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nniolxy/Downloads/"/>
    </mc:Choice>
  </mc:AlternateContent>
  <xr:revisionPtr revIDLastSave="0" documentId="8_{5E8326FD-220F-AB48-854B-81C860169E2C}" xr6:coauthVersionLast="47" xr6:coauthVersionMax="47" xr10:uidLastSave="{00000000-0000-0000-0000-000000000000}"/>
  <bookViews>
    <workbookView xWindow="0" yWindow="740" windowWidth="29400" windowHeight="16040" activeTab="1" xr2:uid="{7DD007E9-99B5-4DBF-9ECC-7084EFC94D1E}"/>
  </bookViews>
  <sheets>
    <sheet name="Rolling R2" sheetId="5" r:id="rId1"/>
    <sheet name="data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U2518" i="1" l="1"/>
  <c r="BU2501" i="1"/>
  <c r="BU2410" i="1"/>
  <c r="BU2319" i="1"/>
  <c r="BU2215" i="1"/>
  <c r="BU2161" i="1"/>
  <c r="BU2114" i="1"/>
  <c r="BU2024" i="1"/>
  <c r="BU1934" i="1"/>
  <c r="BU1837" i="1"/>
  <c r="BU1729" i="1"/>
  <c r="BU1671" i="1"/>
  <c r="BU1582" i="1"/>
  <c r="BU1504" i="1"/>
  <c r="BU1407" i="1"/>
  <c r="BU1384" i="1"/>
  <c r="BU1374" i="1"/>
  <c r="BU1346" i="1"/>
  <c r="BU1263" i="1"/>
  <c r="BU1164" i="1"/>
  <c r="BU1076" i="1"/>
  <c r="BU990" i="1"/>
  <c r="BU875" i="1"/>
  <c r="BU864" i="1"/>
  <c r="BU848" i="1"/>
  <c r="BU787" i="1"/>
  <c r="BU648" i="1"/>
  <c r="BU636" i="1"/>
  <c r="BU526" i="1"/>
  <c r="BU478" i="1"/>
  <c r="BU440" i="1"/>
  <c r="BU430" i="1"/>
  <c r="BU405" i="1"/>
  <c r="BU304" i="1"/>
  <c r="BU215" i="1"/>
  <c r="BU120" i="1"/>
  <c r="BU90" i="1"/>
  <c r="BU67" i="1"/>
  <c r="AX1" i="1"/>
  <c r="BN10" i="1"/>
  <c r="BA1" i="1" l="1"/>
  <c r="AY1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3" i="1"/>
  <c r="P4" i="1" l="1"/>
  <c r="Y4" i="1" s="1"/>
  <c r="P5" i="1"/>
  <c r="P6" i="1"/>
  <c r="Y6" i="1" s="1"/>
  <c r="P7" i="1"/>
  <c r="P8" i="1"/>
  <c r="Y8" i="1" s="1"/>
  <c r="P9" i="1"/>
  <c r="P10" i="1"/>
  <c r="P11" i="1"/>
  <c r="Y11" i="1" s="1"/>
  <c r="P12" i="1"/>
  <c r="Y12" i="1" s="1"/>
  <c r="P13" i="1"/>
  <c r="Y13" i="1" s="1"/>
  <c r="P14" i="1"/>
  <c r="Y14" i="1" s="1"/>
  <c r="P15" i="1"/>
  <c r="P16" i="1"/>
  <c r="Y16" i="1" s="1"/>
  <c r="P17" i="1"/>
  <c r="P18" i="1"/>
  <c r="P19" i="1"/>
  <c r="Y19" i="1" s="1"/>
  <c r="P20" i="1"/>
  <c r="Y20" i="1" s="1"/>
  <c r="P21" i="1"/>
  <c r="P22" i="1"/>
  <c r="Y22" i="1" s="1"/>
  <c r="P23" i="1"/>
  <c r="P24" i="1"/>
  <c r="Y24" i="1" s="1"/>
  <c r="P25" i="1"/>
  <c r="P26" i="1"/>
  <c r="P27" i="1"/>
  <c r="Y27" i="1" s="1"/>
  <c r="P28" i="1"/>
  <c r="Y28" i="1" s="1"/>
  <c r="P29" i="1"/>
  <c r="Y29" i="1" s="1"/>
  <c r="P30" i="1"/>
  <c r="Y30" i="1" s="1"/>
  <c r="P31" i="1"/>
  <c r="P32" i="1"/>
  <c r="Y32" i="1" s="1"/>
  <c r="P33" i="1"/>
  <c r="P34" i="1"/>
  <c r="P35" i="1"/>
  <c r="Y35" i="1" s="1"/>
  <c r="P36" i="1"/>
  <c r="Y36" i="1" s="1"/>
  <c r="P37" i="1"/>
  <c r="Y37" i="1" s="1"/>
  <c r="P38" i="1"/>
  <c r="Y38" i="1" s="1"/>
  <c r="P39" i="1"/>
  <c r="P40" i="1"/>
  <c r="P41" i="1"/>
  <c r="P42" i="1"/>
  <c r="P43" i="1"/>
  <c r="Y43" i="1" s="1"/>
  <c r="P44" i="1"/>
  <c r="Y44" i="1" s="1"/>
  <c r="P45" i="1"/>
  <c r="P46" i="1"/>
  <c r="Y46" i="1" s="1"/>
  <c r="P47" i="1"/>
  <c r="P48" i="1"/>
  <c r="P49" i="1"/>
  <c r="Y49" i="1" s="1"/>
  <c r="P50" i="1"/>
  <c r="P51" i="1"/>
  <c r="Y51" i="1" s="1"/>
  <c r="P52" i="1"/>
  <c r="Y52" i="1" s="1"/>
  <c r="P53" i="1"/>
  <c r="Y53" i="1" s="1"/>
  <c r="P54" i="1"/>
  <c r="Y54" i="1" s="1"/>
  <c r="P55" i="1"/>
  <c r="P56" i="1"/>
  <c r="P57" i="1"/>
  <c r="Y57" i="1" s="1"/>
  <c r="P58" i="1"/>
  <c r="P59" i="1"/>
  <c r="Y59" i="1" s="1"/>
  <c r="P60" i="1"/>
  <c r="Y60" i="1" s="1"/>
  <c r="P61" i="1"/>
  <c r="P62" i="1"/>
  <c r="Y62" i="1" s="1"/>
  <c r="P63" i="1"/>
  <c r="P64" i="1"/>
  <c r="P65" i="1"/>
  <c r="Y65" i="1" s="1"/>
  <c r="P66" i="1"/>
  <c r="P67" i="1"/>
  <c r="Y67" i="1" s="1"/>
  <c r="P68" i="1"/>
  <c r="Y68" i="1" s="1"/>
  <c r="P69" i="1"/>
  <c r="Y69" i="1" s="1"/>
  <c r="P70" i="1"/>
  <c r="Y70" i="1" s="1"/>
  <c r="P71" i="1"/>
  <c r="P72" i="1"/>
  <c r="P73" i="1"/>
  <c r="Y73" i="1" s="1"/>
  <c r="P74" i="1"/>
  <c r="P75" i="1"/>
  <c r="Y75" i="1" s="1"/>
  <c r="P76" i="1"/>
  <c r="Y76" i="1" s="1"/>
  <c r="P77" i="1"/>
  <c r="P78" i="1"/>
  <c r="Y78" i="1" s="1"/>
  <c r="P79" i="1"/>
  <c r="P80" i="1"/>
  <c r="P81" i="1"/>
  <c r="Y81" i="1" s="1"/>
  <c r="P82" i="1"/>
  <c r="P83" i="1"/>
  <c r="Y83" i="1" s="1"/>
  <c r="P84" i="1"/>
  <c r="Y84" i="1" s="1"/>
  <c r="P85" i="1"/>
  <c r="Y85" i="1" s="1"/>
  <c r="P86" i="1"/>
  <c r="Y86" i="1" s="1"/>
  <c r="P87" i="1"/>
  <c r="P88" i="1"/>
  <c r="P89" i="1"/>
  <c r="Y89" i="1" s="1"/>
  <c r="P90" i="1"/>
  <c r="P91" i="1"/>
  <c r="Y91" i="1" s="1"/>
  <c r="P92" i="1"/>
  <c r="Y92" i="1" s="1"/>
  <c r="P93" i="1"/>
  <c r="P94" i="1"/>
  <c r="Y94" i="1" s="1"/>
  <c r="P95" i="1"/>
  <c r="P96" i="1"/>
  <c r="Y96" i="1" s="1"/>
  <c r="P97" i="1"/>
  <c r="Y97" i="1" s="1"/>
  <c r="P98" i="1"/>
  <c r="P99" i="1"/>
  <c r="Y99" i="1" s="1"/>
  <c r="P100" i="1"/>
  <c r="Y100" i="1" s="1"/>
  <c r="P101" i="1"/>
  <c r="Y101" i="1" s="1"/>
  <c r="P102" i="1"/>
  <c r="Y102" i="1" s="1"/>
  <c r="P103" i="1"/>
  <c r="P104" i="1"/>
  <c r="P105" i="1"/>
  <c r="Y105" i="1" s="1"/>
  <c r="P106" i="1"/>
  <c r="Y106" i="1" s="1"/>
  <c r="P107" i="1"/>
  <c r="Y107" i="1" s="1"/>
  <c r="P108" i="1"/>
  <c r="Y108" i="1" s="1"/>
  <c r="P109" i="1"/>
  <c r="P110" i="1"/>
  <c r="Y110" i="1" s="1"/>
  <c r="P111" i="1"/>
  <c r="P112" i="1"/>
  <c r="P113" i="1"/>
  <c r="Y113" i="1" s="1"/>
  <c r="P114" i="1"/>
  <c r="P115" i="1"/>
  <c r="Y115" i="1" s="1"/>
  <c r="P116" i="1"/>
  <c r="Y116" i="1" s="1"/>
  <c r="P117" i="1"/>
  <c r="P118" i="1"/>
  <c r="Y118" i="1" s="1"/>
  <c r="P119" i="1"/>
  <c r="P120" i="1"/>
  <c r="P121" i="1"/>
  <c r="Y121" i="1" s="1"/>
  <c r="P122" i="1"/>
  <c r="P123" i="1"/>
  <c r="Y123" i="1" s="1"/>
  <c r="P124" i="1"/>
  <c r="Y124" i="1" s="1"/>
  <c r="P125" i="1"/>
  <c r="P126" i="1"/>
  <c r="Y126" i="1" s="1"/>
  <c r="P127" i="1"/>
  <c r="P128" i="1"/>
  <c r="P129" i="1"/>
  <c r="Y129" i="1" s="1"/>
  <c r="P130" i="1"/>
  <c r="P131" i="1"/>
  <c r="Y131" i="1" s="1"/>
  <c r="P132" i="1"/>
  <c r="Y132" i="1" s="1"/>
  <c r="P133" i="1"/>
  <c r="Y133" i="1" s="1"/>
  <c r="P134" i="1"/>
  <c r="Y134" i="1" s="1"/>
  <c r="P135" i="1"/>
  <c r="P136" i="1"/>
  <c r="P137" i="1"/>
  <c r="Y137" i="1" s="1"/>
  <c r="P138" i="1"/>
  <c r="P139" i="1"/>
  <c r="Y139" i="1" s="1"/>
  <c r="P140" i="1"/>
  <c r="Y140" i="1" s="1"/>
  <c r="P141" i="1"/>
  <c r="P142" i="1"/>
  <c r="Y142" i="1" s="1"/>
  <c r="P143" i="1"/>
  <c r="P144" i="1"/>
  <c r="P145" i="1"/>
  <c r="Y145" i="1" s="1"/>
  <c r="P146" i="1"/>
  <c r="P147" i="1"/>
  <c r="Y147" i="1" s="1"/>
  <c r="P148" i="1"/>
  <c r="Y148" i="1" s="1"/>
  <c r="P149" i="1"/>
  <c r="Y149" i="1" s="1"/>
  <c r="P150" i="1"/>
  <c r="Y150" i="1" s="1"/>
  <c r="P151" i="1"/>
  <c r="P152" i="1"/>
  <c r="Y152" i="1" s="1"/>
  <c r="P153" i="1"/>
  <c r="Y153" i="1" s="1"/>
  <c r="P154" i="1"/>
  <c r="P155" i="1"/>
  <c r="Y155" i="1" s="1"/>
  <c r="P156" i="1"/>
  <c r="Y156" i="1" s="1"/>
  <c r="P157" i="1"/>
  <c r="P158" i="1"/>
  <c r="Y158" i="1" s="1"/>
  <c r="P159" i="1"/>
  <c r="P160" i="1"/>
  <c r="P161" i="1"/>
  <c r="Y161" i="1" s="1"/>
  <c r="P162" i="1"/>
  <c r="P163" i="1"/>
  <c r="Y163" i="1" s="1"/>
  <c r="P164" i="1"/>
  <c r="Y164" i="1" s="1"/>
  <c r="P165" i="1"/>
  <c r="P166" i="1"/>
  <c r="Y166" i="1" s="1"/>
  <c r="P167" i="1"/>
  <c r="P168" i="1"/>
  <c r="Y168" i="1" s="1"/>
  <c r="P169" i="1"/>
  <c r="Y169" i="1" s="1"/>
  <c r="P170" i="1"/>
  <c r="Y170" i="1" s="1"/>
  <c r="P171" i="1"/>
  <c r="Y171" i="1" s="1"/>
  <c r="P172" i="1"/>
  <c r="Y172" i="1" s="1"/>
  <c r="P173" i="1"/>
  <c r="Y173" i="1" s="1"/>
  <c r="P174" i="1"/>
  <c r="Y174" i="1" s="1"/>
  <c r="P175" i="1"/>
  <c r="P176" i="1"/>
  <c r="P177" i="1"/>
  <c r="Y177" i="1" s="1"/>
  <c r="P178" i="1"/>
  <c r="P179" i="1"/>
  <c r="Y179" i="1" s="1"/>
  <c r="P180" i="1"/>
  <c r="Y180" i="1" s="1"/>
  <c r="P181" i="1"/>
  <c r="P182" i="1"/>
  <c r="Y182" i="1" s="1"/>
  <c r="P183" i="1"/>
  <c r="P184" i="1"/>
  <c r="P185" i="1"/>
  <c r="Y185" i="1" s="1"/>
  <c r="P186" i="1"/>
  <c r="P187" i="1"/>
  <c r="Y187" i="1" s="1"/>
  <c r="P188" i="1"/>
  <c r="Y188" i="1" s="1"/>
  <c r="P189" i="1"/>
  <c r="P190" i="1"/>
  <c r="Y190" i="1" s="1"/>
  <c r="P191" i="1"/>
  <c r="P192" i="1"/>
  <c r="P193" i="1"/>
  <c r="Y193" i="1" s="1"/>
  <c r="P194" i="1"/>
  <c r="P195" i="1"/>
  <c r="Y195" i="1" s="1"/>
  <c r="P196" i="1"/>
  <c r="Y196" i="1" s="1"/>
  <c r="P197" i="1"/>
  <c r="P198" i="1"/>
  <c r="Y198" i="1" s="1"/>
  <c r="P199" i="1"/>
  <c r="P200" i="1"/>
  <c r="P201" i="1"/>
  <c r="Y201" i="1" s="1"/>
  <c r="P202" i="1"/>
  <c r="P203" i="1"/>
  <c r="Y203" i="1" s="1"/>
  <c r="P204" i="1"/>
  <c r="Y204" i="1" s="1"/>
  <c r="P205" i="1"/>
  <c r="P206" i="1"/>
  <c r="Y206" i="1" s="1"/>
  <c r="P207" i="1"/>
  <c r="P208" i="1"/>
  <c r="P209" i="1"/>
  <c r="Y209" i="1" s="1"/>
  <c r="P210" i="1"/>
  <c r="P211" i="1"/>
  <c r="Y211" i="1" s="1"/>
  <c r="P212" i="1"/>
  <c r="Y212" i="1" s="1"/>
  <c r="P213" i="1"/>
  <c r="P214" i="1"/>
  <c r="Y214" i="1" s="1"/>
  <c r="P215" i="1"/>
  <c r="P216" i="1"/>
  <c r="Y216" i="1" s="1"/>
  <c r="P217" i="1"/>
  <c r="Y217" i="1" s="1"/>
  <c r="P218" i="1"/>
  <c r="P219" i="1"/>
  <c r="Y219" i="1" s="1"/>
  <c r="P220" i="1"/>
  <c r="Y220" i="1" s="1"/>
  <c r="P221" i="1"/>
  <c r="Y221" i="1" s="1"/>
  <c r="P222" i="1"/>
  <c r="Y222" i="1" s="1"/>
  <c r="P223" i="1"/>
  <c r="P224" i="1"/>
  <c r="Y224" i="1" s="1"/>
  <c r="P225" i="1"/>
  <c r="Y225" i="1" s="1"/>
  <c r="P226" i="1"/>
  <c r="P227" i="1"/>
  <c r="Y227" i="1" s="1"/>
  <c r="P228" i="1"/>
  <c r="Y228" i="1" s="1"/>
  <c r="P229" i="1"/>
  <c r="Y229" i="1" s="1"/>
  <c r="P230" i="1"/>
  <c r="Y230" i="1" s="1"/>
  <c r="P231" i="1"/>
  <c r="P232" i="1"/>
  <c r="P233" i="1"/>
  <c r="Y233" i="1" s="1"/>
  <c r="P234" i="1"/>
  <c r="P235" i="1"/>
  <c r="Y235" i="1" s="1"/>
  <c r="P236" i="1"/>
  <c r="Y236" i="1" s="1"/>
  <c r="P237" i="1"/>
  <c r="P238" i="1"/>
  <c r="Y238" i="1" s="1"/>
  <c r="P239" i="1"/>
  <c r="P240" i="1"/>
  <c r="P241" i="1"/>
  <c r="Y241" i="1" s="1"/>
  <c r="P242" i="1"/>
  <c r="P243" i="1"/>
  <c r="Y243" i="1" s="1"/>
  <c r="P244" i="1"/>
  <c r="Y244" i="1" s="1"/>
  <c r="P245" i="1"/>
  <c r="Y245" i="1" s="1"/>
  <c r="P246" i="1"/>
  <c r="Y246" i="1" s="1"/>
  <c r="P247" i="1"/>
  <c r="P248" i="1"/>
  <c r="Y248" i="1" s="1"/>
  <c r="P249" i="1"/>
  <c r="Y249" i="1" s="1"/>
  <c r="P250" i="1"/>
  <c r="P251" i="1"/>
  <c r="Y251" i="1" s="1"/>
  <c r="P252" i="1"/>
  <c r="Y252" i="1" s="1"/>
  <c r="P253" i="1"/>
  <c r="P254" i="1"/>
  <c r="Y254" i="1" s="1"/>
  <c r="P255" i="1"/>
  <c r="P256" i="1"/>
  <c r="P257" i="1"/>
  <c r="Y257" i="1" s="1"/>
  <c r="P258" i="1"/>
  <c r="P259" i="1"/>
  <c r="Y259" i="1" s="1"/>
  <c r="P260" i="1"/>
  <c r="Y260" i="1" s="1"/>
  <c r="P261" i="1"/>
  <c r="Y261" i="1" s="1"/>
  <c r="P262" i="1"/>
  <c r="Y262" i="1" s="1"/>
  <c r="P263" i="1"/>
  <c r="P264" i="1"/>
  <c r="P265" i="1"/>
  <c r="Y265" i="1" s="1"/>
  <c r="P266" i="1"/>
  <c r="P267" i="1"/>
  <c r="Y267" i="1" s="1"/>
  <c r="P268" i="1"/>
  <c r="Y268" i="1" s="1"/>
  <c r="P269" i="1"/>
  <c r="P270" i="1"/>
  <c r="Y270" i="1" s="1"/>
  <c r="P271" i="1"/>
  <c r="P272" i="1"/>
  <c r="P273" i="1"/>
  <c r="Y273" i="1" s="1"/>
  <c r="P274" i="1"/>
  <c r="P275" i="1"/>
  <c r="Y275" i="1" s="1"/>
  <c r="P276" i="1"/>
  <c r="Y276" i="1" s="1"/>
  <c r="P277" i="1"/>
  <c r="P278" i="1"/>
  <c r="Y278" i="1" s="1"/>
  <c r="P279" i="1"/>
  <c r="P280" i="1"/>
  <c r="P281" i="1"/>
  <c r="Y281" i="1" s="1"/>
  <c r="P282" i="1"/>
  <c r="P283" i="1"/>
  <c r="Y283" i="1" s="1"/>
  <c r="P284" i="1"/>
  <c r="Y284" i="1" s="1"/>
  <c r="P285" i="1"/>
  <c r="P286" i="1"/>
  <c r="Y286" i="1" s="1"/>
  <c r="P287" i="1"/>
  <c r="P288" i="1"/>
  <c r="Y288" i="1" s="1"/>
  <c r="P289" i="1"/>
  <c r="Y289" i="1" s="1"/>
  <c r="P290" i="1"/>
  <c r="P291" i="1"/>
  <c r="Y291" i="1" s="1"/>
  <c r="P292" i="1"/>
  <c r="Y292" i="1" s="1"/>
  <c r="P293" i="1"/>
  <c r="Y293" i="1" s="1"/>
  <c r="P294" i="1"/>
  <c r="Y294" i="1" s="1"/>
  <c r="P295" i="1"/>
  <c r="P296" i="1"/>
  <c r="P297" i="1"/>
  <c r="Y297" i="1" s="1"/>
  <c r="P298" i="1"/>
  <c r="P299" i="1"/>
  <c r="Y299" i="1" s="1"/>
  <c r="P300" i="1"/>
  <c r="Y300" i="1" s="1"/>
  <c r="P301" i="1"/>
  <c r="Y301" i="1" s="1"/>
  <c r="P302" i="1"/>
  <c r="Y302" i="1" s="1"/>
  <c r="P303" i="1"/>
  <c r="P304" i="1"/>
  <c r="P305" i="1"/>
  <c r="Y305" i="1" s="1"/>
  <c r="P306" i="1"/>
  <c r="P307" i="1"/>
  <c r="Y307" i="1" s="1"/>
  <c r="P308" i="1"/>
  <c r="Y308" i="1" s="1"/>
  <c r="P309" i="1"/>
  <c r="P310" i="1"/>
  <c r="Y310" i="1" s="1"/>
  <c r="P311" i="1"/>
  <c r="P312" i="1"/>
  <c r="P313" i="1"/>
  <c r="Y313" i="1" s="1"/>
  <c r="P314" i="1"/>
  <c r="P315" i="1"/>
  <c r="Y315" i="1" s="1"/>
  <c r="P316" i="1"/>
  <c r="Y316" i="1" s="1"/>
  <c r="P317" i="1"/>
  <c r="Y317" i="1" s="1"/>
  <c r="P318" i="1"/>
  <c r="Y318" i="1" s="1"/>
  <c r="P319" i="1"/>
  <c r="P320" i="1"/>
  <c r="P321" i="1"/>
  <c r="Y321" i="1" s="1"/>
  <c r="P322" i="1"/>
  <c r="P323" i="1"/>
  <c r="Y323" i="1" s="1"/>
  <c r="P324" i="1"/>
  <c r="Y324" i="1" s="1"/>
  <c r="P325" i="1"/>
  <c r="P326" i="1"/>
  <c r="Y326" i="1" s="1"/>
  <c r="P327" i="1"/>
  <c r="P328" i="1"/>
  <c r="P329" i="1"/>
  <c r="Y329" i="1" s="1"/>
  <c r="P330" i="1"/>
  <c r="P331" i="1"/>
  <c r="Y331" i="1" s="1"/>
  <c r="P332" i="1"/>
  <c r="Y332" i="1" s="1"/>
  <c r="P333" i="1"/>
  <c r="P334" i="1"/>
  <c r="Y334" i="1" s="1"/>
  <c r="P335" i="1"/>
  <c r="P336" i="1"/>
  <c r="P337" i="1"/>
  <c r="Y337" i="1" s="1"/>
  <c r="P338" i="1"/>
  <c r="P339" i="1"/>
  <c r="Y339" i="1" s="1"/>
  <c r="P340" i="1"/>
  <c r="Y340" i="1" s="1"/>
  <c r="P341" i="1"/>
  <c r="P342" i="1"/>
  <c r="Y342" i="1" s="1"/>
  <c r="P343" i="1"/>
  <c r="P344" i="1"/>
  <c r="P345" i="1"/>
  <c r="Y345" i="1" s="1"/>
  <c r="P346" i="1"/>
  <c r="P347" i="1"/>
  <c r="Y347" i="1" s="1"/>
  <c r="P348" i="1"/>
  <c r="Y348" i="1" s="1"/>
  <c r="P349" i="1"/>
  <c r="P350" i="1"/>
  <c r="Y350" i="1" s="1"/>
  <c r="P351" i="1"/>
  <c r="P352" i="1"/>
  <c r="Y352" i="1" s="1"/>
  <c r="P353" i="1"/>
  <c r="Y353" i="1" s="1"/>
  <c r="P354" i="1"/>
  <c r="P355" i="1"/>
  <c r="Y355" i="1" s="1"/>
  <c r="P356" i="1"/>
  <c r="Y356" i="1" s="1"/>
  <c r="P357" i="1"/>
  <c r="P358" i="1"/>
  <c r="Y358" i="1" s="1"/>
  <c r="P359" i="1"/>
  <c r="P360" i="1"/>
  <c r="P361" i="1"/>
  <c r="Y361" i="1" s="1"/>
  <c r="P362" i="1"/>
  <c r="P363" i="1"/>
  <c r="Y363" i="1" s="1"/>
  <c r="P364" i="1"/>
  <c r="Y364" i="1" s="1"/>
  <c r="P365" i="1"/>
  <c r="Y365" i="1" s="1"/>
  <c r="P366" i="1"/>
  <c r="Y366" i="1" s="1"/>
  <c r="P367" i="1"/>
  <c r="P368" i="1"/>
  <c r="P369" i="1"/>
  <c r="Y369" i="1" s="1"/>
  <c r="P370" i="1"/>
  <c r="P371" i="1"/>
  <c r="Y371" i="1" s="1"/>
  <c r="P372" i="1"/>
  <c r="Y372" i="1" s="1"/>
  <c r="P373" i="1"/>
  <c r="Y373" i="1" s="1"/>
  <c r="P374" i="1"/>
  <c r="Y374" i="1" s="1"/>
  <c r="P375" i="1"/>
  <c r="P376" i="1"/>
  <c r="P377" i="1"/>
  <c r="Y377" i="1" s="1"/>
  <c r="P378" i="1"/>
  <c r="Y378" i="1" s="1"/>
  <c r="P379" i="1"/>
  <c r="Y379" i="1" s="1"/>
  <c r="P380" i="1"/>
  <c r="Y380" i="1" s="1"/>
  <c r="P381" i="1"/>
  <c r="P382" i="1"/>
  <c r="Y382" i="1" s="1"/>
  <c r="P383" i="1"/>
  <c r="P384" i="1"/>
  <c r="P385" i="1"/>
  <c r="Y385" i="1" s="1"/>
  <c r="P386" i="1"/>
  <c r="P387" i="1"/>
  <c r="Y387" i="1" s="1"/>
  <c r="P388" i="1"/>
  <c r="Y388" i="1" s="1"/>
  <c r="P389" i="1"/>
  <c r="P390" i="1"/>
  <c r="Y390" i="1" s="1"/>
  <c r="P391" i="1"/>
  <c r="P392" i="1"/>
  <c r="P393" i="1"/>
  <c r="Y393" i="1" s="1"/>
  <c r="P394" i="1"/>
  <c r="P395" i="1"/>
  <c r="Y395" i="1" s="1"/>
  <c r="P396" i="1"/>
  <c r="Y396" i="1" s="1"/>
  <c r="P397" i="1"/>
  <c r="P398" i="1"/>
  <c r="Y398" i="1" s="1"/>
  <c r="P399" i="1"/>
  <c r="P400" i="1"/>
  <c r="P401" i="1"/>
  <c r="Y401" i="1" s="1"/>
  <c r="P402" i="1"/>
  <c r="P403" i="1"/>
  <c r="Y403" i="1" s="1"/>
  <c r="P404" i="1"/>
  <c r="Y404" i="1" s="1"/>
  <c r="P405" i="1"/>
  <c r="Y405" i="1" s="1"/>
  <c r="P406" i="1"/>
  <c r="Y406" i="1" s="1"/>
  <c r="P407" i="1"/>
  <c r="P408" i="1"/>
  <c r="Y408" i="1" s="1"/>
  <c r="P409" i="1"/>
  <c r="Y409" i="1" s="1"/>
  <c r="P410" i="1"/>
  <c r="P411" i="1"/>
  <c r="Y411" i="1" s="1"/>
  <c r="P412" i="1"/>
  <c r="Y412" i="1" s="1"/>
  <c r="P413" i="1"/>
  <c r="P414" i="1"/>
  <c r="Y414" i="1" s="1"/>
  <c r="P415" i="1"/>
  <c r="P416" i="1"/>
  <c r="P417" i="1"/>
  <c r="Y417" i="1" s="1"/>
  <c r="P418" i="1"/>
  <c r="P419" i="1"/>
  <c r="Y419" i="1" s="1"/>
  <c r="P420" i="1"/>
  <c r="Y420" i="1" s="1"/>
  <c r="P421" i="1"/>
  <c r="P422" i="1"/>
  <c r="Y422" i="1" s="1"/>
  <c r="P423" i="1"/>
  <c r="P424" i="1"/>
  <c r="P425" i="1"/>
  <c r="Y425" i="1" s="1"/>
  <c r="P426" i="1"/>
  <c r="P427" i="1"/>
  <c r="Y427" i="1" s="1"/>
  <c r="P428" i="1"/>
  <c r="Y428" i="1" s="1"/>
  <c r="P429" i="1"/>
  <c r="Y429" i="1" s="1"/>
  <c r="P430" i="1"/>
  <c r="Y430" i="1" s="1"/>
  <c r="P431" i="1"/>
  <c r="P432" i="1"/>
  <c r="P433" i="1"/>
  <c r="Y433" i="1" s="1"/>
  <c r="P434" i="1"/>
  <c r="P435" i="1"/>
  <c r="Y435" i="1" s="1"/>
  <c r="P436" i="1"/>
  <c r="Y436" i="1" s="1"/>
  <c r="P437" i="1"/>
  <c r="P438" i="1"/>
  <c r="Y438" i="1" s="1"/>
  <c r="P439" i="1"/>
  <c r="P440" i="1"/>
  <c r="P441" i="1"/>
  <c r="Y441" i="1" s="1"/>
  <c r="P442" i="1"/>
  <c r="P443" i="1"/>
  <c r="Y443" i="1" s="1"/>
  <c r="P444" i="1"/>
  <c r="Y444" i="1" s="1"/>
  <c r="P445" i="1"/>
  <c r="P446" i="1"/>
  <c r="Y446" i="1" s="1"/>
  <c r="P447" i="1"/>
  <c r="P448" i="1"/>
  <c r="P449" i="1"/>
  <c r="Y449" i="1" s="1"/>
  <c r="P450" i="1"/>
  <c r="P451" i="1"/>
  <c r="Y451" i="1" s="1"/>
  <c r="P452" i="1"/>
  <c r="Y452" i="1" s="1"/>
  <c r="P453" i="1"/>
  <c r="P454" i="1"/>
  <c r="Y454" i="1" s="1"/>
  <c r="P455" i="1"/>
  <c r="P456" i="1"/>
  <c r="P457" i="1"/>
  <c r="Y457" i="1" s="1"/>
  <c r="P458" i="1"/>
  <c r="P459" i="1"/>
  <c r="Y459" i="1" s="1"/>
  <c r="P460" i="1"/>
  <c r="Y460" i="1" s="1"/>
  <c r="P461" i="1"/>
  <c r="Y461" i="1" s="1"/>
  <c r="P462" i="1"/>
  <c r="Y462" i="1" s="1"/>
  <c r="P463" i="1"/>
  <c r="P464" i="1"/>
  <c r="P465" i="1"/>
  <c r="Y465" i="1" s="1"/>
  <c r="P466" i="1"/>
  <c r="P467" i="1"/>
  <c r="Y467" i="1" s="1"/>
  <c r="P468" i="1"/>
  <c r="Y468" i="1" s="1"/>
  <c r="P469" i="1"/>
  <c r="Y469" i="1" s="1"/>
  <c r="P470" i="1"/>
  <c r="Y470" i="1" s="1"/>
  <c r="P471" i="1"/>
  <c r="P472" i="1"/>
  <c r="Y472" i="1" s="1"/>
  <c r="P473" i="1"/>
  <c r="Y473" i="1" s="1"/>
  <c r="P474" i="1"/>
  <c r="P475" i="1"/>
  <c r="Y475" i="1" s="1"/>
  <c r="P476" i="1"/>
  <c r="Y476" i="1" s="1"/>
  <c r="P477" i="1"/>
  <c r="P478" i="1"/>
  <c r="Y478" i="1" s="1"/>
  <c r="P479" i="1"/>
  <c r="P480" i="1"/>
  <c r="Y480" i="1" s="1"/>
  <c r="P481" i="1"/>
  <c r="Y481" i="1" s="1"/>
  <c r="P482" i="1"/>
  <c r="P483" i="1"/>
  <c r="Y483" i="1" s="1"/>
  <c r="P484" i="1"/>
  <c r="Y484" i="1" s="1"/>
  <c r="P485" i="1"/>
  <c r="Y485" i="1" s="1"/>
  <c r="P486" i="1"/>
  <c r="Y486" i="1" s="1"/>
  <c r="P487" i="1"/>
  <c r="P488" i="1"/>
  <c r="P489" i="1"/>
  <c r="Y489" i="1" s="1"/>
  <c r="P490" i="1"/>
  <c r="P491" i="1"/>
  <c r="Y491" i="1" s="1"/>
  <c r="P492" i="1"/>
  <c r="Y492" i="1" s="1"/>
  <c r="P493" i="1"/>
  <c r="P494" i="1"/>
  <c r="Y494" i="1" s="1"/>
  <c r="P495" i="1"/>
  <c r="P496" i="1"/>
  <c r="P497" i="1"/>
  <c r="Y497" i="1" s="1"/>
  <c r="P498" i="1"/>
  <c r="P499" i="1"/>
  <c r="Y499" i="1" s="1"/>
  <c r="P500" i="1"/>
  <c r="Y500" i="1" s="1"/>
  <c r="P501" i="1"/>
  <c r="P502" i="1"/>
  <c r="Y502" i="1" s="1"/>
  <c r="P503" i="1"/>
  <c r="P504" i="1"/>
  <c r="P505" i="1"/>
  <c r="Y505" i="1" s="1"/>
  <c r="P506" i="1"/>
  <c r="Y506" i="1" s="1"/>
  <c r="P507" i="1"/>
  <c r="Y507" i="1" s="1"/>
  <c r="P508" i="1"/>
  <c r="Y508" i="1" s="1"/>
  <c r="P509" i="1"/>
  <c r="Y509" i="1" s="1"/>
  <c r="P510" i="1"/>
  <c r="Y510" i="1" s="1"/>
  <c r="P511" i="1"/>
  <c r="P512" i="1"/>
  <c r="P513" i="1"/>
  <c r="P514" i="1"/>
  <c r="P515" i="1"/>
  <c r="Y515" i="1" s="1"/>
  <c r="P516" i="1"/>
  <c r="Y516" i="1" s="1"/>
  <c r="P517" i="1"/>
  <c r="P518" i="1"/>
  <c r="Y518" i="1" s="1"/>
  <c r="P519" i="1"/>
  <c r="P520" i="1"/>
  <c r="P521" i="1"/>
  <c r="Y521" i="1" s="1"/>
  <c r="P522" i="1"/>
  <c r="Y522" i="1" s="1"/>
  <c r="P523" i="1"/>
  <c r="Y523" i="1" s="1"/>
  <c r="P524" i="1"/>
  <c r="Y524" i="1" s="1"/>
  <c r="P525" i="1"/>
  <c r="Y525" i="1" s="1"/>
  <c r="P526" i="1"/>
  <c r="Y526" i="1" s="1"/>
  <c r="P527" i="1"/>
  <c r="P528" i="1"/>
  <c r="P529" i="1"/>
  <c r="Y529" i="1" s="1"/>
  <c r="P530" i="1"/>
  <c r="P531" i="1"/>
  <c r="Y531" i="1" s="1"/>
  <c r="P532" i="1"/>
  <c r="Y532" i="1" s="1"/>
  <c r="P533" i="1"/>
  <c r="P534" i="1"/>
  <c r="Y534" i="1" s="1"/>
  <c r="P535" i="1"/>
  <c r="P536" i="1"/>
  <c r="P537" i="1"/>
  <c r="Y537" i="1" s="1"/>
  <c r="P538" i="1"/>
  <c r="Y538" i="1" s="1"/>
  <c r="P539" i="1"/>
  <c r="Y539" i="1" s="1"/>
  <c r="P540" i="1"/>
  <c r="Y540" i="1" s="1"/>
  <c r="P541" i="1"/>
  <c r="P542" i="1"/>
  <c r="Y542" i="1" s="1"/>
  <c r="P543" i="1"/>
  <c r="P544" i="1"/>
  <c r="Y544" i="1" s="1"/>
  <c r="P545" i="1"/>
  <c r="Y545" i="1" s="1"/>
  <c r="P546" i="1"/>
  <c r="P547" i="1"/>
  <c r="Y547" i="1" s="1"/>
  <c r="P548" i="1"/>
  <c r="Y548" i="1" s="1"/>
  <c r="P549" i="1"/>
  <c r="P550" i="1"/>
  <c r="Y550" i="1" s="1"/>
  <c r="P551" i="1"/>
  <c r="P552" i="1"/>
  <c r="P553" i="1"/>
  <c r="Y553" i="1" s="1"/>
  <c r="P554" i="1"/>
  <c r="P555" i="1"/>
  <c r="Y555" i="1" s="1"/>
  <c r="P556" i="1"/>
  <c r="Y556" i="1" s="1"/>
  <c r="P557" i="1"/>
  <c r="Y557" i="1" s="1"/>
  <c r="P558" i="1"/>
  <c r="Y558" i="1" s="1"/>
  <c r="P559" i="1"/>
  <c r="P560" i="1"/>
  <c r="P561" i="1"/>
  <c r="Y561" i="1" s="1"/>
  <c r="P562" i="1"/>
  <c r="P563" i="1"/>
  <c r="Y563" i="1" s="1"/>
  <c r="P564" i="1"/>
  <c r="Y564" i="1" s="1"/>
  <c r="P565" i="1"/>
  <c r="P566" i="1"/>
  <c r="Y566" i="1" s="1"/>
  <c r="P567" i="1"/>
  <c r="P568" i="1"/>
  <c r="P569" i="1"/>
  <c r="Y569" i="1" s="1"/>
  <c r="P570" i="1"/>
  <c r="P571" i="1"/>
  <c r="Y571" i="1" s="1"/>
  <c r="P572" i="1"/>
  <c r="Y572" i="1" s="1"/>
  <c r="P573" i="1"/>
  <c r="Y573" i="1" s="1"/>
  <c r="P574" i="1"/>
  <c r="Y574" i="1" s="1"/>
  <c r="P575" i="1"/>
  <c r="P576" i="1"/>
  <c r="P577" i="1"/>
  <c r="Y577" i="1" s="1"/>
  <c r="P578" i="1"/>
  <c r="Y578" i="1" s="1"/>
  <c r="P579" i="1"/>
  <c r="Y579" i="1" s="1"/>
  <c r="P580" i="1"/>
  <c r="Y580" i="1" s="1"/>
  <c r="P581" i="1"/>
  <c r="Y581" i="1" s="1"/>
  <c r="P582" i="1"/>
  <c r="Y582" i="1" s="1"/>
  <c r="P583" i="1"/>
  <c r="P584" i="1"/>
  <c r="P585" i="1"/>
  <c r="Y585" i="1" s="1"/>
  <c r="P586" i="1"/>
  <c r="P587" i="1"/>
  <c r="Y587" i="1" s="1"/>
  <c r="P588" i="1"/>
  <c r="Y588" i="1" s="1"/>
  <c r="P589" i="1"/>
  <c r="P590" i="1"/>
  <c r="Y590" i="1" s="1"/>
  <c r="P591" i="1"/>
  <c r="P592" i="1"/>
  <c r="P593" i="1"/>
  <c r="Y593" i="1" s="1"/>
  <c r="P594" i="1"/>
  <c r="P595" i="1"/>
  <c r="Y595" i="1" s="1"/>
  <c r="P596" i="1"/>
  <c r="Y596" i="1" s="1"/>
  <c r="P597" i="1"/>
  <c r="Y597" i="1" s="1"/>
  <c r="P598" i="1"/>
  <c r="Y598" i="1" s="1"/>
  <c r="P599" i="1"/>
  <c r="P600" i="1"/>
  <c r="P601" i="1"/>
  <c r="Y601" i="1" s="1"/>
  <c r="P602" i="1"/>
  <c r="P603" i="1"/>
  <c r="Y603" i="1" s="1"/>
  <c r="P604" i="1"/>
  <c r="Y604" i="1" s="1"/>
  <c r="P605" i="1"/>
  <c r="P606" i="1"/>
  <c r="Y606" i="1" s="1"/>
  <c r="P607" i="1"/>
  <c r="P608" i="1"/>
  <c r="Y608" i="1" s="1"/>
  <c r="P609" i="1"/>
  <c r="Y609" i="1" s="1"/>
  <c r="P610" i="1"/>
  <c r="P611" i="1"/>
  <c r="Y611" i="1" s="1"/>
  <c r="P612" i="1"/>
  <c r="Y612" i="1" s="1"/>
  <c r="P613" i="1"/>
  <c r="Y613" i="1" s="1"/>
  <c r="P614" i="1"/>
  <c r="Y614" i="1" s="1"/>
  <c r="P615" i="1"/>
  <c r="P616" i="1"/>
  <c r="P617" i="1"/>
  <c r="Y617" i="1" s="1"/>
  <c r="P618" i="1"/>
  <c r="P619" i="1"/>
  <c r="P620" i="1"/>
  <c r="Y620" i="1" s="1"/>
  <c r="P621" i="1"/>
  <c r="P622" i="1"/>
  <c r="Y622" i="1" s="1"/>
  <c r="P623" i="1"/>
  <c r="P624" i="1"/>
  <c r="P625" i="1"/>
  <c r="Y625" i="1" s="1"/>
  <c r="P626" i="1"/>
  <c r="P627" i="1"/>
  <c r="Y627" i="1" s="1"/>
  <c r="P628" i="1"/>
  <c r="Y628" i="1" s="1"/>
  <c r="P629" i="1"/>
  <c r="Y629" i="1" s="1"/>
  <c r="P630" i="1"/>
  <c r="Y630" i="1" s="1"/>
  <c r="P631" i="1"/>
  <c r="P632" i="1"/>
  <c r="P633" i="1"/>
  <c r="Y633" i="1" s="1"/>
  <c r="P634" i="1"/>
  <c r="P635" i="1"/>
  <c r="P636" i="1"/>
  <c r="Y636" i="1" s="1"/>
  <c r="P637" i="1"/>
  <c r="P638" i="1"/>
  <c r="Y638" i="1" s="1"/>
  <c r="P639" i="1"/>
  <c r="P640" i="1"/>
  <c r="P641" i="1"/>
  <c r="Y641" i="1" s="1"/>
  <c r="P642" i="1"/>
  <c r="P643" i="1"/>
  <c r="Y643" i="1" s="1"/>
  <c r="P644" i="1"/>
  <c r="Y644" i="1" s="1"/>
  <c r="P645" i="1"/>
  <c r="P646" i="1"/>
  <c r="Y646" i="1" s="1"/>
  <c r="P647" i="1"/>
  <c r="P648" i="1"/>
  <c r="P649" i="1"/>
  <c r="Y649" i="1" s="1"/>
  <c r="P650" i="1"/>
  <c r="P651" i="1"/>
  <c r="Y651" i="1" s="1"/>
  <c r="P652" i="1"/>
  <c r="Y652" i="1" s="1"/>
  <c r="P653" i="1"/>
  <c r="P654" i="1"/>
  <c r="Y654" i="1" s="1"/>
  <c r="P655" i="1"/>
  <c r="P656" i="1"/>
  <c r="P657" i="1"/>
  <c r="Y657" i="1" s="1"/>
  <c r="P658" i="1"/>
  <c r="Y658" i="1" s="1"/>
  <c r="P659" i="1"/>
  <c r="P660" i="1"/>
  <c r="Y660" i="1" s="1"/>
  <c r="P661" i="1"/>
  <c r="P662" i="1"/>
  <c r="Y662" i="1" s="1"/>
  <c r="P663" i="1"/>
  <c r="P664" i="1"/>
  <c r="Y664" i="1" s="1"/>
  <c r="P665" i="1"/>
  <c r="Y665" i="1" s="1"/>
  <c r="P666" i="1"/>
  <c r="P667" i="1"/>
  <c r="Y667" i="1" s="1"/>
  <c r="P668" i="1"/>
  <c r="Y668" i="1" s="1"/>
  <c r="P669" i="1"/>
  <c r="P670" i="1"/>
  <c r="Y670" i="1" s="1"/>
  <c r="P671" i="1"/>
  <c r="P672" i="1"/>
  <c r="P673" i="1"/>
  <c r="Y673" i="1" s="1"/>
  <c r="P674" i="1"/>
  <c r="P675" i="1"/>
  <c r="P676" i="1"/>
  <c r="Y676" i="1" s="1"/>
  <c r="P677" i="1"/>
  <c r="P678" i="1"/>
  <c r="Y678" i="1" s="1"/>
  <c r="P679" i="1"/>
  <c r="P680" i="1"/>
  <c r="P681" i="1"/>
  <c r="Y681" i="1" s="1"/>
  <c r="P682" i="1"/>
  <c r="P683" i="1"/>
  <c r="P684" i="1"/>
  <c r="Y684" i="1" s="1"/>
  <c r="P685" i="1"/>
  <c r="P686" i="1"/>
  <c r="Y686" i="1" s="1"/>
  <c r="P687" i="1"/>
  <c r="P688" i="1"/>
  <c r="P689" i="1"/>
  <c r="Y689" i="1" s="1"/>
  <c r="P690" i="1"/>
  <c r="P691" i="1"/>
  <c r="P692" i="1"/>
  <c r="Y692" i="1" s="1"/>
  <c r="P693" i="1"/>
  <c r="Y693" i="1" s="1"/>
  <c r="P694" i="1"/>
  <c r="Y694" i="1" s="1"/>
  <c r="P695" i="1"/>
  <c r="P696" i="1"/>
  <c r="P697" i="1"/>
  <c r="Y697" i="1" s="1"/>
  <c r="P698" i="1"/>
  <c r="P699" i="1"/>
  <c r="Y699" i="1" s="1"/>
  <c r="P700" i="1"/>
  <c r="Y700" i="1" s="1"/>
  <c r="P701" i="1"/>
  <c r="P702" i="1"/>
  <c r="Y702" i="1" s="1"/>
  <c r="P703" i="1"/>
  <c r="P704" i="1"/>
  <c r="P705" i="1"/>
  <c r="Y705" i="1" s="1"/>
  <c r="P706" i="1"/>
  <c r="P707" i="1"/>
  <c r="P708" i="1"/>
  <c r="Y708" i="1" s="1"/>
  <c r="P709" i="1"/>
  <c r="Y709" i="1" s="1"/>
  <c r="P710" i="1"/>
  <c r="Y710" i="1" s="1"/>
  <c r="P711" i="1"/>
  <c r="P712" i="1"/>
  <c r="P713" i="1"/>
  <c r="Y713" i="1" s="1"/>
  <c r="P714" i="1"/>
  <c r="P715" i="1"/>
  <c r="P716" i="1"/>
  <c r="Y716" i="1" s="1"/>
  <c r="P717" i="1"/>
  <c r="Y717" i="1" s="1"/>
  <c r="P718" i="1"/>
  <c r="Y718" i="1" s="1"/>
  <c r="P719" i="1"/>
  <c r="P720" i="1"/>
  <c r="P721" i="1"/>
  <c r="Y721" i="1" s="1"/>
  <c r="P722" i="1"/>
  <c r="P723" i="1"/>
  <c r="P724" i="1"/>
  <c r="Y724" i="1" s="1"/>
  <c r="P725" i="1"/>
  <c r="P726" i="1"/>
  <c r="Y726" i="1" s="1"/>
  <c r="P727" i="1"/>
  <c r="P728" i="1"/>
  <c r="Y728" i="1" s="1"/>
  <c r="P729" i="1"/>
  <c r="Y729" i="1" s="1"/>
  <c r="P730" i="1"/>
  <c r="P731" i="1"/>
  <c r="P732" i="1"/>
  <c r="Y732" i="1" s="1"/>
  <c r="P733" i="1"/>
  <c r="Y733" i="1" s="1"/>
  <c r="P734" i="1"/>
  <c r="Y734" i="1" s="1"/>
  <c r="P735" i="1"/>
  <c r="P736" i="1"/>
  <c r="Y736" i="1" s="1"/>
  <c r="P737" i="1"/>
  <c r="Y737" i="1" s="1"/>
  <c r="P738" i="1"/>
  <c r="P739" i="1"/>
  <c r="Y739" i="1" s="1"/>
  <c r="P740" i="1"/>
  <c r="Y740" i="1" s="1"/>
  <c r="P741" i="1"/>
  <c r="P742" i="1"/>
  <c r="Y742" i="1" s="1"/>
  <c r="P743" i="1"/>
  <c r="P744" i="1"/>
  <c r="P745" i="1"/>
  <c r="Y745" i="1" s="1"/>
  <c r="P746" i="1"/>
  <c r="P747" i="1"/>
  <c r="P748" i="1"/>
  <c r="Y748" i="1" s="1"/>
  <c r="P749" i="1"/>
  <c r="Y749" i="1" s="1"/>
  <c r="P750" i="1"/>
  <c r="Y750" i="1" s="1"/>
  <c r="P751" i="1"/>
  <c r="P752" i="1"/>
  <c r="P753" i="1"/>
  <c r="Y753" i="1" s="1"/>
  <c r="P754" i="1"/>
  <c r="P755" i="1"/>
  <c r="P756" i="1"/>
  <c r="Y756" i="1" s="1"/>
  <c r="P757" i="1"/>
  <c r="P758" i="1"/>
  <c r="Y758" i="1" s="1"/>
  <c r="P759" i="1"/>
  <c r="P760" i="1"/>
  <c r="P761" i="1"/>
  <c r="Y761" i="1" s="1"/>
  <c r="P762" i="1"/>
  <c r="P763" i="1"/>
  <c r="P764" i="1"/>
  <c r="Y764" i="1" s="1"/>
  <c r="P765" i="1"/>
  <c r="Y765" i="1" s="1"/>
  <c r="P766" i="1"/>
  <c r="Y766" i="1" s="1"/>
  <c r="P767" i="1"/>
  <c r="P768" i="1"/>
  <c r="P769" i="1"/>
  <c r="Y769" i="1" s="1"/>
  <c r="P770" i="1"/>
  <c r="P771" i="1"/>
  <c r="P772" i="1"/>
  <c r="Y772" i="1" s="1"/>
  <c r="P773" i="1"/>
  <c r="Y773" i="1" s="1"/>
  <c r="P774" i="1"/>
  <c r="Y774" i="1" s="1"/>
  <c r="P775" i="1"/>
  <c r="P776" i="1"/>
  <c r="P777" i="1"/>
  <c r="Y777" i="1" s="1"/>
  <c r="P778" i="1"/>
  <c r="P779" i="1"/>
  <c r="Y779" i="1" s="1"/>
  <c r="P780" i="1"/>
  <c r="Y780" i="1" s="1"/>
  <c r="P781" i="1"/>
  <c r="Y781" i="1" s="1"/>
  <c r="P782" i="1"/>
  <c r="Y782" i="1" s="1"/>
  <c r="P783" i="1"/>
  <c r="P784" i="1"/>
  <c r="P785" i="1"/>
  <c r="Y785" i="1" s="1"/>
  <c r="P786" i="1"/>
  <c r="P787" i="1"/>
  <c r="P788" i="1"/>
  <c r="Y788" i="1" s="1"/>
  <c r="P789" i="1"/>
  <c r="P790" i="1"/>
  <c r="Y790" i="1" s="1"/>
  <c r="P791" i="1"/>
  <c r="P792" i="1"/>
  <c r="P793" i="1"/>
  <c r="Y793" i="1" s="1"/>
  <c r="P794" i="1"/>
  <c r="P795" i="1"/>
  <c r="P796" i="1"/>
  <c r="Y796" i="1" s="1"/>
  <c r="P797" i="1"/>
  <c r="P798" i="1"/>
  <c r="Y798" i="1" s="1"/>
  <c r="P799" i="1"/>
  <c r="P800" i="1"/>
  <c r="P801" i="1"/>
  <c r="Y801" i="1" s="1"/>
  <c r="P802" i="1"/>
  <c r="P803" i="1"/>
  <c r="P804" i="1"/>
  <c r="Y804" i="1" s="1"/>
  <c r="P805" i="1"/>
  <c r="Y805" i="1" s="1"/>
  <c r="P806" i="1"/>
  <c r="Y806" i="1" s="1"/>
  <c r="P807" i="1"/>
  <c r="P808" i="1"/>
  <c r="P809" i="1"/>
  <c r="Y809" i="1" s="1"/>
  <c r="P810" i="1"/>
  <c r="P811" i="1"/>
  <c r="P812" i="1"/>
  <c r="Y812" i="1" s="1"/>
  <c r="P813" i="1"/>
  <c r="P814" i="1"/>
  <c r="Y814" i="1" s="1"/>
  <c r="P815" i="1"/>
  <c r="P816" i="1"/>
  <c r="P817" i="1"/>
  <c r="Y817" i="1" s="1"/>
  <c r="P818" i="1"/>
  <c r="P819" i="1"/>
  <c r="P820" i="1"/>
  <c r="Y820" i="1" s="1"/>
  <c r="P821" i="1"/>
  <c r="Y821" i="1" s="1"/>
  <c r="P822" i="1"/>
  <c r="Y822" i="1" s="1"/>
  <c r="P823" i="1"/>
  <c r="P824" i="1"/>
  <c r="P825" i="1"/>
  <c r="Y825" i="1" s="1"/>
  <c r="P826" i="1"/>
  <c r="P827" i="1"/>
  <c r="Y827" i="1" s="1"/>
  <c r="P828" i="1"/>
  <c r="Y828" i="1" s="1"/>
  <c r="P829" i="1"/>
  <c r="P830" i="1"/>
  <c r="Y830" i="1" s="1"/>
  <c r="P831" i="1"/>
  <c r="P832" i="1"/>
  <c r="P833" i="1"/>
  <c r="Y833" i="1" s="1"/>
  <c r="P834" i="1"/>
  <c r="P835" i="1"/>
  <c r="P836" i="1"/>
  <c r="Y836" i="1" s="1"/>
  <c r="P837" i="1"/>
  <c r="Y837" i="1" s="1"/>
  <c r="P838" i="1"/>
  <c r="Y838" i="1" s="1"/>
  <c r="P839" i="1"/>
  <c r="P840" i="1"/>
  <c r="P841" i="1"/>
  <c r="Y841" i="1" s="1"/>
  <c r="P842" i="1"/>
  <c r="P843" i="1"/>
  <c r="P844" i="1"/>
  <c r="Y844" i="1" s="1"/>
  <c r="P845" i="1"/>
  <c r="Y845" i="1" s="1"/>
  <c r="P846" i="1"/>
  <c r="Y846" i="1" s="1"/>
  <c r="P847" i="1"/>
  <c r="P848" i="1"/>
  <c r="P849" i="1"/>
  <c r="Y849" i="1" s="1"/>
  <c r="P850" i="1"/>
  <c r="P851" i="1"/>
  <c r="Y851" i="1" s="1"/>
  <c r="P852" i="1"/>
  <c r="Y852" i="1" s="1"/>
  <c r="P853" i="1"/>
  <c r="P854" i="1"/>
  <c r="Y854" i="1" s="1"/>
  <c r="P855" i="1"/>
  <c r="P856" i="1"/>
  <c r="Y856" i="1" s="1"/>
  <c r="P857" i="1"/>
  <c r="Y857" i="1" s="1"/>
  <c r="P858" i="1"/>
  <c r="P859" i="1"/>
  <c r="Y859" i="1" s="1"/>
  <c r="P860" i="1"/>
  <c r="Y860" i="1" s="1"/>
  <c r="P861" i="1"/>
  <c r="Y861" i="1" s="1"/>
  <c r="P862" i="1"/>
  <c r="Y862" i="1" s="1"/>
  <c r="P863" i="1"/>
  <c r="P864" i="1"/>
  <c r="P865" i="1"/>
  <c r="Y865" i="1" s="1"/>
  <c r="P866" i="1"/>
  <c r="P867" i="1"/>
  <c r="P868" i="1"/>
  <c r="Y868" i="1" s="1"/>
  <c r="P869" i="1"/>
  <c r="P870" i="1"/>
  <c r="Y870" i="1" s="1"/>
  <c r="P871" i="1"/>
  <c r="P872" i="1"/>
  <c r="P873" i="1"/>
  <c r="Y873" i="1" s="1"/>
  <c r="P874" i="1"/>
  <c r="P875" i="1"/>
  <c r="P876" i="1"/>
  <c r="Y876" i="1" s="1"/>
  <c r="P877" i="1"/>
  <c r="P878" i="1"/>
  <c r="Y878" i="1" s="1"/>
  <c r="P879" i="1"/>
  <c r="P880" i="1"/>
  <c r="P881" i="1"/>
  <c r="Y881" i="1" s="1"/>
  <c r="P882" i="1"/>
  <c r="P883" i="1"/>
  <c r="P884" i="1"/>
  <c r="Y884" i="1" s="1"/>
  <c r="P885" i="1"/>
  <c r="P886" i="1"/>
  <c r="Y886" i="1" s="1"/>
  <c r="P887" i="1"/>
  <c r="P888" i="1"/>
  <c r="P889" i="1"/>
  <c r="Y889" i="1" s="1"/>
  <c r="P890" i="1"/>
  <c r="P891" i="1"/>
  <c r="P892" i="1"/>
  <c r="Y892" i="1" s="1"/>
  <c r="P893" i="1"/>
  <c r="Y893" i="1" s="1"/>
  <c r="P894" i="1"/>
  <c r="Y894" i="1" s="1"/>
  <c r="P895" i="1"/>
  <c r="P896" i="1"/>
  <c r="P897" i="1"/>
  <c r="Y897" i="1" s="1"/>
  <c r="P898" i="1"/>
  <c r="P899" i="1"/>
  <c r="P900" i="1"/>
  <c r="Y900" i="1" s="1"/>
  <c r="P901" i="1"/>
  <c r="Y901" i="1" s="1"/>
  <c r="P902" i="1"/>
  <c r="Y902" i="1" s="1"/>
  <c r="P903" i="1"/>
  <c r="P904" i="1"/>
  <c r="P905" i="1"/>
  <c r="Y905" i="1" s="1"/>
  <c r="P906" i="1"/>
  <c r="P907" i="1"/>
  <c r="P908" i="1"/>
  <c r="Y908" i="1" s="1"/>
  <c r="P909" i="1"/>
  <c r="P910" i="1"/>
  <c r="Y910" i="1" s="1"/>
  <c r="P911" i="1"/>
  <c r="P912" i="1"/>
  <c r="P913" i="1"/>
  <c r="Y913" i="1" s="1"/>
  <c r="P914" i="1"/>
  <c r="P915" i="1"/>
  <c r="P916" i="1"/>
  <c r="Y916" i="1" s="1"/>
  <c r="P917" i="1"/>
  <c r="Y917" i="1" s="1"/>
  <c r="P918" i="1"/>
  <c r="Y918" i="1" s="1"/>
  <c r="P919" i="1"/>
  <c r="P920" i="1"/>
  <c r="P921" i="1"/>
  <c r="Y921" i="1" s="1"/>
  <c r="P922" i="1"/>
  <c r="P923" i="1"/>
  <c r="P924" i="1"/>
  <c r="Y924" i="1" s="1"/>
  <c r="P925" i="1"/>
  <c r="P926" i="1"/>
  <c r="Y926" i="1" s="1"/>
  <c r="P927" i="1"/>
  <c r="P928" i="1"/>
  <c r="P929" i="1"/>
  <c r="Y929" i="1" s="1"/>
  <c r="P930" i="1"/>
  <c r="P931" i="1"/>
  <c r="P932" i="1"/>
  <c r="Y932" i="1" s="1"/>
  <c r="P933" i="1"/>
  <c r="P934" i="1"/>
  <c r="Y934" i="1" s="1"/>
  <c r="P935" i="1"/>
  <c r="P936" i="1"/>
  <c r="P937" i="1"/>
  <c r="Y937" i="1" s="1"/>
  <c r="P938" i="1"/>
  <c r="P939" i="1"/>
  <c r="Y939" i="1" s="1"/>
  <c r="P940" i="1"/>
  <c r="Y940" i="1" s="1"/>
  <c r="P941" i="1"/>
  <c r="Y941" i="1" s="1"/>
  <c r="P942" i="1"/>
  <c r="Y942" i="1" s="1"/>
  <c r="P943" i="1"/>
  <c r="P944" i="1"/>
  <c r="P945" i="1"/>
  <c r="Y945" i="1" s="1"/>
  <c r="P946" i="1"/>
  <c r="P947" i="1"/>
  <c r="P948" i="1"/>
  <c r="Y948" i="1" s="1"/>
  <c r="P949" i="1"/>
  <c r="P950" i="1"/>
  <c r="Y950" i="1" s="1"/>
  <c r="P951" i="1"/>
  <c r="P952" i="1"/>
  <c r="P953" i="1"/>
  <c r="Y953" i="1" s="1"/>
  <c r="P954" i="1"/>
  <c r="P955" i="1"/>
  <c r="P956" i="1"/>
  <c r="Y956" i="1" s="1"/>
  <c r="P957" i="1"/>
  <c r="Y957" i="1" s="1"/>
  <c r="P958" i="1"/>
  <c r="Y958" i="1" s="1"/>
  <c r="P959" i="1"/>
  <c r="P960" i="1"/>
  <c r="P961" i="1"/>
  <c r="Y961" i="1" s="1"/>
  <c r="P962" i="1"/>
  <c r="P963" i="1"/>
  <c r="P964" i="1"/>
  <c r="Y964" i="1" s="1"/>
  <c r="P965" i="1"/>
  <c r="P966" i="1"/>
  <c r="Y966" i="1" s="1"/>
  <c r="P967" i="1"/>
  <c r="P968" i="1"/>
  <c r="P969" i="1"/>
  <c r="Y969" i="1" s="1"/>
  <c r="P970" i="1"/>
  <c r="P971" i="1"/>
  <c r="P972" i="1"/>
  <c r="Y972" i="1" s="1"/>
  <c r="P973" i="1"/>
  <c r="P974" i="1"/>
  <c r="Y974" i="1" s="1"/>
  <c r="P975" i="1"/>
  <c r="P976" i="1"/>
  <c r="P977" i="1"/>
  <c r="Y977" i="1" s="1"/>
  <c r="P978" i="1"/>
  <c r="P979" i="1"/>
  <c r="P980" i="1"/>
  <c r="Y980" i="1" s="1"/>
  <c r="P981" i="1"/>
  <c r="P982" i="1"/>
  <c r="Y982" i="1" s="1"/>
  <c r="P983" i="1"/>
  <c r="P984" i="1"/>
  <c r="P985" i="1"/>
  <c r="Y985" i="1" s="1"/>
  <c r="P986" i="1"/>
  <c r="P987" i="1"/>
  <c r="P988" i="1"/>
  <c r="Y988" i="1" s="1"/>
  <c r="P989" i="1"/>
  <c r="P990" i="1"/>
  <c r="Y990" i="1" s="1"/>
  <c r="P991" i="1"/>
  <c r="P992" i="1"/>
  <c r="P993" i="1"/>
  <c r="Y993" i="1" s="1"/>
  <c r="P994" i="1"/>
  <c r="P995" i="1"/>
  <c r="P996" i="1"/>
  <c r="Y996" i="1" s="1"/>
  <c r="P997" i="1"/>
  <c r="Y997" i="1" s="1"/>
  <c r="P998" i="1"/>
  <c r="Y998" i="1" s="1"/>
  <c r="P999" i="1"/>
  <c r="P1000" i="1"/>
  <c r="P1001" i="1"/>
  <c r="Y1001" i="1" s="1"/>
  <c r="P1002" i="1"/>
  <c r="P1003" i="1"/>
  <c r="P1004" i="1"/>
  <c r="Y1004" i="1" s="1"/>
  <c r="P1005" i="1"/>
  <c r="P1006" i="1"/>
  <c r="Y1006" i="1" s="1"/>
  <c r="P1007" i="1"/>
  <c r="P1008" i="1"/>
  <c r="P1009" i="1"/>
  <c r="Y1009" i="1" s="1"/>
  <c r="P1010" i="1"/>
  <c r="P1011" i="1"/>
  <c r="P1012" i="1"/>
  <c r="Y1012" i="1" s="1"/>
  <c r="P1013" i="1"/>
  <c r="P1014" i="1"/>
  <c r="Y1014" i="1" s="1"/>
  <c r="P1015" i="1"/>
  <c r="P1016" i="1"/>
  <c r="P1017" i="1"/>
  <c r="Y1017" i="1" s="1"/>
  <c r="P1018" i="1"/>
  <c r="P1019" i="1"/>
  <c r="P1020" i="1"/>
  <c r="Y1020" i="1" s="1"/>
  <c r="P1021" i="1"/>
  <c r="P1022" i="1"/>
  <c r="Y1022" i="1" s="1"/>
  <c r="P1023" i="1"/>
  <c r="P1024" i="1"/>
  <c r="P1025" i="1"/>
  <c r="Y1025" i="1" s="1"/>
  <c r="P1026" i="1"/>
  <c r="P1027" i="1"/>
  <c r="P1028" i="1"/>
  <c r="Y1028" i="1" s="1"/>
  <c r="P1029" i="1"/>
  <c r="P1030" i="1"/>
  <c r="Y1030" i="1" s="1"/>
  <c r="P1031" i="1"/>
  <c r="P1032" i="1"/>
  <c r="P1033" i="1"/>
  <c r="Y1033" i="1" s="1"/>
  <c r="P1034" i="1"/>
  <c r="P1035" i="1"/>
  <c r="P1036" i="1"/>
  <c r="Y1036" i="1" s="1"/>
  <c r="P1037" i="1"/>
  <c r="Y1037" i="1" s="1"/>
  <c r="P1038" i="1"/>
  <c r="P1039" i="1"/>
  <c r="P1040" i="1"/>
  <c r="P1041" i="1"/>
  <c r="Y1041" i="1" s="1"/>
  <c r="P1042" i="1"/>
  <c r="P1043" i="1"/>
  <c r="P1044" i="1"/>
  <c r="Y1044" i="1" s="1"/>
  <c r="P1045" i="1"/>
  <c r="Y1045" i="1" s="1"/>
  <c r="P1046" i="1"/>
  <c r="Y1046" i="1" s="1"/>
  <c r="P1047" i="1"/>
  <c r="P1048" i="1"/>
  <c r="Y1048" i="1" s="1"/>
  <c r="P1049" i="1"/>
  <c r="Y1049" i="1" s="1"/>
  <c r="P1050" i="1"/>
  <c r="P1051" i="1"/>
  <c r="P1052" i="1"/>
  <c r="Y1052" i="1" s="1"/>
  <c r="P1053" i="1"/>
  <c r="P1054" i="1"/>
  <c r="Y1054" i="1" s="1"/>
  <c r="P1055" i="1"/>
  <c r="P1056" i="1"/>
  <c r="P1057" i="1"/>
  <c r="Y1057" i="1" s="1"/>
  <c r="P1058" i="1"/>
  <c r="P1059" i="1"/>
  <c r="P1060" i="1"/>
  <c r="Y1060" i="1" s="1"/>
  <c r="P1061" i="1"/>
  <c r="Y1061" i="1" s="1"/>
  <c r="P1062" i="1"/>
  <c r="P1063" i="1"/>
  <c r="P1064" i="1"/>
  <c r="P1065" i="1"/>
  <c r="Y1065" i="1" s="1"/>
  <c r="P1066" i="1"/>
  <c r="P1067" i="1"/>
  <c r="P1068" i="1"/>
  <c r="Y1068" i="1" s="1"/>
  <c r="P1069" i="1"/>
  <c r="P1070" i="1"/>
  <c r="Y1070" i="1" s="1"/>
  <c r="P1071" i="1"/>
  <c r="P1072" i="1"/>
  <c r="P1073" i="1"/>
  <c r="Y1073" i="1" s="1"/>
  <c r="P1074" i="1"/>
  <c r="P1075" i="1"/>
  <c r="P1076" i="1"/>
  <c r="Y1076" i="1" s="1"/>
  <c r="P1077" i="1"/>
  <c r="P1078" i="1"/>
  <c r="Y1078" i="1" s="1"/>
  <c r="P1079" i="1"/>
  <c r="P1080" i="1"/>
  <c r="P1081" i="1"/>
  <c r="Y1081" i="1" s="1"/>
  <c r="P1082" i="1"/>
  <c r="P1083" i="1"/>
  <c r="P1084" i="1"/>
  <c r="Y1084" i="1" s="1"/>
  <c r="P1085" i="1"/>
  <c r="P1086" i="1"/>
  <c r="Y1086" i="1" s="1"/>
  <c r="P1087" i="1"/>
  <c r="P1088" i="1"/>
  <c r="P1089" i="1"/>
  <c r="Y1089" i="1" s="1"/>
  <c r="P1090" i="1"/>
  <c r="P1091" i="1"/>
  <c r="P1092" i="1"/>
  <c r="Y1092" i="1" s="1"/>
  <c r="P1093" i="1"/>
  <c r="P1094" i="1"/>
  <c r="P1095" i="1"/>
  <c r="P1096" i="1"/>
  <c r="P1097" i="1"/>
  <c r="Y1097" i="1" s="1"/>
  <c r="P1098" i="1"/>
  <c r="P1099" i="1"/>
  <c r="P1100" i="1"/>
  <c r="Y1100" i="1" s="1"/>
  <c r="P1101" i="1"/>
  <c r="Y1101" i="1" s="1"/>
  <c r="P1102" i="1"/>
  <c r="P1103" i="1"/>
  <c r="P1104" i="1"/>
  <c r="P1105" i="1"/>
  <c r="Y1105" i="1" s="1"/>
  <c r="P1106" i="1"/>
  <c r="P1107" i="1"/>
  <c r="P1108" i="1"/>
  <c r="P1109" i="1"/>
  <c r="P1110" i="1"/>
  <c r="Y1110" i="1" s="1"/>
  <c r="P1111" i="1"/>
  <c r="P1112" i="1"/>
  <c r="Y1112" i="1" s="1"/>
  <c r="P1113" i="1"/>
  <c r="Y1113" i="1" s="1"/>
  <c r="P1114" i="1"/>
  <c r="P1115" i="1"/>
  <c r="P1116" i="1"/>
  <c r="Y1116" i="1" s="1"/>
  <c r="P1117" i="1"/>
  <c r="P1118" i="1"/>
  <c r="Y1118" i="1" s="1"/>
  <c r="P1119" i="1"/>
  <c r="P1120" i="1"/>
  <c r="P1121" i="1"/>
  <c r="Y1121" i="1" s="1"/>
  <c r="P1122" i="1"/>
  <c r="P1123" i="1"/>
  <c r="P1124" i="1"/>
  <c r="P1125" i="1"/>
  <c r="P1126" i="1"/>
  <c r="Y1126" i="1" s="1"/>
  <c r="P1127" i="1"/>
  <c r="P1128" i="1"/>
  <c r="P1129" i="1"/>
  <c r="Y1129" i="1" s="1"/>
  <c r="P1130" i="1"/>
  <c r="P1131" i="1"/>
  <c r="P1132" i="1"/>
  <c r="Y1132" i="1" s="1"/>
  <c r="P1133" i="1"/>
  <c r="P1134" i="1"/>
  <c r="P1135" i="1"/>
  <c r="P1136" i="1"/>
  <c r="P1137" i="1"/>
  <c r="Y1137" i="1" s="1"/>
  <c r="P1138" i="1"/>
  <c r="P1139" i="1"/>
  <c r="P1140" i="1"/>
  <c r="Y1140" i="1" s="1"/>
  <c r="P1141" i="1"/>
  <c r="P1142" i="1"/>
  <c r="Y1142" i="1" s="1"/>
  <c r="P1143" i="1"/>
  <c r="P1144" i="1"/>
  <c r="P1145" i="1"/>
  <c r="Y1145" i="1" s="1"/>
  <c r="P1146" i="1"/>
  <c r="P1147" i="1"/>
  <c r="P1148" i="1"/>
  <c r="Y1148" i="1" s="1"/>
  <c r="P1149" i="1"/>
  <c r="Y1149" i="1" s="1"/>
  <c r="P1150" i="1"/>
  <c r="Y1150" i="1" s="1"/>
  <c r="P1151" i="1"/>
  <c r="P1152" i="1"/>
  <c r="Y1152" i="1" s="1"/>
  <c r="P1153" i="1"/>
  <c r="P1154" i="1"/>
  <c r="P1155" i="1"/>
  <c r="P1156" i="1"/>
  <c r="Y1156" i="1" s="1"/>
  <c r="P1157" i="1"/>
  <c r="P1158" i="1"/>
  <c r="Y1158" i="1" s="1"/>
  <c r="P1159" i="1"/>
  <c r="P1160" i="1"/>
  <c r="Y1160" i="1" s="1"/>
  <c r="P1161" i="1"/>
  <c r="P1162" i="1"/>
  <c r="P1163" i="1"/>
  <c r="P1164" i="1"/>
  <c r="Y1164" i="1" s="1"/>
  <c r="P1165" i="1"/>
  <c r="P1166" i="1"/>
  <c r="P1167" i="1"/>
  <c r="P1168" i="1"/>
  <c r="Y1168" i="1" s="1"/>
  <c r="P1169" i="1"/>
  <c r="P1170" i="1"/>
  <c r="P1171" i="1"/>
  <c r="P1172" i="1"/>
  <c r="Y1172" i="1" s="1"/>
  <c r="P1173" i="1"/>
  <c r="P1174" i="1"/>
  <c r="Y1174" i="1" s="1"/>
  <c r="P1175" i="1"/>
  <c r="P1176" i="1"/>
  <c r="Y1176" i="1" s="1"/>
  <c r="P1177" i="1"/>
  <c r="P1178" i="1"/>
  <c r="P1179" i="1"/>
  <c r="P1180" i="1"/>
  <c r="P1181" i="1"/>
  <c r="P1182" i="1"/>
  <c r="Y1182" i="1" s="1"/>
  <c r="P1183" i="1"/>
  <c r="P1184" i="1"/>
  <c r="Y1184" i="1" s="1"/>
  <c r="P1185" i="1"/>
  <c r="P1186" i="1"/>
  <c r="P1187" i="1"/>
  <c r="P1188" i="1"/>
  <c r="Y1188" i="1" s="1"/>
  <c r="P1189" i="1"/>
  <c r="P1190" i="1"/>
  <c r="P1191" i="1"/>
  <c r="P1192" i="1"/>
  <c r="Y1192" i="1" s="1"/>
  <c r="P1193" i="1"/>
  <c r="Y1193" i="1" s="1"/>
  <c r="P1194" i="1"/>
  <c r="P1195" i="1"/>
  <c r="P1196" i="1"/>
  <c r="Y1196" i="1" s="1"/>
  <c r="P1197" i="1"/>
  <c r="P1198" i="1"/>
  <c r="Y1198" i="1" s="1"/>
  <c r="P1199" i="1"/>
  <c r="P1200" i="1"/>
  <c r="Y1200" i="1" s="1"/>
  <c r="P1201" i="1"/>
  <c r="P1202" i="1"/>
  <c r="P1203" i="1"/>
  <c r="P1204" i="1"/>
  <c r="Y1204" i="1" s="1"/>
  <c r="P1205" i="1"/>
  <c r="P1206" i="1"/>
  <c r="Y1206" i="1" s="1"/>
  <c r="P1207" i="1"/>
  <c r="P1208" i="1"/>
  <c r="Y1208" i="1" s="1"/>
  <c r="P1209" i="1"/>
  <c r="P1210" i="1"/>
  <c r="P1211" i="1"/>
  <c r="P1212" i="1"/>
  <c r="Y1212" i="1" s="1"/>
  <c r="P1213" i="1"/>
  <c r="Y1213" i="1" s="1"/>
  <c r="P1214" i="1"/>
  <c r="Y1214" i="1" s="1"/>
  <c r="P1215" i="1"/>
  <c r="P1216" i="1"/>
  <c r="Y1216" i="1" s="1"/>
  <c r="P1217" i="1"/>
  <c r="P1218" i="1"/>
  <c r="P1219" i="1"/>
  <c r="P1220" i="1"/>
  <c r="Y1220" i="1" s="1"/>
  <c r="P1221" i="1"/>
  <c r="Y1221" i="1" s="1"/>
  <c r="P1222" i="1"/>
  <c r="Y1222" i="1" s="1"/>
  <c r="P1223" i="1"/>
  <c r="P1224" i="1"/>
  <c r="Y1224" i="1" s="1"/>
  <c r="P1225" i="1"/>
  <c r="P1226" i="1"/>
  <c r="P1227" i="1"/>
  <c r="P1228" i="1"/>
  <c r="Y1228" i="1" s="1"/>
  <c r="P1229" i="1"/>
  <c r="P1230" i="1"/>
  <c r="Y1230" i="1" s="1"/>
  <c r="P1231" i="1"/>
  <c r="P1232" i="1"/>
  <c r="Y1232" i="1" s="1"/>
  <c r="P1233" i="1"/>
  <c r="P1234" i="1"/>
  <c r="P1235" i="1"/>
  <c r="P1236" i="1"/>
  <c r="Y1236" i="1" s="1"/>
  <c r="P1237" i="1"/>
  <c r="Y1237" i="1" s="1"/>
  <c r="P1238" i="1"/>
  <c r="Y1238" i="1" s="1"/>
  <c r="P1239" i="1"/>
  <c r="P1240" i="1"/>
  <c r="Y1240" i="1" s="1"/>
  <c r="P1241" i="1"/>
  <c r="P1242" i="1"/>
  <c r="P1243" i="1"/>
  <c r="P1244" i="1"/>
  <c r="Y1244" i="1" s="1"/>
  <c r="P1245" i="1"/>
  <c r="P1246" i="1"/>
  <c r="Y1246" i="1" s="1"/>
  <c r="P1247" i="1"/>
  <c r="P1248" i="1"/>
  <c r="Y1248" i="1" s="1"/>
  <c r="P1249" i="1"/>
  <c r="P1250" i="1"/>
  <c r="P1251" i="1"/>
  <c r="P1252" i="1"/>
  <c r="Y1252" i="1" s="1"/>
  <c r="P1253" i="1"/>
  <c r="P1254" i="1"/>
  <c r="P1255" i="1"/>
  <c r="P1256" i="1"/>
  <c r="Y1256" i="1" s="1"/>
  <c r="P1257" i="1"/>
  <c r="P1258" i="1"/>
  <c r="P1259" i="1"/>
  <c r="P1260" i="1"/>
  <c r="P1261" i="1"/>
  <c r="P1262" i="1"/>
  <c r="Y1262" i="1" s="1"/>
  <c r="P1263" i="1"/>
  <c r="P1264" i="1"/>
  <c r="Y1264" i="1" s="1"/>
  <c r="P1265" i="1"/>
  <c r="P1266" i="1"/>
  <c r="P1267" i="1"/>
  <c r="P1268" i="1"/>
  <c r="Y1268" i="1" s="1"/>
  <c r="P1269" i="1"/>
  <c r="P1270" i="1"/>
  <c r="Y1270" i="1" s="1"/>
  <c r="P1271" i="1"/>
  <c r="P1272" i="1"/>
  <c r="Y1272" i="1" s="1"/>
  <c r="P1273" i="1"/>
  <c r="Y1273" i="1" s="1"/>
  <c r="P1274" i="1"/>
  <c r="P1275" i="1"/>
  <c r="P1276" i="1"/>
  <c r="Y1276" i="1" s="1"/>
  <c r="P1277" i="1"/>
  <c r="P1278" i="1"/>
  <c r="P1279" i="1"/>
  <c r="P1280" i="1"/>
  <c r="Y1280" i="1" s="1"/>
  <c r="P1281" i="1"/>
  <c r="P1282" i="1"/>
  <c r="P1283" i="1"/>
  <c r="P1284" i="1"/>
  <c r="Y1284" i="1" s="1"/>
  <c r="P1285" i="1"/>
  <c r="P1286" i="1"/>
  <c r="P1287" i="1"/>
  <c r="P1288" i="1"/>
  <c r="Y1288" i="1" s="1"/>
  <c r="P1289" i="1"/>
  <c r="P1290" i="1"/>
  <c r="P1291" i="1"/>
  <c r="P1292" i="1"/>
  <c r="Y1292" i="1" s="1"/>
  <c r="P1293" i="1"/>
  <c r="P1294" i="1"/>
  <c r="P1295" i="1"/>
  <c r="P1296" i="1"/>
  <c r="Y1296" i="1" s="1"/>
  <c r="P1297" i="1"/>
  <c r="P1298" i="1"/>
  <c r="P1299" i="1"/>
  <c r="P1300" i="1"/>
  <c r="P1301" i="1"/>
  <c r="P1302" i="1"/>
  <c r="Y1302" i="1" s="1"/>
  <c r="P1303" i="1"/>
  <c r="P1304" i="1"/>
  <c r="Y1304" i="1" s="1"/>
  <c r="P1305" i="1"/>
  <c r="P1306" i="1"/>
  <c r="P1307" i="1"/>
  <c r="P1308" i="1"/>
  <c r="Y1308" i="1" s="1"/>
  <c r="P1309" i="1"/>
  <c r="P1310" i="1"/>
  <c r="Y1310" i="1" s="1"/>
  <c r="P1311" i="1"/>
  <c r="P1312" i="1"/>
  <c r="Y1312" i="1" s="1"/>
  <c r="P1313" i="1"/>
  <c r="P1314" i="1"/>
  <c r="P1315" i="1"/>
  <c r="P1316" i="1"/>
  <c r="Y1316" i="1" s="1"/>
  <c r="P1317" i="1"/>
  <c r="P1318" i="1"/>
  <c r="P1319" i="1"/>
  <c r="P1320" i="1"/>
  <c r="Y1320" i="1" s="1"/>
  <c r="P1321" i="1"/>
  <c r="P1322" i="1"/>
  <c r="P1323" i="1"/>
  <c r="P1324" i="1"/>
  <c r="Y1324" i="1" s="1"/>
  <c r="P1325" i="1"/>
  <c r="Y1325" i="1" s="1"/>
  <c r="P1326" i="1"/>
  <c r="P1327" i="1"/>
  <c r="P1328" i="1"/>
  <c r="Y1328" i="1" s="1"/>
  <c r="P1329" i="1"/>
  <c r="P1330" i="1"/>
  <c r="P1331" i="1"/>
  <c r="P1332" i="1"/>
  <c r="Y1332" i="1" s="1"/>
  <c r="P1333" i="1"/>
  <c r="Y1333" i="1" s="1"/>
  <c r="P1334" i="1"/>
  <c r="Y1334" i="1" s="1"/>
  <c r="P1335" i="1"/>
  <c r="P1336" i="1"/>
  <c r="Y1336" i="1" s="1"/>
  <c r="P1337" i="1"/>
  <c r="Y1337" i="1" s="1"/>
  <c r="P1338" i="1"/>
  <c r="P1339" i="1"/>
  <c r="P1340" i="1"/>
  <c r="Y1340" i="1" s="1"/>
  <c r="P1341" i="1"/>
  <c r="P1342" i="1"/>
  <c r="P1343" i="1"/>
  <c r="P1344" i="1"/>
  <c r="Y1344" i="1" s="1"/>
  <c r="P1345" i="1"/>
  <c r="P1346" i="1"/>
  <c r="P1347" i="1"/>
  <c r="P1348" i="1"/>
  <c r="Y1348" i="1" s="1"/>
  <c r="P1349" i="1"/>
  <c r="Y1349" i="1" s="1"/>
  <c r="P1350" i="1"/>
  <c r="P1351" i="1"/>
  <c r="P1352" i="1"/>
  <c r="Y1352" i="1" s="1"/>
  <c r="P1353" i="1"/>
  <c r="P1354" i="1"/>
  <c r="P1355" i="1"/>
  <c r="P1356" i="1"/>
  <c r="Y1356" i="1" s="1"/>
  <c r="P1357" i="1"/>
  <c r="P1358" i="1"/>
  <c r="Y1358" i="1" s="1"/>
  <c r="P1359" i="1"/>
  <c r="P1360" i="1"/>
  <c r="Y1360" i="1" s="1"/>
  <c r="P1361" i="1"/>
  <c r="P1362" i="1"/>
  <c r="P1363" i="1"/>
  <c r="P1364" i="1"/>
  <c r="P1365" i="1"/>
  <c r="P1366" i="1"/>
  <c r="Y1366" i="1" s="1"/>
  <c r="P1367" i="1"/>
  <c r="P1368" i="1"/>
  <c r="Y1368" i="1" s="1"/>
  <c r="P1369" i="1"/>
  <c r="P1370" i="1"/>
  <c r="P1371" i="1"/>
  <c r="P1372" i="1"/>
  <c r="Y1372" i="1" s="1"/>
  <c r="P1373" i="1"/>
  <c r="P1374" i="1"/>
  <c r="P1375" i="1"/>
  <c r="P1376" i="1"/>
  <c r="Y1376" i="1" s="1"/>
  <c r="P1377" i="1"/>
  <c r="P1378" i="1"/>
  <c r="Y1378" i="1" s="1"/>
  <c r="P1379" i="1"/>
  <c r="P1380" i="1"/>
  <c r="Y1380" i="1" s="1"/>
  <c r="P1381" i="1"/>
  <c r="P1382" i="1"/>
  <c r="P1383" i="1"/>
  <c r="P1384" i="1"/>
  <c r="Y1384" i="1" s="1"/>
  <c r="P1385" i="1"/>
  <c r="P1386" i="1"/>
  <c r="P1387" i="1"/>
  <c r="P1388" i="1"/>
  <c r="Y1388" i="1" s="1"/>
  <c r="P1389" i="1"/>
  <c r="Y1389" i="1" s="1"/>
  <c r="P1390" i="1"/>
  <c r="Y1390" i="1" s="1"/>
  <c r="P1391" i="1"/>
  <c r="P1392" i="1"/>
  <c r="Y1392" i="1" s="1"/>
  <c r="P1393" i="1"/>
  <c r="P1394" i="1"/>
  <c r="P1395" i="1"/>
  <c r="P1396" i="1"/>
  <c r="Y1396" i="1" s="1"/>
  <c r="P1397" i="1"/>
  <c r="P1398" i="1"/>
  <c r="Y1398" i="1" s="1"/>
  <c r="P1399" i="1"/>
  <c r="P1400" i="1"/>
  <c r="Y1400" i="1" s="1"/>
  <c r="P1401" i="1"/>
  <c r="Y1401" i="1" s="1"/>
  <c r="P1402" i="1"/>
  <c r="P1403" i="1"/>
  <c r="P1404" i="1"/>
  <c r="Y1404" i="1" s="1"/>
  <c r="P1405" i="1"/>
  <c r="P1406" i="1"/>
  <c r="P1407" i="1"/>
  <c r="P1408" i="1"/>
  <c r="Y1408" i="1" s="1"/>
  <c r="P1409" i="1"/>
  <c r="P1410" i="1"/>
  <c r="P1411" i="1"/>
  <c r="P1412" i="1"/>
  <c r="Y1412" i="1" s="1"/>
  <c r="P1413" i="1"/>
  <c r="Y1413" i="1" s="1"/>
  <c r="P1414" i="1"/>
  <c r="Y1414" i="1" s="1"/>
  <c r="P1415" i="1"/>
  <c r="P1416" i="1"/>
  <c r="Y1416" i="1" s="1"/>
  <c r="P1417" i="1"/>
  <c r="P1418" i="1"/>
  <c r="P1419" i="1"/>
  <c r="P1420" i="1"/>
  <c r="Y1420" i="1" s="1"/>
  <c r="P1421" i="1"/>
  <c r="P1422" i="1"/>
  <c r="P1423" i="1"/>
  <c r="P1424" i="1"/>
  <c r="Y1424" i="1" s="1"/>
  <c r="P1425" i="1"/>
  <c r="P1426" i="1"/>
  <c r="P1427" i="1"/>
  <c r="P1428" i="1"/>
  <c r="Y1428" i="1" s="1"/>
  <c r="P1429" i="1"/>
  <c r="P1430" i="1"/>
  <c r="Y1430" i="1" s="1"/>
  <c r="P1431" i="1"/>
  <c r="P1432" i="1"/>
  <c r="Y1432" i="1" s="1"/>
  <c r="P1433" i="1"/>
  <c r="P1434" i="1"/>
  <c r="P1435" i="1"/>
  <c r="P1436" i="1"/>
  <c r="P1437" i="1"/>
  <c r="Y1437" i="1" s="1"/>
  <c r="P1438" i="1"/>
  <c r="P1439" i="1"/>
  <c r="P1440" i="1"/>
  <c r="Y1440" i="1" s="1"/>
  <c r="P1441" i="1"/>
  <c r="Y1441" i="1" s="1"/>
  <c r="P1442" i="1"/>
  <c r="P1443" i="1"/>
  <c r="P1444" i="1"/>
  <c r="Y1444" i="1" s="1"/>
  <c r="P1445" i="1"/>
  <c r="P1446" i="1"/>
  <c r="Y1446" i="1" s="1"/>
  <c r="P1447" i="1"/>
  <c r="P1448" i="1"/>
  <c r="Y1448" i="1" s="1"/>
  <c r="P1449" i="1"/>
  <c r="P1450" i="1"/>
  <c r="P1451" i="1"/>
  <c r="P1452" i="1"/>
  <c r="Y1452" i="1" s="1"/>
  <c r="P1453" i="1"/>
  <c r="P1454" i="1"/>
  <c r="P1455" i="1"/>
  <c r="P1456" i="1"/>
  <c r="Y1456" i="1" s="1"/>
  <c r="P1457" i="1"/>
  <c r="P1458" i="1"/>
  <c r="P1459" i="1"/>
  <c r="P1460" i="1"/>
  <c r="Y1460" i="1" s="1"/>
  <c r="P1461" i="1"/>
  <c r="P1462" i="1"/>
  <c r="P1463" i="1"/>
  <c r="P1464" i="1"/>
  <c r="Y1464" i="1" s="1"/>
  <c r="P1465" i="1"/>
  <c r="P1466" i="1"/>
  <c r="P1467" i="1"/>
  <c r="P1468" i="1"/>
  <c r="Y1468" i="1" s="1"/>
  <c r="P1469" i="1"/>
  <c r="P1470" i="1"/>
  <c r="Y1470" i="1" s="1"/>
  <c r="P1471" i="1"/>
  <c r="P1472" i="1"/>
  <c r="Y1472" i="1" s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Y1484" i="1" s="1"/>
  <c r="P1485" i="1"/>
  <c r="P1486" i="1"/>
  <c r="Y1486" i="1" s="1"/>
  <c r="P1487" i="1"/>
  <c r="P1488" i="1"/>
  <c r="P1489" i="1"/>
  <c r="P1490" i="1"/>
  <c r="P1491" i="1"/>
  <c r="P1492" i="1"/>
  <c r="Y1492" i="1" s="1"/>
  <c r="P1493" i="1"/>
  <c r="P1494" i="1"/>
  <c r="Y1494" i="1" s="1"/>
  <c r="P1495" i="1"/>
  <c r="P1496" i="1"/>
  <c r="P1497" i="1"/>
  <c r="P1498" i="1"/>
  <c r="P1499" i="1"/>
  <c r="P1500" i="1"/>
  <c r="Y1500" i="1" s="1"/>
  <c r="P1501" i="1"/>
  <c r="Y1501" i="1" s="1"/>
  <c r="P1502" i="1"/>
  <c r="Y1502" i="1" s="1"/>
  <c r="P1503" i="1"/>
  <c r="P1504" i="1"/>
  <c r="P1505" i="1"/>
  <c r="P1506" i="1"/>
  <c r="P1507" i="1"/>
  <c r="P1508" i="1"/>
  <c r="Y1508" i="1" s="1"/>
  <c r="P1509" i="1"/>
  <c r="Y1509" i="1" s="1"/>
  <c r="P1510" i="1"/>
  <c r="Y1510" i="1" s="1"/>
  <c r="P1511" i="1"/>
  <c r="P1512" i="1"/>
  <c r="P1513" i="1"/>
  <c r="P1514" i="1"/>
  <c r="P1515" i="1"/>
  <c r="P1516" i="1"/>
  <c r="Y1516" i="1" s="1"/>
  <c r="P1517" i="1"/>
  <c r="P1518" i="1"/>
  <c r="Y1518" i="1" s="1"/>
  <c r="P1519" i="1"/>
  <c r="P1520" i="1"/>
  <c r="P1521" i="1"/>
  <c r="P1522" i="1"/>
  <c r="P1523" i="1"/>
  <c r="P1524" i="1"/>
  <c r="Y1524" i="1" s="1"/>
  <c r="P1525" i="1"/>
  <c r="P1526" i="1"/>
  <c r="Y1526" i="1" s="1"/>
  <c r="P1527" i="1"/>
  <c r="P1528" i="1"/>
  <c r="P1529" i="1"/>
  <c r="P1530" i="1"/>
  <c r="P1531" i="1"/>
  <c r="P1532" i="1"/>
  <c r="Y1532" i="1" s="1"/>
  <c r="P1533" i="1"/>
  <c r="P1534" i="1"/>
  <c r="P1535" i="1"/>
  <c r="P1536" i="1"/>
  <c r="P1537" i="1"/>
  <c r="P1538" i="1"/>
  <c r="P1539" i="1"/>
  <c r="P1540" i="1"/>
  <c r="Y1540" i="1" s="1"/>
  <c r="P1541" i="1"/>
  <c r="Y1541" i="1" s="1"/>
  <c r="P1542" i="1"/>
  <c r="Y1542" i="1" s="1"/>
  <c r="P1543" i="1"/>
  <c r="P1544" i="1"/>
  <c r="P1545" i="1"/>
  <c r="P1546" i="1"/>
  <c r="P1547" i="1"/>
  <c r="P1548" i="1"/>
  <c r="Y1548" i="1" s="1"/>
  <c r="P1549" i="1"/>
  <c r="P1550" i="1"/>
  <c r="Y1550" i="1" s="1"/>
  <c r="P1551" i="1"/>
  <c r="P1552" i="1"/>
  <c r="P1553" i="1"/>
  <c r="P1554" i="1"/>
  <c r="P1555" i="1"/>
  <c r="P1556" i="1"/>
  <c r="Y1556" i="1" s="1"/>
  <c r="P1557" i="1"/>
  <c r="P1558" i="1"/>
  <c r="P1559" i="1"/>
  <c r="P1560" i="1"/>
  <c r="P1561" i="1"/>
  <c r="P1562" i="1"/>
  <c r="P1563" i="1"/>
  <c r="Y1563" i="1" s="1"/>
  <c r="P1564" i="1"/>
  <c r="Y1564" i="1" s="1"/>
  <c r="P1565" i="1"/>
  <c r="Y1565" i="1" s="1"/>
  <c r="P1566" i="1"/>
  <c r="Y1566" i="1" s="1"/>
  <c r="P1567" i="1"/>
  <c r="P1568" i="1"/>
  <c r="P1569" i="1"/>
  <c r="P1570" i="1"/>
  <c r="P1571" i="1"/>
  <c r="P1572" i="1"/>
  <c r="Y1572" i="1" s="1"/>
  <c r="P1573" i="1"/>
  <c r="P1574" i="1"/>
  <c r="P1575" i="1"/>
  <c r="P1576" i="1"/>
  <c r="P1577" i="1"/>
  <c r="P1578" i="1"/>
  <c r="P1579" i="1"/>
  <c r="P1580" i="1"/>
  <c r="Y1580" i="1" s="1"/>
  <c r="P1581" i="1"/>
  <c r="P1582" i="1"/>
  <c r="Y1582" i="1" s="1"/>
  <c r="P1583" i="1"/>
  <c r="P1584" i="1"/>
  <c r="P1585" i="1"/>
  <c r="P1586" i="1"/>
  <c r="P1587" i="1"/>
  <c r="P1588" i="1"/>
  <c r="Y1588" i="1" s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Y1604" i="1" s="1"/>
  <c r="P1605" i="1"/>
  <c r="P1606" i="1"/>
  <c r="Y1606" i="1" s="1"/>
  <c r="P1607" i="1"/>
  <c r="P1608" i="1"/>
  <c r="P1609" i="1"/>
  <c r="P1610" i="1"/>
  <c r="P1611" i="1"/>
  <c r="P1612" i="1"/>
  <c r="Y1612" i="1" s="1"/>
  <c r="P1613" i="1"/>
  <c r="P1614" i="1"/>
  <c r="Y1614" i="1" s="1"/>
  <c r="P1615" i="1"/>
  <c r="P1616" i="1"/>
  <c r="P1617" i="1"/>
  <c r="P1618" i="1"/>
  <c r="P1619" i="1"/>
  <c r="P1620" i="1"/>
  <c r="Y1620" i="1" s="1"/>
  <c r="P1621" i="1"/>
  <c r="P1622" i="1"/>
  <c r="Y1622" i="1" s="1"/>
  <c r="P1623" i="1"/>
  <c r="P1624" i="1"/>
  <c r="P1625" i="1"/>
  <c r="P1626" i="1"/>
  <c r="P1627" i="1"/>
  <c r="P1628" i="1"/>
  <c r="Y1628" i="1" s="1"/>
  <c r="P1629" i="1"/>
  <c r="P1630" i="1"/>
  <c r="Y1630" i="1" s="1"/>
  <c r="P1631" i="1"/>
  <c r="P1632" i="1"/>
  <c r="P1633" i="1"/>
  <c r="P1634" i="1"/>
  <c r="P1635" i="1"/>
  <c r="P1636" i="1"/>
  <c r="Y1636" i="1" s="1"/>
  <c r="P1637" i="1"/>
  <c r="Y1637" i="1" s="1"/>
  <c r="P1638" i="1"/>
  <c r="Y1638" i="1" s="1"/>
  <c r="P1639" i="1"/>
  <c r="P1640" i="1"/>
  <c r="P1641" i="1"/>
  <c r="P1642" i="1"/>
  <c r="P1643" i="1"/>
  <c r="P1644" i="1"/>
  <c r="Y1644" i="1" s="1"/>
  <c r="P1645" i="1"/>
  <c r="P1646" i="1"/>
  <c r="Y1646" i="1" s="1"/>
  <c r="P1647" i="1"/>
  <c r="P1648" i="1"/>
  <c r="P1649" i="1"/>
  <c r="P1650" i="1"/>
  <c r="P1651" i="1"/>
  <c r="P1652" i="1"/>
  <c r="Y1652" i="1" s="1"/>
  <c r="P1653" i="1"/>
  <c r="P1654" i="1"/>
  <c r="Y1654" i="1" s="1"/>
  <c r="P1655" i="1"/>
  <c r="P1656" i="1"/>
  <c r="P1657" i="1"/>
  <c r="P1658" i="1"/>
  <c r="P1659" i="1"/>
  <c r="P1660" i="1"/>
  <c r="P1661" i="1"/>
  <c r="Y1661" i="1" s="1"/>
  <c r="P1662" i="1"/>
  <c r="Y1662" i="1" s="1"/>
  <c r="P1663" i="1"/>
  <c r="P1664" i="1"/>
  <c r="P1665" i="1"/>
  <c r="P1666" i="1"/>
  <c r="P1667" i="1"/>
  <c r="P1668" i="1"/>
  <c r="Y1668" i="1" s="1"/>
  <c r="P1669" i="1"/>
  <c r="P1670" i="1"/>
  <c r="P1671" i="1"/>
  <c r="P1672" i="1"/>
  <c r="Y1672" i="1" s="1"/>
  <c r="P1673" i="1"/>
  <c r="P1674" i="1"/>
  <c r="P1675" i="1"/>
  <c r="P1676" i="1"/>
  <c r="Y1676" i="1" s="1"/>
  <c r="P1677" i="1"/>
  <c r="Y1677" i="1" s="1"/>
  <c r="P1678" i="1"/>
  <c r="P1679" i="1"/>
  <c r="P1680" i="1"/>
  <c r="P1681" i="1"/>
  <c r="P1682" i="1"/>
  <c r="P1683" i="1"/>
  <c r="P1684" i="1"/>
  <c r="Y1684" i="1" s="1"/>
  <c r="P1685" i="1"/>
  <c r="P1686" i="1"/>
  <c r="Y1686" i="1" s="1"/>
  <c r="P1687" i="1"/>
  <c r="P1688" i="1"/>
  <c r="P1689" i="1"/>
  <c r="P1690" i="1"/>
  <c r="P1691" i="1"/>
  <c r="P1692" i="1"/>
  <c r="Y1692" i="1" s="1"/>
  <c r="P1693" i="1"/>
  <c r="P1694" i="1"/>
  <c r="Y1694" i="1" s="1"/>
  <c r="P1695" i="1"/>
  <c r="P1696" i="1"/>
  <c r="P1697" i="1"/>
  <c r="P1698" i="1"/>
  <c r="P1699" i="1"/>
  <c r="P1700" i="1"/>
  <c r="Y1700" i="1" s="1"/>
  <c r="P1701" i="1"/>
  <c r="P1702" i="1"/>
  <c r="P1703" i="1"/>
  <c r="P1704" i="1"/>
  <c r="P1705" i="1"/>
  <c r="P1706" i="1"/>
  <c r="P1707" i="1"/>
  <c r="P1708" i="1"/>
  <c r="Y1708" i="1" s="1"/>
  <c r="P1709" i="1"/>
  <c r="P1710" i="1"/>
  <c r="P1711" i="1"/>
  <c r="P1712" i="1"/>
  <c r="P1713" i="1"/>
  <c r="P1714" i="1"/>
  <c r="P1715" i="1"/>
  <c r="P1716" i="1"/>
  <c r="Y1716" i="1" s="1"/>
  <c r="P1717" i="1"/>
  <c r="P1718" i="1"/>
  <c r="Y1718" i="1" s="1"/>
  <c r="P1719" i="1"/>
  <c r="P1720" i="1"/>
  <c r="P1721" i="1"/>
  <c r="P1722" i="1"/>
  <c r="P1723" i="1"/>
  <c r="P1724" i="1"/>
  <c r="P1725" i="1"/>
  <c r="P1726" i="1"/>
  <c r="Y1726" i="1" s="1"/>
  <c r="P1727" i="1"/>
  <c r="P1728" i="1"/>
  <c r="Y1728" i="1" s="1"/>
  <c r="P1729" i="1"/>
  <c r="P1730" i="1"/>
  <c r="P1731" i="1"/>
  <c r="P1732" i="1"/>
  <c r="Y1732" i="1" s="1"/>
  <c r="P1733" i="1"/>
  <c r="P1734" i="1"/>
  <c r="Y1734" i="1" s="1"/>
  <c r="P1735" i="1"/>
  <c r="P1736" i="1"/>
  <c r="P1737" i="1"/>
  <c r="P1738" i="1"/>
  <c r="P1739" i="1"/>
  <c r="P1740" i="1"/>
  <c r="Y1740" i="1" s="1"/>
  <c r="P1741" i="1"/>
  <c r="Y1741" i="1" s="1"/>
  <c r="P1742" i="1"/>
  <c r="Y1742" i="1" s="1"/>
  <c r="P1743" i="1"/>
  <c r="P1744" i="1"/>
  <c r="P1745" i="1"/>
  <c r="P1746" i="1"/>
  <c r="P1747" i="1"/>
  <c r="P1748" i="1"/>
  <c r="Y1748" i="1" s="1"/>
  <c r="P1749" i="1"/>
  <c r="Y1749" i="1" s="1"/>
  <c r="P1750" i="1"/>
  <c r="Y1750" i="1" s="1"/>
  <c r="P1751" i="1"/>
  <c r="P1752" i="1"/>
  <c r="P1753" i="1"/>
  <c r="P1754" i="1"/>
  <c r="P1755" i="1"/>
  <c r="P1756" i="1"/>
  <c r="Y1756" i="1" s="1"/>
  <c r="P1757" i="1"/>
  <c r="P1758" i="1"/>
  <c r="Y1758" i="1" s="1"/>
  <c r="P1759" i="1"/>
  <c r="P1760" i="1"/>
  <c r="P1761" i="1"/>
  <c r="P1762" i="1"/>
  <c r="P1763" i="1"/>
  <c r="P1764" i="1"/>
  <c r="Y1764" i="1" s="1"/>
  <c r="P1765" i="1"/>
  <c r="Y1765" i="1" s="1"/>
  <c r="P1766" i="1"/>
  <c r="Y1766" i="1" s="1"/>
  <c r="P1767" i="1"/>
  <c r="P1768" i="1"/>
  <c r="P1769" i="1"/>
  <c r="P1770" i="1"/>
  <c r="P1771" i="1"/>
  <c r="P1772" i="1"/>
  <c r="P1773" i="1"/>
  <c r="P1774" i="1"/>
  <c r="Y1774" i="1" s="1"/>
  <c r="P1775" i="1"/>
  <c r="P1776" i="1"/>
  <c r="P1777" i="1"/>
  <c r="P1778" i="1"/>
  <c r="P1779" i="1"/>
  <c r="P1780" i="1"/>
  <c r="Y1780" i="1" s="1"/>
  <c r="P1781" i="1"/>
  <c r="P1782" i="1"/>
  <c r="Y1782" i="1" s="1"/>
  <c r="P1783" i="1"/>
  <c r="P1784" i="1"/>
  <c r="P1785" i="1"/>
  <c r="P1786" i="1"/>
  <c r="P1787" i="1"/>
  <c r="P1788" i="1"/>
  <c r="Y1788" i="1" s="1"/>
  <c r="P1789" i="1"/>
  <c r="P1790" i="1"/>
  <c r="P1791" i="1"/>
  <c r="P1792" i="1"/>
  <c r="P1793" i="1"/>
  <c r="P1794" i="1"/>
  <c r="P1795" i="1"/>
  <c r="P1796" i="1"/>
  <c r="P1797" i="1"/>
  <c r="P1798" i="1"/>
  <c r="Y1798" i="1" s="1"/>
  <c r="P1799" i="1"/>
  <c r="P1800" i="1"/>
  <c r="P1801" i="1"/>
  <c r="P1802" i="1"/>
  <c r="P1803" i="1"/>
  <c r="P1804" i="1"/>
  <c r="Y1804" i="1" s="1"/>
  <c r="P1805" i="1"/>
  <c r="P1806" i="1"/>
  <c r="P1807" i="1"/>
  <c r="P1808" i="1"/>
  <c r="P1809" i="1"/>
  <c r="P1810" i="1"/>
  <c r="P1811" i="1"/>
  <c r="P1812" i="1"/>
  <c r="Y1812" i="1" s="1"/>
  <c r="P1813" i="1"/>
  <c r="P1814" i="1"/>
  <c r="Y1814" i="1" s="1"/>
  <c r="P1815" i="1"/>
  <c r="P1816" i="1"/>
  <c r="P1817" i="1"/>
  <c r="P1818" i="1"/>
  <c r="P1819" i="1"/>
  <c r="P1820" i="1"/>
  <c r="Y1820" i="1" s="1"/>
  <c r="P1821" i="1"/>
  <c r="P1822" i="1"/>
  <c r="P1823" i="1"/>
  <c r="P1824" i="1"/>
  <c r="P1825" i="1"/>
  <c r="P1826" i="1"/>
  <c r="P1827" i="1"/>
  <c r="P1828" i="1"/>
  <c r="Y1828" i="1" s="1"/>
  <c r="P1829" i="1"/>
  <c r="P1830" i="1"/>
  <c r="P1831" i="1"/>
  <c r="P1832" i="1"/>
  <c r="P1833" i="1"/>
  <c r="P1834" i="1"/>
  <c r="P1835" i="1"/>
  <c r="P1836" i="1"/>
  <c r="P1837" i="1"/>
  <c r="P1838" i="1"/>
  <c r="Y1838" i="1" s="1"/>
  <c r="P1839" i="1"/>
  <c r="P1840" i="1"/>
  <c r="P1841" i="1"/>
  <c r="P1842" i="1"/>
  <c r="P1843" i="1"/>
  <c r="P1844" i="1"/>
  <c r="Y1844" i="1" s="1"/>
  <c r="P1845" i="1"/>
  <c r="P1846" i="1"/>
  <c r="P1847" i="1"/>
  <c r="P1848" i="1"/>
  <c r="P1849" i="1"/>
  <c r="P1850" i="1"/>
  <c r="P1851" i="1"/>
  <c r="P1852" i="1"/>
  <c r="Y1852" i="1" s="1"/>
  <c r="P1853" i="1"/>
  <c r="Y1853" i="1" s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Y1868" i="1" s="1"/>
  <c r="P1869" i="1"/>
  <c r="P1870" i="1"/>
  <c r="Y1870" i="1" s="1"/>
  <c r="P1871" i="1"/>
  <c r="P1872" i="1"/>
  <c r="P1873" i="1"/>
  <c r="P1874" i="1"/>
  <c r="P1875" i="1"/>
  <c r="P1876" i="1"/>
  <c r="Y1876" i="1" s="1"/>
  <c r="P1877" i="1"/>
  <c r="P1878" i="1"/>
  <c r="Y1878" i="1" s="1"/>
  <c r="P1879" i="1"/>
  <c r="P1880" i="1"/>
  <c r="P1881" i="1"/>
  <c r="P1882" i="1"/>
  <c r="P1883" i="1"/>
  <c r="P1884" i="1"/>
  <c r="Y1884" i="1" s="1"/>
  <c r="P1885" i="1"/>
  <c r="P1886" i="1"/>
  <c r="P1887" i="1"/>
  <c r="P1888" i="1"/>
  <c r="Y1888" i="1" s="1"/>
  <c r="P1889" i="1"/>
  <c r="P1890" i="1"/>
  <c r="P1891" i="1"/>
  <c r="P1892" i="1"/>
  <c r="Y1892" i="1" s="1"/>
  <c r="P1893" i="1"/>
  <c r="Y1893" i="1" s="1"/>
  <c r="P1894" i="1"/>
  <c r="P1895" i="1"/>
  <c r="P1896" i="1"/>
  <c r="P1897" i="1"/>
  <c r="P1898" i="1"/>
  <c r="P1899" i="1"/>
  <c r="P1900" i="1"/>
  <c r="Y1900" i="1" s="1"/>
  <c r="P1901" i="1"/>
  <c r="P1902" i="1"/>
  <c r="P1903" i="1"/>
  <c r="P1904" i="1"/>
  <c r="P1905" i="1"/>
  <c r="P1906" i="1"/>
  <c r="P1907" i="1"/>
  <c r="P1908" i="1"/>
  <c r="P1909" i="1"/>
  <c r="Y1909" i="1" s="1"/>
  <c r="P1910" i="1"/>
  <c r="P1911" i="1"/>
  <c r="P1912" i="1"/>
  <c r="P1913" i="1"/>
  <c r="P1914" i="1"/>
  <c r="P1915" i="1"/>
  <c r="P1916" i="1"/>
  <c r="P1917" i="1"/>
  <c r="P1918" i="1"/>
  <c r="Y1918" i="1" s="1"/>
  <c r="P1919" i="1"/>
  <c r="P1920" i="1"/>
  <c r="P1921" i="1"/>
  <c r="P1922" i="1"/>
  <c r="P1923" i="1"/>
  <c r="P1924" i="1"/>
  <c r="Y1924" i="1" s="1"/>
  <c r="P1925" i="1"/>
  <c r="P1926" i="1"/>
  <c r="P1927" i="1"/>
  <c r="P1928" i="1"/>
  <c r="P1929" i="1"/>
  <c r="P1930" i="1"/>
  <c r="P1931" i="1"/>
  <c r="P1932" i="1"/>
  <c r="Y1932" i="1" s="1"/>
  <c r="P1933" i="1"/>
  <c r="P1934" i="1"/>
  <c r="P1935" i="1"/>
  <c r="P1936" i="1"/>
  <c r="P1937" i="1"/>
  <c r="P1938" i="1"/>
  <c r="P1939" i="1"/>
  <c r="P1940" i="1"/>
  <c r="Y1940" i="1" s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Y1956" i="1" s="1"/>
  <c r="P1957" i="1"/>
  <c r="P1958" i="1"/>
  <c r="P1959" i="1"/>
  <c r="P1960" i="1"/>
  <c r="P1961" i="1"/>
  <c r="P1962" i="1"/>
  <c r="P1963" i="1"/>
  <c r="P1964" i="1"/>
  <c r="Y1964" i="1" s="1"/>
  <c r="P1965" i="1"/>
  <c r="P1966" i="1"/>
  <c r="P1967" i="1"/>
  <c r="P1968" i="1"/>
  <c r="P1969" i="1"/>
  <c r="P1970" i="1"/>
  <c r="P1971" i="1"/>
  <c r="P1972" i="1"/>
  <c r="Y1972" i="1" s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Y1988" i="1" s="1"/>
  <c r="P1989" i="1"/>
  <c r="P1990" i="1"/>
  <c r="P1991" i="1"/>
  <c r="P1992" i="1"/>
  <c r="P1993" i="1"/>
  <c r="P1994" i="1"/>
  <c r="P1995" i="1"/>
  <c r="P1996" i="1"/>
  <c r="Y1996" i="1" s="1"/>
  <c r="P1997" i="1"/>
  <c r="P1998" i="1"/>
  <c r="P1999" i="1"/>
  <c r="P2000" i="1"/>
  <c r="P2001" i="1"/>
  <c r="P2002" i="1"/>
  <c r="P2003" i="1"/>
  <c r="P2004" i="1"/>
  <c r="Y2004" i="1" s="1"/>
  <c r="P2005" i="1"/>
  <c r="P2006" i="1"/>
  <c r="P2007" i="1"/>
  <c r="P2008" i="1"/>
  <c r="P2009" i="1"/>
  <c r="P2010" i="1"/>
  <c r="P2011" i="1"/>
  <c r="P2012" i="1"/>
  <c r="Y2012" i="1" s="1"/>
  <c r="P2013" i="1"/>
  <c r="P2014" i="1"/>
  <c r="P2015" i="1"/>
  <c r="P2016" i="1"/>
  <c r="P2017" i="1"/>
  <c r="P2018" i="1"/>
  <c r="P2019" i="1"/>
  <c r="P2020" i="1"/>
  <c r="Y2020" i="1" s="1"/>
  <c r="P2021" i="1"/>
  <c r="P2022" i="1"/>
  <c r="Y2022" i="1" s="1"/>
  <c r="P2023" i="1"/>
  <c r="P2024" i="1"/>
  <c r="P2025" i="1"/>
  <c r="P2026" i="1"/>
  <c r="P2027" i="1"/>
  <c r="P2028" i="1"/>
  <c r="Y2028" i="1" s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Y2040" i="1" s="1"/>
  <c r="P2041" i="1"/>
  <c r="P2042" i="1"/>
  <c r="P2043" i="1"/>
  <c r="P2044" i="1"/>
  <c r="Y2044" i="1" s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Y2068" i="1" s="1"/>
  <c r="P2069" i="1"/>
  <c r="P2070" i="1"/>
  <c r="P2071" i="1"/>
  <c r="P2072" i="1"/>
  <c r="P2073" i="1"/>
  <c r="P2074" i="1"/>
  <c r="P2075" i="1"/>
  <c r="P2076" i="1"/>
  <c r="Y2076" i="1" s="1"/>
  <c r="P2077" i="1"/>
  <c r="P2078" i="1"/>
  <c r="P2079" i="1"/>
  <c r="P2080" i="1"/>
  <c r="P2081" i="1"/>
  <c r="P2082" i="1"/>
  <c r="P2083" i="1"/>
  <c r="P2084" i="1"/>
  <c r="Y2084" i="1" s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Y2100" i="1" s="1"/>
  <c r="P2101" i="1"/>
  <c r="P2102" i="1"/>
  <c r="P2103" i="1"/>
  <c r="P2104" i="1"/>
  <c r="P2105" i="1"/>
  <c r="P2106" i="1"/>
  <c r="P2107" i="1"/>
  <c r="P2108" i="1"/>
  <c r="Y2108" i="1" s="1"/>
  <c r="P2109" i="1"/>
  <c r="P2110" i="1"/>
  <c r="P2111" i="1"/>
  <c r="P2112" i="1"/>
  <c r="P2113" i="1"/>
  <c r="P2114" i="1"/>
  <c r="Y2114" i="1" s="1"/>
  <c r="P2115" i="1"/>
  <c r="P2116" i="1"/>
  <c r="P2117" i="1"/>
  <c r="P2118" i="1"/>
  <c r="P2119" i="1"/>
  <c r="P2120" i="1"/>
  <c r="P2121" i="1"/>
  <c r="P2122" i="1"/>
  <c r="P2123" i="1"/>
  <c r="P2124" i="1"/>
  <c r="Y2124" i="1" s="1"/>
  <c r="P2125" i="1"/>
  <c r="P2126" i="1"/>
  <c r="P2127" i="1"/>
  <c r="P2128" i="1"/>
  <c r="P2129" i="1"/>
  <c r="P2130" i="1"/>
  <c r="P2131" i="1"/>
  <c r="P2132" i="1"/>
  <c r="Y2132" i="1" s="1"/>
  <c r="P2133" i="1"/>
  <c r="P2134" i="1"/>
  <c r="P2135" i="1"/>
  <c r="P2136" i="1"/>
  <c r="P2137" i="1"/>
  <c r="P2138" i="1"/>
  <c r="P2139" i="1"/>
  <c r="P2140" i="1"/>
  <c r="Y2140" i="1" s="1"/>
  <c r="P2141" i="1"/>
  <c r="P2142" i="1"/>
  <c r="P2143" i="1"/>
  <c r="P2144" i="1"/>
  <c r="Y2144" i="1" s="1"/>
  <c r="P2145" i="1"/>
  <c r="P2146" i="1"/>
  <c r="P2147" i="1"/>
  <c r="P2148" i="1"/>
  <c r="P2149" i="1"/>
  <c r="P2150" i="1"/>
  <c r="P2151" i="1"/>
  <c r="P2152" i="1"/>
  <c r="Y2152" i="1" s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Y2168" i="1" s="1"/>
  <c r="P2169" i="1"/>
  <c r="P2170" i="1"/>
  <c r="P2171" i="1"/>
  <c r="P2172" i="1"/>
  <c r="Y2172" i="1" s="1"/>
  <c r="P2173" i="1"/>
  <c r="P2174" i="1"/>
  <c r="P2175" i="1"/>
  <c r="P2176" i="1"/>
  <c r="P2177" i="1"/>
  <c r="P2178" i="1"/>
  <c r="Y2178" i="1" s="1"/>
  <c r="P2179" i="1"/>
  <c r="P2180" i="1"/>
  <c r="Y2180" i="1" s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Y2204" i="1" s="1"/>
  <c r="P2205" i="1"/>
  <c r="P2206" i="1"/>
  <c r="P2207" i="1"/>
  <c r="P2208" i="1"/>
  <c r="P2209" i="1"/>
  <c r="P2210" i="1"/>
  <c r="P2211" i="1"/>
  <c r="P2212" i="1"/>
  <c r="Y2212" i="1" s="1"/>
  <c r="P2213" i="1"/>
  <c r="P2214" i="1"/>
  <c r="P2215" i="1"/>
  <c r="P2216" i="1"/>
  <c r="Y2216" i="1" s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Y2229" i="1" s="1"/>
  <c r="P2230" i="1"/>
  <c r="P2231" i="1"/>
  <c r="P2232" i="1"/>
  <c r="Y2232" i="1" s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Y2252" i="1" s="1"/>
  <c r="P2253" i="1"/>
  <c r="Y2253" i="1" s="1"/>
  <c r="P2254" i="1"/>
  <c r="Y2254" i="1" s="1"/>
  <c r="P2255" i="1"/>
  <c r="P2256" i="1"/>
  <c r="P2257" i="1"/>
  <c r="P2258" i="1"/>
  <c r="P2259" i="1"/>
  <c r="P2260" i="1"/>
  <c r="Y2260" i="1" s="1"/>
  <c r="P2261" i="1"/>
  <c r="P2262" i="1"/>
  <c r="P2263" i="1"/>
  <c r="P2264" i="1"/>
  <c r="P2265" i="1"/>
  <c r="P2266" i="1"/>
  <c r="P2267" i="1"/>
  <c r="P2268" i="1"/>
  <c r="Y2268" i="1" s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Y2280" i="1" s="1"/>
  <c r="P2281" i="1"/>
  <c r="P2282" i="1"/>
  <c r="P2283" i="1"/>
  <c r="P2284" i="1"/>
  <c r="Y2284" i="1" s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Y2310" i="1" s="1"/>
  <c r="P2311" i="1"/>
  <c r="P2312" i="1"/>
  <c r="P2313" i="1"/>
  <c r="P2314" i="1"/>
  <c r="P2315" i="1"/>
  <c r="P2316" i="1"/>
  <c r="Y2316" i="1" s="1"/>
  <c r="P2317" i="1"/>
  <c r="Y2317" i="1" s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Y2344" i="1" s="1"/>
  <c r="P2345" i="1"/>
  <c r="P2346" i="1"/>
  <c r="P2347" i="1"/>
  <c r="P2348" i="1"/>
  <c r="Y2348" i="1" s="1"/>
  <c r="P2349" i="1"/>
  <c r="P2350" i="1"/>
  <c r="P2351" i="1"/>
  <c r="P2352" i="1"/>
  <c r="P2353" i="1"/>
  <c r="P2354" i="1"/>
  <c r="P2355" i="1"/>
  <c r="P2356" i="1"/>
  <c r="Y2356" i="1" s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Y2374" i="1" s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Y2396" i="1" s="1"/>
  <c r="P2397" i="1"/>
  <c r="P2398" i="1"/>
  <c r="P2399" i="1"/>
  <c r="P2400" i="1"/>
  <c r="P2401" i="1"/>
  <c r="P2402" i="1"/>
  <c r="P2403" i="1"/>
  <c r="P2404" i="1"/>
  <c r="Y2404" i="1" s="1"/>
  <c r="P2405" i="1"/>
  <c r="P2406" i="1"/>
  <c r="P2407" i="1"/>
  <c r="P2408" i="1"/>
  <c r="Y2408" i="1" s="1"/>
  <c r="P2409" i="1"/>
  <c r="P2410" i="1"/>
  <c r="P2411" i="1"/>
  <c r="P2412" i="1"/>
  <c r="Y2412" i="1" s="1"/>
  <c r="P2413" i="1"/>
  <c r="P2414" i="1"/>
  <c r="P2415" i="1"/>
  <c r="P2416" i="1"/>
  <c r="P2417" i="1"/>
  <c r="P2418" i="1"/>
  <c r="P2419" i="1"/>
  <c r="P2420" i="1"/>
  <c r="P2421" i="1"/>
  <c r="P2422" i="1"/>
  <c r="Y2422" i="1" s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Y2460" i="1" s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Y2472" i="1" s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Y2508" i="1" s="1"/>
  <c r="P2509" i="1"/>
  <c r="P2510" i="1"/>
  <c r="P2511" i="1"/>
  <c r="P2512" i="1"/>
  <c r="P2513" i="1"/>
  <c r="P2514" i="1"/>
  <c r="P2515" i="1"/>
  <c r="P2516" i="1"/>
  <c r="Y2516" i="1" s="1"/>
  <c r="P2517" i="1"/>
  <c r="P2518" i="1"/>
  <c r="P2519" i="1"/>
  <c r="P2520" i="1"/>
  <c r="P2521" i="1"/>
  <c r="P2522" i="1"/>
  <c r="P2523" i="1"/>
  <c r="P2524" i="1"/>
  <c r="Y2524" i="1" s="1"/>
  <c r="P2525" i="1"/>
  <c r="P2526" i="1"/>
  <c r="P2527" i="1"/>
  <c r="P2528" i="1"/>
  <c r="Y2528" i="1" s="1"/>
  <c r="P2529" i="1"/>
  <c r="P2530" i="1"/>
  <c r="P2531" i="1"/>
  <c r="P2532" i="1"/>
  <c r="P2533" i="1"/>
  <c r="P2534" i="1"/>
  <c r="P2535" i="1"/>
  <c r="P2536" i="1"/>
  <c r="Y2536" i="1" s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Y2548" i="1" s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Y2584" i="1" s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Y2628" i="1" s="1"/>
  <c r="P2629" i="1"/>
  <c r="P2630" i="1"/>
  <c r="P2631" i="1"/>
  <c r="P2632" i="1"/>
  <c r="P2633" i="1"/>
  <c r="P2634" i="1"/>
  <c r="P3" i="1"/>
  <c r="AH2628" i="1"/>
  <c r="AH2317" i="1"/>
  <c r="AH2229" i="1"/>
  <c r="AH1893" i="1"/>
  <c r="AH1853" i="1"/>
  <c r="AH1765" i="1"/>
  <c r="AH1764" i="1"/>
  <c r="AH1749" i="1"/>
  <c r="AH1734" i="1"/>
  <c r="AH1718" i="1"/>
  <c r="AH1708" i="1"/>
  <c r="AH1700" i="1"/>
  <c r="AH1692" i="1"/>
  <c r="AH1684" i="1"/>
  <c r="AH1677" i="1"/>
  <c r="AH1668" i="1"/>
  <c r="AH1662" i="1"/>
  <c r="AH1661" i="1"/>
  <c r="AH1654" i="1"/>
  <c r="AH1652" i="1"/>
  <c r="AH1644" i="1"/>
  <c r="AH1637" i="1"/>
  <c r="AH1636" i="1"/>
  <c r="AH1628" i="1"/>
  <c r="AH1622" i="1"/>
  <c r="AH1620" i="1"/>
  <c r="AH1614" i="1"/>
  <c r="AH1612" i="1"/>
  <c r="AH1604" i="1"/>
  <c r="AH1588" i="1"/>
  <c r="AH1580" i="1"/>
  <c r="AH1572" i="1"/>
  <c r="AH1566" i="1"/>
  <c r="AH1565" i="1"/>
  <c r="AH1564" i="1"/>
  <c r="AH1556" i="1"/>
  <c r="AH1550" i="1"/>
  <c r="AH1548" i="1"/>
  <c r="AH1542" i="1"/>
  <c r="AH1541" i="1"/>
  <c r="AH1540" i="1"/>
  <c r="AH1532" i="1"/>
  <c r="AH1524" i="1"/>
  <c r="AH1518" i="1"/>
  <c r="AH1516" i="1"/>
  <c r="AH1510" i="1"/>
  <c r="AH1509" i="1"/>
  <c r="AH1508" i="1"/>
  <c r="AH1502" i="1"/>
  <c r="AH1501" i="1"/>
  <c r="AH1500" i="1"/>
  <c r="AH1494" i="1"/>
  <c r="AH1492" i="1"/>
  <c r="AH1486" i="1"/>
  <c r="AH1484" i="1"/>
  <c r="AH1470" i="1"/>
  <c r="AH1468" i="1"/>
  <c r="AH1460" i="1"/>
  <c r="AH1452" i="1"/>
  <c r="AH1446" i="1"/>
  <c r="AH1444" i="1"/>
  <c r="AH1437" i="1"/>
  <c r="AH1430" i="1"/>
  <c r="AH1428" i="1"/>
  <c r="AH1420" i="1"/>
  <c r="AH1413" i="1"/>
  <c r="AH1412" i="1"/>
  <c r="AH1404" i="1"/>
  <c r="AH1398" i="1"/>
  <c r="AH1396" i="1"/>
  <c r="AH1390" i="1"/>
  <c r="AH1389" i="1"/>
  <c r="AH1388" i="1"/>
  <c r="AH1380" i="1"/>
  <c r="AH1372" i="1"/>
  <c r="AH1358" i="1"/>
  <c r="AH1356" i="1"/>
  <c r="AH1349" i="1"/>
  <c r="AH1348" i="1"/>
  <c r="AH1340" i="1"/>
  <c r="AH1333" i="1"/>
  <c r="AH1332" i="1"/>
  <c r="AH1325" i="1"/>
  <c r="AH1324" i="1"/>
  <c r="AH1316" i="1"/>
  <c r="AH1310" i="1"/>
  <c r="AH1308" i="1"/>
  <c r="AH1292" i="1"/>
  <c r="AH1284" i="1"/>
  <c r="AH1276" i="1"/>
  <c r="AH1270" i="1"/>
  <c r="AH1268" i="1"/>
  <c r="AH1262" i="1"/>
  <c r="AH1252" i="1"/>
  <c r="AH1244" i="1"/>
  <c r="AH1237" i="1"/>
  <c r="AH1236" i="1"/>
  <c r="AH1230" i="1"/>
  <c r="AH1228" i="1"/>
  <c r="AH1221" i="1"/>
  <c r="AH1220" i="1"/>
  <c r="AH1213" i="1"/>
  <c r="AH1212" i="1"/>
  <c r="AH1206" i="1"/>
  <c r="AH1204" i="1"/>
  <c r="AH1196" i="1"/>
  <c r="AH1188" i="1"/>
  <c r="AH1174" i="1"/>
  <c r="AH1172" i="1"/>
  <c r="AH1164" i="1"/>
  <c r="AH1158" i="1"/>
  <c r="AH1156" i="1"/>
  <c r="AH1149" i="1"/>
  <c r="AH1148" i="1"/>
  <c r="AH1142" i="1"/>
  <c r="AH1140" i="1"/>
  <c r="AH1132" i="1"/>
  <c r="AH1126" i="1"/>
  <c r="AH1116" i="1"/>
  <c r="AH1110" i="1"/>
  <c r="AH1101" i="1"/>
  <c r="AH1100" i="1"/>
  <c r="AH1092" i="1"/>
  <c r="AH1086" i="1"/>
  <c r="AH1084" i="1"/>
  <c r="AH1076" i="1"/>
  <c r="AH1070" i="1"/>
  <c r="AH1068" i="1"/>
  <c r="AH1061" i="1"/>
  <c r="AH1060" i="1"/>
  <c r="AH1054" i="1"/>
  <c r="AH1052" i="1"/>
  <c r="AH1045" i="1"/>
  <c r="AH1044" i="1"/>
  <c r="AH1037" i="1"/>
  <c r="AH1036" i="1"/>
  <c r="AH1030" i="1"/>
  <c r="AH1028" i="1"/>
  <c r="AH1022" i="1"/>
  <c r="AH1020" i="1"/>
  <c r="AH1012" i="1"/>
  <c r="AH1004" i="1"/>
  <c r="AH998" i="1"/>
  <c r="AH997" i="1"/>
  <c r="AH996" i="1"/>
  <c r="AH988" i="1"/>
  <c r="AH982" i="1"/>
  <c r="AH980" i="1"/>
  <c r="AH974" i="1"/>
  <c r="AH972" i="1"/>
  <c r="AH966" i="1"/>
  <c r="AH964" i="1"/>
  <c r="AH957" i="1"/>
  <c r="AH956" i="1"/>
  <c r="AH948" i="1"/>
  <c r="AH942" i="1"/>
  <c r="AH941" i="1"/>
  <c r="AH940" i="1"/>
  <c r="AH932" i="1"/>
  <c r="AH926" i="1"/>
  <c r="AH924" i="1"/>
  <c r="AH918" i="1"/>
  <c r="AH917" i="1"/>
  <c r="AH916" i="1"/>
  <c r="AH910" i="1"/>
  <c r="AH908" i="1"/>
  <c r="AH901" i="1"/>
  <c r="AH900" i="1"/>
  <c r="AH894" i="1"/>
  <c r="AH893" i="1"/>
  <c r="AH892" i="1"/>
  <c r="AH886" i="1"/>
  <c r="AH884" i="1"/>
  <c r="AH876" i="1"/>
  <c r="AH868" i="1"/>
  <c r="AH862" i="1"/>
  <c r="AH861" i="1"/>
  <c r="AH860" i="1"/>
  <c r="AH852" i="1"/>
  <c r="AH846" i="1"/>
  <c r="AH845" i="1"/>
  <c r="AH844" i="1"/>
  <c r="AH838" i="1"/>
  <c r="AH837" i="1"/>
  <c r="AH836" i="1"/>
  <c r="AH828" i="1"/>
  <c r="AH821" i="1"/>
  <c r="AH820" i="1"/>
  <c r="AH814" i="1"/>
  <c r="AH812" i="1"/>
  <c r="AH805" i="1"/>
  <c r="AH804" i="1"/>
  <c r="AH796" i="1"/>
  <c r="AH790" i="1"/>
  <c r="AH788" i="1"/>
  <c r="AH782" i="1"/>
  <c r="AH781" i="1"/>
  <c r="AH780" i="1"/>
  <c r="AH773" i="1"/>
  <c r="AH772" i="1"/>
  <c r="AH766" i="1"/>
  <c r="AH765" i="1"/>
  <c r="AH764" i="1"/>
  <c r="AH756" i="1"/>
  <c r="AH749" i="1"/>
  <c r="AH748" i="1"/>
  <c r="AH742" i="1"/>
  <c r="AH740" i="1"/>
  <c r="AH733" i="1"/>
  <c r="AH732" i="1"/>
  <c r="AH724" i="1"/>
  <c r="AH718" i="1"/>
  <c r="AH717" i="1"/>
  <c r="AH716" i="1"/>
  <c r="AH709" i="1"/>
  <c r="AH708" i="1"/>
  <c r="AH700" i="1"/>
  <c r="AH694" i="1"/>
  <c r="AH693" i="1"/>
  <c r="AH692" i="1"/>
  <c r="AH684" i="1"/>
  <c r="AH678" i="1"/>
  <c r="AH676" i="1"/>
  <c r="AH670" i="1"/>
  <c r="AH668" i="1"/>
  <c r="AH662" i="1"/>
  <c r="AH660" i="1"/>
  <c r="AH652" i="1"/>
  <c r="AH646" i="1"/>
  <c r="AH644" i="1"/>
  <c r="AH638" i="1"/>
  <c r="AH636" i="1"/>
  <c r="AH630" i="1"/>
  <c r="AH629" i="1"/>
  <c r="AH628" i="1"/>
  <c r="AH620" i="1"/>
  <c r="AH613" i="1"/>
  <c r="AH612" i="1"/>
  <c r="AH606" i="1"/>
  <c r="AH604" i="1"/>
  <c r="AH597" i="1"/>
  <c r="AH596" i="1"/>
  <c r="AH588" i="1"/>
  <c r="AH582" i="1"/>
  <c r="AH581" i="1"/>
  <c r="AH580" i="1"/>
  <c r="AH573" i="1"/>
  <c r="AH572" i="1"/>
  <c r="AH566" i="1"/>
  <c r="AH564" i="1"/>
  <c r="AH558" i="1"/>
  <c r="AH557" i="1"/>
  <c r="AH556" i="1"/>
  <c r="AH550" i="1"/>
  <c r="AH548" i="1"/>
  <c r="AH542" i="1"/>
  <c r="AH540" i="1"/>
  <c r="AH534" i="1"/>
  <c r="AH532" i="1"/>
  <c r="AH525" i="1"/>
  <c r="AH524" i="1"/>
  <c r="AH518" i="1"/>
  <c r="AH516" i="1"/>
  <c r="AH510" i="1"/>
  <c r="AH509" i="1"/>
  <c r="AH508" i="1"/>
  <c r="AH500" i="1"/>
  <c r="AH492" i="1"/>
  <c r="AH486" i="1"/>
  <c r="AH485" i="1"/>
  <c r="AH484" i="1"/>
  <c r="AH476" i="1"/>
  <c r="AH469" i="1"/>
  <c r="AH468" i="1"/>
  <c r="AH462" i="1"/>
  <c r="AH461" i="1"/>
  <c r="AH460" i="1"/>
  <c r="AH454" i="1"/>
  <c r="AH452" i="1"/>
  <c r="AH446" i="1"/>
  <c r="AH444" i="1"/>
  <c r="AH438" i="1"/>
  <c r="AH436" i="1"/>
  <c r="AH429" i="1"/>
  <c r="AH428" i="1"/>
  <c r="AH420" i="1"/>
  <c r="AH414" i="1"/>
  <c r="AH412" i="1"/>
  <c r="AH405" i="1"/>
  <c r="AH404" i="1"/>
  <c r="AH398" i="1"/>
  <c r="AH396" i="1"/>
  <c r="AH390" i="1"/>
  <c r="AH388" i="1"/>
  <c r="AH380" i="1"/>
  <c r="AH374" i="1"/>
  <c r="AH373" i="1"/>
  <c r="AH372" i="1"/>
  <c r="AH365" i="1"/>
  <c r="AH364" i="1"/>
  <c r="AH356" i="1"/>
  <c r="AH350" i="1"/>
  <c r="AH348" i="1"/>
  <c r="AH340" i="1"/>
  <c r="AH334" i="1"/>
  <c r="AH332" i="1"/>
  <c r="AH326" i="1"/>
  <c r="AH324" i="1"/>
  <c r="AH317" i="1"/>
  <c r="AH316" i="1"/>
  <c r="AH308" i="1"/>
  <c r="AH302" i="1"/>
  <c r="AH301" i="1"/>
  <c r="AH300" i="1"/>
  <c r="AH293" i="1"/>
  <c r="AH292" i="1"/>
  <c r="AH286" i="1"/>
  <c r="AH284" i="1"/>
  <c r="AH278" i="1"/>
  <c r="AH276" i="1"/>
  <c r="AH270" i="1"/>
  <c r="AH268" i="1"/>
  <c r="AH262" i="1"/>
  <c r="AH261" i="1"/>
  <c r="AH260" i="1"/>
  <c r="AH252" i="1"/>
  <c r="AH245" i="1"/>
  <c r="AH244" i="1"/>
  <c r="AH238" i="1"/>
  <c r="AH236" i="1"/>
  <c r="AH229" i="1"/>
  <c r="AH228" i="1"/>
  <c r="AH221" i="1"/>
  <c r="AH220" i="1"/>
  <c r="AH214" i="1"/>
  <c r="AH212" i="1"/>
  <c r="AH204" i="1"/>
  <c r="AH198" i="1"/>
  <c r="AH196" i="1"/>
  <c r="AH190" i="1"/>
  <c r="AH188" i="1"/>
  <c r="AH182" i="1"/>
  <c r="AH180" i="1"/>
  <c r="AH174" i="1"/>
  <c r="AH173" i="1"/>
  <c r="AH172" i="1"/>
  <c r="AH166" i="1"/>
  <c r="AH164" i="1"/>
  <c r="AH156" i="1"/>
  <c r="AH149" i="1"/>
  <c r="AH148" i="1"/>
  <c r="AH142" i="1"/>
  <c r="AH140" i="1"/>
  <c r="AH133" i="1"/>
  <c r="AH132" i="1"/>
  <c r="AH126" i="1"/>
  <c r="AH124" i="1"/>
  <c r="AH118" i="1"/>
  <c r="AH116" i="1"/>
  <c r="AH108" i="1"/>
  <c r="AH102" i="1"/>
  <c r="AH101" i="1"/>
  <c r="AH100" i="1"/>
  <c r="AH94" i="1"/>
  <c r="AH92" i="1"/>
  <c r="AH86" i="1"/>
  <c r="AH85" i="1"/>
  <c r="AH84" i="1"/>
  <c r="AH76" i="1"/>
  <c r="AH70" i="1"/>
  <c r="AH69" i="1"/>
  <c r="AH68" i="1"/>
  <c r="AH60" i="1"/>
  <c r="AH53" i="1"/>
  <c r="AH52" i="1"/>
  <c r="AH46" i="1"/>
  <c r="AH44" i="1"/>
  <c r="AH37" i="1"/>
  <c r="AH36" i="1"/>
  <c r="AH30" i="1"/>
  <c r="AH29" i="1"/>
  <c r="AH28" i="1"/>
  <c r="AH22" i="1"/>
  <c r="AH20" i="1"/>
  <c r="AH13" i="1"/>
  <c r="AH12" i="1"/>
  <c r="AH6" i="1"/>
  <c r="AH4" i="1"/>
  <c r="M4" i="1"/>
  <c r="M5" i="1"/>
  <c r="V5" i="1" s="1"/>
  <c r="M6" i="1"/>
  <c r="M7" i="1"/>
  <c r="M9" i="1"/>
  <c r="M10" i="1"/>
  <c r="V10" i="1" s="1"/>
  <c r="M11" i="1"/>
  <c r="V11" i="1" s="1"/>
  <c r="M12" i="1"/>
  <c r="M13" i="1"/>
  <c r="M14" i="1"/>
  <c r="V14" i="1" s="1"/>
  <c r="M15" i="1"/>
  <c r="M16" i="1"/>
  <c r="V16" i="1" s="1"/>
  <c r="M17" i="1"/>
  <c r="M18" i="1"/>
  <c r="M19" i="1"/>
  <c r="AM19" i="1" s="1"/>
  <c r="M20" i="1"/>
  <c r="M21" i="1"/>
  <c r="M22" i="1"/>
  <c r="V22" i="1" s="1"/>
  <c r="M23" i="1"/>
  <c r="AM23" i="1" s="1"/>
  <c r="M24" i="1"/>
  <c r="V24" i="1" s="1"/>
  <c r="M25" i="1"/>
  <c r="M26" i="1"/>
  <c r="M27" i="1"/>
  <c r="AM27" i="1" s="1"/>
  <c r="M28" i="1"/>
  <c r="M29" i="1"/>
  <c r="M30" i="1"/>
  <c r="V30" i="1" s="1"/>
  <c r="M31" i="1"/>
  <c r="AM31" i="1" s="1"/>
  <c r="M32" i="1"/>
  <c r="M33" i="1"/>
  <c r="M34" i="1"/>
  <c r="AM34" i="1" s="1"/>
  <c r="M35" i="1"/>
  <c r="AM35" i="1" s="1"/>
  <c r="M36" i="1"/>
  <c r="M37" i="1"/>
  <c r="M38" i="1"/>
  <c r="V38" i="1" s="1"/>
  <c r="M39" i="1"/>
  <c r="M40" i="1"/>
  <c r="V40" i="1" s="1"/>
  <c r="M41" i="1"/>
  <c r="M42" i="1"/>
  <c r="AM42" i="1" s="1"/>
  <c r="M43" i="1"/>
  <c r="AM43" i="1" s="1"/>
  <c r="M44" i="1"/>
  <c r="M45" i="1"/>
  <c r="M46" i="1"/>
  <c r="V46" i="1" s="1"/>
  <c r="M47" i="1"/>
  <c r="M48" i="1"/>
  <c r="V48" i="1" s="1"/>
  <c r="M49" i="1"/>
  <c r="M50" i="1"/>
  <c r="M51" i="1"/>
  <c r="AM51" i="1" s="1"/>
  <c r="M52" i="1"/>
  <c r="M53" i="1"/>
  <c r="M54" i="1"/>
  <c r="V54" i="1" s="1"/>
  <c r="M55" i="1"/>
  <c r="M56" i="1"/>
  <c r="M57" i="1"/>
  <c r="M58" i="1"/>
  <c r="M59" i="1"/>
  <c r="AM59" i="1" s="1"/>
  <c r="M60" i="1"/>
  <c r="M61" i="1"/>
  <c r="M62" i="1"/>
  <c r="M63" i="1"/>
  <c r="M64" i="1"/>
  <c r="V64" i="1" s="1"/>
  <c r="M65" i="1"/>
  <c r="M66" i="1"/>
  <c r="AM66" i="1" s="1"/>
  <c r="M67" i="1"/>
  <c r="AM67" i="1" s="1"/>
  <c r="M68" i="1"/>
  <c r="M69" i="1"/>
  <c r="M70" i="1"/>
  <c r="V70" i="1" s="1"/>
  <c r="M71" i="1"/>
  <c r="M72" i="1"/>
  <c r="V72" i="1" s="1"/>
  <c r="M73" i="1"/>
  <c r="M74" i="1"/>
  <c r="AM74" i="1" s="1"/>
  <c r="M75" i="1"/>
  <c r="AM75" i="1" s="1"/>
  <c r="M76" i="1"/>
  <c r="M77" i="1"/>
  <c r="M78" i="1"/>
  <c r="V78" i="1" s="1"/>
  <c r="M79" i="1"/>
  <c r="M80" i="1"/>
  <c r="V80" i="1" s="1"/>
  <c r="M81" i="1"/>
  <c r="M82" i="1"/>
  <c r="AM82" i="1" s="1"/>
  <c r="M83" i="1"/>
  <c r="AM83" i="1" s="1"/>
  <c r="M84" i="1"/>
  <c r="M85" i="1"/>
  <c r="M86" i="1"/>
  <c r="V86" i="1" s="1"/>
  <c r="M87" i="1"/>
  <c r="AM87" i="1" s="1"/>
  <c r="M88" i="1"/>
  <c r="V88" i="1" s="1"/>
  <c r="M89" i="1"/>
  <c r="M90" i="1"/>
  <c r="M91" i="1"/>
  <c r="AM91" i="1" s="1"/>
  <c r="M92" i="1"/>
  <c r="M93" i="1"/>
  <c r="M94" i="1"/>
  <c r="V94" i="1" s="1"/>
  <c r="M95" i="1"/>
  <c r="AM95" i="1" s="1"/>
  <c r="M96" i="1"/>
  <c r="V96" i="1" s="1"/>
  <c r="M97" i="1"/>
  <c r="M98" i="1"/>
  <c r="V98" i="1" s="1"/>
  <c r="M99" i="1"/>
  <c r="AM99" i="1" s="1"/>
  <c r="M100" i="1"/>
  <c r="M101" i="1"/>
  <c r="M102" i="1"/>
  <c r="V102" i="1" s="1"/>
  <c r="M103" i="1"/>
  <c r="AM103" i="1" s="1"/>
  <c r="M104" i="1"/>
  <c r="M105" i="1"/>
  <c r="M106" i="1"/>
  <c r="AM106" i="1" s="1"/>
  <c r="M107" i="1"/>
  <c r="AM107" i="1" s="1"/>
  <c r="M108" i="1"/>
  <c r="M109" i="1"/>
  <c r="M110" i="1"/>
  <c r="V110" i="1" s="1"/>
  <c r="M111" i="1"/>
  <c r="AM111" i="1" s="1"/>
  <c r="M112" i="1"/>
  <c r="V112" i="1" s="1"/>
  <c r="M113" i="1"/>
  <c r="M114" i="1"/>
  <c r="AM114" i="1" s="1"/>
  <c r="M115" i="1"/>
  <c r="AM115" i="1" s="1"/>
  <c r="M116" i="1"/>
  <c r="M117" i="1"/>
  <c r="M118" i="1"/>
  <c r="M119" i="1"/>
  <c r="M120" i="1"/>
  <c r="V120" i="1" s="1"/>
  <c r="M121" i="1"/>
  <c r="M122" i="1"/>
  <c r="M123" i="1"/>
  <c r="AM123" i="1" s="1"/>
  <c r="M124" i="1"/>
  <c r="M125" i="1"/>
  <c r="M126" i="1"/>
  <c r="V126" i="1" s="1"/>
  <c r="M127" i="1"/>
  <c r="AM127" i="1" s="1"/>
  <c r="M128" i="1"/>
  <c r="V128" i="1" s="1"/>
  <c r="M129" i="1"/>
  <c r="M130" i="1"/>
  <c r="M131" i="1"/>
  <c r="AM131" i="1" s="1"/>
  <c r="M132" i="1"/>
  <c r="M133" i="1"/>
  <c r="M134" i="1"/>
  <c r="V134" i="1" s="1"/>
  <c r="M135" i="1"/>
  <c r="AM135" i="1" s="1"/>
  <c r="M136" i="1"/>
  <c r="V136" i="1" s="1"/>
  <c r="M137" i="1"/>
  <c r="M138" i="1"/>
  <c r="AM138" i="1" s="1"/>
  <c r="M139" i="1"/>
  <c r="AM139" i="1" s="1"/>
  <c r="M140" i="1"/>
  <c r="M141" i="1"/>
  <c r="M142" i="1"/>
  <c r="V142" i="1" s="1"/>
  <c r="M143" i="1"/>
  <c r="M144" i="1"/>
  <c r="V144" i="1" s="1"/>
  <c r="M145" i="1"/>
  <c r="M146" i="1"/>
  <c r="AM146" i="1" s="1"/>
  <c r="M147" i="1"/>
  <c r="AM147" i="1" s="1"/>
  <c r="M148" i="1"/>
  <c r="M149" i="1"/>
  <c r="M150" i="1"/>
  <c r="V150" i="1" s="1"/>
  <c r="M151" i="1"/>
  <c r="AM151" i="1" s="1"/>
  <c r="M152" i="1"/>
  <c r="M153" i="1"/>
  <c r="M154" i="1"/>
  <c r="AM154" i="1" s="1"/>
  <c r="M155" i="1"/>
  <c r="AM155" i="1" s="1"/>
  <c r="M156" i="1"/>
  <c r="M157" i="1"/>
  <c r="M158" i="1"/>
  <c r="V158" i="1" s="1"/>
  <c r="M159" i="1"/>
  <c r="AM159" i="1" s="1"/>
  <c r="M160" i="1"/>
  <c r="V160" i="1" s="1"/>
  <c r="M161" i="1"/>
  <c r="M162" i="1"/>
  <c r="M163" i="1"/>
  <c r="AM163" i="1" s="1"/>
  <c r="M164" i="1"/>
  <c r="M165" i="1"/>
  <c r="M166" i="1"/>
  <c r="V166" i="1" s="1"/>
  <c r="M167" i="1"/>
  <c r="AM167" i="1" s="1"/>
  <c r="M168" i="1"/>
  <c r="V168" i="1" s="1"/>
  <c r="M169" i="1"/>
  <c r="M170" i="1"/>
  <c r="V170" i="1" s="1"/>
  <c r="M171" i="1"/>
  <c r="AM171" i="1" s="1"/>
  <c r="M172" i="1"/>
  <c r="M173" i="1"/>
  <c r="M174" i="1"/>
  <c r="M175" i="1"/>
  <c r="AM175" i="1" s="1"/>
  <c r="M176" i="1"/>
  <c r="V176" i="1" s="1"/>
  <c r="M177" i="1"/>
  <c r="M178" i="1"/>
  <c r="AM178" i="1" s="1"/>
  <c r="M179" i="1"/>
  <c r="AM179" i="1" s="1"/>
  <c r="M180" i="1"/>
  <c r="M181" i="1"/>
  <c r="M182" i="1"/>
  <c r="V182" i="1" s="1"/>
  <c r="M183" i="1"/>
  <c r="M184" i="1"/>
  <c r="M185" i="1"/>
  <c r="M186" i="1"/>
  <c r="AM186" i="1" s="1"/>
  <c r="M187" i="1"/>
  <c r="AM187" i="1" s="1"/>
  <c r="M188" i="1"/>
  <c r="M189" i="1"/>
  <c r="M190" i="1"/>
  <c r="V190" i="1" s="1"/>
  <c r="M191" i="1"/>
  <c r="AM191" i="1" s="1"/>
  <c r="M192" i="1"/>
  <c r="V192" i="1" s="1"/>
  <c r="M193" i="1"/>
  <c r="M194" i="1"/>
  <c r="V194" i="1" s="1"/>
  <c r="M195" i="1"/>
  <c r="AM195" i="1" s="1"/>
  <c r="M196" i="1"/>
  <c r="M197" i="1"/>
  <c r="M198" i="1"/>
  <c r="M199" i="1"/>
  <c r="AM199" i="1" s="1"/>
  <c r="M200" i="1"/>
  <c r="V200" i="1" s="1"/>
  <c r="M201" i="1"/>
  <c r="M202" i="1"/>
  <c r="M203" i="1"/>
  <c r="AM203" i="1" s="1"/>
  <c r="M204" i="1"/>
  <c r="M205" i="1"/>
  <c r="M206" i="1"/>
  <c r="V206" i="1" s="1"/>
  <c r="M207" i="1"/>
  <c r="M208" i="1"/>
  <c r="V208" i="1" s="1"/>
  <c r="M209" i="1"/>
  <c r="M210" i="1"/>
  <c r="M211" i="1"/>
  <c r="AM211" i="1" s="1"/>
  <c r="M212" i="1"/>
  <c r="M213" i="1"/>
  <c r="M214" i="1"/>
  <c r="V214" i="1" s="1"/>
  <c r="M215" i="1"/>
  <c r="AM215" i="1" s="1"/>
  <c r="M216" i="1"/>
  <c r="V216" i="1" s="1"/>
  <c r="M217" i="1"/>
  <c r="M218" i="1"/>
  <c r="AM218" i="1" s="1"/>
  <c r="M219" i="1"/>
  <c r="AM219" i="1" s="1"/>
  <c r="M220" i="1"/>
  <c r="M221" i="1"/>
  <c r="M222" i="1"/>
  <c r="V222" i="1" s="1"/>
  <c r="M223" i="1"/>
  <c r="AM223" i="1" s="1"/>
  <c r="M224" i="1"/>
  <c r="V224" i="1" s="1"/>
  <c r="M225" i="1"/>
  <c r="M226" i="1"/>
  <c r="AM226" i="1" s="1"/>
  <c r="M227" i="1"/>
  <c r="AM227" i="1" s="1"/>
  <c r="M228" i="1"/>
  <c r="M229" i="1"/>
  <c r="M230" i="1"/>
  <c r="V230" i="1" s="1"/>
  <c r="M231" i="1"/>
  <c r="AM231" i="1" s="1"/>
  <c r="M232" i="1"/>
  <c r="V232" i="1" s="1"/>
  <c r="M233" i="1"/>
  <c r="M234" i="1"/>
  <c r="M235" i="1"/>
  <c r="AM235" i="1" s="1"/>
  <c r="M236" i="1"/>
  <c r="M237" i="1"/>
  <c r="M238" i="1"/>
  <c r="M239" i="1"/>
  <c r="M240" i="1"/>
  <c r="V240" i="1" s="1"/>
  <c r="M241" i="1"/>
  <c r="M242" i="1"/>
  <c r="V242" i="1" s="1"/>
  <c r="M243" i="1"/>
  <c r="AM243" i="1" s="1"/>
  <c r="M244" i="1"/>
  <c r="M245" i="1"/>
  <c r="M246" i="1"/>
  <c r="V246" i="1" s="1"/>
  <c r="M247" i="1"/>
  <c r="M248" i="1"/>
  <c r="V248" i="1" s="1"/>
  <c r="M249" i="1"/>
  <c r="M250" i="1"/>
  <c r="AM250" i="1" s="1"/>
  <c r="M251" i="1"/>
  <c r="AM251" i="1" s="1"/>
  <c r="M252" i="1"/>
  <c r="M253" i="1"/>
  <c r="M254" i="1"/>
  <c r="V254" i="1" s="1"/>
  <c r="M255" i="1"/>
  <c r="AM255" i="1" s="1"/>
  <c r="M256" i="1"/>
  <c r="V256" i="1" s="1"/>
  <c r="M257" i="1"/>
  <c r="M258" i="1"/>
  <c r="AM258" i="1" s="1"/>
  <c r="M259" i="1"/>
  <c r="AM259" i="1" s="1"/>
  <c r="M260" i="1"/>
  <c r="M261" i="1"/>
  <c r="M262" i="1"/>
  <c r="V262" i="1" s="1"/>
  <c r="M263" i="1"/>
  <c r="AM263" i="1" s="1"/>
  <c r="M264" i="1"/>
  <c r="V264" i="1" s="1"/>
  <c r="M265" i="1"/>
  <c r="M266" i="1"/>
  <c r="V266" i="1" s="1"/>
  <c r="M267" i="1"/>
  <c r="AM267" i="1" s="1"/>
  <c r="M268" i="1"/>
  <c r="M269" i="1"/>
  <c r="M270" i="1"/>
  <c r="V270" i="1" s="1"/>
  <c r="M271" i="1"/>
  <c r="M272" i="1"/>
  <c r="V272" i="1" s="1"/>
  <c r="M273" i="1"/>
  <c r="M274" i="1"/>
  <c r="M275" i="1"/>
  <c r="AM275" i="1" s="1"/>
  <c r="M276" i="1"/>
  <c r="M277" i="1"/>
  <c r="M278" i="1"/>
  <c r="V278" i="1" s="1"/>
  <c r="M279" i="1"/>
  <c r="AM279" i="1" s="1"/>
  <c r="M280" i="1"/>
  <c r="M281" i="1"/>
  <c r="M282" i="1"/>
  <c r="M283" i="1"/>
  <c r="AM283" i="1" s="1"/>
  <c r="M284" i="1"/>
  <c r="M285" i="1"/>
  <c r="M286" i="1"/>
  <c r="M287" i="1"/>
  <c r="AM287" i="1" s="1"/>
  <c r="M288" i="1"/>
  <c r="V288" i="1" s="1"/>
  <c r="M289" i="1"/>
  <c r="M290" i="1"/>
  <c r="AM290" i="1" s="1"/>
  <c r="M291" i="1"/>
  <c r="AM291" i="1" s="1"/>
  <c r="M292" i="1"/>
  <c r="M293" i="1"/>
  <c r="M294" i="1"/>
  <c r="V294" i="1" s="1"/>
  <c r="M295" i="1"/>
  <c r="AM295" i="1" s="1"/>
  <c r="M296" i="1"/>
  <c r="V296" i="1" s="1"/>
  <c r="M297" i="1"/>
  <c r="M298" i="1"/>
  <c r="AM298" i="1" s="1"/>
  <c r="M299" i="1"/>
  <c r="AM299" i="1" s="1"/>
  <c r="M300" i="1"/>
  <c r="M301" i="1"/>
  <c r="M302" i="1"/>
  <c r="V302" i="1" s="1"/>
  <c r="M303" i="1"/>
  <c r="AM303" i="1" s="1"/>
  <c r="M304" i="1"/>
  <c r="M305" i="1"/>
  <c r="M306" i="1"/>
  <c r="M307" i="1"/>
  <c r="AM307" i="1" s="1"/>
  <c r="M308" i="1"/>
  <c r="M309" i="1"/>
  <c r="M310" i="1"/>
  <c r="M311" i="1"/>
  <c r="M312" i="1"/>
  <c r="V312" i="1" s="1"/>
  <c r="M313" i="1"/>
  <c r="M314" i="1"/>
  <c r="M315" i="1"/>
  <c r="AM315" i="1" s="1"/>
  <c r="M316" i="1"/>
  <c r="M317" i="1"/>
  <c r="M318" i="1"/>
  <c r="V318" i="1" s="1"/>
  <c r="M319" i="1"/>
  <c r="AM319" i="1" s="1"/>
  <c r="M320" i="1"/>
  <c r="V320" i="1" s="1"/>
  <c r="M321" i="1"/>
  <c r="M322" i="1"/>
  <c r="AM322" i="1" s="1"/>
  <c r="M323" i="1"/>
  <c r="AM323" i="1" s="1"/>
  <c r="M324" i="1"/>
  <c r="M325" i="1"/>
  <c r="M326" i="1"/>
  <c r="V326" i="1" s="1"/>
  <c r="M327" i="1"/>
  <c r="AM327" i="1" s="1"/>
  <c r="M328" i="1"/>
  <c r="V328" i="1" s="1"/>
  <c r="M329" i="1"/>
  <c r="M330" i="1"/>
  <c r="AM330" i="1" s="1"/>
  <c r="M331" i="1"/>
  <c r="AM331" i="1" s="1"/>
  <c r="M332" i="1"/>
  <c r="M333" i="1"/>
  <c r="M334" i="1"/>
  <c r="M335" i="1"/>
  <c r="M336" i="1"/>
  <c r="M337" i="1"/>
  <c r="M338" i="1"/>
  <c r="AM338" i="1" s="1"/>
  <c r="M339" i="1"/>
  <c r="AM339" i="1" s="1"/>
  <c r="M340" i="1"/>
  <c r="M341" i="1"/>
  <c r="M342" i="1"/>
  <c r="V342" i="1" s="1"/>
  <c r="M343" i="1"/>
  <c r="AM343" i="1" s="1"/>
  <c r="M344" i="1"/>
  <c r="V344" i="1" s="1"/>
  <c r="M345" i="1"/>
  <c r="M346" i="1"/>
  <c r="M347" i="1"/>
  <c r="AM347" i="1" s="1"/>
  <c r="M348" i="1"/>
  <c r="M349" i="1"/>
  <c r="M350" i="1"/>
  <c r="V350" i="1" s="1"/>
  <c r="M351" i="1"/>
  <c r="AM351" i="1" s="1"/>
  <c r="M352" i="1"/>
  <c r="V352" i="1" s="1"/>
  <c r="M353" i="1"/>
  <c r="M354" i="1"/>
  <c r="V354" i="1" s="1"/>
  <c r="M355" i="1"/>
  <c r="AM355" i="1" s="1"/>
  <c r="M356" i="1"/>
  <c r="M357" i="1"/>
  <c r="M358" i="1"/>
  <c r="V358" i="1" s="1"/>
  <c r="M359" i="1"/>
  <c r="AM359" i="1" s="1"/>
  <c r="M360" i="1"/>
  <c r="V360" i="1" s="1"/>
  <c r="M361" i="1"/>
  <c r="M362" i="1"/>
  <c r="AM362" i="1" s="1"/>
  <c r="M363" i="1"/>
  <c r="AM363" i="1" s="1"/>
  <c r="M364" i="1"/>
  <c r="M365" i="1"/>
  <c r="M366" i="1"/>
  <c r="V366" i="1" s="1"/>
  <c r="M367" i="1"/>
  <c r="AM367" i="1" s="1"/>
  <c r="M368" i="1"/>
  <c r="V368" i="1" s="1"/>
  <c r="M369" i="1"/>
  <c r="M370" i="1"/>
  <c r="AM370" i="1" s="1"/>
  <c r="M371" i="1"/>
  <c r="AM371" i="1" s="1"/>
  <c r="M372" i="1"/>
  <c r="M373" i="1"/>
  <c r="M374" i="1"/>
  <c r="V374" i="1" s="1"/>
  <c r="M375" i="1"/>
  <c r="M376" i="1"/>
  <c r="V376" i="1" s="1"/>
  <c r="M377" i="1"/>
  <c r="M378" i="1"/>
  <c r="V378" i="1" s="1"/>
  <c r="M379" i="1"/>
  <c r="AM379" i="1" s="1"/>
  <c r="M380" i="1"/>
  <c r="M381" i="1"/>
  <c r="M382" i="1"/>
  <c r="V382" i="1" s="1"/>
  <c r="M383" i="1"/>
  <c r="AM383" i="1" s="1"/>
  <c r="M384" i="1"/>
  <c r="V384" i="1" s="1"/>
  <c r="M385" i="1"/>
  <c r="M386" i="1"/>
  <c r="M387" i="1"/>
  <c r="AM387" i="1" s="1"/>
  <c r="M388" i="1"/>
  <c r="M389" i="1"/>
  <c r="M390" i="1"/>
  <c r="V390" i="1" s="1"/>
  <c r="M391" i="1"/>
  <c r="AM391" i="1" s="1"/>
  <c r="M392" i="1"/>
  <c r="V392" i="1" s="1"/>
  <c r="M393" i="1"/>
  <c r="M394" i="1"/>
  <c r="AM394" i="1" s="1"/>
  <c r="M395" i="1"/>
  <c r="AM395" i="1" s="1"/>
  <c r="M396" i="1"/>
  <c r="M397" i="1"/>
  <c r="M398" i="1"/>
  <c r="V398" i="1" s="1"/>
  <c r="M399" i="1"/>
  <c r="M400" i="1"/>
  <c r="V400" i="1" s="1"/>
  <c r="M401" i="1"/>
  <c r="M402" i="1"/>
  <c r="AM402" i="1" s="1"/>
  <c r="M403" i="1"/>
  <c r="AM403" i="1" s="1"/>
  <c r="M404" i="1"/>
  <c r="M405" i="1"/>
  <c r="M406" i="1"/>
  <c r="V406" i="1" s="1"/>
  <c r="M407" i="1"/>
  <c r="AM407" i="1" s="1"/>
  <c r="M408" i="1"/>
  <c r="M409" i="1"/>
  <c r="M410" i="1"/>
  <c r="AM410" i="1" s="1"/>
  <c r="M411" i="1"/>
  <c r="AM411" i="1" s="1"/>
  <c r="M412" i="1"/>
  <c r="M413" i="1"/>
  <c r="M414" i="1"/>
  <c r="V414" i="1" s="1"/>
  <c r="M415" i="1"/>
  <c r="AM415" i="1" s="1"/>
  <c r="M416" i="1"/>
  <c r="V416" i="1" s="1"/>
  <c r="M417" i="1"/>
  <c r="M418" i="1"/>
  <c r="M419" i="1"/>
  <c r="AM419" i="1" s="1"/>
  <c r="M420" i="1"/>
  <c r="M421" i="1"/>
  <c r="M422" i="1"/>
  <c r="V422" i="1" s="1"/>
  <c r="M423" i="1"/>
  <c r="AM423" i="1" s="1"/>
  <c r="M424" i="1"/>
  <c r="V424" i="1" s="1"/>
  <c r="M425" i="1"/>
  <c r="M426" i="1"/>
  <c r="V426" i="1" s="1"/>
  <c r="M427" i="1"/>
  <c r="AM427" i="1" s="1"/>
  <c r="M428" i="1"/>
  <c r="M429" i="1"/>
  <c r="M430" i="1"/>
  <c r="V430" i="1" s="1"/>
  <c r="M431" i="1"/>
  <c r="AM431" i="1" s="1"/>
  <c r="M432" i="1"/>
  <c r="V432" i="1" s="1"/>
  <c r="M433" i="1"/>
  <c r="M434" i="1"/>
  <c r="AM434" i="1" s="1"/>
  <c r="M435" i="1"/>
  <c r="AM435" i="1" s="1"/>
  <c r="M436" i="1"/>
  <c r="M437" i="1"/>
  <c r="M438" i="1"/>
  <c r="V438" i="1" s="1"/>
  <c r="M439" i="1"/>
  <c r="M440" i="1"/>
  <c r="V440" i="1" s="1"/>
  <c r="M441" i="1"/>
  <c r="M442" i="1"/>
  <c r="AM442" i="1" s="1"/>
  <c r="M443" i="1"/>
  <c r="AM443" i="1" s="1"/>
  <c r="M444" i="1"/>
  <c r="M445" i="1"/>
  <c r="M446" i="1"/>
  <c r="V446" i="1" s="1"/>
  <c r="M447" i="1"/>
  <c r="AM447" i="1" s="1"/>
  <c r="M448" i="1"/>
  <c r="V448" i="1" s="1"/>
  <c r="M449" i="1"/>
  <c r="M450" i="1"/>
  <c r="V450" i="1" s="1"/>
  <c r="M451" i="1"/>
  <c r="AM451" i="1" s="1"/>
  <c r="M452" i="1"/>
  <c r="M453" i="1"/>
  <c r="M454" i="1"/>
  <c r="V454" i="1" s="1"/>
  <c r="M455" i="1"/>
  <c r="AM455" i="1" s="1"/>
  <c r="M456" i="1"/>
  <c r="V456" i="1" s="1"/>
  <c r="M457" i="1"/>
  <c r="M458" i="1"/>
  <c r="M459" i="1"/>
  <c r="AM459" i="1" s="1"/>
  <c r="M460" i="1"/>
  <c r="M461" i="1"/>
  <c r="M462" i="1"/>
  <c r="V462" i="1" s="1"/>
  <c r="M463" i="1"/>
  <c r="M464" i="1"/>
  <c r="V464" i="1" s="1"/>
  <c r="M465" i="1"/>
  <c r="M466" i="1"/>
  <c r="V466" i="1" s="1"/>
  <c r="M467" i="1"/>
  <c r="AM467" i="1" s="1"/>
  <c r="M468" i="1"/>
  <c r="M469" i="1"/>
  <c r="M470" i="1"/>
  <c r="V470" i="1" s="1"/>
  <c r="M471" i="1"/>
  <c r="AM471" i="1" s="1"/>
  <c r="M472" i="1"/>
  <c r="V472" i="1" s="1"/>
  <c r="M473" i="1"/>
  <c r="M474" i="1"/>
  <c r="AM474" i="1" s="1"/>
  <c r="M475" i="1"/>
  <c r="AM475" i="1" s="1"/>
  <c r="M476" i="1"/>
  <c r="M477" i="1"/>
  <c r="M478" i="1"/>
  <c r="V478" i="1" s="1"/>
  <c r="M479" i="1"/>
  <c r="AM479" i="1" s="1"/>
  <c r="M480" i="1"/>
  <c r="V480" i="1" s="1"/>
  <c r="M481" i="1"/>
  <c r="M482" i="1"/>
  <c r="AM482" i="1" s="1"/>
  <c r="M483" i="1"/>
  <c r="AM483" i="1" s="1"/>
  <c r="M484" i="1"/>
  <c r="M485" i="1"/>
  <c r="M486" i="1"/>
  <c r="V486" i="1" s="1"/>
  <c r="M487" i="1"/>
  <c r="AM487" i="1" s="1"/>
  <c r="M488" i="1"/>
  <c r="M489" i="1"/>
  <c r="M490" i="1"/>
  <c r="V490" i="1" s="1"/>
  <c r="M491" i="1"/>
  <c r="AM491" i="1" s="1"/>
  <c r="M492" i="1"/>
  <c r="M493" i="1"/>
  <c r="M494" i="1"/>
  <c r="V494" i="1" s="1"/>
  <c r="M495" i="1"/>
  <c r="AM495" i="1" s="1"/>
  <c r="M496" i="1"/>
  <c r="V496" i="1" s="1"/>
  <c r="M497" i="1"/>
  <c r="M498" i="1"/>
  <c r="M499" i="1"/>
  <c r="AM499" i="1" s="1"/>
  <c r="M500" i="1"/>
  <c r="M501" i="1"/>
  <c r="M502" i="1"/>
  <c r="V502" i="1" s="1"/>
  <c r="M503" i="1"/>
  <c r="M504" i="1"/>
  <c r="V504" i="1" s="1"/>
  <c r="M505" i="1"/>
  <c r="M506" i="1"/>
  <c r="AM506" i="1" s="1"/>
  <c r="M507" i="1"/>
  <c r="AM507" i="1" s="1"/>
  <c r="M508" i="1"/>
  <c r="M509" i="1"/>
  <c r="M510" i="1"/>
  <c r="V510" i="1" s="1"/>
  <c r="M511" i="1"/>
  <c r="AM511" i="1" s="1"/>
  <c r="M512" i="1"/>
  <c r="V512" i="1" s="1"/>
  <c r="M513" i="1"/>
  <c r="M514" i="1"/>
  <c r="AM514" i="1" s="1"/>
  <c r="M515" i="1"/>
  <c r="AM515" i="1" s="1"/>
  <c r="M516" i="1"/>
  <c r="M517" i="1"/>
  <c r="M518" i="1"/>
  <c r="V518" i="1" s="1"/>
  <c r="M519" i="1"/>
  <c r="AM519" i="1" s="1"/>
  <c r="M520" i="1"/>
  <c r="M521" i="1"/>
  <c r="M522" i="1"/>
  <c r="M523" i="1"/>
  <c r="AM523" i="1" s="1"/>
  <c r="M524" i="1"/>
  <c r="M525" i="1"/>
  <c r="M526" i="1"/>
  <c r="M527" i="1"/>
  <c r="M528" i="1"/>
  <c r="V528" i="1" s="1"/>
  <c r="M529" i="1"/>
  <c r="M530" i="1"/>
  <c r="M531" i="1"/>
  <c r="AM531" i="1" s="1"/>
  <c r="M532" i="1"/>
  <c r="M533" i="1"/>
  <c r="M534" i="1"/>
  <c r="M535" i="1"/>
  <c r="AM535" i="1" s="1"/>
  <c r="M536" i="1"/>
  <c r="V536" i="1" s="1"/>
  <c r="M537" i="1"/>
  <c r="M538" i="1"/>
  <c r="M539" i="1"/>
  <c r="AM539" i="1" s="1"/>
  <c r="M540" i="1"/>
  <c r="M541" i="1"/>
  <c r="M542" i="1"/>
  <c r="M543" i="1"/>
  <c r="AM543" i="1" s="1"/>
  <c r="M544" i="1"/>
  <c r="V544" i="1" s="1"/>
  <c r="M545" i="1"/>
  <c r="M546" i="1"/>
  <c r="AM546" i="1" s="1"/>
  <c r="M547" i="1"/>
  <c r="AM547" i="1" s="1"/>
  <c r="M548" i="1"/>
  <c r="M549" i="1"/>
  <c r="M550" i="1"/>
  <c r="V550" i="1" s="1"/>
  <c r="M551" i="1"/>
  <c r="AM551" i="1" s="1"/>
  <c r="M552" i="1"/>
  <c r="V552" i="1" s="1"/>
  <c r="M553" i="1"/>
  <c r="M554" i="1"/>
  <c r="AM554" i="1" s="1"/>
  <c r="M555" i="1"/>
  <c r="AM555" i="1" s="1"/>
  <c r="M556" i="1"/>
  <c r="M557" i="1"/>
  <c r="M558" i="1"/>
  <c r="M559" i="1"/>
  <c r="AM559" i="1" s="1"/>
  <c r="M560" i="1"/>
  <c r="V560" i="1" s="1"/>
  <c r="M561" i="1"/>
  <c r="M562" i="1"/>
  <c r="M563" i="1"/>
  <c r="AM563" i="1" s="1"/>
  <c r="M564" i="1"/>
  <c r="M565" i="1"/>
  <c r="M566" i="1"/>
  <c r="M567" i="1"/>
  <c r="M568" i="1"/>
  <c r="V568" i="1" s="1"/>
  <c r="M569" i="1"/>
  <c r="M570" i="1"/>
  <c r="V570" i="1" s="1"/>
  <c r="M571" i="1"/>
  <c r="AM571" i="1" s="1"/>
  <c r="M572" i="1"/>
  <c r="M573" i="1"/>
  <c r="M574" i="1"/>
  <c r="M575" i="1"/>
  <c r="AM575" i="1" s="1"/>
  <c r="M576" i="1"/>
  <c r="V576" i="1" s="1"/>
  <c r="M577" i="1"/>
  <c r="M578" i="1"/>
  <c r="AM578" i="1" s="1"/>
  <c r="M579" i="1"/>
  <c r="AM579" i="1" s="1"/>
  <c r="M580" i="1"/>
  <c r="M581" i="1"/>
  <c r="M582" i="1"/>
  <c r="V582" i="1" s="1"/>
  <c r="M583" i="1"/>
  <c r="AM583" i="1" s="1"/>
  <c r="M584" i="1"/>
  <c r="V584" i="1" s="1"/>
  <c r="M585" i="1"/>
  <c r="M586" i="1"/>
  <c r="AM586" i="1" s="1"/>
  <c r="M587" i="1"/>
  <c r="AM587" i="1" s="1"/>
  <c r="M588" i="1"/>
  <c r="M589" i="1"/>
  <c r="M590" i="1"/>
  <c r="V590" i="1" s="1"/>
  <c r="M591" i="1"/>
  <c r="M592" i="1"/>
  <c r="V592" i="1" s="1"/>
  <c r="M593" i="1"/>
  <c r="M594" i="1"/>
  <c r="AM594" i="1" s="1"/>
  <c r="M595" i="1"/>
  <c r="AM595" i="1" s="1"/>
  <c r="M596" i="1"/>
  <c r="M597" i="1"/>
  <c r="M598" i="1"/>
  <c r="M599" i="1"/>
  <c r="M600" i="1"/>
  <c r="M601" i="1"/>
  <c r="M602" i="1"/>
  <c r="M603" i="1"/>
  <c r="AM603" i="1" s="1"/>
  <c r="M604" i="1"/>
  <c r="M605" i="1"/>
  <c r="M606" i="1"/>
  <c r="M607" i="1"/>
  <c r="AM607" i="1" s="1"/>
  <c r="M608" i="1"/>
  <c r="V608" i="1" s="1"/>
  <c r="M609" i="1"/>
  <c r="M610" i="1"/>
  <c r="M611" i="1"/>
  <c r="AM611" i="1" s="1"/>
  <c r="M612" i="1"/>
  <c r="M613" i="1"/>
  <c r="M614" i="1"/>
  <c r="V614" i="1" s="1"/>
  <c r="M615" i="1"/>
  <c r="AM615" i="1" s="1"/>
  <c r="M616" i="1"/>
  <c r="V616" i="1" s="1"/>
  <c r="M617" i="1"/>
  <c r="M618" i="1"/>
  <c r="AM618" i="1" s="1"/>
  <c r="M619" i="1"/>
  <c r="AM619" i="1" s="1"/>
  <c r="M620" i="1"/>
  <c r="M621" i="1"/>
  <c r="M622" i="1"/>
  <c r="M623" i="1"/>
  <c r="AM623" i="1" s="1"/>
  <c r="M624" i="1"/>
  <c r="V624" i="1" s="1"/>
  <c r="M625" i="1"/>
  <c r="M626" i="1"/>
  <c r="AM626" i="1" s="1"/>
  <c r="M627" i="1"/>
  <c r="AM627" i="1" s="1"/>
  <c r="M628" i="1"/>
  <c r="M629" i="1"/>
  <c r="M630" i="1"/>
  <c r="V630" i="1" s="1"/>
  <c r="M631" i="1"/>
  <c r="M632" i="1"/>
  <c r="V632" i="1" s="1"/>
  <c r="M633" i="1"/>
  <c r="M634" i="1"/>
  <c r="V634" i="1" s="1"/>
  <c r="M635" i="1"/>
  <c r="AM635" i="1" s="1"/>
  <c r="M636" i="1"/>
  <c r="M637" i="1"/>
  <c r="M638" i="1"/>
  <c r="V638" i="1" s="1"/>
  <c r="M639" i="1"/>
  <c r="AM639" i="1" s="1"/>
  <c r="M640" i="1"/>
  <c r="V640" i="1" s="1"/>
  <c r="M641" i="1"/>
  <c r="M642" i="1"/>
  <c r="M643" i="1"/>
  <c r="AM643" i="1" s="1"/>
  <c r="M644" i="1"/>
  <c r="M645" i="1"/>
  <c r="M646" i="1"/>
  <c r="M647" i="1"/>
  <c r="AM647" i="1" s="1"/>
  <c r="M648" i="1"/>
  <c r="M649" i="1"/>
  <c r="M650" i="1"/>
  <c r="AM650" i="1" s="1"/>
  <c r="M651" i="1"/>
  <c r="AM651" i="1" s="1"/>
  <c r="M652" i="1"/>
  <c r="M653" i="1"/>
  <c r="M654" i="1"/>
  <c r="M655" i="1"/>
  <c r="M656" i="1"/>
  <c r="V656" i="1" s="1"/>
  <c r="M657" i="1"/>
  <c r="M658" i="1"/>
  <c r="AM658" i="1" s="1"/>
  <c r="M659" i="1"/>
  <c r="AM659" i="1" s="1"/>
  <c r="M660" i="1"/>
  <c r="M661" i="1"/>
  <c r="M662" i="1"/>
  <c r="V662" i="1" s="1"/>
  <c r="M663" i="1"/>
  <c r="M664" i="1"/>
  <c r="V664" i="1" s="1"/>
  <c r="M665" i="1"/>
  <c r="M666" i="1"/>
  <c r="AM666" i="1" s="1"/>
  <c r="M667" i="1"/>
  <c r="AM667" i="1" s="1"/>
  <c r="M668" i="1"/>
  <c r="M669" i="1"/>
  <c r="M670" i="1"/>
  <c r="M671" i="1"/>
  <c r="AM671" i="1" s="1"/>
  <c r="M672" i="1"/>
  <c r="V672" i="1" s="1"/>
  <c r="M673" i="1"/>
  <c r="M674" i="1"/>
  <c r="M675" i="1"/>
  <c r="AM675" i="1" s="1"/>
  <c r="M676" i="1"/>
  <c r="M677" i="1"/>
  <c r="M678" i="1"/>
  <c r="M679" i="1"/>
  <c r="AM679" i="1" s="1"/>
  <c r="M680" i="1"/>
  <c r="V680" i="1" s="1"/>
  <c r="M681" i="1"/>
  <c r="M682" i="1"/>
  <c r="M683" i="1"/>
  <c r="AM683" i="1" s="1"/>
  <c r="M684" i="1"/>
  <c r="M685" i="1"/>
  <c r="M686" i="1"/>
  <c r="M687" i="1"/>
  <c r="AM687" i="1" s="1"/>
  <c r="M688" i="1"/>
  <c r="V688" i="1" s="1"/>
  <c r="M689" i="1"/>
  <c r="M690" i="1"/>
  <c r="AM690" i="1" s="1"/>
  <c r="M691" i="1"/>
  <c r="AM691" i="1" s="1"/>
  <c r="M692" i="1"/>
  <c r="M693" i="1"/>
  <c r="M694" i="1"/>
  <c r="M695" i="1"/>
  <c r="M696" i="1"/>
  <c r="V696" i="1" s="1"/>
  <c r="M697" i="1"/>
  <c r="M698" i="1"/>
  <c r="AM698" i="1" s="1"/>
  <c r="M699" i="1"/>
  <c r="AM699" i="1" s="1"/>
  <c r="M700" i="1"/>
  <c r="M701" i="1"/>
  <c r="M702" i="1"/>
  <c r="V702" i="1" s="1"/>
  <c r="M703" i="1"/>
  <c r="AM703" i="1" s="1"/>
  <c r="M704" i="1"/>
  <c r="V704" i="1" s="1"/>
  <c r="M705" i="1"/>
  <c r="M706" i="1"/>
  <c r="V706" i="1" s="1"/>
  <c r="M707" i="1"/>
  <c r="AM707" i="1" s="1"/>
  <c r="M708" i="1"/>
  <c r="M709" i="1"/>
  <c r="M710" i="1"/>
  <c r="M711" i="1"/>
  <c r="AM711" i="1" s="1"/>
  <c r="M712" i="1"/>
  <c r="V712" i="1" s="1"/>
  <c r="M713" i="1"/>
  <c r="M714" i="1"/>
  <c r="M715" i="1"/>
  <c r="AM715" i="1" s="1"/>
  <c r="M716" i="1"/>
  <c r="M717" i="1"/>
  <c r="M718" i="1"/>
  <c r="V718" i="1" s="1"/>
  <c r="M719" i="1"/>
  <c r="M720" i="1"/>
  <c r="V720" i="1" s="1"/>
  <c r="M721" i="1"/>
  <c r="M722" i="1"/>
  <c r="M723" i="1"/>
  <c r="AM723" i="1" s="1"/>
  <c r="M724" i="1"/>
  <c r="M725" i="1"/>
  <c r="M726" i="1"/>
  <c r="V726" i="1" s="1"/>
  <c r="M727" i="1"/>
  <c r="M728" i="1"/>
  <c r="V728" i="1" s="1"/>
  <c r="M729" i="1"/>
  <c r="M730" i="1"/>
  <c r="AM730" i="1" s="1"/>
  <c r="M731" i="1"/>
  <c r="AM731" i="1" s="1"/>
  <c r="M732" i="1"/>
  <c r="M733" i="1"/>
  <c r="M734" i="1"/>
  <c r="M735" i="1"/>
  <c r="AM735" i="1" s="1"/>
  <c r="M736" i="1"/>
  <c r="V736" i="1" s="1"/>
  <c r="M737" i="1"/>
  <c r="M738" i="1"/>
  <c r="AM738" i="1" s="1"/>
  <c r="M739" i="1"/>
  <c r="AM739" i="1" s="1"/>
  <c r="M740" i="1"/>
  <c r="M741" i="1"/>
  <c r="M742" i="1"/>
  <c r="M743" i="1"/>
  <c r="AM743" i="1" s="1"/>
  <c r="M744" i="1"/>
  <c r="V744" i="1" s="1"/>
  <c r="M745" i="1"/>
  <c r="M746" i="1"/>
  <c r="M747" i="1"/>
  <c r="AM747" i="1" s="1"/>
  <c r="M748" i="1"/>
  <c r="M749" i="1"/>
  <c r="M750" i="1"/>
  <c r="V750" i="1" s="1"/>
  <c r="M751" i="1"/>
  <c r="V751" i="1" s="1"/>
  <c r="M752" i="1"/>
  <c r="M753" i="1"/>
  <c r="M754" i="1"/>
  <c r="M755" i="1"/>
  <c r="AM755" i="1" s="1"/>
  <c r="M756" i="1"/>
  <c r="M757" i="1"/>
  <c r="M758" i="1"/>
  <c r="M759" i="1"/>
  <c r="M760" i="1"/>
  <c r="V760" i="1" s="1"/>
  <c r="M761" i="1"/>
  <c r="M762" i="1"/>
  <c r="V762" i="1" s="1"/>
  <c r="M763" i="1"/>
  <c r="AM763" i="1" s="1"/>
  <c r="M764" i="1"/>
  <c r="M765" i="1"/>
  <c r="M766" i="1"/>
  <c r="M767" i="1"/>
  <c r="AM767" i="1" s="1"/>
  <c r="M768" i="1"/>
  <c r="V768" i="1" s="1"/>
  <c r="M769" i="1"/>
  <c r="M770" i="1"/>
  <c r="AM770" i="1" s="1"/>
  <c r="M771" i="1"/>
  <c r="AM771" i="1" s="1"/>
  <c r="M772" i="1"/>
  <c r="M773" i="1"/>
  <c r="M774" i="1"/>
  <c r="M775" i="1"/>
  <c r="AM775" i="1" s="1"/>
  <c r="M776" i="1"/>
  <c r="V776" i="1" s="1"/>
  <c r="M777" i="1"/>
  <c r="M778" i="1"/>
  <c r="AM778" i="1" s="1"/>
  <c r="M779" i="1"/>
  <c r="AM779" i="1" s="1"/>
  <c r="M780" i="1"/>
  <c r="M781" i="1"/>
  <c r="M782" i="1"/>
  <c r="V782" i="1" s="1"/>
  <c r="M783" i="1"/>
  <c r="M784" i="1"/>
  <c r="V784" i="1" s="1"/>
  <c r="M785" i="1"/>
  <c r="M786" i="1"/>
  <c r="M787" i="1"/>
  <c r="AM787" i="1" s="1"/>
  <c r="M788" i="1"/>
  <c r="M789" i="1"/>
  <c r="M790" i="1"/>
  <c r="M791" i="1"/>
  <c r="M792" i="1"/>
  <c r="M793" i="1"/>
  <c r="M794" i="1"/>
  <c r="M795" i="1"/>
  <c r="AM795" i="1" s="1"/>
  <c r="M796" i="1"/>
  <c r="M797" i="1"/>
  <c r="M798" i="1"/>
  <c r="M799" i="1"/>
  <c r="AM799" i="1" s="1"/>
  <c r="M800" i="1"/>
  <c r="V800" i="1" s="1"/>
  <c r="M801" i="1"/>
  <c r="M802" i="1"/>
  <c r="V802" i="1" s="1"/>
  <c r="M803" i="1"/>
  <c r="AM803" i="1" s="1"/>
  <c r="M804" i="1"/>
  <c r="M805" i="1"/>
  <c r="M806" i="1"/>
  <c r="M807" i="1"/>
  <c r="AM807" i="1" s="1"/>
  <c r="M808" i="1"/>
  <c r="V808" i="1" s="1"/>
  <c r="M809" i="1"/>
  <c r="M810" i="1"/>
  <c r="AM810" i="1" s="1"/>
  <c r="M811" i="1"/>
  <c r="AM811" i="1" s="1"/>
  <c r="M812" i="1"/>
  <c r="M813" i="1"/>
  <c r="M814" i="1"/>
  <c r="V814" i="1" s="1"/>
  <c r="M815" i="1"/>
  <c r="V815" i="1" s="1"/>
  <c r="M816" i="1"/>
  <c r="V816" i="1" s="1"/>
  <c r="M817" i="1"/>
  <c r="M818" i="1"/>
  <c r="AM818" i="1" s="1"/>
  <c r="M819" i="1"/>
  <c r="AM819" i="1" s="1"/>
  <c r="M820" i="1"/>
  <c r="M821" i="1"/>
  <c r="M822" i="1"/>
  <c r="M823" i="1"/>
  <c r="M824" i="1"/>
  <c r="M825" i="1"/>
  <c r="M826" i="1"/>
  <c r="M827" i="1"/>
  <c r="AM827" i="1" s="1"/>
  <c r="M828" i="1"/>
  <c r="M829" i="1"/>
  <c r="M830" i="1"/>
  <c r="M831" i="1"/>
  <c r="AM831" i="1" s="1"/>
  <c r="M832" i="1"/>
  <c r="V832" i="1" s="1"/>
  <c r="M833" i="1"/>
  <c r="M834" i="1"/>
  <c r="M835" i="1"/>
  <c r="AM835" i="1" s="1"/>
  <c r="M836" i="1"/>
  <c r="M837" i="1"/>
  <c r="M838" i="1"/>
  <c r="M839" i="1"/>
  <c r="AM839" i="1" s="1"/>
  <c r="M840" i="1"/>
  <c r="V840" i="1" s="1"/>
  <c r="M841" i="1"/>
  <c r="M842" i="1"/>
  <c r="AM842" i="1" s="1"/>
  <c r="M843" i="1"/>
  <c r="AM843" i="1" s="1"/>
  <c r="M844" i="1"/>
  <c r="M845" i="1"/>
  <c r="M846" i="1"/>
  <c r="M847" i="1"/>
  <c r="M848" i="1"/>
  <c r="V848" i="1" s="1"/>
  <c r="M849" i="1"/>
  <c r="M850" i="1"/>
  <c r="AM850" i="1" s="1"/>
  <c r="M851" i="1"/>
  <c r="AM851" i="1" s="1"/>
  <c r="M852" i="1"/>
  <c r="M853" i="1"/>
  <c r="M854" i="1"/>
  <c r="V854" i="1" s="1"/>
  <c r="M855" i="1"/>
  <c r="M856" i="1"/>
  <c r="V856" i="1" s="1"/>
  <c r="M857" i="1"/>
  <c r="M858" i="1"/>
  <c r="AM858" i="1" s="1"/>
  <c r="M859" i="1"/>
  <c r="AM859" i="1" s="1"/>
  <c r="M860" i="1"/>
  <c r="M861" i="1"/>
  <c r="M862" i="1"/>
  <c r="M863" i="1"/>
  <c r="AM863" i="1" s="1"/>
  <c r="M864" i="1"/>
  <c r="M865" i="1"/>
  <c r="M866" i="1"/>
  <c r="M867" i="1"/>
  <c r="AM867" i="1" s="1"/>
  <c r="M868" i="1"/>
  <c r="M869" i="1"/>
  <c r="M870" i="1"/>
  <c r="V870" i="1" s="1"/>
  <c r="M871" i="1"/>
  <c r="AM871" i="1" s="1"/>
  <c r="M872" i="1"/>
  <c r="V872" i="1" s="1"/>
  <c r="M873" i="1"/>
  <c r="M874" i="1"/>
  <c r="V874" i="1" s="1"/>
  <c r="M875" i="1"/>
  <c r="AM875" i="1" s="1"/>
  <c r="M876" i="1"/>
  <c r="M877" i="1"/>
  <c r="M878" i="1"/>
  <c r="M879" i="1"/>
  <c r="M880" i="1"/>
  <c r="V880" i="1" s="1"/>
  <c r="M881" i="1"/>
  <c r="M882" i="1"/>
  <c r="AM882" i="1" s="1"/>
  <c r="M883" i="1"/>
  <c r="AM883" i="1" s="1"/>
  <c r="M884" i="1"/>
  <c r="M885" i="1"/>
  <c r="M886" i="1"/>
  <c r="M887" i="1"/>
  <c r="M888" i="1"/>
  <c r="V888" i="1" s="1"/>
  <c r="M889" i="1"/>
  <c r="M890" i="1"/>
  <c r="AM890" i="1" s="1"/>
  <c r="M891" i="1"/>
  <c r="AM891" i="1" s="1"/>
  <c r="M892" i="1"/>
  <c r="M893" i="1"/>
  <c r="M894" i="1"/>
  <c r="M895" i="1"/>
  <c r="AM895" i="1" s="1"/>
  <c r="M896" i="1"/>
  <c r="V896" i="1" s="1"/>
  <c r="M897" i="1"/>
  <c r="M898" i="1"/>
  <c r="M899" i="1"/>
  <c r="AM899" i="1" s="1"/>
  <c r="M900" i="1"/>
  <c r="M901" i="1"/>
  <c r="M902" i="1"/>
  <c r="M903" i="1"/>
  <c r="AM903" i="1" s="1"/>
  <c r="M904" i="1"/>
  <c r="V904" i="1" s="1"/>
  <c r="M905" i="1"/>
  <c r="M906" i="1"/>
  <c r="M907" i="1"/>
  <c r="AM907" i="1" s="1"/>
  <c r="M908" i="1"/>
  <c r="M909" i="1"/>
  <c r="M910" i="1"/>
  <c r="M911" i="1"/>
  <c r="M912" i="1"/>
  <c r="M913" i="1"/>
  <c r="M914" i="1"/>
  <c r="AM914" i="1" s="1"/>
  <c r="M915" i="1"/>
  <c r="AM915" i="1" s="1"/>
  <c r="M916" i="1"/>
  <c r="M917" i="1"/>
  <c r="M918" i="1"/>
  <c r="M919" i="1"/>
  <c r="M920" i="1"/>
  <c r="V920" i="1" s="1"/>
  <c r="M921" i="1"/>
  <c r="M922" i="1"/>
  <c r="AM922" i="1" s="1"/>
  <c r="M923" i="1"/>
  <c r="AM923" i="1" s="1"/>
  <c r="M924" i="1"/>
  <c r="M925" i="1"/>
  <c r="M926" i="1"/>
  <c r="V926" i="1" s="1"/>
  <c r="M927" i="1"/>
  <c r="AM927" i="1" s="1"/>
  <c r="M928" i="1"/>
  <c r="V928" i="1" s="1"/>
  <c r="M929" i="1"/>
  <c r="M930" i="1"/>
  <c r="M931" i="1"/>
  <c r="AM931" i="1" s="1"/>
  <c r="M932" i="1"/>
  <c r="M933" i="1"/>
  <c r="M934" i="1"/>
  <c r="M935" i="1"/>
  <c r="AM935" i="1" s="1"/>
  <c r="M936" i="1"/>
  <c r="V936" i="1" s="1"/>
  <c r="M937" i="1"/>
  <c r="M938" i="1"/>
  <c r="V938" i="1" s="1"/>
  <c r="M939" i="1"/>
  <c r="AM939" i="1" s="1"/>
  <c r="M940" i="1"/>
  <c r="M941" i="1"/>
  <c r="M942" i="1"/>
  <c r="M943" i="1"/>
  <c r="M944" i="1"/>
  <c r="V944" i="1" s="1"/>
  <c r="M945" i="1"/>
  <c r="M946" i="1"/>
  <c r="AM946" i="1" s="1"/>
  <c r="M947" i="1"/>
  <c r="AM947" i="1" s="1"/>
  <c r="M948" i="1"/>
  <c r="M949" i="1"/>
  <c r="M950" i="1"/>
  <c r="V950" i="1" s="1"/>
  <c r="M951" i="1"/>
  <c r="M952" i="1"/>
  <c r="V952" i="1" s="1"/>
  <c r="M953" i="1"/>
  <c r="M954" i="1"/>
  <c r="AM954" i="1" s="1"/>
  <c r="M955" i="1"/>
  <c r="AM955" i="1" s="1"/>
  <c r="M956" i="1"/>
  <c r="M957" i="1"/>
  <c r="M958" i="1"/>
  <c r="M959" i="1"/>
  <c r="AM959" i="1" s="1"/>
  <c r="M960" i="1"/>
  <c r="V960" i="1" s="1"/>
  <c r="M961" i="1"/>
  <c r="M962" i="1"/>
  <c r="AM962" i="1" s="1"/>
  <c r="M963" i="1"/>
  <c r="AM963" i="1" s="1"/>
  <c r="M964" i="1"/>
  <c r="M965" i="1"/>
  <c r="M966" i="1"/>
  <c r="M967" i="1"/>
  <c r="AM967" i="1" s="1"/>
  <c r="M968" i="1"/>
  <c r="V968" i="1" s="1"/>
  <c r="M969" i="1"/>
  <c r="M970" i="1"/>
  <c r="V970" i="1" s="1"/>
  <c r="M971" i="1"/>
  <c r="AM971" i="1" s="1"/>
  <c r="M972" i="1"/>
  <c r="M973" i="1"/>
  <c r="M974" i="1"/>
  <c r="V974" i="1" s="1"/>
  <c r="M975" i="1"/>
  <c r="V975" i="1" s="1"/>
  <c r="M976" i="1"/>
  <c r="V976" i="1" s="1"/>
  <c r="M977" i="1"/>
  <c r="M978" i="1"/>
  <c r="AM978" i="1" s="1"/>
  <c r="M979" i="1"/>
  <c r="AM979" i="1" s="1"/>
  <c r="M980" i="1"/>
  <c r="M981" i="1"/>
  <c r="M982" i="1"/>
  <c r="M983" i="1"/>
  <c r="M984" i="1"/>
  <c r="V984" i="1" s="1"/>
  <c r="M985" i="1"/>
  <c r="M986" i="1"/>
  <c r="AM986" i="1" s="1"/>
  <c r="M987" i="1"/>
  <c r="AM987" i="1" s="1"/>
  <c r="M988" i="1"/>
  <c r="M989" i="1"/>
  <c r="M990" i="1"/>
  <c r="M991" i="1"/>
  <c r="AM991" i="1" s="1"/>
  <c r="M992" i="1"/>
  <c r="V992" i="1" s="1"/>
  <c r="M993" i="1"/>
  <c r="M994" i="1"/>
  <c r="AM994" i="1" s="1"/>
  <c r="M995" i="1"/>
  <c r="AM995" i="1" s="1"/>
  <c r="M996" i="1"/>
  <c r="M997" i="1"/>
  <c r="M998" i="1"/>
  <c r="V998" i="1" s="1"/>
  <c r="M999" i="1"/>
  <c r="AM999" i="1" s="1"/>
  <c r="M1000" i="1"/>
  <c r="M1001" i="1"/>
  <c r="M1002" i="1"/>
  <c r="M1003" i="1"/>
  <c r="AM1003" i="1" s="1"/>
  <c r="M1004" i="1"/>
  <c r="M1005" i="1"/>
  <c r="M1006" i="1"/>
  <c r="M1007" i="1"/>
  <c r="M1008" i="1"/>
  <c r="V1008" i="1" s="1"/>
  <c r="M1009" i="1"/>
  <c r="M1010" i="1"/>
  <c r="M1011" i="1"/>
  <c r="AM1011" i="1" s="1"/>
  <c r="M1012" i="1"/>
  <c r="M1013" i="1"/>
  <c r="M1014" i="1"/>
  <c r="V1014" i="1" s="1"/>
  <c r="M1015" i="1"/>
  <c r="M1016" i="1"/>
  <c r="V1016" i="1" s="1"/>
  <c r="M1017" i="1"/>
  <c r="M1018" i="1"/>
  <c r="AM1018" i="1" s="1"/>
  <c r="M1019" i="1"/>
  <c r="AM1019" i="1" s="1"/>
  <c r="M1020" i="1"/>
  <c r="M1021" i="1"/>
  <c r="M1022" i="1"/>
  <c r="M1023" i="1"/>
  <c r="AM1023" i="1" s="1"/>
  <c r="M1024" i="1"/>
  <c r="V1024" i="1" s="1"/>
  <c r="M1025" i="1"/>
  <c r="M1026" i="1"/>
  <c r="AM1026" i="1" s="1"/>
  <c r="M1027" i="1"/>
  <c r="AM1027" i="1" s="1"/>
  <c r="M1028" i="1"/>
  <c r="M1029" i="1"/>
  <c r="M1030" i="1"/>
  <c r="M1031" i="1"/>
  <c r="AM1031" i="1" s="1"/>
  <c r="M1032" i="1"/>
  <c r="V1032" i="1" s="1"/>
  <c r="M1033" i="1"/>
  <c r="M1034" i="1"/>
  <c r="M1035" i="1"/>
  <c r="AM1035" i="1" s="1"/>
  <c r="M1036" i="1"/>
  <c r="M1037" i="1"/>
  <c r="M1038" i="1"/>
  <c r="M1039" i="1"/>
  <c r="M1040" i="1"/>
  <c r="V1040" i="1" s="1"/>
  <c r="M1041" i="1"/>
  <c r="M1042" i="1"/>
  <c r="M1043" i="1"/>
  <c r="AM1043" i="1" s="1"/>
  <c r="M1044" i="1"/>
  <c r="M1045" i="1"/>
  <c r="M1046" i="1"/>
  <c r="M1047" i="1"/>
  <c r="M1048" i="1"/>
  <c r="V1048" i="1" s="1"/>
  <c r="M1049" i="1"/>
  <c r="M1050" i="1"/>
  <c r="AM1050" i="1" s="1"/>
  <c r="M1051" i="1"/>
  <c r="AM1051" i="1" s="1"/>
  <c r="M1052" i="1"/>
  <c r="M1053" i="1"/>
  <c r="M1054" i="1"/>
  <c r="V1054" i="1" s="1"/>
  <c r="M1055" i="1"/>
  <c r="AM1055" i="1" s="1"/>
  <c r="M1056" i="1"/>
  <c r="V1056" i="1" s="1"/>
  <c r="M1057" i="1"/>
  <c r="M1058" i="1"/>
  <c r="AM1058" i="1" s="1"/>
  <c r="M1059" i="1"/>
  <c r="AM1059" i="1" s="1"/>
  <c r="M1060" i="1"/>
  <c r="M1061" i="1"/>
  <c r="M1062" i="1"/>
  <c r="M1063" i="1"/>
  <c r="AM1063" i="1" s="1"/>
  <c r="M1064" i="1"/>
  <c r="V1064" i="1" s="1"/>
  <c r="M1065" i="1"/>
  <c r="M1066" i="1"/>
  <c r="V1066" i="1" s="1"/>
  <c r="M1067" i="1"/>
  <c r="AM1067" i="1" s="1"/>
  <c r="M1068" i="1"/>
  <c r="M1069" i="1"/>
  <c r="M1070" i="1"/>
  <c r="M1071" i="1"/>
  <c r="M1072" i="1"/>
  <c r="V1072" i="1" s="1"/>
  <c r="M1073" i="1"/>
  <c r="M1074" i="1"/>
  <c r="M1075" i="1"/>
  <c r="AM1075" i="1" s="1"/>
  <c r="M1076" i="1"/>
  <c r="M1077" i="1"/>
  <c r="M1078" i="1"/>
  <c r="M1079" i="1"/>
  <c r="M1080" i="1"/>
  <c r="M1081" i="1"/>
  <c r="M1082" i="1"/>
  <c r="V1082" i="1" s="1"/>
  <c r="M1083" i="1"/>
  <c r="AM1083" i="1" s="1"/>
  <c r="M1084" i="1"/>
  <c r="M1085" i="1"/>
  <c r="M1086" i="1"/>
  <c r="V1086" i="1" s="1"/>
  <c r="M1087" i="1"/>
  <c r="AM1087" i="1" s="1"/>
  <c r="M1088" i="1"/>
  <c r="V1088" i="1" s="1"/>
  <c r="M1089" i="1"/>
  <c r="M1090" i="1"/>
  <c r="AM1090" i="1" s="1"/>
  <c r="M1091" i="1"/>
  <c r="AM1091" i="1" s="1"/>
  <c r="M1092" i="1"/>
  <c r="AM1092" i="1" s="1"/>
  <c r="M1093" i="1"/>
  <c r="M1094" i="1"/>
  <c r="V1094" i="1" s="1"/>
  <c r="M1095" i="1"/>
  <c r="AM1095" i="1" s="1"/>
  <c r="M1096" i="1"/>
  <c r="V1096" i="1" s="1"/>
  <c r="M1097" i="1"/>
  <c r="M1098" i="1"/>
  <c r="M1099" i="1"/>
  <c r="AM1099" i="1" s="1"/>
  <c r="M1100" i="1"/>
  <c r="M1101" i="1"/>
  <c r="M1102" i="1"/>
  <c r="M1103" i="1"/>
  <c r="M1104" i="1"/>
  <c r="V1104" i="1" s="1"/>
  <c r="M1105" i="1"/>
  <c r="M1106" i="1"/>
  <c r="M1107" i="1"/>
  <c r="AM1107" i="1" s="1"/>
  <c r="M1108" i="1"/>
  <c r="M1109" i="1"/>
  <c r="M1110" i="1"/>
  <c r="V1110" i="1" s="1"/>
  <c r="M1111" i="1"/>
  <c r="M1112" i="1"/>
  <c r="V1112" i="1" s="1"/>
  <c r="M1113" i="1"/>
  <c r="M1114" i="1"/>
  <c r="M1115" i="1"/>
  <c r="AM1115" i="1" s="1"/>
  <c r="M1116" i="1"/>
  <c r="M1117" i="1"/>
  <c r="M1118" i="1"/>
  <c r="V1118" i="1" s="1"/>
  <c r="M1119" i="1"/>
  <c r="AM1119" i="1" s="1"/>
  <c r="M1120" i="1"/>
  <c r="M1121" i="1"/>
  <c r="M1122" i="1"/>
  <c r="AM1122" i="1" s="1"/>
  <c r="M1123" i="1"/>
  <c r="AM1123" i="1" s="1"/>
  <c r="M1124" i="1"/>
  <c r="M1125" i="1"/>
  <c r="M1126" i="1"/>
  <c r="V1126" i="1" s="1"/>
  <c r="M1127" i="1"/>
  <c r="AM1127" i="1" s="1"/>
  <c r="M1128" i="1"/>
  <c r="V1128" i="1" s="1"/>
  <c r="M1129" i="1"/>
  <c r="M1130" i="1"/>
  <c r="AM1130" i="1" s="1"/>
  <c r="M1131" i="1"/>
  <c r="AM1131" i="1" s="1"/>
  <c r="M1132" i="1"/>
  <c r="AM1132" i="1" s="1"/>
  <c r="M1133" i="1"/>
  <c r="M1134" i="1"/>
  <c r="V1134" i="1" s="1"/>
  <c r="M1135" i="1"/>
  <c r="M1136" i="1"/>
  <c r="V1136" i="1" s="1"/>
  <c r="M1137" i="1"/>
  <c r="M1138" i="1"/>
  <c r="M1139" i="1"/>
  <c r="AM1139" i="1" s="1"/>
  <c r="M1140" i="1"/>
  <c r="M1141" i="1"/>
  <c r="M1142" i="1"/>
  <c r="M1143" i="1"/>
  <c r="M1144" i="1"/>
  <c r="V1144" i="1" s="1"/>
  <c r="M1145" i="1"/>
  <c r="M1146" i="1"/>
  <c r="M1147" i="1"/>
  <c r="AM1147" i="1" s="1"/>
  <c r="M1148" i="1"/>
  <c r="M1149" i="1"/>
  <c r="M1150" i="1"/>
  <c r="M1151" i="1"/>
  <c r="AM1151" i="1" s="1"/>
  <c r="M1152" i="1"/>
  <c r="M1153" i="1"/>
  <c r="M1154" i="1"/>
  <c r="AM1154" i="1" s="1"/>
  <c r="M1155" i="1"/>
  <c r="AM1155" i="1" s="1"/>
  <c r="M1156" i="1"/>
  <c r="M1157" i="1"/>
  <c r="M1158" i="1"/>
  <c r="M1159" i="1"/>
  <c r="AM1159" i="1" s="1"/>
  <c r="M1160" i="1"/>
  <c r="V1160" i="1" s="1"/>
  <c r="M1161" i="1"/>
  <c r="M1162" i="1"/>
  <c r="M1163" i="1"/>
  <c r="AM1163" i="1" s="1"/>
  <c r="M1164" i="1"/>
  <c r="M1165" i="1"/>
  <c r="M1166" i="1"/>
  <c r="M1167" i="1"/>
  <c r="M1168" i="1"/>
  <c r="V1168" i="1" s="1"/>
  <c r="M1169" i="1"/>
  <c r="M1170" i="1"/>
  <c r="V1170" i="1" s="1"/>
  <c r="M1171" i="1"/>
  <c r="AM1171" i="1" s="1"/>
  <c r="M1172" i="1"/>
  <c r="M1173" i="1"/>
  <c r="M1174" i="1"/>
  <c r="V1174" i="1" s="1"/>
  <c r="M1175" i="1"/>
  <c r="M1176" i="1"/>
  <c r="V1176" i="1" s="1"/>
  <c r="M1177" i="1"/>
  <c r="M1178" i="1"/>
  <c r="AM1178" i="1" s="1"/>
  <c r="M1179" i="1"/>
  <c r="AM1179" i="1" s="1"/>
  <c r="M1180" i="1"/>
  <c r="M1181" i="1"/>
  <c r="M1182" i="1"/>
  <c r="M1183" i="1"/>
  <c r="AM1183" i="1" s="1"/>
  <c r="M1184" i="1"/>
  <c r="V1184" i="1" s="1"/>
  <c r="M1185" i="1"/>
  <c r="M1186" i="1"/>
  <c r="AM1186" i="1" s="1"/>
  <c r="M1187" i="1"/>
  <c r="AM1187" i="1" s="1"/>
  <c r="M1188" i="1"/>
  <c r="AM1188" i="1" s="1"/>
  <c r="M1189" i="1"/>
  <c r="M1190" i="1"/>
  <c r="M1191" i="1"/>
  <c r="AM1191" i="1" s="1"/>
  <c r="M1192" i="1"/>
  <c r="V1192" i="1" s="1"/>
  <c r="M1193" i="1"/>
  <c r="M1194" i="1"/>
  <c r="M1195" i="1"/>
  <c r="AM1195" i="1" s="1"/>
  <c r="M1196" i="1"/>
  <c r="M1197" i="1"/>
  <c r="M1198" i="1"/>
  <c r="V1198" i="1" s="1"/>
  <c r="M1199" i="1"/>
  <c r="M1200" i="1"/>
  <c r="V1200" i="1" s="1"/>
  <c r="M1201" i="1"/>
  <c r="M1202" i="1"/>
  <c r="M1203" i="1"/>
  <c r="AM1203" i="1" s="1"/>
  <c r="M1204" i="1"/>
  <c r="AM1204" i="1" s="1"/>
  <c r="M1205" i="1"/>
  <c r="M1206" i="1"/>
  <c r="M1207" i="1"/>
  <c r="M1208" i="1"/>
  <c r="V1208" i="1" s="1"/>
  <c r="M1209" i="1"/>
  <c r="M1210" i="1"/>
  <c r="AM1210" i="1" s="1"/>
  <c r="M1211" i="1"/>
  <c r="AM1211" i="1" s="1"/>
  <c r="M1212" i="1"/>
  <c r="M1213" i="1"/>
  <c r="M1214" i="1"/>
  <c r="V1214" i="1" s="1"/>
  <c r="M1215" i="1"/>
  <c r="AM1215" i="1" s="1"/>
  <c r="M1216" i="1"/>
  <c r="V1216" i="1" s="1"/>
  <c r="M1217" i="1"/>
  <c r="M1218" i="1"/>
  <c r="AM1218" i="1" s="1"/>
  <c r="M1219" i="1"/>
  <c r="AM1219" i="1" s="1"/>
  <c r="M1220" i="1"/>
  <c r="M1221" i="1"/>
  <c r="M1222" i="1"/>
  <c r="M1223" i="1"/>
  <c r="AM1223" i="1" s="1"/>
  <c r="M1224" i="1"/>
  <c r="M1225" i="1"/>
  <c r="M1226" i="1"/>
  <c r="V1226" i="1" s="1"/>
  <c r="M1227" i="1"/>
  <c r="AM1227" i="1" s="1"/>
  <c r="M1228" i="1"/>
  <c r="M1229" i="1"/>
  <c r="M1230" i="1"/>
  <c r="M1231" i="1"/>
  <c r="M1232" i="1"/>
  <c r="V1232" i="1" s="1"/>
  <c r="M1233" i="1"/>
  <c r="M1234" i="1"/>
  <c r="AM1234" i="1" s="1"/>
  <c r="M1235" i="1"/>
  <c r="AM1235" i="1" s="1"/>
  <c r="M1236" i="1"/>
  <c r="M1237" i="1"/>
  <c r="M1238" i="1"/>
  <c r="M1239" i="1"/>
  <c r="M1240" i="1"/>
  <c r="V1240" i="1" s="1"/>
  <c r="M1241" i="1"/>
  <c r="M1242" i="1"/>
  <c r="AM1242" i="1" s="1"/>
  <c r="M1243" i="1"/>
  <c r="AM1243" i="1" s="1"/>
  <c r="M1244" i="1"/>
  <c r="AM1244" i="1" s="1"/>
  <c r="M1245" i="1"/>
  <c r="M1246" i="1"/>
  <c r="M1247" i="1"/>
  <c r="AM1247" i="1" s="1"/>
  <c r="M1248" i="1"/>
  <c r="V1248" i="1" s="1"/>
  <c r="M1249" i="1"/>
  <c r="M1250" i="1"/>
  <c r="M1251" i="1"/>
  <c r="AM1251" i="1" s="1"/>
  <c r="M1252" i="1"/>
  <c r="M1253" i="1"/>
  <c r="M1254" i="1"/>
  <c r="M1255" i="1"/>
  <c r="AM1255" i="1" s="1"/>
  <c r="M1256" i="1"/>
  <c r="V1256" i="1" s="1"/>
  <c r="M1257" i="1"/>
  <c r="M1258" i="1"/>
  <c r="M1259" i="1"/>
  <c r="AM1259" i="1" s="1"/>
  <c r="M1260" i="1"/>
  <c r="AM1260" i="1" s="1"/>
  <c r="M1261" i="1"/>
  <c r="M1262" i="1"/>
  <c r="M1263" i="1"/>
  <c r="M1264" i="1"/>
  <c r="M1265" i="1"/>
  <c r="M1266" i="1"/>
  <c r="AM1266" i="1" s="1"/>
  <c r="M1267" i="1"/>
  <c r="AM1267" i="1" s="1"/>
  <c r="M1268" i="1"/>
  <c r="M1269" i="1"/>
  <c r="M1270" i="1"/>
  <c r="M1271" i="1"/>
  <c r="M1272" i="1"/>
  <c r="V1272" i="1" s="1"/>
  <c r="M1273" i="1"/>
  <c r="M1274" i="1"/>
  <c r="AM1274" i="1" s="1"/>
  <c r="M1275" i="1"/>
  <c r="AM1275" i="1" s="1"/>
  <c r="M1276" i="1"/>
  <c r="AM1276" i="1" s="1"/>
  <c r="M1277" i="1"/>
  <c r="M1278" i="1"/>
  <c r="V1278" i="1" s="1"/>
  <c r="M1279" i="1"/>
  <c r="AM1279" i="1" s="1"/>
  <c r="M1280" i="1"/>
  <c r="V1280" i="1" s="1"/>
  <c r="M1281" i="1"/>
  <c r="M1282" i="1"/>
  <c r="M1283" i="1"/>
  <c r="AM1283" i="1" s="1"/>
  <c r="M1284" i="1"/>
  <c r="M1285" i="1"/>
  <c r="M1286" i="1"/>
  <c r="M1287" i="1"/>
  <c r="AM1287" i="1" s="1"/>
  <c r="M1288" i="1"/>
  <c r="V1288" i="1" s="1"/>
  <c r="M1289" i="1"/>
  <c r="M1290" i="1"/>
  <c r="AM1290" i="1" s="1"/>
  <c r="M1291" i="1"/>
  <c r="AM1291" i="1" s="1"/>
  <c r="M1292" i="1"/>
  <c r="M1293" i="1"/>
  <c r="M1294" i="1"/>
  <c r="M1295" i="1"/>
  <c r="M1296" i="1"/>
  <c r="V1296" i="1" s="1"/>
  <c r="M1297" i="1"/>
  <c r="M1298" i="1"/>
  <c r="AM1298" i="1" s="1"/>
  <c r="M1299" i="1"/>
  <c r="AM1299" i="1" s="1"/>
  <c r="M1300" i="1"/>
  <c r="M1301" i="1"/>
  <c r="M1302" i="1"/>
  <c r="M1303" i="1"/>
  <c r="M1304" i="1"/>
  <c r="V1304" i="1" s="1"/>
  <c r="M1305" i="1"/>
  <c r="M1306" i="1"/>
  <c r="M1307" i="1"/>
  <c r="AM1307" i="1" s="1"/>
  <c r="M1308" i="1"/>
  <c r="M1309" i="1"/>
  <c r="M1310" i="1"/>
  <c r="V1310" i="1" s="1"/>
  <c r="M1311" i="1"/>
  <c r="AM1311" i="1" s="1"/>
  <c r="M1312" i="1"/>
  <c r="V1312" i="1" s="1"/>
  <c r="M1313" i="1"/>
  <c r="M1314" i="1"/>
  <c r="M1315" i="1"/>
  <c r="AM1315" i="1" s="1"/>
  <c r="M1316" i="1"/>
  <c r="M1317" i="1"/>
  <c r="M1318" i="1"/>
  <c r="M1319" i="1"/>
  <c r="AM1319" i="1" s="1"/>
  <c r="M1320" i="1"/>
  <c r="V1320" i="1" s="1"/>
  <c r="M1321" i="1"/>
  <c r="M1322" i="1"/>
  <c r="AM1322" i="1" s="1"/>
  <c r="M1323" i="1"/>
  <c r="AM1323" i="1" s="1"/>
  <c r="M1324" i="1"/>
  <c r="M1325" i="1"/>
  <c r="M1326" i="1"/>
  <c r="M1327" i="1"/>
  <c r="M1328" i="1"/>
  <c r="V1328" i="1" s="1"/>
  <c r="M1329" i="1"/>
  <c r="M1330" i="1"/>
  <c r="AM1330" i="1" s="1"/>
  <c r="M1331" i="1"/>
  <c r="AM1331" i="1" s="1"/>
  <c r="M1332" i="1"/>
  <c r="M1333" i="1"/>
  <c r="M1334" i="1"/>
  <c r="V1334" i="1" s="1"/>
  <c r="M1335" i="1"/>
  <c r="M1336" i="1"/>
  <c r="V1336" i="1" s="1"/>
  <c r="M1337" i="1"/>
  <c r="M1338" i="1"/>
  <c r="M1339" i="1"/>
  <c r="M1340" i="1"/>
  <c r="M1341" i="1"/>
  <c r="M1342" i="1"/>
  <c r="M1343" i="1"/>
  <c r="M1344" i="1"/>
  <c r="V1344" i="1" s="1"/>
  <c r="M1345" i="1"/>
  <c r="M1346" i="1"/>
  <c r="M1347" i="1"/>
  <c r="M1348" i="1"/>
  <c r="M1349" i="1"/>
  <c r="M1350" i="1"/>
  <c r="M1351" i="1"/>
  <c r="M1352" i="1"/>
  <c r="V1352" i="1" s="1"/>
  <c r="M1353" i="1"/>
  <c r="M1354" i="1"/>
  <c r="M1355" i="1"/>
  <c r="M1356" i="1"/>
  <c r="M1357" i="1"/>
  <c r="M1358" i="1"/>
  <c r="M1359" i="1"/>
  <c r="M1360" i="1"/>
  <c r="V1360" i="1" s="1"/>
  <c r="M1361" i="1"/>
  <c r="M1362" i="1"/>
  <c r="AM1362" i="1" s="1"/>
  <c r="M1363" i="1"/>
  <c r="M1364" i="1"/>
  <c r="M1365" i="1"/>
  <c r="M1366" i="1"/>
  <c r="V1366" i="1" s="1"/>
  <c r="M1367" i="1"/>
  <c r="M1368" i="1"/>
  <c r="M1369" i="1"/>
  <c r="M1370" i="1"/>
  <c r="AM1370" i="1" s="1"/>
  <c r="M1371" i="1"/>
  <c r="M1372" i="1"/>
  <c r="M1373" i="1"/>
  <c r="M1374" i="1"/>
  <c r="M1375" i="1"/>
  <c r="M1376" i="1"/>
  <c r="V1376" i="1" s="1"/>
  <c r="M1377" i="1"/>
  <c r="M1378" i="1"/>
  <c r="AM1378" i="1" s="1"/>
  <c r="M1379" i="1"/>
  <c r="M1380" i="1"/>
  <c r="M1381" i="1"/>
  <c r="M1382" i="1"/>
  <c r="M1383" i="1"/>
  <c r="M1384" i="1"/>
  <c r="V1384" i="1" s="1"/>
  <c r="M1385" i="1"/>
  <c r="M1386" i="1"/>
  <c r="AM1386" i="1" s="1"/>
  <c r="M1387" i="1"/>
  <c r="M1388" i="1"/>
  <c r="M1389" i="1"/>
  <c r="M1390" i="1"/>
  <c r="M1391" i="1"/>
  <c r="M1392" i="1"/>
  <c r="V1392" i="1" s="1"/>
  <c r="M1393" i="1"/>
  <c r="M1394" i="1"/>
  <c r="M1395" i="1"/>
  <c r="M1396" i="1"/>
  <c r="M1397" i="1"/>
  <c r="M1398" i="1"/>
  <c r="V1398" i="1" s="1"/>
  <c r="M1399" i="1"/>
  <c r="M1400" i="1"/>
  <c r="V1400" i="1" s="1"/>
  <c r="M1401" i="1"/>
  <c r="M1402" i="1"/>
  <c r="M1403" i="1"/>
  <c r="M1404" i="1"/>
  <c r="M1405" i="1"/>
  <c r="M1406" i="1"/>
  <c r="V1406" i="1" s="1"/>
  <c r="M1407" i="1"/>
  <c r="M1408" i="1"/>
  <c r="M1409" i="1"/>
  <c r="M1410" i="1"/>
  <c r="V1410" i="1" s="1"/>
  <c r="M1411" i="1"/>
  <c r="M1412" i="1"/>
  <c r="AM1412" i="1" s="1"/>
  <c r="M1413" i="1"/>
  <c r="M1414" i="1"/>
  <c r="M1415" i="1"/>
  <c r="M1416" i="1"/>
  <c r="V1416" i="1" s="1"/>
  <c r="M1417" i="1"/>
  <c r="M1418" i="1"/>
  <c r="M1419" i="1"/>
  <c r="M1420" i="1"/>
  <c r="AM1420" i="1" s="1"/>
  <c r="M1421" i="1"/>
  <c r="M1422" i="1"/>
  <c r="M1423" i="1"/>
  <c r="M1424" i="1"/>
  <c r="V1424" i="1" s="1"/>
  <c r="M1425" i="1"/>
  <c r="M1426" i="1"/>
  <c r="AM1426" i="1" s="1"/>
  <c r="M1427" i="1"/>
  <c r="M1428" i="1"/>
  <c r="M1429" i="1"/>
  <c r="M1430" i="1"/>
  <c r="M1431" i="1"/>
  <c r="M1432" i="1"/>
  <c r="V1432" i="1" s="1"/>
  <c r="M1433" i="1"/>
  <c r="M1434" i="1"/>
  <c r="AM1434" i="1" s="1"/>
  <c r="M1435" i="1"/>
  <c r="M1436" i="1"/>
  <c r="AM1436" i="1" s="1"/>
  <c r="M1437" i="1"/>
  <c r="M1438" i="1"/>
  <c r="M1439" i="1"/>
  <c r="M1440" i="1"/>
  <c r="V1440" i="1" s="1"/>
  <c r="M1441" i="1"/>
  <c r="M1442" i="1"/>
  <c r="AM1442" i="1" s="1"/>
  <c r="M1443" i="1"/>
  <c r="M1444" i="1"/>
  <c r="M1445" i="1"/>
  <c r="M1446" i="1"/>
  <c r="V1446" i="1" s="1"/>
  <c r="M1447" i="1"/>
  <c r="M1448" i="1"/>
  <c r="M1449" i="1"/>
  <c r="M1450" i="1"/>
  <c r="AM1450" i="1" s="1"/>
  <c r="M1451" i="1"/>
  <c r="M1452" i="1"/>
  <c r="AM1452" i="1" s="1"/>
  <c r="M1453" i="1"/>
  <c r="M1454" i="1"/>
  <c r="M1455" i="1"/>
  <c r="M1456" i="1"/>
  <c r="V1456" i="1" s="1"/>
  <c r="M1457" i="1"/>
  <c r="M1458" i="1"/>
  <c r="M1459" i="1"/>
  <c r="M1460" i="1"/>
  <c r="M1461" i="1"/>
  <c r="M1462" i="1"/>
  <c r="V1462" i="1" s="1"/>
  <c r="M1463" i="1"/>
  <c r="M1464" i="1"/>
  <c r="V1464" i="1" s="1"/>
  <c r="M1465" i="1"/>
  <c r="M1466" i="1"/>
  <c r="M1467" i="1"/>
  <c r="M1468" i="1"/>
  <c r="AM1468" i="1" s="1"/>
  <c r="M1469" i="1"/>
  <c r="M1470" i="1"/>
  <c r="M1471" i="1"/>
  <c r="M1472" i="1"/>
  <c r="V1472" i="1" s="1"/>
  <c r="M1473" i="1"/>
  <c r="M1474" i="1"/>
  <c r="M1475" i="1"/>
  <c r="M1476" i="1"/>
  <c r="AM1476" i="1" s="1"/>
  <c r="M1477" i="1"/>
  <c r="M1478" i="1"/>
  <c r="M1479" i="1"/>
  <c r="M1480" i="1"/>
  <c r="M1481" i="1"/>
  <c r="M1482" i="1"/>
  <c r="M1483" i="1"/>
  <c r="V1483" i="1" s="1"/>
  <c r="M1484" i="1"/>
  <c r="AM1484" i="1" s="1"/>
  <c r="M1485" i="1"/>
  <c r="M1486" i="1"/>
  <c r="M1487" i="1"/>
  <c r="M1488" i="1"/>
  <c r="V1488" i="1" s="1"/>
  <c r="M1489" i="1"/>
  <c r="M1490" i="1"/>
  <c r="AM1490" i="1" s="1"/>
  <c r="M1491" i="1"/>
  <c r="M1492" i="1"/>
  <c r="AM1492" i="1" s="1"/>
  <c r="M1493" i="1"/>
  <c r="M1494" i="1"/>
  <c r="V1494" i="1" s="1"/>
  <c r="M1495" i="1"/>
  <c r="M1496" i="1"/>
  <c r="V1496" i="1" s="1"/>
  <c r="M1497" i="1"/>
  <c r="M1498" i="1"/>
  <c r="AM1498" i="1" s="1"/>
  <c r="M1499" i="1"/>
  <c r="M1500" i="1"/>
  <c r="M1501" i="1"/>
  <c r="M1502" i="1"/>
  <c r="M1503" i="1"/>
  <c r="M1504" i="1"/>
  <c r="V1504" i="1" s="1"/>
  <c r="M1505" i="1"/>
  <c r="M1506" i="1"/>
  <c r="AM1506" i="1" s="1"/>
  <c r="M1507" i="1"/>
  <c r="M1508" i="1"/>
  <c r="AM1508" i="1" s="1"/>
  <c r="M1509" i="1"/>
  <c r="M1510" i="1"/>
  <c r="M1511" i="1"/>
  <c r="M1512" i="1"/>
  <c r="V1512" i="1" s="1"/>
  <c r="M1513" i="1"/>
  <c r="M1514" i="1"/>
  <c r="AM1514" i="1" s="1"/>
  <c r="M1515" i="1"/>
  <c r="M1516" i="1"/>
  <c r="AM1516" i="1" s="1"/>
  <c r="M1517" i="1"/>
  <c r="M1518" i="1"/>
  <c r="M1519" i="1"/>
  <c r="M1520" i="1"/>
  <c r="V1520" i="1" s="1"/>
  <c r="M1521" i="1"/>
  <c r="M1522" i="1"/>
  <c r="M1523" i="1"/>
  <c r="M1524" i="1"/>
  <c r="M1525" i="1"/>
  <c r="M1526" i="1"/>
  <c r="V1526" i="1" s="1"/>
  <c r="M1527" i="1"/>
  <c r="M1528" i="1"/>
  <c r="V1528" i="1" s="1"/>
  <c r="M1529" i="1"/>
  <c r="M1530" i="1"/>
  <c r="M1531" i="1"/>
  <c r="M1532" i="1"/>
  <c r="AM1532" i="1" s="1"/>
  <c r="M1533" i="1"/>
  <c r="M1534" i="1"/>
  <c r="V1534" i="1" s="1"/>
  <c r="M1535" i="1"/>
  <c r="M1536" i="1"/>
  <c r="V1536" i="1" s="1"/>
  <c r="M1537" i="1"/>
  <c r="M1538" i="1"/>
  <c r="M1539" i="1"/>
  <c r="M1540" i="1"/>
  <c r="AM1540" i="1" s="1"/>
  <c r="M1541" i="1"/>
  <c r="M1542" i="1"/>
  <c r="M1543" i="1"/>
  <c r="M1544" i="1"/>
  <c r="V1544" i="1" s="1"/>
  <c r="M1545" i="1"/>
  <c r="M1546" i="1"/>
  <c r="M1547" i="1"/>
  <c r="M1548" i="1"/>
  <c r="M1549" i="1"/>
  <c r="M1550" i="1"/>
  <c r="M1551" i="1"/>
  <c r="M1552" i="1"/>
  <c r="V1552" i="1" s="1"/>
  <c r="M1553" i="1"/>
  <c r="M1554" i="1"/>
  <c r="AM1554" i="1" s="1"/>
  <c r="M1555" i="1"/>
  <c r="M1556" i="1"/>
  <c r="AM1556" i="1" s="1"/>
  <c r="M1557" i="1"/>
  <c r="M1558" i="1"/>
  <c r="M1559" i="1"/>
  <c r="M1560" i="1"/>
  <c r="M1561" i="1"/>
  <c r="M1562" i="1"/>
  <c r="AM1562" i="1" s="1"/>
  <c r="M1563" i="1"/>
  <c r="M1564" i="1"/>
  <c r="M1565" i="1"/>
  <c r="M1566" i="1"/>
  <c r="M1567" i="1"/>
  <c r="M1568" i="1"/>
  <c r="V1568" i="1" s="1"/>
  <c r="M1569" i="1"/>
  <c r="M1570" i="1"/>
  <c r="AM1570" i="1" s="1"/>
  <c r="M1571" i="1"/>
  <c r="M1572" i="1"/>
  <c r="M1573" i="1"/>
  <c r="M1574" i="1"/>
  <c r="V1574" i="1" s="1"/>
  <c r="M1575" i="1"/>
  <c r="M1576" i="1"/>
  <c r="V1576" i="1" s="1"/>
  <c r="M1577" i="1"/>
  <c r="M1578" i="1"/>
  <c r="AM1578" i="1" s="1"/>
  <c r="M1579" i="1"/>
  <c r="M1580" i="1"/>
  <c r="AM1580" i="1" s="1"/>
  <c r="M1581" i="1"/>
  <c r="M1582" i="1"/>
  <c r="M1583" i="1"/>
  <c r="M1584" i="1"/>
  <c r="V1584" i="1" s="1"/>
  <c r="M1585" i="1"/>
  <c r="M1586" i="1"/>
  <c r="M1587" i="1"/>
  <c r="M1588" i="1"/>
  <c r="AM1588" i="1" s="1"/>
  <c r="M1589" i="1"/>
  <c r="M1590" i="1"/>
  <c r="V1590" i="1" s="1"/>
  <c r="M1591" i="1"/>
  <c r="M1592" i="1"/>
  <c r="V1592" i="1" s="1"/>
  <c r="M1593" i="1"/>
  <c r="M1594" i="1"/>
  <c r="V1594" i="1" s="1"/>
  <c r="M1595" i="1"/>
  <c r="V1595" i="1" s="1"/>
  <c r="M1596" i="1"/>
  <c r="AM1596" i="1" s="1"/>
  <c r="M1597" i="1"/>
  <c r="M1598" i="1"/>
  <c r="M1599" i="1"/>
  <c r="M1600" i="1"/>
  <c r="V1600" i="1" s="1"/>
  <c r="M1601" i="1"/>
  <c r="M1602" i="1"/>
  <c r="M1603" i="1"/>
  <c r="M1604" i="1"/>
  <c r="M1605" i="1"/>
  <c r="M1606" i="1"/>
  <c r="M1607" i="1"/>
  <c r="M1608" i="1"/>
  <c r="V1608" i="1" s="1"/>
  <c r="M1609" i="1"/>
  <c r="M1610" i="1"/>
  <c r="M1611" i="1"/>
  <c r="M1612" i="1"/>
  <c r="AM1612" i="1" s="1"/>
  <c r="M1613" i="1"/>
  <c r="M1614" i="1"/>
  <c r="M1615" i="1"/>
  <c r="M1616" i="1"/>
  <c r="V1616" i="1" s="1"/>
  <c r="M1617" i="1"/>
  <c r="M1618" i="1"/>
  <c r="AM1618" i="1" s="1"/>
  <c r="M1619" i="1"/>
  <c r="M1620" i="1"/>
  <c r="AM1620" i="1" s="1"/>
  <c r="M1621" i="1"/>
  <c r="M1622" i="1"/>
  <c r="V1622" i="1" s="1"/>
  <c r="M1623" i="1"/>
  <c r="M1624" i="1"/>
  <c r="V1624" i="1" s="1"/>
  <c r="M1625" i="1"/>
  <c r="M1626" i="1"/>
  <c r="AM1626" i="1" s="1"/>
  <c r="M1627" i="1"/>
  <c r="M1628" i="1"/>
  <c r="M1629" i="1"/>
  <c r="M1630" i="1"/>
  <c r="M1631" i="1"/>
  <c r="M1632" i="1"/>
  <c r="V1632" i="1" s="1"/>
  <c r="M1633" i="1"/>
  <c r="M1634" i="1"/>
  <c r="AM1634" i="1" s="1"/>
  <c r="M1635" i="1"/>
  <c r="M1636" i="1"/>
  <c r="AM1636" i="1" s="1"/>
  <c r="M1637" i="1"/>
  <c r="M1638" i="1"/>
  <c r="M1639" i="1"/>
  <c r="M1640" i="1"/>
  <c r="M1641" i="1"/>
  <c r="M1642" i="1"/>
  <c r="AM1642" i="1" s="1"/>
  <c r="M1643" i="1"/>
  <c r="M1644" i="1"/>
  <c r="AM1644" i="1" s="1"/>
  <c r="M1645" i="1"/>
  <c r="M1646" i="1"/>
  <c r="M1647" i="1"/>
  <c r="M1648" i="1"/>
  <c r="V1648" i="1" s="1"/>
  <c r="M1649" i="1"/>
  <c r="M1650" i="1"/>
  <c r="M1651" i="1"/>
  <c r="M1652" i="1"/>
  <c r="M1653" i="1"/>
  <c r="M1654" i="1"/>
  <c r="V1654" i="1" s="1"/>
  <c r="M1655" i="1"/>
  <c r="M1656" i="1"/>
  <c r="V1656" i="1" s="1"/>
  <c r="M1657" i="1"/>
  <c r="M1658" i="1"/>
  <c r="M1659" i="1"/>
  <c r="M1660" i="1"/>
  <c r="AM1660" i="1" s="1"/>
  <c r="M1661" i="1"/>
  <c r="M1662" i="1"/>
  <c r="V1662" i="1" s="1"/>
  <c r="M1663" i="1"/>
  <c r="M1664" i="1"/>
  <c r="V1664" i="1" s="1"/>
  <c r="M1665" i="1"/>
  <c r="M1666" i="1"/>
  <c r="M1667" i="1"/>
  <c r="M1668" i="1"/>
  <c r="AM1668" i="1" s="1"/>
  <c r="M1669" i="1"/>
  <c r="M1670" i="1"/>
  <c r="M1671" i="1"/>
  <c r="M1672" i="1"/>
  <c r="M1673" i="1"/>
  <c r="M1674" i="1"/>
  <c r="M1675" i="1"/>
  <c r="M1676" i="1"/>
  <c r="AM1676" i="1" s="1"/>
  <c r="M1677" i="1"/>
  <c r="M1678" i="1"/>
  <c r="M1679" i="1"/>
  <c r="M1680" i="1"/>
  <c r="V1680" i="1" s="1"/>
  <c r="M1681" i="1"/>
  <c r="M1682" i="1"/>
  <c r="AM1682" i="1" s="1"/>
  <c r="M1683" i="1"/>
  <c r="V1683" i="1" s="1"/>
  <c r="M1684" i="1"/>
  <c r="M1685" i="1"/>
  <c r="M1686" i="1"/>
  <c r="M1687" i="1"/>
  <c r="M1688" i="1"/>
  <c r="V1688" i="1" s="1"/>
  <c r="M1689" i="1"/>
  <c r="M1690" i="1"/>
  <c r="AM1690" i="1" s="1"/>
  <c r="M1691" i="1"/>
  <c r="M1692" i="1"/>
  <c r="M1693" i="1"/>
  <c r="M1694" i="1"/>
  <c r="M1695" i="1"/>
  <c r="M1696" i="1"/>
  <c r="V1696" i="1" s="1"/>
  <c r="M1697" i="1"/>
  <c r="M1698" i="1"/>
  <c r="AM1698" i="1" s="1"/>
  <c r="M1699" i="1"/>
  <c r="M1700" i="1"/>
  <c r="M1701" i="1"/>
  <c r="M1702" i="1"/>
  <c r="V1702" i="1" s="1"/>
  <c r="M1703" i="1"/>
  <c r="M1704" i="1"/>
  <c r="V1704" i="1" s="1"/>
  <c r="M1705" i="1"/>
  <c r="M1706" i="1"/>
  <c r="AM1706" i="1" s="1"/>
  <c r="M1707" i="1"/>
  <c r="M1708" i="1"/>
  <c r="M1709" i="1"/>
  <c r="M1710" i="1"/>
  <c r="M1711" i="1"/>
  <c r="M1712" i="1"/>
  <c r="M1713" i="1"/>
  <c r="M1714" i="1"/>
  <c r="M1715" i="1"/>
  <c r="M1716" i="1"/>
  <c r="AM1716" i="1" s="1"/>
  <c r="M1717" i="1"/>
  <c r="M1718" i="1"/>
  <c r="V1718" i="1" s="1"/>
  <c r="M1719" i="1"/>
  <c r="M1720" i="1"/>
  <c r="V1720" i="1" s="1"/>
  <c r="M1721" i="1"/>
  <c r="M1722" i="1"/>
  <c r="V1722" i="1" s="1"/>
  <c r="M1723" i="1"/>
  <c r="M1724" i="1"/>
  <c r="M1725" i="1"/>
  <c r="M1726" i="1"/>
  <c r="M1727" i="1"/>
  <c r="M1728" i="1"/>
  <c r="V1728" i="1" s="1"/>
  <c r="M1729" i="1"/>
  <c r="M1730" i="1"/>
  <c r="M1731" i="1"/>
  <c r="M1732" i="1"/>
  <c r="AM1732" i="1" s="1"/>
  <c r="M1733" i="1"/>
  <c r="M1734" i="1"/>
  <c r="M1735" i="1"/>
  <c r="M1736" i="1"/>
  <c r="V1736" i="1" s="1"/>
  <c r="M1737" i="1"/>
  <c r="M1738" i="1"/>
  <c r="V1738" i="1" s="1"/>
  <c r="M1739" i="1"/>
  <c r="M1740" i="1"/>
  <c r="AM1740" i="1" s="1"/>
  <c r="M1741" i="1"/>
  <c r="M1742" i="1"/>
  <c r="M1743" i="1"/>
  <c r="M1744" i="1"/>
  <c r="V1744" i="1" s="1"/>
  <c r="M1745" i="1"/>
  <c r="M1746" i="1"/>
  <c r="AM1746" i="1" s="1"/>
  <c r="M1747" i="1"/>
  <c r="M1748" i="1"/>
  <c r="M1749" i="1"/>
  <c r="M1750" i="1"/>
  <c r="V1750" i="1" s="1"/>
  <c r="M1751" i="1"/>
  <c r="M1752" i="1"/>
  <c r="V1752" i="1" s="1"/>
  <c r="M1753" i="1"/>
  <c r="M1754" i="1"/>
  <c r="AM1754" i="1" s="1"/>
  <c r="M1755" i="1"/>
  <c r="M1756" i="1"/>
  <c r="M1757" i="1"/>
  <c r="M1758" i="1"/>
  <c r="M1759" i="1"/>
  <c r="M1760" i="1"/>
  <c r="V1760" i="1" s="1"/>
  <c r="M1761" i="1"/>
  <c r="M1762" i="1"/>
  <c r="AM1762" i="1" s="1"/>
  <c r="M1763" i="1"/>
  <c r="M1764" i="1"/>
  <c r="AM1764" i="1" s="1"/>
  <c r="M1765" i="1"/>
  <c r="M1766" i="1"/>
  <c r="M1767" i="1"/>
  <c r="M1768" i="1"/>
  <c r="V1768" i="1" s="1"/>
  <c r="M1769" i="1"/>
  <c r="M1770" i="1"/>
  <c r="AM1770" i="1" s="1"/>
  <c r="M1771" i="1"/>
  <c r="M1772" i="1"/>
  <c r="AM1772" i="1" s="1"/>
  <c r="M1773" i="1"/>
  <c r="M1774" i="1"/>
  <c r="M1775" i="1"/>
  <c r="M1776" i="1"/>
  <c r="V1776" i="1" s="1"/>
  <c r="M1777" i="1"/>
  <c r="M1778" i="1"/>
  <c r="M1779" i="1"/>
  <c r="M1780" i="1"/>
  <c r="M1781" i="1"/>
  <c r="M1782" i="1"/>
  <c r="V1782" i="1" s="1"/>
  <c r="M1783" i="1"/>
  <c r="M1784" i="1"/>
  <c r="V1784" i="1" s="1"/>
  <c r="M1785" i="1"/>
  <c r="M1786" i="1"/>
  <c r="M1787" i="1"/>
  <c r="M1788" i="1"/>
  <c r="AM1788" i="1" s="1"/>
  <c r="M1789" i="1"/>
  <c r="M1790" i="1"/>
  <c r="V1790" i="1" s="1"/>
  <c r="M1791" i="1"/>
  <c r="M1792" i="1"/>
  <c r="V1792" i="1" s="1"/>
  <c r="M1793" i="1"/>
  <c r="M1794" i="1"/>
  <c r="M1795" i="1"/>
  <c r="M1796" i="1"/>
  <c r="AM1796" i="1" s="1"/>
  <c r="M1797" i="1"/>
  <c r="M1798" i="1"/>
  <c r="M1799" i="1"/>
  <c r="M1800" i="1"/>
  <c r="V1800" i="1" s="1"/>
  <c r="M1801" i="1"/>
  <c r="M1802" i="1"/>
  <c r="M1803" i="1"/>
  <c r="M1804" i="1"/>
  <c r="M1805" i="1"/>
  <c r="M1806" i="1"/>
  <c r="M1807" i="1"/>
  <c r="M1808" i="1"/>
  <c r="V1808" i="1" s="1"/>
  <c r="M1809" i="1"/>
  <c r="M1810" i="1"/>
  <c r="AM1810" i="1" s="1"/>
  <c r="M1811" i="1"/>
  <c r="M1812" i="1"/>
  <c r="M1813" i="1"/>
  <c r="M1814" i="1"/>
  <c r="M1815" i="1"/>
  <c r="M1816" i="1"/>
  <c r="V1816" i="1" s="1"/>
  <c r="M1817" i="1"/>
  <c r="M1818" i="1"/>
  <c r="AM1818" i="1" s="1"/>
  <c r="M1819" i="1"/>
  <c r="M1820" i="1"/>
  <c r="AM1820" i="1" s="1"/>
  <c r="M1821" i="1"/>
  <c r="M1822" i="1"/>
  <c r="M1823" i="1"/>
  <c r="M1824" i="1"/>
  <c r="V1824" i="1" s="1"/>
  <c r="M1825" i="1"/>
  <c r="M1826" i="1"/>
  <c r="AM1826" i="1" s="1"/>
  <c r="M1827" i="1"/>
  <c r="M1828" i="1"/>
  <c r="AM1828" i="1" s="1"/>
  <c r="M1829" i="1"/>
  <c r="M1830" i="1"/>
  <c r="V1830" i="1" s="1"/>
  <c r="M1831" i="1"/>
  <c r="M1832" i="1"/>
  <c r="M1833" i="1"/>
  <c r="M1834" i="1"/>
  <c r="AM1834" i="1" s="1"/>
  <c r="M1835" i="1"/>
  <c r="M1836" i="1"/>
  <c r="M1837" i="1"/>
  <c r="M1838" i="1"/>
  <c r="M1839" i="1"/>
  <c r="M1840" i="1"/>
  <c r="V1840" i="1" s="1"/>
  <c r="M1841" i="1"/>
  <c r="M1842" i="1"/>
  <c r="AM1842" i="1" s="1"/>
  <c r="M1843" i="1"/>
  <c r="M1844" i="1"/>
  <c r="AM1844" i="1" s="1"/>
  <c r="M1845" i="1"/>
  <c r="M1846" i="1"/>
  <c r="M1847" i="1"/>
  <c r="M1848" i="1"/>
  <c r="V1848" i="1" s="1"/>
  <c r="M1849" i="1"/>
  <c r="M1850" i="1"/>
  <c r="AM1850" i="1" s="1"/>
  <c r="M1851" i="1"/>
  <c r="M1852" i="1"/>
  <c r="AM1852" i="1" s="1"/>
  <c r="M1853" i="1"/>
  <c r="M1854" i="1"/>
  <c r="M1855" i="1"/>
  <c r="M1856" i="1"/>
  <c r="V1856" i="1" s="1"/>
  <c r="M1857" i="1"/>
  <c r="M1858" i="1"/>
  <c r="AM1858" i="1" s="1"/>
  <c r="M1859" i="1"/>
  <c r="M1860" i="1"/>
  <c r="M1861" i="1"/>
  <c r="M1862" i="1"/>
  <c r="V1862" i="1" s="1"/>
  <c r="M1863" i="1"/>
  <c r="M1864" i="1"/>
  <c r="V1864" i="1" s="1"/>
  <c r="M1865" i="1"/>
  <c r="M1866" i="1"/>
  <c r="AM1866" i="1" s="1"/>
  <c r="M1867" i="1"/>
  <c r="M1868" i="1"/>
  <c r="AM1868" i="1" s="1"/>
  <c r="M1869" i="1"/>
  <c r="M1870" i="1"/>
  <c r="M1871" i="1"/>
  <c r="M1872" i="1"/>
  <c r="M1873" i="1"/>
  <c r="M1874" i="1"/>
  <c r="AM1874" i="1" s="1"/>
  <c r="M1875" i="1"/>
  <c r="M1876" i="1"/>
  <c r="AM1876" i="1" s="1"/>
  <c r="M1877" i="1"/>
  <c r="M1878" i="1"/>
  <c r="M1879" i="1"/>
  <c r="M1880" i="1"/>
  <c r="V1880" i="1" s="1"/>
  <c r="M1881" i="1"/>
  <c r="M1882" i="1"/>
  <c r="AM1882" i="1" s="1"/>
  <c r="M1883" i="1"/>
  <c r="M1884" i="1"/>
  <c r="M1885" i="1"/>
  <c r="M1886" i="1"/>
  <c r="M1887" i="1"/>
  <c r="M1888" i="1"/>
  <c r="V1888" i="1" s="1"/>
  <c r="M1889" i="1"/>
  <c r="M1890" i="1"/>
  <c r="M1891" i="1"/>
  <c r="M1892" i="1"/>
  <c r="AM1892" i="1" s="1"/>
  <c r="M1893" i="1"/>
  <c r="M1894" i="1"/>
  <c r="V1894" i="1" s="1"/>
  <c r="M1895" i="1"/>
  <c r="M1896" i="1"/>
  <c r="V1896" i="1" s="1"/>
  <c r="M1897" i="1"/>
  <c r="M1898" i="1"/>
  <c r="V1898" i="1" s="1"/>
  <c r="M1899" i="1"/>
  <c r="M1900" i="1"/>
  <c r="AM1900" i="1" s="1"/>
  <c r="M1901" i="1"/>
  <c r="M1902" i="1"/>
  <c r="V1902" i="1" s="1"/>
  <c r="M1903" i="1"/>
  <c r="M1904" i="1"/>
  <c r="V1904" i="1" s="1"/>
  <c r="M1905" i="1"/>
  <c r="M1906" i="1"/>
  <c r="M1907" i="1"/>
  <c r="M1908" i="1"/>
  <c r="AM1908" i="1" s="1"/>
  <c r="M1909" i="1"/>
  <c r="M1910" i="1"/>
  <c r="M1911" i="1"/>
  <c r="M1912" i="1"/>
  <c r="V1912" i="1" s="1"/>
  <c r="M1913" i="1"/>
  <c r="M1914" i="1"/>
  <c r="M1915" i="1"/>
  <c r="M1916" i="1"/>
  <c r="M1917" i="1"/>
  <c r="M1918" i="1"/>
  <c r="M1919" i="1"/>
  <c r="M1920" i="1"/>
  <c r="M1921" i="1"/>
  <c r="M1922" i="1"/>
  <c r="AM1922" i="1" s="1"/>
  <c r="M1923" i="1"/>
  <c r="M1924" i="1"/>
  <c r="AM1924" i="1" s="1"/>
  <c r="M1925" i="1"/>
  <c r="M1926" i="1"/>
  <c r="M1927" i="1"/>
  <c r="M1928" i="1"/>
  <c r="V1928" i="1" s="1"/>
  <c r="M1929" i="1"/>
  <c r="M1930" i="1"/>
  <c r="AM1930" i="1" s="1"/>
  <c r="M1931" i="1"/>
  <c r="M1932" i="1"/>
  <c r="M1933" i="1"/>
  <c r="M1934" i="1"/>
  <c r="M1935" i="1"/>
  <c r="M1936" i="1"/>
  <c r="V1936" i="1" s="1"/>
  <c r="M1937" i="1"/>
  <c r="M1938" i="1"/>
  <c r="AM1938" i="1" s="1"/>
  <c r="M1939" i="1"/>
  <c r="M1940" i="1"/>
  <c r="AM1940" i="1" s="1"/>
  <c r="M1941" i="1"/>
  <c r="M1942" i="1"/>
  <c r="V1942" i="1" s="1"/>
  <c r="M1943" i="1"/>
  <c r="M1944" i="1"/>
  <c r="V1944" i="1" s="1"/>
  <c r="M1945" i="1"/>
  <c r="M1946" i="1"/>
  <c r="AM1946" i="1" s="1"/>
  <c r="M1947" i="1"/>
  <c r="M1948" i="1"/>
  <c r="AM1948" i="1" s="1"/>
  <c r="M1949" i="1"/>
  <c r="M1950" i="1"/>
  <c r="M1951" i="1"/>
  <c r="M1952" i="1"/>
  <c r="V1952" i="1" s="1"/>
  <c r="M1953" i="1"/>
  <c r="M1954" i="1"/>
  <c r="M1955" i="1"/>
  <c r="M1956" i="1"/>
  <c r="AM1956" i="1" s="1"/>
  <c r="M1957" i="1"/>
  <c r="M1958" i="1"/>
  <c r="V1958" i="1" s="1"/>
  <c r="M1959" i="1"/>
  <c r="M1960" i="1"/>
  <c r="M1961" i="1"/>
  <c r="M1962" i="1"/>
  <c r="M1963" i="1"/>
  <c r="M1964" i="1"/>
  <c r="M1965" i="1"/>
  <c r="M1966" i="1"/>
  <c r="M1967" i="1"/>
  <c r="M1968" i="1"/>
  <c r="V1968" i="1" s="1"/>
  <c r="M1969" i="1"/>
  <c r="M1970" i="1"/>
  <c r="M1971" i="1"/>
  <c r="M1972" i="1"/>
  <c r="AM1972" i="1" s="1"/>
  <c r="M1973" i="1"/>
  <c r="M1974" i="1"/>
  <c r="M1975" i="1"/>
  <c r="M1976" i="1"/>
  <c r="V1976" i="1" s="1"/>
  <c r="M1977" i="1"/>
  <c r="M1978" i="1"/>
  <c r="M1979" i="1"/>
  <c r="M1980" i="1"/>
  <c r="M1981" i="1"/>
  <c r="M1982" i="1"/>
  <c r="M1983" i="1"/>
  <c r="M1984" i="1"/>
  <c r="V1984" i="1" s="1"/>
  <c r="M1985" i="1"/>
  <c r="M1986" i="1"/>
  <c r="AM1986" i="1" s="1"/>
  <c r="M1987" i="1"/>
  <c r="M1988" i="1"/>
  <c r="AM1988" i="1" s="1"/>
  <c r="M1989" i="1"/>
  <c r="M1990" i="1"/>
  <c r="V1990" i="1" s="1"/>
  <c r="M1991" i="1"/>
  <c r="M1992" i="1"/>
  <c r="V1992" i="1" s="1"/>
  <c r="M1993" i="1"/>
  <c r="M1994" i="1"/>
  <c r="AM1994" i="1" s="1"/>
  <c r="M1995" i="1"/>
  <c r="M1996" i="1"/>
  <c r="AM1996" i="1" s="1"/>
  <c r="M1997" i="1"/>
  <c r="M1998" i="1"/>
  <c r="M1999" i="1"/>
  <c r="M2000" i="1"/>
  <c r="M2001" i="1"/>
  <c r="M2002" i="1"/>
  <c r="AM2002" i="1" s="1"/>
  <c r="M2003" i="1"/>
  <c r="M2004" i="1"/>
  <c r="AM2004" i="1" s="1"/>
  <c r="M2005" i="1"/>
  <c r="M2006" i="1"/>
  <c r="M2007" i="1"/>
  <c r="M2008" i="1"/>
  <c r="V2008" i="1" s="1"/>
  <c r="M2009" i="1"/>
  <c r="M2010" i="1"/>
  <c r="AM2010" i="1" s="1"/>
  <c r="M2011" i="1"/>
  <c r="M2012" i="1"/>
  <c r="M2013" i="1"/>
  <c r="M2014" i="1"/>
  <c r="M2015" i="1"/>
  <c r="M2016" i="1"/>
  <c r="V2016" i="1" s="1"/>
  <c r="M2017" i="1"/>
  <c r="M2018" i="1"/>
  <c r="M2019" i="1"/>
  <c r="M2020" i="1"/>
  <c r="AM2020" i="1" s="1"/>
  <c r="M2021" i="1"/>
  <c r="M2022" i="1"/>
  <c r="V2022" i="1" s="1"/>
  <c r="M2023" i="1"/>
  <c r="M2024" i="1"/>
  <c r="V2024" i="1" s="1"/>
  <c r="M2025" i="1"/>
  <c r="M2026" i="1"/>
  <c r="M2027" i="1"/>
  <c r="M2028" i="1"/>
  <c r="M2029" i="1"/>
  <c r="M2030" i="1"/>
  <c r="V2030" i="1" s="1"/>
  <c r="M2031" i="1"/>
  <c r="M2032" i="1"/>
  <c r="V2032" i="1" s="1"/>
  <c r="M2033" i="1"/>
  <c r="M2034" i="1"/>
  <c r="V2034" i="1" s="1"/>
  <c r="M2035" i="1"/>
  <c r="M2036" i="1"/>
  <c r="M2037" i="1"/>
  <c r="M2038" i="1"/>
  <c r="M2039" i="1"/>
  <c r="M2040" i="1"/>
  <c r="M2041" i="1"/>
  <c r="M2042" i="1"/>
  <c r="M2043" i="1"/>
  <c r="M2044" i="1"/>
  <c r="AM2044" i="1" s="1"/>
  <c r="M2045" i="1"/>
  <c r="M2046" i="1"/>
  <c r="M2047" i="1"/>
  <c r="M2048" i="1"/>
  <c r="V2048" i="1" s="1"/>
  <c r="M2049" i="1"/>
  <c r="M2050" i="1"/>
  <c r="AM2050" i="1" s="1"/>
  <c r="M2051" i="1"/>
  <c r="M2052" i="1"/>
  <c r="AM2052" i="1" s="1"/>
  <c r="M2053" i="1"/>
  <c r="M2054" i="1"/>
  <c r="M2055" i="1"/>
  <c r="M2056" i="1"/>
  <c r="V2056" i="1" s="1"/>
  <c r="M2057" i="1"/>
  <c r="M2058" i="1"/>
  <c r="AM2058" i="1" s="1"/>
  <c r="M2059" i="1"/>
  <c r="M2060" i="1"/>
  <c r="AM2060" i="1" s="1"/>
  <c r="M2061" i="1"/>
  <c r="M2062" i="1"/>
  <c r="M2063" i="1"/>
  <c r="M2064" i="1"/>
  <c r="V2064" i="1" s="1"/>
  <c r="M2065" i="1"/>
  <c r="M2066" i="1"/>
  <c r="AM2066" i="1" s="1"/>
  <c r="M2067" i="1"/>
  <c r="M2068" i="1"/>
  <c r="M2069" i="1"/>
  <c r="M2070" i="1"/>
  <c r="M2071" i="1"/>
  <c r="M2072" i="1"/>
  <c r="V2072" i="1" s="1"/>
  <c r="M2073" i="1"/>
  <c r="M2074" i="1"/>
  <c r="AM2074" i="1" s="1"/>
  <c r="M2075" i="1"/>
  <c r="M2076" i="1"/>
  <c r="M2077" i="1"/>
  <c r="M2078" i="1"/>
  <c r="V2078" i="1" s="1"/>
  <c r="M2079" i="1"/>
  <c r="M2080" i="1"/>
  <c r="V2080" i="1" s="1"/>
  <c r="M2081" i="1"/>
  <c r="M2082" i="1"/>
  <c r="AM2082" i="1" s="1"/>
  <c r="M2083" i="1"/>
  <c r="M2084" i="1"/>
  <c r="AM2084" i="1" s="1"/>
  <c r="M2085" i="1"/>
  <c r="M2086" i="1"/>
  <c r="V2086" i="1" s="1"/>
  <c r="M2087" i="1"/>
  <c r="M2088" i="1"/>
  <c r="V2088" i="1" s="1"/>
  <c r="M2089" i="1"/>
  <c r="M2090" i="1"/>
  <c r="AM2090" i="1" s="1"/>
  <c r="M2091" i="1"/>
  <c r="M2092" i="1"/>
  <c r="M2093" i="1"/>
  <c r="M2094" i="1"/>
  <c r="M2095" i="1"/>
  <c r="M2096" i="1"/>
  <c r="V2096" i="1" s="1"/>
  <c r="M2097" i="1"/>
  <c r="M2098" i="1"/>
  <c r="AM2098" i="1" s="1"/>
  <c r="M2099" i="1"/>
  <c r="M2100" i="1"/>
  <c r="AM2100" i="1" s="1"/>
  <c r="M2101" i="1"/>
  <c r="M2102" i="1"/>
  <c r="M2103" i="1"/>
  <c r="M2104" i="1"/>
  <c r="V2104" i="1" s="1"/>
  <c r="M2105" i="1"/>
  <c r="M2106" i="1"/>
  <c r="AM2106" i="1" s="1"/>
  <c r="M2107" i="1"/>
  <c r="M2108" i="1"/>
  <c r="M2109" i="1"/>
  <c r="M2110" i="1"/>
  <c r="V2110" i="1" s="1"/>
  <c r="M2111" i="1"/>
  <c r="M2112" i="1"/>
  <c r="V2112" i="1" s="1"/>
  <c r="M2113" i="1"/>
  <c r="M2114" i="1"/>
  <c r="AM2114" i="1" s="1"/>
  <c r="M2115" i="1"/>
  <c r="M2116" i="1"/>
  <c r="M2117" i="1"/>
  <c r="M2118" i="1"/>
  <c r="M2119" i="1"/>
  <c r="M2120" i="1"/>
  <c r="V2120" i="1" s="1"/>
  <c r="M2121" i="1"/>
  <c r="M2122" i="1"/>
  <c r="AM2122" i="1" s="1"/>
  <c r="M2123" i="1"/>
  <c r="M2124" i="1"/>
  <c r="AM2124" i="1" s="1"/>
  <c r="M2125" i="1"/>
  <c r="M2126" i="1"/>
  <c r="M2127" i="1"/>
  <c r="M2128" i="1"/>
  <c r="M2129" i="1"/>
  <c r="M2130" i="1"/>
  <c r="AM2130" i="1" s="1"/>
  <c r="M2131" i="1"/>
  <c r="M2132" i="1"/>
  <c r="M2133" i="1"/>
  <c r="M2134" i="1"/>
  <c r="M2135" i="1"/>
  <c r="M2136" i="1"/>
  <c r="V2136" i="1" s="1"/>
  <c r="M2137" i="1"/>
  <c r="M2138" i="1"/>
  <c r="AM2138" i="1" s="1"/>
  <c r="M2139" i="1"/>
  <c r="M2140" i="1"/>
  <c r="AM2140" i="1" s="1"/>
  <c r="M2141" i="1"/>
  <c r="M2142" i="1"/>
  <c r="V2142" i="1" s="1"/>
  <c r="M2143" i="1"/>
  <c r="M2144" i="1"/>
  <c r="V2144" i="1" s="1"/>
  <c r="M2145" i="1"/>
  <c r="M2146" i="1"/>
  <c r="AM2146" i="1" s="1"/>
  <c r="M2147" i="1"/>
  <c r="M2148" i="1"/>
  <c r="AM2148" i="1" s="1"/>
  <c r="M2149" i="1"/>
  <c r="M2150" i="1"/>
  <c r="V2150" i="1" s="1"/>
  <c r="M2151" i="1"/>
  <c r="M2152" i="1"/>
  <c r="V2152" i="1" s="1"/>
  <c r="M2153" i="1"/>
  <c r="M2154" i="1"/>
  <c r="AM2154" i="1" s="1"/>
  <c r="M2155" i="1"/>
  <c r="M2156" i="1"/>
  <c r="M2157" i="1"/>
  <c r="M2158" i="1"/>
  <c r="M2159" i="1"/>
  <c r="M2160" i="1"/>
  <c r="M2161" i="1"/>
  <c r="M2162" i="1"/>
  <c r="AM2162" i="1" s="1"/>
  <c r="M2163" i="1"/>
  <c r="M2164" i="1"/>
  <c r="M2165" i="1"/>
  <c r="M2166" i="1"/>
  <c r="M2167" i="1"/>
  <c r="M2168" i="1"/>
  <c r="V2168" i="1" s="1"/>
  <c r="M2169" i="1"/>
  <c r="M2170" i="1"/>
  <c r="AM2170" i="1" s="1"/>
  <c r="M2171" i="1"/>
  <c r="M2172" i="1"/>
  <c r="AM2172" i="1" s="1"/>
  <c r="M2173" i="1"/>
  <c r="M2174" i="1"/>
  <c r="V2174" i="1" s="1"/>
  <c r="M2175" i="1"/>
  <c r="M2176" i="1"/>
  <c r="V2176" i="1" s="1"/>
  <c r="M2177" i="1"/>
  <c r="M2178" i="1"/>
  <c r="AM2178" i="1" s="1"/>
  <c r="M2179" i="1"/>
  <c r="M2180" i="1"/>
  <c r="M2181" i="1"/>
  <c r="M2182" i="1"/>
  <c r="M2183" i="1"/>
  <c r="M2184" i="1"/>
  <c r="V2184" i="1" s="1"/>
  <c r="M2185" i="1"/>
  <c r="M2186" i="1"/>
  <c r="AM2186" i="1" s="1"/>
  <c r="M2187" i="1"/>
  <c r="M2188" i="1"/>
  <c r="M2189" i="1"/>
  <c r="M2190" i="1"/>
  <c r="M2191" i="1"/>
  <c r="M2192" i="1"/>
  <c r="V2192" i="1" s="1"/>
  <c r="M2193" i="1"/>
  <c r="M2194" i="1"/>
  <c r="M2195" i="1"/>
  <c r="M2196" i="1"/>
  <c r="AM2196" i="1" s="1"/>
  <c r="M2197" i="1"/>
  <c r="M2198" i="1"/>
  <c r="V2198" i="1" s="1"/>
  <c r="M2199" i="1"/>
  <c r="M2200" i="1"/>
  <c r="V2200" i="1" s="1"/>
  <c r="M2201" i="1"/>
  <c r="M2202" i="1"/>
  <c r="V2202" i="1" s="1"/>
  <c r="M2203" i="1"/>
  <c r="M2204" i="1"/>
  <c r="AM2204" i="1" s="1"/>
  <c r="M2205" i="1"/>
  <c r="M2206" i="1"/>
  <c r="V2206" i="1" s="1"/>
  <c r="M2207" i="1"/>
  <c r="M2208" i="1"/>
  <c r="V2208" i="1" s="1"/>
  <c r="M2209" i="1"/>
  <c r="M2210" i="1"/>
  <c r="M2211" i="1"/>
  <c r="M2212" i="1"/>
  <c r="M2213" i="1"/>
  <c r="AM2213" i="1" s="1"/>
  <c r="M2214" i="1"/>
  <c r="M2215" i="1"/>
  <c r="M2216" i="1"/>
  <c r="V2216" i="1" s="1"/>
  <c r="M2217" i="1"/>
  <c r="M2218" i="1"/>
  <c r="AM2218" i="1" s="1"/>
  <c r="M2219" i="1"/>
  <c r="M2220" i="1"/>
  <c r="M2221" i="1"/>
  <c r="M2222" i="1"/>
  <c r="M2223" i="1"/>
  <c r="M2224" i="1"/>
  <c r="V2224" i="1" s="1"/>
  <c r="M2225" i="1"/>
  <c r="M2226" i="1"/>
  <c r="AM2226" i="1" s="1"/>
  <c r="M2227" i="1"/>
  <c r="M2228" i="1"/>
  <c r="AM2228" i="1" s="1"/>
  <c r="M2229" i="1"/>
  <c r="M2230" i="1"/>
  <c r="M2231" i="1"/>
  <c r="M2232" i="1"/>
  <c r="V2232" i="1" s="1"/>
  <c r="M2233" i="1"/>
  <c r="M2234" i="1"/>
  <c r="AM2234" i="1" s="1"/>
  <c r="M2235" i="1"/>
  <c r="M2236" i="1"/>
  <c r="AM2236" i="1" s="1"/>
  <c r="M2237" i="1"/>
  <c r="M2238" i="1"/>
  <c r="V2238" i="1" s="1"/>
  <c r="M2239" i="1"/>
  <c r="M2240" i="1"/>
  <c r="V2240" i="1" s="1"/>
  <c r="M2241" i="1"/>
  <c r="M2242" i="1"/>
  <c r="AM2242" i="1" s="1"/>
  <c r="M2243" i="1"/>
  <c r="M2244" i="1"/>
  <c r="M2245" i="1"/>
  <c r="M2246" i="1"/>
  <c r="M2247" i="1"/>
  <c r="M2248" i="1"/>
  <c r="V2248" i="1" s="1"/>
  <c r="M2249" i="1"/>
  <c r="M2250" i="1"/>
  <c r="AM2250" i="1" s="1"/>
  <c r="M2251" i="1"/>
  <c r="M2252" i="1"/>
  <c r="AM2252" i="1" s="1"/>
  <c r="M2253" i="1"/>
  <c r="M2254" i="1"/>
  <c r="M2255" i="1"/>
  <c r="M2256" i="1"/>
  <c r="M2257" i="1"/>
  <c r="M2258" i="1"/>
  <c r="AM2258" i="1" s="1"/>
  <c r="M2259" i="1"/>
  <c r="M2260" i="1"/>
  <c r="M2261" i="1"/>
  <c r="M2262" i="1"/>
  <c r="V2262" i="1" s="1"/>
  <c r="M2263" i="1"/>
  <c r="M2264" i="1"/>
  <c r="V2264" i="1" s="1"/>
  <c r="M2265" i="1"/>
  <c r="M2266" i="1"/>
  <c r="AM2266" i="1" s="1"/>
  <c r="M2267" i="1"/>
  <c r="M2268" i="1"/>
  <c r="M2269" i="1"/>
  <c r="M2270" i="1"/>
  <c r="M2271" i="1"/>
  <c r="M2272" i="1"/>
  <c r="V2272" i="1" s="1"/>
  <c r="M2273" i="1"/>
  <c r="M2274" i="1"/>
  <c r="AM2274" i="1" s="1"/>
  <c r="M2275" i="1"/>
  <c r="M2276" i="1"/>
  <c r="AM2276" i="1" s="1"/>
  <c r="M2277" i="1"/>
  <c r="M2278" i="1"/>
  <c r="M2279" i="1"/>
  <c r="M2280" i="1"/>
  <c r="V2280" i="1" s="1"/>
  <c r="M2281" i="1"/>
  <c r="M2282" i="1"/>
  <c r="AM2282" i="1" s="1"/>
  <c r="M2283" i="1"/>
  <c r="M2284" i="1"/>
  <c r="M2285" i="1"/>
  <c r="M2286" i="1"/>
  <c r="M2287" i="1"/>
  <c r="M2288" i="1"/>
  <c r="V2288" i="1" s="1"/>
  <c r="M2289" i="1"/>
  <c r="M2290" i="1"/>
  <c r="AM2290" i="1" s="1"/>
  <c r="M2291" i="1"/>
  <c r="M2292" i="1"/>
  <c r="M2293" i="1"/>
  <c r="M2294" i="1"/>
  <c r="V2294" i="1" s="1"/>
  <c r="M2295" i="1"/>
  <c r="M2296" i="1"/>
  <c r="V2296" i="1" s="1"/>
  <c r="M2297" i="1"/>
  <c r="M2298" i="1"/>
  <c r="M2299" i="1"/>
  <c r="M2300" i="1"/>
  <c r="M2301" i="1"/>
  <c r="M2302" i="1"/>
  <c r="V2302" i="1" s="1"/>
  <c r="M2303" i="1"/>
  <c r="M2304" i="1"/>
  <c r="V2304" i="1" s="1"/>
  <c r="M2305" i="1"/>
  <c r="M2306" i="1"/>
  <c r="M2307" i="1"/>
  <c r="M2308" i="1"/>
  <c r="AM2308" i="1" s="1"/>
  <c r="M2309" i="1"/>
  <c r="M2310" i="1"/>
  <c r="V2310" i="1" s="1"/>
  <c r="M2311" i="1"/>
  <c r="M2312" i="1"/>
  <c r="V2312" i="1" s="1"/>
  <c r="M2313" i="1"/>
  <c r="M2314" i="1"/>
  <c r="M2315" i="1"/>
  <c r="M2316" i="1"/>
  <c r="AM2316" i="1" s="1"/>
  <c r="M2317" i="1"/>
  <c r="M2318" i="1"/>
  <c r="V2318" i="1" s="1"/>
  <c r="M2319" i="1"/>
  <c r="M2320" i="1"/>
  <c r="V2320" i="1" s="1"/>
  <c r="M2321" i="1"/>
  <c r="M2322" i="1"/>
  <c r="M2323" i="1"/>
  <c r="M2324" i="1"/>
  <c r="M2325" i="1"/>
  <c r="M2326" i="1"/>
  <c r="V2326" i="1" s="1"/>
  <c r="M2327" i="1"/>
  <c r="M2328" i="1"/>
  <c r="V2328" i="1" s="1"/>
  <c r="M2329" i="1"/>
  <c r="M2330" i="1"/>
  <c r="V2330" i="1" s="1"/>
  <c r="M2331" i="1"/>
  <c r="M2332" i="1"/>
  <c r="M2333" i="1"/>
  <c r="AM2333" i="1" s="1"/>
  <c r="M2334" i="1"/>
  <c r="M2335" i="1"/>
  <c r="M2336" i="1"/>
  <c r="V2336" i="1" s="1"/>
  <c r="M2337" i="1"/>
  <c r="M2338" i="1"/>
  <c r="M2339" i="1"/>
  <c r="M2340" i="1"/>
  <c r="M2341" i="1"/>
  <c r="AM2341" i="1" s="1"/>
  <c r="M2342" i="1"/>
  <c r="M2343" i="1"/>
  <c r="M2344" i="1"/>
  <c r="V2344" i="1" s="1"/>
  <c r="M2345" i="1"/>
  <c r="M2346" i="1"/>
  <c r="AM2346" i="1" s="1"/>
  <c r="M2347" i="1"/>
  <c r="M2348" i="1"/>
  <c r="AM2348" i="1" s="1"/>
  <c r="M2349" i="1"/>
  <c r="M2350" i="1"/>
  <c r="M2351" i="1"/>
  <c r="M2352" i="1"/>
  <c r="V2352" i="1" s="1"/>
  <c r="M2353" i="1"/>
  <c r="M2354" i="1"/>
  <c r="AM2354" i="1" s="1"/>
  <c r="M2355" i="1"/>
  <c r="M2356" i="1"/>
  <c r="AM2356" i="1" s="1"/>
  <c r="M2357" i="1"/>
  <c r="M2358" i="1"/>
  <c r="M2359" i="1"/>
  <c r="M2360" i="1"/>
  <c r="V2360" i="1" s="1"/>
  <c r="M2361" i="1"/>
  <c r="M2362" i="1"/>
  <c r="AM2362" i="1" s="1"/>
  <c r="M2363" i="1"/>
  <c r="M2364" i="1"/>
  <c r="M2365" i="1"/>
  <c r="M2366" i="1"/>
  <c r="V2366" i="1" s="1"/>
  <c r="M2367" i="1"/>
  <c r="M2368" i="1"/>
  <c r="V2368" i="1" s="1"/>
  <c r="M2369" i="1"/>
  <c r="M2370" i="1"/>
  <c r="M2371" i="1"/>
  <c r="M2372" i="1"/>
  <c r="AM2372" i="1" s="1"/>
  <c r="M2373" i="1"/>
  <c r="M2374" i="1"/>
  <c r="M2375" i="1"/>
  <c r="M2376" i="1"/>
  <c r="V2376" i="1" s="1"/>
  <c r="M2377" i="1"/>
  <c r="M2378" i="1"/>
  <c r="M2379" i="1"/>
  <c r="M2380" i="1"/>
  <c r="M2381" i="1"/>
  <c r="M2382" i="1"/>
  <c r="M2383" i="1"/>
  <c r="M2384" i="1"/>
  <c r="V2384" i="1" s="1"/>
  <c r="M2385" i="1"/>
  <c r="M2386" i="1"/>
  <c r="V2386" i="1" s="1"/>
  <c r="M2387" i="1"/>
  <c r="M2388" i="1"/>
  <c r="AM2388" i="1" s="1"/>
  <c r="M2389" i="1"/>
  <c r="AM2389" i="1" s="1"/>
  <c r="M2390" i="1"/>
  <c r="M2391" i="1"/>
  <c r="M2392" i="1"/>
  <c r="V2392" i="1" s="1"/>
  <c r="M2393" i="1"/>
  <c r="M2394" i="1"/>
  <c r="M2395" i="1"/>
  <c r="M2396" i="1"/>
  <c r="M2397" i="1"/>
  <c r="M2398" i="1"/>
  <c r="M2399" i="1"/>
  <c r="M2400" i="1"/>
  <c r="V2400" i="1" s="1"/>
  <c r="M2401" i="1"/>
  <c r="M2402" i="1"/>
  <c r="M2403" i="1"/>
  <c r="M2404" i="1"/>
  <c r="AM2404" i="1" s="1"/>
  <c r="M2405" i="1"/>
  <c r="M2406" i="1"/>
  <c r="M2407" i="1"/>
  <c r="M2408" i="1"/>
  <c r="V2408" i="1" s="1"/>
  <c r="M2409" i="1"/>
  <c r="M2410" i="1"/>
  <c r="M2411" i="1"/>
  <c r="M2412" i="1"/>
  <c r="M2413" i="1"/>
  <c r="M2414" i="1"/>
  <c r="M2415" i="1"/>
  <c r="M2416" i="1"/>
  <c r="M2417" i="1"/>
  <c r="M2418" i="1"/>
  <c r="V2418" i="1" s="1"/>
  <c r="M2419" i="1"/>
  <c r="M2420" i="1"/>
  <c r="M2421" i="1"/>
  <c r="AM2421" i="1" s="1"/>
  <c r="M2422" i="1"/>
  <c r="M2423" i="1"/>
  <c r="M2424" i="1"/>
  <c r="V2424" i="1" s="1"/>
  <c r="M2425" i="1"/>
  <c r="M2426" i="1"/>
  <c r="AM2426" i="1" s="1"/>
  <c r="M2427" i="1"/>
  <c r="M2428" i="1"/>
  <c r="AM2428" i="1" s="1"/>
  <c r="M2429" i="1"/>
  <c r="M2430" i="1"/>
  <c r="V2430" i="1" s="1"/>
  <c r="M2431" i="1"/>
  <c r="M2432" i="1"/>
  <c r="V2432" i="1" s="1"/>
  <c r="M2433" i="1"/>
  <c r="M2434" i="1"/>
  <c r="AM2434" i="1" s="1"/>
  <c r="M2435" i="1"/>
  <c r="V2435" i="1" s="1"/>
  <c r="M2436" i="1"/>
  <c r="M2437" i="1"/>
  <c r="AM2437" i="1" s="1"/>
  <c r="M2438" i="1"/>
  <c r="M2439" i="1"/>
  <c r="M2440" i="1"/>
  <c r="V2440" i="1" s="1"/>
  <c r="M2441" i="1"/>
  <c r="M2442" i="1"/>
  <c r="M2443" i="1"/>
  <c r="M2444" i="1"/>
  <c r="M2445" i="1"/>
  <c r="M2446" i="1"/>
  <c r="M2447" i="1"/>
  <c r="M2448" i="1"/>
  <c r="V2448" i="1" s="1"/>
  <c r="M2449" i="1"/>
  <c r="M2450" i="1"/>
  <c r="M2451" i="1"/>
  <c r="M2452" i="1"/>
  <c r="AM2452" i="1" s="1"/>
  <c r="M2453" i="1"/>
  <c r="M2454" i="1"/>
  <c r="M2455" i="1"/>
  <c r="M2456" i="1"/>
  <c r="V2456" i="1" s="1"/>
  <c r="M2457" i="1"/>
  <c r="AM2457" i="1" s="1"/>
  <c r="M2458" i="1"/>
  <c r="M2459" i="1"/>
  <c r="M2460" i="1"/>
  <c r="M2461" i="1"/>
  <c r="M2462" i="1"/>
  <c r="M2463" i="1"/>
  <c r="M2464" i="1"/>
  <c r="V2464" i="1" s="1"/>
  <c r="M2465" i="1"/>
  <c r="M2466" i="1"/>
  <c r="M2467" i="1"/>
  <c r="M2468" i="1"/>
  <c r="M2469" i="1"/>
  <c r="M2470" i="1"/>
  <c r="M2471" i="1"/>
  <c r="M2472" i="1"/>
  <c r="V2472" i="1" s="1"/>
  <c r="M2473" i="1"/>
  <c r="AM2473" i="1" s="1"/>
  <c r="M2474" i="1"/>
  <c r="M2475" i="1"/>
  <c r="M2476" i="1"/>
  <c r="AM2476" i="1" s="1"/>
  <c r="M2477" i="1"/>
  <c r="M2478" i="1"/>
  <c r="M2479" i="1"/>
  <c r="M2480" i="1"/>
  <c r="V2480" i="1" s="1"/>
  <c r="M2481" i="1"/>
  <c r="AM2481" i="1" s="1"/>
  <c r="M2482" i="1"/>
  <c r="AM2482" i="1" s="1"/>
  <c r="M2483" i="1"/>
  <c r="M2484" i="1"/>
  <c r="M2485" i="1"/>
  <c r="M2486" i="1"/>
  <c r="V2486" i="1" s="1"/>
  <c r="M2487" i="1"/>
  <c r="M2488" i="1"/>
  <c r="V2488" i="1" s="1"/>
  <c r="M2489" i="1"/>
  <c r="M2490" i="1"/>
  <c r="AM2490" i="1" s="1"/>
  <c r="M2491" i="1"/>
  <c r="M2492" i="1"/>
  <c r="M2493" i="1"/>
  <c r="M2494" i="1"/>
  <c r="M2495" i="1"/>
  <c r="M2496" i="1"/>
  <c r="M2497" i="1"/>
  <c r="M2498" i="1"/>
  <c r="AM2498" i="1" s="1"/>
  <c r="M2499" i="1"/>
  <c r="M2500" i="1"/>
  <c r="AM2500" i="1" s="1"/>
  <c r="M2501" i="1"/>
  <c r="M2502" i="1"/>
  <c r="M2503" i="1"/>
  <c r="M2504" i="1"/>
  <c r="V2504" i="1" s="1"/>
  <c r="M2505" i="1"/>
  <c r="M2506" i="1"/>
  <c r="M2507" i="1"/>
  <c r="M2508" i="1"/>
  <c r="M2509" i="1"/>
  <c r="M2510" i="1"/>
  <c r="M2511" i="1"/>
  <c r="M2512" i="1"/>
  <c r="V2512" i="1" s="1"/>
  <c r="M2513" i="1"/>
  <c r="M2514" i="1"/>
  <c r="M2515" i="1"/>
  <c r="M2516" i="1"/>
  <c r="M2517" i="1"/>
  <c r="M2518" i="1"/>
  <c r="M2519" i="1"/>
  <c r="M2520" i="1"/>
  <c r="V2520" i="1" s="1"/>
  <c r="M2521" i="1"/>
  <c r="AM2521" i="1" s="1"/>
  <c r="M2522" i="1"/>
  <c r="AM2522" i="1" s="1"/>
  <c r="M2523" i="1"/>
  <c r="M2524" i="1"/>
  <c r="AM2524" i="1" s="1"/>
  <c r="M2525" i="1"/>
  <c r="M2526" i="1"/>
  <c r="M2527" i="1"/>
  <c r="M2528" i="1"/>
  <c r="M2529" i="1"/>
  <c r="M2530" i="1"/>
  <c r="AM2530" i="1" s="1"/>
  <c r="M2531" i="1"/>
  <c r="M2532" i="1"/>
  <c r="M2533" i="1"/>
  <c r="M2534" i="1"/>
  <c r="M2535" i="1"/>
  <c r="M2536" i="1"/>
  <c r="V2536" i="1" s="1"/>
  <c r="M2537" i="1"/>
  <c r="M2538" i="1"/>
  <c r="AM2538" i="1" s="1"/>
  <c r="M2539" i="1"/>
  <c r="M2540" i="1"/>
  <c r="M2541" i="1"/>
  <c r="M2542" i="1"/>
  <c r="V2542" i="1" s="1"/>
  <c r="M2543" i="1"/>
  <c r="M2544" i="1"/>
  <c r="V2544" i="1" s="1"/>
  <c r="M2545" i="1"/>
  <c r="AM2545" i="1" s="1"/>
  <c r="M2546" i="1"/>
  <c r="M2547" i="1"/>
  <c r="M2548" i="1"/>
  <c r="M2549" i="1"/>
  <c r="M2550" i="1"/>
  <c r="M2551" i="1"/>
  <c r="M2552" i="1"/>
  <c r="V2552" i="1" s="1"/>
  <c r="M2553" i="1"/>
  <c r="M2554" i="1"/>
  <c r="V2554" i="1" s="1"/>
  <c r="M2555" i="1"/>
  <c r="M2556" i="1"/>
  <c r="M2557" i="1"/>
  <c r="M2558" i="1"/>
  <c r="M2559" i="1"/>
  <c r="M2560" i="1"/>
  <c r="V2560" i="1" s="1"/>
  <c r="M2561" i="1"/>
  <c r="M2562" i="1"/>
  <c r="M2563" i="1"/>
  <c r="M2564" i="1"/>
  <c r="M2565" i="1"/>
  <c r="M2566" i="1"/>
  <c r="M2567" i="1"/>
  <c r="M2568" i="1"/>
  <c r="V2568" i="1" s="1"/>
  <c r="M2569" i="1"/>
  <c r="M2570" i="1"/>
  <c r="M2571" i="1"/>
  <c r="M2572" i="1"/>
  <c r="M2573" i="1"/>
  <c r="M2574" i="1"/>
  <c r="M2575" i="1"/>
  <c r="M2576" i="1"/>
  <c r="V2576" i="1" s="1"/>
  <c r="M2577" i="1"/>
  <c r="M2578" i="1"/>
  <c r="M2579" i="1"/>
  <c r="M2580" i="1"/>
  <c r="M2581" i="1"/>
  <c r="M2582" i="1"/>
  <c r="M2583" i="1"/>
  <c r="M2584" i="1"/>
  <c r="V2584" i="1" s="1"/>
  <c r="M2585" i="1"/>
  <c r="AM2585" i="1" s="1"/>
  <c r="M2586" i="1"/>
  <c r="AM2586" i="1" s="1"/>
  <c r="M2587" i="1"/>
  <c r="M2588" i="1"/>
  <c r="M2589" i="1"/>
  <c r="M2590" i="1"/>
  <c r="M2591" i="1"/>
  <c r="M2592" i="1"/>
  <c r="V2592" i="1" s="1"/>
  <c r="M2593" i="1"/>
  <c r="M2594" i="1"/>
  <c r="AM2594" i="1" s="1"/>
  <c r="M2595" i="1"/>
  <c r="M2596" i="1"/>
  <c r="M2597" i="1"/>
  <c r="M2598" i="1"/>
  <c r="V2598" i="1" s="1"/>
  <c r="M2599" i="1"/>
  <c r="M2600" i="1"/>
  <c r="V2600" i="1" s="1"/>
  <c r="M2601" i="1"/>
  <c r="AM2601" i="1" s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V2614" i="1" s="1"/>
  <c r="M2615" i="1"/>
  <c r="M2616" i="1"/>
  <c r="V2616" i="1" s="1"/>
  <c r="M2617" i="1"/>
  <c r="AM2617" i="1" s="1"/>
  <c r="M2618" i="1"/>
  <c r="M2619" i="1"/>
  <c r="M2620" i="1"/>
  <c r="M2621" i="1"/>
  <c r="M2622" i="1"/>
  <c r="M2623" i="1"/>
  <c r="M2624" i="1"/>
  <c r="V2624" i="1" s="1"/>
  <c r="M2625" i="1"/>
  <c r="M2626" i="1"/>
  <c r="M2627" i="1"/>
  <c r="M2628" i="1"/>
  <c r="M2629" i="1"/>
  <c r="M2630" i="1"/>
  <c r="M2631" i="1"/>
  <c r="M2632" i="1"/>
  <c r="V2632" i="1" s="1"/>
  <c r="M2633" i="1"/>
  <c r="AM2633" i="1" s="1"/>
  <c r="M2634" i="1"/>
  <c r="AM2634" i="1" s="1"/>
  <c r="M3" i="1"/>
  <c r="O4" i="1"/>
  <c r="X4" i="1" s="1"/>
  <c r="O5" i="1"/>
  <c r="O6" i="1"/>
  <c r="O7" i="1"/>
  <c r="X7" i="1" s="1"/>
  <c r="O8" i="1"/>
  <c r="O9" i="1"/>
  <c r="O10" i="1"/>
  <c r="O11" i="1"/>
  <c r="O12" i="1"/>
  <c r="X12" i="1" s="1"/>
  <c r="O13" i="1"/>
  <c r="O14" i="1"/>
  <c r="X14" i="1" s="1"/>
  <c r="O15" i="1"/>
  <c r="O16" i="1"/>
  <c r="X16" i="1" s="1"/>
  <c r="O17" i="1"/>
  <c r="O18" i="1"/>
  <c r="O19" i="1"/>
  <c r="O20" i="1"/>
  <c r="O21" i="1"/>
  <c r="O22" i="1"/>
  <c r="X22" i="1" s="1"/>
  <c r="O23" i="1"/>
  <c r="X23" i="1" s="1"/>
  <c r="O24" i="1"/>
  <c r="O25" i="1"/>
  <c r="O26" i="1"/>
  <c r="O27" i="1"/>
  <c r="O28" i="1"/>
  <c r="X28" i="1" s="1"/>
  <c r="O29" i="1"/>
  <c r="O30" i="1"/>
  <c r="O31" i="1"/>
  <c r="X31" i="1" s="1"/>
  <c r="O32" i="1"/>
  <c r="X32" i="1" s="1"/>
  <c r="O33" i="1"/>
  <c r="O34" i="1"/>
  <c r="O35" i="1"/>
  <c r="O36" i="1"/>
  <c r="X36" i="1" s="1"/>
  <c r="O37" i="1"/>
  <c r="O38" i="1"/>
  <c r="X38" i="1" s="1"/>
  <c r="O39" i="1"/>
  <c r="O40" i="1"/>
  <c r="X40" i="1" s="1"/>
  <c r="O41" i="1"/>
  <c r="O42" i="1"/>
  <c r="X42" i="1" s="1"/>
  <c r="O43" i="1"/>
  <c r="O44" i="1"/>
  <c r="X44" i="1" s="1"/>
  <c r="O45" i="1"/>
  <c r="O46" i="1"/>
  <c r="X46" i="1" s="1"/>
  <c r="O47" i="1"/>
  <c r="O48" i="1"/>
  <c r="O49" i="1"/>
  <c r="O50" i="1"/>
  <c r="O51" i="1"/>
  <c r="O52" i="1"/>
  <c r="X52" i="1" s="1"/>
  <c r="O53" i="1"/>
  <c r="O54" i="1"/>
  <c r="X54" i="1" s="1"/>
  <c r="O55" i="1"/>
  <c r="O56" i="1"/>
  <c r="O57" i="1"/>
  <c r="O58" i="1"/>
  <c r="O59" i="1"/>
  <c r="O60" i="1"/>
  <c r="X60" i="1" s="1"/>
  <c r="O61" i="1"/>
  <c r="O62" i="1"/>
  <c r="O63" i="1"/>
  <c r="X63" i="1" s="1"/>
  <c r="O64" i="1"/>
  <c r="X64" i="1" s="1"/>
  <c r="O65" i="1"/>
  <c r="O66" i="1"/>
  <c r="X66" i="1" s="1"/>
  <c r="O67" i="1"/>
  <c r="O68" i="1"/>
  <c r="X68" i="1" s="1"/>
  <c r="O69" i="1"/>
  <c r="O70" i="1"/>
  <c r="X70" i="1" s="1"/>
  <c r="O71" i="1"/>
  <c r="X71" i="1" s="1"/>
  <c r="O72" i="1"/>
  <c r="X72" i="1" s="1"/>
  <c r="O73" i="1"/>
  <c r="O74" i="1"/>
  <c r="X74" i="1" s="1"/>
  <c r="O75" i="1"/>
  <c r="O76" i="1"/>
  <c r="X76" i="1" s="1"/>
  <c r="O77" i="1"/>
  <c r="O78" i="1"/>
  <c r="X78" i="1" s="1"/>
  <c r="O79" i="1"/>
  <c r="X79" i="1" s="1"/>
  <c r="O80" i="1"/>
  <c r="X80" i="1" s="1"/>
  <c r="O81" i="1"/>
  <c r="O82" i="1"/>
  <c r="X82" i="1" s="1"/>
  <c r="O83" i="1"/>
  <c r="O84" i="1"/>
  <c r="X84" i="1" s="1"/>
  <c r="O85" i="1"/>
  <c r="O86" i="1"/>
  <c r="O87" i="1"/>
  <c r="O88" i="1"/>
  <c r="O89" i="1"/>
  <c r="O90" i="1"/>
  <c r="X90" i="1" s="1"/>
  <c r="O91" i="1"/>
  <c r="O92" i="1"/>
  <c r="X92" i="1" s="1"/>
  <c r="O93" i="1"/>
  <c r="O94" i="1"/>
  <c r="X94" i="1" s="1"/>
  <c r="O95" i="1"/>
  <c r="O96" i="1"/>
  <c r="X96" i="1" s="1"/>
  <c r="O97" i="1"/>
  <c r="O98" i="1"/>
  <c r="X98" i="1" s="1"/>
  <c r="O99" i="1"/>
  <c r="O100" i="1"/>
  <c r="X100" i="1" s="1"/>
  <c r="O101" i="1"/>
  <c r="O102" i="1"/>
  <c r="X102" i="1" s="1"/>
  <c r="O103" i="1"/>
  <c r="O104" i="1"/>
  <c r="X104" i="1" s="1"/>
  <c r="O105" i="1"/>
  <c r="O106" i="1"/>
  <c r="X106" i="1" s="1"/>
  <c r="O107" i="1"/>
  <c r="O108" i="1"/>
  <c r="X108" i="1" s="1"/>
  <c r="O109" i="1"/>
  <c r="O110" i="1"/>
  <c r="X110" i="1" s="1"/>
  <c r="O111" i="1"/>
  <c r="X111" i="1" s="1"/>
  <c r="O112" i="1"/>
  <c r="X112" i="1" s="1"/>
  <c r="O113" i="1"/>
  <c r="O114" i="1"/>
  <c r="X114" i="1" s="1"/>
  <c r="O115" i="1"/>
  <c r="O116" i="1"/>
  <c r="X116" i="1" s="1"/>
  <c r="O117" i="1"/>
  <c r="O118" i="1"/>
  <c r="O119" i="1"/>
  <c r="O120" i="1"/>
  <c r="O121" i="1"/>
  <c r="O122" i="1"/>
  <c r="X122" i="1" s="1"/>
  <c r="O123" i="1"/>
  <c r="O124" i="1"/>
  <c r="X124" i="1" s="1"/>
  <c r="O125" i="1"/>
  <c r="O126" i="1"/>
  <c r="X126" i="1" s="1"/>
  <c r="O127" i="1"/>
  <c r="X127" i="1" s="1"/>
  <c r="O128" i="1"/>
  <c r="X128" i="1" s="1"/>
  <c r="O129" i="1"/>
  <c r="O130" i="1"/>
  <c r="X130" i="1" s="1"/>
  <c r="O131" i="1"/>
  <c r="O132" i="1"/>
  <c r="O133" i="1"/>
  <c r="O134" i="1"/>
  <c r="X134" i="1" s="1"/>
  <c r="O135" i="1"/>
  <c r="X135" i="1" s="1"/>
  <c r="O136" i="1"/>
  <c r="X136" i="1" s="1"/>
  <c r="O137" i="1"/>
  <c r="O138" i="1"/>
  <c r="X138" i="1" s="1"/>
  <c r="O139" i="1"/>
  <c r="O140" i="1"/>
  <c r="X140" i="1" s="1"/>
  <c r="O141" i="1"/>
  <c r="O142" i="1"/>
  <c r="O143" i="1"/>
  <c r="O144" i="1"/>
  <c r="X144" i="1" s="1"/>
  <c r="O145" i="1"/>
  <c r="O146" i="1"/>
  <c r="X146" i="1" s="1"/>
  <c r="O147" i="1"/>
  <c r="O148" i="1"/>
  <c r="X148" i="1" s="1"/>
  <c r="O149" i="1"/>
  <c r="O150" i="1"/>
  <c r="X150" i="1" s="1"/>
  <c r="O151" i="1"/>
  <c r="O152" i="1"/>
  <c r="X152" i="1" s="1"/>
  <c r="O153" i="1"/>
  <c r="O154" i="1"/>
  <c r="X154" i="1" s="1"/>
  <c r="O155" i="1"/>
  <c r="O156" i="1"/>
  <c r="X156" i="1" s="1"/>
  <c r="O157" i="1"/>
  <c r="O158" i="1"/>
  <c r="X158" i="1" s="1"/>
  <c r="O159" i="1"/>
  <c r="X159" i="1" s="1"/>
  <c r="O160" i="1"/>
  <c r="O161" i="1"/>
  <c r="O162" i="1"/>
  <c r="X162" i="1" s="1"/>
  <c r="O163" i="1"/>
  <c r="O164" i="1"/>
  <c r="X164" i="1" s="1"/>
  <c r="O165" i="1"/>
  <c r="O166" i="1"/>
  <c r="O167" i="1"/>
  <c r="X167" i="1" s="1"/>
  <c r="O168" i="1"/>
  <c r="O169" i="1"/>
  <c r="O170" i="1"/>
  <c r="X170" i="1" s="1"/>
  <c r="O171" i="1"/>
  <c r="O172" i="1"/>
  <c r="X172" i="1" s="1"/>
  <c r="O173" i="1"/>
  <c r="O174" i="1"/>
  <c r="O175" i="1"/>
  <c r="X175" i="1" s="1"/>
  <c r="O176" i="1"/>
  <c r="O177" i="1"/>
  <c r="O178" i="1"/>
  <c r="X178" i="1" s="1"/>
  <c r="O179" i="1"/>
  <c r="O180" i="1"/>
  <c r="X180" i="1" s="1"/>
  <c r="O181" i="1"/>
  <c r="O182" i="1"/>
  <c r="X182" i="1" s="1"/>
  <c r="O183" i="1"/>
  <c r="X183" i="1" s="1"/>
  <c r="O184" i="1"/>
  <c r="O185" i="1"/>
  <c r="O186" i="1"/>
  <c r="X186" i="1" s="1"/>
  <c r="O187" i="1"/>
  <c r="O188" i="1"/>
  <c r="O189" i="1"/>
  <c r="O190" i="1"/>
  <c r="X190" i="1" s="1"/>
  <c r="O191" i="1"/>
  <c r="X191" i="1" s="1"/>
  <c r="O192" i="1"/>
  <c r="X192" i="1" s="1"/>
  <c r="O193" i="1"/>
  <c r="O194" i="1"/>
  <c r="X194" i="1" s="1"/>
  <c r="O195" i="1"/>
  <c r="O196" i="1"/>
  <c r="X196" i="1" s="1"/>
  <c r="O197" i="1"/>
  <c r="O198" i="1"/>
  <c r="O199" i="1"/>
  <c r="O200" i="1"/>
  <c r="X200" i="1" s="1"/>
  <c r="O201" i="1"/>
  <c r="O202" i="1"/>
  <c r="X202" i="1" s="1"/>
  <c r="O203" i="1"/>
  <c r="O204" i="1"/>
  <c r="X204" i="1" s="1"/>
  <c r="O205" i="1"/>
  <c r="O206" i="1"/>
  <c r="X206" i="1" s="1"/>
  <c r="O207" i="1"/>
  <c r="O208" i="1"/>
  <c r="X208" i="1" s="1"/>
  <c r="O209" i="1"/>
  <c r="O210" i="1"/>
  <c r="X210" i="1" s="1"/>
  <c r="O211" i="1"/>
  <c r="O212" i="1"/>
  <c r="X212" i="1" s="1"/>
  <c r="O213" i="1"/>
  <c r="O214" i="1"/>
  <c r="X214" i="1" s="1"/>
  <c r="O215" i="1"/>
  <c r="O216" i="1"/>
  <c r="X216" i="1" s="1"/>
  <c r="O217" i="1"/>
  <c r="O218" i="1"/>
  <c r="X218" i="1" s="1"/>
  <c r="O219" i="1"/>
  <c r="O220" i="1"/>
  <c r="O221" i="1"/>
  <c r="O222" i="1"/>
  <c r="X222" i="1" s="1"/>
  <c r="O223" i="1"/>
  <c r="X223" i="1" s="1"/>
  <c r="O224" i="1"/>
  <c r="O225" i="1"/>
  <c r="O226" i="1"/>
  <c r="X226" i="1" s="1"/>
  <c r="O227" i="1"/>
  <c r="O228" i="1"/>
  <c r="X228" i="1" s="1"/>
  <c r="O229" i="1"/>
  <c r="O230" i="1"/>
  <c r="O231" i="1"/>
  <c r="X231" i="1" s="1"/>
  <c r="O232" i="1"/>
  <c r="O233" i="1"/>
  <c r="O234" i="1"/>
  <c r="X234" i="1" s="1"/>
  <c r="O235" i="1"/>
  <c r="O236" i="1"/>
  <c r="O237" i="1"/>
  <c r="O238" i="1"/>
  <c r="X238" i="1" s="1"/>
  <c r="O239" i="1"/>
  <c r="X239" i="1" s="1"/>
  <c r="O240" i="1"/>
  <c r="X240" i="1" s="1"/>
  <c r="O241" i="1"/>
  <c r="O242" i="1"/>
  <c r="X242" i="1" s="1"/>
  <c r="O243" i="1"/>
  <c r="O244" i="1"/>
  <c r="X244" i="1" s="1"/>
  <c r="O245" i="1"/>
  <c r="O246" i="1"/>
  <c r="X246" i="1" s="1"/>
  <c r="O247" i="1"/>
  <c r="O248" i="1"/>
  <c r="X248" i="1" s="1"/>
  <c r="O249" i="1"/>
  <c r="O250" i="1"/>
  <c r="X250" i="1" s="1"/>
  <c r="O251" i="1"/>
  <c r="O252" i="1"/>
  <c r="X252" i="1" s="1"/>
  <c r="O253" i="1"/>
  <c r="O254" i="1"/>
  <c r="X254" i="1" s="1"/>
  <c r="O255" i="1"/>
  <c r="O256" i="1"/>
  <c r="X256" i="1" s="1"/>
  <c r="O257" i="1"/>
  <c r="O258" i="1"/>
  <c r="X258" i="1" s="1"/>
  <c r="O259" i="1"/>
  <c r="O260" i="1"/>
  <c r="X260" i="1" s="1"/>
  <c r="O261" i="1"/>
  <c r="O262" i="1"/>
  <c r="O263" i="1"/>
  <c r="X263" i="1" s="1"/>
  <c r="O264" i="1"/>
  <c r="X264" i="1" s="1"/>
  <c r="O265" i="1"/>
  <c r="O266" i="1"/>
  <c r="X266" i="1" s="1"/>
  <c r="O267" i="1"/>
  <c r="O268" i="1"/>
  <c r="X268" i="1" s="1"/>
  <c r="O269" i="1"/>
  <c r="O270" i="1"/>
  <c r="X270" i="1" s="1"/>
  <c r="O271" i="1"/>
  <c r="O272" i="1"/>
  <c r="X272" i="1" s="1"/>
  <c r="O273" i="1"/>
  <c r="O274" i="1"/>
  <c r="X274" i="1" s="1"/>
  <c r="O275" i="1"/>
  <c r="O276" i="1"/>
  <c r="X276" i="1" s="1"/>
  <c r="O277" i="1"/>
  <c r="O278" i="1"/>
  <c r="X278" i="1" s="1"/>
  <c r="O279" i="1"/>
  <c r="X279" i="1" s="1"/>
  <c r="O280" i="1"/>
  <c r="X280" i="1" s="1"/>
  <c r="O281" i="1"/>
  <c r="O282" i="1"/>
  <c r="X282" i="1" s="1"/>
  <c r="O283" i="1"/>
  <c r="O284" i="1"/>
  <c r="X284" i="1" s="1"/>
  <c r="O285" i="1"/>
  <c r="O286" i="1"/>
  <c r="O287" i="1"/>
  <c r="X287" i="1" s="1"/>
  <c r="O288" i="1"/>
  <c r="X288" i="1" s="1"/>
  <c r="O289" i="1"/>
  <c r="O290" i="1"/>
  <c r="X290" i="1" s="1"/>
  <c r="O291" i="1"/>
  <c r="O292" i="1"/>
  <c r="X292" i="1" s="1"/>
  <c r="O293" i="1"/>
  <c r="O294" i="1"/>
  <c r="X294" i="1" s="1"/>
  <c r="O295" i="1"/>
  <c r="O296" i="1"/>
  <c r="X296" i="1" s="1"/>
  <c r="O297" i="1"/>
  <c r="O298" i="1"/>
  <c r="X298" i="1" s="1"/>
  <c r="O299" i="1"/>
  <c r="O300" i="1"/>
  <c r="X300" i="1" s="1"/>
  <c r="O301" i="1"/>
  <c r="O302" i="1"/>
  <c r="X302" i="1" s="1"/>
  <c r="O303" i="1"/>
  <c r="O304" i="1"/>
  <c r="O305" i="1"/>
  <c r="O306" i="1"/>
  <c r="X306" i="1" s="1"/>
  <c r="O307" i="1"/>
  <c r="O308" i="1"/>
  <c r="X308" i="1" s="1"/>
  <c r="O309" i="1"/>
  <c r="O310" i="1"/>
  <c r="X310" i="1" s="1"/>
  <c r="O311" i="1"/>
  <c r="O312" i="1"/>
  <c r="O313" i="1"/>
  <c r="O314" i="1"/>
  <c r="X314" i="1" s="1"/>
  <c r="O315" i="1"/>
  <c r="O316" i="1"/>
  <c r="X316" i="1" s="1"/>
  <c r="O317" i="1"/>
  <c r="O318" i="1"/>
  <c r="O319" i="1"/>
  <c r="X319" i="1" s="1"/>
  <c r="O320" i="1"/>
  <c r="X320" i="1" s="1"/>
  <c r="O321" i="1"/>
  <c r="O322" i="1"/>
  <c r="X322" i="1" s="1"/>
  <c r="O323" i="1"/>
  <c r="O324" i="1"/>
  <c r="O325" i="1"/>
  <c r="O326" i="1"/>
  <c r="X326" i="1" s="1"/>
  <c r="O327" i="1"/>
  <c r="X327" i="1" s="1"/>
  <c r="O328" i="1"/>
  <c r="X328" i="1" s="1"/>
  <c r="O329" i="1"/>
  <c r="O330" i="1"/>
  <c r="X330" i="1" s="1"/>
  <c r="O331" i="1"/>
  <c r="O332" i="1"/>
  <c r="X332" i="1" s="1"/>
  <c r="O333" i="1"/>
  <c r="O334" i="1"/>
  <c r="X334" i="1" s="1"/>
  <c r="O335" i="1"/>
  <c r="X335" i="1" s="1"/>
  <c r="O336" i="1"/>
  <c r="X336" i="1" s="1"/>
  <c r="O337" i="1"/>
  <c r="O338" i="1"/>
  <c r="X338" i="1" s="1"/>
  <c r="O339" i="1"/>
  <c r="O340" i="1"/>
  <c r="X340" i="1" s="1"/>
  <c r="O341" i="1"/>
  <c r="O342" i="1"/>
  <c r="O343" i="1"/>
  <c r="O344" i="1"/>
  <c r="O345" i="1"/>
  <c r="O346" i="1"/>
  <c r="X346" i="1" s="1"/>
  <c r="O347" i="1"/>
  <c r="O348" i="1"/>
  <c r="X348" i="1" s="1"/>
  <c r="O349" i="1"/>
  <c r="O350" i="1"/>
  <c r="X350" i="1" s="1"/>
  <c r="O351" i="1"/>
  <c r="O352" i="1"/>
  <c r="X352" i="1" s="1"/>
  <c r="O353" i="1"/>
  <c r="O354" i="1"/>
  <c r="X354" i="1" s="1"/>
  <c r="O355" i="1"/>
  <c r="O356" i="1"/>
  <c r="X356" i="1" s="1"/>
  <c r="O357" i="1"/>
  <c r="O358" i="1"/>
  <c r="X358" i="1" s="1"/>
  <c r="O359" i="1"/>
  <c r="O360" i="1"/>
  <c r="O361" i="1"/>
  <c r="O362" i="1"/>
  <c r="X362" i="1" s="1"/>
  <c r="O363" i="1"/>
  <c r="O364" i="1"/>
  <c r="X364" i="1" s="1"/>
  <c r="O365" i="1"/>
  <c r="O366" i="1"/>
  <c r="X366" i="1" s="1"/>
  <c r="O367" i="1"/>
  <c r="X367" i="1" s="1"/>
  <c r="O368" i="1"/>
  <c r="O369" i="1"/>
  <c r="O370" i="1"/>
  <c r="X370" i="1" s="1"/>
  <c r="O371" i="1"/>
  <c r="O372" i="1"/>
  <c r="X372" i="1" s="1"/>
  <c r="O373" i="1"/>
  <c r="X373" i="1" s="1"/>
  <c r="O374" i="1"/>
  <c r="O375" i="1"/>
  <c r="O376" i="1"/>
  <c r="O377" i="1"/>
  <c r="O378" i="1"/>
  <c r="X378" i="1" s="1"/>
  <c r="O379" i="1"/>
  <c r="O380" i="1"/>
  <c r="O381" i="1"/>
  <c r="O382" i="1"/>
  <c r="X382" i="1" s="1"/>
  <c r="O383" i="1"/>
  <c r="X383" i="1" s="1"/>
  <c r="O384" i="1"/>
  <c r="X384" i="1" s="1"/>
  <c r="O385" i="1"/>
  <c r="O386" i="1"/>
  <c r="X386" i="1" s="1"/>
  <c r="O387" i="1"/>
  <c r="O388" i="1"/>
  <c r="X388" i="1" s="1"/>
  <c r="O389" i="1"/>
  <c r="O390" i="1"/>
  <c r="X390" i="1" s="1"/>
  <c r="O391" i="1"/>
  <c r="X391" i="1" s="1"/>
  <c r="O392" i="1"/>
  <c r="O393" i="1"/>
  <c r="O394" i="1"/>
  <c r="X394" i="1" s="1"/>
  <c r="O395" i="1"/>
  <c r="O396" i="1"/>
  <c r="X396" i="1" s="1"/>
  <c r="O397" i="1"/>
  <c r="X397" i="1" s="1"/>
  <c r="O398" i="1"/>
  <c r="O399" i="1"/>
  <c r="O400" i="1"/>
  <c r="X400" i="1" s="1"/>
  <c r="O401" i="1"/>
  <c r="O402" i="1"/>
  <c r="X402" i="1" s="1"/>
  <c r="O403" i="1"/>
  <c r="O404" i="1"/>
  <c r="X404" i="1" s="1"/>
  <c r="O405" i="1"/>
  <c r="X405" i="1" s="1"/>
  <c r="O406" i="1"/>
  <c r="X406" i="1" s="1"/>
  <c r="O407" i="1"/>
  <c r="O408" i="1"/>
  <c r="O409" i="1"/>
  <c r="O410" i="1"/>
  <c r="X410" i="1" s="1"/>
  <c r="O411" i="1"/>
  <c r="O412" i="1"/>
  <c r="X412" i="1" s="1"/>
  <c r="O413" i="1"/>
  <c r="X413" i="1" s="1"/>
  <c r="O414" i="1"/>
  <c r="X414" i="1" s="1"/>
  <c r="O415" i="1"/>
  <c r="X415" i="1" s="1"/>
  <c r="O416" i="1"/>
  <c r="X416" i="1" s="1"/>
  <c r="O417" i="1"/>
  <c r="O418" i="1"/>
  <c r="X418" i="1" s="1"/>
  <c r="O419" i="1"/>
  <c r="O420" i="1"/>
  <c r="X420" i="1" s="1"/>
  <c r="O421" i="1"/>
  <c r="X421" i="1" s="1"/>
  <c r="O422" i="1"/>
  <c r="O423" i="1"/>
  <c r="O424" i="1"/>
  <c r="X424" i="1" s="1"/>
  <c r="O425" i="1"/>
  <c r="O426" i="1"/>
  <c r="X426" i="1" s="1"/>
  <c r="O427" i="1"/>
  <c r="O428" i="1"/>
  <c r="X428" i="1" s="1"/>
  <c r="O429" i="1"/>
  <c r="X429" i="1" s="1"/>
  <c r="O430" i="1"/>
  <c r="O431" i="1"/>
  <c r="X431" i="1" s="1"/>
  <c r="O432" i="1"/>
  <c r="O433" i="1"/>
  <c r="O434" i="1"/>
  <c r="X434" i="1" s="1"/>
  <c r="O435" i="1"/>
  <c r="O436" i="1"/>
  <c r="X436" i="1" s="1"/>
  <c r="O437" i="1"/>
  <c r="X437" i="1" s="1"/>
  <c r="O438" i="1"/>
  <c r="X438" i="1" s="1"/>
  <c r="O439" i="1"/>
  <c r="X439" i="1" s="1"/>
  <c r="O440" i="1"/>
  <c r="X440" i="1" s="1"/>
  <c r="O441" i="1"/>
  <c r="O442" i="1"/>
  <c r="X442" i="1" s="1"/>
  <c r="O443" i="1"/>
  <c r="O444" i="1"/>
  <c r="X444" i="1" s="1"/>
  <c r="O445" i="1"/>
  <c r="X445" i="1" s="1"/>
  <c r="O446" i="1"/>
  <c r="X446" i="1" s="1"/>
  <c r="O447" i="1"/>
  <c r="X447" i="1" s="1"/>
  <c r="O448" i="1"/>
  <c r="X448" i="1" s="1"/>
  <c r="O449" i="1"/>
  <c r="O450" i="1"/>
  <c r="X450" i="1" s="1"/>
  <c r="O451" i="1"/>
  <c r="O452" i="1"/>
  <c r="X452" i="1" s="1"/>
  <c r="O453" i="1"/>
  <c r="X453" i="1" s="1"/>
  <c r="O454" i="1"/>
  <c r="O455" i="1"/>
  <c r="O456" i="1"/>
  <c r="X456" i="1" s="1"/>
  <c r="O457" i="1"/>
  <c r="O458" i="1"/>
  <c r="X458" i="1" s="1"/>
  <c r="O459" i="1"/>
  <c r="O460" i="1"/>
  <c r="X460" i="1" s="1"/>
  <c r="O461" i="1"/>
  <c r="X461" i="1" s="1"/>
  <c r="O462" i="1"/>
  <c r="X462" i="1" s="1"/>
  <c r="O463" i="1"/>
  <c r="O464" i="1"/>
  <c r="X464" i="1" s="1"/>
  <c r="O465" i="1"/>
  <c r="O466" i="1"/>
  <c r="X466" i="1" s="1"/>
  <c r="O467" i="1"/>
  <c r="O468" i="1"/>
  <c r="X468" i="1" s="1"/>
  <c r="O469" i="1"/>
  <c r="X469" i="1" s="1"/>
  <c r="O470" i="1"/>
  <c r="X470" i="1" s="1"/>
  <c r="O471" i="1"/>
  <c r="O472" i="1"/>
  <c r="O473" i="1"/>
  <c r="O474" i="1"/>
  <c r="X474" i="1" s="1"/>
  <c r="O475" i="1"/>
  <c r="O476" i="1"/>
  <c r="X476" i="1" s="1"/>
  <c r="O477" i="1"/>
  <c r="O478" i="1"/>
  <c r="X478" i="1" s="1"/>
  <c r="O479" i="1"/>
  <c r="X479" i="1" s="1"/>
  <c r="O480" i="1"/>
  <c r="O481" i="1"/>
  <c r="O482" i="1"/>
  <c r="X482" i="1" s="1"/>
  <c r="O483" i="1"/>
  <c r="O484" i="1"/>
  <c r="X484" i="1" s="1"/>
  <c r="O485" i="1"/>
  <c r="X485" i="1" s="1"/>
  <c r="O486" i="1"/>
  <c r="O487" i="1"/>
  <c r="X487" i="1" s="1"/>
  <c r="O488" i="1"/>
  <c r="O489" i="1"/>
  <c r="O490" i="1"/>
  <c r="X490" i="1" s="1"/>
  <c r="O491" i="1"/>
  <c r="O492" i="1"/>
  <c r="X492" i="1" s="1"/>
  <c r="O493" i="1"/>
  <c r="O494" i="1"/>
  <c r="X494" i="1" s="1"/>
  <c r="O495" i="1"/>
  <c r="X495" i="1" s="1"/>
  <c r="O496" i="1"/>
  <c r="O497" i="1"/>
  <c r="O498" i="1"/>
  <c r="X498" i="1" s="1"/>
  <c r="O499" i="1"/>
  <c r="O500" i="1"/>
  <c r="X500" i="1" s="1"/>
  <c r="O501" i="1"/>
  <c r="X501" i="1" s="1"/>
  <c r="O502" i="1"/>
  <c r="X502" i="1" s="1"/>
  <c r="O503" i="1"/>
  <c r="O504" i="1"/>
  <c r="O505" i="1"/>
  <c r="O506" i="1"/>
  <c r="X506" i="1" s="1"/>
  <c r="O507" i="1"/>
  <c r="O508" i="1"/>
  <c r="X508" i="1" s="1"/>
  <c r="O509" i="1"/>
  <c r="X509" i="1" s="1"/>
  <c r="O510" i="1"/>
  <c r="X510" i="1" s="1"/>
  <c r="O511" i="1"/>
  <c r="O512" i="1"/>
  <c r="X512" i="1" s="1"/>
  <c r="O513" i="1"/>
  <c r="O514" i="1"/>
  <c r="X514" i="1" s="1"/>
  <c r="O515" i="1"/>
  <c r="O516" i="1"/>
  <c r="X516" i="1" s="1"/>
  <c r="O517" i="1"/>
  <c r="O518" i="1"/>
  <c r="O519" i="1"/>
  <c r="X519" i="1" s="1"/>
  <c r="O520" i="1"/>
  <c r="O521" i="1"/>
  <c r="O522" i="1"/>
  <c r="X522" i="1" s="1"/>
  <c r="O523" i="1"/>
  <c r="O524" i="1"/>
  <c r="X524" i="1" s="1"/>
  <c r="O525" i="1"/>
  <c r="X525" i="1" s="1"/>
  <c r="O526" i="1"/>
  <c r="X526" i="1" s="1"/>
  <c r="O527" i="1"/>
  <c r="O528" i="1"/>
  <c r="X528" i="1" s="1"/>
  <c r="O529" i="1"/>
  <c r="O530" i="1"/>
  <c r="X530" i="1" s="1"/>
  <c r="O531" i="1"/>
  <c r="O532" i="1"/>
  <c r="X532" i="1" s="1"/>
  <c r="O533" i="1"/>
  <c r="X533" i="1" s="1"/>
  <c r="O534" i="1"/>
  <c r="X534" i="1" s="1"/>
  <c r="O535" i="1"/>
  <c r="X535" i="1" s="1"/>
  <c r="O536" i="1"/>
  <c r="X536" i="1" s="1"/>
  <c r="O537" i="1"/>
  <c r="O538" i="1"/>
  <c r="X538" i="1" s="1"/>
  <c r="O539" i="1"/>
  <c r="O540" i="1"/>
  <c r="X540" i="1" s="1"/>
  <c r="O541" i="1"/>
  <c r="O542" i="1"/>
  <c r="O543" i="1"/>
  <c r="X543" i="1" s="1"/>
  <c r="O544" i="1"/>
  <c r="O545" i="1"/>
  <c r="O546" i="1"/>
  <c r="X546" i="1" s="1"/>
  <c r="O547" i="1"/>
  <c r="O548" i="1"/>
  <c r="X548" i="1" s="1"/>
  <c r="O549" i="1"/>
  <c r="X549" i="1" s="1"/>
  <c r="O550" i="1"/>
  <c r="X550" i="1" s="1"/>
  <c r="O551" i="1"/>
  <c r="O552" i="1"/>
  <c r="O553" i="1"/>
  <c r="O554" i="1"/>
  <c r="X554" i="1" s="1"/>
  <c r="O555" i="1"/>
  <c r="O556" i="1"/>
  <c r="X556" i="1" s="1"/>
  <c r="O557" i="1"/>
  <c r="X557" i="1" s="1"/>
  <c r="O558" i="1"/>
  <c r="X558" i="1" s="1"/>
  <c r="O559" i="1"/>
  <c r="O560" i="1"/>
  <c r="O561" i="1"/>
  <c r="O562" i="1"/>
  <c r="X562" i="1" s="1"/>
  <c r="O563" i="1"/>
  <c r="O564" i="1"/>
  <c r="X564" i="1" s="1"/>
  <c r="O565" i="1"/>
  <c r="O566" i="1"/>
  <c r="X566" i="1" s="1"/>
  <c r="O567" i="1"/>
  <c r="O568" i="1"/>
  <c r="X568" i="1" s="1"/>
  <c r="O569" i="1"/>
  <c r="O570" i="1"/>
  <c r="X570" i="1" s="1"/>
  <c r="O571" i="1"/>
  <c r="O572" i="1"/>
  <c r="X572" i="1" s="1"/>
  <c r="O573" i="1"/>
  <c r="X573" i="1" s="1"/>
  <c r="O574" i="1"/>
  <c r="O575" i="1"/>
  <c r="X575" i="1" s="1"/>
  <c r="O576" i="1"/>
  <c r="X576" i="1" s="1"/>
  <c r="O577" i="1"/>
  <c r="O578" i="1"/>
  <c r="X578" i="1" s="1"/>
  <c r="O579" i="1"/>
  <c r="O580" i="1"/>
  <c r="X580" i="1" s="1"/>
  <c r="O581" i="1"/>
  <c r="X581" i="1" s="1"/>
  <c r="O582" i="1"/>
  <c r="X582" i="1" s="1"/>
  <c r="O583" i="1"/>
  <c r="X583" i="1" s="1"/>
  <c r="O584" i="1"/>
  <c r="X584" i="1" s="1"/>
  <c r="O585" i="1"/>
  <c r="O586" i="1"/>
  <c r="X586" i="1" s="1"/>
  <c r="O587" i="1"/>
  <c r="O588" i="1"/>
  <c r="O589" i="1"/>
  <c r="O590" i="1"/>
  <c r="X590" i="1" s="1"/>
  <c r="O591" i="1"/>
  <c r="X591" i="1" s="1"/>
  <c r="O592" i="1"/>
  <c r="X592" i="1" s="1"/>
  <c r="O593" i="1"/>
  <c r="O594" i="1"/>
  <c r="X594" i="1" s="1"/>
  <c r="O595" i="1"/>
  <c r="O596" i="1"/>
  <c r="X596" i="1" s="1"/>
  <c r="O597" i="1"/>
  <c r="X597" i="1" s="1"/>
  <c r="O598" i="1"/>
  <c r="O599" i="1"/>
  <c r="O600" i="1"/>
  <c r="O601" i="1"/>
  <c r="O602" i="1"/>
  <c r="X602" i="1" s="1"/>
  <c r="O603" i="1"/>
  <c r="O604" i="1"/>
  <c r="X604" i="1" s="1"/>
  <c r="O605" i="1"/>
  <c r="X605" i="1" s="1"/>
  <c r="O606" i="1"/>
  <c r="X606" i="1" s="1"/>
  <c r="O607" i="1"/>
  <c r="X607" i="1" s="1"/>
  <c r="O608" i="1"/>
  <c r="O609" i="1"/>
  <c r="O610" i="1"/>
  <c r="X610" i="1" s="1"/>
  <c r="O611" i="1"/>
  <c r="O612" i="1"/>
  <c r="X612" i="1" s="1"/>
  <c r="O613" i="1"/>
  <c r="O614" i="1"/>
  <c r="X614" i="1" s="1"/>
  <c r="O615" i="1"/>
  <c r="O616" i="1"/>
  <c r="O617" i="1"/>
  <c r="O618" i="1"/>
  <c r="X618" i="1" s="1"/>
  <c r="O619" i="1"/>
  <c r="O620" i="1"/>
  <c r="X620" i="1" s="1"/>
  <c r="O621" i="1"/>
  <c r="X621" i="1" s="1"/>
  <c r="O622" i="1"/>
  <c r="X622" i="1" s="1"/>
  <c r="O623" i="1"/>
  <c r="O624" i="1"/>
  <c r="O625" i="1"/>
  <c r="O626" i="1"/>
  <c r="O627" i="1"/>
  <c r="O628" i="1"/>
  <c r="X628" i="1" s="1"/>
  <c r="O629" i="1"/>
  <c r="O630" i="1"/>
  <c r="O631" i="1"/>
  <c r="X631" i="1" s="1"/>
  <c r="O632" i="1"/>
  <c r="X632" i="1" s="1"/>
  <c r="O633" i="1"/>
  <c r="O634" i="1"/>
  <c r="O635" i="1"/>
  <c r="O636" i="1"/>
  <c r="X636" i="1" s="1"/>
  <c r="O637" i="1"/>
  <c r="X637" i="1" s="1"/>
  <c r="O638" i="1"/>
  <c r="X638" i="1" s="1"/>
  <c r="O639" i="1"/>
  <c r="O640" i="1"/>
  <c r="X640" i="1" s="1"/>
  <c r="O641" i="1"/>
  <c r="O642" i="1"/>
  <c r="O643" i="1"/>
  <c r="O644" i="1"/>
  <c r="X644" i="1" s="1"/>
  <c r="O645" i="1"/>
  <c r="X645" i="1" s="1"/>
  <c r="O646" i="1"/>
  <c r="X646" i="1" s="1"/>
  <c r="O647" i="1"/>
  <c r="X647" i="1" s="1"/>
  <c r="O648" i="1"/>
  <c r="X648" i="1" s="1"/>
  <c r="O649" i="1"/>
  <c r="O650" i="1"/>
  <c r="O651" i="1"/>
  <c r="O652" i="1"/>
  <c r="X652" i="1" s="1"/>
  <c r="O653" i="1"/>
  <c r="X653" i="1" s="1"/>
  <c r="O654" i="1"/>
  <c r="X654" i="1" s="1"/>
  <c r="O655" i="1"/>
  <c r="X655" i="1" s="1"/>
  <c r="O656" i="1"/>
  <c r="O657" i="1"/>
  <c r="O658" i="1"/>
  <c r="O659" i="1"/>
  <c r="O660" i="1"/>
  <c r="X660" i="1" s="1"/>
  <c r="O661" i="1"/>
  <c r="O662" i="1"/>
  <c r="X662" i="1" s="1"/>
  <c r="O663" i="1"/>
  <c r="O664" i="1"/>
  <c r="X664" i="1" s="1"/>
  <c r="O665" i="1"/>
  <c r="O666" i="1"/>
  <c r="O667" i="1"/>
  <c r="O668" i="1"/>
  <c r="X668" i="1" s="1"/>
  <c r="O669" i="1"/>
  <c r="X669" i="1" s="1"/>
  <c r="O670" i="1"/>
  <c r="X670" i="1" s="1"/>
  <c r="O671" i="1"/>
  <c r="O672" i="1"/>
  <c r="O673" i="1"/>
  <c r="O674" i="1"/>
  <c r="O675" i="1"/>
  <c r="O676" i="1"/>
  <c r="X676" i="1" s="1"/>
  <c r="O677" i="1"/>
  <c r="X677" i="1" s="1"/>
  <c r="O678" i="1"/>
  <c r="X678" i="1" s="1"/>
  <c r="O679" i="1"/>
  <c r="X679" i="1" s="1"/>
  <c r="O680" i="1"/>
  <c r="O681" i="1"/>
  <c r="O682" i="1"/>
  <c r="O683" i="1"/>
  <c r="O684" i="1"/>
  <c r="X684" i="1" s="1"/>
  <c r="O685" i="1"/>
  <c r="O686" i="1"/>
  <c r="X686" i="1" s="1"/>
  <c r="O687" i="1"/>
  <c r="O688" i="1"/>
  <c r="O689" i="1"/>
  <c r="O690" i="1"/>
  <c r="O691" i="1"/>
  <c r="O692" i="1"/>
  <c r="X692" i="1" s="1"/>
  <c r="O693" i="1"/>
  <c r="X693" i="1" s="1"/>
  <c r="O694" i="1"/>
  <c r="X694" i="1" s="1"/>
  <c r="O695" i="1"/>
  <c r="X695" i="1" s="1"/>
  <c r="O696" i="1"/>
  <c r="X696" i="1" s="1"/>
  <c r="O697" i="1"/>
  <c r="O698" i="1"/>
  <c r="O699" i="1"/>
  <c r="O700" i="1"/>
  <c r="X700" i="1" s="1"/>
  <c r="O701" i="1"/>
  <c r="X701" i="1" s="1"/>
  <c r="O702" i="1"/>
  <c r="X702" i="1" s="1"/>
  <c r="O703" i="1"/>
  <c r="X703" i="1" s="1"/>
  <c r="O704" i="1"/>
  <c r="X704" i="1" s="1"/>
  <c r="O705" i="1"/>
  <c r="O706" i="1"/>
  <c r="O707" i="1"/>
  <c r="O708" i="1"/>
  <c r="X708" i="1" s="1"/>
  <c r="O709" i="1"/>
  <c r="O710" i="1"/>
  <c r="X710" i="1" s="1"/>
  <c r="O711" i="1"/>
  <c r="X711" i="1" s="1"/>
  <c r="O712" i="1"/>
  <c r="X712" i="1" s="1"/>
  <c r="O713" i="1"/>
  <c r="O714" i="1"/>
  <c r="X714" i="1" s="1"/>
  <c r="O715" i="1"/>
  <c r="O716" i="1"/>
  <c r="X716" i="1" s="1"/>
  <c r="O717" i="1"/>
  <c r="X717" i="1" s="1"/>
  <c r="O718" i="1"/>
  <c r="X718" i="1" s="1"/>
  <c r="O719" i="1"/>
  <c r="O720" i="1"/>
  <c r="O721" i="1"/>
  <c r="O722" i="1"/>
  <c r="X722" i="1" s="1"/>
  <c r="O723" i="1"/>
  <c r="O724" i="1"/>
  <c r="X724" i="1" s="1"/>
  <c r="O725" i="1"/>
  <c r="X725" i="1" s="1"/>
  <c r="O726" i="1"/>
  <c r="X726" i="1" s="1"/>
  <c r="O727" i="1"/>
  <c r="O728" i="1"/>
  <c r="X728" i="1" s="1"/>
  <c r="O729" i="1"/>
  <c r="O730" i="1"/>
  <c r="X730" i="1" s="1"/>
  <c r="O731" i="1"/>
  <c r="O732" i="1"/>
  <c r="X732" i="1" s="1"/>
  <c r="O733" i="1"/>
  <c r="O734" i="1"/>
  <c r="X734" i="1" s="1"/>
  <c r="O735" i="1"/>
  <c r="O736" i="1"/>
  <c r="O737" i="1"/>
  <c r="O738" i="1"/>
  <c r="X738" i="1" s="1"/>
  <c r="O739" i="1"/>
  <c r="O740" i="1"/>
  <c r="X740" i="1" s="1"/>
  <c r="O741" i="1"/>
  <c r="X741" i="1" s="1"/>
  <c r="O742" i="1"/>
  <c r="O743" i="1"/>
  <c r="X743" i="1" s="1"/>
  <c r="O744" i="1"/>
  <c r="O745" i="1"/>
  <c r="O746" i="1"/>
  <c r="X746" i="1" s="1"/>
  <c r="O747" i="1"/>
  <c r="O748" i="1"/>
  <c r="O749" i="1"/>
  <c r="O750" i="1"/>
  <c r="X750" i="1" s="1"/>
  <c r="O751" i="1"/>
  <c r="X751" i="1" s="1"/>
  <c r="O752" i="1"/>
  <c r="O753" i="1"/>
  <c r="O754" i="1"/>
  <c r="X754" i="1" s="1"/>
  <c r="O755" i="1"/>
  <c r="O756" i="1"/>
  <c r="X756" i="1" s="1"/>
  <c r="O757" i="1"/>
  <c r="X757" i="1" s="1"/>
  <c r="O758" i="1"/>
  <c r="X758" i="1" s="1"/>
  <c r="O759" i="1"/>
  <c r="X759" i="1" s="1"/>
  <c r="O760" i="1"/>
  <c r="O761" i="1"/>
  <c r="O762" i="1"/>
  <c r="X762" i="1" s="1"/>
  <c r="O763" i="1"/>
  <c r="O764" i="1"/>
  <c r="X764" i="1" s="1"/>
  <c r="O765" i="1"/>
  <c r="X765" i="1" s="1"/>
  <c r="O766" i="1"/>
  <c r="X766" i="1" s="1"/>
  <c r="O767" i="1"/>
  <c r="O768" i="1"/>
  <c r="O769" i="1"/>
  <c r="O770" i="1"/>
  <c r="X770" i="1" s="1"/>
  <c r="O771" i="1"/>
  <c r="O772" i="1"/>
  <c r="X772" i="1" s="1"/>
  <c r="O773" i="1"/>
  <c r="O774" i="1"/>
  <c r="O775" i="1"/>
  <c r="X775" i="1" s="1"/>
  <c r="O776" i="1"/>
  <c r="X776" i="1" s="1"/>
  <c r="O777" i="1"/>
  <c r="O778" i="1"/>
  <c r="X778" i="1" s="1"/>
  <c r="O779" i="1"/>
  <c r="O780" i="1"/>
  <c r="X780" i="1" s="1"/>
  <c r="O781" i="1"/>
  <c r="X781" i="1" s="1"/>
  <c r="O782" i="1"/>
  <c r="X782" i="1" s="1"/>
  <c r="O783" i="1"/>
  <c r="X783" i="1" s="1"/>
  <c r="O784" i="1"/>
  <c r="X784" i="1" s="1"/>
  <c r="O785" i="1"/>
  <c r="O786" i="1"/>
  <c r="X786" i="1" s="1"/>
  <c r="O787" i="1"/>
  <c r="O788" i="1"/>
  <c r="X788" i="1" s="1"/>
  <c r="O789" i="1"/>
  <c r="X789" i="1" s="1"/>
  <c r="O790" i="1"/>
  <c r="X790" i="1" s="1"/>
  <c r="O791" i="1"/>
  <c r="O792" i="1"/>
  <c r="X792" i="1" s="1"/>
  <c r="O793" i="1"/>
  <c r="O794" i="1"/>
  <c r="X794" i="1" s="1"/>
  <c r="O795" i="1"/>
  <c r="O796" i="1"/>
  <c r="X796" i="1" s="1"/>
  <c r="O797" i="1"/>
  <c r="O798" i="1"/>
  <c r="O799" i="1"/>
  <c r="X799" i="1" s="1"/>
  <c r="O800" i="1"/>
  <c r="O801" i="1"/>
  <c r="O802" i="1"/>
  <c r="X802" i="1" s="1"/>
  <c r="O803" i="1"/>
  <c r="O804" i="1"/>
  <c r="O805" i="1"/>
  <c r="X805" i="1" s="1"/>
  <c r="O806" i="1"/>
  <c r="X806" i="1" s="1"/>
  <c r="O807" i="1"/>
  <c r="X807" i="1" s="1"/>
  <c r="O808" i="1"/>
  <c r="O809" i="1"/>
  <c r="O810" i="1"/>
  <c r="X810" i="1" s="1"/>
  <c r="O811" i="1"/>
  <c r="O812" i="1"/>
  <c r="X812" i="1" s="1"/>
  <c r="O813" i="1"/>
  <c r="O814" i="1"/>
  <c r="X814" i="1" s="1"/>
  <c r="O815" i="1"/>
  <c r="O816" i="1"/>
  <c r="O817" i="1"/>
  <c r="O818" i="1"/>
  <c r="X818" i="1" s="1"/>
  <c r="O819" i="1"/>
  <c r="O820" i="1"/>
  <c r="O821" i="1"/>
  <c r="X821" i="1" s="1"/>
  <c r="O822" i="1"/>
  <c r="X822" i="1" s="1"/>
  <c r="O823" i="1"/>
  <c r="O824" i="1"/>
  <c r="O825" i="1"/>
  <c r="O826" i="1"/>
  <c r="X826" i="1" s="1"/>
  <c r="O827" i="1"/>
  <c r="O828" i="1"/>
  <c r="X828" i="1" s="1"/>
  <c r="O829" i="1"/>
  <c r="O830" i="1"/>
  <c r="O831" i="1"/>
  <c r="O832" i="1"/>
  <c r="O833" i="1"/>
  <c r="O834" i="1"/>
  <c r="X834" i="1" s="1"/>
  <c r="O835" i="1"/>
  <c r="O836" i="1"/>
  <c r="X836" i="1" s="1"/>
  <c r="O837" i="1"/>
  <c r="X837" i="1" s="1"/>
  <c r="O838" i="1"/>
  <c r="X838" i="1" s="1"/>
  <c r="O839" i="1"/>
  <c r="X839" i="1" s="1"/>
  <c r="O840" i="1"/>
  <c r="X840" i="1" s="1"/>
  <c r="O841" i="1"/>
  <c r="O842" i="1"/>
  <c r="X842" i="1" s="1"/>
  <c r="O843" i="1"/>
  <c r="O844" i="1"/>
  <c r="X844" i="1" s="1"/>
  <c r="O845" i="1"/>
  <c r="X845" i="1" s="1"/>
  <c r="O846" i="1"/>
  <c r="X846" i="1" s="1"/>
  <c r="O847" i="1"/>
  <c r="X847" i="1" s="1"/>
  <c r="O848" i="1"/>
  <c r="O849" i="1"/>
  <c r="O850" i="1"/>
  <c r="X850" i="1" s="1"/>
  <c r="O851" i="1"/>
  <c r="O852" i="1"/>
  <c r="X852" i="1" s="1"/>
  <c r="O853" i="1"/>
  <c r="O854" i="1"/>
  <c r="X854" i="1" s="1"/>
  <c r="O855" i="1"/>
  <c r="X855" i="1" s="1"/>
  <c r="O856" i="1"/>
  <c r="X856" i="1" s="1"/>
  <c r="O857" i="1"/>
  <c r="O858" i="1"/>
  <c r="X858" i="1" s="1"/>
  <c r="O859" i="1"/>
  <c r="O860" i="1"/>
  <c r="X860" i="1" s="1"/>
  <c r="O861" i="1"/>
  <c r="X861" i="1" s="1"/>
  <c r="O862" i="1"/>
  <c r="X862" i="1" s="1"/>
  <c r="O863" i="1"/>
  <c r="O864" i="1"/>
  <c r="X864" i="1" s="1"/>
  <c r="O865" i="1"/>
  <c r="O866" i="1"/>
  <c r="X866" i="1" s="1"/>
  <c r="O867" i="1"/>
  <c r="O868" i="1"/>
  <c r="X868" i="1" s="1"/>
  <c r="O869" i="1"/>
  <c r="X869" i="1" s="1"/>
  <c r="O870" i="1"/>
  <c r="X870" i="1" s="1"/>
  <c r="O871" i="1"/>
  <c r="O872" i="1"/>
  <c r="O873" i="1"/>
  <c r="O874" i="1"/>
  <c r="X874" i="1" s="1"/>
  <c r="O875" i="1"/>
  <c r="O876" i="1"/>
  <c r="X876" i="1" s="1"/>
  <c r="O877" i="1"/>
  <c r="O878" i="1"/>
  <c r="X878" i="1" s="1"/>
  <c r="O879" i="1"/>
  <c r="O880" i="1"/>
  <c r="O881" i="1"/>
  <c r="O882" i="1"/>
  <c r="X882" i="1" s="1"/>
  <c r="O883" i="1"/>
  <c r="O884" i="1"/>
  <c r="X884" i="1" s="1"/>
  <c r="O885" i="1"/>
  <c r="X885" i="1" s="1"/>
  <c r="O886" i="1"/>
  <c r="O887" i="1"/>
  <c r="X887" i="1" s="1"/>
  <c r="O888" i="1"/>
  <c r="O889" i="1"/>
  <c r="O890" i="1"/>
  <c r="X890" i="1" s="1"/>
  <c r="O891" i="1"/>
  <c r="O892" i="1"/>
  <c r="X892" i="1" s="1"/>
  <c r="O893" i="1"/>
  <c r="O894" i="1"/>
  <c r="X894" i="1" s="1"/>
  <c r="O895" i="1"/>
  <c r="O896" i="1"/>
  <c r="O897" i="1"/>
  <c r="O898" i="1"/>
  <c r="X898" i="1" s="1"/>
  <c r="O899" i="1"/>
  <c r="O900" i="1"/>
  <c r="X900" i="1" s="1"/>
  <c r="O901" i="1"/>
  <c r="X901" i="1" s="1"/>
  <c r="O902" i="1"/>
  <c r="X902" i="1" s="1"/>
  <c r="O903" i="1"/>
  <c r="X903" i="1" s="1"/>
  <c r="O904" i="1"/>
  <c r="X904" i="1" s="1"/>
  <c r="O905" i="1"/>
  <c r="O906" i="1"/>
  <c r="X906" i="1" s="1"/>
  <c r="O907" i="1"/>
  <c r="O908" i="1"/>
  <c r="O909" i="1"/>
  <c r="X909" i="1" s="1"/>
  <c r="O910" i="1"/>
  <c r="X910" i="1" s="1"/>
  <c r="O911" i="1"/>
  <c r="X911" i="1" s="1"/>
  <c r="O912" i="1"/>
  <c r="O913" i="1"/>
  <c r="O914" i="1"/>
  <c r="X914" i="1" s="1"/>
  <c r="O915" i="1"/>
  <c r="O916" i="1"/>
  <c r="X916" i="1" s="1"/>
  <c r="O917" i="1"/>
  <c r="O918" i="1"/>
  <c r="X918" i="1" s="1"/>
  <c r="O919" i="1"/>
  <c r="O920" i="1"/>
  <c r="X920" i="1" s="1"/>
  <c r="O921" i="1"/>
  <c r="O922" i="1"/>
  <c r="X922" i="1" s="1"/>
  <c r="O923" i="1"/>
  <c r="O924" i="1"/>
  <c r="X924" i="1" s="1"/>
  <c r="O925" i="1"/>
  <c r="X925" i="1" s="1"/>
  <c r="O926" i="1"/>
  <c r="X926" i="1" s="1"/>
  <c r="O927" i="1"/>
  <c r="O928" i="1"/>
  <c r="O929" i="1"/>
  <c r="O930" i="1"/>
  <c r="X930" i="1" s="1"/>
  <c r="O931" i="1"/>
  <c r="O932" i="1"/>
  <c r="X932" i="1" s="1"/>
  <c r="O933" i="1"/>
  <c r="O934" i="1"/>
  <c r="X934" i="1" s="1"/>
  <c r="O935" i="1"/>
  <c r="X935" i="1" s="1"/>
  <c r="O936" i="1"/>
  <c r="O937" i="1"/>
  <c r="O938" i="1"/>
  <c r="X938" i="1" s="1"/>
  <c r="O939" i="1"/>
  <c r="O940" i="1"/>
  <c r="X940" i="1" s="1"/>
  <c r="O941" i="1"/>
  <c r="X941" i="1" s="1"/>
  <c r="O942" i="1"/>
  <c r="X942" i="1" s="1"/>
  <c r="O943" i="1"/>
  <c r="O944" i="1"/>
  <c r="O945" i="1"/>
  <c r="O946" i="1"/>
  <c r="X946" i="1" s="1"/>
  <c r="O947" i="1"/>
  <c r="O948" i="1"/>
  <c r="X948" i="1" s="1"/>
  <c r="O949" i="1"/>
  <c r="X949" i="1" s="1"/>
  <c r="O950" i="1"/>
  <c r="X950" i="1" s="1"/>
  <c r="O951" i="1"/>
  <c r="X951" i="1" s="1"/>
  <c r="O952" i="1"/>
  <c r="O953" i="1"/>
  <c r="O954" i="1"/>
  <c r="X954" i="1" s="1"/>
  <c r="O955" i="1"/>
  <c r="O956" i="1"/>
  <c r="X956" i="1" s="1"/>
  <c r="O957" i="1"/>
  <c r="O958" i="1"/>
  <c r="X958" i="1" s="1"/>
  <c r="O959" i="1"/>
  <c r="X959" i="1" s="1"/>
  <c r="O960" i="1"/>
  <c r="O961" i="1"/>
  <c r="O962" i="1"/>
  <c r="X962" i="1" s="1"/>
  <c r="O963" i="1"/>
  <c r="O964" i="1"/>
  <c r="X964" i="1" s="1"/>
  <c r="O965" i="1"/>
  <c r="X965" i="1" s="1"/>
  <c r="O966" i="1"/>
  <c r="X966" i="1" s="1"/>
  <c r="O967" i="1"/>
  <c r="X967" i="1" s="1"/>
  <c r="O968" i="1"/>
  <c r="X968" i="1" s="1"/>
  <c r="O969" i="1"/>
  <c r="O970" i="1"/>
  <c r="X970" i="1" s="1"/>
  <c r="O971" i="1"/>
  <c r="O972" i="1"/>
  <c r="X972" i="1" s="1"/>
  <c r="O973" i="1"/>
  <c r="X973" i="1" s="1"/>
  <c r="O974" i="1"/>
  <c r="X974" i="1" s="1"/>
  <c r="O975" i="1"/>
  <c r="O976" i="1"/>
  <c r="O977" i="1"/>
  <c r="O978" i="1"/>
  <c r="X978" i="1" s="1"/>
  <c r="O979" i="1"/>
  <c r="O980" i="1"/>
  <c r="X980" i="1" s="1"/>
  <c r="O981" i="1"/>
  <c r="X981" i="1" s="1"/>
  <c r="O982" i="1"/>
  <c r="X982" i="1" s="1"/>
  <c r="O983" i="1"/>
  <c r="O984" i="1"/>
  <c r="X984" i="1" s="1"/>
  <c r="O985" i="1"/>
  <c r="O986" i="1"/>
  <c r="X986" i="1" s="1"/>
  <c r="O987" i="1"/>
  <c r="O988" i="1"/>
  <c r="X988" i="1" s="1"/>
  <c r="O989" i="1"/>
  <c r="X989" i="1" s="1"/>
  <c r="O990" i="1"/>
  <c r="X990" i="1" s="1"/>
  <c r="O991" i="1"/>
  <c r="O992" i="1"/>
  <c r="O993" i="1"/>
  <c r="O994" i="1"/>
  <c r="X994" i="1" s="1"/>
  <c r="O995" i="1"/>
  <c r="O996" i="1"/>
  <c r="X996" i="1" s="1"/>
  <c r="O997" i="1"/>
  <c r="O998" i="1"/>
  <c r="O999" i="1"/>
  <c r="X999" i="1" s="1"/>
  <c r="O1000" i="1"/>
  <c r="O1001" i="1"/>
  <c r="O1002" i="1"/>
  <c r="X1002" i="1" s="1"/>
  <c r="O1003" i="1"/>
  <c r="O1004" i="1"/>
  <c r="X1004" i="1" s="1"/>
  <c r="O1005" i="1"/>
  <c r="X1005" i="1" s="1"/>
  <c r="O1006" i="1"/>
  <c r="X1006" i="1" s="1"/>
  <c r="O1007" i="1"/>
  <c r="X1007" i="1" s="1"/>
  <c r="O1008" i="1"/>
  <c r="O1009" i="1"/>
  <c r="O1010" i="1"/>
  <c r="X1010" i="1" s="1"/>
  <c r="O1011" i="1"/>
  <c r="O1012" i="1"/>
  <c r="X1012" i="1" s="1"/>
  <c r="O1013" i="1"/>
  <c r="O1014" i="1"/>
  <c r="X1014" i="1" s="1"/>
  <c r="O1015" i="1"/>
  <c r="X1015" i="1" s="1"/>
  <c r="O1016" i="1"/>
  <c r="X1016" i="1" s="1"/>
  <c r="O1017" i="1"/>
  <c r="O1018" i="1"/>
  <c r="X1018" i="1" s="1"/>
  <c r="O1019" i="1"/>
  <c r="O1020" i="1"/>
  <c r="X1020" i="1" s="1"/>
  <c r="O1021" i="1"/>
  <c r="O1022" i="1"/>
  <c r="X1022" i="1" s="1"/>
  <c r="O1023" i="1"/>
  <c r="O1024" i="1"/>
  <c r="O1025" i="1"/>
  <c r="O1026" i="1"/>
  <c r="X1026" i="1" s="1"/>
  <c r="O1027" i="1"/>
  <c r="O1028" i="1"/>
  <c r="X1028" i="1" s="1"/>
  <c r="O1029" i="1"/>
  <c r="X1029" i="1" s="1"/>
  <c r="O1030" i="1"/>
  <c r="O1031" i="1"/>
  <c r="O1032" i="1"/>
  <c r="X1032" i="1" s="1"/>
  <c r="O1033" i="1"/>
  <c r="O1034" i="1"/>
  <c r="X1034" i="1" s="1"/>
  <c r="O1035" i="1"/>
  <c r="O1036" i="1"/>
  <c r="X1036" i="1" s="1"/>
  <c r="O1037" i="1"/>
  <c r="O1038" i="1"/>
  <c r="X1038" i="1" s="1"/>
  <c r="O1039" i="1"/>
  <c r="X1039" i="1" s="1"/>
  <c r="O1040" i="1"/>
  <c r="O1041" i="1"/>
  <c r="O1042" i="1"/>
  <c r="X1042" i="1" s="1"/>
  <c r="O1043" i="1"/>
  <c r="O1044" i="1"/>
  <c r="X1044" i="1" s="1"/>
  <c r="O1045" i="1"/>
  <c r="X1045" i="1" s="1"/>
  <c r="O1046" i="1"/>
  <c r="X1046" i="1" s="1"/>
  <c r="O1047" i="1"/>
  <c r="O1048" i="1"/>
  <c r="X1048" i="1" s="1"/>
  <c r="O1049" i="1"/>
  <c r="O1050" i="1"/>
  <c r="X1050" i="1" s="1"/>
  <c r="O1051" i="1"/>
  <c r="O1052" i="1"/>
  <c r="O1053" i="1"/>
  <c r="X1053" i="1" s="1"/>
  <c r="O1054" i="1"/>
  <c r="O1055" i="1"/>
  <c r="X1055" i="1" s="1"/>
  <c r="O1056" i="1"/>
  <c r="O1057" i="1"/>
  <c r="O1058" i="1"/>
  <c r="X1058" i="1" s="1"/>
  <c r="O1059" i="1"/>
  <c r="O1060" i="1"/>
  <c r="X1060" i="1" s="1"/>
  <c r="O1061" i="1"/>
  <c r="O1062" i="1"/>
  <c r="X1062" i="1" s="1"/>
  <c r="O1063" i="1"/>
  <c r="X1063" i="1" s="1"/>
  <c r="O1064" i="1"/>
  <c r="O1065" i="1"/>
  <c r="O1066" i="1"/>
  <c r="X1066" i="1" s="1"/>
  <c r="O1067" i="1"/>
  <c r="O1068" i="1"/>
  <c r="X1068" i="1" s="1"/>
  <c r="O1069" i="1"/>
  <c r="X1069" i="1" s="1"/>
  <c r="O1070" i="1"/>
  <c r="X1070" i="1" s="1"/>
  <c r="O1071" i="1"/>
  <c r="O1072" i="1"/>
  <c r="O1073" i="1"/>
  <c r="O1074" i="1"/>
  <c r="X1074" i="1" s="1"/>
  <c r="O1075" i="1"/>
  <c r="O1076" i="1"/>
  <c r="X1076" i="1" s="1"/>
  <c r="O1077" i="1"/>
  <c r="X1077" i="1" s="1"/>
  <c r="O1078" i="1"/>
  <c r="X1078" i="1" s="1"/>
  <c r="O1079" i="1"/>
  <c r="O1080" i="1"/>
  <c r="X1080" i="1" s="1"/>
  <c r="O1081" i="1"/>
  <c r="O1082" i="1"/>
  <c r="X1082" i="1" s="1"/>
  <c r="O1083" i="1"/>
  <c r="O1084" i="1"/>
  <c r="X1084" i="1" s="1"/>
  <c r="O1085" i="1"/>
  <c r="O1086" i="1"/>
  <c r="O1087" i="1"/>
  <c r="O1088" i="1"/>
  <c r="O1089" i="1"/>
  <c r="O1090" i="1"/>
  <c r="X1090" i="1" s="1"/>
  <c r="O1091" i="1"/>
  <c r="O1092" i="1"/>
  <c r="X1092" i="1" s="1"/>
  <c r="O1093" i="1"/>
  <c r="X1093" i="1" s="1"/>
  <c r="O1094" i="1"/>
  <c r="X1094" i="1" s="1"/>
  <c r="O1095" i="1"/>
  <c r="X1095" i="1" s="1"/>
  <c r="O1096" i="1"/>
  <c r="X1096" i="1" s="1"/>
  <c r="O1097" i="1"/>
  <c r="O1098" i="1"/>
  <c r="X1098" i="1" s="1"/>
  <c r="O1099" i="1"/>
  <c r="O1100" i="1"/>
  <c r="X1100" i="1" s="1"/>
  <c r="O1101" i="1"/>
  <c r="O1102" i="1"/>
  <c r="X1102" i="1" s="1"/>
  <c r="O1103" i="1"/>
  <c r="X1103" i="1" s="1"/>
  <c r="O1104" i="1"/>
  <c r="O1105" i="1"/>
  <c r="O1106" i="1"/>
  <c r="X1106" i="1" s="1"/>
  <c r="O1107" i="1"/>
  <c r="O1108" i="1"/>
  <c r="O1109" i="1"/>
  <c r="X1109" i="1" s="1"/>
  <c r="O1110" i="1"/>
  <c r="X1110" i="1" s="1"/>
  <c r="O1111" i="1"/>
  <c r="X1111" i="1" s="1"/>
  <c r="O1112" i="1"/>
  <c r="X1112" i="1" s="1"/>
  <c r="O1113" i="1"/>
  <c r="O1114" i="1"/>
  <c r="X1114" i="1" s="1"/>
  <c r="O1115" i="1"/>
  <c r="O1116" i="1"/>
  <c r="X1116" i="1" s="1"/>
  <c r="O1117" i="1"/>
  <c r="X1117" i="1" s="1"/>
  <c r="O1118" i="1"/>
  <c r="X1118" i="1" s="1"/>
  <c r="O1119" i="1"/>
  <c r="O1120" i="1"/>
  <c r="X1120" i="1" s="1"/>
  <c r="O1121" i="1"/>
  <c r="O1122" i="1"/>
  <c r="X1122" i="1" s="1"/>
  <c r="O1123" i="1"/>
  <c r="O1124" i="1"/>
  <c r="X1124" i="1" s="1"/>
  <c r="O1125" i="1"/>
  <c r="O1126" i="1"/>
  <c r="X1126" i="1" s="1"/>
  <c r="O1127" i="1"/>
  <c r="O1128" i="1"/>
  <c r="O1129" i="1"/>
  <c r="O1130" i="1"/>
  <c r="X1130" i="1" s="1"/>
  <c r="O1131" i="1"/>
  <c r="O1132" i="1"/>
  <c r="X1132" i="1" s="1"/>
  <c r="O1133" i="1"/>
  <c r="X1133" i="1" s="1"/>
  <c r="O1134" i="1"/>
  <c r="X1134" i="1" s="1"/>
  <c r="O1135" i="1"/>
  <c r="O1136" i="1"/>
  <c r="X1136" i="1" s="1"/>
  <c r="O1137" i="1"/>
  <c r="O1138" i="1"/>
  <c r="X1138" i="1" s="1"/>
  <c r="O1139" i="1"/>
  <c r="O1140" i="1"/>
  <c r="X1140" i="1" s="1"/>
  <c r="O1141" i="1"/>
  <c r="X1141" i="1" s="1"/>
  <c r="O1142" i="1"/>
  <c r="O1143" i="1"/>
  <c r="X1143" i="1" s="1"/>
  <c r="O1144" i="1"/>
  <c r="O1145" i="1"/>
  <c r="O1146" i="1"/>
  <c r="X1146" i="1" s="1"/>
  <c r="O1147" i="1"/>
  <c r="O1148" i="1"/>
  <c r="X1148" i="1" s="1"/>
  <c r="O1149" i="1"/>
  <c r="O1150" i="1"/>
  <c r="X1150" i="1" s="1"/>
  <c r="O1151" i="1"/>
  <c r="O1152" i="1"/>
  <c r="O1153" i="1"/>
  <c r="O1154" i="1"/>
  <c r="X1154" i="1" s="1"/>
  <c r="O1155" i="1"/>
  <c r="O1156" i="1"/>
  <c r="X1156" i="1" s="1"/>
  <c r="O1157" i="1"/>
  <c r="X1157" i="1" s="1"/>
  <c r="O1158" i="1"/>
  <c r="X1158" i="1" s="1"/>
  <c r="O1159" i="1"/>
  <c r="X1159" i="1" s="1"/>
  <c r="O1160" i="1"/>
  <c r="X1160" i="1" s="1"/>
  <c r="O1161" i="1"/>
  <c r="O1162" i="1"/>
  <c r="X1162" i="1" s="1"/>
  <c r="O1163" i="1"/>
  <c r="O1164" i="1"/>
  <c r="X1164" i="1" s="1"/>
  <c r="O1165" i="1"/>
  <c r="O1166" i="1"/>
  <c r="X1166" i="1" s="1"/>
  <c r="O1167" i="1"/>
  <c r="X1167" i="1" s="1"/>
  <c r="O1168" i="1"/>
  <c r="O1169" i="1"/>
  <c r="O1170" i="1"/>
  <c r="X1170" i="1" s="1"/>
  <c r="O1171" i="1"/>
  <c r="O1172" i="1"/>
  <c r="X1172" i="1" s="1"/>
  <c r="O1173" i="1"/>
  <c r="X1173" i="1" s="1"/>
  <c r="O1174" i="1"/>
  <c r="X1174" i="1" s="1"/>
  <c r="O1175" i="1"/>
  <c r="O1176" i="1"/>
  <c r="X1176" i="1" s="1"/>
  <c r="O1177" i="1"/>
  <c r="O1178" i="1"/>
  <c r="X1178" i="1" s="1"/>
  <c r="O1179" i="1"/>
  <c r="O1180" i="1"/>
  <c r="X1180" i="1" s="1"/>
  <c r="O1181" i="1"/>
  <c r="X1181" i="1" s="1"/>
  <c r="O1182" i="1"/>
  <c r="X1182" i="1" s="1"/>
  <c r="O1183" i="1"/>
  <c r="O1184" i="1"/>
  <c r="O1185" i="1"/>
  <c r="O1186" i="1"/>
  <c r="X1186" i="1" s="1"/>
  <c r="O1187" i="1"/>
  <c r="O1188" i="1"/>
  <c r="X1188" i="1" s="1"/>
  <c r="O1189" i="1"/>
  <c r="O1190" i="1"/>
  <c r="X1190" i="1" s="1"/>
  <c r="O1191" i="1"/>
  <c r="X1191" i="1" s="1"/>
  <c r="O1192" i="1"/>
  <c r="O1193" i="1"/>
  <c r="O1194" i="1"/>
  <c r="X1194" i="1" s="1"/>
  <c r="O1195" i="1"/>
  <c r="O1196" i="1"/>
  <c r="X1196" i="1" s="1"/>
  <c r="O1197" i="1"/>
  <c r="X1197" i="1" s="1"/>
  <c r="O1198" i="1"/>
  <c r="X1198" i="1" s="1"/>
  <c r="O1199" i="1"/>
  <c r="O1200" i="1"/>
  <c r="O1201" i="1"/>
  <c r="O1202" i="1"/>
  <c r="X1202" i="1" s="1"/>
  <c r="O1203" i="1"/>
  <c r="O1204" i="1"/>
  <c r="X1204" i="1" s="1"/>
  <c r="O1205" i="1"/>
  <c r="O1206" i="1"/>
  <c r="X1206" i="1" s="1"/>
  <c r="O1207" i="1"/>
  <c r="X1207" i="1" s="1"/>
  <c r="O1208" i="1"/>
  <c r="O1209" i="1"/>
  <c r="O1210" i="1"/>
  <c r="X1210" i="1" s="1"/>
  <c r="O1211" i="1"/>
  <c r="O1212" i="1"/>
  <c r="X1212" i="1" s="1"/>
  <c r="O1213" i="1"/>
  <c r="X1213" i="1" s="1"/>
  <c r="O1214" i="1"/>
  <c r="X1214" i="1" s="1"/>
  <c r="O1215" i="1"/>
  <c r="X1215" i="1" s="1"/>
  <c r="O1216" i="1"/>
  <c r="O1217" i="1"/>
  <c r="O1218" i="1"/>
  <c r="X1218" i="1" s="1"/>
  <c r="O1219" i="1"/>
  <c r="O1220" i="1"/>
  <c r="X1220" i="1" s="1"/>
  <c r="O1221" i="1"/>
  <c r="X1221" i="1" s="1"/>
  <c r="O1222" i="1"/>
  <c r="X1222" i="1" s="1"/>
  <c r="O1223" i="1"/>
  <c r="X1223" i="1" s="1"/>
  <c r="O1224" i="1"/>
  <c r="X1224" i="1" s="1"/>
  <c r="O1225" i="1"/>
  <c r="O1226" i="1"/>
  <c r="X1226" i="1" s="1"/>
  <c r="O1227" i="1"/>
  <c r="O1228" i="1"/>
  <c r="O1229" i="1"/>
  <c r="X1229" i="1" s="1"/>
  <c r="O1230" i="1"/>
  <c r="X1230" i="1" s="1"/>
  <c r="O1231" i="1"/>
  <c r="O1232" i="1"/>
  <c r="O1233" i="1"/>
  <c r="O1234" i="1"/>
  <c r="X1234" i="1" s="1"/>
  <c r="O1235" i="1"/>
  <c r="O1236" i="1"/>
  <c r="X1236" i="1" s="1"/>
  <c r="O1237" i="1"/>
  <c r="X1237" i="1" s="1"/>
  <c r="O1238" i="1"/>
  <c r="X1238" i="1" s="1"/>
  <c r="O1239" i="1"/>
  <c r="O1240" i="1"/>
  <c r="X1240" i="1" s="1"/>
  <c r="O1241" i="1"/>
  <c r="O1242" i="1"/>
  <c r="X1242" i="1" s="1"/>
  <c r="O1243" i="1"/>
  <c r="O1244" i="1"/>
  <c r="X1244" i="1" s="1"/>
  <c r="O1245" i="1"/>
  <c r="O1246" i="1"/>
  <c r="X1246" i="1" s="1"/>
  <c r="O1247" i="1"/>
  <c r="O1248" i="1"/>
  <c r="X1248" i="1" s="1"/>
  <c r="O1249" i="1"/>
  <c r="O1250" i="1"/>
  <c r="X1250" i="1" s="1"/>
  <c r="O1251" i="1"/>
  <c r="O1252" i="1"/>
  <c r="X1252" i="1" s="1"/>
  <c r="O1253" i="1"/>
  <c r="X1253" i="1" s="1"/>
  <c r="O1254" i="1"/>
  <c r="O1255" i="1"/>
  <c r="X1255" i="1" s="1"/>
  <c r="O1256" i="1"/>
  <c r="O1257" i="1"/>
  <c r="O1258" i="1"/>
  <c r="X1258" i="1" s="1"/>
  <c r="O1259" i="1"/>
  <c r="O1260" i="1"/>
  <c r="X1260" i="1" s="1"/>
  <c r="O1261" i="1"/>
  <c r="X1261" i="1" s="1"/>
  <c r="O1262" i="1"/>
  <c r="X1262" i="1" s="1"/>
  <c r="O1263" i="1"/>
  <c r="X1263" i="1" s="1"/>
  <c r="O1264" i="1"/>
  <c r="O1265" i="1"/>
  <c r="O1266" i="1"/>
  <c r="X1266" i="1" s="1"/>
  <c r="O1267" i="1"/>
  <c r="O1268" i="1"/>
  <c r="O1269" i="1"/>
  <c r="X1269" i="1" s="1"/>
  <c r="O1270" i="1"/>
  <c r="X1270" i="1" s="1"/>
  <c r="O1271" i="1"/>
  <c r="X1271" i="1" s="1"/>
  <c r="O1272" i="1"/>
  <c r="O1273" i="1"/>
  <c r="O1274" i="1"/>
  <c r="X1274" i="1" s="1"/>
  <c r="O1275" i="1"/>
  <c r="O1276" i="1"/>
  <c r="X1276" i="1" s="1"/>
  <c r="O1277" i="1"/>
  <c r="X1277" i="1" s="1"/>
  <c r="O1278" i="1"/>
  <c r="X1278" i="1" s="1"/>
  <c r="O1279" i="1"/>
  <c r="O1280" i="1"/>
  <c r="O1281" i="1"/>
  <c r="O1282" i="1"/>
  <c r="X1282" i="1" s="1"/>
  <c r="O1283" i="1"/>
  <c r="O1284" i="1"/>
  <c r="O1285" i="1"/>
  <c r="O1286" i="1"/>
  <c r="O1287" i="1"/>
  <c r="O1288" i="1"/>
  <c r="X1288" i="1" s="1"/>
  <c r="O1289" i="1"/>
  <c r="O1290" i="1"/>
  <c r="X1290" i="1" s="1"/>
  <c r="O1291" i="1"/>
  <c r="O1292" i="1"/>
  <c r="X1292" i="1" s="1"/>
  <c r="O1293" i="1"/>
  <c r="X1293" i="1" s="1"/>
  <c r="O1294" i="1"/>
  <c r="X1294" i="1" s="1"/>
  <c r="O1295" i="1"/>
  <c r="X1295" i="1" s="1"/>
  <c r="O1296" i="1"/>
  <c r="O1297" i="1"/>
  <c r="O1298" i="1"/>
  <c r="X1298" i="1" s="1"/>
  <c r="O1299" i="1"/>
  <c r="O1300" i="1"/>
  <c r="X1300" i="1" s="1"/>
  <c r="O1301" i="1"/>
  <c r="X1301" i="1" s="1"/>
  <c r="O1302" i="1"/>
  <c r="X1302" i="1" s="1"/>
  <c r="O1303" i="1"/>
  <c r="O1304" i="1"/>
  <c r="X1304" i="1" s="1"/>
  <c r="O1305" i="1"/>
  <c r="O1306" i="1"/>
  <c r="X1306" i="1" s="1"/>
  <c r="O1307" i="1"/>
  <c r="O1308" i="1"/>
  <c r="X1308" i="1" s="1"/>
  <c r="O1309" i="1"/>
  <c r="O1310" i="1"/>
  <c r="O1311" i="1"/>
  <c r="X1311" i="1" s="1"/>
  <c r="O1312" i="1"/>
  <c r="X1312" i="1" s="1"/>
  <c r="O1313" i="1"/>
  <c r="O1314" i="1"/>
  <c r="O1315" i="1"/>
  <c r="O1316" i="1"/>
  <c r="X1316" i="1" s="1"/>
  <c r="O1317" i="1"/>
  <c r="X1317" i="1" s="1"/>
  <c r="O1318" i="1"/>
  <c r="X1318" i="1" s="1"/>
  <c r="O1319" i="1"/>
  <c r="X1319" i="1" s="1"/>
  <c r="O1320" i="1"/>
  <c r="X1320" i="1" s="1"/>
  <c r="O1321" i="1"/>
  <c r="O1322" i="1"/>
  <c r="O1323" i="1"/>
  <c r="O1324" i="1"/>
  <c r="X1324" i="1" s="1"/>
  <c r="O1325" i="1"/>
  <c r="O1326" i="1"/>
  <c r="X1326" i="1" s="1"/>
  <c r="O1327" i="1"/>
  <c r="X1327" i="1" s="1"/>
  <c r="O1328" i="1"/>
  <c r="X1328" i="1" s="1"/>
  <c r="O1329" i="1"/>
  <c r="O1330" i="1"/>
  <c r="X1330" i="1" s="1"/>
  <c r="O1331" i="1"/>
  <c r="O1332" i="1"/>
  <c r="X1332" i="1" s="1"/>
  <c r="O1333" i="1"/>
  <c r="O1334" i="1"/>
  <c r="O1335" i="1"/>
  <c r="O1336" i="1"/>
  <c r="X1336" i="1" s="1"/>
  <c r="O1337" i="1"/>
  <c r="O1338" i="1"/>
  <c r="X1338" i="1" s="1"/>
  <c r="O1339" i="1"/>
  <c r="O1340" i="1"/>
  <c r="X1340" i="1" s="1"/>
  <c r="O1341" i="1"/>
  <c r="X1341" i="1" s="1"/>
  <c r="O1342" i="1"/>
  <c r="X1342" i="1" s="1"/>
  <c r="O1343" i="1"/>
  <c r="O1344" i="1"/>
  <c r="X1344" i="1" s="1"/>
  <c r="O1345" i="1"/>
  <c r="O1346" i="1"/>
  <c r="X1346" i="1" s="1"/>
  <c r="O1347" i="1"/>
  <c r="O1348" i="1"/>
  <c r="X1348" i="1" s="1"/>
  <c r="O1349" i="1"/>
  <c r="X1349" i="1" s="1"/>
  <c r="O1350" i="1"/>
  <c r="X1350" i="1" s="1"/>
  <c r="O1351" i="1"/>
  <c r="O1352" i="1"/>
  <c r="X1352" i="1" s="1"/>
  <c r="O1353" i="1"/>
  <c r="O1354" i="1"/>
  <c r="O1355" i="1"/>
  <c r="O1356" i="1"/>
  <c r="X1356" i="1" s="1"/>
  <c r="O1357" i="1"/>
  <c r="O1358" i="1"/>
  <c r="X1358" i="1" s="1"/>
  <c r="O1359" i="1"/>
  <c r="X1359" i="1" s="1"/>
  <c r="O1360" i="1"/>
  <c r="X1360" i="1" s="1"/>
  <c r="O1361" i="1"/>
  <c r="O1362" i="1"/>
  <c r="X1362" i="1" s="1"/>
  <c r="O1363" i="1"/>
  <c r="O1364" i="1"/>
  <c r="X1364" i="1" s="1"/>
  <c r="O1365" i="1"/>
  <c r="X1365" i="1" s="1"/>
  <c r="O1366" i="1"/>
  <c r="X1366" i="1" s="1"/>
  <c r="O1367" i="1"/>
  <c r="O1368" i="1"/>
  <c r="X1368" i="1" s="1"/>
  <c r="O1369" i="1"/>
  <c r="O1370" i="1"/>
  <c r="X1370" i="1" s="1"/>
  <c r="O1371" i="1"/>
  <c r="O1372" i="1"/>
  <c r="X1372" i="1" s="1"/>
  <c r="O1373" i="1"/>
  <c r="X1373" i="1" s="1"/>
  <c r="O1374" i="1"/>
  <c r="X1374" i="1" s="1"/>
  <c r="O1375" i="1"/>
  <c r="X1375" i="1" s="1"/>
  <c r="O1376" i="1"/>
  <c r="X1376" i="1" s="1"/>
  <c r="O1377" i="1"/>
  <c r="O1378" i="1"/>
  <c r="O1379" i="1"/>
  <c r="O1380" i="1"/>
  <c r="O1381" i="1"/>
  <c r="O1382" i="1"/>
  <c r="O1383" i="1"/>
  <c r="X1383" i="1" s="1"/>
  <c r="O1384" i="1"/>
  <c r="X1384" i="1" s="1"/>
  <c r="O1385" i="1"/>
  <c r="O1386" i="1"/>
  <c r="O1387" i="1"/>
  <c r="O1388" i="1"/>
  <c r="X1388" i="1" s="1"/>
  <c r="O1389" i="1"/>
  <c r="X1389" i="1" s="1"/>
  <c r="O1390" i="1"/>
  <c r="X1390" i="1" s="1"/>
  <c r="O1391" i="1"/>
  <c r="X1391" i="1" s="1"/>
  <c r="O1392" i="1"/>
  <c r="X1392" i="1" s="1"/>
  <c r="O1393" i="1"/>
  <c r="O1394" i="1"/>
  <c r="X1394" i="1" s="1"/>
  <c r="O1395" i="1"/>
  <c r="O1396" i="1"/>
  <c r="X1396" i="1" s="1"/>
  <c r="O1397" i="1"/>
  <c r="X1397" i="1" s="1"/>
  <c r="O1398" i="1"/>
  <c r="X1398" i="1" s="1"/>
  <c r="O1399" i="1"/>
  <c r="O1400" i="1"/>
  <c r="X1400" i="1" s="1"/>
  <c r="O1401" i="1"/>
  <c r="O1402" i="1"/>
  <c r="X1402" i="1" s="1"/>
  <c r="O1403" i="1"/>
  <c r="O1404" i="1"/>
  <c r="X1404" i="1" s="1"/>
  <c r="O1405" i="1"/>
  <c r="O1406" i="1"/>
  <c r="O1407" i="1"/>
  <c r="O1408" i="1"/>
  <c r="X1408" i="1" s="1"/>
  <c r="O1409" i="1"/>
  <c r="O1410" i="1"/>
  <c r="X1410" i="1" s="1"/>
  <c r="O1411" i="1"/>
  <c r="O1412" i="1"/>
  <c r="X1412" i="1" s="1"/>
  <c r="O1413" i="1"/>
  <c r="O1414" i="1"/>
  <c r="X1414" i="1" s="1"/>
  <c r="O1415" i="1"/>
  <c r="O1416" i="1"/>
  <c r="X1416" i="1" s="1"/>
  <c r="O1417" i="1"/>
  <c r="O1418" i="1"/>
  <c r="O1419" i="1"/>
  <c r="O1420" i="1"/>
  <c r="X1420" i="1" s="1"/>
  <c r="O1421" i="1"/>
  <c r="X1421" i="1" s="1"/>
  <c r="O1422" i="1"/>
  <c r="X1422" i="1" s="1"/>
  <c r="O1423" i="1"/>
  <c r="X1423" i="1" s="1"/>
  <c r="O1424" i="1"/>
  <c r="X1424" i="1" s="1"/>
  <c r="O1425" i="1"/>
  <c r="O1426" i="1"/>
  <c r="X1426" i="1" s="1"/>
  <c r="O1427" i="1"/>
  <c r="O1428" i="1"/>
  <c r="X1428" i="1" s="1"/>
  <c r="O1429" i="1"/>
  <c r="X1429" i="1" s="1"/>
  <c r="O1430" i="1"/>
  <c r="X1430" i="1" s="1"/>
  <c r="O1431" i="1"/>
  <c r="O1432" i="1"/>
  <c r="X1432" i="1" s="1"/>
  <c r="O1433" i="1"/>
  <c r="O1434" i="1"/>
  <c r="X1434" i="1" s="1"/>
  <c r="O1435" i="1"/>
  <c r="O1436" i="1"/>
  <c r="O1437" i="1"/>
  <c r="O1438" i="1"/>
  <c r="X1438" i="1" s="1"/>
  <c r="O1439" i="1"/>
  <c r="X1439" i="1" s="1"/>
  <c r="O1440" i="1"/>
  <c r="X1440" i="1" s="1"/>
  <c r="O1441" i="1"/>
  <c r="O1442" i="1"/>
  <c r="O1443" i="1"/>
  <c r="O1444" i="1"/>
  <c r="X1444" i="1" s="1"/>
  <c r="O1445" i="1"/>
  <c r="X1445" i="1" s="1"/>
  <c r="O1446" i="1"/>
  <c r="X1446" i="1" s="1"/>
  <c r="O1447" i="1"/>
  <c r="X1447" i="1" s="1"/>
  <c r="O1448" i="1"/>
  <c r="X1448" i="1" s="1"/>
  <c r="O1449" i="1"/>
  <c r="O1450" i="1"/>
  <c r="O1451" i="1"/>
  <c r="O1452" i="1"/>
  <c r="X1452" i="1" s="1"/>
  <c r="O1453" i="1"/>
  <c r="X1453" i="1" s="1"/>
  <c r="O1454" i="1"/>
  <c r="X1454" i="1" s="1"/>
  <c r="O1455" i="1"/>
  <c r="O1456" i="1"/>
  <c r="X1456" i="1" s="1"/>
  <c r="O1457" i="1"/>
  <c r="O1458" i="1"/>
  <c r="X1458" i="1" s="1"/>
  <c r="O1459" i="1"/>
  <c r="O1460" i="1"/>
  <c r="X1460" i="1" s="1"/>
  <c r="O1461" i="1"/>
  <c r="X1461" i="1" s="1"/>
  <c r="O1462" i="1"/>
  <c r="X1462" i="1" s="1"/>
  <c r="O1463" i="1"/>
  <c r="O1464" i="1"/>
  <c r="O1465" i="1"/>
  <c r="O1466" i="1"/>
  <c r="X1466" i="1" s="1"/>
  <c r="O1467" i="1"/>
  <c r="O1468" i="1"/>
  <c r="X1468" i="1" s="1"/>
  <c r="O1469" i="1"/>
  <c r="X1469" i="1" s="1"/>
  <c r="O1470" i="1"/>
  <c r="O1471" i="1"/>
  <c r="O1472" i="1"/>
  <c r="O1473" i="1"/>
  <c r="O1474" i="1"/>
  <c r="X1474" i="1" s="1"/>
  <c r="O1475" i="1"/>
  <c r="O1476" i="1"/>
  <c r="X1476" i="1" s="1"/>
  <c r="O1477" i="1"/>
  <c r="X1477" i="1" s="1"/>
  <c r="O1478" i="1"/>
  <c r="X1478" i="1" s="1"/>
  <c r="O1479" i="1"/>
  <c r="O1480" i="1"/>
  <c r="O1481" i="1"/>
  <c r="O1482" i="1"/>
  <c r="O1483" i="1"/>
  <c r="O1484" i="1"/>
  <c r="X1484" i="1" s="1"/>
  <c r="O1485" i="1"/>
  <c r="X1485" i="1" s="1"/>
  <c r="O1486" i="1"/>
  <c r="X1486" i="1" s="1"/>
  <c r="O1487" i="1"/>
  <c r="X1487" i="1" s="1"/>
  <c r="O1488" i="1"/>
  <c r="X1488" i="1" s="1"/>
  <c r="O1489" i="1"/>
  <c r="O1490" i="1"/>
  <c r="X1490" i="1" s="1"/>
  <c r="O1491" i="1"/>
  <c r="O1492" i="1"/>
  <c r="X1492" i="1" s="1"/>
  <c r="O1493" i="1"/>
  <c r="X1493" i="1" s="1"/>
  <c r="O1494" i="1"/>
  <c r="X1494" i="1" s="1"/>
  <c r="O1495" i="1"/>
  <c r="X1495" i="1" s="1"/>
  <c r="O1496" i="1"/>
  <c r="O1497" i="1"/>
  <c r="O1498" i="1"/>
  <c r="X1498" i="1" s="1"/>
  <c r="O1499" i="1"/>
  <c r="O1500" i="1"/>
  <c r="X1500" i="1" s="1"/>
  <c r="O1501" i="1"/>
  <c r="X1501" i="1" s="1"/>
  <c r="O1502" i="1"/>
  <c r="X1502" i="1" s="1"/>
  <c r="O1503" i="1"/>
  <c r="O1504" i="1"/>
  <c r="X1504" i="1" s="1"/>
  <c r="O1505" i="1"/>
  <c r="O1506" i="1"/>
  <c r="O1507" i="1"/>
  <c r="O1508" i="1"/>
  <c r="X1508" i="1" s="1"/>
  <c r="O1509" i="1"/>
  <c r="X1509" i="1" s="1"/>
  <c r="O1510" i="1"/>
  <c r="X1510" i="1" s="1"/>
  <c r="O1511" i="1"/>
  <c r="O1512" i="1"/>
  <c r="O1513" i="1"/>
  <c r="O1514" i="1"/>
  <c r="O1515" i="1"/>
  <c r="O1516" i="1"/>
  <c r="X1516" i="1" s="1"/>
  <c r="O1517" i="1"/>
  <c r="X1517" i="1" s="1"/>
  <c r="O1518" i="1"/>
  <c r="O1519" i="1"/>
  <c r="X1519" i="1" s="1"/>
  <c r="O1520" i="1"/>
  <c r="O1521" i="1"/>
  <c r="O1522" i="1"/>
  <c r="X1522" i="1" s="1"/>
  <c r="O1523" i="1"/>
  <c r="O1524" i="1"/>
  <c r="X1524" i="1" s="1"/>
  <c r="O1525" i="1"/>
  <c r="X1525" i="1" s="1"/>
  <c r="O1526" i="1"/>
  <c r="X1526" i="1" s="1"/>
  <c r="O1527" i="1"/>
  <c r="O1528" i="1"/>
  <c r="O1529" i="1"/>
  <c r="O1530" i="1"/>
  <c r="X1530" i="1" s="1"/>
  <c r="O1531" i="1"/>
  <c r="O1532" i="1"/>
  <c r="X1532" i="1" s="1"/>
  <c r="O1533" i="1"/>
  <c r="X1533" i="1" s="1"/>
  <c r="O1534" i="1"/>
  <c r="O1535" i="1"/>
  <c r="X1535" i="1" s="1"/>
  <c r="O1536" i="1"/>
  <c r="X1536" i="1" s="1"/>
  <c r="O1537" i="1"/>
  <c r="O1538" i="1"/>
  <c r="X1538" i="1" s="1"/>
  <c r="O1539" i="1"/>
  <c r="O1540" i="1"/>
  <c r="O1541" i="1"/>
  <c r="X1541" i="1" s="1"/>
  <c r="O1542" i="1"/>
  <c r="X1542" i="1" s="1"/>
  <c r="O1543" i="1"/>
  <c r="X1543" i="1" s="1"/>
  <c r="O1544" i="1"/>
  <c r="X1544" i="1" s="1"/>
  <c r="O1545" i="1"/>
  <c r="O1546" i="1"/>
  <c r="X1546" i="1" s="1"/>
  <c r="O1547" i="1"/>
  <c r="O1548" i="1"/>
  <c r="X1548" i="1" s="1"/>
  <c r="O1549" i="1"/>
  <c r="X1549" i="1" s="1"/>
  <c r="O1550" i="1"/>
  <c r="O1551" i="1"/>
  <c r="O1552" i="1"/>
  <c r="O1553" i="1"/>
  <c r="O1554" i="1"/>
  <c r="O1555" i="1"/>
  <c r="O1556" i="1"/>
  <c r="X1556" i="1" s="1"/>
  <c r="O1557" i="1"/>
  <c r="X1557" i="1" s="1"/>
  <c r="O1558" i="1"/>
  <c r="X1558" i="1" s="1"/>
  <c r="O1559" i="1"/>
  <c r="O1560" i="1"/>
  <c r="X1560" i="1" s="1"/>
  <c r="O1561" i="1"/>
  <c r="O1562" i="1"/>
  <c r="O1563" i="1"/>
  <c r="O1564" i="1"/>
  <c r="X1564" i="1" s="1"/>
  <c r="O1565" i="1"/>
  <c r="X1565" i="1" s="1"/>
  <c r="O1566" i="1"/>
  <c r="X1566" i="1" s="1"/>
  <c r="O1567" i="1"/>
  <c r="O1568" i="1"/>
  <c r="O1569" i="1"/>
  <c r="O1570" i="1"/>
  <c r="X1570" i="1" s="1"/>
  <c r="O1571" i="1"/>
  <c r="O1572" i="1"/>
  <c r="X1572" i="1" s="1"/>
  <c r="O1573" i="1"/>
  <c r="X1573" i="1" s="1"/>
  <c r="O1574" i="1"/>
  <c r="O1575" i="1"/>
  <c r="X1575" i="1" s="1"/>
  <c r="O1576" i="1"/>
  <c r="O1577" i="1"/>
  <c r="O1578" i="1"/>
  <c r="X1578" i="1" s="1"/>
  <c r="O1579" i="1"/>
  <c r="O1580" i="1"/>
  <c r="X1580" i="1" s="1"/>
  <c r="O1581" i="1"/>
  <c r="X1581" i="1" s="1"/>
  <c r="O1582" i="1"/>
  <c r="X1582" i="1" s="1"/>
  <c r="O1583" i="1"/>
  <c r="X1583" i="1" s="1"/>
  <c r="O1584" i="1"/>
  <c r="O1585" i="1"/>
  <c r="O1586" i="1"/>
  <c r="O1587" i="1"/>
  <c r="O1588" i="1"/>
  <c r="O1589" i="1"/>
  <c r="X1589" i="1" s="1"/>
  <c r="O1590" i="1"/>
  <c r="X1590" i="1" s="1"/>
  <c r="O1591" i="1"/>
  <c r="X1591" i="1" s="1"/>
  <c r="O1592" i="1"/>
  <c r="O1593" i="1"/>
  <c r="O1594" i="1"/>
  <c r="X1594" i="1" s="1"/>
  <c r="O1595" i="1"/>
  <c r="O1596" i="1"/>
  <c r="X1596" i="1" s="1"/>
  <c r="O1597" i="1"/>
  <c r="X1597" i="1" s="1"/>
  <c r="O1598" i="1"/>
  <c r="O1599" i="1"/>
  <c r="O1600" i="1"/>
  <c r="O1601" i="1"/>
  <c r="O1602" i="1"/>
  <c r="X1602" i="1" s="1"/>
  <c r="O1603" i="1"/>
  <c r="O1604" i="1"/>
  <c r="X1604" i="1" s="1"/>
  <c r="O1605" i="1"/>
  <c r="X1605" i="1" s="1"/>
  <c r="O1606" i="1"/>
  <c r="X1606" i="1" s="1"/>
  <c r="O1607" i="1"/>
  <c r="O1608" i="1"/>
  <c r="O1609" i="1"/>
  <c r="O1610" i="1"/>
  <c r="X1610" i="1" s="1"/>
  <c r="O1611" i="1"/>
  <c r="O1612" i="1"/>
  <c r="X1612" i="1" s="1"/>
  <c r="O1613" i="1"/>
  <c r="X1613" i="1" s="1"/>
  <c r="O1614" i="1"/>
  <c r="X1614" i="1" s="1"/>
  <c r="O1615" i="1"/>
  <c r="X1615" i="1" s="1"/>
  <c r="O1616" i="1"/>
  <c r="X1616" i="1" s="1"/>
  <c r="O1617" i="1"/>
  <c r="O1618" i="1"/>
  <c r="O1619" i="1"/>
  <c r="O1620" i="1"/>
  <c r="X1620" i="1" s="1"/>
  <c r="O1621" i="1"/>
  <c r="X1621" i="1" s="1"/>
  <c r="O1622" i="1"/>
  <c r="X1622" i="1" s="1"/>
  <c r="O1623" i="1"/>
  <c r="X1623" i="1" s="1"/>
  <c r="O1624" i="1"/>
  <c r="O1625" i="1"/>
  <c r="O1626" i="1"/>
  <c r="X1626" i="1" s="1"/>
  <c r="O1627" i="1"/>
  <c r="O1628" i="1"/>
  <c r="X1628" i="1" s="1"/>
  <c r="O1629" i="1"/>
  <c r="X1629" i="1" s="1"/>
  <c r="O1630" i="1"/>
  <c r="X1630" i="1" s="1"/>
  <c r="O1631" i="1"/>
  <c r="X1631" i="1" s="1"/>
  <c r="O1632" i="1"/>
  <c r="O1633" i="1"/>
  <c r="O1634" i="1"/>
  <c r="X1634" i="1" s="1"/>
  <c r="O1635" i="1"/>
  <c r="O1636" i="1"/>
  <c r="X1636" i="1" s="1"/>
  <c r="O1637" i="1"/>
  <c r="X1637" i="1" s="1"/>
  <c r="O1638" i="1"/>
  <c r="O1639" i="1"/>
  <c r="X1639" i="1" s="1"/>
  <c r="O1640" i="1"/>
  <c r="X1640" i="1" s="1"/>
  <c r="O1641" i="1"/>
  <c r="O1642" i="1"/>
  <c r="O1643" i="1"/>
  <c r="O1644" i="1"/>
  <c r="X1644" i="1" s="1"/>
  <c r="O1645" i="1"/>
  <c r="X1645" i="1" s="1"/>
  <c r="O1646" i="1"/>
  <c r="X1646" i="1" s="1"/>
  <c r="O1647" i="1"/>
  <c r="O1648" i="1"/>
  <c r="O1649" i="1"/>
  <c r="O1650" i="1"/>
  <c r="O1651" i="1"/>
  <c r="O1652" i="1"/>
  <c r="X1652" i="1" s="1"/>
  <c r="O1653" i="1"/>
  <c r="X1653" i="1" s="1"/>
  <c r="O1654" i="1"/>
  <c r="X1654" i="1" s="1"/>
  <c r="O1655" i="1"/>
  <c r="O1656" i="1"/>
  <c r="O1657" i="1"/>
  <c r="O1658" i="1"/>
  <c r="X1658" i="1" s="1"/>
  <c r="O1659" i="1"/>
  <c r="O1660" i="1"/>
  <c r="X1660" i="1" s="1"/>
  <c r="O1661" i="1"/>
  <c r="X1661" i="1" s="1"/>
  <c r="O1662" i="1"/>
  <c r="X1662" i="1" s="1"/>
  <c r="O1663" i="1"/>
  <c r="O1664" i="1"/>
  <c r="X1664" i="1" s="1"/>
  <c r="O1665" i="1"/>
  <c r="O1666" i="1"/>
  <c r="X1666" i="1" s="1"/>
  <c r="O1667" i="1"/>
  <c r="O1668" i="1"/>
  <c r="X1668" i="1" s="1"/>
  <c r="O1669" i="1"/>
  <c r="X1669" i="1" s="1"/>
  <c r="O1670" i="1"/>
  <c r="X1670" i="1" s="1"/>
  <c r="O1671" i="1"/>
  <c r="X1671" i="1" s="1"/>
  <c r="O1672" i="1"/>
  <c r="X1672" i="1" s="1"/>
  <c r="O1673" i="1"/>
  <c r="O1674" i="1"/>
  <c r="X1674" i="1" s="1"/>
  <c r="O1675" i="1"/>
  <c r="O1676" i="1"/>
  <c r="X1676" i="1" s="1"/>
  <c r="O1677" i="1"/>
  <c r="X1677" i="1" s="1"/>
  <c r="O1678" i="1"/>
  <c r="O1679" i="1"/>
  <c r="X1679" i="1" s="1"/>
  <c r="O1680" i="1"/>
  <c r="X1680" i="1" s="1"/>
  <c r="O1681" i="1"/>
  <c r="O1682" i="1"/>
  <c r="X1682" i="1" s="1"/>
  <c r="O1683" i="1"/>
  <c r="O1684" i="1"/>
  <c r="X1684" i="1" s="1"/>
  <c r="O1685" i="1"/>
  <c r="X1685" i="1" s="1"/>
  <c r="O1686" i="1"/>
  <c r="X1686" i="1" s="1"/>
  <c r="O1687" i="1"/>
  <c r="O1688" i="1"/>
  <c r="O1689" i="1"/>
  <c r="O1690" i="1"/>
  <c r="X1690" i="1" s="1"/>
  <c r="O1691" i="1"/>
  <c r="O1692" i="1"/>
  <c r="X1692" i="1" s="1"/>
  <c r="O1693" i="1"/>
  <c r="X1693" i="1" s="1"/>
  <c r="O1694" i="1"/>
  <c r="O1695" i="1"/>
  <c r="O1696" i="1"/>
  <c r="O1697" i="1"/>
  <c r="O1698" i="1"/>
  <c r="O1699" i="1"/>
  <c r="O1700" i="1"/>
  <c r="X1700" i="1" s="1"/>
  <c r="O1701" i="1"/>
  <c r="X1701" i="1" s="1"/>
  <c r="O1702" i="1"/>
  <c r="O1703" i="1"/>
  <c r="O1704" i="1"/>
  <c r="O1705" i="1"/>
  <c r="O1706" i="1"/>
  <c r="O1707" i="1"/>
  <c r="O1708" i="1"/>
  <c r="X1708" i="1" s="1"/>
  <c r="O1709" i="1"/>
  <c r="X1709" i="1" s="1"/>
  <c r="O1710" i="1"/>
  <c r="X1710" i="1" s="1"/>
  <c r="O1711" i="1"/>
  <c r="X1711" i="1" s="1"/>
  <c r="O1712" i="1"/>
  <c r="O1713" i="1"/>
  <c r="O1714" i="1"/>
  <c r="X1714" i="1" s="1"/>
  <c r="O1715" i="1"/>
  <c r="O1716" i="1"/>
  <c r="X1716" i="1" s="1"/>
  <c r="O1717" i="1"/>
  <c r="X1717" i="1" s="1"/>
  <c r="O1718" i="1"/>
  <c r="X1718" i="1" s="1"/>
  <c r="O1719" i="1"/>
  <c r="O1720" i="1"/>
  <c r="X1720" i="1" s="1"/>
  <c r="O1721" i="1"/>
  <c r="O1722" i="1"/>
  <c r="X1722" i="1" s="1"/>
  <c r="O1723" i="1"/>
  <c r="O1724" i="1"/>
  <c r="X1724" i="1" s="1"/>
  <c r="O1725" i="1"/>
  <c r="X1725" i="1" s="1"/>
  <c r="O1726" i="1"/>
  <c r="X1726" i="1" s="1"/>
  <c r="O1727" i="1"/>
  <c r="X1727" i="1" s="1"/>
  <c r="O1728" i="1"/>
  <c r="O1729" i="1"/>
  <c r="O1730" i="1"/>
  <c r="X1730" i="1" s="1"/>
  <c r="O1731" i="1"/>
  <c r="O1732" i="1"/>
  <c r="X1732" i="1" s="1"/>
  <c r="O1733" i="1"/>
  <c r="X1733" i="1" s="1"/>
  <c r="O1734" i="1"/>
  <c r="X1734" i="1" s="1"/>
  <c r="O1735" i="1"/>
  <c r="O1736" i="1"/>
  <c r="O1737" i="1"/>
  <c r="O1738" i="1"/>
  <c r="X1738" i="1" s="1"/>
  <c r="O1739" i="1"/>
  <c r="O1740" i="1"/>
  <c r="X1740" i="1" s="1"/>
  <c r="O1741" i="1"/>
  <c r="X1741" i="1" s="1"/>
  <c r="O1742" i="1"/>
  <c r="O1743" i="1"/>
  <c r="O1744" i="1"/>
  <c r="O1745" i="1"/>
  <c r="O1746" i="1"/>
  <c r="O1747" i="1"/>
  <c r="O1748" i="1"/>
  <c r="X1748" i="1" s="1"/>
  <c r="O1749" i="1"/>
  <c r="X1749" i="1" s="1"/>
  <c r="O1750" i="1"/>
  <c r="X1750" i="1" s="1"/>
  <c r="O1751" i="1"/>
  <c r="X1751" i="1" s="1"/>
  <c r="O1752" i="1"/>
  <c r="O1753" i="1"/>
  <c r="O1754" i="1"/>
  <c r="O1755" i="1"/>
  <c r="O1756" i="1"/>
  <c r="X1756" i="1" s="1"/>
  <c r="O1757" i="1"/>
  <c r="X1757" i="1" s="1"/>
  <c r="O1758" i="1"/>
  <c r="X1758" i="1" s="1"/>
  <c r="O1759" i="1"/>
  <c r="O1760" i="1"/>
  <c r="X1760" i="1" s="1"/>
  <c r="O1761" i="1"/>
  <c r="O1762" i="1"/>
  <c r="X1762" i="1" s="1"/>
  <c r="O1763" i="1"/>
  <c r="O1764" i="1"/>
  <c r="X1764" i="1" s="1"/>
  <c r="O1765" i="1"/>
  <c r="X1765" i="1" s="1"/>
  <c r="O1766" i="1"/>
  <c r="O1767" i="1"/>
  <c r="X1767" i="1" s="1"/>
  <c r="O1768" i="1"/>
  <c r="X1768" i="1" s="1"/>
  <c r="O1769" i="1"/>
  <c r="O1770" i="1"/>
  <c r="X1770" i="1" s="1"/>
  <c r="O1771" i="1"/>
  <c r="O1772" i="1"/>
  <c r="X1772" i="1" s="1"/>
  <c r="O1773" i="1"/>
  <c r="X1773" i="1" s="1"/>
  <c r="O1774" i="1"/>
  <c r="X1774" i="1" s="1"/>
  <c r="O1775" i="1"/>
  <c r="X1775" i="1" s="1"/>
  <c r="O1776" i="1"/>
  <c r="O1777" i="1"/>
  <c r="O1778" i="1"/>
  <c r="O1779" i="1"/>
  <c r="O1780" i="1"/>
  <c r="X1780" i="1" s="1"/>
  <c r="O1781" i="1"/>
  <c r="X1781" i="1" s="1"/>
  <c r="O1782" i="1"/>
  <c r="O1783" i="1"/>
  <c r="O1784" i="1"/>
  <c r="X1784" i="1" s="1"/>
  <c r="O1785" i="1"/>
  <c r="O1786" i="1"/>
  <c r="X1786" i="1" s="1"/>
  <c r="O1787" i="1"/>
  <c r="O1788" i="1"/>
  <c r="X1788" i="1" s="1"/>
  <c r="O1789" i="1"/>
  <c r="X1789" i="1" s="1"/>
  <c r="O1790" i="1"/>
  <c r="X1790" i="1" s="1"/>
  <c r="O1791" i="1"/>
  <c r="O1792" i="1"/>
  <c r="O1793" i="1"/>
  <c r="O1794" i="1"/>
  <c r="X1794" i="1" s="1"/>
  <c r="O1795" i="1"/>
  <c r="O1796" i="1"/>
  <c r="X1796" i="1" s="1"/>
  <c r="O1797" i="1"/>
  <c r="X1797" i="1" s="1"/>
  <c r="O1798" i="1"/>
  <c r="O1799" i="1"/>
  <c r="O1800" i="1"/>
  <c r="X1800" i="1" s="1"/>
  <c r="O1801" i="1"/>
  <c r="O1802" i="1"/>
  <c r="O1803" i="1"/>
  <c r="O1804" i="1"/>
  <c r="X1804" i="1" s="1"/>
  <c r="O1805" i="1"/>
  <c r="X1805" i="1" s="1"/>
  <c r="O1806" i="1"/>
  <c r="X1806" i="1" s="1"/>
  <c r="O1807" i="1"/>
  <c r="X1807" i="1" s="1"/>
  <c r="O1808" i="1"/>
  <c r="O1809" i="1"/>
  <c r="O1810" i="1"/>
  <c r="O1811" i="1"/>
  <c r="O1812" i="1"/>
  <c r="O1813" i="1"/>
  <c r="X1813" i="1" s="1"/>
  <c r="O1814" i="1"/>
  <c r="X1814" i="1" s="1"/>
  <c r="O1815" i="1"/>
  <c r="X1815" i="1" s="1"/>
  <c r="O1816" i="1"/>
  <c r="X1816" i="1" s="1"/>
  <c r="O1817" i="1"/>
  <c r="O1818" i="1"/>
  <c r="X1818" i="1" s="1"/>
  <c r="O1819" i="1"/>
  <c r="O1820" i="1"/>
  <c r="X1820" i="1" s="1"/>
  <c r="O1821" i="1"/>
  <c r="X1821" i="1" s="1"/>
  <c r="O1822" i="1"/>
  <c r="O1823" i="1"/>
  <c r="O1824" i="1"/>
  <c r="X1824" i="1" s="1"/>
  <c r="O1825" i="1"/>
  <c r="O1826" i="1"/>
  <c r="X1826" i="1" s="1"/>
  <c r="O1827" i="1"/>
  <c r="O1828" i="1"/>
  <c r="X1828" i="1" s="1"/>
  <c r="O1829" i="1"/>
  <c r="X1829" i="1" s="1"/>
  <c r="O1830" i="1"/>
  <c r="O1831" i="1"/>
  <c r="O1832" i="1"/>
  <c r="X1832" i="1" s="1"/>
  <c r="O1833" i="1"/>
  <c r="O1834" i="1"/>
  <c r="O1835" i="1"/>
  <c r="O1836" i="1"/>
  <c r="X1836" i="1" s="1"/>
  <c r="O1837" i="1"/>
  <c r="X1837" i="1" s="1"/>
  <c r="O1838" i="1"/>
  <c r="X1838" i="1" s="1"/>
  <c r="O1839" i="1"/>
  <c r="O1840" i="1"/>
  <c r="O1841" i="1"/>
  <c r="O1842" i="1"/>
  <c r="O1843" i="1"/>
  <c r="O1844" i="1"/>
  <c r="X1844" i="1" s="1"/>
  <c r="O1845" i="1"/>
  <c r="X1845" i="1" s="1"/>
  <c r="O1846" i="1"/>
  <c r="O1847" i="1"/>
  <c r="X1847" i="1" s="1"/>
  <c r="O1848" i="1"/>
  <c r="X1848" i="1" s="1"/>
  <c r="O1849" i="1"/>
  <c r="O1850" i="1"/>
  <c r="X1850" i="1" s="1"/>
  <c r="O1851" i="1"/>
  <c r="O1852" i="1"/>
  <c r="O1853" i="1"/>
  <c r="X1853" i="1" s="1"/>
  <c r="O1854" i="1"/>
  <c r="X1854" i="1" s="1"/>
  <c r="O1855" i="1"/>
  <c r="X1855" i="1" s="1"/>
  <c r="O1856" i="1"/>
  <c r="O1857" i="1"/>
  <c r="O1858" i="1"/>
  <c r="X1858" i="1" s="1"/>
  <c r="O1859" i="1"/>
  <c r="O1860" i="1"/>
  <c r="X1860" i="1" s="1"/>
  <c r="O1861" i="1"/>
  <c r="X1861" i="1" s="1"/>
  <c r="O1862" i="1"/>
  <c r="O1863" i="1"/>
  <c r="O1864" i="1"/>
  <c r="O1865" i="1"/>
  <c r="O1866" i="1"/>
  <c r="X1866" i="1" s="1"/>
  <c r="O1867" i="1"/>
  <c r="O1868" i="1"/>
  <c r="X1868" i="1" s="1"/>
  <c r="O1869" i="1"/>
  <c r="X1869" i="1" s="1"/>
  <c r="O1870" i="1"/>
  <c r="O1871" i="1"/>
  <c r="O1872" i="1"/>
  <c r="X1872" i="1" s="1"/>
  <c r="O1873" i="1"/>
  <c r="O1874" i="1"/>
  <c r="X1874" i="1" s="1"/>
  <c r="O1875" i="1"/>
  <c r="O1876" i="1"/>
  <c r="X1876" i="1" s="1"/>
  <c r="O1877" i="1"/>
  <c r="X1877" i="1" s="1"/>
  <c r="O1878" i="1"/>
  <c r="X1878" i="1" s="1"/>
  <c r="O1879" i="1"/>
  <c r="O1880" i="1"/>
  <c r="O1881" i="1"/>
  <c r="O1882" i="1"/>
  <c r="X1882" i="1" s="1"/>
  <c r="O1883" i="1"/>
  <c r="O1884" i="1"/>
  <c r="X1884" i="1" s="1"/>
  <c r="O1885" i="1"/>
  <c r="O1886" i="1"/>
  <c r="X1886" i="1" s="1"/>
  <c r="O1887" i="1"/>
  <c r="O1888" i="1"/>
  <c r="O1889" i="1"/>
  <c r="O1890" i="1"/>
  <c r="X1890" i="1" s="1"/>
  <c r="O1891" i="1"/>
  <c r="O1892" i="1"/>
  <c r="X1892" i="1" s="1"/>
  <c r="O1893" i="1"/>
  <c r="O1894" i="1"/>
  <c r="O1895" i="1"/>
  <c r="O1896" i="1"/>
  <c r="X1896" i="1" s="1"/>
  <c r="O1897" i="1"/>
  <c r="O1898" i="1"/>
  <c r="X1898" i="1" s="1"/>
  <c r="O1899" i="1"/>
  <c r="O1900" i="1"/>
  <c r="O1901" i="1"/>
  <c r="X1901" i="1" s="1"/>
  <c r="O1902" i="1"/>
  <c r="O1903" i="1"/>
  <c r="O1904" i="1"/>
  <c r="O1905" i="1"/>
  <c r="O1906" i="1"/>
  <c r="X1906" i="1" s="1"/>
  <c r="O1907" i="1"/>
  <c r="O1908" i="1"/>
  <c r="X1908" i="1" s="1"/>
  <c r="O1909" i="1"/>
  <c r="X1909" i="1" s="1"/>
  <c r="O1910" i="1"/>
  <c r="X1910" i="1" s="1"/>
  <c r="O1911" i="1"/>
  <c r="O1912" i="1"/>
  <c r="O1913" i="1"/>
  <c r="O1914" i="1"/>
  <c r="X1914" i="1" s="1"/>
  <c r="O1915" i="1"/>
  <c r="O1916" i="1"/>
  <c r="X1916" i="1" s="1"/>
  <c r="O1917" i="1"/>
  <c r="O1918" i="1"/>
  <c r="X1918" i="1" s="1"/>
  <c r="O1919" i="1"/>
  <c r="O1920" i="1"/>
  <c r="X1920" i="1" s="1"/>
  <c r="O1921" i="1"/>
  <c r="O1922" i="1"/>
  <c r="X1922" i="1" s="1"/>
  <c r="O1923" i="1"/>
  <c r="O1924" i="1"/>
  <c r="X1924" i="1" s="1"/>
  <c r="O1925" i="1"/>
  <c r="X1925" i="1" s="1"/>
  <c r="O1926" i="1"/>
  <c r="O1927" i="1"/>
  <c r="O1928" i="1"/>
  <c r="O1929" i="1"/>
  <c r="O1930" i="1"/>
  <c r="X1930" i="1" s="1"/>
  <c r="O1931" i="1"/>
  <c r="O1932" i="1"/>
  <c r="X1932" i="1" s="1"/>
  <c r="O1933" i="1"/>
  <c r="X1933" i="1" s="1"/>
  <c r="O1934" i="1"/>
  <c r="O1935" i="1"/>
  <c r="O1936" i="1"/>
  <c r="O1937" i="1"/>
  <c r="O1938" i="1"/>
  <c r="X1938" i="1" s="1"/>
  <c r="O1939" i="1"/>
  <c r="O1940" i="1"/>
  <c r="O1941" i="1"/>
  <c r="O1942" i="1"/>
  <c r="X1942" i="1" s="1"/>
  <c r="O1943" i="1"/>
  <c r="O1944" i="1"/>
  <c r="X1944" i="1" s="1"/>
  <c r="O1945" i="1"/>
  <c r="O1946" i="1"/>
  <c r="X1946" i="1" s="1"/>
  <c r="O1947" i="1"/>
  <c r="O1948" i="1"/>
  <c r="X1948" i="1" s="1"/>
  <c r="O1949" i="1"/>
  <c r="O1950" i="1"/>
  <c r="X1950" i="1" s="1"/>
  <c r="O1951" i="1"/>
  <c r="O1952" i="1"/>
  <c r="O1953" i="1"/>
  <c r="O1954" i="1"/>
  <c r="X1954" i="1" s="1"/>
  <c r="O1955" i="1"/>
  <c r="O1956" i="1"/>
  <c r="O1957" i="1"/>
  <c r="O1958" i="1"/>
  <c r="O1959" i="1"/>
  <c r="O1960" i="1"/>
  <c r="O1961" i="1"/>
  <c r="O1962" i="1"/>
  <c r="X1962" i="1" s="1"/>
  <c r="O1963" i="1"/>
  <c r="O1964" i="1"/>
  <c r="X1964" i="1" s="1"/>
  <c r="O1965" i="1"/>
  <c r="X1965" i="1" s="1"/>
  <c r="O1966" i="1"/>
  <c r="O1967" i="1"/>
  <c r="O1968" i="1"/>
  <c r="O1969" i="1"/>
  <c r="O1970" i="1"/>
  <c r="X1970" i="1" s="1"/>
  <c r="O1971" i="1"/>
  <c r="O1972" i="1"/>
  <c r="X1972" i="1" s="1"/>
  <c r="O1973" i="1"/>
  <c r="X1973" i="1" s="1"/>
  <c r="O1974" i="1"/>
  <c r="X1974" i="1" s="1"/>
  <c r="O1975" i="1"/>
  <c r="O1976" i="1"/>
  <c r="O1977" i="1"/>
  <c r="O1978" i="1"/>
  <c r="X1978" i="1" s="1"/>
  <c r="O1979" i="1"/>
  <c r="O1980" i="1"/>
  <c r="X1980" i="1" s="1"/>
  <c r="O1981" i="1"/>
  <c r="X1981" i="1" s="1"/>
  <c r="O1982" i="1"/>
  <c r="X1982" i="1" s="1"/>
  <c r="O1983" i="1"/>
  <c r="O1984" i="1"/>
  <c r="O1985" i="1"/>
  <c r="O1986" i="1"/>
  <c r="X1986" i="1" s="1"/>
  <c r="O1987" i="1"/>
  <c r="O1988" i="1"/>
  <c r="O1989" i="1"/>
  <c r="O1990" i="1"/>
  <c r="O1991" i="1"/>
  <c r="O1992" i="1"/>
  <c r="O1993" i="1"/>
  <c r="O1994" i="1"/>
  <c r="X1994" i="1" s="1"/>
  <c r="O1995" i="1"/>
  <c r="O1996" i="1"/>
  <c r="X1996" i="1" s="1"/>
  <c r="O1997" i="1"/>
  <c r="O1998" i="1"/>
  <c r="O1999" i="1"/>
  <c r="O2000" i="1"/>
  <c r="O2001" i="1"/>
  <c r="O2002" i="1"/>
  <c r="X2002" i="1" s="1"/>
  <c r="O2003" i="1"/>
  <c r="O2004" i="1"/>
  <c r="O2005" i="1"/>
  <c r="O2006" i="1"/>
  <c r="X2006" i="1" s="1"/>
  <c r="O2007" i="1"/>
  <c r="O2008" i="1"/>
  <c r="X2008" i="1" s="1"/>
  <c r="O2009" i="1"/>
  <c r="O2010" i="1"/>
  <c r="X2010" i="1" s="1"/>
  <c r="O2011" i="1"/>
  <c r="O2012" i="1"/>
  <c r="X2012" i="1" s="1"/>
  <c r="O2013" i="1"/>
  <c r="X2013" i="1" s="1"/>
  <c r="O2014" i="1"/>
  <c r="X2014" i="1" s="1"/>
  <c r="O2015" i="1"/>
  <c r="O2016" i="1"/>
  <c r="O2017" i="1"/>
  <c r="O2018" i="1"/>
  <c r="X2018" i="1" s="1"/>
  <c r="O2019" i="1"/>
  <c r="O2020" i="1"/>
  <c r="X2020" i="1" s="1"/>
  <c r="O2021" i="1"/>
  <c r="O2022" i="1"/>
  <c r="O2023" i="1"/>
  <c r="O2024" i="1"/>
  <c r="O2025" i="1"/>
  <c r="O2026" i="1"/>
  <c r="X2026" i="1" s="1"/>
  <c r="O2027" i="1"/>
  <c r="O2028" i="1"/>
  <c r="X2028" i="1" s="1"/>
  <c r="O2029" i="1"/>
  <c r="X2029" i="1" s="1"/>
  <c r="O2030" i="1"/>
  <c r="O2031" i="1"/>
  <c r="O2032" i="1"/>
  <c r="X2032" i="1" s="1"/>
  <c r="O2033" i="1"/>
  <c r="O2034" i="1"/>
  <c r="X2034" i="1" s="1"/>
  <c r="O2035" i="1"/>
  <c r="O2036" i="1"/>
  <c r="X2036" i="1" s="1"/>
  <c r="O2037" i="1"/>
  <c r="X2037" i="1" s="1"/>
  <c r="O2038" i="1"/>
  <c r="X2038" i="1" s="1"/>
  <c r="O2039" i="1"/>
  <c r="O2040" i="1"/>
  <c r="O2041" i="1"/>
  <c r="O2042" i="1"/>
  <c r="X2042" i="1" s="1"/>
  <c r="O2043" i="1"/>
  <c r="O2044" i="1"/>
  <c r="X2044" i="1" s="1"/>
  <c r="O2045" i="1"/>
  <c r="O2046" i="1"/>
  <c r="X2046" i="1" s="1"/>
  <c r="O2047" i="1"/>
  <c r="O2048" i="1"/>
  <c r="O2049" i="1"/>
  <c r="O2050" i="1"/>
  <c r="X2050" i="1" s="1"/>
  <c r="O2051" i="1"/>
  <c r="O2052" i="1"/>
  <c r="X2052" i="1" s="1"/>
  <c r="O2053" i="1"/>
  <c r="O2054" i="1"/>
  <c r="O2055" i="1"/>
  <c r="O2056" i="1"/>
  <c r="X2056" i="1" s="1"/>
  <c r="O2057" i="1"/>
  <c r="O2058" i="1"/>
  <c r="X2058" i="1" s="1"/>
  <c r="O2059" i="1"/>
  <c r="O2060" i="1"/>
  <c r="O2061" i="1"/>
  <c r="X2061" i="1" s="1"/>
  <c r="O2062" i="1"/>
  <c r="O2063" i="1"/>
  <c r="O2064" i="1"/>
  <c r="O2065" i="1"/>
  <c r="O2066" i="1"/>
  <c r="X2066" i="1" s="1"/>
  <c r="O2067" i="1"/>
  <c r="O2068" i="1"/>
  <c r="X2068" i="1" s="1"/>
  <c r="O2069" i="1"/>
  <c r="X2069" i="1" s="1"/>
  <c r="O2070" i="1"/>
  <c r="X2070" i="1" s="1"/>
  <c r="O2071" i="1"/>
  <c r="O2072" i="1"/>
  <c r="O2073" i="1"/>
  <c r="O2074" i="1"/>
  <c r="O2075" i="1"/>
  <c r="O2076" i="1"/>
  <c r="O2077" i="1"/>
  <c r="X2077" i="1" s="1"/>
  <c r="O2078" i="1"/>
  <c r="X2078" i="1" s="1"/>
  <c r="O2079" i="1"/>
  <c r="O2080" i="1"/>
  <c r="O2081" i="1"/>
  <c r="O2082" i="1"/>
  <c r="O2083" i="1"/>
  <c r="O2084" i="1"/>
  <c r="X2084" i="1" s="1"/>
  <c r="O2085" i="1"/>
  <c r="O2086" i="1"/>
  <c r="X2086" i="1" s="1"/>
  <c r="O2087" i="1"/>
  <c r="O2088" i="1"/>
  <c r="O2089" i="1"/>
  <c r="O2090" i="1"/>
  <c r="O2091" i="1"/>
  <c r="O2092" i="1"/>
  <c r="X2092" i="1" s="1"/>
  <c r="O2093" i="1"/>
  <c r="O2094" i="1"/>
  <c r="O2095" i="1"/>
  <c r="O2096" i="1"/>
  <c r="O2097" i="1"/>
  <c r="O2098" i="1"/>
  <c r="O2099" i="1"/>
  <c r="O2100" i="1"/>
  <c r="X2100" i="1" s="1"/>
  <c r="O2101" i="1"/>
  <c r="O2102" i="1"/>
  <c r="O2103" i="1"/>
  <c r="O2104" i="1"/>
  <c r="X2104" i="1" s="1"/>
  <c r="O2105" i="1"/>
  <c r="O2106" i="1"/>
  <c r="O2107" i="1"/>
  <c r="O2108" i="1"/>
  <c r="O2109" i="1"/>
  <c r="X2109" i="1" s="1"/>
  <c r="O2110" i="1"/>
  <c r="X2110" i="1" s="1"/>
  <c r="O2111" i="1"/>
  <c r="O2112" i="1"/>
  <c r="O2113" i="1"/>
  <c r="O2114" i="1"/>
  <c r="O2115" i="1"/>
  <c r="O2116" i="1"/>
  <c r="X2116" i="1" s="1"/>
  <c r="O2117" i="1"/>
  <c r="O2118" i="1"/>
  <c r="O2119" i="1"/>
  <c r="O2120" i="1"/>
  <c r="X2120" i="1" s="1"/>
  <c r="O2121" i="1"/>
  <c r="O2122" i="1"/>
  <c r="O2123" i="1"/>
  <c r="O2124" i="1"/>
  <c r="X2124" i="1" s="1"/>
  <c r="O2125" i="1"/>
  <c r="O2126" i="1"/>
  <c r="X2126" i="1" s="1"/>
  <c r="O2127" i="1"/>
  <c r="O2128" i="1"/>
  <c r="O2129" i="1"/>
  <c r="O2130" i="1"/>
  <c r="O2131" i="1"/>
  <c r="O2132" i="1"/>
  <c r="O2133" i="1"/>
  <c r="X2133" i="1" s="1"/>
  <c r="O2134" i="1"/>
  <c r="X2134" i="1" s="1"/>
  <c r="O2135" i="1"/>
  <c r="O2136" i="1"/>
  <c r="O2137" i="1"/>
  <c r="O2138" i="1"/>
  <c r="O2139" i="1"/>
  <c r="O2140" i="1"/>
  <c r="X2140" i="1" s="1"/>
  <c r="O2141" i="1"/>
  <c r="O2142" i="1"/>
  <c r="X2142" i="1" s="1"/>
  <c r="O2143" i="1"/>
  <c r="O2144" i="1"/>
  <c r="O2145" i="1"/>
  <c r="O2146" i="1"/>
  <c r="O2147" i="1"/>
  <c r="O2148" i="1"/>
  <c r="X2148" i="1" s="1"/>
  <c r="O2149" i="1"/>
  <c r="X2149" i="1" s="1"/>
  <c r="O2150" i="1"/>
  <c r="X2150" i="1" s="1"/>
  <c r="O2151" i="1"/>
  <c r="O2152" i="1"/>
  <c r="O2153" i="1"/>
  <c r="O2154" i="1"/>
  <c r="O2155" i="1"/>
  <c r="O2156" i="1"/>
  <c r="X2156" i="1" s="1"/>
  <c r="O2157" i="1"/>
  <c r="X2157" i="1" s="1"/>
  <c r="O2158" i="1"/>
  <c r="O2159" i="1"/>
  <c r="O2160" i="1"/>
  <c r="O2161" i="1"/>
  <c r="O2162" i="1"/>
  <c r="O2163" i="1"/>
  <c r="O2164" i="1"/>
  <c r="X2164" i="1" s="1"/>
  <c r="O2165" i="1"/>
  <c r="O2166" i="1"/>
  <c r="O2167" i="1"/>
  <c r="O2168" i="1"/>
  <c r="O2169" i="1"/>
  <c r="O2170" i="1"/>
  <c r="O2171" i="1"/>
  <c r="O2172" i="1"/>
  <c r="O2173" i="1"/>
  <c r="X2173" i="1" s="1"/>
  <c r="O2174" i="1"/>
  <c r="X2174" i="1" s="1"/>
  <c r="O2175" i="1"/>
  <c r="O2176" i="1"/>
  <c r="X2176" i="1" s="1"/>
  <c r="O2177" i="1"/>
  <c r="O2178" i="1"/>
  <c r="O2179" i="1"/>
  <c r="O2180" i="1"/>
  <c r="X2180" i="1" s="1"/>
  <c r="O2181" i="1"/>
  <c r="X2181" i="1" s="1"/>
  <c r="O2182" i="1"/>
  <c r="O2183" i="1"/>
  <c r="O2184" i="1"/>
  <c r="O2185" i="1"/>
  <c r="O2186" i="1"/>
  <c r="O2187" i="1"/>
  <c r="O2188" i="1"/>
  <c r="X2188" i="1" s="1"/>
  <c r="O2189" i="1"/>
  <c r="X2189" i="1" s="1"/>
  <c r="O2190" i="1"/>
  <c r="X2190" i="1" s="1"/>
  <c r="O2191" i="1"/>
  <c r="O2192" i="1"/>
  <c r="O2193" i="1"/>
  <c r="O2194" i="1"/>
  <c r="O2195" i="1"/>
  <c r="O2196" i="1"/>
  <c r="X2196" i="1" s="1"/>
  <c r="O2197" i="1"/>
  <c r="X2197" i="1" s="1"/>
  <c r="O2198" i="1"/>
  <c r="X2198" i="1" s="1"/>
  <c r="O2199" i="1"/>
  <c r="O2200" i="1"/>
  <c r="O2201" i="1"/>
  <c r="O2202" i="1"/>
  <c r="O2203" i="1"/>
  <c r="O2204" i="1"/>
  <c r="O2205" i="1"/>
  <c r="O2206" i="1"/>
  <c r="X2206" i="1" s="1"/>
  <c r="O2207" i="1"/>
  <c r="O2208" i="1"/>
  <c r="X2208" i="1" s="1"/>
  <c r="O2209" i="1"/>
  <c r="O2210" i="1"/>
  <c r="O2211" i="1"/>
  <c r="O2212" i="1"/>
  <c r="X2212" i="1" s="1"/>
  <c r="O2213" i="1"/>
  <c r="X2213" i="1" s="1"/>
  <c r="O2214" i="1"/>
  <c r="X2214" i="1" s="1"/>
  <c r="O2215" i="1"/>
  <c r="O2216" i="1"/>
  <c r="O2217" i="1"/>
  <c r="O2218" i="1"/>
  <c r="O2219" i="1"/>
  <c r="O2220" i="1"/>
  <c r="X2220" i="1" s="1"/>
  <c r="O2221" i="1"/>
  <c r="O2222" i="1"/>
  <c r="O2223" i="1"/>
  <c r="O2224" i="1"/>
  <c r="X2224" i="1" s="1"/>
  <c r="O2225" i="1"/>
  <c r="O2226" i="1"/>
  <c r="O2227" i="1"/>
  <c r="O2228" i="1"/>
  <c r="X2228" i="1" s="1"/>
  <c r="O2229" i="1"/>
  <c r="O2230" i="1"/>
  <c r="O2231" i="1"/>
  <c r="O2232" i="1"/>
  <c r="O2233" i="1"/>
  <c r="O2234" i="1"/>
  <c r="O2235" i="1"/>
  <c r="O2236" i="1"/>
  <c r="X2236" i="1" s="1"/>
  <c r="O2237" i="1"/>
  <c r="X2237" i="1" s="1"/>
  <c r="O2238" i="1"/>
  <c r="X2238" i="1" s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X2252" i="1" s="1"/>
  <c r="O2253" i="1"/>
  <c r="X2253" i="1" s="1"/>
  <c r="O2254" i="1"/>
  <c r="X2254" i="1" s="1"/>
  <c r="O2255" i="1"/>
  <c r="O2256" i="1"/>
  <c r="O2257" i="1"/>
  <c r="O2258" i="1"/>
  <c r="O2259" i="1"/>
  <c r="O2260" i="1"/>
  <c r="X2260" i="1" s="1"/>
  <c r="O2261" i="1"/>
  <c r="X2261" i="1" s="1"/>
  <c r="O2262" i="1"/>
  <c r="X2262" i="1" s="1"/>
  <c r="O2263" i="1"/>
  <c r="O2264" i="1"/>
  <c r="O2265" i="1"/>
  <c r="O2266" i="1"/>
  <c r="O2267" i="1"/>
  <c r="O2268" i="1"/>
  <c r="X2268" i="1" s="1"/>
  <c r="O2269" i="1"/>
  <c r="O2270" i="1"/>
  <c r="X2270" i="1" s="1"/>
  <c r="O2271" i="1"/>
  <c r="O2272" i="1"/>
  <c r="O2273" i="1"/>
  <c r="O2274" i="1"/>
  <c r="O2275" i="1"/>
  <c r="O2276" i="1"/>
  <c r="X2276" i="1" s="1"/>
  <c r="O2277" i="1"/>
  <c r="X2277" i="1" s="1"/>
  <c r="O2278" i="1"/>
  <c r="X2278" i="1" s="1"/>
  <c r="O2279" i="1"/>
  <c r="O2280" i="1"/>
  <c r="X2280" i="1" s="1"/>
  <c r="O2281" i="1"/>
  <c r="O2282" i="1"/>
  <c r="O2283" i="1"/>
  <c r="O2284" i="1"/>
  <c r="X2284" i="1" s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X2296" i="1" s="1"/>
  <c r="O2297" i="1"/>
  <c r="O2298" i="1"/>
  <c r="O2299" i="1"/>
  <c r="O2300" i="1"/>
  <c r="X2300" i="1" s="1"/>
  <c r="O2301" i="1"/>
  <c r="X2301" i="1" s="1"/>
  <c r="O2302" i="1"/>
  <c r="X2302" i="1" s="1"/>
  <c r="O2303" i="1"/>
  <c r="O2304" i="1"/>
  <c r="O2305" i="1"/>
  <c r="O2306" i="1"/>
  <c r="O2307" i="1"/>
  <c r="O2308" i="1"/>
  <c r="X2308" i="1" s="1"/>
  <c r="O2309" i="1"/>
  <c r="O2310" i="1"/>
  <c r="O2311" i="1"/>
  <c r="O2312" i="1"/>
  <c r="O2313" i="1"/>
  <c r="O2314" i="1"/>
  <c r="O2315" i="1"/>
  <c r="O2316" i="1"/>
  <c r="X2316" i="1" s="1"/>
  <c r="O2317" i="1"/>
  <c r="X2317" i="1" s="1"/>
  <c r="O2318" i="1"/>
  <c r="X2318" i="1" s="1"/>
  <c r="O2319" i="1"/>
  <c r="O2320" i="1"/>
  <c r="O2321" i="1"/>
  <c r="O2322" i="1"/>
  <c r="O2323" i="1"/>
  <c r="O2324" i="1"/>
  <c r="X2324" i="1" s="1"/>
  <c r="O2325" i="1"/>
  <c r="X2325" i="1" s="1"/>
  <c r="O2326" i="1"/>
  <c r="X2326" i="1" s="1"/>
  <c r="O2327" i="1"/>
  <c r="O2328" i="1"/>
  <c r="O2329" i="1"/>
  <c r="O2330" i="1"/>
  <c r="O2331" i="1"/>
  <c r="O2332" i="1"/>
  <c r="X2332" i="1" s="1"/>
  <c r="O2333" i="1"/>
  <c r="O2334" i="1"/>
  <c r="O2335" i="1"/>
  <c r="O2336" i="1"/>
  <c r="O2337" i="1"/>
  <c r="O2338" i="1"/>
  <c r="O2339" i="1"/>
  <c r="O2340" i="1"/>
  <c r="X2340" i="1" s="1"/>
  <c r="O2341" i="1"/>
  <c r="X2341" i="1" s="1"/>
  <c r="O2342" i="1"/>
  <c r="O2343" i="1"/>
  <c r="X2343" i="1" s="1"/>
  <c r="O2344" i="1"/>
  <c r="O2345" i="1"/>
  <c r="O2346" i="1"/>
  <c r="O2347" i="1"/>
  <c r="O2348" i="1"/>
  <c r="X2348" i="1" s="1"/>
  <c r="O2349" i="1"/>
  <c r="X2349" i="1" s="1"/>
  <c r="O2350" i="1"/>
  <c r="X2350" i="1" s="1"/>
  <c r="O2351" i="1"/>
  <c r="X2351" i="1" s="1"/>
  <c r="O2352" i="1"/>
  <c r="O2353" i="1"/>
  <c r="O2354" i="1"/>
  <c r="O2355" i="1"/>
  <c r="O2356" i="1"/>
  <c r="X2356" i="1" s="1"/>
  <c r="O2357" i="1"/>
  <c r="X2357" i="1" s="1"/>
  <c r="O2358" i="1"/>
  <c r="X2358" i="1" s="1"/>
  <c r="O2359" i="1"/>
  <c r="X2359" i="1" s="1"/>
  <c r="O2360" i="1"/>
  <c r="O2361" i="1"/>
  <c r="O2362" i="1"/>
  <c r="O2363" i="1"/>
  <c r="O2364" i="1"/>
  <c r="X2364" i="1" s="1"/>
  <c r="O2365" i="1"/>
  <c r="X2365" i="1" s="1"/>
  <c r="O2366" i="1"/>
  <c r="X2366" i="1" s="1"/>
  <c r="O2367" i="1"/>
  <c r="O2368" i="1"/>
  <c r="O2369" i="1"/>
  <c r="O2370" i="1"/>
  <c r="O2371" i="1"/>
  <c r="O2372" i="1"/>
  <c r="O2373" i="1"/>
  <c r="X2373" i="1" s="1"/>
  <c r="O2374" i="1"/>
  <c r="O2375" i="1"/>
  <c r="O2376" i="1"/>
  <c r="O2377" i="1"/>
  <c r="O2378" i="1"/>
  <c r="O2379" i="1"/>
  <c r="O2380" i="1"/>
  <c r="X2380" i="1" s="1"/>
  <c r="O2381" i="1"/>
  <c r="O2382" i="1"/>
  <c r="O2383" i="1"/>
  <c r="O2384" i="1"/>
  <c r="O2385" i="1"/>
  <c r="O2386" i="1"/>
  <c r="O2387" i="1"/>
  <c r="O2388" i="1"/>
  <c r="X2388" i="1" s="1"/>
  <c r="O2389" i="1"/>
  <c r="X2389" i="1" s="1"/>
  <c r="O2390" i="1"/>
  <c r="X2390" i="1" s="1"/>
  <c r="O2391" i="1"/>
  <c r="O2392" i="1"/>
  <c r="O2393" i="1"/>
  <c r="O2394" i="1"/>
  <c r="O2395" i="1"/>
  <c r="O2396" i="1"/>
  <c r="O2397" i="1"/>
  <c r="X2397" i="1" s="1"/>
  <c r="O2398" i="1"/>
  <c r="X2398" i="1" s="1"/>
  <c r="O2399" i="1"/>
  <c r="O2400" i="1"/>
  <c r="O2401" i="1"/>
  <c r="O2402" i="1"/>
  <c r="O2403" i="1"/>
  <c r="O2404" i="1"/>
  <c r="X2404" i="1" s="1"/>
  <c r="O2405" i="1"/>
  <c r="X2405" i="1" s="1"/>
  <c r="O2406" i="1"/>
  <c r="O2407" i="1"/>
  <c r="O2408" i="1"/>
  <c r="O2409" i="1"/>
  <c r="O2410" i="1"/>
  <c r="O2411" i="1"/>
  <c r="O2412" i="1"/>
  <c r="X2412" i="1" s="1"/>
  <c r="O2413" i="1"/>
  <c r="O2414" i="1"/>
  <c r="O2415" i="1"/>
  <c r="O2416" i="1"/>
  <c r="O2417" i="1"/>
  <c r="O2418" i="1"/>
  <c r="O2419" i="1"/>
  <c r="O2420" i="1"/>
  <c r="X2420" i="1" s="1"/>
  <c r="O2421" i="1"/>
  <c r="X2421" i="1" s="1"/>
  <c r="O2422" i="1"/>
  <c r="X2422" i="1" s="1"/>
  <c r="O2423" i="1"/>
  <c r="X2423" i="1" s="1"/>
  <c r="O2424" i="1"/>
  <c r="O2425" i="1"/>
  <c r="O2426" i="1"/>
  <c r="O2427" i="1"/>
  <c r="O2428" i="1"/>
  <c r="O2429" i="1"/>
  <c r="X2429" i="1" s="1"/>
  <c r="O2430" i="1"/>
  <c r="O2431" i="1"/>
  <c r="O2432" i="1"/>
  <c r="O2433" i="1"/>
  <c r="O2434" i="1"/>
  <c r="O2435" i="1"/>
  <c r="O2436" i="1"/>
  <c r="X2436" i="1" s="1"/>
  <c r="O2437" i="1"/>
  <c r="O2438" i="1"/>
  <c r="X2438" i="1" s="1"/>
  <c r="O2439" i="1"/>
  <c r="X2439" i="1" s="1"/>
  <c r="O2440" i="1"/>
  <c r="O2441" i="1"/>
  <c r="O2442" i="1"/>
  <c r="O2443" i="1"/>
  <c r="O2444" i="1"/>
  <c r="X2444" i="1" s="1"/>
  <c r="O2445" i="1"/>
  <c r="X2445" i="1" s="1"/>
  <c r="O2446" i="1"/>
  <c r="X2446" i="1" s="1"/>
  <c r="O2447" i="1"/>
  <c r="X2447" i="1" s="1"/>
  <c r="O2448" i="1"/>
  <c r="O2449" i="1"/>
  <c r="X2449" i="1" s="1"/>
  <c r="O2450" i="1"/>
  <c r="O2451" i="1"/>
  <c r="O2452" i="1"/>
  <c r="X2452" i="1" s="1"/>
  <c r="O2453" i="1"/>
  <c r="X2453" i="1" s="1"/>
  <c r="O2454" i="1"/>
  <c r="O2455" i="1"/>
  <c r="O2456" i="1"/>
  <c r="O2457" i="1"/>
  <c r="O2458" i="1"/>
  <c r="O2459" i="1"/>
  <c r="O2460" i="1"/>
  <c r="X2460" i="1" s="1"/>
  <c r="O2461" i="1"/>
  <c r="X2461" i="1" s="1"/>
  <c r="O2462" i="1"/>
  <c r="O2463" i="1"/>
  <c r="O2464" i="1"/>
  <c r="O2465" i="1"/>
  <c r="O2466" i="1"/>
  <c r="O2467" i="1"/>
  <c r="O2468" i="1"/>
  <c r="X2468" i="1" s="1"/>
  <c r="O2469" i="1"/>
  <c r="X2469" i="1" s="1"/>
  <c r="O2470" i="1"/>
  <c r="X2470" i="1" s="1"/>
  <c r="O2471" i="1"/>
  <c r="O2472" i="1"/>
  <c r="O2473" i="1"/>
  <c r="O2474" i="1"/>
  <c r="O2475" i="1"/>
  <c r="O2476" i="1"/>
  <c r="X2476" i="1" s="1"/>
  <c r="O2477" i="1"/>
  <c r="X2477" i="1" s="1"/>
  <c r="O2478" i="1"/>
  <c r="O2479" i="1"/>
  <c r="X2479" i="1" s="1"/>
  <c r="O2480" i="1"/>
  <c r="O2481" i="1"/>
  <c r="O2482" i="1"/>
  <c r="O2483" i="1"/>
  <c r="O2484" i="1"/>
  <c r="X2484" i="1" s="1"/>
  <c r="O2485" i="1"/>
  <c r="X2485" i="1" s="1"/>
  <c r="O2486" i="1"/>
  <c r="O2487" i="1"/>
  <c r="O2488" i="1"/>
  <c r="O2489" i="1"/>
  <c r="O2490" i="1"/>
  <c r="O2491" i="1"/>
  <c r="O2492" i="1"/>
  <c r="X2492" i="1" s="1"/>
  <c r="O2493" i="1"/>
  <c r="X2493" i="1" s="1"/>
  <c r="O2494" i="1"/>
  <c r="O2495" i="1"/>
  <c r="X2495" i="1" s="1"/>
  <c r="O2496" i="1"/>
  <c r="O2497" i="1"/>
  <c r="O2498" i="1"/>
  <c r="O2499" i="1"/>
  <c r="O2500" i="1"/>
  <c r="X2500" i="1" s="1"/>
  <c r="O2501" i="1"/>
  <c r="X2501" i="1" s="1"/>
  <c r="O2502" i="1"/>
  <c r="X2502" i="1" s="1"/>
  <c r="O2503" i="1"/>
  <c r="X2503" i="1" s="1"/>
  <c r="O2504" i="1"/>
  <c r="O2505" i="1"/>
  <c r="O2506" i="1"/>
  <c r="O2507" i="1"/>
  <c r="O2508" i="1"/>
  <c r="X2508" i="1" s="1"/>
  <c r="O2509" i="1"/>
  <c r="X2509" i="1" s="1"/>
  <c r="O2510" i="1"/>
  <c r="O2511" i="1"/>
  <c r="O2512" i="1"/>
  <c r="O2513" i="1"/>
  <c r="O2514" i="1"/>
  <c r="O2515" i="1"/>
  <c r="O2516" i="1"/>
  <c r="X2516" i="1" s="1"/>
  <c r="O2517" i="1"/>
  <c r="X2517" i="1" s="1"/>
  <c r="O2518" i="1"/>
  <c r="O2519" i="1"/>
  <c r="X2519" i="1" s="1"/>
  <c r="O2520" i="1"/>
  <c r="O2521" i="1"/>
  <c r="O2522" i="1"/>
  <c r="X2522" i="1" s="1"/>
  <c r="O2523" i="1"/>
  <c r="O2524" i="1"/>
  <c r="X2524" i="1" s="1"/>
  <c r="O2525" i="1"/>
  <c r="X2525" i="1" s="1"/>
  <c r="O2526" i="1"/>
  <c r="X2526" i="1" s="1"/>
  <c r="O2527" i="1"/>
  <c r="O2528" i="1"/>
  <c r="O2529" i="1"/>
  <c r="O2530" i="1"/>
  <c r="O2531" i="1"/>
  <c r="O2532" i="1"/>
  <c r="X2532" i="1" s="1"/>
  <c r="O2533" i="1"/>
  <c r="O2534" i="1"/>
  <c r="O2535" i="1"/>
  <c r="X2535" i="1" s="1"/>
  <c r="O2536" i="1"/>
  <c r="O2537" i="1"/>
  <c r="O2538" i="1"/>
  <c r="O2539" i="1"/>
  <c r="O2540" i="1"/>
  <c r="X2540" i="1" s="1"/>
  <c r="O2541" i="1"/>
  <c r="X2541" i="1" s="1"/>
  <c r="O2542" i="1"/>
  <c r="O2543" i="1"/>
  <c r="O2544" i="1"/>
  <c r="O2545" i="1"/>
  <c r="O2546" i="1"/>
  <c r="O2547" i="1"/>
  <c r="O2548" i="1"/>
  <c r="X2548" i="1" s="1"/>
  <c r="O2549" i="1"/>
  <c r="X2549" i="1" s="1"/>
  <c r="O2550" i="1"/>
  <c r="X2550" i="1" s="1"/>
  <c r="O2551" i="1"/>
  <c r="O2552" i="1"/>
  <c r="O2553" i="1"/>
  <c r="X2553" i="1" s="1"/>
  <c r="O2554" i="1"/>
  <c r="O2555" i="1"/>
  <c r="O2556" i="1"/>
  <c r="X2556" i="1" s="1"/>
  <c r="O2557" i="1"/>
  <c r="X2557" i="1" s="1"/>
  <c r="O2558" i="1"/>
  <c r="X2558" i="1" s="1"/>
  <c r="O2559" i="1"/>
  <c r="O2560" i="1"/>
  <c r="O2561" i="1"/>
  <c r="O2562" i="1"/>
  <c r="O2563" i="1"/>
  <c r="O2564" i="1"/>
  <c r="X2564" i="1" s="1"/>
  <c r="O2565" i="1"/>
  <c r="X2565" i="1" s="1"/>
  <c r="O2566" i="1"/>
  <c r="O2567" i="1"/>
  <c r="O2568" i="1"/>
  <c r="O2569" i="1"/>
  <c r="O2570" i="1"/>
  <c r="X2570" i="1" s="1"/>
  <c r="O2571" i="1"/>
  <c r="O2572" i="1"/>
  <c r="X2572" i="1" s="1"/>
  <c r="O2573" i="1"/>
  <c r="X2573" i="1" s="1"/>
  <c r="O2574" i="1"/>
  <c r="O2575" i="1"/>
  <c r="X2575" i="1" s="1"/>
  <c r="O2576" i="1"/>
  <c r="O2577" i="1"/>
  <c r="O2578" i="1"/>
  <c r="O2579" i="1"/>
  <c r="O2580" i="1"/>
  <c r="X2580" i="1" s="1"/>
  <c r="O2581" i="1"/>
  <c r="X2581" i="1" s="1"/>
  <c r="O2582" i="1"/>
  <c r="O2583" i="1"/>
  <c r="X2583" i="1" s="1"/>
  <c r="O2584" i="1"/>
  <c r="O2585" i="1"/>
  <c r="O2586" i="1"/>
  <c r="O2587" i="1"/>
  <c r="O2588" i="1"/>
  <c r="X2588" i="1" s="1"/>
  <c r="O2589" i="1"/>
  <c r="O2590" i="1"/>
  <c r="O2591" i="1"/>
  <c r="O2592" i="1"/>
  <c r="O2593" i="1"/>
  <c r="O2594" i="1"/>
  <c r="O2595" i="1"/>
  <c r="O2596" i="1"/>
  <c r="X2596" i="1" s="1"/>
  <c r="O2597" i="1"/>
  <c r="X2597" i="1" s="1"/>
  <c r="O2598" i="1"/>
  <c r="O2599" i="1"/>
  <c r="O2600" i="1"/>
  <c r="O2601" i="1"/>
  <c r="O2602" i="1"/>
  <c r="O2603" i="1"/>
  <c r="O2604" i="1"/>
  <c r="X2604" i="1" s="1"/>
  <c r="O2605" i="1"/>
  <c r="X2605" i="1" s="1"/>
  <c r="O2606" i="1"/>
  <c r="X2606" i="1" s="1"/>
  <c r="O2607" i="1"/>
  <c r="O2608" i="1"/>
  <c r="O2609" i="1"/>
  <c r="O2610" i="1"/>
  <c r="O2611" i="1"/>
  <c r="O2612" i="1"/>
  <c r="X2612" i="1" s="1"/>
  <c r="O2613" i="1"/>
  <c r="X2613" i="1" s="1"/>
  <c r="O2614" i="1"/>
  <c r="O2615" i="1"/>
  <c r="X2615" i="1" s="1"/>
  <c r="O2616" i="1"/>
  <c r="O2617" i="1"/>
  <c r="O2618" i="1"/>
  <c r="O2619" i="1"/>
  <c r="O2620" i="1"/>
  <c r="X2620" i="1" s="1"/>
  <c r="O2621" i="1"/>
  <c r="X2621" i="1" s="1"/>
  <c r="O2622" i="1"/>
  <c r="X2622" i="1" s="1"/>
  <c r="O2623" i="1"/>
  <c r="O2624" i="1"/>
  <c r="O2625" i="1"/>
  <c r="O2626" i="1"/>
  <c r="O2627" i="1"/>
  <c r="O2628" i="1"/>
  <c r="X2628" i="1" s="1"/>
  <c r="O2629" i="1"/>
  <c r="O2630" i="1"/>
  <c r="X2630" i="1" s="1"/>
  <c r="O2631" i="1"/>
  <c r="O2632" i="1"/>
  <c r="O2633" i="1"/>
  <c r="O2634" i="1"/>
  <c r="O3" i="1"/>
  <c r="N4" i="1"/>
  <c r="N5" i="1"/>
  <c r="W5" i="1" s="1"/>
  <c r="N6" i="1"/>
  <c r="N7" i="1"/>
  <c r="W7" i="1" s="1"/>
  <c r="N8" i="1"/>
  <c r="N9" i="1"/>
  <c r="N10" i="1"/>
  <c r="W10" i="1" s="1"/>
  <c r="N11" i="1"/>
  <c r="N12" i="1"/>
  <c r="N13" i="1"/>
  <c r="N14" i="1"/>
  <c r="N15" i="1"/>
  <c r="W15" i="1" s="1"/>
  <c r="N16" i="1"/>
  <c r="N17" i="1"/>
  <c r="N18" i="1"/>
  <c r="W18" i="1" s="1"/>
  <c r="N19" i="1"/>
  <c r="W19" i="1" s="1"/>
  <c r="N20" i="1"/>
  <c r="N21" i="1"/>
  <c r="N22" i="1"/>
  <c r="N23" i="1"/>
  <c r="N24" i="1"/>
  <c r="N25" i="1"/>
  <c r="N26" i="1"/>
  <c r="N27" i="1"/>
  <c r="W27" i="1" s="1"/>
  <c r="N28" i="1"/>
  <c r="N29" i="1"/>
  <c r="W29" i="1" s="1"/>
  <c r="N30" i="1"/>
  <c r="N31" i="1"/>
  <c r="N32" i="1"/>
  <c r="N33" i="1"/>
  <c r="N34" i="1"/>
  <c r="N35" i="1"/>
  <c r="W35" i="1" s="1"/>
  <c r="N36" i="1"/>
  <c r="N37" i="1"/>
  <c r="N38" i="1"/>
  <c r="N39" i="1"/>
  <c r="W39" i="1" s="1"/>
  <c r="N40" i="1"/>
  <c r="N41" i="1"/>
  <c r="N42" i="1"/>
  <c r="N43" i="1"/>
  <c r="W43" i="1" s="1"/>
  <c r="N44" i="1"/>
  <c r="N45" i="1"/>
  <c r="N46" i="1"/>
  <c r="N47" i="1"/>
  <c r="W47" i="1" s="1"/>
  <c r="N48" i="1"/>
  <c r="N49" i="1"/>
  <c r="N50" i="1"/>
  <c r="W50" i="1" s="1"/>
  <c r="N51" i="1"/>
  <c r="W51" i="1" s="1"/>
  <c r="N52" i="1"/>
  <c r="N53" i="1"/>
  <c r="N54" i="1"/>
  <c r="N55" i="1"/>
  <c r="N56" i="1"/>
  <c r="N57" i="1"/>
  <c r="N58" i="1"/>
  <c r="W58" i="1" s="1"/>
  <c r="N59" i="1"/>
  <c r="W59" i="1" s="1"/>
  <c r="N60" i="1"/>
  <c r="N61" i="1"/>
  <c r="N62" i="1"/>
  <c r="N63" i="1"/>
  <c r="W63" i="1" s="1"/>
  <c r="N64" i="1"/>
  <c r="N65" i="1"/>
  <c r="N66" i="1"/>
  <c r="N67" i="1"/>
  <c r="W67" i="1" s="1"/>
  <c r="N68" i="1"/>
  <c r="N69" i="1"/>
  <c r="W69" i="1" s="1"/>
  <c r="N70" i="1"/>
  <c r="N71" i="1"/>
  <c r="W71" i="1" s="1"/>
  <c r="N72" i="1"/>
  <c r="N73" i="1"/>
  <c r="N74" i="1"/>
  <c r="N75" i="1"/>
  <c r="W75" i="1" s="1"/>
  <c r="N76" i="1"/>
  <c r="N77" i="1"/>
  <c r="W77" i="1" s="1"/>
  <c r="N78" i="1"/>
  <c r="N79" i="1"/>
  <c r="W79" i="1" s="1"/>
  <c r="N80" i="1"/>
  <c r="N81" i="1"/>
  <c r="N82" i="1"/>
  <c r="W82" i="1" s="1"/>
  <c r="N83" i="1"/>
  <c r="W83" i="1" s="1"/>
  <c r="N84" i="1"/>
  <c r="N85" i="1"/>
  <c r="W85" i="1" s="1"/>
  <c r="N86" i="1"/>
  <c r="N87" i="1"/>
  <c r="N88" i="1"/>
  <c r="N89" i="1"/>
  <c r="N90" i="1"/>
  <c r="W90" i="1" s="1"/>
  <c r="N91" i="1"/>
  <c r="W91" i="1" s="1"/>
  <c r="N92" i="1"/>
  <c r="N93" i="1"/>
  <c r="W93" i="1" s="1"/>
  <c r="N94" i="1"/>
  <c r="N95" i="1"/>
  <c r="N96" i="1"/>
  <c r="N97" i="1"/>
  <c r="N98" i="1"/>
  <c r="W98" i="1" s="1"/>
  <c r="N99" i="1"/>
  <c r="W99" i="1" s="1"/>
  <c r="N100" i="1"/>
  <c r="N101" i="1"/>
  <c r="N102" i="1"/>
  <c r="N103" i="1"/>
  <c r="W103" i="1" s="1"/>
  <c r="N104" i="1"/>
  <c r="N105" i="1"/>
  <c r="N106" i="1"/>
  <c r="N107" i="1"/>
  <c r="W107" i="1" s="1"/>
  <c r="N108" i="1"/>
  <c r="N109" i="1"/>
  <c r="W109" i="1" s="1"/>
  <c r="N110" i="1"/>
  <c r="N111" i="1"/>
  <c r="W111" i="1" s="1"/>
  <c r="N112" i="1"/>
  <c r="N113" i="1"/>
  <c r="N114" i="1"/>
  <c r="N115" i="1"/>
  <c r="W115" i="1" s="1"/>
  <c r="N116" i="1"/>
  <c r="N117" i="1"/>
  <c r="W117" i="1" s="1"/>
  <c r="N118" i="1"/>
  <c r="N119" i="1"/>
  <c r="N120" i="1"/>
  <c r="N121" i="1"/>
  <c r="N122" i="1"/>
  <c r="N123" i="1"/>
  <c r="W123" i="1" s="1"/>
  <c r="N124" i="1"/>
  <c r="N125" i="1"/>
  <c r="N126" i="1"/>
  <c r="N127" i="1"/>
  <c r="W127" i="1" s="1"/>
  <c r="N128" i="1"/>
  <c r="N129" i="1"/>
  <c r="N130" i="1"/>
  <c r="W130" i="1" s="1"/>
  <c r="N131" i="1"/>
  <c r="W131" i="1" s="1"/>
  <c r="N132" i="1"/>
  <c r="N133" i="1"/>
  <c r="N134" i="1"/>
  <c r="N135" i="1"/>
  <c r="W135" i="1" s="1"/>
  <c r="N136" i="1"/>
  <c r="N137" i="1"/>
  <c r="N138" i="1"/>
  <c r="W138" i="1" s="1"/>
  <c r="N139" i="1"/>
  <c r="W139" i="1" s="1"/>
  <c r="N140" i="1"/>
  <c r="N141" i="1"/>
  <c r="N142" i="1"/>
  <c r="N143" i="1"/>
  <c r="W143" i="1" s="1"/>
  <c r="N144" i="1"/>
  <c r="N145" i="1"/>
  <c r="N146" i="1"/>
  <c r="N147" i="1"/>
  <c r="W147" i="1" s="1"/>
  <c r="N148" i="1"/>
  <c r="N149" i="1"/>
  <c r="W149" i="1" s="1"/>
  <c r="N150" i="1"/>
  <c r="N151" i="1"/>
  <c r="N152" i="1"/>
  <c r="N153" i="1"/>
  <c r="N154" i="1"/>
  <c r="N155" i="1"/>
  <c r="W155" i="1" s="1"/>
  <c r="N156" i="1"/>
  <c r="N157" i="1"/>
  <c r="N158" i="1"/>
  <c r="N159" i="1"/>
  <c r="N160" i="1"/>
  <c r="N161" i="1"/>
  <c r="N162" i="1"/>
  <c r="N163" i="1"/>
  <c r="W163" i="1" s="1"/>
  <c r="N164" i="1"/>
  <c r="N165" i="1"/>
  <c r="N166" i="1"/>
  <c r="N167" i="1"/>
  <c r="W167" i="1" s="1"/>
  <c r="N168" i="1"/>
  <c r="N169" i="1"/>
  <c r="N170" i="1"/>
  <c r="W170" i="1" s="1"/>
  <c r="N171" i="1"/>
  <c r="W171" i="1" s="1"/>
  <c r="N172" i="1"/>
  <c r="N173" i="1"/>
  <c r="W173" i="1" s="1"/>
  <c r="N174" i="1"/>
  <c r="N175" i="1"/>
  <c r="W175" i="1" s="1"/>
  <c r="N176" i="1"/>
  <c r="N177" i="1"/>
  <c r="N178" i="1"/>
  <c r="W178" i="1" s="1"/>
  <c r="N179" i="1"/>
  <c r="W179" i="1" s="1"/>
  <c r="N180" i="1"/>
  <c r="N181" i="1"/>
  <c r="N182" i="1"/>
  <c r="N183" i="1"/>
  <c r="N184" i="1"/>
  <c r="N185" i="1"/>
  <c r="N186" i="1"/>
  <c r="N187" i="1"/>
  <c r="W187" i="1" s="1"/>
  <c r="N188" i="1"/>
  <c r="N189" i="1"/>
  <c r="W189" i="1" s="1"/>
  <c r="N190" i="1"/>
  <c r="N191" i="1"/>
  <c r="W191" i="1" s="1"/>
  <c r="N192" i="1"/>
  <c r="N193" i="1"/>
  <c r="N194" i="1"/>
  <c r="N195" i="1"/>
  <c r="W195" i="1" s="1"/>
  <c r="N196" i="1"/>
  <c r="N197" i="1"/>
  <c r="W197" i="1" s="1"/>
  <c r="N198" i="1"/>
  <c r="N199" i="1"/>
  <c r="W199" i="1" s="1"/>
  <c r="N200" i="1"/>
  <c r="N201" i="1"/>
  <c r="N202" i="1"/>
  <c r="W202" i="1" s="1"/>
  <c r="N203" i="1"/>
  <c r="W203" i="1" s="1"/>
  <c r="N204" i="1"/>
  <c r="N205" i="1"/>
  <c r="N206" i="1"/>
  <c r="N207" i="1"/>
  <c r="W207" i="1" s="1"/>
  <c r="N208" i="1"/>
  <c r="N209" i="1"/>
  <c r="N210" i="1"/>
  <c r="W210" i="1" s="1"/>
  <c r="N211" i="1"/>
  <c r="W211" i="1" s="1"/>
  <c r="N212" i="1"/>
  <c r="N213" i="1"/>
  <c r="N214" i="1"/>
  <c r="N215" i="1"/>
  <c r="N216" i="1"/>
  <c r="N217" i="1"/>
  <c r="N218" i="1"/>
  <c r="W218" i="1" s="1"/>
  <c r="N219" i="1"/>
  <c r="W219" i="1" s="1"/>
  <c r="N220" i="1"/>
  <c r="N221" i="1"/>
  <c r="N222" i="1"/>
  <c r="N223" i="1"/>
  <c r="N224" i="1"/>
  <c r="N225" i="1"/>
  <c r="N226" i="1"/>
  <c r="N227" i="1"/>
  <c r="W227" i="1" s="1"/>
  <c r="N228" i="1"/>
  <c r="N229" i="1"/>
  <c r="W229" i="1" s="1"/>
  <c r="N230" i="1"/>
  <c r="N231" i="1"/>
  <c r="W231" i="1" s="1"/>
  <c r="N232" i="1"/>
  <c r="N233" i="1"/>
  <c r="N234" i="1"/>
  <c r="N235" i="1"/>
  <c r="W235" i="1" s="1"/>
  <c r="N236" i="1"/>
  <c r="N237" i="1"/>
  <c r="N238" i="1"/>
  <c r="N239" i="1"/>
  <c r="W239" i="1" s="1"/>
  <c r="N240" i="1"/>
  <c r="N241" i="1"/>
  <c r="N242" i="1"/>
  <c r="W242" i="1" s="1"/>
  <c r="N243" i="1"/>
  <c r="W243" i="1" s="1"/>
  <c r="N244" i="1"/>
  <c r="N245" i="1"/>
  <c r="N246" i="1"/>
  <c r="N247" i="1"/>
  <c r="N248" i="1"/>
  <c r="N249" i="1"/>
  <c r="N250" i="1"/>
  <c r="W250" i="1" s="1"/>
  <c r="N251" i="1"/>
  <c r="W251" i="1" s="1"/>
  <c r="N252" i="1"/>
  <c r="N253" i="1"/>
  <c r="N254" i="1"/>
  <c r="N255" i="1"/>
  <c r="W255" i="1" s="1"/>
  <c r="N256" i="1"/>
  <c r="N257" i="1"/>
  <c r="N258" i="1"/>
  <c r="W258" i="1" s="1"/>
  <c r="N259" i="1"/>
  <c r="W259" i="1" s="1"/>
  <c r="N260" i="1"/>
  <c r="N261" i="1"/>
  <c r="N262" i="1"/>
  <c r="N263" i="1"/>
  <c r="W263" i="1" s="1"/>
  <c r="N264" i="1"/>
  <c r="N265" i="1"/>
  <c r="N266" i="1"/>
  <c r="N267" i="1"/>
  <c r="W267" i="1" s="1"/>
  <c r="N268" i="1"/>
  <c r="N269" i="1"/>
  <c r="N270" i="1"/>
  <c r="N271" i="1"/>
  <c r="W271" i="1" s="1"/>
  <c r="N272" i="1"/>
  <c r="N273" i="1"/>
  <c r="N274" i="1"/>
  <c r="N275" i="1"/>
  <c r="W275" i="1" s="1"/>
  <c r="N276" i="1"/>
  <c r="N277" i="1"/>
  <c r="W277" i="1" s="1"/>
  <c r="N278" i="1"/>
  <c r="N279" i="1"/>
  <c r="N280" i="1"/>
  <c r="N281" i="1"/>
  <c r="N282" i="1"/>
  <c r="W282" i="1" s="1"/>
  <c r="N283" i="1"/>
  <c r="W283" i="1" s="1"/>
  <c r="N284" i="1"/>
  <c r="N285" i="1"/>
  <c r="N286" i="1"/>
  <c r="N287" i="1"/>
  <c r="N288" i="1"/>
  <c r="N289" i="1"/>
  <c r="N290" i="1"/>
  <c r="W290" i="1" s="1"/>
  <c r="N291" i="1"/>
  <c r="W291" i="1" s="1"/>
  <c r="N292" i="1"/>
  <c r="N293" i="1"/>
  <c r="N294" i="1"/>
  <c r="N295" i="1"/>
  <c r="W295" i="1" s="1"/>
  <c r="N296" i="1"/>
  <c r="N297" i="1"/>
  <c r="N298" i="1"/>
  <c r="W298" i="1" s="1"/>
  <c r="N299" i="1"/>
  <c r="W299" i="1" s="1"/>
  <c r="N300" i="1"/>
  <c r="N301" i="1"/>
  <c r="N302" i="1"/>
  <c r="N303" i="1"/>
  <c r="W303" i="1" s="1"/>
  <c r="N304" i="1"/>
  <c r="N305" i="1"/>
  <c r="N306" i="1"/>
  <c r="N307" i="1"/>
  <c r="W307" i="1" s="1"/>
  <c r="N308" i="1"/>
  <c r="N309" i="1"/>
  <c r="W309" i="1" s="1"/>
  <c r="N310" i="1"/>
  <c r="N311" i="1"/>
  <c r="N312" i="1"/>
  <c r="N313" i="1"/>
  <c r="N314" i="1"/>
  <c r="N315" i="1"/>
  <c r="W315" i="1" s="1"/>
  <c r="N316" i="1"/>
  <c r="N317" i="1"/>
  <c r="N318" i="1"/>
  <c r="N319" i="1"/>
  <c r="W319" i="1" s="1"/>
  <c r="N320" i="1"/>
  <c r="N321" i="1"/>
  <c r="N322" i="1"/>
  <c r="W322" i="1" s="1"/>
  <c r="N323" i="1"/>
  <c r="W323" i="1" s="1"/>
  <c r="N324" i="1"/>
  <c r="N325" i="1"/>
  <c r="N326" i="1"/>
  <c r="N327" i="1"/>
  <c r="W327" i="1" s="1"/>
  <c r="N328" i="1"/>
  <c r="N329" i="1"/>
  <c r="N330" i="1"/>
  <c r="W330" i="1" s="1"/>
  <c r="N331" i="1"/>
  <c r="W331" i="1" s="1"/>
  <c r="N332" i="1"/>
  <c r="N333" i="1"/>
  <c r="N334" i="1"/>
  <c r="N335" i="1"/>
  <c r="W335" i="1" s="1"/>
  <c r="N336" i="1"/>
  <c r="N337" i="1"/>
  <c r="N338" i="1"/>
  <c r="N339" i="1"/>
  <c r="W339" i="1" s="1"/>
  <c r="N340" i="1"/>
  <c r="N341" i="1"/>
  <c r="N342" i="1"/>
  <c r="N343" i="1"/>
  <c r="N344" i="1"/>
  <c r="N345" i="1"/>
  <c r="N346" i="1"/>
  <c r="N347" i="1"/>
  <c r="W347" i="1" s="1"/>
  <c r="N348" i="1"/>
  <c r="N349" i="1"/>
  <c r="W349" i="1" s="1"/>
  <c r="N350" i="1"/>
  <c r="N351" i="1"/>
  <c r="N352" i="1"/>
  <c r="N353" i="1"/>
  <c r="N354" i="1"/>
  <c r="N355" i="1"/>
  <c r="W355" i="1" s="1"/>
  <c r="N356" i="1"/>
  <c r="N357" i="1"/>
  <c r="N358" i="1"/>
  <c r="N359" i="1"/>
  <c r="W359" i="1" s="1"/>
  <c r="N360" i="1"/>
  <c r="N361" i="1"/>
  <c r="N362" i="1"/>
  <c r="W362" i="1" s="1"/>
  <c r="N363" i="1"/>
  <c r="W363" i="1" s="1"/>
  <c r="N364" i="1"/>
  <c r="N365" i="1"/>
  <c r="N366" i="1"/>
  <c r="N367" i="1"/>
  <c r="W367" i="1" s="1"/>
  <c r="N368" i="1"/>
  <c r="N369" i="1"/>
  <c r="N370" i="1"/>
  <c r="W370" i="1" s="1"/>
  <c r="N371" i="1"/>
  <c r="W371" i="1" s="1"/>
  <c r="N372" i="1"/>
  <c r="N373" i="1"/>
  <c r="N374" i="1"/>
  <c r="N375" i="1"/>
  <c r="N376" i="1"/>
  <c r="N377" i="1"/>
  <c r="N378" i="1"/>
  <c r="W378" i="1" s="1"/>
  <c r="N379" i="1"/>
  <c r="W379" i="1" s="1"/>
  <c r="N380" i="1"/>
  <c r="N381" i="1"/>
  <c r="N382" i="1"/>
  <c r="N383" i="1"/>
  <c r="N384" i="1"/>
  <c r="N385" i="1"/>
  <c r="N386" i="1"/>
  <c r="N387" i="1"/>
  <c r="W387" i="1" s="1"/>
  <c r="N388" i="1"/>
  <c r="N389" i="1"/>
  <c r="W389" i="1" s="1"/>
  <c r="N390" i="1"/>
  <c r="N391" i="1"/>
  <c r="W391" i="1" s="1"/>
  <c r="N392" i="1"/>
  <c r="N393" i="1"/>
  <c r="N394" i="1"/>
  <c r="N395" i="1"/>
  <c r="W395" i="1" s="1"/>
  <c r="N396" i="1"/>
  <c r="N397" i="1"/>
  <c r="N398" i="1"/>
  <c r="N399" i="1"/>
  <c r="W399" i="1" s="1"/>
  <c r="N400" i="1"/>
  <c r="N401" i="1"/>
  <c r="N402" i="1"/>
  <c r="W402" i="1" s="1"/>
  <c r="N403" i="1"/>
  <c r="W403" i="1" s="1"/>
  <c r="N404" i="1"/>
  <c r="N405" i="1"/>
  <c r="N406" i="1"/>
  <c r="N407" i="1"/>
  <c r="N408" i="1"/>
  <c r="N409" i="1"/>
  <c r="N410" i="1"/>
  <c r="W410" i="1" s="1"/>
  <c r="N411" i="1"/>
  <c r="W411" i="1" s="1"/>
  <c r="N412" i="1"/>
  <c r="N413" i="1"/>
  <c r="N414" i="1"/>
  <c r="N415" i="1"/>
  <c r="N416" i="1"/>
  <c r="N417" i="1"/>
  <c r="N418" i="1"/>
  <c r="W418" i="1" s="1"/>
  <c r="N419" i="1"/>
  <c r="W419" i="1" s="1"/>
  <c r="N420" i="1"/>
  <c r="N421" i="1"/>
  <c r="N422" i="1"/>
  <c r="N423" i="1"/>
  <c r="W423" i="1" s="1"/>
  <c r="N424" i="1"/>
  <c r="N425" i="1"/>
  <c r="N426" i="1"/>
  <c r="N427" i="1"/>
  <c r="W427" i="1" s="1"/>
  <c r="N428" i="1"/>
  <c r="N429" i="1"/>
  <c r="N430" i="1"/>
  <c r="N431" i="1"/>
  <c r="W431" i="1" s="1"/>
  <c r="N432" i="1"/>
  <c r="N433" i="1"/>
  <c r="N434" i="1"/>
  <c r="N435" i="1"/>
  <c r="W435" i="1" s="1"/>
  <c r="N436" i="1"/>
  <c r="N437" i="1"/>
  <c r="N438" i="1"/>
  <c r="N439" i="1"/>
  <c r="N440" i="1"/>
  <c r="N441" i="1"/>
  <c r="N442" i="1"/>
  <c r="N443" i="1"/>
  <c r="W443" i="1" s="1"/>
  <c r="N444" i="1"/>
  <c r="N445" i="1"/>
  <c r="N446" i="1"/>
  <c r="N447" i="1"/>
  <c r="N448" i="1"/>
  <c r="N449" i="1"/>
  <c r="N450" i="1"/>
  <c r="W450" i="1" s="1"/>
  <c r="N451" i="1"/>
  <c r="W451" i="1" s="1"/>
  <c r="N452" i="1"/>
  <c r="N453" i="1"/>
  <c r="N454" i="1"/>
  <c r="N455" i="1"/>
  <c r="W455" i="1" s="1"/>
  <c r="N456" i="1"/>
  <c r="N457" i="1"/>
  <c r="N458" i="1"/>
  <c r="W458" i="1" s="1"/>
  <c r="N459" i="1"/>
  <c r="W459" i="1" s="1"/>
  <c r="N460" i="1"/>
  <c r="N461" i="1"/>
  <c r="W461" i="1" s="1"/>
  <c r="N462" i="1"/>
  <c r="N463" i="1"/>
  <c r="W463" i="1" s="1"/>
  <c r="N464" i="1"/>
  <c r="N465" i="1"/>
  <c r="N466" i="1"/>
  <c r="N467" i="1"/>
  <c r="W467" i="1" s="1"/>
  <c r="N468" i="1"/>
  <c r="N469" i="1"/>
  <c r="N470" i="1"/>
  <c r="N471" i="1"/>
  <c r="N472" i="1"/>
  <c r="N473" i="1"/>
  <c r="N474" i="1"/>
  <c r="N475" i="1"/>
  <c r="W475" i="1" s="1"/>
  <c r="N476" i="1"/>
  <c r="N477" i="1"/>
  <c r="N478" i="1"/>
  <c r="N479" i="1"/>
  <c r="N480" i="1"/>
  <c r="N481" i="1"/>
  <c r="N482" i="1"/>
  <c r="N483" i="1"/>
  <c r="W483" i="1" s="1"/>
  <c r="N484" i="1"/>
  <c r="N485" i="1"/>
  <c r="N486" i="1"/>
  <c r="N487" i="1"/>
  <c r="W487" i="1" s="1"/>
  <c r="N488" i="1"/>
  <c r="N489" i="1"/>
  <c r="N490" i="1"/>
  <c r="W490" i="1" s="1"/>
  <c r="N491" i="1"/>
  <c r="W491" i="1" s="1"/>
  <c r="N492" i="1"/>
  <c r="N493" i="1"/>
  <c r="N494" i="1"/>
  <c r="N495" i="1"/>
  <c r="W495" i="1" s="1"/>
  <c r="N496" i="1"/>
  <c r="N497" i="1"/>
  <c r="N498" i="1"/>
  <c r="W498" i="1" s="1"/>
  <c r="N499" i="1"/>
  <c r="W499" i="1" s="1"/>
  <c r="N500" i="1"/>
  <c r="N501" i="1"/>
  <c r="N502" i="1"/>
  <c r="N503" i="1"/>
  <c r="N504" i="1"/>
  <c r="N505" i="1"/>
  <c r="N506" i="1"/>
  <c r="W506" i="1" s="1"/>
  <c r="N507" i="1"/>
  <c r="W507" i="1" s="1"/>
  <c r="N508" i="1"/>
  <c r="N509" i="1"/>
  <c r="N510" i="1"/>
  <c r="N511" i="1"/>
  <c r="N512" i="1"/>
  <c r="N513" i="1"/>
  <c r="N514" i="1"/>
  <c r="N515" i="1"/>
  <c r="W515" i="1" s="1"/>
  <c r="N516" i="1"/>
  <c r="N517" i="1"/>
  <c r="W517" i="1" s="1"/>
  <c r="N518" i="1"/>
  <c r="N519" i="1"/>
  <c r="W519" i="1" s="1"/>
  <c r="N520" i="1"/>
  <c r="N521" i="1"/>
  <c r="N522" i="1"/>
  <c r="N523" i="1"/>
  <c r="W523" i="1" s="1"/>
  <c r="N524" i="1"/>
  <c r="N525" i="1"/>
  <c r="N526" i="1"/>
  <c r="N527" i="1"/>
  <c r="W527" i="1" s="1"/>
  <c r="N528" i="1"/>
  <c r="N529" i="1"/>
  <c r="N530" i="1"/>
  <c r="W530" i="1" s="1"/>
  <c r="N531" i="1"/>
  <c r="W531" i="1" s="1"/>
  <c r="N532" i="1"/>
  <c r="N533" i="1"/>
  <c r="N534" i="1"/>
  <c r="N535" i="1"/>
  <c r="N536" i="1"/>
  <c r="N537" i="1"/>
  <c r="N538" i="1"/>
  <c r="W538" i="1" s="1"/>
  <c r="N539" i="1"/>
  <c r="W539" i="1" s="1"/>
  <c r="N540" i="1"/>
  <c r="N541" i="1"/>
  <c r="N542" i="1"/>
  <c r="N543" i="1"/>
  <c r="N544" i="1"/>
  <c r="N545" i="1"/>
  <c r="N546" i="1"/>
  <c r="W546" i="1" s="1"/>
  <c r="N547" i="1"/>
  <c r="W547" i="1" s="1"/>
  <c r="N548" i="1"/>
  <c r="N549" i="1"/>
  <c r="N550" i="1"/>
  <c r="N551" i="1"/>
  <c r="W551" i="1" s="1"/>
  <c r="N552" i="1"/>
  <c r="N553" i="1"/>
  <c r="N554" i="1"/>
  <c r="N555" i="1"/>
  <c r="W555" i="1" s="1"/>
  <c r="N556" i="1"/>
  <c r="N557" i="1"/>
  <c r="W557" i="1" s="1"/>
  <c r="N558" i="1"/>
  <c r="N559" i="1"/>
  <c r="W559" i="1" s="1"/>
  <c r="N560" i="1"/>
  <c r="N561" i="1"/>
  <c r="N562" i="1"/>
  <c r="N563" i="1"/>
  <c r="W563" i="1" s="1"/>
  <c r="N564" i="1"/>
  <c r="N565" i="1"/>
  <c r="N566" i="1"/>
  <c r="N567" i="1"/>
  <c r="N568" i="1"/>
  <c r="N569" i="1"/>
  <c r="N570" i="1"/>
  <c r="N571" i="1"/>
  <c r="W571" i="1" s="1"/>
  <c r="N572" i="1"/>
  <c r="N573" i="1"/>
  <c r="N574" i="1"/>
  <c r="N575" i="1"/>
  <c r="N576" i="1"/>
  <c r="N577" i="1"/>
  <c r="N578" i="1"/>
  <c r="W578" i="1" s="1"/>
  <c r="N579" i="1"/>
  <c r="W579" i="1" s="1"/>
  <c r="N580" i="1"/>
  <c r="N581" i="1"/>
  <c r="N582" i="1"/>
  <c r="N583" i="1"/>
  <c r="W583" i="1" s="1"/>
  <c r="N584" i="1"/>
  <c r="N585" i="1"/>
  <c r="N586" i="1"/>
  <c r="W586" i="1" s="1"/>
  <c r="N587" i="1"/>
  <c r="W587" i="1" s="1"/>
  <c r="N588" i="1"/>
  <c r="N589" i="1"/>
  <c r="N590" i="1"/>
  <c r="N591" i="1"/>
  <c r="W591" i="1" s="1"/>
  <c r="N592" i="1"/>
  <c r="N593" i="1"/>
  <c r="N594" i="1"/>
  <c r="N595" i="1"/>
  <c r="W595" i="1" s="1"/>
  <c r="N596" i="1"/>
  <c r="N597" i="1"/>
  <c r="W597" i="1" s="1"/>
  <c r="N598" i="1"/>
  <c r="N599" i="1"/>
  <c r="N600" i="1"/>
  <c r="N601" i="1"/>
  <c r="N602" i="1"/>
  <c r="N603" i="1"/>
  <c r="W603" i="1" s="1"/>
  <c r="N604" i="1"/>
  <c r="N605" i="1"/>
  <c r="N606" i="1"/>
  <c r="N607" i="1"/>
  <c r="N608" i="1"/>
  <c r="N609" i="1"/>
  <c r="N610" i="1"/>
  <c r="N611" i="1"/>
  <c r="W611" i="1" s="1"/>
  <c r="N612" i="1"/>
  <c r="N613" i="1"/>
  <c r="N614" i="1"/>
  <c r="N615" i="1"/>
  <c r="W615" i="1" s="1"/>
  <c r="N616" i="1"/>
  <c r="N617" i="1"/>
  <c r="N618" i="1"/>
  <c r="W618" i="1" s="1"/>
  <c r="N619" i="1"/>
  <c r="W619" i="1" s="1"/>
  <c r="N620" i="1"/>
  <c r="N621" i="1"/>
  <c r="N622" i="1"/>
  <c r="N623" i="1"/>
  <c r="W623" i="1" s="1"/>
  <c r="N624" i="1"/>
  <c r="N625" i="1"/>
  <c r="N626" i="1"/>
  <c r="W626" i="1" s="1"/>
  <c r="N627" i="1"/>
  <c r="W627" i="1" s="1"/>
  <c r="N628" i="1"/>
  <c r="N629" i="1"/>
  <c r="N630" i="1"/>
  <c r="N631" i="1"/>
  <c r="N632" i="1"/>
  <c r="N633" i="1"/>
  <c r="N634" i="1"/>
  <c r="W634" i="1" s="1"/>
  <c r="N635" i="1"/>
  <c r="W635" i="1" s="1"/>
  <c r="N636" i="1"/>
  <c r="N637" i="1"/>
  <c r="N638" i="1"/>
  <c r="N639" i="1"/>
  <c r="N640" i="1"/>
  <c r="N641" i="1"/>
  <c r="N642" i="1"/>
  <c r="N643" i="1"/>
  <c r="W643" i="1" s="1"/>
  <c r="N644" i="1"/>
  <c r="N645" i="1"/>
  <c r="N646" i="1"/>
  <c r="N647" i="1"/>
  <c r="W647" i="1" s="1"/>
  <c r="N648" i="1"/>
  <c r="N649" i="1"/>
  <c r="N650" i="1"/>
  <c r="N651" i="1"/>
  <c r="W651" i="1" s="1"/>
  <c r="N652" i="1"/>
  <c r="N653" i="1"/>
  <c r="W653" i="1" s="1"/>
  <c r="N654" i="1"/>
  <c r="N655" i="1"/>
  <c r="W655" i="1" s="1"/>
  <c r="N656" i="1"/>
  <c r="N657" i="1"/>
  <c r="N658" i="1"/>
  <c r="W658" i="1" s="1"/>
  <c r="N659" i="1"/>
  <c r="W659" i="1" s="1"/>
  <c r="N660" i="1"/>
  <c r="N661" i="1"/>
  <c r="N662" i="1"/>
  <c r="N663" i="1"/>
  <c r="N664" i="1"/>
  <c r="N665" i="1"/>
  <c r="N666" i="1"/>
  <c r="W666" i="1" s="1"/>
  <c r="N667" i="1"/>
  <c r="W667" i="1" s="1"/>
  <c r="N668" i="1"/>
  <c r="N669" i="1"/>
  <c r="W669" i="1" s="1"/>
  <c r="N670" i="1"/>
  <c r="N671" i="1"/>
  <c r="N672" i="1"/>
  <c r="N673" i="1"/>
  <c r="N674" i="1"/>
  <c r="W674" i="1" s="1"/>
  <c r="N675" i="1"/>
  <c r="W675" i="1" s="1"/>
  <c r="N676" i="1"/>
  <c r="N677" i="1"/>
  <c r="N678" i="1"/>
  <c r="N679" i="1"/>
  <c r="W679" i="1" s="1"/>
  <c r="N680" i="1"/>
  <c r="N681" i="1"/>
  <c r="N682" i="1"/>
  <c r="N683" i="1"/>
  <c r="W683" i="1" s="1"/>
  <c r="N684" i="1"/>
  <c r="N685" i="1"/>
  <c r="N686" i="1"/>
  <c r="N687" i="1"/>
  <c r="W687" i="1" s="1"/>
  <c r="N688" i="1"/>
  <c r="N689" i="1"/>
  <c r="N690" i="1"/>
  <c r="N691" i="1"/>
  <c r="W691" i="1" s="1"/>
  <c r="N692" i="1"/>
  <c r="N693" i="1"/>
  <c r="N694" i="1"/>
  <c r="N695" i="1"/>
  <c r="N696" i="1"/>
  <c r="N697" i="1"/>
  <c r="N698" i="1"/>
  <c r="N699" i="1"/>
  <c r="W699" i="1" s="1"/>
  <c r="N700" i="1"/>
  <c r="N701" i="1"/>
  <c r="N702" i="1"/>
  <c r="N703" i="1"/>
  <c r="N704" i="1"/>
  <c r="N705" i="1"/>
  <c r="N706" i="1"/>
  <c r="W706" i="1" s="1"/>
  <c r="N707" i="1"/>
  <c r="W707" i="1" s="1"/>
  <c r="N708" i="1"/>
  <c r="N709" i="1"/>
  <c r="N710" i="1"/>
  <c r="N711" i="1"/>
  <c r="W711" i="1" s="1"/>
  <c r="N712" i="1"/>
  <c r="N713" i="1"/>
  <c r="N714" i="1"/>
  <c r="W714" i="1" s="1"/>
  <c r="N715" i="1"/>
  <c r="W715" i="1" s="1"/>
  <c r="N716" i="1"/>
  <c r="N717" i="1"/>
  <c r="N718" i="1"/>
  <c r="N719" i="1"/>
  <c r="W719" i="1" s="1"/>
  <c r="N720" i="1"/>
  <c r="N721" i="1"/>
  <c r="N722" i="1"/>
  <c r="N723" i="1"/>
  <c r="W723" i="1" s="1"/>
  <c r="N724" i="1"/>
  <c r="N725" i="1"/>
  <c r="N726" i="1"/>
  <c r="N727" i="1"/>
  <c r="N728" i="1"/>
  <c r="N729" i="1"/>
  <c r="N730" i="1"/>
  <c r="N731" i="1"/>
  <c r="W731" i="1" s="1"/>
  <c r="N732" i="1"/>
  <c r="N733" i="1"/>
  <c r="W733" i="1" s="1"/>
  <c r="N734" i="1"/>
  <c r="N735" i="1"/>
  <c r="N736" i="1"/>
  <c r="N737" i="1"/>
  <c r="N738" i="1"/>
  <c r="N739" i="1"/>
  <c r="W739" i="1" s="1"/>
  <c r="N740" i="1"/>
  <c r="N741" i="1"/>
  <c r="N742" i="1"/>
  <c r="N743" i="1"/>
  <c r="W743" i="1" s="1"/>
  <c r="N744" i="1"/>
  <c r="N745" i="1"/>
  <c r="N746" i="1"/>
  <c r="W746" i="1" s="1"/>
  <c r="N747" i="1"/>
  <c r="W747" i="1" s="1"/>
  <c r="N748" i="1"/>
  <c r="N749" i="1"/>
  <c r="N750" i="1"/>
  <c r="N751" i="1"/>
  <c r="W751" i="1" s="1"/>
  <c r="N752" i="1"/>
  <c r="N753" i="1"/>
  <c r="N754" i="1"/>
  <c r="W754" i="1" s="1"/>
  <c r="N755" i="1"/>
  <c r="W755" i="1" s="1"/>
  <c r="N756" i="1"/>
  <c r="N757" i="1"/>
  <c r="N758" i="1"/>
  <c r="N759" i="1"/>
  <c r="N760" i="1"/>
  <c r="N761" i="1"/>
  <c r="N762" i="1"/>
  <c r="W762" i="1" s="1"/>
  <c r="N763" i="1"/>
  <c r="W763" i="1" s="1"/>
  <c r="N764" i="1"/>
  <c r="N765" i="1"/>
  <c r="W765" i="1" s="1"/>
  <c r="N766" i="1"/>
  <c r="N767" i="1"/>
  <c r="N768" i="1"/>
  <c r="N769" i="1"/>
  <c r="N770" i="1"/>
  <c r="N771" i="1"/>
  <c r="W771" i="1" s="1"/>
  <c r="N772" i="1"/>
  <c r="N773" i="1"/>
  <c r="N774" i="1"/>
  <c r="N775" i="1"/>
  <c r="W775" i="1" s="1"/>
  <c r="N776" i="1"/>
  <c r="N777" i="1"/>
  <c r="N778" i="1"/>
  <c r="N779" i="1"/>
  <c r="W779" i="1" s="1"/>
  <c r="N780" i="1"/>
  <c r="N781" i="1"/>
  <c r="N782" i="1"/>
  <c r="N783" i="1"/>
  <c r="W783" i="1" s="1"/>
  <c r="N784" i="1"/>
  <c r="N785" i="1"/>
  <c r="N786" i="1"/>
  <c r="W786" i="1" s="1"/>
  <c r="N787" i="1"/>
  <c r="W787" i="1" s="1"/>
  <c r="N788" i="1"/>
  <c r="N789" i="1"/>
  <c r="N790" i="1"/>
  <c r="N791" i="1"/>
  <c r="N792" i="1"/>
  <c r="N793" i="1"/>
  <c r="N794" i="1"/>
  <c r="W794" i="1" s="1"/>
  <c r="N795" i="1"/>
  <c r="W795" i="1" s="1"/>
  <c r="N796" i="1"/>
  <c r="N797" i="1"/>
  <c r="N798" i="1"/>
  <c r="N799" i="1"/>
  <c r="N800" i="1"/>
  <c r="N801" i="1"/>
  <c r="N802" i="1"/>
  <c r="W802" i="1" s="1"/>
  <c r="N803" i="1"/>
  <c r="W803" i="1" s="1"/>
  <c r="N804" i="1"/>
  <c r="N805" i="1"/>
  <c r="N806" i="1"/>
  <c r="N807" i="1"/>
  <c r="W807" i="1" s="1"/>
  <c r="N808" i="1"/>
  <c r="N809" i="1"/>
  <c r="N810" i="1"/>
  <c r="N811" i="1"/>
  <c r="W811" i="1" s="1"/>
  <c r="N812" i="1"/>
  <c r="N813" i="1"/>
  <c r="N814" i="1"/>
  <c r="N815" i="1"/>
  <c r="W815" i="1" s="1"/>
  <c r="N816" i="1"/>
  <c r="N817" i="1"/>
  <c r="N818" i="1"/>
  <c r="N819" i="1"/>
  <c r="W819" i="1" s="1"/>
  <c r="N820" i="1"/>
  <c r="N821" i="1"/>
  <c r="W821" i="1" s="1"/>
  <c r="N822" i="1"/>
  <c r="N823" i="1"/>
  <c r="N824" i="1"/>
  <c r="N825" i="1"/>
  <c r="N826" i="1"/>
  <c r="N827" i="1"/>
  <c r="W827" i="1" s="1"/>
  <c r="N828" i="1"/>
  <c r="N829" i="1"/>
  <c r="W829" i="1" s="1"/>
  <c r="N830" i="1"/>
  <c r="N831" i="1"/>
  <c r="N832" i="1"/>
  <c r="N833" i="1"/>
  <c r="N834" i="1"/>
  <c r="W834" i="1" s="1"/>
  <c r="N835" i="1"/>
  <c r="W835" i="1" s="1"/>
  <c r="N836" i="1"/>
  <c r="N837" i="1"/>
  <c r="N838" i="1"/>
  <c r="N839" i="1"/>
  <c r="W839" i="1" s="1"/>
  <c r="N840" i="1"/>
  <c r="N841" i="1"/>
  <c r="N842" i="1"/>
  <c r="W842" i="1" s="1"/>
  <c r="N843" i="1"/>
  <c r="W843" i="1" s="1"/>
  <c r="N844" i="1"/>
  <c r="N845" i="1"/>
  <c r="W845" i="1" s="1"/>
  <c r="N846" i="1"/>
  <c r="N847" i="1"/>
  <c r="W847" i="1" s="1"/>
  <c r="N848" i="1"/>
  <c r="N849" i="1"/>
  <c r="N850" i="1"/>
  <c r="N851" i="1"/>
  <c r="W851" i="1" s="1"/>
  <c r="N852" i="1"/>
  <c r="N853" i="1"/>
  <c r="N854" i="1"/>
  <c r="N855" i="1"/>
  <c r="N856" i="1"/>
  <c r="N857" i="1"/>
  <c r="N858" i="1"/>
  <c r="N859" i="1"/>
  <c r="W859" i="1" s="1"/>
  <c r="N860" i="1"/>
  <c r="N861" i="1"/>
  <c r="N862" i="1"/>
  <c r="N863" i="1"/>
  <c r="N864" i="1"/>
  <c r="N865" i="1"/>
  <c r="N866" i="1"/>
  <c r="N867" i="1"/>
  <c r="W867" i="1" s="1"/>
  <c r="N868" i="1"/>
  <c r="N869" i="1"/>
  <c r="W869" i="1" s="1"/>
  <c r="N870" i="1"/>
  <c r="N871" i="1"/>
  <c r="W871" i="1" s="1"/>
  <c r="N872" i="1"/>
  <c r="N873" i="1"/>
  <c r="N874" i="1"/>
  <c r="W874" i="1" s="1"/>
  <c r="N875" i="1"/>
  <c r="W875" i="1" s="1"/>
  <c r="N876" i="1"/>
  <c r="N877" i="1"/>
  <c r="W877" i="1" s="1"/>
  <c r="N878" i="1"/>
  <c r="N879" i="1"/>
  <c r="W879" i="1" s="1"/>
  <c r="N880" i="1"/>
  <c r="N881" i="1"/>
  <c r="N882" i="1"/>
  <c r="W882" i="1" s="1"/>
  <c r="N883" i="1"/>
  <c r="W883" i="1" s="1"/>
  <c r="N884" i="1"/>
  <c r="N885" i="1"/>
  <c r="W885" i="1" s="1"/>
  <c r="N886" i="1"/>
  <c r="N887" i="1"/>
  <c r="N888" i="1"/>
  <c r="N889" i="1"/>
  <c r="N890" i="1"/>
  <c r="W890" i="1" s="1"/>
  <c r="N891" i="1"/>
  <c r="W891" i="1" s="1"/>
  <c r="N892" i="1"/>
  <c r="N893" i="1"/>
  <c r="W893" i="1" s="1"/>
  <c r="N894" i="1"/>
  <c r="N895" i="1"/>
  <c r="N896" i="1"/>
  <c r="N897" i="1"/>
  <c r="N898" i="1"/>
  <c r="N899" i="1"/>
  <c r="W899" i="1" s="1"/>
  <c r="N900" i="1"/>
  <c r="N901" i="1"/>
  <c r="N902" i="1"/>
  <c r="N903" i="1"/>
  <c r="W903" i="1" s="1"/>
  <c r="N904" i="1"/>
  <c r="N905" i="1"/>
  <c r="N906" i="1"/>
  <c r="N907" i="1"/>
  <c r="W907" i="1" s="1"/>
  <c r="N908" i="1"/>
  <c r="N909" i="1"/>
  <c r="N910" i="1"/>
  <c r="N911" i="1"/>
  <c r="W911" i="1" s="1"/>
  <c r="N912" i="1"/>
  <c r="N913" i="1"/>
  <c r="N914" i="1"/>
  <c r="W914" i="1" s="1"/>
  <c r="N915" i="1"/>
  <c r="W915" i="1" s="1"/>
  <c r="N916" i="1"/>
  <c r="N917" i="1"/>
  <c r="N918" i="1"/>
  <c r="N919" i="1"/>
  <c r="N920" i="1"/>
  <c r="N921" i="1"/>
  <c r="N922" i="1"/>
  <c r="W922" i="1" s="1"/>
  <c r="N923" i="1"/>
  <c r="W923" i="1" s="1"/>
  <c r="N924" i="1"/>
  <c r="N925" i="1"/>
  <c r="N926" i="1"/>
  <c r="N927" i="1"/>
  <c r="N928" i="1"/>
  <c r="N929" i="1"/>
  <c r="N930" i="1"/>
  <c r="W930" i="1" s="1"/>
  <c r="N931" i="1"/>
  <c r="W931" i="1" s="1"/>
  <c r="N932" i="1"/>
  <c r="N933" i="1"/>
  <c r="N934" i="1"/>
  <c r="N935" i="1"/>
  <c r="W935" i="1" s="1"/>
  <c r="N936" i="1"/>
  <c r="N937" i="1"/>
  <c r="N938" i="1"/>
  <c r="N939" i="1"/>
  <c r="W939" i="1" s="1"/>
  <c r="N940" i="1"/>
  <c r="N941" i="1"/>
  <c r="N942" i="1"/>
  <c r="N943" i="1"/>
  <c r="W943" i="1" s="1"/>
  <c r="N944" i="1"/>
  <c r="N945" i="1"/>
  <c r="N946" i="1"/>
  <c r="N947" i="1"/>
  <c r="W947" i="1" s="1"/>
  <c r="N948" i="1"/>
  <c r="N949" i="1"/>
  <c r="W949" i="1" s="1"/>
  <c r="N950" i="1"/>
  <c r="N951" i="1"/>
  <c r="N952" i="1"/>
  <c r="N953" i="1"/>
  <c r="N954" i="1"/>
  <c r="N955" i="1"/>
  <c r="W955" i="1" s="1"/>
  <c r="N956" i="1"/>
  <c r="N957" i="1"/>
  <c r="W957" i="1" s="1"/>
  <c r="N958" i="1"/>
  <c r="N959" i="1"/>
  <c r="N960" i="1"/>
  <c r="N961" i="1"/>
  <c r="N962" i="1"/>
  <c r="W962" i="1" s="1"/>
  <c r="N963" i="1"/>
  <c r="W963" i="1" s="1"/>
  <c r="N964" i="1"/>
  <c r="N965" i="1"/>
  <c r="N966" i="1"/>
  <c r="N967" i="1"/>
  <c r="W967" i="1" s="1"/>
  <c r="N968" i="1"/>
  <c r="N969" i="1"/>
  <c r="N970" i="1"/>
  <c r="W970" i="1" s="1"/>
  <c r="N971" i="1"/>
  <c r="W971" i="1" s="1"/>
  <c r="N972" i="1"/>
  <c r="N973" i="1"/>
  <c r="N974" i="1"/>
  <c r="N975" i="1"/>
  <c r="W975" i="1" s="1"/>
  <c r="N976" i="1"/>
  <c r="N977" i="1"/>
  <c r="N978" i="1"/>
  <c r="N979" i="1"/>
  <c r="W979" i="1" s="1"/>
  <c r="N980" i="1"/>
  <c r="N981" i="1"/>
  <c r="N982" i="1"/>
  <c r="N983" i="1"/>
  <c r="N984" i="1"/>
  <c r="N985" i="1"/>
  <c r="N986" i="1"/>
  <c r="N987" i="1"/>
  <c r="W987" i="1" s="1"/>
  <c r="N988" i="1"/>
  <c r="N989" i="1"/>
  <c r="N990" i="1"/>
  <c r="N991" i="1"/>
  <c r="N992" i="1"/>
  <c r="N993" i="1"/>
  <c r="N994" i="1"/>
  <c r="N995" i="1"/>
  <c r="W995" i="1" s="1"/>
  <c r="N996" i="1"/>
  <c r="N997" i="1"/>
  <c r="N998" i="1"/>
  <c r="N999" i="1"/>
  <c r="W999" i="1" s="1"/>
  <c r="N1000" i="1"/>
  <c r="N1001" i="1"/>
  <c r="N1002" i="1"/>
  <c r="W1002" i="1" s="1"/>
  <c r="N1003" i="1"/>
  <c r="W1003" i="1" s="1"/>
  <c r="N1004" i="1"/>
  <c r="N1005" i="1"/>
  <c r="N1006" i="1"/>
  <c r="N1007" i="1"/>
  <c r="W1007" i="1" s="1"/>
  <c r="N1008" i="1"/>
  <c r="N1009" i="1"/>
  <c r="N1010" i="1"/>
  <c r="W1010" i="1" s="1"/>
  <c r="N1011" i="1"/>
  <c r="W1011" i="1" s="1"/>
  <c r="N1012" i="1"/>
  <c r="N1013" i="1"/>
  <c r="N1014" i="1"/>
  <c r="N1015" i="1"/>
  <c r="N1016" i="1"/>
  <c r="N1017" i="1"/>
  <c r="N1018" i="1"/>
  <c r="W1018" i="1" s="1"/>
  <c r="N1019" i="1"/>
  <c r="W1019" i="1" s="1"/>
  <c r="N1020" i="1"/>
  <c r="N1021" i="1"/>
  <c r="N1022" i="1"/>
  <c r="N1023" i="1"/>
  <c r="N1024" i="1"/>
  <c r="N1025" i="1"/>
  <c r="N1026" i="1"/>
  <c r="N1027" i="1"/>
  <c r="W1027" i="1" s="1"/>
  <c r="N1028" i="1"/>
  <c r="N1029" i="1"/>
  <c r="N1030" i="1"/>
  <c r="N1031" i="1"/>
  <c r="W1031" i="1" s="1"/>
  <c r="N1032" i="1"/>
  <c r="N1033" i="1"/>
  <c r="N1034" i="1"/>
  <c r="N1035" i="1"/>
  <c r="W1035" i="1" s="1"/>
  <c r="N1036" i="1"/>
  <c r="N1037" i="1"/>
  <c r="W1037" i="1" s="1"/>
  <c r="N1038" i="1"/>
  <c r="N1039" i="1"/>
  <c r="W1039" i="1" s="1"/>
  <c r="N1040" i="1"/>
  <c r="N1041" i="1"/>
  <c r="N1042" i="1"/>
  <c r="W1042" i="1" s="1"/>
  <c r="N1043" i="1"/>
  <c r="W1043" i="1" s="1"/>
  <c r="N1044" i="1"/>
  <c r="N1045" i="1"/>
  <c r="N1046" i="1"/>
  <c r="N1047" i="1"/>
  <c r="N1048" i="1"/>
  <c r="N1049" i="1"/>
  <c r="N1050" i="1"/>
  <c r="W1050" i="1" s="1"/>
  <c r="N1051" i="1"/>
  <c r="W1051" i="1" s="1"/>
  <c r="N1052" i="1"/>
  <c r="N1053" i="1"/>
  <c r="N1054" i="1"/>
  <c r="N1055" i="1"/>
  <c r="N1056" i="1"/>
  <c r="N1057" i="1"/>
  <c r="N1058" i="1"/>
  <c r="W1058" i="1" s="1"/>
  <c r="N1059" i="1"/>
  <c r="W1059" i="1" s="1"/>
  <c r="N1060" i="1"/>
  <c r="N1061" i="1"/>
  <c r="N1062" i="1"/>
  <c r="N1063" i="1"/>
  <c r="W1063" i="1" s="1"/>
  <c r="N1064" i="1"/>
  <c r="N1065" i="1"/>
  <c r="N1066" i="1"/>
  <c r="N1067" i="1"/>
  <c r="W1067" i="1" s="1"/>
  <c r="N1068" i="1"/>
  <c r="N1069" i="1"/>
  <c r="N1070" i="1"/>
  <c r="N1071" i="1"/>
  <c r="W1071" i="1" s="1"/>
  <c r="N1072" i="1"/>
  <c r="N1073" i="1"/>
  <c r="N1074" i="1"/>
  <c r="N1075" i="1"/>
  <c r="W1075" i="1" s="1"/>
  <c r="N1076" i="1"/>
  <c r="N1077" i="1"/>
  <c r="W1077" i="1" s="1"/>
  <c r="N1078" i="1"/>
  <c r="N1079" i="1"/>
  <c r="N1080" i="1"/>
  <c r="N1081" i="1"/>
  <c r="N1082" i="1"/>
  <c r="N1083" i="1"/>
  <c r="W1083" i="1" s="1"/>
  <c r="N1084" i="1"/>
  <c r="N1085" i="1"/>
  <c r="W1085" i="1" s="1"/>
  <c r="N1086" i="1"/>
  <c r="N1087" i="1"/>
  <c r="N1088" i="1"/>
  <c r="N1089" i="1"/>
  <c r="N1090" i="1"/>
  <c r="W1090" i="1" s="1"/>
  <c r="N1091" i="1"/>
  <c r="W1091" i="1" s="1"/>
  <c r="N1092" i="1"/>
  <c r="N1093" i="1"/>
  <c r="N1094" i="1"/>
  <c r="N1095" i="1"/>
  <c r="W1095" i="1" s="1"/>
  <c r="N1096" i="1"/>
  <c r="N1097" i="1"/>
  <c r="N1098" i="1"/>
  <c r="W1098" i="1" s="1"/>
  <c r="N1099" i="1"/>
  <c r="W1099" i="1" s="1"/>
  <c r="N1100" i="1"/>
  <c r="N1101" i="1"/>
  <c r="N1102" i="1"/>
  <c r="N1103" i="1"/>
  <c r="W1103" i="1" s="1"/>
  <c r="N1104" i="1"/>
  <c r="N1105" i="1"/>
  <c r="N1106" i="1"/>
  <c r="N1107" i="1"/>
  <c r="W1107" i="1" s="1"/>
  <c r="N1108" i="1"/>
  <c r="N1109" i="1"/>
  <c r="N1110" i="1"/>
  <c r="N1111" i="1"/>
  <c r="N1112" i="1"/>
  <c r="N1113" i="1"/>
  <c r="N1114" i="1"/>
  <c r="N1115" i="1"/>
  <c r="W1115" i="1" s="1"/>
  <c r="N1116" i="1"/>
  <c r="N1117" i="1"/>
  <c r="N1118" i="1"/>
  <c r="N1119" i="1"/>
  <c r="N1120" i="1"/>
  <c r="N1121" i="1"/>
  <c r="N1122" i="1"/>
  <c r="N1123" i="1"/>
  <c r="W1123" i="1" s="1"/>
  <c r="N1124" i="1"/>
  <c r="N1125" i="1"/>
  <c r="W1125" i="1" s="1"/>
  <c r="N1126" i="1"/>
  <c r="N1127" i="1"/>
  <c r="W1127" i="1" s="1"/>
  <c r="N1128" i="1"/>
  <c r="N1129" i="1"/>
  <c r="N1130" i="1"/>
  <c r="W1130" i="1" s="1"/>
  <c r="N1131" i="1"/>
  <c r="W1131" i="1" s="1"/>
  <c r="N1132" i="1"/>
  <c r="N1133" i="1"/>
  <c r="N1134" i="1"/>
  <c r="N1135" i="1"/>
  <c r="W1135" i="1" s="1"/>
  <c r="N1136" i="1"/>
  <c r="N1137" i="1"/>
  <c r="N1138" i="1"/>
  <c r="W1138" i="1" s="1"/>
  <c r="N1139" i="1"/>
  <c r="W1139" i="1" s="1"/>
  <c r="N1140" i="1"/>
  <c r="N1141" i="1"/>
  <c r="N1142" i="1"/>
  <c r="N1143" i="1"/>
  <c r="N1144" i="1"/>
  <c r="N1145" i="1"/>
  <c r="N1146" i="1"/>
  <c r="W1146" i="1" s="1"/>
  <c r="N1147" i="1"/>
  <c r="W1147" i="1" s="1"/>
  <c r="N1148" i="1"/>
  <c r="N1149" i="1"/>
  <c r="N1150" i="1"/>
  <c r="N1151" i="1"/>
  <c r="N1152" i="1"/>
  <c r="N1153" i="1"/>
  <c r="N1154" i="1"/>
  <c r="N1155" i="1"/>
  <c r="W1155" i="1" s="1"/>
  <c r="N1156" i="1"/>
  <c r="N1157" i="1"/>
  <c r="W1157" i="1" s="1"/>
  <c r="N1158" i="1"/>
  <c r="N1159" i="1"/>
  <c r="W1159" i="1" s="1"/>
  <c r="N1160" i="1"/>
  <c r="N1161" i="1"/>
  <c r="N1162" i="1"/>
  <c r="N1163" i="1"/>
  <c r="W1163" i="1" s="1"/>
  <c r="N1164" i="1"/>
  <c r="N1165" i="1"/>
  <c r="N1166" i="1"/>
  <c r="N1167" i="1"/>
  <c r="W1167" i="1" s="1"/>
  <c r="N1168" i="1"/>
  <c r="N1169" i="1"/>
  <c r="N1170" i="1"/>
  <c r="W1170" i="1" s="1"/>
  <c r="N1171" i="1"/>
  <c r="W1171" i="1" s="1"/>
  <c r="N1172" i="1"/>
  <c r="N1173" i="1"/>
  <c r="W1173" i="1" s="1"/>
  <c r="N1174" i="1"/>
  <c r="N1175" i="1"/>
  <c r="N1176" i="1"/>
  <c r="N1177" i="1"/>
  <c r="N1178" i="1"/>
  <c r="W1178" i="1" s="1"/>
  <c r="N1179" i="1"/>
  <c r="W1179" i="1" s="1"/>
  <c r="N1180" i="1"/>
  <c r="N1181" i="1"/>
  <c r="N1182" i="1"/>
  <c r="N1183" i="1"/>
  <c r="N1184" i="1"/>
  <c r="N1185" i="1"/>
  <c r="N1186" i="1"/>
  <c r="W1186" i="1" s="1"/>
  <c r="N1187" i="1"/>
  <c r="W1187" i="1" s="1"/>
  <c r="N1188" i="1"/>
  <c r="N1189" i="1"/>
  <c r="N1190" i="1"/>
  <c r="N1191" i="1"/>
  <c r="W1191" i="1" s="1"/>
  <c r="N1192" i="1"/>
  <c r="N1193" i="1"/>
  <c r="N1194" i="1"/>
  <c r="N1195" i="1"/>
  <c r="W1195" i="1" s="1"/>
  <c r="N1196" i="1"/>
  <c r="N1197" i="1"/>
  <c r="W1197" i="1" s="1"/>
  <c r="N1198" i="1"/>
  <c r="N1199" i="1"/>
  <c r="W1199" i="1" s="1"/>
  <c r="N1200" i="1"/>
  <c r="N1201" i="1"/>
  <c r="N1202" i="1"/>
  <c r="N1203" i="1"/>
  <c r="W1203" i="1" s="1"/>
  <c r="N1204" i="1"/>
  <c r="N1205" i="1"/>
  <c r="N1206" i="1"/>
  <c r="N1207" i="1"/>
  <c r="N1208" i="1"/>
  <c r="N1209" i="1"/>
  <c r="N1210" i="1"/>
  <c r="N1211" i="1"/>
  <c r="W1211" i="1" s="1"/>
  <c r="N1212" i="1"/>
  <c r="N1213" i="1"/>
  <c r="N1214" i="1"/>
  <c r="N1215" i="1"/>
  <c r="N1216" i="1"/>
  <c r="N1217" i="1"/>
  <c r="N1218" i="1"/>
  <c r="W1218" i="1" s="1"/>
  <c r="N1219" i="1"/>
  <c r="W1219" i="1" s="1"/>
  <c r="N1220" i="1"/>
  <c r="N1221" i="1"/>
  <c r="W1221" i="1" s="1"/>
  <c r="N1222" i="1"/>
  <c r="N1223" i="1"/>
  <c r="W1223" i="1" s="1"/>
  <c r="N1224" i="1"/>
  <c r="N1225" i="1"/>
  <c r="N1226" i="1"/>
  <c r="W1226" i="1" s="1"/>
  <c r="N1227" i="1"/>
  <c r="W1227" i="1" s="1"/>
  <c r="N1228" i="1"/>
  <c r="N1229" i="1"/>
  <c r="N1230" i="1"/>
  <c r="N1231" i="1"/>
  <c r="W1231" i="1" s="1"/>
  <c r="N1232" i="1"/>
  <c r="N1233" i="1"/>
  <c r="N1234" i="1"/>
  <c r="N1235" i="1"/>
  <c r="W1235" i="1" s="1"/>
  <c r="N1236" i="1"/>
  <c r="N1237" i="1"/>
  <c r="W1237" i="1" s="1"/>
  <c r="N1238" i="1"/>
  <c r="N1239" i="1"/>
  <c r="N1240" i="1"/>
  <c r="N1241" i="1"/>
  <c r="N1242" i="1"/>
  <c r="N1243" i="1"/>
  <c r="W1243" i="1" s="1"/>
  <c r="N1244" i="1"/>
  <c r="N1245" i="1"/>
  <c r="N1246" i="1"/>
  <c r="N1247" i="1"/>
  <c r="N1248" i="1"/>
  <c r="N1249" i="1"/>
  <c r="N1250" i="1"/>
  <c r="N1251" i="1"/>
  <c r="W1251" i="1" s="1"/>
  <c r="N1252" i="1"/>
  <c r="N1253" i="1"/>
  <c r="N1254" i="1"/>
  <c r="N1255" i="1"/>
  <c r="W1255" i="1" s="1"/>
  <c r="N1256" i="1"/>
  <c r="N1257" i="1"/>
  <c r="N1258" i="1"/>
  <c r="W1258" i="1" s="1"/>
  <c r="N1259" i="1"/>
  <c r="W1259" i="1" s="1"/>
  <c r="N1260" i="1"/>
  <c r="N1261" i="1"/>
  <c r="W1261" i="1" s="1"/>
  <c r="N1262" i="1"/>
  <c r="N1263" i="1"/>
  <c r="W1263" i="1" s="1"/>
  <c r="N1264" i="1"/>
  <c r="N1265" i="1"/>
  <c r="N1266" i="1"/>
  <c r="W1266" i="1" s="1"/>
  <c r="N1267" i="1"/>
  <c r="W1267" i="1" s="1"/>
  <c r="N1268" i="1"/>
  <c r="N1269" i="1"/>
  <c r="N1270" i="1"/>
  <c r="N1271" i="1"/>
  <c r="N1272" i="1"/>
  <c r="N1273" i="1"/>
  <c r="N1274" i="1"/>
  <c r="W1274" i="1" s="1"/>
  <c r="N1275" i="1"/>
  <c r="W1275" i="1" s="1"/>
  <c r="N1276" i="1"/>
  <c r="N1277" i="1"/>
  <c r="N1278" i="1"/>
  <c r="N1279" i="1"/>
  <c r="N1280" i="1"/>
  <c r="N1281" i="1"/>
  <c r="N1282" i="1"/>
  <c r="N1283" i="1"/>
  <c r="W1283" i="1" s="1"/>
  <c r="N1284" i="1"/>
  <c r="N1285" i="1"/>
  <c r="N1286" i="1"/>
  <c r="N1287" i="1"/>
  <c r="W1287" i="1" s="1"/>
  <c r="N1288" i="1"/>
  <c r="N1289" i="1"/>
  <c r="N1290" i="1"/>
  <c r="N1291" i="1"/>
  <c r="W1291" i="1" s="1"/>
  <c r="N1292" i="1"/>
  <c r="N1293" i="1"/>
  <c r="N1294" i="1"/>
  <c r="N1295" i="1"/>
  <c r="W1295" i="1" s="1"/>
  <c r="N1296" i="1"/>
  <c r="N1297" i="1"/>
  <c r="N1298" i="1"/>
  <c r="W1298" i="1" s="1"/>
  <c r="N1299" i="1"/>
  <c r="W1299" i="1" s="1"/>
  <c r="N1300" i="1"/>
  <c r="N1301" i="1"/>
  <c r="N1302" i="1"/>
  <c r="N1303" i="1"/>
  <c r="N1304" i="1"/>
  <c r="N1305" i="1"/>
  <c r="N1306" i="1"/>
  <c r="W1306" i="1" s="1"/>
  <c r="N1307" i="1"/>
  <c r="W1307" i="1" s="1"/>
  <c r="N1308" i="1"/>
  <c r="N1309" i="1"/>
  <c r="W1309" i="1" s="1"/>
  <c r="N1310" i="1"/>
  <c r="N1311" i="1"/>
  <c r="N1312" i="1"/>
  <c r="N1313" i="1"/>
  <c r="N1314" i="1"/>
  <c r="W1314" i="1" s="1"/>
  <c r="N1315" i="1"/>
  <c r="W1315" i="1" s="1"/>
  <c r="N1316" i="1"/>
  <c r="N1317" i="1"/>
  <c r="N1318" i="1"/>
  <c r="N1319" i="1"/>
  <c r="W1319" i="1" s="1"/>
  <c r="N1320" i="1"/>
  <c r="N1321" i="1"/>
  <c r="N1322" i="1"/>
  <c r="N1323" i="1"/>
  <c r="W1323" i="1" s="1"/>
  <c r="N1324" i="1"/>
  <c r="N1325" i="1"/>
  <c r="N1326" i="1"/>
  <c r="N1327" i="1"/>
  <c r="W1327" i="1" s="1"/>
  <c r="N1328" i="1"/>
  <c r="N1329" i="1"/>
  <c r="N1330" i="1"/>
  <c r="N1331" i="1"/>
  <c r="W1331" i="1" s="1"/>
  <c r="N1332" i="1"/>
  <c r="N1333" i="1"/>
  <c r="N1334" i="1"/>
  <c r="N1335" i="1"/>
  <c r="N1336" i="1"/>
  <c r="N1337" i="1"/>
  <c r="N1338" i="1"/>
  <c r="N1339" i="1"/>
  <c r="W1339" i="1" s="1"/>
  <c r="N1340" i="1"/>
  <c r="N1341" i="1"/>
  <c r="N1342" i="1"/>
  <c r="N1343" i="1"/>
  <c r="N1344" i="1"/>
  <c r="N1345" i="1"/>
  <c r="N1346" i="1"/>
  <c r="W1346" i="1" s="1"/>
  <c r="N1347" i="1"/>
  <c r="W1347" i="1" s="1"/>
  <c r="N1348" i="1"/>
  <c r="N1349" i="1"/>
  <c r="N1350" i="1"/>
  <c r="N1351" i="1"/>
  <c r="W1351" i="1" s="1"/>
  <c r="N1352" i="1"/>
  <c r="N1353" i="1"/>
  <c r="N1354" i="1"/>
  <c r="W1354" i="1" s="1"/>
  <c r="N1355" i="1"/>
  <c r="W1355" i="1" s="1"/>
  <c r="N1356" i="1"/>
  <c r="N1357" i="1"/>
  <c r="W1357" i="1" s="1"/>
  <c r="N1358" i="1"/>
  <c r="N1359" i="1"/>
  <c r="W1359" i="1" s="1"/>
  <c r="N1360" i="1"/>
  <c r="N1361" i="1"/>
  <c r="N1362" i="1"/>
  <c r="N1363" i="1"/>
  <c r="W1363" i="1" s="1"/>
  <c r="N1364" i="1"/>
  <c r="N1365" i="1"/>
  <c r="N1366" i="1"/>
  <c r="N1367" i="1"/>
  <c r="N1368" i="1"/>
  <c r="N1369" i="1"/>
  <c r="N1370" i="1"/>
  <c r="N1371" i="1"/>
  <c r="W1371" i="1" s="1"/>
  <c r="N1372" i="1"/>
  <c r="N1373" i="1"/>
  <c r="N1374" i="1"/>
  <c r="N1375" i="1"/>
  <c r="N1376" i="1"/>
  <c r="N1377" i="1"/>
  <c r="N1378" i="1"/>
  <c r="N1379" i="1"/>
  <c r="W1379" i="1" s="1"/>
  <c r="N1380" i="1"/>
  <c r="N1381" i="1"/>
  <c r="N1382" i="1"/>
  <c r="N1383" i="1"/>
  <c r="W1383" i="1" s="1"/>
  <c r="N1384" i="1"/>
  <c r="N1385" i="1"/>
  <c r="N1386" i="1"/>
  <c r="W1386" i="1" s="1"/>
  <c r="N1387" i="1"/>
  <c r="W1387" i="1" s="1"/>
  <c r="N1388" i="1"/>
  <c r="N1389" i="1"/>
  <c r="N1390" i="1"/>
  <c r="N1391" i="1"/>
  <c r="W1391" i="1" s="1"/>
  <c r="N1392" i="1"/>
  <c r="N1393" i="1"/>
  <c r="N1394" i="1"/>
  <c r="W1394" i="1" s="1"/>
  <c r="N1395" i="1"/>
  <c r="W1395" i="1" s="1"/>
  <c r="N1396" i="1"/>
  <c r="N1397" i="1"/>
  <c r="W1397" i="1" s="1"/>
  <c r="N1398" i="1"/>
  <c r="N1399" i="1"/>
  <c r="N1400" i="1"/>
  <c r="N1401" i="1"/>
  <c r="N1402" i="1"/>
  <c r="W1402" i="1" s="1"/>
  <c r="N1403" i="1"/>
  <c r="W1403" i="1" s="1"/>
  <c r="N1404" i="1"/>
  <c r="N1405" i="1"/>
  <c r="W1405" i="1" s="1"/>
  <c r="N1406" i="1"/>
  <c r="N1407" i="1"/>
  <c r="N1408" i="1"/>
  <c r="N1409" i="1"/>
  <c r="N1410" i="1"/>
  <c r="N1411" i="1"/>
  <c r="W1411" i="1" s="1"/>
  <c r="N1412" i="1"/>
  <c r="N1413" i="1"/>
  <c r="N1414" i="1"/>
  <c r="N1415" i="1"/>
  <c r="W1415" i="1" s="1"/>
  <c r="N1416" i="1"/>
  <c r="N1417" i="1"/>
  <c r="N1418" i="1"/>
  <c r="N1419" i="1"/>
  <c r="W1419" i="1" s="1"/>
  <c r="N1420" i="1"/>
  <c r="N1421" i="1"/>
  <c r="N1422" i="1"/>
  <c r="N1423" i="1"/>
  <c r="W1423" i="1" s="1"/>
  <c r="N1424" i="1"/>
  <c r="N1425" i="1"/>
  <c r="N1426" i="1"/>
  <c r="W1426" i="1" s="1"/>
  <c r="N1427" i="1"/>
  <c r="W1427" i="1" s="1"/>
  <c r="N1428" i="1"/>
  <c r="N1429" i="1"/>
  <c r="N1430" i="1"/>
  <c r="N1431" i="1"/>
  <c r="N1432" i="1"/>
  <c r="N1433" i="1"/>
  <c r="N1434" i="1"/>
  <c r="W1434" i="1" s="1"/>
  <c r="N1435" i="1"/>
  <c r="W1435" i="1" s="1"/>
  <c r="N1436" i="1"/>
  <c r="N1437" i="1"/>
  <c r="N1438" i="1"/>
  <c r="N1439" i="1"/>
  <c r="N1440" i="1"/>
  <c r="N1441" i="1"/>
  <c r="N1442" i="1"/>
  <c r="W1442" i="1" s="1"/>
  <c r="N1443" i="1"/>
  <c r="W1443" i="1" s="1"/>
  <c r="N1444" i="1"/>
  <c r="N1445" i="1"/>
  <c r="W1445" i="1" s="1"/>
  <c r="N1446" i="1"/>
  <c r="N1447" i="1"/>
  <c r="W1447" i="1" s="1"/>
  <c r="N1448" i="1"/>
  <c r="N1449" i="1"/>
  <c r="N1450" i="1"/>
  <c r="N1451" i="1"/>
  <c r="W1451" i="1" s="1"/>
  <c r="N1452" i="1"/>
  <c r="N1453" i="1"/>
  <c r="N1454" i="1"/>
  <c r="N1455" i="1"/>
  <c r="W1455" i="1" s="1"/>
  <c r="N1456" i="1"/>
  <c r="N1457" i="1"/>
  <c r="N1458" i="1"/>
  <c r="N1459" i="1"/>
  <c r="W1459" i="1" s="1"/>
  <c r="N1460" i="1"/>
  <c r="N1461" i="1"/>
  <c r="N1462" i="1"/>
  <c r="N1463" i="1"/>
  <c r="N1464" i="1"/>
  <c r="N1465" i="1"/>
  <c r="N1466" i="1"/>
  <c r="N1467" i="1"/>
  <c r="W1467" i="1" s="1"/>
  <c r="N1468" i="1"/>
  <c r="N1469" i="1"/>
  <c r="N1470" i="1"/>
  <c r="N1471" i="1"/>
  <c r="N1472" i="1"/>
  <c r="N1473" i="1"/>
  <c r="N1474" i="1"/>
  <c r="W1474" i="1" s="1"/>
  <c r="N1475" i="1"/>
  <c r="W1475" i="1" s="1"/>
  <c r="N1476" i="1"/>
  <c r="N1477" i="1"/>
  <c r="N1478" i="1"/>
  <c r="N1479" i="1"/>
  <c r="W1479" i="1" s="1"/>
  <c r="N1480" i="1"/>
  <c r="N1481" i="1"/>
  <c r="N1482" i="1"/>
  <c r="W1482" i="1" s="1"/>
  <c r="N1483" i="1"/>
  <c r="W1483" i="1" s="1"/>
  <c r="N1484" i="1"/>
  <c r="N1485" i="1"/>
  <c r="N1486" i="1"/>
  <c r="N1487" i="1"/>
  <c r="W1487" i="1" s="1"/>
  <c r="N1488" i="1"/>
  <c r="N1489" i="1"/>
  <c r="N1490" i="1"/>
  <c r="N1491" i="1"/>
  <c r="W1491" i="1" s="1"/>
  <c r="N1492" i="1"/>
  <c r="N1493" i="1"/>
  <c r="N1494" i="1"/>
  <c r="N1495" i="1"/>
  <c r="N1496" i="1"/>
  <c r="N1497" i="1"/>
  <c r="N1498" i="1"/>
  <c r="N1499" i="1"/>
  <c r="W1499" i="1" s="1"/>
  <c r="N1500" i="1"/>
  <c r="N1501" i="1"/>
  <c r="W1501" i="1" s="1"/>
  <c r="N1502" i="1"/>
  <c r="N1503" i="1"/>
  <c r="N1504" i="1"/>
  <c r="N1505" i="1"/>
  <c r="N1506" i="1"/>
  <c r="N1507" i="1"/>
  <c r="W1507" i="1" s="1"/>
  <c r="N1508" i="1"/>
  <c r="N1509" i="1"/>
  <c r="N1510" i="1"/>
  <c r="N1511" i="1"/>
  <c r="W1511" i="1" s="1"/>
  <c r="N1512" i="1"/>
  <c r="N1513" i="1"/>
  <c r="N1514" i="1"/>
  <c r="W1514" i="1" s="1"/>
  <c r="N1515" i="1"/>
  <c r="W1515" i="1" s="1"/>
  <c r="N1516" i="1"/>
  <c r="N1517" i="1"/>
  <c r="N1518" i="1"/>
  <c r="N1519" i="1"/>
  <c r="W1519" i="1" s="1"/>
  <c r="N1520" i="1"/>
  <c r="N1521" i="1"/>
  <c r="N1522" i="1"/>
  <c r="W1522" i="1" s="1"/>
  <c r="N1523" i="1"/>
  <c r="W1523" i="1" s="1"/>
  <c r="N1524" i="1"/>
  <c r="N1525" i="1"/>
  <c r="N1526" i="1"/>
  <c r="N1527" i="1"/>
  <c r="N1528" i="1"/>
  <c r="N1529" i="1"/>
  <c r="N1530" i="1"/>
  <c r="W1530" i="1" s="1"/>
  <c r="N1531" i="1"/>
  <c r="W1531" i="1" s="1"/>
  <c r="N1532" i="1"/>
  <c r="N1533" i="1"/>
  <c r="N1534" i="1"/>
  <c r="N1535" i="1"/>
  <c r="N1536" i="1"/>
  <c r="N1537" i="1"/>
  <c r="N1538" i="1"/>
  <c r="N1539" i="1"/>
  <c r="W1539" i="1" s="1"/>
  <c r="N1540" i="1"/>
  <c r="N1541" i="1"/>
  <c r="N1542" i="1"/>
  <c r="N1543" i="1"/>
  <c r="W1543" i="1" s="1"/>
  <c r="N1544" i="1"/>
  <c r="N1545" i="1"/>
  <c r="N1546" i="1"/>
  <c r="N1547" i="1"/>
  <c r="W1547" i="1" s="1"/>
  <c r="N1548" i="1"/>
  <c r="N1549" i="1"/>
  <c r="W1549" i="1" s="1"/>
  <c r="N1550" i="1"/>
  <c r="N1551" i="1"/>
  <c r="W1551" i="1" s="1"/>
  <c r="N1552" i="1"/>
  <c r="N1553" i="1"/>
  <c r="N1554" i="1"/>
  <c r="W1554" i="1" s="1"/>
  <c r="N1555" i="1"/>
  <c r="W1555" i="1" s="1"/>
  <c r="N1556" i="1"/>
  <c r="N1557" i="1"/>
  <c r="N1558" i="1"/>
  <c r="N1559" i="1"/>
  <c r="N1560" i="1"/>
  <c r="N1561" i="1"/>
  <c r="N1562" i="1"/>
  <c r="W1562" i="1" s="1"/>
  <c r="N1563" i="1"/>
  <c r="W1563" i="1" s="1"/>
  <c r="N1564" i="1"/>
  <c r="N1565" i="1"/>
  <c r="N1566" i="1"/>
  <c r="N1567" i="1"/>
  <c r="N1568" i="1"/>
  <c r="N1569" i="1"/>
  <c r="N1570" i="1"/>
  <c r="W1570" i="1" s="1"/>
  <c r="N1571" i="1"/>
  <c r="W1571" i="1" s="1"/>
  <c r="N1572" i="1"/>
  <c r="N1573" i="1"/>
  <c r="N1574" i="1"/>
  <c r="N1575" i="1"/>
  <c r="W1575" i="1" s="1"/>
  <c r="N1576" i="1"/>
  <c r="N1577" i="1"/>
  <c r="N1578" i="1"/>
  <c r="N1579" i="1"/>
  <c r="W1579" i="1" s="1"/>
  <c r="N1580" i="1"/>
  <c r="N1581" i="1"/>
  <c r="N1582" i="1"/>
  <c r="N1583" i="1"/>
  <c r="W1583" i="1" s="1"/>
  <c r="N1584" i="1"/>
  <c r="N1585" i="1"/>
  <c r="N1586" i="1"/>
  <c r="N1587" i="1"/>
  <c r="W1587" i="1" s="1"/>
  <c r="N1588" i="1"/>
  <c r="N1589" i="1"/>
  <c r="W1589" i="1" s="1"/>
  <c r="N1590" i="1"/>
  <c r="N1591" i="1"/>
  <c r="N1592" i="1"/>
  <c r="N1593" i="1"/>
  <c r="N1594" i="1"/>
  <c r="N1595" i="1"/>
  <c r="W1595" i="1" s="1"/>
  <c r="N1596" i="1"/>
  <c r="N1597" i="1"/>
  <c r="W1597" i="1" s="1"/>
  <c r="N1598" i="1"/>
  <c r="N1599" i="1"/>
  <c r="N1600" i="1"/>
  <c r="N1601" i="1"/>
  <c r="N1602" i="1"/>
  <c r="W1602" i="1" s="1"/>
  <c r="N1603" i="1"/>
  <c r="W1603" i="1" s="1"/>
  <c r="N1604" i="1"/>
  <c r="N1605" i="1"/>
  <c r="N1606" i="1"/>
  <c r="N1607" i="1"/>
  <c r="W1607" i="1" s="1"/>
  <c r="N1608" i="1"/>
  <c r="N1609" i="1"/>
  <c r="N1610" i="1"/>
  <c r="W1610" i="1" s="1"/>
  <c r="N1611" i="1"/>
  <c r="W1611" i="1" s="1"/>
  <c r="N1612" i="1"/>
  <c r="N1613" i="1"/>
  <c r="N1614" i="1"/>
  <c r="N1615" i="1"/>
  <c r="W1615" i="1" s="1"/>
  <c r="N1616" i="1"/>
  <c r="N1617" i="1"/>
  <c r="N1618" i="1"/>
  <c r="N1619" i="1"/>
  <c r="W1619" i="1" s="1"/>
  <c r="N1620" i="1"/>
  <c r="N1621" i="1"/>
  <c r="N1622" i="1"/>
  <c r="N1623" i="1"/>
  <c r="N1624" i="1"/>
  <c r="N1625" i="1"/>
  <c r="N1626" i="1"/>
  <c r="N1627" i="1"/>
  <c r="W1627" i="1" s="1"/>
  <c r="N1628" i="1"/>
  <c r="N1629" i="1"/>
  <c r="N1630" i="1"/>
  <c r="N1631" i="1"/>
  <c r="N1632" i="1"/>
  <c r="N1633" i="1"/>
  <c r="N1634" i="1"/>
  <c r="W1634" i="1" s="1"/>
  <c r="N1635" i="1"/>
  <c r="W1635" i="1" s="1"/>
  <c r="N1636" i="1"/>
  <c r="N1637" i="1"/>
  <c r="N1638" i="1"/>
  <c r="N1639" i="1"/>
  <c r="W1639" i="1" s="1"/>
  <c r="N1640" i="1"/>
  <c r="N1641" i="1"/>
  <c r="N1642" i="1"/>
  <c r="W1642" i="1" s="1"/>
  <c r="N1643" i="1"/>
  <c r="W1643" i="1" s="1"/>
  <c r="N1644" i="1"/>
  <c r="N1645" i="1"/>
  <c r="N1646" i="1"/>
  <c r="N1647" i="1"/>
  <c r="W1647" i="1" s="1"/>
  <c r="N1648" i="1"/>
  <c r="N1649" i="1"/>
  <c r="N1650" i="1"/>
  <c r="N1651" i="1"/>
  <c r="W1651" i="1" s="1"/>
  <c r="N1652" i="1"/>
  <c r="N1653" i="1"/>
  <c r="N1654" i="1"/>
  <c r="N1655" i="1"/>
  <c r="N1656" i="1"/>
  <c r="N1657" i="1"/>
  <c r="N1658" i="1"/>
  <c r="N1659" i="1"/>
  <c r="W1659" i="1" s="1"/>
  <c r="N1660" i="1"/>
  <c r="N1661" i="1"/>
  <c r="N1662" i="1"/>
  <c r="N1663" i="1"/>
  <c r="N1664" i="1"/>
  <c r="N1665" i="1"/>
  <c r="N1666" i="1"/>
  <c r="W1666" i="1" s="1"/>
  <c r="N1667" i="1"/>
  <c r="W1667" i="1" s="1"/>
  <c r="N1668" i="1"/>
  <c r="N1669" i="1"/>
  <c r="N1670" i="1"/>
  <c r="N1671" i="1"/>
  <c r="W1671" i="1" s="1"/>
  <c r="N1672" i="1"/>
  <c r="N1673" i="1"/>
  <c r="N1674" i="1"/>
  <c r="W1674" i="1" s="1"/>
  <c r="N1675" i="1"/>
  <c r="W1675" i="1" s="1"/>
  <c r="N1676" i="1"/>
  <c r="N1677" i="1"/>
  <c r="N1678" i="1"/>
  <c r="N1679" i="1"/>
  <c r="W1679" i="1" s="1"/>
  <c r="N1680" i="1"/>
  <c r="N1681" i="1"/>
  <c r="N1682" i="1"/>
  <c r="N1683" i="1"/>
  <c r="W1683" i="1" s="1"/>
  <c r="N1684" i="1"/>
  <c r="N1685" i="1"/>
  <c r="N1686" i="1"/>
  <c r="N1687" i="1"/>
  <c r="N1688" i="1"/>
  <c r="N1689" i="1"/>
  <c r="N1690" i="1"/>
  <c r="N1691" i="1"/>
  <c r="W1691" i="1" s="1"/>
  <c r="N1692" i="1"/>
  <c r="N1693" i="1"/>
  <c r="N1694" i="1"/>
  <c r="N1695" i="1"/>
  <c r="N1696" i="1"/>
  <c r="N1697" i="1"/>
  <c r="N1698" i="1"/>
  <c r="N1699" i="1"/>
  <c r="W1699" i="1" s="1"/>
  <c r="N1700" i="1"/>
  <c r="N1701" i="1"/>
  <c r="N1702" i="1"/>
  <c r="N1703" i="1"/>
  <c r="W1703" i="1" s="1"/>
  <c r="N1704" i="1"/>
  <c r="N1705" i="1"/>
  <c r="N1706" i="1"/>
  <c r="W1706" i="1" s="1"/>
  <c r="N1707" i="1"/>
  <c r="W1707" i="1" s="1"/>
  <c r="N1708" i="1"/>
  <c r="N1709" i="1"/>
  <c r="N1710" i="1"/>
  <c r="N1711" i="1"/>
  <c r="W1711" i="1" s="1"/>
  <c r="N1712" i="1"/>
  <c r="N1713" i="1"/>
  <c r="N1714" i="1"/>
  <c r="W1714" i="1" s="1"/>
  <c r="N1715" i="1"/>
  <c r="W1715" i="1" s="1"/>
  <c r="N1716" i="1"/>
  <c r="N1717" i="1"/>
  <c r="N1718" i="1"/>
  <c r="N1719" i="1"/>
  <c r="N1720" i="1"/>
  <c r="N1721" i="1"/>
  <c r="N1722" i="1"/>
  <c r="N1723" i="1"/>
  <c r="W1723" i="1" s="1"/>
  <c r="N1724" i="1"/>
  <c r="N1725" i="1"/>
  <c r="N1726" i="1"/>
  <c r="N1727" i="1"/>
  <c r="N1728" i="1"/>
  <c r="N1729" i="1"/>
  <c r="N1730" i="1"/>
  <c r="N1731" i="1"/>
  <c r="W1731" i="1" s="1"/>
  <c r="N1732" i="1"/>
  <c r="N1733" i="1"/>
  <c r="N1734" i="1"/>
  <c r="N1735" i="1"/>
  <c r="W1735" i="1" s="1"/>
  <c r="N1736" i="1"/>
  <c r="N1737" i="1"/>
  <c r="N1738" i="1"/>
  <c r="W1738" i="1" s="1"/>
  <c r="N1739" i="1"/>
  <c r="W1739" i="1" s="1"/>
  <c r="N1740" i="1"/>
  <c r="N1741" i="1"/>
  <c r="N1742" i="1"/>
  <c r="N1743" i="1"/>
  <c r="W1743" i="1" s="1"/>
  <c r="N1744" i="1"/>
  <c r="N1745" i="1"/>
  <c r="N1746" i="1"/>
  <c r="W1746" i="1" s="1"/>
  <c r="N1747" i="1"/>
  <c r="W1747" i="1" s="1"/>
  <c r="N1748" i="1"/>
  <c r="N1749" i="1"/>
  <c r="N1750" i="1"/>
  <c r="N1751" i="1"/>
  <c r="N1752" i="1"/>
  <c r="N1753" i="1"/>
  <c r="N1754" i="1"/>
  <c r="N1755" i="1"/>
  <c r="W1755" i="1" s="1"/>
  <c r="N1756" i="1"/>
  <c r="N1757" i="1"/>
  <c r="N1758" i="1"/>
  <c r="N1759" i="1"/>
  <c r="N1760" i="1"/>
  <c r="N1761" i="1"/>
  <c r="N1762" i="1"/>
  <c r="N1763" i="1"/>
  <c r="W1763" i="1" s="1"/>
  <c r="N1764" i="1"/>
  <c r="N1765" i="1"/>
  <c r="N1766" i="1"/>
  <c r="N1767" i="1"/>
  <c r="W1767" i="1" s="1"/>
  <c r="N1768" i="1"/>
  <c r="N1769" i="1"/>
  <c r="N1770" i="1"/>
  <c r="W1770" i="1" s="1"/>
  <c r="N1771" i="1"/>
  <c r="W1771" i="1" s="1"/>
  <c r="N1772" i="1"/>
  <c r="N1773" i="1"/>
  <c r="N1774" i="1"/>
  <c r="N1775" i="1"/>
  <c r="W1775" i="1" s="1"/>
  <c r="N1776" i="1"/>
  <c r="N1777" i="1"/>
  <c r="N1778" i="1"/>
  <c r="N1779" i="1"/>
  <c r="W1779" i="1" s="1"/>
  <c r="N1780" i="1"/>
  <c r="N1781" i="1"/>
  <c r="N1782" i="1"/>
  <c r="N1783" i="1"/>
  <c r="N1784" i="1"/>
  <c r="N1785" i="1"/>
  <c r="N1786" i="1"/>
  <c r="N1787" i="1"/>
  <c r="W1787" i="1" s="1"/>
  <c r="N1788" i="1"/>
  <c r="N1789" i="1"/>
  <c r="N1790" i="1"/>
  <c r="N1791" i="1"/>
  <c r="N1792" i="1"/>
  <c r="N1793" i="1"/>
  <c r="N1794" i="1"/>
  <c r="W1794" i="1" s="1"/>
  <c r="N1795" i="1"/>
  <c r="W1795" i="1" s="1"/>
  <c r="N1796" i="1"/>
  <c r="N1797" i="1"/>
  <c r="N1798" i="1"/>
  <c r="N1799" i="1"/>
  <c r="W1799" i="1" s="1"/>
  <c r="N1800" i="1"/>
  <c r="N1801" i="1"/>
  <c r="N1802" i="1"/>
  <c r="W1802" i="1" s="1"/>
  <c r="N1803" i="1"/>
  <c r="W1803" i="1" s="1"/>
  <c r="N1804" i="1"/>
  <c r="N1805" i="1"/>
  <c r="N1806" i="1"/>
  <c r="N1807" i="1"/>
  <c r="W1807" i="1" s="1"/>
  <c r="N1808" i="1"/>
  <c r="N1809" i="1"/>
  <c r="N1810" i="1"/>
  <c r="N1811" i="1"/>
  <c r="W1811" i="1" s="1"/>
  <c r="N1812" i="1"/>
  <c r="N1813" i="1"/>
  <c r="N1814" i="1"/>
  <c r="N1815" i="1"/>
  <c r="N1816" i="1"/>
  <c r="N1817" i="1"/>
  <c r="N1818" i="1"/>
  <c r="N1819" i="1"/>
  <c r="W1819" i="1" s="1"/>
  <c r="N1820" i="1"/>
  <c r="N1821" i="1"/>
  <c r="N1822" i="1"/>
  <c r="N1823" i="1"/>
  <c r="N1824" i="1"/>
  <c r="N1825" i="1"/>
  <c r="N1826" i="1"/>
  <c r="N1827" i="1"/>
  <c r="W1827" i="1" s="1"/>
  <c r="N1828" i="1"/>
  <c r="N1829" i="1"/>
  <c r="N1830" i="1"/>
  <c r="N1831" i="1"/>
  <c r="N1832" i="1"/>
  <c r="N1833" i="1"/>
  <c r="N1834" i="1"/>
  <c r="W1834" i="1" s="1"/>
  <c r="N1835" i="1"/>
  <c r="W1835" i="1" s="1"/>
  <c r="N1836" i="1"/>
  <c r="N1837" i="1"/>
  <c r="N1838" i="1"/>
  <c r="N1839" i="1"/>
  <c r="N1840" i="1"/>
  <c r="N1841" i="1"/>
  <c r="N1842" i="1"/>
  <c r="W1842" i="1" s="1"/>
  <c r="N1843" i="1"/>
  <c r="W1843" i="1" s="1"/>
  <c r="N1844" i="1"/>
  <c r="N1845" i="1"/>
  <c r="N1846" i="1"/>
  <c r="N1847" i="1"/>
  <c r="N1848" i="1"/>
  <c r="N1849" i="1"/>
  <c r="N1850" i="1"/>
  <c r="N1851" i="1"/>
  <c r="W1851" i="1" s="1"/>
  <c r="N1852" i="1"/>
  <c r="N1853" i="1"/>
  <c r="N1854" i="1"/>
  <c r="N1855" i="1"/>
  <c r="N1856" i="1"/>
  <c r="N1857" i="1"/>
  <c r="N1858" i="1"/>
  <c r="N1859" i="1"/>
  <c r="W1859" i="1" s="1"/>
  <c r="N1860" i="1"/>
  <c r="N1861" i="1"/>
  <c r="N1862" i="1"/>
  <c r="N1863" i="1"/>
  <c r="N1864" i="1"/>
  <c r="N1865" i="1"/>
  <c r="N1866" i="1"/>
  <c r="W1866" i="1" s="1"/>
  <c r="N1867" i="1"/>
  <c r="W1867" i="1" s="1"/>
  <c r="N1868" i="1"/>
  <c r="N1869" i="1"/>
  <c r="N1870" i="1"/>
  <c r="N1871" i="1"/>
  <c r="N1872" i="1"/>
  <c r="N1873" i="1"/>
  <c r="N1874" i="1"/>
  <c r="W1874" i="1" s="1"/>
  <c r="N1875" i="1"/>
  <c r="W1875" i="1" s="1"/>
  <c r="N1876" i="1"/>
  <c r="N1877" i="1"/>
  <c r="N1878" i="1"/>
  <c r="N1879" i="1"/>
  <c r="N1880" i="1"/>
  <c r="N1881" i="1"/>
  <c r="N1882" i="1"/>
  <c r="N1883" i="1"/>
  <c r="W1883" i="1" s="1"/>
  <c r="N1884" i="1"/>
  <c r="N1885" i="1"/>
  <c r="N1886" i="1"/>
  <c r="N1887" i="1"/>
  <c r="N1888" i="1"/>
  <c r="N1889" i="1"/>
  <c r="N1890" i="1"/>
  <c r="N1891" i="1"/>
  <c r="W1891" i="1" s="1"/>
  <c r="N1892" i="1"/>
  <c r="N1893" i="1"/>
  <c r="N1894" i="1"/>
  <c r="N1895" i="1"/>
  <c r="N1896" i="1"/>
  <c r="N1897" i="1"/>
  <c r="N1898" i="1"/>
  <c r="W1898" i="1" s="1"/>
  <c r="N1899" i="1"/>
  <c r="W1899" i="1" s="1"/>
  <c r="N1900" i="1"/>
  <c r="N1901" i="1"/>
  <c r="N1902" i="1"/>
  <c r="N1903" i="1"/>
  <c r="N1904" i="1"/>
  <c r="N1905" i="1"/>
  <c r="N1906" i="1"/>
  <c r="W1906" i="1" s="1"/>
  <c r="N1907" i="1"/>
  <c r="W1907" i="1" s="1"/>
  <c r="N1908" i="1"/>
  <c r="N1909" i="1"/>
  <c r="N1910" i="1"/>
  <c r="N1911" i="1"/>
  <c r="N1912" i="1"/>
  <c r="N1913" i="1"/>
  <c r="N1914" i="1"/>
  <c r="N1915" i="1"/>
  <c r="W1915" i="1" s="1"/>
  <c r="N1916" i="1"/>
  <c r="N1917" i="1"/>
  <c r="N1918" i="1"/>
  <c r="N1919" i="1"/>
  <c r="N1920" i="1"/>
  <c r="N1921" i="1"/>
  <c r="N1922" i="1"/>
  <c r="N1923" i="1"/>
  <c r="W1923" i="1" s="1"/>
  <c r="N1924" i="1"/>
  <c r="N1925" i="1"/>
  <c r="N1926" i="1"/>
  <c r="N1927" i="1"/>
  <c r="N1928" i="1"/>
  <c r="N1929" i="1"/>
  <c r="N1930" i="1"/>
  <c r="W1930" i="1" s="1"/>
  <c r="N1931" i="1"/>
  <c r="W1931" i="1" s="1"/>
  <c r="N1932" i="1"/>
  <c r="N1933" i="1"/>
  <c r="N1934" i="1"/>
  <c r="N1935" i="1"/>
  <c r="N1936" i="1"/>
  <c r="N1937" i="1"/>
  <c r="N1938" i="1"/>
  <c r="W1938" i="1" s="1"/>
  <c r="N1939" i="1"/>
  <c r="W1939" i="1" s="1"/>
  <c r="N1940" i="1"/>
  <c r="N1941" i="1"/>
  <c r="N1942" i="1"/>
  <c r="N1943" i="1"/>
  <c r="N1944" i="1"/>
  <c r="N1945" i="1"/>
  <c r="N1946" i="1"/>
  <c r="W1946" i="1" s="1"/>
  <c r="N1947" i="1"/>
  <c r="W1947" i="1" s="1"/>
  <c r="N1948" i="1"/>
  <c r="N1949" i="1"/>
  <c r="N1950" i="1"/>
  <c r="N1951" i="1"/>
  <c r="N1952" i="1"/>
  <c r="N1953" i="1"/>
  <c r="N1954" i="1"/>
  <c r="N1955" i="1"/>
  <c r="W1955" i="1" s="1"/>
  <c r="N1956" i="1"/>
  <c r="N1957" i="1"/>
  <c r="N1958" i="1"/>
  <c r="N1959" i="1"/>
  <c r="N1960" i="1"/>
  <c r="N1961" i="1"/>
  <c r="N1962" i="1"/>
  <c r="N1963" i="1"/>
  <c r="W1963" i="1" s="1"/>
  <c r="N1964" i="1"/>
  <c r="N1965" i="1"/>
  <c r="N1966" i="1"/>
  <c r="N1967" i="1"/>
  <c r="N1968" i="1"/>
  <c r="N1969" i="1"/>
  <c r="N1970" i="1"/>
  <c r="W1970" i="1" s="1"/>
  <c r="N1971" i="1"/>
  <c r="W1971" i="1" s="1"/>
  <c r="N1972" i="1"/>
  <c r="N1973" i="1"/>
  <c r="N1974" i="1"/>
  <c r="N1975" i="1"/>
  <c r="N1976" i="1"/>
  <c r="N1977" i="1"/>
  <c r="N1978" i="1"/>
  <c r="W1978" i="1" s="1"/>
  <c r="N1979" i="1"/>
  <c r="W1979" i="1" s="1"/>
  <c r="N1980" i="1"/>
  <c r="N1981" i="1"/>
  <c r="N1982" i="1"/>
  <c r="N1983" i="1"/>
  <c r="N1984" i="1"/>
  <c r="N1985" i="1"/>
  <c r="N1986" i="1"/>
  <c r="N1987" i="1"/>
  <c r="W1987" i="1" s="1"/>
  <c r="N1988" i="1"/>
  <c r="N1989" i="1"/>
  <c r="N1990" i="1"/>
  <c r="N1991" i="1"/>
  <c r="N1992" i="1"/>
  <c r="N1993" i="1"/>
  <c r="N1994" i="1"/>
  <c r="N1995" i="1"/>
  <c r="W1995" i="1" s="1"/>
  <c r="N1996" i="1"/>
  <c r="N1997" i="1"/>
  <c r="N1998" i="1"/>
  <c r="N1999" i="1"/>
  <c r="N2000" i="1"/>
  <c r="N2001" i="1"/>
  <c r="N2002" i="1"/>
  <c r="W2002" i="1" s="1"/>
  <c r="N2003" i="1"/>
  <c r="W2003" i="1" s="1"/>
  <c r="N2004" i="1"/>
  <c r="N2005" i="1"/>
  <c r="N2006" i="1"/>
  <c r="N2007" i="1"/>
  <c r="N2008" i="1"/>
  <c r="N2009" i="1"/>
  <c r="N2010" i="1"/>
  <c r="W2010" i="1" s="1"/>
  <c r="N2011" i="1"/>
  <c r="W2011" i="1" s="1"/>
  <c r="N2012" i="1"/>
  <c r="N2013" i="1"/>
  <c r="N2014" i="1"/>
  <c r="N2015" i="1"/>
  <c r="N2016" i="1"/>
  <c r="N2017" i="1"/>
  <c r="N2018" i="1"/>
  <c r="N2019" i="1"/>
  <c r="W2019" i="1" s="1"/>
  <c r="N2020" i="1"/>
  <c r="N2021" i="1"/>
  <c r="N2022" i="1"/>
  <c r="N2023" i="1"/>
  <c r="N2024" i="1"/>
  <c r="N2025" i="1"/>
  <c r="N2026" i="1"/>
  <c r="N2027" i="1"/>
  <c r="W2027" i="1" s="1"/>
  <c r="N2028" i="1"/>
  <c r="N2029" i="1"/>
  <c r="N2030" i="1"/>
  <c r="N2031" i="1"/>
  <c r="N2032" i="1"/>
  <c r="N2033" i="1"/>
  <c r="N2034" i="1"/>
  <c r="W2034" i="1" s="1"/>
  <c r="N2035" i="1"/>
  <c r="W2035" i="1" s="1"/>
  <c r="N2036" i="1"/>
  <c r="N2037" i="1"/>
  <c r="N2038" i="1"/>
  <c r="N2039" i="1"/>
  <c r="N2040" i="1"/>
  <c r="N2041" i="1"/>
  <c r="N2042" i="1"/>
  <c r="W2042" i="1" s="1"/>
  <c r="N2043" i="1"/>
  <c r="W2043" i="1" s="1"/>
  <c r="N2044" i="1"/>
  <c r="N2045" i="1"/>
  <c r="N2046" i="1"/>
  <c r="N2047" i="1"/>
  <c r="N2048" i="1"/>
  <c r="N2049" i="1"/>
  <c r="N2050" i="1"/>
  <c r="N2051" i="1"/>
  <c r="W2051" i="1" s="1"/>
  <c r="N2052" i="1"/>
  <c r="N2053" i="1"/>
  <c r="N2054" i="1"/>
  <c r="N2055" i="1"/>
  <c r="N2056" i="1"/>
  <c r="N2057" i="1"/>
  <c r="N2058" i="1"/>
  <c r="W2058" i="1" s="1"/>
  <c r="N2059" i="1"/>
  <c r="W2059" i="1" s="1"/>
  <c r="N2060" i="1"/>
  <c r="N2061" i="1"/>
  <c r="N2062" i="1"/>
  <c r="N2063" i="1"/>
  <c r="N2064" i="1"/>
  <c r="N2065" i="1"/>
  <c r="N2066" i="1"/>
  <c r="W2066" i="1" s="1"/>
  <c r="N2067" i="1"/>
  <c r="W2067" i="1" s="1"/>
  <c r="N2068" i="1"/>
  <c r="N2069" i="1"/>
  <c r="N2070" i="1"/>
  <c r="N2071" i="1"/>
  <c r="N2072" i="1"/>
  <c r="N2073" i="1"/>
  <c r="N2074" i="1"/>
  <c r="N2075" i="1"/>
  <c r="W2075" i="1" s="1"/>
  <c r="N2076" i="1"/>
  <c r="N2077" i="1"/>
  <c r="N2078" i="1"/>
  <c r="N2079" i="1"/>
  <c r="N2080" i="1"/>
  <c r="N2081" i="1"/>
  <c r="N2082" i="1"/>
  <c r="W2082" i="1" s="1"/>
  <c r="N2083" i="1"/>
  <c r="W2083" i="1" s="1"/>
  <c r="N2084" i="1"/>
  <c r="N2085" i="1"/>
  <c r="N2086" i="1"/>
  <c r="N2087" i="1"/>
  <c r="N2088" i="1"/>
  <c r="N2089" i="1"/>
  <c r="N2090" i="1"/>
  <c r="W2090" i="1" s="1"/>
  <c r="N2091" i="1"/>
  <c r="W2091" i="1" s="1"/>
  <c r="N2092" i="1"/>
  <c r="N2093" i="1"/>
  <c r="N2094" i="1"/>
  <c r="N2095" i="1"/>
  <c r="N2096" i="1"/>
  <c r="N2097" i="1"/>
  <c r="N2098" i="1"/>
  <c r="N2099" i="1"/>
  <c r="W2099" i="1" s="1"/>
  <c r="N2100" i="1"/>
  <c r="N2101" i="1"/>
  <c r="N2102" i="1"/>
  <c r="N2103" i="1"/>
  <c r="N2104" i="1"/>
  <c r="N2105" i="1"/>
  <c r="N2106" i="1"/>
  <c r="W2106" i="1" s="1"/>
  <c r="N2107" i="1"/>
  <c r="W2107" i="1" s="1"/>
  <c r="N2108" i="1"/>
  <c r="N2109" i="1"/>
  <c r="N2110" i="1"/>
  <c r="N2111" i="1"/>
  <c r="N2112" i="1"/>
  <c r="N2113" i="1"/>
  <c r="N2114" i="1"/>
  <c r="N2115" i="1"/>
  <c r="W2115" i="1" s="1"/>
  <c r="N2116" i="1"/>
  <c r="N2117" i="1"/>
  <c r="N2118" i="1"/>
  <c r="N2119" i="1"/>
  <c r="N2120" i="1"/>
  <c r="N2121" i="1"/>
  <c r="N2122" i="1"/>
  <c r="N2123" i="1"/>
  <c r="W2123" i="1" s="1"/>
  <c r="N2124" i="1"/>
  <c r="N2125" i="1"/>
  <c r="N2126" i="1"/>
  <c r="N2127" i="1"/>
  <c r="N2128" i="1"/>
  <c r="N2129" i="1"/>
  <c r="N2130" i="1"/>
  <c r="W2130" i="1" s="1"/>
  <c r="N2131" i="1"/>
  <c r="W2131" i="1" s="1"/>
  <c r="N2132" i="1"/>
  <c r="N2133" i="1"/>
  <c r="N2134" i="1"/>
  <c r="N2135" i="1"/>
  <c r="N2136" i="1"/>
  <c r="N2137" i="1"/>
  <c r="N2138" i="1"/>
  <c r="N2139" i="1"/>
  <c r="W2139" i="1" s="1"/>
  <c r="N2140" i="1"/>
  <c r="N2141" i="1"/>
  <c r="N2142" i="1"/>
  <c r="N2143" i="1"/>
  <c r="N2144" i="1"/>
  <c r="N2145" i="1"/>
  <c r="N2146" i="1"/>
  <c r="N2147" i="1"/>
  <c r="W2147" i="1" s="1"/>
  <c r="N2148" i="1"/>
  <c r="N2149" i="1"/>
  <c r="N2150" i="1"/>
  <c r="N2151" i="1"/>
  <c r="N2152" i="1"/>
  <c r="N2153" i="1"/>
  <c r="N2154" i="1"/>
  <c r="W2154" i="1" s="1"/>
  <c r="N2155" i="1"/>
  <c r="W2155" i="1" s="1"/>
  <c r="N2156" i="1"/>
  <c r="N2157" i="1"/>
  <c r="N2158" i="1"/>
  <c r="N2159" i="1"/>
  <c r="N2160" i="1"/>
  <c r="N2161" i="1"/>
  <c r="N2162" i="1"/>
  <c r="N2163" i="1"/>
  <c r="W2163" i="1" s="1"/>
  <c r="N2164" i="1"/>
  <c r="N2165" i="1"/>
  <c r="N2166" i="1"/>
  <c r="N2167" i="1"/>
  <c r="N2168" i="1"/>
  <c r="N2169" i="1"/>
  <c r="N2170" i="1"/>
  <c r="N2171" i="1"/>
  <c r="W2171" i="1" s="1"/>
  <c r="N2172" i="1"/>
  <c r="N2173" i="1"/>
  <c r="N2174" i="1"/>
  <c r="N2175" i="1"/>
  <c r="N2176" i="1"/>
  <c r="N2177" i="1"/>
  <c r="N2178" i="1"/>
  <c r="W2178" i="1" s="1"/>
  <c r="N2179" i="1"/>
  <c r="W2179" i="1" s="1"/>
  <c r="N2180" i="1"/>
  <c r="N2181" i="1"/>
  <c r="N2182" i="1"/>
  <c r="N2183" i="1"/>
  <c r="N2184" i="1"/>
  <c r="N2185" i="1"/>
  <c r="N2186" i="1"/>
  <c r="N2187" i="1"/>
  <c r="W2187" i="1" s="1"/>
  <c r="N2188" i="1"/>
  <c r="N2189" i="1"/>
  <c r="N2190" i="1"/>
  <c r="N2191" i="1"/>
  <c r="N2192" i="1"/>
  <c r="N2193" i="1"/>
  <c r="N2194" i="1"/>
  <c r="N2195" i="1"/>
  <c r="W2195" i="1" s="1"/>
  <c r="N2196" i="1"/>
  <c r="N2197" i="1"/>
  <c r="N2198" i="1"/>
  <c r="N2199" i="1"/>
  <c r="N2200" i="1"/>
  <c r="N2201" i="1"/>
  <c r="N2202" i="1"/>
  <c r="W2202" i="1" s="1"/>
  <c r="N2203" i="1"/>
  <c r="W2203" i="1" s="1"/>
  <c r="N2204" i="1"/>
  <c r="N2205" i="1"/>
  <c r="N2206" i="1"/>
  <c r="N2207" i="1"/>
  <c r="N2208" i="1"/>
  <c r="N2209" i="1"/>
  <c r="N2210" i="1"/>
  <c r="N2211" i="1"/>
  <c r="W2211" i="1" s="1"/>
  <c r="N2212" i="1"/>
  <c r="N2213" i="1"/>
  <c r="N2214" i="1"/>
  <c r="N2215" i="1"/>
  <c r="N2216" i="1"/>
  <c r="N2217" i="1"/>
  <c r="N2218" i="1"/>
  <c r="N2219" i="1"/>
  <c r="W2219" i="1" s="1"/>
  <c r="N2220" i="1"/>
  <c r="N2221" i="1"/>
  <c r="N2222" i="1"/>
  <c r="N2223" i="1"/>
  <c r="N2224" i="1"/>
  <c r="N2225" i="1"/>
  <c r="N2226" i="1"/>
  <c r="W2226" i="1" s="1"/>
  <c r="N2227" i="1"/>
  <c r="W2227" i="1" s="1"/>
  <c r="N2228" i="1"/>
  <c r="N2229" i="1"/>
  <c r="N2230" i="1"/>
  <c r="N2231" i="1"/>
  <c r="N2232" i="1"/>
  <c r="N2233" i="1"/>
  <c r="N2234" i="1"/>
  <c r="N2235" i="1"/>
  <c r="W2235" i="1" s="1"/>
  <c r="N2236" i="1"/>
  <c r="N2237" i="1"/>
  <c r="N2238" i="1"/>
  <c r="N2239" i="1"/>
  <c r="N2240" i="1"/>
  <c r="N2241" i="1"/>
  <c r="N2242" i="1"/>
  <c r="W2242" i="1" s="1"/>
  <c r="N2243" i="1"/>
  <c r="W2243" i="1" s="1"/>
  <c r="N2244" i="1"/>
  <c r="N2245" i="1"/>
  <c r="N2246" i="1"/>
  <c r="N2247" i="1"/>
  <c r="N2248" i="1"/>
  <c r="N2249" i="1"/>
  <c r="N2250" i="1"/>
  <c r="W2250" i="1" s="1"/>
  <c r="N2251" i="1"/>
  <c r="W2251" i="1" s="1"/>
  <c r="N2252" i="1"/>
  <c r="N2253" i="1"/>
  <c r="N2254" i="1"/>
  <c r="N2255" i="1"/>
  <c r="N2256" i="1"/>
  <c r="N2257" i="1"/>
  <c r="N2258" i="1"/>
  <c r="N2259" i="1"/>
  <c r="W2259" i="1" s="1"/>
  <c r="N2260" i="1"/>
  <c r="N2261" i="1"/>
  <c r="N2262" i="1"/>
  <c r="N2263" i="1"/>
  <c r="N2264" i="1"/>
  <c r="N2265" i="1"/>
  <c r="N2266" i="1"/>
  <c r="W2266" i="1" s="1"/>
  <c r="N2267" i="1"/>
  <c r="W2267" i="1" s="1"/>
  <c r="N2268" i="1"/>
  <c r="N2269" i="1"/>
  <c r="N2270" i="1"/>
  <c r="N2271" i="1"/>
  <c r="N2272" i="1"/>
  <c r="N2273" i="1"/>
  <c r="N2274" i="1"/>
  <c r="W2274" i="1" s="1"/>
  <c r="N2275" i="1"/>
  <c r="W2275" i="1" s="1"/>
  <c r="N2276" i="1"/>
  <c r="N2277" i="1"/>
  <c r="N2278" i="1"/>
  <c r="N2279" i="1"/>
  <c r="N2280" i="1"/>
  <c r="N2281" i="1"/>
  <c r="N2282" i="1"/>
  <c r="N2283" i="1"/>
  <c r="W2283" i="1" s="1"/>
  <c r="N2284" i="1"/>
  <c r="N2285" i="1"/>
  <c r="N2286" i="1"/>
  <c r="N2287" i="1"/>
  <c r="N2288" i="1"/>
  <c r="N2289" i="1"/>
  <c r="N2290" i="1"/>
  <c r="W2290" i="1" s="1"/>
  <c r="N2291" i="1"/>
  <c r="W2291" i="1" s="1"/>
  <c r="N2292" i="1"/>
  <c r="N2293" i="1"/>
  <c r="N2294" i="1"/>
  <c r="N2295" i="1"/>
  <c r="N2296" i="1"/>
  <c r="N2297" i="1"/>
  <c r="N2298" i="1"/>
  <c r="W2298" i="1" s="1"/>
  <c r="N2299" i="1"/>
  <c r="W2299" i="1" s="1"/>
  <c r="N2300" i="1"/>
  <c r="N2301" i="1"/>
  <c r="N2302" i="1"/>
  <c r="N2303" i="1"/>
  <c r="N2304" i="1"/>
  <c r="N2305" i="1"/>
  <c r="N2306" i="1"/>
  <c r="N2307" i="1"/>
  <c r="W2307" i="1" s="1"/>
  <c r="N2308" i="1"/>
  <c r="N2309" i="1"/>
  <c r="N2310" i="1"/>
  <c r="N2311" i="1"/>
  <c r="N2312" i="1"/>
  <c r="N2313" i="1"/>
  <c r="N2314" i="1"/>
  <c r="W2314" i="1" s="1"/>
  <c r="N2315" i="1"/>
  <c r="W2315" i="1" s="1"/>
  <c r="N2316" i="1"/>
  <c r="N2317" i="1"/>
  <c r="N2318" i="1"/>
  <c r="N2319" i="1"/>
  <c r="N2320" i="1"/>
  <c r="N2321" i="1"/>
  <c r="N2322" i="1"/>
  <c r="W2322" i="1" s="1"/>
  <c r="N2323" i="1"/>
  <c r="W2323" i="1" s="1"/>
  <c r="N2324" i="1"/>
  <c r="N2325" i="1"/>
  <c r="N2326" i="1"/>
  <c r="N2327" i="1"/>
  <c r="N2328" i="1"/>
  <c r="N2329" i="1"/>
  <c r="N2330" i="1"/>
  <c r="N2331" i="1"/>
  <c r="W2331" i="1" s="1"/>
  <c r="N2332" i="1"/>
  <c r="N2333" i="1"/>
  <c r="N2334" i="1"/>
  <c r="N2335" i="1"/>
  <c r="N2336" i="1"/>
  <c r="N2337" i="1"/>
  <c r="N2338" i="1"/>
  <c r="W2338" i="1" s="1"/>
  <c r="N2339" i="1"/>
  <c r="W2339" i="1" s="1"/>
  <c r="N2340" i="1"/>
  <c r="N2341" i="1"/>
  <c r="N2342" i="1"/>
  <c r="N2343" i="1"/>
  <c r="N2344" i="1"/>
  <c r="N2345" i="1"/>
  <c r="N2346" i="1"/>
  <c r="W2346" i="1" s="1"/>
  <c r="N2347" i="1"/>
  <c r="W2347" i="1" s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W2362" i="1" s="1"/>
  <c r="N2363" i="1"/>
  <c r="N2364" i="1"/>
  <c r="N2365" i="1"/>
  <c r="N2366" i="1"/>
  <c r="N2367" i="1"/>
  <c r="N2368" i="1"/>
  <c r="N2369" i="1"/>
  <c r="N2370" i="1"/>
  <c r="W2370" i="1" s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W2394" i="1" s="1"/>
  <c r="N2395" i="1"/>
  <c r="N2396" i="1"/>
  <c r="N2397" i="1"/>
  <c r="N2398" i="1"/>
  <c r="W2398" i="1" s="1"/>
  <c r="N2399" i="1"/>
  <c r="N2400" i="1"/>
  <c r="N2401" i="1"/>
  <c r="N2402" i="1"/>
  <c r="W2402" i="1" s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W2426" i="1" s="1"/>
  <c r="N2427" i="1"/>
  <c r="N2428" i="1"/>
  <c r="N2429" i="1"/>
  <c r="N2430" i="1"/>
  <c r="N2431" i="1"/>
  <c r="N2432" i="1"/>
  <c r="N2433" i="1"/>
  <c r="N2434" i="1"/>
  <c r="W2434" i="1" s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W2458" i="1" s="1"/>
  <c r="N2459" i="1"/>
  <c r="N2460" i="1"/>
  <c r="N2461" i="1"/>
  <c r="N2462" i="1"/>
  <c r="N2463" i="1"/>
  <c r="N2464" i="1"/>
  <c r="N2465" i="1"/>
  <c r="N2466" i="1"/>
  <c r="W2466" i="1" s="1"/>
  <c r="N2467" i="1"/>
  <c r="N2468" i="1"/>
  <c r="N2469" i="1"/>
  <c r="N2470" i="1"/>
  <c r="N2471" i="1"/>
  <c r="N2472" i="1"/>
  <c r="N2473" i="1"/>
  <c r="N2474" i="1"/>
  <c r="W2474" i="1" s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W2498" i="1" s="1"/>
  <c r="N2499" i="1"/>
  <c r="N2500" i="1"/>
  <c r="N2501" i="1"/>
  <c r="N2502" i="1"/>
  <c r="N2503" i="1"/>
  <c r="N2504" i="1"/>
  <c r="N2505" i="1"/>
  <c r="N2506" i="1"/>
  <c r="W2506" i="1" s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W2530" i="1" s="1"/>
  <c r="N2531" i="1"/>
  <c r="N2532" i="1"/>
  <c r="N2533" i="1"/>
  <c r="N2534" i="1"/>
  <c r="N2535" i="1"/>
  <c r="N2536" i="1"/>
  <c r="N2537" i="1"/>
  <c r="N2538" i="1"/>
  <c r="W2538" i="1" s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W2562" i="1" s="1"/>
  <c r="N2563" i="1"/>
  <c r="N2564" i="1"/>
  <c r="N2565" i="1"/>
  <c r="N2566" i="1"/>
  <c r="N2567" i="1"/>
  <c r="N2568" i="1"/>
  <c r="N2569" i="1"/>
  <c r="N2570" i="1"/>
  <c r="W2570" i="1" s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W2594" i="1" s="1"/>
  <c r="N2595" i="1"/>
  <c r="N2596" i="1"/>
  <c r="N2597" i="1"/>
  <c r="N2598" i="1"/>
  <c r="N2599" i="1"/>
  <c r="N2600" i="1"/>
  <c r="N2601" i="1"/>
  <c r="N2602" i="1"/>
  <c r="W2602" i="1" s="1"/>
  <c r="N2603" i="1"/>
  <c r="N2604" i="1"/>
  <c r="N2605" i="1"/>
  <c r="N2606" i="1"/>
  <c r="N2607" i="1"/>
  <c r="N2608" i="1"/>
  <c r="N2609" i="1"/>
  <c r="N2610" i="1"/>
  <c r="W2610" i="1" s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W2626" i="1" s="1"/>
  <c r="N2627" i="1"/>
  <c r="N2628" i="1"/>
  <c r="N2629" i="1"/>
  <c r="N2630" i="1"/>
  <c r="N2631" i="1"/>
  <c r="N2632" i="1"/>
  <c r="N2633" i="1"/>
  <c r="N2634" i="1"/>
  <c r="W2634" i="1" s="1"/>
  <c r="N3" i="1"/>
  <c r="Q4" i="1"/>
  <c r="AI4" i="1" s="1"/>
  <c r="Q5" i="1"/>
  <c r="Q6" i="1"/>
  <c r="AI6" i="1" s="1"/>
  <c r="Q7" i="1"/>
  <c r="AI7" i="1" s="1"/>
  <c r="Q8" i="1"/>
  <c r="AI8" i="1" s="1"/>
  <c r="Q9" i="1"/>
  <c r="Q10" i="1"/>
  <c r="Q11" i="1"/>
  <c r="AI11" i="1" s="1"/>
  <c r="Q12" i="1"/>
  <c r="AI12" i="1" s="1"/>
  <c r="Q13" i="1"/>
  <c r="AI13" i="1" s="1"/>
  <c r="Q14" i="1"/>
  <c r="AI14" i="1" s="1"/>
  <c r="Q15" i="1"/>
  <c r="AI15" i="1" s="1"/>
  <c r="Q16" i="1"/>
  <c r="AI16" i="1" s="1"/>
  <c r="Q17" i="1"/>
  <c r="Q18" i="1"/>
  <c r="Z18" i="1" s="1"/>
  <c r="Q19" i="1"/>
  <c r="AI19" i="1" s="1"/>
  <c r="Q20" i="1"/>
  <c r="AI20" i="1" s="1"/>
  <c r="Q21" i="1"/>
  <c r="AI21" i="1" s="1"/>
  <c r="Q22" i="1"/>
  <c r="Q23" i="1"/>
  <c r="AI23" i="1" s="1"/>
  <c r="Q24" i="1"/>
  <c r="AI24" i="1" s="1"/>
  <c r="Q25" i="1"/>
  <c r="AI25" i="1" s="1"/>
  <c r="Q26" i="1"/>
  <c r="Q27" i="1"/>
  <c r="AI27" i="1" s="1"/>
  <c r="Q28" i="1"/>
  <c r="AI28" i="1" s="1"/>
  <c r="Q29" i="1"/>
  <c r="AI29" i="1" s="1"/>
  <c r="Q30" i="1"/>
  <c r="AI30" i="1" s="1"/>
  <c r="Q31" i="1"/>
  <c r="AI31" i="1" s="1"/>
  <c r="Q32" i="1"/>
  <c r="AI32" i="1" s="1"/>
  <c r="Q33" i="1"/>
  <c r="AI33" i="1" s="1"/>
  <c r="Q34" i="1"/>
  <c r="Q35" i="1"/>
  <c r="Q36" i="1"/>
  <c r="AI36" i="1" s="1"/>
  <c r="Q37" i="1"/>
  <c r="AI37" i="1" s="1"/>
  <c r="Q38" i="1"/>
  <c r="Q39" i="1"/>
  <c r="AI39" i="1" s="1"/>
  <c r="Q40" i="1"/>
  <c r="AI40" i="1" s="1"/>
  <c r="Q41" i="1"/>
  <c r="Q42" i="1"/>
  <c r="Q43" i="1"/>
  <c r="Q44" i="1"/>
  <c r="AI44" i="1" s="1"/>
  <c r="Q45" i="1"/>
  <c r="Q46" i="1"/>
  <c r="AI46" i="1" s="1"/>
  <c r="Q47" i="1"/>
  <c r="AI47" i="1" s="1"/>
  <c r="Q48" i="1"/>
  <c r="Q49" i="1"/>
  <c r="AI49" i="1" s="1"/>
  <c r="Q50" i="1"/>
  <c r="Q51" i="1"/>
  <c r="AI51" i="1" s="1"/>
  <c r="Q52" i="1"/>
  <c r="Q53" i="1"/>
  <c r="AI53" i="1" s="1"/>
  <c r="Q54" i="1"/>
  <c r="Q55" i="1"/>
  <c r="AI55" i="1" s="1"/>
  <c r="Q56" i="1"/>
  <c r="AI56" i="1" s="1"/>
  <c r="Q57" i="1"/>
  <c r="Q58" i="1"/>
  <c r="Q59" i="1"/>
  <c r="Q60" i="1"/>
  <c r="AI60" i="1" s="1"/>
  <c r="Q61" i="1"/>
  <c r="Q62" i="1"/>
  <c r="AI62" i="1" s="1"/>
  <c r="Q63" i="1"/>
  <c r="AI63" i="1" s="1"/>
  <c r="Q64" i="1"/>
  <c r="AI64" i="1" s="1"/>
  <c r="Q65" i="1"/>
  <c r="AI65" i="1" s="1"/>
  <c r="Q66" i="1"/>
  <c r="Q67" i="1"/>
  <c r="AI67" i="1" s="1"/>
  <c r="Q68" i="1"/>
  <c r="Q69" i="1"/>
  <c r="AI69" i="1" s="1"/>
  <c r="Q70" i="1"/>
  <c r="AI70" i="1" s="1"/>
  <c r="Q71" i="1"/>
  <c r="AI71" i="1" s="1"/>
  <c r="Q72" i="1"/>
  <c r="AI72" i="1" s="1"/>
  <c r="Q73" i="1"/>
  <c r="AI73" i="1" s="1"/>
  <c r="Q74" i="1"/>
  <c r="Q75" i="1"/>
  <c r="AI75" i="1" s="1"/>
  <c r="Q76" i="1"/>
  <c r="Q77" i="1"/>
  <c r="AI77" i="1" s="1"/>
  <c r="Q78" i="1"/>
  <c r="AI78" i="1" s="1"/>
  <c r="Q79" i="1"/>
  <c r="AI79" i="1" s="1"/>
  <c r="Q80" i="1"/>
  <c r="AI80" i="1" s="1"/>
  <c r="Q81" i="1"/>
  <c r="AI81" i="1" s="1"/>
  <c r="Q82" i="1"/>
  <c r="Q83" i="1"/>
  <c r="Q84" i="1"/>
  <c r="AI84" i="1" s="1"/>
  <c r="Q85" i="1"/>
  <c r="AI85" i="1" s="1"/>
  <c r="Q86" i="1"/>
  <c r="Q87" i="1"/>
  <c r="Q88" i="1"/>
  <c r="AI88" i="1" s="1"/>
  <c r="Q89" i="1"/>
  <c r="Q90" i="1"/>
  <c r="Q91" i="1"/>
  <c r="AI91" i="1" s="1"/>
  <c r="Q92" i="1"/>
  <c r="Q93" i="1"/>
  <c r="Q94" i="1"/>
  <c r="AI94" i="1" s="1"/>
  <c r="Q95" i="1"/>
  <c r="AI95" i="1" s="1"/>
  <c r="Q96" i="1"/>
  <c r="AI96" i="1" s="1"/>
  <c r="Q97" i="1"/>
  <c r="Q98" i="1"/>
  <c r="Q99" i="1"/>
  <c r="Q100" i="1"/>
  <c r="AI100" i="1" s="1"/>
  <c r="Q101" i="1"/>
  <c r="Q102" i="1"/>
  <c r="AI102" i="1" s="1"/>
  <c r="Q103" i="1"/>
  <c r="AI103" i="1" s="1"/>
  <c r="Q104" i="1"/>
  <c r="AI104" i="1" s="1"/>
  <c r="Q105" i="1"/>
  <c r="Q106" i="1"/>
  <c r="Q107" i="1"/>
  <c r="Q108" i="1"/>
  <c r="AI108" i="1" s="1"/>
  <c r="Q109" i="1"/>
  <c r="AI109" i="1" s="1"/>
  <c r="Q110" i="1"/>
  <c r="AI110" i="1" s="1"/>
  <c r="Q111" i="1"/>
  <c r="AI111" i="1" s="1"/>
  <c r="Q112" i="1"/>
  <c r="AI112" i="1" s="1"/>
  <c r="Q113" i="1"/>
  <c r="AI113" i="1" s="1"/>
  <c r="Q114" i="1"/>
  <c r="Q115" i="1"/>
  <c r="AI115" i="1" s="1"/>
  <c r="Q116" i="1"/>
  <c r="Q117" i="1"/>
  <c r="AI117" i="1" s="1"/>
  <c r="Q118" i="1"/>
  <c r="AI118" i="1" s="1"/>
  <c r="Q119" i="1"/>
  <c r="AI119" i="1" s="1"/>
  <c r="Q120" i="1"/>
  <c r="AI120" i="1" s="1"/>
  <c r="Q121" i="1"/>
  <c r="AI121" i="1" s="1"/>
  <c r="Q122" i="1"/>
  <c r="Q123" i="1"/>
  <c r="Q124" i="1"/>
  <c r="AI124" i="1" s="1"/>
  <c r="Q125" i="1"/>
  <c r="AI125" i="1" s="1"/>
  <c r="Q126" i="1"/>
  <c r="Q127" i="1"/>
  <c r="AI127" i="1" s="1"/>
  <c r="Q128" i="1"/>
  <c r="AI128" i="1" s="1"/>
  <c r="Q129" i="1"/>
  <c r="AI129" i="1" s="1"/>
  <c r="Q130" i="1"/>
  <c r="Q131" i="1"/>
  <c r="AI131" i="1" s="1"/>
  <c r="Q132" i="1"/>
  <c r="AI132" i="1" s="1"/>
  <c r="Q133" i="1"/>
  <c r="AI133" i="1" s="1"/>
  <c r="Q134" i="1"/>
  <c r="AI134" i="1" s="1"/>
  <c r="Q135" i="1"/>
  <c r="AI135" i="1" s="1"/>
  <c r="Q136" i="1"/>
  <c r="Q137" i="1"/>
  <c r="Q138" i="1"/>
  <c r="Q139" i="1"/>
  <c r="AI139" i="1" s="1"/>
  <c r="Q140" i="1"/>
  <c r="Q141" i="1"/>
  <c r="Q142" i="1"/>
  <c r="AI142" i="1" s="1"/>
  <c r="Q143" i="1"/>
  <c r="AI143" i="1" s="1"/>
  <c r="Q144" i="1"/>
  <c r="AI144" i="1" s="1"/>
  <c r="Q145" i="1"/>
  <c r="Q146" i="1"/>
  <c r="Q147" i="1"/>
  <c r="AI147" i="1" s="1"/>
  <c r="Q148" i="1"/>
  <c r="AI148" i="1" s="1"/>
  <c r="Q149" i="1"/>
  <c r="AI149" i="1" s="1"/>
  <c r="Q150" i="1"/>
  <c r="Q151" i="1"/>
  <c r="AI151" i="1" s="1"/>
  <c r="Q152" i="1"/>
  <c r="AI152" i="1" s="1"/>
  <c r="Q153" i="1"/>
  <c r="AI153" i="1" s="1"/>
  <c r="Q154" i="1"/>
  <c r="Q155" i="1"/>
  <c r="AI155" i="1" s="1"/>
  <c r="Q156" i="1"/>
  <c r="AI156" i="1" s="1"/>
  <c r="Q157" i="1"/>
  <c r="Q158" i="1"/>
  <c r="AI158" i="1" s="1"/>
  <c r="Q159" i="1"/>
  <c r="AI159" i="1" s="1"/>
  <c r="Q160" i="1"/>
  <c r="AI160" i="1" s="1"/>
  <c r="Q161" i="1"/>
  <c r="AI161" i="1" s="1"/>
  <c r="Q162" i="1"/>
  <c r="Q163" i="1"/>
  <c r="Q164" i="1"/>
  <c r="AI164" i="1" s="1"/>
  <c r="Q165" i="1"/>
  <c r="AI165" i="1" s="1"/>
  <c r="Q166" i="1"/>
  <c r="Q167" i="1"/>
  <c r="AI167" i="1" s="1"/>
  <c r="Q168" i="1"/>
  <c r="AI168" i="1" s="1"/>
  <c r="Q169" i="1"/>
  <c r="Q170" i="1"/>
  <c r="Q171" i="1"/>
  <c r="Q172" i="1"/>
  <c r="Q173" i="1"/>
  <c r="Q174" i="1"/>
  <c r="AI174" i="1" s="1"/>
  <c r="Q175" i="1"/>
  <c r="AI175" i="1" s="1"/>
  <c r="Q176" i="1"/>
  <c r="AI176" i="1" s="1"/>
  <c r="Q177" i="1"/>
  <c r="AI177" i="1" s="1"/>
  <c r="Q178" i="1"/>
  <c r="Q179" i="1"/>
  <c r="AI179" i="1" s="1"/>
  <c r="Q180" i="1"/>
  <c r="AI180" i="1" s="1"/>
  <c r="Q181" i="1"/>
  <c r="AI181" i="1" s="1"/>
  <c r="Q182" i="1"/>
  <c r="AI182" i="1" s="1"/>
  <c r="Q183" i="1"/>
  <c r="AI183" i="1" s="1"/>
  <c r="Q184" i="1"/>
  <c r="AI184" i="1" s="1"/>
  <c r="Q185" i="1"/>
  <c r="Q186" i="1"/>
  <c r="Q187" i="1"/>
  <c r="Q188" i="1"/>
  <c r="AI188" i="1" s="1"/>
  <c r="Q189" i="1"/>
  <c r="Q190" i="1"/>
  <c r="AI190" i="1" s="1"/>
  <c r="Q191" i="1"/>
  <c r="AI191" i="1" s="1"/>
  <c r="Q192" i="1"/>
  <c r="AI192" i="1" s="1"/>
  <c r="Q193" i="1"/>
  <c r="AI193" i="1" s="1"/>
  <c r="Q194" i="1"/>
  <c r="Q195" i="1"/>
  <c r="AI195" i="1" s="1"/>
  <c r="Q196" i="1"/>
  <c r="Q197" i="1"/>
  <c r="Q198" i="1"/>
  <c r="AI198" i="1" s="1"/>
  <c r="Q199" i="1"/>
  <c r="AI199" i="1" s="1"/>
  <c r="Q200" i="1"/>
  <c r="AI200" i="1" s="1"/>
  <c r="Q201" i="1"/>
  <c r="AI201" i="1" s="1"/>
  <c r="Q202" i="1"/>
  <c r="Q203" i="1"/>
  <c r="AI203" i="1" s="1"/>
  <c r="Q204" i="1"/>
  <c r="AI204" i="1" s="1"/>
  <c r="Q205" i="1"/>
  <c r="AI205" i="1" s="1"/>
  <c r="Q206" i="1"/>
  <c r="AI206" i="1" s="1"/>
  <c r="Q207" i="1"/>
  <c r="AI207" i="1" s="1"/>
  <c r="Q208" i="1"/>
  <c r="Q209" i="1"/>
  <c r="Q210" i="1"/>
  <c r="Q211" i="1"/>
  <c r="AI211" i="1" s="1"/>
  <c r="Q212" i="1"/>
  <c r="AI212" i="1" s="1"/>
  <c r="Q213" i="1"/>
  <c r="Q214" i="1"/>
  <c r="AI214" i="1" s="1"/>
  <c r="Q215" i="1"/>
  <c r="AI215" i="1" s="1"/>
  <c r="Q216" i="1"/>
  <c r="AI216" i="1" s="1"/>
  <c r="Q217" i="1"/>
  <c r="AI217" i="1" s="1"/>
  <c r="Q218" i="1"/>
  <c r="Q219" i="1"/>
  <c r="AI219" i="1" s="1"/>
  <c r="Q220" i="1"/>
  <c r="Q221" i="1"/>
  <c r="AI221" i="1" s="1"/>
  <c r="Q222" i="1"/>
  <c r="AI222" i="1" s="1"/>
  <c r="Q223" i="1"/>
  <c r="AI223" i="1" s="1"/>
  <c r="Q224" i="1"/>
  <c r="AI224" i="1" s="1"/>
  <c r="Q225" i="1"/>
  <c r="AI225" i="1" s="1"/>
  <c r="Q226" i="1"/>
  <c r="Q227" i="1"/>
  <c r="Q228" i="1"/>
  <c r="Q229" i="1"/>
  <c r="AI229" i="1" s="1"/>
  <c r="Q230" i="1"/>
  <c r="AI230" i="1" s="1"/>
  <c r="Q231" i="1"/>
  <c r="AI231" i="1" s="1"/>
  <c r="Q232" i="1"/>
  <c r="AI232" i="1" s="1"/>
  <c r="Q233" i="1"/>
  <c r="Q234" i="1"/>
  <c r="Q235" i="1"/>
  <c r="Q236" i="1"/>
  <c r="Q237" i="1"/>
  <c r="AI237" i="1" s="1"/>
  <c r="Q238" i="1"/>
  <c r="AI238" i="1" s="1"/>
  <c r="Q239" i="1"/>
  <c r="AI239" i="1" s="1"/>
  <c r="Q240" i="1"/>
  <c r="AI240" i="1" s="1"/>
  <c r="Q241" i="1"/>
  <c r="AI241" i="1" s="1"/>
  <c r="Q242" i="1"/>
  <c r="Q243" i="1"/>
  <c r="AI243" i="1" s="1"/>
  <c r="Q244" i="1"/>
  <c r="AI244" i="1" s="1"/>
  <c r="Q245" i="1"/>
  <c r="Q246" i="1"/>
  <c r="AI246" i="1" s="1"/>
  <c r="Q247" i="1"/>
  <c r="AI247" i="1" s="1"/>
  <c r="Q248" i="1"/>
  <c r="AI248" i="1" s="1"/>
  <c r="Q249" i="1"/>
  <c r="Q250" i="1"/>
  <c r="Q251" i="1"/>
  <c r="Q252" i="1"/>
  <c r="Q253" i="1"/>
  <c r="Q254" i="1"/>
  <c r="Q255" i="1"/>
  <c r="AI255" i="1" s="1"/>
  <c r="Q256" i="1"/>
  <c r="AI256" i="1" s="1"/>
  <c r="Q257" i="1"/>
  <c r="AI257" i="1" s="1"/>
  <c r="Q258" i="1"/>
  <c r="Q259" i="1"/>
  <c r="AI259" i="1" s="1"/>
  <c r="Q260" i="1"/>
  <c r="Q261" i="1"/>
  <c r="AI261" i="1" s="1"/>
  <c r="Q262" i="1"/>
  <c r="AI262" i="1" s="1"/>
  <c r="Q263" i="1"/>
  <c r="AI263" i="1" s="1"/>
  <c r="Q264" i="1"/>
  <c r="AI264" i="1" s="1"/>
  <c r="Q265" i="1"/>
  <c r="Q266" i="1"/>
  <c r="Q267" i="1"/>
  <c r="AI267" i="1" s="1"/>
  <c r="Q268" i="1"/>
  <c r="Q269" i="1"/>
  <c r="Q270" i="1"/>
  <c r="AI270" i="1" s="1"/>
  <c r="Q271" i="1"/>
  <c r="AI271" i="1" s="1"/>
  <c r="Q272" i="1"/>
  <c r="AI272" i="1" s="1"/>
  <c r="Q273" i="1"/>
  <c r="Q274" i="1"/>
  <c r="Q275" i="1"/>
  <c r="AI275" i="1" s="1"/>
  <c r="Q276" i="1"/>
  <c r="AI276" i="1" s="1"/>
  <c r="Q277" i="1"/>
  <c r="AI277" i="1" s="1"/>
  <c r="Q278" i="1"/>
  <c r="AI278" i="1" s="1"/>
  <c r="Q279" i="1"/>
  <c r="Q280" i="1"/>
  <c r="AI280" i="1" s="1"/>
  <c r="Q281" i="1"/>
  <c r="Q282" i="1"/>
  <c r="Q283" i="1"/>
  <c r="AI283" i="1" s="1"/>
  <c r="Q284" i="1"/>
  <c r="AI284" i="1" s="1"/>
  <c r="Q285" i="1"/>
  <c r="Q286" i="1"/>
  <c r="AI286" i="1" s="1"/>
  <c r="Q287" i="1"/>
  <c r="AI287" i="1" s="1"/>
  <c r="Q288" i="1"/>
  <c r="AI288" i="1" s="1"/>
  <c r="Q289" i="1"/>
  <c r="AI289" i="1" s="1"/>
  <c r="Q290" i="1"/>
  <c r="Q291" i="1"/>
  <c r="Q292" i="1"/>
  <c r="Q293" i="1"/>
  <c r="AI293" i="1" s="1"/>
  <c r="Q294" i="1"/>
  <c r="Q295" i="1"/>
  <c r="AI295" i="1" s="1"/>
  <c r="Q296" i="1"/>
  <c r="AI296" i="1" s="1"/>
  <c r="Q297" i="1"/>
  <c r="AI297" i="1" s="1"/>
  <c r="Q298" i="1"/>
  <c r="Q299" i="1"/>
  <c r="Q300" i="1"/>
  <c r="AI300" i="1" s="1"/>
  <c r="Q301" i="1"/>
  <c r="Q302" i="1"/>
  <c r="AI302" i="1" s="1"/>
  <c r="Q303" i="1"/>
  <c r="AI303" i="1" s="1"/>
  <c r="Q304" i="1"/>
  <c r="AI304" i="1" s="1"/>
  <c r="Q305" i="1"/>
  <c r="Q306" i="1"/>
  <c r="Q307" i="1"/>
  <c r="AI307" i="1" s="1"/>
  <c r="Q308" i="1"/>
  <c r="AI308" i="1" s="1"/>
  <c r="Q309" i="1"/>
  <c r="AI309" i="1" s="1"/>
  <c r="Q310" i="1"/>
  <c r="Q311" i="1"/>
  <c r="AI311" i="1" s="1"/>
  <c r="Q312" i="1"/>
  <c r="Q313" i="1"/>
  <c r="Q314" i="1"/>
  <c r="Q315" i="1"/>
  <c r="Q316" i="1"/>
  <c r="Q317" i="1"/>
  <c r="Q318" i="1"/>
  <c r="AI318" i="1" s="1"/>
  <c r="Q319" i="1"/>
  <c r="AI319" i="1" s="1"/>
  <c r="Q320" i="1"/>
  <c r="AI320" i="1" s="1"/>
  <c r="Q321" i="1"/>
  <c r="Q322" i="1"/>
  <c r="Q323" i="1"/>
  <c r="AI323" i="1" s="1"/>
  <c r="Q324" i="1"/>
  <c r="AI324" i="1" s="1"/>
  <c r="Q325" i="1"/>
  <c r="AI325" i="1" s="1"/>
  <c r="Q326" i="1"/>
  <c r="AI326" i="1" s="1"/>
  <c r="Q327" i="1"/>
  <c r="Q328" i="1"/>
  <c r="AI328" i="1" s="1"/>
  <c r="Q329" i="1"/>
  <c r="Q330" i="1"/>
  <c r="Q331" i="1"/>
  <c r="AI331" i="1" s="1"/>
  <c r="Q332" i="1"/>
  <c r="AI332" i="1" s="1"/>
  <c r="Q333" i="1"/>
  <c r="Q334" i="1"/>
  <c r="AI334" i="1" s="1"/>
  <c r="Q335" i="1"/>
  <c r="AI335" i="1" s="1"/>
  <c r="Q336" i="1"/>
  <c r="AI336" i="1" s="1"/>
  <c r="Q337" i="1"/>
  <c r="AI337" i="1" s="1"/>
  <c r="Q338" i="1"/>
  <c r="Q339" i="1"/>
  <c r="AI339" i="1" s="1"/>
  <c r="Q340" i="1"/>
  <c r="Q341" i="1"/>
  <c r="AI341" i="1" s="1"/>
  <c r="Q342" i="1"/>
  <c r="AI342" i="1" s="1"/>
  <c r="Q343" i="1"/>
  <c r="AI343" i="1" s="1"/>
  <c r="Q344" i="1"/>
  <c r="Q345" i="1"/>
  <c r="AI345" i="1" s="1"/>
  <c r="Q346" i="1"/>
  <c r="Q347" i="1"/>
  <c r="Q348" i="1"/>
  <c r="AI348" i="1" s="1"/>
  <c r="Q349" i="1"/>
  <c r="AI349" i="1" s="1"/>
  <c r="Q350" i="1"/>
  <c r="AI350" i="1" s="1"/>
  <c r="Q351" i="1"/>
  <c r="AI351" i="1" s="1"/>
  <c r="Q352" i="1"/>
  <c r="AI352" i="1" s="1"/>
  <c r="Q353" i="1"/>
  <c r="Q354" i="1"/>
  <c r="Q355" i="1"/>
  <c r="Q356" i="1"/>
  <c r="AI356" i="1" s="1"/>
  <c r="Q357" i="1"/>
  <c r="AI357" i="1" s="1"/>
  <c r="Q358" i="1"/>
  <c r="AI358" i="1" s="1"/>
  <c r="Q359" i="1"/>
  <c r="AI359" i="1" s="1"/>
  <c r="Q360" i="1"/>
  <c r="AI360" i="1" s="1"/>
  <c r="Q361" i="1"/>
  <c r="AI361" i="1" s="1"/>
  <c r="Q362" i="1"/>
  <c r="Q363" i="1"/>
  <c r="Q364" i="1"/>
  <c r="Q365" i="1"/>
  <c r="Q366" i="1"/>
  <c r="AI366" i="1" s="1"/>
  <c r="Q367" i="1"/>
  <c r="AI367" i="1" s="1"/>
  <c r="Q368" i="1"/>
  <c r="AI368" i="1" s="1"/>
  <c r="Q369" i="1"/>
  <c r="Q370" i="1"/>
  <c r="Q371" i="1"/>
  <c r="AI371" i="1" s="1"/>
  <c r="Q372" i="1"/>
  <c r="AI372" i="1" s="1"/>
  <c r="Q373" i="1"/>
  <c r="AI373" i="1" s="1"/>
  <c r="Q374" i="1"/>
  <c r="AI374" i="1" s="1"/>
  <c r="Q375" i="1"/>
  <c r="Q376" i="1"/>
  <c r="AI376" i="1" s="1"/>
  <c r="Q377" i="1"/>
  <c r="AI377" i="1" s="1"/>
  <c r="Q378" i="1"/>
  <c r="Q379" i="1"/>
  <c r="Q380" i="1"/>
  <c r="AI380" i="1" s="1"/>
  <c r="Q381" i="1"/>
  <c r="Q382" i="1"/>
  <c r="Q383" i="1"/>
  <c r="AI383" i="1" s="1"/>
  <c r="Q384" i="1"/>
  <c r="AI384" i="1" s="1"/>
  <c r="Q385" i="1"/>
  <c r="Q386" i="1"/>
  <c r="Q387" i="1"/>
  <c r="AI387" i="1" s="1"/>
  <c r="Q388" i="1"/>
  <c r="Q389" i="1"/>
  <c r="Q390" i="1"/>
  <c r="Q391" i="1"/>
  <c r="Q392" i="1"/>
  <c r="AI392" i="1" s="1"/>
  <c r="Q393" i="1"/>
  <c r="Q394" i="1"/>
  <c r="Q395" i="1"/>
  <c r="AI395" i="1" s="1"/>
  <c r="Q396" i="1"/>
  <c r="Q397" i="1"/>
  <c r="Q398" i="1"/>
  <c r="Q399" i="1"/>
  <c r="AI399" i="1" s="1"/>
  <c r="Q400" i="1"/>
  <c r="AI400" i="1" s="1"/>
  <c r="Q401" i="1"/>
  <c r="AI401" i="1" s="1"/>
  <c r="Q402" i="1"/>
  <c r="Q403" i="1"/>
  <c r="AI403" i="1" s="1"/>
  <c r="Q404" i="1"/>
  <c r="Q405" i="1"/>
  <c r="AI405" i="1" s="1"/>
  <c r="Q406" i="1"/>
  <c r="Q407" i="1"/>
  <c r="AI407" i="1" s="1"/>
  <c r="Q408" i="1"/>
  <c r="AI408" i="1" s="1"/>
  <c r="Q409" i="1"/>
  <c r="AI409" i="1" s="1"/>
  <c r="Q410" i="1"/>
  <c r="Q411" i="1"/>
  <c r="AI411" i="1" s="1"/>
  <c r="Q412" i="1"/>
  <c r="Q413" i="1"/>
  <c r="AI413" i="1" s="1"/>
  <c r="Q414" i="1"/>
  <c r="AI414" i="1" s="1"/>
  <c r="Q415" i="1"/>
  <c r="AI415" i="1" s="1"/>
  <c r="Q416" i="1"/>
  <c r="AI416" i="1" s="1"/>
  <c r="Q417" i="1"/>
  <c r="AI417" i="1" s="1"/>
  <c r="Q418" i="1"/>
  <c r="Q419" i="1"/>
  <c r="Q420" i="1"/>
  <c r="AI420" i="1" s="1"/>
  <c r="Q421" i="1"/>
  <c r="Q422" i="1"/>
  <c r="Q423" i="1"/>
  <c r="AI423" i="1" s="1"/>
  <c r="Q424" i="1"/>
  <c r="AI424" i="1" s="1"/>
  <c r="Q425" i="1"/>
  <c r="AI425" i="1" s="1"/>
  <c r="Q426" i="1"/>
  <c r="Q427" i="1"/>
  <c r="Q428" i="1"/>
  <c r="AI428" i="1" s="1"/>
  <c r="Q429" i="1"/>
  <c r="AI429" i="1" s="1"/>
  <c r="Q430" i="1"/>
  <c r="Q431" i="1"/>
  <c r="AI431" i="1" s="1"/>
  <c r="Q432" i="1"/>
  <c r="AI432" i="1" s="1"/>
  <c r="Q433" i="1"/>
  <c r="Q434" i="1"/>
  <c r="Q435" i="1"/>
  <c r="AI435" i="1" s="1"/>
  <c r="Q436" i="1"/>
  <c r="Q437" i="1"/>
  <c r="Q438" i="1"/>
  <c r="Q439" i="1"/>
  <c r="AI439" i="1" s="1"/>
  <c r="Q440" i="1"/>
  <c r="AI440" i="1" s="1"/>
  <c r="Q441" i="1"/>
  <c r="Q442" i="1"/>
  <c r="Q443" i="1"/>
  <c r="Q444" i="1"/>
  <c r="AI444" i="1" s="1"/>
  <c r="Q445" i="1"/>
  <c r="AI445" i="1" s="1"/>
  <c r="Q446" i="1"/>
  <c r="Q447" i="1"/>
  <c r="AI447" i="1" s="1"/>
  <c r="Q448" i="1"/>
  <c r="Q449" i="1"/>
  <c r="AI449" i="1" s="1"/>
  <c r="Q450" i="1"/>
  <c r="Q451" i="1"/>
  <c r="AI451" i="1" s="1"/>
  <c r="Q452" i="1"/>
  <c r="AI452" i="1" s="1"/>
  <c r="Q453" i="1"/>
  <c r="AI453" i="1" s="1"/>
  <c r="Q454" i="1"/>
  <c r="AI454" i="1" s="1"/>
  <c r="Q455" i="1"/>
  <c r="AI455" i="1" s="1"/>
  <c r="Q456" i="1"/>
  <c r="AI456" i="1" s="1"/>
  <c r="Q457" i="1"/>
  <c r="AI457" i="1" s="1"/>
  <c r="Q458" i="1"/>
  <c r="Q459" i="1"/>
  <c r="AI459" i="1" s="1"/>
  <c r="Q460" i="1"/>
  <c r="Q461" i="1"/>
  <c r="AI461" i="1" s="1"/>
  <c r="Q462" i="1"/>
  <c r="Q463" i="1"/>
  <c r="AI463" i="1" s="1"/>
  <c r="Q464" i="1"/>
  <c r="AI464" i="1" s="1"/>
  <c r="Q465" i="1"/>
  <c r="Q466" i="1"/>
  <c r="Q467" i="1"/>
  <c r="AI467" i="1" s="1"/>
  <c r="Q468" i="1"/>
  <c r="AI468" i="1" s="1"/>
  <c r="Q469" i="1"/>
  <c r="AI469" i="1" s="1"/>
  <c r="Q470" i="1"/>
  <c r="Q471" i="1"/>
  <c r="AI471" i="1" s="1"/>
  <c r="Q472" i="1"/>
  <c r="AI472" i="1" s="1"/>
  <c r="Q473" i="1"/>
  <c r="AI473" i="1" s="1"/>
  <c r="Q474" i="1"/>
  <c r="Q475" i="1"/>
  <c r="AI475" i="1" s="1"/>
  <c r="Q476" i="1"/>
  <c r="AI476" i="1" s="1"/>
  <c r="Q477" i="1"/>
  <c r="Q478" i="1"/>
  <c r="Q479" i="1"/>
  <c r="AI479" i="1" s="1"/>
  <c r="Q480" i="1"/>
  <c r="AI480" i="1" s="1"/>
  <c r="Q481" i="1"/>
  <c r="Q482" i="1"/>
  <c r="Q483" i="1"/>
  <c r="Q484" i="1"/>
  <c r="AI484" i="1" s="1"/>
  <c r="Q485" i="1"/>
  <c r="Q486" i="1"/>
  <c r="Q487" i="1"/>
  <c r="AI487" i="1" s="1"/>
  <c r="Q488" i="1"/>
  <c r="AI488" i="1" s="1"/>
  <c r="Q489" i="1"/>
  <c r="AI489" i="1" s="1"/>
  <c r="Q490" i="1"/>
  <c r="Q491" i="1"/>
  <c r="Q492" i="1"/>
  <c r="AI492" i="1" s="1"/>
  <c r="Q493" i="1"/>
  <c r="AI493" i="1" s="1"/>
  <c r="Q494" i="1"/>
  <c r="AI494" i="1" s="1"/>
  <c r="Q495" i="1"/>
  <c r="AI495" i="1" s="1"/>
  <c r="Q496" i="1"/>
  <c r="AI496" i="1" s="1"/>
  <c r="Q497" i="1"/>
  <c r="AI497" i="1" s="1"/>
  <c r="Q498" i="1"/>
  <c r="Q499" i="1"/>
  <c r="AI499" i="1" s="1"/>
  <c r="Q500" i="1"/>
  <c r="AI500" i="1" s="1"/>
  <c r="Q501" i="1"/>
  <c r="AI501" i="1" s="1"/>
  <c r="Q502" i="1"/>
  <c r="Q503" i="1"/>
  <c r="AI503" i="1" s="1"/>
  <c r="Q504" i="1"/>
  <c r="AI504" i="1" s="1"/>
  <c r="Q505" i="1"/>
  <c r="Q506" i="1"/>
  <c r="Q507" i="1"/>
  <c r="Q508" i="1"/>
  <c r="AI508" i="1" s="1"/>
  <c r="Q509" i="1"/>
  <c r="AI509" i="1" s="1"/>
  <c r="Q510" i="1"/>
  <c r="Q511" i="1"/>
  <c r="AI511" i="1" s="1"/>
  <c r="Q512" i="1"/>
  <c r="Q513" i="1"/>
  <c r="AI513" i="1" s="1"/>
  <c r="Q514" i="1"/>
  <c r="Q515" i="1"/>
  <c r="AI515" i="1" s="1"/>
  <c r="Q516" i="1"/>
  <c r="Q517" i="1"/>
  <c r="Q518" i="1"/>
  <c r="Q519" i="1"/>
  <c r="Q520" i="1"/>
  <c r="AI520" i="1" s="1"/>
  <c r="Q521" i="1"/>
  <c r="Q522" i="1"/>
  <c r="Q523" i="1"/>
  <c r="AI523" i="1" s="1"/>
  <c r="Q524" i="1"/>
  <c r="AI524" i="1" s="1"/>
  <c r="Q525" i="1"/>
  <c r="Q526" i="1"/>
  <c r="Q527" i="1"/>
  <c r="AI527" i="1" s="1"/>
  <c r="Q528" i="1"/>
  <c r="AI528" i="1" s="1"/>
  <c r="Q529" i="1"/>
  <c r="AI529" i="1" s="1"/>
  <c r="Q530" i="1"/>
  <c r="Q531" i="1"/>
  <c r="AI531" i="1" s="1"/>
  <c r="Q532" i="1"/>
  <c r="Q533" i="1"/>
  <c r="AI533" i="1" s="1"/>
  <c r="Q534" i="1"/>
  <c r="Q535" i="1"/>
  <c r="AI535" i="1" s="1"/>
  <c r="Q536" i="1"/>
  <c r="AI536" i="1" s="1"/>
  <c r="Q537" i="1"/>
  <c r="AI537" i="1" s="1"/>
  <c r="Q538" i="1"/>
  <c r="Q539" i="1"/>
  <c r="AI539" i="1" s="1"/>
  <c r="Q540" i="1"/>
  <c r="AI540" i="1" s="1"/>
  <c r="Q541" i="1"/>
  <c r="AI541" i="1" s="1"/>
  <c r="Q542" i="1"/>
  <c r="AI542" i="1" s="1"/>
  <c r="Q543" i="1"/>
  <c r="AI543" i="1" s="1"/>
  <c r="Q544" i="1"/>
  <c r="Q545" i="1"/>
  <c r="Q546" i="1"/>
  <c r="Q547" i="1"/>
  <c r="Q548" i="1"/>
  <c r="AI548" i="1" s="1"/>
  <c r="Q549" i="1"/>
  <c r="Q550" i="1"/>
  <c r="Q551" i="1"/>
  <c r="AI551" i="1" s="1"/>
  <c r="Q552" i="1"/>
  <c r="Q553" i="1"/>
  <c r="AI553" i="1" s="1"/>
  <c r="Q554" i="1"/>
  <c r="Q555" i="1"/>
  <c r="Q556" i="1"/>
  <c r="Q557" i="1"/>
  <c r="AI557" i="1" s="1"/>
  <c r="Q558" i="1"/>
  <c r="Q559" i="1"/>
  <c r="AI559" i="1" s="1"/>
  <c r="Q560" i="1"/>
  <c r="Q561" i="1"/>
  <c r="Q562" i="1"/>
  <c r="Q563" i="1"/>
  <c r="AI563" i="1" s="1"/>
  <c r="Q564" i="1"/>
  <c r="AI564" i="1" s="1"/>
  <c r="Q565" i="1"/>
  <c r="AI565" i="1" s="1"/>
  <c r="Q566" i="1"/>
  <c r="AI566" i="1" s="1"/>
  <c r="Q567" i="1"/>
  <c r="AI567" i="1" s="1"/>
  <c r="Q568" i="1"/>
  <c r="AI568" i="1" s="1"/>
  <c r="Q569" i="1"/>
  <c r="AI569" i="1" s="1"/>
  <c r="Q570" i="1"/>
  <c r="Q571" i="1"/>
  <c r="Q572" i="1"/>
  <c r="Q573" i="1"/>
  <c r="Q574" i="1"/>
  <c r="Q575" i="1"/>
  <c r="AI575" i="1" s="1"/>
  <c r="Q576" i="1"/>
  <c r="Q577" i="1"/>
  <c r="AI577" i="1" s="1"/>
  <c r="Q578" i="1"/>
  <c r="Q579" i="1"/>
  <c r="AI579" i="1" s="1"/>
  <c r="Q580" i="1"/>
  <c r="AI580" i="1" s="1"/>
  <c r="Q581" i="1"/>
  <c r="Q582" i="1"/>
  <c r="Q583" i="1"/>
  <c r="AI583" i="1" s="1"/>
  <c r="Q584" i="1"/>
  <c r="AI584" i="1" s="1"/>
  <c r="Q585" i="1"/>
  <c r="Q586" i="1"/>
  <c r="Q587" i="1"/>
  <c r="AI587" i="1" s="1"/>
  <c r="Q588" i="1"/>
  <c r="AI588" i="1" s="1"/>
  <c r="Q589" i="1"/>
  <c r="Q590" i="1"/>
  <c r="Q591" i="1"/>
  <c r="AI591" i="1" s="1"/>
  <c r="Q592" i="1"/>
  <c r="AI592" i="1" s="1"/>
  <c r="Q593" i="1"/>
  <c r="AI593" i="1" s="1"/>
  <c r="Q594" i="1"/>
  <c r="Q595" i="1"/>
  <c r="AI595" i="1" s="1"/>
  <c r="Q596" i="1"/>
  <c r="AI596" i="1" s="1"/>
  <c r="Q597" i="1"/>
  <c r="AI597" i="1" s="1"/>
  <c r="Q598" i="1"/>
  <c r="Q599" i="1"/>
  <c r="AI599" i="1" s="1"/>
  <c r="Q600" i="1"/>
  <c r="Z600" i="1" s="1"/>
  <c r="Q601" i="1"/>
  <c r="Q602" i="1"/>
  <c r="Q603" i="1"/>
  <c r="AI603" i="1" s="1"/>
  <c r="Q604" i="1"/>
  <c r="AI604" i="1" s="1"/>
  <c r="Q605" i="1"/>
  <c r="AI605" i="1" s="1"/>
  <c r="Q606" i="1"/>
  <c r="AI606" i="1" s="1"/>
  <c r="Q607" i="1"/>
  <c r="AI607" i="1" s="1"/>
  <c r="Q608" i="1"/>
  <c r="Q609" i="1"/>
  <c r="AI609" i="1" s="1"/>
  <c r="Q610" i="1"/>
  <c r="Q611" i="1"/>
  <c r="Q612" i="1"/>
  <c r="AI612" i="1" s="1"/>
  <c r="Q613" i="1"/>
  <c r="Q614" i="1"/>
  <c r="Q615" i="1"/>
  <c r="Q616" i="1"/>
  <c r="Q617" i="1"/>
  <c r="AI617" i="1" s="1"/>
  <c r="Q618" i="1"/>
  <c r="Q619" i="1"/>
  <c r="Q620" i="1"/>
  <c r="AI620" i="1" s="1"/>
  <c r="Q621" i="1"/>
  <c r="Q622" i="1"/>
  <c r="AI622" i="1" s="1"/>
  <c r="Q623" i="1"/>
  <c r="AI623" i="1" s="1"/>
  <c r="Q624" i="1"/>
  <c r="AI624" i="1" s="1"/>
  <c r="Q625" i="1"/>
  <c r="Q626" i="1"/>
  <c r="Q627" i="1"/>
  <c r="AI627" i="1" s="1"/>
  <c r="Q628" i="1"/>
  <c r="AI628" i="1" s="1"/>
  <c r="Q629" i="1"/>
  <c r="AI629" i="1" s="1"/>
  <c r="Q630" i="1"/>
  <c r="Q631" i="1"/>
  <c r="AI631" i="1" s="1"/>
  <c r="Q632" i="1"/>
  <c r="Q633" i="1"/>
  <c r="Q634" i="1"/>
  <c r="Q635" i="1"/>
  <c r="Q636" i="1"/>
  <c r="Q637" i="1"/>
  <c r="AI637" i="1" s="1"/>
  <c r="Q638" i="1"/>
  <c r="Q639" i="1"/>
  <c r="AI639" i="1" s="1"/>
  <c r="Q640" i="1"/>
  <c r="Q641" i="1"/>
  <c r="AI641" i="1" s="1"/>
  <c r="Q642" i="1"/>
  <c r="Q643" i="1"/>
  <c r="AI643" i="1" s="1"/>
  <c r="Q644" i="1"/>
  <c r="AI644" i="1" s="1"/>
  <c r="Q645" i="1"/>
  <c r="Q646" i="1"/>
  <c r="Q647" i="1"/>
  <c r="AI647" i="1" s="1"/>
  <c r="Q648" i="1"/>
  <c r="Q649" i="1"/>
  <c r="AI649" i="1" s="1"/>
  <c r="Q650" i="1"/>
  <c r="Q651" i="1"/>
  <c r="AI651" i="1" s="1"/>
  <c r="Q652" i="1"/>
  <c r="AI652" i="1" s="1"/>
  <c r="Q653" i="1"/>
  <c r="AI653" i="1" s="1"/>
  <c r="Q654" i="1"/>
  <c r="Q655" i="1"/>
  <c r="AI655" i="1" s="1"/>
  <c r="Q656" i="1"/>
  <c r="Z656" i="1" s="1"/>
  <c r="Q657" i="1"/>
  <c r="Q658" i="1"/>
  <c r="Q659" i="1"/>
  <c r="AI659" i="1" s="1"/>
  <c r="Q660" i="1"/>
  <c r="Q661" i="1"/>
  <c r="AI661" i="1" s="1"/>
  <c r="Q662" i="1"/>
  <c r="Q663" i="1"/>
  <c r="AI663" i="1" s="1"/>
  <c r="Q664" i="1"/>
  <c r="AI664" i="1" s="1"/>
  <c r="Q665" i="1"/>
  <c r="Q666" i="1"/>
  <c r="Q667" i="1"/>
  <c r="AI667" i="1" s="1"/>
  <c r="Q668" i="1"/>
  <c r="AI668" i="1" s="1"/>
  <c r="Q669" i="1"/>
  <c r="AI669" i="1" s="1"/>
  <c r="Q670" i="1"/>
  <c r="Q671" i="1"/>
  <c r="AI671" i="1" s="1"/>
  <c r="Q672" i="1"/>
  <c r="AI672" i="1" s="1"/>
  <c r="Q673" i="1"/>
  <c r="AI673" i="1" s="1"/>
  <c r="Q674" i="1"/>
  <c r="Q675" i="1"/>
  <c r="Q676" i="1"/>
  <c r="AI676" i="1" s="1"/>
  <c r="Q677" i="1"/>
  <c r="AI677" i="1" s="1"/>
  <c r="Q678" i="1"/>
  <c r="Q679" i="1"/>
  <c r="Q680" i="1"/>
  <c r="AI680" i="1" s="1"/>
  <c r="Q681" i="1"/>
  <c r="Q682" i="1"/>
  <c r="Q683" i="1"/>
  <c r="Q684" i="1"/>
  <c r="AI684" i="1" s="1"/>
  <c r="Q685" i="1"/>
  <c r="Q686" i="1"/>
  <c r="Q687" i="1"/>
  <c r="AI687" i="1" s="1"/>
  <c r="Q688" i="1"/>
  <c r="AI688" i="1" s="1"/>
  <c r="Q689" i="1"/>
  <c r="AI689" i="1" s="1"/>
  <c r="Q690" i="1"/>
  <c r="Q691" i="1"/>
  <c r="AI691" i="1" s="1"/>
  <c r="Q692" i="1"/>
  <c r="AI692" i="1" s="1"/>
  <c r="Q693" i="1"/>
  <c r="Q694" i="1"/>
  <c r="Q695" i="1"/>
  <c r="AI695" i="1" s="1"/>
  <c r="Q696" i="1"/>
  <c r="AI696" i="1" s="1"/>
  <c r="Q697" i="1"/>
  <c r="Q698" i="1"/>
  <c r="Q699" i="1"/>
  <c r="Q700" i="1"/>
  <c r="Q701" i="1"/>
  <c r="AI701" i="1" s="1"/>
  <c r="Q702" i="1"/>
  <c r="Q703" i="1"/>
  <c r="AI703" i="1" s="1"/>
  <c r="Q704" i="1"/>
  <c r="AI704" i="1" s="1"/>
  <c r="Q705" i="1"/>
  <c r="AI705" i="1" s="1"/>
  <c r="Q706" i="1"/>
  <c r="Q707" i="1"/>
  <c r="AI707" i="1" s="1"/>
  <c r="Q708" i="1"/>
  <c r="Q709" i="1"/>
  <c r="AI709" i="1" s="1"/>
  <c r="Q710" i="1"/>
  <c r="Q711" i="1"/>
  <c r="AI711" i="1" s="1"/>
  <c r="Q712" i="1"/>
  <c r="Q713" i="1"/>
  <c r="AI713" i="1" s="1"/>
  <c r="Q714" i="1"/>
  <c r="Q715" i="1"/>
  <c r="AI715" i="1" s="1"/>
  <c r="Q716" i="1"/>
  <c r="AI716" i="1" s="1"/>
  <c r="Q717" i="1"/>
  <c r="Q718" i="1"/>
  <c r="Q719" i="1"/>
  <c r="AI719" i="1" s="1"/>
  <c r="Q720" i="1"/>
  <c r="AI720" i="1" s="1"/>
  <c r="Q721" i="1"/>
  <c r="AI721" i="1" s="1"/>
  <c r="Q722" i="1"/>
  <c r="Q723" i="1"/>
  <c r="AI723" i="1" s="1"/>
  <c r="Q724" i="1"/>
  <c r="AI724" i="1" s="1"/>
  <c r="Q725" i="1"/>
  <c r="Q726" i="1"/>
  <c r="Q727" i="1"/>
  <c r="AI727" i="1" s="1"/>
  <c r="Q728" i="1"/>
  <c r="AI728" i="1" s="1"/>
  <c r="Q729" i="1"/>
  <c r="Q730" i="1"/>
  <c r="Q731" i="1"/>
  <c r="AI731" i="1" s="1"/>
  <c r="Q732" i="1"/>
  <c r="AI732" i="1" s="1"/>
  <c r="Q733" i="1"/>
  <c r="Q734" i="1"/>
  <c r="Q735" i="1"/>
  <c r="AI735" i="1" s="1"/>
  <c r="Q736" i="1"/>
  <c r="Q737" i="1"/>
  <c r="AI737" i="1" s="1"/>
  <c r="Q738" i="1"/>
  <c r="Q739" i="1"/>
  <c r="Q740" i="1"/>
  <c r="AI740" i="1" s="1"/>
  <c r="Q741" i="1"/>
  <c r="AI741" i="1" s="1"/>
  <c r="Q742" i="1"/>
  <c r="Q743" i="1"/>
  <c r="Q744" i="1"/>
  <c r="AI744" i="1" s="1"/>
  <c r="Q745" i="1"/>
  <c r="AI745" i="1" s="1"/>
  <c r="Q746" i="1"/>
  <c r="Q747" i="1"/>
  <c r="Q748" i="1"/>
  <c r="Q749" i="1"/>
  <c r="AI749" i="1" s="1"/>
  <c r="Q750" i="1"/>
  <c r="Q751" i="1"/>
  <c r="AI751" i="1" s="1"/>
  <c r="Q752" i="1"/>
  <c r="Q753" i="1"/>
  <c r="Q754" i="1"/>
  <c r="Q755" i="1"/>
  <c r="AI755" i="1" s="1"/>
  <c r="Q756" i="1"/>
  <c r="AI756" i="1" s="1"/>
  <c r="Q757" i="1"/>
  <c r="AI757" i="1" s="1"/>
  <c r="Q758" i="1"/>
  <c r="Q759" i="1"/>
  <c r="AI759" i="1" s="1"/>
  <c r="Q760" i="1"/>
  <c r="Q761" i="1"/>
  <c r="AI761" i="1" s="1"/>
  <c r="Q762" i="1"/>
  <c r="Q763" i="1"/>
  <c r="Q764" i="1"/>
  <c r="AI764" i="1" s="1"/>
  <c r="Q765" i="1"/>
  <c r="AI765" i="1" s="1"/>
  <c r="Q766" i="1"/>
  <c r="AI766" i="1" s="1"/>
  <c r="Q767" i="1"/>
  <c r="AI767" i="1" s="1"/>
  <c r="Q768" i="1"/>
  <c r="AI768" i="1" s="1"/>
  <c r="Q769" i="1"/>
  <c r="Q770" i="1"/>
  <c r="Q771" i="1"/>
  <c r="AI771" i="1" s="1"/>
  <c r="Q772" i="1"/>
  <c r="AI772" i="1" s="1"/>
  <c r="Q773" i="1"/>
  <c r="Q774" i="1"/>
  <c r="Q775" i="1"/>
  <c r="AI775" i="1" s="1"/>
  <c r="Q776" i="1"/>
  <c r="Q777" i="1"/>
  <c r="AI777" i="1" s="1"/>
  <c r="Q778" i="1"/>
  <c r="Q779" i="1"/>
  <c r="AI779" i="1" s="1"/>
  <c r="Q780" i="1"/>
  <c r="AI780" i="1" s="1"/>
  <c r="Q781" i="1"/>
  <c r="Q782" i="1"/>
  <c r="Q783" i="1"/>
  <c r="AI783" i="1" s="1"/>
  <c r="Q784" i="1"/>
  <c r="AI784" i="1" s="1"/>
  <c r="Q785" i="1"/>
  <c r="Q786" i="1"/>
  <c r="Q787" i="1"/>
  <c r="AI787" i="1" s="1"/>
  <c r="Q788" i="1"/>
  <c r="AI788" i="1" s="1"/>
  <c r="Q789" i="1"/>
  <c r="AI789" i="1" s="1"/>
  <c r="Q790" i="1"/>
  <c r="Q791" i="1"/>
  <c r="AI791" i="1" s="1"/>
  <c r="Q792" i="1"/>
  <c r="AI792" i="1" s="1"/>
  <c r="Q793" i="1"/>
  <c r="AI793" i="1" s="1"/>
  <c r="Q794" i="1"/>
  <c r="Q795" i="1"/>
  <c r="AI795" i="1" s="1"/>
  <c r="Q796" i="1"/>
  <c r="AI796" i="1" s="1"/>
  <c r="Q797" i="1"/>
  <c r="AI797" i="1" s="1"/>
  <c r="Q798" i="1"/>
  <c r="Q799" i="1"/>
  <c r="AI799" i="1" s="1"/>
  <c r="Q800" i="1"/>
  <c r="AI800" i="1" s="1"/>
  <c r="Q801" i="1"/>
  <c r="AI801" i="1" s="1"/>
  <c r="Q802" i="1"/>
  <c r="Q803" i="1"/>
  <c r="Q804" i="1"/>
  <c r="AI804" i="1" s="1"/>
  <c r="Q805" i="1"/>
  <c r="Q806" i="1"/>
  <c r="Q807" i="1"/>
  <c r="Q808" i="1"/>
  <c r="AI808" i="1" s="1"/>
  <c r="Q809" i="1"/>
  <c r="Q810" i="1"/>
  <c r="Q811" i="1"/>
  <c r="Q812" i="1"/>
  <c r="AI812" i="1" s="1"/>
  <c r="Q813" i="1"/>
  <c r="Q814" i="1"/>
  <c r="Q815" i="1"/>
  <c r="AI815" i="1" s="1"/>
  <c r="Q816" i="1"/>
  <c r="AI816" i="1" s="1"/>
  <c r="Q817" i="1"/>
  <c r="AI817" i="1" s="1"/>
  <c r="Q818" i="1"/>
  <c r="Q819" i="1"/>
  <c r="AI819" i="1" s="1"/>
  <c r="Q820" i="1"/>
  <c r="Q821" i="1"/>
  <c r="AI821" i="1" s="1"/>
  <c r="Q822" i="1"/>
  <c r="Q823" i="1"/>
  <c r="AI823" i="1" s="1"/>
  <c r="Q824" i="1"/>
  <c r="AI824" i="1" s="1"/>
  <c r="Q825" i="1"/>
  <c r="AI825" i="1" s="1"/>
  <c r="Q826" i="1"/>
  <c r="Q827" i="1"/>
  <c r="Q828" i="1"/>
  <c r="Q829" i="1"/>
  <c r="AI829" i="1" s="1"/>
  <c r="Q830" i="1"/>
  <c r="Q831" i="1"/>
  <c r="AI831" i="1" s="1"/>
  <c r="Q832" i="1"/>
  <c r="AI832" i="1" s="1"/>
  <c r="Q833" i="1"/>
  <c r="Q834" i="1"/>
  <c r="Q835" i="1"/>
  <c r="AI835" i="1" s="1"/>
  <c r="Q836" i="1"/>
  <c r="AI836" i="1" s="1"/>
  <c r="Q837" i="1"/>
  <c r="Q838" i="1"/>
  <c r="Q839" i="1"/>
  <c r="AI839" i="1" s="1"/>
  <c r="Q840" i="1"/>
  <c r="AI840" i="1" s="1"/>
  <c r="Q841" i="1"/>
  <c r="AI841" i="1" s="1"/>
  <c r="Q842" i="1"/>
  <c r="Q843" i="1"/>
  <c r="AI843" i="1" s="1"/>
  <c r="Q844" i="1"/>
  <c r="AI844" i="1" s="1"/>
  <c r="Q845" i="1"/>
  <c r="Q846" i="1"/>
  <c r="Q847" i="1"/>
  <c r="AI847" i="1" s="1"/>
  <c r="Q848" i="1"/>
  <c r="Q849" i="1"/>
  <c r="AI849" i="1" s="1"/>
  <c r="Q850" i="1"/>
  <c r="Q851" i="1"/>
  <c r="AI851" i="1" s="1"/>
  <c r="Q852" i="1"/>
  <c r="AI852" i="1" s="1"/>
  <c r="Q853" i="1"/>
  <c r="Q854" i="1"/>
  <c r="Q855" i="1"/>
  <c r="AI855" i="1" s="1"/>
  <c r="Q856" i="1"/>
  <c r="Q857" i="1"/>
  <c r="Q858" i="1"/>
  <c r="Q859" i="1"/>
  <c r="AI859" i="1" s="1"/>
  <c r="Q860" i="1"/>
  <c r="Q861" i="1"/>
  <c r="AI861" i="1" s="1"/>
  <c r="Q862" i="1"/>
  <c r="AI862" i="1" s="1"/>
  <c r="Q863" i="1"/>
  <c r="AI863" i="1" s="1"/>
  <c r="Q864" i="1"/>
  <c r="AI864" i="1" s="1"/>
  <c r="Q865" i="1"/>
  <c r="Q866" i="1"/>
  <c r="Q867" i="1"/>
  <c r="Q868" i="1"/>
  <c r="AI868" i="1" s="1"/>
  <c r="Q869" i="1"/>
  <c r="AI869" i="1" s="1"/>
  <c r="Q870" i="1"/>
  <c r="Q871" i="1"/>
  <c r="AI871" i="1" s="1"/>
  <c r="Q872" i="1"/>
  <c r="Q873" i="1"/>
  <c r="Q874" i="1"/>
  <c r="Q875" i="1"/>
  <c r="Q876" i="1"/>
  <c r="AI876" i="1" s="1"/>
  <c r="Q877" i="1"/>
  <c r="AI877" i="1" s="1"/>
  <c r="Q878" i="1"/>
  <c r="Q879" i="1"/>
  <c r="AI879" i="1" s="1"/>
  <c r="Q880" i="1"/>
  <c r="Q881" i="1"/>
  <c r="AI881" i="1" s="1"/>
  <c r="Q882" i="1"/>
  <c r="Q883" i="1"/>
  <c r="AI883" i="1" s="1"/>
  <c r="Q884" i="1"/>
  <c r="Q885" i="1"/>
  <c r="AI885" i="1" s="1"/>
  <c r="Q886" i="1"/>
  <c r="Q887" i="1"/>
  <c r="Q888" i="1"/>
  <c r="AI888" i="1" s="1"/>
  <c r="Q889" i="1"/>
  <c r="Q890" i="1"/>
  <c r="Q891" i="1"/>
  <c r="Q892" i="1"/>
  <c r="AI892" i="1" s="1"/>
  <c r="Q893" i="1"/>
  <c r="AI893" i="1" s="1"/>
  <c r="Q894" i="1"/>
  <c r="Q895" i="1"/>
  <c r="AI895" i="1" s="1"/>
  <c r="Q896" i="1"/>
  <c r="AI896" i="1" s="1"/>
  <c r="Q897" i="1"/>
  <c r="Q898" i="1"/>
  <c r="Q899" i="1"/>
  <c r="AI899" i="1" s="1"/>
  <c r="Q900" i="1"/>
  <c r="Q901" i="1"/>
  <c r="Q902" i="1"/>
  <c r="AI902" i="1" s="1"/>
  <c r="Q903" i="1"/>
  <c r="AI903" i="1" s="1"/>
  <c r="Q904" i="1"/>
  <c r="AI904" i="1" s="1"/>
  <c r="Q905" i="1"/>
  <c r="AI905" i="1" s="1"/>
  <c r="Q906" i="1"/>
  <c r="Q907" i="1"/>
  <c r="AI907" i="1" s="1"/>
  <c r="Q908" i="1"/>
  <c r="Q909" i="1"/>
  <c r="Q910" i="1"/>
  <c r="Q911" i="1"/>
  <c r="AI911" i="1" s="1"/>
  <c r="Q912" i="1"/>
  <c r="Q913" i="1"/>
  <c r="Q914" i="1"/>
  <c r="Q915" i="1"/>
  <c r="Z915" i="1" s="1"/>
  <c r="Q916" i="1"/>
  <c r="Q917" i="1"/>
  <c r="AI917" i="1" s="1"/>
  <c r="Q918" i="1"/>
  <c r="Q919" i="1"/>
  <c r="AI919" i="1" s="1"/>
  <c r="Q920" i="1"/>
  <c r="Q921" i="1"/>
  <c r="Q922" i="1"/>
  <c r="Q923" i="1"/>
  <c r="AI923" i="1" s="1"/>
  <c r="Q924" i="1"/>
  <c r="Q925" i="1"/>
  <c r="AI925" i="1" s="1"/>
  <c r="Q926" i="1"/>
  <c r="AI926" i="1" s="1"/>
  <c r="Q927" i="1"/>
  <c r="AI927" i="1" s="1"/>
  <c r="Q928" i="1"/>
  <c r="AI928" i="1" s="1"/>
  <c r="Q929" i="1"/>
  <c r="AI929" i="1" s="1"/>
  <c r="Q930" i="1"/>
  <c r="Q931" i="1"/>
  <c r="Q932" i="1"/>
  <c r="AI932" i="1" s="1"/>
  <c r="Q933" i="1"/>
  <c r="Q934" i="1"/>
  <c r="Q935" i="1"/>
  <c r="AI935" i="1" s="1"/>
  <c r="Q936" i="1"/>
  <c r="Q937" i="1"/>
  <c r="AI937" i="1" s="1"/>
  <c r="Q938" i="1"/>
  <c r="Q939" i="1"/>
  <c r="Q940" i="1"/>
  <c r="AI940" i="1" s="1"/>
  <c r="Q941" i="1"/>
  <c r="AI941" i="1" s="1"/>
  <c r="Q942" i="1"/>
  <c r="Q943" i="1"/>
  <c r="AI943" i="1" s="1"/>
  <c r="Q944" i="1"/>
  <c r="AI944" i="1" s="1"/>
  <c r="Q945" i="1"/>
  <c r="Q946" i="1"/>
  <c r="Q947" i="1"/>
  <c r="AI947" i="1" s="1"/>
  <c r="Q948" i="1"/>
  <c r="Q949" i="1"/>
  <c r="AI949" i="1" s="1"/>
  <c r="Q950" i="1"/>
  <c r="AI950" i="1" s="1"/>
  <c r="Q951" i="1"/>
  <c r="Q952" i="1"/>
  <c r="AI952" i="1" s="1"/>
  <c r="Q953" i="1"/>
  <c r="AI953" i="1" s="1"/>
  <c r="Q954" i="1"/>
  <c r="Q955" i="1"/>
  <c r="Q956" i="1"/>
  <c r="Q957" i="1"/>
  <c r="AI957" i="1" s="1"/>
  <c r="Q958" i="1"/>
  <c r="Q959" i="1"/>
  <c r="AI959" i="1" s="1"/>
  <c r="Q960" i="1"/>
  <c r="AI960" i="1" s="1"/>
  <c r="Q961" i="1"/>
  <c r="AI961" i="1" s="1"/>
  <c r="Q962" i="1"/>
  <c r="Q963" i="1"/>
  <c r="AI963" i="1" s="1"/>
  <c r="Q964" i="1"/>
  <c r="AI964" i="1" s="1"/>
  <c r="Q965" i="1"/>
  <c r="AI965" i="1" s="1"/>
  <c r="Q966" i="1"/>
  <c r="Q967" i="1"/>
  <c r="Q968" i="1"/>
  <c r="AI968" i="1" s="1"/>
  <c r="Q969" i="1"/>
  <c r="Q970" i="1"/>
  <c r="Q971" i="1"/>
  <c r="AI971" i="1" s="1"/>
  <c r="Q972" i="1"/>
  <c r="AI972" i="1" s="1"/>
  <c r="Q973" i="1"/>
  <c r="AI973" i="1" s="1"/>
  <c r="Q974" i="1"/>
  <c r="Q975" i="1"/>
  <c r="AI975" i="1" s="1"/>
  <c r="Q976" i="1"/>
  <c r="Q977" i="1"/>
  <c r="AI977" i="1" s="1"/>
  <c r="Q978" i="1"/>
  <c r="Q979" i="1"/>
  <c r="AI979" i="1" s="1"/>
  <c r="Q980" i="1"/>
  <c r="Q981" i="1"/>
  <c r="Q982" i="1"/>
  <c r="Q983" i="1"/>
  <c r="AI983" i="1" s="1"/>
  <c r="Q984" i="1"/>
  <c r="Q985" i="1"/>
  <c r="AI985" i="1" s="1"/>
  <c r="Q986" i="1"/>
  <c r="Q987" i="1"/>
  <c r="AI987" i="1" s="1"/>
  <c r="Q988" i="1"/>
  <c r="AI988" i="1" s="1"/>
  <c r="Q989" i="1"/>
  <c r="AI989" i="1" s="1"/>
  <c r="Q990" i="1"/>
  <c r="Q991" i="1"/>
  <c r="AI991" i="1" s="1"/>
  <c r="Q992" i="1"/>
  <c r="AI992" i="1" s="1"/>
  <c r="Q993" i="1"/>
  <c r="Q994" i="1"/>
  <c r="Q995" i="1"/>
  <c r="Q996" i="1"/>
  <c r="Q997" i="1"/>
  <c r="Q998" i="1"/>
  <c r="Q999" i="1"/>
  <c r="AI999" i="1" s="1"/>
  <c r="Q1000" i="1"/>
  <c r="Q1001" i="1"/>
  <c r="AI1001" i="1" s="1"/>
  <c r="Q1002" i="1"/>
  <c r="Q1003" i="1"/>
  <c r="Q1004" i="1"/>
  <c r="AI1004" i="1" s="1"/>
  <c r="Q1005" i="1"/>
  <c r="Q1006" i="1"/>
  <c r="Q1007" i="1"/>
  <c r="Q1008" i="1"/>
  <c r="AI1008" i="1" s="1"/>
  <c r="Q1009" i="1"/>
  <c r="AI1009" i="1" s="1"/>
  <c r="Q1010" i="1"/>
  <c r="Q1011" i="1"/>
  <c r="AI1011" i="1" s="1"/>
  <c r="Q1012" i="1"/>
  <c r="Q1013" i="1"/>
  <c r="Q1014" i="1"/>
  <c r="Q1015" i="1"/>
  <c r="AI1015" i="1" s="1"/>
  <c r="Q1016" i="1"/>
  <c r="AI1016" i="1" s="1"/>
  <c r="Q1017" i="1"/>
  <c r="AI1017" i="1" s="1"/>
  <c r="Q1018" i="1"/>
  <c r="Q1019" i="1"/>
  <c r="Q1020" i="1"/>
  <c r="AI1020" i="1" s="1"/>
  <c r="Q1021" i="1"/>
  <c r="AI1021" i="1" s="1"/>
  <c r="Q1022" i="1"/>
  <c r="Q1023" i="1"/>
  <c r="AI1023" i="1" s="1"/>
  <c r="Q1024" i="1"/>
  <c r="AI1024" i="1" s="1"/>
  <c r="Q1025" i="1"/>
  <c r="Q1026" i="1"/>
  <c r="Q1027" i="1"/>
  <c r="AI1027" i="1" s="1"/>
  <c r="Q1028" i="1"/>
  <c r="Q1029" i="1"/>
  <c r="Q1030" i="1"/>
  <c r="Q1031" i="1"/>
  <c r="AI1031" i="1" s="1"/>
  <c r="Q1032" i="1"/>
  <c r="AI1032" i="1" s="1"/>
  <c r="Q1033" i="1"/>
  <c r="AI1033" i="1" s="1"/>
  <c r="Q1034" i="1"/>
  <c r="Q1035" i="1"/>
  <c r="AI1035" i="1" s="1"/>
  <c r="Q1036" i="1"/>
  <c r="AI1036" i="1" s="1"/>
  <c r="Q1037" i="1"/>
  <c r="AI1037" i="1" s="1"/>
  <c r="Q1038" i="1"/>
  <c r="Q1039" i="1"/>
  <c r="AI1039" i="1" s="1"/>
  <c r="Q1040" i="1"/>
  <c r="Q1041" i="1"/>
  <c r="Q1042" i="1"/>
  <c r="Q1043" i="1"/>
  <c r="AI1043" i="1" s="1"/>
  <c r="Q1044" i="1"/>
  <c r="AI1044" i="1" s="1"/>
  <c r="Q1045" i="1"/>
  <c r="AI1045" i="1" s="1"/>
  <c r="Q1046" i="1"/>
  <c r="Q1047" i="1"/>
  <c r="Q1048" i="1"/>
  <c r="Q1049" i="1"/>
  <c r="AI1049" i="1" s="1"/>
  <c r="Q1050" i="1"/>
  <c r="Q1051" i="1"/>
  <c r="AI1051" i="1" s="1"/>
  <c r="Q1052" i="1"/>
  <c r="Q1053" i="1"/>
  <c r="AI1053" i="1" s="1"/>
  <c r="Q1054" i="1"/>
  <c r="Q1055" i="1"/>
  <c r="AI1055" i="1" s="1"/>
  <c r="Q1056" i="1"/>
  <c r="AI1056" i="1" s="1"/>
  <c r="Q1057" i="1"/>
  <c r="AI1057" i="1" s="1"/>
  <c r="Q1058" i="1"/>
  <c r="Q1059" i="1"/>
  <c r="Q1060" i="1"/>
  <c r="AI1060" i="1" s="1"/>
  <c r="Q1061" i="1"/>
  <c r="Q1062" i="1"/>
  <c r="Q1063" i="1"/>
  <c r="AI1063" i="1" s="1"/>
  <c r="Q1064" i="1"/>
  <c r="Q1065" i="1"/>
  <c r="AI1065" i="1" s="1"/>
  <c r="Q1066" i="1"/>
  <c r="Q1067" i="1"/>
  <c r="AI1067" i="1" s="1"/>
  <c r="Q1068" i="1"/>
  <c r="Q1069" i="1"/>
  <c r="Q1070" i="1"/>
  <c r="Q1071" i="1"/>
  <c r="AI1071" i="1" s="1"/>
  <c r="Q1072" i="1"/>
  <c r="AI1072" i="1" s="1"/>
  <c r="Q1073" i="1"/>
  <c r="Q1074" i="1"/>
  <c r="Q1075" i="1"/>
  <c r="Q1076" i="1"/>
  <c r="AI1076" i="1" s="1"/>
  <c r="Q1077" i="1"/>
  <c r="AI1077" i="1" s="1"/>
  <c r="Q1078" i="1"/>
  <c r="Q1079" i="1"/>
  <c r="AI1079" i="1" s="1"/>
  <c r="Q1080" i="1"/>
  <c r="AI1080" i="1" s="1"/>
  <c r="Q1081" i="1"/>
  <c r="AI1081" i="1" s="1"/>
  <c r="Q1082" i="1"/>
  <c r="Q1083" i="1"/>
  <c r="AI1083" i="1" s="1"/>
  <c r="Q1084" i="1"/>
  <c r="AI1084" i="1" s="1"/>
  <c r="Q1085" i="1"/>
  <c r="Q1086" i="1"/>
  <c r="Q1087" i="1"/>
  <c r="AI1087" i="1" s="1"/>
  <c r="Q1088" i="1"/>
  <c r="AI1088" i="1" s="1"/>
  <c r="Q1089" i="1"/>
  <c r="AI1089" i="1" s="1"/>
  <c r="Q1090" i="1"/>
  <c r="Q1091" i="1"/>
  <c r="AI1091" i="1" s="1"/>
  <c r="Q1092" i="1"/>
  <c r="Q1093" i="1"/>
  <c r="AI1093" i="1" s="1"/>
  <c r="Q1094" i="1"/>
  <c r="Q1095" i="1"/>
  <c r="AI1095" i="1" s="1"/>
  <c r="Q1096" i="1"/>
  <c r="Q1097" i="1"/>
  <c r="Q1098" i="1"/>
  <c r="Q1099" i="1"/>
  <c r="AI1099" i="1" s="1"/>
  <c r="Q1100" i="1"/>
  <c r="Q1101" i="1"/>
  <c r="AI1101" i="1" s="1"/>
  <c r="Q1102" i="1"/>
  <c r="AI1102" i="1" s="1"/>
  <c r="Q1103" i="1"/>
  <c r="AI1103" i="1" s="1"/>
  <c r="Q1104" i="1"/>
  <c r="Q1105" i="1"/>
  <c r="AI1105" i="1" s="1"/>
  <c r="Q1106" i="1"/>
  <c r="Q1107" i="1"/>
  <c r="AI1107" i="1" s="1"/>
  <c r="Q1108" i="1"/>
  <c r="Q1109" i="1"/>
  <c r="Q1110" i="1"/>
  <c r="Q1111" i="1"/>
  <c r="AI1111" i="1" s="1"/>
  <c r="Q1112" i="1"/>
  <c r="AI1112" i="1" s="1"/>
  <c r="Q1113" i="1"/>
  <c r="Q1114" i="1"/>
  <c r="Q1115" i="1"/>
  <c r="Q1116" i="1"/>
  <c r="Q1117" i="1"/>
  <c r="AI1117" i="1" s="1"/>
  <c r="Q1118" i="1"/>
  <c r="Q1119" i="1"/>
  <c r="AI1119" i="1" s="1"/>
  <c r="Q1120" i="1"/>
  <c r="AI1120" i="1" s="1"/>
  <c r="Q1121" i="1"/>
  <c r="Q1122" i="1"/>
  <c r="Q1123" i="1"/>
  <c r="AI1123" i="1" s="1"/>
  <c r="Q1124" i="1"/>
  <c r="Q1125" i="1"/>
  <c r="AI1125" i="1" s="1"/>
  <c r="Q1126" i="1"/>
  <c r="AI1126" i="1" s="1"/>
  <c r="Q1127" i="1"/>
  <c r="AI1127" i="1" s="1"/>
  <c r="Q1128" i="1"/>
  <c r="AI1128" i="1" s="1"/>
  <c r="Q1129" i="1"/>
  <c r="Q1130" i="1"/>
  <c r="Q1131" i="1"/>
  <c r="Q1132" i="1"/>
  <c r="Q1133" i="1"/>
  <c r="AI1133" i="1" s="1"/>
  <c r="Q1134" i="1"/>
  <c r="Q1135" i="1"/>
  <c r="Q1136" i="1"/>
  <c r="Q1137" i="1"/>
  <c r="Q1138" i="1"/>
  <c r="Q1139" i="1"/>
  <c r="AI1139" i="1" s="1"/>
  <c r="Q1140" i="1"/>
  <c r="AI1140" i="1" s="1"/>
  <c r="Q1141" i="1"/>
  <c r="AI1141" i="1" s="1"/>
  <c r="Q1142" i="1"/>
  <c r="Q1143" i="1"/>
  <c r="AI1143" i="1" s="1"/>
  <c r="Q1144" i="1"/>
  <c r="Q1145" i="1"/>
  <c r="Q1146" i="1"/>
  <c r="Q1147" i="1"/>
  <c r="AI1147" i="1" s="1"/>
  <c r="Q1148" i="1"/>
  <c r="AI1148" i="1" s="1"/>
  <c r="Q1149" i="1"/>
  <c r="Q1150" i="1"/>
  <c r="AI1150" i="1" s="1"/>
  <c r="Q1151" i="1"/>
  <c r="Q1152" i="1"/>
  <c r="AI1152" i="1" s="1"/>
  <c r="Q1153" i="1"/>
  <c r="AI1153" i="1" s="1"/>
  <c r="Q1154" i="1"/>
  <c r="Q1155" i="1"/>
  <c r="Q1156" i="1"/>
  <c r="AI1156" i="1" s="1"/>
  <c r="Q1157" i="1"/>
  <c r="Q1158" i="1"/>
  <c r="Q1159" i="1"/>
  <c r="AI1159" i="1" s="1"/>
  <c r="Q1160" i="1"/>
  <c r="Q1161" i="1"/>
  <c r="Q1162" i="1"/>
  <c r="Q1163" i="1"/>
  <c r="Q1164" i="1"/>
  <c r="Q1165" i="1"/>
  <c r="AI1165" i="1" s="1"/>
  <c r="Q1166" i="1"/>
  <c r="Q1167" i="1"/>
  <c r="AI1167" i="1" s="1"/>
  <c r="Q1168" i="1"/>
  <c r="AI1168" i="1" s="1"/>
  <c r="Q1169" i="1"/>
  <c r="Q1170" i="1"/>
  <c r="Q1171" i="1"/>
  <c r="Q1172" i="1"/>
  <c r="AI1172" i="1" s="1"/>
  <c r="Q1173" i="1"/>
  <c r="Q1174" i="1"/>
  <c r="Q1175" i="1"/>
  <c r="AI1175" i="1" s="1"/>
  <c r="Q1176" i="1"/>
  <c r="AI1176" i="1" s="1"/>
  <c r="Q1177" i="1"/>
  <c r="Q1178" i="1"/>
  <c r="Q1179" i="1"/>
  <c r="AI1179" i="1" s="1"/>
  <c r="Q1180" i="1"/>
  <c r="AI1180" i="1" s="1"/>
  <c r="Q1181" i="1"/>
  <c r="AI1181" i="1" s="1"/>
  <c r="Q1182" i="1"/>
  <c r="Q1183" i="1"/>
  <c r="AI1183" i="1" s="1"/>
  <c r="Q1184" i="1"/>
  <c r="Q1185" i="1"/>
  <c r="Q1186" i="1"/>
  <c r="Q1187" i="1"/>
  <c r="AI1187" i="1" s="1"/>
  <c r="Q1188" i="1"/>
  <c r="AI1188" i="1" s="1"/>
  <c r="Q1189" i="1"/>
  <c r="Q1190" i="1"/>
  <c r="Q1191" i="1"/>
  <c r="AI1191" i="1" s="1"/>
  <c r="Q1192" i="1"/>
  <c r="Q1193" i="1"/>
  <c r="Q1194" i="1"/>
  <c r="Q1195" i="1"/>
  <c r="Q1196" i="1"/>
  <c r="Q1197" i="1"/>
  <c r="AI1197" i="1" s="1"/>
  <c r="Q1198" i="1"/>
  <c r="AI1198" i="1" s="1"/>
  <c r="Q1199" i="1"/>
  <c r="AI1199" i="1" s="1"/>
  <c r="Q1200" i="1"/>
  <c r="Q1201" i="1"/>
  <c r="Q1202" i="1"/>
  <c r="Q1203" i="1"/>
  <c r="AI1203" i="1" s="1"/>
  <c r="Q1204" i="1"/>
  <c r="AI1204" i="1" s="1"/>
  <c r="Q1205" i="1"/>
  <c r="Q1206" i="1"/>
  <c r="Q1207" i="1"/>
  <c r="AI1207" i="1" s="1"/>
  <c r="Q1208" i="1"/>
  <c r="AI1208" i="1" s="1"/>
  <c r="Q1209" i="1"/>
  <c r="AI1209" i="1" s="1"/>
  <c r="Q1210" i="1"/>
  <c r="Q1211" i="1"/>
  <c r="Q1212" i="1"/>
  <c r="Q1213" i="1"/>
  <c r="AI1213" i="1" s="1"/>
  <c r="Q1214" i="1"/>
  <c r="Q1215" i="1"/>
  <c r="AI1215" i="1" s="1"/>
  <c r="Q1216" i="1"/>
  <c r="AI1216" i="1" s="1"/>
  <c r="Q1217" i="1"/>
  <c r="AI1217" i="1" s="1"/>
  <c r="Q1218" i="1"/>
  <c r="Q1219" i="1"/>
  <c r="AI1219" i="1" s="1"/>
  <c r="Q1220" i="1"/>
  <c r="AI1220" i="1" s="1"/>
  <c r="Q1221" i="1"/>
  <c r="AI1221" i="1" s="1"/>
  <c r="Q1222" i="1"/>
  <c r="Q1223" i="1"/>
  <c r="Q1224" i="1"/>
  <c r="AI1224" i="1" s="1"/>
  <c r="Q1225" i="1"/>
  <c r="AI1225" i="1" s="1"/>
  <c r="Q1226" i="1"/>
  <c r="Q1227" i="1"/>
  <c r="AI1227" i="1" s="1"/>
  <c r="Q1228" i="1"/>
  <c r="AI1228" i="1" s="1"/>
  <c r="Q1229" i="1"/>
  <c r="AI1229" i="1" s="1"/>
  <c r="Q1230" i="1"/>
  <c r="Q1231" i="1"/>
  <c r="AI1231" i="1" s="1"/>
  <c r="Q1232" i="1"/>
  <c r="Q1233" i="1"/>
  <c r="Q1234" i="1"/>
  <c r="Q1235" i="1"/>
  <c r="AI1235" i="1" s="1"/>
  <c r="Q1236" i="1"/>
  <c r="AI1236" i="1" s="1"/>
  <c r="Q1237" i="1"/>
  <c r="Q1238" i="1"/>
  <c r="Q1239" i="1"/>
  <c r="Q1240" i="1"/>
  <c r="AI1240" i="1" s="1"/>
  <c r="Q1241" i="1"/>
  <c r="Q1242" i="1"/>
  <c r="Q1243" i="1"/>
  <c r="Q1244" i="1"/>
  <c r="Q1245" i="1"/>
  <c r="Q1246" i="1"/>
  <c r="Q1247" i="1"/>
  <c r="AI1247" i="1" s="1"/>
  <c r="Q1248" i="1"/>
  <c r="AI1248" i="1" s="1"/>
  <c r="Q1249" i="1"/>
  <c r="AI1249" i="1" s="1"/>
  <c r="Q1250" i="1"/>
  <c r="Q1251" i="1"/>
  <c r="AI1251" i="1" s="1"/>
  <c r="Q1252" i="1"/>
  <c r="AI1252" i="1" s="1"/>
  <c r="Q1253" i="1"/>
  <c r="Q1254" i="1"/>
  <c r="Q1255" i="1"/>
  <c r="AI1255" i="1" s="1"/>
  <c r="Q1256" i="1"/>
  <c r="AI1256" i="1" s="1"/>
  <c r="Q1257" i="1"/>
  <c r="Q1258" i="1"/>
  <c r="Q1259" i="1"/>
  <c r="AI1259" i="1" s="1"/>
  <c r="Q1260" i="1"/>
  <c r="AI1260" i="1" s="1"/>
  <c r="Q1261" i="1"/>
  <c r="AI1261" i="1" s="1"/>
  <c r="Q1262" i="1"/>
  <c r="Q1263" i="1"/>
  <c r="AI1263" i="1" s="1"/>
  <c r="Q1264" i="1"/>
  <c r="AI1264" i="1" s="1"/>
  <c r="Q1265" i="1"/>
  <c r="Q1266" i="1"/>
  <c r="Q1267" i="1"/>
  <c r="AI1267" i="1" s="1"/>
  <c r="Q1268" i="1"/>
  <c r="AI1268" i="1" s="1"/>
  <c r="Q1269" i="1"/>
  <c r="Q1270" i="1"/>
  <c r="Q1271" i="1"/>
  <c r="AI1271" i="1" s="1"/>
  <c r="Q1272" i="1"/>
  <c r="Q1273" i="1"/>
  <c r="AI1273" i="1" s="1"/>
  <c r="Q1274" i="1"/>
  <c r="Q1275" i="1"/>
  <c r="AI1275" i="1" s="1"/>
  <c r="Q1276" i="1"/>
  <c r="Q1277" i="1"/>
  <c r="AI1277" i="1" s="1"/>
  <c r="Q1278" i="1"/>
  <c r="Q1279" i="1"/>
  <c r="AI1279" i="1" s="1"/>
  <c r="Q1280" i="1"/>
  <c r="Q1281" i="1"/>
  <c r="Q1282" i="1"/>
  <c r="Q1283" i="1"/>
  <c r="Q1284" i="1"/>
  <c r="Q1285" i="1"/>
  <c r="AI1285" i="1" s="1"/>
  <c r="Q1286" i="1"/>
  <c r="AI1286" i="1" s="1"/>
  <c r="Q1287" i="1"/>
  <c r="AI1287" i="1" s="1"/>
  <c r="Q1288" i="1"/>
  <c r="Q1289" i="1"/>
  <c r="AI1289" i="1" s="1"/>
  <c r="Q1290" i="1"/>
  <c r="Q1291" i="1"/>
  <c r="Q1292" i="1"/>
  <c r="AI1292" i="1" s="1"/>
  <c r="Q1293" i="1"/>
  <c r="Q1294" i="1"/>
  <c r="Q1295" i="1"/>
  <c r="AI1295" i="1" s="1"/>
  <c r="Q1296" i="1"/>
  <c r="AI1296" i="1" s="1"/>
  <c r="Q1297" i="1"/>
  <c r="Q1298" i="1"/>
  <c r="Q1299" i="1"/>
  <c r="Q1300" i="1"/>
  <c r="Q1301" i="1"/>
  <c r="Q1302" i="1"/>
  <c r="Q1303" i="1"/>
  <c r="AI1303" i="1" s="1"/>
  <c r="Q1304" i="1"/>
  <c r="AI1304" i="1" s="1"/>
  <c r="Q1305" i="1"/>
  <c r="Q1306" i="1"/>
  <c r="Q1307" i="1"/>
  <c r="AI1307" i="1" s="1"/>
  <c r="Q1308" i="1"/>
  <c r="Q1309" i="1"/>
  <c r="Q1310" i="1"/>
  <c r="Q1311" i="1"/>
  <c r="Q1312" i="1"/>
  <c r="Q1313" i="1"/>
  <c r="AI1313" i="1" s="1"/>
  <c r="Q1314" i="1"/>
  <c r="Q1315" i="1"/>
  <c r="AI1315" i="1" s="1"/>
  <c r="Q1316" i="1"/>
  <c r="AI1316" i="1" s="1"/>
  <c r="Q1317" i="1"/>
  <c r="Q1318" i="1"/>
  <c r="Q1319" i="1"/>
  <c r="AI1319" i="1" s="1"/>
  <c r="Q1320" i="1"/>
  <c r="AI1320" i="1" s="1"/>
  <c r="Q1321" i="1"/>
  <c r="Q1322" i="1"/>
  <c r="Q1323" i="1"/>
  <c r="Q1324" i="1"/>
  <c r="Q1325" i="1"/>
  <c r="AI1325" i="1" s="1"/>
  <c r="Q1326" i="1"/>
  <c r="Q1327" i="1"/>
  <c r="Q1328" i="1"/>
  <c r="AI1328" i="1" s="1"/>
  <c r="Q1329" i="1"/>
  <c r="Q1330" i="1"/>
  <c r="Q1331" i="1"/>
  <c r="Q1332" i="1"/>
  <c r="AI1332" i="1" s="1"/>
  <c r="Q1333" i="1"/>
  <c r="Q1334" i="1"/>
  <c r="Q1335" i="1"/>
  <c r="AI1335" i="1" s="1"/>
  <c r="Q1336" i="1"/>
  <c r="AI1336" i="1" s="1"/>
  <c r="Q1337" i="1"/>
  <c r="AI1337" i="1" s="1"/>
  <c r="Q1338" i="1"/>
  <c r="Q1339" i="1"/>
  <c r="AI1339" i="1" s="1"/>
  <c r="Q1340" i="1"/>
  <c r="Q1341" i="1"/>
  <c r="Q1342" i="1"/>
  <c r="AI1342" i="1" s="1"/>
  <c r="Q1343" i="1"/>
  <c r="AI1343" i="1" s="1"/>
  <c r="Q1344" i="1"/>
  <c r="AI1344" i="1" s="1"/>
  <c r="Q1345" i="1"/>
  <c r="Q1346" i="1"/>
  <c r="Q1347" i="1"/>
  <c r="AI1347" i="1" s="1"/>
  <c r="Q1348" i="1"/>
  <c r="AI1348" i="1" s="1"/>
  <c r="Q1349" i="1"/>
  <c r="AI1349" i="1" s="1"/>
  <c r="Q1350" i="1"/>
  <c r="Q1351" i="1"/>
  <c r="AI1351" i="1" s="1"/>
  <c r="Q1352" i="1"/>
  <c r="Q1353" i="1"/>
  <c r="Q1354" i="1"/>
  <c r="Q1355" i="1"/>
  <c r="AI1355" i="1" s="1"/>
  <c r="Q1356" i="1"/>
  <c r="Q1357" i="1"/>
  <c r="AI1357" i="1" s="1"/>
  <c r="Q1358" i="1"/>
  <c r="Q1359" i="1"/>
  <c r="AI1359" i="1" s="1"/>
  <c r="Q1360" i="1"/>
  <c r="Q1361" i="1"/>
  <c r="Q1362" i="1"/>
  <c r="Q1363" i="1"/>
  <c r="Q1364" i="1"/>
  <c r="AI1364" i="1" s="1"/>
  <c r="Q1365" i="1"/>
  <c r="AI1365" i="1" s="1"/>
  <c r="Q1366" i="1"/>
  <c r="AI1366" i="1" s="1"/>
  <c r="Q1367" i="1"/>
  <c r="AI1367" i="1" s="1"/>
  <c r="Q1368" i="1"/>
  <c r="Q1369" i="1"/>
  <c r="Q1370" i="1"/>
  <c r="Q1371" i="1"/>
  <c r="AI1371" i="1" s="1"/>
  <c r="Q1372" i="1"/>
  <c r="AI1372" i="1" s="1"/>
  <c r="Q1373" i="1"/>
  <c r="AI1373" i="1" s="1"/>
  <c r="Q1374" i="1"/>
  <c r="Q1375" i="1"/>
  <c r="AI1375" i="1" s="1"/>
  <c r="Q1376" i="1"/>
  <c r="AI1376" i="1" s="1"/>
  <c r="Q1377" i="1"/>
  <c r="AI1377" i="1" s="1"/>
  <c r="Q1378" i="1"/>
  <c r="Q1379" i="1"/>
  <c r="AI1379" i="1" s="1"/>
  <c r="Q1380" i="1"/>
  <c r="AI1380" i="1" s="1"/>
  <c r="Q1381" i="1"/>
  <c r="Q1382" i="1"/>
  <c r="Q1383" i="1"/>
  <c r="AI1383" i="1" s="1"/>
  <c r="Q1384" i="1"/>
  <c r="Q1385" i="1"/>
  <c r="Q1386" i="1"/>
  <c r="Q1387" i="1"/>
  <c r="AI1387" i="1" s="1"/>
  <c r="Q1388" i="1"/>
  <c r="Q1389" i="1"/>
  <c r="AI1389" i="1" s="1"/>
  <c r="Q1390" i="1"/>
  <c r="Q1391" i="1"/>
  <c r="AI1391" i="1" s="1"/>
  <c r="Q1392" i="1"/>
  <c r="Q1393" i="1"/>
  <c r="Q1394" i="1"/>
  <c r="Q1395" i="1"/>
  <c r="Q1396" i="1"/>
  <c r="AI1396" i="1" s="1"/>
  <c r="Q1397" i="1"/>
  <c r="Q1398" i="1"/>
  <c r="Q1399" i="1"/>
  <c r="AI1399" i="1" s="1"/>
  <c r="Q1400" i="1"/>
  <c r="Q1401" i="1"/>
  <c r="AI1401" i="1" s="1"/>
  <c r="Q1402" i="1"/>
  <c r="Q1403" i="1"/>
  <c r="AI1403" i="1" s="1"/>
  <c r="Q1404" i="1"/>
  <c r="Q1405" i="1"/>
  <c r="Q1406" i="1"/>
  <c r="Q1407" i="1"/>
  <c r="AI1407" i="1" s="1"/>
  <c r="Q1408" i="1"/>
  <c r="AI1408" i="1" s="1"/>
  <c r="Q1409" i="1"/>
  <c r="Q1410" i="1"/>
  <c r="Q1411" i="1"/>
  <c r="AI1411" i="1" s="1"/>
  <c r="Q1412" i="1"/>
  <c r="AI1412" i="1" s="1"/>
  <c r="Q1413" i="1"/>
  <c r="Q1414" i="1"/>
  <c r="AI1414" i="1" s="1"/>
  <c r="Q1415" i="1"/>
  <c r="AI1415" i="1" s="1"/>
  <c r="Q1416" i="1"/>
  <c r="AI1416" i="1" s="1"/>
  <c r="Q1417" i="1"/>
  <c r="AI1417" i="1" s="1"/>
  <c r="Q1418" i="1"/>
  <c r="Q1419" i="1"/>
  <c r="AI1419" i="1" s="1"/>
  <c r="Q1420" i="1"/>
  <c r="AI1420" i="1" s="1"/>
  <c r="Q1421" i="1"/>
  <c r="Q1422" i="1"/>
  <c r="Q1423" i="1"/>
  <c r="AI1423" i="1" s="1"/>
  <c r="Q1424" i="1"/>
  <c r="Q1425" i="1"/>
  <c r="Q1426" i="1"/>
  <c r="Q1427" i="1"/>
  <c r="Q1428" i="1"/>
  <c r="AI1428" i="1" s="1"/>
  <c r="Q1429" i="1"/>
  <c r="AI1429" i="1" s="1"/>
  <c r="Q1430" i="1"/>
  <c r="Q1431" i="1"/>
  <c r="AI1431" i="1" s="1"/>
  <c r="Q1432" i="1"/>
  <c r="Q1433" i="1"/>
  <c r="Q1434" i="1"/>
  <c r="Q1435" i="1"/>
  <c r="AI1435" i="1" s="1"/>
  <c r="Q1436" i="1"/>
  <c r="Q1437" i="1"/>
  <c r="AI1437" i="1" s="1"/>
  <c r="Q1438" i="1"/>
  <c r="Q1439" i="1"/>
  <c r="AI1439" i="1" s="1"/>
  <c r="Q1440" i="1"/>
  <c r="AI1440" i="1" s="1"/>
  <c r="Q1441" i="1"/>
  <c r="AI1441" i="1" s="1"/>
  <c r="Q1442" i="1"/>
  <c r="Q1443" i="1"/>
  <c r="AI1443" i="1" s="1"/>
  <c r="Q1444" i="1"/>
  <c r="AI1444" i="1" s="1"/>
  <c r="Q1445" i="1"/>
  <c r="AI1445" i="1" s="1"/>
  <c r="Q1446" i="1"/>
  <c r="Q1447" i="1"/>
  <c r="AI1447" i="1" s="1"/>
  <c r="Q1448" i="1"/>
  <c r="AI1448" i="1" s="1"/>
  <c r="Q1449" i="1"/>
  <c r="Q1450" i="1"/>
  <c r="Q1451" i="1"/>
  <c r="AI1451" i="1" s="1"/>
  <c r="Q1452" i="1"/>
  <c r="Q1453" i="1"/>
  <c r="Q1454" i="1"/>
  <c r="Q1455" i="1"/>
  <c r="AI1455" i="1" s="1"/>
  <c r="Q1456" i="1"/>
  <c r="Q1457" i="1"/>
  <c r="Q1458" i="1"/>
  <c r="Q1459" i="1"/>
  <c r="Q1460" i="1"/>
  <c r="AI1460" i="1" s="1"/>
  <c r="Q1461" i="1"/>
  <c r="AI1461" i="1" s="1"/>
  <c r="Q1462" i="1"/>
  <c r="Q1463" i="1"/>
  <c r="AI1463" i="1" s="1"/>
  <c r="Q1464" i="1"/>
  <c r="Q1465" i="1"/>
  <c r="Q1466" i="1"/>
  <c r="Q1467" i="1"/>
  <c r="Q1468" i="1"/>
  <c r="Q1469" i="1"/>
  <c r="AI1469" i="1" s="1"/>
  <c r="Q1470" i="1"/>
  <c r="Q1471" i="1"/>
  <c r="AI1471" i="1" s="1"/>
  <c r="Q1472" i="1"/>
  <c r="AI1472" i="1" s="1"/>
  <c r="Q1473" i="1"/>
  <c r="Q1474" i="1"/>
  <c r="Q1475" i="1"/>
  <c r="AI1475" i="1" s="1"/>
  <c r="Q1476" i="1"/>
  <c r="AI1476" i="1" s="1"/>
  <c r="Q1477" i="1"/>
  <c r="Q1478" i="1"/>
  <c r="Q1479" i="1"/>
  <c r="AI1479" i="1" s="1"/>
  <c r="Q1480" i="1"/>
  <c r="AI1480" i="1" s="1"/>
  <c r="Q1481" i="1"/>
  <c r="AI1481" i="1" s="1"/>
  <c r="Q1482" i="1"/>
  <c r="Q1483" i="1"/>
  <c r="AI1483" i="1" s="1"/>
  <c r="Q1484" i="1"/>
  <c r="Q1485" i="1"/>
  <c r="Q1486" i="1"/>
  <c r="Q1487" i="1"/>
  <c r="AI1487" i="1" s="1"/>
  <c r="Q1488" i="1"/>
  <c r="AI1488" i="1" s="1"/>
  <c r="Q1489" i="1"/>
  <c r="Q1490" i="1"/>
  <c r="Q1491" i="1"/>
  <c r="AI1491" i="1" s="1"/>
  <c r="Q1492" i="1"/>
  <c r="AI1492" i="1" s="1"/>
  <c r="Q1493" i="1"/>
  <c r="AI1493" i="1" s="1"/>
  <c r="Q1494" i="1"/>
  <c r="Q1495" i="1"/>
  <c r="Q1496" i="1"/>
  <c r="Q1497" i="1"/>
  <c r="Q1498" i="1"/>
  <c r="Q1499" i="1"/>
  <c r="Q1500" i="1"/>
  <c r="AI1500" i="1" s="1"/>
  <c r="Q1501" i="1"/>
  <c r="Q1502" i="1"/>
  <c r="AI1502" i="1" s="1"/>
  <c r="Q1503" i="1"/>
  <c r="AI1503" i="1" s="1"/>
  <c r="Q1504" i="1"/>
  <c r="Q1505" i="1"/>
  <c r="AI1505" i="1" s="1"/>
  <c r="Q1506" i="1"/>
  <c r="Q1507" i="1"/>
  <c r="Q1508" i="1"/>
  <c r="Q1509" i="1"/>
  <c r="AI1509" i="1" s="1"/>
  <c r="Q1510" i="1"/>
  <c r="Q1511" i="1"/>
  <c r="Q1512" i="1"/>
  <c r="AI1512" i="1" s="1"/>
  <c r="Q1513" i="1"/>
  <c r="Q1514" i="1"/>
  <c r="Q1515" i="1"/>
  <c r="Q1516" i="1"/>
  <c r="AI1516" i="1" s="1"/>
  <c r="Q1517" i="1"/>
  <c r="AI1517" i="1" s="1"/>
  <c r="Q1518" i="1"/>
  <c r="Q1519" i="1"/>
  <c r="AI1519" i="1" s="1"/>
  <c r="Q1520" i="1"/>
  <c r="AI1520" i="1" s="1"/>
  <c r="Q1521" i="1"/>
  <c r="Q1522" i="1"/>
  <c r="Q1523" i="1"/>
  <c r="AI1523" i="1" s="1"/>
  <c r="Q1524" i="1"/>
  <c r="Q1525" i="1"/>
  <c r="AI1525" i="1" s="1"/>
  <c r="Q1526" i="1"/>
  <c r="Q1527" i="1"/>
  <c r="AI1527" i="1" s="1"/>
  <c r="Q1528" i="1"/>
  <c r="Q1529" i="1"/>
  <c r="AI1529" i="1" s="1"/>
  <c r="Q1530" i="1"/>
  <c r="Q1531" i="1"/>
  <c r="AI1531" i="1" s="1"/>
  <c r="Q1532" i="1"/>
  <c r="AI1532" i="1" s="1"/>
  <c r="Q1533" i="1"/>
  <c r="Q1534" i="1"/>
  <c r="Q1535" i="1"/>
  <c r="AI1535" i="1" s="1"/>
  <c r="Q1536" i="1"/>
  <c r="AI1536" i="1" s="1"/>
  <c r="Q1537" i="1"/>
  <c r="Q1538" i="1"/>
  <c r="Q1539" i="1"/>
  <c r="Q1540" i="1"/>
  <c r="AI1540" i="1" s="1"/>
  <c r="Q1541" i="1"/>
  <c r="AI1541" i="1" s="1"/>
  <c r="Q1542" i="1"/>
  <c r="Q1543" i="1"/>
  <c r="AI1543" i="1" s="1"/>
  <c r="Q1544" i="1"/>
  <c r="Q1545" i="1"/>
  <c r="AI1545" i="1" s="1"/>
  <c r="Q1546" i="1"/>
  <c r="Q1547" i="1"/>
  <c r="AI1547" i="1" s="1"/>
  <c r="Q1548" i="1"/>
  <c r="Q1549" i="1"/>
  <c r="Q1550" i="1"/>
  <c r="Q1551" i="1"/>
  <c r="AI1551" i="1" s="1"/>
  <c r="Q1552" i="1"/>
  <c r="AI1552" i="1" s="1"/>
  <c r="Q1553" i="1"/>
  <c r="Q1554" i="1"/>
  <c r="Q1555" i="1"/>
  <c r="AI1555" i="1" s="1"/>
  <c r="Q1556" i="1"/>
  <c r="AI1556" i="1" s="1"/>
  <c r="Q1557" i="1"/>
  <c r="AI1557" i="1" s="1"/>
  <c r="Q1558" i="1"/>
  <c r="Q1559" i="1"/>
  <c r="AI1559" i="1" s="1"/>
  <c r="Q1560" i="1"/>
  <c r="AI1560" i="1" s="1"/>
  <c r="Q1561" i="1"/>
  <c r="Q1562" i="1"/>
  <c r="Q1563" i="1"/>
  <c r="AI1563" i="1" s="1"/>
  <c r="Q1564" i="1"/>
  <c r="AI1564" i="1" s="1"/>
  <c r="Q1565" i="1"/>
  <c r="AI1565" i="1" s="1"/>
  <c r="Q1566" i="1"/>
  <c r="Q1567" i="1"/>
  <c r="Q1568" i="1"/>
  <c r="Q1569" i="1"/>
  <c r="AI1569" i="1" s="1"/>
  <c r="Q1570" i="1"/>
  <c r="Q1571" i="1"/>
  <c r="Q1572" i="1"/>
  <c r="AI1572" i="1" s="1"/>
  <c r="Q1573" i="1"/>
  <c r="AI1573" i="1" s="1"/>
  <c r="Q1574" i="1"/>
  <c r="Q1575" i="1"/>
  <c r="AI1575" i="1" s="1"/>
  <c r="Q1576" i="1"/>
  <c r="Q1577" i="1"/>
  <c r="Q1578" i="1"/>
  <c r="Q1579" i="1"/>
  <c r="AI1579" i="1" s="1"/>
  <c r="Q1580" i="1"/>
  <c r="Q1581" i="1"/>
  <c r="AI1581" i="1" s="1"/>
  <c r="Q1582" i="1"/>
  <c r="AI1582" i="1" s="1"/>
  <c r="Q1583" i="1"/>
  <c r="Q1584" i="1"/>
  <c r="AI1584" i="1" s="1"/>
  <c r="Q1585" i="1"/>
  <c r="Q1586" i="1"/>
  <c r="Q1587" i="1"/>
  <c r="AI1587" i="1" s="1"/>
  <c r="Q1588" i="1"/>
  <c r="AI1588" i="1" s="1"/>
  <c r="Q1589" i="1"/>
  <c r="AI1589" i="1" s="1"/>
  <c r="Q1590" i="1"/>
  <c r="Q1591" i="1"/>
  <c r="AI1591" i="1" s="1"/>
  <c r="Q1592" i="1"/>
  <c r="AI1592" i="1" s="1"/>
  <c r="Q1593" i="1"/>
  <c r="AI1593" i="1" s="1"/>
  <c r="Q1594" i="1"/>
  <c r="Q1595" i="1"/>
  <c r="AI1595" i="1" s="1"/>
  <c r="Q1596" i="1"/>
  <c r="Q1597" i="1"/>
  <c r="Q1598" i="1"/>
  <c r="Q1599" i="1"/>
  <c r="Q1600" i="1"/>
  <c r="Q1601" i="1"/>
  <c r="AI1601" i="1" s="1"/>
  <c r="Q1602" i="1"/>
  <c r="Q1603" i="1"/>
  <c r="AI1603" i="1" s="1"/>
  <c r="Q1604" i="1"/>
  <c r="AI1604" i="1" s="1"/>
  <c r="Q1605" i="1"/>
  <c r="AI1605" i="1" s="1"/>
  <c r="Q1606" i="1"/>
  <c r="AI1606" i="1" s="1"/>
  <c r="Q1607" i="1"/>
  <c r="AI1607" i="1" s="1"/>
  <c r="Q1608" i="1"/>
  <c r="AI1608" i="1" s="1"/>
  <c r="Q1609" i="1"/>
  <c r="AI1609" i="1" s="1"/>
  <c r="Q1610" i="1"/>
  <c r="Q1611" i="1"/>
  <c r="Q1612" i="1"/>
  <c r="AI1612" i="1" s="1"/>
  <c r="Q1613" i="1"/>
  <c r="AI1613" i="1" s="1"/>
  <c r="Q1614" i="1"/>
  <c r="Q1615" i="1"/>
  <c r="Q1616" i="1"/>
  <c r="AI1616" i="1" s="1"/>
  <c r="Q1617" i="1"/>
  <c r="Q1618" i="1"/>
  <c r="Q1619" i="1"/>
  <c r="Q1620" i="1"/>
  <c r="Q1621" i="1"/>
  <c r="Q1622" i="1"/>
  <c r="Q1623" i="1"/>
  <c r="AI1623" i="1" s="1"/>
  <c r="Q1624" i="1"/>
  <c r="AI1624" i="1" s="1"/>
  <c r="Q1625" i="1"/>
  <c r="Q1626" i="1"/>
  <c r="Q1627" i="1"/>
  <c r="AI1627" i="1" s="1"/>
  <c r="Q1628" i="1"/>
  <c r="AI1628" i="1" s="1"/>
  <c r="Q1629" i="1"/>
  <c r="AI1629" i="1" s="1"/>
  <c r="Q1630" i="1"/>
  <c r="Q1631" i="1"/>
  <c r="Q1632" i="1"/>
  <c r="Q1633" i="1"/>
  <c r="Q1634" i="1"/>
  <c r="Q1635" i="1"/>
  <c r="AI1635" i="1" s="1"/>
  <c r="Q1636" i="1"/>
  <c r="Q1637" i="1"/>
  <c r="Q1638" i="1"/>
  <c r="Q1639" i="1"/>
  <c r="AI1639" i="1" s="1"/>
  <c r="Q1640" i="1"/>
  <c r="Q1641" i="1"/>
  <c r="Q1642" i="1"/>
  <c r="Q1643" i="1"/>
  <c r="Q1644" i="1"/>
  <c r="AI1644" i="1" s="1"/>
  <c r="Q1645" i="1"/>
  <c r="AI1645" i="1" s="1"/>
  <c r="Q1646" i="1"/>
  <c r="Q1647" i="1"/>
  <c r="Q1648" i="1"/>
  <c r="Q1649" i="1"/>
  <c r="Q1650" i="1"/>
  <c r="Q1651" i="1"/>
  <c r="AI1651" i="1" s="1"/>
  <c r="Q1652" i="1"/>
  <c r="AI1652" i="1" s="1"/>
  <c r="Q1653" i="1"/>
  <c r="AI1653" i="1" s="1"/>
  <c r="Q1654" i="1"/>
  <c r="Q1655" i="1"/>
  <c r="AI1655" i="1" s="1"/>
  <c r="Q1656" i="1"/>
  <c r="AI1656" i="1" s="1"/>
  <c r="Q1657" i="1"/>
  <c r="AI1657" i="1" s="1"/>
  <c r="Q1658" i="1"/>
  <c r="Q1659" i="1"/>
  <c r="AI1659" i="1" s="1"/>
  <c r="Q1660" i="1"/>
  <c r="AI1660" i="1" s="1"/>
  <c r="Q1661" i="1"/>
  <c r="Q1662" i="1"/>
  <c r="Q1663" i="1"/>
  <c r="AI1663" i="1" s="1"/>
  <c r="Q1664" i="1"/>
  <c r="AI1664" i="1" s="1"/>
  <c r="Q1665" i="1"/>
  <c r="Q1666" i="1"/>
  <c r="Q1667" i="1"/>
  <c r="AI1667" i="1" s="1"/>
  <c r="Q1668" i="1"/>
  <c r="Q1669" i="1"/>
  <c r="Q1670" i="1"/>
  <c r="Q1671" i="1"/>
  <c r="AI1671" i="1" s="1"/>
  <c r="Q1672" i="1"/>
  <c r="Q1673" i="1"/>
  <c r="AI1673" i="1" s="1"/>
  <c r="Q1674" i="1"/>
  <c r="Q1675" i="1"/>
  <c r="AI1675" i="1" s="1"/>
  <c r="Q1676" i="1"/>
  <c r="Q1677" i="1"/>
  <c r="AI1677" i="1" s="1"/>
  <c r="Q1678" i="1"/>
  <c r="Q1679" i="1"/>
  <c r="AI1679" i="1" s="1"/>
  <c r="Q1680" i="1"/>
  <c r="AI1680" i="1" s="1"/>
  <c r="Q1681" i="1"/>
  <c r="Q1682" i="1"/>
  <c r="Q1683" i="1"/>
  <c r="Q1684" i="1"/>
  <c r="Q1685" i="1"/>
  <c r="AI1685" i="1" s="1"/>
  <c r="Q1686" i="1"/>
  <c r="Q1687" i="1"/>
  <c r="Q1688" i="1"/>
  <c r="AI1688" i="1" s="1"/>
  <c r="Q1689" i="1"/>
  <c r="Q1690" i="1"/>
  <c r="Q1691" i="1"/>
  <c r="Q1692" i="1"/>
  <c r="AI1692" i="1" s="1"/>
  <c r="Q1693" i="1"/>
  <c r="AI1693" i="1" s="1"/>
  <c r="Q1694" i="1"/>
  <c r="Q1695" i="1"/>
  <c r="AI1695" i="1" s="1"/>
  <c r="Q1696" i="1"/>
  <c r="AI1696" i="1" s="1"/>
  <c r="Q1697" i="1"/>
  <c r="AI1697" i="1" s="1"/>
  <c r="Q1698" i="1"/>
  <c r="Q1699" i="1"/>
  <c r="AI1699" i="1" s="1"/>
  <c r="Q1700" i="1"/>
  <c r="Q1701" i="1"/>
  <c r="AI1701" i="1" s="1"/>
  <c r="Q1702" i="1"/>
  <c r="Q1703" i="1"/>
  <c r="Q1704" i="1"/>
  <c r="Q1705" i="1"/>
  <c r="Q1706" i="1"/>
  <c r="Q1707" i="1"/>
  <c r="AI1707" i="1" s="1"/>
  <c r="Q1708" i="1"/>
  <c r="AI1708" i="1" s="1"/>
  <c r="Q1709" i="1"/>
  <c r="Q1710" i="1"/>
  <c r="Q1711" i="1"/>
  <c r="AI1711" i="1" s="1"/>
  <c r="Q1712" i="1"/>
  <c r="AI1712" i="1" s="1"/>
  <c r="Q1713" i="1"/>
  <c r="Q1714" i="1"/>
  <c r="Q1715" i="1"/>
  <c r="Q1716" i="1"/>
  <c r="Q1717" i="1"/>
  <c r="AI1717" i="1" s="1"/>
  <c r="Q1718" i="1"/>
  <c r="AI1718" i="1" s="1"/>
  <c r="Q1719" i="1"/>
  <c r="Q1720" i="1"/>
  <c r="AI1720" i="1" s="1"/>
  <c r="Q1721" i="1"/>
  <c r="AI1721" i="1" s="1"/>
  <c r="Q1722" i="1"/>
  <c r="Q1723" i="1"/>
  <c r="AI1723" i="1" s="1"/>
  <c r="Q1724" i="1"/>
  <c r="AI1724" i="1" s="1"/>
  <c r="Q1725" i="1"/>
  <c r="AI1725" i="1" s="1"/>
  <c r="Q1726" i="1"/>
  <c r="Q1727" i="1"/>
  <c r="AI1727" i="1" s="1"/>
  <c r="Q1728" i="1"/>
  <c r="AI1728" i="1" s="1"/>
  <c r="Q1729" i="1"/>
  <c r="AI1729" i="1" s="1"/>
  <c r="Q1730" i="1"/>
  <c r="Q1731" i="1"/>
  <c r="AI1731" i="1" s="1"/>
  <c r="Q1732" i="1"/>
  <c r="AI1732" i="1" s="1"/>
  <c r="Q1733" i="1"/>
  <c r="AI1733" i="1" s="1"/>
  <c r="Q1734" i="1"/>
  <c r="Q1735" i="1"/>
  <c r="Q1736" i="1"/>
  <c r="AI1736" i="1" s="1"/>
  <c r="Q1737" i="1"/>
  <c r="AI1737" i="1" s="1"/>
  <c r="Q1738" i="1"/>
  <c r="Q1739" i="1"/>
  <c r="AI1739" i="1" s="1"/>
  <c r="Q1740" i="1"/>
  <c r="Q1741" i="1"/>
  <c r="AI1741" i="1" s="1"/>
  <c r="Q1742" i="1"/>
  <c r="AI1742" i="1" s="1"/>
  <c r="Q1743" i="1"/>
  <c r="AI1743" i="1" s="1"/>
  <c r="Q1744" i="1"/>
  <c r="Q1745" i="1"/>
  <c r="Q1746" i="1"/>
  <c r="AI1746" i="1" s="1"/>
  <c r="Q1747" i="1"/>
  <c r="AI1747" i="1" s="1"/>
  <c r="Q1748" i="1"/>
  <c r="Q1749" i="1"/>
  <c r="AI1749" i="1" s="1"/>
  <c r="Q1750" i="1"/>
  <c r="Q1751" i="1"/>
  <c r="AI1751" i="1" s="1"/>
  <c r="Q1752" i="1"/>
  <c r="AI1752" i="1" s="1"/>
  <c r="Q1753" i="1"/>
  <c r="Q1754" i="1"/>
  <c r="Q1755" i="1"/>
  <c r="Q1756" i="1"/>
  <c r="AI1756" i="1" s="1"/>
  <c r="Q1757" i="1"/>
  <c r="Q1758" i="1"/>
  <c r="Q1759" i="1"/>
  <c r="Q1760" i="1"/>
  <c r="Q1761" i="1"/>
  <c r="Q1762" i="1"/>
  <c r="AI1762" i="1" s="1"/>
  <c r="Q1763" i="1"/>
  <c r="Q1764" i="1"/>
  <c r="Q1765" i="1"/>
  <c r="Q1766" i="1"/>
  <c r="Q1767" i="1"/>
  <c r="AI1767" i="1" s="1"/>
  <c r="Q1768" i="1"/>
  <c r="AI1768" i="1" s="1"/>
  <c r="Q1769" i="1"/>
  <c r="Q1770" i="1"/>
  <c r="Q1771" i="1"/>
  <c r="AI1771" i="1" s="1"/>
  <c r="Q1772" i="1"/>
  <c r="AI1772" i="1" s="1"/>
  <c r="Q1773" i="1"/>
  <c r="AI1773" i="1" s="1"/>
  <c r="Q1774" i="1"/>
  <c r="Q1775" i="1"/>
  <c r="Q1776" i="1"/>
  <c r="AI1776" i="1" s="1"/>
  <c r="Q1777" i="1"/>
  <c r="Q1778" i="1"/>
  <c r="AI1778" i="1" s="1"/>
  <c r="Q1779" i="1"/>
  <c r="Q1780" i="1"/>
  <c r="Q1781" i="1"/>
  <c r="Q1782" i="1"/>
  <c r="Q1783" i="1"/>
  <c r="AI1783" i="1" s="1"/>
  <c r="Q1784" i="1"/>
  <c r="AI1784" i="1" s="1"/>
  <c r="Q1785" i="1"/>
  <c r="Q1786" i="1"/>
  <c r="Q1787" i="1"/>
  <c r="AI1787" i="1" s="1"/>
  <c r="Q1788" i="1"/>
  <c r="AI1788" i="1" s="1"/>
  <c r="Q1789" i="1"/>
  <c r="AI1789" i="1" s="1"/>
  <c r="Q1790" i="1"/>
  <c r="AI1790" i="1" s="1"/>
  <c r="Q1791" i="1"/>
  <c r="AI1791" i="1" s="1"/>
  <c r="Q1792" i="1"/>
  <c r="AI1792" i="1" s="1"/>
  <c r="Q1793" i="1"/>
  <c r="Q1794" i="1"/>
  <c r="AI1794" i="1" s="1"/>
  <c r="Q1795" i="1"/>
  <c r="AI1795" i="1" s="1"/>
  <c r="Q1796" i="1"/>
  <c r="AI1796" i="1" s="1"/>
  <c r="Q1797" i="1"/>
  <c r="AI1797" i="1" s="1"/>
  <c r="Q1798" i="1"/>
  <c r="Q1799" i="1"/>
  <c r="AI1799" i="1" s="1"/>
  <c r="Q1800" i="1"/>
  <c r="Q1801" i="1"/>
  <c r="Q1802" i="1"/>
  <c r="Q1803" i="1"/>
  <c r="AI1803" i="1" s="1"/>
  <c r="Q1804" i="1"/>
  <c r="AI1804" i="1" s="1"/>
  <c r="Q1805" i="1"/>
  <c r="AI1805" i="1" s="1"/>
  <c r="Q1806" i="1"/>
  <c r="Q1807" i="1"/>
  <c r="AI1807" i="1" s="1"/>
  <c r="Q1808" i="1"/>
  <c r="Q1809" i="1"/>
  <c r="Q1810" i="1"/>
  <c r="AI1810" i="1" s="1"/>
  <c r="Q1811" i="1"/>
  <c r="AI1811" i="1" s="1"/>
  <c r="Q1812" i="1"/>
  <c r="AI1812" i="1" s="1"/>
  <c r="Q1813" i="1"/>
  <c r="AI1813" i="1" s="1"/>
  <c r="Q1814" i="1"/>
  <c r="Q1815" i="1"/>
  <c r="AI1815" i="1" s="1"/>
  <c r="Q1816" i="1"/>
  <c r="AI1816" i="1" s="1"/>
  <c r="Q1817" i="1"/>
  <c r="Q1818" i="1"/>
  <c r="Q1819" i="1"/>
  <c r="Q1820" i="1"/>
  <c r="AI1820" i="1" s="1"/>
  <c r="Q1821" i="1"/>
  <c r="Q1822" i="1"/>
  <c r="Q1823" i="1"/>
  <c r="AI1823" i="1" s="1"/>
  <c r="Q1824" i="1"/>
  <c r="AI1824" i="1" s="1"/>
  <c r="Q1825" i="1"/>
  <c r="Q1826" i="1"/>
  <c r="AI1826" i="1" s="1"/>
  <c r="Q1827" i="1"/>
  <c r="Q1828" i="1"/>
  <c r="Q1829" i="1"/>
  <c r="AI1829" i="1" s="1"/>
  <c r="Q1830" i="1"/>
  <c r="Q1831" i="1"/>
  <c r="AI1831" i="1" s="1"/>
  <c r="Q1832" i="1"/>
  <c r="AI1832" i="1" s="1"/>
  <c r="Q1833" i="1"/>
  <c r="Q1834" i="1"/>
  <c r="Q1835" i="1"/>
  <c r="AI1835" i="1" s="1"/>
  <c r="Q1836" i="1"/>
  <c r="AI1836" i="1" s="1"/>
  <c r="Q1837" i="1"/>
  <c r="AI1837" i="1" s="1"/>
  <c r="Q1838" i="1"/>
  <c r="Q1839" i="1"/>
  <c r="Q1840" i="1"/>
  <c r="AI1840" i="1" s="1"/>
  <c r="Q1841" i="1"/>
  <c r="Q1842" i="1"/>
  <c r="AI1842" i="1" s="1"/>
  <c r="Q1843" i="1"/>
  <c r="AI1843" i="1" s="1"/>
  <c r="Q1844" i="1"/>
  <c r="AI1844" i="1" s="1"/>
  <c r="Q1845" i="1"/>
  <c r="AI1845" i="1" s="1"/>
  <c r="Q1846" i="1"/>
  <c r="Q1847" i="1"/>
  <c r="AI1847" i="1" s="1"/>
  <c r="Q1848" i="1"/>
  <c r="AI1848" i="1" s="1"/>
  <c r="Q1849" i="1"/>
  <c r="Q1850" i="1"/>
  <c r="Q1851" i="1"/>
  <c r="AI1851" i="1" s="1"/>
  <c r="Q1852" i="1"/>
  <c r="AI1852" i="1" s="1"/>
  <c r="Q1853" i="1"/>
  <c r="AI1853" i="1" s="1"/>
  <c r="Q1854" i="1"/>
  <c r="AI1854" i="1" s="1"/>
  <c r="Q1855" i="1"/>
  <c r="AI1855" i="1" s="1"/>
  <c r="Q1856" i="1"/>
  <c r="AI1856" i="1" s="1"/>
  <c r="Q1857" i="1"/>
  <c r="Q1858" i="1"/>
  <c r="AI1858" i="1" s="1"/>
  <c r="Q1859" i="1"/>
  <c r="AI1859" i="1" s="1"/>
  <c r="Q1860" i="1"/>
  <c r="AI1860" i="1" s="1"/>
  <c r="Q1861" i="1"/>
  <c r="AI1861" i="1" s="1"/>
  <c r="Q1862" i="1"/>
  <c r="Q1863" i="1"/>
  <c r="AI1863" i="1" s="1"/>
  <c r="Q1864" i="1"/>
  <c r="Q1865" i="1"/>
  <c r="Q1866" i="1"/>
  <c r="Q1867" i="1"/>
  <c r="AI1867" i="1" s="1"/>
  <c r="Q1868" i="1"/>
  <c r="Q1869" i="1"/>
  <c r="Q1870" i="1"/>
  <c r="Q1871" i="1"/>
  <c r="AI1871" i="1" s="1"/>
  <c r="Q1872" i="1"/>
  <c r="Q1873" i="1"/>
  <c r="Q1874" i="1"/>
  <c r="AI1874" i="1" s="1"/>
  <c r="Q1875" i="1"/>
  <c r="AI1875" i="1" s="1"/>
  <c r="Q1876" i="1"/>
  <c r="Q1877" i="1"/>
  <c r="AI1877" i="1" s="1"/>
  <c r="Q1878" i="1"/>
  <c r="AI1878" i="1" s="1"/>
  <c r="Q1879" i="1"/>
  <c r="AI1879" i="1" s="1"/>
  <c r="Q1880" i="1"/>
  <c r="AI1880" i="1" s="1"/>
  <c r="Q1881" i="1"/>
  <c r="Q1882" i="1"/>
  <c r="Q1883" i="1"/>
  <c r="Q1884" i="1"/>
  <c r="AI1884" i="1" s="1"/>
  <c r="Q1885" i="1"/>
  <c r="Q1886" i="1"/>
  <c r="Q1887" i="1"/>
  <c r="Q1888" i="1"/>
  <c r="AI1888" i="1" s="1"/>
  <c r="Q1889" i="1"/>
  <c r="Q1890" i="1"/>
  <c r="AI1890" i="1" s="1"/>
  <c r="Q1891" i="1"/>
  <c r="Q1892" i="1"/>
  <c r="AI1892" i="1" s="1"/>
  <c r="Q1893" i="1"/>
  <c r="AI1893" i="1" s="1"/>
  <c r="Q1894" i="1"/>
  <c r="Q1895" i="1"/>
  <c r="AI1895" i="1" s="1"/>
  <c r="Q1896" i="1"/>
  <c r="AI1896" i="1" s="1"/>
  <c r="Q1897" i="1"/>
  <c r="Q1898" i="1"/>
  <c r="Q1899" i="1"/>
  <c r="AI1899" i="1" s="1"/>
  <c r="Q1900" i="1"/>
  <c r="Q1901" i="1"/>
  <c r="AI1901" i="1" s="1"/>
  <c r="Q1902" i="1"/>
  <c r="Q1903" i="1"/>
  <c r="AI1903" i="1" s="1"/>
  <c r="Q1904" i="1"/>
  <c r="AI1904" i="1" s="1"/>
  <c r="Q1905" i="1"/>
  <c r="Q1906" i="1"/>
  <c r="AI1906" i="1" s="1"/>
  <c r="Q1907" i="1"/>
  <c r="AI1907" i="1" s="1"/>
  <c r="Q1908" i="1"/>
  <c r="Q1909" i="1"/>
  <c r="AI1909" i="1" s="1"/>
  <c r="Q1910" i="1"/>
  <c r="Q1911" i="1"/>
  <c r="Q1912" i="1"/>
  <c r="AI1912" i="1" s="1"/>
  <c r="Q1913" i="1"/>
  <c r="Q1914" i="1"/>
  <c r="Q1915" i="1"/>
  <c r="AI1915" i="1" s="1"/>
  <c r="Q1916" i="1"/>
  <c r="AI1916" i="1" s="1"/>
  <c r="Q1917" i="1"/>
  <c r="AI1917" i="1" s="1"/>
  <c r="Q1918" i="1"/>
  <c r="Q1919" i="1"/>
  <c r="AI1919" i="1" s="1"/>
  <c r="Q1920" i="1"/>
  <c r="AI1920" i="1" s="1"/>
  <c r="Q1921" i="1"/>
  <c r="Q1922" i="1"/>
  <c r="Q1923" i="1"/>
  <c r="AI1923" i="1" s="1"/>
  <c r="Q1924" i="1"/>
  <c r="AI1924" i="1" s="1"/>
  <c r="Q1925" i="1"/>
  <c r="AI1925" i="1" s="1"/>
  <c r="Q1926" i="1"/>
  <c r="Q1927" i="1"/>
  <c r="AI1927" i="1" s="1"/>
  <c r="Q1928" i="1"/>
  <c r="Q1929" i="1"/>
  <c r="Q1930" i="1"/>
  <c r="AI1930" i="1" s="1"/>
  <c r="Q1931" i="1"/>
  <c r="AI1931" i="1" s="1"/>
  <c r="Q1932" i="1"/>
  <c r="AI1932" i="1" s="1"/>
  <c r="Q1933" i="1"/>
  <c r="Q1934" i="1"/>
  <c r="Q1935" i="1"/>
  <c r="AI1935" i="1" s="1"/>
  <c r="Q1936" i="1"/>
  <c r="Q1937" i="1"/>
  <c r="Q1938" i="1"/>
  <c r="Q1939" i="1"/>
  <c r="AI1939" i="1" s="1"/>
  <c r="Q1940" i="1"/>
  <c r="AI1940" i="1" s="1"/>
  <c r="Q1941" i="1"/>
  <c r="Q1942" i="1"/>
  <c r="Q1943" i="1"/>
  <c r="AI1943" i="1" s="1"/>
  <c r="Q1944" i="1"/>
  <c r="AI1944" i="1" s="1"/>
  <c r="Q1945" i="1"/>
  <c r="Q1946" i="1"/>
  <c r="AI1946" i="1" s="1"/>
  <c r="Q1947" i="1"/>
  <c r="Q1948" i="1"/>
  <c r="Q1949" i="1"/>
  <c r="AI1949" i="1" s="1"/>
  <c r="Q1950" i="1"/>
  <c r="Q1951" i="1"/>
  <c r="AI1951" i="1" s="1"/>
  <c r="Q1952" i="1"/>
  <c r="AI1952" i="1" s="1"/>
  <c r="Q1953" i="1"/>
  <c r="Q1954" i="1"/>
  <c r="AI1954" i="1" s="1"/>
  <c r="Q1955" i="1"/>
  <c r="AI1955" i="1" s="1"/>
  <c r="Q1956" i="1"/>
  <c r="AI1956" i="1" s="1"/>
  <c r="Q1957" i="1"/>
  <c r="AI1957" i="1" s="1"/>
  <c r="Q1958" i="1"/>
  <c r="AI1958" i="1" s="1"/>
  <c r="Q1959" i="1"/>
  <c r="AI1959" i="1" s="1"/>
  <c r="Q1960" i="1"/>
  <c r="AI1960" i="1" s="1"/>
  <c r="Q1961" i="1"/>
  <c r="Q1962" i="1"/>
  <c r="AI1962" i="1" s="1"/>
  <c r="Q1963" i="1"/>
  <c r="AI1963" i="1" s="1"/>
  <c r="Q1964" i="1"/>
  <c r="Q1965" i="1"/>
  <c r="AI1965" i="1" s="1"/>
  <c r="Q1966" i="1"/>
  <c r="Q1967" i="1"/>
  <c r="AI1967" i="1" s="1"/>
  <c r="Q1968" i="1"/>
  <c r="AI1968" i="1" s="1"/>
  <c r="Q1969" i="1"/>
  <c r="Q1970" i="1"/>
  <c r="Q1971" i="1"/>
  <c r="AI1971" i="1" s="1"/>
  <c r="Q1972" i="1"/>
  <c r="AI1972" i="1" s="1"/>
  <c r="Q1973" i="1"/>
  <c r="Q1974" i="1"/>
  <c r="Q1975" i="1"/>
  <c r="AI1975" i="1" s="1"/>
  <c r="Q1976" i="1"/>
  <c r="Q1977" i="1"/>
  <c r="Q1978" i="1"/>
  <c r="AI1978" i="1" s="1"/>
  <c r="Q1979" i="1"/>
  <c r="AI1979" i="1" s="1"/>
  <c r="Q1980" i="1"/>
  <c r="AI1980" i="1" s="1"/>
  <c r="Q1981" i="1"/>
  <c r="Q1982" i="1"/>
  <c r="Q1983" i="1"/>
  <c r="Q1984" i="1"/>
  <c r="AI1984" i="1" s="1"/>
  <c r="Q1985" i="1"/>
  <c r="Q1986" i="1"/>
  <c r="AI1986" i="1" s="1"/>
  <c r="Q1987" i="1"/>
  <c r="Q1988" i="1"/>
  <c r="AI1988" i="1" s="1"/>
  <c r="Q1989" i="1"/>
  <c r="AI1989" i="1" s="1"/>
  <c r="Q1990" i="1"/>
  <c r="Q1991" i="1"/>
  <c r="AI1991" i="1" s="1"/>
  <c r="Q1992" i="1"/>
  <c r="AI1992" i="1" s="1"/>
  <c r="Q1993" i="1"/>
  <c r="AI1993" i="1" s="1"/>
  <c r="Q1994" i="1"/>
  <c r="AI1994" i="1" s="1"/>
  <c r="Q1995" i="1"/>
  <c r="AI1995" i="1" s="1"/>
  <c r="Q1996" i="1"/>
  <c r="Q1997" i="1"/>
  <c r="AI1997" i="1" s="1"/>
  <c r="Q1998" i="1"/>
  <c r="Q1999" i="1"/>
  <c r="AI1999" i="1" s="1"/>
  <c r="Q2000" i="1"/>
  <c r="Z2000" i="1" s="1"/>
  <c r="Q2001" i="1"/>
  <c r="Q2002" i="1"/>
  <c r="AI2002" i="1" s="1"/>
  <c r="Q2003" i="1"/>
  <c r="AI2003" i="1" s="1"/>
  <c r="Q2004" i="1"/>
  <c r="AI2004" i="1" s="1"/>
  <c r="Q2005" i="1"/>
  <c r="AI2005" i="1" s="1"/>
  <c r="Q2006" i="1"/>
  <c r="Q2007" i="1"/>
  <c r="AI2007" i="1" s="1"/>
  <c r="Q2008" i="1"/>
  <c r="Q2009" i="1"/>
  <c r="Q2010" i="1"/>
  <c r="AI2010" i="1" s="1"/>
  <c r="Q2011" i="1"/>
  <c r="Q2012" i="1"/>
  <c r="AI2012" i="1" s="1"/>
  <c r="Q2013" i="1"/>
  <c r="AI2013" i="1" s="1"/>
  <c r="Q2014" i="1"/>
  <c r="Q2015" i="1"/>
  <c r="AI2015" i="1" s="1"/>
  <c r="Q2016" i="1"/>
  <c r="AI2016" i="1" s="1"/>
  <c r="Q2017" i="1"/>
  <c r="AI2017" i="1" s="1"/>
  <c r="Q2018" i="1"/>
  <c r="AI2018" i="1" s="1"/>
  <c r="Q2019" i="1"/>
  <c r="Q2020" i="1"/>
  <c r="AI2020" i="1" s="1"/>
  <c r="Q2021" i="1"/>
  <c r="Q2022" i="1"/>
  <c r="Q2023" i="1"/>
  <c r="AI2023" i="1" s="1"/>
  <c r="Q2024" i="1"/>
  <c r="AI2024" i="1" s="1"/>
  <c r="Q2025" i="1"/>
  <c r="AI2025" i="1" s="1"/>
  <c r="Q2026" i="1"/>
  <c r="AI2026" i="1" s="1"/>
  <c r="Q2027" i="1"/>
  <c r="AI2027" i="1" s="1"/>
  <c r="Q2028" i="1"/>
  <c r="Q2029" i="1"/>
  <c r="AI2029" i="1" s="1"/>
  <c r="Q2030" i="1"/>
  <c r="Q2031" i="1"/>
  <c r="AI2031" i="1" s="1"/>
  <c r="Q2032" i="1"/>
  <c r="AI2032" i="1" s="1"/>
  <c r="Q2033" i="1"/>
  <c r="AI2033" i="1" s="1"/>
  <c r="Q2034" i="1"/>
  <c r="AI2034" i="1" s="1"/>
  <c r="Q2035" i="1"/>
  <c r="AI2035" i="1" s="1"/>
  <c r="Q2036" i="1"/>
  <c r="AI2036" i="1" s="1"/>
  <c r="Q2037" i="1"/>
  <c r="AI2037" i="1" s="1"/>
  <c r="Q2038" i="1"/>
  <c r="Q2039" i="1"/>
  <c r="AI2039" i="1" s="1"/>
  <c r="Q2040" i="1"/>
  <c r="AI2040" i="1" s="1"/>
  <c r="Q2041" i="1"/>
  <c r="Q2042" i="1"/>
  <c r="AI2042" i="1" s="1"/>
  <c r="Q2043" i="1"/>
  <c r="Q2044" i="1"/>
  <c r="AI2044" i="1" s="1"/>
  <c r="Q2045" i="1"/>
  <c r="AI2045" i="1" s="1"/>
  <c r="Q2046" i="1"/>
  <c r="Q2047" i="1"/>
  <c r="AI2047" i="1" s="1"/>
  <c r="Q2048" i="1"/>
  <c r="AI2048" i="1" s="1"/>
  <c r="Q2049" i="1"/>
  <c r="Q2050" i="1"/>
  <c r="AI2050" i="1" s="1"/>
  <c r="Q2051" i="1"/>
  <c r="AI2051" i="1" s="1"/>
  <c r="Q2052" i="1"/>
  <c r="AI2052" i="1" s="1"/>
  <c r="Q2053" i="1"/>
  <c r="AI2053" i="1" s="1"/>
  <c r="Q2054" i="1"/>
  <c r="Q2055" i="1"/>
  <c r="AI2055" i="1" s="1"/>
  <c r="Q2056" i="1"/>
  <c r="Q2057" i="1"/>
  <c r="AI2057" i="1" s="1"/>
  <c r="Q2058" i="1"/>
  <c r="AI2058" i="1" s="1"/>
  <c r="Q2059" i="1"/>
  <c r="AI2059" i="1" s="1"/>
  <c r="Q2060" i="1"/>
  <c r="AI2060" i="1" s="1"/>
  <c r="Q2061" i="1"/>
  <c r="Q2062" i="1"/>
  <c r="Q2063" i="1"/>
  <c r="Q2064" i="1"/>
  <c r="Q2065" i="1"/>
  <c r="Q2066" i="1"/>
  <c r="AI2066" i="1" s="1"/>
  <c r="Q2067" i="1"/>
  <c r="Q2068" i="1"/>
  <c r="Q2069" i="1"/>
  <c r="AI2069" i="1" s="1"/>
  <c r="Q2070" i="1"/>
  <c r="Q2071" i="1"/>
  <c r="AI2071" i="1" s="1"/>
  <c r="Q2072" i="1"/>
  <c r="AI2072" i="1" s="1"/>
  <c r="Q2073" i="1"/>
  <c r="Q2074" i="1"/>
  <c r="AI2074" i="1" s="1"/>
  <c r="Q2075" i="1"/>
  <c r="AI2075" i="1" s="1"/>
  <c r="Q2076" i="1"/>
  <c r="AI2076" i="1" s="1"/>
  <c r="Q2077" i="1"/>
  <c r="AI2077" i="1" s="1"/>
  <c r="Q2078" i="1"/>
  <c r="Q2079" i="1"/>
  <c r="Q2080" i="1"/>
  <c r="AI2080" i="1" s="1"/>
  <c r="Q2081" i="1"/>
  <c r="Q2082" i="1"/>
  <c r="AI2082" i="1" s="1"/>
  <c r="Q2083" i="1"/>
  <c r="AI2083" i="1" s="1"/>
  <c r="Q2084" i="1"/>
  <c r="AI2084" i="1" s="1"/>
  <c r="Q2085" i="1"/>
  <c r="AI2085" i="1" s="1"/>
  <c r="Q2086" i="1"/>
  <c r="Q2087" i="1"/>
  <c r="AI2087" i="1" s="1"/>
  <c r="Q2088" i="1"/>
  <c r="AI2088" i="1" s="1"/>
  <c r="Q2089" i="1"/>
  <c r="AI2089" i="1" s="1"/>
  <c r="Q2090" i="1"/>
  <c r="AI2090" i="1" s="1"/>
  <c r="Q2091" i="1"/>
  <c r="AI2091" i="1" s="1"/>
  <c r="Q2092" i="1"/>
  <c r="AI2092" i="1" s="1"/>
  <c r="Q2093" i="1"/>
  <c r="AI2093" i="1" s="1"/>
  <c r="Q2094" i="1"/>
  <c r="Q2095" i="1"/>
  <c r="Q2096" i="1"/>
  <c r="Q2097" i="1"/>
  <c r="AI2097" i="1" s="1"/>
  <c r="Q2098" i="1"/>
  <c r="AI2098" i="1" s="1"/>
  <c r="Q2099" i="1"/>
  <c r="Q2100" i="1"/>
  <c r="AI2100" i="1" s="1"/>
  <c r="Q2101" i="1"/>
  <c r="Q2102" i="1"/>
  <c r="Q2103" i="1"/>
  <c r="AI2103" i="1" s="1"/>
  <c r="Q2104" i="1"/>
  <c r="Q2105" i="1"/>
  <c r="Q2106" i="1"/>
  <c r="AI2106" i="1" s="1"/>
  <c r="Q2107" i="1"/>
  <c r="AI2107" i="1" s="1"/>
  <c r="Q2108" i="1"/>
  <c r="Q2109" i="1"/>
  <c r="Q2110" i="1"/>
  <c r="Q2111" i="1"/>
  <c r="Q2112" i="1"/>
  <c r="AI2112" i="1" s="1"/>
  <c r="Q2113" i="1"/>
  <c r="Q2114" i="1"/>
  <c r="AI2114" i="1" s="1"/>
  <c r="Q2115" i="1"/>
  <c r="AI2115" i="1" s="1"/>
  <c r="Q2116" i="1"/>
  <c r="AI2116" i="1" s="1"/>
  <c r="Q2117" i="1"/>
  <c r="Q2118" i="1"/>
  <c r="Q2119" i="1"/>
  <c r="AI2119" i="1" s="1"/>
  <c r="Q2120" i="1"/>
  <c r="Q2121" i="1"/>
  <c r="Q2122" i="1"/>
  <c r="AI2122" i="1" s="1"/>
  <c r="Q2123" i="1"/>
  <c r="AI2123" i="1" s="1"/>
  <c r="Q2124" i="1"/>
  <c r="AI2124" i="1" s="1"/>
  <c r="Q2125" i="1"/>
  <c r="AI2125" i="1" s="1"/>
  <c r="Q2126" i="1"/>
  <c r="Q2127" i="1"/>
  <c r="AI2127" i="1" s="1"/>
  <c r="Q2128" i="1"/>
  <c r="Q2129" i="1"/>
  <c r="Q2130" i="1"/>
  <c r="AI2130" i="1" s="1"/>
  <c r="Q2131" i="1"/>
  <c r="AI2131" i="1" s="1"/>
  <c r="Q2132" i="1"/>
  <c r="Q2133" i="1"/>
  <c r="AI2133" i="1" s="1"/>
  <c r="Q2134" i="1"/>
  <c r="Q2135" i="1"/>
  <c r="AI2135" i="1" s="1"/>
  <c r="Q2136" i="1"/>
  <c r="AI2136" i="1" s="1"/>
  <c r="Q2137" i="1"/>
  <c r="Q2138" i="1"/>
  <c r="AI2138" i="1" s="1"/>
  <c r="Q2139" i="1"/>
  <c r="AI2139" i="1" s="1"/>
  <c r="Q2140" i="1"/>
  <c r="AI2140" i="1" s="1"/>
  <c r="Q2141" i="1"/>
  <c r="Q2142" i="1"/>
  <c r="AI2142" i="1" s="1"/>
  <c r="Q2143" i="1"/>
  <c r="AI2143" i="1" s="1"/>
  <c r="Q2144" i="1"/>
  <c r="AI2144" i="1" s="1"/>
  <c r="Q2145" i="1"/>
  <c r="AI2145" i="1" s="1"/>
  <c r="Q2146" i="1"/>
  <c r="AI2146" i="1" s="1"/>
  <c r="Q2147" i="1"/>
  <c r="AI2147" i="1" s="1"/>
  <c r="Q2148" i="1"/>
  <c r="AI2148" i="1" s="1"/>
  <c r="Q2149" i="1"/>
  <c r="AI2149" i="1" s="1"/>
  <c r="Q2150" i="1"/>
  <c r="Q2151" i="1"/>
  <c r="AI2151" i="1" s="1"/>
  <c r="Q2152" i="1"/>
  <c r="Q2153" i="1"/>
  <c r="AI2153" i="1" s="1"/>
  <c r="Q2154" i="1"/>
  <c r="AI2154" i="1" s="1"/>
  <c r="Q2155" i="1"/>
  <c r="AI2155" i="1" s="1"/>
  <c r="Q2156" i="1"/>
  <c r="AI2156" i="1" s="1"/>
  <c r="Q2157" i="1"/>
  <c r="AI2157" i="1" s="1"/>
  <c r="Q2158" i="1"/>
  <c r="Q2159" i="1"/>
  <c r="AI2159" i="1" s="1"/>
  <c r="Q2160" i="1"/>
  <c r="Q2161" i="1"/>
  <c r="AI2161" i="1" s="1"/>
  <c r="Q2162" i="1"/>
  <c r="AI2162" i="1" s="1"/>
  <c r="Q2163" i="1"/>
  <c r="AI2163" i="1" s="1"/>
  <c r="Q2164" i="1"/>
  <c r="AI2164" i="1" s="1"/>
  <c r="Q2165" i="1"/>
  <c r="AI2165" i="1" s="1"/>
  <c r="Q2166" i="1"/>
  <c r="Q2167" i="1"/>
  <c r="AI2167" i="1" s="1"/>
  <c r="Q2168" i="1"/>
  <c r="Q2169" i="1"/>
  <c r="Q2170" i="1"/>
  <c r="AI2170" i="1" s="1"/>
  <c r="Q2171" i="1"/>
  <c r="AI2171" i="1" s="1"/>
  <c r="Q2172" i="1"/>
  <c r="AI2172" i="1" s="1"/>
  <c r="Q2173" i="1"/>
  <c r="Q2174" i="1"/>
  <c r="Q2175" i="1"/>
  <c r="AI2175" i="1" s="1"/>
  <c r="Q2176" i="1"/>
  <c r="Q2177" i="1"/>
  <c r="Q2178" i="1"/>
  <c r="AI2178" i="1" s="1"/>
  <c r="Q2179" i="1"/>
  <c r="AI2179" i="1" s="1"/>
  <c r="Q2180" i="1"/>
  <c r="Q2181" i="1"/>
  <c r="AI2181" i="1" s="1"/>
  <c r="Q2182" i="1"/>
  <c r="AI2182" i="1" s="1"/>
  <c r="Q2183" i="1"/>
  <c r="Q2184" i="1"/>
  <c r="Q2185" i="1"/>
  <c r="AI2185" i="1" s="1"/>
  <c r="Q2186" i="1"/>
  <c r="AI2186" i="1" s="1"/>
  <c r="Q2187" i="1"/>
  <c r="Q2188" i="1"/>
  <c r="AI2188" i="1" s="1"/>
  <c r="Q2189" i="1"/>
  <c r="AI2189" i="1" s="1"/>
  <c r="Q2190" i="1"/>
  <c r="Q2191" i="1"/>
  <c r="AI2191" i="1" s="1"/>
  <c r="Q2192" i="1"/>
  <c r="Q2193" i="1"/>
  <c r="Q2194" i="1"/>
  <c r="AI2194" i="1" s="1"/>
  <c r="Q2195" i="1"/>
  <c r="AI2195" i="1" s="1"/>
  <c r="Q2196" i="1"/>
  <c r="AI2196" i="1" s="1"/>
  <c r="Q2197" i="1"/>
  <c r="AI2197" i="1" s="1"/>
  <c r="Q2198" i="1"/>
  <c r="Q2199" i="1"/>
  <c r="Q2200" i="1"/>
  <c r="AI2200" i="1" s="1"/>
  <c r="Q2201" i="1"/>
  <c r="Q2202" i="1"/>
  <c r="AI2202" i="1" s="1"/>
  <c r="Q2203" i="1"/>
  <c r="AI2203" i="1" s="1"/>
  <c r="Q2204" i="1"/>
  <c r="AI2204" i="1" s="1"/>
  <c r="Q2205" i="1"/>
  <c r="AI2205" i="1" s="1"/>
  <c r="Q2206" i="1"/>
  <c r="AI2206" i="1" s="1"/>
  <c r="Q2207" i="1"/>
  <c r="AI2207" i="1" s="1"/>
  <c r="Q2208" i="1"/>
  <c r="Q2209" i="1"/>
  <c r="Q2210" i="1"/>
  <c r="AI2210" i="1" s="1"/>
  <c r="Q2211" i="1"/>
  <c r="AI2211" i="1" s="1"/>
  <c r="Q2212" i="1"/>
  <c r="Q2213" i="1"/>
  <c r="AI2213" i="1" s="1"/>
  <c r="Q2214" i="1"/>
  <c r="Q2215" i="1"/>
  <c r="AI2215" i="1" s="1"/>
  <c r="Q2216" i="1"/>
  <c r="Q2217" i="1"/>
  <c r="AI2217" i="1" s="1"/>
  <c r="Q2218" i="1"/>
  <c r="AI2218" i="1" s="1"/>
  <c r="Q2219" i="1"/>
  <c r="Q2220" i="1"/>
  <c r="AI2220" i="1" s="1"/>
  <c r="Q2221" i="1"/>
  <c r="Q2222" i="1"/>
  <c r="Q2223" i="1"/>
  <c r="AI2223" i="1" s="1"/>
  <c r="Q2224" i="1"/>
  <c r="Q2225" i="1"/>
  <c r="AI2225" i="1" s="1"/>
  <c r="Q2226" i="1"/>
  <c r="AI2226" i="1" s="1"/>
  <c r="Q2227" i="1"/>
  <c r="AI2227" i="1" s="1"/>
  <c r="Q2228" i="1"/>
  <c r="AI2228" i="1" s="1"/>
  <c r="Q2229" i="1"/>
  <c r="AI2229" i="1" s="1"/>
  <c r="Q2230" i="1"/>
  <c r="Q2231" i="1"/>
  <c r="AI2231" i="1" s="1"/>
  <c r="Q2232" i="1"/>
  <c r="Q2233" i="1"/>
  <c r="Q2234" i="1"/>
  <c r="AI2234" i="1" s="1"/>
  <c r="Q2235" i="1"/>
  <c r="AI2235" i="1" s="1"/>
  <c r="Q2236" i="1"/>
  <c r="AI2236" i="1" s="1"/>
  <c r="Q2237" i="1"/>
  <c r="Q2238" i="1"/>
  <c r="Q2239" i="1"/>
  <c r="AI2239" i="1" s="1"/>
  <c r="Q2240" i="1"/>
  <c r="AI2240" i="1" s="1"/>
  <c r="Q2241" i="1"/>
  <c r="Q2242" i="1"/>
  <c r="AI2242" i="1" s="1"/>
  <c r="Q2243" i="1"/>
  <c r="Q2244" i="1"/>
  <c r="Q2245" i="1"/>
  <c r="AI2245" i="1" s="1"/>
  <c r="Q2246" i="1"/>
  <c r="AI2246" i="1" s="1"/>
  <c r="Q2247" i="1"/>
  <c r="AI2247" i="1" s="1"/>
  <c r="Q2248" i="1"/>
  <c r="Q2249" i="1"/>
  <c r="AI2249" i="1" s="1"/>
  <c r="Q2250" i="1"/>
  <c r="AI2250" i="1" s="1"/>
  <c r="Q2251" i="1"/>
  <c r="AI2251" i="1" s="1"/>
  <c r="Q2252" i="1"/>
  <c r="AI2252" i="1" s="1"/>
  <c r="Q2253" i="1"/>
  <c r="Q2254" i="1"/>
  <c r="Q2255" i="1"/>
  <c r="AI2255" i="1" s="1"/>
  <c r="Q2256" i="1"/>
  <c r="Q2257" i="1"/>
  <c r="Q2258" i="1"/>
  <c r="AI2258" i="1" s="1"/>
  <c r="Q2259" i="1"/>
  <c r="AI2259" i="1" s="1"/>
  <c r="Q2260" i="1"/>
  <c r="AI2260" i="1" s="1"/>
  <c r="Q2261" i="1"/>
  <c r="Q2262" i="1"/>
  <c r="Q2263" i="1"/>
  <c r="AI2263" i="1" s="1"/>
  <c r="Q2264" i="1"/>
  <c r="Q2265" i="1"/>
  <c r="Q2266" i="1"/>
  <c r="AI2266" i="1" s="1"/>
  <c r="Q2267" i="1"/>
  <c r="Q2268" i="1"/>
  <c r="AI2268" i="1" s="1"/>
  <c r="Q2269" i="1"/>
  <c r="AI2269" i="1" s="1"/>
  <c r="Q2270" i="1"/>
  <c r="AI2270" i="1" s="1"/>
  <c r="Q2271" i="1"/>
  <c r="AI2271" i="1" s="1"/>
  <c r="Q2272" i="1"/>
  <c r="AI2272" i="1" s="1"/>
  <c r="Q2273" i="1"/>
  <c r="AI2273" i="1" s="1"/>
  <c r="Q2274" i="1"/>
  <c r="AI2274" i="1" s="1"/>
  <c r="Q2275" i="1"/>
  <c r="Q2276" i="1"/>
  <c r="Q2277" i="1"/>
  <c r="AI2277" i="1" s="1"/>
  <c r="Q2278" i="1"/>
  <c r="Q2279" i="1"/>
  <c r="AI2279" i="1" s="1"/>
  <c r="Q2280" i="1"/>
  <c r="AI2280" i="1" s="1"/>
  <c r="Q2281" i="1"/>
  <c r="AI2281" i="1" s="1"/>
  <c r="Q2282" i="1"/>
  <c r="AI2282" i="1" s="1"/>
  <c r="Q2283" i="1"/>
  <c r="AI2283" i="1" s="1"/>
  <c r="Q2284" i="1"/>
  <c r="AI2284" i="1" s="1"/>
  <c r="Q2285" i="1"/>
  <c r="AI2285" i="1" s="1"/>
  <c r="Q2286" i="1"/>
  <c r="Q2287" i="1"/>
  <c r="AI2287" i="1" s="1"/>
  <c r="Q2288" i="1"/>
  <c r="Q2289" i="1"/>
  <c r="AI2289" i="1" s="1"/>
  <c r="Q2290" i="1"/>
  <c r="AI2290" i="1" s="1"/>
  <c r="Q2291" i="1"/>
  <c r="AI2291" i="1" s="1"/>
  <c r="Q2292" i="1"/>
  <c r="Q2293" i="1"/>
  <c r="AI2293" i="1" s="1"/>
  <c r="Q2294" i="1"/>
  <c r="Q2295" i="1"/>
  <c r="AI2295" i="1" s="1"/>
  <c r="Q2296" i="1"/>
  <c r="Q2297" i="1"/>
  <c r="Q2298" i="1"/>
  <c r="AI2298" i="1" s="1"/>
  <c r="Q2299" i="1"/>
  <c r="Q2300" i="1"/>
  <c r="AI2300" i="1" s="1"/>
  <c r="Q2301" i="1"/>
  <c r="AI2301" i="1" s="1"/>
  <c r="Q2302" i="1"/>
  <c r="Q2303" i="1"/>
  <c r="AI2303" i="1" s="1"/>
  <c r="Q2304" i="1"/>
  <c r="AI2304" i="1" s="1"/>
  <c r="Q2305" i="1"/>
  <c r="Q2306" i="1"/>
  <c r="AI2306" i="1" s="1"/>
  <c r="Q2307" i="1"/>
  <c r="AI2307" i="1" s="1"/>
  <c r="Q2308" i="1"/>
  <c r="AI2308" i="1" s="1"/>
  <c r="Q2309" i="1"/>
  <c r="AI2309" i="1" s="1"/>
  <c r="Q2310" i="1"/>
  <c r="Q2311" i="1"/>
  <c r="AI2311" i="1" s="1"/>
  <c r="Q2312" i="1"/>
  <c r="Q2313" i="1"/>
  <c r="AI2313" i="1" s="1"/>
  <c r="Q2314" i="1"/>
  <c r="AI2314" i="1" s="1"/>
  <c r="Q2315" i="1"/>
  <c r="AI2315" i="1" s="1"/>
  <c r="Q2316" i="1"/>
  <c r="Q2317" i="1"/>
  <c r="Q2318" i="1"/>
  <c r="Q2319" i="1"/>
  <c r="AI2319" i="1" s="1"/>
  <c r="Q2320" i="1"/>
  <c r="Q2321" i="1"/>
  <c r="Q2322" i="1"/>
  <c r="AI2322" i="1" s="1"/>
  <c r="Q2323" i="1"/>
  <c r="Q2324" i="1"/>
  <c r="AI2324" i="1" s="1"/>
  <c r="Q2325" i="1"/>
  <c r="Q2326" i="1"/>
  <c r="Q2327" i="1"/>
  <c r="AI2327" i="1" s="1"/>
  <c r="Q2328" i="1"/>
  <c r="AI2328" i="1" s="1"/>
  <c r="Q2329" i="1"/>
  <c r="Q2330" i="1"/>
  <c r="AI2330" i="1" s="1"/>
  <c r="Q2331" i="1"/>
  <c r="AI2331" i="1" s="1"/>
  <c r="Q2332" i="1"/>
  <c r="Q2333" i="1"/>
  <c r="Q2334" i="1"/>
  <c r="AI2334" i="1" s="1"/>
  <c r="Q2335" i="1"/>
  <c r="AI2335" i="1" s="1"/>
  <c r="Q2336" i="1"/>
  <c r="AI2336" i="1" s="1"/>
  <c r="Q2337" i="1"/>
  <c r="AI2337" i="1" s="1"/>
  <c r="Q2338" i="1"/>
  <c r="AI2338" i="1" s="1"/>
  <c r="Q2339" i="1"/>
  <c r="AI2339" i="1" s="1"/>
  <c r="Q2340" i="1"/>
  <c r="AI2340" i="1" s="1"/>
  <c r="Q2341" i="1"/>
  <c r="AI2341" i="1" s="1"/>
  <c r="Q2342" i="1"/>
  <c r="Q2343" i="1"/>
  <c r="AI2343" i="1" s="1"/>
  <c r="Q2344" i="1"/>
  <c r="Q2345" i="1"/>
  <c r="Q2346" i="1"/>
  <c r="AI2346" i="1" s="1"/>
  <c r="Q2347" i="1"/>
  <c r="AI2347" i="1" s="1"/>
  <c r="Q2348" i="1"/>
  <c r="AI2348" i="1" s="1"/>
  <c r="Q2349" i="1"/>
  <c r="Q2350" i="1"/>
  <c r="Q2351" i="1"/>
  <c r="AI2351" i="1" s="1"/>
  <c r="Q2352" i="1"/>
  <c r="Q2353" i="1"/>
  <c r="AI2353" i="1" s="1"/>
  <c r="Q2354" i="1"/>
  <c r="AI2354" i="1" s="1"/>
  <c r="Q2355" i="1"/>
  <c r="Q2356" i="1"/>
  <c r="AI2356" i="1" s="1"/>
  <c r="Q2357" i="1"/>
  <c r="AI2357" i="1" s="1"/>
  <c r="Q2358" i="1"/>
  <c r="Q2359" i="1"/>
  <c r="AI2359" i="1" s="1"/>
  <c r="Q2360" i="1"/>
  <c r="Q2361" i="1"/>
  <c r="Q2362" i="1"/>
  <c r="AI2362" i="1" s="1"/>
  <c r="Q2363" i="1"/>
  <c r="AI2363" i="1" s="1"/>
  <c r="Q2364" i="1"/>
  <c r="Q2365" i="1"/>
  <c r="Q2366" i="1"/>
  <c r="Q2367" i="1"/>
  <c r="AI2367" i="1" s="1"/>
  <c r="Q2368" i="1"/>
  <c r="AI2368" i="1" s="1"/>
  <c r="Q2369" i="1"/>
  <c r="Q2370" i="1"/>
  <c r="AI2370" i="1" s="1"/>
  <c r="Q2371" i="1"/>
  <c r="AI2371" i="1" s="1"/>
  <c r="Q2372" i="1"/>
  <c r="AI2372" i="1" s="1"/>
  <c r="Q2373" i="1"/>
  <c r="AI2373" i="1" s="1"/>
  <c r="Q2374" i="1"/>
  <c r="Q2375" i="1"/>
  <c r="AI2375" i="1" s="1"/>
  <c r="Q2376" i="1"/>
  <c r="Q2377" i="1"/>
  <c r="AI2377" i="1" s="1"/>
  <c r="Q2378" i="1"/>
  <c r="AI2378" i="1" s="1"/>
  <c r="Q2379" i="1"/>
  <c r="Q2380" i="1"/>
  <c r="AI2380" i="1" s="1"/>
  <c r="Q2381" i="1"/>
  <c r="AI2381" i="1" s="1"/>
  <c r="Q2382" i="1"/>
  <c r="Q2383" i="1"/>
  <c r="AI2383" i="1" s="1"/>
  <c r="Q2384" i="1"/>
  <c r="Q2385" i="1"/>
  <c r="Q2386" i="1"/>
  <c r="AI2386" i="1" s="1"/>
  <c r="Q2387" i="1"/>
  <c r="AI2387" i="1" s="1"/>
  <c r="Q2388" i="1"/>
  <c r="AI2388" i="1" s="1"/>
  <c r="Q2389" i="1"/>
  <c r="AI2389" i="1" s="1"/>
  <c r="Q2390" i="1"/>
  <c r="Q2391" i="1"/>
  <c r="AI2391" i="1" s="1"/>
  <c r="Q2392" i="1"/>
  <c r="AI2392" i="1" s="1"/>
  <c r="Q2393" i="1"/>
  <c r="Q2394" i="1"/>
  <c r="AI2394" i="1" s="1"/>
  <c r="Q2395" i="1"/>
  <c r="AI2395" i="1" s="1"/>
  <c r="Q2396" i="1"/>
  <c r="Q2397" i="1"/>
  <c r="AI2397" i="1" s="1"/>
  <c r="Q2398" i="1"/>
  <c r="AI2398" i="1" s="1"/>
  <c r="Q2399" i="1"/>
  <c r="AI2399" i="1" s="1"/>
  <c r="Q2400" i="1"/>
  <c r="AI2400" i="1" s="1"/>
  <c r="Q2401" i="1"/>
  <c r="AI2401" i="1" s="1"/>
  <c r="Q2402" i="1"/>
  <c r="AI2402" i="1" s="1"/>
  <c r="Q2403" i="1"/>
  <c r="Q2404" i="1"/>
  <c r="AI2404" i="1" s="1"/>
  <c r="Q2405" i="1"/>
  <c r="AI2405" i="1" s="1"/>
  <c r="Q2406" i="1"/>
  <c r="Q2407" i="1"/>
  <c r="AI2407" i="1" s="1"/>
  <c r="Q2408" i="1"/>
  <c r="AI2408" i="1" s="1"/>
  <c r="Q2409" i="1"/>
  <c r="AI2409" i="1" s="1"/>
  <c r="Q2410" i="1"/>
  <c r="AI2410" i="1" s="1"/>
  <c r="Q2411" i="1"/>
  <c r="AI2411" i="1" s="1"/>
  <c r="Q2412" i="1"/>
  <c r="AI2412" i="1" s="1"/>
  <c r="Q2413" i="1"/>
  <c r="Q2414" i="1"/>
  <c r="Q2415" i="1"/>
  <c r="AI2415" i="1" s="1"/>
  <c r="Q2416" i="1"/>
  <c r="Q2417" i="1"/>
  <c r="AI2417" i="1" s="1"/>
  <c r="Q2418" i="1"/>
  <c r="AI2418" i="1" s="1"/>
  <c r="Q2419" i="1"/>
  <c r="AI2419" i="1" s="1"/>
  <c r="Q2420" i="1"/>
  <c r="AI2420" i="1" s="1"/>
  <c r="Q2421" i="1"/>
  <c r="AI2421" i="1" s="1"/>
  <c r="Q2422" i="1"/>
  <c r="Q2423" i="1"/>
  <c r="AI2423" i="1" s="1"/>
  <c r="Q2424" i="1"/>
  <c r="AI2424" i="1" s="1"/>
  <c r="Q2425" i="1"/>
  <c r="Q2426" i="1"/>
  <c r="AI2426" i="1" s="1"/>
  <c r="Q2427" i="1"/>
  <c r="AI2427" i="1" s="1"/>
  <c r="Q2428" i="1"/>
  <c r="Q2429" i="1"/>
  <c r="Q2430" i="1"/>
  <c r="Q2431" i="1"/>
  <c r="AI2431" i="1" s="1"/>
  <c r="Q2432" i="1"/>
  <c r="AI2432" i="1" s="1"/>
  <c r="Q2433" i="1"/>
  <c r="AI2433" i="1" s="1"/>
  <c r="Q2434" i="1"/>
  <c r="AI2434" i="1" s="1"/>
  <c r="Q2435" i="1"/>
  <c r="Q2436" i="1"/>
  <c r="AI2436" i="1" s="1"/>
  <c r="Q2437" i="1"/>
  <c r="Q2438" i="1"/>
  <c r="Q2439" i="1"/>
  <c r="AI2439" i="1" s="1"/>
  <c r="Q2440" i="1"/>
  <c r="Q2441" i="1"/>
  <c r="AI2441" i="1" s="1"/>
  <c r="Q2442" i="1"/>
  <c r="AI2442" i="1" s="1"/>
  <c r="Q2443" i="1"/>
  <c r="AI2443" i="1" s="1"/>
  <c r="Q2444" i="1"/>
  <c r="Q2445" i="1"/>
  <c r="AI2445" i="1" s="1"/>
  <c r="Q2446" i="1"/>
  <c r="Q2447" i="1"/>
  <c r="AI2447" i="1" s="1"/>
  <c r="Q2448" i="1"/>
  <c r="Q2449" i="1"/>
  <c r="Q2450" i="1"/>
  <c r="AI2450" i="1" s="1"/>
  <c r="Q2451" i="1"/>
  <c r="AI2451" i="1" s="1"/>
  <c r="Q2452" i="1"/>
  <c r="AI2452" i="1" s="1"/>
  <c r="Q2453" i="1"/>
  <c r="Q2454" i="1"/>
  <c r="Q2455" i="1"/>
  <c r="Q2456" i="1"/>
  <c r="AI2456" i="1" s="1"/>
  <c r="Q2457" i="1"/>
  <c r="Q2458" i="1"/>
  <c r="AI2458" i="1" s="1"/>
  <c r="Q2459" i="1"/>
  <c r="Q2460" i="1"/>
  <c r="AI2460" i="1" s="1"/>
  <c r="Q2461" i="1"/>
  <c r="AI2461" i="1" s="1"/>
  <c r="Q2462" i="1"/>
  <c r="Q2463" i="1"/>
  <c r="AI2463" i="1" s="1"/>
  <c r="Q2464" i="1"/>
  <c r="AI2464" i="1" s="1"/>
  <c r="Q2465" i="1"/>
  <c r="AI2465" i="1" s="1"/>
  <c r="Q2466" i="1"/>
  <c r="AI2466" i="1" s="1"/>
  <c r="Q2467" i="1"/>
  <c r="AI2467" i="1" s="1"/>
  <c r="Q2468" i="1"/>
  <c r="AI2468" i="1" s="1"/>
  <c r="Q2469" i="1"/>
  <c r="AI2469" i="1" s="1"/>
  <c r="Q2470" i="1"/>
  <c r="Q2471" i="1"/>
  <c r="Q2472" i="1"/>
  <c r="AI2472" i="1" s="1"/>
  <c r="Q2473" i="1"/>
  <c r="AI2473" i="1" s="1"/>
  <c r="Q2474" i="1"/>
  <c r="AI2474" i="1" s="1"/>
  <c r="Q2475" i="1"/>
  <c r="AI2475" i="1" s="1"/>
  <c r="Q2476" i="1"/>
  <c r="AI2476" i="1" s="1"/>
  <c r="Q2477" i="1"/>
  <c r="AI2477" i="1" s="1"/>
  <c r="Q2478" i="1"/>
  <c r="Q2479" i="1"/>
  <c r="AI2479" i="1" s="1"/>
  <c r="Q2480" i="1"/>
  <c r="Q2481" i="1"/>
  <c r="AI2481" i="1" s="1"/>
  <c r="Q2482" i="1"/>
  <c r="AI2482" i="1" s="1"/>
  <c r="Q2483" i="1"/>
  <c r="AI2483" i="1" s="1"/>
  <c r="Q2484" i="1"/>
  <c r="AI2484" i="1" s="1"/>
  <c r="Q2485" i="1"/>
  <c r="AI2485" i="1" s="1"/>
  <c r="Q2486" i="1"/>
  <c r="Q2487" i="1"/>
  <c r="AI2487" i="1" s="1"/>
  <c r="Q2488" i="1"/>
  <c r="Q2489" i="1"/>
  <c r="Q2490" i="1"/>
  <c r="AI2490" i="1" s="1"/>
  <c r="Q2491" i="1"/>
  <c r="AI2491" i="1" s="1"/>
  <c r="Q2492" i="1"/>
  <c r="Q2493" i="1"/>
  <c r="Q2494" i="1"/>
  <c r="Q2495" i="1"/>
  <c r="AI2495" i="1" s="1"/>
  <c r="Q2496" i="1"/>
  <c r="AI2496" i="1" s="1"/>
  <c r="Q2497" i="1"/>
  <c r="AI2497" i="1" s="1"/>
  <c r="Q2498" i="1"/>
  <c r="AI2498" i="1" s="1"/>
  <c r="Q2499" i="1"/>
  <c r="AI2499" i="1" s="1"/>
  <c r="Q2500" i="1"/>
  <c r="Q2501" i="1"/>
  <c r="Q2502" i="1"/>
  <c r="AI2502" i="1" s="1"/>
  <c r="Q2503" i="1"/>
  <c r="Q2504" i="1"/>
  <c r="AI2504" i="1" s="1"/>
  <c r="Q2505" i="1"/>
  <c r="AI2505" i="1" s="1"/>
  <c r="Q2506" i="1"/>
  <c r="AI2506" i="1" s="1"/>
  <c r="Q2507" i="1"/>
  <c r="AI2507" i="1" s="1"/>
  <c r="Q2508" i="1"/>
  <c r="AI2508" i="1" s="1"/>
  <c r="Q2509" i="1"/>
  <c r="AI2509" i="1" s="1"/>
  <c r="Q2510" i="1"/>
  <c r="Q2511" i="1"/>
  <c r="AI2511" i="1" s="1"/>
  <c r="Q2512" i="1"/>
  <c r="Q2513" i="1"/>
  <c r="AI2513" i="1" s="1"/>
  <c r="Q2514" i="1"/>
  <c r="AI2514" i="1" s="1"/>
  <c r="Q2515" i="1"/>
  <c r="AI2515" i="1" s="1"/>
  <c r="Q2516" i="1"/>
  <c r="AI2516" i="1" s="1"/>
  <c r="Q2517" i="1"/>
  <c r="Q2518" i="1"/>
  <c r="Q2519" i="1"/>
  <c r="AI2519" i="1" s="1"/>
  <c r="Q2520" i="1"/>
  <c r="AI2520" i="1" s="1"/>
  <c r="Q2521" i="1"/>
  <c r="Q2522" i="1"/>
  <c r="AI2522" i="1" s="1"/>
  <c r="Q2523" i="1"/>
  <c r="AI2523" i="1" s="1"/>
  <c r="Q2524" i="1"/>
  <c r="AI2524" i="1" s="1"/>
  <c r="Q2525" i="1"/>
  <c r="AI2525" i="1" s="1"/>
  <c r="Q2526" i="1"/>
  <c r="AI2526" i="1" s="1"/>
  <c r="Q2527" i="1"/>
  <c r="AI2527" i="1" s="1"/>
  <c r="Q2528" i="1"/>
  <c r="AI2528" i="1" s="1"/>
  <c r="Q2529" i="1"/>
  <c r="AI2529" i="1" s="1"/>
  <c r="Q2530" i="1"/>
  <c r="AI2530" i="1" s="1"/>
  <c r="Q2531" i="1"/>
  <c r="AI2531" i="1" s="1"/>
  <c r="Q2532" i="1"/>
  <c r="AI2532" i="1" s="1"/>
  <c r="Q2533" i="1"/>
  <c r="AI2533" i="1" s="1"/>
  <c r="Q2534" i="1"/>
  <c r="Q2535" i="1"/>
  <c r="AI2535" i="1" s="1"/>
  <c r="Q2536" i="1"/>
  <c r="AI2536" i="1" s="1"/>
  <c r="Q2537" i="1"/>
  <c r="AI2537" i="1" s="1"/>
  <c r="Q2538" i="1"/>
  <c r="AI2538" i="1" s="1"/>
  <c r="Q2539" i="1"/>
  <c r="AI2539" i="1" s="1"/>
  <c r="Q2540" i="1"/>
  <c r="AI2540" i="1" s="1"/>
  <c r="Q2541" i="1"/>
  <c r="AI2541" i="1" s="1"/>
  <c r="Q2542" i="1"/>
  <c r="Q2543" i="1"/>
  <c r="AI2543" i="1" s="1"/>
  <c r="Q2544" i="1"/>
  <c r="Q2545" i="1"/>
  <c r="AI2545" i="1" s="1"/>
  <c r="Q2546" i="1"/>
  <c r="AI2546" i="1" s="1"/>
  <c r="Q2547" i="1"/>
  <c r="Q2548" i="1"/>
  <c r="Q2549" i="1"/>
  <c r="Q2550" i="1"/>
  <c r="Q2551" i="1"/>
  <c r="AI2551" i="1" s="1"/>
  <c r="Q2552" i="1"/>
  <c r="AI2552" i="1" s="1"/>
  <c r="Q2553" i="1"/>
  <c r="Q2554" i="1"/>
  <c r="AI2554" i="1" s="1"/>
  <c r="Q2555" i="1"/>
  <c r="AI2555" i="1" s="1"/>
  <c r="Q2556" i="1"/>
  <c r="AI2556" i="1" s="1"/>
  <c r="Q2557" i="1"/>
  <c r="Q2558" i="1"/>
  <c r="Q2559" i="1"/>
  <c r="AI2559" i="1" s="1"/>
  <c r="Q2560" i="1"/>
  <c r="AI2560" i="1" s="1"/>
  <c r="Q2561" i="1"/>
  <c r="AI2561" i="1" s="1"/>
  <c r="Q2562" i="1"/>
  <c r="AI2562" i="1" s="1"/>
  <c r="Q2563" i="1"/>
  <c r="AI2563" i="1" s="1"/>
  <c r="Q2564" i="1"/>
  <c r="Q2565" i="1"/>
  <c r="Q2566" i="1"/>
  <c r="Q2567" i="1"/>
  <c r="AI2567" i="1" s="1"/>
  <c r="Q2568" i="1"/>
  <c r="AI2568" i="1" s="1"/>
  <c r="Q2569" i="1"/>
  <c r="AI2569" i="1" s="1"/>
  <c r="Q2570" i="1"/>
  <c r="AI2570" i="1" s="1"/>
  <c r="Q2571" i="1"/>
  <c r="AI2571" i="1" s="1"/>
  <c r="Q2572" i="1"/>
  <c r="AI2572" i="1" s="1"/>
  <c r="Q2573" i="1"/>
  <c r="AI2573" i="1" s="1"/>
  <c r="Q2574" i="1"/>
  <c r="AI2574" i="1" s="1"/>
  <c r="Q2575" i="1"/>
  <c r="AI2575" i="1" s="1"/>
  <c r="Q2576" i="1"/>
  <c r="AI2576" i="1" s="1"/>
  <c r="Q2577" i="1"/>
  <c r="AI2577" i="1" s="1"/>
  <c r="Q2578" i="1"/>
  <c r="AI2578" i="1" s="1"/>
  <c r="Q2579" i="1"/>
  <c r="AI2579" i="1" s="1"/>
  <c r="Q2580" i="1"/>
  <c r="Q2581" i="1"/>
  <c r="AI2581" i="1" s="1"/>
  <c r="Q2582" i="1"/>
  <c r="Q2583" i="1"/>
  <c r="AI2583" i="1" s="1"/>
  <c r="Q2584" i="1"/>
  <c r="AI2584" i="1" s="1"/>
  <c r="Q2585" i="1"/>
  <c r="AI2585" i="1" s="1"/>
  <c r="Q2586" i="1"/>
  <c r="AI2586" i="1" s="1"/>
  <c r="Q2587" i="1"/>
  <c r="AI2587" i="1" s="1"/>
  <c r="Q2588" i="1"/>
  <c r="AI2588" i="1" s="1"/>
  <c r="Q2589" i="1"/>
  <c r="AI2589" i="1" s="1"/>
  <c r="Q2590" i="1"/>
  <c r="Q2591" i="1"/>
  <c r="AI2591" i="1" s="1"/>
  <c r="Q2592" i="1"/>
  <c r="AI2592" i="1" s="1"/>
  <c r="Q2593" i="1"/>
  <c r="AI2593" i="1" s="1"/>
  <c r="Q2594" i="1"/>
  <c r="AI2594" i="1" s="1"/>
  <c r="Q2595" i="1"/>
  <c r="AI2595" i="1" s="1"/>
  <c r="Q2596" i="1"/>
  <c r="AI2596" i="1" s="1"/>
  <c r="Q2597" i="1"/>
  <c r="Q2598" i="1"/>
  <c r="AI2598" i="1" s="1"/>
  <c r="Q2599" i="1"/>
  <c r="AI2599" i="1" s="1"/>
  <c r="Q2600" i="1"/>
  <c r="AI2600" i="1" s="1"/>
  <c r="Q2601" i="1"/>
  <c r="AI2601" i="1" s="1"/>
  <c r="Q2602" i="1"/>
  <c r="AI2602" i="1" s="1"/>
  <c r="Q2603" i="1"/>
  <c r="AI2603" i="1" s="1"/>
  <c r="Q2604" i="1"/>
  <c r="AI2604" i="1" s="1"/>
  <c r="Q2605" i="1"/>
  <c r="AI2605" i="1" s="1"/>
  <c r="Q2606" i="1"/>
  <c r="Q2607" i="1"/>
  <c r="Q2608" i="1"/>
  <c r="AI2608" i="1" s="1"/>
  <c r="Q2609" i="1"/>
  <c r="AI2609" i="1" s="1"/>
  <c r="Q2610" i="1"/>
  <c r="AI2610" i="1" s="1"/>
  <c r="Q2611" i="1"/>
  <c r="AI2611" i="1" s="1"/>
  <c r="Q2612" i="1"/>
  <c r="AI2612" i="1" s="1"/>
  <c r="Q2613" i="1"/>
  <c r="Q2614" i="1"/>
  <c r="AI2614" i="1" s="1"/>
  <c r="Q2615" i="1"/>
  <c r="AI2615" i="1" s="1"/>
  <c r="Q2616" i="1"/>
  <c r="AI2616" i="1" s="1"/>
  <c r="Q2617" i="1"/>
  <c r="AI2617" i="1" s="1"/>
  <c r="Q2618" i="1"/>
  <c r="AI2618" i="1" s="1"/>
  <c r="Q2619" i="1"/>
  <c r="AI2619" i="1" s="1"/>
  <c r="Q2620" i="1"/>
  <c r="Q2621" i="1"/>
  <c r="Q2622" i="1"/>
  <c r="Q2623" i="1"/>
  <c r="AI2623" i="1" s="1"/>
  <c r="Q2624" i="1"/>
  <c r="AI2624" i="1" s="1"/>
  <c r="Q2625" i="1"/>
  <c r="AI2625" i="1" s="1"/>
  <c r="Q2626" i="1"/>
  <c r="AI2626" i="1" s="1"/>
  <c r="Q2627" i="1"/>
  <c r="AI2627" i="1" s="1"/>
  <c r="Q2628" i="1"/>
  <c r="AI2628" i="1" s="1"/>
  <c r="Q2629" i="1"/>
  <c r="AI2629" i="1" s="1"/>
  <c r="Q2630" i="1"/>
  <c r="Q2631" i="1"/>
  <c r="AI2631" i="1" s="1"/>
  <c r="Q2632" i="1"/>
  <c r="AI2632" i="1" s="1"/>
  <c r="Q2633" i="1"/>
  <c r="AI2633" i="1" s="1"/>
  <c r="Q2634" i="1"/>
  <c r="Q3" i="1"/>
  <c r="AI3" i="1" s="1"/>
  <c r="R4" i="1"/>
  <c r="AJ4" i="1" s="1"/>
  <c r="R5" i="1"/>
  <c r="AJ5" i="1" s="1"/>
  <c r="R6" i="1"/>
  <c r="R7" i="1"/>
  <c r="R8" i="1"/>
  <c r="R9" i="1"/>
  <c r="R10" i="1"/>
  <c r="AA10" i="1" s="1"/>
  <c r="R11" i="1"/>
  <c r="R12" i="1"/>
  <c r="R13" i="1"/>
  <c r="R14" i="1"/>
  <c r="AJ14" i="1" s="1"/>
  <c r="R15" i="1"/>
  <c r="R16" i="1"/>
  <c r="R17" i="1"/>
  <c r="R18" i="1"/>
  <c r="R19" i="1"/>
  <c r="R20" i="1"/>
  <c r="R21" i="1"/>
  <c r="R22" i="1"/>
  <c r="AJ22" i="1" s="1"/>
  <c r="R23" i="1"/>
  <c r="AJ23" i="1" s="1"/>
  <c r="R24" i="1"/>
  <c r="R25" i="1"/>
  <c r="R26" i="1"/>
  <c r="AA26" i="1" s="1"/>
  <c r="R27" i="1"/>
  <c r="R28" i="1"/>
  <c r="AJ28" i="1" s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AJ45" i="1" s="1"/>
  <c r="R46" i="1"/>
  <c r="R47" i="1"/>
  <c r="R48" i="1"/>
  <c r="AJ48" i="1" s="1"/>
  <c r="R49" i="1"/>
  <c r="AJ49" i="1" s="1"/>
  <c r="R50" i="1"/>
  <c r="R51" i="1"/>
  <c r="R52" i="1"/>
  <c r="R53" i="1"/>
  <c r="R54" i="1"/>
  <c r="R55" i="1"/>
  <c r="R56" i="1"/>
  <c r="R57" i="1"/>
  <c r="R58" i="1"/>
  <c r="R59" i="1"/>
  <c r="R60" i="1"/>
  <c r="AJ60" i="1" s="1"/>
  <c r="R61" i="1"/>
  <c r="R62" i="1"/>
  <c r="R63" i="1"/>
  <c r="AJ63" i="1" s="1"/>
  <c r="R64" i="1"/>
  <c r="R65" i="1"/>
  <c r="AJ65" i="1" s="1"/>
  <c r="R66" i="1"/>
  <c r="R67" i="1"/>
  <c r="R68" i="1"/>
  <c r="R69" i="1"/>
  <c r="R70" i="1"/>
  <c r="R71" i="1"/>
  <c r="R72" i="1"/>
  <c r="AJ72" i="1" s="1"/>
  <c r="R73" i="1"/>
  <c r="R74" i="1"/>
  <c r="AA74" i="1" s="1"/>
  <c r="R75" i="1"/>
  <c r="R76" i="1"/>
  <c r="AJ76" i="1" s="1"/>
  <c r="R77" i="1"/>
  <c r="R78" i="1"/>
  <c r="R79" i="1"/>
  <c r="R80" i="1"/>
  <c r="AJ80" i="1" s="1"/>
  <c r="R81" i="1"/>
  <c r="R82" i="1"/>
  <c r="R83" i="1"/>
  <c r="AA83" i="1" s="1"/>
  <c r="R84" i="1"/>
  <c r="R85" i="1"/>
  <c r="R86" i="1"/>
  <c r="R87" i="1"/>
  <c r="AJ87" i="1" s="1"/>
  <c r="R88" i="1"/>
  <c r="R89" i="1"/>
  <c r="R90" i="1"/>
  <c r="R91" i="1"/>
  <c r="R92" i="1"/>
  <c r="R93" i="1"/>
  <c r="R94" i="1"/>
  <c r="R95" i="1"/>
  <c r="R96" i="1"/>
  <c r="AJ96" i="1" s="1"/>
  <c r="R97" i="1"/>
  <c r="R98" i="1"/>
  <c r="AA98" i="1" s="1"/>
  <c r="R99" i="1"/>
  <c r="R100" i="1"/>
  <c r="R101" i="1"/>
  <c r="R102" i="1"/>
  <c r="R103" i="1"/>
  <c r="R104" i="1"/>
  <c r="R105" i="1"/>
  <c r="R106" i="1"/>
  <c r="R107" i="1"/>
  <c r="AA107" i="1" s="1"/>
  <c r="R108" i="1"/>
  <c r="AJ108" i="1" s="1"/>
  <c r="R109" i="1"/>
  <c r="AJ109" i="1" s="1"/>
  <c r="R110" i="1"/>
  <c r="R111" i="1"/>
  <c r="R112" i="1"/>
  <c r="R113" i="1"/>
  <c r="R114" i="1"/>
  <c r="AA114" i="1" s="1"/>
  <c r="R115" i="1"/>
  <c r="R116" i="1"/>
  <c r="R117" i="1"/>
  <c r="R118" i="1"/>
  <c r="R119" i="1"/>
  <c r="AJ119" i="1" s="1"/>
  <c r="R120" i="1"/>
  <c r="R121" i="1"/>
  <c r="R122" i="1"/>
  <c r="R123" i="1"/>
  <c r="R124" i="1"/>
  <c r="R125" i="1"/>
  <c r="R126" i="1"/>
  <c r="AJ126" i="1" s="1"/>
  <c r="R127" i="1"/>
  <c r="AJ127" i="1" s="1"/>
  <c r="R128" i="1"/>
  <c r="R129" i="1"/>
  <c r="R130" i="1"/>
  <c r="R131" i="1"/>
  <c r="R132" i="1"/>
  <c r="AJ132" i="1" s="1"/>
  <c r="R133" i="1"/>
  <c r="R134" i="1"/>
  <c r="R135" i="1"/>
  <c r="R136" i="1"/>
  <c r="R137" i="1"/>
  <c r="R138" i="1"/>
  <c r="AA138" i="1" s="1"/>
  <c r="R139" i="1"/>
  <c r="R140" i="1"/>
  <c r="R141" i="1"/>
  <c r="R142" i="1"/>
  <c r="R143" i="1"/>
  <c r="AJ143" i="1" s="1"/>
  <c r="R144" i="1"/>
  <c r="R145" i="1"/>
  <c r="R146" i="1"/>
  <c r="R147" i="1"/>
  <c r="R148" i="1"/>
  <c r="R149" i="1"/>
  <c r="R150" i="1"/>
  <c r="R151" i="1"/>
  <c r="R152" i="1"/>
  <c r="AJ152" i="1" s="1"/>
  <c r="R153" i="1"/>
  <c r="R154" i="1"/>
  <c r="R155" i="1"/>
  <c r="AA155" i="1" s="1"/>
  <c r="R156" i="1"/>
  <c r="R157" i="1"/>
  <c r="R158" i="1"/>
  <c r="R159" i="1"/>
  <c r="R160" i="1"/>
  <c r="R161" i="1"/>
  <c r="AJ161" i="1" s="1"/>
  <c r="R162" i="1"/>
  <c r="R163" i="1"/>
  <c r="R164" i="1"/>
  <c r="R165" i="1"/>
  <c r="AJ165" i="1" s="1"/>
  <c r="R166" i="1"/>
  <c r="AJ166" i="1" s="1"/>
  <c r="R167" i="1"/>
  <c r="R168" i="1"/>
  <c r="R169" i="1"/>
  <c r="R170" i="1"/>
  <c r="R171" i="1"/>
  <c r="R172" i="1"/>
  <c r="R173" i="1"/>
  <c r="R174" i="1"/>
  <c r="R175" i="1"/>
  <c r="AJ175" i="1" s="1"/>
  <c r="R176" i="1"/>
  <c r="AJ176" i="1" s="1"/>
  <c r="R177" i="1"/>
  <c r="R178" i="1"/>
  <c r="R179" i="1"/>
  <c r="R180" i="1"/>
  <c r="R181" i="1"/>
  <c r="R182" i="1"/>
  <c r="AJ182" i="1" s="1"/>
  <c r="R183" i="1"/>
  <c r="R184" i="1"/>
  <c r="R185" i="1"/>
  <c r="R186" i="1"/>
  <c r="R187" i="1"/>
  <c r="R188" i="1"/>
  <c r="AJ188" i="1" s="1"/>
  <c r="R189" i="1"/>
  <c r="R190" i="1"/>
  <c r="R191" i="1"/>
  <c r="AJ191" i="1" s="1"/>
  <c r="R192" i="1"/>
  <c r="AJ192" i="1" s="1"/>
  <c r="R193" i="1"/>
  <c r="R194" i="1"/>
  <c r="R195" i="1"/>
  <c r="AA195" i="1" s="1"/>
  <c r="R196" i="1"/>
  <c r="R197" i="1"/>
  <c r="R198" i="1"/>
  <c r="R199" i="1"/>
  <c r="AJ199" i="1" s="1"/>
  <c r="R200" i="1"/>
  <c r="R201" i="1"/>
  <c r="R202" i="1"/>
  <c r="R203" i="1"/>
  <c r="R204" i="1"/>
  <c r="R205" i="1"/>
  <c r="R206" i="1"/>
  <c r="AJ206" i="1" s="1"/>
  <c r="R207" i="1"/>
  <c r="R208" i="1"/>
  <c r="AJ208" i="1" s="1"/>
  <c r="R209" i="1"/>
  <c r="R210" i="1"/>
  <c r="R211" i="1"/>
  <c r="R212" i="1"/>
  <c r="AJ212" i="1" s="1"/>
  <c r="R213" i="1"/>
  <c r="R214" i="1"/>
  <c r="R215" i="1"/>
  <c r="AJ215" i="1" s="1"/>
  <c r="R216" i="1"/>
  <c r="AJ216" i="1" s="1"/>
  <c r="R217" i="1"/>
  <c r="R218" i="1"/>
  <c r="AJ218" i="1" s="1"/>
  <c r="R219" i="1"/>
  <c r="R220" i="1"/>
  <c r="R221" i="1"/>
  <c r="R222" i="1"/>
  <c r="AJ222" i="1" s="1"/>
  <c r="R223" i="1"/>
  <c r="R224" i="1"/>
  <c r="R225" i="1"/>
  <c r="R226" i="1"/>
  <c r="R227" i="1"/>
  <c r="R228" i="1"/>
  <c r="R229" i="1"/>
  <c r="AJ229" i="1" s="1"/>
  <c r="R230" i="1"/>
  <c r="R231" i="1"/>
  <c r="R232" i="1"/>
  <c r="R233" i="1"/>
  <c r="R234" i="1"/>
  <c r="R235" i="1"/>
  <c r="AA235" i="1" s="1"/>
  <c r="R236" i="1"/>
  <c r="R237" i="1"/>
  <c r="R238" i="1"/>
  <c r="R239" i="1"/>
  <c r="AJ239" i="1" s="1"/>
  <c r="R240" i="1"/>
  <c r="AJ240" i="1" s="1"/>
  <c r="R241" i="1"/>
  <c r="R242" i="1"/>
  <c r="AJ242" i="1" s="1"/>
  <c r="R243" i="1"/>
  <c r="R244" i="1"/>
  <c r="R245" i="1"/>
  <c r="R246" i="1"/>
  <c r="R247" i="1"/>
  <c r="R248" i="1"/>
  <c r="AJ248" i="1" s="1"/>
  <c r="R249" i="1"/>
  <c r="R250" i="1"/>
  <c r="R251" i="1"/>
  <c r="R252" i="1"/>
  <c r="R253" i="1"/>
  <c r="R254" i="1"/>
  <c r="AJ254" i="1" s="1"/>
  <c r="R255" i="1"/>
  <c r="AJ255" i="1" s="1"/>
  <c r="R256" i="1"/>
  <c r="AJ256" i="1" s="1"/>
  <c r="R257" i="1"/>
  <c r="R258" i="1"/>
  <c r="R259" i="1"/>
  <c r="R260" i="1"/>
  <c r="R261" i="1"/>
  <c r="AJ261" i="1" s="1"/>
  <c r="R262" i="1"/>
  <c r="R263" i="1"/>
  <c r="AJ263" i="1" s="1"/>
  <c r="R264" i="1"/>
  <c r="AJ264" i="1" s="1"/>
  <c r="R265" i="1"/>
  <c r="R266" i="1"/>
  <c r="AJ266" i="1" s="1"/>
  <c r="R267" i="1"/>
  <c r="R268" i="1"/>
  <c r="AJ268" i="1" s="1"/>
  <c r="R269" i="1"/>
  <c r="R270" i="1"/>
  <c r="R271" i="1"/>
  <c r="R272" i="1"/>
  <c r="AJ272" i="1" s="1"/>
  <c r="R273" i="1"/>
  <c r="R274" i="1"/>
  <c r="R275" i="1"/>
  <c r="R276" i="1"/>
  <c r="R277" i="1"/>
  <c r="R278" i="1"/>
  <c r="R279" i="1"/>
  <c r="R280" i="1"/>
  <c r="AJ280" i="1" s="1"/>
  <c r="R281" i="1"/>
  <c r="R282" i="1"/>
  <c r="AJ282" i="1" s="1"/>
  <c r="R283" i="1"/>
  <c r="R284" i="1"/>
  <c r="AJ284" i="1" s="1"/>
  <c r="R285" i="1"/>
  <c r="R286" i="1"/>
  <c r="R287" i="1"/>
  <c r="R288" i="1"/>
  <c r="R289" i="1"/>
  <c r="AJ289" i="1" s="1"/>
  <c r="R290" i="1"/>
  <c r="AJ290" i="1" s="1"/>
  <c r="R291" i="1"/>
  <c r="R292" i="1"/>
  <c r="R293" i="1"/>
  <c r="AJ293" i="1" s="1"/>
  <c r="R294" i="1"/>
  <c r="R295" i="1"/>
  <c r="AJ295" i="1" s="1"/>
  <c r="R296" i="1"/>
  <c r="AJ296" i="1" s="1"/>
  <c r="R297" i="1"/>
  <c r="R298" i="1"/>
  <c r="AJ298" i="1" s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AJ314" i="1" s="1"/>
  <c r="R315" i="1"/>
  <c r="R316" i="1"/>
  <c r="R317" i="1"/>
  <c r="R318" i="1"/>
  <c r="AJ318" i="1" s="1"/>
  <c r="R319" i="1"/>
  <c r="AJ319" i="1" s="1"/>
  <c r="R320" i="1"/>
  <c r="R321" i="1"/>
  <c r="R322" i="1"/>
  <c r="R323" i="1"/>
  <c r="R324" i="1"/>
  <c r="AJ324" i="1" s="1"/>
  <c r="R325" i="1"/>
  <c r="R326" i="1"/>
  <c r="R327" i="1"/>
  <c r="R328" i="1"/>
  <c r="AJ328" i="1" s="1"/>
  <c r="R329" i="1"/>
  <c r="R330" i="1"/>
  <c r="R331" i="1"/>
  <c r="R332" i="1"/>
  <c r="R333" i="1"/>
  <c r="R334" i="1"/>
  <c r="AJ334" i="1" s="1"/>
  <c r="R335" i="1"/>
  <c r="AJ335" i="1" s="1"/>
  <c r="R336" i="1"/>
  <c r="AJ336" i="1" s="1"/>
  <c r="R337" i="1"/>
  <c r="R338" i="1"/>
  <c r="R339" i="1"/>
  <c r="R340" i="1"/>
  <c r="AJ340" i="1" s="1"/>
  <c r="R341" i="1"/>
  <c r="R342" i="1"/>
  <c r="R343" i="1"/>
  <c r="R344" i="1"/>
  <c r="AJ344" i="1" s="1"/>
  <c r="R345" i="1"/>
  <c r="R346" i="1"/>
  <c r="AJ346" i="1" s="1"/>
  <c r="R347" i="1"/>
  <c r="R348" i="1"/>
  <c r="R349" i="1"/>
  <c r="R350" i="1"/>
  <c r="R351" i="1"/>
  <c r="AJ351" i="1" s="1"/>
  <c r="R352" i="1"/>
  <c r="R353" i="1"/>
  <c r="R354" i="1"/>
  <c r="R355" i="1"/>
  <c r="R356" i="1"/>
  <c r="R357" i="1"/>
  <c r="AJ357" i="1" s="1"/>
  <c r="R358" i="1"/>
  <c r="AJ358" i="1" s="1"/>
  <c r="R359" i="1"/>
  <c r="AJ359" i="1" s="1"/>
  <c r="R360" i="1"/>
  <c r="R361" i="1"/>
  <c r="R362" i="1"/>
  <c r="R363" i="1"/>
  <c r="R364" i="1"/>
  <c r="AJ364" i="1" s="1"/>
  <c r="R365" i="1"/>
  <c r="R366" i="1"/>
  <c r="R367" i="1"/>
  <c r="AJ367" i="1" s="1"/>
  <c r="R368" i="1"/>
  <c r="AJ368" i="1" s="1"/>
  <c r="R369" i="1"/>
  <c r="AJ369" i="1" s="1"/>
  <c r="R370" i="1"/>
  <c r="R371" i="1"/>
  <c r="AA371" i="1" s="1"/>
  <c r="R372" i="1"/>
  <c r="R373" i="1"/>
  <c r="R374" i="1"/>
  <c r="R375" i="1"/>
  <c r="R376" i="1"/>
  <c r="R377" i="1"/>
  <c r="R378" i="1"/>
  <c r="AJ378" i="1" s="1"/>
  <c r="R379" i="1"/>
  <c r="R380" i="1"/>
  <c r="AJ380" i="1" s="1"/>
  <c r="R381" i="1"/>
  <c r="R382" i="1"/>
  <c r="R383" i="1"/>
  <c r="R384" i="1"/>
  <c r="R385" i="1"/>
  <c r="R386" i="1"/>
  <c r="AJ386" i="1" s="1"/>
  <c r="R387" i="1"/>
  <c r="R388" i="1"/>
  <c r="R389" i="1"/>
  <c r="AJ389" i="1" s="1"/>
  <c r="R390" i="1"/>
  <c r="AJ390" i="1" s="1"/>
  <c r="R391" i="1"/>
  <c r="AJ391" i="1" s="1"/>
  <c r="R392" i="1"/>
  <c r="AJ392" i="1" s="1"/>
  <c r="R393" i="1"/>
  <c r="R394" i="1"/>
  <c r="R395" i="1"/>
  <c r="R396" i="1"/>
  <c r="AJ396" i="1" s="1"/>
  <c r="R397" i="1"/>
  <c r="R398" i="1"/>
  <c r="R399" i="1"/>
  <c r="R400" i="1"/>
  <c r="AJ400" i="1" s="1"/>
  <c r="R401" i="1"/>
  <c r="R402" i="1"/>
  <c r="R403" i="1"/>
  <c r="R404" i="1"/>
  <c r="AJ404" i="1" s="1"/>
  <c r="R405" i="1"/>
  <c r="R406" i="1"/>
  <c r="AJ406" i="1" s="1"/>
  <c r="R407" i="1"/>
  <c r="AJ407" i="1" s="1"/>
  <c r="R408" i="1"/>
  <c r="AJ408" i="1" s="1"/>
  <c r="R409" i="1"/>
  <c r="R410" i="1"/>
  <c r="AJ410" i="1" s="1"/>
  <c r="R411" i="1"/>
  <c r="AA411" i="1" s="1"/>
  <c r="R412" i="1"/>
  <c r="R413" i="1"/>
  <c r="R414" i="1"/>
  <c r="AJ414" i="1" s="1"/>
  <c r="R415" i="1"/>
  <c r="R416" i="1"/>
  <c r="AJ416" i="1" s="1"/>
  <c r="R417" i="1"/>
  <c r="R418" i="1"/>
  <c r="R419" i="1"/>
  <c r="R420" i="1"/>
  <c r="R421" i="1"/>
  <c r="AJ421" i="1" s="1"/>
  <c r="R422" i="1"/>
  <c r="R423" i="1"/>
  <c r="AJ423" i="1" s="1"/>
  <c r="R424" i="1"/>
  <c r="AJ424" i="1" s="1"/>
  <c r="R425" i="1"/>
  <c r="R426" i="1"/>
  <c r="AJ426" i="1" s="1"/>
  <c r="R427" i="1"/>
  <c r="R428" i="1"/>
  <c r="R429" i="1"/>
  <c r="R430" i="1"/>
  <c r="AJ430" i="1" s="1"/>
  <c r="R431" i="1"/>
  <c r="AJ431" i="1" s="1"/>
  <c r="R432" i="1"/>
  <c r="R433" i="1"/>
  <c r="R434" i="1"/>
  <c r="R435" i="1"/>
  <c r="R436" i="1"/>
  <c r="R437" i="1"/>
  <c r="R438" i="1"/>
  <c r="R439" i="1"/>
  <c r="AJ439" i="1" s="1"/>
  <c r="R440" i="1"/>
  <c r="R441" i="1"/>
  <c r="R442" i="1"/>
  <c r="R443" i="1"/>
  <c r="R444" i="1"/>
  <c r="R445" i="1"/>
  <c r="R446" i="1"/>
  <c r="R447" i="1"/>
  <c r="R448" i="1"/>
  <c r="AJ448" i="1" s="1"/>
  <c r="R449" i="1"/>
  <c r="R450" i="1"/>
  <c r="AJ450" i="1" s="1"/>
  <c r="R451" i="1"/>
  <c r="R452" i="1"/>
  <c r="R453" i="1"/>
  <c r="AJ453" i="1" s="1"/>
  <c r="R454" i="1"/>
  <c r="AJ454" i="1" s="1"/>
  <c r="R455" i="1"/>
  <c r="R456" i="1"/>
  <c r="AJ456" i="1" s="1"/>
  <c r="R457" i="1"/>
  <c r="R458" i="1"/>
  <c r="R459" i="1"/>
  <c r="R460" i="1"/>
  <c r="R461" i="1"/>
  <c r="R462" i="1"/>
  <c r="R463" i="1"/>
  <c r="AJ463" i="1" s="1"/>
  <c r="R464" i="1"/>
  <c r="R465" i="1"/>
  <c r="R466" i="1"/>
  <c r="AJ466" i="1" s="1"/>
  <c r="R467" i="1"/>
  <c r="R468" i="1"/>
  <c r="AJ468" i="1" s="1"/>
  <c r="R469" i="1"/>
  <c r="R470" i="1"/>
  <c r="AJ470" i="1" s="1"/>
  <c r="R471" i="1"/>
  <c r="R472" i="1"/>
  <c r="AJ472" i="1" s="1"/>
  <c r="R473" i="1"/>
  <c r="R474" i="1"/>
  <c r="AJ474" i="1" s="1"/>
  <c r="R475" i="1"/>
  <c r="R476" i="1"/>
  <c r="R477" i="1"/>
  <c r="R478" i="1"/>
  <c r="R479" i="1"/>
  <c r="AJ479" i="1" s="1"/>
  <c r="R480" i="1"/>
  <c r="AJ480" i="1" s="1"/>
  <c r="R481" i="1"/>
  <c r="R482" i="1"/>
  <c r="AJ482" i="1" s="1"/>
  <c r="R483" i="1"/>
  <c r="R484" i="1"/>
  <c r="R485" i="1"/>
  <c r="R486" i="1"/>
  <c r="AJ486" i="1" s="1"/>
  <c r="R487" i="1"/>
  <c r="AJ487" i="1" s="1"/>
  <c r="R488" i="1"/>
  <c r="AJ488" i="1" s="1"/>
  <c r="R489" i="1"/>
  <c r="R490" i="1"/>
  <c r="R491" i="1"/>
  <c r="R492" i="1"/>
  <c r="R493" i="1"/>
  <c r="R494" i="1"/>
  <c r="R495" i="1"/>
  <c r="AJ495" i="1" s="1"/>
  <c r="R496" i="1"/>
  <c r="R497" i="1"/>
  <c r="R498" i="1"/>
  <c r="AJ498" i="1" s="1"/>
  <c r="R499" i="1"/>
  <c r="R500" i="1"/>
  <c r="R501" i="1"/>
  <c r="R502" i="1"/>
  <c r="AJ502" i="1" s="1"/>
  <c r="R503" i="1"/>
  <c r="AJ503" i="1" s="1"/>
  <c r="R504" i="1"/>
  <c r="R505" i="1"/>
  <c r="R506" i="1"/>
  <c r="R507" i="1"/>
  <c r="R508" i="1"/>
  <c r="R509" i="1"/>
  <c r="R510" i="1"/>
  <c r="R511" i="1"/>
  <c r="AJ511" i="1" s="1"/>
  <c r="R512" i="1"/>
  <c r="AJ512" i="1" s="1"/>
  <c r="R513" i="1"/>
  <c r="R514" i="1"/>
  <c r="AJ514" i="1" s="1"/>
  <c r="R515" i="1"/>
  <c r="R516" i="1"/>
  <c r="R517" i="1"/>
  <c r="AJ517" i="1" s="1"/>
  <c r="R518" i="1"/>
  <c r="AJ518" i="1" s="1"/>
  <c r="R519" i="1"/>
  <c r="AJ519" i="1" s="1"/>
  <c r="R520" i="1"/>
  <c r="R521" i="1"/>
  <c r="R522" i="1"/>
  <c r="R523" i="1"/>
  <c r="R524" i="1"/>
  <c r="AJ524" i="1" s="1"/>
  <c r="R525" i="1"/>
  <c r="R526" i="1"/>
  <c r="R527" i="1"/>
  <c r="AJ527" i="1" s="1"/>
  <c r="R528" i="1"/>
  <c r="AJ528" i="1" s="1"/>
  <c r="R529" i="1"/>
  <c r="R530" i="1"/>
  <c r="AJ530" i="1" s="1"/>
  <c r="R531" i="1"/>
  <c r="R532" i="1"/>
  <c r="R533" i="1"/>
  <c r="R534" i="1"/>
  <c r="AJ534" i="1" s="1"/>
  <c r="R535" i="1"/>
  <c r="AJ535" i="1" s="1"/>
  <c r="R536" i="1"/>
  <c r="AJ536" i="1" s="1"/>
  <c r="R537" i="1"/>
  <c r="R538" i="1"/>
  <c r="R539" i="1"/>
  <c r="R540" i="1"/>
  <c r="R541" i="1"/>
  <c r="R542" i="1"/>
  <c r="R543" i="1"/>
  <c r="R544" i="1"/>
  <c r="AJ544" i="1" s="1"/>
  <c r="R545" i="1"/>
  <c r="R546" i="1"/>
  <c r="AJ546" i="1" s="1"/>
  <c r="R547" i="1"/>
  <c r="R548" i="1"/>
  <c r="AJ548" i="1" s="1"/>
  <c r="R549" i="1"/>
  <c r="R550" i="1"/>
  <c r="R551" i="1"/>
  <c r="AJ551" i="1" s="1"/>
  <c r="R552" i="1"/>
  <c r="AJ552" i="1" s="1"/>
  <c r="R553" i="1"/>
  <c r="R554" i="1"/>
  <c r="R555" i="1"/>
  <c r="R556" i="1"/>
  <c r="R557" i="1"/>
  <c r="R558" i="1"/>
  <c r="AJ558" i="1" s="1"/>
  <c r="R559" i="1"/>
  <c r="R560" i="1"/>
  <c r="R561" i="1"/>
  <c r="R562" i="1"/>
  <c r="R563" i="1"/>
  <c r="R564" i="1"/>
  <c r="R565" i="1"/>
  <c r="R566" i="1"/>
  <c r="AJ566" i="1" s="1"/>
  <c r="R567" i="1"/>
  <c r="AJ567" i="1" s="1"/>
  <c r="R568" i="1"/>
  <c r="AJ568" i="1" s="1"/>
  <c r="R569" i="1"/>
  <c r="R570" i="1"/>
  <c r="R571" i="1"/>
  <c r="R572" i="1"/>
  <c r="R573" i="1"/>
  <c r="AJ573" i="1" s="1"/>
  <c r="R574" i="1"/>
  <c r="AJ574" i="1" s="1"/>
  <c r="R575" i="1"/>
  <c r="R576" i="1"/>
  <c r="AJ576" i="1" s="1"/>
  <c r="R577" i="1"/>
  <c r="R578" i="1"/>
  <c r="AJ578" i="1" s="1"/>
  <c r="R579" i="1"/>
  <c r="R580" i="1"/>
  <c r="AJ580" i="1" s="1"/>
  <c r="R581" i="1"/>
  <c r="AJ581" i="1" s="1"/>
  <c r="R582" i="1"/>
  <c r="R583" i="1"/>
  <c r="AJ583" i="1" s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AJ596" i="1" s="1"/>
  <c r="R597" i="1"/>
  <c r="R598" i="1"/>
  <c r="R599" i="1"/>
  <c r="AJ599" i="1" s="1"/>
  <c r="R600" i="1"/>
  <c r="R601" i="1"/>
  <c r="R602" i="1"/>
  <c r="AJ602" i="1" s="1"/>
  <c r="R603" i="1"/>
  <c r="R604" i="1"/>
  <c r="R605" i="1"/>
  <c r="R606" i="1"/>
  <c r="AJ606" i="1" s="1"/>
  <c r="R607" i="1"/>
  <c r="AJ607" i="1" s="1"/>
  <c r="R608" i="1"/>
  <c r="AJ608" i="1" s="1"/>
  <c r="R609" i="1"/>
  <c r="R610" i="1"/>
  <c r="R611" i="1"/>
  <c r="R612" i="1"/>
  <c r="AJ612" i="1" s="1"/>
  <c r="R613" i="1"/>
  <c r="AJ613" i="1" s="1"/>
  <c r="R614" i="1"/>
  <c r="AJ614" i="1" s="1"/>
  <c r="R615" i="1"/>
  <c r="R616" i="1"/>
  <c r="AJ616" i="1" s="1"/>
  <c r="R617" i="1"/>
  <c r="R618" i="1"/>
  <c r="R619" i="1"/>
  <c r="R620" i="1"/>
  <c r="R621" i="1"/>
  <c r="R622" i="1"/>
  <c r="R623" i="1"/>
  <c r="R624" i="1"/>
  <c r="AJ624" i="1" s="1"/>
  <c r="R625" i="1"/>
  <c r="AJ625" i="1" s="1"/>
  <c r="R626" i="1"/>
  <c r="AJ626" i="1" s="1"/>
  <c r="R627" i="1"/>
  <c r="R628" i="1"/>
  <c r="AJ628" i="1" s="1"/>
  <c r="R629" i="1"/>
  <c r="R630" i="1"/>
  <c r="AJ630" i="1" s="1"/>
  <c r="R631" i="1"/>
  <c r="R632" i="1"/>
  <c r="R633" i="1"/>
  <c r="R634" i="1"/>
  <c r="AJ634" i="1" s="1"/>
  <c r="R635" i="1"/>
  <c r="R636" i="1"/>
  <c r="AJ636" i="1" s="1"/>
  <c r="R637" i="1"/>
  <c r="AJ637" i="1" s="1"/>
  <c r="R638" i="1"/>
  <c r="AJ638" i="1" s="1"/>
  <c r="R639" i="1"/>
  <c r="AJ639" i="1" s="1"/>
  <c r="R640" i="1"/>
  <c r="R641" i="1"/>
  <c r="R642" i="1"/>
  <c r="AJ642" i="1" s="1"/>
  <c r="R643" i="1"/>
  <c r="AA643" i="1" s="1"/>
  <c r="R644" i="1"/>
  <c r="R645" i="1"/>
  <c r="R646" i="1"/>
  <c r="AJ646" i="1" s="1"/>
  <c r="R647" i="1"/>
  <c r="R648" i="1"/>
  <c r="AJ648" i="1" s="1"/>
  <c r="R649" i="1"/>
  <c r="R650" i="1"/>
  <c r="R651" i="1"/>
  <c r="R652" i="1"/>
  <c r="R653" i="1"/>
  <c r="R654" i="1"/>
  <c r="AJ654" i="1" s="1"/>
  <c r="R655" i="1"/>
  <c r="AJ655" i="1" s="1"/>
  <c r="R656" i="1"/>
  <c r="R657" i="1"/>
  <c r="AJ657" i="1" s="1"/>
  <c r="R658" i="1"/>
  <c r="AJ658" i="1" s="1"/>
  <c r="R659" i="1"/>
  <c r="R660" i="1"/>
  <c r="R661" i="1"/>
  <c r="R662" i="1"/>
  <c r="AJ662" i="1" s="1"/>
  <c r="R663" i="1"/>
  <c r="R664" i="1"/>
  <c r="AJ664" i="1" s="1"/>
  <c r="R665" i="1"/>
  <c r="R666" i="1"/>
  <c r="AJ666" i="1" s="1"/>
  <c r="R667" i="1"/>
  <c r="R668" i="1"/>
  <c r="R669" i="1"/>
  <c r="R670" i="1"/>
  <c r="R671" i="1"/>
  <c r="AJ671" i="1" s="1"/>
  <c r="R672" i="1"/>
  <c r="R673" i="1"/>
  <c r="R674" i="1"/>
  <c r="AJ674" i="1" s="1"/>
  <c r="R675" i="1"/>
  <c r="R676" i="1"/>
  <c r="AJ676" i="1" s="1"/>
  <c r="R677" i="1"/>
  <c r="AJ677" i="1" s="1"/>
  <c r="R678" i="1"/>
  <c r="AJ678" i="1" s="1"/>
  <c r="R679" i="1"/>
  <c r="R680" i="1"/>
  <c r="AJ680" i="1" s="1"/>
  <c r="R681" i="1"/>
  <c r="R682" i="1"/>
  <c r="R683" i="1"/>
  <c r="R684" i="1"/>
  <c r="AJ684" i="1" s="1"/>
  <c r="R685" i="1"/>
  <c r="R686" i="1"/>
  <c r="AJ686" i="1" s="1"/>
  <c r="R687" i="1"/>
  <c r="AJ687" i="1" s="1"/>
  <c r="R688" i="1"/>
  <c r="R689" i="1"/>
  <c r="R690" i="1"/>
  <c r="AJ690" i="1" s="1"/>
  <c r="R691" i="1"/>
  <c r="R692" i="1"/>
  <c r="AJ692" i="1" s="1"/>
  <c r="R693" i="1"/>
  <c r="R694" i="1"/>
  <c r="R695" i="1"/>
  <c r="R696" i="1"/>
  <c r="R697" i="1"/>
  <c r="R698" i="1"/>
  <c r="R699" i="1"/>
  <c r="R700" i="1"/>
  <c r="R701" i="1"/>
  <c r="R702" i="1"/>
  <c r="AJ702" i="1" s="1"/>
  <c r="R703" i="1"/>
  <c r="AJ703" i="1" s="1"/>
  <c r="R704" i="1"/>
  <c r="R705" i="1"/>
  <c r="AJ705" i="1" s="1"/>
  <c r="R706" i="1"/>
  <c r="R707" i="1"/>
  <c r="R708" i="1"/>
  <c r="R709" i="1"/>
  <c r="AJ709" i="1" s="1"/>
  <c r="R710" i="1"/>
  <c r="AJ710" i="1" s="1"/>
  <c r="R711" i="1"/>
  <c r="AJ711" i="1" s="1"/>
  <c r="R712" i="1"/>
  <c r="R713" i="1"/>
  <c r="R714" i="1"/>
  <c r="R715" i="1"/>
  <c r="R716" i="1"/>
  <c r="AJ716" i="1" s="1"/>
  <c r="R717" i="1"/>
  <c r="R718" i="1"/>
  <c r="R719" i="1"/>
  <c r="AJ719" i="1" s="1"/>
  <c r="R720" i="1"/>
  <c r="R721" i="1"/>
  <c r="R722" i="1"/>
  <c r="AJ722" i="1" s="1"/>
  <c r="R723" i="1"/>
  <c r="R724" i="1"/>
  <c r="R725" i="1"/>
  <c r="R726" i="1"/>
  <c r="AJ726" i="1" s="1"/>
  <c r="R727" i="1"/>
  <c r="R728" i="1"/>
  <c r="R729" i="1"/>
  <c r="R730" i="1"/>
  <c r="AJ730" i="1" s="1"/>
  <c r="R731" i="1"/>
  <c r="R732" i="1"/>
  <c r="R733" i="1"/>
  <c r="R734" i="1"/>
  <c r="AJ734" i="1" s="1"/>
  <c r="R735" i="1"/>
  <c r="AJ735" i="1" s="1"/>
  <c r="R736" i="1"/>
  <c r="R737" i="1"/>
  <c r="R738" i="1"/>
  <c r="R739" i="1"/>
  <c r="R740" i="1"/>
  <c r="R741" i="1"/>
  <c r="AJ741" i="1" s="1"/>
  <c r="R742" i="1"/>
  <c r="AJ742" i="1" s="1"/>
  <c r="R743" i="1"/>
  <c r="AJ743" i="1" s="1"/>
  <c r="R744" i="1"/>
  <c r="AJ744" i="1" s="1"/>
  <c r="R745" i="1"/>
  <c r="R746" i="1"/>
  <c r="AJ746" i="1" s="1"/>
  <c r="R747" i="1"/>
  <c r="R748" i="1"/>
  <c r="R749" i="1"/>
  <c r="R750" i="1"/>
  <c r="R751" i="1"/>
  <c r="AJ751" i="1" s="1"/>
  <c r="R752" i="1"/>
  <c r="R753" i="1"/>
  <c r="R754" i="1"/>
  <c r="R755" i="1"/>
  <c r="R756" i="1"/>
  <c r="R757" i="1"/>
  <c r="R758" i="1"/>
  <c r="AJ758" i="1" s="1"/>
  <c r="R759" i="1"/>
  <c r="R760" i="1"/>
  <c r="AJ760" i="1" s="1"/>
  <c r="R761" i="1"/>
  <c r="AJ761" i="1" s="1"/>
  <c r="R762" i="1"/>
  <c r="R763" i="1"/>
  <c r="R764" i="1"/>
  <c r="AJ764" i="1" s="1"/>
  <c r="R765" i="1"/>
  <c r="R766" i="1"/>
  <c r="AJ766" i="1" s="1"/>
  <c r="R767" i="1"/>
  <c r="R768" i="1"/>
  <c r="AJ768" i="1" s="1"/>
  <c r="R769" i="1"/>
  <c r="R770" i="1"/>
  <c r="R771" i="1"/>
  <c r="R772" i="1"/>
  <c r="R773" i="1"/>
  <c r="AJ773" i="1" s="1"/>
  <c r="R774" i="1"/>
  <c r="R775" i="1"/>
  <c r="R776" i="1"/>
  <c r="R777" i="1"/>
  <c r="R778" i="1"/>
  <c r="AJ778" i="1" s="1"/>
  <c r="R779" i="1"/>
  <c r="R780" i="1"/>
  <c r="AJ780" i="1" s="1"/>
  <c r="R781" i="1"/>
  <c r="R782" i="1"/>
  <c r="R783" i="1"/>
  <c r="AJ783" i="1" s="1"/>
  <c r="R784" i="1"/>
  <c r="AJ784" i="1" s="1"/>
  <c r="R785" i="1"/>
  <c r="AJ785" i="1" s="1"/>
  <c r="R786" i="1"/>
  <c r="R787" i="1"/>
  <c r="R788" i="1"/>
  <c r="R789" i="1"/>
  <c r="R790" i="1"/>
  <c r="AJ790" i="1" s="1"/>
  <c r="R791" i="1"/>
  <c r="AJ791" i="1" s="1"/>
  <c r="R792" i="1"/>
  <c r="R793" i="1"/>
  <c r="R794" i="1"/>
  <c r="AJ794" i="1" s="1"/>
  <c r="R795" i="1"/>
  <c r="R796" i="1"/>
  <c r="R797" i="1"/>
  <c r="R798" i="1"/>
  <c r="R799" i="1"/>
  <c r="AJ799" i="1" s="1"/>
  <c r="R800" i="1"/>
  <c r="AJ800" i="1" s="1"/>
  <c r="R801" i="1"/>
  <c r="R802" i="1"/>
  <c r="AJ802" i="1" s="1"/>
  <c r="R803" i="1"/>
  <c r="R804" i="1"/>
  <c r="R805" i="1"/>
  <c r="R806" i="1"/>
  <c r="R807" i="1"/>
  <c r="R808" i="1"/>
  <c r="R809" i="1"/>
  <c r="R810" i="1"/>
  <c r="AJ810" i="1" s="1"/>
  <c r="R811" i="1"/>
  <c r="R812" i="1"/>
  <c r="R813" i="1"/>
  <c r="R814" i="1"/>
  <c r="R815" i="1"/>
  <c r="R816" i="1"/>
  <c r="R817" i="1"/>
  <c r="R818" i="1"/>
  <c r="R819" i="1"/>
  <c r="R820" i="1"/>
  <c r="R821" i="1"/>
  <c r="R822" i="1"/>
  <c r="AJ822" i="1" s="1"/>
  <c r="R823" i="1"/>
  <c r="AJ823" i="1" s="1"/>
  <c r="R824" i="1"/>
  <c r="R825" i="1"/>
  <c r="R826" i="1"/>
  <c r="AJ826" i="1" s="1"/>
  <c r="R827" i="1"/>
  <c r="R828" i="1"/>
  <c r="R829" i="1"/>
  <c r="AJ829" i="1" s="1"/>
  <c r="R830" i="1"/>
  <c r="AJ830" i="1" s="1"/>
  <c r="R831" i="1"/>
  <c r="AJ831" i="1" s="1"/>
  <c r="R832" i="1"/>
  <c r="R833" i="1"/>
  <c r="AJ833" i="1" s="1"/>
  <c r="R834" i="1"/>
  <c r="R835" i="1"/>
  <c r="AA835" i="1" s="1"/>
  <c r="R836" i="1"/>
  <c r="AJ836" i="1" s="1"/>
  <c r="R837" i="1"/>
  <c r="AJ837" i="1" s="1"/>
  <c r="R838" i="1"/>
  <c r="R839" i="1"/>
  <c r="R840" i="1"/>
  <c r="R841" i="1"/>
  <c r="R842" i="1"/>
  <c r="R843" i="1"/>
  <c r="AA843" i="1" s="1"/>
  <c r="R844" i="1"/>
  <c r="R845" i="1"/>
  <c r="R846" i="1"/>
  <c r="AJ846" i="1" s="1"/>
  <c r="R847" i="1"/>
  <c r="R848" i="1"/>
  <c r="R849" i="1"/>
  <c r="AJ849" i="1" s="1"/>
  <c r="R850" i="1"/>
  <c r="AJ850" i="1" s="1"/>
  <c r="R851" i="1"/>
  <c r="R852" i="1"/>
  <c r="AJ852" i="1" s="1"/>
  <c r="R853" i="1"/>
  <c r="R854" i="1"/>
  <c r="AJ854" i="1" s="1"/>
  <c r="R855" i="1"/>
  <c r="AJ855" i="1" s="1"/>
  <c r="R856" i="1"/>
  <c r="R857" i="1"/>
  <c r="R858" i="1"/>
  <c r="R859" i="1"/>
  <c r="R860" i="1"/>
  <c r="R861" i="1"/>
  <c r="R862" i="1"/>
  <c r="R863" i="1"/>
  <c r="AJ863" i="1" s="1"/>
  <c r="R864" i="1"/>
  <c r="R865" i="1"/>
  <c r="R866" i="1"/>
  <c r="R867" i="1"/>
  <c r="R868" i="1"/>
  <c r="R869" i="1"/>
  <c r="AJ869" i="1" s="1"/>
  <c r="R870" i="1"/>
  <c r="AJ870" i="1" s="1"/>
  <c r="R871" i="1"/>
  <c r="AJ871" i="1" s="1"/>
  <c r="R872" i="1"/>
  <c r="AJ872" i="1" s="1"/>
  <c r="R873" i="1"/>
  <c r="AJ873" i="1" s="1"/>
  <c r="R874" i="1"/>
  <c r="R875" i="1"/>
  <c r="R876" i="1"/>
  <c r="R877" i="1"/>
  <c r="R878" i="1"/>
  <c r="R879" i="1"/>
  <c r="AJ879" i="1" s="1"/>
  <c r="R880" i="1"/>
  <c r="AJ880" i="1" s="1"/>
  <c r="R881" i="1"/>
  <c r="R882" i="1"/>
  <c r="R883" i="1"/>
  <c r="R884" i="1"/>
  <c r="AJ884" i="1" s="1"/>
  <c r="R885" i="1"/>
  <c r="R886" i="1"/>
  <c r="AJ886" i="1" s="1"/>
  <c r="R887" i="1"/>
  <c r="R888" i="1"/>
  <c r="AJ888" i="1" s="1"/>
  <c r="R889" i="1"/>
  <c r="R890" i="1"/>
  <c r="R891" i="1"/>
  <c r="R892" i="1"/>
  <c r="R893" i="1"/>
  <c r="AJ893" i="1" s="1"/>
  <c r="R894" i="1"/>
  <c r="AJ894" i="1" s="1"/>
  <c r="R895" i="1"/>
  <c r="R896" i="1"/>
  <c r="R897" i="1"/>
  <c r="R898" i="1"/>
  <c r="R899" i="1"/>
  <c r="R900" i="1"/>
  <c r="AJ900" i="1" s="1"/>
  <c r="R901" i="1"/>
  <c r="R902" i="1"/>
  <c r="R903" i="1"/>
  <c r="R904" i="1"/>
  <c r="R905" i="1"/>
  <c r="R906" i="1"/>
  <c r="R907" i="1"/>
  <c r="R908" i="1"/>
  <c r="R909" i="1"/>
  <c r="R910" i="1"/>
  <c r="R911" i="1"/>
  <c r="AJ911" i="1" s="1"/>
  <c r="R912" i="1"/>
  <c r="R913" i="1"/>
  <c r="R914" i="1"/>
  <c r="AJ914" i="1" s="1"/>
  <c r="R915" i="1"/>
  <c r="R916" i="1"/>
  <c r="R917" i="1"/>
  <c r="R918" i="1"/>
  <c r="AJ918" i="1" s="1"/>
  <c r="R919" i="1"/>
  <c r="AJ919" i="1" s="1"/>
  <c r="R920" i="1"/>
  <c r="R921" i="1"/>
  <c r="AJ921" i="1" s="1"/>
  <c r="R922" i="1"/>
  <c r="R923" i="1"/>
  <c r="R924" i="1"/>
  <c r="AJ924" i="1" s="1"/>
  <c r="R925" i="1"/>
  <c r="R926" i="1"/>
  <c r="R927" i="1"/>
  <c r="R928" i="1"/>
  <c r="R929" i="1"/>
  <c r="R930" i="1"/>
  <c r="R931" i="1"/>
  <c r="R932" i="1"/>
  <c r="R933" i="1"/>
  <c r="AJ933" i="1" s="1"/>
  <c r="R934" i="1"/>
  <c r="AJ934" i="1" s="1"/>
  <c r="R935" i="1"/>
  <c r="R936" i="1"/>
  <c r="R937" i="1"/>
  <c r="R938" i="1"/>
  <c r="AJ938" i="1" s="1"/>
  <c r="R939" i="1"/>
  <c r="R940" i="1"/>
  <c r="AJ940" i="1" s="1"/>
  <c r="R941" i="1"/>
  <c r="R942" i="1"/>
  <c r="AJ942" i="1" s="1"/>
  <c r="R943" i="1"/>
  <c r="AJ943" i="1" s="1"/>
  <c r="R944" i="1"/>
  <c r="R945" i="1"/>
  <c r="R946" i="1"/>
  <c r="AJ946" i="1" s="1"/>
  <c r="R947" i="1"/>
  <c r="R948" i="1"/>
  <c r="R949" i="1"/>
  <c r="R950" i="1"/>
  <c r="R951" i="1"/>
  <c r="AJ951" i="1" s="1"/>
  <c r="R952" i="1"/>
  <c r="R953" i="1"/>
  <c r="R954" i="1"/>
  <c r="AJ954" i="1" s="1"/>
  <c r="R955" i="1"/>
  <c r="R956" i="1"/>
  <c r="R957" i="1"/>
  <c r="AJ957" i="1" s="1"/>
  <c r="R958" i="1"/>
  <c r="AJ958" i="1" s="1"/>
  <c r="R959" i="1"/>
  <c r="AJ959" i="1" s="1"/>
  <c r="R960" i="1"/>
  <c r="AJ960" i="1" s="1"/>
  <c r="R961" i="1"/>
  <c r="R962" i="1"/>
  <c r="AJ962" i="1" s="1"/>
  <c r="R963" i="1"/>
  <c r="R964" i="1"/>
  <c r="R965" i="1"/>
  <c r="AJ965" i="1" s="1"/>
  <c r="R966" i="1"/>
  <c r="R967" i="1"/>
  <c r="R968" i="1"/>
  <c r="R969" i="1"/>
  <c r="R970" i="1"/>
  <c r="R971" i="1"/>
  <c r="R972" i="1"/>
  <c r="R973" i="1"/>
  <c r="R974" i="1"/>
  <c r="AJ974" i="1" s="1"/>
  <c r="R975" i="1"/>
  <c r="AJ975" i="1" s="1"/>
  <c r="R976" i="1"/>
  <c r="AJ976" i="1" s="1"/>
  <c r="R977" i="1"/>
  <c r="R978" i="1"/>
  <c r="AJ978" i="1" s="1"/>
  <c r="R979" i="1"/>
  <c r="R980" i="1"/>
  <c r="R981" i="1"/>
  <c r="R982" i="1"/>
  <c r="AJ982" i="1" s="1"/>
  <c r="R983" i="1"/>
  <c r="R984" i="1"/>
  <c r="R985" i="1"/>
  <c r="R986" i="1"/>
  <c r="R987" i="1"/>
  <c r="R988" i="1"/>
  <c r="AJ988" i="1" s="1"/>
  <c r="R989" i="1"/>
  <c r="R990" i="1"/>
  <c r="R991" i="1"/>
  <c r="AJ991" i="1" s="1"/>
  <c r="R992" i="1"/>
  <c r="R993" i="1"/>
  <c r="R994" i="1"/>
  <c r="R995" i="1"/>
  <c r="R996" i="1"/>
  <c r="R997" i="1"/>
  <c r="AJ997" i="1" s="1"/>
  <c r="R998" i="1"/>
  <c r="AJ998" i="1" s="1"/>
  <c r="R999" i="1"/>
  <c r="R1000" i="1"/>
  <c r="AJ1000" i="1" s="1"/>
  <c r="R1001" i="1"/>
  <c r="R1002" i="1"/>
  <c r="R1003" i="1"/>
  <c r="R1004" i="1"/>
  <c r="AJ1004" i="1" s="1"/>
  <c r="R1005" i="1"/>
  <c r="R1006" i="1"/>
  <c r="AJ1006" i="1" s="1"/>
  <c r="R1007" i="1"/>
  <c r="R1008" i="1"/>
  <c r="AJ1008" i="1" s="1"/>
  <c r="R1009" i="1"/>
  <c r="R1010" i="1"/>
  <c r="R1011" i="1"/>
  <c r="AA1011" i="1" s="1"/>
  <c r="R1012" i="1"/>
  <c r="R1013" i="1"/>
  <c r="R1014" i="1"/>
  <c r="R1015" i="1"/>
  <c r="R1016" i="1"/>
  <c r="AJ1016" i="1" s="1"/>
  <c r="R1017" i="1"/>
  <c r="AJ1017" i="1" s="1"/>
  <c r="R1018" i="1"/>
  <c r="R1019" i="1"/>
  <c r="R1020" i="1"/>
  <c r="AJ1020" i="1" s="1"/>
  <c r="R1021" i="1"/>
  <c r="AJ1021" i="1" s="1"/>
  <c r="R1022" i="1"/>
  <c r="R1023" i="1"/>
  <c r="R1024" i="1"/>
  <c r="R1025" i="1"/>
  <c r="R1026" i="1"/>
  <c r="R1027" i="1"/>
  <c r="R1028" i="1"/>
  <c r="AJ1028" i="1" s="1"/>
  <c r="R1029" i="1"/>
  <c r="AJ1029" i="1" s="1"/>
  <c r="R1030" i="1"/>
  <c r="R1031" i="1"/>
  <c r="AJ1031" i="1" s="1"/>
  <c r="R1032" i="1"/>
  <c r="R1033" i="1"/>
  <c r="R1034" i="1"/>
  <c r="R1035" i="1"/>
  <c r="R1036" i="1"/>
  <c r="R1037" i="1"/>
  <c r="R1038" i="1"/>
  <c r="R1039" i="1"/>
  <c r="R1040" i="1"/>
  <c r="R1041" i="1"/>
  <c r="R1042" i="1"/>
  <c r="AJ1042" i="1" s="1"/>
  <c r="R1043" i="1"/>
  <c r="R1044" i="1"/>
  <c r="R1045" i="1"/>
  <c r="R1046" i="1"/>
  <c r="AJ1046" i="1" s="1"/>
  <c r="R1047" i="1"/>
  <c r="R1048" i="1"/>
  <c r="R1049" i="1"/>
  <c r="R1050" i="1"/>
  <c r="R1051" i="1"/>
  <c r="R1052" i="1"/>
  <c r="AJ1052" i="1" s="1"/>
  <c r="R1053" i="1"/>
  <c r="R1054" i="1"/>
  <c r="AJ1054" i="1" s="1"/>
  <c r="R1055" i="1"/>
  <c r="AJ1055" i="1" s="1"/>
  <c r="R1056" i="1"/>
  <c r="AJ1056" i="1" s="1"/>
  <c r="R1057" i="1"/>
  <c r="R1058" i="1"/>
  <c r="AJ1058" i="1" s="1"/>
  <c r="R1059" i="1"/>
  <c r="R1060" i="1"/>
  <c r="R1061" i="1"/>
  <c r="R1062" i="1"/>
  <c r="R1063" i="1"/>
  <c r="R1064" i="1"/>
  <c r="R1065" i="1"/>
  <c r="R1066" i="1"/>
  <c r="R1067" i="1"/>
  <c r="R1068" i="1"/>
  <c r="AJ1068" i="1" s="1"/>
  <c r="R1069" i="1"/>
  <c r="R1070" i="1"/>
  <c r="AJ1070" i="1" s="1"/>
  <c r="R1071" i="1"/>
  <c r="R1072" i="1"/>
  <c r="AJ1072" i="1" s="1"/>
  <c r="R1073" i="1"/>
  <c r="R1074" i="1"/>
  <c r="AJ1074" i="1" s="1"/>
  <c r="R1075" i="1"/>
  <c r="R1076" i="1"/>
  <c r="R1077" i="1"/>
  <c r="R1078" i="1"/>
  <c r="AJ1078" i="1" s="1"/>
  <c r="R1079" i="1"/>
  <c r="R1080" i="1"/>
  <c r="AJ1080" i="1" s="1"/>
  <c r="R1081" i="1"/>
  <c r="R1082" i="1"/>
  <c r="R1083" i="1"/>
  <c r="R1084" i="1"/>
  <c r="R1085" i="1"/>
  <c r="AJ1085" i="1" s="1"/>
  <c r="R1086" i="1"/>
  <c r="R1087" i="1"/>
  <c r="R1088" i="1"/>
  <c r="AJ1088" i="1" s="1"/>
  <c r="R1089" i="1"/>
  <c r="R1090" i="1"/>
  <c r="AJ1090" i="1" s="1"/>
  <c r="R1091" i="1"/>
  <c r="R1092" i="1"/>
  <c r="R1093" i="1"/>
  <c r="AJ1093" i="1" s="1"/>
  <c r="R1094" i="1"/>
  <c r="AJ1094" i="1" s="1"/>
  <c r="R1095" i="1"/>
  <c r="R1096" i="1"/>
  <c r="AJ1096" i="1" s="1"/>
  <c r="R1097" i="1"/>
  <c r="R1098" i="1"/>
  <c r="R1099" i="1"/>
  <c r="R1100" i="1"/>
  <c r="AJ1100" i="1" s="1"/>
  <c r="R1101" i="1"/>
  <c r="R1102" i="1"/>
  <c r="AJ1102" i="1" s="1"/>
  <c r="R1103" i="1"/>
  <c r="R1104" i="1"/>
  <c r="AJ1104" i="1" s="1"/>
  <c r="R1105" i="1"/>
  <c r="AJ1105" i="1" s="1"/>
  <c r="R1106" i="1"/>
  <c r="R1107" i="1"/>
  <c r="R1108" i="1"/>
  <c r="R1109" i="1"/>
  <c r="R1110" i="1"/>
  <c r="R1111" i="1"/>
  <c r="AJ1111" i="1" s="1"/>
  <c r="R1112" i="1"/>
  <c r="R1113" i="1"/>
  <c r="R1114" i="1"/>
  <c r="R1115" i="1"/>
  <c r="R1116" i="1"/>
  <c r="AJ1116" i="1" s="1"/>
  <c r="R1117" i="1"/>
  <c r="R1118" i="1"/>
  <c r="AJ1118" i="1" s="1"/>
  <c r="R1119" i="1"/>
  <c r="R1120" i="1"/>
  <c r="AJ1120" i="1" s="1"/>
  <c r="R1121" i="1"/>
  <c r="R1122" i="1"/>
  <c r="R1123" i="1"/>
  <c r="R1124" i="1"/>
  <c r="R1125" i="1"/>
  <c r="AJ1125" i="1" s="1"/>
  <c r="R1126" i="1"/>
  <c r="AJ1126" i="1" s="1"/>
  <c r="R1127" i="1"/>
  <c r="R1128" i="1"/>
  <c r="R1129" i="1"/>
  <c r="AJ1129" i="1" s="1"/>
  <c r="R1130" i="1"/>
  <c r="AJ1130" i="1" s="1"/>
  <c r="R1131" i="1"/>
  <c r="R1132" i="1"/>
  <c r="AJ1132" i="1" s="1"/>
  <c r="R1133" i="1"/>
  <c r="R1134" i="1"/>
  <c r="R1135" i="1"/>
  <c r="R1136" i="1"/>
  <c r="R1137" i="1"/>
  <c r="R1138" i="1"/>
  <c r="AJ1138" i="1" s="1"/>
  <c r="R1139" i="1"/>
  <c r="R1140" i="1"/>
  <c r="R1141" i="1"/>
  <c r="R1142" i="1"/>
  <c r="R1143" i="1"/>
  <c r="AJ1143" i="1" s="1"/>
  <c r="R1144" i="1"/>
  <c r="R1145" i="1"/>
  <c r="R1146" i="1"/>
  <c r="R1147" i="1"/>
  <c r="R1148" i="1"/>
  <c r="R1149" i="1"/>
  <c r="AJ1149" i="1" s="1"/>
  <c r="R1150" i="1"/>
  <c r="AJ1150" i="1" s="1"/>
  <c r="R1151" i="1"/>
  <c r="AJ1151" i="1" s="1"/>
  <c r="R1152" i="1"/>
  <c r="R1153" i="1"/>
  <c r="R1154" i="1"/>
  <c r="R1155" i="1"/>
  <c r="R1156" i="1"/>
  <c r="R1157" i="1"/>
  <c r="AJ1157" i="1" s="1"/>
  <c r="R1158" i="1"/>
  <c r="R1159" i="1"/>
  <c r="AJ1159" i="1" s="1"/>
  <c r="R1160" i="1"/>
  <c r="AJ1160" i="1" s="1"/>
  <c r="R1161" i="1"/>
  <c r="R1162" i="1"/>
  <c r="AJ1162" i="1" s="1"/>
  <c r="R1163" i="1"/>
  <c r="R1164" i="1"/>
  <c r="R1165" i="1"/>
  <c r="R1166" i="1"/>
  <c r="AJ1166" i="1" s="1"/>
  <c r="R1167" i="1"/>
  <c r="AJ1167" i="1" s="1"/>
  <c r="R1168" i="1"/>
  <c r="AJ1168" i="1" s="1"/>
  <c r="R1169" i="1"/>
  <c r="R1170" i="1"/>
  <c r="AJ1170" i="1" s="1"/>
  <c r="R1171" i="1"/>
  <c r="R1172" i="1"/>
  <c r="R1173" i="1"/>
  <c r="R1174" i="1"/>
  <c r="R1175" i="1"/>
  <c r="AJ1175" i="1" s="1"/>
  <c r="R1176" i="1"/>
  <c r="AJ1176" i="1" s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AJ1189" i="1" s="1"/>
  <c r="R1190" i="1"/>
  <c r="R1191" i="1"/>
  <c r="AJ1191" i="1" s="1"/>
  <c r="R1192" i="1"/>
  <c r="R1193" i="1"/>
  <c r="R1194" i="1"/>
  <c r="AJ1194" i="1" s="1"/>
  <c r="R1195" i="1"/>
  <c r="R1196" i="1"/>
  <c r="AJ1196" i="1" s="1"/>
  <c r="R1197" i="1"/>
  <c r="R1198" i="1"/>
  <c r="AJ1198" i="1" s="1"/>
  <c r="R1199" i="1"/>
  <c r="AJ1199" i="1" s="1"/>
  <c r="R1200" i="1"/>
  <c r="R1201" i="1"/>
  <c r="AJ1201" i="1" s="1"/>
  <c r="R1202" i="1"/>
  <c r="R1203" i="1"/>
  <c r="R1204" i="1"/>
  <c r="R1205" i="1"/>
  <c r="R1206" i="1"/>
  <c r="R1207" i="1"/>
  <c r="R1208" i="1"/>
  <c r="AJ1208" i="1" s="1"/>
  <c r="R1209" i="1"/>
  <c r="R1210" i="1"/>
  <c r="R1211" i="1"/>
  <c r="R1212" i="1"/>
  <c r="R1213" i="1"/>
  <c r="R1214" i="1"/>
  <c r="R1215" i="1"/>
  <c r="AJ1215" i="1" s="1"/>
  <c r="R1216" i="1"/>
  <c r="R1217" i="1"/>
  <c r="R1218" i="1"/>
  <c r="R1219" i="1"/>
  <c r="R1220" i="1"/>
  <c r="R1221" i="1"/>
  <c r="AJ1221" i="1" s="1"/>
  <c r="R1222" i="1"/>
  <c r="R1223" i="1"/>
  <c r="R1224" i="1"/>
  <c r="R1225" i="1"/>
  <c r="R1226" i="1"/>
  <c r="R1227" i="1"/>
  <c r="R1228" i="1"/>
  <c r="R1229" i="1"/>
  <c r="R1230" i="1"/>
  <c r="AJ1230" i="1" s="1"/>
  <c r="R1231" i="1"/>
  <c r="AJ1231" i="1" s="1"/>
  <c r="R1232" i="1"/>
  <c r="AJ1232" i="1" s="1"/>
  <c r="R1233" i="1"/>
  <c r="R1234" i="1"/>
  <c r="AJ1234" i="1" s="1"/>
  <c r="R1235" i="1"/>
  <c r="R1236" i="1"/>
  <c r="R1237" i="1"/>
  <c r="R1238" i="1"/>
  <c r="R1239" i="1"/>
  <c r="R1240" i="1"/>
  <c r="R1241" i="1"/>
  <c r="R1242" i="1"/>
  <c r="R1243" i="1"/>
  <c r="R1244" i="1"/>
  <c r="AJ1244" i="1" s="1"/>
  <c r="R1245" i="1"/>
  <c r="R1246" i="1"/>
  <c r="R1247" i="1"/>
  <c r="AJ1247" i="1" s="1"/>
  <c r="R1248" i="1"/>
  <c r="AJ1248" i="1" s="1"/>
  <c r="R1249" i="1"/>
  <c r="R1250" i="1"/>
  <c r="R1251" i="1"/>
  <c r="R1252" i="1"/>
  <c r="R1253" i="1"/>
  <c r="R1254" i="1"/>
  <c r="R1255" i="1"/>
  <c r="R1256" i="1"/>
  <c r="AJ1256" i="1" s="1"/>
  <c r="R1257" i="1"/>
  <c r="R1258" i="1"/>
  <c r="AJ1258" i="1" s="1"/>
  <c r="R1259" i="1"/>
  <c r="R1260" i="1"/>
  <c r="AJ1260" i="1" s="1"/>
  <c r="R1261" i="1"/>
  <c r="R1262" i="1"/>
  <c r="R1263" i="1"/>
  <c r="AJ1263" i="1" s="1"/>
  <c r="R1264" i="1"/>
  <c r="AJ1264" i="1" s="1"/>
  <c r="R1265" i="1"/>
  <c r="R1266" i="1"/>
  <c r="AJ1266" i="1" s="1"/>
  <c r="R1267" i="1"/>
  <c r="R1268" i="1"/>
  <c r="R1269" i="1"/>
  <c r="R1270" i="1"/>
  <c r="R1271" i="1"/>
  <c r="R1272" i="1"/>
  <c r="R1273" i="1"/>
  <c r="R1274" i="1"/>
  <c r="R1275" i="1"/>
  <c r="R1276" i="1"/>
  <c r="R1277" i="1"/>
  <c r="AJ1277" i="1" s="1"/>
  <c r="R1278" i="1"/>
  <c r="AJ1278" i="1" s="1"/>
  <c r="R1279" i="1"/>
  <c r="AJ1279" i="1" s="1"/>
  <c r="R1280" i="1"/>
  <c r="R1281" i="1"/>
  <c r="R1282" i="1"/>
  <c r="R1283" i="1"/>
  <c r="R1284" i="1"/>
  <c r="AJ1284" i="1" s="1"/>
  <c r="R1285" i="1"/>
  <c r="AJ1285" i="1" s="1"/>
  <c r="R1286" i="1"/>
  <c r="R1287" i="1"/>
  <c r="R1288" i="1"/>
  <c r="AA1288" i="1" s="1"/>
  <c r="R1289" i="1"/>
  <c r="R1290" i="1"/>
  <c r="AJ1290" i="1" s="1"/>
  <c r="R1291" i="1"/>
  <c r="R1292" i="1"/>
  <c r="AJ1292" i="1" s="1"/>
  <c r="R1293" i="1"/>
  <c r="R1294" i="1"/>
  <c r="R1295" i="1"/>
  <c r="AJ1295" i="1" s="1"/>
  <c r="R1296" i="1"/>
  <c r="R1297" i="1"/>
  <c r="R1298" i="1"/>
  <c r="R1299" i="1"/>
  <c r="R1300" i="1"/>
  <c r="AJ1300" i="1" s="1"/>
  <c r="R1301" i="1"/>
  <c r="R1302" i="1"/>
  <c r="R1303" i="1"/>
  <c r="R1304" i="1"/>
  <c r="R1305" i="1"/>
  <c r="R1306" i="1"/>
  <c r="R1307" i="1"/>
  <c r="R1308" i="1"/>
  <c r="R1309" i="1"/>
  <c r="R1310" i="1"/>
  <c r="R1311" i="1"/>
  <c r="AJ1311" i="1" s="1"/>
  <c r="R1312" i="1"/>
  <c r="R1313" i="1"/>
  <c r="R1314" i="1"/>
  <c r="R1315" i="1"/>
  <c r="R1316" i="1"/>
  <c r="AJ1316" i="1" s="1"/>
  <c r="R1317" i="1"/>
  <c r="AJ1317" i="1" s="1"/>
  <c r="R1318" i="1"/>
  <c r="AJ1318" i="1" s="1"/>
  <c r="R1319" i="1"/>
  <c r="AJ1319" i="1" s="1"/>
  <c r="R1320" i="1"/>
  <c r="AJ1320" i="1" s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AJ1335" i="1" s="1"/>
  <c r="R1336" i="1"/>
  <c r="AJ1336" i="1" s="1"/>
  <c r="R1337" i="1"/>
  <c r="R1338" i="1"/>
  <c r="R1339" i="1"/>
  <c r="R1340" i="1"/>
  <c r="AJ1340" i="1" s="1"/>
  <c r="R1341" i="1"/>
  <c r="AJ1341" i="1" s="1"/>
  <c r="R1342" i="1"/>
  <c r="R1343" i="1"/>
  <c r="R1344" i="1"/>
  <c r="R1345" i="1"/>
  <c r="R1346" i="1"/>
  <c r="R1347" i="1"/>
  <c r="R1348" i="1"/>
  <c r="AJ1348" i="1" s="1"/>
  <c r="R1349" i="1"/>
  <c r="AJ1349" i="1" s="1"/>
  <c r="R1350" i="1"/>
  <c r="AJ1350" i="1" s="1"/>
  <c r="R1351" i="1"/>
  <c r="AJ1351" i="1" s="1"/>
  <c r="R1352" i="1"/>
  <c r="AJ1352" i="1" s="1"/>
  <c r="R1353" i="1"/>
  <c r="R1354" i="1"/>
  <c r="R1355" i="1"/>
  <c r="R1356" i="1"/>
  <c r="R1357" i="1"/>
  <c r="R1358" i="1"/>
  <c r="R1359" i="1"/>
  <c r="AJ1359" i="1" s="1"/>
  <c r="R1360" i="1"/>
  <c r="R1361" i="1"/>
  <c r="R1362" i="1"/>
  <c r="R1363" i="1"/>
  <c r="R1364" i="1"/>
  <c r="R1365" i="1"/>
  <c r="R1366" i="1"/>
  <c r="AJ1366" i="1" s="1"/>
  <c r="R1367" i="1"/>
  <c r="AJ1367" i="1" s="1"/>
  <c r="R1368" i="1"/>
  <c r="R1369" i="1"/>
  <c r="R1370" i="1"/>
  <c r="R1371" i="1"/>
  <c r="R1372" i="1"/>
  <c r="AJ1372" i="1" s="1"/>
  <c r="R1373" i="1"/>
  <c r="R1374" i="1"/>
  <c r="R1375" i="1"/>
  <c r="R1376" i="1"/>
  <c r="R1377" i="1"/>
  <c r="R1378" i="1"/>
  <c r="R1379" i="1"/>
  <c r="R1380" i="1"/>
  <c r="R1381" i="1"/>
  <c r="R1382" i="1"/>
  <c r="R1383" i="1"/>
  <c r="AJ1383" i="1" s="1"/>
  <c r="R1384" i="1"/>
  <c r="R1385" i="1"/>
  <c r="R1386" i="1"/>
  <c r="R1387" i="1"/>
  <c r="R1388" i="1"/>
  <c r="R1389" i="1"/>
  <c r="R1390" i="1"/>
  <c r="R1391" i="1"/>
  <c r="R1392" i="1"/>
  <c r="AJ1392" i="1" s="1"/>
  <c r="R1393" i="1"/>
  <c r="R1394" i="1"/>
  <c r="R1395" i="1"/>
  <c r="R1396" i="1"/>
  <c r="R1397" i="1"/>
  <c r="R1398" i="1"/>
  <c r="AJ1398" i="1" s="1"/>
  <c r="R1399" i="1"/>
  <c r="R1400" i="1"/>
  <c r="R1401" i="1"/>
  <c r="AJ1401" i="1" s="1"/>
  <c r="R1402" i="1"/>
  <c r="R1403" i="1"/>
  <c r="R1404" i="1"/>
  <c r="AJ1404" i="1" s="1"/>
  <c r="R1405" i="1"/>
  <c r="AJ1405" i="1" s="1"/>
  <c r="R1406" i="1"/>
  <c r="AJ1406" i="1" s="1"/>
  <c r="R1407" i="1"/>
  <c r="R1408" i="1"/>
  <c r="AJ1408" i="1" s="1"/>
  <c r="R1409" i="1"/>
  <c r="R1410" i="1"/>
  <c r="R1411" i="1"/>
  <c r="R1412" i="1"/>
  <c r="R1413" i="1"/>
  <c r="AJ1413" i="1" s="1"/>
  <c r="R1414" i="1"/>
  <c r="R1415" i="1"/>
  <c r="R1416" i="1"/>
  <c r="AJ1416" i="1" s="1"/>
  <c r="R1417" i="1"/>
  <c r="R1418" i="1"/>
  <c r="R1419" i="1"/>
  <c r="R1420" i="1"/>
  <c r="AJ1420" i="1" s="1"/>
  <c r="R1421" i="1"/>
  <c r="R1422" i="1"/>
  <c r="AJ1422" i="1" s="1"/>
  <c r="R1423" i="1"/>
  <c r="AJ1423" i="1" s="1"/>
  <c r="R1424" i="1"/>
  <c r="AJ1424" i="1" s="1"/>
  <c r="R1425" i="1"/>
  <c r="R1426" i="1"/>
  <c r="R1427" i="1"/>
  <c r="R1428" i="1"/>
  <c r="R1429" i="1"/>
  <c r="R1430" i="1"/>
  <c r="R1431" i="1"/>
  <c r="AJ1431" i="1" s="1"/>
  <c r="R1432" i="1"/>
  <c r="R1433" i="1"/>
  <c r="R1434" i="1"/>
  <c r="R1435" i="1"/>
  <c r="R1436" i="1"/>
  <c r="R1437" i="1"/>
  <c r="R1438" i="1"/>
  <c r="AJ1438" i="1" s="1"/>
  <c r="R1439" i="1"/>
  <c r="AJ1439" i="1" s="1"/>
  <c r="R1440" i="1"/>
  <c r="AJ1440" i="1" s="1"/>
  <c r="R1441" i="1"/>
  <c r="R1442" i="1"/>
  <c r="R1443" i="1"/>
  <c r="R1444" i="1"/>
  <c r="R1445" i="1"/>
  <c r="AJ1445" i="1" s="1"/>
  <c r="R1446" i="1"/>
  <c r="R1447" i="1"/>
  <c r="R1448" i="1"/>
  <c r="AJ1448" i="1" s="1"/>
  <c r="R1449" i="1"/>
  <c r="R1450" i="1"/>
  <c r="R1451" i="1"/>
  <c r="R1452" i="1"/>
  <c r="R1453" i="1"/>
  <c r="R1454" i="1"/>
  <c r="AJ1454" i="1" s="1"/>
  <c r="R1455" i="1"/>
  <c r="AJ1455" i="1" s="1"/>
  <c r="R1456" i="1"/>
  <c r="R1457" i="1"/>
  <c r="R1458" i="1"/>
  <c r="R1459" i="1"/>
  <c r="R1460" i="1"/>
  <c r="R1461" i="1"/>
  <c r="R1462" i="1"/>
  <c r="R1463" i="1"/>
  <c r="R1464" i="1"/>
  <c r="AJ1464" i="1" s="1"/>
  <c r="R1465" i="1"/>
  <c r="AJ1465" i="1" s="1"/>
  <c r="R1466" i="1"/>
  <c r="R1467" i="1"/>
  <c r="R1468" i="1"/>
  <c r="R1469" i="1"/>
  <c r="AJ1469" i="1" s="1"/>
  <c r="R1470" i="1"/>
  <c r="AJ1470" i="1" s="1"/>
  <c r="R1471" i="1"/>
  <c r="AJ1471" i="1" s="1"/>
  <c r="R1472" i="1"/>
  <c r="AJ1472" i="1" s="1"/>
  <c r="R1473" i="1"/>
  <c r="R1474" i="1"/>
  <c r="R1475" i="1"/>
  <c r="R1476" i="1"/>
  <c r="R1477" i="1"/>
  <c r="AJ1477" i="1" s="1"/>
  <c r="R1478" i="1"/>
  <c r="R1479" i="1"/>
  <c r="AJ1479" i="1" s="1"/>
  <c r="R1480" i="1"/>
  <c r="AJ1480" i="1" s="1"/>
  <c r="R1481" i="1"/>
  <c r="AJ1481" i="1" s="1"/>
  <c r="R1482" i="1"/>
  <c r="R1483" i="1"/>
  <c r="R1484" i="1"/>
  <c r="R1485" i="1"/>
  <c r="R1486" i="1"/>
  <c r="R1487" i="1"/>
  <c r="AJ1487" i="1" s="1"/>
  <c r="R1488" i="1"/>
  <c r="AJ1488" i="1" s="1"/>
  <c r="R1489" i="1"/>
  <c r="R1490" i="1"/>
  <c r="R1491" i="1"/>
  <c r="R1492" i="1"/>
  <c r="AJ1492" i="1" s="1"/>
  <c r="R1493" i="1"/>
  <c r="R1494" i="1"/>
  <c r="AJ1494" i="1" s="1"/>
  <c r="R1495" i="1"/>
  <c r="R1496" i="1"/>
  <c r="R1497" i="1"/>
  <c r="R1498" i="1"/>
  <c r="R1499" i="1"/>
  <c r="R1500" i="1"/>
  <c r="R1501" i="1"/>
  <c r="R1502" i="1"/>
  <c r="R1503" i="1"/>
  <c r="AJ1503" i="1" s="1"/>
  <c r="R1504" i="1"/>
  <c r="AJ1504" i="1" s="1"/>
  <c r="R1505" i="1"/>
  <c r="R1506" i="1"/>
  <c r="R1507" i="1"/>
  <c r="R1508" i="1"/>
  <c r="R1509" i="1"/>
  <c r="AJ1509" i="1" s="1"/>
  <c r="R1510" i="1"/>
  <c r="R1511" i="1"/>
  <c r="AJ1511" i="1" s="1"/>
  <c r="R1512" i="1"/>
  <c r="AJ1512" i="1" s="1"/>
  <c r="R1513" i="1"/>
  <c r="R1514" i="1"/>
  <c r="R1515" i="1"/>
  <c r="R1516" i="1"/>
  <c r="R1517" i="1"/>
  <c r="R1518" i="1"/>
  <c r="R1519" i="1"/>
  <c r="R1520" i="1"/>
  <c r="AJ1520" i="1" s="1"/>
  <c r="R1521" i="1"/>
  <c r="R1522" i="1"/>
  <c r="R1523" i="1"/>
  <c r="R1524" i="1"/>
  <c r="AJ1524" i="1" s="1"/>
  <c r="R1525" i="1"/>
  <c r="R1526" i="1"/>
  <c r="R1527" i="1"/>
  <c r="AJ1527" i="1" s="1"/>
  <c r="R1528" i="1"/>
  <c r="AJ1528" i="1" s="1"/>
  <c r="R1529" i="1"/>
  <c r="R1530" i="1"/>
  <c r="R1531" i="1"/>
  <c r="AA1531" i="1" s="1"/>
  <c r="R1532" i="1"/>
  <c r="AJ1532" i="1" s="1"/>
  <c r="R1533" i="1"/>
  <c r="AJ1533" i="1" s="1"/>
  <c r="R1534" i="1"/>
  <c r="AJ1534" i="1" s="1"/>
  <c r="R1535" i="1"/>
  <c r="R1536" i="1"/>
  <c r="AJ1536" i="1" s="1"/>
  <c r="R1537" i="1"/>
  <c r="R1538" i="1"/>
  <c r="R1539" i="1"/>
  <c r="R1540" i="1"/>
  <c r="R1541" i="1"/>
  <c r="AJ1541" i="1" s="1"/>
  <c r="R1542" i="1"/>
  <c r="R1543" i="1"/>
  <c r="AJ1543" i="1" s="1"/>
  <c r="R1544" i="1"/>
  <c r="AJ1544" i="1" s="1"/>
  <c r="R1545" i="1"/>
  <c r="AJ1545" i="1" s="1"/>
  <c r="R1546" i="1"/>
  <c r="AJ1546" i="1" s="1"/>
  <c r="R1547" i="1"/>
  <c r="R1548" i="1"/>
  <c r="AJ1548" i="1" s="1"/>
  <c r="R1549" i="1"/>
  <c r="R1550" i="1"/>
  <c r="AJ1550" i="1" s="1"/>
  <c r="R1551" i="1"/>
  <c r="AJ1551" i="1" s="1"/>
  <c r="R1552" i="1"/>
  <c r="AJ1552" i="1" s="1"/>
  <c r="R1553" i="1"/>
  <c r="R1554" i="1"/>
  <c r="R1555" i="1"/>
  <c r="R1556" i="1"/>
  <c r="R1557" i="1"/>
  <c r="R1558" i="1"/>
  <c r="R1559" i="1"/>
  <c r="R1560" i="1"/>
  <c r="AJ1560" i="1" s="1"/>
  <c r="R1561" i="1"/>
  <c r="R1562" i="1"/>
  <c r="R1563" i="1"/>
  <c r="R1564" i="1"/>
  <c r="AJ1564" i="1" s="1"/>
  <c r="R1565" i="1"/>
  <c r="R1566" i="1"/>
  <c r="R1567" i="1"/>
  <c r="AJ1567" i="1" s="1"/>
  <c r="R1568" i="1"/>
  <c r="AJ1568" i="1" s="1"/>
  <c r="R1569" i="1"/>
  <c r="AJ1569" i="1" s="1"/>
  <c r="R1570" i="1"/>
  <c r="R1571" i="1"/>
  <c r="R1572" i="1"/>
  <c r="AJ1572" i="1" s="1"/>
  <c r="R1573" i="1"/>
  <c r="AJ1573" i="1" s="1"/>
  <c r="R1574" i="1"/>
  <c r="AJ1574" i="1" s="1"/>
  <c r="R1575" i="1"/>
  <c r="R1576" i="1"/>
  <c r="AJ1576" i="1" s="1"/>
  <c r="R1577" i="1"/>
  <c r="R1578" i="1"/>
  <c r="R1579" i="1"/>
  <c r="R1580" i="1"/>
  <c r="R1581" i="1"/>
  <c r="R1582" i="1"/>
  <c r="R1583" i="1"/>
  <c r="AJ1583" i="1" s="1"/>
  <c r="R1584" i="1"/>
  <c r="AJ1584" i="1" s="1"/>
  <c r="R1585" i="1"/>
  <c r="AJ1585" i="1" s="1"/>
  <c r="R1586" i="1"/>
  <c r="R1587" i="1"/>
  <c r="R1588" i="1"/>
  <c r="R1589" i="1"/>
  <c r="R1590" i="1"/>
  <c r="R1591" i="1"/>
  <c r="AJ1591" i="1" s="1"/>
  <c r="R1592" i="1"/>
  <c r="AJ1592" i="1" s="1"/>
  <c r="R1593" i="1"/>
  <c r="R1594" i="1"/>
  <c r="R1595" i="1"/>
  <c r="R1596" i="1"/>
  <c r="AJ1596" i="1" s="1"/>
  <c r="R1597" i="1"/>
  <c r="AJ1597" i="1" s="1"/>
  <c r="R1598" i="1"/>
  <c r="R1599" i="1"/>
  <c r="R1600" i="1"/>
  <c r="AJ1600" i="1" s="1"/>
  <c r="R1601" i="1"/>
  <c r="R1602" i="1"/>
  <c r="R1603" i="1"/>
  <c r="R1604" i="1"/>
  <c r="R1605" i="1"/>
  <c r="AJ1605" i="1" s="1"/>
  <c r="R1606" i="1"/>
  <c r="AJ1606" i="1" s="1"/>
  <c r="R1607" i="1"/>
  <c r="AJ1607" i="1" s="1"/>
  <c r="R1608" i="1"/>
  <c r="AJ1608" i="1" s="1"/>
  <c r="R1609" i="1"/>
  <c r="R1610" i="1"/>
  <c r="R1611" i="1"/>
  <c r="R1612" i="1"/>
  <c r="R1613" i="1"/>
  <c r="R1614" i="1"/>
  <c r="R1615" i="1"/>
  <c r="R1616" i="1"/>
  <c r="AJ1616" i="1" s="1"/>
  <c r="R1617" i="1"/>
  <c r="R1618" i="1"/>
  <c r="R1619" i="1"/>
  <c r="R1620" i="1"/>
  <c r="R1621" i="1"/>
  <c r="R1622" i="1"/>
  <c r="AJ1622" i="1" s="1"/>
  <c r="R1623" i="1"/>
  <c r="AJ1623" i="1" s="1"/>
  <c r="R1624" i="1"/>
  <c r="R1625" i="1"/>
  <c r="R1626" i="1"/>
  <c r="R1627" i="1"/>
  <c r="R1628" i="1"/>
  <c r="AJ1628" i="1" s="1"/>
  <c r="R1629" i="1"/>
  <c r="R1630" i="1"/>
  <c r="R1631" i="1"/>
  <c r="R1632" i="1"/>
  <c r="AJ1632" i="1" s="1"/>
  <c r="R1633" i="1"/>
  <c r="AJ1633" i="1" s="1"/>
  <c r="R1634" i="1"/>
  <c r="R1635" i="1"/>
  <c r="R1636" i="1"/>
  <c r="R1637" i="1"/>
  <c r="R1638" i="1"/>
  <c r="R1639" i="1"/>
  <c r="AJ1639" i="1" s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AJ1655" i="1" s="1"/>
  <c r="R1656" i="1"/>
  <c r="R1657" i="1"/>
  <c r="R1658" i="1"/>
  <c r="R1659" i="1"/>
  <c r="R1660" i="1"/>
  <c r="AJ1660" i="1" s="1"/>
  <c r="R1661" i="1"/>
  <c r="AJ1661" i="1" s="1"/>
  <c r="R1662" i="1"/>
  <c r="AJ1662" i="1" s="1"/>
  <c r="R1663" i="1"/>
  <c r="AJ1663" i="1" s="1"/>
  <c r="R1664" i="1"/>
  <c r="R1665" i="1"/>
  <c r="R1666" i="1"/>
  <c r="R1667" i="1"/>
  <c r="R1668" i="1"/>
  <c r="R1669" i="1"/>
  <c r="AJ1669" i="1" s="1"/>
  <c r="R1670" i="1"/>
  <c r="R1671" i="1"/>
  <c r="R1672" i="1"/>
  <c r="AA1672" i="1" s="1"/>
  <c r="R1673" i="1"/>
  <c r="AJ1673" i="1" s="1"/>
  <c r="R1674" i="1"/>
  <c r="R1675" i="1"/>
  <c r="R1676" i="1"/>
  <c r="AJ1676" i="1" s="1"/>
  <c r="R1677" i="1"/>
  <c r="R1678" i="1"/>
  <c r="R1679" i="1"/>
  <c r="AJ1679" i="1" s="1"/>
  <c r="R1680" i="1"/>
  <c r="R1681" i="1"/>
  <c r="R1682" i="1"/>
  <c r="AJ1682" i="1" s="1"/>
  <c r="R1683" i="1"/>
  <c r="R1684" i="1"/>
  <c r="R1685" i="1"/>
  <c r="R1686" i="1"/>
  <c r="R1687" i="1"/>
  <c r="R1688" i="1"/>
  <c r="AJ1688" i="1" s="1"/>
  <c r="R1689" i="1"/>
  <c r="R1690" i="1"/>
  <c r="R1691" i="1"/>
  <c r="AJ1691" i="1" s="1"/>
  <c r="R1692" i="1"/>
  <c r="AJ1692" i="1" s="1"/>
  <c r="R1693" i="1"/>
  <c r="R1694" i="1"/>
  <c r="R1695" i="1"/>
  <c r="AJ1695" i="1" s="1"/>
  <c r="R1696" i="1"/>
  <c r="R1697" i="1"/>
  <c r="R1698" i="1"/>
  <c r="R1699" i="1"/>
  <c r="AJ1699" i="1" s="1"/>
  <c r="R1700" i="1"/>
  <c r="AJ1700" i="1" s="1"/>
  <c r="R1701" i="1"/>
  <c r="R1702" i="1"/>
  <c r="AJ1702" i="1" s="1"/>
  <c r="R1703" i="1"/>
  <c r="R1704" i="1"/>
  <c r="AJ1704" i="1" s="1"/>
  <c r="R1705" i="1"/>
  <c r="R1706" i="1"/>
  <c r="R1707" i="1"/>
  <c r="AJ1707" i="1" s="1"/>
  <c r="R1708" i="1"/>
  <c r="AJ1708" i="1" s="1"/>
  <c r="R1709" i="1"/>
  <c r="R1710" i="1"/>
  <c r="R1711" i="1"/>
  <c r="AJ1711" i="1" s="1"/>
  <c r="R1712" i="1"/>
  <c r="R1713" i="1"/>
  <c r="R1714" i="1"/>
  <c r="AJ1714" i="1" s="1"/>
  <c r="R1715" i="1"/>
  <c r="AJ1715" i="1" s="1"/>
  <c r="R1716" i="1"/>
  <c r="R1717" i="1"/>
  <c r="R1718" i="1"/>
  <c r="R1719" i="1"/>
  <c r="R1720" i="1"/>
  <c r="R1721" i="1"/>
  <c r="R1722" i="1"/>
  <c r="R1723" i="1"/>
  <c r="AJ1723" i="1" s="1"/>
  <c r="R1724" i="1"/>
  <c r="AJ1724" i="1" s="1"/>
  <c r="R1725" i="1"/>
  <c r="R1726" i="1"/>
  <c r="R1727" i="1"/>
  <c r="AJ1727" i="1" s="1"/>
  <c r="R1728" i="1"/>
  <c r="AJ1728" i="1" s="1"/>
  <c r="R1729" i="1"/>
  <c r="R1730" i="1"/>
  <c r="R1731" i="1"/>
  <c r="AJ1731" i="1" s="1"/>
  <c r="R1732" i="1"/>
  <c r="R1733" i="1"/>
  <c r="R1734" i="1"/>
  <c r="R1735" i="1"/>
  <c r="R1736" i="1"/>
  <c r="AJ1736" i="1" s="1"/>
  <c r="R1737" i="1"/>
  <c r="AJ1737" i="1" s="1"/>
  <c r="R1738" i="1"/>
  <c r="R1739" i="1"/>
  <c r="AJ1739" i="1" s="1"/>
  <c r="R1740" i="1"/>
  <c r="R1741" i="1"/>
  <c r="R1742" i="1"/>
  <c r="AJ1742" i="1" s="1"/>
  <c r="R1743" i="1"/>
  <c r="AJ1743" i="1" s="1"/>
  <c r="R1744" i="1"/>
  <c r="AJ1744" i="1" s="1"/>
  <c r="R1745" i="1"/>
  <c r="R1746" i="1"/>
  <c r="R1747" i="1"/>
  <c r="AJ1747" i="1" s="1"/>
  <c r="R1748" i="1"/>
  <c r="R1749" i="1"/>
  <c r="R1750" i="1"/>
  <c r="R1751" i="1"/>
  <c r="R1752" i="1"/>
  <c r="R1753" i="1"/>
  <c r="R1754" i="1"/>
  <c r="R1755" i="1"/>
  <c r="AJ1755" i="1" s="1"/>
  <c r="R1756" i="1"/>
  <c r="R1757" i="1"/>
  <c r="R1758" i="1"/>
  <c r="AJ1758" i="1" s="1"/>
  <c r="R1759" i="1"/>
  <c r="AJ1759" i="1" s="1"/>
  <c r="R1760" i="1"/>
  <c r="R1761" i="1"/>
  <c r="R1762" i="1"/>
  <c r="R1763" i="1"/>
  <c r="AJ1763" i="1" s="1"/>
  <c r="R1764" i="1"/>
  <c r="R1765" i="1"/>
  <c r="R1766" i="1"/>
  <c r="R1767" i="1"/>
  <c r="R1768" i="1"/>
  <c r="R1769" i="1"/>
  <c r="R1770" i="1"/>
  <c r="AJ1770" i="1" s="1"/>
  <c r="R1771" i="1"/>
  <c r="AJ1771" i="1" s="1"/>
  <c r="R1772" i="1"/>
  <c r="R1773" i="1"/>
  <c r="R1774" i="1"/>
  <c r="R1775" i="1"/>
  <c r="AJ1775" i="1" s="1"/>
  <c r="R1776" i="1"/>
  <c r="R1777" i="1"/>
  <c r="AJ1777" i="1" s="1"/>
  <c r="R1778" i="1"/>
  <c r="R1779" i="1"/>
  <c r="AJ1779" i="1" s="1"/>
  <c r="R1780" i="1"/>
  <c r="AJ1780" i="1" s="1"/>
  <c r="R1781" i="1"/>
  <c r="R1782" i="1"/>
  <c r="R1783" i="1"/>
  <c r="R1784" i="1"/>
  <c r="AJ1784" i="1" s="1"/>
  <c r="R1785" i="1"/>
  <c r="R1786" i="1"/>
  <c r="R1787" i="1"/>
  <c r="AJ1787" i="1" s="1"/>
  <c r="R1788" i="1"/>
  <c r="R1789" i="1"/>
  <c r="R1790" i="1"/>
  <c r="R1791" i="1"/>
  <c r="AJ1791" i="1" s="1"/>
  <c r="R1792" i="1"/>
  <c r="AJ1792" i="1" s="1"/>
  <c r="R1793" i="1"/>
  <c r="R1794" i="1"/>
  <c r="R1795" i="1"/>
  <c r="AJ1795" i="1" s="1"/>
  <c r="R1796" i="1"/>
  <c r="AJ1796" i="1" s="1"/>
  <c r="R1797" i="1"/>
  <c r="R1798" i="1"/>
  <c r="AJ1798" i="1" s="1"/>
  <c r="R1799" i="1"/>
  <c r="R1800" i="1"/>
  <c r="AJ1800" i="1" s="1"/>
  <c r="R1801" i="1"/>
  <c r="R1802" i="1"/>
  <c r="R1803" i="1"/>
  <c r="AJ1803" i="1" s="1"/>
  <c r="R1804" i="1"/>
  <c r="R1805" i="1"/>
  <c r="R1806" i="1"/>
  <c r="AJ1806" i="1" s="1"/>
  <c r="R1807" i="1"/>
  <c r="R1808" i="1"/>
  <c r="AJ1808" i="1" s="1"/>
  <c r="R1809" i="1"/>
  <c r="AJ1809" i="1" s="1"/>
  <c r="R1810" i="1"/>
  <c r="R1811" i="1"/>
  <c r="AJ1811" i="1" s="1"/>
  <c r="R1812" i="1"/>
  <c r="AJ1812" i="1" s="1"/>
  <c r="R1813" i="1"/>
  <c r="R1814" i="1"/>
  <c r="AJ1814" i="1" s="1"/>
  <c r="R1815" i="1"/>
  <c r="R1816" i="1"/>
  <c r="AJ1816" i="1" s="1"/>
  <c r="R1817" i="1"/>
  <c r="R1818" i="1"/>
  <c r="R1819" i="1"/>
  <c r="AJ1819" i="1" s="1"/>
  <c r="R1820" i="1"/>
  <c r="R1821" i="1"/>
  <c r="R1822" i="1"/>
  <c r="R1823" i="1"/>
  <c r="AJ1823" i="1" s="1"/>
  <c r="R1824" i="1"/>
  <c r="R1825" i="1"/>
  <c r="R1826" i="1"/>
  <c r="R1827" i="1"/>
  <c r="AJ1827" i="1" s="1"/>
  <c r="R1828" i="1"/>
  <c r="R1829" i="1"/>
  <c r="R1830" i="1"/>
  <c r="R1831" i="1"/>
  <c r="AJ1831" i="1" s="1"/>
  <c r="R1832" i="1"/>
  <c r="AJ1832" i="1" s="1"/>
  <c r="R1833" i="1"/>
  <c r="R1834" i="1"/>
  <c r="R1835" i="1"/>
  <c r="AJ1835" i="1" s="1"/>
  <c r="R1836" i="1"/>
  <c r="R1837" i="1"/>
  <c r="R1838" i="1"/>
  <c r="R1839" i="1"/>
  <c r="AJ1839" i="1" s="1"/>
  <c r="R1840" i="1"/>
  <c r="R1841" i="1"/>
  <c r="R1842" i="1"/>
  <c r="R1843" i="1"/>
  <c r="AJ1843" i="1" s="1"/>
  <c r="R1844" i="1"/>
  <c r="R1845" i="1"/>
  <c r="R1846" i="1"/>
  <c r="AJ1846" i="1" s="1"/>
  <c r="R1847" i="1"/>
  <c r="AJ1847" i="1" s="1"/>
  <c r="R1848" i="1"/>
  <c r="R1849" i="1"/>
  <c r="R1850" i="1"/>
  <c r="R1851" i="1"/>
  <c r="AJ1851" i="1" s="1"/>
  <c r="R1852" i="1"/>
  <c r="R1853" i="1"/>
  <c r="R1854" i="1"/>
  <c r="R1855" i="1"/>
  <c r="R1856" i="1"/>
  <c r="R1857" i="1"/>
  <c r="AJ1857" i="1" s="1"/>
  <c r="R1858" i="1"/>
  <c r="AJ1858" i="1" s="1"/>
  <c r="R1859" i="1"/>
  <c r="AJ1859" i="1" s="1"/>
  <c r="R1860" i="1"/>
  <c r="R1861" i="1"/>
  <c r="R1862" i="1"/>
  <c r="R1863" i="1"/>
  <c r="AJ1863" i="1" s="1"/>
  <c r="R1864" i="1"/>
  <c r="AJ1864" i="1" s="1"/>
  <c r="R1865" i="1"/>
  <c r="R1866" i="1"/>
  <c r="R1867" i="1"/>
  <c r="R1868" i="1"/>
  <c r="R1869" i="1"/>
  <c r="R1870" i="1"/>
  <c r="AJ1870" i="1" s="1"/>
  <c r="R1871" i="1"/>
  <c r="AJ1871" i="1" s="1"/>
  <c r="R1872" i="1"/>
  <c r="R1873" i="1"/>
  <c r="R1874" i="1"/>
  <c r="R1875" i="1"/>
  <c r="AJ1875" i="1" s="1"/>
  <c r="R1876" i="1"/>
  <c r="R1877" i="1"/>
  <c r="R1878" i="1"/>
  <c r="AJ1878" i="1" s="1"/>
  <c r="R1879" i="1"/>
  <c r="R1880" i="1"/>
  <c r="AJ1880" i="1" s="1"/>
  <c r="R1881" i="1"/>
  <c r="AJ1881" i="1" s="1"/>
  <c r="R1882" i="1"/>
  <c r="R1883" i="1"/>
  <c r="AJ1883" i="1" s="1"/>
  <c r="R1884" i="1"/>
  <c r="R1885" i="1"/>
  <c r="R1886" i="1"/>
  <c r="R1887" i="1"/>
  <c r="R1888" i="1"/>
  <c r="AJ1888" i="1" s="1"/>
  <c r="R1889" i="1"/>
  <c r="R1890" i="1"/>
  <c r="R1891" i="1"/>
  <c r="AJ1891" i="1" s="1"/>
  <c r="R1892" i="1"/>
  <c r="R1893" i="1"/>
  <c r="R1894" i="1"/>
  <c r="AJ1894" i="1" s="1"/>
  <c r="R1895" i="1"/>
  <c r="AJ1895" i="1" s="1"/>
  <c r="R1896" i="1"/>
  <c r="AJ1896" i="1" s="1"/>
  <c r="R1897" i="1"/>
  <c r="R1898" i="1"/>
  <c r="R1899" i="1"/>
  <c r="AJ1899" i="1" s="1"/>
  <c r="R1900" i="1"/>
  <c r="R1901" i="1"/>
  <c r="R1902" i="1"/>
  <c r="R1903" i="1"/>
  <c r="R1904" i="1"/>
  <c r="R1905" i="1"/>
  <c r="AJ1905" i="1" s="1"/>
  <c r="R1906" i="1"/>
  <c r="R1907" i="1"/>
  <c r="AJ1907" i="1" s="1"/>
  <c r="R1908" i="1"/>
  <c r="R1909" i="1"/>
  <c r="R1910" i="1"/>
  <c r="AJ1910" i="1" s="1"/>
  <c r="R1911" i="1"/>
  <c r="R1912" i="1"/>
  <c r="R1913" i="1"/>
  <c r="R1914" i="1"/>
  <c r="R1915" i="1"/>
  <c r="AJ1915" i="1" s="1"/>
  <c r="R1916" i="1"/>
  <c r="R1917" i="1"/>
  <c r="R1918" i="1"/>
  <c r="AJ1918" i="1" s="1"/>
  <c r="R1919" i="1"/>
  <c r="AJ1919" i="1" s="1"/>
  <c r="R1920" i="1"/>
  <c r="AJ1920" i="1" s="1"/>
  <c r="R1921" i="1"/>
  <c r="R1922" i="1"/>
  <c r="R1923" i="1"/>
  <c r="AJ1923" i="1" s="1"/>
  <c r="R1924" i="1"/>
  <c r="R1925" i="1"/>
  <c r="R1926" i="1"/>
  <c r="R1927" i="1"/>
  <c r="R1928" i="1"/>
  <c r="R1929" i="1"/>
  <c r="R1930" i="1"/>
  <c r="R1931" i="1"/>
  <c r="AJ1931" i="1" s="1"/>
  <c r="R1932" i="1"/>
  <c r="R1933" i="1"/>
  <c r="R1934" i="1"/>
  <c r="R1935" i="1"/>
  <c r="R1936" i="1"/>
  <c r="R1937" i="1"/>
  <c r="R1938" i="1"/>
  <c r="R1939" i="1"/>
  <c r="AJ1939" i="1" s="1"/>
  <c r="R1940" i="1"/>
  <c r="R1941" i="1"/>
  <c r="R1942" i="1"/>
  <c r="AJ1942" i="1" s="1"/>
  <c r="R1943" i="1"/>
  <c r="R1944" i="1"/>
  <c r="R1945" i="1"/>
  <c r="R1946" i="1"/>
  <c r="R1947" i="1"/>
  <c r="AJ1947" i="1" s="1"/>
  <c r="R1948" i="1"/>
  <c r="R1949" i="1"/>
  <c r="R1950" i="1"/>
  <c r="AJ1950" i="1" s="1"/>
  <c r="R1951" i="1"/>
  <c r="R1952" i="1"/>
  <c r="R1953" i="1"/>
  <c r="R1954" i="1"/>
  <c r="R1955" i="1"/>
  <c r="AJ1955" i="1" s="1"/>
  <c r="R1956" i="1"/>
  <c r="R1957" i="1"/>
  <c r="R1958" i="1"/>
  <c r="R1959" i="1"/>
  <c r="AJ1959" i="1" s="1"/>
  <c r="R1960" i="1"/>
  <c r="AJ1960" i="1" s="1"/>
  <c r="R1961" i="1"/>
  <c r="R1962" i="1"/>
  <c r="R1963" i="1"/>
  <c r="AJ1963" i="1" s="1"/>
  <c r="R1964" i="1"/>
  <c r="R1965" i="1"/>
  <c r="R1966" i="1"/>
  <c r="R1967" i="1"/>
  <c r="AJ1967" i="1" s="1"/>
  <c r="R1968" i="1"/>
  <c r="AJ1968" i="1" s="1"/>
  <c r="R1969" i="1"/>
  <c r="AJ1969" i="1" s="1"/>
  <c r="R1970" i="1"/>
  <c r="AJ1970" i="1" s="1"/>
  <c r="R1971" i="1"/>
  <c r="AJ1971" i="1" s="1"/>
  <c r="R1972" i="1"/>
  <c r="R1973" i="1"/>
  <c r="R1974" i="1"/>
  <c r="R1975" i="1"/>
  <c r="AJ1975" i="1" s="1"/>
  <c r="R1976" i="1"/>
  <c r="AJ1976" i="1" s="1"/>
  <c r="R1977" i="1"/>
  <c r="R1978" i="1"/>
  <c r="R1979" i="1"/>
  <c r="AJ1979" i="1" s="1"/>
  <c r="R1980" i="1"/>
  <c r="R1981" i="1"/>
  <c r="R1982" i="1"/>
  <c r="R1983" i="1"/>
  <c r="AJ1983" i="1" s="1"/>
  <c r="R1984" i="1"/>
  <c r="AJ1984" i="1" s="1"/>
  <c r="R1985" i="1"/>
  <c r="R1986" i="1"/>
  <c r="R1987" i="1"/>
  <c r="AJ1987" i="1" s="1"/>
  <c r="R1988" i="1"/>
  <c r="R1989" i="1"/>
  <c r="R1990" i="1"/>
  <c r="R1991" i="1"/>
  <c r="R1992" i="1"/>
  <c r="AJ1992" i="1" s="1"/>
  <c r="R1993" i="1"/>
  <c r="AJ1993" i="1" s="1"/>
  <c r="R1994" i="1"/>
  <c r="AJ1994" i="1" s="1"/>
  <c r="R1995" i="1"/>
  <c r="AJ1995" i="1" s="1"/>
  <c r="R1996" i="1"/>
  <c r="R1997" i="1"/>
  <c r="R1998" i="1"/>
  <c r="R1999" i="1"/>
  <c r="AJ1999" i="1" s="1"/>
  <c r="R2000" i="1"/>
  <c r="R2001" i="1"/>
  <c r="R2002" i="1"/>
  <c r="R2003" i="1"/>
  <c r="AJ2003" i="1" s="1"/>
  <c r="R2004" i="1"/>
  <c r="R2005" i="1"/>
  <c r="R2006" i="1"/>
  <c r="AJ2006" i="1" s="1"/>
  <c r="R2007" i="1"/>
  <c r="R2008" i="1"/>
  <c r="AJ2008" i="1" s="1"/>
  <c r="R2009" i="1"/>
  <c r="R2010" i="1"/>
  <c r="R2011" i="1"/>
  <c r="AJ2011" i="1" s="1"/>
  <c r="R2012" i="1"/>
  <c r="R2013" i="1"/>
  <c r="R2014" i="1"/>
  <c r="R2015" i="1"/>
  <c r="R2016" i="1"/>
  <c r="R2017" i="1"/>
  <c r="R2018" i="1"/>
  <c r="R2019" i="1"/>
  <c r="AJ2019" i="1" s="1"/>
  <c r="R2020" i="1"/>
  <c r="R2021" i="1"/>
  <c r="R2022" i="1"/>
  <c r="R2023" i="1"/>
  <c r="AJ2023" i="1" s="1"/>
  <c r="R2024" i="1"/>
  <c r="R2025" i="1"/>
  <c r="R2026" i="1"/>
  <c r="R2027" i="1"/>
  <c r="AJ2027" i="1" s="1"/>
  <c r="R2028" i="1"/>
  <c r="R2029" i="1"/>
  <c r="R2030" i="1"/>
  <c r="AJ2030" i="1" s="1"/>
  <c r="R2031" i="1"/>
  <c r="AJ2031" i="1" s="1"/>
  <c r="R2032" i="1"/>
  <c r="AJ2032" i="1" s="1"/>
  <c r="R2033" i="1"/>
  <c r="R2034" i="1"/>
  <c r="R2035" i="1"/>
  <c r="AJ2035" i="1" s="1"/>
  <c r="R2036" i="1"/>
  <c r="R2037" i="1"/>
  <c r="R2038" i="1"/>
  <c r="R2039" i="1"/>
  <c r="AJ2039" i="1" s="1"/>
  <c r="R2040" i="1"/>
  <c r="R2041" i="1"/>
  <c r="R2042" i="1"/>
  <c r="AJ2042" i="1" s="1"/>
  <c r="R2043" i="1"/>
  <c r="AJ2043" i="1" s="1"/>
  <c r="R2044" i="1"/>
  <c r="R2045" i="1"/>
  <c r="R2046" i="1"/>
  <c r="AJ2046" i="1" s="1"/>
  <c r="R2047" i="1"/>
  <c r="R2048" i="1"/>
  <c r="AJ2048" i="1" s="1"/>
  <c r="R2049" i="1"/>
  <c r="R2050" i="1"/>
  <c r="R2051" i="1"/>
  <c r="AJ2051" i="1" s="1"/>
  <c r="R2052" i="1"/>
  <c r="R2053" i="1"/>
  <c r="R2054" i="1"/>
  <c r="R2055" i="1"/>
  <c r="R2056" i="1"/>
  <c r="AJ2056" i="1" s="1"/>
  <c r="R2057" i="1"/>
  <c r="R2058" i="1"/>
  <c r="AJ2058" i="1" s="1"/>
  <c r="R2059" i="1"/>
  <c r="AJ2059" i="1" s="1"/>
  <c r="R2060" i="1"/>
  <c r="R2061" i="1"/>
  <c r="R2062" i="1"/>
  <c r="AJ2062" i="1" s="1"/>
  <c r="R2063" i="1"/>
  <c r="AJ2063" i="1" s="1"/>
  <c r="R2064" i="1"/>
  <c r="AJ2064" i="1" s="1"/>
  <c r="R2065" i="1"/>
  <c r="R2066" i="1"/>
  <c r="AJ2066" i="1" s="1"/>
  <c r="R2067" i="1"/>
  <c r="AJ2067" i="1" s="1"/>
  <c r="R2068" i="1"/>
  <c r="R2069" i="1"/>
  <c r="R2070" i="1"/>
  <c r="AJ2070" i="1" s="1"/>
  <c r="R2071" i="1"/>
  <c r="AJ2071" i="1" s="1"/>
  <c r="R2072" i="1"/>
  <c r="R2073" i="1"/>
  <c r="R2074" i="1"/>
  <c r="R2075" i="1"/>
  <c r="AJ2075" i="1" s="1"/>
  <c r="R2076" i="1"/>
  <c r="R2077" i="1"/>
  <c r="R2078" i="1"/>
  <c r="R2079" i="1"/>
  <c r="AJ2079" i="1" s="1"/>
  <c r="R2080" i="1"/>
  <c r="R2081" i="1"/>
  <c r="R2082" i="1"/>
  <c r="AJ2082" i="1" s="1"/>
  <c r="R2083" i="1"/>
  <c r="AJ2083" i="1" s="1"/>
  <c r="R2084" i="1"/>
  <c r="R2085" i="1"/>
  <c r="R2086" i="1"/>
  <c r="AJ2086" i="1" s="1"/>
  <c r="R2087" i="1"/>
  <c r="AJ2087" i="1" s="1"/>
  <c r="R2088" i="1"/>
  <c r="R2089" i="1"/>
  <c r="R2090" i="1"/>
  <c r="R2091" i="1"/>
  <c r="AJ2091" i="1" s="1"/>
  <c r="R2092" i="1"/>
  <c r="R2093" i="1"/>
  <c r="R2094" i="1"/>
  <c r="R2095" i="1"/>
  <c r="AJ2095" i="1" s="1"/>
  <c r="R2096" i="1"/>
  <c r="R2097" i="1"/>
  <c r="R2098" i="1"/>
  <c r="R2099" i="1"/>
  <c r="AJ2099" i="1" s="1"/>
  <c r="R2100" i="1"/>
  <c r="R2101" i="1"/>
  <c r="R2102" i="1"/>
  <c r="AJ2102" i="1" s="1"/>
  <c r="R2103" i="1"/>
  <c r="AJ2103" i="1" s="1"/>
  <c r="R2104" i="1"/>
  <c r="AJ2104" i="1" s="1"/>
  <c r="R2105" i="1"/>
  <c r="R2106" i="1"/>
  <c r="AJ2106" i="1" s="1"/>
  <c r="R2107" i="1"/>
  <c r="AJ2107" i="1" s="1"/>
  <c r="R2108" i="1"/>
  <c r="R2109" i="1"/>
  <c r="AJ2109" i="1" s="1"/>
  <c r="R2110" i="1"/>
  <c r="AJ2110" i="1" s="1"/>
  <c r="R2111" i="1"/>
  <c r="R2112" i="1"/>
  <c r="R2113" i="1"/>
  <c r="R2114" i="1"/>
  <c r="R2115" i="1"/>
  <c r="AJ2115" i="1" s="1"/>
  <c r="R2116" i="1"/>
  <c r="AJ2116" i="1" s="1"/>
  <c r="R2117" i="1"/>
  <c r="R2118" i="1"/>
  <c r="AJ2118" i="1" s="1"/>
  <c r="R2119" i="1"/>
  <c r="AJ2119" i="1" s="1"/>
  <c r="R2120" i="1"/>
  <c r="AJ2120" i="1" s="1"/>
  <c r="R2121" i="1"/>
  <c r="R2122" i="1"/>
  <c r="AJ2122" i="1" s="1"/>
  <c r="R2123" i="1"/>
  <c r="AJ2123" i="1" s="1"/>
  <c r="R2124" i="1"/>
  <c r="R2125" i="1"/>
  <c r="R2126" i="1"/>
  <c r="R2127" i="1"/>
  <c r="AJ2127" i="1" s="1"/>
  <c r="R2128" i="1"/>
  <c r="AJ2128" i="1" s="1"/>
  <c r="R2129" i="1"/>
  <c r="R2130" i="1"/>
  <c r="AJ2130" i="1" s="1"/>
  <c r="R2131" i="1"/>
  <c r="AJ2131" i="1" s="1"/>
  <c r="R2132" i="1"/>
  <c r="R2133" i="1"/>
  <c r="AJ2133" i="1" s="1"/>
  <c r="R2134" i="1"/>
  <c r="R2135" i="1"/>
  <c r="AJ2135" i="1" s="1"/>
  <c r="R2136" i="1"/>
  <c r="AJ2136" i="1" s="1"/>
  <c r="R2137" i="1"/>
  <c r="AJ2137" i="1" s="1"/>
  <c r="R2138" i="1"/>
  <c r="AJ2138" i="1" s="1"/>
  <c r="R2139" i="1"/>
  <c r="AJ2139" i="1" s="1"/>
  <c r="R2140" i="1"/>
  <c r="AJ2140" i="1" s="1"/>
  <c r="R2141" i="1"/>
  <c r="R2142" i="1"/>
  <c r="AJ2142" i="1" s="1"/>
  <c r="R2143" i="1"/>
  <c r="R2144" i="1"/>
  <c r="R2145" i="1"/>
  <c r="R2146" i="1"/>
  <c r="AJ2146" i="1" s="1"/>
  <c r="R2147" i="1"/>
  <c r="AJ2147" i="1" s="1"/>
  <c r="R2148" i="1"/>
  <c r="AJ2148" i="1" s="1"/>
  <c r="R2149" i="1"/>
  <c r="R2150" i="1"/>
  <c r="AJ2150" i="1" s="1"/>
  <c r="R2151" i="1"/>
  <c r="R2152" i="1"/>
  <c r="AJ2152" i="1" s="1"/>
  <c r="R2153" i="1"/>
  <c r="R2154" i="1"/>
  <c r="AJ2154" i="1" s="1"/>
  <c r="R2155" i="1"/>
  <c r="AJ2155" i="1" s="1"/>
  <c r="R2156" i="1"/>
  <c r="R2157" i="1"/>
  <c r="R2158" i="1"/>
  <c r="R2159" i="1"/>
  <c r="AJ2159" i="1" s="1"/>
  <c r="R2160" i="1"/>
  <c r="R2161" i="1"/>
  <c r="R2162" i="1"/>
  <c r="AJ2162" i="1" s="1"/>
  <c r="R2163" i="1"/>
  <c r="AJ2163" i="1" s="1"/>
  <c r="R2164" i="1"/>
  <c r="AJ2164" i="1" s="1"/>
  <c r="R2165" i="1"/>
  <c r="AJ2165" i="1" s="1"/>
  <c r="R2166" i="1"/>
  <c r="AJ2166" i="1" s="1"/>
  <c r="R2167" i="1"/>
  <c r="AJ2167" i="1" s="1"/>
  <c r="R2168" i="1"/>
  <c r="AJ2168" i="1" s="1"/>
  <c r="R2169" i="1"/>
  <c r="R2170" i="1"/>
  <c r="AJ2170" i="1" s="1"/>
  <c r="R2171" i="1"/>
  <c r="AJ2171" i="1" s="1"/>
  <c r="R2172" i="1"/>
  <c r="R2173" i="1"/>
  <c r="R2174" i="1"/>
  <c r="AJ2174" i="1" s="1"/>
  <c r="R2175" i="1"/>
  <c r="AJ2175" i="1" s="1"/>
  <c r="R2176" i="1"/>
  <c r="R2177" i="1"/>
  <c r="AJ2177" i="1" s="1"/>
  <c r="R2178" i="1"/>
  <c r="R2179" i="1"/>
  <c r="AJ2179" i="1" s="1"/>
  <c r="R2180" i="1"/>
  <c r="R2181" i="1"/>
  <c r="AJ2181" i="1" s="1"/>
  <c r="R2182" i="1"/>
  <c r="R2183" i="1"/>
  <c r="AJ2183" i="1" s="1"/>
  <c r="R2184" i="1"/>
  <c r="AJ2184" i="1" s="1"/>
  <c r="R2185" i="1"/>
  <c r="R2186" i="1"/>
  <c r="AJ2186" i="1" s="1"/>
  <c r="R2187" i="1"/>
  <c r="AJ2187" i="1" s="1"/>
  <c r="R2188" i="1"/>
  <c r="R2189" i="1"/>
  <c r="AJ2189" i="1" s="1"/>
  <c r="R2190" i="1"/>
  <c r="R2191" i="1"/>
  <c r="AJ2191" i="1" s="1"/>
  <c r="R2192" i="1"/>
  <c r="AJ2192" i="1" s="1"/>
  <c r="R2193" i="1"/>
  <c r="R2194" i="1"/>
  <c r="AJ2194" i="1" s="1"/>
  <c r="R2195" i="1"/>
  <c r="AJ2195" i="1" s="1"/>
  <c r="R2196" i="1"/>
  <c r="R2197" i="1"/>
  <c r="R2198" i="1"/>
  <c r="AJ2198" i="1" s="1"/>
  <c r="R2199" i="1"/>
  <c r="AJ2199" i="1" s="1"/>
  <c r="R2200" i="1"/>
  <c r="R2201" i="1"/>
  <c r="R2202" i="1"/>
  <c r="AJ2202" i="1" s="1"/>
  <c r="R2203" i="1"/>
  <c r="AJ2203" i="1" s="1"/>
  <c r="R2204" i="1"/>
  <c r="R2205" i="1"/>
  <c r="R2206" i="1"/>
  <c r="R2207" i="1"/>
  <c r="R2208" i="1"/>
  <c r="AJ2208" i="1" s="1"/>
  <c r="R2209" i="1"/>
  <c r="R2210" i="1"/>
  <c r="AJ2210" i="1" s="1"/>
  <c r="R2211" i="1"/>
  <c r="AJ2211" i="1" s="1"/>
  <c r="R2212" i="1"/>
  <c r="R2213" i="1"/>
  <c r="AJ2213" i="1" s="1"/>
  <c r="R2214" i="1"/>
  <c r="AJ2214" i="1" s="1"/>
  <c r="R2215" i="1"/>
  <c r="AJ2215" i="1" s="1"/>
  <c r="R2216" i="1"/>
  <c r="AJ2216" i="1" s="1"/>
  <c r="R2217" i="1"/>
  <c r="R2218" i="1"/>
  <c r="AJ2218" i="1" s="1"/>
  <c r="R2219" i="1"/>
  <c r="AJ2219" i="1" s="1"/>
  <c r="R2220" i="1"/>
  <c r="R2221" i="1"/>
  <c r="AJ2221" i="1" s="1"/>
  <c r="R2222" i="1"/>
  <c r="AJ2222" i="1" s="1"/>
  <c r="R2223" i="1"/>
  <c r="AJ2223" i="1" s="1"/>
  <c r="R2224" i="1"/>
  <c r="AJ2224" i="1" s="1"/>
  <c r="R2225" i="1"/>
  <c r="R2226" i="1"/>
  <c r="AJ2226" i="1" s="1"/>
  <c r="R2227" i="1"/>
  <c r="AJ2227" i="1" s="1"/>
  <c r="R2228" i="1"/>
  <c r="R2229" i="1"/>
  <c r="R2230" i="1"/>
  <c r="R2231" i="1"/>
  <c r="AJ2231" i="1" s="1"/>
  <c r="R2232" i="1"/>
  <c r="R2233" i="1"/>
  <c r="R2234" i="1"/>
  <c r="AJ2234" i="1" s="1"/>
  <c r="R2235" i="1"/>
  <c r="AJ2235" i="1" s="1"/>
  <c r="R2236" i="1"/>
  <c r="R2237" i="1"/>
  <c r="AJ2237" i="1" s="1"/>
  <c r="R2238" i="1"/>
  <c r="AJ2238" i="1" s="1"/>
  <c r="R2239" i="1"/>
  <c r="R2240" i="1"/>
  <c r="AJ2240" i="1" s="1"/>
  <c r="R2241" i="1"/>
  <c r="R2242" i="1"/>
  <c r="R2243" i="1"/>
  <c r="AJ2243" i="1" s="1"/>
  <c r="R2244" i="1"/>
  <c r="AJ2244" i="1" s="1"/>
  <c r="R2245" i="1"/>
  <c r="R2246" i="1"/>
  <c r="AJ2246" i="1" s="1"/>
  <c r="R2247" i="1"/>
  <c r="AJ2247" i="1" s="1"/>
  <c r="R2248" i="1"/>
  <c r="AJ2248" i="1" s="1"/>
  <c r="R2249" i="1"/>
  <c r="AJ2249" i="1" s="1"/>
  <c r="R2250" i="1"/>
  <c r="AJ2250" i="1" s="1"/>
  <c r="R2251" i="1"/>
  <c r="AJ2251" i="1" s="1"/>
  <c r="R2252" i="1"/>
  <c r="R2253" i="1"/>
  <c r="R2254" i="1"/>
  <c r="AJ2254" i="1" s="1"/>
  <c r="R2255" i="1"/>
  <c r="AJ2255" i="1" s="1"/>
  <c r="R2256" i="1"/>
  <c r="R2257" i="1"/>
  <c r="R2258" i="1"/>
  <c r="AJ2258" i="1" s="1"/>
  <c r="R2259" i="1"/>
  <c r="AJ2259" i="1" s="1"/>
  <c r="R2260" i="1"/>
  <c r="R2261" i="1"/>
  <c r="R2262" i="1"/>
  <c r="R2263" i="1"/>
  <c r="AJ2263" i="1" s="1"/>
  <c r="R2264" i="1"/>
  <c r="AJ2264" i="1" s="1"/>
  <c r="R2265" i="1"/>
  <c r="R2266" i="1"/>
  <c r="AJ2266" i="1" s="1"/>
  <c r="R2267" i="1"/>
  <c r="AJ2267" i="1" s="1"/>
  <c r="R2268" i="1"/>
  <c r="AJ2268" i="1" s="1"/>
  <c r="R2269" i="1"/>
  <c r="AJ2269" i="1" s="1"/>
  <c r="R2270" i="1"/>
  <c r="AJ2270" i="1" s="1"/>
  <c r="R2271" i="1"/>
  <c r="R2272" i="1"/>
  <c r="AJ2272" i="1" s="1"/>
  <c r="R2273" i="1"/>
  <c r="R2274" i="1"/>
  <c r="AJ2274" i="1" s="1"/>
  <c r="R2275" i="1"/>
  <c r="AJ2275" i="1" s="1"/>
  <c r="R2276" i="1"/>
  <c r="AJ2276" i="1" s="1"/>
  <c r="R2277" i="1"/>
  <c r="R2278" i="1"/>
  <c r="R2279" i="1"/>
  <c r="AJ2279" i="1" s="1"/>
  <c r="R2280" i="1"/>
  <c r="AJ2280" i="1" s="1"/>
  <c r="R2281" i="1"/>
  <c r="R2282" i="1"/>
  <c r="AJ2282" i="1" s="1"/>
  <c r="R2283" i="1"/>
  <c r="AJ2283" i="1" s="1"/>
  <c r="R2284" i="1"/>
  <c r="AJ2284" i="1" s="1"/>
  <c r="R2285" i="1"/>
  <c r="R2286" i="1"/>
  <c r="R2287" i="1"/>
  <c r="AJ2287" i="1" s="1"/>
  <c r="R2288" i="1"/>
  <c r="R2289" i="1"/>
  <c r="AJ2289" i="1" s="1"/>
  <c r="R2290" i="1"/>
  <c r="AJ2290" i="1" s="1"/>
  <c r="R2291" i="1"/>
  <c r="AJ2291" i="1" s="1"/>
  <c r="R2292" i="1"/>
  <c r="R2293" i="1"/>
  <c r="R2294" i="1"/>
  <c r="AJ2294" i="1" s="1"/>
  <c r="R2295" i="1"/>
  <c r="AJ2295" i="1" s="1"/>
  <c r="R2296" i="1"/>
  <c r="AJ2296" i="1" s="1"/>
  <c r="R2297" i="1"/>
  <c r="R2298" i="1"/>
  <c r="AJ2298" i="1" s="1"/>
  <c r="R2299" i="1"/>
  <c r="AJ2299" i="1" s="1"/>
  <c r="R2300" i="1"/>
  <c r="AJ2300" i="1" s="1"/>
  <c r="R2301" i="1"/>
  <c r="AJ2301" i="1" s="1"/>
  <c r="R2302" i="1"/>
  <c r="R2303" i="1"/>
  <c r="AJ2303" i="1" s="1"/>
  <c r="R2304" i="1"/>
  <c r="R2305" i="1"/>
  <c r="AJ2305" i="1" s="1"/>
  <c r="R2306" i="1"/>
  <c r="AJ2306" i="1" s="1"/>
  <c r="R2307" i="1"/>
  <c r="AJ2307" i="1" s="1"/>
  <c r="R2308" i="1"/>
  <c r="R2309" i="1"/>
  <c r="R2310" i="1"/>
  <c r="AJ2310" i="1" s="1"/>
  <c r="R2311" i="1"/>
  <c r="AJ2311" i="1" s="1"/>
  <c r="R2312" i="1"/>
  <c r="R2313" i="1"/>
  <c r="R2314" i="1"/>
  <c r="AJ2314" i="1" s="1"/>
  <c r="R2315" i="1"/>
  <c r="AJ2315" i="1" s="1"/>
  <c r="R2316" i="1"/>
  <c r="R2317" i="1"/>
  <c r="R2318" i="1"/>
  <c r="AJ2318" i="1" s="1"/>
  <c r="R2319" i="1"/>
  <c r="AJ2319" i="1" s="1"/>
  <c r="R2320" i="1"/>
  <c r="R2321" i="1"/>
  <c r="R2322" i="1"/>
  <c r="AJ2322" i="1" s="1"/>
  <c r="R2323" i="1"/>
  <c r="AJ2323" i="1" s="1"/>
  <c r="R2324" i="1"/>
  <c r="R2325" i="1"/>
  <c r="R2326" i="1"/>
  <c r="AJ2326" i="1" s="1"/>
  <c r="R2327" i="1"/>
  <c r="AJ2327" i="1" s="1"/>
  <c r="R2328" i="1"/>
  <c r="AJ2328" i="1" s="1"/>
  <c r="R2329" i="1"/>
  <c r="R2330" i="1"/>
  <c r="AJ2330" i="1" s="1"/>
  <c r="R2331" i="1"/>
  <c r="AJ2331" i="1" s="1"/>
  <c r="R2332" i="1"/>
  <c r="R2333" i="1"/>
  <c r="AJ2333" i="1" s="1"/>
  <c r="R2334" i="1"/>
  <c r="AJ2334" i="1" s="1"/>
  <c r="R2335" i="1"/>
  <c r="AJ2335" i="1" s="1"/>
  <c r="R2336" i="1"/>
  <c r="R2337" i="1"/>
  <c r="R2338" i="1"/>
  <c r="AJ2338" i="1" s="1"/>
  <c r="R2339" i="1"/>
  <c r="AJ2339" i="1" s="1"/>
  <c r="R2340" i="1"/>
  <c r="R2341" i="1"/>
  <c r="R2342" i="1"/>
  <c r="AJ2342" i="1" s="1"/>
  <c r="R2343" i="1"/>
  <c r="AJ2343" i="1" s="1"/>
  <c r="R2344" i="1"/>
  <c r="AJ2344" i="1" s="1"/>
  <c r="R2345" i="1"/>
  <c r="AJ2345" i="1" s="1"/>
  <c r="R2346" i="1"/>
  <c r="AJ2346" i="1" s="1"/>
  <c r="R2347" i="1"/>
  <c r="AJ2347" i="1" s="1"/>
  <c r="R2348" i="1"/>
  <c r="AJ2348" i="1" s="1"/>
  <c r="R2349" i="1"/>
  <c r="R2350" i="1"/>
  <c r="AJ2350" i="1" s="1"/>
  <c r="R2351" i="1"/>
  <c r="R2352" i="1"/>
  <c r="R2353" i="1"/>
  <c r="R2354" i="1"/>
  <c r="AJ2354" i="1" s="1"/>
  <c r="R2355" i="1"/>
  <c r="AJ2355" i="1" s="1"/>
  <c r="R2356" i="1"/>
  <c r="R2357" i="1"/>
  <c r="R2358" i="1"/>
  <c r="R2359" i="1"/>
  <c r="R2360" i="1"/>
  <c r="AJ2360" i="1" s="1"/>
  <c r="R2361" i="1"/>
  <c r="R2362" i="1"/>
  <c r="AJ2362" i="1" s="1"/>
  <c r="R2363" i="1"/>
  <c r="AJ2363" i="1" s="1"/>
  <c r="R2364" i="1"/>
  <c r="R2365" i="1"/>
  <c r="R2366" i="1"/>
  <c r="AJ2366" i="1" s="1"/>
  <c r="R2367" i="1"/>
  <c r="R2368" i="1"/>
  <c r="R2369" i="1"/>
  <c r="R2370" i="1"/>
  <c r="AJ2370" i="1" s="1"/>
  <c r="R2371" i="1"/>
  <c r="AJ2371" i="1" s="1"/>
  <c r="R2372" i="1"/>
  <c r="AJ2372" i="1" s="1"/>
  <c r="R2373" i="1"/>
  <c r="R2374" i="1"/>
  <c r="AJ2374" i="1" s="1"/>
  <c r="R2375" i="1"/>
  <c r="AJ2375" i="1" s="1"/>
  <c r="R2376" i="1"/>
  <c r="AJ2376" i="1" s="1"/>
  <c r="R2377" i="1"/>
  <c r="AJ2377" i="1" s="1"/>
  <c r="R2378" i="1"/>
  <c r="AJ2378" i="1" s="1"/>
  <c r="R2379" i="1"/>
  <c r="AJ2379" i="1" s="1"/>
  <c r="R2380" i="1"/>
  <c r="R2381" i="1"/>
  <c r="R2382" i="1"/>
  <c r="R2383" i="1"/>
  <c r="AJ2383" i="1" s="1"/>
  <c r="R2384" i="1"/>
  <c r="R2385" i="1"/>
  <c r="R2386" i="1"/>
  <c r="AJ2386" i="1" s="1"/>
  <c r="R2387" i="1"/>
  <c r="AJ2387" i="1" s="1"/>
  <c r="R2388" i="1"/>
  <c r="R2389" i="1"/>
  <c r="R2390" i="1"/>
  <c r="AJ2390" i="1" s="1"/>
  <c r="R2391" i="1"/>
  <c r="R2392" i="1"/>
  <c r="AJ2392" i="1" s="1"/>
  <c r="R2393" i="1"/>
  <c r="R2394" i="1"/>
  <c r="AJ2394" i="1" s="1"/>
  <c r="R2395" i="1"/>
  <c r="AJ2395" i="1" s="1"/>
  <c r="R2396" i="1"/>
  <c r="AJ2396" i="1" s="1"/>
  <c r="R2397" i="1"/>
  <c r="AJ2397" i="1" s="1"/>
  <c r="R2398" i="1"/>
  <c r="AJ2398" i="1" s="1"/>
  <c r="R2399" i="1"/>
  <c r="AJ2399" i="1" s="1"/>
  <c r="R2400" i="1"/>
  <c r="AJ2400" i="1" s="1"/>
  <c r="R2401" i="1"/>
  <c r="R2402" i="1"/>
  <c r="AJ2402" i="1" s="1"/>
  <c r="R2403" i="1"/>
  <c r="AJ2403" i="1" s="1"/>
  <c r="R2404" i="1"/>
  <c r="R2405" i="1"/>
  <c r="R2406" i="1"/>
  <c r="AJ2406" i="1" s="1"/>
  <c r="R2407" i="1"/>
  <c r="R2408" i="1"/>
  <c r="AJ2408" i="1" s="1"/>
  <c r="R2409" i="1"/>
  <c r="AJ2409" i="1" s="1"/>
  <c r="R2410" i="1"/>
  <c r="AJ2410" i="1" s="1"/>
  <c r="R2411" i="1"/>
  <c r="AJ2411" i="1" s="1"/>
  <c r="R2412" i="1"/>
  <c r="AJ2412" i="1" s="1"/>
  <c r="R2413" i="1"/>
  <c r="R2414" i="1"/>
  <c r="AJ2414" i="1" s="1"/>
  <c r="R2415" i="1"/>
  <c r="AJ2415" i="1" s="1"/>
  <c r="R2416" i="1"/>
  <c r="AJ2416" i="1" s="1"/>
  <c r="R2417" i="1"/>
  <c r="AJ2417" i="1" s="1"/>
  <c r="R2418" i="1"/>
  <c r="AJ2418" i="1" s="1"/>
  <c r="R2419" i="1"/>
  <c r="AJ2419" i="1" s="1"/>
  <c r="R2420" i="1"/>
  <c r="R2421" i="1"/>
  <c r="R2422" i="1"/>
  <c r="AJ2422" i="1" s="1"/>
  <c r="R2423" i="1"/>
  <c r="AJ2423" i="1" s="1"/>
  <c r="R2424" i="1"/>
  <c r="AJ2424" i="1" s="1"/>
  <c r="R2425" i="1"/>
  <c r="R2426" i="1"/>
  <c r="AJ2426" i="1" s="1"/>
  <c r="R2427" i="1"/>
  <c r="AJ2427" i="1" s="1"/>
  <c r="R2428" i="1"/>
  <c r="R2429" i="1"/>
  <c r="AJ2429" i="1" s="1"/>
  <c r="R2430" i="1"/>
  <c r="AJ2430" i="1" s="1"/>
  <c r="R2431" i="1"/>
  <c r="AJ2431" i="1" s="1"/>
  <c r="R2432" i="1"/>
  <c r="R2433" i="1"/>
  <c r="R2434" i="1"/>
  <c r="AJ2434" i="1" s="1"/>
  <c r="R2435" i="1"/>
  <c r="AJ2435" i="1" s="1"/>
  <c r="R2436" i="1"/>
  <c r="AJ2436" i="1" s="1"/>
  <c r="R2437" i="1"/>
  <c r="R2438" i="1"/>
  <c r="AJ2438" i="1" s="1"/>
  <c r="R2439" i="1"/>
  <c r="AJ2439" i="1" s="1"/>
  <c r="R2440" i="1"/>
  <c r="AJ2440" i="1" s="1"/>
  <c r="R2441" i="1"/>
  <c r="AJ2441" i="1" s="1"/>
  <c r="R2442" i="1"/>
  <c r="AJ2442" i="1" s="1"/>
  <c r="R2443" i="1"/>
  <c r="AJ2443" i="1" s="1"/>
  <c r="R2444" i="1"/>
  <c r="R2445" i="1"/>
  <c r="R2446" i="1"/>
  <c r="AJ2446" i="1" s="1"/>
  <c r="R2447" i="1"/>
  <c r="R2448" i="1"/>
  <c r="R2449" i="1"/>
  <c r="AJ2449" i="1" s="1"/>
  <c r="R2450" i="1"/>
  <c r="AJ2450" i="1" s="1"/>
  <c r="R2451" i="1"/>
  <c r="AJ2451" i="1" s="1"/>
  <c r="R2452" i="1"/>
  <c r="R2453" i="1"/>
  <c r="R2454" i="1"/>
  <c r="R2455" i="1"/>
  <c r="AJ2455" i="1" s="1"/>
  <c r="R2456" i="1"/>
  <c r="R2457" i="1"/>
  <c r="R2458" i="1"/>
  <c r="AJ2458" i="1" s="1"/>
  <c r="R2459" i="1"/>
  <c r="AJ2459" i="1" s="1"/>
  <c r="R2460" i="1"/>
  <c r="AJ2460" i="1" s="1"/>
  <c r="R2461" i="1"/>
  <c r="AJ2461" i="1" s="1"/>
  <c r="R2462" i="1"/>
  <c r="AJ2462" i="1" s="1"/>
  <c r="R2463" i="1"/>
  <c r="AJ2463" i="1" s="1"/>
  <c r="R2464" i="1"/>
  <c r="AJ2464" i="1" s="1"/>
  <c r="R2465" i="1"/>
  <c r="AJ2465" i="1" s="1"/>
  <c r="R2466" i="1"/>
  <c r="AJ2466" i="1" s="1"/>
  <c r="R2467" i="1"/>
  <c r="AJ2467" i="1" s="1"/>
  <c r="R2468" i="1"/>
  <c r="AJ2468" i="1" s="1"/>
  <c r="R2469" i="1"/>
  <c r="R2470" i="1"/>
  <c r="AJ2470" i="1" s="1"/>
  <c r="R2471" i="1"/>
  <c r="R2472" i="1"/>
  <c r="R2473" i="1"/>
  <c r="AJ2473" i="1" s="1"/>
  <c r="R2474" i="1"/>
  <c r="AJ2474" i="1" s="1"/>
  <c r="R2475" i="1"/>
  <c r="AJ2475" i="1" s="1"/>
  <c r="R2476" i="1"/>
  <c r="AJ2476" i="1" s="1"/>
  <c r="R2477" i="1"/>
  <c r="R2478" i="1"/>
  <c r="R2479" i="1"/>
  <c r="AJ2479" i="1" s="1"/>
  <c r="R2480" i="1"/>
  <c r="AJ2480" i="1" s="1"/>
  <c r="R2481" i="1"/>
  <c r="R2482" i="1"/>
  <c r="AJ2482" i="1" s="1"/>
  <c r="R2483" i="1"/>
  <c r="AJ2483" i="1" s="1"/>
  <c r="R2484" i="1"/>
  <c r="R2485" i="1"/>
  <c r="R2486" i="1"/>
  <c r="AJ2486" i="1" s="1"/>
  <c r="R2487" i="1"/>
  <c r="AJ2487" i="1" s="1"/>
  <c r="R2488" i="1"/>
  <c r="AJ2488" i="1" s="1"/>
  <c r="R2489" i="1"/>
  <c r="R2490" i="1"/>
  <c r="AJ2490" i="1" s="1"/>
  <c r="R2491" i="1"/>
  <c r="AJ2491" i="1" s="1"/>
  <c r="R2492" i="1"/>
  <c r="AJ2492" i="1" s="1"/>
  <c r="R2493" i="1"/>
  <c r="R2494" i="1"/>
  <c r="AJ2494" i="1" s="1"/>
  <c r="R2495" i="1"/>
  <c r="R2496" i="1"/>
  <c r="AJ2496" i="1" s="1"/>
  <c r="R2497" i="1"/>
  <c r="R2498" i="1"/>
  <c r="AJ2498" i="1" s="1"/>
  <c r="R2499" i="1"/>
  <c r="AJ2499" i="1" s="1"/>
  <c r="R2500" i="1"/>
  <c r="AJ2500" i="1" s="1"/>
  <c r="R2501" i="1"/>
  <c r="R2502" i="1"/>
  <c r="AJ2502" i="1" s="1"/>
  <c r="R2503" i="1"/>
  <c r="R2504" i="1"/>
  <c r="R2505" i="1"/>
  <c r="AJ2505" i="1" s="1"/>
  <c r="R2506" i="1"/>
  <c r="AJ2506" i="1" s="1"/>
  <c r="R2507" i="1"/>
  <c r="AJ2507" i="1" s="1"/>
  <c r="R2508" i="1"/>
  <c r="AJ2508" i="1" s="1"/>
  <c r="R2509" i="1"/>
  <c r="R2510" i="1"/>
  <c r="AJ2510" i="1" s="1"/>
  <c r="R2511" i="1"/>
  <c r="AJ2511" i="1" s="1"/>
  <c r="R2512" i="1"/>
  <c r="AJ2512" i="1" s="1"/>
  <c r="R2513" i="1"/>
  <c r="R2514" i="1"/>
  <c r="AJ2514" i="1" s="1"/>
  <c r="R2515" i="1"/>
  <c r="AJ2515" i="1" s="1"/>
  <c r="R2516" i="1"/>
  <c r="R2517" i="1"/>
  <c r="R2518" i="1"/>
  <c r="AJ2518" i="1" s="1"/>
  <c r="R2519" i="1"/>
  <c r="AJ2519" i="1" s="1"/>
  <c r="R2520" i="1"/>
  <c r="AJ2520" i="1" s="1"/>
  <c r="R2521" i="1"/>
  <c r="R2522" i="1"/>
  <c r="AJ2522" i="1" s="1"/>
  <c r="R2523" i="1"/>
  <c r="AJ2523" i="1" s="1"/>
  <c r="R2524" i="1"/>
  <c r="AJ2524" i="1" s="1"/>
  <c r="R2525" i="1"/>
  <c r="AJ2525" i="1" s="1"/>
  <c r="R2526" i="1"/>
  <c r="R2527" i="1"/>
  <c r="AJ2527" i="1" s="1"/>
  <c r="R2528" i="1"/>
  <c r="AJ2528" i="1" s="1"/>
  <c r="R2529" i="1"/>
  <c r="AJ2529" i="1" s="1"/>
  <c r="R2530" i="1"/>
  <c r="AJ2530" i="1" s="1"/>
  <c r="R2531" i="1"/>
  <c r="AJ2531" i="1" s="1"/>
  <c r="R2532" i="1"/>
  <c r="AJ2532" i="1" s="1"/>
  <c r="R2533" i="1"/>
  <c r="R2534" i="1"/>
  <c r="R2535" i="1"/>
  <c r="AJ2535" i="1" s="1"/>
  <c r="R2536" i="1"/>
  <c r="R2537" i="1"/>
  <c r="AJ2537" i="1" s="1"/>
  <c r="R2538" i="1"/>
  <c r="AJ2538" i="1" s="1"/>
  <c r="R2539" i="1"/>
  <c r="AJ2539" i="1" s="1"/>
  <c r="R2540" i="1"/>
  <c r="AJ2540" i="1" s="1"/>
  <c r="R2541" i="1"/>
  <c r="R2542" i="1"/>
  <c r="AJ2542" i="1" s="1"/>
  <c r="R2543" i="1"/>
  <c r="AJ2543" i="1" s="1"/>
  <c r="R2544" i="1"/>
  <c r="AJ2544" i="1" s="1"/>
  <c r="R2545" i="1"/>
  <c r="R2546" i="1"/>
  <c r="AJ2546" i="1" s="1"/>
  <c r="R2547" i="1"/>
  <c r="AJ2547" i="1" s="1"/>
  <c r="R2548" i="1"/>
  <c r="R2549" i="1"/>
  <c r="R2550" i="1"/>
  <c r="AJ2550" i="1" s="1"/>
  <c r="R2551" i="1"/>
  <c r="R2552" i="1"/>
  <c r="AJ2552" i="1" s="1"/>
  <c r="R2553" i="1"/>
  <c r="AJ2553" i="1" s="1"/>
  <c r="R2554" i="1"/>
  <c r="AJ2554" i="1" s="1"/>
  <c r="R2555" i="1"/>
  <c r="AJ2555" i="1" s="1"/>
  <c r="R2556" i="1"/>
  <c r="AJ2556" i="1" s="1"/>
  <c r="R2557" i="1"/>
  <c r="R2558" i="1"/>
  <c r="AJ2558" i="1" s="1"/>
  <c r="R2559" i="1"/>
  <c r="AJ2559" i="1" s="1"/>
  <c r="R2560" i="1"/>
  <c r="R2561" i="1"/>
  <c r="R2562" i="1"/>
  <c r="AJ2562" i="1" s="1"/>
  <c r="R2563" i="1"/>
  <c r="AJ2563" i="1" s="1"/>
  <c r="R2564" i="1"/>
  <c r="AJ2564" i="1" s="1"/>
  <c r="R2565" i="1"/>
  <c r="R2566" i="1"/>
  <c r="R2567" i="1"/>
  <c r="AJ2567" i="1" s="1"/>
  <c r="R2568" i="1"/>
  <c r="R2569" i="1"/>
  <c r="AJ2569" i="1" s="1"/>
  <c r="R2570" i="1"/>
  <c r="AJ2570" i="1" s="1"/>
  <c r="R2571" i="1"/>
  <c r="AJ2571" i="1" s="1"/>
  <c r="R2572" i="1"/>
  <c r="AJ2572" i="1" s="1"/>
  <c r="R2573" i="1"/>
  <c r="R2574" i="1"/>
  <c r="R2575" i="1"/>
  <c r="AJ2575" i="1" s="1"/>
  <c r="R2576" i="1"/>
  <c r="AJ2576" i="1" s="1"/>
  <c r="R2577" i="1"/>
  <c r="R2578" i="1"/>
  <c r="AJ2578" i="1" s="1"/>
  <c r="R2579" i="1"/>
  <c r="AJ2579" i="1" s="1"/>
  <c r="R2580" i="1"/>
  <c r="R2581" i="1"/>
  <c r="R2582" i="1"/>
  <c r="AJ2582" i="1" s="1"/>
  <c r="R2583" i="1"/>
  <c r="AJ2583" i="1" s="1"/>
  <c r="R2584" i="1"/>
  <c r="AJ2584" i="1" s="1"/>
  <c r="R2585" i="1"/>
  <c r="R2586" i="1"/>
  <c r="AJ2586" i="1" s="1"/>
  <c r="R2587" i="1"/>
  <c r="AJ2587" i="1" s="1"/>
  <c r="R2588" i="1"/>
  <c r="AJ2588" i="1" s="1"/>
  <c r="R2589" i="1"/>
  <c r="AJ2589" i="1" s="1"/>
  <c r="R2590" i="1"/>
  <c r="AJ2590" i="1" s="1"/>
  <c r="R2591" i="1"/>
  <c r="AJ2591" i="1" s="1"/>
  <c r="R2592" i="1"/>
  <c r="AJ2592" i="1" s="1"/>
  <c r="R2593" i="1"/>
  <c r="R2594" i="1"/>
  <c r="AJ2594" i="1" s="1"/>
  <c r="R2595" i="1"/>
  <c r="AJ2595" i="1" s="1"/>
  <c r="R2596" i="1"/>
  <c r="AJ2596" i="1" s="1"/>
  <c r="R2597" i="1"/>
  <c r="R2598" i="1"/>
  <c r="AJ2598" i="1" s="1"/>
  <c r="R2599" i="1"/>
  <c r="R2600" i="1"/>
  <c r="R2601" i="1"/>
  <c r="AJ2601" i="1" s="1"/>
  <c r="R2602" i="1"/>
  <c r="AJ2602" i="1" s="1"/>
  <c r="R2603" i="1"/>
  <c r="AJ2603" i="1" s="1"/>
  <c r="R2604" i="1"/>
  <c r="AJ2604" i="1" s="1"/>
  <c r="R2605" i="1"/>
  <c r="R2606" i="1"/>
  <c r="AJ2606" i="1" s="1"/>
  <c r="R2607" i="1"/>
  <c r="AJ2607" i="1" s="1"/>
  <c r="R2608" i="1"/>
  <c r="AJ2608" i="1" s="1"/>
  <c r="R2609" i="1"/>
  <c r="R2610" i="1"/>
  <c r="AJ2610" i="1" s="1"/>
  <c r="R2611" i="1"/>
  <c r="AJ2611" i="1" s="1"/>
  <c r="R2612" i="1"/>
  <c r="R2613" i="1"/>
  <c r="R2614" i="1"/>
  <c r="AJ2614" i="1" s="1"/>
  <c r="R2615" i="1"/>
  <c r="AJ2615" i="1" s="1"/>
  <c r="R2616" i="1"/>
  <c r="AJ2616" i="1" s="1"/>
  <c r="R2617" i="1"/>
  <c r="AJ2617" i="1" s="1"/>
  <c r="R2618" i="1"/>
  <c r="AJ2618" i="1" s="1"/>
  <c r="R2619" i="1"/>
  <c r="AJ2619" i="1" s="1"/>
  <c r="R2620" i="1"/>
  <c r="R2621" i="1"/>
  <c r="AJ2621" i="1" s="1"/>
  <c r="R2622" i="1"/>
  <c r="R2623" i="1"/>
  <c r="R2624" i="1"/>
  <c r="AJ2624" i="1" s="1"/>
  <c r="R2625" i="1"/>
  <c r="R2626" i="1"/>
  <c r="AJ2626" i="1" s="1"/>
  <c r="R2627" i="1"/>
  <c r="AJ2627" i="1" s="1"/>
  <c r="R2628" i="1"/>
  <c r="AJ2628" i="1" s="1"/>
  <c r="R2629" i="1"/>
  <c r="R2630" i="1"/>
  <c r="AJ2630" i="1" s="1"/>
  <c r="R2631" i="1"/>
  <c r="AJ2631" i="1" s="1"/>
  <c r="R2632" i="1"/>
  <c r="R2633" i="1"/>
  <c r="AJ2633" i="1" s="1"/>
  <c r="R2634" i="1"/>
  <c r="AJ2634" i="1" s="1"/>
  <c r="R3" i="1"/>
  <c r="AA3" i="1" s="1"/>
  <c r="S4" i="1"/>
  <c r="AK4" i="1" s="1"/>
  <c r="S5" i="1"/>
  <c r="AK5" i="1" s="1"/>
  <c r="S6" i="1"/>
  <c r="S7" i="1"/>
  <c r="AK7" i="1" s="1"/>
  <c r="S8" i="1"/>
  <c r="AK8" i="1" s="1"/>
  <c r="S9" i="1"/>
  <c r="AK9" i="1" s="1"/>
  <c r="S10" i="1"/>
  <c r="AK10" i="1" s="1"/>
  <c r="S11" i="1"/>
  <c r="AK11" i="1" s="1"/>
  <c r="S12" i="1"/>
  <c r="AK12" i="1" s="1"/>
  <c r="S13" i="1"/>
  <c r="S14" i="1"/>
  <c r="AK14" i="1" s="1"/>
  <c r="S15" i="1"/>
  <c r="AK15" i="1" s="1"/>
  <c r="S16" i="1"/>
  <c r="AK16" i="1" s="1"/>
  <c r="S17" i="1"/>
  <c r="AK17" i="1" s="1"/>
  <c r="S18" i="1"/>
  <c r="AK18" i="1" s="1"/>
  <c r="S19" i="1"/>
  <c r="AK19" i="1" s="1"/>
  <c r="S20" i="1"/>
  <c r="S21" i="1"/>
  <c r="AK21" i="1" s="1"/>
  <c r="S22" i="1"/>
  <c r="AK22" i="1" s="1"/>
  <c r="S23" i="1"/>
  <c r="AK23" i="1" s="1"/>
  <c r="S24" i="1"/>
  <c r="AK24" i="1" s="1"/>
  <c r="S25" i="1"/>
  <c r="AK25" i="1" s="1"/>
  <c r="S26" i="1"/>
  <c r="AK26" i="1" s="1"/>
  <c r="S27" i="1"/>
  <c r="AK27" i="1" s="1"/>
  <c r="S28" i="1"/>
  <c r="AK28" i="1" s="1"/>
  <c r="S29" i="1"/>
  <c r="AK29" i="1" s="1"/>
  <c r="S30" i="1"/>
  <c r="S31" i="1"/>
  <c r="AK31" i="1" s="1"/>
  <c r="S32" i="1"/>
  <c r="AK32" i="1" s="1"/>
  <c r="S33" i="1"/>
  <c r="AK33" i="1" s="1"/>
  <c r="S34" i="1"/>
  <c r="AK34" i="1" s="1"/>
  <c r="S35" i="1"/>
  <c r="S36" i="1"/>
  <c r="AK36" i="1" s="1"/>
  <c r="S37" i="1"/>
  <c r="S38" i="1"/>
  <c r="AK38" i="1" s="1"/>
  <c r="S39" i="1"/>
  <c r="AK39" i="1" s="1"/>
  <c r="S40" i="1"/>
  <c r="AK40" i="1" s="1"/>
  <c r="S41" i="1"/>
  <c r="AK41" i="1" s="1"/>
  <c r="S42" i="1"/>
  <c r="AK42" i="1" s="1"/>
  <c r="S43" i="1"/>
  <c r="AK43" i="1" s="1"/>
  <c r="S44" i="1"/>
  <c r="AK44" i="1" s="1"/>
  <c r="S45" i="1"/>
  <c r="S46" i="1"/>
  <c r="AK46" i="1" s="1"/>
  <c r="S47" i="1"/>
  <c r="AK47" i="1" s="1"/>
  <c r="S48" i="1"/>
  <c r="AK48" i="1" s="1"/>
  <c r="S49" i="1"/>
  <c r="AK49" i="1" s="1"/>
  <c r="S50" i="1"/>
  <c r="AK50" i="1" s="1"/>
  <c r="S51" i="1"/>
  <c r="AK51" i="1" s="1"/>
  <c r="S52" i="1"/>
  <c r="S53" i="1"/>
  <c r="AK53" i="1" s="1"/>
  <c r="S54" i="1"/>
  <c r="AK54" i="1" s="1"/>
  <c r="S55" i="1"/>
  <c r="AK55" i="1" s="1"/>
  <c r="S56" i="1"/>
  <c r="AK56" i="1" s="1"/>
  <c r="S57" i="1"/>
  <c r="AK57" i="1" s="1"/>
  <c r="S58" i="1"/>
  <c r="AK58" i="1" s="1"/>
  <c r="S59" i="1"/>
  <c r="S60" i="1"/>
  <c r="AK60" i="1" s="1"/>
  <c r="S61" i="1"/>
  <c r="AK61" i="1" s="1"/>
  <c r="S62" i="1"/>
  <c r="AK62" i="1" s="1"/>
  <c r="S63" i="1"/>
  <c r="AK63" i="1" s="1"/>
  <c r="S64" i="1"/>
  <c r="AK64" i="1" s="1"/>
  <c r="S65" i="1"/>
  <c r="AK65" i="1" s="1"/>
  <c r="S66" i="1"/>
  <c r="AK66" i="1" s="1"/>
  <c r="S67" i="1"/>
  <c r="S68" i="1"/>
  <c r="AK68" i="1" s="1"/>
  <c r="S69" i="1"/>
  <c r="S70" i="1"/>
  <c r="AK70" i="1" s="1"/>
  <c r="S71" i="1"/>
  <c r="AK71" i="1" s="1"/>
  <c r="S72" i="1"/>
  <c r="AK72" i="1" s="1"/>
  <c r="S73" i="1"/>
  <c r="AK73" i="1" s="1"/>
  <c r="S74" i="1"/>
  <c r="AK74" i="1" s="1"/>
  <c r="S75" i="1"/>
  <c r="AK75" i="1" s="1"/>
  <c r="S76" i="1"/>
  <c r="AK76" i="1" s="1"/>
  <c r="S77" i="1"/>
  <c r="S78" i="1"/>
  <c r="AK78" i="1" s="1"/>
  <c r="S79" i="1"/>
  <c r="AK79" i="1" s="1"/>
  <c r="S80" i="1"/>
  <c r="AK80" i="1" s="1"/>
  <c r="S81" i="1"/>
  <c r="AK81" i="1" s="1"/>
  <c r="S82" i="1"/>
  <c r="AK82" i="1" s="1"/>
  <c r="S83" i="1"/>
  <c r="AK83" i="1" s="1"/>
  <c r="S84" i="1"/>
  <c r="AK84" i="1" s="1"/>
  <c r="S85" i="1"/>
  <c r="AK85" i="1" s="1"/>
  <c r="S86" i="1"/>
  <c r="AK86" i="1" s="1"/>
  <c r="S87" i="1"/>
  <c r="AK87" i="1" s="1"/>
  <c r="S88" i="1"/>
  <c r="AK88" i="1" s="1"/>
  <c r="S89" i="1"/>
  <c r="AK89" i="1" s="1"/>
  <c r="S90" i="1"/>
  <c r="AK90" i="1" s="1"/>
  <c r="S91" i="1"/>
  <c r="S92" i="1"/>
  <c r="AK92" i="1" s="1"/>
  <c r="S93" i="1"/>
  <c r="AK93" i="1" s="1"/>
  <c r="S94" i="1"/>
  <c r="AK94" i="1" s="1"/>
  <c r="S95" i="1"/>
  <c r="AK95" i="1" s="1"/>
  <c r="S96" i="1"/>
  <c r="AK96" i="1" s="1"/>
  <c r="S97" i="1"/>
  <c r="AK97" i="1" s="1"/>
  <c r="S98" i="1"/>
  <c r="AK98" i="1" s="1"/>
  <c r="S99" i="1"/>
  <c r="S100" i="1"/>
  <c r="AK100" i="1" s="1"/>
  <c r="S101" i="1"/>
  <c r="S102" i="1"/>
  <c r="AK102" i="1" s="1"/>
  <c r="S103" i="1"/>
  <c r="AK103" i="1" s="1"/>
  <c r="S104" i="1"/>
  <c r="AK104" i="1" s="1"/>
  <c r="S105" i="1"/>
  <c r="AK105" i="1" s="1"/>
  <c r="S106" i="1"/>
  <c r="AK106" i="1" s="1"/>
  <c r="S107" i="1"/>
  <c r="AK107" i="1" s="1"/>
  <c r="S108" i="1"/>
  <c r="AK108" i="1" s="1"/>
  <c r="S109" i="1"/>
  <c r="AK109" i="1" s="1"/>
  <c r="S110" i="1"/>
  <c r="AK110" i="1" s="1"/>
  <c r="S111" i="1"/>
  <c r="AK111" i="1" s="1"/>
  <c r="S112" i="1"/>
  <c r="AK112" i="1" s="1"/>
  <c r="S113" i="1"/>
  <c r="AK113" i="1" s="1"/>
  <c r="S114" i="1"/>
  <c r="AK114" i="1" s="1"/>
  <c r="S115" i="1"/>
  <c r="AK115" i="1" s="1"/>
  <c r="S116" i="1"/>
  <c r="AK116" i="1" s="1"/>
  <c r="S117" i="1"/>
  <c r="S118" i="1"/>
  <c r="AK118" i="1" s="1"/>
  <c r="S119" i="1"/>
  <c r="AK119" i="1" s="1"/>
  <c r="S120" i="1"/>
  <c r="AK120" i="1" s="1"/>
  <c r="S121" i="1"/>
  <c r="AK121" i="1" s="1"/>
  <c r="S122" i="1"/>
  <c r="AK122" i="1" s="1"/>
  <c r="S123" i="1"/>
  <c r="S124" i="1"/>
  <c r="S125" i="1"/>
  <c r="S126" i="1"/>
  <c r="AK126" i="1" s="1"/>
  <c r="S127" i="1"/>
  <c r="AK127" i="1" s="1"/>
  <c r="S128" i="1"/>
  <c r="AK128" i="1" s="1"/>
  <c r="S129" i="1"/>
  <c r="AK129" i="1" s="1"/>
  <c r="S130" i="1"/>
  <c r="AK130" i="1" s="1"/>
  <c r="S131" i="1"/>
  <c r="AK131" i="1" s="1"/>
  <c r="S132" i="1"/>
  <c r="AK132" i="1" s="1"/>
  <c r="S133" i="1"/>
  <c r="S134" i="1"/>
  <c r="S135" i="1"/>
  <c r="AK135" i="1" s="1"/>
  <c r="S136" i="1"/>
  <c r="AK136" i="1" s="1"/>
  <c r="S137" i="1"/>
  <c r="AK137" i="1" s="1"/>
  <c r="S138" i="1"/>
  <c r="AK138" i="1" s="1"/>
  <c r="S139" i="1"/>
  <c r="AK139" i="1" s="1"/>
  <c r="S140" i="1"/>
  <c r="AK140" i="1" s="1"/>
  <c r="S141" i="1"/>
  <c r="S142" i="1"/>
  <c r="AK142" i="1" s="1"/>
  <c r="S143" i="1"/>
  <c r="AK143" i="1" s="1"/>
  <c r="S144" i="1"/>
  <c r="AK144" i="1" s="1"/>
  <c r="S145" i="1"/>
  <c r="AK145" i="1" s="1"/>
  <c r="S146" i="1"/>
  <c r="AK146" i="1" s="1"/>
  <c r="S147" i="1"/>
  <c r="AK147" i="1" s="1"/>
  <c r="S148" i="1"/>
  <c r="S149" i="1"/>
  <c r="AK149" i="1" s="1"/>
  <c r="S150" i="1"/>
  <c r="AK150" i="1" s="1"/>
  <c r="S151" i="1"/>
  <c r="AK151" i="1" s="1"/>
  <c r="S152" i="1"/>
  <c r="AK152" i="1" s="1"/>
  <c r="S153" i="1"/>
  <c r="AK153" i="1" s="1"/>
  <c r="S154" i="1"/>
  <c r="AK154" i="1" s="1"/>
  <c r="S155" i="1"/>
  <c r="S156" i="1"/>
  <c r="AK156" i="1" s="1"/>
  <c r="S157" i="1"/>
  <c r="S158" i="1"/>
  <c r="S159" i="1"/>
  <c r="AK159" i="1" s="1"/>
  <c r="S160" i="1"/>
  <c r="AK160" i="1" s="1"/>
  <c r="S161" i="1"/>
  <c r="AK161" i="1" s="1"/>
  <c r="S162" i="1"/>
  <c r="AK162" i="1" s="1"/>
  <c r="S163" i="1"/>
  <c r="S164" i="1"/>
  <c r="AK164" i="1" s="1"/>
  <c r="S165" i="1"/>
  <c r="AK165" i="1" s="1"/>
  <c r="S166" i="1"/>
  <c r="AK166" i="1" s="1"/>
  <c r="S167" i="1"/>
  <c r="AK167" i="1" s="1"/>
  <c r="S168" i="1"/>
  <c r="AK168" i="1" s="1"/>
  <c r="S169" i="1"/>
  <c r="AK169" i="1" s="1"/>
  <c r="S170" i="1"/>
  <c r="AK170" i="1" s="1"/>
  <c r="S171" i="1"/>
  <c r="AK171" i="1" s="1"/>
  <c r="S172" i="1"/>
  <c r="S173" i="1"/>
  <c r="AK173" i="1" s="1"/>
  <c r="S174" i="1"/>
  <c r="AK174" i="1" s="1"/>
  <c r="S175" i="1"/>
  <c r="AK175" i="1" s="1"/>
  <c r="S176" i="1"/>
  <c r="S177" i="1"/>
  <c r="AK177" i="1" s="1"/>
  <c r="S178" i="1"/>
  <c r="AK178" i="1" s="1"/>
  <c r="S179" i="1"/>
  <c r="AK179" i="1" s="1"/>
  <c r="S180" i="1"/>
  <c r="S181" i="1"/>
  <c r="AK181" i="1" s="1"/>
  <c r="S182" i="1"/>
  <c r="AK182" i="1" s="1"/>
  <c r="S183" i="1"/>
  <c r="AK183" i="1" s="1"/>
  <c r="S184" i="1"/>
  <c r="AK184" i="1" s="1"/>
  <c r="S185" i="1"/>
  <c r="AK185" i="1" s="1"/>
  <c r="S186" i="1"/>
  <c r="AK186" i="1" s="1"/>
  <c r="S187" i="1"/>
  <c r="AK187" i="1" s="1"/>
  <c r="S188" i="1"/>
  <c r="AK188" i="1" s="1"/>
  <c r="S189" i="1"/>
  <c r="S190" i="1"/>
  <c r="AK190" i="1" s="1"/>
  <c r="S191" i="1"/>
  <c r="AK191" i="1" s="1"/>
  <c r="S192" i="1"/>
  <c r="AK192" i="1" s="1"/>
  <c r="S193" i="1"/>
  <c r="AK193" i="1" s="1"/>
  <c r="S194" i="1"/>
  <c r="AK194" i="1" s="1"/>
  <c r="S195" i="1"/>
  <c r="S196" i="1"/>
  <c r="AK196" i="1" s="1"/>
  <c r="S197" i="1"/>
  <c r="AK197" i="1" s="1"/>
  <c r="S198" i="1"/>
  <c r="AK198" i="1" s="1"/>
  <c r="S199" i="1"/>
  <c r="AK199" i="1" s="1"/>
  <c r="S200" i="1"/>
  <c r="AK200" i="1" s="1"/>
  <c r="S201" i="1"/>
  <c r="AK201" i="1" s="1"/>
  <c r="S202" i="1"/>
  <c r="AK202" i="1" s="1"/>
  <c r="S203" i="1"/>
  <c r="AK203" i="1" s="1"/>
  <c r="S204" i="1"/>
  <c r="S205" i="1"/>
  <c r="S206" i="1"/>
  <c r="AK206" i="1" s="1"/>
  <c r="S207" i="1"/>
  <c r="AK207" i="1" s="1"/>
  <c r="S208" i="1"/>
  <c r="AK208" i="1" s="1"/>
  <c r="S209" i="1"/>
  <c r="AK209" i="1" s="1"/>
  <c r="S210" i="1"/>
  <c r="AK210" i="1" s="1"/>
  <c r="S211" i="1"/>
  <c r="AK211" i="1" s="1"/>
  <c r="S212" i="1"/>
  <c r="AK212" i="1" s="1"/>
  <c r="S213" i="1"/>
  <c r="AK213" i="1" s="1"/>
  <c r="S214" i="1"/>
  <c r="AK214" i="1" s="1"/>
  <c r="S215" i="1"/>
  <c r="AK215" i="1" s="1"/>
  <c r="S216" i="1"/>
  <c r="S217" i="1"/>
  <c r="AK217" i="1" s="1"/>
  <c r="S218" i="1"/>
  <c r="AK218" i="1" s="1"/>
  <c r="S219" i="1"/>
  <c r="S220" i="1"/>
  <c r="AK220" i="1" s="1"/>
  <c r="S221" i="1"/>
  <c r="S222" i="1"/>
  <c r="AK222" i="1" s="1"/>
  <c r="S223" i="1"/>
  <c r="AK223" i="1" s="1"/>
  <c r="S224" i="1"/>
  <c r="AK224" i="1" s="1"/>
  <c r="S225" i="1"/>
  <c r="AK225" i="1" s="1"/>
  <c r="S226" i="1"/>
  <c r="AK226" i="1" s="1"/>
  <c r="S227" i="1"/>
  <c r="AK227" i="1" s="1"/>
  <c r="S228" i="1"/>
  <c r="S229" i="1"/>
  <c r="S230" i="1"/>
  <c r="AK230" i="1" s="1"/>
  <c r="S231" i="1"/>
  <c r="AK231" i="1" s="1"/>
  <c r="S232" i="1"/>
  <c r="AK232" i="1" s="1"/>
  <c r="S233" i="1"/>
  <c r="AK233" i="1" s="1"/>
  <c r="S234" i="1"/>
  <c r="AK234" i="1" s="1"/>
  <c r="S235" i="1"/>
  <c r="AK235" i="1" s="1"/>
  <c r="S236" i="1"/>
  <c r="AK236" i="1" s="1"/>
  <c r="S237" i="1"/>
  <c r="S238" i="1"/>
  <c r="AK238" i="1" s="1"/>
  <c r="S239" i="1"/>
  <c r="AK239" i="1" s="1"/>
  <c r="S240" i="1"/>
  <c r="AK240" i="1" s="1"/>
  <c r="S241" i="1"/>
  <c r="AK241" i="1" s="1"/>
  <c r="S242" i="1"/>
  <c r="AK242" i="1" s="1"/>
  <c r="S243" i="1"/>
  <c r="AK243" i="1" s="1"/>
  <c r="S244" i="1"/>
  <c r="AK244" i="1" s="1"/>
  <c r="S245" i="1"/>
  <c r="S246" i="1"/>
  <c r="AK246" i="1" s="1"/>
  <c r="S247" i="1"/>
  <c r="AK247" i="1" s="1"/>
  <c r="S248" i="1"/>
  <c r="AK248" i="1" s="1"/>
  <c r="S249" i="1"/>
  <c r="AK249" i="1" s="1"/>
  <c r="S250" i="1"/>
  <c r="AK250" i="1" s="1"/>
  <c r="S251" i="1"/>
  <c r="AK251" i="1" s="1"/>
  <c r="S252" i="1"/>
  <c r="AK252" i="1" s="1"/>
  <c r="S253" i="1"/>
  <c r="S254" i="1"/>
  <c r="AK254" i="1" s="1"/>
  <c r="S255" i="1"/>
  <c r="AK255" i="1" s="1"/>
  <c r="S256" i="1"/>
  <c r="AK256" i="1" s="1"/>
  <c r="S257" i="1"/>
  <c r="AK257" i="1" s="1"/>
  <c r="S258" i="1"/>
  <c r="AK258" i="1" s="1"/>
  <c r="S259" i="1"/>
  <c r="S260" i="1"/>
  <c r="S261" i="1"/>
  <c r="AK261" i="1" s="1"/>
  <c r="S262" i="1"/>
  <c r="S263" i="1"/>
  <c r="AK263" i="1" s="1"/>
  <c r="S264" i="1"/>
  <c r="AK264" i="1" s="1"/>
  <c r="S265" i="1"/>
  <c r="AK265" i="1" s="1"/>
  <c r="S266" i="1"/>
  <c r="AK266" i="1" s="1"/>
  <c r="S267" i="1"/>
  <c r="AK267" i="1" s="1"/>
  <c r="S268" i="1"/>
  <c r="AK268" i="1" s="1"/>
  <c r="S269" i="1"/>
  <c r="S270" i="1"/>
  <c r="AK270" i="1" s="1"/>
  <c r="S271" i="1"/>
  <c r="AK271" i="1" s="1"/>
  <c r="S272" i="1"/>
  <c r="AK272" i="1" s="1"/>
  <c r="S273" i="1"/>
  <c r="AK273" i="1" s="1"/>
  <c r="S274" i="1"/>
  <c r="AK274" i="1" s="1"/>
  <c r="S275" i="1"/>
  <c r="AK275" i="1" s="1"/>
  <c r="S276" i="1"/>
  <c r="S277" i="1"/>
  <c r="AK277" i="1" s="1"/>
  <c r="S278" i="1"/>
  <c r="AK278" i="1" s="1"/>
  <c r="S279" i="1"/>
  <c r="AK279" i="1" s="1"/>
  <c r="S280" i="1"/>
  <c r="AK280" i="1" s="1"/>
  <c r="S281" i="1"/>
  <c r="AK281" i="1" s="1"/>
  <c r="S282" i="1"/>
  <c r="AK282" i="1" s="1"/>
  <c r="S283" i="1"/>
  <c r="AK283" i="1" s="1"/>
  <c r="S284" i="1"/>
  <c r="AK284" i="1" s="1"/>
  <c r="S285" i="1"/>
  <c r="S286" i="1"/>
  <c r="S287" i="1"/>
  <c r="AK287" i="1" s="1"/>
  <c r="S288" i="1"/>
  <c r="AK288" i="1" s="1"/>
  <c r="S289" i="1"/>
  <c r="AK289" i="1" s="1"/>
  <c r="S290" i="1"/>
  <c r="AK290" i="1" s="1"/>
  <c r="S291" i="1"/>
  <c r="AK291" i="1" s="1"/>
  <c r="S292" i="1"/>
  <c r="AK292" i="1" s="1"/>
  <c r="S293" i="1"/>
  <c r="S294" i="1"/>
  <c r="AK294" i="1" s="1"/>
  <c r="S295" i="1"/>
  <c r="AK295" i="1" s="1"/>
  <c r="S296" i="1"/>
  <c r="AK296" i="1" s="1"/>
  <c r="S297" i="1"/>
  <c r="AK297" i="1" s="1"/>
  <c r="S298" i="1"/>
  <c r="AK298" i="1" s="1"/>
  <c r="S299" i="1"/>
  <c r="AK299" i="1" s="1"/>
  <c r="S300" i="1"/>
  <c r="S301" i="1"/>
  <c r="AK301" i="1" s="1"/>
  <c r="S302" i="1"/>
  <c r="AK302" i="1" s="1"/>
  <c r="S303" i="1"/>
  <c r="AK303" i="1" s="1"/>
  <c r="S304" i="1"/>
  <c r="AK304" i="1" s="1"/>
  <c r="S305" i="1"/>
  <c r="AK305" i="1" s="1"/>
  <c r="S306" i="1"/>
  <c r="AK306" i="1" s="1"/>
  <c r="S307" i="1"/>
  <c r="AK307" i="1" s="1"/>
  <c r="S308" i="1"/>
  <c r="S309" i="1"/>
  <c r="S310" i="1"/>
  <c r="AK310" i="1" s="1"/>
  <c r="S311" i="1"/>
  <c r="AK311" i="1" s="1"/>
  <c r="S312" i="1"/>
  <c r="AK312" i="1" s="1"/>
  <c r="S313" i="1"/>
  <c r="AK313" i="1" s="1"/>
  <c r="S314" i="1"/>
  <c r="AK314" i="1" s="1"/>
  <c r="S315" i="1"/>
  <c r="S316" i="1"/>
  <c r="AK316" i="1" s="1"/>
  <c r="S317" i="1"/>
  <c r="S318" i="1"/>
  <c r="AK318" i="1" s="1"/>
  <c r="S319" i="1"/>
  <c r="AK319" i="1" s="1"/>
  <c r="S320" i="1"/>
  <c r="AK320" i="1" s="1"/>
  <c r="S321" i="1"/>
  <c r="AK321" i="1" s="1"/>
  <c r="S322" i="1"/>
  <c r="AK322" i="1" s="1"/>
  <c r="S323" i="1"/>
  <c r="AK323" i="1" s="1"/>
  <c r="S324" i="1"/>
  <c r="AK324" i="1" s="1"/>
  <c r="S325" i="1"/>
  <c r="AK325" i="1" s="1"/>
  <c r="S326" i="1"/>
  <c r="AK326" i="1" s="1"/>
  <c r="S327" i="1"/>
  <c r="AK327" i="1" s="1"/>
  <c r="S328" i="1"/>
  <c r="S329" i="1"/>
  <c r="AK329" i="1" s="1"/>
  <c r="S330" i="1"/>
  <c r="AK330" i="1" s="1"/>
  <c r="S331" i="1"/>
  <c r="AK331" i="1" s="1"/>
  <c r="S332" i="1"/>
  <c r="S333" i="1"/>
  <c r="S334" i="1"/>
  <c r="AK334" i="1" s="1"/>
  <c r="S335" i="1"/>
  <c r="AK335" i="1" s="1"/>
  <c r="S336" i="1"/>
  <c r="AK336" i="1" s="1"/>
  <c r="S337" i="1"/>
  <c r="AK337" i="1" s="1"/>
  <c r="S338" i="1"/>
  <c r="AK338" i="1" s="1"/>
  <c r="S339" i="1"/>
  <c r="AK339" i="1" s="1"/>
  <c r="S340" i="1"/>
  <c r="AK340" i="1" s="1"/>
  <c r="S341" i="1"/>
  <c r="AK341" i="1" s="1"/>
  <c r="S342" i="1"/>
  <c r="AK342" i="1" s="1"/>
  <c r="S343" i="1"/>
  <c r="AK343" i="1" s="1"/>
  <c r="S344" i="1"/>
  <c r="AK344" i="1" s="1"/>
  <c r="S345" i="1"/>
  <c r="AK345" i="1" s="1"/>
  <c r="S346" i="1"/>
  <c r="AK346" i="1" s="1"/>
  <c r="S347" i="1"/>
  <c r="AK347" i="1" s="1"/>
  <c r="S348" i="1"/>
  <c r="AK348" i="1" s="1"/>
  <c r="S349" i="1"/>
  <c r="AK349" i="1" s="1"/>
  <c r="S350" i="1"/>
  <c r="AK350" i="1" s="1"/>
  <c r="S351" i="1"/>
  <c r="AK351" i="1" s="1"/>
  <c r="S352" i="1"/>
  <c r="AK352" i="1" s="1"/>
  <c r="S353" i="1"/>
  <c r="AK353" i="1" s="1"/>
  <c r="S354" i="1"/>
  <c r="AK354" i="1" s="1"/>
  <c r="S355" i="1"/>
  <c r="S356" i="1"/>
  <c r="S357" i="1"/>
  <c r="S358" i="1"/>
  <c r="AK358" i="1" s="1"/>
  <c r="S359" i="1"/>
  <c r="AK359" i="1" s="1"/>
  <c r="S360" i="1"/>
  <c r="AK360" i="1" s="1"/>
  <c r="S361" i="1"/>
  <c r="AK361" i="1" s="1"/>
  <c r="S362" i="1"/>
  <c r="AK362" i="1" s="1"/>
  <c r="S363" i="1"/>
  <c r="AK363" i="1" s="1"/>
  <c r="S364" i="1"/>
  <c r="AK364" i="1" s="1"/>
  <c r="S365" i="1"/>
  <c r="S366" i="1"/>
  <c r="S367" i="1"/>
  <c r="AK367" i="1" s="1"/>
  <c r="S368" i="1"/>
  <c r="AK368" i="1" s="1"/>
  <c r="S369" i="1"/>
  <c r="AK369" i="1" s="1"/>
  <c r="S370" i="1"/>
  <c r="AK370" i="1" s="1"/>
  <c r="S371" i="1"/>
  <c r="AK371" i="1" s="1"/>
  <c r="S372" i="1"/>
  <c r="AK372" i="1" s="1"/>
  <c r="S373" i="1"/>
  <c r="S374" i="1"/>
  <c r="AK374" i="1" s="1"/>
  <c r="S375" i="1"/>
  <c r="AK375" i="1" s="1"/>
  <c r="S376" i="1"/>
  <c r="AK376" i="1" s="1"/>
  <c r="S377" i="1"/>
  <c r="AK377" i="1" s="1"/>
  <c r="S378" i="1"/>
  <c r="AK378" i="1" s="1"/>
  <c r="S379" i="1"/>
  <c r="S380" i="1"/>
  <c r="S381" i="1"/>
  <c r="S382" i="1"/>
  <c r="AK382" i="1" s="1"/>
  <c r="S383" i="1"/>
  <c r="AK383" i="1" s="1"/>
  <c r="S384" i="1"/>
  <c r="AK384" i="1" s="1"/>
  <c r="S385" i="1"/>
  <c r="AK385" i="1" s="1"/>
  <c r="S386" i="1"/>
  <c r="AK386" i="1" s="1"/>
  <c r="S387" i="1"/>
  <c r="AK387" i="1" s="1"/>
  <c r="S388" i="1"/>
  <c r="S389" i="1"/>
  <c r="AK389" i="1" s="1"/>
  <c r="S390" i="1"/>
  <c r="S391" i="1"/>
  <c r="AK391" i="1" s="1"/>
  <c r="S392" i="1"/>
  <c r="AK392" i="1" s="1"/>
  <c r="S393" i="1"/>
  <c r="AK393" i="1" s="1"/>
  <c r="S394" i="1"/>
  <c r="AK394" i="1" s="1"/>
  <c r="S395" i="1"/>
  <c r="AK395" i="1" s="1"/>
  <c r="S396" i="1"/>
  <c r="AK396" i="1" s="1"/>
  <c r="S397" i="1"/>
  <c r="S398" i="1"/>
  <c r="AK398" i="1" s="1"/>
  <c r="S399" i="1"/>
  <c r="AK399" i="1" s="1"/>
  <c r="S400" i="1"/>
  <c r="AK400" i="1" s="1"/>
  <c r="S401" i="1"/>
  <c r="S402" i="1"/>
  <c r="AK402" i="1" s="1"/>
  <c r="S403" i="1"/>
  <c r="AK403" i="1" s="1"/>
  <c r="S404" i="1"/>
  <c r="S405" i="1"/>
  <c r="S406" i="1"/>
  <c r="AK406" i="1" s="1"/>
  <c r="S407" i="1"/>
  <c r="AK407" i="1" s="1"/>
  <c r="S408" i="1"/>
  <c r="AK408" i="1" s="1"/>
  <c r="S409" i="1"/>
  <c r="S410" i="1"/>
  <c r="AK410" i="1" s="1"/>
  <c r="S411" i="1"/>
  <c r="S412" i="1"/>
  <c r="AK412" i="1" s="1"/>
  <c r="S413" i="1"/>
  <c r="S414" i="1"/>
  <c r="S415" i="1"/>
  <c r="AK415" i="1" s="1"/>
  <c r="S416" i="1"/>
  <c r="AK416" i="1" s="1"/>
  <c r="S417" i="1"/>
  <c r="S418" i="1"/>
  <c r="AK418" i="1" s="1"/>
  <c r="S419" i="1"/>
  <c r="S420" i="1"/>
  <c r="AK420" i="1" s="1"/>
  <c r="S421" i="1"/>
  <c r="S422" i="1"/>
  <c r="AK422" i="1" s="1"/>
  <c r="S423" i="1"/>
  <c r="AK423" i="1" s="1"/>
  <c r="S424" i="1"/>
  <c r="AK424" i="1" s="1"/>
  <c r="S425" i="1"/>
  <c r="S426" i="1"/>
  <c r="AK426" i="1" s="1"/>
  <c r="S427" i="1"/>
  <c r="AK427" i="1" s="1"/>
  <c r="S428" i="1"/>
  <c r="S429" i="1"/>
  <c r="S430" i="1"/>
  <c r="AK430" i="1" s="1"/>
  <c r="S431" i="1"/>
  <c r="AK431" i="1" s="1"/>
  <c r="S432" i="1"/>
  <c r="AK432" i="1" s="1"/>
  <c r="S433" i="1"/>
  <c r="S434" i="1"/>
  <c r="AK434" i="1" s="1"/>
  <c r="S435" i="1"/>
  <c r="AK435" i="1" s="1"/>
  <c r="S436" i="1"/>
  <c r="S437" i="1"/>
  <c r="S438" i="1"/>
  <c r="S439" i="1"/>
  <c r="AK439" i="1" s="1"/>
  <c r="S440" i="1"/>
  <c r="AK440" i="1" s="1"/>
  <c r="S441" i="1"/>
  <c r="AK441" i="1" s="1"/>
  <c r="S442" i="1"/>
  <c r="AK442" i="1" s="1"/>
  <c r="S443" i="1"/>
  <c r="AK443" i="1" s="1"/>
  <c r="S444" i="1"/>
  <c r="AK444" i="1" s="1"/>
  <c r="S445" i="1"/>
  <c r="AK445" i="1" s="1"/>
  <c r="S446" i="1"/>
  <c r="AK446" i="1" s="1"/>
  <c r="S447" i="1"/>
  <c r="AK447" i="1" s="1"/>
  <c r="S448" i="1"/>
  <c r="AK448" i="1" s="1"/>
  <c r="S449" i="1"/>
  <c r="S450" i="1"/>
  <c r="AK450" i="1" s="1"/>
  <c r="S451" i="1"/>
  <c r="S452" i="1"/>
  <c r="AK452" i="1" s="1"/>
  <c r="S453" i="1"/>
  <c r="S454" i="1"/>
  <c r="AK454" i="1" s="1"/>
  <c r="S455" i="1"/>
  <c r="AK455" i="1" s="1"/>
  <c r="S456" i="1"/>
  <c r="AK456" i="1" s="1"/>
  <c r="S457" i="1"/>
  <c r="AK457" i="1" s="1"/>
  <c r="S458" i="1"/>
  <c r="AK458" i="1" s="1"/>
  <c r="S459" i="1"/>
  <c r="AK459" i="1" s="1"/>
  <c r="S460" i="1"/>
  <c r="S461" i="1"/>
  <c r="AK461" i="1" s="1"/>
  <c r="S462" i="1"/>
  <c r="AK462" i="1" s="1"/>
  <c r="S463" i="1"/>
  <c r="AK463" i="1" s="1"/>
  <c r="S464" i="1"/>
  <c r="AK464" i="1" s="1"/>
  <c r="S465" i="1"/>
  <c r="S466" i="1"/>
  <c r="AK466" i="1" s="1"/>
  <c r="S467" i="1"/>
  <c r="AK467" i="1" s="1"/>
  <c r="S468" i="1"/>
  <c r="AK468" i="1" s="1"/>
  <c r="S469" i="1"/>
  <c r="AK469" i="1" s="1"/>
  <c r="S470" i="1"/>
  <c r="S471" i="1"/>
  <c r="AK471" i="1" s="1"/>
  <c r="S472" i="1"/>
  <c r="AK472" i="1" s="1"/>
  <c r="S473" i="1"/>
  <c r="S474" i="1"/>
  <c r="AK474" i="1" s="1"/>
  <c r="S475" i="1"/>
  <c r="AK475" i="1" s="1"/>
  <c r="S476" i="1"/>
  <c r="S477" i="1"/>
  <c r="S478" i="1"/>
  <c r="AK478" i="1" s="1"/>
  <c r="S479" i="1"/>
  <c r="AK479" i="1" s="1"/>
  <c r="S480" i="1"/>
  <c r="S481" i="1"/>
  <c r="S482" i="1"/>
  <c r="AK482" i="1" s="1"/>
  <c r="S483" i="1"/>
  <c r="AK483" i="1" s="1"/>
  <c r="S484" i="1"/>
  <c r="S485" i="1"/>
  <c r="S486" i="1"/>
  <c r="AK486" i="1" s="1"/>
  <c r="S487" i="1"/>
  <c r="AK487" i="1" s="1"/>
  <c r="S488" i="1"/>
  <c r="AK488" i="1" s="1"/>
  <c r="S489" i="1"/>
  <c r="S490" i="1"/>
  <c r="AK490" i="1" s="1"/>
  <c r="S491" i="1"/>
  <c r="S492" i="1"/>
  <c r="AK492" i="1" s="1"/>
  <c r="S493" i="1"/>
  <c r="S494" i="1"/>
  <c r="S495" i="1"/>
  <c r="AK495" i="1" s="1"/>
  <c r="S496" i="1"/>
  <c r="AK496" i="1" s="1"/>
  <c r="S497" i="1"/>
  <c r="S498" i="1"/>
  <c r="AK498" i="1" s="1"/>
  <c r="S499" i="1"/>
  <c r="AK499" i="1" s="1"/>
  <c r="S500" i="1"/>
  <c r="AK500" i="1" s="1"/>
  <c r="S501" i="1"/>
  <c r="AK501" i="1" s="1"/>
  <c r="S502" i="1"/>
  <c r="AK502" i="1" s="1"/>
  <c r="S503" i="1"/>
  <c r="AK503" i="1" s="1"/>
  <c r="S504" i="1"/>
  <c r="AK504" i="1" s="1"/>
  <c r="S505" i="1"/>
  <c r="S506" i="1"/>
  <c r="AK506" i="1" s="1"/>
  <c r="S507" i="1"/>
  <c r="AK507" i="1" s="1"/>
  <c r="S508" i="1"/>
  <c r="S509" i="1"/>
  <c r="S510" i="1"/>
  <c r="AK510" i="1" s="1"/>
  <c r="S511" i="1"/>
  <c r="AK511" i="1" s="1"/>
  <c r="S512" i="1"/>
  <c r="AK512" i="1" s="1"/>
  <c r="S513" i="1"/>
  <c r="S514" i="1"/>
  <c r="AK514" i="1" s="1"/>
  <c r="S515" i="1"/>
  <c r="AK515" i="1" s="1"/>
  <c r="S516" i="1"/>
  <c r="AK516" i="1" s="1"/>
  <c r="S517" i="1"/>
  <c r="AK517" i="1" s="1"/>
  <c r="S518" i="1"/>
  <c r="S519" i="1"/>
  <c r="AK519" i="1" s="1"/>
  <c r="S520" i="1"/>
  <c r="AK520" i="1" s="1"/>
  <c r="S521" i="1"/>
  <c r="S522" i="1"/>
  <c r="AK522" i="1" s="1"/>
  <c r="S523" i="1"/>
  <c r="AK523" i="1" s="1"/>
  <c r="S524" i="1"/>
  <c r="AK524" i="1" s="1"/>
  <c r="S525" i="1"/>
  <c r="S526" i="1"/>
  <c r="AK526" i="1" s="1"/>
  <c r="S527" i="1"/>
  <c r="S528" i="1"/>
  <c r="AK528" i="1" s="1"/>
  <c r="S529" i="1"/>
  <c r="S530" i="1"/>
  <c r="AK530" i="1" s="1"/>
  <c r="S531" i="1"/>
  <c r="AK531" i="1" s="1"/>
  <c r="S532" i="1"/>
  <c r="S533" i="1"/>
  <c r="AK533" i="1" s="1"/>
  <c r="S534" i="1"/>
  <c r="AK534" i="1" s="1"/>
  <c r="S535" i="1"/>
  <c r="AK535" i="1" s="1"/>
  <c r="S536" i="1"/>
  <c r="AK536" i="1" s="1"/>
  <c r="S537" i="1"/>
  <c r="S538" i="1"/>
  <c r="AK538" i="1" s="1"/>
  <c r="S539" i="1"/>
  <c r="AK539" i="1" s="1"/>
  <c r="S540" i="1"/>
  <c r="AK540" i="1" s="1"/>
  <c r="S541" i="1"/>
  <c r="AK541" i="1" s="1"/>
  <c r="S542" i="1"/>
  <c r="AK542" i="1" s="1"/>
  <c r="S543" i="1"/>
  <c r="AK543" i="1" s="1"/>
  <c r="S544" i="1"/>
  <c r="AK544" i="1" s="1"/>
  <c r="S545" i="1"/>
  <c r="S546" i="1"/>
  <c r="AK546" i="1" s="1"/>
  <c r="S547" i="1"/>
  <c r="AK547" i="1" s="1"/>
  <c r="S548" i="1"/>
  <c r="S549" i="1"/>
  <c r="AK549" i="1" s="1"/>
  <c r="S550" i="1"/>
  <c r="AK550" i="1" s="1"/>
  <c r="S551" i="1"/>
  <c r="AK551" i="1" s="1"/>
  <c r="S552" i="1"/>
  <c r="AK552" i="1" s="1"/>
  <c r="S553" i="1"/>
  <c r="S554" i="1"/>
  <c r="AK554" i="1" s="1"/>
  <c r="S555" i="1"/>
  <c r="AK555" i="1" s="1"/>
  <c r="S556" i="1"/>
  <c r="S557" i="1"/>
  <c r="AK557" i="1" s="1"/>
  <c r="S558" i="1"/>
  <c r="AK558" i="1" s="1"/>
  <c r="S559" i="1"/>
  <c r="AK559" i="1" s="1"/>
  <c r="S560" i="1"/>
  <c r="S561" i="1"/>
  <c r="S562" i="1"/>
  <c r="AK562" i="1" s="1"/>
  <c r="S563" i="1"/>
  <c r="AK563" i="1" s="1"/>
  <c r="S564" i="1"/>
  <c r="AK564" i="1" s="1"/>
  <c r="S565" i="1"/>
  <c r="AK565" i="1" s="1"/>
  <c r="S566" i="1"/>
  <c r="S567" i="1"/>
  <c r="AK567" i="1" s="1"/>
  <c r="S568" i="1"/>
  <c r="AK568" i="1" s="1"/>
  <c r="S569" i="1"/>
  <c r="S570" i="1"/>
  <c r="AK570" i="1" s="1"/>
  <c r="S571" i="1"/>
  <c r="AK571" i="1" s="1"/>
  <c r="S572" i="1"/>
  <c r="S573" i="1"/>
  <c r="S574" i="1"/>
  <c r="AK574" i="1" s="1"/>
  <c r="S575" i="1"/>
  <c r="AK575" i="1" s="1"/>
  <c r="S576" i="1"/>
  <c r="AK576" i="1" s="1"/>
  <c r="S577" i="1"/>
  <c r="S578" i="1"/>
  <c r="AK578" i="1" s="1"/>
  <c r="S579" i="1"/>
  <c r="AK579" i="1" s="1"/>
  <c r="S580" i="1"/>
  <c r="S581" i="1"/>
  <c r="AK581" i="1" s="1"/>
  <c r="S582" i="1"/>
  <c r="AK582" i="1" s="1"/>
  <c r="S583" i="1"/>
  <c r="AK583" i="1" s="1"/>
  <c r="S584" i="1"/>
  <c r="AK584" i="1" s="1"/>
  <c r="S585" i="1"/>
  <c r="S586" i="1"/>
  <c r="AK586" i="1" s="1"/>
  <c r="S587" i="1"/>
  <c r="AK587" i="1" s="1"/>
  <c r="S588" i="1"/>
  <c r="S589" i="1"/>
  <c r="S590" i="1"/>
  <c r="AK590" i="1" s="1"/>
  <c r="S591" i="1"/>
  <c r="S592" i="1"/>
  <c r="AK592" i="1" s="1"/>
  <c r="S593" i="1"/>
  <c r="S594" i="1"/>
  <c r="AK594" i="1" s="1"/>
  <c r="S595" i="1"/>
  <c r="AK595" i="1" s="1"/>
  <c r="S596" i="1"/>
  <c r="AK596" i="1" s="1"/>
  <c r="S597" i="1"/>
  <c r="S598" i="1"/>
  <c r="AK598" i="1" s="1"/>
  <c r="S599" i="1"/>
  <c r="AK599" i="1" s="1"/>
  <c r="S600" i="1"/>
  <c r="AK600" i="1" s="1"/>
  <c r="S601" i="1"/>
  <c r="S602" i="1"/>
  <c r="AK602" i="1" s="1"/>
  <c r="S603" i="1"/>
  <c r="AK603" i="1" s="1"/>
  <c r="S604" i="1"/>
  <c r="S605" i="1"/>
  <c r="AK605" i="1" s="1"/>
  <c r="S606" i="1"/>
  <c r="AK606" i="1" s="1"/>
  <c r="S607" i="1"/>
  <c r="AK607" i="1" s="1"/>
  <c r="S608" i="1"/>
  <c r="AK608" i="1" s="1"/>
  <c r="S609" i="1"/>
  <c r="S610" i="1"/>
  <c r="AK610" i="1" s="1"/>
  <c r="S611" i="1"/>
  <c r="AK611" i="1" s="1"/>
  <c r="S612" i="1"/>
  <c r="S613" i="1"/>
  <c r="AK613" i="1" s="1"/>
  <c r="S614" i="1"/>
  <c r="AK614" i="1" s="1"/>
  <c r="S615" i="1"/>
  <c r="AK615" i="1" s="1"/>
  <c r="S616" i="1"/>
  <c r="AK616" i="1" s="1"/>
  <c r="S617" i="1"/>
  <c r="S618" i="1"/>
  <c r="AK618" i="1" s="1"/>
  <c r="S619" i="1"/>
  <c r="AK619" i="1" s="1"/>
  <c r="S620" i="1"/>
  <c r="AK620" i="1" s="1"/>
  <c r="S621" i="1"/>
  <c r="AK621" i="1" s="1"/>
  <c r="S622" i="1"/>
  <c r="AK622" i="1" s="1"/>
  <c r="S623" i="1"/>
  <c r="AK623" i="1" s="1"/>
  <c r="S624" i="1"/>
  <c r="S625" i="1"/>
  <c r="S626" i="1"/>
  <c r="AK626" i="1" s="1"/>
  <c r="S627" i="1"/>
  <c r="AK627" i="1" s="1"/>
  <c r="S628" i="1"/>
  <c r="S629" i="1"/>
  <c r="AK629" i="1" s="1"/>
  <c r="S630" i="1"/>
  <c r="S631" i="1"/>
  <c r="AK631" i="1" s="1"/>
  <c r="S632" i="1"/>
  <c r="AK632" i="1" s="1"/>
  <c r="S633" i="1"/>
  <c r="AK633" i="1" s="1"/>
  <c r="S634" i="1"/>
  <c r="AK634" i="1" s="1"/>
  <c r="S635" i="1"/>
  <c r="AK635" i="1" s="1"/>
  <c r="S636" i="1"/>
  <c r="AK636" i="1" s="1"/>
  <c r="S637" i="1"/>
  <c r="AK637" i="1" s="1"/>
  <c r="S638" i="1"/>
  <c r="AK638" i="1" s="1"/>
  <c r="S639" i="1"/>
  <c r="AK639" i="1" s="1"/>
  <c r="S640" i="1"/>
  <c r="AK640" i="1" s="1"/>
  <c r="S641" i="1"/>
  <c r="S642" i="1"/>
  <c r="AK642" i="1" s="1"/>
  <c r="S643" i="1"/>
  <c r="AK643" i="1" s="1"/>
  <c r="S644" i="1"/>
  <c r="AK644" i="1" s="1"/>
  <c r="S645" i="1"/>
  <c r="AK645" i="1" s="1"/>
  <c r="S646" i="1"/>
  <c r="AK646" i="1" s="1"/>
  <c r="S647" i="1"/>
  <c r="AK647" i="1" s="1"/>
  <c r="S648" i="1"/>
  <c r="AK648" i="1" s="1"/>
  <c r="S649" i="1"/>
  <c r="AK649" i="1" s="1"/>
  <c r="S650" i="1"/>
  <c r="AK650" i="1" s="1"/>
  <c r="S651" i="1"/>
  <c r="AK651" i="1" s="1"/>
  <c r="S652" i="1"/>
  <c r="S653" i="1"/>
  <c r="S654" i="1"/>
  <c r="AK654" i="1" s="1"/>
  <c r="S655" i="1"/>
  <c r="AK655" i="1" s="1"/>
  <c r="S656" i="1"/>
  <c r="AK656" i="1" s="1"/>
  <c r="S657" i="1"/>
  <c r="S658" i="1"/>
  <c r="AK658" i="1" s="1"/>
  <c r="S659" i="1"/>
  <c r="S660" i="1"/>
  <c r="S661" i="1"/>
  <c r="S662" i="1"/>
  <c r="S663" i="1"/>
  <c r="AK663" i="1" s="1"/>
  <c r="S664" i="1"/>
  <c r="AK664" i="1" s="1"/>
  <c r="S665" i="1"/>
  <c r="S666" i="1"/>
  <c r="AK666" i="1" s="1"/>
  <c r="S667" i="1"/>
  <c r="AK667" i="1" s="1"/>
  <c r="S668" i="1"/>
  <c r="AK668" i="1" s="1"/>
  <c r="S669" i="1"/>
  <c r="AK669" i="1" s="1"/>
  <c r="S670" i="1"/>
  <c r="AK670" i="1" s="1"/>
  <c r="S671" i="1"/>
  <c r="AK671" i="1" s="1"/>
  <c r="S672" i="1"/>
  <c r="AK672" i="1" s="1"/>
  <c r="S673" i="1"/>
  <c r="S674" i="1"/>
  <c r="AK674" i="1" s="1"/>
  <c r="S675" i="1"/>
  <c r="AK675" i="1" s="1"/>
  <c r="S676" i="1"/>
  <c r="S677" i="1"/>
  <c r="S678" i="1"/>
  <c r="AK678" i="1" s="1"/>
  <c r="S679" i="1"/>
  <c r="AK679" i="1" s="1"/>
  <c r="S680" i="1"/>
  <c r="AK680" i="1" s="1"/>
  <c r="S681" i="1"/>
  <c r="S682" i="1"/>
  <c r="AK682" i="1" s="1"/>
  <c r="S683" i="1"/>
  <c r="AK683" i="1" s="1"/>
  <c r="S684" i="1"/>
  <c r="AK684" i="1" s="1"/>
  <c r="S685" i="1"/>
  <c r="AK685" i="1" s="1"/>
  <c r="S686" i="1"/>
  <c r="S687" i="1"/>
  <c r="AK687" i="1" s="1"/>
  <c r="S688" i="1"/>
  <c r="AK688" i="1" s="1"/>
  <c r="S689" i="1"/>
  <c r="S690" i="1"/>
  <c r="AK690" i="1" s="1"/>
  <c r="S691" i="1"/>
  <c r="S692" i="1"/>
  <c r="AK692" i="1" s="1"/>
  <c r="S693" i="1"/>
  <c r="AK693" i="1" s="1"/>
  <c r="S694" i="1"/>
  <c r="AK694" i="1" s="1"/>
  <c r="S695" i="1"/>
  <c r="AK695" i="1" s="1"/>
  <c r="S696" i="1"/>
  <c r="AK696" i="1" s="1"/>
  <c r="S697" i="1"/>
  <c r="S698" i="1"/>
  <c r="AK698" i="1" s="1"/>
  <c r="S699" i="1"/>
  <c r="S700" i="1"/>
  <c r="S701" i="1"/>
  <c r="S702" i="1"/>
  <c r="AK702" i="1" s="1"/>
  <c r="S703" i="1"/>
  <c r="AK703" i="1" s="1"/>
  <c r="S704" i="1"/>
  <c r="AK704" i="1" s="1"/>
  <c r="S705" i="1"/>
  <c r="S706" i="1"/>
  <c r="AK706" i="1" s="1"/>
  <c r="S707" i="1"/>
  <c r="AK707" i="1" s="1"/>
  <c r="S708" i="1"/>
  <c r="AK708" i="1" s="1"/>
  <c r="S709" i="1"/>
  <c r="S710" i="1"/>
  <c r="S711" i="1"/>
  <c r="AK711" i="1" s="1"/>
  <c r="S712" i="1"/>
  <c r="AK712" i="1" s="1"/>
  <c r="S713" i="1"/>
  <c r="S714" i="1"/>
  <c r="AK714" i="1" s="1"/>
  <c r="S715" i="1"/>
  <c r="AK715" i="1" s="1"/>
  <c r="S716" i="1"/>
  <c r="AK716" i="1" s="1"/>
  <c r="S717" i="1"/>
  <c r="AK717" i="1" s="1"/>
  <c r="S718" i="1"/>
  <c r="AK718" i="1" s="1"/>
  <c r="S719" i="1"/>
  <c r="AK719" i="1" s="1"/>
  <c r="S720" i="1"/>
  <c r="AK720" i="1" s="1"/>
  <c r="S721" i="1"/>
  <c r="S722" i="1"/>
  <c r="AK722" i="1" s="1"/>
  <c r="S723" i="1"/>
  <c r="S724" i="1"/>
  <c r="S725" i="1"/>
  <c r="AK725" i="1" s="1"/>
  <c r="S726" i="1"/>
  <c r="AK726" i="1" s="1"/>
  <c r="S727" i="1"/>
  <c r="AK727" i="1" s="1"/>
  <c r="S728" i="1"/>
  <c r="AK728" i="1" s="1"/>
  <c r="S729" i="1"/>
  <c r="S730" i="1"/>
  <c r="AK730" i="1" s="1"/>
  <c r="S731" i="1"/>
  <c r="S732" i="1"/>
  <c r="AK732" i="1" s="1"/>
  <c r="S733" i="1"/>
  <c r="AK733" i="1" s="1"/>
  <c r="S734" i="1"/>
  <c r="S735" i="1"/>
  <c r="AK735" i="1" s="1"/>
  <c r="S736" i="1"/>
  <c r="AK736" i="1" s="1"/>
  <c r="S737" i="1"/>
  <c r="S738" i="1"/>
  <c r="AK738" i="1" s="1"/>
  <c r="S739" i="1"/>
  <c r="AK739" i="1" s="1"/>
  <c r="S740" i="1"/>
  <c r="AK740" i="1" s="1"/>
  <c r="S741" i="1"/>
  <c r="S742" i="1"/>
  <c r="AK742" i="1" s="1"/>
  <c r="S743" i="1"/>
  <c r="AK743" i="1" s="1"/>
  <c r="S744" i="1"/>
  <c r="AK744" i="1" s="1"/>
  <c r="S745" i="1"/>
  <c r="S746" i="1"/>
  <c r="AK746" i="1" s="1"/>
  <c r="S747" i="1"/>
  <c r="AK747" i="1" s="1"/>
  <c r="S748" i="1"/>
  <c r="S749" i="1"/>
  <c r="AK749" i="1" s="1"/>
  <c r="S750" i="1"/>
  <c r="S751" i="1"/>
  <c r="AK751" i="1" s="1"/>
  <c r="S752" i="1"/>
  <c r="AK752" i="1" s="1"/>
  <c r="S753" i="1"/>
  <c r="S754" i="1"/>
  <c r="AK754" i="1" s="1"/>
  <c r="S755" i="1"/>
  <c r="S756" i="1"/>
  <c r="AK756" i="1" s="1"/>
  <c r="S757" i="1"/>
  <c r="S758" i="1"/>
  <c r="S759" i="1"/>
  <c r="AK759" i="1" s="1"/>
  <c r="S760" i="1"/>
  <c r="AK760" i="1" s="1"/>
  <c r="S761" i="1"/>
  <c r="AK761" i="1" s="1"/>
  <c r="S762" i="1"/>
  <c r="AK762" i="1" s="1"/>
  <c r="S763" i="1"/>
  <c r="AK763" i="1" s="1"/>
  <c r="S764" i="1"/>
  <c r="S765" i="1"/>
  <c r="AK765" i="1" s="1"/>
  <c r="S766" i="1"/>
  <c r="AK766" i="1" s="1"/>
  <c r="S767" i="1"/>
  <c r="AK767" i="1" s="1"/>
  <c r="S768" i="1"/>
  <c r="AK768" i="1" s="1"/>
  <c r="S769" i="1"/>
  <c r="S770" i="1"/>
  <c r="AK770" i="1" s="1"/>
  <c r="S771" i="1"/>
  <c r="AK771" i="1" s="1"/>
  <c r="S772" i="1"/>
  <c r="AK772" i="1" s="1"/>
  <c r="S773" i="1"/>
  <c r="S774" i="1"/>
  <c r="S775" i="1"/>
  <c r="AK775" i="1" s="1"/>
  <c r="S776" i="1"/>
  <c r="AK776" i="1" s="1"/>
  <c r="S777" i="1"/>
  <c r="S778" i="1"/>
  <c r="AK778" i="1" s="1"/>
  <c r="S779" i="1"/>
  <c r="AK779" i="1" s="1"/>
  <c r="S780" i="1"/>
  <c r="AK780" i="1" s="1"/>
  <c r="S781" i="1"/>
  <c r="S782" i="1"/>
  <c r="S783" i="1"/>
  <c r="AK783" i="1" s="1"/>
  <c r="S784" i="1"/>
  <c r="AK784" i="1" s="1"/>
  <c r="S785" i="1"/>
  <c r="S786" i="1"/>
  <c r="AK786" i="1" s="1"/>
  <c r="S787" i="1"/>
  <c r="AK787" i="1" s="1"/>
  <c r="S788" i="1"/>
  <c r="AK788" i="1" s="1"/>
  <c r="S789" i="1"/>
  <c r="S790" i="1"/>
  <c r="S791" i="1"/>
  <c r="AK791" i="1" s="1"/>
  <c r="S792" i="1"/>
  <c r="AK792" i="1" s="1"/>
  <c r="S793" i="1"/>
  <c r="S794" i="1"/>
  <c r="AK794" i="1" s="1"/>
  <c r="S795" i="1"/>
  <c r="AK795" i="1" s="1"/>
  <c r="S796" i="1"/>
  <c r="S797" i="1"/>
  <c r="AK797" i="1" s="1"/>
  <c r="S798" i="1"/>
  <c r="S799" i="1"/>
  <c r="AK799" i="1" s="1"/>
  <c r="S800" i="1"/>
  <c r="AK800" i="1" s="1"/>
  <c r="S801" i="1"/>
  <c r="S802" i="1"/>
  <c r="AK802" i="1" s="1"/>
  <c r="S803" i="1"/>
  <c r="AK803" i="1" s="1"/>
  <c r="S804" i="1"/>
  <c r="AK804" i="1" s="1"/>
  <c r="S805" i="1"/>
  <c r="AK805" i="1" s="1"/>
  <c r="S806" i="1"/>
  <c r="AK806" i="1" s="1"/>
  <c r="S807" i="1"/>
  <c r="AK807" i="1" s="1"/>
  <c r="S808" i="1"/>
  <c r="AK808" i="1" s="1"/>
  <c r="S809" i="1"/>
  <c r="S810" i="1"/>
  <c r="AK810" i="1" s="1"/>
  <c r="S811" i="1"/>
  <c r="AK811" i="1" s="1"/>
  <c r="S812" i="1"/>
  <c r="S813" i="1"/>
  <c r="AK813" i="1" s="1"/>
  <c r="S814" i="1"/>
  <c r="AK814" i="1" s="1"/>
  <c r="S815" i="1"/>
  <c r="AK815" i="1" s="1"/>
  <c r="S816" i="1"/>
  <c r="AK816" i="1" s="1"/>
  <c r="S817" i="1"/>
  <c r="S818" i="1"/>
  <c r="AK818" i="1" s="1"/>
  <c r="S819" i="1"/>
  <c r="AK819" i="1" s="1"/>
  <c r="S820" i="1"/>
  <c r="AK820" i="1" s="1"/>
  <c r="S821" i="1"/>
  <c r="AK821" i="1" s="1"/>
  <c r="S822" i="1"/>
  <c r="S823" i="1"/>
  <c r="AK823" i="1" s="1"/>
  <c r="S824" i="1"/>
  <c r="AK824" i="1" s="1"/>
  <c r="S825" i="1"/>
  <c r="S826" i="1"/>
  <c r="AK826" i="1" s="1"/>
  <c r="S827" i="1"/>
  <c r="AK827" i="1" s="1"/>
  <c r="S828" i="1"/>
  <c r="AK828" i="1" s="1"/>
  <c r="S829" i="1"/>
  <c r="S830" i="1"/>
  <c r="AK830" i="1" s="1"/>
  <c r="S831" i="1"/>
  <c r="AK831" i="1" s="1"/>
  <c r="S832" i="1"/>
  <c r="AK832" i="1" s="1"/>
  <c r="S833" i="1"/>
  <c r="AK833" i="1" s="1"/>
  <c r="S834" i="1"/>
  <c r="AK834" i="1" s="1"/>
  <c r="S835" i="1"/>
  <c r="S836" i="1"/>
  <c r="S837" i="1"/>
  <c r="S838" i="1"/>
  <c r="AK838" i="1" s="1"/>
  <c r="S839" i="1"/>
  <c r="AK839" i="1" s="1"/>
  <c r="S840" i="1"/>
  <c r="AK840" i="1" s="1"/>
  <c r="S841" i="1"/>
  <c r="S842" i="1"/>
  <c r="AK842" i="1" s="1"/>
  <c r="S843" i="1"/>
  <c r="AK843" i="1" s="1"/>
  <c r="S844" i="1"/>
  <c r="AK844" i="1" s="1"/>
  <c r="S845" i="1"/>
  <c r="AK845" i="1" s="1"/>
  <c r="S846" i="1"/>
  <c r="S847" i="1"/>
  <c r="S848" i="1"/>
  <c r="AK848" i="1" s="1"/>
  <c r="S849" i="1"/>
  <c r="S850" i="1"/>
  <c r="AK850" i="1" s="1"/>
  <c r="S851" i="1"/>
  <c r="AK851" i="1" s="1"/>
  <c r="S852" i="1"/>
  <c r="S853" i="1"/>
  <c r="S854" i="1"/>
  <c r="AK854" i="1" s="1"/>
  <c r="S855" i="1"/>
  <c r="AK855" i="1" s="1"/>
  <c r="S856" i="1"/>
  <c r="AK856" i="1" s="1"/>
  <c r="S857" i="1"/>
  <c r="S858" i="1"/>
  <c r="AK858" i="1" s="1"/>
  <c r="S859" i="1"/>
  <c r="AK859" i="1" s="1"/>
  <c r="S860" i="1"/>
  <c r="AK860" i="1" s="1"/>
  <c r="S861" i="1"/>
  <c r="AK861" i="1" s="1"/>
  <c r="S862" i="1"/>
  <c r="S863" i="1"/>
  <c r="AK863" i="1" s="1"/>
  <c r="S864" i="1"/>
  <c r="AK864" i="1" s="1"/>
  <c r="S865" i="1"/>
  <c r="S866" i="1"/>
  <c r="AK866" i="1" s="1"/>
  <c r="S867" i="1"/>
  <c r="AK867" i="1" s="1"/>
  <c r="S868" i="1"/>
  <c r="S869" i="1"/>
  <c r="AK869" i="1" s="1"/>
  <c r="S870" i="1"/>
  <c r="AK870" i="1" s="1"/>
  <c r="S871" i="1"/>
  <c r="AK871" i="1" s="1"/>
  <c r="S872" i="1"/>
  <c r="S873" i="1"/>
  <c r="S874" i="1"/>
  <c r="AK874" i="1" s="1"/>
  <c r="S875" i="1"/>
  <c r="AK875" i="1" s="1"/>
  <c r="S876" i="1"/>
  <c r="AK876" i="1" s="1"/>
  <c r="S877" i="1"/>
  <c r="AK877" i="1" s="1"/>
  <c r="S878" i="1"/>
  <c r="AK878" i="1" s="1"/>
  <c r="S879" i="1"/>
  <c r="AK879" i="1" s="1"/>
  <c r="S880" i="1"/>
  <c r="AK880" i="1" s="1"/>
  <c r="S881" i="1"/>
  <c r="S882" i="1"/>
  <c r="AK882" i="1" s="1"/>
  <c r="S883" i="1"/>
  <c r="AK883" i="1" s="1"/>
  <c r="S884" i="1"/>
  <c r="AK884" i="1" s="1"/>
  <c r="S885" i="1"/>
  <c r="S886" i="1"/>
  <c r="AK886" i="1" s="1"/>
  <c r="S887" i="1"/>
  <c r="AK887" i="1" s="1"/>
  <c r="S888" i="1"/>
  <c r="AK888" i="1" s="1"/>
  <c r="S889" i="1"/>
  <c r="S890" i="1"/>
  <c r="AK890" i="1" s="1"/>
  <c r="S891" i="1"/>
  <c r="AK891" i="1" s="1"/>
  <c r="S892" i="1"/>
  <c r="S893" i="1"/>
  <c r="AK893" i="1" s="1"/>
  <c r="S894" i="1"/>
  <c r="S895" i="1"/>
  <c r="AK895" i="1" s="1"/>
  <c r="S896" i="1"/>
  <c r="AK896" i="1" s="1"/>
  <c r="S897" i="1"/>
  <c r="S898" i="1"/>
  <c r="AK898" i="1" s="1"/>
  <c r="S899" i="1"/>
  <c r="AK899" i="1" s="1"/>
  <c r="S900" i="1"/>
  <c r="AK900" i="1" s="1"/>
  <c r="S901" i="1"/>
  <c r="AK901" i="1" s="1"/>
  <c r="S902" i="1"/>
  <c r="AK902" i="1" s="1"/>
  <c r="S903" i="1"/>
  <c r="S904" i="1"/>
  <c r="AK904" i="1" s="1"/>
  <c r="S905" i="1"/>
  <c r="S906" i="1"/>
  <c r="AK906" i="1" s="1"/>
  <c r="S907" i="1"/>
  <c r="AK907" i="1" s="1"/>
  <c r="S908" i="1"/>
  <c r="S909" i="1"/>
  <c r="AK909" i="1" s="1"/>
  <c r="S910" i="1"/>
  <c r="AK910" i="1" s="1"/>
  <c r="S911" i="1"/>
  <c r="S912" i="1"/>
  <c r="AK912" i="1" s="1"/>
  <c r="S913" i="1"/>
  <c r="S914" i="1"/>
  <c r="AK914" i="1" s="1"/>
  <c r="S915" i="1"/>
  <c r="AK915" i="1" s="1"/>
  <c r="S916" i="1"/>
  <c r="AK916" i="1" s="1"/>
  <c r="S917" i="1"/>
  <c r="AK917" i="1" s="1"/>
  <c r="S918" i="1"/>
  <c r="AK918" i="1" s="1"/>
  <c r="S919" i="1"/>
  <c r="AK919" i="1" s="1"/>
  <c r="S920" i="1"/>
  <c r="AK920" i="1" s="1"/>
  <c r="S921" i="1"/>
  <c r="S922" i="1"/>
  <c r="AK922" i="1" s="1"/>
  <c r="S923" i="1"/>
  <c r="AK923" i="1" s="1"/>
  <c r="S924" i="1"/>
  <c r="S925" i="1"/>
  <c r="AK925" i="1" s="1"/>
  <c r="S926" i="1"/>
  <c r="AK926" i="1" s="1"/>
  <c r="S927" i="1"/>
  <c r="AK927" i="1" s="1"/>
  <c r="S928" i="1"/>
  <c r="AK928" i="1" s="1"/>
  <c r="S929" i="1"/>
  <c r="S930" i="1"/>
  <c r="S931" i="1"/>
  <c r="AK931" i="1" s="1"/>
  <c r="S932" i="1"/>
  <c r="AK932" i="1" s="1"/>
  <c r="S933" i="1"/>
  <c r="S934" i="1"/>
  <c r="AK934" i="1" s="1"/>
  <c r="S935" i="1"/>
  <c r="AK935" i="1" s="1"/>
  <c r="S936" i="1"/>
  <c r="AK936" i="1" s="1"/>
  <c r="S937" i="1"/>
  <c r="S938" i="1"/>
  <c r="S939" i="1"/>
  <c r="AK939" i="1" s="1"/>
  <c r="S940" i="1"/>
  <c r="S941" i="1"/>
  <c r="S942" i="1"/>
  <c r="AK942" i="1" s="1"/>
  <c r="S943" i="1"/>
  <c r="AK943" i="1" s="1"/>
  <c r="S944" i="1"/>
  <c r="AK944" i="1" s="1"/>
  <c r="S945" i="1"/>
  <c r="S946" i="1"/>
  <c r="S947" i="1"/>
  <c r="AK947" i="1" s="1"/>
  <c r="S948" i="1"/>
  <c r="AK948" i="1" s="1"/>
  <c r="S949" i="1"/>
  <c r="S950" i="1"/>
  <c r="S951" i="1"/>
  <c r="AK951" i="1" s="1"/>
  <c r="S952" i="1"/>
  <c r="AK952" i="1" s="1"/>
  <c r="S953" i="1"/>
  <c r="S954" i="1"/>
  <c r="S955" i="1"/>
  <c r="AK955" i="1" s="1"/>
  <c r="S956" i="1"/>
  <c r="AK956" i="1" s="1"/>
  <c r="S957" i="1"/>
  <c r="AK957" i="1" s="1"/>
  <c r="S958" i="1"/>
  <c r="S959" i="1"/>
  <c r="AK959" i="1" s="1"/>
  <c r="S960" i="1"/>
  <c r="AK960" i="1" s="1"/>
  <c r="S961" i="1"/>
  <c r="AK961" i="1" s="1"/>
  <c r="S962" i="1"/>
  <c r="S963" i="1"/>
  <c r="AK963" i="1" s="1"/>
  <c r="S964" i="1"/>
  <c r="S965" i="1"/>
  <c r="S966" i="1"/>
  <c r="AK966" i="1" s="1"/>
  <c r="S967" i="1"/>
  <c r="AK967" i="1" s="1"/>
  <c r="S968" i="1"/>
  <c r="AK968" i="1" s="1"/>
  <c r="S969" i="1"/>
  <c r="S970" i="1"/>
  <c r="S971" i="1"/>
  <c r="AK971" i="1" s="1"/>
  <c r="S972" i="1"/>
  <c r="S973" i="1"/>
  <c r="AK973" i="1" s="1"/>
  <c r="S974" i="1"/>
  <c r="AK974" i="1" s="1"/>
  <c r="S975" i="1"/>
  <c r="AK975" i="1" s="1"/>
  <c r="S976" i="1"/>
  <c r="AK976" i="1" s="1"/>
  <c r="S977" i="1"/>
  <c r="S978" i="1"/>
  <c r="S979" i="1"/>
  <c r="AK979" i="1" s="1"/>
  <c r="S980" i="1"/>
  <c r="S981" i="1"/>
  <c r="S982" i="1"/>
  <c r="AK982" i="1" s="1"/>
  <c r="S983" i="1"/>
  <c r="AK983" i="1" s="1"/>
  <c r="S984" i="1"/>
  <c r="AK984" i="1" s="1"/>
  <c r="S985" i="1"/>
  <c r="S986" i="1"/>
  <c r="S987" i="1"/>
  <c r="AK987" i="1" s="1"/>
  <c r="S988" i="1"/>
  <c r="AK988" i="1" s="1"/>
  <c r="S989" i="1"/>
  <c r="AK989" i="1" s="1"/>
  <c r="S990" i="1"/>
  <c r="AK990" i="1" s="1"/>
  <c r="S991" i="1"/>
  <c r="AK991" i="1" s="1"/>
  <c r="S992" i="1"/>
  <c r="AK992" i="1" s="1"/>
  <c r="S993" i="1"/>
  <c r="S994" i="1"/>
  <c r="S995" i="1"/>
  <c r="AK995" i="1" s="1"/>
  <c r="S996" i="1"/>
  <c r="S997" i="1"/>
  <c r="S998" i="1"/>
  <c r="S999" i="1"/>
  <c r="AK999" i="1" s="1"/>
  <c r="S1000" i="1"/>
  <c r="AK1000" i="1" s="1"/>
  <c r="S1001" i="1"/>
  <c r="S1002" i="1"/>
  <c r="S1003" i="1"/>
  <c r="AK1003" i="1" s="1"/>
  <c r="S1004" i="1"/>
  <c r="AK1004" i="1" s="1"/>
  <c r="S1005" i="1"/>
  <c r="S1006" i="1"/>
  <c r="AK1006" i="1" s="1"/>
  <c r="S1007" i="1"/>
  <c r="AK1007" i="1" s="1"/>
  <c r="S1008" i="1"/>
  <c r="AK1008" i="1" s="1"/>
  <c r="S1009" i="1"/>
  <c r="S1010" i="1"/>
  <c r="S1011" i="1"/>
  <c r="AK1011" i="1" s="1"/>
  <c r="S1012" i="1"/>
  <c r="S1013" i="1"/>
  <c r="S1014" i="1"/>
  <c r="AK1014" i="1" s="1"/>
  <c r="S1015" i="1"/>
  <c r="AK1015" i="1" s="1"/>
  <c r="S1016" i="1"/>
  <c r="AK1016" i="1" s="1"/>
  <c r="S1017" i="1"/>
  <c r="S1018" i="1"/>
  <c r="S1019" i="1"/>
  <c r="AK1019" i="1" s="1"/>
  <c r="S1020" i="1"/>
  <c r="AK1020" i="1" s="1"/>
  <c r="S1021" i="1"/>
  <c r="S1022" i="1"/>
  <c r="AK1022" i="1" s="1"/>
  <c r="S1023" i="1"/>
  <c r="AK1023" i="1" s="1"/>
  <c r="S1024" i="1"/>
  <c r="AK1024" i="1" s="1"/>
  <c r="S1025" i="1"/>
  <c r="S1026" i="1"/>
  <c r="S1027" i="1"/>
  <c r="AK1027" i="1" s="1"/>
  <c r="S1028" i="1"/>
  <c r="AK1028" i="1" s="1"/>
  <c r="S1029" i="1"/>
  <c r="AK1029" i="1" s="1"/>
  <c r="S1030" i="1"/>
  <c r="AK1030" i="1" s="1"/>
  <c r="S1031" i="1"/>
  <c r="AK1031" i="1" s="1"/>
  <c r="S1032" i="1"/>
  <c r="AK1032" i="1" s="1"/>
  <c r="S1033" i="1"/>
  <c r="AK1033" i="1" s="1"/>
  <c r="S1034" i="1"/>
  <c r="S1035" i="1"/>
  <c r="S1036" i="1"/>
  <c r="S1037" i="1"/>
  <c r="AK1037" i="1" s="1"/>
  <c r="S1038" i="1"/>
  <c r="AK1038" i="1" s="1"/>
  <c r="S1039" i="1"/>
  <c r="AK1039" i="1" s="1"/>
  <c r="S1040" i="1"/>
  <c r="AK1040" i="1" s="1"/>
  <c r="S1041" i="1"/>
  <c r="S1042" i="1"/>
  <c r="S1043" i="1"/>
  <c r="S1044" i="1"/>
  <c r="S1045" i="1"/>
  <c r="S1046" i="1"/>
  <c r="AK1046" i="1" s="1"/>
  <c r="S1047" i="1"/>
  <c r="S1048" i="1"/>
  <c r="AK1048" i="1" s="1"/>
  <c r="S1049" i="1"/>
  <c r="S1050" i="1"/>
  <c r="S1051" i="1"/>
  <c r="AK1051" i="1" s="1"/>
  <c r="S1052" i="1"/>
  <c r="AK1052" i="1" s="1"/>
  <c r="S1053" i="1"/>
  <c r="AK1053" i="1" s="1"/>
  <c r="S1054" i="1"/>
  <c r="AK1054" i="1" s="1"/>
  <c r="S1055" i="1"/>
  <c r="AK1055" i="1" s="1"/>
  <c r="S1056" i="1"/>
  <c r="S1057" i="1"/>
  <c r="S1058" i="1"/>
  <c r="S1059" i="1"/>
  <c r="AK1059" i="1" s="1"/>
  <c r="S1060" i="1"/>
  <c r="S1061" i="1"/>
  <c r="AK1061" i="1" s="1"/>
  <c r="S1062" i="1"/>
  <c r="S1063" i="1"/>
  <c r="AK1063" i="1" s="1"/>
  <c r="S1064" i="1"/>
  <c r="AK1064" i="1" s="1"/>
  <c r="S1065" i="1"/>
  <c r="S1066" i="1"/>
  <c r="S1067" i="1"/>
  <c r="S1068" i="1"/>
  <c r="AK1068" i="1" s="1"/>
  <c r="S1069" i="1"/>
  <c r="AK1069" i="1" s="1"/>
  <c r="S1070" i="1"/>
  <c r="AK1070" i="1" s="1"/>
  <c r="S1071" i="1"/>
  <c r="AK1071" i="1" s="1"/>
  <c r="S1072" i="1"/>
  <c r="AK1072" i="1" s="1"/>
  <c r="S1073" i="1"/>
  <c r="S1074" i="1"/>
  <c r="S1075" i="1"/>
  <c r="AK1075" i="1" s="1"/>
  <c r="S1076" i="1"/>
  <c r="S1077" i="1"/>
  <c r="S1078" i="1"/>
  <c r="AK1078" i="1" s="1"/>
  <c r="S1079" i="1"/>
  <c r="AK1079" i="1" s="1"/>
  <c r="S1080" i="1"/>
  <c r="AK1080" i="1" s="1"/>
  <c r="S1081" i="1"/>
  <c r="S1082" i="1"/>
  <c r="S1083" i="1"/>
  <c r="AK1083" i="1" s="1"/>
  <c r="S1084" i="1"/>
  <c r="AK1084" i="1" s="1"/>
  <c r="S1085" i="1"/>
  <c r="AK1085" i="1" s="1"/>
  <c r="S1086" i="1"/>
  <c r="S1087" i="1"/>
  <c r="AK1087" i="1" s="1"/>
  <c r="S1088" i="1"/>
  <c r="AK1088" i="1" s="1"/>
  <c r="S1089" i="1"/>
  <c r="S1090" i="1"/>
  <c r="S1091" i="1"/>
  <c r="AK1091" i="1" s="1"/>
  <c r="S1092" i="1"/>
  <c r="S1093" i="1"/>
  <c r="S1094" i="1"/>
  <c r="AK1094" i="1" s="1"/>
  <c r="S1095" i="1"/>
  <c r="AK1095" i="1" s="1"/>
  <c r="S1096" i="1"/>
  <c r="AK1096" i="1" s="1"/>
  <c r="S1097" i="1"/>
  <c r="S1098" i="1"/>
  <c r="S1099" i="1"/>
  <c r="S1100" i="1"/>
  <c r="AK1100" i="1" s="1"/>
  <c r="S1101" i="1"/>
  <c r="S1102" i="1"/>
  <c r="S1103" i="1"/>
  <c r="AK1103" i="1" s="1"/>
  <c r="S1104" i="1"/>
  <c r="AK1104" i="1" s="1"/>
  <c r="S1105" i="1"/>
  <c r="S1106" i="1"/>
  <c r="S1107" i="1"/>
  <c r="S1108" i="1"/>
  <c r="S1109" i="1"/>
  <c r="AK1109" i="1" s="1"/>
  <c r="S1110" i="1"/>
  <c r="AK1110" i="1" s="1"/>
  <c r="S1111" i="1"/>
  <c r="AK1111" i="1" s="1"/>
  <c r="S1112" i="1"/>
  <c r="AK1112" i="1" s="1"/>
  <c r="S1113" i="1"/>
  <c r="S1114" i="1"/>
  <c r="S1115" i="1"/>
  <c r="S1116" i="1"/>
  <c r="S1117" i="1"/>
  <c r="S1118" i="1"/>
  <c r="AK1118" i="1" s="1"/>
  <c r="S1119" i="1"/>
  <c r="AK1119" i="1" s="1"/>
  <c r="S1120" i="1"/>
  <c r="AK1120" i="1" s="1"/>
  <c r="S1121" i="1"/>
  <c r="S1122" i="1"/>
  <c r="S1123" i="1"/>
  <c r="S1124" i="1"/>
  <c r="S1125" i="1"/>
  <c r="AK1125" i="1" s="1"/>
  <c r="S1126" i="1"/>
  <c r="AK1126" i="1" s="1"/>
  <c r="S1127" i="1"/>
  <c r="AK1127" i="1" s="1"/>
  <c r="S1128" i="1"/>
  <c r="AK1128" i="1" s="1"/>
  <c r="S1129" i="1"/>
  <c r="S1130" i="1"/>
  <c r="S1131" i="1"/>
  <c r="S1132" i="1"/>
  <c r="AK1132" i="1" s="1"/>
  <c r="S1133" i="1"/>
  <c r="S1134" i="1"/>
  <c r="S1135" i="1"/>
  <c r="AK1135" i="1" s="1"/>
  <c r="S1136" i="1"/>
  <c r="AK1136" i="1" s="1"/>
  <c r="S1137" i="1"/>
  <c r="S1138" i="1"/>
  <c r="S1139" i="1"/>
  <c r="S1140" i="1"/>
  <c r="AK1140" i="1" s="1"/>
  <c r="S1141" i="1"/>
  <c r="S1142" i="1"/>
  <c r="S1143" i="1"/>
  <c r="AK1143" i="1" s="1"/>
  <c r="S1144" i="1"/>
  <c r="AK1144" i="1" s="1"/>
  <c r="S1145" i="1"/>
  <c r="S1146" i="1"/>
  <c r="S1147" i="1"/>
  <c r="S1148" i="1"/>
  <c r="S1149" i="1"/>
  <c r="S1150" i="1"/>
  <c r="AK1150" i="1" s="1"/>
  <c r="S1151" i="1"/>
  <c r="AK1151" i="1" s="1"/>
  <c r="S1152" i="1"/>
  <c r="AK1152" i="1" s="1"/>
  <c r="S1153" i="1"/>
  <c r="S1154" i="1"/>
  <c r="AK1154" i="1" s="1"/>
  <c r="S1155" i="1"/>
  <c r="S1156" i="1"/>
  <c r="AK1156" i="1" s="1"/>
  <c r="S1157" i="1"/>
  <c r="AK1157" i="1" s="1"/>
  <c r="S1158" i="1"/>
  <c r="AK1158" i="1" s="1"/>
  <c r="S1159" i="1"/>
  <c r="AK1159" i="1" s="1"/>
  <c r="S1160" i="1"/>
  <c r="AK1160" i="1" s="1"/>
  <c r="S1161" i="1"/>
  <c r="S1162" i="1"/>
  <c r="S1163" i="1"/>
  <c r="S1164" i="1"/>
  <c r="S1165" i="1"/>
  <c r="S1166" i="1"/>
  <c r="AK1166" i="1" s="1"/>
  <c r="S1167" i="1"/>
  <c r="AK1167" i="1" s="1"/>
  <c r="S1168" i="1"/>
  <c r="AK1168" i="1" s="1"/>
  <c r="S1169" i="1"/>
  <c r="S1170" i="1"/>
  <c r="S1171" i="1"/>
  <c r="S1172" i="1"/>
  <c r="AK1172" i="1" s="1"/>
  <c r="S1173" i="1"/>
  <c r="S1174" i="1"/>
  <c r="AK1174" i="1" s="1"/>
  <c r="S1175" i="1"/>
  <c r="AK1175" i="1" s="1"/>
  <c r="S1176" i="1"/>
  <c r="AK1176" i="1" s="1"/>
  <c r="S1177" i="1"/>
  <c r="S1178" i="1"/>
  <c r="S1179" i="1"/>
  <c r="S1180" i="1"/>
  <c r="S1181" i="1"/>
  <c r="S1182" i="1"/>
  <c r="AK1182" i="1" s="1"/>
  <c r="S1183" i="1"/>
  <c r="S1184" i="1"/>
  <c r="AK1184" i="1" s="1"/>
  <c r="S1185" i="1"/>
  <c r="S1186" i="1"/>
  <c r="S1187" i="1"/>
  <c r="S1188" i="1"/>
  <c r="AK1188" i="1" s="1"/>
  <c r="S1189" i="1"/>
  <c r="AK1189" i="1" s="1"/>
  <c r="S1190" i="1"/>
  <c r="AK1190" i="1" s="1"/>
  <c r="S1191" i="1"/>
  <c r="AK1191" i="1" s="1"/>
  <c r="S1192" i="1"/>
  <c r="AK1192" i="1" s="1"/>
  <c r="S1193" i="1"/>
  <c r="S1194" i="1"/>
  <c r="S1195" i="1"/>
  <c r="S1196" i="1"/>
  <c r="S1197" i="1"/>
  <c r="AK1197" i="1" s="1"/>
  <c r="S1198" i="1"/>
  <c r="AK1198" i="1" s="1"/>
  <c r="S1199" i="1"/>
  <c r="AK1199" i="1" s="1"/>
  <c r="S1200" i="1"/>
  <c r="AK1200" i="1" s="1"/>
  <c r="S1201" i="1"/>
  <c r="S1202" i="1"/>
  <c r="S1203" i="1"/>
  <c r="S1204" i="1"/>
  <c r="AK1204" i="1" s="1"/>
  <c r="S1205" i="1"/>
  <c r="S1206" i="1"/>
  <c r="S1207" i="1"/>
  <c r="AK1207" i="1" s="1"/>
  <c r="S1208" i="1"/>
  <c r="AK1208" i="1" s="1"/>
  <c r="S1209" i="1"/>
  <c r="S1210" i="1"/>
  <c r="S1211" i="1"/>
  <c r="AB1211" i="1" s="1"/>
  <c r="S1212" i="1"/>
  <c r="S1213" i="1"/>
  <c r="S1214" i="1"/>
  <c r="AK1214" i="1" s="1"/>
  <c r="S1215" i="1"/>
  <c r="AK1215" i="1" s="1"/>
  <c r="S1216" i="1"/>
  <c r="AK1216" i="1" s="1"/>
  <c r="S1217" i="1"/>
  <c r="S1218" i="1"/>
  <c r="AK1218" i="1" s="1"/>
  <c r="S1219" i="1"/>
  <c r="AB1219" i="1" s="1"/>
  <c r="S1220" i="1"/>
  <c r="S1221" i="1"/>
  <c r="AK1221" i="1" s="1"/>
  <c r="S1222" i="1"/>
  <c r="AK1222" i="1" s="1"/>
  <c r="S1223" i="1"/>
  <c r="AK1223" i="1" s="1"/>
  <c r="S1224" i="1"/>
  <c r="AK1224" i="1" s="1"/>
  <c r="S1225" i="1"/>
  <c r="S1226" i="1"/>
  <c r="S1227" i="1"/>
  <c r="S1228" i="1"/>
  <c r="AK1228" i="1" s="1"/>
  <c r="S1229" i="1"/>
  <c r="AK1229" i="1" s="1"/>
  <c r="S1230" i="1"/>
  <c r="AK1230" i="1" s="1"/>
  <c r="S1231" i="1"/>
  <c r="AK1231" i="1" s="1"/>
  <c r="S1232" i="1"/>
  <c r="AK1232" i="1" s="1"/>
  <c r="S1233" i="1"/>
  <c r="S1234" i="1"/>
  <c r="S1235" i="1"/>
  <c r="S1236" i="1"/>
  <c r="S1237" i="1"/>
  <c r="S1238" i="1"/>
  <c r="AK1238" i="1" s="1"/>
  <c r="S1239" i="1"/>
  <c r="S1240" i="1"/>
  <c r="S1241" i="1"/>
  <c r="S1242" i="1"/>
  <c r="S1243" i="1"/>
  <c r="S1244" i="1"/>
  <c r="AK1244" i="1" s="1"/>
  <c r="S1245" i="1"/>
  <c r="AK1245" i="1" s="1"/>
  <c r="S1246" i="1"/>
  <c r="AK1246" i="1" s="1"/>
  <c r="S1247" i="1"/>
  <c r="AK1247" i="1" s="1"/>
  <c r="S1248" i="1"/>
  <c r="AK1248" i="1" s="1"/>
  <c r="S1249" i="1"/>
  <c r="S1250" i="1"/>
  <c r="S1251" i="1"/>
  <c r="S1252" i="1"/>
  <c r="S1253" i="1"/>
  <c r="AK1253" i="1" s="1"/>
  <c r="S1254" i="1"/>
  <c r="AK1254" i="1" s="1"/>
  <c r="S1255" i="1"/>
  <c r="S1256" i="1"/>
  <c r="AK1256" i="1" s="1"/>
  <c r="S1257" i="1"/>
  <c r="S1258" i="1"/>
  <c r="S1259" i="1"/>
  <c r="S1260" i="1"/>
  <c r="AK1260" i="1" s="1"/>
  <c r="S1261" i="1"/>
  <c r="AK1261" i="1" s="1"/>
  <c r="S1262" i="1"/>
  <c r="AK1262" i="1" s="1"/>
  <c r="S1263" i="1"/>
  <c r="AK1263" i="1" s="1"/>
  <c r="S1264" i="1"/>
  <c r="S1265" i="1"/>
  <c r="S1266" i="1"/>
  <c r="S1267" i="1"/>
  <c r="S1268" i="1"/>
  <c r="AK1268" i="1" s="1"/>
  <c r="S1269" i="1"/>
  <c r="AK1269" i="1" s="1"/>
  <c r="S1270" i="1"/>
  <c r="AK1270" i="1" s="1"/>
  <c r="S1271" i="1"/>
  <c r="AK1271" i="1" s="1"/>
  <c r="S1272" i="1"/>
  <c r="AK1272" i="1" s="1"/>
  <c r="S1273" i="1"/>
  <c r="S1274" i="1"/>
  <c r="S1275" i="1"/>
  <c r="S1276" i="1"/>
  <c r="AK1276" i="1" s="1"/>
  <c r="S1277" i="1"/>
  <c r="AK1277" i="1" s="1"/>
  <c r="S1278" i="1"/>
  <c r="AK1278" i="1" s="1"/>
  <c r="S1279" i="1"/>
  <c r="AK1279" i="1" s="1"/>
  <c r="S1280" i="1"/>
  <c r="AK1280" i="1" s="1"/>
  <c r="S1281" i="1"/>
  <c r="S1282" i="1"/>
  <c r="S1283" i="1"/>
  <c r="S1284" i="1"/>
  <c r="S1285" i="1"/>
  <c r="S1286" i="1"/>
  <c r="AK1286" i="1" s="1"/>
  <c r="S1287" i="1"/>
  <c r="AK1287" i="1" s="1"/>
  <c r="S1288" i="1"/>
  <c r="AK1288" i="1" s="1"/>
  <c r="S1289" i="1"/>
  <c r="AK1289" i="1" s="1"/>
  <c r="S1290" i="1"/>
  <c r="S1291" i="1"/>
  <c r="S1292" i="1"/>
  <c r="AK1292" i="1" s="1"/>
  <c r="S1293" i="1"/>
  <c r="S1294" i="1"/>
  <c r="S1295" i="1"/>
  <c r="AK1295" i="1" s="1"/>
  <c r="S1296" i="1"/>
  <c r="AK1296" i="1" s="1"/>
  <c r="S1297" i="1"/>
  <c r="S1298" i="1"/>
  <c r="S1299" i="1"/>
  <c r="S1300" i="1"/>
  <c r="S1301" i="1"/>
  <c r="AK1301" i="1" s="1"/>
  <c r="S1302" i="1"/>
  <c r="AK1302" i="1" s="1"/>
  <c r="S1303" i="1"/>
  <c r="AK1303" i="1" s="1"/>
  <c r="S1304" i="1"/>
  <c r="AK1304" i="1" s="1"/>
  <c r="S1305" i="1"/>
  <c r="S1306" i="1"/>
  <c r="S1307" i="1"/>
  <c r="S1308" i="1"/>
  <c r="AK1308" i="1" s="1"/>
  <c r="S1309" i="1"/>
  <c r="S1310" i="1"/>
  <c r="S1311" i="1"/>
  <c r="AK1311" i="1" s="1"/>
  <c r="S1312" i="1"/>
  <c r="S1313" i="1"/>
  <c r="AK1313" i="1" s="1"/>
  <c r="S1314" i="1"/>
  <c r="S1315" i="1"/>
  <c r="S1316" i="1"/>
  <c r="AK1316" i="1" s="1"/>
  <c r="S1317" i="1"/>
  <c r="AK1317" i="1" s="1"/>
  <c r="S1318" i="1"/>
  <c r="AK1318" i="1" s="1"/>
  <c r="S1319" i="1"/>
  <c r="S1320" i="1"/>
  <c r="AK1320" i="1" s="1"/>
  <c r="S1321" i="1"/>
  <c r="S1322" i="1"/>
  <c r="S1323" i="1"/>
  <c r="S1324" i="1"/>
  <c r="S1325" i="1"/>
  <c r="AK1325" i="1" s="1"/>
  <c r="S1326" i="1"/>
  <c r="AK1326" i="1" s="1"/>
  <c r="S1327" i="1"/>
  <c r="AK1327" i="1" s="1"/>
  <c r="S1328" i="1"/>
  <c r="AK1328" i="1" s="1"/>
  <c r="S1329" i="1"/>
  <c r="S1330" i="1"/>
  <c r="S1331" i="1"/>
  <c r="S1332" i="1"/>
  <c r="AK1332" i="1" s="1"/>
  <c r="S1333" i="1"/>
  <c r="S1334" i="1"/>
  <c r="S1335" i="1"/>
  <c r="AK1335" i="1" s="1"/>
  <c r="S1336" i="1"/>
  <c r="AK1336" i="1" s="1"/>
  <c r="S1337" i="1"/>
  <c r="S1338" i="1"/>
  <c r="S1339" i="1"/>
  <c r="S1340" i="1"/>
  <c r="S1341" i="1"/>
  <c r="S1342" i="1"/>
  <c r="AK1342" i="1" s="1"/>
  <c r="S1343" i="1"/>
  <c r="AK1343" i="1" s="1"/>
  <c r="S1344" i="1"/>
  <c r="AK1344" i="1" s="1"/>
  <c r="S1345" i="1"/>
  <c r="S1346" i="1"/>
  <c r="S1347" i="1"/>
  <c r="S1348" i="1"/>
  <c r="S1349" i="1"/>
  <c r="S1350" i="1"/>
  <c r="AK1350" i="1" s="1"/>
  <c r="S1351" i="1"/>
  <c r="AK1351" i="1" s="1"/>
  <c r="S1352" i="1"/>
  <c r="S1353" i="1"/>
  <c r="S1354" i="1"/>
  <c r="S1355" i="1"/>
  <c r="S1356" i="1"/>
  <c r="AK1356" i="1" s="1"/>
  <c r="S1357" i="1"/>
  <c r="AK1357" i="1" s="1"/>
  <c r="S1358" i="1"/>
  <c r="AK1358" i="1" s="1"/>
  <c r="S1359" i="1"/>
  <c r="AK1359" i="1" s="1"/>
  <c r="S1360" i="1"/>
  <c r="AK1360" i="1" s="1"/>
  <c r="S1361" i="1"/>
  <c r="S1362" i="1"/>
  <c r="S1363" i="1"/>
  <c r="S1364" i="1"/>
  <c r="S1365" i="1"/>
  <c r="S1366" i="1"/>
  <c r="AK1366" i="1" s="1"/>
  <c r="S1367" i="1"/>
  <c r="AK1367" i="1" s="1"/>
  <c r="S1368" i="1"/>
  <c r="AK1368" i="1" s="1"/>
  <c r="S1369" i="1"/>
  <c r="S1370" i="1"/>
  <c r="S1371" i="1"/>
  <c r="S1372" i="1"/>
  <c r="S1373" i="1"/>
  <c r="AK1373" i="1" s="1"/>
  <c r="S1374" i="1"/>
  <c r="AK1374" i="1" s="1"/>
  <c r="S1375" i="1"/>
  <c r="S1376" i="1"/>
  <c r="AK1376" i="1" s="1"/>
  <c r="S1377" i="1"/>
  <c r="S1378" i="1"/>
  <c r="S1379" i="1"/>
  <c r="S1380" i="1"/>
  <c r="AK1380" i="1" s="1"/>
  <c r="S1381" i="1"/>
  <c r="S1382" i="1"/>
  <c r="AK1382" i="1" s="1"/>
  <c r="S1383" i="1"/>
  <c r="AK1383" i="1" s="1"/>
  <c r="S1384" i="1"/>
  <c r="AK1384" i="1" s="1"/>
  <c r="S1385" i="1"/>
  <c r="S1386" i="1"/>
  <c r="S1387" i="1"/>
  <c r="S1388" i="1"/>
  <c r="S1389" i="1"/>
  <c r="S1390" i="1"/>
  <c r="AK1390" i="1" s="1"/>
  <c r="S1391" i="1"/>
  <c r="AK1391" i="1" s="1"/>
  <c r="S1392" i="1"/>
  <c r="AK1392" i="1" s="1"/>
  <c r="S1393" i="1"/>
  <c r="S1394" i="1"/>
  <c r="S1395" i="1"/>
  <c r="S1396" i="1"/>
  <c r="AK1396" i="1" s="1"/>
  <c r="S1397" i="1"/>
  <c r="AK1397" i="1" s="1"/>
  <c r="S1398" i="1"/>
  <c r="AK1398" i="1" s="1"/>
  <c r="S1399" i="1"/>
  <c r="AK1399" i="1" s="1"/>
  <c r="S1400" i="1"/>
  <c r="AK1400" i="1" s="1"/>
  <c r="S1401" i="1"/>
  <c r="S1402" i="1"/>
  <c r="S1403" i="1"/>
  <c r="S1404" i="1"/>
  <c r="S1405" i="1"/>
  <c r="AK1405" i="1" s="1"/>
  <c r="S1406" i="1"/>
  <c r="AK1406" i="1" s="1"/>
  <c r="S1407" i="1"/>
  <c r="AK1407" i="1" s="1"/>
  <c r="S1408" i="1"/>
  <c r="AK1408" i="1" s="1"/>
  <c r="S1409" i="1"/>
  <c r="S1410" i="1"/>
  <c r="S1411" i="1"/>
  <c r="S1412" i="1"/>
  <c r="AK1412" i="1" s="1"/>
  <c r="S1413" i="1"/>
  <c r="S1414" i="1"/>
  <c r="S1415" i="1"/>
  <c r="AK1415" i="1" s="1"/>
  <c r="S1416" i="1"/>
  <c r="S1417" i="1"/>
  <c r="AK1417" i="1" s="1"/>
  <c r="S1418" i="1"/>
  <c r="S1419" i="1"/>
  <c r="S1420" i="1"/>
  <c r="AK1420" i="1" s="1"/>
  <c r="S1421" i="1"/>
  <c r="AK1421" i="1" s="1"/>
  <c r="S1422" i="1"/>
  <c r="AK1422" i="1" s="1"/>
  <c r="S1423" i="1"/>
  <c r="AK1423" i="1" s="1"/>
  <c r="S1424" i="1"/>
  <c r="AK1424" i="1" s="1"/>
  <c r="S1425" i="1"/>
  <c r="S1426" i="1"/>
  <c r="S1427" i="1"/>
  <c r="S1428" i="1"/>
  <c r="S1429" i="1"/>
  <c r="AK1429" i="1" s="1"/>
  <c r="S1430" i="1"/>
  <c r="AK1430" i="1" s="1"/>
  <c r="S1431" i="1"/>
  <c r="S1432" i="1"/>
  <c r="AK1432" i="1" s="1"/>
  <c r="S1433" i="1"/>
  <c r="S1434" i="1"/>
  <c r="S1435" i="1"/>
  <c r="S1436" i="1"/>
  <c r="AK1436" i="1" s="1"/>
  <c r="S1437" i="1"/>
  <c r="AK1437" i="1" s="1"/>
  <c r="S1438" i="1"/>
  <c r="AK1438" i="1" s="1"/>
  <c r="S1439" i="1"/>
  <c r="AK1439" i="1" s="1"/>
  <c r="S1440" i="1"/>
  <c r="S1441" i="1"/>
  <c r="AK1441" i="1" s="1"/>
  <c r="S1442" i="1"/>
  <c r="S1443" i="1"/>
  <c r="S1444" i="1"/>
  <c r="S1445" i="1"/>
  <c r="S1446" i="1"/>
  <c r="AK1446" i="1" s="1"/>
  <c r="S1447" i="1"/>
  <c r="AK1447" i="1" s="1"/>
  <c r="S1448" i="1"/>
  <c r="AK1448" i="1" s="1"/>
  <c r="S1449" i="1"/>
  <c r="S1450" i="1"/>
  <c r="S1451" i="1"/>
  <c r="S1452" i="1"/>
  <c r="AK1452" i="1" s="1"/>
  <c r="S1453" i="1"/>
  <c r="AK1453" i="1" s="1"/>
  <c r="S1454" i="1"/>
  <c r="AK1454" i="1" s="1"/>
  <c r="S1455" i="1"/>
  <c r="AK1455" i="1" s="1"/>
  <c r="S1456" i="1"/>
  <c r="AK1456" i="1" s="1"/>
  <c r="S1457" i="1"/>
  <c r="S1458" i="1"/>
  <c r="S1459" i="1"/>
  <c r="S1460" i="1"/>
  <c r="S1461" i="1"/>
  <c r="S1462" i="1"/>
  <c r="AK1462" i="1" s="1"/>
  <c r="S1463" i="1"/>
  <c r="AK1463" i="1" s="1"/>
  <c r="S1464" i="1"/>
  <c r="S1465" i="1"/>
  <c r="S1466" i="1"/>
  <c r="S1467" i="1"/>
  <c r="S1468" i="1"/>
  <c r="AK1468" i="1" s="1"/>
  <c r="S1469" i="1"/>
  <c r="AK1469" i="1" s="1"/>
  <c r="S1470" i="1"/>
  <c r="AK1470" i="1" s="1"/>
  <c r="S1471" i="1"/>
  <c r="AK1471" i="1" s="1"/>
  <c r="S1472" i="1"/>
  <c r="AK1472" i="1" s="1"/>
  <c r="S1473" i="1"/>
  <c r="S1474" i="1"/>
  <c r="S1475" i="1"/>
  <c r="S1476" i="1"/>
  <c r="S1477" i="1"/>
  <c r="S1478" i="1"/>
  <c r="S1479" i="1"/>
  <c r="AK1479" i="1" s="1"/>
  <c r="S1480" i="1"/>
  <c r="AK1480" i="1" s="1"/>
  <c r="S1481" i="1"/>
  <c r="S1482" i="1"/>
  <c r="S1483" i="1"/>
  <c r="S1484" i="1"/>
  <c r="AK1484" i="1" s="1"/>
  <c r="S1485" i="1"/>
  <c r="AK1485" i="1" s="1"/>
  <c r="S1486" i="1"/>
  <c r="AK1486" i="1" s="1"/>
  <c r="S1487" i="1"/>
  <c r="AK1487" i="1" s="1"/>
  <c r="S1488" i="1"/>
  <c r="AK1488" i="1" s="1"/>
  <c r="S1489" i="1"/>
  <c r="S1490" i="1"/>
  <c r="S1491" i="1"/>
  <c r="S1492" i="1"/>
  <c r="S1493" i="1"/>
  <c r="AK1493" i="1" s="1"/>
  <c r="S1494" i="1"/>
  <c r="AK1494" i="1" s="1"/>
  <c r="S1495" i="1"/>
  <c r="AK1495" i="1" s="1"/>
  <c r="S1496" i="1"/>
  <c r="S1497" i="1"/>
  <c r="S1498" i="1"/>
  <c r="S1499" i="1"/>
  <c r="S1500" i="1"/>
  <c r="S1501" i="1"/>
  <c r="S1502" i="1"/>
  <c r="AK1502" i="1" s="1"/>
  <c r="S1503" i="1"/>
  <c r="AK1503" i="1" s="1"/>
  <c r="S1504" i="1"/>
  <c r="S1505" i="1"/>
  <c r="S1506" i="1"/>
  <c r="S1507" i="1"/>
  <c r="S1508" i="1"/>
  <c r="AK1508" i="1" s="1"/>
  <c r="S1509" i="1"/>
  <c r="AK1509" i="1" s="1"/>
  <c r="S1510" i="1"/>
  <c r="AK1510" i="1" s="1"/>
  <c r="S1511" i="1"/>
  <c r="AK1511" i="1" s="1"/>
  <c r="S1512" i="1"/>
  <c r="AK1512" i="1" s="1"/>
  <c r="S1513" i="1"/>
  <c r="S1514" i="1"/>
  <c r="S1515" i="1"/>
  <c r="S1516" i="1"/>
  <c r="S1517" i="1"/>
  <c r="AK1517" i="1" s="1"/>
  <c r="S1518" i="1"/>
  <c r="S1519" i="1"/>
  <c r="AK1519" i="1" s="1"/>
  <c r="S1520" i="1"/>
  <c r="AK1520" i="1" s="1"/>
  <c r="S1521" i="1"/>
  <c r="S1522" i="1"/>
  <c r="S1523" i="1"/>
  <c r="S1524" i="1"/>
  <c r="AK1524" i="1" s="1"/>
  <c r="S1525" i="1"/>
  <c r="AK1525" i="1" s="1"/>
  <c r="S1526" i="1"/>
  <c r="AK1526" i="1" s="1"/>
  <c r="S1527" i="1"/>
  <c r="AK1527" i="1" s="1"/>
  <c r="S1528" i="1"/>
  <c r="AK1528" i="1" s="1"/>
  <c r="S1529" i="1"/>
  <c r="AK1529" i="1" s="1"/>
  <c r="S1530" i="1"/>
  <c r="S1531" i="1"/>
  <c r="S1532" i="1"/>
  <c r="AK1532" i="1" s="1"/>
  <c r="S1533" i="1"/>
  <c r="S1534" i="1"/>
  <c r="AK1534" i="1" s="1"/>
  <c r="S1535" i="1"/>
  <c r="AK1535" i="1" s="1"/>
  <c r="S1536" i="1"/>
  <c r="AK1536" i="1" s="1"/>
  <c r="S1537" i="1"/>
  <c r="S1538" i="1"/>
  <c r="S1539" i="1"/>
  <c r="S1540" i="1"/>
  <c r="AK1540" i="1" s="1"/>
  <c r="S1541" i="1"/>
  <c r="S1542" i="1"/>
  <c r="S1543" i="1"/>
  <c r="AK1543" i="1" s="1"/>
  <c r="S1544" i="1"/>
  <c r="S1545" i="1"/>
  <c r="S1546" i="1"/>
  <c r="S1547" i="1"/>
  <c r="S1548" i="1"/>
  <c r="S1549" i="1"/>
  <c r="AK1549" i="1" s="1"/>
  <c r="S1550" i="1"/>
  <c r="AK1550" i="1" s="1"/>
  <c r="S1551" i="1"/>
  <c r="AK1551" i="1" s="1"/>
  <c r="S1552" i="1"/>
  <c r="AK1552" i="1" s="1"/>
  <c r="S1553" i="1"/>
  <c r="AK1553" i="1" s="1"/>
  <c r="S1554" i="1"/>
  <c r="S1555" i="1"/>
  <c r="S1556" i="1"/>
  <c r="AK1556" i="1" s="1"/>
  <c r="S1557" i="1"/>
  <c r="S1558" i="1"/>
  <c r="S1559" i="1"/>
  <c r="AK1559" i="1" s="1"/>
  <c r="S1560" i="1"/>
  <c r="AK1560" i="1" s="1"/>
  <c r="S1561" i="1"/>
  <c r="S1562" i="1"/>
  <c r="S1563" i="1"/>
  <c r="S1564" i="1"/>
  <c r="S1565" i="1"/>
  <c r="AK1565" i="1" s="1"/>
  <c r="S1566" i="1"/>
  <c r="AK1566" i="1" s="1"/>
  <c r="S1567" i="1"/>
  <c r="AK1567" i="1" s="1"/>
  <c r="S1568" i="1"/>
  <c r="AK1568" i="1" s="1"/>
  <c r="S1569" i="1"/>
  <c r="S1570" i="1"/>
  <c r="S1571" i="1"/>
  <c r="S1572" i="1"/>
  <c r="S1573" i="1"/>
  <c r="AK1573" i="1" s="1"/>
  <c r="S1574" i="1"/>
  <c r="AK1574" i="1" s="1"/>
  <c r="S1575" i="1"/>
  <c r="AK1575" i="1" s="1"/>
  <c r="S1576" i="1"/>
  <c r="AK1576" i="1" s="1"/>
  <c r="S1577" i="1"/>
  <c r="S1578" i="1"/>
  <c r="S1579" i="1"/>
  <c r="S1580" i="1"/>
  <c r="S1581" i="1"/>
  <c r="S1582" i="1"/>
  <c r="AK1582" i="1" s="1"/>
  <c r="S1583" i="1"/>
  <c r="AK1583" i="1" s="1"/>
  <c r="S1584" i="1"/>
  <c r="AK1584" i="1" s="1"/>
  <c r="S1585" i="1"/>
  <c r="S1586" i="1"/>
  <c r="S1587" i="1"/>
  <c r="S1588" i="1"/>
  <c r="S1589" i="1"/>
  <c r="S1590" i="1"/>
  <c r="AK1590" i="1" s="1"/>
  <c r="S1591" i="1"/>
  <c r="AK1591" i="1" s="1"/>
  <c r="S1592" i="1"/>
  <c r="AK1592" i="1" s="1"/>
  <c r="S1593" i="1"/>
  <c r="S1594" i="1"/>
  <c r="S1595" i="1"/>
  <c r="S1596" i="1"/>
  <c r="AK1596" i="1" s="1"/>
  <c r="S1597" i="1"/>
  <c r="AK1597" i="1" s="1"/>
  <c r="S1598" i="1"/>
  <c r="AK1598" i="1" s="1"/>
  <c r="S1599" i="1"/>
  <c r="AK1599" i="1" s="1"/>
  <c r="S1600" i="1"/>
  <c r="S1601" i="1"/>
  <c r="S1602" i="1"/>
  <c r="S1603" i="1"/>
  <c r="S1604" i="1"/>
  <c r="AK1604" i="1" s="1"/>
  <c r="S1605" i="1"/>
  <c r="AK1605" i="1" s="1"/>
  <c r="S1606" i="1"/>
  <c r="S1607" i="1"/>
  <c r="AK1607" i="1" s="1"/>
  <c r="S1608" i="1"/>
  <c r="AK1608" i="1" s="1"/>
  <c r="S1609" i="1"/>
  <c r="S1610" i="1"/>
  <c r="S1611" i="1"/>
  <c r="S1612" i="1"/>
  <c r="AK1612" i="1" s="1"/>
  <c r="S1613" i="1"/>
  <c r="AK1613" i="1" s="1"/>
  <c r="S1614" i="1"/>
  <c r="S1615" i="1"/>
  <c r="AK1615" i="1" s="1"/>
  <c r="S1616" i="1"/>
  <c r="AK1616" i="1" s="1"/>
  <c r="S1617" i="1"/>
  <c r="S1618" i="1"/>
  <c r="S1619" i="1"/>
  <c r="S1620" i="1"/>
  <c r="AK1620" i="1" s="1"/>
  <c r="S1621" i="1"/>
  <c r="S1622" i="1"/>
  <c r="AK1622" i="1" s="1"/>
  <c r="S1623" i="1"/>
  <c r="AK1623" i="1" s="1"/>
  <c r="S1624" i="1"/>
  <c r="AK1624" i="1" s="1"/>
  <c r="S1625" i="1"/>
  <c r="S1626" i="1"/>
  <c r="S1627" i="1"/>
  <c r="S1628" i="1"/>
  <c r="S1629" i="1"/>
  <c r="S1630" i="1"/>
  <c r="S1631" i="1"/>
  <c r="S1632" i="1"/>
  <c r="AK1632" i="1" s="1"/>
  <c r="S1633" i="1"/>
  <c r="AK1633" i="1" s="1"/>
  <c r="S1634" i="1"/>
  <c r="S1635" i="1"/>
  <c r="S1636" i="1"/>
  <c r="AK1636" i="1" s="1"/>
  <c r="S1637" i="1"/>
  <c r="S1638" i="1"/>
  <c r="AK1638" i="1" s="1"/>
  <c r="S1639" i="1"/>
  <c r="AK1639" i="1" s="1"/>
  <c r="S1640" i="1"/>
  <c r="S1641" i="1"/>
  <c r="S1642" i="1"/>
  <c r="S1643" i="1"/>
  <c r="S1644" i="1"/>
  <c r="S1645" i="1"/>
  <c r="AK1645" i="1" s="1"/>
  <c r="S1646" i="1"/>
  <c r="AK1646" i="1" s="1"/>
  <c r="S1647" i="1"/>
  <c r="AK1647" i="1" s="1"/>
  <c r="S1648" i="1"/>
  <c r="AK1648" i="1" s="1"/>
  <c r="S1649" i="1"/>
  <c r="S1650" i="1"/>
  <c r="S1651" i="1"/>
  <c r="S1652" i="1"/>
  <c r="AK1652" i="1" s="1"/>
  <c r="S1653" i="1"/>
  <c r="AK1653" i="1" s="1"/>
  <c r="S1654" i="1"/>
  <c r="S1655" i="1"/>
  <c r="AK1655" i="1" s="1"/>
  <c r="S1656" i="1"/>
  <c r="S1657" i="1"/>
  <c r="S1658" i="1"/>
  <c r="S1659" i="1"/>
  <c r="S1660" i="1"/>
  <c r="S1661" i="1"/>
  <c r="S1662" i="1"/>
  <c r="AK1662" i="1" s="1"/>
  <c r="S1663" i="1"/>
  <c r="S1664" i="1"/>
  <c r="AK1664" i="1" s="1"/>
  <c r="S1665" i="1"/>
  <c r="S1666" i="1"/>
  <c r="S1667" i="1"/>
  <c r="S1668" i="1"/>
  <c r="AK1668" i="1" s="1"/>
  <c r="S1669" i="1"/>
  <c r="AK1669" i="1" s="1"/>
  <c r="S1670" i="1"/>
  <c r="AK1670" i="1" s="1"/>
  <c r="S1671" i="1"/>
  <c r="AK1671" i="1" s="1"/>
  <c r="S1672" i="1"/>
  <c r="AK1672" i="1" s="1"/>
  <c r="S1673" i="1"/>
  <c r="S1674" i="1"/>
  <c r="S1675" i="1"/>
  <c r="S1676" i="1"/>
  <c r="S1677" i="1"/>
  <c r="AK1677" i="1" s="1"/>
  <c r="S1678" i="1"/>
  <c r="S1679" i="1"/>
  <c r="AK1679" i="1" s="1"/>
  <c r="S1680" i="1"/>
  <c r="AK1680" i="1" s="1"/>
  <c r="S1681" i="1"/>
  <c r="S1682" i="1"/>
  <c r="S1683" i="1"/>
  <c r="S1684" i="1"/>
  <c r="S1685" i="1"/>
  <c r="S1686" i="1"/>
  <c r="S1687" i="1"/>
  <c r="AK1687" i="1" s="1"/>
  <c r="S1688" i="1"/>
  <c r="AK1688" i="1" s="1"/>
  <c r="S1689" i="1"/>
  <c r="S1690" i="1"/>
  <c r="S1691" i="1"/>
  <c r="S1692" i="1"/>
  <c r="AK1692" i="1" s="1"/>
  <c r="S1693" i="1"/>
  <c r="AK1693" i="1" s="1"/>
  <c r="S1694" i="1"/>
  <c r="AK1694" i="1" s="1"/>
  <c r="S1695" i="1"/>
  <c r="AK1695" i="1" s="1"/>
  <c r="S1696" i="1"/>
  <c r="AK1696" i="1" s="1"/>
  <c r="S1697" i="1"/>
  <c r="S1698" i="1"/>
  <c r="S1699" i="1"/>
  <c r="S1700" i="1"/>
  <c r="S1701" i="1"/>
  <c r="AK1701" i="1" s="1"/>
  <c r="S1702" i="1"/>
  <c r="AK1702" i="1" s="1"/>
  <c r="S1703" i="1"/>
  <c r="AK1703" i="1" s="1"/>
  <c r="S1704" i="1"/>
  <c r="AK1704" i="1" s="1"/>
  <c r="S1705" i="1"/>
  <c r="S1706" i="1"/>
  <c r="S1707" i="1"/>
  <c r="S1708" i="1"/>
  <c r="AK1708" i="1" s="1"/>
  <c r="S1709" i="1"/>
  <c r="AK1709" i="1" s="1"/>
  <c r="S1710" i="1"/>
  <c r="AK1710" i="1" s="1"/>
  <c r="S1711" i="1"/>
  <c r="AK1711" i="1" s="1"/>
  <c r="S1712" i="1"/>
  <c r="S1713" i="1"/>
  <c r="S1714" i="1"/>
  <c r="S1715" i="1"/>
  <c r="S1716" i="1"/>
  <c r="S1717" i="1"/>
  <c r="AK1717" i="1" s="1"/>
  <c r="S1718" i="1"/>
  <c r="S1719" i="1"/>
  <c r="S1720" i="1"/>
  <c r="AK1720" i="1" s="1"/>
  <c r="S1721" i="1"/>
  <c r="S1722" i="1"/>
  <c r="S1723" i="1"/>
  <c r="S1724" i="1"/>
  <c r="S1725" i="1"/>
  <c r="AK1725" i="1" s="1"/>
  <c r="S1726" i="1"/>
  <c r="AK1726" i="1" s="1"/>
  <c r="S1727" i="1"/>
  <c r="AK1727" i="1" s="1"/>
  <c r="S1728" i="1"/>
  <c r="AK1728" i="1" s="1"/>
  <c r="S1729" i="1"/>
  <c r="AK1729" i="1" s="1"/>
  <c r="S1730" i="1"/>
  <c r="S1731" i="1"/>
  <c r="S1732" i="1"/>
  <c r="AK1732" i="1" s="1"/>
  <c r="S1733" i="1"/>
  <c r="AK1733" i="1" s="1"/>
  <c r="S1734" i="1"/>
  <c r="S1735" i="1"/>
  <c r="AK1735" i="1" s="1"/>
  <c r="S1736" i="1"/>
  <c r="AK1736" i="1" s="1"/>
  <c r="S1737" i="1"/>
  <c r="S1738" i="1"/>
  <c r="S1739" i="1"/>
  <c r="S1740" i="1"/>
  <c r="S1741" i="1"/>
  <c r="S1742" i="1"/>
  <c r="AK1742" i="1" s="1"/>
  <c r="S1743" i="1"/>
  <c r="AK1743" i="1" s="1"/>
  <c r="S1744" i="1"/>
  <c r="S1745" i="1"/>
  <c r="S1746" i="1"/>
  <c r="S1747" i="1"/>
  <c r="S1748" i="1"/>
  <c r="AK1748" i="1" s="1"/>
  <c r="S1749" i="1"/>
  <c r="AK1749" i="1" s="1"/>
  <c r="S1750" i="1"/>
  <c r="S1751" i="1"/>
  <c r="AK1751" i="1" s="1"/>
  <c r="S1752" i="1"/>
  <c r="AK1752" i="1" s="1"/>
  <c r="S1753" i="1"/>
  <c r="S1754" i="1"/>
  <c r="S1755" i="1"/>
  <c r="S1756" i="1"/>
  <c r="S1757" i="1"/>
  <c r="S1758" i="1"/>
  <c r="AK1758" i="1" s="1"/>
  <c r="S1759" i="1"/>
  <c r="AK1759" i="1" s="1"/>
  <c r="S1760" i="1"/>
  <c r="S1761" i="1"/>
  <c r="S1762" i="1"/>
  <c r="S1763" i="1"/>
  <c r="S1764" i="1"/>
  <c r="AK1764" i="1" s="1"/>
  <c r="S1765" i="1"/>
  <c r="S1766" i="1"/>
  <c r="AK1766" i="1" s="1"/>
  <c r="S1767" i="1"/>
  <c r="AK1767" i="1" s="1"/>
  <c r="S1768" i="1"/>
  <c r="AK1768" i="1" s="1"/>
  <c r="S1769" i="1"/>
  <c r="S1770" i="1"/>
  <c r="S1771" i="1"/>
  <c r="S1772" i="1"/>
  <c r="AK1772" i="1" s="1"/>
  <c r="S1773" i="1"/>
  <c r="AK1773" i="1" s="1"/>
  <c r="S1774" i="1"/>
  <c r="AK1774" i="1" s="1"/>
  <c r="S1775" i="1"/>
  <c r="S1776" i="1"/>
  <c r="AK1776" i="1" s="1"/>
  <c r="S1777" i="1"/>
  <c r="S1778" i="1"/>
  <c r="S1779" i="1"/>
  <c r="S1780" i="1"/>
  <c r="S1781" i="1"/>
  <c r="S1782" i="1"/>
  <c r="S1783" i="1"/>
  <c r="AK1783" i="1" s="1"/>
  <c r="S1784" i="1"/>
  <c r="AK1784" i="1" s="1"/>
  <c r="S1785" i="1"/>
  <c r="S1786" i="1"/>
  <c r="S1787" i="1"/>
  <c r="S1788" i="1"/>
  <c r="AK1788" i="1" s="1"/>
  <c r="S1789" i="1"/>
  <c r="AK1789" i="1" s="1"/>
  <c r="S1790" i="1"/>
  <c r="S1791" i="1"/>
  <c r="AK1791" i="1" s="1"/>
  <c r="S1792" i="1"/>
  <c r="AK1792" i="1" s="1"/>
  <c r="S1793" i="1"/>
  <c r="S1794" i="1"/>
  <c r="S1795" i="1"/>
  <c r="S1796" i="1"/>
  <c r="S1797" i="1"/>
  <c r="AK1797" i="1" s="1"/>
  <c r="S1798" i="1"/>
  <c r="AK1798" i="1" s="1"/>
  <c r="S1799" i="1"/>
  <c r="AK1799" i="1" s="1"/>
  <c r="S1800" i="1"/>
  <c r="AK1800" i="1" s="1"/>
  <c r="S1801" i="1"/>
  <c r="S1802" i="1"/>
  <c r="S1803" i="1"/>
  <c r="S1804" i="1"/>
  <c r="AK1804" i="1" s="1"/>
  <c r="S1805" i="1"/>
  <c r="AK1805" i="1" s="1"/>
  <c r="S1806" i="1"/>
  <c r="S1807" i="1"/>
  <c r="AK1807" i="1" s="1"/>
  <c r="S1808" i="1"/>
  <c r="AK1808" i="1" s="1"/>
  <c r="S1809" i="1"/>
  <c r="S1810" i="1"/>
  <c r="S1811" i="1"/>
  <c r="S1812" i="1"/>
  <c r="AK1812" i="1" s="1"/>
  <c r="S1813" i="1"/>
  <c r="AK1813" i="1" s="1"/>
  <c r="S1814" i="1"/>
  <c r="S1815" i="1"/>
  <c r="AK1815" i="1" s="1"/>
  <c r="S1816" i="1"/>
  <c r="AK1816" i="1" s="1"/>
  <c r="S1817" i="1"/>
  <c r="S1818" i="1"/>
  <c r="S1819" i="1"/>
  <c r="S1820" i="1"/>
  <c r="S1821" i="1"/>
  <c r="S1822" i="1"/>
  <c r="S1823" i="1"/>
  <c r="AK1823" i="1" s="1"/>
  <c r="S1824" i="1"/>
  <c r="AK1824" i="1" s="1"/>
  <c r="S1825" i="1"/>
  <c r="S1826" i="1"/>
  <c r="S1827" i="1"/>
  <c r="S1828" i="1"/>
  <c r="S1829" i="1"/>
  <c r="AK1829" i="1" s="1"/>
  <c r="S1830" i="1"/>
  <c r="AK1830" i="1" s="1"/>
  <c r="S1831" i="1"/>
  <c r="AK1831" i="1" s="1"/>
  <c r="S1832" i="1"/>
  <c r="AK1832" i="1" s="1"/>
  <c r="S1833" i="1"/>
  <c r="S1834" i="1"/>
  <c r="S1835" i="1"/>
  <c r="S1836" i="1"/>
  <c r="S1837" i="1"/>
  <c r="S1838" i="1"/>
  <c r="AK1838" i="1" s="1"/>
  <c r="S1839" i="1"/>
  <c r="AK1839" i="1" s="1"/>
  <c r="S1840" i="1"/>
  <c r="AK1840" i="1" s="1"/>
  <c r="S1841" i="1"/>
  <c r="AK1841" i="1" s="1"/>
  <c r="S1842" i="1"/>
  <c r="S1843" i="1"/>
  <c r="S1844" i="1"/>
  <c r="AK1844" i="1" s="1"/>
  <c r="S1845" i="1"/>
  <c r="S1846" i="1"/>
  <c r="S1847" i="1"/>
  <c r="AK1847" i="1" s="1"/>
  <c r="S1848" i="1"/>
  <c r="AK1848" i="1" s="1"/>
  <c r="S1849" i="1"/>
  <c r="S1850" i="1"/>
  <c r="S1851" i="1"/>
  <c r="S1852" i="1"/>
  <c r="S1853" i="1"/>
  <c r="AK1853" i="1" s="1"/>
  <c r="S1854" i="1"/>
  <c r="AK1854" i="1" s="1"/>
  <c r="S1855" i="1"/>
  <c r="AK1855" i="1" s="1"/>
  <c r="S1856" i="1"/>
  <c r="AK1856" i="1" s="1"/>
  <c r="S1857" i="1"/>
  <c r="S1858" i="1"/>
  <c r="S1859" i="1"/>
  <c r="S1860" i="1"/>
  <c r="S1861" i="1"/>
  <c r="S1862" i="1"/>
  <c r="AK1862" i="1" s="1"/>
  <c r="S1863" i="1"/>
  <c r="AK1863" i="1" s="1"/>
  <c r="S1864" i="1"/>
  <c r="S1865" i="1"/>
  <c r="S1866" i="1"/>
  <c r="S1867" i="1"/>
  <c r="S1868" i="1"/>
  <c r="S1869" i="1"/>
  <c r="AK1869" i="1" s="1"/>
  <c r="S1870" i="1"/>
  <c r="AK1870" i="1" s="1"/>
  <c r="S1871" i="1"/>
  <c r="S1872" i="1"/>
  <c r="AK1872" i="1" s="1"/>
  <c r="S1873" i="1"/>
  <c r="S1874" i="1"/>
  <c r="S1875" i="1"/>
  <c r="S1876" i="1"/>
  <c r="AK1876" i="1" s="1"/>
  <c r="S1877" i="1"/>
  <c r="S1878" i="1"/>
  <c r="S1879" i="1"/>
  <c r="AK1879" i="1" s="1"/>
  <c r="S1880" i="1"/>
  <c r="S1881" i="1"/>
  <c r="S1882" i="1"/>
  <c r="S1883" i="1"/>
  <c r="S1884" i="1"/>
  <c r="S1885" i="1"/>
  <c r="AK1885" i="1" s="1"/>
  <c r="S1886" i="1"/>
  <c r="AK1886" i="1" s="1"/>
  <c r="S1887" i="1"/>
  <c r="AK1887" i="1" s="1"/>
  <c r="S1888" i="1"/>
  <c r="AK1888" i="1" s="1"/>
  <c r="S1889" i="1"/>
  <c r="S1890" i="1"/>
  <c r="S1891" i="1"/>
  <c r="S1892" i="1"/>
  <c r="AK1892" i="1" s="1"/>
  <c r="S1893" i="1"/>
  <c r="S1894" i="1"/>
  <c r="S1895" i="1"/>
  <c r="AK1895" i="1" s="1"/>
  <c r="S1896" i="1"/>
  <c r="AK1896" i="1" s="1"/>
  <c r="S1897" i="1"/>
  <c r="S1898" i="1"/>
  <c r="S1899" i="1"/>
  <c r="S1900" i="1"/>
  <c r="AK1900" i="1" s="1"/>
  <c r="S1901" i="1"/>
  <c r="AK1901" i="1" s="1"/>
  <c r="S1902" i="1"/>
  <c r="AK1902" i="1" s="1"/>
  <c r="S1903" i="1"/>
  <c r="AK1903" i="1" s="1"/>
  <c r="S1904" i="1"/>
  <c r="AK1904" i="1" s="1"/>
  <c r="S1905" i="1"/>
  <c r="S1906" i="1"/>
  <c r="S1907" i="1"/>
  <c r="S1908" i="1"/>
  <c r="S1909" i="1"/>
  <c r="AK1909" i="1" s="1"/>
  <c r="S1910" i="1"/>
  <c r="S1911" i="1"/>
  <c r="AK1911" i="1" s="1"/>
  <c r="S1912" i="1"/>
  <c r="AK1912" i="1" s="1"/>
  <c r="S1913" i="1"/>
  <c r="AK1913" i="1" s="1"/>
  <c r="S1914" i="1"/>
  <c r="S1915" i="1"/>
  <c r="S1916" i="1"/>
  <c r="AK1916" i="1" s="1"/>
  <c r="S1917" i="1"/>
  <c r="S1918" i="1"/>
  <c r="AK1918" i="1" s="1"/>
  <c r="S1919" i="1"/>
  <c r="AK1919" i="1" s="1"/>
  <c r="S1920" i="1"/>
  <c r="AK1920" i="1" s="1"/>
  <c r="S1921" i="1"/>
  <c r="S1922" i="1"/>
  <c r="S1923" i="1"/>
  <c r="S1924" i="1"/>
  <c r="AK1924" i="1" s="1"/>
  <c r="S1925" i="1"/>
  <c r="AK1925" i="1" s="1"/>
  <c r="S1926" i="1"/>
  <c r="S1927" i="1"/>
  <c r="AK1927" i="1" s="1"/>
  <c r="S1928" i="1"/>
  <c r="AK1928" i="1" s="1"/>
  <c r="S1929" i="1"/>
  <c r="S1930" i="1"/>
  <c r="S1931" i="1"/>
  <c r="S1932" i="1"/>
  <c r="S1933" i="1"/>
  <c r="S1934" i="1"/>
  <c r="AK1934" i="1" s="1"/>
  <c r="S1935" i="1"/>
  <c r="AK1935" i="1" s="1"/>
  <c r="S1936" i="1"/>
  <c r="AK1936" i="1" s="1"/>
  <c r="S1937" i="1"/>
  <c r="AK1937" i="1" s="1"/>
  <c r="S1938" i="1"/>
  <c r="S1939" i="1"/>
  <c r="S1940" i="1"/>
  <c r="AK1940" i="1" s="1"/>
  <c r="S1941" i="1"/>
  <c r="S1942" i="1"/>
  <c r="S1943" i="1"/>
  <c r="AK1943" i="1" s="1"/>
  <c r="S1944" i="1"/>
  <c r="AK1944" i="1" s="1"/>
  <c r="S1945" i="1"/>
  <c r="S1946" i="1"/>
  <c r="S1947" i="1"/>
  <c r="S1948" i="1"/>
  <c r="S1949" i="1"/>
  <c r="S1950" i="1"/>
  <c r="AK1950" i="1" s="1"/>
  <c r="S1951" i="1"/>
  <c r="AK1951" i="1" s="1"/>
  <c r="S1952" i="1"/>
  <c r="AK1952" i="1" s="1"/>
  <c r="S1953" i="1"/>
  <c r="AK1953" i="1" s="1"/>
  <c r="S1954" i="1"/>
  <c r="S1955" i="1"/>
  <c r="S1956" i="1"/>
  <c r="S1957" i="1"/>
  <c r="S1958" i="1"/>
  <c r="S1959" i="1"/>
  <c r="AK1959" i="1" s="1"/>
  <c r="S1960" i="1"/>
  <c r="AK1960" i="1" s="1"/>
  <c r="S1961" i="1"/>
  <c r="S1962" i="1"/>
  <c r="S1963" i="1"/>
  <c r="S1964" i="1"/>
  <c r="AK1964" i="1" s="1"/>
  <c r="S1965" i="1"/>
  <c r="S1966" i="1"/>
  <c r="AK1966" i="1" s="1"/>
  <c r="S1967" i="1"/>
  <c r="AK1967" i="1" s="1"/>
  <c r="S1968" i="1"/>
  <c r="AK1968" i="1" s="1"/>
  <c r="S1969" i="1"/>
  <c r="S1970" i="1"/>
  <c r="S1971" i="1"/>
  <c r="S1972" i="1"/>
  <c r="S1973" i="1"/>
  <c r="AK1973" i="1" s="1"/>
  <c r="S1974" i="1"/>
  <c r="S1975" i="1"/>
  <c r="AK1975" i="1" s="1"/>
  <c r="S1976" i="1"/>
  <c r="S1977" i="1"/>
  <c r="S1978" i="1"/>
  <c r="S1979" i="1"/>
  <c r="S1980" i="1"/>
  <c r="S1981" i="1"/>
  <c r="AK1981" i="1" s="1"/>
  <c r="S1982" i="1"/>
  <c r="AK1982" i="1" s="1"/>
  <c r="S1983" i="1"/>
  <c r="AK1983" i="1" s="1"/>
  <c r="S1984" i="1"/>
  <c r="AK1984" i="1" s="1"/>
  <c r="S1985" i="1"/>
  <c r="S1986" i="1"/>
  <c r="S1987" i="1"/>
  <c r="S1988" i="1"/>
  <c r="AK1988" i="1" s="1"/>
  <c r="S1989" i="1"/>
  <c r="S1990" i="1"/>
  <c r="S1991" i="1"/>
  <c r="AK1991" i="1" s="1"/>
  <c r="S1992" i="1"/>
  <c r="AK1992" i="1" s="1"/>
  <c r="S1993" i="1"/>
  <c r="S1994" i="1"/>
  <c r="S1995" i="1"/>
  <c r="S1996" i="1"/>
  <c r="S1997" i="1"/>
  <c r="AK1997" i="1" s="1"/>
  <c r="S1998" i="1"/>
  <c r="AK1998" i="1" s="1"/>
  <c r="S1999" i="1"/>
  <c r="AK1999" i="1" s="1"/>
  <c r="S2000" i="1"/>
  <c r="AK2000" i="1" s="1"/>
  <c r="S2001" i="1"/>
  <c r="S2002" i="1"/>
  <c r="S2003" i="1"/>
  <c r="S2004" i="1"/>
  <c r="AK2004" i="1" s="1"/>
  <c r="S2005" i="1"/>
  <c r="AK2005" i="1" s="1"/>
  <c r="S2006" i="1"/>
  <c r="S2007" i="1"/>
  <c r="AK2007" i="1" s="1"/>
  <c r="S2008" i="1"/>
  <c r="S2009" i="1"/>
  <c r="S2010" i="1"/>
  <c r="S2011" i="1"/>
  <c r="S2012" i="1"/>
  <c r="AK2012" i="1" s="1"/>
  <c r="S2013" i="1"/>
  <c r="AK2013" i="1" s="1"/>
  <c r="S2014" i="1"/>
  <c r="AK2014" i="1" s="1"/>
  <c r="S2015" i="1"/>
  <c r="AK2015" i="1" s="1"/>
  <c r="S2016" i="1"/>
  <c r="S2017" i="1"/>
  <c r="AK2017" i="1" s="1"/>
  <c r="S2018" i="1"/>
  <c r="S2019" i="1"/>
  <c r="S2020" i="1"/>
  <c r="S2021" i="1"/>
  <c r="AK2021" i="1" s="1"/>
  <c r="S2022" i="1"/>
  <c r="AK2022" i="1" s="1"/>
  <c r="S2023" i="1"/>
  <c r="AK2023" i="1" s="1"/>
  <c r="S2024" i="1"/>
  <c r="S2025" i="1"/>
  <c r="S2026" i="1"/>
  <c r="S2027" i="1"/>
  <c r="S2028" i="1"/>
  <c r="S2029" i="1"/>
  <c r="AK2029" i="1" s="1"/>
  <c r="S2030" i="1"/>
  <c r="AK2030" i="1" s="1"/>
  <c r="S2031" i="1"/>
  <c r="AK2031" i="1" s="1"/>
  <c r="S2032" i="1"/>
  <c r="AK2032" i="1" s="1"/>
  <c r="S2033" i="1"/>
  <c r="AK2033" i="1" s="1"/>
  <c r="S2034" i="1"/>
  <c r="S2035" i="1"/>
  <c r="S2036" i="1"/>
  <c r="AK2036" i="1" s="1"/>
  <c r="S2037" i="1"/>
  <c r="AK2037" i="1" s="1"/>
  <c r="S2038" i="1"/>
  <c r="S2039" i="1"/>
  <c r="AK2039" i="1" s="1"/>
  <c r="S2040" i="1"/>
  <c r="S2041" i="1"/>
  <c r="S2042" i="1"/>
  <c r="S2043" i="1"/>
  <c r="S2044" i="1"/>
  <c r="S2045" i="1"/>
  <c r="S2046" i="1"/>
  <c r="AK2046" i="1" s="1"/>
  <c r="S2047" i="1"/>
  <c r="AK2047" i="1" s="1"/>
  <c r="S2048" i="1"/>
  <c r="AK2048" i="1" s="1"/>
  <c r="S2049" i="1"/>
  <c r="S2050" i="1"/>
  <c r="S2051" i="1"/>
  <c r="S2052" i="1"/>
  <c r="S2053" i="1"/>
  <c r="AK2053" i="1" s="1"/>
  <c r="S2054" i="1"/>
  <c r="AK2054" i="1" s="1"/>
  <c r="S2055" i="1"/>
  <c r="AK2055" i="1" s="1"/>
  <c r="S2056" i="1"/>
  <c r="S2057" i="1"/>
  <c r="S2058" i="1"/>
  <c r="S2059" i="1"/>
  <c r="S2060" i="1"/>
  <c r="AK2060" i="1" s="1"/>
  <c r="S2061" i="1"/>
  <c r="S2062" i="1"/>
  <c r="S2063" i="1"/>
  <c r="AK2063" i="1" s="1"/>
  <c r="S2064" i="1"/>
  <c r="AK2064" i="1" s="1"/>
  <c r="S2065" i="1"/>
  <c r="S2066" i="1"/>
  <c r="S2067" i="1"/>
  <c r="S2068" i="1"/>
  <c r="S2069" i="1"/>
  <c r="AK2069" i="1" s="1"/>
  <c r="S2070" i="1"/>
  <c r="S2071" i="1"/>
  <c r="AK2071" i="1" s="1"/>
  <c r="S2072" i="1"/>
  <c r="AK2072" i="1" s="1"/>
  <c r="S2073" i="1"/>
  <c r="S2074" i="1"/>
  <c r="S2075" i="1"/>
  <c r="S2076" i="1"/>
  <c r="AK2076" i="1" s="1"/>
  <c r="S2077" i="1"/>
  <c r="S2078" i="1"/>
  <c r="AK2078" i="1" s="1"/>
  <c r="S2079" i="1"/>
  <c r="AK2079" i="1" s="1"/>
  <c r="S2080" i="1"/>
  <c r="AK2080" i="1" s="1"/>
  <c r="S2081" i="1"/>
  <c r="S2082" i="1"/>
  <c r="S2083" i="1"/>
  <c r="S2084" i="1"/>
  <c r="S2085" i="1"/>
  <c r="AK2085" i="1" s="1"/>
  <c r="S2086" i="1"/>
  <c r="AK2086" i="1" s="1"/>
  <c r="S2087" i="1"/>
  <c r="AK2087" i="1" s="1"/>
  <c r="S2088" i="1"/>
  <c r="AK2088" i="1" s="1"/>
  <c r="S2089" i="1"/>
  <c r="S2090" i="1"/>
  <c r="S2091" i="1"/>
  <c r="S2092" i="1"/>
  <c r="S2093" i="1"/>
  <c r="AK2093" i="1" s="1"/>
  <c r="S2094" i="1"/>
  <c r="AK2094" i="1" s="1"/>
  <c r="S2095" i="1"/>
  <c r="AK2095" i="1" s="1"/>
  <c r="S2096" i="1"/>
  <c r="AK2096" i="1" s="1"/>
  <c r="S2097" i="1"/>
  <c r="S2098" i="1"/>
  <c r="S2099" i="1"/>
  <c r="S2100" i="1"/>
  <c r="AK2100" i="1" s="1"/>
  <c r="S2101" i="1"/>
  <c r="S2102" i="1"/>
  <c r="S2103" i="1"/>
  <c r="AK2103" i="1" s="1"/>
  <c r="S2104" i="1"/>
  <c r="AK2104" i="1" s="1"/>
  <c r="S2105" i="1"/>
  <c r="S2106" i="1"/>
  <c r="S2107" i="1"/>
  <c r="S2108" i="1"/>
  <c r="AK2108" i="1" s="1"/>
  <c r="S2109" i="1"/>
  <c r="S2110" i="1"/>
  <c r="AK2110" i="1" s="1"/>
  <c r="S2111" i="1"/>
  <c r="AK2111" i="1" s="1"/>
  <c r="S2112" i="1"/>
  <c r="AK2112" i="1" s="1"/>
  <c r="S2113" i="1"/>
  <c r="S2114" i="1"/>
  <c r="S2115" i="1"/>
  <c r="S2116" i="1"/>
  <c r="S2117" i="1"/>
  <c r="AK2117" i="1" s="1"/>
  <c r="S2118" i="1"/>
  <c r="S2119" i="1"/>
  <c r="AK2119" i="1" s="1"/>
  <c r="S2120" i="1"/>
  <c r="AK2120" i="1" s="1"/>
  <c r="S2121" i="1"/>
  <c r="S2122" i="1"/>
  <c r="S2123" i="1"/>
  <c r="S2124" i="1"/>
  <c r="AK2124" i="1" s="1"/>
  <c r="S2125" i="1"/>
  <c r="AK2125" i="1" s="1"/>
  <c r="S2126" i="1"/>
  <c r="S2127" i="1"/>
  <c r="AK2127" i="1" s="1"/>
  <c r="S2128" i="1"/>
  <c r="S2129" i="1"/>
  <c r="S2130" i="1"/>
  <c r="S2131" i="1"/>
  <c r="S2132" i="1"/>
  <c r="S2133" i="1"/>
  <c r="S2134" i="1"/>
  <c r="S2135" i="1"/>
  <c r="AK2135" i="1" s="1"/>
  <c r="S2136" i="1"/>
  <c r="AK2136" i="1" s="1"/>
  <c r="S2137" i="1"/>
  <c r="S2138" i="1"/>
  <c r="S2139" i="1"/>
  <c r="S2140" i="1"/>
  <c r="AK2140" i="1" s="1"/>
  <c r="S2141" i="1"/>
  <c r="S2142" i="1"/>
  <c r="AK2142" i="1" s="1"/>
  <c r="S2143" i="1"/>
  <c r="AK2143" i="1" s="1"/>
  <c r="S2144" i="1"/>
  <c r="AK2144" i="1" s="1"/>
  <c r="S2145" i="1"/>
  <c r="S2146" i="1"/>
  <c r="S2147" i="1"/>
  <c r="S2148" i="1"/>
  <c r="S2149" i="1"/>
  <c r="AK2149" i="1" s="1"/>
  <c r="S2150" i="1"/>
  <c r="S2151" i="1"/>
  <c r="AK2151" i="1" s="1"/>
  <c r="S2152" i="1"/>
  <c r="AK2152" i="1" s="1"/>
  <c r="S2153" i="1"/>
  <c r="S2154" i="1"/>
  <c r="S2155" i="1"/>
  <c r="S2156" i="1"/>
  <c r="AK2156" i="1" s="1"/>
  <c r="S2157" i="1"/>
  <c r="S2158" i="1"/>
  <c r="S2159" i="1"/>
  <c r="AK2159" i="1" s="1"/>
  <c r="S2160" i="1"/>
  <c r="AK2160" i="1" s="1"/>
  <c r="S2161" i="1"/>
  <c r="S2162" i="1"/>
  <c r="S2163" i="1"/>
  <c r="S2164" i="1"/>
  <c r="AK2164" i="1" s="1"/>
  <c r="S2165" i="1"/>
  <c r="S2166" i="1"/>
  <c r="S2167" i="1"/>
  <c r="AK2167" i="1" s="1"/>
  <c r="S2168" i="1"/>
  <c r="AK2168" i="1" s="1"/>
  <c r="S2169" i="1"/>
  <c r="S2170" i="1"/>
  <c r="S2171" i="1"/>
  <c r="S2172" i="1"/>
  <c r="S2173" i="1"/>
  <c r="AK2173" i="1" s="1"/>
  <c r="S2174" i="1"/>
  <c r="AK2174" i="1" s="1"/>
  <c r="S2175" i="1"/>
  <c r="AK2175" i="1" s="1"/>
  <c r="S2176" i="1"/>
  <c r="AK2176" i="1" s="1"/>
  <c r="S2177" i="1"/>
  <c r="S2178" i="1"/>
  <c r="S2179" i="1"/>
  <c r="S2180" i="1"/>
  <c r="AK2180" i="1" s="1"/>
  <c r="S2181" i="1"/>
  <c r="S2182" i="1"/>
  <c r="S2183" i="1"/>
  <c r="AK2183" i="1" s="1"/>
  <c r="S2184" i="1"/>
  <c r="AK2184" i="1" s="1"/>
  <c r="S2185" i="1"/>
  <c r="S2186" i="1"/>
  <c r="S2187" i="1"/>
  <c r="S2188" i="1"/>
  <c r="S2189" i="1"/>
  <c r="S2190" i="1"/>
  <c r="S2191" i="1"/>
  <c r="AK2191" i="1" s="1"/>
  <c r="S2192" i="1"/>
  <c r="AK2192" i="1" s="1"/>
  <c r="S2193" i="1"/>
  <c r="S2194" i="1"/>
  <c r="S2195" i="1"/>
  <c r="S2196" i="1"/>
  <c r="S2197" i="1"/>
  <c r="AK2197" i="1" s="1"/>
  <c r="S2198" i="1"/>
  <c r="S2199" i="1"/>
  <c r="AK2199" i="1" s="1"/>
  <c r="S2200" i="1"/>
  <c r="AK2200" i="1" s="1"/>
  <c r="S2201" i="1"/>
  <c r="S2202" i="1"/>
  <c r="S2203" i="1"/>
  <c r="AB2203" i="1" s="1"/>
  <c r="S2204" i="1"/>
  <c r="AK2204" i="1" s="1"/>
  <c r="S2205" i="1"/>
  <c r="AK2205" i="1" s="1"/>
  <c r="S2206" i="1"/>
  <c r="AK2206" i="1" s="1"/>
  <c r="S2207" i="1"/>
  <c r="AK2207" i="1" s="1"/>
  <c r="S2208" i="1"/>
  <c r="AK2208" i="1" s="1"/>
  <c r="S2209" i="1"/>
  <c r="S2210" i="1"/>
  <c r="S2211" i="1"/>
  <c r="S2212" i="1"/>
  <c r="S2213" i="1"/>
  <c r="S2214" i="1"/>
  <c r="S2215" i="1"/>
  <c r="AK2215" i="1" s="1"/>
  <c r="S2216" i="1"/>
  <c r="AK2216" i="1" s="1"/>
  <c r="S2217" i="1"/>
  <c r="S2218" i="1"/>
  <c r="S2219" i="1"/>
  <c r="S2220" i="1"/>
  <c r="S2221" i="1"/>
  <c r="AK2221" i="1" s="1"/>
  <c r="S2222" i="1"/>
  <c r="S2223" i="1"/>
  <c r="AK2223" i="1" s="1"/>
  <c r="S2224" i="1"/>
  <c r="AK2224" i="1" s="1"/>
  <c r="S2225" i="1"/>
  <c r="S2226" i="1"/>
  <c r="S2227" i="1"/>
  <c r="S2228" i="1"/>
  <c r="AK2228" i="1" s="1"/>
  <c r="S2229" i="1"/>
  <c r="AK2229" i="1" s="1"/>
  <c r="S2230" i="1"/>
  <c r="S2231" i="1"/>
  <c r="AK2231" i="1" s="1"/>
  <c r="S2232" i="1"/>
  <c r="AK2232" i="1" s="1"/>
  <c r="S2233" i="1"/>
  <c r="S2234" i="1"/>
  <c r="S2235" i="1"/>
  <c r="S2236" i="1"/>
  <c r="S2237" i="1"/>
  <c r="AK2237" i="1" s="1"/>
  <c r="S2238" i="1"/>
  <c r="AK2238" i="1" s="1"/>
  <c r="S2239" i="1"/>
  <c r="AK2239" i="1" s="1"/>
  <c r="S2240" i="1"/>
  <c r="S2241" i="1"/>
  <c r="S2242" i="1"/>
  <c r="S2243" i="1"/>
  <c r="S2244" i="1"/>
  <c r="S2245" i="1"/>
  <c r="S2246" i="1"/>
  <c r="S2247" i="1"/>
  <c r="AK2247" i="1" s="1"/>
  <c r="S2248" i="1"/>
  <c r="AK2248" i="1" s="1"/>
  <c r="S2249" i="1"/>
  <c r="S2250" i="1"/>
  <c r="S2251" i="1"/>
  <c r="S2252" i="1"/>
  <c r="AK2252" i="1" s="1"/>
  <c r="S2253" i="1"/>
  <c r="AK2253" i="1" s="1"/>
  <c r="S2254" i="1"/>
  <c r="S2255" i="1"/>
  <c r="AK2255" i="1" s="1"/>
  <c r="S2256" i="1"/>
  <c r="AK2256" i="1" s="1"/>
  <c r="S2257" i="1"/>
  <c r="S2258" i="1"/>
  <c r="S2259" i="1"/>
  <c r="S2260" i="1"/>
  <c r="S2261" i="1"/>
  <c r="AK2261" i="1" s="1"/>
  <c r="S2262" i="1"/>
  <c r="S2263" i="1"/>
  <c r="AK2263" i="1" s="1"/>
  <c r="S2264" i="1"/>
  <c r="S2265" i="1"/>
  <c r="S2266" i="1"/>
  <c r="S2267" i="1"/>
  <c r="S2268" i="1"/>
  <c r="S2269" i="1"/>
  <c r="AK2269" i="1" s="1"/>
  <c r="S2270" i="1"/>
  <c r="AK2270" i="1" s="1"/>
  <c r="S2271" i="1"/>
  <c r="AK2271" i="1" s="1"/>
  <c r="S2272" i="1"/>
  <c r="S2273" i="1"/>
  <c r="AK2273" i="1" s="1"/>
  <c r="S2274" i="1"/>
  <c r="S2275" i="1"/>
  <c r="S2276" i="1"/>
  <c r="S2277" i="1"/>
  <c r="S2278" i="1"/>
  <c r="S2279" i="1"/>
  <c r="AK2279" i="1" s="1"/>
  <c r="S2280" i="1"/>
  <c r="AK2280" i="1" s="1"/>
  <c r="S2281" i="1"/>
  <c r="S2282" i="1"/>
  <c r="S2283" i="1"/>
  <c r="S2284" i="1"/>
  <c r="AK2284" i="1" s="1"/>
  <c r="S2285" i="1"/>
  <c r="AK2285" i="1" s="1"/>
  <c r="S2286" i="1"/>
  <c r="S2287" i="1"/>
  <c r="AK2287" i="1" s="1"/>
  <c r="S2288" i="1"/>
  <c r="S2289" i="1"/>
  <c r="S2290" i="1"/>
  <c r="S2291" i="1"/>
  <c r="S2292" i="1"/>
  <c r="AK2292" i="1" s="1"/>
  <c r="S2293" i="1"/>
  <c r="AK2293" i="1" s="1"/>
  <c r="S2294" i="1"/>
  <c r="S2295" i="1"/>
  <c r="AK2295" i="1" s="1"/>
  <c r="S2296" i="1"/>
  <c r="AK2296" i="1" s="1"/>
  <c r="S2297" i="1"/>
  <c r="S2298" i="1"/>
  <c r="S2299" i="1"/>
  <c r="S2300" i="1"/>
  <c r="S2301" i="1"/>
  <c r="S2302" i="1"/>
  <c r="AK2302" i="1" s="1"/>
  <c r="S2303" i="1"/>
  <c r="AK2303" i="1" s="1"/>
  <c r="S2304" i="1"/>
  <c r="AK2304" i="1" s="1"/>
  <c r="S2305" i="1"/>
  <c r="S2306" i="1"/>
  <c r="S2307" i="1"/>
  <c r="S2308" i="1"/>
  <c r="AK2308" i="1" s="1"/>
  <c r="S2309" i="1"/>
  <c r="AK2309" i="1" s="1"/>
  <c r="S2310" i="1"/>
  <c r="S2311" i="1"/>
  <c r="AK2311" i="1" s="1"/>
  <c r="S2312" i="1"/>
  <c r="AK2312" i="1" s="1"/>
  <c r="S2313" i="1"/>
  <c r="S2314" i="1"/>
  <c r="S2315" i="1"/>
  <c r="S2316" i="1"/>
  <c r="AK2316" i="1" s="1"/>
  <c r="S2317" i="1"/>
  <c r="S2318" i="1"/>
  <c r="S2319" i="1"/>
  <c r="AK2319" i="1" s="1"/>
  <c r="S2320" i="1"/>
  <c r="AK2320" i="1" s="1"/>
  <c r="S2321" i="1"/>
  <c r="S2322" i="1"/>
  <c r="S2323" i="1"/>
  <c r="S2324" i="1"/>
  <c r="S2325" i="1"/>
  <c r="AK2325" i="1" s="1"/>
  <c r="S2326" i="1"/>
  <c r="S2327" i="1"/>
  <c r="AK2327" i="1" s="1"/>
  <c r="S2328" i="1"/>
  <c r="AK2328" i="1" s="1"/>
  <c r="S2329" i="1"/>
  <c r="S2330" i="1"/>
  <c r="S2331" i="1"/>
  <c r="S2332" i="1"/>
  <c r="S2333" i="1"/>
  <c r="AK2333" i="1" s="1"/>
  <c r="S2334" i="1"/>
  <c r="AK2334" i="1" s="1"/>
  <c r="S2335" i="1"/>
  <c r="AK2335" i="1" s="1"/>
  <c r="S2336" i="1"/>
  <c r="AK2336" i="1" s="1"/>
  <c r="S2337" i="1"/>
  <c r="S2338" i="1"/>
  <c r="S2339" i="1"/>
  <c r="S2340" i="1"/>
  <c r="AK2340" i="1" s="1"/>
  <c r="S2341" i="1"/>
  <c r="S2342" i="1"/>
  <c r="S2343" i="1"/>
  <c r="AK2343" i="1" s="1"/>
  <c r="S2344" i="1"/>
  <c r="AK2344" i="1" s="1"/>
  <c r="S2345" i="1"/>
  <c r="S2346" i="1"/>
  <c r="S2347" i="1"/>
  <c r="S2348" i="1"/>
  <c r="AK2348" i="1" s="1"/>
  <c r="S2349" i="1"/>
  <c r="AK2349" i="1" s="1"/>
  <c r="S2350" i="1"/>
  <c r="S2351" i="1"/>
  <c r="AK2351" i="1" s="1"/>
  <c r="S2352" i="1"/>
  <c r="S2353" i="1"/>
  <c r="S2354" i="1"/>
  <c r="S2355" i="1"/>
  <c r="S2356" i="1"/>
  <c r="S2357" i="1"/>
  <c r="AK2357" i="1" s="1"/>
  <c r="S2358" i="1"/>
  <c r="S2359" i="1"/>
  <c r="AK2359" i="1" s="1"/>
  <c r="S2360" i="1"/>
  <c r="AK2360" i="1" s="1"/>
  <c r="S2361" i="1"/>
  <c r="S2362" i="1"/>
  <c r="S2363" i="1"/>
  <c r="S2364" i="1"/>
  <c r="S2365" i="1"/>
  <c r="AK2365" i="1" s="1"/>
  <c r="S2366" i="1"/>
  <c r="AK2366" i="1" s="1"/>
  <c r="S2367" i="1"/>
  <c r="AK2367" i="1" s="1"/>
  <c r="S2368" i="1"/>
  <c r="AK2368" i="1" s="1"/>
  <c r="S2369" i="1"/>
  <c r="S2370" i="1"/>
  <c r="S2371" i="1"/>
  <c r="S2372" i="1"/>
  <c r="AK2372" i="1" s="1"/>
  <c r="S2373" i="1"/>
  <c r="S2374" i="1"/>
  <c r="S2375" i="1"/>
  <c r="AK2375" i="1" s="1"/>
  <c r="S2376" i="1"/>
  <c r="S2377" i="1"/>
  <c r="AK2377" i="1" s="1"/>
  <c r="S2378" i="1"/>
  <c r="S2379" i="1"/>
  <c r="S2380" i="1"/>
  <c r="AK2380" i="1" s="1"/>
  <c r="S2381" i="1"/>
  <c r="AK2381" i="1" s="1"/>
  <c r="S2382" i="1"/>
  <c r="S2383" i="1"/>
  <c r="AK2383" i="1" s="1"/>
  <c r="S2384" i="1"/>
  <c r="AK2384" i="1" s="1"/>
  <c r="S2385" i="1"/>
  <c r="S2386" i="1"/>
  <c r="S2387" i="1"/>
  <c r="AK2387" i="1" s="1"/>
  <c r="S2388" i="1"/>
  <c r="S2389" i="1"/>
  <c r="AK2389" i="1" s="1"/>
  <c r="S2390" i="1"/>
  <c r="S2391" i="1"/>
  <c r="AK2391" i="1" s="1"/>
  <c r="S2392" i="1"/>
  <c r="AK2392" i="1" s="1"/>
  <c r="S2393" i="1"/>
  <c r="S2394" i="1"/>
  <c r="S2395" i="1"/>
  <c r="AK2395" i="1" s="1"/>
  <c r="S2396" i="1"/>
  <c r="S2397" i="1"/>
  <c r="AK2397" i="1" s="1"/>
  <c r="S2398" i="1"/>
  <c r="AK2398" i="1" s="1"/>
  <c r="S2399" i="1"/>
  <c r="AK2399" i="1" s="1"/>
  <c r="S2400" i="1"/>
  <c r="S2401" i="1"/>
  <c r="S2402" i="1"/>
  <c r="S2403" i="1"/>
  <c r="S2404" i="1"/>
  <c r="S2405" i="1"/>
  <c r="AK2405" i="1" s="1"/>
  <c r="S2406" i="1"/>
  <c r="S2407" i="1"/>
  <c r="AK2407" i="1" s="1"/>
  <c r="S2408" i="1"/>
  <c r="AK2408" i="1" s="1"/>
  <c r="S2409" i="1"/>
  <c r="S2410" i="1"/>
  <c r="S2411" i="1"/>
  <c r="S2412" i="1"/>
  <c r="AK2412" i="1" s="1"/>
  <c r="S2413" i="1"/>
  <c r="S2414" i="1"/>
  <c r="S2415" i="1"/>
  <c r="AK2415" i="1" s="1"/>
  <c r="S2416" i="1"/>
  <c r="S2417" i="1"/>
  <c r="S2418" i="1"/>
  <c r="S2419" i="1"/>
  <c r="S2420" i="1"/>
  <c r="AK2420" i="1" s="1"/>
  <c r="S2421" i="1"/>
  <c r="AK2421" i="1" s="1"/>
  <c r="S2422" i="1"/>
  <c r="S2423" i="1"/>
  <c r="AK2423" i="1" s="1"/>
  <c r="S2424" i="1"/>
  <c r="S2425" i="1"/>
  <c r="S2426" i="1"/>
  <c r="S2427" i="1"/>
  <c r="S2428" i="1"/>
  <c r="S2429" i="1"/>
  <c r="AK2429" i="1" s="1"/>
  <c r="S2430" i="1"/>
  <c r="AK2430" i="1" s="1"/>
  <c r="S2431" i="1"/>
  <c r="AK2431" i="1" s="1"/>
  <c r="S2432" i="1"/>
  <c r="AK2432" i="1" s="1"/>
  <c r="S2433" i="1"/>
  <c r="S2434" i="1"/>
  <c r="S2435" i="1"/>
  <c r="S2436" i="1"/>
  <c r="S2437" i="1"/>
  <c r="AK2437" i="1" s="1"/>
  <c r="S2438" i="1"/>
  <c r="S2439" i="1"/>
  <c r="AK2439" i="1" s="1"/>
  <c r="S2440" i="1"/>
  <c r="AK2440" i="1" s="1"/>
  <c r="S2441" i="1"/>
  <c r="S2442" i="1"/>
  <c r="S2443" i="1"/>
  <c r="S2444" i="1"/>
  <c r="AK2444" i="1" s="1"/>
  <c r="S2445" i="1"/>
  <c r="AK2445" i="1" s="1"/>
  <c r="S2446" i="1"/>
  <c r="S2447" i="1"/>
  <c r="S2448" i="1"/>
  <c r="S2449" i="1"/>
  <c r="S2450" i="1"/>
  <c r="S2451" i="1"/>
  <c r="AK2451" i="1" s="1"/>
  <c r="S2452" i="1"/>
  <c r="S2453" i="1"/>
  <c r="S2454" i="1"/>
  <c r="AK2454" i="1" s="1"/>
  <c r="S2455" i="1"/>
  <c r="S2456" i="1"/>
  <c r="AK2456" i="1" s="1"/>
  <c r="S2457" i="1"/>
  <c r="S2458" i="1"/>
  <c r="S2459" i="1"/>
  <c r="AK2459" i="1" s="1"/>
  <c r="S2460" i="1"/>
  <c r="S2461" i="1"/>
  <c r="AK2461" i="1" s="1"/>
  <c r="S2462" i="1"/>
  <c r="S2463" i="1"/>
  <c r="AK2463" i="1" s="1"/>
  <c r="S2464" i="1"/>
  <c r="AK2464" i="1" s="1"/>
  <c r="S2465" i="1"/>
  <c r="S2466" i="1"/>
  <c r="S2467" i="1"/>
  <c r="S2468" i="1"/>
  <c r="S2469" i="1"/>
  <c r="AK2469" i="1" s="1"/>
  <c r="S2470" i="1"/>
  <c r="AK2470" i="1" s="1"/>
  <c r="S2471" i="1"/>
  <c r="AK2471" i="1" s="1"/>
  <c r="S2472" i="1"/>
  <c r="S2473" i="1"/>
  <c r="S2474" i="1"/>
  <c r="S2475" i="1"/>
  <c r="S2476" i="1"/>
  <c r="AK2476" i="1" s="1"/>
  <c r="S2477" i="1"/>
  <c r="AK2477" i="1" s="1"/>
  <c r="S2478" i="1"/>
  <c r="S2479" i="1"/>
  <c r="AK2479" i="1" s="1"/>
  <c r="S2480" i="1"/>
  <c r="AK2480" i="1" s="1"/>
  <c r="S2481" i="1"/>
  <c r="S2482" i="1"/>
  <c r="S2483" i="1"/>
  <c r="S2484" i="1"/>
  <c r="S2485" i="1"/>
  <c r="AK2485" i="1" s="1"/>
  <c r="S2486" i="1"/>
  <c r="S2487" i="1"/>
  <c r="AK2487" i="1" s="1"/>
  <c r="S2488" i="1"/>
  <c r="AK2488" i="1" s="1"/>
  <c r="S2489" i="1"/>
  <c r="S2490" i="1"/>
  <c r="S2491" i="1"/>
  <c r="S2492" i="1"/>
  <c r="S2493" i="1"/>
  <c r="AK2493" i="1" s="1"/>
  <c r="S2494" i="1"/>
  <c r="S2495" i="1"/>
  <c r="S2496" i="1"/>
  <c r="AK2496" i="1" s="1"/>
  <c r="S2497" i="1"/>
  <c r="S2498" i="1"/>
  <c r="S2499" i="1"/>
  <c r="S2500" i="1"/>
  <c r="S2501" i="1"/>
  <c r="AK2501" i="1" s="1"/>
  <c r="S2502" i="1"/>
  <c r="AK2502" i="1" s="1"/>
  <c r="S2503" i="1"/>
  <c r="AK2503" i="1" s="1"/>
  <c r="S2504" i="1"/>
  <c r="AK2504" i="1" s="1"/>
  <c r="S2505" i="1"/>
  <c r="S2506" i="1"/>
  <c r="S2507" i="1"/>
  <c r="S2508" i="1"/>
  <c r="AK2508" i="1" s="1"/>
  <c r="S2509" i="1"/>
  <c r="S2510" i="1"/>
  <c r="S2511" i="1"/>
  <c r="AK2511" i="1" s="1"/>
  <c r="S2512" i="1"/>
  <c r="AK2512" i="1" s="1"/>
  <c r="S2513" i="1"/>
  <c r="S2514" i="1"/>
  <c r="S2515" i="1"/>
  <c r="AK2515" i="1" s="1"/>
  <c r="S2516" i="1"/>
  <c r="AK2516" i="1" s="1"/>
  <c r="S2517" i="1"/>
  <c r="AK2517" i="1" s="1"/>
  <c r="S2518" i="1"/>
  <c r="S2519" i="1"/>
  <c r="S2520" i="1"/>
  <c r="AK2520" i="1" s="1"/>
  <c r="S2521" i="1"/>
  <c r="S2522" i="1"/>
  <c r="S2523" i="1"/>
  <c r="AK2523" i="1" s="1"/>
  <c r="S2524" i="1"/>
  <c r="S2525" i="1"/>
  <c r="AK2525" i="1" s="1"/>
  <c r="S2526" i="1"/>
  <c r="S2527" i="1"/>
  <c r="AK2527" i="1" s="1"/>
  <c r="S2528" i="1"/>
  <c r="S2529" i="1"/>
  <c r="S2530" i="1"/>
  <c r="S2531" i="1"/>
  <c r="S2532" i="1"/>
  <c r="AK2532" i="1" s="1"/>
  <c r="S2533" i="1"/>
  <c r="S2534" i="1"/>
  <c r="AK2534" i="1" s="1"/>
  <c r="S2535" i="1"/>
  <c r="AK2535" i="1" s="1"/>
  <c r="S2536" i="1"/>
  <c r="AK2536" i="1" s="1"/>
  <c r="S2537" i="1"/>
  <c r="S2538" i="1"/>
  <c r="S2539" i="1"/>
  <c r="S2540" i="1"/>
  <c r="S2541" i="1"/>
  <c r="AK2541" i="1" s="1"/>
  <c r="S2542" i="1"/>
  <c r="S2543" i="1"/>
  <c r="AK2543" i="1" s="1"/>
  <c r="S2544" i="1"/>
  <c r="AK2544" i="1" s="1"/>
  <c r="S2545" i="1"/>
  <c r="AK2545" i="1" s="1"/>
  <c r="S2546" i="1"/>
  <c r="S2547" i="1"/>
  <c r="S2548" i="1"/>
  <c r="S2549" i="1"/>
  <c r="AK2549" i="1" s="1"/>
  <c r="S2550" i="1"/>
  <c r="S2551" i="1"/>
  <c r="AK2551" i="1" s="1"/>
  <c r="S2552" i="1"/>
  <c r="AK2552" i="1" s="1"/>
  <c r="S2553" i="1"/>
  <c r="S2554" i="1"/>
  <c r="S2555" i="1"/>
  <c r="S2556" i="1"/>
  <c r="AK2556" i="1" s="1"/>
  <c r="S2557" i="1"/>
  <c r="S2558" i="1"/>
  <c r="S2559" i="1"/>
  <c r="AK2559" i="1" s="1"/>
  <c r="S2560" i="1"/>
  <c r="AK2560" i="1" s="1"/>
  <c r="S2561" i="1"/>
  <c r="S2562" i="1"/>
  <c r="S2563" i="1"/>
  <c r="S2564" i="1"/>
  <c r="S2565" i="1"/>
  <c r="AK2565" i="1" s="1"/>
  <c r="S2566" i="1"/>
  <c r="AK2566" i="1" s="1"/>
  <c r="S2567" i="1"/>
  <c r="AK2567" i="1" s="1"/>
  <c r="S2568" i="1"/>
  <c r="AK2568" i="1" s="1"/>
  <c r="S2569" i="1"/>
  <c r="S2570" i="1"/>
  <c r="S2571" i="1"/>
  <c r="S2572" i="1"/>
  <c r="S2573" i="1"/>
  <c r="AK2573" i="1" s="1"/>
  <c r="S2574" i="1"/>
  <c r="S2575" i="1"/>
  <c r="AK2575" i="1" s="1"/>
  <c r="S2576" i="1"/>
  <c r="AK2576" i="1" s="1"/>
  <c r="S2577" i="1"/>
  <c r="S2578" i="1"/>
  <c r="S2579" i="1"/>
  <c r="AK2579" i="1" s="1"/>
  <c r="S2580" i="1"/>
  <c r="S2581" i="1"/>
  <c r="AK2581" i="1" s="1"/>
  <c r="S2582" i="1"/>
  <c r="S2583" i="1"/>
  <c r="AK2583" i="1" s="1"/>
  <c r="S2584" i="1"/>
  <c r="AK2584" i="1" s="1"/>
  <c r="S2585" i="1"/>
  <c r="S2586" i="1"/>
  <c r="S2587" i="1"/>
  <c r="AK2587" i="1" s="1"/>
  <c r="S2588" i="1"/>
  <c r="AK2588" i="1" s="1"/>
  <c r="S2589" i="1"/>
  <c r="AK2589" i="1" s="1"/>
  <c r="S2590" i="1"/>
  <c r="S2591" i="1"/>
  <c r="AK2591" i="1" s="1"/>
  <c r="S2592" i="1"/>
  <c r="AK2592" i="1" s="1"/>
  <c r="S2593" i="1"/>
  <c r="AK2593" i="1" s="1"/>
  <c r="S2594" i="1"/>
  <c r="S2595" i="1"/>
  <c r="S2596" i="1"/>
  <c r="AK2596" i="1" s="1"/>
  <c r="S2597" i="1"/>
  <c r="AK2597" i="1" s="1"/>
  <c r="S2598" i="1"/>
  <c r="AK2598" i="1" s="1"/>
  <c r="S2599" i="1"/>
  <c r="AK2599" i="1" s="1"/>
  <c r="S2600" i="1"/>
  <c r="AK2600" i="1" s="1"/>
  <c r="S2601" i="1"/>
  <c r="S2602" i="1"/>
  <c r="S2603" i="1"/>
  <c r="S2604" i="1"/>
  <c r="S2605" i="1"/>
  <c r="S2606" i="1"/>
  <c r="S2607" i="1"/>
  <c r="AK2607" i="1" s="1"/>
  <c r="S2608" i="1"/>
  <c r="AK2608" i="1" s="1"/>
  <c r="S2609" i="1"/>
  <c r="S2610" i="1"/>
  <c r="S2611" i="1"/>
  <c r="AB2611" i="1" s="1"/>
  <c r="S2612" i="1"/>
  <c r="AK2612" i="1" s="1"/>
  <c r="S2613" i="1"/>
  <c r="AK2613" i="1" s="1"/>
  <c r="S2614" i="1"/>
  <c r="S2615" i="1"/>
  <c r="AK2615" i="1" s="1"/>
  <c r="S2616" i="1"/>
  <c r="AK2616" i="1" s="1"/>
  <c r="S2617" i="1"/>
  <c r="S2618" i="1"/>
  <c r="S2619" i="1"/>
  <c r="S2620" i="1"/>
  <c r="AK2620" i="1" s="1"/>
  <c r="S2621" i="1"/>
  <c r="AK2621" i="1" s="1"/>
  <c r="S2622" i="1"/>
  <c r="S2623" i="1"/>
  <c r="AK2623" i="1" s="1"/>
  <c r="S2624" i="1"/>
  <c r="AK2624" i="1" s="1"/>
  <c r="S2625" i="1"/>
  <c r="S2626" i="1"/>
  <c r="S2627" i="1"/>
  <c r="S2628" i="1"/>
  <c r="S2629" i="1"/>
  <c r="AK2629" i="1" s="1"/>
  <c r="S2630" i="1"/>
  <c r="AK2630" i="1" s="1"/>
  <c r="S2631" i="1"/>
  <c r="AK2631" i="1" s="1"/>
  <c r="S2632" i="1"/>
  <c r="S2633" i="1"/>
  <c r="S2634" i="1"/>
  <c r="AK2634" i="1" s="1"/>
  <c r="S3" i="1"/>
  <c r="AA657" i="1"/>
  <c r="Z160" i="1"/>
  <c r="Z1677" i="1"/>
  <c r="AB961" i="1"/>
  <c r="AB649" i="1"/>
  <c r="V4" i="1"/>
  <c r="V7" i="1"/>
  <c r="V12" i="1"/>
  <c r="V13" i="1"/>
  <c r="V21" i="1"/>
  <c r="V28" i="1"/>
  <c r="V29" i="1"/>
  <c r="V32" i="1"/>
  <c r="V33" i="1"/>
  <c r="V37" i="1"/>
  <c r="V44" i="1"/>
  <c r="V45" i="1"/>
  <c r="V53" i="1"/>
  <c r="V56" i="1"/>
  <c r="V57" i="1"/>
  <c r="V62" i="1"/>
  <c r="V68" i="1"/>
  <c r="V69" i="1"/>
  <c r="V81" i="1"/>
  <c r="V84" i="1"/>
  <c r="V85" i="1"/>
  <c r="V93" i="1"/>
  <c r="V100" i="1"/>
  <c r="V101" i="1"/>
  <c r="V104" i="1"/>
  <c r="V109" i="1"/>
  <c r="V116" i="1"/>
  <c r="V118" i="1"/>
  <c r="V122" i="1"/>
  <c r="V124" i="1"/>
  <c r="V125" i="1"/>
  <c r="V137" i="1"/>
  <c r="V140" i="1"/>
  <c r="V141" i="1"/>
  <c r="V149" i="1"/>
  <c r="V152" i="1"/>
  <c r="V156" i="1"/>
  <c r="V157" i="1"/>
  <c r="V172" i="1"/>
  <c r="V174" i="1"/>
  <c r="V184" i="1"/>
  <c r="V185" i="1"/>
  <c r="V196" i="1"/>
  <c r="V198" i="1"/>
  <c r="V209" i="1"/>
  <c r="V212" i="1"/>
  <c r="V213" i="1"/>
  <c r="V228" i="1"/>
  <c r="V229" i="1"/>
  <c r="V233" i="1"/>
  <c r="V238" i="1"/>
  <c r="V252" i="1"/>
  <c r="V268" i="1"/>
  <c r="V280" i="1"/>
  <c r="V284" i="1"/>
  <c r="V285" i="1"/>
  <c r="V286" i="1"/>
  <c r="V289" i="1"/>
  <c r="V300" i="1"/>
  <c r="V304" i="1"/>
  <c r="V310" i="1"/>
  <c r="V313" i="1"/>
  <c r="V324" i="1"/>
  <c r="V334" i="1"/>
  <c r="V336" i="1"/>
  <c r="V337" i="1"/>
  <c r="V340" i="1"/>
  <c r="V356" i="1"/>
  <c r="V372" i="1"/>
  <c r="V380" i="1"/>
  <c r="V393" i="1"/>
  <c r="V396" i="1"/>
  <c r="V408" i="1"/>
  <c r="V412" i="1"/>
  <c r="V428" i="1"/>
  <c r="V444" i="1"/>
  <c r="V445" i="1"/>
  <c r="V461" i="1"/>
  <c r="V476" i="1"/>
  <c r="V488" i="1"/>
  <c r="V492" i="1"/>
  <c r="V498" i="1"/>
  <c r="V500" i="1"/>
  <c r="V516" i="1"/>
  <c r="V520" i="1"/>
  <c r="V529" i="1"/>
  <c r="V532" i="1"/>
  <c r="V548" i="1"/>
  <c r="V553" i="1"/>
  <c r="V569" i="1"/>
  <c r="V588" i="1"/>
  <c r="V600" i="1"/>
  <c r="V604" i="1"/>
  <c r="V625" i="1"/>
  <c r="V648" i="1"/>
  <c r="V660" i="1"/>
  <c r="V661" i="1"/>
  <c r="V665" i="1"/>
  <c r="V674" i="1"/>
  <c r="V677" i="1"/>
  <c r="V678" i="1"/>
  <c r="V681" i="1"/>
  <c r="V697" i="1"/>
  <c r="V708" i="1"/>
  <c r="V722" i="1"/>
  <c r="V724" i="1"/>
  <c r="V752" i="1"/>
  <c r="V761" i="1"/>
  <c r="V777" i="1"/>
  <c r="V783" i="1"/>
  <c r="V792" i="1"/>
  <c r="V805" i="1"/>
  <c r="V817" i="1"/>
  <c r="V820" i="1"/>
  <c r="V821" i="1"/>
  <c r="V824" i="1"/>
  <c r="V830" i="1"/>
  <c r="V845" i="1"/>
  <c r="V849" i="1"/>
  <c r="V864" i="1"/>
  <c r="V865" i="1"/>
  <c r="V909" i="1"/>
  <c r="V912" i="1"/>
  <c r="V932" i="1"/>
  <c r="V948" i="1"/>
  <c r="V953" i="1"/>
  <c r="V985" i="1"/>
  <c r="V988" i="1"/>
  <c r="V1000" i="1"/>
  <c r="V1001" i="1"/>
  <c r="V1002" i="1"/>
  <c r="V1005" i="1"/>
  <c r="V1017" i="1"/>
  <c r="V1029" i="1"/>
  <c r="V1076" i="1"/>
  <c r="V1080" i="1"/>
  <c r="V1081" i="1"/>
  <c r="V1093" i="1"/>
  <c r="V1097" i="1"/>
  <c r="V1120" i="1"/>
  <c r="V1121" i="1"/>
  <c r="V1124" i="1"/>
  <c r="V1137" i="1"/>
  <c r="V1149" i="1"/>
  <c r="V1152" i="1"/>
  <c r="V1153" i="1"/>
  <c r="V1169" i="1"/>
  <c r="V1185" i="1"/>
  <c r="V1189" i="1"/>
  <c r="V1190" i="1"/>
  <c r="V1212" i="1"/>
  <c r="V1222" i="1"/>
  <c r="V1224" i="1"/>
  <c r="V1229" i="1"/>
  <c r="V1252" i="1"/>
  <c r="V1253" i="1"/>
  <c r="V1264" i="1"/>
  <c r="V1268" i="1"/>
  <c r="V1277" i="1"/>
  <c r="V1300" i="1"/>
  <c r="V1301" i="1"/>
  <c r="V1316" i="1"/>
  <c r="V1321" i="1"/>
  <c r="V1338" i="1"/>
  <c r="V1340" i="1"/>
  <c r="V1341" i="1"/>
  <c r="V1353" i="1"/>
  <c r="V1365" i="1"/>
  <c r="V1368" i="1"/>
  <c r="V1369" i="1"/>
  <c r="V1385" i="1"/>
  <c r="V1401" i="1"/>
  <c r="V1408" i="1"/>
  <c r="V1421" i="1"/>
  <c r="V1435" i="1"/>
  <c r="V1444" i="1"/>
  <c r="V1448" i="1"/>
  <c r="V1458" i="1"/>
  <c r="V1460" i="1"/>
  <c r="V1461" i="1"/>
  <c r="V1473" i="1"/>
  <c r="V1480" i="1"/>
  <c r="V1500" i="1"/>
  <c r="V1521" i="1"/>
  <c r="V1522" i="1"/>
  <c r="V1524" i="1"/>
  <c r="V1525" i="1"/>
  <c r="V1546" i="1"/>
  <c r="V1560" i="1"/>
  <c r="V1564" i="1"/>
  <c r="V1577" i="1"/>
  <c r="V1589" i="1"/>
  <c r="V1593" i="1"/>
  <c r="V1604" i="1"/>
  <c r="V1628" i="1"/>
  <c r="V1640" i="1"/>
  <c r="V1641" i="1"/>
  <c r="V1652" i="1"/>
  <c r="V1666" i="1"/>
  <c r="V1669" i="1"/>
  <c r="V1672" i="1"/>
  <c r="V1692" i="1"/>
  <c r="V1697" i="1"/>
  <c r="V1707" i="1"/>
  <c r="V1712" i="1"/>
  <c r="V1724" i="1"/>
  <c r="V1737" i="1"/>
  <c r="V1753" i="1"/>
  <c r="V1756" i="1"/>
  <c r="V1769" i="1"/>
  <c r="V1780" i="1"/>
  <c r="V1785" i="1"/>
  <c r="V1804" i="1"/>
  <c r="V1829" i="1"/>
  <c r="V1832" i="1"/>
  <c r="V1849" i="1"/>
  <c r="V1865" i="1"/>
  <c r="V1869" i="1"/>
  <c r="V1872" i="1"/>
  <c r="V1897" i="1"/>
  <c r="V1913" i="1"/>
  <c r="V1920" i="1"/>
  <c r="V1929" i="1"/>
  <c r="V1932" i="1"/>
  <c r="V1945" i="1"/>
  <c r="V1960" i="1"/>
  <c r="V1961" i="1"/>
  <c r="V1973" i="1"/>
  <c r="V1997" i="1"/>
  <c r="V2000" i="1"/>
  <c r="V2009" i="1"/>
  <c r="V2021" i="1"/>
  <c r="V2033" i="1"/>
  <c r="V2040" i="1"/>
  <c r="V2049" i="1"/>
  <c r="V2076" i="1"/>
  <c r="V2081" i="1"/>
  <c r="V2092" i="1"/>
  <c r="V2097" i="1"/>
  <c r="V2128" i="1"/>
  <c r="V2129" i="1"/>
  <c r="V2132" i="1"/>
  <c r="V2133" i="1"/>
  <c r="V2145" i="1"/>
  <c r="V2160" i="1"/>
  <c r="V2197" i="1"/>
  <c r="V2212" i="1"/>
  <c r="V2217" i="1"/>
  <c r="V2249" i="1"/>
  <c r="V2256" i="1"/>
  <c r="V2265" i="1"/>
  <c r="V2268" i="1"/>
  <c r="V2281" i="1"/>
  <c r="V2292" i="1"/>
  <c r="V2305" i="1"/>
  <c r="V2324" i="1"/>
  <c r="V2329" i="1"/>
  <c r="V2332" i="1"/>
  <c r="V2334" i="1"/>
  <c r="V2345" i="1"/>
  <c r="V2361" i="1"/>
  <c r="V2396" i="1"/>
  <c r="V2416" i="1"/>
  <c r="V2417" i="1"/>
  <c r="V2433" i="1"/>
  <c r="V2436" i="1"/>
  <c r="V2449" i="1"/>
  <c r="V2460" i="1"/>
  <c r="V2465" i="1"/>
  <c r="V2496" i="1"/>
  <c r="V2497" i="1"/>
  <c r="V2516" i="1"/>
  <c r="V2517" i="1"/>
  <c r="V2526" i="1"/>
  <c r="V2528" i="1"/>
  <c r="V2540" i="1"/>
  <c r="V2556" i="1"/>
  <c r="V2569" i="1"/>
  <c r="V2572" i="1"/>
  <c r="V2573" i="1"/>
  <c r="V2595" i="1"/>
  <c r="V2608" i="1"/>
  <c r="V2609" i="1"/>
  <c r="V2620" i="1"/>
  <c r="Z104" i="1" l="1"/>
  <c r="BE1319" i="1"/>
  <c r="BE1311" i="1"/>
  <c r="BE1287" i="1"/>
  <c r="AO1287" i="1" a="1"/>
  <c r="AO1287" i="1" s="1"/>
  <c r="BK1287" i="1" s="1"/>
  <c r="BE1279" i="1"/>
  <c r="AO1279" i="1" a="1"/>
  <c r="AO1279" i="1" s="1"/>
  <c r="BK1279" i="1" s="1"/>
  <c r="BE1255" i="1"/>
  <c r="AO1255" i="1" a="1"/>
  <c r="AO1255" i="1" s="1"/>
  <c r="BK1255" i="1" s="1"/>
  <c r="BE1247" i="1"/>
  <c r="AO1247" i="1" a="1"/>
  <c r="AO1247" i="1" s="1"/>
  <c r="BK1247" i="1" s="1"/>
  <c r="BE1223" i="1"/>
  <c r="BE1215" i="1"/>
  <c r="AO1215" i="1" a="1"/>
  <c r="AO1215" i="1" s="1"/>
  <c r="BK1215" i="1" s="1"/>
  <c r="BE1191" i="1"/>
  <c r="AO1191" i="1" a="1"/>
  <c r="AO1191" i="1" s="1"/>
  <c r="BK1191" i="1" s="1"/>
  <c r="BE1183" i="1"/>
  <c r="AO1183" i="1" a="1"/>
  <c r="AO1183" i="1" s="1"/>
  <c r="BK1183" i="1" s="1"/>
  <c r="BE1159" i="1"/>
  <c r="AO1159" i="1" a="1"/>
  <c r="AO1159" i="1" s="1"/>
  <c r="BK1159" i="1" s="1"/>
  <c r="BE1151" i="1"/>
  <c r="AO1151" i="1" a="1"/>
  <c r="AO1151" i="1" s="1"/>
  <c r="BK1151" i="1" s="1"/>
  <c r="BE1127" i="1"/>
  <c r="AO1127" i="1" a="1"/>
  <c r="AO1127" i="1" s="1"/>
  <c r="BK1127" i="1" s="1"/>
  <c r="BE1119" i="1"/>
  <c r="AO1119" i="1" a="1"/>
  <c r="AO1119" i="1" s="1"/>
  <c r="BK1119" i="1" s="1"/>
  <c r="BE1095" i="1"/>
  <c r="AO1095" i="1" a="1"/>
  <c r="AO1095" i="1" s="1"/>
  <c r="BK1095" i="1" s="1"/>
  <c r="BE1087" i="1"/>
  <c r="AO1087" i="1" a="1"/>
  <c r="AO1087" i="1" s="1"/>
  <c r="BK1087" i="1" s="1"/>
  <c r="BE1063" i="1"/>
  <c r="AO1063" i="1" a="1"/>
  <c r="AO1063" i="1" s="1"/>
  <c r="BK1063" i="1" s="1"/>
  <c r="BE1055" i="1"/>
  <c r="AO1055" i="1" a="1"/>
  <c r="AO1055" i="1" s="1"/>
  <c r="BK1055" i="1" s="1"/>
  <c r="BE1031" i="1"/>
  <c r="AO1031" i="1" a="1"/>
  <c r="AO1031" i="1" s="1"/>
  <c r="BK1031" i="1" s="1"/>
  <c r="BE1023" i="1"/>
  <c r="AO1023" i="1" a="1"/>
  <c r="AO1023" i="1" s="1"/>
  <c r="BK1023" i="1" s="1"/>
  <c r="BE999" i="1"/>
  <c r="AO999" i="1" a="1"/>
  <c r="AO999" i="1" s="1"/>
  <c r="BK999" i="1" s="1"/>
  <c r="BE991" i="1"/>
  <c r="AO991" i="1" a="1"/>
  <c r="AO991" i="1" s="1"/>
  <c r="BK991" i="1" s="1"/>
  <c r="BE967" i="1"/>
  <c r="AO967" i="1" a="1"/>
  <c r="AO967" i="1" s="1"/>
  <c r="BK967" i="1" s="1"/>
  <c r="BE959" i="1"/>
  <c r="AO959" i="1" a="1"/>
  <c r="AO959" i="1" s="1"/>
  <c r="BK959" i="1" s="1"/>
  <c r="BE935" i="1"/>
  <c r="AO935" i="1" a="1"/>
  <c r="AO935" i="1" s="1"/>
  <c r="BK935" i="1" s="1"/>
  <c r="BE927" i="1"/>
  <c r="AO927" i="1" a="1"/>
  <c r="AO927" i="1" s="1"/>
  <c r="BK927" i="1" s="1"/>
  <c r="BE903" i="1"/>
  <c r="AO903" i="1" a="1"/>
  <c r="AO903" i="1" s="1"/>
  <c r="BK903" i="1" s="1"/>
  <c r="BE895" i="1"/>
  <c r="AO895" i="1" a="1"/>
  <c r="AO895" i="1" s="1"/>
  <c r="BK895" i="1" s="1"/>
  <c r="BE871" i="1"/>
  <c r="AO871" i="1" a="1"/>
  <c r="AO871" i="1" s="1"/>
  <c r="BK871" i="1" s="1"/>
  <c r="BE863" i="1"/>
  <c r="AO863" i="1" a="1"/>
  <c r="AO863" i="1" s="1"/>
  <c r="BK863" i="1" s="1"/>
  <c r="BE839" i="1"/>
  <c r="AO839" i="1" a="1"/>
  <c r="AO839" i="1" s="1"/>
  <c r="BK839" i="1" s="1"/>
  <c r="BE831" i="1"/>
  <c r="BE807" i="1"/>
  <c r="AO807" i="1" a="1"/>
  <c r="AO807" i="1" s="1"/>
  <c r="BK807" i="1" s="1"/>
  <c r="BE799" i="1"/>
  <c r="AO799" i="1" a="1"/>
  <c r="AO799" i="1" s="1"/>
  <c r="BK799" i="1" s="1"/>
  <c r="BE775" i="1"/>
  <c r="AO775" i="1" a="1"/>
  <c r="AO775" i="1" s="1"/>
  <c r="BK775" i="1" s="1"/>
  <c r="BE767" i="1"/>
  <c r="AO767" i="1" a="1"/>
  <c r="AO767" i="1" s="1"/>
  <c r="BK767" i="1" s="1"/>
  <c r="BE743" i="1"/>
  <c r="AO743" i="1" a="1"/>
  <c r="AO743" i="1" s="1"/>
  <c r="BK743" i="1" s="1"/>
  <c r="BE735" i="1"/>
  <c r="AO735" i="1" a="1"/>
  <c r="AO735" i="1" s="1"/>
  <c r="BK735" i="1" s="1"/>
  <c r="BE711" i="1"/>
  <c r="AO711" i="1" a="1"/>
  <c r="AO711" i="1" s="1"/>
  <c r="BK711" i="1" s="1"/>
  <c r="BE703" i="1"/>
  <c r="AO703" i="1" a="1"/>
  <c r="AO703" i="1" s="1"/>
  <c r="BK703" i="1" s="1"/>
  <c r="BE687" i="1"/>
  <c r="AO687" i="1" a="1"/>
  <c r="AO687" i="1" s="1"/>
  <c r="BK687" i="1" s="1"/>
  <c r="BE679" i="1"/>
  <c r="AO679" i="1" a="1"/>
  <c r="AO679" i="1" s="1"/>
  <c r="BK679" i="1" s="1"/>
  <c r="BE671" i="1"/>
  <c r="AO671" i="1" a="1"/>
  <c r="AO671" i="1" s="1"/>
  <c r="BK671" i="1" s="1"/>
  <c r="BE647" i="1"/>
  <c r="AO647" i="1" a="1"/>
  <c r="AO647" i="1" s="1"/>
  <c r="BK647" i="1" s="1"/>
  <c r="BE639" i="1"/>
  <c r="AO639" i="1" a="1"/>
  <c r="AO639" i="1" s="1"/>
  <c r="BK639" i="1" s="1"/>
  <c r="BE623" i="1"/>
  <c r="AO623" i="1" a="1"/>
  <c r="AO623" i="1" s="1"/>
  <c r="BK623" i="1" s="1"/>
  <c r="BE615" i="1"/>
  <c r="AO615" i="1" a="1"/>
  <c r="AO615" i="1" s="1"/>
  <c r="BK615" i="1" s="1"/>
  <c r="BE607" i="1"/>
  <c r="AO607" i="1" a="1"/>
  <c r="AO607" i="1" s="1"/>
  <c r="BK607" i="1" s="1"/>
  <c r="BE583" i="1"/>
  <c r="AO583" i="1" a="1"/>
  <c r="AO583" i="1" s="1"/>
  <c r="BK583" i="1" s="1"/>
  <c r="BE575" i="1"/>
  <c r="AO575" i="1" a="1"/>
  <c r="AO575" i="1" s="1"/>
  <c r="BK575" i="1" s="1"/>
  <c r="BE559" i="1"/>
  <c r="AO559" i="1" a="1"/>
  <c r="AO559" i="1" s="1"/>
  <c r="BK559" i="1" s="1"/>
  <c r="BE551" i="1"/>
  <c r="BE543" i="1"/>
  <c r="BE535" i="1"/>
  <c r="AO535" i="1" a="1"/>
  <c r="AO535" i="1" s="1"/>
  <c r="BK535" i="1" s="1"/>
  <c r="BE519" i="1"/>
  <c r="AO519" i="1" a="1"/>
  <c r="AO519" i="1" s="1"/>
  <c r="BK519" i="1" s="1"/>
  <c r="BE511" i="1"/>
  <c r="BE495" i="1"/>
  <c r="BE487" i="1"/>
  <c r="BE479" i="1"/>
  <c r="BE471" i="1"/>
  <c r="BE455" i="1"/>
  <c r="BE447" i="1"/>
  <c r="BE431" i="1"/>
  <c r="BE423" i="1"/>
  <c r="AO423" i="1" a="1"/>
  <c r="AO423" i="1" s="1"/>
  <c r="BK423" i="1" s="1"/>
  <c r="BE415" i="1"/>
  <c r="AO415" i="1" a="1"/>
  <c r="AO415" i="1" s="1"/>
  <c r="BK415" i="1" s="1"/>
  <c r="BE407" i="1"/>
  <c r="AO407" i="1" a="1"/>
  <c r="AO407" i="1" s="1"/>
  <c r="BK407" i="1" s="1"/>
  <c r="BE391" i="1"/>
  <c r="AO391" i="1" a="1"/>
  <c r="AO391" i="1" s="1"/>
  <c r="BK391" i="1" s="1"/>
  <c r="BE383" i="1"/>
  <c r="AO383" i="1" a="1"/>
  <c r="AO383" i="1" s="1"/>
  <c r="BK383" i="1" s="1"/>
  <c r="BE367" i="1"/>
  <c r="AO367" i="1" a="1"/>
  <c r="AO367" i="1" s="1"/>
  <c r="BK367" i="1" s="1"/>
  <c r="BE359" i="1"/>
  <c r="AO359" i="1" a="1"/>
  <c r="AO359" i="1" s="1"/>
  <c r="BK359" i="1" s="1"/>
  <c r="BE351" i="1"/>
  <c r="AO351" i="1" a="1"/>
  <c r="AO351" i="1" s="1"/>
  <c r="BK351" i="1" s="1"/>
  <c r="BE343" i="1"/>
  <c r="AO343" i="1" a="1"/>
  <c r="AO343" i="1" s="1"/>
  <c r="BK343" i="1" s="1"/>
  <c r="BE327" i="1"/>
  <c r="AO327" i="1" a="1"/>
  <c r="AO327" i="1" s="1"/>
  <c r="BK327" i="1" s="1"/>
  <c r="BE319" i="1"/>
  <c r="AO319" i="1" a="1"/>
  <c r="AO319" i="1" s="1"/>
  <c r="BK319" i="1" s="1"/>
  <c r="BE303" i="1"/>
  <c r="BE295" i="1"/>
  <c r="BE287" i="1"/>
  <c r="BE279" i="1"/>
  <c r="BE263" i="1"/>
  <c r="BE255" i="1"/>
  <c r="BE231" i="1"/>
  <c r="BE223" i="1"/>
  <c r="AO223" i="1" a="1"/>
  <c r="AO223" i="1" s="1"/>
  <c r="BK223" i="1" s="1"/>
  <c r="BE215" i="1"/>
  <c r="AO215" i="1" a="1"/>
  <c r="AO215" i="1" s="1"/>
  <c r="BK215" i="1" s="1"/>
  <c r="BE199" i="1"/>
  <c r="AO199" i="1" a="1"/>
  <c r="AO199" i="1" s="1"/>
  <c r="BK199" i="1" s="1"/>
  <c r="BE191" i="1"/>
  <c r="AO191" i="1" a="1"/>
  <c r="AO191" i="1" s="1"/>
  <c r="BK191" i="1" s="1"/>
  <c r="BE175" i="1"/>
  <c r="AO175" i="1" a="1"/>
  <c r="AO175" i="1" s="1"/>
  <c r="BK175" i="1" s="1"/>
  <c r="BE167" i="1"/>
  <c r="AO167" i="1" a="1"/>
  <c r="AO167" i="1" s="1"/>
  <c r="BK167" i="1" s="1"/>
  <c r="BE159" i="1"/>
  <c r="AO159" i="1" a="1"/>
  <c r="AO159" i="1" s="1"/>
  <c r="BK159" i="1" s="1"/>
  <c r="BE151" i="1"/>
  <c r="AO151" i="1" a="1"/>
  <c r="AO151" i="1" s="1"/>
  <c r="BK151" i="1" s="1"/>
  <c r="BE135" i="1"/>
  <c r="AO135" i="1" a="1"/>
  <c r="AO135" i="1" s="1"/>
  <c r="BK135" i="1" s="1"/>
  <c r="BE127" i="1"/>
  <c r="AO127" i="1" a="1"/>
  <c r="AO127" i="1" s="1"/>
  <c r="BK127" i="1" s="1"/>
  <c r="BE111" i="1"/>
  <c r="BE103" i="1"/>
  <c r="AO103" i="1" a="1"/>
  <c r="AO103" i="1" s="1"/>
  <c r="BK103" i="1" s="1"/>
  <c r="BE95" i="1"/>
  <c r="AO95" i="1" a="1"/>
  <c r="AO95" i="1" s="1"/>
  <c r="BK95" i="1" s="1"/>
  <c r="BE87" i="1"/>
  <c r="AO87" i="1" a="1"/>
  <c r="AO87" i="1" s="1"/>
  <c r="BK87" i="1" s="1"/>
  <c r="BE31" i="1"/>
  <c r="AO31" i="1" a="1"/>
  <c r="AO31" i="1" s="1"/>
  <c r="BK31" i="1" s="1"/>
  <c r="BE23" i="1"/>
  <c r="Z72" i="1"/>
  <c r="BE2437" i="1"/>
  <c r="AO2437" i="1" a="1"/>
  <c r="AO2437" i="1" s="1"/>
  <c r="BK2437" i="1" s="1"/>
  <c r="BE2421" i="1"/>
  <c r="BE2389" i="1"/>
  <c r="AO2389" i="1" a="1"/>
  <c r="AO2389" i="1" s="1"/>
  <c r="BK2389" i="1" s="1"/>
  <c r="BE2341" i="1"/>
  <c r="AO2341" i="1" a="1"/>
  <c r="AO2341" i="1" s="1"/>
  <c r="BK2341" i="1" s="1"/>
  <c r="BE2333" i="1"/>
  <c r="AO2333" i="1" a="1"/>
  <c r="AO2333" i="1" s="1"/>
  <c r="BK2333" i="1" s="1"/>
  <c r="BE2213" i="1"/>
  <c r="AO2213" i="1" a="1"/>
  <c r="AO2213" i="1" s="1"/>
  <c r="BK2213" i="1" s="1"/>
  <c r="BE2524" i="1"/>
  <c r="AO2524" i="1" a="1"/>
  <c r="AO2524" i="1" s="1"/>
  <c r="BK2524" i="1" s="1"/>
  <c r="BE2500" i="1"/>
  <c r="AO2500" i="1" a="1"/>
  <c r="AO2500" i="1" s="1"/>
  <c r="BK2500" i="1" s="1"/>
  <c r="BE2476" i="1"/>
  <c r="AO2476" i="1" a="1"/>
  <c r="AO2476" i="1" s="1"/>
  <c r="BK2476" i="1" s="1"/>
  <c r="BE2452" i="1"/>
  <c r="AO2452" i="1" a="1"/>
  <c r="AO2452" i="1" s="1"/>
  <c r="BK2452" i="1" s="1"/>
  <c r="BE2428" i="1"/>
  <c r="AO2428" i="1" a="1"/>
  <c r="AO2428" i="1" s="1"/>
  <c r="BK2428" i="1" s="1"/>
  <c r="BE2404" i="1"/>
  <c r="BE2388" i="1"/>
  <c r="AO2388" i="1" a="1"/>
  <c r="AO2388" i="1" s="1"/>
  <c r="BK2388" i="1" s="1"/>
  <c r="BE2372" i="1"/>
  <c r="AO2372" i="1" a="1"/>
  <c r="AO2372" i="1" s="1"/>
  <c r="BK2372" i="1" s="1"/>
  <c r="BE2356" i="1"/>
  <c r="AO2356" i="1" a="1"/>
  <c r="AO2356" i="1" s="1"/>
  <c r="BK2356" i="1" s="1"/>
  <c r="BE2348" i="1"/>
  <c r="AO2348" i="1" a="1"/>
  <c r="AO2348" i="1" s="1"/>
  <c r="BK2348" i="1" s="1"/>
  <c r="BE2316" i="1"/>
  <c r="AO2316" i="1" a="1"/>
  <c r="AO2316" i="1" s="1"/>
  <c r="BK2316" i="1" s="1"/>
  <c r="BE2308" i="1"/>
  <c r="AO2308" i="1" a="1"/>
  <c r="AO2308" i="1" s="1"/>
  <c r="BK2308" i="1" s="1"/>
  <c r="BE2276" i="1"/>
  <c r="AO2276" i="1" a="1"/>
  <c r="AO2276" i="1" s="1"/>
  <c r="BK2276" i="1" s="1"/>
  <c r="BE2252" i="1"/>
  <c r="AO2252" i="1" a="1"/>
  <c r="AO2252" i="1" s="1"/>
  <c r="BK2252" i="1" s="1"/>
  <c r="BE2236" i="1"/>
  <c r="AO2236" i="1" a="1"/>
  <c r="AO2236" i="1" s="1"/>
  <c r="BK2236" i="1" s="1"/>
  <c r="BE2228" i="1"/>
  <c r="AO2228" i="1" a="1"/>
  <c r="AO2228" i="1" s="1"/>
  <c r="BK2228" i="1" s="1"/>
  <c r="BE2204" i="1"/>
  <c r="AO2204" i="1" a="1"/>
  <c r="AO2204" i="1" s="1"/>
  <c r="BK2204" i="1" s="1"/>
  <c r="BE2196" i="1"/>
  <c r="AO2196" i="1" a="1"/>
  <c r="AO2196" i="1" s="1"/>
  <c r="BK2196" i="1" s="1"/>
  <c r="BE2172" i="1"/>
  <c r="AO2172" i="1" a="1"/>
  <c r="AO2172" i="1" s="1"/>
  <c r="BK2172" i="1" s="1"/>
  <c r="BE2148" i="1"/>
  <c r="AO2148" i="1" a="1"/>
  <c r="AO2148" i="1" s="1"/>
  <c r="BK2148" i="1" s="1"/>
  <c r="BE2140" i="1"/>
  <c r="AO2140" i="1" a="1"/>
  <c r="AO2140" i="1" s="1"/>
  <c r="BK2140" i="1" s="1"/>
  <c r="BE2124" i="1"/>
  <c r="AO2124" i="1" a="1"/>
  <c r="AO2124" i="1" s="1"/>
  <c r="BK2124" i="1" s="1"/>
  <c r="BE2100" i="1"/>
  <c r="AO2100" i="1" a="1"/>
  <c r="AO2100" i="1" s="1"/>
  <c r="BK2100" i="1" s="1"/>
  <c r="BE2084" i="1"/>
  <c r="AO2084" i="1" a="1"/>
  <c r="AO2084" i="1" s="1"/>
  <c r="BK2084" i="1" s="1"/>
  <c r="BE2060" i="1"/>
  <c r="AO2060" i="1" a="1"/>
  <c r="AO2060" i="1" s="1"/>
  <c r="BK2060" i="1" s="1"/>
  <c r="BE2052" i="1"/>
  <c r="AO2052" i="1" a="1"/>
  <c r="AO2052" i="1" s="1"/>
  <c r="BK2052" i="1" s="1"/>
  <c r="BE2044" i="1"/>
  <c r="AO2044" i="1" a="1"/>
  <c r="AO2044" i="1" s="1"/>
  <c r="BK2044" i="1" s="1"/>
  <c r="BE2020" i="1"/>
  <c r="AO2020" i="1" a="1"/>
  <c r="AO2020" i="1" s="1"/>
  <c r="BK2020" i="1" s="1"/>
  <c r="BE2004" i="1"/>
  <c r="AO2004" i="1" a="1"/>
  <c r="AO2004" i="1" s="1"/>
  <c r="BK2004" i="1" s="1"/>
  <c r="BE1996" i="1"/>
  <c r="AO1996" i="1" a="1"/>
  <c r="AO1996" i="1" s="1"/>
  <c r="BK1996" i="1" s="1"/>
  <c r="BE1988" i="1"/>
  <c r="AO1988" i="1" a="1"/>
  <c r="AO1988" i="1" s="1"/>
  <c r="BK1988" i="1" s="1"/>
  <c r="BE1972" i="1"/>
  <c r="BE1956" i="1"/>
  <c r="BE1948" i="1"/>
  <c r="BE1940" i="1"/>
  <c r="BE1924" i="1"/>
  <c r="BE1908" i="1"/>
  <c r="AO1908" i="1" a="1"/>
  <c r="AO1908" i="1" s="1"/>
  <c r="BK1908" i="1" s="1"/>
  <c r="BE1900" i="1"/>
  <c r="AO1900" i="1" a="1"/>
  <c r="AO1900" i="1" s="1"/>
  <c r="BK1900" i="1" s="1"/>
  <c r="BE1892" i="1"/>
  <c r="AO1892" i="1" a="1"/>
  <c r="AO1892" i="1" s="1"/>
  <c r="BK1892" i="1" s="1"/>
  <c r="BE1876" i="1"/>
  <c r="AO1876" i="1" a="1"/>
  <c r="AO1876" i="1" s="1"/>
  <c r="BK1876" i="1" s="1"/>
  <c r="BE1868" i="1"/>
  <c r="AO1868" i="1" a="1"/>
  <c r="AO1868" i="1" s="1"/>
  <c r="BK1868" i="1" s="1"/>
  <c r="BE1852" i="1"/>
  <c r="AO1852" i="1" a="1"/>
  <c r="AO1852" i="1" s="1"/>
  <c r="BK1852" i="1" s="1"/>
  <c r="BE1844" i="1"/>
  <c r="BE1828" i="1"/>
  <c r="AO1828" i="1" a="1"/>
  <c r="AO1828" i="1" s="1"/>
  <c r="BK1828" i="1" s="1"/>
  <c r="BE1820" i="1"/>
  <c r="AO1820" i="1" a="1"/>
  <c r="AO1820" i="1" s="1"/>
  <c r="BK1820" i="1" s="1"/>
  <c r="BE1796" i="1"/>
  <c r="AO1796" i="1" a="1"/>
  <c r="AO1796" i="1" s="1"/>
  <c r="BK1796" i="1" s="1"/>
  <c r="BE1788" i="1"/>
  <c r="BE1772" i="1"/>
  <c r="AO1772" i="1" a="1"/>
  <c r="AO1772" i="1" s="1"/>
  <c r="BK1772" i="1" s="1"/>
  <c r="BE1764" i="1"/>
  <c r="AO1764" i="1" a="1"/>
  <c r="AO1764" i="1" s="1"/>
  <c r="BK1764" i="1" s="1"/>
  <c r="BE1740" i="1"/>
  <c r="AO1740" i="1" a="1"/>
  <c r="AO1740" i="1" s="1"/>
  <c r="BK1740" i="1" s="1"/>
  <c r="BE1732" i="1"/>
  <c r="AO1732" i="1" a="1"/>
  <c r="AO1732" i="1" s="1"/>
  <c r="BK1732" i="1" s="1"/>
  <c r="BE1716" i="1"/>
  <c r="AO1716" i="1" a="1"/>
  <c r="AO1716" i="1" s="1"/>
  <c r="BK1716" i="1" s="1"/>
  <c r="BE1676" i="1"/>
  <c r="AO1676" i="1" a="1"/>
  <c r="AO1676" i="1" s="1"/>
  <c r="BK1676" i="1" s="1"/>
  <c r="BE1668" i="1"/>
  <c r="AO1668" i="1" a="1"/>
  <c r="AO1668" i="1" s="1"/>
  <c r="BK1668" i="1" s="1"/>
  <c r="BE1660" i="1"/>
  <c r="AO1660" i="1" a="1"/>
  <c r="AO1660" i="1" s="1"/>
  <c r="BK1660" i="1" s="1"/>
  <c r="BE1644" i="1"/>
  <c r="AO1644" i="1" a="1"/>
  <c r="AO1644" i="1" s="1"/>
  <c r="BK1644" i="1" s="1"/>
  <c r="BE1636" i="1"/>
  <c r="AO1636" i="1" a="1"/>
  <c r="AO1636" i="1" s="1"/>
  <c r="BK1636" i="1" s="1"/>
  <c r="BE1620" i="1"/>
  <c r="AO1620" i="1" a="1"/>
  <c r="AO1620" i="1" s="1"/>
  <c r="BK1620" i="1" s="1"/>
  <c r="BE1612" i="1"/>
  <c r="AO1612" i="1" a="1"/>
  <c r="AO1612" i="1" s="1"/>
  <c r="BK1612" i="1" s="1"/>
  <c r="BE1596" i="1"/>
  <c r="BE1588" i="1"/>
  <c r="BE1580" i="1"/>
  <c r="BE1556" i="1"/>
  <c r="AO1556" i="1" a="1"/>
  <c r="AO1556" i="1" s="1"/>
  <c r="BK1556" i="1" s="1"/>
  <c r="BE1540" i="1"/>
  <c r="BE1532" i="1"/>
  <c r="BE1516" i="1"/>
  <c r="AO1516" i="1" a="1"/>
  <c r="AO1516" i="1" s="1"/>
  <c r="BK1516" i="1" s="1"/>
  <c r="BE1508" i="1"/>
  <c r="AO1508" i="1" a="1"/>
  <c r="AO1508" i="1" s="1"/>
  <c r="BK1508" i="1" s="1"/>
  <c r="BE1492" i="1"/>
  <c r="AO1492" i="1" a="1"/>
  <c r="AO1492" i="1" s="1"/>
  <c r="BK1492" i="1" s="1"/>
  <c r="BE1484" i="1"/>
  <c r="AO1484" i="1" a="1"/>
  <c r="AO1484" i="1" s="1"/>
  <c r="BK1484" i="1" s="1"/>
  <c r="BE1476" i="1"/>
  <c r="AO1476" i="1" a="1"/>
  <c r="AO1476" i="1" s="1"/>
  <c r="BK1476" i="1" s="1"/>
  <c r="BE1468" i="1"/>
  <c r="AO1468" i="1" a="1"/>
  <c r="AO1468" i="1" s="1"/>
  <c r="BK1468" i="1" s="1"/>
  <c r="BE1452" i="1"/>
  <c r="AO1452" i="1" a="1"/>
  <c r="AO1452" i="1" s="1"/>
  <c r="BK1452" i="1" s="1"/>
  <c r="BE1436" i="1"/>
  <c r="AO1436" i="1" a="1"/>
  <c r="AO1436" i="1" s="1"/>
  <c r="BK1436" i="1" s="1"/>
  <c r="BE1420" i="1"/>
  <c r="AO1420" i="1" a="1"/>
  <c r="AO1420" i="1" s="1"/>
  <c r="BK1420" i="1" s="1"/>
  <c r="BE1412" i="1"/>
  <c r="AO1412" i="1" a="1"/>
  <c r="AO1412" i="1" s="1"/>
  <c r="BK1412" i="1" s="1"/>
  <c r="BE1276" i="1"/>
  <c r="AO1276" i="1" a="1"/>
  <c r="AO1276" i="1" s="1"/>
  <c r="BK1276" i="1" s="1"/>
  <c r="BE1260" i="1"/>
  <c r="AO1260" i="1" a="1"/>
  <c r="AO1260" i="1" s="1"/>
  <c r="BK1260" i="1" s="1"/>
  <c r="BE1244" i="1"/>
  <c r="AO1244" i="1" a="1"/>
  <c r="AO1244" i="1" s="1"/>
  <c r="BK1244" i="1" s="1"/>
  <c r="BE1204" i="1"/>
  <c r="AO1204" i="1" a="1"/>
  <c r="AO1204" i="1" s="1"/>
  <c r="BK1204" i="1" s="1"/>
  <c r="BE1188" i="1"/>
  <c r="AO1188" i="1" a="1"/>
  <c r="AO1188" i="1" s="1"/>
  <c r="BK1188" i="1" s="1"/>
  <c r="BE1132" i="1"/>
  <c r="AO1132" i="1" a="1"/>
  <c r="AO1132" i="1" s="1"/>
  <c r="BK1132" i="1" s="1"/>
  <c r="BE1092" i="1"/>
  <c r="AO1092" i="1" a="1"/>
  <c r="AO1092" i="1" s="1"/>
  <c r="BK1092" i="1" s="1"/>
  <c r="Z768" i="1"/>
  <c r="BE1331" i="1"/>
  <c r="AO1331" i="1" a="1"/>
  <c r="AO1331" i="1" s="1"/>
  <c r="BK1331" i="1" s="1"/>
  <c r="BE1323" i="1"/>
  <c r="BE1315" i="1"/>
  <c r="BE1307" i="1"/>
  <c r="BE1299" i="1"/>
  <c r="AO1299" i="1" a="1"/>
  <c r="AO1299" i="1" s="1"/>
  <c r="BK1299" i="1" s="1"/>
  <c r="BE1291" i="1"/>
  <c r="AO1291" i="1" a="1"/>
  <c r="AO1291" i="1" s="1"/>
  <c r="BK1291" i="1" s="1"/>
  <c r="BE1283" i="1"/>
  <c r="AO1283" i="1" a="1"/>
  <c r="AO1283" i="1" s="1"/>
  <c r="BK1283" i="1" s="1"/>
  <c r="BE1275" i="1"/>
  <c r="AO1275" i="1" a="1"/>
  <c r="AO1275" i="1" s="1"/>
  <c r="BK1275" i="1" s="1"/>
  <c r="BE1267" i="1"/>
  <c r="AO1267" i="1" a="1"/>
  <c r="AO1267" i="1" s="1"/>
  <c r="BK1267" i="1" s="1"/>
  <c r="BE1259" i="1"/>
  <c r="AO1259" i="1" a="1"/>
  <c r="AO1259" i="1" s="1"/>
  <c r="BK1259" i="1" s="1"/>
  <c r="BE1251" i="1"/>
  <c r="AO1251" i="1" a="1"/>
  <c r="AO1251" i="1" s="1"/>
  <c r="BK1251" i="1" s="1"/>
  <c r="BE1243" i="1"/>
  <c r="AO1243" i="1" a="1"/>
  <c r="AO1243" i="1" s="1"/>
  <c r="BK1243" i="1" s="1"/>
  <c r="BE1235" i="1"/>
  <c r="BE1227" i="1"/>
  <c r="BE1219" i="1"/>
  <c r="BE1211" i="1"/>
  <c r="AO1211" i="1" a="1"/>
  <c r="AO1211" i="1" s="1"/>
  <c r="BK1211" i="1" s="1"/>
  <c r="BE1203" i="1"/>
  <c r="AO1203" i="1" a="1"/>
  <c r="AO1203" i="1" s="1"/>
  <c r="BK1203" i="1" s="1"/>
  <c r="BE1195" i="1"/>
  <c r="AO1195" i="1" a="1"/>
  <c r="AO1195" i="1" s="1"/>
  <c r="BK1195" i="1" s="1"/>
  <c r="BE1187" i="1"/>
  <c r="AO1187" i="1" a="1"/>
  <c r="AO1187" i="1" s="1"/>
  <c r="BK1187" i="1" s="1"/>
  <c r="BE1179" i="1"/>
  <c r="AO1179" i="1" a="1"/>
  <c r="AO1179" i="1" s="1"/>
  <c r="BK1179" i="1" s="1"/>
  <c r="BE1171" i="1"/>
  <c r="AO1171" i="1" a="1"/>
  <c r="AO1171" i="1" s="1"/>
  <c r="BK1171" i="1" s="1"/>
  <c r="BE1163" i="1"/>
  <c r="AO1163" i="1" a="1"/>
  <c r="AO1163" i="1" s="1"/>
  <c r="BK1163" i="1" s="1"/>
  <c r="BE1155" i="1"/>
  <c r="AO1155" i="1" a="1"/>
  <c r="AO1155" i="1" s="1"/>
  <c r="BK1155" i="1" s="1"/>
  <c r="BE1147" i="1"/>
  <c r="AO1147" i="1" a="1"/>
  <c r="AO1147" i="1" s="1"/>
  <c r="BK1147" i="1" s="1"/>
  <c r="BE1139" i="1"/>
  <c r="AO1139" i="1" a="1"/>
  <c r="AO1139" i="1" s="1"/>
  <c r="BK1139" i="1" s="1"/>
  <c r="BE1131" i="1"/>
  <c r="AO1131" i="1" a="1"/>
  <c r="AO1131" i="1" s="1"/>
  <c r="BK1131" i="1" s="1"/>
  <c r="BE1123" i="1"/>
  <c r="AO1123" i="1" a="1"/>
  <c r="AO1123" i="1" s="1"/>
  <c r="BK1123" i="1" s="1"/>
  <c r="BE1115" i="1"/>
  <c r="AO1115" i="1" a="1"/>
  <c r="AO1115" i="1" s="1"/>
  <c r="BK1115" i="1" s="1"/>
  <c r="BE1107" i="1"/>
  <c r="AO1107" i="1" a="1"/>
  <c r="AO1107" i="1" s="1"/>
  <c r="BK1107" i="1" s="1"/>
  <c r="BE1099" i="1"/>
  <c r="AO1099" i="1" a="1"/>
  <c r="AO1099" i="1" s="1"/>
  <c r="BK1099" i="1" s="1"/>
  <c r="BE1091" i="1"/>
  <c r="AO1091" i="1" a="1"/>
  <c r="AO1091" i="1" s="1"/>
  <c r="BK1091" i="1" s="1"/>
  <c r="BE1083" i="1"/>
  <c r="AO1083" i="1" a="1"/>
  <c r="AO1083" i="1" s="1"/>
  <c r="BK1083" i="1" s="1"/>
  <c r="BE1075" i="1"/>
  <c r="AO1075" i="1" a="1"/>
  <c r="AO1075" i="1" s="1"/>
  <c r="BK1075" i="1" s="1"/>
  <c r="BE1067" i="1"/>
  <c r="AO1067" i="1" a="1"/>
  <c r="AO1067" i="1" s="1"/>
  <c r="BK1067" i="1" s="1"/>
  <c r="BE1059" i="1"/>
  <c r="AO1059" i="1" a="1"/>
  <c r="AO1059" i="1" s="1"/>
  <c r="BK1059" i="1" s="1"/>
  <c r="BE1051" i="1"/>
  <c r="AO1051" i="1" a="1"/>
  <c r="AO1051" i="1" s="1"/>
  <c r="BK1051" i="1" s="1"/>
  <c r="BE1043" i="1"/>
  <c r="AO1043" i="1" a="1"/>
  <c r="AO1043" i="1" s="1"/>
  <c r="BK1043" i="1" s="1"/>
  <c r="BE1035" i="1"/>
  <c r="AO1035" i="1" a="1"/>
  <c r="AO1035" i="1" s="1"/>
  <c r="BK1035" i="1" s="1"/>
  <c r="BE1027" i="1"/>
  <c r="AO1027" i="1" a="1"/>
  <c r="AO1027" i="1" s="1"/>
  <c r="BK1027" i="1" s="1"/>
  <c r="BE1019" i="1"/>
  <c r="AO1019" i="1" a="1"/>
  <c r="AO1019" i="1" s="1"/>
  <c r="BK1019" i="1" s="1"/>
  <c r="BE1011" i="1"/>
  <c r="AO1011" i="1" a="1"/>
  <c r="AO1011" i="1" s="1"/>
  <c r="BK1011" i="1" s="1"/>
  <c r="BE1003" i="1"/>
  <c r="AO1003" i="1" a="1"/>
  <c r="AO1003" i="1" s="1"/>
  <c r="BK1003" i="1" s="1"/>
  <c r="BE995" i="1"/>
  <c r="AO995" i="1" a="1"/>
  <c r="AO995" i="1" s="1"/>
  <c r="BK995" i="1" s="1"/>
  <c r="BE987" i="1"/>
  <c r="AO987" i="1" a="1"/>
  <c r="AO987" i="1" s="1"/>
  <c r="BK987" i="1" s="1"/>
  <c r="BE979" i="1"/>
  <c r="AO979" i="1" a="1"/>
  <c r="AO979" i="1" s="1"/>
  <c r="BK979" i="1" s="1"/>
  <c r="BE971" i="1"/>
  <c r="AO971" i="1" a="1"/>
  <c r="AO971" i="1" s="1"/>
  <c r="BK971" i="1" s="1"/>
  <c r="BE963" i="1"/>
  <c r="AO963" i="1" a="1"/>
  <c r="AO963" i="1" s="1"/>
  <c r="BK963" i="1" s="1"/>
  <c r="BE955" i="1"/>
  <c r="AO955" i="1" a="1"/>
  <c r="AO955" i="1" s="1"/>
  <c r="BK955" i="1" s="1"/>
  <c r="BE947" i="1"/>
  <c r="AO947" i="1" a="1"/>
  <c r="AO947" i="1" s="1"/>
  <c r="BK947" i="1" s="1"/>
  <c r="BE939" i="1"/>
  <c r="AO939" i="1" a="1"/>
  <c r="AO939" i="1" s="1"/>
  <c r="BK939" i="1" s="1"/>
  <c r="BE931" i="1"/>
  <c r="AO931" i="1" a="1"/>
  <c r="AO931" i="1" s="1"/>
  <c r="BK931" i="1" s="1"/>
  <c r="BE923" i="1"/>
  <c r="AO923" i="1" a="1"/>
  <c r="AO923" i="1" s="1"/>
  <c r="BK923" i="1" s="1"/>
  <c r="BE915" i="1"/>
  <c r="AO915" i="1" a="1"/>
  <c r="AO915" i="1" s="1"/>
  <c r="BK915" i="1" s="1"/>
  <c r="BE907" i="1"/>
  <c r="AO907" i="1" a="1"/>
  <c r="AO907" i="1" s="1"/>
  <c r="BK907" i="1" s="1"/>
  <c r="BE899" i="1"/>
  <c r="AO899" i="1" a="1"/>
  <c r="AO899" i="1" s="1"/>
  <c r="BK899" i="1" s="1"/>
  <c r="BE891" i="1"/>
  <c r="AO891" i="1" a="1"/>
  <c r="AO891" i="1" s="1"/>
  <c r="BK891" i="1" s="1"/>
  <c r="BE883" i="1"/>
  <c r="AO883" i="1" a="1"/>
  <c r="AO883" i="1" s="1"/>
  <c r="BK883" i="1" s="1"/>
  <c r="BE875" i="1"/>
  <c r="AO875" i="1" a="1"/>
  <c r="AO875" i="1" s="1"/>
  <c r="BK875" i="1" s="1"/>
  <c r="BE867" i="1"/>
  <c r="AO867" i="1" a="1"/>
  <c r="AO867" i="1" s="1"/>
  <c r="BK867" i="1" s="1"/>
  <c r="BE859" i="1"/>
  <c r="AO859" i="1" a="1"/>
  <c r="AO859" i="1" s="1"/>
  <c r="BK859" i="1" s="1"/>
  <c r="BE851" i="1"/>
  <c r="AO851" i="1" a="1"/>
  <c r="AO851" i="1" s="1"/>
  <c r="BK851" i="1" s="1"/>
  <c r="BE843" i="1"/>
  <c r="AO843" i="1" a="1"/>
  <c r="AO843" i="1" s="1"/>
  <c r="BK843" i="1" s="1"/>
  <c r="BE835" i="1"/>
  <c r="AO835" i="1" a="1"/>
  <c r="AO835" i="1" s="1"/>
  <c r="BK835" i="1" s="1"/>
  <c r="BE827" i="1"/>
  <c r="BE819" i="1"/>
  <c r="AO819" i="1" a="1"/>
  <c r="AO819" i="1" s="1"/>
  <c r="BK819" i="1" s="1"/>
  <c r="BE811" i="1"/>
  <c r="AO811" i="1" a="1"/>
  <c r="AO811" i="1" s="1"/>
  <c r="BK811" i="1" s="1"/>
  <c r="BE803" i="1"/>
  <c r="AO803" i="1" a="1"/>
  <c r="AO803" i="1" s="1"/>
  <c r="BK803" i="1" s="1"/>
  <c r="BE795" i="1"/>
  <c r="AO795" i="1" a="1"/>
  <c r="AO795" i="1" s="1"/>
  <c r="BK795" i="1" s="1"/>
  <c r="BE787" i="1"/>
  <c r="AO787" i="1" a="1"/>
  <c r="AO787" i="1" s="1"/>
  <c r="BK787" i="1" s="1"/>
  <c r="BE779" i="1"/>
  <c r="AO779" i="1" a="1"/>
  <c r="AO779" i="1" s="1"/>
  <c r="BK779" i="1" s="1"/>
  <c r="BE771" i="1"/>
  <c r="AO771" i="1" a="1"/>
  <c r="AO771" i="1" s="1"/>
  <c r="BK771" i="1" s="1"/>
  <c r="BE763" i="1"/>
  <c r="AO763" i="1" a="1"/>
  <c r="AO763" i="1" s="1"/>
  <c r="BK763" i="1" s="1"/>
  <c r="BE755" i="1"/>
  <c r="AO755" i="1" a="1"/>
  <c r="AO755" i="1" s="1"/>
  <c r="BK755" i="1" s="1"/>
  <c r="BE747" i="1"/>
  <c r="AO747" i="1" a="1"/>
  <c r="AO747" i="1" s="1"/>
  <c r="BK747" i="1" s="1"/>
  <c r="BE739" i="1"/>
  <c r="AO739" i="1" a="1"/>
  <c r="AO739" i="1" s="1"/>
  <c r="BK739" i="1" s="1"/>
  <c r="BE731" i="1"/>
  <c r="AO731" i="1" a="1"/>
  <c r="AO731" i="1" s="1"/>
  <c r="BK731" i="1" s="1"/>
  <c r="BE723" i="1"/>
  <c r="AO723" i="1" a="1"/>
  <c r="AO723" i="1" s="1"/>
  <c r="BK723" i="1" s="1"/>
  <c r="BE715" i="1"/>
  <c r="AO715" i="1" a="1"/>
  <c r="AO715" i="1" s="1"/>
  <c r="BK715" i="1" s="1"/>
  <c r="BE707" i="1"/>
  <c r="AO707" i="1" a="1"/>
  <c r="AO707" i="1" s="1"/>
  <c r="BK707" i="1" s="1"/>
  <c r="BE699" i="1"/>
  <c r="AO699" i="1" a="1"/>
  <c r="AO699" i="1" s="1"/>
  <c r="BK699" i="1" s="1"/>
  <c r="BE691" i="1"/>
  <c r="AO691" i="1" a="1"/>
  <c r="AO691" i="1" s="1"/>
  <c r="BK691" i="1" s="1"/>
  <c r="BE683" i="1"/>
  <c r="AO683" i="1" a="1"/>
  <c r="AO683" i="1" s="1"/>
  <c r="BK683" i="1" s="1"/>
  <c r="BE675" i="1"/>
  <c r="AO675" i="1" a="1"/>
  <c r="AO675" i="1" s="1"/>
  <c r="BK675" i="1" s="1"/>
  <c r="BE667" i="1"/>
  <c r="AO667" i="1" a="1"/>
  <c r="AO667" i="1" s="1"/>
  <c r="BK667" i="1" s="1"/>
  <c r="BE659" i="1"/>
  <c r="AO659" i="1" a="1"/>
  <c r="AO659" i="1" s="1"/>
  <c r="BK659" i="1" s="1"/>
  <c r="BE651" i="1"/>
  <c r="AO651" i="1" a="1"/>
  <c r="AO651" i="1" s="1"/>
  <c r="BK651" i="1" s="1"/>
  <c r="BE643" i="1"/>
  <c r="AO643" i="1" a="1"/>
  <c r="AO643" i="1" s="1"/>
  <c r="BK643" i="1" s="1"/>
  <c r="BE635" i="1"/>
  <c r="AO635" i="1" a="1"/>
  <c r="AO635" i="1" s="1"/>
  <c r="BK635" i="1" s="1"/>
  <c r="BE627" i="1"/>
  <c r="AO627" i="1" a="1"/>
  <c r="AO627" i="1" s="1"/>
  <c r="BK627" i="1" s="1"/>
  <c r="BE619" i="1"/>
  <c r="AO619" i="1" a="1"/>
  <c r="AO619" i="1" s="1"/>
  <c r="BK619" i="1" s="1"/>
  <c r="BE611" i="1"/>
  <c r="AO611" i="1" a="1"/>
  <c r="AO611" i="1" s="1"/>
  <c r="BK611" i="1" s="1"/>
  <c r="BE603" i="1"/>
  <c r="AO603" i="1" a="1"/>
  <c r="AO603" i="1" s="1"/>
  <c r="BK603" i="1" s="1"/>
  <c r="BE595" i="1"/>
  <c r="AO595" i="1" a="1"/>
  <c r="AO595" i="1" s="1"/>
  <c r="BK595" i="1" s="1"/>
  <c r="BE587" i="1"/>
  <c r="AO587" i="1" a="1"/>
  <c r="AO587" i="1" s="1"/>
  <c r="BK587" i="1" s="1"/>
  <c r="BE579" i="1"/>
  <c r="AO579" i="1" a="1"/>
  <c r="AO579" i="1" s="1"/>
  <c r="BK579" i="1" s="1"/>
  <c r="BE571" i="1"/>
  <c r="AO571" i="1" a="1"/>
  <c r="AO571" i="1" s="1"/>
  <c r="BK571" i="1" s="1"/>
  <c r="BE563" i="1"/>
  <c r="AO563" i="1" a="1"/>
  <c r="AO563" i="1" s="1"/>
  <c r="BK563" i="1" s="1"/>
  <c r="BE555" i="1"/>
  <c r="AO555" i="1" a="1"/>
  <c r="AO555" i="1" s="1"/>
  <c r="BK555" i="1" s="1"/>
  <c r="BE547" i="1"/>
  <c r="BE539" i="1"/>
  <c r="AO539" i="1" a="1"/>
  <c r="AO539" i="1" s="1"/>
  <c r="BK539" i="1" s="1"/>
  <c r="BE531" i="1"/>
  <c r="AO531" i="1" a="1"/>
  <c r="AO531" i="1" s="1"/>
  <c r="BK531" i="1" s="1"/>
  <c r="BE523" i="1"/>
  <c r="AO523" i="1" a="1"/>
  <c r="AO523" i="1" s="1"/>
  <c r="BK523" i="1" s="1"/>
  <c r="BE515" i="1"/>
  <c r="BE507" i="1"/>
  <c r="BE499" i="1"/>
  <c r="BE491" i="1"/>
  <c r="BE483" i="1"/>
  <c r="BE475" i="1"/>
  <c r="BE467" i="1"/>
  <c r="BE459" i="1"/>
  <c r="BE451" i="1"/>
  <c r="BE443" i="1"/>
  <c r="BE435" i="1"/>
  <c r="BE427" i="1"/>
  <c r="BE419" i="1"/>
  <c r="AO419" i="1" a="1"/>
  <c r="AO419" i="1" s="1"/>
  <c r="BK419" i="1" s="1"/>
  <c r="BE411" i="1"/>
  <c r="AO411" i="1" a="1"/>
  <c r="AO411" i="1" s="1"/>
  <c r="BK411" i="1" s="1"/>
  <c r="BE403" i="1"/>
  <c r="AO403" i="1" a="1"/>
  <c r="AO403" i="1" s="1"/>
  <c r="BK403" i="1" s="1"/>
  <c r="BE395" i="1"/>
  <c r="AO395" i="1" a="1"/>
  <c r="AO395" i="1" s="1"/>
  <c r="BK395" i="1" s="1"/>
  <c r="BE387" i="1"/>
  <c r="AO387" i="1" a="1"/>
  <c r="AO387" i="1" s="1"/>
  <c r="BK387" i="1" s="1"/>
  <c r="BE379" i="1"/>
  <c r="AO379" i="1" a="1"/>
  <c r="AO379" i="1" s="1"/>
  <c r="BK379" i="1" s="1"/>
  <c r="BE371" i="1"/>
  <c r="AO371" i="1" a="1"/>
  <c r="AO371" i="1" s="1"/>
  <c r="BK371" i="1" s="1"/>
  <c r="BE363" i="1"/>
  <c r="AO363" i="1" a="1"/>
  <c r="AO363" i="1" s="1"/>
  <c r="BK363" i="1" s="1"/>
  <c r="BE355" i="1"/>
  <c r="AO355" i="1" a="1"/>
  <c r="AO355" i="1" s="1"/>
  <c r="BK355" i="1" s="1"/>
  <c r="BE347" i="1"/>
  <c r="AO347" i="1" a="1"/>
  <c r="AO347" i="1" s="1"/>
  <c r="BK347" i="1" s="1"/>
  <c r="BE339" i="1"/>
  <c r="AO339" i="1" a="1"/>
  <c r="AO339" i="1" s="1"/>
  <c r="BK339" i="1" s="1"/>
  <c r="BE331" i="1"/>
  <c r="AO331" i="1" a="1"/>
  <c r="AO331" i="1" s="1"/>
  <c r="BK331" i="1" s="1"/>
  <c r="BE323" i="1"/>
  <c r="AO323" i="1" a="1"/>
  <c r="AO323" i="1" s="1"/>
  <c r="BK323" i="1" s="1"/>
  <c r="BE315" i="1"/>
  <c r="AO315" i="1" a="1"/>
  <c r="AO315" i="1" s="1"/>
  <c r="BK315" i="1" s="1"/>
  <c r="BE307" i="1"/>
  <c r="BE299" i="1"/>
  <c r="BE291" i="1"/>
  <c r="BE283" i="1"/>
  <c r="BE275" i="1"/>
  <c r="BE267" i="1"/>
  <c r="BE259" i="1"/>
  <c r="BE251" i="1"/>
  <c r="BE243" i="1"/>
  <c r="BE235" i="1"/>
  <c r="BE227" i="1"/>
  <c r="BE219" i="1"/>
  <c r="AO219" i="1" a="1"/>
  <c r="AO219" i="1" s="1"/>
  <c r="BK219" i="1" s="1"/>
  <c r="BE211" i="1"/>
  <c r="AO211" i="1" a="1"/>
  <c r="AO211" i="1" s="1"/>
  <c r="BK211" i="1" s="1"/>
  <c r="BE203" i="1"/>
  <c r="AO203" i="1" a="1"/>
  <c r="AO203" i="1" s="1"/>
  <c r="BK203" i="1" s="1"/>
  <c r="BE195" i="1"/>
  <c r="AO195" i="1" a="1"/>
  <c r="AO195" i="1" s="1"/>
  <c r="BK195" i="1" s="1"/>
  <c r="BE187" i="1"/>
  <c r="AO187" i="1" a="1"/>
  <c r="AO187" i="1" s="1"/>
  <c r="BK187" i="1" s="1"/>
  <c r="BE179" i="1"/>
  <c r="AO179" i="1" a="1"/>
  <c r="AO179" i="1" s="1"/>
  <c r="BK179" i="1" s="1"/>
  <c r="BE171" i="1"/>
  <c r="AO171" i="1" a="1"/>
  <c r="AO171" i="1" s="1"/>
  <c r="BK171" i="1" s="1"/>
  <c r="BE163" i="1"/>
  <c r="AO163" i="1" a="1"/>
  <c r="AO163" i="1" s="1"/>
  <c r="BK163" i="1" s="1"/>
  <c r="BE155" i="1"/>
  <c r="AO155" i="1" a="1"/>
  <c r="AO155" i="1" s="1"/>
  <c r="BK155" i="1" s="1"/>
  <c r="BE147" i="1"/>
  <c r="AO147" i="1" a="1"/>
  <c r="AO147" i="1" s="1"/>
  <c r="BK147" i="1" s="1"/>
  <c r="BE139" i="1"/>
  <c r="AO139" i="1" a="1"/>
  <c r="AO139" i="1" s="1"/>
  <c r="BK139" i="1" s="1"/>
  <c r="BE131" i="1"/>
  <c r="AO131" i="1" a="1"/>
  <c r="AO131" i="1" s="1"/>
  <c r="BK131" i="1" s="1"/>
  <c r="BE123" i="1"/>
  <c r="BE115" i="1"/>
  <c r="BE107" i="1"/>
  <c r="BE99" i="1"/>
  <c r="AO99" i="1" a="1"/>
  <c r="AO99" i="1" s="1"/>
  <c r="BK99" i="1" s="1"/>
  <c r="BE91" i="1"/>
  <c r="AO91" i="1" a="1"/>
  <c r="AO91" i="1" s="1"/>
  <c r="BK91" i="1" s="1"/>
  <c r="BE83" i="1"/>
  <c r="AO83" i="1" a="1"/>
  <c r="AO83" i="1" s="1"/>
  <c r="BK83" i="1" s="1"/>
  <c r="BE75" i="1"/>
  <c r="AO75" i="1" a="1"/>
  <c r="AO75" i="1" s="1"/>
  <c r="BK75" i="1" s="1"/>
  <c r="BE67" i="1"/>
  <c r="AO67" i="1" a="1"/>
  <c r="AO67" i="1" s="1"/>
  <c r="BK67" i="1" s="1"/>
  <c r="BE59" i="1"/>
  <c r="AO59" i="1" a="1"/>
  <c r="AO59" i="1" s="1"/>
  <c r="BK59" i="1" s="1"/>
  <c r="BE51" i="1"/>
  <c r="AO51" i="1" a="1"/>
  <c r="AO51" i="1" s="1"/>
  <c r="BK51" i="1" s="1"/>
  <c r="BE43" i="1"/>
  <c r="AO43" i="1" a="1"/>
  <c r="AO43" i="1" s="1"/>
  <c r="BK43" i="1" s="1"/>
  <c r="BE35" i="1"/>
  <c r="AO35" i="1" a="1"/>
  <c r="AO35" i="1" s="1"/>
  <c r="BK35" i="1" s="1"/>
  <c r="BE27" i="1"/>
  <c r="AO27" i="1" a="1"/>
  <c r="AO27" i="1" s="1"/>
  <c r="BK27" i="1" s="1"/>
  <c r="BE19" i="1"/>
  <c r="AA392" i="1"/>
  <c r="BE2634" i="1"/>
  <c r="AO2634" i="1" a="1"/>
  <c r="AO2634" i="1" s="1"/>
  <c r="BK2634" i="1" s="1"/>
  <c r="BE2594" i="1"/>
  <c r="AO2594" i="1" a="1"/>
  <c r="AO2594" i="1" s="1"/>
  <c r="BK2594" i="1" s="1"/>
  <c r="BE2586" i="1"/>
  <c r="AO2586" i="1" a="1"/>
  <c r="AO2586" i="1" s="1"/>
  <c r="BK2586" i="1" s="1"/>
  <c r="BE2538" i="1"/>
  <c r="AO2538" i="1" a="1"/>
  <c r="AO2538" i="1" s="1"/>
  <c r="BK2538" i="1" s="1"/>
  <c r="BE2530" i="1"/>
  <c r="AO2530" i="1" a="1"/>
  <c r="AO2530" i="1" s="1"/>
  <c r="BK2530" i="1" s="1"/>
  <c r="BE2522" i="1"/>
  <c r="AO2522" i="1" a="1"/>
  <c r="AO2522" i="1" s="1"/>
  <c r="BK2522" i="1" s="1"/>
  <c r="BE2498" i="1"/>
  <c r="AO2498" i="1" a="1"/>
  <c r="AO2498" i="1" s="1"/>
  <c r="BK2498" i="1" s="1"/>
  <c r="BE2490" i="1"/>
  <c r="AO2490" i="1" a="1"/>
  <c r="AO2490" i="1" s="1"/>
  <c r="BK2490" i="1" s="1"/>
  <c r="BE2482" i="1"/>
  <c r="AO2482" i="1" a="1"/>
  <c r="AO2482" i="1" s="1"/>
  <c r="BK2482" i="1" s="1"/>
  <c r="BE2434" i="1"/>
  <c r="AO2434" i="1" a="1"/>
  <c r="AO2434" i="1" s="1"/>
  <c r="BK2434" i="1" s="1"/>
  <c r="BE2426" i="1"/>
  <c r="AO2426" i="1" a="1"/>
  <c r="AO2426" i="1" s="1"/>
  <c r="BK2426" i="1" s="1"/>
  <c r="BE2362" i="1"/>
  <c r="AO2362" i="1" a="1"/>
  <c r="AO2362" i="1" s="1"/>
  <c r="BK2362" i="1" s="1"/>
  <c r="BE2354" i="1"/>
  <c r="AO2354" i="1" a="1"/>
  <c r="AO2354" i="1" s="1"/>
  <c r="BK2354" i="1" s="1"/>
  <c r="BE2346" i="1"/>
  <c r="AO2346" i="1" a="1"/>
  <c r="AO2346" i="1" s="1"/>
  <c r="BK2346" i="1" s="1"/>
  <c r="BE2290" i="1"/>
  <c r="AO2290" i="1" a="1"/>
  <c r="AO2290" i="1" s="1"/>
  <c r="BK2290" i="1" s="1"/>
  <c r="BE2282" i="1"/>
  <c r="AO2282" i="1" a="1"/>
  <c r="AO2282" i="1" s="1"/>
  <c r="BK2282" i="1" s="1"/>
  <c r="BE2274" i="1"/>
  <c r="AO2274" i="1" a="1"/>
  <c r="AO2274" i="1" s="1"/>
  <c r="BK2274" i="1" s="1"/>
  <c r="BE2266" i="1"/>
  <c r="AO2266" i="1" a="1"/>
  <c r="AO2266" i="1" s="1"/>
  <c r="BK2266" i="1" s="1"/>
  <c r="BE2258" i="1"/>
  <c r="AO2258" i="1" a="1"/>
  <c r="AO2258" i="1" s="1"/>
  <c r="BK2258" i="1" s="1"/>
  <c r="BE2250" i="1"/>
  <c r="AO2250" i="1" a="1"/>
  <c r="AO2250" i="1" s="1"/>
  <c r="BK2250" i="1" s="1"/>
  <c r="BE2242" i="1"/>
  <c r="AO2242" i="1" a="1"/>
  <c r="AO2242" i="1" s="1"/>
  <c r="BK2242" i="1" s="1"/>
  <c r="BE2234" i="1"/>
  <c r="AO2234" i="1" a="1"/>
  <c r="AO2234" i="1" s="1"/>
  <c r="BK2234" i="1" s="1"/>
  <c r="BE2226" i="1"/>
  <c r="AO2226" i="1" a="1"/>
  <c r="AO2226" i="1" s="1"/>
  <c r="BK2226" i="1" s="1"/>
  <c r="BE2218" i="1"/>
  <c r="AO2218" i="1" a="1"/>
  <c r="AO2218" i="1" s="1"/>
  <c r="BK2218" i="1" s="1"/>
  <c r="BE2186" i="1"/>
  <c r="AO2186" i="1" a="1"/>
  <c r="AO2186" i="1" s="1"/>
  <c r="BK2186" i="1" s="1"/>
  <c r="BE2178" i="1"/>
  <c r="AO2178" i="1" a="1"/>
  <c r="AO2178" i="1" s="1"/>
  <c r="BK2178" i="1" s="1"/>
  <c r="BE2170" i="1"/>
  <c r="AO2170" i="1" a="1"/>
  <c r="AO2170" i="1" s="1"/>
  <c r="BK2170" i="1" s="1"/>
  <c r="BE2162" i="1"/>
  <c r="AO2162" i="1" a="1"/>
  <c r="AO2162" i="1" s="1"/>
  <c r="BK2162" i="1" s="1"/>
  <c r="BE2154" i="1"/>
  <c r="BE2146" i="1"/>
  <c r="AO2146" i="1" a="1"/>
  <c r="AO2146" i="1" s="1"/>
  <c r="BK2146" i="1" s="1"/>
  <c r="BE2138" i="1"/>
  <c r="AO2138" i="1" a="1"/>
  <c r="AO2138" i="1" s="1"/>
  <c r="BK2138" i="1" s="1"/>
  <c r="BE2130" i="1"/>
  <c r="AO2130" i="1" a="1"/>
  <c r="AO2130" i="1" s="1"/>
  <c r="BK2130" i="1" s="1"/>
  <c r="BE2122" i="1"/>
  <c r="AO2122" i="1" a="1"/>
  <c r="AO2122" i="1" s="1"/>
  <c r="BK2122" i="1" s="1"/>
  <c r="BE2114" i="1"/>
  <c r="AO2114" i="1" a="1"/>
  <c r="AO2114" i="1" s="1"/>
  <c r="BK2114" i="1" s="1"/>
  <c r="BE2106" i="1"/>
  <c r="AO2106" i="1" a="1"/>
  <c r="AO2106" i="1" s="1"/>
  <c r="BK2106" i="1" s="1"/>
  <c r="BE2098" i="1"/>
  <c r="AO2098" i="1" a="1"/>
  <c r="AO2098" i="1" s="1"/>
  <c r="BK2098" i="1" s="1"/>
  <c r="BE2090" i="1"/>
  <c r="AO2090" i="1" a="1"/>
  <c r="AO2090" i="1" s="1"/>
  <c r="BK2090" i="1" s="1"/>
  <c r="BE2082" i="1"/>
  <c r="AO2082" i="1" a="1"/>
  <c r="AO2082" i="1" s="1"/>
  <c r="BK2082" i="1" s="1"/>
  <c r="BE2074" i="1"/>
  <c r="AO2074" i="1" a="1"/>
  <c r="AO2074" i="1" s="1"/>
  <c r="BK2074" i="1" s="1"/>
  <c r="BE2066" i="1"/>
  <c r="AO2066" i="1" a="1"/>
  <c r="AO2066" i="1" s="1"/>
  <c r="BK2066" i="1" s="1"/>
  <c r="BE2058" i="1"/>
  <c r="AO2058" i="1" a="1"/>
  <c r="AO2058" i="1" s="1"/>
  <c r="BK2058" i="1" s="1"/>
  <c r="BE2050" i="1"/>
  <c r="AO2050" i="1" a="1"/>
  <c r="AO2050" i="1" s="1"/>
  <c r="BK2050" i="1" s="1"/>
  <c r="BE2010" i="1"/>
  <c r="AO2010" i="1" a="1"/>
  <c r="AO2010" i="1" s="1"/>
  <c r="BK2010" i="1" s="1"/>
  <c r="BE2002" i="1"/>
  <c r="AO2002" i="1" a="1"/>
  <c r="AO2002" i="1" s="1"/>
  <c r="BK2002" i="1" s="1"/>
  <c r="BE1994" i="1"/>
  <c r="AO1994" i="1" a="1"/>
  <c r="AO1994" i="1" s="1"/>
  <c r="BK1994" i="1" s="1"/>
  <c r="BE1986" i="1"/>
  <c r="AO1986" i="1" a="1"/>
  <c r="AO1986" i="1" s="1"/>
  <c r="BK1986" i="1" s="1"/>
  <c r="BE1946" i="1"/>
  <c r="BE1938" i="1"/>
  <c r="AO1938" i="1" a="1"/>
  <c r="AO1938" i="1" s="1"/>
  <c r="BK1938" i="1" s="1"/>
  <c r="BE1930" i="1"/>
  <c r="BE1922" i="1"/>
  <c r="BE1882" i="1"/>
  <c r="AO1882" i="1" a="1"/>
  <c r="AO1882" i="1" s="1"/>
  <c r="BK1882" i="1" s="1"/>
  <c r="BE1874" i="1"/>
  <c r="AO1874" i="1" a="1"/>
  <c r="AO1874" i="1" s="1"/>
  <c r="BK1874" i="1" s="1"/>
  <c r="BE1866" i="1"/>
  <c r="AO1866" i="1" a="1"/>
  <c r="AO1866" i="1" s="1"/>
  <c r="BK1866" i="1" s="1"/>
  <c r="BE1858" i="1"/>
  <c r="AO1858" i="1" a="1"/>
  <c r="AO1858" i="1" s="1"/>
  <c r="BK1858" i="1" s="1"/>
  <c r="BE1850" i="1"/>
  <c r="AO1850" i="1" a="1"/>
  <c r="AO1850" i="1" s="1"/>
  <c r="BK1850" i="1" s="1"/>
  <c r="BE1842" i="1"/>
  <c r="BE1834" i="1"/>
  <c r="BE1826" i="1"/>
  <c r="AO1826" i="1" a="1"/>
  <c r="AO1826" i="1" s="1"/>
  <c r="BK1826" i="1" s="1"/>
  <c r="BE1818" i="1"/>
  <c r="AO1818" i="1" a="1"/>
  <c r="AO1818" i="1" s="1"/>
  <c r="BK1818" i="1" s="1"/>
  <c r="BE1810" i="1"/>
  <c r="AO1810" i="1" a="1"/>
  <c r="AO1810" i="1" s="1"/>
  <c r="BK1810" i="1" s="1"/>
  <c r="BE1770" i="1"/>
  <c r="AO1770" i="1" a="1"/>
  <c r="AO1770" i="1" s="1"/>
  <c r="BK1770" i="1" s="1"/>
  <c r="BE1762" i="1"/>
  <c r="AO1762" i="1" a="1"/>
  <c r="AO1762" i="1" s="1"/>
  <c r="BK1762" i="1" s="1"/>
  <c r="BE1754" i="1"/>
  <c r="AO1754" i="1" a="1"/>
  <c r="AO1754" i="1" s="1"/>
  <c r="BK1754" i="1" s="1"/>
  <c r="BE1746" i="1"/>
  <c r="AO1746" i="1" a="1"/>
  <c r="AO1746" i="1" s="1"/>
  <c r="BK1746" i="1" s="1"/>
  <c r="BE1706" i="1"/>
  <c r="AO1706" i="1" a="1"/>
  <c r="AO1706" i="1" s="1"/>
  <c r="BK1706" i="1" s="1"/>
  <c r="BE1698" i="1"/>
  <c r="AO1698" i="1" a="1"/>
  <c r="AO1698" i="1" s="1"/>
  <c r="BK1698" i="1" s="1"/>
  <c r="BE1690" i="1"/>
  <c r="AO1690" i="1" a="1"/>
  <c r="AO1690" i="1" s="1"/>
  <c r="BK1690" i="1" s="1"/>
  <c r="BE1682" i="1"/>
  <c r="AO1682" i="1" a="1"/>
  <c r="AO1682" i="1" s="1"/>
  <c r="BK1682" i="1" s="1"/>
  <c r="BE1642" i="1"/>
  <c r="AO1642" i="1" a="1"/>
  <c r="AO1642" i="1" s="1"/>
  <c r="BK1642" i="1" s="1"/>
  <c r="BE1634" i="1"/>
  <c r="AO1634" i="1" a="1"/>
  <c r="AO1634" i="1" s="1"/>
  <c r="BK1634" i="1" s="1"/>
  <c r="BE1626" i="1"/>
  <c r="AO1626" i="1" a="1"/>
  <c r="AO1626" i="1" s="1"/>
  <c r="BK1626" i="1" s="1"/>
  <c r="BE1618" i="1"/>
  <c r="AO1618" i="1" a="1"/>
  <c r="AO1618" i="1" s="1"/>
  <c r="BK1618" i="1" s="1"/>
  <c r="BE1578" i="1"/>
  <c r="BE1570" i="1"/>
  <c r="BE1562" i="1"/>
  <c r="BE1554" i="1"/>
  <c r="BE1514" i="1"/>
  <c r="AO1514" i="1" a="1"/>
  <c r="AO1514" i="1" s="1"/>
  <c r="BK1514" i="1" s="1"/>
  <c r="BE1506" i="1"/>
  <c r="AO1506" i="1" a="1"/>
  <c r="AO1506" i="1" s="1"/>
  <c r="BK1506" i="1" s="1"/>
  <c r="BE1498" i="1"/>
  <c r="AO1498" i="1" a="1"/>
  <c r="AO1498" i="1" s="1"/>
  <c r="BK1498" i="1" s="1"/>
  <c r="BE1490" i="1"/>
  <c r="AO1490" i="1" a="1"/>
  <c r="AO1490" i="1" s="1"/>
  <c r="BK1490" i="1" s="1"/>
  <c r="BE1450" i="1"/>
  <c r="AO1450" i="1" a="1"/>
  <c r="AO1450" i="1" s="1"/>
  <c r="BK1450" i="1" s="1"/>
  <c r="BE1442" i="1"/>
  <c r="AO1442" i="1" a="1"/>
  <c r="AO1442" i="1" s="1"/>
  <c r="BK1442" i="1" s="1"/>
  <c r="BE1434" i="1"/>
  <c r="AO1434" i="1" a="1"/>
  <c r="AO1434" i="1" s="1"/>
  <c r="BK1434" i="1" s="1"/>
  <c r="BE1426" i="1"/>
  <c r="AO1426" i="1" a="1"/>
  <c r="AO1426" i="1" s="1"/>
  <c r="BK1426" i="1" s="1"/>
  <c r="BE1386" i="1"/>
  <c r="BE1378" i="1"/>
  <c r="BE1370" i="1"/>
  <c r="AO1370" i="1" a="1"/>
  <c r="AO1370" i="1" s="1"/>
  <c r="BK1370" i="1" s="1"/>
  <c r="BE1362" i="1"/>
  <c r="BE1330" i="1"/>
  <c r="AO1330" i="1" a="1"/>
  <c r="AO1330" i="1" s="1"/>
  <c r="BK1330" i="1" s="1"/>
  <c r="BE1322" i="1"/>
  <c r="BE1298" i="1"/>
  <c r="AO1298" i="1" a="1"/>
  <c r="AO1298" i="1" s="1"/>
  <c r="BK1298" i="1" s="1"/>
  <c r="BE1290" i="1"/>
  <c r="AO1290" i="1" a="1"/>
  <c r="AO1290" i="1" s="1"/>
  <c r="BK1290" i="1" s="1"/>
  <c r="BE1274" i="1"/>
  <c r="AO1274" i="1" a="1"/>
  <c r="AO1274" i="1" s="1"/>
  <c r="BK1274" i="1" s="1"/>
  <c r="BE1266" i="1"/>
  <c r="AO1266" i="1" a="1"/>
  <c r="AO1266" i="1" s="1"/>
  <c r="BK1266" i="1" s="1"/>
  <c r="BE1242" i="1"/>
  <c r="AO1242" i="1" a="1"/>
  <c r="AO1242" i="1" s="1"/>
  <c r="BK1242" i="1" s="1"/>
  <c r="BE1234" i="1"/>
  <c r="BE1218" i="1"/>
  <c r="BE1210" i="1"/>
  <c r="AO1210" i="1" a="1"/>
  <c r="AO1210" i="1" s="1"/>
  <c r="BK1210" i="1" s="1"/>
  <c r="BE1186" i="1"/>
  <c r="AO1186" i="1" a="1"/>
  <c r="AO1186" i="1" s="1"/>
  <c r="BK1186" i="1" s="1"/>
  <c r="BE1178" i="1"/>
  <c r="AO1178" i="1" a="1"/>
  <c r="AO1178" i="1" s="1"/>
  <c r="BK1178" i="1" s="1"/>
  <c r="BE1154" i="1"/>
  <c r="AO1154" i="1" a="1"/>
  <c r="AO1154" i="1" s="1"/>
  <c r="BK1154" i="1" s="1"/>
  <c r="BE1130" i="1"/>
  <c r="AO1130" i="1" a="1"/>
  <c r="AO1130" i="1" s="1"/>
  <c r="BK1130" i="1" s="1"/>
  <c r="BE1122" i="1"/>
  <c r="AO1122" i="1" a="1"/>
  <c r="AO1122" i="1" s="1"/>
  <c r="BK1122" i="1" s="1"/>
  <c r="BE1090" i="1"/>
  <c r="AO1090" i="1" a="1"/>
  <c r="AO1090" i="1" s="1"/>
  <c r="BK1090" i="1" s="1"/>
  <c r="BE1058" i="1"/>
  <c r="AO1058" i="1" a="1"/>
  <c r="AO1058" i="1" s="1"/>
  <c r="BK1058" i="1" s="1"/>
  <c r="BE1050" i="1"/>
  <c r="AO1050" i="1" a="1"/>
  <c r="AO1050" i="1" s="1"/>
  <c r="BK1050" i="1" s="1"/>
  <c r="BE1026" i="1"/>
  <c r="AO1026" i="1" a="1"/>
  <c r="AO1026" i="1" s="1"/>
  <c r="BK1026" i="1" s="1"/>
  <c r="BE1018" i="1"/>
  <c r="AO1018" i="1" a="1"/>
  <c r="AO1018" i="1" s="1"/>
  <c r="BK1018" i="1" s="1"/>
  <c r="BE994" i="1"/>
  <c r="AO994" i="1" a="1"/>
  <c r="AO994" i="1" s="1"/>
  <c r="BK994" i="1" s="1"/>
  <c r="BE986" i="1"/>
  <c r="AO986" i="1" a="1"/>
  <c r="AO986" i="1" s="1"/>
  <c r="BK986" i="1" s="1"/>
  <c r="BE978" i="1"/>
  <c r="AO978" i="1" a="1"/>
  <c r="AO978" i="1" s="1"/>
  <c r="BK978" i="1" s="1"/>
  <c r="BE962" i="1"/>
  <c r="AO962" i="1" a="1"/>
  <c r="AO962" i="1" s="1"/>
  <c r="BK962" i="1" s="1"/>
  <c r="BE954" i="1"/>
  <c r="AO954" i="1" a="1"/>
  <c r="AO954" i="1" s="1"/>
  <c r="BK954" i="1" s="1"/>
  <c r="BE946" i="1"/>
  <c r="AO946" i="1" a="1"/>
  <c r="AO946" i="1" s="1"/>
  <c r="BK946" i="1" s="1"/>
  <c r="BE922" i="1"/>
  <c r="AO922" i="1" a="1"/>
  <c r="AO922" i="1" s="1"/>
  <c r="BK922" i="1" s="1"/>
  <c r="BE914" i="1"/>
  <c r="AO914" i="1" a="1"/>
  <c r="AO914" i="1" s="1"/>
  <c r="BK914" i="1" s="1"/>
  <c r="BE890" i="1"/>
  <c r="AO890" i="1" a="1"/>
  <c r="AO890" i="1" s="1"/>
  <c r="BK890" i="1" s="1"/>
  <c r="BE882" i="1"/>
  <c r="AO882" i="1" a="1"/>
  <c r="AO882" i="1" s="1"/>
  <c r="BK882" i="1" s="1"/>
  <c r="BE858" i="1"/>
  <c r="AO858" i="1" a="1"/>
  <c r="AO858" i="1" s="1"/>
  <c r="BK858" i="1" s="1"/>
  <c r="BE850" i="1"/>
  <c r="AO850" i="1" a="1"/>
  <c r="AO850" i="1" s="1"/>
  <c r="BK850" i="1" s="1"/>
  <c r="BE842" i="1"/>
  <c r="AO842" i="1" a="1"/>
  <c r="AO842" i="1" s="1"/>
  <c r="BK842" i="1" s="1"/>
  <c r="BE818" i="1"/>
  <c r="AO818" i="1" a="1"/>
  <c r="AO818" i="1" s="1"/>
  <c r="BK818" i="1" s="1"/>
  <c r="BE810" i="1"/>
  <c r="AO810" i="1" a="1"/>
  <c r="AO810" i="1" s="1"/>
  <c r="BK810" i="1" s="1"/>
  <c r="BE778" i="1"/>
  <c r="AO778" i="1" a="1"/>
  <c r="AO778" i="1" s="1"/>
  <c r="BK778" i="1" s="1"/>
  <c r="BE770" i="1"/>
  <c r="AO770" i="1" a="1"/>
  <c r="AO770" i="1" s="1"/>
  <c r="BK770" i="1" s="1"/>
  <c r="BE738" i="1"/>
  <c r="AO738" i="1" a="1"/>
  <c r="AO738" i="1" s="1"/>
  <c r="BK738" i="1" s="1"/>
  <c r="BE730" i="1"/>
  <c r="AO730" i="1" a="1"/>
  <c r="AO730" i="1" s="1"/>
  <c r="BK730" i="1" s="1"/>
  <c r="BE698" i="1"/>
  <c r="AO698" i="1" a="1"/>
  <c r="AO698" i="1" s="1"/>
  <c r="BK698" i="1" s="1"/>
  <c r="BE690" i="1"/>
  <c r="AO690" i="1" a="1"/>
  <c r="AO690" i="1" s="1"/>
  <c r="BK690" i="1" s="1"/>
  <c r="BE666" i="1"/>
  <c r="AO666" i="1" a="1"/>
  <c r="AO666" i="1" s="1"/>
  <c r="BK666" i="1" s="1"/>
  <c r="BE658" i="1"/>
  <c r="AO658" i="1" a="1"/>
  <c r="AO658" i="1" s="1"/>
  <c r="BK658" i="1" s="1"/>
  <c r="BE650" i="1"/>
  <c r="AO650" i="1" a="1"/>
  <c r="AO650" i="1" s="1"/>
  <c r="BK650" i="1" s="1"/>
  <c r="BE626" i="1"/>
  <c r="AO626" i="1" a="1"/>
  <c r="AO626" i="1" s="1"/>
  <c r="BK626" i="1" s="1"/>
  <c r="BE618" i="1"/>
  <c r="AO618" i="1" a="1"/>
  <c r="AO618" i="1" s="1"/>
  <c r="BK618" i="1" s="1"/>
  <c r="BE594" i="1"/>
  <c r="AO594" i="1" a="1"/>
  <c r="AO594" i="1" s="1"/>
  <c r="BK594" i="1" s="1"/>
  <c r="BE586" i="1"/>
  <c r="AO586" i="1" a="1"/>
  <c r="AO586" i="1" s="1"/>
  <c r="BK586" i="1" s="1"/>
  <c r="BE578" i="1"/>
  <c r="AO578" i="1" a="1"/>
  <c r="AO578" i="1" s="1"/>
  <c r="BK578" i="1" s="1"/>
  <c r="BE554" i="1"/>
  <c r="BE546" i="1"/>
  <c r="BE514" i="1"/>
  <c r="BE506" i="1"/>
  <c r="BE482" i="1"/>
  <c r="BE474" i="1"/>
  <c r="BE442" i="1"/>
  <c r="BE434" i="1"/>
  <c r="BE410" i="1"/>
  <c r="AO410" i="1" a="1"/>
  <c r="AO410" i="1" s="1"/>
  <c r="BK410" i="1" s="1"/>
  <c r="BE402" i="1"/>
  <c r="AO402" i="1" a="1"/>
  <c r="AO402" i="1" s="1"/>
  <c r="BK402" i="1" s="1"/>
  <c r="BE394" i="1"/>
  <c r="AO394" i="1" a="1"/>
  <c r="AO394" i="1" s="1"/>
  <c r="BK394" i="1" s="1"/>
  <c r="BE370" i="1"/>
  <c r="AO370" i="1" a="1"/>
  <c r="AO370" i="1" s="1"/>
  <c r="BK370" i="1" s="1"/>
  <c r="BE362" i="1"/>
  <c r="AO362" i="1" a="1"/>
  <c r="AO362" i="1" s="1"/>
  <c r="BK362" i="1" s="1"/>
  <c r="BE338" i="1"/>
  <c r="AO338" i="1" a="1"/>
  <c r="AO338" i="1" s="1"/>
  <c r="BK338" i="1" s="1"/>
  <c r="BE330" i="1"/>
  <c r="AO330" i="1" a="1"/>
  <c r="AO330" i="1" s="1"/>
  <c r="BK330" i="1" s="1"/>
  <c r="BE322" i="1"/>
  <c r="AO322" i="1" a="1"/>
  <c r="AO322" i="1" s="1"/>
  <c r="BK322" i="1" s="1"/>
  <c r="BE298" i="1"/>
  <c r="BE290" i="1"/>
  <c r="BE258" i="1"/>
  <c r="BE250" i="1"/>
  <c r="BE226" i="1"/>
  <c r="AO226" i="1" a="1"/>
  <c r="AO226" i="1" s="1"/>
  <c r="BK226" i="1" s="1"/>
  <c r="BE218" i="1"/>
  <c r="AO218" i="1" a="1"/>
  <c r="AO218" i="1" s="1"/>
  <c r="BK218" i="1" s="1"/>
  <c r="BE186" i="1"/>
  <c r="AO186" i="1" a="1"/>
  <c r="AO186" i="1" s="1"/>
  <c r="BK186" i="1" s="1"/>
  <c r="BE178" i="1"/>
  <c r="AO178" i="1" a="1"/>
  <c r="AO178" i="1" s="1"/>
  <c r="BK178" i="1" s="1"/>
  <c r="BE154" i="1"/>
  <c r="AO154" i="1" a="1"/>
  <c r="AO154" i="1" s="1"/>
  <c r="BK154" i="1" s="1"/>
  <c r="BE146" i="1"/>
  <c r="AO146" i="1" a="1"/>
  <c r="AO146" i="1" s="1"/>
  <c r="BK146" i="1" s="1"/>
  <c r="BE138" i="1"/>
  <c r="AO138" i="1" a="1"/>
  <c r="AO138" i="1" s="1"/>
  <c r="BK138" i="1" s="1"/>
  <c r="BE114" i="1"/>
  <c r="BE106" i="1"/>
  <c r="BE82" i="1"/>
  <c r="AO82" i="1" a="1"/>
  <c r="AO82" i="1" s="1"/>
  <c r="BK82" i="1" s="1"/>
  <c r="BE74" i="1"/>
  <c r="AO74" i="1" a="1"/>
  <c r="AO74" i="1" s="1"/>
  <c r="BK74" i="1" s="1"/>
  <c r="BE66" i="1"/>
  <c r="AO66" i="1" a="1"/>
  <c r="AO66" i="1" s="1"/>
  <c r="BK66" i="1" s="1"/>
  <c r="BE42" i="1"/>
  <c r="AO42" i="1" a="1"/>
  <c r="AO42" i="1" s="1"/>
  <c r="BK42" i="1" s="1"/>
  <c r="BE34" i="1"/>
  <c r="AO34" i="1" a="1"/>
  <c r="AO34" i="1" s="1"/>
  <c r="BK34" i="1" s="1"/>
  <c r="Z488" i="1"/>
  <c r="Z440" i="1"/>
  <c r="BE2633" i="1"/>
  <c r="AO2633" i="1" a="1"/>
  <c r="AO2633" i="1" s="1"/>
  <c r="BK2633" i="1" s="1"/>
  <c r="BE2617" i="1"/>
  <c r="AO2617" i="1" a="1"/>
  <c r="AO2617" i="1" s="1"/>
  <c r="BK2617" i="1" s="1"/>
  <c r="BE2601" i="1"/>
  <c r="AO2601" i="1" a="1"/>
  <c r="AO2601" i="1" s="1"/>
  <c r="BK2601" i="1" s="1"/>
  <c r="BE2585" i="1"/>
  <c r="AO2585" i="1" a="1"/>
  <c r="AO2585" i="1" s="1"/>
  <c r="BK2585" i="1" s="1"/>
  <c r="BE2545" i="1"/>
  <c r="AO2545" i="1" a="1"/>
  <c r="AO2545" i="1" s="1"/>
  <c r="BK2545" i="1" s="1"/>
  <c r="BE2521" i="1"/>
  <c r="AO2521" i="1" a="1"/>
  <c r="AO2521" i="1" s="1"/>
  <c r="BK2521" i="1" s="1"/>
  <c r="BE2481" i="1"/>
  <c r="AO2481" i="1" a="1"/>
  <c r="AO2481" i="1" s="1"/>
  <c r="BK2481" i="1" s="1"/>
  <c r="BE2473" i="1"/>
  <c r="AO2473" i="1" a="1"/>
  <c r="AO2473" i="1" s="1"/>
  <c r="BK2473" i="1" s="1"/>
  <c r="BE2457" i="1"/>
  <c r="AO2457" i="1" a="1"/>
  <c r="AO2457" i="1" s="1"/>
  <c r="BK2457" i="1" s="1"/>
  <c r="AA1359" i="1"/>
  <c r="Z447" i="1"/>
  <c r="Z1286" i="1"/>
  <c r="Z1198" i="1"/>
  <c r="Z286" i="1"/>
  <c r="AH163" i="1"/>
  <c r="AH1812" i="1"/>
  <c r="Z862" i="1"/>
  <c r="Z110" i="1"/>
  <c r="Z2398" i="1"/>
  <c r="Z606" i="1"/>
  <c r="Z2246" i="1"/>
  <c r="Z494" i="1"/>
  <c r="Z2206" i="1"/>
  <c r="Z14" i="1"/>
  <c r="AH11" i="1"/>
  <c r="AH371" i="1"/>
  <c r="AH1766" i="1"/>
  <c r="AH195" i="1"/>
  <c r="AH291" i="1"/>
  <c r="AH347" i="1"/>
  <c r="AH563" i="1"/>
  <c r="AH267" i="1"/>
  <c r="AH323" i="1"/>
  <c r="AH547" i="1"/>
  <c r="AH331" i="1"/>
  <c r="AN1299" i="1" a="1"/>
  <c r="AN1299" i="1" s="1"/>
  <c r="AN1291" i="1" a="1"/>
  <c r="AN1291" i="1" s="1"/>
  <c r="AN1283" i="1" a="1"/>
  <c r="AN1283" i="1" s="1"/>
  <c r="AN1275" i="1" a="1"/>
  <c r="AN1275" i="1" s="1"/>
  <c r="AN1267" i="1" a="1"/>
  <c r="AN1267" i="1" s="1"/>
  <c r="AN1259" i="1" a="1"/>
  <c r="AN1259" i="1" s="1"/>
  <c r="AN1251" i="1" a="1"/>
  <c r="AN1251" i="1" s="1"/>
  <c r="AN1243" i="1" a="1"/>
  <c r="AN1243" i="1" s="1"/>
  <c r="AN1211" i="1" a="1"/>
  <c r="AN1211" i="1" s="1"/>
  <c r="AN1203" i="1" a="1"/>
  <c r="AN1203" i="1" s="1"/>
  <c r="AN1195" i="1" a="1"/>
  <c r="AN1195" i="1" s="1"/>
  <c r="AN1187" i="1" a="1"/>
  <c r="AN1187" i="1" s="1"/>
  <c r="AN1179" i="1" a="1"/>
  <c r="AN1179" i="1" s="1"/>
  <c r="AN1171" i="1" a="1"/>
  <c r="AN1171" i="1" s="1"/>
  <c r="AN1163" i="1" a="1"/>
  <c r="AN1163" i="1" s="1"/>
  <c r="AN1155" i="1" a="1"/>
  <c r="AN1155" i="1" s="1"/>
  <c r="AN1147" i="1" a="1"/>
  <c r="AN1147" i="1" s="1"/>
  <c r="AN1139" i="1" a="1"/>
  <c r="AN1139" i="1" s="1"/>
  <c r="AN1131" i="1" a="1"/>
  <c r="AN1131" i="1" s="1"/>
  <c r="AN1123" i="1" a="1"/>
  <c r="AN1123" i="1" s="1"/>
  <c r="AN1115" i="1" a="1"/>
  <c r="AN1115" i="1" s="1"/>
  <c r="AN1107" i="1" a="1"/>
  <c r="AN1107" i="1" s="1"/>
  <c r="AN1099" i="1" a="1"/>
  <c r="AN1099" i="1" s="1"/>
  <c r="AN1091" i="1" a="1"/>
  <c r="AN1091" i="1" s="1"/>
  <c r="AN1083" i="1" a="1"/>
  <c r="AN1083" i="1" s="1"/>
  <c r="AN1075" i="1" a="1"/>
  <c r="AN1075" i="1" s="1"/>
  <c r="AN1067" i="1" a="1"/>
  <c r="AN1067" i="1" s="1"/>
  <c r="AN1059" i="1" a="1"/>
  <c r="AN1059" i="1" s="1"/>
  <c r="AN1051" i="1" a="1"/>
  <c r="AN1051" i="1" s="1"/>
  <c r="AN1043" i="1" a="1"/>
  <c r="AN1043" i="1" s="1"/>
  <c r="AN1035" i="1" a="1"/>
  <c r="AN1035" i="1" s="1"/>
  <c r="AN1027" i="1" a="1"/>
  <c r="AN1027" i="1" s="1"/>
  <c r="AN1019" i="1" a="1"/>
  <c r="AN1019" i="1" s="1"/>
  <c r="AN1011" i="1" a="1"/>
  <c r="AN1011" i="1" s="1"/>
  <c r="AN1003" i="1" a="1"/>
  <c r="AN1003" i="1" s="1"/>
  <c r="AN995" i="1" a="1"/>
  <c r="AN995" i="1" s="1"/>
  <c r="AN987" i="1" a="1"/>
  <c r="AN987" i="1" s="1"/>
  <c r="AN979" i="1" a="1"/>
  <c r="AN979" i="1" s="1"/>
  <c r="AN971" i="1" a="1"/>
  <c r="AN971" i="1" s="1"/>
  <c r="AN963" i="1" a="1"/>
  <c r="AN963" i="1" s="1"/>
  <c r="AN955" i="1" a="1"/>
  <c r="AN955" i="1" s="1"/>
  <c r="AN947" i="1" a="1"/>
  <c r="AN947" i="1" s="1"/>
  <c r="AN939" i="1" a="1"/>
  <c r="AN939" i="1" s="1"/>
  <c r="AN931" i="1" a="1"/>
  <c r="AN931" i="1" s="1"/>
  <c r="AN923" i="1" a="1"/>
  <c r="AN923" i="1" s="1"/>
  <c r="AN915" i="1" a="1"/>
  <c r="AN915" i="1" s="1"/>
  <c r="AN907" i="1" a="1"/>
  <c r="AN907" i="1" s="1"/>
  <c r="AN899" i="1" a="1"/>
  <c r="AN899" i="1" s="1"/>
  <c r="AN891" i="1" a="1"/>
  <c r="AN891" i="1" s="1"/>
  <c r="AN883" i="1" a="1"/>
  <c r="AN883" i="1" s="1"/>
  <c r="AN875" i="1" a="1"/>
  <c r="AN875" i="1" s="1"/>
  <c r="AN867" i="1" a="1"/>
  <c r="AN867" i="1" s="1"/>
  <c r="AN859" i="1" a="1"/>
  <c r="AN859" i="1" s="1"/>
  <c r="AN851" i="1" a="1"/>
  <c r="AN851" i="1" s="1"/>
  <c r="AN843" i="1" a="1"/>
  <c r="AN843" i="1" s="1"/>
  <c r="AN819" i="1" a="1"/>
  <c r="AN819" i="1" s="1"/>
  <c r="AN811" i="1" a="1"/>
  <c r="AN811" i="1" s="1"/>
  <c r="AN803" i="1" a="1"/>
  <c r="AN803" i="1" s="1"/>
  <c r="AN795" i="1" a="1"/>
  <c r="AN795" i="1" s="1"/>
  <c r="AN787" i="1" a="1"/>
  <c r="AN787" i="1" s="1"/>
  <c r="AN779" i="1" a="1"/>
  <c r="AN779" i="1" s="1"/>
  <c r="AN771" i="1" a="1"/>
  <c r="AN771" i="1" s="1"/>
  <c r="AN763" i="1" a="1"/>
  <c r="AN763" i="1" s="1"/>
  <c r="AN755" i="1" a="1"/>
  <c r="AN755" i="1" s="1"/>
  <c r="AN747" i="1" a="1"/>
  <c r="AN747" i="1" s="1"/>
  <c r="AN739" i="1" a="1"/>
  <c r="AN739" i="1" s="1"/>
  <c r="AN731" i="1" a="1"/>
  <c r="AN731" i="1" s="1"/>
  <c r="AN723" i="1" a="1"/>
  <c r="AN723" i="1" s="1"/>
  <c r="AN715" i="1" a="1"/>
  <c r="AN715" i="1" s="1"/>
  <c r="AN707" i="1" a="1"/>
  <c r="AN707" i="1" s="1"/>
  <c r="AN699" i="1" a="1"/>
  <c r="AN699" i="1" s="1"/>
  <c r="AN691" i="1" a="1"/>
  <c r="AN691" i="1" s="1"/>
  <c r="AN683" i="1" a="1"/>
  <c r="AN683" i="1" s="1"/>
  <c r="AN675" i="1" a="1"/>
  <c r="AN675" i="1" s="1"/>
  <c r="AN667" i="1" a="1"/>
  <c r="AN667" i="1" s="1"/>
  <c r="AN659" i="1" a="1"/>
  <c r="AN659" i="1" s="1"/>
  <c r="AN635" i="1" a="1"/>
  <c r="AN635" i="1" s="1"/>
  <c r="AN627" i="1" a="1"/>
  <c r="AN627" i="1" s="1"/>
  <c r="AN619" i="1" a="1"/>
  <c r="AN619" i="1" s="1"/>
  <c r="AN611" i="1" a="1"/>
  <c r="AN611" i="1" s="1"/>
  <c r="AN603" i="1" a="1"/>
  <c r="AN603" i="1" s="1"/>
  <c r="AN595" i="1" a="1"/>
  <c r="AN595" i="1" s="1"/>
  <c r="AN587" i="1" a="1"/>
  <c r="AN587" i="1" s="1"/>
  <c r="AN579" i="1" a="1"/>
  <c r="AN579" i="1" s="1"/>
  <c r="AN563" i="1" a="1"/>
  <c r="AN563" i="1" s="1"/>
  <c r="AN403" i="1" a="1"/>
  <c r="AN403" i="1" s="1"/>
  <c r="AN395" i="1" a="1"/>
  <c r="AN395" i="1" s="1"/>
  <c r="AN387" i="1" a="1"/>
  <c r="AN387" i="1" s="1"/>
  <c r="AN379" i="1" a="1"/>
  <c r="AN379" i="1" s="1"/>
  <c r="AN371" i="1" a="1"/>
  <c r="AN371" i="1" s="1"/>
  <c r="AN363" i="1" a="1"/>
  <c r="AN363" i="1" s="1"/>
  <c r="AN355" i="1" a="1"/>
  <c r="AN355" i="1" s="1"/>
  <c r="AN347" i="1" a="1"/>
  <c r="AN347" i="1" s="1"/>
  <c r="AN339" i="1" a="1"/>
  <c r="AN339" i="1" s="1"/>
  <c r="AN331" i="1" a="1"/>
  <c r="AN331" i="1" s="1"/>
  <c r="AN323" i="1" a="1"/>
  <c r="AN323" i="1" s="1"/>
  <c r="AN315" i="1" a="1"/>
  <c r="AN315" i="1" s="1"/>
  <c r="AN219" i="1" a="1"/>
  <c r="AN219" i="1" s="1"/>
  <c r="AN211" i="1" a="1"/>
  <c r="AN211" i="1" s="1"/>
  <c r="AN203" i="1" a="1"/>
  <c r="AN203" i="1" s="1"/>
  <c r="AN195" i="1" a="1"/>
  <c r="AN195" i="1" s="1"/>
  <c r="AN187" i="1" a="1"/>
  <c r="AN187" i="1" s="1"/>
  <c r="AN179" i="1" a="1"/>
  <c r="AN179" i="1" s="1"/>
  <c r="AN171" i="1" a="1"/>
  <c r="AN171" i="1" s="1"/>
  <c r="AN163" i="1" a="1"/>
  <c r="AN163" i="1" s="1"/>
  <c r="AN155" i="1" a="1"/>
  <c r="AN155" i="1" s="1"/>
  <c r="AN147" i="1" a="1"/>
  <c r="AN147" i="1" s="1"/>
  <c r="AN139" i="1" a="1"/>
  <c r="AN139" i="1" s="1"/>
  <c r="AN131" i="1" a="1"/>
  <c r="AN131" i="1" s="1"/>
  <c r="AN99" i="1" a="1"/>
  <c r="AN99" i="1" s="1"/>
  <c r="AN91" i="1" a="1"/>
  <c r="AN91" i="1" s="1"/>
  <c r="AN83" i="1" a="1"/>
  <c r="AN83" i="1" s="1"/>
  <c r="AN75" i="1" a="1"/>
  <c r="AN75" i="1" s="1"/>
  <c r="AN67" i="1" a="1"/>
  <c r="AN67" i="1" s="1"/>
  <c r="AN59" i="1" a="1"/>
  <c r="AN59" i="1" s="1"/>
  <c r="AN51" i="1" a="1"/>
  <c r="AN51" i="1" s="1"/>
  <c r="AN43" i="1" a="1"/>
  <c r="AN43" i="1" s="1"/>
  <c r="AN35" i="1" a="1"/>
  <c r="AN35" i="1" s="1"/>
  <c r="AN27" i="1" a="1"/>
  <c r="AN27" i="1" s="1"/>
  <c r="AN2594" i="1" a="1"/>
  <c r="AN2594" i="1" s="1"/>
  <c r="AN2498" i="1" a="1"/>
  <c r="AN2498" i="1" s="1"/>
  <c r="AN2482" i="1" a="1"/>
  <c r="AN2482" i="1" s="1"/>
  <c r="AN2354" i="1" a="1"/>
  <c r="AN2354" i="1" s="1"/>
  <c r="AN2290" i="1" a="1"/>
  <c r="AN2290" i="1" s="1"/>
  <c r="AN2282" i="1" a="1"/>
  <c r="AN2282" i="1" s="1"/>
  <c r="AN2266" i="1" a="1"/>
  <c r="AN2266" i="1" s="1"/>
  <c r="AN2250" i="1" a="1"/>
  <c r="AN2250" i="1" s="1"/>
  <c r="AN2234" i="1" a="1"/>
  <c r="AN2234" i="1" s="1"/>
  <c r="AN2218" i="1" a="1"/>
  <c r="AN2218" i="1" s="1"/>
  <c r="AN2178" i="1" a="1"/>
  <c r="AN2178" i="1" s="1"/>
  <c r="AN2162" i="1" a="1"/>
  <c r="AN2162" i="1" s="1"/>
  <c r="AN2130" i="1" a="1"/>
  <c r="AN2130" i="1" s="1"/>
  <c r="AN2114" i="1" a="1"/>
  <c r="AN2114" i="1" s="1"/>
  <c r="AN2106" i="1" a="1"/>
  <c r="AN2106" i="1" s="1"/>
  <c r="AN2090" i="1" a="1"/>
  <c r="AN2090" i="1" s="1"/>
  <c r="AN2058" i="1" a="1"/>
  <c r="AN2058" i="1" s="1"/>
  <c r="AN2002" i="1" a="1"/>
  <c r="AN2002" i="1" s="1"/>
  <c r="AN1938" i="1" a="1"/>
  <c r="AN1938" i="1" s="1"/>
  <c r="AN1874" i="1" a="1"/>
  <c r="AN1874" i="1" s="1"/>
  <c r="AN1858" i="1" a="1"/>
  <c r="AN1858" i="1" s="1"/>
  <c r="AN1826" i="1" a="1"/>
  <c r="AN1826" i="1" s="1"/>
  <c r="AN1810" i="1" a="1"/>
  <c r="AN1810" i="1" s="1"/>
  <c r="AN1762" i="1" a="1"/>
  <c r="AN1762" i="1" s="1"/>
  <c r="AN1746" i="1" a="1"/>
  <c r="AN1746" i="1" s="1"/>
  <c r="AN1698" i="1" a="1"/>
  <c r="AN1698" i="1" s="1"/>
  <c r="AN1690" i="1" a="1"/>
  <c r="AN1690" i="1" s="1"/>
  <c r="AN1634" i="1" a="1"/>
  <c r="AN1634" i="1" s="1"/>
  <c r="AN1618" i="1" a="1"/>
  <c r="AN1618" i="1" s="1"/>
  <c r="AN1514" i="1" a="1"/>
  <c r="AN1514" i="1" s="1"/>
  <c r="AN1498" i="1" a="1"/>
  <c r="AN1498" i="1" s="1"/>
  <c r="AN1442" i="1" a="1"/>
  <c r="AN1442" i="1" s="1"/>
  <c r="AN1426" i="1" a="1"/>
  <c r="AN1426" i="1" s="1"/>
  <c r="AN1290" i="1" a="1"/>
  <c r="AN1290" i="1" s="1"/>
  <c r="AN1266" i="1" a="1"/>
  <c r="AN1266" i="1" s="1"/>
  <c r="AN1178" i="1" a="1"/>
  <c r="AN1178" i="1" s="1"/>
  <c r="AN1130" i="1" a="1"/>
  <c r="AN1130" i="1" s="1"/>
  <c r="AN1090" i="1" a="1"/>
  <c r="AN1090" i="1" s="1"/>
  <c r="AN1058" i="1" a="1"/>
  <c r="AN1058" i="1" s="1"/>
  <c r="AN1018" i="1" a="1"/>
  <c r="AN1018" i="1" s="1"/>
  <c r="AN994" i="1" a="1"/>
  <c r="AN994" i="1" s="1"/>
  <c r="AN978" i="1" a="1"/>
  <c r="AN978" i="1" s="1"/>
  <c r="AN962" i="1" a="1"/>
  <c r="AN962" i="1" s="1"/>
  <c r="AN946" i="1" a="1"/>
  <c r="AN946" i="1" s="1"/>
  <c r="AN922" i="1" a="1"/>
  <c r="AN922" i="1" s="1"/>
  <c r="AN890" i="1" a="1"/>
  <c r="AN890" i="1" s="1"/>
  <c r="AN858" i="1" a="1"/>
  <c r="AN858" i="1" s="1"/>
  <c r="AN842" i="1" a="1"/>
  <c r="AN842" i="1" s="1"/>
  <c r="AN810" i="1" a="1"/>
  <c r="AN810" i="1" s="1"/>
  <c r="AN778" i="1" a="1"/>
  <c r="AN778" i="1" s="1"/>
  <c r="AN738" i="1" a="1"/>
  <c r="AN738" i="1" s="1"/>
  <c r="AN698" i="1" a="1"/>
  <c r="AN698" i="1" s="1"/>
  <c r="AN658" i="1" a="1"/>
  <c r="AN658" i="1" s="1"/>
  <c r="AN626" i="1" a="1"/>
  <c r="AN626" i="1" s="1"/>
  <c r="AN594" i="1" a="1"/>
  <c r="AN594" i="1" s="1"/>
  <c r="AN578" i="1" a="1"/>
  <c r="AN578" i="1" s="1"/>
  <c r="AN402" i="1" a="1"/>
  <c r="AN402" i="1" s="1"/>
  <c r="AN370" i="1" a="1"/>
  <c r="AN370" i="1" s="1"/>
  <c r="AN338" i="1" a="1"/>
  <c r="AN338" i="1" s="1"/>
  <c r="AN330" i="1" a="1"/>
  <c r="AN330" i="1" s="1"/>
  <c r="AN218" i="1" a="1"/>
  <c r="AN218" i="1" s="1"/>
  <c r="AN178" i="1" a="1"/>
  <c r="AN178" i="1" s="1"/>
  <c r="AN154" i="1" a="1"/>
  <c r="AN154" i="1" s="1"/>
  <c r="AN138" i="1" a="1"/>
  <c r="AN138" i="1" s="1"/>
  <c r="AN74" i="1" a="1"/>
  <c r="AN74" i="1" s="1"/>
  <c r="AN42" i="1" a="1"/>
  <c r="AN42" i="1" s="1"/>
  <c r="AN2586" i="1" a="1"/>
  <c r="AN2586" i="1" s="1"/>
  <c r="AN2538" i="1" a="1"/>
  <c r="AN2538" i="1" s="1"/>
  <c r="AN2490" i="1" a="1"/>
  <c r="AN2490" i="1" s="1"/>
  <c r="AN2362" i="1" a="1"/>
  <c r="AN2362" i="1" s="1"/>
  <c r="AN2346" i="1" a="1"/>
  <c r="AN2346" i="1" s="1"/>
  <c r="AN2274" i="1" a="1"/>
  <c r="AN2274" i="1" s="1"/>
  <c r="AN2258" i="1" a="1"/>
  <c r="AN2258" i="1" s="1"/>
  <c r="AN2242" i="1" a="1"/>
  <c r="AN2242" i="1" s="1"/>
  <c r="AN2226" i="1" a="1"/>
  <c r="AN2226" i="1" s="1"/>
  <c r="AN2186" i="1" a="1"/>
  <c r="AN2186" i="1" s="1"/>
  <c r="AN2170" i="1" a="1"/>
  <c r="AN2170" i="1" s="1"/>
  <c r="AN2122" i="1" a="1"/>
  <c r="AN2122" i="1" s="1"/>
  <c r="AN2098" i="1" a="1"/>
  <c r="AN2098" i="1" s="1"/>
  <c r="AN2082" i="1" a="1"/>
  <c r="AN2082" i="1" s="1"/>
  <c r="AN2066" i="1" a="1"/>
  <c r="AN2066" i="1" s="1"/>
  <c r="AN2050" i="1" a="1"/>
  <c r="AN2050" i="1" s="1"/>
  <c r="AN2010" i="1" a="1"/>
  <c r="AN2010" i="1" s="1"/>
  <c r="AN1986" i="1" a="1"/>
  <c r="AN1986" i="1" s="1"/>
  <c r="AN1882" i="1" a="1"/>
  <c r="AN1882" i="1" s="1"/>
  <c r="AN1866" i="1" a="1"/>
  <c r="AN1866" i="1" s="1"/>
  <c r="AN1818" i="1" a="1"/>
  <c r="AN1818" i="1" s="1"/>
  <c r="AN1770" i="1" a="1"/>
  <c r="AN1770" i="1" s="1"/>
  <c r="AN1754" i="1" a="1"/>
  <c r="AN1754" i="1" s="1"/>
  <c r="AN1706" i="1" a="1"/>
  <c r="AN1706" i="1" s="1"/>
  <c r="AN1682" i="1" a="1"/>
  <c r="AN1682" i="1" s="1"/>
  <c r="AN1642" i="1" a="1"/>
  <c r="AN1642" i="1" s="1"/>
  <c r="AN1626" i="1" a="1"/>
  <c r="AN1626" i="1" s="1"/>
  <c r="AN1506" i="1" a="1"/>
  <c r="AN1506" i="1" s="1"/>
  <c r="AN1490" i="1" a="1"/>
  <c r="AN1490" i="1" s="1"/>
  <c r="AN1450" i="1" a="1"/>
  <c r="AN1450" i="1" s="1"/>
  <c r="AN1434" i="1" a="1"/>
  <c r="AN1434" i="1" s="1"/>
  <c r="AN1370" i="1" a="1"/>
  <c r="AN1370" i="1" s="1"/>
  <c r="AN1298" i="1" a="1"/>
  <c r="AN1298" i="1" s="1"/>
  <c r="AN1274" i="1" a="1"/>
  <c r="AN1274" i="1" s="1"/>
  <c r="AN1242" i="1" a="1"/>
  <c r="AN1242" i="1" s="1"/>
  <c r="AN1210" i="1" a="1"/>
  <c r="AN1210" i="1" s="1"/>
  <c r="AN1186" i="1" a="1"/>
  <c r="AN1186" i="1" s="1"/>
  <c r="AN1154" i="1" a="1"/>
  <c r="AN1154" i="1" s="1"/>
  <c r="AN1122" i="1" a="1"/>
  <c r="AN1122" i="1" s="1"/>
  <c r="AN1050" i="1" a="1"/>
  <c r="AN1050" i="1" s="1"/>
  <c r="AN1026" i="1" a="1"/>
  <c r="AN1026" i="1" s="1"/>
  <c r="AN986" i="1" a="1"/>
  <c r="AN986" i="1" s="1"/>
  <c r="AN954" i="1" a="1"/>
  <c r="AN954" i="1" s="1"/>
  <c r="AN914" i="1" a="1"/>
  <c r="AN914" i="1" s="1"/>
  <c r="AN882" i="1" a="1"/>
  <c r="AN882" i="1" s="1"/>
  <c r="AN850" i="1" a="1"/>
  <c r="AN850" i="1" s="1"/>
  <c r="AN818" i="1" a="1"/>
  <c r="AN818" i="1" s="1"/>
  <c r="AN770" i="1" a="1"/>
  <c r="AN770" i="1" s="1"/>
  <c r="AN730" i="1" a="1"/>
  <c r="AN730" i="1" s="1"/>
  <c r="AN690" i="1" a="1"/>
  <c r="AN690" i="1" s="1"/>
  <c r="AN666" i="1" a="1"/>
  <c r="AN666" i="1" s="1"/>
  <c r="AN618" i="1" a="1"/>
  <c r="AN618" i="1" s="1"/>
  <c r="AN586" i="1" a="1"/>
  <c r="AN586" i="1" s="1"/>
  <c r="AN394" i="1" a="1"/>
  <c r="AN394" i="1" s="1"/>
  <c r="AN362" i="1" a="1"/>
  <c r="AN362" i="1" s="1"/>
  <c r="AN322" i="1" a="1"/>
  <c r="AN322" i="1" s="1"/>
  <c r="AN186" i="1" a="1"/>
  <c r="AN186" i="1" s="1"/>
  <c r="AN146" i="1" a="1"/>
  <c r="AN146" i="1" s="1"/>
  <c r="AN82" i="1" a="1"/>
  <c r="AN82" i="1" s="1"/>
  <c r="AN66" i="1" a="1"/>
  <c r="AN66" i="1" s="1"/>
  <c r="AN34" i="1" a="1"/>
  <c r="AN34" i="1" s="1"/>
  <c r="AN2617" i="1" a="1"/>
  <c r="AN2617" i="1" s="1"/>
  <c r="AN2585" i="1" a="1"/>
  <c r="AN2585" i="1" s="1"/>
  <c r="AN2545" i="1" a="1"/>
  <c r="AN2545" i="1" s="1"/>
  <c r="AN2521" i="1" a="1"/>
  <c r="AN2521" i="1" s="1"/>
  <c r="AN2481" i="1" a="1"/>
  <c r="AN2481" i="1" s="1"/>
  <c r="AN2473" i="1" a="1"/>
  <c r="AN2473" i="1" s="1"/>
  <c r="AN2457" i="1" a="1"/>
  <c r="AN2457" i="1" s="1"/>
  <c r="AN1287" i="1" a="1"/>
  <c r="AN1287" i="1" s="1"/>
  <c r="AN1279" i="1" a="1"/>
  <c r="AN1279" i="1" s="1"/>
  <c r="AN1255" i="1" a="1"/>
  <c r="AN1255" i="1" s="1"/>
  <c r="AN1247" i="1" a="1"/>
  <c r="AN1247" i="1" s="1"/>
  <c r="AN1191" i="1" a="1"/>
  <c r="AN1191" i="1" s="1"/>
  <c r="AN1183" i="1" a="1"/>
  <c r="AN1183" i="1" s="1"/>
  <c r="AN1159" i="1" a="1"/>
  <c r="AN1159" i="1" s="1"/>
  <c r="AN1151" i="1" a="1"/>
  <c r="AN1151" i="1" s="1"/>
  <c r="AN1127" i="1" a="1"/>
  <c r="AN1127" i="1" s="1"/>
  <c r="AN1119" i="1" a="1"/>
  <c r="AN1119" i="1" s="1"/>
  <c r="AN1095" i="1" a="1"/>
  <c r="AN1095" i="1" s="1"/>
  <c r="AN1087" i="1" a="1"/>
  <c r="AN1087" i="1" s="1"/>
  <c r="AN1063" i="1" a="1"/>
  <c r="AN1063" i="1" s="1"/>
  <c r="AN1055" i="1" a="1"/>
  <c r="AN1055" i="1" s="1"/>
  <c r="AN1031" i="1" a="1"/>
  <c r="AN1031" i="1" s="1"/>
  <c r="AN1023" i="1" a="1"/>
  <c r="AN1023" i="1" s="1"/>
  <c r="AN999" i="1" a="1"/>
  <c r="AN999" i="1" s="1"/>
  <c r="AN991" i="1" a="1"/>
  <c r="AN991" i="1" s="1"/>
  <c r="AN967" i="1" a="1"/>
  <c r="AN967" i="1" s="1"/>
  <c r="AN959" i="1" a="1"/>
  <c r="AN959" i="1" s="1"/>
  <c r="AN935" i="1" a="1"/>
  <c r="AN935" i="1" s="1"/>
  <c r="AN927" i="1" a="1"/>
  <c r="AN927" i="1" s="1"/>
  <c r="AN903" i="1" a="1"/>
  <c r="AN903" i="1" s="1"/>
  <c r="AN895" i="1" a="1"/>
  <c r="AN895" i="1" s="1"/>
  <c r="AN871" i="1" a="1"/>
  <c r="AN871" i="1" s="1"/>
  <c r="AN863" i="1" a="1"/>
  <c r="AN863" i="1" s="1"/>
  <c r="AN839" i="1" a="1"/>
  <c r="AN839" i="1" s="1"/>
  <c r="AN807" i="1" a="1"/>
  <c r="AN807" i="1" s="1"/>
  <c r="AN799" i="1" a="1"/>
  <c r="AN799" i="1" s="1"/>
  <c r="AN775" i="1" a="1"/>
  <c r="AN775" i="1" s="1"/>
  <c r="AN767" i="1" a="1"/>
  <c r="AN767" i="1" s="1"/>
  <c r="AN743" i="1" a="1"/>
  <c r="AN743" i="1" s="1"/>
  <c r="AN735" i="1" a="1"/>
  <c r="AN735" i="1" s="1"/>
  <c r="AN711" i="1" a="1"/>
  <c r="AN711" i="1" s="1"/>
  <c r="AN703" i="1" a="1"/>
  <c r="AN703" i="1" s="1"/>
  <c r="AN687" i="1" a="1"/>
  <c r="AN687" i="1" s="1"/>
  <c r="AN679" i="1" a="1"/>
  <c r="AN679" i="1" s="1"/>
  <c r="AN671" i="1" a="1"/>
  <c r="AN671" i="1" s="1"/>
  <c r="AN623" i="1" a="1"/>
  <c r="AN623" i="1" s="1"/>
  <c r="AN615" i="1" a="1"/>
  <c r="AN615" i="1" s="1"/>
  <c r="AN607" i="1" a="1"/>
  <c r="AN607" i="1" s="1"/>
  <c r="AN583" i="1" a="1"/>
  <c r="AN583" i="1" s="1"/>
  <c r="AN575" i="1" a="1"/>
  <c r="AN575" i="1" s="1"/>
  <c r="AN559" i="1" a="1"/>
  <c r="AN559" i="1" s="1"/>
  <c r="AN391" i="1" a="1"/>
  <c r="AN391" i="1" s="1"/>
  <c r="AN383" i="1" a="1"/>
  <c r="AN383" i="1" s="1"/>
  <c r="AN367" i="1" a="1"/>
  <c r="AN367" i="1" s="1"/>
  <c r="AN359" i="1" a="1"/>
  <c r="AN359" i="1" s="1"/>
  <c r="AN351" i="1" a="1"/>
  <c r="AN351" i="1" s="1"/>
  <c r="AN343" i="1" a="1"/>
  <c r="AN343" i="1" s="1"/>
  <c r="AN327" i="1" a="1"/>
  <c r="AN327" i="1" s="1"/>
  <c r="AN319" i="1" a="1"/>
  <c r="AN319" i="1" s="1"/>
  <c r="AN223" i="1" a="1"/>
  <c r="AN223" i="1" s="1"/>
  <c r="AN215" i="1" a="1"/>
  <c r="AN215" i="1" s="1"/>
  <c r="AN199" i="1" a="1"/>
  <c r="AN199" i="1" s="1"/>
  <c r="AN191" i="1" a="1"/>
  <c r="AN191" i="1" s="1"/>
  <c r="AN175" i="1" a="1"/>
  <c r="AN175" i="1" s="1"/>
  <c r="AN167" i="1" a="1"/>
  <c r="AN167" i="1" s="1"/>
  <c r="AN159" i="1" a="1"/>
  <c r="AN159" i="1" s="1"/>
  <c r="AN151" i="1" a="1"/>
  <c r="AN151" i="1" s="1"/>
  <c r="AN135" i="1" a="1"/>
  <c r="AN135" i="1" s="1"/>
  <c r="AN127" i="1" a="1"/>
  <c r="AN127" i="1" s="1"/>
  <c r="AN103" i="1" a="1"/>
  <c r="AN103" i="1" s="1"/>
  <c r="AN95" i="1" a="1"/>
  <c r="AN95" i="1" s="1"/>
  <c r="AN87" i="1" a="1"/>
  <c r="AN87" i="1" s="1"/>
  <c r="AN2341" i="1" a="1"/>
  <c r="AN2341" i="1" s="1"/>
  <c r="AN2333" i="1" a="1"/>
  <c r="AN2333" i="1" s="1"/>
  <c r="AN2213" i="1" a="1"/>
  <c r="AN2213" i="1" s="1"/>
  <c r="AN2500" i="1" a="1"/>
  <c r="AN2500" i="1" s="1"/>
  <c r="AN2476" i="1" a="1"/>
  <c r="AN2476" i="1" s="1"/>
  <c r="AN2452" i="1" a="1"/>
  <c r="AN2452" i="1" s="1"/>
  <c r="AN2372" i="1" a="1"/>
  <c r="AN2372" i="1" s="1"/>
  <c r="AN2356" i="1" a="1"/>
  <c r="AN2356" i="1" s="1"/>
  <c r="AN2348" i="1" a="1"/>
  <c r="AN2348" i="1" s="1"/>
  <c r="AN2316" i="1" a="1"/>
  <c r="AN2316" i="1" s="1"/>
  <c r="AN2308" i="1" a="1"/>
  <c r="AN2308" i="1" s="1"/>
  <c r="AN2276" i="1" a="1"/>
  <c r="AN2276" i="1" s="1"/>
  <c r="AN2252" i="1" a="1"/>
  <c r="AN2252" i="1" s="1"/>
  <c r="AN2236" i="1" a="1"/>
  <c r="AN2236" i="1" s="1"/>
  <c r="AN2228" i="1" a="1"/>
  <c r="AN2228" i="1" s="1"/>
  <c r="AN2204" i="1" a="1"/>
  <c r="AN2204" i="1" s="1"/>
  <c r="AN2196" i="1" a="1"/>
  <c r="AN2196" i="1" s="1"/>
  <c r="AN2172" i="1" a="1"/>
  <c r="AN2172" i="1" s="1"/>
  <c r="AN2140" i="1" a="1"/>
  <c r="AN2140" i="1" s="1"/>
  <c r="AN2124" i="1" a="1"/>
  <c r="AN2124" i="1" s="1"/>
  <c r="AN2100" i="1" a="1"/>
  <c r="AN2100" i="1" s="1"/>
  <c r="AN2084" i="1" a="1"/>
  <c r="AN2084" i="1" s="1"/>
  <c r="AN2060" i="1" a="1"/>
  <c r="AN2060" i="1" s="1"/>
  <c r="AN2052" i="1" a="1"/>
  <c r="AN2052" i="1" s="1"/>
  <c r="AN2044" i="1" a="1"/>
  <c r="AN2044" i="1" s="1"/>
  <c r="AN2020" i="1" a="1"/>
  <c r="AN2020" i="1" s="1"/>
  <c r="AN2004" i="1" a="1"/>
  <c r="AN2004" i="1" s="1"/>
  <c r="AN1988" i="1" a="1"/>
  <c r="AN1988" i="1" s="1"/>
  <c r="AN1900" i="1" a="1"/>
  <c r="AN1900" i="1" s="1"/>
  <c r="AN1892" i="1" a="1"/>
  <c r="AN1892" i="1" s="1"/>
  <c r="AN1876" i="1" a="1"/>
  <c r="AN1876" i="1" s="1"/>
  <c r="AN1868" i="1" a="1"/>
  <c r="AN1868" i="1" s="1"/>
  <c r="AN1828" i="1" a="1"/>
  <c r="AN1828" i="1" s="1"/>
  <c r="AN1820" i="1" a="1"/>
  <c r="AN1820" i="1" s="1"/>
  <c r="AN1772" i="1" a="1"/>
  <c r="AN1772" i="1" s="1"/>
  <c r="AN1764" i="1" a="1"/>
  <c r="AN1764" i="1" s="1"/>
  <c r="AN1740" i="1" a="1"/>
  <c r="AN1740" i="1" s="1"/>
  <c r="AN1732" i="1" a="1"/>
  <c r="AN1732" i="1" s="1"/>
  <c r="AN1716" i="1" a="1"/>
  <c r="AN1716" i="1" s="1"/>
  <c r="AN1676" i="1" a="1"/>
  <c r="AN1676" i="1" s="1"/>
  <c r="AN1668" i="1" a="1"/>
  <c r="AN1668" i="1" s="1"/>
  <c r="AN1660" i="1" a="1"/>
  <c r="AN1660" i="1" s="1"/>
  <c r="AN1644" i="1" a="1"/>
  <c r="AN1644" i="1" s="1"/>
  <c r="AN1636" i="1" a="1"/>
  <c r="AN1636" i="1" s="1"/>
  <c r="AN1620" i="1" a="1"/>
  <c r="AN1620" i="1" s="1"/>
  <c r="AN1516" i="1" a="1"/>
  <c r="AN1516" i="1" s="1"/>
  <c r="AN1508" i="1" a="1"/>
  <c r="AN1508" i="1" s="1"/>
  <c r="AN1492" i="1" a="1"/>
  <c r="AN1492" i="1" s="1"/>
  <c r="AN1484" i="1" a="1"/>
  <c r="AN1484" i="1" s="1"/>
  <c r="AN1476" i="1" a="1"/>
  <c r="AN1476" i="1" s="1"/>
  <c r="AN1468" i="1" a="1"/>
  <c r="AN1468" i="1" s="1"/>
  <c r="AN1452" i="1" a="1"/>
  <c r="AN1452" i="1" s="1"/>
  <c r="AN1436" i="1" a="1"/>
  <c r="AN1436" i="1" s="1"/>
  <c r="AN1420" i="1" a="1"/>
  <c r="AN1420" i="1" s="1"/>
  <c r="AN1412" i="1" a="1"/>
  <c r="AN1412" i="1" s="1"/>
  <c r="AN1276" i="1" a="1"/>
  <c r="AN1276" i="1" s="1"/>
  <c r="AN1260" i="1" a="1"/>
  <c r="AN1260" i="1" s="1"/>
  <c r="AN1244" i="1" a="1"/>
  <c r="AN1244" i="1" s="1"/>
  <c r="AN1204" i="1" a="1"/>
  <c r="AN1204" i="1" s="1"/>
  <c r="AN1188" i="1" a="1"/>
  <c r="AN1188" i="1" s="1"/>
  <c r="AN1132" i="1" a="1"/>
  <c r="AN1132" i="1" s="1"/>
  <c r="AN1092" i="1" a="1"/>
  <c r="AN1092" i="1" s="1"/>
  <c r="AE3" i="1"/>
  <c r="AM3" i="1"/>
  <c r="AO3" i="1" s="1" a="1"/>
  <c r="AO3" i="1" s="1"/>
  <c r="AE2627" i="1"/>
  <c r="AM2627" i="1"/>
  <c r="AE2619" i="1"/>
  <c r="AM2619" i="1"/>
  <c r="AE2611" i="1"/>
  <c r="AM2611" i="1"/>
  <c r="AE2603" i="1"/>
  <c r="AM2603" i="1"/>
  <c r="AE2595" i="1"/>
  <c r="AM2595" i="1"/>
  <c r="AE2587" i="1"/>
  <c r="AM2587" i="1"/>
  <c r="AE2579" i="1"/>
  <c r="AM2579" i="1"/>
  <c r="AE2571" i="1"/>
  <c r="AM2571" i="1"/>
  <c r="AE2563" i="1"/>
  <c r="AM2563" i="1"/>
  <c r="AE2555" i="1"/>
  <c r="AM2555" i="1"/>
  <c r="AE2547" i="1"/>
  <c r="AM2547" i="1"/>
  <c r="AE2539" i="1"/>
  <c r="AM2539" i="1"/>
  <c r="AE2531" i="1"/>
  <c r="AM2531" i="1"/>
  <c r="AE2523" i="1"/>
  <c r="AM2523" i="1"/>
  <c r="AE2515" i="1"/>
  <c r="AM2515" i="1"/>
  <c r="AE2507" i="1"/>
  <c r="AM2507" i="1"/>
  <c r="AE2499" i="1"/>
  <c r="AM2499" i="1"/>
  <c r="AE2491" i="1"/>
  <c r="AM2491" i="1"/>
  <c r="AE2483" i="1"/>
  <c r="AM2483" i="1"/>
  <c r="AE2475" i="1"/>
  <c r="AM2475" i="1"/>
  <c r="AE2467" i="1"/>
  <c r="AM2467" i="1"/>
  <c r="AE2459" i="1"/>
  <c r="AM2459" i="1"/>
  <c r="AE2451" i="1"/>
  <c r="AM2451" i="1"/>
  <c r="AE2443" i="1"/>
  <c r="AM2443" i="1"/>
  <c r="AE2435" i="1"/>
  <c r="AM2435" i="1"/>
  <c r="AE2427" i="1"/>
  <c r="AM2427" i="1"/>
  <c r="AE2419" i="1"/>
  <c r="AM2419" i="1"/>
  <c r="AE2411" i="1"/>
  <c r="AM2411" i="1"/>
  <c r="AE2403" i="1"/>
  <c r="AM2403" i="1"/>
  <c r="AE2395" i="1"/>
  <c r="AM2395" i="1"/>
  <c r="AE2387" i="1"/>
  <c r="AM2387" i="1"/>
  <c r="AE2379" i="1"/>
  <c r="AM2379" i="1"/>
  <c r="AE2371" i="1"/>
  <c r="AM2371" i="1"/>
  <c r="AE2363" i="1"/>
  <c r="AM2363" i="1"/>
  <c r="AE2355" i="1"/>
  <c r="AM2355" i="1"/>
  <c r="AE2347" i="1"/>
  <c r="AM2347" i="1"/>
  <c r="AE2339" i="1"/>
  <c r="AM2339" i="1"/>
  <c r="AE2331" i="1"/>
  <c r="AM2331" i="1"/>
  <c r="AE2323" i="1"/>
  <c r="AM2323" i="1"/>
  <c r="AE2315" i="1"/>
  <c r="AM2315" i="1"/>
  <c r="AE2307" i="1"/>
  <c r="AM2307" i="1"/>
  <c r="AE2299" i="1"/>
  <c r="AM2299" i="1"/>
  <c r="AE2291" i="1"/>
  <c r="AM2291" i="1"/>
  <c r="AE2283" i="1"/>
  <c r="AM2283" i="1"/>
  <c r="AE2275" i="1"/>
  <c r="AM2275" i="1"/>
  <c r="AE2267" i="1"/>
  <c r="AM2267" i="1"/>
  <c r="AE2259" i="1"/>
  <c r="AM2259" i="1"/>
  <c r="AE2251" i="1"/>
  <c r="AM2251" i="1"/>
  <c r="AE2243" i="1"/>
  <c r="AM2243" i="1"/>
  <c r="AE2235" i="1"/>
  <c r="AM2235" i="1"/>
  <c r="AE2227" i="1"/>
  <c r="AM2227" i="1"/>
  <c r="AE2219" i="1"/>
  <c r="AM2219" i="1"/>
  <c r="AE2211" i="1"/>
  <c r="AM2211" i="1"/>
  <c r="AE2203" i="1"/>
  <c r="AM2203" i="1"/>
  <c r="AE2195" i="1"/>
  <c r="AM2195" i="1"/>
  <c r="AE2187" i="1"/>
  <c r="AM2187" i="1"/>
  <c r="AE2179" i="1"/>
  <c r="AM2179" i="1"/>
  <c r="AE2171" i="1"/>
  <c r="AM2171" i="1"/>
  <c r="AE2163" i="1"/>
  <c r="AM2163" i="1"/>
  <c r="AE2155" i="1"/>
  <c r="AM2155" i="1"/>
  <c r="AE2147" i="1"/>
  <c r="AM2147" i="1"/>
  <c r="AE2139" i="1"/>
  <c r="AM2139" i="1"/>
  <c r="AE2131" i="1"/>
  <c r="AM2131" i="1"/>
  <c r="AE2123" i="1"/>
  <c r="AM2123" i="1"/>
  <c r="AE2115" i="1"/>
  <c r="AM2115" i="1"/>
  <c r="AE2107" i="1"/>
  <c r="AM2107" i="1"/>
  <c r="AE2099" i="1"/>
  <c r="AM2099" i="1"/>
  <c r="AE2091" i="1"/>
  <c r="AM2091" i="1"/>
  <c r="AE2083" i="1"/>
  <c r="AM2083" i="1"/>
  <c r="AE2075" i="1"/>
  <c r="AM2075" i="1"/>
  <c r="AE2067" i="1"/>
  <c r="AM2067" i="1"/>
  <c r="AE2059" i="1"/>
  <c r="AM2059" i="1"/>
  <c r="AE2051" i="1"/>
  <c r="AM2051" i="1"/>
  <c r="AE2043" i="1"/>
  <c r="AM2043" i="1"/>
  <c r="AE2035" i="1"/>
  <c r="AM2035" i="1"/>
  <c r="AE2027" i="1"/>
  <c r="AM2027" i="1"/>
  <c r="AE2019" i="1"/>
  <c r="AM2019" i="1"/>
  <c r="AE2011" i="1"/>
  <c r="AM2011" i="1"/>
  <c r="AE2003" i="1"/>
  <c r="AM2003" i="1"/>
  <c r="AE1995" i="1"/>
  <c r="AM1995" i="1"/>
  <c r="AE1987" i="1"/>
  <c r="AM1987" i="1"/>
  <c r="AE1979" i="1"/>
  <c r="AM1979" i="1"/>
  <c r="AE1971" i="1"/>
  <c r="AM1971" i="1"/>
  <c r="AE1963" i="1"/>
  <c r="AM1963" i="1"/>
  <c r="AE1955" i="1"/>
  <c r="AM1955" i="1"/>
  <c r="AE1947" i="1"/>
  <c r="AM1947" i="1"/>
  <c r="AE1939" i="1"/>
  <c r="AM1939" i="1"/>
  <c r="AE1931" i="1"/>
  <c r="AM1931" i="1"/>
  <c r="AE1923" i="1"/>
  <c r="AM1923" i="1"/>
  <c r="AE1915" i="1"/>
  <c r="AM1915" i="1"/>
  <c r="AE1907" i="1"/>
  <c r="AM1907" i="1"/>
  <c r="AE1899" i="1"/>
  <c r="AM1899" i="1"/>
  <c r="AE1891" i="1"/>
  <c r="AM1891" i="1"/>
  <c r="AE1883" i="1"/>
  <c r="AM1883" i="1"/>
  <c r="AE1875" i="1"/>
  <c r="AM1875" i="1"/>
  <c r="AE1867" i="1"/>
  <c r="AM1867" i="1"/>
  <c r="AE1859" i="1"/>
  <c r="AM1859" i="1"/>
  <c r="AE1851" i="1"/>
  <c r="AM1851" i="1"/>
  <c r="AE1843" i="1"/>
  <c r="AM1843" i="1"/>
  <c r="AE1835" i="1"/>
  <c r="AM1835" i="1"/>
  <c r="AE1827" i="1"/>
  <c r="AM1827" i="1"/>
  <c r="AE1819" i="1"/>
  <c r="AM1819" i="1"/>
  <c r="AE1811" i="1"/>
  <c r="AM1811" i="1"/>
  <c r="AE1803" i="1"/>
  <c r="AM1803" i="1"/>
  <c r="AE1795" i="1"/>
  <c r="AM1795" i="1"/>
  <c r="AE1787" i="1"/>
  <c r="AM1787" i="1"/>
  <c r="AE1779" i="1"/>
  <c r="AM1779" i="1"/>
  <c r="AE1771" i="1"/>
  <c r="AM1771" i="1"/>
  <c r="AE1763" i="1"/>
  <c r="AM1763" i="1"/>
  <c r="AE1755" i="1"/>
  <c r="AM1755" i="1"/>
  <c r="AE1747" i="1"/>
  <c r="AM1747" i="1"/>
  <c r="AE1739" i="1"/>
  <c r="AM1739" i="1"/>
  <c r="AE1731" i="1"/>
  <c r="AM1731" i="1"/>
  <c r="AE1723" i="1"/>
  <c r="AM1723" i="1"/>
  <c r="AE1715" i="1"/>
  <c r="AM1715" i="1"/>
  <c r="AE1707" i="1"/>
  <c r="AM1707" i="1"/>
  <c r="AE1699" i="1"/>
  <c r="AM1699" i="1"/>
  <c r="AE1691" i="1"/>
  <c r="AM1691" i="1"/>
  <c r="AE1683" i="1"/>
  <c r="AM1683" i="1"/>
  <c r="AE1675" i="1"/>
  <c r="AM1675" i="1"/>
  <c r="AE1667" i="1"/>
  <c r="AM1667" i="1"/>
  <c r="AE1659" i="1"/>
  <c r="AM1659" i="1"/>
  <c r="AE1651" i="1"/>
  <c r="AM1651" i="1"/>
  <c r="AE1643" i="1"/>
  <c r="AM1643" i="1"/>
  <c r="AE1635" i="1"/>
  <c r="AM1635" i="1"/>
  <c r="AE1627" i="1"/>
  <c r="AM1627" i="1"/>
  <c r="AE1619" i="1"/>
  <c r="AM1619" i="1"/>
  <c r="AE1611" i="1"/>
  <c r="AM1611" i="1"/>
  <c r="AE1603" i="1"/>
  <c r="AM1603" i="1"/>
  <c r="AE1595" i="1"/>
  <c r="AM1595" i="1"/>
  <c r="AE1587" i="1"/>
  <c r="AM1587" i="1"/>
  <c r="AE1579" i="1"/>
  <c r="AM1579" i="1"/>
  <c r="AE1571" i="1"/>
  <c r="AM1571" i="1"/>
  <c r="AE1563" i="1"/>
  <c r="AM1563" i="1"/>
  <c r="AE1555" i="1"/>
  <c r="AM1555" i="1"/>
  <c r="AE1547" i="1"/>
  <c r="AM1547" i="1"/>
  <c r="AE1539" i="1"/>
  <c r="AM1539" i="1"/>
  <c r="AE1531" i="1"/>
  <c r="AM1531" i="1"/>
  <c r="AE1523" i="1"/>
  <c r="AM1523" i="1"/>
  <c r="AE1515" i="1"/>
  <c r="AM1515" i="1"/>
  <c r="AE1507" i="1"/>
  <c r="AM1507" i="1"/>
  <c r="AE1499" i="1"/>
  <c r="AM1499" i="1"/>
  <c r="AE1491" i="1"/>
  <c r="AM1491" i="1"/>
  <c r="AE1483" i="1"/>
  <c r="AM1483" i="1"/>
  <c r="AE1475" i="1"/>
  <c r="AM1475" i="1"/>
  <c r="AE1467" i="1"/>
  <c r="AM1467" i="1"/>
  <c r="AE1459" i="1"/>
  <c r="AM1459" i="1"/>
  <c r="AE1451" i="1"/>
  <c r="AM1451" i="1"/>
  <c r="AE1443" i="1"/>
  <c r="AM1443" i="1"/>
  <c r="AE1435" i="1"/>
  <c r="AM1435" i="1"/>
  <c r="AE1427" i="1"/>
  <c r="AM1427" i="1"/>
  <c r="AE1419" i="1"/>
  <c r="AM1419" i="1"/>
  <c r="AE1411" i="1"/>
  <c r="AM1411" i="1"/>
  <c r="AE1403" i="1"/>
  <c r="AM1403" i="1"/>
  <c r="AE1395" i="1"/>
  <c r="AM1395" i="1"/>
  <c r="AE1387" i="1"/>
  <c r="AM1387" i="1"/>
  <c r="AE1379" i="1"/>
  <c r="AM1379" i="1"/>
  <c r="AE1371" i="1"/>
  <c r="AM1371" i="1"/>
  <c r="AE1363" i="1"/>
  <c r="AM1363" i="1"/>
  <c r="AE1355" i="1"/>
  <c r="AM1355" i="1"/>
  <c r="AE1347" i="1"/>
  <c r="AM1347" i="1"/>
  <c r="AE1339" i="1"/>
  <c r="AM1339" i="1"/>
  <c r="AE11" i="1"/>
  <c r="AM11" i="1"/>
  <c r="AE2626" i="1"/>
  <c r="AM2626" i="1"/>
  <c r="AE2618" i="1"/>
  <c r="AM2618" i="1"/>
  <c r="AE2610" i="1"/>
  <c r="AM2610" i="1"/>
  <c r="AE2602" i="1"/>
  <c r="AM2602" i="1"/>
  <c r="AE2578" i="1"/>
  <c r="AM2578" i="1"/>
  <c r="AE2570" i="1"/>
  <c r="AM2570" i="1"/>
  <c r="AE2562" i="1"/>
  <c r="AM2562" i="1"/>
  <c r="AE2554" i="1"/>
  <c r="AM2554" i="1"/>
  <c r="AE2546" i="1"/>
  <c r="AM2546" i="1"/>
  <c r="AE2514" i="1"/>
  <c r="AM2514" i="1"/>
  <c r="AE2506" i="1"/>
  <c r="AM2506" i="1"/>
  <c r="AE2474" i="1"/>
  <c r="AM2474" i="1"/>
  <c r="AE2466" i="1"/>
  <c r="AM2466" i="1"/>
  <c r="AE2458" i="1"/>
  <c r="AM2458" i="1"/>
  <c r="AE2450" i="1"/>
  <c r="AM2450" i="1"/>
  <c r="AE2442" i="1"/>
  <c r="AM2442" i="1"/>
  <c r="AE2418" i="1"/>
  <c r="AM2418" i="1"/>
  <c r="AE2410" i="1"/>
  <c r="AM2410" i="1"/>
  <c r="AE2402" i="1"/>
  <c r="AM2402" i="1"/>
  <c r="AE2394" i="1"/>
  <c r="AM2394" i="1"/>
  <c r="AE2386" i="1"/>
  <c r="AM2386" i="1"/>
  <c r="AE2378" i="1"/>
  <c r="AM2378" i="1"/>
  <c r="AE2370" i="1"/>
  <c r="AM2370" i="1"/>
  <c r="AE2338" i="1"/>
  <c r="AM2338" i="1"/>
  <c r="AE2330" i="1"/>
  <c r="AM2330" i="1"/>
  <c r="AE2322" i="1"/>
  <c r="AM2322" i="1"/>
  <c r="AE2314" i="1"/>
  <c r="AM2314" i="1"/>
  <c r="AE2306" i="1"/>
  <c r="AM2306" i="1"/>
  <c r="AE2298" i="1"/>
  <c r="AM2298" i="1"/>
  <c r="AE2210" i="1"/>
  <c r="AM2210" i="1"/>
  <c r="AE2202" i="1"/>
  <c r="AM2202" i="1"/>
  <c r="AE2194" i="1"/>
  <c r="AM2194" i="1"/>
  <c r="AE2042" i="1"/>
  <c r="AM2042" i="1"/>
  <c r="AE2034" i="1"/>
  <c r="AM2034" i="1"/>
  <c r="AE2026" i="1"/>
  <c r="AM2026" i="1"/>
  <c r="AE2018" i="1"/>
  <c r="AM2018" i="1"/>
  <c r="AE1978" i="1"/>
  <c r="AM1978" i="1"/>
  <c r="AE1970" i="1"/>
  <c r="AM1970" i="1"/>
  <c r="AE1962" i="1"/>
  <c r="AM1962" i="1"/>
  <c r="AE1954" i="1"/>
  <c r="AM1954" i="1"/>
  <c r="AE1914" i="1"/>
  <c r="AM1914" i="1"/>
  <c r="AE1906" i="1"/>
  <c r="AM1906" i="1"/>
  <c r="AE1898" i="1"/>
  <c r="AM1898" i="1"/>
  <c r="AE1890" i="1"/>
  <c r="AM1890" i="1"/>
  <c r="AE1802" i="1"/>
  <c r="AM1802" i="1"/>
  <c r="AE1794" i="1"/>
  <c r="AM1794" i="1"/>
  <c r="AE1786" i="1"/>
  <c r="AM1786" i="1"/>
  <c r="AE1778" i="1"/>
  <c r="AM1778" i="1"/>
  <c r="AE1738" i="1"/>
  <c r="AM1738" i="1"/>
  <c r="AE1730" i="1"/>
  <c r="AM1730" i="1"/>
  <c r="AE1722" i="1"/>
  <c r="AM1722" i="1"/>
  <c r="AE1714" i="1"/>
  <c r="AM1714" i="1"/>
  <c r="AE1674" i="1"/>
  <c r="AM1674" i="1"/>
  <c r="AE1666" i="1"/>
  <c r="AM1666" i="1"/>
  <c r="AE1658" i="1"/>
  <c r="AM1658" i="1"/>
  <c r="AE1650" i="1"/>
  <c r="AM1650" i="1"/>
  <c r="AE1610" i="1"/>
  <c r="AM1610" i="1"/>
  <c r="AE1602" i="1"/>
  <c r="AM1602" i="1"/>
  <c r="AE1594" i="1"/>
  <c r="AM1594" i="1"/>
  <c r="AE1586" i="1"/>
  <c r="AM1586" i="1"/>
  <c r="AE1546" i="1"/>
  <c r="AM1546" i="1"/>
  <c r="AE1538" i="1"/>
  <c r="AM1538" i="1"/>
  <c r="AE1530" i="1"/>
  <c r="AM1530" i="1"/>
  <c r="AE1522" i="1"/>
  <c r="AM1522" i="1"/>
  <c r="AE1482" i="1"/>
  <c r="AM1482" i="1"/>
  <c r="AE1474" i="1"/>
  <c r="AM1474" i="1"/>
  <c r="AE1466" i="1"/>
  <c r="AM1466" i="1"/>
  <c r="AE1458" i="1"/>
  <c r="AM1458" i="1"/>
  <c r="AE1418" i="1"/>
  <c r="AM1418" i="1"/>
  <c r="AE1410" i="1"/>
  <c r="AM1410" i="1"/>
  <c r="AE1402" i="1"/>
  <c r="AM1402" i="1"/>
  <c r="AE1394" i="1"/>
  <c r="AM1394" i="1"/>
  <c r="AE1354" i="1"/>
  <c r="AM1354" i="1"/>
  <c r="AE1346" i="1"/>
  <c r="AM1346" i="1"/>
  <c r="AE1338" i="1"/>
  <c r="AM1338" i="1"/>
  <c r="AE1314" i="1"/>
  <c r="AM1314" i="1"/>
  <c r="AE1306" i="1"/>
  <c r="AM1306" i="1"/>
  <c r="AE1282" i="1"/>
  <c r="AM1282" i="1"/>
  <c r="AE1258" i="1"/>
  <c r="AM1258" i="1"/>
  <c r="AE1250" i="1"/>
  <c r="AM1250" i="1"/>
  <c r="AE1226" i="1"/>
  <c r="AM1226" i="1"/>
  <c r="AE1202" i="1"/>
  <c r="AM1202" i="1"/>
  <c r="AE1194" i="1"/>
  <c r="AM1194" i="1"/>
  <c r="AE1170" i="1"/>
  <c r="AM1170" i="1"/>
  <c r="AE1162" i="1"/>
  <c r="AM1162" i="1"/>
  <c r="AE1146" i="1"/>
  <c r="AM1146" i="1"/>
  <c r="AE1138" i="1"/>
  <c r="AM1138" i="1"/>
  <c r="AE1114" i="1"/>
  <c r="AM1114" i="1"/>
  <c r="AE1106" i="1"/>
  <c r="AM1106" i="1"/>
  <c r="AE1098" i="1"/>
  <c r="AM1098" i="1"/>
  <c r="AE1082" i="1"/>
  <c r="AM1082" i="1"/>
  <c r="AE1074" i="1"/>
  <c r="AM1074" i="1"/>
  <c r="AE1066" i="1"/>
  <c r="AM1066" i="1"/>
  <c r="AE1042" i="1"/>
  <c r="AM1042" i="1"/>
  <c r="AE1034" i="1"/>
  <c r="AM1034" i="1"/>
  <c r="AE1010" i="1"/>
  <c r="AM1010" i="1"/>
  <c r="AE1002" i="1"/>
  <c r="AM1002" i="1"/>
  <c r="AE970" i="1"/>
  <c r="AM970" i="1"/>
  <c r="AE938" i="1"/>
  <c r="AM938" i="1"/>
  <c r="AE930" i="1"/>
  <c r="AM930" i="1"/>
  <c r="AE906" i="1"/>
  <c r="AM906" i="1"/>
  <c r="AE898" i="1"/>
  <c r="AM898" i="1"/>
  <c r="AE874" i="1"/>
  <c r="AM874" i="1"/>
  <c r="AE866" i="1"/>
  <c r="AM866" i="1"/>
  <c r="AE834" i="1"/>
  <c r="AM834" i="1"/>
  <c r="AE826" i="1"/>
  <c r="AM826" i="1"/>
  <c r="AE802" i="1"/>
  <c r="AM802" i="1"/>
  <c r="AE794" i="1"/>
  <c r="AM794" i="1"/>
  <c r="AE786" i="1"/>
  <c r="AM786" i="1"/>
  <c r="AE762" i="1"/>
  <c r="AM762" i="1"/>
  <c r="AE754" i="1"/>
  <c r="AM754" i="1"/>
  <c r="AE746" i="1"/>
  <c r="AM746" i="1"/>
  <c r="AE722" i="1"/>
  <c r="AM722" i="1"/>
  <c r="AE714" i="1"/>
  <c r="AM714" i="1"/>
  <c r="AE706" i="1"/>
  <c r="AM706" i="1"/>
  <c r="AE682" i="1"/>
  <c r="AM682" i="1"/>
  <c r="AE674" i="1"/>
  <c r="AM674" i="1"/>
  <c r="AE642" i="1"/>
  <c r="AM642" i="1"/>
  <c r="AE634" i="1"/>
  <c r="AM634" i="1"/>
  <c r="AE610" i="1"/>
  <c r="AM610" i="1"/>
  <c r="AE602" i="1"/>
  <c r="AM602" i="1"/>
  <c r="AE570" i="1"/>
  <c r="AM570" i="1"/>
  <c r="AE562" i="1"/>
  <c r="AM562" i="1"/>
  <c r="AE538" i="1"/>
  <c r="AM538" i="1"/>
  <c r="AE530" i="1"/>
  <c r="AM530" i="1"/>
  <c r="AE522" i="1"/>
  <c r="AM522" i="1"/>
  <c r="AE498" i="1"/>
  <c r="AM498" i="1"/>
  <c r="AE490" i="1"/>
  <c r="AM490" i="1"/>
  <c r="AE466" i="1"/>
  <c r="AM466" i="1"/>
  <c r="AE458" i="1"/>
  <c r="AM458" i="1"/>
  <c r="AE450" i="1"/>
  <c r="AM450" i="1"/>
  <c r="AE426" i="1"/>
  <c r="AM426" i="1"/>
  <c r="AE418" i="1"/>
  <c r="AM418" i="1"/>
  <c r="AE386" i="1"/>
  <c r="AM386" i="1"/>
  <c r="AE378" i="1"/>
  <c r="AM378" i="1"/>
  <c r="AE354" i="1"/>
  <c r="AM354" i="1"/>
  <c r="AE346" i="1"/>
  <c r="AM346" i="1"/>
  <c r="AE314" i="1"/>
  <c r="AM314" i="1"/>
  <c r="AE306" i="1"/>
  <c r="AM306" i="1"/>
  <c r="AE282" i="1"/>
  <c r="AM282" i="1"/>
  <c r="AE274" i="1"/>
  <c r="AM274" i="1"/>
  <c r="AE266" i="1"/>
  <c r="AM266" i="1"/>
  <c r="AE242" i="1"/>
  <c r="AM242" i="1"/>
  <c r="AE234" i="1"/>
  <c r="AM234" i="1"/>
  <c r="AE210" i="1"/>
  <c r="AM210" i="1"/>
  <c r="AE202" i="1"/>
  <c r="AM202" i="1"/>
  <c r="AE194" i="1"/>
  <c r="AM194" i="1"/>
  <c r="AE170" i="1"/>
  <c r="AM170" i="1"/>
  <c r="AE162" i="1"/>
  <c r="AM162" i="1"/>
  <c r="AE130" i="1"/>
  <c r="AM130" i="1"/>
  <c r="AE122" i="1"/>
  <c r="AM122" i="1"/>
  <c r="AE98" i="1"/>
  <c r="AM98" i="1"/>
  <c r="AE90" i="1"/>
  <c r="AM90" i="1"/>
  <c r="AE58" i="1"/>
  <c r="AM58" i="1"/>
  <c r="AE50" i="1"/>
  <c r="AM50" i="1"/>
  <c r="AE26" i="1"/>
  <c r="AM26" i="1"/>
  <c r="AE18" i="1"/>
  <c r="AM18" i="1"/>
  <c r="AE10" i="1"/>
  <c r="AM10" i="1"/>
  <c r="AE2625" i="1"/>
  <c r="AM2625" i="1"/>
  <c r="AE2609" i="1"/>
  <c r="AM2609" i="1"/>
  <c r="AE2593" i="1"/>
  <c r="AM2593" i="1"/>
  <c r="AE2577" i="1"/>
  <c r="AM2577" i="1"/>
  <c r="AE2569" i="1"/>
  <c r="AM2569" i="1"/>
  <c r="AE2561" i="1"/>
  <c r="AM2561" i="1"/>
  <c r="AE2553" i="1"/>
  <c r="AM2553" i="1"/>
  <c r="AE2537" i="1"/>
  <c r="AM2537" i="1"/>
  <c r="AE2529" i="1"/>
  <c r="AM2529" i="1"/>
  <c r="AE2513" i="1"/>
  <c r="AM2513" i="1"/>
  <c r="AE2505" i="1"/>
  <c r="AM2505" i="1"/>
  <c r="AE2497" i="1"/>
  <c r="AM2497" i="1"/>
  <c r="AE2489" i="1"/>
  <c r="AM2489" i="1"/>
  <c r="AE2465" i="1"/>
  <c r="AM2465" i="1"/>
  <c r="AE2449" i="1"/>
  <c r="AM2449" i="1"/>
  <c r="AE2441" i="1"/>
  <c r="AM2441" i="1"/>
  <c r="AE2433" i="1"/>
  <c r="AM2433" i="1"/>
  <c r="AE2425" i="1"/>
  <c r="AM2425" i="1"/>
  <c r="AE2417" i="1"/>
  <c r="AM2417" i="1"/>
  <c r="AE2409" i="1"/>
  <c r="AM2409" i="1"/>
  <c r="AE2401" i="1"/>
  <c r="AM2401" i="1"/>
  <c r="AE2393" i="1"/>
  <c r="AM2393" i="1"/>
  <c r="AE2385" i="1"/>
  <c r="AM2385" i="1"/>
  <c r="AE2377" i="1"/>
  <c r="AM2377" i="1"/>
  <c r="AE2369" i="1"/>
  <c r="AM2369" i="1"/>
  <c r="AE2361" i="1"/>
  <c r="AM2361" i="1"/>
  <c r="AE2353" i="1"/>
  <c r="AM2353" i="1"/>
  <c r="AE2345" i="1"/>
  <c r="AM2345" i="1"/>
  <c r="AE2337" i="1"/>
  <c r="AM2337" i="1"/>
  <c r="AE2329" i="1"/>
  <c r="AM2329" i="1"/>
  <c r="AE2321" i="1"/>
  <c r="AM2321" i="1"/>
  <c r="AE2313" i="1"/>
  <c r="AM2313" i="1"/>
  <c r="AE2305" i="1"/>
  <c r="AM2305" i="1"/>
  <c r="AE2297" i="1"/>
  <c r="AM2297" i="1"/>
  <c r="AE2289" i="1"/>
  <c r="AM2289" i="1"/>
  <c r="AE2281" i="1"/>
  <c r="AM2281" i="1"/>
  <c r="AE2273" i="1"/>
  <c r="AM2273" i="1"/>
  <c r="AE2265" i="1"/>
  <c r="AM2265" i="1"/>
  <c r="AE2257" i="1"/>
  <c r="AM2257" i="1"/>
  <c r="AE2249" i="1"/>
  <c r="AM2249" i="1"/>
  <c r="AE2241" i="1"/>
  <c r="AM2241" i="1"/>
  <c r="AE2233" i="1"/>
  <c r="AM2233" i="1"/>
  <c r="AE2225" i="1"/>
  <c r="AM2225" i="1"/>
  <c r="AE2217" i="1"/>
  <c r="AM2217" i="1"/>
  <c r="AE2209" i="1"/>
  <c r="AM2209" i="1"/>
  <c r="AE2201" i="1"/>
  <c r="AM2201" i="1"/>
  <c r="AE2193" i="1"/>
  <c r="AM2193" i="1"/>
  <c r="AE2185" i="1"/>
  <c r="AM2185" i="1"/>
  <c r="AE2177" i="1"/>
  <c r="AM2177" i="1"/>
  <c r="AE2169" i="1"/>
  <c r="AM2169" i="1"/>
  <c r="AE2161" i="1"/>
  <c r="AM2161" i="1"/>
  <c r="AE2153" i="1"/>
  <c r="AM2153" i="1"/>
  <c r="AE2145" i="1"/>
  <c r="AM2145" i="1"/>
  <c r="AE2137" i="1"/>
  <c r="AM2137" i="1"/>
  <c r="AE2129" i="1"/>
  <c r="AM2129" i="1"/>
  <c r="AE2121" i="1"/>
  <c r="AM2121" i="1"/>
  <c r="AE2113" i="1"/>
  <c r="AM2113" i="1"/>
  <c r="AE2105" i="1"/>
  <c r="AM2105" i="1"/>
  <c r="AE2097" i="1"/>
  <c r="AM2097" i="1"/>
  <c r="AE2089" i="1"/>
  <c r="AM2089" i="1"/>
  <c r="AE2081" i="1"/>
  <c r="AM2081" i="1"/>
  <c r="AE2073" i="1"/>
  <c r="AM2073" i="1"/>
  <c r="AE2065" i="1"/>
  <c r="AM2065" i="1"/>
  <c r="AE2057" i="1"/>
  <c r="AM2057" i="1"/>
  <c r="AE2049" i="1"/>
  <c r="AM2049" i="1"/>
  <c r="AE2041" i="1"/>
  <c r="AM2041" i="1"/>
  <c r="AE2033" i="1"/>
  <c r="AM2033" i="1"/>
  <c r="AE2025" i="1"/>
  <c r="AM2025" i="1"/>
  <c r="AE2017" i="1"/>
  <c r="AM2017" i="1"/>
  <c r="AE2009" i="1"/>
  <c r="AM2009" i="1"/>
  <c r="AE2001" i="1"/>
  <c r="AM2001" i="1"/>
  <c r="AE1993" i="1"/>
  <c r="AM1993" i="1"/>
  <c r="AE1985" i="1"/>
  <c r="AM1985" i="1"/>
  <c r="AE1977" i="1"/>
  <c r="AM1977" i="1"/>
  <c r="AE1969" i="1"/>
  <c r="AM1969" i="1"/>
  <c r="AE1961" i="1"/>
  <c r="AM1961" i="1"/>
  <c r="AE1953" i="1"/>
  <c r="AM1953" i="1"/>
  <c r="AE1945" i="1"/>
  <c r="AM1945" i="1"/>
  <c r="AE1937" i="1"/>
  <c r="AM1937" i="1"/>
  <c r="AE1929" i="1"/>
  <c r="AM1929" i="1"/>
  <c r="AE1921" i="1"/>
  <c r="AM1921" i="1"/>
  <c r="AE1913" i="1"/>
  <c r="AM1913" i="1"/>
  <c r="AE1905" i="1"/>
  <c r="AM1905" i="1"/>
  <c r="AE1897" i="1"/>
  <c r="AM1897" i="1"/>
  <c r="AE1889" i="1"/>
  <c r="AM1889" i="1"/>
  <c r="AE1881" i="1"/>
  <c r="AM1881" i="1"/>
  <c r="AE1873" i="1"/>
  <c r="AM1873" i="1"/>
  <c r="AE1865" i="1"/>
  <c r="AM1865" i="1"/>
  <c r="AE1857" i="1"/>
  <c r="AM1857" i="1"/>
  <c r="AE1849" i="1"/>
  <c r="AM1849" i="1"/>
  <c r="AE1841" i="1"/>
  <c r="AM1841" i="1"/>
  <c r="AE1833" i="1"/>
  <c r="AM1833" i="1"/>
  <c r="AE1825" i="1"/>
  <c r="AM1825" i="1"/>
  <c r="AE1817" i="1"/>
  <c r="AM1817" i="1"/>
  <c r="AE1809" i="1"/>
  <c r="AM1809" i="1"/>
  <c r="AE1801" i="1"/>
  <c r="AM1801" i="1"/>
  <c r="AE1793" i="1"/>
  <c r="AM1793" i="1"/>
  <c r="AE1785" i="1"/>
  <c r="AM1785" i="1"/>
  <c r="AE1777" i="1"/>
  <c r="AM1777" i="1"/>
  <c r="AE1769" i="1"/>
  <c r="AM1769" i="1"/>
  <c r="AE1761" i="1"/>
  <c r="AM1761" i="1"/>
  <c r="AE1753" i="1"/>
  <c r="AM1753" i="1"/>
  <c r="AE1745" i="1"/>
  <c r="AM1745" i="1"/>
  <c r="AE1737" i="1"/>
  <c r="AM1737" i="1"/>
  <c r="AE1729" i="1"/>
  <c r="AM1729" i="1"/>
  <c r="AE1721" i="1"/>
  <c r="AM1721" i="1"/>
  <c r="AE1713" i="1"/>
  <c r="AM1713" i="1"/>
  <c r="AE1705" i="1"/>
  <c r="AM1705" i="1"/>
  <c r="AE1697" i="1"/>
  <c r="AM1697" i="1"/>
  <c r="AE1689" i="1"/>
  <c r="AM1689" i="1"/>
  <c r="AE1681" i="1"/>
  <c r="AM1681" i="1"/>
  <c r="AE1673" i="1"/>
  <c r="AM1673" i="1"/>
  <c r="AE1665" i="1"/>
  <c r="AM1665" i="1"/>
  <c r="AE1657" i="1"/>
  <c r="AM1657" i="1"/>
  <c r="AE1649" i="1"/>
  <c r="AM1649" i="1"/>
  <c r="AE1641" i="1"/>
  <c r="AM1641" i="1"/>
  <c r="AE1633" i="1"/>
  <c r="AM1633" i="1"/>
  <c r="AE1625" i="1"/>
  <c r="AM1625" i="1"/>
  <c r="AE1617" i="1"/>
  <c r="AM1617" i="1"/>
  <c r="AE1609" i="1"/>
  <c r="AM1609" i="1"/>
  <c r="AE1601" i="1"/>
  <c r="AM1601" i="1"/>
  <c r="AE1593" i="1"/>
  <c r="AM1593" i="1"/>
  <c r="AE1585" i="1"/>
  <c r="AM1585" i="1"/>
  <c r="AE1577" i="1"/>
  <c r="AM1577" i="1"/>
  <c r="AE1569" i="1"/>
  <c r="AM1569" i="1"/>
  <c r="AE1561" i="1"/>
  <c r="AM1561" i="1"/>
  <c r="AE1553" i="1"/>
  <c r="AM1553" i="1"/>
  <c r="AE1545" i="1"/>
  <c r="AM1545" i="1"/>
  <c r="AE1537" i="1"/>
  <c r="AM1537" i="1"/>
  <c r="AE1529" i="1"/>
  <c r="AM1529" i="1"/>
  <c r="AE1521" i="1"/>
  <c r="AM1521" i="1"/>
  <c r="AE1513" i="1"/>
  <c r="AM1513" i="1"/>
  <c r="AE1505" i="1"/>
  <c r="AM1505" i="1"/>
  <c r="AE1497" i="1"/>
  <c r="AM1497" i="1"/>
  <c r="AE1489" i="1"/>
  <c r="AM1489" i="1"/>
  <c r="AE1481" i="1"/>
  <c r="AM1481" i="1"/>
  <c r="AE1473" i="1"/>
  <c r="AM1473" i="1"/>
  <c r="AE1465" i="1"/>
  <c r="AM1465" i="1"/>
  <c r="AE1457" i="1"/>
  <c r="AM1457" i="1"/>
  <c r="AE1449" i="1"/>
  <c r="AM1449" i="1"/>
  <c r="AE1441" i="1"/>
  <c r="AM1441" i="1"/>
  <c r="AE1433" i="1"/>
  <c r="AM1433" i="1"/>
  <c r="AE1425" i="1"/>
  <c r="AM1425" i="1"/>
  <c r="AE1417" i="1"/>
  <c r="AM1417" i="1"/>
  <c r="AE1409" i="1"/>
  <c r="AM1409" i="1"/>
  <c r="AE1401" i="1"/>
  <c r="AM1401" i="1"/>
  <c r="AE1393" i="1"/>
  <c r="AM1393" i="1"/>
  <c r="AE1385" i="1"/>
  <c r="AM1385" i="1"/>
  <c r="AE1377" i="1"/>
  <c r="AM1377" i="1"/>
  <c r="AE1369" i="1"/>
  <c r="AM1369" i="1"/>
  <c r="AE1361" i="1"/>
  <c r="AM1361" i="1"/>
  <c r="AE1353" i="1"/>
  <c r="AM1353" i="1"/>
  <c r="AE1345" i="1"/>
  <c r="AM1345" i="1"/>
  <c r="AE1337" i="1"/>
  <c r="AM1337" i="1"/>
  <c r="AE1329" i="1"/>
  <c r="AM1329" i="1"/>
  <c r="AE1321" i="1"/>
  <c r="AM1321" i="1"/>
  <c r="AE1313" i="1"/>
  <c r="AM1313" i="1"/>
  <c r="AE1305" i="1"/>
  <c r="AM1305" i="1"/>
  <c r="AE1297" i="1"/>
  <c r="AM1297" i="1"/>
  <c r="AE1289" i="1"/>
  <c r="AM1289" i="1"/>
  <c r="AE1281" i="1"/>
  <c r="AM1281" i="1"/>
  <c r="AE1273" i="1"/>
  <c r="AM1273" i="1"/>
  <c r="AE1265" i="1"/>
  <c r="AM1265" i="1"/>
  <c r="AE1257" i="1"/>
  <c r="AM1257" i="1"/>
  <c r="AE1249" i="1"/>
  <c r="AM1249" i="1"/>
  <c r="AE1241" i="1"/>
  <c r="AM1241" i="1"/>
  <c r="AE1233" i="1"/>
  <c r="AM1233" i="1"/>
  <c r="AE1225" i="1"/>
  <c r="AM1225" i="1"/>
  <c r="AE1217" i="1"/>
  <c r="AM1217" i="1"/>
  <c r="AE1209" i="1"/>
  <c r="AM1209" i="1"/>
  <c r="AE1201" i="1"/>
  <c r="AM1201" i="1"/>
  <c r="AE1193" i="1"/>
  <c r="AM1193" i="1"/>
  <c r="AE1185" i="1"/>
  <c r="AM1185" i="1"/>
  <c r="AE1177" i="1"/>
  <c r="AM1177" i="1"/>
  <c r="AE1169" i="1"/>
  <c r="AM1169" i="1"/>
  <c r="AE1161" i="1"/>
  <c r="AM1161" i="1"/>
  <c r="AE1153" i="1"/>
  <c r="AM1153" i="1"/>
  <c r="AE1145" i="1"/>
  <c r="AM1145" i="1"/>
  <c r="AE1137" i="1"/>
  <c r="AM1137" i="1"/>
  <c r="AE1129" i="1"/>
  <c r="AM1129" i="1"/>
  <c r="AE1121" i="1"/>
  <c r="AM1121" i="1"/>
  <c r="AE1113" i="1"/>
  <c r="AM1113" i="1"/>
  <c r="AE1105" i="1"/>
  <c r="AM1105" i="1"/>
  <c r="AE1097" i="1"/>
  <c r="AM1097" i="1"/>
  <c r="AE1089" i="1"/>
  <c r="AM1089" i="1"/>
  <c r="AE1081" i="1"/>
  <c r="AM1081" i="1"/>
  <c r="AE1073" i="1"/>
  <c r="AM1073" i="1"/>
  <c r="AE1065" i="1"/>
  <c r="AM1065" i="1"/>
  <c r="AE1057" i="1"/>
  <c r="AM1057" i="1"/>
  <c r="AE1049" i="1"/>
  <c r="AM1049" i="1"/>
  <c r="AE1041" i="1"/>
  <c r="AM1041" i="1"/>
  <c r="AE1033" i="1"/>
  <c r="AM1033" i="1"/>
  <c r="AE1025" i="1"/>
  <c r="AM1025" i="1"/>
  <c r="AE1017" i="1"/>
  <c r="AM1017" i="1"/>
  <c r="AE1009" i="1"/>
  <c r="AM1009" i="1"/>
  <c r="AE1001" i="1"/>
  <c r="AM1001" i="1"/>
  <c r="AE993" i="1"/>
  <c r="AM993" i="1"/>
  <c r="AE985" i="1"/>
  <c r="AM985" i="1"/>
  <c r="AE977" i="1"/>
  <c r="AM977" i="1"/>
  <c r="AE969" i="1"/>
  <c r="AM969" i="1"/>
  <c r="AE961" i="1"/>
  <c r="AM961" i="1"/>
  <c r="AE953" i="1"/>
  <c r="AM953" i="1"/>
  <c r="AE945" i="1"/>
  <c r="AM945" i="1"/>
  <c r="AE937" i="1"/>
  <c r="AM937" i="1"/>
  <c r="AE929" i="1"/>
  <c r="AM929" i="1"/>
  <c r="AE921" i="1"/>
  <c r="AM921" i="1"/>
  <c r="AE913" i="1"/>
  <c r="AM913" i="1"/>
  <c r="AE905" i="1"/>
  <c r="AM905" i="1"/>
  <c r="AE897" i="1"/>
  <c r="AM897" i="1"/>
  <c r="AE889" i="1"/>
  <c r="AM889" i="1"/>
  <c r="AE881" i="1"/>
  <c r="AM881" i="1"/>
  <c r="AE873" i="1"/>
  <c r="AM873" i="1"/>
  <c r="AE865" i="1"/>
  <c r="AM865" i="1"/>
  <c r="AE857" i="1"/>
  <c r="AM857" i="1"/>
  <c r="AE849" i="1"/>
  <c r="AM849" i="1"/>
  <c r="AE841" i="1"/>
  <c r="AM841" i="1"/>
  <c r="AE833" i="1"/>
  <c r="AM833" i="1"/>
  <c r="AE825" i="1"/>
  <c r="AM825" i="1"/>
  <c r="AE817" i="1"/>
  <c r="AM817" i="1"/>
  <c r="AE809" i="1"/>
  <c r="AM809" i="1"/>
  <c r="AE801" i="1"/>
  <c r="AM801" i="1"/>
  <c r="AE793" i="1"/>
  <c r="AM793" i="1"/>
  <c r="AE785" i="1"/>
  <c r="AM785" i="1"/>
  <c r="AE777" i="1"/>
  <c r="AM777" i="1"/>
  <c r="AE769" i="1"/>
  <c r="AM769" i="1"/>
  <c r="AE761" i="1"/>
  <c r="AM761" i="1"/>
  <c r="AE753" i="1"/>
  <c r="AM753" i="1"/>
  <c r="AE745" i="1"/>
  <c r="AM745" i="1"/>
  <c r="AE737" i="1"/>
  <c r="AM737" i="1"/>
  <c r="AE729" i="1"/>
  <c r="AM729" i="1"/>
  <c r="AE721" i="1"/>
  <c r="AM721" i="1"/>
  <c r="AE713" i="1"/>
  <c r="AM713" i="1"/>
  <c r="AE705" i="1"/>
  <c r="AM705" i="1"/>
  <c r="AE697" i="1"/>
  <c r="AM697" i="1"/>
  <c r="AE689" i="1"/>
  <c r="AM689" i="1"/>
  <c r="AE681" i="1"/>
  <c r="AM681" i="1"/>
  <c r="AE673" i="1"/>
  <c r="AM673" i="1"/>
  <c r="AE665" i="1"/>
  <c r="AM665" i="1"/>
  <c r="AE657" i="1"/>
  <c r="AM657" i="1"/>
  <c r="AE649" i="1"/>
  <c r="AM649" i="1"/>
  <c r="AE641" i="1"/>
  <c r="AM641" i="1"/>
  <c r="AE633" i="1"/>
  <c r="AM633" i="1"/>
  <c r="AE625" i="1"/>
  <c r="AM625" i="1"/>
  <c r="AE617" i="1"/>
  <c r="AM617" i="1"/>
  <c r="AE609" i="1"/>
  <c r="AM609" i="1"/>
  <c r="AE601" i="1"/>
  <c r="AM601" i="1"/>
  <c r="AE593" i="1"/>
  <c r="AM593" i="1"/>
  <c r="AE585" i="1"/>
  <c r="AM585" i="1"/>
  <c r="AE577" i="1"/>
  <c r="AM577" i="1"/>
  <c r="AE569" i="1"/>
  <c r="AM569" i="1"/>
  <c r="AE561" i="1"/>
  <c r="AM561" i="1"/>
  <c r="AE553" i="1"/>
  <c r="AM553" i="1"/>
  <c r="AE545" i="1"/>
  <c r="AM545" i="1"/>
  <c r="AE537" i="1"/>
  <c r="AM537" i="1"/>
  <c r="AE529" i="1"/>
  <c r="AM529" i="1"/>
  <c r="AE521" i="1"/>
  <c r="AM521" i="1"/>
  <c r="AE513" i="1"/>
  <c r="AM513" i="1"/>
  <c r="AE505" i="1"/>
  <c r="AM505" i="1"/>
  <c r="AE497" i="1"/>
  <c r="AM497" i="1"/>
  <c r="AE489" i="1"/>
  <c r="AM489" i="1"/>
  <c r="AE481" i="1"/>
  <c r="AM481" i="1"/>
  <c r="AE473" i="1"/>
  <c r="AM473" i="1"/>
  <c r="AE465" i="1"/>
  <c r="AM465" i="1"/>
  <c r="AE457" i="1"/>
  <c r="AM457" i="1"/>
  <c r="AE449" i="1"/>
  <c r="AM449" i="1"/>
  <c r="AE441" i="1"/>
  <c r="AM441" i="1"/>
  <c r="AE433" i="1"/>
  <c r="AM433" i="1"/>
  <c r="AE425" i="1"/>
  <c r="AM425" i="1"/>
  <c r="AE417" i="1"/>
  <c r="AM417" i="1"/>
  <c r="AE409" i="1"/>
  <c r="AM409" i="1"/>
  <c r="AE401" i="1"/>
  <c r="AM401" i="1"/>
  <c r="AE393" i="1"/>
  <c r="AM393" i="1"/>
  <c r="AE385" i="1"/>
  <c r="AM385" i="1"/>
  <c r="AE377" i="1"/>
  <c r="AM377" i="1"/>
  <c r="AE369" i="1"/>
  <c r="AM369" i="1"/>
  <c r="AE361" i="1"/>
  <c r="AM361" i="1"/>
  <c r="AE353" i="1"/>
  <c r="AM353" i="1"/>
  <c r="AE345" i="1"/>
  <c r="AM345" i="1"/>
  <c r="AE337" i="1"/>
  <c r="AM337" i="1"/>
  <c r="AE329" i="1"/>
  <c r="AM329" i="1"/>
  <c r="AE321" i="1"/>
  <c r="AM321" i="1"/>
  <c r="AE313" i="1"/>
  <c r="AM313" i="1"/>
  <c r="AE305" i="1"/>
  <c r="AM305" i="1"/>
  <c r="AE297" i="1"/>
  <c r="AM297" i="1"/>
  <c r="AE289" i="1"/>
  <c r="AM289" i="1"/>
  <c r="AE281" i="1"/>
  <c r="AM281" i="1"/>
  <c r="AE273" i="1"/>
  <c r="AM273" i="1"/>
  <c r="AE265" i="1"/>
  <c r="AM265" i="1"/>
  <c r="AE257" i="1"/>
  <c r="AM257" i="1"/>
  <c r="AE249" i="1"/>
  <c r="AM249" i="1"/>
  <c r="AE241" i="1"/>
  <c r="AM241" i="1"/>
  <c r="AE233" i="1"/>
  <c r="AM233" i="1"/>
  <c r="AE225" i="1"/>
  <c r="AM225" i="1"/>
  <c r="AE217" i="1"/>
  <c r="AM217" i="1"/>
  <c r="AE209" i="1"/>
  <c r="AM209" i="1"/>
  <c r="AE201" i="1"/>
  <c r="AM201" i="1"/>
  <c r="AE193" i="1"/>
  <c r="AM193" i="1"/>
  <c r="AE185" i="1"/>
  <c r="AM185" i="1"/>
  <c r="AE177" i="1"/>
  <c r="AM177" i="1"/>
  <c r="AE169" i="1"/>
  <c r="AM169" i="1"/>
  <c r="AE161" i="1"/>
  <c r="AM161" i="1"/>
  <c r="AE153" i="1"/>
  <c r="AM153" i="1"/>
  <c r="AE145" i="1"/>
  <c r="AM145" i="1"/>
  <c r="AE137" i="1"/>
  <c r="AM137" i="1"/>
  <c r="AE129" i="1"/>
  <c r="AM129" i="1"/>
  <c r="AE121" i="1"/>
  <c r="AM121" i="1"/>
  <c r="AE113" i="1"/>
  <c r="AM113" i="1"/>
  <c r="AE105" i="1"/>
  <c r="AM105" i="1"/>
  <c r="AE97" i="1"/>
  <c r="AM97" i="1"/>
  <c r="AE89" i="1"/>
  <c r="AM89" i="1"/>
  <c r="AE81" i="1"/>
  <c r="AM81" i="1"/>
  <c r="AE73" i="1"/>
  <c r="AM73" i="1"/>
  <c r="AE65" i="1"/>
  <c r="AM65" i="1"/>
  <c r="AE57" i="1"/>
  <c r="AM57" i="1"/>
  <c r="AE49" i="1"/>
  <c r="AM49" i="1"/>
  <c r="AE41" i="1"/>
  <c r="AM41" i="1"/>
  <c r="AE33" i="1"/>
  <c r="AM33" i="1"/>
  <c r="AE25" i="1"/>
  <c r="AM25" i="1"/>
  <c r="AE17" i="1"/>
  <c r="AM17" i="1"/>
  <c r="AE9" i="1"/>
  <c r="AM9" i="1"/>
  <c r="AE2632" i="1"/>
  <c r="AM2632" i="1"/>
  <c r="AE2624" i="1"/>
  <c r="AM2624" i="1"/>
  <c r="AE2616" i="1"/>
  <c r="AM2616" i="1"/>
  <c r="AE2608" i="1"/>
  <c r="AM2608" i="1"/>
  <c r="AE2600" i="1"/>
  <c r="AM2600" i="1"/>
  <c r="AE2592" i="1"/>
  <c r="AM2592" i="1"/>
  <c r="AE2584" i="1"/>
  <c r="AM2584" i="1"/>
  <c r="AE2576" i="1"/>
  <c r="AM2576" i="1"/>
  <c r="AE2568" i="1"/>
  <c r="AM2568" i="1"/>
  <c r="AE2560" i="1"/>
  <c r="AM2560" i="1"/>
  <c r="AE2552" i="1"/>
  <c r="AM2552" i="1"/>
  <c r="AE2544" i="1"/>
  <c r="AM2544" i="1"/>
  <c r="AE2536" i="1"/>
  <c r="AM2536" i="1"/>
  <c r="AE2528" i="1"/>
  <c r="AM2528" i="1"/>
  <c r="AE2520" i="1"/>
  <c r="AM2520" i="1"/>
  <c r="AE2512" i="1"/>
  <c r="AM2512" i="1"/>
  <c r="AE2504" i="1"/>
  <c r="AM2504" i="1"/>
  <c r="AE2496" i="1"/>
  <c r="AM2496" i="1"/>
  <c r="AE2488" i="1"/>
  <c r="AM2488" i="1"/>
  <c r="AE2480" i="1"/>
  <c r="AM2480" i="1"/>
  <c r="AE2472" i="1"/>
  <c r="AM2472" i="1"/>
  <c r="AE2464" i="1"/>
  <c r="AM2464" i="1"/>
  <c r="AE2456" i="1"/>
  <c r="AM2456" i="1"/>
  <c r="AE2448" i="1"/>
  <c r="AM2448" i="1"/>
  <c r="AE2440" i="1"/>
  <c r="AM2440" i="1"/>
  <c r="AE2432" i="1"/>
  <c r="AM2432" i="1"/>
  <c r="AE2424" i="1"/>
  <c r="AM2424" i="1"/>
  <c r="AE2416" i="1"/>
  <c r="AM2416" i="1"/>
  <c r="AE2408" i="1"/>
  <c r="AM2408" i="1"/>
  <c r="AE2400" i="1"/>
  <c r="AM2400" i="1"/>
  <c r="AE2392" i="1"/>
  <c r="AM2392" i="1"/>
  <c r="AE2384" i="1"/>
  <c r="AM2384" i="1"/>
  <c r="AE2376" i="1"/>
  <c r="AM2376" i="1"/>
  <c r="AE2368" i="1"/>
  <c r="AM2368" i="1"/>
  <c r="AE2360" i="1"/>
  <c r="AM2360" i="1"/>
  <c r="AE2352" i="1"/>
  <c r="AM2352" i="1"/>
  <c r="AE2344" i="1"/>
  <c r="AM2344" i="1"/>
  <c r="AE2336" i="1"/>
  <c r="AM2336" i="1"/>
  <c r="AE2328" i="1"/>
  <c r="AM2328" i="1"/>
  <c r="AE2320" i="1"/>
  <c r="AM2320" i="1"/>
  <c r="AE2312" i="1"/>
  <c r="AM2312" i="1"/>
  <c r="AE2304" i="1"/>
  <c r="AM2304" i="1"/>
  <c r="AE2296" i="1"/>
  <c r="AM2296" i="1"/>
  <c r="AE2288" i="1"/>
  <c r="AM2288" i="1"/>
  <c r="AE2280" i="1"/>
  <c r="AM2280" i="1"/>
  <c r="AE2272" i="1"/>
  <c r="AM2272" i="1"/>
  <c r="AE2264" i="1"/>
  <c r="AM2264" i="1"/>
  <c r="AE2256" i="1"/>
  <c r="AM2256" i="1"/>
  <c r="AE2248" i="1"/>
  <c r="AM2248" i="1"/>
  <c r="AE2240" i="1"/>
  <c r="AM2240" i="1"/>
  <c r="AE2232" i="1"/>
  <c r="AM2232" i="1"/>
  <c r="AE2224" i="1"/>
  <c r="AM2224" i="1"/>
  <c r="AE2216" i="1"/>
  <c r="AM2216" i="1"/>
  <c r="AE2208" i="1"/>
  <c r="AM2208" i="1"/>
  <c r="AE2200" i="1"/>
  <c r="AM2200" i="1"/>
  <c r="AE2192" i="1"/>
  <c r="AM2192" i="1"/>
  <c r="AE2184" i="1"/>
  <c r="AM2184" i="1"/>
  <c r="AE2176" i="1"/>
  <c r="AM2176" i="1"/>
  <c r="AE2168" i="1"/>
  <c r="AM2168" i="1"/>
  <c r="AE2160" i="1"/>
  <c r="AM2160" i="1"/>
  <c r="AE2152" i="1"/>
  <c r="AM2152" i="1"/>
  <c r="AE2144" i="1"/>
  <c r="AM2144" i="1"/>
  <c r="AE2136" i="1"/>
  <c r="AM2136" i="1"/>
  <c r="AE2128" i="1"/>
  <c r="AM2128" i="1"/>
  <c r="AE2120" i="1"/>
  <c r="AM2120" i="1"/>
  <c r="AE2112" i="1"/>
  <c r="AM2112" i="1"/>
  <c r="AE2104" i="1"/>
  <c r="AM2104" i="1"/>
  <c r="AE2096" i="1"/>
  <c r="AM2096" i="1"/>
  <c r="AE2088" i="1"/>
  <c r="AM2088" i="1"/>
  <c r="AE2080" i="1"/>
  <c r="AM2080" i="1"/>
  <c r="AE2072" i="1"/>
  <c r="AM2072" i="1"/>
  <c r="AE2064" i="1"/>
  <c r="AM2064" i="1"/>
  <c r="AE2056" i="1"/>
  <c r="AM2056" i="1"/>
  <c r="AE2048" i="1"/>
  <c r="AM2048" i="1"/>
  <c r="AE2040" i="1"/>
  <c r="AM2040" i="1"/>
  <c r="AE2032" i="1"/>
  <c r="AM2032" i="1"/>
  <c r="AE2024" i="1"/>
  <c r="AM2024" i="1"/>
  <c r="AE2016" i="1"/>
  <c r="AM2016" i="1"/>
  <c r="AE2008" i="1"/>
  <c r="AM2008" i="1"/>
  <c r="AE2000" i="1"/>
  <c r="AM2000" i="1"/>
  <c r="AE1992" i="1"/>
  <c r="AM1992" i="1"/>
  <c r="AE1984" i="1"/>
  <c r="AM1984" i="1"/>
  <c r="AE1976" i="1"/>
  <c r="AM1976" i="1"/>
  <c r="AE1968" i="1"/>
  <c r="AM1968" i="1"/>
  <c r="AE1960" i="1"/>
  <c r="AM1960" i="1"/>
  <c r="AE1952" i="1"/>
  <c r="AM1952" i="1"/>
  <c r="AE1944" i="1"/>
  <c r="AM1944" i="1"/>
  <c r="AE1936" i="1"/>
  <c r="AM1936" i="1"/>
  <c r="AE1928" i="1"/>
  <c r="AM1928" i="1"/>
  <c r="AE1920" i="1"/>
  <c r="AM1920" i="1"/>
  <c r="AE1912" i="1"/>
  <c r="AM1912" i="1"/>
  <c r="AE1904" i="1"/>
  <c r="AM1904" i="1"/>
  <c r="AE1896" i="1"/>
  <c r="AM1896" i="1"/>
  <c r="AE1888" i="1"/>
  <c r="AM1888" i="1"/>
  <c r="AE1880" i="1"/>
  <c r="AM1880" i="1"/>
  <c r="AE1872" i="1"/>
  <c r="AM1872" i="1"/>
  <c r="AE1864" i="1"/>
  <c r="AM1864" i="1"/>
  <c r="AE1856" i="1"/>
  <c r="AM1856" i="1"/>
  <c r="AE1848" i="1"/>
  <c r="AM1848" i="1"/>
  <c r="AE1840" i="1"/>
  <c r="AM1840" i="1"/>
  <c r="AE1832" i="1"/>
  <c r="AM1832" i="1"/>
  <c r="AE1824" i="1"/>
  <c r="AM1824" i="1"/>
  <c r="AE1816" i="1"/>
  <c r="AM1816" i="1"/>
  <c r="AE1808" i="1"/>
  <c r="AM1808" i="1"/>
  <c r="AE1800" i="1"/>
  <c r="AM1800" i="1"/>
  <c r="AE1792" i="1"/>
  <c r="AM1792" i="1"/>
  <c r="AE1784" i="1"/>
  <c r="AM1784" i="1"/>
  <c r="AE1776" i="1"/>
  <c r="AM1776" i="1"/>
  <c r="AE1768" i="1"/>
  <c r="AM1768" i="1"/>
  <c r="AE1760" i="1"/>
  <c r="AM1760" i="1"/>
  <c r="AE1752" i="1"/>
  <c r="AM1752" i="1"/>
  <c r="AE1744" i="1"/>
  <c r="AM1744" i="1"/>
  <c r="AE1736" i="1"/>
  <c r="AM1736" i="1"/>
  <c r="AE1728" i="1"/>
  <c r="AM1728" i="1"/>
  <c r="AE1720" i="1"/>
  <c r="AM1720" i="1"/>
  <c r="AE1712" i="1"/>
  <c r="AM1712" i="1"/>
  <c r="AE1704" i="1"/>
  <c r="AM1704" i="1"/>
  <c r="AE1696" i="1"/>
  <c r="AM1696" i="1"/>
  <c r="AE1688" i="1"/>
  <c r="AM1688" i="1"/>
  <c r="AE1680" i="1"/>
  <c r="AM1680" i="1"/>
  <c r="AE1672" i="1"/>
  <c r="AM1672" i="1"/>
  <c r="AE1664" i="1"/>
  <c r="AM1664" i="1"/>
  <c r="AE1656" i="1"/>
  <c r="AM1656" i="1"/>
  <c r="AE1648" i="1"/>
  <c r="AM1648" i="1"/>
  <c r="AE1640" i="1"/>
  <c r="AM1640" i="1"/>
  <c r="AE1632" i="1"/>
  <c r="AM1632" i="1"/>
  <c r="AE1624" i="1"/>
  <c r="AM1624" i="1"/>
  <c r="AE1616" i="1"/>
  <c r="AM1616" i="1"/>
  <c r="AE1608" i="1"/>
  <c r="AM1608" i="1"/>
  <c r="AE1600" i="1"/>
  <c r="AM1600" i="1"/>
  <c r="AE1592" i="1"/>
  <c r="AM1592" i="1"/>
  <c r="AE1584" i="1"/>
  <c r="AM1584" i="1"/>
  <c r="AE1576" i="1"/>
  <c r="AM1576" i="1"/>
  <c r="AE1568" i="1"/>
  <c r="AM1568" i="1"/>
  <c r="AE1560" i="1"/>
  <c r="AM1560" i="1"/>
  <c r="AE1552" i="1"/>
  <c r="AM1552" i="1"/>
  <c r="AE1544" i="1"/>
  <c r="AM1544" i="1"/>
  <c r="AE1536" i="1"/>
  <c r="AM1536" i="1"/>
  <c r="AE1528" i="1"/>
  <c r="AM1528" i="1"/>
  <c r="AE1520" i="1"/>
  <c r="AM1520" i="1"/>
  <c r="AE1512" i="1"/>
  <c r="AM1512" i="1"/>
  <c r="AE1504" i="1"/>
  <c r="AM1504" i="1"/>
  <c r="AE1496" i="1"/>
  <c r="AM1496" i="1"/>
  <c r="AE1488" i="1"/>
  <c r="AM1488" i="1"/>
  <c r="AE1480" i="1"/>
  <c r="AM1480" i="1"/>
  <c r="AE1472" i="1"/>
  <c r="AM1472" i="1"/>
  <c r="AE1464" i="1"/>
  <c r="AM1464" i="1"/>
  <c r="AE1456" i="1"/>
  <c r="AM1456" i="1"/>
  <c r="AE1448" i="1"/>
  <c r="AM1448" i="1"/>
  <c r="AE1440" i="1"/>
  <c r="AM1440" i="1"/>
  <c r="AE1432" i="1"/>
  <c r="AM1432" i="1"/>
  <c r="AE1424" i="1"/>
  <c r="AM1424" i="1"/>
  <c r="AE1416" i="1"/>
  <c r="AM1416" i="1"/>
  <c r="AE1408" i="1"/>
  <c r="AM1408" i="1"/>
  <c r="AE1400" i="1"/>
  <c r="AM1400" i="1"/>
  <c r="AE1392" i="1"/>
  <c r="AM1392" i="1"/>
  <c r="AE1384" i="1"/>
  <c r="AM1384" i="1"/>
  <c r="AE1376" i="1"/>
  <c r="AM1376" i="1"/>
  <c r="AE1368" i="1"/>
  <c r="AM1368" i="1"/>
  <c r="AE1360" i="1"/>
  <c r="AM1360" i="1"/>
  <c r="AE1352" i="1"/>
  <c r="AM1352" i="1"/>
  <c r="AE1344" i="1"/>
  <c r="AM1344" i="1"/>
  <c r="AE1336" i="1"/>
  <c r="AM1336" i="1"/>
  <c r="AE1328" i="1"/>
  <c r="AM1328" i="1"/>
  <c r="AE1320" i="1"/>
  <c r="AM1320" i="1"/>
  <c r="AE1312" i="1"/>
  <c r="AM1312" i="1"/>
  <c r="AE1304" i="1"/>
  <c r="AM1304" i="1"/>
  <c r="AE1296" i="1"/>
  <c r="AM1296" i="1"/>
  <c r="AE1288" i="1"/>
  <c r="AM1288" i="1"/>
  <c r="AE1280" i="1"/>
  <c r="AM1280" i="1"/>
  <c r="AE1272" i="1"/>
  <c r="AM1272" i="1"/>
  <c r="AE1264" i="1"/>
  <c r="AM1264" i="1"/>
  <c r="AE1256" i="1"/>
  <c r="AM1256" i="1"/>
  <c r="AE1248" i="1"/>
  <c r="AM1248" i="1"/>
  <c r="AE1240" i="1"/>
  <c r="AM1240" i="1"/>
  <c r="AE1232" i="1"/>
  <c r="AM1232" i="1"/>
  <c r="AE1224" i="1"/>
  <c r="AM1224" i="1"/>
  <c r="AE1216" i="1"/>
  <c r="AM1216" i="1"/>
  <c r="AE1208" i="1"/>
  <c r="AM1208" i="1"/>
  <c r="AE1200" i="1"/>
  <c r="AM1200" i="1"/>
  <c r="AE1192" i="1"/>
  <c r="AM1192" i="1"/>
  <c r="AE1184" i="1"/>
  <c r="AM1184" i="1"/>
  <c r="AE1176" i="1"/>
  <c r="AM1176" i="1"/>
  <c r="AE1168" i="1"/>
  <c r="AM1168" i="1"/>
  <c r="AE1160" i="1"/>
  <c r="AM1160" i="1"/>
  <c r="AE1152" i="1"/>
  <c r="AM1152" i="1"/>
  <c r="AE1144" i="1"/>
  <c r="AM1144" i="1"/>
  <c r="AE1136" i="1"/>
  <c r="AM1136" i="1"/>
  <c r="AE1128" i="1"/>
  <c r="AM1128" i="1"/>
  <c r="AE1120" i="1"/>
  <c r="AM1120" i="1"/>
  <c r="AE1112" i="1"/>
  <c r="AM1112" i="1"/>
  <c r="AE1104" i="1"/>
  <c r="AM1104" i="1"/>
  <c r="AE1096" i="1"/>
  <c r="AM1096" i="1"/>
  <c r="AE1088" i="1"/>
  <c r="AM1088" i="1"/>
  <c r="AE1080" i="1"/>
  <c r="AM1080" i="1"/>
  <c r="AE1072" i="1"/>
  <c r="AM1072" i="1"/>
  <c r="AE1064" i="1"/>
  <c r="AM1064" i="1"/>
  <c r="AE1056" i="1"/>
  <c r="AM1056" i="1"/>
  <c r="AE1048" i="1"/>
  <c r="AM1048" i="1"/>
  <c r="AE1040" i="1"/>
  <c r="AM1040" i="1"/>
  <c r="AE1032" i="1"/>
  <c r="AM1032" i="1"/>
  <c r="AE1024" i="1"/>
  <c r="AM1024" i="1"/>
  <c r="AE1016" i="1"/>
  <c r="AM1016" i="1"/>
  <c r="AE1008" i="1"/>
  <c r="AM1008" i="1"/>
  <c r="AE1000" i="1"/>
  <c r="AM1000" i="1"/>
  <c r="AE992" i="1"/>
  <c r="AM992" i="1"/>
  <c r="AE984" i="1"/>
  <c r="AM984" i="1"/>
  <c r="AE976" i="1"/>
  <c r="AM976" i="1"/>
  <c r="AE968" i="1"/>
  <c r="AM968" i="1"/>
  <c r="AE960" i="1"/>
  <c r="AM960" i="1"/>
  <c r="AE952" i="1"/>
  <c r="AM952" i="1"/>
  <c r="AE944" i="1"/>
  <c r="AM944" i="1"/>
  <c r="AE936" i="1"/>
  <c r="AM936" i="1"/>
  <c r="AE928" i="1"/>
  <c r="AM928" i="1"/>
  <c r="AE920" i="1"/>
  <c r="AM920" i="1"/>
  <c r="AE912" i="1"/>
  <c r="AM912" i="1"/>
  <c r="AE904" i="1"/>
  <c r="AM904" i="1"/>
  <c r="AE896" i="1"/>
  <c r="AM896" i="1"/>
  <c r="AE888" i="1"/>
  <c r="AM888" i="1"/>
  <c r="AE880" i="1"/>
  <c r="AM880" i="1"/>
  <c r="AE872" i="1"/>
  <c r="AM872" i="1"/>
  <c r="AE864" i="1"/>
  <c r="AM864" i="1"/>
  <c r="AE856" i="1"/>
  <c r="AM856" i="1"/>
  <c r="AE848" i="1"/>
  <c r="AM848" i="1"/>
  <c r="AE840" i="1"/>
  <c r="AM840" i="1"/>
  <c r="AE832" i="1"/>
  <c r="AM832" i="1"/>
  <c r="AE824" i="1"/>
  <c r="AM824" i="1"/>
  <c r="AE816" i="1"/>
  <c r="AM816" i="1"/>
  <c r="AE808" i="1"/>
  <c r="AM808" i="1"/>
  <c r="AE800" i="1"/>
  <c r="AM800" i="1"/>
  <c r="AE792" i="1"/>
  <c r="AM792" i="1"/>
  <c r="AE784" i="1"/>
  <c r="AM784" i="1"/>
  <c r="AE776" i="1"/>
  <c r="AM776" i="1"/>
  <c r="AE768" i="1"/>
  <c r="AM768" i="1"/>
  <c r="AE760" i="1"/>
  <c r="AM760" i="1"/>
  <c r="AE752" i="1"/>
  <c r="AM752" i="1"/>
  <c r="AE744" i="1"/>
  <c r="AM744" i="1"/>
  <c r="AE736" i="1"/>
  <c r="AM736" i="1"/>
  <c r="AE728" i="1"/>
  <c r="AM728" i="1"/>
  <c r="AE720" i="1"/>
  <c r="AM720" i="1"/>
  <c r="AE712" i="1"/>
  <c r="AM712" i="1"/>
  <c r="AE704" i="1"/>
  <c r="AM704" i="1"/>
  <c r="AE696" i="1"/>
  <c r="AM696" i="1"/>
  <c r="AE688" i="1"/>
  <c r="AM688" i="1"/>
  <c r="AE680" i="1"/>
  <c r="AM680" i="1"/>
  <c r="AE672" i="1"/>
  <c r="AM672" i="1"/>
  <c r="AE664" i="1"/>
  <c r="AM664" i="1"/>
  <c r="AE656" i="1"/>
  <c r="AM656" i="1"/>
  <c r="AE648" i="1"/>
  <c r="AM648" i="1"/>
  <c r="AE640" i="1"/>
  <c r="AM640" i="1"/>
  <c r="AE632" i="1"/>
  <c r="AM632" i="1"/>
  <c r="AE624" i="1"/>
  <c r="AM624" i="1"/>
  <c r="AE616" i="1"/>
  <c r="AM616" i="1"/>
  <c r="AE608" i="1"/>
  <c r="AM608" i="1"/>
  <c r="AE600" i="1"/>
  <c r="AM600" i="1"/>
  <c r="AE592" i="1"/>
  <c r="AM592" i="1"/>
  <c r="AE584" i="1"/>
  <c r="AM584" i="1"/>
  <c r="AE576" i="1"/>
  <c r="AM576" i="1"/>
  <c r="AE568" i="1"/>
  <c r="AM568" i="1"/>
  <c r="AE560" i="1"/>
  <c r="AM560" i="1"/>
  <c r="AE552" i="1"/>
  <c r="AM552" i="1"/>
  <c r="AE544" i="1"/>
  <c r="AM544" i="1"/>
  <c r="AE536" i="1"/>
  <c r="AM536" i="1"/>
  <c r="AE528" i="1"/>
  <c r="AM528" i="1"/>
  <c r="AE520" i="1"/>
  <c r="AM520" i="1"/>
  <c r="AE512" i="1"/>
  <c r="AM512" i="1"/>
  <c r="AE504" i="1"/>
  <c r="AM504" i="1"/>
  <c r="AE496" i="1"/>
  <c r="AM496" i="1"/>
  <c r="AE488" i="1"/>
  <c r="AM488" i="1"/>
  <c r="AE480" i="1"/>
  <c r="AM480" i="1"/>
  <c r="AE472" i="1"/>
  <c r="AM472" i="1"/>
  <c r="AE464" i="1"/>
  <c r="AM464" i="1"/>
  <c r="AE456" i="1"/>
  <c r="AM456" i="1"/>
  <c r="AE448" i="1"/>
  <c r="AM448" i="1"/>
  <c r="AE440" i="1"/>
  <c r="AM440" i="1"/>
  <c r="AE432" i="1"/>
  <c r="AM432" i="1"/>
  <c r="AE424" i="1"/>
  <c r="AM424" i="1"/>
  <c r="AE416" i="1"/>
  <c r="AM416" i="1"/>
  <c r="AE408" i="1"/>
  <c r="AM408" i="1"/>
  <c r="AE400" i="1"/>
  <c r="AM400" i="1"/>
  <c r="AE392" i="1"/>
  <c r="AM392" i="1"/>
  <c r="AE384" i="1"/>
  <c r="AM384" i="1"/>
  <c r="AE376" i="1"/>
  <c r="AM376" i="1"/>
  <c r="AE368" i="1"/>
  <c r="AM368" i="1"/>
  <c r="AE360" i="1"/>
  <c r="AM360" i="1"/>
  <c r="AE352" i="1"/>
  <c r="AM352" i="1"/>
  <c r="AE344" i="1"/>
  <c r="AM344" i="1"/>
  <c r="AE336" i="1"/>
  <c r="AM336" i="1"/>
  <c r="AE328" i="1"/>
  <c r="AM328" i="1"/>
  <c r="AE320" i="1"/>
  <c r="AM320" i="1"/>
  <c r="AE312" i="1"/>
  <c r="AM312" i="1"/>
  <c r="AE304" i="1"/>
  <c r="AM304" i="1"/>
  <c r="AE296" i="1"/>
  <c r="AM296" i="1"/>
  <c r="AE288" i="1"/>
  <c r="AM288" i="1"/>
  <c r="AE280" i="1"/>
  <c r="AM280" i="1"/>
  <c r="AE272" i="1"/>
  <c r="AM272" i="1"/>
  <c r="AE264" i="1"/>
  <c r="AM264" i="1"/>
  <c r="AE256" i="1"/>
  <c r="AM256" i="1"/>
  <c r="AE248" i="1"/>
  <c r="AM248" i="1"/>
  <c r="AE240" i="1"/>
  <c r="AM240" i="1"/>
  <c r="AE232" i="1"/>
  <c r="AM232" i="1"/>
  <c r="AE224" i="1"/>
  <c r="AM224" i="1"/>
  <c r="AE216" i="1"/>
  <c r="AM216" i="1"/>
  <c r="AE208" i="1"/>
  <c r="AM208" i="1"/>
  <c r="AE200" i="1"/>
  <c r="AM200" i="1"/>
  <c r="AE192" i="1"/>
  <c r="AM192" i="1"/>
  <c r="AE184" i="1"/>
  <c r="AM184" i="1"/>
  <c r="AE176" i="1"/>
  <c r="AM176" i="1"/>
  <c r="AE168" i="1"/>
  <c r="AM168" i="1"/>
  <c r="AE160" i="1"/>
  <c r="AM160" i="1"/>
  <c r="AE152" i="1"/>
  <c r="AM152" i="1"/>
  <c r="AE144" i="1"/>
  <c r="AM144" i="1"/>
  <c r="AE136" i="1"/>
  <c r="AM136" i="1"/>
  <c r="AE128" i="1"/>
  <c r="AM128" i="1"/>
  <c r="AE120" i="1"/>
  <c r="AM120" i="1"/>
  <c r="AE112" i="1"/>
  <c r="AM112" i="1"/>
  <c r="AE104" i="1"/>
  <c r="AM104" i="1"/>
  <c r="AE96" i="1"/>
  <c r="AM96" i="1"/>
  <c r="AE88" i="1"/>
  <c r="AM88" i="1"/>
  <c r="AE80" i="1"/>
  <c r="AM80" i="1"/>
  <c r="AE72" i="1"/>
  <c r="AM72" i="1"/>
  <c r="AE64" i="1"/>
  <c r="AM64" i="1"/>
  <c r="AE56" i="1"/>
  <c r="AM56" i="1"/>
  <c r="AE48" i="1"/>
  <c r="AM48" i="1"/>
  <c r="AE40" i="1"/>
  <c r="AM40" i="1"/>
  <c r="AE32" i="1"/>
  <c r="AM32" i="1"/>
  <c r="AE24" i="1"/>
  <c r="AM24" i="1"/>
  <c r="AE16" i="1"/>
  <c r="AM16" i="1"/>
  <c r="AE7" i="1"/>
  <c r="AM7" i="1"/>
  <c r="AE2631" i="1"/>
  <c r="AM2631" i="1"/>
  <c r="AE2623" i="1"/>
  <c r="AM2623" i="1"/>
  <c r="AE2615" i="1"/>
  <c r="AM2615" i="1"/>
  <c r="AE2607" i="1"/>
  <c r="AM2607" i="1"/>
  <c r="AE2599" i="1"/>
  <c r="AM2599" i="1"/>
  <c r="AE2591" i="1"/>
  <c r="AM2591" i="1"/>
  <c r="AE2583" i="1"/>
  <c r="AM2583" i="1"/>
  <c r="AE2575" i="1"/>
  <c r="AM2575" i="1"/>
  <c r="AE2567" i="1"/>
  <c r="AM2567" i="1"/>
  <c r="AE2559" i="1"/>
  <c r="AM2559" i="1"/>
  <c r="AE2551" i="1"/>
  <c r="AM2551" i="1"/>
  <c r="AE2543" i="1"/>
  <c r="AM2543" i="1"/>
  <c r="AE2535" i="1"/>
  <c r="AM2535" i="1"/>
  <c r="AE2527" i="1"/>
  <c r="AM2527" i="1"/>
  <c r="AE2519" i="1"/>
  <c r="AM2519" i="1"/>
  <c r="AE2511" i="1"/>
  <c r="AM2511" i="1"/>
  <c r="AE2503" i="1"/>
  <c r="AM2503" i="1"/>
  <c r="AE2495" i="1"/>
  <c r="AM2495" i="1"/>
  <c r="AE2487" i="1"/>
  <c r="AM2487" i="1"/>
  <c r="AE2479" i="1"/>
  <c r="AM2479" i="1"/>
  <c r="AE2471" i="1"/>
  <c r="AM2471" i="1"/>
  <c r="AE2463" i="1"/>
  <c r="AM2463" i="1"/>
  <c r="AE2455" i="1"/>
  <c r="AM2455" i="1"/>
  <c r="AE2447" i="1"/>
  <c r="AM2447" i="1"/>
  <c r="AE2439" i="1"/>
  <c r="AM2439" i="1"/>
  <c r="AE2431" i="1"/>
  <c r="AM2431" i="1"/>
  <c r="AE2423" i="1"/>
  <c r="AM2423" i="1"/>
  <c r="AE2415" i="1"/>
  <c r="AM2415" i="1"/>
  <c r="AE2407" i="1"/>
  <c r="AM2407" i="1"/>
  <c r="AE2399" i="1"/>
  <c r="AM2399" i="1"/>
  <c r="AE2391" i="1"/>
  <c r="AM2391" i="1"/>
  <c r="AE2383" i="1"/>
  <c r="AM2383" i="1"/>
  <c r="AE2375" i="1"/>
  <c r="AM2375" i="1"/>
  <c r="AE2367" i="1"/>
  <c r="AM2367" i="1"/>
  <c r="AE2359" i="1"/>
  <c r="AM2359" i="1"/>
  <c r="AE2351" i="1"/>
  <c r="AM2351" i="1"/>
  <c r="AE2343" i="1"/>
  <c r="AM2343" i="1"/>
  <c r="AE2335" i="1"/>
  <c r="AM2335" i="1"/>
  <c r="AE2327" i="1"/>
  <c r="AM2327" i="1"/>
  <c r="AE2319" i="1"/>
  <c r="AM2319" i="1"/>
  <c r="AE2311" i="1"/>
  <c r="AM2311" i="1"/>
  <c r="AE2303" i="1"/>
  <c r="AM2303" i="1"/>
  <c r="AE2295" i="1"/>
  <c r="AM2295" i="1"/>
  <c r="AE2287" i="1"/>
  <c r="AM2287" i="1"/>
  <c r="AE2279" i="1"/>
  <c r="AM2279" i="1"/>
  <c r="AE2271" i="1"/>
  <c r="AM2271" i="1"/>
  <c r="AE2263" i="1"/>
  <c r="AM2263" i="1"/>
  <c r="AE2255" i="1"/>
  <c r="AM2255" i="1"/>
  <c r="AE2247" i="1"/>
  <c r="AM2247" i="1"/>
  <c r="AE2239" i="1"/>
  <c r="AM2239" i="1"/>
  <c r="AE2231" i="1"/>
  <c r="AM2231" i="1"/>
  <c r="AE2223" i="1"/>
  <c r="AM2223" i="1"/>
  <c r="AE2215" i="1"/>
  <c r="AM2215" i="1"/>
  <c r="AE2207" i="1"/>
  <c r="AM2207" i="1"/>
  <c r="AE2199" i="1"/>
  <c r="AM2199" i="1"/>
  <c r="AE2191" i="1"/>
  <c r="AM2191" i="1"/>
  <c r="AE2183" i="1"/>
  <c r="AM2183" i="1"/>
  <c r="AE2175" i="1"/>
  <c r="AM2175" i="1"/>
  <c r="AE2167" i="1"/>
  <c r="AM2167" i="1"/>
  <c r="AE2159" i="1"/>
  <c r="AM2159" i="1"/>
  <c r="AE2151" i="1"/>
  <c r="AM2151" i="1"/>
  <c r="AE2143" i="1"/>
  <c r="AM2143" i="1"/>
  <c r="AE2135" i="1"/>
  <c r="AM2135" i="1"/>
  <c r="AE2127" i="1"/>
  <c r="AM2127" i="1"/>
  <c r="AE2119" i="1"/>
  <c r="AM2119" i="1"/>
  <c r="AE2111" i="1"/>
  <c r="AM2111" i="1"/>
  <c r="AE2103" i="1"/>
  <c r="AM2103" i="1"/>
  <c r="AE2095" i="1"/>
  <c r="AM2095" i="1"/>
  <c r="AE2087" i="1"/>
  <c r="AM2087" i="1"/>
  <c r="AE2079" i="1"/>
  <c r="AM2079" i="1"/>
  <c r="AE2071" i="1"/>
  <c r="AM2071" i="1"/>
  <c r="AE2063" i="1"/>
  <c r="AM2063" i="1"/>
  <c r="AE2055" i="1"/>
  <c r="AM2055" i="1"/>
  <c r="AE2047" i="1"/>
  <c r="AM2047" i="1"/>
  <c r="AE2039" i="1"/>
  <c r="AM2039" i="1"/>
  <c r="AE2031" i="1"/>
  <c r="AM2031" i="1"/>
  <c r="AE2023" i="1"/>
  <c r="AM2023" i="1"/>
  <c r="AE2015" i="1"/>
  <c r="AM2015" i="1"/>
  <c r="AE2007" i="1"/>
  <c r="AM2007" i="1"/>
  <c r="AE1999" i="1"/>
  <c r="AM1999" i="1"/>
  <c r="AE1991" i="1"/>
  <c r="AM1991" i="1"/>
  <c r="AE1983" i="1"/>
  <c r="AM1983" i="1"/>
  <c r="AE1975" i="1"/>
  <c r="AM1975" i="1"/>
  <c r="AE1967" i="1"/>
  <c r="AM1967" i="1"/>
  <c r="AE1959" i="1"/>
  <c r="AM1959" i="1"/>
  <c r="AE1951" i="1"/>
  <c r="AM1951" i="1"/>
  <c r="AE1943" i="1"/>
  <c r="AM1943" i="1"/>
  <c r="AE1935" i="1"/>
  <c r="AM1935" i="1"/>
  <c r="AE1927" i="1"/>
  <c r="AM1927" i="1"/>
  <c r="AE1919" i="1"/>
  <c r="AM1919" i="1"/>
  <c r="AE1911" i="1"/>
  <c r="AM1911" i="1"/>
  <c r="AE1903" i="1"/>
  <c r="AM1903" i="1"/>
  <c r="AE1895" i="1"/>
  <c r="AM1895" i="1"/>
  <c r="AE1887" i="1"/>
  <c r="AM1887" i="1"/>
  <c r="AE1879" i="1"/>
  <c r="AM1879" i="1"/>
  <c r="AE1871" i="1"/>
  <c r="AM1871" i="1"/>
  <c r="AE1863" i="1"/>
  <c r="AM1863" i="1"/>
  <c r="AE1855" i="1"/>
  <c r="AM1855" i="1"/>
  <c r="AE1847" i="1"/>
  <c r="AM1847" i="1"/>
  <c r="AE1839" i="1"/>
  <c r="AM1839" i="1"/>
  <c r="AE1831" i="1"/>
  <c r="AM1831" i="1"/>
  <c r="AE1823" i="1"/>
  <c r="AM1823" i="1"/>
  <c r="AE1815" i="1"/>
  <c r="AM1815" i="1"/>
  <c r="AE1807" i="1"/>
  <c r="AM1807" i="1"/>
  <c r="AE1799" i="1"/>
  <c r="AM1799" i="1"/>
  <c r="AE1791" i="1"/>
  <c r="AM1791" i="1"/>
  <c r="AE1783" i="1"/>
  <c r="AM1783" i="1"/>
  <c r="AE1775" i="1"/>
  <c r="AM1775" i="1"/>
  <c r="AE1767" i="1"/>
  <c r="AM1767" i="1"/>
  <c r="AE1759" i="1"/>
  <c r="AM1759" i="1"/>
  <c r="AE1751" i="1"/>
  <c r="AM1751" i="1"/>
  <c r="AE1743" i="1"/>
  <c r="AM1743" i="1"/>
  <c r="AE1735" i="1"/>
  <c r="AM1735" i="1"/>
  <c r="AE1727" i="1"/>
  <c r="AM1727" i="1"/>
  <c r="AE1719" i="1"/>
  <c r="AM1719" i="1"/>
  <c r="AE1711" i="1"/>
  <c r="AM1711" i="1"/>
  <c r="AE1703" i="1"/>
  <c r="AM1703" i="1"/>
  <c r="AE1695" i="1"/>
  <c r="AM1695" i="1"/>
  <c r="AE1687" i="1"/>
  <c r="AM1687" i="1"/>
  <c r="AE1679" i="1"/>
  <c r="AM1679" i="1"/>
  <c r="AE1671" i="1"/>
  <c r="AM1671" i="1"/>
  <c r="AE1663" i="1"/>
  <c r="AM1663" i="1"/>
  <c r="AE1655" i="1"/>
  <c r="AM1655" i="1"/>
  <c r="AE1647" i="1"/>
  <c r="AM1647" i="1"/>
  <c r="AE1639" i="1"/>
  <c r="AM1639" i="1"/>
  <c r="AE1631" i="1"/>
  <c r="AM1631" i="1"/>
  <c r="AE1623" i="1"/>
  <c r="AM1623" i="1"/>
  <c r="AE1615" i="1"/>
  <c r="AM1615" i="1"/>
  <c r="AE1607" i="1"/>
  <c r="AM1607" i="1"/>
  <c r="AE1599" i="1"/>
  <c r="AM1599" i="1"/>
  <c r="AE1591" i="1"/>
  <c r="AM1591" i="1"/>
  <c r="AE1583" i="1"/>
  <c r="AM1583" i="1"/>
  <c r="AE1575" i="1"/>
  <c r="AM1575" i="1"/>
  <c r="AE1567" i="1"/>
  <c r="AM1567" i="1"/>
  <c r="AE1559" i="1"/>
  <c r="AM1559" i="1"/>
  <c r="AE1551" i="1"/>
  <c r="AM1551" i="1"/>
  <c r="AE1543" i="1"/>
  <c r="AM1543" i="1"/>
  <c r="AE1535" i="1"/>
  <c r="AM1535" i="1"/>
  <c r="AE1527" i="1"/>
  <c r="AM1527" i="1"/>
  <c r="AE1519" i="1"/>
  <c r="AM1519" i="1"/>
  <c r="AE1511" i="1"/>
  <c r="AM1511" i="1"/>
  <c r="AE1503" i="1"/>
  <c r="AM1503" i="1"/>
  <c r="AE1495" i="1"/>
  <c r="AM1495" i="1"/>
  <c r="AE1487" i="1"/>
  <c r="AM1487" i="1"/>
  <c r="AE1479" i="1"/>
  <c r="AM1479" i="1"/>
  <c r="AE1471" i="1"/>
  <c r="AM1471" i="1"/>
  <c r="AE1463" i="1"/>
  <c r="AM1463" i="1"/>
  <c r="AE1455" i="1"/>
  <c r="AM1455" i="1"/>
  <c r="AE1447" i="1"/>
  <c r="AM1447" i="1"/>
  <c r="AE1439" i="1"/>
  <c r="AM1439" i="1"/>
  <c r="AE1431" i="1"/>
  <c r="AM1431" i="1"/>
  <c r="AE1423" i="1"/>
  <c r="AM1423" i="1"/>
  <c r="AE1415" i="1"/>
  <c r="AM1415" i="1"/>
  <c r="AE1407" i="1"/>
  <c r="AM1407" i="1"/>
  <c r="AE1399" i="1"/>
  <c r="AM1399" i="1"/>
  <c r="AE1391" i="1"/>
  <c r="AM1391" i="1"/>
  <c r="AE1383" i="1"/>
  <c r="AM1383" i="1"/>
  <c r="AE1375" i="1"/>
  <c r="AM1375" i="1"/>
  <c r="AE1367" i="1"/>
  <c r="AM1367" i="1"/>
  <c r="AE1359" i="1"/>
  <c r="AM1359" i="1"/>
  <c r="AE1351" i="1"/>
  <c r="AM1351" i="1"/>
  <c r="AE1343" i="1"/>
  <c r="AM1343" i="1"/>
  <c r="AE1335" i="1"/>
  <c r="AM1335" i="1"/>
  <c r="AE1327" i="1"/>
  <c r="AM1327" i="1"/>
  <c r="AE1303" i="1"/>
  <c r="AM1303" i="1"/>
  <c r="AE1295" i="1"/>
  <c r="AM1295" i="1"/>
  <c r="AE1271" i="1"/>
  <c r="AM1271" i="1"/>
  <c r="AE1263" i="1"/>
  <c r="AM1263" i="1"/>
  <c r="AE1239" i="1"/>
  <c r="AM1239" i="1"/>
  <c r="AE1231" i="1"/>
  <c r="AM1231" i="1"/>
  <c r="AE1207" i="1"/>
  <c r="AM1207" i="1"/>
  <c r="AE1199" i="1"/>
  <c r="AM1199" i="1"/>
  <c r="AE1175" i="1"/>
  <c r="AM1175" i="1"/>
  <c r="AE1167" i="1"/>
  <c r="AM1167" i="1"/>
  <c r="AE1143" i="1"/>
  <c r="AM1143" i="1"/>
  <c r="AE1135" i="1"/>
  <c r="AM1135" i="1"/>
  <c r="AE1111" i="1"/>
  <c r="AM1111" i="1"/>
  <c r="AE1103" i="1"/>
  <c r="AM1103" i="1"/>
  <c r="AE1079" i="1"/>
  <c r="AM1079" i="1"/>
  <c r="AE1071" i="1"/>
  <c r="AM1071" i="1"/>
  <c r="AE1047" i="1"/>
  <c r="AM1047" i="1"/>
  <c r="AE1039" i="1"/>
  <c r="AM1039" i="1"/>
  <c r="AE1015" i="1"/>
  <c r="AM1015" i="1"/>
  <c r="AE1007" i="1"/>
  <c r="AM1007" i="1"/>
  <c r="AE983" i="1"/>
  <c r="AM983" i="1"/>
  <c r="AE975" i="1"/>
  <c r="AM975" i="1"/>
  <c r="AE951" i="1"/>
  <c r="AM951" i="1"/>
  <c r="AE943" i="1"/>
  <c r="AM943" i="1"/>
  <c r="AE919" i="1"/>
  <c r="AM919" i="1"/>
  <c r="AE911" i="1"/>
  <c r="AM911" i="1"/>
  <c r="AE887" i="1"/>
  <c r="AM887" i="1"/>
  <c r="AE879" i="1"/>
  <c r="AM879" i="1"/>
  <c r="AE855" i="1"/>
  <c r="AM855" i="1"/>
  <c r="AE847" i="1"/>
  <c r="AM847" i="1"/>
  <c r="AE823" i="1"/>
  <c r="AM823" i="1"/>
  <c r="AE815" i="1"/>
  <c r="AM815" i="1"/>
  <c r="AE791" i="1"/>
  <c r="AM791" i="1"/>
  <c r="AE783" i="1"/>
  <c r="AM783" i="1"/>
  <c r="AE759" i="1"/>
  <c r="AM759" i="1"/>
  <c r="AE751" i="1"/>
  <c r="AM751" i="1"/>
  <c r="AE727" i="1"/>
  <c r="AM727" i="1"/>
  <c r="AE719" i="1"/>
  <c r="AM719" i="1"/>
  <c r="AE695" i="1"/>
  <c r="AM695" i="1"/>
  <c r="AE663" i="1"/>
  <c r="AM663" i="1"/>
  <c r="AE655" i="1"/>
  <c r="AM655" i="1"/>
  <c r="AE631" i="1"/>
  <c r="AM631" i="1"/>
  <c r="AE599" i="1"/>
  <c r="AM599" i="1"/>
  <c r="AE591" i="1"/>
  <c r="AM591" i="1"/>
  <c r="AE567" i="1"/>
  <c r="AM567" i="1"/>
  <c r="AE527" i="1"/>
  <c r="AM527" i="1"/>
  <c r="AE503" i="1"/>
  <c r="AM503" i="1"/>
  <c r="AE463" i="1"/>
  <c r="AM463" i="1"/>
  <c r="AE439" i="1"/>
  <c r="AM439" i="1"/>
  <c r="AE399" i="1"/>
  <c r="AM399" i="1"/>
  <c r="AE375" i="1"/>
  <c r="AM375" i="1"/>
  <c r="AE335" i="1"/>
  <c r="AM335" i="1"/>
  <c r="AE311" i="1"/>
  <c r="AM311" i="1"/>
  <c r="AE271" i="1"/>
  <c r="AM271" i="1"/>
  <c r="AE247" i="1"/>
  <c r="AM247" i="1"/>
  <c r="V239" i="1"/>
  <c r="AM239" i="1"/>
  <c r="AE207" i="1"/>
  <c r="AM207" i="1"/>
  <c r="AE183" i="1"/>
  <c r="AM183" i="1"/>
  <c r="AE143" i="1"/>
  <c r="AM143" i="1"/>
  <c r="AE119" i="1"/>
  <c r="AM119" i="1"/>
  <c r="AE79" i="1"/>
  <c r="AM79" i="1"/>
  <c r="V71" i="1"/>
  <c r="AM71" i="1"/>
  <c r="V63" i="1"/>
  <c r="AM63" i="1"/>
  <c r="AE55" i="1"/>
  <c r="AM55" i="1"/>
  <c r="V47" i="1"/>
  <c r="AM47" i="1"/>
  <c r="V39" i="1"/>
  <c r="AM39" i="1"/>
  <c r="AE15" i="1"/>
  <c r="AM15" i="1"/>
  <c r="AE6" i="1"/>
  <c r="AM6" i="1"/>
  <c r="AE2630" i="1"/>
  <c r="AM2630" i="1"/>
  <c r="AE2622" i="1"/>
  <c r="AM2622" i="1"/>
  <c r="AE2614" i="1"/>
  <c r="AM2614" i="1"/>
  <c r="AE2606" i="1"/>
  <c r="AM2606" i="1"/>
  <c r="AE2598" i="1"/>
  <c r="AM2598" i="1"/>
  <c r="AE2590" i="1"/>
  <c r="AM2590" i="1"/>
  <c r="AE2582" i="1"/>
  <c r="AM2582" i="1"/>
  <c r="AE2574" i="1"/>
  <c r="AM2574" i="1"/>
  <c r="AE2566" i="1"/>
  <c r="AM2566" i="1"/>
  <c r="AE2558" i="1"/>
  <c r="AM2558" i="1"/>
  <c r="AE2550" i="1"/>
  <c r="AM2550" i="1"/>
  <c r="AE2542" i="1"/>
  <c r="AM2542" i="1"/>
  <c r="AE2534" i="1"/>
  <c r="AM2534" i="1"/>
  <c r="AE2526" i="1"/>
  <c r="AM2526" i="1"/>
  <c r="AE2518" i="1"/>
  <c r="AM2518" i="1"/>
  <c r="AE2510" i="1"/>
  <c r="AM2510" i="1"/>
  <c r="AE2502" i="1"/>
  <c r="AM2502" i="1"/>
  <c r="AE2494" i="1"/>
  <c r="AM2494" i="1"/>
  <c r="AE2486" i="1"/>
  <c r="AM2486" i="1"/>
  <c r="AE2478" i="1"/>
  <c r="AM2478" i="1"/>
  <c r="AE2470" i="1"/>
  <c r="AM2470" i="1"/>
  <c r="AE2462" i="1"/>
  <c r="AM2462" i="1"/>
  <c r="AE2454" i="1"/>
  <c r="AM2454" i="1"/>
  <c r="AE2446" i="1"/>
  <c r="AM2446" i="1"/>
  <c r="AE2438" i="1"/>
  <c r="AM2438" i="1"/>
  <c r="AE2430" i="1"/>
  <c r="AM2430" i="1"/>
  <c r="AE2422" i="1"/>
  <c r="AM2422" i="1"/>
  <c r="AE2414" i="1"/>
  <c r="AM2414" i="1"/>
  <c r="AE2406" i="1"/>
  <c r="AM2406" i="1"/>
  <c r="AE2398" i="1"/>
  <c r="AM2398" i="1"/>
  <c r="AE2390" i="1"/>
  <c r="AM2390" i="1"/>
  <c r="AE2382" i="1"/>
  <c r="AM2382" i="1"/>
  <c r="AE2374" i="1"/>
  <c r="AM2374" i="1"/>
  <c r="AE2366" i="1"/>
  <c r="AM2366" i="1"/>
  <c r="AE2358" i="1"/>
  <c r="AM2358" i="1"/>
  <c r="AE2350" i="1"/>
  <c r="AM2350" i="1"/>
  <c r="AE2342" i="1"/>
  <c r="AM2342" i="1"/>
  <c r="AE2334" i="1"/>
  <c r="AM2334" i="1"/>
  <c r="AE2326" i="1"/>
  <c r="AM2326" i="1"/>
  <c r="AE2318" i="1"/>
  <c r="AM2318" i="1"/>
  <c r="AE2310" i="1"/>
  <c r="AM2310" i="1"/>
  <c r="AE2302" i="1"/>
  <c r="AM2302" i="1"/>
  <c r="AE2294" i="1"/>
  <c r="AM2294" i="1"/>
  <c r="AE2286" i="1"/>
  <c r="AM2286" i="1"/>
  <c r="AE2278" i="1"/>
  <c r="AM2278" i="1"/>
  <c r="AE2270" i="1"/>
  <c r="AM2270" i="1"/>
  <c r="AE2262" i="1"/>
  <c r="AM2262" i="1"/>
  <c r="AE2254" i="1"/>
  <c r="AM2254" i="1"/>
  <c r="AE2246" i="1"/>
  <c r="AM2246" i="1"/>
  <c r="AE2238" i="1"/>
  <c r="AM2238" i="1"/>
  <c r="AE2230" i="1"/>
  <c r="AM2230" i="1"/>
  <c r="AE2222" i="1"/>
  <c r="AM2222" i="1"/>
  <c r="AE2214" i="1"/>
  <c r="AM2214" i="1"/>
  <c r="AE2206" i="1"/>
  <c r="AM2206" i="1"/>
  <c r="AE2198" i="1"/>
  <c r="AM2198" i="1"/>
  <c r="AE2190" i="1"/>
  <c r="AM2190" i="1"/>
  <c r="AE2182" i="1"/>
  <c r="AM2182" i="1"/>
  <c r="AE2174" i="1"/>
  <c r="AM2174" i="1"/>
  <c r="AE2166" i="1"/>
  <c r="AM2166" i="1"/>
  <c r="AE2158" i="1"/>
  <c r="AM2158" i="1"/>
  <c r="AE2150" i="1"/>
  <c r="AM2150" i="1"/>
  <c r="AE2142" i="1"/>
  <c r="AM2142" i="1"/>
  <c r="AE2134" i="1"/>
  <c r="AM2134" i="1"/>
  <c r="AE2126" i="1"/>
  <c r="AM2126" i="1"/>
  <c r="AE2118" i="1"/>
  <c r="AM2118" i="1"/>
  <c r="AE2110" i="1"/>
  <c r="AM2110" i="1"/>
  <c r="AE2102" i="1"/>
  <c r="AM2102" i="1"/>
  <c r="AE2094" i="1"/>
  <c r="AM2094" i="1"/>
  <c r="AE2086" i="1"/>
  <c r="AM2086" i="1"/>
  <c r="AE2078" i="1"/>
  <c r="AM2078" i="1"/>
  <c r="AE2070" i="1"/>
  <c r="AM2070" i="1"/>
  <c r="AE2062" i="1"/>
  <c r="AM2062" i="1"/>
  <c r="AE2054" i="1"/>
  <c r="AM2054" i="1"/>
  <c r="AE2046" i="1"/>
  <c r="AM2046" i="1"/>
  <c r="AE2038" i="1"/>
  <c r="AM2038" i="1"/>
  <c r="AE2030" i="1"/>
  <c r="AM2030" i="1"/>
  <c r="AE2022" i="1"/>
  <c r="AM2022" i="1"/>
  <c r="AE2014" i="1"/>
  <c r="AM2014" i="1"/>
  <c r="AE2006" i="1"/>
  <c r="AM2006" i="1"/>
  <c r="AE1998" i="1"/>
  <c r="AM1998" i="1"/>
  <c r="AE1990" i="1"/>
  <c r="AM1990" i="1"/>
  <c r="AE1982" i="1"/>
  <c r="AM1982" i="1"/>
  <c r="AE1974" i="1"/>
  <c r="AM1974" i="1"/>
  <c r="AE1966" i="1"/>
  <c r="AM1966" i="1"/>
  <c r="AE1958" i="1"/>
  <c r="AM1958" i="1"/>
  <c r="AE1950" i="1"/>
  <c r="AM1950" i="1"/>
  <c r="AE1942" i="1"/>
  <c r="AM1942" i="1"/>
  <c r="AE1934" i="1"/>
  <c r="AM1934" i="1"/>
  <c r="AE1926" i="1"/>
  <c r="AM1926" i="1"/>
  <c r="AE1918" i="1"/>
  <c r="AM1918" i="1"/>
  <c r="AE1910" i="1"/>
  <c r="AM1910" i="1"/>
  <c r="AE1902" i="1"/>
  <c r="AM1902" i="1"/>
  <c r="AE1894" i="1"/>
  <c r="AM1894" i="1"/>
  <c r="AE1886" i="1"/>
  <c r="AM1886" i="1"/>
  <c r="AE1878" i="1"/>
  <c r="AM1878" i="1"/>
  <c r="AE1870" i="1"/>
  <c r="AM1870" i="1"/>
  <c r="AE1862" i="1"/>
  <c r="AM1862" i="1"/>
  <c r="AE1854" i="1"/>
  <c r="AM1854" i="1"/>
  <c r="AE1846" i="1"/>
  <c r="AM1846" i="1"/>
  <c r="AE1838" i="1"/>
  <c r="AM1838" i="1"/>
  <c r="AE1830" i="1"/>
  <c r="AM1830" i="1"/>
  <c r="AE1822" i="1"/>
  <c r="AM1822" i="1"/>
  <c r="AE1814" i="1"/>
  <c r="AM1814" i="1"/>
  <c r="AE1806" i="1"/>
  <c r="AM1806" i="1"/>
  <c r="AE1798" i="1"/>
  <c r="AM1798" i="1"/>
  <c r="AE1790" i="1"/>
  <c r="AM1790" i="1"/>
  <c r="AE1782" i="1"/>
  <c r="AM1782" i="1"/>
  <c r="AE1774" i="1"/>
  <c r="AM1774" i="1"/>
  <c r="AE1766" i="1"/>
  <c r="AM1766" i="1"/>
  <c r="AE1758" i="1"/>
  <c r="AM1758" i="1"/>
  <c r="AE1750" i="1"/>
  <c r="AM1750" i="1"/>
  <c r="AE1742" i="1"/>
  <c r="AM1742" i="1"/>
  <c r="AE1734" i="1"/>
  <c r="AM1734" i="1"/>
  <c r="AE1726" i="1"/>
  <c r="AM1726" i="1"/>
  <c r="AE1718" i="1"/>
  <c r="AM1718" i="1"/>
  <c r="AE1710" i="1"/>
  <c r="AM1710" i="1"/>
  <c r="AE1702" i="1"/>
  <c r="AM1702" i="1"/>
  <c r="AE1694" i="1"/>
  <c r="AM1694" i="1"/>
  <c r="AE1686" i="1"/>
  <c r="AM1686" i="1"/>
  <c r="AE1678" i="1"/>
  <c r="AM1678" i="1"/>
  <c r="AE1670" i="1"/>
  <c r="AM1670" i="1"/>
  <c r="AE1662" i="1"/>
  <c r="AM1662" i="1"/>
  <c r="AE1654" i="1"/>
  <c r="AM1654" i="1"/>
  <c r="AE1646" i="1"/>
  <c r="AM1646" i="1"/>
  <c r="AE1638" i="1"/>
  <c r="AM1638" i="1"/>
  <c r="AE1630" i="1"/>
  <c r="AM1630" i="1"/>
  <c r="AE1622" i="1"/>
  <c r="AM1622" i="1"/>
  <c r="AE1614" i="1"/>
  <c r="AM1614" i="1"/>
  <c r="AE1606" i="1"/>
  <c r="AM1606" i="1"/>
  <c r="AE1598" i="1"/>
  <c r="AM1598" i="1"/>
  <c r="AE1590" i="1"/>
  <c r="AM1590" i="1"/>
  <c r="AE1582" i="1"/>
  <c r="AM1582" i="1"/>
  <c r="AE1574" i="1"/>
  <c r="AM1574" i="1"/>
  <c r="AE1566" i="1"/>
  <c r="AM1566" i="1"/>
  <c r="AE1558" i="1"/>
  <c r="AM1558" i="1"/>
  <c r="AE1550" i="1"/>
  <c r="AM1550" i="1"/>
  <c r="AE1542" i="1"/>
  <c r="AM1542" i="1"/>
  <c r="AE1534" i="1"/>
  <c r="AM1534" i="1"/>
  <c r="AE1526" i="1"/>
  <c r="AM1526" i="1"/>
  <c r="AE1518" i="1"/>
  <c r="AM1518" i="1"/>
  <c r="AE1510" i="1"/>
  <c r="AM1510" i="1"/>
  <c r="AE1502" i="1"/>
  <c r="AM1502" i="1"/>
  <c r="AE1494" i="1"/>
  <c r="AM1494" i="1"/>
  <c r="AE1486" i="1"/>
  <c r="AM1486" i="1"/>
  <c r="AE1478" i="1"/>
  <c r="AM1478" i="1"/>
  <c r="AE1470" i="1"/>
  <c r="AM1470" i="1"/>
  <c r="AE1462" i="1"/>
  <c r="AM1462" i="1"/>
  <c r="AE1454" i="1"/>
  <c r="AM1454" i="1"/>
  <c r="AE1446" i="1"/>
  <c r="AM1446" i="1"/>
  <c r="AE1438" i="1"/>
  <c r="AM1438" i="1"/>
  <c r="AE1430" i="1"/>
  <c r="AM1430" i="1"/>
  <c r="AE1422" i="1"/>
  <c r="AM1422" i="1"/>
  <c r="AE1414" i="1"/>
  <c r="AM1414" i="1"/>
  <c r="AE1406" i="1"/>
  <c r="AM1406" i="1"/>
  <c r="AE1398" i="1"/>
  <c r="AM1398" i="1"/>
  <c r="AE1390" i="1"/>
  <c r="AM1390" i="1"/>
  <c r="AE1382" i="1"/>
  <c r="AM1382" i="1"/>
  <c r="AE1374" i="1"/>
  <c r="AM1374" i="1"/>
  <c r="AE1366" i="1"/>
  <c r="AM1366" i="1"/>
  <c r="AE1358" i="1"/>
  <c r="AM1358" i="1"/>
  <c r="AE1350" i="1"/>
  <c r="AM1350" i="1"/>
  <c r="AE1342" i="1"/>
  <c r="AM1342" i="1"/>
  <c r="AE1334" i="1"/>
  <c r="AM1334" i="1"/>
  <c r="AE1326" i="1"/>
  <c r="AM1326" i="1"/>
  <c r="AE1318" i="1"/>
  <c r="AM1318" i="1"/>
  <c r="AE1310" i="1"/>
  <c r="AM1310" i="1"/>
  <c r="AE1302" i="1"/>
  <c r="AM1302" i="1"/>
  <c r="AE1294" i="1"/>
  <c r="AM1294" i="1"/>
  <c r="AE1286" i="1"/>
  <c r="AM1286" i="1"/>
  <c r="AE1278" i="1"/>
  <c r="AM1278" i="1"/>
  <c r="AE1270" i="1"/>
  <c r="AM1270" i="1"/>
  <c r="AE1262" i="1"/>
  <c r="AM1262" i="1"/>
  <c r="AE1254" i="1"/>
  <c r="AM1254" i="1"/>
  <c r="AE1246" i="1"/>
  <c r="AM1246" i="1"/>
  <c r="AE1238" i="1"/>
  <c r="AM1238" i="1"/>
  <c r="AE1230" i="1"/>
  <c r="AM1230" i="1"/>
  <c r="AE1222" i="1"/>
  <c r="AM1222" i="1"/>
  <c r="AE1214" i="1"/>
  <c r="AM1214" i="1"/>
  <c r="AE1206" i="1"/>
  <c r="AM1206" i="1"/>
  <c r="AE1198" i="1"/>
  <c r="AM1198" i="1"/>
  <c r="AE1190" i="1"/>
  <c r="AM1190" i="1"/>
  <c r="AE1182" i="1"/>
  <c r="AM1182" i="1"/>
  <c r="AE1174" i="1"/>
  <c r="AM1174" i="1"/>
  <c r="AE1166" i="1"/>
  <c r="AM1166" i="1"/>
  <c r="AE1158" i="1"/>
  <c r="AM1158" i="1"/>
  <c r="AE1150" i="1"/>
  <c r="AM1150" i="1"/>
  <c r="AE1142" i="1"/>
  <c r="AM1142" i="1"/>
  <c r="AE1134" i="1"/>
  <c r="AM1134" i="1"/>
  <c r="AE1126" i="1"/>
  <c r="AM1126" i="1"/>
  <c r="AE1118" i="1"/>
  <c r="AM1118" i="1"/>
  <c r="AE1110" i="1"/>
  <c r="AM1110" i="1"/>
  <c r="AE1102" i="1"/>
  <c r="AM1102" i="1"/>
  <c r="AE1094" i="1"/>
  <c r="AM1094" i="1"/>
  <c r="AE1086" i="1"/>
  <c r="AM1086" i="1"/>
  <c r="AE1078" i="1"/>
  <c r="AM1078" i="1"/>
  <c r="AE1070" i="1"/>
  <c r="AM1070" i="1"/>
  <c r="AE1062" i="1"/>
  <c r="AM1062" i="1"/>
  <c r="AE1054" i="1"/>
  <c r="AM1054" i="1"/>
  <c r="AE1046" i="1"/>
  <c r="AM1046" i="1"/>
  <c r="AE1038" i="1"/>
  <c r="AM1038" i="1"/>
  <c r="AE1030" i="1"/>
  <c r="AM1030" i="1"/>
  <c r="AE1022" i="1"/>
  <c r="AM1022" i="1"/>
  <c r="AE1014" i="1"/>
  <c r="AM1014" i="1"/>
  <c r="AE1006" i="1"/>
  <c r="AM1006" i="1"/>
  <c r="AE998" i="1"/>
  <c r="AM998" i="1"/>
  <c r="AE990" i="1"/>
  <c r="AM990" i="1"/>
  <c r="AE982" i="1"/>
  <c r="AM982" i="1"/>
  <c r="AE974" i="1"/>
  <c r="AM974" i="1"/>
  <c r="AE966" i="1"/>
  <c r="AM966" i="1"/>
  <c r="AE958" i="1"/>
  <c r="AM958" i="1"/>
  <c r="AE950" i="1"/>
  <c r="AM950" i="1"/>
  <c r="AE942" i="1"/>
  <c r="AM942" i="1"/>
  <c r="AE934" i="1"/>
  <c r="AM934" i="1"/>
  <c r="AE926" i="1"/>
  <c r="AM926" i="1"/>
  <c r="AE918" i="1"/>
  <c r="AM918" i="1"/>
  <c r="AE910" i="1"/>
  <c r="AM910" i="1"/>
  <c r="AE902" i="1"/>
  <c r="AM902" i="1"/>
  <c r="AE894" i="1"/>
  <c r="AM894" i="1"/>
  <c r="AE886" i="1"/>
  <c r="AM886" i="1"/>
  <c r="AE878" i="1"/>
  <c r="AM878" i="1"/>
  <c r="AE870" i="1"/>
  <c r="AM870" i="1"/>
  <c r="AE862" i="1"/>
  <c r="AM862" i="1"/>
  <c r="AE854" i="1"/>
  <c r="AM854" i="1"/>
  <c r="AE846" i="1"/>
  <c r="AM846" i="1"/>
  <c r="AE838" i="1"/>
  <c r="AM838" i="1"/>
  <c r="AE830" i="1"/>
  <c r="AM830" i="1"/>
  <c r="AE822" i="1"/>
  <c r="AM822" i="1"/>
  <c r="AE814" i="1"/>
  <c r="AM814" i="1"/>
  <c r="AE806" i="1"/>
  <c r="AM806" i="1"/>
  <c r="AE798" i="1"/>
  <c r="AM798" i="1"/>
  <c r="AE790" i="1"/>
  <c r="AM790" i="1"/>
  <c r="AE782" i="1"/>
  <c r="AM782" i="1"/>
  <c r="AE774" i="1"/>
  <c r="AM774" i="1"/>
  <c r="AE766" i="1"/>
  <c r="AM766" i="1"/>
  <c r="AE758" i="1"/>
  <c r="AM758" i="1"/>
  <c r="AE750" i="1"/>
  <c r="AM750" i="1"/>
  <c r="AE742" i="1"/>
  <c r="AM742" i="1"/>
  <c r="AE734" i="1"/>
  <c r="AM734" i="1"/>
  <c r="AE726" i="1"/>
  <c r="AM726" i="1"/>
  <c r="AE718" i="1"/>
  <c r="AM718" i="1"/>
  <c r="AE710" i="1"/>
  <c r="AM710" i="1"/>
  <c r="AE702" i="1"/>
  <c r="AM702" i="1"/>
  <c r="AE694" i="1"/>
  <c r="AM694" i="1"/>
  <c r="AE686" i="1"/>
  <c r="AM686" i="1"/>
  <c r="AE678" i="1"/>
  <c r="AM678" i="1"/>
  <c r="AE670" i="1"/>
  <c r="AM670" i="1"/>
  <c r="AE662" i="1"/>
  <c r="AM662" i="1"/>
  <c r="AE654" i="1"/>
  <c r="AM654" i="1"/>
  <c r="AE646" i="1"/>
  <c r="AM646" i="1"/>
  <c r="AE638" i="1"/>
  <c r="AM638" i="1"/>
  <c r="AE630" i="1"/>
  <c r="AM630" i="1"/>
  <c r="AE622" i="1"/>
  <c r="AM622" i="1"/>
  <c r="AE614" i="1"/>
  <c r="AM614" i="1"/>
  <c r="AE606" i="1"/>
  <c r="AM606" i="1"/>
  <c r="AE598" i="1"/>
  <c r="AM598" i="1"/>
  <c r="AE590" i="1"/>
  <c r="AM590" i="1"/>
  <c r="AE582" i="1"/>
  <c r="AM582" i="1"/>
  <c r="AE574" i="1"/>
  <c r="AM574" i="1"/>
  <c r="AE566" i="1"/>
  <c r="AM566" i="1"/>
  <c r="AE558" i="1"/>
  <c r="AM558" i="1"/>
  <c r="AE550" i="1"/>
  <c r="AM550" i="1"/>
  <c r="AE542" i="1"/>
  <c r="AM542" i="1"/>
  <c r="AE534" i="1"/>
  <c r="AM534" i="1"/>
  <c r="AE526" i="1"/>
  <c r="AM526" i="1"/>
  <c r="AE518" i="1"/>
  <c r="AM518" i="1"/>
  <c r="AE510" i="1"/>
  <c r="AM510" i="1"/>
  <c r="AE502" i="1"/>
  <c r="AM502" i="1"/>
  <c r="AE494" i="1"/>
  <c r="AM494" i="1"/>
  <c r="AE486" i="1"/>
  <c r="AM486" i="1"/>
  <c r="AE478" i="1"/>
  <c r="AM478" i="1"/>
  <c r="AE470" i="1"/>
  <c r="AM470" i="1"/>
  <c r="AE462" i="1"/>
  <c r="AM462" i="1"/>
  <c r="AE454" i="1"/>
  <c r="AM454" i="1"/>
  <c r="AE446" i="1"/>
  <c r="AM446" i="1"/>
  <c r="AE438" i="1"/>
  <c r="AM438" i="1"/>
  <c r="AE430" i="1"/>
  <c r="AM430" i="1"/>
  <c r="AE422" i="1"/>
  <c r="AM422" i="1"/>
  <c r="AE414" i="1"/>
  <c r="AM414" i="1"/>
  <c r="AE406" i="1"/>
  <c r="AM406" i="1"/>
  <c r="AE398" i="1"/>
  <c r="AM398" i="1"/>
  <c r="AE390" i="1"/>
  <c r="AM390" i="1"/>
  <c r="AE382" i="1"/>
  <c r="AM382" i="1"/>
  <c r="AE374" i="1"/>
  <c r="AM374" i="1"/>
  <c r="AE366" i="1"/>
  <c r="AM366" i="1"/>
  <c r="AE358" i="1"/>
  <c r="AM358" i="1"/>
  <c r="AE350" i="1"/>
  <c r="AM350" i="1"/>
  <c r="AE342" i="1"/>
  <c r="AM342" i="1"/>
  <c r="AE334" i="1"/>
  <c r="AM334" i="1"/>
  <c r="AE326" i="1"/>
  <c r="AM326" i="1"/>
  <c r="AE318" i="1"/>
  <c r="AM318" i="1"/>
  <c r="AE310" i="1"/>
  <c r="AM310" i="1"/>
  <c r="AE302" i="1"/>
  <c r="AM302" i="1"/>
  <c r="AE294" i="1"/>
  <c r="AM294" i="1"/>
  <c r="AE286" i="1"/>
  <c r="AM286" i="1"/>
  <c r="AE278" i="1"/>
  <c r="AM278" i="1"/>
  <c r="AE270" i="1"/>
  <c r="AM270" i="1"/>
  <c r="AE262" i="1"/>
  <c r="AM262" i="1"/>
  <c r="AE254" i="1"/>
  <c r="AM254" i="1"/>
  <c r="AE246" i="1"/>
  <c r="AM246" i="1"/>
  <c r="AE238" i="1"/>
  <c r="AM238" i="1"/>
  <c r="AE230" i="1"/>
  <c r="AM230" i="1"/>
  <c r="AE222" i="1"/>
  <c r="AM222" i="1"/>
  <c r="AE214" i="1"/>
  <c r="AM214" i="1"/>
  <c r="AE206" i="1"/>
  <c r="AM206" i="1"/>
  <c r="AE198" i="1"/>
  <c r="AM198" i="1"/>
  <c r="AE190" i="1"/>
  <c r="AM190" i="1"/>
  <c r="AE182" i="1"/>
  <c r="AM182" i="1"/>
  <c r="AE174" i="1"/>
  <c r="AM174" i="1"/>
  <c r="AE166" i="1"/>
  <c r="AM166" i="1"/>
  <c r="AE158" i="1"/>
  <c r="AM158" i="1"/>
  <c r="AE150" i="1"/>
  <c r="AM150" i="1"/>
  <c r="AE142" i="1"/>
  <c r="AM142" i="1"/>
  <c r="AE134" i="1"/>
  <c r="AM134" i="1"/>
  <c r="AE126" i="1"/>
  <c r="AM126" i="1"/>
  <c r="AE118" i="1"/>
  <c r="AM118" i="1"/>
  <c r="AE110" i="1"/>
  <c r="AM110" i="1"/>
  <c r="AE102" i="1"/>
  <c r="AM102" i="1"/>
  <c r="AE94" i="1"/>
  <c r="AM94" i="1"/>
  <c r="AE86" i="1"/>
  <c r="AM86" i="1"/>
  <c r="AE78" i="1"/>
  <c r="AM78" i="1"/>
  <c r="AE70" i="1"/>
  <c r="AM70" i="1"/>
  <c r="AE62" i="1"/>
  <c r="AM62" i="1"/>
  <c r="AE54" i="1"/>
  <c r="AM54" i="1"/>
  <c r="AE46" i="1"/>
  <c r="AM46" i="1"/>
  <c r="AE38" i="1"/>
  <c r="AM38" i="1"/>
  <c r="AE30" i="1"/>
  <c r="AM30" i="1"/>
  <c r="AE22" i="1"/>
  <c r="AM22" i="1"/>
  <c r="AE14" i="1"/>
  <c r="AM14" i="1"/>
  <c r="AE5" i="1"/>
  <c r="AM5" i="1"/>
  <c r="AE2629" i="1"/>
  <c r="AM2629" i="1"/>
  <c r="AE2621" i="1"/>
  <c r="AM2621" i="1"/>
  <c r="AE2613" i="1"/>
  <c r="AM2613" i="1"/>
  <c r="AE2605" i="1"/>
  <c r="AM2605" i="1"/>
  <c r="AE2597" i="1"/>
  <c r="AM2597" i="1"/>
  <c r="AE2589" i="1"/>
  <c r="AM2589" i="1"/>
  <c r="AE2581" i="1"/>
  <c r="AM2581" i="1"/>
  <c r="AE2573" i="1"/>
  <c r="AM2573" i="1"/>
  <c r="AE2565" i="1"/>
  <c r="AM2565" i="1"/>
  <c r="AE2557" i="1"/>
  <c r="AM2557" i="1"/>
  <c r="AE2549" i="1"/>
  <c r="AM2549" i="1"/>
  <c r="AE2541" i="1"/>
  <c r="AM2541" i="1"/>
  <c r="AE2533" i="1"/>
  <c r="AM2533" i="1"/>
  <c r="AE2525" i="1"/>
  <c r="AM2525" i="1"/>
  <c r="AE2517" i="1"/>
  <c r="AM2517" i="1"/>
  <c r="AE2509" i="1"/>
  <c r="AM2509" i="1"/>
  <c r="AE2501" i="1"/>
  <c r="AM2501" i="1"/>
  <c r="AE2493" i="1"/>
  <c r="AM2493" i="1"/>
  <c r="AE2485" i="1"/>
  <c r="AM2485" i="1"/>
  <c r="AE2477" i="1"/>
  <c r="AM2477" i="1"/>
  <c r="AE2469" i="1"/>
  <c r="AM2469" i="1"/>
  <c r="AE2461" i="1"/>
  <c r="AM2461" i="1"/>
  <c r="AE2453" i="1"/>
  <c r="AM2453" i="1"/>
  <c r="AE2445" i="1"/>
  <c r="AM2445" i="1"/>
  <c r="AE2429" i="1"/>
  <c r="AM2429" i="1"/>
  <c r="AE2413" i="1"/>
  <c r="AM2413" i="1"/>
  <c r="AE2405" i="1"/>
  <c r="AM2405" i="1"/>
  <c r="AE2397" i="1"/>
  <c r="AM2397" i="1"/>
  <c r="AE2381" i="1"/>
  <c r="AM2381" i="1"/>
  <c r="AE2373" i="1"/>
  <c r="AM2373" i="1"/>
  <c r="AE2365" i="1"/>
  <c r="AM2365" i="1"/>
  <c r="AE2357" i="1"/>
  <c r="AM2357" i="1"/>
  <c r="AE2349" i="1"/>
  <c r="AM2349" i="1"/>
  <c r="AE2325" i="1"/>
  <c r="AM2325" i="1"/>
  <c r="AE2317" i="1"/>
  <c r="AM2317" i="1"/>
  <c r="AE2309" i="1"/>
  <c r="AM2309" i="1"/>
  <c r="AE2301" i="1"/>
  <c r="AM2301" i="1"/>
  <c r="AE2293" i="1"/>
  <c r="AM2293" i="1"/>
  <c r="AE2285" i="1"/>
  <c r="AM2285" i="1"/>
  <c r="AE2277" i="1"/>
  <c r="AM2277" i="1"/>
  <c r="AE2269" i="1"/>
  <c r="AM2269" i="1"/>
  <c r="AE2261" i="1"/>
  <c r="AM2261" i="1"/>
  <c r="AE2253" i="1"/>
  <c r="AM2253" i="1"/>
  <c r="AE2245" i="1"/>
  <c r="AM2245" i="1"/>
  <c r="AE2237" i="1"/>
  <c r="AM2237" i="1"/>
  <c r="AE2229" i="1"/>
  <c r="AM2229" i="1"/>
  <c r="AE2221" i="1"/>
  <c r="AM2221" i="1"/>
  <c r="AE2205" i="1"/>
  <c r="AM2205" i="1"/>
  <c r="AE2197" i="1"/>
  <c r="AM2197" i="1"/>
  <c r="AE2189" i="1"/>
  <c r="AM2189" i="1"/>
  <c r="AE2181" i="1"/>
  <c r="AM2181" i="1"/>
  <c r="AE2173" i="1"/>
  <c r="AM2173" i="1"/>
  <c r="AE2165" i="1"/>
  <c r="AM2165" i="1"/>
  <c r="AE2157" i="1"/>
  <c r="AM2157" i="1"/>
  <c r="AE2149" i="1"/>
  <c r="AM2149" i="1"/>
  <c r="AE2141" i="1"/>
  <c r="AM2141" i="1"/>
  <c r="AE2133" i="1"/>
  <c r="AM2133" i="1"/>
  <c r="AE2125" i="1"/>
  <c r="AM2125" i="1"/>
  <c r="AE2117" i="1"/>
  <c r="AM2117" i="1"/>
  <c r="AE2109" i="1"/>
  <c r="AM2109" i="1"/>
  <c r="AE2101" i="1"/>
  <c r="AM2101" i="1"/>
  <c r="AE2093" i="1"/>
  <c r="AM2093" i="1"/>
  <c r="AE2085" i="1"/>
  <c r="AM2085" i="1"/>
  <c r="AE2077" i="1"/>
  <c r="AM2077" i="1"/>
  <c r="AE2069" i="1"/>
  <c r="AM2069" i="1"/>
  <c r="AE2061" i="1"/>
  <c r="AM2061" i="1"/>
  <c r="AE2053" i="1"/>
  <c r="AM2053" i="1"/>
  <c r="AE2045" i="1"/>
  <c r="AM2045" i="1"/>
  <c r="AE2037" i="1"/>
  <c r="AM2037" i="1"/>
  <c r="AE2029" i="1"/>
  <c r="AM2029" i="1"/>
  <c r="AE2021" i="1"/>
  <c r="AM2021" i="1"/>
  <c r="AE2013" i="1"/>
  <c r="AM2013" i="1"/>
  <c r="AE2005" i="1"/>
  <c r="AM2005" i="1"/>
  <c r="AE1997" i="1"/>
  <c r="AM1997" i="1"/>
  <c r="AE1989" i="1"/>
  <c r="AM1989" i="1"/>
  <c r="AE1981" i="1"/>
  <c r="AM1981" i="1"/>
  <c r="AE1973" i="1"/>
  <c r="AM1973" i="1"/>
  <c r="AE1965" i="1"/>
  <c r="AM1965" i="1"/>
  <c r="AE1957" i="1"/>
  <c r="AM1957" i="1"/>
  <c r="AE1949" i="1"/>
  <c r="AM1949" i="1"/>
  <c r="AE1941" i="1"/>
  <c r="AM1941" i="1"/>
  <c r="AE1933" i="1"/>
  <c r="AM1933" i="1"/>
  <c r="AE1925" i="1"/>
  <c r="AM1925" i="1"/>
  <c r="AE1917" i="1"/>
  <c r="AM1917" i="1"/>
  <c r="AE1909" i="1"/>
  <c r="AM1909" i="1"/>
  <c r="AE1901" i="1"/>
  <c r="AM1901" i="1"/>
  <c r="AE1893" i="1"/>
  <c r="AM1893" i="1"/>
  <c r="AE1885" i="1"/>
  <c r="AM1885" i="1"/>
  <c r="AE1877" i="1"/>
  <c r="AM1877" i="1"/>
  <c r="AE1869" i="1"/>
  <c r="AM1869" i="1"/>
  <c r="AE1861" i="1"/>
  <c r="AM1861" i="1"/>
  <c r="AE1853" i="1"/>
  <c r="AM1853" i="1"/>
  <c r="AE1845" i="1"/>
  <c r="AM1845" i="1"/>
  <c r="AE1837" i="1"/>
  <c r="AM1837" i="1"/>
  <c r="AE1829" i="1"/>
  <c r="AM1829" i="1"/>
  <c r="AE1821" i="1"/>
  <c r="AM1821" i="1"/>
  <c r="AE1813" i="1"/>
  <c r="AM1813" i="1"/>
  <c r="AE1805" i="1"/>
  <c r="AM1805" i="1"/>
  <c r="AE1797" i="1"/>
  <c r="AM1797" i="1"/>
  <c r="AE1789" i="1"/>
  <c r="AM1789" i="1"/>
  <c r="AE1781" i="1"/>
  <c r="AM1781" i="1"/>
  <c r="AE1773" i="1"/>
  <c r="AM1773" i="1"/>
  <c r="AE1765" i="1"/>
  <c r="AM1765" i="1"/>
  <c r="AE1757" i="1"/>
  <c r="AM1757" i="1"/>
  <c r="AE1749" i="1"/>
  <c r="AM1749" i="1"/>
  <c r="AE1741" i="1"/>
  <c r="AM1741" i="1"/>
  <c r="AE1733" i="1"/>
  <c r="AM1733" i="1"/>
  <c r="AE1725" i="1"/>
  <c r="AM1725" i="1"/>
  <c r="AE1717" i="1"/>
  <c r="AM1717" i="1"/>
  <c r="AE1709" i="1"/>
  <c r="AM1709" i="1"/>
  <c r="AE1701" i="1"/>
  <c r="AM1701" i="1"/>
  <c r="AE1693" i="1"/>
  <c r="AM1693" i="1"/>
  <c r="AE1685" i="1"/>
  <c r="AM1685" i="1"/>
  <c r="AE1677" i="1"/>
  <c r="AM1677" i="1"/>
  <c r="AE1669" i="1"/>
  <c r="AM1669" i="1"/>
  <c r="AE1661" i="1"/>
  <c r="AM1661" i="1"/>
  <c r="AE1653" i="1"/>
  <c r="AM1653" i="1"/>
  <c r="AE1645" i="1"/>
  <c r="AM1645" i="1"/>
  <c r="AE1637" i="1"/>
  <c r="AM1637" i="1"/>
  <c r="AE1629" i="1"/>
  <c r="AM1629" i="1"/>
  <c r="AE1621" i="1"/>
  <c r="AM1621" i="1"/>
  <c r="AE1613" i="1"/>
  <c r="AM1613" i="1"/>
  <c r="AE1605" i="1"/>
  <c r="AM1605" i="1"/>
  <c r="AE1597" i="1"/>
  <c r="AM1597" i="1"/>
  <c r="AE1589" i="1"/>
  <c r="AM1589" i="1"/>
  <c r="AE1581" i="1"/>
  <c r="AM1581" i="1"/>
  <c r="AE1573" i="1"/>
  <c r="AM1573" i="1"/>
  <c r="AE1565" i="1"/>
  <c r="AM1565" i="1"/>
  <c r="AE1557" i="1"/>
  <c r="AM1557" i="1"/>
  <c r="AE1549" i="1"/>
  <c r="AM1549" i="1"/>
  <c r="AE1541" i="1"/>
  <c r="AM1541" i="1"/>
  <c r="AE1533" i="1"/>
  <c r="AM1533" i="1"/>
  <c r="AE1525" i="1"/>
  <c r="AM1525" i="1"/>
  <c r="AE1517" i="1"/>
  <c r="AM1517" i="1"/>
  <c r="AE1509" i="1"/>
  <c r="AM1509" i="1"/>
  <c r="AE1501" i="1"/>
  <c r="AM1501" i="1"/>
  <c r="AE1493" i="1"/>
  <c r="AM1493" i="1"/>
  <c r="AE1485" i="1"/>
  <c r="AM1485" i="1"/>
  <c r="AE1477" i="1"/>
  <c r="AM1477" i="1"/>
  <c r="AE1469" i="1"/>
  <c r="AM1469" i="1"/>
  <c r="AE1461" i="1"/>
  <c r="AM1461" i="1"/>
  <c r="AE1453" i="1"/>
  <c r="AM1453" i="1"/>
  <c r="AE1445" i="1"/>
  <c r="AM1445" i="1"/>
  <c r="AE1437" i="1"/>
  <c r="AM1437" i="1"/>
  <c r="AE1429" i="1"/>
  <c r="AM1429" i="1"/>
  <c r="AE1421" i="1"/>
  <c r="AM1421" i="1"/>
  <c r="AE1413" i="1"/>
  <c r="AM1413" i="1"/>
  <c r="AE1405" i="1"/>
  <c r="AM1405" i="1"/>
  <c r="AE1397" i="1"/>
  <c r="AM1397" i="1"/>
  <c r="AE1389" i="1"/>
  <c r="AM1389" i="1"/>
  <c r="AE1381" i="1"/>
  <c r="AM1381" i="1"/>
  <c r="AE1373" i="1"/>
  <c r="AM1373" i="1"/>
  <c r="AE1365" i="1"/>
  <c r="AM1365" i="1"/>
  <c r="AE1357" i="1"/>
  <c r="AM1357" i="1"/>
  <c r="AE1349" i="1"/>
  <c r="AM1349" i="1"/>
  <c r="AE1341" i="1"/>
  <c r="AM1341" i="1"/>
  <c r="AE1333" i="1"/>
  <c r="AM1333" i="1"/>
  <c r="AE1325" i="1"/>
  <c r="AM1325" i="1"/>
  <c r="AE1317" i="1"/>
  <c r="AM1317" i="1"/>
  <c r="AE1309" i="1"/>
  <c r="AM1309" i="1"/>
  <c r="AE1301" i="1"/>
  <c r="AM1301" i="1"/>
  <c r="AE1293" i="1"/>
  <c r="AM1293" i="1"/>
  <c r="AE1285" i="1"/>
  <c r="AM1285" i="1"/>
  <c r="AE1277" i="1"/>
  <c r="AM1277" i="1"/>
  <c r="AE1269" i="1"/>
  <c r="AM1269" i="1"/>
  <c r="AE1261" i="1"/>
  <c r="AM1261" i="1"/>
  <c r="AE1253" i="1"/>
  <c r="AM1253" i="1"/>
  <c r="AE1245" i="1"/>
  <c r="AM1245" i="1"/>
  <c r="AE1237" i="1"/>
  <c r="AM1237" i="1"/>
  <c r="AE1229" i="1"/>
  <c r="AM1229" i="1"/>
  <c r="AE1221" i="1"/>
  <c r="AM1221" i="1"/>
  <c r="AE1213" i="1"/>
  <c r="AM1213" i="1"/>
  <c r="AE1205" i="1"/>
  <c r="AM1205" i="1"/>
  <c r="AE1197" i="1"/>
  <c r="AM1197" i="1"/>
  <c r="AE1189" i="1"/>
  <c r="AM1189" i="1"/>
  <c r="AE1181" i="1"/>
  <c r="AM1181" i="1"/>
  <c r="AE1173" i="1"/>
  <c r="AM1173" i="1"/>
  <c r="AE1165" i="1"/>
  <c r="AM1165" i="1"/>
  <c r="AE1157" i="1"/>
  <c r="AM1157" i="1"/>
  <c r="AE1149" i="1"/>
  <c r="AM1149" i="1"/>
  <c r="AE1141" i="1"/>
  <c r="AM1141" i="1"/>
  <c r="AE1133" i="1"/>
  <c r="AM1133" i="1"/>
  <c r="AE1125" i="1"/>
  <c r="AM1125" i="1"/>
  <c r="AE1117" i="1"/>
  <c r="AM1117" i="1"/>
  <c r="AE1109" i="1"/>
  <c r="AM1109" i="1"/>
  <c r="AE1101" i="1"/>
  <c r="AM1101" i="1"/>
  <c r="AE1093" i="1"/>
  <c r="AM1093" i="1"/>
  <c r="AE1085" i="1"/>
  <c r="AM1085" i="1"/>
  <c r="AE1077" i="1"/>
  <c r="AM1077" i="1"/>
  <c r="AE1069" i="1"/>
  <c r="AM1069" i="1"/>
  <c r="AE1061" i="1"/>
  <c r="AM1061" i="1"/>
  <c r="AE1053" i="1"/>
  <c r="AM1053" i="1"/>
  <c r="AE1045" i="1"/>
  <c r="AM1045" i="1"/>
  <c r="AE1037" i="1"/>
  <c r="AM1037" i="1"/>
  <c r="AE1029" i="1"/>
  <c r="AM1029" i="1"/>
  <c r="AE1021" i="1"/>
  <c r="AM1021" i="1"/>
  <c r="AE1013" i="1"/>
  <c r="AM1013" i="1"/>
  <c r="AE1005" i="1"/>
  <c r="AM1005" i="1"/>
  <c r="AE997" i="1"/>
  <c r="AM997" i="1"/>
  <c r="AE989" i="1"/>
  <c r="AM989" i="1"/>
  <c r="AE981" i="1"/>
  <c r="AM981" i="1"/>
  <c r="AE973" i="1"/>
  <c r="AM973" i="1"/>
  <c r="AE965" i="1"/>
  <c r="AM965" i="1"/>
  <c r="AE957" i="1"/>
  <c r="AM957" i="1"/>
  <c r="AE949" i="1"/>
  <c r="AM949" i="1"/>
  <c r="AE941" i="1"/>
  <c r="AM941" i="1"/>
  <c r="AE933" i="1"/>
  <c r="AM933" i="1"/>
  <c r="AE925" i="1"/>
  <c r="AM925" i="1"/>
  <c r="AE917" i="1"/>
  <c r="AM917" i="1"/>
  <c r="AE909" i="1"/>
  <c r="AM909" i="1"/>
  <c r="AE901" i="1"/>
  <c r="AM901" i="1"/>
  <c r="AE893" i="1"/>
  <c r="AM893" i="1"/>
  <c r="AE885" i="1"/>
  <c r="AM885" i="1"/>
  <c r="AE877" i="1"/>
  <c r="AM877" i="1"/>
  <c r="AE869" i="1"/>
  <c r="AM869" i="1"/>
  <c r="AE861" i="1"/>
  <c r="AM861" i="1"/>
  <c r="AE853" i="1"/>
  <c r="AM853" i="1"/>
  <c r="AE845" i="1"/>
  <c r="AM845" i="1"/>
  <c r="AE837" i="1"/>
  <c r="AM837" i="1"/>
  <c r="AE829" i="1"/>
  <c r="AM829" i="1"/>
  <c r="AE821" i="1"/>
  <c r="AM821" i="1"/>
  <c r="AE813" i="1"/>
  <c r="AM813" i="1"/>
  <c r="AE805" i="1"/>
  <c r="AM805" i="1"/>
  <c r="AE797" i="1"/>
  <c r="AM797" i="1"/>
  <c r="AE789" i="1"/>
  <c r="AM789" i="1"/>
  <c r="AE781" i="1"/>
  <c r="AM781" i="1"/>
  <c r="AE773" i="1"/>
  <c r="AM773" i="1"/>
  <c r="AE765" i="1"/>
  <c r="AM765" i="1"/>
  <c r="AE757" i="1"/>
  <c r="AM757" i="1"/>
  <c r="AE749" i="1"/>
  <c r="AM749" i="1"/>
  <c r="AE741" i="1"/>
  <c r="AM741" i="1"/>
  <c r="AE733" i="1"/>
  <c r="AM733" i="1"/>
  <c r="AE725" i="1"/>
  <c r="AM725" i="1"/>
  <c r="AE717" i="1"/>
  <c r="AM717" i="1"/>
  <c r="AE709" i="1"/>
  <c r="AM709" i="1"/>
  <c r="AE701" i="1"/>
  <c r="AM701" i="1"/>
  <c r="AE693" i="1"/>
  <c r="AM693" i="1"/>
  <c r="AE685" i="1"/>
  <c r="AM685" i="1"/>
  <c r="AE677" i="1"/>
  <c r="AM677" i="1"/>
  <c r="AE669" i="1"/>
  <c r="AM669" i="1"/>
  <c r="AE661" i="1"/>
  <c r="AM661" i="1"/>
  <c r="AE653" i="1"/>
  <c r="AM653" i="1"/>
  <c r="AE645" i="1"/>
  <c r="AM645" i="1"/>
  <c r="AE637" i="1"/>
  <c r="AM637" i="1"/>
  <c r="AE629" i="1"/>
  <c r="AM629" i="1"/>
  <c r="AE621" i="1"/>
  <c r="AM621" i="1"/>
  <c r="AE613" i="1"/>
  <c r="AM613" i="1"/>
  <c r="AE605" i="1"/>
  <c r="AM605" i="1"/>
  <c r="AE597" i="1"/>
  <c r="AM597" i="1"/>
  <c r="AE589" i="1"/>
  <c r="AM589" i="1"/>
  <c r="AE581" i="1"/>
  <c r="AM581" i="1"/>
  <c r="AE573" i="1"/>
  <c r="AM573" i="1"/>
  <c r="AE565" i="1"/>
  <c r="AM565" i="1"/>
  <c r="AE557" i="1"/>
  <c r="AM557" i="1"/>
  <c r="AE549" i="1"/>
  <c r="AM549" i="1"/>
  <c r="AE541" i="1"/>
  <c r="AM541" i="1"/>
  <c r="AE533" i="1"/>
  <c r="AM533" i="1"/>
  <c r="AE525" i="1"/>
  <c r="AM525" i="1"/>
  <c r="AE517" i="1"/>
  <c r="AM517" i="1"/>
  <c r="AE509" i="1"/>
  <c r="AM509" i="1"/>
  <c r="AE501" i="1"/>
  <c r="AM501" i="1"/>
  <c r="AE493" i="1"/>
  <c r="AM493" i="1"/>
  <c r="AE485" i="1"/>
  <c r="AM485" i="1"/>
  <c r="AE477" i="1"/>
  <c r="AM477" i="1"/>
  <c r="AE469" i="1"/>
  <c r="AM469" i="1"/>
  <c r="AE461" i="1"/>
  <c r="AM461" i="1"/>
  <c r="AE453" i="1"/>
  <c r="AM453" i="1"/>
  <c r="AE445" i="1"/>
  <c r="AM445" i="1"/>
  <c r="AE437" i="1"/>
  <c r="AM437" i="1"/>
  <c r="AE429" i="1"/>
  <c r="AM429" i="1"/>
  <c r="AE421" i="1"/>
  <c r="AM421" i="1"/>
  <c r="AE413" i="1"/>
  <c r="AM413" i="1"/>
  <c r="AE405" i="1"/>
  <c r="AM405" i="1"/>
  <c r="AE397" i="1"/>
  <c r="AM397" i="1"/>
  <c r="AE389" i="1"/>
  <c r="AM389" i="1"/>
  <c r="AE381" i="1"/>
  <c r="AM381" i="1"/>
  <c r="AE373" i="1"/>
  <c r="AM373" i="1"/>
  <c r="AE365" i="1"/>
  <c r="AM365" i="1"/>
  <c r="AE357" i="1"/>
  <c r="AM357" i="1"/>
  <c r="AE349" i="1"/>
  <c r="AM349" i="1"/>
  <c r="AE341" i="1"/>
  <c r="AM341" i="1"/>
  <c r="AE333" i="1"/>
  <c r="AM333" i="1"/>
  <c r="AE325" i="1"/>
  <c r="AM325" i="1"/>
  <c r="AE317" i="1"/>
  <c r="AM317" i="1"/>
  <c r="AE309" i="1"/>
  <c r="AM309" i="1"/>
  <c r="AE301" i="1"/>
  <c r="AM301" i="1"/>
  <c r="AE293" i="1"/>
  <c r="AM293" i="1"/>
  <c r="AE285" i="1"/>
  <c r="AM285" i="1"/>
  <c r="AE277" i="1"/>
  <c r="AM277" i="1"/>
  <c r="AE269" i="1"/>
  <c r="AM269" i="1"/>
  <c r="AE261" i="1"/>
  <c r="AM261" i="1"/>
  <c r="AE253" i="1"/>
  <c r="AM253" i="1"/>
  <c r="AE245" i="1"/>
  <c r="AM245" i="1"/>
  <c r="AE237" i="1"/>
  <c r="AM237" i="1"/>
  <c r="AE229" i="1"/>
  <c r="AM229" i="1"/>
  <c r="AE221" i="1"/>
  <c r="AM221" i="1"/>
  <c r="AE213" i="1"/>
  <c r="AM213" i="1"/>
  <c r="AE205" i="1"/>
  <c r="AM205" i="1"/>
  <c r="AE197" i="1"/>
  <c r="AM197" i="1"/>
  <c r="AE189" i="1"/>
  <c r="AM189" i="1"/>
  <c r="AE181" i="1"/>
  <c r="AM181" i="1"/>
  <c r="AE173" i="1"/>
  <c r="AM173" i="1"/>
  <c r="AE165" i="1"/>
  <c r="AM165" i="1"/>
  <c r="AE157" i="1"/>
  <c r="AM157" i="1"/>
  <c r="AE149" i="1"/>
  <c r="AM149" i="1"/>
  <c r="AE141" i="1"/>
  <c r="AM141" i="1"/>
  <c r="AE133" i="1"/>
  <c r="AM133" i="1"/>
  <c r="AE125" i="1"/>
  <c r="AM125" i="1"/>
  <c r="AE117" i="1"/>
  <c r="AM117" i="1"/>
  <c r="AE109" i="1"/>
  <c r="AM109" i="1"/>
  <c r="AE101" i="1"/>
  <c r="AM101" i="1"/>
  <c r="AE93" i="1"/>
  <c r="AM93" i="1"/>
  <c r="AE85" i="1"/>
  <c r="AM85" i="1"/>
  <c r="AE77" i="1"/>
  <c r="AM77" i="1"/>
  <c r="AE69" i="1"/>
  <c r="AM69" i="1"/>
  <c r="AE61" i="1"/>
  <c r="AM61" i="1"/>
  <c r="AE53" i="1"/>
  <c r="AM53" i="1"/>
  <c r="AE45" i="1"/>
  <c r="AM45" i="1"/>
  <c r="AE37" i="1"/>
  <c r="AM37" i="1"/>
  <c r="AE29" i="1"/>
  <c r="AM29" i="1"/>
  <c r="AE21" i="1"/>
  <c r="AM21" i="1"/>
  <c r="AE13" i="1"/>
  <c r="AM13" i="1"/>
  <c r="AE4" i="1"/>
  <c r="AM4" i="1"/>
  <c r="AE2628" i="1"/>
  <c r="AM2628" i="1"/>
  <c r="AE2620" i="1"/>
  <c r="AM2620" i="1"/>
  <c r="AE2612" i="1"/>
  <c r="AM2612" i="1"/>
  <c r="AE2604" i="1"/>
  <c r="AM2604" i="1"/>
  <c r="AE2596" i="1"/>
  <c r="AM2596" i="1"/>
  <c r="AE2588" i="1"/>
  <c r="AM2588" i="1"/>
  <c r="AE2580" i="1"/>
  <c r="AM2580" i="1"/>
  <c r="AE2572" i="1"/>
  <c r="AM2572" i="1"/>
  <c r="AE2564" i="1"/>
  <c r="AM2564" i="1"/>
  <c r="AE2556" i="1"/>
  <c r="AM2556" i="1"/>
  <c r="AE2548" i="1"/>
  <c r="AM2548" i="1"/>
  <c r="AE2540" i="1"/>
  <c r="AM2540" i="1"/>
  <c r="AE2532" i="1"/>
  <c r="AM2532" i="1"/>
  <c r="AE2516" i="1"/>
  <c r="AM2516" i="1"/>
  <c r="AE2508" i="1"/>
  <c r="AM2508" i="1"/>
  <c r="AE2492" i="1"/>
  <c r="AM2492" i="1"/>
  <c r="AE2484" i="1"/>
  <c r="AM2484" i="1"/>
  <c r="AE2468" i="1"/>
  <c r="AM2468" i="1"/>
  <c r="AE2460" i="1"/>
  <c r="AM2460" i="1"/>
  <c r="AE2444" i="1"/>
  <c r="AM2444" i="1"/>
  <c r="AE2436" i="1"/>
  <c r="AM2436" i="1"/>
  <c r="AE2420" i="1"/>
  <c r="AM2420" i="1"/>
  <c r="AE2412" i="1"/>
  <c r="AM2412" i="1"/>
  <c r="AE2396" i="1"/>
  <c r="AM2396" i="1"/>
  <c r="AE2380" i="1"/>
  <c r="AM2380" i="1"/>
  <c r="AE2364" i="1"/>
  <c r="AM2364" i="1"/>
  <c r="AE2340" i="1"/>
  <c r="AM2340" i="1"/>
  <c r="AE2332" i="1"/>
  <c r="AM2332" i="1"/>
  <c r="AE2324" i="1"/>
  <c r="AM2324" i="1"/>
  <c r="AE2300" i="1"/>
  <c r="AM2300" i="1"/>
  <c r="AE2292" i="1"/>
  <c r="AM2292" i="1"/>
  <c r="AE2284" i="1"/>
  <c r="AM2284" i="1"/>
  <c r="AE2268" i="1"/>
  <c r="AM2268" i="1"/>
  <c r="AE2260" i="1"/>
  <c r="AM2260" i="1"/>
  <c r="AE2244" i="1"/>
  <c r="AM2244" i="1"/>
  <c r="AE2220" i="1"/>
  <c r="AM2220" i="1"/>
  <c r="AE2212" i="1"/>
  <c r="AM2212" i="1"/>
  <c r="AE2188" i="1"/>
  <c r="AM2188" i="1"/>
  <c r="AE2180" i="1"/>
  <c r="AM2180" i="1"/>
  <c r="AE2164" i="1"/>
  <c r="AM2164" i="1"/>
  <c r="AE2156" i="1"/>
  <c r="AM2156" i="1"/>
  <c r="AE2132" i="1"/>
  <c r="AM2132" i="1"/>
  <c r="AE2116" i="1"/>
  <c r="AM2116" i="1"/>
  <c r="AE2108" i="1"/>
  <c r="AM2108" i="1"/>
  <c r="AE2092" i="1"/>
  <c r="AM2092" i="1"/>
  <c r="AE2076" i="1"/>
  <c r="AM2076" i="1"/>
  <c r="AE2068" i="1"/>
  <c r="AM2068" i="1"/>
  <c r="AE2036" i="1"/>
  <c r="AM2036" i="1"/>
  <c r="AE2028" i="1"/>
  <c r="AM2028" i="1"/>
  <c r="AE2012" i="1"/>
  <c r="AM2012" i="1"/>
  <c r="AE1980" i="1"/>
  <c r="AM1980" i="1"/>
  <c r="AE1964" i="1"/>
  <c r="AM1964" i="1"/>
  <c r="AE1932" i="1"/>
  <c r="AM1932" i="1"/>
  <c r="AE1916" i="1"/>
  <c r="AM1916" i="1"/>
  <c r="AE1884" i="1"/>
  <c r="AM1884" i="1"/>
  <c r="AE1860" i="1"/>
  <c r="AM1860" i="1"/>
  <c r="AE1836" i="1"/>
  <c r="AM1836" i="1"/>
  <c r="AE1812" i="1"/>
  <c r="AM1812" i="1"/>
  <c r="AE1804" i="1"/>
  <c r="AM1804" i="1"/>
  <c r="AE1780" i="1"/>
  <c r="AM1780" i="1"/>
  <c r="AE1756" i="1"/>
  <c r="AM1756" i="1"/>
  <c r="AE1748" i="1"/>
  <c r="AM1748" i="1"/>
  <c r="AE1724" i="1"/>
  <c r="AM1724" i="1"/>
  <c r="AE1708" i="1"/>
  <c r="AM1708" i="1"/>
  <c r="AE1700" i="1"/>
  <c r="AM1700" i="1"/>
  <c r="AE1692" i="1"/>
  <c r="AM1692" i="1"/>
  <c r="AE1684" i="1"/>
  <c r="AM1684" i="1"/>
  <c r="AE1652" i="1"/>
  <c r="AM1652" i="1"/>
  <c r="AE1628" i="1"/>
  <c r="AM1628" i="1"/>
  <c r="AE1604" i="1"/>
  <c r="AM1604" i="1"/>
  <c r="AE1572" i="1"/>
  <c r="AM1572" i="1"/>
  <c r="AE1564" i="1"/>
  <c r="AM1564" i="1"/>
  <c r="AE1548" i="1"/>
  <c r="AM1548" i="1"/>
  <c r="AE1524" i="1"/>
  <c r="AM1524" i="1"/>
  <c r="AE1500" i="1"/>
  <c r="AM1500" i="1"/>
  <c r="AE1460" i="1"/>
  <c r="AM1460" i="1"/>
  <c r="AE1444" i="1"/>
  <c r="AM1444" i="1"/>
  <c r="AE1428" i="1"/>
  <c r="AM1428" i="1"/>
  <c r="AE1404" i="1"/>
  <c r="AM1404" i="1"/>
  <c r="AE1396" i="1"/>
  <c r="AM1396" i="1"/>
  <c r="AE1388" i="1"/>
  <c r="AM1388" i="1"/>
  <c r="AE1380" i="1"/>
  <c r="AM1380" i="1"/>
  <c r="AE1372" i="1"/>
  <c r="AM1372" i="1"/>
  <c r="AE1364" i="1"/>
  <c r="AM1364" i="1"/>
  <c r="AE1356" i="1"/>
  <c r="AM1356" i="1"/>
  <c r="AE1348" i="1"/>
  <c r="AM1348" i="1"/>
  <c r="AE1340" i="1"/>
  <c r="AM1340" i="1"/>
  <c r="AE1332" i="1"/>
  <c r="AM1332" i="1"/>
  <c r="AE1324" i="1"/>
  <c r="AM1324" i="1"/>
  <c r="AE1316" i="1"/>
  <c r="AM1316" i="1"/>
  <c r="AE1308" i="1"/>
  <c r="AM1308" i="1"/>
  <c r="AE1300" i="1"/>
  <c r="AM1300" i="1"/>
  <c r="V1292" i="1"/>
  <c r="AM1292" i="1"/>
  <c r="AE1284" i="1"/>
  <c r="AM1284" i="1"/>
  <c r="AE1268" i="1"/>
  <c r="AM1268" i="1"/>
  <c r="AE1252" i="1"/>
  <c r="AM1252" i="1"/>
  <c r="AE1236" i="1"/>
  <c r="AM1236" i="1"/>
  <c r="AE1228" i="1"/>
  <c r="AM1228" i="1"/>
  <c r="AE1220" i="1"/>
  <c r="AM1220" i="1"/>
  <c r="AE1212" i="1"/>
  <c r="AM1212" i="1"/>
  <c r="AE1196" i="1"/>
  <c r="AM1196" i="1"/>
  <c r="AE1180" i="1"/>
  <c r="AM1180" i="1"/>
  <c r="AE1172" i="1"/>
  <c r="AM1172" i="1"/>
  <c r="V1164" i="1"/>
  <c r="AM1164" i="1"/>
  <c r="AE1156" i="1"/>
  <c r="AM1156" i="1"/>
  <c r="AE1148" i="1"/>
  <c r="AM1148" i="1"/>
  <c r="AE1140" i="1"/>
  <c r="AM1140" i="1"/>
  <c r="AE1124" i="1"/>
  <c r="AM1124" i="1"/>
  <c r="AE1116" i="1"/>
  <c r="AM1116" i="1"/>
  <c r="AE1108" i="1"/>
  <c r="AM1108" i="1"/>
  <c r="AE1100" i="1"/>
  <c r="AM1100" i="1"/>
  <c r="AE1084" i="1"/>
  <c r="AM1084" i="1"/>
  <c r="AE1076" i="1"/>
  <c r="AM1076" i="1"/>
  <c r="AE1068" i="1"/>
  <c r="AM1068" i="1"/>
  <c r="AE1060" i="1"/>
  <c r="AM1060" i="1"/>
  <c r="AE1052" i="1"/>
  <c r="AM1052" i="1"/>
  <c r="AE1044" i="1"/>
  <c r="AM1044" i="1"/>
  <c r="AE1036" i="1"/>
  <c r="AM1036" i="1"/>
  <c r="AE1028" i="1"/>
  <c r="AM1028" i="1"/>
  <c r="AE1020" i="1"/>
  <c r="AM1020" i="1"/>
  <c r="AE1012" i="1"/>
  <c r="AM1012" i="1"/>
  <c r="AE1004" i="1"/>
  <c r="AM1004" i="1"/>
  <c r="AE996" i="1"/>
  <c r="AM996" i="1"/>
  <c r="AE988" i="1"/>
  <c r="AM988" i="1"/>
  <c r="AE980" i="1"/>
  <c r="AM980" i="1"/>
  <c r="AE972" i="1"/>
  <c r="AM972" i="1"/>
  <c r="V964" i="1"/>
  <c r="AM964" i="1"/>
  <c r="AE956" i="1"/>
  <c r="AM956" i="1"/>
  <c r="AE948" i="1"/>
  <c r="AM948" i="1"/>
  <c r="AE940" i="1"/>
  <c r="AM940" i="1"/>
  <c r="AE932" i="1"/>
  <c r="AM932" i="1"/>
  <c r="AE924" i="1"/>
  <c r="AM924" i="1"/>
  <c r="AE916" i="1"/>
  <c r="AM916" i="1"/>
  <c r="AE908" i="1"/>
  <c r="AM908" i="1"/>
  <c r="AE900" i="1"/>
  <c r="AM900" i="1"/>
  <c r="AE892" i="1"/>
  <c r="AM892" i="1"/>
  <c r="AE884" i="1"/>
  <c r="AM884" i="1"/>
  <c r="AE876" i="1"/>
  <c r="AM876" i="1"/>
  <c r="AE868" i="1"/>
  <c r="AM868" i="1"/>
  <c r="AE860" i="1"/>
  <c r="AM860" i="1"/>
  <c r="AE852" i="1"/>
  <c r="AM852" i="1"/>
  <c r="AE844" i="1"/>
  <c r="AM844" i="1"/>
  <c r="AE836" i="1"/>
  <c r="AM836" i="1"/>
  <c r="AE828" i="1"/>
  <c r="AM828" i="1"/>
  <c r="AE820" i="1"/>
  <c r="AM820" i="1"/>
  <c r="AE812" i="1"/>
  <c r="AM812" i="1"/>
  <c r="AE804" i="1"/>
  <c r="AM804" i="1"/>
  <c r="AE796" i="1"/>
  <c r="AM796" i="1"/>
  <c r="AE788" i="1"/>
  <c r="AM788" i="1"/>
  <c r="AE780" i="1"/>
  <c r="AM780" i="1"/>
  <c r="AE772" i="1"/>
  <c r="AM772" i="1"/>
  <c r="AE764" i="1"/>
  <c r="AM764" i="1"/>
  <c r="AE756" i="1"/>
  <c r="AM756" i="1"/>
  <c r="AE748" i="1"/>
  <c r="AM748" i="1"/>
  <c r="AE740" i="1"/>
  <c r="AM740" i="1"/>
  <c r="AE732" i="1"/>
  <c r="AM732" i="1"/>
  <c r="AE724" i="1"/>
  <c r="AM724" i="1"/>
  <c r="AE716" i="1"/>
  <c r="AM716" i="1"/>
  <c r="AE708" i="1"/>
  <c r="AM708" i="1"/>
  <c r="AE700" i="1"/>
  <c r="AM700" i="1"/>
  <c r="AE692" i="1"/>
  <c r="AM692" i="1"/>
  <c r="AE684" i="1"/>
  <c r="AM684" i="1"/>
  <c r="AE676" i="1"/>
  <c r="AM676" i="1"/>
  <c r="AE668" i="1"/>
  <c r="AM668" i="1"/>
  <c r="AE660" i="1"/>
  <c r="AM660" i="1"/>
  <c r="AE652" i="1"/>
  <c r="AM652" i="1"/>
  <c r="AE644" i="1"/>
  <c r="AM644" i="1"/>
  <c r="AE636" i="1"/>
  <c r="AM636" i="1"/>
  <c r="AE628" i="1"/>
  <c r="AM628" i="1"/>
  <c r="AE620" i="1"/>
  <c r="AM620" i="1"/>
  <c r="AE612" i="1"/>
  <c r="AM612" i="1"/>
  <c r="AE604" i="1"/>
  <c r="AM604" i="1"/>
  <c r="AE596" i="1"/>
  <c r="AM596" i="1"/>
  <c r="AE588" i="1"/>
  <c r="AM588" i="1"/>
  <c r="AE580" i="1"/>
  <c r="AM580" i="1"/>
  <c r="AE572" i="1"/>
  <c r="AM572" i="1"/>
  <c r="AE564" i="1"/>
  <c r="AM564" i="1"/>
  <c r="AE556" i="1"/>
  <c r="AM556" i="1"/>
  <c r="AE548" i="1"/>
  <c r="AM548" i="1"/>
  <c r="AE540" i="1"/>
  <c r="AM540" i="1"/>
  <c r="AE532" i="1"/>
  <c r="AM532" i="1"/>
  <c r="AE524" i="1"/>
  <c r="AM524" i="1"/>
  <c r="AE516" i="1"/>
  <c r="AM516" i="1"/>
  <c r="AE508" i="1"/>
  <c r="AM508" i="1"/>
  <c r="AE500" i="1"/>
  <c r="AM500" i="1"/>
  <c r="AE492" i="1"/>
  <c r="AM492" i="1"/>
  <c r="AE484" i="1"/>
  <c r="AM484" i="1"/>
  <c r="AE476" i="1"/>
  <c r="AM476" i="1"/>
  <c r="AE468" i="1"/>
  <c r="AM468" i="1"/>
  <c r="AE460" i="1"/>
  <c r="AM460" i="1"/>
  <c r="AE452" i="1"/>
  <c r="AM452" i="1"/>
  <c r="AE444" i="1"/>
  <c r="AM444" i="1"/>
  <c r="AE436" i="1"/>
  <c r="AM436" i="1"/>
  <c r="AE428" i="1"/>
  <c r="AM428" i="1"/>
  <c r="AE420" i="1"/>
  <c r="AM420" i="1"/>
  <c r="AE412" i="1"/>
  <c r="AM412" i="1"/>
  <c r="AE404" i="1"/>
  <c r="AM404" i="1"/>
  <c r="AE396" i="1"/>
  <c r="AM396" i="1"/>
  <c r="AE388" i="1"/>
  <c r="AM388" i="1"/>
  <c r="AE380" i="1"/>
  <c r="AM380" i="1"/>
  <c r="AE372" i="1"/>
  <c r="AM372" i="1"/>
  <c r="AE364" i="1"/>
  <c r="AM364" i="1"/>
  <c r="AE356" i="1"/>
  <c r="AM356" i="1"/>
  <c r="AE348" i="1"/>
  <c r="AM348" i="1"/>
  <c r="AE340" i="1"/>
  <c r="AM340" i="1"/>
  <c r="AE332" i="1"/>
  <c r="AM332" i="1"/>
  <c r="AE324" i="1"/>
  <c r="AM324" i="1"/>
  <c r="AE316" i="1"/>
  <c r="AM316" i="1"/>
  <c r="AE308" i="1"/>
  <c r="AM308" i="1"/>
  <c r="AE300" i="1"/>
  <c r="AM300" i="1"/>
  <c r="AE292" i="1"/>
  <c r="AM292" i="1"/>
  <c r="AE284" i="1"/>
  <c r="AM284" i="1"/>
  <c r="AE276" i="1"/>
  <c r="AM276" i="1"/>
  <c r="AE268" i="1"/>
  <c r="AM268" i="1"/>
  <c r="AE260" i="1"/>
  <c r="AM260" i="1"/>
  <c r="AE252" i="1"/>
  <c r="AM252" i="1"/>
  <c r="AE244" i="1"/>
  <c r="AM244" i="1"/>
  <c r="AE236" i="1"/>
  <c r="AM236" i="1"/>
  <c r="AE228" i="1"/>
  <c r="AM228" i="1"/>
  <c r="AE220" i="1"/>
  <c r="AM220" i="1"/>
  <c r="AE212" i="1"/>
  <c r="AM212" i="1"/>
  <c r="AE204" i="1"/>
  <c r="AM204" i="1"/>
  <c r="AE196" i="1"/>
  <c r="AM196" i="1"/>
  <c r="AE188" i="1"/>
  <c r="AM188" i="1"/>
  <c r="AE180" i="1"/>
  <c r="AM180" i="1"/>
  <c r="AE172" i="1"/>
  <c r="AM172" i="1"/>
  <c r="AE164" i="1"/>
  <c r="AM164" i="1"/>
  <c r="AE156" i="1"/>
  <c r="AM156" i="1"/>
  <c r="AE148" i="1"/>
  <c r="AM148" i="1"/>
  <c r="AE140" i="1"/>
  <c r="AM140" i="1"/>
  <c r="AE132" i="1"/>
  <c r="AM132" i="1"/>
  <c r="AE124" i="1"/>
  <c r="AM124" i="1"/>
  <c r="AE116" i="1"/>
  <c r="AM116" i="1"/>
  <c r="AE108" i="1"/>
  <c r="AM108" i="1"/>
  <c r="AE100" i="1"/>
  <c r="AM100" i="1"/>
  <c r="AE92" i="1"/>
  <c r="AM92" i="1"/>
  <c r="AE84" i="1"/>
  <c r="AM84" i="1"/>
  <c r="AE76" i="1"/>
  <c r="AM76" i="1"/>
  <c r="AE68" i="1"/>
  <c r="AM68" i="1"/>
  <c r="AE60" i="1"/>
  <c r="AM60" i="1"/>
  <c r="AE52" i="1"/>
  <c r="AM52" i="1"/>
  <c r="AE44" i="1"/>
  <c r="AM44" i="1"/>
  <c r="AE36" i="1"/>
  <c r="AM36" i="1"/>
  <c r="AE28" i="1"/>
  <c r="AM28" i="1"/>
  <c r="AE20" i="1"/>
  <c r="AM20" i="1"/>
  <c r="AE12" i="1"/>
  <c r="AM12" i="1"/>
  <c r="V2621" i="1"/>
  <c r="V2253" i="1"/>
  <c r="V1501" i="1"/>
  <c r="V341" i="1"/>
  <c r="V2477" i="1"/>
  <c r="V2269" i="1"/>
  <c r="V2077" i="1"/>
  <c r="V1757" i="1"/>
  <c r="V877" i="1"/>
  <c r="V709" i="1"/>
  <c r="V413" i="1"/>
  <c r="V197" i="1"/>
  <c r="V1965" i="1"/>
  <c r="V1821" i="1"/>
  <c r="V1685" i="1"/>
  <c r="V1021" i="1"/>
  <c r="V637" i="1"/>
  <c r="V501" i="1"/>
  <c r="AH307" i="1"/>
  <c r="AH419" i="1"/>
  <c r="V1797" i="1"/>
  <c r="V1541" i="1"/>
  <c r="V2604" i="1"/>
  <c r="V2509" i="1"/>
  <c r="V2413" i="1"/>
  <c r="V2349" i="1"/>
  <c r="V2284" i="1"/>
  <c r="V2188" i="1"/>
  <c r="V1989" i="1"/>
  <c r="V1684" i="1"/>
  <c r="V925" i="1"/>
  <c r="V565" i="1"/>
  <c r="V293" i="1"/>
  <c r="Z701" i="1"/>
  <c r="V1141" i="1"/>
  <c r="V837" i="1"/>
  <c r="Z1325" i="1"/>
  <c r="V2317" i="1"/>
  <c r="V2229" i="1"/>
  <c r="V2108" i="1"/>
  <c r="V2012" i="1"/>
  <c r="V1397" i="1"/>
  <c r="V1293" i="1"/>
  <c r="V1165" i="1"/>
  <c r="V1045" i="1"/>
  <c r="V781" i="1"/>
  <c r="V653" i="1"/>
  <c r="Z341" i="1"/>
  <c r="V2565" i="1"/>
  <c r="V2548" i="1"/>
  <c r="V2508" i="1"/>
  <c r="V2468" i="1"/>
  <c r="V2412" i="1"/>
  <c r="V2365" i="1"/>
  <c r="V2347" i="1"/>
  <c r="V2300" i="1"/>
  <c r="V2283" i="1"/>
  <c r="V2245" i="1"/>
  <c r="V2205" i="1"/>
  <c r="V2164" i="1"/>
  <c r="V2125" i="1"/>
  <c r="V2107" i="1"/>
  <c r="V2069" i="1"/>
  <c r="V2045" i="1"/>
  <c r="V2029" i="1"/>
  <c r="V1901" i="1"/>
  <c r="V1884" i="1"/>
  <c r="V1861" i="1"/>
  <c r="V1837" i="1"/>
  <c r="V1813" i="1"/>
  <c r="V1773" i="1"/>
  <c r="V1717" i="1"/>
  <c r="V1700" i="1"/>
  <c r="V1661" i="1"/>
  <c r="V1557" i="1"/>
  <c r="V1453" i="1"/>
  <c r="V1396" i="1"/>
  <c r="V1372" i="1"/>
  <c r="V1221" i="1"/>
  <c r="V1180" i="1"/>
  <c r="V1101" i="1"/>
  <c r="V957" i="1"/>
  <c r="V941" i="1"/>
  <c r="V893" i="1"/>
  <c r="V853" i="1"/>
  <c r="V796" i="1"/>
  <c r="V741" i="1"/>
  <c r="V685" i="1"/>
  <c r="V668" i="1"/>
  <c r="V652" i="1"/>
  <c r="V597" i="1"/>
  <c r="V580" i="1"/>
  <c r="V564" i="1"/>
  <c r="V485" i="1"/>
  <c r="V468" i="1"/>
  <c r="V452" i="1"/>
  <c r="V437" i="1"/>
  <c r="V421" i="1"/>
  <c r="V364" i="1"/>
  <c r="V349" i="1"/>
  <c r="V308" i="1"/>
  <c r="V292" i="1"/>
  <c r="V277" i="1"/>
  <c r="V236" i="1"/>
  <c r="V221" i="1"/>
  <c r="V180" i="1"/>
  <c r="V165" i="1"/>
  <c r="V108" i="1"/>
  <c r="V52" i="1"/>
  <c r="V36" i="1"/>
  <c r="Z325" i="1"/>
  <c r="Z29" i="1"/>
  <c r="AH35" i="1"/>
  <c r="AH54" i="1"/>
  <c r="AH78" i="1"/>
  <c r="AH150" i="1"/>
  <c r="AH222" i="1"/>
  <c r="AH246" i="1"/>
  <c r="AH310" i="1"/>
  <c r="AH358" i="1"/>
  <c r="AH379" i="1"/>
  <c r="AH403" i="1"/>
  <c r="AH422" i="1"/>
  <c r="AH470" i="1"/>
  <c r="AH494" i="1"/>
  <c r="AH590" i="1"/>
  <c r="AH614" i="1"/>
  <c r="AH702" i="1"/>
  <c r="AH726" i="1"/>
  <c r="AH750" i="1"/>
  <c r="AH774" i="1"/>
  <c r="AH798" i="1"/>
  <c r="AH822" i="1"/>
  <c r="AH870" i="1"/>
  <c r="AH950" i="1"/>
  <c r="AH1006" i="1"/>
  <c r="AH1182" i="1"/>
  <c r="AH1214" i="1"/>
  <c r="AH1238" i="1"/>
  <c r="AH1366" i="1"/>
  <c r="AH1582" i="1"/>
  <c r="AH1741" i="1"/>
  <c r="AH1909" i="1"/>
  <c r="V2357" i="1"/>
  <c r="V1949" i="1"/>
  <c r="V1781" i="1"/>
  <c r="V1381" i="1"/>
  <c r="V1125" i="1"/>
  <c r="V1053" i="1"/>
  <c r="V861" i="1"/>
  <c r="V765" i="1"/>
  <c r="V605" i="1"/>
  <c r="V533" i="1"/>
  <c r="V397" i="1"/>
  <c r="V269" i="1"/>
  <c r="V2605" i="1"/>
  <c r="V2533" i="1"/>
  <c r="V2149" i="1"/>
  <c r="V1437" i="1"/>
  <c r="V1317" i="1"/>
  <c r="V1205" i="1"/>
  <c r="V1069" i="1"/>
  <c r="V325" i="1"/>
  <c r="V2532" i="1"/>
  <c r="V1373" i="1"/>
  <c r="V669" i="1"/>
  <c r="V581" i="1"/>
  <c r="V365" i="1"/>
  <c r="Z2389" i="1"/>
  <c r="V2629" i="1"/>
  <c r="V2581" i="1"/>
  <c r="V2429" i="1"/>
  <c r="V2364" i="1"/>
  <c r="V2085" i="1"/>
  <c r="V2028" i="1"/>
  <c r="V1812" i="1"/>
  <c r="V1637" i="1"/>
  <c r="V1517" i="1"/>
  <c r="V1333" i="1"/>
  <c r="V1261" i="1"/>
  <c r="V1197" i="1"/>
  <c r="V1157" i="1"/>
  <c r="V1037" i="1"/>
  <c r="V917" i="1"/>
  <c r="V852" i="1"/>
  <c r="V757" i="1"/>
  <c r="V541" i="1"/>
  <c r="V405" i="1"/>
  <c r="V276" i="1"/>
  <c r="Z557" i="1"/>
  <c r="AH83" i="1"/>
  <c r="AH155" i="1"/>
  <c r="AH251" i="1"/>
  <c r="AH475" i="1"/>
  <c r="AH779" i="1"/>
  <c r="AH827" i="1"/>
  <c r="V2373" i="1"/>
  <c r="V2237" i="1"/>
  <c r="V2173" i="1"/>
  <c r="V2093" i="1"/>
  <c r="V1909" i="1"/>
  <c r="V1741" i="1"/>
  <c r="V1565" i="1"/>
  <c r="V949" i="1"/>
  <c r="Z829" i="1"/>
  <c r="V2453" i="1"/>
  <c r="V2285" i="1"/>
  <c r="V2189" i="1"/>
  <c r="V2109" i="1"/>
  <c r="V1645" i="1"/>
  <c r="V1581" i="1"/>
  <c r="V1477" i="1"/>
  <c r="V1269" i="1"/>
  <c r="V901" i="1"/>
  <c r="V749" i="1"/>
  <c r="V693" i="1"/>
  <c r="V621" i="1"/>
  <c r="V517" i="1"/>
  <c r="V253" i="1"/>
  <c r="V2588" i="1"/>
  <c r="V2492" i="1"/>
  <c r="V2301" i="1"/>
  <c r="V1925" i="1"/>
  <c r="V1621" i="1"/>
  <c r="V1181" i="1"/>
  <c r="V469" i="1"/>
  <c r="V309" i="1"/>
  <c r="V237" i="1"/>
  <c r="V181" i="1"/>
  <c r="V2613" i="1"/>
  <c r="V2244" i="1"/>
  <c r="V1981" i="1"/>
  <c r="V1917" i="1"/>
  <c r="V1860" i="1"/>
  <c r="V1533" i="1"/>
  <c r="V1469" i="1"/>
  <c r="V1349" i="1"/>
  <c r="V1285" i="1"/>
  <c r="V956" i="1"/>
  <c r="V525" i="1"/>
  <c r="V348" i="1"/>
  <c r="V220" i="1"/>
  <c r="V92" i="1"/>
  <c r="V20" i="1"/>
  <c r="Z1181" i="1"/>
  <c r="Z21" i="1"/>
  <c r="V2628" i="1"/>
  <c r="V2612" i="1"/>
  <c r="V2597" i="1"/>
  <c r="V2580" i="1"/>
  <c r="V2525" i="1"/>
  <c r="V2501" i="1"/>
  <c r="V2485" i="1"/>
  <c r="V2444" i="1"/>
  <c r="V2405" i="1"/>
  <c r="V2381" i="1"/>
  <c r="V2363" i="1"/>
  <c r="V2309" i="1"/>
  <c r="V2261" i="1"/>
  <c r="V2243" i="1"/>
  <c r="V2220" i="1"/>
  <c r="V2180" i="1"/>
  <c r="V2157" i="1"/>
  <c r="V2141" i="1"/>
  <c r="V2117" i="1"/>
  <c r="V2101" i="1"/>
  <c r="V2037" i="1"/>
  <c r="V2005" i="1"/>
  <c r="V1980" i="1"/>
  <c r="V1916" i="1"/>
  <c r="V1877" i="1"/>
  <c r="V1749" i="1"/>
  <c r="V1709" i="1"/>
  <c r="V1677" i="1"/>
  <c r="V1573" i="1"/>
  <c r="V1549" i="1"/>
  <c r="V1428" i="1"/>
  <c r="V1405" i="1"/>
  <c r="V1389" i="1"/>
  <c r="V1348" i="1"/>
  <c r="V1309" i="1"/>
  <c r="V1258" i="1"/>
  <c r="V1236" i="1"/>
  <c r="V1133" i="1"/>
  <c r="V1117" i="1"/>
  <c r="V1060" i="1"/>
  <c r="V1034" i="1"/>
  <c r="V1013" i="1"/>
  <c r="V916" i="1"/>
  <c r="V885" i="1"/>
  <c r="V868" i="1"/>
  <c r="V828" i="1"/>
  <c r="V813" i="1"/>
  <c r="V789" i="1"/>
  <c r="V773" i="1"/>
  <c r="V756" i="1"/>
  <c r="V733" i="1"/>
  <c r="V701" i="1"/>
  <c r="V645" i="1"/>
  <c r="V629" i="1"/>
  <c r="V612" i="1"/>
  <c r="V573" i="1"/>
  <c r="V557" i="1"/>
  <c r="V540" i="1"/>
  <c r="V524" i="1"/>
  <c r="V509" i="1"/>
  <c r="V418" i="1"/>
  <c r="V404" i="1"/>
  <c r="V389" i="1"/>
  <c r="V346" i="1"/>
  <c r="V333" i="1"/>
  <c r="V317" i="1"/>
  <c r="V274" i="1"/>
  <c r="V261" i="1"/>
  <c r="V245" i="1"/>
  <c r="V204" i="1"/>
  <c r="V189" i="1"/>
  <c r="V162" i="1"/>
  <c r="V148" i="1"/>
  <c r="V133" i="1"/>
  <c r="V90" i="1"/>
  <c r="V77" i="1"/>
  <c r="V61" i="1"/>
  <c r="V18" i="1"/>
  <c r="Z2205" i="1"/>
  <c r="Z1045" i="1"/>
  <c r="Z541" i="1"/>
  <c r="Z280" i="1"/>
  <c r="AH14" i="1"/>
  <c r="AH62" i="1"/>
  <c r="AH134" i="1"/>
  <c r="AH179" i="1"/>
  <c r="AH275" i="1"/>
  <c r="AH294" i="1"/>
  <c r="AH382" i="1"/>
  <c r="AH459" i="1"/>
  <c r="AH502" i="1"/>
  <c r="AH526" i="1"/>
  <c r="AH574" i="1"/>
  <c r="AH622" i="1"/>
  <c r="AH758" i="1"/>
  <c r="AH878" i="1"/>
  <c r="AH902" i="1"/>
  <c r="AH1014" i="1"/>
  <c r="AH1150" i="1"/>
  <c r="AH1246" i="1"/>
  <c r="AH1302" i="1"/>
  <c r="AH1334" i="1"/>
  <c r="V2397" i="1"/>
  <c r="V2053" i="1"/>
  <c r="V1893" i="1"/>
  <c r="Z1469" i="1"/>
  <c r="V2589" i="1"/>
  <c r="V2493" i="1"/>
  <c r="V2013" i="1"/>
  <c r="V1845" i="1"/>
  <c r="V1597" i="1"/>
  <c r="V1413" i="1"/>
  <c r="V1357" i="1"/>
  <c r="V1109" i="1"/>
  <c r="V965" i="1"/>
  <c r="V725" i="1"/>
  <c r="V549" i="1"/>
  <c r="V381" i="1"/>
  <c r="V2549" i="1"/>
  <c r="V2469" i="1"/>
  <c r="V2165" i="1"/>
  <c r="V1964" i="1"/>
  <c r="V1885" i="1"/>
  <c r="V1701" i="1"/>
  <c r="V1245" i="1"/>
  <c r="V1085" i="1"/>
  <c r="V981" i="1"/>
  <c r="V797" i="1"/>
  <c r="V453" i="1"/>
  <c r="V2564" i="1"/>
  <c r="V2445" i="1"/>
  <c r="V2221" i="1"/>
  <c r="V2181" i="1"/>
  <c r="V2068" i="1"/>
  <c r="V1941" i="1"/>
  <c r="V1836" i="1"/>
  <c r="V1789" i="1"/>
  <c r="V1733" i="1"/>
  <c r="V1613" i="1"/>
  <c r="V1493" i="1"/>
  <c r="V1429" i="1"/>
  <c r="V1237" i="1"/>
  <c r="V1061" i="1"/>
  <c r="V997" i="1"/>
  <c r="V869" i="1"/>
  <c r="V829" i="1"/>
  <c r="V613" i="1"/>
  <c r="V420" i="1"/>
  <c r="V205" i="1"/>
  <c r="V164" i="1"/>
  <c r="V2627" i="1"/>
  <c r="V2610" i="1"/>
  <c r="V2596" i="1"/>
  <c r="V2557" i="1"/>
  <c r="V2541" i="1"/>
  <c r="V2499" i="1"/>
  <c r="V2484" i="1"/>
  <c r="V2461" i="1"/>
  <c r="V2420" i="1"/>
  <c r="V2402" i="1"/>
  <c r="V2380" i="1"/>
  <c r="V2340" i="1"/>
  <c r="V2325" i="1"/>
  <c r="V2306" i="1"/>
  <c r="V2293" i="1"/>
  <c r="V2277" i="1"/>
  <c r="V2260" i="1"/>
  <c r="V2156" i="1"/>
  <c r="V2116" i="1"/>
  <c r="V2061" i="1"/>
  <c r="V2036" i="1"/>
  <c r="V1957" i="1"/>
  <c r="V1933" i="1"/>
  <c r="V1853" i="1"/>
  <c r="V1805" i="1"/>
  <c r="V1765" i="1"/>
  <c r="V1748" i="1"/>
  <c r="V1725" i="1"/>
  <c r="V1708" i="1"/>
  <c r="V1693" i="1"/>
  <c r="V1653" i="1"/>
  <c r="V1629" i="1"/>
  <c r="V1605" i="1"/>
  <c r="V1572" i="1"/>
  <c r="V1548" i="1"/>
  <c r="V1509" i="1"/>
  <c r="V1485" i="1"/>
  <c r="V1445" i="1"/>
  <c r="V1404" i="1"/>
  <c r="V1325" i="1"/>
  <c r="V1213" i="1"/>
  <c r="V1173" i="1"/>
  <c r="V1116" i="1"/>
  <c r="V1077" i="1"/>
  <c r="V989" i="1"/>
  <c r="V973" i="1"/>
  <c r="V933" i="1"/>
  <c r="V884" i="1"/>
  <c r="V788" i="1"/>
  <c r="V772" i="1"/>
  <c r="V732" i="1"/>
  <c r="V717" i="1"/>
  <c r="V700" i="1"/>
  <c r="V644" i="1"/>
  <c r="V628" i="1"/>
  <c r="V610" i="1"/>
  <c r="V589" i="1"/>
  <c r="V572" i="1"/>
  <c r="V538" i="1"/>
  <c r="V522" i="1"/>
  <c r="V508" i="1"/>
  <c r="V493" i="1"/>
  <c r="V477" i="1"/>
  <c r="V429" i="1"/>
  <c r="V388" i="1"/>
  <c r="V373" i="1"/>
  <c r="V357" i="1"/>
  <c r="V332" i="1"/>
  <c r="V316" i="1"/>
  <c r="V301" i="1"/>
  <c r="V260" i="1"/>
  <c r="V244" i="1"/>
  <c r="V188" i="1"/>
  <c r="V173" i="1"/>
  <c r="V132" i="1"/>
  <c r="V117" i="1"/>
  <c r="V76" i="1"/>
  <c r="V60" i="1"/>
  <c r="Z1725" i="1"/>
  <c r="Z925" i="1"/>
  <c r="Z237" i="1"/>
  <c r="AH38" i="1"/>
  <c r="AH67" i="1"/>
  <c r="AH110" i="1"/>
  <c r="AH139" i="1"/>
  <c r="AH158" i="1"/>
  <c r="AH206" i="1"/>
  <c r="AH230" i="1"/>
  <c r="AH254" i="1"/>
  <c r="AH318" i="1"/>
  <c r="AH342" i="1"/>
  <c r="AH366" i="1"/>
  <c r="AH387" i="1"/>
  <c r="AH406" i="1"/>
  <c r="AH430" i="1"/>
  <c r="AH478" i="1"/>
  <c r="AH579" i="1"/>
  <c r="AH598" i="1"/>
  <c r="AH654" i="1"/>
  <c r="AH686" i="1"/>
  <c r="AH710" i="1"/>
  <c r="AH734" i="1"/>
  <c r="AH806" i="1"/>
  <c r="AH830" i="1"/>
  <c r="AH854" i="1"/>
  <c r="AH934" i="1"/>
  <c r="AH958" i="1"/>
  <c r="AH990" i="1"/>
  <c r="AH1046" i="1"/>
  <c r="AH1078" i="1"/>
  <c r="AH1118" i="1"/>
  <c r="AH1198" i="1"/>
  <c r="AH1222" i="1"/>
  <c r="AH1414" i="1"/>
  <c r="AH1526" i="1"/>
  <c r="AH1606" i="1"/>
  <c r="AH1852" i="1"/>
  <c r="AH1900" i="1"/>
  <c r="AH1788" i="1"/>
  <c r="AA719" i="1"/>
  <c r="AH1742" i="1"/>
  <c r="AH1780" i="1"/>
  <c r="Z607" i="1"/>
  <c r="AH1638" i="1"/>
  <c r="AH1676" i="1"/>
  <c r="AH1716" i="1"/>
  <c r="AH1748" i="1"/>
  <c r="AH1782" i="1"/>
  <c r="Z2191" i="1"/>
  <c r="AH1646" i="1"/>
  <c r="AH1726" i="1"/>
  <c r="AH1756" i="1"/>
  <c r="AH1798" i="1"/>
  <c r="AH1686" i="1"/>
  <c r="AH1732" i="1"/>
  <c r="AH1758" i="1"/>
  <c r="AH1804" i="1"/>
  <c r="AH2084" i="1"/>
  <c r="Z2495" i="1"/>
  <c r="Z1519" i="1"/>
  <c r="AA2279" i="1"/>
  <c r="AA2071" i="1"/>
  <c r="AH1630" i="1"/>
  <c r="AH1694" i="1"/>
  <c r="AH1740" i="1"/>
  <c r="AH1838" i="1"/>
  <c r="AH658" i="1"/>
  <c r="V2578" i="1"/>
  <c r="V2553" i="1"/>
  <c r="V2401" i="1"/>
  <c r="V2385" i="1"/>
  <c r="V2370" i="1"/>
  <c r="V2233" i="1"/>
  <c r="V2201" i="1"/>
  <c r="V2065" i="1"/>
  <c r="V1985" i="1"/>
  <c r="V1970" i="1"/>
  <c r="V1881" i="1"/>
  <c r="V1809" i="1"/>
  <c r="V1794" i="1"/>
  <c r="V1721" i="1"/>
  <c r="V1681" i="1"/>
  <c r="V1665" i="1"/>
  <c r="V1561" i="1"/>
  <c r="V1545" i="1"/>
  <c r="V1530" i="1"/>
  <c r="V1457" i="1"/>
  <c r="V1441" i="1"/>
  <c r="V1425" i="1"/>
  <c r="V1409" i="1"/>
  <c r="V1337" i="1"/>
  <c r="V1306" i="1"/>
  <c r="V1289" i="1"/>
  <c r="V1273" i="1"/>
  <c r="V1257" i="1"/>
  <c r="V1241" i="1"/>
  <c r="V1225" i="1"/>
  <c r="V1065" i="1"/>
  <c r="V1049" i="1"/>
  <c r="V1033" i="1"/>
  <c r="V969" i="1"/>
  <c r="V937" i="1"/>
  <c r="V906" i="1"/>
  <c r="V889" i="1"/>
  <c r="V873" i="1"/>
  <c r="V801" i="1"/>
  <c r="V721" i="1"/>
  <c r="V649" i="1"/>
  <c r="V609" i="1"/>
  <c r="V593" i="1"/>
  <c r="V513" i="1"/>
  <c r="V465" i="1"/>
  <c r="V441" i="1"/>
  <c r="V417" i="1"/>
  <c r="V369" i="1"/>
  <c r="V321" i="1"/>
  <c r="V265" i="1"/>
  <c r="V241" i="1"/>
  <c r="V217" i="1"/>
  <c r="V161" i="1"/>
  <c r="V113" i="1"/>
  <c r="V65" i="1"/>
  <c r="AB1383" i="1"/>
  <c r="Z1575" i="1"/>
  <c r="Z791" i="1"/>
  <c r="Z583" i="1"/>
  <c r="Z471" i="1"/>
  <c r="Z73" i="1"/>
  <c r="AA1791" i="1"/>
  <c r="AA625" i="1"/>
  <c r="AH51" i="1"/>
  <c r="AH123" i="1"/>
  <c r="AH219" i="1"/>
  <c r="AH235" i="1"/>
  <c r="AH443" i="1"/>
  <c r="AH499" i="1"/>
  <c r="AH515" i="1"/>
  <c r="AH531" i="1"/>
  <c r="AH643" i="1"/>
  <c r="AH851" i="1"/>
  <c r="AH106" i="1"/>
  <c r="AH427" i="1"/>
  <c r="AH483" i="1"/>
  <c r="AH571" i="1"/>
  <c r="AH603" i="1"/>
  <c r="AH667" i="1"/>
  <c r="AH739" i="1"/>
  <c r="V2577" i="1"/>
  <c r="V2001" i="1"/>
  <c r="V1194" i="1"/>
  <c r="V921" i="1"/>
  <c r="V857" i="1"/>
  <c r="V786" i="1"/>
  <c r="V537" i="1"/>
  <c r="V9" i="1"/>
  <c r="Z777" i="1"/>
  <c r="V2562" i="1"/>
  <c r="V2489" i="1"/>
  <c r="V2313" i="1"/>
  <c r="V2089" i="1"/>
  <c r="V2017" i="1"/>
  <c r="V1954" i="1"/>
  <c r="V1761" i="1"/>
  <c r="V1481" i="1"/>
  <c r="V1193" i="1"/>
  <c r="V473" i="1"/>
  <c r="AA1295" i="1"/>
  <c r="AH19" i="1"/>
  <c r="AH91" i="1"/>
  <c r="AH107" i="1"/>
  <c r="AH147" i="1"/>
  <c r="AH203" i="1"/>
  <c r="AH259" i="1"/>
  <c r="AH315" i="1"/>
  <c r="AH355" i="1"/>
  <c r="AH467" i="1"/>
  <c r="AH555" i="1"/>
  <c r="AH587" i="1"/>
  <c r="AH627" i="1"/>
  <c r="V2618" i="1"/>
  <c r="V2474" i="1"/>
  <c r="V2338" i="1"/>
  <c r="V2314" i="1"/>
  <c r="V2169" i="1"/>
  <c r="V2153" i="1"/>
  <c r="V2121" i="1"/>
  <c r="V2018" i="1"/>
  <c r="V1921" i="1"/>
  <c r="V1825" i="1"/>
  <c r="V1497" i="1"/>
  <c r="V1466" i="1"/>
  <c r="V1209" i="1"/>
  <c r="V345" i="1"/>
  <c r="V297" i="1"/>
  <c r="V89" i="1"/>
  <c r="V2505" i="1"/>
  <c r="V2458" i="1"/>
  <c r="V2353" i="1"/>
  <c r="V2210" i="1"/>
  <c r="V1937" i="1"/>
  <c r="V1650" i="1"/>
  <c r="V1513" i="1"/>
  <c r="V1465" i="1"/>
  <c r="V1377" i="1"/>
  <c r="V1177" i="1"/>
  <c r="V1129" i="1"/>
  <c r="V1089" i="1"/>
  <c r="V1010" i="1"/>
  <c r="V826" i="1"/>
  <c r="V617" i="1"/>
  <c r="V401" i="1"/>
  <c r="V273" i="1"/>
  <c r="V169" i="1"/>
  <c r="V145" i="1"/>
  <c r="V17" i="1"/>
  <c r="Z1991" i="1"/>
  <c r="Z193" i="1"/>
  <c r="AA391" i="1"/>
  <c r="V2602" i="1"/>
  <c r="V2561" i="1"/>
  <c r="V2441" i="1"/>
  <c r="V2425" i="1"/>
  <c r="V2410" i="1"/>
  <c r="V2257" i="1"/>
  <c r="V2241" i="1"/>
  <c r="V2225" i="1"/>
  <c r="V2209" i="1"/>
  <c r="V2151" i="1"/>
  <c r="V2105" i="1"/>
  <c r="V2057" i="1"/>
  <c r="V1953" i="1"/>
  <c r="V1890" i="1"/>
  <c r="V1873" i="1"/>
  <c r="V1857" i="1"/>
  <c r="V1778" i="1"/>
  <c r="V1745" i="1"/>
  <c r="V1729" i="1"/>
  <c r="V1689" i="1"/>
  <c r="V1674" i="1"/>
  <c r="V1649" i="1"/>
  <c r="V1586" i="1"/>
  <c r="V1553" i="1"/>
  <c r="V1538" i="1"/>
  <c r="V1449" i="1"/>
  <c r="V1418" i="1"/>
  <c r="V1394" i="1"/>
  <c r="V1345" i="1"/>
  <c r="V1314" i="1"/>
  <c r="V1282" i="1"/>
  <c r="V1161" i="1"/>
  <c r="V1074" i="1"/>
  <c r="V1042" i="1"/>
  <c r="V1025" i="1"/>
  <c r="V1009" i="1"/>
  <c r="V993" i="1"/>
  <c r="V961" i="1"/>
  <c r="V825" i="1"/>
  <c r="V769" i="1"/>
  <c r="V754" i="1"/>
  <c r="V727" i="1"/>
  <c r="V673" i="1"/>
  <c r="V562" i="1"/>
  <c r="V521" i="1"/>
  <c r="V497" i="1"/>
  <c r="V449" i="1"/>
  <c r="V377" i="1"/>
  <c r="V353" i="1"/>
  <c r="V329" i="1"/>
  <c r="V306" i="1"/>
  <c r="V282" i="1"/>
  <c r="V225" i="1"/>
  <c r="V202" i="1"/>
  <c r="V121" i="1"/>
  <c r="V97" i="1"/>
  <c r="V73" i="1"/>
  <c r="V50" i="1"/>
  <c r="V26" i="1"/>
  <c r="Z1960" i="1"/>
  <c r="Z766" i="1"/>
  <c r="Z392" i="1"/>
  <c r="Z177" i="1"/>
  <c r="AA1080" i="1"/>
  <c r="AA222" i="1"/>
  <c r="AH75" i="1"/>
  <c r="AH131" i="1"/>
  <c r="AH243" i="1"/>
  <c r="AH299" i="1"/>
  <c r="AH411" i="1"/>
  <c r="AH451" i="1"/>
  <c r="AH506" i="1"/>
  <c r="AH522" i="1"/>
  <c r="AH538" i="1"/>
  <c r="AH651" i="1"/>
  <c r="AH699" i="1"/>
  <c r="AH859" i="1"/>
  <c r="AH1378" i="1"/>
  <c r="AH2253" i="1"/>
  <c r="V2537" i="1"/>
  <c r="V2042" i="1"/>
  <c r="V1969" i="1"/>
  <c r="V1906" i="1"/>
  <c r="V1617" i="1"/>
  <c r="V1146" i="1"/>
  <c r="V905" i="1"/>
  <c r="V746" i="1"/>
  <c r="V489" i="1"/>
  <c r="V41" i="1"/>
  <c r="V2442" i="1"/>
  <c r="V2337" i="1"/>
  <c r="V2273" i="1"/>
  <c r="V2137" i="1"/>
  <c r="V1905" i="1"/>
  <c r="V1705" i="1"/>
  <c r="V1361" i="1"/>
  <c r="V1162" i="1"/>
  <c r="V1105" i="1"/>
  <c r="V977" i="1"/>
  <c r="V689" i="1"/>
  <c r="V633" i="1"/>
  <c r="V577" i="1"/>
  <c r="V425" i="1"/>
  <c r="V2626" i="1"/>
  <c r="V2546" i="1"/>
  <c r="V2514" i="1"/>
  <c r="V2394" i="1"/>
  <c r="V2322" i="1"/>
  <c r="V2298" i="1"/>
  <c r="V2087" i="1"/>
  <c r="V1978" i="1"/>
  <c r="V1802" i="1"/>
  <c r="V1673" i="1"/>
  <c r="V1569" i="1"/>
  <c r="V1537" i="1"/>
  <c r="V1417" i="1"/>
  <c r="V1265" i="1"/>
  <c r="V1233" i="1"/>
  <c r="V1202" i="1"/>
  <c r="V1114" i="1"/>
  <c r="V1057" i="1"/>
  <c r="V930" i="1"/>
  <c r="V898" i="1"/>
  <c r="V834" i="1"/>
  <c r="V809" i="1"/>
  <c r="V753" i="1"/>
  <c r="V642" i="1"/>
  <c r="V602" i="1"/>
  <c r="V545" i="1"/>
  <c r="V201" i="1"/>
  <c r="V49" i="1"/>
  <c r="Z2367" i="1"/>
  <c r="Z1414" i="1"/>
  <c r="AA126" i="1"/>
  <c r="AH59" i="1"/>
  <c r="AH170" i="1"/>
  <c r="AH187" i="1"/>
  <c r="AH227" i="1"/>
  <c r="AH283" i="1"/>
  <c r="AH339" i="1"/>
  <c r="AH395" i="1"/>
  <c r="AH507" i="1"/>
  <c r="AH523" i="1"/>
  <c r="AH539" i="1"/>
  <c r="AH611" i="1"/>
  <c r="AH939" i="1"/>
  <c r="V2593" i="1"/>
  <c r="V2506" i="1"/>
  <c r="V2369" i="1"/>
  <c r="V2185" i="1"/>
  <c r="V1841" i="1"/>
  <c r="V1793" i="1"/>
  <c r="V1633" i="1"/>
  <c r="V1602" i="1"/>
  <c r="V1529" i="1"/>
  <c r="V1482" i="1"/>
  <c r="V1305" i="1"/>
  <c r="V1106" i="1"/>
  <c r="V841" i="1"/>
  <c r="V729" i="1"/>
  <c r="Z577" i="1"/>
  <c r="V2289" i="1"/>
  <c r="V2041" i="1"/>
  <c r="V1730" i="1"/>
  <c r="V1601" i="1"/>
  <c r="V1346" i="1"/>
  <c r="V1145" i="1"/>
  <c r="V785" i="1"/>
  <c r="V745" i="1"/>
  <c r="V705" i="1"/>
  <c r="V249" i="1"/>
  <c r="V193" i="1"/>
  <c r="Z1487" i="1"/>
  <c r="Z1153" i="1"/>
  <c r="Z559" i="1"/>
  <c r="V2409" i="1"/>
  <c r="V2378" i="1"/>
  <c r="V2194" i="1"/>
  <c r="V2073" i="1"/>
  <c r="V2026" i="1"/>
  <c r="V1993" i="1"/>
  <c r="V1889" i="1"/>
  <c r="V1817" i="1"/>
  <c r="V1777" i="1"/>
  <c r="V1714" i="1"/>
  <c r="V1658" i="1"/>
  <c r="V1610" i="1"/>
  <c r="V1585" i="1"/>
  <c r="V1433" i="1"/>
  <c r="V1393" i="1"/>
  <c r="V1329" i="1"/>
  <c r="V1313" i="1"/>
  <c r="V1281" i="1"/>
  <c r="V1250" i="1"/>
  <c r="V1217" i="1"/>
  <c r="V1073" i="1"/>
  <c r="V1041" i="1"/>
  <c r="V945" i="1"/>
  <c r="V881" i="1"/>
  <c r="V794" i="1"/>
  <c r="V714" i="1"/>
  <c r="V657" i="1"/>
  <c r="V561" i="1"/>
  <c r="V458" i="1"/>
  <c r="V433" i="1"/>
  <c r="V386" i="1"/>
  <c r="V305" i="1"/>
  <c r="V281" i="1"/>
  <c r="V177" i="1"/>
  <c r="V130" i="1"/>
  <c r="V25" i="1"/>
  <c r="Z1878" i="1"/>
  <c r="Z361" i="1"/>
  <c r="AA1031" i="1"/>
  <c r="V2625" i="1"/>
  <c r="V2570" i="1"/>
  <c r="V2529" i="1"/>
  <c r="V2513" i="1"/>
  <c r="V2466" i="1"/>
  <c r="V2450" i="1"/>
  <c r="V2393" i="1"/>
  <c r="V2377" i="1"/>
  <c r="V2321" i="1"/>
  <c r="V2297" i="1"/>
  <c r="V2239" i="1"/>
  <c r="V2193" i="1"/>
  <c r="V2177" i="1"/>
  <c r="V2161" i="1"/>
  <c r="V2113" i="1"/>
  <c r="V2025" i="1"/>
  <c r="V1977" i="1"/>
  <c r="V1962" i="1"/>
  <c r="V1914" i="1"/>
  <c r="V1833" i="1"/>
  <c r="V1801" i="1"/>
  <c r="V1786" i="1"/>
  <c r="V1713" i="1"/>
  <c r="V1657" i="1"/>
  <c r="V1625" i="1"/>
  <c r="V1609" i="1"/>
  <c r="V1505" i="1"/>
  <c r="V1489" i="1"/>
  <c r="V1474" i="1"/>
  <c r="V1402" i="1"/>
  <c r="V1354" i="1"/>
  <c r="V1297" i="1"/>
  <c r="V1249" i="1"/>
  <c r="V1201" i="1"/>
  <c r="V1138" i="1"/>
  <c r="V1113" i="1"/>
  <c r="V1098" i="1"/>
  <c r="V929" i="1"/>
  <c r="V913" i="1"/>
  <c r="V897" i="1"/>
  <c r="V866" i="1"/>
  <c r="V833" i="1"/>
  <c r="V793" i="1"/>
  <c r="V737" i="1"/>
  <c r="V713" i="1"/>
  <c r="V682" i="1"/>
  <c r="V641" i="1"/>
  <c r="V601" i="1"/>
  <c r="V585" i="1"/>
  <c r="V530" i="1"/>
  <c r="V505" i="1"/>
  <c r="V481" i="1"/>
  <c r="V457" i="1"/>
  <c r="V409" i="1"/>
  <c r="V385" i="1"/>
  <c r="V361" i="1"/>
  <c r="V314" i="1"/>
  <c r="V257" i="1"/>
  <c r="V234" i="1"/>
  <c r="V210" i="1"/>
  <c r="V153" i="1"/>
  <c r="V129" i="1"/>
  <c r="V105" i="1"/>
  <c r="V58" i="1"/>
  <c r="AB263" i="1"/>
  <c r="Z2334" i="1"/>
  <c r="Z1831" i="1"/>
  <c r="Z1366" i="1"/>
  <c r="Z902" i="1"/>
  <c r="Z688" i="1"/>
  <c r="Z504" i="1"/>
  <c r="Z144" i="1"/>
  <c r="AA2417" i="1"/>
  <c r="AA766" i="1"/>
  <c r="AH27" i="1"/>
  <c r="AH43" i="1"/>
  <c r="AH99" i="1"/>
  <c r="AH115" i="1"/>
  <c r="AH171" i="1"/>
  <c r="AH211" i="1"/>
  <c r="AH363" i="1"/>
  <c r="AH378" i="1"/>
  <c r="AH435" i="1"/>
  <c r="AH491" i="1"/>
  <c r="AH578" i="1"/>
  <c r="AH595" i="1"/>
  <c r="Z673" i="1"/>
  <c r="Z473" i="1"/>
  <c r="Z161" i="1"/>
  <c r="Z2631" i="1"/>
  <c r="Z1049" i="1"/>
  <c r="Z649" i="1"/>
  <c r="Z1089" i="1"/>
  <c r="Z1273" i="1"/>
  <c r="Z841" i="1"/>
  <c r="Z761" i="1"/>
  <c r="Z609" i="1"/>
  <c r="Z529" i="1"/>
  <c r="Z297" i="1"/>
  <c r="Z881" i="1"/>
  <c r="Z2057" i="1"/>
  <c r="Z1249" i="1"/>
  <c r="Z1009" i="1"/>
  <c r="Z737" i="1"/>
  <c r="Z513" i="1"/>
  <c r="Z129" i="1"/>
  <c r="Z1209" i="1"/>
  <c r="Z961" i="1"/>
  <c r="Z825" i="1"/>
  <c r="Z721" i="1"/>
  <c r="Z425" i="1"/>
  <c r="Z121" i="1"/>
  <c r="Z937" i="1"/>
  <c r="Z793" i="1"/>
  <c r="Z705" i="1"/>
  <c r="Z497" i="1"/>
  <c r="Z409" i="1"/>
  <c r="AH2140" i="1"/>
  <c r="AH1750" i="1"/>
  <c r="AH1878" i="1"/>
  <c r="AH1814" i="1"/>
  <c r="AH1924" i="1"/>
  <c r="AH1972" i="1"/>
  <c r="AH2022" i="1"/>
  <c r="AH2460" i="1"/>
  <c r="AH1774" i="1"/>
  <c r="AH1820" i="1"/>
  <c r="AH1892" i="1"/>
  <c r="AH2004" i="1"/>
  <c r="AH2204" i="1"/>
  <c r="AH2356" i="1"/>
  <c r="AH1828" i="1"/>
  <c r="AH2012" i="1"/>
  <c r="AH2212" i="1"/>
  <c r="AH2396" i="1"/>
  <c r="AH1844" i="1"/>
  <c r="AH2044" i="1"/>
  <c r="AH2252" i="1"/>
  <c r="AH2524" i="1"/>
  <c r="AH1932" i="1"/>
  <c r="AH2100" i="1"/>
  <c r="AH2260" i="1"/>
  <c r="AH1876" i="1"/>
  <c r="AH1956" i="1"/>
  <c r="AH2124" i="1"/>
  <c r="AH2316" i="1"/>
  <c r="AF2618" i="1"/>
  <c r="W2618" i="1"/>
  <c r="AF2586" i="1"/>
  <c r="W2586" i="1"/>
  <c r="AF2578" i="1"/>
  <c r="W2578" i="1"/>
  <c r="AF2554" i="1"/>
  <c r="W2554" i="1"/>
  <c r="AF2546" i="1"/>
  <c r="W2546" i="1"/>
  <c r="AF2522" i="1"/>
  <c r="W2522" i="1"/>
  <c r="AF2514" i="1"/>
  <c r="W2514" i="1"/>
  <c r="AF2490" i="1"/>
  <c r="W2490" i="1"/>
  <c r="AF2482" i="1"/>
  <c r="W2482" i="1"/>
  <c r="AF2450" i="1"/>
  <c r="W2450" i="1"/>
  <c r="AF2442" i="1"/>
  <c r="W2442" i="1"/>
  <c r="AF2418" i="1"/>
  <c r="W2418" i="1"/>
  <c r="AF2410" i="1"/>
  <c r="W2410" i="1"/>
  <c r="AF2386" i="1"/>
  <c r="W2386" i="1"/>
  <c r="AF2378" i="1"/>
  <c r="W2378" i="1"/>
  <c r="AF2354" i="1"/>
  <c r="W2354" i="1"/>
  <c r="AF2330" i="1"/>
  <c r="W2330" i="1"/>
  <c r="AF2306" i="1"/>
  <c r="W2306" i="1"/>
  <c r="AF2282" i="1"/>
  <c r="W2282" i="1"/>
  <c r="AF2258" i="1"/>
  <c r="W2258" i="1"/>
  <c r="AF2234" i="1"/>
  <c r="W2234" i="1"/>
  <c r="AF2218" i="1"/>
  <c r="W2218" i="1"/>
  <c r="AF2210" i="1"/>
  <c r="W2210" i="1"/>
  <c r="AF2194" i="1"/>
  <c r="W2194" i="1"/>
  <c r="AF2186" i="1"/>
  <c r="W2186" i="1"/>
  <c r="AF2170" i="1"/>
  <c r="W2170" i="1"/>
  <c r="AF2162" i="1"/>
  <c r="W2162" i="1"/>
  <c r="AF2146" i="1"/>
  <c r="W2146" i="1"/>
  <c r="AF2138" i="1"/>
  <c r="W2138" i="1"/>
  <c r="AF2122" i="1"/>
  <c r="W2122" i="1"/>
  <c r="AF2114" i="1"/>
  <c r="W2114" i="1"/>
  <c r="AF2098" i="1"/>
  <c r="W2098" i="1"/>
  <c r="AF2074" i="1"/>
  <c r="W2074" i="1"/>
  <c r="AF2050" i="1"/>
  <c r="W2050" i="1"/>
  <c r="AF2026" i="1"/>
  <c r="W2026" i="1"/>
  <c r="AF2018" i="1"/>
  <c r="W2018" i="1"/>
  <c r="AF1994" i="1"/>
  <c r="W1994" i="1"/>
  <c r="AF1986" i="1"/>
  <c r="W1986" i="1"/>
  <c r="AF1962" i="1"/>
  <c r="W1962" i="1"/>
  <c r="AF1954" i="1"/>
  <c r="W1954" i="1"/>
  <c r="AF1922" i="1"/>
  <c r="W1922" i="1"/>
  <c r="AF1914" i="1"/>
  <c r="W1914" i="1"/>
  <c r="AF1890" i="1"/>
  <c r="W1890" i="1"/>
  <c r="AF1882" i="1"/>
  <c r="W1882" i="1"/>
  <c r="AF1858" i="1"/>
  <c r="W1858" i="1"/>
  <c r="AF1850" i="1"/>
  <c r="W1850" i="1"/>
  <c r="AF1826" i="1"/>
  <c r="W1826" i="1"/>
  <c r="AF1818" i="1"/>
  <c r="W1818" i="1"/>
  <c r="AF1810" i="1"/>
  <c r="W1810" i="1"/>
  <c r="AF1786" i="1"/>
  <c r="W1786" i="1"/>
  <c r="AF1778" i="1"/>
  <c r="W1778" i="1"/>
  <c r="AF1762" i="1"/>
  <c r="W1762" i="1"/>
  <c r="AF1754" i="1"/>
  <c r="W1754" i="1"/>
  <c r="AF1730" i="1"/>
  <c r="W1730" i="1"/>
  <c r="AF1722" i="1"/>
  <c r="W1722" i="1"/>
  <c r="AF1698" i="1"/>
  <c r="W1698" i="1"/>
  <c r="AF1690" i="1"/>
  <c r="W1690" i="1"/>
  <c r="AF1682" i="1"/>
  <c r="W1682" i="1"/>
  <c r="AF1658" i="1"/>
  <c r="W1658" i="1"/>
  <c r="AF1650" i="1"/>
  <c r="W1650" i="1"/>
  <c r="AF1626" i="1"/>
  <c r="W1626" i="1"/>
  <c r="AF1618" i="1"/>
  <c r="W1618" i="1"/>
  <c r="AF1594" i="1"/>
  <c r="W1594" i="1"/>
  <c r="AF1586" i="1"/>
  <c r="W1586" i="1"/>
  <c r="AF1578" i="1"/>
  <c r="W1578" i="1"/>
  <c r="AF1546" i="1"/>
  <c r="W1546" i="1"/>
  <c r="AF1538" i="1"/>
  <c r="W1538" i="1"/>
  <c r="AF1506" i="1"/>
  <c r="W1506" i="1"/>
  <c r="AF1498" i="1"/>
  <c r="W1498" i="1"/>
  <c r="AF1490" i="1"/>
  <c r="W1490" i="1"/>
  <c r="AF1466" i="1"/>
  <c r="W1466" i="1"/>
  <c r="AF1458" i="1"/>
  <c r="W1458" i="1"/>
  <c r="AF1450" i="1"/>
  <c r="W1450" i="1"/>
  <c r="AF1418" i="1"/>
  <c r="W1418" i="1"/>
  <c r="AF1410" i="1"/>
  <c r="W1410" i="1"/>
  <c r="AF1378" i="1"/>
  <c r="W1378" i="1"/>
  <c r="AF1370" i="1"/>
  <c r="W1370" i="1"/>
  <c r="AF1362" i="1"/>
  <c r="W1362" i="1"/>
  <c r="AF1338" i="1"/>
  <c r="W1338" i="1"/>
  <c r="AF1330" i="1"/>
  <c r="W1330" i="1"/>
  <c r="AF1322" i="1"/>
  <c r="W1322" i="1"/>
  <c r="AF1290" i="1"/>
  <c r="W1290" i="1"/>
  <c r="AF1282" i="1"/>
  <c r="W1282" i="1"/>
  <c r="AF1250" i="1"/>
  <c r="W1250" i="1"/>
  <c r="AF1242" i="1"/>
  <c r="W1242" i="1"/>
  <c r="AF1234" i="1"/>
  <c r="W1234" i="1"/>
  <c r="AF1210" i="1"/>
  <c r="W1210" i="1"/>
  <c r="AF1202" i="1"/>
  <c r="W1202" i="1"/>
  <c r="AF1194" i="1"/>
  <c r="W1194" i="1"/>
  <c r="AF1162" i="1"/>
  <c r="W1162" i="1"/>
  <c r="AF1154" i="1"/>
  <c r="W1154" i="1"/>
  <c r="AF1122" i="1"/>
  <c r="W1122" i="1"/>
  <c r="AF1114" i="1"/>
  <c r="W1114" i="1"/>
  <c r="AF1106" i="1"/>
  <c r="W1106" i="1"/>
  <c r="AF1082" i="1"/>
  <c r="W1082" i="1"/>
  <c r="AF1074" i="1"/>
  <c r="W1074" i="1"/>
  <c r="AF1066" i="1"/>
  <c r="W1066" i="1"/>
  <c r="AF1034" i="1"/>
  <c r="W1034" i="1"/>
  <c r="AF1026" i="1"/>
  <c r="W1026" i="1"/>
  <c r="AF994" i="1"/>
  <c r="W994" i="1"/>
  <c r="AF986" i="1"/>
  <c r="W986" i="1"/>
  <c r="AF978" i="1"/>
  <c r="W978" i="1"/>
  <c r="AF954" i="1"/>
  <c r="W954" i="1"/>
  <c r="AF946" i="1"/>
  <c r="W946" i="1"/>
  <c r="AF938" i="1"/>
  <c r="W938" i="1"/>
  <c r="AF906" i="1"/>
  <c r="W906" i="1"/>
  <c r="AF898" i="1"/>
  <c r="W898" i="1"/>
  <c r="AF866" i="1"/>
  <c r="W866" i="1"/>
  <c r="AF858" i="1"/>
  <c r="W858" i="1"/>
  <c r="AF850" i="1"/>
  <c r="W850" i="1"/>
  <c r="AF826" i="1"/>
  <c r="W826" i="1"/>
  <c r="AF818" i="1"/>
  <c r="W818" i="1"/>
  <c r="AF810" i="1"/>
  <c r="W810" i="1"/>
  <c r="AF778" i="1"/>
  <c r="W778" i="1"/>
  <c r="AF770" i="1"/>
  <c r="W770" i="1"/>
  <c r="AF738" i="1"/>
  <c r="W738" i="1"/>
  <c r="AF730" i="1"/>
  <c r="W730" i="1"/>
  <c r="AF722" i="1"/>
  <c r="W722" i="1"/>
  <c r="AF698" i="1"/>
  <c r="W698" i="1"/>
  <c r="AF690" i="1"/>
  <c r="W690" i="1"/>
  <c r="AF682" i="1"/>
  <c r="W682" i="1"/>
  <c r="AF650" i="1"/>
  <c r="W650" i="1"/>
  <c r="AF642" i="1"/>
  <c r="W642" i="1"/>
  <c r="AF610" i="1"/>
  <c r="W610" i="1"/>
  <c r="AF602" i="1"/>
  <c r="W602" i="1"/>
  <c r="AF594" i="1"/>
  <c r="W594" i="1"/>
  <c r="AF570" i="1"/>
  <c r="W570" i="1"/>
  <c r="AF562" i="1"/>
  <c r="W562" i="1"/>
  <c r="AF554" i="1"/>
  <c r="W554" i="1"/>
  <c r="AF522" i="1"/>
  <c r="W522" i="1"/>
  <c r="AF514" i="1"/>
  <c r="W514" i="1"/>
  <c r="AF482" i="1"/>
  <c r="W482" i="1"/>
  <c r="AF474" i="1"/>
  <c r="W474" i="1"/>
  <c r="AF466" i="1"/>
  <c r="W466" i="1"/>
  <c r="AF442" i="1"/>
  <c r="W442" i="1"/>
  <c r="AF434" i="1"/>
  <c r="W434" i="1"/>
  <c r="AF426" i="1"/>
  <c r="W426" i="1"/>
  <c r="AF394" i="1"/>
  <c r="W394" i="1"/>
  <c r="AF386" i="1"/>
  <c r="W386" i="1"/>
  <c r="AF354" i="1"/>
  <c r="W354" i="1"/>
  <c r="AF346" i="1"/>
  <c r="W346" i="1"/>
  <c r="AF338" i="1"/>
  <c r="W338" i="1"/>
  <c r="AF314" i="1"/>
  <c r="W314" i="1"/>
  <c r="AF306" i="1"/>
  <c r="W306" i="1"/>
  <c r="AF274" i="1"/>
  <c r="W274" i="1"/>
  <c r="AF266" i="1"/>
  <c r="W266" i="1"/>
  <c r="AF234" i="1"/>
  <c r="W234" i="1"/>
  <c r="AF226" i="1"/>
  <c r="W226" i="1"/>
  <c r="AF194" i="1"/>
  <c r="W194" i="1"/>
  <c r="AF186" i="1"/>
  <c r="W186" i="1"/>
  <c r="AF162" i="1"/>
  <c r="W162" i="1"/>
  <c r="AF154" i="1"/>
  <c r="W154" i="1"/>
  <c r="AF146" i="1"/>
  <c r="W146" i="1"/>
  <c r="AF122" i="1"/>
  <c r="W122" i="1"/>
  <c r="AF114" i="1"/>
  <c r="W114" i="1"/>
  <c r="AF106" i="1"/>
  <c r="W106" i="1"/>
  <c r="AF74" i="1"/>
  <c r="W74" i="1"/>
  <c r="AF66" i="1"/>
  <c r="W66" i="1"/>
  <c r="AF42" i="1"/>
  <c r="W42" i="1"/>
  <c r="AF34" i="1"/>
  <c r="W34" i="1"/>
  <c r="AF26" i="1"/>
  <c r="W26" i="1"/>
  <c r="AG2634" i="1"/>
  <c r="X2634" i="1"/>
  <c r="AG2626" i="1"/>
  <c r="X2626" i="1"/>
  <c r="AG2618" i="1"/>
  <c r="X2618" i="1"/>
  <c r="AG2610" i="1"/>
  <c r="X2610" i="1"/>
  <c r="AG2602" i="1"/>
  <c r="X2602" i="1"/>
  <c r="AG2594" i="1"/>
  <c r="X2594" i="1"/>
  <c r="AG2586" i="1"/>
  <c r="X2586" i="1"/>
  <c r="AG2578" i="1"/>
  <c r="X2578" i="1"/>
  <c r="AG2562" i="1"/>
  <c r="X2562" i="1"/>
  <c r="AG2554" i="1"/>
  <c r="X2554" i="1"/>
  <c r="AG2546" i="1"/>
  <c r="X2546" i="1"/>
  <c r="AG2538" i="1"/>
  <c r="X2538" i="1"/>
  <c r="AG2530" i="1"/>
  <c r="X2530" i="1"/>
  <c r="AG2514" i="1"/>
  <c r="X2514" i="1"/>
  <c r="AG2506" i="1"/>
  <c r="X2506" i="1"/>
  <c r="AG2498" i="1"/>
  <c r="X2498" i="1"/>
  <c r="AG2490" i="1"/>
  <c r="X2490" i="1"/>
  <c r="AG2482" i="1"/>
  <c r="X2482" i="1"/>
  <c r="AG2474" i="1"/>
  <c r="X2474" i="1"/>
  <c r="AG2466" i="1"/>
  <c r="X2466" i="1"/>
  <c r="AG2458" i="1"/>
  <c r="X2458" i="1"/>
  <c r="AG2450" i="1"/>
  <c r="X2450" i="1"/>
  <c r="AG2442" i="1"/>
  <c r="X2442" i="1"/>
  <c r="AG2434" i="1"/>
  <c r="X2434" i="1"/>
  <c r="AG2426" i="1"/>
  <c r="X2426" i="1"/>
  <c r="AG2418" i="1"/>
  <c r="X2418" i="1"/>
  <c r="AG2410" i="1"/>
  <c r="X2410" i="1"/>
  <c r="AG2402" i="1"/>
  <c r="X2402" i="1"/>
  <c r="AG2394" i="1"/>
  <c r="X2394" i="1"/>
  <c r="AG2386" i="1"/>
  <c r="X2386" i="1"/>
  <c r="AG2378" i="1"/>
  <c r="X2378" i="1"/>
  <c r="AG2370" i="1"/>
  <c r="X2370" i="1"/>
  <c r="AG2362" i="1"/>
  <c r="X2362" i="1"/>
  <c r="AG2354" i="1"/>
  <c r="X2354" i="1"/>
  <c r="AG2346" i="1"/>
  <c r="X2346" i="1"/>
  <c r="AG2338" i="1"/>
  <c r="X2338" i="1"/>
  <c r="AG2330" i="1"/>
  <c r="X2330" i="1"/>
  <c r="AG2322" i="1"/>
  <c r="X2322" i="1"/>
  <c r="AG2314" i="1"/>
  <c r="X2314" i="1"/>
  <c r="AG2306" i="1"/>
  <c r="X2306" i="1"/>
  <c r="AG2298" i="1"/>
  <c r="X2298" i="1"/>
  <c r="AG2290" i="1"/>
  <c r="X2290" i="1"/>
  <c r="AG2282" i="1"/>
  <c r="X2282" i="1"/>
  <c r="AG2274" i="1"/>
  <c r="X2274" i="1"/>
  <c r="AG2266" i="1"/>
  <c r="X2266" i="1"/>
  <c r="AG2258" i="1"/>
  <c r="X2258" i="1"/>
  <c r="AG2250" i="1"/>
  <c r="X2250" i="1"/>
  <c r="AG2242" i="1"/>
  <c r="X2242" i="1"/>
  <c r="AG2234" i="1"/>
  <c r="X2234" i="1"/>
  <c r="AG2226" i="1"/>
  <c r="X2226" i="1"/>
  <c r="AG2218" i="1"/>
  <c r="X2218" i="1"/>
  <c r="AG2210" i="1"/>
  <c r="X2210" i="1"/>
  <c r="AG2202" i="1"/>
  <c r="X2202" i="1"/>
  <c r="AG2194" i="1"/>
  <c r="X2194" i="1"/>
  <c r="AG2186" i="1"/>
  <c r="X2186" i="1"/>
  <c r="AG2178" i="1"/>
  <c r="X2178" i="1"/>
  <c r="AG2170" i="1"/>
  <c r="X2170" i="1"/>
  <c r="AG2162" i="1"/>
  <c r="X2162" i="1"/>
  <c r="AG2154" i="1"/>
  <c r="X2154" i="1"/>
  <c r="AG2146" i="1"/>
  <c r="X2146" i="1"/>
  <c r="AG2138" i="1"/>
  <c r="X2138" i="1"/>
  <c r="AG2130" i="1"/>
  <c r="X2130" i="1"/>
  <c r="AG2122" i="1"/>
  <c r="X2122" i="1"/>
  <c r="AG2114" i="1"/>
  <c r="X2114" i="1"/>
  <c r="AG2106" i="1"/>
  <c r="X2106" i="1"/>
  <c r="AG2098" i="1"/>
  <c r="X2098" i="1"/>
  <c r="AG2090" i="1"/>
  <c r="X2090" i="1"/>
  <c r="AG2082" i="1"/>
  <c r="X2082" i="1"/>
  <c r="AG2074" i="1"/>
  <c r="X2074" i="1"/>
  <c r="AG1842" i="1"/>
  <c r="X1842" i="1"/>
  <c r="AG1834" i="1"/>
  <c r="X1834" i="1"/>
  <c r="AG1810" i="1"/>
  <c r="X1810" i="1"/>
  <c r="AG1802" i="1"/>
  <c r="X1802" i="1"/>
  <c r="AG1778" i="1"/>
  <c r="X1778" i="1"/>
  <c r="AG1754" i="1"/>
  <c r="X1754" i="1"/>
  <c r="AG1746" i="1"/>
  <c r="X1746" i="1"/>
  <c r="AG1706" i="1"/>
  <c r="X1706" i="1"/>
  <c r="AG1698" i="1"/>
  <c r="X1698" i="1"/>
  <c r="AG1650" i="1"/>
  <c r="X1650" i="1"/>
  <c r="AG1642" i="1"/>
  <c r="X1642" i="1"/>
  <c r="AG1618" i="1"/>
  <c r="X1618" i="1"/>
  <c r="AG1586" i="1"/>
  <c r="X1586" i="1"/>
  <c r="AG1562" i="1"/>
  <c r="X1562" i="1"/>
  <c r="AG1554" i="1"/>
  <c r="X1554" i="1"/>
  <c r="AG1514" i="1"/>
  <c r="X1514" i="1"/>
  <c r="AG1506" i="1"/>
  <c r="X1506" i="1"/>
  <c r="AG1482" i="1"/>
  <c r="X1482" i="1"/>
  <c r="AG1450" i="1"/>
  <c r="X1450" i="1"/>
  <c r="AG1442" i="1"/>
  <c r="X1442" i="1"/>
  <c r="AG1418" i="1"/>
  <c r="X1418" i="1"/>
  <c r="AG1386" i="1"/>
  <c r="X1386" i="1"/>
  <c r="AG1378" i="1"/>
  <c r="X1378" i="1"/>
  <c r="AG1354" i="1"/>
  <c r="X1354" i="1"/>
  <c r="AG1322" i="1"/>
  <c r="X1322" i="1"/>
  <c r="AG1314" i="1"/>
  <c r="X1314" i="1"/>
  <c r="AG706" i="1"/>
  <c r="X706" i="1"/>
  <c r="AG698" i="1"/>
  <c r="X698" i="1"/>
  <c r="AG690" i="1"/>
  <c r="X690" i="1"/>
  <c r="AG682" i="1"/>
  <c r="X682" i="1"/>
  <c r="AG674" i="1"/>
  <c r="X674" i="1"/>
  <c r="AG666" i="1"/>
  <c r="X666" i="1"/>
  <c r="AG658" i="1"/>
  <c r="X658" i="1"/>
  <c r="AG650" i="1"/>
  <c r="X650" i="1"/>
  <c r="AG642" i="1"/>
  <c r="X642" i="1"/>
  <c r="AG634" i="1"/>
  <c r="X634" i="1"/>
  <c r="AG626" i="1"/>
  <c r="X626" i="1"/>
  <c r="AG58" i="1"/>
  <c r="X58" i="1"/>
  <c r="AG50" i="1"/>
  <c r="X50" i="1"/>
  <c r="AG34" i="1"/>
  <c r="X34" i="1"/>
  <c r="AG26" i="1"/>
  <c r="X26" i="1"/>
  <c r="AG18" i="1"/>
  <c r="X18" i="1"/>
  <c r="AG10" i="1"/>
  <c r="X10" i="1"/>
  <c r="AH2633" i="1"/>
  <c r="Y2633" i="1"/>
  <c r="AH2625" i="1"/>
  <c r="Y2625" i="1"/>
  <c r="AH2617" i="1"/>
  <c r="Y2617" i="1"/>
  <c r="AH2609" i="1"/>
  <c r="Y2609" i="1"/>
  <c r="AH2601" i="1"/>
  <c r="Y2601" i="1"/>
  <c r="AH2593" i="1"/>
  <c r="Y2593" i="1"/>
  <c r="AH2585" i="1"/>
  <c r="Y2585" i="1"/>
  <c r="AH2577" i="1"/>
  <c r="Y2577" i="1"/>
  <c r="AH2569" i="1"/>
  <c r="Y2569" i="1"/>
  <c r="AH2561" i="1"/>
  <c r="Y2561" i="1"/>
  <c r="AH2553" i="1"/>
  <c r="Y2553" i="1"/>
  <c r="AH2545" i="1"/>
  <c r="Y2545" i="1"/>
  <c r="AH2537" i="1"/>
  <c r="Y2537" i="1"/>
  <c r="AH2529" i="1"/>
  <c r="Y2529" i="1"/>
  <c r="AH2521" i="1"/>
  <c r="Y2521" i="1"/>
  <c r="AH2513" i="1"/>
  <c r="Y2513" i="1"/>
  <c r="AH2505" i="1"/>
  <c r="Y2505" i="1"/>
  <c r="AH2497" i="1"/>
  <c r="Y2497" i="1"/>
  <c r="AH2489" i="1"/>
  <c r="Y2489" i="1"/>
  <c r="AH2481" i="1"/>
  <c r="Y2481" i="1"/>
  <c r="AH2473" i="1"/>
  <c r="Y2473" i="1"/>
  <c r="AH2465" i="1"/>
  <c r="Y2465" i="1"/>
  <c r="AH2457" i="1"/>
  <c r="Y2457" i="1"/>
  <c r="AH2449" i="1"/>
  <c r="Y2449" i="1"/>
  <c r="AH2441" i="1"/>
  <c r="Y2441" i="1"/>
  <c r="AH2433" i="1"/>
  <c r="Y2433" i="1"/>
  <c r="AH2425" i="1"/>
  <c r="Y2425" i="1"/>
  <c r="AH2417" i="1"/>
  <c r="Y2417" i="1"/>
  <c r="AH2409" i="1"/>
  <c r="Y2409" i="1"/>
  <c r="AH2401" i="1"/>
  <c r="Y2401" i="1"/>
  <c r="AH2393" i="1"/>
  <c r="Y2393" i="1"/>
  <c r="AH2385" i="1"/>
  <c r="Y2385" i="1"/>
  <c r="AH2377" i="1"/>
  <c r="Y2377" i="1"/>
  <c r="AH2369" i="1"/>
  <c r="Y2369" i="1"/>
  <c r="AH2361" i="1"/>
  <c r="Y2361" i="1"/>
  <c r="AH2353" i="1"/>
  <c r="Y2353" i="1"/>
  <c r="AH2345" i="1"/>
  <c r="Y2345" i="1"/>
  <c r="AH2337" i="1"/>
  <c r="Y2337" i="1"/>
  <c r="AH2329" i="1"/>
  <c r="Y2329" i="1"/>
  <c r="AH2321" i="1"/>
  <c r="Y2321" i="1"/>
  <c r="AH2313" i="1"/>
  <c r="Y2313" i="1"/>
  <c r="AH2305" i="1"/>
  <c r="Y2305" i="1"/>
  <c r="AH2297" i="1"/>
  <c r="Y2297" i="1"/>
  <c r="AH2289" i="1"/>
  <c r="Y2289" i="1"/>
  <c r="AH2281" i="1"/>
  <c r="Y2281" i="1"/>
  <c r="AH2273" i="1"/>
  <c r="Y2273" i="1"/>
  <c r="AH2265" i="1"/>
  <c r="Y2265" i="1"/>
  <c r="AH2257" i="1"/>
  <c r="Y2257" i="1"/>
  <c r="AH2249" i="1"/>
  <c r="Y2249" i="1"/>
  <c r="AH2241" i="1"/>
  <c r="Y2241" i="1"/>
  <c r="AH2233" i="1"/>
  <c r="Y2233" i="1"/>
  <c r="AH2225" i="1"/>
  <c r="Y2225" i="1"/>
  <c r="AH2217" i="1"/>
  <c r="Y2217" i="1"/>
  <c r="AH2209" i="1"/>
  <c r="Y2209" i="1"/>
  <c r="AH2201" i="1"/>
  <c r="Y2201" i="1"/>
  <c r="AH2193" i="1"/>
  <c r="Y2193" i="1"/>
  <c r="AH2185" i="1"/>
  <c r="Y2185" i="1"/>
  <c r="AH2177" i="1"/>
  <c r="Y2177" i="1"/>
  <c r="AH2169" i="1"/>
  <c r="Y2169" i="1"/>
  <c r="AH2161" i="1"/>
  <c r="Y2161" i="1"/>
  <c r="AH2153" i="1"/>
  <c r="Y2153" i="1"/>
  <c r="AH2145" i="1"/>
  <c r="Y2145" i="1"/>
  <c r="AH2137" i="1"/>
  <c r="Y2137" i="1"/>
  <c r="AH2129" i="1"/>
  <c r="Y2129" i="1"/>
  <c r="AH2121" i="1"/>
  <c r="Y2121" i="1"/>
  <c r="AH2113" i="1"/>
  <c r="Y2113" i="1"/>
  <c r="AH2105" i="1"/>
  <c r="Y2105" i="1"/>
  <c r="AH2097" i="1"/>
  <c r="Y2097" i="1"/>
  <c r="AH2089" i="1"/>
  <c r="Y2089" i="1"/>
  <c r="AH2081" i="1"/>
  <c r="Y2081" i="1"/>
  <c r="AH2073" i="1"/>
  <c r="Y2073" i="1"/>
  <c r="AH2065" i="1"/>
  <c r="Y2065" i="1"/>
  <c r="AH2057" i="1"/>
  <c r="Y2057" i="1"/>
  <c r="AH2049" i="1"/>
  <c r="Y2049" i="1"/>
  <c r="AH2041" i="1"/>
  <c r="Y2041" i="1"/>
  <c r="AH2033" i="1"/>
  <c r="Y2033" i="1"/>
  <c r="AH2025" i="1"/>
  <c r="Y2025" i="1"/>
  <c r="AH2017" i="1"/>
  <c r="Y2017" i="1"/>
  <c r="AH2009" i="1"/>
  <c r="Y2009" i="1"/>
  <c r="AH2001" i="1"/>
  <c r="Y2001" i="1"/>
  <c r="AH1993" i="1"/>
  <c r="Y1993" i="1"/>
  <c r="AH1985" i="1"/>
  <c r="Y1985" i="1"/>
  <c r="AH1977" i="1"/>
  <c r="Y1977" i="1"/>
  <c r="AH1969" i="1"/>
  <c r="Y1969" i="1"/>
  <c r="AH1961" i="1"/>
  <c r="Y1961" i="1"/>
  <c r="AH1953" i="1"/>
  <c r="Y1953" i="1"/>
  <c r="AH1945" i="1"/>
  <c r="Y1945" i="1"/>
  <c r="AH1937" i="1"/>
  <c r="Y1937" i="1"/>
  <c r="AH1929" i="1"/>
  <c r="Y1929" i="1"/>
  <c r="AH1921" i="1"/>
  <c r="Y1921" i="1"/>
  <c r="AH1913" i="1"/>
  <c r="Y1913" i="1"/>
  <c r="AH1905" i="1"/>
  <c r="Y1905" i="1"/>
  <c r="AH1897" i="1"/>
  <c r="Y1897" i="1"/>
  <c r="AH1889" i="1"/>
  <c r="Y1889" i="1"/>
  <c r="AH1881" i="1"/>
  <c r="Y1881" i="1"/>
  <c r="AH1873" i="1"/>
  <c r="Y1873" i="1"/>
  <c r="AH1865" i="1"/>
  <c r="Y1865" i="1"/>
  <c r="AH1857" i="1"/>
  <c r="Y1857" i="1"/>
  <c r="AH1849" i="1"/>
  <c r="Y1849" i="1"/>
  <c r="AH1841" i="1"/>
  <c r="Y1841" i="1"/>
  <c r="AH1833" i="1"/>
  <c r="Y1833" i="1"/>
  <c r="AH1825" i="1"/>
  <c r="Y1825" i="1"/>
  <c r="AH1817" i="1"/>
  <c r="Y1817" i="1"/>
  <c r="AH1809" i="1"/>
  <c r="Y1809" i="1"/>
  <c r="AH1801" i="1"/>
  <c r="Y1801" i="1"/>
  <c r="AH1793" i="1"/>
  <c r="Y1793" i="1"/>
  <c r="AH1785" i="1"/>
  <c r="Y1785" i="1"/>
  <c r="AH1777" i="1"/>
  <c r="Y1777" i="1"/>
  <c r="AH1769" i="1"/>
  <c r="Y1769" i="1"/>
  <c r="AH1761" i="1"/>
  <c r="Y1761" i="1"/>
  <c r="AH1753" i="1"/>
  <c r="Y1753" i="1"/>
  <c r="AH1745" i="1"/>
  <c r="Y1745" i="1"/>
  <c r="AH1737" i="1"/>
  <c r="Y1737" i="1"/>
  <c r="AH1729" i="1"/>
  <c r="Y1729" i="1"/>
  <c r="AH1721" i="1"/>
  <c r="Y1721" i="1"/>
  <c r="AH1713" i="1"/>
  <c r="Y1713" i="1"/>
  <c r="AH1705" i="1"/>
  <c r="Y1705" i="1"/>
  <c r="AH1697" i="1"/>
  <c r="Y1697" i="1"/>
  <c r="AH1689" i="1"/>
  <c r="Y1689" i="1"/>
  <c r="AH1681" i="1"/>
  <c r="Y1681" i="1"/>
  <c r="AH1673" i="1"/>
  <c r="Y1673" i="1"/>
  <c r="AH1665" i="1"/>
  <c r="Y1665" i="1"/>
  <c r="AH1657" i="1"/>
  <c r="Y1657" i="1"/>
  <c r="AH1649" i="1"/>
  <c r="Y1649" i="1"/>
  <c r="AH1641" i="1"/>
  <c r="Y1641" i="1"/>
  <c r="AH1633" i="1"/>
  <c r="Y1633" i="1"/>
  <c r="AH1625" i="1"/>
  <c r="Y1625" i="1"/>
  <c r="AH1617" i="1"/>
  <c r="Y1617" i="1"/>
  <c r="AH1609" i="1"/>
  <c r="Y1609" i="1"/>
  <c r="AH1601" i="1"/>
  <c r="Y1601" i="1"/>
  <c r="AH1593" i="1"/>
  <c r="Y1593" i="1"/>
  <c r="AH1585" i="1"/>
  <c r="Y1585" i="1"/>
  <c r="AH1577" i="1"/>
  <c r="Y1577" i="1"/>
  <c r="AH1569" i="1"/>
  <c r="Y1569" i="1"/>
  <c r="AH1561" i="1"/>
  <c r="Y1561" i="1"/>
  <c r="AH1553" i="1"/>
  <c r="Y1553" i="1"/>
  <c r="AH1545" i="1"/>
  <c r="Y1545" i="1"/>
  <c r="AH1537" i="1"/>
  <c r="Y1537" i="1"/>
  <c r="AH1529" i="1"/>
  <c r="Y1529" i="1"/>
  <c r="AH1521" i="1"/>
  <c r="Y1521" i="1"/>
  <c r="AH1513" i="1"/>
  <c r="Y1513" i="1"/>
  <c r="AH1505" i="1"/>
  <c r="Y1505" i="1"/>
  <c r="AH1497" i="1"/>
  <c r="Y1497" i="1"/>
  <c r="AH1489" i="1"/>
  <c r="Y1489" i="1"/>
  <c r="AH1481" i="1"/>
  <c r="Y1481" i="1"/>
  <c r="AH1473" i="1"/>
  <c r="Y1473" i="1"/>
  <c r="AH1465" i="1"/>
  <c r="Y1465" i="1"/>
  <c r="AH1457" i="1"/>
  <c r="Y1457" i="1"/>
  <c r="AH1449" i="1"/>
  <c r="Y1449" i="1"/>
  <c r="AH1433" i="1"/>
  <c r="Y1433" i="1"/>
  <c r="AH1425" i="1"/>
  <c r="Y1425" i="1"/>
  <c r="AH1417" i="1"/>
  <c r="Y1417" i="1"/>
  <c r="AH1409" i="1"/>
  <c r="Y1409" i="1"/>
  <c r="AH1393" i="1"/>
  <c r="Y1393" i="1"/>
  <c r="AH1385" i="1"/>
  <c r="Y1385" i="1"/>
  <c r="AH1377" i="1"/>
  <c r="Y1377" i="1"/>
  <c r="AH1369" i="1"/>
  <c r="Y1369" i="1"/>
  <c r="AH1361" i="1"/>
  <c r="Y1361" i="1"/>
  <c r="AH1353" i="1"/>
  <c r="Y1353" i="1"/>
  <c r="AH1345" i="1"/>
  <c r="Y1345" i="1"/>
  <c r="AH1329" i="1"/>
  <c r="Y1329" i="1"/>
  <c r="AH1321" i="1"/>
  <c r="Y1321" i="1"/>
  <c r="AH1313" i="1"/>
  <c r="Y1313" i="1"/>
  <c r="AH1305" i="1"/>
  <c r="Y1305" i="1"/>
  <c r="AH1297" i="1"/>
  <c r="Y1297" i="1"/>
  <c r="AH1289" i="1"/>
  <c r="Y1289" i="1"/>
  <c r="AH1281" i="1"/>
  <c r="Y1281" i="1"/>
  <c r="AH1265" i="1"/>
  <c r="Y1265" i="1"/>
  <c r="AH1257" i="1"/>
  <c r="Y1257" i="1"/>
  <c r="AH1249" i="1"/>
  <c r="Y1249" i="1"/>
  <c r="AH1241" i="1"/>
  <c r="Y1241" i="1"/>
  <c r="AH1233" i="1"/>
  <c r="Y1233" i="1"/>
  <c r="AH1225" i="1"/>
  <c r="Y1225" i="1"/>
  <c r="AH1217" i="1"/>
  <c r="Y1217" i="1"/>
  <c r="AH1209" i="1"/>
  <c r="Y1209" i="1"/>
  <c r="AH1201" i="1"/>
  <c r="Y1201" i="1"/>
  <c r="AH1185" i="1"/>
  <c r="Y1185" i="1"/>
  <c r="AH1177" i="1"/>
  <c r="Y1177" i="1"/>
  <c r="AH1169" i="1"/>
  <c r="Y1169" i="1"/>
  <c r="AH1161" i="1"/>
  <c r="Y1161" i="1"/>
  <c r="AH1153" i="1"/>
  <c r="Y1153" i="1"/>
  <c r="AH513" i="1"/>
  <c r="Y513" i="1"/>
  <c r="AH41" i="1"/>
  <c r="Y41" i="1"/>
  <c r="AH33" i="1"/>
  <c r="Y33" i="1"/>
  <c r="AH25" i="1"/>
  <c r="Y25" i="1"/>
  <c r="AH17" i="1"/>
  <c r="Y17" i="1"/>
  <c r="AH9" i="1"/>
  <c r="Y9" i="1"/>
  <c r="AF2633" i="1"/>
  <c r="W2633" i="1"/>
  <c r="AF2625" i="1"/>
  <c r="W2625" i="1"/>
  <c r="AF2617" i="1"/>
  <c r="W2617" i="1"/>
  <c r="AF2609" i="1"/>
  <c r="W2609" i="1"/>
  <c r="AF2601" i="1"/>
  <c r="W2601" i="1"/>
  <c r="AF2593" i="1"/>
  <c r="W2593" i="1"/>
  <c r="AF2585" i="1"/>
  <c r="W2585" i="1"/>
  <c r="AF2577" i="1"/>
  <c r="W2577" i="1"/>
  <c r="AF2569" i="1"/>
  <c r="W2569" i="1"/>
  <c r="AF2561" i="1"/>
  <c r="W2561" i="1"/>
  <c r="AF2553" i="1"/>
  <c r="W2553" i="1"/>
  <c r="AF2545" i="1"/>
  <c r="W2545" i="1"/>
  <c r="AF2537" i="1"/>
  <c r="W2537" i="1"/>
  <c r="AF2529" i="1"/>
  <c r="W2529" i="1"/>
  <c r="AF2521" i="1"/>
  <c r="W2521" i="1"/>
  <c r="AF2513" i="1"/>
  <c r="W2513" i="1"/>
  <c r="AF2505" i="1"/>
  <c r="W2505" i="1"/>
  <c r="AF2497" i="1"/>
  <c r="W2497" i="1"/>
  <c r="AF2489" i="1"/>
  <c r="W2489" i="1"/>
  <c r="AF2481" i="1"/>
  <c r="W2481" i="1"/>
  <c r="AF2473" i="1"/>
  <c r="W2473" i="1"/>
  <c r="AF2465" i="1"/>
  <c r="W2465" i="1"/>
  <c r="AF2457" i="1"/>
  <c r="W2457" i="1"/>
  <c r="AF2449" i="1"/>
  <c r="W2449" i="1"/>
  <c r="AF2441" i="1"/>
  <c r="W2441" i="1"/>
  <c r="AF2433" i="1"/>
  <c r="W2433" i="1"/>
  <c r="AF2425" i="1"/>
  <c r="W2425" i="1"/>
  <c r="AF2417" i="1"/>
  <c r="W2417" i="1"/>
  <c r="AF2409" i="1"/>
  <c r="W2409" i="1"/>
  <c r="AF2401" i="1"/>
  <c r="W2401" i="1"/>
  <c r="AF2393" i="1"/>
  <c r="W2393" i="1"/>
  <c r="AF2385" i="1"/>
  <c r="W2385" i="1"/>
  <c r="AF2377" i="1"/>
  <c r="W2377" i="1"/>
  <c r="AF2369" i="1"/>
  <c r="W2369" i="1"/>
  <c r="AF2361" i="1"/>
  <c r="W2361" i="1"/>
  <c r="AF2353" i="1"/>
  <c r="W2353" i="1"/>
  <c r="AF2345" i="1"/>
  <c r="W2345" i="1"/>
  <c r="AF2337" i="1"/>
  <c r="W2337" i="1"/>
  <c r="AF2329" i="1"/>
  <c r="W2329" i="1"/>
  <c r="AF2321" i="1"/>
  <c r="W2321" i="1"/>
  <c r="AF2313" i="1"/>
  <c r="W2313" i="1"/>
  <c r="AF2305" i="1"/>
  <c r="W2305" i="1"/>
  <c r="AF2297" i="1"/>
  <c r="W2297" i="1"/>
  <c r="AF2289" i="1"/>
  <c r="W2289" i="1"/>
  <c r="AF2281" i="1"/>
  <c r="W2281" i="1"/>
  <c r="AF2273" i="1"/>
  <c r="W2273" i="1"/>
  <c r="AF2265" i="1"/>
  <c r="W2265" i="1"/>
  <c r="AF2257" i="1"/>
  <c r="W2257" i="1"/>
  <c r="AF2249" i="1"/>
  <c r="W2249" i="1"/>
  <c r="AF2241" i="1"/>
  <c r="W2241" i="1"/>
  <c r="AF2233" i="1"/>
  <c r="W2233" i="1"/>
  <c r="AF2225" i="1"/>
  <c r="W2225" i="1"/>
  <c r="AF2217" i="1"/>
  <c r="W2217" i="1"/>
  <c r="AF2209" i="1"/>
  <c r="W2209" i="1"/>
  <c r="AF2201" i="1"/>
  <c r="W2201" i="1"/>
  <c r="AF2193" i="1"/>
  <c r="W2193" i="1"/>
  <c r="AF2185" i="1"/>
  <c r="W2185" i="1"/>
  <c r="AF2177" i="1"/>
  <c r="W2177" i="1"/>
  <c r="AF2169" i="1"/>
  <c r="W2169" i="1"/>
  <c r="AF2161" i="1"/>
  <c r="W2161" i="1"/>
  <c r="AF2153" i="1"/>
  <c r="W2153" i="1"/>
  <c r="AF2145" i="1"/>
  <c r="W2145" i="1"/>
  <c r="AF2137" i="1"/>
  <c r="W2137" i="1"/>
  <c r="AF2129" i="1"/>
  <c r="W2129" i="1"/>
  <c r="AF2121" i="1"/>
  <c r="W2121" i="1"/>
  <c r="AF2113" i="1"/>
  <c r="W2113" i="1"/>
  <c r="AF2105" i="1"/>
  <c r="W2105" i="1"/>
  <c r="AF2097" i="1"/>
  <c r="W2097" i="1"/>
  <c r="AF2089" i="1"/>
  <c r="W2089" i="1"/>
  <c r="AF2081" i="1"/>
  <c r="W2081" i="1"/>
  <c r="AF2073" i="1"/>
  <c r="W2073" i="1"/>
  <c r="AF2065" i="1"/>
  <c r="W2065" i="1"/>
  <c r="AF2057" i="1"/>
  <c r="W2057" i="1"/>
  <c r="AF2049" i="1"/>
  <c r="W2049" i="1"/>
  <c r="AF2041" i="1"/>
  <c r="W2041" i="1"/>
  <c r="AF2033" i="1"/>
  <c r="W2033" i="1"/>
  <c r="AF2025" i="1"/>
  <c r="W2025" i="1"/>
  <c r="AF2017" i="1"/>
  <c r="W2017" i="1"/>
  <c r="AF2009" i="1"/>
  <c r="W2009" i="1"/>
  <c r="AF2001" i="1"/>
  <c r="W2001" i="1"/>
  <c r="AF1993" i="1"/>
  <c r="W1993" i="1"/>
  <c r="AF1985" i="1"/>
  <c r="W1985" i="1"/>
  <c r="AF1977" i="1"/>
  <c r="W1977" i="1"/>
  <c r="AF1969" i="1"/>
  <c r="W1969" i="1"/>
  <c r="AF1961" i="1"/>
  <c r="W1961" i="1"/>
  <c r="AF1953" i="1"/>
  <c r="W1953" i="1"/>
  <c r="AF1945" i="1"/>
  <c r="W1945" i="1"/>
  <c r="AF1937" i="1"/>
  <c r="W1937" i="1"/>
  <c r="AF1929" i="1"/>
  <c r="W1929" i="1"/>
  <c r="AF1921" i="1"/>
  <c r="W1921" i="1"/>
  <c r="AF1913" i="1"/>
  <c r="W1913" i="1"/>
  <c r="AF1905" i="1"/>
  <c r="W1905" i="1"/>
  <c r="AF1897" i="1"/>
  <c r="W1897" i="1"/>
  <c r="AF1889" i="1"/>
  <c r="W1889" i="1"/>
  <c r="AF1881" i="1"/>
  <c r="W1881" i="1"/>
  <c r="AF1873" i="1"/>
  <c r="W1873" i="1"/>
  <c r="AF1865" i="1"/>
  <c r="W1865" i="1"/>
  <c r="AF1857" i="1"/>
  <c r="W1857" i="1"/>
  <c r="AF1849" i="1"/>
  <c r="W1849" i="1"/>
  <c r="AF1841" i="1"/>
  <c r="W1841" i="1"/>
  <c r="AF1833" i="1"/>
  <c r="W1833" i="1"/>
  <c r="AF1825" i="1"/>
  <c r="W1825" i="1"/>
  <c r="AF1817" i="1"/>
  <c r="W1817" i="1"/>
  <c r="AF1809" i="1"/>
  <c r="W1809" i="1"/>
  <c r="AF1801" i="1"/>
  <c r="W1801" i="1"/>
  <c r="AF1793" i="1"/>
  <c r="W1793" i="1"/>
  <c r="AF1785" i="1"/>
  <c r="W1785" i="1"/>
  <c r="AF1777" i="1"/>
  <c r="W1777" i="1"/>
  <c r="AF1769" i="1"/>
  <c r="W1769" i="1"/>
  <c r="AF1761" i="1"/>
  <c r="W1761" i="1"/>
  <c r="AF1753" i="1"/>
  <c r="W1753" i="1"/>
  <c r="AF1745" i="1"/>
  <c r="W1745" i="1"/>
  <c r="AF1737" i="1"/>
  <c r="W1737" i="1"/>
  <c r="AF1729" i="1"/>
  <c r="W1729" i="1"/>
  <c r="AF1721" i="1"/>
  <c r="W1721" i="1"/>
  <c r="AF1713" i="1"/>
  <c r="W1713" i="1"/>
  <c r="AF1705" i="1"/>
  <c r="W1705" i="1"/>
  <c r="AF1697" i="1"/>
  <c r="W1697" i="1"/>
  <c r="AF1689" i="1"/>
  <c r="W1689" i="1"/>
  <c r="AF1681" i="1"/>
  <c r="W1681" i="1"/>
  <c r="AF1673" i="1"/>
  <c r="W1673" i="1"/>
  <c r="AF1665" i="1"/>
  <c r="W1665" i="1"/>
  <c r="AF1657" i="1"/>
  <c r="W1657" i="1"/>
  <c r="AF1649" i="1"/>
  <c r="W1649" i="1"/>
  <c r="AF1641" i="1"/>
  <c r="W1641" i="1"/>
  <c r="AF1633" i="1"/>
  <c r="W1633" i="1"/>
  <c r="AF1625" i="1"/>
  <c r="W1625" i="1"/>
  <c r="AF1617" i="1"/>
  <c r="W1617" i="1"/>
  <c r="AF1609" i="1"/>
  <c r="W1609" i="1"/>
  <c r="AF1601" i="1"/>
  <c r="W1601" i="1"/>
  <c r="AF1593" i="1"/>
  <c r="W1593" i="1"/>
  <c r="AF1585" i="1"/>
  <c r="W1585" i="1"/>
  <c r="AF1577" i="1"/>
  <c r="W1577" i="1"/>
  <c r="AF1569" i="1"/>
  <c r="W1569" i="1"/>
  <c r="AF1561" i="1"/>
  <c r="W1561" i="1"/>
  <c r="AF1553" i="1"/>
  <c r="W1553" i="1"/>
  <c r="AF1545" i="1"/>
  <c r="W1545" i="1"/>
  <c r="AF1537" i="1"/>
  <c r="W1537" i="1"/>
  <c r="AF1529" i="1"/>
  <c r="W1529" i="1"/>
  <c r="AF1521" i="1"/>
  <c r="W1521" i="1"/>
  <c r="AF1513" i="1"/>
  <c r="W1513" i="1"/>
  <c r="AF1505" i="1"/>
  <c r="W1505" i="1"/>
  <c r="AF1497" i="1"/>
  <c r="W1497" i="1"/>
  <c r="AF1489" i="1"/>
  <c r="W1489" i="1"/>
  <c r="AF1481" i="1"/>
  <c r="W1481" i="1"/>
  <c r="AF1473" i="1"/>
  <c r="W1473" i="1"/>
  <c r="AF1465" i="1"/>
  <c r="W1465" i="1"/>
  <c r="AF1457" i="1"/>
  <c r="W1457" i="1"/>
  <c r="AF1449" i="1"/>
  <c r="W1449" i="1"/>
  <c r="AF1441" i="1"/>
  <c r="W1441" i="1"/>
  <c r="AF1433" i="1"/>
  <c r="W1433" i="1"/>
  <c r="AF1425" i="1"/>
  <c r="W1425" i="1"/>
  <c r="AF1417" i="1"/>
  <c r="W1417" i="1"/>
  <c r="AF1409" i="1"/>
  <c r="W1409" i="1"/>
  <c r="AF1401" i="1"/>
  <c r="W1401" i="1"/>
  <c r="AF1393" i="1"/>
  <c r="W1393" i="1"/>
  <c r="AF1385" i="1"/>
  <c r="W1385" i="1"/>
  <c r="AF1377" i="1"/>
  <c r="W1377" i="1"/>
  <c r="AF1369" i="1"/>
  <c r="W1369" i="1"/>
  <c r="AF1361" i="1"/>
  <c r="W1361" i="1"/>
  <c r="AF1353" i="1"/>
  <c r="W1353" i="1"/>
  <c r="AF1345" i="1"/>
  <c r="W1345" i="1"/>
  <c r="AF1337" i="1"/>
  <c r="W1337" i="1"/>
  <c r="AF1329" i="1"/>
  <c r="W1329" i="1"/>
  <c r="AF1321" i="1"/>
  <c r="W1321" i="1"/>
  <c r="AF1313" i="1"/>
  <c r="W1313" i="1"/>
  <c r="AF1305" i="1"/>
  <c r="W1305" i="1"/>
  <c r="AF1297" i="1"/>
  <c r="W1297" i="1"/>
  <c r="AF1289" i="1"/>
  <c r="W1289" i="1"/>
  <c r="AF1281" i="1"/>
  <c r="W1281" i="1"/>
  <c r="AF1273" i="1"/>
  <c r="W1273" i="1"/>
  <c r="AF1265" i="1"/>
  <c r="W1265" i="1"/>
  <c r="AF1257" i="1"/>
  <c r="W1257" i="1"/>
  <c r="AF1249" i="1"/>
  <c r="W1249" i="1"/>
  <c r="AF1241" i="1"/>
  <c r="W1241" i="1"/>
  <c r="AF1233" i="1"/>
  <c r="W1233" i="1"/>
  <c r="AF1225" i="1"/>
  <c r="W1225" i="1"/>
  <c r="AF1217" i="1"/>
  <c r="W1217" i="1"/>
  <c r="AF1209" i="1"/>
  <c r="W1209" i="1"/>
  <c r="AF1201" i="1"/>
  <c r="W1201" i="1"/>
  <c r="AF1193" i="1"/>
  <c r="W1193" i="1"/>
  <c r="AF1185" i="1"/>
  <c r="W1185" i="1"/>
  <c r="AF1177" i="1"/>
  <c r="W1177" i="1"/>
  <c r="AF1169" i="1"/>
  <c r="W1169" i="1"/>
  <c r="AF1161" i="1"/>
  <c r="W1161" i="1"/>
  <c r="AF1153" i="1"/>
  <c r="W1153" i="1"/>
  <c r="AF1145" i="1"/>
  <c r="W1145" i="1"/>
  <c r="AF1137" i="1"/>
  <c r="W1137" i="1"/>
  <c r="AF1129" i="1"/>
  <c r="W1129" i="1"/>
  <c r="AF1121" i="1"/>
  <c r="W1121" i="1"/>
  <c r="AF1113" i="1"/>
  <c r="W1113" i="1"/>
  <c r="AF1105" i="1"/>
  <c r="W1105" i="1"/>
  <c r="AF1097" i="1"/>
  <c r="W1097" i="1"/>
  <c r="AF1089" i="1"/>
  <c r="W1089" i="1"/>
  <c r="AF1081" i="1"/>
  <c r="W1081" i="1"/>
  <c r="AF1073" i="1"/>
  <c r="W1073" i="1"/>
  <c r="AF1065" i="1"/>
  <c r="W1065" i="1"/>
  <c r="AF1057" i="1"/>
  <c r="W1057" i="1"/>
  <c r="AF1049" i="1"/>
  <c r="W1049" i="1"/>
  <c r="AF1041" i="1"/>
  <c r="W1041" i="1"/>
  <c r="AF1033" i="1"/>
  <c r="W1033" i="1"/>
  <c r="AF1025" i="1"/>
  <c r="W1025" i="1"/>
  <c r="AF1017" i="1"/>
  <c r="W1017" i="1"/>
  <c r="AF1009" i="1"/>
  <c r="W1009" i="1"/>
  <c r="AF1001" i="1"/>
  <c r="W1001" i="1"/>
  <c r="AF993" i="1"/>
  <c r="W993" i="1"/>
  <c r="AF985" i="1"/>
  <c r="W985" i="1"/>
  <c r="AF977" i="1"/>
  <c r="W977" i="1"/>
  <c r="AF969" i="1"/>
  <c r="W969" i="1"/>
  <c r="AF961" i="1"/>
  <c r="W961" i="1"/>
  <c r="AF953" i="1"/>
  <c r="W953" i="1"/>
  <c r="AF945" i="1"/>
  <c r="W945" i="1"/>
  <c r="AF937" i="1"/>
  <c r="W937" i="1"/>
  <c r="AF929" i="1"/>
  <c r="W929" i="1"/>
  <c r="AF921" i="1"/>
  <c r="W921" i="1"/>
  <c r="AF913" i="1"/>
  <c r="W913" i="1"/>
  <c r="AF905" i="1"/>
  <c r="W905" i="1"/>
  <c r="AF897" i="1"/>
  <c r="W897" i="1"/>
  <c r="AF889" i="1"/>
  <c r="W889" i="1"/>
  <c r="AF881" i="1"/>
  <c r="W881" i="1"/>
  <c r="AF873" i="1"/>
  <c r="W873" i="1"/>
  <c r="AF865" i="1"/>
  <c r="W865" i="1"/>
  <c r="AF857" i="1"/>
  <c r="W857" i="1"/>
  <c r="AF849" i="1"/>
  <c r="W849" i="1"/>
  <c r="AF841" i="1"/>
  <c r="W841" i="1"/>
  <c r="AF833" i="1"/>
  <c r="W833" i="1"/>
  <c r="AF825" i="1"/>
  <c r="W825" i="1"/>
  <c r="AF817" i="1"/>
  <c r="W817" i="1"/>
  <c r="AF809" i="1"/>
  <c r="W809" i="1"/>
  <c r="AF801" i="1"/>
  <c r="W801" i="1"/>
  <c r="AF793" i="1"/>
  <c r="W793" i="1"/>
  <c r="AF785" i="1"/>
  <c r="W785" i="1"/>
  <c r="AF777" i="1"/>
  <c r="W777" i="1"/>
  <c r="AF769" i="1"/>
  <c r="W769" i="1"/>
  <c r="AF761" i="1"/>
  <c r="W761" i="1"/>
  <c r="AF753" i="1"/>
  <c r="W753" i="1"/>
  <c r="AF745" i="1"/>
  <c r="W745" i="1"/>
  <c r="AF737" i="1"/>
  <c r="W737" i="1"/>
  <c r="AF729" i="1"/>
  <c r="W729" i="1"/>
  <c r="AF721" i="1"/>
  <c r="W721" i="1"/>
  <c r="AF713" i="1"/>
  <c r="W713" i="1"/>
  <c r="AF705" i="1"/>
  <c r="W705" i="1"/>
  <c r="AF697" i="1"/>
  <c r="W697" i="1"/>
  <c r="AF689" i="1"/>
  <c r="W689" i="1"/>
  <c r="AF681" i="1"/>
  <c r="W681" i="1"/>
  <c r="AF673" i="1"/>
  <c r="W673" i="1"/>
  <c r="AF665" i="1"/>
  <c r="W665" i="1"/>
  <c r="AF657" i="1"/>
  <c r="W657" i="1"/>
  <c r="AF649" i="1"/>
  <c r="W649" i="1"/>
  <c r="AF641" i="1"/>
  <c r="W641" i="1"/>
  <c r="AF633" i="1"/>
  <c r="W633" i="1"/>
  <c r="AF625" i="1"/>
  <c r="W625" i="1"/>
  <c r="AF617" i="1"/>
  <c r="W617" i="1"/>
  <c r="AF609" i="1"/>
  <c r="W609" i="1"/>
  <c r="AF601" i="1"/>
  <c r="W601" i="1"/>
  <c r="AF593" i="1"/>
  <c r="W593" i="1"/>
  <c r="AF585" i="1"/>
  <c r="W585" i="1"/>
  <c r="AF577" i="1"/>
  <c r="W577" i="1"/>
  <c r="AF569" i="1"/>
  <c r="W569" i="1"/>
  <c r="AF561" i="1"/>
  <c r="W561" i="1"/>
  <c r="AF553" i="1"/>
  <c r="W553" i="1"/>
  <c r="AF545" i="1"/>
  <c r="W545" i="1"/>
  <c r="AF537" i="1"/>
  <c r="W537" i="1"/>
  <c r="AF529" i="1"/>
  <c r="W529" i="1"/>
  <c r="AF521" i="1"/>
  <c r="W521" i="1"/>
  <c r="AF513" i="1"/>
  <c r="W513" i="1"/>
  <c r="AF505" i="1"/>
  <c r="W505" i="1"/>
  <c r="AF497" i="1"/>
  <c r="W497" i="1"/>
  <c r="AF489" i="1"/>
  <c r="W489" i="1"/>
  <c r="AF481" i="1"/>
  <c r="W481" i="1"/>
  <c r="AF473" i="1"/>
  <c r="W473" i="1"/>
  <c r="AF465" i="1"/>
  <c r="W465" i="1"/>
  <c r="AF457" i="1"/>
  <c r="W457" i="1"/>
  <c r="AF449" i="1"/>
  <c r="W449" i="1"/>
  <c r="AF441" i="1"/>
  <c r="W441" i="1"/>
  <c r="AF433" i="1"/>
  <c r="W433" i="1"/>
  <c r="AF425" i="1"/>
  <c r="W425" i="1"/>
  <c r="AF417" i="1"/>
  <c r="W417" i="1"/>
  <c r="AF409" i="1"/>
  <c r="W409" i="1"/>
  <c r="AF401" i="1"/>
  <c r="W401" i="1"/>
  <c r="AF393" i="1"/>
  <c r="W393" i="1"/>
  <c r="AF385" i="1"/>
  <c r="W385" i="1"/>
  <c r="AF377" i="1"/>
  <c r="W377" i="1"/>
  <c r="AF369" i="1"/>
  <c r="W369" i="1"/>
  <c r="AF361" i="1"/>
  <c r="W361" i="1"/>
  <c r="AF353" i="1"/>
  <c r="W353" i="1"/>
  <c r="AF345" i="1"/>
  <c r="W345" i="1"/>
  <c r="AF337" i="1"/>
  <c r="W337" i="1"/>
  <c r="AF329" i="1"/>
  <c r="W329" i="1"/>
  <c r="AF321" i="1"/>
  <c r="W321" i="1"/>
  <c r="AF313" i="1"/>
  <c r="W313" i="1"/>
  <c r="AF305" i="1"/>
  <c r="W305" i="1"/>
  <c r="AF297" i="1"/>
  <c r="W297" i="1"/>
  <c r="AF289" i="1"/>
  <c r="W289" i="1"/>
  <c r="AF281" i="1"/>
  <c r="W281" i="1"/>
  <c r="AF273" i="1"/>
  <c r="W273" i="1"/>
  <c r="AF265" i="1"/>
  <c r="W265" i="1"/>
  <c r="AF257" i="1"/>
  <c r="W257" i="1"/>
  <c r="AF249" i="1"/>
  <c r="W249" i="1"/>
  <c r="AF241" i="1"/>
  <c r="W241" i="1"/>
  <c r="AF233" i="1"/>
  <c r="W233" i="1"/>
  <c r="AF225" i="1"/>
  <c r="W225" i="1"/>
  <c r="AF217" i="1"/>
  <c r="W217" i="1"/>
  <c r="AF209" i="1"/>
  <c r="W209" i="1"/>
  <c r="AF201" i="1"/>
  <c r="W201" i="1"/>
  <c r="AF193" i="1"/>
  <c r="W193" i="1"/>
  <c r="AF185" i="1"/>
  <c r="W185" i="1"/>
  <c r="AF177" i="1"/>
  <c r="W177" i="1"/>
  <c r="AF169" i="1"/>
  <c r="W169" i="1"/>
  <c r="AF161" i="1"/>
  <c r="W161" i="1"/>
  <c r="AF153" i="1"/>
  <c r="W153" i="1"/>
  <c r="AF145" i="1"/>
  <c r="W145" i="1"/>
  <c r="AF137" i="1"/>
  <c r="W137" i="1"/>
  <c r="AF129" i="1"/>
  <c r="W129" i="1"/>
  <c r="AF121" i="1"/>
  <c r="W121" i="1"/>
  <c r="AF113" i="1"/>
  <c r="W113" i="1"/>
  <c r="AF105" i="1"/>
  <c r="W105" i="1"/>
  <c r="AF97" i="1"/>
  <c r="W97" i="1"/>
  <c r="AF89" i="1"/>
  <c r="W89" i="1"/>
  <c r="AF81" i="1"/>
  <c r="W81" i="1"/>
  <c r="AF73" i="1"/>
  <c r="W73" i="1"/>
  <c r="AF65" i="1"/>
  <c r="W65" i="1"/>
  <c r="AF57" i="1"/>
  <c r="W57" i="1"/>
  <c r="AF49" i="1"/>
  <c r="W49" i="1"/>
  <c r="AF41" i="1"/>
  <c r="W41" i="1"/>
  <c r="AF33" i="1"/>
  <c r="W33" i="1"/>
  <c r="AF25" i="1"/>
  <c r="W25" i="1"/>
  <c r="AF17" i="1"/>
  <c r="W17" i="1"/>
  <c r="AF9" i="1"/>
  <c r="W9" i="1"/>
  <c r="AG2633" i="1"/>
  <c r="X2633" i="1"/>
  <c r="AG2625" i="1"/>
  <c r="X2625" i="1"/>
  <c r="AG2617" i="1"/>
  <c r="X2617" i="1"/>
  <c r="AG2609" i="1"/>
  <c r="X2609" i="1"/>
  <c r="AG2601" i="1"/>
  <c r="AN2601" i="1" s="1" a="1"/>
  <c r="AN2601" i="1" s="1"/>
  <c r="X2601" i="1"/>
  <c r="AG2593" i="1"/>
  <c r="X2593" i="1"/>
  <c r="AG2585" i="1"/>
  <c r="X2585" i="1"/>
  <c r="AG2577" i="1"/>
  <c r="X2577" i="1"/>
  <c r="AG2569" i="1"/>
  <c r="X2569" i="1"/>
  <c r="AG2561" i="1"/>
  <c r="X2561" i="1"/>
  <c r="AG2545" i="1"/>
  <c r="X2545" i="1"/>
  <c r="AG2537" i="1"/>
  <c r="X2537" i="1"/>
  <c r="AG2529" i="1"/>
  <c r="X2529" i="1"/>
  <c r="AG2521" i="1"/>
  <c r="X2521" i="1"/>
  <c r="AG2513" i="1"/>
  <c r="X2513" i="1"/>
  <c r="AG2505" i="1"/>
  <c r="X2505" i="1"/>
  <c r="AG2497" i="1"/>
  <c r="X2497" i="1"/>
  <c r="AG2489" i="1"/>
  <c r="X2489" i="1"/>
  <c r="AG2481" i="1"/>
  <c r="X2481" i="1"/>
  <c r="AG2473" i="1"/>
  <c r="X2473" i="1"/>
  <c r="AG2465" i="1"/>
  <c r="X2465" i="1"/>
  <c r="AG2457" i="1"/>
  <c r="X2457" i="1"/>
  <c r="AG2441" i="1"/>
  <c r="X2441" i="1"/>
  <c r="AG2433" i="1"/>
  <c r="X2433" i="1"/>
  <c r="AG2425" i="1"/>
  <c r="X2425" i="1"/>
  <c r="AG2417" i="1"/>
  <c r="X2417" i="1"/>
  <c r="AG2409" i="1"/>
  <c r="X2409" i="1"/>
  <c r="AG2401" i="1"/>
  <c r="X2401" i="1"/>
  <c r="AG2393" i="1"/>
  <c r="X2393" i="1"/>
  <c r="AG2385" i="1"/>
  <c r="X2385" i="1"/>
  <c r="AG2377" i="1"/>
  <c r="X2377" i="1"/>
  <c r="AG2369" i="1"/>
  <c r="X2369" i="1"/>
  <c r="AG2361" i="1"/>
  <c r="X2361" i="1"/>
  <c r="AG2353" i="1"/>
  <c r="X2353" i="1"/>
  <c r="AG2345" i="1"/>
  <c r="X2345" i="1"/>
  <c r="AG2337" i="1"/>
  <c r="X2337" i="1"/>
  <c r="AG2329" i="1"/>
  <c r="X2329" i="1"/>
  <c r="AG2321" i="1"/>
  <c r="X2321" i="1"/>
  <c r="AG2313" i="1"/>
  <c r="X2313" i="1"/>
  <c r="AG2305" i="1"/>
  <c r="X2305" i="1"/>
  <c r="AG2297" i="1"/>
  <c r="X2297" i="1"/>
  <c r="AG2289" i="1"/>
  <c r="X2289" i="1"/>
  <c r="AG2281" i="1"/>
  <c r="X2281" i="1"/>
  <c r="AG2273" i="1"/>
  <c r="X2273" i="1"/>
  <c r="AG2265" i="1"/>
  <c r="X2265" i="1"/>
  <c r="AG2257" i="1"/>
  <c r="X2257" i="1"/>
  <c r="AG2249" i="1"/>
  <c r="X2249" i="1"/>
  <c r="AG2241" i="1"/>
  <c r="X2241" i="1"/>
  <c r="AG2233" i="1"/>
  <c r="X2233" i="1"/>
  <c r="AG2225" i="1"/>
  <c r="X2225" i="1"/>
  <c r="AG2217" i="1"/>
  <c r="X2217" i="1"/>
  <c r="AG2209" i="1"/>
  <c r="X2209" i="1"/>
  <c r="AG2201" i="1"/>
  <c r="X2201" i="1"/>
  <c r="AG2193" i="1"/>
  <c r="X2193" i="1"/>
  <c r="AG2185" i="1"/>
  <c r="X2185" i="1"/>
  <c r="AG2177" i="1"/>
  <c r="X2177" i="1"/>
  <c r="AG2169" i="1"/>
  <c r="X2169" i="1"/>
  <c r="AG2161" i="1"/>
  <c r="X2161" i="1"/>
  <c r="AG2153" i="1"/>
  <c r="X2153" i="1"/>
  <c r="AG2145" i="1"/>
  <c r="X2145" i="1"/>
  <c r="AG2137" i="1"/>
  <c r="X2137" i="1"/>
  <c r="AG2129" i="1"/>
  <c r="X2129" i="1"/>
  <c r="AG2121" i="1"/>
  <c r="X2121" i="1"/>
  <c r="AG2113" i="1"/>
  <c r="X2113" i="1"/>
  <c r="AG2105" i="1"/>
  <c r="X2105" i="1"/>
  <c r="AG2097" i="1"/>
  <c r="X2097" i="1"/>
  <c r="AG2089" i="1"/>
  <c r="X2089" i="1"/>
  <c r="AG2081" i="1"/>
  <c r="X2081" i="1"/>
  <c r="AG2073" i="1"/>
  <c r="X2073" i="1"/>
  <c r="AG2065" i="1"/>
  <c r="X2065" i="1"/>
  <c r="AG2057" i="1"/>
  <c r="X2057" i="1"/>
  <c r="AG2049" i="1"/>
  <c r="X2049" i="1"/>
  <c r="AG2041" i="1"/>
  <c r="X2041" i="1"/>
  <c r="AG2033" i="1"/>
  <c r="X2033" i="1"/>
  <c r="AG2025" i="1"/>
  <c r="X2025" i="1"/>
  <c r="AG2017" i="1"/>
  <c r="X2017" i="1"/>
  <c r="AG2009" i="1"/>
  <c r="X2009" i="1"/>
  <c r="AG2001" i="1"/>
  <c r="X2001" i="1"/>
  <c r="AG1993" i="1"/>
  <c r="X1993" i="1"/>
  <c r="AG1985" i="1"/>
  <c r="X1985" i="1"/>
  <c r="AG1977" i="1"/>
  <c r="X1977" i="1"/>
  <c r="AG1969" i="1"/>
  <c r="X1969" i="1"/>
  <c r="AG1961" i="1"/>
  <c r="X1961" i="1"/>
  <c r="AG1953" i="1"/>
  <c r="X1953" i="1"/>
  <c r="AG1945" i="1"/>
  <c r="X1945" i="1"/>
  <c r="AG1937" i="1"/>
  <c r="X1937" i="1"/>
  <c r="AG1929" i="1"/>
  <c r="X1929" i="1"/>
  <c r="AG1921" i="1"/>
  <c r="X1921" i="1"/>
  <c r="AG1913" i="1"/>
  <c r="X1913" i="1"/>
  <c r="AG1905" i="1"/>
  <c r="X1905" i="1"/>
  <c r="AG1897" i="1"/>
  <c r="X1897" i="1"/>
  <c r="AG1889" i="1"/>
  <c r="X1889" i="1"/>
  <c r="AG1881" i="1"/>
  <c r="X1881" i="1"/>
  <c r="AG1873" i="1"/>
  <c r="X1873" i="1"/>
  <c r="AG1865" i="1"/>
  <c r="X1865" i="1"/>
  <c r="AG1857" i="1"/>
  <c r="X1857" i="1"/>
  <c r="AG1849" i="1"/>
  <c r="X1849" i="1"/>
  <c r="AG1841" i="1"/>
  <c r="X1841" i="1"/>
  <c r="AG1833" i="1"/>
  <c r="X1833" i="1"/>
  <c r="AG1825" i="1"/>
  <c r="X1825" i="1"/>
  <c r="AG1817" i="1"/>
  <c r="X1817" i="1"/>
  <c r="AG1809" i="1"/>
  <c r="X1809" i="1"/>
  <c r="AG1801" i="1"/>
  <c r="X1801" i="1"/>
  <c r="AG1793" i="1"/>
  <c r="X1793" i="1"/>
  <c r="AG1785" i="1"/>
  <c r="X1785" i="1"/>
  <c r="AG1777" i="1"/>
  <c r="X1777" i="1"/>
  <c r="AG1769" i="1"/>
  <c r="X1769" i="1"/>
  <c r="AG1761" i="1"/>
  <c r="X1761" i="1"/>
  <c r="AG1753" i="1"/>
  <c r="X1753" i="1"/>
  <c r="AG1745" i="1"/>
  <c r="X1745" i="1"/>
  <c r="AG1737" i="1"/>
  <c r="X1737" i="1"/>
  <c r="AG1729" i="1"/>
  <c r="X1729" i="1"/>
  <c r="AG1721" i="1"/>
  <c r="X1721" i="1"/>
  <c r="AG1713" i="1"/>
  <c r="X1713" i="1"/>
  <c r="AG1705" i="1"/>
  <c r="X1705" i="1"/>
  <c r="AG1697" i="1"/>
  <c r="X1697" i="1"/>
  <c r="AG1689" i="1"/>
  <c r="X1689" i="1"/>
  <c r="AG1681" i="1"/>
  <c r="X1681" i="1"/>
  <c r="AG1673" i="1"/>
  <c r="X1673" i="1"/>
  <c r="AG1665" i="1"/>
  <c r="X1665" i="1"/>
  <c r="AG1657" i="1"/>
  <c r="X1657" i="1"/>
  <c r="AG1649" i="1"/>
  <c r="X1649" i="1"/>
  <c r="AG1641" i="1"/>
  <c r="X1641" i="1"/>
  <c r="AG1633" i="1"/>
  <c r="X1633" i="1"/>
  <c r="AG1625" i="1"/>
  <c r="X1625" i="1"/>
  <c r="AG1617" i="1"/>
  <c r="X1617" i="1"/>
  <c r="AG1609" i="1"/>
  <c r="X1609" i="1"/>
  <c r="AG1601" i="1"/>
  <c r="X1601" i="1"/>
  <c r="AG1593" i="1"/>
  <c r="X1593" i="1"/>
  <c r="AG1585" i="1"/>
  <c r="X1585" i="1"/>
  <c r="AG1577" i="1"/>
  <c r="X1577" i="1"/>
  <c r="AG1569" i="1"/>
  <c r="X1569" i="1"/>
  <c r="AG1561" i="1"/>
  <c r="X1561" i="1"/>
  <c r="AG1553" i="1"/>
  <c r="X1553" i="1"/>
  <c r="AG1545" i="1"/>
  <c r="X1545" i="1"/>
  <c r="AG1537" i="1"/>
  <c r="X1537" i="1"/>
  <c r="AG1529" i="1"/>
  <c r="X1529" i="1"/>
  <c r="AG1521" i="1"/>
  <c r="X1521" i="1"/>
  <c r="AG1513" i="1"/>
  <c r="X1513" i="1"/>
  <c r="AG1505" i="1"/>
  <c r="X1505" i="1"/>
  <c r="AG1497" i="1"/>
  <c r="X1497" i="1"/>
  <c r="AG1489" i="1"/>
  <c r="X1489" i="1"/>
  <c r="AG1481" i="1"/>
  <c r="X1481" i="1"/>
  <c r="AG1473" i="1"/>
  <c r="X1473" i="1"/>
  <c r="AG1465" i="1"/>
  <c r="X1465" i="1"/>
  <c r="AG1457" i="1"/>
  <c r="X1457" i="1"/>
  <c r="AG1449" i="1"/>
  <c r="X1449" i="1"/>
  <c r="AG1441" i="1"/>
  <c r="X1441" i="1"/>
  <c r="AG1433" i="1"/>
  <c r="X1433" i="1"/>
  <c r="AG1425" i="1"/>
  <c r="X1425" i="1"/>
  <c r="AG1417" i="1"/>
  <c r="X1417" i="1"/>
  <c r="AG1409" i="1"/>
  <c r="X1409" i="1"/>
  <c r="AG1401" i="1"/>
  <c r="X1401" i="1"/>
  <c r="AG1393" i="1"/>
  <c r="X1393" i="1"/>
  <c r="AG1385" i="1"/>
  <c r="X1385" i="1"/>
  <c r="AG1377" i="1"/>
  <c r="X1377" i="1"/>
  <c r="AG1369" i="1"/>
  <c r="X1369" i="1"/>
  <c r="AG1361" i="1"/>
  <c r="X1361" i="1"/>
  <c r="AG1353" i="1"/>
  <c r="X1353" i="1"/>
  <c r="AG1345" i="1"/>
  <c r="X1345" i="1"/>
  <c r="AG1337" i="1"/>
  <c r="X1337" i="1"/>
  <c r="AG1329" i="1"/>
  <c r="X1329" i="1"/>
  <c r="AG1321" i="1"/>
  <c r="X1321" i="1"/>
  <c r="AG1313" i="1"/>
  <c r="X1313" i="1"/>
  <c r="AG1305" i="1"/>
  <c r="X1305" i="1"/>
  <c r="AG1297" i="1"/>
  <c r="X1297" i="1"/>
  <c r="AG1289" i="1"/>
  <c r="X1289" i="1"/>
  <c r="AG1281" i="1"/>
  <c r="X1281" i="1"/>
  <c r="AG1273" i="1"/>
  <c r="X1273" i="1"/>
  <c r="AG1265" i="1"/>
  <c r="X1265" i="1"/>
  <c r="AG1257" i="1"/>
  <c r="X1257" i="1"/>
  <c r="AG1249" i="1"/>
  <c r="X1249" i="1"/>
  <c r="AG1241" i="1"/>
  <c r="X1241" i="1"/>
  <c r="AG1233" i="1"/>
  <c r="X1233" i="1"/>
  <c r="AG1225" i="1"/>
  <c r="X1225" i="1"/>
  <c r="AG1217" i="1"/>
  <c r="X1217" i="1"/>
  <c r="AG1209" i="1"/>
  <c r="X1209" i="1"/>
  <c r="AG1201" i="1"/>
  <c r="X1201" i="1"/>
  <c r="AG1193" i="1"/>
  <c r="X1193" i="1"/>
  <c r="AG1185" i="1"/>
  <c r="X1185" i="1"/>
  <c r="AG1177" i="1"/>
  <c r="X1177" i="1"/>
  <c r="AG1169" i="1"/>
  <c r="X1169" i="1"/>
  <c r="AG1161" i="1"/>
  <c r="X1161" i="1"/>
  <c r="AG1153" i="1"/>
  <c r="X1153" i="1"/>
  <c r="AG1145" i="1"/>
  <c r="X1145" i="1"/>
  <c r="AG1137" i="1"/>
  <c r="X1137" i="1"/>
  <c r="AG1129" i="1"/>
  <c r="X1129" i="1"/>
  <c r="AG1121" i="1"/>
  <c r="X1121" i="1"/>
  <c r="AG1113" i="1"/>
  <c r="X1113" i="1"/>
  <c r="AG1105" i="1"/>
  <c r="X1105" i="1"/>
  <c r="AG1097" i="1"/>
  <c r="X1097" i="1"/>
  <c r="AG1089" i="1"/>
  <c r="X1089" i="1"/>
  <c r="AG1081" i="1"/>
  <c r="X1081" i="1"/>
  <c r="AG1073" i="1"/>
  <c r="X1073" i="1"/>
  <c r="AG1065" i="1"/>
  <c r="X1065" i="1"/>
  <c r="AG1057" i="1"/>
  <c r="X1057" i="1"/>
  <c r="AG1049" i="1"/>
  <c r="X1049" i="1"/>
  <c r="AG1041" i="1"/>
  <c r="X1041" i="1"/>
  <c r="AG1033" i="1"/>
  <c r="X1033" i="1"/>
  <c r="AG1025" i="1"/>
  <c r="X1025" i="1"/>
  <c r="AG1017" i="1"/>
  <c r="X1017" i="1"/>
  <c r="AG1009" i="1"/>
  <c r="X1009" i="1"/>
  <c r="AG1001" i="1"/>
  <c r="X1001" i="1"/>
  <c r="AG993" i="1"/>
  <c r="X993" i="1"/>
  <c r="AG985" i="1"/>
  <c r="X985" i="1"/>
  <c r="AG977" i="1"/>
  <c r="X977" i="1"/>
  <c r="AG969" i="1"/>
  <c r="X969" i="1"/>
  <c r="AG961" i="1"/>
  <c r="X961" i="1"/>
  <c r="AG953" i="1"/>
  <c r="X953" i="1"/>
  <c r="AG945" i="1"/>
  <c r="X945" i="1"/>
  <c r="AG937" i="1"/>
  <c r="X937" i="1"/>
  <c r="AG929" i="1"/>
  <c r="X929" i="1"/>
  <c r="AG921" i="1"/>
  <c r="X921" i="1"/>
  <c r="AG913" i="1"/>
  <c r="X913" i="1"/>
  <c r="AG905" i="1"/>
  <c r="X905" i="1"/>
  <c r="AG897" i="1"/>
  <c r="X897" i="1"/>
  <c r="AG889" i="1"/>
  <c r="X889" i="1"/>
  <c r="AG881" i="1"/>
  <c r="X881" i="1"/>
  <c r="AG873" i="1"/>
  <c r="X873" i="1"/>
  <c r="AG865" i="1"/>
  <c r="X865" i="1"/>
  <c r="AG857" i="1"/>
  <c r="X857" i="1"/>
  <c r="AG849" i="1"/>
  <c r="X849" i="1"/>
  <c r="AG841" i="1"/>
  <c r="X841" i="1"/>
  <c r="AG833" i="1"/>
  <c r="X833" i="1"/>
  <c r="AG825" i="1"/>
  <c r="X825" i="1"/>
  <c r="AG817" i="1"/>
  <c r="X817" i="1"/>
  <c r="AG809" i="1"/>
  <c r="X809" i="1"/>
  <c r="AG801" i="1"/>
  <c r="X801" i="1"/>
  <c r="AG793" i="1"/>
  <c r="X793" i="1"/>
  <c r="AG785" i="1"/>
  <c r="X785" i="1"/>
  <c r="AG777" i="1"/>
  <c r="X777" i="1"/>
  <c r="AG769" i="1"/>
  <c r="X769" i="1"/>
  <c r="AG761" i="1"/>
  <c r="X761" i="1"/>
  <c r="AG753" i="1"/>
  <c r="X753" i="1"/>
  <c r="AG745" i="1"/>
  <c r="X745" i="1"/>
  <c r="AG737" i="1"/>
  <c r="X737" i="1"/>
  <c r="AG729" i="1"/>
  <c r="X729" i="1"/>
  <c r="AG721" i="1"/>
  <c r="X721" i="1"/>
  <c r="AG713" i="1"/>
  <c r="X713" i="1"/>
  <c r="AG705" i="1"/>
  <c r="X705" i="1"/>
  <c r="AG697" i="1"/>
  <c r="X697" i="1"/>
  <c r="AG689" i="1"/>
  <c r="X689" i="1"/>
  <c r="AG681" i="1"/>
  <c r="X681" i="1"/>
  <c r="AG673" i="1"/>
  <c r="X673" i="1"/>
  <c r="AG665" i="1"/>
  <c r="X665" i="1"/>
  <c r="AG657" i="1"/>
  <c r="X657" i="1"/>
  <c r="AG649" i="1"/>
  <c r="X649" i="1"/>
  <c r="AG641" i="1"/>
  <c r="X641" i="1"/>
  <c r="AG633" i="1"/>
  <c r="X633" i="1"/>
  <c r="AG625" i="1"/>
  <c r="X625" i="1"/>
  <c r="AG617" i="1"/>
  <c r="X617" i="1"/>
  <c r="AG609" i="1"/>
  <c r="X609" i="1"/>
  <c r="AG601" i="1"/>
  <c r="X601" i="1"/>
  <c r="AG593" i="1"/>
  <c r="X593" i="1"/>
  <c r="AG585" i="1"/>
  <c r="X585" i="1"/>
  <c r="AG577" i="1"/>
  <c r="X577" i="1"/>
  <c r="AG569" i="1"/>
  <c r="X569" i="1"/>
  <c r="AG561" i="1"/>
  <c r="X561" i="1"/>
  <c r="AG553" i="1"/>
  <c r="X553" i="1"/>
  <c r="AG545" i="1"/>
  <c r="X545" i="1"/>
  <c r="AG537" i="1"/>
  <c r="X537" i="1"/>
  <c r="AG529" i="1"/>
  <c r="X529" i="1"/>
  <c r="AG521" i="1"/>
  <c r="X521" i="1"/>
  <c r="AG513" i="1"/>
  <c r="X513" i="1"/>
  <c r="AG505" i="1"/>
  <c r="X505" i="1"/>
  <c r="AG497" i="1"/>
  <c r="X497" i="1"/>
  <c r="AG489" i="1"/>
  <c r="X489" i="1"/>
  <c r="AG481" i="1"/>
  <c r="X481" i="1"/>
  <c r="AG473" i="1"/>
  <c r="X473" i="1"/>
  <c r="AG465" i="1"/>
  <c r="X465" i="1"/>
  <c r="AG457" i="1"/>
  <c r="X457" i="1"/>
  <c r="AG449" i="1"/>
  <c r="X449" i="1"/>
  <c r="AG441" i="1"/>
  <c r="X441" i="1"/>
  <c r="AG433" i="1"/>
  <c r="X433" i="1"/>
  <c r="AG425" i="1"/>
  <c r="X425" i="1"/>
  <c r="AG417" i="1"/>
  <c r="X417" i="1"/>
  <c r="AG409" i="1"/>
  <c r="X409" i="1"/>
  <c r="AG401" i="1"/>
  <c r="X401" i="1"/>
  <c r="AG393" i="1"/>
  <c r="X393" i="1"/>
  <c r="AG385" i="1"/>
  <c r="X385" i="1"/>
  <c r="AG377" i="1"/>
  <c r="X377" i="1"/>
  <c r="AG369" i="1"/>
  <c r="X369" i="1"/>
  <c r="AG361" i="1"/>
  <c r="X361" i="1"/>
  <c r="AG353" i="1"/>
  <c r="X353" i="1"/>
  <c r="AG345" i="1"/>
  <c r="X345" i="1"/>
  <c r="AG337" i="1"/>
  <c r="X337" i="1"/>
  <c r="AG329" i="1"/>
  <c r="X329" i="1"/>
  <c r="AG321" i="1"/>
  <c r="X321" i="1"/>
  <c r="AG313" i="1"/>
  <c r="X313" i="1"/>
  <c r="AG305" i="1"/>
  <c r="X305" i="1"/>
  <c r="AG297" i="1"/>
  <c r="X297" i="1"/>
  <c r="AG289" i="1"/>
  <c r="X289" i="1"/>
  <c r="AG281" i="1"/>
  <c r="X281" i="1"/>
  <c r="AG273" i="1"/>
  <c r="X273" i="1"/>
  <c r="AG265" i="1"/>
  <c r="X265" i="1"/>
  <c r="AG257" i="1"/>
  <c r="X257" i="1"/>
  <c r="AG249" i="1"/>
  <c r="X249" i="1"/>
  <c r="AG241" i="1"/>
  <c r="X241" i="1"/>
  <c r="AG233" i="1"/>
  <c r="X233" i="1"/>
  <c r="AG225" i="1"/>
  <c r="X225" i="1"/>
  <c r="AG217" i="1"/>
  <c r="X217" i="1"/>
  <c r="AG209" i="1"/>
  <c r="X209" i="1"/>
  <c r="AG201" i="1"/>
  <c r="X201" i="1"/>
  <c r="AG193" i="1"/>
  <c r="X193" i="1"/>
  <c r="AG185" i="1"/>
  <c r="X185" i="1"/>
  <c r="AG177" i="1"/>
  <c r="X177" i="1"/>
  <c r="AG169" i="1"/>
  <c r="X169" i="1"/>
  <c r="AG161" i="1"/>
  <c r="X161" i="1"/>
  <c r="AG153" i="1"/>
  <c r="X153" i="1"/>
  <c r="AG145" i="1"/>
  <c r="X145" i="1"/>
  <c r="AG137" i="1"/>
  <c r="X137" i="1"/>
  <c r="AG129" i="1"/>
  <c r="X129" i="1"/>
  <c r="AG121" i="1"/>
  <c r="X121" i="1"/>
  <c r="AG113" i="1"/>
  <c r="X113" i="1"/>
  <c r="AG105" i="1"/>
  <c r="X105" i="1"/>
  <c r="AG97" i="1"/>
  <c r="X97" i="1"/>
  <c r="AG89" i="1"/>
  <c r="X89" i="1"/>
  <c r="AG81" i="1"/>
  <c r="X81" i="1"/>
  <c r="AG73" i="1"/>
  <c r="X73" i="1"/>
  <c r="AG65" i="1"/>
  <c r="X65" i="1"/>
  <c r="AG57" i="1"/>
  <c r="X57" i="1"/>
  <c r="AG49" i="1"/>
  <c r="X49" i="1"/>
  <c r="AG41" i="1"/>
  <c r="X41" i="1"/>
  <c r="AG33" i="1"/>
  <c r="X33" i="1"/>
  <c r="AG25" i="1"/>
  <c r="X25" i="1"/>
  <c r="AG17" i="1"/>
  <c r="X17" i="1"/>
  <c r="AG9" i="1"/>
  <c r="X9" i="1"/>
  <c r="AH2508" i="1"/>
  <c r="AH2632" i="1"/>
  <c r="Y2632" i="1"/>
  <c r="AH2624" i="1"/>
  <c r="Y2624" i="1"/>
  <c r="AH2616" i="1"/>
  <c r="Y2616" i="1"/>
  <c r="AH2608" i="1"/>
  <c r="Y2608" i="1"/>
  <c r="AH2600" i="1"/>
  <c r="Y2600" i="1"/>
  <c r="AH2592" i="1"/>
  <c r="Y2592" i="1"/>
  <c r="AH2576" i="1"/>
  <c r="Y2576" i="1"/>
  <c r="AH2568" i="1"/>
  <c r="Y2568" i="1"/>
  <c r="AH2560" i="1"/>
  <c r="Y2560" i="1"/>
  <c r="AH2552" i="1"/>
  <c r="Y2552" i="1"/>
  <c r="AH2544" i="1"/>
  <c r="Y2544" i="1"/>
  <c r="AH2520" i="1"/>
  <c r="Y2520" i="1"/>
  <c r="AH2512" i="1"/>
  <c r="Y2512" i="1"/>
  <c r="AH2504" i="1"/>
  <c r="Y2504" i="1"/>
  <c r="AH2496" i="1"/>
  <c r="Y2496" i="1"/>
  <c r="AH2488" i="1"/>
  <c r="Y2488" i="1"/>
  <c r="AH2480" i="1"/>
  <c r="Y2480" i="1"/>
  <c r="AH2464" i="1"/>
  <c r="Y2464" i="1"/>
  <c r="AH2456" i="1"/>
  <c r="Y2456" i="1"/>
  <c r="AH2448" i="1"/>
  <c r="Y2448" i="1"/>
  <c r="AH2440" i="1"/>
  <c r="Y2440" i="1"/>
  <c r="AH2432" i="1"/>
  <c r="Y2432" i="1"/>
  <c r="AH2424" i="1"/>
  <c r="Y2424" i="1"/>
  <c r="AH2416" i="1"/>
  <c r="Y2416" i="1"/>
  <c r="AH2400" i="1"/>
  <c r="Y2400" i="1"/>
  <c r="AH2392" i="1"/>
  <c r="Y2392" i="1"/>
  <c r="AH2384" i="1"/>
  <c r="Y2384" i="1"/>
  <c r="AH2376" i="1"/>
  <c r="Y2376" i="1"/>
  <c r="AH2368" i="1"/>
  <c r="Y2368" i="1"/>
  <c r="AH2360" i="1"/>
  <c r="Y2360" i="1"/>
  <c r="AH2352" i="1"/>
  <c r="Y2352" i="1"/>
  <c r="AH2336" i="1"/>
  <c r="Y2336" i="1"/>
  <c r="AH2328" i="1"/>
  <c r="Y2328" i="1"/>
  <c r="AH2320" i="1"/>
  <c r="Y2320" i="1"/>
  <c r="AH2312" i="1"/>
  <c r="Y2312" i="1"/>
  <c r="AH2304" i="1"/>
  <c r="Y2304" i="1"/>
  <c r="AH2296" i="1"/>
  <c r="Y2296" i="1"/>
  <c r="AH2288" i="1"/>
  <c r="Y2288" i="1"/>
  <c r="AH2272" i="1"/>
  <c r="Y2272" i="1"/>
  <c r="AH2264" i="1"/>
  <c r="Y2264" i="1"/>
  <c r="AH2256" i="1"/>
  <c r="Y2256" i="1"/>
  <c r="AH2248" i="1"/>
  <c r="Y2248" i="1"/>
  <c r="AH2240" i="1"/>
  <c r="Y2240" i="1"/>
  <c r="AH2224" i="1"/>
  <c r="Y2224" i="1"/>
  <c r="AH2208" i="1"/>
  <c r="Y2208" i="1"/>
  <c r="AH2200" i="1"/>
  <c r="Y2200" i="1"/>
  <c r="AH2192" i="1"/>
  <c r="Y2192" i="1"/>
  <c r="AH2184" i="1"/>
  <c r="Y2184" i="1"/>
  <c r="AH2176" i="1"/>
  <c r="Y2176" i="1"/>
  <c r="AH2160" i="1"/>
  <c r="Y2160" i="1"/>
  <c r="AH2136" i="1"/>
  <c r="Y2136" i="1"/>
  <c r="AH2128" i="1"/>
  <c r="Y2128" i="1"/>
  <c r="AH2120" i="1"/>
  <c r="Y2120" i="1"/>
  <c r="AH2112" i="1"/>
  <c r="Y2112" i="1"/>
  <c r="AH2104" i="1"/>
  <c r="Y2104" i="1"/>
  <c r="AH2096" i="1"/>
  <c r="Y2096" i="1"/>
  <c r="AH2088" i="1"/>
  <c r="Y2088" i="1"/>
  <c r="AH2080" i="1"/>
  <c r="Y2080" i="1"/>
  <c r="AH2072" i="1"/>
  <c r="Y2072" i="1"/>
  <c r="AH2064" i="1"/>
  <c r="Y2064" i="1"/>
  <c r="AH2056" i="1"/>
  <c r="Y2056" i="1"/>
  <c r="AH2048" i="1"/>
  <c r="Y2048" i="1"/>
  <c r="AH2032" i="1"/>
  <c r="Y2032" i="1"/>
  <c r="AH2024" i="1"/>
  <c r="Y2024" i="1"/>
  <c r="AH2016" i="1"/>
  <c r="Y2016" i="1"/>
  <c r="AH2008" i="1"/>
  <c r="Y2008" i="1"/>
  <c r="AH2000" i="1"/>
  <c r="Y2000" i="1"/>
  <c r="AH1992" i="1"/>
  <c r="Y1992" i="1"/>
  <c r="AH1984" i="1"/>
  <c r="Y1984" i="1"/>
  <c r="AH1976" i="1"/>
  <c r="Y1976" i="1"/>
  <c r="AH1968" i="1"/>
  <c r="Y1968" i="1"/>
  <c r="AH1960" i="1"/>
  <c r="Y1960" i="1"/>
  <c r="AH1952" i="1"/>
  <c r="Y1952" i="1"/>
  <c r="AH1944" i="1"/>
  <c r="Y1944" i="1"/>
  <c r="AH1936" i="1"/>
  <c r="Y1936" i="1"/>
  <c r="AH1928" i="1"/>
  <c r="Y1928" i="1"/>
  <c r="AH1920" i="1"/>
  <c r="Y1920" i="1"/>
  <c r="AH1912" i="1"/>
  <c r="Y1912" i="1"/>
  <c r="AH1904" i="1"/>
  <c r="Y1904" i="1"/>
  <c r="AH1896" i="1"/>
  <c r="Y1896" i="1"/>
  <c r="AH1880" i="1"/>
  <c r="Y1880" i="1"/>
  <c r="AH1872" i="1"/>
  <c r="Y1872" i="1"/>
  <c r="AH1864" i="1"/>
  <c r="Y1864" i="1"/>
  <c r="AH1856" i="1"/>
  <c r="Y1856" i="1"/>
  <c r="AH1848" i="1"/>
  <c r="Y1848" i="1"/>
  <c r="AH1840" i="1"/>
  <c r="Y1840" i="1"/>
  <c r="AH1832" i="1"/>
  <c r="Y1832" i="1"/>
  <c r="AH1824" i="1"/>
  <c r="Y1824" i="1"/>
  <c r="AH1816" i="1"/>
  <c r="Y1816" i="1"/>
  <c r="AH1808" i="1"/>
  <c r="Y1808" i="1"/>
  <c r="AH1800" i="1"/>
  <c r="Y1800" i="1"/>
  <c r="AH1792" i="1"/>
  <c r="Y1792" i="1"/>
  <c r="AH1784" i="1"/>
  <c r="Y1784" i="1"/>
  <c r="AH1776" i="1"/>
  <c r="Y1776" i="1"/>
  <c r="AH1768" i="1"/>
  <c r="Y1768" i="1"/>
  <c r="AH1760" i="1"/>
  <c r="Y1760" i="1"/>
  <c r="AH1752" i="1"/>
  <c r="Y1752" i="1"/>
  <c r="AH1744" i="1"/>
  <c r="Y1744" i="1"/>
  <c r="AH1736" i="1"/>
  <c r="Y1736" i="1"/>
  <c r="AH1720" i="1"/>
  <c r="Y1720" i="1"/>
  <c r="AH1712" i="1"/>
  <c r="Y1712" i="1"/>
  <c r="AH1704" i="1"/>
  <c r="Y1704" i="1"/>
  <c r="AH1696" i="1"/>
  <c r="Y1696" i="1"/>
  <c r="AH1688" i="1"/>
  <c r="Y1688" i="1"/>
  <c r="AH1680" i="1"/>
  <c r="Y1680" i="1"/>
  <c r="AH1664" i="1"/>
  <c r="Y1664" i="1"/>
  <c r="AH1656" i="1"/>
  <c r="Y1656" i="1"/>
  <c r="AH1648" i="1"/>
  <c r="Y1648" i="1"/>
  <c r="AH1640" i="1"/>
  <c r="Y1640" i="1"/>
  <c r="AH1632" i="1"/>
  <c r="Y1632" i="1"/>
  <c r="AH1624" i="1"/>
  <c r="Y1624" i="1"/>
  <c r="AH1616" i="1"/>
  <c r="Y1616" i="1"/>
  <c r="AH1608" i="1"/>
  <c r="Y1608" i="1"/>
  <c r="AH1600" i="1"/>
  <c r="Y1600" i="1"/>
  <c r="AH1592" i="1"/>
  <c r="Y1592" i="1"/>
  <c r="AH1584" i="1"/>
  <c r="Y1584" i="1"/>
  <c r="AH1576" i="1"/>
  <c r="Y1576" i="1"/>
  <c r="AH1568" i="1"/>
  <c r="Y1568" i="1"/>
  <c r="AH1560" i="1"/>
  <c r="Y1560" i="1"/>
  <c r="AH1552" i="1"/>
  <c r="Y1552" i="1"/>
  <c r="AH1544" i="1"/>
  <c r="Y1544" i="1"/>
  <c r="AH1536" i="1"/>
  <c r="Y1536" i="1"/>
  <c r="AH1528" i="1"/>
  <c r="Y1528" i="1"/>
  <c r="AH1520" i="1"/>
  <c r="Y1520" i="1"/>
  <c r="AH1512" i="1"/>
  <c r="Y1512" i="1"/>
  <c r="AH1504" i="1"/>
  <c r="Y1504" i="1"/>
  <c r="AH1496" i="1"/>
  <c r="Y1496" i="1"/>
  <c r="AH1488" i="1"/>
  <c r="Y1488" i="1"/>
  <c r="AH1480" i="1"/>
  <c r="Y1480" i="1"/>
  <c r="AH1144" i="1"/>
  <c r="Y1144" i="1"/>
  <c r="AH1136" i="1"/>
  <c r="Y1136" i="1"/>
  <c r="AH1128" i="1"/>
  <c r="Y1128" i="1"/>
  <c r="AH1120" i="1"/>
  <c r="Y1120" i="1"/>
  <c r="AH1104" i="1"/>
  <c r="Y1104" i="1"/>
  <c r="AH1096" i="1"/>
  <c r="Y1096" i="1"/>
  <c r="AH1088" i="1"/>
  <c r="Y1088" i="1"/>
  <c r="AH1080" i="1"/>
  <c r="Y1080" i="1"/>
  <c r="AH1072" i="1"/>
  <c r="Y1072" i="1"/>
  <c r="AH1064" i="1"/>
  <c r="Y1064" i="1"/>
  <c r="AH1056" i="1"/>
  <c r="Y1056" i="1"/>
  <c r="AH1040" i="1"/>
  <c r="Y1040" i="1"/>
  <c r="AH1032" i="1"/>
  <c r="Y1032" i="1"/>
  <c r="AH1024" i="1"/>
  <c r="Y1024" i="1"/>
  <c r="AH1016" i="1"/>
  <c r="Y1016" i="1"/>
  <c r="AH1008" i="1"/>
  <c r="Y1008" i="1"/>
  <c r="AH1000" i="1"/>
  <c r="Y1000" i="1"/>
  <c r="AH992" i="1"/>
  <c r="Y992" i="1"/>
  <c r="AH984" i="1"/>
  <c r="Y984" i="1"/>
  <c r="AH976" i="1"/>
  <c r="Y976" i="1"/>
  <c r="AH968" i="1"/>
  <c r="Y968" i="1"/>
  <c r="AH960" i="1"/>
  <c r="Y960" i="1"/>
  <c r="AH952" i="1"/>
  <c r="Y952" i="1"/>
  <c r="AH944" i="1"/>
  <c r="Y944" i="1"/>
  <c r="AH936" i="1"/>
  <c r="Y936" i="1"/>
  <c r="AH928" i="1"/>
  <c r="Y928" i="1"/>
  <c r="AH920" i="1"/>
  <c r="Y920" i="1"/>
  <c r="AH912" i="1"/>
  <c r="Y912" i="1"/>
  <c r="AH904" i="1"/>
  <c r="Y904" i="1"/>
  <c r="AH896" i="1"/>
  <c r="Y896" i="1"/>
  <c r="AH888" i="1"/>
  <c r="Y888" i="1"/>
  <c r="AH880" i="1"/>
  <c r="Y880" i="1"/>
  <c r="AH872" i="1"/>
  <c r="Y872" i="1"/>
  <c r="AH864" i="1"/>
  <c r="Y864" i="1"/>
  <c r="AH848" i="1"/>
  <c r="Y848" i="1"/>
  <c r="AH840" i="1"/>
  <c r="Y840" i="1"/>
  <c r="AH832" i="1"/>
  <c r="Y832" i="1"/>
  <c r="AH824" i="1"/>
  <c r="Y824" i="1"/>
  <c r="AH816" i="1"/>
  <c r="Y816" i="1"/>
  <c r="AH808" i="1"/>
  <c r="Y808" i="1"/>
  <c r="AH800" i="1"/>
  <c r="Y800" i="1"/>
  <c r="AH792" i="1"/>
  <c r="Y792" i="1"/>
  <c r="AH784" i="1"/>
  <c r="Y784" i="1"/>
  <c r="AH776" i="1"/>
  <c r="Y776" i="1"/>
  <c r="AH768" i="1"/>
  <c r="Y768" i="1"/>
  <c r="AH760" i="1"/>
  <c r="Y760" i="1"/>
  <c r="AH752" i="1"/>
  <c r="Y752" i="1"/>
  <c r="AH744" i="1"/>
  <c r="Y744" i="1"/>
  <c r="AH720" i="1"/>
  <c r="Y720" i="1"/>
  <c r="AH712" i="1"/>
  <c r="Y712" i="1"/>
  <c r="AH704" i="1"/>
  <c r="Y704" i="1"/>
  <c r="AH696" i="1"/>
  <c r="Y696" i="1"/>
  <c r="AH688" i="1"/>
  <c r="Y688" i="1"/>
  <c r="AH680" i="1"/>
  <c r="Y680" i="1"/>
  <c r="AH672" i="1"/>
  <c r="Y672" i="1"/>
  <c r="AH656" i="1"/>
  <c r="Y656" i="1"/>
  <c r="AH648" i="1"/>
  <c r="Y648" i="1"/>
  <c r="AH640" i="1"/>
  <c r="Y640" i="1"/>
  <c r="AH632" i="1"/>
  <c r="Y632" i="1"/>
  <c r="AH624" i="1"/>
  <c r="Y624" i="1"/>
  <c r="AH616" i="1"/>
  <c r="Y616" i="1"/>
  <c r="AH600" i="1"/>
  <c r="Y600" i="1"/>
  <c r="AH592" i="1"/>
  <c r="Y592" i="1"/>
  <c r="AH584" i="1"/>
  <c r="Y584" i="1"/>
  <c r="AH576" i="1"/>
  <c r="Y576" i="1"/>
  <c r="AH568" i="1"/>
  <c r="Y568" i="1"/>
  <c r="AH560" i="1"/>
  <c r="Y560" i="1"/>
  <c r="AH552" i="1"/>
  <c r="Y552" i="1"/>
  <c r="AH536" i="1"/>
  <c r="Y536" i="1"/>
  <c r="AH528" i="1"/>
  <c r="Y528" i="1"/>
  <c r="AH520" i="1"/>
  <c r="Y520" i="1"/>
  <c r="AH512" i="1"/>
  <c r="Y512" i="1"/>
  <c r="AH504" i="1"/>
  <c r="Y504" i="1"/>
  <c r="AH496" i="1"/>
  <c r="Y496" i="1"/>
  <c r="AH488" i="1"/>
  <c r="Y488" i="1"/>
  <c r="AH464" i="1"/>
  <c r="Y464" i="1"/>
  <c r="AH456" i="1"/>
  <c r="Y456" i="1"/>
  <c r="AH448" i="1"/>
  <c r="Y448" i="1"/>
  <c r="AH440" i="1"/>
  <c r="Y440" i="1"/>
  <c r="AH432" i="1"/>
  <c r="Y432" i="1"/>
  <c r="AH424" i="1"/>
  <c r="Y424" i="1"/>
  <c r="AH416" i="1"/>
  <c r="Y416" i="1"/>
  <c r="AH400" i="1"/>
  <c r="Y400" i="1"/>
  <c r="AH392" i="1"/>
  <c r="Y392" i="1"/>
  <c r="AH384" i="1"/>
  <c r="Y384" i="1"/>
  <c r="AH376" i="1"/>
  <c r="Y376" i="1"/>
  <c r="AH368" i="1"/>
  <c r="Y368" i="1"/>
  <c r="AH360" i="1"/>
  <c r="Y360" i="1"/>
  <c r="AH344" i="1"/>
  <c r="Y344" i="1"/>
  <c r="AH336" i="1"/>
  <c r="Y336" i="1"/>
  <c r="AH328" i="1"/>
  <c r="Y328" i="1"/>
  <c r="AH320" i="1"/>
  <c r="Y320" i="1"/>
  <c r="AH312" i="1"/>
  <c r="Y312" i="1"/>
  <c r="AH304" i="1"/>
  <c r="Y304" i="1"/>
  <c r="AH296" i="1"/>
  <c r="Y296" i="1"/>
  <c r="AH280" i="1"/>
  <c r="Y280" i="1"/>
  <c r="AH272" i="1"/>
  <c r="Y272" i="1"/>
  <c r="AH264" i="1"/>
  <c r="Y264" i="1"/>
  <c r="AH256" i="1"/>
  <c r="Y256" i="1"/>
  <c r="AH240" i="1"/>
  <c r="Y240" i="1"/>
  <c r="AH232" i="1"/>
  <c r="Y232" i="1"/>
  <c r="AH208" i="1"/>
  <c r="Y208" i="1"/>
  <c r="AH200" i="1"/>
  <c r="Y200" i="1"/>
  <c r="AH192" i="1"/>
  <c r="Y192" i="1"/>
  <c r="AH184" i="1"/>
  <c r="Y184" i="1"/>
  <c r="AH176" i="1"/>
  <c r="Y176" i="1"/>
  <c r="AH160" i="1"/>
  <c r="Y160" i="1"/>
  <c r="AH144" i="1"/>
  <c r="Y144" i="1"/>
  <c r="AH136" i="1"/>
  <c r="Y136" i="1"/>
  <c r="AH128" i="1"/>
  <c r="Y128" i="1"/>
  <c r="AH120" i="1"/>
  <c r="Y120" i="1"/>
  <c r="AH112" i="1"/>
  <c r="Y112" i="1"/>
  <c r="AH104" i="1"/>
  <c r="Y104" i="1"/>
  <c r="AH88" i="1"/>
  <c r="Y88" i="1"/>
  <c r="AH80" i="1"/>
  <c r="Y80" i="1"/>
  <c r="AH72" i="1"/>
  <c r="Y72" i="1"/>
  <c r="AH64" i="1"/>
  <c r="Y64" i="1"/>
  <c r="AH56" i="1"/>
  <c r="Y56" i="1"/>
  <c r="AH48" i="1"/>
  <c r="Y48" i="1"/>
  <c r="AH40" i="1"/>
  <c r="Y40" i="1"/>
  <c r="AF2632" i="1"/>
  <c r="W2632" i="1"/>
  <c r="AF2624" i="1"/>
  <c r="W2624" i="1"/>
  <c r="AF2616" i="1"/>
  <c r="W2616" i="1"/>
  <c r="AF2608" i="1"/>
  <c r="W2608" i="1"/>
  <c r="AF2600" i="1"/>
  <c r="W2600" i="1"/>
  <c r="AF2592" i="1"/>
  <c r="W2592" i="1"/>
  <c r="AF2584" i="1"/>
  <c r="W2584" i="1"/>
  <c r="AF2576" i="1"/>
  <c r="W2576" i="1"/>
  <c r="AF2568" i="1"/>
  <c r="W2568" i="1"/>
  <c r="AF2560" i="1"/>
  <c r="W2560" i="1"/>
  <c r="AF2552" i="1"/>
  <c r="W2552" i="1"/>
  <c r="AF2544" i="1"/>
  <c r="W2544" i="1"/>
  <c r="AF2536" i="1"/>
  <c r="W2536" i="1"/>
  <c r="AF2528" i="1"/>
  <c r="W2528" i="1"/>
  <c r="AF2520" i="1"/>
  <c r="W2520" i="1"/>
  <c r="AF2512" i="1"/>
  <c r="W2512" i="1"/>
  <c r="AF2504" i="1"/>
  <c r="W2504" i="1"/>
  <c r="AF2496" i="1"/>
  <c r="W2496" i="1"/>
  <c r="AF2488" i="1"/>
  <c r="W2488" i="1"/>
  <c r="AF2480" i="1"/>
  <c r="W2480" i="1"/>
  <c r="AF2472" i="1"/>
  <c r="W2472" i="1"/>
  <c r="AF2464" i="1"/>
  <c r="W2464" i="1"/>
  <c r="AF2456" i="1"/>
  <c r="W2456" i="1"/>
  <c r="AF2448" i="1"/>
  <c r="W2448" i="1"/>
  <c r="AF2440" i="1"/>
  <c r="W2440" i="1"/>
  <c r="AF2432" i="1"/>
  <c r="W2432" i="1"/>
  <c r="AF2424" i="1"/>
  <c r="W2424" i="1"/>
  <c r="AF2416" i="1"/>
  <c r="W2416" i="1"/>
  <c r="AF2408" i="1"/>
  <c r="W2408" i="1"/>
  <c r="AF2400" i="1"/>
  <c r="W2400" i="1"/>
  <c r="AF2392" i="1"/>
  <c r="W2392" i="1"/>
  <c r="AF2384" i="1"/>
  <c r="W2384" i="1"/>
  <c r="AF2376" i="1"/>
  <c r="W2376" i="1"/>
  <c r="AF2368" i="1"/>
  <c r="W2368" i="1"/>
  <c r="AF2360" i="1"/>
  <c r="W2360" i="1"/>
  <c r="AF2352" i="1"/>
  <c r="W2352" i="1"/>
  <c r="AF2344" i="1"/>
  <c r="W2344" i="1"/>
  <c r="AF2336" i="1"/>
  <c r="W2336" i="1"/>
  <c r="AF2328" i="1"/>
  <c r="W2328" i="1"/>
  <c r="AF2320" i="1"/>
  <c r="W2320" i="1"/>
  <c r="AF2312" i="1"/>
  <c r="W2312" i="1"/>
  <c r="AF2304" i="1"/>
  <c r="W2304" i="1"/>
  <c r="AF2296" i="1"/>
  <c r="W2296" i="1"/>
  <c r="AF2288" i="1"/>
  <c r="W2288" i="1"/>
  <c r="AF2280" i="1"/>
  <c r="W2280" i="1"/>
  <c r="AF2272" i="1"/>
  <c r="W2272" i="1"/>
  <c r="AF2264" i="1"/>
  <c r="W2264" i="1"/>
  <c r="AF2256" i="1"/>
  <c r="W2256" i="1"/>
  <c r="AF2248" i="1"/>
  <c r="W2248" i="1"/>
  <c r="AF2240" i="1"/>
  <c r="W2240" i="1"/>
  <c r="AF2232" i="1"/>
  <c r="W2232" i="1"/>
  <c r="AF2224" i="1"/>
  <c r="W2224" i="1"/>
  <c r="AF2216" i="1"/>
  <c r="W2216" i="1"/>
  <c r="AF2208" i="1"/>
  <c r="W2208" i="1"/>
  <c r="AF2200" i="1"/>
  <c r="W2200" i="1"/>
  <c r="AF2192" i="1"/>
  <c r="W2192" i="1"/>
  <c r="AF2184" i="1"/>
  <c r="W2184" i="1"/>
  <c r="AF2176" i="1"/>
  <c r="W2176" i="1"/>
  <c r="AF2168" i="1"/>
  <c r="W2168" i="1"/>
  <c r="AF2160" i="1"/>
  <c r="W2160" i="1"/>
  <c r="AF2152" i="1"/>
  <c r="W2152" i="1"/>
  <c r="AF2144" i="1"/>
  <c r="W2144" i="1"/>
  <c r="AF2136" i="1"/>
  <c r="W2136" i="1"/>
  <c r="AF2128" i="1"/>
  <c r="W2128" i="1"/>
  <c r="AF2120" i="1"/>
  <c r="W2120" i="1"/>
  <c r="AF2112" i="1"/>
  <c r="W2112" i="1"/>
  <c r="AF2104" i="1"/>
  <c r="W2104" i="1"/>
  <c r="AF2096" i="1"/>
  <c r="W2096" i="1"/>
  <c r="AF2088" i="1"/>
  <c r="W2088" i="1"/>
  <c r="AF2080" i="1"/>
  <c r="W2080" i="1"/>
  <c r="AF2072" i="1"/>
  <c r="W2072" i="1"/>
  <c r="AF2064" i="1"/>
  <c r="W2064" i="1"/>
  <c r="AF2056" i="1"/>
  <c r="W2056" i="1"/>
  <c r="AF2048" i="1"/>
  <c r="W2048" i="1"/>
  <c r="AF2040" i="1"/>
  <c r="W2040" i="1"/>
  <c r="AF2032" i="1"/>
  <c r="W2032" i="1"/>
  <c r="AF2024" i="1"/>
  <c r="W2024" i="1"/>
  <c r="AF2016" i="1"/>
  <c r="W2016" i="1"/>
  <c r="AF2008" i="1"/>
  <c r="W2008" i="1"/>
  <c r="AF2000" i="1"/>
  <c r="W2000" i="1"/>
  <c r="AF1992" i="1"/>
  <c r="W1992" i="1"/>
  <c r="AF1984" i="1"/>
  <c r="W1984" i="1"/>
  <c r="AF1976" i="1"/>
  <c r="W1976" i="1"/>
  <c r="AF1968" i="1"/>
  <c r="W1968" i="1"/>
  <c r="AF1960" i="1"/>
  <c r="W1960" i="1"/>
  <c r="AF1952" i="1"/>
  <c r="W1952" i="1"/>
  <c r="AF1944" i="1"/>
  <c r="W1944" i="1"/>
  <c r="AF1936" i="1"/>
  <c r="W1936" i="1"/>
  <c r="AF1928" i="1"/>
  <c r="W1928" i="1"/>
  <c r="AF1920" i="1"/>
  <c r="W1920" i="1"/>
  <c r="AF1912" i="1"/>
  <c r="W1912" i="1"/>
  <c r="AF1904" i="1"/>
  <c r="W1904" i="1"/>
  <c r="AF1896" i="1"/>
  <c r="W1896" i="1"/>
  <c r="AF1888" i="1"/>
  <c r="W1888" i="1"/>
  <c r="AF1880" i="1"/>
  <c r="W1880" i="1"/>
  <c r="AF1872" i="1"/>
  <c r="W1872" i="1"/>
  <c r="AF1864" i="1"/>
  <c r="W1864" i="1"/>
  <c r="AF1856" i="1"/>
  <c r="W1856" i="1"/>
  <c r="AF1848" i="1"/>
  <c r="W1848" i="1"/>
  <c r="AF1840" i="1"/>
  <c r="W1840" i="1"/>
  <c r="AF1832" i="1"/>
  <c r="W1832" i="1"/>
  <c r="AF1824" i="1"/>
  <c r="W1824" i="1"/>
  <c r="AF1816" i="1"/>
  <c r="W1816" i="1"/>
  <c r="AF1808" i="1"/>
  <c r="W1808" i="1"/>
  <c r="AF1800" i="1"/>
  <c r="W1800" i="1"/>
  <c r="AF1792" i="1"/>
  <c r="W1792" i="1"/>
  <c r="AF1784" i="1"/>
  <c r="W1784" i="1"/>
  <c r="AF1776" i="1"/>
  <c r="W1776" i="1"/>
  <c r="AF1768" i="1"/>
  <c r="W1768" i="1"/>
  <c r="AF1760" i="1"/>
  <c r="W1760" i="1"/>
  <c r="AF1752" i="1"/>
  <c r="W1752" i="1"/>
  <c r="AF1744" i="1"/>
  <c r="W1744" i="1"/>
  <c r="AF1736" i="1"/>
  <c r="W1736" i="1"/>
  <c r="AF1728" i="1"/>
  <c r="W1728" i="1"/>
  <c r="AF1720" i="1"/>
  <c r="W1720" i="1"/>
  <c r="AF1712" i="1"/>
  <c r="W1712" i="1"/>
  <c r="AF1704" i="1"/>
  <c r="W1704" i="1"/>
  <c r="AF1696" i="1"/>
  <c r="W1696" i="1"/>
  <c r="AF1688" i="1"/>
  <c r="W1688" i="1"/>
  <c r="AF1680" i="1"/>
  <c r="W1680" i="1"/>
  <c r="AF1672" i="1"/>
  <c r="W1672" i="1"/>
  <c r="AF1664" i="1"/>
  <c r="W1664" i="1"/>
  <c r="AF1656" i="1"/>
  <c r="W1656" i="1"/>
  <c r="AF1648" i="1"/>
  <c r="W1648" i="1"/>
  <c r="AF1640" i="1"/>
  <c r="W1640" i="1"/>
  <c r="AF1632" i="1"/>
  <c r="W1632" i="1"/>
  <c r="AF1624" i="1"/>
  <c r="W1624" i="1"/>
  <c r="AF1616" i="1"/>
  <c r="W1616" i="1"/>
  <c r="AF1608" i="1"/>
  <c r="W1608" i="1"/>
  <c r="AF1600" i="1"/>
  <c r="W1600" i="1"/>
  <c r="AF1592" i="1"/>
  <c r="W1592" i="1"/>
  <c r="AF1584" i="1"/>
  <c r="W1584" i="1"/>
  <c r="AF1576" i="1"/>
  <c r="W1576" i="1"/>
  <c r="AF1568" i="1"/>
  <c r="W1568" i="1"/>
  <c r="AF1560" i="1"/>
  <c r="W1560" i="1"/>
  <c r="AF1552" i="1"/>
  <c r="W1552" i="1"/>
  <c r="AF1544" i="1"/>
  <c r="W1544" i="1"/>
  <c r="AF1536" i="1"/>
  <c r="W1536" i="1"/>
  <c r="AF1528" i="1"/>
  <c r="W1528" i="1"/>
  <c r="AF1520" i="1"/>
  <c r="W1520" i="1"/>
  <c r="AF1512" i="1"/>
  <c r="W1512" i="1"/>
  <c r="AF1504" i="1"/>
  <c r="W1504" i="1"/>
  <c r="AF1496" i="1"/>
  <c r="W1496" i="1"/>
  <c r="AF1488" i="1"/>
  <c r="W1488" i="1"/>
  <c r="AF1480" i="1"/>
  <c r="W1480" i="1"/>
  <c r="AF1472" i="1"/>
  <c r="W1472" i="1"/>
  <c r="AF1464" i="1"/>
  <c r="W1464" i="1"/>
  <c r="AF1456" i="1"/>
  <c r="W1456" i="1"/>
  <c r="AF1448" i="1"/>
  <c r="W1448" i="1"/>
  <c r="AF1440" i="1"/>
  <c r="W1440" i="1"/>
  <c r="AF1432" i="1"/>
  <c r="W1432" i="1"/>
  <c r="AF1424" i="1"/>
  <c r="W1424" i="1"/>
  <c r="AF1416" i="1"/>
  <c r="W1416" i="1"/>
  <c r="AF1408" i="1"/>
  <c r="W1408" i="1"/>
  <c r="AF1400" i="1"/>
  <c r="W1400" i="1"/>
  <c r="AF1392" i="1"/>
  <c r="W1392" i="1"/>
  <c r="AF1384" i="1"/>
  <c r="W1384" i="1"/>
  <c r="AF1376" i="1"/>
  <c r="W1376" i="1"/>
  <c r="AF1368" i="1"/>
  <c r="W1368" i="1"/>
  <c r="AF1360" i="1"/>
  <c r="W1360" i="1"/>
  <c r="AF1352" i="1"/>
  <c r="W1352" i="1"/>
  <c r="AF1344" i="1"/>
  <c r="W1344" i="1"/>
  <c r="AF1336" i="1"/>
  <c r="W1336" i="1"/>
  <c r="AF1328" i="1"/>
  <c r="W1328" i="1"/>
  <c r="AF1320" i="1"/>
  <c r="W1320" i="1"/>
  <c r="AF1312" i="1"/>
  <c r="W1312" i="1"/>
  <c r="AF1304" i="1"/>
  <c r="W1304" i="1"/>
  <c r="AF1296" i="1"/>
  <c r="W1296" i="1"/>
  <c r="AF1288" i="1"/>
  <c r="W1288" i="1"/>
  <c r="AF1280" i="1"/>
  <c r="W1280" i="1"/>
  <c r="AF1272" i="1"/>
  <c r="W1272" i="1"/>
  <c r="AF1264" i="1"/>
  <c r="W1264" i="1"/>
  <c r="AF1256" i="1"/>
  <c r="W1256" i="1"/>
  <c r="AF1248" i="1"/>
  <c r="W1248" i="1"/>
  <c r="AF1240" i="1"/>
  <c r="W1240" i="1"/>
  <c r="AF1232" i="1"/>
  <c r="W1232" i="1"/>
  <c r="AF1224" i="1"/>
  <c r="W1224" i="1"/>
  <c r="AF1216" i="1"/>
  <c r="W1216" i="1"/>
  <c r="AF1208" i="1"/>
  <c r="W1208" i="1"/>
  <c r="AF1200" i="1"/>
  <c r="W1200" i="1"/>
  <c r="AF1192" i="1"/>
  <c r="W1192" i="1"/>
  <c r="AF1184" i="1"/>
  <c r="W1184" i="1"/>
  <c r="AF1176" i="1"/>
  <c r="W1176" i="1"/>
  <c r="AF1168" i="1"/>
  <c r="W1168" i="1"/>
  <c r="AF1160" i="1"/>
  <c r="W1160" i="1"/>
  <c r="AF1152" i="1"/>
  <c r="W1152" i="1"/>
  <c r="AF1144" i="1"/>
  <c r="W1144" i="1"/>
  <c r="AF1136" i="1"/>
  <c r="W1136" i="1"/>
  <c r="AF1128" i="1"/>
  <c r="W1128" i="1"/>
  <c r="AF1120" i="1"/>
  <c r="W1120" i="1"/>
  <c r="AF1112" i="1"/>
  <c r="W1112" i="1"/>
  <c r="AF1104" i="1"/>
  <c r="W1104" i="1"/>
  <c r="AF1096" i="1"/>
  <c r="W1096" i="1"/>
  <c r="AF1088" i="1"/>
  <c r="W1088" i="1"/>
  <c r="AF1080" i="1"/>
  <c r="W1080" i="1"/>
  <c r="AF1072" i="1"/>
  <c r="W1072" i="1"/>
  <c r="AF1064" i="1"/>
  <c r="W1064" i="1"/>
  <c r="AF1056" i="1"/>
  <c r="W1056" i="1"/>
  <c r="AF1048" i="1"/>
  <c r="W1048" i="1"/>
  <c r="AF1040" i="1"/>
  <c r="W1040" i="1"/>
  <c r="AF1032" i="1"/>
  <c r="W1032" i="1"/>
  <c r="AF1024" i="1"/>
  <c r="W1024" i="1"/>
  <c r="AF1016" i="1"/>
  <c r="W1016" i="1"/>
  <c r="AF1008" i="1"/>
  <c r="W1008" i="1"/>
  <c r="AF1000" i="1"/>
  <c r="W1000" i="1"/>
  <c r="AF992" i="1"/>
  <c r="W992" i="1"/>
  <c r="AF984" i="1"/>
  <c r="W984" i="1"/>
  <c r="AF976" i="1"/>
  <c r="W976" i="1"/>
  <c r="AF968" i="1"/>
  <c r="W968" i="1"/>
  <c r="AF960" i="1"/>
  <c r="W960" i="1"/>
  <c r="AF952" i="1"/>
  <c r="W952" i="1"/>
  <c r="AF944" i="1"/>
  <c r="W944" i="1"/>
  <c r="AF936" i="1"/>
  <c r="W936" i="1"/>
  <c r="AF928" i="1"/>
  <c r="W928" i="1"/>
  <c r="AF920" i="1"/>
  <c r="W920" i="1"/>
  <c r="AF912" i="1"/>
  <c r="W912" i="1"/>
  <c r="AF904" i="1"/>
  <c r="W904" i="1"/>
  <c r="AF896" i="1"/>
  <c r="W896" i="1"/>
  <c r="AF888" i="1"/>
  <c r="W888" i="1"/>
  <c r="AF880" i="1"/>
  <c r="W880" i="1"/>
  <c r="AF872" i="1"/>
  <c r="W872" i="1"/>
  <c r="AF864" i="1"/>
  <c r="W864" i="1"/>
  <c r="AF856" i="1"/>
  <c r="W856" i="1"/>
  <c r="AF848" i="1"/>
  <c r="W848" i="1"/>
  <c r="AF840" i="1"/>
  <c r="W840" i="1"/>
  <c r="AF832" i="1"/>
  <c r="W832" i="1"/>
  <c r="AF824" i="1"/>
  <c r="W824" i="1"/>
  <c r="AF816" i="1"/>
  <c r="W816" i="1"/>
  <c r="AF808" i="1"/>
  <c r="W808" i="1"/>
  <c r="AF800" i="1"/>
  <c r="W800" i="1"/>
  <c r="AF792" i="1"/>
  <c r="W792" i="1"/>
  <c r="AF784" i="1"/>
  <c r="W784" i="1"/>
  <c r="AF776" i="1"/>
  <c r="W776" i="1"/>
  <c r="AF768" i="1"/>
  <c r="W768" i="1"/>
  <c r="AF760" i="1"/>
  <c r="W760" i="1"/>
  <c r="AF752" i="1"/>
  <c r="W752" i="1"/>
  <c r="AF744" i="1"/>
  <c r="W744" i="1"/>
  <c r="AF736" i="1"/>
  <c r="W736" i="1"/>
  <c r="AF728" i="1"/>
  <c r="W728" i="1"/>
  <c r="AF720" i="1"/>
  <c r="W720" i="1"/>
  <c r="AF712" i="1"/>
  <c r="W712" i="1"/>
  <c r="AF704" i="1"/>
  <c r="W704" i="1"/>
  <c r="AF696" i="1"/>
  <c r="W696" i="1"/>
  <c r="AF688" i="1"/>
  <c r="W688" i="1"/>
  <c r="AF680" i="1"/>
  <c r="W680" i="1"/>
  <c r="AF672" i="1"/>
  <c r="W672" i="1"/>
  <c r="AF664" i="1"/>
  <c r="W664" i="1"/>
  <c r="AF656" i="1"/>
  <c r="W656" i="1"/>
  <c r="AF648" i="1"/>
  <c r="W648" i="1"/>
  <c r="AF640" i="1"/>
  <c r="W640" i="1"/>
  <c r="AF632" i="1"/>
  <c r="W632" i="1"/>
  <c r="AF624" i="1"/>
  <c r="W624" i="1"/>
  <c r="AF616" i="1"/>
  <c r="W616" i="1"/>
  <c r="AF608" i="1"/>
  <c r="W608" i="1"/>
  <c r="AF600" i="1"/>
  <c r="W600" i="1"/>
  <c r="AF592" i="1"/>
  <c r="W592" i="1"/>
  <c r="AF584" i="1"/>
  <c r="W584" i="1"/>
  <c r="AF576" i="1"/>
  <c r="W576" i="1"/>
  <c r="AF568" i="1"/>
  <c r="W568" i="1"/>
  <c r="AF560" i="1"/>
  <c r="W560" i="1"/>
  <c r="AF552" i="1"/>
  <c r="W552" i="1"/>
  <c r="AF544" i="1"/>
  <c r="W544" i="1"/>
  <c r="AF536" i="1"/>
  <c r="W536" i="1"/>
  <c r="AF528" i="1"/>
  <c r="W528" i="1"/>
  <c r="AF520" i="1"/>
  <c r="W520" i="1"/>
  <c r="AF512" i="1"/>
  <c r="W512" i="1"/>
  <c r="AF504" i="1"/>
  <c r="W504" i="1"/>
  <c r="AF496" i="1"/>
  <c r="W496" i="1"/>
  <c r="AF488" i="1"/>
  <c r="W488" i="1"/>
  <c r="AF480" i="1"/>
  <c r="W480" i="1"/>
  <c r="AF472" i="1"/>
  <c r="W472" i="1"/>
  <c r="AF464" i="1"/>
  <c r="W464" i="1"/>
  <c r="AF456" i="1"/>
  <c r="W456" i="1"/>
  <c r="AF448" i="1"/>
  <c r="W448" i="1"/>
  <c r="AF440" i="1"/>
  <c r="W440" i="1"/>
  <c r="AF432" i="1"/>
  <c r="W432" i="1"/>
  <c r="AF424" i="1"/>
  <c r="W424" i="1"/>
  <c r="AF416" i="1"/>
  <c r="W416" i="1"/>
  <c r="AF408" i="1"/>
  <c r="W408" i="1"/>
  <c r="AF400" i="1"/>
  <c r="W400" i="1"/>
  <c r="AF392" i="1"/>
  <c r="W392" i="1"/>
  <c r="AF384" i="1"/>
  <c r="W384" i="1"/>
  <c r="AF376" i="1"/>
  <c r="W376" i="1"/>
  <c r="AF368" i="1"/>
  <c r="W368" i="1"/>
  <c r="AF360" i="1"/>
  <c r="W360" i="1"/>
  <c r="AF352" i="1"/>
  <c r="W352" i="1"/>
  <c r="AF344" i="1"/>
  <c r="W344" i="1"/>
  <c r="AF336" i="1"/>
  <c r="W336" i="1"/>
  <c r="AF328" i="1"/>
  <c r="W328" i="1"/>
  <c r="AF320" i="1"/>
  <c r="W320" i="1"/>
  <c r="AF312" i="1"/>
  <c r="W312" i="1"/>
  <c r="AF304" i="1"/>
  <c r="W304" i="1"/>
  <c r="AF296" i="1"/>
  <c r="W296" i="1"/>
  <c r="AF288" i="1"/>
  <c r="W288" i="1"/>
  <c r="AF280" i="1"/>
  <c r="W280" i="1"/>
  <c r="AF272" i="1"/>
  <c r="W272" i="1"/>
  <c r="AF264" i="1"/>
  <c r="W264" i="1"/>
  <c r="AF256" i="1"/>
  <c r="W256" i="1"/>
  <c r="AF248" i="1"/>
  <c r="W248" i="1"/>
  <c r="AF240" i="1"/>
  <c r="W240" i="1"/>
  <c r="AF232" i="1"/>
  <c r="W232" i="1"/>
  <c r="AF224" i="1"/>
  <c r="W224" i="1"/>
  <c r="AF216" i="1"/>
  <c r="W216" i="1"/>
  <c r="AF208" i="1"/>
  <c r="W208" i="1"/>
  <c r="AF200" i="1"/>
  <c r="W200" i="1"/>
  <c r="AF192" i="1"/>
  <c r="W192" i="1"/>
  <c r="AF184" i="1"/>
  <c r="W184" i="1"/>
  <c r="AF176" i="1"/>
  <c r="W176" i="1"/>
  <c r="AF168" i="1"/>
  <c r="W168" i="1"/>
  <c r="AF160" i="1"/>
  <c r="W160" i="1"/>
  <c r="AF152" i="1"/>
  <c r="W152" i="1"/>
  <c r="AF144" i="1"/>
  <c r="W144" i="1"/>
  <c r="AF136" i="1"/>
  <c r="W136" i="1"/>
  <c r="AF128" i="1"/>
  <c r="W128" i="1"/>
  <c r="AF120" i="1"/>
  <c r="W120" i="1"/>
  <c r="AF112" i="1"/>
  <c r="W112" i="1"/>
  <c r="AF104" i="1"/>
  <c r="W104" i="1"/>
  <c r="AF96" i="1"/>
  <c r="W96" i="1"/>
  <c r="AF88" i="1"/>
  <c r="W88" i="1"/>
  <c r="AF80" i="1"/>
  <c r="W80" i="1"/>
  <c r="AF72" i="1"/>
  <c r="W72" i="1"/>
  <c r="AF64" i="1"/>
  <c r="W64" i="1"/>
  <c r="AF56" i="1"/>
  <c r="W56" i="1"/>
  <c r="AF48" i="1"/>
  <c r="W48" i="1"/>
  <c r="AF40" i="1"/>
  <c r="W40" i="1"/>
  <c r="AF32" i="1"/>
  <c r="W32" i="1"/>
  <c r="AF24" i="1"/>
  <c r="W24" i="1"/>
  <c r="AF16" i="1"/>
  <c r="W16" i="1"/>
  <c r="AF8" i="1"/>
  <c r="W8" i="1"/>
  <c r="AG2632" i="1"/>
  <c r="X2632" i="1"/>
  <c r="AG2624" i="1"/>
  <c r="X2624" i="1"/>
  <c r="AG2616" i="1"/>
  <c r="X2616" i="1"/>
  <c r="AG2608" i="1"/>
  <c r="X2608" i="1"/>
  <c r="AG2600" i="1"/>
  <c r="X2600" i="1"/>
  <c r="AG2592" i="1"/>
  <c r="X2592" i="1"/>
  <c r="AG2584" i="1"/>
  <c r="X2584" i="1"/>
  <c r="AG2576" i="1"/>
  <c r="X2576" i="1"/>
  <c r="AG2568" i="1"/>
  <c r="X2568" i="1"/>
  <c r="AG2560" i="1"/>
  <c r="X2560" i="1"/>
  <c r="AG2552" i="1"/>
  <c r="X2552" i="1"/>
  <c r="AG2544" i="1"/>
  <c r="X2544" i="1"/>
  <c r="AG2536" i="1"/>
  <c r="X2536" i="1"/>
  <c r="AG2528" i="1"/>
  <c r="X2528" i="1"/>
  <c r="AG2520" i="1"/>
  <c r="X2520" i="1"/>
  <c r="AG2512" i="1"/>
  <c r="X2512" i="1"/>
  <c r="AG2504" i="1"/>
  <c r="X2504" i="1"/>
  <c r="AG2496" i="1"/>
  <c r="X2496" i="1"/>
  <c r="AG2488" i="1"/>
  <c r="X2488" i="1"/>
  <c r="AG2480" i="1"/>
  <c r="X2480" i="1"/>
  <c r="AG2472" i="1"/>
  <c r="X2472" i="1"/>
  <c r="AG2464" i="1"/>
  <c r="X2464" i="1"/>
  <c r="AG2456" i="1"/>
  <c r="X2456" i="1"/>
  <c r="AG2448" i="1"/>
  <c r="X2448" i="1"/>
  <c r="AG2440" i="1"/>
  <c r="X2440" i="1"/>
  <c r="AG2432" i="1"/>
  <c r="X2432" i="1"/>
  <c r="AG2424" i="1"/>
  <c r="X2424" i="1"/>
  <c r="AG2416" i="1"/>
  <c r="X2416" i="1"/>
  <c r="AG2408" i="1"/>
  <c r="X2408" i="1"/>
  <c r="AG2400" i="1"/>
  <c r="X2400" i="1"/>
  <c r="AG2392" i="1"/>
  <c r="X2392" i="1"/>
  <c r="AG2384" i="1"/>
  <c r="X2384" i="1"/>
  <c r="AG2376" i="1"/>
  <c r="X2376" i="1"/>
  <c r="AG2368" i="1"/>
  <c r="X2368" i="1"/>
  <c r="AG2360" i="1"/>
  <c r="X2360" i="1"/>
  <c r="AG2352" i="1"/>
  <c r="X2352" i="1"/>
  <c r="AG2344" i="1"/>
  <c r="X2344" i="1"/>
  <c r="AG2336" i="1"/>
  <c r="X2336" i="1"/>
  <c r="AG2328" i="1"/>
  <c r="X2328" i="1"/>
  <c r="AG2320" i="1"/>
  <c r="X2320" i="1"/>
  <c r="AG2312" i="1"/>
  <c r="X2312" i="1"/>
  <c r="AG2304" i="1"/>
  <c r="X2304" i="1"/>
  <c r="AG2288" i="1"/>
  <c r="X2288" i="1"/>
  <c r="AG2272" i="1"/>
  <c r="X2272" i="1"/>
  <c r="AG2264" i="1"/>
  <c r="X2264" i="1"/>
  <c r="AG2256" i="1"/>
  <c r="X2256" i="1"/>
  <c r="AG2248" i="1"/>
  <c r="X2248" i="1"/>
  <c r="AG2240" i="1"/>
  <c r="X2240" i="1"/>
  <c r="AG2232" i="1"/>
  <c r="X2232" i="1"/>
  <c r="AG2216" i="1"/>
  <c r="X2216" i="1"/>
  <c r="AG2200" i="1"/>
  <c r="X2200" i="1"/>
  <c r="AG2192" i="1"/>
  <c r="X2192" i="1"/>
  <c r="AG2184" i="1"/>
  <c r="X2184" i="1"/>
  <c r="AG2168" i="1"/>
  <c r="X2168" i="1"/>
  <c r="AG2160" i="1"/>
  <c r="X2160" i="1"/>
  <c r="AG2152" i="1"/>
  <c r="X2152" i="1"/>
  <c r="AG2144" i="1"/>
  <c r="X2144" i="1"/>
  <c r="AG2136" i="1"/>
  <c r="X2136" i="1"/>
  <c r="AG2128" i="1"/>
  <c r="X2128" i="1"/>
  <c r="AG2112" i="1"/>
  <c r="X2112" i="1"/>
  <c r="AG2096" i="1"/>
  <c r="X2096" i="1"/>
  <c r="AG2088" i="1"/>
  <c r="X2088" i="1"/>
  <c r="AG2080" i="1"/>
  <c r="X2080" i="1"/>
  <c r="AG2072" i="1"/>
  <c r="X2072" i="1"/>
  <c r="AG2064" i="1"/>
  <c r="X2064" i="1"/>
  <c r="AG2048" i="1"/>
  <c r="X2048" i="1"/>
  <c r="AG2040" i="1"/>
  <c r="X2040" i="1"/>
  <c r="AG2024" i="1"/>
  <c r="X2024" i="1"/>
  <c r="AG2016" i="1"/>
  <c r="X2016" i="1"/>
  <c r="AG2000" i="1"/>
  <c r="X2000" i="1"/>
  <c r="AG1992" i="1"/>
  <c r="X1992" i="1"/>
  <c r="AG1984" i="1"/>
  <c r="X1984" i="1"/>
  <c r="AG1976" i="1"/>
  <c r="X1976" i="1"/>
  <c r="AG1968" i="1"/>
  <c r="X1968" i="1"/>
  <c r="AG1960" i="1"/>
  <c r="X1960" i="1"/>
  <c r="AG1952" i="1"/>
  <c r="X1952" i="1"/>
  <c r="AG1936" i="1"/>
  <c r="X1936" i="1"/>
  <c r="AG1928" i="1"/>
  <c r="X1928" i="1"/>
  <c r="AG1912" i="1"/>
  <c r="X1912" i="1"/>
  <c r="AG1904" i="1"/>
  <c r="X1904" i="1"/>
  <c r="AG1888" i="1"/>
  <c r="X1888" i="1"/>
  <c r="AG1880" i="1"/>
  <c r="X1880" i="1"/>
  <c r="AG1864" i="1"/>
  <c r="X1864" i="1"/>
  <c r="AG1856" i="1"/>
  <c r="X1856" i="1"/>
  <c r="AG1840" i="1"/>
  <c r="X1840" i="1"/>
  <c r="AG1808" i="1"/>
  <c r="X1808" i="1"/>
  <c r="AG1792" i="1"/>
  <c r="X1792" i="1"/>
  <c r="AG1776" i="1"/>
  <c r="X1776" i="1"/>
  <c r="AG1752" i="1"/>
  <c r="X1752" i="1"/>
  <c r="AG1744" i="1"/>
  <c r="X1744" i="1"/>
  <c r="AG1736" i="1"/>
  <c r="X1736" i="1"/>
  <c r="AG1728" i="1"/>
  <c r="X1728" i="1"/>
  <c r="AG1712" i="1"/>
  <c r="X1712" i="1"/>
  <c r="AG1704" i="1"/>
  <c r="X1704" i="1"/>
  <c r="AG1696" i="1"/>
  <c r="X1696" i="1"/>
  <c r="AG1688" i="1"/>
  <c r="X1688" i="1"/>
  <c r="AG1656" i="1"/>
  <c r="X1656" i="1"/>
  <c r="AG1648" i="1"/>
  <c r="X1648" i="1"/>
  <c r="AG1632" i="1"/>
  <c r="X1632" i="1"/>
  <c r="AG1624" i="1"/>
  <c r="X1624" i="1"/>
  <c r="AG1608" i="1"/>
  <c r="X1608" i="1"/>
  <c r="AG1600" i="1"/>
  <c r="X1600" i="1"/>
  <c r="AG1592" i="1"/>
  <c r="X1592" i="1"/>
  <c r="AG1584" i="1"/>
  <c r="X1584" i="1"/>
  <c r="AG1576" i="1"/>
  <c r="X1576" i="1"/>
  <c r="AG1568" i="1"/>
  <c r="X1568" i="1"/>
  <c r="AG1552" i="1"/>
  <c r="X1552" i="1"/>
  <c r="AG1528" i="1"/>
  <c r="X1528" i="1"/>
  <c r="AG1520" i="1"/>
  <c r="X1520" i="1"/>
  <c r="AG1512" i="1"/>
  <c r="X1512" i="1"/>
  <c r="AG1496" i="1"/>
  <c r="X1496" i="1"/>
  <c r="AG1480" i="1"/>
  <c r="X1480" i="1"/>
  <c r="AG1472" i="1"/>
  <c r="X1472" i="1"/>
  <c r="AG1464" i="1"/>
  <c r="X1464" i="1"/>
  <c r="AG1296" i="1"/>
  <c r="X1296" i="1"/>
  <c r="AG1280" i="1"/>
  <c r="X1280" i="1"/>
  <c r="AG1272" i="1"/>
  <c r="X1272" i="1"/>
  <c r="AG1264" i="1"/>
  <c r="X1264" i="1"/>
  <c r="AG1256" i="1"/>
  <c r="X1256" i="1"/>
  <c r="AG1232" i="1"/>
  <c r="X1232" i="1"/>
  <c r="AG1216" i="1"/>
  <c r="X1216" i="1"/>
  <c r="AG1208" i="1"/>
  <c r="X1208" i="1"/>
  <c r="AG1200" i="1"/>
  <c r="X1200" i="1"/>
  <c r="AG1192" i="1"/>
  <c r="X1192" i="1"/>
  <c r="AG1184" i="1"/>
  <c r="X1184" i="1"/>
  <c r="AG1168" i="1"/>
  <c r="X1168" i="1"/>
  <c r="AG1152" i="1"/>
  <c r="X1152" i="1"/>
  <c r="AG1144" i="1"/>
  <c r="X1144" i="1"/>
  <c r="AG1128" i="1"/>
  <c r="X1128" i="1"/>
  <c r="AG1104" i="1"/>
  <c r="X1104" i="1"/>
  <c r="AG1088" i="1"/>
  <c r="X1088" i="1"/>
  <c r="AG1072" i="1"/>
  <c r="X1072" i="1"/>
  <c r="AG1064" i="1"/>
  <c r="X1064" i="1"/>
  <c r="AG1056" i="1"/>
  <c r="X1056" i="1"/>
  <c r="AG1040" i="1"/>
  <c r="X1040" i="1"/>
  <c r="AG1024" i="1"/>
  <c r="X1024" i="1"/>
  <c r="AG1008" i="1"/>
  <c r="X1008" i="1"/>
  <c r="AG1000" i="1"/>
  <c r="X1000" i="1"/>
  <c r="AG992" i="1"/>
  <c r="X992" i="1"/>
  <c r="AG976" i="1"/>
  <c r="X976" i="1"/>
  <c r="AG960" i="1"/>
  <c r="X960" i="1"/>
  <c r="AG952" i="1"/>
  <c r="X952" i="1"/>
  <c r="AG944" i="1"/>
  <c r="X944" i="1"/>
  <c r="AG936" i="1"/>
  <c r="X936" i="1"/>
  <c r="AG928" i="1"/>
  <c r="X928" i="1"/>
  <c r="AG912" i="1"/>
  <c r="X912" i="1"/>
  <c r="AG896" i="1"/>
  <c r="X896" i="1"/>
  <c r="AG888" i="1"/>
  <c r="X888" i="1"/>
  <c r="AG880" i="1"/>
  <c r="X880" i="1"/>
  <c r="AG872" i="1"/>
  <c r="X872" i="1"/>
  <c r="AG848" i="1"/>
  <c r="X848" i="1"/>
  <c r="AG832" i="1"/>
  <c r="X832" i="1"/>
  <c r="AG824" i="1"/>
  <c r="X824" i="1"/>
  <c r="AG816" i="1"/>
  <c r="X816" i="1"/>
  <c r="AG808" i="1"/>
  <c r="X808" i="1"/>
  <c r="AG800" i="1"/>
  <c r="X800" i="1"/>
  <c r="AG768" i="1"/>
  <c r="X768" i="1"/>
  <c r="AG760" i="1"/>
  <c r="X760" i="1"/>
  <c r="AG752" i="1"/>
  <c r="X752" i="1"/>
  <c r="AG744" i="1"/>
  <c r="X744" i="1"/>
  <c r="AG736" i="1"/>
  <c r="X736" i="1"/>
  <c r="AG720" i="1"/>
  <c r="X720" i="1"/>
  <c r="AG688" i="1"/>
  <c r="X688" i="1"/>
  <c r="AG680" i="1"/>
  <c r="X680" i="1"/>
  <c r="AG672" i="1"/>
  <c r="X672" i="1"/>
  <c r="AG656" i="1"/>
  <c r="X656" i="1"/>
  <c r="AG624" i="1"/>
  <c r="X624" i="1"/>
  <c r="AG616" i="1"/>
  <c r="X616" i="1"/>
  <c r="AG608" i="1"/>
  <c r="X608" i="1"/>
  <c r="AG600" i="1"/>
  <c r="X600" i="1"/>
  <c r="AG560" i="1"/>
  <c r="X560" i="1"/>
  <c r="AG552" i="1"/>
  <c r="X552" i="1"/>
  <c r="AG544" i="1"/>
  <c r="X544" i="1"/>
  <c r="AG520" i="1"/>
  <c r="X520" i="1"/>
  <c r="AG504" i="1"/>
  <c r="X504" i="1"/>
  <c r="AG496" i="1"/>
  <c r="X496" i="1"/>
  <c r="AG488" i="1"/>
  <c r="X488" i="1"/>
  <c r="AG480" i="1"/>
  <c r="X480" i="1"/>
  <c r="AG472" i="1"/>
  <c r="X472" i="1"/>
  <c r="AG432" i="1"/>
  <c r="X432" i="1"/>
  <c r="AG408" i="1"/>
  <c r="X408" i="1"/>
  <c r="AG392" i="1"/>
  <c r="X392" i="1"/>
  <c r="AG376" i="1"/>
  <c r="X376" i="1"/>
  <c r="AG368" i="1"/>
  <c r="X368" i="1"/>
  <c r="AG360" i="1"/>
  <c r="X360" i="1"/>
  <c r="AG344" i="1"/>
  <c r="X344" i="1"/>
  <c r="AG312" i="1"/>
  <c r="X312" i="1"/>
  <c r="AG304" i="1"/>
  <c r="X304" i="1"/>
  <c r="AG232" i="1"/>
  <c r="X232" i="1"/>
  <c r="AG224" i="1"/>
  <c r="X224" i="1"/>
  <c r="AG184" i="1"/>
  <c r="X184" i="1"/>
  <c r="AG176" i="1"/>
  <c r="X176" i="1"/>
  <c r="AG168" i="1"/>
  <c r="X168" i="1"/>
  <c r="AG160" i="1"/>
  <c r="X160" i="1"/>
  <c r="AG120" i="1"/>
  <c r="X120" i="1"/>
  <c r="AG88" i="1"/>
  <c r="X88" i="1"/>
  <c r="AG56" i="1"/>
  <c r="X56" i="1"/>
  <c r="AG48" i="1"/>
  <c r="X48" i="1"/>
  <c r="AG24" i="1"/>
  <c r="X24" i="1"/>
  <c r="AG8" i="1"/>
  <c r="X8" i="1"/>
  <c r="AH1884" i="1"/>
  <c r="AH1940" i="1"/>
  <c r="AH2020" i="1"/>
  <c r="AH2108" i="1"/>
  <c r="AH2348" i="1"/>
  <c r="AH2516" i="1"/>
  <c r="AH2631" i="1"/>
  <c r="Y2631" i="1"/>
  <c r="AH2623" i="1"/>
  <c r="Y2623" i="1"/>
  <c r="AH2615" i="1"/>
  <c r="Y2615" i="1"/>
  <c r="AH2607" i="1"/>
  <c r="Y2607" i="1"/>
  <c r="AH2599" i="1"/>
  <c r="Y2599" i="1"/>
  <c r="AH2591" i="1"/>
  <c r="Y2591" i="1"/>
  <c r="AH2583" i="1"/>
  <c r="Y2583" i="1"/>
  <c r="AH2575" i="1"/>
  <c r="Y2575" i="1"/>
  <c r="AH2567" i="1"/>
  <c r="Y2567" i="1"/>
  <c r="AH2559" i="1"/>
  <c r="Y2559" i="1"/>
  <c r="AH2551" i="1"/>
  <c r="Y2551" i="1"/>
  <c r="AH2543" i="1"/>
  <c r="Y2543" i="1"/>
  <c r="AH2535" i="1"/>
  <c r="Y2535" i="1"/>
  <c r="AH2527" i="1"/>
  <c r="Y2527" i="1"/>
  <c r="AH2519" i="1"/>
  <c r="Y2519" i="1"/>
  <c r="AH2511" i="1"/>
  <c r="Y2511" i="1"/>
  <c r="AH2503" i="1"/>
  <c r="Y2503" i="1"/>
  <c r="AH2495" i="1"/>
  <c r="Y2495" i="1"/>
  <c r="AH2487" i="1"/>
  <c r="Y2487" i="1"/>
  <c r="AH2479" i="1"/>
  <c r="Y2479" i="1"/>
  <c r="AH2471" i="1"/>
  <c r="Y2471" i="1"/>
  <c r="AH2463" i="1"/>
  <c r="Y2463" i="1"/>
  <c r="AH2455" i="1"/>
  <c r="Y2455" i="1"/>
  <c r="AH2447" i="1"/>
  <c r="Y2447" i="1"/>
  <c r="AH2439" i="1"/>
  <c r="Y2439" i="1"/>
  <c r="AH2431" i="1"/>
  <c r="Y2431" i="1"/>
  <c r="AH2423" i="1"/>
  <c r="Y2423" i="1"/>
  <c r="AH2415" i="1"/>
  <c r="Y2415" i="1"/>
  <c r="AH2407" i="1"/>
  <c r="Y2407" i="1"/>
  <c r="AH2399" i="1"/>
  <c r="Y2399" i="1"/>
  <c r="AH2391" i="1"/>
  <c r="Y2391" i="1"/>
  <c r="AH2383" i="1"/>
  <c r="Y2383" i="1"/>
  <c r="AH2375" i="1"/>
  <c r="Y2375" i="1"/>
  <c r="AH2367" i="1"/>
  <c r="Y2367" i="1"/>
  <c r="AH2359" i="1"/>
  <c r="Y2359" i="1"/>
  <c r="AH2351" i="1"/>
  <c r="Y2351" i="1"/>
  <c r="AH2343" i="1"/>
  <c r="Y2343" i="1"/>
  <c r="AH2335" i="1"/>
  <c r="Y2335" i="1"/>
  <c r="AH2327" i="1"/>
  <c r="Y2327" i="1"/>
  <c r="AH2319" i="1"/>
  <c r="Y2319" i="1"/>
  <c r="AH2311" i="1"/>
  <c r="Y2311" i="1"/>
  <c r="AH2303" i="1"/>
  <c r="Y2303" i="1"/>
  <c r="AH2295" i="1"/>
  <c r="Y2295" i="1"/>
  <c r="AH2287" i="1"/>
  <c r="Y2287" i="1"/>
  <c r="AH2279" i="1"/>
  <c r="Y2279" i="1"/>
  <c r="AH2271" i="1"/>
  <c r="Y2271" i="1"/>
  <c r="AH2263" i="1"/>
  <c r="Y2263" i="1"/>
  <c r="AH2255" i="1"/>
  <c r="Y2255" i="1"/>
  <c r="AH2247" i="1"/>
  <c r="Y2247" i="1"/>
  <c r="AH2239" i="1"/>
  <c r="Y2239" i="1"/>
  <c r="AH2231" i="1"/>
  <c r="Y2231" i="1"/>
  <c r="AH2223" i="1"/>
  <c r="Y2223" i="1"/>
  <c r="AH2215" i="1"/>
  <c r="Y2215" i="1"/>
  <c r="AH2207" i="1"/>
  <c r="Y2207" i="1"/>
  <c r="AH2199" i="1"/>
  <c r="Y2199" i="1"/>
  <c r="AH2191" i="1"/>
  <c r="Y2191" i="1"/>
  <c r="AH2183" i="1"/>
  <c r="Y2183" i="1"/>
  <c r="AH2175" i="1"/>
  <c r="Y2175" i="1"/>
  <c r="AH2167" i="1"/>
  <c r="Y2167" i="1"/>
  <c r="AH2159" i="1"/>
  <c r="Y2159" i="1"/>
  <c r="AH2151" i="1"/>
  <c r="Y2151" i="1"/>
  <c r="AH2143" i="1"/>
  <c r="Y2143" i="1"/>
  <c r="AH2135" i="1"/>
  <c r="Y2135" i="1"/>
  <c r="AH2127" i="1"/>
  <c r="Y2127" i="1"/>
  <c r="AH2119" i="1"/>
  <c r="Y2119" i="1"/>
  <c r="AH2111" i="1"/>
  <c r="Y2111" i="1"/>
  <c r="AH2103" i="1"/>
  <c r="Y2103" i="1"/>
  <c r="AH2095" i="1"/>
  <c r="Y2095" i="1"/>
  <c r="AH2087" i="1"/>
  <c r="Y2087" i="1"/>
  <c r="AH2079" i="1"/>
  <c r="Y2079" i="1"/>
  <c r="AH2071" i="1"/>
  <c r="Y2071" i="1"/>
  <c r="AH2063" i="1"/>
  <c r="Y2063" i="1"/>
  <c r="AH2055" i="1"/>
  <c r="Y2055" i="1"/>
  <c r="AH2047" i="1"/>
  <c r="Y2047" i="1"/>
  <c r="AH2039" i="1"/>
  <c r="Y2039" i="1"/>
  <c r="AH2031" i="1"/>
  <c r="Y2031" i="1"/>
  <c r="AH2023" i="1"/>
  <c r="Y2023" i="1"/>
  <c r="AH2015" i="1"/>
  <c r="Y2015" i="1"/>
  <c r="AH2007" i="1"/>
  <c r="Y2007" i="1"/>
  <c r="AH1999" i="1"/>
  <c r="Y1999" i="1"/>
  <c r="AH1991" i="1"/>
  <c r="Y1991" i="1"/>
  <c r="AH1983" i="1"/>
  <c r="Y1983" i="1"/>
  <c r="AH1975" i="1"/>
  <c r="Y1975" i="1"/>
  <c r="AH1967" i="1"/>
  <c r="Y1967" i="1"/>
  <c r="AH1959" i="1"/>
  <c r="Y1959" i="1"/>
  <c r="AH1951" i="1"/>
  <c r="Y1951" i="1"/>
  <c r="AH1943" i="1"/>
  <c r="Y1943" i="1"/>
  <c r="AH1935" i="1"/>
  <c r="Y1935" i="1"/>
  <c r="AH1927" i="1"/>
  <c r="Y1927" i="1"/>
  <c r="AH1919" i="1"/>
  <c r="Y1919" i="1"/>
  <c r="AH1911" i="1"/>
  <c r="Y1911" i="1"/>
  <c r="AH1903" i="1"/>
  <c r="Y1903" i="1"/>
  <c r="AH1895" i="1"/>
  <c r="Y1895" i="1"/>
  <c r="AH1887" i="1"/>
  <c r="Y1887" i="1"/>
  <c r="AH1879" i="1"/>
  <c r="Y1879" i="1"/>
  <c r="AH1871" i="1"/>
  <c r="Y1871" i="1"/>
  <c r="AH1863" i="1"/>
  <c r="Y1863" i="1"/>
  <c r="AH1855" i="1"/>
  <c r="Y1855" i="1"/>
  <c r="AH1847" i="1"/>
  <c r="Y1847" i="1"/>
  <c r="AH1839" i="1"/>
  <c r="Y1839" i="1"/>
  <c r="AH1831" i="1"/>
  <c r="Y1831" i="1"/>
  <c r="AH1823" i="1"/>
  <c r="Y1823" i="1"/>
  <c r="AH1815" i="1"/>
  <c r="Y1815" i="1"/>
  <c r="AH1807" i="1"/>
  <c r="Y1807" i="1"/>
  <c r="AH1799" i="1"/>
  <c r="Y1799" i="1"/>
  <c r="AH1791" i="1"/>
  <c r="Y1791" i="1"/>
  <c r="AH1783" i="1"/>
  <c r="Y1783" i="1"/>
  <c r="AH1775" i="1"/>
  <c r="Y1775" i="1"/>
  <c r="AH1767" i="1"/>
  <c r="Y1767" i="1"/>
  <c r="AH1759" i="1"/>
  <c r="Y1759" i="1"/>
  <c r="AH1751" i="1"/>
  <c r="Y1751" i="1"/>
  <c r="AH1743" i="1"/>
  <c r="Y1743" i="1"/>
  <c r="AH1735" i="1"/>
  <c r="Y1735" i="1"/>
  <c r="AH1727" i="1"/>
  <c r="Y1727" i="1"/>
  <c r="AH1719" i="1"/>
  <c r="Y1719" i="1"/>
  <c r="AH1711" i="1"/>
  <c r="Y1711" i="1"/>
  <c r="AH1703" i="1"/>
  <c r="Y1703" i="1"/>
  <c r="AH1695" i="1"/>
  <c r="Y1695" i="1"/>
  <c r="AH1687" i="1"/>
  <c r="Y1687" i="1"/>
  <c r="AH1679" i="1"/>
  <c r="Y1679" i="1"/>
  <c r="AH1671" i="1"/>
  <c r="Y1671" i="1"/>
  <c r="AH1663" i="1"/>
  <c r="Y1663" i="1"/>
  <c r="AH1655" i="1"/>
  <c r="Y1655" i="1"/>
  <c r="AH1647" i="1"/>
  <c r="Y1647" i="1"/>
  <c r="AH1639" i="1"/>
  <c r="Y1639" i="1"/>
  <c r="AH1631" i="1"/>
  <c r="Y1631" i="1"/>
  <c r="AH1623" i="1"/>
  <c r="Y1623" i="1"/>
  <c r="AH1615" i="1"/>
  <c r="Y1615" i="1"/>
  <c r="AH1607" i="1"/>
  <c r="Y1607" i="1"/>
  <c r="AH1599" i="1"/>
  <c r="Y1599" i="1"/>
  <c r="AH1591" i="1"/>
  <c r="Y1591" i="1"/>
  <c r="AH1583" i="1"/>
  <c r="Y1583" i="1"/>
  <c r="AH1575" i="1"/>
  <c r="Y1575" i="1"/>
  <c r="AH1567" i="1"/>
  <c r="Y1567" i="1"/>
  <c r="AH1559" i="1"/>
  <c r="Y1559" i="1"/>
  <c r="AH1551" i="1"/>
  <c r="Y1551" i="1"/>
  <c r="AH1543" i="1"/>
  <c r="Y1543" i="1"/>
  <c r="AH1535" i="1"/>
  <c r="Y1535" i="1"/>
  <c r="AH1527" i="1"/>
  <c r="Y1527" i="1"/>
  <c r="AH1519" i="1"/>
  <c r="Y1519" i="1"/>
  <c r="AH1511" i="1"/>
  <c r="Y1511" i="1"/>
  <c r="AH1503" i="1"/>
  <c r="Y1503" i="1"/>
  <c r="AH1495" i="1"/>
  <c r="Y1495" i="1"/>
  <c r="AH1487" i="1"/>
  <c r="Y1487" i="1"/>
  <c r="AH1479" i="1"/>
  <c r="Y1479" i="1"/>
  <c r="AH1471" i="1"/>
  <c r="Y1471" i="1"/>
  <c r="AH1463" i="1"/>
  <c r="Y1463" i="1"/>
  <c r="AH1455" i="1"/>
  <c r="Y1455" i="1"/>
  <c r="AH1447" i="1"/>
  <c r="Y1447" i="1"/>
  <c r="AH1439" i="1"/>
  <c r="Y1439" i="1"/>
  <c r="AH1431" i="1"/>
  <c r="Y1431" i="1"/>
  <c r="AH1423" i="1"/>
  <c r="Y1423" i="1"/>
  <c r="AH1415" i="1"/>
  <c r="Y1415" i="1"/>
  <c r="AH1407" i="1"/>
  <c r="Y1407" i="1"/>
  <c r="AH1399" i="1"/>
  <c r="Y1399" i="1"/>
  <c r="AH1391" i="1"/>
  <c r="Y1391" i="1"/>
  <c r="AH1383" i="1"/>
  <c r="Y1383" i="1"/>
  <c r="AH1375" i="1"/>
  <c r="Y1375" i="1"/>
  <c r="AH1367" i="1"/>
  <c r="Y1367" i="1"/>
  <c r="AH1359" i="1"/>
  <c r="Y1359" i="1"/>
  <c r="AH1351" i="1"/>
  <c r="Y1351" i="1"/>
  <c r="AH1343" i="1"/>
  <c r="Y1343" i="1"/>
  <c r="AH1335" i="1"/>
  <c r="Y1335" i="1"/>
  <c r="AH1327" i="1"/>
  <c r="Y1327" i="1"/>
  <c r="AH1319" i="1"/>
  <c r="Y1319" i="1"/>
  <c r="AH1311" i="1"/>
  <c r="Y1311" i="1"/>
  <c r="AH1303" i="1"/>
  <c r="Y1303" i="1"/>
  <c r="AH1295" i="1"/>
  <c r="Y1295" i="1"/>
  <c r="AH1287" i="1"/>
  <c r="Y1287" i="1"/>
  <c r="AH1279" i="1"/>
  <c r="Y1279" i="1"/>
  <c r="AH1271" i="1"/>
  <c r="Y1271" i="1"/>
  <c r="AH1263" i="1"/>
  <c r="Y1263" i="1"/>
  <c r="AH1255" i="1"/>
  <c r="Y1255" i="1"/>
  <c r="AH1247" i="1"/>
  <c r="Y1247" i="1"/>
  <c r="AH1239" i="1"/>
  <c r="Y1239" i="1"/>
  <c r="AH1231" i="1"/>
  <c r="Y1231" i="1"/>
  <c r="AH1223" i="1"/>
  <c r="Y1223" i="1"/>
  <c r="AH1215" i="1"/>
  <c r="Y1215" i="1"/>
  <c r="AH1207" i="1"/>
  <c r="Y1207" i="1"/>
  <c r="AH1199" i="1"/>
  <c r="Y1199" i="1"/>
  <c r="AH1191" i="1"/>
  <c r="Y1191" i="1"/>
  <c r="AH1183" i="1"/>
  <c r="Y1183" i="1"/>
  <c r="AH1175" i="1"/>
  <c r="Y1175" i="1"/>
  <c r="AH1167" i="1"/>
  <c r="Y1167" i="1"/>
  <c r="AH1159" i="1"/>
  <c r="Y1159" i="1"/>
  <c r="AH1151" i="1"/>
  <c r="Y1151" i="1"/>
  <c r="AH1143" i="1"/>
  <c r="Y1143" i="1"/>
  <c r="AH1135" i="1"/>
  <c r="Y1135" i="1"/>
  <c r="AH1127" i="1"/>
  <c r="Y1127" i="1"/>
  <c r="AH1119" i="1"/>
  <c r="Y1119" i="1"/>
  <c r="AH1111" i="1"/>
  <c r="Y1111" i="1"/>
  <c r="AH1103" i="1"/>
  <c r="Y1103" i="1"/>
  <c r="AH1095" i="1"/>
  <c r="Y1095" i="1"/>
  <c r="AH1087" i="1"/>
  <c r="Y1087" i="1"/>
  <c r="AH1079" i="1"/>
  <c r="Y1079" i="1"/>
  <c r="AH1071" i="1"/>
  <c r="Y1071" i="1"/>
  <c r="AH1063" i="1"/>
  <c r="Y1063" i="1"/>
  <c r="AH1055" i="1"/>
  <c r="Y1055" i="1"/>
  <c r="AH1047" i="1"/>
  <c r="Y1047" i="1"/>
  <c r="AH1039" i="1"/>
  <c r="Y1039" i="1"/>
  <c r="AH1031" i="1"/>
  <c r="Y1031" i="1"/>
  <c r="AH1023" i="1"/>
  <c r="Y1023" i="1"/>
  <c r="AH1015" i="1"/>
  <c r="Y1015" i="1"/>
  <c r="AH1007" i="1"/>
  <c r="Y1007" i="1"/>
  <c r="AH999" i="1"/>
  <c r="Y999" i="1"/>
  <c r="AH991" i="1"/>
  <c r="Y991" i="1"/>
  <c r="AH983" i="1"/>
  <c r="Y983" i="1"/>
  <c r="AH975" i="1"/>
  <c r="Y975" i="1"/>
  <c r="AH967" i="1"/>
  <c r="Y967" i="1"/>
  <c r="AH959" i="1"/>
  <c r="Y959" i="1"/>
  <c r="AH951" i="1"/>
  <c r="Y951" i="1"/>
  <c r="AH943" i="1"/>
  <c r="Y943" i="1"/>
  <c r="AH935" i="1"/>
  <c r="Y935" i="1"/>
  <c r="AH927" i="1"/>
  <c r="Y927" i="1"/>
  <c r="AH919" i="1"/>
  <c r="Y919" i="1"/>
  <c r="AH911" i="1"/>
  <c r="Y911" i="1"/>
  <c r="AH903" i="1"/>
  <c r="Y903" i="1"/>
  <c r="AH895" i="1"/>
  <c r="Y895" i="1"/>
  <c r="AH887" i="1"/>
  <c r="Y887" i="1"/>
  <c r="AH879" i="1"/>
  <c r="Y879" i="1"/>
  <c r="AH871" i="1"/>
  <c r="Y871" i="1"/>
  <c r="AH863" i="1"/>
  <c r="Y863" i="1"/>
  <c r="AH855" i="1"/>
  <c r="Y855" i="1"/>
  <c r="AH847" i="1"/>
  <c r="Y847" i="1"/>
  <c r="AH839" i="1"/>
  <c r="Y839" i="1"/>
  <c r="AH831" i="1"/>
  <c r="Y831" i="1"/>
  <c r="AH823" i="1"/>
  <c r="Y823" i="1"/>
  <c r="AH815" i="1"/>
  <c r="Y815" i="1"/>
  <c r="AH807" i="1"/>
  <c r="Y807" i="1"/>
  <c r="AH799" i="1"/>
  <c r="Y799" i="1"/>
  <c r="AH791" i="1"/>
  <c r="Y791" i="1"/>
  <c r="AH783" i="1"/>
  <c r="Y783" i="1"/>
  <c r="AH775" i="1"/>
  <c r="Y775" i="1"/>
  <c r="AH767" i="1"/>
  <c r="Y767" i="1"/>
  <c r="AH759" i="1"/>
  <c r="Y759" i="1"/>
  <c r="AH751" i="1"/>
  <c r="Y751" i="1"/>
  <c r="AH743" i="1"/>
  <c r="Y743" i="1"/>
  <c r="AH735" i="1"/>
  <c r="Y735" i="1"/>
  <c r="AH727" i="1"/>
  <c r="Y727" i="1"/>
  <c r="AH719" i="1"/>
  <c r="Y719" i="1"/>
  <c r="AH711" i="1"/>
  <c r="Y711" i="1"/>
  <c r="AH703" i="1"/>
  <c r="Y703" i="1"/>
  <c r="AH695" i="1"/>
  <c r="Y695" i="1"/>
  <c r="AH687" i="1"/>
  <c r="Y687" i="1"/>
  <c r="AH679" i="1"/>
  <c r="Y679" i="1"/>
  <c r="AH671" i="1"/>
  <c r="Y671" i="1"/>
  <c r="AH663" i="1"/>
  <c r="Y663" i="1"/>
  <c r="AH655" i="1"/>
  <c r="Y655" i="1"/>
  <c r="AH647" i="1"/>
  <c r="Y647" i="1"/>
  <c r="AH639" i="1"/>
  <c r="Y639" i="1"/>
  <c r="AH631" i="1"/>
  <c r="Y631" i="1"/>
  <c r="AH623" i="1"/>
  <c r="Y623" i="1"/>
  <c r="AH615" i="1"/>
  <c r="Y615" i="1"/>
  <c r="AH607" i="1"/>
  <c r="Y607" i="1"/>
  <c r="AH599" i="1"/>
  <c r="Y599" i="1"/>
  <c r="AH591" i="1"/>
  <c r="Y591" i="1"/>
  <c r="AH583" i="1"/>
  <c r="Y583" i="1"/>
  <c r="AH575" i="1"/>
  <c r="Y575" i="1"/>
  <c r="AH567" i="1"/>
  <c r="Y567" i="1"/>
  <c r="AH559" i="1"/>
  <c r="Y559" i="1"/>
  <c r="AH551" i="1"/>
  <c r="Y551" i="1"/>
  <c r="AH543" i="1"/>
  <c r="Y543" i="1"/>
  <c r="AH535" i="1"/>
  <c r="Y535" i="1"/>
  <c r="AH527" i="1"/>
  <c r="Y527" i="1"/>
  <c r="AH519" i="1"/>
  <c r="Y519" i="1"/>
  <c r="AH511" i="1"/>
  <c r="Y511" i="1"/>
  <c r="AH503" i="1"/>
  <c r="Y503" i="1"/>
  <c r="AH495" i="1"/>
  <c r="Y495" i="1"/>
  <c r="AH487" i="1"/>
  <c r="Y487" i="1"/>
  <c r="AH479" i="1"/>
  <c r="Y479" i="1"/>
  <c r="AH471" i="1"/>
  <c r="Y471" i="1"/>
  <c r="AH463" i="1"/>
  <c r="Y463" i="1"/>
  <c r="AH455" i="1"/>
  <c r="Y455" i="1"/>
  <c r="AH447" i="1"/>
  <c r="Y447" i="1"/>
  <c r="AH439" i="1"/>
  <c r="Y439" i="1"/>
  <c r="AH431" i="1"/>
  <c r="Y431" i="1"/>
  <c r="AH423" i="1"/>
  <c r="Y423" i="1"/>
  <c r="AH415" i="1"/>
  <c r="Y415" i="1"/>
  <c r="AH407" i="1"/>
  <c r="Y407" i="1"/>
  <c r="AH399" i="1"/>
  <c r="Y399" i="1"/>
  <c r="AH391" i="1"/>
  <c r="Y391" i="1"/>
  <c r="AH383" i="1"/>
  <c r="Y383" i="1"/>
  <c r="AH375" i="1"/>
  <c r="Y375" i="1"/>
  <c r="AH367" i="1"/>
  <c r="Y367" i="1"/>
  <c r="AH359" i="1"/>
  <c r="Y359" i="1"/>
  <c r="AH351" i="1"/>
  <c r="Y351" i="1"/>
  <c r="AH343" i="1"/>
  <c r="Y343" i="1"/>
  <c r="AH335" i="1"/>
  <c r="Y335" i="1"/>
  <c r="AH327" i="1"/>
  <c r="Y327" i="1"/>
  <c r="AH319" i="1"/>
  <c r="Y319" i="1"/>
  <c r="AH311" i="1"/>
  <c r="Y311" i="1"/>
  <c r="AH303" i="1"/>
  <c r="Y303" i="1"/>
  <c r="AH295" i="1"/>
  <c r="Y295" i="1"/>
  <c r="AH287" i="1"/>
  <c r="Y287" i="1"/>
  <c r="AH279" i="1"/>
  <c r="Y279" i="1"/>
  <c r="AH271" i="1"/>
  <c r="Y271" i="1"/>
  <c r="AH263" i="1"/>
  <c r="Y263" i="1"/>
  <c r="AH255" i="1"/>
  <c r="Y255" i="1"/>
  <c r="AH247" i="1"/>
  <c r="Y247" i="1"/>
  <c r="AH239" i="1"/>
  <c r="Y239" i="1"/>
  <c r="AH231" i="1"/>
  <c r="Y231" i="1"/>
  <c r="AH223" i="1"/>
  <c r="Y223" i="1"/>
  <c r="AH215" i="1"/>
  <c r="Y215" i="1"/>
  <c r="AH207" i="1"/>
  <c r="Y207" i="1"/>
  <c r="AH199" i="1"/>
  <c r="Y199" i="1"/>
  <c r="AH191" i="1"/>
  <c r="Y191" i="1"/>
  <c r="AH183" i="1"/>
  <c r="Y183" i="1"/>
  <c r="AH175" i="1"/>
  <c r="Y175" i="1"/>
  <c r="AH167" i="1"/>
  <c r="Y167" i="1"/>
  <c r="AH159" i="1"/>
  <c r="Y159" i="1"/>
  <c r="AH151" i="1"/>
  <c r="Y151" i="1"/>
  <c r="AH143" i="1"/>
  <c r="Y143" i="1"/>
  <c r="AH135" i="1"/>
  <c r="Y135" i="1"/>
  <c r="AH127" i="1"/>
  <c r="Y127" i="1"/>
  <c r="AH119" i="1"/>
  <c r="Y119" i="1"/>
  <c r="AH111" i="1"/>
  <c r="Y111" i="1"/>
  <c r="AH103" i="1"/>
  <c r="Y103" i="1"/>
  <c r="AH95" i="1"/>
  <c r="Y95" i="1"/>
  <c r="AH87" i="1"/>
  <c r="Y87" i="1"/>
  <c r="AH79" i="1"/>
  <c r="Y79" i="1"/>
  <c r="AH71" i="1"/>
  <c r="Y71" i="1"/>
  <c r="AH63" i="1"/>
  <c r="Y63" i="1"/>
  <c r="AH55" i="1"/>
  <c r="Y55" i="1"/>
  <c r="AH47" i="1"/>
  <c r="Y47" i="1"/>
  <c r="AH39" i="1"/>
  <c r="Y39" i="1"/>
  <c r="AH31" i="1"/>
  <c r="Y31" i="1"/>
  <c r="AH23" i="1"/>
  <c r="Y23" i="1"/>
  <c r="AH15" i="1"/>
  <c r="Y15" i="1"/>
  <c r="AH7" i="1"/>
  <c r="Y7" i="1"/>
  <c r="AF2631" i="1"/>
  <c r="W2631" i="1"/>
  <c r="AF2623" i="1"/>
  <c r="W2623" i="1"/>
  <c r="AF2615" i="1"/>
  <c r="W2615" i="1"/>
  <c r="AF2607" i="1"/>
  <c r="W2607" i="1"/>
  <c r="AF2599" i="1"/>
  <c r="W2599" i="1"/>
  <c r="AF2591" i="1"/>
  <c r="W2591" i="1"/>
  <c r="AF2583" i="1"/>
  <c r="W2583" i="1"/>
  <c r="AF2575" i="1"/>
  <c r="W2575" i="1"/>
  <c r="AF2567" i="1"/>
  <c r="W2567" i="1"/>
  <c r="AF2559" i="1"/>
  <c r="W2559" i="1"/>
  <c r="AF2551" i="1"/>
  <c r="W2551" i="1"/>
  <c r="AF2543" i="1"/>
  <c r="W2543" i="1"/>
  <c r="AF2535" i="1"/>
  <c r="W2535" i="1"/>
  <c r="AF2527" i="1"/>
  <c r="W2527" i="1"/>
  <c r="AF2519" i="1"/>
  <c r="W2519" i="1"/>
  <c r="AF2511" i="1"/>
  <c r="W2511" i="1"/>
  <c r="AF2503" i="1"/>
  <c r="W2503" i="1"/>
  <c r="AF2495" i="1"/>
  <c r="W2495" i="1"/>
  <c r="AF2487" i="1"/>
  <c r="W2487" i="1"/>
  <c r="AF2479" i="1"/>
  <c r="W2479" i="1"/>
  <c r="AF2471" i="1"/>
  <c r="W2471" i="1"/>
  <c r="AF2463" i="1"/>
  <c r="W2463" i="1"/>
  <c r="AF2455" i="1"/>
  <c r="W2455" i="1"/>
  <c r="AF2447" i="1"/>
  <c r="W2447" i="1"/>
  <c r="AF2439" i="1"/>
  <c r="W2439" i="1"/>
  <c r="AF2431" i="1"/>
  <c r="W2431" i="1"/>
  <c r="AF2423" i="1"/>
  <c r="W2423" i="1"/>
  <c r="AF2415" i="1"/>
  <c r="W2415" i="1"/>
  <c r="AF2407" i="1"/>
  <c r="W2407" i="1"/>
  <c r="AF2399" i="1"/>
  <c r="W2399" i="1"/>
  <c r="AF2391" i="1"/>
  <c r="W2391" i="1"/>
  <c r="AF2383" i="1"/>
  <c r="W2383" i="1"/>
  <c r="AF2375" i="1"/>
  <c r="W2375" i="1"/>
  <c r="AF2367" i="1"/>
  <c r="W2367" i="1"/>
  <c r="AF2359" i="1"/>
  <c r="W2359" i="1"/>
  <c r="AF2351" i="1"/>
  <c r="W2351" i="1"/>
  <c r="AF2343" i="1"/>
  <c r="W2343" i="1"/>
  <c r="AF2335" i="1"/>
  <c r="W2335" i="1"/>
  <c r="AF2327" i="1"/>
  <c r="W2327" i="1"/>
  <c r="AF2319" i="1"/>
  <c r="W2319" i="1"/>
  <c r="AF2311" i="1"/>
  <c r="W2311" i="1"/>
  <c r="AF2303" i="1"/>
  <c r="W2303" i="1"/>
  <c r="AF2295" i="1"/>
  <c r="W2295" i="1"/>
  <c r="AF2287" i="1"/>
  <c r="W2287" i="1"/>
  <c r="AF2279" i="1"/>
  <c r="W2279" i="1"/>
  <c r="AF2271" i="1"/>
  <c r="W2271" i="1"/>
  <c r="AF2263" i="1"/>
  <c r="W2263" i="1"/>
  <c r="AF2255" i="1"/>
  <c r="W2255" i="1"/>
  <c r="AF2247" i="1"/>
  <c r="W2247" i="1"/>
  <c r="AF2239" i="1"/>
  <c r="W2239" i="1"/>
  <c r="AF2231" i="1"/>
  <c r="W2231" i="1"/>
  <c r="AF2223" i="1"/>
  <c r="W2223" i="1"/>
  <c r="AF2215" i="1"/>
  <c r="W2215" i="1"/>
  <c r="AF2207" i="1"/>
  <c r="W2207" i="1"/>
  <c r="AF2199" i="1"/>
  <c r="W2199" i="1"/>
  <c r="AF2191" i="1"/>
  <c r="W2191" i="1"/>
  <c r="AF2183" i="1"/>
  <c r="W2183" i="1"/>
  <c r="AF2175" i="1"/>
  <c r="W2175" i="1"/>
  <c r="AF2167" i="1"/>
  <c r="W2167" i="1"/>
  <c r="AF2159" i="1"/>
  <c r="W2159" i="1"/>
  <c r="AF2151" i="1"/>
  <c r="W2151" i="1"/>
  <c r="AF2143" i="1"/>
  <c r="W2143" i="1"/>
  <c r="AF2135" i="1"/>
  <c r="W2135" i="1"/>
  <c r="AF2127" i="1"/>
  <c r="W2127" i="1"/>
  <c r="AF2119" i="1"/>
  <c r="W2119" i="1"/>
  <c r="AF2111" i="1"/>
  <c r="W2111" i="1"/>
  <c r="AF2103" i="1"/>
  <c r="W2103" i="1"/>
  <c r="AF2095" i="1"/>
  <c r="W2095" i="1"/>
  <c r="AF2087" i="1"/>
  <c r="W2087" i="1"/>
  <c r="AF2079" i="1"/>
  <c r="W2079" i="1"/>
  <c r="AF2071" i="1"/>
  <c r="W2071" i="1"/>
  <c r="AF2063" i="1"/>
  <c r="W2063" i="1"/>
  <c r="AF2055" i="1"/>
  <c r="W2055" i="1"/>
  <c r="AF2047" i="1"/>
  <c r="W2047" i="1"/>
  <c r="AF2039" i="1"/>
  <c r="W2039" i="1"/>
  <c r="AF2031" i="1"/>
  <c r="W2031" i="1"/>
  <c r="AF2023" i="1"/>
  <c r="W2023" i="1"/>
  <c r="AF2015" i="1"/>
  <c r="W2015" i="1"/>
  <c r="AF2007" i="1"/>
  <c r="W2007" i="1"/>
  <c r="AF1999" i="1"/>
  <c r="W1999" i="1"/>
  <c r="AF1991" i="1"/>
  <c r="W1991" i="1"/>
  <c r="AF1983" i="1"/>
  <c r="W1983" i="1"/>
  <c r="AF1975" i="1"/>
  <c r="W1975" i="1"/>
  <c r="AF1967" i="1"/>
  <c r="W1967" i="1"/>
  <c r="AF1959" i="1"/>
  <c r="W1959" i="1"/>
  <c r="AF1951" i="1"/>
  <c r="W1951" i="1"/>
  <c r="AF1943" i="1"/>
  <c r="W1943" i="1"/>
  <c r="AF1935" i="1"/>
  <c r="W1935" i="1"/>
  <c r="AF1927" i="1"/>
  <c r="W1927" i="1"/>
  <c r="AF1919" i="1"/>
  <c r="W1919" i="1"/>
  <c r="AF1911" i="1"/>
  <c r="W1911" i="1"/>
  <c r="AF1903" i="1"/>
  <c r="W1903" i="1"/>
  <c r="AF1895" i="1"/>
  <c r="W1895" i="1"/>
  <c r="AF1887" i="1"/>
  <c r="W1887" i="1"/>
  <c r="AF1879" i="1"/>
  <c r="W1879" i="1"/>
  <c r="AF1871" i="1"/>
  <c r="W1871" i="1"/>
  <c r="AF1863" i="1"/>
  <c r="W1863" i="1"/>
  <c r="AF1855" i="1"/>
  <c r="W1855" i="1"/>
  <c r="AF1847" i="1"/>
  <c r="W1847" i="1"/>
  <c r="AF1839" i="1"/>
  <c r="W1839" i="1"/>
  <c r="AF1831" i="1"/>
  <c r="W1831" i="1"/>
  <c r="AF1823" i="1"/>
  <c r="W1823" i="1"/>
  <c r="AF1815" i="1"/>
  <c r="W1815" i="1"/>
  <c r="AF1791" i="1"/>
  <c r="W1791" i="1"/>
  <c r="AF1783" i="1"/>
  <c r="W1783" i="1"/>
  <c r="AF1759" i="1"/>
  <c r="W1759" i="1"/>
  <c r="AF1751" i="1"/>
  <c r="W1751" i="1"/>
  <c r="AF1727" i="1"/>
  <c r="W1727" i="1"/>
  <c r="AF1719" i="1"/>
  <c r="W1719" i="1"/>
  <c r="AF1695" i="1"/>
  <c r="W1695" i="1"/>
  <c r="AF1687" i="1"/>
  <c r="W1687" i="1"/>
  <c r="AF1663" i="1"/>
  <c r="W1663" i="1"/>
  <c r="AF1655" i="1"/>
  <c r="W1655" i="1"/>
  <c r="AF1631" i="1"/>
  <c r="W1631" i="1"/>
  <c r="AF1623" i="1"/>
  <c r="W1623" i="1"/>
  <c r="AF1599" i="1"/>
  <c r="W1599" i="1"/>
  <c r="AF1591" i="1"/>
  <c r="W1591" i="1"/>
  <c r="AF1567" i="1"/>
  <c r="W1567" i="1"/>
  <c r="AF1559" i="1"/>
  <c r="W1559" i="1"/>
  <c r="AF1535" i="1"/>
  <c r="W1535" i="1"/>
  <c r="AF1527" i="1"/>
  <c r="W1527" i="1"/>
  <c r="AF1503" i="1"/>
  <c r="W1503" i="1"/>
  <c r="AF1495" i="1"/>
  <c r="W1495" i="1"/>
  <c r="AF1471" i="1"/>
  <c r="W1471" i="1"/>
  <c r="AF1463" i="1"/>
  <c r="W1463" i="1"/>
  <c r="AF1439" i="1"/>
  <c r="W1439" i="1"/>
  <c r="AF1431" i="1"/>
  <c r="W1431" i="1"/>
  <c r="AF1407" i="1"/>
  <c r="W1407" i="1"/>
  <c r="AF1399" i="1"/>
  <c r="W1399" i="1"/>
  <c r="AF1375" i="1"/>
  <c r="W1375" i="1"/>
  <c r="AF1367" i="1"/>
  <c r="W1367" i="1"/>
  <c r="AF1343" i="1"/>
  <c r="W1343" i="1"/>
  <c r="AF1335" i="1"/>
  <c r="W1335" i="1"/>
  <c r="AF1311" i="1"/>
  <c r="W1311" i="1"/>
  <c r="AF1303" i="1"/>
  <c r="W1303" i="1"/>
  <c r="AF1279" i="1"/>
  <c r="W1279" i="1"/>
  <c r="AF1271" i="1"/>
  <c r="W1271" i="1"/>
  <c r="AF1247" i="1"/>
  <c r="W1247" i="1"/>
  <c r="AF1239" i="1"/>
  <c r="W1239" i="1"/>
  <c r="AF1215" i="1"/>
  <c r="W1215" i="1"/>
  <c r="AF1207" i="1"/>
  <c r="W1207" i="1"/>
  <c r="AF1183" i="1"/>
  <c r="W1183" i="1"/>
  <c r="AF1175" i="1"/>
  <c r="W1175" i="1"/>
  <c r="AF1151" i="1"/>
  <c r="W1151" i="1"/>
  <c r="AF1143" i="1"/>
  <c r="W1143" i="1"/>
  <c r="AF1119" i="1"/>
  <c r="W1119" i="1"/>
  <c r="AF1111" i="1"/>
  <c r="W1111" i="1"/>
  <c r="AF1087" i="1"/>
  <c r="W1087" i="1"/>
  <c r="AF1079" i="1"/>
  <c r="W1079" i="1"/>
  <c r="AF1055" i="1"/>
  <c r="W1055" i="1"/>
  <c r="AF1047" i="1"/>
  <c r="W1047" i="1"/>
  <c r="AF1023" i="1"/>
  <c r="W1023" i="1"/>
  <c r="AF1015" i="1"/>
  <c r="W1015" i="1"/>
  <c r="AF991" i="1"/>
  <c r="W991" i="1"/>
  <c r="AF983" i="1"/>
  <c r="W983" i="1"/>
  <c r="AF959" i="1"/>
  <c r="W959" i="1"/>
  <c r="AF951" i="1"/>
  <c r="W951" i="1"/>
  <c r="AF927" i="1"/>
  <c r="W927" i="1"/>
  <c r="AF919" i="1"/>
  <c r="W919" i="1"/>
  <c r="AF895" i="1"/>
  <c r="W895" i="1"/>
  <c r="AF887" i="1"/>
  <c r="W887" i="1"/>
  <c r="AF863" i="1"/>
  <c r="W863" i="1"/>
  <c r="AF855" i="1"/>
  <c r="W855" i="1"/>
  <c r="AF831" i="1"/>
  <c r="W831" i="1"/>
  <c r="AF823" i="1"/>
  <c r="W823" i="1"/>
  <c r="AF799" i="1"/>
  <c r="W799" i="1"/>
  <c r="AF791" i="1"/>
  <c r="W791" i="1"/>
  <c r="AF767" i="1"/>
  <c r="W767" i="1"/>
  <c r="AF759" i="1"/>
  <c r="W759" i="1"/>
  <c r="AF735" i="1"/>
  <c r="W735" i="1"/>
  <c r="AF727" i="1"/>
  <c r="W727" i="1"/>
  <c r="AF703" i="1"/>
  <c r="W703" i="1"/>
  <c r="AF695" i="1"/>
  <c r="W695" i="1"/>
  <c r="AF671" i="1"/>
  <c r="W671" i="1"/>
  <c r="AF663" i="1"/>
  <c r="W663" i="1"/>
  <c r="AF639" i="1"/>
  <c r="W639" i="1"/>
  <c r="AF631" i="1"/>
  <c r="W631" i="1"/>
  <c r="AF607" i="1"/>
  <c r="W607" i="1"/>
  <c r="AF599" i="1"/>
  <c r="W599" i="1"/>
  <c r="AF575" i="1"/>
  <c r="W575" i="1"/>
  <c r="AF567" i="1"/>
  <c r="W567" i="1"/>
  <c r="AF543" i="1"/>
  <c r="W543" i="1"/>
  <c r="AF535" i="1"/>
  <c r="W535" i="1"/>
  <c r="AF511" i="1"/>
  <c r="W511" i="1"/>
  <c r="AF503" i="1"/>
  <c r="W503" i="1"/>
  <c r="AF479" i="1"/>
  <c r="W479" i="1"/>
  <c r="AF471" i="1"/>
  <c r="W471" i="1"/>
  <c r="AF447" i="1"/>
  <c r="W447" i="1"/>
  <c r="AF439" i="1"/>
  <c r="W439" i="1"/>
  <c r="AF415" i="1"/>
  <c r="W415" i="1"/>
  <c r="AF407" i="1"/>
  <c r="W407" i="1"/>
  <c r="AF383" i="1"/>
  <c r="W383" i="1"/>
  <c r="AF375" i="1"/>
  <c r="W375" i="1"/>
  <c r="AF351" i="1"/>
  <c r="W351" i="1"/>
  <c r="AF343" i="1"/>
  <c r="W343" i="1"/>
  <c r="AF311" i="1"/>
  <c r="W311" i="1"/>
  <c r="AF287" i="1"/>
  <c r="W287" i="1"/>
  <c r="AF279" i="1"/>
  <c r="W279" i="1"/>
  <c r="AF247" i="1"/>
  <c r="W247" i="1"/>
  <c r="AF223" i="1"/>
  <c r="W223" i="1"/>
  <c r="AF215" i="1"/>
  <c r="W215" i="1"/>
  <c r="AF183" i="1"/>
  <c r="W183" i="1"/>
  <c r="AF159" i="1"/>
  <c r="W159" i="1"/>
  <c r="AF151" i="1"/>
  <c r="W151" i="1"/>
  <c r="AF119" i="1"/>
  <c r="W119" i="1"/>
  <c r="AF95" i="1"/>
  <c r="W95" i="1"/>
  <c r="AF87" i="1"/>
  <c r="W87" i="1"/>
  <c r="AF55" i="1"/>
  <c r="W55" i="1"/>
  <c r="AF31" i="1"/>
  <c r="W31" i="1"/>
  <c r="AF23" i="1"/>
  <c r="W23" i="1"/>
  <c r="AG2631" i="1"/>
  <c r="X2631" i="1"/>
  <c r="AG2623" i="1"/>
  <c r="X2623" i="1"/>
  <c r="AG2607" i="1"/>
  <c r="X2607" i="1"/>
  <c r="AG2599" i="1"/>
  <c r="X2599" i="1"/>
  <c r="AG2591" i="1"/>
  <c r="X2591" i="1"/>
  <c r="AG2567" i="1"/>
  <c r="X2567" i="1"/>
  <c r="AG2559" i="1"/>
  <c r="X2559" i="1"/>
  <c r="AG2551" i="1"/>
  <c r="X2551" i="1"/>
  <c r="AG2543" i="1"/>
  <c r="X2543" i="1"/>
  <c r="AG2527" i="1"/>
  <c r="X2527" i="1"/>
  <c r="AG2511" i="1"/>
  <c r="X2511" i="1"/>
  <c r="AG2487" i="1"/>
  <c r="X2487" i="1"/>
  <c r="AG2471" i="1"/>
  <c r="X2471" i="1"/>
  <c r="AG2463" i="1"/>
  <c r="X2463" i="1"/>
  <c r="AG2455" i="1"/>
  <c r="X2455" i="1"/>
  <c r="AG2431" i="1"/>
  <c r="X2431" i="1"/>
  <c r="AG2415" i="1"/>
  <c r="X2415" i="1"/>
  <c r="AG2407" i="1"/>
  <c r="X2407" i="1"/>
  <c r="AG2399" i="1"/>
  <c r="X2399" i="1"/>
  <c r="AG2391" i="1"/>
  <c r="X2391" i="1"/>
  <c r="AG2383" i="1"/>
  <c r="X2383" i="1"/>
  <c r="AG2375" i="1"/>
  <c r="X2375" i="1"/>
  <c r="AG2367" i="1"/>
  <c r="X2367" i="1"/>
  <c r="AG2335" i="1"/>
  <c r="X2335" i="1"/>
  <c r="AG2327" i="1"/>
  <c r="X2327" i="1"/>
  <c r="AG2319" i="1"/>
  <c r="X2319" i="1"/>
  <c r="AG2311" i="1"/>
  <c r="X2311" i="1"/>
  <c r="AG2303" i="1"/>
  <c r="X2303" i="1"/>
  <c r="AG2295" i="1"/>
  <c r="X2295" i="1"/>
  <c r="AG2287" i="1"/>
  <c r="X2287" i="1"/>
  <c r="AG2279" i="1"/>
  <c r="X2279" i="1"/>
  <c r="AG2271" i="1"/>
  <c r="X2271" i="1"/>
  <c r="AG2263" i="1"/>
  <c r="X2263" i="1"/>
  <c r="AG2255" i="1"/>
  <c r="X2255" i="1"/>
  <c r="AG2247" i="1"/>
  <c r="X2247" i="1"/>
  <c r="AG2239" i="1"/>
  <c r="X2239" i="1"/>
  <c r="AG2231" i="1"/>
  <c r="X2231" i="1"/>
  <c r="AG2223" i="1"/>
  <c r="X2223" i="1"/>
  <c r="AG2215" i="1"/>
  <c r="X2215" i="1"/>
  <c r="AG2207" i="1"/>
  <c r="X2207" i="1"/>
  <c r="AG2199" i="1"/>
  <c r="X2199" i="1"/>
  <c r="AG2191" i="1"/>
  <c r="X2191" i="1"/>
  <c r="AG2183" i="1"/>
  <c r="X2183" i="1"/>
  <c r="AG2175" i="1"/>
  <c r="X2175" i="1"/>
  <c r="AG2167" i="1"/>
  <c r="X2167" i="1"/>
  <c r="AG2159" i="1"/>
  <c r="X2159" i="1"/>
  <c r="AG2151" i="1"/>
  <c r="X2151" i="1"/>
  <c r="AG2143" i="1"/>
  <c r="X2143" i="1"/>
  <c r="AG2135" i="1"/>
  <c r="X2135" i="1"/>
  <c r="AG2127" i="1"/>
  <c r="X2127" i="1"/>
  <c r="AG2119" i="1"/>
  <c r="X2119" i="1"/>
  <c r="AG2111" i="1"/>
  <c r="X2111" i="1"/>
  <c r="AG2103" i="1"/>
  <c r="X2103" i="1"/>
  <c r="AG2095" i="1"/>
  <c r="X2095" i="1"/>
  <c r="AG2087" i="1"/>
  <c r="X2087" i="1"/>
  <c r="AG2079" i="1"/>
  <c r="X2079" i="1"/>
  <c r="AG2071" i="1"/>
  <c r="X2071" i="1"/>
  <c r="AG2063" i="1"/>
  <c r="X2063" i="1"/>
  <c r="AG2055" i="1"/>
  <c r="X2055" i="1"/>
  <c r="AG2047" i="1"/>
  <c r="X2047" i="1"/>
  <c r="AG2039" i="1"/>
  <c r="X2039" i="1"/>
  <c r="AG2031" i="1"/>
  <c r="X2031" i="1"/>
  <c r="AG2023" i="1"/>
  <c r="X2023" i="1"/>
  <c r="AG2015" i="1"/>
  <c r="X2015" i="1"/>
  <c r="AG2007" i="1"/>
  <c r="X2007" i="1"/>
  <c r="AG1999" i="1"/>
  <c r="X1999" i="1"/>
  <c r="AG1991" i="1"/>
  <c r="X1991" i="1"/>
  <c r="AG1983" i="1"/>
  <c r="X1983" i="1"/>
  <c r="AG1975" i="1"/>
  <c r="X1975" i="1"/>
  <c r="AG1967" i="1"/>
  <c r="X1967" i="1"/>
  <c r="AG1959" i="1"/>
  <c r="X1959" i="1"/>
  <c r="AG1951" i="1"/>
  <c r="X1951" i="1"/>
  <c r="AG1943" i="1"/>
  <c r="X1943" i="1"/>
  <c r="AG1935" i="1"/>
  <c r="X1935" i="1"/>
  <c r="AG1927" i="1"/>
  <c r="X1927" i="1"/>
  <c r="AG1919" i="1"/>
  <c r="X1919" i="1"/>
  <c r="AG1911" i="1"/>
  <c r="X1911" i="1"/>
  <c r="AG1903" i="1"/>
  <c r="X1903" i="1"/>
  <c r="AG1895" i="1"/>
  <c r="X1895" i="1"/>
  <c r="AG1887" i="1"/>
  <c r="X1887" i="1"/>
  <c r="AG1879" i="1"/>
  <c r="X1879" i="1"/>
  <c r="AG1871" i="1"/>
  <c r="X1871" i="1"/>
  <c r="AG1863" i="1"/>
  <c r="X1863" i="1"/>
  <c r="AG1839" i="1"/>
  <c r="X1839" i="1"/>
  <c r="AG1831" i="1"/>
  <c r="X1831" i="1"/>
  <c r="AG1823" i="1"/>
  <c r="X1823" i="1"/>
  <c r="AG1799" i="1"/>
  <c r="X1799" i="1"/>
  <c r="AG1791" i="1"/>
  <c r="X1791" i="1"/>
  <c r="AG1783" i="1"/>
  <c r="X1783" i="1"/>
  <c r="AG1759" i="1"/>
  <c r="X1759" i="1"/>
  <c r="AG1743" i="1"/>
  <c r="X1743" i="1"/>
  <c r="AG1735" i="1"/>
  <c r="X1735" i="1"/>
  <c r="AG1719" i="1"/>
  <c r="X1719" i="1"/>
  <c r="AG1703" i="1"/>
  <c r="X1703" i="1"/>
  <c r="AG1695" i="1"/>
  <c r="X1695" i="1"/>
  <c r="AG1687" i="1"/>
  <c r="X1687" i="1"/>
  <c r="AG1663" i="1"/>
  <c r="X1663" i="1"/>
  <c r="AG1655" i="1"/>
  <c r="X1655" i="1"/>
  <c r="AG1647" i="1"/>
  <c r="X1647" i="1"/>
  <c r="AG1607" i="1"/>
  <c r="X1607" i="1"/>
  <c r="AG1599" i="1"/>
  <c r="X1599" i="1"/>
  <c r="AG1567" i="1"/>
  <c r="X1567" i="1"/>
  <c r="AG1559" i="1"/>
  <c r="X1559" i="1"/>
  <c r="AG1551" i="1"/>
  <c r="X1551" i="1"/>
  <c r="AG1527" i="1"/>
  <c r="X1527" i="1"/>
  <c r="AG1511" i="1"/>
  <c r="X1511" i="1"/>
  <c r="AG1503" i="1"/>
  <c r="X1503" i="1"/>
  <c r="AG1479" i="1"/>
  <c r="X1479" i="1"/>
  <c r="AG1471" i="1"/>
  <c r="X1471" i="1"/>
  <c r="AG1463" i="1"/>
  <c r="X1463" i="1"/>
  <c r="AG1455" i="1"/>
  <c r="X1455" i="1"/>
  <c r="AG1431" i="1"/>
  <c r="X1431" i="1"/>
  <c r="AG1415" i="1"/>
  <c r="X1415" i="1"/>
  <c r="AG1407" i="1"/>
  <c r="X1407" i="1"/>
  <c r="AG1399" i="1"/>
  <c r="X1399" i="1"/>
  <c r="AG1367" i="1"/>
  <c r="X1367" i="1"/>
  <c r="AG1351" i="1"/>
  <c r="X1351" i="1"/>
  <c r="AG1343" i="1"/>
  <c r="X1343" i="1"/>
  <c r="AG1335" i="1"/>
  <c r="X1335" i="1"/>
  <c r="AG1303" i="1"/>
  <c r="X1303" i="1"/>
  <c r="AG1287" i="1"/>
  <c r="X1287" i="1"/>
  <c r="AG1279" i="1"/>
  <c r="X1279" i="1"/>
  <c r="AG1247" i="1"/>
  <c r="X1247" i="1"/>
  <c r="AG1239" i="1"/>
  <c r="X1239" i="1"/>
  <c r="AG1231" i="1"/>
  <c r="X1231" i="1"/>
  <c r="AG1199" i="1"/>
  <c r="X1199" i="1"/>
  <c r="AG1183" i="1"/>
  <c r="X1183" i="1"/>
  <c r="AG1175" i="1"/>
  <c r="X1175" i="1"/>
  <c r="AG1151" i="1"/>
  <c r="X1151" i="1"/>
  <c r="AG1135" i="1"/>
  <c r="X1135" i="1"/>
  <c r="AG1127" i="1"/>
  <c r="X1127" i="1"/>
  <c r="AG1119" i="1"/>
  <c r="X1119" i="1"/>
  <c r="AG1087" i="1"/>
  <c r="X1087" i="1"/>
  <c r="AG1079" i="1"/>
  <c r="X1079" i="1"/>
  <c r="AG1071" i="1"/>
  <c r="X1071" i="1"/>
  <c r="AG1047" i="1"/>
  <c r="X1047" i="1"/>
  <c r="AG1031" i="1"/>
  <c r="X1031" i="1"/>
  <c r="AG1023" i="1"/>
  <c r="X1023" i="1"/>
  <c r="AG991" i="1"/>
  <c r="X991" i="1"/>
  <c r="AG983" i="1"/>
  <c r="X983" i="1"/>
  <c r="AG975" i="1"/>
  <c r="X975" i="1"/>
  <c r="AG943" i="1"/>
  <c r="X943" i="1"/>
  <c r="AG927" i="1"/>
  <c r="X927" i="1"/>
  <c r="AG919" i="1"/>
  <c r="X919" i="1"/>
  <c r="AG895" i="1"/>
  <c r="X895" i="1"/>
  <c r="AG879" i="1"/>
  <c r="X879" i="1"/>
  <c r="AG871" i="1"/>
  <c r="X871" i="1"/>
  <c r="AG863" i="1"/>
  <c r="X863" i="1"/>
  <c r="AG831" i="1"/>
  <c r="X831" i="1"/>
  <c r="AG823" i="1"/>
  <c r="X823" i="1"/>
  <c r="AG815" i="1"/>
  <c r="X815" i="1"/>
  <c r="AG791" i="1"/>
  <c r="X791" i="1"/>
  <c r="AG767" i="1"/>
  <c r="X767" i="1"/>
  <c r="AG735" i="1"/>
  <c r="X735" i="1"/>
  <c r="AG727" i="1"/>
  <c r="X727" i="1"/>
  <c r="AG719" i="1"/>
  <c r="X719" i="1"/>
  <c r="AG687" i="1"/>
  <c r="X687" i="1"/>
  <c r="AG671" i="1"/>
  <c r="X671" i="1"/>
  <c r="AG663" i="1"/>
  <c r="X663" i="1"/>
  <c r="AG639" i="1"/>
  <c r="X639" i="1"/>
  <c r="AG623" i="1"/>
  <c r="X623" i="1"/>
  <c r="AG615" i="1"/>
  <c r="X615" i="1"/>
  <c r="AG599" i="1"/>
  <c r="X599" i="1"/>
  <c r="AG567" i="1"/>
  <c r="X567" i="1"/>
  <c r="AG559" i="1"/>
  <c r="X559" i="1"/>
  <c r="AG551" i="1"/>
  <c r="X551" i="1"/>
  <c r="AG527" i="1"/>
  <c r="X527" i="1"/>
  <c r="AG511" i="1"/>
  <c r="X511" i="1"/>
  <c r="AG503" i="1"/>
  <c r="X503" i="1"/>
  <c r="AG471" i="1"/>
  <c r="X471" i="1"/>
  <c r="AG463" i="1"/>
  <c r="X463" i="1"/>
  <c r="AG455" i="1"/>
  <c r="X455" i="1"/>
  <c r="AG423" i="1"/>
  <c r="X423" i="1"/>
  <c r="AG407" i="1"/>
  <c r="X407" i="1"/>
  <c r="AG399" i="1"/>
  <c r="X399" i="1"/>
  <c r="AG375" i="1"/>
  <c r="X375" i="1"/>
  <c r="AG359" i="1"/>
  <c r="X359" i="1"/>
  <c r="AG351" i="1"/>
  <c r="X351" i="1"/>
  <c r="AG343" i="1"/>
  <c r="X343" i="1"/>
  <c r="AG311" i="1"/>
  <c r="X311" i="1"/>
  <c r="AG303" i="1"/>
  <c r="X303" i="1"/>
  <c r="AG295" i="1"/>
  <c r="X295" i="1"/>
  <c r="AG271" i="1"/>
  <c r="X271" i="1"/>
  <c r="AG255" i="1"/>
  <c r="X255" i="1"/>
  <c r="AG247" i="1"/>
  <c r="X247" i="1"/>
  <c r="AG215" i="1"/>
  <c r="X215" i="1"/>
  <c r="AG207" i="1"/>
  <c r="X207" i="1"/>
  <c r="AG199" i="1"/>
  <c r="X199" i="1"/>
  <c r="AG151" i="1"/>
  <c r="X151" i="1"/>
  <c r="AG143" i="1"/>
  <c r="X143" i="1"/>
  <c r="AG119" i="1"/>
  <c r="X119" i="1"/>
  <c r="AG103" i="1"/>
  <c r="X103" i="1"/>
  <c r="AG95" i="1"/>
  <c r="X95" i="1"/>
  <c r="AG87" i="1"/>
  <c r="X87" i="1"/>
  <c r="AG55" i="1"/>
  <c r="X55" i="1"/>
  <c r="AG47" i="1"/>
  <c r="X47" i="1"/>
  <c r="AG39" i="1"/>
  <c r="X39" i="1"/>
  <c r="AG15" i="1"/>
  <c r="X15" i="1"/>
  <c r="AH2630" i="1"/>
  <c r="Y2630" i="1"/>
  <c r="AH2622" i="1"/>
  <c r="Y2622" i="1"/>
  <c r="AH2614" i="1"/>
  <c r="Y2614" i="1"/>
  <c r="AH2606" i="1"/>
  <c r="Y2606" i="1"/>
  <c r="AH2598" i="1"/>
  <c r="Y2598" i="1"/>
  <c r="AH2590" i="1"/>
  <c r="Y2590" i="1"/>
  <c r="AH2582" i="1"/>
  <c r="Y2582" i="1"/>
  <c r="AH2574" i="1"/>
  <c r="Y2574" i="1"/>
  <c r="AH2566" i="1"/>
  <c r="Y2566" i="1"/>
  <c r="AH2558" i="1"/>
  <c r="Y2558" i="1"/>
  <c r="AH2550" i="1"/>
  <c r="Y2550" i="1"/>
  <c r="AH2542" i="1"/>
  <c r="Y2542" i="1"/>
  <c r="AH2534" i="1"/>
  <c r="Y2534" i="1"/>
  <c r="AH2526" i="1"/>
  <c r="Y2526" i="1"/>
  <c r="AH2518" i="1"/>
  <c r="Y2518" i="1"/>
  <c r="AH2510" i="1"/>
  <c r="Y2510" i="1"/>
  <c r="AH2502" i="1"/>
  <c r="Y2502" i="1"/>
  <c r="AH2494" i="1"/>
  <c r="Y2494" i="1"/>
  <c r="AH2486" i="1"/>
  <c r="Y2486" i="1"/>
  <c r="AH2478" i="1"/>
  <c r="Y2478" i="1"/>
  <c r="AH2470" i="1"/>
  <c r="Y2470" i="1"/>
  <c r="AH2462" i="1"/>
  <c r="Y2462" i="1"/>
  <c r="AH2454" i="1"/>
  <c r="Y2454" i="1"/>
  <c r="AH2446" i="1"/>
  <c r="Y2446" i="1"/>
  <c r="AH2438" i="1"/>
  <c r="Y2438" i="1"/>
  <c r="AH2430" i="1"/>
  <c r="Y2430" i="1"/>
  <c r="AH2414" i="1"/>
  <c r="Y2414" i="1"/>
  <c r="AH2406" i="1"/>
  <c r="Y2406" i="1"/>
  <c r="AH2398" i="1"/>
  <c r="Y2398" i="1"/>
  <c r="AH2390" i="1"/>
  <c r="Y2390" i="1"/>
  <c r="AH2382" i="1"/>
  <c r="Y2382" i="1"/>
  <c r="AH2366" i="1"/>
  <c r="Y2366" i="1"/>
  <c r="AH2358" i="1"/>
  <c r="Y2358" i="1"/>
  <c r="AH2350" i="1"/>
  <c r="Y2350" i="1"/>
  <c r="AH2342" i="1"/>
  <c r="Y2342" i="1"/>
  <c r="AH2334" i="1"/>
  <c r="Y2334" i="1"/>
  <c r="AH2326" i="1"/>
  <c r="Y2326" i="1"/>
  <c r="AH2318" i="1"/>
  <c r="Y2318" i="1"/>
  <c r="AH2302" i="1"/>
  <c r="Y2302" i="1"/>
  <c r="AH2294" i="1"/>
  <c r="Y2294" i="1"/>
  <c r="AH2286" i="1"/>
  <c r="Y2286" i="1"/>
  <c r="AH2278" i="1"/>
  <c r="Y2278" i="1"/>
  <c r="AH2270" i="1"/>
  <c r="Y2270" i="1"/>
  <c r="AH2262" i="1"/>
  <c r="Y2262" i="1"/>
  <c r="AH2246" i="1"/>
  <c r="Y2246" i="1"/>
  <c r="AH2238" i="1"/>
  <c r="Y2238" i="1"/>
  <c r="AH2230" i="1"/>
  <c r="Y2230" i="1"/>
  <c r="AH2222" i="1"/>
  <c r="Y2222" i="1"/>
  <c r="AH2214" i="1"/>
  <c r="Y2214" i="1"/>
  <c r="AH2206" i="1"/>
  <c r="Y2206" i="1"/>
  <c r="AH2198" i="1"/>
  <c r="Y2198" i="1"/>
  <c r="AH2190" i="1"/>
  <c r="Y2190" i="1"/>
  <c r="AH2182" i="1"/>
  <c r="Y2182" i="1"/>
  <c r="AH2174" i="1"/>
  <c r="Y2174" i="1"/>
  <c r="AH2166" i="1"/>
  <c r="Y2166" i="1"/>
  <c r="AH2158" i="1"/>
  <c r="Y2158" i="1"/>
  <c r="AH2150" i="1"/>
  <c r="Y2150" i="1"/>
  <c r="AH2142" i="1"/>
  <c r="Y2142" i="1"/>
  <c r="AH2134" i="1"/>
  <c r="Y2134" i="1"/>
  <c r="AH2126" i="1"/>
  <c r="Y2126" i="1"/>
  <c r="AH2118" i="1"/>
  <c r="Y2118" i="1"/>
  <c r="AH2110" i="1"/>
  <c r="Y2110" i="1"/>
  <c r="AH2102" i="1"/>
  <c r="Y2102" i="1"/>
  <c r="AH2094" i="1"/>
  <c r="Y2094" i="1"/>
  <c r="AH2086" i="1"/>
  <c r="Y2086" i="1"/>
  <c r="AH2078" i="1"/>
  <c r="Y2078" i="1"/>
  <c r="AH2070" i="1"/>
  <c r="Y2070" i="1"/>
  <c r="AH2062" i="1"/>
  <c r="Y2062" i="1"/>
  <c r="AH2054" i="1"/>
  <c r="Y2054" i="1"/>
  <c r="AH2046" i="1"/>
  <c r="Y2046" i="1"/>
  <c r="AH2038" i="1"/>
  <c r="Y2038" i="1"/>
  <c r="AH2030" i="1"/>
  <c r="Y2030" i="1"/>
  <c r="AH2014" i="1"/>
  <c r="Y2014" i="1"/>
  <c r="AH2006" i="1"/>
  <c r="Y2006" i="1"/>
  <c r="AH1998" i="1"/>
  <c r="Y1998" i="1"/>
  <c r="AH1990" i="1"/>
  <c r="Y1990" i="1"/>
  <c r="AH1982" i="1"/>
  <c r="Y1982" i="1"/>
  <c r="AH1974" i="1"/>
  <c r="Y1974" i="1"/>
  <c r="AH1966" i="1"/>
  <c r="Y1966" i="1"/>
  <c r="AH1958" i="1"/>
  <c r="Y1958" i="1"/>
  <c r="AH1950" i="1"/>
  <c r="Y1950" i="1"/>
  <c r="AH1942" i="1"/>
  <c r="Y1942" i="1"/>
  <c r="AH1934" i="1"/>
  <c r="Y1934" i="1"/>
  <c r="AH1926" i="1"/>
  <c r="Y1926" i="1"/>
  <c r="AH1910" i="1"/>
  <c r="Y1910" i="1"/>
  <c r="AH1902" i="1"/>
  <c r="Y1902" i="1"/>
  <c r="AH1894" i="1"/>
  <c r="Y1894" i="1"/>
  <c r="AH1886" i="1"/>
  <c r="Y1886" i="1"/>
  <c r="AH1862" i="1"/>
  <c r="Y1862" i="1"/>
  <c r="AH1854" i="1"/>
  <c r="Y1854" i="1"/>
  <c r="AH1846" i="1"/>
  <c r="Y1846" i="1"/>
  <c r="AH1830" i="1"/>
  <c r="Y1830" i="1"/>
  <c r="AH1822" i="1"/>
  <c r="Y1822" i="1"/>
  <c r="AH1806" i="1"/>
  <c r="Y1806" i="1"/>
  <c r="AH1790" i="1"/>
  <c r="Y1790" i="1"/>
  <c r="AH1710" i="1"/>
  <c r="Y1710" i="1"/>
  <c r="AH1702" i="1"/>
  <c r="Y1702" i="1"/>
  <c r="AH1678" i="1"/>
  <c r="Y1678" i="1"/>
  <c r="AH1670" i="1"/>
  <c r="Y1670" i="1"/>
  <c r="AH1598" i="1"/>
  <c r="Y1598" i="1"/>
  <c r="AH1590" i="1"/>
  <c r="Y1590" i="1"/>
  <c r="AH1574" i="1"/>
  <c r="Y1574" i="1"/>
  <c r="AH1558" i="1"/>
  <c r="Y1558" i="1"/>
  <c r="AH1534" i="1"/>
  <c r="Y1534" i="1"/>
  <c r="AH1478" i="1"/>
  <c r="Y1478" i="1"/>
  <c r="AH1462" i="1"/>
  <c r="Y1462" i="1"/>
  <c r="AH1454" i="1"/>
  <c r="Y1454" i="1"/>
  <c r="AH1438" i="1"/>
  <c r="Y1438" i="1"/>
  <c r="AH1422" i="1"/>
  <c r="Y1422" i="1"/>
  <c r="AH1406" i="1"/>
  <c r="Y1406" i="1"/>
  <c r="AH1382" i="1"/>
  <c r="Y1382" i="1"/>
  <c r="AH1374" i="1"/>
  <c r="Y1374" i="1"/>
  <c r="AH1350" i="1"/>
  <c r="Y1350" i="1"/>
  <c r="AH1342" i="1"/>
  <c r="Y1342" i="1"/>
  <c r="AH1326" i="1"/>
  <c r="Y1326" i="1"/>
  <c r="AH1318" i="1"/>
  <c r="Y1318" i="1"/>
  <c r="AH1294" i="1"/>
  <c r="Y1294" i="1"/>
  <c r="AH1286" i="1"/>
  <c r="Y1286" i="1"/>
  <c r="AH1278" i="1"/>
  <c r="Y1278" i="1"/>
  <c r="AH1254" i="1"/>
  <c r="Y1254" i="1"/>
  <c r="AH1190" i="1"/>
  <c r="Y1190" i="1"/>
  <c r="AH1166" i="1"/>
  <c r="Y1166" i="1"/>
  <c r="AH1134" i="1"/>
  <c r="Y1134" i="1"/>
  <c r="AH1102" i="1"/>
  <c r="Y1102" i="1"/>
  <c r="AH1094" i="1"/>
  <c r="Y1094" i="1"/>
  <c r="AH1062" i="1"/>
  <c r="Y1062" i="1"/>
  <c r="AH1038" i="1"/>
  <c r="Y1038" i="1"/>
  <c r="AA873" i="1"/>
  <c r="AB64" i="1"/>
  <c r="AB1543" i="1"/>
  <c r="AF2630" i="1"/>
  <c r="W2630" i="1"/>
  <c r="AF2622" i="1"/>
  <c r="W2622" i="1"/>
  <c r="AF2614" i="1"/>
  <c r="W2614" i="1"/>
  <c r="AF2606" i="1"/>
  <c r="W2606" i="1"/>
  <c r="AF2598" i="1"/>
  <c r="W2598" i="1"/>
  <c r="AF2590" i="1"/>
  <c r="W2590" i="1"/>
  <c r="AF2582" i="1"/>
  <c r="W2582" i="1"/>
  <c r="AF2574" i="1"/>
  <c r="W2574" i="1"/>
  <c r="AF2566" i="1"/>
  <c r="W2566" i="1"/>
  <c r="AF2558" i="1"/>
  <c r="W2558" i="1"/>
  <c r="AF2550" i="1"/>
  <c r="W2550" i="1"/>
  <c r="AF2542" i="1"/>
  <c r="W2542" i="1"/>
  <c r="AF2534" i="1"/>
  <c r="W2534" i="1"/>
  <c r="AF2526" i="1"/>
  <c r="W2526" i="1"/>
  <c r="AF2518" i="1"/>
  <c r="W2518" i="1"/>
  <c r="AF2510" i="1"/>
  <c r="W2510" i="1"/>
  <c r="AF2502" i="1"/>
  <c r="W2502" i="1"/>
  <c r="AF2494" i="1"/>
  <c r="W2494" i="1"/>
  <c r="AF2486" i="1"/>
  <c r="W2486" i="1"/>
  <c r="AF2478" i="1"/>
  <c r="W2478" i="1"/>
  <c r="AF2470" i="1"/>
  <c r="W2470" i="1"/>
  <c r="AF2462" i="1"/>
  <c r="W2462" i="1"/>
  <c r="AF2454" i="1"/>
  <c r="W2454" i="1"/>
  <c r="AF2446" i="1"/>
  <c r="W2446" i="1"/>
  <c r="AF2438" i="1"/>
  <c r="W2438" i="1"/>
  <c r="AF2430" i="1"/>
  <c r="W2430" i="1"/>
  <c r="AF2422" i="1"/>
  <c r="W2422" i="1"/>
  <c r="AF2414" i="1"/>
  <c r="W2414" i="1"/>
  <c r="AF2406" i="1"/>
  <c r="W2406" i="1"/>
  <c r="AF2390" i="1"/>
  <c r="W2390" i="1"/>
  <c r="AF2382" i="1"/>
  <c r="W2382" i="1"/>
  <c r="AF2374" i="1"/>
  <c r="W2374" i="1"/>
  <c r="AF2366" i="1"/>
  <c r="W2366" i="1"/>
  <c r="AF2358" i="1"/>
  <c r="W2358" i="1"/>
  <c r="AF2350" i="1"/>
  <c r="W2350" i="1"/>
  <c r="AF2342" i="1"/>
  <c r="W2342" i="1"/>
  <c r="AF2334" i="1"/>
  <c r="W2334" i="1"/>
  <c r="AF2326" i="1"/>
  <c r="W2326" i="1"/>
  <c r="AF2318" i="1"/>
  <c r="W2318" i="1"/>
  <c r="AF2310" i="1"/>
  <c r="W2310" i="1"/>
  <c r="AF2302" i="1"/>
  <c r="W2302" i="1"/>
  <c r="AF2294" i="1"/>
  <c r="W2294" i="1"/>
  <c r="AF2286" i="1"/>
  <c r="W2286" i="1"/>
  <c r="AF2278" i="1"/>
  <c r="W2278" i="1"/>
  <c r="AF2270" i="1"/>
  <c r="W2270" i="1"/>
  <c r="AF2262" i="1"/>
  <c r="W2262" i="1"/>
  <c r="AF2254" i="1"/>
  <c r="W2254" i="1"/>
  <c r="AF2246" i="1"/>
  <c r="W2246" i="1"/>
  <c r="AF2238" i="1"/>
  <c r="W2238" i="1"/>
  <c r="AF2230" i="1"/>
  <c r="W2230" i="1"/>
  <c r="AF2222" i="1"/>
  <c r="W2222" i="1"/>
  <c r="AF2214" i="1"/>
  <c r="W2214" i="1"/>
  <c r="AF2206" i="1"/>
  <c r="W2206" i="1"/>
  <c r="AF2198" i="1"/>
  <c r="W2198" i="1"/>
  <c r="AF2190" i="1"/>
  <c r="W2190" i="1"/>
  <c r="AF2182" i="1"/>
  <c r="W2182" i="1"/>
  <c r="AF2174" i="1"/>
  <c r="W2174" i="1"/>
  <c r="AF2166" i="1"/>
  <c r="W2166" i="1"/>
  <c r="AF2158" i="1"/>
  <c r="W2158" i="1"/>
  <c r="AF2150" i="1"/>
  <c r="W2150" i="1"/>
  <c r="AF2142" i="1"/>
  <c r="W2142" i="1"/>
  <c r="AF2134" i="1"/>
  <c r="W2134" i="1"/>
  <c r="AF2126" i="1"/>
  <c r="W2126" i="1"/>
  <c r="AF2118" i="1"/>
  <c r="W2118" i="1"/>
  <c r="AF2110" i="1"/>
  <c r="W2110" i="1"/>
  <c r="AF2102" i="1"/>
  <c r="W2102" i="1"/>
  <c r="AF2094" i="1"/>
  <c r="W2094" i="1"/>
  <c r="AF2086" i="1"/>
  <c r="W2086" i="1"/>
  <c r="AF2078" i="1"/>
  <c r="W2078" i="1"/>
  <c r="AF2070" i="1"/>
  <c r="W2070" i="1"/>
  <c r="AF2062" i="1"/>
  <c r="W2062" i="1"/>
  <c r="AF2054" i="1"/>
  <c r="W2054" i="1"/>
  <c r="AF2046" i="1"/>
  <c r="W2046" i="1"/>
  <c r="AF2038" i="1"/>
  <c r="W2038" i="1"/>
  <c r="AF2030" i="1"/>
  <c r="W2030" i="1"/>
  <c r="AF2022" i="1"/>
  <c r="W2022" i="1"/>
  <c r="AF2014" i="1"/>
  <c r="W2014" i="1"/>
  <c r="AF2006" i="1"/>
  <c r="W2006" i="1"/>
  <c r="AF1998" i="1"/>
  <c r="W1998" i="1"/>
  <c r="AF1990" i="1"/>
  <c r="W1990" i="1"/>
  <c r="AF1982" i="1"/>
  <c r="W1982" i="1"/>
  <c r="AF1974" i="1"/>
  <c r="W1974" i="1"/>
  <c r="AF1966" i="1"/>
  <c r="W1966" i="1"/>
  <c r="AF1958" i="1"/>
  <c r="W1958" i="1"/>
  <c r="AF1950" i="1"/>
  <c r="W1950" i="1"/>
  <c r="AF1942" i="1"/>
  <c r="W1942" i="1"/>
  <c r="AF1934" i="1"/>
  <c r="W1934" i="1"/>
  <c r="AF1926" i="1"/>
  <c r="W1926" i="1"/>
  <c r="AF1918" i="1"/>
  <c r="W1918" i="1"/>
  <c r="AF1910" i="1"/>
  <c r="W1910" i="1"/>
  <c r="AF1902" i="1"/>
  <c r="W1902" i="1"/>
  <c r="AF1894" i="1"/>
  <c r="W1894" i="1"/>
  <c r="AF1886" i="1"/>
  <c r="W1886" i="1"/>
  <c r="AF1878" i="1"/>
  <c r="W1878" i="1"/>
  <c r="AF1870" i="1"/>
  <c r="W1870" i="1"/>
  <c r="AF1862" i="1"/>
  <c r="W1862" i="1"/>
  <c r="AF1854" i="1"/>
  <c r="W1854" i="1"/>
  <c r="AF1846" i="1"/>
  <c r="W1846" i="1"/>
  <c r="AF1838" i="1"/>
  <c r="W1838" i="1"/>
  <c r="AF1830" i="1"/>
  <c r="W1830" i="1"/>
  <c r="AF1822" i="1"/>
  <c r="W1822" i="1"/>
  <c r="AF1814" i="1"/>
  <c r="W1814" i="1"/>
  <c r="AF1806" i="1"/>
  <c r="W1806" i="1"/>
  <c r="AF1798" i="1"/>
  <c r="W1798" i="1"/>
  <c r="AF1790" i="1"/>
  <c r="W1790" i="1"/>
  <c r="AF1782" i="1"/>
  <c r="W1782" i="1"/>
  <c r="AF1774" i="1"/>
  <c r="W1774" i="1"/>
  <c r="AF1766" i="1"/>
  <c r="W1766" i="1"/>
  <c r="AF1758" i="1"/>
  <c r="W1758" i="1"/>
  <c r="AF1750" i="1"/>
  <c r="W1750" i="1"/>
  <c r="AF1742" i="1"/>
  <c r="W1742" i="1"/>
  <c r="AF1734" i="1"/>
  <c r="W1734" i="1"/>
  <c r="AF1726" i="1"/>
  <c r="W1726" i="1"/>
  <c r="AF1718" i="1"/>
  <c r="W1718" i="1"/>
  <c r="AF1710" i="1"/>
  <c r="W1710" i="1"/>
  <c r="AF1702" i="1"/>
  <c r="W1702" i="1"/>
  <c r="AF1694" i="1"/>
  <c r="W1694" i="1"/>
  <c r="AF1686" i="1"/>
  <c r="W1686" i="1"/>
  <c r="AF1678" i="1"/>
  <c r="W1678" i="1"/>
  <c r="AF1670" i="1"/>
  <c r="W1670" i="1"/>
  <c r="AF1662" i="1"/>
  <c r="W1662" i="1"/>
  <c r="AF1654" i="1"/>
  <c r="W1654" i="1"/>
  <c r="AF1646" i="1"/>
  <c r="W1646" i="1"/>
  <c r="AF1638" i="1"/>
  <c r="W1638" i="1"/>
  <c r="AF1630" i="1"/>
  <c r="W1630" i="1"/>
  <c r="AF1622" i="1"/>
  <c r="W1622" i="1"/>
  <c r="AF1614" i="1"/>
  <c r="W1614" i="1"/>
  <c r="AF1606" i="1"/>
  <c r="W1606" i="1"/>
  <c r="AF1598" i="1"/>
  <c r="W1598" i="1"/>
  <c r="AF1590" i="1"/>
  <c r="W1590" i="1"/>
  <c r="AF1582" i="1"/>
  <c r="W1582" i="1"/>
  <c r="AF1574" i="1"/>
  <c r="W1574" i="1"/>
  <c r="AF1566" i="1"/>
  <c r="W1566" i="1"/>
  <c r="AF1558" i="1"/>
  <c r="W1558" i="1"/>
  <c r="AF1550" i="1"/>
  <c r="W1550" i="1"/>
  <c r="AF1542" i="1"/>
  <c r="W1542" i="1"/>
  <c r="AF1534" i="1"/>
  <c r="W1534" i="1"/>
  <c r="AF1526" i="1"/>
  <c r="W1526" i="1"/>
  <c r="AF1518" i="1"/>
  <c r="W1518" i="1"/>
  <c r="AF1510" i="1"/>
  <c r="W1510" i="1"/>
  <c r="AF1502" i="1"/>
  <c r="W1502" i="1"/>
  <c r="AF1494" i="1"/>
  <c r="W1494" i="1"/>
  <c r="AF1486" i="1"/>
  <c r="W1486" i="1"/>
  <c r="AF1478" i="1"/>
  <c r="W1478" i="1"/>
  <c r="AF1470" i="1"/>
  <c r="W1470" i="1"/>
  <c r="AF1462" i="1"/>
  <c r="W1462" i="1"/>
  <c r="AF1454" i="1"/>
  <c r="W1454" i="1"/>
  <c r="AF1446" i="1"/>
  <c r="W1446" i="1"/>
  <c r="AF1438" i="1"/>
  <c r="W1438" i="1"/>
  <c r="AF1430" i="1"/>
  <c r="W1430" i="1"/>
  <c r="AF1422" i="1"/>
  <c r="W1422" i="1"/>
  <c r="AF1414" i="1"/>
  <c r="W1414" i="1"/>
  <c r="AF1406" i="1"/>
  <c r="W1406" i="1"/>
  <c r="AF1398" i="1"/>
  <c r="W1398" i="1"/>
  <c r="AF1390" i="1"/>
  <c r="W1390" i="1"/>
  <c r="AF1382" i="1"/>
  <c r="W1382" i="1"/>
  <c r="AF1374" i="1"/>
  <c r="W1374" i="1"/>
  <c r="AF1366" i="1"/>
  <c r="W1366" i="1"/>
  <c r="AF1358" i="1"/>
  <c r="W1358" i="1"/>
  <c r="AF1350" i="1"/>
  <c r="W1350" i="1"/>
  <c r="AF1342" i="1"/>
  <c r="W1342" i="1"/>
  <c r="AF1334" i="1"/>
  <c r="W1334" i="1"/>
  <c r="AF1326" i="1"/>
  <c r="W1326" i="1"/>
  <c r="AF1318" i="1"/>
  <c r="W1318" i="1"/>
  <c r="AF1310" i="1"/>
  <c r="W1310" i="1"/>
  <c r="AF1302" i="1"/>
  <c r="W1302" i="1"/>
  <c r="AF1294" i="1"/>
  <c r="W1294" i="1"/>
  <c r="AF1286" i="1"/>
  <c r="W1286" i="1"/>
  <c r="AF1278" i="1"/>
  <c r="W1278" i="1"/>
  <c r="AF1270" i="1"/>
  <c r="W1270" i="1"/>
  <c r="AF1262" i="1"/>
  <c r="W1262" i="1"/>
  <c r="AF1254" i="1"/>
  <c r="W1254" i="1"/>
  <c r="AF1246" i="1"/>
  <c r="W1246" i="1"/>
  <c r="AF1238" i="1"/>
  <c r="W1238" i="1"/>
  <c r="AF1230" i="1"/>
  <c r="W1230" i="1"/>
  <c r="AF1222" i="1"/>
  <c r="W1222" i="1"/>
  <c r="AF1214" i="1"/>
  <c r="W1214" i="1"/>
  <c r="AF1206" i="1"/>
  <c r="W1206" i="1"/>
  <c r="AF1198" i="1"/>
  <c r="W1198" i="1"/>
  <c r="AF1190" i="1"/>
  <c r="W1190" i="1"/>
  <c r="AF1182" i="1"/>
  <c r="W1182" i="1"/>
  <c r="AF1174" i="1"/>
  <c r="W1174" i="1"/>
  <c r="AF1166" i="1"/>
  <c r="W1166" i="1"/>
  <c r="AF1158" i="1"/>
  <c r="W1158" i="1"/>
  <c r="AF1150" i="1"/>
  <c r="W1150" i="1"/>
  <c r="AF1142" i="1"/>
  <c r="W1142" i="1"/>
  <c r="AF1134" i="1"/>
  <c r="W1134" i="1"/>
  <c r="AF1126" i="1"/>
  <c r="W1126" i="1"/>
  <c r="AF1118" i="1"/>
  <c r="W1118" i="1"/>
  <c r="AF1110" i="1"/>
  <c r="W1110" i="1"/>
  <c r="AF1102" i="1"/>
  <c r="W1102" i="1"/>
  <c r="AF1094" i="1"/>
  <c r="W1094" i="1"/>
  <c r="AF1086" i="1"/>
  <c r="W1086" i="1"/>
  <c r="AF1078" i="1"/>
  <c r="W1078" i="1"/>
  <c r="AF1070" i="1"/>
  <c r="W1070" i="1"/>
  <c r="AF1062" i="1"/>
  <c r="W1062" i="1"/>
  <c r="AF1054" i="1"/>
  <c r="W1054" i="1"/>
  <c r="AF1046" i="1"/>
  <c r="W1046" i="1"/>
  <c r="AF1038" i="1"/>
  <c r="W1038" i="1"/>
  <c r="AF1030" i="1"/>
  <c r="W1030" i="1"/>
  <c r="AF1022" i="1"/>
  <c r="W1022" i="1"/>
  <c r="AF1014" i="1"/>
  <c r="W1014" i="1"/>
  <c r="AF1006" i="1"/>
  <c r="W1006" i="1"/>
  <c r="AF998" i="1"/>
  <c r="W998" i="1"/>
  <c r="AF990" i="1"/>
  <c r="W990" i="1"/>
  <c r="AF982" i="1"/>
  <c r="W982" i="1"/>
  <c r="AF974" i="1"/>
  <c r="W974" i="1"/>
  <c r="AF966" i="1"/>
  <c r="W966" i="1"/>
  <c r="AF958" i="1"/>
  <c r="W958" i="1"/>
  <c r="AF950" i="1"/>
  <c r="W950" i="1"/>
  <c r="AF942" i="1"/>
  <c r="W942" i="1"/>
  <c r="AF934" i="1"/>
  <c r="W934" i="1"/>
  <c r="AF926" i="1"/>
  <c r="W926" i="1"/>
  <c r="AF918" i="1"/>
  <c r="W918" i="1"/>
  <c r="AF910" i="1"/>
  <c r="W910" i="1"/>
  <c r="AF902" i="1"/>
  <c r="W902" i="1"/>
  <c r="AF894" i="1"/>
  <c r="W894" i="1"/>
  <c r="AF886" i="1"/>
  <c r="W886" i="1"/>
  <c r="AF878" i="1"/>
  <c r="W878" i="1"/>
  <c r="AF870" i="1"/>
  <c r="W870" i="1"/>
  <c r="AF862" i="1"/>
  <c r="W862" i="1"/>
  <c r="AF854" i="1"/>
  <c r="W854" i="1"/>
  <c r="AF846" i="1"/>
  <c r="W846" i="1"/>
  <c r="AF838" i="1"/>
  <c r="W838" i="1"/>
  <c r="AF830" i="1"/>
  <c r="W830" i="1"/>
  <c r="AF822" i="1"/>
  <c r="W822" i="1"/>
  <c r="AF814" i="1"/>
  <c r="W814" i="1"/>
  <c r="AF806" i="1"/>
  <c r="W806" i="1"/>
  <c r="AF798" i="1"/>
  <c r="W798" i="1"/>
  <c r="AF790" i="1"/>
  <c r="W790" i="1"/>
  <c r="AF782" i="1"/>
  <c r="W782" i="1"/>
  <c r="AF774" i="1"/>
  <c r="W774" i="1"/>
  <c r="AF766" i="1"/>
  <c r="W766" i="1"/>
  <c r="AF758" i="1"/>
  <c r="W758" i="1"/>
  <c r="AF750" i="1"/>
  <c r="W750" i="1"/>
  <c r="AF742" i="1"/>
  <c r="W742" i="1"/>
  <c r="AF734" i="1"/>
  <c r="W734" i="1"/>
  <c r="AF726" i="1"/>
  <c r="W726" i="1"/>
  <c r="AF718" i="1"/>
  <c r="W718" i="1"/>
  <c r="AF710" i="1"/>
  <c r="W710" i="1"/>
  <c r="AF702" i="1"/>
  <c r="W702" i="1"/>
  <c r="AF694" i="1"/>
  <c r="W694" i="1"/>
  <c r="AF686" i="1"/>
  <c r="W686" i="1"/>
  <c r="AF678" i="1"/>
  <c r="W678" i="1"/>
  <c r="AF670" i="1"/>
  <c r="W670" i="1"/>
  <c r="AF662" i="1"/>
  <c r="W662" i="1"/>
  <c r="AF654" i="1"/>
  <c r="W654" i="1"/>
  <c r="AF646" i="1"/>
  <c r="W646" i="1"/>
  <c r="AF638" i="1"/>
  <c r="W638" i="1"/>
  <c r="AF630" i="1"/>
  <c r="W630" i="1"/>
  <c r="AF622" i="1"/>
  <c r="W622" i="1"/>
  <c r="AF614" i="1"/>
  <c r="W614" i="1"/>
  <c r="AF606" i="1"/>
  <c r="W606" i="1"/>
  <c r="AF598" i="1"/>
  <c r="W598" i="1"/>
  <c r="AF590" i="1"/>
  <c r="W590" i="1"/>
  <c r="AF582" i="1"/>
  <c r="W582" i="1"/>
  <c r="AF574" i="1"/>
  <c r="W574" i="1"/>
  <c r="AF566" i="1"/>
  <c r="W566" i="1"/>
  <c r="AF558" i="1"/>
  <c r="W558" i="1"/>
  <c r="AF550" i="1"/>
  <c r="W550" i="1"/>
  <c r="AF542" i="1"/>
  <c r="W542" i="1"/>
  <c r="AF534" i="1"/>
  <c r="W534" i="1"/>
  <c r="AF526" i="1"/>
  <c r="W526" i="1"/>
  <c r="AF518" i="1"/>
  <c r="W518" i="1"/>
  <c r="AF510" i="1"/>
  <c r="W510" i="1"/>
  <c r="AF502" i="1"/>
  <c r="W502" i="1"/>
  <c r="AF494" i="1"/>
  <c r="W494" i="1"/>
  <c r="AF486" i="1"/>
  <c r="W486" i="1"/>
  <c r="AF478" i="1"/>
  <c r="W478" i="1"/>
  <c r="AF470" i="1"/>
  <c r="W470" i="1"/>
  <c r="AF462" i="1"/>
  <c r="W462" i="1"/>
  <c r="AF454" i="1"/>
  <c r="W454" i="1"/>
  <c r="AF446" i="1"/>
  <c r="W446" i="1"/>
  <c r="AF438" i="1"/>
  <c r="W438" i="1"/>
  <c r="AF430" i="1"/>
  <c r="W430" i="1"/>
  <c r="AF422" i="1"/>
  <c r="W422" i="1"/>
  <c r="AF414" i="1"/>
  <c r="W414" i="1"/>
  <c r="AF406" i="1"/>
  <c r="W406" i="1"/>
  <c r="AF398" i="1"/>
  <c r="W398" i="1"/>
  <c r="AF390" i="1"/>
  <c r="W390" i="1"/>
  <c r="AF382" i="1"/>
  <c r="W382" i="1"/>
  <c r="AF374" i="1"/>
  <c r="W374" i="1"/>
  <c r="AF366" i="1"/>
  <c r="W366" i="1"/>
  <c r="AF358" i="1"/>
  <c r="W358" i="1"/>
  <c r="AF350" i="1"/>
  <c r="W350" i="1"/>
  <c r="AF342" i="1"/>
  <c r="W342" i="1"/>
  <c r="AF334" i="1"/>
  <c r="W334" i="1"/>
  <c r="AF326" i="1"/>
  <c r="W326" i="1"/>
  <c r="AF318" i="1"/>
  <c r="W318" i="1"/>
  <c r="AF310" i="1"/>
  <c r="W310" i="1"/>
  <c r="AF302" i="1"/>
  <c r="W302" i="1"/>
  <c r="AF294" i="1"/>
  <c r="W294" i="1"/>
  <c r="AF286" i="1"/>
  <c r="W286" i="1"/>
  <c r="AF278" i="1"/>
  <c r="W278" i="1"/>
  <c r="AF270" i="1"/>
  <c r="W270" i="1"/>
  <c r="AF262" i="1"/>
  <c r="W262" i="1"/>
  <c r="AF254" i="1"/>
  <c r="W254" i="1"/>
  <c r="AF246" i="1"/>
  <c r="W246" i="1"/>
  <c r="AF238" i="1"/>
  <c r="W238" i="1"/>
  <c r="AF230" i="1"/>
  <c r="W230" i="1"/>
  <c r="AF222" i="1"/>
  <c r="W222" i="1"/>
  <c r="AF214" i="1"/>
  <c r="W214" i="1"/>
  <c r="AF206" i="1"/>
  <c r="W206" i="1"/>
  <c r="AF198" i="1"/>
  <c r="W198" i="1"/>
  <c r="AF190" i="1"/>
  <c r="W190" i="1"/>
  <c r="AF182" i="1"/>
  <c r="W182" i="1"/>
  <c r="AF174" i="1"/>
  <c r="W174" i="1"/>
  <c r="AF166" i="1"/>
  <c r="W166" i="1"/>
  <c r="AF158" i="1"/>
  <c r="W158" i="1"/>
  <c r="AF150" i="1"/>
  <c r="W150" i="1"/>
  <c r="AF142" i="1"/>
  <c r="W142" i="1"/>
  <c r="AF134" i="1"/>
  <c r="W134" i="1"/>
  <c r="AF126" i="1"/>
  <c r="W126" i="1"/>
  <c r="AF118" i="1"/>
  <c r="W118" i="1"/>
  <c r="AF110" i="1"/>
  <c r="W110" i="1"/>
  <c r="AF102" i="1"/>
  <c r="W102" i="1"/>
  <c r="AF94" i="1"/>
  <c r="W94" i="1"/>
  <c r="AF86" i="1"/>
  <c r="W86" i="1"/>
  <c r="AF78" i="1"/>
  <c r="W78" i="1"/>
  <c r="AF70" i="1"/>
  <c r="W70" i="1"/>
  <c r="AF62" i="1"/>
  <c r="W62" i="1"/>
  <c r="AF54" i="1"/>
  <c r="W54" i="1"/>
  <c r="AF46" i="1"/>
  <c r="W46" i="1"/>
  <c r="AF38" i="1"/>
  <c r="W38" i="1"/>
  <c r="AF30" i="1"/>
  <c r="W30" i="1"/>
  <c r="AF22" i="1"/>
  <c r="W22" i="1"/>
  <c r="AF14" i="1"/>
  <c r="W14" i="1"/>
  <c r="AF6" i="1"/>
  <c r="W6" i="1"/>
  <c r="AG2614" i="1"/>
  <c r="X2614" i="1"/>
  <c r="AG2598" i="1"/>
  <c r="X2598" i="1"/>
  <c r="AG2590" i="1"/>
  <c r="X2590" i="1"/>
  <c r="AG2582" i="1"/>
  <c r="X2582" i="1"/>
  <c r="AG2574" i="1"/>
  <c r="X2574" i="1"/>
  <c r="AG2566" i="1"/>
  <c r="X2566" i="1"/>
  <c r="AG2542" i="1"/>
  <c r="X2542" i="1"/>
  <c r="AG2534" i="1"/>
  <c r="X2534" i="1"/>
  <c r="AG2518" i="1"/>
  <c r="X2518" i="1"/>
  <c r="AG2510" i="1"/>
  <c r="X2510" i="1"/>
  <c r="AG2494" i="1"/>
  <c r="X2494" i="1"/>
  <c r="AG2486" i="1"/>
  <c r="X2486" i="1"/>
  <c r="AG2478" i="1"/>
  <c r="X2478" i="1"/>
  <c r="AG2462" i="1"/>
  <c r="X2462" i="1"/>
  <c r="AG2454" i="1"/>
  <c r="X2454" i="1"/>
  <c r="AG2430" i="1"/>
  <c r="X2430" i="1"/>
  <c r="AG2414" i="1"/>
  <c r="X2414" i="1"/>
  <c r="AG2406" i="1"/>
  <c r="X2406" i="1"/>
  <c r="AG2382" i="1"/>
  <c r="X2382" i="1"/>
  <c r="AG2374" i="1"/>
  <c r="X2374" i="1"/>
  <c r="AG2342" i="1"/>
  <c r="X2342" i="1"/>
  <c r="AG2334" i="1"/>
  <c r="X2334" i="1"/>
  <c r="AG2310" i="1"/>
  <c r="X2310" i="1"/>
  <c r="AG2294" i="1"/>
  <c r="X2294" i="1"/>
  <c r="AG2286" i="1"/>
  <c r="X2286" i="1"/>
  <c r="AG2246" i="1"/>
  <c r="X2246" i="1"/>
  <c r="AG2230" i="1"/>
  <c r="X2230" i="1"/>
  <c r="AG2222" i="1"/>
  <c r="X2222" i="1"/>
  <c r="AG2182" i="1"/>
  <c r="X2182" i="1"/>
  <c r="AG2166" i="1"/>
  <c r="X2166" i="1"/>
  <c r="AG2158" i="1"/>
  <c r="X2158" i="1"/>
  <c r="AG2118" i="1"/>
  <c r="X2118" i="1"/>
  <c r="AG2102" i="1"/>
  <c r="X2102" i="1"/>
  <c r="AG2094" i="1"/>
  <c r="X2094" i="1"/>
  <c r="AG2062" i="1"/>
  <c r="X2062" i="1"/>
  <c r="AG2054" i="1"/>
  <c r="X2054" i="1"/>
  <c r="AG2030" i="1"/>
  <c r="X2030" i="1"/>
  <c r="AG2022" i="1"/>
  <c r="X2022" i="1"/>
  <c r="AG1998" i="1"/>
  <c r="X1998" i="1"/>
  <c r="AG1990" i="1"/>
  <c r="X1990" i="1"/>
  <c r="AG1966" i="1"/>
  <c r="X1966" i="1"/>
  <c r="AG1958" i="1"/>
  <c r="X1958" i="1"/>
  <c r="AG1934" i="1"/>
  <c r="X1934" i="1"/>
  <c r="AG1926" i="1"/>
  <c r="X1926" i="1"/>
  <c r="AG1902" i="1"/>
  <c r="X1902" i="1"/>
  <c r="AG1894" i="1"/>
  <c r="X1894" i="1"/>
  <c r="AG1870" i="1"/>
  <c r="X1870" i="1"/>
  <c r="AG1862" i="1"/>
  <c r="X1862" i="1"/>
  <c r="AG1846" i="1"/>
  <c r="X1846" i="1"/>
  <c r="AG1830" i="1"/>
  <c r="X1830" i="1"/>
  <c r="AG1822" i="1"/>
  <c r="X1822" i="1"/>
  <c r="AG1798" i="1"/>
  <c r="X1798" i="1"/>
  <c r="AG1782" i="1"/>
  <c r="X1782" i="1"/>
  <c r="AG1766" i="1"/>
  <c r="X1766" i="1"/>
  <c r="AG1742" i="1"/>
  <c r="X1742" i="1"/>
  <c r="AG1702" i="1"/>
  <c r="X1702" i="1"/>
  <c r="AG1694" i="1"/>
  <c r="X1694" i="1"/>
  <c r="AG1678" i="1"/>
  <c r="X1678" i="1"/>
  <c r="AG1638" i="1"/>
  <c r="X1638" i="1"/>
  <c r="AG1598" i="1"/>
  <c r="X1598" i="1"/>
  <c r="AG1574" i="1"/>
  <c r="X1574" i="1"/>
  <c r="AG1550" i="1"/>
  <c r="X1550" i="1"/>
  <c r="AG1534" i="1"/>
  <c r="X1534" i="1"/>
  <c r="AG1518" i="1"/>
  <c r="X1518" i="1"/>
  <c r="AG1470" i="1"/>
  <c r="X1470" i="1"/>
  <c r="AG1406" i="1"/>
  <c r="X1406" i="1"/>
  <c r="AG1382" i="1"/>
  <c r="X1382" i="1"/>
  <c r="AG1334" i="1"/>
  <c r="X1334" i="1"/>
  <c r="AG1310" i="1"/>
  <c r="X1310" i="1"/>
  <c r="AG1286" i="1"/>
  <c r="X1286" i="1"/>
  <c r="AG1254" i="1"/>
  <c r="X1254" i="1"/>
  <c r="AG1142" i="1"/>
  <c r="X1142" i="1"/>
  <c r="AG1086" i="1"/>
  <c r="X1086" i="1"/>
  <c r="AG1054" i="1"/>
  <c r="X1054" i="1"/>
  <c r="AG1030" i="1"/>
  <c r="X1030" i="1"/>
  <c r="AG998" i="1"/>
  <c r="X998" i="1"/>
  <c r="AG886" i="1"/>
  <c r="X886" i="1"/>
  <c r="AG830" i="1"/>
  <c r="X830" i="1"/>
  <c r="AG798" i="1"/>
  <c r="X798" i="1"/>
  <c r="AG774" i="1"/>
  <c r="X774" i="1"/>
  <c r="AG742" i="1"/>
  <c r="X742" i="1"/>
  <c r="AG630" i="1"/>
  <c r="X630" i="1"/>
  <c r="AG598" i="1"/>
  <c r="X598" i="1"/>
  <c r="AG574" i="1"/>
  <c r="X574" i="1"/>
  <c r="AG542" i="1"/>
  <c r="X542" i="1"/>
  <c r="AG518" i="1"/>
  <c r="X518" i="1"/>
  <c r="AG486" i="1"/>
  <c r="X486" i="1"/>
  <c r="AG454" i="1"/>
  <c r="X454" i="1"/>
  <c r="AG430" i="1"/>
  <c r="X430" i="1"/>
  <c r="AG422" i="1"/>
  <c r="X422" i="1"/>
  <c r="AG398" i="1"/>
  <c r="X398" i="1"/>
  <c r="AG374" i="1"/>
  <c r="X374" i="1"/>
  <c r="AG342" i="1"/>
  <c r="X342" i="1"/>
  <c r="AG318" i="1"/>
  <c r="X318" i="1"/>
  <c r="AG286" i="1"/>
  <c r="X286" i="1"/>
  <c r="AG262" i="1"/>
  <c r="X262" i="1"/>
  <c r="AG230" i="1"/>
  <c r="X230" i="1"/>
  <c r="AG198" i="1"/>
  <c r="X198" i="1"/>
  <c r="AG174" i="1"/>
  <c r="X174" i="1"/>
  <c r="AG166" i="1"/>
  <c r="X166" i="1"/>
  <c r="AG142" i="1"/>
  <c r="X142" i="1"/>
  <c r="AG118" i="1"/>
  <c r="X118" i="1"/>
  <c r="AG86" i="1"/>
  <c r="X86" i="1"/>
  <c r="AG62" i="1"/>
  <c r="X62" i="1"/>
  <c r="AG30" i="1"/>
  <c r="X30" i="1"/>
  <c r="AG6" i="1"/>
  <c r="X6" i="1"/>
  <c r="AH1964" i="1"/>
  <c r="AH2028" i="1"/>
  <c r="AH2132" i="1"/>
  <c r="AH2374" i="1"/>
  <c r="AH2548" i="1"/>
  <c r="AH2629" i="1"/>
  <c r="Y2629" i="1"/>
  <c r="AH2621" i="1"/>
  <c r="Y2621" i="1"/>
  <c r="AH2613" i="1"/>
  <c r="Y2613" i="1"/>
  <c r="AH2605" i="1"/>
  <c r="Y2605" i="1"/>
  <c r="AH2597" i="1"/>
  <c r="Y2597" i="1"/>
  <c r="AH2589" i="1"/>
  <c r="Y2589" i="1"/>
  <c r="AH2581" i="1"/>
  <c r="Y2581" i="1"/>
  <c r="AH2573" i="1"/>
  <c r="Y2573" i="1"/>
  <c r="AH2565" i="1"/>
  <c r="Y2565" i="1"/>
  <c r="AH2557" i="1"/>
  <c r="Y2557" i="1"/>
  <c r="AH2549" i="1"/>
  <c r="Y2549" i="1"/>
  <c r="AH2541" i="1"/>
  <c r="Y2541" i="1"/>
  <c r="AH2533" i="1"/>
  <c r="Y2533" i="1"/>
  <c r="AH2525" i="1"/>
  <c r="Y2525" i="1"/>
  <c r="AH2517" i="1"/>
  <c r="Y2517" i="1"/>
  <c r="AH2509" i="1"/>
  <c r="Y2509" i="1"/>
  <c r="AH2501" i="1"/>
  <c r="Y2501" i="1"/>
  <c r="AH2493" i="1"/>
  <c r="Y2493" i="1"/>
  <c r="AH2485" i="1"/>
  <c r="Y2485" i="1"/>
  <c r="AH2477" i="1"/>
  <c r="Y2477" i="1"/>
  <c r="AH2469" i="1"/>
  <c r="Y2469" i="1"/>
  <c r="AH2461" i="1"/>
  <c r="Y2461" i="1"/>
  <c r="AH2453" i="1"/>
  <c r="Y2453" i="1"/>
  <c r="AH2445" i="1"/>
  <c r="Y2445" i="1"/>
  <c r="AH2437" i="1"/>
  <c r="Y2437" i="1"/>
  <c r="AH2429" i="1"/>
  <c r="Y2429" i="1"/>
  <c r="AH2421" i="1"/>
  <c r="Y2421" i="1"/>
  <c r="AH2413" i="1"/>
  <c r="Y2413" i="1"/>
  <c r="AH2405" i="1"/>
  <c r="Y2405" i="1"/>
  <c r="AH2397" i="1"/>
  <c r="Y2397" i="1"/>
  <c r="AH2389" i="1"/>
  <c r="Y2389" i="1"/>
  <c r="AH2381" i="1"/>
  <c r="Y2381" i="1"/>
  <c r="AH2373" i="1"/>
  <c r="Y2373" i="1"/>
  <c r="AH2365" i="1"/>
  <c r="Y2365" i="1"/>
  <c r="AH2357" i="1"/>
  <c r="Y2357" i="1"/>
  <c r="AH2349" i="1"/>
  <c r="Y2349" i="1"/>
  <c r="AH2341" i="1"/>
  <c r="Y2341" i="1"/>
  <c r="AH2333" i="1"/>
  <c r="Y2333" i="1"/>
  <c r="AH2325" i="1"/>
  <c r="Y2325" i="1"/>
  <c r="AH2309" i="1"/>
  <c r="Y2309" i="1"/>
  <c r="AH2301" i="1"/>
  <c r="Y2301" i="1"/>
  <c r="AH2293" i="1"/>
  <c r="Y2293" i="1"/>
  <c r="AH2285" i="1"/>
  <c r="Y2285" i="1"/>
  <c r="AH2277" i="1"/>
  <c r="Y2277" i="1"/>
  <c r="AH2269" i="1"/>
  <c r="Y2269" i="1"/>
  <c r="AH2261" i="1"/>
  <c r="Y2261" i="1"/>
  <c r="AH2245" i="1"/>
  <c r="Y2245" i="1"/>
  <c r="AH2237" i="1"/>
  <c r="Y2237" i="1"/>
  <c r="AH2221" i="1"/>
  <c r="Y2221" i="1"/>
  <c r="AH2213" i="1"/>
  <c r="Y2213" i="1"/>
  <c r="AH2205" i="1"/>
  <c r="Y2205" i="1"/>
  <c r="AH2197" i="1"/>
  <c r="Y2197" i="1"/>
  <c r="AH2189" i="1"/>
  <c r="Y2189" i="1"/>
  <c r="AH2181" i="1"/>
  <c r="Y2181" i="1"/>
  <c r="AH2173" i="1"/>
  <c r="Y2173" i="1"/>
  <c r="AH2165" i="1"/>
  <c r="Y2165" i="1"/>
  <c r="AH2157" i="1"/>
  <c r="Y2157" i="1"/>
  <c r="AH2149" i="1"/>
  <c r="Y2149" i="1"/>
  <c r="AH2141" i="1"/>
  <c r="Y2141" i="1"/>
  <c r="AH2133" i="1"/>
  <c r="Y2133" i="1"/>
  <c r="AH2125" i="1"/>
  <c r="Y2125" i="1"/>
  <c r="AH2117" i="1"/>
  <c r="Y2117" i="1"/>
  <c r="AH2109" i="1"/>
  <c r="Y2109" i="1"/>
  <c r="AH2101" i="1"/>
  <c r="Y2101" i="1"/>
  <c r="AH2093" i="1"/>
  <c r="Y2093" i="1"/>
  <c r="AH2085" i="1"/>
  <c r="Y2085" i="1"/>
  <c r="AH2077" i="1"/>
  <c r="Y2077" i="1"/>
  <c r="AH2069" i="1"/>
  <c r="Y2069" i="1"/>
  <c r="AH2061" i="1"/>
  <c r="Y2061" i="1"/>
  <c r="AH2053" i="1"/>
  <c r="Y2053" i="1"/>
  <c r="AH2045" i="1"/>
  <c r="Y2045" i="1"/>
  <c r="AH2037" i="1"/>
  <c r="Y2037" i="1"/>
  <c r="AH2029" i="1"/>
  <c r="Y2029" i="1"/>
  <c r="AH2021" i="1"/>
  <c r="Y2021" i="1"/>
  <c r="AH2013" i="1"/>
  <c r="Y2013" i="1"/>
  <c r="AH2005" i="1"/>
  <c r="Y2005" i="1"/>
  <c r="AH1997" i="1"/>
  <c r="Y1997" i="1"/>
  <c r="AH1989" i="1"/>
  <c r="Y1989" i="1"/>
  <c r="AH1981" i="1"/>
  <c r="Y1981" i="1"/>
  <c r="AH1973" i="1"/>
  <c r="Y1973" i="1"/>
  <c r="AH1965" i="1"/>
  <c r="Y1965" i="1"/>
  <c r="AH1957" i="1"/>
  <c r="Y1957" i="1"/>
  <c r="AH1949" i="1"/>
  <c r="Y1949" i="1"/>
  <c r="AH1941" i="1"/>
  <c r="Y1941" i="1"/>
  <c r="AH1933" i="1"/>
  <c r="Y1933" i="1"/>
  <c r="AH1925" i="1"/>
  <c r="Y1925" i="1"/>
  <c r="AH1917" i="1"/>
  <c r="Y1917" i="1"/>
  <c r="AH1901" i="1"/>
  <c r="Y1901" i="1"/>
  <c r="AH1885" i="1"/>
  <c r="Y1885" i="1"/>
  <c r="AH1877" i="1"/>
  <c r="Y1877" i="1"/>
  <c r="AH1869" i="1"/>
  <c r="Y1869" i="1"/>
  <c r="AH1861" i="1"/>
  <c r="Y1861" i="1"/>
  <c r="AH1845" i="1"/>
  <c r="Y1845" i="1"/>
  <c r="AH1837" i="1"/>
  <c r="Y1837" i="1"/>
  <c r="AH1829" i="1"/>
  <c r="Y1829" i="1"/>
  <c r="AH1821" i="1"/>
  <c r="Y1821" i="1"/>
  <c r="AH1813" i="1"/>
  <c r="Y1813" i="1"/>
  <c r="AH1805" i="1"/>
  <c r="Y1805" i="1"/>
  <c r="AH1797" i="1"/>
  <c r="Y1797" i="1"/>
  <c r="AH1789" i="1"/>
  <c r="Y1789" i="1"/>
  <c r="AH1781" i="1"/>
  <c r="Y1781" i="1"/>
  <c r="AH1773" i="1"/>
  <c r="Y1773" i="1"/>
  <c r="AH1757" i="1"/>
  <c r="Y1757" i="1"/>
  <c r="AH1733" i="1"/>
  <c r="Y1733" i="1"/>
  <c r="AH1725" i="1"/>
  <c r="Y1725" i="1"/>
  <c r="AH1717" i="1"/>
  <c r="Y1717" i="1"/>
  <c r="AH1709" i="1"/>
  <c r="Y1709" i="1"/>
  <c r="AH1701" i="1"/>
  <c r="Y1701" i="1"/>
  <c r="AH1693" i="1"/>
  <c r="Y1693" i="1"/>
  <c r="AH1685" i="1"/>
  <c r="Y1685" i="1"/>
  <c r="AH1669" i="1"/>
  <c r="Y1669" i="1"/>
  <c r="AH1653" i="1"/>
  <c r="Y1653" i="1"/>
  <c r="AH1645" i="1"/>
  <c r="Y1645" i="1"/>
  <c r="AH1629" i="1"/>
  <c r="Y1629" i="1"/>
  <c r="AH1621" i="1"/>
  <c r="Y1621" i="1"/>
  <c r="AH1613" i="1"/>
  <c r="Y1613" i="1"/>
  <c r="AH1605" i="1"/>
  <c r="Y1605" i="1"/>
  <c r="AH1597" i="1"/>
  <c r="Y1597" i="1"/>
  <c r="AH1589" i="1"/>
  <c r="Y1589" i="1"/>
  <c r="AH1581" i="1"/>
  <c r="Y1581" i="1"/>
  <c r="AH1573" i="1"/>
  <c r="Y1573" i="1"/>
  <c r="AH1557" i="1"/>
  <c r="Y1557" i="1"/>
  <c r="AH1549" i="1"/>
  <c r="Y1549" i="1"/>
  <c r="AH1533" i="1"/>
  <c r="Y1533" i="1"/>
  <c r="AH1525" i="1"/>
  <c r="Y1525" i="1"/>
  <c r="AH1517" i="1"/>
  <c r="Y1517" i="1"/>
  <c r="AH1493" i="1"/>
  <c r="Y1493" i="1"/>
  <c r="AH1485" i="1"/>
  <c r="Y1485" i="1"/>
  <c r="AH1477" i="1"/>
  <c r="Y1477" i="1"/>
  <c r="AH1469" i="1"/>
  <c r="Y1469" i="1"/>
  <c r="AH1461" i="1"/>
  <c r="Y1461" i="1"/>
  <c r="AH1453" i="1"/>
  <c r="Y1453" i="1"/>
  <c r="AH1445" i="1"/>
  <c r="Y1445" i="1"/>
  <c r="AH1429" i="1"/>
  <c r="Y1429" i="1"/>
  <c r="AH1421" i="1"/>
  <c r="Y1421" i="1"/>
  <c r="AH1405" i="1"/>
  <c r="Y1405" i="1"/>
  <c r="AH1397" i="1"/>
  <c r="Y1397" i="1"/>
  <c r="AH1381" i="1"/>
  <c r="Y1381" i="1"/>
  <c r="AH1373" i="1"/>
  <c r="Y1373" i="1"/>
  <c r="AH1365" i="1"/>
  <c r="Y1365" i="1"/>
  <c r="AH1357" i="1"/>
  <c r="Y1357" i="1"/>
  <c r="AH1341" i="1"/>
  <c r="Y1341" i="1"/>
  <c r="AH1317" i="1"/>
  <c r="Y1317" i="1"/>
  <c r="AH1309" i="1"/>
  <c r="Y1309" i="1"/>
  <c r="AH1301" i="1"/>
  <c r="Y1301" i="1"/>
  <c r="AH1293" i="1"/>
  <c r="Y1293" i="1"/>
  <c r="AH1285" i="1"/>
  <c r="Y1285" i="1"/>
  <c r="AH1277" i="1"/>
  <c r="Y1277" i="1"/>
  <c r="AH1269" i="1"/>
  <c r="Y1269" i="1"/>
  <c r="AH1261" i="1"/>
  <c r="Y1261" i="1"/>
  <c r="AH1253" i="1"/>
  <c r="Y1253" i="1"/>
  <c r="AH1245" i="1"/>
  <c r="Y1245" i="1"/>
  <c r="AH1229" i="1"/>
  <c r="Y1229" i="1"/>
  <c r="AH1205" i="1"/>
  <c r="Y1205" i="1"/>
  <c r="AH1197" i="1"/>
  <c r="Y1197" i="1"/>
  <c r="AH1189" i="1"/>
  <c r="Y1189" i="1"/>
  <c r="AH1181" i="1"/>
  <c r="Y1181" i="1"/>
  <c r="AH1173" i="1"/>
  <c r="Y1173" i="1"/>
  <c r="AH1165" i="1"/>
  <c r="Y1165" i="1"/>
  <c r="AH1157" i="1"/>
  <c r="Y1157" i="1"/>
  <c r="AH1141" i="1"/>
  <c r="Y1141" i="1"/>
  <c r="AH1133" i="1"/>
  <c r="Y1133" i="1"/>
  <c r="AH1125" i="1"/>
  <c r="Y1125" i="1"/>
  <c r="AH1117" i="1"/>
  <c r="Y1117" i="1"/>
  <c r="AH1109" i="1"/>
  <c r="Y1109" i="1"/>
  <c r="AH1093" i="1"/>
  <c r="Y1093" i="1"/>
  <c r="AH1085" i="1"/>
  <c r="Y1085" i="1"/>
  <c r="AH1077" i="1"/>
  <c r="Y1077" i="1"/>
  <c r="AH1069" i="1"/>
  <c r="Y1069" i="1"/>
  <c r="AH1053" i="1"/>
  <c r="Y1053" i="1"/>
  <c r="AH1029" i="1"/>
  <c r="Y1029" i="1"/>
  <c r="AH1021" i="1"/>
  <c r="Y1021" i="1"/>
  <c r="AH1013" i="1"/>
  <c r="Y1013" i="1"/>
  <c r="AH1005" i="1"/>
  <c r="Y1005" i="1"/>
  <c r="AH989" i="1"/>
  <c r="Y989" i="1"/>
  <c r="AH981" i="1"/>
  <c r="Y981" i="1"/>
  <c r="AH973" i="1"/>
  <c r="Y973" i="1"/>
  <c r="AH965" i="1"/>
  <c r="Y965" i="1"/>
  <c r="AH949" i="1"/>
  <c r="Y949" i="1"/>
  <c r="AH933" i="1"/>
  <c r="Y933" i="1"/>
  <c r="AH925" i="1"/>
  <c r="Y925" i="1"/>
  <c r="AH909" i="1"/>
  <c r="Y909" i="1"/>
  <c r="AH885" i="1"/>
  <c r="Y885" i="1"/>
  <c r="AH877" i="1"/>
  <c r="Y877" i="1"/>
  <c r="AH869" i="1"/>
  <c r="Y869" i="1"/>
  <c r="AH853" i="1"/>
  <c r="Y853" i="1"/>
  <c r="AH829" i="1"/>
  <c r="Y829" i="1"/>
  <c r="AH813" i="1"/>
  <c r="Y813" i="1"/>
  <c r="AH797" i="1"/>
  <c r="Y797" i="1"/>
  <c r="AH789" i="1"/>
  <c r="Y789" i="1"/>
  <c r="AH757" i="1"/>
  <c r="Y757" i="1"/>
  <c r="AH741" i="1"/>
  <c r="Y741" i="1"/>
  <c r="AH725" i="1"/>
  <c r="Y725" i="1"/>
  <c r="AH701" i="1"/>
  <c r="Y701" i="1"/>
  <c r="AH685" i="1"/>
  <c r="Y685" i="1"/>
  <c r="AH677" i="1"/>
  <c r="Y677" i="1"/>
  <c r="AH669" i="1"/>
  <c r="Y669" i="1"/>
  <c r="AH661" i="1"/>
  <c r="Y661" i="1"/>
  <c r="AH653" i="1"/>
  <c r="Y653" i="1"/>
  <c r="AH645" i="1"/>
  <c r="Y645" i="1"/>
  <c r="AH637" i="1"/>
  <c r="Y637" i="1"/>
  <c r="AH621" i="1"/>
  <c r="Y621" i="1"/>
  <c r="AH605" i="1"/>
  <c r="Y605" i="1"/>
  <c r="AH589" i="1"/>
  <c r="Y589" i="1"/>
  <c r="AH565" i="1"/>
  <c r="Y565" i="1"/>
  <c r="AH549" i="1"/>
  <c r="Y549" i="1"/>
  <c r="AH541" i="1"/>
  <c r="Y541" i="1"/>
  <c r="AH533" i="1"/>
  <c r="Y533" i="1"/>
  <c r="AH517" i="1"/>
  <c r="Y517" i="1"/>
  <c r="AH501" i="1"/>
  <c r="Y501" i="1"/>
  <c r="AH493" i="1"/>
  <c r="Y493" i="1"/>
  <c r="AH477" i="1"/>
  <c r="Y477" i="1"/>
  <c r="AH453" i="1"/>
  <c r="Y453" i="1"/>
  <c r="AH445" i="1"/>
  <c r="Y445" i="1"/>
  <c r="AH437" i="1"/>
  <c r="Y437" i="1"/>
  <c r="AH421" i="1"/>
  <c r="Y421" i="1"/>
  <c r="AH413" i="1"/>
  <c r="Y413" i="1"/>
  <c r="AH397" i="1"/>
  <c r="Y397" i="1"/>
  <c r="AH389" i="1"/>
  <c r="Y389" i="1"/>
  <c r="AH381" i="1"/>
  <c r="Y381" i="1"/>
  <c r="AH357" i="1"/>
  <c r="Y357" i="1"/>
  <c r="AH349" i="1"/>
  <c r="Y349" i="1"/>
  <c r="AH341" i="1"/>
  <c r="Y341" i="1"/>
  <c r="AH333" i="1"/>
  <c r="Y333" i="1"/>
  <c r="AH325" i="1"/>
  <c r="Y325" i="1"/>
  <c r="AH309" i="1"/>
  <c r="Y309" i="1"/>
  <c r="AH285" i="1"/>
  <c r="Y285" i="1"/>
  <c r="AH277" i="1"/>
  <c r="Y277" i="1"/>
  <c r="AH269" i="1"/>
  <c r="Y269" i="1"/>
  <c r="AH253" i="1"/>
  <c r="Y253" i="1"/>
  <c r="AH237" i="1"/>
  <c r="Y237" i="1"/>
  <c r="AH213" i="1"/>
  <c r="Y213" i="1"/>
  <c r="AH205" i="1"/>
  <c r="Y205" i="1"/>
  <c r="AH197" i="1"/>
  <c r="Y197" i="1"/>
  <c r="AH189" i="1"/>
  <c r="Y189" i="1"/>
  <c r="AH181" i="1"/>
  <c r="Y181" i="1"/>
  <c r="AH165" i="1"/>
  <c r="Y165" i="1"/>
  <c r="AH157" i="1"/>
  <c r="Y157" i="1"/>
  <c r="AH141" i="1"/>
  <c r="Y141" i="1"/>
  <c r="AH125" i="1"/>
  <c r="Y125" i="1"/>
  <c r="AH117" i="1"/>
  <c r="Y117" i="1"/>
  <c r="AH109" i="1"/>
  <c r="Y109" i="1"/>
  <c r="AH93" i="1"/>
  <c r="Y93" i="1"/>
  <c r="AH77" i="1"/>
  <c r="Y77" i="1"/>
  <c r="AH61" i="1"/>
  <c r="Y61" i="1"/>
  <c r="AH45" i="1"/>
  <c r="Y45" i="1"/>
  <c r="AH21" i="1"/>
  <c r="Y21" i="1"/>
  <c r="AH5" i="1"/>
  <c r="Y5" i="1"/>
  <c r="AB1633" i="1"/>
  <c r="AA1809" i="1"/>
  <c r="AA761" i="1"/>
  <c r="AF2629" i="1"/>
  <c r="W2629" i="1"/>
  <c r="AF2621" i="1"/>
  <c r="W2621" i="1"/>
  <c r="AF2613" i="1"/>
  <c r="W2613" i="1"/>
  <c r="AF2605" i="1"/>
  <c r="W2605" i="1"/>
  <c r="AF2597" i="1"/>
  <c r="W2597" i="1"/>
  <c r="AF2589" i="1"/>
  <c r="W2589" i="1"/>
  <c r="AF2581" i="1"/>
  <c r="W2581" i="1"/>
  <c r="AF2573" i="1"/>
  <c r="W2573" i="1"/>
  <c r="AF2565" i="1"/>
  <c r="W2565" i="1"/>
  <c r="AF2557" i="1"/>
  <c r="W2557" i="1"/>
  <c r="AF2549" i="1"/>
  <c r="W2549" i="1"/>
  <c r="AF2541" i="1"/>
  <c r="W2541" i="1"/>
  <c r="AF2533" i="1"/>
  <c r="W2533" i="1"/>
  <c r="AF2525" i="1"/>
  <c r="W2525" i="1"/>
  <c r="AF2517" i="1"/>
  <c r="W2517" i="1"/>
  <c r="AF2509" i="1"/>
  <c r="W2509" i="1"/>
  <c r="AF2501" i="1"/>
  <c r="W2501" i="1"/>
  <c r="AF2493" i="1"/>
  <c r="W2493" i="1"/>
  <c r="AF2485" i="1"/>
  <c r="W2485" i="1"/>
  <c r="AF2477" i="1"/>
  <c r="W2477" i="1"/>
  <c r="AF2469" i="1"/>
  <c r="W2469" i="1"/>
  <c r="AF2461" i="1"/>
  <c r="W2461" i="1"/>
  <c r="AF2453" i="1"/>
  <c r="W2453" i="1"/>
  <c r="AF2445" i="1"/>
  <c r="W2445" i="1"/>
  <c r="AF2437" i="1"/>
  <c r="W2437" i="1"/>
  <c r="AF2429" i="1"/>
  <c r="W2429" i="1"/>
  <c r="AF2421" i="1"/>
  <c r="W2421" i="1"/>
  <c r="AF2413" i="1"/>
  <c r="W2413" i="1"/>
  <c r="AF2405" i="1"/>
  <c r="W2405" i="1"/>
  <c r="AF2397" i="1"/>
  <c r="W2397" i="1"/>
  <c r="AF2389" i="1"/>
  <c r="W2389" i="1"/>
  <c r="AF2381" i="1"/>
  <c r="W2381" i="1"/>
  <c r="AF2373" i="1"/>
  <c r="W2373" i="1"/>
  <c r="AF2365" i="1"/>
  <c r="W2365" i="1"/>
  <c r="AF2357" i="1"/>
  <c r="W2357" i="1"/>
  <c r="AF2349" i="1"/>
  <c r="W2349" i="1"/>
  <c r="AF2341" i="1"/>
  <c r="W2341" i="1"/>
  <c r="AF2333" i="1"/>
  <c r="W2333" i="1"/>
  <c r="AF2325" i="1"/>
  <c r="W2325" i="1"/>
  <c r="AF2317" i="1"/>
  <c r="W2317" i="1"/>
  <c r="AF2309" i="1"/>
  <c r="W2309" i="1"/>
  <c r="AF2301" i="1"/>
  <c r="W2301" i="1"/>
  <c r="AF2293" i="1"/>
  <c r="W2293" i="1"/>
  <c r="AF2285" i="1"/>
  <c r="W2285" i="1"/>
  <c r="AF2277" i="1"/>
  <c r="W2277" i="1"/>
  <c r="AF2269" i="1"/>
  <c r="W2269" i="1"/>
  <c r="AF2261" i="1"/>
  <c r="W2261" i="1"/>
  <c r="AF2253" i="1"/>
  <c r="W2253" i="1"/>
  <c r="AF2245" i="1"/>
  <c r="W2245" i="1"/>
  <c r="AF2237" i="1"/>
  <c r="W2237" i="1"/>
  <c r="AF2229" i="1"/>
  <c r="W2229" i="1"/>
  <c r="AF2221" i="1"/>
  <c r="W2221" i="1"/>
  <c r="AF2213" i="1"/>
  <c r="W2213" i="1"/>
  <c r="AF2205" i="1"/>
  <c r="W2205" i="1"/>
  <c r="AF2197" i="1"/>
  <c r="W2197" i="1"/>
  <c r="AF2189" i="1"/>
  <c r="W2189" i="1"/>
  <c r="AF2181" i="1"/>
  <c r="W2181" i="1"/>
  <c r="AF2173" i="1"/>
  <c r="W2173" i="1"/>
  <c r="AF2165" i="1"/>
  <c r="W2165" i="1"/>
  <c r="AF2157" i="1"/>
  <c r="W2157" i="1"/>
  <c r="AF2149" i="1"/>
  <c r="W2149" i="1"/>
  <c r="AF2141" i="1"/>
  <c r="W2141" i="1"/>
  <c r="AF2133" i="1"/>
  <c r="W2133" i="1"/>
  <c r="AF2125" i="1"/>
  <c r="W2125" i="1"/>
  <c r="AF2117" i="1"/>
  <c r="W2117" i="1"/>
  <c r="AF2109" i="1"/>
  <c r="W2109" i="1"/>
  <c r="AF2101" i="1"/>
  <c r="W2101" i="1"/>
  <c r="AF2093" i="1"/>
  <c r="W2093" i="1"/>
  <c r="AF2085" i="1"/>
  <c r="W2085" i="1"/>
  <c r="AF2077" i="1"/>
  <c r="W2077" i="1"/>
  <c r="AF2069" i="1"/>
  <c r="W2069" i="1"/>
  <c r="AF2061" i="1"/>
  <c r="W2061" i="1"/>
  <c r="AF2053" i="1"/>
  <c r="W2053" i="1"/>
  <c r="AF2045" i="1"/>
  <c r="W2045" i="1"/>
  <c r="AF2037" i="1"/>
  <c r="W2037" i="1"/>
  <c r="AF2029" i="1"/>
  <c r="W2029" i="1"/>
  <c r="AF2021" i="1"/>
  <c r="W2021" i="1"/>
  <c r="AF2013" i="1"/>
  <c r="W2013" i="1"/>
  <c r="AF2005" i="1"/>
  <c r="W2005" i="1"/>
  <c r="AF1997" i="1"/>
  <c r="W1997" i="1"/>
  <c r="AF1989" i="1"/>
  <c r="W1989" i="1"/>
  <c r="AF1981" i="1"/>
  <c r="W1981" i="1"/>
  <c r="AF1973" i="1"/>
  <c r="W1973" i="1"/>
  <c r="AF1965" i="1"/>
  <c r="W1965" i="1"/>
  <c r="AF1957" i="1"/>
  <c r="W1957" i="1"/>
  <c r="AF1949" i="1"/>
  <c r="W1949" i="1"/>
  <c r="AF1941" i="1"/>
  <c r="W1941" i="1"/>
  <c r="AF1933" i="1"/>
  <c r="W1933" i="1"/>
  <c r="AF1925" i="1"/>
  <c r="W1925" i="1"/>
  <c r="AF1917" i="1"/>
  <c r="W1917" i="1"/>
  <c r="AF1909" i="1"/>
  <c r="W1909" i="1"/>
  <c r="AF1901" i="1"/>
  <c r="W1901" i="1"/>
  <c r="AF1893" i="1"/>
  <c r="W1893" i="1"/>
  <c r="AF1885" i="1"/>
  <c r="W1885" i="1"/>
  <c r="AF1877" i="1"/>
  <c r="W1877" i="1"/>
  <c r="AF1869" i="1"/>
  <c r="W1869" i="1"/>
  <c r="AF1861" i="1"/>
  <c r="W1861" i="1"/>
  <c r="AF1853" i="1"/>
  <c r="W1853" i="1"/>
  <c r="AF1845" i="1"/>
  <c r="W1845" i="1"/>
  <c r="AF1837" i="1"/>
  <c r="W1837" i="1"/>
  <c r="AF1829" i="1"/>
  <c r="W1829" i="1"/>
  <c r="AF1821" i="1"/>
  <c r="W1821" i="1"/>
  <c r="AF1813" i="1"/>
  <c r="W1813" i="1"/>
  <c r="AF1805" i="1"/>
  <c r="W1805" i="1"/>
  <c r="AF1797" i="1"/>
  <c r="W1797" i="1"/>
  <c r="AF1789" i="1"/>
  <c r="W1789" i="1"/>
  <c r="AF1781" i="1"/>
  <c r="W1781" i="1"/>
  <c r="AF1773" i="1"/>
  <c r="W1773" i="1"/>
  <c r="AF1765" i="1"/>
  <c r="W1765" i="1"/>
  <c r="AF1757" i="1"/>
  <c r="W1757" i="1"/>
  <c r="AF1749" i="1"/>
  <c r="W1749" i="1"/>
  <c r="AF1741" i="1"/>
  <c r="W1741" i="1"/>
  <c r="AF1733" i="1"/>
  <c r="W1733" i="1"/>
  <c r="AF1725" i="1"/>
  <c r="W1725" i="1"/>
  <c r="AF1717" i="1"/>
  <c r="W1717" i="1"/>
  <c r="AF1709" i="1"/>
  <c r="W1709" i="1"/>
  <c r="AF1701" i="1"/>
  <c r="W1701" i="1"/>
  <c r="AF1693" i="1"/>
  <c r="W1693" i="1"/>
  <c r="AF1685" i="1"/>
  <c r="W1685" i="1"/>
  <c r="AF1677" i="1"/>
  <c r="W1677" i="1"/>
  <c r="AF1669" i="1"/>
  <c r="W1669" i="1"/>
  <c r="AF1661" i="1"/>
  <c r="W1661" i="1"/>
  <c r="AF1653" i="1"/>
  <c r="W1653" i="1"/>
  <c r="AF1645" i="1"/>
  <c r="W1645" i="1"/>
  <c r="AF1637" i="1"/>
  <c r="W1637" i="1"/>
  <c r="AF1629" i="1"/>
  <c r="W1629" i="1"/>
  <c r="AF1621" i="1"/>
  <c r="W1621" i="1"/>
  <c r="AF1613" i="1"/>
  <c r="W1613" i="1"/>
  <c r="AF1605" i="1"/>
  <c r="W1605" i="1"/>
  <c r="AF1581" i="1"/>
  <c r="W1581" i="1"/>
  <c r="AF1573" i="1"/>
  <c r="W1573" i="1"/>
  <c r="AF1565" i="1"/>
  <c r="W1565" i="1"/>
  <c r="AF1557" i="1"/>
  <c r="W1557" i="1"/>
  <c r="AF1541" i="1"/>
  <c r="W1541" i="1"/>
  <c r="AF1533" i="1"/>
  <c r="W1533" i="1"/>
  <c r="AF1525" i="1"/>
  <c r="W1525" i="1"/>
  <c r="AF1517" i="1"/>
  <c r="W1517" i="1"/>
  <c r="AF1509" i="1"/>
  <c r="W1509" i="1"/>
  <c r="AF1493" i="1"/>
  <c r="W1493" i="1"/>
  <c r="AF1485" i="1"/>
  <c r="W1485" i="1"/>
  <c r="AF1477" i="1"/>
  <c r="W1477" i="1"/>
  <c r="AF1469" i="1"/>
  <c r="W1469" i="1"/>
  <c r="AF1461" i="1"/>
  <c r="W1461" i="1"/>
  <c r="AF1453" i="1"/>
  <c r="W1453" i="1"/>
  <c r="AF1437" i="1"/>
  <c r="W1437" i="1"/>
  <c r="AF1429" i="1"/>
  <c r="W1429" i="1"/>
  <c r="AF1421" i="1"/>
  <c r="W1421" i="1"/>
  <c r="AF1413" i="1"/>
  <c r="W1413" i="1"/>
  <c r="AF1389" i="1"/>
  <c r="W1389" i="1"/>
  <c r="AF1381" i="1"/>
  <c r="W1381" i="1"/>
  <c r="AF1373" i="1"/>
  <c r="W1373" i="1"/>
  <c r="AF1365" i="1"/>
  <c r="W1365" i="1"/>
  <c r="AF1349" i="1"/>
  <c r="W1349" i="1"/>
  <c r="AF1341" i="1"/>
  <c r="W1341" i="1"/>
  <c r="AF1333" i="1"/>
  <c r="W1333" i="1"/>
  <c r="AF1325" i="1"/>
  <c r="W1325" i="1"/>
  <c r="AF1317" i="1"/>
  <c r="W1317" i="1"/>
  <c r="AF1301" i="1"/>
  <c r="W1301" i="1"/>
  <c r="AF1293" i="1"/>
  <c r="W1293" i="1"/>
  <c r="AF1285" i="1"/>
  <c r="W1285" i="1"/>
  <c r="AF1277" i="1"/>
  <c r="W1277" i="1"/>
  <c r="AF1269" i="1"/>
  <c r="W1269" i="1"/>
  <c r="AF1253" i="1"/>
  <c r="W1253" i="1"/>
  <c r="AF1245" i="1"/>
  <c r="W1245" i="1"/>
  <c r="AF1229" i="1"/>
  <c r="W1229" i="1"/>
  <c r="AF1213" i="1"/>
  <c r="W1213" i="1"/>
  <c r="AF1205" i="1"/>
  <c r="W1205" i="1"/>
  <c r="AF1189" i="1"/>
  <c r="W1189" i="1"/>
  <c r="AF1181" i="1"/>
  <c r="W1181" i="1"/>
  <c r="AF1165" i="1"/>
  <c r="W1165" i="1"/>
  <c r="AF1149" i="1"/>
  <c r="W1149" i="1"/>
  <c r="AF1141" i="1"/>
  <c r="W1141" i="1"/>
  <c r="AF1133" i="1"/>
  <c r="W1133" i="1"/>
  <c r="AF1117" i="1"/>
  <c r="W1117" i="1"/>
  <c r="AF1109" i="1"/>
  <c r="W1109" i="1"/>
  <c r="AF1101" i="1"/>
  <c r="W1101" i="1"/>
  <c r="AF1093" i="1"/>
  <c r="W1093" i="1"/>
  <c r="AF1069" i="1"/>
  <c r="W1069" i="1"/>
  <c r="AF1061" i="1"/>
  <c r="W1061" i="1"/>
  <c r="AF1053" i="1"/>
  <c r="W1053" i="1"/>
  <c r="AF1045" i="1"/>
  <c r="W1045" i="1"/>
  <c r="AF1029" i="1"/>
  <c r="W1029" i="1"/>
  <c r="AF1021" i="1"/>
  <c r="W1021" i="1"/>
  <c r="AF1013" i="1"/>
  <c r="W1013" i="1"/>
  <c r="AF1005" i="1"/>
  <c r="W1005" i="1"/>
  <c r="AF997" i="1"/>
  <c r="W997" i="1"/>
  <c r="AF989" i="1"/>
  <c r="W989" i="1"/>
  <c r="AF981" i="1"/>
  <c r="W981" i="1"/>
  <c r="AF973" i="1"/>
  <c r="W973" i="1"/>
  <c r="AF965" i="1"/>
  <c r="W965" i="1"/>
  <c r="AF941" i="1"/>
  <c r="W941" i="1"/>
  <c r="AF933" i="1"/>
  <c r="W933" i="1"/>
  <c r="AF925" i="1"/>
  <c r="W925" i="1"/>
  <c r="AF917" i="1"/>
  <c r="W917" i="1"/>
  <c r="AF909" i="1"/>
  <c r="W909" i="1"/>
  <c r="AF901" i="1"/>
  <c r="W901" i="1"/>
  <c r="AF861" i="1"/>
  <c r="W861" i="1"/>
  <c r="AF853" i="1"/>
  <c r="W853" i="1"/>
  <c r="AF837" i="1"/>
  <c r="W837" i="1"/>
  <c r="AF813" i="1"/>
  <c r="W813" i="1"/>
  <c r="AF805" i="1"/>
  <c r="W805" i="1"/>
  <c r="AF797" i="1"/>
  <c r="W797" i="1"/>
  <c r="AF789" i="1"/>
  <c r="W789" i="1"/>
  <c r="AF781" i="1"/>
  <c r="W781" i="1"/>
  <c r="AF773" i="1"/>
  <c r="W773" i="1"/>
  <c r="AF757" i="1"/>
  <c r="W757" i="1"/>
  <c r="AF749" i="1"/>
  <c r="W749" i="1"/>
  <c r="AF741" i="1"/>
  <c r="W741" i="1"/>
  <c r="AF725" i="1"/>
  <c r="W725" i="1"/>
  <c r="AF717" i="1"/>
  <c r="W717" i="1"/>
  <c r="AF709" i="1"/>
  <c r="W709" i="1"/>
  <c r="AF701" i="1"/>
  <c r="W701" i="1"/>
  <c r="AF693" i="1"/>
  <c r="W693" i="1"/>
  <c r="AF685" i="1"/>
  <c r="W685" i="1"/>
  <c r="AF677" i="1"/>
  <c r="W677" i="1"/>
  <c r="AF661" i="1"/>
  <c r="W661" i="1"/>
  <c r="AF645" i="1"/>
  <c r="W645" i="1"/>
  <c r="AF637" i="1"/>
  <c r="W637" i="1"/>
  <c r="AF629" i="1"/>
  <c r="W629" i="1"/>
  <c r="AF621" i="1"/>
  <c r="W621" i="1"/>
  <c r="AF613" i="1"/>
  <c r="W613" i="1"/>
  <c r="AF605" i="1"/>
  <c r="W605" i="1"/>
  <c r="AF589" i="1"/>
  <c r="W589" i="1"/>
  <c r="AF581" i="1"/>
  <c r="W581" i="1"/>
  <c r="AF573" i="1"/>
  <c r="W573" i="1"/>
  <c r="AF565" i="1"/>
  <c r="W565" i="1"/>
  <c r="AF549" i="1"/>
  <c r="W549" i="1"/>
  <c r="AF541" i="1"/>
  <c r="W541" i="1"/>
  <c r="AF533" i="1"/>
  <c r="W533" i="1"/>
  <c r="AF525" i="1"/>
  <c r="W525" i="1"/>
  <c r="AF509" i="1"/>
  <c r="W509" i="1"/>
  <c r="AF501" i="1"/>
  <c r="W501" i="1"/>
  <c r="AF493" i="1"/>
  <c r="W493" i="1"/>
  <c r="AF485" i="1"/>
  <c r="W485" i="1"/>
  <c r="AF477" i="1"/>
  <c r="W477" i="1"/>
  <c r="AF469" i="1"/>
  <c r="W469" i="1"/>
  <c r="AF453" i="1"/>
  <c r="W453" i="1"/>
  <c r="AF445" i="1"/>
  <c r="W445" i="1"/>
  <c r="AF437" i="1"/>
  <c r="W437" i="1"/>
  <c r="AF429" i="1"/>
  <c r="W429" i="1"/>
  <c r="AF421" i="1"/>
  <c r="W421" i="1"/>
  <c r="AF413" i="1"/>
  <c r="W413" i="1"/>
  <c r="AF405" i="1"/>
  <c r="W405" i="1"/>
  <c r="AF397" i="1"/>
  <c r="W397" i="1"/>
  <c r="AF381" i="1"/>
  <c r="W381" i="1"/>
  <c r="AF373" i="1"/>
  <c r="W373" i="1"/>
  <c r="AF365" i="1"/>
  <c r="W365" i="1"/>
  <c r="AF357" i="1"/>
  <c r="W357" i="1"/>
  <c r="AF341" i="1"/>
  <c r="W341" i="1"/>
  <c r="AF333" i="1"/>
  <c r="W333" i="1"/>
  <c r="AF325" i="1"/>
  <c r="W325" i="1"/>
  <c r="AF317" i="1"/>
  <c r="W317" i="1"/>
  <c r="AF301" i="1"/>
  <c r="W301" i="1"/>
  <c r="AF293" i="1"/>
  <c r="W293" i="1"/>
  <c r="AF285" i="1"/>
  <c r="W285" i="1"/>
  <c r="AF269" i="1"/>
  <c r="W269" i="1"/>
  <c r="AF261" i="1"/>
  <c r="W261" i="1"/>
  <c r="AF253" i="1"/>
  <c r="W253" i="1"/>
  <c r="AF245" i="1"/>
  <c r="W245" i="1"/>
  <c r="AF237" i="1"/>
  <c r="W237" i="1"/>
  <c r="AF221" i="1"/>
  <c r="W221" i="1"/>
  <c r="AF213" i="1"/>
  <c r="W213" i="1"/>
  <c r="AF205" i="1"/>
  <c r="W205" i="1"/>
  <c r="AF181" i="1"/>
  <c r="W181" i="1"/>
  <c r="AF165" i="1"/>
  <c r="W165" i="1"/>
  <c r="AF157" i="1"/>
  <c r="W157" i="1"/>
  <c r="AF141" i="1"/>
  <c r="W141" i="1"/>
  <c r="AF133" i="1"/>
  <c r="W133" i="1"/>
  <c r="AF125" i="1"/>
  <c r="W125" i="1"/>
  <c r="AF101" i="1"/>
  <c r="W101" i="1"/>
  <c r="AF61" i="1"/>
  <c r="W61" i="1"/>
  <c r="AF53" i="1"/>
  <c r="W53" i="1"/>
  <c r="AF45" i="1"/>
  <c r="W45" i="1"/>
  <c r="AF37" i="1"/>
  <c r="W37" i="1"/>
  <c r="AF21" i="1"/>
  <c r="W21" i="1"/>
  <c r="AF13" i="1"/>
  <c r="W13" i="1"/>
  <c r="AG2629" i="1"/>
  <c r="X2629" i="1"/>
  <c r="AG2589" i="1"/>
  <c r="X2589" i="1"/>
  <c r="AG2533" i="1"/>
  <c r="X2533" i="1"/>
  <c r="AG2437" i="1"/>
  <c r="X2437" i="1"/>
  <c r="AG2413" i="1"/>
  <c r="X2413" i="1"/>
  <c r="AG2381" i="1"/>
  <c r="X2381" i="1"/>
  <c r="AG2333" i="1"/>
  <c r="X2333" i="1"/>
  <c r="AG2309" i="1"/>
  <c r="X2309" i="1"/>
  <c r="AG2293" i="1"/>
  <c r="X2293" i="1"/>
  <c r="AG2285" i="1"/>
  <c r="X2285" i="1"/>
  <c r="AG2269" i="1"/>
  <c r="X2269" i="1"/>
  <c r="AG2245" i="1"/>
  <c r="X2245" i="1"/>
  <c r="AG2229" i="1"/>
  <c r="X2229" i="1"/>
  <c r="AG2221" i="1"/>
  <c r="X2221" i="1"/>
  <c r="AG2205" i="1"/>
  <c r="X2205" i="1"/>
  <c r="AG2165" i="1"/>
  <c r="X2165" i="1"/>
  <c r="AG2141" i="1"/>
  <c r="X2141" i="1"/>
  <c r="AG2125" i="1"/>
  <c r="X2125" i="1"/>
  <c r="AG2117" i="1"/>
  <c r="X2117" i="1"/>
  <c r="AG2101" i="1"/>
  <c r="X2101" i="1"/>
  <c r="AG2093" i="1"/>
  <c r="X2093" i="1"/>
  <c r="AG2085" i="1"/>
  <c r="X2085" i="1"/>
  <c r="AG2053" i="1"/>
  <c r="X2053" i="1"/>
  <c r="AG2045" i="1"/>
  <c r="X2045" i="1"/>
  <c r="AG2021" i="1"/>
  <c r="X2021" i="1"/>
  <c r="AG2005" i="1"/>
  <c r="X2005" i="1"/>
  <c r="AG1997" i="1"/>
  <c r="X1997" i="1"/>
  <c r="AG1989" i="1"/>
  <c r="X1989" i="1"/>
  <c r="AG1957" i="1"/>
  <c r="X1957" i="1"/>
  <c r="AG1949" i="1"/>
  <c r="X1949" i="1"/>
  <c r="AG1941" i="1"/>
  <c r="X1941" i="1"/>
  <c r="AG1917" i="1"/>
  <c r="X1917" i="1"/>
  <c r="AG1893" i="1"/>
  <c r="X1893" i="1"/>
  <c r="AG1885" i="1"/>
  <c r="X1885" i="1"/>
  <c r="AG1437" i="1"/>
  <c r="X1437" i="1"/>
  <c r="AG1413" i="1"/>
  <c r="X1413" i="1"/>
  <c r="AG1405" i="1"/>
  <c r="X1405" i="1"/>
  <c r="AG1381" i="1"/>
  <c r="X1381" i="1"/>
  <c r="AG1357" i="1"/>
  <c r="X1357" i="1"/>
  <c r="AG1333" i="1"/>
  <c r="X1333" i="1"/>
  <c r="AG1325" i="1"/>
  <c r="X1325" i="1"/>
  <c r="AG1309" i="1"/>
  <c r="X1309" i="1"/>
  <c r="AG1285" i="1"/>
  <c r="X1285" i="1"/>
  <c r="AG1245" i="1"/>
  <c r="X1245" i="1"/>
  <c r="AG1205" i="1"/>
  <c r="X1205" i="1"/>
  <c r="AG1189" i="1"/>
  <c r="X1189" i="1"/>
  <c r="AG1165" i="1"/>
  <c r="X1165" i="1"/>
  <c r="AG1149" i="1"/>
  <c r="X1149" i="1"/>
  <c r="AG1125" i="1"/>
  <c r="X1125" i="1"/>
  <c r="AG1101" i="1"/>
  <c r="X1101" i="1"/>
  <c r="AG1085" i="1"/>
  <c r="X1085" i="1"/>
  <c r="AG1061" i="1"/>
  <c r="X1061" i="1"/>
  <c r="AG1037" i="1"/>
  <c r="X1037" i="1"/>
  <c r="AG1021" i="1"/>
  <c r="X1021" i="1"/>
  <c r="AG1013" i="1"/>
  <c r="X1013" i="1"/>
  <c r="AG997" i="1"/>
  <c r="X997" i="1"/>
  <c r="AG957" i="1"/>
  <c r="X957" i="1"/>
  <c r="AG933" i="1"/>
  <c r="X933" i="1"/>
  <c r="AG917" i="1"/>
  <c r="X917" i="1"/>
  <c r="AG893" i="1"/>
  <c r="X893" i="1"/>
  <c r="AG877" i="1"/>
  <c r="X877" i="1"/>
  <c r="AG853" i="1"/>
  <c r="X853" i="1"/>
  <c r="AG829" i="1"/>
  <c r="X829" i="1"/>
  <c r="AG813" i="1"/>
  <c r="X813" i="1"/>
  <c r="AG797" i="1"/>
  <c r="X797" i="1"/>
  <c r="AG773" i="1"/>
  <c r="X773" i="1"/>
  <c r="AG749" i="1"/>
  <c r="X749" i="1"/>
  <c r="AG733" i="1"/>
  <c r="X733" i="1"/>
  <c r="AG709" i="1"/>
  <c r="X709" i="1"/>
  <c r="AG685" i="1"/>
  <c r="X685" i="1"/>
  <c r="AG661" i="1"/>
  <c r="X661" i="1"/>
  <c r="AG629" i="1"/>
  <c r="X629" i="1"/>
  <c r="AG613" i="1"/>
  <c r="X613" i="1"/>
  <c r="AG589" i="1"/>
  <c r="X589" i="1"/>
  <c r="AG565" i="1"/>
  <c r="X565" i="1"/>
  <c r="AG541" i="1"/>
  <c r="X541" i="1"/>
  <c r="AG517" i="1"/>
  <c r="X517" i="1"/>
  <c r="AG493" i="1"/>
  <c r="X493" i="1"/>
  <c r="AG477" i="1"/>
  <c r="X477" i="1"/>
  <c r="AG389" i="1"/>
  <c r="X389" i="1"/>
  <c r="AG381" i="1"/>
  <c r="X381" i="1"/>
  <c r="AG365" i="1"/>
  <c r="X365" i="1"/>
  <c r="AG357" i="1"/>
  <c r="X357" i="1"/>
  <c r="AG349" i="1"/>
  <c r="X349" i="1"/>
  <c r="AG341" i="1"/>
  <c r="X341" i="1"/>
  <c r="AG333" i="1"/>
  <c r="X333" i="1"/>
  <c r="AG325" i="1"/>
  <c r="X325" i="1"/>
  <c r="AG317" i="1"/>
  <c r="X317" i="1"/>
  <c r="AG309" i="1"/>
  <c r="X309" i="1"/>
  <c r="AG301" i="1"/>
  <c r="X301" i="1"/>
  <c r="AG293" i="1"/>
  <c r="X293" i="1"/>
  <c r="AG285" i="1"/>
  <c r="X285" i="1"/>
  <c r="AG277" i="1"/>
  <c r="X277" i="1"/>
  <c r="AG269" i="1"/>
  <c r="X269" i="1"/>
  <c r="AG261" i="1"/>
  <c r="X261" i="1"/>
  <c r="AG253" i="1"/>
  <c r="X253" i="1"/>
  <c r="AG245" i="1"/>
  <c r="X245" i="1"/>
  <c r="AG237" i="1"/>
  <c r="X237" i="1"/>
  <c r="AG229" i="1"/>
  <c r="X229" i="1"/>
  <c r="AG221" i="1"/>
  <c r="X221" i="1"/>
  <c r="AG213" i="1"/>
  <c r="X213" i="1"/>
  <c r="AG205" i="1"/>
  <c r="X205" i="1"/>
  <c r="AG197" i="1"/>
  <c r="X197" i="1"/>
  <c r="AG189" i="1"/>
  <c r="X189" i="1"/>
  <c r="AG181" i="1"/>
  <c r="X181" i="1"/>
  <c r="AG173" i="1"/>
  <c r="X173" i="1"/>
  <c r="AG165" i="1"/>
  <c r="X165" i="1"/>
  <c r="AG157" i="1"/>
  <c r="X157" i="1"/>
  <c r="AG149" i="1"/>
  <c r="X149" i="1"/>
  <c r="AG141" i="1"/>
  <c r="X141" i="1"/>
  <c r="AG133" i="1"/>
  <c r="X133" i="1"/>
  <c r="AG125" i="1"/>
  <c r="X125" i="1"/>
  <c r="AG117" i="1"/>
  <c r="X117" i="1"/>
  <c r="AG109" i="1"/>
  <c r="X109" i="1"/>
  <c r="AG101" i="1"/>
  <c r="X101" i="1"/>
  <c r="AG93" i="1"/>
  <c r="X93" i="1"/>
  <c r="AG85" i="1"/>
  <c r="X85" i="1"/>
  <c r="AG77" i="1"/>
  <c r="X77" i="1"/>
  <c r="AG69" i="1"/>
  <c r="X69" i="1"/>
  <c r="AG61" i="1"/>
  <c r="X61" i="1"/>
  <c r="AG53" i="1"/>
  <c r="X53" i="1"/>
  <c r="AG45" i="1"/>
  <c r="X45" i="1"/>
  <c r="AG37" i="1"/>
  <c r="X37" i="1"/>
  <c r="AG29" i="1"/>
  <c r="X29" i="1"/>
  <c r="AG21" i="1"/>
  <c r="X21" i="1"/>
  <c r="AG13" i="1"/>
  <c r="X13" i="1"/>
  <c r="AG5" i="1"/>
  <c r="X5" i="1"/>
  <c r="AH2620" i="1"/>
  <c r="Y2620" i="1"/>
  <c r="AH2612" i="1"/>
  <c r="Y2612" i="1"/>
  <c r="AH2604" i="1"/>
  <c r="Y2604" i="1"/>
  <c r="AH2596" i="1"/>
  <c r="Y2596" i="1"/>
  <c r="AH2588" i="1"/>
  <c r="Y2588" i="1"/>
  <c r="AH2580" i="1"/>
  <c r="Y2580" i="1"/>
  <c r="AH2572" i="1"/>
  <c r="Y2572" i="1"/>
  <c r="AH2564" i="1"/>
  <c r="Y2564" i="1"/>
  <c r="AH2556" i="1"/>
  <c r="Y2556" i="1"/>
  <c r="AH2540" i="1"/>
  <c r="Y2540" i="1"/>
  <c r="AH2532" i="1"/>
  <c r="Y2532" i="1"/>
  <c r="AH2500" i="1"/>
  <c r="Y2500" i="1"/>
  <c r="AH2492" i="1"/>
  <c r="Y2492" i="1"/>
  <c r="AH2484" i="1"/>
  <c r="Y2484" i="1"/>
  <c r="AH2476" i="1"/>
  <c r="Y2476" i="1"/>
  <c r="AH2468" i="1"/>
  <c r="Y2468" i="1"/>
  <c r="AH2452" i="1"/>
  <c r="Y2452" i="1"/>
  <c r="AH2444" i="1"/>
  <c r="Y2444" i="1"/>
  <c r="AH2436" i="1"/>
  <c r="Y2436" i="1"/>
  <c r="AH2428" i="1"/>
  <c r="Y2428" i="1"/>
  <c r="AH2420" i="1"/>
  <c r="Y2420" i="1"/>
  <c r="AH2388" i="1"/>
  <c r="Y2388" i="1"/>
  <c r="AH2380" i="1"/>
  <c r="Y2380" i="1"/>
  <c r="AH2372" i="1"/>
  <c r="Y2372" i="1"/>
  <c r="AH2364" i="1"/>
  <c r="Y2364" i="1"/>
  <c r="AH2340" i="1"/>
  <c r="Y2340" i="1"/>
  <c r="AH2332" i="1"/>
  <c r="Y2332" i="1"/>
  <c r="AH2324" i="1"/>
  <c r="Y2324" i="1"/>
  <c r="AH2308" i="1"/>
  <c r="Y2308" i="1"/>
  <c r="AH2300" i="1"/>
  <c r="Y2300" i="1"/>
  <c r="AH2292" i="1"/>
  <c r="Y2292" i="1"/>
  <c r="AH2276" i="1"/>
  <c r="Y2276" i="1"/>
  <c r="AH2244" i="1"/>
  <c r="Y2244" i="1"/>
  <c r="AH2236" i="1"/>
  <c r="Y2236" i="1"/>
  <c r="AH2228" i="1"/>
  <c r="Y2228" i="1"/>
  <c r="AH2220" i="1"/>
  <c r="Y2220" i="1"/>
  <c r="AH2196" i="1"/>
  <c r="Y2196" i="1"/>
  <c r="AH2188" i="1"/>
  <c r="Y2188" i="1"/>
  <c r="AH2164" i="1"/>
  <c r="Y2164" i="1"/>
  <c r="AH2156" i="1"/>
  <c r="Y2156" i="1"/>
  <c r="AH2148" i="1"/>
  <c r="Y2148" i="1"/>
  <c r="AH2116" i="1"/>
  <c r="Y2116" i="1"/>
  <c r="AH2092" i="1"/>
  <c r="Y2092" i="1"/>
  <c r="AH2060" i="1"/>
  <c r="Y2060" i="1"/>
  <c r="AH2052" i="1"/>
  <c r="Y2052" i="1"/>
  <c r="AH2036" i="1"/>
  <c r="Y2036" i="1"/>
  <c r="AH1980" i="1"/>
  <c r="Y1980" i="1"/>
  <c r="AH1948" i="1"/>
  <c r="Y1948" i="1"/>
  <c r="AH1916" i="1"/>
  <c r="Y1916" i="1"/>
  <c r="AH1908" i="1"/>
  <c r="Y1908" i="1"/>
  <c r="AH1860" i="1"/>
  <c r="Y1860" i="1"/>
  <c r="AH1836" i="1"/>
  <c r="Y1836" i="1"/>
  <c r="AH1796" i="1"/>
  <c r="Y1796" i="1"/>
  <c r="AH1772" i="1"/>
  <c r="Y1772" i="1"/>
  <c r="AH1724" i="1"/>
  <c r="Y1724" i="1"/>
  <c r="AH1660" i="1"/>
  <c r="Y1660" i="1"/>
  <c r="AH1596" i="1"/>
  <c r="Y1596" i="1"/>
  <c r="AH1476" i="1"/>
  <c r="Y1476" i="1"/>
  <c r="AH1436" i="1"/>
  <c r="Y1436" i="1"/>
  <c r="AH1364" i="1"/>
  <c r="Y1364" i="1"/>
  <c r="AH1300" i="1"/>
  <c r="Y1300" i="1"/>
  <c r="AH1260" i="1"/>
  <c r="Y1260" i="1"/>
  <c r="AH1180" i="1"/>
  <c r="Y1180" i="1"/>
  <c r="AH1124" i="1"/>
  <c r="Y1124" i="1"/>
  <c r="AH1108" i="1"/>
  <c r="Y1108" i="1"/>
  <c r="AB1417" i="1"/>
  <c r="AB441" i="1"/>
  <c r="AA65" i="1"/>
  <c r="AF2628" i="1"/>
  <c r="W2628" i="1"/>
  <c r="AF2620" i="1"/>
  <c r="W2620" i="1"/>
  <c r="AF2612" i="1"/>
  <c r="W2612" i="1"/>
  <c r="AF2604" i="1"/>
  <c r="W2604" i="1"/>
  <c r="AF2596" i="1"/>
  <c r="W2596" i="1"/>
  <c r="AF2588" i="1"/>
  <c r="W2588" i="1"/>
  <c r="AF2580" i="1"/>
  <c r="W2580" i="1"/>
  <c r="AF2572" i="1"/>
  <c r="W2572" i="1"/>
  <c r="AF2564" i="1"/>
  <c r="W2564" i="1"/>
  <c r="AF2556" i="1"/>
  <c r="W2556" i="1"/>
  <c r="AF2548" i="1"/>
  <c r="W2548" i="1"/>
  <c r="AF2540" i="1"/>
  <c r="W2540" i="1"/>
  <c r="AF2532" i="1"/>
  <c r="W2532" i="1"/>
  <c r="AF2524" i="1"/>
  <c r="W2524" i="1"/>
  <c r="AF2516" i="1"/>
  <c r="W2516" i="1"/>
  <c r="AF2508" i="1"/>
  <c r="W2508" i="1"/>
  <c r="AF2500" i="1"/>
  <c r="W2500" i="1"/>
  <c r="AF2492" i="1"/>
  <c r="W2492" i="1"/>
  <c r="AF2484" i="1"/>
  <c r="W2484" i="1"/>
  <c r="AF2476" i="1"/>
  <c r="W2476" i="1"/>
  <c r="AF2468" i="1"/>
  <c r="W2468" i="1"/>
  <c r="AF2460" i="1"/>
  <c r="W2460" i="1"/>
  <c r="AF2452" i="1"/>
  <c r="W2452" i="1"/>
  <c r="AF2444" i="1"/>
  <c r="W2444" i="1"/>
  <c r="AF2436" i="1"/>
  <c r="W2436" i="1"/>
  <c r="AF2428" i="1"/>
  <c r="W2428" i="1"/>
  <c r="AF2420" i="1"/>
  <c r="W2420" i="1"/>
  <c r="AF2412" i="1"/>
  <c r="W2412" i="1"/>
  <c r="AF2404" i="1"/>
  <c r="W2404" i="1"/>
  <c r="AF2396" i="1"/>
  <c r="W2396" i="1"/>
  <c r="AF2388" i="1"/>
  <c r="W2388" i="1"/>
  <c r="AF2380" i="1"/>
  <c r="W2380" i="1"/>
  <c r="AF2372" i="1"/>
  <c r="W2372" i="1"/>
  <c r="AF2364" i="1"/>
  <c r="W2364" i="1"/>
  <c r="AF2356" i="1"/>
  <c r="W2356" i="1"/>
  <c r="AF2348" i="1"/>
  <c r="W2348" i="1"/>
  <c r="AF2340" i="1"/>
  <c r="W2340" i="1"/>
  <c r="AF2332" i="1"/>
  <c r="W2332" i="1"/>
  <c r="AF2324" i="1"/>
  <c r="W2324" i="1"/>
  <c r="AF2316" i="1"/>
  <c r="W2316" i="1"/>
  <c r="AF2308" i="1"/>
  <c r="W2308" i="1"/>
  <c r="AF2300" i="1"/>
  <c r="W2300" i="1"/>
  <c r="AF2292" i="1"/>
  <c r="W2292" i="1"/>
  <c r="AF2284" i="1"/>
  <c r="W2284" i="1"/>
  <c r="AF2276" i="1"/>
  <c r="W2276" i="1"/>
  <c r="AF2268" i="1"/>
  <c r="W2268" i="1"/>
  <c r="AF2260" i="1"/>
  <c r="W2260" i="1"/>
  <c r="AF2252" i="1"/>
  <c r="W2252" i="1"/>
  <c r="AF2244" i="1"/>
  <c r="W2244" i="1"/>
  <c r="AF2236" i="1"/>
  <c r="W2236" i="1"/>
  <c r="AF2228" i="1"/>
  <c r="W2228" i="1"/>
  <c r="AF2220" i="1"/>
  <c r="W2220" i="1"/>
  <c r="AF2212" i="1"/>
  <c r="W2212" i="1"/>
  <c r="AF2204" i="1"/>
  <c r="W2204" i="1"/>
  <c r="AF2196" i="1"/>
  <c r="W2196" i="1"/>
  <c r="AF2188" i="1"/>
  <c r="W2188" i="1"/>
  <c r="AF2180" i="1"/>
  <c r="W2180" i="1"/>
  <c r="AF2172" i="1"/>
  <c r="W2172" i="1"/>
  <c r="AF2164" i="1"/>
  <c r="W2164" i="1"/>
  <c r="AF2156" i="1"/>
  <c r="W2156" i="1"/>
  <c r="AF2148" i="1"/>
  <c r="W2148" i="1"/>
  <c r="AF2140" i="1"/>
  <c r="W2140" i="1"/>
  <c r="AF2132" i="1"/>
  <c r="W2132" i="1"/>
  <c r="AF2124" i="1"/>
  <c r="W2124" i="1"/>
  <c r="AF2116" i="1"/>
  <c r="W2116" i="1"/>
  <c r="AF2108" i="1"/>
  <c r="W2108" i="1"/>
  <c r="AF2100" i="1"/>
  <c r="W2100" i="1"/>
  <c r="AF2092" i="1"/>
  <c r="W2092" i="1"/>
  <c r="AF2084" i="1"/>
  <c r="W2084" i="1"/>
  <c r="AF2076" i="1"/>
  <c r="W2076" i="1"/>
  <c r="AF2068" i="1"/>
  <c r="W2068" i="1"/>
  <c r="AF2060" i="1"/>
  <c r="W2060" i="1"/>
  <c r="AF2052" i="1"/>
  <c r="W2052" i="1"/>
  <c r="AF2044" i="1"/>
  <c r="W2044" i="1"/>
  <c r="AF2036" i="1"/>
  <c r="W2036" i="1"/>
  <c r="AF2028" i="1"/>
  <c r="W2028" i="1"/>
  <c r="AF2020" i="1"/>
  <c r="W2020" i="1"/>
  <c r="AF2012" i="1"/>
  <c r="W2012" i="1"/>
  <c r="AF2004" i="1"/>
  <c r="W2004" i="1"/>
  <c r="AF1996" i="1"/>
  <c r="W1996" i="1"/>
  <c r="AF1988" i="1"/>
  <c r="W1988" i="1"/>
  <c r="AF1980" i="1"/>
  <c r="W1980" i="1"/>
  <c r="AF1972" i="1"/>
  <c r="W1972" i="1"/>
  <c r="AF1964" i="1"/>
  <c r="W1964" i="1"/>
  <c r="AF1956" i="1"/>
  <c r="W1956" i="1"/>
  <c r="AF1948" i="1"/>
  <c r="W1948" i="1"/>
  <c r="AF1940" i="1"/>
  <c r="W1940" i="1"/>
  <c r="AF1932" i="1"/>
  <c r="W1932" i="1"/>
  <c r="AF1924" i="1"/>
  <c r="W1924" i="1"/>
  <c r="AF1916" i="1"/>
  <c r="W1916" i="1"/>
  <c r="AF1908" i="1"/>
  <c r="W1908" i="1"/>
  <c r="AF1900" i="1"/>
  <c r="W1900" i="1"/>
  <c r="AF1892" i="1"/>
  <c r="W1892" i="1"/>
  <c r="AF1884" i="1"/>
  <c r="W1884" i="1"/>
  <c r="AF1876" i="1"/>
  <c r="W1876" i="1"/>
  <c r="AF1868" i="1"/>
  <c r="W1868" i="1"/>
  <c r="AF1860" i="1"/>
  <c r="W1860" i="1"/>
  <c r="AF1852" i="1"/>
  <c r="W1852" i="1"/>
  <c r="AF1844" i="1"/>
  <c r="W1844" i="1"/>
  <c r="AF1836" i="1"/>
  <c r="W1836" i="1"/>
  <c r="AF1828" i="1"/>
  <c r="W1828" i="1"/>
  <c r="AF1820" i="1"/>
  <c r="W1820" i="1"/>
  <c r="AF1812" i="1"/>
  <c r="W1812" i="1"/>
  <c r="AF1804" i="1"/>
  <c r="W1804" i="1"/>
  <c r="AF1796" i="1"/>
  <c r="W1796" i="1"/>
  <c r="AF1788" i="1"/>
  <c r="W1788" i="1"/>
  <c r="AF1780" i="1"/>
  <c r="W1780" i="1"/>
  <c r="AF1772" i="1"/>
  <c r="W1772" i="1"/>
  <c r="AF1764" i="1"/>
  <c r="W1764" i="1"/>
  <c r="AF1756" i="1"/>
  <c r="W1756" i="1"/>
  <c r="AF1748" i="1"/>
  <c r="W1748" i="1"/>
  <c r="AF1740" i="1"/>
  <c r="W1740" i="1"/>
  <c r="AF1732" i="1"/>
  <c r="W1732" i="1"/>
  <c r="AF1724" i="1"/>
  <c r="W1724" i="1"/>
  <c r="AF1716" i="1"/>
  <c r="W1716" i="1"/>
  <c r="AF1708" i="1"/>
  <c r="W1708" i="1"/>
  <c r="AF1700" i="1"/>
  <c r="W1700" i="1"/>
  <c r="AF1692" i="1"/>
  <c r="W1692" i="1"/>
  <c r="AF1684" i="1"/>
  <c r="W1684" i="1"/>
  <c r="AF1676" i="1"/>
  <c r="W1676" i="1"/>
  <c r="AF1668" i="1"/>
  <c r="W1668" i="1"/>
  <c r="AF1660" i="1"/>
  <c r="W1660" i="1"/>
  <c r="AF1652" i="1"/>
  <c r="W1652" i="1"/>
  <c r="AF1644" i="1"/>
  <c r="W1644" i="1"/>
  <c r="AF1636" i="1"/>
  <c r="W1636" i="1"/>
  <c r="AF1628" i="1"/>
  <c r="W1628" i="1"/>
  <c r="AF1620" i="1"/>
  <c r="W1620" i="1"/>
  <c r="AF1612" i="1"/>
  <c r="W1612" i="1"/>
  <c r="AF1604" i="1"/>
  <c r="W1604" i="1"/>
  <c r="AF1596" i="1"/>
  <c r="W1596" i="1"/>
  <c r="AF1588" i="1"/>
  <c r="W1588" i="1"/>
  <c r="AF1580" i="1"/>
  <c r="W1580" i="1"/>
  <c r="AF1572" i="1"/>
  <c r="W1572" i="1"/>
  <c r="AF1564" i="1"/>
  <c r="W1564" i="1"/>
  <c r="AF1556" i="1"/>
  <c r="W1556" i="1"/>
  <c r="AF1548" i="1"/>
  <c r="W1548" i="1"/>
  <c r="AF1540" i="1"/>
  <c r="W1540" i="1"/>
  <c r="AF1532" i="1"/>
  <c r="W1532" i="1"/>
  <c r="AF1524" i="1"/>
  <c r="W1524" i="1"/>
  <c r="AF1516" i="1"/>
  <c r="W1516" i="1"/>
  <c r="AF1508" i="1"/>
  <c r="W1508" i="1"/>
  <c r="AF1500" i="1"/>
  <c r="W1500" i="1"/>
  <c r="AF1492" i="1"/>
  <c r="W1492" i="1"/>
  <c r="AF1484" i="1"/>
  <c r="W1484" i="1"/>
  <c r="AF1476" i="1"/>
  <c r="W1476" i="1"/>
  <c r="AF1468" i="1"/>
  <c r="W1468" i="1"/>
  <c r="AF1460" i="1"/>
  <c r="W1460" i="1"/>
  <c r="AF1452" i="1"/>
  <c r="W1452" i="1"/>
  <c r="AF1444" i="1"/>
  <c r="W1444" i="1"/>
  <c r="AF1436" i="1"/>
  <c r="W1436" i="1"/>
  <c r="AF1428" i="1"/>
  <c r="W1428" i="1"/>
  <c r="AF1420" i="1"/>
  <c r="W1420" i="1"/>
  <c r="AF1412" i="1"/>
  <c r="W1412" i="1"/>
  <c r="AF1404" i="1"/>
  <c r="W1404" i="1"/>
  <c r="AF1396" i="1"/>
  <c r="W1396" i="1"/>
  <c r="AF1388" i="1"/>
  <c r="W1388" i="1"/>
  <c r="AF1380" i="1"/>
  <c r="W1380" i="1"/>
  <c r="AF1372" i="1"/>
  <c r="W1372" i="1"/>
  <c r="AF1364" i="1"/>
  <c r="W1364" i="1"/>
  <c r="AF1356" i="1"/>
  <c r="W1356" i="1"/>
  <c r="AF1348" i="1"/>
  <c r="W1348" i="1"/>
  <c r="AF1340" i="1"/>
  <c r="W1340" i="1"/>
  <c r="AF1332" i="1"/>
  <c r="W1332" i="1"/>
  <c r="AF1324" i="1"/>
  <c r="W1324" i="1"/>
  <c r="AF1316" i="1"/>
  <c r="W1316" i="1"/>
  <c r="AF1308" i="1"/>
  <c r="W1308" i="1"/>
  <c r="AF1300" i="1"/>
  <c r="W1300" i="1"/>
  <c r="AF1292" i="1"/>
  <c r="W1292" i="1"/>
  <c r="AF1284" i="1"/>
  <c r="W1284" i="1"/>
  <c r="AF1276" i="1"/>
  <c r="W1276" i="1"/>
  <c r="AF1268" i="1"/>
  <c r="W1268" i="1"/>
  <c r="AF1260" i="1"/>
  <c r="W1260" i="1"/>
  <c r="AF1252" i="1"/>
  <c r="W1252" i="1"/>
  <c r="AF1244" i="1"/>
  <c r="W1244" i="1"/>
  <c r="AF1236" i="1"/>
  <c r="W1236" i="1"/>
  <c r="AF1228" i="1"/>
  <c r="W1228" i="1"/>
  <c r="AF1220" i="1"/>
  <c r="W1220" i="1"/>
  <c r="AF1212" i="1"/>
  <c r="W1212" i="1"/>
  <c r="AF1204" i="1"/>
  <c r="W1204" i="1"/>
  <c r="AF1196" i="1"/>
  <c r="W1196" i="1"/>
  <c r="AF1188" i="1"/>
  <c r="W1188" i="1"/>
  <c r="AF1180" i="1"/>
  <c r="W1180" i="1"/>
  <c r="AF1172" i="1"/>
  <c r="W1172" i="1"/>
  <c r="AF1164" i="1"/>
  <c r="W1164" i="1"/>
  <c r="AF1156" i="1"/>
  <c r="W1156" i="1"/>
  <c r="AF1148" i="1"/>
  <c r="W1148" i="1"/>
  <c r="AF1140" i="1"/>
  <c r="W1140" i="1"/>
  <c r="AF1132" i="1"/>
  <c r="W1132" i="1"/>
  <c r="AF1124" i="1"/>
  <c r="W1124" i="1"/>
  <c r="AF1116" i="1"/>
  <c r="W1116" i="1"/>
  <c r="AF1108" i="1"/>
  <c r="W1108" i="1"/>
  <c r="AF1100" i="1"/>
  <c r="W1100" i="1"/>
  <c r="AF1092" i="1"/>
  <c r="W1092" i="1"/>
  <c r="AF1084" i="1"/>
  <c r="W1084" i="1"/>
  <c r="AF1076" i="1"/>
  <c r="W1076" i="1"/>
  <c r="AF1068" i="1"/>
  <c r="W1068" i="1"/>
  <c r="AF1060" i="1"/>
  <c r="W1060" i="1"/>
  <c r="AF1052" i="1"/>
  <c r="W1052" i="1"/>
  <c r="AF1044" i="1"/>
  <c r="W1044" i="1"/>
  <c r="AF1036" i="1"/>
  <c r="W1036" i="1"/>
  <c r="AF1028" i="1"/>
  <c r="W1028" i="1"/>
  <c r="AF1020" i="1"/>
  <c r="W1020" i="1"/>
  <c r="AF1012" i="1"/>
  <c r="W1012" i="1"/>
  <c r="AF1004" i="1"/>
  <c r="W1004" i="1"/>
  <c r="AF996" i="1"/>
  <c r="W996" i="1"/>
  <c r="AF988" i="1"/>
  <c r="W988" i="1"/>
  <c r="AF980" i="1"/>
  <c r="W980" i="1"/>
  <c r="AF972" i="1"/>
  <c r="W972" i="1"/>
  <c r="AF964" i="1"/>
  <c r="W964" i="1"/>
  <c r="AF956" i="1"/>
  <c r="W956" i="1"/>
  <c r="AF948" i="1"/>
  <c r="W948" i="1"/>
  <c r="AF940" i="1"/>
  <c r="W940" i="1"/>
  <c r="AF932" i="1"/>
  <c r="W932" i="1"/>
  <c r="AF924" i="1"/>
  <c r="W924" i="1"/>
  <c r="AF916" i="1"/>
  <c r="W916" i="1"/>
  <c r="AF908" i="1"/>
  <c r="W908" i="1"/>
  <c r="AF900" i="1"/>
  <c r="W900" i="1"/>
  <c r="AF892" i="1"/>
  <c r="W892" i="1"/>
  <c r="AF884" i="1"/>
  <c r="W884" i="1"/>
  <c r="AF876" i="1"/>
  <c r="W876" i="1"/>
  <c r="AF868" i="1"/>
  <c r="W868" i="1"/>
  <c r="AF860" i="1"/>
  <c r="W860" i="1"/>
  <c r="AF852" i="1"/>
  <c r="W852" i="1"/>
  <c r="AF844" i="1"/>
  <c r="W844" i="1"/>
  <c r="AF836" i="1"/>
  <c r="W836" i="1"/>
  <c r="AF828" i="1"/>
  <c r="W828" i="1"/>
  <c r="AF820" i="1"/>
  <c r="W820" i="1"/>
  <c r="AF812" i="1"/>
  <c r="W812" i="1"/>
  <c r="AF804" i="1"/>
  <c r="W804" i="1"/>
  <c r="AF796" i="1"/>
  <c r="W796" i="1"/>
  <c r="AF788" i="1"/>
  <c r="W788" i="1"/>
  <c r="AF780" i="1"/>
  <c r="W780" i="1"/>
  <c r="AF772" i="1"/>
  <c r="W772" i="1"/>
  <c r="AF764" i="1"/>
  <c r="W764" i="1"/>
  <c r="AF756" i="1"/>
  <c r="W756" i="1"/>
  <c r="AF748" i="1"/>
  <c r="W748" i="1"/>
  <c r="AF740" i="1"/>
  <c r="W740" i="1"/>
  <c r="AF732" i="1"/>
  <c r="W732" i="1"/>
  <c r="AF724" i="1"/>
  <c r="W724" i="1"/>
  <c r="AF716" i="1"/>
  <c r="W716" i="1"/>
  <c r="AF708" i="1"/>
  <c r="W708" i="1"/>
  <c r="AF700" i="1"/>
  <c r="W700" i="1"/>
  <c r="AF692" i="1"/>
  <c r="W692" i="1"/>
  <c r="AF684" i="1"/>
  <c r="W684" i="1"/>
  <c r="AF676" i="1"/>
  <c r="W676" i="1"/>
  <c r="AF668" i="1"/>
  <c r="W668" i="1"/>
  <c r="AF660" i="1"/>
  <c r="W660" i="1"/>
  <c r="AF652" i="1"/>
  <c r="W652" i="1"/>
  <c r="AF644" i="1"/>
  <c r="W644" i="1"/>
  <c r="AF636" i="1"/>
  <c r="W636" i="1"/>
  <c r="AF628" i="1"/>
  <c r="W628" i="1"/>
  <c r="AF620" i="1"/>
  <c r="W620" i="1"/>
  <c r="AF612" i="1"/>
  <c r="W612" i="1"/>
  <c r="AF604" i="1"/>
  <c r="W604" i="1"/>
  <c r="AF596" i="1"/>
  <c r="W596" i="1"/>
  <c r="AF588" i="1"/>
  <c r="W588" i="1"/>
  <c r="AF580" i="1"/>
  <c r="W580" i="1"/>
  <c r="AF572" i="1"/>
  <c r="W572" i="1"/>
  <c r="AF564" i="1"/>
  <c r="W564" i="1"/>
  <c r="AF556" i="1"/>
  <c r="W556" i="1"/>
  <c r="AF548" i="1"/>
  <c r="W548" i="1"/>
  <c r="AF540" i="1"/>
  <c r="W540" i="1"/>
  <c r="AF532" i="1"/>
  <c r="W532" i="1"/>
  <c r="AF524" i="1"/>
  <c r="W524" i="1"/>
  <c r="AF516" i="1"/>
  <c r="W516" i="1"/>
  <c r="AF508" i="1"/>
  <c r="W508" i="1"/>
  <c r="AF500" i="1"/>
  <c r="W500" i="1"/>
  <c r="AF492" i="1"/>
  <c r="W492" i="1"/>
  <c r="AF484" i="1"/>
  <c r="W484" i="1"/>
  <c r="AF476" i="1"/>
  <c r="W476" i="1"/>
  <c r="AF468" i="1"/>
  <c r="W468" i="1"/>
  <c r="AF460" i="1"/>
  <c r="W460" i="1"/>
  <c r="AF452" i="1"/>
  <c r="W452" i="1"/>
  <c r="AF444" i="1"/>
  <c r="W444" i="1"/>
  <c r="AF436" i="1"/>
  <c r="W436" i="1"/>
  <c r="AF428" i="1"/>
  <c r="W428" i="1"/>
  <c r="AF420" i="1"/>
  <c r="W420" i="1"/>
  <c r="AF412" i="1"/>
  <c r="W412" i="1"/>
  <c r="AF404" i="1"/>
  <c r="W404" i="1"/>
  <c r="AF396" i="1"/>
  <c r="W396" i="1"/>
  <c r="AF388" i="1"/>
  <c r="W388" i="1"/>
  <c r="AF380" i="1"/>
  <c r="W380" i="1"/>
  <c r="AF372" i="1"/>
  <c r="W372" i="1"/>
  <c r="AF364" i="1"/>
  <c r="W364" i="1"/>
  <c r="AF356" i="1"/>
  <c r="W356" i="1"/>
  <c r="AF348" i="1"/>
  <c r="W348" i="1"/>
  <c r="AF340" i="1"/>
  <c r="W340" i="1"/>
  <c r="AF332" i="1"/>
  <c r="W332" i="1"/>
  <c r="AF324" i="1"/>
  <c r="W324" i="1"/>
  <c r="AF316" i="1"/>
  <c r="W316" i="1"/>
  <c r="AF308" i="1"/>
  <c r="W308" i="1"/>
  <c r="AF300" i="1"/>
  <c r="W300" i="1"/>
  <c r="AF292" i="1"/>
  <c r="W292" i="1"/>
  <c r="AF284" i="1"/>
  <c r="W284" i="1"/>
  <c r="AF276" i="1"/>
  <c r="W276" i="1"/>
  <c r="AF268" i="1"/>
  <c r="W268" i="1"/>
  <c r="AF260" i="1"/>
  <c r="W260" i="1"/>
  <c r="AF252" i="1"/>
  <c r="W252" i="1"/>
  <c r="AF244" i="1"/>
  <c r="W244" i="1"/>
  <c r="AF236" i="1"/>
  <c r="W236" i="1"/>
  <c r="AF228" i="1"/>
  <c r="W228" i="1"/>
  <c r="AF220" i="1"/>
  <c r="W220" i="1"/>
  <c r="AF212" i="1"/>
  <c r="W212" i="1"/>
  <c r="AF204" i="1"/>
  <c r="W204" i="1"/>
  <c r="AF196" i="1"/>
  <c r="W196" i="1"/>
  <c r="AF188" i="1"/>
  <c r="W188" i="1"/>
  <c r="AF180" i="1"/>
  <c r="W180" i="1"/>
  <c r="AF172" i="1"/>
  <c r="W172" i="1"/>
  <c r="AF164" i="1"/>
  <c r="W164" i="1"/>
  <c r="AF156" i="1"/>
  <c r="W156" i="1"/>
  <c r="AF148" i="1"/>
  <c r="W148" i="1"/>
  <c r="AF140" i="1"/>
  <c r="W140" i="1"/>
  <c r="AF132" i="1"/>
  <c r="W132" i="1"/>
  <c r="AF124" i="1"/>
  <c r="W124" i="1"/>
  <c r="AF116" i="1"/>
  <c r="W116" i="1"/>
  <c r="AF108" i="1"/>
  <c r="W108" i="1"/>
  <c r="AF100" i="1"/>
  <c r="W100" i="1"/>
  <c r="AF92" i="1"/>
  <c r="W92" i="1"/>
  <c r="AF84" i="1"/>
  <c r="W84" i="1"/>
  <c r="AF76" i="1"/>
  <c r="W76" i="1"/>
  <c r="AF68" i="1"/>
  <c r="W68" i="1"/>
  <c r="AF60" i="1"/>
  <c r="W60" i="1"/>
  <c r="AF52" i="1"/>
  <c r="W52" i="1"/>
  <c r="AF44" i="1"/>
  <c r="W44" i="1"/>
  <c r="AF36" i="1"/>
  <c r="W36" i="1"/>
  <c r="AF28" i="1"/>
  <c r="W28" i="1"/>
  <c r="AF20" i="1"/>
  <c r="W20" i="1"/>
  <c r="AF12" i="1"/>
  <c r="W12" i="1"/>
  <c r="AF4" i="1"/>
  <c r="W4" i="1"/>
  <c r="AG2428" i="1"/>
  <c r="X2428" i="1"/>
  <c r="AG2396" i="1"/>
  <c r="X2396" i="1"/>
  <c r="AG2372" i="1"/>
  <c r="X2372" i="1"/>
  <c r="AG2292" i="1"/>
  <c r="X2292" i="1"/>
  <c r="AG2244" i="1"/>
  <c r="X2244" i="1"/>
  <c r="AG2204" i="1"/>
  <c r="X2204" i="1"/>
  <c r="AG2172" i="1"/>
  <c r="X2172" i="1"/>
  <c r="AG2132" i="1"/>
  <c r="X2132" i="1"/>
  <c r="AG2108" i="1"/>
  <c r="X2108" i="1"/>
  <c r="AG2076" i="1"/>
  <c r="X2076" i="1"/>
  <c r="AG2060" i="1"/>
  <c r="X2060" i="1"/>
  <c r="AG2004" i="1"/>
  <c r="X2004" i="1"/>
  <c r="AG1988" i="1"/>
  <c r="X1988" i="1"/>
  <c r="AG1956" i="1"/>
  <c r="X1956" i="1"/>
  <c r="AG1940" i="1"/>
  <c r="X1940" i="1"/>
  <c r="AG1900" i="1"/>
  <c r="X1900" i="1"/>
  <c r="AG1852" i="1"/>
  <c r="X1852" i="1"/>
  <c r="AG1812" i="1"/>
  <c r="X1812" i="1"/>
  <c r="AG1588" i="1"/>
  <c r="X1588" i="1"/>
  <c r="AG1540" i="1"/>
  <c r="X1540" i="1"/>
  <c r="AG1436" i="1"/>
  <c r="X1436" i="1"/>
  <c r="AG1380" i="1"/>
  <c r="X1380" i="1"/>
  <c r="AG1284" i="1"/>
  <c r="X1284" i="1"/>
  <c r="AG1268" i="1"/>
  <c r="X1268" i="1"/>
  <c r="AG1228" i="1"/>
  <c r="X1228" i="1"/>
  <c r="AG1108" i="1"/>
  <c r="X1108" i="1"/>
  <c r="AG1052" i="1"/>
  <c r="X1052" i="1"/>
  <c r="AG908" i="1"/>
  <c r="X908" i="1"/>
  <c r="AG820" i="1"/>
  <c r="X820" i="1"/>
  <c r="AG804" i="1"/>
  <c r="X804" i="1"/>
  <c r="AG748" i="1"/>
  <c r="X748" i="1"/>
  <c r="AG588" i="1"/>
  <c r="X588" i="1"/>
  <c r="AG380" i="1"/>
  <c r="X380" i="1"/>
  <c r="AG324" i="1"/>
  <c r="X324" i="1"/>
  <c r="AG236" i="1"/>
  <c r="X236" i="1"/>
  <c r="AG220" i="1"/>
  <c r="X220" i="1"/>
  <c r="AG188" i="1"/>
  <c r="X188" i="1"/>
  <c r="AG132" i="1"/>
  <c r="X132" i="1"/>
  <c r="AG20" i="1"/>
  <c r="X20" i="1"/>
  <c r="AH1868" i="1"/>
  <c r="AH1988" i="1"/>
  <c r="AH2068" i="1"/>
  <c r="AH2172" i="1"/>
  <c r="AH2268" i="1"/>
  <c r="AH2404" i="1"/>
  <c r="AH3" i="1"/>
  <c r="Y3" i="1"/>
  <c r="AH2627" i="1"/>
  <c r="Y2627" i="1"/>
  <c r="AH2619" i="1"/>
  <c r="Y2619" i="1"/>
  <c r="AH2611" i="1"/>
  <c r="Y2611" i="1"/>
  <c r="AH2603" i="1"/>
  <c r="Y2603" i="1"/>
  <c r="AH2595" i="1"/>
  <c r="Y2595" i="1"/>
  <c r="AH2587" i="1"/>
  <c r="Y2587" i="1"/>
  <c r="AH2579" i="1"/>
  <c r="Y2579" i="1"/>
  <c r="AH2571" i="1"/>
  <c r="Y2571" i="1"/>
  <c r="AH2563" i="1"/>
  <c r="Y2563" i="1"/>
  <c r="AH2555" i="1"/>
  <c r="Y2555" i="1"/>
  <c r="AH2547" i="1"/>
  <c r="Y2547" i="1"/>
  <c r="AH2539" i="1"/>
  <c r="Y2539" i="1"/>
  <c r="AH2531" i="1"/>
  <c r="Y2531" i="1"/>
  <c r="AH2523" i="1"/>
  <c r="Y2523" i="1"/>
  <c r="AH2515" i="1"/>
  <c r="Y2515" i="1"/>
  <c r="AH2507" i="1"/>
  <c r="Y2507" i="1"/>
  <c r="AH2499" i="1"/>
  <c r="Y2499" i="1"/>
  <c r="AH2491" i="1"/>
  <c r="Y2491" i="1"/>
  <c r="AH2483" i="1"/>
  <c r="Y2483" i="1"/>
  <c r="AH2475" i="1"/>
  <c r="Y2475" i="1"/>
  <c r="AH2467" i="1"/>
  <c r="Y2467" i="1"/>
  <c r="AH2459" i="1"/>
  <c r="Y2459" i="1"/>
  <c r="AH2451" i="1"/>
  <c r="Y2451" i="1"/>
  <c r="AH2443" i="1"/>
  <c r="Y2443" i="1"/>
  <c r="AH2435" i="1"/>
  <c r="Y2435" i="1"/>
  <c r="AH2427" i="1"/>
  <c r="Y2427" i="1"/>
  <c r="AH2419" i="1"/>
  <c r="Y2419" i="1"/>
  <c r="AH2411" i="1"/>
  <c r="Y2411" i="1"/>
  <c r="AH2403" i="1"/>
  <c r="Y2403" i="1"/>
  <c r="AH2395" i="1"/>
  <c r="Y2395" i="1"/>
  <c r="AH2387" i="1"/>
  <c r="Y2387" i="1"/>
  <c r="AH2379" i="1"/>
  <c r="Y2379" i="1"/>
  <c r="AH2371" i="1"/>
  <c r="Y2371" i="1"/>
  <c r="AH2363" i="1"/>
  <c r="Y2363" i="1"/>
  <c r="AH2355" i="1"/>
  <c r="Y2355" i="1"/>
  <c r="AH2347" i="1"/>
  <c r="Y2347" i="1"/>
  <c r="AH2339" i="1"/>
  <c r="Y2339" i="1"/>
  <c r="AH2331" i="1"/>
  <c r="Y2331" i="1"/>
  <c r="AH2323" i="1"/>
  <c r="Y2323" i="1"/>
  <c r="AH2315" i="1"/>
  <c r="Y2315" i="1"/>
  <c r="AH2307" i="1"/>
  <c r="Y2307" i="1"/>
  <c r="AH2299" i="1"/>
  <c r="Y2299" i="1"/>
  <c r="AH2291" i="1"/>
  <c r="Y2291" i="1"/>
  <c r="AH2283" i="1"/>
  <c r="Y2283" i="1"/>
  <c r="AH2275" i="1"/>
  <c r="Y2275" i="1"/>
  <c r="AH2267" i="1"/>
  <c r="Y2267" i="1"/>
  <c r="AH2259" i="1"/>
  <c r="Y2259" i="1"/>
  <c r="AH2251" i="1"/>
  <c r="Y2251" i="1"/>
  <c r="AH2243" i="1"/>
  <c r="Y2243" i="1"/>
  <c r="AH2235" i="1"/>
  <c r="Y2235" i="1"/>
  <c r="AH2227" i="1"/>
  <c r="Y2227" i="1"/>
  <c r="AH2219" i="1"/>
  <c r="Y2219" i="1"/>
  <c r="AH2211" i="1"/>
  <c r="Y2211" i="1"/>
  <c r="AH2203" i="1"/>
  <c r="Y2203" i="1"/>
  <c r="AH2195" i="1"/>
  <c r="Y2195" i="1"/>
  <c r="AH2187" i="1"/>
  <c r="Y2187" i="1"/>
  <c r="AH2179" i="1"/>
  <c r="Y2179" i="1"/>
  <c r="AH2171" i="1"/>
  <c r="Y2171" i="1"/>
  <c r="AH2163" i="1"/>
  <c r="Y2163" i="1"/>
  <c r="AH2155" i="1"/>
  <c r="Y2155" i="1"/>
  <c r="AH2147" i="1"/>
  <c r="Y2147" i="1"/>
  <c r="AH2139" i="1"/>
  <c r="Y2139" i="1"/>
  <c r="AH2131" i="1"/>
  <c r="Y2131" i="1"/>
  <c r="AH2123" i="1"/>
  <c r="Y2123" i="1"/>
  <c r="AH2115" i="1"/>
  <c r="Y2115" i="1"/>
  <c r="AH2107" i="1"/>
  <c r="Y2107" i="1"/>
  <c r="AH2099" i="1"/>
  <c r="Y2099" i="1"/>
  <c r="AH2091" i="1"/>
  <c r="Y2091" i="1"/>
  <c r="AH2083" i="1"/>
  <c r="Y2083" i="1"/>
  <c r="AH2075" i="1"/>
  <c r="Y2075" i="1"/>
  <c r="AH2067" i="1"/>
  <c r="Y2067" i="1"/>
  <c r="AH2059" i="1"/>
  <c r="Y2059" i="1"/>
  <c r="AH2051" i="1"/>
  <c r="Y2051" i="1"/>
  <c r="AH2043" i="1"/>
  <c r="Y2043" i="1"/>
  <c r="AH2035" i="1"/>
  <c r="Y2035" i="1"/>
  <c r="AH2027" i="1"/>
  <c r="Y2027" i="1"/>
  <c r="AH2019" i="1"/>
  <c r="Y2019" i="1"/>
  <c r="AH2011" i="1"/>
  <c r="Y2011" i="1"/>
  <c r="AH2003" i="1"/>
  <c r="Y2003" i="1"/>
  <c r="AH1995" i="1"/>
  <c r="Y1995" i="1"/>
  <c r="AH1987" i="1"/>
  <c r="Y1987" i="1"/>
  <c r="AH1979" i="1"/>
  <c r="Y1979" i="1"/>
  <c r="AH1971" i="1"/>
  <c r="Y1971" i="1"/>
  <c r="AH1963" i="1"/>
  <c r="Y1963" i="1"/>
  <c r="AH1955" i="1"/>
  <c r="Y1955" i="1"/>
  <c r="AH1947" i="1"/>
  <c r="Y1947" i="1"/>
  <c r="AH1939" i="1"/>
  <c r="Y1939" i="1"/>
  <c r="AH1931" i="1"/>
  <c r="Y1931" i="1"/>
  <c r="AH1923" i="1"/>
  <c r="Y1923" i="1"/>
  <c r="AH1915" i="1"/>
  <c r="Y1915" i="1"/>
  <c r="AH1907" i="1"/>
  <c r="Y1907" i="1"/>
  <c r="AH1899" i="1"/>
  <c r="Y1899" i="1"/>
  <c r="AH1891" i="1"/>
  <c r="Y1891" i="1"/>
  <c r="AH1883" i="1"/>
  <c r="Y1883" i="1"/>
  <c r="AH1875" i="1"/>
  <c r="Y1875" i="1"/>
  <c r="AH1867" i="1"/>
  <c r="Y1867" i="1"/>
  <c r="AH1859" i="1"/>
  <c r="Y1859" i="1"/>
  <c r="AH1851" i="1"/>
  <c r="Y1851" i="1"/>
  <c r="AH1843" i="1"/>
  <c r="Y1843" i="1"/>
  <c r="AH1835" i="1"/>
  <c r="Y1835" i="1"/>
  <c r="AH1827" i="1"/>
  <c r="Y1827" i="1"/>
  <c r="AH1819" i="1"/>
  <c r="Y1819" i="1"/>
  <c r="AH1811" i="1"/>
  <c r="Y1811" i="1"/>
  <c r="AH1803" i="1"/>
  <c r="Y1803" i="1"/>
  <c r="AH1795" i="1"/>
  <c r="Y1795" i="1"/>
  <c r="AH1787" i="1"/>
  <c r="Y1787" i="1"/>
  <c r="AH1779" i="1"/>
  <c r="Y1779" i="1"/>
  <c r="AH1771" i="1"/>
  <c r="Y1771" i="1"/>
  <c r="AH1763" i="1"/>
  <c r="Y1763" i="1"/>
  <c r="AH1755" i="1"/>
  <c r="Y1755" i="1"/>
  <c r="AH1747" i="1"/>
  <c r="Y1747" i="1"/>
  <c r="AH1739" i="1"/>
  <c r="Y1739" i="1"/>
  <c r="AH1731" i="1"/>
  <c r="Y1731" i="1"/>
  <c r="AH1723" i="1"/>
  <c r="Y1723" i="1"/>
  <c r="AH1715" i="1"/>
  <c r="Y1715" i="1"/>
  <c r="AH1707" i="1"/>
  <c r="Y1707" i="1"/>
  <c r="AH1699" i="1"/>
  <c r="Y1699" i="1"/>
  <c r="AH1691" i="1"/>
  <c r="Y1691" i="1"/>
  <c r="AH1683" i="1"/>
  <c r="Y1683" i="1"/>
  <c r="AH1675" i="1"/>
  <c r="Y1675" i="1"/>
  <c r="AH1667" i="1"/>
  <c r="Y1667" i="1"/>
  <c r="AH1659" i="1"/>
  <c r="Y1659" i="1"/>
  <c r="AH1651" i="1"/>
  <c r="Y1651" i="1"/>
  <c r="AH1643" i="1"/>
  <c r="Y1643" i="1"/>
  <c r="AH1635" i="1"/>
  <c r="Y1635" i="1"/>
  <c r="AH1627" i="1"/>
  <c r="Y1627" i="1"/>
  <c r="AH1619" i="1"/>
  <c r="Y1619" i="1"/>
  <c r="AH1611" i="1"/>
  <c r="Y1611" i="1"/>
  <c r="AH1603" i="1"/>
  <c r="Y1603" i="1"/>
  <c r="AH1595" i="1"/>
  <c r="Y1595" i="1"/>
  <c r="AH1587" i="1"/>
  <c r="Y1587" i="1"/>
  <c r="AH1579" i="1"/>
  <c r="Y1579" i="1"/>
  <c r="AH1571" i="1"/>
  <c r="Y1571" i="1"/>
  <c r="AH1555" i="1"/>
  <c r="Y1555" i="1"/>
  <c r="AH1547" i="1"/>
  <c r="Y1547" i="1"/>
  <c r="AH1539" i="1"/>
  <c r="Y1539" i="1"/>
  <c r="AH1531" i="1"/>
  <c r="Y1531" i="1"/>
  <c r="AH1523" i="1"/>
  <c r="Y1523" i="1"/>
  <c r="AH1515" i="1"/>
  <c r="Y1515" i="1"/>
  <c r="AH1507" i="1"/>
  <c r="Y1507" i="1"/>
  <c r="AH1499" i="1"/>
  <c r="Y1499" i="1"/>
  <c r="AH1491" i="1"/>
  <c r="Y1491" i="1"/>
  <c r="AH1483" i="1"/>
  <c r="Y1483" i="1"/>
  <c r="AH1475" i="1"/>
  <c r="Y1475" i="1"/>
  <c r="AH1467" i="1"/>
  <c r="Y1467" i="1"/>
  <c r="AH1459" i="1"/>
  <c r="Y1459" i="1"/>
  <c r="AH1451" i="1"/>
  <c r="Y1451" i="1"/>
  <c r="AH1443" i="1"/>
  <c r="Y1443" i="1"/>
  <c r="AH1435" i="1"/>
  <c r="Y1435" i="1"/>
  <c r="AH1427" i="1"/>
  <c r="Y1427" i="1"/>
  <c r="AH1419" i="1"/>
  <c r="Y1419" i="1"/>
  <c r="AH1411" i="1"/>
  <c r="Y1411" i="1"/>
  <c r="AH1403" i="1"/>
  <c r="Y1403" i="1"/>
  <c r="AH1395" i="1"/>
  <c r="Y1395" i="1"/>
  <c r="AH1387" i="1"/>
  <c r="Y1387" i="1"/>
  <c r="AH1379" i="1"/>
  <c r="Y1379" i="1"/>
  <c r="AH1371" i="1"/>
  <c r="Y1371" i="1"/>
  <c r="AH1363" i="1"/>
  <c r="Y1363" i="1"/>
  <c r="AH1355" i="1"/>
  <c r="Y1355" i="1"/>
  <c r="AH1347" i="1"/>
  <c r="Y1347" i="1"/>
  <c r="AH1339" i="1"/>
  <c r="Y1339" i="1"/>
  <c r="AH1331" i="1"/>
  <c r="Y1331" i="1"/>
  <c r="AH1323" i="1"/>
  <c r="Y1323" i="1"/>
  <c r="AH1315" i="1"/>
  <c r="Y1315" i="1"/>
  <c r="AH1307" i="1"/>
  <c r="Y1307" i="1"/>
  <c r="AH1299" i="1"/>
  <c r="Y1299" i="1"/>
  <c r="AH1291" i="1"/>
  <c r="Y1291" i="1"/>
  <c r="AH1283" i="1"/>
  <c r="Y1283" i="1"/>
  <c r="AH1275" i="1"/>
  <c r="Y1275" i="1"/>
  <c r="AH1267" i="1"/>
  <c r="Y1267" i="1"/>
  <c r="AH1259" i="1"/>
  <c r="Y1259" i="1"/>
  <c r="AH1251" i="1"/>
  <c r="Y1251" i="1"/>
  <c r="AH1243" i="1"/>
  <c r="Y1243" i="1"/>
  <c r="AH1235" i="1"/>
  <c r="Y1235" i="1"/>
  <c r="AH1227" i="1"/>
  <c r="Y1227" i="1"/>
  <c r="AH1219" i="1"/>
  <c r="Y1219" i="1"/>
  <c r="AH1211" i="1"/>
  <c r="Y1211" i="1"/>
  <c r="AH1203" i="1"/>
  <c r="Y1203" i="1"/>
  <c r="AH1195" i="1"/>
  <c r="Y1195" i="1"/>
  <c r="AH1187" i="1"/>
  <c r="Y1187" i="1"/>
  <c r="AH1179" i="1"/>
  <c r="Y1179" i="1"/>
  <c r="AH1171" i="1"/>
  <c r="Y1171" i="1"/>
  <c r="AH1163" i="1"/>
  <c r="Y1163" i="1"/>
  <c r="AH1155" i="1"/>
  <c r="Y1155" i="1"/>
  <c r="AH1147" i="1"/>
  <c r="Y1147" i="1"/>
  <c r="AH1139" i="1"/>
  <c r="Y1139" i="1"/>
  <c r="AH1131" i="1"/>
  <c r="Y1131" i="1"/>
  <c r="AH1123" i="1"/>
  <c r="Y1123" i="1"/>
  <c r="AH1115" i="1"/>
  <c r="Y1115" i="1"/>
  <c r="AH1107" i="1"/>
  <c r="Y1107" i="1"/>
  <c r="AH1099" i="1"/>
  <c r="Y1099" i="1"/>
  <c r="AH1091" i="1"/>
  <c r="Y1091" i="1"/>
  <c r="AH1083" i="1"/>
  <c r="Y1083" i="1"/>
  <c r="AH1075" i="1"/>
  <c r="Y1075" i="1"/>
  <c r="AH1067" i="1"/>
  <c r="Y1067" i="1"/>
  <c r="AH1059" i="1"/>
  <c r="Y1059" i="1"/>
  <c r="AH1051" i="1"/>
  <c r="Y1051" i="1"/>
  <c r="AH1043" i="1"/>
  <c r="Y1043" i="1"/>
  <c r="AH1035" i="1"/>
  <c r="Y1035" i="1"/>
  <c r="AH1027" i="1"/>
  <c r="Y1027" i="1"/>
  <c r="AH1019" i="1"/>
  <c r="Y1019" i="1"/>
  <c r="AH1011" i="1"/>
  <c r="Y1011" i="1"/>
  <c r="AH1003" i="1"/>
  <c r="Y1003" i="1"/>
  <c r="AH995" i="1"/>
  <c r="Y995" i="1"/>
  <c r="AH987" i="1"/>
  <c r="Y987" i="1"/>
  <c r="AH979" i="1"/>
  <c r="Y979" i="1"/>
  <c r="AH971" i="1"/>
  <c r="Y971" i="1"/>
  <c r="AH963" i="1"/>
  <c r="Y963" i="1"/>
  <c r="AH955" i="1"/>
  <c r="Y955" i="1"/>
  <c r="AH947" i="1"/>
  <c r="Y947" i="1"/>
  <c r="AH931" i="1"/>
  <c r="Y931" i="1"/>
  <c r="AH923" i="1"/>
  <c r="Y923" i="1"/>
  <c r="AH915" i="1"/>
  <c r="Y915" i="1"/>
  <c r="AH907" i="1"/>
  <c r="Y907" i="1"/>
  <c r="AH899" i="1"/>
  <c r="Y899" i="1"/>
  <c r="AH891" i="1"/>
  <c r="Y891" i="1"/>
  <c r="AH883" i="1"/>
  <c r="Y883" i="1"/>
  <c r="AH875" i="1"/>
  <c r="Y875" i="1"/>
  <c r="AH867" i="1"/>
  <c r="Y867" i="1"/>
  <c r="AH843" i="1"/>
  <c r="Y843" i="1"/>
  <c r="AH835" i="1"/>
  <c r="Y835" i="1"/>
  <c r="AH819" i="1"/>
  <c r="Y819" i="1"/>
  <c r="AH811" i="1"/>
  <c r="Y811" i="1"/>
  <c r="AH803" i="1"/>
  <c r="Y803" i="1"/>
  <c r="AH795" i="1"/>
  <c r="Y795" i="1"/>
  <c r="AH787" i="1"/>
  <c r="Y787" i="1"/>
  <c r="AH771" i="1"/>
  <c r="Y771" i="1"/>
  <c r="AH763" i="1"/>
  <c r="Y763" i="1"/>
  <c r="AH755" i="1"/>
  <c r="Y755" i="1"/>
  <c r="AH747" i="1"/>
  <c r="Y747" i="1"/>
  <c r="AH731" i="1"/>
  <c r="Y731" i="1"/>
  <c r="AH723" i="1"/>
  <c r="Y723" i="1"/>
  <c r="AH715" i="1"/>
  <c r="Y715" i="1"/>
  <c r="AH707" i="1"/>
  <c r="Y707" i="1"/>
  <c r="AH691" i="1"/>
  <c r="Y691" i="1"/>
  <c r="AH683" i="1"/>
  <c r="Y683" i="1"/>
  <c r="AH675" i="1"/>
  <c r="Y675" i="1"/>
  <c r="AH659" i="1"/>
  <c r="Y659" i="1"/>
  <c r="AH635" i="1"/>
  <c r="Y635" i="1"/>
  <c r="AH619" i="1"/>
  <c r="Y619" i="1"/>
  <c r="AA2289" i="1"/>
  <c r="AB584" i="1"/>
  <c r="AA705" i="1"/>
  <c r="AF3" i="1"/>
  <c r="W3" i="1"/>
  <c r="AF2627" i="1"/>
  <c r="W2627" i="1"/>
  <c r="AF2619" i="1"/>
  <c r="W2619" i="1"/>
  <c r="AF2611" i="1"/>
  <c r="W2611" i="1"/>
  <c r="AF2603" i="1"/>
  <c r="W2603" i="1"/>
  <c r="AF2595" i="1"/>
  <c r="W2595" i="1"/>
  <c r="AF2587" i="1"/>
  <c r="W2587" i="1"/>
  <c r="AF2579" i="1"/>
  <c r="W2579" i="1"/>
  <c r="AF2571" i="1"/>
  <c r="W2571" i="1"/>
  <c r="AF2563" i="1"/>
  <c r="W2563" i="1"/>
  <c r="AF2555" i="1"/>
  <c r="W2555" i="1"/>
  <c r="AF2547" i="1"/>
  <c r="W2547" i="1"/>
  <c r="AF2539" i="1"/>
  <c r="W2539" i="1"/>
  <c r="AF2531" i="1"/>
  <c r="W2531" i="1"/>
  <c r="AF2523" i="1"/>
  <c r="W2523" i="1"/>
  <c r="AF2515" i="1"/>
  <c r="W2515" i="1"/>
  <c r="AF2507" i="1"/>
  <c r="W2507" i="1"/>
  <c r="AF2499" i="1"/>
  <c r="W2499" i="1"/>
  <c r="AF2491" i="1"/>
  <c r="W2491" i="1"/>
  <c r="AF2483" i="1"/>
  <c r="W2483" i="1"/>
  <c r="AF2475" i="1"/>
  <c r="W2475" i="1"/>
  <c r="AF2467" i="1"/>
  <c r="W2467" i="1"/>
  <c r="AF2459" i="1"/>
  <c r="W2459" i="1"/>
  <c r="AF2451" i="1"/>
  <c r="W2451" i="1"/>
  <c r="AF2443" i="1"/>
  <c r="W2443" i="1"/>
  <c r="AF2435" i="1"/>
  <c r="W2435" i="1"/>
  <c r="AF2427" i="1"/>
  <c r="W2427" i="1"/>
  <c r="AF2419" i="1"/>
  <c r="W2419" i="1"/>
  <c r="AF2411" i="1"/>
  <c r="W2411" i="1"/>
  <c r="AF2403" i="1"/>
  <c r="W2403" i="1"/>
  <c r="AF2395" i="1"/>
  <c r="W2395" i="1"/>
  <c r="AF2387" i="1"/>
  <c r="W2387" i="1"/>
  <c r="AF2379" i="1"/>
  <c r="W2379" i="1"/>
  <c r="AF2371" i="1"/>
  <c r="W2371" i="1"/>
  <c r="AF2363" i="1"/>
  <c r="W2363" i="1"/>
  <c r="AF2355" i="1"/>
  <c r="W2355" i="1"/>
  <c r="AF11" i="1"/>
  <c r="W11" i="1"/>
  <c r="AG3" i="1"/>
  <c r="X3" i="1"/>
  <c r="AG2627" i="1"/>
  <c r="X2627" i="1"/>
  <c r="AG2619" i="1"/>
  <c r="X2619" i="1"/>
  <c r="AG2611" i="1"/>
  <c r="X2611" i="1"/>
  <c r="AG2603" i="1"/>
  <c r="X2603" i="1"/>
  <c r="AG2595" i="1"/>
  <c r="X2595" i="1"/>
  <c r="AG2587" i="1"/>
  <c r="X2587" i="1"/>
  <c r="AG2579" i="1"/>
  <c r="X2579" i="1"/>
  <c r="AG2571" i="1"/>
  <c r="X2571" i="1"/>
  <c r="AG2563" i="1"/>
  <c r="X2563" i="1"/>
  <c r="AG2555" i="1"/>
  <c r="X2555" i="1"/>
  <c r="AG2547" i="1"/>
  <c r="X2547" i="1"/>
  <c r="AG2539" i="1"/>
  <c r="X2539" i="1"/>
  <c r="AG2531" i="1"/>
  <c r="X2531" i="1"/>
  <c r="AG2523" i="1"/>
  <c r="X2523" i="1"/>
  <c r="AG2515" i="1"/>
  <c r="X2515" i="1"/>
  <c r="AG2507" i="1"/>
  <c r="X2507" i="1"/>
  <c r="AG2499" i="1"/>
  <c r="X2499" i="1"/>
  <c r="AG2491" i="1"/>
  <c r="X2491" i="1"/>
  <c r="AG2483" i="1"/>
  <c r="X2483" i="1"/>
  <c r="AG2475" i="1"/>
  <c r="X2475" i="1"/>
  <c r="AG2467" i="1"/>
  <c r="X2467" i="1"/>
  <c r="AG2459" i="1"/>
  <c r="X2459" i="1"/>
  <c r="AG2451" i="1"/>
  <c r="X2451" i="1"/>
  <c r="AG2443" i="1"/>
  <c r="X2443" i="1"/>
  <c r="AG2435" i="1"/>
  <c r="X2435" i="1"/>
  <c r="AG2427" i="1"/>
  <c r="X2427" i="1"/>
  <c r="AG2419" i="1"/>
  <c r="X2419" i="1"/>
  <c r="AG2411" i="1"/>
  <c r="X2411" i="1"/>
  <c r="AG2403" i="1"/>
  <c r="X2403" i="1"/>
  <c r="AG2395" i="1"/>
  <c r="X2395" i="1"/>
  <c r="AG2387" i="1"/>
  <c r="X2387" i="1"/>
  <c r="AG2379" i="1"/>
  <c r="X2379" i="1"/>
  <c r="AG2371" i="1"/>
  <c r="X2371" i="1"/>
  <c r="AG2363" i="1"/>
  <c r="X2363" i="1"/>
  <c r="AG2355" i="1"/>
  <c r="X2355" i="1"/>
  <c r="AG2347" i="1"/>
  <c r="X2347" i="1"/>
  <c r="AG2339" i="1"/>
  <c r="X2339" i="1"/>
  <c r="AG2331" i="1"/>
  <c r="X2331" i="1"/>
  <c r="AG2323" i="1"/>
  <c r="X2323" i="1"/>
  <c r="AG2315" i="1"/>
  <c r="X2315" i="1"/>
  <c r="AG2307" i="1"/>
  <c r="X2307" i="1"/>
  <c r="AG2299" i="1"/>
  <c r="X2299" i="1"/>
  <c r="AG2291" i="1"/>
  <c r="X2291" i="1"/>
  <c r="AG2283" i="1"/>
  <c r="X2283" i="1"/>
  <c r="AG2275" i="1"/>
  <c r="X2275" i="1"/>
  <c r="AG2267" i="1"/>
  <c r="X2267" i="1"/>
  <c r="AG2259" i="1"/>
  <c r="X2259" i="1"/>
  <c r="AG2251" i="1"/>
  <c r="X2251" i="1"/>
  <c r="AG2243" i="1"/>
  <c r="X2243" i="1"/>
  <c r="AG2235" i="1"/>
  <c r="X2235" i="1"/>
  <c r="AG2227" i="1"/>
  <c r="X2227" i="1"/>
  <c r="AG2219" i="1"/>
  <c r="X2219" i="1"/>
  <c r="AG2211" i="1"/>
  <c r="X2211" i="1"/>
  <c r="AG2203" i="1"/>
  <c r="X2203" i="1"/>
  <c r="AG2195" i="1"/>
  <c r="X2195" i="1"/>
  <c r="AG2187" i="1"/>
  <c r="X2187" i="1"/>
  <c r="AG2179" i="1"/>
  <c r="X2179" i="1"/>
  <c r="AG2171" i="1"/>
  <c r="X2171" i="1"/>
  <c r="AG2163" i="1"/>
  <c r="X2163" i="1"/>
  <c r="AG2155" i="1"/>
  <c r="X2155" i="1"/>
  <c r="AG2147" i="1"/>
  <c r="X2147" i="1"/>
  <c r="AG2139" i="1"/>
  <c r="X2139" i="1"/>
  <c r="AG2131" i="1"/>
  <c r="X2131" i="1"/>
  <c r="AG2123" i="1"/>
  <c r="X2123" i="1"/>
  <c r="AG2115" i="1"/>
  <c r="X2115" i="1"/>
  <c r="AG2107" i="1"/>
  <c r="X2107" i="1"/>
  <c r="AG2099" i="1"/>
  <c r="X2099" i="1"/>
  <c r="AG2091" i="1"/>
  <c r="X2091" i="1"/>
  <c r="AG2083" i="1"/>
  <c r="X2083" i="1"/>
  <c r="AG2075" i="1"/>
  <c r="X2075" i="1"/>
  <c r="AG2067" i="1"/>
  <c r="X2067" i="1"/>
  <c r="AG2059" i="1"/>
  <c r="X2059" i="1"/>
  <c r="AG2051" i="1"/>
  <c r="X2051" i="1"/>
  <c r="AG2043" i="1"/>
  <c r="X2043" i="1"/>
  <c r="AG2035" i="1"/>
  <c r="X2035" i="1"/>
  <c r="AG2027" i="1"/>
  <c r="X2027" i="1"/>
  <c r="AG2019" i="1"/>
  <c r="X2019" i="1"/>
  <c r="AG2011" i="1"/>
  <c r="X2011" i="1"/>
  <c r="AG2003" i="1"/>
  <c r="X2003" i="1"/>
  <c r="AG1995" i="1"/>
  <c r="X1995" i="1"/>
  <c r="AG1987" i="1"/>
  <c r="X1987" i="1"/>
  <c r="AG1979" i="1"/>
  <c r="X1979" i="1"/>
  <c r="AG1971" i="1"/>
  <c r="X1971" i="1"/>
  <c r="AG1963" i="1"/>
  <c r="X1963" i="1"/>
  <c r="AG1955" i="1"/>
  <c r="X1955" i="1"/>
  <c r="AG1947" i="1"/>
  <c r="X1947" i="1"/>
  <c r="AG1939" i="1"/>
  <c r="X1939" i="1"/>
  <c r="AG1931" i="1"/>
  <c r="X1931" i="1"/>
  <c r="AG1923" i="1"/>
  <c r="X1923" i="1"/>
  <c r="AG1915" i="1"/>
  <c r="X1915" i="1"/>
  <c r="AG1907" i="1"/>
  <c r="X1907" i="1"/>
  <c r="AG1899" i="1"/>
  <c r="X1899" i="1"/>
  <c r="AG1891" i="1"/>
  <c r="X1891" i="1"/>
  <c r="AG1883" i="1"/>
  <c r="X1883" i="1"/>
  <c r="AG1875" i="1"/>
  <c r="X1875" i="1"/>
  <c r="AG1867" i="1"/>
  <c r="X1867" i="1"/>
  <c r="AG1859" i="1"/>
  <c r="X1859" i="1"/>
  <c r="AG1851" i="1"/>
  <c r="X1851" i="1"/>
  <c r="AG1843" i="1"/>
  <c r="X1843" i="1"/>
  <c r="AG1835" i="1"/>
  <c r="X1835" i="1"/>
  <c r="AG1827" i="1"/>
  <c r="X1827" i="1"/>
  <c r="AG1819" i="1"/>
  <c r="X1819" i="1"/>
  <c r="AG1811" i="1"/>
  <c r="X1811" i="1"/>
  <c r="AG1803" i="1"/>
  <c r="X1803" i="1"/>
  <c r="AG1795" i="1"/>
  <c r="X1795" i="1"/>
  <c r="AG1787" i="1"/>
  <c r="X1787" i="1"/>
  <c r="AG1779" i="1"/>
  <c r="X1779" i="1"/>
  <c r="AG1771" i="1"/>
  <c r="X1771" i="1"/>
  <c r="AG1763" i="1"/>
  <c r="X1763" i="1"/>
  <c r="AG1755" i="1"/>
  <c r="X1755" i="1"/>
  <c r="AG1747" i="1"/>
  <c r="X1747" i="1"/>
  <c r="AG1739" i="1"/>
  <c r="X1739" i="1"/>
  <c r="AG1731" i="1"/>
  <c r="X1731" i="1"/>
  <c r="AG1723" i="1"/>
  <c r="X1723" i="1"/>
  <c r="AG1715" i="1"/>
  <c r="X1715" i="1"/>
  <c r="AG1707" i="1"/>
  <c r="X1707" i="1"/>
  <c r="AG1699" i="1"/>
  <c r="X1699" i="1"/>
  <c r="AG1691" i="1"/>
  <c r="X1691" i="1"/>
  <c r="AG1683" i="1"/>
  <c r="X1683" i="1"/>
  <c r="AG1675" i="1"/>
  <c r="X1675" i="1"/>
  <c r="AG1667" i="1"/>
  <c r="X1667" i="1"/>
  <c r="AG1659" i="1"/>
  <c r="X1659" i="1"/>
  <c r="AG1651" i="1"/>
  <c r="X1651" i="1"/>
  <c r="AG1643" i="1"/>
  <c r="X1643" i="1"/>
  <c r="AG1635" i="1"/>
  <c r="X1635" i="1"/>
  <c r="AG1627" i="1"/>
  <c r="X1627" i="1"/>
  <c r="AG1619" i="1"/>
  <c r="X1619" i="1"/>
  <c r="AG1611" i="1"/>
  <c r="X1611" i="1"/>
  <c r="AG1603" i="1"/>
  <c r="X1603" i="1"/>
  <c r="AG1595" i="1"/>
  <c r="X1595" i="1"/>
  <c r="AG1587" i="1"/>
  <c r="X1587" i="1"/>
  <c r="AG1579" i="1"/>
  <c r="X1579" i="1"/>
  <c r="AG1571" i="1"/>
  <c r="X1571" i="1"/>
  <c r="AG1563" i="1"/>
  <c r="X1563" i="1"/>
  <c r="AG1555" i="1"/>
  <c r="X1555" i="1"/>
  <c r="AG1547" i="1"/>
  <c r="X1547" i="1"/>
  <c r="AG1539" i="1"/>
  <c r="X1539" i="1"/>
  <c r="AG1531" i="1"/>
  <c r="X1531" i="1"/>
  <c r="AG1523" i="1"/>
  <c r="X1523" i="1"/>
  <c r="AG1515" i="1"/>
  <c r="X1515" i="1"/>
  <c r="AG1507" i="1"/>
  <c r="X1507" i="1"/>
  <c r="AG1499" i="1"/>
  <c r="X1499" i="1"/>
  <c r="AG1491" i="1"/>
  <c r="X1491" i="1"/>
  <c r="AG1483" i="1"/>
  <c r="X1483" i="1"/>
  <c r="AG1475" i="1"/>
  <c r="X1475" i="1"/>
  <c r="AG1467" i="1"/>
  <c r="X1467" i="1"/>
  <c r="AG1459" i="1"/>
  <c r="X1459" i="1"/>
  <c r="AG1451" i="1"/>
  <c r="X1451" i="1"/>
  <c r="AG1443" i="1"/>
  <c r="X1443" i="1"/>
  <c r="AG1435" i="1"/>
  <c r="X1435" i="1"/>
  <c r="AG1427" i="1"/>
  <c r="X1427" i="1"/>
  <c r="AG1419" i="1"/>
  <c r="X1419" i="1"/>
  <c r="AG1411" i="1"/>
  <c r="X1411" i="1"/>
  <c r="AG1403" i="1"/>
  <c r="X1403" i="1"/>
  <c r="AG1395" i="1"/>
  <c r="X1395" i="1"/>
  <c r="AG1387" i="1"/>
  <c r="X1387" i="1"/>
  <c r="AG1379" i="1"/>
  <c r="X1379" i="1"/>
  <c r="AG1371" i="1"/>
  <c r="X1371" i="1"/>
  <c r="AG1363" i="1"/>
  <c r="X1363" i="1"/>
  <c r="AG1355" i="1"/>
  <c r="X1355" i="1"/>
  <c r="AG1347" i="1"/>
  <c r="X1347" i="1"/>
  <c r="AG1339" i="1"/>
  <c r="X1339" i="1"/>
  <c r="AG1331" i="1"/>
  <c r="X1331" i="1"/>
  <c r="AG1323" i="1"/>
  <c r="X1323" i="1"/>
  <c r="AG1315" i="1"/>
  <c r="X1315" i="1"/>
  <c r="AG1307" i="1"/>
  <c r="X1307" i="1"/>
  <c r="AG1299" i="1"/>
  <c r="X1299" i="1"/>
  <c r="AG1291" i="1"/>
  <c r="X1291" i="1"/>
  <c r="AG1283" i="1"/>
  <c r="X1283" i="1"/>
  <c r="AG1275" i="1"/>
  <c r="X1275" i="1"/>
  <c r="AG1267" i="1"/>
  <c r="X1267" i="1"/>
  <c r="AG1259" i="1"/>
  <c r="X1259" i="1"/>
  <c r="AG1251" i="1"/>
  <c r="X1251" i="1"/>
  <c r="AG1243" i="1"/>
  <c r="X1243" i="1"/>
  <c r="AG1235" i="1"/>
  <c r="X1235" i="1"/>
  <c r="AG1227" i="1"/>
  <c r="X1227" i="1"/>
  <c r="AG1219" i="1"/>
  <c r="X1219" i="1"/>
  <c r="AG1211" i="1"/>
  <c r="X1211" i="1"/>
  <c r="AG1203" i="1"/>
  <c r="X1203" i="1"/>
  <c r="AG1195" i="1"/>
  <c r="X1195" i="1"/>
  <c r="AG1187" i="1"/>
  <c r="X1187" i="1"/>
  <c r="AG1179" i="1"/>
  <c r="X1179" i="1"/>
  <c r="AG1171" i="1"/>
  <c r="X1171" i="1"/>
  <c r="AG1163" i="1"/>
  <c r="X1163" i="1"/>
  <c r="AG1155" i="1"/>
  <c r="X1155" i="1"/>
  <c r="AG1147" i="1"/>
  <c r="X1147" i="1"/>
  <c r="AG1139" i="1"/>
  <c r="X1139" i="1"/>
  <c r="AG1131" i="1"/>
  <c r="X1131" i="1"/>
  <c r="AG1123" i="1"/>
  <c r="X1123" i="1"/>
  <c r="AG1115" i="1"/>
  <c r="X1115" i="1"/>
  <c r="AG1107" i="1"/>
  <c r="X1107" i="1"/>
  <c r="AG1099" i="1"/>
  <c r="X1099" i="1"/>
  <c r="AG1091" i="1"/>
  <c r="X1091" i="1"/>
  <c r="AG1083" i="1"/>
  <c r="X1083" i="1"/>
  <c r="AG1075" i="1"/>
  <c r="X1075" i="1"/>
  <c r="AG1067" i="1"/>
  <c r="X1067" i="1"/>
  <c r="AG1059" i="1"/>
  <c r="X1059" i="1"/>
  <c r="AG1051" i="1"/>
  <c r="X1051" i="1"/>
  <c r="AG1043" i="1"/>
  <c r="X1043" i="1"/>
  <c r="AG1035" i="1"/>
  <c r="X1035" i="1"/>
  <c r="AG1027" i="1"/>
  <c r="X1027" i="1"/>
  <c r="AG1019" i="1"/>
  <c r="X1019" i="1"/>
  <c r="AG1011" i="1"/>
  <c r="X1011" i="1"/>
  <c r="AG1003" i="1"/>
  <c r="X1003" i="1"/>
  <c r="AG995" i="1"/>
  <c r="X995" i="1"/>
  <c r="AG987" i="1"/>
  <c r="X987" i="1"/>
  <c r="AG979" i="1"/>
  <c r="X979" i="1"/>
  <c r="AG971" i="1"/>
  <c r="X971" i="1"/>
  <c r="AG963" i="1"/>
  <c r="X963" i="1"/>
  <c r="AG955" i="1"/>
  <c r="X955" i="1"/>
  <c r="AG947" i="1"/>
  <c r="X947" i="1"/>
  <c r="AG939" i="1"/>
  <c r="X939" i="1"/>
  <c r="AG931" i="1"/>
  <c r="X931" i="1"/>
  <c r="AG923" i="1"/>
  <c r="X923" i="1"/>
  <c r="AG915" i="1"/>
  <c r="X915" i="1"/>
  <c r="AG907" i="1"/>
  <c r="X907" i="1"/>
  <c r="AG899" i="1"/>
  <c r="X899" i="1"/>
  <c r="AG891" i="1"/>
  <c r="X891" i="1"/>
  <c r="AG883" i="1"/>
  <c r="X883" i="1"/>
  <c r="AG875" i="1"/>
  <c r="X875" i="1"/>
  <c r="AG867" i="1"/>
  <c r="X867" i="1"/>
  <c r="AG859" i="1"/>
  <c r="X859" i="1"/>
  <c r="AG851" i="1"/>
  <c r="X851" i="1"/>
  <c r="AG843" i="1"/>
  <c r="X843" i="1"/>
  <c r="AG835" i="1"/>
  <c r="X835" i="1"/>
  <c r="AG827" i="1"/>
  <c r="X827" i="1"/>
  <c r="AG819" i="1"/>
  <c r="X819" i="1"/>
  <c r="AG811" i="1"/>
  <c r="X811" i="1"/>
  <c r="AG803" i="1"/>
  <c r="X803" i="1"/>
  <c r="AG795" i="1"/>
  <c r="X795" i="1"/>
  <c r="AG787" i="1"/>
  <c r="X787" i="1"/>
  <c r="AG779" i="1"/>
  <c r="X779" i="1"/>
  <c r="AG771" i="1"/>
  <c r="X771" i="1"/>
  <c r="AG763" i="1"/>
  <c r="X763" i="1"/>
  <c r="AG755" i="1"/>
  <c r="X755" i="1"/>
  <c r="AG747" i="1"/>
  <c r="X747" i="1"/>
  <c r="AG739" i="1"/>
  <c r="X739" i="1"/>
  <c r="AG731" i="1"/>
  <c r="X731" i="1"/>
  <c r="AG723" i="1"/>
  <c r="X723" i="1"/>
  <c r="AG715" i="1"/>
  <c r="X715" i="1"/>
  <c r="AG707" i="1"/>
  <c r="X707" i="1"/>
  <c r="AG699" i="1"/>
  <c r="X699" i="1"/>
  <c r="AG691" i="1"/>
  <c r="X691" i="1"/>
  <c r="AG683" i="1"/>
  <c r="X683" i="1"/>
  <c r="AG675" i="1"/>
  <c r="X675" i="1"/>
  <c r="AG667" i="1"/>
  <c r="X667" i="1"/>
  <c r="AG659" i="1"/>
  <c r="X659" i="1"/>
  <c r="AG651" i="1"/>
  <c r="X651" i="1"/>
  <c r="AG643" i="1"/>
  <c r="X643" i="1"/>
  <c r="AG635" i="1"/>
  <c r="X635" i="1"/>
  <c r="AG627" i="1"/>
  <c r="X627" i="1"/>
  <c r="AG619" i="1"/>
  <c r="X619" i="1"/>
  <c r="AG611" i="1"/>
  <c r="X611" i="1"/>
  <c r="AG603" i="1"/>
  <c r="X603" i="1"/>
  <c r="AG595" i="1"/>
  <c r="X595" i="1"/>
  <c r="AG587" i="1"/>
  <c r="X587" i="1"/>
  <c r="AG579" i="1"/>
  <c r="X579" i="1"/>
  <c r="AG571" i="1"/>
  <c r="X571" i="1"/>
  <c r="AG563" i="1"/>
  <c r="X563" i="1"/>
  <c r="AG555" i="1"/>
  <c r="X555" i="1"/>
  <c r="AG547" i="1"/>
  <c r="X547" i="1"/>
  <c r="AG539" i="1"/>
  <c r="X539" i="1"/>
  <c r="AG531" i="1"/>
  <c r="X531" i="1"/>
  <c r="AG523" i="1"/>
  <c r="X523" i="1"/>
  <c r="AG515" i="1"/>
  <c r="X515" i="1"/>
  <c r="AG507" i="1"/>
  <c r="X507" i="1"/>
  <c r="AG499" i="1"/>
  <c r="X499" i="1"/>
  <c r="AG491" i="1"/>
  <c r="X491" i="1"/>
  <c r="AG483" i="1"/>
  <c r="X483" i="1"/>
  <c r="AG475" i="1"/>
  <c r="X475" i="1"/>
  <c r="AG467" i="1"/>
  <c r="X467" i="1"/>
  <c r="AG459" i="1"/>
  <c r="X459" i="1"/>
  <c r="AG451" i="1"/>
  <c r="X451" i="1"/>
  <c r="AG443" i="1"/>
  <c r="X443" i="1"/>
  <c r="AG435" i="1"/>
  <c r="X435" i="1"/>
  <c r="AG427" i="1"/>
  <c r="X427" i="1"/>
  <c r="AG419" i="1"/>
  <c r="X419" i="1"/>
  <c r="AG411" i="1"/>
  <c r="X411" i="1"/>
  <c r="AG403" i="1"/>
  <c r="X403" i="1"/>
  <c r="AG395" i="1"/>
  <c r="X395" i="1"/>
  <c r="AG387" i="1"/>
  <c r="X387" i="1"/>
  <c r="AG379" i="1"/>
  <c r="X379" i="1"/>
  <c r="AG371" i="1"/>
  <c r="X371" i="1"/>
  <c r="AG363" i="1"/>
  <c r="X363" i="1"/>
  <c r="AG355" i="1"/>
  <c r="X355" i="1"/>
  <c r="AG347" i="1"/>
  <c r="X347" i="1"/>
  <c r="AG339" i="1"/>
  <c r="X339" i="1"/>
  <c r="AG331" i="1"/>
  <c r="X331" i="1"/>
  <c r="AG323" i="1"/>
  <c r="X323" i="1"/>
  <c r="AG315" i="1"/>
  <c r="X315" i="1"/>
  <c r="AG307" i="1"/>
  <c r="X307" i="1"/>
  <c r="AG299" i="1"/>
  <c r="X299" i="1"/>
  <c r="AG291" i="1"/>
  <c r="X291" i="1"/>
  <c r="AG283" i="1"/>
  <c r="X283" i="1"/>
  <c r="AG275" i="1"/>
  <c r="X275" i="1"/>
  <c r="AG267" i="1"/>
  <c r="X267" i="1"/>
  <c r="AG259" i="1"/>
  <c r="X259" i="1"/>
  <c r="AG251" i="1"/>
  <c r="X251" i="1"/>
  <c r="AG243" i="1"/>
  <c r="X243" i="1"/>
  <c r="AG235" i="1"/>
  <c r="X235" i="1"/>
  <c r="AG227" i="1"/>
  <c r="X227" i="1"/>
  <c r="AG219" i="1"/>
  <c r="X219" i="1"/>
  <c r="AG211" i="1"/>
  <c r="X211" i="1"/>
  <c r="AG203" i="1"/>
  <c r="X203" i="1"/>
  <c r="AG195" i="1"/>
  <c r="X195" i="1"/>
  <c r="AG187" i="1"/>
  <c r="X187" i="1"/>
  <c r="AG179" i="1"/>
  <c r="X179" i="1"/>
  <c r="AG171" i="1"/>
  <c r="X171" i="1"/>
  <c r="AG163" i="1"/>
  <c r="X163" i="1"/>
  <c r="AG155" i="1"/>
  <c r="X155" i="1"/>
  <c r="AG147" i="1"/>
  <c r="X147" i="1"/>
  <c r="AG139" i="1"/>
  <c r="X139" i="1"/>
  <c r="AG131" i="1"/>
  <c r="X131" i="1"/>
  <c r="AG123" i="1"/>
  <c r="X123" i="1"/>
  <c r="AG115" i="1"/>
  <c r="X115" i="1"/>
  <c r="AG107" i="1"/>
  <c r="X107" i="1"/>
  <c r="AG99" i="1"/>
  <c r="X99" i="1"/>
  <c r="AG91" i="1"/>
  <c r="X91" i="1"/>
  <c r="AG83" i="1"/>
  <c r="X83" i="1"/>
  <c r="AG75" i="1"/>
  <c r="X75" i="1"/>
  <c r="AG67" i="1"/>
  <c r="X67" i="1"/>
  <c r="AG59" i="1"/>
  <c r="X59" i="1"/>
  <c r="AG51" i="1"/>
  <c r="X51" i="1"/>
  <c r="AG43" i="1"/>
  <c r="X43" i="1"/>
  <c r="AG35" i="1"/>
  <c r="X35" i="1"/>
  <c r="AG27" i="1"/>
  <c r="X27" i="1"/>
  <c r="AG19" i="1"/>
  <c r="X19" i="1"/>
  <c r="AG11" i="1"/>
  <c r="X11" i="1"/>
  <c r="AH1870" i="1"/>
  <c r="AH1918" i="1"/>
  <c r="AH1996" i="1"/>
  <c r="AH2076" i="1"/>
  <c r="AH2180" i="1"/>
  <c r="AH2284" i="1"/>
  <c r="AH2412" i="1"/>
  <c r="AH2634" i="1"/>
  <c r="Y2634" i="1"/>
  <c r="AH2626" i="1"/>
  <c r="Y2626" i="1"/>
  <c r="AH2618" i="1"/>
  <c r="Y2618" i="1"/>
  <c r="AH2610" i="1"/>
  <c r="Y2610" i="1"/>
  <c r="AH2602" i="1"/>
  <c r="Y2602" i="1"/>
  <c r="AH2594" i="1"/>
  <c r="Y2594" i="1"/>
  <c r="AH2586" i="1"/>
  <c r="Y2586" i="1"/>
  <c r="AH2578" i="1"/>
  <c r="Y2578" i="1"/>
  <c r="AH2570" i="1"/>
  <c r="Y2570" i="1"/>
  <c r="AH2562" i="1"/>
  <c r="Y2562" i="1"/>
  <c r="AH2554" i="1"/>
  <c r="Y2554" i="1"/>
  <c r="AH2546" i="1"/>
  <c r="Y2546" i="1"/>
  <c r="AH2538" i="1"/>
  <c r="Y2538" i="1"/>
  <c r="AH2530" i="1"/>
  <c r="Y2530" i="1"/>
  <c r="AH2522" i="1"/>
  <c r="Y2522" i="1"/>
  <c r="AH2514" i="1"/>
  <c r="Y2514" i="1"/>
  <c r="AH2506" i="1"/>
  <c r="Y2506" i="1"/>
  <c r="AH2498" i="1"/>
  <c r="Y2498" i="1"/>
  <c r="AH2490" i="1"/>
  <c r="Y2490" i="1"/>
  <c r="AH2482" i="1"/>
  <c r="Y2482" i="1"/>
  <c r="AH2474" i="1"/>
  <c r="Y2474" i="1"/>
  <c r="AH2466" i="1"/>
  <c r="Y2466" i="1"/>
  <c r="AH2458" i="1"/>
  <c r="Y2458" i="1"/>
  <c r="AH2450" i="1"/>
  <c r="Y2450" i="1"/>
  <c r="AH2442" i="1"/>
  <c r="Y2442" i="1"/>
  <c r="AH2434" i="1"/>
  <c r="Y2434" i="1"/>
  <c r="AH2426" i="1"/>
  <c r="Y2426" i="1"/>
  <c r="AH2418" i="1"/>
  <c r="Y2418" i="1"/>
  <c r="AH2410" i="1"/>
  <c r="Y2410" i="1"/>
  <c r="AH2402" i="1"/>
  <c r="Y2402" i="1"/>
  <c r="AH2394" i="1"/>
  <c r="Y2394" i="1"/>
  <c r="AH2386" i="1"/>
  <c r="Y2386" i="1"/>
  <c r="AH2378" i="1"/>
  <c r="Y2378" i="1"/>
  <c r="AH2370" i="1"/>
  <c r="Y2370" i="1"/>
  <c r="AH2362" i="1"/>
  <c r="Y2362" i="1"/>
  <c r="AH2354" i="1"/>
  <c r="Y2354" i="1"/>
  <c r="AH2346" i="1"/>
  <c r="Y2346" i="1"/>
  <c r="AH2338" i="1"/>
  <c r="Y2338" i="1"/>
  <c r="AH2330" i="1"/>
  <c r="Y2330" i="1"/>
  <c r="AH2322" i="1"/>
  <c r="Y2322" i="1"/>
  <c r="AH2314" i="1"/>
  <c r="Y2314" i="1"/>
  <c r="AH2306" i="1"/>
  <c r="Y2306" i="1"/>
  <c r="AH2298" i="1"/>
  <c r="Y2298" i="1"/>
  <c r="AH2290" i="1"/>
  <c r="Y2290" i="1"/>
  <c r="AH2282" i="1"/>
  <c r="Y2282" i="1"/>
  <c r="AH2274" i="1"/>
  <c r="Y2274" i="1"/>
  <c r="AH2266" i="1"/>
  <c r="Y2266" i="1"/>
  <c r="AH2258" i="1"/>
  <c r="Y2258" i="1"/>
  <c r="AH2250" i="1"/>
  <c r="Y2250" i="1"/>
  <c r="AH2242" i="1"/>
  <c r="Y2242" i="1"/>
  <c r="AH2234" i="1"/>
  <c r="Y2234" i="1"/>
  <c r="AH2226" i="1"/>
  <c r="Y2226" i="1"/>
  <c r="AH2218" i="1"/>
  <c r="Y2218" i="1"/>
  <c r="AH2210" i="1"/>
  <c r="Y2210" i="1"/>
  <c r="AH2202" i="1"/>
  <c r="Y2202" i="1"/>
  <c r="AH2194" i="1"/>
  <c r="Y2194" i="1"/>
  <c r="AH2186" i="1"/>
  <c r="Y2186" i="1"/>
  <c r="AH2170" i="1"/>
  <c r="Y2170" i="1"/>
  <c r="AH2162" i="1"/>
  <c r="Y2162" i="1"/>
  <c r="AH2154" i="1"/>
  <c r="Y2154" i="1"/>
  <c r="AH2146" i="1"/>
  <c r="Y2146" i="1"/>
  <c r="AH2138" i="1"/>
  <c r="Y2138" i="1"/>
  <c r="AH2130" i="1"/>
  <c r="Y2130" i="1"/>
  <c r="AH2122" i="1"/>
  <c r="Y2122" i="1"/>
  <c r="AH2106" i="1"/>
  <c r="Y2106" i="1"/>
  <c r="AH2098" i="1"/>
  <c r="Y2098" i="1"/>
  <c r="AH2090" i="1"/>
  <c r="Y2090" i="1"/>
  <c r="AH2082" i="1"/>
  <c r="Y2082" i="1"/>
  <c r="AH2074" i="1"/>
  <c r="Y2074" i="1"/>
  <c r="AH2066" i="1"/>
  <c r="Y2066" i="1"/>
  <c r="AH2058" i="1"/>
  <c r="Y2058" i="1"/>
  <c r="AH2050" i="1"/>
  <c r="Y2050" i="1"/>
  <c r="AH2042" i="1"/>
  <c r="Y2042" i="1"/>
  <c r="AH2034" i="1"/>
  <c r="Y2034" i="1"/>
  <c r="AH2026" i="1"/>
  <c r="Y2026" i="1"/>
  <c r="AH2018" i="1"/>
  <c r="Y2018" i="1"/>
  <c r="AH2010" i="1"/>
  <c r="Y2010" i="1"/>
  <c r="AH2002" i="1"/>
  <c r="Y2002" i="1"/>
  <c r="AH1994" i="1"/>
  <c r="Y1994" i="1"/>
  <c r="AH1986" i="1"/>
  <c r="Y1986" i="1"/>
  <c r="AH1978" i="1"/>
  <c r="Y1978" i="1"/>
  <c r="AH1970" i="1"/>
  <c r="Y1970" i="1"/>
  <c r="AH1962" i="1"/>
  <c r="Y1962" i="1"/>
  <c r="AH1954" i="1"/>
  <c r="Y1954" i="1"/>
  <c r="AH1946" i="1"/>
  <c r="Y1946" i="1"/>
  <c r="AH1938" i="1"/>
  <c r="Y1938" i="1"/>
  <c r="AH1930" i="1"/>
  <c r="Y1930" i="1"/>
  <c r="AH1922" i="1"/>
  <c r="Y1922" i="1"/>
  <c r="AH1914" i="1"/>
  <c r="Y1914" i="1"/>
  <c r="AH1906" i="1"/>
  <c r="Y1906" i="1"/>
  <c r="AH1898" i="1"/>
  <c r="Y1898" i="1"/>
  <c r="AH1890" i="1"/>
  <c r="Y1890" i="1"/>
  <c r="AH1882" i="1"/>
  <c r="Y1882" i="1"/>
  <c r="AH1874" i="1"/>
  <c r="Y1874" i="1"/>
  <c r="AH1866" i="1"/>
  <c r="Y1866" i="1"/>
  <c r="AH1858" i="1"/>
  <c r="Y1858" i="1"/>
  <c r="AH1850" i="1"/>
  <c r="Y1850" i="1"/>
  <c r="AH1842" i="1"/>
  <c r="Y1842" i="1"/>
  <c r="AH1834" i="1"/>
  <c r="Y1834" i="1"/>
  <c r="AH1826" i="1"/>
  <c r="Y1826" i="1"/>
  <c r="AH1818" i="1"/>
  <c r="Y1818" i="1"/>
  <c r="AH1810" i="1"/>
  <c r="Y1810" i="1"/>
  <c r="AH1802" i="1"/>
  <c r="Y1802" i="1"/>
  <c r="AH1794" i="1"/>
  <c r="Y1794" i="1"/>
  <c r="AH1786" i="1"/>
  <c r="Y1786" i="1"/>
  <c r="AH1778" i="1"/>
  <c r="Y1778" i="1"/>
  <c r="AH1770" i="1"/>
  <c r="Y1770" i="1"/>
  <c r="AH1762" i="1"/>
  <c r="Y1762" i="1"/>
  <c r="AH1754" i="1"/>
  <c r="Y1754" i="1"/>
  <c r="AH1746" i="1"/>
  <c r="Y1746" i="1"/>
  <c r="AH1738" i="1"/>
  <c r="Y1738" i="1"/>
  <c r="AH1730" i="1"/>
  <c r="Y1730" i="1"/>
  <c r="AH1722" i="1"/>
  <c r="Y1722" i="1"/>
  <c r="AH1714" i="1"/>
  <c r="Y1714" i="1"/>
  <c r="AH1706" i="1"/>
  <c r="Y1706" i="1"/>
  <c r="AH1698" i="1"/>
  <c r="Y1698" i="1"/>
  <c r="AH1690" i="1"/>
  <c r="Y1690" i="1"/>
  <c r="AH1682" i="1"/>
  <c r="Y1682" i="1"/>
  <c r="AH1674" i="1"/>
  <c r="Y1674" i="1"/>
  <c r="AH1666" i="1"/>
  <c r="Y1666" i="1"/>
  <c r="AH1658" i="1"/>
  <c r="Y1658" i="1"/>
  <c r="AH1650" i="1"/>
  <c r="Y1650" i="1"/>
  <c r="AH1642" i="1"/>
  <c r="Y1642" i="1"/>
  <c r="AH1634" i="1"/>
  <c r="Y1634" i="1"/>
  <c r="AH1626" i="1"/>
  <c r="Y1626" i="1"/>
  <c r="AH1618" i="1"/>
  <c r="Y1618" i="1"/>
  <c r="AH1610" i="1"/>
  <c r="Y1610" i="1"/>
  <c r="AH1602" i="1"/>
  <c r="Y1602" i="1"/>
  <c r="AH1594" i="1"/>
  <c r="Y1594" i="1"/>
  <c r="AH1586" i="1"/>
  <c r="Y1586" i="1"/>
  <c r="AH1578" i="1"/>
  <c r="Y1578" i="1"/>
  <c r="AH1570" i="1"/>
  <c r="Y1570" i="1"/>
  <c r="AH1562" i="1"/>
  <c r="Y1562" i="1"/>
  <c r="AH1554" i="1"/>
  <c r="Y1554" i="1"/>
  <c r="AH1546" i="1"/>
  <c r="Y1546" i="1"/>
  <c r="AH1538" i="1"/>
  <c r="Y1538" i="1"/>
  <c r="AH1530" i="1"/>
  <c r="Y1530" i="1"/>
  <c r="AH1522" i="1"/>
  <c r="Y1522" i="1"/>
  <c r="AH1514" i="1"/>
  <c r="Y1514" i="1"/>
  <c r="AH1506" i="1"/>
  <c r="Y1506" i="1"/>
  <c r="AH1498" i="1"/>
  <c r="Y1498" i="1"/>
  <c r="AH1490" i="1"/>
  <c r="Y1490" i="1"/>
  <c r="AH1482" i="1"/>
  <c r="Y1482" i="1"/>
  <c r="AH1474" i="1"/>
  <c r="Y1474" i="1"/>
  <c r="AH1466" i="1"/>
  <c r="Y1466" i="1"/>
  <c r="AH1458" i="1"/>
  <c r="Y1458" i="1"/>
  <c r="AH1450" i="1"/>
  <c r="Y1450" i="1"/>
  <c r="AH1442" i="1"/>
  <c r="Y1442" i="1"/>
  <c r="AH1434" i="1"/>
  <c r="Y1434" i="1"/>
  <c r="AH1426" i="1"/>
  <c r="Y1426" i="1"/>
  <c r="AH1418" i="1"/>
  <c r="Y1418" i="1"/>
  <c r="AH1410" i="1"/>
  <c r="Y1410" i="1"/>
  <c r="AH1402" i="1"/>
  <c r="Y1402" i="1"/>
  <c r="AH1394" i="1"/>
  <c r="Y1394" i="1"/>
  <c r="AH1386" i="1"/>
  <c r="Y1386" i="1"/>
  <c r="AH1370" i="1"/>
  <c r="Y1370" i="1"/>
  <c r="AH1362" i="1"/>
  <c r="Y1362" i="1"/>
  <c r="AH1354" i="1"/>
  <c r="Y1354" i="1"/>
  <c r="AH1346" i="1"/>
  <c r="Y1346" i="1"/>
  <c r="AH1338" i="1"/>
  <c r="Y1338" i="1"/>
  <c r="AH1330" i="1"/>
  <c r="Y1330" i="1"/>
  <c r="AH1322" i="1"/>
  <c r="Y1322" i="1"/>
  <c r="AH1314" i="1"/>
  <c r="Y1314" i="1"/>
  <c r="AH1306" i="1"/>
  <c r="Y1306" i="1"/>
  <c r="AH1298" i="1"/>
  <c r="Y1298" i="1"/>
  <c r="AH1290" i="1"/>
  <c r="Y1290" i="1"/>
  <c r="AH1282" i="1"/>
  <c r="Y1282" i="1"/>
  <c r="AH1274" i="1"/>
  <c r="Y1274" i="1"/>
  <c r="AH1266" i="1"/>
  <c r="Y1266" i="1"/>
  <c r="AH1258" i="1"/>
  <c r="Y1258" i="1"/>
  <c r="AH1250" i="1"/>
  <c r="Y1250" i="1"/>
  <c r="AH1242" i="1"/>
  <c r="Y1242" i="1"/>
  <c r="AH1234" i="1"/>
  <c r="Y1234" i="1"/>
  <c r="AH1226" i="1"/>
  <c r="Y1226" i="1"/>
  <c r="AH1218" i="1"/>
  <c r="Y1218" i="1"/>
  <c r="AH1210" i="1"/>
  <c r="Y1210" i="1"/>
  <c r="AH1202" i="1"/>
  <c r="Y1202" i="1"/>
  <c r="AH1194" i="1"/>
  <c r="Y1194" i="1"/>
  <c r="AH1186" i="1"/>
  <c r="Y1186" i="1"/>
  <c r="AH1178" i="1"/>
  <c r="Y1178" i="1"/>
  <c r="AH1170" i="1"/>
  <c r="Y1170" i="1"/>
  <c r="AH1162" i="1"/>
  <c r="Y1162" i="1"/>
  <c r="AH1154" i="1"/>
  <c r="Y1154" i="1"/>
  <c r="AH1146" i="1"/>
  <c r="Y1146" i="1"/>
  <c r="AH1138" i="1"/>
  <c r="Y1138" i="1"/>
  <c r="AH1130" i="1"/>
  <c r="Y1130" i="1"/>
  <c r="AH1122" i="1"/>
  <c r="Y1122" i="1"/>
  <c r="AH1114" i="1"/>
  <c r="Y1114" i="1"/>
  <c r="AH1106" i="1"/>
  <c r="Y1106" i="1"/>
  <c r="AH1098" i="1"/>
  <c r="Y1098" i="1"/>
  <c r="AH1090" i="1"/>
  <c r="Y1090" i="1"/>
  <c r="AH1082" i="1"/>
  <c r="Y1082" i="1"/>
  <c r="AH1074" i="1"/>
  <c r="Y1074" i="1"/>
  <c r="AH1066" i="1"/>
  <c r="Y1066" i="1"/>
  <c r="AH1058" i="1"/>
  <c r="Y1058" i="1"/>
  <c r="AH1050" i="1"/>
  <c r="Y1050" i="1"/>
  <c r="AH1042" i="1"/>
  <c r="Y1042" i="1"/>
  <c r="AH1034" i="1"/>
  <c r="Y1034" i="1"/>
  <c r="AH1026" i="1"/>
  <c r="Y1026" i="1"/>
  <c r="AH1018" i="1"/>
  <c r="Y1018" i="1"/>
  <c r="AH1010" i="1"/>
  <c r="Y1010" i="1"/>
  <c r="AH1002" i="1"/>
  <c r="Y1002" i="1"/>
  <c r="AH994" i="1"/>
  <c r="Y994" i="1"/>
  <c r="AH986" i="1"/>
  <c r="Y986" i="1"/>
  <c r="AH978" i="1"/>
  <c r="Y978" i="1"/>
  <c r="AH970" i="1"/>
  <c r="Y970" i="1"/>
  <c r="AH962" i="1"/>
  <c r="Y962" i="1"/>
  <c r="AH954" i="1"/>
  <c r="Y954" i="1"/>
  <c r="AH946" i="1"/>
  <c r="Y946" i="1"/>
  <c r="AH938" i="1"/>
  <c r="Y938" i="1"/>
  <c r="AH930" i="1"/>
  <c r="Y930" i="1"/>
  <c r="AH922" i="1"/>
  <c r="Y922" i="1"/>
  <c r="AH914" i="1"/>
  <c r="Y914" i="1"/>
  <c r="AH906" i="1"/>
  <c r="Y906" i="1"/>
  <c r="AH898" i="1"/>
  <c r="Y898" i="1"/>
  <c r="AH890" i="1"/>
  <c r="Y890" i="1"/>
  <c r="AH882" i="1"/>
  <c r="Y882" i="1"/>
  <c r="AH874" i="1"/>
  <c r="Y874" i="1"/>
  <c r="AH866" i="1"/>
  <c r="Y866" i="1"/>
  <c r="AH858" i="1"/>
  <c r="Y858" i="1"/>
  <c r="AH850" i="1"/>
  <c r="Y850" i="1"/>
  <c r="AH842" i="1"/>
  <c r="Y842" i="1"/>
  <c r="AH834" i="1"/>
  <c r="Y834" i="1"/>
  <c r="AH826" i="1"/>
  <c r="Y826" i="1"/>
  <c r="AH818" i="1"/>
  <c r="Y818" i="1"/>
  <c r="AH810" i="1"/>
  <c r="Y810" i="1"/>
  <c r="AH802" i="1"/>
  <c r="Y802" i="1"/>
  <c r="AH794" i="1"/>
  <c r="Y794" i="1"/>
  <c r="AH786" i="1"/>
  <c r="Y786" i="1"/>
  <c r="AH778" i="1"/>
  <c r="Y778" i="1"/>
  <c r="AH770" i="1"/>
  <c r="Y770" i="1"/>
  <c r="AH762" i="1"/>
  <c r="Y762" i="1"/>
  <c r="AH754" i="1"/>
  <c r="Y754" i="1"/>
  <c r="AH746" i="1"/>
  <c r="Y746" i="1"/>
  <c r="AH738" i="1"/>
  <c r="Y738" i="1"/>
  <c r="AH730" i="1"/>
  <c r="Y730" i="1"/>
  <c r="AH722" i="1"/>
  <c r="Y722" i="1"/>
  <c r="AH714" i="1"/>
  <c r="Y714" i="1"/>
  <c r="AH706" i="1"/>
  <c r="Y706" i="1"/>
  <c r="AH698" i="1"/>
  <c r="Y698" i="1"/>
  <c r="AH690" i="1"/>
  <c r="Y690" i="1"/>
  <c r="AH682" i="1"/>
  <c r="Y682" i="1"/>
  <c r="AH674" i="1"/>
  <c r="Y674" i="1"/>
  <c r="AH666" i="1"/>
  <c r="Y666" i="1"/>
  <c r="AH650" i="1"/>
  <c r="Y650" i="1"/>
  <c r="AH642" i="1"/>
  <c r="Y642" i="1"/>
  <c r="AH634" i="1"/>
  <c r="Y634" i="1"/>
  <c r="AH626" i="1"/>
  <c r="Y626" i="1"/>
  <c r="AH618" i="1"/>
  <c r="Y618" i="1"/>
  <c r="AH610" i="1"/>
  <c r="Y610" i="1"/>
  <c r="AH602" i="1"/>
  <c r="Y602" i="1"/>
  <c r="AH594" i="1"/>
  <c r="Y594" i="1"/>
  <c r="AH586" i="1"/>
  <c r="Y586" i="1"/>
  <c r="AH570" i="1"/>
  <c r="Y570" i="1"/>
  <c r="AH562" i="1"/>
  <c r="Y562" i="1"/>
  <c r="AH554" i="1"/>
  <c r="Y554" i="1"/>
  <c r="AH546" i="1"/>
  <c r="Y546" i="1"/>
  <c r="AH530" i="1"/>
  <c r="Y530" i="1"/>
  <c r="AH514" i="1"/>
  <c r="Y514" i="1"/>
  <c r="AH498" i="1"/>
  <c r="Y498" i="1"/>
  <c r="AH490" i="1"/>
  <c r="Y490" i="1"/>
  <c r="AH482" i="1"/>
  <c r="Y482" i="1"/>
  <c r="AH474" i="1"/>
  <c r="Y474" i="1"/>
  <c r="AH466" i="1"/>
  <c r="Y466" i="1"/>
  <c r="AH458" i="1"/>
  <c r="Y458" i="1"/>
  <c r="AH450" i="1"/>
  <c r="Y450" i="1"/>
  <c r="AH442" i="1"/>
  <c r="Y442" i="1"/>
  <c r="AH434" i="1"/>
  <c r="Y434" i="1"/>
  <c r="AH426" i="1"/>
  <c r="Y426" i="1"/>
  <c r="AH418" i="1"/>
  <c r="Y418" i="1"/>
  <c r="AH410" i="1"/>
  <c r="Y410" i="1"/>
  <c r="AH402" i="1"/>
  <c r="Y402" i="1"/>
  <c r="AH394" i="1"/>
  <c r="Y394" i="1"/>
  <c r="AH386" i="1"/>
  <c r="Y386" i="1"/>
  <c r="AH370" i="1"/>
  <c r="Y370" i="1"/>
  <c r="AH362" i="1"/>
  <c r="Y362" i="1"/>
  <c r="AH354" i="1"/>
  <c r="Y354" i="1"/>
  <c r="AH346" i="1"/>
  <c r="Y346" i="1"/>
  <c r="AH338" i="1"/>
  <c r="Y338" i="1"/>
  <c r="AH330" i="1"/>
  <c r="Y330" i="1"/>
  <c r="AH322" i="1"/>
  <c r="Y322" i="1"/>
  <c r="AH314" i="1"/>
  <c r="Y314" i="1"/>
  <c r="AH306" i="1"/>
  <c r="Y306" i="1"/>
  <c r="AH298" i="1"/>
  <c r="Y298" i="1"/>
  <c r="AH290" i="1"/>
  <c r="Y290" i="1"/>
  <c r="AH282" i="1"/>
  <c r="Y282" i="1"/>
  <c r="AH274" i="1"/>
  <c r="Y274" i="1"/>
  <c r="AH266" i="1"/>
  <c r="Y266" i="1"/>
  <c r="AH258" i="1"/>
  <c r="Y258" i="1"/>
  <c r="AH250" i="1"/>
  <c r="Y250" i="1"/>
  <c r="AH242" i="1"/>
  <c r="Y242" i="1"/>
  <c r="AH234" i="1"/>
  <c r="Y234" i="1"/>
  <c r="AH226" i="1"/>
  <c r="Y226" i="1"/>
  <c r="AH218" i="1"/>
  <c r="Y218" i="1"/>
  <c r="AH210" i="1"/>
  <c r="Y210" i="1"/>
  <c r="AH202" i="1"/>
  <c r="Y202" i="1"/>
  <c r="AH194" i="1"/>
  <c r="Y194" i="1"/>
  <c r="AH186" i="1"/>
  <c r="Y186" i="1"/>
  <c r="AH178" i="1"/>
  <c r="Y178" i="1"/>
  <c r="AH162" i="1"/>
  <c r="Y162" i="1"/>
  <c r="AH154" i="1"/>
  <c r="Y154" i="1"/>
  <c r="AH146" i="1"/>
  <c r="Y146" i="1"/>
  <c r="AH138" i="1"/>
  <c r="Y138" i="1"/>
  <c r="AH130" i="1"/>
  <c r="Y130" i="1"/>
  <c r="AH122" i="1"/>
  <c r="Y122" i="1"/>
  <c r="AH114" i="1"/>
  <c r="Y114" i="1"/>
  <c r="AH98" i="1"/>
  <c r="Y98" i="1"/>
  <c r="AH90" i="1"/>
  <c r="Y90" i="1"/>
  <c r="AH82" i="1"/>
  <c r="Y82" i="1"/>
  <c r="AH74" i="1"/>
  <c r="Y74" i="1"/>
  <c r="AH66" i="1"/>
  <c r="Y66" i="1"/>
  <c r="AH58" i="1"/>
  <c r="Y58" i="1"/>
  <c r="AH50" i="1"/>
  <c r="Y50" i="1"/>
  <c r="AH42" i="1"/>
  <c r="Y42" i="1"/>
  <c r="AH34" i="1"/>
  <c r="Y34" i="1"/>
  <c r="AH26" i="1"/>
  <c r="Y26" i="1"/>
  <c r="AH18" i="1"/>
  <c r="Y18" i="1"/>
  <c r="AH10" i="1"/>
  <c r="Y10" i="1"/>
  <c r="V2547" i="1"/>
  <c r="V2203" i="1"/>
  <c r="V2019" i="1"/>
  <c r="V1931" i="1"/>
  <c r="V1867" i="1"/>
  <c r="V1779" i="1"/>
  <c r="V1667" i="1"/>
  <c r="V1523" i="1"/>
  <c r="V1387" i="1"/>
  <c r="V2579" i="1"/>
  <c r="V2419" i="1"/>
  <c r="V2131" i="1"/>
  <c r="V2091" i="1"/>
  <c r="V1883" i="1"/>
  <c r="V1827" i="1"/>
  <c r="V1739" i="1"/>
  <c r="V1571" i="1"/>
  <c r="V1459" i="1"/>
  <c r="V1419" i="1"/>
  <c r="V1347" i="1"/>
  <c r="V2603" i="1"/>
  <c r="V2395" i="1"/>
  <c r="V2331" i="1"/>
  <c r="V2227" i="1"/>
  <c r="V2179" i="1"/>
  <c r="V2115" i="1"/>
  <c r="V2067" i="1"/>
  <c r="V2051" i="1"/>
  <c r="V1955" i="1"/>
  <c r="V1915" i="1"/>
  <c r="V1811" i="1"/>
  <c r="V1787" i="1"/>
  <c r="V1763" i="1"/>
  <c r="V1715" i="1"/>
  <c r="V1555" i="1"/>
  <c r="V1531" i="1"/>
  <c r="V1507" i="1"/>
  <c r="V1467" i="1"/>
  <c r="V1371" i="1"/>
  <c r="AB1472" i="1"/>
  <c r="Z1032" i="1"/>
  <c r="Z568" i="1"/>
  <c r="Z424" i="1"/>
  <c r="Z296" i="1"/>
  <c r="Z88" i="1"/>
  <c r="AA1264" i="1"/>
  <c r="AA256" i="1"/>
  <c r="V2507" i="1"/>
  <c r="V1643" i="1"/>
  <c r="V1355" i="1"/>
  <c r="V2459" i="1"/>
  <c r="V2371" i="1"/>
  <c r="V2267" i="1"/>
  <c r="V2443" i="1"/>
  <c r="V2251" i="1"/>
  <c r="V2027" i="1"/>
  <c r="V1691" i="1"/>
  <c r="V2531" i="1"/>
  <c r="V2403" i="1"/>
  <c r="V2339" i="1"/>
  <c r="V1987" i="1"/>
  <c r="V1963" i="1"/>
  <c r="V1675" i="1"/>
  <c r="V1539" i="1"/>
  <c r="V2587" i="1"/>
  <c r="V2563" i="1"/>
  <c r="V2515" i="1"/>
  <c r="V2491" i="1"/>
  <c r="V2451" i="1"/>
  <c r="V2427" i="1"/>
  <c r="V2307" i="1"/>
  <c r="V2187" i="1"/>
  <c r="V2123" i="1"/>
  <c r="V2075" i="1"/>
  <c r="V1923" i="1"/>
  <c r="V1899" i="1"/>
  <c r="V1875" i="1"/>
  <c r="V1819" i="1"/>
  <c r="V1747" i="1"/>
  <c r="V1611" i="1"/>
  <c r="V1475" i="1"/>
  <c r="V1427" i="1"/>
  <c r="V1403" i="1"/>
  <c r="V1379" i="1"/>
  <c r="AB1792" i="1"/>
  <c r="Z800" i="1"/>
  <c r="Z368" i="1"/>
  <c r="Z256" i="1"/>
  <c r="Z64" i="1"/>
  <c r="AA1968" i="1"/>
  <c r="AA624" i="1"/>
  <c r="V2523" i="1"/>
  <c r="V1979" i="1"/>
  <c r="V1619" i="1"/>
  <c r="V2483" i="1"/>
  <c r="V2291" i="1"/>
  <c r="V2211" i="1"/>
  <c r="V1579" i="1"/>
  <c r="V2611" i="1"/>
  <c r="V2275" i="1"/>
  <c r="V1395" i="1"/>
  <c r="AB616" i="1"/>
  <c r="V2619" i="1"/>
  <c r="V2475" i="1"/>
  <c r="V2387" i="1"/>
  <c r="V2235" i="1"/>
  <c r="V2059" i="1"/>
  <c r="V2043" i="1"/>
  <c r="V1971" i="1"/>
  <c r="V1771" i="1"/>
  <c r="V1731" i="1"/>
  <c r="V1699" i="1"/>
  <c r="V1651" i="1"/>
  <c r="V1587" i="1"/>
  <c r="V1563" i="1"/>
  <c r="V1515" i="1"/>
  <c r="V1451" i="1"/>
  <c r="V1411" i="1"/>
  <c r="AB32" i="1"/>
  <c r="AB704" i="1"/>
  <c r="AB1872" i="1"/>
  <c r="Z456" i="1"/>
  <c r="AA784" i="1"/>
  <c r="AA488" i="1"/>
  <c r="V2323" i="1"/>
  <c r="V2155" i="1"/>
  <c r="V2555" i="1"/>
  <c r="V2467" i="1"/>
  <c r="V2003" i="1"/>
  <c r="V1891" i="1"/>
  <c r="V1851" i="1"/>
  <c r="V1603" i="1"/>
  <c r="V3" i="1"/>
  <c r="V2379" i="1"/>
  <c r="V2355" i="1"/>
  <c r="V2299" i="1"/>
  <c r="V2163" i="1"/>
  <c r="V2139" i="1"/>
  <c r="V2099" i="1"/>
  <c r="V2035" i="1"/>
  <c r="V1939" i="1"/>
  <c r="V1835" i="1"/>
  <c r="V1795" i="1"/>
  <c r="V1723" i="1"/>
  <c r="V1627" i="1"/>
  <c r="V1491" i="1"/>
  <c r="V1443" i="1"/>
  <c r="V2571" i="1"/>
  <c r="V2539" i="1"/>
  <c r="V2411" i="1"/>
  <c r="V2315" i="1"/>
  <c r="V2259" i="1"/>
  <c r="V2219" i="1"/>
  <c r="V2195" i="1"/>
  <c r="V2171" i="1"/>
  <c r="V2147" i="1"/>
  <c r="V2083" i="1"/>
  <c r="V2011" i="1"/>
  <c r="V1995" i="1"/>
  <c r="V1947" i="1"/>
  <c r="V1907" i="1"/>
  <c r="V1859" i="1"/>
  <c r="V1843" i="1"/>
  <c r="V1803" i="1"/>
  <c r="V1755" i="1"/>
  <c r="V1659" i="1"/>
  <c r="V1635" i="1"/>
  <c r="V1547" i="1"/>
  <c r="V1499" i="1"/>
  <c r="V1363" i="1"/>
  <c r="V1339" i="1"/>
  <c r="AB55" i="1"/>
  <c r="AB2072" i="1"/>
  <c r="Z704" i="1"/>
  <c r="Z584" i="1"/>
  <c r="Z224" i="1"/>
  <c r="Z112" i="1"/>
  <c r="AA472" i="1"/>
  <c r="AB184" i="1"/>
  <c r="AB1887" i="1"/>
  <c r="AA1800" i="1"/>
  <c r="AA1120" i="1"/>
  <c r="AA424" i="1"/>
  <c r="AB808" i="1"/>
  <c r="AB2224" i="1"/>
  <c r="AA664" i="1"/>
  <c r="AA1616" i="1"/>
  <c r="AB823" i="1"/>
  <c r="AB2392" i="1"/>
  <c r="Z2335" i="1"/>
  <c r="AA2184" i="1"/>
  <c r="AA1543" i="1"/>
  <c r="AA1008" i="1"/>
  <c r="AA344" i="1"/>
  <c r="AB280" i="1"/>
  <c r="AB15" i="1"/>
  <c r="AB448" i="1"/>
  <c r="AB832" i="1"/>
  <c r="AB1639" i="1"/>
  <c r="AB2423" i="1"/>
  <c r="AA2104" i="1"/>
  <c r="AA1424" i="1"/>
  <c r="AA272" i="1"/>
  <c r="AB544" i="1"/>
  <c r="AB848" i="1"/>
  <c r="AB1736" i="1"/>
  <c r="AB2616" i="1"/>
  <c r="AK309" i="1"/>
  <c r="AB309" i="1"/>
  <c r="AK1965" i="1"/>
  <c r="AB1965" i="1"/>
  <c r="AK1621" i="1"/>
  <c r="AB1621" i="1"/>
  <c r="AK1149" i="1"/>
  <c r="AB1149" i="1"/>
  <c r="AK477" i="1"/>
  <c r="AB477" i="1"/>
  <c r="AK453" i="1"/>
  <c r="AB453" i="1"/>
  <c r="AK437" i="1"/>
  <c r="AB437" i="1"/>
  <c r="AK397" i="1"/>
  <c r="AB397" i="1"/>
  <c r="AK373" i="1"/>
  <c r="AB373" i="1"/>
  <c r="AK253" i="1"/>
  <c r="AB253" i="1"/>
  <c r="AK245" i="1"/>
  <c r="AB245" i="1"/>
  <c r="AK229" i="1"/>
  <c r="AB229" i="1"/>
  <c r="AK141" i="1"/>
  <c r="AB141" i="1"/>
  <c r="AK101" i="1"/>
  <c r="AB101" i="1"/>
  <c r="AK77" i="1"/>
  <c r="AB77" i="1"/>
  <c r="AK37" i="1"/>
  <c r="AB37" i="1"/>
  <c r="AK13" i="1"/>
  <c r="AB13" i="1"/>
  <c r="AJ2493" i="1"/>
  <c r="AA2493" i="1"/>
  <c r="AJ2205" i="1"/>
  <c r="AA2205" i="1"/>
  <c r="AJ1381" i="1"/>
  <c r="AA1381" i="1"/>
  <c r="AJ1253" i="1"/>
  <c r="AA1253" i="1"/>
  <c r="AJ1061" i="1"/>
  <c r="AA1061" i="1"/>
  <c r="AJ901" i="1"/>
  <c r="AA901" i="1"/>
  <c r="AJ701" i="1"/>
  <c r="AA701" i="1"/>
  <c r="AJ549" i="1"/>
  <c r="AA549" i="1"/>
  <c r="AJ325" i="1"/>
  <c r="AA325" i="1"/>
  <c r="AJ317" i="1"/>
  <c r="AA317" i="1"/>
  <c r="AJ197" i="1"/>
  <c r="AA197" i="1"/>
  <c r="AJ189" i="1"/>
  <c r="AA189" i="1"/>
  <c r="AJ77" i="1"/>
  <c r="AA77" i="1"/>
  <c r="AI2621" i="1"/>
  <c r="Z2621" i="1"/>
  <c r="AI2613" i="1"/>
  <c r="Z2613" i="1"/>
  <c r="AI2597" i="1"/>
  <c r="Z2597" i="1"/>
  <c r="AI2565" i="1"/>
  <c r="Z2565" i="1"/>
  <c r="AI2549" i="1"/>
  <c r="Z2549" i="1"/>
  <c r="AI2517" i="1"/>
  <c r="Z2517" i="1"/>
  <c r="AI2493" i="1"/>
  <c r="Z2493" i="1"/>
  <c r="AK2109" i="1"/>
  <c r="AB2109" i="1"/>
  <c r="AK1349" i="1"/>
  <c r="AB1349" i="1"/>
  <c r="AK1141" i="1"/>
  <c r="AB1141" i="1"/>
  <c r="AK709" i="1"/>
  <c r="AB709" i="1"/>
  <c r="AB325" i="1"/>
  <c r="AA229" i="1"/>
  <c r="AK1341" i="1"/>
  <c r="AB1341" i="1"/>
  <c r="AK965" i="1"/>
  <c r="AB965" i="1"/>
  <c r="AK317" i="1"/>
  <c r="AB317" i="1"/>
  <c r="AB389" i="1"/>
  <c r="AB1493" i="1"/>
  <c r="AK2509" i="1"/>
  <c r="AB2509" i="1"/>
  <c r="AK2141" i="1"/>
  <c r="AB2141" i="1"/>
  <c r="AK1917" i="1"/>
  <c r="AB1917" i="1"/>
  <c r="AK1781" i="1"/>
  <c r="AB1781" i="1"/>
  <c r="AK981" i="1"/>
  <c r="AB981" i="1"/>
  <c r="AK573" i="1"/>
  <c r="AB573" i="1"/>
  <c r="AB165" i="1"/>
  <c r="AB173" i="1"/>
  <c r="AA2165" i="1"/>
  <c r="AA1605" i="1"/>
  <c r="Z2013" i="1"/>
  <c r="Z1741" i="1"/>
  <c r="Z1349" i="1"/>
  <c r="Z357" i="1"/>
  <c r="Z165" i="1"/>
  <c r="Z37" i="1"/>
  <c r="AI2437" i="1"/>
  <c r="Z2437" i="1"/>
  <c r="AI2429" i="1"/>
  <c r="Z2429" i="1"/>
  <c r="AI2413" i="1"/>
  <c r="Z2413" i="1"/>
  <c r="AI2365" i="1"/>
  <c r="Z2365" i="1"/>
  <c r="AI2325" i="1"/>
  <c r="Z2325" i="1"/>
  <c r="AI2317" i="1"/>
  <c r="Z2317" i="1"/>
  <c r="AI2253" i="1"/>
  <c r="Z2253" i="1"/>
  <c r="AI2237" i="1"/>
  <c r="Z2237" i="1"/>
  <c r="AI2221" i="1"/>
  <c r="Z2221" i="1"/>
  <c r="AI2141" i="1"/>
  <c r="Z2141" i="1"/>
  <c r="AI2109" i="1"/>
  <c r="Z2109" i="1"/>
  <c r="AI2101" i="1"/>
  <c r="Z2101" i="1"/>
  <c r="AI1981" i="1"/>
  <c r="Z1981" i="1"/>
  <c r="AI1941" i="1"/>
  <c r="Z1941" i="1"/>
  <c r="AI1933" i="1"/>
  <c r="Z1933" i="1"/>
  <c r="AI1885" i="1"/>
  <c r="Z1885" i="1"/>
  <c r="AI1781" i="1"/>
  <c r="Z1781" i="1"/>
  <c r="AI1765" i="1"/>
  <c r="Z1765" i="1"/>
  <c r="AI1757" i="1"/>
  <c r="Z1757" i="1"/>
  <c r="AI1669" i="1"/>
  <c r="Z1669" i="1"/>
  <c r="AI1637" i="1"/>
  <c r="Z1637" i="1"/>
  <c r="AI1621" i="1"/>
  <c r="Z1621" i="1"/>
  <c r="AI1533" i="1"/>
  <c r="Z1533" i="1"/>
  <c r="AI1485" i="1"/>
  <c r="Z1485" i="1"/>
  <c r="AI1477" i="1"/>
  <c r="Z1477" i="1"/>
  <c r="AI1421" i="1"/>
  <c r="Z1421" i="1"/>
  <c r="AI1413" i="1"/>
  <c r="Z1413" i="1"/>
  <c r="AI1405" i="1"/>
  <c r="Z1405" i="1"/>
  <c r="AI1381" i="1"/>
  <c r="Z1381" i="1"/>
  <c r="AI1333" i="1"/>
  <c r="Z1333" i="1"/>
  <c r="AI1317" i="1"/>
  <c r="Z1317" i="1"/>
  <c r="AI1309" i="1"/>
  <c r="Z1309" i="1"/>
  <c r="AI1293" i="1"/>
  <c r="Z1293" i="1"/>
  <c r="AI1269" i="1"/>
  <c r="Z1269" i="1"/>
  <c r="AI1245" i="1"/>
  <c r="Z1245" i="1"/>
  <c r="AI1237" i="1"/>
  <c r="Z1237" i="1"/>
  <c r="AI1189" i="1"/>
  <c r="Z1189" i="1"/>
  <c r="AI1173" i="1"/>
  <c r="Z1173" i="1"/>
  <c r="AI1149" i="1"/>
  <c r="Z1149" i="1"/>
  <c r="AI1109" i="1"/>
  <c r="Z1109" i="1"/>
  <c r="AI1085" i="1"/>
  <c r="Z1085" i="1"/>
  <c r="AI1069" i="1"/>
  <c r="Z1069" i="1"/>
  <c r="AI1029" i="1"/>
  <c r="Z1029" i="1"/>
  <c r="AI1005" i="1"/>
  <c r="Z1005" i="1"/>
  <c r="AI997" i="1"/>
  <c r="Z997" i="1"/>
  <c r="AI981" i="1"/>
  <c r="Z981" i="1"/>
  <c r="AI909" i="1"/>
  <c r="Z909" i="1"/>
  <c r="AI901" i="1"/>
  <c r="Z901" i="1"/>
  <c r="AI853" i="1"/>
  <c r="Z853" i="1"/>
  <c r="AI837" i="1"/>
  <c r="Z837" i="1"/>
  <c r="AI813" i="1"/>
  <c r="Z813" i="1"/>
  <c r="AI781" i="1"/>
  <c r="Z781" i="1"/>
  <c r="AI733" i="1"/>
  <c r="Z733" i="1"/>
  <c r="AI725" i="1"/>
  <c r="Z725" i="1"/>
  <c r="AI693" i="1"/>
  <c r="Z693" i="1"/>
  <c r="AI645" i="1"/>
  <c r="Z645" i="1"/>
  <c r="AI621" i="1"/>
  <c r="Z621" i="1"/>
  <c r="AI613" i="1"/>
  <c r="Z613" i="1"/>
  <c r="AI589" i="1"/>
  <c r="Z589" i="1"/>
  <c r="AI573" i="1"/>
  <c r="Z573" i="1"/>
  <c r="AI549" i="1"/>
  <c r="Z549" i="1"/>
  <c r="AI525" i="1"/>
  <c r="Z525" i="1"/>
  <c r="AI517" i="1"/>
  <c r="Z517" i="1"/>
  <c r="AI477" i="1"/>
  <c r="Z477" i="1"/>
  <c r="AI437" i="1"/>
  <c r="Z437" i="1"/>
  <c r="AI397" i="1"/>
  <c r="Z397" i="1"/>
  <c r="AI381" i="1"/>
  <c r="Z381" i="1"/>
  <c r="AI365" i="1"/>
  <c r="Z365" i="1"/>
  <c r="AI333" i="1"/>
  <c r="Z333" i="1"/>
  <c r="AI317" i="1"/>
  <c r="Z317" i="1"/>
  <c r="AI301" i="1"/>
  <c r="Z301" i="1"/>
  <c r="AI269" i="1"/>
  <c r="Z269" i="1"/>
  <c r="AI253" i="1"/>
  <c r="Z253" i="1"/>
  <c r="AI213" i="1"/>
  <c r="Z213" i="1"/>
  <c r="AI197" i="1"/>
  <c r="Z197" i="1"/>
  <c r="AI189" i="1"/>
  <c r="Z189" i="1"/>
  <c r="AI157" i="1"/>
  <c r="Z157" i="1"/>
  <c r="AI141" i="1"/>
  <c r="Z141" i="1"/>
  <c r="AI101" i="1"/>
  <c r="Z101" i="1"/>
  <c r="AI93" i="1"/>
  <c r="Z93" i="1"/>
  <c r="AI61" i="1"/>
  <c r="Z61" i="1"/>
  <c r="AI45" i="1"/>
  <c r="Z45" i="1"/>
  <c r="AI5" i="1"/>
  <c r="Z5" i="1"/>
  <c r="AF1597" i="1"/>
  <c r="AF1589" i="1"/>
  <c r="AF1549" i="1"/>
  <c r="AF1501" i="1"/>
  <c r="AF1445" i="1"/>
  <c r="AF1405" i="1"/>
  <c r="AF1397" i="1"/>
  <c r="AF1357" i="1"/>
  <c r="AF1309" i="1"/>
  <c r="AF1261" i="1"/>
  <c r="AF1237" i="1"/>
  <c r="AF1221" i="1"/>
  <c r="AF1197" i="1"/>
  <c r="AF1173" i="1"/>
  <c r="AF1157" i="1"/>
  <c r="AF1125" i="1"/>
  <c r="AF1085" i="1"/>
  <c r="AF1077" i="1"/>
  <c r="AF1037" i="1"/>
  <c r="AF957" i="1"/>
  <c r="AF949" i="1"/>
  <c r="AF893" i="1"/>
  <c r="AF885" i="1"/>
  <c r="AF877" i="1"/>
  <c r="AF869" i="1"/>
  <c r="AF845" i="1"/>
  <c r="AF829" i="1"/>
  <c r="AF821" i="1"/>
  <c r="AF765" i="1"/>
  <c r="AF733" i="1"/>
  <c r="AF669" i="1"/>
  <c r="AF653" i="1"/>
  <c r="AF597" i="1"/>
  <c r="AF557" i="1"/>
  <c r="AF517" i="1"/>
  <c r="AF461" i="1"/>
  <c r="AF389" i="1"/>
  <c r="AF349" i="1"/>
  <c r="AF309" i="1"/>
  <c r="AF277" i="1"/>
  <c r="AF229" i="1"/>
  <c r="AF197" i="1"/>
  <c r="AF189" i="1"/>
  <c r="AF173" i="1"/>
  <c r="AF149" i="1"/>
  <c r="AF117" i="1"/>
  <c r="AF109" i="1"/>
  <c r="AF93" i="1"/>
  <c r="AF85" i="1"/>
  <c r="AF77" i="1"/>
  <c r="AF69" i="1"/>
  <c r="AF29" i="1"/>
  <c r="AF5" i="1"/>
  <c r="AG2581" i="1"/>
  <c r="AG2493" i="1"/>
  <c r="AG2357" i="1"/>
  <c r="AG2325" i="1"/>
  <c r="AG2317" i="1"/>
  <c r="AG2301" i="1"/>
  <c r="AG2277" i="1"/>
  <c r="AG2253" i="1"/>
  <c r="AG2237" i="1"/>
  <c r="AG2213" i="1"/>
  <c r="AG2197" i="1"/>
  <c r="AG2181" i="1"/>
  <c r="AG2173" i="1"/>
  <c r="AG2149" i="1"/>
  <c r="AG2133" i="1"/>
  <c r="AG2109" i="1"/>
  <c r="AG2077" i="1"/>
  <c r="AG2069" i="1"/>
  <c r="AG2061" i="1"/>
  <c r="AG2037" i="1"/>
  <c r="AG2029" i="1"/>
  <c r="AG2013" i="1"/>
  <c r="AG1981" i="1"/>
  <c r="AG1973" i="1"/>
  <c r="AG1933" i="1"/>
  <c r="AG1925" i="1"/>
  <c r="AG1909" i="1"/>
  <c r="AG1901" i="1"/>
  <c r="AG1877" i="1"/>
  <c r="AG1869" i="1"/>
  <c r="AG1445" i="1"/>
  <c r="AG1429" i="1"/>
  <c r="AG1421" i="1"/>
  <c r="AG1397" i="1"/>
  <c r="AG1389" i="1"/>
  <c r="AG1373" i="1"/>
  <c r="AG1365" i="1"/>
  <c r="AG1349" i="1"/>
  <c r="AG1341" i="1"/>
  <c r="AG1317" i="1"/>
  <c r="AG1301" i="1"/>
  <c r="AG1293" i="1"/>
  <c r="AG1277" i="1"/>
  <c r="AG1269" i="1"/>
  <c r="AG1261" i="1"/>
  <c r="AG1253" i="1"/>
  <c r="AG1237" i="1"/>
  <c r="AG1229" i="1"/>
  <c r="AG1221" i="1"/>
  <c r="AG1213" i="1"/>
  <c r="AG1197" i="1"/>
  <c r="AG1181" i="1"/>
  <c r="AG1173" i="1"/>
  <c r="AG1157" i="1"/>
  <c r="AG1141" i="1"/>
  <c r="AG1133" i="1"/>
  <c r="AG1117" i="1"/>
  <c r="AG1109" i="1"/>
  <c r="AG1093" i="1"/>
  <c r="AG1077" i="1"/>
  <c r="AG1069" i="1"/>
  <c r="AG1053" i="1"/>
  <c r="AG1045" i="1"/>
  <c r="AG1029" i="1"/>
  <c r="AG1005" i="1"/>
  <c r="AG989" i="1"/>
  <c r="AG981" i="1"/>
  <c r="AG973" i="1"/>
  <c r="AG965" i="1"/>
  <c r="AG949" i="1"/>
  <c r="AG941" i="1"/>
  <c r="AG925" i="1"/>
  <c r="AG909" i="1"/>
  <c r="AG901" i="1"/>
  <c r="AG885" i="1"/>
  <c r="AG869" i="1"/>
  <c r="AG861" i="1"/>
  <c r="AG845" i="1"/>
  <c r="AG837" i="1"/>
  <c r="AG821" i="1"/>
  <c r="AG805" i="1"/>
  <c r="AG789" i="1"/>
  <c r="AG781" i="1"/>
  <c r="AG765" i="1"/>
  <c r="AG757" i="1"/>
  <c r="AG741" i="1"/>
  <c r="AG725" i="1"/>
  <c r="AG717" i="1"/>
  <c r="AG701" i="1"/>
  <c r="AG693" i="1"/>
  <c r="AG677" i="1"/>
  <c r="AG669" i="1"/>
  <c r="AG653" i="1"/>
  <c r="AG645" i="1"/>
  <c r="AG637" i="1"/>
  <c r="AG621" i="1"/>
  <c r="AG605" i="1"/>
  <c r="AG597" i="1"/>
  <c r="AG581" i="1"/>
  <c r="AG573" i="1"/>
  <c r="AG557" i="1"/>
  <c r="AG549" i="1"/>
  <c r="AG533" i="1"/>
  <c r="AG525" i="1"/>
  <c r="AG509" i="1"/>
  <c r="AG501" i="1"/>
  <c r="AG485" i="1"/>
  <c r="AG469" i="1"/>
  <c r="AG461" i="1"/>
  <c r="AG453" i="1"/>
  <c r="AG445" i="1"/>
  <c r="AG437" i="1"/>
  <c r="AG429" i="1"/>
  <c r="AG421" i="1"/>
  <c r="AG413" i="1"/>
  <c r="AG405" i="1"/>
  <c r="AG397" i="1"/>
  <c r="AG373" i="1"/>
  <c r="Z1645" i="1"/>
  <c r="Z1445" i="1"/>
  <c r="Z1277" i="1"/>
  <c r="Z885" i="1"/>
  <c r="Z821" i="1"/>
  <c r="Z749" i="1"/>
  <c r="Z597" i="1"/>
  <c r="Z221" i="1"/>
  <c r="Z77" i="1"/>
  <c r="Z2157" i="1"/>
  <c r="Z1861" i="1"/>
  <c r="Z1429" i="1"/>
  <c r="Z1141" i="1"/>
  <c r="Z669" i="1"/>
  <c r="Z461" i="1"/>
  <c r="Z405" i="1"/>
  <c r="Z205" i="1"/>
  <c r="Z13" i="1"/>
  <c r="Z2301" i="1"/>
  <c r="Z2125" i="1"/>
  <c r="Z1845" i="1"/>
  <c r="Z1573" i="1"/>
  <c r="Z1261" i="1"/>
  <c r="Z1133" i="1"/>
  <c r="Z973" i="1"/>
  <c r="Z869" i="1"/>
  <c r="Z661" i="1"/>
  <c r="Z509" i="1"/>
  <c r="Z293" i="1"/>
  <c r="Z125" i="1"/>
  <c r="Z2293" i="1"/>
  <c r="Z1557" i="1"/>
  <c r="Z1117" i="1"/>
  <c r="Z709" i="1"/>
  <c r="Z181" i="1"/>
  <c r="Z69" i="1"/>
  <c r="Z2269" i="1"/>
  <c r="Z2029" i="1"/>
  <c r="Z1829" i="1"/>
  <c r="Z1541" i="1"/>
  <c r="Z1365" i="1"/>
  <c r="Z1221" i="1"/>
  <c r="Z1101" i="1"/>
  <c r="Z949" i="1"/>
  <c r="Z861" i="1"/>
  <c r="Z629" i="1"/>
  <c r="Z445" i="1"/>
  <c r="Z300" i="1"/>
  <c r="AK2557" i="1"/>
  <c r="AB2557" i="1"/>
  <c r="AK2533" i="1"/>
  <c r="AB2533" i="1"/>
  <c r="AK2373" i="1"/>
  <c r="AB2373" i="1"/>
  <c r="AK2341" i="1"/>
  <c r="AB2341" i="1"/>
  <c r="AK2301" i="1"/>
  <c r="AB2301" i="1"/>
  <c r="AK2277" i="1"/>
  <c r="AB2277" i="1"/>
  <c r="AK2213" i="1"/>
  <c r="AB2213" i="1"/>
  <c r="AK2181" i="1"/>
  <c r="AB2181" i="1"/>
  <c r="AK2165" i="1"/>
  <c r="AB2165" i="1"/>
  <c r="AK2157" i="1"/>
  <c r="AB2157" i="1"/>
  <c r="AK2101" i="1"/>
  <c r="AB2101" i="1"/>
  <c r="AK2061" i="1"/>
  <c r="AB2061" i="1"/>
  <c r="AK2045" i="1"/>
  <c r="AB2045" i="1"/>
  <c r="AK1989" i="1"/>
  <c r="AB1989" i="1"/>
  <c r="AK1957" i="1"/>
  <c r="AB1957" i="1"/>
  <c r="AK1941" i="1"/>
  <c r="AB1941" i="1"/>
  <c r="AK1933" i="1"/>
  <c r="AB1933" i="1"/>
  <c r="AK1877" i="1"/>
  <c r="AB1877" i="1"/>
  <c r="AK1861" i="1"/>
  <c r="AB1861" i="1"/>
  <c r="AK1837" i="1"/>
  <c r="AB1837" i="1"/>
  <c r="AK1821" i="1"/>
  <c r="AB1821" i="1"/>
  <c r="AK1765" i="1"/>
  <c r="AB1765" i="1"/>
  <c r="AK1741" i="1"/>
  <c r="AB1741" i="1"/>
  <c r="AK1685" i="1"/>
  <c r="AB1685" i="1"/>
  <c r="AK1661" i="1"/>
  <c r="AB1661" i="1"/>
  <c r="AK1637" i="1"/>
  <c r="AB1637" i="1"/>
  <c r="AK1589" i="1"/>
  <c r="AB1589" i="1"/>
  <c r="AK1557" i="1"/>
  <c r="AB1557" i="1"/>
  <c r="AK1541" i="1"/>
  <c r="AB1541" i="1"/>
  <c r="AK1501" i="1"/>
  <c r="AB1501" i="1"/>
  <c r="AK1477" i="1"/>
  <c r="AB1477" i="1"/>
  <c r="AK1461" i="1"/>
  <c r="AB1461" i="1"/>
  <c r="AK1413" i="1"/>
  <c r="AB1413" i="1"/>
  <c r="AK1381" i="1"/>
  <c r="AB1381" i="1"/>
  <c r="AK1365" i="1"/>
  <c r="AB1365" i="1"/>
  <c r="AK1333" i="1"/>
  <c r="AB1333" i="1"/>
  <c r="AK1309" i="1"/>
  <c r="AB1309" i="1"/>
  <c r="AK1293" i="1"/>
  <c r="AB1293" i="1"/>
  <c r="AK1285" i="1"/>
  <c r="AB1285" i="1"/>
  <c r="AK1237" i="1"/>
  <c r="AB1237" i="1"/>
  <c r="AK1205" i="1"/>
  <c r="AB1205" i="1"/>
  <c r="AK1181" i="1"/>
  <c r="AB1181" i="1"/>
  <c r="AK1173" i="1"/>
  <c r="AB1173" i="1"/>
  <c r="AK1133" i="1"/>
  <c r="AB1133" i="1"/>
  <c r="AK1101" i="1"/>
  <c r="AB1101" i="1"/>
  <c r="AK1093" i="1"/>
  <c r="AB1093" i="1"/>
  <c r="AK1077" i="1"/>
  <c r="AB1077" i="1"/>
  <c r="AK1045" i="1"/>
  <c r="AB1045" i="1"/>
  <c r="AK1021" i="1"/>
  <c r="AB1021" i="1"/>
  <c r="AK1005" i="1"/>
  <c r="AB1005" i="1"/>
  <c r="AK997" i="1"/>
  <c r="AB997" i="1"/>
  <c r="AK949" i="1"/>
  <c r="AB949" i="1"/>
  <c r="AK941" i="1"/>
  <c r="AB941" i="1"/>
  <c r="AK933" i="1"/>
  <c r="AB933" i="1"/>
  <c r="AK885" i="1"/>
  <c r="AB885" i="1"/>
  <c r="AK853" i="1"/>
  <c r="AB853" i="1"/>
  <c r="AK837" i="1"/>
  <c r="AB837" i="1"/>
  <c r="AK781" i="1"/>
  <c r="AB781" i="1"/>
  <c r="AK773" i="1"/>
  <c r="AB773" i="1"/>
  <c r="AK757" i="1"/>
  <c r="AB757" i="1"/>
  <c r="AK677" i="1"/>
  <c r="AB677" i="1"/>
  <c r="AK653" i="1"/>
  <c r="AB653" i="1"/>
  <c r="AK589" i="1"/>
  <c r="AB589" i="1"/>
  <c r="AK509" i="1"/>
  <c r="AB509" i="1"/>
  <c r="AK493" i="1"/>
  <c r="AB493" i="1"/>
  <c r="AK485" i="1"/>
  <c r="AB485" i="1"/>
  <c r="AK429" i="1"/>
  <c r="AB429" i="1"/>
  <c r="AK421" i="1"/>
  <c r="AB421" i="1"/>
  <c r="AK413" i="1"/>
  <c r="AB413" i="1"/>
  <c r="AK381" i="1"/>
  <c r="AB381" i="1"/>
  <c r="AK357" i="1"/>
  <c r="AB357" i="1"/>
  <c r="AK333" i="1"/>
  <c r="AB333" i="1"/>
  <c r="AK293" i="1"/>
  <c r="AB293" i="1"/>
  <c r="AK269" i="1"/>
  <c r="AB269" i="1"/>
  <c r="AK237" i="1"/>
  <c r="AB237" i="1"/>
  <c r="AK221" i="1"/>
  <c r="AB221" i="1"/>
  <c r="AK205" i="1"/>
  <c r="AB205" i="1"/>
  <c r="AK189" i="1"/>
  <c r="AB189" i="1"/>
  <c r="AK157" i="1"/>
  <c r="AB157" i="1"/>
  <c r="AK133" i="1"/>
  <c r="AB133" i="1"/>
  <c r="AK125" i="1"/>
  <c r="AB125" i="1"/>
  <c r="AK117" i="1"/>
  <c r="AB117" i="1"/>
  <c r="AK69" i="1"/>
  <c r="AB69" i="1"/>
  <c r="AK45" i="1"/>
  <c r="AB45" i="1"/>
  <c r="AJ2557" i="1"/>
  <c r="AA2557" i="1"/>
  <c r="AJ2365" i="1"/>
  <c r="AA2365" i="1"/>
  <c r="AJ1213" i="1"/>
  <c r="AA1213" i="1"/>
  <c r="AJ805" i="1"/>
  <c r="AA805" i="1"/>
  <c r="AJ645" i="1"/>
  <c r="AA645" i="1"/>
  <c r="AJ485" i="1"/>
  <c r="AA485" i="1"/>
  <c r="AI1324" i="1"/>
  <c r="Z1324" i="1"/>
  <c r="AI1116" i="1"/>
  <c r="Z1116" i="1"/>
  <c r="AI1012" i="1"/>
  <c r="Z1012" i="1"/>
  <c r="AI948" i="1"/>
  <c r="Z948" i="1"/>
  <c r="AI900" i="1"/>
  <c r="Z900" i="1"/>
  <c r="AI396" i="1"/>
  <c r="Z396" i="1"/>
  <c r="AI340" i="1"/>
  <c r="Z340" i="1"/>
  <c r="AI236" i="1"/>
  <c r="Z236" i="1"/>
  <c r="AI76" i="1"/>
  <c r="Z76" i="1"/>
  <c r="AI52" i="1"/>
  <c r="Z52" i="1"/>
  <c r="AG2604" i="1"/>
  <c r="AG2524" i="1"/>
  <c r="AG2436" i="1"/>
  <c r="AG2316" i="1"/>
  <c r="AG2268" i="1"/>
  <c r="AG2228" i="1"/>
  <c r="AG2156" i="1"/>
  <c r="AG2100" i="1"/>
  <c r="AG2044" i="1"/>
  <c r="AG2020" i="1"/>
  <c r="AG1972" i="1"/>
  <c r="AG1884" i="1"/>
  <c r="AG1868" i="1"/>
  <c r="AG1828" i="1"/>
  <c r="AG1732" i="1"/>
  <c r="AG1700" i="1"/>
  <c r="AG1684" i="1"/>
  <c r="AG1628" i="1"/>
  <c r="AG1604" i="1"/>
  <c r="AG1556" i="1"/>
  <c r="AG1500" i="1"/>
  <c r="AG1468" i="1"/>
  <c r="AG1316" i="1"/>
  <c r="AG1212" i="1"/>
  <c r="AG1156" i="1"/>
  <c r="AG1124" i="1"/>
  <c r="AG996" i="1"/>
  <c r="AG956" i="1"/>
  <c r="AG708" i="1"/>
  <c r="AG692" i="1"/>
  <c r="AG644" i="1"/>
  <c r="AG604" i="1"/>
  <c r="AG532" i="1"/>
  <c r="AG476" i="1"/>
  <c r="AG452" i="1"/>
  <c r="AG436" i="1"/>
  <c r="AG348" i="1"/>
  <c r="AG44" i="1"/>
  <c r="AE2524" i="1"/>
  <c r="V2524" i="1"/>
  <c r="AE2500" i="1"/>
  <c r="AR2500" i="1" s="1" a="1"/>
  <c r="AR2500" i="1" s="1"/>
  <c r="V2500" i="1"/>
  <c r="AE2476" i="1"/>
  <c r="AR2476" i="1" s="1" a="1"/>
  <c r="AR2476" i="1" s="1"/>
  <c r="V2476" i="1"/>
  <c r="AE2452" i="1"/>
  <c r="AR2452" i="1" s="1" a="1"/>
  <c r="AR2452" i="1" s="1"/>
  <c r="V2452" i="1"/>
  <c r="AE2428" i="1"/>
  <c r="V2428" i="1"/>
  <c r="AE2404" i="1"/>
  <c r="V2404" i="1"/>
  <c r="AE2388" i="1"/>
  <c r="V2388" i="1"/>
  <c r="AE2372" i="1"/>
  <c r="AR2372" i="1" s="1" a="1"/>
  <c r="AR2372" i="1" s="1"/>
  <c r="V2372" i="1"/>
  <c r="AE2356" i="1"/>
  <c r="AR2356" i="1" s="1" a="1"/>
  <c r="AR2356" i="1" s="1"/>
  <c r="V2356" i="1"/>
  <c r="AE2348" i="1"/>
  <c r="AR2348" i="1" s="1" a="1"/>
  <c r="AR2348" i="1" s="1"/>
  <c r="V2348" i="1"/>
  <c r="AE2316" i="1"/>
  <c r="AR2316" i="1" s="1" a="1"/>
  <c r="AR2316" i="1" s="1"/>
  <c r="V2316" i="1"/>
  <c r="AE2308" i="1"/>
  <c r="AR2308" i="1" s="1" a="1"/>
  <c r="AR2308" i="1" s="1"/>
  <c r="V2308" i="1"/>
  <c r="AE2276" i="1"/>
  <c r="AR2276" i="1" s="1" a="1"/>
  <c r="AR2276" i="1" s="1"/>
  <c r="V2276" i="1"/>
  <c r="AE2252" i="1"/>
  <c r="AR2252" i="1" s="1" a="1"/>
  <c r="AR2252" i="1" s="1"/>
  <c r="V2252" i="1"/>
  <c r="AE2236" i="1"/>
  <c r="AR2236" i="1" s="1" a="1"/>
  <c r="AR2236" i="1" s="1"/>
  <c r="V2236" i="1"/>
  <c r="AE2228" i="1"/>
  <c r="AR2228" i="1" s="1" a="1"/>
  <c r="AR2228" i="1" s="1"/>
  <c r="V2228" i="1"/>
  <c r="AE2204" i="1"/>
  <c r="AR2204" i="1" s="1" a="1"/>
  <c r="AR2204" i="1" s="1"/>
  <c r="V2204" i="1"/>
  <c r="AE2172" i="1"/>
  <c r="AR2172" i="1" s="1" a="1"/>
  <c r="AR2172" i="1" s="1"/>
  <c r="V2172" i="1"/>
  <c r="AE2148" i="1"/>
  <c r="V2148" i="1"/>
  <c r="AE2124" i="1"/>
  <c r="AR2124" i="1" s="1" a="1"/>
  <c r="AR2124" i="1" s="1"/>
  <c r="V2124" i="1"/>
  <c r="AE2100" i="1"/>
  <c r="AR2100" i="1" s="1" a="1"/>
  <c r="AR2100" i="1" s="1"/>
  <c r="V2100" i="1"/>
  <c r="AE2084" i="1"/>
  <c r="AR2084" i="1" s="1" a="1"/>
  <c r="AR2084" i="1" s="1"/>
  <c r="V2084" i="1"/>
  <c r="AE2060" i="1"/>
  <c r="AR2060" i="1" s="1" a="1"/>
  <c r="AR2060" i="1" s="1"/>
  <c r="V2060" i="1"/>
  <c r="AE2052" i="1"/>
  <c r="AR2052" i="1" s="1" a="1"/>
  <c r="AR2052" i="1" s="1"/>
  <c r="V2052" i="1"/>
  <c r="AE2020" i="1"/>
  <c r="AR2020" i="1" s="1" a="1"/>
  <c r="AR2020" i="1" s="1"/>
  <c r="V2020" i="1"/>
  <c r="AE2004" i="1"/>
  <c r="AR2004" i="1" s="1" a="1"/>
  <c r="AR2004" i="1" s="1"/>
  <c r="V2004" i="1"/>
  <c r="AE1996" i="1"/>
  <c r="V1996" i="1"/>
  <c r="AE1972" i="1"/>
  <c r="V1972" i="1"/>
  <c r="AE1940" i="1"/>
  <c r="V1940" i="1"/>
  <c r="AE1908" i="1"/>
  <c r="V1908" i="1"/>
  <c r="AE1892" i="1"/>
  <c r="AR1892" i="1" s="1" a="1"/>
  <c r="AR1892" i="1" s="1"/>
  <c r="V1892" i="1"/>
  <c r="AE1876" i="1"/>
  <c r="AR1876" i="1" s="1" a="1"/>
  <c r="AR1876" i="1" s="1"/>
  <c r="V1876" i="1"/>
  <c r="AE1868" i="1"/>
  <c r="AR1868" i="1" s="1" a="1"/>
  <c r="AR1868" i="1" s="1"/>
  <c r="V1868" i="1"/>
  <c r="AE1852" i="1"/>
  <c r="V1852" i="1"/>
  <c r="AE1844" i="1"/>
  <c r="V1844" i="1"/>
  <c r="AE1828" i="1"/>
  <c r="AR1828" i="1" s="1" a="1"/>
  <c r="AR1828" i="1" s="1"/>
  <c r="V1828" i="1"/>
  <c r="AE1820" i="1"/>
  <c r="AR1820" i="1" s="1" a="1"/>
  <c r="AR1820" i="1" s="1"/>
  <c r="V1820" i="1"/>
  <c r="AE1796" i="1"/>
  <c r="V1796" i="1"/>
  <c r="AE1772" i="1"/>
  <c r="AR1772" i="1" s="1" a="1"/>
  <c r="AR1772" i="1" s="1"/>
  <c r="V1772" i="1"/>
  <c r="AE1716" i="1"/>
  <c r="AR1716" i="1" s="1" a="1"/>
  <c r="AR1716" i="1" s="1"/>
  <c r="V1716" i="1"/>
  <c r="AE1668" i="1"/>
  <c r="AR1668" i="1" s="1" a="1"/>
  <c r="AR1668" i="1" s="1"/>
  <c r="V1668" i="1"/>
  <c r="AE1660" i="1"/>
  <c r="AR1660" i="1" s="1" a="1"/>
  <c r="AR1660" i="1" s="1"/>
  <c r="V1660" i="1"/>
  <c r="AE1636" i="1"/>
  <c r="AR1636" i="1" s="1" a="1"/>
  <c r="AR1636" i="1" s="1"/>
  <c r="V1636" i="1"/>
  <c r="AE1612" i="1"/>
  <c r="V1612" i="1"/>
  <c r="AE1596" i="1"/>
  <c r="V1596" i="1"/>
  <c r="AE1540" i="1"/>
  <c r="V1540" i="1"/>
  <c r="AE1516" i="1"/>
  <c r="AR1516" i="1" s="1" a="1"/>
  <c r="AR1516" i="1" s="1"/>
  <c r="V1516" i="1"/>
  <c r="AE1508" i="1"/>
  <c r="AR1508" i="1" s="1" a="1"/>
  <c r="AR1508" i="1" s="1"/>
  <c r="V1508" i="1"/>
  <c r="AE1492" i="1"/>
  <c r="AR1492" i="1" s="1" a="1"/>
  <c r="AR1492" i="1" s="1"/>
  <c r="V1492" i="1"/>
  <c r="AE1484" i="1"/>
  <c r="AR1484" i="1" s="1" a="1"/>
  <c r="AR1484" i="1" s="1"/>
  <c r="V1484" i="1"/>
  <c r="AE1452" i="1"/>
  <c r="AR1452" i="1" s="1" a="1"/>
  <c r="AR1452" i="1" s="1"/>
  <c r="V1452" i="1"/>
  <c r="AJ228" i="1"/>
  <c r="AA228" i="1"/>
  <c r="AB76" i="1"/>
  <c r="AB605" i="1"/>
  <c r="AB725" i="1"/>
  <c r="AB869" i="1"/>
  <c r="AB989" i="1"/>
  <c r="AB1157" i="1"/>
  <c r="AB1356" i="1"/>
  <c r="AB1517" i="1"/>
  <c r="AB1797" i="1"/>
  <c r="AB2005" i="1"/>
  <c r="AB2205" i="1"/>
  <c r="Z2052" i="1"/>
  <c r="Z764" i="1"/>
  <c r="AA2596" i="1"/>
  <c r="AB252" i="1"/>
  <c r="AB733" i="1"/>
  <c r="AB893" i="1"/>
  <c r="AB1037" i="1"/>
  <c r="AB1229" i="1"/>
  <c r="AB1525" i="1"/>
  <c r="AB1669" i="1"/>
  <c r="AB1804" i="1"/>
  <c r="AB2013" i="1"/>
  <c r="AB2621" i="1"/>
  <c r="Z1924" i="1"/>
  <c r="AA2532" i="1"/>
  <c r="AB533" i="1"/>
  <c r="AB621" i="1"/>
  <c r="AB797" i="1"/>
  <c r="AB901" i="1"/>
  <c r="AB1052" i="1"/>
  <c r="AB1253" i="1"/>
  <c r="AB1397" i="1"/>
  <c r="AB1532" i="1"/>
  <c r="AB1693" i="1"/>
  <c r="AB1805" i="1"/>
  <c r="AB2037" i="1"/>
  <c r="AB2253" i="1"/>
  <c r="Z2348" i="1"/>
  <c r="Z2260" i="1"/>
  <c r="AK604" i="1"/>
  <c r="AB604" i="1"/>
  <c r="AK52" i="1"/>
  <c r="AB52" i="1"/>
  <c r="AJ1684" i="1"/>
  <c r="AA1684" i="1"/>
  <c r="AI2316" i="1"/>
  <c r="Z2316" i="1"/>
  <c r="AI1684" i="1"/>
  <c r="Z1684" i="1"/>
  <c r="AI1508" i="1"/>
  <c r="Z1508" i="1"/>
  <c r="AB645" i="1"/>
  <c r="AB917" i="1"/>
  <c r="AB1053" i="1"/>
  <c r="AB1268" i="1"/>
  <c r="AB1709" i="1"/>
  <c r="AB2269" i="1"/>
  <c r="Z2012" i="1"/>
  <c r="Z332" i="1"/>
  <c r="AA524" i="1"/>
  <c r="AK612" i="1"/>
  <c r="AB612" i="1"/>
  <c r="AK356" i="1"/>
  <c r="AB356" i="1"/>
  <c r="AJ1508" i="1"/>
  <c r="AA1508" i="1"/>
  <c r="AB412" i="1"/>
  <c r="AB549" i="1"/>
  <c r="AB813" i="1"/>
  <c r="AB957" i="1"/>
  <c r="AB1061" i="1"/>
  <c r="AB1269" i="1"/>
  <c r="AB1429" i="1"/>
  <c r="AB1573" i="1"/>
  <c r="AB1725" i="1"/>
  <c r="AB2093" i="1"/>
  <c r="AB2365" i="1"/>
  <c r="Z1732" i="1"/>
  <c r="Z1148" i="1"/>
  <c r="Z20" i="1"/>
  <c r="AJ1388" i="1"/>
  <c r="AA1388" i="1"/>
  <c r="AB44" i="1"/>
  <c r="AB284" i="1"/>
  <c r="AB557" i="1"/>
  <c r="AB685" i="1"/>
  <c r="AB1125" i="1"/>
  <c r="AB1325" i="1"/>
  <c r="AB1437" i="1"/>
  <c r="AB1597" i="1"/>
  <c r="AB1901" i="1"/>
  <c r="AB2108" i="1"/>
  <c r="Z732" i="1"/>
  <c r="Z276" i="1"/>
  <c r="AA988" i="1"/>
  <c r="V1172" i="1"/>
  <c r="V1140" i="1"/>
  <c r="V1044" i="1"/>
  <c r="V860" i="1"/>
  <c r="V804" i="1"/>
  <c r="V692" i="1"/>
  <c r="V484" i="1"/>
  <c r="V460" i="1"/>
  <c r="Z2589" i="1"/>
  <c r="Z2477" i="1"/>
  <c r="Z2381" i="1"/>
  <c r="Z2189" i="1"/>
  <c r="Z2085" i="1"/>
  <c r="Z1997" i="1"/>
  <c r="Z1909" i="1"/>
  <c r="Z1805" i="1"/>
  <c r="Z1701" i="1"/>
  <c r="Z1605" i="1"/>
  <c r="Z1517" i="1"/>
  <c r="AA293" i="1"/>
  <c r="AA165" i="1"/>
  <c r="V1380" i="1"/>
  <c r="V1356" i="1"/>
  <c r="V1308" i="1"/>
  <c r="V844" i="1"/>
  <c r="V780" i="1"/>
  <c r="V764" i="1"/>
  <c r="V740" i="1"/>
  <c r="V716" i="1"/>
  <c r="V676" i="1"/>
  <c r="V636" i="1"/>
  <c r="V596" i="1"/>
  <c r="V556" i="1"/>
  <c r="V436" i="1"/>
  <c r="Z2581" i="1"/>
  <c r="Z2461" i="1"/>
  <c r="Z2309" i="1"/>
  <c r="Z2245" i="1"/>
  <c r="Z2165" i="1"/>
  <c r="Z2069" i="1"/>
  <c r="Z1901" i="1"/>
  <c r="Z1789" i="1"/>
  <c r="Z1693" i="1"/>
  <c r="Z1589" i="1"/>
  <c r="AA109" i="1"/>
  <c r="V1388" i="1"/>
  <c r="V1364" i="1"/>
  <c r="V1332" i="1"/>
  <c r="V1052" i="1"/>
  <c r="V1020" i="1"/>
  <c r="Z2533" i="1"/>
  <c r="Z2421" i="1"/>
  <c r="Z2277" i="1"/>
  <c r="Z2213" i="1"/>
  <c r="Z2133" i="1"/>
  <c r="Z2045" i="1"/>
  <c r="Z1957" i="1"/>
  <c r="AB104" i="1"/>
  <c r="AB144" i="1"/>
  <c r="AB400" i="1"/>
  <c r="AB536" i="1"/>
  <c r="AB576" i="1"/>
  <c r="AB648" i="1"/>
  <c r="AB688" i="1"/>
  <c r="AB736" i="1"/>
  <c r="AB1216" i="1"/>
  <c r="AB1368" i="1"/>
  <c r="AB1528" i="1"/>
  <c r="AB1576" i="1"/>
  <c r="AB1632" i="1"/>
  <c r="AB1728" i="1"/>
  <c r="AB1784" i="1"/>
  <c r="AB1824" i="1"/>
  <c r="AB2144" i="1"/>
  <c r="Z1840" i="1"/>
  <c r="AA1896" i="1"/>
  <c r="AA1392" i="1"/>
  <c r="AA1104" i="1"/>
  <c r="AA1000" i="1"/>
  <c r="AA888" i="1"/>
  <c r="AA768" i="1"/>
  <c r="AA576" i="1"/>
  <c r="AA416" i="1"/>
  <c r="AA336" i="1"/>
  <c r="AA264" i="1"/>
  <c r="AA216" i="1"/>
  <c r="AA152" i="1"/>
  <c r="AA48" i="1"/>
  <c r="AB5" i="1"/>
  <c r="AB72" i="1"/>
  <c r="AB109" i="1"/>
  <c r="AB149" i="1"/>
  <c r="AB197" i="1"/>
  <c r="AB240" i="1"/>
  <c r="AB277" i="1"/>
  <c r="AB320" i="1"/>
  <c r="AB360" i="1"/>
  <c r="AB445" i="1"/>
  <c r="AB488" i="1"/>
  <c r="AB541" i="1"/>
  <c r="AB581" i="1"/>
  <c r="AB613" i="1"/>
  <c r="AB693" i="1"/>
  <c r="AB749" i="1"/>
  <c r="AB805" i="1"/>
  <c r="AB845" i="1"/>
  <c r="AB896" i="1"/>
  <c r="AB944" i="1"/>
  <c r="AB992" i="1"/>
  <c r="AB1109" i="1"/>
  <c r="AB1168" i="1"/>
  <c r="AB1221" i="1"/>
  <c r="AB1277" i="1"/>
  <c r="AB1336" i="1"/>
  <c r="AB1373" i="1"/>
  <c r="AB1421" i="1"/>
  <c r="AB1485" i="1"/>
  <c r="AB1584" i="1"/>
  <c r="AB1677" i="1"/>
  <c r="AB1733" i="1"/>
  <c r="AB1789" i="1"/>
  <c r="AB1829" i="1"/>
  <c r="AB1885" i="1"/>
  <c r="AB1944" i="1"/>
  <c r="AB2021" i="1"/>
  <c r="AB2096" i="1"/>
  <c r="AB2149" i="1"/>
  <c r="AB2221" i="1"/>
  <c r="AB2296" i="1"/>
  <c r="AB2389" i="1"/>
  <c r="AB2576" i="1"/>
  <c r="Z2605" i="1"/>
  <c r="Z2541" i="1"/>
  <c r="Z2485" i="1"/>
  <c r="Z2424" i="1"/>
  <c r="Z2373" i="1"/>
  <c r="Z2328" i="1"/>
  <c r="Z2285" i="1"/>
  <c r="Z2229" i="1"/>
  <c r="Z2181" i="1"/>
  <c r="Z2112" i="1"/>
  <c r="Z2053" i="1"/>
  <c r="Z2005" i="1"/>
  <c r="Z1949" i="1"/>
  <c r="Z1893" i="1"/>
  <c r="Z1837" i="1"/>
  <c r="Z1773" i="1"/>
  <c r="Z1717" i="1"/>
  <c r="Z1653" i="1"/>
  <c r="Z1581" i="1"/>
  <c r="Z1525" i="1"/>
  <c r="Z1480" i="1"/>
  <c r="Z1357" i="1"/>
  <c r="Z1304" i="1"/>
  <c r="Z1197" i="1"/>
  <c r="Z1093" i="1"/>
  <c r="Z1037" i="1"/>
  <c r="Z989" i="1"/>
  <c r="Z941" i="1"/>
  <c r="Z893" i="1"/>
  <c r="Z797" i="1"/>
  <c r="Z765" i="1"/>
  <c r="Z696" i="1"/>
  <c r="Z653" i="1"/>
  <c r="Z533" i="1"/>
  <c r="Z501" i="1"/>
  <c r="Z469" i="1"/>
  <c r="Z429" i="1"/>
  <c r="Z349" i="1"/>
  <c r="Z309" i="1"/>
  <c r="Z277" i="1"/>
  <c r="Z229" i="1"/>
  <c r="Z192" i="1"/>
  <c r="Z149" i="1"/>
  <c r="Z117" i="1"/>
  <c r="Z85" i="1"/>
  <c r="Z53" i="1"/>
  <c r="AA2159" i="1"/>
  <c r="AA1597" i="1"/>
  <c r="AA1215" i="1"/>
  <c r="AA1088" i="1"/>
  <c r="AA997" i="1"/>
  <c r="AA880" i="1"/>
  <c r="AA680" i="1"/>
  <c r="AA568" i="1"/>
  <c r="AA479" i="1"/>
  <c r="AA400" i="1"/>
  <c r="AA328" i="1"/>
  <c r="AA261" i="1"/>
  <c r="AA208" i="1"/>
  <c r="AA45" i="1"/>
  <c r="AI648" i="1"/>
  <c r="Z648" i="1"/>
  <c r="AI608" i="1"/>
  <c r="Z608" i="1"/>
  <c r="AI544" i="1"/>
  <c r="Z544" i="1"/>
  <c r="AI512" i="1"/>
  <c r="Z512" i="1"/>
  <c r="AI448" i="1"/>
  <c r="Z448" i="1"/>
  <c r="AI344" i="1"/>
  <c r="Z344" i="1"/>
  <c r="AI312" i="1"/>
  <c r="Z312" i="1"/>
  <c r="AI208" i="1"/>
  <c r="Z208" i="1"/>
  <c r="AI136" i="1"/>
  <c r="Z136" i="1"/>
  <c r="AI48" i="1"/>
  <c r="Z48" i="1"/>
  <c r="AG2296" i="1"/>
  <c r="AG2280" i="1"/>
  <c r="AG2224" i="1"/>
  <c r="AG2208" i="1"/>
  <c r="AG2176" i="1"/>
  <c r="AG2120" i="1"/>
  <c r="AG2104" i="1"/>
  <c r="AG2056" i="1"/>
  <c r="AG2032" i="1"/>
  <c r="AG2008" i="1"/>
  <c r="AG1944" i="1"/>
  <c r="AG1920" i="1"/>
  <c r="AG1896" i="1"/>
  <c r="AG1872" i="1"/>
  <c r="AG1848" i="1"/>
  <c r="AG1824" i="1"/>
  <c r="AG1800" i="1"/>
  <c r="AG1760" i="1"/>
  <c r="AG1680" i="1"/>
  <c r="AG1640" i="1"/>
  <c r="AG1536" i="1"/>
  <c r="AG1456" i="1"/>
  <c r="AG1248" i="1"/>
  <c r="AG1136" i="1"/>
  <c r="AG1120" i="1"/>
  <c r="AG1080" i="1"/>
  <c r="AG1016" i="1"/>
  <c r="AG864" i="1"/>
  <c r="AG784" i="1"/>
  <c r="AG704" i="1"/>
  <c r="AG696" i="1"/>
  <c r="AG640" i="1"/>
  <c r="AG632" i="1"/>
  <c r="AG584" i="1"/>
  <c r="AG568" i="1"/>
  <c r="AG536" i="1"/>
  <c r="AG456" i="1"/>
  <c r="AG440" i="1"/>
  <c r="AG424" i="1"/>
  <c r="AG416" i="1"/>
  <c r="AG352" i="1"/>
  <c r="AG328" i="1"/>
  <c r="AG296" i="1"/>
  <c r="AG288" i="1"/>
  <c r="AG280" i="1"/>
  <c r="AG264" i="1"/>
  <c r="AG248" i="1"/>
  <c r="AG240" i="1"/>
  <c r="AG216" i="1"/>
  <c r="AG200" i="1"/>
  <c r="AG152" i="1"/>
  <c r="AG136" i="1"/>
  <c r="AG112" i="1"/>
  <c r="AG104" i="1"/>
  <c r="AG96" i="1"/>
  <c r="AG72" i="1"/>
  <c r="AG40" i="1"/>
  <c r="AG32" i="1"/>
  <c r="AK1656" i="1"/>
  <c r="AB1656" i="1"/>
  <c r="AK624" i="1"/>
  <c r="AB624" i="1"/>
  <c r="AK480" i="1"/>
  <c r="AB480" i="1"/>
  <c r="AJ2160" i="1"/>
  <c r="AA2160" i="1"/>
  <c r="AJ1944" i="1"/>
  <c r="AA1944" i="1"/>
  <c r="AJ1064" i="1"/>
  <c r="AA1064" i="1"/>
  <c r="AJ584" i="1"/>
  <c r="AA584" i="1"/>
  <c r="AJ304" i="1"/>
  <c r="AA304" i="1"/>
  <c r="AJ200" i="1"/>
  <c r="AA200" i="1"/>
  <c r="AB248" i="1"/>
  <c r="AB664" i="1"/>
  <c r="AB760" i="1"/>
  <c r="AB904" i="1"/>
  <c r="AB1840" i="1"/>
  <c r="AB2304" i="1"/>
  <c r="Z2528" i="1"/>
  <c r="AA2464" i="1"/>
  <c r="AA2248" i="1"/>
  <c r="AA1208" i="1"/>
  <c r="AA976" i="1"/>
  <c r="AA872" i="1"/>
  <c r="AA760" i="1"/>
  <c r="AA536" i="1"/>
  <c r="AA456" i="1"/>
  <c r="AA248" i="1"/>
  <c r="AA96" i="1"/>
  <c r="AI2607" i="1"/>
  <c r="Z2607" i="1"/>
  <c r="AI1759" i="1"/>
  <c r="Z1759" i="1"/>
  <c r="AI967" i="1"/>
  <c r="Z967" i="1"/>
  <c r="AI887" i="1"/>
  <c r="Z887" i="1"/>
  <c r="AI743" i="1"/>
  <c r="Z743" i="1"/>
  <c r="AG775" i="1"/>
  <c r="AG607" i="1"/>
  <c r="AG167" i="1"/>
  <c r="AK1312" i="1"/>
  <c r="AB1312" i="1"/>
  <c r="AK1056" i="1"/>
  <c r="AB1056" i="1"/>
  <c r="AK560" i="1"/>
  <c r="AB560" i="1"/>
  <c r="AJ1456" i="1"/>
  <c r="AA1456" i="1"/>
  <c r="AJ64" i="1"/>
  <c r="AA64" i="1"/>
  <c r="AB208" i="1"/>
  <c r="AB496" i="1"/>
  <c r="AB2104" i="1"/>
  <c r="AB2232" i="1"/>
  <c r="Z2472" i="1"/>
  <c r="AA192" i="1"/>
  <c r="AK911" i="1"/>
  <c r="AB911" i="1"/>
  <c r="AJ2503" i="1"/>
  <c r="AA2503" i="1"/>
  <c r="AB21" i="1"/>
  <c r="AB53" i="1"/>
  <c r="AB85" i="1"/>
  <c r="AB128" i="1"/>
  <c r="AB168" i="1"/>
  <c r="AB213" i="1"/>
  <c r="AB288" i="1"/>
  <c r="AB341" i="1"/>
  <c r="AB384" i="1"/>
  <c r="AB424" i="1"/>
  <c r="AB461" i="1"/>
  <c r="AB501" i="1"/>
  <c r="AB552" i="1"/>
  <c r="AB592" i="1"/>
  <c r="AB629" i="1"/>
  <c r="AB669" i="1"/>
  <c r="AB717" i="1"/>
  <c r="AB765" i="1"/>
  <c r="AB821" i="1"/>
  <c r="AB861" i="1"/>
  <c r="AB909" i="1"/>
  <c r="AB1016" i="1"/>
  <c r="AB1069" i="1"/>
  <c r="AB1136" i="1"/>
  <c r="AB1189" i="1"/>
  <c r="AB1245" i="1"/>
  <c r="AB1301" i="1"/>
  <c r="AB1351" i="1"/>
  <c r="AB1384" i="1"/>
  <c r="AB1453" i="1"/>
  <c r="AB1509" i="1"/>
  <c r="AB1549" i="1"/>
  <c r="AB1605" i="1"/>
  <c r="AB1645" i="1"/>
  <c r="AB1701" i="1"/>
  <c r="AB1749" i="1"/>
  <c r="AB1853" i="1"/>
  <c r="AB1909" i="1"/>
  <c r="AB1981" i="1"/>
  <c r="AB2053" i="1"/>
  <c r="AB2168" i="1"/>
  <c r="AB2237" i="1"/>
  <c r="AB2325" i="1"/>
  <c r="AB2437" i="1"/>
  <c r="AB2629" i="1"/>
  <c r="Z2584" i="1"/>
  <c r="Z2525" i="1"/>
  <c r="Z2469" i="1"/>
  <c r="Z2405" i="1"/>
  <c r="Z2357" i="1"/>
  <c r="Z2149" i="1"/>
  <c r="Z2093" i="1"/>
  <c r="Z2037" i="1"/>
  <c r="Z1989" i="1"/>
  <c r="Z1925" i="1"/>
  <c r="Z1877" i="1"/>
  <c r="Z1813" i="1"/>
  <c r="Z1749" i="1"/>
  <c r="Z1685" i="1"/>
  <c r="Z1629" i="1"/>
  <c r="Z1565" i="1"/>
  <c r="Z1509" i="1"/>
  <c r="Z1461" i="1"/>
  <c r="Z1389" i="1"/>
  <c r="Z1328" i="1"/>
  <c r="Z1285" i="1"/>
  <c r="Z1229" i="1"/>
  <c r="Z1175" i="1"/>
  <c r="Z1125" i="1"/>
  <c r="Z1077" i="1"/>
  <c r="Z1021" i="1"/>
  <c r="Z965" i="1"/>
  <c r="Z917" i="1"/>
  <c r="Z877" i="1"/>
  <c r="Z789" i="1"/>
  <c r="Z757" i="1"/>
  <c r="Z719" i="1"/>
  <c r="Z677" i="1"/>
  <c r="Z637" i="1"/>
  <c r="Z605" i="1"/>
  <c r="Z565" i="1"/>
  <c r="Z520" i="1"/>
  <c r="Z493" i="1"/>
  <c r="Z453" i="1"/>
  <c r="Z413" i="1"/>
  <c r="Z373" i="1"/>
  <c r="Z336" i="1"/>
  <c r="Z261" i="1"/>
  <c r="Z216" i="1"/>
  <c r="Z133" i="1"/>
  <c r="Z109" i="1"/>
  <c r="Z40" i="1"/>
  <c r="Z8" i="1"/>
  <c r="AA2429" i="1"/>
  <c r="AA2221" i="1"/>
  <c r="AA2056" i="1"/>
  <c r="AA1728" i="1"/>
  <c r="AA1477" i="1"/>
  <c r="AA1349" i="1"/>
  <c r="AA1168" i="1"/>
  <c r="AA1056" i="1"/>
  <c r="AA965" i="1"/>
  <c r="AA823" i="1"/>
  <c r="AA741" i="1"/>
  <c r="AA648" i="1"/>
  <c r="AA528" i="1"/>
  <c r="AA453" i="1"/>
  <c r="AA389" i="1"/>
  <c r="AA296" i="1"/>
  <c r="AA240" i="1"/>
  <c r="AA191" i="1"/>
  <c r="AA80" i="1"/>
  <c r="AK2016" i="1"/>
  <c r="AB2016" i="1"/>
  <c r="AK1264" i="1"/>
  <c r="AB1264" i="1"/>
  <c r="AK872" i="1"/>
  <c r="AB872" i="1"/>
  <c r="AK176" i="1"/>
  <c r="AB176" i="1"/>
  <c r="AB464" i="1"/>
  <c r="AB600" i="1"/>
  <c r="AA2424" i="1"/>
  <c r="AA1992" i="1"/>
  <c r="AA960" i="1"/>
  <c r="AA368" i="1"/>
  <c r="AK2317" i="1"/>
  <c r="AB2317" i="1"/>
  <c r="AK2189" i="1"/>
  <c r="AB2189" i="1"/>
  <c r="AK1949" i="1"/>
  <c r="AB1949" i="1"/>
  <c r="AK1581" i="1"/>
  <c r="AB1581" i="1"/>
  <c r="AK1389" i="1"/>
  <c r="AB1389" i="1"/>
  <c r="AK1213" i="1"/>
  <c r="AB1213" i="1"/>
  <c r="AK829" i="1"/>
  <c r="AB829" i="1"/>
  <c r="AK741" i="1"/>
  <c r="AB741" i="1"/>
  <c r="AK701" i="1"/>
  <c r="AB701" i="1"/>
  <c r="AK661" i="1"/>
  <c r="AB661" i="1"/>
  <c r="AK597" i="1"/>
  <c r="AB597" i="1"/>
  <c r="AK525" i="1"/>
  <c r="AB525" i="1"/>
  <c r="AK405" i="1"/>
  <c r="AB405" i="1"/>
  <c r="AK365" i="1"/>
  <c r="AB365" i="1"/>
  <c r="AJ765" i="1"/>
  <c r="AA765" i="1"/>
  <c r="AJ509" i="1"/>
  <c r="AA509" i="1"/>
  <c r="AJ445" i="1"/>
  <c r="AA445" i="1"/>
  <c r="AJ381" i="1"/>
  <c r="AA381" i="1"/>
  <c r="AJ253" i="1"/>
  <c r="AA253" i="1"/>
  <c r="AJ141" i="1"/>
  <c r="AA141" i="1"/>
  <c r="AJ21" i="1"/>
  <c r="AA21" i="1"/>
  <c r="AI2557" i="1"/>
  <c r="Z2557" i="1"/>
  <c r="AI2501" i="1"/>
  <c r="Z2501" i="1"/>
  <c r="AI2453" i="1"/>
  <c r="Z2453" i="1"/>
  <c r="AI2349" i="1"/>
  <c r="Z2349" i="1"/>
  <c r="AI2261" i="1"/>
  <c r="Z2261" i="1"/>
  <c r="AI2173" i="1"/>
  <c r="Z2173" i="1"/>
  <c r="AI2117" i="1"/>
  <c r="Z2117" i="1"/>
  <c r="AI2061" i="1"/>
  <c r="Z2061" i="1"/>
  <c r="AI2021" i="1"/>
  <c r="Z2021" i="1"/>
  <c r="AI1973" i="1"/>
  <c r="Z1973" i="1"/>
  <c r="AI1869" i="1"/>
  <c r="Z1869" i="1"/>
  <c r="AI1821" i="1"/>
  <c r="Z1821" i="1"/>
  <c r="AI1709" i="1"/>
  <c r="Z1709" i="1"/>
  <c r="AI1661" i="1"/>
  <c r="Z1661" i="1"/>
  <c r="AI1597" i="1"/>
  <c r="Z1597" i="1"/>
  <c r="AI1549" i="1"/>
  <c r="Z1549" i="1"/>
  <c r="AI1501" i="1"/>
  <c r="Z1501" i="1"/>
  <c r="AI1453" i="1"/>
  <c r="Z1453" i="1"/>
  <c r="AI1397" i="1"/>
  <c r="Z1397" i="1"/>
  <c r="AI1341" i="1"/>
  <c r="Z1341" i="1"/>
  <c r="AI1301" i="1"/>
  <c r="Z1301" i="1"/>
  <c r="AI1253" i="1"/>
  <c r="Z1253" i="1"/>
  <c r="AI1205" i="1"/>
  <c r="Z1205" i="1"/>
  <c r="AI1157" i="1"/>
  <c r="Z1157" i="1"/>
  <c r="AI1061" i="1"/>
  <c r="Z1061" i="1"/>
  <c r="AI1013" i="1"/>
  <c r="Z1013" i="1"/>
  <c r="AI933" i="1"/>
  <c r="Z933" i="1"/>
  <c r="AI845" i="1"/>
  <c r="Z845" i="1"/>
  <c r="AI805" i="1"/>
  <c r="Z805" i="1"/>
  <c r="AI773" i="1"/>
  <c r="Z773" i="1"/>
  <c r="AI717" i="1"/>
  <c r="Z717" i="1"/>
  <c r="AI685" i="1"/>
  <c r="Z685" i="1"/>
  <c r="AI581" i="1"/>
  <c r="Z581" i="1"/>
  <c r="AI485" i="1"/>
  <c r="Z485" i="1"/>
  <c r="AI421" i="1"/>
  <c r="Z421" i="1"/>
  <c r="AI389" i="1"/>
  <c r="Z389" i="1"/>
  <c r="AI285" i="1"/>
  <c r="Z285" i="1"/>
  <c r="AI245" i="1"/>
  <c r="Z245" i="1"/>
  <c r="AI173" i="1"/>
  <c r="Z173" i="1"/>
  <c r="AG2261" i="1"/>
  <c r="AG2189" i="1"/>
  <c r="AG2157" i="1"/>
  <c r="AG1965" i="1"/>
  <c r="AK1712" i="1"/>
  <c r="AB1712" i="1"/>
  <c r="AK1496" i="1"/>
  <c r="AB1496" i="1"/>
  <c r="AK328" i="1"/>
  <c r="AB328" i="1"/>
  <c r="AK216" i="1"/>
  <c r="AB216" i="1"/>
  <c r="AJ1344" i="1"/>
  <c r="AA1344" i="1"/>
  <c r="AJ1192" i="1"/>
  <c r="AA1192" i="1"/>
  <c r="AJ696" i="1"/>
  <c r="AA696" i="1"/>
  <c r="AI2216" i="1"/>
  <c r="Z2216" i="1"/>
  <c r="AB24" i="1"/>
  <c r="AB88" i="1"/>
  <c r="AB344" i="1"/>
  <c r="AB632" i="1"/>
  <c r="AB1192" i="1"/>
  <c r="AB1608" i="1"/>
  <c r="AB1648" i="1"/>
  <c r="AA1688" i="1"/>
  <c r="AA1472" i="1"/>
  <c r="AA1160" i="1"/>
  <c r="AA448" i="1"/>
  <c r="AK2605" i="1"/>
  <c r="AB2605" i="1"/>
  <c r="AK2413" i="1"/>
  <c r="AB2413" i="1"/>
  <c r="AK2245" i="1"/>
  <c r="AB2245" i="1"/>
  <c r="AK2133" i="1"/>
  <c r="AB2133" i="1"/>
  <c r="AK2077" i="1"/>
  <c r="AB2077" i="1"/>
  <c r="AK1893" i="1"/>
  <c r="AB1893" i="1"/>
  <c r="AK1845" i="1"/>
  <c r="AB1845" i="1"/>
  <c r="AK1757" i="1"/>
  <c r="AB1757" i="1"/>
  <c r="AK1629" i="1"/>
  <c r="AB1629" i="1"/>
  <c r="AK1533" i="1"/>
  <c r="AB1533" i="1"/>
  <c r="AK1445" i="1"/>
  <c r="AB1445" i="1"/>
  <c r="AK1165" i="1"/>
  <c r="AB1165" i="1"/>
  <c r="AK1117" i="1"/>
  <c r="AB1117" i="1"/>
  <c r="AK1013" i="1"/>
  <c r="AB1013" i="1"/>
  <c r="AK789" i="1"/>
  <c r="AB789" i="1"/>
  <c r="AK285" i="1"/>
  <c r="AB285" i="1"/>
  <c r="AJ1637" i="1"/>
  <c r="AA1637" i="1"/>
  <c r="AB29" i="1"/>
  <c r="AB61" i="1"/>
  <c r="AB93" i="1"/>
  <c r="AB136" i="1"/>
  <c r="AB181" i="1"/>
  <c r="AB224" i="1"/>
  <c r="AB261" i="1"/>
  <c r="AB301" i="1"/>
  <c r="AB349" i="1"/>
  <c r="AB392" i="1"/>
  <c r="AB432" i="1"/>
  <c r="AB469" i="1"/>
  <c r="AB517" i="1"/>
  <c r="AB565" i="1"/>
  <c r="AB637" i="1"/>
  <c r="AB680" i="1"/>
  <c r="AB728" i="1"/>
  <c r="AB776" i="1"/>
  <c r="AB824" i="1"/>
  <c r="AB877" i="1"/>
  <c r="AB925" i="1"/>
  <c r="AB973" i="1"/>
  <c r="AB1029" i="1"/>
  <c r="AB1085" i="1"/>
  <c r="AB1144" i="1"/>
  <c r="AB1197" i="1"/>
  <c r="AB1261" i="1"/>
  <c r="AB1317" i="1"/>
  <c r="AB1357" i="1"/>
  <c r="AB1405" i="1"/>
  <c r="AB1469" i="1"/>
  <c r="AB1520" i="1"/>
  <c r="AB1565" i="1"/>
  <c r="AB1613" i="1"/>
  <c r="AB1653" i="1"/>
  <c r="AB1717" i="1"/>
  <c r="AB1773" i="1"/>
  <c r="AB1813" i="1"/>
  <c r="AB1869" i="1"/>
  <c r="AB1927" i="1"/>
  <c r="AB1997" i="1"/>
  <c r="AB2069" i="1"/>
  <c r="AB2117" i="1"/>
  <c r="AB2197" i="1"/>
  <c r="AB2256" i="1"/>
  <c r="AB2344" i="1"/>
  <c r="AB2512" i="1"/>
  <c r="Z2629" i="1"/>
  <c r="Z2573" i="1"/>
  <c r="Z2509" i="1"/>
  <c r="Z2445" i="1"/>
  <c r="Z2397" i="1"/>
  <c r="Z2341" i="1"/>
  <c r="Z2304" i="1"/>
  <c r="Z2197" i="1"/>
  <c r="Z2135" i="1"/>
  <c r="Z2077" i="1"/>
  <c r="Z2023" i="1"/>
  <c r="Z1965" i="1"/>
  <c r="Z1917" i="1"/>
  <c r="Z1853" i="1"/>
  <c r="Z1797" i="1"/>
  <c r="Z1733" i="1"/>
  <c r="Z1680" i="1"/>
  <c r="Z1613" i="1"/>
  <c r="Z1552" i="1"/>
  <c r="Z1493" i="1"/>
  <c r="Z1437" i="1"/>
  <c r="Z1373" i="1"/>
  <c r="Z1213" i="1"/>
  <c r="Z1165" i="1"/>
  <c r="Z1053" i="1"/>
  <c r="Z957" i="1"/>
  <c r="Z815" i="1"/>
  <c r="Z741" i="1"/>
  <c r="Z672" i="1"/>
  <c r="Z624" i="1"/>
  <c r="Z408" i="1"/>
  <c r="Z128" i="1"/>
  <c r="Z32" i="1"/>
  <c r="AA2621" i="1"/>
  <c r="AA2423" i="1"/>
  <c r="AA2189" i="1"/>
  <c r="AA1984" i="1"/>
  <c r="AA1448" i="1"/>
  <c r="AA1277" i="1"/>
  <c r="AA1157" i="1"/>
  <c r="AA1021" i="1"/>
  <c r="AA957" i="1"/>
  <c r="AA800" i="1"/>
  <c r="AA709" i="1"/>
  <c r="AA512" i="1"/>
  <c r="AA439" i="1"/>
  <c r="AA357" i="1"/>
  <c r="AA280" i="1"/>
  <c r="AA176" i="1"/>
  <c r="AA72" i="1"/>
  <c r="AA5" i="1"/>
  <c r="AH2584" i="1"/>
  <c r="AH2528" i="1"/>
  <c r="AH2144" i="1"/>
  <c r="AH2040" i="1"/>
  <c r="AH1888" i="1"/>
  <c r="AH1728" i="1"/>
  <c r="AH1672" i="1"/>
  <c r="AH1112" i="1"/>
  <c r="AH1048" i="1"/>
  <c r="AH856" i="1"/>
  <c r="AH736" i="1"/>
  <c r="AH728" i="1"/>
  <c r="AH664" i="1"/>
  <c r="AH608" i="1"/>
  <c r="AH544" i="1"/>
  <c r="AH480" i="1"/>
  <c r="AH472" i="1"/>
  <c r="AH408" i="1"/>
  <c r="AH352" i="1"/>
  <c r="AH288" i="1"/>
  <c r="AH224" i="1"/>
  <c r="AH216" i="1"/>
  <c r="AH152" i="1"/>
  <c r="AH96" i="1"/>
  <c r="AH32" i="1"/>
  <c r="AH24" i="1"/>
  <c r="AH16" i="1"/>
  <c r="AH8" i="1"/>
  <c r="Z707" i="1"/>
  <c r="Z1946" i="1"/>
  <c r="Z531" i="1"/>
  <c r="AB27" i="1"/>
  <c r="AB667" i="1"/>
  <c r="AB2581" i="1"/>
  <c r="AB387" i="1"/>
  <c r="AA2067" i="1"/>
  <c r="AB2485" i="1"/>
  <c r="Z147" i="1"/>
  <c r="AA474" i="1"/>
  <c r="AA346" i="1"/>
  <c r="AB1925" i="1"/>
  <c r="AB1973" i="1"/>
  <c r="AB2029" i="1"/>
  <c r="AB2085" i="1"/>
  <c r="AB2125" i="1"/>
  <c r="AB2173" i="1"/>
  <c r="AB2229" i="1"/>
  <c r="AB2293" i="1"/>
  <c r="AB2349" i="1"/>
  <c r="AB2461" i="1"/>
  <c r="AB2597" i="1"/>
  <c r="AB2532" i="1"/>
  <c r="AK2628" i="1"/>
  <c r="AB2628" i="1"/>
  <c r="AK2604" i="1"/>
  <c r="AB2604" i="1"/>
  <c r="AK2572" i="1"/>
  <c r="AB2572" i="1"/>
  <c r="AK2564" i="1"/>
  <c r="AB2564" i="1"/>
  <c r="AK2540" i="1"/>
  <c r="AB2540" i="1"/>
  <c r="AK2524" i="1"/>
  <c r="AB2524" i="1"/>
  <c r="AK2500" i="1"/>
  <c r="AB2500" i="1"/>
  <c r="AK2492" i="1"/>
  <c r="AB2492" i="1"/>
  <c r="AK2468" i="1"/>
  <c r="AB2468" i="1"/>
  <c r="AK2460" i="1"/>
  <c r="AB2460" i="1"/>
  <c r="AK2452" i="1"/>
  <c r="AB2452" i="1"/>
  <c r="AK2436" i="1"/>
  <c r="AB2436" i="1"/>
  <c r="AK2428" i="1"/>
  <c r="AB2428" i="1"/>
  <c r="AK2404" i="1"/>
  <c r="AB2404" i="1"/>
  <c r="AK2396" i="1"/>
  <c r="AB2396" i="1"/>
  <c r="AK2364" i="1"/>
  <c r="AB2364" i="1"/>
  <c r="AK2356" i="1"/>
  <c r="AB2356" i="1"/>
  <c r="AK2332" i="1"/>
  <c r="AB2332" i="1"/>
  <c r="AK2324" i="1"/>
  <c r="AB2324" i="1"/>
  <c r="AK2276" i="1"/>
  <c r="AB2276" i="1"/>
  <c r="AK2268" i="1"/>
  <c r="AB2268" i="1"/>
  <c r="AK2260" i="1"/>
  <c r="AB2260" i="1"/>
  <c r="AK2236" i="1"/>
  <c r="AB2236" i="1"/>
  <c r="AK2220" i="1"/>
  <c r="AB2220" i="1"/>
  <c r="AK2212" i="1"/>
  <c r="AB2212" i="1"/>
  <c r="AK2196" i="1"/>
  <c r="AB2196" i="1"/>
  <c r="AK2188" i="1"/>
  <c r="AB2188" i="1"/>
  <c r="AK2172" i="1"/>
  <c r="AB2172" i="1"/>
  <c r="AK2148" i="1"/>
  <c r="AB2148" i="1"/>
  <c r="AK2116" i="1"/>
  <c r="AB2116" i="1"/>
  <c r="AK2092" i="1"/>
  <c r="AB2092" i="1"/>
  <c r="AK2068" i="1"/>
  <c r="AB2068" i="1"/>
  <c r="AK2052" i="1"/>
  <c r="AB2052" i="1"/>
  <c r="AK2028" i="1"/>
  <c r="AB2028" i="1"/>
  <c r="AK1996" i="1"/>
  <c r="AB1996" i="1"/>
  <c r="AK1980" i="1"/>
  <c r="AB1980" i="1"/>
  <c r="AK1972" i="1"/>
  <c r="AB1972" i="1"/>
  <c r="AK1956" i="1"/>
  <c r="AB1956" i="1"/>
  <c r="AK1948" i="1"/>
  <c r="AB1948" i="1"/>
  <c r="AK1932" i="1"/>
  <c r="AB1932" i="1"/>
  <c r="AK1908" i="1"/>
  <c r="AB1908" i="1"/>
  <c r="AK1884" i="1"/>
  <c r="AB1884" i="1"/>
  <c r="AK1868" i="1"/>
  <c r="AB1868" i="1"/>
  <c r="AK1860" i="1"/>
  <c r="AB1860" i="1"/>
  <c r="AK1828" i="1"/>
  <c r="AB1828" i="1"/>
  <c r="AK1820" i="1"/>
  <c r="AB1820" i="1"/>
  <c r="AK1796" i="1"/>
  <c r="AB1796" i="1"/>
  <c r="AK1780" i="1"/>
  <c r="AB1780" i="1"/>
  <c r="AK1756" i="1"/>
  <c r="AB1756" i="1"/>
  <c r="AK1740" i="1"/>
  <c r="AB1740" i="1"/>
  <c r="AK1724" i="1"/>
  <c r="AB1724" i="1"/>
  <c r="AK1716" i="1"/>
  <c r="AB1716" i="1"/>
  <c r="AK1700" i="1"/>
  <c r="AB1700" i="1"/>
  <c r="AK1684" i="1"/>
  <c r="AB1684" i="1"/>
  <c r="AK1676" i="1"/>
  <c r="AB1676" i="1"/>
  <c r="AK1660" i="1"/>
  <c r="AB1660" i="1"/>
  <c r="AK1644" i="1"/>
  <c r="AB1644" i="1"/>
  <c r="AK1628" i="1"/>
  <c r="AB1628" i="1"/>
  <c r="AK1588" i="1"/>
  <c r="AB1588" i="1"/>
  <c r="AK1572" i="1"/>
  <c r="AB1572" i="1"/>
  <c r="AK1548" i="1"/>
  <c r="AB1548" i="1"/>
  <c r="AK1516" i="1"/>
  <c r="AB1516" i="1"/>
  <c r="AK1500" i="1"/>
  <c r="AB1500" i="1"/>
  <c r="AK1476" i="1"/>
  <c r="AB1476" i="1"/>
  <c r="AK1444" i="1"/>
  <c r="AB1444" i="1"/>
  <c r="AK1428" i="1"/>
  <c r="AB1428" i="1"/>
  <c r="AK1404" i="1"/>
  <c r="AB1404" i="1"/>
  <c r="AK1388" i="1"/>
  <c r="AB1388" i="1"/>
  <c r="AK1372" i="1"/>
  <c r="AB1372" i="1"/>
  <c r="AK1340" i="1"/>
  <c r="AB1340" i="1"/>
  <c r="AK1324" i="1"/>
  <c r="AB1324" i="1"/>
  <c r="AK1300" i="1"/>
  <c r="AB1300" i="1"/>
  <c r="AK1252" i="1"/>
  <c r="AB1252" i="1"/>
  <c r="AK1236" i="1"/>
  <c r="AB1236" i="1"/>
  <c r="AK1220" i="1"/>
  <c r="AB1220" i="1"/>
  <c r="AK1212" i="1"/>
  <c r="AB1212" i="1"/>
  <c r="AK1196" i="1"/>
  <c r="AB1196" i="1"/>
  <c r="AK1180" i="1"/>
  <c r="AB1180" i="1"/>
  <c r="AK1164" i="1"/>
  <c r="AB1164" i="1"/>
  <c r="AK1148" i="1"/>
  <c r="AB1148" i="1"/>
  <c r="AK1124" i="1"/>
  <c r="AB1124" i="1"/>
  <c r="AK1108" i="1"/>
  <c r="AB1108" i="1"/>
  <c r="AK1092" i="1"/>
  <c r="AB1092" i="1"/>
  <c r="AK1076" i="1"/>
  <c r="AB1076" i="1"/>
  <c r="AK1060" i="1"/>
  <c r="AB1060" i="1"/>
  <c r="AK1044" i="1"/>
  <c r="AB1044" i="1"/>
  <c r="AK1036" i="1"/>
  <c r="AB1036" i="1"/>
  <c r="AK1012" i="1"/>
  <c r="AB1012" i="1"/>
  <c r="AK996" i="1"/>
  <c r="AB996" i="1"/>
  <c r="AK980" i="1"/>
  <c r="AB980" i="1"/>
  <c r="AK964" i="1"/>
  <c r="AB964" i="1"/>
  <c r="AK940" i="1"/>
  <c r="AB940" i="1"/>
  <c r="AK924" i="1"/>
  <c r="AB924" i="1"/>
  <c r="AK908" i="1"/>
  <c r="AB908" i="1"/>
  <c r="AK868" i="1"/>
  <c r="AB868" i="1"/>
  <c r="AK852" i="1"/>
  <c r="AB852" i="1"/>
  <c r="AK796" i="1"/>
  <c r="AB796" i="1"/>
  <c r="AK764" i="1"/>
  <c r="AB764" i="1"/>
  <c r="AK724" i="1"/>
  <c r="AB724" i="1"/>
  <c r="AK700" i="1"/>
  <c r="AB700" i="1"/>
  <c r="AK676" i="1"/>
  <c r="AB676" i="1"/>
  <c r="AK660" i="1"/>
  <c r="AB660" i="1"/>
  <c r="AK628" i="1"/>
  <c r="AB628" i="1"/>
  <c r="AK588" i="1"/>
  <c r="AB588" i="1"/>
  <c r="AK572" i="1"/>
  <c r="AB572" i="1"/>
  <c r="AK556" i="1"/>
  <c r="AB556" i="1"/>
  <c r="AK548" i="1"/>
  <c r="AB548" i="1"/>
  <c r="AK532" i="1"/>
  <c r="AB532" i="1"/>
  <c r="AK508" i="1"/>
  <c r="AB508" i="1"/>
  <c r="AK484" i="1"/>
  <c r="AB484" i="1"/>
  <c r="AK476" i="1"/>
  <c r="AB476" i="1"/>
  <c r="AK460" i="1"/>
  <c r="AB460" i="1"/>
  <c r="AK436" i="1"/>
  <c r="AB436" i="1"/>
  <c r="AK428" i="1"/>
  <c r="AB428" i="1"/>
  <c r="AK404" i="1"/>
  <c r="AB404" i="1"/>
  <c r="AK388" i="1"/>
  <c r="AB388" i="1"/>
  <c r="AK380" i="1"/>
  <c r="AB380" i="1"/>
  <c r="AK332" i="1"/>
  <c r="AB332" i="1"/>
  <c r="AK308" i="1"/>
  <c r="AB308" i="1"/>
  <c r="AK300" i="1"/>
  <c r="AB300" i="1"/>
  <c r="AK276" i="1"/>
  <c r="AB276" i="1"/>
  <c r="AK260" i="1"/>
  <c r="AB260" i="1"/>
  <c r="AK228" i="1"/>
  <c r="AB228" i="1"/>
  <c r="AK1035" i="1"/>
  <c r="AB1035" i="1"/>
  <c r="AK723" i="1"/>
  <c r="AB723" i="1"/>
  <c r="AK91" i="1"/>
  <c r="AB91" i="1"/>
  <c r="AK67" i="1"/>
  <c r="AB67" i="1"/>
  <c r="AK35" i="1"/>
  <c r="AB35" i="1"/>
  <c r="AJ1867" i="1"/>
  <c r="AA1867" i="1"/>
  <c r="AI1131" i="1"/>
  <c r="Z1131" i="1"/>
  <c r="AI347" i="1"/>
  <c r="Z347" i="1"/>
  <c r="AI83" i="1"/>
  <c r="Z83" i="1"/>
  <c r="Z2516" i="1"/>
  <c r="Z2380" i="1"/>
  <c r="Z2084" i="1"/>
  <c r="Z1532" i="1"/>
  <c r="Z1228" i="1"/>
  <c r="AA2508" i="1"/>
  <c r="AA1796" i="1"/>
  <c r="AA1244" i="1"/>
  <c r="AA1132" i="1"/>
  <c r="AB28" i="1"/>
  <c r="AB156" i="1"/>
  <c r="AB459" i="1"/>
  <c r="Z2604" i="1"/>
  <c r="Z2468" i="1"/>
  <c r="Z2164" i="1"/>
  <c r="Z2036" i="1"/>
  <c r="Z1820" i="1"/>
  <c r="Z1180" i="1"/>
  <c r="Z964" i="1"/>
  <c r="Z788" i="1"/>
  <c r="Z356" i="1"/>
  <c r="Z44" i="1"/>
  <c r="AA2300" i="1"/>
  <c r="AA676" i="1"/>
  <c r="AA580" i="1"/>
  <c r="AB4" i="1"/>
  <c r="AB131" i="1"/>
  <c r="Z2412" i="1"/>
  <c r="Z2116" i="1"/>
  <c r="Z1564" i="1"/>
  <c r="Z1260" i="1"/>
  <c r="Z844" i="1"/>
  <c r="Z508" i="1"/>
  <c r="Z484" i="1"/>
  <c r="Z188" i="1"/>
  <c r="AA1340" i="1"/>
  <c r="AB100" i="1"/>
  <c r="AB132" i="1"/>
  <c r="Z2540" i="1"/>
  <c r="Z2196" i="1"/>
  <c r="Z1940" i="1"/>
  <c r="Z1844" i="1"/>
  <c r="Z1604" i="1"/>
  <c r="Z1292" i="1"/>
  <c r="Z1084" i="1"/>
  <c r="Z1036" i="1"/>
  <c r="Z804" i="1"/>
  <c r="Z620" i="1"/>
  <c r="Z596" i="1"/>
  <c r="Z212" i="1"/>
  <c r="Z148" i="1"/>
  <c r="AA2284" i="1"/>
  <c r="AA1715" i="1"/>
  <c r="AA1548" i="1"/>
  <c r="AA1420" i="1"/>
  <c r="AA1300" i="1"/>
  <c r="AA716" i="1"/>
  <c r="Z2228" i="1"/>
  <c r="Z2148" i="1"/>
  <c r="Z1884" i="1"/>
  <c r="Z1804" i="1"/>
  <c r="Z1652" i="1"/>
  <c r="Z1476" i="1"/>
  <c r="Z1420" i="1"/>
  <c r="Z1372" i="1"/>
  <c r="Z876" i="1"/>
  <c r="AA1708" i="1"/>
  <c r="AA884" i="1"/>
  <c r="AK204" i="1"/>
  <c r="AB204" i="1"/>
  <c r="AK180" i="1"/>
  <c r="AB180" i="1"/>
  <c r="AK172" i="1"/>
  <c r="AB172" i="1"/>
  <c r="AK148" i="1"/>
  <c r="AB148" i="1"/>
  <c r="AK124" i="1"/>
  <c r="AB124" i="1"/>
  <c r="AK20" i="1"/>
  <c r="AB20" i="1"/>
  <c r="AJ2620" i="1"/>
  <c r="AA2620" i="1"/>
  <c r="AJ2444" i="1"/>
  <c r="AA2444" i="1"/>
  <c r="AJ2404" i="1"/>
  <c r="AA2404" i="1"/>
  <c r="AJ2380" i="1"/>
  <c r="AA2380" i="1"/>
  <c r="AJ2364" i="1"/>
  <c r="AA2364" i="1"/>
  <c r="AJ2228" i="1"/>
  <c r="AA2228" i="1"/>
  <c r="AJ2132" i="1"/>
  <c r="AA2132" i="1"/>
  <c r="AJ1788" i="1"/>
  <c r="AA1788" i="1"/>
  <c r="AJ1772" i="1"/>
  <c r="AA1772" i="1"/>
  <c r="AJ1764" i="1"/>
  <c r="AA1764" i="1"/>
  <c r="AJ1644" i="1"/>
  <c r="AA1644" i="1"/>
  <c r="AJ1276" i="1"/>
  <c r="AA1276" i="1"/>
  <c r="AJ1252" i="1"/>
  <c r="AA1252" i="1"/>
  <c r="AJ1180" i="1"/>
  <c r="AA1180" i="1"/>
  <c r="AJ1164" i="1"/>
  <c r="AA1164" i="1"/>
  <c r="AJ1108" i="1"/>
  <c r="AA1108" i="1"/>
  <c r="AJ1084" i="1"/>
  <c r="AA1084" i="1"/>
  <c r="AJ1036" i="1"/>
  <c r="AA1036" i="1"/>
  <c r="AJ972" i="1"/>
  <c r="AA972" i="1"/>
  <c r="AJ812" i="1"/>
  <c r="AA812" i="1"/>
  <c r="AJ748" i="1"/>
  <c r="AA748" i="1"/>
  <c r="AJ652" i="1"/>
  <c r="AA652" i="1"/>
  <c r="AJ644" i="1"/>
  <c r="AA644" i="1"/>
  <c r="AJ564" i="1"/>
  <c r="AA564" i="1"/>
  <c r="AJ540" i="1"/>
  <c r="AA540" i="1"/>
  <c r="AJ492" i="1"/>
  <c r="AA492" i="1"/>
  <c r="AJ452" i="1"/>
  <c r="AA452" i="1"/>
  <c r="AJ412" i="1"/>
  <c r="AA412" i="1"/>
  <c r="AJ348" i="1"/>
  <c r="AA348" i="1"/>
  <c r="AJ332" i="1"/>
  <c r="AA332" i="1"/>
  <c r="AJ308" i="1"/>
  <c r="AA308" i="1"/>
  <c r="AJ244" i="1"/>
  <c r="AA244" i="1"/>
  <c r="AJ164" i="1"/>
  <c r="AA164" i="1"/>
  <c r="AJ148" i="1"/>
  <c r="AA148" i="1"/>
  <c r="AJ92" i="1"/>
  <c r="AA92" i="1"/>
  <c r="AJ84" i="1"/>
  <c r="AA84" i="1"/>
  <c r="AJ44" i="1"/>
  <c r="AA44" i="1"/>
  <c r="AJ20" i="1"/>
  <c r="AA20" i="1"/>
  <c r="AI2620" i="1"/>
  <c r="Z2620" i="1"/>
  <c r="AI2492" i="1"/>
  <c r="Z2492" i="1"/>
  <c r="AI2396" i="1"/>
  <c r="Z2396" i="1"/>
  <c r="AI2364" i="1"/>
  <c r="Z2364" i="1"/>
  <c r="AI2276" i="1"/>
  <c r="Z2276" i="1"/>
  <c r="AI2244" i="1"/>
  <c r="Z2244" i="1"/>
  <c r="AI2212" i="1"/>
  <c r="Z2212" i="1"/>
  <c r="AI2180" i="1"/>
  <c r="Z2180" i="1"/>
  <c r="AI2132" i="1"/>
  <c r="Z2132" i="1"/>
  <c r="AI2108" i="1"/>
  <c r="Z2108" i="1"/>
  <c r="AI2068" i="1"/>
  <c r="Z2068" i="1"/>
  <c r="AI2028" i="1"/>
  <c r="Z2028" i="1"/>
  <c r="AI1996" i="1"/>
  <c r="Z1996" i="1"/>
  <c r="AI1948" i="1"/>
  <c r="Z1948" i="1"/>
  <c r="AI1908" i="1"/>
  <c r="Z1908" i="1"/>
  <c r="AI1868" i="1"/>
  <c r="Z1868" i="1"/>
  <c r="AI1780" i="1"/>
  <c r="Z1780" i="1"/>
  <c r="AI1748" i="1"/>
  <c r="Z1748" i="1"/>
  <c r="AI1740" i="1"/>
  <c r="Z1740" i="1"/>
  <c r="AI1716" i="1"/>
  <c r="Z1716" i="1"/>
  <c r="AI1700" i="1"/>
  <c r="Z1700" i="1"/>
  <c r="AI1668" i="1"/>
  <c r="Z1668" i="1"/>
  <c r="AI1636" i="1"/>
  <c r="Z1636" i="1"/>
  <c r="AI1620" i="1"/>
  <c r="Z1620" i="1"/>
  <c r="AI1596" i="1"/>
  <c r="Z1596" i="1"/>
  <c r="AI1580" i="1"/>
  <c r="Z1580" i="1"/>
  <c r="AI1548" i="1"/>
  <c r="Z1548" i="1"/>
  <c r="AI1524" i="1"/>
  <c r="Z1524" i="1"/>
  <c r="AI1484" i="1"/>
  <c r="Z1484" i="1"/>
  <c r="AI1356" i="1"/>
  <c r="Z1356" i="1"/>
  <c r="AI1340" i="1"/>
  <c r="Z1340" i="1"/>
  <c r="AI1308" i="1"/>
  <c r="Z1308" i="1"/>
  <c r="AI1276" i="1"/>
  <c r="Z1276" i="1"/>
  <c r="AI1244" i="1"/>
  <c r="Z1244" i="1"/>
  <c r="AI1212" i="1"/>
  <c r="Z1212" i="1"/>
  <c r="AI1164" i="1"/>
  <c r="Z1164" i="1"/>
  <c r="AI1132" i="1"/>
  <c r="Z1132" i="1"/>
  <c r="AI1100" i="1"/>
  <c r="Z1100" i="1"/>
  <c r="AI1068" i="1"/>
  <c r="Z1068" i="1"/>
  <c r="AI1052" i="1"/>
  <c r="Z1052" i="1"/>
  <c r="AI1028" i="1"/>
  <c r="Z1028" i="1"/>
  <c r="AI980" i="1"/>
  <c r="Z980" i="1"/>
  <c r="AI956" i="1"/>
  <c r="Z956" i="1"/>
  <c r="AI916" i="1"/>
  <c r="Z916" i="1"/>
  <c r="AI884" i="1"/>
  <c r="Z884" i="1"/>
  <c r="AI860" i="1"/>
  <c r="Z860" i="1"/>
  <c r="AI828" i="1"/>
  <c r="Z828" i="1"/>
  <c r="AI820" i="1"/>
  <c r="Z820" i="1"/>
  <c r="AI748" i="1"/>
  <c r="Z748" i="1"/>
  <c r="AI708" i="1"/>
  <c r="Z708" i="1"/>
  <c r="AI700" i="1"/>
  <c r="Z700" i="1"/>
  <c r="AI660" i="1"/>
  <c r="Z660" i="1"/>
  <c r="AI636" i="1"/>
  <c r="Z636" i="1"/>
  <c r="AI572" i="1"/>
  <c r="Z572" i="1"/>
  <c r="AI516" i="1"/>
  <c r="Z516" i="1"/>
  <c r="AI436" i="1"/>
  <c r="Z436" i="1"/>
  <c r="AI412" i="1"/>
  <c r="Z412" i="1"/>
  <c r="AI388" i="1"/>
  <c r="Z388" i="1"/>
  <c r="AI260" i="1"/>
  <c r="Z260" i="1"/>
  <c r="AI252" i="1"/>
  <c r="Z252" i="1"/>
  <c r="AI220" i="1"/>
  <c r="Z220" i="1"/>
  <c r="AI140" i="1"/>
  <c r="Z140" i="1"/>
  <c r="AI116" i="1"/>
  <c r="Z116" i="1"/>
  <c r="AI92" i="1"/>
  <c r="Z92" i="1"/>
  <c r="AG2628" i="1"/>
  <c r="AG2580" i="1"/>
  <c r="AG2540" i="1"/>
  <c r="AG2492" i="1"/>
  <c r="AG2468" i="1"/>
  <c r="AG2452" i="1"/>
  <c r="AG2420" i="1"/>
  <c r="AG2412" i="1"/>
  <c r="AG2356" i="1"/>
  <c r="AG2340" i="1"/>
  <c r="AG2324" i="1"/>
  <c r="AG2308" i="1"/>
  <c r="AG2300" i="1"/>
  <c r="AG2284" i="1"/>
  <c r="AG2276" i="1"/>
  <c r="AG2260" i="1"/>
  <c r="AG2252" i="1"/>
  <c r="AG2236" i="1"/>
  <c r="AG2220" i="1"/>
  <c r="AG2212" i="1"/>
  <c r="AG2196" i="1"/>
  <c r="AG2188" i="1"/>
  <c r="AG2180" i="1"/>
  <c r="AG2164" i="1"/>
  <c r="AG2148" i="1"/>
  <c r="AG2140" i="1"/>
  <c r="AG2124" i="1"/>
  <c r="AG2116" i="1"/>
  <c r="AG2092" i="1"/>
  <c r="AG2084" i="1"/>
  <c r="AG2068" i="1"/>
  <c r="AG2052" i="1"/>
  <c r="AG2036" i="1"/>
  <c r="AG2028" i="1"/>
  <c r="AG2012" i="1"/>
  <c r="AG1996" i="1"/>
  <c r="AG1980" i="1"/>
  <c r="AG1964" i="1"/>
  <c r="AG1948" i="1"/>
  <c r="AG1932" i="1"/>
  <c r="AG1924" i="1"/>
  <c r="AG1916" i="1"/>
  <c r="AG1908" i="1"/>
  <c r="AG1892" i="1"/>
  <c r="AG1876" i="1"/>
  <c r="AG1844" i="1"/>
  <c r="AG1804" i="1"/>
  <c r="AG1788" i="1"/>
  <c r="AG1780" i="1"/>
  <c r="AG1772" i="1"/>
  <c r="AG1724" i="1"/>
  <c r="AG1676" i="1"/>
  <c r="AG1660" i="1"/>
  <c r="AG1644" i="1"/>
  <c r="AG1636" i="1"/>
  <c r="AG1596" i="1"/>
  <c r="AG1580" i="1"/>
  <c r="AG1508" i="1"/>
  <c r="AG1492" i="1"/>
  <c r="AG1452" i="1"/>
  <c r="AG1444" i="1"/>
  <c r="AG1404" i="1"/>
  <c r="AG1388" i="1"/>
  <c r="AG1372" i="1"/>
  <c r="AG1340" i="1"/>
  <c r="AG1324" i="1"/>
  <c r="AG1308" i="1"/>
  <c r="AG1260" i="1"/>
  <c r="AG1252" i="1"/>
  <c r="AG1220" i="1"/>
  <c r="AG1204" i="1"/>
  <c r="AG1164" i="1"/>
  <c r="AG1100" i="1"/>
  <c r="AG1076" i="1"/>
  <c r="AG1060" i="1"/>
  <c r="AG1028" i="1"/>
  <c r="AG1012" i="1"/>
  <c r="AG1004" i="1"/>
  <c r="AG972" i="1"/>
  <c r="AG964" i="1"/>
  <c r="AG948" i="1"/>
  <c r="AG900" i="1"/>
  <c r="AG868" i="1"/>
  <c r="AG852" i="1"/>
  <c r="AG844" i="1"/>
  <c r="AG796" i="1"/>
  <c r="AG772" i="1"/>
  <c r="AG756" i="1"/>
  <c r="AG740" i="1"/>
  <c r="AG716" i="1"/>
  <c r="AG700" i="1"/>
  <c r="AG652" i="1"/>
  <c r="AG580" i="1"/>
  <c r="AG556" i="1"/>
  <c r="AG540" i="1"/>
  <c r="AG508" i="1"/>
  <c r="AG492" i="1"/>
  <c r="AG484" i="1"/>
  <c r="AG444" i="1"/>
  <c r="AG428" i="1"/>
  <c r="AG388" i="1"/>
  <c r="AG332" i="1"/>
  <c r="AG300" i="1"/>
  <c r="AG284" i="1"/>
  <c r="AG276" i="1"/>
  <c r="AG252" i="1"/>
  <c r="AG228" i="1"/>
  <c r="AG196" i="1"/>
  <c r="AG180" i="1"/>
  <c r="AG172" i="1"/>
  <c r="AG124" i="1"/>
  <c r="AG92" i="1"/>
  <c r="AG76" i="1"/>
  <c r="AG68" i="1"/>
  <c r="AG28" i="1"/>
  <c r="AE2196" i="1"/>
  <c r="AR2196" i="1" s="1" a="1"/>
  <c r="AR2196" i="1" s="1"/>
  <c r="V2196" i="1"/>
  <c r="AE2140" i="1"/>
  <c r="AR2140" i="1" s="1" a="1"/>
  <c r="AR2140" i="1" s="1"/>
  <c r="V2140" i="1"/>
  <c r="AE2044" i="1"/>
  <c r="AR2044" i="1" s="1" a="1"/>
  <c r="AR2044" i="1" s="1"/>
  <c r="V2044" i="1"/>
  <c r="AE1988" i="1"/>
  <c r="AR1988" i="1" s="1" a="1"/>
  <c r="AR1988" i="1" s="1"/>
  <c r="V1988" i="1"/>
  <c r="AE1956" i="1"/>
  <c r="V1956" i="1"/>
  <c r="AE1948" i="1"/>
  <c r="V1948" i="1"/>
  <c r="AE1924" i="1"/>
  <c r="V1924" i="1"/>
  <c r="AE1900" i="1"/>
  <c r="AR1900" i="1" s="1" a="1"/>
  <c r="AR1900" i="1" s="1"/>
  <c r="V1900" i="1"/>
  <c r="AE1788" i="1"/>
  <c r="V1788" i="1"/>
  <c r="AE1764" i="1"/>
  <c r="AR1764" i="1" s="1" a="1"/>
  <c r="AR1764" i="1" s="1"/>
  <c r="V1764" i="1"/>
  <c r="AE1740" i="1"/>
  <c r="AR1740" i="1" s="1" a="1"/>
  <c r="AR1740" i="1" s="1"/>
  <c r="V1740" i="1"/>
  <c r="AE1732" i="1"/>
  <c r="AR1732" i="1" s="1" a="1"/>
  <c r="AR1732" i="1" s="1"/>
  <c r="V1732" i="1"/>
  <c r="AE1676" i="1"/>
  <c r="AR1676" i="1" s="1" a="1"/>
  <c r="AR1676" i="1" s="1"/>
  <c r="V1676" i="1"/>
  <c r="AE1644" i="1"/>
  <c r="AR1644" i="1" s="1" a="1"/>
  <c r="AR1644" i="1" s="1"/>
  <c r="V1644" i="1"/>
  <c r="AE1620" i="1"/>
  <c r="AR1620" i="1" s="1" a="1"/>
  <c r="AR1620" i="1" s="1"/>
  <c r="V1620" i="1"/>
  <c r="AE1588" i="1"/>
  <c r="V1588" i="1"/>
  <c r="AE1580" i="1"/>
  <c r="V1580" i="1"/>
  <c r="AE1556" i="1"/>
  <c r="V1556" i="1"/>
  <c r="AE1532" i="1"/>
  <c r="V1532" i="1"/>
  <c r="AE1476" i="1"/>
  <c r="AR1476" i="1" s="1" a="1"/>
  <c r="AR1476" i="1" s="1"/>
  <c r="V1476" i="1"/>
  <c r="AE1468" i="1"/>
  <c r="AR1468" i="1" s="1" a="1"/>
  <c r="AR1468" i="1" s="1"/>
  <c r="V1468" i="1"/>
  <c r="AE1436" i="1"/>
  <c r="AR1436" i="1" s="1" a="1"/>
  <c r="AR1436" i="1" s="1"/>
  <c r="V1436" i="1"/>
  <c r="AE1420" i="1"/>
  <c r="AR1420" i="1" s="1" a="1"/>
  <c r="AR1420" i="1" s="1"/>
  <c r="V1420" i="1"/>
  <c r="AE1412" i="1"/>
  <c r="AR1412" i="1" s="1" a="1"/>
  <c r="AR1412" i="1" s="1"/>
  <c r="V1412" i="1"/>
  <c r="AE1276" i="1"/>
  <c r="AR1276" i="1" s="1" a="1"/>
  <c r="AR1276" i="1" s="1"/>
  <c r="V1276" i="1"/>
  <c r="AE1244" i="1"/>
  <c r="AR1244" i="1" s="1" a="1"/>
  <c r="AR1244" i="1" s="1"/>
  <c r="V1244" i="1"/>
  <c r="AE1204" i="1"/>
  <c r="AR1204" i="1" s="1" a="1"/>
  <c r="AR1204" i="1" s="1"/>
  <c r="V1204" i="1"/>
  <c r="AE1188" i="1"/>
  <c r="AR1188" i="1" s="1" a="1"/>
  <c r="AR1188" i="1" s="1"/>
  <c r="V1188" i="1"/>
  <c r="V1148" i="1"/>
  <c r="V1084" i="1"/>
  <c r="V1012" i="1"/>
  <c r="AH248" i="1"/>
  <c r="V1108" i="1"/>
  <c r="V996" i="1"/>
  <c r="V980" i="1"/>
  <c r="V924" i="1"/>
  <c r="V892" i="1"/>
  <c r="V2510" i="1"/>
  <c r="V2358" i="1"/>
  <c r="V2327" i="1"/>
  <c r="V2319" i="1"/>
  <c r="V2311" i="1"/>
  <c r="V2303" i="1"/>
  <c r="V2295" i="1"/>
  <c r="V2286" i="1"/>
  <c r="V2230" i="1"/>
  <c r="V2190" i="1"/>
  <c r="V2143" i="1"/>
  <c r="V2134" i="1"/>
  <c r="V2079" i="1"/>
  <c r="V2070" i="1"/>
  <c r="V2014" i="1"/>
  <c r="V1982" i="1"/>
  <c r="V1934" i="1"/>
  <c r="V1886" i="1"/>
  <c r="V1854" i="1"/>
  <c r="V1822" i="1"/>
  <c r="V1774" i="1"/>
  <c r="V1742" i="1"/>
  <c r="V1694" i="1"/>
  <c r="V1646" i="1"/>
  <c r="V1614" i="1"/>
  <c r="V1566" i="1"/>
  <c r="V1518" i="1"/>
  <c r="V1486" i="1"/>
  <c r="V1438" i="1"/>
  <c r="V1390" i="1"/>
  <c r="V1358" i="1"/>
  <c r="V1294" i="1"/>
  <c r="V1254" i="1"/>
  <c r="V1230" i="1"/>
  <c r="V1158" i="1"/>
  <c r="V1111" i="1"/>
  <c r="V1102" i="1"/>
  <c r="V1078" i="1"/>
  <c r="V951" i="1"/>
  <c r="V918" i="1"/>
  <c r="V894" i="1"/>
  <c r="V838" i="1"/>
  <c r="V719" i="1"/>
  <c r="V686" i="1"/>
  <c r="V663" i="1"/>
  <c r="V631" i="1"/>
  <c r="V606" i="1"/>
  <c r="V463" i="1"/>
  <c r="V375" i="1"/>
  <c r="V207" i="1"/>
  <c r="V119" i="1"/>
  <c r="AB31" i="1"/>
  <c r="AB187" i="1"/>
  <c r="AB215" i="1"/>
  <c r="AB239" i="1"/>
  <c r="AB399" i="1"/>
  <c r="AB423" i="1"/>
  <c r="AB515" i="1"/>
  <c r="AB543" i="1"/>
  <c r="AB791" i="1"/>
  <c r="AB879" i="1"/>
  <c r="AB1023" i="1"/>
  <c r="AB1511" i="1"/>
  <c r="AB1607" i="1"/>
  <c r="AB1695" i="1"/>
  <c r="Z2587" i="1"/>
  <c r="Z2526" i="1"/>
  <c r="Z2499" i="1"/>
  <c r="Z2431" i="1"/>
  <c r="Z2399" i="1"/>
  <c r="Z2315" i="1"/>
  <c r="Z2223" i="1"/>
  <c r="Z2171" i="1"/>
  <c r="Z2115" i="1"/>
  <c r="Z1958" i="1"/>
  <c r="Z1935" i="1"/>
  <c r="Z1895" i="1"/>
  <c r="Z1679" i="1"/>
  <c r="Z1651" i="1"/>
  <c r="Z1606" i="1"/>
  <c r="Z1523" i="1"/>
  <c r="Z1431" i="1"/>
  <c r="Z1399" i="1"/>
  <c r="Z1367" i="1"/>
  <c r="Z1287" i="1"/>
  <c r="Z1207" i="1"/>
  <c r="Z1063" i="1"/>
  <c r="Z971" i="1"/>
  <c r="Z919" i="1"/>
  <c r="Z655" i="1"/>
  <c r="Z631" i="1"/>
  <c r="Z495" i="1"/>
  <c r="Z311" i="1"/>
  <c r="Z287" i="1"/>
  <c r="Z219" i="1"/>
  <c r="Z175" i="1"/>
  <c r="Z131" i="1"/>
  <c r="AA2079" i="1"/>
  <c r="AA1987" i="1"/>
  <c r="AA855" i="1"/>
  <c r="AA734" i="1"/>
  <c r="AA143" i="1"/>
  <c r="V2559" i="1"/>
  <c r="V759" i="1"/>
  <c r="V439" i="1"/>
  <c r="V183" i="1"/>
  <c r="AB735" i="1"/>
  <c r="AB1415" i="1"/>
  <c r="AB1863" i="1"/>
  <c r="Z231" i="1"/>
  <c r="AA2263" i="1"/>
  <c r="AA1439" i="1"/>
  <c r="AA671" i="1"/>
  <c r="AH168" i="1"/>
  <c r="V2551" i="1"/>
  <c r="V2247" i="1"/>
  <c r="V2159" i="1"/>
  <c r="V527" i="1"/>
  <c r="V271" i="1"/>
  <c r="V15" i="1"/>
  <c r="AB287" i="1"/>
  <c r="AB615" i="1"/>
  <c r="Z2463" i="1"/>
  <c r="Z1855" i="1"/>
  <c r="Z1455" i="1"/>
  <c r="AA2135" i="1"/>
  <c r="AA1711" i="1"/>
  <c r="V2575" i="1"/>
  <c r="V2567" i="1"/>
  <c r="V2558" i="1"/>
  <c r="V2550" i="1"/>
  <c r="V2455" i="1"/>
  <c r="V2447" i="1"/>
  <c r="V2439" i="1"/>
  <c r="V2374" i="1"/>
  <c r="V2255" i="1"/>
  <c r="V2246" i="1"/>
  <c r="V2167" i="1"/>
  <c r="V2158" i="1"/>
  <c r="V2103" i="1"/>
  <c r="V2094" i="1"/>
  <c r="V2038" i="1"/>
  <c r="V1910" i="1"/>
  <c r="V1798" i="1"/>
  <c r="V1670" i="1"/>
  <c r="V1542" i="1"/>
  <c r="V1414" i="1"/>
  <c r="V1326" i="1"/>
  <c r="V1302" i="1"/>
  <c r="V1262" i="1"/>
  <c r="V1238" i="1"/>
  <c r="V1166" i="1"/>
  <c r="V1142" i="1"/>
  <c r="V1030" i="1"/>
  <c r="V1007" i="1"/>
  <c r="V983" i="1"/>
  <c r="V958" i="1"/>
  <c r="V902" i="1"/>
  <c r="V879" i="1"/>
  <c r="V846" i="1"/>
  <c r="V823" i="1"/>
  <c r="V790" i="1"/>
  <c r="V758" i="1"/>
  <c r="V694" i="1"/>
  <c r="V670" i="1"/>
  <c r="V526" i="1"/>
  <c r="V503" i="1"/>
  <c r="V247" i="1"/>
  <c r="AB63" i="1"/>
  <c r="AB87" i="1"/>
  <c r="AB110" i="1"/>
  <c r="AB271" i="1"/>
  <c r="AB311" i="1"/>
  <c r="AB495" i="1"/>
  <c r="AB639" i="1"/>
  <c r="AB663" i="1"/>
  <c r="AB711" i="1"/>
  <c r="AB863" i="1"/>
  <c r="AB895" i="1"/>
  <c r="AB919" i="1"/>
  <c r="AB1007" i="1"/>
  <c r="AB1087" i="1"/>
  <c r="AB1119" i="1"/>
  <c r="AB1175" i="1"/>
  <c r="AB1327" i="1"/>
  <c r="AB1455" i="1"/>
  <c r="AB1968" i="1"/>
  <c r="AB2080" i="1"/>
  <c r="AB2215" i="1"/>
  <c r="AB2239" i="1"/>
  <c r="AB2328" i="1"/>
  <c r="AB2432" i="1"/>
  <c r="AB2488" i="1"/>
  <c r="Z2627" i="1"/>
  <c r="Z2575" i="1"/>
  <c r="Z2303" i="1"/>
  <c r="Z2270" i="1"/>
  <c r="Z2182" i="1"/>
  <c r="Z2039" i="1"/>
  <c r="Z1854" i="1"/>
  <c r="Z1790" i="1"/>
  <c r="Z1751" i="1"/>
  <c r="Z1695" i="1"/>
  <c r="Z1535" i="1"/>
  <c r="Z1387" i="1"/>
  <c r="Z1023" i="1"/>
  <c r="Z831" i="1"/>
  <c r="Z695" i="1"/>
  <c r="Z671" i="1"/>
  <c r="Z622" i="1"/>
  <c r="Z399" i="1"/>
  <c r="Z351" i="1"/>
  <c r="Z283" i="1"/>
  <c r="Z127" i="1"/>
  <c r="Z79" i="1"/>
  <c r="AA2567" i="1"/>
  <c r="AA2479" i="1"/>
  <c r="AA2327" i="1"/>
  <c r="AA2255" i="1"/>
  <c r="AA1847" i="1"/>
  <c r="AA1779" i="1"/>
  <c r="AA1607" i="1"/>
  <c r="AA614" i="1"/>
  <c r="AA254" i="1"/>
  <c r="AA119" i="1"/>
  <c r="V2095" i="1"/>
  <c r="AB191" i="1"/>
  <c r="Z1791" i="1"/>
  <c r="Z1335" i="1"/>
  <c r="Z991" i="1"/>
  <c r="AA2335" i="1"/>
  <c r="AA1983" i="1"/>
  <c r="AA1351" i="1"/>
  <c r="AA519" i="1"/>
  <c r="AA431" i="1"/>
  <c r="V2606" i="1"/>
  <c r="V2583" i="1"/>
  <c r="V2574" i="1"/>
  <c r="V2494" i="1"/>
  <c r="V2454" i="1"/>
  <c r="V2446" i="1"/>
  <c r="V2438" i="1"/>
  <c r="V2382" i="1"/>
  <c r="V2342" i="1"/>
  <c r="V2263" i="1"/>
  <c r="V2254" i="1"/>
  <c r="V2214" i="1"/>
  <c r="V2175" i="1"/>
  <c r="V2166" i="1"/>
  <c r="V2111" i="1"/>
  <c r="V2102" i="1"/>
  <c r="V2046" i="1"/>
  <c r="V1998" i="1"/>
  <c r="V1950" i="1"/>
  <c r="V1918" i="1"/>
  <c r="V1870" i="1"/>
  <c r="V1838" i="1"/>
  <c r="V1806" i="1"/>
  <c r="V1758" i="1"/>
  <c r="V1710" i="1"/>
  <c r="V1678" i="1"/>
  <c r="V1630" i="1"/>
  <c r="V1582" i="1"/>
  <c r="V1550" i="1"/>
  <c r="V1502" i="1"/>
  <c r="V1454" i="1"/>
  <c r="V1422" i="1"/>
  <c r="V1374" i="1"/>
  <c r="V1286" i="1"/>
  <c r="V1199" i="1"/>
  <c r="V1175" i="1"/>
  <c r="V1150" i="1"/>
  <c r="V1062" i="1"/>
  <c r="V1015" i="1"/>
  <c r="V1006" i="1"/>
  <c r="V982" i="1"/>
  <c r="V934" i="1"/>
  <c r="V878" i="1"/>
  <c r="V855" i="1"/>
  <c r="V822" i="1"/>
  <c r="V798" i="1"/>
  <c r="V766" i="1"/>
  <c r="V734" i="1"/>
  <c r="V646" i="1"/>
  <c r="V591" i="1"/>
  <c r="V558" i="1"/>
  <c r="V534" i="1"/>
  <c r="V335" i="1"/>
  <c r="V79" i="1"/>
  <c r="AB39" i="1"/>
  <c r="AB111" i="1"/>
  <c r="AB135" i="1"/>
  <c r="AB227" i="1"/>
  <c r="AB251" i="1"/>
  <c r="AB291" i="1"/>
  <c r="AB599" i="1"/>
  <c r="AB687" i="1"/>
  <c r="AB775" i="1"/>
  <c r="AB806" i="1"/>
  <c r="AB951" i="1"/>
  <c r="AB983" i="1"/>
  <c r="AB1063" i="1"/>
  <c r="AB1207" i="1"/>
  <c r="AB1231" i="1"/>
  <c r="AB1839" i="1"/>
  <c r="AB1904" i="1"/>
  <c r="Z2623" i="1"/>
  <c r="Z2598" i="1"/>
  <c r="Z2574" i="1"/>
  <c r="Z2511" i="1"/>
  <c r="Z2415" i="1"/>
  <c r="Z2327" i="1"/>
  <c r="Z2239" i="1"/>
  <c r="Z2151" i="1"/>
  <c r="Z2103" i="1"/>
  <c r="Z1975" i="1"/>
  <c r="Z1879" i="1"/>
  <c r="Z1718" i="1"/>
  <c r="Z1663" i="1"/>
  <c r="Z1447" i="1"/>
  <c r="Z1415" i="1"/>
  <c r="Z1383" i="1"/>
  <c r="Z1303" i="1"/>
  <c r="Z1251" i="1"/>
  <c r="Z1191" i="1"/>
  <c r="Z1102" i="1"/>
  <c r="Z1079" i="1"/>
  <c r="Z935" i="1"/>
  <c r="Z903" i="1"/>
  <c r="Z859" i="1"/>
  <c r="Z735" i="1"/>
  <c r="Z647" i="1"/>
  <c r="Z503" i="1"/>
  <c r="Z414" i="1"/>
  <c r="Z331" i="1"/>
  <c r="Z183" i="1"/>
  <c r="Z103" i="1"/>
  <c r="Z55" i="1"/>
  <c r="AA2559" i="1"/>
  <c r="AA2399" i="1"/>
  <c r="AA2303" i="1"/>
  <c r="AA2127" i="1"/>
  <c r="AA2051" i="1"/>
  <c r="AA1967" i="1"/>
  <c r="AA1831" i="1"/>
  <c r="AA1479" i="1"/>
  <c r="AA1143" i="1"/>
  <c r="AA879" i="1"/>
  <c r="AA607" i="1"/>
  <c r="AA551" i="1"/>
  <c r="AA335" i="1"/>
  <c r="AA295" i="1"/>
  <c r="AA23" i="1"/>
  <c r="V1327" i="1"/>
  <c r="V1143" i="1"/>
  <c r="V791" i="1"/>
  <c r="V6" i="1"/>
  <c r="AB471" i="1"/>
  <c r="AB1671" i="1"/>
  <c r="Z2271" i="1"/>
  <c r="Z1255" i="1"/>
  <c r="Z1111" i="1"/>
  <c r="Z423" i="1"/>
  <c r="Z303" i="1"/>
  <c r="AA1159" i="1"/>
  <c r="V2391" i="1"/>
  <c r="AB319" i="1"/>
  <c r="AB391" i="1"/>
  <c r="AB623" i="1"/>
  <c r="AB807" i="1"/>
  <c r="AB2191" i="1"/>
  <c r="Z2479" i="1"/>
  <c r="Z2383" i="1"/>
  <c r="Z1815" i="1"/>
  <c r="Z1559" i="1"/>
  <c r="Z1351" i="1"/>
  <c r="Z247" i="1"/>
  <c r="AA2231" i="1"/>
  <c r="AA1959" i="1"/>
  <c r="AA703" i="1"/>
  <c r="AA367" i="1"/>
  <c r="V2463" i="1"/>
  <c r="V2407" i="1"/>
  <c r="V2271" i="1"/>
  <c r="V2055" i="1"/>
  <c r="V1039" i="1"/>
  <c r="V911" i="1"/>
  <c r="V887" i="1"/>
  <c r="V311" i="1"/>
  <c r="V55" i="1"/>
  <c r="AB343" i="1"/>
  <c r="AB647" i="1"/>
  <c r="Z2119" i="1"/>
  <c r="Z855" i="1"/>
  <c r="Z455" i="1"/>
  <c r="Z159" i="1"/>
  <c r="Z7" i="1"/>
  <c r="AA2383" i="1"/>
  <c r="AA2183" i="1"/>
  <c r="AA2023" i="1"/>
  <c r="AA951" i="1"/>
  <c r="AA599" i="1"/>
  <c r="V399" i="1"/>
  <c r="V143" i="1"/>
  <c r="AB183" i="1"/>
  <c r="AB295" i="1"/>
  <c r="AB415" i="1"/>
  <c r="AB483" i="1"/>
  <c r="AB583" i="1"/>
  <c r="AB751" i="1"/>
  <c r="AB991" i="1"/>
  <c r="AB1071" i="1"/>
  <c r="AB1311" i="1"/>
  <c r="AB1399" i="1"/>
  <c r="AB1471" i="1"/>
  <c r="AB1567" i="1"/>
  <c r="AB2167" i="1"/>
  <c r="AB2567" i="1"/>
  <c r="Z2591" i="1"/>
  <c r="Z2502" i="1"/>
  <c r="Z2287" i="1"/>
  <c r="Z2175" i="1"/>
  <c r="Z2035" i="1"/>
  <c r="Z1742" i="1"/>
  <c r="Z1582" i="1"/>
  <c r="Z1502" i="1"/>
  <c r="Z1271" i="1"/>
  <c r="Z1247" i="1"/>
  <c r="Z1187" i="1"/>
  <c r="Z1126" i="1"/>
  <c r="Z975" i="1"/>
  <c r="Z926" i="1"/>
  <c r="Z799" i="1"/>
  <c r="Z775" i="1"/>
  <c r="Z687" i="1"/>
  <c r="Z595" i="1"/>
  <c r="Z542" i="1"/>
  <c r="Z499" i="1"/>
  <c r="Z479" i="1"/>
  <c r="Z454" i="1"/>
  <c r="Z431" i="1"/>
  <c r="Z395" i="1"/>
  <c r="Z367" i="1"/>
  <c r="Z246" i="1"/>
  <c r="Z199" i="1"/>
  <c r="Z179" i="1"/>
  <c r="Z135" i="1"/>
  <c r="Z75" i="1"/>
  <c r="AA2535" i="1"/>
  <c r="AA2175" i="1"/>
  <c r="AA2103" i="1"/>
  <c r="AA2003" i="1"/>
  <c r="AA1759" i="1"/>
  <c r="AA1679" i="1"/>
  <c r="AA1591" i="1"/>
  <c r="AA1335" i="1"/>
  <c r="AA991" i="1"/>
  <c r="AA943" i="1"/>
  <c r="AA791" i="1"/>
  <c r="AA743" i="1"/>
  <c r="AA407" i="1"/>
  <c r="AA199" i="1"/>
  <c r="V847" i="1"/>
  <c r="V695" i="1"/>
  <c r="AB447" i="1"/>
  <c r="AB519" i="1"/>
  <c r="AB1223" i="1"/>
  <c r="AB1295" i="1"/>
  <c r="AB2039" i="1"/>
  <c r="Z2543" i="1"/>
  <c r="Z1951" i="1"/>
  <c r="Z383" i="1"/>
  <c r="AA2591" i="1"/>
  <c r="AA2199" i="1"/>
  <c r="AA1863" i="1"/>
  <c r="AA1511" i="1"/>
  <c r="V2471" i="1"/>
  <c r="V2415" i="1"/>
  <c r="V2399" i="1"/>
  <c r="V2119" i="1"/>
  <c r="V567" i="1"/>
  <c r="AB159" i="1"/>
  <c r="AB367" i="1"/>
  <c r="AB1151" i="1"/>
  <c r="AB1783" i="1"/>
  <c r="Z2447" i="1"/>
  <c r="Z2351" i="1"/>
  <c r="Z2007" i="1"/>
  <c r="Z1503" i="1"/>
  <c r="Z759" i="1"/>
  <c r="Z543" i="1"/>
  <c r="Z223" i="1"/>
  <c r="Z31" i="1"/>
  <c r="AA2455" i="1"/>
  <c r="AA1823" i="1"/>
  <c r="AA1191" i="1"/>
  <c r="AA799" i="1"/>
  <c r="AA495" i="1"/>
  <c r="V2631" i="1"/>
  <c r="V2623" i="1"/>
  <c r="V2470" i="1"/>
  <c r="V2414" i="1"/>
  <c r="V2406" i="1"/>
  <c r="V2398" i="1"/>
  <c r="V2390" i="1"/>
  <c r="V2350" i="1"/>
  <c r="V2279" i="1"/>
  <c r="V2270" i="1"/>
  <c r="V2222" i="1"/>
  <c r="V2182" i="1"/>
  <c r="V2127" i="1"/>
  <c r="V2118" i="1"/>
  <c r="V2063" i="1"/>
  <c r="V2054" i="1"/>
  <c r="V2006" i="1"/>
  <c r="V1966" i="1"/>
  <c r="V1926" i="1"/>
  <c r="V1878" i="1"/>
  <c r="V1846" i="1"/>
  <c r="V1814" i="1"/>
  <c r="V1766" i="1"/>
  <c r="V1726" i="1"/>
  <c r="V1686" i="1"/>
  <c r="V1638" i="1"/>
  <c r="V1598" i="1"/>
  <c r="V1558" i="1"/>
  <c r="V1510" i="1"/>
  <c r="V1470" i="1"/>
  <c r="V1430" i="1"/>
  <c r="V1382" i="1"/>
  <c r="V1342" i="1"/>
  <c r="V1270" i="1"/>
  <c r="V1246" i="1"/>
  <c r="V1206" i="1"/>
  <c r="V1071" i="1"/>
  <c r="V1047" i="1"/>
  <c r="V1038" i="1"/>
  <c r="V990" i="1"/>
  <c r="V943" i="1"/>
  <c r="V910" i="1"/>
  <c r="V886" i="1"/>
  <c r="V806" i="1"/>
  <c r="V655" i="1"/>
  <c r="V622" i="1"/>
  <c r="V599" i="1"/>
  <c r="V566" i="1"/>
  <c r="V542" i="1"/>
  <c r="V2630" i="1"/>
  <c r="V2622" i="1"/>
  <c r="V2534" i="1"/>
  <c r="V2478" i="1"/>
  <c r="V2422" i="1"/>
  <c r="V2287" i="1"/>
  <c r="V2278" i="1"/>
  <c r="V2135" i="1"/>
  <c r="V2126" i="1"/>
  <c r="V2071" i="1"/>
  <c r="V2062" i="1"/>
  <c r="V1974" i="1"/>
  <c r="V1734" i="1"/>
  <c r="V1606" i="1"/>
  <c r="V1478" i="1"/>
  <c r="V1350" i="1"/>
  <c r="V1318" i="1"/>
  <c r="V1182" i="1"/>
  <c r="V1103" i="1"/>
  <c r="V1079" i="1"/>
  <c r="V1070" i="1"/>
  <c r="V1046" i="1"/>
  <c r="V1022" i="1"/>
  <c r="V966" i="1"/>
  <c r="V942" i="1"/>
  <c r="V919" i="1"/>
  <c r="V862" i="1"/>
  <c r="V774" i="1"/>
  <c r="V742" i="1"/>
  <c r="V710" i="1"/>
  <c r="V654" i="1"/>
  <c r="V598" i="1"/>
  <c r="V574" i="1"/>
  <c r="AB7" i="1"/>
  <c r="AB143" i="1"/>
  <c r="AB167" i="1"/>
  <c r="AB283" i="1"/>
  <c r="AB323" i="1"/>
  <c r="AB347" i="1"/>
  <c r="AB439" i="1"/>
  <c r="AB559" i="1"/>
  <c r="AB671" i="1"/>
  <c r="AB935" i="1"/>
  <c r="AB1075" i="1"/>
  <c r="AB1103" i="1"/>
  <c r="AB1135" i="1"/>
  <c r="AB1191" i="1"/>
  <c r="AB1279" i="1"/>
  <c r="Z2614" i="1"/>
  <c r="Z2559" i="1"/>
  <c r="Z2527" i="1"/>
  <c r="Z2255" i="1"/>
  <c r="Z2142" i="1"/>
  <c r="Z2087" i="1"/>
  <c r="Z2055" i="1"/>
  <c r="Z1711" i="1"/>
  <c r="Z1471" i="1"/>
  <c r="Z1435" i="1"/>
  <c r="Z1342" i="1"/>
  <c r="Z1319" i="1"/>
  <c r="Z1150" i="1"/>
  <c r="Z1095" i="1"/>
  <c r="Z950" i="1"/>
  <c r="Z871" i="1"/>
  <c r="Z659" i="1"/>
  <c r="Z566" i="1"/>
  <c r="Z411" i="1"/>
  <c r="Z23" i="1"/>
  <c r="AA2375" i="1"/>
  <c r="AA2287" i="1"/>
  <c r="AA2223" i="1"/>
  <c r="AA2099" i="1"/>
  <c r="AA1919" i="1"/>
  <c r="AA1731" i="1"/>
  <c r="AA1655" i="1"/>
  <c r="AA1583" i="1"/>
  <c r="AA1471" i="1"/>
  <c r="AA1383" i="1"/>
  <c r="AA1311" i="1"/>
  <c r="AA1247" i="1"/>
  <c r="AA1111" i="1"/>
  <c r="AA911" i="1"/>
  <c r="AA863" i="1"/>
  <c r="AA583" i="1"/>
  <c r="AA351" i="1"/>
  <c r="AA87" i="1"/>
  <c r="AB633" i="1"/>
  <c r="AB761" i="1"/>
  <c r="Z1962" i="1"/>
  <c r="AA2137" i="1"/>
  <c r="AA1042" i="1"/>
  <c r="AA498" i="1"/>
  <c r="AA369" i="1"/>
  <c r="AB1729" i="1"/>
  <c r="AA2305" i="1"/>
  <c r="AA218" i="1"/>
  <c r="AB1553" i="1"/>
  <c r="Z1906" i="1"/>
  <c r="AA730" i="1"/>
  <c r="AB1033" i="1"/>
  <c r="AB1289" i="1"/>
  <c r="AB1313" i="1"/>
  <c r="AB1529" i="1"/>
  <c r="Z1810" i="1"/>
  <c r="AA634" i="1"/>
  <c r="AA289" i="1"/>
  <c r="AB1441" i="1"/>
  <c r="Z1930" i="1"/>
  <c r="AA2106" i="1"/>
  <c r="AB833" i="1"/>
  <c r="Z2481" i="1"/>
  <c r="AA161" i="1"/>
  <c r="AB1622" i="1"/>
  <c r="AA2334" i="1"/>
  <c r="AB310" i="1"/>
  <c r="AB182" i="1"/>
  <c r="AA2446" i="1"/>
  <c r="AK1414" i="1"/>
  <c r="AB1414" i="1"/>
  <c r="AK1134" i="1"/>
  <c r="AB1134" i="1"/>
  <c r="AK950" i="1"/>
  <c r="AB950" i="1"/>
  <c r="AK894" i="1"/>
  <c r="AB894" i="1"/>
  <c r="AK846" i="1"/>
  <c r="AB846" i="1"/>
  <c r="AK822" i="1"/>
  <c r="AB822" i="1"/>
  <c r="AK790" i="1"/>
  <c r="AB790" i="1"/>
  <c r="AK774" i="1"/>
  <c r="AB774" i="1"/>
  <c r="AK750" i="1"/>
  <c r="AB750" i="1"/>
  <c r="AK734" i="1"/>
  <c r="AB734" i="1"/>
  <c r="AK710" i="1"/>
  <c r="AB710" i="1"/>
  <c r="AK518" i="1"/>
  <c r="AB518" i="1"/>
  <c r="AK494" i="1"/>
  <c r="AB494" i="1"/>
  <c r="AK414" i="1"/>
  <c r="AB414" i="1"/>
  <c r="AK390" i="1"/>
  <c r="AB390" i="1"/>
  <c r="AK366" i="1"/>
  <c r="AB366" i="1"/>
  <c r="AK286" i="1"/>
  <c r="AB286" i="1"/>
  <c r="AK262" i="1"/>
  <c r="AB262" i="1"/>
  <c r="AK158" i="1"/>
  <c r="AB158" i="1"/>
  <c r="AK134" i="1"/>
  <c r="AB134" i="1"/>
  <c r="AK30" i="1"/>
  <c r="AB30" i="1"/>
  <c r="AK6" i="1"/>
  <c r="AB6" i="1"/>
  <c r="AJ2622" i="1"/>
  <c r="AA2622" i="1"/>
  <c r="AJ2566" i="1"/>
  <c r="AA2566" i="1"/>
  <c r="AJ2534" i="1"/>
  <c r="AA2534" i="1"/>
  <c r="AJ2478" i="1"/>
  <c r="AA2478" i="1"/>
  <c r="AJ2382" i="1"/>
  <c r="AA2382" i="1"/>
  <c r="AJ2358" i="1"/>
  <c r="AA2358" i="1"/>
  <c r="AJ2302" i="1"/>
  <c r="AA2302" i="1"/>
  <c r="AJ2286" i="1"/>
  <c r="AA2286" i="1"/>
  <c r="AJ2206" i="1"/>
  <c r="AA2206" i="1"/>
  <c r="AJ2182" i="1"/>
  <c r="AA2182" i="1"/>
  <c r="AJ2158" i="1"/>
  <c r="AA2158" i="1"/>
  <c r="AJ2078" i="1"/>
  <c r="AA2078" i="1"/>
  <c r="AJ2054" i="1"/>
  <c r="AA2054" i="1"/>
  <c r="AJ1982" i="1"/>
  <c r="AA1982" i="1"/>
  <c r="AJ1966" i="1"/>
  <c r="AA1966" i="1"/>
  <c r="AJ1926" i="1"/>
  <c r="AA1926" i="1"/>
  <c r="AJ1886" i="1"/>
  <c r="AA1886" i="1"/>
  <c r="AJ1854" i="1"/>
  <c r="AA1854" i="1"/>
  <c r="AJ1830" i="1"/>
  <c r="AA1830" i="1"/>
  <c r="AJ1646" i="1"/>
  <c r="AA1646" i="1"/>
  <c r="AJ1590" i="1"/>
  <c r="AA1590" i="1"/>
  <c r="AJ1510" i="1"/>
  <c r="AA1510" i="1"/>
  <c r="AJ1414" i="1"/>
  <c r="AA1414" i="1"/>
  <c r="AJ1390" i="1"/>
  <c r="AA1390" i="1"/>
  <c r="AJ1334" i="1"/>
  <c r="AA1334" i="1"/>
  <c r="AJ1302" i="1"/>
  <c r="AA1302" i="1"/>
  <c r="AJ1214" i="1"/>
  <c r="AA1214" i="1"/>
  <c r="AJ1182" i="1"/>
  <c r="AA1182" i="1"/>
  <c r="AJ1134" i="1"/>
  <c r="AA1134" i="1"/>
  <c r="AJ1086" i="1"/>
  <c r="AA1086" i="1"/>
  <c r="AJ1062" i="1"/>
  <c r="AA1062" i="1"/>
  <c r="AJ1038" i="1"/>
  <c r="AA1038" i="1"/>
  <c r="AJ1014" i="1"/>
  <c r="AA1014" i="1"/>
  <c r="AJ990" i="1"/>
  <c r="AA990" i="1"/>
  <c r="AJ966" i="1"/>
  <c r="AA966" i="1"/>
  <c r="AJ902" i="1"/>
  <c r="AA902" i="1"/>
  <c r="AJ814" i="1"/>
  <c r="AA814" i="1"/>
  <c r="AJ806" i="1"/>
  <c r="AA806" i="1"/>
  <c r="AJ798" i="1"/>
  <c r="AA798" i="1"/>
  <c r="AJ782" i="1"/>
  <c r="AA782" i="1"/>
  <c r="AJ774" i="1"/>
  <c r="AA774" i="1"/>
  <c r="AJ750" i="1"/>
  <c r="AA750" i="1"/>
  <c r="AJ718" i="1"/>
  <c r="AA718" i="1"/>
  <c r="AJ694" i="1"/>
  <c r="AA694" i="1"/>
  <c r="AJ670" i="1"/>
  <c r="AA670" i="1"/>
  <c r="AJ622" i="1"/>
  <c r="AA622" i="1"/>
  <c r="AJ598" i="1"/>
  <c r="AA598" i="1"/>
  <c r="AJ590" i="1"/>
  <c r="AA590" i="1"/>
  <c r="AJ582" i="1"/>
  <c r="AA582" i="1"/>
  <c r="AJ550" i="1"/>
  <c r="AA550" i="1"/>
  <c r="AJ542" i="1"/>
  <c r="AA542" i="1"/>
  <c r="AJ526" i="1"/>
  <c r="AA526" i="1"/>
  <c r="AJ510" i="1"/>
  <c r="AA510" i="1"/>
  <c r="AJ494" i="1"/>
  <c r="AA494" i="1"/>
  <c r="AJ478" i="1"/>
  <c r="AA478" i="1"/>
  <c r="AJ462" i="1"/>
  <c r="AA462" i="1"/>
  <c r="AJ446" i="1"/>
  <c r="AA446" i="1"/>
  <c r="AJ438" i="1"/>
  <c r="AA438" i="1"/>
  <c r="AJ422" i="1"/>
  <c r="AA422" i="1"/>
  <c r="AJ398" i="1"/>
  <c r="AA398" i="1"/>
  <c r="AJ382" i="1"/>
  <c r="AA382" i="1"/>
  <c r="AJ374" i="1"/>
  <c r="AA374" i="1"/>
  <c r="AJ366" i="1"/>
  <c r="AA366" i="1"/>
  <c r="AJ350" i="1"/>
  <c r="AA350" i="1"/>
  <c r="AJ342" i="1"/>
  <c r="AA342" i="1"/>
  <c r="AJ326" i="1"/>
  <c r="AA326" i="1"/>
  <c r="AJ310" i="1"/>
  <c r="AA310" i="1"/>
  <c r="AJ302" i="1"/>
  <c r="AA302" i="1"/>
  <c r="AJ294" i="1"/>
  <c r="AA294" i="1"/>
  <c r="AJ286" i="1"/>
  <c r="AA286" i="1"/>
  <c r="AJ278" i="1"/>
  <c r="AA278" i="1"/>
  <c r="AJ270" i="1"/>
  <c r="AA270" i="1"/>
  <c r="AJ262" i="1"/>
  <c r="AA262" i="1"/>
  <c r="AJ246" i="1"/>
  <c r="AA246" i="1"/>
  <c r="AJ238" i="1"/>
  <c r="AA238" i="1"/>
  <c r="AJ230" i="1"/>
  <c r="AA230" i="1"/>
  <c r="AJ214" i="1"/>
  <c r="AA214" i="1"/>
  <c r="AJ198" i="1"/>
  <c r="AA198" i="1"/>
  <c r="AJ190" i="1"/>
  <c r="AA190" i="1"/>
  <c r="AJ174" i="1"/>
  <c r="AA174" i="1"/>
  <c r="AJ158" i="1"/>
  <c r="AA158" i="1"/>
  <c r="AJ150" i="1"/>
  <c r="AA150" i="1"/>
  <c r="AJ142" i="1"/>
  <c r="AA142" i="1"/>
  <c r="AJ134" i="1"/>
  <c r="AA134" i="1"/>
  <c r="AJ118" i="1"/>
  <c r="AA118" i="1"/>
  <c r="AJ110" i="1"/>
  <c r="AA110" i="1"/>
  <c r="AJ102" i="1"/>
  <c r="AA102" i="1"/>
  <c r="AJ94" i="1"/>
  <c r="AA94" i="1"/>
  <c r="AJ86" i="1"/>
  <c r="AA86" i="1"/>
  <c r="AJ78" i="1"/>
  <c r="AA78" i="1"/>
  <c r="AJ70" i="1"/>
  <c r="AA70" i="1"/>
  <c r="AJ62" i="1"/>
  <c r="AA62" i="1"/>
  <c r="AJ54" i="1"/>
  <c r="AA54" i="1"/>
  <c r="AJ46" i="1"/>
  <c r="AA46" i="1"/>
  <c r="AJ38" i="1"/>
  <c r="AA38" i="1"/>
  <c r="AJ30" i="1"/>
  <c r="AA30" i="1"/>
  <c r="AJ6" i="1"/>
  <c r="AA6" i="1"/>
  <c r="AI2630" i="1"/>
  <c r="Z2630" i="1"/>
  <c r="AI2622" i="1"/>
  <c r="Z2622" i="1"/>
  <c r="AI2606" i="1"/>
  <c r="Z2606" i="1"/>
  <c r="AI2590" i="1"/>
  <c r="Z2590" i="1"/>
  <c r="AI2582" i="1"/>
  <c r="Z2582" i="1"/>
  <c r="AI2566" i="1"/>
  <c r="Z2566" i="1"/>
  <c r="AI2558" i="1"/>
  <c r="Z2558" i="1"/>
  <c r="AI2550" i="1"/>
  <c r="Z2550" i="1"/>
  <c r="AI2542" i="1"/>
  <c r="Z2542" i="1"/>
  <c r="AI2518" i="1"/>
  <c r="Z2518" i="1"/>
  <c r="AI2510" i="1"/>
  <c r="Z2510" i="1"/>
  <c r="AI2494" i="1"/>
  <c r="Z2494" i="1"/>
  <c r="AI2486" i="1"/>
  <c r="Z2486" i="1"/>
  <c r="AI2478" i="1"/>
  <c r="Z2478" i="1"/>
  <c r="AI2470" i="1"/>
  <c r="Z2470" i="1"/>
  <c r="AI2462" i="1"/>
  <c r="Z2462" i="1"/>
  <c r="AI2454" i="1"/>
  <c r="Z2454" i="1"/>
  <c r="AI2446" i="1"/>
  <c r="Z2446" i="1"/>
  <c r="AI2438" i="1"/>
  <c r="Z2438" i="1"/>
  <c r="AI2430" i="1"/>
  <c r="Z2430" i="1"/>
  <c r="AI2422" i="1"/>
  <c r="Z2422" i="1"/>
  <c r="AI2414" i="1"/>
  <c r="Z2414" i="1"/>
  <c r="AI2406" i="1"/>
  <c r="Z2406" i="1"/>
  <c r="AI2390" i="1"/>
  <c r="Z2390" i="1"/>
  <c r="AI2382" i="1"/>
  <c r="Z2382" i="1"/>
  <c r="AI2374" i="1"/>
  <c r="Z2374" i="1"/>
  <c r="AI2366" i="1"/>
  <c r="Z2366" i="1"/>
  <c r="AI2358" i="1"/>
  <c r="Z2358" i="1"/>
  <c r="AI2350" i="1"/>
  <c r="Z2350" i="1"/>
  <c r="AI2342" i="1"/>
  <c r="Z2342" i="1"/>
  <c r="AI2326" i="1"/>
  <c r="Z2326" i="1"/>
  <c r="AI2318" i="1"/>
  <c r="Z2318" i="1"/>
  <c r="AI2310" i="1"/>
  <c r="Z2310" i="1"/>
  <c r="AI2302" i="1"/>
  <c r="Z2302" i="1"/>
  <c r="AI2294" i="1"/>
  <c r="Z2294" i="1"/>
  <c r="AI2286" i="1"/>
  <c r="Z2286" i="1"/>
  <c r="AI2278" i="1"/>
  <c r="Z2278" i="1"/>
  <c r="AI2262" i="1"/>
  <c r="Z2262" i="1"/>
  <c r="AI2254" i="1"/>
  <c r="Z2254" i="1"/>
  <c r="AI2238" i="1"/>
  <c r="Z2238" i="1"/>
  <c r="AI2230" i="1"/>
  <c r="Z2230" i="1"/>
  <c r="AI2222" i="1"/>
  <c r="Z2222" i="1"/>
  <c r="AI2214" i="1"/>
  <c r="Z2214" i="1"/>
  <c r="AI2198" i="1"/>
  <c r="Z2198" i="1"/>
  <c r="AI2190" i="1"/>
  <c r="Z2190" i="1"/>
  <c r="AI2174" i="1"/>
  <c r="Z2174" i="1"/>
  <c r="AI2166" i="1"/>
  <c r="Z2166" i="1"/>
  <c r="AI2158" i="1"/>
  <c r="Z2158" i="1"/>
  <c r="AI2150" i="1"/>
  <c r="Z2150" i="1"/>
  <c r="AI2134" i="1"/>
  <c r="Z2134" i="1"/>
  <c r="AI2126" i="1"/>
  <c r="Z2126" i="1"/>
  <c r="AI2118" i="1"/>
  <c r="Z2118" i="1"/>
  <c r="AI2110" i="1"/>
  <c r="Z2110" i="1"/>
  <c r="AI2102" i="1"/>
  <c r="Z2102" i="1"/>
  <c r="AI2094" i="1"/>
  <c r="Z2094" i="1"/>
  <c r="AI2086" i="1"/>
  <c r="Z2086" i="1"/>
  <c r="AI2078" i="1"/>
  <c r="Z2078" i="1"/>
  <c r="AI2070" i="1"/>
  <c r="Z2070" i="1"/>
  <c r="AI2062" i="1"/>
  <c r="Z2062" i="1"/>
  <c r="AI2054" i="1"/>
  <c r="Z2054" i="1"/>
  <c r="AI2046" i="1"/>
  <c r="Z2046" i="1"/>
  <c r="AI2038" i="1"/>
  <c r="Z2038" i="1"/>
  <c r="AI2030" i="1"/>
  <c r="Z2030" i="1"/>
  <c r="AI2022" i="1"/>
  <c r="Z2022" i="1"/>
  <c r="AI2014" i="1"/>
  <c r="Z2014" i="1"/>
  <c r="AI2006" i="1"/>
  <c r="Z2006" i="1"/>
  <c r="AI1998" i="1"/>
  <c r="Z1998" i="1"/>
  <c r="AI1990" i="1"/>
  <c r="Z1990" i="1"/>
  <c r="AI1982" i="1"/>
  <c r="Z1982" i="1"/>
  <c r="AI1974" i="1"/>
  <c r="Z1974" i="1"/>
  <c r="AI1966" i="1"/>
  <c r="Z1966" i="1"/>
  <c r="AI1950" i="1"/>
  <c r="Z1950" i="1"/>
  <c r="AI1942" i="1"/>
  <c r="Z1942" i="1"/>
  <c r="AI1934" i="1"/>
  <c r="Z1934" i="1"/>
  <c r="AI1926" i="1"/>
  <c r="Z1926" i="1"/>
  <c r="AI1918" i="1"/>
  <c r="Z1918" i="1"/>
  <c r="AI1910" i="1"/>
  <c r="Z1910" i="1"/>
  <c r="AI1902" i="1"/>
  <c r="Z1902" i="1"/>
  <c r="AI1894" i="1"/>
  <c r="Z1894" i="1"/>
  <c r="AI1886" i="1"/>
  <c r="Z1886" i="1"/>
  <c r="AI1870" i="1"/>
  <c r="Z1870" i="1"/>
  <c r="AI1862" i="1"/>
  <c r="Z1862" i="1"/>
  <c r="AI1846" i="1"/>
  <c r="Z1846" i="1"/>
  <c r="AI1838" i="1"/>
  <c r="Z1838" i="1"/>
  <c r="AI1830" i="1"/>
  <c r="Z1830" i="1"/>
  <c r="AI1822" i="1"/>
  <c r="Z1822" i="1"/>
  <c r="AI1814" i="1"/>
  <c r="Z1814" i="1"/>
  <c r="AI1806" i="1"/>
  <c r="Z1806" i="1"/>
  <c r="AI1798" i="1"/>
  <c r="Z1798" i="1"/>
  <c r="AI1782" i="1"/>
  <c r="Z1782" i="1"/>
  <c r="AI1774" i="1"/>
  <c r="Z1774" i="1"/>
  <c r="AI1766" i="1"/>
  <c r="Z1766" i="1"/>
  <c r="AI1758" i="1"/>
  <c r="Z1758" i="1"/>
  <c r="AI1750" i="1"/>
  <c r="Z1750" i="1"/>
  <c r="AI1734" i="1"/>
  <c r="Z1734" i="1"/>
  <c r="AI1726" i="1"/>
  <c r="Z1726" i="1"/>
  <c r="AI1710" i="1"/>
  <c r="Z1710" i="1"/>
  <c r="AI1702" i="1"/>
  <c r="Z1702" i="1"/>
  <c r="AI1694" i="1"/>
  <c r="Z1694" i="1"/>
  <c r="AI1686" i="1"/>
  <c r="Z1686" i="1"/>
  <c r="AI1678" i="1"/>
  <c r="Z1678" i="1"/>
  <c r="AI1670" i="1"/>
  <c r="Z1670" i="1"/>
  <c r="AI1662" i="1"/>
  <c r="Z1662" i="1"/>
  <c r="AI1654" i="1"/>
  <c r="Z1654" i="1"/>
  <c r="AI1646" i="1"/>
  <c r="Z1646" i="1"/>
  <c r="AI1638" i="1"/>
  <c r="Z1638" i="1"/>
  <c r="AI1630" i="1"/>
  <c r="Z1630" i="1"/>
  <c r="AI1622" i="1"/>
  <c r="Z1622" i="1"/>
  <c r="AI1614" i="1"/>
  <c r="Z1614" i="1"/>
  <c r="AI1598" i="1"/>
  <c r="Z1598" i="1"/>
  <c r="AI1590" i="1"/>
  <c r="Z1590" i="1"/>
  <c r="AI1574" i="1"/>
  <c r="Z1574" i="1"/>
  <c r="AI1566" i="1"/>
  <c r="Z1566" i="1"/>
  <c r="AI1558" i="1"/>
  <c r="Z1558" i="1"/>
  <c r="AI1550" i="1"/>
  <c r="Z1550" i="1"/>
  <c r="AI1542" i="1"/>
  <c r="Z1542" i="1"/>
  <c r="AI1534" i="1"/>
  <c r="Z1534" i="1"/>
  <c r="AI1526" i="1"/>
  <c r="Z1526" i="1"/>
  <c r="AI1518" i="1"/>
  <c r="Z1518" i="1"/>
  <c r="AI1510" i="1"/>
  <c r="Z1510" i="1"/>
  <c r="AI1494" i="1"/>
  <c r="Z1494" i="1"/>
  <c r="AI1486" i="1"/>
  <c r="Z1486" i="1"/>
  <c r="AI1478" i="1"/>
  <c r="Z1478" i="1"/>
  <c r="AI1470" i="1"/>
  <c r="Z1470" i="1"/>
  <c r="AI1462" i="1"/>
  <c r="Z1462" i="1"/>
  <c r="AI1454" i="1"/>
  <c r="Z1454" i="1"/>
  <c r="AI1446" i="1"/>
  <c r="Z1446" i="1"/>
  <c r="AI1438" i="1"/>
  <c r="Z1438" i="1"/>
  <c r="AI1430" i="1"/>
  <c r="Z1430" i="1"/>
  <c r="AI1422" i="1"/>
  <c r="Z1422" i="1"/>
  <c r="AI1406" i="1"/>
  <c r="Z1406" i="1"/>
  <c r="AI1398" i="1"/>
  <c r="Z1398" i="1"/>
  <c r="AI1390" i="1"/>
  <c r="Z1390" i="1"/>
  <c r="AI1382" i="1"/>
  <c r="Z1382" i="1"/>
  <c r="AI1374" i="1"/>
  <c r="Z1374" i="1"/>
  <c r="AI1358" i="1"/>
  <c r="Z1358" i="1"/>
  <c r="AI1350" i="1"/>
  <c r="Z1350" i="1"/>
  <c r="AI1334" i="1"/>
  <c r="Z1334" i="1"/>
  <c r="AI1326" i="1"/>
  <c r="Z1326" i="1"/>
  <c r="AI1318" i="1"/>
  <c r="Z1318" i="1"/>
  <c r="AI1310" i="1"/>
  <c r="Z1310" i="1"/>
  <c r="AI1302" i="1"/>
  <c r="Z1302" i="1"/>
  <c r="AI1294" i="1"/>
  <c r="Z1294" i="1"/>
  <c r="AI1278" i="1"/>
  <c r="Z1278" i="1"/>
  <c r="AI1270" i="1"/>
  <c r="Z1270" i="1"/>
  <c r="AI1262" i="1"/>
  <c r="Z1262" i="1"/>
  <c r="AI1254" i="1"/>
  <c r="Z1254" i="1"/>
  <c r="AI1246" i="1"/>
  <c r="Z1246" i="1"/>
  <c r="AI1238" i="1"/>
  <c r="Z1238" i="1"/>
  <c r="AI1230" i="1"/>
  <c r="Z1230" i="1"/>
  <c r="AI1222" i="1"/>
  <c r="Z1222" i="1"/>
  <c r="AI1214" i="1"/>
  <c r="Z1214" i="1"/>
  <c r="AI1206" i="1"/>
  <c r="Z1206" i="1"/>
  <c r="AI1190" i="1"/>
  <c r="Z1190" i="1"/>
  <c r="AI1182" i="1"/>
  <c r="Z1182" i="1"/>
  <c r="AI1174" i="1"/>
  <c r="Z1174" i="1"/>
  <c r="AI1166" i="1"/>
  <c r="Z1166" i="1"/>
  <c r="AI1158" i="1"/>
  <c r="Z1158" i="1"/>
  <c r="AI1142" i="1"/>
  <c r="Z1142" i="1"/>
  <c r="AI1134" i="1"/>
  <c r="Z1134" i="1"/>
  <c r="AI1118" i="1"/>
  <c r="Z1118" i="1"/>
  <c r="AI1110" i="1"/>
  <c r="Z1110" i="1"/>
  <c r="AI1094" i="1"/>
  <c r="Z1094" i="1"/>
  <c r="AI1086" i="1"/>
  <c r="Z1086" i="1"/>
  <c r="AI1078" i="1"/>
  <c r="Z1078" i="1"/>
  <c r="AI1070" i="1"/>
  <c r="Z1070" i="1"/>
  <c r="AI1062" i="1"/>
  <c r="Z1062" i="1"/>
  <c r="AI1054" i="1"/>
  <c r="Z1054" i="1"/>
  <c r="AI1046" i="1"/>
  <c r="Z1046" i="1"/>
  <c r="AI1038" i="1"/>
  <c r="Z1038" i="1"/>
  <c r="AI1030" i="1"/>
  <c r="Z1030" i="1"/>
  <c r="AI1022" i="1"/>
  <c r="Z1022" i="1"/>
  <c r="AI1014" i="1"/>
  <c r="Z1014" i="1"/>
  <c r="AI1006" i="1"/>
  <c r="Z1006" i="1"/>
  <c r="AI998" i="1"/>
  <c r="Z998" i="1"/>
  <c r="AI990" i="1"/>
  <c r="Z990" i="1"/>
  <c r="AI982" i="1"/>
  <c r="Z982" i="1"/>
  <c r="AI974" i="1"/>
  <c r="Z974" i="1"/>
  <c r="AI966" i="1"/>
  <c r="Z966" i="1"/>
  <c r="AI958" i="1"/>
  <c r="Z958" i="1"/>
  <c r="AI942" i="1"/>
  <c r="Z942" i="1"/>
  <c r="AI934" i="1"/>
  <c r="Z934" i="1"/>
  <c r="AI918" i="1"/>
  <c r="Z918" i="1"/>
  <c r="AI910" i="1"/>
  <c r="Z910" i="1"/>
  <c r="AI894" i="1"/>
  <c r="Z894" i="1"/>
  <c r="AI886" i="1"/>
  <c r="Z886" i="1"/>
  <c r="AI878" i="1"/>
  <c r="Z878" i="1"/>
  <c r="AI870" i="1"/>
  <c r="Z870" i="1"/>
  <c r="AI854" i="1"/>
  <c r="Z854" i="1"/>
  <c r="AI846" i="1"/>
  <c r="Z846" i="1"/>
  <c r="AI838" i="1"/>
  <c r="Z838" i="1"/>
  <c r="AI830" i="1"/>
  <c r="Z830" i="1"/>
  <c r="AI822" i="1"/>
  <c r="Z822" i="1"/>
  <c r="AI814" i="1"/>
  <c r="Z814" i="1"/>
  <c r="AI806" i="1"/>
  <c r="Z806" i="1"/>
  <c r="AI798" i="1"/>
  <c r="Z798" i="1"/>
  <c r="AI790" i="1"/>
  <c r="Z790" i="1"/>
  <c r="AI782" i="1"/>
  <c r="Z782" i="1"/>
  <c r="AI774" i="1"/>
  <c r="Z774" i="1"/>
  <c r="AI758" i="1"/>
  <c r="Z758" i="1"/>
  <c r="AI750" i="1"/>
  <c r="Z750" i="1"/>
  <c r="AI742" i="1"/>
  <c r="Z742" i="1"/>
  <c r="AI734" i="1"/>
  <c r="Z734" i="1"/>
  <c r="AI726" i="1"/>
  <c r="Z726" i="1"/>
  <c r="AI718" i="1"/>
  <c r="Z718" i="1"/>
  <c r="AI710" i="1"/>
  <c r="Z710" i="1"/>
  <c r="AI702" i="1"/>
  <c r="Z702" i="1"/>
  <c r="AI694" i="1"/>
  <c r="Z694" i="1"/>
  <c r="AI686" i="1"/>
  <c r="Z686" i="1"/>
  <c r="AI678" i="1"/>
  <c r="Z678" i="1"/>
  <c r="AI670" i="1"/>
  <c r="Z670" i="1"/>
  <c r="AI662" i="1"/>
  <c r="Z662" i="1"/>
  <c r="AI654" i="1"/>
  <c r="Z654" i="1"/>
  <c r="AI646" i="1"/>
  <c r="Z646" i="1"/>
  <c r="AI638" i="1"/>
  <c r="Z638" i="1"/>
  <c r="AI630" i="1"/>
  <c r="Z630" i="1"/>
  <c r="AI614" i="1"/>
  <c r="Z614" i="1"/>
  <c r="AI598" i="1"/>
  <c r="Z598" i="1"/>
  <c r="AI590" i="1"/>
  <c r="Z590" i="1"/>
  <c r="AI582" i="1"/>
  <c r="Z582" i="1"/>
  <c r="AI574" i="1"/>
  <c r="Z574" i="1"/>
  <c r="AI558" i="1"/>
  <c r="Z558" i="1"/>
  <c r="AI550" i="1"/>
  <c r="Z550" i="1"/>
  <c r="AI534" i="1"/>
  <c r="Z534" i="1"/>
  <c r="AI526" i="1"/>
  <c r="Z526" i="1"/>
  <c r="AI518" i="1"/>
  <c r="Z518" i="1"/>
  <c r="AI510" i="1"/>
  <c r="Z510" i="1"/>
  <c r="AI502" i="1"/>
  <c r="Z502" i="1"/>
  <c r="AI486" i="1"/>
  <c r="Z486" i="1"/>
  <c r="AI478" i="1"/>
  <c r="Z478" i="1"/>
  <c r="AI470" i="1"/>
  <c r="Z470" i="1"/>
  <c r="AI462" i="1"/>
  <c r="Z462" i="1"/>
  <c r="AI446" i="1"/>
  <c r="Z446" i="1"/>
  <c r="AI438" i="1"/>
  <c r="Z438" i="1"/>
  <c r="AI430" i="1"/>
  <c r="Z430" i="1"/>
  <c r="AI422" i="1"/>
  <c r="Z422" i="1"/>
  <c r="AI406" i="1"/>
  <c r="Z406" i="1"/>
  <c r="AI398" i="1"/>
  <c r="Z398" i="1"/>
  <c r="AI390" i="1"/>
  <c r="Z390" i="1"/>
  <c r="AK1606" i="1"/>
  <c r="AB1606" i="1"/>
  <c r="AK1310" i="1"/>
  <c r="AB1310" i="1"/>
  <c r="AJ2454" i="1"/>
  <c r="AA2454" i="1"/>
  <c r="AB54" i="1"/>
  <c r="AB638" i="1"/>
  <c r="AB878" i="1"/>
  <c r="AK1206" i="1"/>
  <c r="AB1206" i="1"/>
  <c r="AB238" i="1"/>
  <c r="AB1022" i="1"/>
  <c r="AB558" i="1"/>
  <c r="AB1638" i="1"/>
  <c r="Z278" i="1"/>
  <c r="Z134" i="1"/>
  <c r="Z118" i="1"/>
  <c r="Z102" i="1"/>
  <c r="Z46" i="1"/>
  <c r="Z6" i="1"/>
  <c r="Z350" i="1"/>
  <c r="Z334" i="1"/>
  <c r="Z78" i="1"/>
  <c r="Z366" i="1"/>
  <c r="Z230" i="1"/>
  <c r="Z198" i="1"/>
  <c r="Z182" i="1"/>
  <c r="Z94" i="1"/>
  <c r="Z62" i="1"/>
  <c r="Z270" i="1"/>
  <c r="Z214" i="1"/>
  <c r="Z142" i="1"/>
  <c r="AI382" i="1"/>
  <c r="Z382" i="1"/>
  <c r="AI310" i="1"/>
  <c r="Z310" i="1"/>
  <c r="AI294" i="1"/>
  <c r="Z294" i="1"/>
  <c r="AI254" i="1"/>
  <c r="Z254" i="1"/>
  <c r="AI166" i="1"/>
  <c r="Z166" i="1"/>
  <c r="AI150" i="1"/>
  <c r="Z150" i="1"/>
  <c r="AI126" i="1"/>
  <c r="Z126" i="1"/>
  <c r="AI86" i="1"/>
  <c r="Z86" i="1"/>
  <c r="AI54" i="1"/>
  <c r="Z54" i="1"/>
  <c r="AI38" i="1"/>
  <c r="Z38" i="1"/>
  <c r="AI22" i="1"/>
  <c r="Z22" i="1"/>
  <c r="AG2630" i="1"/>
  <c r="AG2606" i="1"/>
  <c r="AG2558" i="1"/>
  <c r="AG2550" i="1"/>
  <c r="AG2526" i="1"/>
  <c r="AG2502" i="1"/>
  <c r="AG2470" i="1"/>
  <c r="AG2446" i="1"/>
  <c r="AG2438" i="1"/>
  <c r="AG2422" i="1"/>
  <c r="AG2398" i="1"/>
  <c r="AG2390" i="1"/>
  <c r="AG2366" i="1"/>
  <c r="AG2358" i="1"/>
  <c r="AG2350" i="1"/>
  <c r="AG2326" i="1"/>
  <c r="AG2318" i="1"/>
  <c r="AG2302" i="1"/>
  <c r="AG2278" i="1"/>
  <c r="AG2270" i="1"/>
  <c r="AG2262" i="1"/>
  <c r="AG2254" i="1"/>
  <c r="AG2238" i="1"/>
  <c r="AG2214" i="1"/>
  <c r="AG2206" i="1"/>
  <c r="AG2198" i="1"/>
  <c r="AG2190" i="1"/>
  <c r="AG2174" i="1"/>
  <c r="AG2150" i="1"/>
  <c r="AG2142" i="1"/>
  <c r="AG2134" i="1"/>
  <c r="AG2126" i="1"/>
  <c r="AG2110" i="1"/>
  <c r="AG2086" i="1"/>
  <c r="AG2078" i="1"/>
  <c r="AG2070" i="1"/>
  <c r="AG2046" i="1"/>
  <c r="AG2038" i="1"/>
  <c r="AG2014" i="1"/>
  <c r="AG2006" i="1"/>
  <c r="AG1982" i="1"/>
  <c r="AG1974" i="1"/>
  <c r="AG1950" i="1"/>
  <c r="AG1942" i="1"/>
  <c r="AG1918" i="1"/>
  <c r="AG1910" i="1"/>
  <c r="AG1886" i="1"/>
  <c r="AG1878" i="1"/>
  <c r="AG1854" i="1"/>
  <c r="AG1838" i="1"/>
  <c r="AG1814" i="1"/>
  <c r="AG1806" i="1"/>
  <c r="AG1790" i="1"/>
  <c r="AG1774" i="1"/>
  <c r="AG1758" i="1"/>
  <c r="AG1750" i="1"/>
  <c r="AG1734" i="1"/>
  <c r="AG1726" i="1"/>
  <c r="AG1718" i="1"/>
  <c r="AG1710" i="1"/>
  <c r="AG1686" i="1"/>
  <c r="AG1670" i="1"/>
  <c r="AG1662" i="1"/>
  <c r="AG1654" i="1"/>
  <c r="AG1646" i="1"/>
  <c r="AG1630" i="1"/>
  <c r="AG1622" i="1"/>
  <c r="AG1614" i="1"/>
  <c r="AG1606" i="1"/>
  <c r="AG1590" i="1"/>
  <c r="AG1582" i="1"/>
  <c r="AG1566" i="1"/>
  <c r="AG1558" i="1"/>
  <c r="AG1542" i="1"/>
  <c r="AG1526" i="1"/>
  <c r="AG1510" i="1"/>
  <c r="AG1502" i="1"/>
  <c r="AG1494" i="1"/>
  <c r="AG1486" i="1"/>
  <c r="AG1478" i="1"/>
  <c r="AG1462" i="1"/>
  <c r="AG1454" i="1"/>
  <c r="AG1446" i="1"/>
  <c r="AG1438" i="1"/>
  <c r="AG1430" i="1"/>
  <c r="AG1422" i="1"/>
  <c r="AG1414" i="1"/>
  <c r="AG1398" i="1"/>
  <c r="AG1390" i="1"/>
  <c r="AG1374" i="1"/>
  <c r="AG1366" i="1"/>
  <c r="AG1358" i="1"/>
  <c r="AG1350" i="1"/>
  <c r="AG1342" i="1"/>
  <c r="AG1326" i="1"/>
  <c r="AG1318" i="1"/>
  <c r="AG1302" i="1"/>
  <c r="AG1294" i="1"/>
  <c r="AG1278" i="1"/>
  <c r="AG1270" i="1"/>
  <c r="AG1262" i="1"/>
  <c r="AG1246" i="1"/>
  <c r="AG1238" i="1"/>
  <c r="AG1230" i="1"/>
  <c r="AG1222" i="1"/>
  <c r="AG1214" i="1"/>
  <c r="AG1206" i="1"/>
  <c r="AG1198" i="1"/>
  <c r="AG1190" i="1"/>
  <c r="AG1182" i="1"/>
  <c r="AG1174" i="1"/>
  <c r="AG1166" i="1"/>
  <c r="AG1158" i="1"/>
  <c r="AG1150" i="1"/>
  <c r="AG1134" i="1"/>
  <c r="AG1126" i="1"/>
  <c r="AG1118" i="1"/>
  <c r="AG1110" i="1"/>
  <c r="AG1102" i="1"/>
  <c r="AG1094" i="1"/>
  <c r="AG1078" i="1"/>
  <c r="AG1070" i="1"/>
  <c r="AG1062" i="1"/>
  <c r="AG1046" i="1"/>
  <c r="AG1038" i="1"/>
  <c r="AG1022" i="1"/>
  <c r="AG1014" i="1"/>
  <c r="AG1006" i="1"/>
  <c r="AG990" i="1"/>
  <c r="AG982" i="1"/>
  <c r="AG974" i="1"/>
  <c r="AG966" i="1"/>
  <c r="AG958" i="1"/>
  <c r="AG950" i="1"/>
  <c r="AG942" i="1"/>
  <c r="AG934" i="1"/>
  <c r="AG926" i="1"/>
  <c r="AG918" i="1"/>
  <c r="AG910" i="1"/>
  <c r="AG902" i="1"/>
  <c r="AG894" i="1"/>
  <c r="AG878" i="1"/>
  <c r="AG870" i="1"/>
  <c r="AG862" i="1"/>
  <c r="AG854" i="1"/>
  <c r="AG846" i="1"/>
  <c r="AG838" i="1"/>
  <c r="AG822" i="1"/>
  <c r="AG814" i="1"/>
  <c r="AG806" i="1"/>
  <c r="AG790" i="1"/>
  <c r="AG782" i="1"/>
  <c r="AG766" i="1"/>
  <c r="AG758" i="1"/>
  <c r="AG750" i="1"/>
  <c r="AG734" i="1"/>
  <c r="AG726" i="1"/>
  <c r="AG718" i="1"/>
  <c r="AG710" i="1"/>
  <c r="AG702" i="1"/>
  <c r="AG694" i="1"/>
  <c r="AG686" i="1"/>
  <c r="AG678" i="1"/>
  <c r="AG670" i="1"/>
  <c r="AG662" i="1"/>
  <c r="AG654" i="1"/>
  <c r="AG646" i="1"/>
  <c r="AG638" i="1"/>
  <c r="AG622" i="1"/>
  <c r="AG614" i="1"/>
  <c r="AG606" i="1"/>
  <c r="AG590" i="1"/>
  <c r="AG582" i="1"/>
  <c r="AG566" i="1"/>
  <c r="AG558" i="1"/>
  <c r="AG550" i="1"/>
  <c r="AG534" i="1"/>
  <c r="AG526" i="1"/>
  <c r="AG510" i="1"/>
  <c r="AG502" i="1"/>
  <c r="AG494" i="1"/>
  <c r="AG478" i="1"/>
  <c r="AG470" i="1"/>
  <c r="AG462" i="1"/>
  <c r="AG446" i="1"/>
  <c r="AG438" i="1"/>
  <c r="AG414" i="1"/>
  <c r="AG406" i="1"/>
  <c r="AG390" i="1"/>
  <c r="AG382" i="1"/>
  <c r="AG366" i="1"/>
  <c r="AG358" i="1"/>
  <c r="AG350" i="1"/>
  <c r="AG334" i="1"/>
  <c r="AG326" i="1"/>
  <c r="AG310" i="1"/>
  <c r="AG302" i="1"/>
  <c r="AG294" i="1"/>
  <c r="AG278" i="1"/>
  <c r="AG270" i="1"/>
  <c r="AG254" i="1"/>
  <c r="AG246" i="1"/>
  <c r="AG238" i="1"/>
  <c r="AG222" i="1"/>
  <c r="AG214" i="1"/>
  <c r="AG206" i="1"/>
  <c r="AG190" i="1"/>
  <c r="AG182" i="1"/>
  <c r="AG158" i="1"/>
  <c r="AG150" i="1"/>
  <c r="AG134" i="1"/>
  <c r="AG126" i="1"/>
  <c r="AG110" i="1"/>
  <c r="AG102" i="1"/>
  <c r="AG94" i="1"/>
  <c r="AG78" i="1"/>
  <c r="AG70" i="1"/>
  <c r="AG54" i="1"/>
  <c r="AG46" i="1"/>
  <c r="AG38" i="1"/>
  <c r="AG22" i="1"/>
  <c r="AG14" i="1"/>
  <c r="Z358" i="1"/>
  <c r="Z342" i="1"/>
  <c r="Z326" i="1"/>
  <c r="Z302" i="1"/>
  <c r="Z262" i="1"/>
  <c r="Z158" i="1"/>
  <c r="Z374" i="1"/>
  <c r="Z238" i="1"/>
  <c r="Z222" i="1"/>
  <c r="Z190" i="1"/>
  <c r="Z318" i="1"/>
  <c r="Z206" i="1"/>
  <c r="Z174" i="1"/>
  <c r="Z70" i="1"/>
  <c r="Z30" i="1"/>
  <c r="AH2422" i="1"/>
  <c r="Z1858" i="1"/>
  <c r="AA1546" i="1"/>
  <c r="AA978" i="1"/>
  <c r="AA946" i="1"/>
  <c r="AA810" i="1"/>
  <c r="AA290" i="1"/>
  <c r="AA266" i="1"/>
  <c r="AB1841" i="1"/>
  <c r="Z1874" i="1"/>
  <c r="Z1778" i="1"/>
  <c r="AA1858" i="1"/>
  <c r="AA1682" i="1"/>
  <c r="AA242" i="1"/>
  <c r="Z1890" i="1"/>
  <c r="Z1794" i="1"/>
  <c r="AA658" i="1"/>
  <c r="AA378" i="1"/>
  <c r="AA298" i="1"/>
  <c r="AA282" i="1"/>
  <c r="AK3" i="1"/>
  <c r="AB3" i="1"/>
  <c r="AK1067" i="1"/>
  <c r="AB1067" i="1"/>
  <c r="AK1043" i="1"/>
  <c r="AB1043" i="1"/>
  <c r="AK835" i="1"/>
  <c r="AB835" i="1"/>
  <c r="AK755" i="1"/>
  <c r="AB755" i="1"/>
  <c r="AK731" i="1"/>
  <c r="AB731" i="1"/>
  <c r="AK699" i="1"/>
  <c r="AB699" i="1"/>
  <c r="AK691" i="1"/>
  <c r="AB691" i="1"/>
  <c r="AK659" i="1"/>
  <c r="AB659" i="1"/>
  <c r="AK491" i="1"/>
  <c r="AB491" i="1"/>
  <c r="AK451" i="1"/>
  <c r="AB451" i="1"/>
  <c r="AK419" i="1"/>
  <c r="AB419" i="1"/>
  <c r="AK411" i="1"/>
  <c r="AB411" i="1"/>
  <c r="AK379" i="1"/>
  <c r="AB379" i="1"/>
  <c r="AK355" i="1"/>
  <c r="AB355" i="1"/>
  <c r="AK315" i="1"/>
  <c r="AB315" i="1"/>
  <c r="AK259" i="1"/>
  <c r="AB259" i="1"/>
  <c r="AK219" i="1"/>
  <c r="AB219" i="1"/>
  <c r="AK195" i="1"/>
  <c r="AB195" i="1"/>
  <c r="AK163" i="1"/>
  <c r="AB163" i="1"/>
  <c r="AK155" i="1"/>
  <c r="AB155" i="1"/>
  <c r="AK123" i="1"/>
  <c r="AB123" i="1"/>
  <c r="AK99" i="1"/>
  <c r="AB99" i="1"/>
  <c r="AK59" i="1"/>
  <c r="AB59" i="1"/>
  <c r="AJ1954" i="1"/>
  <c r="AA1954" i="1"/>
  <c r="AJ1946" i="1"/>
  <c r="AA1946" i="1"/>
  <c r="AJ1882" i="1"/>
  <c r="AA1882" i="1"/>
  <c r="AJ1746" i="1"/>
  <c r="AA1746" i="1"/>
  <c r="AJ1658" i="1"/>
  <c r="AA1658" i="1"/>
  <c r="AJ1442" i="1"/>
  <c r="AA1442" i="1"/>
  <c r="AJ1402" i="1"/>
  <c r="AA1402" i="1"/>
  <c r="AJ1354" i="1"/>
  <c r="AA1354" i="1"/>
  <c r="AJ1330" i="1"/>
  <c r="AA1330" i="1"/>
  <c r="AJ1314" i="1"/>
  <c r="AA1314" i="1"/>
  <c r="AJ1226" i="1"/>
  <c r="AA1226" i="1"/>
  <c r="AJ1178" i="1"/>
  <c r="AA1178" i="1"/>
  <c r="AJ1106" i="1"/>
  <c r="AA1106" i="1"/>
  <c r="AJ1026" i="1"/>
  <c r="AA1026" i="1"/>
  <c r="AJ994" i="1"/>
  <c r="AA994" i="1"/>
  <c r="AJ882" i="1"/>
  <c r="AA882" i="1"/>
  <c r="AJ858" i="1"/>
  <c r="AA858" i="1"/>
  <c r="AJ738" i="1"/>
  <c r="AA738" i="1"/>
  <c r="AJ714" i="1"/>
  <c r="AA714" i="1"/>
  <c r="AJ706" i="1"/>
  <c r="AA706" i="1"/>
  <c r="AJ570" i="1"/>
  <c r="AA570" i="1"/>
  <c r="AJ442" i="1"/>
  <c r="AA442" i="1"/>
  <c r="AJ418" i="1"/>
  <c r="AA418" i="1"/>
  <c r="AJ362" i="1"/>
  <c r="AA362" i="1"/>
  <c r="AJ258" i="1"/>
  <c r="AA258" i="1"/>
  <c r="AJ210" i="1"/>
  <c r="AA210" i="1"/>
  <c r="AJ202" i="1"/>
  <c r="AA202" i="1"/>
  <c r="AJ194" i="1"/>
  <c r="AA194" i="1"/>
  <c r="AJ170" i="1"/>
  <c r="AA170" i="1"/>
  <c r="AJ162" i="1"/>
  <c r="AA162" i="1"/>
  <c r="AI1970" i="1"/>
  <c r="Z1970" i="1"/>
  <c r="AI1938" i="1"/>
  <c r="Z1938" i="1"/>
  <c r="AI1922" i="1"/>
  <c r="Z1922" i="1"/>
  <c r="AI1914" i="1"/>
  <c r="Z1914" i="1"/>
  <c r="AI1898" i="1"/>
  <c r="Z1898" i="1"/>
  <c r="AI1882" i="1"/>
  <c r="Z1882" i="1"/>
  <c r="AI1866" i="1"/>
  <c r="Z1866" i="1"/>
  <c r="AI1850" i="1"/>
  <c r="Z1850" i="1"/>
  <c r="AI1834" i="1"/>
  <c r="Z1834" i="1"/>
  <c r="AI1818" i="1"/>
  <c r="Z1818" i="1"/>
  <c r="AI1802" i="1"/>
  <c r="Z1802" i="1"/>
  <c r="AI1786" i="1"/>
  <c r="Z1786" i="1"/>
  <c r="AI1770" i="1"/>
  <c r="Z1770" i="1"/>
  <c r="AI1754" i="1"/>
  <c r="Z1754" i="1"/>
  <c r="AI10" i="1"/>
  <c r="Z10" i="1"/>
  <c r="AF2634" i="1"/>
  <c r="AN2634" i="1" s="1" a="1"/>
  <c r="AN2634" i="1" s="1"/>
  <c r="AF2626" i="1"/>
  <c r="AF2610" i="1"/>
  <c r="AF2602" i="1"/>
  <c r="AF2594" i="1"/>
  <c r="AF2570" i="1"/>
  <c r="AF2562" i="1"/>
  <c r="AF2538" i="1"/>
  <c r="AF2530" i="1"/>
  <c r="AF2506" i="1"/>
  <c r="AF2498" i="1"/>
  <c r="AF2474" i="1"/>
  <c r="AF2466" i="1"/>
  <c r="AF2458" i="1"/>
  <c r="AF2434" i="1"/>
  <c r="AF2426" i="1"/>
  <c r="AF2402" i="1"/>
  <c r="AF2394" i="1"/>
  <c r="AF2370" i="1"/>
  <c r="AF2362" i="1"/>
  <c r="AF2346" i="1"/>
  <c r="AF2338" i="1"/>
  <c r="AF2322" i="1"/>
  <c r="AF2314" i="1"/>
  <c r="AF2298" i="1"/>
  <c r="AF2290" i="1"/>
  <c r="AF2274" i="1"/>
  <c r="AF2266" i="1"/>
  <c r="AF2250" i="1"/>
  <c r="AF2242" i="1"/>
  <c r="AF2226" i="1"/>
  <c r="AF2202" i="1"/>
  <c r="AF2178" i="1"/>
  <c r="AF2154" i="1"/>
  <c r="AF2130" i="1"/>
  <c r="AF2106" i="1"/>
  <c r="AF2090" i="1"/>
  <c r="AF2082" i="1"/>
  <c r="AF2066" i="1"/>
  <c r="AF2058" i="1"/>
  <c r="AF2042" i="1"/>
  <c r="AF2034" i="1"/>
  <c r="AF2010" i="1"/>
  <c r="AF2002" i="1"/>
  <c r="AF1978" i="1"/>
  <c r="AF1970" i="1"/>
  <c r="AF1946" i="1"/>
  <c r="AF1938" i="1"/>
  <c r="AF1930" i="1"/>
  <c r="AF1906" i="1"/>
  <c r="AF1898" i="1"/>
  <c r="AF1874" i="1"/>
  <c r="AF1866" i="1"/>
  <c r="AF1842" i="1"/>
  <c r="AF1834" i="1"/>
  <c r="AO1834" i="1" s="1" a="1"/>
  <c r="AO1834" i="1" s="1"/>
  <c r="BK1834" i="1" s="1"/>
  <c r="AF1802" i="1"/>
  <c r="AF1794" i="1"/>
  <c r="AF1746" i="1"/>
  <c r="AF1738" i="1"/>
  <c r="AF1714" i="1"/>
  <c r="AF1706" i="1"/>
  <c r="AF1674" i="1"/>
  <c r="AF1666" i="1"/>
  <c r="AF1642" i="1"/>
  <c r="AF1634" i="1"/>
  <c r="AF1610" i="1"/>
  <c r="AF1602" i="1"/>
  <c r="AF1570" i="1"/>
  <c r="AF1562" i="1"/>
  <c r="AF1554" i="1"/>
  <c r="AF1530" i="1"/>
  <c r="AF1522" i="1"/>
  <c r="AF1514" i="1"/>
  <c r="AF1482" i="1"/>
  <c r="AF1474" i="1"/>
  <c r="AF1442" i="1"/>
  <c r="AF1434" i="1"/>
  <c r="AF1426" i="1"/>
  <c r="AF1402" i="1"/>
  <c r="AF1394" i="1"/>
  <c r="AF1386" i="1"/>
  <c r="AO1386" i="1" s="1" a="1"/>
  <c r="AO1386" i="1" s="1"/>
  <c r="BK1386" i="1" s="1"/>
  <c r="AF1354" i="1"/>
  <c r="AF1346" i="1"/>
  <c r="AF1314" i="1"/>
  <c r="AF1306" i="1"/>
  <c r="AF1298" i="1"/>
  <c r="AF1274" i="1"/>
  <c r="AF1266" i="1"/>
  <c r="AF1258" i="1"/>
  <c r="AF1226" i="1"/>
  <c r="AF1218" i="1"/>
  <c r="AF1186" i="1"/>
  <c r="AF1178" i="1"/>
  <c r="AF1170" i="1"/>
  <c r="AF1146" i="1"/>
  <c r="AF1138" i="1"/>
  <c r="AF1130" i="1"/>
  <c r="AF1098" i="1"/>
  <c r="AF1090" i="1"/>
  <c r="AF1058" i="1"/>
  <c r="AF1050" i="1"/>
  <c r="AF1042" i="1"/>
  <c r="AF1018" i="1"/>
  <c r="AF1010" i="1"/>
  <c r="AF1002" i="1"/>
  <c r="AF970" i="1"/>
  <c r="AF962" i="1"/>
  <c r="AF930" i="1"/>
  <c r="AF922" i="1"/>
  <c r="AF914" i="1"/>
  <c r="AF890" i="1"/>
  <c r="AF882" i="1"/>
  <c r="AF874" i="1"/>
  <c r="AF842" i="1"/>
  <c r="AF834" i="1"/>
  <c r="AF802" i="1"/>
  <c r="AF794" i="1"/>
  <c r="AF786" i="1"/>
  <c r="AF762" i="1"/>
  <c r="AF754" i="1"/>
  <c r="AF746" i="1"/>
  <c r="AF714" i="1"/>
  <c r="AF706" i="1"/>
  <c r="AF674" i="1"/>
  <c r="AF666" i="1"/>
  <c r="AF658" i="1"/>
  <c r="AF634" i="1"/>
  <c r="AF626" i="1"/>
  <c r="AF618" i="1"/>
  <c r="AF586" i="1"/>
  <c r="AF578" i="1"/>
  <c r="AF546" i="1"/>
  <c r="AF538" i="1"/>
  <c r="AF530" i="1"/>
  <c r="AF506" i="1"/>
  <c r="AF498" i="1"/>
  <c r="AF490" i="1"/>
  <c r="AF458" i="1"/>
  <c r="AF450" i="1"/>
  <c r="AF418" i="1"/>
  <c r="AF410" i="1"/>
  <c r="AF402" i="1"/>
  <c r="AF378" i="1"/>
  <c r="AF370" i="1"/>
  <c r="AF362" i="1"/>
  <c r="AF330" i="1"/>
  <c r="AF322" i="1"/>
  <c r="AF298" i="1"/>
  <c r="AF290" i="1"/>
  <c r="AF282" i="1"/>
  <c r="AF258" i="1"/>
  <c r="AF250" i="1"/>
  <c r="AF242" i="1"/>
  <c r="AF218" i="1"/>
  <c r="AF210" i="1"/>
  <c r="AF202" i="1"/>
  <c r="AF178" i="1"/>
  <c r="AF170" i="1"/>
  <c r="AF138" i="1"/>
  <c r="AF130" i="1"/>
  <c r="AF98" i="1"/>
  <c r="AF90" i="1"/>
  <c r="AF82" i="1"/>
  <c r="AF58" i="1"/>
  <c r="AF50" i="1"/>
  <c r="AF18" i="1"/>
  <c r="AF10" i="1"/>
  <c r="AG2522" i="1"/>
  <c r="AG2066" i="1"/>
  <c r="AG2058" i="1"/>
  <c r="AG2050" i="1"/>
  <c r="AG2042" i="1"/>
  <c r="AG2034" i="1"/>
  <c r="AG2026" i="1"/>
  <c r="AG2018" i="1"/>
  <c r="AG2010" i="1"/>
  <c r="AG2002" i="1"/>
  <c r="AG1994" i="1"/>
  <c r="AG1986" i="1"/>
  <c r="AG1978" i="1"/>
  <c r="AG1970" i="1"/>
  <c r="AG1962" i="1"/>
  <c r="AG1954" i="1"/>
  <c r="AG1946" i="1"/>
  <c r="AG1938" i="1"/>
  <c r="AG1930" i="1"/>
  <c r="AG1922" i="1"/>
  <c r="AG1914" i="1"/>
  <c r="AG1906" i="1"/>
  <c r="AG1898" i="1"/>
  <c r="AG1890" i="1"/>
  <c r="AG1882" i="1"/>
  <c r="AG1874" i="1"/>
  <c r="AG1866" i="1"/>
  <c r="AG1850" i="1"/>
  <c r="AG1826" i="1"/>
  <c r="AG1818" i="1"/>
  <c r="AG1786" i="1"/>
  <c r="AG1770" i="1"/>
  <c r="AG1762" i="1"/>
  <c r="AG1738" i="1"/>
  <c r="AG1722" i="1"/>
  <c r="AG1714" i="1"/>
  <c r="AG1690" i="1"/>
  <c r="AG1682" i="1"/>
  <c r="AG1674" i="1"/>
  <c r="AG1658" i="1"/>
  <c r="AG1634" i="1"/>
  <c r="AG1626" i="1"/>
  <c r="AG1610" i="1"/>
  <c r="AG1594" i="1"/>
  <c r="AG1578" i="1"/>
  <c r="AG1570" i="1"/>
  <c r="AG1546" i="1"/>
  <c r="AG1530" i="1"/>
  <c r="AG1522" i="1"/>
  <c r="AG1498" i="1"/>
  <c r="AG1490" i="1"/>
  <c r="AG1466" i="1"/>
  <c r="AG1458" i="1"/>
  <c r="AG1434" i="1"/>
  <c r="AG1426" i="1"/>
  <c r="AG1410" i="1"/>
  <c r="AG1402" i="1"/>
  <c r="AG1394" i="1"/>
  <c r="AG1370" i="1"/>
  <c r="AG1362" i="1"/>
  <c r="AG1346" i="1"/>
  <c r="AG1338" i="1"/>
  <c r="AG1330" i="1"/>
  <c r="AN1330" i="1" s="1" a="1"/>
  <c r="AN1330" i="1" s="1"/>
  <c r="AG1306" i="1"/>
  <c r="AG618" i="1"/>
  <c r="AE2634" i="1"/>
  <c r="V2634" i="1"/>
  <c r="AE2594" i="1"/>
  <c r="AR2594" i="1" s="1" a="1"/>
  <c r="AR2594" i="1" s="1"/>
  <c r="V2594" i="1"/>
  <c r="AE2586" i="1"/>
  <c r="AR2586" i="1" s="1" a="1"/>
  <c r="AR2586" i="1" s="1"/>
  <c r="V2586" i="1"/>
  <c r="AE2538" i="1"/>
  <c r="AR2538" i="1" s="1" a="1"/>
  <c r="AR2538" i="1" s="1"/>
  <c r="V2538" i="1"/>
  <c r="AE2530" i="1"/>
  <c r="V2530" i="1"/>
  <c r="AE2522" i="1"/>
  <c r="V2522" i="1"/>
  <c r="AE2498" i="1"/>
  <c r="AR2498" i="1" s="1" a="1"/>
  <c r="AR2498" i="1" s="1"/>
  <c r="V2498" i="1"/>
  <c r="AE2490" i="1"/>
  <c r="AR2490" i="1" s="1" a="1"/>
  <c r="AR2490" i="1" s="1"/>
  <c r="V2490" i="1"/>
  <c r="AE2482" i="1"/>
  <c r="AR2482" i="1" s="1" a="1"/>
  <c r="AR2482" i="1" s="1"/>
  <c r="V2482" i="1"/>
  <c r="AE2426" i="1"/>
  <c r="V2426" i="1"/>
  <c r="AE2362" i="1"/>
  <c r="AR2362" i="1" s="1" a="1"/>
  <c r="AR2362" i="1" s="1"/>
  <c r="V2362" i="1"/>
  <c r="AE2346" i="1"/>
  <c r="AR2346" i="1" s="1" a="1"/>
  <c r="AR2346" i="1" s="1"/>
  <c r="V2346" i="1"/>
  <c r="AE2282" i="1"/>
  <c r="AR2282" i="1" s="1" a="1"/>
  <c r="AR2282" i="1" s="1"/>
  <c r="V2282" i="1"/>
  <c r="AE2274" i="1"/>
  <c r="AR2274" i="1" s="1" a="1"/>
  <c r="AR2274" i="1" s="1"/>
  <c r="V2274" i="1"/>
  <c r="AE2266" i="1"/>
  <c r="AR2266" i="1" s="1" a="1"/>
  <c r="AR2266" i="1" s="1"/>
  <c r="V2266" i="1"/>
  <c r="AE2258" i="1"/>
  <c r="AR2258" i="1" s="1" a="1"/>
  <c r="AR2258" i="1" s="1"/>
  <c r="V2258" i="1"/>
  <c r="AE2250" i="1"/>
  <c r="AR2250" i="1" s="1" a="1"/>
  <c r="AR2250" i="1" s="1"/>
  <c r="V2250" i="1"/>
  <c r="AE2242" i="1"/>
  <c r="AR2242" i="1" s="1" a="1"/>
  <c r="AR2242" i="1" s="1"/>
  <c r="V2242" i="1"/>
  <c r="AE2226" i="1"/>
  <c r="AR2226" i="1" s="1" a="1"/>
  <c r="AR2226" i="1" s="1"/>
  <c r="V2226" i="1"/>
  <c r="AE2218" i="1"/>
  <c r="AR2218" i="1" s="1" a="1"/>
  <c r="AR2218" i="1" s="1"/>
  <c r="V2218" i="1"/>
  <c r="AE2186" i="1"/>
  <c r="AR2186" i="1" s="1" a="1"/>
  <c r="AR2186" i="1" s="1"/>
  <c r="V2186" i="1"/>
  <c r="AE2170" i="1"/>
  <c r="AR2170" i="1" s="1" a="1"/>
  <c r="AR2170" i="1" s="1"/>
  <c r="V2170" i="1"/>
  <c r="AE2162" i="1"/>
  <c r="AR2162" i="1" s="1" a="1"/>
  <c r="AR2162" i="1" s="1"/>
  <c r="V2162" i="1"/>
  <c r="AE2154" i="1"/>
  <c r="V2154" i="1"/>
  <c r="AE2146" i="1"/>
  <c r="V2146" i="1"/>
  <c r="AE2138" i="1"/>
  <c r="V2138" i="1"/>
  <c r="AE2130" i="1"/>
  <c r="AR2130" i="1" s="1" a="1"/>
  <c r="AR2130" i="1" s="1"/>
  <c r="V2130" i="1"/>
  <c r="AE2122" i="1"/>
  <c r="AR2122" i="1" s="1" a="1"/>
  <c r="AR2122" i="1" s="1"/>
  <c r="V2122" i="1"/>
  <c r="AE2114" i="1"/>
  <c r="AR2114" i="1" s="1" a="1"/>
  <c r="AR2114" i="1" s="1"/>
  <c r="V2114" i="1"/>
  <c r="AE2106" i="1"/>
  <c r="AR2106" i="1" s="1" a="1"/>
  <c r="AR2106" i="1" s="1"/>
  <c r="V2106" i="1"/>
  <c r="AE2098" i="1"/>
  <c r="AR2098" i="1" s="1" a="1"/>
  <c r="AR2098" i="1" s="1"/>
  <c r="V2098" i="1"/>
  <c r="AE2090" i="1"/>
  <c r="AR2090" i="1" s="1" a="1"/>
  <c r="AR2090" i="1" s="1"/>
  <c r="V2090" i="1"/>
  <c r="AE2082" i="1"/>
  <c r="AR2082" i="1" s="1" a="1"/>
  <c r="AR2082" i="1" s="1"/>
  <c r="V2082" i="1"/>
  <c r="AE2074" i="1"/>
  <c r="V2074" i="1"/>
  <c r="AE2066" i="1"/>
  <c r="AR2066" i="1" s="1" a="1"/>
  <c r="AR2066" i="1" s="1"/>
  <c r="V2066" i="1"/>
  <c r="AE2058" i="1"/>
  <c r="AR2058" i="1" s="1" a="1"/>
  <c r="AR2058" i="1" s="1"/>
  <c r="V2058" i="1"/>
  <c r="AE2010" i="1"/>
  <c r="AR2010" i="1" s="1" a="1"/>
  <c r="AR2010" i="1" s="1"/>
  <c r="V2010" i="1"/>
  <c r="AE2002" i="1"/>
  <c r="AR2002" i="1" s="1" a="1"/>
  <c r="AR2002" i="1" s="1"/>
  <c r="V2002" i="1"/>
  <c r="AE1994" i="1"/>
  <c r="V1994" i="1"/>
  <c r="AE1986" i="1"/>
  <c r="AR1986" i="1" s="1" a="1"/>
  <c r="AR1986" i="1" s="1"/>
  <c r="V1986" i="1"/>
  <c r="AE1946" i="1"/>
  <c r="V1946" i="1"/>
  <c r="AE1938" i="1"/>
  <c r="AR1938" i="1" s="1" a="1"/>
  <c r="AR1938" i="1" s="1"/>
  <c r="V1938" i="1"/>
  <c r="AE1930" i="1"/>
  <c r="V1930" i="1"/>
  <c r="AE1922" i="1"/>
  <c r="V1922" i="1"/>
  <c r="AE1882" i="1"/>
  <c r="AR1882" i="1" s="1" a="1"/>
  <c r="AR1882" i="1" s="1"/>
  <c r="V1882" i="1"/>
  <c r="AE1874" i="1"/>
  <c r="AR1874" i="1" s="1" a="1"/>
  <c r="AR1874" i="1" s="1"/>
  <c r="V1874" i="1"/>
  <c r="AE1866" i="1"/>
  <c r="AR1866" i="1" s="1" a="1"/>
  <c r="AR1866" i="1" s="1"/>
  <c r="V1866" i="1"/>
  <c r="AE1858" i="1"/>
  <c r="AR1858" i="1" s="1" a="1"/>
  <c r="AR1858" i="1" s="1"/>
  <c r="V1858" i="1"/>
  <c r="AE1834" i="1"/>
  <c r="V1834" i="1"/>
  <c r="AE1826" i="1"/>
  <c r="AR1826" i="1" s="1" a="1"/>
  <c r="AR1826" i="1" s="1"/>
  <c r="V1826" i="1"/>
  <c r="AE1818" i="1"/>
  <c r="AR1818" i="1" s="1" a="1"/>
  <c r="AR1818" i="1" s="1"/>
  <c r="V1818" i="1"/>
  <c r="AE1810" i="1"/>
  <c r="AR1810" i="1" s="1" a="1"/>
  <c r="AR1810" i="1" s="1"/>
  <c r="V1810" i="1"/>
  <c r="AE1770" i="1"/>
  <c r="AR1770" i="1" s="1" a="1"/>
  <c r="AR1770" i="1" s="1"/>
  <c r="V1770" i="1"/>
  <c r="AE1762" i="1"/>
  <c r="AR1762" i="1" s="1" a="1"/>
  <c r="AR1762" i="1" s="1"/>
  <c r="V1762" i="1"/>
  <c r="AE1754" i="1"/>
  <c r="AR1754" i="1" s="1" a="1"/>
  <c r="AR1754" i="1" s="1"/>
  <c r="V1754" i="1"/>
  <c r="AE1746" i="1"/>
  <c r="AR1746" i="1" s="1" a="1"/>
  <c r="AR1746" i="1" s="1"/>
  <c r="V1746" i="1"/>
  <c r="AE1706" i="1"/>
  <c r="AR1706" i="1" s="1" a="1"/>
  <c r="AR1706" i="1" s="1"/>
  <c r="V1706" i="1"/>
  <c r="AE1698" i="1"/>
  <c r="AR1698" i="1" s="1" a="1"/>
  <c r="AR1698" i="1" s="1"/>
  <c r="V1698" i="1"/>
  <c r="AE1690" i="1"/>
  <c r="AR1690" i="1" s="1" a="1"/>
  <c r="AR1690" i="1" s="1"/>
  <c r="V1690" i="1"/>
  <c r="AE1682" i="1"/>
  <c r="AR1682" i="1" s="1" a="1"/>
  <c r="AR1682" i="1" s="1"/>
  <c r="V1682" i="1"/>
  <c r="AE1642" i="1"/>
  <c r="AR1642" i="1" s="1" a="1"/>
  <c r="AR1642" i="1" s="1"/>
  <c r="V1642" i="1"/>
  <c r="AE1634" i="1"/>
  <c r="AR1634" i="1" s="1" a="1"/>
  <c r="AR1634" i="1" s="1"/>
  <c r="V1634" i="1"/>
  <c r="AE1626" i="1"/>
  <c r="AR1626" i="1" s="1" a="1"/>
  <c r="AR1626" i="1" s="1"/>
  <c r="V1626" i="1"/>
  <c r="AE1618" i="1"/>
  <c r="AR1618" i="1" s="1" a="1"/>
  <c r="AR1618" i="1" s="1"/>
  <c r="V1618" i="1"/>
  <c r="AE1578" i="1"/>
  <c r="V1578" i="1"/>
  <c r="AE1570" i="1"/>
  <c r="V1570" i="1"/>
  <c r="AE1562" i="1"/>
  <c r="V1562" i="1"/>
  <c r="AE1554" i="1"/>
  <c r="V1554" i="1"/>
  <c r="AE1514" i="1"/>
  <c r="AR1514" i="1" s="1" a="1"/>
  <c r="AR1514" i="1" s="1"/>
  <c r="V1514" i="1"/>
  <c r="AE1506" i="1"/>
  <c r="AR1506" i="1" s="1" a="1"/>
  <c r="AR1506" i="1" s="1"/>
  <c r="V1506" i="1"/>
  <c r="AE1498" i="1"/>
  <c r="AR1498" i="1" s="1" a="1"/>
  <c r="AR1498" i="1" s="1"/>
  <c r="V1498" i="1"/>
  <c r="AE1490" i="1"/>
  <c r="AR1490" i="1" s="1" a="1"/>
  <c r="AR1490" i="1" s="1"/>
  <c r="V1490" i="1"/>
  <c r="AE1450" i="1"/>
  <c r="AR1450" i="1" s="1" a="1"/>
  <c r="AR1450" i="1" s="1"/>
  <c r="V1450" i="1"/>
  <c r="AE1442" i="1"/>
  <c r="AR1442" i="1" s="1" a="1"/>
  <c r="AR1442" i="1" s="1"/>
  <c r="V1442" i="1"/>
  <c r="AE1434" i="1"/>
  <c r="AR1434" i="1" s="1" a="1"/>
  <c r="AR1434" i="1" s="1"/>
  <c r="V1434" i="1"/>
  <c r="AE1426" i="1"/>
  <c r="AR1426" i="1" s="1" a="1"/>
  <c r="AR1426" i="1" s="1"/>
  <c r="V1426" i="1"/>
  <c r="AE1386" i="1"/>
  <c r="V1386" i="1"/>
  <c r="AE1378" i="1"/>
  <c r="V1378" i="1"/>
  <c r="AE1370" i="1"/>
  <c r="AR1370" i="1" s="1" a="1"/>
  <c r="AR1370" i="1" s="1"/>
  <c r="V1370" i="1"/>
  <c r="AE1362" i="1"/>
  <c r="V1362" i="1"/>
  <c r="AE1330" i="1"/>
  <c r="V1330" i="1"/>
  <c r="AE1322" i="1"/>
  <c r="V1322" i="1"/>
  <c r="AE1298" i="1"/>
  <c r="AR1298" i="1" s="1" a="1"/>
  <c r="AR1298" i="1" s="1"/>
  <c r="V1298" i="1"/>
  <c r="AE1290" i="1"/>
  <c r="AR1290" i="1" s="1" a="1"/>
  <c r="AR1290" i="1" s="1"/>
  <c r="V1290" i="1"/>
  <c r="AE1274" i="1"/>
  <c r="AR1274" i="1" s="1" a="1"/>
  <c r="AR1274" i="1" s="1"/>
  <c r="V1274" i="1"/>
  <c r="AE1266" i="1"/>
  <c r="AR1266" i="1" s="1" a="1"/>
  <c r="AR1266" i="1" s="1"/>
  <c r="V1266" i="1"/>
  <c r="AE1242" i="1"/>
  <c r="AR1242" i="1" s="1" a="1"/>
  <c r="AR1242" i="1" s="1"/>
  <c r="V1242" i="1"/>
  <c r="AE1234" i="1"/>
  <c r="V1234" i="1"/>
  <c r="AE1218" i="1"/>
  <c r="V1218" i="1"/>
  <c r="AE1210" i="1"/>
  <c r="AR1210" i="1" s="1" a="1"/>
  <c r="AR1210" i="1" s="1"/>
  <c r="V1210" i="1"/>
  <c r="AE1186" i="1"/>
  <c r="AR1186" i="1" s="1" a="1"/>
  <c r="AR1186" i="1" s="1"/>
  <c r="V1186" i="1"/>
  <c r="AE1178" i="1"/>
  <c r="AR1178" i="1" s="1" a="1"/>
  <c r="AR1178" i="1" s="1"/>
  <c r="V1178" i="1"/>
  <c r="AE1154" i="1"/>
  <c r="AR1154" i="1" s="1" a="1"/>
  <c r="AR1154" i="1" s="1"/>
  <c r="V1154" i="1"/>
  <c r="AE1130" i="1"/>
  <c r="AR1130" i="1" s="1" a="1"/>
  <c r="AR1130" i="1" s="1"/>
  <c r="V1130" i="1"/>
  <c r="AE1122" i="1"/>
  <c r="AR1122" i="1" s="1" a="1"/>
  <c r="AR1122" i="1" s="1"/>
  <c r="V1122" i="1"/>
  <c r="AE1090" i="1"/>
  <c r="AR1090" i="1" s="1" a="1"/>
  <c r="AR1090" i="1" s="1"/>
  <c r="V1090" i="1"/>
  <c r="AE1058" i="1"/>
  <c r="AR1058" i="1" s="1" a="1"/>
  <c r="AR1058" i="1" s="1"/>
  <c r="V1058" i="1"/>
  <c r="AE1050" i="1"/>
  <c r="AR1050" i="1" s="1" a="1"/>
  <c r="AR1050" i="1" s="1"/>
  <c r="V1050" i="1"/>
  <c r="AE1026" i="1"/>
  <c r="AR1026" i="1" s="1" a="1"/>
  <c r="AR1026" i="1" s="1"/>
  <c r="V1026" i="1"/>
  <c r="AE1018" i="1"/>
  <c r="AR1018" i="1" s="1" a="1"/>
  <c r="AR1018" i="1" s="1"/>
  <c r="V1018" i="1"/>
  <c r="AE994" i="1"/>
  <c r="AR994" i="1" s="1" a="1"/>
  <c r="AR994" i="1" s="1"/>
  <c r="V994" i="1"/>
  <c r="AE986" i="1"/>
  <c r="AR986" i="1" s="1" a="1"/>
  <c r="AR986" i="1" s="1"/>
  <c r="V986" i="1"/>
  <c r="AE978" i="1"/>
  <c r="AR978" i="1" s="1" a="1"/>
  <c r="AR978" i="1" s="1"/>
  <c r="V978" i="1"/>
  <c r="AE962" i="1"/>
  <c r="AR962" i="1" s="1" a="1"/>
  <c r="AR962" i="1" s="1"/>
  <c r="V962" i="1"/>
  <c r="AE954" i="1"/>
  <c r="AR954" i="1" s="1" a="1"/>
  <c r="AR954" i="1" s="1"/>
  <c r="V954" i="1"/>
  <c r="AE946" i="1"/>
  <c r="AR946" i="1" s="1" a="1"/>
  <c r="AR946" i="1" s="1"/>
  <c r="V946" i="1"/>
  <c r="AE922" i="1"/>
  <c r="AR922" i="1" s="1" a="1"/>
  <c r="AR922" i="1" s="1"/>
  <c r="V922" i="1"/>
  <c r="AE914" i="1"/>
  <c r="AR914" i="1" s="1" a="1"/>
  <c r="AR914" i="1" s="1"/>
  <c r="V914" i="1"/>
  <c r="AE890" i="1"/>
  <c r="AR890" i="1" s="1" a="1"/>
  <c r="AR890" i="1" s="1"/>
  <c r="V890" i="1"/>
  <c r="AE882" i="1"/>
  <c r="AR882" i="1" s="1" a="1"/>
  <c r="AR882" i="1" s="1"/>
  <c r="V882" i="1"/>
  <c r="AE858" i="1"/>
  <c r="AR858" i="1" s="1" a="1"/>
  <c r="AR858" i="1" s="1"/>
  <c r="V858" i="1"/>
  <c r="AE850" i="1"/>
  <c r="AR850" i="1" s="1" a="1"/>
  <c r="AR850" i="1" s="1"/>
  <c r="V850" i="1"/>
  <c r="AE842" i="1"/>
  <c r="AR842" i="1" s="1" a="1"/>
  <c r="AR842" i="1" s="1"/>
  <c r="V842" i="1"/>
  <c r="AE818" i="1"/>
  <c r="AR818" i="1" s="1" a="1"/>
  <c r="AR818" i="1" s="1"/>
  <c r="V818" i="1"/>
  <c r="AE810" i="1"/>
  <c r="AR810" i="1" s="1" a="1"/>
  <c r="AR810" i="1" s="1"/>
  <c r="V810" i="1"/>
  <c r="AE778" i="1"/>
  <c r="AR778" i="1" s="1" a="1"/>
  <c r="AR778" i="1" s="1"/>
  <c r="V778" i="1"/>
  <c r="AE770" i="1"/>
  <c r="AR770" i="1" s="1" a="1"/>
  <c r="AR770" i="1" s="1"/>
  <c r="V770" i="1"/>
  <c r="AE738" i="1"/>
  <c r="AR738" i="1" s="1" a="1"/>
  <c r="AR738" i="1" s="1"/>
  <c r="V738" i="1"/>
  <c r="AE730" i="1"/>
  <c r="AR730" i="1" s="1" a="1"/>
  <c r="AR730" i="1" s="1"/>
  <c r="V730" i="1"/>
  <c r="AE698" i="1"/>
  <c r="AR698" i="1" s="1" a="1"/>
  <c r="AR698" i="1" s="1"/>
  <c r="V698" i="1"/>
  <c r="AE690" i="1"/>
  <c r="AR690" i="1" s="1" a="1"/>
  <c r="AR690" i="1" s="1"/>
  <c r="V690" i="1"/>
  <c r="AE666" i="1"/>
  <c r="AR666" i="1" s="1" a="1"/>
  <c r="AR666" i="1" s="1"/>
  <c r="V666" i="1"/>
  <c r="AE658" i="1"/>
  <c r="AR658" i="1" s="1" a="1"/>
  <c r="AR658" i="1" s="1"/>
  <c r="V658" i="1"/>
  <c r="AE650" i="1"/>
  <c r="V650" i="1"/>
  <c r="AE626" i="1"/>
  <c r="AR626" i="1" s="1" a="1"/>
  <c r="AR626" i="1" s="1"/>
  <c r="V626" i="1"/>
  <c r="AE618" i="1"/>
  <c r="AR618" i="1" s="1" a="1"/>
  <c r="AR618" i="1" s="1"/>
  <c r="V618" i="1"/>
  <c r="AE594" i="1"/>
  <c r="AR594" i="1" s="1" a="1"/>
  <c r="AR594" i="1" s="1"/>
  <c r="V594" i="1"/>
  <c r="AE586" i="1"/>
  <c r="AR586" i="1" s="1" a="1"/>
  <c r="AR586" i="1" s="1"/>
  <c r="V586" i="1"/>
  <c r="AE578" i="1"/>
  <c r="AR578" i="1" s="1" a="1"/>
  <c r="AR578" i="1" s="1"/>
  <c r="V578" i="1"/>
  <c r="AE554" i="1"/>
  <c r="V554" i="1"/>
  <c r="AE546" i="1"/>
  <c r="V546" i="1"/>
  <c r="AE514" i="1"/>
  <c r="V514" i="1"/>
  <c r="AE506" i="1"/>
  <c r="V506" i="1"/>
  <c r="AE482" i="1"/>
  <c r="V482" i="1"/>
  <c r="AE474" i="1"/>
  <c r="V474" i="1"/>
  <c r="AE442" i="1"/>
  <c r="V442" i="1"/>
  <c r="AE434" i="1"/>
  <c r="V434" i="1"/>
  <c r="AE410" i="1"/>
  <c r="V410" i="1"/>
  <c r="AE402" i="1"/>
  <c r="AR402" i="1" s="1" a="1"/>
  <c r="AR402" i="1" s="1"/>
  <c r="V402" i="1"/>
  <c r="AE394" i="1"/>
  <c r="AR394" i="1" s="1" a="1"/>
  <c r="AR394" i="1" s="1"/>
  <c r="V394" i="1"/>
  <c r="AE370" i="1"/>
  <c r="AR370" i="1" s="1" a="1"/>
  <c r="AR370" i="1" s="1"/>
  <c r="V370" i="1"/>
  <c r="AE362" i="1"/>
  <c r="AR362" i="1" s="1" a="1"/>
  <c r="AR362" i="1" s="1"/>
  <c r="V362" i="1"/>
  <c r="AE338" i="1"/>
  <c r="AR338" i="1" s="1" a="1"/>
  <c r="AR338" i="1" s="1"/>
  <c r="V338" i="1"/>
  <c r="AE330" i="1"/>
  <c r="AR330" i="1" s="1" a="1"/>
  <c r="AR330" i="1" s="1"/>
  <c r="V330" i="1"/>
  <c r="AE322" i="1"/>
  <c r="AR322" i="1" s="1" a="1"/>
  <c r="AR322" i="1" s="1"/>
  <c r="V322" i="1"/>
  <c r="AE298" i="1"/>
  <c r="V298" i="1"/>
  <c r="AE290" i="1"/>
  <c r="V290" i="1"/>
  <c r="AE258" i="1"/>
  <c r="V258" i="1"/>
  <c r="AE250" i="1"/>
  <c r="V250" i="1"/>
  <c r="AE226" i="1"/>
  <c r="V226" i="1"/>
  <c r="AE218" i="1"/>
  <c r="AR218" i="1" s="1" a="1"/>
  <c r="AR218" i="1" s="1"/>
  <c r="V218" i="1"/>
  <c r="AE186" i="1"/>
  <c r="AR186" i="1" s="1" a="1"/>
  <c r="AR186" i="1" s="1"/>
  <c r="V186" i="1"/>
  <c r="AE178" i="1"/>
  <c r="AR178" i="1" s="1" a="1"/>
  <c r="AR178" i="1" s="1"/>
  <c r="V178" i="1"/>
  <c r="AE154" i="1"/>
  <c r="AR154" i="1" s="1" a="1"/>
  <c r="AR154" i="1" s="1"/>
  <c r="V154" i="1"/>
  <c r="AE146" i="1"/>
  <c r="AR146" i="1" s="1" a="1"/>
  <c r="AR146" i="1" s="1"/>
  <c r="V146" i="1"/>
  <c r="AE138" i="1"/>
  <c r="AR138" i="1" s="1" a="1"/>
  <c r="AR138" i="1" s="1"/>
  <c r="V138" i="1"/>
  <c r="AE114" i="1"/>
  <c r="V114" i="1"/>
  <c r="AE106" i="1"/>
  <c r="V106" i="1"/>
  <c r="AE82" i="1"/>
  <c r="AR82" i="1" s="1" a="1"/>
  <c r="AR82" i="1" s="1"/>
  <c r="V82" i="1"/>
  <c r="AE74" i="1"/>
  <c r="AR74" i="1" s="1" a="1"/>
  <c r="AR74" i="1" s="1"/>
  <c r="V74" i="1"/>
  <c r="AE66" i="1"/>
  <c r="AR66" i="1" s="1" a="1"/>
  <c r="AR66" i="1" s="1"/>
  <c r="V66" i="1"/>
  <c r="AE42" i="1"/>
  <c r="AR42" i="1" s="1" a="1"/>
  <c r="AR42" i="1" s="1"/>
  <c r="V42" i="1"/>
  <c r="AE34" i="1"/>
  <c r="AR34" i="1" s="1" a="1"/>
  <c r="AR34" i="1" s="1"/>
  <c r="V34" i="1"/>
  <c r="AA1714" i="1"/>
  <c r="AK2441" i="1"/>
  <c r="AB2441" i="1"/>
  <c r="AK1185" i="1"/>
  <c r="AB1185" i="1"/>
  <c r="AK1161" i="1"/>
  <c r="AB1161" i="1"/>
  <c r="AK953" i="1"/>
  <c r="AB953" i="1"/>
  <c r="AK841" i="1"/>
  <c r="AB841" i="1"/>
  <c r="AK641" i="1"/>
  <c r="AB641" i="1"/>
  <c r="AK521" i="1"/>
  <c r="AB521" i="1"/>
  <c r="AK449" i="1"/>
  <c r="AB449" i="1"/>
  <c r="AJ2401" i="1"/>
  <c r="AA2401" i="1"/>
  <c r="AJ2353" i="1"/>
  <c r="AA2353" i="1"/>
  <c r="AJ2273" i="1"/>
  <c r="AA2273" i="1"/>
  <c r="AJ1833" i="1"/>
  <c r="AA1833" i="1"/>
  <c r="AJ1705" i="1"/>
  <c r="AA1705" i="1"/>
  <c r="AJ1505" i="1"/>
  <c r="AA1505" i="1"/>
  <c r="AJ1353" i="1"/>
  <c r="AA1353" i="1"/>
  <c r="AJ1265" i="1"/>
  <c r="AA1265" i="1"/>
  <c r="AJ1153" i="1"/>
  <c r="AA1153" i="1"/>
  <c r="AJ801" i="1"/>
  <c r="AA801" i="1"/>
  <c r="AJ609" i="1"/>
  <c r="AA609" i="1"/>
  <c r="AJ585" i="1"/>
  <c r="AA585" i="1"/>
  <c r="AJ537" i="1"/>
  <c r="AA537" i="1"/>
  <c r="AJ521" i="1"/>
  <c r="AA521" i="1"/>
  <c r="AJ441" i="1"/>
  <c r="AA441" i="1"/>
  <c r="AJ345" i="1"/>
  <c r="AA345" i="1"/>
  <c r="AJ313" i="1"/>
  <c r="AA313" i="1"/>
  <c r="AJ193" i="1"/>
  <c r="AA193" i="1"/>
  <c r="AJ17" i="1"/>
  <c r="AA17" i="1"/>
  <c r="AI2209" i="1"/>
  <c r="Z2209" i="1"/>
  <c r="AI1353" i="1"/>
  <c r="Z1353" i="1"/>
  <c r="AI1161" i="1"/>
  <c r="Z1161" i="1"/>
  <c r="AI1073" i="1"/>
  <c r="Z1073" i="1"/>
  <c r="Z1826" i="1"/>
  <c r="AA1970" i="1"/>
  <c r="AA546" i="1"/>
  <c r="AA426" i="1"/>
  <c r="Z1978" i="1"/>
  <c r="Z1842" i="1"/>
  <c r="Z1762" i="1"/>
  <c r="Z1746" i="1"/>
  <c r="AA1770" i="1"/>
  <c r="AA1290" i="1"/>
  <c r="AA1130" i="1"/>
  <c r="AA602" i="1"/>
  <c r="AA578" i="1"/>
  <c r="AA450" i="1"/>
  <c r="AH1248" i="1"/>
  <c r="AH1152" i="1"/>
  <c r="AB8" i="1"/>
  <c r="AB40" i="1"/>
  <c r="AB56" i="1"/>
  <c r="AB96" i="1"/>
  <c r="AB112" i="1"/>
  <c r="AB160" i="1"/>
  <c r="AB192" i="1"/>
  <c r="AB232" i="1"/>
  <c r="AB264" i="1"/>
  <c r="AB296" i="1"/>
  <c r="AB312" i="1"/>
  <c r="AB352" i="1"/>
  <c r="AB368" i="1"/>
  <c r="AB416" i="1"/>
  <c r="AB504" i="1"/>
  <c r="AB520" i="1"/>
  <c r="AB656" i="1"/>
  <c r="AB768" i="1"/>
  <c r="AB880" i="1"/>
  <c r="AB1040" i="1"/>
  <c r="AB1104" i="1"/>
  <c r="AB1128" i="1"/>
  <c r="AB1344" i="1"/>
  <c r="AB1448" i="1"/>
  <c r="AB1616" i="1"/>
  <c r="AB1776" i="1"/>
  <c r="AB1856" i="1"/>
  <c r="AB2440" i="1"/>
  <c r="AB2624" i="1"/>
  <c r="Z2291" i="1"/>
  <c r="Z1971" i="1"/>
  <c r="Z1659" i="1"/>
  <c r="Z1531" i="1"/>
  <c r="Z1027" i="1"/>
  <c r="Z985" i="1"/>
  <c r="Z801" i="1"/>
  <c r="Z689" i="1"/>
  <c r="Z593" i="1"/>
  <c r="Z449" i="1"/>
  <c r="Z217" i="1"/>
  <c r="Z203" i="1"/>
  <c r="Z113" i="1"/>
  <c r="Z81" i="1"/>
  <c r="Z27" i="1"/>
  <c r="AA2083" i="1"/>
  <c r="AA2048" i="1"/>
  <c r="AA1960" i="1"/>
  <c r="AA1888" i="1"/>
  <c r="AA1600" i="1"/>
  <c r="AA1464" i="1"/>
  <c r="AA1408" i="1"/>
  <c r="AA1232" i="1"/>
  <c r="AA1072" i="1"/>
  <c r="AA744" i="1"/>
  <c r="AA616" i="1"/>
  <c r="AA544" i="1"/>
  <c r="AH1240" i="1"/>
  <c r="AB640" i="1"/>
  <c r="AB672" i="1"/>
  <c r="AB752" i="1"/>
  <c r="AB1080" i="1"/>
  <c r="AB1280" i="1"/>
  <c r="AB1304" i="1"/>
  <c r="AB1376" i="1"/>
  <c r="AB1512" i="1"/>
  <c r="AB1592" i="1"/>
  <c r="AB2088" i="1"/>
  <c r="AB2184" i="1"/>
  <c r="AB2320" i="1"/>
  <c r="AB2408" i="1"/>
  <c r="AB2496" i="1"/>
  <c r="AB2592" i="1"/>
  <c r="Z2307" i="1"/>
  <c r="Z1675" i="1"/>
  <c r="Z1547" i="1"/>
  <c r="Z905" i="1"/>
  <c r="Z819" i="1"/>
  <c r="Z715" i="1"/>
  <c r="Z539" i="1"/>
  <c r="Z435" i="1"/>
  <c r="Z339" i="1"/>
  <c r="Z307" i="1"/>
  <c r="Z257" i="1"/>
  <c r="Z243" i="1"/>
  <c r="Z225" i="1"/>
  <c r="Z201" i="1"/>
  <c r="Z153" i="1"/>
  <c r="Z25" i="1"/>
  <c r="AA2360" i="1"/>
  <c r="AA2035" i="1"/>
  <c r="AA1755" i="1"/>
  <c r="AH2152" i="1"/>
  <c r="AB80" i="1"/>
  <c r="AB120" i="1"/>
  <c r="AB152" i="1"/>
  <c r="AB256" i="1"/>
  <c r="AB336" i="1"/>
  <c r="AB376" i="1"/>
  <c r="AB408" i="1"/>
  <c r="AB472" i="1"/>
  <c r="AB608" i="1"/>
  <c r="AB696" i="1"/>
  <c r="AB712" i="1"/>
  <c r="AB936" i="1"/>
  <c r="AB1024" i="1"/>
  <c r="AB1064" i="1"/>
  <c r="AB1224" i="1"/>
  <c r="AB1256" i="1"/>
  <c r="AB1488" i="1"/>
  <c r="AB1664" i="1"/>
  <c r="AB2064" i="1"/>
  <c r="AB2160" i="1"/>
  <c r="AB2552" i="1"/>
  <c r="Z2531" i="1"/>
  <c r="Z1899" i="1"/>
  <c r="Z1851" i="1"/>
  <c r="Z1001" i="1"/>
  <c r="Z849" i="1"/>
  <c r="Z713" i="1"/>
  <c r="Z553" i="1"/>
  <c r="Z537" i="1"/>
  <c r="Z459" i="1"/>
  <c r="Z403" i="1"/>
  <c r="Z337" i="1"/>
  <c r="Z323" i="1"/>
  <c r="Z289" i="1"/>
  <c r="Z241" i="1"/>
  <c r="Z65" i="1"/>
  <c r="Z51" i="1"/>
  <c r="AA2392" i="1"/>
  <c r="AA2264" i="1"/>
  <c r="AA2216" i="1"/>
  <c r="AA1976" i="1"/>
  <c r="AA1832" i="1"/>
  <c r="AA1707" i="1"/>
  <c r="AH1384" i="1"/>
  <c r="AB16" i="1"/>
  <c r="AB48" i="1"/>
  <c r="AB200" i="1"/>
  <c r="AB272" i="1"/>
  <c r="AB304" i="1"/>
  <c r="AB440" i="1"/>
  <c r="AB456" i="1"/>
  <c r="AB512" i="1"/>
  <c r="AB528" i="1"/>
  <c r="AB568" i="1"/>
  <c r="AB800" i="1"/>
  <c r="AB912" i="1"/>
  <c r="AB960" i="1"/>
  <c r="AB984" i="1"/>
  <c r="AB1008" i="1"/>
  <c r="AB1112" i="1"/>
  <c r="AB1288" i="1"/>
  <c r="AB1328" i="1"/>
  <c r="AB1408" i="1"/>
  <c r="AB1432" i="1"/>
  <c r="AB1624" i="1"/>
  <c r="AB1696" i="1"/>
  <c r="AB1752" i="1"/>
  <c r="AB1808" i="1"/>
  <c r="AB1960" i="1"/>
  <c r="AB2032" i="1"/>
  <c r="AB2280" i="1"/>
  <c r="AB2504" i="1"/>
  <c r="AB2600" i="1"/>
  <c r="Z2595" i="1"/>
  <c r="Z2451" i="1"/>
  <c r="Z2163" i="1"/>
  <c r="Z2059" i="1"/>
  <c r="Z1033" i="1"/>
  <c r="Z651" i="1"/>
  <c r="Z617" i="1"/>
  <c r="Z603" i="1"/>
  <c r="Z569" i="1"/>
  <c r="Z489" i="1"/>
  <c r="Z475" i="1"/>
  <c r="Z457" i="1"/>
  <c r="Z275" i="1"/>
  <c r="Z91" i="1"/>
  <c r="Z49" i="1"/>
  <c r="Z33" i="1"/>
  <c r="AA2296" i="1"/>
  <c r="AA2120" i="1"/>
  <c r="AA2019" i="1"/>
  <c r="AA1971" i="1"/>
  <c r="AA1880" i="1"/>
  <c r="AA1784" i="1"/>
  <c r="AA1736" i="1"/>
  <c r="AA1256" i="1"/>
  <c r="AA1176" i="1"/>
  <c r="AA1096" i="1"/>
  <c r="AA1016" i="1"/>
  <c r="AA608" i="1"/>
  <c r="AA552" i="1"/>
  <c r="AA480" i="1"/>
  <c r="AA408" i="1"/>
  <c r="AK566" i="1"/>
  <c r="AB566" i="1"/>
  <c r="AK470" i="1"/>
  <c r="AB470" i="1"/>
  <c r="AK438" i="1"/>
  <c r="AB438" i="1"/>
  <c r="AJ2574" i="1"/>
  <c r="AA2574" i="1"/>
  <c r="AJ2526" i="1"/>
  <c r="AA2526" i="1"/>
  <c r="AJ2278" i="1"/>
  <c r="AA2278" i="1"/>
  <c r="AJ2262" i="1"/>
  <c r="AA2262" i="1"/>
  <c r="AJ2230" i="1"/>
  <c r="AA2230" i="1"/>
  <c r="AJ2134" i="1"/>
  <c r="AA2134" i="1"/>
  <c r="AJ2126" i="1"/>
  <c r="AA2126" i="1"/>
  <c r="AJ2094" i="1"/>
  <c r="AA2094" i="1"/>
  <c r="AJ2038" i="1"/>
  <c r="AA2038" i="1"/>
  <c r="AJ2022" i="1"/>
  <c r="AA2022" i="1"/>
  <c r="AJ2014" i="1"/>
  <c r="AA2014" i="1"/>
  <c r="AJ1998" i="1"/>
  <c r="AA1998" i="1"/>
  <c r="AJ1990" i="1"/>
  <c r="AA1990" i="1"/>
  <c r="AJ1974" i="1"/>
  <c r="AA1974" i="1"/>
  <c r="AJ1958" i="1"/>
  <c r="AA1958" i="1"/>
  <c r="AJ1934" i="1"/>
  <c r="AA1934" i="1"/>
  <c r="AJ1902" i="1"/>
  <c r="AA1902" i="1"/>
  <c r="AJ1862" i="1"/>
  <c r="AA1862" i="1"/>
  <c r="AJ1838" i="1"/>
  <c r="AA1838" i="1"/>
  <c r="AJ1822" i="1"/>
  <c r="AA1822" i="1"/>
  <c r="AJ1790" i="1"/>
  <c r="AA1790" i="1"/>
  <c r="AJ1782" i="1"/>
  <c r="AA1782" i="1"/>
  <c r="AJ1774" i="1"/>
  <c r="AA1774" i="1"/>
  <c r="AJ1766" i="1"/>
  <c r="AA1766" i="1"/>
  <c r="AJ1750" i="1"/>
  <c r="AA1750" i="1"/>
  <c r="AJ1734" i="1"/>
  <c r="AA1734" i="1"/>
  <c r="AJ1726" i="1"/>
  <c r="AA1726" i="1"/>
  <c r="AJ1718" i="1"/>
  <c r="AA1718" i="1"/>
  <c r="AJ1710" i="1"/>
  <c r="AA1710" i="1"/>
  <c r="AJ1694" i="1"/>
  <c r="AA1694" i="1"/>
  <c r="AJ1686" i="1"/>
  <c r="AA1686" i="1"/>
  <c r="AJ1678" i="1"/>
  <c r="AA1678" i="1"/>
  <c r="AJ1670" i="1"/>
  <c r="AA1670" i="1"/>
  <c r="AJ1654" i="1"/>
  <c r="AA1654" i="1"/>
  <c r="AJ1638" i="1"/>
  <c r="AA1638" i="1"/>
  <c r="AJ1630" i="1"/>
  <c r="AA1630" i="1"/>
  <c r="AJ1614" i="1"/>
  <c r="AA1614" i="1"/>
  <c r="AJ1598" i="1"/>
  <c r="AA1598" i="1"/>
  <c r="AJ1582" i="1"/>
  <c r="AA1582" i="1"/>
  <c r="AJ1566" i="1"/>
  <c r="AA1566" i="1"/>
  <c r="AJ1558" i="1"/>
  <c r="AA1558" i="1"/>
  <c r="AJ1542" i="1"/>
  <c r="AA1542" i="1"/>
  <c r="AJ1526" i="1"/>
  <c r="AA1526" i="1"/>
  <c r="AJ1518" i="1"/>
  <c r="AA1518" i="1"/>
  <c r="AJ1502" i="1"/>
  <c r="AA1502" i="1"/>
  <c r="AJ1486" i="1"/>
  <c r="AA1486" i="1"/>
  <c r="AJ1478" i="1"/>
  <c r="AA1478" i="1"/>
  <c r="AJ1462" i="1"/>
  <c r="AA1462" i="1"/>
  <c r="AJ1446" i="1"/>
  <c r="AA1446" i="1"/>
  <c r="AJ1430" i="1"/>
  <c r="AA1430" i="1"/>
  <c r="AJ1382" i="1"/>
  <c r="AA1382" i="1"/>
  <c r="AJ1374" i="1"/>
  <c r="AA1374" i="1"/>
  <c r="AJ1358" i="1"/>
  <c r="AA1358" i="1"/>
  <c r="AJ1342" i="1"/>
  <c r="AA1342" i="1"/>
  <c r="AJ1326" i="1"/>
  <c r="AA1326" i="1"/>
  <c r="AJ1310" i="1"/>
  <c r="AA1310" i="1"/>
  <c r="AJ1294" i="1"/>
  <c r="AA1294" i="1"/>
  <c r="AJ1286" i="1"/>
  <c r="AA1286" i="1"/>
  <c r="AJ1270" i="1"/>
  <c r="AA1270" i="1"/>
  <c r="AJ1262" i="1"/>
  <c r="AA1262" i="1"/>
  <c r="AJ1254" i="1"/>
  <c r="AA1254" i="1"/>
  <c r="AJ1246" i="1"/>
  <c r="AA1246" i="1"/>
  <c r="AJ1238" i="1"/>
  <c r="AA1238" i="1"/>
  <c r="AJ1222" i="1"/>
  <c r="AA1222" i="1"/>
  <c r="AJ1206" i="1"/>
  <c r="AA1206" i="1"/>
  <c r="AJ1190" i="1"/>
  <c r="AA1190" i="1"/>
  <c r="AJ1174" i="1"/>
  <c r="AA1174" i="1"/>
  <c r="AJ1158" i="1"/>
  <c r="AA1158" i="1"/>
  <c r="AJ1142" i="1"/>
  <c r="AA1142" i="1"/>
  <c r="AJ1110" i="1"/>
  <c r="AA1110" i="1"/>
  <c r="AJ1030" i="1"/>
  <c r="AA1030" i="1"/>
  <c r="AJ1022" i="1"/>
  <c r="AA1022" i="1"/>
  <c r="AJ950" i="1"/>
  <c r="AA950" i="1"/>
  <c r="AJ926" i="1"/>
  <c r="AA926" i="1"/>
  <c r="AJ910" i="1"/>
  <c r="AA910" i="1"/>
  <c r="AJ878" i="1"/>
  <c r="AA878" i="1"/>
  <c r="AJ862" i="1"/>
  <c r="AA862" i="1"/>
  <c r="AJ838" i="1"/>
  <c r="AA838" i="1"/>
  <c r="AH1441" i="1"/>
  <c r="AH1401" i="1"/>
  <c r="AH1337" i="1"/>
  <c r="AH1273" i="1"/>
  <c r="AH1193" i="1"/>
  <c r="AH1145" i="1"/>
  <c r="AH1137" i="1"/>
  <c r="AH1129" i="1"/>
  <c r="AH1121" i="1"/>
  <c r="AH1113" i="1"/>
  <c r="AH1105" i="1"/>
  <c r="AH1097" i="1"/>
  <c r="AH1089" i="1"/>
  <c r="AH1081" i="1"/>
  <c r="AH1073" i="1"/>
  <c r="AH1065" i="1"/>
  <c r="AH1057" i="1"/>
  <c r="AH1049" i="1"/>
  <c r="AH1041" i="1"/>
  <c r="AH1033" i="1"/>
  <c r="AH1025" i="1"/>
  <c r="AH1017" i="1"/>
  <c r="AH1009" i="1"/>
  <c r="AH1001" i="1"/>
  <c r="AH993" i="1"/>
  <c r="AH985" i="1"/>
  <c r="AH977" i="1"/>
  <c r="AH969" i="1"/>
  <c r="AH961" i="1"/>
  <c r="AH953" i="1"/>
  <c r="AH945" i="1"/>
  <c r="AH937" i="1"/>
  <c r="AH929" i="1"/>
  <c r="AH921" i="1"/>
  <c r="AH913" i="1"/>
  <c r="AH905" i="1"/>
  <c r="AH897" i="1"/>
  <c r="AH505" i="1"/>
  <c r="AH497" i="1"/>
  <c r="AH489" i="1"/>
  <c r="AH481" i="1"/>
  <c r="AH473" i="1"/>
  <c r="AH465" i="1"/>
  <c r="AH457" i="1"/>
  <c r="AH449" i="1"/>
  <c r="AH441" i="1"/>
  <c r="AH433" i="1"/>
  <c r="AH425" i="1"/>
  <c r="AH417" i="1"/>
  <c r="AH409" i="1"/>
  <c r="AH401" i="1"/>
  <c r="AH393" i="1"/>
  <c r="AH385" i="1"/>
  <c r="AH377" i="1"/>
  <c r="AH369" i="1"/>
  <c r="AH361" i="1"/>
  <c r="AH353" i="1"/>
  <c r="AH345" i="1"/>
  <c r="AH337" i="1"/>
  <c r="AH329" i="1"/>
  <c r="AH321" i="1"/>
  <c r="AH313" i="1"/>
  <c r="AH305" i="1"/>
  <c r="AH297" i="1"/>
  <c r="AH289" i="1"/>
  <c r="AH281" i="1"/>
  <c r="AH273" i="1"/>
  <c r="AH265" i="1"/>
  <c r="AH257" i="1"/>
  <c r="AH249" i="1"/>
  <c r="AH241" i="1"/>
  <c r="AH233" i="1"/>
  <c r="AH225" i="1"/>
  <c r="AH217" i="1"/>
  <c r="AH209" i="1"/>
  <c r="AH201" i="1"/>
  <c r="AH193" i="1"/>
  <c r="AH185" i="1"/>
  <c r="AH177" i="1"/>
  <c r="AH169" i="1"/>
  <c r="AH161" i="1"/>
  <c r="AH153" i="1"/>
  <c r="AH145" i="1"/>
  <c r="AH137" i="1"/>
  <c r="AH129" i="1"/>
  <c r="AH121" i="1"/>
  <c r="AH113" i="1"/>
  <c r="AH105" i="1"/>
  <c r="AH97" i="1"/>
  <c r="AH89" i="1"/>
  <c r="AH81" i="1"/>
  <c r="AH73" i="1"/>
  <c r="AH65" i="1"/>
  <c r="AH57" i="1"/>
  <c r="AH49" i="1"/>
  <c r="AK1678" i="1"/>
  <c r="AB1678" i="1"/>
  <c r="AB614" i="1"/>
  <c r="AB1254" i="1"/>
  <c r="AB1430" i="1"/>
  <c r="AB1886" i="1"/>
  <c r="AK2062" i="1"/>
  <c r="AB2062" i="1"/>
  <c r="AK1542" i="1"/>
  <c r="AB1542" i="1"/>
  <c r="AK1086" i="1"/>
  <c r="AB1086" i="1"/>
  <c r="AK686" i="1"/>
  <c r="AB686" i="1"/>
  <c r="AK662" i="1"/>
  <c r="AB662" i="1"/>
  <c r="AB982" i="1"/>
  <c r="AB78" i="1"/>
  <c r="AB1374" i="1"/>
  <c r="AB1462" i="1"/>
  <c r="AA2558" i="1"/>
  <c r="AA854" i="1"/>
  <c r="AK2580" i="1"/>
  <c r="AB2580" i="1"/>
  <c r="AK2084" i="1"/>
  <c r="AB2084" i="1"/>
  <c r="AK1852" i="1"/>
  <c r="AB1852" i="1"/>
  <c r="AK972" i="1"/>
  <c r="AB972" i="1"/>
  <c r="AK892" i="1"/>
  <c r="AB892" i="1"/>
  <c r="AK836" i="1"/>
  <c r="AB836" i="1"/>
  <c r="AK812" i="1"/>
  <c r="AB812" i="1"/>
  <c r="AK748" i="1"/>
  <c r="AB748" i="1"/>
  <c r="AK652" i="1"/>
  <c r="AB652" i="1"/>
  <c r="AK580" i="1"/>
  <c r="AB580" i="1"/>
  <c r="AJ2428" i="1"/>
  <c r="AA2428" i="1"/>
  <c r="AJ2340" i="1"/>
  <c r="AA2340" i="1"/>
  <c r="AJ2332" i="1"/>
  <c r="AA2332" i="1"/>
  <c r="AJ2316" i="1"/>
  <c r="AA2316" i="1"/>
  <c r="AJ2308" i="1"/>
  <c r="AA2308" i="1"/>
  <c r="AJ2252" i="1"/>
  <c r="AA2252" i="1"/>
  <c r="AJ2196" i="1"/>
  <c r="AA2196" i="1"/>
  <c r="AJ2172" i="1"/>
  <c r="AA2172" i="1"/>
  <c r="AJ1844" i="1"/>
  <c r="AA1844" i="1"/>
  <c r="AJ1836" i="1"/>
  <c r="AA1836" i="1"/>
  <c r="AJ1828" i="1"/>
  <c r="AA1828" i="1"/>
  <c r="AJ1820" i="1"/>
  <c r="AA1820" i="1"/>
  <c r="AJ1804" i="1"/>
  <c r="AA1804" i="1"/>
  <c r="AJ1756" i="1"/>
  <c r="AA1756" i="1"/>
  <c r="AJ1748" i="1"/>
  <c r="AA1748" i="1"/>
  <c r="AJ1740" i="1"/>
  <c r="AA1740" i="1"/>
  <c r="AJ1732" i="1"/>
  <c r="AA1732" i="1"/>
  <c r="AJ1716" i="1"/>
  <c r="AA1716" i="1"/>
  <c r="AJ1668" i="1"/>
  <c r="AA1668" i="1"/>
  <c r="AJ1652" i="1"/>
  <c r="AA1652" i="1"/>
  <c r="AJ1636" i="1"/>
  <c r="AA1636" i="1"/>
  <c r="AJ1620" i="1"/>
  <c r="AA1620" i="1"/>
  <c r="AJ1612" i="1"/>
  <c r="AA1612" i="1"/>
  <c r="AJ1604" i="1"/>
  <c r="AA1604" i="1"/>
  <c r="AJ1588" i="1"/>
  <c r="AA1588" i="1"/>
  <c r="AJ1580" i="1"/>
  <c r="AA1580" i="1"/>
  <c r="AJ1556" i="1"/>
  <c r="AA1556" i="1"/>
  <c r="AJ1540" i="1"/>
  <c r="AA1540" i="1"/>
  <c r="AJ1516" i="1"/>
  <c r="AA1516" i="1"/>
  <c r="AJ1500" i="1"/>
  <c r="AA1500" i="1"/>
  <c r="AJ1476" i="1"/>
  <c r="AA1476" i="1"/>
  <c r="AJ1468" i="1"/>
  <c r="AA1468" i="1"/>
  <c r="AJ1460" i="1"/>
  <c r="AA1460" i="1"/>
  <c r="AJ1452" i="1"/>
  <c r="AA1452" i="1"/>
  <c r="AJ1444" i="1"/>
  <c r="AA1444" i="1"/>
  <c r="AJ1436" i="1"/>
  <c r="AA1436" i="1"/>
  <c r="AJ1428" i="1"/>
  <c r="AA1428" i="1"/>
  <c r="AJ1412" i="1"/>
  <c r="AA1412" i="1"/>
  <c r="AJ1396" i="1"/>
  <c r="AA1396" i="1"/>
  <c r="AJ1380" i="1"/>
  <c r="AA1380" i="1"/>
  <c r="AJ1364" i="1"/>
  <c r="AA1364" i="1"/>
  <c r="AJ1356" i="1"/>
  <c r="AA1356" i="1"/>
  <c r="AJ1332" i="1"/>
  <c r="AA1332" i="1"/>
  <c r="AJ1324" i="1"/>
  <c r="AA1324" i="1"/>
  <c r="AJ1308" i="1"/>
  <c r="AA1308" i="1"/>
  <c r="AJ1268" i="1"/>
  <c r="AA1268" i="1"/>
  <c r="AJ1236" i="1"/>
  <c r="AA1236" i="1"/>
  <c r="AJ1228" i="1"/>
  <c r="AA1228" i="1"/>
  <c r="AJ1220" i="1"/>
  <c r="AA1220" i="1"/>
  <c r="AJ1212" i="1"/>
  <c r="AA1212" i="1"/>
  <c r="AJ1204" i="1"/>
  <c r="AA1204" i="1"/>
  <c r="AJ1188" i="1"/>
  <c r="AA1188" i="1"/>
  <c r="AJ1172" i="1"/>
  <c r="AA1172" i="1"/>
  <c r="AJ1156" i="1"/>
  <c r="AA1156" i="1"/>
  <c r="AJ1148" i="1"/>
  <c r="AA1148" i="1"/>
  <c r="AJ1140" i="1"/>
  <c r="AA1140" i="1"/>
  <c r="AJ1124" i="1"/>
  <c r="AA1124" i="1"/>
  <c r="AJ1092" i="1"/>
  <c r="AA1092" i="1"/>
  <c r="AJ1076" i="1"/>
  <c r="AA1076" i="1"/>
  <c r="AJ1060" i="1"/>
  <c r="AA1060" i="1"/>
  <c r="AJ1044" i="1"/>
  <c r="AA1044" i="1"/>
  <c r="AJ1012" i="1"/>
  <c r="AA1012" i="1"/>
  <c r="AJ996" i="1"/>
  <c r="AA996" i="1"/>
  <c r="AJ980" i="1"/>
  <c r="AA980" i="1"/>
  <c r="AJ964" i="1"/>
  <c r="AA964" i="1"/>
  <c r="AJ956" i="1"/>
  <c r="AA956" i="1"/>
  <c r="AJ948" i="1"/>
  <c r="AA948" i="1"/>
  <c r="AJ932" i="1"/>
  <c r="AA932" i="1"/>
  <c r="AJ916" i="1"/>
  <c r="AA916" i="1"/>
  <c r="AJ908" i="1"/>
  <c r="AA908" i="1"/>
  <c r="AJ892" i="1"/>
  <c r="AA892" i="1"/>
  <c r="AJ876" i="1"/>
  <c r="AA876" i="1"/>
  <c r="AJ868" i="1"/>
  <c r="AA868" i="1"/>
  <c r="AJ860" i="1"/>
  <c r="AA860" i="1"/>
  <c r="AJ844" i="1"/>
  <c r="AA844" i="1"/>
  <c r="AJ828" i="1"/>
  <c r="AA828" i="1"/>
  <c r="AJ820" i="1"/>
  <c r="AA820" i="1"/>
  <c r="AJ804" i="1"/>
  <c r="AA804" i="1"/>
  <c r="AJ796" i="1"/>
  <c r="AA796" i="1"/>
  <c r="AJ788" i="1"/>
  <c r="AA788" i="1"/>
  <c r="AJ772" i="1"/>
  <c r="AA772" i="1"/>
  <c r="AJ756" i="1"/>
  <c r="AA756" i="1"/>
  <c r="AJ740" i="1"/>
  <c r="AA740" i="1"/>
  <c r="AJ732" i="1"/>
  <c r="AA732" i="1"/>
  <c r="AJ724" i="1"/>
  <c r="AA724" i="1"/>
  <c r="AJ708" i="1"/>
  <c r="AA708" i="1"/>
  <c r="AJ700" i="1"/>
  <c r="AA700" i="1"/>
  <c r="AJ668" i="1"/>
  <c r="AA668" i="1"/>
  <c r="AJ660" i="1"/>
  <c r="AA660" i="1"/>
  <c r="AJ620" i="1"/>
  <c r="AA620" i="1"/>
  <c r="AJ604" i="1"/>
  <c r="AA604" i="1"/>
  <c r="AJ588" i="1"/>
  <c r="AA588" i="1"/>
  <c r="AJ572" i="1"/>
  <c r="AA572" i="1"/>
  <c r="AJ556" i="1"/>
  <c r="AA556" i="1"/>
  <c r="AJ532" i="1"/>
  <c r="AA532" i="1"/>
  <c r="AJ516" i="1"/>
  <c r="AA516" i="1"/>
  <c r="AJ508" i="1"/>
  <c r="AA508" i="1"/>
  <c r="AJ500" i="1"/>
  <c r="AA500" i="1"/>
  <c r="AJ484" i="1"/>
  <c r="AA484" i="1"/>
  <c r="AJ476" i="1"/>
  <c r="AA476" i="1"/>
  <c r="AJ460" i="1"/>
  <c r="AA460" i="1"/>
  <c r="AJ444" i="1"/>
  <c r="AA444" i="1"/>
  <c r="AJ436" i="1"/>
  <c r="AA436" i="1"/>
  <c r="AJ428" i="1"/>
  <c r="AA428" i="1"/>
  <c r="AJ420" i="1"/>
  <c r="AA420" i="1"/>
  <c r="AJ388" i="1"/>
  <c r="AA388" i="1"/>
  <c r="AJ372" i="1"/>
  <c r="AA372" i="1"/>
  <c r="AJ356" i="1"/>
  <c r="AA356" i="1"/>
  <c r="AJ316" i="1"/>
  <c r="AA316" i="1"/>
  <c r="AJ300" i="1"/>
  <c r="AA300" i="1"/>
  <c r="AJ292" i="1"/>
  <c r="AA292" i="1"/>
  <c r="AJ276" i="1"/>
  <c r="AA276" i="1"/>
  <c r="AJ260" i="1"/>
  <c r="AA260" i="1"/>
  <c r="AJ252" i="1"/>
  <c r="AA252" i="1"/>
  <c r="AJ236" i="1"/>
  <c r="AA236" i="1"/>
  <c r="AJ220" i="1"/>
  <c r="AA220" i="1"/>
  <c r="AJ204" i="1"/>
  <c r="AA204" i="1"/>
  <c r="AJ196" i="1"/>
  <c r="AA196" i="1"/>
  <c r="AJ180" i="1"/>
  <c r="AA180" i="1"/>
  <c r="AJ172" i="1"/>
  <c r="AA172" i="1"/>
  <c r="AJ156" i="1"/>
  <c r="AA156" i="1"/>
  <c r="AJ140" i="1"/>
  <c r="AA140" i="1"/>
  <c r="AJ124" i="1"/>
  <c r="AA124" i="1"/>
  <c r="AJ116" i="1"/>
  <c r="AA116" i="1"/>
  <c r="AJ100" i="1"/>
  <c r="AA100" i="1"/>
  <c r="AJ68" i="1"/>
  <c r="AA68" i="1"/>
  <c r="AJ52" i="1"/>
  <c r="AA52" i="1"/>
  <c r="AJ36" i="1"/>
  <c r="AA36" i="1"/>
  <c r="AJ12" i="1"/>
  <c r="AA12" i="1"/>
  <c r="AI2580" i="1"/>
  <c r="Z2580" i="1"/>
  <c r="AI2564" i="1"/>
  <c r="Z2564" i="1"/>
  <c r="AI2548" i="1"/>
  <c r="Z2548" i="1"/>
  <c r="AI2500" i="1"/>
  <c r="Z2500" i="1"/>
  <c r="AI2444" i="1"/>
  <c r="Z2444" i="1"/>
  <c r="AI2428" i="1"/>
  <c r="Z2428" i="1"/>
  <c r="AI2332" i="1"/>
  <c r="Z2332" i="1"/>
  <c r="AI2292" i="1"/>
  <c r="Z2292" i="1"/>
  <c r="AI1964" i="1"/>
  <c r="Z1964" i="1"/>
  <c r="AI1900" i="1"/>
  <c r="Z1900" i="1"/>
  <c r="AI1876" i="1"/>
  <c r="Z1876" i="1"/>
  <c r="AI1828" i="1"/>
  <c r="Z1828" i="1"/>
  <c r="AI1764" i="1"/>
  <c r="Z1764" i="1"/>
  <c r="AI1676" i="1"/>
  <c r="Z1676" i="1"/>
  <c r="AI1468" i="1"/>
  <c r="Z1468" i="1"/>
  <c r="AI1452" i="1"/>
  <c r="Z1452" i="1"/>
  <c r="AI1436" i="1"/>
  <c r="Z1436" i="1"/>
  <c r="AI1388" i="1"/>
  <c r="Z1388" i="1"/>
  <c r="AI1300" i="1"/>
  <c r="Z1300" i="1"/>
  <c r="AI1284" i="1"/>
  <c r="Z1284" i="1"/>
  <c r="AI1196" i="1"/>
  <c r="Z1196" i="1"/>
  <c r="AI1124" i="1"/>
  <c r="Z1124" i="1"/>
  <c r="AI1108" i="1"/>
  <c r="Z1108" i="1"/>
  <c r="AI1092" i="1"/>
  <c r="Z1092" i="1"/>
  <c r="AI996" i="1"/>
  <c r="Z996" i="1"/>
  <c r="AI924" i="1"/>
  <c r="Z924" i="1"/>
  <c r="AI908" i="1"/>
  <c r="Z908" i="1"/>
  <c r="AI556" i="1"/>
  <c r="Z556" i="1"/>
  <c r="AI532" i="1"/>
  <c r="Z532" i="1"/>
  <c r="AI460" i="1"/>
  <c r="Z460" i="1"/>
  <c r="AI404" i="1"/>
  <c r="Z404" i="1"/>
  <c r="AI364" i="1"/>
  <c r="Z364" i="1"/>
  <c r="AI316" i="1"/>
  <c r="Z316" i="1"/>
  <c r="AI292" i="1"/>
  <c r="Z292" i="1"/>
  <c r="AI268" i="1"/>
  <c r="Z268" i="1"/>
  <c r="AI228" i="1"/>
  <c r="Z228" i="1"/>
  <c r="AI196" i="1"/>
  <c r="Z196" i="1"/>
  <c r="AI172" i="1"/>
  <c r="Z172" i="1"/>
  <c r="AI68" i="1"/>
  <c r="Z68" i="1"/>
  <c r="AG2620" i="1"/>
  <c r="AG2596" i="1"/>
  <c r="AG2588" i="1"/>
  <c r="AG2572" i="1"/>
  <c r="AG2564" i="1"/>
  <c r="AG2556" i="1"/>
  <c r="AG2548" i="1"/>
  <c r="AG2532" i="1"/>
  <c r="AG2516" i="1"/>
  <c r="AG2500" i="1"/>
  <c r="AG2484" i="1"/>
  <c r="AG2460" i="1"/>
  <c r="AG2444" i="1"/>
  <c r="AG2404" i="1"/>
  <c r="AG2380" i="1"/>
  <c r="AG2364" i="1"/>
  <c r="AG2348" i="1"/>
  <c r="AG1860" i="1"/>
  <c r="AG1836" i="1"/>
  <c r="AG1820" i="1"/>
  <c r="AG1796" i="1"/>
  <c r="AG1764" i="1"/>
  <c r="AG1756" i="1"/>
  <c r="AG1748" i="1"/>
  <c r="AG1740" i="1"/>
  <c r="AG1716" i="1"/>
  <c r="AG1708" i="1"/>
  <c r="AG1692" i="1"/>
  <c r="AG1668" i="1"/>
  <c r="AG1652" i="1"/>
  <c r="AG1620" i="1"/>
  <c r="AG1612" i="1"/>
  <c r="AG1572" i="1"/>
  <c r="AG1564" i="1"/>
  <c r="AG1548" i="1"/>
  <c r="AG1532" i="1"/>
  <c r="AG1524" i="1"/>
  <c r="AG1516" i="1"/>
  <c r="AG1484" i="1"/>
  <c r="AG1476" i="1"/>
  <c r="AG1460" i="1"/>
  <c r="AG1428" i="1"/>
  <c r="AG1420" i="1"/>
  <c r="AG1412" i="1"/>
  <c r="AG1396" i="1"/>
  <c r="AG1364" i="1"/>
  <c r="AG1356" i="1"/>
  <c r="AG1348" i="1"/>
  <c r="AG1332" i="1"/>
  <c r="AG1300" i="1"/>
  <c r="AG1292" i="1"/>
  <c r="AG1276" i="1"/>
  <c r="AG1244" i="1"/>
  <c r="AG1236" i="1"/>
  <c r="AG1196" i="1"/>
  <c r="AG1188" i="1"/>
  <c r="AG1180" i="1"/>
  <c r="AG1172" i="1"/>
  <c r="AG1148" i="1"/>
  <c r="AG1140" i="1"/>
  <c r="AG1132" i="1"/>
  <c r="AG1116" i="1"/>
  <c r="AG1092" i="1"/>
  <c r="AG1084" i="1"/>
  <c r="AG1068" i="1"/>
  <c r="AG1044" i="1"/>
  <c r="AG1036" i="1"/>
  <c r="AG1020" i="1"/>
  <c r="AG988" i="1"/>
  <c r="AG980" i="1"/>
  <c r="AG940" i="1"/>
  <c r="AG932" i="1"/>
  <c r="AG924" i="1"/>
  <c r="AG916" i="1"/>
  <c r="AG892" i="1"/>
  <c r="AG884" i="1"/>
  <c r="AG876" i="1"/>
  <c r="AG860" i="1"/>
  <c r="AG836" i="1"/>
  <c r="AG828" i="1"/>
  <c r="AG812" i="1"/>
  <c r="AG788" i="1"/>
  <c r="AG780" i="1"/>
  <c r="AG764" i="1"/>
  <c r="AG732" i="1"/>
  <c r="AG724" i="1"/>
  <c r="AG684" i="1"/>
  <c r="AG676" i="1"/>
  <c r="AG668" i="1"/>
  <c r="AG660" i="1"/>
  <c r="AG636" i="1"/>
  <c r="AG628" i="1"/>
  <c r="AG620" i="1"/>
  <c r="AG612" i="1"/>
  <c r="AG596" i="1"/>
  <c r="AG572" i="1"/>
  <c r="AG564" i="1"/>
  <c r="AG548" i="1"/>
  <c r="AG524" i="1"/>
  <c r="AG516" i="1"/>
  <c r="AG500" i="1"/>
  <c r="AG468" i="1"/>
  <c r="AG460" i="1"/>
  <c r="AG420" i="1"/>
  <c r="AG412" i="1"/>
  <c r="AG404" i="1"/>
  <c r="AG396" i="1"/>
  <c r="AG372" i="1"/>
  <c r="AG364" i="1"/>
  <c r="AG356" i="1"/>
  <c r="AG340" i="1"/>
  <c r="AG316" i="1"/>
  <c r="AG308" i="1"/>
  <c r="AG292" i="1"/>
  <c r="AG268" i="1"/>
  <c r="AG260" i="1"/>
  <c r="AG244" i="1"/>
  <c r="AG212" i="1"/>
  <c r="AG204" i="1"/>
  <c r="AG164" i="1"/>
  <c r="AG156" i="1"/>
  <c r="AG148" i="1"/>
  <c r="AG140" i="1"/>
  <c r="AG116" i="1"/>
  <c r="AG108" i="1"/>
  <c r="AG100" i="1"/>
  <c r="AG84" i="1"/>
  <c r="AG60" i="1"/>
  <c r="AG52" i="1"/>
  <c r="AG36" i="1"/>
  <c r="AG12" i="1"/>
  <c r="AG4" i="1"/>
  <c r="AK998" i="1"/>
  <c r="AB998" i="1"/>
  <c r="AK862" i="1"/>
  <c r="AB862" i="1"/>
  <c r="AK782" i="1"/>
  <c r="AB782" i="1"/>
  <c r="AK630" i="1"/>
  <c r="AB630" i="1"/>
  <c r="AB1222" i="1"/>
  <c r="AB2046" i="1"/>
  <c r="AB574" i="1"/>
  <c r="AB726" i="1"/>
  <c r="AB1238" i="1"/>
  <c r="AB1286" i="1"/>
  <c r="AB1342" i="1"/>
  <c r="AB1446" i="1"/>
  <c r="AB1550" i="1"/>
  <c r="AA2590" i="1"/>
  <c r="AA2422" i="1"/>
  <c r="AA2150" i="1"/>
  <c r="AA2006" i="1"/>
  <c r="AA1814" i="1"/>
  <c r="AA1606" i="1"/>
  <c r="AA942" i="1"/>
  <c r="AK2388" i="1"/>
  <c r="AB2388" i="1"/>
  <c r="AK2132" i="1"/>
  <c r="AB2132" i="1"/>
  <c r="AK1460" i="1"/>
  <c r="AB1460" i="1"/>
  <c r="AK1364" i="1"/>
  <c r="AB1364" i="1"/>
  <c r="AK1348" i="1"/>
  <c r="AB1348" i="1"/>
  <c r="AK1116" i="1"/>
  <c r="AB1116" i="1"/>
  <c r="AB22" i="1"/>
  <c r="AB68" i="1"/>
  <c r="AB79" i="1"/>
  <c r="AB92" i="1"/>
  <c r="AB102" i="1"/>
  <c r="AB116" i="1"/>
  <c r="AB126" i="1"/>
  <c r="AB150" i="1"/>
  <c r="AB196" i="1"/>
  <c r="AB207" i="1"/>
  <c r="AB220" i="1"/>
  <c r="AB230" i="1"/>
  <c r="AB244" i="1"/>
  <c r="AB254" i="1"/>
  <c r="AB278" i="1"/>
  <c r="AB324" i="1"/>
  <c r="AB335" i="1"/>
  <c r="AB348" i="1"/>
  <c r="AB358" i="1"/>
  <c r="AB372" i="1"/>
  <c r="AB382" i="1"/>
  <c r="AB406" i="1"/>
  <c r="AB452" i="1"/>
  <c r="AB462" i="1"/>
  <c r="AB487" i="1"/>
  <c r="AB500" i="1"/>
  <c r="AB511" i="1"/>
  <c r="AB535" i="1"/>
  <c r="AB575" i="1"/>
  <c r="AB590" i="1"/>
  <c r="AB631" i="1"/>
  <c r="AB654" i="1"/>
  <c r="AB678" i="1"/>
  <c r="AB692" i="1"/>
  <c r="AB702" i="1"/>
  <c r="AB716" i="1"/>
  <c r="AB727" i="1"/>
  <c r="AB740" i="1"/>
  <c r="AB766" i="1"/>
  <c r="AB780" i="1"/>
  <c r="AB828" i="1"/>
  <c r="AB838" i="1"/>
  <c r="AB870" i="1"/>
  <c r="AB884" i="1"/>
  <c r="AB900" i="1"/>
  <c r="AB927" i="1"/>
  <c r="AB942" i="1"/>
  <c r="AB956" i="1"/>
  <c r="AB967" i="1"/>
  <c r="AB999" i="1"/>
  <c r="AB1014" i="1"/>
  <c r="AB1028" i="1"/>
  <c r="AB1038" i="1"/>
  <c r="AB1078" i="1"/>
  <c r="AB1094" i="1"/>
  <c r="AB1110" i="1"/>
  <c r="AB1126" i="1"/>
  <c r="AB1140" i="1"/>
  <c r="AB1156" i="1"/>
  <c r="AB1167" i="1"/>
  <c r="AB1182" i="1"/>
  <c r="AB1244" i="1"/>
  <c r="AB1260" i="1"/>
  <c r="AB1271" i="1"/>
  <c r="AB1287" i="1"/>
  <c r="AB1302" i="1"/>
  <c r="AB1343" i="1"/>
  <c r="AB1359" i="1"/>
  <c r="AB1390" i="1"/>
  <c r="AB1406" i="1"/>
  <c r="AB1420" i="1"/>
  <c r="AB1436" i="1"/>
  <c r="AB1447" i="1"/>
  <c r="AB1463" i="1"/>
  <c r="AB1479" i="1"/>
  <c r="AB1534" i="1"/>
  <c r="AB1575" i="1"/>
  <c r="AB1596" i="1"/>
  <c r="AB1612" i="1"/>
  <c r="AB1727" i="1"/>
  <c r="AB1742" i="1"/>
  <c r="AB1764" i="1"/>
  <c r="AB1807" i="1"/>
  <c r="AB1844" i="1"/>
  <c r="AB1892" i="1"/>
  <c r="AB1916" i="1"/>
  <c r="AB1934" i="1"/>
  <c r="AB2004" i="1"/>
  <c r="AB2076" i="1"/>
  <c r="AB2124" i="1"/>
  <c r="AB2156" i="1"/>
  <c r="AB2308" i="1"/>
  <c r="AB2340" i="1"/>
  <c r="AB2366" i="1"/>
  <c r="AB2470" i="1"/>
  <c r="AB2508" i="1"/>
  <c r="AB2543" i="1"/>
  <c r="AB2612" i="1"/>
  <c r="Z2615" i="1"/>
  <c r="Z2599" i="1"/>
  <c r="Z2588" i="1"/>
  <c r="Z2556" i="1"/>
  <c r="Z2535" i="1"/>
  <c r="Z2524" i="1"/>
  <c r="Z2508" i="1"/>
  <c r="Z2487" i="1"/>
  <c r="Z2476" i="1"/>
  <c r="Z2460" i="1"/>
  <c r="Z2439" i="1"/>
  <c r="Z2423" i="1"/>
  <c r="Z2407" i="1"/>
  <c r="Z2391" i="1"/>
  <c r="Z2375" i="1"/>
  <c r="Z2359" i="1"/>
  <c r="Z2343" i="1"/>
  <c r="Z2311" i="1"/>
  <c r="Z2207" i="1"/>
  <c r="Z2159" i="1"/>
  <c r="Z2143" i="1"/>
  <c r="Z2127" i="1"/>
  <c r="Z2100" i="1"/>
  <c r="Z2047" i="1"/>
  <c r="Z2020" i="1"/>
  <c r="Z2004" i="1"/>
  <c r="Z1988" i="1"/>
  <c r="Z1972" i="1"/>
  <c r="Z1959" i="1"/>
  <c r="Z1919" i="1"/>
  <c r="Z1863" i="1"/>
  <c r="Z1852" i="1"/>
  <c r="Z1799" i="1"/>
  <c r="Z1788" i="1"/>
  <c r="Z1727" i="1"/>
  <c r="Z1612" i="1"/>
  <c r="Z1591" i="1"/>
  <c r="Z1543" i="1"/>
  <c r="Z1500" i="1"/>
  <c r="Z1463" i="1"/>
  <c r="Z1159" i="1"/>
  <c r="Z1143" i="1"/>
  <c r="Z1127" i="1"/>
  <c r="Z943" i="1"/>
  <c r="Z932" i="1"/>
  <c r="Z911" i="1"/>
  <c r="Z895" i="1"/>
  <c r="Z868" i="1"/>
  <c r="Z839" i="1"/>
  <c r="Z783" i="1"/>
  <c r="Z772" i="1"/>
  <c r="Z727" i="1"/>
  <c r="Z716" i="1"/>
  <c r="Z684" i="1"/>
  <c r="Z604" i="1"/>
  <c r="Z591" i="1"/>
  <c r="Z580" i="1"/>
  <c r="Z567" i="1"/>
  <c r="Z551" i="1"/>
  <c r="Z540" i="1"/>
  <c r="Z527" i="1"/>
  <c r="Z492" i="1"/>
  <c r="Z468" i="1"/>
  <c r="Z444" i="1"/>
  <c r="Z420" i="1"/>
  <c r="Z407" i="1"/>
  <c r="Z380" i="1"/>
  <c r="Z348" i="1"/>
  <c r="Z271" i="1"/>
  <c r="Z244" i="1"/>
  <c r="Z207" i="1"/>
  <c r="Z167" i="1"/>
  <c r="Z124" i="1"/>
  <c r="Z111" i="1"/>
  <c r="Z100" i="1"/>
  <c r="Z63" i="1"/>
  <c r="Z39" i="1"/>
  <c r="Z15" i="1"/>
  <c r="AA2615" i="1"/>
  <c r="AA2583" i="1"/>
  <c r="AA2527" i="1"/>
  <c r="AA2494" i="1"/>
  <c r="AA2468" i="1"/>
  <c r="AA2439" i="1"/>
  <c r="AA2398" i="1"/>
  <c r="AA2374" i="1"/>
  <c r="AA2350" i="1"/>
  <c r="AA2319" i="1"/>
  <c r="AA2276" i="1"/>
  <c r="AA2222" i="1"/>
  <c r="AA2198" i="1"/>
  <c r="AA2167" i="1"/>
  <c r="AA2148" i="1"/>
  <c r="AA2119" i="1"/>
  <c r="AA2070" i="1"/>
  <c r="AA2046" i="1"/>
  <c r="AA1975" i="1"/>
  <c r="AA1910" i="1"/>
  <c r="AA1878" i="1"/>
  <c r="AA1846" i="1"/>
  <c r="AA1812" i="1"/>
  <c r="AA1758" i="1"/>
  <c r="AA1727" i="1"/>
  <c r="AA1702" i="1"/>
  <c r="AA1676" i="1"/>
  <c r="AA1639" i="1"/>
  <c r="AA1572" i="1"/>
  <c r="AA1534" i="1"/>
  <c r="AA1503" i="1"/>
  <c r="AA1470" i="1"/>
  <c r="AA1438" i="1"/>
  <c r="AA1406" i="1"/>
  <c r="AA1350" i="1"/>
  <c r="AA1319" i="1"/>
  <c r="AA1292" i="1"/>
  <c r="AA1199" i="1"/>
  <c r="AA1126" i="1"/>
  <c r="AA1102" i="1"/>
  <c r="AA1078" i="1"/>
  <c r="AA1055" i="1"/>
  <c r="AA1028" i="1"/>
  <c r="AA1004" i="1"/>
  <c r="AA982" i="1"/>
  <c r="AA940" i="1"/>
  <c r="AA900" i="1"/>
  <c r="AA852" i="1"/>
  <c r="AA764" i="1"/>
  <c r="AA639" i="1"/>
  <c r="AA596" i="1"/>
  <c r="AA535" i="1"/>
  <c r="AA511" i="1"/>
  <c r="AA468" i="1"/>
  <c r="AA404" i="1"/>
  <c r="AA364" i="1"/>
  <c r="AA268" i="1"/>
  <c r="AA255" i="1"/>
  <c r="AA239" i="1"/>
  <c r="AA215" i="1"/>
  <c r="AA188" i="1"/>
  <c r="AA108" i="1"/>
  <c r="AA63" i="1"/>
  <c r="AK1734" i="1"/>
  <c r="AB1734" i="1"/>
  <c r="AK1334" i="1"/>
  <c r="AB1334" i="1"/>
  <c r="AK1294" i="1"/>
  <c r="AB1294" i="1"/>
  <c r="AK1142" i="1"/>
  <c r="AB1142" i="1"/>
  <c r="AK1062" i="1"/>
  <c r="AB1062" i="1"/>
  <c r="AK798" i="1"/>
  <c r="AB798" i="1"/>
  <c r="AB910" i="1"/>
  <c r="AB1046" i="1"/>
  <c r="AB1590" i="1"/>
  <c r="AB486" i="1"/>
  <c r="AB1270" i="1"/>
  <c r="AB1358" i="1"/>
  <c r="AA2470" i="1"/>
  <c r="AA2102" i="1"/>
  <c r="AK2548" i="1"/>
  <c r="AB2548" i="1"/>
  <c r="AK2044" i="1"/>
  <c r="AB2044" i="1"/>
  <c r="AK1284" i="1"/>
  <c r="AB1284" i="1"/>
  <c r="AB12" i="1"/>
  <c r="AB23" i="1"/>
  <c r="AB46" i="1"/>
  <c r="AB103" i="1"/>
  <c r="AB127" i="1"/>
  <c r="AB140" i="1"/>
  <c r="AB151" i="1"/>
  <c r="AB174" i="1"/>
  <c r="AB231" i="1"/>
  <c r="AB255" i="1"/>
  <c r="AB268" i="1"/>
  <c r="AB279" i="1"/>
  <c r="AB302" i="1"/>
  <c r="AB359" i="1"/>
  <c r="AB383" i="1"/>
  <c r="AB396" i="1"/>
  <c r="AB407" i="1"/>
  <c r="AB430" i="1"/>
  <c r="AB444" i="1"/>
  <c r="AB463" i="1"/>
  <c r="AB478" i="1"/>
  <c r="AB524" i="1"/>
  <c r="AB550" i="1"/>
  <c r="AB564" i="1"/>
  <c r="AB606" i="1"/>
  <c r="AB620" i="1"/>
  <c r="AB644" i="1"/>
  <c r="AB655" i="1"/>
  <c r="AB668" i="1"/>
  <c r="AB679" i="1"/>
  <c r="AB703" i="1"/>
  <c r="AB756" i="1"/>
  <c r="AB767" i="1"/>
  <c r="AB799" i="1"/>
  <c r="AB814" i="1"/>
  <c r="AB839" i="1"/>
  <c r="AB854" i="1"/>
  <c r="AB871" i="1"/>
  <c r="AB916" i="1"/>
  <c r="AB932" i="1"/>
  <c r="AB943" i="1"/>
  <c r="AB988" i="1"/>
  <c r="AB1004" i="1"/>
  <c r="AB1015" i="1"/>
  <c r="AB1039" i="1"/>
  <c r="AB1054" i="1"/>
  <c r="AB1068" i="1"/>
  <c r="AB1079" i="1"/>
  <c r="AB1095" i="1"/>
  <c r="AB1111" i="1"/>
  <c r="AB1127" i="1"/>
  <c r="AB1198" i="1"/>
  <c r="AB1214" i="1"/>
  <c r="AB1228" i="1"/>
  <c r="AB1276" i="1"/>
  <c r="AB1303" i="1"/>
  <c r="AB1316" i="1"/>
  <c r="AB1332" i="1"/>
  <c r="AB1380" i="1"/>
  <c r="AB1391" i="1"/>
  <c r="AB1407" i="1"/>
  <c r="AB1468" i="1"/>
  <c r="AB1484" i="1"/>
  <c r="AB1502" i="1"/>
  <c r="AB1535" i="1"/>
  <c r="AB1556" i="1"/>
  <c r="AB1646" i="1"/>
  <c r="AB1668" i="1"/>
  <c r="AB1687" i="1"/>
  <c r="AB1708" i="1"/>
  <c r="AB1748" i="1"/>
  <c r="AB1788" i="1"/>
  <c r="AB1830" i="1"/>
  <c r="AB1940" i="1"/>
  <c r="AB1982" i="1"/>
  <c r="AB2054" i="1"/>
  <c r="AB2100" i="1"/>
  <c r="AB2180" i="1"/>
  <c r="AB2204" i="1"/>
  <c r="AB2252" i="1"/>
  <c r="AB2316" i="1"/>
  <c r="AB2372" i="1"/>
  <c r="AB2412" i="1"/>
  <c r="AB2476" i="1"/>
  <c r="AB2588" i="1"/>
  <c r="Z2572" i="1"/>
  <c r="Z2551" i="1"/>
  <c r="Z2519" i="1"/>
  <c r="Z2300" i="1"/>
  <c r="Z2284" i="1"/>
  <c r="Z2268" i="1"/>
  <c r="Z2252" i="1"/>
  <c r="Z2236" i="1"/>
  <c r="Z2220" i="1"/>
  <c r="Z2172" i="1"/>
  <c r="Z2060" i="1"/>
  <c r="Z2031" i="1"/>
  <c r="Z2015" i="1"/>
  <c r="Z1999" i="1"/>
  <c r="Z1943" i="1"/>
  <c r="Z1932" i="1"/>
  <c r="Z1903" i="1"/>
  <c r="Z1892" i="1"/>
  <c r="Z1823" i="1"/>
  <c r="Z1812" i="1"/>
  <c r="Z1772" i="1"/>
  <c r="Z1743" i="1"/>
  <c r="Z1692" i="1"/>
  <c r="Z1660" i="1"/>
  <c r="Z1628" i="1"/>
  <c r="Z1607" i="1"/>
  <c r="Z1556" i="1"/>
  <c r="Z1527" i="1"/>
  <c r="Z1516" i="1"/>
  <c r="Z1479" i="1"/>
  <c r="Z1396" i="1"/>
  <c r="Z1380" i="1"/>
  <c r="Z1364" i="1"/>
  <c r="Z1279" i="1"/>
  <c r="Z1268" i="1"/>
  <c r="Z1252" i="1"/>
  <c r="Z1220" i="1"/>
  <c r="Z1188" i="1"/>
  <c r="Z1076" i="1"/>
  <c r="Z1031" i="1"/>
  <c r="Z1020" i="1"/>
  <c r="Z1004" i="1"/>
  <c r="Z988" i="1"/>
  <c r="Z959" i="1"/>
  <c r="Z927" i="1"/>
  <c r="Z879" i="1"/>
  <c r="Z863" i="1"/>
  <c r="Z852" i="1"/>
  <c r="Z823" i="1"/>
  <c r="Z812" i="1"/>
  <c r="Z668" i="1"/>
  <c r="Z644" i="1"/>
  <c r="Z628" i="1"/>
  <c r="Z463" i="1"/>
  <c r="Z415" i="1"/>
  <c r="Z359" i="1"/>
  <c r="Z324" i="1"/>
  <c r="Z284" i="1"/>
  <c r="Z255" i="1"/>
  <c r="Z156" i="1"/>
  <c r="Z143" i="1"/>
  <c r="Z132" i="1"/>
  <c r="Z95" i="1"/>
  <c r="Z84" i="1"/>
  <c r="Z28" i="1"/>
  <c r="Z4" i="1"/>
  <c r="AA2614" i="1"/>
  <c r="AA2582" i="1"/>
  <c r="AA2556" i="1"/>
  <c r="AA2519" i="1"/>
  <c r="AA2438" i="1"/>
  <c r="AA2415" i="1"/>
  <c r="AA2396" i="1"/>
  <c r="AA2372" i="1"/>
  <c r="AA2348" i="1"/>
  <c r="AA2318" i="1"/>
  <c r="AA2295" i="1"/>
  <c r="AA2247" i="1"/>
  <c r="AA2191" i="1"/>
  <c r="AA2166" i="1"/>
  <c r="AA2142" i="1"/>
  <c r="AA2118" i="1"/>
  <c r="AA2095" i="1"/>
  <c r="AA2039" i="1"/>
  <c r="AA1999" i="1"/>
  <c r="AA1950" i="1"/>
  <c r="AA1871" i="1"/>
  <c r="AA1839" i="1"/>
  <c r="AA1780" i="1"/>
  <c r="AA1724" i="1"/>
  <c r="AA1700" i="1"/>
  <c r="AA1663" i="1"/>
  <c r="AA1567" i="1"/>
  <c r="AA1532" i="1"/>
  <c r="AA1494" i="1"/>
  <c r="AA1431" i="1"/>
  <c r="AA1404" i="1"/>
  <c r="AA1372" i="1"/>
  <c r="AA1318" i="1"/>
  <c r="AA1263" i="1"/>
  <c r="AA1231" i="1"/>
  <c r="AA1198" i="1"/>
  <c r="AA1175" i="1"/>
  <c r="AA1100" i="1"/>
  <c r="AA1054" i="1"/>
  <c r="AA959" i="1"/>
  <c r="AA934" i="1"/>
  <c r="AA894" i="1"/>
  <c r="AA846" i="1"/>
  <c r="AA783" i="1"/>
  <c r="AA711" i="1"/>
  <c r="AA692" i="1"/>
  <c r="AA636" i="1"/>
  <c r="AA612" i="1"/>
  <c r="AA548" i="1"/>
  <c r="AA487" i="1"/>
  <c r="AA463" i="1"/>
  <c r="AA423" i="1"/>
  <c r="AA380" i="1"/>
  <c r="AA132" i="1"/>
  <c r="AA4" i="1"/>
  <c r="AK1102" i="1"/>
  <c r="AB1102" i="1"/>
  <c r="AK958" i="1"/>
  <c r="AB958" i="1"/>
  <c r="AB1150" i="1"/>
  <c r="AB1326" i="1"/>
  <c r="AB1950" i="1"/>
  <c r="AB206" i="1"/>
  <c r="AB966" i="1"/>
  <c r="AB1166" i="1"/>
  <c r="AB1758" i="1"/>
  <c r="AA1918" i="1"/>
  <c r="AA1006" i="1"/>
  <c r="AK2020" i="1"/>
  <c r="AB2020" i="1"/>
  <c r="AK1836" i="1"/>
  <c r="AB1836" i="1"/>
  <c r="AK1580" i="1"/>
  <c r="AB1580" i="1"/>
  <c r="AK1564" i="1"/>
  <c r="AB1564" i="1"/>
  <c r="AB36" i="1"/>
  <c r="AB47" i="1"/>
  <c r="AB60" i="1"/>
  <c r="AB70" i="1"/>
  <c r="AB84" i="1"/>
  <c r="AB94" i="1"/>
  <c r="AB118" i="1"/>
  <c r="AB164" i="1"/>
  <c r="AB175" i="1"/>
  <c r="AB188" i="1"/>
  <c r="AB198" i="1"/>
  <c r="AB212" i="1"/>
  <c r="AB222" i="1"/>
  <c r="AB246" i="1"/>
  <c r="AB292" i="1"/>
  <c r="AB303" i="1"/>
  <c r="AB316" i="1"/>
  <c r="AB326" i="1"/>
  <c r="AB340" i="1"/>
  <c r="AB350" i="1"/>
  <c r="AB374" i="1"/>
  <c r="AB420" i="1"/>
  <c r="AB431" i="1"/>
  <c r="AB454" i="1"/>
  <c r="AB479" i="1"/>
  <c r="AB502" i="1"/>
  <c r="AB540" i="1"/>
  <c r="AB551" i="1"/>
  <c r="AB596" i="1"/>
  <c r="AB607" i="1"/>
  <c r="AB694" i="1"/>
  <c r="AB718" i="1"/>
  <c r="AB742" i="1"/>
  <c r="AB783" i="1"/>
  <c r="AB815" i="1"/>
  <c r="AB830" i="1"/>
  <c r="AB855" i="1"/>
  <c r="AB886" i="1"/>
  <c r="AB902" i="1"/>
  <c r="AB959" i="1"/>
  <c r="AB974" i="1"/>
  <c r="AB1030" i="1"/>
  <c r="AB1055" i="1"/>
  <c r="AB1100" i="1"/>
  <c r="AB1143" i="1"/>
  <c r="AB1158" i="1"/>
  <c r="AB1172" i="1"/>
  <c r="AB1188" i="1"/>
  <c r="AB1199" i="1"/>
  <c r="AB1215" i="1"/>
  <c r="AB1246" i="1"/>
  <c r="AB1262" i="1"/>
  <c r="AB1366" i="1"/>
  <c r="AB1396" i="1"/>
  <c r="AB1422" i="1"/>
  <c r="AB1438" i="1"/>
  <c r="AB1452" i="1"/>
  <c r="AB1503" i="1"/>
  <c r="AB1524" i="1"/>
  <c r="AB1540" i="1"/>
  <c r="AB1599" i="1"/>
  <c r="AB1692" i="1"/>
  <c r="AB1772" i="1"/>
  <c r="AB1812" i="1"/>
  <c r="AB1831" i="1"/>
  <c r="AB1876" i="1"/>
  <c r="AB1895" i="1"/>
  <c r="AB1918" i="1"/>
  <c r="AB1964" i="1"/>
  <c r="AB1983" i="1"/>
  <c r="AB2012" i="1"/>
  <c r="AB2036" i="1"/>
  <c r="AB2060" i="1"/>
  <c r="AB2228" i="1"/>
  <c r="AB2284" i="1"/>
  <c r="AB2556" i="1"/>
  <c r="AB2620" i="1"/>
  <c r="Z2628" i="1"/>
  <c r="Z2567" i="1"/>
  <c r="Z2532" i="1"/>
  <c r="Z2324" i="1"/>
  <c r="Z2295" i="1"/>
  <c r="Z2279" i="1"/>
  <c r="Z2263" i="1"/>
  <c r="Z2247" i="1"/>
  <c r="Z2231" i="1"/>
  <c r="Z2188" i="1"/>
  <c r="Z2076" i="1"/>
  <c r="Z1783" i="1"/>
  <c r="Z1756" i="1"/>
  <c r="Z1708" i="1"/>
  <c r="Z1671" i="1"/>
  <c r="Z1644" i="1"/>
  <c r="Z1623" i="1"/>
  <c r="Z1572" i="1"/>
  <c r="Z1444" i="1"/>
  <c r="Z1428" i="1"/>
  <c r="Z1412" i="1"/>
  <c r="Z1391" i="1"/>
  <c r="Z1375" i="1"/>
  <c r="Z1359" i="1"/>
  <c r="Z1348" i="1"/>
  <c r="Z1332" i="1"/>
  <c r="Z1316" i="1"/>
  <c r="Z1295" i="1"/>
  <c r="Z1263" i="1"/>
  <c r="Z1236" i="1"/>
  <c r="Z1215" i="1"/>
  <c r="Z1204" i="1"/>
  <c r="Z1172" i="1"/>
  <c r="Z1103" i="1"/>
  <c r="Z1087" i="1"/>
  <c r="Z1060" i="1"/>
  <c r="Z1044" i="1"/>
  <c r="Z1015" i="1"/>
  <c r="Z972" i="1"/>
  <c r="Z796" i="1"/>
  <c r="Z767" i="1"/>
  <c r="Z756" i="1"/>
  <c r="Z740" i="1"/>
  <c r="Z703" i="1"/>
  <c r="Z692" i="1"/>
  <c r="Z663" i="1"/>
  <c r="Z652" i="1"/>
  <c r="Z639" i="1"/>
  <c r="Z612" i="1"/>
  <c r="Z599" i="1"/>
  <c r="Z575" i="1"/>
  <c r="Z511" i="1"/>
  <c r="Z500" i="1"/>
  <c r="Z476" i="1"/>
  <c r="Z452" i="1"/>
  <c r="Z439" i="1"/>
  <c r="Z428" i="1"/>
  <c r="Z335" i="1"/>
  <c r="Z308" i="1"/>
  <c r="Z295" i="1"/>
  <c r="Z180" i="1"/>
  <c r="Z119" i="1"/>
  <c r="AA28" i="1"/>
  <c r="AA2607" i="1"/>
  <c r="AA2575" i="1"/>
  <c r="AA2550" i="1"/>
  <c r="AA2518" i="1"/>
  <c r="AA2492" i="1"/>
  <c r="AA2463" i="1"/>
  <c r="AA2431" i="1"/>
  <c r="AA2414" i="1"/>
  <c r="AA2366" i="1"/>
  <c r="AA2343" i="1"/>
  <c r="AA2311" i="1"/>
  <c r="AA2294" i="1"/>
  <c r="AA2270" i="1"/>
  <c r="AA2246" i="1"/>
  <c r="AA2140" i="1"/>
  <c r="AA2116" i="1"/>
  <c r="AA2087" i="1"/>
  <c r="AA2063" i="1"/>
  <c r="AA1895" i="1"/>
  <c r="AA1870" i="1"/>
  <c r="AA1806" i="1"/>
  <c r="AA1695" i="1"/>
  <c r="AA1662" i="1"/>
  <c r="AA1628" i="1"/>
  <c r="AA1564" i="1"/>
  <c r="AA1527" i="1"/>
  <c r="AA1492" i="1"/>
  <c r="AA1367" i="1"/>
  <c r="AA1348" i="1"/>
  <c r="AA1316" i="1"/>
  <c r="AA1284" i="1"/>
  <c r="AA1260" i="1"/>
  <c r="AA1230" i="1"/>
  <c r="AA1196" i="1"/>
  <c r="AA1151" i="1"/>
  <c r="AA1118" i="1"/>
  <c r="AA1070" i="1"/>
  <c r="AA1052" i="1"/>
  <c r="AA998" i="1"/>
  <c r="AA958" i="1"/>
  <c r="AA924" i="1"/>
  <c r="AA871" i="1"/>
  <c r="AA836" i="1"/>
  <c r="AA735" i="1"/>
  <c r="AA687" i="1"/>
  <c r="AA527" i="1"/>
  <c r="AA359" i="1"/>
  <c r="AA324" i="1"/>
  <c r="AA284" i="1"/>
  <c r="AA212" i="1"/>
  <c r="AA175" i="1"/>
  <c r="AA127" i="1"/>
  <c r="AA60" i="1"/>
  <c r="AK758" i="1"/>
  <c r="AB758" i="1"/>
  <c r="AB334" i="1"/>
  <c r="AB510" i="1"/>
  <c r="AB534" i="1"/>
  <c r="AB926" i="1"/>
  <c r="AB1998" i="1"/>
  <c r="AA2502" i="1"/>
  <c r="AA2326" i="1"/>
  <c r="AA2254" i="1"/>
  <c r="AA2174" i="1"/>
  <c r="AA1574" i="1"/>
  <c r="AK2484" i="1"/>
  <c r="AB2484" i="1"/>
  <c r="AK2300" i="1"/>
  <c r="AB2300" i="1"/>
  <c r="AK2244" i="1"/>
  <c r="AB2244" i="1"/>
  <c r="AK1492" i="1"/>
  <c r="AB1492" i="1"/>
  <c r="AB14" i="1"/>
  <c r="AB71" i="1"/>
  <c r="AB95" i="1"/>
  <c r="AB108" i="1"/>
  <c r="AB119" i="1"/>
  <c r="AB142" i="1"/>
  <c r="AB199" i="1"/>
  <c r="AB223" i="1"/>
  <c r="AB236" i="1"/>
  <c r="AB247" i="1"/>
  <c r="AB270" i="1"/>
  <c r="AB327" i="1"/>
  <c r="AB351" i="1"/>
  <c r="AB364" i="1"/>
  <c r="AB375" i="1"/>
  <c r="AB398" i="1"/>
  <c r="AB446" i="1"/>
  <c r="AB455" i="1"/>
  <c r="AB468" i="1"/>
  <c r="AB492" i="1"/>
  <c r="AB503" i="1"/>
  <c r="AB516" i="1"/>
  <c r="AB526" i="1"/>
  <c r="AB567" i="1"/>
  <c r="AB582" i="1"/>
  <c r="AB622" i="1"/>
  <c r="AB636" i="1"/>
  <c r="AB646" i="1"/>
  <c r="AB670" i="1"/>
  <c r="AB684" i="1"/>
  <c r="AB695" i="1"/>
  <c r="AB708" i="1"/>
  <c r="AB719" i="1"/>
  <c r="AB732" i="1"/>
  <c r="AB743" i="1"/>
  <c r="AB759" i="1"/>
  <c r="AB772" i="1"/>
  <c r="AB788" i="1"/>
  <c r="AB804" i="1"/>
  <c r="AB820" i="1"/>
  <c r="AB831" i="1"/>
  <c r="AB844" i="1"/>
  <c r="AB860" i="1"/>
  <c r="AB876" i="1"/>
  <c r="AB887" i="1"/>
  <c r="AB918" i="1"/>
  <c r="AB934" i="1"/>
  <c r="AB948" i="1"/>
  <c r="AB975" i="1"/>
  <c r="AB990" i="1"/>
  <c r="AB1006" i="1"/>
  <c r="AB1020" i="1"/>
  <c r="AB1031" i="1"/>
  <c r="AB1070" i="1"/>
  <c r="AB1084" i="1"/>
  <c r="AB1132" i="1"/>
  <c r="AB1159" i="1"/>
  <c r="AB1204" i="1"/>
  <c r="AB1230" i="1"/>
  <c r="AB1247" i="1"/>
  <c r="AB1263" i="1"/>
  <c r="AB1278" i="1"/>
  <c r="AB1292" i="1"/>
  <c r="AB1308" i="1"/>
  <c r="AB1318" i="1"/>
  <c r="AB1335" i="1"/>
  <c r="AB1350" i="1"/>
  <c r="AB1367" i="1"/>
  <c r="AB1382" i="1"/>
  <c r="AB1412" i="1"/>
  <c r="AB1423" i="1"/>
  <c r="AB1439" i="1"/>
  <c r="AB1470" i="1"/>
  <c r="AB1487" i="1"/>
  <c r="AB1508" i="1"/>
  <c r="AB1604" i="1"/>
  <c r="AB1620" i="1"/>
  <c r="AB1636" i="1"/>
  <c r="AB1652" i="1"/>
  <c r="AB1670" i="1"/>
  <c r="AB1732" i="1"/>
  <c r="AB1751" i="1"/>
  <c r="AB1900" i="1"/>
  <c r="AB1924" i="1"/>
  <c r="AB1988" i="1"/>
  <c r="AB2140" i="1"/>
  <c r="AB2164" i="1"/>
  <c r="AB2206" i="1"/>
  <c r="AB2292" i="1"/>
  <c r="AB2348" i="1"/>
  <c r="AB2380" i="1"/>
  <c r="AB2420" i="1"/>
  <c r="AB2444" i="1"/>
  <c r="AB2516" i="1"/>
  <c r="AB2596" i="1"/>
  <c r="Z2612" i="1"/>
  <c r="Z2596" i="1"/>
  <c r="Z2583" i="1"/>
  <c r="Z2484" i="1"/>
  <c r="Z2452" i="1"/>
  <c r="Z2436" i="1"/>
  <c r="Z2420" i="1"/>
  <c r="Z2404" i="1"/>
  <c r="Z2388" i="1"/>
  <c r="Z2372" i="1"/>
  <c r="Z2356" i="1"/>
  <c r="Z2340" i="1"/>
  <c r="Z2319" i="1"/>
  <c r="Z2308" i="1"/>
  <c r="Z2215" i="1"/>
  <c r="Z2204" i="1"/>
  <c r="Z2167" i="1"/>
  <c r="Z2156" i="1"/>
  <c r="Z2140" i="1"/>
  <c r="Z2124" i="1"/>
  <c r="Z2092" i="1"/>
  <c r="Z2071" i="1"/>
  <c r="Z2044" i="1"/>
  <c r="Z1980" i="1"/>
  <c r="Z1967" i="1"/>
  <c r="Z1956" i="1"/>
  <c r="Z1927" i="1"/>
  <c r="Z1916" i="1"/>
  <c r="Z1871" i="1"/>
  <c r="Z1860" i="1"/>
  <c r="Z1847" i="1"/>
  <c r="Z1836" i="1"/>
  <c r="Z1807" i="1"/>
  <c r="Z1796" i="1"/>
  <c r="Z1767" i="1"/>
  <c r="Z1724" i="1"/>
  <c r="Z1655" i="1"/>
  <c r="Z1639" i="1"/>
  <c r="Z1588" i="1"/>
  <c r="Z1551" i="1"/>
  <c r="Z1540" i="1"/>
  <c r="Z1492" i="1"/>
  <c r="Z1460" i="1"/>
  <c r="Z1439" i="1"/>
  <c r="Z1423" i="1"/>
  <c r="Z1407" i="1"/>
  <c r="Z1343" i="1"/>
  <c r="Z1231" i="1"/>
  <c r="Z1199" i="1"/>
  <c r="Z1183" i="1"/>
  <c r="Z1167" i="1"/>
  <c r="Z1156" i="1"/>
  <c r="Z1140" i="1"/>
  <c r="Z1119" i="1"/>
  <c r="Z1071" i="1"/>
  <c r="Z1055" i="1"/>
  <c r="Z1039" i="1"/>
  <c r="Z999" i="1"/>
  <c r="Z983" i="1"/>
  <c r="Z940" i="1"/>
  <c r="Z892" i="1"/>
  <c r="Z847" i="1"/>
  <c r="Z836" i="1"/>
  <c r="Z780" i="1"/>
  <c r="Z751" i="1"/>
  <c r="Z724" i="1"/>
  <c r="Z711" i="1"/>
  <c r="Z676" i="1"/>
  <c r="Z623" i="1"/>
  <c r="Z588" i="1"/>
  <c r="Z564" i="1"/>
  <c r="Z548" i="1"/>
  <c r="Z535" i="1"/>
  <c r="Z524" i="1"/>
  <c r="Z487" i="1"/>
  <c r="Z372" i="1"/>
  <c r="Z343" i="1"/>
  <c r="Z319" i="1"/>
  <c r="Z263" i="1"/>
  <c r="Z239" i="1"/>
  <c r="Z215" i="1"/>
  <c r="Z204" i="1"/>
  <c r="Z191" i="1"/>
  <c r="Z164" i="1"/>
  <c r="Z151" i="1"/>
  <c r="Z108" i="1"/>
  <c r="Z71" i="1"/>
  <c r="Z60" i="1"/>
  <c r="Z47" i="1"/>
  <c r="Z36" i="1"/>
  <c r="Z12" i="1"/>
  <c r="AA2631" i="1"/>
  <c r="AA2606" i="1"/>
  <c r="AA2572" i="1"/>
  <c r="AA2543" i="1"/>
  <c r="AA2511" i="1"/>
  <c r="AA2487" i="1"/>
  <c r="AA2462" i="1"/>
  <c r="AA2430" i="1"/>
  <c r="AA2412" i="1"/>
  <c r="AA2390" i="1"/>
  <c r="AA2342" i="1"/>
  <c r="AA2310" i="1"/>
  <c r="AA2268" i="1"/>
  <c r="AA2244" i="1"/>
  <c r="AA2215" i="1"/>
  <c r="AA2164" i="1"/>
  <c r="AA2110" i="1"/>
  <c r="AA2086" i="1"/>
  <c r="AA2062" i="1"/>
  <c r="AA2031" i="1"/>
  <c r="AA1894" i="1"/>
  <c r="AA1775" i="1"/>
  <c r="AA1743" i="1"/>
  <c r="AA1692" i="1"/>
  <c r="AA1660" i="1"/>
  <c r="AA1623" i="1"/>
  <c r="AA1596" i="1"/>
  <c r="AA1551" i="1"/>
  <c r="AA1524" i="1"/>
  <c r="AA1487" i="1"/>
  <c r="AA1455" i="1"/>
  <c r="AA1423" i="1"/>
  <c r="AA1398" i="1"/>
  <c r="AA1366" i="1"/>
  <c r="AA1279" i="1"/>
  <c r="AA1167" i="1"/>
  <c r="AA1150" i="1"/>
  <c r="AA1116" i="1"/>
  <c r="AA1094" i="1"/>
  <c r="AA1068" i="1"/>
  <c r="AA1046" i="1"/>
  <c r="AA1020" i="1"/>
  <c r="AA975" i="1"/>
  <c r="AA919" i="1"/>
  <c r="AA886" i="1"/>
  <c r="AA870" i="1"/>
  <c r="AA831" i="1"/>
  <c r="AA780" i="1"/>
  <c r="AA751" i="1"/>
  <c r="AA684" i="1"/>
  <c r="AA655" i="1"/>
  <c r="AA628" i="1"/>
  <c r="AA567" i="1"/>
  <c r="AA503" i="1"/>
  <c r="AA396" i="1"/>
  <c r="AA340" i="1"/>
  <c r="AA319" i="1"/>
  <c r="AA263" i="1"/>
  <c r="AA76" i="1"/>
  <c r="AK2632" i="1"/>
  <c r="AB2632" i="1"/>
  <c r="AK2416" i="1"/>
  <c r="AB2416" i="1"/>
  <c r="AK2352" i="1"/>
  <c r="AB2352" i="1"/>
  <c r="AK2272" i="1"/>
  <c r="AB2272" i="1"/>
  <c r="AB38" i="1"/>
  <c r="AB62" i="1"/>
  <c r="AB86" i="1"/>
  <c r="AB166" i="1"/>
  <c r="AB190" i="1"/>
  <c r="AB214" i="1"/>
  <c r="AB294" i="1"/>
  <c r="AB318" i="1"/>
  <c r="AB342" i="1"/>
  <c r="AB422" i="1"/>
  <c r="AB542" i="1"/>
  <c r="AB598" i="1"/>
  <c r="AB1118" i="1"/>
  <c r="AB1174" i="1"/>
  <c r="AB1190" i="1"/>
  <c r="AB1398" i="1"/>
  <c r="AB1454" i="1"/>
  <c r="AB1566" i="1"/>
  <c r="AB1694" i="1"/>
  <c r="AB1838" i="1"/>
  <c r="AB2014" i="1"/>
  <c r="AB2086" i="1"/>
  <c r="AA2630" i="1"/>
  <c r="AA2598" i="1"/>
  <c r="AA2542" i="1"/>
  <c r="AA2510" i="1"/>
  <c r="AA2486" i="1"/>
  <c r="AA2406" i="1"/>
  <c r="AA2238" i="1"/>
  <c r="AA2214" i="1"/>
  <c r="AA2030" i="1"/>
  <c r="AA1942" i="1"/>
  <c r="AA1798" i="1"/>
  <c r="AA1742" i="1"/>
  <c r="AA1622" i="1"/>
  <c r="AA1550" i="1"/>
  <c r="AA1454" i="1"/>
  <c r="AA1422" i="1"/>
  <c r="AA1278" i="1"/>
  <c r="AA1166" i="1"/>
  <c r="AA974" i="1"/>
  <c r="AA918" i="1"/>
  <c r="AA830" i="1"/>
  <c r="AK1871" i="1"/>
  <c r="AB1871" i="1"/>
  <c r="AK1775" i="1"/>
  <c r="AB1775" i="1"/>
  <c r="AK1719" i="1"/>
  <c r="AB1719" i="1"/>
  <c r="AK1663" i="1"/>
  <c r="AB1663" i="1"/>
  <c r="AK1631" i="1"/>
  <c r="AB1631" i="1"/>
  <c r="AK1431" i="1"/>
  <c r="AB1431" i="1"/>
  <c r="AK1375" i="1"/>
  <c r="AB1375" i="1"/>
  <c r="AK1319" i="1"/>
  <c r="AB1319" i="1"/>
  <c r="AK1255" i="1"/>
  <c r="AB1255" i="1"/>
  <c r="AK1239" i="1"/>
  <c r="AB1239" i="1"/>
  <c r="AK1183" i="1"/>
  <c r="AB1183" i="1"/>
  <c r="AK1047" i="1"/>
  <c r="AB1047" i="1"/>
  <c r="AK903" i="1"/>
  <c r="AB903" i="1"/>
  <c r="AK847" i="1"/>
  <c r="AB847" i="1"/>
  <c r="AK591" i="1"/>
  <c r="AB591" i="1"/>
  <c r="AK527" i="1"/>
  <c r="AB527" i="1"/>
  <c r="AJ2623" i="1"/>
  <c r="AA2623" i="1"/>
  <c r="AJ2599" i="1"/>
  <c r="AA2599" i="1"/>
  <c r="AJ2551" i="1"/>
  <c r="AA2551" i="1"/>
  <c r="AJ2495" i="1"/>
  <c r="AA2495" i="1"/>
  <c r="AJ2471" i="1"/>
  <c r="AA2471" i="1"/>
  <c r="AJ2447" i="1"/>
  <c r="AA2447" i="1"/>
  <c r="AJ2407" i="1"/>
  <c r="AA2407" i="1"/>
  <c r="AJ2391" i="1"/>
  <c r="AA2391" i="1"/>
  <c r="AJ2367" i="1"/>
  <c r="AA2367" i="1"/>
  <c r="AJ2359" i="1"/>
  <c r="AA2359" i="1"/>
  <c r="AJ2351" i="1"/>
  <c r="AA2351" i="1"/>
  <c r="AJ2271" i="1"/>
  <c r="AA2271" i="1"/>
  <c r="AJ2239" i="1"/>
  <c r="AA2239" i="1"/>
  <c r="AJ2207" i="1"/>
  <c r="AA2207" i="1"/>
  <c r="AJ2151" i="1"/>
  <c r="AA2151" i="1"/>
  <c r="AJ2143" i="1"/>
  <c r="AA2143" i="1"/>
  <c r="AJ2111" i="1"/>
  <c r="AA2111" i="1"/>
  <c r="AJ2055" i="1"/>
  <c r="AA2055" i="1"/>
  <c r="AJ2047" i="1"/>
  <c r="AA2047" i="1"/>
  <c r="AJ2015" i="1"/>
  <c r="AA2015" i="1"/>
  <c r="AJ2007" i="1"/>
  <c r="AA2007" i="1"/>
  <c r="AJ1991" i="1"/>
  <c r="AA1991" i="1"/>
  <c r="AJ1951" i="1"/>
  <c r="AA1951" i="1"/>
  <c r="AJ1943" i="1"/>
  <c r="AA1943" i="1"/>
  <c r="AJ1935" i="1"/>
  <c r="AA1935" i="1"/>
  <c r="AJ1927" i="1"/>
  <c r="AA1927" i="1"/>
  <c r="AJ1911" i="1"/>
  <c r="AA1911" i="1"/>
  <c r="AJ1903" i="1"/>
  <c r="AA1903" i="1"/>
  <c r="AJ1887" i="1"/>
  <c r="AA1887" i="1"/>
  <c r="AJ1879" i="1"/>
  <c r="AA1879" i="1"/>
  <c r="AJ1855" i="1"/>
  <c r="AA1855" i="1"/>
  <c r="AJ1815" i="1"/>
  <c r="AA1815" i="1"/>
  <c r="AJ1807" i="1"/>
  <c r="AA1807" i="1"/>
  <c r="AJ1799" i="1"/>
  <c r="AA1799" i="1"/>
  <c r="AJ1783" i="1"/>
  <c r="AA1783" i="1"/>
  <c r="AJ1767" i="1"/>
  <c r="AA1767" i="1"/>
  <c r="AJ1751" i="1"/>
  <c r="AA1751" i="1"/>
  <c r="AJ1735" i="1"/>
  <c r="AA1735" i="1"/>
  <c r="AJ1719" i="1"/>
  <c r="AA1719" i="1"/>
  <c r="AJ1703" i="1"/>
  <c r="AA1703" i="1"/>
  <c r="AJ1687" i="1"/>
  <c r="AA1687" i="1"/>
  <c r="AJ1671" i="1"/>
  <c r="AA1671" i="1"/>
  <c r="AJ1647" i="1"/>
  <c r="AA1647" i="1"/>
  <c r="AJ1631" i="1"/>
  <c r="AA1631" i="1"/>
  <c r="AJ1615" i="1"/>
  <c r="AA1615" i="1"/>
  <c r="AJ1599" i="1"/>
  <c r="AA1599" i="1"/>
  <c r="AJ1575" i="1"/>
  <c r="AA1575" i="1"/>
  <c r="AJ1559" i="1"/>
  <c r="AA1559" i="1"/>
  <c r="AJ1535" i="1"/>
  <c r="AA1535" i="1"/>
  <c r="AJ1519" i="1"/>
  <c r="AA1519" i="1"/>
  <c r="AJ1495" i="1"/>
  <c r="AA1495" i="1"/>
  <c r="AJ1463" i="1"/>
  <c r="AA1463" i="1"/>
  <c r="AJ1447" i="1"/>
  <c r="AA1447" i="1"/>
  <c r="AJ1415" i="1"/>
  <c r="AA1415" i="1"/>
  <c r="AJ1407" i="1"/>
  <c r="AA1407" i="1"/>
  <c r="AJ1399" i="1"/>
  <c r="AA1399" i="1"/>
  <c r="AJ1391" i="1"/>
  <c r="AA1391" i="1"/>
  <c r="AJ1375" i="1"/>
  <c r="AA1375" i="1"/>
  <c r="AJ1343" i="1"/>
  <c r="AA1343" i="1"/>
  <c r="AJ1327" i="1"/>
  <c r="AA1327" i="1"/>
  <c r="AJ1303" i="1"/>
  <c r="AA1303" i="1"/>
  <c r="AJ1287" i="1"/>
  <c r="AA1287" i="1"/>
  <c r="AJ1271" i="1"/>
  <c r="AA1271" i="1"/>
  <c r="AJ1255" i="1"/>
  <c r="AA1255" i="1"/>
  <c r="AJ1239" i="1"/>
  <c r="AA1239" i="1"/>
  <c r="AJ1223" i="1"/>
  <c r="AA1223" i="1"/>
  <c r="AJ1207" i="1"/>
  <c r="AA1207" i="1"/>
  <c r="AJ1183" i="1"/>
  <c r="AA1183" i="1"/>
  <c r="AJ1135" i="1"/>
  <c r="AA1135" i="1"/>
  <c r="AJ1127" i="1"/>
  <c r="AA1127" i="1"/>
  <c r="AJ1119" i="1"/>
  <c r="AA1119" i="1"/>
  <c r="AJ1103" i="1"/>
  <c r="AA1103" i="1"/>
  <c r="AJ1095" i="1"/>
  <c r="AA1095" i="1"/>
  <c r="AJ1087" i="1"/>
  <c r="AA1087" i="1"/>
  <c r="AJ1079" i="1"/>
  <c r="AA1079" i="1"/>
  <c r="AJ1071" i="1"/>
  <c r="AA1071" i="1"/>
  <c r="AJ1063" i="1"/>
  <c r="AA1063" i="1"/>
  <c r="AJ1047" i="1"/>
  <c r="AA1047" i="1"/>
  <c r="AJ1039" i="1"/>
  <c r="AA1039" i="1"/>
  <c r="AJ1023" i="1"/>
  <c r="AA1023" i="1"/>
  <c r="AJ1015" i="1"/>
  <c r="AA1015" i="1"/>
  <c r="AJ1007" i="1"/>
  <c r="AA1007" i="1"/>
  <c r="AJ999" i="1"/>
  <c r="AA999" i="1"/>
  <c r="AJ983" i="1"/>
  <c r="AA983" i="1"/>
  <c r="AJ967" i="1"/>
  <c r="AA967" i="1"/>
  <c r="AJ935" i="1"/>
  <c r="AA935" i="1"/>
  <c r="AJ927" i="1"/>
  <c r="AA927" i="1"/>
  <c r="AJ903" i="1"/>
  <c r="AA903" i="1"/>
  <c r="AJ895" i="1"/>
  <c r="AA895" i="1"/>
  <c r="AJ887" i="1"/>
  <c r="AA887" i="1"/>
  <c r="AJ847" i="1"/>
  <c r="AA847" i="1"/>
  <c r="AJ839" i="1"/>
  <c r="AA839" i="1"/>
  <c r="AJ815" i="1"/>
  <c r="AA815" i="1"/>
  <c r="AJ807" i="1"/>
  <c r="AA807" i="1"/>
  <c r="AJ775" i="1"/>
  <c r="AA775" i="1"/>
  <c r="AJ767" i="1"/>
  <c r="AA767" i="1"/>
  <c r="AJ759" i="1"/>
  <c r="AA759" i="1"/>
  <c r="AJ727" i="1"/>
  <c r="AA727" i="1"/>
  <c r="AJ695" i="1"/>
  <c r="AA695" i="1"/>
  <c r="AJ679" i="1"/>
  <c r="AA679" i="1"/>
  <c r="AJ663" i="1"/>
  <c r="AA663" i="1"/>
  <c r="AJ647" i="1"/>
  <c r="AA647" i="1"/>
  <c r="AJ631" i="1"/>
  <c r="AA631" i="1"/>
  <c r="AJ623" i="1"/>
  <c r="AA623" i="1"/>
  <c r="AJ615" i="1"/>
  <c r="AA615" i="1"/>
  <c r="AJ591" i="1"/>
  <c r="AA591" i="1"/>
  <c r="AJ575" i="1"/>
  <c r="AA575" i="1"/>
  <c r="AJ559" i="1"/>
  <c r="AA559" i="1"/>
  <c r="AJ543" i="1"/>
  <c r="AA543" i="1"/>
  <c r="AJ471" i="1"/>
  <c r="AA471" i="1"/>
  <c r="AJ455" i="1"/>
  <c r="AA455" i="1"/>
  <c r="AJ447" i="1"/>
  <c r="AA447" i="1"/>
  <c r="AJ415" i="1"/>
  <c r="AA415" i="1"/>
  <c r="AJ399" i="1"/>
  <c r="AA399" i="1"/>
  <c r="AJ383" i="1"/>
  <c r="AA383" i="1"/>
  <c r="AJ375" i="1"/>
  <c r="AA375" i="1"/>
  <c r="AJ343" i="1"/>
  <c r="AA343" i="1"/>
  <c r="AJ327" i="1"/>
  <c r="AA327" i="1"/>
  <c r="AJ311" i="1"/>
  <c r="AA311" i="1"/>
  <c r="AJ303" i="1"/>
  <c r="AA303" i="1"/>
  <c r="AJ287" i="1"/>
  <c r="AA287" i="1"/>
  <c r="AJ279" i="1"/>
  <c r="AA279" i="1"/>
  <c r="AJ271" i="1"/>
  <c r="AA271" i="1"/>
  <c r="AJ247" i="1"/>
  <c r="AA247" i="1"/>
  <c r="AJ231" i="1"/>
  <c r="AA231" i="1"/>
  <c r="AJ223" i="1"/>
  <c r="AA223" i="1"/>
  <c r="AJ207" i="1"/>
  <c r="AA207" i="1"/>
  <c r="AJ183" i="1"/>
  <c r="AA183" i="1"/>
  <c r="AJ167" i="1"/>
  <c r="AA167" i="1"/>
  <c r="AJ159" i="1"/>
  <c r="AA159" i="1"/>
  <c r="AJ151" i="1"/>
  <c r="AA151" i="1"/>
  <c r="AJ135" i="1"/>
  <c r="AA135" i="1"/>
  <c r="AJ111" i="1"/>
  <c r="AA111" i="1"/>
  <c r="AJ103" i="1"/>
  <c r="AA103" i="1"/>
  <c r="AJ95" i="1"/>
  <c r="AA95" i="1"/>
  <c r="AJ79" i="1"/>
  <c r="AA79" i="1"/>
  <c r="AJ71" i="1"/>
  <c r="AA71" i="1"/>
  <c r="AJ55" i="1"/>
  <c r="AA55" i="1"/>
  <c r="AJ47" i="1"/>
  <c r="AA47" i="1"/>
  <c r="AJ39" i="1"/>
  <c r="AA39" i="1"/>
  <c r="AJ31" i="1"/>
  <c r="AA31" i="1"/>
  <c r="AJ7" i="1"/>
  <c r="AA7" i="1"/>
  <c r="AI2471" i="1"/>
  <c r="Z2471" i="1"/>
  <c r="AI2455" i="1"/>
  <c r="Z2455" i="1"/>
  <c r="AI2199" i="1"/>
  <c r="Z2199" i="1"/>
  <c r="AI2183" i="1"/>
  <c r="Z2183" i="1"/>
  <c r="AI2111" i="1"/>
  <c r="Z2111" i="1"/>
  <c r="AI2095" i="1"/>
  <c r="Z2095" i="1"/>
  <c r="AI2079" i="1"/>
  <c r="Z2079" i="1"/>
  <c r="AI2063" i="1"/>
  <c r="Z2063" i="1"/>
  <c r="AI1911" i="1"/>
  <c r="Z1911" i="1"/>
  <c r="AI1887" i="1"/>
  <c r="Z1887" i="1"/>
  <c r="AI1839" i="1"/>
  <c r="Z1839" i="1"/>
  <c r="AI1775" i="1"/>
  <c r="Z1775" i="1"/>
  <c r="AI1735" i="1"/>
  <c r="Z1735" i="1"/>
  <c r="AI1719" i="1"/>
  <c r="Z1719" i="1"/>
  <c r="AI1703" i="1"/>
  <c r="Z1703" i="1"/>
  <c r="AI1687" i="1"/>
  <c r="Z1687" i="1"/>
  <c r="AI1647" i="1"/>
  <c r="Z1647" i="1"/>
  <c r="AI1631" i="1"/>
  <c r="Z1631" i="1"/>
  <c r="AI1615" i="1"/>
  <c r="Z1615" i="1"/>
  <c r="AI1599" i="1"/>
  <c r="Z1599" i="1"/>
  <c r="AI1583" i="1"/>
  <c r="Z1583" i="1"/>
  <c r="AI1567" i="1"/>
  <c r="Z1567" i="1"/>
  <c r="AI1511" i="1"/>
  <c r="Z1511" i="1"/>
  <c r="AI1495" i="1"/>
  <c r="Z1495" i="1"/>
  <c r="AI1327" i="1"/>
  <c r="Z1327" i="1"/>
  <c r="AI1311" i="1"/>
  <c r="Z1311" i="1"/>
  <c r="AI1239" i="1"/>
  <c r="Z1239" i="1"/>
  <c r="AI1223" i="1"/>
  <c r="Z1223" i="1"/>
  <c r="AI1151" i="1"/>
  <c r="Z1151" i="1"/>
  <c r="AI1135" i="1"/>
  <c r="Z1135" i="1"/>
  <c r="AI1047" i="1"/>
  <c r="Z1047" i="1"/>
  <c r="AI1007" i="1"/>
  <c r="Z1007" i="1"/>
  <c r="AI951" i="1"/>
  <c r="Z951" i="1"/>
  <c r="AI807" i="1"/>
  <c r="Z807" i="1"/>
  <c r="AI679" i="1"/>
  <c r="Z679" i="1"/>
  <c r="AI615" i="1"/>
  <c r="Z615" i="1"/>
  <c r="AI519" i="1"/>
  <c r="Z519" i="1"/>
  <c r="AI391" i="1"/>
  <c r="Z391" i="1"/>
  <c r="AI375" i="1"/>
  <c r="Z375" i="1"/>
  <c r="AI327" i="1"/>
  <c r="Z327" i="1"/>
  <c r="AI279" i="1"/>
  <c r="Z279" i="1"/>
  <c r="AI87" i="1"/>
  <c r="Z87" i="1"/>
  <c r="AG2615" i="1"/>
  <c r="AG2583" i="1"/>
  <c r="AG2575" i="1"/>
  <c r="AG2535" i="1"/>
  <c r="AG2519" i="1"/>
  <c r="AG2503" i="1"/>
  <c r="AG2495" i="1"/>
  <c r="AG2479" i="1"/>
  <c r="AG2447" i="1"/>
  <c r="AG2439" i="1"/>
  <c r="AG2423" i="1"/>
  <c r="AG2359" i="1"/>
  <c r="AG2351" i="1"/>
  <c r="AG2343" i="1"/>
  <c r="AG1855" i="1"/>
  <c r="AG1847" i="1"/>
  <c r="AG1815" i="1"/>
  <c r="AG1807" i="1"/>
  <c r="AG1775" i="1"/>
  <c r="AG1767" i="1"/>
  <c r="AG1751" i="1"/>
  <c r="AG1727" i="1"/>
  <c r="AG1711" i="1"/>
  <c r="AG1679" i="1"/>
  <c r="AG1671" i="1"/>
  <c r="AG1639" i="1"/>
  <c r="AG1631" i="1"/>
  <c r="AG1623" i="1"/>
  <c r="AG1615" i="1"/>
  <c r="AG1591" i="1"/>
  <c r="AG1583" i="1"/>
  <c r="AG1575" i="1"/>
  <c r="AG1543" i="1"/>
  <c r="AG1535" i="1"/>
  <c r="AG1519" i="1"/>
  <c r="AG1495" i="1"/>
  <c r="AG1487" i="1"/>
  <c r="AG1447" i="1"/>
  <c r="AG1439" i="1"/>
  <c r="AG1423" i="1"/>
  <c r="AG1391" i="1"/>
  <c r="AG1383" i="1"/>
  <c r="AG1375" i="1"/>
  <c r="AG1359" i="1"/>
  <c r="AG1327" i="1"/>
  <c r="AG1319" i="1"/>
  <c r="AG1311" i="1"/>
  <c r="AG1295" i="1"/>
  <c r="AG1271" i="1"/>
  <c r="AG1263" i="1"/>
  <c r="AG1255" i="1"/>
  <c r="AG1223" i="1"/>
  <c r="AG1215" i="1"/>
  <c r="AG1207" i="1"/>
  <c r="AG1191" i="1"/>
  <c r="AG1167" i="1"/>
  <c r="AG1159" i="1"/>
  <c r="AG1143" i="1"/>
  <c r="AG1111" i="1"/>
  <c r="AG1103" i="1"/>
  <c r="AG1095" i="1"/>
  <c r="AG1063" i="1"/>
  <c r="AG1055" i="1"/>
  <c r="AG1039" i="1"/>
  <c r="AG1015" i="1"/>
  <c r="AG1007" i="1"/>
  <c r="AG999" i="1"/>
  <c r="AG967" i="1"/>
  <c r="AG959" i="1"/>
  <c r="AG951" i="1"/>
  <c r="AG935" i="1"/>
  <c r="AG911" i="1"/>
  <c r="AG903" i="1"/>
  <c r="AG887" i="1"/>
  <c r="AG855" i="1"/>
  <c r="AG847" i="1"/>
  <c r="AG839" i="1"/>
  <c r="AG807" i="1"/>
  <c r="AG799" i="1"/>
  <c r="AG783" i="1"/>
  <c r="AG759" i="1"/>
  <c r="AG751" i="1"/>
  <c r="AG743" i="1"/>
  <c r="AG711" i="1"/>
  <c r="AG703" i="1"/>
  <c r="AG695" i="1"/>
  <c r="AG679" i="1"/>
  <c r="AG655" i="1"/>
  <c r="AG647" i="1"/>
  <c r="AG631" i="1"/>
  <c r="AG591" i="1"/>
  <c r="AG583" i="1"/>
  <c r="AG575" i="1"/>
  <c r="AG543" i="1"/>
  <c r="AG535" i="1"/>
  <c r="AG519" i="1"/>
  <c r="AG495" i="1"/>
  <c r="AG487" i="1"/>
  <c r="AG479" i="1"/>
  <c r="AG447" i="1"/>
  <c r="AG439" i="1"/>
  <c r="AG431" i="1"/>
  <c r="AG415" i="1"/>
  <c r="AG391" i="1"/>
  <c r="AG383" i="1"/>
  <c r="AG367" i="1"/>
  <c r="AG335" i="1"/>
  <c r="AG327" i="1"/>
  <c r="AG319" i="1"/>
  <c r="AG287" i="1"/>
  <c r="AG279" i="1"/>
  <c r="AG263" i="1"/>
  <c r="AG239" i="1"/>
  <c r="AG231" i="1"/>
  <c r="AG223" i="1"/>
  <c r="AG191" i="1"/>
  <c r="AG183" i="1"/>
  <c r="AG175" i="1"/>
  <c r="AG159" i="1"/>
  <c r="AG135" i="1"/>
  <c r="AG127" i="1"/>
  <c r="AG111" i="1"/>
  <c r="AG79" i="1"/>
  <c r="AG71" i="1"/>
  <c r="AG63" i="1"/>
  <c r="AG31" i="1"/>
  <c r="AG23" i="1"/>
  <c r="AG7" i="1"/>
  <c r="AH2254" i="1"/>
  <c r="AA702" i="1"/>
  <c r="AA686" i="1"/>
  <c r="AA654" i="1"/>
  <c r="AA638" i="1"/>
  <c r="AA566" i="1"/>
  <c r="AA406" i="1"/>
  <c r="AA390" i="1"/>
  <c r="AA334" i="1"/>
  <c r="AA318" i="1"/>
  <c r="AA22" i="1"/>
  <c r="AA822" i="1"/>
  <c r="AA790" i="1"/>
  <c r="AA742" i="1"/>
  <c r="AA710" i="1"/>
  <c r="AA606" i="1"/>
  <c r="AA534" i="1"/>
  <c r="AA518" i="1"/>
  <c r="AA502" i="1"/>
  <c r="AA486" i="1"/>
  <c r="AA430" i="1"/>
  <c r="AA358" i="1"/>
  <c r="AH2310" i="1"/>
  <c r="AB1888" i="1"/>
  <c r="AB1952" i="1"/>
  <c r="AB2176" i="1"/>
  <c r="AA758" i="1"/>
  <c r="AA726" i="1"/>
  <c r="AA662" i="1"/>
  <c r="AA574" i="1"/>
  <c r="AA558" i="1"/>
  <c r="AA454" i="1"/>
  <c r="AA206" i="1"/>
  <c r="AA182" i="1"/>
  <c r="AA166" i="1"/>
  <c r="AA678" i="1"/>
  <c r="AA646" i="1"/>
  <c r="AA630" i="1"/>
  <c r="AA470" i="1"/>
  <c r="AA414" i="1"/>
  <c r="AA14" i="1"/>
  <c r="AK1990" i="1"/>
  <c r="AB1990" i="1"/>
  <c r="AK1958" i="1"/>
  <c r="AB1958" i="1"/>
  <c r="AK1926" i="1"/>
  <c r="AB1926" i="1"/>
  <c r="AK1894" i="1"/>
  <c r="AB1894" i="1"/>
  <c r="AK1822" i="1"/>
  <c r="AB1822" i="1"/>
  <c r="AK1806" i="1"/>
  <c r="AB1806" i="1"/>
  <c r="AK1790" i="1"/>
  <c r="AB1790" i="1"/>
  <c r="AK1630" i="1"/>
  <c r="AB1630" i="1"/>
  <c r="AK1614" i="1"/>
  <c r="AB1614" i="1"/>
  <c r="AK1558" i="1"/>
  <c r="AB1558" i="1"/>
  <c r="AK1518" i="1"/>
  <c r="AB1518" i="1"/>
  <c r="AK1478" i="1"/>
  <c r="AB1478" i="1"/>
  <c r="AB720" i="1"/>
  <c r="AB816" i="1"/>
  <c r="AB888" i="1"/>
  <c r="AB952" i="1"/>
  <c r="AB1000" i="1"/>
  <c r="AB1120" i="1"/>
  <c r="AB1232" i="1"/>
  <c r="AB1272" i="1"/>
  <c r="AB1296" i="1"/>
  <c r="AB1320" i="1"/>
  <c r="AB1360" i="1"/>
  <c r="AB1424" i="1"/>
  <c r="AB1536" i="1"/>
  <c r="AB1552" i="1"/>
  <c r="AB1672" i="1"/>
  <c r="AB1688" i="1"/>
  <c r="AB1702" i="1"/>
  <c r="AB1766" i="1"/>
  <c r="AB1798" i="1"/>
  <c r="AB1816" i="1"/>
  <c r="AB1832" i="1"/>
  <c r="AB1862" i="1"/>
  <c r="AB1912" i="1"/>
  <c r="AB1928" i="1"/>
  <c r="AB2000" i="1"/>
  <c r="AB2110" i="1"/>
  <c r="AB2152" i="1"/>
  <c r="AB2208" i="1"/>
  <c r="AB2248" i="1"/>
  <c r="AB2368" i="1"/>
  <c r="AB2480" i="1"/>
  <c r="AB2534" i="1"/>
  <c r="AA2328" i="1"/>
  <c r="AA2168" i="1"/>
  <c r="AA2152" i="1"/>
  <c r="AA2136" i="1"/>
  <c r="AA1864" i="1"/>
  <c r="AA1704" i="1"/>
  <c r="AA1632" i="1"/>
  <c r="AA1584" i="1"/>
  <c r="AA1568" i="1"/>
  <c r="AA1552" i="1"/>
  <c r="AA1536" i="1"/>
  <c r="AA1520" i="1"/>
  <c r="AA1488" i="1"/>
  <c r="AA1440" i="1"/>
  <c r="AB744" i="1"/>
  <c r="AB792" i="1"/>
  <c r="AB840" i="1"/>
  <c r="AB864" i="1"/>
  <c r="AB928" i="1"/>
  <c r="AB976" i="1"/>
  <c r="AB1048" i="1"/>
  <c r="AB1072" i="1"/>
  <c r="AB1096" i="1"/>
  <c r="AB1160" i="1"/>
  <c r="AB1184" i="1"/>
  <c r="AB1208" i="1"/>
  <c r="AB1248" i="1"/>
  <c r="AB1400" i="1"/>
  <c r="AB1480" i="1"/>
  <c r="AB1494" i="1"/>
  <c r="AB1510" i="1"/>
  <c r="AB1526" i="1"/>
  <c r="AB1568" i="1"/>
  <c r="AB1582" i="1"/>
  <c r="AB1598" i="1"/>
  <c r="AB1662" i="1"/>
  <c r="AB1704" i="1"/>
  <c r="AB1720" i="1"/>
  <c r="AB1768" i="1"/>
  <c r="AB1800" i="1"/>
  <c r="AB1848" i="1"/>
  <c r="AB1896" i="1"/>
  <c r="AB1966" i="1"/>
  <c r="AB1984" i="1"/>
  <c r="AB2022" i="1"/>
  <c r="AB2078" i="1"/>
  <c r="AB2094" i="1"/>
  <c r="AB2112" i="1"/>
  <c r="AB2136" i="1"/>
  <c r="AB2192" i="1"/>
  <c r="AB2302" i="1"/>
  <c r="AB2398" i="1"/>
  <c r="AB2456" i="1"/>
  <c r="AB2536" i="1"/>
  <c r="AB2560" i="1"/>
  <c r="AB2584" i="1"/>
  <c r="AB2608" i="1"/>
  <c r="AB2630" i="1"/>
  <c r="AA2576" i="1"/>
  <c r="AA2416" i="1"/>
  <c r="AA2400" i="1"/>
  <c r="AA2344" i="1"/>
  <c r="AA2272" i="1"/>
  <c r="AA2032" i="1"/>
  <c r="AA2008" i="1"/>
  <c r="AA1808" i="1"/>
  <c r="AA1792" i="1"/>
  <c r="AA1744" i="1"/>
  <c r="AA1504" i="1"/>
  <c r="AA1336" i="1"/>
  <c r="AA1320" i="1"/>
  <c r="AK2528" i="1"/>
  <c r="AB2528" i="1"/>
  <c r="AK2472" i="1"/>
  <c r="AB2472" i="1"/>
  <c r="AK2448" i="1"/>
  <c r="AB2448" i="1"/>
  <c r="AK2424" i="1"/>
  <c r="AB2424" i="1"/>
  <c r="AK2400" i="1"/>
  <c r="AB2400" i="1"/>
  <c r="AK2376" i="1"/>
  <c r="AB2376" i="1"/>
  <c r="AK2288" i="1"/>
  <c r="AB2288" i="1"/>
  <c r="AK2264" i="1"/>
  <c r="AB2264" i="1"/>
  <c r="AK2240" i="1"/>
  <c r="AB2240" i="1"/>
  <c r="AK2128" i="1"/>
  <c r="AB2128" i="1"/>
  <c r="AK2056" i="1"/>
  <c r="AB2056" i="1"/>
  <c r="AK2040" i="1"/>
  <c r="AB2040" i="1"/>
  <c r="AK2024" i="1"/>
  <c r="AB2024" i="1"/>
  <c r="AK2008" i="1"/>
  <c r="AB2008" i="1"/>
  <c r="AK1976" i="1"/>
  <c r="AB1976" i="1"/>
  <c r="AK1880" i="1"/>
  <c r="AB1880" i="1"/>
  <c r="AK1864" i="1"/>
  <c r="AB1864" i="1"/>
  <c r="AK1760" i="1"/>
  <c r="AB1760" i="1"/>
  <c r="AK1744" i="1"/>
  <c r="AB1744" i="1"/>
  <c r="AK1640" i="1"/>
  <c r="AB1640" i="1"/>
  <c r="AK1600" i="1"/>
  <c r="AB1600" i="1"/>
  <c r="AK1544" i="1"/>
  <c r="AB1544" i="1"/>
  <c r="AK1504" i="1"/>
  <c r="AB1504" i="1"/>
  <c r="AK1464" i="1"/>
  <c r="AB1464" i="1"/>
  <c r="AK1440" i="1"/>
  <c r="AB1440" i="1"/>
  <c r="AK1416" i="1"/>
  <c r="AB1416" i="1"/>
  <c r="AK1352" i="1"/>
  <c r="AB1352" i="1"/>
  <c r="AK1240" i="1"/>
  <c r="AB1240" i="1"/>
  <c r="AJ2560" i="1"/>
  <c r="AA2560" i="1"/>
  <c r="AJ2456" i="1"/>
  <c r="AA2456" i="1"/>
  <c r="AJ2448" i="1"/>
  <c r="AA2448" i="1"/>
  <c r="AJ2432" i="1"/>
  <c r="AA2432" i="1"/>
  <c r="AJ2384" i="1"/>
  <c r="AA2384" i="1"/>
  <c r="AJ2368" i="1"/>
  <c r="AA2368" i="1"/>
  <c r="AJ2352" i="1"/>
  <c r="AA2352" i="1"/>
  <c r="AJ2336" i="1"/>
  <c r="AA2336" i="1"/>
  <c r="AJ2320" i="1"/>
  <c r="AA2320" i="1"/>
  <c r="AJ2312" i="1"/>
  <c r="AA2312" i="1"/>
  <c r="AJ2304" i="1"/>
  <c r="AA2304" i="1"/>
  <c r="AJ2288" i="1"/>
  <c r="AA2288" i="1"/>
  <c r="AJ2256" i="1"/>
  <c r="AA2256" i="1"/>
  <c r="AJ2232" i="1"/>
  <c r="AA2232" i="1"/>
  <c r="AJ2200" i="1"/>
  <c r="AA2200" i="1"/>
  <c r="AJ2176" i="1"/>
  <c r="AA2176" i="1"/>
  <c r="AJ2144" i="1"/>
  <c r="AA2144" i="1"/>
  <c r="AJ2112" i="1"/>
  <c r="AA2112" i="1"/>
  <c r="AJ2096" i="1"/>
  <c r="AA2096" i="1"/>
  <c r="AJ2088" i="1"/>
  <c r="AA2088" i="1"/>
  <c r="AJ2080" i="1"/>
  <c r="AA2080" i="1"/>
  <c r="AJ2072" i="1"/>
  <c r="AA2072" i="1"/>
  <c r="AJ2040" i="1"/>
  <c r="AA2040" i="1"/>
  <c r="AJ2024" i="1"/>
  <c r="AA2024" i="1"/>
  <c r="AJ2016" i="1"/>
  <c r="AA2016" i="1"/>
  <c r="AJ2000" i="1"/>
  <c r="AA2000" i="1"/>
  <c r="AJ1952" i="1"/>
  <c r="AA1952" i="1"/>
  <c r="AJ1936" i="1"/>
  <c r="AA1936" i="1"/>
  <c r="AJ1928" i="1"/>
  <c r="AA1928" i="1"/>
  <c r="AJ1912" i="1"/>
  <c r="AA1912" i="1"/>
  <c r="AJ1904" i="1"/>
  <c r="AA1904" i="1"/>
  <c r="AJ1872" i="1"/>
  <c r="AA1872" i="1"/>
  <c r="AJ1856" i="1"/>
  <c r="AA1856" i="1"/>
  <c r="AJ1848" i="1"/>
  <c r="AA1848" i="1"/>
  <c r="AJ1840" i="1"/>
  <c r="AA1840" i="1"/>
  <c r="AJ1824" i="1"/>
  <c r="AA1824" i="1"/>
  <c r="AJ1776" i="1"/>
  <c r="AA1776" i="1"/>
  <c r="AJ1768" i="1"/>
  <c r="AA1768" i="1"/>
  <c r="AJ1760" i="1"/>
  <c r="AA1760" i="1"/>
  <c r="AJ1752" i="1"/>
  <c r="AA1752" i="1"/>
  <c r="AJ1720" i="1"/>
  <c r="AA1720" i="1"/>
  <c r="AJ1712" i="1"/>
  <c r="AA1712" i="1"/>
  <c r="AJ1696" i="1"/>
  <c r="AA1696" i="1"/>
  <c r="AJ1680" i="1"/>
  <c r="AA1680" i="1"/>
  <c r="AJ1664" i="1"/>
  <c r="AA1664" i="1"/>
  <c r="AJ1656" i="1"/>
  <c r="AA1656" i="1"/>
  <c r="AJ1648" i="1"/>
  <c r="AA1648" i="1"/>
  <c r="AJ1640" i="1"/>
  <c r="AA1640" i="1"/>
  <c r="AJ1624" i="1"/>
  <c r="AA1624" i="1"/>
  <c r="AJ1496" i="1"/>
  <c r="AA1496" i="1"/>
  <c r="AJ1432" i="1"/>
  <c r="AA1432" i="1"/>
  <c r="AJ1400" i="1"/>
  <c r="AA1400" i="1"/>
  <c r="AJ1384" i="1"/>
  <c r="AA1384" i="1"/>
  <c r="AJ1376" i="1"/>
  <c r="AA1376" i="1"/>
  <c r="AJ1368" i="1"/>
  <c r="AA1368" i="1"/>
  <c r="AJ1360" i="1"/>
  <c r="AA1360" i="1"/>
  <c r="AJ1328" i="1"/>
  <c r="AA1328" i="1"/>
  <c r="AJ1312" i="1"/>
  <c r="AA1312" i="1"/>
  <c r="AJ1304" i="1"/>
  <c r="AA1304" i="1"/>
  <c r="AJ1296" i="1"/>
  <c r="AA1296" i="1"/>
  <c r="AJ1280" i="1"/>
  <c r="AA1280" i="1"/>
  <c r="AJ1272" i="1"/>
  <c r="AA1272" i="1"/>
  <c r="AJ1240" i="1"/>
  <c r="AA1240" i="1"/>
  <c r="AJ1224" i="1"/>
  <c r="AA1224" i="1"/>
  <c r="AJ1216" i="1"/>
  <c r="AA1216" i="1"/>
  <c r="AJ1200" i="1"/>
  <c r="AA1200" i="1"/>
  <c r="AJ1184" i="1"/>
  <c r="AA1184" i="1"/>
  <c r="AJ1152" i="1"/>
  <c r="AA1152" i="1"/>
  <c r="AJ1144" i="1"/>
  <c r="AA1144" i="1"/>
  <c r="AJ1136" i="1"/>
  <c r="AA1136" i="1"/>
  <c r="AJ1128" i="1"/>
  <c r="AA1128" i="1"/>
  <c r="AJ1112" i="1"/>
  <c r="AA1112" i="1"/>
  <c r="AJ1048" i="1"/>
  <c r="AA1048" i="1"/>
  <c r="AJ1040" i="1"/>
  <c r="AA1040" i="1"/>
  <c r="AJ1032" i="1"/>
  <c r="AA1032" i="1"/>
  <c r="AJ1024" i="1"/>
  <c r="AA1024" i="1"/>
  <c r="AJ992" i="1"/>
  <c r="AA992" i="1"/>
  <c r="AJ984" i="1"/>
  <c r="AA984" i="1"/>
  <c r="AJ968" i="1"/>
  <c r="AA968" i="1"/>
  <c r="AJ952" i="1"/>
  <c r="AA952" i="1"/>
  <c r="AJ944" i="1"/>
  <c r="AA944" i="1"/>
  <c r="AJ936" i="1"/>
  <c r="AA936" i="1"/>
  <c r="AJ928" i="1"/>
  <c r="AA928" i="1"/>
  <c r="AJ920" i="1"/>
  <c r="AA920" i="1"/>
  <c r="AJ912" i="1"/>
  <c r="AA912" i="1"/>
  <c r="AJ904" i="1"/>
  <c r="AA904" i="1"/>
  <c r="AJ896" i="1"/>
  <c r="AA896" i="1"/>
  <c r="AJ864" i="1"/>
  <c r="AA864" i="1"/>
  <c r="AJ856" i="1"/>
  <c r="AA856" i="1"/>
  <c r="AJ848" i="1"/>
  <c r="AA848" i="1"/>
  <c r="AJ840" i="1"/>
  <c r="AA840" i="1"/>
  <c r="AJ832" i="1"/>
  <c r="AA832" i="1"/>
  <c r="AJ824" i="1"/>
  <c r="AA824" i="1"/>
  <c r="AJ816" i="1"/>
  <c r="AA816" i="1"/>
  <c r="AJ808" i="1"/>
  <c r="AA808" i="1"/>
  <c r="AJ792" i="1"/>
  <c r="AA792" i="1"/>
  <c r="AJ776" i="1"/>
  <c r="AA776" i="1"/>
  <c r="AJ752" i="1"/>
  <c r="AA752" i="1"/>
  <c r="AJ736" i="1"/>
  <c r="AA736" i="1"/>
  <c r="AJ728" i="1"/>
  <c r="AA728" i="1"/>
  <c r="AJ720" i="1"/>
  <c r="AA720" i="1"/>
  <c r="AJ712" i="1"/>
  <c r="AA712" i="1"/>
  <c r="AJ704" i="1"/>
  <c r="AA704" i="1"/>
  <c r="AJ688" i="1"/>
  <c r="AA688" i="1"/>
  <c r="AJ672" i="1"/>
  <c r="AA672" i="1"/>
  <c r="AJ656" i="1"/>
  <c r="AA656" i="1"/>
  <c r="AJ640" i="1"/>
  <c r="AA640" i="1"/>
  <c r="AJ632" i="1"/>
  <c r="AA632" i="1"/>
  <c r="AJ600" i="1"/>
  <c r="AA600" i="1"/>
  <c r="AJ592" i="1"/>
  <c r="AA592" i="1"/>
  <c r="AJ560" i="1"/>
  <c r="AA560" i="1"/>
  <c r="AJ520" i="1"/>
  <c r="AA520" i="1"/>
  <c r="AJ504" i="1"/>
  <c r="AA504" i="1"/>
  <c r="AJ496" i="1"/>
  <c r="AA496" i="1"/>
  <c r="AJ464" i="1"/>
  <c r="AA464" i="1"/>
  <c r="AJ440" i="1"/>
  <c r="AA440" i="1"/>
  <c r="AJ432" i="1"/>
  <c r="AA432" i="1"/>
  <c r="AJ384" i="1"/>
  <c r="AA384" i="1"/>
  <c r="AJ376" i="1"/>
  <c r="AA376" i="1"/>
  <c r="AJ360" i="1"/>
  <c r="AA360" i="1"/>
  <c r="AJ352" i="1"/>
  <c r="AA352" i="1"/>
  <c r="AJ320" i="1"/>
  <c r="AA320" i="1"/>
  <c r="AJ312" i="1"/>
  <c r="AA312" i="1"/>
  <c r="AJ288" i="1"/>
  <c r="AA288" i="1"/>
  <c r="AJ232" i="1"/>
  <c r="AA232" i="1"/>
  <c r="AJ224" i="1"/>
  <c r="AA224" i="1"/>
  <c r="AJ184" i="1"/>
  <c r="AA184" i="1"/>
  <c r="AJ168" i="1"/>
  <c r="AA168" i="1"/>
  <c r="AJ160" i="1"/>
  <c r="AA160" i="1"/>
  <c r="AJ144" i="1"/>
  <c r="AA144" i="1"/>
  <c r="AJ136" i="1"/>
  <c r="AA136" i="1"/>
  <c r="AJ128" i="1"/>
  <c r="AA128" i="1"/>
  <c r="AJ120" i="1"/>
  <c r="AA120" i="1"/>
  <c r="AJ112" i="1"/>
  <c r="AA112" i="1"/>
  <c r="AJ104" i="1"/>
  <c r="AA104" i="1"/>
  <c r="AJ88" i="1"/>
  <c r="AA88" i="1"/>
  <c r="AJ56" i="1"/>
  <c r="AA56" i="1"/>
  <c r="AJ40" i="1"/>
  <c r="AA40" i="1"/>
  <c r="AJ32" i="1"/>
  <c r="AA32" i="1"/>
  <c r="AJ24" i="1"/>
  <c r="AA24" i="1"/>
  <c r="AJ16" i="1"/>
  <c r="AA16" i="1"/>
  <c r="AJ8" i="1"/>
  <c r="AA8" i="1"/>
  <c r="AI1384" i="1"/>
  <c r="Z1384" i="1"/>
  <c r="AI1280" i="1"/>
  <c r="Z1280" i="1"/>
  <c r="AI1136" i="1"/>
  <c r="Z1136" i="1"/>
  <c r="AI880" i="1"/>
  <c r="Z880" i="1"/>
  <c r="AI776" i="1"/>
  <c r="Z776" i="1"/>
  <c r="AI760" i="1"/>
  <c r="Z760" i="1"/>
  <c r="AI752" i="1"/>
  <c r="Z752" i="1"/>
  <c r="AI736" i="1"/>
  <c r="Z736" i="1"/>
  <c r="AI712" i="1"/>
  <c r="Z712" i="1"/>
  <c r="AI640" i="1"/>
  <c r="Z640" i="1"/>
  <c r="AI632" i="1"/>
  <c r="Z632" i="1"/>
  <c r="AI616" i="1"/>
  <c r="Z616" i="1"/>
  <c r="AI576" i="1"/>
  <c r="Z576" i="1"/>
  <c r="AI560" i="1"/>
  <c r="Z560" i="1"/>
  <c r="AI552" i="1"/>
  <c r="Z552" i="1"/>
  <c r="AB784" i="1"/>
  <c r="AB856" i="1"/>
  <c r="AB920" i="1"/>
  <c r="AB968" i="1"/>
  <c r="AB1032" i="1"/>
  <c r="AB1088" i="1"/>
  <c r="AB1152" i="1"/>
  <c r="AB1176" i="1"/>
  <c r="AB1200" i="1"/>
  <c r="AB1392" i="1"/>
  <c r="AB1456" i="1"/>
  <c r="AB1486" i="1"/>
  <c r="AB1560" i="1"/>
  <c r="AB1574" i="1"/>
  <c r="AB1680" i="1"/>
  <c r="AB1710" i="1"/>
  <c r="AB1726" i="1"/>
  <c r="AB1774" i="1"/>
  <c r="AB1854" i="1"/>
  <c r="AB1870" i="1"/>
  <c r="AB1902" i="1"/>
  <c r="AB1920" i="1"/>
  <c r="AB1936" i="1"/>
  <c r="AB1992" i="1"/>
  <c r="AB2030" i="1"/>
  <c r="AB2048" i="1"/>
  <c r="AB2120" i="1"/>
  <c r="AB2142" i="1"/>
  <c r="AB2200" i="1"/>
  <c r="AB2216" i="1"/>
  <c r="AB2312" i="1"/>
  <c r="AB2336" i="1"/>
  <c r="AB2360" i="1"/>
  <c r="AB2384" i="1"/>
  <c r="AB2464" i="1"/>
  <c r="AB2520" i="1"/>
  <c r="AB2544" i="1"/>
  <c r="AB2568" i="1"/>
  <c r="AA2520" i="1"/>
  <c r="AA2280" i="1"/>
  <c r="AA2128" i="1"/>
  <c r="AA2064" i="1"/>
  <c r="AA1920" i="1"/>
  <c r="AA1816" i="1"/>
  <c r="AA1592" i="1"/>
  <c r="AA1576" i="1"/>
  <c r="AA1560" i="1"/>
  <c r="AA1528" i="1"/>
  <c r="AA1512" i="1"/>
  <c r="AA1248" i="1"/>
  <c r="Z464" i="1"/>
  <c r="Z432" i="1"/>
  <c r="Z400" i="1"/>
  <c r="Z376" i="1"/>
  <c r="Z352" i="1"/>
  <c r="Z288" i="1"/>
  <c r="Z232" i="1"/>
  <c r="Z168" i="1"/>
  <c r="Z496" i="1"/>
  <c r="Z320" i="1"/>
  <c r="Z264" i="1"/>
  <c r="Z200" i="1"/>
  <c r="Z80" i="1"/>
  <c r="Z16" i="1"/>
  <c r="Z472" i="1"/>
  <c r="Z416" i="1"/>
  <c r="Z384" i="1"/>
  <c r="Z360" i="1"/>
  <c r="Z328" i="1"/>
  <c r="Z240" i="1"/>
  <c r="Z176" i="1"/>
  <c r="Z56" i="1"/>
  <c r="Z480" i="1"/>
  <c r="Z304" i="1"/>
  <c r="Z272" i="1"/>
  <c r="Z248" i="1"/>
  <c r="Z184" i="1"/>
  <c r="Z152" i="1"/>
  <c r="Z120" i="1"/>
  <c r="Z96" i="1"/>
  <c r="Z24" i="1"/>
  <c r="AG1832" i="1"/>
  <c r="AG1816" i="1"/>
  <c r="AG1784" i="1"/>
  <c r="AG1768" i="1"/>
  <c r="AG1720" i="1"/>
  <c r="AG1672" i="1"/>
  <c r="AG1664" i="1"/>
  <c r="AG1616" i="1"/>
  <c r="AG1560" i="1"/>
  <c r="AG1544" i="1"/>
  <c r="AG1504" i="1"/>
  <c r="AG1488" i="1"/>
  <c r="AG1448" i="1"/>
  <c r="AG1440" i="1"/>
  <c r="AG1432" i="1"/>
  <c r="AG1424" i="1"/>
  <c r="AG1416" i="1"/>
  <c r="AG1408" i="1"/>
  <c r="AG1400" i="1"/>
  <c r="AG1392" i="1"/>
  <c r="AG1384" i="1"/>
  <c r="AG1376" i="1"/>
  <c r="AG1368" i="1"/>
  <c r="AG1360" i="1"/>
  <c r="AG1352" i="1"/>
  <c r="AG1344" i="1"/>
  <c r="AG1336" i="1"/>
  <c r="AG1328" i="1"/>
  <c r="AG1320" i="1"/>
  <c r="AG1312" i="1"/>
  <c r="AG1304" i="1"/>
  <c r="AG1288" i="1"/>
  <c r="AG1240" i="1"/>
  <c r="AG1224" i="1"/>
  <c r="AG1176" i="1"/>
  <c r="AG1160" i="1"/>
  <c r="AG1112" i="1"/>
  <c r="AG1096" i="1"/>
  <c r="AG1048" i="1"/>
  <c r="AG1032" i="1"/>
  <c r="AG984" i="1"/>
  <c r="AG968" i="1"/>
  <c r="AG920" i="1"/>
  <c r="AG904" i="1"/>
  <c r="AG856" i="1"/>
  <c r="AG840" i="1"/>
  <c r="AG792" i="1"/>
  <c r="AG776" i="1"/>
  <c r="AG728" i="1"/>
  <c r="AG712" i="1"/>
  <c r="AG664" i="1"/>
  <c r="AG648" i="1"/>
  <c r="AG592" i="1"/>
  <c r="AG576" i="1"/>
  <c r="AG528" i="1"/>
  <c r="AG512" i="1"/>
  <c r="AG464" i="1"/>
  <c r="AG448" i="1"/>
  <c r="AG400" i="1"/>
  <c r="AG384" i="1"/>
  <c r="AG336" i="1"/>
  <c r="AG320" i="1"/>
  <c r="AG272" i="1"/>
  <c r="AG256" i="1"/>
  <c r="AG208" i="1"/>
  <c r="AG192" i="1"/>
  <c r="AG144" i="1"/>
  <c r="AG128" i="1"/>
  <c r="AG80" i="1"/>
  <c r="AG64" i="1"/>
  <c r="AG16" i="1"/>
  <c r="AJ15" i="1"/>
  <c r="AA15" i="1"/>
  <c r="AE47" i="1"/>
  <c r="AH889" i="1"/>
  <c r="AH881" i="1"/>
  <c r="AH865" i="1"/>
  <c r="AH857" i="1"/>
  <c r="AH849" i="1"/>
  <c r="AH841" i="1"/>
  <c r="AH833" i="1"/>
  <c r="AH817" i="1"/>
  <c r="AH809" i="1"/>
  <c r="AH801" i="1"/>
  <c r="AH793" i="1"/>
  <c r="AH785" i="1"/>
  <c r="AH777" i="1"/>
  <c r="AH769" i="1"/>
  <c r="AH761" i="1"/>
  <c r="AH753" i="1"/>
  <c r="AH745" i="1"/>
  <c r="AH737" i="1"/>
  <c r="AH729" i="1"/>
  <c r="AH721" i="1"/>
  <c r="AH705" i="1"/>
  <c r="AH697" i="1"/>
  <c r="AH689" i="1"/>
  <c r="AH681" i="1"/>
  <c r="AH673" i="1"/>
  <c r="AH657" i="1"/>
  <c r="AH649" i="1"/>
  <c r="AH641" i="1"/>
  <c r="AH633" i="1"/>
  <c r="AH625" i="1"/>
  <c r="AH617" i="1"/>
  <c r="AH609" i="1"/>
  <c r="AH601" i="1"/>
  <c r="AH593" i="1"/>
  <c r="AH569" i="1"/>
  <c r="AH529" i="1"/>
  <c r="AH521" i="1"/>
  <c r="AB443" i="1"/>
  <c r="AB547" i="1"/>
  <c r="AB579" i="1"/>
  <c r="AB611" i="1"/>
  <c r="AB787" i="1"/>
  <c r="AB819" i="1"/>
  <c r="AB859" i="1"/>
  <c r="AB891" i="1"/>
  <c r="AB923" i="1"/>
  <c r="AB963" i="1"/>
  <c r="AB995" i="1"/>
  <c r="AB1027" i="1"/>
  <c r="AA2107" i="1"/>
  <c r="AA1939" i="1"/>
  <c r="AA1923" i="1"/>
  <c r="AA1907" i="1"/>
  <c r="AA1891" i="1"/>
  <c r="AA1835" i="1"/>
  <c r="AA1811" i="1"/>
  <c r="AA1787" i="1"/>
  <c r="AA1763" i="1"/>
  <c r="AA1739" i="1"/>
  <c r="AA1691" i="1"/>
  <c r="AB19" i="1"/>
  <c r="AB51" i="1"/>
  <c r="AB83" i="1"/>
  <c r="AB115" i="1"/>
  <c r="AB147" i="1"/>
  <c r="AB179" i="1"/>
  <c r="AB211" i="1"/>
  <c r="AB243" i="1"/>
  <c r="AB275" i="1"/>
  <c r="AB307" i="1"/>
  <c r="AB339" i="1"/>
  <c r="AB371" i="1"/>
  <c r="AB403" i="1"/>
  <c r="AB435" i="1"/>
  <c r="AB475" i="1"/>
  <c r="AB507" i="1"/>
  <c r="AB651" i="1"/>
  <c r="AB683" i="1"/>
  <c r="AB715" i="1"/>
  <c r="AB747" i="1"/>
  <c r="AB955" i="1"/>
  <c r="AB1059" i="1"/>
  <c r="AB1091" i="1"/>
  <c r="Z2555" i="1"/>
  <c r="Z2483" i="1"/>
  <c r="Z2419" i="1"/>
  <c r="Z2211" i="1"/>
  <c r="Z1699" i="1"/>
  <c r="Z1555" i="1"/>
  <c r="Z1475" i="1"/>
  <c r="Z1275" i="1"/>
  <c r="Z1139" i="1"/>
  <c r="Z1099" i="1"/>
  <c r="Z787" i="1"/>
  <c r="Z579" i="1"/>
  <c r="Z515" i="1"/>
  <c r="Z259" i="1"/>
  <c r="Z155" i="1"/>
  <c r="Z115" i="1"/>
  <c r="Z11" i="1"/>
  <c r="AA2091" i="1"/>
  <c r="AA2075" i="1"/>
  <c r="AA2059" i="1"/>
  <c r="AA2043" i="1"/>
  <c r="AA2027" i="1"/>
  <c r="AA2011" i="1"/>
  <c r="AA1995" i="1"/>
  <c r="AA1979" i="1"/>
  <c r="AA1875" i="1"/>
  <c r="AA1859" i="1"/>
  <c r="AH665" i="1"/>
  <c r="AH873" i="1"/>
  <c r="AB539" i="1"/>
  <c r="AB571" i="1"/>
  <c r="AB603" i="1"/>
  <c r="AB643" i="1"/>
  <c r="AB779" i="1"/>
  <c r="AB811" i="1"/>
  <c r="AB851" i="1"/>
  <c r="AB883" i="1"/>
  <c r="AB915" i="1"/>
  <c r="AB947" i="1"/>
  <c r="AB987" i="1"/>
  <c r="AB1019" i="1"/>
  <c r="Z3" i="1"/>
  <c r="Z2443" i="1"/>
  <c r="Z2371" i="1"/>
  <c r="Z1995" i="1"/>
  <c r="Z1979" i="1"/>
  <c r="Z1859" i="1"/>
  <c r="Z1043" i="1"/>
  <c r="Z963" i="1"/>
  <c r="AA1963" i="1"/>
  <c r="AA1771" i="1"/>
  <c r="AA1747" i="1"/>
  <c r="AA1723" i="1"/>
  <c r="AH577" i="1"/>
  <c r="AH585" i="1"/>
  <c r="AB11" i="1"/>
  <c r="AB43" i="1"/>
  <c r="AB75" i="1"/>
  <c r="AB107" i="1"/>
  <c r="AB139" i="1"/>
  <c r="AB171" i="1"/>
  <c r="AB203" i="1"/>
  <c r="AB235" i="1"/>
  <c r="AB267" i="1"/>
  <c r="AB299" i="1"/>
  <c r="AB331" i="1"/>
  <c r="AB363" i="1"/>
  <c r="AB395" i="1"/>
  <c r="AB427" i="1"/>
  <c r="AB467" i="1"/>
  <c r="AB499" i="1"/>
  <c r="AB635" i="1"/>
  <c r="AB675" i="1"/>
  <c r="AB707" i="1"/>
  <c r="AB739" i="1"/>
  <c r="AB1051" i="1"/>
  <c r="AB1083" i="1"/>
  <c r="AB2451" i="1"/>
  <c r="Z2579" i="1"/>
  <c r="Z2523" i="1"/>
  <c r="Z2427" i="1"/>
  <c r="Z2195" i="1"/>
  <c r="Z2123" i="1"/>
  <c r="Z1739" i="1"/>
  <c r="Z1579" i="1"/>
  <c r="Z1483" i="1"/>
  <c r="Z1259" i="1"/>
  <c r="Z1219" i="1"/>
  <c r="Z643" i="1"/>
  <c r="Z587" i="1"/>
  <c r="Z523" i="1"/>
  <c r="Z451" i="1"/>
  <c r="Z387" i="1"/>
  <c r="Z267" i="1"/>
  <c r="Z195" i="1"/>
  <c r="Z19" i="1"/>
  <c r="AA1947" i="1"/>
  <c r="AA1843" i="1"/>
  <c r="AA1819" i="1"/>
  <c r="AA1795" i="1"/>
  <c r="AA1699" i="1"/>
  <c r="AB531" i="1"/>
  <c r="AB563" i="1"/>
  <c r="AB595" i="1"/>
  <c r="AB627" i="1"/>
  <c r="AB771" i="1"/>
  <c r="AB803" i="1"/>
  <c r="AB843" i="1"/>
  <c r="AB875" i="1"/>
  <c r="AB907" i="1"/>
  <c r="AB939" i="1"/>
  <c r="AB979" i="1"/>
  <c r="AB1011" i="1"/>
  <c r="Z2563" i="1"/>
  <c r="Z2507" i="1"/>
  <c r="Z2467" i="1"/>
  <c r="Z1955" i="1"/>
  <c r="Z1835" i="1"/>
  <c r="Z1811" i="1"/>
  <c r="Z1707" i="1"/>
  <c r="Z1563" i="1"/>
  <c r="Z1411" i="1"/>
  <c r="Z1339" i="1"/>
  <c r="Z1147" i="1"/>
  <c r="Z1107" i="1"/>
  <c r="Z1067" i="1"/>
  <c r="Z771" i="1"/>
  <c r="AA1931" i="1"/>
  <c r="AA1915" i="1"/>
  <c r="AA1899" i="1"/>
  <c r="AA1883" i="1"/>
  <c r="AH561" i="1"/>
  <c r="AH713" i="1"/>
  <c r="AH537" i="1"/>
  <c r="AH545" i="1"/>
  <c r="AH553" i="1"/>
  <c r="AB523" i="1"/>
  <c r="AB555" i="1"/>
  <c r="AB587" i="1"/>
  <c r="AB619" i="1"/>
  <c r="AB763" i="1"/>
  <c r="AB795" i="1"/>
  <c r="AB827" i="1"/>
  <c r="AB867" i="1"/>
  <c r="AB899" i="1"/>
  <c r="AB931" i="1"/>
  <c r="AB971" i="1"/>
  <c r="AB1003" i="1"/>
  <c r="AB2459" i="1"/>
  <c r="Z2331" i="1"/>
  <c r="Z2147" i="1"/>
  <c r="Z2107" i="1"/>
  <c r="Z1939" i="1"/>
  <c r="Z1771" i="1"/>
  <c r="Z1635" i="1"/>
  <c r="Z1491" i="1"/>
  <c r="Z1451" i="1"/>
  <c r="Z1379" i="1"/>
  <c r="Z1307" i="1"/>
  <c r="Z1227" i="1"/>
  <c r="Z899" i="1"/>
  <c r="Z627" i="1"/>
  <c r="Z563" i="1"/>
  <c r="Z467" i="1"/>
  <c r="Z371" i="1"/>
  <c r="Z211" i="1"/>
  <c r="Z139" i="1"/>
  <c r="Z67" i="1"/>
  <c r="AA1955" i="1"/>
  <c r="AA1851" i="1"/>
  <c r="AA1827" i="1"/>
  <c r="AA1803" i="1"/>
  <c r="AH825" i="1"/>
  <c r="AK2633" i="1"/>
  <c r="AB2633" i="1"/>
  <c r="AK2625" i="1"/>
  <c r="AB2625" i="1"/>
  <c r="AK2617" i="1"/>
  <c r="AB2617" i="1"/>
  <c r="AK2609" i="1"/>
  <c r="AB2609" i="1"/>
  <c r="AK2601" i="1"/>
  <c r="AB2601" i="1"/>
  <c r="AK2585" i="1"/>
  <c r="AB2585" i="1"/>
  <c r="AK2577" i="1"/>
  <c r="AB2577" i="1"/>
  <c r="AK2569" i="1"/>
  <c r="AB2569" i="1"/>
  <c r="AK2561" i="1"/>
  <c r="AB2561" i="1"/>
  <c r="AK2553" i="1"/>
  <c r="AB2553" i="1"/>
  <c r="AK2537" i="1"/>
  <c r="AB2537" i="1"/>
  <c r="AK2529" i="1"/>
  <c r="AB2529" i="1"/>
  <c r="AK2521" i="1"/>
  <c r="AB2521" i="1"/>
  <c r="AK2513" i="1"/>
  <c r="AB2513" i="1"/>
  <c r="AK2505" i="1"/>
  <c r="AB2505" i="1"/>
  <c r="AK2497" i="1"/>
  <c r="AB2497" i="1"/>
  <c r="AK2489" i="1"/>
  <c r="AB2489" i="1"/>
  <c r="AK2481" i="1"/>
  <c r="AB2481" i="1"/>
  <c r="AK2473" i="1"/>
  <c r="AB2473" i="1"/>
  <c r="AK2465" i="1"/>
  <c r="AB2465" i="1"/>
  <c r="AK2457" i="1"/>
  <c r="AB2457" i="1"/>
  <c r="AK2449" i="1"/>
  <c r="AB2449" i="1"/>
  <c r="AK2433" i="1"/>
  <c r="AB2433" i="1"/>
  <c r="AK2425" i="1"/>
  <c r="AB2425" i="1"/>
  <c r="AK2417" i="1"/>
  <c r="AB2417" i="1"/>
  <c r="AK2409" i="1"/>
  <c r="AB2409" i="1"/>
  <c r="AK2401" i="1"/>
  <c r="AB2401" i="1"/>
  <c r="AK2393" i="1"/>
  <c r="AB2393" i="1"/>
  <c r="AK2385" i="1"/>
  <c r="AB2385" i="1"/>
  <c r="AK2369" i="1"/>
  <c r="AB2369" i="1"/>
  <c r="AK2361" i="1"/>
  <c r="AB2361" i="1"/>
  <c r="AK2353" i="1"/>
  <c r="AB2353" i="1"/>
  <c r="AK2345" i="1"/>
  <c r="AB2345" i="1"/>
  <c r="AK2337" i="1"/>
  <c r="AB2337" i="1"/>
  <c r="AK2329" i="1"/>
  <c r="AB2329" i="1"/>
  <c r="AK2321" i="1"/>
  <c r="AB2321" i="1"/>
  <c r="AK2313" i="1"/>
  <c r="AB2313" i="1"/>
  <c r="AK2305" i="1"/>
  <c r="AB2305" i="1"/>
  <c r="AK2297" i="1"/>
  <c r="AB2297" i="1"/>
  <c r="AK2289" i="1"/>
  <c r="AB2289" i="1"/>
  <c r="AK2281" i="1"/>
  <c r="AB2281" i="1"/>
  <c r="AK2265" i="1"/>
  <c r="AB2265" i="1"/>
  <c r="AK2257" i="1"/>
  <c r="AB2257" i="1"/>
  <c r="AK2249" i="1"/>
  <c r="AB2249" i="1"/>
  <c r="AK2241" i="1"/>
  <c r="AB2241" i="1"/>
  <c r="AK2233" i="1"/>
  <c r="AB2233" i="1"/>
  <c r="AK2225" i="1"/>
  <c r="AB2225" i="1"/>
  <c r="AK2217" i="1"/>
  <c r="AB2217" i="1"/>
  <c r="AK2209" i="1"/>
  <c r="AB2209" i="1"/>
  <c r="AK2201" i="1"/>
  <c r="AB2201" i="1"/>
  <c r="AK2193" i="1"/>
  <c r="AB2193" i="1"/>
  <c r="AK2185" i="1"/>
  <c r="AB2185" i="1"/>
  <c r="AK2177" i="1"/>
  <c r="AB2177" i="1"/>
  <c r="AK2169" i="1"/>
  <c r="AB2169" i="1"/>
  <c r="AK2161" i="1"/>
  <c r="AB2161" i="1"/>
  <c r="AK2153" i="1"/>
  <c r="AB2153" i="1"/>
  <c r="AK2145" i="1"/>
  <c r="AB2145" i="1"/>
  <c r="AK2137" i="1"/>
  <c r="AB2137" i="1"/>
  <c r="AK2129" i="1"/>
  <c r="AB2129" i="1"/>
  <c r="AK2121" i="1"/>
  <c r="AB2121" i="1"/>
  <c r="AK2113" i="1"/>
  <c r="AB2113" i="1"/>
  <c r="AK2105" i="1"/>
  <c r="AB2105" i="1"/>
  <c r="AK2097" i="1"/>
  <c r="AB2097" i="1"/>
  <c r="AK2089" i="1"/>
  <c r="AB2089" i="1"/>
  <c r="AK2081" i="1"/>
  <c r="AB2081" i="1"/>
  <c r="AK2073" i="1"/>
  <c r="AB2073" i="1"/>
  <c r="AK2065" i="1"/>
  <c r="AB2065" i="1"/>
  <c r="AK2057" i="1"/>
  <c r="AB2057" i="1"/>
  <c r="AK2049" i="1"/>
  <c r="AB2049" i="1"/>
  <c r="AK2041" i="1"/>
  <c r="AB2041" i="1"/>
  <c r="AK2025" i="1"/>
  <c r="AB2025" i="1"/>
  <c r="AK2009" i="1"/>
  <c r="AB2009" i="1"/>
  <c r="AK2001" i="1"/>
  <c r="AB2001" i="1"/>
  <c r="AK1993" i="1"/>
  <c r="AB1993" i="1"/>
  <c r="AK1985" i="1"/>
  <c r="AB1985" i="1"/>
  <c r="AK1977" i="1"/>
  <c r="AB1977" i="1"/>
  <c r="AK1969" i="1"/>
  <c r="AB1969" i="1"/>
  <c r="AK1961" i="1"/>
  <c r="AB1961" i="1"/>
  <c r="AK1945" i="1"/>
  <c r="AB1945" i="1"/>
  <c r="AK1929" i="1"/>
  <c r="AB1929" i="1"/>
  <c r="AK1921" i="1"/>
  <c r="AB1921" i="1"/>
  <c r="AK1905" i="1"/>
  <c r="AB1905" i="1"/>
  <c r="AK1897" i="1"/>
  <c r="AB1897" i="1"/>
  <c r="AK1889" i="1"/>
  <c r="AB1889" i="1"/>
  <c r="AK1881" i="1"/>
  <c r="AB1881" i="1"/>
  <c r="AK1873" i="1"/>
  <c r="AB1873" i="1"/>
  <c r="AK1865" i="1"/>
  <c r="AB1865" i="1"/>
  <c r="AK1857" i="1"/>
  <c r="AB1857" i="1"/>
  <c r="AK1849" i="1"/>
  <c r="AB1849" i="1"/>
  <c r="AK1833" i="1"/>
  <c r="AB1833" i="1"/>
  <c r="AK1825" i="1"/>
  <c r="AB1825" i="1"/>
  <c r="AK1817" i="1"/>
  <c r="AB1817" i="1"/>
  <c r="AK1809" i="1"/>
  <c r="AB1809" i="1"/>
  <c r="AK1801" i="1"/>
  <c r="AB1801" i="1"/>
  <c r="AK1793" i="1"/>
  <c r="AB1793" i="1"/>
  <c r="AK1785" i="1"/>
  <c r="AB1785" i="1"/>
  <c r="AK1777" i="1"/>
  <c r="AB1777" i="1"/>
  <c r="AK1769" i="1"/>
  <c r="AB1769" i="1"/>
  <c r="AK1761" i="1"/>
  <c r="AB1761" i="1"/>
  <c r="AK1753" i="1"/>
  <c r="AB1753" i="1"/>
  <c r="AK1745" i="1"/>
  <c r="AB1745" i="1"/>
  <c r="AK1737" i="1"/>
  <c r="AB1737" i="1"/>
  <c r="AK1721" i="1"/>
  <c r="AB1721" i="1"/>
  <c r="AK1713" i="1"/>
  <c r="AB1713" i="1"/>
  <c r="AK1705" i="1"/>
  <c r="AB1705" i="1"/>
  <c r="AK1697" i="1"/>
  <c r="AB1697" i="1"/>
  <c r="AK1689" i="1"/>
  <c r="AB1689" i="1"/>
  <c r="AK1681" i="1"/>
  <c r="AB1681" i="1"/>
  <c r="AK1673" i="1"/>
  <c r="AB1673" i="1"/>
  <c r="AK1665" i="1"/>
  <c r="AB1665" i="1"/>
  <c r="AK1657" i="1"/>
  <c r="AB1657" i="1"/>
  <c r="AK1649" i="1"/>
  <c r="AB1649" i="1"/>
  <c r="AK1641" i="1"/>
  <c r="AB1641" i="1"/>
  <c r="AK1625" i="1"/>
  <c r="AB1625" i="1"/>
  <c r="AK1617" i="1"/>
  <c r="AB1617" i="1"/>
  <c r="AK1609" i="1"/>
  <c r="AB1609" i="1"/>
  <c r="AK1601" i="1"/>
  <c r="AB1601" i="1"/>
  <c r="AK1593" i="1"/>
  <c r="AB1593" i="1"/>
  <c r="AK1585" i="1"/>
  <c r="AB1585" i="1"/>
  <c r="AK1577" i="1"/>
  <c r="AB1577" i="1"/>
  <c r="AK1569" i="1"/>
  <c r="AB1569" i="1"/>
  <c r="AK1561" i="1"/>
  <c r="AB1561" i="1"/>
  <c r="AK1545" i="1"/>
  <c r="AB1545" i="1"/>
  <c r="AK1537" i="1"/>
  <c r="AB1537" i="1"/>
  <c r="AK1521" i="1"/>
  <c r="AB1521" i="1"/>
  <c r="AK1513" i="1"/>
  <c r="AB1513" i="1"/>
  <c r="AK1505" i="1"/>
  <c r="AB1505" i="1"/>
  <c r="AK1497" i="1"/>
  <c r="AB1497" i="1"/>
  <c r="AK1489" i="1"/>
  <c r="AB1489" i="1"/>
  <c r="AK1481" i="1"/>
  <c r="AB1481" i="1"/>
  <c r="AK1473" i="1"/>
  <c r="AB1473" i="1"/>
  <c r="AK1465" i="1"/>
  <c r="AB1465" i="1"/>
  <c r="AK1457" i="1"/>
  <c r="AB1457" i="1"/>
  <c r="AK1449" i="1"/>
  <c r="AB1449" i="1"/>
  <c r="AK1433" i="1"/>
  <c r="AB1433" i="1"/>
  <c r="AK1425" i="1"/>
  <c r="AB1425" i="1"/>
  <c r="AK1409" i="1"/>
  <c r="AB1409" i="1"/>
  <c r="AK1401" i="1"/>
  <c r="AB1401" i="1"/>
  <c r="AK1393" i="1"/>
  <c r="AB1393" i="1"/>
  <c r="AK1385" i="1"/>
  <c r="AB1385" i="1"/>
  <c r="AK1377" i="1"/>
  <c r="AB1377" i="1"/>
  <c r="AK1369" i="1"/>
  <c r="AB1369" i="1"/>
  <c r="AK1361" i="1"/>
  <c r="AB1361" i="1"/>
  <c r="AK1353" i="1"/>
  <c r="AB1353" i="1"/>
  <c r="AK1345" i="1"/>
  <c r="AB1345" i="1"/>
  <c r="AK1337" i="1"/>
  <c r="AB1337" i="1"/>
  <c r="AK1329" i="1"/>
  <c r="AB1329" i="1"/>
  <c r="AK1321" i="1"/>
  <c r="AB1321" i="1"/>
  <c r="AK1305" i="1"/>
  <c r="AB1305" i="1"/>
  <c r="AK1297" i="1"/>
  <c r="AB1297" i="1"/>
  <c r="AK1281" i="1"/>
  <c r="AB1281" i="1"/>
  <c r="AK1273" i="1"/>
  <c r="AB1273" i="1"/>
  <c r="AK1265" i="1"/>
  <c r="AB1265" i="1"/>
  <c r="AK1257" i="1"/>
  <c r="AB1257" i="1"/>
  <c r="AK1249" i="1"/>
  <c r="AB1249" i="1"/>
  <c r="AK1241" i="1"/>
  <c r="AB1241" i="1"/>
  <c r="AK1233" i="1"/>
  <c r="AB1233" i="1"/>
  <c r="AK1225" i="1"/>
  <c r="AB1225" i="1"/>
  <c r="AK1217" i="1"/>
  <c r="AB1217" i="1"/>
  <c r="AK1209" i="1"/>
  <c r="AB1209" i="1"/>
  <c r="AK1201" i="1"/>
  <c r="AB1201" i="1"/>
  <c r="AK1193" i="1"/>
  <c r="AB1193" i="1"/>
  <c r="AK1177" i="1"/>
  <c r="AB1177" i="1"/>
  <c r="AK1169" i="1"/>
  <c r="AB1169" i="1"/>
  <c r="AK1153" i="1"/>
  <c r="AB1153" i="1"/>
  <c r="AK1145" i="1"/>
  <c r="AB1145" i="1"/>
  <c r="AK1137" i="1"/>
  <c r="AB1137" i="1"/>
  <c r="AK1129" i="1"/>
  <c r="AB1129" i="1"/>
  <c r="AK1121" i="1"/>
  <c r="AB1121" i="1"/>
  <c r="AK1113" i="1"/>
  <c r="AB1113" i="1"/>
  <c r="AK1105" i="1"/>
  <c r="AB1105" i="1"/>
  <c r="AK1097" i="1"/>
  <c r="AB1097" i="1"/>
  <c r="AK1089" i="1"/>
  <c r="AB1089" i="1"/>
  <c r="AK1081" i="1"/>
  <c r="AB1081" i="1"/>
  <c r="AK1073" i="1"/>
  <c r="AB1073" i="1"/>
  <c r="AK1065" i="1"/>
  <c r="AB1065" i="1"/>
  <c r="AK1057" i="1"/>
  <c r="AB1057" i="1"/>
  <c r="AK1049" i="1"/>
  <c r="AB1049" i="1"/>
  <c r="AK1041" i="1"/>
  <c r="AB1041" i="1"/>
  <c r="AK1025" i="1"/>
  <c r="AB1025" i="1"/>
  <c r="AK1017" i="1"/>
  <c r="AB1017" i="1"/>
  <c r="AK1009" i="1"/>
  <c r="AB1009" i="1"/>
  <c r="AK1001" i="1"/>
  <c r="AB1001" i="1"/>
  <c r="AK993" i="1"/>
  <c r="AB993" i="1"/>
  <c r="AK985" i="1"/>
  <c r="AB985" i="1"/>
  <c r="AK977" i="1"/>
  <c r="AB977" i="1"/>
  <c r="AK969" i="1"/>
  <c r="AB969" i="1"/>
  <c r="AK945" i="1"/>
  <c r="AB945" i="1"/>
  <c r="AK937" i="1"/>
  <c r="AB937" i="1"/>
  <c r="AK929" i="1"/>
  <c r="AB929" i="1"/>
  <c r="AK921" i="1"/>
  <c r="AB921" i="1"/>
  <c r="AK913" i="1"/>
  <c r="AB913" i="1"/>
  <c r="AK905" i="1"/>
  <c r="AB905" i="1"/>
  <c r="AK897" i="1"/>
  <c r="AB897" i="1"/>
  <c r="AK889" i="1"/>
  <c r="AB889" i="1"/>
  <c r="AK881" i="1"/>
  <c r="AB881" i="1"/>
  <c r="AK873" i="1"/>
  <c r="AB873" i="1"/>
  <c r="AK865" i="1"/>
  <c r="AB865" i="1"/>
  <c r="AK857" i="1"/>
  <c r="AB857" i="1"/>
  <c r="AK849" i="1"/>
  <c r="AB849" i="1"/>
  <c r="AK825" i="1"/>
  <c r="AB825" i="1"/>
  <c r="AK817" i="1"/>
  <c r="AB817" i="1"/>
  <c r="AK809" i="1"/>
  <c r="AB809" i="1"/>
  <c r="AK801" i="1"/>
  <c r="AB801" i="1"/>
  <c r="AK793" i="1"/>
  <c r="AB793" i="1"/>
  <c r="AK785" i="1"/>
  <c r="AB785" i="1"/>
  <c r="AK777" i="1"/>
  <c r="AB777" i="1"/>
  <c r="AK769" i="1"/>
  <c r="AB769" i="1"/>
  <c r="AK753" i="1"/>
  <c r="AB753" i="1"/>
  <c r="AK745" i="1"/>
  <c r="AB745" i="1"/>
  <c r="AK737" i="1"/>
  <c r="AB737" i="1"/>
  <c r="AK729" i="1"/>
  <c r="AB729" i="1"/>
  <c r="AK721" i="1"/>
  <c r="AB721" i="1"/>
  <c r="AK713" i="1"/>
  <c r="AB713" i="1"/>
  <c r="AK705" i="1"/>
  <c r="AB705" i="1"/>
  <c r="AK697" i="1"/>
  <c r="AB697" i="1"/>
  <c r="AK689" i="1"/>
  <c r="AB689" i="1"/>
  <c r="AK681" i="1"/>
  <c r="AB681" i="1"/>
  <c r="AK673" i="1"/>
  <c r="AB673" i="1"/>
  <c r="AK665" i="1"/>
  <c r="AB665" i="1"/>
  <c r="AK657" i="1"/>
  <c r="AB657" i="1"/>
  <c r="AK625" i="1"/>
  <c r="AB625" i="1"/>
  <c r="AK617" i="1"/>
  <c r="AB617" i="1"/>
  <c r="AK609" i="1"/>
  <c r="AB609" i="1"/>
  <c r="AK601" i="1"/>
  <c r="AB601" i="1"/>
  <c r="AK593" i="1"/>
  <c r="AB593" i="1"/>
  <c r="AK585" i="1"/>
  <c r="AB585" i="1"/>
  <c r="AK577" i="1"/>
  <c r="AB577" i="1"/>
  <c r="AK569" i="1"/>
  <c r="AB569" i="1"/>
  <c r="AK561" i="1"/>
  <c r="AB561" i="1"/>
  <c r="AK553" i="1"/>
  <c r="AB553" i="1"/>
  <c r="AK545" i="1"/>
  <c r="AB545" i="1"/>
  <c r="AK537" i="1"/>
  <c r="AB537" i="1"/>
  <c r="AK529" i="1"/>
  <c r="AB529" i="1"/>
  <c r="AK513" i="1"/>
  <c r="AB513" i="1"/>
  <c r="AK505" i="1"/>
  <c r="AB505" i="1"/>
  <c r="AK497" i="1"/>
  <c r="AB497" i="1"/>
  <c r="AK489" i="1"/>
  <c r="AB489" i="1"/>
  <c r="AK481" i="1"/>
  <c r="AB481" i="1"/>
  <c r="AK473" i="1"/>
  <c r="AB473" i="1"/>
  <c r="AB2377" i="1"/>
  <c r="AB1937" i="1"/>
  <c r="AB1953" i="1"/>
  <c r="AB2017" i="1"/>
  <c r="AB2033" i="1"/>
  <c r="AB2273" i="1"/>
  <c r="AB2545" i="1"/>
  <c r="AB2593" i="1"/>
  <c r="AB1913" i="1"/>
  <c r="AJ2242" i="1"/>
  <c r="AA2242" i="1"/>
  <c r="AJ2178" i="1"/>
  <c r="AA2178" i="1"/>
  <c r="AJ2114" i="1"/>
  <c r="AA2114" i="1"/>
  <c r="AJ2098" i="1"/>
  <c r="AA2098" i="1"/>
  <c r="AJ2074" i="1"/>
  <c r="AA2074" i="1"/>
  <c r="AJ2050" i="1"/>
  <c r="AA2050" i="1"/>
  <c r="AJ2034" i="1"/>
  <c r="AA2034" i="1"/>
  <c r="AJ2026" i="1"/>
  <c r="AA2026" i="1"/>
  <c r="AJ2018" i="1"/>
  <c r="AA2018" i="1"/>
  <c r="AJ2010" i="1"/>
  <c r="AA2010" i="1"/>
  <c r="AJ2002" i="1"/>
  <c r="AA2002" i="1"/>
  <c r="AJ1986" i="1"/>
  <c r="AA1986" i="1"/>
  <c r="AJ1978" i="1"/>
  <c r="AA1978" i="1"/>
  <c r="AJ1938" i="1"/>
  <c r="AA1938" i="1"/>
  <c r="AJ1930" i="1"/>
  <c r="AA1930" i="1"/>
  <c r="AJ1922" i="1"/>
  <c r="AA1922" i="1"/>
  <c r="AJ1914" i="1"/>
  <c r="AA1914" i="1"/>
  <c r="AJ1906" i="1"/>
  <c r="AA1906" i="1"/>
  <c r="AJ1898" i="1"/>
  <c r="AA1898" i="1"/>
  <c r="AJ1890" i="1"/>
  <c r="AA1890" i="1"/>
  <c r="AJ1874" i="1"/>
  <c r="AA1874" i="1"/>
  <c r="AJ1866" i="1"/>
  <c r="AA1866" i="1"/>
  <c r="AJ1850" i="1"/>
  <c r="AA1850" i="1"/>
  <c r="AJ1842" i="1"/>
  <c r="AA1842" i="1"/>
  <c r="AJ1826" i="1"/>
  <c r="AA1826" i="1"/>
  <c r="AJ1818" i="1"/>
  <c r="AA1818" i="1"/>
  <c r="AJ1810" i="1"/>
  <c r="AA1810" i="1"/>
  <c r="AJ1802" i="1"/>
  <c r="AA1802" i="1"/>
  <c r="AJ1794" i="1"/>
  <c r="AA1794" i="1"/>
  <c r="AJ1786" i="1"/>
  <c r="AA1786" i="1"/>
  <c r="AJ1778" i="1"/>
  <c r="AA1778" i="1"/>
  <c r="AJ1762" i="1"/>
  <c r="AA1762" i="1"/>
  <c r="AJ1754" i="1"/>
  <c r="AA1754" i="1"/>
  <c r="AJ1738" i="1"/>
  <c r="AA1738" i="1"/>
  <c r="AJ1730" i="1"/>
  <c r="AA1730" i="1"/>
  <c r="AJ1722" i="1"/>
  <c r="AA1722" i="1"/>
  <c r="AJ1698" i="1"/>
  <c r="AA1698" i="1"/>
  <c r="AJ1690" i="1"/>
  <c r="AA1690" i="1"/>
  <c r="AJ1674" i="1"/>
  <c r="AA1674" i="1"/>
  <c r="AJ1666" i="1"/>
  <c r="AA1666" i="1"/>
  <c r="AJ1650" i="1"/>
  <c r="AA1650" i="1"/>
  <c r="AJ1642" i="1"/>
  <c r="AA1642" i="1"/>
  <c r="AJ1634" i="1"/>
  <c r="AA1634" i="1"/>
  <c r="AJ1626" i="1"/>
  <c r="AA1626" i="1"/>
  <c r="AJ1618" i="1"/>
  <c r="AA1618" i="1"/>
  <c r="AJ1610" i="1"/>
  <c r="AA1610" i="1"/>
  <c r="AJ1602" i="1"/>
  <c r="AA1602" i="1"/>
  <c r="AJ1594" i="1"/>
  <c r="AA1594" i="1"/>
  <c r="AJ1586" i="1"/>
  <c r="AA1586" i="1"/>
  <c r="AJ1578" i="1"/>
  <c r="AA1578" i="1"/>
  <c r="AJ1570" i="1"/>
  <c r="AA1570" i="1"/>
  <c r="AJ1562" i="1"/>
  <c r="AA1562" i="1"/>
  <c r="AJ1554" i="1"/>
  <c r="AA1554" i="1"/>
  <c r="AJ1538" i="1"/>
  <c r="AA1538" i="1"/>
  <c r="AJ1530" i="1"/>
  <c r="AA1530" i="1"/>
  <c r="AJ1522" i="1"/>
  <c r="AA1522" i="1"/>
  <c r="AJ1514" i="1"/>
  <c r="AA1514" i="1"/>
  <c r="AJ1506" i="1"/>
  <c r="AA1506" i="1"/>
  <c r="AJ1498" i="1"/>
  <c r="AA1498" i="1"/>
  <c r="AJ1490" i="1"/>
  <c r="AA1490" i="1"/>
  <c r="AJ1482" i="1"/>
  <c r="AA1482" i="1"/>
  <c r="AJ1474" i="1"/>
  <c r="AA1474" i="1"/>
  <c r="AJ1466" i="1"/>
  <c r="AA1466" i="1"/>
  <c r="AJ1458" i="1"/>
  <c r="AA1458" i="1"/>
  <c r="AJ1450" i="1"/>
  <c r="AA1450" i="1"/>
  <c r="AJ1434" i="1"/>
  <c r="AA1434" i="1"/>
  <c r="AJ1426" i="1"/>
  <c r="AA1426" i="1"/>
  <c r="AJ1418" i="1"/>
  <c r="AA1418" i="1"/>
  <c r="AJ1410" i="1"/>
  <c r="AA1410" i="1"/>
  <c r="AJ1394" i="1"/>
  <c r="AA1394" i="1"/>
  <c r="AJ1386" i="1"/>
  <c r="AA1386" i="1"/>
  <c r="AJ1378" i="1"/>
  <c r="AA1378" i="1"/>
  <c r="AJ1370" i="1"/>
  <c r="AA1370" i="1"/>
  <c r="AJ1362" i="1"/>
  <c r="AA1362" i="1"/>
  <c r="AJ1346" i="1"/>
  <c r="AA1346" i="1"/>
  <c r="AJ1338" i="1"/>
  <c r="AA1338" i="1"/>
  <c r="AJ1322" i="1"/>
  <c r="AA1322" i="1"/>
  <c r="AJ1306" i="1"/>
  <c r="AA1306" i="1"/>
  <c r="AJ1298" i="1"/>
  <c r="AA1298" i="1"/>
  <c r="AJ1282" i="1"/>
  <c r="AA1282" i="1"/>
  <c r="AK465" i="1"/>
  <c r="AB465" i="1"/>
  <c r="AK433" i="1"/>
  <c r="AB433" i="1"/>
  <c r="AK425" i="1"/>
  <c r="AB425" i="1"/>
  <c r="AK417" i="1"/>
  <c r="AB417" i="1"/>
  <c r="AK409" i="1"/>
  <c r="AB409" i="1"/>
  <c r="AK401" i="1"/>
  <c r="AB401" i="1"/>
  <c r="AJ2625" i="1"/>
  <c r="AA2625" i="1"/>
  <c r="AJ2609" i="1"/>
  <c r="AA2609" i="1"/>
  <c r="AJ2593" i="1"/>
  <c r="AA2593" i="1"/>
  <c r="AJ2585" i="1"/>
  <c r="AA2585" i="1"/>
  <c r="AJ2577" i="1"/>
  <c r="AA2577" i="1"/>
  <c r="AJ2561" i="1"/>
  <c r="AA2561" i="1"/>
  <c r="AJ2545" i="1"/>
  <c r="AA2545" i="1"/>
  <c r="AJ2521" i="1"/>
  <c r="AA2521" i="1"/>
  <c r="AJ2513" i="1"/>
  <c r="AA2513" i="1"/>
  <c r="AJ2497" i="1"/>
  <c r="AA2497" i="1"/>
  <c r="AJ2489" i="1"/>
  <c r="AA2489" i="1"/>
  <c r="AJ2481" i="1"/>
  <c r="AA2481" i="1"/>
  <c r="AJ2457" i="1"/>
  <c r="AA2457" i="1"/>
  <c r="AJ2433" i="1"/>
  <c r="AA2433" i="1"/>
  <c r="AJ2425" i="1"/>
  <c r="AA2425" i="1"/>
  <c r="AJ2393" i="1"/>
  <c r="AA2393" i="1"/>
  <c r="AJ2385" i="1"/>
  <c r="AA2385" i="1"/>
  <c r="AJ2369" i="1"/>
  <c r="AA2369" i="1"/>
  <c r="AJ2361" i="1"/>
  <c r="AA2361" i="1"/>
  <c r="AJ2337" i="1"/>
  <c r="AA2337" i="1"/>
  <c r="AJ2329" i="1"/>
  <c r="AA2329" i="1"/>
  <c r="AJ2321" i="1"/>
  <c r="AA2321" i="1"/>
  <c r="AJ2313" i="1"/>
  <c r="AA2313" i="1"/>
  <c r="AJ2297" i="1"/>
  <c r="AA2297" i="1"/>
  <c r="AJ2281" i="1"/>
  <c r="AA2281" i="1"/>
  <c r="AJ2265" i="1"/>
  <c r="AA2265" i="1"/>
  <c r="AJ2257" i="1"/>
  <c r="AA2257" i="1"/>
  <c r="AJ2241" i="1"/>
  <c r="AA2241" i="1"/>
  <c r="AJ2233" i="1"/>
  <c r="AA2233" i="1"/>
  <c r="AJ2225" i="1"/>
  <c r="AA2225" i="1"/>
  <c r="AJ2217" i="1"/>
  <c r="AA2217" i="1"/>
  <c r="AJ2209" i="1"/>
  <c r="AA2209" i="1"/>
  <c r="AJ2201" i="1"/>
  <c r="AA2201" i="1"/>
  <c r="AJ2193" i="1"/>
  <c r="AA2193" i="1"/>
  <c r="AJ2185" i="1"/>
  <c r="AA2185" i="1"/>
  <c r="AJ2169" i="1"/>
  <c r="AA2169" i="1"/>
  <c r="AJ2161" i="1"/>
  <c r="AA2161" i="1"/>
  <c r="AJ2153" i="1"/>
  <c r="AA2153" i="1"/>
  <c r="AJ2145" i="1"/>
  <c r="AA2145" i="1"/>
  <c r="AJ2129" i="1"/>
  <c r="AA2129" i="1"/>
  <c r="AJ2121" i="1"/>
  <c r="AA2121" i="1"/>
  <c r="AJ2113" i="1"/>
  <c r="AA2113" i="1"/>
  <c r="AJ2105" i="1"/>
  <c r="AA2105" i="1"/>
  <c r="AJ2097" i="1"/>
  <c r="AA2097" i="1"/>
  <c r="AJ2089" i="1"/>
  <c r="AA2089" i="1"/>
  <c r="AJ2081" i="1"/>
  <c r="AA2081" i="1"/>
  <c r="AJ2073" i="1"/>
  <c r="AA2073" i="1"/>
  <c r="AJ2065" i="1"/>
  <c r="AA2065" i="1"/>
  <c r="AJ2057" i="1"/>
  <c r="AA2057" i="1"/>
  <c r="AJ2049" i="1"/>
  <c r="AA2049" i="1"/>
  <c r="AJ2041" i="1"/>
  <c r="AA2041" i="1"/>
  <c r="AJ2033" i="1"/>
  <c r="AA2033" i="1"/>
  <c r="AJ2025" i="1"/>
  <c r="AA2025" i="1"/>
  <c r="AJ2017" i="1"/>
  <c r="AA2017" i="1"/>
  <c r="AJ2009" i="1"/>
  <c r="AA2009" i="1"/>
  <c r="AJ2001" i="1"/>
  <c r="AA2001" i="1"/>
  <c r="AJ1985" i="1"/>
  <c r="AA1985" i="1"/>
  <c r="AJ1977" i="1"/>
  <c r="AA1977" i="1"/>
  <c r="AJ1961" i="1"/>
  <c r="AA1961" i="1"/>
  <c r="AJ1953" i="1"/>
  <c r="AA1953" i="1"/>
  <c r="AJ1945" i="1"/>
  <c r="AA1945" i="1"/>
  <c r="AJ1937" i="1"/>
  <c r="AA1937" i="1"/>
  <c r="AJ1929" i="1"/>
  <c r="AA1929" i="1"/>
  <c r="AJ1921" i="1"/>
  <c r="AA1921" i="1"/>
  <c r="AJ1913" i="1"/>
  <c r="AA1913" i="1"/>
  <c r="AJ1897" i="1"/>
  <c r="AA1897" i="1"/>
  <c r="AJ1889" i="1"/>
  <c r="AA1889" i="1"/>
  <c r="AJ1873" i="1"/>
  <c r="AA1873" i="1"/>
  <c r="AJ1865" i="1"/>
  <c r="AA1865" i="1"/>
  <c r="AJ1849" i="1"/>
  <c r="AA1849" i="1"/>
  <c r="AJ1841" i="1"/>
  <c r="AA1841" i="1"/>
  <c r="AJ1825" i="1"/>
  <c r="AA1825" i="1"/>
  <c r="AJ1817" i="1"/>
  <c r="AA1817" i="1"/>
  <c r="AJ1801" i="1"/>
  <c r="AA1801" i="1"/>
  <c r="AJ1793" i="1"/>
  <c r="AA1793" i="1"/>
  <c r="AJ1785" i="1"/>
  <c r="AA1785" i="1"/>
  <c r="AJ1769" i="1"/>
  <c r="AA1769" i="1"/>
  <c r="AJ1761" i="1"/>
  <c r="AA1761" i="1"/>
  <c r="AJ1753" i="1"/>
  <c r="AA1753" i="1"/>
  <c r="AJ1745" i="1"/>
  <c r="AA1745" i="1"/>
  <c r="AJ1729" i="1"/>
  <c r="AA1729" i="1"/>
  <c r="AJ1721" i="1"/>
  <c r="AA1721" i="1"/>
  <c r="AJ1713" i="1"/>
  <c r="AA1713" i="1"/>
  <c r="AJ1697" i="1"/>
  <c r="AA1697" i="1"/>
  <c r="AJ1689" i="1"/>
  <c r="AA1689" i="1"/>
  <c r="AJ1681" i="1"/>
  <c r="AA1681" i="1"/>
  <c r="AJ1665" i="1"/>
  <c r="AA1665" i="1"/>
  <c r="AJ1657" i="1"/>
  <c r="AA1657" i="1"/>
  <c r="AJ1649" i="1"/>
  <c r="AA1649" i="1"/>
  <c r="AJ1641" i="1"/>
  <c r="AA1641" i="1"/>
  <c r="AJ1625" i="1"/>
  <c r="AA1625" i="1"/>
  <c r="AJ1617" i="1"/>
  <c r="AA1617" i="1"/>
  <c r="AJ1609" i="1"/>
  <c r="AA1609" i="1"/>
  <c r="AJ1601" i="1"/>
  <c r="AA1601" i="1"/>
  <c r="AJ1593" i="1"/>
  <c r="AA1593" i="1"/>
  <c r="AJ1577" i="1"/>
  <c r="AA1577" i="1"/>
  <c r="AJ1561" i="1"/>
  <c r="AA1561" i="1"/>
  <c r="AJ1553" i="1"/>
  <c r="AA1553" i="1"/>
  <c r="AJ1537" i="1"/>
  <c r="AA1537" i="1"/>
  <c r="AJ1529" i="1"/>
  <c r="AA1529" i="1"/>
  <c r="AJ1521" i="1"/>
  <c r="AA1521" i="1"/>
  <c r="AJ1513" i="1"/>
  <c r="AA1513" i="1"/>
  <c r="AJ1497" i="1"/>
  <c r="AA1497" i="1"/>
  <c r="AJ1489" i="1"/>
  <c r="AA1489" i="1"/>
  <c r="AJ1473" i="1"/>
  <c r="AA1473" i="1"/>
  <c r="AJ1457" i="1"/>
  <c r="AA1457" i="1"/>
  <c r="AJ1449" i="1"/>
  <c r="AA1449" i="1"/>
  <c r="AJ1441" i="1"/>
  <c r="AA1441" i="1"/>
  <c r="AJ1433" i="1"/>
  <c r="AA1433" i="1"/>
  <c r="AJ1425" i="1"/>
  <c r="AA1425" i="1"/>
  <c r="AJ1417" i="1"/>
  <c r="AA1417" i="1"/>
  <c r="AJ1409" i="1"/>
  <c r="AA1409" i="1"/>
  <c r="AJ1393" i="1"/>
  <c r="AA1393" i="1"/>
  <c r="AJ1385" i="1"/>
  <c r="AA1385" i="1"/>
  <c r="AJ1377" i="1"/>
  <c r="AA1377" i="1"/>
  <c r="AJ1369" i="1"/>
  <c r="AA1369" i="1"/>
  <c r="AJ1361" i="1"/>
  <c r="AA1361" i="1"/>
  <c r="AJ1345" i="1"/>
  <c r="AA1345" i="1"/>
  <c r="AJ1337" i="1"/>
  <c r="AA1337" i="1"/>
  <c r="AJ1329" i="1"/>
  <c r="AA1329" i="1"/>
  <c r="AJ1321" i="1"/>
  <c r="AA1321" i="1"/>
  <c r="AJ1313" i="1"/>
  <c r="AA1313" i="1"/>
  <c r="AJ1305" i="1"/>
  <c r="AA1305" i="1"/>
  <c r="AJ1297" i="1"/>
  <c r="AA1297" i="1"/>
  <c r="AJ1289" i="1"/>
  <c r="AA1289" i="1"/>
  <c r="AJ1281" i="1"/>
  <c r="AA1281" i="1"/>
  <c r="AJ1273" i="1"/>
  <c r="AA1273" i="1"/>
  <c r="AJ1257" i="1"/>
  <c r="AA1257" i="1"/>
  <c r="AJ1249" i="1"/>
  <c r="AA1249" i="1"/>
  <c r="AJ1241" i="1"/>
  <c r="AA1241" i="1"/>
  <c r="AJ1233" i="1"/>
  <c r="AA1233" i="1"/>
  <c r="AJ1225" i="1"/>
  <c r="AA1225" i="1"/>
  <c r="AJ1217" i="1"/>
  <c r="AA1217" i="1"/>
  <c r="AJ1209" i="1"/>
  <c r="AA1209" i="1"/>
  <c r="AJ1193" i="1"/>
  <c r="AA1193" i="1"/>
  <c r="AJ1185" i="1"/>
  <c r="AA1185" i="1"/>
  <c r="AJ1177" i="1"/>
  <c r="AA1177" i="1"/>
  <c r="AJ1169" i="1"/>
  <c r="AA1169" i="1"/>
  <c r="AJ1161" i="1"/>
  <c r="AA1161" i="1"/>
  <c r="AJ1145" i="1"/>
  <c r="AA1145" i="1"/>
  <c r="AJ1137" i="1"/>
  <c r="AA1137" i="1"/>
  <c r="AJ1121" i="1"/>
  <c r="AA1121" i="1"/>
  <c r="AJ1113" i="1"/>
  <c r="AA1113" i="1"/>
  <c r="AJ1097" i="1"/>
  <c r="AA1097" i="1"/>
  <c r="AJ1089" i="1"/>
  <c r="AA1089" i="1"/>
  <c r="AJ1081" i="1"/>
  <c r="AA1081" i="1"/>
  <c r="AJ1073" i="1"/>
  <c r="AA1073" i="1"/>
  <c r="AJ1065" i="1"/>
  <c r="AA1065" i="1"/>
  <c r="AJ1057" i="1"/>
  <c r="AA1057" i="1"/>
  <c r="AJ1049" i="1"/>
  <c r="AA1049" i="1"/>
  <c r="AJ1041" i="1"/>
  <c r="AA1041" i="1"/>
  <c r="AJ1033" i="1"/>
  <c r="AA1033" i="1"/>
  <c r="AJ1025" i="1"/>
  <c r="AA1025" i="1"/>
  <c r="AJ1009" i="1"/>
  <c r="AA1009" i="1"/>
  <c r="AJ1001" i="1"/>
  <c r="AA1001" i="1"/>
  <c r="AJ993" i="1"/>
  <c r="AA993" i="1"/>
  <c r="AJ985" i="1"/>
  <c r="AA985" i="1"/>
  <c r="AJ977" i="1"/>
  <c r="AA977" i="1"/>
  <c r="AJ969" i="1"/>
  <c r="AA969" i="1"/>
  <c r="AJ961" i="1"/>
  <c r="AA961" i="1"/>
  <c r="AJ953" i="1"/>
  <c r="AA953" i="1"/>
  <c r="AJ945" i="1"/>
  <c r="AA945" i="1"/>
  <c r="AJ937" i="1"/>
  <c r="AA937" i="1"/>
  <c r="AJ929" i="1"/>
  <c r="AA929" i="1"/>
  <c r="AJ913" i="1"/>
  <c r="AA913" i="1"/>
  <c r="AJ905" i="1"/>
  <c r="AA905" i="1"/>
  <c r="AJ897" i="1"/>
  <c r="AA897" i="1"/>
  <c r="AJ889" i="1"/>
  <c r="AA889" i="1"/>
  <c r="AJ881" i="1"/>
  <c r="AA881" i="1"/>
  <c r="AJ865" i="1"/>
  <c r="AA865" i="1"/>
  <c r="AJ857" i="1"/>
  <c r="AA857" i="1"/>
  <c r="AJ841" i="1"/>
  <c r="AA841" i="1"/>
  <c r="AJ825" i="1"/>
  <c r="AA825" i="1"/>
  <c r="AJ817" i="1"/>
  <c r="AA817" i="1"/>
  <c r="AJ809" i="1"/>
  <c r="AA809" i="1"/>
  <c r="AJ793" i="1"/>
  <c r="AA793" i="1"/>
  <c r="AJ777" i="1"/>
  <c r="AA777" i="1"/>
  <c r="AJ769" i="1"/>
  <c r="AA769" i="1"/>
  <c r="AJ753" i="1"/>
  <c r="AA753" i="1"/>
  <c r="AJ745" i="1"/>
  <c r="AA745" i="1"/>
  <c r="AJ737" i="1"/>
  <c r="AA737" i="1"/>
  <c r="AJ729" i="1"/>
  <c r="AA729" i="1"/>
  <c r="AJ721" i="1"/>
  <c r="AA721" i="1"/>
  <c r="AJ713" i="1"/>
  <c r="AA713" i="1"/>
  <c r="AJ697" i="1"/>
  <c r="AA697" i="1"/>
  <c r="AJ689" i="1"/>
  <c r="AA689" i="1"/>
  <c r="AJ681" i="1"/>
  <c r="AA681" i="1"/>
  <c r="AJ673" i="1"/>
  <c r="AA673" i="1"/>
  <c r="AJ665" i="1"/>
  <c r="AA665" i="1"/>
  <c r="AJ649" i="1"/>
  <c r="AA649" i="1"/>
  <c r="AJ641" i="1"/>
  <c r="AA641" i="1"/>
  <c r="AJ633" i="1"/>
  <c r="AA633" i="1"/>
  <c r="AJ617" i="1"/>
  <c r="AA617" i="1"/>
  <c r="AJ601" i="1"/>
  <c r="AA601" i="1"/>
  <c r="AJ593" i="1"/>
  <c r="AA593" i="1"/>
  <c r="AJ577" i="1"/>
  <c r="AA577" i="1"/>
  <c r="AJ569" i="1"/>
  <c r="AA569" i="1"/>
  <c r="AJ561" i="1"/>
  <c r="AA561" i="1"/>
  <c r="AJ553" i="1"/>
  <c r="AA553" i="1"/>
  <c r="AJ545" i="1"/>
  <c r="AA545" i="1"/>
  <c r="AJ529" i="1"/>
  <c r="AA529" i="1"/>
  <c r="AJ513" i="1"/>
  <c r="AA513" i="1"/>
  <c r="AJ505" i="1"/>
  <c r="AA505" i="1"/>
  <c r="AJ497" i="1"/>
  <c r="AA497" i="1"/>
  <c r="AJ489" i="1"/>
  <c r="AA489" i="1"/>
  <c r="AJ481" i="1"/>
  <c r="AA481" i="1"/>
  <c r="AJ473" i="1"/>
  <c r="AA473" i="1"/>
  <c r="AJ465" i="1"/>
  <c r="AA465" i="1"/>
  <c r="AJ457" i="1"/>
  <c r="AA457" i="1"/>
  <c r="AJ449" i="1"/>
  <c r="AA449" i="1"/>
  <c r="AJ433" i="1"/>
  <c r="AA433" i="1"/>
  <c r="AJ425" i="1"/>
  <c r="AA425" i="1"/>
  <c r="AJ417" i="1"/>
  <c r="AA417" i="1"/>
  <c r="AJ409" i="1"/>
  <c r="AA409" i="1"/>
  <c r="AJ401" i="1"/>
  <c r="AA401" i="1"/>
  <c r="AJ393" i="1"/>
  <c r="AA393" i="1"/>
  <c r="AJ385" i="1"/>
  <c r="AA385" i="1"/>
  <c r="AJ377" i="1"/>
  <c r="AA377" i="1"/>
  <c r="AJ361" i="1"/>
  <c r="AA361" i="1"/>
  <c r="AJ353" i="1"/>
  <c r="AA353" i="1"/>
  <c r="AJ337" i="1"/>
  <c r="AA337" i="1"/>
  <c r="AJ329" i="1"/>
  <c r="AA329" i="1"/>
  <c r="AJ321" i="1"/>
  <c r="AA321" i="1"/>
  <c r="AJ305" i="1"/>
  <c r="AA305" i="1"/>
  <c r="AJ297" i="1"/>
  <c r="AA297" i="1"/>
  <c r="AJ281" i="1"/>
  <c r="AA281" i="1"/>
  <c r="AJ273" i="1"/>
  <c r="AA273" i="1"/>
  <c r="AJ265" i="1"/>
  <c r="AA265" i="1"/>
  <c r="AJ257" i="1"/>
  <c r="AA257" i="1"/>
  <c r="AJ249" i="1"/>
  <c r="AA249" i="1"/>
  <c r="AJ241" i="1"/>
  <c r="AA241" i="1"/>
  <c r="AJ233" i="1"/>
  <c r="AA233" i="1"/>
  <c r="AJ225" i="1"/>
  <c r="AA225" i="1"/>
  <c r="AJ217" i="1"/>
  <c r="AA217" i="1"/>
  <c r="AJ209" i="1"/>
  <c r="AA209" i="1"/>
  <c r="AJ201" i="1"/>
  <c r="AA201" i="1"/>
  <c r="AJ185" i="1"/>
  <c r="AA185" i="1"/>
  <c r="AJ177" i="1"/>
  <c r="AA177" i="1"/>
  <c r="AJ169" i="1"/>
  <c r="AA169" i="1"/>
  <c r="AJ153" i="1"/>
  <c r="AA153" i="1"/>
  <c r="AJ145" i="1"/>
  <c r="AA145" i="1"/>
  <c r="AJ137" i="1"/>
  <c r="AA137" i="1"/>
  <c r="AJ129" i="1"/>
  <c r="AA129" i="1"/>
  <c r="AJ121" i="1"/>
  <c r="AA121" i="1"/>
  <c r="AJ113" i="1"/>
  <c r="AA113" i="1"/>
  <c r="AJ105" i="1"/>
  <c r="AA105" i="1"/>
  <c r="AJ97" i="1"/>
  <c r="AA97" i="1"/>
  <c r="AJ89" i="1"/>
  <c r="AA89" i="1"/>
  <c r="AA2449" i="1"/>
  <c r="AA2177" i="1"/>
  <c r="AA2058" i="1"/>
  <c r="AA1857" i="1"/>
  <c r="AA1737" i="1"/>
  <c r="AA1633" i="1"/>
  <c r="AA785" i="1"/>
  <c r="AB9" i="1"/>
  <c r="AB17" i="1"/>
  <c r="AB25" i="1"/>
  <c r="AB33" i="1"/>
  <c r="AB41" i="1"/>
  <c r="AB49" i="1"/>
  <c r="AB57" i="1"/>
  <c r="AB65" i="1"/>
  <c r="AB73" i="1"/>
  <c r="AB81" i="1"/>
  <c r="AB89" i="1"/>
  <c r="AB97" i="1"/>
  <c r="AB105" i="1"/>
  <c r="AB113" i="1"/>
  <c r="AB121" i="1"/>
  <c r="AB129" i="1"/>
  <c r="AB137" i="1"/>
  <c r="AB145" i="1"/>
  <c r="AB153" i="1"/>
  <c r="AB161" i="1"/>
  <c r="AB169" i="1"/>
  <c r="AB177" i="1"/>
  <c r="AB185" i="1"/>
  <c r="AB193" i="1"/>
  <c r="AB201" i="1"/>
  <c r="AB209" i="1"/>
  <c r="AB217" i="1"/>
  <c r="AB225" i="1"/>
  <c r="AB233" i="1"/>
  <c r="AB241" i="1"/>
  <c r="AB249" i="1"/>
  <c r="AB257" i="1"/>
  <c r="AB265" i="1"/>
  <c r="AB273" i="1"/>
  <c r="AB281" i="1"/>
  <c r="AB289" i="1"/>
  <c r="AB297" i="1"/>
  <c r="AB305" i="1"/>
  <c r="AB313" i="1"/>
  <c r="AB321" i="1"/>
  <c r="AB329" i="1"/>
  <c r="AB337" i="1"/>
  <c r="AB345" i="1"/>
  <c r="AB353" i="1"/>
  <c r="AB361" i="1"/>
  <c r="AB369" i="1"/>
  <c r="AB377" i="1"/>
  <c r="AB385" i="1"/>
  <c r="AB393" i="1"/>
  <c r="AA2465" i="1"/>
  <c r="AA2042" i="1"/>
  <c r="AA1969" i="1"/>
  <c r="AA1545" i="1"/>
  <c r="AA1481" i="1"/>
  <c r="AB10" i="1"/>
  <c r="AB18" i="1"/>
  <c r="AB26" i="1"/>
  <c r="AB34" i="1"/>
  <c r="AB42" i="1"/>
  <c r="AB50" i="1"/>
  <c r="AB58" i="1"/>
  <c r="AB66" i="1"/>
  <c r="AB74" i="1"/>
  <c r="AB82" i="1"/>
  <c r="AB90" i="1"/>
  <c r="AB98" i="1"/>
  <c r="AB106" i="1"/>
  <c r="AB114" i="1"/>
  <c r="AB122" i="1"/>
  <c r="AB130" i="1"/>
  <c r="AB138" i="1"/>
  <c r="AB146" i="1"/>
  <c r="AB154" i="1"/>
  <c r="AB162" i="1"/>
  <c r="AB170" i="1"/>
  <c r="AB178" i="1"/>
  <c r="AB186" i="1"/>
  <c r="AB194" i="1"/>
  <c r="AB202" i="1"/>
  <c r="AB210" i="1"/>
  <c r="AB218" i="1"/>
  <c r="AB226" i="1"/>
  <c r="AB234" i="1"/>
  <c r="AB242" i="1"/>
  <c r="AB250" i="1"/>
  <c r="AB258" i="1"/>
  <c r="AB266" i="1"/>
  <c r="AB274" i="1"/>
  <c r="AB282" i="1"/>
  <c r="AB290" i="1"/>
  <c r="AB298" i="1"/>
  <c r="AB306" i="1"/>
  <c r="AB314" i="1"/>
  <c r="AB322" i="1"/>
  <c r="AB330" i="1"/>
  <c r="AB338" i="1"/>
  <c r="AB346" i="1"/>
  <c r="AB354" i="1"/>
  <c r="AB362" i="1"/>
  <c r="AB370" i="1"/>
  <c r="AB378" i="1"/>
  <c r="AB386" i="1"/>
  <c r="AA2082" i="1"/>
  <c r="AA1994" i="1"/>
  <c r="AA1881" i="1"/>
  <c r="AA1673" i="1"/>
  <c r="AA1585" i="1"/>
  <c r="AA1465" i="1"/>
  <c r="AA1105" i="1"/>
  <c r="AA921" i="1"/>
  <c r="AA2553" i="1"/>
  <c r="AA2529" i="1"/>
  <c r="AA2249" i="1"/>
  <c r="AA2066" i="1"/>
  <c r="AA1993" i="1"/>
  <c r="AA1569" i="1"/>
  <c r="AA1201" i="1"/>
  <c r="AA1017" i="1"/>
  <c r="AA849" i="1"/>
  <c r="AB457" i="1"/>
  <c r="AA2617" i="1"/>
  <c r="AA1905" i="1"/>
  <c r="AA1777" i="1"/>
  <c r="AA1401" i="1"/>
  <c r="AA1129" i="1"/>
  <c r="AA833" i="1"/>
  <c r="AJ1274" i="1"/>
  <c r="AA1274" i="1"/>
  <c r="AJ1250" i="1"/>
  <c r="AA1250" i="1"/>
  <c r="AJ1242" i="1"/>
  <c r="AA1242" i="1"/>
  <c r="AJ1218" i="1"/>
  <c r="AA1218" i="1"/>
  <c r="AJ1210" i="1"/>
  <c r="AA1210" i="1"/>
  <c r="AJ1202" i="1"/>
  <c r="AA1202" i="1"/>
  <c r="AJ1186" i="1"/>
  <c r="AA1186" i="1"/>
  <c r="AJ1154" i="1"/>
  <c r="AA1154" i="1"/>
  <c r="AJ1146" i="1"/>
  <c r="AA1146" i="1"/>
  <c r="AJ1122" i="1"/>
  <c r="AA1122" i="1"/>
  <c r="AJ1114" i="1"/>
  <c r="AA1114" i="1"/>
  <c r="AJ1098" i="1"/>
  <c r="AA1098" i="1"/>
  <c r="AJ1082" i="1"/>
  <c r="AA1082" i="1"/>
  <c r="AJ1066" i="1"/>
  <c r="AA1066" i="1"/>
  <c r="AJ1050" i="1"/>
  <c r="AA1050" i="1"/>
  <c r="AJ1034" i="1"/>
  <c r="AA1034" i="1"/>
  <c r="AJ1018" i="1"/>
  <c r="AA1018" i="1"/>
  <c r="AJ1010" i="1"/>
  <c r="AA1010" i="1"/>
  <c r="AJ1002" i="1"/>
  <c r="AA1002" i="1"/>
  <c r="AJ986" i="1"/>
  <c r="AA986" i="1"/>
  <c r="AJ970" i="1"/>
  <c r="AA970" i="1"/>
  <c r="AJ930" i="1"/>
  <c r="AA930" i="1"/>
  <c r="AJ922" i="1"/>
  <c r="AA922" i="1"/>
  <c r="AJ906" i="1"/>
  <c r="AA906" i="1"/>
  <c r="AJ898" i="1"/>
  <c r="AA898" i="1"/>
  <c r="AJ890" i="1"/>
  <c r="AA890" i="1"/>
  <c r="AJ874" i="1"/>
  <c r="AA874" i="1"/>
  <c r="AJ866" i="1"/>
  <c r="AA866" i="1"/>
  <c r="AJ842" i="1"/>
  <c r="AA842" i="1"/>
  <c r="AJ834" i="1"/>
  <c r="AA834" i="1"/>
  <c r="AJ818" i="1"/>
  <c r="AA818" i="1"/>
  <c r="AJ786" i="1"/>
  <c r="AA786" i="1"/>
  <c r="AJ770" i="1"/>
  <c r="AA770" i="1"/>
  <c r="AJ762" i="1"/>
  <c r="AA762" i="1"/>
  <c r="AJ754" i="1"/>
  <c r="AA754" i="1"/>
  <c r="AJ698" i="1"/>
  <c r="AA698" i="1"/>
  <c r="AJ682" i="1"/>
  <c r="AA682" i="1"/>
  <c r="AJ650" i="1"/>
  <c r="AA650" i="1"/>
  <c r="AJ618" i="1"/>
  <c r="AA618" i="1"/>
  <c r="AJ610" i="1"/>
  <c r="AA610" i="1"/>
  <c r="AJ594" i="1"/>
  <c r="AA594" i="1"/>
  <c r="AJ586" i="1"/>
  <c r="AA586" i="1"/>
  <c r="AJ562" i="1"/>
  <c r="AA562" i="1"/>
  <c r="AJ554" i="1"/>
  <c r="AA554" i="1"/>
  <c r="AJ538" i="1"/>
  <c r="AA538" i="1"/>
  <c r="AJ522" i="1"/>
  <c r="AA522" i="1"/>
  <c r="AJ506" i="1"/>
  <c r="AA506" i="1"/>
  <c r="AJ490" i="1"/>
  <c r="AA490" i="1"/>
  <c r="AJ458" i="1"/>
  <c r="AA458" i="1"/>
  <c r="AJ434" i="1"/>
  <c r="AA434" i="1"/>
  <c r="AJ402" i="1"/>
  <c r="AA402" i="1"/>
  <c r="AJ394" i="1"/>
  <c r="AA394" i="1"/>
  <c r="AJ370" i="1"/>
  <c r="AA370" i="1"/>
  <c r="AJ354" i="1"/>
  <c r="AA354" i="1"/>
  <c r="AJ338" i="1"/>
  <c r="AA338" i="1"/>
  <c r="AJ330" i="1"/>
  <c r="AA330" i="1"/>
  <c r="AJ322" i="1"/>
  <c r="AA322" i="1"/>
  <c r="AJ306" i="1"/>
  <c r="AA306" i="1"/>
  <c r="AJ274" i="1"/>
  <c r="AA274" i="1"/>
  <c r="AJ250" i="1"/>
  <c r="AA250" i="1"/>
  <c r="AJ234" i="1"/>
  <c r="AA234" i="1"/>
  <c r="AJ226" i="1"/>
  <c r="AA226" i="1"/>
  <c r="AJ186" i="1"/>
  <c r="AA186" i="1"/>
  <c r="AJ178" i="1"/>
  <c r="AA178" i="1"/>
  <c r="AA50" i="1"/>
  <c r="AJ50" i="1"/>
  <c r="AA81" i="1"/>
  <c r="AJ81" i="1"/>
  <c r="AJ73" i="1"/>
  <c r="AA73" i="1"/>
  <c r="AJ57" i="1"/>
  <c r="AA57" i="1"/>
  <c r="AJ41" i="1"/>
  <c r="AA41" i="1"/>
  <c r="AJ33" i="1"/>
  <c r="AA33" i="1"/>
  <c r="AJ25" i="1"/>
  <c r="AA25" i="1"/>
  <c r="AJ9" i="1"/>
  <c r="AA9" i="1"/>
  <c r="AI2345" i="1"/>
  <c r="Z2345" i="1"/>
  <c r="AI2121" i="1"/>
  <c r="Z2121" i="1"/>
  <c r="AI2081" i="1"/>
  <c r="Z2081" i="1"/>
  <c r="AI1665" i="1"/>
  <c r="Z1665" i="1"/>
  <c r="AI1633" i="1"/>
  <c r="Z1633" i="1"/>
  <c r="AI1537" i="1"/>
  <c r="Z1537" i="1"/>
  <c r="AI1473" i="1"/>
  <c r="Z1473" i="1"/>
  <c r="AI1465" i="1"/>
  <c r="Z1465" i="1"/>
  <c r="AI1409" i="1"/>
  <c r="Z1409" i="1"/>
  <c r="AI1345" i="1"/>
  <c r="Z1345" i="1"/>
  <c r="AI1281" i="1"/>
  <c r="Z1281" i="1"/>
  <c r="AI1185" i="1"/>
  <c r="Z1185" i="1"/>
  <c r="AI1145" i="1"/>
  <c r="Z1145" i="1"/>
  <c r="AI1121" i="1"/>
  <c r="Z1121" i="1"/>
  <c r="AI1097" i="1"/>
  <c r="Z1097" i="1"/>
  <c r="AI1041" i="1"/>
  <c r="Z1041" i="1"/>
  <c r="AI1025" i="1"/>
  <c r="Z1025" i="1"/>
  <c r="AI993" i="1"/>
  <c r="Z993" i="1"/>
  <c r="AI969" i="1"/>
  <c r="Z969" i="1"/>
  <c r="AI945" i="1"/>
  <c r="Z945" i="1"/>
  <c r="AI921" i="1"/>
  <c r="Z921" i="1"/>
  <c r="AI913" i="1"/>
  <c r="Z913" i="1"/>
  <c r="AI897" i="1"/>
  <c r="Z897" i="1"/>
  <c r="AI889" i="1"/>
  <c r="Z889" i="1"/>
  <c r="AI873" i="1"/>
  <c r="Z873" i="1"/>
  <c r="AI865" i="1"/>
  <c r="Z865" i="1"/>
  <c r="AI857" i="1"/>
  <c r="Z857" i="1"/>
  <c r="AI833" i="1"/>
  <c r="Z833" i="1"/>
  <c r="AI809" i="1"/>
  <c r="Z809" i="1"/>
  <c r="AI785" i="1"/>
  <c r="Z785" i="1"/>
  <c r="AI769" i="1"/>
  <c r="Z769" i="1"/>
  <c r="AI753" i="1"/>
  <c r="Z753" i="1"/>
  <c r="AI729" i="1"/>
  <c r="Z729" i="1"/>
  <c r="AI697" i="1"/>
  <c r="Z697" i="1"/>
  <c r="AI681" i="1"/>
  <c r="Z681" i="1"/>
  <c r="AI665" i="1"/>
  <c r="Z665" i="1"/>
  <c r="AI657" i="1"/>
  <c r="Z657" i="1"/>
  <c r="AI633" i="1"/>
  <c r="Z633" i="1"/>
  <c r="AI625" i="1"/>
  <c r="Z625" i="1"/>
  <c r="AI601" i="1"/>
  <c r="Z601" i="1"/>
  <c r="AI585" i="1"/>
  <c r="Z585" i="1"/>
  <c r="AI561" i="1"/>
  <c r="Z561" i="1"/>
  <c r="AI545" i="1"/>
  <c r="Z545" i="1"/>
  <c r="AI521" i="1"/>
  <c r="Z521" i="1"/>
  <c r="AI505" i="1"/>
  <c r="Z505" i="1"/>
  <c r="AI481" i="1"/>
  <c r="Z481" i="1"/>
  <c r="AI465" i="1"/>
  <c r="Z465" i="1"/>
  <c r="AI441" i="1"/>
  <c r="Z441" i="1"/>
  <c r="AI433" i="1"/>
  <c r="Z433" i="1"/>
  <c r="AI393" i="1"/>
  <c r="Z393" i="1"/>
  <c r="AI385" i="1"/>
  <c r="Z385" i="1"/>
  <c r="AI369" i="1"/>
  <c r="Z369" i="1"/>
  <c r="AI353" i="1"/>
  <c r="Z353" i="1"/>
  <c r="AI329" i="1"/>
  <c r="Z329" i="1"/>
  <c r="AI321" i="1"/>
  <c r="Z321" i="1"/>
  <c r="AI313" i="1"/>
  <c r="Z313" i="1"/>
  <c r="AI305" i="1"/>
  <c r="Z305" i="1"/>
  <c r="AI281" i="1"/>
  <c r="Z281" i="1"/>
  <c r="AI273" i="1"/>
  <c r="Z273" i="1"/>
  <c r="AI265" i="1"/>
  <c r="Z265" i="1"/>
  <c r="AI249" i="1"/>
  <c r="Z249" i="1"/>
  <c r="AI233" i="1"/>
  <c r="Z233" i="1"/>
  <c r="AI209" i="1"/>
  <c r="Z209" i="1"/>
  <c r="AI185" i="1"/>
  <c r="Z185" i="1"/>
  <c r="AI169" i="1"/>
  <c r="Z169" i="1"/>
  <c r="AI145" i="1"/>
  <c r="Z145" i="1"/>
  <c r="AI137" i="1"/>
  <c r="Z137" i="1"/>
  <c r="AI105" i="1"/>
  <c r="Z105" i="1"/>
  <c r="AI97" i="1"/>
  <c r="Z97" i="1"/>
  <c r="AI89" i="1"/>
  <c r="Z89" i="1"/>
  <c r="AI57" i="1"/>
  <c r="Z57" i="1"/>
  <c r="AI41" i="1"/>
  <c r="Z41" i="1"/>
  <c r="AI17" i="1"/>
  <c r="Z17" i="1"/>
  <c r="AI9" i="1"/>
  <c r="Z9" i="1"/>
  <c r="Z1505" i="1"/>
  <c r="Z1337" i="1"/>
  <c r="AA1162" i="1"/>
  <c r="AA1090" i="1"/>
  <c r="AA954" i="1"/>
  <c r="AA49" i="1"/>
  <c r="Z2625" i="1"/>
  <c r="AA1234" i="1"/>
  <c r="AA1138" i="1"/>
  <c r="AA1074" i="1"/>
  <c r="AA746" i="1"/>
  <c r="AA690" i="1"/>
  <c r="AA666" i="1"/>
  <c r="AA642" i="1"/>
  <c r="AK2519" i="1"/>
  <c r="AB2519" i="1"/>
  <c r="AK2495" i="1"/>
  <c r="AB2495" i="1"/>
  <c r="AK2447" i="1"/>
  <c r="AB2447" i="1"/>
  <c r="Z2609" i="1"/>
  <c r="Z2473" i="1"/>
  <c r="Z1993" i="1"/>
  <c r="Z1217" i="1"/>
  <c r="Z1057" i="1"/>
  <c r="Z929" i="1"/>
  <c r="Z401" i="1"/>
  <c r="AA1258" i="1"/>
  <c r="AA962" i="1"/>
  <c r="AA914" i="1"/>
  <c r="AA794" i="1"/>
  <c r="AA722" i="1"/>
  <c r="AA530" i="1"/>
  <c r="AA482" i="1"/>
  <c r="AA410" i="1"/>
  <c r="AA386" i="1"/>
  <c r="Z1081" i="1"/>
  <c r="AA1194" i="1"/>
  <c r="AA1170" i="1"/>
  <c r="AA938" i="1"/>
  <c r="AA826" i="1"/>
  <c r="AA674" i="1"/>
  <c r="Z2185" i="1"/>
  <c r="Z2145" i="1"/>
  <c r="Z2017" i="1"/>
  <c r="Z1721" i="1"/>
  <c r="Z1593" i="1"/>
  <c r="Z1289" i="1"/>
  <c r="Z1225" i="1"/>
  <c r="Z1105" i="1"/>
  <c r="Z1017" i="1"/>
  <c r="Z977" i="1"/>
  <c r="Z953" i="1"/>
  <c r="Z817" i="1"/>
  <c r="Z745" i="1"/>
  <c r="Z641" i="1"/>
  <c r="Z417" i="1"/>
  <c r="Z377" i="1"/>
  <c r="Z345" i="1"/>
  <c r="AA1266" i="1"/>
  <c r="AA1058" i="1"/>
  <c r="AA850" i="1"/>
  <c r="AA802" i="1"/>
  <c r="AA778" i="1"/>
  <c r="AA626" i="1"/>
  <c r="AA514" i="1"/>
  <c r="AA466" i="1"/>
  <c r="AA314" i="1"/>
  <c r="AG2553" i="1"/>
  <c r="AG2449" i="1"/>
  <c r="AH1352" i="1"/>
  <c r="AH1312" i="1"/>
  <c r="AH1280" i="1"/>
  <c r="AH1320" i="1"/>
  <c r="AI656" i="1"/>
  <c r="V1132" i="1"/>
  <c r="AE1132" i="1"/>
  <c r="AR1132" i="1" s="1" a="1"/>
  <c r="AR1132" i="1" s="1"/>
  <c r="V1092" i="1"/>
  <c r="AE1092" i="1"/>
  <c r="AR1092" i="1" s="1" a="1"/>
  <c r="AR1092" i="1" s="1"/>
  <c r="AI915" i="1"/>
  <c r="AE1164" i="1"/>
  <c r="AK2455" i="1"/>
  <c r="AB2455" i="1"/>
  <c r="AB1951" i="1"/>
  <c r="AB2007" i="1"/>
  <c r="AB2095" i="1"/>
  <c r="AB2119" i="1"/>
  <c r="AB2143" i="1"/>
  <c r="AB2327" i="1"/>
  <c r="AB2351" i="1"/>
  <c r="AB2375" i="1"/>
  <c r="AB2399" i="1"/>
  <c r="AB2471" i="1"/>
  <c r="AK2622" i="1"/>
  <c r="AB2622" i="1"/>
  <c r="AK2614" i="1"/>
  <c r="AB2614" i="1"/>
  <c r="AK2606" i="1"/>
  <c r="AB2606" i="1"/>
  <c r="AK2590" i="1"/>
  <c r="AB2590" i="1"/>
  <c r="AK2582" i="1"/>
  <c r="AB2582" i="1"/>
  <c r="AK2574" i="1"/>
  <c r="AB2574" i="1"/>
  <c r="AK2558" i="1"/>
  <c r="AB2558" i="1"/>
  <c r="AK2550" i="1"/>
  <c r="AB2550" i="1"/>
  <c r="AK2542" i="1"/>
  <c r="AB2542" i="1"/>
  <c r="AK2526" i="1"/>
  <c r="AB2526" i="1"/>
  <c r="AK2518" i="1"/>
  <c r="AB2518" i="1"/>
  <c r="AK2510" i="1"/>
  <c r="AB2510" i="1"/>
  <c r="AK2494" i="1"/>
  <c r="AB2494" i="1"/>
  <c r="AK2486" i="1"/>
  <c r="AB2486" i="1"/>
  <c r="AK2478" i="1"/>
  <c r="AB2478" i="1"/>
  <c r="AK2462" i="1"/>
  <c r="AB2462" i="1"/>
  <c r="AK2446" i="1"/>
  <c r="AB2446" i="1"/>
  <c r="AK2438" i="1"/>
  <c r="AB2438" i="1"/>
  <c r="AK2422" i="1"/>
  <c r="AB2422" i="1"/>
  <c r="AK2414" i="1"/>
  <c r="AB2414" i="1"/>
  <c r="AK2406" i="1"/>
  <c r="AB2406" i="1"/>
  <c r="AK2390" i="1"/>
  <c r="AB2390" i="1"/>
  <c r="AK2382" i="1"/>
  <c r="AB2382" i="1"/>
  <c r="AK2374" i="1"/>
  <c r="AB2374" i="1"/>
  <c r="AK2358" i="1"/>
  <c r="AB2358" i="1"/>
  <c r="AK2350" i="1"/>
  <c r="AB2350" i="1"/>
  <c r="AK2342" i="1"/>
  <c r="AB2342" i="1"/>
  <c r="AK2326" i="1"/>
  <c r="AB2326" i="1"/>
  <c r="AK2318" i="1"/>
  <c r="AB2318" i="1"/>
  <c r="AK2310" i="1"/>
  <c r="AB2310" i="1"/>
  <c r="AK2294" i="1"/>
  <c r="AB2294" i="1"/>
  <c r="AK2286" i="1"/>
  <c r="AB2286" i="1"/>
  <c r="AK2278" i="1"/>
  <c r="AB2278" i="1"/>
  <c r="AK2262" i="1"/>
  <c r="AB2262" i="1"/>
  <c r="AK2254" i="1"/>
  <c r="AB2254" i="1"/>
  <c r="AK2246" i="1"/>
  <c r="AB2246" i="1"/>
  <c r="AK2230" i="1"/>
  <c r="AB2230" i="1"/>
  <c r="AK2222" i="1"/>
  <c r="AB2222" i="1"/>
  <c r="AK2214" i="1"/>
  <c r="AB2214" i="1"/>
  <c r="AK2198" i="1"/>
  <c r="AB2198" i="1"/>
  <c r="AK2190" i="1"/>
  <c r="AB2190" i="1"/>
  <c r="AK2182" i="1"/>
  <c r="AB2182" i="1"/>
  <c r="AB2166" i="1"/>
  <c r="AK2166" i="1"/>
  <c r="AK2158" i="1"/>
  <c r="AB2158" i="1"/>
  <c r="AK2150" i="1"/>
  <c r="AB2150" i="1"/>
  <c r="AK2134" i="1"/>
  <c r="AB2134" i="1"/>
  <c r="AK2126" i="1"/>
  <c r="AB2126" i="1"/>
  <c r="AK2118" i="1"/>
  <c r="AB2118" i="1"/>
  <c r="AB2102" i="1"/>
  <c r="AK2102" i="1"/>
  <c r="AK2070" i="1"/>
  <c r="AB2070" i="1"/>
  <c r="AK2038" i="1"/>
  <c r="AB2038" i="1"/>
  <c r="AK2006" i="1"/>
  <c r="AB2006" i="1"/>
  <c r="AK1974" i="1"/>
  <c r="AB1974" i="1"/>
  <c r="AK1942" i="1"/>
  <c r="AB1942" i="1"/>
  <c r="AK1910" i="1"/>
  <c r="AB1910" i="1"/>
  <c r="AK1878" i="1"/>
  <c r="AB1878" i="1"/>
  <c r="AK1846" i="1"/>
  <c r="AB1846" i="1"/>
  <c r="AK1814" i="1"/>
  <c r="AB1814" i="1"/>
  <c r="AK1782" i="1"/>
  <c r="AB1782" i="1"/>
  <c r="AK1750" i="1"/>
  <c r="AB1750" i="1"/>
  <c r="AK1718" i="1"/>
  <c r="AB1718" i="1"/>
  <c r="AB1686" i="1"/>
  <c r="AK1686" i="1"/>
  <c r="AK1654" i="1"/>
  <c r="AB1654" i="1"/>
  <c r="AB1919" i="1"/>
  <c r="AB1975" i="1"/>
  <c r="AB2063" i="1"/>
  <c r="AB2231" i="1"/>
  <c r="AB2255" i="1"/>
  <c r="AB2279" i="1"/>
  <c r="AB2303" i="1"/>
  <c r="AB2559" i="1"/>
  <c r="AB2583" i="1"/>
  <c r="AB2607" i="1"/>
  <c r="AB2631" i="1"/>
  <c r="AK2453" i="1"/>
  <c r="AB2453" i="1"/>
  <c r="AB1943" i="1"/>
  <c r="AB2031" i="1"/>
  <c r="AB2087" i="1"/>
  <c r="AB2135" i="1"/>
  <c r="AB2159" i="1"/>
  <c r="AB2183" i="1"/>
  <c r="AB2207" i="1"/>
  <c r="AB2391" i="1"/>
  <c r="AB2415" i="1"/>
  <c r="AB2439" i="1"/>
  <c r="AB2463" i="1"/>
  <c r="AB2487" i="1"/>
  <c r="AB2511" i="1"/>
  <c r="AB2535" i="1"/>
  <c r="AB1655" i="1"/>
  <c r="AB1743" i="1"/>
  <c r="AB1799" i="1"/>
  <c r="AB1855" i="1"/>
  <c r="AB1911" i="1"/>
  <c r="AB1999" i="1"/>
  <c r="AB2055" i="1"/>
  <c r="AB2111" i="1"/>
  <c r="AB2270" i="1"/>
  <c r="AB2295" i="1"/>
  <c r="AB2319" i="1"/>
  <c r="AB2343" i="1"/>
  <c r="AB2367" i="1"/>
  <c r="AB2429" i="1"/>
  <c r="AB2501" i="1"/>
  <c r="AB2525" i="1"/>
  <c r="AB2549" i="1"/>
  <c r="AB2573" i="1"/>
  <c r="AB2598" i="1"/>
  <c r="AB2623" i="1"/>
  <c r="AB1495" i="1"/>
  <c r="AB1527" i="1"/>
  <c r="AB1559" i="1"/>
  <c r="AB1591" i="1"/>
  <c r="AB1623" i="1"/>
  <c r="AB1711" i="1"/>
  <c r="AB1767" i="1"/>
  <c r="AB1823" i="1"/>
  <c r="AB1879" i="1"/>
  <c r="AB1967" i="1"/>
  <c r="AB2023" i="1"/>
  <c r="AB2079" i="1"/>
  <c r="AB2174" i="1"/>
  <c r="AB2199" i="1"/>
  <c r="AB2223" i="1"/>
  <c r="AB2247" i="1"/>
  <c r="AB2271" i="1"/>
  <c r="AB2333" i="1"/>
  <c r="AB2357" i="1"/>
  <c r="AB2381" i="1"/>
  <c r="AB2405" i="1"/>
  <c r="AB2430" i="1"/>
  <c r="AB2454" i="1"/>
  <c r="AB2477" i="1"/>
  <c r="AB2502" i="1"/>
  <c r="AB2527" i="1"/>
  <c r="AB2551" i="1"/>
  <c r="AB2575" i="1"/>
  <c r="AB2599" i="1"/>
  <c r="AB1679" i="1"/>
  <c r="AB1735" i="1"/>
  <c r="AB1791" i="1"/>
  <c r="AB1847" i="1"/>
  <c r="AB1935" i="1"/>
  <c r="AB1991" i="1"/>
  <c r="AB2047" i="1"/>
  <c r="AB2103" i="1"/>
  <c r="AB2127" i="1"/>
  <c r="AB2151" i="1"/>
  <c r="AB2175" i="1"/>
  <c r="AB2261" i="1"/>
  <c r="AB2285" i="1"/>
  <c r="AB2309" i="1"/>
  <c r="AB2334" i="1"/>
  <c r="AB2359" i="1"/>
  <c r="AB2383" i="1"/>
  <c r="AB2407" i="1"/>
  <c r="AB2431" i="1"/>
  <c r="AB2479" i="1"/>
  <c r="AB2503" i="1"/>
  <c r="AB2565" i="1"/>
  <c r="AB2589" i="1"/>
  <c r="AB2613" i="1"/>
  <c r="AB1519" i="1"/>
  <c r="AB1551" i="1"/>
  <c r="AB1583" i="1"/>
  <c r="AB1615" i="1"/>
  <c r="AB1647" i="1"/>
  <c r="AB1703" i="1"/>
  <c r="AB1759" i="1"/>
  <c r="AB1815" i="1"/>
  <c r="AB1903" i="1"/>
  <c r="AB1959" i="1"/>
  <c r="AB2015" i="1"/>
  <c r="AB2071" i="1"/>
  <c r="AB2238" i="1"/>
  <c r="AB2263" i="1"/>
  <c r="AB2287" i="1"/>
  <c r="AB2311" i="1"/>
  <c r="AB2335" i="1"/>
  <c r="AB2397" i="1"/>
  <c r="AB2421" i="1"/>
  <c r="AB2445" i="1"/>
  <c r="AB2469" i="1"/>
  <c r="AB2493" i="1"/>
  <c r="AB2517" i="1"/>
  <c r="AB2541" i="1"/>
  <c r="AB2566" i="1"/>
  <c r="AB2591" i="1"/>
  <c r="AB2615" i="1"/>
  <c r="AK1219" i="1"/>
  <c r="AB2219" i="1"/>
  <c r="AK2219" i="1"/>
  <c r="AB1899" i="1"/>
  <c r="AK1899" i="1"/>
  <c r="AJ2632" i="1"/>
  <c r="AA2632" i="1"/>
  <c r="AJ2600" i="1"/>
  <c r="AA2600" i="1"/>
  <c r="AJ2568" i="1"/>
  <c r="AA2568" i="1"/>
  <c r="AJ2536" i="1"/>
  <c r="AA2536" i="1"/>
  <c r="AJ2504" i="1"/>
  <c r="AA2504" i="1"/>
  <c r="AJ2472" i="1"/>
  <c r="AA2472" i="1"/>
  <c r="AA2604" i="1"/>
  <c r="AA2589" i="1"/>
  <c r="AA2476" i="1"/>
  <c r="AA2461" i="1"/>
  <c r="AA1533" i="1"/>
  <c r="AA1317" i="1"/>
  <c r="AA1285" i="1"/>
  <c r="AA1125" i="1"/>
  <c r="AA1085" i="1"/>
  <c r="AA773" i="1"/>
  <c r="AA613" i="1"/>
  <c r="AA573" i="1"/>
  <c r="AA2628" i="1"/>
  <c r="AA2616" i="1"/>
  <c r="AA2588" i="1"/>
  <c r="AA2544" i="1"/>
  <c r="AA2528" i="1"/>
  <c r="AA2500" i="1"/>
  <c r="AA2488" i="1"/>
  <c r="AA2460" i="1"/>
  <c r="AA2333" i="1"/>
  <c r="AA2269" i="1"/>
  <c r="AA1573" i="1"/>
  <c r="AA1541" i="1"/>
  <c r="AA1469" i="1"/>
  <c r="AA1093" i="1"/>
  <c r="AA933" i="1"/>
  <c r="AA893" i="1"/>
  <c r="AA581" i="1"/>
  <c r="AA421" i="1"/>
  <c r="AJ2190" i="1"/>
  <c r="AA2190" i="1"/>
  <c r="AJ2629" i="1"/>
  <c r="AA2629" i="1"/>
  <c r="AJ2613" i="1"/>
  <c r="AA2613" i="1"/>
  <c r="AJ2605" i="1"/>
  <c r="AA2605" i="1"/>
  <c r="AJ2597" i="1"/>
  <c r="AA2597" i="1"/>
  <c r="AJ2581" i="1"/>
  <c r="AA2581" i="1"/>
  <c r="AJ2573" i="1"/>
  <c r="AA2573" i="1"/>
  <c r="AJ2565" i="1"/>
  <c r="AA2565" i="1"/>
  <c r="AJ2549" i="1"/>
  <c r="AA2549" i="1"/>
  <c r="AJ2541" i="1"/>
  <c r="AA2541" i="1"/>
  <c r="AJ2533" i="1"/>
  <c r="AA2533" i="1"/>
  <c r="AJ2517" i="1"/>
  <c r="AA2517" i="1"/>
  <c r="AJ2509" i="1"/>
  <c r="AA2509" i="1"/>
  <c r="AJ2501" i="1"/>
  <c r="AA2501" i="1"/>
  <c r="AA2485" i="1"/>
  <c r="AJ2485" i="1"/>
  <c r="AJ2477" i="1"/>
  <c r="AA2477" i="1"/>
  <c r="AJ2469" i="1"/>
  <c r="AA2469" i="1"/>
  <c r="AJ2453" i="1"/>
  <c r="AA2453" i="1"/>
  <c r="AA2445" i="1"/>
  <c r="AJ2445" i="1"/>
  <c r="AJ2437" i="1"/>
  <c r="AA2437" i="1"/>
  <c r="AJ2421" i="1"/>
  <c r="AA2421" i="1"/>
  <c r="AJ2413" i="1"/>
  <c r="AA2413" i="1"/>
  <c r="AJ2405" i="1"/>
  <c r="AA2405" i="1"/>
  <c r="AJ2389" i="1"/>
  <c r="AA2389" i="1"/>
  <c r="AJ2381" i="1"/>
  <c r="AA2381" i="1"/>
  <c r="AJ2373" i="1"/>
  <c r="AA2373" i="1"/>
  <c r="AJ2357" i="1"/>
  <c r="AA2357" i="1"/>
  <c r="AJ2349" i="1"/>
  <c r="AA2349" i="1"/>
  <c r="AJ2341" i="1"/>
  <c r="AA2341" i="1"/>
  <c r="AJ2325" i="1"/>
  <c r="AA2325" i="1"/>
  <c r="AJ2317" i="1"/>
  <c r="AA2317" i="1"/>
  <c r="AJ2309" i="1"/>
  <c r="AA2309" i="1"/>
  <c r="AJ2293" i="1"/>
  <c r="AA2293" i="1"/>
  <c r="AJ2285" i="1"/>
  <c r="AA2285" i="1"/>
  <c r="AJ2277" i="1"/>
  <c r="AA2277" i="1"/>
  <c r="AJ2261" i="1"/>
  <c r="AA2261" i="1"/>
  <c r="AA2253" i="1"/>
  <c r="AJ2253" i="1"/>
  <c r="AJ2245" i="1"/>
  <c r="AA2245" i="1"/>
  <c r="AJ2229" i="1"/>
  <c r="AA2229" i="1"/>
  <c r="AJ2197" i="1"/>
  <c r="AA2197" i="1"/>
  <c r="AJ2173" i="1"/>
  <c r="AA2173" i="1"/>
  <c r="AJ2157" i="1"/>
  <c r="AA2157" i="1"/>
  <c r="AJ2149" i="1"/>
  <c r="AA2149" i="1"/>
  <c r="AA2141" i="1"/>
  <c r="AJ2141" i="1"/>
  <c r="AJ2125" i="1"/>
  <c r="AA2125" i="1"/>
  <c r="AJ2117" i="1"/>
  <c r="AA2117" i="1"/>
  <c r="AJ2101" i="1"/>
  <c r="AA2101" i="1"/>
  <c r="AJ2093" i="1"/>
  <c r="AA2093" i="1"/>
  <c r="AJ2085" i="1"/>
  <c r="AA2085" i="1"/>
  <c r="AJ2077" i="1"/>
  <c r="AA2077" i="1"/>
  <c r="AJ2069" i="1"/>
  <c r="AA2069" i="1"/>
  <c r="AJ2061" i="1"/>
  <c r="AA2061" i="1"/>
  <c r="AJ2053" i="1"/>
  <c r="AA2053" i="1"/>
  <c r="AJ2045" i="1"/>
  <c r="AA2045" i="1"/>
  <c r="AJ2037" i="1"/>
  <c r="AA2037" i="1"/>
  <c r="AJ2029" i="1"/>
  <c r="AA2029" i="1"/>
  <c r="AJ2021" i="1"/>
  <c r="AA2021" i="1"/>
  <c r="AJ2013" i="1"/>
  <c r="AA2013" i="1"/>
  <c r="AJ2005" i="1"/>
  <c r="AA2005" i="1"/>
  <c r="AJ1997" i="1"/>
  <c r="AA1997" i="1"/>
  <c r="AJ1989" i="1"/>
  <c r="AA1989" i="1"/>
  <c r="AJ1981" i="1"/>
  <c r="AA1981" i="1"/>
  <c r="AJ1973" i="1"/>
  <c r="AA1973" i="1"/>
  <c r="AJ1965" i="1"/>
  <c r="AA1965" i="1"/>
  <c r="AJ1957" i="1"/>
  <c r="AA1957" i="1"/>
  <c r="AJ1949" i="1"/>
  <c r="AA1949" i="1"/>
  <c r="AJ1941" i="1"/>
  <c r="AA1941" i="1"/>
  <c r="AJ1933" i="1"/>
  <c r="AA1933" i="1"/>
  <c r="AJ1925" i="1"/>
  <c r="AA1925" i="1"/>
  <c r="AJ1917" i="1"/>
  <c r="AA1917" i="1"/>
  <c r="AA1909" i="1"/>
  <c r="AJ1909" i="1"/>
  <c r="AJ1901" i="1"/>
  <c r="AA1901" i="1"/>
  <c r="AJ1893" i="1"/>
  <c r="AA1893" i="1"/>
  <c r="AJ1885" i="1"/>
  <c r="AA1885" i="1"/>
  <c r="AA1877" i="1"/>
  <c r="AJ1877" i="1"/>
  <c r="AJ1869" i="1"/>
  <c r="AA1869" i="1"/>
  <c r="AJ1861" i="1"/>
  <c r="AA1861" i="1"/>
  <c r="AJ1853" i="1"/>
  <c r="AA1853" i="1"/>
  <c r="AJ1845" i="1"/>
  <c r="AA1845" i="1"/>
  <c r="AJ1837" i="1"/>
  <c r="AA1837" i="1"/>
  <c r="AJ1829" i="1"/>
  <c r="AA1829" i="1"/>
  <c r="AJ1821" i="1"/>
  <c r="AA1821" i="1"/>
  <c r="AJ1813" i="1"/>
  <c r="AA1813" i="1"/>
  <c r="AJ1805" i="1"/>
  <c r="AA1805" i="1"/>
  <c r="AJ1797" i="1"/>
  <c r="AA1797" i="1"/>
  <c r="AJ1789" i="1"/>
  <c r="AA1789" i="1"/>
  <c r="AJ1781" i="1"/>
  <c r="AA1781" i="1"/>
  <c r="AJ1773" i="1"/>
  <c r="AA1773" i="1"/>
  <c r="AA1765" i="1"/>
  <c r="AJ1765" i="1"/>
  <c r="AJ1757" i="1"/>
  <c r="AA1757" i="1"/>
  <c r="AJ1749" i="1"/>
  <c r="AA1749" i="1"/>
  <c r="AJ1741" i="1"/>
  <c r="AA1741" i="1"/>
  <c r="AJ1733" i="1"/>
  <c r="AA1733" i="1"/>
  <c r="AA1725" i="1"/>
  <c r="AJ1725" i="1"/>
  <c r="AA1717" i="1"/>
  <c r="AJ1717" i="1"/>
  <c r="AJ1709" i="1"/>
  <c r="AA1709" i="1"/>
  <c r="AJ1701" i="1"/>
  <c r="AA1701" i="1"/>
  <c r="AJ1693" i="1"/>
  <c r="AA1693" i="1"/>
  <c r="AJ1685" i="1"/>
  <c r="AA1685" i="1"/>
  <c r="AJ1677" i="1"/>
  <c r="AA1677" i="1"/>
  <c r="AJ1653" i="1"/>
  <c r="AA1653" i="1"/>
  <c r="AJ1645" i="1"/>
  <c r="AA1645" i="1"/>
  <c r="AJ1629" i="1"/>
  <c r="AA1629" i="1"/>
  <c r="AJ1621" i="1"/>
  <c r="AA1621" i="1"/>
  <c r="AJ1613" i="1"/>
  <c r="AA1613" i="1"/>
  <c r="AJ1589" i="1"/>
  <c r="AA1589" i="1"/>
  <c r="AJ1581" i="1"/>
  <c r="AA1581" i="1"/>
  <c r="AA1565" i="1"/>
  <c r="AJ1565" i="1"/>
  <c r="AJ1557" i="1"/>
  <c r="AA1557" i="1"/>
  <c r="AJ1549" i="1"/>
  <c r="AA1549" i="1"/>
  <c r="AJ1525" i="1"/>
  <c r="AA1525" i="1"/>
  <c r="AJ1517" i="1"/>
  <c r="AA1517" i="1"/>
  <c r="AJ1501" i="1"/>
  <c r="AA1501" i="1"/>
  <c r="AJ1493" i="1"/>
  <c r="AA1493" i="1"/>
  <c r="AA1485" i="1"/>
  <c r="AJ1485" i="1"/>
  <c r="AJ1461" i="1"/>
  <c r="AA1461" i="1"/>
  <c r="AJ1453" i="1"/>
  <c r="AA1453" i="1"/>
  <c r="AJ1437" i="1"/>
  <c r="AA1437" i="1"/>
  <c r="AJ1429" i="1"/>
  <c r="AA1429" i="1"/>
  <c r="AJ1421" i="1"/>
  <c r="AA1421" i="1"/>
  <c r="AJ1397" i="1"/>
  <c r="AA1397" i="1"/>
  <c r="AJ1389" i="1"/>
  <c r="AA1389" i="1"/>
  <c r="AJ1373" i="1"/>
  <c r="AA1373" i="1"/>
  <c r="AJ1365" i="1"/>
  <c r="AA1365" i="1"/>
  <c r="AJ1357" i="1"/>
  <c r="AA1357" i="1"/>
  <c r="AJ1333" i="1"/>
  <c r="AA1333" i="1"/>
  <c r="AJ1325" i="1"/>
  <c r="AA1325" i="1"/>
  <c r="AJ1309" i="1"/>
  <c r="AA1309" i="1"/>
  <c r="AJ1301" i="1"/>
  <c r="AA1301" i="1"/>
  <c r="AJ1293" i="1"/>
  <c r="AA1293" i="1"/>
  <c r="AJ1269" i="1"/>
  <c r="AA1269" i="1"/>
  <c r="AJ1261" i="1"/>
  <c r="AA1261" i="1"/>
  <c r="AJ1245" i="1"/>
  <c r="AA1245" i="1"/>
  <c r="AJ1237" i="1"/>
  <c r="AA1237" i="1"/>
  <c r="AJ1229" i="1"/>
  <c r="AA1229" i="1"/>
  <c r="AJ1205" i="1"/>
  <c r="AA1205" i="1"/>
  <c r="AJ1197" i="1"/>
  <c r="AA1197" i="1"/>
  <c r="AJ1181" i="1"/>
  <c r="AA1181" i="1"/>
  <c r="AJ1173" i="1"/>
  <c r="AA1173" i="1"/>
  <c r="AJ1165" i="1"/>
  <c r="AA1165" i="1"/>
  <c r="AJ1141" i="1"/>
  <c r="AA1141" i="1"/>
  <c r="AA1133" i="1"/>
  <c r="AJ1133" i="1"/>
  <c r="AJ1117" i="1"/>
  <c r="AA1117" i="1"/>
  <c r="AJ1109" i="1"/>
  <c r="AA1109" i="1"/>
  <c r="AJ1101" i="1"/>
  <c r="AA1101" i="1"/>
  <c r="AJ1077" i="1"/>
  <c r="AA1077" i="1"/>
  <c r="AA1069" i="1"/>
  <c r="AJ1069" i="1"/>
  <c r="AA1053" i="1"/>
  <c r="AJ1053" i="1"/>
  <c r="AJ1045" i="1"/>
  <c r="AA1045" i="1"/>
  <c r="AJ1037" i="1"/>
  <c r="AA1037" i="1"/>
  <c r="AJ1013" i="1"/>
  <c r="AA1013" i="1"/>
  <c r="AJ1005" i="1"/>
  <c r="AA1005" i="1"/>
  <c r="AJ989" i="1"/>
  <c r="AA989" i="1"/>
  <c r="AJ981" i="1"/>
  <c r="AA981" i="1"/>
  <c r="AJ973" i="1"/>
  <c r="AA973" i="1"/>
  <c r="AJ949" i="1"/>
  <c r="AA949" i="1"/>
  <c r="AJ941" i="1"/>
  <c r="AA941" i="1"/>
  <c r="AJ925" i="1"/>
  <c r="AA925" i="1"/>
  <c r="AJ917" i="1"/>
  <c r="AA917" i="1"/>
  <c r="AJ909" i="1"/>
  <c r="AA909" i="1"/>
  <c r="AJ885" i="1"/>
  <c r="AA885" i="1"/>
  <c r="AJ877" i="1"/>
  <c r="AA877" i="1"/>
  <c r="AJ861" i="1"/>
  <c r="AA861" i="1"/>
  <c r="AJ853" i="1"/>
  <c r="AA853" i="1"/>
  <c r="AJ845" i="1"/>
  <c r="AA845" i="1"/>
  <c r="AJ821" i="1"/>
  <c r="AA821" i="1"/>
  <c r="AJ813" i="1"/>
  <c r="AA813" i="1"/>
  <c r="AJ797" i="1"/>
  <c r="AA797" i="1"/>
  <c r="AJ789" i="1"/>
  <c r="AA789" i="1"/>
  <c r="AJ781" i="1"/>
  <c r="AA781" i="1"/>
  <c r="AJ757" i="1"/>
  <c r="AA757" i="1"/>
  <c r="AJ749" i="1"/>
  <c r="AA749" i="1"/>
  <c r="AJ733" i="1"/>
  <c r="AA733" i="1"/>
  <c r="AJ725" i="1"/>
  <c r="AA725" i="1"/>
  <c r="AJ717" i="1"/>
  <c r="AA717" i="1"/>
  <c r="AJ693" i="1"/>
  <c r="AA693" i="1"/>
  <c r="AJ685" i="1"/>
  <c r="AA685" i="1"/>
  <c r="AJ669" i="1"/>
  <c r="AA669" i="1"/>
  <c r="AJ661" i="1"/>
  <c r="AA661" i="1"/>
  <c r="AJ653" i="1"/>
  <c r="AA653" i="1"/>
  <c r="AJ629" i="1"/>
  <c r="AA629" i="1"/>
  <c r="AJ621" i="1"/>
  <c r="AA621" i="1"/>
  <c r="AJ605" i="1"/>
  <c r="AA605" i="1"/>
  <c r="AJ597" i="1"/>
  <c r="AA597" i="1"/>
  <c r="AJ589" i="1"/>
  <c r="AA589" i="1"/>
  <c r="AJ565" i="1"/>
  <c r="AA565" i="1"/>
  <c r="AJ557" i="1"/>
  <c r="AA557" i="1"/>
  <c r="AJ541" i="1"/>
  <c r="AA541" i="1"/>
  <c r="AJ533" i="1"/>
  <c r="AA533" i="1"/>
  <c r="AJ525" i="1"/>
  <c r="AA525" i="1"/>
  <c r="AJ501" i="1"/>
  <c r="AA501" i="1"/>
  <c r="AA493" i="1"/>
  <c r="AJ493" i="1"/>
  <c r="AJ477" i="1"/>
  <c r="AA477" i="1"/>
  <c r="AJ469" i="1"/>
  <c r="AA469" i="1"/>
  <c r="AJ461" i="1"/>
  <c r="AA461" i="1"/>
  <c r="AJ437" i="1"/>
  <c r="AA437" i="1"/>
  <c r="AA429" i="1"/>
  <c r="AJ429" i="1"/>
  <c r="AJ413" i="1"/>
  <c r="AA413" i="1"/>
  <c r="AA405" i="1"/>
  <c r="AJ405" i="1"/>
  <c r="AA397" i="1"/>
  <c r="AJ397" i="1"/>
  <c r="AJ373" i="1"/>
  <c r="AA373" i="1"/>
  <c r="AA365" i="1"/>
  <c r="AJ365" i="1"/>
  <c r="AA349" i="1"/>
  <c r="AJ349" i="1"/>
  <c r="AA341" i="1"/>
  <c r="AJ341" i="1"/>
  <c r="AA333" i="1"/>
  <c r="AJ333" i="1"/>
  <c r="AJ309" i="1"/>
  <c r="AA309" i="1"/>
  <c r="AA301" i="1"/>
  <c r="AJ301" i="1"/>
  <c r="AA285" i="1"/>
  <c r="AJ285" i="1"/>
  <c r="AJ277" i="1"/>
  <c r="AA277" i="1"/>
  <c r="AJ269" i="1"/>
  <c r="AA269" i="1"/>
  <c r="AJ245" i="1"/>
  <c r="AA245" i="1"/>
  <c r="AA237" i="1"/>
  <c r="AJ237" i="1"/>
  <c r="AJ221" i="1"/>
  <c r="AA221" i="1"/>
  <c r="AJ213" i="1"/>
  <c r="AA213" i="1"/>
  <c r="AA205" i="1"/>
  <c r="AJ205" i="1"/>
  <c r="AJ181" i="1"/>
  <c r="AA181" i="1"/>
  <c r="AA173" i="1"/>
  <c r="AJ173" i="1"/>
  <c r="AA157" i="1"/>
  <c r="AJ157" i="1"/>
  <c r="AJ149" i="1"/>
  <c r="AA149" i="1"/>
  <c r="AA133" i="1"/>
  <c r="AJ133" i="1"/>
  <c r="AJ125" i="1"/>
  <c r="AA125" i="1"/>
  <c r="AJ117" i="1"/>
  <c r="AA117" i="1"/>
  <c r="AA101" i="1"/>
  <c r="AJ101" i="1"/>
  <c r="AJ93" i="1"/>
  <c r="AA93" i="1"/>
  <c r="AJ85" i="1"/>
  <c r="AA85" i="1"/>
  <c r="AA69" i="1"/>
  <c r="AJ69" i="1"/>
  <c r="AA61" i="1"/>
  <c r="AJ61" i="1"/>
  <c r="AA53" i="1"/>
  <c r="AJ53" i="1"/>
  <c r="AJ37" i="1"/>
  <c r="AA37" i="1"/>
  <c r="AA29" i="1"/>
  <c r="AJ29" i="1"/>
  <c r="AJ13" i="1"/>
  <c r="AA13" i="1"/>
  <c r="AA2624" i="1"/>
  <c r="AA2584" i="1"/>
  <c r="AA2512" i="1"/>
  <c r="AA2496" i="1"/>
  <c r="AA2213" i="1"/>
  <c r="AA2133" i="1"/>
  <c r="AA2109" i="1"/>
  <c r="AA1509" i="1"/>
  <c r="AA1405" i="1"/>
  <c r="AA1221" i="1"/>
  <c r="AJ2612" i="1"/>
  <c r="AA2612" i="1"/>
  <c r="AJ2580" i="1"/>
  <c r="AA2580" i="1"/>
  <c r="AJ2548" i="1"/>
  <c r="AA2548" i="1"/>
  <c r="AJ2516" i="1"/>
  <c r="AA2516" i="1"/>
  <c r="AJ2484" i="1"/>
  <c r="AA2484" i="1"/>
  <c r="AJ2452" i="1"/>
  <c r="AA2452" i="1"/>
  <c r="AJ2420" i="1"/>
  <c r="AA2420" i="1"/>
  <c r="AJ2388" i="1"/>
  <c r="AA2388" i="1"/>
  <c r="AJ2356" i="1"/>
  <c r="AA2356" i="1"/>
  <c r="AJ2324" i="1"/>
  <c r="AA2324" i="1"/>
  <c r="AJ2292" i="1"/>
  <c r="AA2292" i="1"/>
  <c r="AJ2260" i="1"/>
  <c r="AA2260" i="1"/>
  <c r="AJ2236" i="1"/>
  <c r="AA2236" i="1"/>
  <c r="AJ2220" i="1"/>
  <c r="AA2220" i="1"/>
  <c r="AJ2212" i="1"/>
  <c r="AA2212" i="1"/>
  <c r="AJ2204" i="1"/>
  <c r="AA2204" i="1"/>
  <c r="AJ2188" i="1"/>
  <c r="AA2188" i="1"/>
  <c r="AJ2180" i="1"/>
  <c r="AA2180" i="1"/>
  <c r="AJ2156" i="1"/>
  <c r="AA2156" i="1"/>
  <c r="AJ2124" i="1"/>
  <c r="AA2124" i="1"/>
  <c r="AJ2108" i="1"/>
  <c r="AA2108" i="1"/>
  <c r="AJ2100" i="1"/>
  <c r="AA2100" i="1"/>
  <c r="AJ2092" i="1"/>
  <c r="AA2092" i="1"/>
  <c r="AJ2084" i="1"/>
  <c r="AA2084" i="1"/>
  <c r="AJ2076" i="1"/>
  <c r="AA2076" i="1"/>
  <c r="AJ2068" i="1"/>
  <c r="AA2068" i="1"/>
  <c r="AJ2060" i="1"/>
  <c r="AA2060" i="1"/>
  <c r="AJ2052" i="1"/>
  <c r="AA2052" i="1"/>
  <c r="AJ2044" i="1"/>
  <c r="AA2044" i="1"/>
  <c r="AJ2036" i="1"/>
  <c r="AA2036" i="1"/>
  <c r="AJ2028" i="1"/>
  <c r="AA2028" i="1"/>
  <c r="AJ2020" i="1"/>
  <c r="AA2020" i="1"/>
  <c r="AJ2012" i="1"/>
  <c r="AA2012" i="1"/>
  <c r="AJ2004" i="1"/>
  <c r="AA2004" i="1"/>
  <c r="AJ1996" i="1"/>
  <c r="AA1996" i="1"/>
  <c r="AJ1988" i="1"/>
  <c r="AA1988" i="1"/>
  <c r="AJ1980" i="1"/>
  <c r="AA1980" i="1"/>
  <c r="AA1972" i="1"/>
  <c r="AJ1972" i="1"/>
  <c r="AA1964" i="1"/>
  <c r="AJ1964" i="1"/>
  <c r="AJ1956" i="1"/>
  <c r="AA1956" i="1"/>
  <c r="AJ1948" i="1"/>
  <c r="AA1948" i="1"/>
  <c r="AJ1940" i="1"/>
  <c r="AA1940" i="1"/>
  <c r="AA1932" i="1"/>
  <c r="AJ1932" i="1"/>
  <c r="AJ1924" i="1"/>
  <c r="AA1924" i="1"/>
  <c r="AJ1916" i="1"/>
  <c r="AA1916" i="1"/>
  <c r="AJ1908" i="1"/>
  <c r="AA1908" i="1"/>
  <c r="AJ1900" i="1"/>
  <c r="AA1900" i="1"/>
  <c r="AJ1892" i="1"/>
  <c r="AA1892" i="1"/>
  <c r="AJ1884" i="1"/>
  <c r="AA1884" i="1"/>
  <c r="AJ1876" i="1"/>
  <c r="AA1876" i="1"/>
  <c r="AJ1868" i="1"/>
  <c r="AA1868" i="1"/>
  <c r="AJ1860" i="1"/>
  <c r="AA1860" i="1"/>
  <c r="AJ1852" i="1"/>
  <c r="AA1852" i="1"/>
  <c r="AJ1484" i="1"/>
  <c r="AA1484" i="1"/>
  <c r="AA2540" i="1"/>
  <c r="AA2525" i="1"/>
  <c r="AA2397" i="1"/>
  <c r="AA2181" i="1"/>
  <c r="AA1661" i="1"/>
  <c r="AA1445" i="1"/>
  <c r="AA1413" i="1"/>
  <c r="AA1029" i="1"/>
  <c r="AA869" i="1"/>
  <c r="AA829" i="1"/>
  <c r="AA517" i="1"/>
  <c r="AA2608" i="1"/>
  <c r="AA2592" i="1"/>
  <c r="AA2564" i="1"/>
  <c r="AA2552" i="1"/>
  <c r="AA2524" i="1"/>
  <c r="AA2480" i="1"/>
  <c r="AA2436" i="1"/>
  <c r="AA2301" i="1"/>
  <c r="AA2237" i="1"/>
  <c r="AA1669" i="1"/>
  <c r="AA1341" i="1"/>
  <c r="AA1189" i="1"/>
  <c r="AA1149" i="1"/>
  <c r="AA837" i="1"/>
  <c r="AA677" i="1"/>
  <c r="AA637" i="1"/>
  <c r="AJ2090" i="1"/>
  <c r="AA2090" i="1"/>
  <c r="AJ1962" i="1"/>
  <c r="AA1962" i="1"/>
  <c r="AJ1834" i="1"/>
  <c r="AA1834" i="1"/>
  <c r="AJ1706" i="1"/>
  <c r="AA1706" i="1"/>
  <c r="AA2440" i="1"/>
  <c r="AA2408" i="1"/>
  <c r="AA2376" i="1"/>
  <c r="AJ26" i="1"/>
  <c r="AA2224" i="1"/>
  <c r="AA2192" i="1"/>
  <c r="AJ74" i="1"/>
  <c r="AJ1288" i="1"/>
  <c r="AJ1672" i="1"/>
  <c r="AJ10" i="1"/>
  <c r="AJ138" i="1"/>
  <c r="AJ83" i="1"/>
  <c r="AJ98" i="1"/>
  <c r="AA2633" i="1"/>
  <c r="AA2601" i="1"/>
  <c r="AA2569" i="1"/>
  <c r="AA2537" i="1"/>
  <c r="AA2505" i="1"/>
  <c r="AA2473" i="1"/>
  <c r="AA2441" i="1"/>
  <c r="AA2409" i="1"/>
  <c r="AA2377" i="1"/>
  <c r="AA2345" i="1"/>
  <c r="AA2240" i="1"/>
  <c r="AA2208" i="1"/>
  <c r="AA1608" i="1"/>
  <c r="AA1544" i="1"/>
  <c r="AA1480" i="1"/>
  <c r="AA1416" i="1"/>
  <c r="AA1352" i="1"/>
  <c r="AJ114" i="1"/>
  <c r="Z2616" i="1"/>
  <c r="Z2392" i="1"/>
  <c r="Z2280" i="1"/>
  <c r="Z2136" i="1"/>
  <c r="Z2088" i="1"/>
  <c r="Z1880" i="1"/>
  <c r="Z1832" i="1"/>
  <c r="Z1728" i="1"/>
  <c r="Z1624" i="1"/>
  <c r="Z1472" i="1"/>
  <c r="Z1208" i="1"/>
  <c r="Z1024" i="1"/>
  <c r="Z992" i="1"/>
  <c r="Z952" i="1"/>
  <c r="AI2488" i="1"/>
  <c r="Z2488" i="1"/>
  <c r="AI2344" i="1"/>
  <c r="Z2344" i="1"/>
  <c r="AI2264" i="1"/>
  <c r="Z2264" i="1"/>
  <c r="AI2208" i="1"/>
  <c r="Z2208" i="1"/>
  <c r="AI2176" i="1"/>
  <c r="Z2176" i="1"/>
  <c r="AI2152" i="1"/>
  <c r="Z2152" i="1"/>
  <c r="AI2008" i="1"/>
  <c r="Z2008" i="1"/>
  <c r="AI1976" i="1"/>
  <c r="Z1976" i="1"/>
  <c r="AI1936" i="1"/>
  <c r="Z1936" i="1"/>
  <c r="AI1928" i="1"/>
  <c r="Z1928" i="1"/>
  <c r="AI1872" i="1"/>
  <c r="Z1872" i="1"/>
  <c r="AI1864" i="1"/>
  <c r="Z1864" i="1"/>
  <c r="AI1808" i="1"/>
  <c r="Z1808" i="1"/>
  <c r="AI1800" i="1"/>
  <c r="Z1800" i="1"/>
  <c r="AI1760" i="1"/>
  <c r="Z1760" i="1"/>
  <c r="AI1744" i="1"/>
  <c r="Z1744" i="1"/>
  <c r="AI1704" i="1"/>
  <c r="Z1704" i="1"/>
  <c r="AI1672" i="1"/>
  <c r="Z1672" i="1"/>
  <c r="AI1648" i="1"/>
  <c r="Z1648" i="1"/>
  <c r="AI1640" i="1"/>
  <c r="Z1640" i="1"/>
  <c r="AI1632" i="1"/>
  <c r="Z1632" i="1"/>
  <c r="AI1600" i="1"/>
  <c r="Z1600" i="1"/>
  <c r="AI1576" i="1"/>
  <c r="Z1576" i="1"/>
  <c r="AI1568" i="1"/>
  <c r="Z1568" i="1"/>
  <c r="AI1544" i="1"/>
  <c r="Z1544" i="1"/>
  <c r="AI1528" i="1"/>
  <c r="Z1528" i="1"/>
  <c r="AI1504" i="1"/>
  <c r="Z1504" i="1"/>
  <c r="AI1496" i="1"/>
  <c r="Z1496" i="1"/>
  <c r="AI1464" i="1"/>
  <c r="Z1464" i="1"/>
  <c r="AI1456" i="1"/>
  <c r="Z1456" i="1"/>
  <c r="AI1432" i="1"/>
  <c r="Z1432" i="1"/>
  <c r="AI1424" i="1"/>
  <c r="Z1424" i="1"/>
  <c r="AI1400" i="1"/>
  <c r="Z1400" i="1"/>
  <c r="AI1392" i="1"/>
  <c r="Z1392" i="1"/>
  <c r="AI1368" i="1"/>
  <c r="Z1368" i="1"/>
  <c r="AI1360" i="1"/>
  <c r="Z1360" i="1"/>
  <c r="AI1352" i="1"/>
  <c r="Z1352" i="1"/>
  <c r="AI1312" i="1"/>
  <c r="Z1312" i="1"/>
  <c r="AI1288" i="1"/>
  <c r="Z1288" i="1"/>
  <c r="AI1272" i="1"/>
  <c r="Z1272" i="1"/>
  <c r="AI1232" i="1"/>
  <c r="Z1232" i="1"/>
  <c r="AI1200" i="1"/>
  <c r="Z1200" i="1"/>
  <c r="AI1192" i="1"/>
  <c r="Z1192" i="1"/>
  <c r="AI1184" i="1"/>
  <c r="Z1184" i="1"/>
  <c r="AI1160" i="1"/>
  <c r="Z1160" i="1"/>
  <c r="AI1144" i="1"/>
  <c r="Z1144" i="1"/>
  <c r="AI1104" i="1"/>
  <c r="Z1104" i="1"/>
  <c r="AI1096" i="1"/>
  <c r="Z1096" i="1"/>
  <c r="AI1064" i="1"/>
  <c r="Z1064" i="1"/>
  <c r="AI1048" i="1"/>
  <c r="Z1048" i="1"/>
  <c r="AI1040" i="1"/>
  <c r="Z1040" i="1"/>
  <c r="AI1000" i="1"/>
  <c r="Z1000" i="1"/>
  <c r="AI984" i="1"/>
  <c r="Z984" i="1"/>
  <c r="Z976" i="1"/>
  <c r="AI976" i="1"/>
  <c r="AI936" i="1"/>
  <c r="Z936" i="1"/>
  <c r="AI920" i="1"/>
  <c r="Z920" i="1"/>
  <c r="AI912" i="1"/>
  <c r="Z912" i="1"/>
  <c r="AI872" i="1"/>
  <c r="Z872" i="1"/>
  <c r="AI856" i="1"/>
  <c r="Z856" i="1"/>
  <c r="AI848" i="1"/>
  <c r="Z848" i="1"/>
  <c r="Z2624" i="1"/>
  <c r="Z2552" i="1"/>
  <c r="Z2504" i="1"/>
  <c r="Z2400" i="1"/>
  <c r="Z2240" i="1"/>
  <c r="Z2144" i="1"/>
  <c r="Z2016" i="1"/>
  <c r="Z1968" i="1"/>
  <c r="Z1888" i="1"/>
  <c r="Z1848" i="1"/>
  <c r="Z1736" i="1"/>
  <c r="Z1608" i="1"/>
  <c r="Z1248" i="1"/>
  <c r="Z1216" i="1"/>
  <c r="Z1168" i="1"/>
  <c r="Z960" i="1"/>
  <c r="Z928" i="1"/>
  <c r="Z888" i="1"/>
  <c r="Z2632" i="1"/>
  <c r="Z2592" i="1"/>
  <c r="Z2561" i="1"/>
  <c r="Z2539" i="1"/>
  <c r="Z2432" i="1"/>
  <c r="Z2411" i="1"/>
  <c r="Z2339" i="1"/>
  <c r="Z2313" i="1"/>
  <c r="Z2155" i="1"/>
  <c r="Z2027" i="1"/>
  <c r="Z2003" i="1"/>
  <c r="Z1907" i="1"/>
  <c r="Z1867" i="1"/>
  <c r="Z1856" i="1"/>
  <c r="Z1768" i="1"/>
  <c r="Z1747" i="1"/>
  <c r="Z1667" i="1"/>
  <c r="Z1656" i="1"/>
  <c r="Z1587" i="1"/>
  <c r="Z1560" i="1"/>
  <c r="Z1488" i="1"/>
  <c r="Z1419" i="1"/>
  <c r="Z1408" i="1"/>
  <c r="Z1347" i="1"/>
  <c r="Z1315" i="1"/>
  <c r="Z1256" i="1"/>
  <c r="Z1224" i="1"/>
  <c r="Z1112" i="1"/>
  <c r="Z1083" i="1"/>
  <c r="Z1072" i="1"/>
  <c r="Z1051" i="1"/>
  <c r="Z1011" i="1"/>
  <c r="Z979" i="1"/>
  <c r="Z968" i="1"/>
  <c r="Z907" i="1"/>
  <c r="Z816" i="1"/>
  <c r="Z795" i="1"/>
  <c r="Z755" i="1"/>
  <c r="Z723" i="1"/>
  <c r="AI2534" i="1"/>
  <c r="Z2534" i="1"/>
  <c r="Z2603" i="1"/>
  <c r="Z2571" i="1"/>
  <c r="Z2560" i="1"/>
  <c r="Z2536" i="1"/>
  <c r="Z2515" i="1"/>
  <c r="Z2491" i="1"/>
  <c r="Z2456" i="1"/>
  <c r="Z2409" i="1"/>
  <c r="Z2363" i="1"/>
  <c r="Z2336" i="1"/>
  <c r="Z2251" i="1"/>
  <c r="Z2227" i="1"/>
  <c r="Z2203" i="1"/>
  <c r="Z2179" i="1"/>
  <c r="Z2075" i="1"/>
  <c r="Z2051" i="1"/>
  <c r="Z2024" i="1"/>
  <c r="Z1944" i="1"/>
  <c r="Z1915" i="1"/>
  <c r="Z1896" i="1"/>
  <c r="Z1816" i="1"/>
  <c r="Z1787" i="1"/>
  <c r="Z1776" i="1"/>
  <c r="Z1712" i="1"/>
  <c r="Z1688" i="1"/>
  <c r="Z1595" i="1"/>
  <c r="Z1584" i="1"/>
  <c r="Z1536" i="1"/>
  <c r="Z1512" i="1"/>
  <c r="Z1443" i="1"/>
  <c r="Z1416" i="1"/>
  <c r="Z1371" i="1"/>
  <c r="Z1336" i="1"/>
  <c r="Z1267" i="1"/>
  <c r="Z1235" i="1"/>
  <c r="Z1179" i="1"/>
  <c r="Z1123" i="1"/>
  <c r="Z1091" i="1"/>
  <c r="Z896" i="1"/>
  <c r="Z864" i="1"/>
  <c r="Z835" i="1"/>
  <c r="Z824" i="1"/>
  <c r="Z2611" i="1"/>
  <c r="Z2600" i="1"/>
  <c r="Z2568" i="1"/>
  <c r="Z2408" i="1"/>
  <c r="Z2387" i="1"/>
  <c r="Z2347" i="1"/>
  <c r="Z2273" i="1"/>
  <c r="Z2249" i="1"/>
  <c r="Z2200" i="1"/>
  <c r="Z2131" i="1"/>
  <c r="Z2083" i="1"/>
  <c r="Z2072" i="1"/>
  <c r="Z2048" i="1"/>
  <c r="Z1923" i="1"/>
  <c r="Z1904" i="1"/>
  <c r="Z1875" i="1"/>
  <c r="Z1795" i="1"/>
  <c r="Z1723" i="1"/>
  <c r="Z1664" i="1"/>
  <c r="Z1616" i="1"/>
  <c r="Z1440" i="1"/>
  <c r="Z1355" i="1"/>
  <c r="Z1344" i="1"/>
  <c r="Z1264" i="1"/>
  <c r="Z1203" i="1"/>
  <c r="Z1176" i="1"/>
  <c r="Z1152" i="1"/>
  <c r="Z1080" i="1"/>
  <c r="Z1008" i="1"/>
  <c r="Z987" i="1"/>
  <c r="Z947" i="1"/>
  <c r="Z904" i="1"/>
  <c r="Z843" i="1"/>
  <c r="Z731" i="1"/>
  <c r="Z691" i="1"/>
  <c r="Z2272" i="1"/>
  <c r="Z1984" i="1"/>
  <c r="Z1912" i="1"/>
  <c r="Z1824" i="1"/>
  <c r="Z1784" i="1"/>
  <c r="Z1752" i="1"/>
  <c r="Z1592" i="1"/>
  <c r="Z1320" i="1"/>
  <c r="Z1296" i="1"/>
  <c r="Z1120" i="1"/>
  <c r="Z1088" i="1"/>
  <c r="Z1056" i="1"/>
  <c r="Z1016" i="1"/>
  <c r="Z832" i="1"/>
  <c r="AI2547" i="1"/>
  <c r="Z2547" i="1"/>
  <c r="AI2459" i="1"/>
  <c r="Z2459" i="1"/>
  <c r="AI2435" i="1"/>
  <c r="Z2435" i="1"/>
  <c r="AI2403" i="1"/>
  <c r="Z2403" i="1"/>
  <c r="AI2379" i="1"/>
  <c r="Z2379" i="1"/>
  <c r="AI2355" i="1"/>
  <c r="Z2355" i="1"/>
  <c r="AI2323" i="1"/>
  <c r="Z2323" i="1"/>
  <c r="AI2299" i="1"/>
  <c r="Z2299" i="1"/>
  <c r="AI2275" i="1"/>
  <c r="Z2275" i="1"/>
  <c r="AI2267" i="1"/>
  <c r="Z2267" i="1"/>
  <c r="AI2243" i="1"/>
  <c r="Z2243" i="1"/>
  <c r="AI2219" i="1"/>
  <c r="Z2219" i="1"/>
  <c r="AI2187" i="1"/>
  <c r="Z2187" i="1"/>
  <c r="AI2099" i="1"/>
  <c r="Z2099" i="1"/>
  <c r="AI2067" i="1"/>
  <c r="Z2067" i="1"/>
  <c r="AI2043" i="1"/>
  <c r="Z2043" i="1"/>
  <c r="AI2019" i="1"/>
  <c r="Z2019" i="1"/>
  <c r="AI2011" i="1"/>
  <c r="Z2011" i="1"/>
  <c r="AI1987" i="1"/>
  <c r="Z1987" i="1"/>
  <c r="AI1947" i="1"/>
  <c r="Z1947" i="1"/>
  <c r="AI1891" i="1"/>
  <c r="Z1891" i="1"/>
  <c r="AI1883" i="1"/>
  <c r="Z1883" i="1"/>
  <c r="AI1827" i="1"/>
  <c r="Z1827" i="1"/>
  <c r="AI1819" i="1"/>
  <c r="Z1819" i="1"/>
  <c r="AI1779" i="1"/>
  <c r="Z1779" i="1"/>
  <c r="AI1763" i="1"/>
  <c r="Z1763" i="1"/>
  <c r="AI1755" i="1"/>
  <c r="Z1755" i="1"/>
  <c r="AI1715" i="1"/>
  <c r="Z1715" i="1"/>
  <c r="AI1691" i="1"/>
  <c r="Z1691" i="1"/>
  <c r="AI1683" i="1"/>
  <c r="Z1683" i="1"/>
  <c r="AI1643" i="1"/>
  <c r="Z1643" i="1"/>
  <c r="AI1619" i="1"/>
  <c r="Z1619" i="1"/>
  <c r="AI1611" i="1"/>
  <c r="Z1611" i="1"/>
  <c r="AI1571" i="1"/>
  <c r="Z1571" i="1"/>
  <c r="AI1539" i="1"/>
  <c r="Z1539" i="1"/>
  <c r="AI1515" i="1"/>
  <c r="Z1515" i="1"/>
  <c r="AI1507" i="1"/>
  <c r="Z1507" i="1"/>
  <c r="AI1499" i="1"/>
  <c r="Z1499" i="1"/>
  <c r="AI1467" i="1"/>
  <c r="Z1467" i="1"/>
  <c r="AI1459" i="1"/>
  <c r="Z1459" i="1"/>
  <c r="AI1427" i="1"/>
  <c r="Z1427" i="1"/>
  <c r="AI1395" i="1"/>
  <c r="Z1395" i="1"/>
  <c r="AI1363" i="1"/>
  <c r="Z1363" i="1"/>
  <c r="AI1331" i="1"/>
  <c r="Z1331" i="1"/>
  <c r="AI1323" i="1"/>
  <c r="Z1323" i="1"/>
  <c r="AI1299" i="1"/>
  <c r="Z1299" i="1"/>
  <c r="AI1291" i="1"/>
  <c r="Z1291" i="1"/>
  <c r="AI1283" i="1"/>
  <c r="Z1283" i="1"/>
  <c r="AI1243" i="1"/>
  <c r="Z1243" i="1"/>
  <c r="AI1211" i="1"/>
  <c r="Z1211" i="1"/>
  <c r="AI1195" i="1"/>
  <c r="Z1195" i="1"/>
  <c r="AI1171" i="1"/>
  <c r="Z1171" i="1"/>
  <c r="AI1163" i="1"/>
  <c r="Z1163" i="1"/>
  <c r="AI1155" i="1"/>
  <c r="Z1155" i="1"/>
  <c r="AI1115" i="1"/>
  <c r="Z1115" i="1"/>
  <c r="AI1075" i="1"/>
  <c r="Z1075" i="1"/>
  <c r="Z1059" i="1"/>
  <c r="AI1059" i="1"/>
  <c r="AI1019" i="1"/>
  <c r="Z1019" i="1"/>
  <c r="AI1003" i="1"/>
  <c r="Z1003" i="1"/>
  <c r="AI995" i="1"/>
  <c r="Z995" i="1"/>
  <c r="AI955" i="1"/>
  <c r="Z955" i="1"/>
  <c r="AI939" i="1"/>
  <c r="Z939" i="1"/>
  <c r="AI931" i="1"/>
  <c r="Z931" i="1"/>
  <c r="AI891" i="1"/>
  <c r="Z891" i="1"/>
  <c r="AI875" i="1"/>
  <c r="Z875" i="1"/>
  <c r="AI867" i="1"/>
  <c r="Z867" i="1"/>
  <c r="AI827" i="1"/>
  <c r="Z827" i="1"/>
  <c r="AI811" i="1"/>
  <c r="Z811" i="1"/>
  <c r="AI803" i="1"/>
  <c r="Z803" i="1"/>
  <c r="AI763" i="1"/>
  <c r="Z763" i="1"/>
  <c r="AI747" i="1"/>
  <c r="Z747" i="1"/>
  <c r="AI739" i="1"/>
  <c r="Z739" i="1"/>
  <c r="AI699" i="1"/>
  <c r="Z699" i="1"/>
  <c r="AI683" i="1"/>
  <c r="Z683" i="1"/>
  <c r="AI675" i="1"/>
  <c r="Z675" i="1"/>
  <c r="AI635" i="1"/>
  <c r="Z635" i="1"/>
  <c r="AI619" i="1"/>
  <c r="Z619" i="1"/>
  <c r="AI611" i="1"/>
  <c r="Z611" i="1"/>
  <c r="AI571" i="1"/>
  <c r="Z571" i="1"/>
  <c r="AI555" i="1"/>
  <c r="Z555" i="1"/>
  <c r="AI547" i="1"/>
  <c r="Z547" i="1"/>
  <c r="AI507" i="1"/>
  <c r="Z507" i="1"/>
  <c r="AI491" i="1"/>
  <c r="Z491" i="1"/>
  <c r="AI483" i="1"/>
  <c r="Z483" i="1"/>
  <c r="AI443" i="1"/>
  <c r="Z443" i="1"/>
  <c r="AI427" i="1"/>
  <c r="Z427" i="1"/>
  <c r="AI419" i="1"/>
  <c r="Z419" i="1"/>
  <c r="AI379" i="1"/>
  <c r="Z379" i="1"/>
  <c r="AI363" i="1"/>
  <c r="Z363" i="1"/>
  <c r="AI355" i="1"/>
  <c r="Z355" i="1"/>
  <c r="AI315" i="1"/>
  <c r="Z315" i="1"/>
  <c r="AI299" i="1"/>
  <c r="Z299" i="1"/>
  <c r="AI291" i="1"/>
  <c r="Z291" i="1"/>
  <c r="AI251" i="1"/>
  <c r="Z251" i="1"/>
  <c r="AI235" i="1"/>
  <c r="Z235" i="1"/>
  <c r="AI227" i="1"/>
  <c r="Z227" i="1"/>
  <c r="AI187" i="1"/>
  <c r="Z187" i="1"/>
  <c r="Z171" i="1"/>
  <c r="AI171" i="1"/>
  <c r="AI163" i="1"/>
  <c r="Z163" i="1"/>
  <c r="AI123" i="1"/>
  <c r="Z123" i="1"/>
  <c r="AI107" i="1"/>
  <c r="Z107" i="1"/>
  <c r="AI99" i="1"/>
  <c r="Z99" i="1"/>
  <c r="AI59" i="1"/>
  <c r="Z59" i="1"/>
  <c r="AI43" i="1"/>
  <c r="Z43" i="1"/>
  <c r="AI35" i="1"/>
  <c r="Z35" i="1"/>
  <c r="Z2619" i="1"/>
  <c r="Z2608" i="1"/>
  <c r="Z2576" i="1"/>
  <c r="Z2520" i="1"/>
  <c r="Z2496" i="1"/>
  <c r="Z2475" i="1"/>
  <c r="Z2464" i="1"/>
  <c r="Z2395" i="1"/>
  <c r="Z2368" i="1"/>
  <c r="Z2283" i="1"/>
  <c r="Z2259" i="1"/>
  <c r="Z2235" i="1"/>
  <c r="Z2139" i="1"/>
  <c r="Z2091" i="1"/>
  <c r="Z2080" i="1"/>
  <c r="Z1963" i="1"/>
  <c r="Z1931" i="1"/>
  <c r="Z1920" i="1"/>
  <c r="Z1843" i="1"/>
  <c r="Z1803" i="1"/>
  <c r="Z1792" i="1"/>
  <c r="Z1731" i="1"/>
  <c r="Z1720" i="1"/>
  <c r="Z1696" i="1"/>
  <c r="Z1627" i="1"/>
  <c r="Z1603" i="1"/>
  <c r="Z1520" i="1"/>
  <c r="Z1448" i="1"/>
  <c r="Z1403" i="1"/>
  <c r="Z1376" i="1"/>
  <c r="Z1240" i="1"/>
  <c r="Z1128" i="1"/>
  <c r="Z1035" i="1"/>
  <c r="Z944" i="1"/>
  <c r="Z923" i="1"/>
  <c r="Z883" i="1"/>
  <c r="Z851" i="1"/>
  <c r="Z840" i="1"/>
  <c r="Z779" i="1"/>
  <c r="Z667" i="1"/>
  <c r="Z808" i="1"/>
  <c r="Z744" i="1"/>
  <c r="Z680" i="1"/>
  <c r="AI600" i="1"/>
  <c r="Z784" i="1"/>
  <c r="Z720" i="1"/>
  <c r="Z592" i="1"/>
  <c r="Z528" i="1"/>
  <c r="Z792" i="1"/>
  <c r="Z728" i="1"/>
  <c r="Z664" i="1"/>
  <c r="Z536" i="1"/>
  <c r="Z2617" i="1"/>
  <c r="Z2513" i="1"/>
  <c r="Z2441" i="1"/>
  <c r="Z2401" i="1"/>
  <c r="Z2337" i="1"/>
  <c r="Z2281" i="1"/>
  <c r="Z2217" i="1"/>
  <c r="Z2153" i="1"/>
  <c r="Z2089" i="1"/>
  <c r="Z2025" i="1"/>
  <c r="Z1673" i="1"/>
  <c r="Z1545" i="1"/>
  <c r="Z1417" i="1"/>
  <c r="Z1377" i="1"/>
  <c r="AI2553" i="1"/>
  <c r="Z2553" i="1"/>
  <c r="AI2521" i="1"/>
  <c r="Z2521" i="1"/>
  <c r="AI2489" i="1"/>
  <c r="Z2489" i="1"/>
  <c r="AI2457" i="1"/>
  <c r="Z2457" i="1"/>
  <c r="AI2449" i="1"/>
  <c r="Z2449" i="1"/>
  <c r="AI2425" i="1"/>
  <c r="Z2425" i="1"/>
  <c r="AI2393" i="1"/>
  <c r="Z2393" i="1"/>
  <c r="AI2385" i="1"/>
  <c r="Z2385" i="1"/>
  <c r="AI2369" i="1"/>
  <c r="Z2369" i="1"/>
  <c r="AI2361" i="1"/>
  <c r="Z2361" i="1"/>
  <c r="AI2329" i="1"/>
  <c r="Z2329" i="1"/>
  <c r="AI2321" i="1"/>
  <c r="Z2321" i="1"/>
  <c r="AI2305" i="1"/>
  <c r="Z2305" i="1"/>
  <c r="AI2297" i="1"/>
  <c r="Z2297" i="1"/>
  <c r="Z2265" i="1"/>
  <c r="AI2265" i="1"/>
  <c r="AI2257" i="1"/>
  <c r="Z2257" i="1"/>
  <c r="AI2241" i="1"/>
  <c r="Z2241" i="1"/>
  <c r="AI2233" i="1"/>
  <c r="Z2233" i="1"/>
  <c r="AI2201" i="1"/>
  <c r="Z2201" i="1"/>
  <c r="AI2193" i="1"/>
  <c r="Z2193" i="1"/>
  <c r="AI2177" i="1"/>
  <c r="Z2177" i="1"/>
  <c r="AI2169" i="1"/>
  <c r="Z2169" i="1"/>
  <c r="AI2137" i="1"/>
  <c r="Z2137" i="1"/>
  <c r="AI2129" i="1"/>
  <c r="Z2129" i="1"/>
  <c r="AI2113" i="1"/>
  <c r="Z2113" i="1"/>
  <c r="AI2105" i="1"/>
  <c r="Z2105" i="1"/>
  <c r="AI2073" i="1"/>
  <c r="Z2073" i="1"/>
  <c r="AI2065" i="1"/>
  <c r="Z2065" i="1"/>
  <c r="AI2049" i="1"/>
  <c r="Z2049" i="1"/>
  <c r="AI2041" i="1"/>
  <c r="Z2041" i="1"/>
  <c r="AI2009" i="1"/>
  <c r="Z2009" i="1"/>
  <c r="AI2001" i="1"/>
  <c r="Z2001" i="1"/>
  <c r="AI1985" i="1"/>
  <c r="Z1985" i="1"/>
  <c r="AI1977" i="1"/>
  <c r="Z1977" i="1"/>
  <c r="AI1969" i="1"/>
  <c r="Z1969" i="1"/>
  <c r="AI1961" i="1"/>
  <c r="Z1961" i="1"/>
  <c r="AI1953" i="1"/>
  <c r="Z1953" i="1"/>
  <c r="AI1945" i="1"/>
  <c r="Z1945" i="1"/>
  <c r="AI1937" i="1"/>
  <c r="Z1937" i="1"/>
  <c r="AI1929" i="1"/>
  <c r="Z1929" i="1"/>
  <c r="AI1921" i="1"/>
  <c r="Z1921" i="1"/>
  <c r="AI1913" i="1"/>
  <c r="Z1913" i="1"/>
  <c r="AI1905" i="1"/>
  <c r="Z1905" i="1"/>
  <c r="AI1897" i="1"/>
  <c r="Z1897" i="1"/>
  <c r="AI1889" i="1"/>
  <c r="Z1889" i="1"/>
  <c r="AI1881" i="1"/>
  <c r="Z1881" i="1"/>
  <c r="AI1873" i="1"/>
  <c r="Z1873" i="1"/>
  <c r="AI1865" i="1"/>
  <c r="Z1865" i="1"/>
  <c r="AI1857" i="1"/>
  <c r="Z1857" i="1"/>
  <c r="AI1849" i="1"/>
  <c r="Z1849" i="1"/>
  <c r="AI1841" i="1"/>
  <c r="Z1841" i="1"/>
  <c r="AI1833" i="1"/>
  <c r="Z1833" i="1"/>
  <c r="AI1825" i="1"/>
  <c r="Z1825" i="1"/>
  <c r="AI1817" i="1"/>
  <c r="Z1817" i="1"/>
  <c r="AI1809" i="1"/>
  <c r="Z1809" i="1"/>
  <c r="AI1801" i="1"/>
  <c r="Z1801" i="1"/>
  <c r="AI1793" i="1"/>
  <c r="Z1793" i="1"/>
  <c r="AI1785" i="1"/>
  <c r="Z1785" i="1"/>
  <c r="AI1777" i="1"/>
  <c r="Z1777" i="1"/>
  <c r="AI1769" i="1"/>
  <c r="Z1769" i="1"/>
  <c r="AI1761" i="1"/>
  <c r="Z1761" i="1"/>
  <c r="AI1753" i="1"/>
  <c r="Z1753" i="1"/>
  <c r="AI1745" i="1"/>
  <c r="Z1745" i="1"/>
  <c r="AI1713" i="1"/>
  <c r="Z1713" i="1"/>
  <c r="AI1705" i="1"/>
  <c r="Z1705" i="1"/>
  <c r="AI1689" i="1"/>
  <c r="Z1689" i="1"/>
  <c r="AI1681" i="1"/>
  <c r="Z1681" i="1"/>
  <c r="AI1649" i="1"/>
  <c r="Z1649" i="1"/>
  <c r="AI1641" i="1"/>
  <c r="Z1641" i="1"/>
  <c r="AI1625" i="1"/>
  <c r="Z1625" i="1"/>
  <c r="AI1617" i="1"/>
  <c r="Z1617" i="1"/>
  <c r="AI1585" i="1"/>
  <c r="Z1585" i="1"/>
  <c r="AI1577" i="1"/>
  <c r="Z1577" i="1"/>
  <c r="Z1561" i="1"/>
  <c r="AI1561" i="1"/>
  <c r="Z1553" i="1"/>
  <c r="AI1553" i="1"/>
  <c r="AI1521" i="1"/>
  <c r="Z1521" i="1"/>
  <c r="AI1513" i="1"/>
  <c r="Z1513" i="1"/>
  <c r="AI1497" i="1"/>
  <c r="Z1497" i="1"/>
  <c r="AI1489" i="1"/>
  <c r="Z1489" i="1"/>
  <c r="AI1457" i="1"/>
  <c r="Z1457" i="1"/>
  <c r="AI1449" i="1"/>
  <c r="Z1449" i="1"/>
  <c r="AI1433" i="1"/>
  <c r="Z1433" i="1"/>
  <c r="AI1425" i="1"/>
  <c r="Z1425" i="1"/>
  <c r="AI1393" i="1"/>
  <c r="Z1393" i="1"/>
  <c r="AI1385" i="1"/>
  <c r="Z1385" i="1"/>
  <c r="AI1369" i="1"/>
  <c r="Z1369" i="1"/>
  <c r="AI1361" i="1"/>
  <c r="Z1361" i="1"/>
  <c r="AI1329" i="1"/>
  <c r="Z1329" i="1"/>
  <c r="AI1321" i="1"/>
  <c r="Z1321" i="1"/>
  <c r="AI1305" i="1"/>
  <c r="Z1305" i="1"/>
  <c r="AI1297" i="1"/>
  <c r="Z1297" i="1"/>
  <c r="AI1265" i="1"/>
  <c r="Z1265" i="1"/>
  <c r="Z1257" i="1"/>
  <c r="AI1257" i="1"/>
  <c r="AI1241" i="1"/>
  <c r="Z1241" i="1"/>
  <c r="AI1233" i="1"/>
  <c r="Z1233" i="1"/>
  <c r="Z1201" i="1"/>
  <c r="AI1201" i="1"/>
  <c r="AI1193" i="1"/>
  <c r="Z1193" i="1"/>
  <c r="AI1177" i="1"/>
  <c r="Z1177" i="1"/>
  <c r="AI1169" i="1"/>
  <c r="Z1169" i="1"/>
  <c r="AI1137" i="1"/>
  <c r="Z1137" i="1"/>
  <c r="AI1129" i="1"/>
  <c r="Z1129" i="1"/>
  <c r="Z1113" i="1"/>
  <c r="AI1113" i="1"/>
  <c r="Z2633" i="1"/>
  <c r="Z2569" i="1"/>
  <c r="Z2377" i="1"/>
  <c r="Z2289" i="1"/>
  <c r="Z2225" i="1"/>
  <c r="Z2161" i="1"/>
  <c r="Z2097" i="1"/>
  <c r="Z2033" i="1"/>
  <c r="AI2544" i="1"/>
  <c r="Z2544" i="1"/>
  <c r="AI2512" i="1"/>
  <c r="Z2512" i="1"/>
  <c r="AI2480" i="1"/>
  <c r="Z2480" i="1"/>
  <c r="AI2448" i="1"/>
  <c r="Z2448" i="1"/>
  <c r="AI2440" i="1"/>
  <c r="Z2440" i="1"/>
  <c r="AI2416" i="1"/>
  <c r="Z2416" i="1"/>
  <c r="AI2384" i="1"/>
  <c r="Z2384" i="1"/>
  <c r="AI2376" i="1"/>
  <c r="Z2376" i="1"/>
  <c r="AI2360" i="1"/>
  <c r="Z2360" i="1"/>
  <c r="AI2352" i="1"/>
  <c r="Z2352" i="1"/>
  <c r="AI2320" i="1"/>
  <c r="Z2320" i="1"/>
  <c r="AI2312" i="1"/>
  <c r="Z2312" i="1"/>
  <c r="AI2296" i="1"/>
  <c r="Z2296" i="1"/>
  <c r="AI2288" i="1"/>
  <c r="Z2288" i="1"/>
  <c r="AI2256" i="1"/>
  <c r="Z2256" i="1"/>
  <c r="AI2248" i="1"/>
  <c r="Z2248" i="1"/>
  <c r="AI2232" i="1"/>
  <c r="Z2232" i="1"/>
  <c r="AI2224" i="1"/>
  <c r="Z2224" i="1"/>
  <c r="AI2192" i="1"/>
  <c r="Z2192" i="1"/>
  <c r="AI2184" i="1"/>
  <c r="Z2184" i="1"/>
  <c r="AI2168" i="1"/>
  <c r="Z2168" i="1"/>
  <c r="AI2160" i="1"/>
  <c r="Z2160" i="1"/>
  <c r="Z2128" i="1"/>
  <c r="AI2128" i="1"/>
  <c r="AI2120" i="1"/>
  <c r="Z2120" i="1"/>
  <c r="AI2104" i="1"/>
  <c r="Z2104" i="1"/>
  <c r="AI2096" i="1"/>
  <c r="Z2096" i="1"/>
  <c r="AI2064" i="1"/>
  <c r="Z2064" i="1"/>
  <c r="AI2056" i="1"/>
  <c r="Z2056" i="1"/>
  <c r="Z2577" i="1"/>
  <c r="Z2529" i="1"/>
  <c r="Z2417" i="1"/>
  <c r="Z2353" i="1"/>
  <c r="Z1729" i="1"/>
  <c r="Z1601" i="1"/>
  <c r="AI2503" i="1"/>
  <c r="Z2503" i="1"/>
  <c r="AI1983" i="1"/>
  <c r="Z1983" i="1"/>
  <c r="Z2585" i="1"/>
  <c r="Z2537" i="1"/>
  <c r="Z2497" i="1"/>
  <c r="Z1737" i="1"/>
  <c r="Z1609" i="1"/>
  <c r="Z1481" i="1"/>
  <c r="Z1313" i="1"/>
  <c r="Z2593" i="1"/>
  <c r="Z1697" i="1"/>
  <c r="Z1569" i="1"/>
  <c r="Z1441" i="1"/>
  <c r="Z1401" i="1"/>
  <c r="AI2333" i="1"/>
  <c r="Z2333" i="1"/>
  <c r="Z2601" i="1"/>
  <c r="Z2545" i="1"/>
  <c r="Z2505" i="1"/>
  <c r="Z2465" i="1"/>
  <c r="Z2433" i="1"/>
  <c r="Z1657" i="1"/>
  <c r="Z1529" i="1"/>
  <c r="AI1404" i="1"/>
  <c r="Z1404" i="1"/>
  <c r="AI2000" i="1"/>
  <c r="Z2032" i="1"/>
  <c r="Z2040" i="1"/>
  <c r="Z1952" i="1"/>
  <c r="Z1992" i="1"/>
  <c r="Z1065" i="1"/>
  <c r="AH1432" i="1"/>
  <c r="AH1563" i="1"/>
  <c r="AH2178" i="1"/>
  <c r="AH2114" i="1"/>
  <c r="AH2536" i="1"/>
  <c r="AH2472" i="1"/>
  <c r="AH2408" i="1"/>
  <c r="AH2344" i="1"/>
  <c r="AH2280" i="1"/>
  <c r="AH2232" i="1"/>
  <c r="AH2216" i="1"/>
  <c r="AH2168" i="1"/>
  <c r="AH1472" i="1"/>
  <c r="AH1456" i="1"/>
  <c r="AH1448" i="1"/>
  <c r="AH1440" i="1"/>
  <c r="AH1416" i="1"/>
  <c r="AH1408" i="1"/>
  <c r="AH1400" i="1"/>
  <c r="AH1392" i="1"/>
  <c r="AH1376" i="1"/>
  <c r="AH1368" i="1"/>
  <c r="AH1360" i="1"/>
  <c r="AH1344" i="1"/>
  <c r="AH1336" i="1"/>
  <c r="AH1328" i="1"/>
  <c r="AH1304" i="1"/>
  <c r="AH1296" i="1"/>
  <c r="AH1288" i="1"/>
  <c r="AH1272" i="1"/>
  <c r="AH1264" i="1"/>
  <c r="AH1256" i="1"/>
  <c r="AH1232" i="1"/>
  <c r="AH1224" i="1"/>
  <c r="AH1216" i="1"/>
  <c r="AH1208" i="1"/>
  <c r="AH1200" i="1"/>
  <c r="AH1192" i="1"/>
  <c r="AH1184" i="1"/>
  <c r="AH1176" i="1"/>
  <c r="AH1168" i="1"/>
  <c r="AH1160" i="1"/>
  <c r="AH1464" i="1"/>
  <c r="AH1424" i="1"/>
  <c r="AG2570" i="1"/>
  <c r="AG1858" i="1"/>
  <c r="AG1794" i="1"/>
  <c r="AG1730" i="1"/>
  <c r="AG1666" i="1"/>
  <c r="AG1602" i="1"/>
  <c r="AG1538" i="1"/>
  <c r="AG1474" i="1"/>
  <c r="AG1298" i="1"/>
  <c r="AG1290" i="1"/>
  <c r="AG1282" i="1"/>
  <c r="AG1274" i="1"/>
  <c r="AG1266" i="1"/>
  <c r="AG1258" i="1"/>
  <c r="AG1250" i="1"/>
  <c r="AG1242" i="1"/>
  <c r="AG1234" i="1"/>
  <c r="AG1226" i="1"/>
  <c r="AG1218" i="1"/>
  <c r="AG1210" i="1"/>
  <c r="AG1202" i="1"/>
  <c r="AG1194" i="1"/>
  <c r="AG1186" i="1"/>
  <c r="AG1178" i="1"/>
  <c r="AG1170" i="1"/>
  <c r="AG1162" i="1"/>
  <c r="AG1154" i="1"/>
  <c r="AG1146" i="1"/>
  <c r="AG1138" i="1"/>
  <c r="AG1130" i="1"/>
  <c r="AG1122" i="1"/>
  <c r="AG1114" i="1"/>
  <c r="AG1106" i="1"/>
  <c r="AG1098" i="1"/>
  <c r="AG1090" i="1"/>
  <c r="AG1082" i="1"/>
  <c r="AG1074" i="1"/>
  <c r="AG1066" i="1"/>
  <c r="AG1058" i="1"/>
  <c r="AG1050" i="1"/>
  <c r="AG1042" i="1"/>
  <c r="AG1034" i="1"/>
  <c r="AG1026" i="1"/>
  <c r="AG1018" i="1"/>
  <c r="AG1010" i="1"/>
  <c r="AG1002" i="1"/>
  <c r="AG994" i="1"/>
  <c r="AG986" i="1"/>
  <c r="AG978" i="1"/>
  <c r="AG970" i="1"/>
  <c r="AG962" i="1"/>
  <c r="AG954" i="1"/>
  <c r="AG946" i="1"/>
  <c r="AG938" i="1"/>
  <c r="AG930" i="1"/>
  <c r="AG922" i="1"/>
  <c r="AG914" i="1"/>
  <c r="AG906" i="1"/>
  <c r="AG898" i="1"/>
  <c r="AG890" i="1"/>
  <c r="AG882" i="1"/>
  <c r="AG874" i="1"/>
  <c r="AG866" i="1"/>
  <c r="AG858" i="1"/>
  <c r="AG850" i="1"/>
  <c r="AG842" i="1"/>
  <c r="AG834" i="1"/>
  <c r="AG826" i="1"/>
  <c r="AG818" i="1"/>
  <c r="AG810" i="1"/>
  <c r="AG802" i="1"/>
  <c r="AG794" i="1"/>
  <c r="AG786" i="1"/>
  <c r="AG778" i="1"/>
  <c r="AG770" i="1"/>
  <c r="AG762" i="1"/>
  <c r="AG754" i="1"/>
  <c r="AG746" i="1"/>
  <c r="AG738" i="1"/>
  <c r="AG730" i="1"/>
  <c r="AG722" i="1"/>
  <c r="AG714" i="1"/>
  <c r="AG2612" i="1"/>
  <c r="AG2508" i="1"/>
  <c r="AG2476" i="1"/>
  <c r="AG2388" i="1"/>
  <c r="AG2332" i="1"/>
  <c r="AG610" i="1"/>
  <c r="AG602" i="1"/>
  <c r="AG594" i="1"/>
  <c r="AG586" i="1"/>
  <c r="AG578" i="1"/>
  <c r="AG570" i="1"/>
  <c r="AG562" i="1"/>
  <c r="AG554" i="1"/>
  <c r="AG546" i="1"/>
  <c r="AG538" i="1"/>
  <c r="AG530" i="1"/>
  <c r="AG522" i="1"/>
  <c r="AG514" i="1"/>
  <c r="AG506" i="1"/>
  <c r="AG498" i="1"/>
  <c r="AG490" i="1"/>
  <c r="AG482" i="1"/>
  <c r="AG474" i="1"/>
  <c r="AG466" i="1"/>
  <c r="AG458" i="1"/>
  <c r="AG450" i="1"/>
  <c r="AG442" i="1"/>
  <c r="AG434" i="1"/>
  <c r="AN434" i="1" s="1" a="1"/>
  <c r="AN434" i="1" s="1"/>
  <c r="AG426" i="1"/>
  <c r="AG418" i="1"/>
  <c r="AG410" i="1"/>
  <c r="AG402" i="1"/>
  <c r="AG394" i="1"/>
  <c r="AG386" i="1"/>
  <c r="AG378" i="1"/>
  <c r="AG370" i="1"/>
  <c r="AG362" i="1"/>
  <c r="AG354" i="1"/>
  <c r="AG346" i="1"/>
  <c r="AG338" i="1"/>
  <c r="AG330" i="1"/>
  <c r="AG322" i="1"/>
  <c r="AG314" i="1"/>
  <c r="AG306" i="1"/>
  <c r="AG298" i="1"/>
  <c r="AG290" i="1"/>
  <c r="AG282" i="1"/>
  <c r="AG274" i="1"/>
  <c r="AG266" i="1"/>
  <c r="AG258" i="1"/>
  <c r="AG250" i="1"/>
  <c r="AG242" i="1"/>
  <c r="AG234" i="1"/>
  <c r="AG226" i="1"/>
  <c r="AG218" i="1"/>
  <c r="AG210" i="1"/>
  <c r="AG202" i="1"/>
  <c r="AG194" i="1"/>
  <c r="AG186" i="1"/>
  <c r="AG178" i="1"/>
  <c r="AG170" i="1"/>
  <c r="AG162" i="1"/>
  <c r="AG154" i="1"/>
  <c r="AG146" i="1"/>
  <c r="AG138" i="1"/>
  <c r="AG130" i="1"/>
  <c r="AG122" i="1"/>
  <c r="AG114" i="1"/>
  <c r="AG106" i="1"/>
  <c r="AG98" i="1"/>
  <c r="AG90" i="1"/>
  <c r="AG82" i="1"/>
  <c r="AG74" i="1"/>
  <c r="AG66" i="1"/>
  <c r="AG42" i="1"/>
  <c r="AG2622" i="1"/>
  <c r="AG2621" i="1"/>
  <c r="AG2613" i="1"/>
  <c r="AG2605" i="1"/>
  <c r="AG2597" i="1"/>
  <c r="AG2573" i="1"/>
  <c r="AG2565" i="1"/>
  <c r="AG2557" i="1"/>
  <c r="AG2549" i="1"/>
  <c r="AG2541" i="1"/>
  <c r="AG2525" i="1"/>
  <c r="AG2517" i="1"/>
  <c r="AG2509" i="1"/>
  <c r="AG2501" i="1"/>
  <c r="AG2485" i="1"/>
  <c r="AG2477" i="1"/>
  <c r="AG2469" i="1"/>
  <c r="AG2461" i="1"/>
  <c r="AG2453" i="1"/>
  <c r="AG2445" i="1"/>
  <c r="AG2429" i="1"/>
  <c r="AG2421" i="1"/>
  <c r="AG2405" i="1"/>
  <c r="AG2397" i="1"/>
  <c r="AG2389" i="1"/>
  <c r="AG2373" i="1"/>
  <c r="AG2365" i="1"/>
  <c r="AG2349" i="1"/>
  <c r="AG2341" i="1"/>
  <c r="AG1861" i="1"/>
  <c r="AG1853" i="1"/>
  <c r="AG1845" i="1"/>
  <c r="AG1837" i="1"/>
  <c r="AG1829" i="1"/>
  <c r="AG1821" i="1"/>
  <c r="AG1813" i="1"/>
  <c r="AG1805" i="1"/>
  <c r="AG1797" i="1"/>
  <c r="AG1789" i="1"/>
  <c r="AG1781" i="1"/>
  <c r="AG1773" i="1"/>
  <c r="AG1765" i="1"/>
  <c r="AG1757" i="1"/>
  <c r="AG1749" i="1"/>
  <c r="AG1741" i="1"/>
  <c r="AG1733" i="1"/>
  <c r="AG1725" i="1"/>
  <c r="AG1717" i="1"/>
  <c r="AG1709" i="1"/>
  <c r="AG1701" i="1"/>
  <c r="AG1693" i="1"/>
  <c r="AG1685" i="1"/>
  <c r="AG1677" i="1"/>
  <c r="AG1669" i="1"/>
  <c r="AG1661" i="1"/>
  <c r="AG1653" i="1"/>
  <c r="AG1645" i="1"/>
  <c r="AG1637" i="1"/>
  <c r="AG1629" i="1"/>
  <c r="AG1621" i="1"/>
  <c r="AG1613" i="1"/>
  <c r="AG1605" i="1"/>
  <c r="AG1597" i="1"/>
  <c r="AG1589" i="1"/>
  <c r="AG1581" i="1"/>
  <c r="AG1573" i="1"/>
  <c r="AG1565" i="1"/>
  <c r="AG1557" i="1"/>
  <c r="AG1549" i="1"/>
  <c r="AG1541" i="1"/>
  <c r="AG1533" i="1"/>
  <c r="AG1525" i="1"/>
  <c r="AG1517" i="1"/>
  <c r="AG1509" i="1"/>
  <c r="AG1501" i="1"/>
  <c r="AG1493" i="1"/>
  <c r="AG1485" i="1"/>
  <c r="AG1477" i="1"/>
  <c r="AG1469" i="1"/>
  <c r="AG1461" i="1"/>
  <c r="AG1453" i="1"/>
  <c r="AF2398" i="1"/>
  <c r="AF319" i="1"/>
  <c r="AF1807" i="1"/>
  <c r="AF1799" i="1"/>
  <c r="AF1775" i="1"/>
  <c r="AF1767" i="1"/>
  <c r="AF1743" i="1"/>
  <c r="AF1735" i="1"/>
  <c r="AF1711" i="1"/>
  <c r="AF1703" i="1"/>
  <c r="AF1679" i="1"/>
  <c r="AF1671" i="1"/>
  <c r="AF1647" i="1"/>
  <c r="AF1639" i="1"/>
  <c r="AF1615" i="1"/>
  <c r="AF1607" i="1"/>
  <c r="AF1583" i="1"/>
  <c r="AF1575" i="1"/>
  <c r="AF1551" i="1"/>
  <c r="AF1543" i="1"/>
  <c r="AF1519" i="1"/>
  <c r="AF1511" i="1"/>
  <c r="AF1487" i="1"/>
  <c r="AF1479" i="1"/>
  <c r="AF1455" i="1"/>
  <c r="AF1447" i="1"/>
  <c r="AF1423" i="1"/>
  <c r="AF1415" i="1"/>
  <c r="AF1391" i="1"/>
  <c r="AF1383" i="1"/>
  <c r="AF1359" i="1"/>
  <c r="AF1351" i="1"/>
  <c r="AF1327" i="1"/>
  <c r="AF1319" i="1"/>
  <c r="AF1295" i="1"/>
  <c r="AF1287" i="1"/>
  <c r="AF1263" i="1"/>
  <c r="AF1255" i="1"/>
  <c r="AF1231" i="1"/>
  <c r="AF1223" i="1"/>
  <c r="AF1199" i="1"/>
  <c r="AF1191" i="1"/>
  <c r="AF1167" i="1"/>
  <c r="AF1159" i="1"/>
  <c r="AF1135" i="1"/>
  <c r="AF1127" i="1"/>
  <c r="AF1103" i="1"/>
  <c r="AF1095" i="1"/>
  <c r="AF1071" i="1"/>
  <c r="AF1063" i="1"/>
  <c r="AF1039" i="1"/>
  <c r="AF1031" i="1"/>
  <c r="AF1007" i="1"/>
  <c r="AF999" i="1"/>
  <c r="AF975" i="1"/>
  <c r="AF967" i="1"/>
  <c r="AF943" i="1"/>
  <c r="AF935" i="1"/>
  <c r="AF911" i="1"/>
  <c r="AF903" i="1"/>
  <c r="AF879" i="1"/>
  <c r="AF871" i="1"/>
  <c r="AF847" i="1"/>
  <c r="AF839" i="1"/>
  <c r="AF815" i="1"/>
  <c r="AF807" i="1"/>
  <c r="AF783" i="1"/>
  <c r="AF775" i="1"/>
  <c r="AF751" i="1"/>
  <c r="AF743" i="1"/>
  <c r="AF719" i="1"/>
  <c r="AF687" i="1"/>
  <c r="AF679" i="1"/>
  <c r="AF655" i="1"/>
  <c r="AF647" i="1"/>
  <c r="AF623" i="1"/>
  <c r="AF591" i="1"/>
  <c r="AF583" i="1"/>
  <c r="AF559" i="1"/>
  <c r="AF527" i="1"/>
  <c r="AF519" i="1"/>
  <c r="AF495" i="1"/>
  <c r="AO495" i="1" s="1" a="1"/>
  <c r="AO495" i="1" s="1"/>
  <c r="BK495" i="1" s="1"/>
  <c r="AF487" i="1"/>
  <c r="AO487" i="1" s="1" a="1"/>
  <c r="AO487" i="1" s="1"/>
  <c r="BK487" i="1" s="1"/>
  <c r="AF463" i="1"/>
  <c r="AF455" i="1"/>
  <c r="AO455" i="1" s="1" a="1"/>
  <c r="AO455" i="1" s="1"/>
  <c r="BK455" i="1" s="1"/>
  <c r="AF431" i="1"/>
  <c r="AF423" i="1"/>
  <c r="AF399" i="1"/>
  <c r="AF391" i="1"/>
  <c r="AF367" i="1"/>
  <c r="AF359" i="1"/>
  <c r="AF335" i="1"/>
  <c r="AF327" i="1"/>
  <c r="AF303" i="1"/>
  <c r="AO303" i="1" s="1" a="1"/>
  <c r="AO303" i="1" s="1"/>
  <c r="BK303" i="1" s="1"/>
  <c r="AF295" i="1"/>
  <c r="AO295" i="1" s="1" a="1"/>
  <c r="AO295" i="1" s="1"/>
  <c r="BK295" i="1" s="1"/>
  <c r="AF271" i="1"/>
  <c r="AF263" i="1"/>
  <c r="AO263" i="1" s="1" a="1"/>
  <c r="AO263" i="1" s="1"/>
  <c r="BK263" i="1" s="1"/>
  <c r="AF255" i="1"/>
  <c r="AF239" i="1"/>
  <c r="AF231" i="1"/>
  <c r="AO231" i="1" s="1" a="1"/>
  <c r="AO231" i="1" s="1"/>
  <c r="BK231" i="1" s="1"/>
  <c r="AF207" i="1"/>
  <c r="AF199" i="1"/>
  <c r="AF191" i="1"/>
  <c r="AF175" i="1"/>
  <c r="AF143" i="1"/>
  <c r="AF135" i="1"/>
  <c r="AF127" i="1"/>
  <c r="AF111" i="1"/>
  <c r="AO111" i="1" s="1" a="1"/>
  <c r="AO111" i="1" s="1"/>
  <c r="BK111" i="1" s="1"/>
  <c r="AF79" i="1"/>
  <c r="AF71" i="1"/>
  <c r="AF63" i="1"/>
  <c r="AF47" i="1"/>
  <c r="AF39" i="1"/>
  <c r="AF15" i="1"/>
  <c r="AF7" i="1"/>
  <c r="AF711" i="1"/>
  <c r="AF1770" i="1"/>
  <c r="AF167" i="1"/>
  <c r="AF551" i="1"/>
  <c r="AO551" i="1" s="1" a="1"/>
  <c r="AO551" i="1" s="1"/>
  <c r="BK551" i="1" s="1"/>
  <c r="AF615" i="1"/>
  <c r="AF103" i="1"/>
  <c r="AF411" i="1"/>
  <c r="AE2434" i="1"/>
  <c r="V2434" i="1"/>
  <c r="AE2354" i="1"/>
  <c r="AR2354" i="1" s="1" a="1"/>
  <c r="AR2354" i="1" s="1"/>
  <c r="V2354" i="1"/>
  <c r="AE2290" i="1"/>
  <c r="AR2290" i="1" s="1" a="1"/>
  <c r="AR2290" i="1" s="1"/>
  <c r="V2290" i="1"/>
  <c r="AE2234" i="1"/>
  <c r="AR2234" i="1" s="1" a="1"/>
  <c r="AR2234" i="1" s="1"/>
  <c r="V2234" i="1"/>
  <c r="AE2178" i="1"/>
  <c r="AR2178" i="1" s="1" a="1"/>
  <c r="AR2178" i="1" s="1"/>
  <c r="V2178" i="1"/>
  <c r="AE2050" i="1"/>
  <c r="AR2050" i="1" s="1" a="1"/>
  <c r="AR2050" i="1" s="1"/>
  <c r="V2050" i="1"/>
  <c r="AE1850" i="1"/>
  <c r="V1850" i="1"/>
  <c r="AE1842" i="1"/>
  <c r="V1842" i="1"/>
  <c r="V2599" i="1"/>
  <c r="V2591" i="1"/>
  <c r="V2582" i="1"/>
  <c r="V2566" i="1"/>
  <c r="V2431" i="1"/>
  <c r="V2423" i="1"/>
  <c r="V2207" i="1"/>
  <c r="V2199" i="1"/>
  <c r="V2191" i="1"/>
  <c r="V2183" i="1"/>
  <c r="AE2633" i="1"/>
  <c r="V2633" i="1"/>
  <c r="AE2617" i="1"/>
  <c r="AR2617" i="1" s="1" a="1"/>
  <c r="AR2617" i="1" s="1"/>
  <c r="V2617" i="1"/>
  <c r="AE2601" i="1"/>
  <c r="V2601" i="1"/>
  <c r="AE2585" i="1"/>
  <c r="AR2585" i="1" s="1" a="1"/>
  <c r="AR2585" i="1" s="1"/>
  <c r="V2585" i="1"/>
  <c r="V2545" i="1"/>
  <c r="AE2545" i="1"/>
  <c r="AR2545" i="1" s="1" a="1"/>
  <c r="AR2545" i="1" s="1"/>
  <c r="AE2521" i="1"/>
  <c r="AR2521" i="1" s="1" a="1"/>
  <c r="AR2521" i="1" s="1"/>
  <c r="V2521" i="1"/>
  <c r="AE2481" i="1"/>
  <c r="AR2481" i="1" s="1" a="1"/>
  <c r="AR2481" i="1" s="1"/>
  <c r="V2481" i="1"/>
  <c r="AE2473" i="1"/>
  <c r="AR2473" i="1" s="1" a="1"/>
  <c r="AR2473" i="1" s="1"/>
  <c r="V2473" i="1"/>
  <c r="AE2457" i="1"/>
  <c r="AR2457" i="1" s="1" a="1"/>
  <c r="AR2457" i="1" s="1"/>
  <c r="V2457" i="1"/>
  <c r="AE71" i="1"/>
  <c r="V2615" i="1"/>
  <c r="V2607" i="1"/>
  <c r="V2590" i="1"/>
  <c r="V2231" i="1"/>
  <c r="V2223" i="1"/>
  <c r="V2215" i="1"/>
  <c r="V1319" i="1"/>
  <c r="AE1319" i="1"/>
  <c r="V1311" i="1"/>
  <c r="AE1311" i="1"/>
  <c r="AE1287" i="1"/>
  <c r="AR1287" i="1" s="1" a="1"/>
  <c r="AR1287" i="1" s="1"/>
  <c r="V1287" i="1"/>
  <c r="AE1279" i="1"/>
  <c r="AR1279" i="1" s="1" a="1"/>
  <c r="AR1279" i="1" s="1"/>
  <c r="V1279" i="1"/>
  <c r="AE1255" i="1"/>
  <c r="AR1255" i="1" s="1" a="1"/>
  <c r="AR1255" i="1" s="1"/>
  <c r="V1255" i="1"/>
  <c r="V1247" i="1"/>
  <c r="AE1247" i="1"/>
  <c r="AR1247" i="1" s="1" a="1"/>
  <c r="AR1247" i="1" s="1"/>
  <c r="AE1223" i="1"/>
  <c r="V1223" i="1"/>
  <c r="AE1215" i="1"/>
  <c r="V1215" i="1"/>
  <c r="AE1191" i="1"/>
  <c r="AR1191" i="1" s="1" a="1"/>
  <c r="AR1191" i="1" s="1"/>
  <c r="V1191" i="1"/>
  <c r="AE1183" i="1"/>
  <c r="AR1183" i="1" s="1" a="1"/>
  <c r="AR1183" i="1" s="1"/>
  <c r="V1183" i="1"/>
  <c r="AE1159" i="1"/>
  <c r="AR1159" i="1" s="1" a="1"/>
  <c r="AR1159" i="1" s="1"/>
  <c r="V1159" i="1"/>
  <c r="AE1151" i="1"/>
  <c r="AR1151" i="1" s="1" a="1"/>
  <c r="AR1151" i="1" s="1"/>
  <c r="V1151" i="1"/>
  <c r="V1127" i="1"/>
  <c r="AE1127" i="1"/>
  <c r="AR1127" i="1" s="1" a="1"/>
  <c r="AR1127" i="1" s="1"/>
  <c r="AE1119" i="1"/>
  <c r="AR1119" i="1" s="1" a="1"/>
  <c r="AR1119" i="1" s="1"/>
  <c r="V1119" i="1"/>
  <c r="AE1095" i="1"/>
  <c r="AR1095" i="1" s="1" a="1"/>
  <c r="AR1095" i="1" s="1"/>
  <c r="V1095" i="1"/>
  <c r="AE1087" i="1"/>
  <c r="AR1087" i="1" s="1" a="1"/>
  <c r="AR1087" i="1" s="1"/>
  <c r="V1087" i="1"/>
  <c r="V1063" i="1"/>
  <c r="AE1063" i="1"/>
  <c r="AR1063" i="1" s="1" a="1"/>
  <c r="AR1063" i="1" s="1"/>
  <c r="AE1055" i="1"/>
  <c r="AR1055" i="1" s="1" a="1"/>
  <c r="AR1055" i="1" s="1"/>
  <c r="V1055" i="1"/>
  <c r="AE1031" i="1"/>
  <c r="AR1031" i="1" s="1" a="1"/>
  <c r="AR1031" i="1" s="1"/>
  <c r="V1031" i="1"/>
  <c r="AE1023" i="1"/>
  <c r="AR1023" i="1" s="1" a="1"/>
  <c r="AR1023" i="1" s="1"/>
  <c r="V1023" i="1"/>
  <c r="AE999" i="1"/>
  <c r="AR999" i="1" s="1" a="1"/>
  <c r="AR999" i="1" s="1"/>
  <c r="V999" i="1"/>
  <c r="AE991" i="1"/>
  <c r="AR991" i="1" s="1" a="1"/>
  <c r="AR991" i="1" s="1"/>
  <c r="V991" i="1"/>
  <c r="V967" i="1"/>
  <c r="AE967" i="1"/>
  <c r="AR967" i="1" s="1" a="1"/>
  <c r="AR967" i="1" s="1"/>
  <c r="AE959" i="1"/>
  <c r="AR959" i="1" s="1" a="1"/>
  <c r="AR959" i="1" s="1"/>
  <c r="V959" i="1"/>
  <c r="AE935" i="1"/>
  <c r="AR935" i="1" s="1" a="1"/>
  <c r="AR935" i="1" s="1"/>
  <c r="V935" i="1"/>
  <c r="V927" i="1"/>
  <c r="AE927" i="1"/>
  <c r="AR927" i="1" s="1" a="1"/>
  <c r="AR927" i="1" s="1"/>
  <c r="AE903" i="1"/>
  <c r="AR903" i="1" s="1" a="1"/>
  <c r="AR903" i="1" s="1"/>
  <c r="V903" i="1"/>
  <c r="AE895" i="1"/>
  <c r="AR895" i="1" s="1" a="1"/>
  <c r="AR895" i="1" s="1"/>
  <c r="V895" i="1"/>
  <c r="AE871" i="1"/>
  <c r="AR871" i="1" s="1" a="1"/>
  <c r="AR871" i="1" s="1"/>
  <c r="V871" i="1"/>
  <c r="AE863" i="1"/>
  <c r="AR863" i="1" s="1" a="1"/>
  <c r="AR863" i="1" s="1"/>
  <c r="V863" i="1"/>
  <c r="AE839" i="1"/>
  <c r="AR839" i="1" s="1" a="1"/>
  <c r="AR839" i="1" s="1"/>
  <c r="V839" i="1"/>
  <c r="AE831" i="1"/>
  <c r="V831" i="1"/>
  <c r="V807" i="1"/>
  <c r="AE807" i="1"/>
  <c r="AR807" i="1" s="1" a="1"/>
  <c r="AR807" i="1" s="1"/>
  <c r="AE799" i="1"/>
  <c r="AR799" i="1" s="1" a="1"/>
  <c r="AR799" i="1" s="1"/>
  <c r="V799" i="1"/>
  <c r="AE775" i="1"/>
  <c r="AR775" i="1" s="1" a="1"/>
  <c r="AR775" i="1" s="1"/>
  <c r="V775" i="1"/>
  <c r="AE767" i="1"/>
  <c r="AR767" i="1" s="1" a="1"/>
  <c r="AR767" i="1" s="1"/>
  <c r="V767" i="1"/>
  <c r="V743" i="1"/>
  <c r="AE743" i="1"/>
  <c r="AR743" i="1" s="1" a="1"/>
  <c r="AR743" i="1" s="1"/>
  <c r="AE735" i="1"/>
  <c r="AR735" i="1" s="1" a="1"/>
  <c r="AR735" i="1" s="1"/>
  <c r="V735" i="1"/>
  <c r="V711" i="1"/>
  <c r="AE711" i="1"/>
  <c r="AR711" i="1" s="1" a="1"/>
  <c r="AR711" i="1" s="1"/>
  <c r="AE703" i="1"/>
  <c r="AR703" i="1" s="1" a="1"/>
  <c r="AR703" i="1" s="1"/>
  <c r="V703" i="1"/>
  <c r="V687" i="1"/>
  <c r="AE687" i="1"/>
  <c r="AR687" i="1" s="1" a="1"/>
  <c r="AR687" i="1" s="1"/>
  <c r="AE679" i="1"/>
  <c r="AR679" i="1" s="1" a="1"/>
  <c r="AR679" i="1" s="1"/>
  <c r="V679" i="1"/>
  <c r="V671" i="1"/>
  <c r="AE671" i="1"/>
  <c r="AR671" i="1" s="1" a="1"/>
  <c r="AR671" i="1" s="1"/>
  <c r="AE647" i="1"/>
  <c r="V647" i="1"/>
  <c r="AE639" i="1"/>
  <c r="V639" i="1"/>
  <c r="V623" i="1"/>
  <c r="AE623" i="1"/>
  <c r="AR623" i="1" s="1" a="1"/>
  <c r="AR623" i="1" s="1"/>
  <c r="V615" i="1"/>
  <c r="AE615" i="1"/>
  <c r="AR615" i="1" s="1" a="1"/>
  <c r="AR615" i="1" s="1"/>
  <c r="AE607" i="1"/>
  <c r="AR607" i="1" s="1" a="1"/>
  <c r="AR607" i="1" s="1"/>
  <c r="V607" i="1"/>
  <c r="AE583" i="1"/>
  <c r="AR583" i="1" s="1" a="1"/>
  <c r="AR583" i="1" s="1"/>
  <c r="V583" i="1"/>
  <c r="AE575" i="1"/>
  <c r="AR575" i="1" s="1" a="1"/>
  <c r="AR575" i="1" s="1"/>
  <c r="V575" i="1"/>
  <c r="V559" i="1"/>
  <c r="AE559" i="1"/>
  <c r="AR559" i="1" s="1" a="1"/>
  <c r="AR559" i="1" s="1"/>
  <c r="V551" i="1"/>
  <c r="AE551" i="1"/>
  <c r="V543" i="1"/>
  <c r="AE543" i="1"/>
  <c r="AE535" i="1"/>
  <c r="V535" i="1"/>
  <c r="AE519" i="1"/>
  <c r="V519" i="1"/>
  <c r="AE511" i="1"/>
  <c r="V511" i="1"/>
  <c r="V495" i="1"/>
  <c r="AE495" i="1"/>
  <c r="V487" i="1"/>
  <c r="AE487" i="1"/>
  <c r="AE479" i="1"/>
  <c r="V479" i="1"/>
  <c r="AE471" i="1"/>
  <c r="V471" i="1"/>
  <c r="V455" i="1"/>
  <c r="AE455" i="1"/>
  <c r="AE447" i="1"/>
  <c r="V447" i="1"/>
  <c r="V431" i="1"/>
  <c r="AE431" i="1"/>
  <c r="V423" i="1"/>
  <c r="AE423" i="1"/>
  <c r="AE415" i="1"/>
  <c r="V415" i="1"/>
  <c r="AE407" i="1"/>
  <c r="V407" i="1"/>
  <c r="AE391" i="1"/>
  <c r="AR391" i="1" s="1" a="1"/>
  <c r="AR391" i="1" s="1"/>
  <c r="V391" i="1"/>
  <c r="AE383" i="1"/>
  <c r="AR383" i="1" s="1" a="1"/>
  <c r="AR383" i="1" s="1"/>
  <c r="V383" i="1"/>
  <c r="V367" i="1"/>
  <c r="AE367" i="1"/>
  <c r="AR367" i="1" s="1" a="1"/>
  <c r="AR367" i="1" s="1"/>
  <c r="V359" i="1"/>
  <c r="AE359" i="1"/>
  <c r="AR359" i="1" s="1" a="1"/>
  <c r="AR359" i="1" s="1"/>
  <c r="AE351" i="1"/>
  <c r="AR351" i="1" s="1" a="1"/>
  <c r="AR351" i="1" s="1"/>
  <c r="V351" i="1"/>
  <c r="AE343" i="1"/>
  <c r="AR343" i="1" s="1" a="1"/>
  <c r="AR343" i="1" s="1"/>
  <c r="V343" i="1"/>
  <c r="AE327" i="1"/>
  <c r="AR327" i="1" s="1" a="1"/>
  <c r="AR327" i="1" s="1"/>
  <c r="V327" i="1"/>
  <c r="AE319" i="1"/>
  <c r="AR319" i="1" s="1" a="1"/>
  <c r="AR319" i="1" s="1"/>
  <c r="V319" i="1"/>
  <c r="V303" i="1"/>
  <c r="AE303" i="1"/>
  <c r="AE295" i="1"/>
  <c r="V295" i="1"/>
  <c r="AE287" i="1"/>
  <c r="V287" i="1"/>
  <c r="AE279" i="1"/>
  <c r="V279" i="1"/>
  <c r="AE263" i="1"/>
  <c r="V263" i="1"/>
  <c r="AE255" i="1"/>
  <c r="V255" i="1"/>
  <c r="AE231" i="1"/>
  <c r="V231" i="1"/>
  <c r="AE223" i="1"/>
  <c r="AR223" i="1" s="1" a="1"/>
  <c r="AR223" i="1" s="1"/>
  <c r="V223" i="1"/>
  <c r="AE215" i="1"/>
  <c r="AR215" i="1" s="1" a="1"/>
  <c r="AR215" i="1" s="1"/>
  <c r="V215" i="1"/>
  <c r="AE199" i="1"/>
  <c r="AR199" i="1" s="1" a="1"/>
  <c r="AR199" i="1" s="1"/>
  <c r="V199" i="1"/>
  <c r="AE191" i="1"/>
  <c r="AR191" i="1" s="1" a="1"/>
  <c r="AR191" i="1" s="1"/>
  <c r="V191" i="1"/>
  <c r="V175" i="1"/>
  <c r="AE175" i="1"/>
  <c r="AR175" i="1" s="1" a="1"/>
  <c r="AR175" i="1" s="1"/>
  <c r="V167" i="1"/>
  <c r="AE167" i="1"/>
  <c r="AR167" i="1" s="1" a="1"/>
  <c r="AR167" i="1" s="1"/>
  <c r="V159" i="1"/>
  <c r="AE159" i="1"/>
  <c r="AR159" i="1" s="1" a="1"/>
  <c r="AR159" i="1" s="1"/>
  <c r="V151" i="1"/>
  <c r="AE151" i="1"/>
  <c r="AR151" i="1" s="1" a="1"/>
  <c r="AR151" i="1" s="1"/>
  <c r="AE135" i="1"/>
  <c r="AR135" i="1" s="1" a="1"/>
  <c r="AR135" i="1" s="1"/>
  <c r="V135" i="1"/>
  <c r="AE127" i="1"/>
  <c r="AR127" i="1" s="1" a="1"/>
  <c r="AR127" i="1" s="1"/>
  <c r="V127" i="1"/>
  <c r="V111" i="1"/>
  <c r="AE111" i="1"/>
  <c r="V103" i="1"/>
  <c r="AE103" i="1"/>
  <c r="AR103" i="1" s="1" a="1"/>
  <c r="AR103" i="1" s="1"/>
  <c r="V95" i="1"/>
  <c r="AE95" i="1"/>
  <c r="AR95" i="1" s="1" a="1"/>
  <c r="AR95" i="1" s="1"/>
  <c r="V87" i="1"/>
  <c r="AE87" i="1"/>
  <c r="AR87" i="1" s="1" a="1"/>
  <c r="AR87" i="1" s="1"/>
  <c r="AE31" i="1"/>
  <c r="V31" i="1"/>
  <c r="AE23" i="1"/>
  <c r="V23" i="1"/>
  <c r="V2479" i="1"/>
  <c r="V2462" i="1"/>
  <c r="V2335" i="1"/>
  <c r="V1839" i="1"/>
  <c r="V1831" i="1"/>
  <c r="V1823" i="1"/>
  <c r="V1815" i="1"/>
  <c r="V1807" i="1"/>
  <c r="V1799" i="1"/>
  <c r="V1791" i="1"/>
  <c r="V1783" i="1"/>
  <c r="V1775" i="1"/>
  <c r="V1767" i="1"/>
  <c r="V1759" i="1"/>
  <c r="V1751" i="1"/>
  <c r="V1743" i="1"/>
  <c r="V1735" i="1"/>
  <c r="V1727" i="1"/>
  <c r="V1719" i="1"/>
  <c r="V1711" i="1"/>
  <c r="V1703" i="1"/>
  <c r="V1695" i="1"/>
  <c r="V1687" i="1"/>
  <c r="V1679" i="1"/>
  <c r="V1671" i="1"/>
  <c r="V1663" i="1"/>
  <c r="V1655" i="1"/>
  <c r="V1647" i="1"/>
  <c r="V1639" i="1"/>
  <c r="V1631" i="1"/>
  <c r="V1623" i="1"/>
  <c r="V1615" i="1"/>
  <c r="V1607" i="1"/>
  <c r="V1599" i="1"/>
  <c r="V1591" i="1"/>
  <c r="V1583" i="1"/>
  <c r="V1575" i="1"/>
  <c r="V1567" i="1"/>
  <c r="V1559" i="1"/>
  <c r="V1551" i="1"/>
  <c r="V1543" i="1"/>
  <c r="V1535" i="1"/>
  <c r="V1527" i="1"/>
  <c r="V1519" i="1"/>
  <c r="V1511" i="1"/>
  <c r="V1503" i="1"/>
  <c r="V1495" i="1"/>
  <c r="V1487" i="1"/>
  <c r="V1479" i="1"/>
  <c r="V1471" i="1"/>
  <c r="V1463" i="1"/>
  <c r="V1455" i="1"/>
  <c r="V1447" i="1"/>
  <c r="V1439" i="1"/>
  <c r="V1431" i="1"/>
  <c r="V1423" i="1"/>
  <c r="V1415" i="1"/>
  <c r="V1407" i="1"/>
  <c r="V1399" i="1"/>
  <c r="V1391" i="1"/>
  <c r="V1383" i="1"/>
  <c r="V1375" i="1"/>
  <c r="V1367" i="1"/>
  <c r="V1359" i="1"/>
  <c r="V1351" i="1"/>
  <c r="V1343" i="1"/>
  <c r="V1335" i="1"/>
  <c r="V1295" i="1"/>
  <c r="V1263" i="1"/>
  <c r="AE2437" i="1"/>
  <c r="V2437" i="1"/>
  <c r="AE2421" i="1"/>
  <c r="V2421" i="1"/>
  <c r="AE2389" i="1"/>
  <c r="V2389" i="1"/>
  <c r="AE2341" i="1"/>
  <c r="AR2341" i="1" s="1" a="1"/>
  <c r="AR2341" i="1" s="1"/>
  <c r="V2341" i="1"/>
  <c r="AE2333" i="1"/>
  <c r="AR2333" i="1" s="1" a="1"/>
  <c r="AR2333" i="1" s="1"/>
  <c r="V2333" i="1"/>
  <c r="AE2213" i="1"/>
  <c r="AR2213" i="1" s="1" a="1"/>
  <c r="AR2213" i="1" s="1"/>
  <c r="V2213" i="1"/>
  <c r="AE239" i="1"/>
  <c r="V2519" i="1"/>
  <c r="V2511" i="1"/>
  <c r="V2503" i="1"/>
  <c r="V2495" i="1"/>
  <c r="V2487" i="1"/>
  <c r="V2351" i="1"/>
  <c r="V2343" i="1"/>
  <c r="V1847" i="1"/>
  <c r="V1303" i="1"/>
  <c r="V1271" i="1"/>
  <c r="V1231" i="1"/>
  <c r="AE1260" i="1"/>
  <c r="AR1260" i="1" s="1" a="1"/>
  <c r="AR1260" i="1" s="1"/>
  <c r="V1260" i="1"/>
  <c r="AE39" i="1"/>
  <c r="V2543" i="1"/>
  <c r="V2535" i="1"/>
  <c r="V2527" i="1"/>
  <c r="V2518" i="1"/>
  <c r="V2502" i="1"/>
  <c r="V2383" i="1"/>
  <c r="V2375" i="1"/>
  <c r="V2367" i="1"/>
  <c r="V2359" i="1"/>
  <c r="V2047" i="1"/>
  <c r="V2039" i="1"/>
  <c r="V2031" i="1"/>
  <c r="V2023" i="1"/>
  <c r="V2015" i="1"/>
  <c r="V2007" i="1"/>
  <c r="V1999" i="1"/>
  <c r="V1991" i="1"/>
  <c r="V1983" i="1"/>
  <c r="V1975" i="1"/>
  <c r="V1967" i="1"/>
  <c r="V1959" i="1"/>
  <c r="V1951" i="1"/>
  <c r="V1943" i="1"/>
  <c r="V1935" i="1"/>
  <c r="V1927" i="1"/>
  <c r="V1919" i="1"/>
  <c r="V1911" i="1"/>
  <c r="V1903" i="1"/>
  <c r="V1895" i="1"/>
  <c r="V1887" i="1"/>
  <c r="V1879" i="1"/>
  <c r="V1871" i="1"/>
  <c r="V1863" i="1"/>
  <c r="V1855" i="1"/>
  <c r="V1239" i="1"/>
  <c r="V1207" i="1"/>
  <c r="V1167" i="1"/>
  <c r="V1135" i="1"/>
  <c r="AE63" i="1"/>
  <c r="V1324" i="1"/>
  <c r="V1196" i="1"/>
  <c r="V1068" i="1"/>
  <c r="V1004" i="1"/>
  <c r="V940" i="1"/>
  <c r="V876" i="1"/>
  <c r="V812" i="1"/>
  <c r="V748" i="1"/>
  <c r="V684" i="1"/>
  <c r="V620" i="1"/>
  <c r="AE1292" i="1"/>
  <c r="AE964" i="1"/>
  <c r="V1284" i="1"/>
  <c r="V1220" i="1"/>
  <c r="V1156" i="1"/>
  <c r="V1028" i="1"/>
  <c r="V900" i="1"/>
  <c r="V836" i="1"/>
  <c r="V1228" i="1"/>
  <c r="V1100" i="1"/>
  <c r="V1036" i="1"/>
  <c r="V972" i="1"/>
  <c r="V908" i="1"/>
  <c r="M8" i="1"/>
  <c r="AK2626" i="1"/>
  <c r="AB2626" i="1"/>
  <c r="AB2618" i="1"/>
  <c r="AK2618" i="1"/>
  <c r="AK2610" i="1"/>
  <c r="AB2610" i="1"/>
  <c r="AB2602" i="1"/>
  <c r="AK2602" i="1"/>
  <c r="AK2594" i="1"/>
  <c r="AB2594" i="1"/>
  <c r="AK2586" i="1"/>
  <c r="AB2586" i="1"/>
  <c r="AK2578" i="1"/>
  <c r="AB2578" i="1"/>
  <c r="AK2570" i="1"/>
  <c r="AB2570" i="1"/>
  <c r="AK2562" i="1"/>
  <c r="AB2562" i="1"/>
  <c r="AK2554" i="1"/>
  <c r="AB2554" i="1"/>
  <c r="AB2546" i="1"/>
  <c r="AK2546" i="1"/>
  <c r="AK2538" i="1"/>
  <c r="AB2538" i="1"/>
  <c r="AK2530" i="1"/>
  <c r="AB2530" i="1"/>
  <c r="AK2522" i="1"/>
  <c r="AB2522" i="1"/>
  <c r="AK2514" i="1"/>
  <c r="AB2514" i="1"/>
  <c r="AK2506" i="1"/>
  <c r="AB2506" i="1"/>
  <c r="AK2498" i="1"/>
  <c r="AB2498" i="1"/>
  <c r="AB2490" i="1"/>
  <c r="AK2490" i="1"/>
  <c r="AK2482" i="1"/>
  <c r="AB2482" i="1"/>
  <c r="AK2474" i="1"/>
  <c r="AB2474" i="1"/>
  <c r="AK2466" i="1"/>
  <c r="AB2466" i="1"/>
  <c r="AK2458" i="1"/>
  <c r="AB2458" i="1"/>
  <c r="AB2450" i="1"/>
  <c r="AK2450" i="1"/>
  <c r="AK2442" i="1"/>
  <c r="AB2442" i="1"/>
  <c r="AK2434" i="1"/>
  <c r="AB2434" i="1"/>
  <c r="AK2426" i="1"/>
  <c r="AB2426" i="1"/>
  <c r="AK2418" i="1"/>
  <c r="AB2418" i="1"/>
  <c r="AK2410" i="1"/>
  <c r="AB2410" i="1"/>
  <c r="AK2402" i="1"/>
  <c r="AB2402" i="1"/>
  <c r="AB2394" i="1"/>
  <c r="AK2394" i="1"/>
  <c r="AK2386" i="1"/>
  <c r="AB2386" i="1"/>
  <c r="AB2378" i="1"/>
  <c r="AK2378" i="1"/>
  <c r="AK2370" i="1"/>
  <c r="AB2370" i="1"/>
  <c r="AK2362" i="1"/>
  <c r="AB2362" i="1"/>
  <c r="AK2354" i="1"/>
  <c r="AB2354" i="1"/>
  <c r="AK2346" i="1"/>
  <c r="AB2346" i="1"/>
  <c r="AK2338" i="1"/>
  <c r="AB2338" i="1"/>
  <c r="AK2330" i="1"/>
  <c r="AB2330" i="1"/>
  <c r="AK2322" i="1"/>
  <c r="AB2322" i="1"/>
  <c r="AB2314" i="1"/>
  <c r="AK2314" i="1"/>
  <c r="AK2306" i="1"/>
  <c r="AB2306" i="1"/>
  <c r="AK2298" i="1"/>
  <c r="AB2298" i="1"/>
  <c r="AK2290" i="1"/>
  <c r="AB2290" i="1"/>
  <c r="AK2282" i="1"/>
  <c r="AB2282" i="1"/>
  <c r="AK2274" i="1"/>
  <c r="AB2274" i="1"/>
  <c r="AK2266" i="1"/>
  <c r="AB2266" i="1"/>
  <c r="AK2258" i="1"/>
  <c r="AB2258" i="1"/>
  <c r="AK2250" i="1"/>
  <c r="AB2250" i="1"/>
  <c r="AK2242" i="1"/>
  <c r="AB2242" i="1"/>
  <c r="AK2234" i="1"/>
  <c r="AB2234" i="1"/>
  <c r="AK2226" i="1"/>
  <c r="AB2226" i="1"/>
  <c r="AB2218" i="1"/>
  <c r="AK2218" i="1"/>
  <c r="AB2210" i="1"/>
  <c r="AK2210" i="1"/>
  <c r="AK2202" i="1"/>
  <c r="AB2202" i="1"/>
  <c r="AK2194" i="1"/>
  <c r="AB2194" i="1"/>
  <c r="AK2186" i="1"/>
  <c r="AB2186" i="1"/>
  <c r="AK2178" i="1"/>
  <c r="AB2178" i="1"/>
  <c r="AK2170" i="1"/>
  <c r="AB2170" i="1"/>
  <c r="AK2162" i="1"/>
  <c r="AB2162" i="1"/>
  <c r="AK2154" i="1"/>
  <c r="AB2154" i="1"/>
  <c r="AK2146" i="1"/>
  <c r="AB2146" i="1"/>
  <c r="AK2138" i="1"/>
  <c r="AB2138" i="1"/>
  <c r="AK2130" i="1"/>
  <c r="AB2130" i="1"/>
  <c r="AK2122" i="1"/>
  <c r="AB2122" i="1"/>
  <c r="AK2114" i="1"/>
  <c r="AB2114" i="1"/>
  <c r="AK2106" i="1"/>
  <c r="AB2106" i="1"/>
  <c r="AK2098" i="1"/>
  <c r="AB2098" i="1"/>
  <c r="AK2090" i="1"/>
  <c r="AB2090" i="1"/>
  <c r="AK2082" i="1"/>
  <c r="AB2082" i="1"/>
  <c r="AK2074" i="1"/>
  <c r="AB2074" i="1"/>
  <c r="AK2066" i="1"/>
  <c r="AB2066" i="1"/>
  <c r="AK2058" i="1"/>
  <c r="AB2058" i="1"/>
  <c r="AK2050" i="1"/>
  <c r="AB2050" i="1"/>
  <c r="AK2042" i="1"/>
  <c r="AB2042" i="1"/>
  <c r="AK2034" i="1"/>
  <c r="AB2034" i="1"/>
  <c r="AK2026" i="1"/>
  <c r="AB2026" i="1"/>
  <c r="AK2018" i="1"/>
  <c r="AB2018" i="1"/>
  <c r="AK2010" i="1"/>
  <c r="AB2010" i="1"/>
  <c r="AK2002" i="1"/>
  <c r="AB2002" i="1"/>
  <c r="AK1994" i="1"/>
  <c r="AB1994" i="1"/>
  <c r="AK1986" i="1"/>
  <c r="AB1986" i="1"/>
  <c r="AK1978" i="1"/>
  <c r="AB1978" i="1"/>
  <c r="AK1970" i="1"/>
  <c r="AB1970" i="1"/>
  <c r="AK1962" i="1"/>
  <c r="AB1962" i="1"/>
  <c r="AK1954" i="1"/>
  <c r="AB1954" i="1"/>
  <c r="AK1946" i="1"/>
  <c r="AB1946" i="1"/>
  <c r="AK1938" i="1"/>
  <c r="AB1938" i="1"/>
  <c r="AK1930" i="1"/>
  <c r="AB1930" i="1"/>
  <c r="AK1922" i="1"/>
  <c r="AB1922" i="1"/>
  <c r="AK1914" i="1"/>
  <c r="AB1914" i="1"/>
  <c r="AK1906" i="1"/>
  <c r="AB1906" i="1"/>
  <c r="AK1898" i="1"/>
  <c r="AB1898" i="1"/>
  <c r="AK1890" i="1"/>
  <c r="AB1890" i="1"/>
  <c r="AK1882" i="1"/>
  <c r="AB1882" i="1"/>
  <c r="AK1874" i="1"/>
  <c r="AB1874" i="1"/>
  <c r="AK1866" i="1"/>
  <c r="AB1866" i="1"/>
  <c r="AK1858" i="1"/>
  <c r="AB1858" i="1"/>
  <c r="AK1850" i="1"/>
  <c r="AB1850" i="1"/>
  <c r="AK1842" i="1"/>
  <c r="AB1842" i="1"/>
  <c r="AK1834" i="1"/>
  <c r="AB1834" i="1"/>
  <c r="AK1826" i="1"/>
  <c r="AB1826" i="1"/>
  <c r="AK1818" i="1"/>
  <c r="AB1818" i="1"/>
  <c r="AK1810" i="1"/>
  <c r="AB1810" i="1"/>
  <c r="AK1802" i="1"/>
  <c r="AB1802" i="1"/>
  <c r="AK1794" i="1"/>
  <c r="AB1794" i="1"/>
  <c r="AK1786" i="1"/>
  <c r="AB1786" i="1"/>
  <c r="AK1778" i="1"/>
  <c r="AB1778" i="1"/>
  <c r="AK1770" i="1"/>
  <c r="AB1770" i="1"/>
  <c r="AK1762" i="1"/>
  <c r="AB1762" i="1"/>
  <c r="AK1754" i="1"/>
  <c r="AB1754" i="1"/>
  <c r="AK1746" i="1"/>
  <c r="AB1746" i="1"/>
  <c r="AK1738" i="1"/>
  <c r="AB1738" i="1"/>
  <c r="AK1730" i="1"/>
  <c r="AB1730" i="1"/>
  <c r="AK1722" i="1"/>
  <c r="AB1722" i="1"/>
  <c r="AK1714" i="1"/>
  <c r="AB1714" i="1"/>
  <c r="AK1706" i="1"/>
  <c r="AB1706" i="1"/>
  <c r="AK1698" i="1"/>
  <c r="AB1698" i="1"/>
  <c r="AK1690" i="1"/>
  <c r="AB1690" i="1"/>
  <c r="AK1682" i="1"/>
  <c r="AB1682" i="1"/>
  <c r="AK1674" i="1"/>
  <c r="AB1674" i="1"/>
  <c r="AK1666" i="1"/>
  <c r="AB1666" i="1"/>
  <c r="AK1658" i="1"/>
  <c r="AB1658" i="1"/>
  <c r="AK1650" i="1"/>
  <c r="AB1650" i="1"/>
  <c r="AK1642" i="1"/>
  <c r="AB1642" i="1"/>
  <c r="AK1634" i="1"/>
  <c r="AB1634" i="1"/>
  <c r="AK1626" i="1"/>
  <c r="AB1626" i="1"/>
  <c r="AK1618" i="1"/>
  <c r="AB1618" i="1"/>
  <c r="AB1610" i="1"/>
  <c r="AK1610" i="1"/>
  <c r="AK1602" i="1"/>
  <c r="AB1602" i="1"/>
  <c r="AK1594" i="1"/>
  <c r="AB1594" i="1"/>
  <c r="AK1586" i="1"/>
  <c r="AB1586" i="1"/>
  <c r="AK1578" i="1"/>
  <c r="AB1578" i="1"/>
  <c r="AK1570" i="1"/>
  <c r="AB1570" i="1"/>
  <c r="AK1562" i="1"/>
  <c r="AB1562" i="1"/>
  <c r="AK1554" i="1"/>
  <c r="AB1554" i="1"/>
  <c r="AK1546" i="1"/>
  <c r="AB1546" i="1"/>
  <c r="AK1538" i="1"/>
  <c r="AB1538" i="1"/>
  <c r="AB1530" i="1"/>
  <c r="AK1530" i="1"/>
  <c r="AK1522" i="1"/>
  <c r="AB1522" i="1"/>
  <c r="AK1514" i="1"/>
  <c r="AB1514" i="1"/>
  <c r="AK1506" i="1"/>
  <c r="AB1506" i="1"/>
  <c r="AK1498" i="1"/>
  <c r="AB1498" i="1"/>
  <c r="AK1490" i="1"/>
  <c r="AB1490" i="1"/>
  <c r="AK1482" i="1"/>
  <c r="AB1482" i="1"/>
  <c r="AK1474" i="1"/>
  <c r="AB1474" i="1"/>
  <c r="AK1466" i="1"/>
  <c r="AB1466" i="1"/>
  <c r="AK1458" i="1"/>
  <c r="AB1458" i="1"/>
  <c r="AK1450" i="1"/>
  <c r="AB1450" i="1"/>
  <c r="AK1442" i="1"/>
  <c r="AB1442" i="1"/>
  <c r="AK1434" i="1"/>
  <c r="AB1434" i="1"/>
  <c r="AK1426" i="1"/>
  <c r="AB1426" i="1"/>
  <c r="AK1418" i="1"/>
  <c r="AB1418" i="1"/>
  <c r="AK1410" i="1"/>
  <c r="AB1410" i="1"/>
  <c r="AK1402" i="1"/>
  <c r="AB1402" i="1"/>
  <c r="AK1394" i="1"/>
  <c r="AB1394" i="1"/>
  <c r="AK1386" i="1"/>
  <c r="AB1386" i="1"/>
  <c r="AK1378" i="1"/>
  <c r="AB1378" i="1"/>
  <c r="AK1370" i="1"/>
  <c r="AB1370" i="1"/>
  <c r="AK1362" i="1"/>
  <c r="AB1362" i="1"/>
  <c r="AK1354" i="1"/>
  <c r="AB1354" i="1"/>
  <c r="AB1346" i="1"/>
  <c r="AK1346" i="1"/>
  <c r="AK1338" i="1"/>
  <c r="AB1338" i="1"/>
  <c r="AK1330" i="1"/>
  <c r="AB1330" i="1"/>
  <c r="AK1322" i="1"/>
  <c r="AB1322" i="1"/>
  <c r="AK1314" i="1"/>
  <c r="AB1314" i="1"/>
  <c r="AK1306" i="1"/>
  <c r="AB1306" i="1"/>
  <c r="AK1298" i="1"/>
  <c r="AB1298" i="1"/>
  <c r="AK1290" i="1"/>
  <c r="AB1290" i="1"/>
  <c r="AK1282" i="1"/>
  <c r="AB1282" i="1"/>
  <c r="AK1274" i="1"/>
  <c r="AB1274" i="1"/>
  <c r="AK1266" i="1"/>
  <c r="AB1266" i="1"/>
  <c r="AK1258" i="1"/>
  <c r="AB1258" i="1"/>
  <c r="AK1250" i="1"/>
  <c r="AB1250" i="1"/>
  <c r="AK1242" i="1"/>
  <c r="AB1242" i="1"/>
  <c r="AK1234" i="1"/>
  <c r="AB1234" i="1"/>
  <c r="AK1226" i="1"/>
  <c r="AB1226" i="1"/>
  <c r="AK1210" i="1"/>
  <c r="AB1210" i="1"/>
  <c r="AK1202" i="1"/>
  <c r="AB1202" i="1"/>
  <c r="AK1194" i="1"/>
  <c r="AB1194" i="1"/>
  <c r="AK1186" i="1"/>
  <c r="AB1186" i="1"/>
  <c r="AK1178" i="1"/>
  <c r="AB1178" i="1"/>
  <c r="AK1170" i="1"/>
  <c r="AB1170" i="1"/>
  <c r="AK1162" i="1"/>
  <c r="AB1162" i="1"/>
  <c r="AK1146" i="1"/>
  <c r="AB1146" i="1"/>
  <c r="AK1138" i="1"/>
  <c r="AB1138" i="1"/>
  <c r="AK1130" i="1"/>
  <c r="AB1130" i="1"/>
  <c r="AK1122" i="1"/>
  <c r="AB1122" i="1"/>
  <c r="AK1114" i="1"/>
  <c r="AB1114" i="1"/>
  <c r="AK1106" i="1"/>
  <c r="AB1106" i="1"/>
  <c r="AK1098" i="1"/>
  <c r="AB1098" i="1"/>
  <c r="AK1090" i="1"/>
  <c r="AB1090" i="1"/>
  <c r="AK1082" i="1"/>
  <c r="AB1082" i="1"/>
  <c r="AK1074" i="1"/>
  <c r="AB1074" i="1"/>
  <c r="AK1066" i="1"/>
  <c r="AB1066" i="1"/>
  <c r="AK1058" i="1"/>
  <c r="AB1058" i="1"/>
  <c r="AK1050" i="1"/>
  <c r="AB1050" i="1"/>
  <c r="AK1042" i="1"/>
  <c r="AB1042" i="1"/>
  <c r="AK1034" i="1"/>
  <c r="AB1034" i="1"/>
  <c r="AK1026" i="1"/>
  <c r="AB1026" i="1"/>
  <c r="AK1018" i="1"/>
  <c r="AB1018" i="1"/>
  <c r="AK1010" i="1"/>
  <c r="AB1010" i="1"/>
  <c r="AK1002" i="1"/>
  <c r="AB1002" i="1"/>
  <c r="AK994" i="1"/>
  <c r="AB994" i="1"/>
  <c r="AK986" i="1"/>
  <c r="AB986" i="1"/>
  <c r="AK978" i="1"/>
  <c r="AB978" i="1"/>
  <c r="AK970" i="1"/>
  <c r="AB970" i="1"/>
  <c r="AK962" i="1"/>
  <c r="AB962" i="1"/>
  <c r="AK954" i="1"/>
  <c r="AB954" i="1"/>
  <c r="AK946" i="1"/>
  <c r="AB946" i="1"/>
  <c r="AK938" i="1"/>
  <c r="AB938" i="1"/>
  <c r="AK930" i="1"/>
  <c r="AB930" i="1"/>
  <c r="AB1154" i="1"/>
  <c r="AB1218" i="1"/>
  <c r="AB2634" i="1"/>
  <c r="AB394" i="1"/>
  <c r="AB402" i="1"/>
  <c r="AB410" i="1"/>
  <c r="AB418" i="1"/>
  <c r="AB426" i="1"/>
  <c r="AB434" i="1"/>
  <c r="AB442" i="1"/>
  <c r="AB450" i="1"/>
  <c r="AB458" i="1"/>
  <c r="AB466" i="1"/>
  <c r="AB474" i="1"/>
  <c r="AB482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K2627" i="1"/>
  <c r="AB2627" i="1"/>
  <c r="AK2619" i="1"/>
  <c r="AB2619" i="1"/>
  <c r="AK2603" i="1"/>
  <c r="AB2603" i="1"/>
  <c r="AK2595" i="1"/>
  <c r="AB2595" i="1"/>
  <c r="AK2571" i="1"/>
  <c r="AB2571" i="1"/>
  <c r="AK2563" i="1"/>
  <c r="AB2563" i="1"/>
  <c r="AK2555" i="1"/>
  <c r="AB2555" i="1"/>
  <c r="AK2547" i="1"/>
  <c r="AB2547" i="1"/>
  <c r="AK2539" i="1"/>
  <c r="AB2539" i="1"/>
  <c r="AK2531" i="1"/>
  <c r="AB2531" i="1"/>
  <c r="AK2507" i="1"/>
  <c r="AB2507" i="1"/>
  <c r="AK2499" i="1"/>
  <c r="AB2499" i="1"/>
  <c r="AK2491" i="1"/>
  <c r="AB2491" i="1"/>
  <c r="AK2483" i="1"/>
  <c r="AB2483" i="1"/>
  <c r="AK2475" i="1"/>
  <c r="AB2475" i="1"/>
  <c r="AK2467" i="1"/>
  <c r="AB2467" i="1"/>
  <c r="AK2443" i="1"/>
  <c r="AB2443" i="1"/>
  <c r="AK2435" i="1"/>
  <c r="AB2435" i="1"/>
  <c r="AK2427" i="1"/>
  <c r="AB2427" i="1"/>
  <c r="AB2419" i="1"/>
  <c r="AK2419" i="1"/>
  <c r="AK2411" i="1"/>
  <c r="AB2411" i="1"/>
  <c r="AK2403" i="1"/>
  <c r="AB2403" i="1"/>
  <c r="AK2379" i="1"/>
  <c r="AB2379" i="1"/>
  <c r="AK2371" i="1"/>
  <c r="AB2371" i="1"/>
  <c r="AK2363" i="1"/>
  <c r="AB2363" i="1"/>
  <c r="AK2355" i="1"/>
  <c r="AB2355" i="1"/>
  <c r="AK2347" i="1"/>
  <c r="AB2347" i="1"/>
  <c r="AB2339" i="1"/>
  <c r="AK2339" i="1"/>
  <c r="AK2331" i="1"/>
  <c r="AB2331" i="1"/>
  <c r="AK2323" i="1"/>
  <c r="AB2323" i="1"/>
  <c r="AK2315" i="1"/>
  <c r="AB2315" i="1"/>
  <c r="AK2307" i="1"/>
  <c r="AB2307" i="1"/>
  <c r="AK2299" i="1"/>
  <c r="AB2299" i="1"/>
  <c r="AK2291" i="1"/>
  <c r="AB2291" i="1"/>
  <c r="AK2283" i="1"/>
  <c r="AB2283" i="1"/>
  <c r="AK2275" i="1"/>
  <c r="AB2275" i="1"/>
  <c r="AK2267" i="1"/>
  <c r="AB2267" i="1"/>
  <c r="AK2259" i="1"/>
  <c r="AB2259" i="1"/>
  <c r="AK2251" i="1"/>
  <c r="AB2251" i="1"/>
  <c r="AK2243" i="1"/>
  <c r="AB2243" i="1"/>
  <c r="AK2235" i="1"/>
  <c r="AB2235" i="1"/>
  <c r="AK2227" i="1"/>
  <c r="AB2227" i="1"/>
  <c r="AK2211" i="1"/>
  <c r="AB2211" i="1"/>
  <c r="AK2195" i="1"/>
  <c r="AB2195" i="1"/>
  <c r="AK2187" i="1"/>
  <c r="AB2187" i="1"/>
  <c r="AK2179" i="1"/>
  <c r="AB2179" i="1"/>
  <c r="AK2171" i="1"/>
  <c r="AB2171" i="1"/>
  <c r="AK2163" i="1"/>
  <c r="AB2163" i="1"/>
  <c r="AK2155" i="1"/>
  <c r="AB2155" i="1"/>
  <c r="AK2147" i="1"/>
  <c r="AB2147" i="1"/>
  <c r="AK2139" i="1"/>
  <c r="AB2139" i="1"/>
  <c r="AK2131" i="1"/>
  <c r="AB2131" i="1"/>
  <c r="AK2123" i="1"/>
  <c r="AB2123" i="1"/>
  <c r="AK2115" i="1"/>
  <c r="AB2115" i="1"/>
  <c r="AB2107" i="1"/>
  <c r="AK2107" i="1"/>
  <c r="AK2099" i="1"/>
  <c r="AB2099" i="1"/>
  <c r="AK2091" i="1"/>
  <c r="AB2091" i="1"/>
  <c r="AK2083" i="1"/>
  <c r="AB2083" i="1"/>
  <c r="AK2075" i="1"/>
  <c r="AB2075" i="1"/>
  <c r="AK2067" i="1"/>
  <c r="AB2067" i="1"/>
  <c r="AK2059" i="1"/>
  <c r="AB2059" i="1"/>
  <c r="AK2051" i="1"/>
  <c r="AB2051" i="1"/>
  <c r="AK2043" i="1"/>
  <c r="AB2043" i="1"/>
  <c r="AK2035" i="1"/>
  <c r="AB2035" i="1"/>
  <c r="AK2027" i="1"/>
  <c r="AB2027" i="1"/>
  <c r="AK2019" i="1"/>
  <c r="AB2019" i="1"/>
  <c r="AK2011" i="1"/>
  <c r="AB2011" i="1"/>
  <c r="AK2003" i="1"/>
  <c r="AB2003" i="1"/>
  <c r="AK1995" i="1"/>
  <c r="AB1995" i="1"/>
  <c r="AB1987" i="1"/>
  <c r="AK1987" i="1"/>
  <c r="AK1979" i="1"/>
  <c r="AB1979" i="1"/>
  <c r="AK1971" i="1"/>
  <c r="AB1971" i="1"/>
  <c r="AK1963" i="1"/>
  <c r="AB1963" i="1"/>
  <c r="AK1955" i="1"/>
  <c r="AB1955" i="1"/>
  <c r="AK1947" i="1"/>
  <c r="AB1947" i="1"/>
  <c r="AK1939" i="1"/>
  <c r="AB1939" i="1"/>
  <c r="AK1931" i="1"/>
  <c r="AB1931" i="1"/>
  <c r="AK1923" i="1"/>
  <c r="AB1923" i="1"/>
  <c r="AK1915" i="1"/>
  <c r="AB1915" i="1"/>
  <c r="AK1907" i="1"/>
  <c r="AB1907" i="1"/>
  <c r="AK1891" i="1"/>
  <c r="AB1891" i="1"/>
  <c r="AK1883" i="1"/>
  <c r="AB1883" i="1"/>
  <c r="AK1875" i="1"/>
  <c r="AB1875" i="1"/>
  <c r="AK1867" i="1"/>
  <c r="AB1867" i="1"/>
  <c r="AK1859" i="1"/>
  <c r="AB1859" i="1"/>
  <c r="AK1851" i="1"/>
  <c r="AB1851" i="1"/>
  <c r="AK1843" i="1"/>
  <c r="AB1843" i="1"/>
  <c r="AK1835" i="1"/>
  <c r="AB1835" i="1"/>
  <c r="AK1827" i="1"/>
  <c r="AB1827" i="1"/>
  <c r="AK1819" i="1"/>
  <c r="AB1819" i="1"/>
  <c r="AB1811" i="1"/>
  <c r="AK1811" i="1"/>
  <c r="AK1803" i="1"/>
  <c r="AB1803" i="1"/>
  <c r="AK1795" i="1"/>
  <c r="AB1795" i="1"/>
  <c r="AK1787" i="1"/>
  <c r="AB1787" i="1"/>
  <c r="AK1779" i="1"/>
  <c r="AB1779" i="1"/>
  <c r="AK1771" i="1"/>
  <c r="AB1771" i="1"/>
  <c r="AK1763" i="1"/>
  <c r="AB1763" i="1"/>
  <c r="AK1755" i="1"/>
  <c r="AB1755" i="1"/>
  <c r="AK1747" i="1"/>
  <c r="AB1747" i="1"/>
  <c r="AK1739" i="1"/>
  <c r="AB1739" i="1"/>
  <c r="AK1731" i="1"/>
  <c r="AB1731" i="1"/>
  <c r="AK1723" i="1"/>
  <c r="AB1723" i="1"/>
  <c r="AK1715" i="1"/>
  <c r="AB1715" i="1"/>
  <c r="AK1707" i="1"/>
  <c r="AB1707" i="1"/>
  <c r="AK1699" i="1"/>
  <c r="AB1699" i="1"/>
  <c r="AK1691" i="1"/>
  <c r="AB1691" i="1"/>
  <c r="AK1683" i="1"/>
  <c r="AB1683" i="1"/>
  <c r="AK1675" i="1"/>
  <c r="AB1675" i="1"/>
  <c r="AK1667" i="1"/>
  <c r="AB1667" i="1"/>
  <c r="AK1659" i="1"/>
  <c r="AB1659" i="1"/>
  <c r="AB1651" i="1"/>
  <c r="AK1651" i="1"/>
  <c r="AK1643" i="1"/>
  <c r="AB1643" i="1"/>
  <c r="AK1635" i="1"/>
  <c r="AB1635" i="1"/>
  <c r="AK1627" i="1"/>
  <c r="AB1627" i="1"/>
  <c r="AK1619" i="1"/>
  <c r="AB1619" i="1"/>
  <c r="AK1611" i="1"/>
  <c r="AB1611" i="1"/>
  <c r="AK1603" i="1"/>
  <c r="AB1603" i="1"/>
  <c r="AK1595" i="1"/>
  <c r="AB1595" i="1"/>
  <c r="AK1587" i="1"/>
  <c r="AB1587" i="1"/>
  <c r="AK1579" i="1"/>
  <c r="AB1579" i="1"/>
  <c r="AK1571" i="1"/>
  <c r="AB1571" i="1"/>
  <c r="AK1563" i="1"/>
  <c r="AB1563" i="1"/>
  <c r="AK1555" i="1"/>
  <c r="AB1555" i="1"/>
  <c r="AK1547" i="1"/>
  <c r="AB1547" i="1"/>
  <c r="AK1539" i="1"/>
  <c r="AB1539" i="1"/>
  <c r="AK1531" i="1"/>
  <c r="AB1531" i="1"/>
  <c r="AK1523" i="1"/>
  <c r="AB1523" i="1"/>
  <c r="AK1515" i="1"/>
  <c r="AB1515" i="1"/>
  <c r="AK1507" i="1"/>
  <c r="AB1507" i="1"/>
  <c r="AK1499" i="1"/>
  <c r="AB1499" i="1"/>
  <c r="AK1491" i="1"/>
  <c r="AB1491" i="1"/>
  <c r="AK1483" i="1"/>
  <c r="AB1483" i="1"/>
  <c r="AK1475" i="1"/>
  <c r="AB1475" i="1"/>
  <c r="AK1467" i="1"/>
  <c r="AB1467" i="1"/>
  <c r="AK1459" i="1"/>
  <c r="AB1459" i="1"/>
  <c r="AK1451" i="1"/>
  <c r="AB1451" i="1"/>
  <c r="AB1443" i="1"/>
  <c r="AK1443" i="1"/>
  <c r="AB1435" i="1"/>
  <c r="AK1435" i="1"/>
  <c r="AK1427" i="1"/>
  <c r="AB1427" i="1"/>
  <c r="AK1419" i="1"/>
  <c r="AB1419" i="1"/>
  <c r="AK1411" i="1"/>
  <c r="AB1411" i="1"/>
  <c r="AK1403" i="1"/>
  <c r="AB1403" i="1"/>
  <c r="AK1395" i="1"/>
  <c r="AB1395" i="1"/>
  <c r="AK1387" i="1"/>
  <c r="AB1387" i="1"/>
  <c r="AK1379" i="1"/>
  <c r="AB1379" i="1"/>
  <c r="AK1371" i="1"/>
  <c r="AB1371" i="1"/>
  <c r="AK1363" i="1"/>
  <c r="AB1363" i="1"/>
  <c r="AK1355" i="1"/>
  <c r="AB1355" i="1"/>
  <c r="AK1347" i="1"/>
  <c r="AB1347" i="1"/>
  <c r="AK1339" i="1"/>
  <c r="AB1339" i="1"/>
  <c r="AK1331" i="1"/>
  <c r="AB1331" i="1"/>
  <c r="AK1323" i="1"/>
  <c r="AB1323" i="1"/>
  <c r="AK1315" i="1"/>
  <c r="AB1315" i="1"/>
  <c r="AB1307" i="1"/>
  <c r="AK1307" i="1"/>
  <c r="AK1299" i="1"/>
  <c r="AB1299" i="1"/>
  <c r="AK1291" i="1"/>
  <c r="AB1291" i="1"/>
  <c r="AK1283" i="1"/>
  <c r="AB1283" i="1"/>
  <c r="AK1275" i="1"/>
  <c r="AB1275" i="1"/>
  <c r="AK1267" i="1"/>
  <c r="AB1267" i="1"/>
  <c r="AK1259" i="1"/>
  <c r="AB1259" i="1"/>
  <c r="AK1251" i="1"/>
  <c r="AB1251" i="1"/>
  <c r="AK1243" i="1"/>
  <c r="AB1243" i="1"/>
  <c r="AK1235" i="1"/>
  <c r="AB1235" i="1"/>
  <c r="AK1227" i="1"/>
  <c r="AB1227" i="1"/>
  <c r="AK1203" i="1"/>
  <c r="AB1203" i="1"/>
  <c r="AK1195" i="1"/>
  <c r="AB1195" i="1"/>
  <c r="AK1187" i="1"/>
  <c r="AB1187" i="1"/>
  <c r="AK1179" i="1"/>
  <c r="AB1179" i="1"/>
  <c r="AK1171" i="1"/>
  <c r="AB1171" i="1"/>
  <c r="AK1163" i="1"/>
  <c r="AB1163" i="1"/>
  <c r="AK1155" i="1"/>
  <c r="AB1155" i="1"/>
  <c r="AK1147" i="1"/>
  <c r="AB1147" i="1"/>
  <c r="AK1139" i="1"/>
  <c r="AB1139" i="1"/>
  <c r="AK1131" i="1"/>
  <c r="AB1131" i="1"/>
  <c r="AK1123" i="1"/>
  <c r="AB1123" i="1"/>
  <c r="AK1115" i="1"/>
  <c r="AB1115" i="1"/>
  <c r="AK1107" i="1"/>
  <c r="AB1107" i="1"/>
  <c r="AK1099" i="1"/>
  <c r="AB1099" i="1"/>
  <c r="AB2523" i="1"/>
  <c r="AK1211" i="1"/>
  <c r="AB2515" i="1"/>
  <c r="AK2611" i="1"/>
  <c r="AB2587" i="1"/>
  <c r="AB2579" i="1"/>
  <c r="AB2395" i="1"/>
  <c r="AK2203" i="1"/>
  <c r="AB2387" i="1"/>
  <c r="AJ1683" i="1"/>
  <c r="AA1683" i="1"/>
  <c r="AJ1675" i="1"/>
  <c r="AA1675" i="1"/>
  <c r="AJ1667" i="1"/>
  <c r="AA1667" i="1"/>
  <c r="AJ1659" i="1"/>
  <c r="AA1659" i="1"/>
  <c r="AJ1651" i="1"/>
  <c r="AA1651" i="1"/>
  <c r="AJ1643" i="1"/>
  <c r="AA1643" i="1"/>
  <c r="AJ1635" i="1"/>
  <c r="AA1635" i="1"/>
  <c r="AJ1627" i="1"/>
  <c r="AA1627" i="1"/>
  <c r="AJ1619" i="1"/>
  <c r="AA1619" i="1"/>
  <c r="AJ1611" i="1"/>
  <c r="AA1611" i="1"/>
  <c r="AJ1603" i="1"/>
  <c r="AA1603" i="1"/>
  <c r="AJ1595" i="1"/>
  <c r="AA1595" i="1"/>
  <c r="AJ1587" i="1"/>
  <c r="AA1587" i="1"/>
  <c r="AJ1579" i="1"/>
  <c r="AA1579" i="1"/>
  <c r="AJ1571" i="1"/>
  <c r="AA1571" i="1"/>
  <c r="AJ1563" i="1"/>
  <c r="AA1563" i="1"/>
  <c r="AJ1555" i="1"/>
  <c r="AA1555" i="1"/>
  <c r="AJ1547" i="1"/>
  <c r="AA1547" i="1"/>
  <c r="AJ1539" i="1"/>
  <c r="AA1539" i="1"/>
  <c r="AJ1523" i="1"/>
  <c r="AA1523" i="1"/>
  <c r="AJ1515" i="1"/>
  <c r="AA1515" i="1"/>
  <c r="AJ1507" i="1"/>
  <c r="AA1507" i="1"/>
  <c r="AJ1499" i="1"/>
  <c r="AA1499" i="1"/>
  <c r="AJ1491" i="1"/>
  <c r="AA1491" i="1"/>
  <c r="AJ1483" i="1"/>
  <c r="AA1483" i="1"/>
  <c r="AJ1475" i="1"/>
  <c r="AA1475" i="1"/>
  <c r="AJ1467" i="1"/>
  <c r="AA1467" i="1"/>
  <c r="AJ1459" i="1"/>
  <c r="AA1459" i="1"/>
  <c r="AJ1451" i="1"/>
  <c r="AA1451" i="1"/>
  <c r="AJ1443" i="1"/>
  <c r="AA1443" i="1"/>
  <c r="AJ1435" i="1"/>
  <c r="AA1435" i="1"/>
  <c r="AJ1427" i="1"/>
  <c r="AA1427" i="1"/>
  <c r="AJ1419" i="1"/>
  <c r="AA1419" i="1"/>
  <c r="AJ1411" i="1"/>
  <c r="AA1411" i="1"/>
  <c r="AA1403" i="1"/>
  <c r="AJ1403" i="1"/>
  <c r="AJ1395" i="1"/>
  <c r="AA1395" i="1"/>
  <c r="AJ1387" i="1"/>
  <c r="AA1387" i="1"/>
  <c r="AJ1379" i="1"/>
  <c r="AA1379" i="1"/>
  <c r="AJ1371" i="1"/>
  <c r="AA1371" i="1"/>
  <c r="AJ1363" i="1"/>
  <c r="AA1363" i="1"/>
  <c r="AJ1355" i="1"/>
  <c r="AA1355" i="1"/>
  <c r="AJ1347" i="1"/>
  <c r="AA1347" i="1"/>
  <c r="AJ1339" i="1"/>
  <c r="AA1339" i="1"/>
  <c r="AJ1331" i="1"/>
  <c r="AA1331" i="1"/>
  <c r="AJ1323" i="1"/>
  <c r="AA1323" i="1"/>
  <c r="AJ1315" i="1"/>
  <c r="AA1315" i="1"/>
  <c r="AJ1307" i="1"/>
  <c r="AA1307" i="1"/>
  <c r="AJ1299" i="1"/>
  <c r="AA1299" i="1"/>
  <c r="AJ1291" i="1"/>
  <c r="AA1291" i="1"/>
  <c r="AJ1283" i="1"/>
  <c r="AA1283" i="1"/>
  <c r="AA1275" i="1"/>
  <c r="AJ1275" i="1"/>
  <c r="AJ1267" i="1"/>
  <c r="AA1267" i="1"/>
  <c r="AJ1259" i="1"/>
  <c r="AA1259" i="1"/>
  <c r="AJ1251" i="1"/>
  <c r="AA1251" i="1"/>
  <c r="AJ1243" i="1"/>
  <c r="AA1243" i="1"/>
  <c r="AJ1235" i="1"/>
  <c r="AA1235" i="1"/>
  <c r="AJ1227" i="1"/>
  <c r="AA1227" i="1"/>
  <c r="AJ1219" i="1"/>
  <c r="AA1219" i="1"/>
  <c r="AJ1211" i="1"/>
  <c r="AA1211" i="1"/>
  <c r="AJ1203" i="1"/>
  <c r="AA1203" i="1"/>
  <c r="AJ1195" i="1"/>
  <c r="AA1195" i="1"/>
  <c r="AJ1187" i="1"/>
  <c r="AA1187" i="1"/>
  <c r="AJ1179" i="1"/>
  <c r="AA1179" i="1"/>
  <c r="AJ1171" i="1"/>
  <c r="AA1171" i="1"/>
  <c r="AJ1163" i="1"/>
  <c r="AA1163" i="1"/>
  <c r="AJ1155" i="1"/>
  <c r="AA1155" i="1"/>
  <c r="AJ1147" i="1"/>
  <c r="AA1147" i="1"/>
  <c r="AJ1139" i="1"/>
  <c r="AA1139" i="1"/>
  <c r="AJ1131" i="1"/>
  <c r="AA1131" i="1"/>
  <c r="AJ1123" i="1"/>
  <c r="AA1123" i="1"/>
  <c r="AJ1115" i="1"/>
  <c r="AA1115" i="1"/>
  <c r="AJ1107" i="1"/>
  <c r="AA1107" i="1"/>
  <c r="AJ1099" i="1"/>
  <c r="AA1099" i="1"/>
  <c r="AJ1091" i="1"/>
  <c r="AA1091" i="1"/>
  <c r="AJ1083" i="1"/>
  <c r="AA1083" i="1"/>
  <c r="AJ1075" i="1"/>
  <c r="AA1075" i="1"/>
  <c r="AJ1067" i="1"/>
  <c r="AA1067" i="1"/>
  <c r="AJ1059" i="1"/>
  <c r="AA1059" i="1"/>
  <c r="AJ1051" i="1"/>
  <c r="AA1051" i="1"/>
  <c r="AJ1043" i="1"/>
  <c r="AA1043" i="1"/>
  <c r="AJ1035" i="1"/>
  <c r="AA1035" i="1"/>
  <c r="AJ1027" i="1"/>
  <c r="AA1027" i="1"/>
  <c r="AJ1019" i="1"/>
  <c r="AA1019" i="1"/>
  <c r="AJ1003" i="1"/>
  <c r="AA1003" i="1"/>
  <c r="AJ995" i="1"/>
  <c r="AA995" i="1"/>
  <c r="AJ987" i="1"/>
  <c r="AA987" i="1"/>
  <c r="AJ979" i="1"/>
  <c r="AA979" i="1"/>
  <c r="AJ971" i="1"/>
  <c r="AA971" i="1"/>
  <c r="AJ963" i="1"/>
  <c r="AA963" i="1"/>
  <c r="AJ955" i="1"/>
  <c r="AA955" i="1"/>
  <c r="AJ947" i="1"/>
  <c r="AA947" i="1"/>
  <c r="AJ939" i="1"/>
  <c r="AA939" i="1"/>
  <c r="AJ931" i="1"/>
  <c r="AA931" i="1"/>
  <c r="AJ923" i="1"/>
  <c r="AA923" i="1"/>
  <c r="AJ915" i="1"/>
  <c r="AA915" i="1"/>
  <c r="AJ907" i="1"/>
  <c r="AA907" i="1"/>
  <c r="AJ899" i="1"/>
  <c r="AA899" i="1"/>
  <c r="AJ891" i="1"/>
  <c r="AA891" i="1"/>
  <c r="AJ883" i="1"/>
  <c r="AA883" i="1"/>
  <c r="AJ875" i="1"/>
  <c r="AA875" i="1"/>
  <c r="AA867" i="1"/>
  <c r="AJ867" i="1"/>
  <c r="AJ859" i="1"/>
  <c r="AA859" i="1"/>
  <c r="AJ851" i="1"/>
  <c r="AA851" i="1"/>
  <c r="AJ827" i="1"/>
  <c r="AA827" i="1"/>
  <c r="AJ819" i="1"/>
  <c r="AA819" i="1"/>
  <c r="AJ811" i="1"/>
  <c r="AA811" i="1"/>
  <c r="AJ803" i="1"/>
  <c r="AA803" i="1"/>
  <c r="AJ795" i="1"/>
  <c r="AA795" i="1"/>
  <c r="AJ787" i="1"/>
  <c r="AA787" i="1"/>
  <c r="AA779" i="1"/>
  <c r="AJ779" i="1"/>
  <c r="AJ771" i="1"/>
  <c r="AA771" i="1"/>
  <c r="AJ763" i="1"/>
  <c r="AA763" i="1"/>
  <c r="AJ755" i="1"/>
  <c r="AA755" i="1"/>
  <c r="AJ747" i="1"/>
  <c r="AA747" i="1"/>
  <c r="AJ739" i="1"/>
  <c r="AA739" i="1"/>
  <c r="AJ731" i="1"/>
  <c r="AA731" i="1"/>
  <c r="AA723" i="1"/>
  <c r="AJ723" i="1"/>
  <c r="AA715" i="1"/>
  <c r="AJ715" i="1"/>
  <c r="AA707" i="1"/>
  <c r="AJ707" i="1"/>
  <c r="AJ699" i="1"/>
  <c r="AA699" i="1"/>
  <c r="AJ691" i="1"/>
  <c r="AA691" i="1"/>
  <c r="AJ683" i="1"/>
  <c r="AA683" i="1"/>
  <c r="AJ675" i="1"/>
  <c r="AA675" i="1"/>
  <c r="AJ667" i="1"/>
  <c r="AA667" i="1"/>
  <c r="AJ659" i="1"/>
  <c r="AA659" i="1"/>
  <c r="AJ651" i="1"/>
  <c r="AA651" i="1"/>
  <c r="AJ635" i="1"/>
  <c r="AA635" i="1"/>
  <c r="AJ627" i="1"/>
  <c r="AA627" i="1"/>
  <c r="AJ619" i="1"/>
  <c r="AA619" i="1"/>
  <c r="AJ611" i="1"/>
  <c r="AA611" i="1"/>
  <c r="AJ603" i="1"/>
  <c r="AA603" i="1"/>
  <c r="AJ595" i="1"/>
  <c r="AA595" i="1"/>
  <c r="AJ587" i="1"/>
  <c r="AA587" i="1"/>
  <c r="AJ579" i="1"/>
  <c r="AA579" i="1"/>
  <c r="AJ571" i="1"/>
  <c r="AA571" i="1"/>
  <c r="AJ563" i="1"/>
  <c r="AA563" i="1"/>
  <c r="AJ555" i="1"/>
  <c r="AA555" i="1"/>
  <c r="AJ547" i="1"/>
  <c r="AA547" i="1"/>
  <c r="AJ539" i="1"/>
  <c r="AA539" i="1"/>
  <c r="AJ531" i="1"/>
  <c r="AA531" i="1"/>
  <c r="AJ523" i="1"/>
  <c r="AA523" i="1"/>
  <c r="AJ515" i="1"/>
  <c r="AA515" i="1"/>
  <c r="AJ507" i="1"/>
  <c r="AA507" i="1"/>
  <c r="AJ499" i="1"/>
  <c r="AA499" i="1"/>
  <c r="AJ491" i="1"/>
  <c r="AA491" i="1"/>
  <c r="AJ483" i="1"/>
  <c r="AA483" i="1"/>
  <c r="AJ475" i="1"/>
  <c r="AA475" i="1"/>
  <c r="AJ467" i="1"/>
  <c r="AA467" i="1"/>
  <c r="AJ459" i="1"/>
  <c r="AA459" i="1"/>
  <c r="AJ451" i="1"/>
  <c r="AA451" i="1"/>
  <c r="AJ443" i="1"/>
  <c r="AA443" i="1"/>
  <c r="AJ435" i="1"/>
  <c r="AA435" i="1"/>
  <c r="AJ427" i="1"/>
  <c r="AA427" i="1"/>
  <c r="AJ419" i="1"/>
  <c r="AA419" i="1"/>
  <c r="AJ403" i="1"/>
  <c r="AA403" i="1"/>
  <c r="AJ395" i="1"/>
  <c r="AA395" i="1"/>
  <c r="AJ387" i="1"/>
  <c r="AA387" i="1"/>
  <c r="AJ379" i="1"/>
  <c r="AA379" i="1"/>
  <c r="AJ363" i="1"/>
  <c r="AA363" i="1"/>
  <c r="AA355" i="1"/>
  <c r="AJ355" i="1"/>
  <c r="AJ347" i="1"/>
  <c r="AA347" i="1"/>
  <c r="AJ339" i="1"/>
  <c r="AA339" i="1"/>
  <c r="AJ331" i="1"/>
  <c r="AA331" i="1"/>
  <c r="AJ323" i="1"/>
  <c r="AA323" i="1"/>
  <c r="AJ315" i="1"/>
  <c r="AA315" i="1"/>
  <c r="AJ307" i="1"/>
  <c r="AA307" i="1"/>
  <c r="AJ299" i="1"/>
  <c r="AA299" i="1"/>
  <c r="AJ291" i="1"/>
  <c r="AA291" i="1"/>
  <c r="AA283" i="1"/>
  <c r="AJ283" i="1"/>
  <c r="AJ275" i="1"/>
  <c r="AA275" i="1"/>
  <c r="AJ267" i="1"/>
  <c r="AA267" i="1"/>
  <c r="AA259" i="1"/>
  <c r="AJ259" i="1"/>
  <c r="AJ251" i="1"/>
  <c r="AA251" i="1"/>
  <c r="AJ243" i="1"/>
  <c r="AA243" i="1"/>
  <c r="AJ227" i="1"/>
  <c r="AA227" i="1"/>
  <c r="AJ219" i="1"/>
  <c r="AA219" i="1"/>
  <c r="AJ211" i="1"/>
  <c r="AA211" i="1"/>
  <c r="AJ203" i="1"/>
  <c r="AA203" i="1"/>
  <c r="AJ187" i="1"/>
  <c r="AA187" i="1"/>
  <c r="AJ179" i="1"/>
  <c r="AA179" i="1"/>
  <c r="AA171" i="1"/>
  <c r="AJ171" i="1"/>
  <c r="AJ163" i="1"/>
  <c r="AA163" i="1"/>
  <c r="AJ147" i="1"/>
  <c r="AA147" i="1"/>
  <c r="AJ139" i="1"/>
  <c r="AA139" i="1"/>
  <c r="AA131" i="1"/>
  <c r="AJ131" i="1"/>
  <c r="AA123" i="1"/>
  <c r="AJ123" i="1"/>
  <c r="AJ115" i="1"/>
  <c r="AA115" i="1"/>
  <c r="AJ99" i="1"/>
  <c r="AA99" i="1"/>
  <c r="AJ91" i="1"/>
  <c r="AA91" i="1"/>
  <c r="AJ75" i="1"/>
  <c r="AA75" i="1"/>
  <c r="AJ67" i="1"/>
  <c r="AA67" i="1"/>
  <c r="AA59" i="1"/>
  <c r="AJ59" i="1"/>
  <c r="AJ51" i="1"/>
  <c r="AA51" i="1"/>
  <c r="AJ43" i="1"/>
  <c r="AA43" i="1"/>
  <c r="AA35" i="1"/>
  <c r="AJ35" i="1"/>
  <c r="AA27" i="1"/>
  <c r="AJ27" i="1"/>
  <c r="AA19" i="1"/>
  <c r="AJ19" i="1"/>
  <c r="AA2626" i="1"/>
  <c r="AJ835" i="1"/>
  <c r="AJ843" i="1"/>
  <c r="AA2562" i="1"/>
  <c r="AA2498" i="1"/>
  <c r="AJ1531" i="1"/>
  <c r="AA2434" i="1"/>
  <c r="AJ155" i="1"/>
  <c r="AJ1011" i="1"/>
  <c r="AA2370" i="1"/>
  <c r="AJ107" i="1"/>
  <c r="AJ195" i="1"/>
  <c r="AJ235" i="1"/>
  <c r="AJ371" i="1"/>
  <c r="AJ411" i="1"/>
  <c r="AA2306" i="1"/>
  <c r="AJ643" i="1"/>
  <c r="AA11" i="1"/>
  <c r="AJ11" i="1"/>
  <c r="AJ154" i="1"/>
  <c r="AA154" i="1"/>
  <c r="AA146" i="1"/>
  <c r="AJ146" i="1"/>
  <c r="AJ130" i="1"/>
  <c r="AA130" i="1"/>
  <c r="AJ122" i="1"/>
  <c r="AA122" i="1"/>
  <c r="AJ106" i="1"/>
  <c r="AA106" i="1"/>
  <c r="AJ90" i="1"/>
  <c r="AA90" i="1"/>
  <c r="AJ82" i="1"/>
  <c r="AA82" i="1"/>
  <c r="AJ66" i="1"/>
  <c r="AA66" i="1"/>
  <c r="AJ58" i="1"/>
  <c r="AA58" i="1"/>
  <c r="AJ42" i="1"/>
  <c r="AA42" i="1"/>
  <c r="AA34" i="1"/>
  <c r="AJ34" i="1"/>
  <c r="AA18" i="1"/>
  <c r="AJ18" i="1"/>
  <c r="Z2530" i="1"/>
  <c r="Z2522" i="1"/>
  <c r="Z2514" i="1"/>
  <c r="Z2506" i="1"/>
  <c r="Z2498" i="1"/>
  <c r="Z2490" i="1"/>
  <c r="Z2482" i="1"/>
  <c r="Z2474" i="1"/>
  <c r="Z2466" i="1"/>
  <c r="Z2458" i="1"/>
  <c r="Z2450" i="1"/>
  <c r="Z2442" i="1"/>
  <c r="Z2434" i="1"/>
  <c r="Z2426" i="1"/>
  <c r="Z2418" i="1"/>
  <c r="Z2410" i="1"/>
  <c r="Z2402" i="1"/>
  <c r="Z2394" i="1"/>
  <c r="Z2386" i="1"/>
  <c r="Z2378" i="1"/>
  <c r="Z2370" i="1"/>
  <c r="Z2362" i="1"/>
  <c r="Z2354" i="1"/>
  <c r="Z2346" i="1"/>
  <c r="Z2338" i="1"/>
  <c r="Z2330" i="1"/>
  <c r="Z2322" i="1"/>
  <c r="Z2314" i="1"/>
  <c r="Z2306" i="1"/>
  <c r="Z2298" i="1"/>
  <c r="Z2290" i="1"/>
  <c r="Z2282" i="1"/>
  <c r="Z2274" i="1"/>
  <c r="Z2266" i="1"/>
  <c r="Z2258" i="1"/>
  <c r="Z2250" i="1"/>
  <c r="Z2242" i="1"/>
  <c r="Z2234" i="1"/>
  <c r="Z2226" i="1"/>
  <c r="Z2218" i="1"/>
  <c r="Z2210" i="1"/>
  <c r="Z2202" i="1"/>
  <c r="Z2194" i="1"/>
  <c r="Z2186" i="1"/>
  <c r="Z2178" i="1"/>
  <c r="Z2170" i="1"/>
  <c r="Z2162" i="1"/>
  <c r="Z2154" i="1"/>
  <c r="Z2146" i="1"/>
  <c r="Z2138" i="1"/>
  <c r="Z2130" i="1"/>
  <c r="Z2122" i="1"/>
  <c r="Z2114" i="1"/>
  <c r="Z2106" i="1"/>
  <c r="Z2098" i="1"/>
  <c r="Z2090" i="1"/>
  <c r="Z2082" i="1"/>
  <c r="Z2074" i="1"/>
  <c r="Z2066" i="1"/>
  <c r="Z2058" i="1"/>
  <c r="Z2050" i="1"/>
  <c r="Z2042" i="1"/>
  <c r="Z2034" i="1"/>
  <c r="Z2026" i="1"/>
  <c r="Z2018" i="1"/>
  <c r="Z2010" i="1"/>
  <c r="Z2002" i="1"/>
  <c r="Z1994" i="1"/>
  <c r="Z1986" i="1"/>
  <c r="Z1954" i="1"/>
  <c r="AI2634" i="1"/>
  <c r="Z2634" i="1"/>
  <c r="AI1738" i="1"/>
  <c r="Z1738" i="1"/>
  <c r="AI1730" i="1"/>
  <c r="Z1730" i="1"/>
  <c r="AI1722" i="1"/>
  <c r="Z1722" i="1"/>
  <c r="AI1714" i="1"/>
  <c r="Z1714" i="1"/>
  <c r="AI1706" i="1"/>
  <c r="Z1706" i="1"/>
  <c r="AI1698" i="1"/>
  <c r="Z1698" i="1"/>
  <c r="AI1690" i="1"/>
  <c r="Z1690" i="1"/>
  <c r="AI1682" i="1"/>
  <c r="Z1682" i="1"/>
  <c r="AI1674" i="1"/>
  <c r="Z1674" i="1"/>
  <c r="AI1666" i="1"/>
  <c r="Z1666" i="1"/>
  <c r="AI1658" i="1"/>
  <c r="Z1658" i="1"/>
  <c r="AI1650" i="1"/>
  <c r="Z1650" i="1"/>
  <c r="AI1642" i="1"/>
  <c r="Z1642" i="1"/>
  <c r="AI1634" i="1"/>
  <c r="Z1634" i="1"/>
  <c r="AI1626" i="1"/>
  <c r="Z1626" i="1"/>
  <c r="AI1618" i="1"/>
  <c r="Z1618" i="1"/>
  <c r="AI1610" i="1"/>
  <c r="Z1610" i="1"/>
  <c r="AI1602" i="1"/>
  <c r="Z1602" i="1"/>
  <c r="AI1594" i="1"/>
  <c r="Z1594" i="1"/>
  <c r="AI1586" i="1"/>
  <c r="Z1586" i="1"/>
  <c r="AI1578" i="1"/>
  <c r="Z1578" i="1"/>
  <c r="AI1570" i="1"/>
  <c r="Z1570" i="1"/>
  <c r="AI1562" i="1"/>
  <c r="Z1562" i="1"/>
  <c r="AI1554" i="1"/>
  <c r="Z1554" i="1"/>
  <c r="AI1546" i="1"/>
  <c r="Z1546" i="1"/>
  <c r="AI1538" i="1"/>
  <c r="Z1538" i="1"/>
  <c r="AI1530" i="1"/>
  <c r="Z1530" i="1"/>
  <c r="AI1522" i="1"/>
  <c r="Z1522" i="1"/>
  <c r="AI1514" i="1"/>
  <c r="Z1514" i="1"/>
  <c r="AI1506" i="1"/>
  <c r="Z1506" i="1"/>
  <c r="AI1498" i="1"/>
  <c r="Z1498" i="1"/>
  <c r="AI1490" i="1"/>
  <c r="Z1490" i="1"/>
  <c r="AI1482" i="1"/>
  <c r="Z1482" i="1"/>
  <c r="AI1474" i="1"/>
  <c r="Z1474" i="1"/>
  <c r="AI1466" i="1"/>
  <c r="Z1466" i="1"/>
  <c r="AI1458" i="1"/>
  <c r="Z1458" i="1"/>
  <c r="AI1450" i="1"/>
  <c r="Z1450" i="1"/>
  <c r="AI1442" i="1"/>
  <c r="Z1442" i="1"/>
  <c r="AI1434" i="1"/>
  <c r="Z1434" i="1"/>
  <c r="AI1426" i="1"/>
  <c r="Z1426" i="1"/>
  <c r="AI1418" i="1"/>
  <c r="Z1418" i="1"/>
  <c r="AI1410" i="1"/>
  <c r="Z1410" i="1"/>
  <c r="AI1402" i="1"/>
  <c r="Z1402" i="1"/>
  <c r="AI1394" i="1"/>
  <c r="Z1394" i="1"/>
  <c r="AI1386" i="1"/>
  <c r="Z1386" i="1"/>
  <c r="AI1378" i="1"/>
  <c r="Z1378" i="1"/>
  <c r="AI1370" i="1"/>
  <c r="Z1370" i="1"/>
  <c r="AI1362" i="1"/>
  <c r="Z1362" i="1"/>
  <c r="AI1354" i="1"/>
  <c r="Z1354" i="1"/>
  <c r="AI1346" i="1"/>
  <c r="Z1346" i="1"/>
  <c r="AI1338" i="1"/>
  <c r="Z1338" i="1"/>
  <c r="AI1330" i="1"/>
  <c r="Z1330" i="1"/>
  <c r="AI1322" i="1"/>
  <c r="Z1322" i="1"/>
  <c r="AI1314" i="1"/>
  <c r="Z1314" i="1"/>
  <c r="AI1306" i="1"/>
  <c r="Z1306" i="1"/>
  <c r="AI1298" i="1"/>
  <c r="Z1298" i="1"/>
  <c r="AI1290" i="1"/>
  <c r="Z1290" i="1"/>
  <c r="AI1282" i="1"/>
  <c r="Z1282" i="1"/>
  <c r="AI1274" i="1"/>
  <c r="Z1274" i="1"/>
  <c r="AI1266" i="1"/>
  <c r="Z1266" i="1"/>
  <c r="AI1258" i="1"/>
  <c r="Z1258" i="1"/>
  <c r="AI1250" i="1"/>
  <c r="Z1250" i="1"/>
  <c r="AI1242" i="1"/>
  <c r="Z1242" i="1"/>
  <c r="AI1234" i="1"/>
  <c r="Z1234" i="1"/>
  <c r="AI1226" i="1"/>
  <c r="Z1226" i="1"/>
  <c r="AI1218" i="1"/>
  <c r="Z1218" i="1"/>
  <c r="AI1210" i="1"/>
  <c r="Z1210" i="1"/>
  <c r="AI1202" i="1"/>
  <c r="Z1202" i="1"/>
  <c r="AI1194" i="1"/>
  <c r="Z1194" i="1"/>
  <c r="AI1186" i="1"/>
  <c r="Z1186" i="1"/>
  <c r="AI1178" i="1"/>
  <c r="Z1178" i="1"/>
  <c r="AI1170" i="1"/>
  <c r="Z1170" i="1"/>
  <c r="AI1162" i="1"/>
  <c r="Z1162" i="1"/>
  <c r="AI1154" i="1"/>
  <c r="Z1154" i="1"/>
  <c r="AI1146" i="1"/>
  <c r="Z1146" i="1"/>
  <c r="AI1138" i="1"/>
  <c r="Z1138" i="1"/>
  <c r="AI1130" i="1"/>
  <c r="Z1130" i="1"/>
  <c r="AI1122" i="1"/>
  <c r="Z1122" i="1"/>
  <c r="AI1114" i="1"/>
  <c r="Z1114" i="1"/>
  <c r="AI1106" i="1"/>
  <c r="Z1106" i="1"/>
  <c r="AI1098" i="1"/>
  <c r="Z1098" i="1"/>
  <c r="AI1090" i="1"/>
  <c r="Z1090" i="1"/>
  <c r="AI1082" i="1"/>
  <c r="Z1082" i="1"/>
  <c r="AI1074" i="1"/>
  <c r="Z1074" i="1"/>
  <c r="AI1066" i="1"/>
  <c r="Z1066" i="1"/>
  <c r="AI1058" i="1"/>
  <c r="Z1058" i="1"/>
  <c r="AI1050" i="1"/>
  <c r="Z1050" i="1"/>
  <c r="AI1042" i="1"/>
  <c r="Z1042" i="1"/>
  <c r="AI1034" i="1"/>
  <c r="Z1034" i="1"/>
  <c r="AI1026" i="1"/>
  <c r="Z1026" i="1"/>
  <c r="AI1018" i="1"/>
  <c r="Z1018" i="1"/>
  <c r="AI1010" i="1"/>
  <c r="Z1010" i="1"/>
  <c r="AI1002" i="1"/>
  <c r="Z1002" i="1"/>
  <c r="AI994" i="1"/>
  <c r="Z994" i="1"/>
  <c r="AI986" i="1"/>
  <c r="Z986" i="1"/>
  <c r="AI978" i="1"/>
  <c r="Z978" i="1"/>
  <c r="AI970" i="1"/>
  <c r="Z970" i="1"/>
  <c r="AI962" i="1"/>
  <c r="Z962" i="1"/>
  <c r="AI954" i="1"/>
  <c r="Z954" i="1"/>
  <c r="AI946" i="1"/>
  <c r="Z946" i="1"/>
  <c r="AI938" i="1"/>
  <c r="Z938" i="1"/>
  <c r="AI930" i="1"/>
  <c r="Z930" i="1"/>
  <c r="AI922" i="1"/>
  <c r="Z922" i="1"/>
  <c r="AI914" i="1"/>
  <c r="Z914" i="1"/>
  <c r="AI906" i="1"/>
  <c r="Z906" i="1"/>
  <c r="AI898" i="1"/>
  <c r="Z898" i="1"/>
  <c r="AI890" i="1"/>
  <c r="Z890" i="1"/>
  <c r="AI882" i="1"/>
  <c r="Z882" i="1"/>
  <c r="AI874" i="1"/>
  <c r="Z874" i="1"/>
  <c r="AI866" i="1"/>
  <c r="Z866" i="1"/>
  <c r="AI858" i="1"/>
  <c r="Z858" i="1"/>
  <c r="AI850" i="1"/>
  <c r="Z850" i="1"/>
  <c r="Z842" i="1"/>
  <c r="AI842" i="1"/>
  <c r="AI834" i="1"/>
  <c r="Z834" i="1"/>
  <c r="AI826" i="1"/>
  <c r="Z826" i="1"/>
  <c r="AI818" i="1"/>
  <c r="Z818" i="1"/>
  <c r="AI810" i="1"/>
  <c r="Z810" i="1"/>
  <c r="AI802" i="1"/>
  <c r="Z802" i="1"/>
  <c r="AI794" i="1"/>
  <c r="Z794" i="1"/>
  <c r="AI786" i="1"/>
  <c r="Z786" i="1"/>
  <c r="AI778" i="1"/>
  <c r="Z778" i="1"/>
  <c r="AI770" i="1"/>
  <c r="Z770" i="1"/>
  <c r="AI762" i="1"/>
  <c r="Z762" i="1"/>
  <c r="AI754" i="1"/>
  <c r="Z754" i="1"/>
  <c r="AI746" i="1"/>
  <c r="Z746" i="1"/>
  <c r="AI738" i="1"/>
  <c r="Z738" i="1"/>
  <c r="AI730" i="1"/>
  <c r="Z730" i="1"/>
  <c r="AI722" i="1"/>
  <c r="Z722" i="1"/>
  <c r="AI714" i="1"/>
  <c r="Z714" i="1"/>
  <c r="AI706" i="1"/>
  <c r="Z706" i="1"/>
  <c r="AI698" i="1"/>
  <c r="Z698" i="1"/>
  <c r="AI690" i="1"/>
  <c r="Z690" i="1"/>
  <c r="AI682" i="1"/>
  <c r="Z682" i="1"/>
  <c r="AI674" i="1"/>
  <c r="Z674" i="1"/>
  <c r="AI666" i="1"/>
  <c r="Z666" i="1"/>
  <c r="AI658" i="1"/>
  <c r="Z658" i="1"/>
  <c r="AI650" i="1"/>
  <c r="Z650" i="1"/>
  <c r="AI642" i="1"/>
  <c r="Z642" i="1"/>
  <c r="AI634" i="1"/>
  <c r="Z634" i="1"/>
  <c r="AI626" i="1"/>
  <c r="Z626" i="1"/>
  <c r="AI618" i="1"/>
  <c r="Z618" i="1"/>
  <c r="AI610" i="1"/>
  <c r="Z610" i="1"/>
  <c r="AI602" i="1"/>
  <c r="Z602" i="1"/>
  <c r="AI594" i="1"/>
  <c r="Z594" i="1"/>
  <c r="AI586" i="1"/>
  <c r="Z586" i="1"/>
  <c r="AI578" i="1"/>
  <c r="Z578" i="1"/>
  <c r="AI570" i="1"/>
  <c r="Z570" i="1"/>
  <c r="AI562" i="1"/>
  <c r="Z562" i="1"/>
  <c r="AI554" i="1"/>
  <c r="Z554" i="1"/>
  <c r="AI546" i="1"/>
  <c r="Z546" i="1"/>
  <c r="AI538" i="1"/>
  <c r="Z538" i="1"/>
  <c r="AI530" i="1"/>
  <c r="Z530" i="1"/>
  <c r="AI522" i="1"/>
  <c r="Z522" i="1"/>
  <c r="AI514" i="1"/>
  <c r="Z514" i="1"/>
  <c r="AI506" i="1"/>
  <c r="Z506" i="1"/>
  <c r="AI498" i="1"/>
  <c r="Z498" i="1"/>
  <c r="Z490" i="1"/>
  <c r="AI490" i="1"/>
  <c r="AI482" i="1"/>
  <c r="Z482" i="1"/>
  <c r="AI474" i="1"/>
  <c r="Z474" i="1"/>
  <c r="AI466" i="1"/>
  <c r="Z466" i="1"/>
  <c r="AI458" i="1"/>
  <c r="Z458" i="1"/>
  <c r="Z450" i="1"/>
  <c r="AI450" i="1"/>
  <c r="Z442" i="1"/>
  <c r="AI442" i="1"/>
  <c r="Z434" i="1"/>
  <c r="AI434" i="1"/>
  <c r="Z426" i="1"/>
  <c r="AI426" i="1"/>
  <c r="Z418" i="1"/>
  <c r="AI418" i="1"/>
  <c r="Z410" i="1"/>
  <c r="AI410" i="1"/>
  <c r="Z402" i="1"/>
  <c r="AI402" i="1"/>
  <c r="Z394" i="1"/>
  <c r="AI394" i="1"/>
  <c r="Z386" i="1"/>
  <c r="AI386" i="1"/>
  <c r="Z378" i="1"/>
  <c r="AI378" i="1"/>
  <c r="Z370" i="1"/>
  <c r="AI370" i="1"/>
  <c r="Z362" i="1"/>
  <c r="AI362" i="1"/>
  <c r="Z354" i="1"/>
  <c r="AI354" i="1"/>
  <c r="Z346" i="1"/>
  <c r="AI346" i="1"/>
  <c r="Z338" i="1"/>
  <c r="AI338" i="1"/>
  <c r="Z330" i="1"/>
  <c r="AI330" i="1"/>
  <c r="Z322" i="1"/>
  <c r="AI322" i="1"/>
  <c r="Z314" i="1"/>
  <c r="AI314" i="1"/>
  <c r="Z306" i="1"/>
  <c r="AI306" i="1"/>
  <c r="Z298" i="1"/>
  <c r="AI298" i="1"/>
  <c r="Z290" i="1"/>
  <c r="AI290" i="1"/>
  <c r="Z282" i="1"/>
  <c r="AI282" i="1"/>
  <c r="Z274" i="1"/>
  <c r="AI274" i="1"/>
  <c r="Z266" i="1"/>
  <c r="AI266" i="1"/>
  <c r="Z258" i="1"/>
  <c r="AI258" i="1"/>
  <c r="Z250" i="1"/>
  <c r="AI250" i="1"/>
  <c r="Z242" i="1"/>
  <c r="AI242" i="1"/>
  <c r="Z234" i="1"/>
  <c r="AI234" i="1"/>
  <c r="AI226" i="1"/>
  <c r="Z226" i="1"/>
  <c r="Z218" i="1"/>
  <c r="AI218" i="1"/>
  <c r="Z210" i="1"/>
  <c r="AI210" i="1"/>
  <c r="Z202" i="1"/>
  <c r="AI202" i="1"/>
  <c r="AI194" i="1"/>
  <c r="Z194" i="1"/>
  <c r="Z186" i="1"/>
  <c r="AI186" i="1"/>
  <c r="AI178" i="1"/>
  <c r="Z178" i="1"/>
  <c r="Z170" i="1"/>
  <c r="AI170" i="1"/>
  <c r="AI162" i="1"/>
  <c r="Z162" i="1"/>
  <c r="Z154" i="1"/>
  <c r="AI154" i="1"/>
  <c r="Z146" i="1"/>
  <c r="AI146" i="1"/>
  <c r="Z138" i="1"/>
  <c r="AI138" i="1"/>
  <c r="AI130" i="1"/>
  <c r="Z130" i="1"/>
  <c r="Z122" i="1"/>
  <c r="AI122" i="1"/>
  <c r="Z114" i="1"/>
  <c r="AI114" i="1"/>
  <c r="Z106" i="1"/>
  <c r="AI106" i="1"/>
  <c r="Z98" i="1"/>
  <c r="AI98" i="1"/>
  <c r="Z90" i="1"/>
  <c r="AI90" i="1"/>
  <c r="Z82" i="1"/>
  <c r="AI82" i="1"/>
  <c r="Z74" i="1"/>
  <c r="AI74" i="1"/>
  <c r="AI66" i="1"/>
  <c r="Z66" i="1"/>
  <c r="Z58" i="1"/>
  <c r="AI58" i="1"/>
  <c r="Z50" i="1"/>
  <c r="AI50" i="1"/>
  <c r="Z42" i="1"/>
  <c r="AI42" i="1"/>
  <c r="Z34" i="1"/>
  <c r="AI34" i="1"/>
  <c r="Z26" i="1"/>
  <c r="AI26" i="1"/>
  <c r="AI18" i="1"/>
  <c r="AF2347" i="1"/>
  <c r="AF2339" i="1"/>
  <c r="AF2331" i="1"/>
  <c r="AF2323" i="1"/>
  <c r="AF2315" i="1"/>
  <c r="AF2307" i="1"/>
  <c r="AF2299" i="1"/>
  <c r="AF2291" i="1"/>
  <c r="AF2283" i="1"/>
  <c r="AF2275" i="1"/>
  <c r="AF2267" i="1"/>
  <c r="AF2259" i="1"/>
  <c r="AF2251" i="1"/>
  <c r="AF2243" i="1"/>
  <c r="AF2235" i="1"/>
  <c r="AF2227" i="1"/>
  <c r="AF2219" i="1"/>
  <c r="AF2211" i="1"/>
  <c r="AF2203" i="1"/>
  <c r="AF2195" i="1"/>
  <c r="AF2187" i="1"/>
  <c r="AF2179" i="1"/>
  <c r="AF2171" i="1"/>
  <c r="AF2163" i="1"/>
  <c r="AF2155" i="1"/>
  <c r="AF2147" i="1"/>
  <c r="AF2139" i="1"/>
  <c r="AF2131" i="1"/>
  <c r="AF2123" i="1"/>
  <c r="AF2115" i="1"/>
  <c r="AF2107" i="1"/>
  <c r="AF2099" i="1"/>
  <c r="AF2091" i="1"/>
  <c r="AF2083" i="1"/>
  <c r="AF2075" i="1"/>
  <c r="AF2067" i="1"/>
  <c r="AF2059" i="1"/>
  <c r="AF2051" i="1"/>
  <c r="AF2043" i="1"/>
  <c r="AF2035" i="1"/>
  <c r="AF2027" i="1"/>
  <c r="AF2019" i="1"/>
  <c r="AF2011" i="1"/>
  <c r="AF2003" i="1"/>
  <c r="AF1995" i="1"/>
  <c r="AF1987" i="1"/>
  <c r="AF1979" i="1"/>
  <c r="AF1971" i="1"/>
  <c r="AF1963" i="1"/>
  <c r="AF1955" i="1"/>
  <c r="AF1947" i="1"/>
  <c r="AF1939" i="1"/>
  <c r="AF1931" i="1"/>
  <c r="AF1923" i="1"/>
  <c r="AF1915" i="1"/>
  <c r="AF1907" i="1"/>
  <c r="AF1899" i="1"/>
  <c r="AF1891" i="1"/>
  <c r="AF1883" i="1"/>
  <c r="AF1875" i="1"/>
  <c r="AF1867" i="1"/>
  <c r="AF1859" i="1"/>
  <c r="AF1851" i="1"/>
  <c r="AF1843" i="1"/>
  <c r="AF1835" i="1"/>
  <c r="AF1827" i="1"/>
  <c r="AF1819" i="1"/>
  <c r="AF1811" i="1"/>
  <c r="AF1803" i="1"/>
  <c r="AF1795" i="1"/>
  <c r="AF1787" i="1"/>
  <c r="AF1779" i="1"/>
  <c r="AF1771" i="1"/>
  <c r="AF1763" i="1"/>
  <c r="AF1755" i="1"/>
  <c r="AF1747" i="1"/>
  <c r="AF1739" i="1"/>
  <c r="AF1731" i="1"/>
  <c r="AF1723" i="1"/>
  <c r="AF1715" i="1"/>
  <c r="AF1707" i="1"/>
  <c r="AF1699" i="1"/>
  <c r="AF1691" i="1"/>
  <c r="AF1683" i="1"/>
  <c r="AF1675" i="1"/>
  <c r="AF1667" i="1"/>
  <c r="AF1659" i="1"/>
  <c r="AF1651" i="1"/>
  <c r="AF1643" i="1"/>
  <c r="AF1635" i="1"/>
  <c r="AF1627" i="1"/>
  <c r="AF1619" i="1"/>
  <c r="AF1611" i="1"/>
  <c r="AF1603" i="1"/>
  <c r="AF1595" i="1"/>
  <c r="AF1587" i="1"/>
  <c r="AF1579" i="1"/>
  <c r="AF1571" i="1"/>
  <c r="AF1563" i="1"/>
  <c r="AF1555" i="1"/>
  <c r="AF1547" i="1"/>
  <c r="AF1539" i="1"/>
  <c r="AF1531" i="1"/>
  <c r="AF1523" i="1"/>
  <c r="AF1515" i="1"/>
  <c r="AF1507" i="1"/>
  <c r="AF1499" i="1"/>
  <c r="AF1491" i="1"/>
  <c r="AF1483" i="1"/>
  <c r="AF1475" i="1"/>
  <c r="AF1467" i="1"/>
  <c r="AF1459" i="1"/>
  <c r="AF1451" i="1"/>
  <c r="AF1443" i="1"/>
  <c r="AF1435" i="1"/>
  <c r="AF1427" i="1"/>
  <c r="AF1419" i="1"/>
  <c r="AF1411" i="1"/>
  <c r="AF1403" i="1"/>
  <c r="AF1395" i="1"/>
  <c r="AF1387" i="1"/>
  <c r="AF1379" i="1"/>
  <c r="AF1371" i="1"/>
  <c r="AF1363" i="1"/>
  <c r="AF1355" i="1"/>
  <c r="AF1347" i="1"/>
  <c r="AF1339" i="1"/>
  <c r="AF1331" i="1"/>
  <c r="AF1323" i="1"/>
  <c r="AF1315" i="1"/>
  <c r="AF1307" i="1"/>
  <c r="AF1299" i="1"/>
  <c r="AF1291" i="1"/>
  <c r="AF1283" i="1"/>
  <c r="AF1275" i="1"/>
  <c r="AF1267" i="1"/>
  <c r="AF1259" i="1"/>
  <c r="AF1243" i="1"/>
  <c r="AF1235" i="1"/>
  <c r="AO1235" i="1" s="1" a="1"/>
  <c r="AO1235" i="1" s="1"/>
  <c r="BK1235" i="1" s="1"/>
  <c r="AF1227" i="1"/>
  <c r="AO1227" i="1" s="1" a="1"/>
  <c r="AO1227" i="1" s="1"/>
  <c r="BK1227" i="1" s="1"/>
  <c r="AF1219" i="1"/>
  <c r="AF1211" i="1"/>
  <c r="AF1203" i="1"/>
  <c r="AF1195" i="1"/>
  <c r="AF1187" i="1"/>
  <c r="AF1179" i="1"/>
  <c r="AF1171" i="1"/>
  <c r="AF1163" i="1"/>
  <c r="AF1155" i="1"/>
  <c r="AF1147" i="1"/>
  <c r="AF1139" i="1"/>
  <c r="AF1131" i="1"/>
  <c r="AF1123" i="1"/>
  <c r="AF1115" i="1"/>
  <c r="AF1107" i="1"/>
  <c r="AF1099" i="1"/>
  <c r="AF1091" i="1"/>
  <c r="AF1083" i="1"/>
  <c r="AF1075" i="1"/>
  <c r="AF1067" i="1"/>
  <c r="AF1059" i="1"/>
  <c r="AF1051" i="1"/>
  <c r="AF1043" i="1"/>
  <c r="AF1035" i="1"/>
  <c r="AF1027" i="1"/>
  <c r="AF1019" i="1"/>
  <c r="AF1011" i="1"/>
  <c r="AF1003" i="1"/>
  <c r="AF995" i="1"/>
  <c r="AF987" i="1"/>
  <c r="AF979" i="1"/>
  <c r="AF971" i="1"/>
  <c r="AF963" i="1"/>
  <c r="AF955" i="1"/>
  <c r="AF947" i="1"/>
  <c r="AF939" i="1"/>
  <c r="AF931" i="1"/>
  <c r="AF923" i="1"/>
  <c r="AF915" i="1"/>
  <c r="AF907" i="1"/>
  <c r="AF899" i="1"/>
  <c r="AF891" i="1"/>
  <c r="AF883" i="1"/>
  <c r="AF875" i="1"/>
  <c r="AF867" i="1"/>
  <c r="AF859" i="1"/>
  <c r="AF843" i="1"/>
  <c r="AF835" i="1"/>
  <c r="AF827" i="1"/>
  <c r="AF819" i="1"/>
  <c r="AF811" i="1"/>
  <c r="AF803" i="1"/>
  <c r="AF795" i="1"/>
  <c r="AF787" i="1"/>
  <c r="AF779" i="1"/>
  <c r="AF771" i="1"/>
  <c r="AF763" i="1"/>
  <c r="AF755" i="1"/>
  <c r="AF747" i="1"/>
  <c r="AF739" i="1"/>
  <c r="AF731" i="1"/>
  <c r="AF723" i="1"/>
  <c r="AF715" i="1"/>
  <c r="AF707" i="1"/>
  <c r="AF699" i="1"/>
  <c r="AF691" i="1"/>
  <c r="AF683" i="1"/>
  <c r="AF675" i="1"/>
  <c r="AF667" i="1"/>
  <c r="AF659" i="1"/>
  <c r="AF651" i="1"/>
  <c r="AF643" i="1"/>
  <c r="AF635" i="1"/>
  <c r="AF627" i="1"/>
  <c r="AF619" i="1"/>
  <c r="AF611" i="1"/>
  <c r="AF603" i="1"/>
  <c r="AF595" i="1"/>
  <c r="AF587" i="1"/>
  <c r="AF579" i="1"/>
  <c r="AF571" i="1"/>
  <c r="AF563" i="1"/>
  <c r="AF555" i="1"/>
  <c r="AF547" i="1"/>
  <c r="AF539" i="1"/>
  <c r="AF531" i="1"/>
  <c r="AF523" i="1"/>
  <c r="AF515" i="1"/>
  <c r="AO515" i="1" s="1" a="1"/>
  <c r="AO515" i="1" s="1"/>
  <c r="BK515" i="1" s="1"/>
  <c r="AF507" i="1"/>
  <c r="AF499" i="1"/>
  <c r="AF491" i="1"/>
  <c r="AF483" i="1"/>
  <c r="AF475" i="1"/>
  <c r="AO475" i="1" s="1" a="1"/>
  <c r="AO475" i="1" s="1"/>
  <c r="BK475" i="1" s="1"/>
  <c r="AF467" i="1"/>
  <c r="AF459" i="1"/>
  <c r="AF451" i="1"/>
  <c r="AF443" i="1"/>
  <c r="AF435" i="1"/>
  <c r="AF427" i="1"/>
  <c r="AF419" i="1"/>
  <c r="AF403" i="1"/>
  <c r="AF395" i="1"/>
  <c r="AF387" i="1"/>
  <c r="AF379" i="1"/>
  <c r="AF371" i="1"/>
  <c r="AF363" i="1"/>
  <c r="AF355" i="1"/>
  <c r="AF347" i="1"/>
  <c r="AF339" i="1"/>
  <c r="AF331" i="1"/>
  <c r="AF323" i="1"/>
  <c r="AF315" i="1"/>
  <c r="AF307" i="1"/>
  <c r="AF299" i="1"/>
  <c r="AF291" i="1"/>
  <c r="AF283" i="1"/>
  <c r="AO283" i="1" s="1" a="1"/>
  <c r="AO283" i="1" s="1"/>
  <c r="BK283" i="1" s="1"/>
  <c r="AF275" i="1"/>
  <c r="AO275" i="1" s="1" a="1"/>
  <c r="AO275" i="1" s="1"/>
  <c r="BK275" i="1" s="1"/>
  <c r="AF267" i="1"/>
  <c r="AF259" i="1"/>
  <c r="AF251" i="1"/>
  <c r="AO251" i="1" s="1" a="1"/>
  <c r="AO251" i="1" s="1"/>
  <c r="BK251" i="1" s="1"/>
  <c r="AF243" i="1"/>
  <c r="AO243" i="1" s="1" a="1"/>
  <c r="AO243" i="1" s="1"/>
  <c r="BK243" i="1" s="1"/>
  <c r="AF235" i="1"/>
  <c r="AF227" i="1"/>
  <c r="AF219" i="1"/>
  <c r="AF211" i="1"/>
  <c r="AF203" i="1"/>
  <c r="AF195" i="1"/>
  <c r="AF187" i="1"/>
  <c r="AF179" i="1"/>
  <c r="AF171" i="1"/>
  <c r="AF163" i="1"/>
  <c r="AF155" i="1"/>
  <c r="AF147" i="1"/>
  <c r="AF139" i="1"/>
  <c r="AF131" i="1"/>
  <c r="AF123" i="1"/>
  <c r="AO123" i="1" s="1" a="1"/>
  <c r="AO123" i="1" s="1"/>
  <c r="BK123" i="1" s="1"/>
  <c r="AF115" i="1"/>
  <c r="AF107" i="1"/>
  <c r="AF99" i="1"/>
  <c r="AF91" i="1"/>
  <c r="AF83" i="1"/>
  <c r="AF75" i="1"/>
  <c r="AF67" i="1"/>
  <c r="AF59" i="1"/>
  <c r="AF51" i="1"/>
  <c r="AF43" i="1"/>
  <c r="AF35" i="1"/>
  <c r="AF27" i="1"/>
  <c r="AF19" i="1"/>
  <c r="AF1251" i="1"/>
  <c r="AF851" i="1"/>
  <c r="AE1331" i="1"/>
  <c r="V1331" i="1"/>
  <c r="AE1323" i="1"/>
  <c r="V1323" i="1"/>
  <c r="AE1315" i="1"/>
  <c r="V1315" i="1"/>
  <c r="AE1307" i="1"/>
  <c r="V1307" i="1"/>
  <c r="AE1299" i="1"/>
  <c r="AR1299" i="1" s="1" a="1"/>
  <c r="AR1299" i="1" s="1"/>
  <c r="V1299" i="1"/>
  <c r="AE1291" i="1"/>
  <c r="AR1291" i="1" s="1" a="1"/>
  <c r="AR1291" i="1" s="1"/>
  <c r="V1291" i="1"/>
  <c r="AE1283" i="1"/>
  <c r="AR1283" i="1" s="1" a="1"/>
  <c r="AR1283" i="1" s="1"/>
  <c r="V1283" i="1"/>
  <c r="AE1275" i="1"/>
  <c r="AR1275" i="1" s="1" a="1"/>
  <c r="AR1275" i="1" s="1"/>
  <c r="V1275" i="1"/>
  <c r="AE1267" i="1"/>
  <c r="AR1267" i="1" s="1" a="1"/>
  <c r="AR1267" i="1" s="1"/>
  <c r="V1267" i="1"/>
  <c r="AE1259" i="1"/>
  <c r="AR1259" i="1" s="1" a="1"/>
  <c r="AR1259" i="1" s="1"/>
  <c r="V1259" i="1"/>
  <c r="AE1251" i="1"/>
  <c r="AR1251" i="1" s="1" a="1"/>
  <c r="AR1251" i="1" s="1"/>
  <c r="V1251" i="1"/>
  <c r="AE1243" i="1"/>
  <c r="AR1243" i="1" s="1" a="1"/>
  <c r="AR1243" i="1" s="1"/>
  <c r="V1243" i="1"/>
  <c r="AE1235" i="1"/>
  <c r="V1235" i="1"/>
  <c r="AE1227" i="1"/>
  <c r="V1227" i="1"/>
  <c r="AE1219" i="1"/>
  <c r="V1219" i="1"/>
  <c r="AE1211" i="1"/>
  <c r="AR1211" i="1" s="1" a="1"/>
  <c r="AR1211" i="1" s="1"/>
  <c r="V1211" i="1"/>
  <c r="AE1203" i="1"/>
  <c r="AR1203" i="1" s="1" a="1"/>
  <c r="AR1203" i="1" s="1"/>
  <c r="V1203" i="1"/>
  <c r="AE1195" i="1"/>
  <c r="AR1195" i="1" s="1" a="1"/>
  <c r="AR1195" i="1" s="1"/>
  <c r="V1195" i="1"/>
  <c r="AE1187" i="1"/>
  <c r="AR1187" i="1" s="1" a="1"/>
  <c r="AR1187" i="1" s="1"/>
  <c r="V1187" i="1"/>
  <c r="AE1179" i="1"/>
  <c r="AR1179" i="1" s="1" a="1"/>
  <c r="AR1179" i="1" s="1"/>
  <c r="V1179" i="1"/>
  <c r="AE1171" i="1"/>
  <c r="AR1171" i="1" s="1" a="1"/>
  <c r="AR1171" i="1" s="1"/>
  <c r="V1171" i="1"/>
  <c r="AE1163" i="1"/>
  <c r="AR1163" i="1" s="1" a="1"/>
  <c r="AR1163" i="1" s="1"/>
  <c r="V1163" i="1"/>
  <c r="AE1155" i="1"/>
  <c r="AR1155" i="1" s="1" a="1"/>
  <c r="AR1155" i="1" s="1"/>
  <c r="V1155" i="1"/>
  <c r="AE1147" i="1"/>
  <c r="AR1147" i="1" s="1" a="1"/>
  <c r="AR1147" i="1" s="1"/>
  <c r="V1147" i="1"/>
  <c r="AE1139" i="1"/>
  <c r="AR1139" i="1" s="1" a="1"/>
  <c r="AR1139" i="1" s="1"/>
  <c r="V1139" i="1"/>
  <c r="AE1131" i="1"/>
  <c r="AR1131" i="1" s="1" a="1"/>
  <c r="AR1131" i="1" s="1"/>
  <c r="V1131" i="1"/>
  <c r="AE1123" i="1"/>
  <c r="AR1123" i="1" s="1" a="1"/>
  <c r="AR1123" i="1" s="1"/>
  <c r="V1123" i="1"/>
  <c r="AE1115" i="1"/>
  <c r="AR1115" i="1" s="1" a="1"/>
  <c r="AR1115" i="1" s="1"/>
  <c r="V1115" i="1"/>
  <c r="AE1107" i="1"/>
  <c r="AR1107" i="1" s="1" a="1"/>
  <c r="AR1107" i="1" s="1"/>
  <c r="V1107" i="1"/>
  <c r="AE1099" i="1"/>
  <c r="AR1099" i="1" s="1" a="1"/>
  <c r="AR1099" i="1" s="1"/>
  <c r="V1099" i="1"/>
  <c r="AE1091" i="1"/>
  <c r="AR1091" i="1" s="1" a="1"/>
  <c r="AR1091" i="1" s="1"/>
  <c r="V1091" i="1"/>
  <c r="AE1083" i="1"/>
  <c r="AR1083" i="1" s="1" a="1"/>
  <c r="AR1083" i="1" s="1"/>
  <c r="V1083" i="1"/>
  <c r="AE1075" i="1"/>
  <c r="AR1075" i="1" s="1" a="1"/>
  <c r="AR1075" i="1" s="1"/>
  <c r="V1075" i="1"/>
  <c r="AE1067" i="1"/>
  <c r="AR1067" i="1" s="1" a="1"/>
  <c r="AR1067" i="1" s="1"/>
  <c r="V1067" i="1"/>
  <c r="AE1059" i="1"/>
  <c r="AR1059" i="1" s="1" a="1"/>
  <c r="AR1059" i="1" s="1"/>
  <c r="V1059" i="1"/>
  <c r="AE1051" i="1"/>
  <c r="AR1051" i="1" s="1" a="1"/>
  <c r="AR1051" i="1" s="1"/>
  <c r="V1051" i="1"/>
  <c r="AE1043" i="1"/>
  <c r="AR1043" i="1" s="1" a="1"/>
  <c r="AR1043" i="1" s="1"/>
  <c r="V1043" i="1"/>
  <c r="AE1035" i="1"/>
  <c r="AR1035" i="1" s="1" a="1"/>
  <c r="AR1035" i="1" s="1"/>
  <c r="V1035" i="1"/>
  <c r="AE1027" i="1"/>
  <c r="AR1027" i="1" s="1" a="1"/>
  <c r="AR1027" i="1" s="1"/>
  <c r="V1027" i="1"/>
  <c r="AE1019" i="1"/>
  <c r="AR1019" i="1" s="1" a="1"/>
  <c r="AR1019" i="1" s="1"/>
  <c r="V1019" i="1"/>
  <c r="AE1011" i="1"/>
  <c r="AR1011" i="1" s="1" a="1"/>
  <c r="AR1011" i="1" s="1"/>
  <c r="V1011" i="1"/>
  <c r="AE1003" i="1"/>
  <c r="AR1003" i="1" s="1" a="1"/>
  <c r="AR1003" i="1" s="1"/>
  <c r="V1003" i="1"/>
  <c r="AE995" i="1"/>
  <c r="AR995" i="1" s="1" a="1"/>
  <c r="AR995" i="1" s="1"/>
  <c r="V995" i="1"/>
  <c r="AE987" i="1"/>
  <c r="AR987" i="1" s="1" a="1"/>
  <c r="AR987" i="1" s="1"/>
  <c r="V987" i="1"/>
  <c r="AE979" i="1"/>
  <c r="AR979" i="1" s="1" a="1"/>
  <c r="AR979" i="1" s="1"/>
  <c r="V979" i="1"/>
  <c r="AE971" i="1"/>
  <c r="AR971" i="1" s="1" a="1"/>
  <c r="AR971" i="1" s="1"/>
  <c r="V971" i="1"/>
  <c r="AE963" i="1"/>
  <c r="AR963" i="1" s="1" a="1"/>
  <c r="AR963" i="1" s="1"/>
  <c r="V963" i="1"/>
  <c r="AE955" i="1"/>
  <c r="AR955" i="1" s="1" a="1"/>
  <c r="AR955" i="1" s="1"/>
  <c r="V955" i="1"/>
  <c r="AE947" i="1"/>
  <c r="AR947" i="1" s="1" a="1"/>
  <c r="AR947" i="1" s="1"/>
  <c r="V947" i="1"/>
  <c r="AE939" i="1"/>
  <c r="AR939" i="1" s="1" a="1"/>
  <c r="AR939" i="1" s="1"/>
  <c r="V939" i="1"/>
  <c r="AE931" i="1"/>
  <c r="AR931" i="1" s="1" a="1"/>
  <c r="AR931" i="1" s="1"/>
  <c r="V931" i="1"/>
  <c r="AE923" i="1"/>
  <c r="AR923" i="1" s="1" a="1"/>
  <c r="AR923" i="1" s="1"/>
  <c r="V923" i="1"/>
  <c r="AE915" i="1"/>
  <c r="AR915" i="1" s="1" a="1"/>
  <c r="AR915" i="1" s="1"/>
  <c r="V915" i="1"/>
  <c r="AE907" i="1"/>
  <c r="AR907" i="1" s="1" a="1"/>
  <c r="AR907" i="1" s="1"/>
  <c r="V907" i="1"/>
  <c r="AE899" i="1"/>
  <c r="AR899" i="1" s="1" a="1"/>
  <c r="AR899" i="1" s="1"/>
  <c r="V899" i="1"/>
  <c r="AE891" i="1"/>
  <c r="AR891" i="1" s="1" a="1"/>
  <c r="AR891" i="1" s="1"/>
  <c r="V891" i="1"/>
  <c r="AE883" i="1"/>
  <c r="AR883" i="1" s="1" a="1"/>
  <c r="AR883" i="1" s="1"/>
  <c r="V883" i="1"/>
  <c r="AE875" i="1"/>
  <c r="AR875" i="1" s="1" a="1"/>
  <c r="AR875" i="1" s="1"/>
  <c r="V875" i="1"/>
  <c r="AE867" i="1"/>
  <c r="AR867" i="1" s="1" a="1"/>
  <c r="AR867" i="1" s="1"/>
  <c r="V867" i="1"/>
  <c r="AE859" i="1"/>
  <c r="AR859" i="1" s="1" a="1"/>
  <c r="AR859" i="1" s="1"/>
  <c r="V859" i="1"/>
  <c r="AE851" i="1"/>
  <c r="AR851" i="1" s="1" a="1"/>
  <c r="AR851" i="1" s="1"/>
  <c r="V851" i="1"/>
  <c r="AE843" i="1"/>
  <c r="AR843" i="1" s="1" a="1"/>
  <c r="AR843" i="1" s="1"/>
  <c r="V843" i="1"/>
  <c r="AE835" i="1"/>
  <c r="V835" i="1"/>
  <c r="AE827" i="1"/>
  <c r="V827" i="1"/>
  <c r="AE819" i="1"/>
  <c r="AR819" i="1" s="1" a="1"/>
  <c r="AR819" i="1" s="1"/>
  <c r="V819" i="1"/>
  <c r="AE811" i="1"/>
  <c r="AR811" i="1" s="1" a="1"/>
  <c r="AR811" i="1" s="1"/>
  <c r="V811" i="1"/>
  <c r="AE803" i="1"/>
  <c r="AR803" i="1" s="1" a="1"/>
  <c r="AR803" i="1" s="1"/>
  <c r="V803" i="1"/>
  <c r="AE795" i="1"/>
  <c r="AR795" i="1" s="1" a="1"/>
  <c r="AR795" i="1" s="1"/>
  <c r="V795" i="1"/>
  <c r="AE787" i="1"/>
  <c r="AR787" i="1" s="1" a="1"/>
  <c r="AR787" i="1" s="1"/>
  <c r="V787" i="1"/>
  <c r="AE779" i="1"/>
  <c r="AR779" i="1" s="1" a="1"/>
  <c r="AR779" i="1" s="1"/>
  <c r="V779" i="1"/>
  <c r="AE771" i="1"/>
  <c r="AR771" i="1" s="1" a="1"/>
  <c r="AR771" i="1" s="1"/>
  <c r="V771" i="1"/>
  <c r="AE763" i="1"/>
  <c r="AR763" i="1" s="1" a="1"/>
  <c r="AR763" i="1" s="1"/>
  <c r="V763" i="1"/>
  <c r="AE755" i="1"/>
  <c r="AR755" i="1" s="1" a="1"/>
  <c r="AR755" i="1" s="1"/>
  <c r="V755" i="1"/>
  <c r="AE747" i="1"/>
  <c r="AR747" i="1" s="1" a="1"/>
  <c r="AR747" i="1" s="1"/>
  <c r="V747" i="1"/>
  <c r="AE739" i="1"/>
  <c r="AR739" i="1" s="1" a="1"/>
  <c r="AR739" i="1" s="1"/>
  <c r="V739" i="1"/>
  <c r="AE731" i="1"/>
  <c r="AR731" i="1" s="1" a="1"/>
  <c r="AR731" i="1" s="1"/>
  <c r="V731" i="1"/>
  <c r="AE723" i="1"/>
  <c r="AR723" i="1" s="1" a="1"/>
  <c r="AR723" i="1" s="1"/>
  <c r="V723" i="1"/>
  <c r="AE715" i="1"/>
  <c r="AR715" i="1" s="1" a="1"/>
  <c r="AR715" i="1" s="1"/>
  <c r="V715" i="1"/>
  <c r="AE707" i="1"/>
  <c r="AR707" i="1" s="1" a="1"/>
  <c r="AR707" i="1" s="1"/>
  <c r="V707" i="1"/>
  <c r="AE699" i="1"/>
  <c r="AR699" i="1" s="1" a="1"/>
  <c r="AR699" i="1" s="1"/>
  <c r="V699" i="1"/>
  <c r="AE691" i="1"/>
  <c r="AR691" i="1" s="1" a="1"/>
  <c r="AR691" i="1" s="1"/>
  <c r="V691" i="1"/>
  <c r="AE683" i="1"/>
  <c r="AR683" i="1" s="1" a="1"/>
  <c r="AR683" i="1" s="1"/>
  <c r="V683" i="1"/>
  <c r="AE675" i="1"/>
  <c r="AR675" i="1" s="1" a="1"/>
  <c r="AR675" i="1" s="1"/>
  <c r="V675" i="1"/>
  <c r="AE667" i="1"/>
  <c r="AR667" i="1" s="1" a="1"/>
  <c r="AR667" i="1" s="1"/>
  <c r="V667" i="1"/>
  <c r="AE659" i="1"/>
  <c r="AR659" i="1" s="1" a="1"/>
  <c r="AR659" i="1" s="1"/>
  <c r="V659" i="1"/>
  <c r="AE651" i="1"/>
  <c r="V651" i="1"/>
  <c r="AE643" i="1"/>
  <c r="V643" i="1"/>
  <c r="AE635" i="1"/>
  <c r="AR635" i="1" s="1" a="1"/>
  <c r="AR635" i="1" s="1"/>
  <c r="V635" i="1"/>
  <c r="AE627" i="1"/>
  <c r="AR627" i="1" s="1" a="1"/>
  <c r="AR627" i="1" s="1"/>
  <c r="V627" i="1"/>
  <c r="AE619" i="1"/>
  <c r="AR619" i="1" s="1" a="1"/>
  <c r="AR619" i="1" s="1"/>
  <c r="V619" i="1"/>
  <c r="AE611" i="1"/>
  <c r="AR611" i="1" s="1" a="1"/>
  <c r="AR611" i="1" s="1"/>
  <c r="V611" i="1"/>
  <c r="AE603" i="1"/>
  <c r="AR603" i="1" s="1" a="1"/>
  <c r="AR603" i="1" s="1"/>
  <c r="V603" i="1"/>
  <c r="AE595" i="1"/>
  <c r="AR595" i="1" s="1" a="1"/>
  <c r="AR595" i="1" s="1"/>
  <c r="V595" i="1"/>
  <c r="AE587" i="1"/>
  <c r="AR587" i="1" s="1" a="1"/>
  <c r="AR587" i="1" s="1"/>
  <c r="V587" i="1"/>
  <c r="AE579" i="1"/>
  <c r="AR579" i="1" s="1" a="1"/>
  <c r="AR579" i="1" s="1"/>
  <c r="V579" i="1"/>
  <c r="AE571" i="1"/>
  <c r="V571" i="1"/>
  <c r="AE563" i="1"/>
  <c r="AR563" i="1" s="1" a="1"/>
  <c r="AR563" i="1" s="1"/>
  <c r="V563" i="1"/>
  <c r="AE555" i="1"/>
  <c r="V555" i="1"/>
  <c r="AE547" i="1"/>
  <c r="V547" i="1"/>
  <c r="AE539" i="1"/>
  <c r="V539" i="1"/>
  <c r="AE531" i="1"/>
  <c r="V531" i="1"/>
  <c r="V523" i="1"/>
  <c r="AE523" i="1"/>
  <c r="AE515" i="1"/>
  <c r="V515" i="1"/>
  <c r="AE507" i="1"/>
  <c r="V507" i="1"/>
  <c r="AE499" i="1"/>
  <c r="V499" i="1"/>
  <c r="AE491" i="1"/>
  <c r="V491" i="1"/>
  <c r="AE483" i="1"/>
  <c r="V483" i="1"/>
  <c r="AE475" i="1"/>
  <c r="V475" i="1"/>
  <c r="AE467" i="1"/>
  <c r="V467" i="1"/>
  <c r="AE459" i="1"/>
  <c r="V459" i="1"/>
  <c r="AE451" i="1"/>
  <c r="V451" i="1"/>
  <c r="AE443" i="1"/>
  <c r="V443" i="1"/>
  <c r="AE435" i="1"/>
  <c r="V435" i="1"/>
  <c r="AE427" i="1"/>
  <c r="V427" i="1"/>
  <c r="AE419" i="1"/>
  <c r="V419" i="1"/>
  <c r="AE411" i="1"/>
  <c r="V411" i="1"/>
  <c r="AE403" i="1"/>
  <c r="AR403" i="1" s="1" a="1"/>
  <c r="AR403" i="1" s="1"/>
  <c r="V403" i="1"/>
  <c r="AE395" i="1"/>
  <c r="AR395" i="1" s="1" a="1"/>
  <c r="AR395" i="1" s="1"/>
  <c r="V395" i="1"/>
  <c r="AE387" i="1"/>
  <c r="AR387" i="1" s="1" a="1"/>
  <c r="AR387" i="1" s="1"/>
  <c r="V387" i="1"/>
  <c r="AE379" i="1"/>
  <c r="AR379" i="1" s="1" a="1"/>
  <c r="AR379" i="1" s="1"/>
  <c r="V379" i="1"/>
  <c r="AE371" i="1"/>
  <c r="AR371" i="1" s="1" a="1"/>
  <c r="AR371" i="1" s="1"/>
  <c r="V371" i="1"/>
  <c r="AE363" i="1"/>
  <c r="AR363" i="1" s="1" a="1"/>
  <c r="AR363" i="1" s="1"/>
  <c r="V363" i="1"/>
  <c r="AE355" i="1"/>
  <c r="AR355" i="1" s="1" a="1"/>
  <c r="AR355" i="1" s="1"/>
  <c r="V355" i="1"/>
  <c r="AE347" i="1"/>
  <c r="AR347" i="1" s="1" a="1"/>
  <c r="AR347" i="1" s="1"/>
  <c r="V347" i="1"/>
  <c r="AE339" i="1"/>
  <c r="AR339" i="1" s="1" a="1"/>
  <c r="AR339" i="1" s="1"/>
  <c r="V339" i="1"/>
  <c r="AE331" i="1"/>
  <c r="AR331" i="1" s="1" a="1"/>
  <c r="AR331" i="1" s="1"/>
  <c r="V331" i="1"/>
  <c r="AE323" i="1"/>
  <c r="AR323" i="1" s="1" a="1"/>
  <c r="AR323" i="1" s="1"/>
  <c r="V323" i="1"/>
  <c r="AE315" i="1"/>
  <c r="AR315" i="1" s="1" a="1"/>
  <c r="AR315" i="1" s="1"/>
  <c r="V315" i="1"/>
  <c r="AE307" i="1"/>
  <c r="V307" i="1"/>
  <c r="AE299" i="1"/>
  <c r="V299" i="1"/>
  <c r="AE291" i="1"/>
  <c r="V291" i="1"/>
  <c r="AE283" i="1"/>
  <c r="V283" i="1"/>
  <c r="AE275" i="1"/>
  <c r="V275" i="1"/>
  <c r="AE267" i="1"/>
  <c r="V267" i="1"/>
  <c r="AE259" i="1"/>
  <c r="V259" i="1"/>
  <c r="AE251" i="1"/>
  <c r="V251" i="1"/>
  <c r="AE243" i="1"/>
  <c r="V243" i="1"/>
  <c r="AE235" i="1"/>
  <c r="V235" i="1"/>
  <c r="AE227" i="1"/>
  <c r="V227" i="1"/>
  <c r="AE219" i="1"/>
  <c r="AR219" i="1" s="1" a="1"/>
  <c r="AR219" i="1" s="1"/>
  <c r="V219" i="1"/>
  <c r="AE211" i="1"/>
  <c r="AR211" i="1" s="1" a="1"/>
  <c r="AR211" i="1" s="1"/>
  <c r="V211" i="1"/>
  <c r="AE203" i="1"/>
  <c r="AR203" i="1" s="1" a="1"/>
  <c r="AR203" i="1" s="1"/>
  <c r="V203" i="1"/>
  <c r="AE195" i="1"/>
  <c r="AR195" i="1" s="1" a="1"/>
  <c r="AR195" i="1" s="1"/>
  <c r="V195" i="1"/>
  <c r="AE187" i="1"/>
  <c r="AR187" i="1" s="1" a="1"/>
  <c r="AR187" i="1" s="1"/>
  <c r="V187" i="1"/>
  <c r="AE179" i="1"/>
  <c r="AR179" i="1" s="1" a="1"/>
  <c r="AR179" i="1" s="1"/>
  <c r="V179" i="1"/>
  <c r="AE171" i="1"/>
  <c r="AR171" i="1" s="1" a="1"/>
  <c r="AR171" i="1" s="1"/>
  <c r="V171" i="1"/>
  <c r="AE163" i="1"/>
  <c r="AR163" i="1" s="1" a="1"/>
  <c r="AR163" i="1" s="1"/>
  <c r="V163" i="1"/>
  <c r="AE155" i="1"/>
  <c r="AR155" i="1" s="1" a="1"/>
  <c r="AR155" i="1" s="1"/>
  <c r="V155" i="1"/>
  <c r="AE147" i="1"/>
  <c r="AR147" i="1" s="1" a="1"/>
  <c r="AR147" i="1" s="1"/>
  <c r="V147" i="1"/>
  <c r="AE139" i="1"/>
  <c r="AR139" i="1" s="1" a="1"/>
  <c r="AR139" i="1" s="1"/>
  <c r="V139" i="1"/>
  <c r="AE131" i="1"/>
  <c r="AR131" i="1" s="1" a="1"/>
  <c r="AR131" i="1" s="1"/>
  <c r="V131" i="1"/>
  <c r="AE123" i="1"/>
  <c r="V123" i="1"/>
  <c r="AE115" i="1"/>
  <c r="V115" i="1"/>
  <c r="AE107" i="1"/>
  <c r="V107" i="1"/>
  <c r="AE99" i="1"/>
  <c r="AR99" i="1" s="1" a="1"/>
  <c r="AR99" i="1" s="1"/>
  <c r="V99" i="1"/>
  <c r="AE91" i="1"/>
  <c r="AR91" i="1" s="1" a="1"/>
  <c r="AR91" i="1" s="1"/>
  <c r="V91" i="1"/>
  <c r="AE83" i="1"/>
  <c r="AR83" i="1" s="1" a="1"/>
  <c r="AR83" i="1" s="1"/>
  <c r="V83" i="1"/>
  <c r="V75" i="1"/>
  <c r="AE75" i="1"/>
  <c r="AR75" i="1" s="1" a="1"/>
  <c r="AR75" i="1" s="1"/>
  <c r="V67" i="1"/>
  <c r="AE67" i="1"/>
  <c r="AR67" i="1" s="1" a="1"/>
  <c r="AR67" i="1" s="1"/>
  <c r="V59" i="1"/>
  <c r="AE59" i="1"/>
  <c r="AR59" i="1" s="1" a="1"/>
  <c r="AR59" i="1" s="1"/>
  <c r="V51" i="1"/>
  <c r="AE51" i="1"/>
  <c r="AR51" i="1" s="1" a="1"/>
  <c r="AR51" i="1" s="1"/>
  <c r="V43" i="1"/>
  <c r="AE43" i="1"/>
  <c r="AR43" i="1" s="1" a="1"/>
  <c r="AR43" i="1" s="1"/>
  <c r="V35" i="1"/>
  <c r="AE35" i="1"/>
  <c r="AR35" i="1" s="1" a="1"/>
  <c r="AR35" i="1" s="1"/>
  <c r="V27" i="1"/>
  <c r="AE27" i="1"/>
  <c r="AR27" i="1" s="1" a="1"/>
  <c r="AR27" i="1" s="1"/>
  <c r="V19" i="1"/>
  <c r="AE19" i="1"/>
  <c r="AA2618" i="1"/>
  <c r="AA2554" i="1"/>
  <c r="AA2490" i="1"/>
  <c r="AA2426" i="1"/>
  <c r="AA2362" i="1"/>
  <c r="AA2298" i="1"/>
  <c r="AA2234" i="1"/>
  <c r="AA2170" i="1"/>
  <c r="AA2634" i="1"/>
  <c r="AA2570" i="1"/>
  <c r="AA2506" i="1"/>
  <c r="AA2442" i="1"/>
  <c r="AA2378" i="1"/>
  <c r="AA2314" i="1"/>
  <c r="AA2250" i="1"/>
  <c r="AA2186" i="1"/>
  <c r="AA2122" i="1"/>
  <c r="AA2578" i="1"/>
  <c r="AA2514" i="1"/>
  <c r="AA2450" i="1"/>
  <c r="AA2386" i="1"/>
  <c r="AA2322" i="1"/>
  <c r="AA2258" i="1"/>
  <c r="AA2194" i="1"/>
  <c r="AA2130" i="1"/>
  <c r="AA2586" i="1"/>
  <c r="AA2522" i="1"/>
  <c r="AA2458" i="1"/>
  <c r="AA2394" i="1"/>
  <c r="AA2330" i="1"/>
  <c r="AA2266" i="1"/>
  <c r="AA2202" i="1"/>
  <c r="AA2138" i="1"/>
  <c r="AA2594" i="1"/>
  <c r="AA2530" i="1"/>
  <c r="AA2466" i="1"/>
  <c r="AA2402" i="1"/>
  <c r="AA2338" i="1"/>
  <c r="AA2274" i="1"/>
  <c r="AA2210" i="1"/>
  <c r="AA2146" i="1"/>
  <c r="AA2602" i="1"/>
  <c r="AA2538" i="1"/>
  <c r="AA2474" i="1"/>
  <c r="AA2410" i="1"/>
  <c r="AA2346" i="1"/>
  <c r="AA2282" i="1"/>
  <c r="AA2218" i="1"/>
  <c r="AA2154" i="1"/>
  <c r="AA2610" i="1"/>
  <c r="AA2546" i="1"/>
  <c r="AA2482" i="1"/>
  <c r="AA2418" i="1"/>
  <c r="AA2354" i="1"/>
  <c r="AA2290" i="1"/>
  <c r="AA2226" i="1"/>
  <c r="AA2162" i="1"/>
  <c r="AJ3" i="1"/>
  <c r="P2636" i="1"/>
  <c r="AA2627" i="1"/>
  <c r="AA2619" i="1"/>
  <c r="AA2611" i="1"/>
  <c r="AA2603" i="1"/>
  <c r="AA2595" i="1"/>
  <c r="AA2587" i="1"/>
  <c r="AA2579" i="1"/>
  <c r="AA2571" i="1"/>
  <c r="AA2563" i="1"/>
  <c r="AA2555" i="1"/>
  <c r="AA2547" i="1"/>
  <c r="AA2539" i="1"/>
  <c r="AA2531" i="1"/>
  <c r="AA2523" i="1"/>
  <c r="AA2515" i="1"/>
  <c r="AA2507" i="1"/>
  <c r="AA2499" i="1"/>
  <c r="AA2491" i="1"/>
  <c r="AA2483" i="1"/>
  <c r="AA2475" i="1"/>
  <c r="AA2467" i="1"/>
  <c r="AA2459" i="1"/>
  <c r="AA2451" i="1"/>
  <c r="AA2443" i="1"/>
  <c r="AA2435" i="1"/>
  <c r="AA2427" i="1"/>
  <c r="AA2419" i="1"/>
  <c r="AA2411" i="1"/>
  <c r="AA2403" i="1"/>
  <c r="AA2395" i="1"/>
  <c r="AA2387" i="1"/>
  <c r="AA2379" i="1"/>
  <c r="AA2371" i="1"/>
  <c r="AA2363" i="1"/>
  <c r="AA2355" i="1"/>
  <c r="AA2347" i="1"/>
  <c r="AA2339" i="1"/>
  <c r="AA2331" i="1"/>
  <c r="AA2323" i="1"/>
  <c r="AA2315" i="1"/>
  <c r="AA2307" i="1"/>
  <c r="AA2299" i="1"/>
  <c r="AA2291" i="1"/>
  <c r="AA2283" i="1"/>
  <c r="AA2275" i="1"/>
  <c r="AA2267" i="1"/>
  <c r="AA2259" i="1"/>
  <c r="AA2251" i="1"/>
  <c r="AA2243" i="1"/>
  <c r="AA2235" i="1"/>
  <c r="AA2227" i="1"/>
  <c r="AA2219" i="1"/>
  <c r="AA2211" i="1"/>
  <c r="AA2203" i="1"/>
  <c r="AA2195" i="1"/>
  <c r="AA2187" i="1"/>
  <c r="AA2179" i="1"/>
  <c r="AA2171" i="1"/>
  <c r="AA2163" i="1"/>
  <c r="AA2155" i="1"/>
  <c r="AA2147" i="1"/>
  <c r="AA2139" i="1"/>
  <c r="AA2131" i="1"/>
  <c r="AA2123" i="1"/>
  <c r="AA2115" i="1"/>
  <c r="Z2626" i="1"/>
  <c r="Z2618" i="1"/>
  <c r="Z2610" i="1"/>
  <c r="Z2602" i="1"/>
  <c r="Z2594" i="1"/>
  <c r="Z2586" i="1"/>
  <c r="Z2578" i="1"/>
  <c r="Z2570" i="1"/>
  <c r="Z2562" i="1"/>
  <c r="Z2554" i="1"/>
  <c r="Z2546" i="1"/>
  <c r="Z2538" i="1"/>
  <c r="N2636" i="1"/>
  <c r="S2636" i="1"/>
  <c r="R2636" i="1"/>
  <c r="Q2636" i="1"/>
  <c r="O2636" i="1"/>
  <c r="AO1323" i="1" l="1" a="1"/>
  <c r="AO1323" i="1" s="1"/>
  <c r="BK1323" i="1" s="1"/>
  <c r="AO443" i="1" a="1"/>
  <c r="AO443" i="1" s="1"/>
  <c r="BK443" i="1" s="1"/>
  <c r="AO2154" i="1" a="1"/>
  <c r="AO2154" i="1" s="1"/>
  <c r="BK2154" i="1" s="1"/>
  <c r="AO19" i="1" a="1"/>
  <c r="AO19" i="1" s="1"/>
  <c r="BK19" i="1" s="1"/>
  <c r="AO1315" i="1" a="1"/>
  <c r="AO1315" i="1" s="1"/>
  <c r="BK1315" i="1" s="1"/>
  <c r="AO547" i="1" a="1"/>
  <c r="AO547" i="1" s="1"/>
  <c r="BK547" i="1" s="1"/>
  <c r="AO483" i="1" a="1"/>
  <c r="AO483" i="1" s="1"/>
  <c r="BK483" i="1" s="1"/>
  <c r="AO1219" i="1" a="1"/>
  <c r="AO1219" i="1" s="1"/>
  <c r="BK1219" i="1" s="1"/>
  <c r="AO1562" i="1" a="1"/>
  <c r="AO1562" i="1" s="1"/>
  <c r="BK1562" i="1" s="1"/>
  <c r="AO1223" i="1" a="1"/>
  <c r="AO1223" i="1" s="1"/>
  <c r="BK1223" i="1" s="1"/>
  <c r="AO259" i="1" a="1"/>
  <c r="AO259" i="1" s="1"/>
  <c r="BK259" i="1" s="1"/>
  <c r="AO459" i="1" a="1"/>
  <c r="AO459" i="1" s="1"/>
  <c r="BK459" i="1" s="1"/>
  <c r="AO1307" i="1" a="1"/>
  <c r="AO1307" i="1" s="1"/>
  <c r="BK1307" i="1" s="1"/>
  <c r="AO431" i="1" a="1"/>
  <c r="AO431" i="1" s="1"/>
  <c r="BK431" i="1" s="1"/>
  <c r="AO267" i="1" a="1"/>
  <c r="AO267" i="1" s="1"/>
  <c r="BK267" i="1" s="1"/>
  <c r="AO467" i="1" a="1"/>
  <c r="AO467" i="1" s="1"/>
  <c r="BK467" i="1" s="1"/>
  <c r="AO831" i="1" a="1"/>
  <c r="AO831" i="1" s="1"/>
  <c r="BK831" i="1" s="1"/>
  <c r="AO291" i="1" a="1"/>
  <c r="AO291" i="1" s="1"/>
  <c r="BK291" i="1" s="1"/>
  <c r="AO427" i="1" a="1"/>
  <c r="AO427" i="1" s="1"/>
  <c r="AO491" i="1" a="1"/>
  <c r="AO491" i="1" s="1"/>
  <c r="BK491" i="1" s="1"/>
  <c r="AO255" i="1" a="1"/>
  <c r="AO255" i="1" s="1"/>
  <c r="BK255" i="1" s="1"/>
  <c r="AO1319" i="1" a="1"/>
  <c r="AO1319" i="1" s="1"/>
  <c r="BK1319" i="1" s="1"/>
  <c r="AO1554" i="1" a="1"/>
  <c r="AO1554" i="1" s="1"/>
  <c r="BK1554" i="1" s="1"/>
  <c r="AO1842" i="1" a="1"/>
  <c r="AO1842" i="1" s="1"/>
  <c r="BK1842" i="1" s="1"/>
  <c r="AO107" i="1" a="1"/>
  <c r="AO107" i="1" s="1"/>
  <c r="BK107" i="1" s="1"/>
  <c r="AO235" i="1" a="1"/>
  <c r="AO235" i="1" s="1"/>
  <c r="BK235" i="1" s="1"/>
  <c r="AO299" i="1" a="1"/>
  <c r="AO299" i="1" s="1"/>
  <c r="BK299" i="1" s="1"/>
  <c r="AO499" i="1" a="1"/>
  <c r="AO499" i="1" s="1"/>
  <c r="BK499" i="1" s="1"/>
  <c r="AO115" i="1" a="1"/>
  <c r="AO115" i="1" s="1"/>
  <c r="BK115" i="1" s="1"/>
  <c r="AO507" i="1" a="1"/>
  <c r="AO507" i="1" s="1"/>
  <c r="BK507" i="1" s="1"/>
  <c r="AO827" i="1" a="1"/>
  <c r="AO827" i="1" s="1"/>
  <c r="BK827" i="1" s="1"/>
  <c r="AO451" i="1" a="1"/>
  <c r="AO451" i="1" s="1"/>
  <c r="BK451" i="1" s="1"/>
  <c r="AO1218" i="1" a="1"/>
  <c r="AO1218" i="1" s="1"/>
  <c r="BK1218" i="1" s="1"/>
  <c r="AO1540" i="1" a="1"/>
  <c r="AO1540" i="1" s="1"/>
  <c r="BK1540" i="1" s="1"/>
  <c r="AO1924" i="1" a="1"/>
  <c r="AO1924" i="1" s="1"/>
  <c r="BK1924" i="1" s="1"/>
  <c r="AO1956" i="1" a="1"/>
  <c r="AO1956" i="1" s="1"/>
  <c r="BK1956" i="1" s="1"/>
  <c r="AO2404" i="1" a="1"/>
  <c r="AO2404" i="1" s="1"/>
  <c r="BK2404" i="1" s="1"/>
  <c r="AO287" i="1" a="1"/>
  <c r="AO287" i="1" s="1"/>
  <c r="BK287" i="1" s="1"/>
  <c r="BE28" i="1"/>
  <c r="AO28" i="1" a="1"/>
  <c r="AO28" i="1" s="1"/>
  <c r="BK28" i="1" s="1"/>
  <c r="BE60" i="1"/>
  <c r="AO60" i="1" a="1"/>
  <c r="AO60" i="1" s="1"/>
  <c r="BK60" i="1" s="1"/>
  <c r="BE92" i="1"/>
  <c r="AO92" i="1" a="1"/>
  <c r="AO92" i="1" s="1"/>
  <c r="BK92" i="1" s="1"/>
  <c r="BE124" i="1"/>
  <c r="AO124" i="1" a="1"/>
  <c r="AO124" i="1" s="1"/>
  <c r="BK124" i="1" s="1"/>
  <c r="BE156" i="1"/>
  <c r="AO156" i="1" a="1"/>
  <c r="AO156" i="1" s="1"/>
  <c r="BK156" i="1" s="1"/>
  <c r="BE188" i="1"/>
  <c r="AO188" i="1" a="1"/>
  <c r="AO188" i="1" s="1"/>
  <c r="BK188" i="1" s="1"/>
  <c r="BE220" i="1"/>
  <c r="AO220" i="1" a="1"/>
  <c r="AO220" i="1" s="1"/>
  <c r="BK220" i="1" s="1"/>
  <c r="BE252" i="1"/>
  <c r="AO252" i="1" a="1"/>
  <c r="AO252" i="1" s="1"/>
  <c r="BK252" i="1" s="1"/>
  <c r="BE284" i="1"/>
  <c r="AO284" i="1" a="1"/>
  <c r="AO284" i="1" s="1"/>
  <c r="BK284" i="1" s="1"/>
  <c r="BE316" i="1"/>
  <c r="AO316" i="1" a="1"/>
  <c r="AO316" i="1" s="1"/>
  <c r="BK316" i="1" s="1"/>
  <c r="BE348" i="1"/>
  <c r="AO348" i="1" a="1"/>
  <c r="AO348" i="1" s="1"/>
  <c r="BK348" i="1" s="1"/>
  <c r="BE380" i="1"/>
  <c r="AO380" i="1" a="1"/>
  <c r="AO380" i="1" s="1"/>
  <c r="BK380" i="1" s="1"/>
  <c r="BE412" i="1"/>
  <c r="AO412" i="1" a="1"/>
  <c r="AO412" i="1" s="1"/>
  <c r="BK412" i="1" s="1"/>
  <c r="BE444" i="1"/>
  <c r="AO444" i="1" a="1"/>
  <c r="AO444" i="1" s="1"/>
  <c r="BK444" i="1" s="1"/>
  <c r="BE476" i="1"/>
  <c r="AO476" i="1" a="1"/>
  <c r="AO476" i="1" s="1"/>
  <c r="BK476" i="1" s="1"/>
  <c r="BE508" i="1"/>
  <c r="AO508" i="1" a="1"/>
  <c r="AO508" i="1" s="1"/>
  <c r="BK508" i="1" s="1"/>
  <c r="BE540" i="1"/>
  <c r="AO540" i="1" a="1"/>
  <c r="AO540" i="1" s="1"/>
  <c r="BK540" i="1" s="1"/>
  <c r="BE572" i="1"/>
  <c r="AO572" i="1" a="1"/>
  <c r="AO572" i="1" s="1"/>
  <c r="BK572" i="1" s="1"/>
  <c r="BE604" i="1"/>
  <c r="AO604" i="1" a="1"/>
  <c r="AO604" i="1" s="1"/>
  <c r="BK604" i="1" s="1"/>
  <c r="BE636" i="1"/>
  <c r="AO636" i="1" a="1"/>
  <c r="AO636" i="1" s="1"/>
  <c r="BK636" i="1" s="1"/>
  <c r="BE668" i="1"/>
  <c r="AO668" i="1" a="1"/>
  <c r="AO668" i="1" s="1"/>
  <c r="BK668" i="1" s="1"/>
  <c r="BE700" i="1"/>
  <c r="AO700" i="1" a="1"/>
  <c r="AO700" i="1" s="1"/>
  <c r="BK700" i="1" s="1"/>
  <c r="BE732" i="1"/>
  <c r="AO732" i="1" a="1"/>
  <c r="AO732" i="1" s="1"/>
  <c r="BK732" i="1" s="1"/>
  <c r="BE764" i="1"/>
  <c r="AO764" i="1" a="1"/>
  <c r="AO764" i="1" s="1"/>
  <c r="BK764" i="1" s="1"/>
  <c r="BE796" i="1"/>
  <c r="AO796" i="1" a="1"/>
  <c r="AO796" i="1" s="1"/>
  <c r="BK796" i="1" s="1"/>
  <c r="BE828" i="1"/>
  <c r="AO828" i="1" a="1"/>
  <c r="AO828" i="1" s="1"/>
  <c r="BK828" i="1" s="1"/>
  <c r="BE860" i="1"/>
  <c r="AO860" i="1" a="1"/>
  <c r="AO860" i="1" s="1"/>
  <c r="BK860" i="1" s="1"/>
  <c r="BE892" i="1"/>
  <c r="AO892" i="1" a="1"/>
  <c r="AO892" i="1" s="1"/>
  <c r="BK892" i="1" s="1"/>
  <c r="BE924" i="1"/>
  <c r="AO924" i="1" a="1"/>
  <c r="AO924" i="1" s="1"/>
  <c r="BK924" i="1" s="1"/>
  <c r="BE956" i="1"/>
  <c r="AO956" i="1" a="1"/>
  <c r="AO956" i="1" s="1"/>
  <c r="BK956" i="1" s="1"/>
  <c r="BE988" i="1"/>
  <c r="AO988" i="1" a="1"/>
  <c r="AO988" i="1" s="1"/>
  <c r="BK988" i="1" s="1"/>
  <c r="BE1020" i="1"/>
  <c r="AO1020" i="1" a="1"/>
  <c r="AO1020" i="1" s="1"/>
  <c r="BK1020" i="1" s="1"/>
  <c r="BE1052" i="1"/>
  <c r="AO1052" i="1" a="1"/>
  <c r="AO1052" i="1" s="1"/>
  <c r="BK1052" i="1" s="1"/>
  <c r="BE1084" i="1"/>
  <c r="AO1084" i="1" a="1"/>
  <c r="AO1084" i="1" s="1"/>
  <c r="BK1084" i="1" s="1"/>
  <c r="BE1124" i="1"/>
  <c r="AO1124" i="1" a="1"/>
  <c r="AO1124" i="1" s="1"/>
  <c r="BK1124" i="1" s="1"/>
  <c r="BE1164" i="1"/>
  <c r="AO1164" i="1" a="1"/>
  <c r="AO1164" i="1" s="1"/>
  <c r="BK1164" i="1" s="1"/>
  <c r="BE1212" i="1"/>
  <c r="AO1212" i="1" a="1"/>
  <c r="AO1212" i="1" s="1"/>
  <c r="BK1212" i="1" s="1"/>
  <c r="BE1252" i="1"/>
  <c r="AO1252" i="1" a="1"/>
  <c r="AO1252" i="1" s="1"/>
  <c r="BK1252" i="1" s="1"/>
  <c r="BE1300" i="1"/>
  <c r="AO1300" i="1" a="1"/>
  <c r="AO1300" i="1" s="1"/>
  <c r="BK1300" i="1" s="1"/>
  <c r="BE1332" i="1"/>
  <c r="AO1332" i="1" a="1"/>
  <c r="AO1332" i="1" s="1"/>
  <c r="BK1332" i="1" s="1"/>
  <c r="BE1364" i="1"/>
  <c r="AO1364" i="1" a="1"/>
  <c r="AO1364" i="1" s="1"/>
  <c r="BK1364" i="1" s="1"/>
  <c r="BE1396" i="1"/>
  <c r="AO1396" i="1" a="1"/>
  <c r="AO1396" i="1" s="1"/>
  <c r="BK1396" i="1" s="1"/>
  <c r="BE1460" i="1"/>
  <c r="AO1460" i="1" a="1"/>
  <c r="AO1460" i="1" s="1"/>
  <c r="BK1460" i="1" s="1"/>
  <c r="BE1564" i="1"/>
  <c r="AO1564" i="1" a="1"/>
  <c r="AO1564" i="1" s="1"/>
  <c r="BK1564" i="1" s="1"/>
  <c r="BE1652" i="1"/>
  <c r="AO1652" i="1" a="1"/>
  <c r="AO1652" i="1" s="1"/>
  <c r="BK1652" i="1" s="1"/>
  <c r="BE1708" i="1"/>
  <c r="AO1708" i="1" a="1"/>
  <c r="AO1708" i="1" s="1"/>
  <c r="BK1708" i="1" s="1"/>
  <c r="BE1780" i="1"/>
  <c r="AO1780" i="1" a="1"/>
  <c r="AO1780" i="1" s="1"/>
  <c r="BK1780" i="1" s="1"/>
  <c r="BE1860" i="1"/>
  <c r="AO1860" i="1" a="1"/>
  <c r="AO1860" i="1" s="1"/>
  <c r="BK1860" i="1" s="1"/>
  <c r="BE1964" i="1"/>
  <c r="AO1964" i="1" a="1"/>
  <c r="AO1964" i="1" s="1"/>
  <c r="BK1964" i="1" s="1"/>
  <c r="BE2036" i="1"/>
  <c r="AO2036" i="1" a="1"/>
  <c r="AO2036" i="1" s="1"/>
  <c r="BK2036" i="1" s="1"/>
  <c r="BE2108" i="1"/>
  <c r="AO2108" i="1" a="1"/>
  <c r="AO2108" i="1" s="1"/>
  <c r="BK2108" i="1" s="1"/>
  <c r="BE2164" i="1"/>
  <c r="AO2164" i="1" a="1"/>
  <c r="AO2164" i="1" s="1"/>
  <c r="BK2164" i="1" s="1"/>
  <c r="BE2220" i="1"/>
  <c r="AO2220" i="1" a="1"/>
  <c r="AO2220" i="1" s="1"/>
  <c r="BK2220" i="1" s="1"/>
  <c r="BE2284" i="1"/>
  <c r="AO2284" i="1" a="1"/>
  <c r="AO2284" i="1" s="1"/>
  <c r="BK2284" i="1" s="1"/>
  <c r="BE2332" i="1"/>
  <c r="AO2332" i="1" a="1"/>
  <c r="AO2332" i="1" s="1"/>
  <c r="BK2332" i="1" s="1"/>
  <c r="BE2396" i="1"/>
  <c r="AO2396" i="1" a="1"/>
  <c r="AO2396" i="1" s="1"/>
  <c r="BK2396" i="1" s="1"/>
  <c r="BE2444" i="1"/>
  <c r="AO2444" i="1" a="1"/>
  <c r="AO2444" i="1" s="1"/>
  <c r="BK2444" i="1" s="1"/>
  <c r="BE2492" i="1"/>
  <c r="AO2492" i="1" a="1"/>
  <c r="AO2492" i="1" s="1"/>
  <c r="BK2492" i="1" s="1"/>
  <c r="BE2540" i="1"/>
  <c r="AO2540" i="1" a="1"/>
  <c r="AO2540" i="1" s="1"/>
  <c r="BK2540" i="1" s="1"/>
  <c r="BE2572" i="1"/>
  <c r="AO2572" i="1" a="1"/>
  <c r="AO2572" i="1" s="1"/>
  <c r="BK2572" i="1" s="1"/>
  <c r="BE2604" i="1"/>
  <c r="AO2604" i="1" a="1"/>
  <c r="AO2604" i="1" s="1"/>
  <c r="BK2604" i="1" s="1"/>
  <c r="BE4" i="1"/>
  <c r="AO4" i="1" a="1"/>
  <c r="AO4" i="1" s="1"/>
  <c r="BK4" i="1" s="1"/>
  <c r="BE37" i="1"/>
  <c r="AO37" i="1" a="1"/>
  <c r="AO37" i="1" s="1"/>
  <c r="BK37" i="1" s="1"/>
  <c r="BE69" i="1"/>
  <c r="AO69" i="1" a="1"/>
  <c r="AO69" i="1" s="1"/>
  <c r="BK69" i="1" s="1"/>
  <c r="BE101" i="1"/>
  <c r="AO101" i="1" a="1"/>
  <c r="AO101" i="1" s="1"/>
  <c r="BK101" i="1" s="1"/>
  <c r="BE133" i="1"/>
  <c r="AO133" i="1" a="1"/>
  <c r="AO133" i="1" s="1"/>
  <c r="BK133" i="1" s="1"/>
  <c r="BE165" i="1"/>
  <c r="AO165" i="1" a="1"/>
  <c r="AO165" i="1" s="1"/>
  <c r="BK165" i="1" s="1"/>
  <c r="BE197" i="1"/>
  <c r="AO197" i="1" a="1"/>
  <c r="AO197" i="1" s="1"/>
  <c r="BK197" i="1" s="1"/>
  <c r="BE229" i="1"/>
  <c r="AO229" i="1" a="1"/>
  <c r="AO229" i="1" s="1"/>
  <c r="BK229" i="1" s="1"/>
  <c r="BE261" i="1"/>
  <c r="AO261" i="1" a="1"/>
  <c r="AO261" i="1" s="1"/>
  <c r="BK261" i="1" s="1"/>
  <c r="BE293" i="1"/>
  <c r="AO293" i="1" a="1"/>
  <c r="AO293" i="1" s="1"/>
  <c r="BK293" i="1" s="1"/>
  <c r="BE325" i="1"/>
  <c r="AO325" i="1" a="1"/>
  <c r="AO325" i="1" s="1"/>
  <c r="BK325" i="1" s="1"/>
  <c r="BE357" i="1"/>
  <c r="AO357" i="1" a="1"/>
  <c r="AO357" i="1" s="1"/>
  <c r="BK357" i="1" s="1"/>
  <c r="BE389" i="1"/>
  <c r="AO389" i="1" a="1"/>
  <c r="AO389" i="1" s="1"/>
  <c r="BK389" i="1" s="1"/>
  <c r="BE421" i="1"/>
  <c r="AO421" i="1" a="1"/>
  <c r="AO421" i="1" s="1"/>
  <c r="BK421" i="1" s="1"/>
  <c r="BE453" i="1"/>
  <c r="AO453" i="1" a="1"/>
  <c r="AO453" i="1" s="1"/>
  <c r="BK453" i="1" s="1"/>
  <c r="BE485" i="1"/>
  <c r="AO485" i="1" a="1"/>
  <c r="AO485" i="1" s="1"/>
  <c r="BK485" i="1" s="1"/>
  <c r="BE517" i="1"/>
  <c r="AO517" i="1" a="1"/>
  <c r="AO517" i="1" s="1"/>
  <c r="BK517" i="1" s="1"/>
  <c r="BE549" i="1"/>
  <c r="AO549" i="1" a="1"/>
  <c r="AO549" i="1" s="1"/>
  <c r="BK549" i="1" s="1"/>
  <c r="BE581" i="1"/>
  <c r="AO581" i="1" a="1"/>
  <c r="AO581" i="1" s="1"/>
  <c r="BK581" i="1" s="1"/>
  <c r="BE613" i="1"/>
  <c r="AO613" i="1" a="1"/>
  <c r="AO613" i="1" s="1"/>
  <c r="BK613" i="1" s="1"/>
  <c r="BE645" i="1"/>
  <c r="AO645" i="1" a="1"/>
  <c r="AO645" i="1" s="1"/>
  <c r="BK645" i="1" s="1"/>
  <c r="BE677" i="1"/>
  <c r="AO677" i="1" a="1"/>
  <c r="AO677" i="1" s="1"/>
  <c r="BK677" i="1" s="1"/>
  <c r="BE709" i="1"/>
  <c r="AO709" i="1" a="1"/>
  <c r="AO709" i="1" s="1"/>
  <c r="BK709" i="1" s="1"/>
  <c r="BE741" i="1"/>
  <c r="AO741" i="1" a="1"/>
  <c r="AO741" i="1" s="1"/>
  <c r="BK741" i="1" s="1"/>
  <c r="BE773" i="1"/>
  <c r="AO773" i="1" a="1"/>
  <c r="AO773" i="1" s="1"/>
  <c r="BK773" i="1" s="1"/>
  <c r="BE805" i="1"/>
  <c r="AO805" i="1" a="1"/>
  <c r="AO805" i="1" s="1"/>
  <c r="BK805" i="1" s="1"/>
  <c r="BE837" i="1"/>
  <c r="AO837" i="1" a="1"/>
  <c r="AO837" i="1" s="1"/>
  <c r="BK837" i="1" s="1"/>
  <c r="BE869" i="1"/>
  <c r="AO869" i="1" a="1"/>
  <c r="AO869" i="1" s="1"/>
  <c r="BK869" i="1" s="1"/>
  <c r="BE901" i="1"/>
  <c r="AO901" i="1" a="1"/>
  <c r="AO901" i="1" s="1"/>
  <c r="BK901" i="1" s="1"/>
  <c r="BE933" i="1"/>
  <c r="AO933" i="1" a="1"/>
  <c r="AO933" i="1" s="1"/>
  <c r="BK933" i="1" s="1"/>
  <c r="BE965" i="1"/>
  <c r="AO965" i="1" a="1"/>
  <c r="AO965" i="1" s="1"/>
  <c r="BK965" i="1" s="1"/>
  <c r="BE997" i="1"/>
  <c r="AO997" i="1" a="1"/>
  <c r="AO997" i="1" s="1"/>
  <c r="BK997" i="1" s="1"/>
  <c r="BE1029" i="1"/>
  <c r="AO1029" i="1" a="1"/>
  <c r="AO1029" i="1" s="1"/>
  <c r="BK1029" i="1" s="1"/>
  <c r="BE1061" i="1"/>
  <c r="AO1061" i="1" a="1"/>
  <c r="AO1061" i="1" s="1"/>
  <c r="BK1061" i="1" s="1"/>
  <c r="BE1093" i="1"/>
  <c r="AO1093" i="1" a="1"/>
  <c r="AO1093" i="1" s="1"/>
  <c r="BK1093" i="1" s="1"/>
  <c r="BE1125" i="1"/>
  <c r="AO1125" i="1" a="1"/>
  <c r="AO1125" i="1" s="1"/>
  <c r="BK1125" i="1" s="1"/>
  <c r="BE1157" i="1"/>
  <c r="AO1157" i="1" a="1"/>
  <c r="AO1157" i="1" s="1"/>
  <c r="BK1157" i="1" s="1"/>
  <c r="BE1189" i="1"/>
  <c r="AO1189" i="1" a="1"/>
  <c r="AO1189" i="1" s="1"/>
  <c r="BK1189" i="1" s="1"/>
  <c r="BE1221" i="1"/>
  <c r="AO1221" i="1" a="1"/>
  <c r="AO1221" i="1" s="1"/>
  <c r="BK1221" i="1" s="1"/>
  <c r="BE1253" i="1"/>
  <c r="AO1253" i="1" a="1"/>
  <c r="AO1253" i="1" s="1"/>
  <c r="BK1253" i="1" s="1"/>
  <c r="BE1285" i="1"/>
  <c r="AO1285" i="1" a="1"/>
  <c r="AO1285" i="1" s="1"/>
  <c r="BK1285" i="1" s="1"/>
  <c r="BE1317" i="1"/>
  <c r="AO1317" i="1" a="1"/>
  <c r="AO1317" i="1" s="1"/>
  <c r="BK1317" i="1" s="1"/>
  <c r="BE1349" i="1"/>
  <c r="AO1349" i="1" a="1"/>
  <c r="AO1349" i="1" s="1"/>
  <c r="BK1349" i="1" s="1"/>
  <c r="BE1381" i="1"/>
  <c r="AO1381" i="1" a="1"/>
  <c r="AO1381" i="1" s="1"/>
  <c r="BK1381" i="1" s="1"/>
  <c r="BE1413" i="1"/>
  <c r="AO1413" i="1" a="1"/>
  <c r="AO1413" i="1" s="1"/>
  <c r="BK1413" i="1" s="1"/>
  <c r="BE1445" i="1"/>
  <c r="AO1445" i="1" a="1"/>
  <c r="AO1445" i="1" s="1"/>
  <c r="BK1445" i="1" s="1"/>
  <c r="BE1477" i="1"/>
  <c r="AO1477" i="1" a="1"/>
  <c r="AO1477" i="1" s="1"/>
  <c r="BK1477" i="1" s="1"/>
  <c r="BE1509" i="1"/>
  <c r="AO1509" i="1" a="1"/>
  <c r="AO1509" i="1" s="1"/>
  <c r="BK1509" i="1" s="1"/>
  <c r="BE1541" i="1"/>
  <c r="AO1541" i="1" a="1"/>
  <c r="AO1541" i="1" s="1"/>
  <c r="BK1541" i="1" s="1"/>
  <c r="BE1573" i="1"/>
  <c r="AO1573" i="1" a="1"/>
  <c r="AO1573" i="1" s="1"/>
  <c r="BK1573" i="1" s="1"/>
  <c r="BE1605" i="1"/>
  <c r="AO1605" i="1" a="1"/>
  <c r="AO1605" i="1" s="1"/>
  <c r="BK1605" i="1" s="1"/>
  <c r="BE1637" i="1"/>
  <c r="AO1637" i="1" a="1"/>
  <c r="AO1637" i="1" s="1"/>
  <c r="BK1637" i="1" s="1"/>
  <c r="BE1669" i="1"/>
  <c r="AO1669" i="1" a="1"/>
  <c r="AO1669" i="1" s="1"/>
  <c r="BK1669" i="1" s="1"/>
  <c r="BE1701" i="1"/>
  <c r="AO1701" i="1" a="1"/>
  <c r="AO1701" i="1" s="1"/>
  <c r="BK1701" i="1" s="1"/>
  <c r="BE1733" i="1"/>
  <c r="AO1733" i="1" a="1"/>
  <c r="AO1733" i="1" s="1"/>
  <c r="BK1733" i="1" s="1"/>
  <c r="BE1765" i="1"/>
  <c r="AO1765" i="1" a="1"/>
  <c r="AO1765" i="1" s="1"/>
  <c r="BK1765" i="1" s="1"/>
  <c r="BE1797" i="1"/>
  <c r="AO1797" i="1" a="1"/>
  <c r="AO1797" i="1" s="1"/>
  <c r="BK1797" i="1" s="1"/>
  <c r="BE1829" i="1"/>
  <c r="AO1829" i="1" a="1"/>
  <c r="AO1829" i="1" s="1"/>
  <c r="BK1829" i="1" s="1"/>
  <c r="BE1861" i="1"/>
  <c r="AO1861" i="1" a="1"/>
  <c r="AO1861" i="1" s="1"/>
  <c r="BK1861" i="1" s="1"/>
  <c r="BE1893" i="1"/>
  <c r="AO1893" i="1" a="1"/>
  <c r="AO1893" i="1" s="1"/>
  <c r="BK1893" i="1" s="1"/>
  <c r="BE1925" i="1"/>
  <c r="AO1925" i="1" a="1"/>
  <c r="AO1925" i="1" s="1"/>
  <c r="BK1925" i="1" s="1"/>
  <c r="BE1957" i="1"/>
  <c r="AO1957" i="1" a="1"/>
  <c r="AO1957" i="1" s="1"/>
  <c r="BK1957" i="1" s="1"/>
  <c r="BE1989" i="1"/>
  <c r="AO1989" i="1" a="1"/>
  <c r="AO1989" i="1" s="1"/>
  <c r="BK1989" i="1" s="1"/>
  <c r="BE2021" i="1"/>
  <c r="AO2021" i="1" a="1"/>
  <c r="AO2021" i="1" s="1"/>
  <c r="BK2021" i="1" s="1"/>
  <c r="BE2053" i="1"/>
  <c r="AO2053" i="1" a="1"/>
  <c r="AO2053" i="1" s="1"/>
  <c r="BK2053" i="1" s="1"/>
  <c r="BE2085" i="1"/>
  <c r="AO2085" i="1" a="1"/>
  <c r="AO2085" i="1" s="1"/>
  <c r="BK2085" i="1" s="1"/>
  <c r="BE2117" i="1"/>
  <c r="AO2117" i="1" a="1"/>
  <c r="AO2117" i="1" s="1"/>
  <c r="BK2117" i="1" s="1"/>
  <c r="BE2149" i="1"/>
  <c r="AO2149" i="1" a="1"/>
  <c r="AO2149" i="1" s="1"/>
  <c r="BK2149" i="1" s="1"/>
  <c r="BE2181" i="1"/>
  <c r="AO2181" i="1" a="1"/>
  <c r="AO2181" i="1" s="1"/>
  <c r="BK2181" i="1" s="1"/>
  <c r="BE2221" i="1"/>
  <c r="AO2221" i="1" a="1"/>
  <c r="AO2221" i="1" s="1"/>
  <c r="BK2221" i="1" s="1"/>
  <c r="BE2253" i="1"/>
  <c r="AO2253" i="1" a="1"/>
  <c r="AO2253" i="1" s="1"/>
  <c r="BK2253" i="1" s="1"/>
  <c r="BE2285" i="1"/>
  <c r="AO2285" i="1" a="1"/>
  <c r="AO2285" i="1" s="1"/>
  <c r="BK2285" i="1" s="1"/>
  <c r="BE2317" i="1"/>
  <c r="AO2317" i="1" a="1"/>
  <c r="AO2317" i="1" s="1"/>
  <c r="BK2317" i="1" s="1"/>
  <c r="BE2365" i="1"/>
  <c r="AO2365" i="1" a="1"/>
  <c r="AO2365" i="1" s="1"/>
  <c r="BK2365" i="1" s="1"/>
  <c r="BE2405" i="1"/>
  <c r="AO2405" i="1" a="1"/>
  <c r="AO2405" i="1" s="1"/>
  <c r="BK2405" i="1" s="1"/>
  <c r="BE2453" i="1"/>
  <c r="AO2453" i="1" a="1"/>
  <c r="AO2453" i="1" s="1"/>
  <c r="BK2453" i="1" s="1"/>
  <c r="BE2485" i="1"/>
  <c r="AO2485" i="1" a="1"/>
  <c r="AO2485" i="1" s="1"/>
  <c r="BK2485" i="1" s="1"/>
  <c r="BE2517" i="1"/>
  <c r="AO2517" i="1" a="1"/>
  <c r="AO2517" i="1" s="1"/>
  <c r="BK2517" i="1" s="1"/>
  <c r="BE2549" i="1"/>
  <c r="AO2549" i="1" a="1"/>
  <c r="AO2549" i="1" s="1"/>
  <c r="BK2549" i="1" s="1"/>
  <c r="BE2581" i="1"/>
  <c r="AO2581" i="1" a="1"/>
  <c r="AO2581" i="1" s="1"/>
  <c r="BK2581" i="1" s="1"/>
  <c r="BE2613" i="1"/>
  <c r="AO2613" i="1" a="1"/>
  <c r="AO2613" i="1" s="1"/>
  <c r="BK2613" i="1" s="1"/>
  <c r="BE14" i="1"/>
  <c r="AO14" i="1" a="1"/>
  <c r="AO14" i="1" s="1"/>
  <c r="BK14" i="1" s="1"/>
  <c r="BE46" i="1"/>
  <c r="AO46" i="1" a="1"/>
  <c r="AO46" i="1" s="1"/>
  <c r="BK46" i="1" s="1"/>
  <c r="BE78" i="1"/>
  <c r="AO78" i="1" a="1"/>
  <c r="AO78" i="1" s="1"/>
  <c r="BK78" i="1" s="1"/>
  <c r="BE110" i="1"/>
  <c r="AO110" i="1" a="1"/>
  <c r="AO110" i="1" s="1"/>
  <c r="BK110" i="1" s="1"/>
  <c r="BE142" i="1"/>
  <c r="AO142" i="1" a="1"/>
  <c r="AO142" i="1" s="1"/>
  <c r="BK142" i="1" s="1"/>
  <c r="BE174" i="1"/>
  <c r="AO174" i="1" a="1"/>
  <c r="AO174" i="1" s="1"/>
  <c r="BK174" i="1" s="1"/>
  <c r="BE206" i="1"/>
  <c r="AO206" i="1" a="1"/>
  <c r="AO206" i="1" s="1"/>
  <c r="BK206" i="1" s="1"/>
  <c r="BE238" i="1"/>
  <c r="AO238" i="1" a="1"/>
  <c r="AO238" i="1" s="1"/>
  <c r="BK238" i="1" s="1"/>
  <c r="BE270" i="1"/>
  <c r="AO270" i="1" a="1"/>
  <c r="AO270" i="1" s="1"/>
  <c r="BK270" i="1" s="1"/>
  <c r="BE302" i="1"/>
  <c r="AO302" i="1" a="1"/>
  <c r="AO302" i="1" s="1"/>
  <c r="BK302" i="1" s="1"/>
  <c r="BE334" i="1"/>
  <c r="AO334" i="1" a="1"/>
  <c r="AO334" i="1" s="1"/>
  <c r="BK334" i="1" s="1"/>
  <c r="BE366" i="1"/>
  <c r="AO366" i="1" a="1"/>
  <c r="AO366" i="1" s="1"/>
  <c r="BK366" i="1" s="1"/>
  <c r="BE398" i="1"/>
  <c r="AO398" i="1" a="1"/>
  <c r="AO398" i="1" s="1"/>
  <c r="BK398" i="1" s="1"/>
  <c r="BE430" i="1"/>
  <c r="AO430" i="1" a="1"/>
  <c r="AO430" i="1" s="1"/>
  <c r="BK430" i="1" s="1"/>
  <c r="BE462" i="1"/>
  <c r="AO462" i="1" a="1"/>
  <c r="AO462" i="1" s="1"/>
  <c r="BK462" i="1" s="1"/>
  <c r="BE494" i="1"/>
  <c r="AO494" i="1" a="1"/>
  <c r="AO494" i="1" s="1"/>
  <c r="BK494" i="1" s="1"/>
  <c r="BE526" i="1"/>
  <c r="AO526" i="1" a="1"/>
  <c r="AO526" i="1" s="1"/>
  <c r="BK526" i="1" s="1"/>
  <c r="BE558" i="1"/>
  <c r="AO558" i="1" a="1"/>
  <c r="AO558" i="1" s="1"/>
  <c r="BK558" i="1" s="1"/>
  <c r="BE590" i="1"/>
  <c r="AO590" i="1" a="1"/>
  <c r="AO590" i="1" s="1"/>
  <c r="BK590" i="1" s="1"/>
  <c r="BE622" i="1"/>
  <c r="AO622" i="1" a="1"/>
  <c r="AO622" i="1" s="1"/>
  <c r="BK622" i="1" s="1"/>
  <c r="BE654" i="1"/>
  <c r="AO654" i="1" a="1"/>
  <c r="AO654" i="1" s="1"/>
  <c r="BK654" i="1" s="1"/>
  <c r="BE686" i="1"/>
  <c r="AO686" i="1" a="1"/>
  <c r="AO686" i="1" s="1"/>
  <c r="BK686" i="1" s="1"/>
  <c r="BE718" i="1"/>
  <c r="AO718" i="1" a="1"/>
  <c r="AO718" i="1" s="1"/>
  <c r="BK718" i="1" s="1"/>
  <c r="BE750" i="1"/>
  <c r="AO750" i="1" a="1"/>
  <c r="AO750" i="1" s="1"/>
  <c r="BK750" i="1" s="1"/>
  <c r="BE782" i="1"/>
  <c r="AO782" i="1" a="1"/>
  <c r="AO782" i="1" s="1"/>
  <c r="BK782" i="1" s="1"/>
  <c r="BE814" i="1"/>
  <c r="AO814" i="1" a="1"/>
  <c r="AO814" i="1" s="1"/>
  <c r="BK814" i="1" s="1"/>
  <c r="BE846" i="1"/>
  <c r="AO846" i="1" a="1"/>
  <c r="AO846" i="1" s="1"/>
  <c r="BK846" i="1" s="1"/>
  <c r="BE878" i="1"/>
  <c r="AO878" i="1" a="1"/>
  <c r="AO878" i="1" s="1"/>
  <c r="BK878" i="1" s="1"/>
  <c r="BE910" i="1"/>
  <c r="AO910" i="1" a="1"/>
  <c r="AO910" i="1" s="1"/>
  <c r="BK910" i="1" s="1"/>
  <c r="BE942" i="1"/>
  <c r="AO942" i="1" a="1"/>
  <c r="AO942" i="1" s="1"/>
  <c r="BK942" i="1" s="1"/>
  <c r="BE974" i="1"/>
  <c r="AO974" i="1" a="1"/>
  <c r="AO974" i="1" s="1"/>
  <c r="BK974" i="1" s="1"/>
  <c r="BE1006" i="1"/>
  <c r="AO1006" i="1" a="1"/>
  <c r="AO1006" i="1" s="1"/>
  <c r="BK1006" i="1" s="1"/>
  <c r="BE1038" i="1"/>
  <c r="AO1038" i="1" a="1"/>
  <c r="AO1038" i="1" s="1"/>
  <c r="BK1038" i="1" s="1"/>
  <c r="BE1070" i="1"/>
  <c r="AO1070" i="1" a="1"/>
  <c r="AO1070" i="1" s="1"/>
  <c r="BK1070" i="1" s="1"/>
  <c r="BE1102" i="1"/>
  <c r="AO1102" i="1" a="1"/>
  <c r="AO1102" i="1" s="1"/>
  <c r="BK1102" i="1" s="1"/>
  <c r="BE1134" i="1"/>
  <c r="AO1134" i="1" a="1"/>
  <c r="AO1134" i="1" s="1"/>
  <c r="BK1134" i="1" s="1"/>
  <c r="BE1166" i="1"/>
  <c r="AO1166" i="1" a="1"/>
  <c r="AO1166" i="1" s="1"/>
  <c r="BK1166" i="1" s="1"/>
  <c r="BE1198" i="1"/>
  <c r="AO1198" i="1" a="1"/>
  <c r="AO1198" i="1" s="1"/>
  <c r="BK1198" i="1" s="1"/>
  <c r="BE1230" i="1"/>
  <c r="AO1230" i="1" a="1"/>
  <c r="AO1230" i="1" s="1"/>
  <c r="BK1230" i="1" s="1"/>
  <c r="BE1262" i="1"/>
  <c r="AO1262" i="1" a="1"/>
  <c r="AO1262" i="1" s="1"/>
  <c r="BK1262" i="1" s="1"/>
  <c r="BE1294" i="1"/>
  <c r="AO1294" i="1" a="1"/>
  <c r="AO1294" i="1" s="1"/>
  <c r="BK1294" i="1" s="1"/>
  <c r="BE1326" i="1"/>
  <c r="AO1326" i="1" a="1"/>
  <c r="AO1326" i="1" s="1"/>
  <c r="BK1326" i="1" s="1"/>
  <c r="BE1358" i="1"/>
  <c r="AO1358" i="1" a="1"/>
  <c r="AO1358" i="1" s="1"/>
  <c r="BK1358" i="1" s="1"/>
  <c r="BE1390" i="1"/>
  <c r="AO1390" i="1" a="1"/>
  <c r="AO1390" i="1" s="1"/>
  <c r="BK1390" i="1" s="1"/>
  <c r="BE1422" i="1"/>
  <c r="AO1422" i="1" a="1"/>
  <c r="AO1422" i="1" s="1"/>
  <c r="BK1422" i="1" s="1"/>
  <c r="BE1454" i="1"/>
  <c r="AO1454" i="1" a="1"/>
  <c r="AO1454" i="1" s="1"/>
  <c r="BK1454" i="1" s="1"/>
  <c r="BE1486" i="1"/>
  <c r="AO1486" i="1" a="1"/>
  <c r="AO1486" i="1" s="1"/>
  <c r="BK1486" i="1" s="1"/>
  <c r="BE1518" i="1"/>
  <c r="AO1518" i="1" a="1"/>
  <c r="AO1518" i="1" s="1"/>
  <c r="BK1518" i="1" s="1"/>
  <c r="BE1550" i="1"/>
  <c r="AO1550" i="1" a="1"/>
  <c r="AO1550" i="1" s="1"/>
  <c r="BK1550" i="1" s="1"/>
  <c r="BE1582" i="1"/>
  <c r="AO1582" i="1" a="1"/>
  <c r="AO1582" i="1" s="1"/>
  <c r="BK1582" i="1" s="1"/>
  <c r="BE1614" i="1"/>
  <c r="AO1614" i="1" a="1"/>
  <c r="AO1614" i="1" s="1"/>
  <c r="BK1614" i="1" s="1"/>
  <c r="BE1646" i="1"/>
  <c r="AO1646" i="1" a="1"/>
  <c r="AO1646" i="1" s="1"/>
  <c r="BK1646" i="1" s="1"/>
  <c r="BE1678" i="1"/>
  <c r="AO1678" i="1" a="1"/>
  <c r="AO1678" i="1" s="1"/>
  <c r="BK1678" i="1" s="1"/>
  <c r="BE1710" i="1"/>
  <c r="AO1710" i="1" a="1"/>
  <c r="AO1710" i="1" s="1"/>
  <c r="BK1710" i="1" s="1"/>
  <c r="BE1742" i="1"/>
  <c r="AO1742" i="1" a="1"/>
  <c r="AO1742" i="1" s="1"/>
  <c r="BK1742" i="1" s="1"/>
  <c r="BE1774" i="1"/>
  <c r="AO1774" i="1" a="1"/>
  <c r="AO1774" i="1" s="1"/>
  <c r="BK1774" i="1" s="1"/>
  <c r="BE1806" i="1"/>
  <c r="AO1806" i="1" a="1"/>
  <c r="AO1806" i="1" s="1"/>
  <c r="BK1806" i="1" s="1"/>
  <c r="BE1838" i="1"/>
  <c r="AO1838" i="1" a="1"/>
  <c r="AO1838" i="1" s="1"/>
  <c r="BK1838" i="1" s="1"/>
  <c r="BE1870" i="1"/>
  <c r="AO1870" i="1" a="1"/>
  <c r="AO1870" i="1" s="1"/>
  <c r="BK1870" i="1" s="1"/>
  <c r="BE1902" i="1"/>
  <c r="AO1902" i="1" a="1"/>
  <c r="AO1902" i="1" s="1"/>
  <c r="BK1902" i="1" s="1"/>
  <c r="BE1934" i="1"/>
  <c r="AO1934" i="1" a="1"/>
  <c r="AO1934" i="1" s="1"/>
  <c r="BK1934" i="1" s="1"/>
  <c r="BE1966" i="1"/>
  <c r="AO1966" i="1" a="1"/>
  <c r="AO1966" i="1" s="1"/>
  <c r="BK1966" i="1" s="1"/>
  <c r="BE1998" i="1"/>
  <c r="AO1998" i="1" a="1"/>
  <c r="AO1998" i="1" s="1"/>
  <c r="BK1998" i="1" s="1"/>
  <c r="BE2030" i="1"/>
  <c r="AO2030" i="1" a="1"/>
  <c r="AO2030" i="1" s="1"/>
  <c r="BK2030" i="1" s="1"/>
  <c r="BE2062" i="1"/>
  <c r="AO2062" i="1" a="1"/>
  <c r="AO2062" i="1" s="1"/>
  <c r="BK2062" i="1" s="1"/>
  <c r="BE2094" i="1"/>
  <c r="AO2094" i="1" a="1"/>
  <c r="AO2094" i="1" s="1"/>
  <c r="BK2094" i="1" s="1"/>
  <c r="BE2126" i="1"/>
  <c r="AO2126" i="1" a="1"/>
  <c r="AO2126" i="1" s="1"/>
  <c r="BK2126" i="1" s="1"/>
  <c r="BE2158" i="1"/>
  <c r="AO2158" i="1" a="1"/>
  <c r="AO2158" i="1" s="1"/>
  <c r="BK2158" i="1" s="1"/>
  <c r="BE2190" i="1"/>
  <c r="AO2190" i="1" a="1"/>
  <c r="AO2190" i="1" s="1"/>
  <c r="BK2190" i="1" s="1"/>
  <c r="BE2222" i="1"/>
  <c r="AO2222" i="1" a="1"/>
  <c r="AO2222" i="1" s="1"/>
  <c r="BK2222" i="1" s="1"/>
  <c r="BE2254" i="1"/>
  <c r="AO2254" i="1" a="1"/>
  <c r="AO2254" i="1" s="1"/>
  <c r="BK2254" i="1" s="1"/>
  <c r="BE2286" i="1"/>
  <c r="AO2286" i="1" a="1"/>
  <c r="AO2286" i="1" s="1"/>
  <c r="BK2286" i="1" s="1"/>
  <c r="BE2318" i="1"/>
  <c r="AO2318" i="1" a="1"/>
  <c r="AO2318" i="1" s="1"/>
  <c r="BK2318" i="1" s="1"/>
  <c r="BE2350" i="1"/>
  <c r="AO2350" i="1" a="1"/>
  <c r="AO2350" i="1" s="1"/>
  <c r="BK2350" i="1" s="1"/>
  <c r="BE2382" i="1"/>
  <c r="AO2382" i="1" a="1"/>
  <c r="AO2382" i="1" s="1"/>
  <c r="BK2382" i="1" s="1"/>
  <c r="BE2414" i="1"/>
  <c r="AO2414" i="1" a="1"/>
  <c r="AO2414" i="1" s="1"/>
  <c r="BK2414" i="1" s="1"/>
  <c r="BE2446" i="1"/>
  <c r="AO2446" i="1" a="1"/>
  <c r="AO2446" i="1" s="1"/>
  <c r="BK2446" i="1" s="1"/>
  <c r="BE2478" i="1"/>
  <c r="AO2478" i="1" a="1"/>
  <c r="AO2478" i="1" s="1"/>
  <c r="BK2478" i="1" s="1"/>
  <c r="BE2510" i="1"/>
  <c r="AO2510" i="1" a="1"/>
  <c r="AO2510" i="1" s="1"/>
  <c r="BK2510" i="1" s="1"/>
  <c r="BE2542" i="1"/>
  <c r="AO2542" i="1" a="1"/>
  <c r="AO2542" i="1" s="1"/>
  <c r="BK2542" i="1" s="1"/>
  <c r="BE2574" i="1"/>
  <c r="AO2574" i="1" a="1"/>
  <c r="AO2574" i="1" s="1"/>
  <c r="BK2574" i="1" s="1"/>
  <c r="BE2606" i="1"/>
  <c r="AO2606" i="1" a="1"/>
  <c r="AO2606" i="1" s="1"/>
  <c r="BK2606" i="1" s="1"/>
  <c r="BE6" i="1"/>
  <c r="AO6" i="1" a="1"/>
  <c r="AO6" i="1" s="1"/>
  <c r="BK6" i="1" s="1"/>
  <c r="BE55" i="1"/>
  <c r="AO55" i="1" a="1"/>
  <c r="AO55" i="1" s="1"/>
  <c r="BK55" i="1" s="1"/>
  <c r="BE119" i="1"/>
  <c r="AO119" i="1" a="1"/>
  <c r="AO119" i="1" s="1"/>
  <c r="BK119" i="1" s="1"/>
  <c r="BE239" i="1"/>
  <c r="AO239" i="1" a="1"/>
  <c r="AO239" i="1" s="1"/>
  <c r="BK239" i="1" s="1"/>
  <c r="BE335" i="1"/>
  <c r="AO335" i="1" a="1"/>
  <c r="AO335" i="1" s="1"/>
  <c r="BK335" i="1" s="1"/>
  <c r="BE463" i="1"/>
  <c r="AO463" i="1" a="1"/>
  <c r="AO463" i="1" s="1"/>
  <c r="BK463" i="1" s="1"/>
  <c r="BE591" i="1"/>
  <c r="AO591" i="1" a="1"/>
  <c r="AO591" i="1" s="1"/>
  <c r="BK591" i="1" s="1"/>
  <c r="BE663" i="1"/>
  <c r="AO663" i="1" a="1"/>
  <c r="AO663" i="1" s="1"/>
  <c r="BK663" i="1" s="1"/>
  <c r="BE751" i="1"/>
  <c r="AO751" i="1" a="1"/>
  <c r="AO751" i="1" s="1"/>
  <c r="BK751" i="1" s="1"/>
  <c r="BE815" i="1"/>
  <c r="AO815" i="1" a="1"/>
  <c r="AO815" i="1" s="1"/>
  <c r="BK815" i="1" s="1"/>
  <c r="BE879" i="1"/>
  <c r="AO879" i="1" a="1"/>
  <c r="AO879" i="1" s="1"/>
  <c r="BK879" i="1" s="1"/>
  <c r="BE943" i="1"/>
  <c r="AO943" i="1" a="1"/>
  <c r="AO943" i="1" s="1"/>
  <c r="BK943" i="1" s="1"/>
  <c r="BE1007" i="1"/>
  <c r="AO1007" i="1" a="1"/>
  <c r="AO1007" i="1" s="1"/>
  <c r="BK1007" i="1" s="1"/>
  <c r="BE1071" i="1"/>
  <c r="AO1071" i="1" a="1"/>
  <c r="AO1071" i="1" s="1"/>
  <c r="BK1071" i="1" s="1"/>
  <c r="BE1135" i="1"/>
  <c r="AO1135" i="1" a="1"/>
  <c r="AO1135" i="1" s="1"/>
  <c r="BK1135" i="1" s="1"/>
  <c r="BE1199" i="1"/>
  <c r="AO1199" i="1" a="1"/>
  <c r="AO1199" i="1" s="1"/>
  <c r="BK1199" i="1" s="1"/>
  <c r="BE1263" i="1"/>
  <c r="AO1263" i="1" a="1"/>
  <c r="AO1263" i="1" s="1"/>
  <c r="BK1263" i="1" s="1"/>
  <c r="BE1327" i="1"/>
  <c r="AO1327" i="1" a="1"/>
  <c r="AO1327" i="1" s="1"/>
  <c r="BK1327" i="1" s="1"/>
  <c r="BE1359" i="1"/>
  <c r="AO1359" i="1" a="1"/>
  <c r="AO1359" i="1" s="1"/>
  <c r="BK1359" i="1" s="1"/>
  <c r="BE1391" i="1"/>
  <c r="AO1391" i="1" a="1"/>
  <c r="AO1391" i="1" s="1"/>
  <c r="BK1391" i="1" s="1"/>
  <c r="BE1423" i="1"/>
  <c r="AO1423" i="1" a="1"/>
  <c r="AO1423" i="1" s="1"/>
  <c r="BK1423" i="1" s="1"/>
  <c r="BE1455" i="1"/>
  <c r="AO1455" i="1" a="1"/>
  <c r="AO1455" i="1" s="1"/>
  <c r="BK1455" i="1" s="1"/>
  <c r="BE1487" i="1"/>
  <c r="AO1487" i="1" a="1"/>
  <c r="AO1487" i="1" s="1"/>
  <c r="BK1487" i="1" s="1"/>
  <c r="BE1519" i="1"/>
  <c r="AO1519" i="1" a="1"/>
  <c r="AO1519" i="1" s="1"/>
  <c r="BK1519" i="1" s="1"/>
  <c r="BE1551" i="1"/>
  <c r="AO1551" i="1" a="1"/>
  <c r="AO1551" i="1" s="1"/>
  <c r="BK1551" i="1" s="1"/>
  <c r="BE1583" i="1"/>
  <c r="AO1583" i="1" a="1"/>
  <c r="AO1583" i="1" s="1"/>
  <c r="BK1583" i="1" s="1"/>
  <c r="BE1615" i="1"/>
  <c r="AO1615" i="1" a="1"/>
  <c r="AO1615" i="1" s="1"/>
  <c r="BK1615" i="1" s="1"/>
  <c r="BE1647" i="1"/>
  <c r="AO1647" i="1" a="1"/>
  <c r="AO1647" i="1" s="1"/>
  <c r="BK1647" i="1" s="1"/>
  <c r="BE1679" i="1"/>
  <c r="AO1679" i="1" a="1"/>
  <c r="AO1679" i="1" s="1"/>
  <c r="BK1679" i="1" s="1"/>
  <c r="BE1711" i="1"/>
  <c r="AO1711" i="1" a="1"/>
  <c r="AO1711" i="1" s="1"/>
  <c r="BK1711" i="1" s="1"/>
  <c r="BE1743" i="1"/>
  <c r="AO1743" i="1" a="1"/>
  <c r="AO1743" i="1" s="1"/>
  <c r="BK1743" i="1" s="1"/>
  <c r="BE1775" i="1"/>
  <c r="AO1775" i="1" a="1"/>
  <c r="AO1775" i="1" s="1"/>
  <c r="BK1775" i="1" s="1"/>
  <c r="BE1807" i="1"/>
  <c r="AO1807" i="1" a="1"/>
  <c r="AO1807" i="1" s="1"/>
  <c r="BK1807" i="1" s="1"/>
  <c r="BE1839" i="1"/>
  <c r="AO1839" i="1" a="1"/>
  <c r="AO1839" i="1" s="1"/>
  <c r="BK1839" i="1" s="1"/>
  <c r="BE1871" i="1"/>
  <c r="AO1871" i="1" a="1"/>
  <c r="AO1871" i="1" s="1"/>
  <c r="BK1871" i="1" s="1"/>
  <c r="BE1903" i="1"/>
  <c r="AO1903" i="1" a="1"/>
  <c r="AO1903" i="1" s="1"/>
  <c r="BK1903" i="1" s="1"/>
  <c r="BE1935" i="1"/>
  <c r="AO1935" i="1" a="1"/>
  <c r="AO1935" i="1" s="1"/>
  <c r="BK1935" i="1" s="1"/>
  <c r="BE1967" i="1"/>
  <c r="AO1967" i="1" a="1"/>
  <c r="AO1967" i="1" s="1"/>
  <c r="BK1967" i="1" s="1"/>
  <c r="BE1999" i="1"/>
  <c r="AO1999" i="1" a="1"/>
  <c r="AO1999" i="1" s="1"/>
  <c r="BK1999" i="1" s="1"/>
  <c r="BE2031" i="1"/>
  <c r="AO2031" i="1" a="1"/>
  <c r="AO2031" i="1" s="1"/>
  <c r="BK2031" i="1" s="1"/>
  <c r="BE2063" i="1"/>
  <c r="AO2063" i="1" a="1"/>
  <c r="AO2063" i="1" s="1"/>
  <c r="BK2063" i="1" s="1"/>
  <c r="BE2095" i="1"/>
  <c r="AO2095" i="1" a="1"/>
  <c r="AO2095" i="1" s="1"/>
  <c r="BK2095" i="1" s="1"/>
  <c r="BE2127" i="1"/>
  <c r="AO2127" i="1" a="1"/>
  <c r="AO2127" i="1" s="1"/>
  <c r="BK2127" i="1" s="1"/>
  <c r="BE2159" i="1"/>
  <c r="AO2159" i="1" a="1"/>
  <c r="AO2159" i="1" s="1"/>
  <c r="BK2159" i="1" s="1"/>
  <c r="BE2191" i="1"/>
  <c r="AO2191" i="1" a="1"/>
  <c r="AO2191" i="1" s="1"/>
  <c r="BK2191" i="1" s="1"/>
  <c r="BE2223" i="1"/>
  <c r="AO2223" i="1" a="1"/>
  <c r="AO2223" i="1" s="1"/>
  <c r="BK2223" i="1" s="1"/>
  <c r="BE2255" i="1"/>
  <c r="AO2255" i="1" a="1"/>
  <c r="AO2255" i="1" s="1"/>
  <c r="BK2255" i="1" s="1"/>
  <c r="BE2287" i="1"/>
  <c r="AO2287" i="1" a="1"/>
  <c r="AO2287" i="1" s="1"/>
  <c r="BK2287" i="1" s="1"/>
  <c r="BE2319" i="1"/>
  <c r="AO2319" i="1" a="1"/>
  <c r="AO2319" i="1" s="1"/>
  <c r="BK2319" i="1" s="1"/>
  <c r="BE2351" i="1"/>
  <c r="AO2351" i="1" a="1"/>
  <c r="AO2351" i="1" s="1"/>
  <c r="BK2351" i="1" s="1"/>
  <c r="BE2383" i="1"/>
  <c r="AO2383" i="1" a="1"/>
  <c r="AO2383" i="1" s="1"/>
  <c r="BK2383" i="1" s="1"/>
  <c r="BE2415" i="1"/>
  <c r="AO2415" i="1" a="1"/>
  <c r="AO2415" i="1" s="1"/>
  <c r="BK2415" i="1" s="1"/>
  <c r="BE2447" i="1"/>
  <c r="AO2447" i="1" a="1"/>
  <c r="AO2447" i="1" s="1"/>
  <c r="BK2447" i="1" s="1"/>
  <c r="BE2479" i="1"/>
  <c r="AO2479" i="1" a="1"/>
  <c r="AO2479" i="1" s="1"/>
  <c r="BK2479" i="1" s="1"/>
  <c r="BE2511" i="1"/>
  <c r="AO2511" i="1" a="1"/>
  <c r="AO2511" i="1" s="1"/>
  <c r="BK2511" i="1" s="1"/>
  <c r="BE2543" i="1"/>
  <c r="AO2543" i="1" a="1"/>
  <c r="AO2543" i="1" s="1"/>
  <c r="BK2543" i="1" s="1"/>
  <c r="BE2575" i="1"/>
  <c r="AO2575" i="1" a="1"/>
  <c r="AO2575" i="1" s="1"/>
  <c r="BK2575" i="1" s="1"/>
  <c r="BE2607" i="1"/>
  <c r="AO2607" i="1" a="1"/>
  <c r="AO2607" i="1" s="1"/>
  <c r="BK2607" i="1" s="1"/>
  <c r="BE7" i="1"/>
  <c r="AO7" i="1" a="1"/>
  <c r="AO7" i="1" s="1"/>
  <c r="BK7" i="1" s="1"/>
  <c r="BE40" i="1"/>
  <c r="AO40" i="1" a="1"/>
  <c r="AO40" i="1" s="1"/>
  <c r="BK40" i="1" s="1"/>
  <c r="BE72" i="1"/>
  <c r="AO72" i="1" a="1"/>
  <c r="AO72" i="1" s="1"/>
  <c r="BK72" i="1" s="1"/>
  <c r="BE104" i="1"/>
  <c r="AO104" i="1" a="1"/>
  <c r="AO104" i="1" s="1"/>
  <c r="BK104" i="1" s="1"/>
  <c r="BE136" i="1"/>
  <c r="AO136" i="1" a="1"/>
  <c r="AO136" i="1" s="1"/>
  <c r="BK136" i="1" s="1"/>
  <c r="BE168" i="1"/>
  <c r="AO168" i="1" a="1"/>
  <c r="AO168" i="1" s="1"/>
  <c r="BK168" i="1" s="1"/>
  <c r="BE200" i="1"/>
  <c r="AO200" i="1" a="1"/>
  <c r="AO200" i="1" s="1"/>
  <c r="BK200" i="1" s="1"/>
  <c r="BE232" i="1"/>
  <c r="AO232" i="1" a="1"/>
  <c r="AO232" i="1" s="1"/>
  <c r="BK232" i="1" s="1"/>
  <c r="BE264" i="1"/>
  <c r="AO264" i="1" a="1"/>
  <c r="AO264" i="1" s="1"/>
  <c r="BK264" i="1" s="1"/>
  <c r="BE296" i="1"/>
  <c r="AO296" i="1" a="1"/>
  <c r="AO296" i="1" s="1"/>
  <c r="BK296" i="1" s="1"/>
  <c r="BE328" i="1"/>
  <c r="AO328" i="1" a="1"/>
  <c r="AO328" i="1" s="1"/>
  <c r="BK328" i="1" s="1"/>
  <c r="BE360" i="1"/>
  <c r="AO360" i="1" a="1"/>
  <c r="AO360" i="1" s="1"/>
  <c r="BK360" i="1" s="1"/>
  <c r="BE392" i="1"/>
  <c r="AO392" i="1" a="1"/>
  <c r="AO392" i="1" s="1"/>
  <c r="BK392" i="1" s="1"/>
  <c r="BE424" i="1"/>
  <c r="AO424" i="1" a="1"/>
  <c r="AO424" i="1" s="1"/>
  <c r="BK424" i="1" s="1"/>
  <c r="BE456" i="1"/>
  <c r="AO456" i="1" a="1"/>
  <c r="AO456" i="1" s="1"/>
  <c r="BK456" i="1" s="1"/>
  <c r="BE488" i="1"/>
  <c r="AO488" i="1" a="1"/>
  <c r="AO488" i="1" s="1"/>
  <c r="BK488" i="1" s="1"/>
  <c r="BE520" i="1"/>
  <c r="AO520" i="1" a="1"/>
  <c r="AO520" i="1" s="1"/>
  <c r="BK520" i="1" s="1"/>
  <c r="BE552" i="1"/>
  <c r="AO552" i="1" a="1"/>
  <c r="AO552" i="1" s="1"/>
  <c r="BK552" i="1" s="1"/>
  <c r="BE584" i="1"/>
  <c r="AO584" i="1" a="1"/>
  <c r="AO584" i="1" s="1"/>
  <c r="BK584" i="1" s="1"/>
  <c r="BE616" i="1"/>
  <c r="AO616" i="1" a="1"/>
  <c r="AO616" i="1" s="1"/>
  <c r="BK616" i="1" s="1"/>
  <c r="BE648" i="1"/>
  <c r="AO648" i="1" a="1"/>
  <c r="AO648" i="1" s="1"/>
  <c r="BK648" i="1" s="1"/>
  <c r="BE680" i="1"/>
  <c r="AO680" i="1" a="1"/>
  <c r="AO680" i="1" s="1"/>
  <c r="BK680" i="1" s="1"/>
  <c r="BE712" i="1"/>
  <c r="AO712" i="1" a="1"/>
  <c r="AO712" i="1" s="1"/>
  <c r="BK712" i="1" s="1"/>
  <c r="BE744" i="1"/>
  <c r="AO744" i="1" a="1"/>
  <c r="AO744" i="1" s="1"/>
  <c r="BK744" i="1" s="1"/>
  <c r="BE776" i="1"/>
  <c r="AO776" i="1" a="1"/>
  <c r="AO776" i="1" s="1"/>
  <c r="BK776" i="1" s="1"/>
  <c r="BE808" i="1"/>
  <c r="AO808" i="1" a="1"/>
  <c r="AO808" i="1" s="1"/>
  <c r="BK808" i="1" s="1"/>
  <c r="AO114" i="1" a="1"/>
  <c r="AO114" i="1" s="1"/>
  <c r="BK114" i="1" s="1"/>
  <c r="AO442" i="1" a="1"/>
  <c r="AO442" i="1" s="1"/>
  <c r="BK442" i="1" s="1"/>
  <c r="AO514" i="1" a="1"/>
  <c r="AO514" i="1" s="1"/>
  <c r="BK514" i="1" s="1"/>
  <c r="AO1930" i="1" a="1"/>
  <c r="AO1930" i="1" s="1"/>
  <c r="BK1930" i="1" s="1"/>
  <c r="AO1580" i="1" a="1"/>
  <c r="AO1580" i="1" s="1"/>
  <c r="BK1580" i="1" s="1"/>
  <c r="AO447" i="1" a="1"/>
  <c r="AO447" i="1" s="1"/>
  <c r="BK447" i="1" s="1"/>
  <c r="AO511" i="1" a="1"/>
  <c r="AO511" i="1" s="1"/>
  <c r="BK511" i="1" s="1"/>
  <c r="BE36" i="1"/>
  <c r="AO36" i="1" a="1"/>
  <c r="AO36" i="1" s="1"/>
  <c r="BK36" i="1" s="1"/>
  <c r="BE68" i="1"/>
  <c r="AO68" i="1" a="1"/>
  <c r="AO68" i="1" s="1"/>
  <c r="BK68" i="1" s="1"/>
  <c r="BE100" i="1"/>
  <c r="AO100" i="1" a="1"/>
  <c r="AO100" i="1" s="1"/>
  <c r="BK100" i="1" s="1"/>
  <c r="BE132" i="1"/>
  <c r="AO132" i="1" a="1"/>
  <c r="AO132" i="1" s="1"/>
  <c r="BK132" i="1" s="1"/>
  <c r="BE164" i="1"/>
  <c r="AO164" i="1" a="1"/>
  <c r="AO164" i="1" s="1"/>
  <c r="BK164" i="1" s="1"/>
  <c r="BE196" i="1"/>
  <c r="AO196" i="1" a="1"/>
  <c r="AO196" i="1" s="1"/>
  <c r="BK196" i="1" s="1"/>
  <c r="BE228" i="1"/>
  <c r="AO228" i="1" a="1"/>
  <c r="AO228" i="1" s="1"/>
  <c r="BK228" i="1" s="1"/>
  <c r="BE260" i="1"/>
  <c r="AO260" i="1" a="1"/>
  <c r="AO260" i="1" s="1"/>
  <c r="BK260" i="1" s="1"/>
  <c r="BE292" i="1"/>
  <c r="AO292" i="1" a="1"/>
  <c r="AO292" i="1" s="1"/>
  <c r="BK292" i="1" s="1"/>
  <c r="BE324" i="1"/>
  <c r="AO324" i="1" a="1"/>
  <c r="AO324" i="1" s="1"/>
  <c r="BK324" i="1" s="1"/>
  <c r="BE356" i="1"/>
  <c r="AO356" i="1" a="1"/>
  <c r="AO356" i="1" s="1"/>
  <c r="BK356" i="1" s="1"/>
  <c r="BE388" i="1"/>
  <c r="AO388" i="1" a="1"/>
  <c r="AO388" i="1" s="1"/>
  <c r="BK388" i="1" s="1"/>
  <c r="BE420" i="1"/>
  <c r="AO420" i="1" a="1"/>
  <c r="AO420" i="1" s="1"/>
  <c r="BK420" i="1" s="1"/>
  <c r="BE452" i="1"/>
  <c r="AO452" i="1" a="1"/>
  <c r="AO452" i="1" s="1"/>
  <c r="BK452" i="1" s="1"/>
  <c r="BE484" i="1"/>
  <c r="AO484" i="1" a="1"/>
  <c r="AO484" i="1" s="1"/>
  <c r="BK484" i="1" s="1"/>
  <c r="BE516" i="1"/>
  <c r="AO516" i="1" a="1"/>
  <c r="AO516" i="1" s="1"/>
  <c r="BK516" i="1" s="1"/>
  <c r="BE548" i="1"/>
  <c r="AO548" i="1" a="1"/>
  <c r="AO548" i="1" s="1"/>
  <c r="BK548" i="1" s="1"/>
  <c r="BE580" i="1"/>
  <c r="AO580" i="1" a="1"/>
  <c r="AO580" i="1" s="1"/>
  <c r="BK580" i="1" s="1"/>
  <c r="BE612" i="1"/>
  <c r="AO612" i="1" a="1"/>
  <c r="AO612" i="1" s="1"/>
  <c r="BK612" i="1" s="1"/>
  <c r="BE644" i="1"/>
  <c r="AO644" i="1" a="1"/>
  <c r="AO644" i="1" s="1"/>
  <c r="BK644" i="1" s="1"/>
  <c r="BE676" i="1"/>
  <c r="AO676" i="1" a="1"/>
  <c r="AO676" i="1" s="1"/>
  <c r="BK676" i="1" s="1"/>
  <c r="BE708" i="1"/>
  <c r="AO708" i="1" a="1"/>
  <c r="AO708" i="1" s="1"/>
  <c r="BK708" i="1" s="1"/>
  <c r="BE740" i="1"/>
  <c r="AO740" i="1" a="1"/>
  <c r="AO740" i="1" s="1"/>
  <c r="BK740" i="1" s="1"/>
  <c r="BE772" i="1"/>
  <c r="AO772" i="1" a="1"/>
  <c r="AO772" i="1" s="1"/>
  <c r="BK772" i="1" s="1"/>
  <c r="BE804" i="1"/>
  <c r="AO804" i="1" a="1"/>
  <c r="AO804" i="1" s="1"/>
  <c r="BK804" i="1" s="1"/>
  <c r="BE836" i="1"/>
  <c r="AO836" i="1" a="1"/>
  <c r="AO836" i="1" s="1"/>
  <c r="BK836" i="1" s="1"/>
  <c r="BE868" i="1"/>
  <c r="AO868" i="1" a="1"/>
  <c r="AO868" i="1" s="1"/>
  <c r="BK868" i="1" s="1"/>
  <c r="BE900" i="1"/>
  <c r="AO900" i="1" a="1"/>
  <c r="AO900" i="1" s="1"/>
  <c r="BK900" i="1" s="1"/>
  <c r="BE932" i="1"/>
  <c r="AO932" i="1" a="1"/>
  <c r="AO932" i="1" s="1"/>
  <c r="BK932" i="1" s="1"/>
  <c r="BE964" i="1"/>
  <c r="AO964" i="1" a="1"/>
  <c r="AO964" i="1" s="1"/>
  <c r="BK964" i="1" s="1"/>
  <c r="BE996" i="1"/>
  <c r="AO996" i="1" a="1"/>
  <c r="AO996" i="1" s="1"/>
  <c r="BK996" i="1" s="1"/>
  <c r="BE1028" i="1"/>
  <c r="AO1028" i="1" a="1"/>
  <c r="AO1028" i="1" s="1"/>
  <c r="BK1028" i="1" s="1"/>
  <c r="BE1060" i="1"/>
  <c r="AO1060" i="1" a="1"/>
  <c r="AO1060" i="1" s="1"/>
  <c r="BK1060" i="1" s="1"/>
  <c r="BE1100" i="1"/>
  <c r="AO1100" i="1" a="1"/>
  <c r="AO1100" i="1" s="1"/>
  <c r="BK1100" i="1" s="1"/>
  <c r="BE1140" i="1"/>
  <c r="AO1140" i="1" a="1"/>
  <c r="AO1140" i="1" s="1"/>
  <c r="BK1140" i="1" s="1"/>
  <c r="BE1172" i="1"/>
  <c r="AO1172" i="1" a="1"/>
  <c r="AO1172" i="1" s="1"/>
  <c r="BK1172" i="1" s="1"/>
  <c r="BE1220" i="1"/>
  <c r="AO1220" i="1" a="1"/>
  <c r="AO1220" i="1" s="1"/>
  <c r="BK1220" i="1" s="1"/>
  <c r="BE1268" i="1"/>
  <c r="AO1268" i="1" a="1"/>
  <c r="AO1268" i="1" s="1"/>
  <c r="BK1268" i="1" s="1"/>
  <c r="BE1308" i="1"/>
  <c r="AO1308" i="1" a="1"/>
  <c r="AO1308" i="1" s="1"/>
  <c r="BK1308" i="1" s="1"/>
  <c r="BE1340" i="1"/>
  <c r="AO1340" i="1" a="1"/>
  <c r="AO1340" i="1" s="1"/>
  <c r="BK1340" i="1" s="1"/>
  <c r="BE1372" i="1"/>
  <c r="AO1372" i="1" a="1"/>
  <c r="AO1372" i="1" s="1"/>
  <c r="BK1372" i="1" s="1"/>
  <c r="BE1404" i="1"/>
  <c r="AO1404" i="1" a="1"/>
  <c r="AO1404" i="1" s="1"/>
  <c r="BK1404" i="1" s="1"/>
  <c r="BE1500" i="1"/>
  <c r="AO1500" i="1" a="1"/>
  <c r="AO1500" i="1" s="1"/>
  <c r="BK1500" i="1" s="1"/>
  <c r="BE1572" i="1"/>
  <c r="AO1572" i="1" a="1"/>
  <c r="AO1572" i="1" s="1"/>
  <c r="BK1572" i="1" s="1"/>
  <c r="BE1684" i="1"/>
  <c r="AO1684" i="1" a="1"/>
  <c r="AO1684" i="1" s="1"/>
  <c r="BK1684" i="1" s="1"/>
  <c r="BE1724" i="1"/>
  <c r="AO1724" i="1" a="1"/>
  <c r="AO1724" i="1" s="1"/>
  <c r="BK1724" i="1" s="1"/>
  <c r="BE1804" i="1"/>
  <c r="AO1804" i="1" a="1"/>
  <c r="AO1804" i="1" s="1"/>
  <c r="BK1804" i="1" s="1"/>
  <c r="BE1884" i="1"/>
  <c r="AO1884" i="1" a="1"/>
  <c r="AO1884" i="1" s="1"/>
  <c r="BK1884" i="1" s="1"/>
  <c r="BE1980" i="1"/>
  <c r="AO1980" i="1" a="1"/>
  <c r="AO1980" i="1" s="1"/>
  <c r="BK1980" i="1" s="1"/>
  <c r="BE2068" i="1"/>
  <c r="AO2068" i="1" a="1"/>
  <c r="AO2068" i="1" s="1"/>
  <c r="BK2068" i="1" s="1"/>
  <c r="BE2116" i="1"/>
  <c r="AO2116" i="1" a="1"/>
  <c r="AO2116" i="1" s="1"/>
  <c r="BK2116" i="1" s="1"/>
  <c r="BE2180" i="1"/>
  <c r="AO2180" i="1" a="1"/>
  <c r="AO2180" i="1" s="1"/>
  <c r="BK2180" i="1" s="1"/>
  <c r="BE2244" i="1"/>
  <c r="AO2244" i="1" a="1"/>
  <c r="AO2244" i="1" s="1"/>
  <c r="BK2244" i="1" s="1"/>
  <c r="BE2292" i="1"/>
  <c r="AO2292" i="1" a="1"/>
  <c r="AO2292" i="1" s="1"/>
  <c r="BK2292" i="1" s="1"/>
  <c r="BE2340" i="1"/>
  <c r="AO2340" i="1" a="1"/>
  <c r="AO2340" i="1" s="1"/>
  <c r="BK2340" i="1" s="1"/>
  <c r="BE2412" i="1"/>
  <c r="AO2412" i="1" a="1"/>
  <c r="AO2412" i="1" s="1"/>
  <c r="BK2412" i="1" s="1"/>
  <c r="BE2460" i="1"/>
  <c r="AO2460" i="1" a="1"/>
  <c r="AO2460" i="1" s="1"/>
  <c r="BK2460" i="1" s="1"/>
  <c r="BE2508" i="1"/>
  <c r="AO2508" i="1" a="1"/>
  <c r="AO2508" i="1" s="1"/>
  <c r="BK2508" i="1" s="1"/>
  <c r="BE2548" i="1"/>
  <c r="AO2548" i="1" a="1"/>
  <c r="AO2548" i="1" s="1"/>
  <c r="BK2548" i="1" s="1"/>
  <c r="BE2580" i="1"/>
  <c r="AO2580" i="1" a="1"/>
  <c r="AO2580" i="1" s="1"/>
  <c r="BK2580" i="1" s="1"/>
  <c r="BE2612" i="1"/>
  <c r="AO2612" i="1" a="1"/>
  <c r="AO2612" i="1" s="1"/>
  <c r="BK2612" i="1" s="1"/>
  <c r="BE13" i="1"/>
  <c r="AO13" i="1" a="1"/>
  <c r="AO13" i="1" s="1"/>
  <c r="BK13" i="1" s="1"/>
  <c r="BE45" i="1"/>
  <c r="AO45" i="1" a="1"/>
  <c r="AO45" i="1" s="1"/>
  <c r="BK45" i="1" s="1"/>
  <c r="BE77" i="1"/>
  <c r="AO77" i="1" a="1"/>
  <c r="AO77" i="1" s="1"/>
  <c r="BK77" i="1" s="1"/>
  <c r="BE109" i="1"/>
  <c r="AO109" i="1" a="1"/>
  <c r="AO109" i="1" s="1"/>
  <c r="BK109" i="1" s="1"/>
  <c r="BE141" i="1"/>
  <c r="AO141" i="1" a="1"/>
  <c r="AO141" i="1" s="1"/>
  <c r="BK141" i="1" s="1"/>
  <c r="BE173" i="1"/>
  <c r="AO173" i="1" a="1"/>
  <c r="AO173" i="1" s="1"/>
  <c r="BK173" i="1" s="1"/>
  <c r="BE205" i="1"/>
  <c r="AO205" i="1" a="1"/>
  <c r="AO205" i="1" s="1"/>
  <c r="BK205" i="1" s="1"/>
  <c r="BE237" i="1"/>
  <c r="AO237" i="1" a="1"/>
  <c r="AO237" i="1" s="1"/>
  <c r="BK237" i="1" s="1"/>
  <c r="BE269" i="1"/>
  <c r="AO269" i="1" a="1"/>
  <c r="AO269" i="1" s="1"/>
  <c r="BK269" i="1" s="1"/>
  <c r="BE301" i="1"/>
  <c r="AO301" i="1" a="1"/>
  <c r="AO301" i="1" s="1"/>
  <c r="BK301" i="1" s="1"/>
  <c r="BE333" i="1"/>
  <c r="AO333" i="1" a="1"/>
  <c r="AO333" i="1" s="1"/>
  <c r="BK333" i="1" s="1"/>
  <c r="BE365" i="1"/>
  <c r="AO365" i="1" a="1"/>
  <c r="AO365" i="1" s="1"/>
  <c r="BK365" i="1" s="1"/>
  <c r="BE397" i="1"/>
  <c r="AO397" i="1" a="1"/>
  <c r="AO397" i="1" s="1"/>
  <c r="BK397" i="1" s="1"/>
  <c r="BE429" i="1"/>
  <c r="AO429" i="1" a="1"/>
  <c r="AO429" i="1" s="1"/>
  <c r="BK429" i="1" s="1"/>
  <c r="BE461" i="1"/>
  <c r="AO461" i="1" a="1"/>
  <c r="AO461" i="1" s="1"/>
  <c r="BK461" i="1" s="1"/>
  <c r="BE493" i="1"/>
  <c r="AO493" i="1" a="1"/>
  <c r="AO493" i="1" s="1"/>
  <c r="BK493" i="1" s="1"/>
  <c r="BE525" i="1"/>
  <c r="AO525" i="1" a="1"/>
  <c r="AO525" i="1" s="1"/>
  <c r="BK525" i="1" s="1"/>
  <c r="BE557" i="1"/>
  <c r="AO557" i="1" a="1"/>
  <c r="AO557" i="1" s="1"/>
  <c r="BK557" i="1" s="1"/>
  <c r="BE589" i="1"/>
  <c r="AO589" i="1" a="1"/>
  <c r="AO589" i="1" s="1"/>
  <c r="BK589" i="1" s="1"/>
  <c r="BE621" i="1"/>
  <c r="AO621" i="1" a="1"/>
  <c r="AO621" i="1" s="1"/>
  <c r="BK621" i="1" s="1"/>
  <c r="BE653" i="1"/>
  <c r="AO653" i="1" a="1"/>
  <c r="AO653" i="1" s="1"/>
  <c r="BK653" i="1" s="1"/>
  <c r="BE685" i="1"/>
  <c r="AO685" i="1" a="1"/>
  <c r="AO685" i="1" s="1"/>
  <c r="BK685" i="1" s="1"/>
  <c r="BE717" i="1"/>
  <c r="AO717" i="1" a="1"/>
  <c r="AO717" i="1" s="1"/>
  <c r="BK717" i="1" s="1"/>
  <c r="BE749" i="1"/>
  <c r="AO749" i="1" a="1"/>
  <c r="AO749" i="1" s="1"/>
  <c r="BK749" i="1" s="1"/>
  <c r="BE781" i="1"/>
  <c r="AO781" i="1" a="1"/>
  <c r="AO781" i="1" s="1"/>
  <c r="BK781" i="1" s="1"/>
  <c r="BE813" i="1"/>
  <c r="AO813" i="1" a="1"/>
  <c r="AO813" i="1" s="1"/>
  <c r="BK813" i="1" s="1"/>
  <c r="BE845" i="1"/>
  <c r="AO845" i="1" a="1"/>
  <c r="AO845" i="1" s="1"/>
  <c r="BK845" i="1" s="1"/>
  <c r="BE877" i="1"/>
  <c r="AO877" i="1" a="1"/>
  <c r="AO877" i="1" s="1"/>
  <c r="BK877" i="1" s="1"/>
  <c r="BE909" i="1"/>
  <c r="AO909" i="1" a="1"/>
  <c r="AO909" i="1" s="1"/>
  <c r="BK909" i="1" s="1"/>
  <c r="BE941" i="1"/>
  <c r="AO941" i="1" a="1"/>
  <c r="AO941" i="1" s="1"/>
  <c r="BK941" i="1" s="1"/>
  <c r="BE973" i="1"/>
  <c r="AO973" i="1" a="1"/>
  <c r="AO973" i="1" s="1"/>
  <c r="BK973" i="1" s="1"/>
  <c r="BE1005" i="1"/>
  <c r="AO1005" i="1" a="1"/>
  <c r="AO1005" i="1" s="1"/>
  <c r="BK1005" i="1" s="1"/>
  <c r="BE1037" i="1"/>
  <c r="AO1037" i="1" a="1"/>
  <c r="AO1037" i="1" s="1"/>
  <c r="BK1037" i="1" s="1"/>
  <c r="BE1069" i="1"/>
  <c r="AO1069" i="1" a="1"/>
  <c r="AO1069" i="1" s="1"/>
  <c r="BK1069" i="1" s="1"/>
  <c r="BE1101" i="1"/>
  <c r="AO1101" i="1" a="1"/>
  <c r="AO1101" i="1" s="1"/>
  <c r="BK1101" i="1" s="1"/>
  <c r="BE1133" i="1"/>
  <c r="AO1133" i="1" a="1"/>
  <c r="AO1133" i="1" s="1"/>
  <c r="BK1133" i="1" s="1"/>
  <c r="BE1165" i="1"/>
  <c r="AO1165" i="1" a="1"/>
  <c r="AO1165" i="1" s="1"/>
  <c r="BK1165" i="1" s="1"/>
  <c r="BE1197" i="1"/>
  <c r="AO1197" i="1" a="1"/>
  <c r="AO1197" i="1" s="1"/>
  <c r="BK1197" i="1" s="1"/>
  <c r="BE1229" i="1"/>
  <c r="AO1229" i="1" a="1"/>
  <c r="AO1229" i="1" s="1"/>
  <c r="BK1229" i="1" s="1"/>
  <c r="BE1261" i="1"/>
  <c r="AO1261" i="1" a="1"/>
  <c r="AO1261" i="1" s="1"/>
  <c r="BK1261" i="1" s="1"/>
  <c r="BE1293" i="1"/>
  <c r="AO1293" i="1" a="1"/>
  <c r="AO1293" i="1" s="1"/>
  <c r="BK1293" i="1" s="1"/>
  <c r="BE1325" i="1"/>
  <c r="AO1325" i="1" a="1"/>
  <c r="AO1325" i="1" s="1"/>
  <c r="BK1325" i="1" s="1"/>
  <c r="BE1357" i="1"/>
  <c r="AO1357" i="1" a="1"/>
  <c r="AO1357" i="1" s="1"/>
  <c r="BK1357" i="1" s="1"/>
  <c r="BE1389" i="1"/>
  <c r="AO1389" i="1" a="1"/>
  <c r="AO1389" i="1" s="1"/>
  <c r="BK1389" i="1" s="1"/>
  <c r="BE1421" i="1"/>
  <c r="AO1421" i="1" a="1"/>
  <c r="AO1421" i="1" s="1"/>
  <c r="BK1421" i="1" s="1"/>
  <c r="BE1453" i="1"/>
  <c r="AO1453" i="1" a="1"/>
  <c r="AO1453" i="1" s="1"/>
  <c r="BK1453" i="1" s="1"/>
  <c r="BE1485" i="1"/>
  <c r="AO1485" i="1" a="1"/>
  <c r="AO1485" i="1" s="1"/>
  <c r="BK1485" i="1" s="1"/>
  <c r="BE1517" i="1"/>
  <c r="AO1517" i="1" a="1"/>
  <c r="AO1517" i="1" s="1"/>
  <c r="BK1517" i="1" s="1"/>
  <c r="BE1549" i="1"/>
  <c r="AO1549" i="1" a="1"/>
  <c r="AO1549" i="1" s="1"/>
  <c r="BK1549" i="1" s="1"/>
  <c r="BE1581" i="1"/>
  <c r="AO1581" i="1" a="1"/>
  <c r="AO1581" i="1" s="1"/>
  <c r="BK1581" i="1" s="1"/>
  <c r="BE1613" i="1"/>
  <c r="AO1613" i="1" a="1"/>
  <c r="AO1613" i="1" s="1"/>
  <c r="BK1613" i="1" s="1"/>
  <c r="BE1645" i="1"/>
  <c r="AO1645" i="1" a="1"/>
  <c r="AO1645" i="1" s="1"/>
  <c r="BK1645" i="1" s="1"/>
  <c r="BE1677" i="1"/>
  <c r="AO1677" i="1" a="1"/>
  <c r="AO1677" i="1" s="1"/>
  <c r="BK1677" i="1" s="1"/>
  <c r="BE1709" i="1"/>
  <c r="AO1709" i="1" a="1"/>
  <c r="AO1709" i="1" s="1"/>
  <c r="BK1709" i="1" s="1"/>
  <c r="BE1741" i="1"/>
  <c r="AO1741" i="1" a="1"/>
  <c r="AO1741" i="1" s="1"/>
  <c r="BK1741" i="1" s="1"/>
  <c r="BE1773" i="1"/>
  <c r="AO1773" i="1" a="1"/>
  <c r="AO1773" i="1" s="1"/>
  <c r="BK1773" i="1" s="1"/>
  <c r="BE1805" i="1"/>
  <c r="AO1805" i="1" a="1"/>
  <c r="AO1805" i="1" s="1"/>
  <c r="BK1805" i="1" s="1"/>
  <c r="BE1837" i="1"/>
  <c r="AO1837" i="1" a="1"/>
  <c r="AO1837" i="1" s="1"/>
  <c r="BK1837" i="1" s="1"/>
  <c r="BE1869" i="1"/>
  <c r="AO1869" i="1" a="1"/>
  <c r="AO1869" i="1" s="1"/>
  <c r="BK1869" i="1" s="1"/>
  <c r="BE1901" i="1"/>
  <c r="AO1901" i="1" a="1"/>
  <c r="AO1901" i="1" s="1"/>
  <c r="BK1901" i="1" s="1"/>
  <c r="BE1933" i="1"/>
  <c r="AO1933" i="1" a="1"/>
  <c r="AO1933" i="1" s="1"/>
  <c r="BK1933" i="1" s="1"/>
  <c r="BE1965" i="1"/>
  <c r="AO1965" i="1" a="1"/>
  <c r="AO1965" i="1" s="1"/>
  <c r="BK1965" i="1" s="1"/>
  <c r="BE1997" i="1"/>
  <c r="AO1997" i="1" a="1"/>
  <c r="AO1997" i="1" s="1"/>
  <c r="BK1997" i="1" s="1"/>
  <c r="BE2029" i="1"/>
  <c r="AO2029" i="1" a="1"/>
  <c r="AO2029" i="1" s="1"/>
  <c r="BK2029" i="1" s="1"/>
  <c r="BE2061" i="1"/>
  <c r="AO2061" i="1" a="1"/>
  <c r="AO2061" i="1" s="1"/>
  <c r="BK2061" i="1" s="1"/>
  <c r="BE2093" i="1"/>
  <c r="AO2093" i="1" a="1"/>
  <c r="AO2093" i="1" s="1"/>
  <c r="BK2093" i="1" s="1"/>
  <c r="BE2125" i="1"/>
  <c r="AO2125" i="1" a="1"/>
  <c r="AO2125" i="1" s="1"/>
  <c r="BK2125" i="1" s="1"/>
  <c r="BE2157" i="1"/>
  <c r="AO2157" i="1" a="1"/>
  <c r="AO2157" i="1" s="1"/>
  <c r="BK2157" i="1" s="1"/>
  <c r="BE2189" i="1"/>
  <c r="AO2189" i="1" a="1"/>
  <c r="AO2189" i="1" s="1"/>
  <c r="BK2189" i="1" s="1"/>
  <c r="BE2229" i="1"/>
  <c r="AO2229" i="1" a="1"/>
  <c r="AO2229" i="1" s="1"/>
  <c r="BK2229" i="1" s="1"/>
  <c r="BE2261" i="1"/>
  <c r="AO2261" i="1" a="1"/>
  <c r="AO2261" i="1" s="1"/>
  <c r="BK2261" i="1" s="1"/>
  <c r="BE2293" i="1"/>
  <c r="AO2293" i="1" a="1"/>
  <c r="AO2293" i="1" s="1"/>
  <c r="BK2293" i="1" s="1"/>
  <c r="BE2325" i="1"/>
  <c r="AO2325" i="1" a="1"/>
  <c r="AO2325" i="1" s="1"/>
  <c r="BK2325" i="1" s="1"/>
  <c r="BE2373" i="1"/>
  <c r="AO2373" i="1" a="1"/>
  <c r="AO2373" i="1" s="1"/>
  <c r="BK2373" i="1" s="1"/>
  <c r="BE2413" i="1"/>
  <c r="AO2413" i="1" a="1"/>
  <c r="AO2413" i="1" s="1"/>
  <c r="BK2413" i="1" s="1"/>
  <c r="BE2461" i="1"/>
  <c r="AO2461" i="1" a="1"/>
  <c r="AO2461" i="1" s="1"/>
  <c r="BK2461" i="1" s="1"/>
  <c r="BE2493" i="1"/>
  <c r="AO2493" i="1" a="1"/>
  <c r="AO2493" i="1" s="1"/>
  <c r="BK2493" i="1" s="1"/>
  <c r="BE2525" i="1"/>
  <c r="AO2525" i="1" a="1"/>
  <c r="AO2525" i="1" s="1"/>
  <c r="BK2525" i="1" s="1"/>
  <c r="BE2557" i="1"/>
  <c r="AO2557" i="1" a="1"/>
  <c r="AO2557" i="1" s="1"/>
  <c r="BK2557" i="1" s="1"/>
  <c r="BE2589" i="1"/>
  <c r="AO2589" i="1" a="1"/>
  <c r="AO2589" i="1" s="1"/>
  <c r="BK2589" i="1" s="1"/>
  <c r="BE2621" i="1"/>
  <c r="AO2621" i="1" a="1"/>
  <c r="AO2621" i="1" s="1"/>
  <c r="BK2621" i="1" s="1"/>
  <c r="BE22" i="1"/>
  <c r="AO22" i="1" a="1"/>
  <c r="AO22" i="1" s="1"/>
  <c r="BK22" i="1" s="1"/>
  <c r="BE54" i="1"/>
  <c r="AO54" i="1" a="1"/>
  <c r="AO54" i="1" s="1"/>
  <c r="BK54" i="1" s="1"/>
  <c r="BE86" i="1"/>
  <c r="AO86" i="1" a="1"/>
  <c r="AO86" i="1" s="1"/>
  <c r="BK86" i="1" s="1"/>
  <c r="BE118" i="1"/>
  <c r="AO118" i="1" a="1"/>
  <c r="AO118" i="1" s="1"/>
  <c r="BK118" i="1" s="1"/>
  <c r="BE150" i="1"/>
  <c r="AO150" i="1" a="1"/>
  <c r="AO150" i="1" s="1"/>
  <c r="BK150" i="1" s="1"/>
  <c r="BE182" i="1"/>
  <c r="AO182" i="1" a="1"/>
  <c r="AO182" i="1" s="1"/>
  <c r="BK182" i="1" s="1"/>
  <c r="BE214" i="1"/>
  <c r="AO214" i="1" a="1"/>
  <c r="AO214" i="1" s="1"/>
  <c r="BK214" i="1" s="1"/>
  <c r="BE246" i="1"/>
  <c r="AO246" i="1" a="1"/>
  <c r="AO246" i="1" s="1"/>
  <c r="BK246" i="1" s="1"/>
  <c r="BE278" i="1"/>
  <c r="AO278" i="1" a="1"/>
  <c r="AO278" i="1" s="1"/>
  <c r="BK278" i="1" s="1"/>
  <c r="BE310" i="1"/>
  <c r="AO310" i="1" a="1"/>
  <c r="AO310" i="1" s="1"/>
  <c r="BK310" i="1" s="1"/>
  <c r="BE342" i="1"/>
  <c r="AO342" i="1" a="1"/>
  <c r="AO342" i="1" s="1"/>
  <c r="BK342" i="1" s="1"/>
  <c r="BE374" i="1"/>
  <c r="AO374" i="1" a="1"/>
  <c r="AO374" i="1" s="1"/>
  <c r="BK374" i="1" s="1"/>
  <c r="BE406" i="1"/>
  <c r="AO406" i="1" a="1"/>
  <c r="AO406" i="1" s="1"/>
  <c r="BK406" i="1" s="1"/>
  <c r="BE438" i="1"/>
  <c r="AO438" i="1" a="1"/>
  <c r="AO438" i="1" s="1"/>
  <c r="BK438" i="1" s="1"/>
  <c r="BE470" i="1"/>
  <c r="AO470" i="1" a="1"/>
  <c r="AO470" i="1" s="1"/>
  <c r="BK470" i="1" s="1"/>
  <c r="BE502" i="1"/>
  <c r="AO502" i="1" a="1"/>
  <c r="AO502" i="1" s="1"/>
  <c r="BK502" i="1" s="1"/>
  <c r="BE534" i="1"/>
  <c r="AO534" i="1" a="1"/>
  <c r="AO534" i="1" s="1"/>
  <c r="BK534" i="1" s="1"/>
  <c r="BE566" i="1"/>
  <c r="AO566" i="1" a="1"/>
  <c r="AO566" i="1" s="1"/>
  <c r="BK566" i="1" s="1"/>
  <c r="BE598" i="1"/>
  <c r="AO598" i="1" a="1"/>
  <c r="AO598" i="1" s="1"/>
  <c r="BK598" i="1" s="1"/>
  <c r="BE630" i="1"/>
  <c r="AO630" i="1" a="1"/>
  <c r="AO630" i="1" s="1"/>
  <c r="BK630" i="1" s="1"/>
  <c r="BE662" i="1"/>
  <c r="AO662" i="1" a="1"/>
  <c r="AO662" i="1" s="1"/>
  <c r="BK662" i="1" s="1"/>
  <c r="BE694" i="1"/>
  <c r="AO694" i="1" a="1"/>
  <c r="AO694" i="1" s="1"/>
  <c r="BK694" i="1" s="1"/>
  <c r="BE726" i="1"/>
  <c r="AO726" i="1" a="1"/>
  <c r="AO726" i="1" s="1"/>
  <c r="BK726" i="1" s="1"/>
  <c r="BE758" i="1"/>
  <c r="AO758" i="1" a="1"/>
  <c r="AO758" i="1" s="1"/>
  <c r="BK758" i="1" s="1"/>
  <c r="BE790" i="1"/>
  <c r="AO790" i="1" a="1"/>
  <c r="AO790" i="1" s="1"/>
  <c r="BK790" i="1" s="1"/>
  <c r="BE822" i="1"/>
  <c r="AO822" i="1" a="1"/>
  <c r="AO822" i="1" s="1"/>
  <c r="BK822" i="1" s="1"/>
  <c r="BE854" i="1"/>
  <c r="AO854" i="1" a="1"/>
  <c r="AO854" i="1" s="1"/>
  <c r="BK854" i="1" s="1"/>
  <c r="BE886" i="1"/>
  <c r="AO886" i="1" a="1"/>
  <c r="AO886" i="1" s="1"/>
  <c r="BK886" i="1" s="1"/>
  <c r="BE918" i="1"/>
  <c r="AO918" i="1" a="1"/>
  <c r="AO918" i="1" s="1"/>
  <c r="BK918" i="1" s="1"/>
  <c r="BE950" i="1"/>
  <c r="AO950" i="1" a="1"/>
  <c r="AO950" i="1" s="1"/>
  <c r="BK950" i="1" s="1"/>
  <c r="BE982" i="1"/>
  <c r="AO982" i="1" a="1"/>
  <c r="AO982" i="1" s="1"/>
  <c r="BK982" i="1" s="1"/>
  <c r="BE1014" i="1"/>
  <c r="AO1014" i="1" a="1"/>
  <c r="AO1014" i="1" s="1"/>
  <c r="BK1014" i="1" s="1"/>
  <c r="BE1046" i="1"/>
  <c r="AO1046" i="1" a="1"/>
  <c r="AO1046" i="1" s="1"/>
  <c r="BK1046" i="1" s="1"/>
  <c r="BE1078" i="1"/>
  <c r="AO1078" i="1" a="1"/>
  <c r="AO1078" i="1" s="1"/>
  <c r="BK1078" i="1" s="1"/>
  <c r="BE1110" i="1"/>
  <c r="AO1110" i="1" a="1"/>
  <c r="AO1110" i="1" s="1"/>
  <c r="BK1110" i="1" s="1"/>
  <c r="BE1142" i="1"/>
  <c r="AO1142" i="1" a="1"/>
  <c r="AO1142" i="1" s="1"/>
  <c r="BK1142" i="1" s="1"/>
  <c r="BE1174" i="1"/>
  <c r="AO1174" i="1" a="1"/>
  <c r="AO1174" i="1" s="1"/>
  <c r="BK1174" i="1" s="1"/>
  <c r="BE1206" i="1"/>
  <c r="AO1206" i="1" a="1"/>
  <c r="AO1206" i="1" s="1"/>
  <c r="BK1206" i="1" s="1"/>
  <c r="BE1238" i="1"/>
  <c r="AO1238" i="1" a="1"/>
  <c r="AO1238" i="1" s="1"/>
  <c r="BK1238" i="1" s="1"/>
  <c r="BE1270" i="1"/>
  <c r="AO1270" i="1" a="1"/>
  <c r="AO1270" i="1" s="1"/>
  <c r="BK1270" i="1" s="1"/>
  <c r="BE1302" i="1"/>
  <c r="AO1302" i="1" a="1"/>
  <c r="AO1302" i="1" s="1"/>
  <c r="BK1302" i="1" s="1"/>
  <c r="BE1334" i="1"/>
  <c r="AO1334" i="1" a="1"/>
  <c r="AO1334" i="1" s="1"/>
  <c r="BK1334" i="1" s="1"/>
  <c r="BE1366" i="1"/>
  <c r="AO1366" i="1" a="1"/>
  <c r="AO1366" i="1" s="1"/>
  <c r="BK1366" i="1" s="1"/>
  <c r="BE1398" i="1"/>
  <c r="AO1398" i="1" a="1"/>
  <c r="AO1398" i="1" s="1"/>
  <c r="BK1398" i="1" s="1"/>
  <c r="BE1430" i="1"/>
  <c r="AO1430" i="1" a="1"/>
  <c r="AO1430" i="1" s="1"/>
  <c r="BK1430" i="1" s="1"/>
  <c r="BE1462" i="1"/>
  <c r="AO1462" i="1" a="1"/>
  <c r="AO1462" i="1" s="1"/>
  <c r="BK1462" i="1" s="1"/>
  <c r="BE1494" i="1"/>
  <c r="AO1494" i="1" a="1"/>
  <c r="AO1494" i="1" s="1"/>
  <c r="BK1494" i="1" s="1"/>
  <c r="BE1526" i="1"/>
  <c r="AO1526" i="1" a="1"/>
  <c r="AO1526" i="1" s="1"/>
  <c r="BK1526" i="1" s="1"/>
  <c r="BE1558" i="1"/>
  <c r="AO1558" i="1" a="1"/>
  <c r="AO1558" i="1" s="1"/>
  <c r="BK1558" i="1" s="1"/>
  <c r="BE1590" i="1"/>
  <c r="AO1590" i="1" a="1"/>
  <c r="AO1590" i="1" s="1"/>
  <c r="BK1590" i="1" s="1"/>
  <c r="BE1622" i="1"/>
  <c r="AO1622" i="1" a="1"/>
  <c r="AO1622" i="1" s="1"/>
  <c r="BK1622" i="1" s="1"/>
  <c r="BE1654" i="1"/>
  <c r="AO1654" i="1" a="1"/>
  <c r="AO1654" i="1" s="1"/>
  <c r="BK1654" i="1" s="1"/>
  <c r="BE1686" i="1"/>
  <c r="AO1686" i="1" a="1"/>
  <c r="AO1686" i="1" s="1"/>
  <c r="BK1686" i="1" s="1"/>
  <c r="BE1718" i="1"/>
  <c r="AO1718" i="1" a="1"/>
  <c r="AO1718" i="1" s="1"/>
  <c r="BK1718" i="1" s="1"/>
  <c r="BE1750" i="1"/>
  <c r="AO1750" i="1" a="1"/>
  <c r="AO1750" i="1" s="1"/>
  <c r="BK1750" i="1" s="1"/>
  <c r="BE1782" i="1"/>
  <c r="AO1782" i="1" a="1"/>
  <c r="AO1782" i="1" s="1"/>
  <c r="BK1782" i="1" s="1"/>
  <c r="BE1814" i="1"/>
  <c r="AO1814" i="1" a="1"/>
  <c r="AO1814" i="1" s="1"/>
  <c r="BK1814" i="1" s="1"/>
  <c r="BE1846" i="1"/>
  <c r="AO1846" i="1" a="1"/>
  <c r="AO1846" i="1" s="1"/>
  <c r="BK1846" i="1" s="1"/>
  <c r="BE1878" i="1"/>
  <c r="AO1878" i="1" a="1"/>
  <c r="AO1878" i="1" s="1"/>
  <c r="BK1878" i="1" s="1"/>
  <c r="BE1910" i="1"/>
  <c r="AO1910" i="1" a="1"/>
  <c r="AO1910" i="1" s="1"/>
  <c r="BK1910" i="1" s="1"/>
  <c r="BE1942" i="1"/>
  <c r="AO1942" i="1" a="1"/>
  <c r="AO1942" i="1" s="1"/>
  <c r="BK1942" i="1" s="1"/>
  <c r="BE1974" i="1"/>
  <c r="AO1974" i="1" a="1"/>
  <c r="AO1974" i="1" s="1"/>
  <c r="BK1974" i="1" s="1"/>
  <c r="BE2006" i="1"/>
  <c r="AO2006" i="1" a="1"/>
  <c r="AO2006" i="1" s="1"/>
  <c r="BK2006" i="1" s="1"/>
  <c r="BE2038" i="1"/>
  <c r="AO2038" i="1" a="1"/>
  <c r="AO2038" i="1" s="1"/>
  <c r="BK2038" i="1" s="1"/>
  <c r="BE2070" i="1"/>
  <c r="AO2070" i="1" a="1"/>
  <c r="AO2070" i="1" s="1"/>
  <c r="BK2070" i="1" s="1"/>
  <c r="BE2102" i="1"/>
  <c r="AO2102" i="1" a="1"/>
  <c r="AO2102" i="1" s="1"/>
  <c r="BK2102" i="1" s="1"/>
  <c r="BE2134" i="1"/>
  <c r="AO2134" i="1" a="1"/>
  <c r="AO2134" i="1" s="1"/>
  <c r="BK2134" i="1" s="1"/>
  <c r="BE2166" i="1"/>
  <c r="AO2166" i="1" a="1"/>
  <c r="AO2166" i="1" s="1"/>
  <c r="BK2166" i="1" s="1"/>
  <c r="BE2198" i="1"/>
  <c r="AO2198" i="1" a="1"/>
  <c r="AO2198" i="1" s="1"/>
  <c r="BK2198" i="1" s="1"/>
  <c r="BE2230" i="1"/>
  <c r="AO2230" i="1" a="1"/>
  <c r="AO2230" i="1" s="1"/>
  <c r="BK2230" i="1" s="1"/>
  <c r="BE2262" i="1"/>
  <c r="AO2262" i="1" a="1"/>
  <c r="AO2262" i="1" s="1"/>
  <c r="BK2262" i="1" s="1"/>
  <c r="BE2294" i="1"/>
  <c r="AO2294" i="1" a="1"/>
  <c r="AO2294" i="1" s="1"/>
  <c r="BK2294" i="1" s="1"/>
  <c r="BE2326" i="1"/>
  <c r="AO2326" i="1" a="1"/>
  <c r="AO2326" i="1" s="1"/>
  <c r="BK2326" i="1" s="1"/>
  <c r="BE2358" i="1"/>
  <c r="AO2358" i="1" a="1"/>
  <c r="AO2358" i="1" s="1"/>
  <c r="BK2358" i="1" s="1"/>
  <c r="BE2390" i="1"/>
  <c r="AO2390" i="1" a="1"/>
  <c r="AO2390" i="1" s="1"/>
  <c r="BK2390" i="1" s="1"/>
  <c r="BE2422" i="1"/>
  <c r="AO2422" i="1" a="1"/>
  <c r="AO2422" i="1" s="1"/>
  <c r="BK2422" i="1" s="1"/>
  <c r="BE2454" i="1"/>
  <c r="AO2454" i="1" a="1"/>
  <c r="AO2454" i="1" s="1"/>
  <c r="BK2454" i="1" s="1"/>
  <c r="BE2486" i="1"/>
  <c r="AO2486" i="1" a="1"/>
  <c r="AO2486" i="1" s="1"/>
  <c r="BK2486" i="1" s="1"/>
  <c r="BE2518" i="1"/>
  <c r="AO2518" i="1" a="1"/>
  <c r="AO2518" i="1" s="1"/>
  <c r="BK2518" i="1" s="1"/>
  <c r="BE2550" i="1"/>
  <c r="AO2550" i="1" a="1"/>
  <c r="AO2550" i="1" s="1"/>
  <c r="BK2550" i="1" s="1"/>
  <c r="BE2582" i="1"/>
  <c r="AO2582" i="1" a="1"/>
  <c r="AO2582" i="1" s="1"/>
  <c r="BK2582" i="1" s="1"/>
  <c r="BE2614" i="1"/>
  <c r="AO2614" i="1" a="1"/>
  <c r="AO2614" i="1" s="1"/>
  <c r="BK2614" i="1" s="1"/>
  <c r="BE15" i="1"/>
  <c r="AO15" i="1" a="1"/>
  <c r="AO15" i="1" s="1"/>
  <c r="BK15" i="1" s="1"/>
  <c r="BE63" i="1"/>
  <c r="AO63" i="1" a="1"/>
  <c r="AO63" i="1" s="1"/>
  <c r="BK63" i="1" s="1"/>
  <c r="BE143" i="1"/>
  <c r="AO143" i="1" a="1"/>
  <c r="AO143" i="1" s="1"/>
  <c r="BK143" i="1" s="1"/>
  <c r="BE247" i="1"/>
  <c r="AO247" i="1" a="1"/>
  <c r="AO247" i="1" s="1"/>
  <c r="BK247" i="1" s="1"/>
  <c r="BE375" i="1"/>
  <c r="AO375" i="1" a="1"/>
  <c r="AO375" i="1" s="1"/>
  <c r="BK375" i="1" s="1"/>
  <c r="BE503" i="1"/>
  <c r="AO503" i="1" a="1"/>
  <c r="AO503" i="1" s="1"/>
  <c r="BK503" i="1" s="1"/>
  <c r="BE599" i="1"/>
  <c r="AO599" i="1" a="1"/>
  <c r="AO599" i="1" s="1"/>
  <c r="BK599" i="1" s="1"/>
  <c r="BE695" i="1"/>
  <c r="AO695" i="1" a="1"/>
  <c r="AO695" i="1" s="1"/>
  <c r="BK695" i="1" s="1"/>
  <c r="BE759" i="1"/>
  <c r="AO759" i="1" a="1"/>
  <c r="AO759" i="1" s="1"/>
  <c r="BK759" i="1" s="1"/>
  <c r="BE823" i="1"/>
  <c r="AO823" i="1" a="1"/>
  <c r="AO823" i="1" s="1"/>
  <c r="BK823" i="1" s="1"/>
  <c r="BE887" i="1"/>
  <c r="AO887" i="1" a="1"/>
  <c r="AO887" i="1" s="1"/>
  <c r="BK887" i="1" s="1"/>
  <c r="BE951" i="1"/>
  <c r="AO951" i="1" a="1"/>
  <c r="AO951" i="1" s="1"/>
  <c r="BK951" i="1" s="1"/>
  <c r="BE1015" i="1"/>
  <c r="AO1015" i="1" a="1"/>
  <c r="AO1015" i="1" s="1"/>
  <c r="BK1015" i="1" s="1"/>
  <c r="BE1079" i="1"/>
  <c r="AO1079" i="1" a="1"/>
  <c r="AO1079" i="1" s="1"/>
  <c r="BK1079" i="1" s="1"/>
  <c r="BE1143" i="1"/>
  <c r="AO1143" i="1" a="1"/>
  <c r="AO1143" i="1" s="1"/>
  <c r="BK1143" i="1" s="1"/>
  <c r="BE1207" i="1"/>
  <c r="AO1207" i="1" a="1"/>
  <c r="AO1207" i="1" s="1"/>
  <c r="BK1207" i="1" s="1"/>
  <c r="BE1271" i="1"/>
  <c r="AO1271" i="1" a="1"/>
  <c r="AO1271" i="1" s="1"/>
  <c r="BK1271" i="1" s="1"/>
  <c r="BE1335" i="1"/>
  <c r="AO1335" i="1" a="1"/>
  <c r="AO1335" i="1" s="1"/>
  <c r="BK1335" i="1" s="1"/>
  <c r="BE1367" i="1"/>
  <c r="AO1367" i="1" a="1"/>
  <c r="AO1367" i="1" s="1"/>
  <c r="BK1367" i="1" s="1"/>
  <c r="BE1399" i="1"/>
  <c r="AO1399" i="1" a="1"/>
  <c r="AO1399" i="1" s="1"/>
  <c r="BK1399" i="1" s="1"/>
  <c r="BE1431" i="1"/>
  <c r="AO1431" i="1" a="1"/>
  <c r="AO1431" i="1" s="1"/>
  <c r="BK1431" i="1" s="1"/>
  <c r="BE1463" i="1"/>
  <c r="AO1463" i="1" a="1"/>
  <c r="AO1463" i="1" s="1"/>
  <c r="BK1463" i="1" s="1"/>
  <c r="BE1495" i="1"/>
  <c r="AO1495" i="1" a="1"/>
  <c r="AO1495" i="1" s="1"/>
  <c r="BK1495" i="1" s="1"/>
  <c r="BE1527" i="1"/>
  <c r="AO1527" i="1" a="1"/>
  <c r="AO1527" i="1" s="1"/>
  <c r="BK1527" i="1" s="1"/>
  <c r="BE1559" i="1"/>
  <c r="AO1559" i="1" a="1"/>
  <c r="AO1559" i="1" s="1"/>
  <c r="BK1559" i="1" s="1"/>
  <c r="BE1591" i="1"/>
  <c r="AO1591" i="1" a="1"/>
  <c r="AO1591" i="1" s="1"/>
  <c r="BK1591" i="1" s="1"/>
  <c r="BE1623" i="1"/>
  <c r="AO1623" i="1" a="1"/>
  <c r="AO1623" i="1" s="1"/>
  <c r="BK1623" i="1" s="1"/>
  <c r="BE1655" i="1"/>
  <c r="AO1655" i="1" a="1"/>
  <c r="AO1655" i="1" s="1"/>
  <c r="BK1655" i="1" s="1"/>
  <c r="BE1687" i="1"/>
  <c r="AO1687" i="1" a="1"/>
  <c r="AO1687" i="1" s="1"/>
  <c r="BK1687" i="1" s="1"/>
  <c r="BE1719" i="1"/>
  <c r="AO1719" i="1" a="1"/>
  <c r="AO1719" i="1" s="1"/>
  <c r="BK1719" i="1" s="1"/>
  <c r="BE1751" i="1"/>
  <c r="AO1751" i="1" a="1"/>
  <c r="AO1751" i="1" s="1"/>
  <c r="BK1751" i="1" s="1"/>
  <c r="BE1783" i="1"/>
  <c r="AO1783" i="1" a="1"/>
  <c r="AO1783" i="1" s="1"/>
  <c r="BK1783" i="1" s="1"/>
  <c r="BE1815" i="1"/>
  <c r="AO1815" i="1" a="1"/>
  <c r="AO1815" i="1" s="1"/>
  <c r="BK1815" i="1" s="1"/>
  <c r="BE1847" i="1"/>
  <c r="AO1847" i="1" a="1"/>
  <c r="AO1847" i="1" s="1"/>
  <c r="BK1847" i="1" s="1"/>
  <c r="BE1879" i="1"/>
  <c r="AO1879" i="1" a="1"/>
  <c r="AO1879" i="1" s="1"/>
  <c r="BK1879" i="1" s="1"/>
  <c r="BE1911" i="1"/>
  <c r="AO1911" i="1" a="1"/>
  <c r="AO1911" i="1" s="1"/>
  <c r="BK1911" i="1" s="1"/>
  <c r="BE1943" i="1"/>
  <c r="AO1943" i="1" a="1"/>
  <c r="AO1943" i="1" s="1"/>
  <c r="BK1943" i="1" s="1"/>
  <c r="BE1975" i="1"/>
  <c r="AO1975" i="1" a="1"/>
  <c r="AO1975" i="1" s="1"/>
  <c r="BK1975" i="1" s="1"/>
  <c r="BE2007" i="1"/>
  <c r="AO2007" i="1" a="1"/>
  <c r="AO2007" i="1" s="1"/>
  <c r="BK2007" i="1" s="1"/>
  <c r="BE2039" i="1"/>
  <c r="AO2039" i="1" a="1"/>
  <c r="AO2039" i="1" s="1"/>
  <c r="BK2039" i="1" s="1"/>
  <c r="BE2071" i="1"/>
  <c r="AO2071" i="1" a="1"/>
  <c r="AO2071" i="1" s="1"/>
  <c r="BK2071" i="1" s="1"/>
  <c r="BE2103" i="1"/>
  <c r="AO2103" i="1" a="1"/>
  <c r="AO2103" i="1" s="1"/>
  <c r="BK2103" i="1" s="1"/>
  <c r="BE2135" i="1"/>
  <c r="AO2135" i="1" a="1"/>
  <c r="AO2135" i="1" s="1"/>
  <c r="BK2135" i="1" s="1"/>
  <c r="BE2167" i="1"/>
  <c r="AO2167" i="1" a="1"/>
  <c r="AO2167" i="1" s="1"/>
  <c r="BK2167" i="1" s="1"/>
  <c r="BE2199" i="1"/>
  <c r="AO2199" i="1" a="1"/>
  <c r="AO2199" i="1" s="1"/>
  <c r="BK2199" i="1" s="1"/>
  <c r="BE2231" i="1"/>
  <c r="AO2231" i="1" a="1"/>
  <c r="AO2231" i="1" s="1"/>
  <c r="BK2231" i="1" s="1"/>
  <c r="BE2263" i="1"/>
  <c r="AO2263" i="1" a="1"/>
  <c r="AO2263" i="1" s="1"/>
  <c r="BK2263" i="1" s="1"/>
  <c r="BE2295" i="1"/>
  <c r="AO2295" i="1" a="1"/>
  <c r="AO2295" i="1" s="1"/>
  <c r="BK2295" i="1" s="1"/>
  <c r="BE2327" i="1"/>
  <c r="AO2327" i="1" a="1"/>
  <c r="AO2327" i="1" s="1"/>
  <c r="BK2327" i="1" s="1"/>
  <c r="BE2359" i="1"/>
  <c r="AO2359" i="1" a="1"/>
  <c r="AO2359" i="1" s="1"/>
  <c r="BK2359" i="1" s="1"/>
  <c r="BE2391" i="1"/>
  <c r="AO2391" i="1" a="1"/>
  <c r="AO2391" i="1" s="1"/>
  <c r="BK2391" i="1" s="1"/>
  <c r="BE2423" i="1"/>
  <c r="AO2423" i="1" a="1"/>
  <c r="AO2423" i="1" s="1"/>
  <c r="BK2423" i="1" s="1"/>
  <c r="BE2455" i="1"/>
  <c r="AO2455" i="1" a="1"/>
  <c r="AO2455" i="1" s="1"/>
  <c r="BK2455" i="1" s="1"/>
  <c r="BE2487" i="1"/>
  <c r="AO2487" i="1" a="1"/>
  <c r="AO2487" i="1" s="1"/>
  <c r="BK2487" i="1" s="1"/>
  <c r="BE2519" i="1"/>
  <c r="AO2519" i="1" a="1"/>
  <c r="AO2519" i="1" s="1"/>
  <c r="BK2519" i="1" s="1"/>
  <c r="BE2551" i="1"/>
  <c r="AO2551" i="1" a="1"/>
  <c r="AO2551" i="1" s="1"/>
  <c r="BK2551" i="1" s="1"/>
  <c r="BE2583" i="1"/>
  <c r="AO2583" i="1" a="1"/>
  <c r="AO2583" i="1" s="1"/>
  <c r="BK2583" i="1" s="1"/>
  <c r="BE2615" i="1"/>
  <c r="AO2615" i="1" a="1"/>
  <c r="AO2615" i="1" s="1"/>
  <c r="BK2615" i="1" s="1"/>
  <c r="BE16" i="1"/>
  <c r="AO16" i="1" a="1"/>
  <c r="AO16" i="1" s="1"/>
  <c r="BK16" i="1" s="1"/>
  <c r="BE48" i="1"/>
  <c r="AO48" i="1" a="1"/>
  <c r="AO48" i="1" s="1"/>
  <c r="BK48" i="1" s="1"/>
  <c r="BE80" i="1"/>
  <c r="AO80" i="1" a="1"/>
  <c r="AO80" i="1" s="1"/>
  <c r="BK80" i="1" s="1"/>
  <c r="BE112" i="1"/>
  <c r="AO112" i="1" a="1"/>
  <c r="AO112" i="1" s="1"/>
  <c r="BK112" i="1" s="1"/>
  <c r="BE144" i="1"/>
  <c r="AO144" i="1" a="1"/>
  <c r="AO144" i="1" s="1"/>
  <c r="BK144" i="1" s="1"/>
  <c r="BE176" i="1"/>
  <c r="AO176" i="1" a="1"/>
  <c r="AO176" i="1" s="1"/>
  <c r="BK176" i="1" s="1"/>
  <c r="BE208" i="1"/>
  <c r="AO208" i="1" a="1"/>
  <c r="AO208" i="1" s="1"/>
  <c r="BK208" i="1" s="1"/>
  <c r="BE240" i="1"/>
  <c r="AO240" i="1" a="1"/>
  <c r="AO240" i="1" s="1"/>
  <c r="BK240" i="1" s="1"/>
  <c r="BE272" i="1"/>
  <c r="AO272" i="1" a="1"/>
  <c r="AO272" i="1" s="1"/>
  <c r="BK272" i="1" s="1"/>
  <c r="BE304" i="1"/>
  <c r="AO304" i="1" a="1"/>
  <c r="AO304" i="1" s="1"/>
  <c r="BK304" i="1" s="1"/>
  <c r="BE336" i="1"/>
  <c r="AO336" i="1" a="1"/>
  <c r="AO336" i="1" s="1"/>
  <c r="BK336" i="1" s="1"/>
  <c r="BE368" i="1"/>
  <c r="AO368" i="1" a="1"/>
  <c r="AO368" i="1" s="1"/>
  <c r="BK368" i="1" s="1"/>
  <c r="BE400" i="1"/>
  <c r="AO400" i="1" a="1"/>
  <c r="AO400" i="1" s="1"/>
  <c r="BK400" i="1" s="1"/>
  <c r="BE432" i="1"/>
  <c r="AO432" i="1" a="1"/>
  <c r="AO432" i="1" s="1"/>
  <c r="BK432" i="1" s="1"/>
  <c r="BE464" i="1"/>
  <c r="AO464" i="1" a="1"/>
  <c r="AO464" i="1" s="1"/>
  <c r="BK464" i="1" s="1"/>
  <c r="BE496" i="1"/>
  <c r="AO496" i="1" a="1"/>
  <c r="AO496" i="1" s="1"/>
  <c r="BK496" i="1" s="1"/>
  <c r="BE528" i="1"/>
  <c r="AO528" i="1" a="1"/>
  <c r="AO528" i="1" s="1"/>
  <c r="BK528" i="1" s="1"/>
  <c r="BE560" i="1"/>
  <c r="AO560" i="1" a="1"/>
  <c r="AO560" i="1" s="1"/>
  <c r="BK560" i="1" s="1"/>
  <c r="BE592" i="1"/>
  <c r="AO592" i="1" a="1"/>
  <c r="AO592" i="1" s="1"/>
  <c r="BK592" i="1" s="1"/>
  <c r="BE624" i="1"/>
  <c r="AO624" i="1" a="1"/>
  <c r="AO624" i="1" s="1"/>
  <c r="BK624" i="1" s="1"/>
  <c r="BE656" i="1"/>
  <c r="AO656" i="1" a="1"/>
  <c r="AO656" i="1" s="1"/>
  <c r="BK656" i="1" s="1"/>
  <c r="BE688" i="1"/>
  <c r="AO688" i="1" a="1"/>
  <c r="AO688" i="1" s="1"/>
  <c r="BK688" i="1" s="1"/>
  <c r="BE720" i="1"/>
  <c r="AO720" i="1" a="1"/>
  <c r="AO720" i="1" s="1"/>
  <c r="BK720" i="1" s="1"/>
  <c r="BE752" i="1"/>
  <c r="AO752" i="1" a="1"/>
  <c r="AO752" i="1" s="1"/>
  <c r="BK752" i="1" s="1"/>
  <c r="AN227" i="1" a="1"/>
  <c r="AN227" i="1" s="1"/>
  <c r="AO227" i="1" a="1"/>
  <c r="AO227" i="1" s="1"/>
  <c r="BK227" i="1" s="1"/>
  <c r="AO250" i="1" a="1"/>
  <c r="AO250" i="1" s="1"/>
  <c r="BK250" i="1" s="1"/>
  <c r="AO1234" i="1" a="1"/>
  <c r="AO1234" i="1" s="1"/>
  <c r="BK1234" i="1" s="1"/>
  <c r="AO1362" i="1" a="1"/>
  <c r="AO1362" i="1" s="1"/>
  <c r="BK1362" i="1" s="1"/>
  <c r="AO258" i="1" a="1"/>
  <c r="AO258" i="1" s="1"/>
  <c r="BK258" i="1" s="1"/>
  <c r="AO506" i="1" a="1"/>
  <c r="AO506" i="1" s="1"/>
  <c r="BK506" i="1" s="1"/>
  <c r="AO1946" i="1" a="1"/>
  <c r="AO1946" i="1" s="1"/>
  <c r="BK1946" i="1" s="1"/>
  <c r="AO1588" i="1" a="1"/>
  <c r="AO1588" i="1" s="1"/>
  <c r="BK1588" i="1" s="1"/>
  <c r="AO1844" i="1" a="1"/>
  <c r="AO1844" i="1" s="1"/>
  <c r="BK1844" i="1" s="1"/>
  <c r="AO1940" i="1" a="1"/>
  <c r="AO1940" i="1" s="1"/>
  <c r="BK1940" i="1" s="1"/>
  <c r="AO1972" i="1" a="1"/>
  <c r="AO1972" i="1" s="1"/>
  <c r="BK1972" i="1" s="1"/>
  <c r="AO471" i="1" a="1"/>
  <c r="AO471" i="1" s="1"/>
  <c r="BK471" i="1" s="1"/>
  <c r="BE12" i="1"/>
  <c r="AO12" i="1" a="1"/>
  <c r="AO12" i="1" s="1"/>
  <c r="BK12" i="1" s="1"/>
  <c r="BE44" i="1"/>
  <c r="AO44" i="1" a="1"/>
  <c r="AO44" i="1" s="1"/>
  <c r="BK44" i="1" s="1"/>
  <c r="BE76" i="1"/>
  <c r="AO76" i="1" a="1"/>
  <c r="AO76" i="1" s="1"/>
  <c r="BK76" i="1" s="1"/>
  <c r="BE108" i="1"/>
  <c r="AO108" i="1" a="1"/>
  <c r="AO108" i="1" s="1"/>
  <c r="BK108" i="1" s="1"/>
  <c r="BE140" i="1"/>
  <c r="AO140" i="1" a="1"/>
  <c r="AO140" i="1" s="1"/>
  <c r="BK140" i="1" s="1"/>
  <c r="BE172" i="1"/>
  <c r="AO172" i="1" a="1"/>
  <c r="AO172" i="1" s="1"/>
  <c r="BK172" i="1" s="1"/>
  <c r="BE204" i="1"/>
  <c r="AO204" i="1" a="1"/>
  <c r="AO204" i="1" s="1"/>
  <c r="BK204" i="1" s="1"/>
  <c r="BE236" i="1"/>
  <c r="AO236" i="1" a="1"/>
  <c r="AO236" i="1" s="1"/>
  <c r="BK236" i="1" s="1"/>
  <c r="BE268" i="1"/>
  <c r="AO268" i="1" a="1"/>
  <c r="AO268" i="1" s="1"/>
  <c r="BK268" i="1" s="1"/>
  <c r="BE300" i="1"/>
  <c r="AO300" i="1" a="1"/>
  <c r="AO300" i="1" s="1"/>
  <c r="BK300" i="1" s="1"/>
  <c r="BE332" i="1"/>
  <c r="AO332" i="1" a="1"/>
  <c r="AO332" i="1" s="1"/>
  <c r="BK332" i="1" s="1"/>
  <c r="BE364" i="1"/>
  <c r="AO364" i="1" a="1"/>
  <c r="AO364" i="1" s="1"/>
  <c r="BK364" i="1" s="1"/>
  <c r="BE396" i="1"/>
  <c r="AO396" i="1" a="1"/>
  <c r="AO396" i="1" s="1"/>
  <c r="BK396" i="1" s="1"/>
  <c r="BE428" i="1"/>
  <c r="AO428" i="1" a="1"/>
  <c r="AO428" i="1" s="1"/>
  <c r="BK428" i="1" s="1"/>
  <c r="BE460" i="1"/>
  <c r="AO460" i="1" a="1"/>
  <c r="AO460" i="1" s="1"/>
  <c r="BK460" i="1" s="1"/>
  <c r="BE492" i="1"/>
  <c r="AO492" i="1" a="1"/>
  <c r="AO492" i="1" s="1"/>
  <c r="BK492" i="1" s="1"/>
  <c r="BE524" i="1"/>
  <c r="AO524" i="1" a="1"/>
  <c r="AO524" i="1" s="1"/>
  <c r="BK524" i="1" s="1"/>
  <c r="BE556" i="1"/>
  <c r="AO556" i="1" a="1"/>
  <c r="AO556" i="1" s="1"/>
  <c r="BK556" i="1" s="1"/>
  <c r="BE588" i="1"/>
  <c r="AO588" i="1" a="1"/>
  <c r="AO588" i="1" s="1"/>
  <c r="BK588" i="1" s="1"/>
  <c r="BE620" i="1"/>
  <c r="AO620" i="1" a="1"/>
  <c r="AO620" i="1" s="1"/>
  <c r="BK620" i="1" s="1"/>
  <c r="BE652" i="1"/>
  <c r="AO652" i="1" a="1"/>
  <c r="AO652" i="1" s="1"/>
  <c r="BK652" i="1" s="1"/>
  <c r="BE684" i="1"/>
  <c r="AO684" i="1" a="1"/>
  <c r="AO684" i="1" s="1"/>
  <c r="BK684" i="1" s="1"/>
  <c r="BE716" i="1"/>
  <c r="AO716" i="1" a="1"/>
  <c r="AO716" i="1" s="1"/>
  <c r="BK716" i="1" s="1"/>
  <c r="BE748" i="1"/>
  <c r="AO748" i="1" a="1"/>
  <c r="AO748" i="1" s="1"/>
  <c r="BK748" i="1" s="1"/>
  <c r="BE780" i="1"/>
  <c r="AO780" i="1" a="1"/>
  <c r="AO780" i="1" s="1"/>
  <c r="BK780" i="1" s="1"/>
  <c r="BE812" i="1"/>
  <c r="AO812" i="1" a="1"/>
  <c r="AO812" i="1" s="1"/>
  <c r="BK812" i="1" s="1"/>
  <c r="BE844" i="1"/>
  <c r="AO844" i="1" a="1"/>
  <c r="AO844" i="1" s="1"/>
  <c r="BK844" i="1" s="1"/>
  <c r="BE876" i="1"/>
  <c r="AO876" i="1" a="1"/>
  <c r="AO876" i="1" s="1"/>
  <c r="BK876" i="1" s="1"/>
  <c r="BE908" i="1"/>
  <c r="AO908" i="1" a="1"/>
  <c r="AO908" i="1" s="1"/>
  <c r="BK908" i="1" s="1"/>
  <c r="BE940" i="1"/>
  <c r="AO940" i="1" a="1"/>
  <c r="AO940" i="1" s="1"/>
  <c r="BK940" i="1" s="1"/>
  <c r="BE972" i="1"/>
  <c r="AO972" i="1" a="1"/>
  <c r="AO972" i="1" s="1"/>
  <c r="BK972" i="1" s="1"/>
  <c r="BE1004" i="1"/>
  <c r="AO1004" i="1" a="1"/>
  <c r="AO1004" i="1" s="1"/>
  <c r="BK1004" i="1" s="1"/>
  <c r="BE1036" i="1"/>
  <c r="AO1036" i="1" a="1"/>
  <c r="AO1036" i="1" s="1"/>
  <c r="BK1036" i="1" s="1"/>
  <c r="BE1068" i="1"/>
  <c r="AO1068" i="1" a="1"/>
  <c r="AO1068" i="1" s="1"/>
  <c r="BK1068" i="1" s="1"/>
  <c r="BE1108" i="1"/>
  <c r="AO1108" i="1" a="1"/>
  <c r="AO1108" i="1" s="1"/>
  <c r="BK1108" i="1" s="1"/>
  <c r="BE1148" i="1"/>
  <c r="AO1148" i="1" a="1"/>
  <c r="AO1148" i="1" s="1"/>
  <c r="BK1148" i="1" s="1"/>
  <c r="BE1180" i="1"/>
  <c r="AO1180" i="1" a="1"/>
  <c r="AO1180" i="1" s="1"/>
  <c r="BK1180" i="1" s="1"/>
  <c r="BE1228" i="1"/>
  <c r="AO1228" i="1" a="1"/>
  <c r="AO1228" i="1" s="1"/>
  <c r="BK1228" i="1" s="1"/>
  <c r="BE1284" i="1"/>
  <c r="AO1284" i="1" a="1"/>
  <c r="AO1284" i="1" s="1"/>
  <c r="BK1284" i="1" s="1"/>
  <c r="BE1316" i="1"/>
  <c r="AO1316" i="1" a="1"/>
  <c r="AO1316" i="1" s="1"/>
  <c r="BK1316" i="1" s="1"/>
  <c r="BE1348" i="1"/>
  <c r="AO1348" i="1" a="1"/>
  <c r="AO1348" i="1" s="1"/>
  <c r="BK1348" i="1" s="1"/>
  <c r="BE1380" i="1"/>
  <c r="AO1380" i="1" a="1"/>
  <c r="AO1380" i="1" s="1"/>
  <c r="BK1380" i="1" s="1"/>
  <c r="BE1428" i="1"/>
  <c r="AO1428" i="1" a="1"/>
  <c r="AO1428" i="1" s="1"/>
  <c r="BK1428" i="1" s="1"/>
  <c r="BE1524" i="1"/>
  <c r="AO1524" i="1" a="1"/>
  <c r="AO1524" i="1" s="1"/>
  <c r="BK1524" i="1" s="1"/>
  <c r="BE1604" i="1"/>
  <c r="AO1604" i="1" a="1"/>
  <c r="AO1604" i="1" s="1"/>
  <c r="BK1604" i="1" s="1"/>
  <c r="BE1692" i="1"/>
  <c r="AO1692" i="1" a="1"/>
  <c r="AO1692" i="1" s="1"/>
  <c r="BK1692" i="1" s="1"/>
  <c r="BE1748" i="1"/>
  <c r="AO1748" i="1" a="1"/>
  <c r="AO1748" i="1" s="1"/>
  <c r="BK1748" i="1" s="1"/>
  <c r="BE1812" i="1"/>
  <c r="AO1812" i="1" a="1"/>
  <c r="AO1812" i="1" s="1"/>
  <c r="BK1812" i="1" s="1"/>
  <c r="BE1916" i="1"/>
  <c r="AO1916" i="1" a="1"/>
  <c r="AO1916" i="1" s="1"/>
  <c r="BK1916" i="1" s="1"/>
  <c r="BE2012" i="1"/>
  <c r="AO2012" i="1" a="1"/>
  <c r="AO2012" i="1" s="1"/>
  <c r="BK2012" i="1" s="1"/>
  <c r="BE2076" i="1"/>
  <c r="AO2076" i="1" a="1"/>
  <c r="AO2076" i="1" s="1"/>
  <c r="BK2076" i="1" s="1"/>
  <c r="BE2132" i="1"/>
  <c r="AO2132" i="1" a="1"/>
  <c r="AO2132" i="1" s="1"/>
  <c r="BK2132" i="1" s="1"/>
  <c r="BE2188" i="1"/>
  <c r="AO2188" i="1" a="1"/>
  <c r="AO2188" i="1" s="1"/>
  <c r="BK2188" i="1" s="1"/>
  <c r="BE2260" i="1"/>
  <c r="AO2260" i="1" a="1"/>
  <c r="AO2260" i="1" s="1"/>
  <c r="BK2260" i="1" s="1"/>
  <c r="BE2300" i="1"/>
  <c r="AO2300" i="1" a="1"/>
  <c r="AO2300" i="1" s="1"/>
  <c r="BK2300" i="1" s="1"/>
  <c r="BE2364" i="1"/>
  <c r="AO2364" i="1" a="1"/>
  <c r="AO2364" i="1" s="1"/>
  <c r="BK2364" i="1" s="1"/>
  <c r="BE2420" i="1"/>
  <c r="AO2420" i="1" a="1"/>
  <c r="AO2420" i="1" s="1"/>
  <c r="BK2420" i="1" s="1"/>
  <c r="BE2468" i="1"/>
  <c r="AO2468" i="1" a="1"/>
  <c r="AO2468" i="1" s="1"/>
  <c r="BK2468" i="1" s="1"/>
  <c r="BE2516" i="1"/>
  <c r="AO2516" i="1" a="1"/>
  <c r="AO2516" i="1" s="1"/>
  <c r="BK2516" i="1" s="1"/>
  <c r="BE2556" i="1"/>
  <c r="AO2556" i="1" a="1"/>
  <c r="AO2556" i="1" s="1"/>
  <c r="BK2556" i="1" s="1"/>
  <c r="BE2588" i="1"/>
  <c r="AO2588" i="1" a="1"/>
  <c r="AO2588" i="1" s="1"/>
  <c r="BK2588" i="1" s="1"/>
  <c r="BE2620" i="1"/>
  <c r="AO2620" i="1" a="1"/>
  <c r="AO2620" i="1" s="1"/>
  <c r="BK2620" i="1" s="1"/>
  <c r="BE21" i="1"/>
  <c r="AO21" i="1" a="1"/>
  <c r="AO21" i="1" s="1"/>
  <c r="BK21" i="1" s="1"/>
  <c r="BE53" i="1"/>
  <c r="AO53" i="1" a="1"/>
  <c r="AO53" i="1" s="1"/>
  <c r="BK53" i="1" s="1"/>
  <c r="BE85" i="1"/>
  <c r="AO85" i="1" a="1"/>
  <c r="AO85" i="1" s="1"/>
  <c r="BK85" i="1" s="1"/>
  <c r="BE117" i="1"/>
  <c r="AO117" i="1" a="1"/>
  <c r="AO117" i="1" s="1"/>
  <c r="BK117" i="1" s="1"/>
  <c r="BE149" i="1"/>
  <c r="AO149" i="1" a="1"/>
  <c r="AO149" i="1" s="1"/>
  <c r="BK149" i="1" s="1"/>
  <c r="BE181" i="1"/>
  <c r="AO181" i="1" a="1"/>
  <c r="AO181" i="1" s="1"/>
  <c r="BK181" i="1" s="1"/>
  <c r="BE213" i="1"/>
  <c r="AO213" i="1" a="1"/>
  <c r="AO213" i="1" s="1"/>
  <c r="BK213" i="1" s="1"/>
  <c r="BE245" i="1"/>
  <c r="AO245" i="1" a="1"/>
  <c r="AO245" i="1" s="1"/>
  <c r="BK245" i="1" s="1"/>
  <c r="BE277" i="1"/>
  <c r="AO277" i="1" a="1"/>
  <c r="AO277" i="1" s="1"/>
  <c r="BK277" i="1" s="1"/>
  <c r="BE309" i="1"/>
  <c r="AO309" i="1" a="1"/>
  <c r="AO309" i="1" s="1"/>
  <c r="BK309" i="1" s="1"/>
  <c r="BE341" i="1"/>
  <c r="AO341" i="1" a="1"/>
  <c r="AO341" i="1" s="1"/>
  <c r="BK341" i="1" s="1"/>
  <c r="BE373" i="1"/>
  <c r="AO373" i="1" a="1"/>
  <c r="AO373" i="1" s="1"/>
  <c r="BK373" i="1" s="1"/>
  <c r="BE405" i="1"/>
  <c r="AO405" i="1" a="1"/>
  <c r="AO405" i="1" s="1"/>
  <c r="BK405" i="1" s="1"/>
  <c r="BE437" i="1"/>
  <c r="AO437" i="1" a="1"/>
  <c r="AO437" i="1" s="1"/>
  <c r="BK437" i="1" s="1"/>
  <c r="BE469" i="1"/>
  <c r="AO469" i="1" a="1"/>
  <c r="AO469" i="1" s="1"/>
  <c r="BK469" i="1" s="1"/>
  <c r="BE501" i="1"/>
  <c r="AO501" i="1" a="1"/>
  <c r="AO501" i="1" s="1"/>
  <c r="BK501" i="1" s="1"/>
  <c r="BE533" i="1"/>
  <c r="AO533" i="1" a="1"/>
  <c r="AO533" i="1" s="1"/>
  <c r="BK533" i="1" s="1"/>
  <c r="BE565" i="1"/>
  <c r="AO565" i="1" a="1"/>
  <c r="AO565" i="1" s="1"/>
  <c r="BK565" i="1" s="1"/>
  <c r="BE597" i="1"/>
  <c r="AO597" i="1" a="1"/>
  <c r="AO597" i="1" s="1"/>
  <c r="BK597" i="1" s="1"/>
  <c r="BE629" i="1"/>
  <c r="AO629" i="1" a="1"/>
  <c r="AO629" i="1" s="1"/>
  <c r="BK629" i="1" s="1"/>
  <c r="BE661" i="1"/>
  <c r="AO661" i="1" a="1"/>
  <c r="AO661" i="1" s="1"/>
  <c r="BK661" i="1" s="1"/>
  <c r="BE693" i="1"/>
  <c r="AO693" i="1" a="1"/>
  <c r="AO693" i="1" s="1"/>
  <c r="BK693" i="1" s="1"/>
  <c r="BE725" i="1"/>
  <c r="AO725" i="1" a="1"/>
  <c r="AO725" i="1" s="1"/>
  <c r="BK725" i="1" s="1"/>
  <c r="BE757" i="1"/>
  <c r="AO757" i="1" a="1"/>
  <c r="AO757" i="1" s="1"/>
  <c r="BK757" i="1" s="1"/>
  <c r="BE789" i="1"/>
  <c r="AO789" i="1" a="1"/>
  <c r="AO789" i="1" s="1"/>
  <c r="BK789" i="1" s="1"/>
  <c r="BE821" i="1"/>
  <c r="AO821" i="1" a="1"/>
  <c r="AO821" i="1" s="1"/>
  <c r="BK821" i="1" s="1"/>
  <c r="BE853" i="1"/>
  <c r="AO853" i="1" a="1"/>
  <c r="AO853" i="1" s="1"/>
  <c r="BK853" i="1" s="1"/>
  <c r="BE885" i="1"/>
  <c r="AO885" i="1" a="1"/>
  <c r="AO885" i="1" s="1"/>
  <c r="BK885" i="1" s="1"/>
  <c r="BE917" i="1"/>
  <c r="AO917" i="1" a="1"/>
  <c r="AO917" i="1" s="1"/>
  <c r="BK917" i="1" s="1"/>
  <c r="BE949" i="1"/>
  <c r="AO949" i="1" a="1"/>
  <c r="AO949" i="1" s="1"/>
  <c r="BK949" i="1" s="1"/>
  <c r="BE981" i="1"/>
  <c r="AO981" i="1" a="1"/>
  <c r="AO981" i="1" s="1"/>
  <c r="BK981" i="1" s="1"/>
  <c r="BE1013" i="1"/>
  <c r="AO1013" i="1" a="1"/>
  <c r="AO1013" i="1" s="1"/>
  <c r="BK1013" i="1" s="1"/>
  <c r="BE1045" i="1"/>
  <c r="AO1045" i="1" a="1"/>
  <c r="AO1045" i="1" s="1"/>
  <c r="BK1045" i="1" s="1"/>
  <c r="BE1077" i="1"/>
  <c r="AO1077" i="1" a="1"/>
  <c r="AO1077" i="1" s="1"/>
  <c r="BK1077" i="1" s="1"/>
  <c r="BE1109" i="1"/>
  <c r="AO1109" i="1" a="1"/>
  <c r="AO1109" i="1" s="1"/>
  <c r="BK1109" i="1" s="1"/>
  <c r="BE1141" i="1"/>
  <c r="AO1141" i="1" a="1"/>
  <c r="AO1141" i="1" s="1"/>
  <c r="BK1141" i="1" s="1"/>
  <c r="BE1173" i="1"/>
  <c r="AO1173" i="1" a="1"/>
  <c r="AO1173" i="1" s="1"/>
  <c r="BK1173" i="1" s="1"/>
  <c r="BE1205" i="1"/>
  <c r="AO1205" i="1" a="1"/>
  <c r="AO1205" i="1" s="1"/>
  <c r="BK1205" i="1" s="1"/>
  <c r="BE1237" i="1"/>
  <c r="AO1237" i="1" a="1"/>
  <c r="AO1237" i="1" s="1"/>
  <c r="BK1237" i="1" s="1"/>
  <c r="BE1269" i="1"/>
  <c r="AO1269" i="1" a="1"/>
  <c r="AO1269" i="1" s="1"/>
  <c r="BK1269" i="1" s="1"/>
  <c r="BE1301" i="1"/>
  <c r="AO1301" i="1" a="1"/>
  <c r="AO1301" i="1" s="1"/>
  <c r="BK1301" i="1" s="1"/>
  <c r="BE1333" i="1"/>
  <c r="AO1333" i="1" a="1"/>
  <c r="AO1333" i="1" s="1"/>
  <c r="BK1333" i="1" s="1"/>
  <c r="BE1365" i="1"/>
  <c r="AO1365" i="1" a="1"/>
  <c r="AO1365" i="1" s="1"/>
  <c r="BK1365" i="1" s="1"/>
  <c r="BE1397" i="1"/>
  <c r="AO1397" i="1" a="1"/>
  <c r="AO1397" i="1" s="1"/>
  <c r="BK1397" i="1" s="1"/>
  <c r="BE1429" i="1"/>
  <c r="AO1429" i="1" a="1"/>
  <c r="AO1429" i="1" s="1"/>
  <c r="BK1429" i="1" s="1"/>
  <c r="BE1461" i="1"/>
  <c r="AO1461" i="1" a="1"/>
  <c r="AO1461" i="1" s="1"/>
  <c r="BK1461" i="1" s="1"/>
  <c r="BE1493" i="1"/>
  <c r="AO1493" i="1" a="1"/>
  <c r="AO1493" i="1" s="1"/>
  <c r="BK1493" i="1" s="1"/>
  <c r="BE1525" i="1"/>
  <c r="AO1525" i="1" a="1"/>
  <c r="AO1525" i="1" s="1"/>
  <c r="BK1525" i="1" s="1"/>
  <c r="BE1557" i="1"/>
  <c r="AO1557" i="1" a="1"/>
  <c r="AO1557" i="1" s="1"/>
  <c r="BK1557" i="1" s="1"/>
  <c r="BE1589" i="1"/>
  <c r="AO1589" i="1" a="1"/>
  <c r="AO1589" i="1" s="1"/>
  <c r="BK1589" i="1" s="1"/>
  <c r="BE1621" i="1"/>
  <c r="AO1621" i="1" a="1"/>
  <c r="AO1621" i="1" s="1"/>
  <c r="BK1621" i="1" s="1"/>
  <c r="BE1653" i="1"/>
  <c r="AO1653" i="1" a="1"/>
  <c r="AO1653" i="1" s="1"/>
  <c r="BK1653" i="1" s="1"/>
  <c r="BE1685" i="1"/>
  <c r="AO1685" i="1" a="1"/>
  <c r="AO1685" i="1" s="1"/>
  <c r="BK1685" i="1" s="1"/>
  <c r="BE1717" i="1"/>
  <c r="AO1717" i="1" a="1"/>
  <c r="AO1717" i="1" s="1"/>
  <c r="BK1717" i="1" s="1"/>
  <c r="BE1749" i="1"/>
  <c r="AO1749" i="1" a="1"/>
  <c r="AO1749" i="1" s="1"/>
  <c r="BK1749" i="1" s="1"/>
  <c r="BE1781" i="1"/>
  <c r="AO1781" i="1" a="1"/>
  <c r="AO1781" i="1" s="1"/>
  <c r="BK1781" i="1" s="1"/>
  <c r="BE1813" i="1"/>
  <c r="AO1813" i="1" a="1"/>
  <c r="AO1813" i="1" s="1"/>
  <c r="BK1813" i="1" s="1"/>
  <c r="BE1845" i="1"/>
  <c r="AO1845" i="1" a="1"/>
  <c r="AO1845" i="1" s="1"/>
  <c r="BK1845" i="1" s="1"/>
  <c r="BE1877" i="1"/>
  <c r="AO1877" i="1" a="1"/>
  <c r="AO1877" i="1" s="1"/>
  <c r="BK1877" i="1" s="1"/>
  <c r="BE1909" i="1"/>
  <c r="AO1909" i="1" a="1"/>
  <c r="AO1909" i="1" s="1"/>
  <c r="BK1909" i="1" s="1"/>
  <c r="BE1941" i="1"/>
  <c r="AO1941" i="1" a="1"/>
  <c r="AO1941" i="1" s="1"/>
  <c r="BK1941" i="1" s="1"/>
  <c r="BE1973" i="1"/>
  <c r="AO1973" i="1" a="1"/>
  <c r="AO1973" i="1" s="1"/>
  <c r="BK1973" i="1" s="1"/>
  <c r="BE2005" i="1"/>
  <c r="AO2005" i="1" a="1"/>
  <c r="AO2005" i="1" s="1"/>
  <c r="BK2005" i="1" s="1"/>
  <c r="BE2037" i="1"/>
  <c r="AO2037" i="1" a="1"/>
  <c r="AO2037" i="1" s="1"/>
  <c r="BK2037" i="1" s="1"/>
  <c r="BE2069" i="1"/>
  <c r="AO2069" i="1" a="1"/>
  <c r="AO2069" i="1" s="1"/>
  <c r="BK2069" i="1" s="1"/>
  <c r="BE2101" i="1"/>
  <c r="AO2101" i="1" a="1"/>
  <c r="AO2101" i="1" s="1"/>
  <c r="BK2101" i="1" s="1"/>
  <c r="BE2133" i="1"/>
  <c r="AO2133" i="1" a="1"/>
  <c r="AO2133" i="1" s="1"/>
  <c r="BK2133" i="1" s="1"/>
  <c r="BE2165" i="1"/>
  <c r="AO2165" i="1" a="1"/>
  <c r="AO2165" i="1" s="1"/>
  <c r="BK2165" i="1" s="1"/>
  <c r="BE2197" i="1"/>
  <c r="AO2197" i="1" a="1"/>
  <c r="AO2197" i="1" s="1"/>
  <c r="BK2197" i="1" s="1"/>
  <c r="BE2237" i="1"/>
  <c r="AO2237" i="1" a="1"/>
  <c r="AO2237" i="1" s="1"/>
  <c r="BK2237" i="1" s="1"/>
  <c r="BE2269" i="1"/>
  <c r="AO2269" i="1" a="1"/>
  <c r="AO2269" i="1" s="1"/>
  <c r="BK2269" i="1" s="1"/>
  <c r="BE2301" i="1"/>
  <c r="AO2301" i="1" a="1"/>
  <c r="AO2301" i="1" s="1"/>
  <c r="BK2301" i="1" s="1"/>
  <c r="BE2349" i="1"/>
  <c r="AO2349" i="1" a="1"/>
  <c r="AO2349" i="1" s="1"/>
  <c r="BK2349" i="1" s="1"/>
  <c r="BE2381" i="1"/>
  <c r="AO2381" i="1" a="1"/>
  <c r="AO2381" i="1" s="1"/>
  <c r="BK2381" i="1" s="1"/>
  <c r="BE2429" i="1"/>
  <c r="AO2429" i="1" a="1"/>
  <c r="AO2429" i="1" s="1"/>
  <c r="BK2429" i="1" s="1"/>
  <c r="BE2469" i="1"/>
  <c r="AO2469" i="1" a="1"/>
  <c r="AO2469" i="1" s="1"/>
  <c r="BK2469" i="1" s="1"/>
  <c r="BE2501" i="1"/>
  <c r="AO2501" i="1" a="1"/>
  <c r="AO2501" i="1" s="1"/>
  <c r="BK2501" i="1" s="1"/>
  <c r="BE2533" i="1"/>
  <c r="AO2533" i="1" a="1"/>
  <c r="AO2533" i="1" s="1"/>
  <c r="BK2533" i="1" s="1"/>
  <c r="BE2565" i="1"/>
  <c r="AO2565" i="1" a="1"/>
  <c r="AO2565" i="1" s="1"/>
  <c r="BK2565" i="1" s="1"/>
  <c r="BE2597" i="1"/>
  <c r="AO2597" i="1" a="1"/>
  <c r="AO2597" i="1" s="1"/>
  <c r="BK2597" i="1" s="1"/>
  <c r="BE2629" i="1"/>
  <c r="AO2629" i="1" a="1"/>
  <c r="AO2629" i="1" s="1"/>
  <c r="BK2629" i="1" s="1"/>
  <c r="BE30" i="1"/>
  <c r="AO30" i="1" a="1"/>
  <c r="AO30" i="1" s="1"/>
  <c r="BK30" i="1" s="1"/>
  <c r="BE62" i="1"/>
  <c r="AO62" i="1" a="1"/>
  <c r="AO62" i="1" s="1"/>
  <c r="BK62" i="1" s="1"/>
  <c r="BE94" i="1"/>
  <c r="AO94" i="1" a="1"/>
  <c r="AO94" i="1" s="1"/>
  <c r="BK94" i="1" s="1"/>
  <c r="BE126" i="1"/>
  <c r="AO126" i="1" a="1"/>
  <c r="AO126" i="1" s="1"/>
  <c r="BK126" i="1" s="1"/>
  <c r="BE158" i="1"/>
  <c r="AO158" i="1" a="1"/>
  <c r="AO158" i="1" s="1"/>
  <c r="BK158" i="1" s="1"/>
  <c r="BE190" i="1"/>
  <c r="AO190" i="1" a="1"/>
  <c r="AO190" i="1" s="1"/>
  <c r="BK190" i="1" s="1"/>
  <c r="BE222" i="1"/>
  <c r="AO222" i="1" a="1"/>
  <c r="AO222" i="1" s="1"/>
  <c r="BK222" i="1" s="1"/>
  <c r="BE254" i="1"/>
  <c r="AO254" i="1" a="1"/>
  <c r="AO254" i="1" s="1"/>
  <c r="BK254" i="1" s="1"/>
  <c r="BE286" i="1"/>
  <c r="AO286" i="1" a="1"/>
  <c r="AO286" i="1" s="1"/>
  <c r="BK286" i="1" s="1"/>
  <c r="BE318" i="1"/>
  <c r="AO318" i="1" a="1"/>
  <c r="AO318" i="1" s="1"/>
  <c r="BK318" i="1" s="1"/>
  <c r="BE350" i="1"/>
  <c r="AO350" i="1" a="1"/>
  <c r="AO350" i="1" s="1"/>
  <c r="BK350" i="1" s="1"/>
  <c r="BE382" i="1"/>
  <c r="AO382" i="1" a="1"/>
  <c r="AO382" i="1" s="1"/>
  <c r="BK382" i="1" s="1"/>
  <c r="BE414" i="1"/>
  <c r="AO414" i="1" a="1"/>
  <c r="AO414" i="1" s="1"/>
  <c r="BK414" i="1" s="1"/>
  <c r="BE446" i="1"/>
  <c r="AO446" i="1" a="1"/>
  <c r="AO446" i="1" s="1"/>
  <c r="BK446" i="1" s="1"/>
  <c r="BE478" i="1"/>
  <c r="AO478" i="1" a="1"/>
  <c r="AO478" i="1" s="1"/>
  <c r="BK478" i="1" s="1"/>
  <c r="BE510" i="1"/>
  <c r="AO510" i="1" a="1"/>
  <c r="AO510" i="1" s="1"/>
  <c r="BK510" i="1" s="1"/>
  <c r="BE542" i="1"/>
  <c r="AO542" i="1" a="1"/>
  <c r="AO542" i="1" s="1"/>
  <c r="BK542" i="1" s="1"/>
  <c r="BE574" i="1"/>
  <c r="AO574" i="1" a="1"/>
  <c r="AO574" i="1" s="1"/>
  <c r="BK574" i="1" s="1"/>
  <c r="BE606" i="1"/>
  <c r="AO606" i="1" a="1"/>
  <c r="AO606" i="1" s="1"/>
  <c r="BK606" i="1" s="1"/>
  <c r="BE638" i="1"/>
  <c r="AO638" i="1" a="1"/>
  <c r="AO638" i="1" s="1"/>
  <c r="BK638" i="1" s="1"/>
  <c r="BE670" i="1"/>
  <c r="AO670" i="1" a="1"/>
  <c r="AO670" i="1" s="1"/>
  <c r="BK670" i="1" s="1"/>
  <c r="BE702" i="1"/>
  <c r="AO702" i="1" a="1"/>
  <c r="AO702" i="1" s="1"/>
  <c r="BK702" i="1" s="1"/>
  <c r="BE734" i="1"/>
  <c r="AO734" i="1" a="1"/>
  <c r="AO734" i="1" s="1"/>
  <c r="BK734" i="1" s="1"/>
  <c r="BE766" i="1"/>
  <c r="AO766" i="1" a="1"/>
  <c r="AO766" i="1" s="1"/>
  <c r="BK766" i="1" s="1"/>
  <c r="BE798" i="1"/>
  <c r="AO798" i="1" a="1"/>
  <c r="AO798" i="1" s="1"/>
  <c r="BK798" i="1" s="1"/>
  <c r="BE830" i="1"/>
  <c r="AO830" i="1" a="1"/>
  <c r="AO830" i="1" s="1"/>
  <c r="BK830" i="1" s="1"/>
  <c r="BE862" i="1"/>
  <c r="AO862" i="1" a="1"/>
  <c r="AO862" i="1" s="1"/>
  <c r="BK862" i="1" s="1"/>
  <c r="BE894" i="1"/>
  <c r="AO894" i="1" a="1"/>
  <c r="AO894" i="1" s="1"/>
  <c r="BK894" i="1" s="1"/>
  <c r="BE926" i="1"/>
  <c r="AO926" i="1" a="1"/>
  <c r="AO926" i="1" s="1"/>
  <c r="BK926" i="1" s="1"/>
  <c r="BE958" i="1"/>
  <c r="AO958" i="1" a="1"/>
  <c r="AO958" i="1" s="1"/>
  <c r="BK958" i="1" s="1"/>
  <c r="BE990" i="1"/>
  <c r="AO990" i="1" a="1"/>
  <c r="AO990" i="1" s="1"/>
  <c r="BK990" i="1" s="1"/>
  <c r="BE1022" i="1"/>
  <c r="AO1022" i="1" a="1"/>
  <c r="AO1022" i="1" s="1"/>
  <c r="BK1022" i="1" s="1"/>
  <c r="BE1054" i="1"/>
  <c r="AO1054" i="1" a="1"/>
  <c r="AO1054" i="1" s="1"/>
  <c r="BK1054" i="1" s="1"/>
  <c r="BE1086" i="1"/>
  <c r="AO1086" i="1" a="1"/>
  <c r="AO1086" i="1" s="1"/>
  <c r="BK1086" i="1" s="1"/>
  <c r="BE1118" i="1"/>
  <c r="AO1118" i="1" a="1"/>
  <c r="AO1118" i="1" s="1"/>
  <c r="BK1118" i="1" s="1"/>
  <c r="BE1150" i="1"/>
  <c r="AO1150" i="1" a="1"/>
  <c r="AO1150" i="1" s="1"/>
  <c r="BK1150" i="1" s="1"/>
  <c r="BE1182" i="1"/>
  <c r="AO1182" i="1" a="1"/>
  <c r="AO1182" i="1" s="1"/>
  <c r="BK1182" i="1" s="1"/>
  <c r="BE1214" i="1"/>
  <c r="AO1214" i="1" a="1"/>
  <c r="AO1214" i="1" s="1"/>
  <c r="BK1214" i="1" s="1"/>
  <c r="BE1246" i="1"/>
  <c r="AO1246" i="1" a="1"/>
  <c r="AO1246" i="1" s="1"/>
  <c r="BK1246" i="1" s="1"/>
  <c r="BE1278" i="1"/>
  <c r="AO1278" i="1" a="1"/>
  <c r="AO1278" i="1" s="1"/>
  <c r="BK1278" i="1" s="1"/>
  <c r="BE1310" i="1"/>
  <c r="AO1310" i="1" a="1"/>
  <c r="AO1310" i="1" s="1"/>
  <c r="BK1310" i="1" s="1"/>
  <c r="BE1342" i="1"/>
  <c r="AO1342" i="1" a="1"/>
  <c r="AO1342" i="1" s="1"/>
  <c r="BK1342" i="1" s="1"/>
  <c r="BE1374" i="1"/>
  <c r="AO1374" i="1" a="1"/>
  <c r="AO1374" i="1" s="1"/>
  <c r="BK1374" i="1" s="1"/>
  <c r="BE1406" i="1"/>
  <c r="AO1406" i="1" a="1"/>
  <c r="AO1406" i="1" s="1"/>
  <c r="BK1406" i="1" s="1"/>
  <c r="BE1438" i="1"/>
  <c r="AO1438" i="1" a="1"/>
  <c r="AO1438" i="1" s="1"/>
  <c r="BK1438" i="1" s="1"/>
  <c r="BE1470" i="1"/>
  <c r="AO1470" i="1" a="1"/>
  <c r="AO1470" i="1" s="1"/>
  <c r="BK1470" i="1" s="1"/>
  <c r="BE1502" i="1"/>
  <c r="AO1502" i="1" a="1"/>
  <c r="AO1502" i="1" s="1"/>
  <c r="BK1502" i="1" s="1"/>
  <c r="BE1534" i="1"/>
  <c r="AO1534" i="1" a="1"/>
  <c r="AO1534" i="1" s="1"/>
  <c r="BK1534" i="1" s="1"/>
  <c r="BE1566" i="1"/>
  <c r="AO1566" i="1" a="1"/>
  <c r="AO1566" i="1" s="1"/>
  <c r="BK1566" i="1" s="1"/>
  <c r="BE1598" i="1"/>
  <c r="AO1598" i="1" a="1"/>
  <c r="AO1598" i="1" s="1"/>
  <c r="BK1598" i="1" s="1"/>
  <c r="BE1630" i="1"/>
  <c r="AO1630" i="1" a="1"/>
  <c r="AO1630" i="1" s="1"/>
  <c r="BK1630" i="1" s="1"/>
  <c r="BE1662" i="1"/>
  <c r="AO1662" i="1" a="1"/>
  <c r="AO1662" i="1" s="1"/>
  <c r="BK1662" i="1" s="1"/>
  <c r="BE1694" i="1"/>
  <c r="AO1694" i="1" a="1"/>
  <c r="AO1694" i="1" s="1"/>
  <c r="BK1694" i="1" s="1"/>
  <c r="BE1726" i="1"/>
  <c r="AO1726" i="1" a="1"/>
  <c r="AO1726" i="1" s="1"/>
  <c r="BK1726" i="1" s="1"/>
  <c r="BE1758" i="1"/>
  <c r="AO1758" i="1" a="1"/>
  <c r="AO1758" i="1" s="1"/>
  <c r="BK1758" i="1" s="1"/>
  <c r="BE1790" i="1"/>
  <c r="AO1790" i="1" a="1"/>
  <c r="AO1790" i="1" s="1"/>
  <c r="BK1790" i="1" s="1"/>
  <c r="BE1822" i="1"/>
  <c r="AO1822" i="1" a="1"/>
  <c r="AO1822" i="1" s="1"/>
  <c r="BK1822" i="1" s="1"/>
  <c r="BE1854" i="1"/>
  <c r="AO1854" i="1" a="1"/>
  <c r="AO1854" i="1" s="1"/>
  <c r="BK1854" i="1" s="1"/>
  <c r="BE1886" i="1"/>
  <c r="AO1886" i="1" a="1"/>
  <c r="AO1886" i="1" s="1"/>
  <c r="BK1886" i="1" s="1"/>
  <c r="BE1918" i="1"/>
  <c r="AO1918" i="1" a="1"/>
  <c r="AO1918" i="1" s="1"/>
  <c r="BK1918" i="1" s="1"/>
  <c r="BE1950" i="1"/>
  <c r="AO1950" i="1" a="1"/>
  <c r="AO1950" i="1" s="1"/>
  <c r="BK1950" i="1" s="1"/>
  <c r="BE1982" i="1"/>
  <c r="AO1982" i="1" a="1"/>
  <c r="AO1982" i="1" s="1"/>
  <c r="BK1982" i="1" s="1"/>
  <c r="BE2014" i="1"/>
  <c r="AO2014" i="1" a="1"/>
  <c r="AO2014" i="1" s="1"/>
  <c r="BK2014" i="1" s="1"/>
  <c r="BE2046" i="1"/>
  <c r="AO2046" i="1" a="1"/>
  <c r="AO2046" i="1" s="1"/>
  <c r="BK2046" i="1" s="1"/>
  <c r="BE2078" i="1"/>
  <c r="AO2078" i="1" a="1"/>
  <c r="AO2078" i="1" s="1"/>
  <c r="BK2078" i="1" s="1"/>
  <c r="BE2110" i="1"/>
  <c r="AO2110" i="1" a="1"/>
  <c r="AO2110" i="1" s="1"/>
  <c r="BK2110" i="1" s="1"/>
  <c r="BE2142" i="1"/>
  <c r="AO2142" i="1" a="1"/>
  <c r="AO2142" i="1" s="1"/>
  <c r="BK2142" i="1" s="1"/>
  <c r="BE2174" i="1"/>
  <c r="AO2174" i="1" a="1"/>
  <c r="AO2174" i="1" s="1"/>
  <c r="BK2174" i="1" s="1"/>
  <c r="BE2206" i="1"/>
  <c r="AO2206" i="1" a="1"/>
  <c r="AO2206" i="1" s="1"/>
  <c r="BK2206" i="1" s="1"/>
  <c r="BE2238" i="1"/>
  <c r="AO2238" i="1" a="1"/>
  <c r="AO2238" i="1" s="1"/>
  <c r="BK2238" i="1" s="1"/>
  <c r="BE2270" i="1"/>
  <c r="AO2270" i="1" a="1"/>
  <c r="AO2270" i="1" s="1"/>
  <c r="BK2270" i="1" s="1"/>
  <c r="BE2302" i="1"/>
  <c r="AO2302" i="1" a="1"/>
  <c r="AO2302" i="1" s="1"/>
  <c r="BK2302" i="1" s="1"/>
  <c r="BE2334" i="1"/>
  <c r="AO2334" i="1" a="1"/>
  <c r="AO2334" i="1" s="1"/>
  <c r="BK2334" i="1" s="1"/>
  <c r="BE2366" i="1"/>
  <c r="AO2366" i="1" a="1"/>
  <c r="AO2366" i="1" s="1"/>
  <c r="BK2366" i="1" s="1"/>
  <c r="BE2398" i="1"/>
  <c r="AO2398" i="1" a="1"/>
  <c r="AO2398" i="1" s="1"/>
  <c r="BK2398" i="1" s="1"/>
  <c r="BE2430" i="1"/>
  <c r="AO2430" i="1" a="1"/>
  <c r="AO2430" i="1" s="1"/>
  <c r="BK2430" i="1" s="1"/>
  <c r="BE2462" i="1"/>
  <c r="AO2462" i="1" a="1"/>
  <c r="AO2462" i="1" s="1"/>
  <c r="BK2462" i="1" s="1"/>
  <c r="BE2494" i="1"/>
  <c r="AO2494" i="1" a="1"/>
  <c r="AO2494" i="1" s="1"/>
  <c r="BK2494" i="1" s="1"/>
  <c r="BE2526" i="1"/>
  <c r="AO2526" i="1" a="1"/>
  <c r="AO2526" i="1" s="1"/>
  <c r="BK2526" i="1" s="1"/>
  <c r="BE2558" i="1"/>
  <c r="AO2558" i="1" a="1"/>
  <c r="AO2558" i="1" s="1"/>
  <c r="BK2558" i="1" s="1"/>
  <c r="BE2590" i="1"/>
  <c r="AO2590" i="1" a="1"/>
  <c r="AO2590" i="1" s="1"/>
  <c r="BK2590" i="1" s="1"/>
  <c r="BE2622" i="1"/>
  <c r="AO2622" i="1" a="1"/>
  <c r="AO2622" i="1" s="1"/>
  <c r="BK2622" i="1" s="1"/>
  <c r="BE39" i="1"/>
  <c r="AO39" i="1" a="1"/>
  <c r="AO39" i="1" s="1"/>
  <c r="BK39" i="1" s="1"/>
  <c r="BE71" i="1"/>
  <c r="AO71" i="1" a="1"/>
  <c r="AO71" i="1" s="1"/>
  <c r="BK71" i="1" s="1"/>
  <c r="BE183" i="1"/>
  <c r="AO183" i="1" a="1"/>
  <c r="AO183" i="1" s="1"/>
  <c r="BK183" i="1" s="1"/>
  <c r="BE271" i="1"/>
  <c r="AO271" i="1" a="1"/>
  <c r="AO271" i="1" s="1"/>
  <c r="BK271" i="1" s="1"/>
  <c r="BE399" i="1"/>
  <c r="AO399" i="1" a="1"/>
  <c r="AO399" i="1" s="1"/>
  <c r="BK399" i="1" s="1"/>
  <c r="BE527" i="1"/>
  <c r="AO527" i="1" a="1"/>
  <c r="AO527" i="1" s="1"/>
  <c r="BK527" i="1" s="1"/>
  <c r="BE631" i="1"/>
  <c r="AO631" i="1" a="1"/>
  <c r="AO631" i="1" s="1"/>
  <c r="BK631" i="1" s="1"/>
  <c r="BE719" i="1"/>
  <c r="AO719" i="1" a="1"/>
  <c r="AO719" i="1" s="1"/>
  <c r="BK719" i="1" s="1"/>
  <c r="BE783" i="1"/>
  <c r="AO783" i="1" a="1"/>
  <c r="AO783" i="1" s="1"/>
  <c r="BK783" i="1" s="1"/>
  <c r="BE847" i="1"/>
  <c r="AO847" i="1" a="1"/>
  <c r="AO847" i="1" s="1"/>
  <c r="BK847" i="1" s="1"/>
  <c r="BE911" i="1"/>
  <c r="AO911" i="1" a="1"/>
  <c r="AO911" i="1" s="1"/>
  <c r="BK911" i="1" s="1"/>
  <c r="BE975" i="1"/>
  <c r="AO975" i="1" a="1"/>
  <c r="AO975" i="1" s="1"/>
  <c r="BK975" i="1" s="1"/>
  <c r="BE1039" i="1"/>
  <c r="AO1039" i="1" a="1"/>
  <c r="AO1039" i="1" s="1"/>
  <c r="BK1039" i="1" s="1"/>
  <c r="BE1103" i="1"/>
  <c r="AO1103" i="1" a="1"/>
  <c r="AO1103" i="1" s="1"/>
  <c r="BK1103" i="1" s="1"/>
  <c r="BE1167" i="1"/>
  <c r="AO1167" i="1" a="1"/>
  <c r="AO1167" i="1" s="1"/>
  <c r="BK1167" i="1" s="1"/>
  <c r="BE1231" i="1"/>
  <c r="AO1231" i="1" a="1"/>
  <c r="AO1231" i="1" s="1"/>
  <c r="BK1231" i="1" s="1"/>
  <c r="BE1295" i="1"/>
  <c r="AO1295" i="1" a="1"/>
  <c r="AO1295" i="1" s="1"/>
  <c r="BK1295" i="1" s="1"/>
  <c r="BE1343" i="1"/>
  <c r="AO1343" i="1" a="1"/>
  <c r="AO1343" i="1" s="1"/>
  <c r="BK1343" i="1" s="1"/>
  <c r="BE1375" i="1"/>
  <c r="AO1375" i="1" a="1"/>
  <c r="AO1375" i="1" s="1"/>
  <c r="BK1375" i="1" s="1"/>
  <c r="BE1407" i="1"/>
  <c r="AO1407" i="1" a="1"/>
  <c r="AO1407" i="1" s="1"/>
  <c r="BK1407" i="1" s="1"/>
  <c r="BE1439" i="1"/>
  <c r="AO1439" i="1" a="1"/>
  <c r="AO1439" i="1" s="1"/>
  <c r="BK1439" i="1" s="1"/>
  <c r="BE1471" i="1"/>
  <c r="AO1471" i="1" a="1"/>
  <c r="AO1471" i="1" s="1"/>
  <c r="BK1471" i="1" s="1"/>
  <c r="BE1503" i="1"/>
  <c r="AO1503" i="1" a="1"/>
  <c r="AO1503" i="1" s="1"/>
  <c r="BK1503" i="1" s="1"/>
  <c r="BE1535" i="1"/>
  <c r="AO1535" i="1" a="1"/>
  <c r="AO1535" i="1" s="1"/>
  <c r="BK1535" i="1" s="1"/>
  <c r="BE1567" i="1"/>
  <c r="AO1567" i="1" a="1"/>
  <c r="AO1567" i="1" s="1"/>
  <c r="BK1567" i="1" s="1"/>
  <c r="BE1599" i="1"/>
  <c r="AO1599" i="1" a="1"/>
  <c r="AO1599" i="1" s="1"/>
  <c r="BK1599" i="1" s="1"/>
  <c r="BE1631" i="1"/>
  <c r="AO1631" i="1" a="1"/>
  <c r="AO1631" i="1" s="1"/>
  <c r="BK1631" i="1" s="1"/>
  <c r="BE1663" i="1"/>
  <c r="AO1663" i="1" a="1"/>
  <c r="AO1663" i="1" s="1"/>
  <c r="BK1663" i="1" s="1"/>
  <c r="BE1695" i="1"/>
  <c r="AO1695" i="1" a="1"/>
  <c r="AO1695" i="1" s="1"/>
  <c r="BK1695" i="1" s="1"/>
  <c r="BE1727" i="1"/>
  <c r="AO1727" i="1" a="1"/>
  <c r="AO1727" i="1" s="1"/>
  <c r="BK1727" i="1" s="1"/>
  <c r="BE1759" i="1"/>
  <c r="AO1759" i="1" a="1"/>
  <c r="AO1759" i="1" s="1"/>
  <c r="BK1759" i="1" s="1"/>
  <c r="BE1791" i="1"/>
  <c r="AO1791" i="1" a="1"/>
  <c r="AO1791" i="1" s="1"/>
  <c r="BK1791" i="1" s="1"/>
  <c r="BE1823" i="1"/>
  <c r="AO1823" i="1" a="1"/>
  <c r="AO1823" i="1" s="1"/>
  <c r="BK1823" i="1" s="1"/>
  <c r="BE1855" i="1"/>
  <c r="AO1855" i="1" a="1"/>
  <c r="AO1855" i="1" s="1"/>
  <c r="BK1855" i="1" s="1"/>
  <c r="BE1887" i="1"/>
  <c r="AO1887" i="1" a="1"/>
  <c r="AO1887" i="1" s="1"/>
  <c r="BK1887" i="1" s="1"/>
  <c r="BE1919" i="1"/>
  <c r="AO1919" i="1" a="1"/>
  <c r="AO1919" i="1" s="1"/>
  <c r="BK1919" i="1" s="1"/>
  <c r="BE1951" i="1"/>
  <c r="AO1951" i="1" a="1"/>
  <c r="AO1951" i="1" s="1"/>
  <c r="BK1951" i="1" s="1"/>
  <c r="BE1983" i="1"/>
  <c r="AO1983" i="1" a="1"/>
  <c r="AO1983" i="1" s="1"/>
  <c r="BK1983" i="1" s="1"/>
  <c r="BE2015" i="1"/>
  <c r="AO2015" i="1" a="1"/>
  <c r="AO2015" i="1" s="1"/>
  <c r="BK2015" i="1" s="1"/>
  <c r="BE2047" i="1"/>
  <c r="AO2047" i="1" a="1"/>
  <c r="AO2047" i="1" s="1"/>
  <c r="BK2047" i="1" s="1"/>
  <c r="BE2079" i="1"/>
  <c r="AO2079" i="1" a="1"/>
  <c r="AO2079" i="1" s="1"/>
  <c r="BK2079" i="1" s="1"/>
  <c r="BE2111" i="1"/>
  <c r="AO2111" i="1" a="1"/>
  <c r="AO2111" i="1" s="1"/>
  <c r="BK2111" i="1" s="1"/>
  <c r="BE2143" i="1"/>
  <c r="AO2143" i="1" a="1"/>
  <c r="AO2143" i="1" s="1"/>
  <c r="BK2143" i="1" s="1"/>
  <c r="BE2175" i="1"/>
  <c r="AO2175" i="1" a="1"/>
  <c r="AO2175" i="1" s="1"/>
  <c r="BK2175" i="1" s="1"/>
  <c r="BE2207" i="1"/>
  <c r="AO2207" i="1" a="1"/>
  <c r="AO2207" i="1" s="1"/>
  <c r="BK2207" i="1" s="1"/>
  <c r="BE2239" i="1"/>
  <c r="AO2239" i="1" a="1"/>
  <c r="AO2239" i="1" s="1"/>
  <c r="BK2239" i="1" s="1"/>
  <c r="BE2271" i="1"/>
  <c r="AO2271" i="1" a="1"/>
  <c r="AO2271" i="1" s="1"/>
  <c r="BK2271" i="1" s="1"/>
  <c r="BE2303" i="1"/>
  <c r="AO2303" i="1" a="1"/>
  <c r="AO2303" i="1" s="1"/>
  <c r="BK2303" i="1" s="1"/>
  <c r="BE2335" i="1"/>
  <c r="AO2335" i="1" a="1"/>
  <c r="AO2335" i="1" s="1"/>
  <c r="BK2335" i="1" s="1"/>
  <c r="BE2367" i="1"/>
  <c r="AO2367" i="1" a="1"/>
  <c r="AO2367" i="1" s="1"/>
  <c r="BK2367" i="1" s="1"/>
  <c r="BE2399" i="1"/>
  <c r="AO2399" i="1" a="1"/>
  <c r="AO2399" i="1" s="1"/>
  <c r="BK2399" i="1" s="1"/>
  <c r="BE2431" i="1"/>
  <c r="AO2431" i="1" a="1"/>
  <c r="AO2431" i="1" s="1"/>
  <c r="BK2431" i="1" s="1"/>
  <c r="BE2463" i="1"/>
  <c r="AO2463" i="1" a="1"/>
  <c r="AO2463" i="1" s="1"/>
  <c r="BK2463" i="1" s="1"/>
  <c r="BE2495" i="1"/>
  <c r="AO2495" i="1" a="1"/>
  <c r="AO2495" i="1" s="1"/>
  <c r="BK2495" i="1" s="1"/>
  <c r="BE2527" i="1"/>
  <c r="AO2527" i="1" a="1"/>
  <c r="AO2527" i="1" s="1"/>
  <c r="BK2527" i="1" s="1"/>
  <c r="BE2559" i="1"/>
  <c r="AO2559" i="1" a="1"/>
  <c r="AO2559" i="1" s="1"/>
  <c r="BK2559" i="1" s="1"/>
  <c r="BE2591" i="1"/>
  <c r="AO2591" i="1" a="1"/>
  <c r="AO2591" i="1" s="1"/>
  <c r="BK2591" i="1" s="1"/>
  <c r="BE2623" i="1"/>
  <c r="AO2623" i="1" a="1"/>
  <c r="AO2623" i="1" s="1"/>
  <c r="BK2623" i="1" s="1"/>
  <c r="BE24" i="1"/>
  <c r="AO24" i="1" a="1"/>
  <c r="AO24" i="1" s="1"/>
  <c r="BK24" i="1" s="1"/>
  <c r="BE56" i="1"/>
  <c r="AO56" i="1" a="1"/>
  <c r="AO56" i="1" s="1"/>
  <c r="BK56" i="1" s="1"/>
  <c r="BE88" i="1"/>
  <c r="AO88" i="1" a="1"/>
  <c r="AO88" i="1" s="1"/>
  <c r="BK88" i="1" s="1"/>
  <c r="BE120" i="1"/>
  <c r="AO120" i="1" a="1"/>
  <c r="AO120" i="1" s="1"/>
  <c r="BK120" i="1" s="1"/>
  <c r="BE152" i="1"/>
  <c r="AO152" i="1" a="1"/>
  <c r="AO152" i="1" s="1"/>
  <c r="BK152" i="1" s="1"/>
  <c r="BE184" i="1"/>
  <c r="AO184" i="1" a="1"/>
  <c r="AO184" i="1" s="1"/>
  <c r="BK184" i="1" s="1"/>
  <c r="BE216" i="1"/>
  <c r="AO216" i="1" a="1"/>
  <c r="AO216" i="1" s="1"/>
  <c r="BK216" i="1" s="1"/>
  <c r="BE248" i="1"/>
  <c r="AO248" i="1" a="1"/>
  <c r="AO248" i="1" s="1"/>
  <c r="BK248" i="1" s="1"/>
  <c r="BE280" i="1"/>
  <c r="AO280" i="1" a="1"/>
  <c r="AO280" i="1" s="1"/>
  <c r="BK280" i="1" s="1"/>
  <c r="BE312" i="1"/>
  <c r="AO312" i="1" a="1"/>
  <c r="AO312" i="1" s="1"/>
  <c r="BK312" i="1" s="1"/>
  <c r="BE344" i="1"/>
  <c r="AO344" i="1" a="1"/>
  <c r="AO344" i="1" s="1"/>
  <c r="BK344" i="1" s="1"/>
  <c r="BE376" i="1"/>
  <c r="AO376" i="1" a="1"/>
  <c r="AO376" i="1" s="1"/>
  <c r="BK376" i="1" s="1"/>
  <c r="BE408" i="1"/>
  <c r="AO408" i="1" a="1"/>
  <c r="AO408" i="1" s="1"/>
  <c r="BK408" i="1" s="1"/>
  <c r="BE440" i="1"/>
  <c r="AO440" i="1" a="1"/>
  <c r="AO440" i="1" s="1"/>
  <c r="BK440" i="1" s="1"/>
  <c r="BE472" i="1"/>
  <c r="AO472" i="1" a="1"/>
  <c r="AO472" i="1" s="1"/>
  <c r="BK472" i="1" s="1"/>
  <c r="BE504" i="1"/>
  <c r="AO504" i="1" a="1"/>
  <c r="AO504" i="1" s="1"/>
  <c r="BK504" i="1" s="1"/>
  <c r="BE536" i="1"/>
  <c r="AO536" i="1" a="1"/>
  <c r="AO536" i="1" s="1"/>
  <c r="BK536" i="1" s="1"/>
  <c r="BE568" i="1"/>
  <c r="AO568" i="1" a="1"/>
  <c r="AO568" i="1" s="1"/>
  <c r="BK568" i="1" s="1"/>
  <c r="BE600" i="1"/>
  <c r="AO600" i="1" a="1"/>
  <c r="AO600" i="1" s="1"/>
  <c r="BK600" i="1" s="1"/>
  <c r="BE632" i="1"/>
  <c r="AO632" i="1" a="1"/>
  <c r="AO632" i="1" s="1"/>
  <c r="BK632" i="1" s="1"/>
  <c r="BE664" i="1"/>
  <c r="AO664" i="1" a="1"/>
  <c r="AO664" i="1" s="1"/>
  <c r="BK664" i="1" s="1"/>
  <c r="BE696" i="1"/>
  <c r="AO696" i="1" a="1"/>
  <c r="AO696" i="1" s="1"/>
  <c r="BK696" i="1" s="1"/>
  <c r="BE728" i="1"/>
  <c r="AO728" i="1" a="1"/>
  <c r="AO728" i="1" s="1"/>
  <c r="BK728" i="1" s="1"/>
  <c r="BE760" i="1"/>
  <c r="AO760" i="1" a="1"/>
  <c r="AO760" i="1" s="1"/>
  <c r="BK760" i="1" s="1"/>
  <c r="BE792" i="1"/>
  <c r="AO792" i="1" a="1"/>
  <c r="AO792" i="1" s="1"/>
  <c r="BK792" i="1" s="1"/>
  <c r="BE824" i="1"/>
  <c r="AO824" i="1" a="1"/>
  <c r="AO824" i="1" s="1"/>
  <c r="BK824" i="1" s="1"/>
  <c r="AO474" i="1" a="1"/>
  <c r="AO474" i="1" s="1"/>
  <c r="BK474" i="1" s="1"/>
  <c r="AO554" i="1" a="1"/>
  <c r="AO554" i="1" s="1"/>
  <c r="AO1322" i="1" a="1"/>
  <c r="AO1322" i="1" s="1"/>
  <c r="BK1322" i="1" s="1"/>
  <c r="AO1578" i="1" a="1"/>
  <c r="AO1578" i="1" s="1"/>
  <c r="BK1578" i="1" s="1"/>
  <c r="AO1922" i="1" a="1"/>
  <c r="AO1922" i="1" s="1"/>
  <c r="BK1922" i="1" s="1"/>
  <c r="AO435" i="1" a="1"/>
  <c r="AO435" i="1" s="1"/>
  <c r="BK435" i="1" s="1"/>
  <c r="AO290" i="1" a="1"/>
  <c r="AO290" i="1" s="1"/>
  <c r="BK290" i="1" s="1"/>
  <c r="AO1532" i="1" a="1"/>
  <c r="AO1532" i="1" s="1"/>
  <c r="BK1532" i="1" s="1"/>
  <c r="AO1596" i="1" a="1"/>
  <c r="AO1596" i="1" s="1"/>
  <c r="BK1596" i="1" s="1"/>
  <c r="AO1788" i="1" a="1"/>
  <c r="AO1788" i="1" s="1"/>
  <c r="BK1788" i="1" s="1"/>
  <c r="AO1948" i="1" a="1"/>
  <c r="AO1948" i="1" s="1"/>
  <c r="BK1948" i="1" s="1"/>
  <c r="AO23" i="1" a="1"/>
  <c r="AO23" i="1" s="1"/>
  <c r="BK23" i="1" s="1"/>
  <c r="AO279" i="1" a="1"/>
  <c r="AO279" i="1" s="1"/>
  <c r="BK279" i="1" s="1"/>
  <c r="AO479" i="1" a="1"/>
  <c r="AO479" i="1" s="1"/>
  <c r="BK479" i="1" s="1"/>
  <c r="AO543" i="1" a="1"/>
  <c r="AO543" i="1" s="1"/>
  <c r="BK543" i="1" s="1"/>
  <c r="AO1311" i="1" a="1"/>
  <c r="AO1311" i="1" s="1"/>
  <c r="BK1311" i="1" s="1"/>
  <c r="BE20" i="1"/>
  <c r="AO20" i="1" a="1"/>
  <c r="AO20" i="1" s="1"/>
  <c r="BK20" i="1" s="1"/>
  <c r="BE52" i="1"/>
  <c r="AO52" i="1" a="1"/>
  <c r="AO52" i="1" s="1"/>
  <c r="BK52" i="1" s="1"/>
  <c r="BE84" i="1"/>
  <c r="AO84" i="1" a="1"/>
  <c r="AO84" i="1" s="1"/>
  <c r="BK84" i="1" s="1"/>
  <c r="BE116" i="1"/>
  <c r="AO116" i="1" a="1"/>
  <c r="AO116" i="1" s="1"/>
  <c r="BK116" i="1" s="1"/>
  <c r="BE148" i="1"/>
  <c r="AO148" i="1" a="1"/>
  <c r="AO148" i="1" s="1"/>
  <c r="BK148" i="1" s="1"/>
  <c r="BE180" i="1"/>
  <c r="AO180" i="1" a="1"/>
  <c r="AO180" i="1" s="1"/>
  <c r="BK180" i="1" s="1"/>
  <c r="BE212" i="1"/>
  <c r="AO212" i="1" a="1"/>
  <c r="AO212" i="1" s="1"/>
  <c r="BK212" i="1" s="1"/>
  <c r="BE244" i="1"/>
  <c r="AO244" i="1" a="1"/>
  <c r="AO244" i="1" s="1"/>
  <c r="BK244" i="1" s="1"/>
  <c r="BE276" i="1"/>
  <c r="AO276" i="1" a="1"/>
  <c r="AO276" i="1" s="1"/>
  <c r="BK276" i="1" s="1"/>
  <c r="BE308" i="1"/>
  <c r="AO308" i="1" a="1"/>
  <c r="AO308" i="1" s="1"/>
  <c r="BK308" i="1" s="1"/>
  <c r="BE340" i="1"/>
  <c r="AO340" i="1" a="1"/>
  <c r="AO340" i="1" s="1"/>
  <c r="BK340" i="1" s="1"/>
  <c r="BE372" i="1"/>
  <c r="AO372" i="1" a="1"/>
  <c r="AO372" i="1" s="1"/>
  <c r="BK372" i="1" s="1"/>
  <c r="BE404" i="1"/>
  <c r="AO404" i="1" a="1"/>
  <c r="AO404" i="1" s="1"/>
  <c r="BK404" i="1" s="1"/>
  <c r="BE436" i="1"/>
  <c r="AO436" i="1" a="1"/>
  <c r="AO436" i="1" s="1"/>
  <c r="BK436" i="1" s="1"/>
  <c r="BE468" i="1"/>
  <c r="AO468" i="1" a="1"/>
  <c r="AO468" i="1" s="1"/>
  <c r="BK468" i="1" s="1"/>
  <c r="BE500" i="1"/>
  <c r="AO500" i="1" a="1"/>
  <c r="AO500" i="1" s="1"/>
  <c r="BK500" i="1" s="1"/>
  <c r="BE532" i="1"/>
  <c r="AO532" i="1" a="1"/>
  <c r="AO532" i="1" s="1"/>
  <c r="BK532" i="1" s="1"/>
  <c r="BE564" i="1"/>
  <c r="AO564" i="1" a="1"/>
  <c r="AO564" i="1" s="1"/>
  <c r="BK564" i="1" s="1"/>
  <c r="BE596" i="1"/>
  <c r="AO596" i="1" a="1"/>
  <c r="AO596" i="1" s="1"/>
  <c r="BK596" i="1" s="1"/>
  <c r="BE628" i="1"/>
  <c r="AO628" i="1" a="1"/>
  <c r="AO628" i="1" s="1"/>
  <c r="BK628" i="1" s="1"/>
  <c r="BE660" i="1"/>
  <c r="AO660" i="1" a="1"/>
  <c r="AO660" i="1" s="1"/>
  <c r="BK660" i="1" s="1"/>
  <c r="BE692" i="1"/>
  <c r="AO692" i="1" a="1"/>
  <c r="AO692" i="1" s="1"/>
  <c r="BK692" i="1" s="1"/>
  <c r="BE724" i="1"/>
  <c r="AO724" i="1" a="1"/>
  <c r="AO724" i="1" s="1"/>
  <c r="BK724" i="1" s="1"/>
  <c r="BE756" i="1"/>
  <c r="AO756" i="1" a="1"/>
  <c r="AO756" i="1" s="1"/>
  <c r="BK756" i="1" s="1"/>
  <c r="BE788" i="1"/>
  <c r="AO788" i="1" a="1"/>
  <c r="AO788" i="1" s="1"/>
  <c r="BK788" i="1" s="1"/>
  <c r="BE820" i="1"/>
  <c r="AO820" i="1" a="1"/>
  <c r="AO820" i="1" s="1"/>
  <c r="BK820" i="1" s="1"/>
  <c r="BE852" i="1"/>
  <c r="AO852" i="1" a="1"/>
  <c r="AO852" i="1" s="1"/>
  <c r="BK852" i="1" s="1"/>
  <c r="BE884" i="1"/>
  <c r="AO884" i="1" a="1"/>
  <c r="AO884" i="1" s="1"/>
  <c r="BK884" i="1" s="1"/>
  <c r="BE916" i="1"/>
  <c r="AO916" i="1" a="1"/>
  <c r="AO916" i="1" s="1"/>
  <c r="BK916" i="1" s="1"/>
  <c r="BE948" i="1"/>
  <c r="AO948" i="1" a="1"/>
  <c r="AO948" i="1" s="1"/>
  <c r="BK948" i="1" s="1"/>
  <c r="BE980" i="1"/>
  <c r="AO980" i="1" a="1"/>
  <c r="AO980" i="1" s="1"/>
  <c r="BK980" i="1" s="1"/>
  <c r="BE1012" i="1"/>
  <c r="AO1012" i="1" a="1"/>
  <c r="AO1012" i="1" s="1"/>
  <c r="BK1012" i="1" s="1"/>
  <c r="BE1044" i="1"/>
  <c r="AO1044" i="1" a="1"/>
  <c r="AO1044" i="1" s="1"/>
  <c r="BK1044" i="1" s="1"/>
  <c r="BE1076" i="1"/>
  <c r="AO1076" i="1" a="1"/>
  <c r="AO1076" i="1" s="1"/>
  <c r="BK1076" i="1" s="1"/>
  <c r="BE1116" i="1"/>
  <c r="AO1116" i="1" a="1"/>
  <c r="AO1116" i="1" s="1"/>
  <c r="BK1116" i="1" s="1"/>
  <c r="BE1156" i="1"/>
  <c r="AO1156" i="1" a="1"/>
  <c r="AO1156" i="1" s="1"/>
  <c r="BK1156" i="1" s="1"/>
  <c r="BE1196" i="1"/>
  <c r="AO1196" i="1" a="1"/>
  <c r="AO1196" i="1" s="1"/>
  <c r="BK1196" i="1" s="1"/>
  <c r="BE1236" i="1"/>
  <c r="AO1236" i="1" a="1"/>
  <c r="AO1236" i="1" s="1"/>
  <c r="BK1236" i="1" s="1"/>
  <c r="BE1292" i="1"/>
  <c r="AO1292" i="1" a="1"/>
  <c r="AO1292" i="1" s="1"/>
  <c r="BK1292" i="1" s="1"/>
  <c r="BE1324" i="1"/>
  <c r="AO1324" i="1" a="1"/>
  <c r="AO1324" i="1" s="1"/>
  <c r="BK1324" i="1" s="1"/>
  <c r="BE1356" i="1"/>
  <c r="AO1356" i="1" a="1"/>
  <c r="AO1356" i="1" s="1"/>
  <c r="BK1356" i="1" s="1"/>
  <c r="BE1388" i="1"/>
  <c r="AO1388" i="1" a="1"/>
  <c r="AO1388" i="1" s="1"/>
  <c r="BK1388" i="1" s="1"/>
  <c r="BE1444" i="1"/>
  <c r="AO1444" i="1" a="1"/>
  <c r="AO1444" i="1" s="1"/>
  <c r="BK1444" i="1" s="1"/>
  <c r="BE1548" i="1"/>
  <c r="AO1548" i="1" a="1"/>
  <c r="AO1548" i="1" s="1"/>
  <c r="BK1548" i="1" s="1"/>
  <c r="BE1628" i="1"/>
  <c r="AO1628" i="1" a="1"/>
  <c r="AO1628" i="1" s="1"/>
  <c r="BK1628" i="1" s="1"/>
  <c r="BE1700" i="1"/>
  <c r="AO1700" i="1" a="1"/>
  <c r="AO1700" i="1" s="1"/>
  <c r="BK1700" i="1" s="1"/>
  <c r="BE1756" i="1"/>
  <c r="AO1756" i="1" a="1"/>
  <c r="AO1756" i="1" s="1"/>
  <c r="BK1756" i="1" s="1"/>
  <c r="BE1836" i="1"/>
  <c r="AO1836" i="1" a="1"/>
  <c r="AO1836" i="1" s="1"/>
  <c r="BK1836" i="1" s="1"/>
  <c r="BE1932" i="1"/>
  <c r="AO1932" i="1" a="1"/>
  <c r="AO1932" i="1" s="1"/>
  <c r="BK1932" i="1" s="1"/>
  <c r="BE2028" i="1"/>
  <c r="AO2028" i="1" a="1"/>
  <c r="AO2028" i="1" s="1"/>
  <c r="BK2028" i="1" s="1"/>
  <c r="BE2092" i="1"/>
  <c r="AO2092" i="1" a="1"/>
  <c r="AO2092" i="1" s="1"/>
  <c r="BK2092" i="1" s="1"/>
  <c r="BE2156" i="1"/>
  <c r="AO2156" i="1" a="1"/>
  <c r="AO2156" i="1" s="1"/>
  <c r="BK2156" i="1" s="1"/>
  <c r="BE2212" i="1"/>
  <c r="AO2212" i="1" a="1"/>
  <c r="AO2212" i="1" s="1"/>
  <c r="BK2212" i="1" s="1"/>
  <c r="BE2268" i="1"/>
  <c r="AO2268" i="1" a="1"/>
  <c r="AO2268" i="1" s="1"/>
  <c r="BK2268" i="1" s="1"/>
  <c r="BE2324" i="1"/>
  <c r="AO2324" i="1" a="1"/>
  <c r="AO2324" i="1" s="1"/>
  <c r="BK2324" i="1" s="1"/>
  <c r="BE2380" i="1"/>
  <c r="AO2380" i="1" a="1"/>
  <c r="AO2380" i="1" s="1"/>
  <c r="BK2380" i="1" s="1"/>
  <c r="BE2436" i="1"/>
  <c r="AO2436" i="1" a="1"/>
  <c r="AO2436" i="1" s="1"/>
  <c r="BK2436" i="1" s="1"/>
  <c r="BE2484" i="1"/>
  <c r="AO2484" i="1" a="1"/>
  <c r="AO2484" i="1" s="1"/>
  <c r="BK2484" i="1" s="1"/>
  <c r="BE2532" i="1"/>
  <c r="AO2532" i="1" a="1"/>
  <c r="AO2532" i="1" s="1"/>
  <c r="BK2532" i="1" s="1"/>
  <c r="BE2564" i="1"/>
  <c r="AO2564" i="1" a="1"/>
  <c r="AO2564" i="1" s="1"/>
  <c r="BK2564" i="1" s="1"/>
  <c r="BE2596" i="1"/>
  <c r="AO2596" i="1" a="1"/>
  <c r="AO2596" i="1" s="1"/>
  <c r="BK2596" i="1" s="1"/>
  <c r="BE2628" i="1"/>
  <c r="AO2628" i="1" a="1"/>
  <c r="AO2628" i="1" s="1"/>
  <c r="BK2628" i="1" s="1"/>
  <c r="BE29" i="1"/>
  <c r="AO29" i="1" a="1"/>
  <c r="AO29" i="1" s="1"/>
  <c r="BK29" i="1" s="1"/>
  <c r="BE61" i="1"/>
  <c r="AO61" i="1" a="1"/>
  <c r="AO61" i="1" s="1"/>
  <c r="BK61" i="1" s="1"/>
  <c r="BE93" i="1"/>
  <c r="AO93" i="1" a="1"/>
  <c r="AO93" i="1" s="1"/>
  <c r="BK93" i="1" s="1"/>
  <c r="BE125" i="1"/>
  <c r="AO125" i="1" a="1"/>
  <c r="AO125" i="1" s="1"/>
  <c r="BK125" i="1" s="1"/>
  <c r="BE157" i="1"/>
  <c r="AO157" i="1" a="1"/>
  <c r="AO157" i="1" s="1"/>
  <c r="BK157" i="1" s="1"/>
  <c r="BE189" i="1"/>
  <c r="AO189" i="1" a="1"/>
  <c r="AO189" i="1" s="1"/>
  <c r="BK189" i="1" s="1"/>
  <c r="BE221" i="1"/>
  <c r="AO221" i="1" a="1"/>
  <c r="AO221" i="1" s="1"/>
  <c r="BK221" i="1" s="1"/>
  <c r="BE253" i="1"/>
  <c r="AO253" i="1" a="1"/>
  <c r="AO253" i="1" s="1"/>
  <c r="BK253" i="1" s="1"/>
  <c r="BE285" i="1"/>
  <c r="AO285" i="1" a="1"/>
  <c r="AO285" i="1" s="1"/>
  <c r="BK285" i="1" s="1"/>
  <c r="BE317" i="1"/>
  <c r="AO317" i="1" a="1"/>
  <c r="AO317" i="1" s="1"/>
  <c r="BK317" i="1" s="1"/>
  <c r="BE349" i="1"/>
  <c r="AO349" i="1" a="1"/>
  <c r="AO349" i="1" s="1"/>
  <c r="BK349" i="1" s="1"/>
  <c r="BE381" i="1"/>
  <c r="AO381" i="1" a="1"/>
  <c r="AO381" i="1" s="1"/>
  <c r="BK381" i="1" s="1"/>
  <c r="BE413" i="1"/>
  <c r="AO413" i="1" a="1"/>
  <c r="AO413" i="1" s="1"/>
  <c r="BK413" i="1" s="1"/>
  <c r="BE445" i="1"/>
  <c r="AO445" i="1" a="1"/>
  <c r="AO445" i="1" s="1"/>
  <c r="BK445" i="1" s="1"/>
  <c r="BE477" i="1"/>
  <c r="AO477" i="1" a="1"/>
  <c r="AO477" i="1" s="1"/>
  <c r="BK477" i="1" s="1"/>
  <c r="BE509" i="1"/>
  <c r="AO509" i="1" a="1"/>
  <c r="AO509" i="1" s="1"/>
  <c r="BK509" i="1" s="1"/>
  <c r="BE541" i="1"/>
  <c r="AO541" i="1" a="1"/>
  <c r="AO541" i="1" s="1"/>
  <c r="BK541" i="1" s="1"/>
  <c r="BE573" i="1"/>
  <c r="AO573" i="1" a="1"/>
  <c r="AO573" i="1" s="1"/>
  <c r="BK573" i="1" s="1"/>
  <c r="BE605" i="1"/>
  <c r="AO605" i="1" a="1"/>
  <c r="AO605" i="1" s="1"/>
  <c r="BK605" i="1" s="1"/>
  <c r="BE637" i="1"/>
  <c r="AO637" i="1" a="1"/>
  <c r="AO637" i="1" s="1"/>
  <c r="BK637" i="1" s="1"/>
  <c r="BE669" i="1"/>
  <c r="AO669" i="1" a="1"/>
  <c r="AO669" i="1" s="1"/>
  <c r="BK669" i="1" s="1"/>
  <c r="BE701" i="1"/>
  <c r="AO701" i="1" a="1"/>
  <c r="AO701" i="1" s="1"/>
  <c r="BK701" i="1" s="1"/>
  <c r="BE733" i="1"/>
  <c r="AO733" i="1" a="1"/>
  <c r="AO733" i="1" s="1"/>
  <c r="BK733" i="1" s="1"/>
  <c r="BE765" i="1"/>
  <c r="AO765" i="1" a="1"/>
  <c r="AO765" i="1" s="1"/>
  <c r="BK765" i="1" s="1"/>
  <c r="BE797" i="1"/>
  <c r="AO797" i="1" a="1"/>
  <c r="AO797" i="1" s="1"/>
  <c r="BK797" i="1" s="1"/>
  <c r="BE829" i="1"/>
  <c r="AO829" i="1" a="1"/>
  <c r="AO829" i="1" s="1"/>
  <c r="BK829" i="1" s="1"/>
  <c r="BE861" i="1"/>
  <c r="AO861" i="1" a="1"/>
  <c r="AO861" i="1" s="1"/>
  <c r="BK861" i="1" s="1"/>
  <c r="BE893" i="1"/>
  <c r="AO893" i="1" a="1"/>
  <c r="AO893" i="1" s="1"/>
  <c r="BK893" i="1" s="1"/>
  <c r="BE925" i="1"/>
  <c r="AO925" i="1" a="1"/>
  <c r="AO925" i="1" s="1"/>
  <c r="BK925" i="1" s="1"/>
  <c r="BE957" i="1"/>
  <c r="AO957" i="1" a="1"/>
  <c r="AO957" i="1" s="1"/>
  <c r="BK957" i="1" s="1"/>
  <c r="BE989" i="1"/>
  <c r="AO989" i="1" a="1"/>
  <c r="AO989" i="1" s="1"/>
  <c r="BK989" i="1" s="1"/>
  <c r="BE1021" i="1"/>
  <c r="AO1021" i="1" a="1"/>
  <c r="AO1021" i="1" s="1"/>
  <c r="BK1021" i="1" s="1"/>
  <c r="BE1053" i="1"/>
  <c r="AO1053" i="1" a="1"/>
  <c r="AO1053" i="1" s="1"/>
  <c r="BK1053" i="1" s="1"/>
  <c r="BE1085" i="1"/>
  <c r="AO1085" i="1" a="1"/>
  <c r="AO1085" i="1" s="1"/>
  <c r="BK1085" i="1" s="1"/>
  <c r="BE1117" i="1"/>
  <c r="AO1117" i="1" a="1"/>
  <c r="AO1117" i="1" s="1"/>
  <c r="BK1117" i="1" s="1"/>
  <c r="BE1149" i="1"/>
  <c r="AO1149" i="1" a="1"/>
  <c r="AO1149" i="1" s="1"/>
  <c r="BK1149" i="1" s="1"/>
  <c r="BE1181" i="1"/>
  <c r="AO1181" i="1" a="1"/>
  <c r="AO1181" i="1" s="1"/>
  <c r="BK1181" i="1" s="1"/>
  <c r="BE1213" i="1"/>
  <c r="AO1213" i="1" a="1"/>
  <c r="AO1213" i="1" s="1"/>
  <c r="BK1213" i="1" s="1"/>
  <c r="BE1245" i="1"/>
  <c r="AO1245" i="1" a="1"/>
  <c r="AO1245" i="1" s="1"/>
  <c r="BK1245" i="1" s="1"/>
  <c r="BE1277" i="1"/>
  <c r="AO1277" i="1" a="1"/>
  <c r="AO1277" i="1" s="1"/>
  <c r="BK1277" i="1" s="1"/>
  <c r="BE1309" i="1"/>
  <c r="AO1309" i="1" a="1"/>
  <c r="AO1309" i="1" s="1"/>
  <c r="BK1309" i="1" s="1"/>
  <c r="BE1341" i="1"/>
  <c r="AO1341" i="1" a="1"/>
  <c r="AO1341" i="1" s="1"/>
  <c r="BK1341" i="1" s="1"/>
  <c r="BE1373" i="1"/>
  <c r="AO1373" i="1" a="1"/>
  <c r="AO1373" i="1" s="1"/>
  <c r="BK1373" i="1" s="1"/>
  <c r="BE1405" i="1"/>
  <c r="AO1405" i="1" a="1"/>
  <c r="AO1405" i="1" s="1"/>
  <c r="BK1405" i="1" s="1"/>
  <c r="BE1437" i="1"/>
  <c r="AO1437" i="1" a="1"/>
  <c r="AO1437" i="1" s="1"/>
  <c r="BK1437" i="1" s="1"/>
  <c r="BE1469" i="1"/>
  <c r="AO1469" i="1" a="1"/>
  <c r="AO1469" i="1" s="1"/>
  <c r="BK1469" i="1" s="1"/>
  <c r="BE1501" i="1"/>
  <c r="AO1501" i="1" a="1"/>
  <c r="AO1501" i="1" s="1"/>
  <c r="BK1501" i="1" s="1"/>
  <c r="BE1533" i="1"/>
  <c r="AO1533" i="1" a="1"/>
  <c r="AO1533" i="1" s="1"/>
  <c r="BK1533" i="1" s="1"/>
  <c r="BE1565" i="1"/>
  <c r="AO1565" i="1" a="1"/>
  <c r="AO1565" i="1" s="1"/>
  <c r="BK1565" i="1" s="1"/>
  <c r="BE1597" i="1"/>
  <c r="AO1597" i="1" a="1"/>
  <c r="AO1597" i="1" s="1"/>
  <c r="BK1597" i="1" s="1"/>
  <c r="BE1629" i="1"/>
  <c r="AO1629" i="1" a="1"/>
  <c r="AO1629" i="1" s="1"/>
  <c r="BK1629" i="1" s="1"/>
  <c r="BE1661" i="1"/>
  <c r="AO1661" i="1" a="1"/>
  <c r="AO1661" i="1" s="1"/>
  <c r="BK1661" i="1" s="1"/>
  <c r="BE1693" i="1"/>
  <c r="AO1693" i="1" a="1"/>
  <c r="AO1693" i="1" s="1"/>
  <c r="BK1693" i="1" s="1"/>
  <c r="BE1725" i="1"/>
  <c r="AO1725" i="1" a="1"/>
  <c r="AO1725" i="1" s="1"/>
  <c r="BK1725" i="1" s="1"/>
  <c r="BE1757" i="1"/>
  <c r="AO1757" i="1" a="1"/>
  <c r="AO1757" i="1" s="1"/>
  <c r="BK1757" i="1" s="1"/>
  <c r="BE1789" i="1"/>
  <c r="AO1789" i="1" a="1"/>
  <c r="AO1789" i="1" s="1"/>
  <c r="BK1789" i="1" s="1"/>
  <c r="BE1821" i="1"/>
  <c r="AO1821" i="1" a="1"/>
  <c r="AO1821" i="1" s="1"/>
  <c r="BK1821" i="1" s="1"/>
  <c r="BE1853" i="1"/>
  <c r="AO1853" i="1" a="1"/>
  <c r="AO1853" i="1" s="1"/>
  <c r="BK1853" i="1" s="1"/>
  <c r="BE1885" i="1"/>
  <c r="AO1885" i="1" a="1"/>
  <c r="AO1885" i="1" s="1"/>
  <c r="BK1885" i="1" s="1"/>
  <c r="BE1917" i="1"/>
  <c r="AO1917" i="1" a="1"/>
  <c r="AO1917" i="1" s="1"/>
  <c r="BK1917" i="1" s="1"/>
  <c r="BE1949" i="1"/>
  <c r="AO1949" i="1" a="1"/>
  <c r="AO1949" i="1" s="1"/>
  <c r="BK1949" i="1" s="1"/>
  <c r="BE1981" i="1"/>
  <c r="AO1981" i="1" a="1"/>
  <c r="AO1981" i="1" s="1"/>
  <c r="BK1981" i="1" s="1"/>
  <c r="BE2013" i="1"/>
  <c r="AO2013" i="1" a="1"/>
  <c r="AO2013" i="1" s="1"/>
  <c r="BK2013" i="1" s="1"/>
  <c r="BE2045" i="1"/>
  <c r="AO2045" i="1" a="1"/>
  <c r="AO2045" i="1" s="1"/>
  <c r="BK2045" i="1" s="1"/>
  <c r="BE2077" i="1"/>
  <c r="AO2077" i="1" a="1"/>
  <c r="AO2077" i="1" s="1"/>
  <c r="BK2077" i="1" s="1"/>
  <c r="BE2109" i="1"/>
  <c r="AO2109" i="1" a="1"/>
  <c r="AO2109" i="1" s="1"/>
  <c r="BK2109" i="1" s="1"/>
  <c r="BE2141" i="1"/>
  <c r="AO2141" i="1" a="1"/>
  <c r="AO2141" i="1" s="1"/>
  <c r="BK2141" i="1" s="1"/>
  <c r="BE2173" i="1"/>
  <c r="AO2173" i="1" a="1"/>
  <c r="AO2173" i="1" s="1"/>
  <c r="BK2173" i="1" s="1"/>
  <c r="BE2205" i="1"/>
  <c r="AO2205" i="1" a="1"/>
  <c r="AO2205" i="1" s="1"/>
  <c r="BK2205" i="1" s="1"/>
  <c r="BE2245" i="1"/>
  <c r="AO2245" i="1" a="1"/>
  <c r="AO2245" i="1" s="1"/>
  <c r="BK2245" i="1" s="1"/>
  <c r="BE2277" i="1"/>
  <c r="AO2277" i="1" a="1"/>
  <c r="AO2277" i="1" s="1"/>
  <c r="BK2277" i="1" s="1"/>
  <c r="BE2309" i="1"/>
  <c r="AO2309" i="1" a="1"/>
  <c r="AO2309" i="1" s="1"/>
  <c r="BK2309" i="1" s="1"/>
  <c r="BE2357" i="1"/>
  <c r="AO2357" i="1" a="1"/>
  <c r="AO2357" i="1" s="1"/>
  <c r="BK2357" i="1" s="1"/>
  <c r="BE2397" i="1"/>
  <c r="AO2397" i="1" a="1"/>
  <c r="AO2397" i="1" s="1"/>
  <c r="BK2397" i="1" s="1"/>
  <c r="BE2445" i="1"/>
  <c r="AO2445" i="1" a="1"/>
  <c r="AO2445" i="1" s="1"/>
  <c r="BK2445" i="1" s="1"/>
  <c r="BE2477" i="1"/>
  <c r="AO2477" i="1" a="1"/>
  <c r="AO2477" i="1" s="1"/>
  <c r="BK2477" i="1" s="1"/>
  <c r="BE2509" i="1"/>
  <c r="AO2509" i="1" a="1"/>
  <c r="AO2509" i="1" s="1"/>
  <c r="BK2509" i="1" s="1"/>
  <c r="BE2541" i="1"/>
  <c r="AO2541" i="1" a="1"/>
  <c r="AO2541" i="1" s="1"/>
  <c r="BK2541" i="1" s="1"/>
  <c r="BE2573" i="1"/>
  <c r="AO2573" i="1" a="1"/>
  <c r="AO2573" i="1" s="1"/>
  <c r="BK2573" i="1" s="1"/>
  <c r="BE2605" i="1"/>
  <c r="AO2605" i="1" a="1"/>
  <c r="AO2605" i="1" s="1"/>
  <c r="BK2605" i="1" s="1"/>
  <c r="BE5" i="1"/>
  <c r="AO5" i="1" a="1"/>
  <c r="AO5" i="1" s="1"/>
  <c r="BK5" i="1" s="1"/>
  <c r="BE38" i="1"/>
  <c r="AO38" i="1" a="1"/>
  <c r="AO38" i="1" s="1"/>
  <c r="BK38" i="1" s="1"/>
  <c r="BE70" i="1"/>
  <c r="AO70" i="1" a="1"/>
  <c r="AO70" i="1" s="1"/>
  <c r="BK70" i="1" s="1"/>
  <c r="BE102" i="1"/>
  <c r="AO102" i="1" a="1"/>
  <c r="AO102" i="1" s="1"/>
  <c r="BK102" i="1" s="1"/>
  <c r="BE134" i="1"/>
  <c r="AO134" i="1" a="1"/>
  <c r="AO134" i="1" s="1"/>
  <c r="BK134" i="1" s="1"/>
  <c r="BE166" i="1"/>
  <c r="AO166" i="1" a="1"/>
  <c r="AO166" i="1" s="1"/>
  <c r="BK166" i="1" s="1"/>
  <c r="BE198" i="1"/>
  <c r="AO198" i="1" a="1"/>
  <c r="AO198" i="1" s="1"/>
  <c r="BK198" i="1" s="1"/>
  <c r="BE230" i="1"/>
  <c r="AO230" i="1" a="1"/>
  <c r="AO230" i="1" s="1"/>
  <c r="BK230" i="1" s="1"/>
  <c r="BE262" i="1"/>
  <c r="AO262" i="1" a="1"/>
  <c r="AO262" i="1" s="1"/>
  <c r="BK262" i="1" s="1"/>
  <c r="BE294" i="1"/>
  <c r="AO294" i="1" a="1"/>
  <c r="AO294" i="1" s="1"/>
  <c r="BK294" i="1" s="1"/>
  <c r="BE326" i="1"/>
  <c r="AO326" i="1" a="1"/>
  <c r="AO326" i="1" s="1"/>
  <c r="BK326" i="1" s="1"/>
  <c r="BE358" i="1"/>
  <c r="AO358" i="1" a="1"/>
  <c r="AO358" i="1" s="1"/>
  <c r="BK358" i="1" s="1"/>
  <c r="BE390" i="1"/>
  <c r="AO390" i="1" a="1"/>
  <c r="AO390" i="1" s="1"/>
  <c r="BK390" i="1" s="1"/>
  <c r="BE422" i="1"/>
  <c r="AO422" i="1" a="1"/>
  <c r="AO422" i="1" s="1"/>
  <c r="BK422" i="1" s="1"/>
  <c r="BE454" i="1"/>
  <c r="AO454" i="1" a="1"/>
  <c r="AO454" i="1" s="1"/>
  <c r="BK454" i="1" s="1"/>
  <c r="BE486" i="1"/>
  <c r="AO486" i="1" a="1"/>
  <c r="AO486" i="1" s="1"/>
  <c r="BK486" i="1" s="1"/>
  <c r="BE518" i="1"/>
  <c r="AO518" i="1" a="1"/>
  <c r="AO518" i="1" s="1"/>
  <c r="BK518" i="1" s="1"/>
  <c r="BE550" i="1"/>
  <c r="AO550" i="1" a="1"/>
  <c r="AO550" i="1" s="1"/>
  <c r="BK550" i="1" s="1"/>
  <c r="BE582" i="1"/>
  <c r="AO582" i="1" a="1"/>
  <c r="AO582" i="1" s="1"/>
  <c r="BK582" i="1" s="1"/>
  <c r="BE614" i="1"/>
  <c r="AO614" i="1" a="1"/>
  <c r="AO614" i="1" s="1"/>
  <c r="BK614" i="1" s="1"/>
  <c r="BE646" i="1"/>
  <c r="AO646" i="1" a="1"/>
  <c r="AO646" i="1" s="1"/>
  <c r="BK646" i="1" s="1"/>
  <c r="BE678" i="1"/>
  <c r="AO678" i="1" a="1"/>
  <c r="AO678" i="1" s="1"/>
  <c r="BK678" i="1" s="1"/>
  <c r="BE710" i="1"/>
  <c r="AO710" i="1" a="1"/>
  <c r="AO710" i="1" s="1"/>
  <c r="BK710" i="1" s="1"/>
  <c r="BE742" i="1"/>
  <c r="AO742" i="1" a="1"/>
  <c r="AO742" i="1" s="1"/>
  <c r="BK742" i="1" s="1"/>
  <c r="BE774" i="1"/>
  <c r="AO774" i="1" a="1"/>
  <c r="AO774" i="1" s="1"/>
  <c r="BK774" i="1" s="1"/>
  <c r="BE806" i="1"/>
  <c r="AO806" i="1" a="1"/>
  <c r="AO806" i="1" s="1"/>
  <c r="BK806" i="1" s="1"/>
  <c r="BE838" i="1"/>
  <c r="AO838" i="1" a="1"/>
  <c r="AO838" i="1" s="1"/>
  <c r="BK838" i="1" s="1"/>
  <c r="BE870" i="1"/>
  <c r="AO870" i="1" a="1"/>
  <c r="AO870" i="1" s="1"/>
  <c r="BK870" i="1" s="1"/>
  <c r="BE902" i="1"/>
  <c r="AO902" i="1" a="1"/>
  <c r="AO902" i="1" s="1"/>
  <c r="BK902" i="1" s="1"/>
  <c r="BE934" i="1"/>
  <c r="AO934" i="1" a="1"/>
  <c r="AO934" i="1" s="1"/>
  <c r="BK934" i="1" s="1"/>
  <c r="BE966" i="1"/>
  <c r="AO966" i="1" a="1"/>
  <c r="AO966" i="1" s="1"/>
  <c r="BK966" i="1" s="1"/>
  <c r="BE998" i="1"/>
  <c r="AO998" i="1" a="1"/>
  <c r="AO998" i="1" s="1"/>
  <c r="BK998" i="1" s="1"/>
  <c r="BE1030" i="1"/>
  <c r="AO1030" i="1" a="1"/>
  <c r="AO1030" i="1" s="1"/>
  <c r="BK1030" i="1" s="1"/>
  <c r="BE1062" i="1"/>
  <c r="AO1062" i="1" a="1"/>
  <c r="AO1062" i="1" s="1"/>
  <c r="BK1062" i="1" s="1"/>
  <c r="BE1094" i="1"/>
  <c r="AO1094" i="1" a="1"/>
  <c r="AO1094" i="1" s="1"/>
  <c r="BK1094" i="1" s="1"/>
  <c r="BE1126" i="1"/>
  <c r="AO1126" i="1" a="1"/>
  <c r="AO1126" i="1" s="1"/>
  <c r="BK1126" i="1" s="1"/>
  <c r="BE1158" i="1"/>
  <c r="AO1158" i="1" a="1"/>
  <c r="AO1158" i="1" s="1"/>
  <c r="BK1158" i="1" s="1"/>
  <c r="BE1190" i="1"/>
  <c r="AO1190" i="1" a="1"/>
  <c r="AO1190" i="1" s="1"/>
  <c r="BK1190" i="1" s="1"/>
  <c r="BE1222" i="1"/>
  <c r="AO1222" i="1" a="1"/>
  <c r="AO1222" i="1" s="1"/>
  <c r="BK1222" i="1" s="1"/>
  <c r="BE1254" i="1"/>
  <c r="AO1254" i="1" a="1"/>
  <c r="AO1254" i="1" s="1"/>
  <c r="BK1254" i="1" s="1"/>
  <c r="BE1286" i="1"/>
  <c r="AO1286" i="1" a="1"/>
  <c r="AO1286" i="1" s="1"/>
  <c r="BK1286" i="1" s="1"/>
  <c r="BE1318" i="1"/>
  <c r="AO1318" i="1" a="1"/>
  <c r="AO1318" i="1" s="1"/>
  <c r="BK1318" i="1" s="1"/>
  <c r="BE1350" i="1"/>
  <c r="AO1350" i="1" a="1"/>
  <c r="AO1350" i="1" s="1"/>
  <c r="BK1350" i="1" s="1"/>
  <c r="BE1382" i="1"/>
  <c r="AO1382" i="1" a="1"/>
  <c r="AO1382" i="1" s="1"/>
  <c r="BK1382" i="1" s="1"/>
  <c r="BE1414" i="1"/>
  <c r="AO1414" i="1" a="1"/>
  <c r="AO1414" i="1" s="1"/>
  <c r="BK1414" i="1" s="1"/>
  <c r="BE1446" i="1"/>
  <c r="AO1446" i="1" a="1"/>
  <c r="AO1446" i="1" s="1"/>
  <c r="BK1446" i="1" s="1"/>
  <c r="BE1478" i="1"/>
  <c r="AO1478" i="1" a="1"/>
  <c r="AO1478" i="1" s="1"/>
  <c r="BK1478" i="1" s="1"/>
  <c r="BE1510" i="1"/>
  <c r="AO1510" i="1" a="1"/>
  <c r="AO1510" i="1" s="1"/>
  <c r="BK1510" i="1" s="1"/>
  <c r="BE1542" i="1"/>
  <c r="AO1542" i="1" a="1"/>
  <c r="AO1542" i="1" s="1"/>
  <c r="BK1542" i="1" s="1"/>
  <c r="BE1574" i="1"/>
  <c r="AO1574" i="1" a="1"/>
  <c r="AO1574" i="1" s="1"/>
  <c r="BK1574" i="1" s="1"/>
  <c r="BE1606" i="1"/>
  <c r="AO1606" i="1" a="1"/>
  <c r="AO1606" i="1" s="1"/>
  <c r="BK1606" i="1" s="1"/>
  <c r="BE1638" i="1"/>
  <c r="AO1638" i="1" a="1"/>
  <c r="AO1638" i="1" s="1"/>
  <c r="BK1638" i="1" s="1"/>
  <c r="BE1670" i="1"/>
  <c r="AO1670" i="1" a="1"/>
  <c r="AO1670" i="1" s="1"/>
  <c r="BK1670" i="1" s="1"/>
  <c r="BE1702" i="1"/>
  <c r="AO1702" i="1" a="1"/>
  <c r="AO1702" i="1" s="1"/>
  <c r="BK1702" i="1" s="1"/>
  <c r="BE1734" i="1"/>
  <c r="AO1734" i="1" a="1"/>
  <c r="AO1734" i="1" s="1"/>
  <c r="BK1734" i="1" s="1"/>
  <c r="BE1766" i="1"/>
  <c r="AO1766" i="1" a="1"/>
  <c r="AO1766" i="1" s="1"/>
  <c r="BK1766" i="1" s="1"/>
  <c r="BE1798" i="1"/>
  <c r="AO1798" i="1" a="1"/>
  <c r="AO1798" i="1" s="1"/>
  <c r="BK1798" i="1" s="1"/>
  <c r="BE1830" i="1"/>
  <c r="AO1830" i="1" a="1"/>
  <c r="AO1830" i="1" s="1"/>
  <c r="BK1830" i="1" s="1"/>
  <c r="BE1862" i="1"/>
  <c r="AO1862" i="1" a="1"/>
  <c r="AO1862" i="1" s="1"/>
  <c r="BK1862" i="1" s="1"/>
  <c r="BE1894" i="1"/>
  <c r="AO1894" i="1" a="1"/>
  <c r="AO1894" i="1" s="1"/>
  <c r="BK1894" i="1" s="1"/>
  <c r="BE1926" i="1"/>
  <c r="AO1926" i="1" a="1"/>
  <c r="AO1926" i="1" s="1"/>
  <c r="BK1926" i="1" s="1"/>
  <c r="BE1958" i="1"/>
  <c r="AO1958" i="1" a="1"/>
  <c r="AO1958" i="1" s="1"/>
  <c r="BK1958" i="1" s="1"/>
  <c r="BE1990" i="1"/>
  <c r="AO1990" i="1" a="1"/>
  <c r="AO1990" i="1" s="1"/>
  <c r="BK1990" i="1" s="1"/>
  <c r="BE2022" i="1"/>
  <c r="AO2022" i="1" a="1"/>
  <c r="AO2022" i="1" s="1"/>
  <c r="BK2022" i="1" s="1"/>
  <c r="BE2054" i="1"/>
  <c r="AO2054" i="1" a="1"/>
  <c r="AO2054" i="1" s="1"/>
  <c r="BK2054" i="1" s="1"/>
  <c r="BE2086" i="1"/>
  <c r="AO2086" i="1" a="1"/>
  <c r="AO2086" i="1" s="1"/>
  <c r="BK2086" i="1" s="1"/>
  <c r="BE2118" i="1"/>
  <c r="AO2118" i="1" a="1"/>
  <c r="AO2118" i="1" s="1"/>
  <c r="BK2118" i="1" s="1"/>
  <c r="BE2150" i="1"/>
  <c r="AO2150" i="1" a="1"/>
  <c r="AO2150" i="1" s="1"/>
  <c r="BK2150" i="1" s="1"/>
  <c r="BE2182" i="1"/>
  <c r="AO2182" i="1" a="1"/>
  <c r="AO2182" i="1" s="1"/>
  <c r="BK2182" i="1" s="1"/>
  <c r="BE2214" i="1"/>
  <c r="AO2214" i="1" a="1"/>
  <c r="AO2214" i="1" s="1"/>
  <c r="BK2214" i="1" s="1"/>
  <c r="BE2246" i="1"/>
  <c r="AO2246" i="1" a="1"/>
  <c r="AO2246" i="1" s="1"/>
  <c r="BK2246" i="1" s="1"/>
  <c r="BE2278" i="1"/>
  <c r="AO2278" i="1" a="1"/>
  <c r="AO2278" i="1" s="1"/>
  <c r="BK2278" i="1" s="1"/>
  <c r="BE2310" i="1"/>
  <c r="AO2310" i="1" a="1"/>
  <c r="AO2310" i="1" s="1"/>
  <c r="BK2310" i="1" s="1"/>
  <c r="BE2342" i="1"/>
  <c r="AO2342" i="1" a="1"/>
  <c r="AO2342" i="1" s="1"/>
  <c r="BK2342" i="1" s="1"/>
  <c r="BE2374" i="1"/>
  <c r="AO2374" i="1" a="1"/>
  <c r="AO2374" i="1" s="1"/>
  <c r="BK2374" i="1" s="1"/>
  <c r="BE2406" i="1"/>
  <c r="AO2406" i="1" a="1"/>
  <c r="AO2406" i="1" s="1"/>
  <c r="BK2406" i="1" s="1"/>
  <c r="BE2438" i="1"/>
  <c r="AO2438" i="1" a="1"/>
  <c r="AO2438" i="1" s="1"/>
  <c r="BK2438" i="1" s="1"/>
  <c r="BE2470" i="1"/>
  <c r="AO2470" i="1" a="1"/>
  <c r="AO2470" i="1" s="1"/>
  <c r="BK2470" i="1" s="1"/>
  <c r="BE2502" i="1"/>
  <c r="AO2502" i="1" a="1"/>
  <c r="AO2502" i="1" s="1"/>
  <c r="BK2502" i="1" s="1"/>
  <c r="BE2534" i="1"/>
  <c r="AO2534" i="1" a="1"/>
  <c r="AO2534" i="1" s="1"/>
  <c r="BK2534" i="1" s="1"/>
  <c r="BE2566" i="1"/>
  <c r="AO2566" i="1" a="1"/>
  <c r="AO2566" i="1" s="1"/>
  <c r="BK2566" i="1" s="1"/>
  <c r="BE2598" i="1"/>
  <c r="AO2598" i="1" a="1"/>
  <c r="AO2598" i="1" s="1"/>
  <c r="BK2598" i="1" s="1"/>
  <c r="BE2630" i="1"/>
  <c r="AO2630" i="1" a="1"/>
  <c r="AO2630" i="1" s="1"/>
  <c r="BK2630" i="1" s="1"/>
  <c r="BE47" i="1"/>
  <c r="AO47" i="1" a="1"/>
  <c r="AO47" i="1" s="1"/>
  <c r="BK47" i="1" s="1"/>
  <c r="BE79" i="1"/>
  <c r="AO79" i="1" a="1"/>
  <c r="AO79" i="1" s="1"/>
  <c r="BK79" i="1" s="1"/>
  <c r="BE207" i="1"/>
  <c r="AO207" i="1" a="1"/>
  <c r="AO207" i="1" s="1"/>
  <c r="BK207" i="1" s="1"/>
  <c r="BE311" i="1"/>
  <c r="AO311" i="1" a="1"/>
  <c r="AO311" i="1" s="1"/>
  <c r="BK311" i="1" s="1"/>
  <c r="BE439" i="1"/>
  <c r="AO439" i="1" a="1"/>
  <c r="AO439" i="1" s="1"/>
  <c r="BK439" i="1" s="1"/>
  <c r="BE567" i="1"/>
  <c r="AO567" i="1" a="1"/>
  <c r="AO567" i="1" s="1"/>
  <c r="BK567" i="1" s="1"/>
  <c r="BE655" i="1"/>
  <c r="AO655" i="1" a="1"/>
  <c r="AO655" i="1" s="1"/>
  <c r="BK655" i="1" s="1"/>
  <c r="BE727" i="1"/>
  <c r="AO727" i="1" a="1"/>
  <c r="AO727" i="1" s="1"/>
  <c r="BK727" i="1" s="1"/>
  <c r="BE791" i="1"/>
  <c r="AO791" i="1" a="1"/>
  <c r="AO791" i="1" s="1"/>
  <c r="BK791" i="1" s="1"/>
  <c r="BE855" i="1"/>
  <c r="AO855" i="1" a="1"/>
  <c r="AO855" i="1" s="1"/>
  <c r="BK855" i="1" s="1"/>
  <c r="BE919" i="1"/>
  <c r="AO919" i="1" a="1"/>
  <c r="AO919" i="1" s="1"/>
  <c r="BK919" i="1" s="1"/>
  <c r="BE983" i="1"/>
  <c r="AO983" i="1" a="1"/>
  <c r="AO983" i="1" s="1"/>
  <c r="BK983" i="1" s="1"/>
  <c r="BE1047" i="1"/>
  <c r="AO1047" i="1" a="1"/>
  <c r="AO1047" i="1" s="1"/>
  <c r="BK1047" i="1" s="1"/>
  <c r="BE1111" i="1"/>
  <c r="AO1111" i="1" a="1"/>
  <c r="AO1111" i="1" s="1"/>
  <c r="BK1111" i="1" s="1"/>
  <c r="BE1175" i="1"/>
  <c r="AO1175" i="1" a="1"/>
  <c r="AO1175" i="1" s="1"/>
  <c r="BK1175" i="1" s="1"/>
  <c r="BE1239" i="1"/>
  <c r="AO1239" i="1" a="1"/>
  <c r="AO1239" i="1" s="1"/>
  <c r="BK1239" i="1" s="1"/>
  <c r="BE1303" i="1"/>
  <c r="AO1303" i="1" a="1"/>
  <c r="AO1303" i="1" s="1"/>
  <c r="BK1303" i="1" s="1"/>
  <c r="BE1351" i="1"/>
  <c r="AO1351" i="1" a="1"/>
  <c r="AO1351" i="1" s="1"/>
  <c r="BK1351" i="1" s="1"/>
  <c r="BE1383" i="1"/>
  <c r="AO1383" i="1" a="1"/>
  <c r="AO1383" i="1" s="1"/>
  <c r="BK1383" i="1" s="1"/>
  <c r="BE1415" i="1"/>
  <c r="AO1415" i="1" a="1"/>
  <c r="AO1415" i="1" s="1"/>
  <c r="BK1415" i="1" s="1"/>
  <c r="BE1447" i="1"/>
  <c r="AO1447" i="1" a="1"/>
  <c r="AO1447" i="1" s="1"/>
  <c r="BK1447" i="1" s="1"/>
  <c r="BE1479" i="1"/>
  <c r="AO1479" i="1" a="1"/>
  <c r="AO1479" i="1" s="1"/>
  <c r="BK1479" i="1" s="1"/>
  <c r="BE1511" i="1"/>
  <c r="AO1511" i="1" a="1"/>
  <c r="AO1511" i="1" s="1"/>
  <c r="BK1511" i="1" s="1"/>
  <c r="BE1543" i="1"/>
  <c r="AO1543" i="1" a="1"/>
  <c r="AO1543" i="1" s="1"/>
  <c r="BK1543" i="1" s="1"/>
  <c r="BE1575" i="1"/>
  <c r="AO1575" i="1" a="1"/>
  <c r="AO1575" i="1" s="1"/>
  <c r="BK1575" i="1" s="1"/>
  <c r="BE1607" i="1"/>
  <c r="AO1607" i="1" a="1"/>
  <c r="AO1607" i="1" s="1"/>
  <c r="BK1607" i="1" s="1"/>
  <c r="BE1639" i="1"/>
  <c r="AO1639" i="1" a="1"/>
  <c r="AO1639" i="1" s="1"/>
  <c r="BK1639" i="1" s="1"/>
  <c r="BE1671" i="1"/>
  <c r="AO1671" i="1" a="1"/>
  <c r="AO1671" i="1" s="1"/>
  <c r="BK1671" i="1" s="1"/>
  <c r="BE1703" i="1"/>
  <c r="AO1703" i="1" a="1"/>
  <c r="AO1703" i="1" s="1"/>
  <c r="BK1703" i="1" s="1"/>
  <c r="BE1735" i="1"/>
  <c r="AO1735" i="1" a="1"/>
  <c r="AO1735" i="1" s="1"/>
  <c r="BK1735" i="1" s="1"/>
  <c r="BE1767" i="1"/>
  <c r="AO1767" i="1" a="1"/>
  <c r="AO1767" i="1" s="1"/>
  <c r="BK1767" i="1" s="1"/>
  <c r="BE1799" i="1"/>
  <c r="AO1799" i="1" a="1"/>
  <c r="AO1799" i="1" s="1"/>
  <c r="BK1799" i="1" s="1"/>
  <c r="BE1831" i="1"/>
  <c r="AO1831" i="1" a="1"/>
  <c r="AO1831" i="1" s="1"/>
  <c r="BK1831" i="1" s="1"/>
  <c r="BE1863" i="1"/>
  <c r="AO1863" i="1" a="1"/>
  <c r="AO1863" i="1" s="1"/>
  <c r="BK1863" i="1" s="1"/>
  <c r="BE1895" i="1"/>
  <c r="AO1895" i="1" a="1"/>
  <c r="AO1895" i="1" s="1"/>
  <c r="BK1895" i="1" s="1"/>
  <c r="BE1927" i="1"/>
  <c r="AO1927" i="1" a="1"/>
  <c r="AO1927" i="1" s="1"/>
  <c r="BK1927" i="1" s="1"/>
  <c r="BE1959" i="1"/>
  <c r="AO1959" i="1" a="1"/>
  <c r="AO1959" i="1" s="1"/>
  <c r="BK1959" i="1" s="1"/>
  <c r="BE1991" i="1"/>
  <c r="AO1991" i="1" a="1"/>
  <c r="AO1991" i="1" s="1"/>
  <c r="BK1991" i="1" s="1"/>
  <c r="BE2023" i="1"/>
  <c r="AO2023" i="1" a="1"/>
  <c r="AO2023" i="1" s="1"/>
  <c r="BK2023" i="1" s="1"/>
  <c r="BE2055" i="1"/>
  <c r="AO2055" i="1" a="1"/>
  <c r="AO2055" i="1" s="1"/>
  <c r="BK2055" i="1" s="1"/>
  <c r="BE2087" i="1"/>
  <c r="AO2087" i="1" a="1"/>
  <c r="AO2087" i="1" s="1"/>
  <c r="BK2087" i="1" s="1"/>
  <c r="BE2119" i="1"/>
  <c r="AO2119" i="1" a="1"/>
  <c r="AO2119" i="1" s="1"/>
  <c r="BK2119" i="1" s="1"/>
  <c r="BE2151" i="1"/>
  <c r="AO2151" i="1" a="1"/>
  <c r="AO2151" i="1" s="1"/>
  <c r="BK2151" i="1" s="1"/>
  <c r="BE2183" i="1"/>
  <c r="AO2183" i="1" a="1"/>
  <c r="AO2183" i="1" s="1"/>
  <c r="BK2183" i="1" s="1"/>
  <c r="BE2215" i="1"/>
  <c r="AO2215" i="1" a="1"/>
  <c r="AO2215" i="1" s="1"/>
  <c r="BK2215" i="1" s="1"/>
  <c r="BE2247" i="1"/>
  <c r="AO2247" i="1" a="1"/>
  <c r="AO2247" i="1" s="1"/>
  <c r="BK2247" i="1" s="1"/>
  <c r="BE2279" i="1"/>
  <c r="AO2279" i="1" a="1"/>
  <c r="AO2279" i="1" s="1"/>
  <c r="BK2279" i="1" s="1"/>
  <c r="BE2311" i="1"/>
  <c r="AO2311" i="1" a="1"/>
  <c r="AO2311" i="1" s="1"/>
  <c r="BK2311" i="1" s="1"/>
  <c r="BE2343" i="1"/>
  <c r="AO2343" i="1" a="1"/>
  <c r="AO2343" i="1" s="1"/>
  <c r="BK2343" i="1" s="1"/>
  <c r="BE2375" i="1"/>
  <c r="AO2375" i="1" a="1"/>
  <c r="AO2375" i="1" s="1"/>
  <c r="BK2375" i="1" s="1"/>
  <c r="BE2407" i="1"/>
  <c r="AO2407" i="1" a="1"/>
  <c r="AO2407" i="1" s="1"/>
  <c r="BK2407" i="1" s="1"/>
  <c r="BE2439" i="1"/>
  <c r="AO2439" i="1" a="1"/>
  <c r="AO2439" i="1" s="1"/>
  <c r="BK2439" i="1" s="1"/>
  <c r="BE2471" i="1"/>
  <c r="AO2471" i="1" a="1"/>
  <c r="AO2471" i="1" s="1"/>
  <c r="BK2471" i="1" s="1"/>
  <c r="BE2503" i="1"/>
  <c r="AO2503" i="1" a="1"/>
  <c r="AO2503" i="1" s="1"/>
  <c r="BK2503" i="1" s="1"/>
  <c r="BE2535" i="1"/>
  <c r="AO2535" i="1" a="1"/>
  <c r="AO2535" i="1" s="1"/>
  <c r="BK2535" i="1" s="1"/>
  <c r="BE2567" i="1"/>
  <c r="AO2567" i="1" a="1"/>
  <c r="AO2567" i="1" s="1"/>
  <c r="BK2567" i="1" s="1"/>
  <c r="BE2599" i="1"/>
  <c r="AO2599" i="1" a="1"/>
  <c r="AO2599" i="1" s="1"/>
  <c r="BK2599" i="1" s="1"/>
  <c r="BE2631" i="1"/>
  <c r="AO2631" i="1" a="1"/>
  <c r="AO2631" i="1" s="1"/>
  <c r="BK2631" i="1" s="1"/>
  <c r="BE32" i="1"/>
  <c r="AO32" i="1" a="1"/>
  <c r="AO32" i="1" s="1"/>
  <c r="BK32" i="1" s="1"/>
  <c r="BE64" i="1"/>
  <c r="AO64" i="1" a="1"/>
  <c r="AO64" i="1" s="1"/>
  <c r="BK64" i="1" s="1"/>
  <c r="BE96" i="1"/>
  <c r="AO96" i="1" a="1"/>
  <c r="AO96" i="1" s="1"/>
  <c r="BK96" i="1" s="1"/>
  <c r="BE128" i="1"/>
  <c r="AO128" i="1" a="1"/>
  <c r="AO128" i="1" s="1"/>
  <c r="BK128" i="1" s="1"/>
  <c r="BE160" i="1"/>
  <c r="AO160" i="1" a="1"/>
  <c r="AO160" i="1" s="1"/>
  <c r="BK160" i="1" s="1"/>
  <c r="BE192" i="1"/>
  <c r="AO192" i="1" a="1"/>
  <c r="AO192" i="1" s="1"/>
  <c r="BK192" i="1" s="1"/>
  <c r="BE224" i="1"/>
  <c r="AO224" i="1" a="1"/>
  <c r="AO224" i="1" s="1"/>
  <c r="BK224" i="1" s="1"/>
  <c r="BE256" i="1"/>
  <c r="AO256" i="1" a="1"/>
  <c r="AO256" i="1" s="1"/>
  <c r="BK256" i="1" s="1"/>
  <c r="BE288" i="1"/>
  <c r="AO288" i="1" a="1"/>
  <c r="AO288" i="1" s="1"/>
  <c r="BK288" i="1" s="1"/>
  <c r="BE320" i="1"/>
  <c r="AO320" i="1" a="1"/>
  <c r="AO320" i="1" s="1"/>
  <c r="BK320" i="1" s="1"/>
  <c r="BE352" i="1"/>
  <c r="AO352" i="1" a="1"/>
  <c r="AO352" i="1" s="1"/>
  <c r="BK352" i="1" s="1"/>
  <c r="BE384" i="1"/>
  <c r="AO384" i="1" a="1"/>
  <c r="AO384" i="1" s="1"/>
  <c r="BK384" i="1" s="1"/>
  <c r="BE416" i="1"/>
  <c r="AO416" i="1" a="1"/>
  <c r="AO416" i="1" s="1"/>
  <c r="BK416" i="1" s="1"/>
  <c r="BE448" i="1"/>
  <c r="AO448" i="1" a="1"/>
  <c r="AO448" i="1" s="1"/>
  <c r="BK448" i="1" s="1"/>
  <c r="BE480" i="1"/>
  <c r="AO480" i="1" a="1"/>
  <c r="AO480" i="1" s="1"/>
  <c r="BK480" i="1" s="1"/>
  <c r="BE512" i="1"/>
  <c r="AO512" i="1" a="1"/>
  <c r="AO512" i="1" s="1"/>
  <c r="BK512" i="1" s="1"/>
  <c r="BE544" i="1"/>
  <c r="AO544" i="1" a="1"/>
  <c r="AO544" i="1" s="1"/>
  <c r="BK544" i="1" s="1"/>
  <c r="BE576" i="1"/>
  <c r="AO576" i="1" a="1"/>
  <c r="AO576" i="1" s="1"/>
  <c r="BK576" i="1" s="1"/>
  <c r="BE608" i="1"/>
  <c r="AO608" i="1" a="1"/>
  <c r="AO608" i="1" s="1"/>
  <c r="BK608" i="1" s="1"/>
  <c r="BE640" i="1"/>
  <c r="AO640" i="1" a="1"/>
  <c r="AO640" i="1" s="1"/>
  <c r="BK640" i="1" s="1"/>
  <c r="BE672" i="1"/>
  <c r="AO672" i="1" a="1"/>
  <c r="AO672" i="1" s="1"/>
  <c r="BK672" i="1" s="1"/>
  <c r="BE704" i="1"/>
  <c r="AO704" i="1" a="1"/>
  <c r="AO704" i="1" s="1"/>
  <c r="BK704" i="1" s="1"/>
  <c r="BE736" i="1"/>
  <c r="AO736" i="1" a="1"/>
  <c r="AO736" i="1" s="1"/>
  <c r="BK736" i="1" s="1"/>
  <c r="BE768" i="1"/>
  <c r="AO768" i="1" a="1"/>
  <c r="AO768" i="1" s="1"/>
  <c r="BK768" i="1" s="1"/>
  <c r="AN307" i="1" a="1"/>
  <c r="AN307" i="1" s="1"/>
  <c r="AO307" i="1" a="1"/>
  <c r="AO307" i="1" s="1"/>
  <c r="BK307" i="1" s="1"/>
  <c r="AO298" i="1" a="1"/>
  <c r="AO298" i="1" s="1"/>
  <c r="BK298" i="1" s="1"/>
  <c r="AO546" i="1" a="1"/>
  <c r="AO546" i="1" s="1"/>
  <c r="BK546" i="1" s="1"/>
  <c r="AO1570" i="1" a="1"/>
  <c r="AO1570" i="1" s="1"/>
  <c r="BK1570" i="1" s="1"/>
  <c r="AO2421" i="1" a="1"/>
  <c r="AO2421" i="1" s="1"/>
  <c r="BK2421" i="1" s="1"/>
  <c r="AO106" i="1" a="1"/>
  <c r="AO106" i="1" s="1"/>
  <c r="BK106" i="1" s="1"/>
  <c r="AO434" i="1" a="1"/>
  <c r="AO434" i="1" s="1"/>
  <c r="BK434" i="1" s="1"/>
  <c r="AO482" i="1" a="1"/>
  <c r="AO482" i="1" s="1"/>
  <c r="BK482" i="1" s="1"/>
  <c r="AO1378" i="1" a="1"/>
  <c r="AO1378" i="1" s="1"/>
  <c r="BK1378" i="1" s="1"/>
  <c r="BE800" i="1"/>
  <c r="AO800" i="1" a="1"/>
  <c r="AO800" i="1" s="1"/>
  <c r="BK800" i="1" s="1"/>
  <c r="BE832" i="1"/>
  <c r="AO832" i="1" a="1"/>
  <c r="AO832" i="1" s="1"/>
  <c r="BK832" i="1" s="1"/>
  <c r="BE864" i="1"/>
  <c r="AO864" i="1" a="1"/>
  <c r="AO864" i="1" s="1"/>
  <c r="BK864" i="1" s="1"/>
  <c r="BE896" i="1"/>
  <c r="AO896" i="1" a="1"/>
  <c r="AO896" i="1" s="1"/>
  <c r="BK896" i="1" s="1"/>
  <c r="BE928" i="1"/>
  <c r="AO928" i="1" a="1"/>
  <c r="AO928" i="1" s="1"/>
  <c r="BK928" i="1" s="1"/>
  <c r="BE960" i="1"/>
  <c r="AO960" i="1" a="1"/>
  <c r="AO960" i="1" s="1"/>
  <c r="BK960" i="1" s="1"/>
  <c r="BE992" i="1"/>
  <c r="AO992" i="1" a="1"/>
  <c r="AO992" i="1" s="1"/>
  <c r="BK992" i="1" s="1"/>
  <c r="BE1024" i="1"/>
  <c r="AO1024" i="1" a="1"/>
  <c r="AO1024" i="1" s="1"/>
  <c r="BK1024" i="1" s="1"/>
  <c r="BE1056" i="1"/>
  <c r="AO1056" i="1" a="1"/>
  <c r="AO1056" i="1" s="1"/>
  <c r="BK1056" i="1" s="1"/>
  <c r="BE1088" i="1"/>
  <c r="AO1088" i="1" a="1"/>
  <c r="AO1088" i="1" s="1"/>
  <c r="BK1088" i="1" s="1"/>
  <c r="BE1120" i="1"/>
  <c r="AO1120" i="1" a="1"/>
  <c r="AO1120" i="1" s="1"/>
  <c r="BK1120" i="1" s="1"/>
  <c r="BE1152" i="1"/>
  <c r="AO1152" i="1" a="1"/>
  <c r="AO1152" i="1" s="1"/>
  <c r="BK1152" i="1" s="1"/>
  <c r="BE1184" i="1"/>
  <c r="AO1184" i="1" a="1"/>
  <c r="AO1184" i="1" s="1"/>
  <c r="BK1184" i="1" s="1"/>
  <c r="BE1216" i="1"/>
  <c r="AO1216" i="1" a="1"/>
  <c r="AO1216" i="1" s="1"/>
  <c r="BK1216" i="1" s="1"/>
  <c r="BE1248" i="1"/>
  <c r="AO1248" i="1" a="1"/>
  <c r="AO1248" i="1" s="1"/>
  <c r="BK1248" i="1" s="1"/>
  <c r="BE1280" i="1"/>
  <c r="AO1280" i="1" a="1"/>
  <c r="AO1280" i="1" s="1"/>
  <c r="BK1280" i="1" s="1"/>
  <c r="BE1312" i="1"/>
  <c r="AO1312" i="1" a="1"/>
  <c r="AO1312" i="1" s="1"/>
  <c r="BK1312" i="1" s="1"/>
  <c r="BE1344" i="1"/>
  <c r="AO1344" i="1" a="1"/>
  <c r="AO1344" i="1" s="1"/>
  <c r="BK1344" i="1" s="1"/>
  <c r="BE1376" i="1"/>
  <c r="AO1376" i="1" a="1"/>
  <c r="AO1376" i="1" s="1"/>
  <c r="BK1376" i="1" s="1"/>
  <c r="BE1408" i="1"/>
  <c r="AO1408" i="1" a="1"/>
  <c r="AO1408" i="1" s="1"/>
  <c r="BK1408" i="1" s="1"/>
  <c r="BE1440" i="1"/>
  <c r="AO1440" i="1" a="1"/>
  <c r="AO1440" i="1" s="1"/>
  <c r="BK1440" i="1" s="1"/>
  <c r="BE1472" i="1"/>
  <c r="AO1472" i="1" a="1"/>
  <c r="AO1472" i="1" s="1"/>
  <c r="BK1472" i="1" s="1"/>
  <c r="BE1504" i="1"/>
  <c r="AO1504" i="1" a="1"/>
  <c r="AO1504" i="1" s="1"/>
  <c r="BK1504" i="1" s="1"/>
  <c r="BE1536" i="1"/>
  <c r="AO1536" i="1" a="1"/>
  <c r="AO1536" i="1" s="1"/>
  <c r="BK1536" i="1" s="1"/>
  <c r="BE1568" i="1"/>
  <c r="AO1568" i="1" a="1"/>
  <c r="AO1568" i="1" s="1"/>
  <c r="BK1568" i="1" s="1"/>
  <c r="BE1600" i="1"/>
  <c r="AO1600" i="1" a="1"/>
  <c r="AO1600" i="1" s="1"/>
  <c r="BK1600" i="1" s="1"/>
  <c r="BE1632" i="1"/>
  <c r="AO1632" i="1" a="1"/>
  <c r="AO1632" i="1" s="1"/>
  <c r="BK1632" i="1" s="1"/>
  <c r="BE1664" i="1"/>
  <c r="AO1664" i="1" a="1"/>
  <c r="AO1664" i="1" s="1"/>
  <c r="BK1664" i="1" s="1"/>
  <c r="BE1696" i="1"/>
  <c r="AO1696" i="1" a="1"/>
  <c r="AO1696" i="1" s="1"/>
  <c r="BK1696" i="1" s="1"/>
  <c r="BE1728" i="1"/>
  <c r="AO1728" i="1" a="1"/>
  <c r="AO1728" i="1" s="1"/>
  <c r="BK1728" i="1" s="1"/>
  <c r="BE1760" i="1"/>
  <c r="AO1760" i="1" a="1"/>
  <c r="AO1760" i="1" s="1"/>
  <c r="BK1760" i="1" s="1"/>
  <c r="BE1792" i="1"/>
  <c r="AO1792" i="1" a="1"/>
  <c r="AO1792" i="1" s="1"/>
  <c r="BK1792" i="1" s="1"/>
  <c r="BE1824" i="1"/>
  <c r="AO1824" i="1" a="1"/>
  <c r="AO1824" i="1" s="1"/>
  <c r="BK1824" i="1" s="1"/>
  <c r="BE1856" i="1"/>
  <c r="AO1856" i="1" a="1"/>
  <c r="AO1856" i="1" s="1"/>
  <c r="BK1856" i="1" s="1"/>
  <c r="BE1888" i="1"/>
  <c r="AO1888" i="1" a="1"/>
  <c r="AO1888" i="1" s="1"/>
  <c r="BK1888" i="1" s="1"/>
  <c r="BE1920" i="1"/>
  <c r="AO1920" i="1" a="1"/>
  <c r="AO1920" i="1" s="1"/>
  <c r="BK1920" i="1" s="1"/>
  <c r="BE1952" i="1"/>
  <c r="AO1952" i="1" a="1"/>
  <c r="AO1952" i="1" s="1"/>
  <c r="BK1952" i="1" s="1"/>
  <c r="BE1984" i="1"/>
  <c r="AO1984" i="1" a="1"/>
  <c r="AO1984" i="1" s="1"/>
  <c r="BK1984" i="1" s="1"/>
  <c r="BE2016" i="1"/>
  <c r="AO2016" i="1" a="1"/>
  <c r="AO2016" i="1" s="1"/>
  <c r="BK2016" i="1" s="1"/>
  <c r="BE2048" i="1"/>
  <c r="AO2048" i="1" a="1"/>
  <c r="AO2048" i="1" s="1"/>
  <c r="BK2048" i="1" s="1"/>
  <c r="BE2080" i="1"/>
  <c r="AO2080" i="1" a="1"/>
  <c r="AO2080" i="1" s="1"/>
  <c r="BK2080" i="1" s="1"/>
  <c r="BE2112" i="1"/>
  <c r="AO2112" i="1" a="1"/>
  <c r="AO2112" i="1" s="1"/>
  <c r="BK2112" i="1" s="1"/>
  <c r="BE2144" i="1"/>
  <c r="AO2144" i="1" a="1"/>
  <c r="AO2144" i="1" s="1"/>
  <c r="BK2144" i="1" s="1"/>
  <c r="BE2176" i="1"/>
  <c r="AO2176" i="1" a="1"/>
  <c r="AO2176" i="1" s="1"/>
  <c r="BK2176" i="1" s="1"/>
  <c r="BE2208" i="1"/>
  <c r="AO2208" i="1" a="1"/>
  <c r="AO2208" i="1" s="1"/>
  <c r="BK2208" i="1" s="1"/>
  <c r="BE2240" i="1"/>
  <c r="AO2240" i="1" a="1"/>
  <c r="AO2240" i="1" s="1"/>
  <c r="BK2240" i="1" s="1"/>
  <c r="BE2272" i="1"/>
  <c r="AO2272" i="1" a="1"/>
  <c r="AO2272" i="1" s="1"/>
  <c r="BK2272" i="1" s="1"/>
  <c r="BE2304" i="1"/>
  <c r="AO2304" i="1" a="1"/>
  <c r="AO2304" i="1" s="1"/>
  <c r="BK2304" i="1" s="1"/>
  <c r="BE2336" i="1"/>
  <c r="AO2336" i="1" a="1"/>
  <c r="AO2336" i="1" s="1"/>
  <c r="BK2336" i="1" s="1"/>
  <c r="BE2368" i="1"/>
  <c r="AO2368" i="1" a="1"/>
  <c r="AO2368" i="1" s="1"/>
  <c r="BK2368" i="1" s="1"/>
  <c r="BE2400" i="1"/>
  <c r="AO2400" i="1" a="1"/>
  <c r="AO2400" i="1" s="1"/>
  <c r="BK2400" i="1" s="1"/>
  <c r="BE2432" i="1"/>
  <c r="AO2432" i="1" a="1"/>
  <c r="AO2432" i="1" s="1"/>
  <c r="BK2432" i="1" s="1"/>
  <c r="BE2464" i="1"/>
  <c r="AO2464" i="1" a="1"/>
  <c r="AO2464" i="1" s="1"/>
  <c r="BK2464" i="1" s="1"/>
  <c r="BE2496" i="1"/>
  <c r="AO2496" i="1" a="1"/>
  <c r="AO2496" i="1" s="1"/>
  <c r="BK2496" i="1" s="1"/>
  <c r="BE2528" i="1"/>
  <c r="AO2528" i="1" a="1"/>
  <c r="AO2528" i="1" s="1"/>
  <c r="BK2528" i="1" s="1"/>
  <c r="BE2560" i="1"/>
  <c r="AO2560" i="1" a="1"/>
  <c r="AO2560" i="1" s="1"/>
  <c r="BK2560" i="1" s="1"/>
  <c r="BE2592" i="1"/>
  <c r="AO2592" i="1" a="1"/>
  <c r="AO2592" i="1" s="1"/>
  <c r="BK2592" i="1" s="1"/>
  <c r="BE2624" i="1"/>
  <c r="AO2624" i="1" a="1"/>
  <c r="AO2624" i="1" s="1"/>
  <c r="BK2624" i="1" s="1"/>
  <c r="BE25" i="1"/>
  <c r="AO25" i="1" a="1"/>
  <c r="AO25" i="1" s="1"/>
  <c r="BK25" i="1" s="1"/>
  <c r="BE57" i="1"/>
  <c r="AO57" i="1" a="1"/>
  <c r="AO57" i="1" s="1"/>
  <c r="BK57" i="1" s="1"/>
  <c r="BE89" i="1"/>
  <c r="AO89" i="1" a="1"/>
  <c r="AO89" i="1" s="1"/>
  <c r="BK89" i="1" s="1"/>
  <c r="BE121" i="1"/>
  <c r="AO121" i="1" a="1"/>
  <c r="AO121" i="1" s="1"/>
  <c r="BK121" i="1" s="1"/>
  <c r="BE153" i="1"/>
  <c r="AO153" i="1" a="1"/>
  <c r="AO153" i="1" s="1"/>
  <c r="BK153" i="1" s="1"/>
  <c r="BE185" i="1"/>
  <c r="AO185" i="1" a="1"/>
  <c r="AO185" i="1" s="1"/>
  <c r="BK185" i="1" s="1"/>
  <c r="BE217" i="1"/>
  <c r="AO217" i="1" a="1"/>
  <c r="AO217" i="1" s="1"/>
  <c r="BK217" i="1" s="1"/>
  <c r="BE249" i="1"/>
  <c r="AO249" i="1" a="1"/>
  <c r="AO249" i="1" s="1"/>
  <c r="BK249" i="1" s="1"/>
  <c r="BE281" i="1"/>
  <c r="AO281" i="1" a="1"/>
  <c r="AO281" i="1" s="1"/>
  <c r="BK281" i="1" s="1"/>
  <c r="BE313" i="1"/>
  <c r="AO313" i="1" a="1"/>
  <c r="AO313" i="1" s="1"/>
  <c r="BK313" i="1" s="1"/>
  <c r="BE345" i="1"/>
  <c r="AO345" i="1" a="1"/>
  <c r="AO345" i="1" s="1"/>
  <c r="BK345" i="1" s="1"/>
  <c r="BE377" i="1"/>
  <c r="AO377" i="1" a="1"/>
  <c r="AO377" i="1" s="1"/>
  <c r="BK377" i="1" s="1"/>
  <c r="BE409" i="1"/>
  <c r="AO409" i="1" a="1"/>
  <c r="AO409" i="1" s="1"/>
  <c r="BK409" i="1" s="1"/>
  <c r="BE441" i="1"/>
  <c r="AO441" i="1" a="1"/>
  <c r="AO441" i="1" s="1"/>
  <c r="BK441" i="1" s="1"/>
  <c r="BE473" i="1"/>
  <c r="AO473" i="1" a="1"/>
  <c r="AO473" i="1" s="1"/>
  <c r="BK473" i="1" s="1"/>
  <c r="BE505" i="1"/>
  <c r="AO505" i="1" a="1"/>
  <c r="AO505" i="1" s="1"/>
  <c r="BK505" i="1" s="1"/>
  <c r="BE537" i="1"/>
  <c r="AO537" i="1" a="1"/>
  <c r="AO537" i="1" s="1"/>
  <c r="BK537" i="1" s="1"/>
  <c r="BE569" i="1"/>
  <c r="AO569" i="1" a="1"/>
  <c r="AO569" i="1" s="1"/>
  <c r="BK569" i="1" s="1"/>
  <c r="BE601" i="1"/>
  <c r="AO601" i="1" a="1"/>
  <c r="AO601" i="1" s="1"/>
  <c r="BK601" i="1" s="1"/>
  <c r="BE633" i="1"/>
  <c r="AO633" i="1" a="1"/>
  <c r="AO633" i="1" s="1"/>
  <c r="BK633" i="1" s="1"/>
  <c r="BE665" i="1"/>
  <c r="AO665" i="1" a="1"/>
  <c r="AO665" i="1" s="1"/>
  <c r="BK665" i="1" s="1"/>
  <c r="BE697" i="1"/>
  <c r="AO697" i="1" a="1"/>
  <c r="AO697" i="1" s="1"/>
  <c r="BK697" i="1" s="1"/>
  <c r="BE729" i="1"/>
  <c r="AO729" i="1" a="1"/>
  <c r="AO729" i="1" s="1"/>
  <c r="BK729" i="1" s="1"/>
  <c r="BE761" i="1"/>
  <c r="AO761" i="1" a="1"/>
  <c r="AO761" i="1" s="1"/>
  <c r="BK761" i="1" s="1"/>
  <c r="BE793" i="1"/>
  <c r="AO793" i="1" a="1"/>
  <c r="AO793" i="1" s="1"/>
  <c r="BK793" i="1" s="1"/>
  <c r="BE825" i="1"/>
  <c r="AO825" i="1" a="1"/>
  <c r="AO825" i="1" s="1"/>
  <c r="BK825" i="1" s="1"/>
  <c r="BE857" i="1"/>
  <c r="AO857" i="1" a="1"/>
  <c r="AO857" i="1" s="1"/>
  <c r="BK857" i="1" s="1"/>
  <c r="BE889" i="1"/>
  <c r="AO889" i="1" a="1"/>
  <c r="AO889" i="1" s="1"/>
  <c r="BK889" i="1" s="1"/>
  <c r="BE921" i="1"/>
  <c r="AO921" i="1" a="1"/>
  <c r="AO921" i="1" s="1"/>
  <c r="BK921" i="1" s="1"/>
  <c r="BE953" i="1"/>
  <c r="AO953" i="1" a="1"/>
  <c r="AO953" i="1" s="1"/>
  <c r="BK953" i="1" s="1"/>
  <c r="BE985" i="1"/>
  <c r="AO985" i="1" a="1"/>
  <c r="AO985" i="1" s="1"/>
  <c r="BK985" i="1" s="1"/>
  <c r="BE1017" i="1"/>
  <c r="AO1017" i="1" a="1"/>
  <c r="AO1017" i="1" s="1"/>
  <c r="BK1017" i="1" s="1"/>
  <c r="BE1049" i="1"/>
  <c r="AO1049" i="1" a="1"/>
  <c r="AO1049" i="1" s="1"/>
  <c r="BK1049" i="1" s="1"/>
  <c r="BE1081" i="1"/>
  <c r="AO1081" i="1" a="1"/>
  <c r="AO1081" i="1" s="1"/>
  <c r="BK1081" i="1" s="1"/>
  <c r="BE1113" i="1"/>
  <c r="AO1113" i="1" a="1"/>
  <c r="AO1113" i="1" s="1"/>
  <c r="BK1113" i="1" s="1"/>
  <c r="BE1145" i="1"/>
  <c r="AO1145" i="1" a="1"/>
  <c r="AO1145" i="1" s="1"/>
  <c r="BK1145" i="1" s="1"/>
  <c r="BE1177" i="1"/>
  <c r="AO1177" i="1" a="1"/>
  <c r="AO1177" i="1" s="1"/>
  <c r="BK1177" i="1" s="1"/>
  <c r="BE1209" i="1"/>
  <c r="AO1209" i="1" a="1"/>
  <c r="AO1209" i="1" s="1"/>
  <c r="BK1209" i="1" s="1"/>
  <c r="BE1241" i="1"/>
  <c r="AO1241" i="1" a="1"/>
  <c r="AO1241" i="1" s="1"/>
  <c r="BK1241" i="1" s="1"/>
  <c r="BE1273" i="1"/>
  <c r="AO1273" i="1" a="1"/>
  <c r="AO1273" i="1" s="1"/>
  <c r="BK1273" i="1" s="1"/>
  <c r="BE1305" i="1"/>
  <c r="AO1305" i="1" a="1"/>
  <c r="AO1305" i="1" s="1"/>
  <c r="BK1305" i="1" s="1"/>
  <c r="BE1337" i="1"/>
  <c r="AO1337" i="1" a="1"/>
  <c r="AO1337" i="1" s="1"/>
  <c r="BK1337" i="1" s="1"/>
  <c r="BE1369" i="1"/>
  <c r="AO1369" i="1" a="1"/>
  <c r="AO1369" i="1" s="1"/>
  <c r="BK1369" i="1" s="1"/>
  <c r="BE1401" i="1"/>
  <c r="AO1401" i="1" a="1"/>
  <c r="AO1401" i="1" s="1"/>
  <c r="BK1401" i="1" s="1"/>
  <c r="BE1433" i="1"/>
  <c r="AO1433" i="1" a="1"/>
  <c r="AO1433" i="1" s="1"/>
  <c r="BK1433" i="1" s="1"/>
  <c r="BE1465" i="1"/>
  <c r="AO1465" i="1" a="1"/>
  <c r="AO1465" i="1" s="1"/>
  <c r="BK1465" i="1" s="1"/>
  <c r="BE1497" i="1"/>
  <c r="AO1497" i="1" a="1"/>
  <c r="AO1497" i="1" s="1"/>
  <c r="BK1497" i="1" s="1"/>
  <c r="BE1529" i="1"/>
  <c r="AO1529" i="1" a="1"/>
  <c r="AO1529" i="1" s="1"/>
  <c r="BK1529" i="1" s="1"/>
  <c r="BE1561" i="1"/>
  <c r="AO1561" i="1" a="1"/>
  <c r="AO1561" i="1" s="1"/>
  <c r="BK1561" i="1" s="1"/>
  <c r="BE1593" i="1"/>
  <c r="AO1593" i="1" a="1"/>
  <c r="AO1593" i="1" s="1"/>
  <c r="BK1593" i="1" s="1"/>
  <c r="BE1625" i="1"/>
  <c r="AO1625" i="1" a="1"/>
  <c r="AO1625" i="1" s="1"/>
  <c r="BK1625" i="1" s="1"/>
  <c r="BE1657" i="1"/>
  <c r="AO1657" i="1" a="1"/>
  <c r="AO1657" i="1" s="1"/>
  <c r="BK1657" i="1" s="1"/>
  <c r="BE1689" i="1"/>
  <c r="AO1689" i="1" a="1"/>
  <c r="AO1689" i="1" s="1"/>
  <c r="BK1689" i="1" s="1"/>
  <c r="BE1721" i="1"/>
  <c r="AO1721" i="1" a="1"/>
  <c r="AO1721" i="1" s="1"/>
  <c r="BK1721" i="1" s="1"/>
  <c r="BE1753" i="1"/>
  <c r="AO1753" i="1" a="1"/>
  <c r="AO1753" i="1" s="1"/>
  <c r="BK1753" i="1" s="1"/>
  <c r="BE1785" i="1"/>
  <c r="AO1785" i="1" a="1"/>
  <c r="AO1785" i="1" s="1"/>
  <c r="BK1785" i="1" s="1"/>
  <c r="BE1817" i="1"/>
  <c r="AO1817" i="1" a="1"/>
  <c r="AO1817" i="1" s="1"/>
  <c r="BK1817" i="1" s="1"/>
  <c r="BE1849" i="1"/>
  <c r="AO1849" i="1" a="1"/>
  <c r="AO1849" i="1" s="1"/>
  <c r="BK1849" i="1" s="1"/>
  <c r="BE1881" i="1"/>
  <c r="AO1881" i="1" a="1"/>
  <c r="AO1881" i="1" s="1"/>
  <c r="BK1881" i="1" s="1"/>
  <c r="BE1913" i="1"/>
  <c r="AO1913" i="1" a="1"/>
  <c r="AO1913" i="1" s="1"/>
  <c r="BK1913" i="1" s="1"/>
  <c r="BE1945" i="1"/>
  <c r="AO1945" i="1" a="1"/>
  <c r="AO1945" i="1" s="1"/>
  <c r="BK1945" i="1" s="1"/>
  <c r="BE1977" i="1"/>
  <c r="AO1977" i="1" a="1"/>
  <c r="AO1977" i="1" s="1"/>
  <c r="BK1977" i="1" s="1"/>
  <c r="BE2009" i="1"/>
  <c r="AO2009" i="1" a="1"/>
  <c r="AO2009" i="1" s="1"/>
  <c r="BK2009" i="1" s="1"/>
  <c r="BE2041" i="1"/>
  <c r="AO2041" i="1" a="1"/>
  <c r="AO2041" i="1" s="1"/>
  <c r="BK2041" i="1" s="1"/>
  <c r="BE2073" i="1"/>
  <c r="AO2073" i="1" a="1"/>
  <c r="AO2073" i="1" s="1"/>
  <c r="BK2073" i="1" s="1"/>
  <c r="BE2105" i="1"/>
  <c r="AO2105" i="1" a="1"/>
  <c r="AO2105" i="1" s="1"/>
  <c r="BK2105" i="1" s="1"/>
  <c r="BE2137" i="1"/>
  <c r="AO2137" i="1" a="1"/>
  <c r="AO2137" i="1" s="1"/>
  <c r="BK2137" i="1" s="1"/>
  <c r="BE2169" i="1"/>
  <c r="AO2169" i="1" a="1"/>
  <c r="AO2169" i="1" s="1"/>
  <c r="BK2169" i="1" s="1"/>
  <c r="BE2201" i="1"/>
  <c r="AO2201" i="1" a="1"/>
  <c r="AO2201" i="1" s="1"/>
  <c r="BK2201" i="1" s="1"/>
  <c r="BE2233" i="1"/>
  <c r="AO2233" i="1" a="1"/>
  <c r="AO2233" i="1" s="1"/>
  <c r="BK2233" i="1" s="1"/>
  <c r="BE2265" i="1"/>
  <c r="AO2265" i="1" a="1"/>
  <c r="AO2265" i="1" s="1"/>
  <c r="BK2265" i="1" s="1"/>
  <c r="BE2297" i="1"/>
  <c r="AO2297" i="1" a="1"/>
  <c r="AO2297" i="1" s="1"/>
  <c r="BK2297" i="1" s="1"/>
  <c r="BE2329" i="1"/>
  <c r="AO2329" i="1" a="1"/>
  <c r="AO2329" i="1" s="1"/>
  <c r="BK2329" i="1" s="1"/>
  <c r="BE2361" i="1"/>
  <c r="AO2361" i="1" a="1"/>
  <c r="AO2361" i="1" s="1"/>
  <c r="BK2361" i="1" s="1"/>
  <c r="BE2393" i="1"/>
  <c r="AO2393" i="1" a="1"/>
  <c r="AO2393" i="1" s="1"/>
  <c r="BK2393" i="1" s="1"/>
  <c r="BE2425" i="1"/>
  <c r="AO2425" i="1" a="1"/>
  <c r="AO2425" i="1" s="1"/>
  <c r="BK2425" i="1" s="1"/>
  <c r="BE2465" i="1"/>
  <c r="AO2465" i="1" a="1"/>
  <c r="AO2465" i="1" s="1"/>
  <c r="BK2465" i="1" s="1"/>
  <c r="BE2513" i="1"/>
  <c r="AO2513" i="1" a="1"/>
  <c r="AO2513" i="1" s="1"/>
  <c r="BK2513" i="1" s="1"/>
  <c r="BE2561" i="1"/>
  <c r="AO2561" i="1" a="1"/>
  <c r="AO2561" i="1" s="1"/>
  <c r="BK2561" i="1" s="1"/>
  <c r="BE2609" i="1"/>
  <c r="AO2609" i="1" a="1"/>
  <c r="AO2609" i="1" s="1"/>
  <c r="BK2609" i="1" s="1"/>
  <c r="BE26" i="1"/>
  <c r="AO26" i="1" a="1"/>
  <c r="AO26" i="1" s="1"/>
  <c r="BK26" i="1" s="1"/>
  <c r="BE98" i="1"/>
  <c r="AO98" i="1" a="1"/>
  <c r="AO98" i="1" s="1"/>
  <c r="BK98" i="1" s="1"/>
  <c r="BE170" i="1"/>
  <c r="AO170" i="1" a="1"/>
  <c r="AO170" i="1" s="1"/>
  <c r="BK170" i="1" s="1"/>
  <c r="BE234" i="1"/>
  <c r="AO234" i="1" a="1"/>
  <c r="AO234" i="1" s="1"/>
  <c r="BK234" i="1" s="1"/>
  <c r="BE282" i="1"/>
  <c r="AO282" i="1" a="1"/>
  <c r="AO282" i="1" s="1"/>
  <c r="BK282" i="1" s="1"/>
  <c r="BE354" i="1"/>
  <c r="AO354" i="1" a="1"/>
  <c r="AO354" i="1" s="1"/>
  <c r="BK354" i="1" s="1"/>
  <c r="BE426" i="1"/>
  <c r="AO426" i="1" a="1"/>
  <c r="AO426" i="1" s="1"/>
  <c r="BK426" i="1" s="1"/>
  <c r="BE490" i="1"/>
  <c r="AO490" i="1" a="1"/>
  <c r="AO490" i="1" s="1"/>
  <c r="BK490" i="1" s="1"/>
  <c r="BE538" i="1"/>
  <c r="AO538" i="1" a="1"/>
  <c r="AO538" i="1" s="1"/>
  <c r="BK538" i="1" s="1"/>
  <c r="BE610" i="1"/>
  <c r="AO610" i="1" a="1"/>
  <c r="AO610" i="1" s="1"/>
  <c r="BK610" i="1" s="1"/>
  <c r="BE682" i="1"/>
  <c r="AO682" i="1" a="1"/>
  <c r="AO682" i="1" s="1"/>
  <c r="BK682" i="1" s="1"/>
  <c r="BE746" i="1"/>
  <c r="AO746" i="1" a="1"/>
  <c r="AO746" i="1" s="1"/>
  <c r="BK746" i="1" s="1"/>
  <c r="BE794" i="1"/>
  <c r="AO794" i="1" a="1"/>
  <c r="AO794" i="1" s="1"/>
  <c r="BK794" i="1" s="1"/>
  <c r="BE866" i="1"/>
  <c r="AO866" i="1" a="1"/>
  <c r="AO866" i="1" s="1"/>
  <c r="BK866" i="1" s="1"/>
  <c r="BE930" i="1"/>
  <c r="AO930" i="1" a="1"/>
  <c r="AO930" i="1" s="1"/>
  <c r="BK930" i="1" s="1"/>
  <c r="BE1010" i="1"/>
  <c r="AO1010" i="1" a="1"/>
  <c r="AO1010" i="1" s="1"/>
  <c r="BK1010" i="1" s="1"/>
  <c r="BE1074" i="1"/>
  <c r="AO1074" i="1" a="1"/>
  <c r="AO1074" i="1" s="1"/>
  <c r="BK1074" i="1" s="1"/>
  <c r="BE1114" i="1"/>
  <c r="AO1114" i="1" a="1"/>
  <c r="AO1114" i="1" s="1"/>
  <c r="BK1114" i="1" s="1"/>
  <c r="BE1170" i="1"/>
  <c r="AO1170" i="1" a="1"/>
  <c r="AO1170" i="1" s="1"/>
  <c r="BK1170" i="1" s="1"/>
  <c r="BE1250" i="1"/>
  <c r="AO1250" i="1" a="1"/>
  <c r="AO1250" i="1" s="1"/>
  <c r="BK1250" i="1" s="1"/>
  <c r="BE1314" i="1"/>
  <c r="AO1314" i="1" a="1"/>
  <c r="AO1314" i="1" s="1"/>
  <c r="BK1314" i="1" s="1"/>
  <c r="BE1394" i="1"/>
  <c r="AO1394" i="1" a="1"/>
  <c r="AO1394" i="1" s="1"/>
  <c r="BK1394" i="1" s="1"/>
  <c r="BE1458" i="1"/>
  <c r="AO1458" i="1" a="1"/>
  <c r="AO1458" i="1" s="1"/>
  <c r="BK1458" i="1" s="1"/>
  <c r="BE1522" i="1"/>
  <c r="AO1522" i="1" a="1"/>
  <c r="AO1522" i="1" s="1"/>
  <c r="BK1522" i="1" s="1"/>
  <c r="BE1586" i="1"/>
  <c r="AO1586" i="1" a="1"/>
  <c r="AO1586" i="1" s="1"/>
  <c r="BK1586" i="1" s="1"/>
  <c r="BE1650" i="1"/>
  <c r="AO1650" i="1" a="1"/>
  <c r="AO1650" i="1" s="1"/>
  <c r="BK1650" i="1" s="1"/>
  <c r="BE1714" i="1"/>
  <c r="AO1714" i="1" a="1"/>
  <c r="AO1714" i="1" s="1"/>
  <c r="BK1714" i="1" s="1"/>
  <c r="BE1778" i="1"/>
  <c r="AO1778" i="1" a="1"/>
  <c r="AO1778" i="1" s="1"/>
  <c r="BK1778" i="1" s="1"/>
  <c r="BE1890" i="1"/>
  <c r="AO1890" i="1" a="1"/>
  <c r="AO1890" i="1" s="1"/>
  <c r="BK1890" i="1" s="1"/>
  <c r="BE1954" i="1"/>
  <c r="AO1954" i="1" a="1"/>
  <c r="AO1954" i="1" s="1"/>
  <c r="BK1954" i="1" s="1"/>
  <c r="BE2018" i="1"/>
  <c r="AO2018" i="1" a="1"/>
  <c r="AO2018" i="1" s="1"/>
  <c r="BK2018" i="1" s="1"/>
  <c r="BE2194" i="1"/>
  <c r="AO2194" i="1" a="1"/>
  <c r="AO2194" i="1" s="1"/>
  <c r="BK2194" i="1" s="1"/>
  <c r="BE2306" i="1"/>
  <c r="AO2306" i="1" a="1"/>
  <c r="AO2306" i="1" s="1"/>
  <c r="BK2306" i="1" s="1"/>
  <c r="BE2338" i="1"/>
  <c r="AO2338" i="1" a="1"/>
  <c r="AO2338" i="1" s="1"/>
  <c r="BK2338" i="1" s="1"/>
  <c r="BE2394" i="1"/>
  <c r="AO2394" i="1" a="1"/>
  <c r="AO2394" i="1" s="1"/>
  <c r="BK2394" i="1" s="1"/>
  <c r="BE2442" i="1"/>
  <c r="AO2442" i="1" a="1"/>
  <c r="AO2442" i="1" s="1"/>
  <c r="BK2442" i="1" s="1"/>
  <c r="BE2474" i="1"/>
  <c r="AO2474" i="1" a="1"/>
  <c r="AO2474" i="1" s="1"/>
  <c r="BK2474" i="1" s="1"/>
  <c r="BE2554" i="1"/>
  <c r="AO2554" i="1" a="1"/>
  <c r="AO2554" i="1" s="1"/>
  <c r="BK2554" i="1" s="1"/>
  <c r="BE2602" i="1"/>
  <c r="AO2602" i="1" a="1"/>
  <c r="AO2602" i="1" s="1"/>
  <c r="BK2602" i="1" s="1"/>
  <c r="BE11" i="1"/>
  <c r="AO11" i="1" a="1"/>
  <c r="AO11" i="1" s="1"/>
  <c r="BK11" i="1" s="1"/>
  <c r="BE1363" i="1"/>
  <c r="AO1363" i="1" a="1"/>
  <c r="AO1363" i="1" s="1"/>
  <c r="BK1363" i="1" s="1"/>
  <c r="BE1395" i="1"/>
  <c r="AO1395" i="1" a="1"/>
  <c r="AO1395" i="1" s="1"/>
  <c r="BK1395" i="1" s="1"/>
  <c r="BE1427" i="1"/>
  <c r="AO1427" i="1" a="1"/>
  <c r="AO1427" i="1" s="1"/>
  <c r="BK1427" i="1" s="1"/>
  <c r="BE1459" i="1"/>
  <c r="AO1459" i="1" a="1"/>
  <c r="AO1459" i="1" s="1"/>
  <c r="BK1459" i="1" s="1"/>
  <c r="BE1491" i="1"/>
  <c r="AO1491" i="1" a="1"/>
  <c r="AO1491" i="1" s="1"/>
  <c r="BK1491" i="1" s="1"/>
  <c r="BE1523" i="1"/>
  <c r="AO1523" i="1" a="1"/>
  <c r="AO1523" i="1" s="1"/>
  <c r="BK1523" i="1" s="1"/>
  <c r="BE1555" i="1"/>
  <c r="AO1555" i="1" a="1"/>
  <c r="AO1555" i="1" s="1"/>
  <c r="BK1555" i="1" s="1"/>
  <c r="BE1587" i="1"/>
  <c r="AO1587" i="1" a="1"/>
  <c r="AO1587" i="1" s="1"/>
  <c r="BK1587" i="1" s="1"/>
  <c r="BE1619" i="1"/>
  <c r="AO1619" i="1" a="1"/>
  <c r="AO1619" i="1" s="1"/>
  <c r="BK1619" i="1" s="1"/>
  <c r="BE1651" i="1"/>
  <c r="AO1651" i="1" a="1"/>
  <c r="AO1651" i="1" s="1"/>
  <c r="BK1651" i="1" s="1"/>
  <c r="BE1683" i="1"/>
  <c r="AO1683" i="1" a="1"/>
  <c r="AO1683" i="1" s="1"/>
  <c r="BK1683" i="1" s="1"/>
  <c r="BE1715" i="1"/>
  <c r="AO1715" i="1" a="1"/>
  <c r="AO1715" i="1" s="1"/>
  <c r="BK1715" i="1" s="1"/>
  <c r="BE1747" i="1"/>
  <c r="AO1747" i="1" a="1"/>
  <c r="AO1747" i="1" s="1"/>
  <c r="BK1747" i="1" s="1"/>
  <c r="BE1779" i="1"/>
  <c r="AO1779" i="1" a="1"/>
  <c r="AO1779" i="1" s="1"/>
  <c r="BK1779" i="1" s="1"/>
  <c r="BE1811" i="1"/>
  <c r="AO1811" i="1" a="1"/>
  <c r="AO1811" i="1" s="1"/>
  <c r="BK1811" i="1" s="1"/>
  <c r="BE1843" i="1"/>
  <c r="AO1843" i="1" a="1"/>
  <c r="AO1843" i="1" s="1"/>
  <c r="BK1843" i="1" s="1"/>
  <c r="BE1875" i="1"/>
  <c r="AO1875" i="1" a="1"/>
  <c r="AO1875" i="1" s="1"/>
  <c r="BK1875" i="1" s="1"/>
  <c r="BE1907" i="1"/>
  <c r="AO1907" i="1" a="1"/>
  <c r="AO1907" i="1" s="1"/>
  <c r="BK1907" i="1" s="1"/>
  <c r="BE1939" i="1"/>
  <c r="AO1939" i="1" a="1"/>
  <c r="AO1939" i="1" s="1"/>
  <c r="BK1939" i="1" s="1"/>
  <c r="BE1971" i="1"/>
  <c r="AO1971" i="1" a="1"/>
  <c r="AO1971" i="1" s="1"/>
  <c r="BK1971" i="1" s="1"/>
  <c r="BE2003" i="1"/>
  <c r="AO2003" i="1" a="1"/>
  <c r="AO2003" i="1" s="1"/>
  <c r="BK2003" i="1" s="1"/>
  <c r="BE2035" i="1"/>
  <c r="AO2035" i="1" a="1"/>
  <c r="AO2035" i="1" s="1"/>
  <c r="BK2035" i="1" s="1"/>
  <c r="BE2067" i="1"/>
  <c r="AO2067" i="1" a="1"/>
  <c r="AO2067" i="1" s="1"/>
  <c r="BK2067" i="1" s="1"/>
  <c r="BE2099" i="1"/>
  <c r="AO2099" i="1" a="1"/>
  <c r="AO2099" i="1" s="1"/>
  <c r="BK2099" i="1" s="1"/>
  <c r="BE2131" i="1"/>
  <c r="AO2131" i="1" a="1"/>
  <c r="AO2131" i="1" s="1"/>
  <c r="BK2131" i="1" s="1"/>
  <c r="BE2163" i="1"/>
  <c r="AO2163" i="1" a="1"/>
  <c r="AO2163" i="1" s="1"/>
  <c r="BK2163" i="1" s="1"/>
  <c r="BE2195" i="1"/>
  <c r="AO2195" i="1" a="1"/>
  <c r="AO2195" i="1" s="1"/>
  <c r="BK2195" i="1" s="1"/>
  <c r="BE2227" i="1"/>
  <c r="AO2227" i="1" a="1"/>
  <c r="AO2227" i="1" s="1"/>
  <c r="BK2227" i="1" s="1"/>
  <c r="BE2259" i="1"/>
  <c r="AO2259" i="1" a="1"/>
  <c r="AO2259" i="1" s="1"/>
  <c r="BK2259" i="1" s="1"/>
  <c r="BE2291" i="1"/>
  <c r="AO2291" i="1" a="1"/>
  <c r="AO2291" i="1" s="1"/>
  <c r="BK2291" i="1" s="1"/>
  <c r="BE2323" i="1"/>
  <c r="AO2323" i="1" a="1"/>
  <c r="AO2323" i="1" s="1"/>
  <c r="BK2323" i="1" s="1"/>
  <c r="BE2355" i="1"/>
  <c r="AO2355" i="1" a="1"/>
  <c r="AO2355" i="1" s="1"/>
  <c r="BK2355" i="1" s="1"/>
  <c r="BE2387" i="1"/>
  <c r="AO2387" i="1" a="1"/>
  <c r="AO2387" i="1" s="1"/>
  <c r="BK2387" i="1" s="1"/>
  <c r="BE2419" i="1"/>
  <c r="AO2419" i="1" a="1"/>
  <c r="AO2419" i="1" s="1"/>
  <c r="BK2419" i="1" s="1"/>
  <c r="BE2451" i="1"/>
  <c r="AO2451" i="1" a="1"/>
  <c r="AO2451" i="1" s="1"/>
  <c r="BK2451" i="1" s="1"/>
  <c r="BE2483" i="1"/>
  <c r="AO2483" i="1" a="1"/>
  <c r="AO2483" i="1" s="1"/>
  <c r="BK2483" i="1" s="1"/>
  <c r="BE2515" i="1"/>
  <c r="AO2515" i="1" a="1"/>
  <c r="AO2515" i="1" s="1"/>
  <c r="BK2515" i="1" s="1"/>
  <c r="BE2547" i="1"/>
  <c r="AO2547" i="1" a="1"/>
  <c r="AO2547" i="1" s="1"/>
  <c r="BK2547" i="1" s="1"/>
  <c r="BE2579" i="1"/>
  <c r="AO2579" i="1" a="1"/>
  <c r="AO2579" i="1" s="1"/>
  <c r="BK2579" i="1" s="1"/>
  <c r="BE2611" i="1"/>
  <c r="AO2611" i="1" a="1"/>
  <c r="AO2611" i="1" s="1"/>
  <c r="BK2611" i="1" s="1"/>
  <c r="BE840" i="1"/>
  <c r="AO840" i="1" a="1"/>
  <c r="AO840" i="1" s="1"/>
  <c r="BK840" i="1" s="1"/>
  <c r="BE872" i="1"/>
  <c r="AO872" i="1" a="1"/>
  <c r="AO872" i="1" s="1"/>
  <c r="BK872" i="1" s="1"/>
  <c r="BE904" i="1"/>
  <c r="AO904" i="1" a="1"/>
  <c r="AO904" i="1" s="1"/>
  <c r="BK904" i="1" s="1"/>
  <c r="BE936" i="1"/>
  <c r="AO936" i="1" a="1"/>
  <c r="AO936" i="1" s="1"/>
  <c r="BK936" i="1" s="1"/>
  <c r="BE968" i="1"/>
  <c r="AO968" i="1" a="1"/>
  <c r="AO968" i="1" s="1"/>
  <c r="BK968" i="1" s="1"/>
  <c r="BE1000" i="1"/>
  <c r="AO1000" i="1" a="1"/>
  <c r="AO1000" i="1" s="1"/>
  <c r="BK1000" i="1" s="1"/>
  <c r="BE1032" i="1"/>
  <c r="AO1032" i="1" a="1"/>
  <c r="AO1032" i="1" s="1"/>
  <c r="BK1032" i="1" s="1"/>
  <c r="BE1064" i="1"/>
  <c r="AO1064" i="1" a="1"/>
  <c r="AO1064" i="1" s="1"/>
  <c r="BK1064" i="1" s="1"/>
  <c r="BE1096" i="1"/>
  <c r="AO1096" i="1" a="1"/>
  <c r="AO1096" i="1" s="1"/>
  <c r="BK1096" i="1" s="1"/>
  <c r="BE1128" i="1"/>
  <c r="AO1128" i="1" a="1"/>
  <c r="AO1128" i="1" s="1"/>
  <c r="BK1128" i="1" s="1"/>
  <c r="BE1160" i="1"/>
  <c r="AO1160" i="1" a="1"/>
  <c r="AO1160" i="1" s="1"/>
  <c r="BK1160" i="1" s="1"/>
  <c r="BE1192" i="1"/>
  <c r="AO1192" i="1" a="1"/>
  <c r="AO1192" i="1" s="1"/>
  <c r="BK1192" i="1" s="1"/>
  <c r="BE1224" i="1"/>
  <c r="AO1224" i="1" a="1"/>
  <c r="AO1224" i="1" s="1"/>
  <c r="BK1224" i="1" s="1"/>
  <c r="BE1256" i="1"/>
  <c r="AO1256" i="1" a="1"/>
  <c r="AO1256" i="1" s="1"/>
  <c r="BK1256" i="1" s="1"/>
  <c r="BE1288" i="1"/>
  <c r="AO1288" i="1" a="1"/>
  <c r="AO1288" i="1" s="1"/>
  <c r="BK1288" i="1" s="1"/>
  <c r="BE1320" i="1"/>
  <c r="AO1320" i="1" a="1"/>
  <c r="AO1320" i="1" s="1"/>
  <c r="BK1320" i="1" s="1"/>
  <c r="BE1352" i="1"/>
  <c r="AO1352" i="1" a="1"/>
  <c r="AO1352" i="1" s="1"/>
  <c r="BK1352" i="1" s="1"/>
  <c r="BE1384" i="1"/>
  <c r="AO1384" i="1" a="1"/>
  <c r="AO1384" i="1" s="1"/>
  <c r="BK1384" i="1" s="1"/>
  <c r="BE1416" i="1"/>
  <c r="AO1416" i="1" a="1"/>
  <c r="AO1416" i="1" s="1"/>
  <c r="BK1416" i="1" s="1"/>
  <c r="BE1448" i="1"/>
  <c r="AO1448" i="1" a="1"/>
  <c r="AO1448" i="1" s="1"/>
  <c r="BK1448" i="1" s="1"/>
  <c r="BE1480" i="1"/>
  <c r="AO1480" i="1" a="1"/>
  <c r="AO1480" i="1" s="1"/>
  <c r="BK1480" i="1" s="1"/>
  <c r="BE1512" i="1"/>
  <c r="AO1512" i="1" a="1"/>
  <c r="AO1512" i="1" s="1"/>
  <c r="BK1512" i="1" s="1"/>
  <c r="BE1544" i="1"/>
  <c r="AO1544" i="1" a="1"/>
  <c r="AO1544" i="1" s="1"/>
  <c r="BK1544" i="1" s="1"/>
  <c r="BE1576" i="1"/>
  <c r="AO1576" i="1" a="1"/>
  <c r="AO1576" i="1" s="1"/>
  <c r="BK1576" i="1" s="1"/>
  <c r="BE1608" i="1"/>
  <c r="AO1608" i="1" a="1"/>
  <c r="AO1608" i="1" s="1"/>
  <c r="BK1608" i="1" s="1"/>
  <c r="BE1640" i="1"/>
  <c r="AO1640" i="1" a="1"/>
  <c r="AO1640" i="1" s="1"/>
  <c r="BK1640" i="1" s="1"/>
  <c r="BE1672" i="1"/>
  <c r="AO1672" i="1" a="1"/>
  <c r="AO1672" i="1" s="1"/>
  <c r="BK1672" i="1" s="1"/>
  <c r="BE1704" i="1"/>
  <c r="AO1704" i="1" a="1"/>
  <c r="AO1704" i="1" s="1"/>
  <c r="BK1704" i="1" s="1"/>
  <c r="BE1736" i="1"/>
  <c r="AO1736" i="1" a="1"/>
  <c r="AO1736" i="1" s="1"/>
  <c r="BK1736" i="1" s="1"/>
  <c r="BE1768" i="1"/>
  <c r="AO1768" i="1" a="1"/>
  <c r="AO1768" i="1" s="1"/>
  <c r="BK1768" i="1" s="1"/>
  <c r="BE1800" i="1"/>
  <c r="AO1800" i="1" a="1"/>
  <c r="AO1800" i="1" s="1"/>
  <c r="BK1800" i="1" s="1"/>
  <c r="BE1832" i="1"/>
  <c r="AO1832" i="1" a="1"/>
  <c r="AO1832" i="1" s="1"/>
  <c r="BK1832" i="1" s="1"/>
  <c r="BE1864" i="1"/>
  <c r="AO1864" i="1" a="1"/>
  <c r="AO1864" i="1" s="1"/>
  <c r="BK1864" i="1" s="1"/>
  <c r="BE1896" i="1"/>
  <c r="AO1896" i="1" a="1"/>
  <c r="AO1896" i="1" s="1"/>
  <c r="BK1896" i="1" s="1"/>
  <c r="BE1928" i="1"/>
  <c r="AO1928" i="1" a="1"/>
  <c r="AO1928" i="1" s="1"/>
  <c r="BK1928" i="1" s="1"/>
  <c r="BE1960" i="1"/>
  <c r="AO1960" i="1" a="1"/>
  <c r="AO1960" i="1" s="1"/>
  <c r="BK1960" i="1" s="1"/>
  <c r="BE1992" i="1"/>
  <c r="AO1992" i="1" a="1"/>
  <c r="AO1992" i="1" s="1"/>
  <c r="BK1992" i="1" s="1"/>
  <c r="BE2024" i="1"/>
  <c r="AO2024" i="1" a="1"/>
  <c r="AO2024" i="1" s="1"/>
  <c r="BK2024" i="1" s="1"/>
  <c r="BE2056" i="1"/>
  <c r="AO2056" i="1" a="1"/>
  <c r="AO2056" i="1" s="1"/>
  <c r="BK2056" i="1" s="1"/>
  <c r="BE2088" i="1"/>
  <c r="AO2088" i="1" a="1"/>
  <c r="AO2088" i="1" s="1"/>
  <c r="BK2088" i="1" s="1"/>
  <c r="BE2120" i="1"/>
  <c r="AO2120" i="1" a="1"/>
  <c r="AO2120" i="1" s="1"/>
  <c r="BK2120" i="1" s="1"/>
  <c r="BE2152" i="1"/>
  <c r="AO2152" i="1" a="1"/>
  <c r="AO2152" i="1" s="1"/>
  <c r="BK2152" i="1" s="1"/>
  <c r="BE2184" i="1"/>
  <c r="AO2184" i="1" a="1"/>
  <c r="AO2184" i="1" s="1"/>
  <c r="BK2184" i="1" s="1"/>
  <c r="BE2216" i="1"/>
  <c r="AO2216" i="1" a="1"/>
  <c r="AO2216" i="1" s="1"/>
  <c r="BK2216" i="1" s="1"/>
  <c r="BE2248" i="1"/>
  <c r="AO2248" i="1" a="1"/>
  <c r="AO2248" i="1" s="1"/>
  <c r="BK2248" i="1" s="1"/>
  <c r="BE2280" i="1"/>
  <c r="AO2280" i="1" a="1"/>
  <c r="AO2280" i="1" s="1"/>
  <c r="BK2280" i="1" s="1"/>
  <c r="BE2312" i="1"/>
  <c r="AO2312" i="1" a="1"/>
  <c r="AO2312" i="1" s="1"/>
  <c r="BK2312" i="1" s="1"/>
  <c r="BE2344" i="1"/>
  <c r="AO2344" i="1" a="1"/>
  <c r="AO2344" i="1" s="1"/>
  <c r="BK2344" i="1" s="1"/>
  <c r="BE2376" i="1"/>
  <c r="AO2376" i="1" a="1"/>
  <c r="AO2376" i="1" s="1"/>
  <c r="BK2376" i="1" s="1"/>
  <c r="BE2408" i="1"/>
  <c r="AO2408" i="1" a="1"/>
  <c r="AO2408" i="1" s="1"/>
  <c r="BK2408" i="1" s="1"/>
  <c r="BE2440" i="1"/>
  <c r="AO2440" i="1" a="1"/>
  <c r="AO2440" i="1" s="1"/>
  <c r="BK2440" i="1" s="1"/>
  <c r="BE2472" i="1"/>
  <c r="AO2472" i="1" a="1"/>
  <c r="AO2472" i="1" s="1"/>
  <c r="BK2472" i="1" s="1"/>
  <c r="BE2504" i="1"/>
  <c r="AO2504" i="1" a="1"/>
  <c r="AO2504" i="1" s="1"/>
  <c r="BK2504" i="1" s="1"/>
  <c r="BE2536" i="1"/>
  <c r="AO2536" i="1" a="1"/>
  <c r="AO2536" i="1" s="1"/>
  <c r="BK2536" i="1" s="1"/>
  <c r="BE2568" i="1"/>
  <c r="AO2568" i="1" a="1"/>
  <c r="AO2568" i="1" s="1"/>
  <c r="BK2568" i="1" s="1"/>
  <c r="BE2600" i="1"/>
  <c r="AO2600" i="1" a="1"/>
  <c r="AO2600" i="1" s="1"/>
  <c r="BK2600" i="1" s="1"/>
  <c r="BE2632" i="1"/>
  <c r="AO2632" i="1" a="1"/>
  <c r="AO2632" i="1" s="1"/>
  <c r="BK2632" i="1" s="1"/>
  <c r="BE33" i="1"/>
  <c r="AO33" i="1" a="1"/>
  <c r="AO33" i="1" s="1"/>
  <c r="BK33" i="1" s="1"/>
  <c r="BE65" i="1"/>
  <c r="AO65" i="1" a="1"/>
  <c r="AO65" i="1" s="1"/>
  <c r="BK65" i="1" s="1"/>
  <c r="BE97" i="1"/>
  <c r="AO97" i="1" a="1"/>
  <c r="AO97" i="1" s="1"/>
  <c r="BK97" i="1" s="1"/>
  <c r="BE129" i="1"/>
  <c r="AO129" i="1" a="1"/>
  <c r="AO129" i="1" s="1"/>
  <c r="BK129" i="1" s="1"/>
  <c r="BE161" i="1"/>
  <c r="AO161" i="1" a="1"/>
  <c r="AO161" i="1" s="1"/>
  <c r="BK161" i="1" s="1"/>
  <c r="BE193" i="1"/>
  <c r="AO193" i="1" a="1"/>
  <c r="AO193" i="1" s="1"/>
  <c r="BK193" i="1" s="1"/>
  <c r="BE225" i="1"/>
  <c r="AO225" i="1" a="1"/>
  <c r="AO225" i="1" s="1"/>
  <c r="BK225" i="1" s="1"/>
  <c r="BE257" i="1"/>
  <c r="AO257" i="1" a="1"/>
  <c r="AO257" i="1" s="1"/>
  <c r="BK257" i="1" s="1"/>
  <c r="BE289" i="1"/>
  <c r="AO289" i="1" a="1"/>
  <c r="AO289" i="1" s="1"/>
  <c r="BK289" i="1" s="1"/>
  <c r="BE321" i="1"/>
  <c r="AO321" i="1" a="1"/>
  <c r="AO321" i="1" s="1"/>
  <c r="BK321" i="1" s="1"/>
  <c r="BE353" i="1"/>
  <c r="AO353" i="1" a="1"/>
  <c r="AO353" i="1" s="1"/>
  <c r="BK353" i="1" s="1"/>
  <c r="BE385" i="1"/>
  <c r="AO385" i="1" a="1"/>
  <c r="AO385" i="1" s="1"/>
  <c r="BK385" i="1" s="1"/>
  <c r="BE417" i="1"/>
  <c r="AO417" i="1" a="1"/>
  <c r="AO417" i="1" s="1"/>
  <c r="BK417" i="1" s="1"/>
  <c r="BE449" i="1"/>
  <c r="AO449" i="1" a="1"/>
  <c r="AO449" i="1" s="1"/>
  <c r="BK449" i="1" s="1"/>
  <c r="BE481" i="1"/>
  <c r="AO481" i="1" a="1"/>
  <c r="AO481" i="1" s="1"/>
  <c r="BK481" i="1" s="1"/>
  <c r="BE513" i="1"/>
  <c r="AO513" i="1" a="1"/>
  <c r="AO513" i="1" s="1"/>
  <c r="BK513" i="1" s="1"/>
  <c r="BE545" i="1"/>
  <c r="AO545" i="1" a="1"/>
  <c r="AO545" i="1" s="1"/>
  <c r="BK545" i="1" s="1"/>
  <c r="BE577" i="1"/>
  <c r="AO577" i="1" a="1"/>
  <c r="AO577" i="1" s="1"/>
  <c r="BK577" i="1" s="1"/>
  <c r="BE609" i="1"/>
  <c r="AO609" i="1" a="1"/>
  <c r="AO609" i="1" s="1"/>
  <c r="BK609" i="1" s="1"/>
  <c r="BE641" i="1"/>
  <c r="AO641" i="1" a="1"/>
  <c r="AO641" i="1" s="1"/>
  <c r="BK641" i="1" s="1"/>
  <c r="BE673" i="1"/>
  <c r="AO673" i="1" a="1"/>
  <c r="AO673" i="1" s="1"/>
  <c r="BK673" i="1" s="1"/>
  <c r="BE705" i="1"/>
  <c r="AO705" i="1" a="1"/>
  <c r="AO705" i="1" s="1"/>
  <c r="BK705" i="1" s="1"/>
  <c r="BE737" i="1"/>
  <c r="AO737" i="1" a="1"/>
  <c r="AO737" i="1" s="1"/>
  <c r="BK737" i="1" s="1"/>
  <c r="BE769" i="1"/>
  <c r="AO769" i="1" a="1"/>
  <c r="AO769" i="1" s="1"/>
  <c r="BK769" i="1" s="1"/>
  <c r="BE801" i="1"/>
  <c r="AO801" i="1" a="1"/>
  <c r="AO801" i="1" s="1"/>
  <c r="BK801" i="1" s="1"/>
  <c r="BE833" i="1"/>
  <c r="AO833" i="1" a="1"/>
  <c r="AO833" i="1" s="1"/>
  <c r="BK833" i="1" s="1"/>
  <c r="BE865" i="1"/>
  <c r="AO865" i="1" a="1"/>
  <c r="AO865" i="1" s="1"/>
  <c r="BK865" i="1" s="1"/>
  <c r="BE897" i="1"/>
  <c r="AO897" i="1" a="1"/>
  <c r="AO897" i="1" s="1"/>
  <c r="BK897" i="1" s="1"/>
  <c r="BE929" i="1"/>
  <c r="AO929" i="1" a="1"/>
  <c r="AO929" i="1" s="1"/>
  <c r="BK929" i="1" s="1"/>
  <c r="BE961" i="1"/>
  <c r="AO961" i="1" a="1"/>
  <c r="AO961" i="1" s="1"/>
  <c r="BK961" i="1" s="1"/>
  <c r="BE993" i="1"/>
  <c r="AO993" i="1" a="1"/>
  <c r="AO993" i="1" s="1"/>
  <c r="BK993" i="1" s="1"/>
  <c r="BE1025" i="1"/>
  <c r="AO1025" i="1" a="1"/>
  <c r="AO1025" i="1" s="1"/>
  <c r="BK1025" i="1" s="1"/>
  <c r="BE1057" i="1"/>
  <c r="AO1057" i="1" a="1"/>
  <c r="AO1057" i="1" s="1"/>
  <c r="BK1057" i="1" s="1"/>
  <c r="BE1089" i="1"/>
  <c r="AO1089" i="1" a="1"/>
  <c r="AO1089" i="1" s="1"/>
  <c r="BK1089" i="1" s="1"/>
  <c r="BE1121" i="1"/>
  <c r="AO1121" i="1" a="1"/>
  <c r="AO1121" i="1" s="1"/>
  <c r="BK1121" i="1" s="1"/>
  <c r="BE1153" i="1"/>
  <c r="AO1153" i="1" a="1"/>
  <c r="AO1153" i="1" s="1"/>
  <c r="BK1153" i="1" s="1"/>
  <c r="BE1185" i="1"/>
  <c r="AO1185" i="1" a="1"/>
  <c r="AO1185" i="1" s="1"/>
  <c r="BK1185" i="1" s="1"/>
  <c r="BE1217" i="1"/>
  <c r="AO1217" i="1" a="1"/>
  <c r="AO1217" i="1" s="1"/>
  <c r="BK1217" i="1" s="1"/>
  <c r="BE1249" i="1"/>
  <c r="AO1249" i="1" a="1"/>
  <c r="AO1249" i="1" s="1"/>
  <c r="BK1249" i="1" s="1"/>
  <c r="BE1281" i="1"/>
  <c r="AO1281" i="1" a="1"/>
  <c r="AO1281" i="1" s="1"/>
  <c r="BK1281" i="1" s="1"/>
  <c r="BE1313" i="1"/>
  <c r="AO1313" i="1" a="1"/>
  <c r="AO1313" i="1" s="1"/>
  <c r="BK1313" i="1" s="1"/>
  <c r="BE1345" i="1"/>
  <c r="AO1345" i="1" a="1"/>
  <c r="AO1345" i="1" s="1"/>
  <c r="BK1345" i="1" s="1"/>
  <c r="BE1377" i="1"/>
  <c r="AO1377" i="1" a="1"/>
  <c r="AO1377" i="1" s="1"/>
  <c r="BK1377" i="1" s="1"/>
  <c r="BE1409" i="1"/>
  <c r="AO1409" i="1" a="1"/>
  <c r="AO1409" i="1" s="1"/>
  <c r="BK1409" i="1" s="1"/>
  <c r="BE1441" i="1"/>
  <c r="AO1441" i="1" a="1"/>
  <c r="AO1441" i="1" s="1"/>
  <c r="BK1441" i="1" s="1"/>
  <c r="BE1473" i="1"/>
  <c r="AO1473" i="1" a="1"/>
  <c r="AO1473" i="1" s="1"/>
  <c r="BK1473" i="1" s="1"/>
  <c r="BE1505" i="1"/>
  <c r="AO1505" i="1" a="1"/>
  <c r="AO1505" i="1" s="1"/>
  <c r="BK1505" i="1" s="1"/>
  <c r="BE1537" i="1"/>
  <c r="AO1537" i="1" a="1"/>
  <c r="AO1537" i="1" s="1"/>
  <c r="BK1537" i="1" s="1"/>
  <c r="BE1569" i="1"/>
  <c r="AO1569" i="1" a="1"/>
  <c r="AO1569" i="1" s="1"/>
  <c r="BK1569" i="1" s="1"/>
  <c r="BE1601" i="1"/>
  <c r="AO1601" i="1" a="1"/>
  <c r="AO1601" i="1" s="1"/>
  <c r="BK1601" i="1" s="1"/>
  <c r="BE1633" i="1"/>
  <c r="AO1633" i="1" a="1"/>
  <c r="AO1633" i="1" s="1"/>
  <c r="BK1633" i="1" s="1"/>
  <c r="BE1665" i="1"/>
  <c r="AO1665" i="1" a="1"/>
  <c r="AO1665" i="1" s="1"/>
  <c r="BK1665" i="1" s="1"/>
  <c r="BE1697" i="1"/>
  <c r="AO1697" i="1" a="1"/>
  <c r="AO1697" i="1" s="1"/>
  <c r="BK1697" i="1" s="1"/>
  <c r="BE1729" i="1"/>
  <c r="AO1729" i="1" a="1"/>
  <c r="AO1729" i="1" s="1"/>
  <c r="BK1729" i="1" s="1"/>
  <c r="BE1761" i="1"/>
  <c r="AO1761" i="1" a="1"/>
  <c r="AO1761" i="1" s="1"/>
  <c r="BK1761" i="1" s="1"/>
  <c r="BE1793" i="1"/>
  <c r="AO1793" i="1" a="1"/>
  <c r="AO1793" i="1" s="1"/>
  <c r="BK1793" i="1" s="1"/>
  <c r="BE1825" i="1"/>
  <c r="AO1825" i="1" a="1"/>
  <c r="AO1825" i="1" s="1"/>
  <c r="BK1825" i="1" s="1"/>
  <c r="BE1857" i="1"/>
  <c r="AO1857" i="1" a="1"/>
  <c r="AO1857" i="1" s="1"/>
  <c r="BK1857" i="1" s="1"/>
  <c r="BE1889" i="1"/>
  <c r="AO1889" i="1" a="1"/>
  <c r="AO1889" i="1" s="1"/>
  <c r="BK1889" i="1" s="1"/>
  <c r="BE1921" i="1"/>
  <c r="AO1921" i="1" a="1"/>
  <c r="AO1921" i="1" s="1"/>
  <c r="BK1921" i="1" s="1"/>
  <c r="BE1953" i="1"/>
  <c r="AO1953" i="1" a="1"/>
  <c r="AO1953" i="1" s="1"/>
  <c r="BK1953" i="1" s="1"/>
  <c r="BE1985" i="1"/>
  <c r="AO1985" i="1" a="1"/>
  <c r="AO1985" i="1" s="1"/>
  <c r="BK1985" i="1" s="1"/>
  <c r="BE2017" i="1"/>
  <c r="AO2017" i="1" a="1"/>
  <c r="AO2017" i="1" s="1"/>
  <c r="BK2017" i="1" s="1"/>
  <c r="BE2049" i="1"/>
  <c r="AO2049" i="1" a="1"/>
  <c r="AO2049" i="1" s="1"/>
  <c r="BK2049" i="1" s="1"/>
  <c r="BE2081" i="1"/>
  <c r="AO2081" i="1" a="1"/>
  <c r="AO2081" i="1" s="1"/>
  <c r="BK2081" i="1" s="1"/>
  <c r="BE2113" i="1"/>
  <c r="AO2113" i="1" a="1"/>
  <c r="AO2113" i="1" s="1"/>
  <c r="BK2113" i="1" s="1"/>
  <c r="BE2145" i="1"/>
  <c r="AO2145" i="1" a="1"/>
  <c r="AO2145" i="1" s="1"/>
  <c r="BK2145" i="1" s="1"/>
  <c r="BE2177" i="1"/>
  <c r="AO2177" i="1" a="1"/>
  <c r="AO2177" i="1" s="1"/>
  <c r="BK2177" i="1" s="1"/>
  <c r="BE2209" i="1"/>
  <c r="AO2209" i="1" a="1"/>
  <c r="AO2209" i="1" s="1"/>
  <c r="BK2209" i="1" s="1"/>
  <c r="BE2241" i="1"/>
  <c r="AO2241" i="1" a="1"/>
  <c r="AO2241" i="1" s="1"/>
  <c r="BK2241" i="1" s="1"/>
  <c r="BE2273" i="1"/>
  <c r="AO2273" i="1" a="1"/>
  <c r="AO2273" i="1" s="1"/>
  <c r="BK2273" i="1" s="1"/>
  <c r="BE2305" i="1"/>
  <c r="AO2305" i="1" a="1"/>
  <c r="AO2305" i="1" s="1"/>
  <c r="BK2305" i="1" s="1"/>
  <c r="BE2337" i="1"/>
  <c r="AO2337" i="1" a="1"/>
  <c r="AO2337" i="1" s="1"/>
  <c r="BK2337" i="1" s="1"/>
  <c r="BE2369" i="1"/>
  <c r="AO2369" i="1" a="1"/>
  <c r="AO2369" i="1" s="1"/>
  <c r="BK2369" i="1" s="1"/>
  <c r="BE2401" i="1"/>
  <c r="AO2401" i="1" a="1"/>
  <c r="AO2401" i="1" s="1"/>
  <c r="BK2401" i="1" s="1"/>
  <c r="BE2433" i="1"/>
  <c r="AO2433" i="1" a="1"/>
  <c r="AO2433" i="1" s="1"/>
  <c r="BK2433" i="1" s="1"/>
  <c r="BE2489" i="1"/>
  <c r="AO2489" i="1" a="1"/>
  <c r="AO2489" i="1" s="1"/>
  <c r="BK2489" i="1" s="1"/>
  <c r="BE2529" i="1"/>
  <c r="AO2529" i="1" a="1"/>
  <c r="AO2529" i="1" s="1"/>
  <c r="BK2529" i="1" s="1"/>
  <c r="BE2569" i="1"/>
  <c r="AO2569" i="1" a="1"/>
  <c r="AO2569" i="1" s="1"/>
  <c r="BK2569" i="1" s="1"/>
  <c r="BE2625" i="1"/>
  <c r="AO2625" i="1" a="1"/>
  <c r="AO2625" i="1" s="1"/>
  <c r="BK2625" i="1" s="1"/>
  <c r="BE50" i="1"/>
  <c r="AO50" i="1" a="1"/>
  <c r="AO50" i="1" s="1"/>
  <c r="BK50" i="1" s="1"/>
  <c r="BE122" i="1"/>
  <c r="AO122" i="1" a="1"/>
  <c r="AO122" i="1" s="1"/>
  <c r="BK122" i="1" s="1"/>
  <c r="BE194" i="1"/>
  <c r="AO194" i="1" a="1"/>
  <c r="AO194" i="1" s="1"/>
  <c r="BK194" i="1" s="1"/>
  <c r="BE242" i="1"/>
  <c r="AO242" i="1" a="1"/>
  <c r="AO242" i="1" s="1"/>
  <c r="BK242" i="1" s="1"/>
  <c r="BE306" i="1"/>
  <c r="AO306" i="1" a="1"/>
  <c r="AO306" i="1" s="1"/>
  <c r="BK306" i="1" s="1"/>
  <c r="BE378" i="1"/>
  <c r="AO378" i="1" a="1"/>
  <c r="AO378" i="1" s="1"/>
  <c r="BK378" i="1" s="1"/>
  <c r="BE450" i="1"/>
  <c r="AO450" i="1" a="1"/>
  <c r="AO450" i="1" s="1"/>
  <c r="BK450" i="1" s="1"/>
  <c r="BE498" i="1"/>
  <c r="AO498" i="1" a="1"/>
  <c r="AO498" i="1" s="1"/>
  <c r="BK498" i="1" s="1"/>
  <c r="BE562" i="1"/>
  <c r="AO562" i="1" a="1"/>
  <c r="AO562" i="1" s="1"/>
  <c r="BK562" i="1" s="1"/>
  <c r="BE634" i="1"/>
  <c r="AO634" i="1" a="1"/>
  <c r="AO634" i="1" s="1"/>
  <c r="BK634" i="1" s="1"/>
  <c r="BE706" i="1"/>
  <c r="AO706" i="1" a="1"/>
  <c r="AO706" i="1" s="1"/>
  <c r="BK706" i="1" s="1"/>
  <c r="BE754" i="1"/>
  <c r="AO754" i="1" a="1"/>
  <c r="AO754" i="1" s="1"/>
  <c r="BK754" i="1" s="1"/>
  <c r="BE802" i="1"/>
  <c r="AO802" i="1" a="1"/>
  <c r="AO802" i="1" s="1"/>
  <c r="BK802" i="1" s="1"/>
  <c r="BE874" i="1"/>
  <c r="AO874" i="1" a="1"/>
  <c r="AO874" i="1" s="1"/>
  <c r="BK874" i="1" s="1"/>
  <c r="BE938" i="1"/>
  <c r="AO938" i="1" a="1"/>
  <c r="AO938" i="1" s="1"/>
  <c r="BK938" i="1" s="1"/>
  <c r="BE1034" i="1"/>
  <c r="AO1034" i="1" a="1"/>
  <c r="AO1034" i="1" s="1"/>
  <c r="BK1034" i="1" s="1"/>
  <c r="BE1082" i="1"/>
  <c r="AO1082" i="1" a="1"/>
  <c r="AO1082" i="1" s="1"/>
  <c r="BK1082" i="1" s="1"/>
  <c r="BE1138" i="1"/>
  <c r="AO1138" i="1" a="1"/>
  <c r="AO1138" i="1" s="1"/>
  <c r="BK1138" i="1" s="1"/>
  <c r="BE1194" i="1"/>
  <c r="AO1194" i="1" a="1"/>
  <c r="AO1194" i="1" s="1"/>
  <c r="BK1194" i="1" s="1"/>
  <c r="BE1258" i="1"/>
  <c r="AO1258" i="1" a="1"/>
  <c r="AO1258" i="1" s="1"/>
  <c r="BK1258" i="1" s="1"/>
  <c r="BE1338" i="1"/>
  <c r="AO1338" i="1" a="1"/>
  <c r="AO1338" i="1" s="1"/>
  <c r="BK1338" i="1" s="1"/>
  <c r="BE1402" i="1"/>
  <c r="AO1402" i="1" a="1"/>
  <c r="AO1402" i="1" s="1"/>
  <c r="BK1402" i="1" s="1"/>
  <c r="BE1466" i="1"/>
  <c r="AO1466" i="1" a="1"/>
  <c r="AO1466" i="1" s="1"/>
  <c r="BK1466" i="1" s="1"/>
  <c r="BE1530" i="1"/>
  <c r="AO1530" i="1" a="1"/>
  <c r="AO1530" i="1" s="1"/>
  <c r="BK1530" i="1" s="1"/>
  <c r="BE1594" i="1"/>
  <c r="AO1594" i="1" a="1"/>
  <c r="AO1594" i="1" s="1"/>
  <c r="BK1594" i="1" s="1"/>
  <c r="BE1658" i="1"/>
  <c r="AO1658" i="1" a="1"/>
  <c r="AO1658" i="1" s="1"/>
  <c r="BK1658" i="1" s="1"/>
  <c r="BE1722" i="1"/>
  <c r="AO1722" i="1" a="1"/>
  <c r="AO1722" i="1" s="1"/>
  <c r="BK1722" i="1" s="1"/>
  <c r="BE1786" i="1"/>
  <c r="AO1786" i="1" a="1"/>
  <c r="AO1786" i="1" s="1"/>
  <c r="BK1786" i="1" s="1"/>
  <c r="BE1898" i="1"/>
  <c r="AO1898" i="1" a="1"/>
  <c r="AO1898" i="1" s="1"/>
  <c r="BK1898" i="1" s="1"/>
  <c r="BE1962" i="1"/>
  <c r="AO1962" i="1" a="1"/>
  <c r="AO1962" i="1" s="1"/>
  <c r="BK1962" i="1" s="1"/>
  <c r="BE2026" i="1"/>
  <c r="AO2026" i="1" a="1"/>
  <c r="AO2026" i="1" s="1"/>
  <c r="BK2026" i="1" s="1"/>
  <c r="BE2202" i="1"/>
  <c r="AO2202" i="1" a="1"/>
  <c r="AO2202" i="1" s="1"/>
  <c r="BK2202" i="1" s="1"/>
  <c r="BE2314" i="1"/>
  <c r="AO2314" i="1" a="1"/>
  <c r="AO2314" i="1" s="1"/>
  <c r="BK2314" i="1" s="1"/>
  <c r="BE2370" i="1"/>
  <c r="AO2370" i="1" a="1"/>
  <c r="AO2370" i="1" s="1"/>
  <c r="BK2370" i="1" s="1"/>
  <c r="BE2402" i="1"/>
  <c r="AO2402" i="1" a="1"/>
  <c r="AO2402" i="1" s="1"/>
  <c r="BK2402" i="1" s="1"/>
  <c r="BE2450" i="1"/>
  <c r="AO2450" i="1" a="1"/>
  <c r="AO2450" i="1" s="1"/>
  <c r="BK2450" i="1" s="1"/>
  <c r="BE2506" i="1"/>
  <c r="AO2506" i="1" a="1"/>
  <c r="AO2506" i="1" s="1"/>
  <c r="BK2506" i="1" s="1"/>
  <c r="BE2562" i="1"/>
  <c r="AO2562" i="1" a="1"/>
  <c r="AO2562" i="1" s="1"/>
  <c r="BK2562" i="1" s="1"/>
  <c r="BE2610" i="1"/>
  <c r="AO2610" i="1" a="1"/>
  <c r="AO2610" i="1" s="1"/>
  <c r="BK2610" i="1" s="1"/>
  <c r="BE1339" i="1"/>
  <c r="AO1339" i="1" a="1"/>
  <c r="AO1339" i="1" s="1"/>
  <c r="BK1339" i="1" s="1"/>
  <c r="BE1371" i="1"/>
  <c r="AO1371" i="1" a="1"/>
  <c r="AO1371" i="1" s="1"/>
  <c r="BK1371" i="1" s="1"/>
  <c r="BE1403" i="1"/>
  <c r="AO1403" i="1" a="1"/>
  <c r="AO1403" i="1" s="1"/>
  <c r="BK1403" i="1" s="1"/>
  <c r="BE1435" i="1"/>
  <c r="AO1435" i="1" a="1"/>
  <c r="AO1435" i="1" s="1"/>
  <c r="BK1435" i="1" s="1"/>
  <c r="BE1467" i="1"/>
  <c r="AO1467" i="1" a="1"/>
  <c r="AO1467" i="1" s="1"/>
  <c r="BK1467" i="1" s="1"/>
  <c r="BE1499" i="1"/>
  <c r="AO1499" i="1" a="1"/>
  <c r="AO1499" i="1" s="1"/>
  <c r="BK1499" i="1" s="1"/>
  <c r="BE1531" i="1"/>
  <c r="AO1531" i="1" a="1"/>
  <c r="AO1531" i="1" s="1"/>
  <c r="BK1531" i="1" s="1"/>
  <c r="BE1563" i="1"/>
  <c r="AO1563" i="1" a="1"/>
  <c r="AO1563" i="1" s="1"/>
  <c r="BK1563" i="1" s="1"/>
  <c r="BE1595" i="1"/>
  <c r="AO1595" i="1" a="1"/>
  <c r="AO1595" i="1" s="1"/>
  <c r="BK1595" i="1" s="1"/>
  <c r="BE1627" i="1"/>
  <c r="AO1627" i="1" a="1"/>
  <c r="AO1627" i="1" s="1"/>
  <c r="BK1627" i="1" s="1"/>
  <c r="BE1659" i="1"/>
  <c r="AO1659" i="1" a="1"/>
  <c r="AO1659" i="1" s="1"/>
  <c r="BK1659" i="1" s="1"/>
  <c r="BE1691" i="1"/>
  <c r="AO1691" i="1" a="1"/>
  <c r="AO1691" i="1" s="1"/>
  <c r="BK1691" i="1" s="1"/>
  <c r="BE1723" i="1"/>
  <c r="AO1723" i="1" a="1"/>
  <c r="AO1723" i="1" s="1"/>
  <c r="BK1723" i="1" s="1"/>
  <c r="BE1755" i="1"/>
  <c r="AO1755" i="1" a="1"/>
  <c r="AO1755" i="1" s="1"/>
  <c r="BK1755" i="1" s="1"/>
  <c r="BE1787" i="1"/>
  <c r="AO1787" i="1" a="1"/>
  <c r="AO1787" i="1" s="1"/>
  <c r="BK1787" i="1" s="1"/>
  <c r="BE1819" i="1"/>
  <c r="AO1819" i="1" a="1"/>
  <c r="AO1819" i="1" s="1"/>
  <c r="BK1819" i="1" s="1"/>
  <c r="BE1851" i="1"/>
  <c r="AO1851" i="1" a="1"/>
  <c r="AO1851" i="1" s="1"/>
  <c r="BK1851" i="1" s="1"/>
  <c r="BE1883" i="1"/>
  <c r="AO1883" i="1" a="1"/>
  <c r="AO1883" i="1" s="1"/>
  <c r="BK1883" i="1" s="1"/>
  <c r="BE1915" i="1"/>
  <c r="AO1915" i="1" a="1"/>
  <c r="AO1915" i="1" s="1"/>
  <c r="BK1915" i="1" s="1"/>
  <c r="BE1947" i="1"/>
  <c r="AO1947" i="1" a="1"/>
  <c r="AO1947" i="1" s="1"/>
  <c r="BK1947" i="1" s="1"/>
  <c r="BE1979" i="1"/>
  <c r="AO1979" i="1" a="1"/>
  <c r="AO1979" i="1" s="1"/>
  <c r="BK1979" i="1" s="1"/>
  <c r="BE2011" i="1"/>
  <c r="AO2011" i="1" a="1"/>
  <c r="AO2011" i="1" s="1"/>
  <c r="BK2011" i="1" s="1"/>
  <c r="BE2043" i="1"/>
  <c r="AO2043" i="1" a="1"/>
  <c r="AO2043" i="1" s="1"/>
  <c r="BK2043" i="1" s="1"/>
  <c r="BE2075" i="1"/>
  <c r="AO2075" i="1" a="1"/>
  <c r="AO2075" i="1" s="1"/>
  <c r="BK2075" i="1" s="1"/>
  <c r="BE2107" i="1"/>
  <c r="AO2107" i="1" a="1"/>
  <c r="AO2107" i="1" s="1"/>
  <c r="BK2107" i="1" s="1"/>
  <c r="BE2139" i="1"/>
  <c r="AO2139" i="1" a="1"/>
  <c r="AO2139" i="1" s="1"/>
  <c r="BK2139" i="1" s="1"/>
  <c r="BE2171" i="1"/>
  <c r="AO2171" i="1" a="1"/>
  <c r="AO2171" i="1" s="1"/>
  <c r="BK2171" i="1" s="1"/>
  <c r="BE2203" i="1"/>
  <c r="AO2203" i="1" a="1"/>
  <c r="AO2203" i="1" s="1"/>
  <c r="BK2203" i="1" s="1"/>
  <c r="BE2235" i="1"/>
  <c r="AO2235" i="1" a="1"/>
  <c r="AO2235" i="1" s="1"/>
  <c r="BK2235" i="1" s="1"/>
  <c r="BE2267" i="1"/>
  <c r="AO2267" i="1" a="1"/>
  <c r="AO2267" i="1" s="1"/>
  <c r="BK2267" i="1" s="1"/>
  <c r="BE2299" i="1"/>
  <c r="AO2299" i="1" a="1"/>
  <c r="AO2299" i="1" s="1"/>
  <c r="BK2299" i="1" s="1"/>
  <c r="BE2331" i="1"/>
  <c r="AO2331" i="1" a="1"/>
  <c r="AO2331" i="1" s="1"/>
  <c r="BK2331" i="1" s="1"/>
  <c r="BE2363" i="1"/>
  <c r="AO2363" i="1" a="1"/>
  <c r="AO2363" i="1" s="1"/>
  <c r="BK2363" i="1" s="1"/>
  <c r="BE2395" i="1"/>
  <c r="AO2395" i="1" a="1"/>
  <c r="AO2395" i="1" s="1"/>
  <c r="BK2395" i="1" s="1"/>
  <c r="BE2427" i="1"/>
  <c r="AO2427" i="1" a="1"/>
  <c r="AO2427" i="1" s="1"/>
  <c r="BK2427" i="1" s="1"/>
  <c r="BE2459" i="1"/>
  <c r="AO2459" i="1" a="1"/>
  <c r="AO2459" i="1" s="1"/>
  <c r="BK2459" i="1" s="1"/>
  <c r="BE2491" i="1"/>
  <c r="AO2491" i="1" a="1"/>
  <c r="AO2491" i="1" s="1"/>
  <c r="BK2491" i="1" s="1"/>
  <c r="BE2523" i="1"/>
  <c r="AO2523" i="1" a="1"/>
  <c r="AO2523" i="1" s="1"/>
  <c r="BK2523" i="1" s="1"/>
  <c r="BE2555" i="1"/>
  <c r="AO2555" i="1" a="1"/>
  <c r="AO2555" i="1" s="1"/>
  <c r="BK2555" i="1" s="1"/>
  <c r="BE2587" i="1"/>
  <c r="AO2587" i="1" a="1"/>
  <c r="AO2587" i="1" s="1"/>
  <c r="BK2587" i="1" s="1"/>
  <c r="BE2619" i="1"/>
  <c r="AO2619" i="1" a="1"/>
  <c r="AO2619" i="1" s="1"/>
  <c r="BK2619" i="1" s="1"/>
  <c r="BE784" i="1"/>
  <c r="AO784" i="1" a="1"/>
  <c r="AO784" i="1" s="1"/>
  <c r="BK784" i="1" s="1"/>
  <c r="BE816" i="1"/>
  <c r="AO816" i="1" a="1"/>
  <c r="AO816" i="1" s="1"/>
  <c r="BK816" i="1" s="1"/>
  <c r="BE848" i="1"/>
  <c r="AO848" i="1" a="1"/>
  <c r="AO848" i="1" s="1"/>
  <c r="BK848" i="1" s="1"/>
  <c r="BE880" i="1"/>
  <c r="AO880" i="1" a="1"/>
  <c r="AO880" i="1" s="1"/>
  <c r="BK880" i="1" s="1"/>
  <c r="BE912" i="1"/>
  <c r="AO912" i="1" a="1"/>
  <c r="AO912" i="1" s="1"/>
  <c r="BK912" i="1" s="1"/>
  <c r="BE944" i="1"/>
  <c r="AO944" i="1" a="1"/>
  <c r="AO944" i="1" s="1"/>
  <c r="BK944" i="1" s="1"/>
  <c r="BE976" i="1"/>
  <c r="AO976" i="1" a="1"/>
  <c r="AO976" i="1" s="1"/>
  <c r="BK976" i="1" s="1"/>
  <c r="BE1008" i="1"/>
  <c r="AO1008" i="1" a="1"/>
  <c r="AO1008" i="1" s="1"/>
  <c r="BK1008" i="1" s="1"/>
  <c r="BE1040" i="1"/>
  <c r="AO1040" i="1" a="1"/>
  <c r="AO1040" i="1" s="1"/>
  <c r="BK1040" i="1" s="1"/>
  <c r="BE1072" i="1"/>
  <c r="AO1072" i="1" a="1"/>
  <c r="AO1072" i="1" s="1"/>
  <c r="BK1072" i="1" s="1"/>
  <c r="BE1104" i="1"/>
  <c r="AO1104" i="1" a="1"/>
  <c r="AO1104" i="1" s="1"/>
  <c r="BK1104" i="1" s="1"/>
  <c r="BE1136" i="1"/>
  <c r="AO1136" i="1" a="1"/>
  <c r="AO1136" i="1" s="1"/>
  <c r="BK1136" i="1" s="1"/>
  <c r="BE1168" i="1"/>
  <c r="AO1168" i="1" a="1"/>
  <c r="AO1168" i="1" s="1"/>
  <c r="BK1168" i="1" s="1"/>
  <c r="BE1200" i="1"/>
  <c r="AO1200" i="1" a="1"/>
  <c r="AO1200" i="1" s="1"/>
  <c r="BK1200" i="1" s="1"/>
  <c r="BE1232" i="1"/>
  <c r="AO1232" i="1" a="1"/>
  <c r="AO1232" i="1" s="1"/>
  <c r="BK1232" i="1" s="1"/>
  <c r="BE1264" i="1"/>
  <c r="AO1264" i="1" a="1"/>
  <c r="AO1264" i="1" s="1"/>
  <c r="BK1264" i="1" s="1"/>
  <c r="BE1296" i="1"/>
  <c r="AO1296" i="1" a="1"/>
  <c r="AO1296" i="1" s="1"/>
  <c r="BK1296" i="1" s="1"/>
  <c r="BE1328" i="1"/>
  <c r="AO1328" i="1" a="1"/>
  <c r="AO1328" i="1" s="1"/>
  <c r="BK1328" i="1" s="1"/>
  <c r="BE1360" i="1"/>
  <c r="AO1360" i="1" a="1"/>
  <c r="AO1360" i="1" s="1"/>
  <c r="BK1360" i="1" s="1"/>
  <c r="BE1392" i="1"/>
  <c r="AO1392" i="1" a="1"/>
  <c r="AO1392" i="1" s="1"/>
  <c r="BK1392" i="1" s="1"/>
  <c r="BE1424" i="1"/>
  <c r="AO1424" i="1" a="1"/>
  <c r="AO1424" i="1" s="1"/>
  <c r="BK1424" i="1" s="1"/>
  <c r="BE1456" i="1"/>
  <c r="AO1456" i="1" a="1"/>
  <c r="AO1456" i="1" s="1"/>
  <c r="BK1456" i="1" s="1"/>
  <c r="BE1488" i="1"/>
  <c r="AO1488" i="1" a="1"/>
  <c r="AO1488" i="1" s="1"/>
  <c r="BK1488" i="1" s="1"/>
  <c r="BE1520" i="1"/>
  <c r="AO1520" i="1" a="1"/>
  <c r="AO1520" i="1" s="1"/>
  <c r="BK1520" i="1" s="1"/>
  <c r="BE1552" i="1"/>
  <c r="AO1552" i="1" a="1"/>
  <c r="AO1552" i="1" s="1"/>
  <c r="BK1552" i="1" s="1"/>
  <c r="BE1584" i="1"/>
  <c r="AO1584" i="1" a="1"/>
  <c r="AO1584" i="1" s="1"/>
  <c r="BK1584" i="1" s="1"/>
  <c r="BE1616" i="1"/>
  <c r="AO1616" i="1" a="1"/>
  <c r="AO1616" i="1" s="1"/>
  <c r="BK1616" i="1" s="1"/>
  <c r="BE1648" i="1"/>
  <c r="AO1648" i="1" a="1"/>
  <c r="AO1648" i="1" s="1"/>
  <c r="BK1648" i="1" s="1"/>
  <c r="BE1680" i="1"/>
  <c r="AO1680" i="1" a="1"/>
  <c r="AO1680" i="1" s="1"/>
  <c r="BK1680" i="1" s="1"/>
  <c r="BE1712" i="1"/>
  <c r="AO1712" i="1" a="1"/>
  <c r="AO1712" i="1" s="1"/>
  <c r="BK1712" i="1" s="1"/>
  <c r="BE1744" i="1"/>
  <c r="AO1744" i="1" a="1"/>
  <c r="AO1744" i="1" s="1"/>
  <c r="BK1744" i="1" s="1"/>
  <c r="BE1776" i="1"/>
  <c r="AO1776" i="1" a="1"/>
  <c r="AO1776" i="1" s="1"/>
  <c r="BK1776" i="1" s="1"/>
  <c r="BE1808" i="1"/>
  <c r="AO1808" i="1" a="1"/>
  <c r="AO1808" i="1" s="1"/>
  <c r="BK1808" i="1" s="1"/>
  <c r="BE1840" i="1"/>
  <c r="AO1840" i="1" a="1"/>
  <c r="AO1840" i="1" s="1"/>
  <c r="BK1840" i="1" s="1"/>
  <c r="BE1872" i="1"/>
  <c r="AO1872" i="1" a="1"/>
  <c r="AO1872" i="1" s="1"/>
  <c r="BK1872" i="1" s="1"/>
  <c r="BE1904" i="1"/>
  <c r="AO1904" i="1" a="1"/>
  <c r="AO1904" i="1" s="1"/>
  <c r="BK1904" i="1" s="1"/>
  <c r="BE1936" i="1"/>
  <c r="AO1936" i="1" a="1"/>
  <c r="AO1936" i="1" s="1"/>
  <c r="BK1936" i="1" s="1"/>
  <c r="BE1968" i="1"/>
  <c r="AO1968" i="1" a="1"/>
  <c r="AO1968" i="1" s="1"/>
  <c r="BK1968" i="1" s="1"/>
  <c r="BE2000" i="1"/>
  <c r="AO2000" i="1" a="1"/>
  <c r="AO2000" i="1" s="1"/>
  <c r="BK2000" i="1" s="1"/>
  <c r="BE2032" i="1"/>
  <c r="AO2032" i="1" a="1"/>
  <c r="AO2032" i="1" s="1"/>
  <c r="BK2032" i="1" s="1"/>
  <c r="BE2064" i="1"/>
  <c r="AO2064" i="1" a="1"/>
  <c r="AO2064" i="1" s="1"/>
  <c r="BK2064" i="1" s="1"/>
  <c r="BE2096" i="1"/>
  <c r="AO2096" i="1" a="1"/>
  <c r="AO2096" i="1" s="1"/>
  <c r="BK2096" i="1" s="1"/>
  <c r="BE2128" i="1"/>
  <c r="AO2128" i="1" a="1"/>
  <c r="AO2128" i="1" s="1"/>
  <c r="BK2128" i="1" s="1"/>
  <c r="BE2160" i="1"/>
  <c r="AO2160" i="1" a="1"/>
  <c r="AO2160" i="1" s="1"/>
  <c r="BK2160" i="1" s="1"/>
  <c r="BE2192" i="1"/>
  <c r="AO2192" i="1" a="1"/>
  <c r="AO2192" i="1" s="1"/>
  <c r="BK2192" i="1" s="1"/>
  <c r="BE2224" i="1"/>
  <c r="AO2224" i="1" a="1"/>
  <c r="AO2224" i="1" s="1"/>
  <c r="BK2224" i="1" s="1"/>
  <c r="BE2256" i="1"/>
  <c r="AO2256" i="1" a="1"/>
  <c r="AO2256" i="1" s="1"/>
  <c r="BK2256" i="1" s="1"/>
  <c r="BE2288" i="1"/>
  <c r="AO2288" i="1" a="1"/>
  <c r="AO2288" i="1" s="1"/>
  <c r="BK2288" i="1" s="1"/>
  <c r="BE2320" i="1"/>
  <c r="AO2320" i="1" a="1"/>
  <c r="AO2320" i="1" s="1"/>
  <c r="BK2320" i="1" s="1"/>
  <c r="BE2352" i="1"/>
  <c r="AO2352" i="1" a="1"/>
  <c r="AO2352" i="1" s="1"/>
  <c r="BK2352" i="1" s="1"/>
  <c r="BE2384" i="1"/>
  <c r="AO2384" i="1" a="1"/>
  <c r="AO2384" i="1" s="1"/>
  <c r="BK2384" i="1" s="1"/>
  <c r="BE2416" i="1"/>
  <c r="AO2416" i="1" a="1"/>
  <c r="AO2416" i="1" s="1"/>
  <c r="BK2416" i="1" s="1"/>
  <c r="BE2448" i="1"/>
  <c r="AO2448" i="1" a="1"/>
  <c r="AO2448" i="1" s="1"/>
  <c r="BK2448" i="1" s="1"/>
  <c r="BE2480" i="1"/>
  <c r="AO2480" i="1" a="1"/>
  <c r="AO2480" i="1" s="1"/>
  <c r="BK2480" i="1" s="1"/>
  <c r="BE2512" i="1"/>
  <c r="AO2512" i="1" a="1"/>
  <c r="AO2512" i="1" s="1"/>
  <c r="BK2512" i="1" s="1"/>
  <c r="BE2544" i="1"/>
  <c r="AO2544" i="1" a="1"/>
  <c r="AO2544" i="1" s="1"/>
  <c r="BK2544" i="1" s="1"/>
  <c r="BE2576" i="1"/>
  <c r="AO2576" i="1" a="1"/>
  <c r="AO2576" i="1" s="1"/>
  <c r="BK2576" i="1" s="1"/>
  <c r="BE2608" i="1"/>
  <c r="AO2608" i="1" a="1"/>
  <c r="AO2608" i="1" s="1"/>
  <c r="BK2608" i="1" s="1"/>
  <c r="BE9" i="1"/>
  <c r="AO9" i="1" a="1"/>
  <c r="AO9" i="1" s="1"/>
  <c r="BK9" i="1" s="1"/>
  <c r="BE41" i="1"/>
  <c r="AO41" i="1" a="1"/>
  <c r="AO41" i="1" s="1"/>
  <c r="BK41" i="1" s="1"/>
  <c r="BE73" i="1"/>
  <c r="AO73" i="1" a="1"/>
  <c r="AO73" i="1" s="1"/>
  <c r="BK73" i="1" s="1"/>
  <c r="BE105" i="1"/>
  <c r="AO105" i="1" a="1"/>
  <c r="AO105" i="1" s="1"/>
  <c r="BK105" i="1" s="1"/>
  <c r="BE137" i="1"/>
  <c r="AO137" i="1" a="1"/>
  <c r="AO137" i="1" s="1"/>
  <c r="BK137" i="1" s="1"/>
  <c r="BE169" i="1"/>
  <c r="AO169" i="1" a="1"/>
  <c r="AO169" i="1" s="1"/>
  <c r="BK169" i="1" s="1"/>
  <c r="BE201" i="1"/>
  <c r="AO201" i="1" a="1"/>
  <c r="AO201" i="1" s="1"/>
  <c r="BK201" i="1" s="1"/>
  <c r="BE233" i="1"/>
  <c r="AO233" i="1" a="1"/>
  <c r="AO233" i="1" s="1"/>
  <c r="BK233" i="1" s="1"/>
  <c r="BE265" i="1"/>
  <c r="AO265" i="1" a="1"/>
  <c r="AO265" i="1" s="1"/>
  <c r="BK265" i="1" s="1"/>
  <c r="BE297" i="1"/>
  <c r="AO297" i="1" a="1"/>
  <c r="AO297" i="1" s="1"/>
  <c r="BK297" i="1" s="1"/>
  <c r="BE329" i="1"/>
  <c r="AO329" i="1" a="1"/>
  <c r="AO329" i="1" s="1"/>
  <c r="BK329" i="1" s="1"/>
  <c r="BE361" i="1"/>
  <c r="AO361" i="1" a="1"/>
  <c r="AO361" i="1" s="1"/>
  <c r="BK361" i="1" s="1"/>
  <c r="BE393" i="1"/>
  <c r="AO393" i="1" a="1"/>
  <c r="AO393" i="1" s="1"/>
  <c r="BK393" i="1" s="1"/>
  <c r="BE425" i="1"/>
  <c r="AO425" i="1" a="1"/>
  <c r="AO425" i="1" s="1"/>
  <c r="BK425" i="1" s="1"/>
  <c r="BE457" i="1"/>
  <c r="AO457" i="1" a="1"/>
  <c r="AO457" i="1" s="1"/>
  <c r="BK457" i="1" s="1"/>
  <c r="BE489" i="1"/>
  <c r="AO489" i="1" a="1"/>
  <c r="AO489" i="1" s="1"/>
  <c r="BK489" i="1" s="1"/>
  <c r="BE521" i="1"/>
  <c r="AO521" i="1" a="1"/>
  <c r="AO521" i="1" s="1"/>
  <c r="BK521" i="1" s="1"/>
  <c r="BE553" i="1"/>
  <c r="AO553" i="1" a="1"/>
  <c r="AO553" i="1" s="1"/>
  <c r="BK553" i="1" s="1"/>
  <c r="BE585" i="1"/>
  <c r="AO585" i="1" a="1"/>
  <c r="AO585" i="1" s="1"/>
  <c r="BK585" i="1" s="1"/>
  <c r="BE617" i="1"/>
  <c r="AO617" i="1" a="1"/>
  <c r="AO617" i="1" s="1"/>
  <c r="BK617" i="1" s="1"/>
  <c r="BE649" i="1"/>
  <c r="AO649" i="1" a="1"/>
  <c r="AO649" i="1" s="1"/>
  <c r="BK649" i="1" s="1"/>
  <c r="BE681" i="1"/>
  <c r="AO681" i="1" a="1"/>
  <c r="AO681" i="1" s="1"/>
  <c r="BK681" i="1" s="1"/>
  <c r="BE713" i="1"/>
  <c r="AO713" i="1" a="1"/>
  <c r="AO713" i="1" s="1"/>
  <c r="BK713" i="1" s="1"/>
  <c r="BE745" i="1"/>
  <c r="AO745" i="1" a="1"/>
  <c r="AO745" i="1" s="1"/>
  <c r="BK745" i="1" s="1"/>
  <c r="BE777" i="1"/>
  <c r="AO777" i="1" a="1"/>
  <c r="AO777" i="1" s="1"/>
  <c r="BK777" i="1" s="1"/>
  <c r="BE809" i="1"/>
  <c r="AO809" i="1" a="1"/>
  <c r="AO809" i="1" s="1"/>
  <c r="BK809" i="1" s="1"/>
  <c r="BE841" i="1"/>
  <c r="AO841" i="1" a="1"/>
  <c r="AO841" i="1" s="1"/>
  <c r="BK841" i="1" s="1"/>
  <c r="BE873" i="1"/>
  <c r="AO873" i="1" a="1"/>
  <c r="AO873" i="1" s="1"/>
  <c r="BK873" i="1" s="1"/>
  <c r="BE905" i="1"/>
  <c r="AO905" i="1" a="1"/>
  <c r="AO905" i="1" s="1"/>
  <c r="BK905" i="1" s="1"/>
  <c r="BE937" i="1"/>
  <c r="AO937" i="1" a="1"/>
  <c r="AO937" i="1" s="1"/>
  <c r="BK937" i="1" s="1"/>
  <c r="BE969" i="1"/>
  <c r="AO969" i="1" a="1"/>
  <c r="AO969" i="1" s="1"/>
  <c r="BK969" i="1" s="1"/>
  <c r="BE1001" i="1"/>
  <c r="AO1001" i="1" a="1"/>
  <c r="AO1001" i="1" s="1"/>
  <c r="BK1001" i="1" s="1"/>
  <c r="BE1033" i="1"/>
  <c r="AO1033" i="1" a="1"/>
  <c r="AO1033" i="1" s="1"/>
  <c r="BK1033" i="1" s="1"/>
  <c r="BE1065" i="1"/>
  <c r="AO1065" i="1" a="1"/>
  <c r="AO1065" i="1" s="1"/>
  <c r="BK1065" i="1" s="1"/>
  <c r="BE1097" i="1"/>
  <c r="AO1097" i="1" a="1"/>
  <c r="AO1097" i="1" s="1"/>
  <c r="BK1097" i="1" s="1"/>
  <c r="BE1129" i="1"/>
  <c r="AO1129" i="1" a="1"/>
  <c r="AO1129" i="1" s="1"/>
  <c r="BK1129" i="1" s="1"/>
  <c r="BE1161" i="1"/>
  <c r="AO1161" i="1" a="1"/>
  <c r="AO1161" i="1" s="1"/>
  <c r="BK1161" i="1" s="1"/>
  <c r="BE1193" i="1"/>
  <c r="AO1193" i="1" a="1"/>
  <c r="AO1193" i="1" s="1"/>
  <c r="BK1193" i="1" s="1"/>
  <c r="BE1225" i="1"/>
  <c r="AO1225" i="1" a="1"/>
  <c r="AO1225" i="1" s="1"/>
  <c r="BK1225" i="1" s="1"/>
  <c r="BE1257" i="1"/>
  <c r="AO1257" i="1" a="1"/>
  <c r="AO1257" i="1" s="1"/>
  <c r="BK1257" i="1" s="1"/>
  <c r="BE1289" i="1"/>
  <c r="AO1289" i="1" a="1"/>
  <c r="AO1289" i="1" s="1"/>
  <c r="BK1289" i="1" s="1"/>
  <c r="BE1321" i="1"/>
  <c r="AO1321" i="1" a="1"/>
  <c r="AO1321" i="1" s="1"/>
  <c r="BK1321" i="1" s="1"/>
  <c r="BE1353" i="1"/>
  <c r="AO1353" i="1" a="1"/>
  <c r="AO1353" i="1" s="1"/>
  <c r="BK1353" i="1" s="1"/>
  <c r="BE1385" i="1"/>
  <c r="AO1385" i="1" a="1"/>
  <c r="AO1385" i="1" s="1"/>
  <c r="BK1385" i="1" s="1"/>
  <c r="BE1417" i="1"/>
  <c r="AO1417" i="1" a="1"/>
  <c r="AO1417" i="1" s="1"/>
  <c r="BK1417" i="1" s="1"/>
  <c r="BE1449" i="1"/>
  <c r="AO1449" i="1" a="1"/>
  <c r="AO1449" i="1" s="1"/>
  <c r="BK1449" i="1" s="1"/>
  <c r="BE1481" i="1"/>
  <c r="AO1481" i="1" a="1"/>
  <c r="AO1481" i="1" s="1"/>
  <c r="BK1481" i="1" s="1"/>
  <c r="BE1513" i="1"/>
  <c r="AO1513" i="1" a="1"/>
  <c r="AO1513" i="1" s="1"/>
  <c r="BK1513" i="1" s="1"/>
  <c r="BE1545" i="1"/>
  <c r="AO1545" i="1" a="1"/>
  <c r="AO1545" i="1" s="1"/>
  <c r="BK1545" i="1" s="1"/>
  <c r="BE1577" i="1"/>
  <c r="AO1577" i="1" a="1"/>
  <c r="AO1577" i="1" s="1"/>
  <c r="BK1577" i="1" s="1"/>
  <c r="BE1609" i="1"/>
  <c r="AO1609" i="1" a="1"/>
  <c r="AO1609" i="1" s="1"/>
  <c r="BK1609" i="1" s="1"/>
  <c r="BE1641" i="1"/>
  <c r="AO1641" i="1" a="1"/>
  <c r="AO1641" i="1" s="1"/>
  <c r="BK1641" i="1" s="1"/>
  <c r="BE1673" i="1"/>
  <c r="AO1673" i="1" a="1"/>
  <c r="AO1673" i="1" s="1"/>
  <c r="BK1673" i="1" s="1"/>
  <c r="BE1705" i="1"/>
  <c r="AO1705" i="1" a="1"/>
  <c r="AO1705" i="1" s="1"/>
  <c r="BK1705" i="1" s="1"/>
  <c r="BE1737" i="1"/>
  <c r="AO1737" i="1" a="1"/>
  <c r="AO1737" i="1" s="1"/>
  <c r="BK1737" i="1" s="1"/>
  <c r="BE1769" i="1"/>
  <c r="AO1769" i="1" a="1"/>
  <c r="AO1769" i="1" s="1"/>
  <c r="BK1769" i="1" s="1"/>
  <c r="BE1801" i="1"/>
  <c r="AO1801" i="1" a="1"/>
  <c r="AO1801" i="1" s="1"/>
  <c r="BK1801" i="1" s="1"/>
  <c r="BE1833" i="1"/>
  <c r="AO1833" i="1" a="1"/>
  <c r="AO1833" i="1" s="1"/>
  <c r="BK1833" i="1" s="1"/>
  <c r="BE1865" i="1"/>
  <c r="AO1865" i="1" a="1"/>
  <c r="AO1865" i="1" s="1"/>
  <c r="BK1865" i="1" s="1"/>
  <c r="BE1897" i="1"/>
  <c r="AO1897" i="1" a="1"/>
  <c r="AO1897" i="1" s="1"/>
  <c r="BK1897" i="1" s="1"/>
  <c r="BE1929" i="1"/>
  <c r="AO1929" i="1" a="1"/>
  <c r="AO1929" i="1" s="1"/>
  <c r="BK1929" i="1" s="1"/>
  <c r="BE1961" i="1"/>
  <c r="AO1961" i="1" a="1"/>
  <c r="AO1961" i="1" s="1"/>
  <c r="BK1961" i="1" s="1"/>
  <c r="BE1993" i="1"/>
  <c r="AO1993" i="1" a="1"/>
  <c r="AO1993" i="1" s="1"/>
  <c r="BK1993" i="1" s="1"/>
  <c r="BE2025" i="1"/>
  <c r="AO2025" i="1" a="1"/>
  <c r="AO2025" i="1" s="1"/>
  <c r="BK2025" i="1" s="1"/>
  <c r="BE2057" i="1"/>
  <c r="AO2057" i="1" a="1"/>
  <c r="AO2057" i="1" s="1"/>
  <c r="BK2057" i="1" s="1"/>
  <c r="BE2089" i="1"/>
  <c r="AO2089" i="1" a="1"/>
  <c r="AO2089" i="1" s="1"/>
  <c r="BK2089" i="1" s="1"/>
  <c r="BE2121" i="1"/>
  <c r="AO2121" i="1" a="1"/>
  <c r="AO2121" i="1" s="1"/>
  <c r="BK2121" i="1" s="1"/>
  <c r="BE2153" i="1"/>
  <c r="AO2153" i="1" a="1"/>
  <c r="AO2153" i="1" s="1"/>
  <c r="BK2153" i="1" s="1"/>
  <c r="BE2185" i="1"/>
  <c r="AO2185" i="1" a="1"/>
  <c r="AO2185" i="1" s="1"/>
  <c r="BK2185" i="1" s="1"/>
  <c r="BE2217" i="1"/>
  <c r="AO2217" i="1" a="1"/>
  <c r="AO2217" i="1" s="1"/>
  <c r="BK2217" i="1" s="1"/>
  <c r="BE2249" i="1"/>
  <c r="AO2249" i="1" a="1"/>
  <c r="AO2249" i="1" s="1"/>
  <c r="BK2249" i="1" s="1"/>
  <c r="BE2281" i="1"/>
  <c r="AO2281" i="1" a="1"/>
  <c r="AO2281" i="1" s="1"/>
  <c r="BK2281" i="1" s="1"/>
  <c r="BE2313" i="1"/>
  <c r="AO2313" i="1" a="1"/>
  <c r="AO2313" i="1" s="1"/>
  <c r="BK2313" i="1" s="1"/>
  <c r="BE2345" i="1"/>
  <c r="AO2345" i="1" a="1"/>
  <c r="AO2345" i="1" s="1"/>
  <c r="BK2345" i="1" s="1"/>
  <c r="BE2377" i="1"/>
  <c r="AO2377" i="1" a="1"/>
  <c r="AO2377" i="1" s="1"/>
  <c r="BK2377" i="1" s="1"/>
  <c r="BE2409" i="1"/>
  <c r="AO2409" i="1" a="1"/>
  <c r="AO2409" i="1" s="1"/>
  <c r="BK2409" i="1" s="1"/>
  <c r="BE2441" i="1"/>
  <c r="AO2441" i="1" a="1"/>
  <c r="AO2441" i="1" s="1"/>
  <c r="BK2441" i="1" s="1"/>
  <c r="BE2497" i="1"/>
  <c r="AO2497" i="1" a="1"/>
  <c r="AO2497" i="1" s="1"/>
  <c r="BK2497" i="1" s="1"/>
  <c r="BE2537" i="1"/>
  <c r="AO2537" i="1" a="1"/>
  <c r="AO2537" i="1" s="1"/>
  <c r="BK2537" i="1" s="1"/>
  <c r="BE2577" i="1"/>
  <c r="AO2577" i="1" a="1"/>
  <c r="AO2577" i="1" s="1"/>
  <c r="BK2577" i="1" s="1"/>
  <c r="BE10" i="1"/>
  <c r="AO10" i="1" a="1"/>
  <c r="AO10" i="1" s="1"/>
  <c r="BK10" i="1" s="1"/>
  <c r="BE58" i="1"/>
  <c r="AO58" i="1" a="1"/>
  <c r="AO58" i="1" s="1"/>
  <c r="BK58" i="1" s="1"/>
  <c r="BE130" i="1"/>
  <c r="AO130" i="1" a="1"/>
  <c r="AO130" i="1" s="1"/>
  <c r="BK130" i="1" s="1"/>
  <c r="BE202" i="1"/>
  <c r="AO202" i="1" a="1"/>
  <c r="AO202" i="1" s="1"/>
  <c r="BK202" i="1" s="1"/>
  <c r="BE266" i="1"/>
  <c r="AO266" i="1" a="1"/>
  <c r="AO266" i="1" s="1"/>
  <c r="BK266" i="1" s="1"/>
  <c r="BE314" i="1"/>
  <c r="AO314" i="1" a="1"/>
  <c r="AO314" i="1" s="1"/>
  <c r="BK314" i="1" s="1"/>
  <c r="BE386" i="1"/>
  <c r="AO386" i="1" a="1"/>
  <c r="AO386" i="1" s="1"/>
  <c r="BK386" i="1" s="1"/>
  <c r="BE458" i="1"/>
  <c r="AO458" i="1" a="1"/>
  <c r="AO458" i="1" s="1"/>
  <c r="BK458" i="1" s="1"/>
  <c r="BE522" i="1"/>
  <c r="AO522" i="1" a="1"/>
  <c r="AO522" i="1" s="1"/>
  <c r="BK522" i="1" s="1"/>
  <c r="BE570" i="1"/>
  <c r="AO570" i="1" a="1"/>
  <c r="AO570" i="1" s="1"/>
  <c r="BK570" i="1" s="1"/>
  <c r="BE642" i="1"/>
  <c r="AO642" i="1" a="1"/>
  <c r="AO642" i="1" s="1"/>
  <c r="BK642" i="1" s="1"/>
  <c r="BE714" i="1"/>
  <c r="AO714" i="1" a="1"/>
  <c r="AO714" i="1" s="1"/>
  <c r="BK714" i="1" s="1"/>
  <c r="BE762" i="1"/>
  <c r="AO762" i="1" a="1"/>
  <c r="AO762" i="1" s="1"/>
  <c r="BK762" i="1" s="1"/>
  <c r="BE826" i="1"/>
  <c r="AO826" i="1" a="1"/>
  <c r="AO826" i="1" s="1"/>
  <c r="BK826" i="1" s="1"/>
  <c r="BE898" i="1"/>
  <c r="AO898" i="1" a="1"/>
  <c r="AO898" i="1" s="1"/>
  <c r="BK898" i="1" s="1"/>
  <c r="BE970" i="1"/>
  <c r="AO970" i="1" a="1"/>
  <c r="AO970" i="1" s="1"/>
  <c r="BK970" i="1" s="1"/>
  <c r="BE1042" i="1"/>
  <c r="AO1042" i="1" a="1"/>
  <c r="AO1042" i="1" s="1"/>
  <c r="BK1042" i="1" s="1"/>
  <c r="BE1098" i="1"/>
  <c r="AO1098" i="1" a="1"/>
  <c r="AO1098" i="1" s="1"/>
  <c r="BK1098" i="1" s="1"/>
  <c r="BE1146" i="1"/>
  <c r="AO1146" i="1" a="1"/>
  <c r="AO1146" i="1" s="1"/>
  <c r="BK1146" i="1" s="1"/>
  <c r="BE1202" i="1"/>
  <c r="AO1202" i="1" a="1"/>
  <c r="AO1202" i="1" s="1"/>
  <c r="BK1202" i="1" s="1"/>
  <c r="BE1282" i="1"/>
  <c r="AO1282" i="1" a="1"/>
  <c r="AO1282" i="1" s="1"/>
  <c r="BK1282" i="1" s="1"/>
  <c r="BE1346" i="1"/>
  <c r="AO1346" i="1" a="1"/>
  <c r="AO1346" i="1" s="1"/>
  <c r="BK1346" i="1" s="1"/>
  <c r="BE1410" i="1"/>
  <c r="AO1410" i="1" a="1"/>
  <c r="AO1410" i="1" s="1"/>
  <c r="BK1410" i="1" s="1"/>
  <c r="BE1474" i="1"/>
  <c r="AO1474" i="1" a="1"/>
  <c r="AO1474" i="1" s="1"/>
  <c r="BK1474" i="1" s="1"/>
  <c r="BE1538" i="1"/>
  <c r="AO1538" i="1" a="1"/>
  <c r="AO1538" i="1" s="1"/>
  <c r="BK1538" i="1" s="1"/>
  <c r="BE1602" i="1"/>
  <c r="AO1602" i="1" a="1"/>
  <c r="AO1602" i="1" s="1"/>
  <c r="BK1602" i="1" s="1"/>
  <c r="BE1666" i="1"/>
  <c r="AO1666" i="1" a="1"/>
  <c r="AO1666" i="1" s="1"/>
  <c r="BK1666" i="1" s="1"/>
  <c r="BE1730" i="1"/>
  <c r="AO1730" i="1" a="1"/>
  <c r="AO1730" i="1" s="1"/>
  <c r="BK1730" i="1" s="1"/>
  <c r="BE1794" i="1"/>
  <c r="AO1794" i="1" a="1"/>
  <c r="AO1794" i="1" s="1"/>
  <c r="BK1794" i="1" s="1"/>
  <c r="BE1906" i="1"/>
  <c r="AO1906" i="1" a="1"/>
  <c r="AO1906" i="1" s="1"/>
  <c r="BK1906" i="1" s="1"/>
  <c r="BE1970" i="1"/>
  <c r="AO1970" i="1" a="1"/>
  <c r="AO1970" i="1" s="1"/>
  <c r="BK1970" i="1" s="1"/>
  <c r="BE2034" i="1"/>
  <c r="AO2034" i="1" a="1"/>
  <c r="AO2034" i="1" s="1"/>
  <c r="BK2034" i="1" s="1"/>
  <c r="BE2210" i="1"/>
  <c r="AO2210" i="1" a="1"/>
  <c r="AO2210" i="1" s="1"/>
  <c r="BK2210" i="1" s="1"/>
  <c r="BE2322" i="1"/>
  <c r="AO2322" i="1" a="1"/>
  <c r="AO2322" i="1" s="1"/>
  <c r="BK2322" i="1" s="1"/>
  <c r="BE2378" i="1"/>
  <c r="AO2378" i="1" a="1"/>
  <c r="AO2378" i="1" s="1"/>
  <c r="BK2378" i="1" s="1"/>
  <c r="BE2410" i="1"/>
  <c r="AO2410" i="1" a="1"/>
  <c r="AO2410" i="1" s="1"/>
  <c r="BK2410" i="1" s="1"/>
  <c r="BE2458" i="1"/>
  <c r="AO2458" i="1" a="1"/>
  <c r="AO2458" i="1" s="1"/>
  <c r="BK2458" i="1" s="1"/>
  <c r="BE2514" i="1"/>
  <c r="AO2514" i="1" a="1"/>
  <c r="AO2514" i="1" s="1"/>
  <c r="BK2514" i="1" s="1"/>
  <c r="BE2570" i="1"/>
  <c r="AO2570" i="1" a="1"/>
  <c r="AO2570" i="1" s="1"/>
  <c r="BK2570" i="1" s="1"/>
  <c r="BE2618" i="1"/>
  <c r="AO2618" i="1" a="1"/>
  <c r="AO2618" i="1" s="1"/>
  <c r="BK2618" i="1" s="1"/>
  <c r="BE1347" i="1"/>
  <c r="AO1347" i="1" a="1"/>
  <c r="AO1347" i="1" s="1"/>
  <c r="BK1347" i="1" s="1"/>
  <c r="BE1379" i="1"/>
  <c r="AO1379" i="1" a="1"/>
  <c r="AO1379" i="1" s="1"/>
  <c r="BK1379" i="1" s="1"/>
  <c r="BE1411" i="1"/>
  <c r="AO1411" i="1" a="1"/>
  <c r="AO1411" i="1" s="1"/>
  <c r="BK1411" i="1" s="1"/>
  <c r="BE1443" i="1"/>
  <c r="AO1443" i="1" a="1"/>
  <c r="AO1443" i="1" s="1"/>
  <c r="BK1443" i="1" s="1"/>
  <c r="BE1475" i="1"/>
  <c r="AO1475" i="1" a="1"/>
  <c r="AO1475" i="1" s="1"/>
  <c r="BK1475" i="1" s="1"/>
  <c r="BE1507" i="1"/>
  <c r="AO1507" i="1" a="1"/>
  <c r="AO1507" i="1" s="1"/>
  <c r="BK1507" i="1" s="1"/>
  <c r="BE1539" i="1"/>
  <c r="AO1539" i="1" a="1"/>
  <c r="AO1539" i="1" s="1"/>
  <c r="BK1539" i="1" s="1"/>
  <c r="BE1571" i="1"/>
  <c r="AO1571" i="1" a="1"/>
  <c r="AO1571" i="1" s="1"/>
  <c r="BK1571" i="1" s="1"/>
  <c r="BE1603" i="1"/>
  <c r="AO1603" i="1" a="1"/>
  <c r="AO1603" i="1" s="1"/>
  <c r="BK1603" i="1" s="1"/>
  <c r="BE1635" i="1"/>
  <c r="AO1635" i="1" a="1"/>
  <c r="AO1635" i="1" s="1"/>
  <c r="BK1635" i="1" s="1"/>
  <c r="BE1667" i="1"/>
  <c r="AO1667" i="1" a="1"/>
  <c r="AO1667" i="1" s="1"/>
  <c r="BK1667" i="1" s="1"/>
  <c r="BE1699" i="1"/>
  <c r="AO1699" i="1" a="1"/>
  <c r="AO1699" i="1" s="1"/>
  <c r="BK1699" i="1" s="1"/>
  <c r="BE1731" i="1"/>
  <c r="AO1731" i="1" a="1"/>
  <c r="AO1731" i="1" s="1"/>
  <c r="BK1731" i="1" s="1"/>
  <c r="BE1763" i="1"/>
  <c r="AO1763" i="1" a="1"/>
  <c r="AO1763" i="1" s="1"/>
  <c r="BK1763" i="1" s="1"/>
  <c r="BE1795" i="1"/>
  <c r="AO1795" i="1" a="1"/>
  <c r="AO1795" i="1" s="1"/>
  <c r="BK1795" i="1" s="1"/>
  <c r="BE1827" i="1"/>
  <c r="AO1827" i="1" a="1"/>
  <c r="AO1827" i="1" s="1"/>
  <c r="BK1827" i="1" s="1"/>
  <c r="BE1859" i="1"/>
  <c r="AO1859" i="1" a="1"/>
  <c r="AO1859" i="1" s="1"/>
  <c r="BK1859" i="1" s="1"/>
  <c r="BE1891" i="1"/>
  <c r="AO1891" i="1" a="1"/>
  <c r="AO1891" i="1" s="1"/>
  <c r="BK1891" i="1" s="1"/>
  <c r="BE1923" i="1"/>
  <c r="AO1923" i="1" a="1"/>
  <c r="AO1923" i="1" s="1"/>
  <c r="BK1923" i="1" s="1"/>
  <c r="BE1955" i="1"/>
  <c r="AO1955" i="1" a="1"/>
  <c r="AO1955" i="1" s="1"/>
  <c r="BK1955" i="1" s="1"/>
  <c r="BE1987" i="1"/>
  <c r="AO1987" i="1" a="1"/>
  <c r="AO1987" i="1" s="1"/>
  <c r="BK1987" i="1" s="1"/>
  <c r="BE2019" i="1"/>
  <c r="AO2019" i="1" a="1"/>
  <c r="AO2019" i="1" s="1"/>
  <c r="BK2019" i="1" s="1"/>
  <c r="BE2051" i="1"/>
  <c r="AO2051" i="1" a="1"/>
  <c r="AO2051" i="1" s="1"/>
  <c r="BK2051" i="1" s="1"/>
  <c r="BE2083" i="1"/>
  <c r="AO2083" i="1" a="1"/>
  <c r="AO2083" i="1" s="1"/>
  <c r="BK2083" i="1" s="1"/>
  <c r="BE2115" i="1"/>
  <c r="AO2115" i="1" a="1"/>
  <c r="AO2115" i="1" s="1"/>
  <c r="BK2115" i="1" s="1"/>
  <c r="BE2147" i="1"/>
  <c r="AO2147" i="1" a="1"/>
  <c r="AO2147" i="1" s="1"/>
  <c r="BK2147" i="1" s="1"/>
  <c r="BE2179" i="1"/>
  <c r="AO2179" i="1" a="1"/>
  <c r="AO2179" i="1" s="1"/>
  <c r="BK2179" i="1" s="1"/>
  <c r="BE2211" i="1"/>
  <c r="AO2211" i="1" a="1"/>
  <c r="AO2211" i="1" s="1"/>
  <c r="BK2211" i="1" s="1"/>
  <c r="BE2243" i="1"/>
  <c r="AO2243" i="1" a="1"/>
  <c r="AO2243" i="1" s="1"/>
  <c r="BK2243" i="1" s="1"/>
  <c r="BE2275" i="1"/>
  <c r="AO2275" i="1" a="1"/>
  <c r="AO2275" i="1" s="1"/>
  <c r="BK2275" i="1" s="1"/>
  <c r="BE2307" i="1"/>
  <c r="AO2307" i="1" a="1"/>
  <c r="AO2307" i="1" s="1"/>
  <c r="BK2307" i="1" s="1"/>
  <c r="BE2339" i="1"/>
  <c r="AO2339" i="1" a="1"/>
  <c r="AO2339" i="1" s="1"/>
  <c r="BK2339" i="1" s="1"/>
  <c r="BE2371" i="1"/>
  <c r="AO2371" i="1" a="1"/>
  <c r="AO2371" i="1" s="1"/>
  <c r="BK2371" i="1" s="1"/>
  <c r="BE2403" i="1"/>
  <c r="AO2403" i="1" a="1"/>
  <c r="AO2403" i="1" s="1"/>
  <c r="BK2403" i="1" s="1"/>
  <c r="BE2435" i="1"/>
  <c r="AO2435" i="1" a="1"/>
  <c r="AO2435" i="1" s="1"/>
  <c r="BK2435" i="1" s="1"/>
  <c r="BE2467" i="1"/>
  <c r="AO2467" i="1" a="1"/>
  <c r="AO2467" i="1" s="1"/>
  <c r="BK2467" i="1" s="1"/>
  <c r="BE2499" i="1"/>
  <c r="AO2499" i="1" a="1"/>
  <c r="AO2499" i="1" s="1"/>
  <c r="BK2499" i="1" s="1"/>
  <c r="BE2531" i="1"/>
  <c r="AO2531" i="1" a="1"/>
  <c r="AO2531" i="1" s="1"/>
  <c r="BK2531" i="1" s="1"/>
  <c r="BE2563" i="1"/>
  <c r="AO2563" i="1" a="1"/>
  <c r="AO2563" i="1" s="1"/>
  <c r="BK2563" i="1" s="1"/>
  <c r="BE2595" i="1"/>
  <c r="AO2595" i="1" a="1"/>
  <c r="AO2595" i="1" s="1"/>
  <c r="BK2595" i="1" s="1"/>
  <c r="BE2627" i="1"/>
  <c r="AO2627" i="1" a="1"/>
  <c r="AO2627" i="1" s="1"/>
  <c r="BK2627" i="1" s="1"/>
  <c r="BE856" i="1"/>
  <c r="AO856" i="1" a="1"/>
  <c r="AO856" i="1" s="1"/>
  <c r="BK856" i="1" s="1"/>
  <c r="BE888" i="1"/>
  <c r="AO888" i="1" a="1"/>
  <c r="AO888" i="1" s="1"/>
  <c r="BK888" i="1" s="1"/>
  <c r="BE920" i="1"/>
  <c r="AO920" i="1" a="1"/>
  <c r="AO920" i="1" s="1"/>
  <c r="BK920" i="1" s="1"/>
  <c r="BE952" i="1"/>
  <c r="AO952" i="1" a="1"/>
  <c r="AO952" i="1" s="1"/>
  <c r="BK952" i="1" s="1"/>
  <c r="BE984" i="1"/>
  <c r="AO984" i="1" a="1"/>
  <c r="AO984" i="1" s="1"/>
  <c r="BK984" i="1" s="1"/>
  <c r="BE1016" i="1"/>
  <c r="AO1016" i="1" a="1"/>
  <c r="AO1016" i="1" s="1"/>
  <c r="BK1016" i="1" s="1"/>
  <c r="BE1048" i="1"/>
  <c r="AO1048" i="1" a="1"/>
  <c r="AO1048" i="1" s="1"/>
  <c r="BK1048" i="1" s="1"/>
  <c r="BE1080" i="1"/>
  <c r="AO1080" i="1" a="1"/>
  <c r="AO1080" i="1" s="1"/>
  <c r="BK1080" i="1" s="1"/>
  <c r="BE1112" i="1"/>
  <c r="AO1112" i="1" a="1"/>
  <c r="AO1112" i="1" s="1"/>
  <c r="BK1112" i="1" s="1"/>
  <c r="BE1144" i="1"/>
  <c r="AO1144" i="1" a="1"/>
  <c r="AO1144" i="1" s="1"/>
  <c r="BK1144" i="1" s="1"/>
  <c r="BE1176" i="1"/>
  <c r="AO1176" i="1" a="1"/>
  <c r="AO1176" i="1" s="1"/>
  <c r="BK1176" i="1" s="1"/>
  <c r="BE1208" i="1"/>
  <c r="AO1208" i="1" a="1"/>
  <c r="AO1208" i="1" s="1"/>
  <c r="BK1208" i="1" s="1"/>
  <c r="BE1240" i="1"/>
  <c r="AO1240" i="1" a="1"/>
  <c r="AO1240" i="1" s="1"/>
  <c r="BK1240" i="1" s="1"/>
  <c r="BE1272" i="1"/>
  <c r="AO1272" i="1" a="1"/>
  <c r="AO1272" i="1" s="1"/>
  <c r="BK1272" i="1" s="1"/>
  <c r="BE1304" i="1"/>
  <c r="AO1304" i="1" a="1"/>
  <c r="AO1304" i="1" s="1"/>
  <c r="BK1304" i="1" s="1"/>
  <c r="BE1336" i="1"/>
  <c r="AO1336" i="1" a="1"/>
  <c r="AO1336" i="1" s="1"/>
  <c r="BK1336" i="1" s="1"/>
  <c r="BE1368" i="1"/>
  <c r="AO1368" i="1" a="1"/>
  <c r="AO1368" i="1" s="1"/>
  <c r="BK1368" i="1" s="1"/>
  <c r="BE1400" i="1"/>
  <c r="AO1400" i="1" a="1"/>
  <c r="AO1400" i="1" s="1"/>
  <c r="BK1400" i="1" s="1"/>
  <c r="BE1432" i="1"/>
  <c r="AO1432" i="1" a="1"/>
  <c r="AO1432" i="1" s="1"/>
  <c r="BK1432" i="1" s="1"/>
  <c r="BE1464" i="1"/>
  <c r="AO1464" i="1" a="1"/>
  <c r="AO1464" i="1" s="1"/>
  <c r="BK1464" i="1" s="1"/>
  <c r="BE1496" i="1"/>
  <c r="AO1496" i="1" a="1"/>
  <c r="AO1496" i="1" s="1"/>
  <c r="BK1496" i="1" s="1"/>
  <c r="BE1528" i="1"/>
  <c r="AO1528" i="1" a="1"/>
  <c r="AO1528" i="1" s="1"/>
  <c r="BK1528" i="1" s="1"/>
  <c r="BE1560" i="1"/>
  <c r="AO1560" i="1" a="1"/>
  <c r="AO1560" i="1" s="1"/>
  <c r="BK1560" i="1" s="1"/>
  <c r="BE1592" i="1"/>
  <c r="AO1592" i="1" a="1"/>
  <c r="AO1592" i="1" s="1"/>
  <c r="BK1592" i="1" s="1"/>
  <c r="BE1624" i="1"/>
  <c r="AO1624" i="1" a="1"/>
  <c r="AO1624" i="1" s="1"/>
  <c r="BK1624" i="1" s="1"/>
  <c r="BE1656" i="1"/>
  <c r="AO1656" i="1" a="1"/>
  <c r="AO1656" i="1" s="1"/>
  <c r="BK1656" i="1" s="1"/>
  <c r="BE1688" i="1"/>
  <c r="AO1688" i="1" a="1"/>
  <c r="AO1688" i="1" s="1"/>
  <c r="BK1688" i="1" s="1"/>
  <c r="BE1720" i="1"/>
  <c r="AO1720" i="1" a="1"/>
  <c r="AO1720" i="1" s="1"/>
  <c r="BK1720" i="1" s="1"/>
  <c r="BE1752" i="1"/>
  <c r="AO1752" i="1" a="1"/>
  <c r="AO1752" i="1" s="1"/>
  <c r="BK1752" i="1" s="1"/>
  <c r="BE1784" i="1"/>
  <c r="AO1784" i="1" a="1"/>
  <c r="AO1784" i="1" s="1"/>
  <c r="BK1784" i="1" s="1"/>
  <c r="BE1816" i="1"/>
  <c r="AO1816" i="1" a="1"/>
  <c r="AO1816" i="1" s="1"/>
  <c r="BK1816" i="1" s="1"/>
  <c r="BE1848" i="1"/>
  <c r="AO1848" i="1" a="1"/>
  <c r="AO1848" i="1" s="1"/>
  <c r="BK1848" i="1" s="1"/>
  <c r="BE1880" i="1"/>
  <c r="AO1880" i="1" a="1"/>
  <c r="AO1880" i="1" s="1"/>
  <c r="BK1880" i="1" s="1"/>
  <c r="BE1912" i="1"/>
  <c r="AO1912" i="1" a="1"/>
  <c r="AO1912" i="1" s="1"/>
  <c r="BK1912" i="1" s="1"/>
  <c r="BE1944" i="1"/>
  <c r="AO1944" i="1" a="1"/>
  <c r="AO1944" i="1" s="1"/>
  <c r="BK1944" i="1" s="1"/>
  <c r="BE1976" i="1"/>
  <c r="AO1976" i="1" a="1"/>
  <c r="AO1976" i="1" s="1"/>
  <c r="BK1976" i="1" s="1"/>
  <c r="BE2008" i="1"/>
  <c r="AO2008" i="1" a="1"/>
  <c r="AO2008" i="1" s="1"/>
  <c r="BK2008" i="1" s="1"/>
  <c r="BE2040" i="1"/>
  <c r="AO2040" i="1" a="1"/>
  <c r="AO2040" i="1" s="1"/>
  <c r="BK2040" i="1" s="1"/>
  <c r="BE2072" i="1"/>
  <c r="AO2072" i="1" a="1"/>
  <c r="AO2072" i="1" s="1"/>
  <c r="BK2072" i="1" s="1"/>
  <c r="BE2104" i="1"/>
  <c r="AO2104" i="1" a="1"/>
  <c r="AO2104" i="1" s="1"/>
  <c r="BK2104" i="1" s="1"/>
  <c r="BE2136" i="1"/>
  <c r="AO2136" i="1" a="1"/>
  <c r="AO2136" i="1" s="1"/>
  <c r="BK2136" i="1" s="1"/>
  <c r="BE2168" i="1"/>
  <c r="AO2168" i="1" a="1"/>
  <c r="AO2168" i="1" s="1"/>
  <c r="BK2168" i="1" s="1"/>
  <c r="BE2200" i="1"/>
  <c r="AO2200" i="1" a="1"/>
  <c r="AO2200" i="1" s="1"/>
  <c r="BK2200" i="1" s="1"/>
  <c r="BE2232" i="1"/>
  <c r="AO2232" i="1" a="1"/>
  <c r="AO2232" i="1" s="1"/>
  <c r="BK2232" i="1" s="1"/>
  <c r="BE2264" i="1"/>
  <c r="AO2264" i="1" a="1"/>
  <c r="AO2264" i="1" s="1"/>
  <c r="BK2264" i="1" s="1"/>
  <c r="BE2296" i="1"/>
  <c r="AO2296" i="1" a="1"/>
  <c r="AO2296" i="1" s="1"/>
  <c r="BK2296" i="1" s="1"/>
  <c r="BE2328" i="1"/>
  <c r="AO2328" i="1" a="1"/>
  <c r="AO2328" i="1" s="1"/>
  <c r="BK2328" i="1" s="1"/>
  <c r="BE2360" i="1"/>
  <c r="AO2360" i="1" a="1"/>
  <c r="AO2360" i="1" s="1"/>
  <c r="BK2360" i="1" s="1"/>
  <c r="BE2392" i="1"/>
  <c r="AO2392" i="1" a="1"/>
  <c r="AO2392" i="1" s="1"/>
  <c r="BK2392" i="1" s="1"/>
  <c r="BE2424" i="1"/>
  <c r="AO2424" i="1" a="1"/>
  <c r="AO2424" i="1" s="1"/>
  <c r="BK2424" i="1" s="1"/>
  <c r="BE2456" i="1"/>
  <c r="AO2456" i="1" a="1"/>
  <c r="AO2456" i="1" s="1"/>
  <c r="BK2456" i="1" s="1"/>
  <c r="BE2488" i="1"/>
  <c r="AO2488" i="1" a="1"/>
  <c r="AO2488" i="1" s="1"/>
  <c r="BK2488" i="1" s="1"/>
  <c r="BE2520" i="1"/>
  <c r="AO2520" i="1" a="1"/>
  <c r="AO2520" i="1" s="1"/>
  <c r="BK2520" i="1" s="1"/>
  <c r="BE2552" i="1"/>
  <c r="AO2552" i="1" a="1"/>
  <c r="AO2552" i="1" s="1"/>
  <c r="BK2552" i="1" s="1"/>
  <c r="BE2584" i="1"/>
  <c r="AO2584" i="1" a="1"/>
  <c r="AO2584" i="1" s="1"/>
  <c r="BK2584" i="1" s="1"/>
  <c r="BE2616" i="1"/>
  <c r="AO2616" i="1" a="1"/>
  <c r="AO2616" i="1" s="1"/>
  <c r="BK2616" i="1" s="1"/>
  <c r="BE17" i="1"/>
  <c r="AO17" i="1" a="1"/>
  <c r="AO17" i="1" s="1"/>
  <c r="BK17" i="1" s="1"/>
  <c r="BE49" i="1"/>
  <c r="AO49" i="1" a="1"/>
  <c r="AO49" i="1" s="1"/>
  <c r="BK49" i="1" s="1"/>
  <c r="BE81" i="1"/>
  <c r="AO81" i="1" a="1"/>
  <c r="AO81" i="1" s="1"/>
  <c r="BK81" i="1" s="1"/>
  <c r="BE113" i="1"/>
  <c r="AO113" i="1" a="1"/>
  <c r="AO113" i="1" s="1"/>
  <c r="BK113" i="1" s="1"/>
  <c r="BE145" i="1"/>
  <c r="AO145" i="1" a="1"/>
  <c r="AO145" i="1" s="1"/>
  <c r="BK145" i="1" s="1"/>
  <c r="BE177" i="1"/>
  <c r="AO177" i="1" a="1"/>
  <c r="AO177" i="1" s="1"/>
  <c r="BK177" i="1" s="1"/>
  <c r="BE209" i="1"/>
  <c r="AO209" i="1" a="1"/>
  <c r="AO209" i="1" s="1"/>
  <c r="BK209" i="1" s="1"/>
  <c r="BE241" i="1"/>
  <c r="AO241" i="1" a="1"/>
  <c r="AO241" i="1" s="1"/>
  <c r="BK241" i="1" s="1"/>
  <c r="BE273" i="1"/>
  <c r="AO273" i="1" a="1"/>
  <c r="AO273" i="1" s="1"/>
  <c r="BK273" i="1" s="1"/>
  <c r="BE305" i="1"/>
  <c r="AO305" i="1" a="1"/>
  <c r="AO305" i="1" s="1"/>
  <c r="BK305" i="1" s="1"/>
  <c r="BE337" i="1"/>
  <c r="AO337" i="1" a="1"/>
  <c r="AO337" i="1" s="1"/>
  <c r="BK337" i="1" s="1"/>
  <c r="BE369" i="1"/>
  <c r="AO369" i="1" a="1"/>
  <c r="AO369" i="1" s="1"/>
  <c r="BK369" i="1" s="1"/>
  <c r="BE401" i="1"/>
  <c r="AO401" i="1" a="1"/>
  <c r="AO401" i="1" s="1"/>
  <c r="BK401" i="1" s="1"/>
  <c r="BE433" i="1"/>
  <c r="AO433" i="1" a="1"/>
  <c r="AO433" i="1" s="1"/>
  <c r="BK433" i="1" s="1"/>
  <c r="BE465" i="1"/>
  <c r="AO465" i="1" a="1"/>
  <c r="AO465" i="1" s="1"/>
  <c r="BK465" i="1" s="1"/>
  <c r="BE497" i="1"/>
  <c r="AO497" i="1" a="1"/>
  <c r="AO497" i="1" s="1"/>
  <c r="BK497" i="1" s="1"/>
  <c r="BE529" i="1"/>
  <c r="AO529" i="1" a="1"/>
  <c r="AO529" i="1" s="1"/>
  <c r="BK529" i="1" s="1"/>
  <c r="BE561" i="1"/>
  <c r="AO561" i="1" a="1"/>
  <c r="AO561" i="1" s="1"/>
  <c r="BK561" i="1" s="1"/>
  <c r="BE593" i="1"/>
  <c r="AO593" i="1" a="1"/>
  <c r="AO593" i="1" s="1"/>
  <c r="BK593" i="1" s="1"/>
  <c r="BE625" i="1"/>
  <c r="AO625" i="1" a="1"/>
  <c r="AO625" i="1" s="1"/>
  <c r="BK625" i="1" s="1"/>
  <c r="BE657" i="1"/>
  <c r="AO657" i="1" a="1"/>
  <c r="AO657" i="1" s="1"/>
  <c r="BK657" i="1" s="1"/>
  <c r="BE689" i="1"/>
  <c r="AO689" i="1" a="1"/>
  <c r="AO689" i="1" s="1"/>
  <c r="BK689" i="1" s="1"/>
  <c r="BE721" i="1"/>
  <c r="AO721" i="1" a="1"/>
  <c r="AO721" i="1" s="1"/>
  <c r="BK721" i="1" s="1"/>
  <c r="BE753" i="1"/>
  <c r="AO753" i="1" a="1"/>
  <c r="AO753" i="1" s="1"/>
  <c r="BK753" i="1" s="1"/>
  <c r="BE785" i="1"/>
  <c r="AO785" i="1" a="1"/>
  <c r="AO785" i="1" s="1"/>
  <c r="BK785" i="1" s="1"/>
  <c r="BE817" i="1"/>
  <c r="AO817" i="1" a="1"/>
  <c r="AO817" i="1" s="1"/>
  <c r="BK817" i="1" s="1"/>
  <c r="BE849" i="1"/>
  <c r="AO849" i="1" a="1"/>
  <c r="AO849" i="1" s="1"/>
  <c r="BK849" i="1" s="1"/>
  <c r="BE881" i="1"/>
  <c r="AO881" i="1" a="1"/>
  <c r="AO881" i="1" s="1"/>
  <c r="BK881" i="1" s="1"/>
  <c r="BE913" i="1"/>
  <c r="AO913" i="1" a="1"/>
  <c r="AO913" i="1" s="1"/>
  <c r="BK913" i="1" s="1"/>
  <c r="BE945" i="1"/>
  <c r="AO945" i="1" a="1"/>
  <c r="AO945" i="1" s="1"/>
  <c r="BK945" i="1" s="1"/>
  <c r="BE977" i="1"/>
  <c r="AO977" i="1" a="1"/>
  <c r="AO977" i="1" s="1"/>
  <c r="BK977" i="1" s="1"/>
  <c r="BE1009" i="1"/>
  <c r="AO1009" i="1" a="1"/>
  <c r="AO1009" i="1" s="1"/>
  <c r="BK1009" i="1" s="1"/>
  <c r="BE1041" i="1"/>
  <c r="AO1041" i="1" a="1"/>
  <c r="AO1041" i="1" s="1"/>
  <c r="BK1041" i="1" s="1"/>
  <c r="BE1073" i="1"/>
  <c r="AO1073" i="1" a="1"/>
  <c r="AO1073" i="1" s="1"/>
  <c r="BK1073" i="1" s="1"/>
  <c r="BE1105" i="1"/>
  <c r="AO1105" i="1" a="1"/>
  <c r="AO1105" i="1" s="1"/>
  <c r="BK1105" i="1" s="1"/>
  <c r="BE1137" i="1"/>
  <c r="AO1137" i="1" a="1"/>
  <c r="AO1137" i="1" s="1"/>
  <c r="BK1137" i="1" s="1"/>
  <c r="BE1169" i="1"/>
  <c r="AO1169" i="1" a="1"/>
  <c r="AO1169" i="1" s="1"/>
  <c r="BK1169" i="1" s="1"/>
  <c r="BE1201" i="1"/>
  <c r="AO1201" i="1" a="1"/>
  <c r="AO1201" i="1" s="1"/>
  <c r="BK1201" i="1" s="1"/>
  <c r="BE1233" i="1"/>
  <c r="AO1233" i="1" a="1"/>
  <c r="AO1233" i="1" s="1"/>
  <c r="BK1233" i="1" s="1"/>
  <c r="BE1265" i="1"/>
  <c r="AO1265" i="1" a="1"/>
  <c r="AO1265" i="1" s="1"/>
  <c r="BK1265" i="1" s="1"/>
  <c r="BE1297" i="1"/>
  <c r="AO1297" i="1" a="1"/>
  <c r="AO1297" i="1" s="1"/>
  <c r="BK1297" i="1" s="1"/>
  <c r="BE1329" i="1"/>
  <c r="AO1329" i="1" a="1"/>
  <c r="AO1329" i="1" s="1"/>
  <c r="BK1329" i="1" s="1"/>
  <c r="BE1361" i="1"/>
  <c r="AO1361" i="1" a="1"/>
  <c r="AO1361" i="1" s="1"/>
  <c r="BK1361" i="1" s="1"/>
  <c r="BE1393" i="1"/>
  <c r="AO1393" i="1" a="1"/>
  <c r="AO1393" i="1" s="1"/>
  <c r="BK1393" i="1" s="1"/>
  <c r="BE1425" i="1"/>
  <c r="AO1425" i="1" a="1"/>
  <c r="AO1425" i="1" s="1"/>
  <c r="BK1425" i="1" s="1"/>
  <c r="BE1457" i="1"/>
  <c r="AO1457" i="1" a="1"/>
  <c r="AO1457" i="1" s="1"/>
  <c r="BK1457" i="1" s="1"/>
  <c r="BE1489" i="1"/>
  <c r="AO1489" i="1" a="1"/>
  <c r="AO1489" i="1" s="1"/>
  <c r="BK1489" i="1" s="1"/>
  <c r="BE1521" i="1"/>
  <c r="AO1521" i="1" a="1"/>
  <c r="AO1521" i="1" s="1"/>
  <c r="BK1521" i="1" s="1"/>
  <c r="BE1553" i="1"/>
  <c r="AO1553" i="1" a="1"/>
  <c r="AO1553" i="1" s="1"/>
  <c r="BK1553" i="1" s="1"/>
  <c r="BE1585" i="1"/>
  <c r="AO1585" i="1" a="1"/>
  <c r="AO1585" i="1" s="1"/>
  <c r="BK1585" i="1" s="1"/>
  <c r="BE1617" i="1"/>
  <c r="AO1617" i="1" a="1"/>
  <c r="AO1617" i="1" s="1"/>
  <c r="BK1617" i="1" s="1"/>
  <c r="BE1649" i="1"/>
  <c r="AO1649" i="1" a="1"/>
  <c r="AO1649" i="1" s="1"/>
  <c r="BK1649" i="1" s="1"/>
  <c r="BE1681" i="1"/>
  <c r="AO1681" i="1" a="1"/>
  <c r="AO1681" i="1" s="1"/>
  <c r="BK1681" i="1" s="1"/>
  <c r="BE1713" i="1"/>
  <c r="AO1713" i="1" a="1"/>
  <c r="AO1713" i="1" s="1"/>
  <c r="BK1713" i="1" s="1"/>
  <c r="BE1745" i="1"/>
  <c r="AO1745" i="1" a="1"/>
  <c r="AO1745" i="1" s="1"/>
  <c r="BK1745" i="1" s="1"/>
  <c r="BE1777" i="1"/>
  <c r="AO1777" i="1" a="1"/>
  <c r="AO1777" i="1" s="1"/>
  <c r="BK1777" i="1" s="1"/>
  <c r="BE1809" i="1"/>
  <c r="AO1809" i="1" a="1"/>
  <c r="AO1809" i="1" s="1"/>
  <c r="BK1809" i="1" s="1"/>
  <c r="BE1841" i="1"/>
  <c r="AO1841" i="1" a="1"/>
  <c r="AO1841" i="1" s="1"/>
  <c r="BK1841" i="1" s="1"/>
  <c r="BE1873" i="1"/>
  <c r="AO1873" i="1" a="1"/>
  <c r="AO1873" i="1" s="1"/>
  <c r="BK1873" i="1" s="1"/>
  <c r="BE1905" i="1"/>
  <c r="AO1905" i="1" a="1"/>
  <c r="AO1905" i="1" s="1"/>
  <c r="BK1905" i="1" s="1"/>
  <c r="BE1937" i="1"/>
  <c r="AO1937" i="1" a="1"/>
  <c r="AO1937" i="1" s="1"/>
  <c r="BK1937" i="1" s="1"/>
  <c r="BE1969" i="1"/>
  <c r="AO1969" i="1" a="1"/>
  <c r="AO1969" i="1" s="1"/>
  <c r="BK1969" i="1" s="1"/>
  <c r="BE2001" i="1"/>
  <c r="AO2001" i="1" a="1"/>
  <c r="AO2001" i="1" s="1"/>
  <c r="BK2001" i="1" s="1"/>
  <c r="BE2033" i="1"/>
  <c r="AO2033" i="1" a="1"/>
  <c r="AO2033" i="1" s="1"/>
  <c r="BK2033" i="1" s="1"/>
  <c r="BE2065" i="1"/>
  <c r="AO2065" i="1" a="1"/>
  <c r="AO2065" i="1" s="1"/>
  <c r="BK2065" i="1" s="1"/>
  <c r="BE2097" i="1"/>
  <c r="AO2097" i="1" a="1"/>
  <c r="AO2097" i="1" s="1"/>
  <c r="BK2097" i="1" s="1"/>
  <c r="BE2129" i="1"/>
  <c r="AO2129" i="1" a="1"/>
  <c r="AO2129" i="1" s="1"/>
  <c r="BK2129" i="1" s="1"/>
  <c r="BE2161" i="1"/>
  <c r="AO2161" i="1" a="1"/>
  <c r="AO2161" i="1" s="1"/>
  <c r="BK2161" i="1" s="1"/>
  <c r="BE2193" i="1"/>
  <c r="AO2193" i="1" a="1"/>
  <c r="AO2193" i="1" s="1"/>
  <c r="BK2193" i="1" s="1"/>
  <c r="BE2225" i="1"/>
  <c r="AO2225" i="1" a="1"/>
  <c r="AO2225" i="1" s="1"/>
  <c r="BK2225" i="1" s="1"/>
  <c r="BE2257" i="1"/>
  <c r="AO2257" i="1" a="1"/>
  <c r="AO2257" i="1" s="1"/>
  <c r="BK2257" i="1" s="1"/>
  <c r="BE2289" i="1"/>
  <c r="AO2289" i="1" a="1"/>
  <c r="AO2289" i="1" s="1"/>
  <c r="BK2289" i="1" s="1"/>
  <c r="BE2321" i="1"/>
  <c r="AO2321" i="1" a="1"/>
  <c r="AO2321" i="1" s="1"/>
  <c r="BK2321" i="1" s="1"/>
  <c r="BE2353" i="1"/>
  <c r="AO2353" i="1" a="1"/>
  <c r="AO2353" i="1" s="1"/>
  <c r="BK2353" i="1" s="1"/>
  <c r="BE2385" i="1"/>
  <c r="AO2385" i="1" a="1"/>
  <c r="AO2385" i="1" s="1"/>
  <c r="BK2385" i="1" s="1"/>
  <c r="BE2417" i="1"/>
  <c r="AO2417" i="1" a="1"/>
  <c r="AO2417" i="1" s="1"/>
  <c r="BK2417" i="1" s="1"/>
  <c r="BE2449" i="1"/>
  <c r="AO2449" i="1" a="1"/>
  <c r="AO2449" i="1" s="1"/>
  <c r="BK2449" i="1" s="1"/>
  <c r="BE2505" i="1"/>
  <c r="AO2505" i="1" a="1"/>
  <c r="AO2505" i="1" s="1"/>
  <c r="BK2505" i="1" s="1"/>
  <c r="BE2553" i="1"/>
  <c r="AO2553" i="1" a="1"/>
  <c r="AO2553" i="1" s="1"/>
  <c r="BK2553" i="1" s="1"/>
  <c r="BE2593" i="1"/>
  <c r="AO2593" i="1" a="1"/>
  <c r="AO2593" i="1" s="1"/>
  <c r="BK2593" i="1" s="1"/>
  <c r="BE18" i="1"/>
  <c r="AO18" i="1" a="1"/>
  <c r="AO18" i="1" s="1"/>
  <c r="BK18" i="1" s="1"/>
  <c r="BE90" i="1"/>
  <c r="AO90" i="1" a="1"/>
  <c r="AO90" i="1" s="1"/>
  <c r="BK90" i="1" s="1"/>
  <c r="BE162" i="1"/>
  <c r="AO162" i="1" a="1"/>
  <c r="AO162" i="1" s="1"/>
  <c r="BK162" i="1" s="1"/>
  <c r="BE210" i="1"/>
  <c r="AO210" i="1" a="1"/>
  <c r="AO210" i="1" s="1"/>
  <c r="BK210" i="1" s="1"/>
  <c r="BE274" i="1"/>
  <c r="AO274" i="1" a="1"/>
  <c r="AO274" i="1" s="1"/>
  <c r="BK274" i="1" s="1"/>
  <c r="BE346" i="1"/>
  <c r="AO346" i="1" a="1"/>
  <c r="AO346" i="1" s="1"/>
  <c r="BK346" i="1" s="1"/>
  <c r="BE418" i="1"/>
  <c r="AO418" i="1" a="1"/>
  <c r="AO418" i="1" s="1"/>
  <c r="BK418" i="1" s="1"/>
  <c r="BE466" i="1"/>
  <c r="AO466" i="1" a="1"/>
  <c r="AO466" i="1" s="1"/>
  <c r="BK466" i="1" s="1"/>
  <c r="BE530" i="1"/>
  <c r="AO530" i="1" a="1"/>
  <c r="AO530" i="1" s="1"/>
  <c r="BK530" i="1" s="1"/>
  <c r="BE602" i="1"/>
  <c r="AO602" i="1" a="1"/>
  <c r="AO602" i="1" s="1"/>
  <c r="BK602" i="1" s="1"/>
  <c r="BE674" i="1"/>
  <c r="AO674" i="1" a="1"/>
  <c r="AO674" i="1" s="1"/>
  <c r="BK674" i="1" s="1"/>
  <c r="BE722" i="1"/>
  <c r="AO722" i="1" a="1"/>
  <c r="AO722" i="1" s="1"/>
  <c r="BK722" i="1" s="1"/>
  <c r="BE786" i="1"/>
  <c r="AO786" i="1" a="1"/>
  <c r="AO786" i="1" s="1"/>
  <c r="BK786" i="1" s="1"/>
  <c r="BE834" i="1"/>
  <c r="AO834" i="1" a="1"/>
  <c r="AO834" i="1" s="1"/>
  <c r="BK834" i="1" s="1"/>
  <c r="BE906" i="1"/>
  <c r="AO906" i="1" a="1"/>
  <c r="AO906" i="1" s="1"/>
  <c r="BK906" i="1" s="1"/>
  <c r="BE1002" i="1"/>
  <c r="AO1002" i="1" a="1"/>
  <c r="AO1002" i="1" s="1"/>
  <c r="BK1002" i="1" s="1"/>
  <c r="BE1066" i="1"/>
  <c r="AO1066" i="1" a="1"/>
  <c r="AO1066" i="1" s="1"/>
  <c r="BK1066" i="1" s="1"/>
  <c r="BE1106" i="1"/>
  <c r="AO1106" i="1" a="1"/>
  <c r="AO1106" i="1" s="1"/>
  <c r="BK1106" i="1" s="1"/>
  <c r="BE1162" i="1"/>
  <c r="AO1162" i="1" a="1"/>
  <c r="AO1162" i="1" s="1"/>
  <c r="BK1162" i="1" s="1"/>
  <c r="BE1226" i="1"/>
  <c r="AO1226" i="1" a="1"/>
  <c r="AO1226" i="1" s="1"/>
  <c r="BK1226" i="1" s="1"/>
  <c r="BE1306" i="1"/>
  <c r="AO1306" i="1" a="1"/>
  <c r="AO1306" i="1" s="1"/>
  <c r="BK1306" i="1" s="1"/>
  <c r="BE1354" i="1"/>
  <c r="AO1354" i="1" a="1"/>
  <c r="AO1354" i="1" s="1"/>
  <c r="BK1354" i="1" s="1"/>
  <c r="BE1418" i="1"/>
  <c r="AO1418" i="1" a="1"/>
  <c r="AO1418" i="1" s="1"/>
  <c r="BK1418" i="1" s="1"/>
  <c r="BE1482" i="1"/>
  <c r="AO1482" i="1" a="1"/>
  <c r="AO1482" i="1" s="1"/>
  <c r="BK1482" i="1" s="1"/>
  <c r="BE1546" i="1"/>
  <c r="AO1546" i="1" a="1"/>
  <c r="AO1546" i="1" s="1"/>
  <c r="BK1546" i="1" s="1"/>
  <c r="BE1610" i="1"/>
  <c r="AO1610" i="1" a="1"/>
  <c r="AO1610" i="1" s="1"/>
  <c r="BK1610" i="1" s="1"/>
  <c r="BE1674" i="1"/>
  <c r="AO1674" i="1" a="1"/>
  <c r="AO1674" i="1" s="1"/>
  <c r="BK1674" i="1" s="1"/>
  <c r="BE1738" i="1"/>
  <c r="AO1738" i="1" a="1"/>
  <c r="AO1738" i="1" s="1"/>
  <c r="BK1738" i="1" s="1"/>
  <c r="BE1802" i="1"/>
  <c r="AO1802" i="1" a="1"/>
  <c r="AO1802" i="1" s="1"/>
  <c r="BK1802" i="1" s="1"/>
  <c r="BE1914" i="1"/>
  <c r="AO1914" i="1" a="1"/>
  <c r="AO1914" i="1" s="1"/>
  <c r="BK1914" i="1" s="1"/>
  <c r="BE1978" i="1"/>
  <c r="AO1978" i="1" a="1"/>
  <c r="AO1978" i="1" s="1"/>
  <c r="BK1978" i="1" s="1"/>
  <c r="BE2042" i="1"/>
  <c r="AO2042" i="1" a="1"/>
  <c r="AO2042" i="1" s="1"/>
  <c r="BK2042" i="1" s="1"/>
  <c r="BE2298" i="1"/>
  <c r="AO2298" i="1" a="1"/>
  <c r="AO2298" i="1" s="1"/>
  <c r="BK2298" i="1" s="1"/>
  <c r="BE2330" i="1"/>
  <c r="AO2330" i="1" a="1"/>
  <c r="AO2330" i="1" s="1"/>
  <c r="BK2330" i="1" s="1"/>
  <c r="BE2386" i="1"/>
  <c r="AO2386" i="1" a="1"/>
  <c r="AO2386" i="1" s="1"/>
  <c r="BK2386" i="1" s="1"/>
  <c r="BE2418" i="1"/>
  <c r="AO2418" i="1" a="1"/>
  <c r="AO2418" i="1" s="1"/>
  <c r="BK2418" i="1" s="1"/>
  <c r="BE2466" i="1"/>
  <c r="AO2466" i="1" a="1"/>
  <c r="AO2466" i="1" s="1"/>
  <c r="BK2466" i="1" s="1"/>
  <c r="BE2546" i="1"/>
  <c r="AO2546" i="1" a="1"/>
  <c r="AO2546" i="1" s="1"/>
  <c r="BK2546" i="1" s="1"/>
  <c r="BE2578" i="1"/>
  <c r="AO2578" i="1" a="1"/>
  <c r="AO2578" i="1" s="1"/>
  <c r="BK2578" i="1" s="1"/>
  <c r="BE2626" i="1"/>
  <c r="AO2626" i="1" a="1"/>
  <c r="AO2626" i="1" s="1"/>
  <c r="BK2626" i="1" s="1"/>
  <c r="BE1355" i="1"/>
  <c r="AO1355" i="1" a="1"/>
  <c r="AO1355" i="1" s="1"/>
  <c r="BK1355" i="1" s="1"/>
  <c r="BE1387" i="1"/>
  <c r="AO1387" i="1" a="1"/>
  <c r="AO1387" i="1" s="1"/>
  <c r="BK1387" i="1" s="1"/>
  <c r="BE1419" i="1"/>
  <c r="AO1419" i="1" a="1"/>
  <c r="AO1419" i="1" s="1"/>
  <c r="BK1419" i="1" s="1"/>
  <c r="BE1451" i="1"/>
  <c r="AO1451" i="1" a="1"/>
  <c r="AO1451" i="1" s="1"/>
  <c r="BK1451" i="1" s="1"/>
  <c r="BE1483" i="1"/>
  <c r="AO1483" i="1" a="1"/>
  <c r="AO1483" i="1" s="1"/>
  <c r="BK1483" i="1" s="1"/>
  <c r="BE1515" i="1"/>
  <c r="AO1515" i="1" a="1"/>
  <c r="AO1515" i="1" s="1"/>
  <c r="BK1515" i="1" s="1"/>
  <c r="BE1547" i="1"/>
  <c r="AO1547" i="1" a="1"/>
  <c r="AO1547" i="1" s="1"/>
  <c r="BK1547" i="1" s="1"/>
  <c r="BE1579" i="1"/>
  <c r="AO1579" i="1" a="1"/>
  <c r="AO1579" i="1" s="1"/>
  <c r="BK1579" i="1" s="1"/>
  <c r="BE1611" i="1"/>
  <c r="AO1611" i="1" a="1"/>
  <c r="AO1611" i="1" s="1"/>
  <c r="BK1611" i="1" s="1"/>
  <c r="BE1643" i="1"/>
  <c r="AO1643" i="1" a="1"/>
  <c r="AO1643" i="1" s="1"/>
  <c r="BK1643" i="1" s="1"/>
  <c r="BE1675" i="1"/>
  <c r="AO1675" i="1" a="1"/>
  <c r="AO1675" i="1" s="1"/>
  <c r="BK1675" i="1" s="1"/>
  <c r="BE1707" i="1"/>
  <c r="AO1707" i="1" a="1"/>
  <c r="AO1707" i="1" s="1"/>
  <c r="BK1707" i="1" s="1"/>
  <c r="BE1739" i="1"/>
  <c r="AO1739" i="1" a="1"/>
  <c r="AO1739" i="1" s="1"/>
  <c r="BK1739" i="1" s="1"/>
  <c r="BE1771" i="1"/>
  <c r="AO1771" i="1" a="1"/>
  <c r="AO1771" i="1" s="1"/>
  <c r="BK1771" i="1" s="1"/>
  <c r="BE1803" i="1"/>
  <c r="AO1803" i="1" a="1"/>
  <c r="AO1803" i="1" s="1"/>
  <c r="BK1803" i="1" s="1"/>
  <c r="BE1835" i="1"/>
  <c r="AO1835" i="1" a="1"/>
  <c r="AO1835" i="1" s="1"/>
  <c r="BK1835" i="1" s="1"/>
  <c r="BE1867" i="1"/>
  <c r="AO1867" i="1" a="1"/>
  <c r="AO1867" i="1" s="1"/>
  <c r="BK1867" i="1" s="1"/>
  <c r="BE1899" i="1"/>
  <c r="AO1899" i="1" a="1"/>
  <c r="AO1899" i="1" s="1"/>
  <c r="BK1899" i="1" s="1"/>
  <c r="BE1931" i="1"/>
  <c r="AO1931" i="1" a="1"/>
  <c r="AO1931" i="1" s="1"/>
  <c r="BK1931" i="1" s="1"/>
  <c r="BE1963" i="1"/>
  <c r="AO1963" i="1" a="1"/>
  <c r="AO1963" i="1" s="1"/>
  <c r="BK1963" i="1" s="1"/>
  <c r="BE1995" i="1"/>
  <c r="AO1995" i="1" a="1"/>
  <c r="AO1995" i="1" s="1"/>
  <c r="BK1995" i="1" s="1"/>
  <c r="BE2027" i="1"/>
  <c r="AO2027" i="1" a="1"/>
  <c r="AO2027" i="1" s="1"/>
  <c r="BK2027" i="1" s="1"/>
  <c r="BE2059" i="1"/>
  <c r="AO2059" i="1" a="1"/>
  <c r="AO2059" i="1" s="1"/>
  <c r="BK2059" i="1" s="1"/>
  <c r="BE2091" i="1"/>
  <c r="AO2091" i="1" a="1"/>
  <c r="AO2091" i="1" s="1"/>
  <c r="BK2091" i="1" s="1"/>
  <c r="BE2123" i="1"/>
  <c r="AO2123" i="1" a="1"/>
  <c r="AO2123" i="1" s="1"/>
  <c r="BK2123" i="1" s="1"/>
  <c r="BE2155" i="1"/>
  <c r="AO2155" i="1" a="1"/>
  <c r="AO2155" i="1" s="1"/>
  <c r="BK2155" i="1" s="1"/>
  <c r="BE2187" i="1"/>
  <c r="AO2187" i="1" a="1"/>
  <c r="AO2187" i="1" s="1"/>
  <c r="BK2187" i="1" s="1"/>
  <c r="BE2219" i="1"/>
  <c r="AO2219" i="1" a="1"/>
  <c r="AO2219" i="1" s="1"/>
  <c r="BK2219" i="1" s="1"/>
  <c r="BE2251" i="1"/>
  <c r="AO2251" i="1" a="1"/>
  <c r="AO2251" i="1" s="1"/>
  <c r="BK2251" i="1" s="1"/>
  <c r="BE2283" i="1"/>
  <c r="AO2283" i="1" a="1"/>
  <c r="AO2283" i="1" s="1"/>
  <c r="BK2283" i="1" s="1"/>
  <c r="BE2315" i="1"/>
  <c r="AO2315" i="1" a="1"/>
  <c r="AO2315" i="1" s="1"/>
  <c r="BK2315" i="1" s="1"/>
  <c r="BE2347" i="1"/>
  <c r="AO2347" i="1" a="1"/>
  <c r="AO2347" i="1" s="1"/>
  <c r="BK2347" i="1" s="1"/>
  <c r="BE2379" i="1"/>
  <c r="AO2379" i="1" a="1"/>
  <c r="AO2379" i="1" s="1"/>
  <c r="BK2379" i="1" s="1"/>
  <c r="BE2411" i="1"/>
  <c r="AO2411" i="1" a="1"/>
  <c r="AO2411" i="1" s="1"/>
  <c r="BK2411" i="1" s="1"/>
  <c r="BE2443" i="1"/>
  <c r="AO2443" i="1" a="1"/>
  <c r="AO2443" i="1" s="1"/>
  <c r="BK2443" i="1" s="1"/>
  <c r="BE2475" i="1"/>
  <c r="AO2475" i="1" a="1"/>
  <c r="AO2475" i="1" s="1"/>
  <c r="BK2475" i="1" s="1"/>
  <c r="BE2507" i="1"/>
  <c r="AO2507" i="1" a="1"/>
  <c r="AO2507" i="1" s="1"/>
  <c r="BK2507" i="1" s="1"/>
  <c r="BE2539" i="1"/>
  <c r="AO2539" i="1" a="1"/>
  <c r="AO2539" i="1" s="1"/>
  <c r="BK2539" i="1" s="1"/>
  <c r="BE2571" i="1"/>
  <c r="AO2571" i="1" a="1"/>
  <c r="AO2571" i="1" s="1"/>
  <c r="BK2571" i="1" s="1"/>
  <c r="BE2603" i="1"/>
  <c r="AO2603" i="1" a="1"/>
  <c r="AO2603" i="1" s="1"/>
  <c r="BK2603" i="1" s="1"/>
  <c r="BI515" i="1"/>
  <c r="BJ515" i="1"/>
  <c r="BI643" i="1"/>
  <c r="BJ643" i="1"/>
  <c r="BI835" i="1"/>
  <c r="BJ835" i="1"/>
  <c r="BI551" i="1"/>
  <c r="BJ551" i="1"/>
  <c r="BI295" i="1"/>
  <c r="BJ295" i="1"/>
  <c r="BI423" i="1"/>
  <c r="BJ423" i="1"/>
  <c r="BI2250" i="1"/>
  <c r="BJ2250" i="1"/>
  <c r="BI303" i="1"/>
  <c r="BJ303" i="1"/>
  <c r="BI2154" i="1"/>
  <c r="BJ2154" i="1"/>
  <c r="BI1132" i="1"/>
  <c r="BJ1132" i="1"/>
  <c r="BI1260" i="1"/>
  <c r="BJ1260" i="1"/>
  <c r="BI1436" i="1"/>
  <c r="BJ1436" i="1"/>
  <c r="BI1484" i="1"/>
  <c r="BJ1484" i="1"/>
  <c r="BI1620" i="1"/>
  <c r="BJ1620" i="1"/>
  <c r="BI1668" i="1"/>
  <c r="BJ1668" i="1"/>
  <c r="BI1740" i="1"/>
  <c r="BJ1740" i="1"/>
  <c r="BI1828" i="1"/>
  <c r="BJ1828" i="1"/>
  <c r="BI1900" i="1"/>
  <c r="BJ1900" i="1"/>
  <c r="BI2044" i="1"/>
  <c r="BJ2044" i="1"/>
  <c r="BI2100" i="1"/>
  <c r="BJ2100" i="1"/>
  <c r="BI2196" i="1"/>
  <c r="BJ2196" i="1"/>
  <c r="BI2252" i="1"/>
  <c r="BJ2252" i="1"/>
  <c r="BI2348" i="1"/>
  <c r="BJ2348" i="1"/>
  <c r="BI2476" i="1"/>
  <c r="BJ2476" i="1"/>
  <c r="BI2341" i="1"/>
  <c r="BJ2341" i="1"/>
  <c r="BI127" i="1"/>
  <c r="BJ127" i="1"/>
  <c r="BI167" i="1"/>
  <c r="BJ167" i="1"/>
  <c r="BI215" i="1"/>
  <c r="BJ215" i="1"/>
  <c r="BI343" i="1"/>
  <c r="BJ343" i="1"/>
  <c r="BI383" i="1"/>
  <c r="BJ383" i="1"/>
  <c r="BI583" i="1"/>
  <c r="BJ583" i="1"/>
  <c r="BI671" i="1"/>
  <c r="BJ671" i="1"/>
  <c r="BI711" i="1"/>
  <c r="BJ711" i="1"/>
  <c r="BI775" i="1"/>
  <c r="BJ775" i="1"/>
  <c r="BI863" i="1"/>
  <c r="BJ863" i="1"/>
  <c r="BI927" i="1"/>
  <c r="BJ927" i="1"/>
  <c r="BI991" i="1"/>
  <c r="BJ991" i="1"/>
  <c r="BI1055" i="1"/>
  <c r="BJ1055" i="1"/>
  <c r="BI1119" i="1"/>
  <c r="BJ1119" i="1"/>
  <c r="BI1183" i="1"/>
  <c r="BJ1183" i="1"/>
  <c r="BI1279" i="1"/>
  <c r="BJ1279" i="1"/>
  <c r="BI2481" i="1"/>
  <c r="BJ2481" i="1"/>
  <c r="BI2617" i="1"/>
  <c r="BJ2617" i="1"/>
  <c r="BI146" i="1"/>
  <c r="BJ146" i="1"/>
  <c r="BI394" i="1"/>
  <c r="BJ394" i="1"/>
  <c r="BI690" i="1"/>
  <c r="BJ690" i="1"/>
  <c r="BI850" i="1"/>
  <c r="BJ850" i="1"/>
  <c r="BI986" i="1"/>
  <c r="BJ986" i="1"/>
  <c r="BI1154" i="1"/>
  <c r="BJ1154" i="1"/>
  <c r="BI1274" i="1"/>
  <c r="BJ1274" i="1"/>
  <c r="BI1450" i="1"/>
  <c r="BJ1450" i="1"/>
  <c r="BI1642" i="1"/>
  <c r="BJ1642" i="1"/>
  <c r="BI1770" i="1"/>
  <c r="BJ1770" i="1"/>
  <c r="BI1986" i="1"/>
  <c r="BJ1986" i="1"/>
  <c r="BI2082" i="1"/>
  <c r="BJ2082" i="1"/>
  <c r="BI2186" i="1"/>
  <c r="BJ2186" i="1"/>
  <c r="BI2274" i="1"/>
  <c r="BJ2274" i="1"/>
  <c r="BI2538" i="1"/>
  <c r="BJ2538" i="1"/>
  <c r="BI138" i="1"/>
  <c r="BJ138" i="1"/>
  <c r="BI330" i="1"/>
  <c r="BJ330" i="1"/>
  <c r="BI578" i="1"/>
  <c r="BJ578" i="1"/>
  <c r="BI698" i="1"/>
  <c r="BJ698" i="1"/>
  <c r="BI842" i="1"/>
  <c r="BJ842" i="1"/>
  <c r="BI946" i="1"/>
  <c r="BJ946" i="1"/>
  <c r="BI1018" i="1"/>
  <c r="BJ1018" i="1"/>
  <c r="BI1178" i="1"/>
  <c r="BJ1178" i="1"/>
  <c r="BI1442" i="1"/>
  <c r="BJ1442" i="1"/>
  <c r="BI1634" i="1"/>
  <c r="BJ1634" i="1"/>
  <c r="BI1762" i="1"/>
  <c r="BJ1762" i="1"/>
  <c r="BI1874" i="1"/>
  <c r="BJ1874" i="1"/>
  <c r="BI2090" i="1"/>
  <c r="BJ2090" i="1"/>
  <c r="BI2162" i="1"/>
  <c r="BJ2162" i="1"/>
  <c r="BI2354" i="1"/>
  <c r="BJ2354" i="1"/>
  <c r="BI27" i="1"/>
  <c r="BJ27" i="1"/>
  <c r="BI59" i="1"/>
  <c r="BJ59" i="1"/>
  <c r="BI91" i="1"/>
  <c r="BJ91" i="1"/>
  <c r="BI147" i="1"/>
  <c r="BJ147" i="1"/>
  <c r="BI179" i="1"/>
  <c r="BJ179" i="1"/>
  <c r="BI211" i="1"/>
  <c r="BJ211" i="1"/>
  <c r="BI331" i="1"/>
  <c r="BJ331" i="1"/>
  <c r="BI363" i="1"/>
  <c r="BJ363" i="1"/>
  <c r="BI395" i="1"/>
  <c r="BJ395" i="1"/>
  <c r="BI587" i="1"/>
  <c r="BJ587" i="1"/>
  <c r="BI619" i="1"/>
  <c r="BJ619" i="1"/>
  <c r="BI667" i="1"/>
  <c r="BJ667" i="1"/>
  <c r="BI699" i="1"/>
  <c r="BJ699" i="1"/>
  <c r="BI731" i="1"/>
  <c r="BJ731" i="1"/>
  <c r="BI763" i="1"/>
  <c r="BJ763" i="1"/>
  <c r="BI795" i="1"/>
  <c r="BJ795" i="1"/>
  <c r="BI843" i="1"/>
  <c r="BJ843" i="1"/>
  <c r="BI875" i="1"/>
  <c r="BJ875" i="1"/>
  <c r="BI907" i="1"/>
  <c r="BJ907" i="1"/>
  <c r="BI939" i="1"/>
  <c r="BJ939" i="1"/>
  <c r="BI971" i="1"/>
  <c r="BJ971" i="1"/>
  <c r="BI1003" i="1"/>
  <c r="BJ1003" i="1"/>
  <c r="BI1035" i="1"/>
  <c r="BJ1035" i="1"/>
  <c r="BI1067" i="1"/>
  <c r="BJ1067" i="1"/>
  <c r="BI1099" i="1"/>
  <c r="BJ1099" i="1"/>
  <c r="BI1131" i="1"/>
  <c r="BJ1131" i="1"/>
  <c r="BI1163" i="1"/>
  <c r="BJ1163" i="1"/>
  <c r="BI1195" i="1"/>
  <c r="BJ1195" i="1"/>
  <c r="BI1251" i="1"/>
  <c r="BJ1251" i="1"/>
  <c r="BI1283" i="1"/>
  <c r="BJ1283" i="1"/>
  <c r="BI531" i="1"/>
  <c r="BJ531" i="1"/>
  <c r="BI1315" i="1"/>
  <c r="BJ1315" i="1"/>
  <c r="BI455" i="1"/>
  <c r="BJ455" i="1"/>
  <c r="BI1386" i="1"/>
  <c r="BJ1386" i="1"/>
  <c r="BI451" i="1"/>
  <c r="BJ451" i="1"/>
  <c r="BI523" i="1"/>
  <c r="BJ523" i="1"/>
  <c r="BI275" i="1"/>
  <c r="BJ275" i="1"/>
  <c r="BI475" i="1"/>
  <c r="BJ475" i="1"/>
  <c r="BI539" i="1"/>
  <c r="BJ539" i="1"/>
  <c r="BI2426" i="1"/>
  <c r="BJ2426" i="1"/>
  <c r="BI1188" i="1"/>
  <c r="BJ1188" i="1"/>
  <c r="BI1276" i="1"/>
  <c r="BJ1276" i="1"/>
  <c r="BI1452" i="1"/>
  <c r="BJ1452" i="1"/>
  <c r="BI1492" i="1"/>
  <c r="BJ1492" i="1"/>
  <c r="BI1636" i="1"/>
  <c r="BJ1636" i="1"/>
  <c r="BI1676" i="1"/>
  <c r="BJ1676" i="1"/>
  <c r="BI1764" i="1"/>
  <c r="BJ1764" i="1"/>
  <c r="BI1868" i="1"/>
  <c r="BJ1868" i="1"/>
  <c r="BI1988" i="1"/>
  <c r="BJ1988" i="1"/>
  <c r="BI2052" i="1"/>
  <c r="BJ2052" i="1"/>
  <c r="BI2124" i="1"/>
  <c r="BJ2124" i="1"/>
  <c r="BI2204" i="1"/>
  <c r="BJ2204" i="1"/>
  <c r="BI2276" i="1"/>
  <c r="BJ2276" i="1"/>
  <c r="BI2356" i="1"/>
  <c r="BJ2356" i="1"/>
  <c r="BI2500" i="1"/>
  <c r="BJ2500" i="1"/>
  <c r="BI87" i="1"/>
  <c r="BJ87" i="1"/>
  <c r="BI135" i="1"/>
  <c r="BJ135" i="1"/>
  <c r="BI175" i="1"/>
  <c r="BJ175" i="1"/>
  <c r="BI223" i="1"/>
  <c r="BJ223" i="1"/>
  <c r="BI351" i="1"/>
  <c r="BJ351" i="1"/>
  <c r="BI391" i="1"/>
  <c r="BJ391" i="1"/>
  <c r="BI607" i="1"/>
  <c r="BJ607" i="1"/>
  <c r="BI679" i="1"/>
  <c r="BJ679" i="1"/>
  <c r="BI735" i="1"/>
  <c r="BJ735" i="1"/>
  <c r="BI799" i="1"/>
  <c r="BJ799" i="1"/>
  <c r="BI871" i="1"/>
  <c r="BJ871" i="1"/>
  <c r="BI935" i="1"/>
  <c r="BJ935" i="1"/>
  <c r="BI999" i="1"/>
  <c r="BJ999" i="1"/>
  <c r="BI1063" i="1"/>
  <c r="BJ1063" i="1"/>
  <c r="BI1127" i="1"/>
  <c r="BJ1127" i="1"/>
  <c r="BI1191" i="1"/>
  <c r="BJ1191" i="1"/>
  <c r="BI1287" i="1"/>
  <c r="BJ1287" i="1"/>
  <c r="BI2521" i="1"/>
  <c r="BJ2521" i="1"/>
  <c r="BI34" i="1"/>
  <c r="BJ34" i="1"/>
  <c r="BI186" i="1"/>
  <c r="BJ186" i="1"/>
  <c r="BI586" i="1"/>
  <c r="BJ586" i="1"/>
  <c r="BI730" i="1"/>
  <c r="BJ730" i="1"/>
  <c r="BI882" i="1"/>
  <c r="BJ882" i="1"/>
  <c r="BI1026" i="1"/>
  <c r="BJ1026" i="1"/>
  <c r="BI1186" i="1"/>
  <c r="BJ1186" i="1"/>
  <c r="BI1298" i="1"/>
  <c r="BJ1298" i="1"/>
  <c r="BI1490" i="1"/>
  <c r="BJ1490" i="1"/>
  <c r="BI1682" i="1"/>
  <c r="BJ1682" i="1"/>
  <c r="BI1818" i="1"/>
  <c r="BJ1818" i="1"/>
  <c r="BI2010" i="1"/>
  <c r="BJ2010" i="1"/>
  <c r="BI2098" i="1"/>
  <c r="BJ2098" i="1"/>
  <c r="BI2226" i="1"/>
  <c r="BJ2226" i="1"/>
  <c r="BI2346" i="1"/>
  <c r="BJ2346" i="1"/>
  <c r="BI2586" i="1"/>
  <c r="BJ2586" i="1"/>
  <c r="BI154" i="1"/>
  <c r="BJ154" i="1"/>
  <c r="BI338" i="1"/>
  <c r="BJ338" i="1"/>
  <c r="BI594" i="1"/>
  <c r="BJ594" i="1"/>
  <c r="BI738" i="1"/>
  <c r="BJ738" i="1"/>
  <c r="BI858" i="1"/>
  <c r="BJ858" i="1"/>
  <c r="BI962" i="1"/>
  <c r="BJ962" i="1"/>
  <c r="BI1058" i="1"/>
  <c r="BJ1058" i="1"/>
  <c r="BI1266" i="1"/>
  <c r="BJ1266" i="1"/>
  <c r="BI1498" i="1"/>
  <c r="BJ1498" i="1"/>
  <c r="BI1690" i="1"/>
  <c r="BJ1690" i="1"/>
  <c r="BI1810" i="1"/>
  <c r="BJ1810" i="1"/>
  <c r="BI1938" i="1"/>
  <c r="BJ1938" i="1"/>
  <c r="BI2106" i="1"/>
  <c r="BJ2106" i="1"/>
  <c r="BI2178" i="1"/>
  <c r="BJ2178" i="1"/>
  <c r="BI2266" i="1"/>
  <c r="BJ2266" i="1"/>
  <c r="BI2482" i="1"/>
  <c r="BJ2482" i="1"/>
  <c r="BI35" i="1"/>
  <c r="BJ35" i="1"/>
  <c r="BI67" i="1"/>
  <c r="BJ67" i="1"/>
  <c r="BI99" i="1"/>
  <c r="BJ99" i="1"/>
  <c r="BI155" i="1"/>
  <c r="BJ155" i="1"/>
  <c r="BI187" i="1"/>
  <c r="BJ187" i="1"/>
  <c r="BI219" i="1"/>
  <c r="BJ219" i="1"/>
  <c r="BI339" i="1"/>
  <c r="BJ339" i="1"/>
  <c r="BI371" i="1"/>
  <c r="BJ371" i="1"/>
  <c r="BI403" i="1"/>
  <c r="BJ403" i="1"/>
  <c r="BI595" i="1"/>
  <c r="BJ595" i="1"/>
  <c r="BI627" i="1"/>
  <c r="BJ627" i="1"/>
  <c r="BI675" i="1"/>
  <c r="BJ675" i="1"/>
  <c r="BI707" i="1"/>
  <c r="BJ707" i="1"/>
  <c r="BI739" i="1"/>
  <c r="BJ739" i="1"/>
  <c r="BI771" i="1"/>
  <c r="BJ771" i="1"/>
  <c r="BI803" i="1"/>
  <c r="BJ803" i="1"/>
  <c r="BI851" i="1"/>
  <c r="BJ851" i="1"/>
  <c r="BI883" i="1"/>
  <c r="BJ883" i="1"/>
  <c r="BI915" i="1"/>
  <c r="BJ915" i="1"/>
  <c r="BI947" i="1"/>
  <c r="BJ947" i="1"/>
  <c r="BI979" i="1"/>
  <c r="BJ979" i="1"/>
  <c r="BI1011" i="1"/>
  <c r="BJ1011" i="1"/>
  <c r="BI1043" i="1"/>
  <c r="BJ1043" i="1"/>
  <c r="BI1075" i="1"/>
  <c r="BJ1075" i="1"/>
  <c r="BI1107" i="1"/>
  <c r="BJ1107" i="1"/>
  <c r="BI1139" i="1"/>
  <c r="BJ1139" i="1"/>
  <c r="BI1171" i="1"/>
  <c r="BJ1171" i="1"/>
  <c r="BI1203" i="1"/>
  <c r="BJ1203" i="1"/>
  <c r="BI1259" i="1"/>
  <c r="BJ1259" i="1"/>
  <c r="BI1291" i="1"/>
  <c r="BJ1291" i="1"/>
  <c r="BI1235" i="1"/>
  <c r="BJ1235" i="1"/>
  <c r="BI483" i="1"/>
  <c r="BJ483" i="1"/>
  <c r="BI1331" i="1"/>
  <c r="BJ1331" i="1"/>
  <c r="BI487" i="1"/>
  <c r="BJ487" i="1"/>
  <c r="BI647" i="1"/>
  <c r="BJ647" i="1"/>
  <c r="BI1834" i="1"/>
  <c r="BJ1834" i="1"/>
  <c r="BE3" i="1"/>
  <c r="BI779" i="1"/>
  <c r="BJ779" i="1"/>
  <c r="BI491" i="1"/>
  <c r="BJ491" i="1"/>
  <c r="BI555" i="1"/>
  <c r="BJ555" i="1"/>
  <c r="BI495" i="1"/>
  <c r="BJ495" i="1"/>
  <c r="BI1204" i="1"/>
  <c r="BJ1204" i="1"/>
  <c r="BI1412" i="1"/>
  <c r="BJ1412" i="1"/>
  <c r="BI1468" i="1"/>
  <c r="BJ1468" i="1"/>
  <c r="BI1508" i="1"/>
  <c r="BJ1508" i="1"/>
  <c r="BI1644" i="1"/>
  <c r="BJ1644" i="1"/>
  <c r="BI1716" i="1"/>
  <c r="BJ1716" i="1"/>
  <c r="BI1772" i="1"/>
  <c r="BJ1772" i="1"/>
  <c r="BI1876" i="1"/>
  <c r="BJ1876" i="1"/>
  <c r="BI2004" i="1"/>
  <c r="BJ2004" i="1"/>
  <c r="BI2060" i="1"/>
  <c r="BJ2060" i="1"/>
  <c r="BI2140" i="1"/>
  <c r="BJ2140" i="1"/>
  <c r="BI2228" i="1"/>
  <c r="BJ2228" i="1"/>
  <c r="BI2308" i="1"/>
  <c r="BJ2308" i="1"/>
  <c r="BI2372" i="1"/>
  <c r="BJ2372" i="1"/>
  <c r="BI2213" i="1"/>
  <c r="BJ2213" i="1"/>
  <c r="BI95" i="1"/>
  <c r="BJ95" i="1"/>
  <c r="BI151" i="1"/>
  <c r="BJ151" i="1"/>
  <c r="BI191" i="1"/>
  <c r="BJ191" i="1"/>
  <c r="BI319" i="1"/>
  <c r="BJ319" i="1"/>
  <c r="BI359" i="1"/>
  <c r="BJ359" i="1"/>
  <c r="BI559" i="1"/>
  <c r="BJ559" i="1"/>
  <c r="BI615" i="1"/>
  <c r="BJ615" i="1"/>
  <c r="BI687" i="1"/>
  <c r="BJ687" i="1"/>
  <c r="BI743" i="1"/>
  <c r="BJ743" i="1"/>
  <c r="BI807" i="1"/>
  <c r="BJ807" i="1"/>
  <c r="BI895" i="1"/>
  <c r="BJ895" i="1"/>
  <c r="BI959" i="1"/>
  <c r="BJ959" i="1"/>
  <c r="BI1023" i="1"/>
  <c r="BJ1023" i="1"/>
  <c r="BI1087" i="1"/>
  <c r="BJ1087" i="1"/>
  <c r="BI1151" i="1"/>
  <c r="BJ1151" i="1"/>
  <c r="BI1247" i="1"/>
  <c r="BJ1247" i="1"/>
  <c r="BI2457" i="1"/>
  <c r="BJ2457" i="1"/>
  <c r="BI2545" i="1"/>
  <c r="BJ2545" i="1"/>
  <c r="BI66" i="1"/>
  <c r="BJ66" i="1"/>
  <c r="BI322" i="1"/>
  <c r="BJ322" i="1"/>
  <c r="BI618" i="1"/>
  <c r="BJ618" i="1"/>
  <c r="BI770" i="1"/>
  <c r="BJ770" i="1"/>
  <c r="BI914" i="1"/>
  <c r="BJ914" i="1"/>
  <c r="BI1050" i="1"/>
  <c r="BJ1050" i="1"/>
  <c r="BI1210" i="1"/>
  <c r="BJ1210" i="1"/>
  <c r="BI1370" i="1"/>
  <c r="BJ1370" i="1"/>
  <c r="BI1506" i="1"/>
  <c r="BJ1506" i="1"/>
  <c r="BI1706" i="1"/>
  <c r="BJ1706" i="1"/>
  <c r="BI1866" i="1"/>
  <c r="BJ1866" i="1"/>
  <c r="BI2050" i="1"/>
  <c r="BJ2050" i="1"/>
  <c r="BI2122" i="1"/>
  <c r="BJ2122" i="1"/>
  <c r="BI2242" i="1"/>
  <c r="BJ2242" i="1"/>
  <c r="BI2362" i="1"/>
  <c r="BJ2362" i="1"/>
  <c r="BI42" i="1"/>
  <c r="BJ42" i="1"/>
  <c r="BI178" i="1"/>
  <c r="BJ178" i="1"/>
  <c r="BI370" i="1"/>
  <c r="BJ370" i="1"/>
  <c r="BI626" i="1"/>
  <c r="BJ626" i="1"/>
  <c r="BI778" i="1"/>
  <c r="BJ778" i="1"/>
  <c r="BI890" i="1"/>
  <c r="BJ890" i="1"/>
  <c r="BI978" i="1"/>
  <c r="BJ978" i="1"/>
  <c r="BI1090" i="1"/>
  <c r="BJ1090" i="1"/>
  <c r="BI1290" i="1"/>
  <c r="BJ1290" i="1"/>
  <c r="BI1514" i="1"/>
  <c r="BJ1514" i="1"/>
  <c r="BI1698" i="1"/>
  <c r="BJ1698" i="1"/>
  <c r="BI1826" i="1"/>
  <c r="BJ1826" i="1"/>
  <c r="BI2002" i="1"/>
  <c r="BJ2002" i="1"/>
  <c r="BI2114" i="1"/>
  <c r="BJ2114" i="1"/>
  <c r="BI2218" i="1"/>
  <c r="BJ2218" i="1"/>
  <c r="BI2282" i="1"/>
  <c r="BJ2282" i="1"/>
  <c r="BI2498" i="1"/>
  <c r="BJ2498" i="1"/>
  <c r="BI43" i="1"/>
  <c r="BJ43" i="1"/>
  <c r="BI75" i="1"/>
  <c r="BJ75" i="1"/>
  <c r="BI131" i="1"/>
  <c r="BJ131" i="1"/>
  <c r="BI163" i="1"/>
  <c r="BJ163" i="1"/>
  <c r="BI195" i="1"/>
  <c r="BJ195" i="1"/>
  <c r="BI315" i="1"/>
  <c r="BJ315" i="1"/>
  <c r="BI347" i="1"/>
  <c r="BJ347" i="1"/>
  <c r="BI379" i="1"/>
  <c r="BJ379" i="1"/>
  <c r="BI563" i="1"/>
  <c r="BJ563" i="1"/>
  <c r="BI603" i="1"/>
  <c r="BJ603" i="1"/>
  <c r="BI635" i="1"/>
  <c r="BJ635" i="1"/>
  <c r="BI683" i="1"/>
  <c r="BJ683" i="1"/>
  <c r="BI715" i="1"/>
  <c r="BJ715" i="1"/>
  <c r="BI747" i="1"/>
  <c r="BJ747" i="1"/>
  <c r="BI811" i="1"/>
  <c r="BJ811" i="1"/>
  <c r="BI859" i="1"/>
  <c r="BJ859" i="1"/>
  <c r="BI891" i="1"/>
  <c r="BJ891" i="1"/>
  <c r="BI923" i="1"/>
  <c r="BJ923" i="1"/>
  <c r="BI955" i="1"/>
  <c r="BJ955" i="1"/>
  <c r="BI987" i="1"/>
  <c r="BJ987" i="1"/>
  <c r="BI1019" i="1"/>
  <c r="BJ1019" i="1"/>
  <c r="BI1051" i="1"/>
  <c r="BJ1051" i="1"/>
  <c r="BI1083" i="1"/>
  <c r="BJ1083" i="1"/>
  <c r="BI1115" i="1"/>
  <c r="BJ1115" i="1"/>
  <c r="BI1147" i="1"/>
  <c r="BJ1147" i="1"/>
  <c r="BI1179" i="1"/>
  <c r="BJ1179" i="1"/>
  <c r="BI1211" i="1"/>
  <c r="BJ1211" i="1"/>
  <c r="BI1267" i="1"/>
  <c r="BJ1267" i="1"/>
  <c r="BI1299" i="1"/>
  <c r="BJ1299" i="1"/>
  <c r="BI263" i="1"/>
  <c r="BJ263" i="1"/>
  <c r="BI519" i="1"/>
  <c r="BJ519" i="1"/>
  <c r="BI1187" i="1"/>
  <c r="BJ1187" i="1"/>
  <c r="BI123" i="1"/>
  <c r="BJ123" i="1"/>
  <c r="BI651" i="1"/>
  <c r="BJ651" i="1"/>
  <c r="BI107" i="1"/>
  <c r="BJ107" i="1"/>
  <c r="BI243" i="1"/>
  <c r="BJ243" i="1"/>
  <c r="BI443" i="1"/>
  <c r="BJ443" i="1"/>
  <c r="BI1219" i="1"/>
  <c r="BJ1219" i="1"/>
  <c r="BI1092" i="1"/>
  <c r="BJ1092" i="1"/>
  <c r="BI1244" i="1"/>
  <c r="BJ1244" i="1"/>
  <c r="BI1420" i="1"/>
  <c r="BJ1420" i="1"/>
  <c r="BI1476" i="1"/>
  <c r="BJ1476" i="1"/>
  <c r="BI1516" i="1"/>
  <c r="BJ1516" i="1"/>
  <c r="BI1660" i="1"/>
  <c r="BJ1660" i="1"/>
  <c r="BI1732" i="1"/>
  <c r="BJ1732" i="1"/>
  <c r="BI1820" i="1"/>
  <c r="BJ1820" i="1"/>
  <c r="BI1892" i="1"/>
  <c r="BJ1892" i="1"/>
  <c r="BI2020" i="1"/>
  <c r="BJ2020" i="1"/>
  <c r="BI2084" i="1"/>
  <c r="BJ2084" i="1"/>
  <c r="BI2172" i="1"/>
  <c r="BJ2172" i="1"/>
  <c r="BI2236" i="1"/>
  <c r="BJ2236" i="1"/>
  <c r="BI2316" i="1"/>
  <c r="BJ2316" i="1"/>
  <c r="BI2452" i="1"/>
  <c r="BJ2452" i="1"/>
  <c r="BI2333" i="1"/>
  <c r="BJ2333" i="1"/>
  <c r="BI103" i="1"/>
  <c r="BJ103" i="1"/>
  <c r="BI159" i="1"/>
  <c r="BJ159" i="1"/>
  <c r="BI199" i="1"/>
  <c r="BJ199" i="1"/>
  <c r="BI327" i="1"/>
  <c r="BJ327" i="1"/>
  <c r="BI367" i="1"/>
  <c r="BJ367" i="1"/>
  <c r="BI575" i="1"/>
  <c r="BJ575" i="1"/>
  <c r="BI623" i="1"/>
  <c r="BJ623" i="1"/>
  <c r="BI703" i="1"/>
  <c r="BJ703" i="1"/>
  <c r="BI767" i="1"/>
  <c r="BJ767" i="1"/>
  <c r="BI839" i="1"/>
  <c r="BJ839" i="1"/>
  <c r="BI903" i="1"/>
  <c r="BJ903" i="1"/>
  <c r="BI967" i="1"/>
  <c r="BJ967" i="1"/>
  <c r="BI1031" i="1"/>
  <c r="BJ1031" i="1"/>
  <c r="BI1095" i="1"/>
  <c r="BJ1095" i="1"/>
  <c r="BI1159" i="1"/>
  <c r="BJ1159" i="1"/>
  <c r="BI1255" i="1"/>
  <c r="BJ1255" i="1"/>
  <c r="BI2473" i="1"/>
  <c r="BJ2473" i="1"/>
  <c r="BI2585" i="1"/>
  <c r="BJ2585" i="1"/>
  <c r="BI82" i="1"/>
  <c r="BJ82" i="1"/>
  <c r="BI362" i="1"/>
  <c r="BJ362" i="1"/>
  <c r="BI666" i="1"/>
  <c r="BJ666" i="1"/>
  <c r="BI818" i="1"/>
  <c r="BJ818" i="1"/>
  <c r="BI954" i="1"/>
  <c r="BJ954" i="1"/>
  <c r="BI1122" i="1"/>
  <c r="BJ1122" i="1"/>
  <c r="BI1242" i="1"/>
  <c r="BJ1242" i="1"/>
  <c r="BI1434" i="1"/>
  <c r="BJ1434" i="1"/>
  <c r="BI1626" i="1"/>
  <c r="BJ1626" i="1"/>
  <c r="BI1754" i="1"/>
  <c r="BJ1754" i="1"/>
  <c r="BI1882" i="1"/>
  <c r="BJ1882" i="1"/>
  <c r="BI2066" i="1"/>
  <c r="BJ2066" i="1"/>
  <c r="BI2170" i="1"/>
  <c r="BJ2170" i="1"/>
  <c r="BI2258" i="1"/>
  <c r="BJ2258" i="1"/>
  <c r="BI2490" i="1"/>
  <c r="BJ2490" i="1"/>
  <c r="BI74" i="1"/>
  <c r="BJ74" i="1"/>
  <c r="BI218" i="1"/>
  <c r="BJ218" i="1"/>
  <c r="BI402" i="1"/>
  <c r="BJ402" i="1"/>
  <c r="BI658" i="1"/>
  <c r="BJ658" i="1"/>
  <c r="BI810" i="1"/>
  <c r="BJ810" i="1"/>
  <c r="BI922" i="1"/>
  <c r="BJ922" i="1"/>
  <c r="BI994" i="1"/>
  <c r="BJ994" i="1"/>
  <c r="BI1130" i="1"/>
  <c r="BJ1130" i="1"/>
  <c r="BI1426" i="1"/>
  <c r="BJ1426" i="1"/>
  <c r="BI1618" i="1"/>
  <c r="BJ1618" i="1"/>
  <c r="BI1746" i="1"/>
  <c r="BJ1746" i="1"/>
  <c r="BI1858" i="1"/>
  <c r="BJ1858" i="1"/>
  <c r="BI2058" i="1"/>
  <c r="BJ2058" i="1"/>
  <c r="BI2130" i="1"/>
  <c r="BJ2130" i="1"/>
  <c r="BI2234" i="1"/>
  <c r="BJ2234" i="1"/>
  <c r="BI2290" i="1"/>
  <c r="BJ2290" i="1"/>
  <c r="BI2594" i="1"/>
  <c r="BJ2594" i="1"/>
  <c r="BI51" i="1"/>
  <c r="BJ51" i="1"/>
  <c r="BI83" i="1"/>
  <c r="BJ83" i="1"/>
  <c r="BI139" i="1"/>
  <c r="BJ139" i="1"/>
  <c r="BI171" i="1"/>
  <c r="BJ171" i="1"/>
  <c r="BI203" i="1"/>
  <c r="BJ203" i="1"/>
  <c r="BI323" i="1"/>
  <c r="BJ323" i="1"/>
  <c r="BI355" i="1"/>
  <c r="BJ355" i="1"/>
  <c r="BI387" i="1"/>
  <c r="BJ387" i="1"/>
  <c r="BI579" i="1"/>
  <c r="BJ579" i="1"/>
  <c r="BI611" i="1"/>
  <c r="BJ611" i="1"/>
  <c r="BI659" i="1"/>
  <c r="BJ659" i="1"/>
  <c r="BI691" i="1"/>
  <c r="BJ691" i="1"/>
  <c r="BI723" i="1"/>
  <c r="BJ723" i="1"/>
  <c r="BI755" i="1"/>
  <c r="BJ755" i="1"/>
  <c r="BI787" i="1"/>
  <c r="BJ787" i="1"/>
  <c r="BI819" i="1"/>
  <c r="BJ819" i="1"/>
  <c r="BI867" i="1"/>
  <c r="BJ867" i="1"/>
  <c r="BI899" i="1"/>
  <c r="BJ899" i="1"/>
  <c r="BI931" i="1"/>
  <c r="BJ931" i="1"/>
  <c r="BI963" i="1"/>
  <c r="BJ963" i="1"/>
  <c r="BI995" i="1"/>
  <c r="BJ995" i="1"/>
  <c r="BI1027" i="1"/>
  <c r="BJ1027" i="1"/>
  <c r="BI1059" i="1"/>
  <c r="BJ1059" i="1"/>
  <c r="BI1091" i="1"/>
  <c r="BJ1091" i="1"/>
  <c r="BI1123" i="1"/>
  <c r="BJ1123" i="1"/>
  <c r="BI1155" i="1"/>
  <c r="BJ1155" i="1"/>
  <c r="BI1243" i="1"/>
  <c r="BJ1243" i="1"/>
  <c r="BI1275" i="1"/>
  <c r="BJ1275" i="1"/>
  <c r="AN1796" i="1" a="1"/>
  <c r="AN1796" i="1" s="1"/>
  <c r="BH1796" i="1" s="1"/>
  <c r="AN1996" i="1" a="1"/>
  <c r="AN1996" i="1" s="1"/>
  <c r="AN639" i="1" a="1"/>
  <c r="AN639" i="1" s="1"/>
  <c r="AN650" i="1" a="1"/>
  <c r="AN650" i="1" s="1"/>
  <c r="AN2522" i="1" a="1"/>
  <c r="AN2522" i="1" s="1"/>
  <c r="BG2522" i="1" s="1"/>
  <c r="AN2074" i="1" a="1"/>
  <c r="AN2074" i="1" s="1"/>
  <c r="AN2138" i="1" a="1"/>
  <c r="AN2138" i="1" s="1"/>
  <c r="BF2138" i="1" s="1"/>
  <c r="AN1852" i="1" a="1"/>
  <c r="AN1852" i="1" s="1"/>
  <c r="AR307" i="1" a="1"/>
  <c r="AR307" i="1" s="1"/>
  <c r="AN511" i="1" a="1"/>
  <c r="AN511" i="1" s="1"/>
  <c r="BH511" i="1" s="1"/>
  <c r="AN506" i="1" a="1"/>
  <c r="AN506" i="1" s="1"/>
  <c r="AR506" i="1" s="1" a="1"/>
  <c r="AR506" i="1" s="1"/>
  <c r="AN255" i="1" a="1"/>
  <c r="AN255" i="1" s="1"/>
  <c r="AR255" i="1" s="1" a="1"/>
  <c r="AR255" i="1" s="1"/>
  <c r="AN1842" i="1" a="1"/>
  <c r="AN1842" i="1" s="1"/>
  <c r="BH1842" i="1" s="1"/>
  <c r="AN554" i="1" a="1"/>
  <c r="AN554" i="1" s="1"/>
  <c r="AR554" i="1" s="1" a="1"/>
  <c r="AR554" i="1" s="1"/>
  <c r="AN1948" i="1" a="1"/>
  <c r="AN1948" i="1" s="1"/>
  <c r="AR1948" i="1" s="1" a="1"/>
  <c r="AR1948" i="1" s="1"/>
  <c r="AN1311" i="1" a="1"/>
  <c r="AN1311" i="1" s="1"/>
  <c r="AR1311" i="1" s="1" a="1"/>
  <c r="AR1311" i="1" s="1"/>
  <c r="AN1378" i="1" a="1"/>
  <c r="AN1378" i="1" s="1"/>
  <c r="AN1532" i="1" a="1"/>
  <c r="AN1532" i="1" s="1"/>
  <c r="AR1532" i="1" s="1" a="1"/>
  <c r="AR1532" i="1" s="1"/>
  <c r="AN479" i="1" a="1"/>
  <c r="AN479" i="1" s="1"/>
  <c r="AR479" i="1" s="1" a="1"/>
  <c r="AR479" i="1" s="1"/>
  <c r="AR434" i="1" a="1"/>
  <c r="AR434" i="1" s="1"/>
  <c r="AN1588" i="1" a="1"/>
  <c r="AN1588" i="1" s="1"/>
  <c r="BF1588" i="1" s="1"/>
  <c r="AN2404" i="1" a="1"/>
  <c r="AN2404" i="1" s="1"/>
  <c r="AR2404" i="1" s="1" a="1"/>
  <c r="AR2404" i="1" s="1"/>
  <c r="AN2437" i="1" a="1"/>
  <c r="AN2437" i="1" s="1"/>
  <c r="BG2437" i="1" s="1"/>
  <c r="AN415" i="1" a="1"/>
  <c r="AN415" i="1" s="1"/>
  <c r="BH415" i="1" s="1"/>
  <c r="AN290" i="1" a="1"/>
  <c r="AN290" i="1" s="1"/>
  <c r="AR290" i="1" s="1" a="1"/>
  <c r="AR290" i="1" s="1"/>
  <c r="AN410" i="1" a="1"/>
  <c r="AN410" i="1" s="1"/>
  <c r="AN107" i="1" a="1"/>
  <c r="AN107" i="1" s="1"/>
  <c r="AR107" i="1" s="1" a="1"/>
  <c r="AR107" i="1" s="1"/>
  <c r="AN259" i="1" a="1"/>
  <c r="AN259" i="1" s="1"/>
  <c r="AR259" i="1" s="1" a="1"/>
  <c r="AR259" i="1" s="1"/>
  <c r="AN283" i="1" a="1"/>
  <c r="AN283" i="1" s="1"/>
  <c r="AR283" i="1" s="1" a="1"/>
  <c r="AR283" i="1" s="1"/>
  <c r="AN435" i="1" a="1"/>
  <c r="AN435" i="1" s="1"/>
  <c r="AR435" i="1" s="1" a="1"/>
  <c r="AR435" i="1" s="1"/>
  <c r="AN491" i="1" a="1"/>
  <c r="AN491" i="1" s="1"/>
  <c r="AR491" i="1" s="1" a="1"/>
  <c r="AR491" i="1" s="1"/>
  <c r="AN523" i="1" a="1"/>
  <c r="AN523" i="1" s="1"/>
  <c r="BF523" i="1" s="1"/>
  <c r="AN555" i="1" a="1"/>
  <c r="AN555" i="1" s="1"/>
  <c r="AN651" i="1" a="1"/>
  <c r="AN651" i="1" s="1"/>
  <c r="AN1227" i="1" a="1"/>
  <c r="AN1227" i="1" s="1"/>
  <c r="AR1227" i="1" s="1" a="1"/>
  <c r="AR1227" i="1" s="1"/>
  <c r="AN1315" i="1" a="1"/>
  <c r="AN1315" i="1" s="1"/>
  <c r="AR1315" i="1" s="1" a="1"/>
  <c r="AR1315" i="1" s="1"/>
  <c r="AR650" i="1" a="1"/>
  <c r="AR650" i="1" s="1"/>
  <c r="AR1796" i="1" a="1"/>
  <c r="AR1796" i="1" s="1"/>
  <c r="AR1852" i="1" a="1"/>
  <c r="AR1852" i="1" s="1"/>
  <c r="AN3" i="1" a="1"/>
  <c r="AN3" i="1" s="1"/>
  <c r="AN1908" i="1" a="1"/>
  <c r="AN1908" i="1" s="1"/>
  <c r="AR1908" i="1" s="1" a="1"/>
  <c r="AR1908" i="1" s="1"/>
  <c r="AN1956" i="1" a="1"/>
  <c r="AN1956" i="1" s="1"/>
  <c r="AR1956" i="1" s="1" a="1"/>
  <c r="AR1956" i="1" s="1"/>
  <c r="AN263" i="1" a="1"/>
  <c r="AN263" i="1" s="1"/>
  <c r="AN295" i="1" a="1"/>
  <c r="AN295" i="1" s="1"/>
  <c r="AN455" i="1" a="1"/>
  <c r="AN455" i="1" s="1"/>
  <c r="AR455" i="1" s="1" a="1"/>
  <c r="AR455" i="1" s="1"/>
  <c r="AN519" i="1" a="1"/>
  <c r="AN519" i="1" s="1"/>
  <c r="AR519" i="1" s="1" a="1"/>
  <c r="AR519" i="1" s="1"/>
  <c r="AN551" i="1" a="1"/>
  <c r="AN551" i="1" s="1"/>
  <c r="AR551" i="1" s="1" a="1"/>
  <c r="AR551" i="1" s="1"/>
  <c r="AN647" i="1" a="1"/>
  <c r="AN647" i="1" s="1"/>
  <c r="AR647" i="1" s="1" a="1"/>
  <c r="AR647" i="1" s="1"/>
  <c r="AN831" i="1" a="1"/>
  <c r="AN831" i="1" s="1"/>
  <c r="AR831" i="1" s="1" a="1"/>
  <c r="AR831" i="1" s="1"/>
  <c r="AN1215" i="1" a="1"/>
  <c r="AN1215" i="1" s="1"/>
  <c r="AN546" i="1" a="1"/>
  <c r="AN546" i="1" s="1"/>
  <c r="AN1578" i="1" a="1"/>
  <c r="AN1578" i="1" s="1"/>
  <c r="AN2154" i="1" a="1"/>
  <c r="AN2154" i="1" s="1"/>
  <c r="BF2154" i="1" s="1"/>
  <c r="AN114" i="1" a="1"/>
  <c r="AN114" i="1" s="1"/>
  <c r="AR114" i="1" s="1" a="1"/>
  <c r="AR114" i="1" s="1"/>
  <c r="AN1994" i="1" a="1"/>
  <c r="AN1994" i="1" s="1"/>
  <c r="AR1994" i="1" s="1" a="1"/>
  <c r="AR1994" i="1" s="1"/>
  <c r="AN2146" i="1" a="1"/>
  <c r="AN2146" i="1" s="1"/>
  <c r="BH2146" i="1" s="1"/>
  <c r="AN235" i="1" a="1"/>
  <c r="AN235" i="1" s="1"/>
  <c r="AR235" i="1" s="1" a="1"/>
  <c r="AR235" i="1" s="1"/>
  <c r="AN411" i="1" a="1"/>
  <c r="AN411" i="1" s="1"/>
  <c r="AN467" i="1" a="1"/>
  <c r="AN467" i="1" s="1"/>
  <c r="BF467" i="1" s="1"/>
  <c r="AN1540" i="1" a="1"/>
  <c r="AN1540" i="1" s="1"/>
  <c r="AR1540" i="1" s="1" a="1"/>
  <c r="AR1540" i="1" s="1"/>
  <c r="AN1596" i="1" a="1"/>
  <c r="AN1596" i="1" s="1"/>
  <c r="AR1596" i="1" s="1" a="1"/>
  <c r="AR1596" i="1" s="1"/>
  <c r="AN2428" i="1" a="1"/>
  <c r="AN2428" i="1" s="1"/>
  <c r="AN2524" i="1" a="1"/>
  <c r="AN2524" i="1" s="1"/>
  <c r="AR2524" i="1" s="1" a="1"/>
  <c r="AR2524" i="1" s="1"/>
  <c r="AN423" i="1" a="1"/>
  <c r="AN423" i="1" s="1"/>
  <c r="BF423" i="1" s="1"/>
  <c r="AN487" i="1" a="1"/>
  <c r="AN487" i="1" s="1"/>
  <c r="AR487" i="1" s="1" a="1"/>
  <c r="AR487" i="1" s="1"/>
  <c r="AN1319" i="1" a="1"/>
  <c r="AN1319" i="1" s="1"/>
  <c r="AR1319" i="1" s="1" a="1"/>
  <c r="AR1319" i="1" s="1"/>
  <c r="AN442" i="1" a="1"/>
  <c r="AN442" i="1" s="1"/>
  <c r="AR442" i="1" s="1" a="1"/>
  <c r="AR442" i="1" s="1"/>
  <c r="AN1834" i="1" a="1"/>
  <c r="AN1834" i="1" s="1"/>
  <c r="AR1834" i="1" s="1" a="1"/>
  <c r="AR1834" i="1" s="1"/>
  <c r="AN474" i="1" a="1"/>
  <c r="AN474" i="1" s="1"/>
  <c r="AR474" i="1" s="1" a="1"/>
  <c r="AR474" i="1" s="1"/>
  <c r="AN19" i="1" a="1"/>
  <c r="AN19" i="1" s="1"/>
  <c r="AN267" i="1" a="1"/>
  <c r="AN267" i="1" s="1"/>
  <c r="AR267" i="1" s="1" a="1"/>
  <c r="AR267" i="1" s="1"/>
  <c r="AN291" i="1" a="1"/>
  <c r="AN291" i="1" s="1"/>
  <c r="BG291" i="1" s="1"/>
  <c r="AN443" i="1" a="1"/>
  <c r="AN443" i="1" s="1"/>
  <c r="AR443" i="1" s="1" a="1"/>
  <c r="AR443" i="1" s="1"/>
  <c r="AN499" i="1" a="1"/>
  <c r="AN499" i="1" s="1"/>
  <c r="AN531" i="1" a="1"/>
  <c r="AN531" i="1" s="1"/>
  <c r="AN1323" i="1" a="1"/>
  <c r="AN1323" i="1" s="1"/>
  <c r="AR1323" i="1" s="1" a="1"/>
  <c r="AR1323" i="1" s="1"/>
  <c r="AR555" i="1" a="1"/>
  <c r="AR555" i="1" s="1"/>
  <c r="AR651" i="1" a="1"/>
  <c r="AR651" i="1" s="1"/>
  <c r="AR2601" i="1" a="1"/>
  <c r="AR2601" i="1" s="1"/>
  <c r="AN1924" i="1" a="1"/>
  <c r="AN1924" i="1" s="1"/>
  <c r="AR1924" i="1" s="1" a="1"/>
  <c r="AR1924" i="1" s="1"/>
  <c r="AN1972" i="1" a="1"/>
  <c r="AN1972" i="1" s="1"/>
  <c r="AR1972" i="1" s="1" a="1"/>
  <c r="AR1972" i="1" s="1"/>
  <c r="AN2148" i="1" a="1"/>
  <c r="AN2148" i="1" s="1"/>
  <c r="AN2389" i="1" a="1"/>
  <c r="AN2389" i="1" s="1"/>
  <c r="AN23" i="1" a="1"/>
  <c r="AN23" i="1" s="1"/>
  <c r="BG23" i="1" s="1"/>
  <c r="AN279" i="1" a="1"/>
  <c r="AN279" i="1" s="1"/>
  <c r="BG279" i="1" s="1"/>
  <c r="AN535" i="1" a="1"/>
  <c r="AN535" i="1" s="1"/>
  <c r="AN1223" i="1" a="1"/>
  <c r="AN1223" i="1" s="1"/>
  <c r="BG1223" i="1" s="1"/>
  <c r="AN226" i="1" a="1"/>
  <c r="AN226" i="1" s="1"/>
  <c r="AR226" i="1" s="1" a="1"/>
  <c r="AR226" i="1" s="1"/>
  <c r="AN1930" i="1" a="1"/>
  <c r="AN1930" i="1" s="1"/>
  <c r="AR1930" i="1" s="1" a="1"/>
  <c r="AR1930" i="1" s="1"/>
  <c r="AN2426" i="1" a="1"/>
  <c r="AN2426" i="1" s="1"/>
  <c r="AR2426" i="1" s="1" a="1"/>
  <c r="AR2426" i="1" s="1"/>
  <c r="AN250" i="1" a="1"/>
  <c r="AN250" i="1" s="1"/>
  <c r="AR250" i="1" s="1" a="1"/>
  <c r="AR250" i="1" s="1"/>
  <c r="AN1218" i="1" a="1"/>
  <c r="AN1218" i="1" s="1"/>
  <c r="AR1218" i="1" s="1" a="1"/>
  <c r="AR1218" i="1" s="1"/>
  <c r="AN1322" i="1" a="1"/>
  <c r="AN1322" i="1" s="1"/>
  <c r="BF1322" i="1" s="1"/>
  <c r="AN1562" i="1" a="1"/>
  <c r="AN1562" i="1" s="1"/>
  <c r="AR1562" i="1" s="1" a="1"/>
  <c r="AR1562" i="1" s="1"/>
  <c r="AN2530" i="1" a="1"/>
  <c r="AN2530" i="1" s="1"/>
  <c r="BH2530" i="1" s="1"/>
  <c r="AN115" i="1" a="1"/>
  <c r="AN115" i="1" s="1"/>
  <c r="AR115" i="1" s="1" a="1"/>
  <c r="AR115" i="1" s="1"/>
  <c r="AN419" i="1" a="1"/>
  <c r="AN419" i="1" s="1"/>
  <c r="AR419" i="1" s="1" a="1"/>
  <c r="AR419" i="1" s="1"/>
  <c r="AN1235" i="1" a="1"/>
  <c r="AN1235" i="1" s="1"/>
  <c r="AR1235" i="1" s="1" a="1"/>
  <c r="AR1235" i="1" s="1"/>
  <c r="AN1556" i="1" a="1"/>
  <c r="AN1556" i="1" s="1"/>
  <c r="AR1556" i="1" s="1" a="1"/>
  <c r="AR1556" i="1" s="1"/>
  <c r="AN1612" i="1" a="1"/>
  <c r="AN1612" i="1" s="1"/>
  <c r="AR1612" i="1" s="1" a="1"/>
  <c r="AR1612" i="1" s="1"/>
  <c r="AN303" i="1" a="1"/>
  <c r="AN303" i="1" s="1"/>
  <c r="BG303" i="1" s="1"/>
  <c r="AN431" i="1" a="1"/>
  <c r="AN431" i="1" s="1"/>
  <c r="AR431" i="1" s="1" a="1"/>
  <c r="AR431" i="1" s="1"/>
  <c r="AN471" i="1" a="1"/>
  <c r="AN471" i="1" s="1"/>
  <c r="AR471" i="1" s="1" a="1"/>
  <c r="AR471" i="1" s="1"/>
  <c r="AN2633" i="1" a="1"/>
  <c r="AN2633" i="1" s="1"/>
  <c r="AN482" i="1" a="1"/>
  <c r="AN482" i="1" s="1"/>
  <c r="AR482" i="1" s="1" a="1"/>
  <c r="AR482" i="1" s="1"/>
  <c r="AN1386" i="1" a="1"/>
  <c r="AN1386" i="1" s="1"/>
  <c r="AR1386" i="1" s="1" a="1"/>
  <c r="AR1386" i="1" s="1"/>
  <c r="AN1850" i="1" a="1"/>
  <c r="AN1850" i="1" s="1"/>
  <c r="BG1850" i="1" s="1"/>
  <c r="AN514" i="1" a="1"/>
  <c r="AN514" i="1" s="1"/>
  <c r="AR514" i="1" s="1" a="1"/>
  <c r="AR514" i="1" s="1"/>
  <c r="AN243" i="1" a="1"/>
  <c r="AN243" i="1" s="1"/>
  <c r="AR243" i="1" s="1" a="1"/>
  <c r="AR243" i="1" s="1"/>
  <c r="AN299" i="1" a="1"/>
  <c r="AN299" i="1" s="1"/>
  <c r="AN451" i="1" a="1"/>
  <c r="AN451" i="1" s="1"/>
  <c r="AR451" i="1" s="1" a="1"/>
  <c r="AR451" i="1" s="1"/>
  <c r="AN475" i="1" a="1"/>
  <c r="AN475" i="1" s="1"/>
  <c r="BH475" i="1" s="1"/>
  <c r="AN507" i="1" a="1"/>
  <c r="AN507" i="1" s="1"/>
  <c r="AR507" i="1" s="1" a="1"/>
  <c r="AR507" i="1" s="1"/>
  <c r="AN539" i="1" a="1"/>
  <c r="AN539" i="1" s="1"/>
  <c r="AN571" i="1" a="1"/>
  <c r="AN571" i="1" s="1"/>
  <c r="AN827" i="1" a="1"/>
  <c r="AN827" i="1" s="1"/>
  <c r="AN1331" i="1" a="1"/>
  <c r="AN1331" i="1" s="1"/>
  <c r="AR1331" i="1" s="1" a="1"/>
  <c r="AR1331" i="1" s="1"/>
  <c r="AR531" i="1" a="1"/>
  <c r="AR531" i="1" s="1"/>
  <c r="AR410" i="1" a="1"/>
  <c r="AR410" i="1" s="1"/>
  <c r="AR2074" i="1" a="1"/>
  <c r="AR2074" i="1" s="1"/>
  <c r="AR2138" i="1" a="1"/>
  <c r="AR2138" i="1" s="1"/>
  <c r="AR2522" i="1" a="1"/>
  <c r="AR2522" i="1" s="1"/>
  <c r="AN1788" i="1" a="1"/>
  <c r="AN1788" i="1" s="1"/>
  <c r="AN1844" i="1" a="1"/>
  <c r="AN1844" i="1" s="1"/>
  <c r="AR1844" i="1" s="1" a="1"/>
  <c r="AR1844" i="1" s="1"/>
  <c r="AN1940" i="1" a="1"/>
  <c r="AN1940" i="1" s="1"/>
  <c r="AR1940" i="1" s="1" a="1"/>
  <c r="AR1940" i="1" s="1"/>
  <c r="AN2388" i="1" a="1"/>
  <c r="AN2388" i="1" s="1"/>
  <c r="AR2388" i="1" s="1" a="1"/>
  <c r="AR2388" i="1" s="1"/>
  <c r="AN31" i="1" a="1"/>
  <c r="AN31" i="1" s="1"/>
  <c r="BF31" i="1" s="1"/>
  <c r="AN231" i="1" a="1"/>
  <c r="AN231" i="1" s="1"/>
  <c r="AR231" i="1" s="1" a="1"/>
  <c r="AR231" i="1" s="1"/>
  <c r="AN495" i="1" a="1"/>
  <c r="AN495" i="1" s="1"/>
  <c r="AR495" i="1" s="1" a="1"/>
  <c r="AR495" i="1" s="1"/>
  <c r="AN106" i="1" a="1"/>
  <c r="AN106" i="1" s="1"/>
  <c r="AR106" i="1" s="1" a="1"/>
  <c r="AR106" i="1" s="1"/>
  <c r="AN1234" i="1" a="1"/>
  <c r="AN1234" i="1" s="1"/>
  <c r="AN1362" i="1" a="1"/>
  <c r="AN1362" i="1" s="1"/>
  <c r="AN1570" i="1" a="1"/>
  <c r="AN1570" i="1" s="1"/>
  <c r="BH1570" i="1" s="1"/>
  <c r="AN1922" i="1" a="1"/>
  <c r="AN1922" i="1" s="1"/>
  <c r="AR1922" i="1" s="1" a="1"/>
  <c r="AR1922" i="1" s="1"/>
  <c r="AN2434" i="1" a="1"/>
  <c r="AN2434" i="1" s="1"/>
  <c r="AR2434" i="1" s="1" a="1"/>
  <c r="AR2434" i="1" s="1"/>
  <c r="AN123" i="1" a="1"/>
  <c r="AN123" i="1" s="1"/>
  <c r="BG123" i="1" s="1"/>
  <c r="AN275" i="1" a="1"/>
  <c r="AN275" i="1" s="1"/>
  <c r="AR275" i="1" s="1" a="1"/>
  <c r="AR275" i="1" s="1"/>
  <c r="AN427" i="1" a="1"/>
  <c r="AN427" i="1" s="1"/>
  <c r="AR427" i="1" s="1" a="1"/>
  <c r="AR427" i="1" s="1"/>
  <c r="AN1307" i="1" a="1"/>
  <c r="AN1307" i="1" s="1"/>
  <c r="AR1215" i="1" a="1"/>
  <c r="AR1215" i="1" s="1"/>
  <c r="AR415" i="1" a="1"/>
  <c r="AR415" i="1" s="1"/>
  <c r="AR639" i="1" a="1"/>
  <c r="AR639" i="1" s="1"/>
  <c r="AN1580" i="1" a="1"/>
  <c r="AN1580" i="1" s="1"/>
  <c r="AR1580" i="1" s="1" a="1"/>
  <c r="AR1580" i="1" s="1"/>
  <c r="AN2421" i="1" a="1"/>
  <c r="AN2421" i="1" s="1"/>
  <c r="BH2421" i="1" s="1"/>
  <c r="AN111" i="1" a="1"/>
  <c r="AN111" i="1" s="1"/>
  <c r="AR111" i="1" s="1" a="1"/>
  <c r="AR111" i="1" s="1"/>
  <c r="AN287" i="1" a="1"/>
  <c r="AN287" i="1" s="1"/>
  <c r="AR287" i="1" s="1" a="1"/>
  <c r="AR287" i="1" s="1"/>
  <c r="AN407" i="1" a="1"/>
  <c r="AN407" i="1" s="1"/>
  <c r="AN447" i="1" a="1"/>
  <c r="AN447" i="1" s="1"/>
  <c r="AR447" i="1" s="1" a="1"/>
  <c r="AR447" i="1" s="1"/>
  <c r="AN543" i="1" a="1"/>
  <c r="AN543" i="1" s="1"/>
  <c r="AR543" i="1" s="1" a="1"/>
  <c r="AR543" i="1" s="1"/>
  <c r="AN258" i="1" a="1"/>
  <c r="AN258" i="1" s="1"/>
  <c r="AR258" i="1" s="1" a="1"/>
  <c r="AR258" i="1" s="1"/>
  <c r="AN1554" i="1" a="1"/>
  <c r="AN1554" i="1" s="1"/>
  <c r="AR1554" i="1" s="1" a="1"/>
  <c r="AR1554" i="1" s="1"/>
  <c r="AN1946" i="1" a="1"/>
  <c r="AN1946" i="1" s="1"/>
  <c r="AR1946" i="1" s="1" a="1"/>
  <c r="AR1946" i="1" s="1"/>
  <c r="AN298" i="1" a="1"/>
  <c r="AN298" i="1" s="1"/>
  <c r="AR298" i="1" s="1" a="1"/>
  <c r="AR298" i="1" s="1"/>
  <c r="AN251" i="1" a="1"/>
  <c r="AN251" i="1" s="1"/>
  <c r="AR251" i="1" s="1" a="1"/>
  <c r="AR251" i="1" s="1"/>
  <c r="AN459" i="1" a="1"/>
  <c r="AN459" i="1" s="1"/>
  <c r="AN483" i="1" a="1"/>
  <c r="AN483" i="1" s="1"/>
  <c r="AN515" i="1" a="1"/>
  <c r="AN515" i="1" s="1"/>
  <c r="AR515" i="1" s="1" a="1"/>
  <c r="AR515" i="1" s="1"/>
  <c r="AN547" i="1" a="1"/>
  <c r="AN547" i="1" s="1"/>
  <c r="AN643" i="1" a="1"/>
  <c r="AN643" i="1" s="1"/>
  <c r="AR643" i="1" s="1" a="1"/>
  <c r="AR643" i="1" s="1"/>
  <c r="AN835" i="1" a="1"/>
  <c r="AN835" i="1" s="1"/>
  <c r="AR835" i="1" s="1" a="1"/>
  <c r="AR835" i="1" s="1"/>
  <c r="AN1219" i="1" a="1"/>
  <c r="AN1219" i="1" s="1"/>
  <c r="AR1219" i="1" s="1" a="1"/>
  <c r="AR1219" i="1" s="1"/>
  <c r="AR411" i="1" a="1"/>
  <c r="AR411" i="1" s="1"/>
  <c r="AR539" i="1" a="1"/>
  <c r="AR539" i="1" s="1"/>
  <c r="AR2437" i="1" a="1"/>
  <c r="AR2437" i="1" s="1"/>
  <c r="AR423" i="1" a="1"/>
  <c r="AR423" i="1" s="1"/>
  <c r="AR2633" i="1" a="1"/>
  <c r="AR2633" i="1" s="1"/>
  <c r="AR1330" i="1" a="1"/>
  <c r="AR1330" i="1" s="1"/>
  <c r="AR2530" i="1" a="1"/>
  <c r="AR2530" i="1" s="1"/>
  <c r="AR2634" i="1" a="1"/>
  <c r="AR2634" i="1" s="1"/>
  <c r="AR1996" i="1" a="1"/>
  <c r="AR1996" i="1" s="1"/>
  <c r="AR2148" i="1" a="1"/>
  <c r="AR2148" i="1" s="1"/>
  <c r="AN700" i="1" a="1"/>
  <c r="AN700" i="1" s="1"/>
  <c r="AR700" i="1" a="1"/>
  <c r="AR700" i="1" s="1"/>
  <c r="AN924" i="1" a="1"/>
  <c r="AN924" i="1" s="1"/>
  <c r="AR924" i="1" a="1"/>
  <c r="AR924" i="1" s="1"/>
  <c r="AN1124" i="1" a="1"/>
  <c r="AN1124" i="1" s="1"/>
  <c r="BG1124" i="1" s="1"/>
  <c r="AR1124" i="1" a="1"/>
  <c r="AR1124" i="1" s="1"/>
  <c r="AN1396" i="1" a="1"/>
  <c r="AN1396" i="1" s="1"/>
  <c r="AR1396" i="1" a="1"/>
  <c r="AR1396" i="1" s="1"/>
  <c r="AN1964" i="1" a="1"/>
  <c r="AN1964" i="1" s="1"/>
  <c r="AR1964" i="1" s="1" a="1"/>
  <c r="AR1964" i="1" s="1"/>
  <c r="AN2396" i="1" a="1"/>
  <c r="AN2396" i="1" s="1"/>
  <c r="BG2396" i="1" s="1"/>
  <c r="AN4" i="1" a="1"/>
  <c r="AN4" i="1" s="1"/>
  <c r="AN229" i="1" a="1"/>
  <c r="AN229" i="1" s="1"/>
  <c r="AR229" i="1" s="1" a="1"/>
  <c r="AR229" i="1" s="1"/>
  <c r="AN453" i="1" a="1"/>
  <c r="AN453" i="1" s="1"/>
  <c r="AR453" i="1" s="1" a="1"/>
  <c r="AR453" i="1" s="1"/>
  <c r="AN645" i="1" a="1"/>
  <c r="AN645" i="1" s="1"/>
  <c r="BF645" i="1" s="1"/>
  <c r="AR645" i="1" a="1"/>
  <c r="AR645" i="1" s="1"/>
  <c r="AN869" i="1" a="1"/>
  <c r="AN869" i="1" s="1"/>
  <c r="AR869" i="1" a="1"/>
  <c r="AR869" i="1" s="1"/>
  <c r="AN1093" i="1" a="1"/>
  <c r="AN1093" i="1" s="1"/>
  <c r="BF1093" i="1" s="1"/>
  <c r="AR1093" i="1" a="1"/>
  <c r="AR1093" i="1" s="1"/>
  <c r="AN1285" i="1" a="1"/>
  <c r="AN1285" i="1" s="1"/>
  <c r="BF1285" i="1" s="1"/>
  <c r="AR1285" i="1" a="1"/>
  <c r="AR1285" i="1" s="1"/>
  <c r="AN1509" i="1" a="1"/>
  <c r="AN1509" i="1" s="1"/>
  <c r="AR1509" i="1" a="1"/>
  <c r="AR1509" i="1" s="1"/>
  <c r="AN1733" i="1" a="1"/>
  <c r="AN1733" i="1" s="1"/>
  <c r="BG1733" i="1" s="1"/>
  <c r="AR1733" i="1" a="1"/>
  <c r="AR1733" i="1" s="1"/>
  <c r="AN1925" i="1" a="1"/>
  <c r="AN1925" i="1" s="1"/>
  <c r="AR1925" i="1" s="1" a="1"/>
  <c r="AR1925" i="1" s="1"/>
  <c r="AN2149" i="1" a="1"/>
  <c r="AN2149" i="1" s="1"/>
  <c r="AR2149" i="1" s="1" a="1"/>
  <c r="AR2149" i="1" s="1"/>
  <c r="AN2405" i="1" a="1"/>
  <c r="AN2405" i="1" s="1"/>
  <c r="AR2405" i="1" s="1" a="1"/>
  <c r="AR2405" i="1" s="1"/>
  <c r="AN14" i="1" a="1"/>
  <c r="AN14" i="1" s="1"/>
  <c r="BH14" i="1" s="1"/>
  <c r="AN206" i="1" a="1"/>
  <c r="AN206" i="1" s="1"/>
  <c r="AR206" i="1" a="1"/>
  <c r="AR206" i="1" s="1"/>
  <c r="AN430" i="1" a="1"/>
  <c r="AN430" i="1" s="1"/>
  <c r="AN654" i="1" a="1"/>
  <c r="AN654" i="1" s="1"/>
  <c r="BG654" i="1" s="1"/>
  <c r="AR654" i="1" a="1"/>
  <c r="AR654" i="1" s="1"/>
  <c r="AN878" i="1" a="1"/>
  <c r="AN878" i="1" s="1"/>
  <c r="BF878" i="1" s="1"/>
  <c r="AR878" i="1" a="1"/>
  <c r="AR878" i="1" s="1"/>
  <c r="AN1102" i="1" a="1"/>
  <c r="AN1102" i="1" s="1"/>
  <c r="BF1102" i="1" s="1"/>
  <c r="AR1102" i="1" a="1"/>
  <c r="AR1102" i="1" s="1"/>
  <c r="AN1294" i="1" a="1"/>
  <c r="AN1294" i="1" s="1"/>
  <c r="BG1294" i="1" s="1"/>
  <c r="AR1294" i="1" a="1"/>
  <c r="AR1294" i="1" s="1"/>
  <c r="AN1518" i="1" a="1"/>
  <c r="AN1518" i="1" s="1"/>
  <c r="BF1518" i="1" s="1"/>
  <c r="AR1518" i="1" a="1"/>
  <c r="AR1518" i="1" s="1"/>
  <c r="AN1742" i="1" a="1"/>
  <c r="AN1742" i="1" s="1"/>
  <c r="BH1742" i="1" s="1"/>
  <c r="AR1742" i="1" a="1"/>
  <c r="AR1742" i="1" s="1"/>
  <c r="AN1934" i="1" a="1"/>
  <c r="AN1934" i="1" s="1"/>
  <c r="AR1934" i="1" s="1" a="1"/>
  <c r="AR1934" i="1" s="1"/>
  <c r="AN2158" i="1" a="1"/>
  <c r="AN2158" i="1" s="1"/>
  <c r="AR2158" i="1" a="1"/>
  <c r="AR2158" i="1" s="1"/>
  <c r="AN2382" i="1" a="1"/>
  <c r="AN2382" i="1" s="1"/>
  <c r="AN2606" i="1" a="1"/>
  <c r="AN2606" i="1" s="1"/>
  <c r="AR2606" i="1" a="1"/>
  <c r="AR2606" i="1" s="1"/>
  <c r="AN591" i="1" a="1"/>
  <c r="AN591" i="1" s="1"/>
  <c r="AR591" i="1" a="1"/>
  <c r="AR591" i="1" s="1"/>
  <c r="AN1071" i="1" a="1"/>
  <c r="AN1071" i="1" s="1"/>
  <c r="AR1071" i="1" a="1"/>
  <c r="AR1071" i="1" s="1"/>
  <c r="AN1423" i="1" a="1"/>
  <c r="AN1423" i="1" s="1"/>
  <c r="AR1423" i="1" a="1"/>
  <c r="AR1423" i="1" s="1"/>
  <c r="AN1615" i="1" a="1"/>
  <c r="AN1615" i="1" s="1"/>
  <c r="AR1615" i="1" s="1" a="1"/>
  <c r="AR1615" i="1" s="1"/>
  <c r="AN1807" i="1" a="1"/>
  <c r="AN1807" i="1" s="1"/>
  <c r="AR1807" i="1" a="1"/>
  <c r="AR1807" i="1" s="1"/>
  <c r="AN2031" i="1" a="1"/>
  <c r="AN2031" i="1" s="1"/>
  <c r="BF2031" i="1" s="1"/>
  <c r="AR2031" i="1" a="1"/>
  <c r="AR2031" i="1" s="1"/>
  <c r="AN2255" i="1" a="1"/>
  <c r="AN2255" i="1" s="1"/>
  <c r="AR2255" i="1" a="1"/>
  <c r="AR2255" i="1" s="1"/>
  <c r="AN2447" i="1" a="1"/>
  <c r="AN2447" i="1" s="1"/>
  <c r="BF2447" i="1" s="1"/>
  <c r="AR2447" i="1" a="1"/>
  <c r="AR2447" i="1" s="1"/>
  <c r="AN7" i="1" a="1"/>
  <c r="AN7" i="1" s="1"/>
  <c r="AN232" i="1" a="1"/>
  <c r="AN232" i="1" s="1"/>
  <c r="AN424" i="1" a="1"/>
  <c r="AN424" i="1" s="1"/>
  <c r="AR424" i="1" s="1" a="1"/>
  <c r="AR424" i="1" s="1"/>
  <c r="AN648" i="1" a="1"/>
  <c r="AN648" i="1" s="1"/>
  <c r="BF648" i="1" s="1"/>
  <c r="AN872" i="1" a="1"/>
  <c r="AN872" i="1" s="1"/>
  <c r="AR872" i="1" a="1"/>
  <c r="AR872" i="1" s="1"/>
  <c r="AN1096" i="1" a="1"/>
  <c r="AN1096" i="1" s="1"/>
  <c r="BH1096" i="1" s="1"/>
  <c r="AR1096" i="1" a="1"/>
  <c r="AR1096" i="1" s="1"/>
  <c r="AN1288" i="1" a="1"/>
  <c r="AN1288" i="1" s="1"/>
  <c r="BH1288" i="1" s="1"/>
  <c r="AR1288" i="1" a="1"/>
  <c r="AR1288" i="1" s="1"/>
  <c r="AN1512" i="1" a="1"/>
  <c r="AN1512" i="1" s="1"/>
  <c r="BH1512" i="1" s="1"/>
  <c r="AR1512" i="1" a="1"/>
  <c r="AR1512" i="1" s="1"/>
  <c r="AN1736" i="1" a="1"/>
  <c r="AN1736" i="1" s="1"/>
  <c r="AR1736" i="1" a="1"/>
  <c r="AR1736" i="1" s="1"/>
  <c r="AN1928" i="1" a="1"/>
  <c r="AN1928" i="1" s="1"/>
  <c r="BG1928" i="1" s="1"/>
  <c r="AN2152" i="1" a="1"/>
  <c r="AN2152" i="1" s="1"/>
  <c r="BF2152" i="1" s="1"/>
  <c r="AR2152" i="1" a="1"/>
  <c r="AR2152" i="1" s="1"/>
  <c r="AN2376" i="1" a="1"/>
  <c r="AN2376" i="1" s="1"/>
  <c r="AR2376" i="1" a="1"/>
  <c r="AR2376" i="1" s="1"/>
  <c r="AN2568" i="1" a="1"/>
  <c r="AN2568" i="1" s="1"/>
  <c r="BH2568" i="1" s="1"/>
  <c r="AR2568" i="1" a="1"/>
  <c r="AR2568" i="1" s="1"/>
  <c r="AN161" i="1" a="1"/>
  <c r="AN161" i="1" s="1"/>
  <c r="AR161" i="1" a="1"/>
  <c r="AR161" i="1" s="1"/>
  <c r="AN385" i="1" a="1"/>
  <c r="AN385" i="1" s="1"/>
  <c r="AR385" i="1" a="1"/>
  <c r="AR385" i="1" s="1"/>
  <c r="AN865" i="1" a="1"/>
  <c r="AN865" i="1" s="1"/>
  <c r="AR865" i="1" a="1"/>
  <c r="AR865" i="1" s="1"/>
  <c r="AN2529" i="1" a="1"/>
  <c r="AN2529" i="1" s="1"/>
  <c r="BG2529" i="1" s="1"/>
  <c r="AN92" i="1" a="1"/>
  <c r="AN92" i="1" s="1"/>
  <c r="AR92" i="1" a="1"/>
  <c r="AR92" i="1" s="1"/>
  <c r="AN220" i="1" a="1"/>
  <c r="AN220" i="1" s="1"/>
  <c r="AR220" i="1" a="1"/>
  <c r="AR220" i="1" s="1"/>
  <c r="AN380" i="1" a="1"/>
  <c r="AN380" i="1" s="1"/>
  <c r="BG380" i="1" s="1"/>
  <c r="AR380" i="1" a="1"/>
  <c r="AR380" i="1" s="1"/>
  <c r="AN508" i="1" a="1"/>
  <c r="AN508" i="1" s="1"/>
  <c r="AR508" i="1" s="1" a="1"/>
  <c r="AR508" i="1" s="1"/>
  <c r="AN732" i="1" a="1"/>
  <c r="AN732" i="1" s="1"/>
  <c r="AR732" i="1" a="1"/>
  <c r="AR732" i="1" s="1"/>
  <c r="AN956" i="1" a="1"/>
  <c r="AN956" i="1" s="1"/>
  <c r="AR956" i="1" a="1"/>
  <c r="AR956" i="1" s="1"/>
  <c r="AN1212" i="1" a="1"/>
  <c r="AN1212" i="1" s="1"/>
  <c r="AR1212" i="1" s="1" a="1"/>
  <c r="AR1212" i="1" s="1"/>
  <c r="AN1460" i="1" a="1"/>
  <c r="AN1460" i="1" s="1"/>
  <c r="AR1460" i="1" a="1"/>
  <c r="AR1460" i="1" s="1"/>
  <c r="AN2036" i="1" a="1"/>
  <c r="AN2036" i="1" s="1"/>
  <c r="AR2036" i="1" a="1"/>
  <c r="AR2036" i="1" s="1"/>
  <c r="AN2444" i="1" a="1"/>
  <c r="AN2444" i="1" s="1"/>
  <c r="AR2444" i="1" a="1"/>
  <c r="AR2444" i="1" s="1"/>
  <c r="AN37" i="1" a="1"/>
  <c r="AN37" i="1" s="1"/>
  <c r="AR37" i="1" a="1"/>
  <c r="AR37" i="1" s="1"/>
  <c r="AN261" i="1" a="1"/>
  <c r="AN261" i="1" s="1"/>
  <c r="BH261" i="1" s="1"/>
  <c r="AN485" i="1" a="1"/>
  <c r="AN485" i="1" s="1"/>
  <c r="AR485" i="1" s="1" a="1"/>
  <c r="AR485" i="1" s="1"/>
  <c r="AN677" i="1" a="1"/>
  <c r="AN677" i="1" s="1"/>
  <c r="BF677" i="1" s="1"/>
  <c r="AR677" i="1" a="1"/>
  <c r="AR677" i="1" s="1"/>
  <c r="AN901" i="1" a="1"/>
  <c r="AN901" i="1" s="1"/>
  <c r="AR901" i="1" a="1"/>
  <c r="AR901" i="1" s="1"/>
  <c r="AN1125" i="1" a="1"/>
  <c r="AN1125" i="1" s="1"/>
  <c r="AR1125" i="1" a="1"/>
  <c r="AR1125" i="1" s="1"/>
  <c r="AN1317" i="1" a="1"/>
  <c r="AN1317" i="1" s="1"/>
  <c r="BF1317" i="1" s="1"/>
  <c r="AN1541" i="1" a="1"/>
  <c r="AN1541" i="1" s="1"/>
  <c r="AN1765" i="1" a="1"/>
  <c r="AN1765" i="1" s="1"/>
  <c r="BG1765" i="1" s="1"/>
  <c r="AR1765" i="1" a="1"/>
  <c r="AR1765" i="1" s="1"/>
  <c r="AN1989" i="1" a="1"/>
  <c r="AN1989" i="1" s="1"/>
  <c r="AR1989" i="1" a="1"/>
  <c r="AR1989" i="1" s="1"/>
  <c r="AN2181" i="1" a="1"/>
  <c r="AN2181" i="1" s="1"/>
  <c r="AR2181" i="1" a="1"/>
  <c r="AR2181" i="1" s="1"/>
  <c r="AN2453" i="1" a="1"/>
  <c r="AN2453" i="1" s="1"/>
  <c r="BF2453" i="1" s="1"/>
  <c r="AR2453" i="1" a="1"/>
  <c r="AR2453" i="1" s="1"/>
  <c r="AN46" i="1" a="1"/>
  <c r="AN46" i="1" s="1"/>
  <c r="BF46" i="1" s="1"/>
  <c r="AR46" i="1" a="1"/>
  <c r="AR46" i="1" s="1"/>
  <c r="AN270" i="1" a="1"/>
  <c r="AN270" i="1" s="1"/>
  <c r="AN462" i="1" a="1"/>
  <c r="AN462" i="1" s="1"/>
  <c r="AR462" i="1" s="1" a="1"/>
  <c r="AR462" i="1" s="1"/>
  <c r="AN686" i="1" a="1"/>
  <c r="AN686" i="1" s="1"/>
  <c r="AR686" i="1" a="1"/>
  <c r="AR686" i="1" s="1"/>
  <c r="AN910" i="1" a="1"/>
  <c r="AN910" i="1" s="1"/>
  <c r="BG910" i="1" s="1"/>
  <c r="AR910" i="1" a="1"/>
  <c r="AR910" i="1" s="1"/>
  <c r="AN1134" i="1" a="1"/>
  <c r="AN1134" i="1" s="1"/>
  <c r="AR1134" i="1" a="1"/>
  <c r="AR1134" i="1" s="1"/>
  <c r="AN1326" i="1" a="1"/>
  <c r="AN1326" i="1" s="1"/>
  <c r="AR1326" i="1" s="1" a="1"/>
  <c r="AR1326" i="1" s="1"/>
  <c r="AN1550" i="1" a="1"/>
  <c r="AN1550" i="1" s="1"/>
  <c r="AR1550" i="1" s="1" a="1"/>
  <c r="AR1550" i="1" s="1"/>
  <c r="AN1774" i="1" a="1"/>
  <c r="AN1774" i="1" s="1"/>
  <c r="AR1774" i="1" a="1"/>
  <c r="AR1774" i="1" s="1"/>
  <c r="AN1998" i="1" a="1"/>
  <c r="AN1998" i="1" s="1"/>
  <c r="AR1998" i="1" s="1" a="1"/>
  <c r="AR1998" i="1" s="1"/>
  <c r="AN2190" i="1" a="1"/>
  <c r="AN2190" i="1" s="1"/>
  <c r="BH2190" i="1" s="1"/>
  <c r="AR2190" i="1" a="1"/>
  <c r="AR2190" i="1" s="1"/>
  <c r="AN2414" i="1" a="1"/>
  <c r="AN2414" i="1" s="1"/>
  <c r="AR2414" i="1" a="1"/>
  <c r="AR2414" i="1" s="1"/>
  <c r="AN6" i="1" a="1"/>
  <c r="AN6" i="1" s="1"/>
  <c r="AN663" i="1" a="1"/>
  <c r="AN663" i="1" s="1"/>
  <c r="AR663" i="1" a="1"/>
  <c r="AR663" i="1" s="1"/>
  <c r="AN1135" i="1" a="1"/>
  <c r="AN1135" i="1" s="1"/>
  <c r="BF1135" i="1" s="1"/>
  <c r="AR1135" i="1" a="1"/>
  <c r="AR1135" i="1" s="1"/>
  <c r="AR1455" i="1" a="1"/>
  <c r="AR1455" i="1" s="1"/>
  <c r="AN1455" i="1" a="1"/>
  <c r="AN1455" i="1" s="1"/>
  <c r="AN1679" i="1" a="1"/>
  <c r="AN1679" i="1" s="1"/>
  <c r="AR1679" i="1" a="1"/>
  <c r="AR1679" i="1" s="1"/>
  <c r="AN1871" i="1" a="1"/>
  <c r="AN1871" i="1" s="1"/>
  <c r="AR1871" i="1" a="1"/>
  <c r="AR1871" i="1" s="1"/>
  <c r="AN2095" i="1" a="1"/>
  <c r="AN2095" i="1" s="1"/>
  <c r="BG2095" i="1" s="1"/>
  <c r="AR2095" i="1" a="1"/>
  <c r="AR2095" i="1" s="1"/>
  <c r="AN2319" i="1" a="1"/>
  <c r="AN2319" i="1" s="1"/>
  <c r="BG2319" i="1" s="1"/>
  <c r="AR2319" i="1" a="1"/>
  <c r="AR2319" i="1" s="1"/>
  <c r="AN2543" i="1" a="1"/>
  <c r="AN2543" i="1" s="1"/>
  <c r="AR2543" i="1" a="1"/>
  <c r="AR2543" i="1" s="1"/>
  <c r="AN104" i="1" a="1"/>
  <c r="AN104" i="1" s="1"/>
  <c r="AR104" i="1" a="1"/>
  <c r="AR104" i="1" s="1"/>
  <c r="AN328" i="1" a="1"/>
  <c r="AN328" i="1" s="1"/>
  <c r="AR328" i="1" a="1"/>
  <c r="AR328" i="1" s="1"/>
  <c r="AN552" i="1" a="1"/>
  <c r="AN552" i="1" s="1"/>
  <c r="AR552" i="1" s="1" a="1"/>
  <c r="AR552" i="1" s="1"/>
  <c r="AN776" i="1" a="1"/>
  <c r="AN776" i="1" s="1"/>
  <c r="BG776" i="1" s="1"/>
  <c r="AR776" i="1" a="1"/>
  <c r="AR776" i="1" s="1"/>
  <c r="AN968" i="1" a="1"/>
  <c r="AN968" i="1" s="1"/>
  <c r="AR968" i="1" a="1"/>
  <c r="AR968" i="1" s="1"/>
  <c r="AN1192" i="1" a="1"/>
  <c r="AN1192" i="1" s="1"/>
  <c r="BF1192" i="1" s="1"/>
  <c r="AR1192" i="1" a="1"/>
  <c r="AR1192" i="1" s="1"/>
  <c r="AN1416" i="1" a="1"/>
  <c r="AN1416" i="1" s="1"/>
  <c r="AR1416" i="1" a="1"/>
  <c r="AR1416" i="1" s="1"/>
  <c r="AN1608" i="1" a="1"/>
  <c r="AN1608" i="1" s="1"/>
  <c r="BF1608" i="1" s="1"/>
  <c r="AN1832" i="1" a="1"/>
  <c r="AN1832" i="1" s="1"/>
  <c r="AR1832" i="1" a="1"/>
  <c r="AR1832" i="1" s="1"/>
  <c r="AN2056" i="1" a="1"/>
  <c r="AN2056" i="1" s="1"/>
  <c r="AR2056" i="1" a="1"/>
  <c r="AR2056" i="1" s="1"/>
  <c r="AN2248" i="1" a="1"/>
  <c r="AN2248" i="1" s="1"/>
  <c r="BH2248" i="1" s="1"/>
  <c r="AR2248" i="1" a="1"/>
  <c r="AR2248" i="1" s="1"/>
  <c r="AN2472" i="1" a="1"/>
  <c r="AN2472" i="1" s="1"/>
  <c r="BG2472" i="1" s="1"/>
  <c r="AR2472" i="1" a="1"/>
  <c r="AR2472" i="1" s="1"/>
  <c r="AN33" i="1" a="1"/>
  <c r="AN33" i="1" s="1"/>
  <c r="AR33" i="1" a="1"/>
  <c r="AR33" i="1" s="1"/>
  <c r="AN225" i="1" a="1"/>
  <c r="AN225" i="1" s="1"/>
  <c r="BF225" i="1" s="1"/>
  <c r="AR225" i="1" a="1"/>
  <c r="AR225" i="1" s="1"/>
  <c r="AN417" i="1" a="1"/>
  <c r="AN417" i="1" s="1"/>
  <c r="AR417" i="1" s="1" a="1"/>
  <c r="AR417" i="1" s="1"/>
  <c r="AN609" i="1" a="1"/>
  <c r="AN609" i="1" s="1"/>
  <c r="AR609" i="1" a="1"/>
  <c r="AR609" i="1" s="1"/>
  <c r="AN801" i="1" a="1"/>
  <c r="AN801" i="1" s="1"/>
  <c r="BF801" i="1" s="1"/>
  <c r="AR801" i="1" a="1"/>
  <c r="AR801" i="1" s="1"/>
  <c r="AN1025" i="1" a="1"/>
  <c r="AN1025" i="1" s="1"/>
  <c r="AR1025" i="1" a="1"/>
  <c r="AR1025" i="1" s="1"/>
  <c r="AN1153" i="1" a="1"/>
  <c r="AN1153" i="1" s="1"/>
  <c r="AR1153" i="1" a="1"/>
  <c r="AR1153" i="1" s="1"/>
  <c r="AN1345" i="1" a="1"/>
  <c r="AN1345" i="1" s="1"/>
  <c r="AN1537" i="1" a="1"/>
  <c r="AN1537" i="1" s="1"/>
  <c r="AR1537" i="1" s="1" a="1"/>
  <c r="AR1537" i="1" s="1"/>
  <c r="AN1697" i="1" a="1"/>
  <c r="AN1697" i="1" s="1"/>
  <c r="BG1697" i="1" s="1"/>
  <c r="AR1697" i="1" a="1"/>
  <c r="AR1697" i="1" s="1"/>
  <c r="AN1857" i="1" a="1"/>
  <c r="AN1857" i="1" s="1"/>
  <c r="AR1857" i="1" a="1"/>
  <c r="AR1857" i="1" s="1"/>
  <c r="AN2049" i="1" a="1"/>
  <c r="AN2049" i="1" s="1"/>
  <c r="BF2049" i="1" s="1"/>
  <c r="AR2049" i="1" a="1"/>
  <c r="AR2049" i="1" s="1"/>
  <c r="AN2209" i="1" a="1"/>
  <c r="AN2209" i="1" s="1"/>
  <c r="BF2209" i="1" s="1"/>
  <c r="AR2209" i="1" a="1"/>
  <c r="AR2209" i="1" s="1"/>
  <c r="AN2337" i="1" a="1"/>
  <c r="AN2337" i="1" s="1"/>
  <c r="BF2337" i="1" s="1"/>
  <c r="AR2337" i="1" a="1"/>
  <c r="AR2337" i="1" s="1"/>
  <c r="AN2569" i="1" a="1"/>
  <c r="AN2569" i="1" s="1"/>
  <c r="BG2569" i="1" s="1"/>
  <c r="AR2569" i="1" a="1"/>
  <c r="AR2569" i="1" s="1"/>
  <c r="AN306" i="1" a="1"/>
  <c r="AN306" i="1" s="1"/>
  <c r="AR306" i="1" s="1" a="1"/>
  <c r="AR306" i="1" s="1"/>
  <c r="AR706" i="1" a="1"/>
  <c r="AR706" i="1" s="1"/>
  <c r="AN706" i="1" a="1"/>
  <c r="AN706" i="1" s="1"/>
  <c r="BG706" i="1" s="1"/>
  <c r="AN1082" i="1" a="1"/>
  <c r="AN1082" i="1" s="1"/>
  <c r="AR1082" i="1" a="1"/>
  <c r="AR1082" i="1" s="1"/>
  <c r="AN1466" i="1" a="1"/>
  <c r="AN1466" i="1" s="1"/>
  <c r="AR1466" i="1" a="1"/>
  <c r="AR1466" i="1" s="1"/>
  <c r="AN1898" i="1" a="1"/>
  <c r="AN1898" i="1" s="1"/>
  <c r="AR1898" i="1" a="1"/>
  <c r="AR1898" i="1" s="1"/>
  <c r="AN2402" i="1" a="1"/>
  <c r="AN2402" i="1" s="1"/>
  <c r="BF2402" i="1" s="1"/>
  <c r="AN1371" i="1" a="1"/>
  <c r="AN1371" i="1" s="1"/>
  <c r="AR1371" i="1" a="1"/>
  <c r="AR1371" i="1" s="1"/>
  <c r="AN1563" i="1" a="1"/>
  <c r="AN1563" i="1" s="1"/>
  <c r="AR1563" i="1" s="1" a="1"/>
  <c r="AR1563" i="1" s="1"/>
  <c r="AN1723" i="1" a="1"/>
  <c r="AN1723" i="1" s="1"/>
  <c r="AR1723" i="1" a="1"/>
  <c r="AR1723" i="1" s="1"/>
  <c r="AN1915" i="1" a="1"/>
  <c r="AN1915" i="1" s="1"/>
  <c r="AR1915" i="1" s="1" a="1"/>
  <c r="AR1915" i="1" s="1"/>
  <c r="AN2043" i="1" a="1"/>
  <c r="AN2043" i="1" s="1"/>
  <c r="AR2043" i="1" a="1"/>
  <c r="AR2043" i="1" s="1"/>
  <c r="AN28" i="1" a="1"/>
  <c r="AN28" i="1" s="1"/>
  <c r="AR28" i="1" s="1" a="1"/>
  <c r="AR28" i="1" s="1"/>
  <c r="AN252" i="1" a="1"/>
  <c r="AN252" i="1" s="1"/>
  <c r="AR252" i="1" s="1" a="1"/>
  <c r="AR252" i="1" s="1"/>
  <c r="AN412" i="1" a="1"/>
  <c r="AN412" i="1" s="1"/>
  <c r="BF412" i="1" s="1"/>
  <c r="AN572" i="1" a="1"/>
  <c r="AN572" i="1" s="1"/>
  <c r="AR572" i="1" a="1"/>
  <c r="AR572" i="1" s="1"/>
  <c r="AN764" i="1" a="1"/>
  <c r="AN764" i="1" s="1"/>
  <c r="AR764" i="1" s="1" a="1"/>
  <c r="AR764" i="1" s="1"/>
  <c r="AN988" i="1" a="1"/>
  <c r="AN988" i="1" s="1"/>
  <c r="BG988" i="1" s="1"/>
  <c r="AR988" i="1" a="1"/>
  <c r="AR988" i="1" s="1"/>
  <c r="AN1252" i="1" a="1"/>
  <c r="AN1252" i="1" s="1"/>
  <c r="BG1252" i="1" s="1"/>
  <c r="AR1252" i="1" a="1"/>
  <c r="AR1252" i="1" s="1"/>
  <c r="AN1564" i="1" a="1"/>
  <c r="AN1564" i="1" s="1"/>
  <c r="AN2108" i="1" a="1"/>
  <c r="AN2108" i="1" s="1"/>
  <c r="AR2108" i="1" a="1"/>
  <c r="AR2108" i="1" s="1"/>
  <c r="AN2492" i="1" a="1"/>
  <c r="AN2492" i="1" s="1"/>
  <c r="AR2492" i="1" a="1"/>
  <c r="AR2492" i="1" s="1"/>
  <c r="AN69" i="1" a="1"/>
  <c r="AN69" i="1" s="1"/>
  <c r="AR69" i="1" a="1"/>
  <c r="AR69" i="1" s="1"/>
  <c r="AN293" i="1" a="1"/>
  <c r="AN293" i="1" s="1"/>
  <c r="BG293" i="1" s="1"/>
  <c r="AN517" i="1" a="1"/>
  <c r="AN517" i="1" s="1"/>
  <c r="AR517" i="1" s="1" a="1"/>
  <c r="AR517" i="1" s="1"/>
  <c r="AN709" i="1" a="1"/>
  <c r="AN709" i="1" s="1"/>
  <c r="AR709" i="1" a="1"/>
  <c r="AR709" i="1" s="1"/>
  <c r="AN933" i="1" a="1"/>
  <c r="AN933" i="1" s="1"/>
  <c r="AR933" i="1" a="1"/>
  <c r="AR933" i="1" s="1"/>
  <c r="AN1157" i="1" a="1"/>
  <c r="AN1157" i="1" s="1"/>
  <c r="AR1157" i="1" a="1"/>
  <c r="AR1157" i="1" s="1"/>
  <c r="AN1381" i="1" a="1"/>
  <c r="AN1381" i="1" s="1"/>
  <c r="AR1381" i="1" s="1" a="1"/>
  <c r="AR1381" i="1" s="1"/>
  <c r="AN1573" i="1" a="1"/>
  <c r="AN1573" i="1" s="1"/>
  <c r="AR1573" i="1" s="1" a="1"/>
  <c r="AR1573" i="1" s="1"/>
  <c r="AN1797" i="1" a="1"/>
  <c r="AN1797" i="1" s="1"/>
  <c r="AR1797" i="1" s="1" a="1"/>
  <c r="AR1797" i="1" s="1"/>
  <c r="AN2021" i="1" a="1"/>
  <c r="AN2021" i="1" s="1"/>
  <c r="AR2021" i="1" a="1"/>
  <c r="AR2021" i="1" s="1"/>
  <c r="AN2221" i="1" a="1"/>
  <c r="AN2221" i="1" s="1"/>
  <c r="BH2221" i="1" s="1"/>
  <c r="AR2221" i="1" a="1"/>
  <c r="AR2221" i="1" s="1"/>
  <c r="AN2485" i="1" a="1"/>
  <c r="AN2485" i="1" s="1"/>
  <c r="AR2485" i="1" a="1"/>
  <c r="AR2485" i="1" s="1"/>
  <c r="AN78" i="1" a="1"/>
  <c r="AN78" i="1" s="1"/>
  <c r="BH78" i="1" s="1"/>
  <c r="AR78" i="1" a="1"/>
  <c r="AR78" i="1" s="1"/>
  <c r="AN302" i="1" a="1"/>
  <c r="AN302" i="1" s="1"/>
  <c r="AR302" i="1" s="1" a="1"/>
  <c r="AR302" i="1" s="1"/>
  <c r="AN526" i="1" a="1"/>
  <c r="AN526" i="1" s="1"/>
  <c r="AN718" i="1" a="1"/>
  <c r="AN718" i="1" s="1"/>
  <c r="AR718" i="1" a="1"/>
  <c r="AR718" i="1" s="1"/>
  <c r="AN942" i="1" a="1"/>
  <c r="AN942" i="1" s="1"/>
  <c r="AR942" i="1" a="1"/>
  <c r="AR942" i="1" s="1"/>
  <c r="AN1166" i="1" a="1"/>
  <c r="AN1166" i="1" s="1"/>
  <c r="AR1166" i="1" a="1"/>
  <c r="AR1166" i="1" s="1"/>
  <c r="AN1358" i="1" a="1"/>
  <c r="AN1358" i="1" s="1"/>
  <c r="AR1358" i="1" s="1" a="1"/>
  <c r="AR1358" i="1" s="1"/>
  <c r="AN1582" i="1" a="1"/>
  <c r="AN1582" i="1" s="1"/>
  <c r="BF1582" i="1" s="1"/>
  <c r="AR1806" i="1" a="1"/>
  <c r="AR1806" i="1" s="1"/>
  <c r="AN1806" i="1" a="1"/>
  <c r="AN1806" i="1" s="1"/>
  <c r="BF1806" i="1" s="1"/>
  <c r="AN2030" i="1" a="1"/>
  <c r="AN2030" i="1" s="1"/>
  <c r="BG2030" i="1" s="1"/>
  <c r="AR2030" i="1" a="1"/>
  <c r="AR2030" i="1" s="1"/>
  <c r="AN2222" i="1" a="1"/>
  <c r="AN2222" i="1" s="1"/>
  <c r="BG2222" i="1" s="1"/>
  <c r="AR2222" i="1" a="1"/>
  <c r="AR2222" i="1" s="1"/>
  <c r="AN2446" i="1" a="1"/>
  <c r="AN2446" i="1" s="1"/>
  <c r="AR2446" i="1" a="1"/>
  <c r="AR2446" i="1" s="1"/>
  <c r="AN55" i="1" a="1"/>
  <c r="AN55" i="1" s="1"/>
  <c r="BH55" i="1" s="1"/>
  <c r="AR55" i="1" a="1"/>
  <c r="AR55" i="1" s="1"/>
  <c r="AN751" i="1" a="1"/>
  <c r="AN751" i="1" s="1"/>
  <c r="AR751" i="1" a="1"/>
  <c r="AR751" i="1" s="1"/>
  <c r="AN1199" i="1" a="1"/>
  <c r="AN1199" i="1" s="1"/>
  <c r="AR1199" i="1" a="1"/>
  <c r="AR1199" i="1" s="1"/>
  <c r="AN1487" i="1" a="1"/>
  <c r="AN1487" i="1" s="1"/>
  <c r="AR1487" i="1" a="1"/>
  <c r="AR1487" i="1" s="1"/>
  <c r="AR1711" i="1" a="1"/>
  <c r="AR1711" i="1" s="1"/>
  <c r="AN1711" i="1" a="1"/>
  <c r="AN1711" i="1" s="1"/>
  <c r="AN1903" i="1" a="1"/>
  <c r="AN1903" i="1" s="1"/>
  <c r="BG1903" i="1" s="1"/>
  <c r="AR1903" i="1" a="1"/>
  <c r="AR1903" i="1" s="1"/>
  <c r="AN2127" i="1" a="1"/>
  <c r="AN2127" i="1" s="1"/>
  <c r="AR2127" i="1" a="1"/>
  <c r="AR2127" i="1" s="1"/>
  <c r="AN2351" i="1" a="1"/>
  <c r="AN2351" i="1" s="1"/>
  <c r="AR2351" i="1" a="1"/>
  <c r="AR2351" i="1" s="1"/>
  <c r="AN2575" i="1" a="1"/>
  <c r="AN2575" i="1" s="1"/>
  <c r="AR2575" i="1" a="1"/>
  <c r="AR2575" i="1" s="1"/>
  <c r="AN136" i="1" a="1"/>
  <c r="AN136" i="1" s="1"/>
  <c r="AR136" i="1" a="1"/>
  <c r="AR136" i="1" s="1"/>
  <c r="AN360" i="1" a="1"/>
  <c r="AN360" i="1" s="1"/>
  <c r="BF360" i="1" s="1"/>
  <c r="AR360" i="1" a="1"/>
  <c r="AR360" i="1" s="1"/>
  <c r="AN584" i="1" a="1"/>
  <c r="AN584" i="1" s="1"/>
  <c r="AR584" i="1" a="1"/>
  <c r="AR584" i="1" s="1"/>
  <c r="AN808" i="1" a="1"/>
  <c r="AN808" i="1" s="1"/>
  <c r="BH808" i="1" s="1"/>
  <c r="AR808" i="1" a="1"/>
  <c r="AR808" i="1" s="1"/>
  <c r="AN1000" i="1" a="1"/>
  <c r="AN1000" i="1" s="1"/>
  <c r="BH1000" i="1" s="1"/>
  <c r="AR1000" i="1" a="1"/>
  <c r="AR1000" i="1" s="1"/>
  <c r="AN1224" i="1" a="1"/>
  <c r="AN1224" i="1" s="1"/>
  <c r="AR1224" i="1" s="1" a="1"/>
  <c r="AR1224" i="1" s="1"/>
  <c r="AN1448" i="1" a="1"/>
  <c r="AN1448" i="1" s="1"/>
  <c r="AR1448" i="1" a="1"/>
  <c r="AR1448" i="1" s="1"/>
  <c r="AN1640" i="1" a="1"/>
  <c r="AN1640" i="1" s="1"/>
  <c r="AR1640" i="1" a="1"/>
  <c r="AR1640" i="1" s="1"/>
  <c r="AN1864" i="1" a="1"/>
  <c r="AN1864" i="1" s="1"/>
  <c r="BF1864" i="1" s="1"/>
  <c r="AR1864" i="1" a="1"/>
  <c r="AR1864" i="1" s="1"/>
  <c r="AN2120" i="1" a="1"/>
  <c r="AN2120" i="1" s="1"/>
  <c r="AR2120" i="1" a="1"/>
  <c r="AR2120" i="1" s="1"/>
  <c r="AN2312" i="1" a="1"/>
  <c r="AN2312" i="1" s="1"/>
  <c r="AR2312" i="1" a="1"/>
  <c r="AR2312" i="1" s="1"/>
  <c r="AN2536" i="1" a="1"/>
  <c r="AN2536" i="1" s="1"/>
  <c r="AR2536" i="1" a="1"/>
  <c r="AR2536" i="1" s="1"/>
  <c r="AN129" i="1" a="1"/>
  <c r="AN129" i="1" s="1"/>
  <c r="BH129" i="1" s="1"/>
  <c r="AR129" i="1" a="1"/>
  <c r="AR129" i="1" s="1"/>
  <c r="AN353" i="1" a="1"/>
  <c r="AN353" i="1" s="1"/>
  <c r="BF353" i="1" s="1"/>
  <c r="AR353" i="1" a="1"/>
  <c r="AR353" i="1" s="1"/>
  <c r="AN577" i="1" a="1"/>
  <c r="AN577" i="1" s="1"/>
  <c r="AR577" i="1" a="1"/>
  <c r="AR577" i="1" s="1"/>
  <c r="AN737" i="1" a="1"/>
  <c r="AN737" i="1" s="1"/>
  <c r="BH737" i="1" s="1"/>
  <c r="AR737" i="1" a="1"/>
  <c r="AR737" i="1" s="1"/>
  <c r="AR929" i="1" a="1"/>
  <c r="AR929" i="1" s="1"/>
  <c r="AN929" i="1" a="1"/>
  <c r="AN929" i="1" s="1"/>
  <c r="AN1121" i="1" a="1"/>
  <c r="AN1121" i="1" s="1"/>
  <c r="BF1121" i="1" s="1"/>
  <c r="AR1121" i="1" a="1"/>
  <c r="AR1121" i="1" s="1"/>
  <c r="AN1313" i="1" a="1"/>
  <c r="AN1313" i="1" s="1"/>
  <c r="AR1313" i="1" s="1" a="1"/>
  <c r="AR1313" i="1" s="1"/>
  <c r="AN1473" i="1" a="1"/>
  <c r="AN1473" i="1" s="1"/>
  <c r="BG1473" i="1" s="1"/>
  <c r="AR1473" i="1" a="1"/>
  <c r="AR1473" i="1" s="1"/>
  <c r="AN1665" i="1" a="1"/>
  <c r="AN1665" i="1" s="1"/>
  <c r="AR1665" i="1" a="1"/>
  <c r="AR1665" i="1" s="1"/>
  <c r="AN1793" i="1" a="1"/>
  <c r="AN1793" i="1" s="1"/>
  <c r="AN1985" i="1" a="1"/>
  <c r="AN1985" i="1" s="1"/>
  <c r="BG1985" i="1" s="1"/>
  <c r="AR1985" i="1" a="1"/>
  <c r="AR1985" i="1" s="1"/>
  <c r="AN2145" i="1" a="1"/>
  <c r="AN2145" i="1" s="1"/>
  <c r="AR2145" i="1" s="1" a="1"/>
  <c r="AR2145" i="1" s="1"/>
  <c r="AN2305" i="1" a="1"/>
  <c r="AN2305" i="1" s="1"/>
  <c r="AR2305" i="1" a="1"/>
  <c r="AR2305" i="1" s="1"/>
  <c r="AN2489" i="1" a="1"/>
  <c r="AN2489" i="1" s="1"/>
  <c r="AR2489" i="1" a="1"/>
  <c r="AR2489" i="1" s="1"/>
  <c r="AN194" i="1" a="1"/>
  <c r="AN194" i="1" s="1"/>
  <c r="BH194" i="1" s="1"/>
  <c r="AR194" i="1" a="1"/>
  <c r="AR194" i="1" s="1"/>
  <c r="AN562" i="1" a="1"/>
  <c r="AN562" i="1" s="1"/>
  <c r="AR562" i="1" a="1"/>
  <c r="AR562" i="1" s="1"/>
  <c r="AN938" i="1" a="1"/>
  <c r="AN938" i="1" s="1"/>
  <c r="AR938" i="1" a="1"/>
  <c r="AR938" i="1" s="1"/>
  <c r="AN1338" i="1" a="1"/>
  <c r="AN1338" i="1" s="1"/>
  <c r="AR1338" i="1" s="1" a="1"/>
  <c r="AR1338" i="1" s="1"/>
  <c r="AN1722" i="1" a="1"/>
  <c r="AN1722" i="1" s="1"/>
  <c r="BG1722" i="1" s="1"/>
  <c r="AR1722" i="1" a="1"/>
  <c r="AR1722" i="1" s="1"/>
  <c r="AN2314" i="1" a="1"/>
  <c r="AN2314" i="1" s="1"/>
  <c r="BF2314" i="1" s="1"/>
  <c r="AR2314" i="1" a="1"/>
  <c r="AR2314" i="1" s="1"/>
  <c r="AN2562" i="1" a="1"/>
  <c r="AN2562" i="1" s="1"/>
  <c r="AR2562" i="1" a="1"/>
  <c r="AR2562" i="1" s="1"/>
  <c r="AN1467" i="1" a="1"/>
  <c r="AN1467" i="1" s="1"/>
  <c r="BH1467" i="1" s="1"/>
  <c r="AR1467" i="1" a="1"/>
  <c r="AR1467" i="1" s="1"/>
  <c r="AN1659" i="1" a="1"/>
  <c r="AN1659" i="1" s="1"/>
  <c r="AR1659" i="1" a="1"/>
  <c r="AR1659" i="1" s="1"/>
  <c r="AN1851" i="1" a="1"/>
  <c r="AN1851" i="1" s="1"/>
  <c r="AR1851" i="1" s="1" a="1"/>
  <c r="AR1851" i="1" s="1"/>
  <c r="AN2075" i="1" a="1"/>
  <c r="AN2075" i="1" s="1"/>
  <c r="AR2075" i="1" a="1"/>
  <c r="AR2075" i="1" s="1"/>
  <c r="AN36" i="1" a="1"/>
  <c r="AN36" i="1" s="1"/>
  <c r="AR36" i="1" a="1"/>
  <c r="AR36" i="1" s="1"/>
  <c r="AN68" i="1" a="1"/>
  <c r="AN68" i="1" s="1"/>
  <c r="BH68" i="1" s="1"/>
  <c r="AR68" i="1" a="1"/>
  <c r="AR68" i="1" s="1"/>
  <c r="AN100" i="1" a="1"/>
  <c r="AN100" i="1" s="1"/>
  <c r="BH100" i="1" s="1"/>
  <c r="AR100" i="1" a="1"/>
  <c r="AR100" i="1" s="1"/>
  <c r="AN132" i="1" a="1"/>
  <c r="AN132" i="1" s="1"/>
  <c r="BF132" i="1" s="1"/>
  <c r="AR132" i="1" a="1"/>
  <c r="AR132" i="1" s="1"/>
  <c r="AN164" i="1" a="1"/>
  <c r="AN164" i="1" s="1"/>
  <c r="AR164" i="1" a="1"/>
  <c r="AR164" i="1" s="1"/>
  <c r="AN196" i="1" a="1"/>
  <c r="AN196" i="1" s="1"/>
  <c r="BG196" i="1" s="1"/>
  <c r="AR196" i="1" a="1"/>
  <c r="AR196" i="1" s="1"/>
  <c r="AN228" i="1" a="1"/>
  <c r="AN228" i="1" s="1"/>
  <c r="AN260" i="1" a="1"/>
  <c r="AN260" i="1" s="1"/>
  <c r="AR260" i="1" s="1" a="1"/>
  <c r="AR260" i="1" s="1"/>
  <c r="AN292" i="1" a="1"/>
  <c r="AN292" i="1" s="1"/>
  <c r="AN324" i="1" a="1"/>
  <c r="AN324" i="1" s="1"/>
  <c r="AR324" i="1" a="1"/>
  <c r="AR324" i="1" s="1"/>
  <c r="AN356" i="1" a="1"/>
  <c r="AN356" i="1" s="1"/>
  <c r="AR356" i="1" a="1"/>
  <c r="AR356" i="1" s="1"/>
  <c r="AN388" i="1" a="1"/>
  <c r="AN388" i="1" s="1"/>
  <c r="BH388" i="1" s="1"/>
  <c r="AR388" i="1" a="1"/>
  <c r="AR388" i="1" s="1"/>
  <c r="AN420" i="1" a="1"/>
  <c r="AN420" i="1" s="1"/>
  <c r="AR420" i="1" s="1" a="1"/>
  <c r="AR420" i="1" s="1"/>
  <c r="AN452" i="1" a="1"/>
  <c r="AN452" i="1" s="1"/>
  <c r="AR452" i="1" s="1" a="1"/>
  <c r="AR452" i="1" s="1"/>
  <c r="AN484" i="1" a="1"/>
  <c r="AN484" i="1" s="1"/>
  <c r="AN516" i="1" a="1"/>
  <c r="AN516" i="1" s="1"/>
  <c r="AR516" i="1" s="1" a="1"/>
  <c r="AR516" i="1" s="1"/>
  <c r="AN548" i="1" a="1"/>
  <c r="AN548" i="1" s="1"/>
  <c r="AN580" i="1" a="1"/>
  <c r="AN580" i="1" s="1"/>
  <c r="AR580" i="1" a="1"/>
  <c r="AR580" i="1" s="1"/>
  <c r="AN612" i="1" a="1"/>
  <c r="AN612" i="1" s="1"/>
  <c r="BH612" i="1" s="1"/>
  <c r="AR612" i="1" a="1"/>
  <c r="AR612" i="1" s="1"/>
  <c r="AN644" i="1" a="1"/>
  <c r="AN644" i="1" s="1"/>
  <c r="AR644" i="1" a="1"/>
  <c r="AR644" i="1" s="1"/>
  <c r="AN676" i="1" a="1"/>
  <c r="AN676" i="1" s="1"/>
  <c r="AR676" i="1" a="1"/>
  <c r="AR676" i="1" s="1"/>
  <c r="AN708" i="1" a="1"/>
  <c r="AN708" i="1" s="1"/>
  <c r="AR708" i="1" a="1"/>
  <c r="AR708" i="1" s="1"/>
  <c r="AN740" i="1" a="1"/>
  <c r="AN740" i="1" s="1"/>
  <c r="AR740" i="1" a="1"/>
  <c r="AR740" i="1" s="1"/>
  <c r="AN772" i="1" a="1"/>
  <c r="AN772" i="1" s="1"/>
  <c r="BH772" i="1" s="1"/>
  <c r="AR772" i="1" a="1"/>
  <c r="AR772" i="1" s="1"/>
  <c r="AN804" i="1" a="1"/>
  <c r="AN804" i="1" s="1"/>
  <c r="AR804" i="1" a="1"/>
  <c r="AR804" i="1" s="1"/>
  <c r="AN836" i="1" a="1"/>
  <c r="AN836" i="1" s="1"/>
  <c r="AR836" i="1" s="1" a="1"/>
  <c r="AR836" i="1" s="1"/>
  <c r="AN868" i="1" a="1"/>
  <c r="AN868" i="1" s="1"/>
  <c r="BG868" i="1" s="1"/>
  <c r="AR868" i="1" a="1"/>
  <c r="AR868" i="1" s="1"/>
  <c r="AN900" i="1" a="1"/>
  <c r="AN900" i="1" s="1"/>
  <c r="BG900" i="1" s="1"/>
  <c r="AR900" i="1" a="1"/>
  <c r="AR900" i="1" s="1"/>
  <c r="AN932" i="1" a="1"/>
  <c r="AN932" i="1" s="1"/>
  <c r="AR932" i="1" a="1"/>
  <c r="AR932" i="1" s="1"/>
  <c r="AN964" i="1" a="1"/>
  <c r="AN964" i="1" s="1"/>
  <c r="AR964" i="1" a="1"/>
  <c r="AR964" i="1" s="1"/>
  <c r="AN996" i="1" a="1"/>
  <c r="AN996" i="1" s="1"/>
  <c r="BF996" i="1" s="1"/>
  <c r="AR996" i="1" a="1"/>
  <c r="AR996" i="1" s="1"/>
  <c r="AN1028" i="1" a="1"/>
  <c r="AN1028" i="1" s="1"/>
  <c r="BF1028" i="1" s="1"/>
  <c r="AR1028" i="1" a="1"/>
  <c r="AR1028" i="1" s="1"/>
  <c r="AN1060" i="1" a="1"/>
  <c r="AN1060" i="1" s="1"/>
  <c r="AR1060" i="1" a="1"/>
  <c r="AR1060" i="1" s="1"/>
  <c r="AN1100" i="1" a="1"/>
  <c r="AN1100" i="1" s="1"/>
  <c r="BH1100" i="1" s="1"/>
  <c r="AR1100" i="1" a="1"/>
  <c r="AR1100" i="1" s="1"/>
  <c r="AN1140" i="1" a="1"/>
  <c r="AN1140" i="1" s="1"/>
  <c r="AR1140" i="1" a="1"/>
  <c r="AR1140" i="1" s="1"/>
  <c r="AN1172" i="1" a="1"/>
  <c r="AN1172" i="1" s="1"/>
  <c r="AR1172" i="1" a="1"/>
  <c r="AR1172" i="1" s="1"/>
  <c r="AN1220" i="1" a="1"/>
  <c r="AN1220" i="1" s="1"/>
  <c r="AR1220" i="1" s="1" a="1"/>
  <c r="AR1220" i="1" s="1"/>
  <c r="AN1268" i="1" a="1"/>
  <c r="AN1268" i="1" s="1"/>
  <c r="AR1268" i="1" a="1"/>
  <c r="AR1268" i="1" s="1"/>
  <c r="AN1308" i="1" a="1"/>
  <c r="AN1308" i="1" s="1"/>
  <c r="AR1308" i="1" s="1" a="1"/>
  <c r="AR1308" i="1" s="1"/>
  <c r="AN1340" i="1" a="1"/>
  <c r="AN1340" i="1" s="1"/>
  <c r="AR1340" i="1" s="1" a="1"/>
  <c r="AR1340" i="1" s="1"/>
  <c r="AN1372" i="1" a="1"/>
  <c r="AN1372" i="1" s="1"/>
  <c r="AR1372" i="1" s="1" a="1"/>
  <c r="AR1372" i="1" s="1"/>
  <c r="AN1404" i="1" a="1"/>
  <c r="AN1404" i="1" s="1"/>
  <c r="AR1404" i="1" a="1"/>
  <c r="AR1404" i="1" s="1"/>
  <c r="AN1500" i="1" a="1"/>
  <c r="AN1500" i="1" s="1"/>
  <c r="AR1500" i="1" a="1"/>
  <c r="AR1500" i="1" s="1"/>
  <c r="AN1572" i="1" a="1"/>
  <c r="AN1572" i="1" s="1"/>
  <c r="BF1572" i="1" s="1"/>
  <c r="AN1684" i="1" a="1"/>
  <c r="AN1684" i="1" s="1"/>
  <c r="AR1684" i="1" a="1"/>
  <c r="AR1684" i="1" s="1"/>
  <c r="AN1724" i="1" a="1"/>
  <c r="AN1724" i="1" s="1"/>
  <c r="AR1724" i="1" a="1"/>
  <c r="AR1724" i="1" s="1"/>
  <c r="AN1804" i="1" a="1"/>
  <c r="AN1804" i="1" s="1"/>
  <c r="BF1804" i="1" s="1"/>
  <c r="AR1804" i="1" a="1"/>
  <c r="AR1804" i="1" s="1"/>
  <c r="AN1884" i="1" a="1"/>
  <c r="AN1884" i="1" s="1"/>
  <c r="AR1884" i="1" a="1"/>
  <c r="AR1884" i="1" s="1"/>
  <c r="AN1980" i="1" a="1"/>
  <c r="AN1980" i="1" s="1"/>
  <c r="AR1980" i="1" s="1" a="1"/>
  <c r="AR1980" i="1" s="1"/>
  <c r="AN2068" i="1" a="1"/>
  <c r="AN2068" i="1" s="1"/>
  <c r="AR2068" i="1" a="1"/>
  <c r="AR2068" i="1" s="1"/>
  <c r="AN2116" i="1" a="1"/>
  <c r="AN2116" i="1" s="1"/>
  <c r="AR2116" i="1" a="1"/>
  <c r="AR2116" i="1" s="1"/>
  <c r="AN2180" i="1" a="1"/>
  <c r="AN2180" i="1" s="1"/>
  <c r="AR2180" i="1" a="1"/>
  <c r="AR2180" i="1" s="1"/>
  <c r="AN2244" i="1" a="1"/>
  <c r="AN2244" i="1" s="1"/>
  <c r="AR2244" i="1" a="1"/>
  <c r="AR2244" i="1" s="1"/>
  <c r="AN2292" i="1" a="1"/>
  <c r="AN2292" i="1" s="1"/>
  <c r="AR2292" i="1" a="1"/>
  <c r="AR2292" i="1" s="1"/>
  <c r="AN2340" i="1" a="1"/>
  <c r="AN2340" i="1" s="1"/>
  <c r="AR2340" i="1" a="1"/>
  <c r="AR2340" i="1" s="1"/>
  <c r="AN2412" i="1" a="1"/>
  <c r="AN2412" i="1" s="1"/>
  <c r="AR2412" i="1" a="1"/>
  <c r="AR2412" i="1" s="1"/>
  <c r="AN2460" i="1" a="1"/>
  <c r="AN2460" i="1" s="1"/>
  <c r="AR2460" i="1" a="1"/>
  <c r="AR2460" i="1" s="1"/>
  <c r="AN2508" i="1" a="1"/>
  <c r="AN2508" i="1" s="1"/>
  <c r="BF2508" i="1" s="1"/>
  <c r="AR2508" i="1" a="1"/>
  <c r="AR2508" i="1" s="1"/>
  <c r="AN2548" i="1" a="1"/>
  <c r="AN2548" i="1" s="1"/>
  <c r="AR2548" i="1" a="1"/>
  <c r="AR2548" i="1" s="1"/>
  <c r="AN2580" i="1" a="1"/>
  <c r="AN2580" i="1" s="1"/>
  <c r="AR2580" i="1" a="1"/>
  <c r="AR2580" i="1" s="1"/>
  <c r="AR2612" i="1" a="1"/>
  <c r="AR2612" i="1" s="1"/>
  <c r="AN2612" i="1" a="1"/>
  <c r="AN2612" i="1" s="1"/>
  <c r="AN13" i="1" a="1"/>
  <c r="AN13" i="1" s="1"/>
  <c r="BF13" i="1" s="1"/>
  <c r="AN45" i="1" a="1"/>
  <c r="AN45" i="1" s="1"/>
  <c r="BH45" i="1" s="1"/>
  <c r="AR45" i="1" a="1"/>
  <c r="AR45" i="1" s="1"/>
  <c r="AN77" i="1" a="1"/>
  <c r="AN77" i="1" s="1"/>
  <c r="BG77" i="1" s="1"/>
  <c r="AR77" i="1" a="1"/>
  <c r="AR77" i="1" s="1"/>
  <c r="AN109" i="1" a="1"/>
  <c r="AN109" i="1" s="1"/>
  <c r="AR109" i="1" s="1" a="1"/>
  <c r="AR109" i="1" s="1"/>
  <c r="AN141" i="1" a="1"/>
  <c r="AN141" i="1" s="1"/>
  <c r="AR141" i="1" a="1"/>
  <c r="AR141" i="1" s="1"/>
  <c r="AN173" i="1" a="1"/>
  <c r="AN173" i="1" s="1"/>
  <c r="BG173" i="1" s="1"/>
  <c r="AR173" i="1" a="1"/>
  <c r="AR173" i="1" s="1"/>
  <c r="AN205" i="1" a="1"/>
  <c r="AN205" i="1" s="1"/>
  <c r="BH205" i="1" s="1"/>
  <c r="AR205" i="1" a="1"/>
  <c r="AR205" i="1" s="1"/>
  <c r="AN237" i="1" a="1"/>
  <c r="AN237" i="1" s="1"/>
  <c r="AN269" i="1" a="1"/>
  <c r="AN269" i="1" s="1"/>
  <c r="AR269" i="1" s="1" a="1"/>
  <c r="AR269" i="1" s="1"/>
  <c r="AN301" i="1" a="1"/>
  <c r="AN301" i="1" s="1"/>
  <c r="AN333" i="1" a="1"/>
  <c r="AN333" i="1" s="1"/>
  <c r="AR333" i="1" a="1"/>
  <c r="AR333" i="1" s="1"/>
  <c r="AN365" i="1" a="1"/>
  <c r="AN365" i="1" s="1"/>
  <c r="BH365" i="1" s="1"/>
  <c r="AR365" i="1" a="1"/>
  <c r="AR365" i="1" s="1"/>
  <c r="AN397" i="1" a="1"/>
  <c r="AN397" i="1" s="1"/>
  <c r="AR397" i="1" a="1"/>
  <c r="AR397" i="1" s="1"/>
  <c r="AN429" i="1" a="1"/>
  <c r="AN429" i="1" s="1"/>
  <c r="AR429" i="1" s="1" a="1"/>
  <c r="AR429" i="1" s="1"/>
  <c r="AN461" i="1" a="1"/>
  <c r="AN461" i="1" s="1"/>
  <c r="AR461" i="1" s="1" a="1"/>
  <c r="AR461" i="1" s="1"/>
  <c r="AN493" i="1" a="1"/>
  <c r="AN493" i="1" s="1"/>
  <c r="AN525" i="1" a="1"/>
  <c r="AN525" i="1" s="1"/>
  <c r="BH525" i="1" s="1"/>
  <c r="AN557" i="1" a="1"/>
  <c r="AN557" i="1" s="1"/>
  <c r="AR557" i="1" a="1"/>
  <c r="AR557" i="1" s="1"/>
  <c r="AN589" i="1" a="1"/>
  <c r="AN589" i="1" s="1"/>
  <c r="BH589" i="1" s="1"/>
  <c r="AR589" i="1" a="1"/>
  <c r="AR589" i="1" s="1"/>
  <c r="AN621" i="1" a="1"/>
  <c r="AN621" i="1" s="1"/>
  <c r="AR621" i="1" a="1"/>
  <c r="AR621" i="1" s="1"/>
  <c r="AN653" i="1" a="1"/>
  <c r="AN653" i="1" s="1"/>
  <c r="BG653" i="1" s="1"/>
  <c r="AR653" i="1" a="1"/>
  <c r="AR653" i="1" s="1"/>
  <c r="AN685" i="1" a="1"/>
  <c r="AN685" i="1" s="1"/>
  <c r="AR685" i="1" a="1"/>
  <c r="AR685" i="1" s="1"/>
  <c r="AN717" i="1" a="1"/>
  <c r="AN717" i="1" s="1"/>
  <c r="AR717" i="1" a="1"/>
  <c r="AR717" i="1" s="1"/>
  <c r="AN749" i="1" a="1"/>
  <c r="AN749" i="1" s="1"/>
  <c r="AR749" i="1" a="1"/>
  <c r="AR749" i="1" s="1"/>
  <c r="AN781" i="1" a="1"/>
  <c r="AN781" i="1" s="1"/>
  <c r="BG781" i="1" s="1"/>
  <c r="AR781" i="1" a="1"/>
  <c r="AR781" i="1" s="1"/>
  <c r="AN813" i="1" a="1"/>
  <c r="AN813" i="1" s="1"/>
  <c r="BG813" i="1" s="1"/>
  <c r="AR813" i="1" a="1"/>
  <c r="AR813" i="1" s="1"/>
  <c r="AN845" i="1" a="1"/>
  <c r="AN845" i="1" s="1"/>
  <c r="AR845" i="1" a="1"/>
  <c r="AR845" i="1" s="1"/>
  <c r="AN877" i="1" a="1"/>
  <c r="AN877" i="1" s="1"/>
  <c r="AR877" i="1" a="1"/>
  <c r="AR877" i="1" s="1"/>
  <c r="AN909" i="1" a="1"/>
  <c r="AN909" i="1" s="1"/>
  <c r="BG909" i="1" s="1"/>
  <c r="AR909" i="1" a="1"/>
  <c r="AR909" i="1" s="1"/>
  <c r="AN941" i="1" a="1"/>
  <c r="AN941" i="1" s="1"/>
  <c r="AR941" i="1" a="1"/>
  <c r="AR941" i="1" s="1"/>
  <c r="AN973" i="1" a="1"/>
  <c r="AN973" i="1" s="1"/>
  <c r="BG973" i="1" s="1"/>
  <c r="AR973" i="1" a="1"/>
  <c r="AR973" i="1" s="1"/>
  <c r="AN1005" i="1" a="1"/>
  <c r="AN1005" i="1" s="1"/>
  <c r="AR1005" i="1" a="1"/>
  <c r="AR1005" i="1" s="1"/>
  <c r="AN1037" i="1" a="1"/>
  <c r="AN1037" i="1" s="1"/>
  <c r="AR1037" i="1" a="1"/>
  <c r="AR1037" i="1" s="1"/>
  <c r="AN1069" i="1" a="1"/>
  <c r="AN1069" i="1" s="1"/>
  <c r="AR1069" i="1" a="1"/>
  <c r="AR1069" i="1" s="1"/>
  <c r="AN1101" i="1" a="1"/>
  <c r="AN1101" i="1" s="1"/>
  <c r="BF1101" i="1" s="1"/>
  <c r="AR1101" i="1" a="1"/>
  <c r="AR1101" i="1" s="1"/>
  <c r="AN1133" i="1" a="1"/>
  <c r="AN1133" i="1" s="1"/>
  <c r="AR1133" i="1" a="1"/>
  <c r="AR1133" i="1" s="1"/>
  <c r="AN1165" i="1" a="1"/>
  <c r="AN1165" i="1" s="1"/>
  <c r="AR1165" i="1" a="1"/>
  <c r="AR1165" i="1" s="1"/>
  <c r="AN1197" i="1" a="1"/>
  <c r="AN1197" i="1" s="1"/>
  <c r="BH1197" i="1" s="1"/>
  <c r="AR1197" i="1" a="1"/>
  <c r="AR1197" i="1" s="1"/>
  <c r="AN1229" i="1" a="1"/>
  <c r="AN1229" i="1" s="1"/>
  <c r="BH1229" i="1" s="1"/>
  <c r="AN1261" i="1" a="1"/>
  <c r="AN1261" i="1" s="1"/>
  <c r="AR1261" i="1" a="1"/>
  <c r="AR1261" i="1" s="1"/>
  <c r="AN1293" i="1" a="1"/>
  <c r="AN1293" i="1" s="1"/>
  <c r="AR1293" i="1" a="1"/>
  <c r="AR1293" i="1" s="1"/>
  <c r="AN1325" i="1" a="1"/>
  <c r="AN1325" i="1" s="1"/>
  <c r="AN1357" i="1" a="1"/>
  <c r="AN1357" i="1" s="1"/>
  <c r="AN1389" i="1" a="1"/>
  <c r="AN1389" i="1" s="1"/>
  <c r="AR1389" i="1" s="1" a="1"/>
  <c r="AR1389" i="1" s="1"/>
  <c r="AN1421" i="1" a="1"/>
  <c r="AN1421" i="1" s="1"/>
  <c r="BF1421" i="1" s="1"/>
  <c r="AR1421" i="1" a="1"/>
  <c r="AR1421" i="1" s="1"/>
  <c r="AN1453" i="1" a="1"/>
  <c r="AN1453" i="1" s="1"/>
  <c r="AR1453" i="1" a="1"/>
  <c r="AR1453" i="1" s="1"/>
  <c r="AN1485" i="1" a="1"/>
  <c r="AN1485" i="1" s="1"/>
  <c r="BF1485" i="1" s="1"/>
  <c r="AR1485" i="1" a="1"/>
  <c r="AR1485" i="1" s="1"/>
  <c r="AN1517" i="1" a="1"/>
  <c r="AN1517" i="1" s="1"/>
  <c r="AR1517" i="1" a="1"/>
  <c r="AR1517" i="1" s="1"/>
  <c r="AN1549" i="1" a="1"/>
  <c r="AN1549" i="1" s="1"/>
  <c r="AR1549" i="1" s="1" a="1"/>
  <c r="AR1549" i="1" s="1"/>
  <c r="AN1581" i="1" a="1"/>
  <c r="AN1581" i="1" s="1"/>
  <c r="AR1581" i="1" s="1" a="1"/>
  <c r="AR1581" i="1" s="1"/>
  <c r="AN1613" i="1" a="1"/>
  <c r="AN1613" i="1" s="1"/>
  <c r="AR1613" i="1" s="1" a="1"/>
  <c r="AR1613" i="1" s="1"/>
  <c r="AN1645" i="1" a="1"/>
  <c r="AN1645" i="1" s="1"/>
  <c r="AR1645" i="1" a="1"/>
  <c r="AR1645" i="1" s="1"/>
  <c r="AN1677" i="1" a="1"/>
  <c r="AN1677" i="1" s="1"/>
  <c r="BG1677" i="1" s="1"/>
  <c r="AR1677" i="1" a="1"/>
  <c r="AR1677" i="1" s="1"/>
  <c r="AN1709" i="1" a="1"/>
  <c r="AN1709" i="1" s="1"/>
  <c r="BF1709" i="1" s="1"/>
  <c r="AR1709" i="1" a="1"/>
  <c r="AR1709" i="1" s="1"/>
  <c r="AN1741" i="1" a="1"/>
  <c r="AN1741" i="1" s="1"/>
  <c r="BG1741" i="1" s="1"/>
  <c r="AR1741" i="1" a="1"/>
  <c r="AR1741" i="1" s="1"/>
  <c r="AN1773" i="1" a="1"/>
  <c r="AN1773" i="1" s="1"/>
  <c r="AR1773" i="1" a="1"/>
  <c r="AR1773" i="1" s="1"/>
  <c r="AN1805" i="1" a="1"/>
  <c r="AN1805" i="1" s="1"/>
  <c r="BG1805" i="1" s="1"/>
  <c r="AR1805" i="1" a="1"/>
  <c r="AR1805" i="1" s="1"/>
  <c r="AN1837" i="1" a="1"/>
  <c r="AN1837" i="1" s="1"/>
  <c r="AR1837" i="1" s="1" a="1"/>
  <c r="AR1837" i="1" s="1"/>
  <c r="AN1869" i="1" a="1"/>
  <c r="AN1869" i="1" s="1"/>
  <c r="BH1869" i="1" s="1"/>
  <c r="AR1869" i="1" a="1"/>
  <c r="AR1869" i="1" s="1"/>
  <c r="AN1901" i="1" a="1"/>
  <c r="AN1901" i="1" s="1"/>
  <c r="AR1901" i="1" a="1"/>
  <c r="AR1901" i="1" s="1"/>
  <c r="AN1933" i="1" a="1"/>
  <c r="AN1933" i="1" s="1"/>
  <c r="AR1933" i="1" s="1" a="1"/>
  <c r="AR1933" i="1" s="1"/>
  <c r="AN1965" i="1" a="1"/>
  <c r="AN1965" i="1" s="1"/>
  <c r="AR1965" i="1" s="1" a="1"/>
  <c r="AR1965" i="1" s="1"/>
  <c r="AN1997" i="1" a="1"/>
  <c r="AN1997" i="1" s="1"/>
  <c r="AR1997" i="1" s="1" a="1"/>
  <c r="AR1997" i="1" s="1"/>
  <c r="AN2029" i="1" a="1"/>
  <c r="AN2029" i="1" s="1"/>
  <c r="BH2029" i="1" s="1"/>
  <c r="AR2029" i="1" a="1"/>
  <c r="AR2029" i="1" s="1"/>
  <c r="AN2061" i="1" a="1"/>
  <c r="AN2061" i="1" s="1"/>
  <c r="AR2061" i="1" a="1"/>
  <c r="AR2061" i="1" s="1"/>
  <c r="AN2093" i="1" a="1"/>
  <c r="AN2093" i="1" s="1"/>
  <c r="AR2093" i="1" a="1"/>
  <c r="AR2093" i="1" s="1"/>
  <c r="AN2125" i="1" a="1"/>
  <c r="AN2125" i="1" s="1"/>
  <c r="AR2125" i="1" a="1"/>
  <c r="AR2125" i="1" s="1"/>
  <c r="AN2157" i="1" a="1"/>
  <c r="AN2157" i="1" s="1"/>
  <c r="BH2157" i="1" s="1"/>
  <c r="AR2157" i="1" a="1"/>
  <c r="AR2157" i="1" s="1"/>
  <c r="AN2189" i="1" a="1"/>
  <c r="AN2189" i="1" s="1"/>
  <c r="AR2189" i="1" a="1"/>
  <c r="AR2189" i="1" s="1"/>
  <c r="AN2229" i="1" a="1"/>
  <c r="AN2229" i="1" s="1"/>
  <c r="AR2229" i="1" a="1"/>
  <c r="AR2229" i="1" s="1"/>
  <c r="AN2261" i="1" a="1"/>
  <c r="AN2261" i="1" s="1"/>
  <c r="AR2261" i="1" a="1"/>
  <c r="AR2261" i="1" s="1"/>
  <c r="AN2293" i="1" a="1"/>
  <c r="AN2293" i="1" s="1"/>
  <c r="AR2293" i="1" a="1"/>
  <c r="AR2293" i="1" s="1"/>
  <c r="AN2325" i="1" a="1"/>
  <c r="AN2325" i="1" s="1"/>
  <c r="AR2325" i="1" a="1"/>
  <c r="AR2325" i="1" s="1"/>
  <c r="AN2373" i="1" a="1"/>
  <c r="AN2373" i="1" s="1"/>
  <c r="AR2373" i="1" a="1"/>
  <c r="AR2373" i="1" s="1"/>
  <c r="AN2413" i="1" a="1"/>
  <c r="AN2413" i="1" s="1"/>
  <c r="AR2413" i="1" a="1"/>
  <c r="AR2413" i="1" s="1"/>
  <c r="AN2461" i="1" a="1"/>
  <c r="AN2461" i="1" s="1"/>
  <c r="AR2461" i="1" a="1"/>
  <c r="AR2461" i="1" s="1"/>
  <c r="AN2493" i="1" a="1"/>
  <c r="AN2493" i="1" s="1"/>
  <c r="AR2493" i="1" a="1"/>
  <c r="AR2493" i="1" s="1"/>
  <c r="AN2525" i="1" a="1"/>
  <c r="AN2525" i="1" s="1"/>
  <c r="AN2557" i="1" a="1"/>
  <c r="AN2557" i="1" s="1"/>
  <c r="AR2557" i="1" a="1"/>
  <c r="AR2557" i="1" s="1"/>
  <c r="AN2589" i="1" a="1"/>
  <c r="AN2589" i="1" s="1"/>
  <c r="AR2589" i="1" a="1"/>
  <c r="AR2589" i="1" s="1"/>
  <c r="AR2621" i="1" a="1"/>
  <c r="AR2621" i="1" s="1"/>
  <c r="AN2621" i="1" a="1"/>
  <c r="AN2621" i="1" s="1"/>
  <c r="AN22" i="1" a="1"/>
  <c r="AN22" i="1" s="1"/>
  <c r="AN54" i="1" a="1"/>
  <c r="AN54" i="1" s="1"/>
  <c r="BF54" i="1" s="1"/>
  <c r="AR54" i="1" a="1"/>
  <c r="AR54" i="1" s="1"/>
  <c r="AN86" i="1" a="1"/>
  <c r="AN86" i="1" s="1"/>
  <c r="BF86" i="1" s="1"/>
  <c r="AR86" i="1" a="1"/>
  <c r="AR86" i="1" s="1"/>
  <c r="AN118" i="1" a="1"/>
  <c r="AN118" i="1" s="1"/>
  <c r="AR118" i="1" s="1" a="1"/>
  <c r="AR118" i="1" s="1"/>
  <c r="AN150" i="1" a="1"/>
  <c r="AN150" i="1" s="1"/>
  <c r="BF150" i="1" s="1"/>
  <c r="AR150" i="1" a="1"/>
  <c r="AR150" i="1" s="1"/>
  <c r="AN182" i="1" a="1"/>
  <c r="AN182" i="1" s="1"/>
  <c r="AR182" i="1" a="1"/>
  <c r="AR182" i="1" s="1"/>
  <c r="AN214" i="1" a="1"/>
  <c r="AN214" i="1" s="1"/>
  <c r="AR214" i="1" a="1"/>
  <c r="AR214" i="1" s="1"/>
  <c r="AN246" i="1" a="1"/>
  <c r="AN246" i="1" s="1"/>
  <c r="AN278" i="1" a="1"/>
  <c r="AN278" i="1" s="1"/>
  <c r="AR278" i="1" s="1" a="1"/>
  <c r="AR278" i="1" s="1"/>
  <c r="AN310" i="1" a="1"/>
  <c r="AN310" i="1" s="1"/>
  <c r="AR310" i="1" s="1" a="1"/>
  <c r="AR310" i="1" s="1"/>
  <c r="AN342" i="1" a="1"/>
  <c r="AN342" i="1" s="1"/>
  <c r="AR342" i="1" a="1"/>
  <c r="AR342" i="1" s="1"/>
  <c r="AN374" i="1" a="1"/>
  <c r="AN374" i="1" s="1"/>
  <c r="BH374" i="1" s="1"/>
  <c r="AR374" i="1" a="1"/>
  <c r="AR374" i="1" s="1"/>
  <c r="AN406" i="1" a="1"/>
  <c r="AN406" i="1" s="1"/>
  <c r="BF406" i="1" s="1"/>
  <c r="AN438" i="1" a="1"/>
  <c r="AN438" i="1" s="1"/>
  <c r="AR438" i="1" s="1" a="1"/>
  <c r="AR438" i="1" s="1"/>
  <c r="AN470" i="1" a="1"/>
  <c r="AN470" i="1" s="1"/>
  <c r="AR470" i="1" s="1" a="1"/>
  <c r="AR470" i="1" s="1"/>
  <c r="AN502" i="1" a="1"/>
  <c r="AN502" i="1" s="1"/>
  <c r="BF502" i="1" s="1"/>
  <c r="AN534" i="1" a="1"/>
  <c r="AN534" i="1" s="1"/>
  <c r="AR534" i="1" s="1" a="1"/>
  <c r="AR534" i="1" s="1"/>
  <c r="AN566" i="1" a="1"/>
  <c r="AN566" i="1" s="1"/>
  <c r="AN598" i="1" a="1"/>
  <c r="AN598" i="1" s="1"/>
  <c r="AR598" i="1" a="1"/>
  <c r="AR598" i="1" s="1"/>
  <c r="AN630" i="1" a="1"/>
  <c r="AN630" i="1" s="1"/>
  <c r="AR630" i="1" a="1"/>
  <c r="AR630" i="1" s="1"/>
  <c r="AN662" i="1" a="1"/>
  <c r="AN662" i="1" s="1"/>
  <c r="BG662" i="1" s="1"/>
  <c r="AR662" i="1" a="1"/>
  <c r="AR662" i="1" s="1"/>
  <c r="AN694" i="1" a="1"/>
  <c r="AN694" i="1" s="1"/>
  <c r="AR694" i="1" a="1"/>
  <c r="AR694" i="1" s="1"/>
  <c r="AN726" i="1" a="1"/>
  <c r="AN726" i="1" s="1"/>
  <c r="AR726" i="1" a="1"/>
  <c r="AR726" i="1" s="1"/>
  <c r="AN758" i="1" a="1"/>
  <c r="AN758" i="1" s="1"/>
  <c r="BF758" i="1" s="1"/>
  <c r="AR758" i="1" a="1"/>
  <c r="AR758" i="1" s="1"/>
  <c r="AN790" i="1" a="1"/>
  <c r="AN790" i="1" s="1"/>
  <c r="BG790" i="1" s="1"/>
  <c r="AR790" i="1" a="1"/>
  <c r="AR790" i="1" s="1"/>
  <c r="AN822" i="1" a="1"/>
  <c r="AN822" i="1" s="1"/>
  <c r="AR822" i="1" a="1"/>
  <c r="AR822" i="1" s="1"/>
  <c r="AN854" i="1" a="1"/>
  <c r="AN854" i="1" s="1"/>
  <c r="BH854" i="1" s="1"/>
  <c r="AR854" i="1" a="1"/>
  <c r="AR854" i="1" s="1"/>
  <c r="AN886" i="1" a="1"/>
  <c r="AN886" i="1" s="1"/>
  <c r="BG886" i="1" s="1"/>
  <c r="AR886" i="1" a="1"/>
  <c r="AR886" i="1" s="1"/>
  <c r="AN918" i="1" a="1"/>
  <c r="AN918" i="1" s="1"/>
  <c r="BF918" i="1" s="1"/>
  <c r="AR918" i="1" a="1"/>
  <c r="AR918" i="1" s="1"/>
  <c r="AN950" i="1" a="1"/>
  <c r="AN950" i="1" s="1"/>
  <c r="AR950" i="1" s="1" a="1"/>
  <c r="AR950" i="1" s="1"/>
  <c r="AN982" i="1" a="1"/>
  <c r="AN982" i="1" s="1"/>
  <c r="AR982" i="1" a="1"/>
  <c r="AR982" i="1" s="1"/>
  <c r="AN1014" i="1" a="1"/>
  <c r="AN1014" i="1" s="1"/>
  <c r="BF1014" i="1" s="1"/>
  <c r="AR1014" i="1" a="1"/>
  <c r="AR1014" i="1" s="1"/>
  <c r="AN1046" i="1" a="1"/>
  <c r="AN1046" i="1" s="1"/>
  <c r="AR1046" i="1" a="1"/>
  <c r="AR1046" i="1" s="1"/>
  <c r="AN1078" i="1" a="1"/>
  <c r="AN1078" i="1" s="1"/>
  <c r="AR1078" i="1" a="1"/>
  <c r="AR1078" i="1" s="1"/>
  <c r="AN1110" i="1" a="1"/>
  <c r="AN1110" i="1" s="1"/>
  <c r="AR1110" i="1" a="1"/>
  <c r="AR1110" i="1" s="1"/>
  <c r="AN1142" i="1" a="1"/>
  <c r="AN1142" i="1" s="1"/>
  <c r="AR1142" i="1" a="1"/>
  <c r="AR1142" i="1" s="1"/>
  <c r="AN1174" i="1" a="1"/>
  <c r="AN1174" i="1" s="1"/>
  <c r="AR1174" i="1" a="1"/>
  <c r="AR1174" i="1" s="1"/>
  <c r="AN1206" i="1" a="1"/>
  <c r="AN1206" i="1" s="1"/>
  <c r="AR1206" i="1" a="1"/>
  <c r="AR1206" i="1" s="1"/>
  <c r="AN1238" i="1" a="1"/>
  <c r="AN1238" i="1" s="1"/>
  <c r="AR1238" i="1" s="1" a="1"/>
  <c r="AR1238" i="1" s="1"/>
  <c r="AN1270" i="1" a="1"/>
  <c r="AN1270" i="1" s="1"/>
  <c r="AR1270" i="1" a="1"/>
  <c r="AR1270" i="1" s="1"/>
  <c r="AN1302" i="1" a="1"/>
  <c r="AN1302" i="1" s="1"/>
  <c r="BG1302" i="1" s="1"/>
  <c r="AR1302" i="1" a="1"/>
  <c r="AR1302" i="1" s="1"/>
  <c r="AN1334" i="1" a="1"/>
  <c r="AN1334" i="1" s="1"/>
  <c r="AR1334" i="1" s="1" a="1"/>
  <c r="AR1334" i="1" s="1"/>
  <c r="AN1366" i="1" a="1"/>
  <c r="AN1366" i="1" s="1"/>
  <c r="AR1366" i="1" a="1"/>
  <c r="AR1366" i="1" s="1"/>
  <c r="AN1398" i="1" a="1"/>
  <c r="AN1398" i="1" s="1"/>
  <c r="AR1398" i="1" a="1"/>
  <c r="AR1398" i="1" s="1"/>
  <c r="AN1430" i="1" a="1"/>
  <c r="AN1430" i="1" s="1"/>
  <c r="BG1430" i="1" s="1"/>
  <c r="AR1430" i="1" a="1"/>
  <c r="AR1430" i="1" s="1"/>
  <c r="AN1462" i="1" a="1"/>
  <c r="AN1462" i="1" s="1"/>
  <c r="AR1462" i="1" a="1"/>
  <c r="AR1462" i="1" s="1"/>
  <c r="AN1494" i="1" a="1"/>
  <c r="AN1494" i="1" s="1"/>
  <c r="AR1494" i="1" a="1"/>
  <c r="AR1494" i="1" s="1"/>
  <c r="AN1526" i="1" a="1"/>
  <c r="AN1526" i="1" s="1"/>
  <c r="AR1526" i="1" a="1"/>
  <c r="AR1526" i="1" s="1"/>
  <c r="AN1558" i="1" a="1"/>
  <c r="AN1558" i="1" s="1"/>
  <c r="AR1558" i="1" s="1" a="1"/>
  <c r="AR1558" i="1" s="1"/>
  <c r="AN1590" i="1" a="1"/>
  <c r="AN1590" i="1" s="1"/>
  <c r="AR1590" i="1" s="1" a="1"/>
  <c r="AR1590" i="1" s="1"/>
  <c r="AN1622" i="1" a="1"/>
  <c r="AN1622" i="1" s="1"/>
  <c r="AR1622" i="1" a="1"/>
  <c r="AR1622" i="1" s="1"/>
  <c r="AN1654" i="1" a="1"/>
  <c r="AN1654" i="1" s="1"/>
  <c r="BH1654" i="1" s="1"/>
  <c r="AN1686" i="1" a="1"/>
  <c r="AN1686" i="1" s="1"/>
  <c r="AR1686" i="1" a="1"/>
  <c r="AR1686" i="1" s="1"/>
  <c r="AN1718" i="1" a="1"/>
  <c r="AN1718" i="1" s="1"/>
  <c r="AR1718" i="1" a="1"/>
  <c r="AR1718" i="1" s="1"/>
  <c r="AN1750" i="1" a="1"/>
  <c r="AN1750" i="1" s="1"/>
  <c r="BG1750" i="1" s="1"/>
  <c r="AR1750" i="1" a="1"/>
  <c r="AR1750" i="1" s="1"/>
  <c r="AN1782" i="1" a="1"/>
  <c r="AN1782" i="1" s="1"/>
  <c r="BF1782" i="1" s="1"/>
  <c r="AR1782" i="1" a="1"/>
  <c r="AR1782" i="1" s="1"/>
  <c r="AN1814" i="1" a="1"/>
  <c r="AN1814" i="1" s="1"/>
  <c r="AR1814" i="1" a="1"/>
  <c r="AR1814" i="1" s="1"/>
  <c r="AN1846" i="1" a="1"/>
  <c r="AN1846" i="1" s="1"/>
  <c r="AN1878" i="1" a="1"/>
  <c r="AN1878" i="1" s="1"/>
  <c r="AR1878" i="1" a="1"/>
  <c r="AR1878" i="1" s="1"/>
  <c r="AN1910" i="1" a="1"/>
  <c r="AN1910" i="1" s="1"/>
  <c r="AN1942" i="1" a="1"/>
  <c r="AN1942" i="1" s="1"/>
  <c r="AR1942" i="1" s="1" a="1"/>
  <c r="AR1942" i="1" s="1"/>
  <c r="AN1974" i="1" a="1"/>
  <c r="AN1974" i="1" s="1"/>
  <c r="AR1974" i="1" s="1" a="1"/>
  <c r="AR1974" i="1" s="1"/>
  <c r="AN2006" i="1" a="1"/>
  <c r="AN2006" i="1" s="1"/>
  <c r="AR2006" i="1" a="1"/>
  <c r="AR2006" i="1" s="1"/>
  <c r="AN2038" i="1" a="1"/>
  <c r="AN2038" i="1" s="1"/>
  <c r="AR2038" i="1" a="1"/>
  <c r="AR2038" i="1" s="1"/>
  <c r="AN2070" i="1" a="1"/>
  <c r="AN2070" i="1" s="1"/>
  <c r="BG2070" i="1" s="1"/>
  <c r="AR2070" i="1" a="1"/>
  <c r="AR2070" i="1" s="1"/>
  <c r="AN2102" i="1" a="1"/>
  <c r="AN2102" i="1" s="1"/>
  <c r="AR2102" i="1" a="1"/>
  <c r="AR2102" i="1" s="1"/>
  <c r="AN2134" i="1" a="1"/>
  <c r="AN2134" i="1" s="1"/>
  <c r="AR2134" i="1" a="1"/>
  <c r="AR2134" i="1" s="1"/>
  <c r="AN2166" i="1" a="1"/>
  <c r="AN2166" i="1" s="1"/>
  <c r="AR2166" i="1" a="1"/>
  <c r="AR2166" i="1" s="1"/>
  <c r="AN2198" i="1" a="1"/>
  <c r="AN2198" i="1" s="1"/>
  <c r="AR2198" i="1" a="1"/>
  <c r="AR2198" i="1" s="1"/>
  <c r="AN2230" i="1" a="1"/>
  <c r="AN2230" i="1" s="1"/>
  <c r="BG2230" i="1" s="1"/>
  <c r="AR2230" i="1" a="1"/>
  <c r="AR2230" i="1" s="1"/>
  <c r="AN2262" i="1" a="1"/>
  <c r="AN2262" i="1" s="1"/>
  <c r="AR2262" i="1" a="1"/>
  <c r="AR2262" i="1" s="1"/>
  <c r="AN2294" i="1" a="1"/>
  <c r="AN2294" i="1" s="1"/>
  <c r="AR2294" i="1" a="1"/>
  <c r="AR2294" i="1" s="1"/>
  <c r="AN2326" i="1" a="1"/>
  <c r="AN2326" i="1" s="1"/>
  <c r="BF2326" i="1" s="1"/>
  <c r="AR2326" i="1" a="1"/>
  <c r="AR2326" i="1" s="1"/>
  <c r="AN2358" i="1" a="1"/>
  <c r="AN2358" i="1" s="1"/>
  <c r="BF2358" i="1" s="1"/>
  <c r="AR2358" i="1" a="1"/>
  <c r="AR2358" i="1" s="1"/>
  <c r="AN2390" i="1" a="1"/>
  <c r="AN2390" i="1" s="1"/>
  <c r="AR2390" i="1" s="1" a="1"/>
  <c r="AR2390" i="1" s="1"/>
  <c r="AN2422" i="1" a="1"/>
  <c r="AN2422" i="1" s="1"/>
  <c r="AR2422" i="1" s="1" a="1"/>
  <c r="AR2422" i="1" s="1"/>
  <c r="AN2454" i="1" a="1"/>
  <c r="AN2454" i="1" s="1"/>
  <c r="AR2454" i="1" a="1"/>
  <c r="AR2454" i="1" s="1"/>
  <c r="AN2486" i="1" a="1"/>
  <c r="AN2486" i="1" s="1"/>
  <c r="BG2486" i="1" s="1"/>
  <c r="AR2486" i="1" a="1"/>
  <c r="AR2486" i="1" s="1"/>
  <c r="AN2518" i="1" a="1"/>
  <c r="AN2518" i="1" s="1"/>
  <c r="BG2518" i="1" s="1"/>
  <c r="AR2518" i="1" a="1"/>
  <c r="AR2518" i="1" s="1"/>
  <c r="AN2550" i="1" a="1"/>
  <c r="AN2550" i="1" s="1"/>
  <c r="AR2550" i="1" a="1"/>
  <c r="AR2550" i="1" s="1"/>
  <c r="AN2582" i="1" a="1"/>
  <c r="AN2582" i="1" s="1"/>
  <c r="AR2582" i="1" a="1"/>
  <c r="AR2582" i="1" s="1"/>
  <c r="AN2614" i="1" a="1"/>
  <c r="AN2614" i="1" s="1"/>
  <c r="BH2614" i="1" s="1"/>
  <c r="AR2614" i="1" a="1"/>
  <c r="AR2614" i="1" s="1"/>
  <c r="AN15" i="1" a="1"/>
  <c r="AN15" i="1" s="1"/>
  <c r="AN63" i="1" a="1"/>
  <c r="AN63" i="1" s="1"/>
  <c r="AR63" i="1" a="1"/>
  <c r="AR63" i="1" s="1"/>
  <c r="AN143" i="1" a="1"/>
  <c r="AN143" i="1" s="1"/>
  <c r="AR143" i="1" a="1"/>
  <c r="AR143" i="1" s="1"/>
  <c r="AN247" i="1" a="1"/>
  <c r="AN247" i="1" s="1"/>
  <c r="AR247" i="1" s="1" a="1"/>
  <c r="AR247" i="1" s="1"/>
  <c r="AN375" i="1" a="1"/>
  <c r="AN375" i="1" s="1"/>
  <c r="BF375" i="1" s="1"/>
  <c r="AR375" i="1" a="1"/>
  <c r="AR375" i="1" s="1"/>
  <c r="AN503" i="1" a="1"/>
  <c r="AN503" i="1" s="1"/>
  <c r="AR503" i="1" s="1" a="1"/>
  <c r="AR503" i="1" s="1"/>
  <c r="AN599" i="1" a="1"/>
  <c r="AN599" i="1" s="1"/>
  <c r="AR599" i="1" a="1"/>
  <c r="AR599" i="1" s="1"/>
  <c r="AN695" i="1" a="1"/>
  <c r="AN695" i="1" s="1"/>
  <c r="AR695" i="1" a="1"/>
  <c r="AR695" i="1" s="1"/>
  <c r="AN759" i="1" a="1"/>
  <c r="AN759" i="1" s="1"/>
  <c r="BF759" i="1" s="1"/>
  <c r="AR759" i="1" a="1"/>
  <c r="AR759" i="1" s="1"/>
  <c r="AN823" i="1" a="1"/>
  <c r="AN823" i="1" s="1"/>
  <c r="AR823" i="1" a="1"/>
  <c r="AR823" i="1" s="1"/>
  <c r="AN887" i="1" a="1"/>
  <c r="AN887" i="1" s="1"/>
  <c r="AR887" i="1" a="1"/>
  <c r="AR887" i="1" s="1"/>
  <c r="AN951" i="1" a="1"/>
  <c r="AN951" i="1" s="1"/>
  <c r="AR951" i="1" a="1"/>
  <c r="AR951" i="1" s="1"/>
  <c r="AN1015" i="1" a="1"/>
  <c r="AN1015" i="1" s="1"/>
  <c r="AR1015" i="1" a="1"/>
  <c r="AR1015" i="1" s="1"/>
  <c r="AN1079" i="1" a="1"/>
  <c r="AN1079" i="1" s="1"/>
  <c r="BG1079" i="1" s="1"/>
  <c r="AR1079" i="1" a="1"/>
  <c r="AR1079" i="1" s="1"/>
  <c r="AN1143" i="1" a="1"/>
  <c r="AN1143" i="1" s="1"/>
  <c r="AR1143" i="1" a="1"/>
  <c r="AR1143" i="1" s="1"/>
  <c r="AN1207" i="1" a="1"/>
  <c r="AN1207" i="1" s="1"/>
  <c r="AR1207" i="1" a="1"/>
  <c r="AR1207" i="1" s="1"/>
  <c r="AN1271" i="1" a="1"/>
  <c r="AN1271" i="1" s="1"/>
  <c r="BF1271" i="1" s="1"/>
  <c r="AR1271" i="1" a="1"/>
  <c r="AR1271" i="1" s="1"/>
  <c r="AN1335" i="1" a="1"/>
  <c r="AN1335" i="1" s="1"/>
  <c r="AN1367" i="1" a="1"/>
  <c r="AN1367" i="1" s="1"/>
  <c r="BG1367" i="1" s="1"/>
  <c r="AR1367" i="1" a="1"/>
  <c r="AR1367" i="1" s="1"/>
  <c r="AN1399" i="1" a="1"/>
  <c r="AN1399" i="1" s="1"/>
  <c r="AR1399" i="1" a="1"/>
  <c r="AR1399" i="1" s="1"/>
  <c r="AN1431" i="1" a="1"/>
  <c r="AN1431" i="1" s="1"/>
  <c r="BG1431" i="1" s="1"/>
  <c r="AR1431" i="1" a="1"/>
  <c r="AR1431" i="1" s="1"/>
  <c r="AN1463" i="1" a="1"/>
  <c r="AN1463" i="1" s="1"/>
  <c r="BG1463" i="1" s="1"/>
  <c r="AR1463" i="1" a="1"/>
  <c r="AR1463" i="1" s="1"/>
  <c r="AN1495" i="1" a="1"/>
  <c r="AN1495" i="1" s="1"/>
  <c r="BG1495" i="1" s="1"/>
  <c r="AR1495" i="1" a="1"/>
  <c r="AR1495" i="1" s="1"/>
  <c r="AN1527" i="1" a="1"/>
  <c r="AN1527" i="1" s="1"/>
  <c r="AR1527" i="1" a="1"/>
  <c r="AR1527" i="1" s="1"/>
  <c r="AN1559" i="1" a="1"/>
  <c r="AN1559" i="1" s="1"/>
  <c r="AN1591" i="1" a="1"/>
  <c r="AN1591" i="1" s="1"/>
  <c r="AR1591" i="1" s="1" a="1"/>
  <c r="AR1591" i="1" s="1"/>
  <c r="AN1623" i="1" a="1"/>
  <c r="AN1623" i="1" s="1"/>
  <c r="BF1623" i="1" s="1"/>
  <c r="AN1655" i="1" a="1"/>
  <c r="AN1655" i="1" s="1"/>
  <c r="AR1655" i="1" a="1"/>
  <c r="AR1655" i="1" s="1"/>
  <c r="AN1687" i="1" a="1"/>
  <c r="AN1687" i="1" s="1"/>
  <c r="BG1687" i="1" s="1"/>
  <c r="AR1687" i="1" a="1"/>
  <c r="AR1687" i="1" s="1"/>
  <c r="AN1719" i="1" a="1"/>
  <c r="AN1719" i="1" s="1"/>
  <c r="AR1719" i="1" a="1"/>
  <c r="AR1719" i="1" s="1"/>
  <c r="AN1751" i="1" a="1"/>
  <c r="AN1751" i="1" s="1"/>
  <c r="AR1751" i="1" a="1"/>
  <c r="AR1751" i="1" s="1"/>
  <c r="AN1783" i="1" a="1"/>
  <c r="AN1783" i="1" s="1"/>
  <c r="BF1783" i="1" s="1"/>
  <c r="AR1783" i="1" a="1"/>
  <c r="AR1783" i="1" s="1"/>
  <c r="AN1815" i="1" a="1"/>
  <c r="AN1815" i="1" s="1"/>
  <c r="BG1815" i="1" s="1"/>
  <c r="AR1815" i="1" a="1"/>
  <c r="AR1815" i="1" s="1"/>
  <c r="AN1847" i="1" a="1"/>
  <c r="AN1847" i="1" s="1"/>
  <c r="AR1847" i="1" s="1" a="1"/>
  <c r="AR1847" i="1" s="1"/>
  <c r="AN1879" i="1" a="1"/>
  <c r="AN1879" i="1" s="1"/>
  <c r="AR1879" i="1" a="1"/>
  <c r="AR1879" i="1" s="1"/>
  <c r="AN1911" i="1" a="1"/>
  <c r="AN1911" i="1" s="1"/>
  <c r="BG1911" i="1" s="1"/>
  <c r="AN1943" i="1" a="1"/>
  <c r="AN1943" i="1" s="1"/>
  <c r="AN1975" i="1" a="1"/>
  <c r="AN1975" i="1" s="1"/>
  <c r="AR1975" i="1" s="1" a="1"/>
  <c r="AR1975" i="1" s="1"/>
  <c r="AN2007" i="1" a="1"/>
  <c r="AN2007" i="1" s="1"/>
  <c r="AR2007" i="1" a="1"/>
  <c r="AR2007" i="1" s="1"/>
  <c r="AN2039" i="1" a="1"/>
  <c r="AN2039" i="1" s="1"/>
  <c r="AR2039" i="1" a="1"/>
  <c r="AR2039" i="1" s="1"/>
  <c r="AN2071" i="1" a="1"/>
  <c r="AN2071" i="1" s="1"/>
  <c r="AR2071" i="1" s="1" a="1"/>
  <c r="AR2071" i="1" s="1"/>
  <c r="AN2103" i="1" a="1"/>
  <c r="AN2103" i="1" s="1"/>
  <c r="AR2103" i="1" a="1"/>
  <c r="AR2103" i="1" s="1"/>
  <c r="AN2135" i="1" a="1"/>
  <c r="AN2135" i="1" s="1"/>
  <c r="BF2135" i="1" s="1"/>
  <c r="AR2135" i="1" a="1"/>
  <c r="AR2135" i="1" s="1"/>
  <c r="AN2167" i="1" a="1"/>
  <c r="AN2167" i="1" s="1"/>
  <c r="AR2167" i="1" a="1"/>
  <c r="AR2167" i="1" s="1"/>
  <c r="AN2199" i="1" a="1"/>
  <c r="AN2199" i="1" s="1"/>
  <c r="AR2199" i="1" a="1"/>
  <c r="AR2199" i="1" s="1"/>
  <c r="AN2231" i="1" a="1"/>
  <c r="AN2231" i="1" s="1"/>
  <c r="BG2231" i="1" s="1"/>
  <c r="AR2231" i="1" a="1"/>
  <c r="AR2231" i="1" s="1"/>
  <c r="AN2263" i="1" a="1"/>
  <c r="AN2263" i="1" s="1"/>
  <c r="BF2263" i="1" s="1"/>
  <c r="AR2263" i="1" a="1"/>
  <c r="AR2263" i="1" s="1"/>
  <c r="AN2295" i="1" a="1"/>
  <c r="AN2295" i="1" s="1"/>
  <c r="AR2295" i="1" a="1"/>
  <c r="AR2295" i="1" s="1"/>
  <c r="AN2327" i="1" a="1"/>
  <c r="AN2327" i="1" s="1"/>
  <c r="AR2327" i="1" a="1"/>
  <c r="AR2327" i="1" s="1"/>
  <c r="AN2359" i="1" a="1"/>
  <c r="AN2359" i="1" s="1"/>
  <c r="BG2359" i="1" s="1"/>
  <c r="AR2359" i="1" a="1"/>
  <c r="AR2359" i="1" s="1"/>
  <c r="AN2391" i="1" a="1"/>
  <c r="AN2391" i="1" s="1"/>
  <c r="AR2391" i="1" s="1" a="1"/>
  <c r="AR2391" i="1" s="1"/>
  <c r="AN2423" i="1" a="1"/>
  <c r="AN2423" i="1" s="1"/>
  <c r="AR2423" i="1" s="1" a="1"/>
  <c r="AR2423" i="1" s="1"/>
  <c r="AN2455" i="1" a="1"/>
  <c r="AN2455" i="1" s="1"/>
  <c r="AR2455" i="1" a="1"/>
  <c r="AR2455" i="1" s="1"/>
  <c r="AN2487" i="1" a="1"/>
  <c r="AN2487" i="1" s="1"/>
  <c r="BH2487" i="1" s="1"/>
  <c r="AR2487" i="1" a="1"/>
  <c r="AR2487" i="1" s="1"/>
  <c r="AN2519" i="1" a="1"/>
  <c r="AN2519" i="1" s="1"/>
  <c r="AR2519" i="1" a="1"/>
  <c r="AR2519" i="1" s="1"/>
  <c r="AN2551" i="1" a="1"/>
  <c r="AN2551" i="1" s="1"/>
  <c r="BF2551" i="1" s="1"/>
  <c r="AR2551" i="1" a="1"/>
  <c r="AR2551" i="1" s="1"/>
  <c r="AN2583" i="1" a="1"/>
  <c r="AN2583" i="1" s="1"/>
  <c r="AR2583" i="1" a="1"/>
  <c r="AR2583" i="1" s="1"/>
  <c r="AN2615" i="1" a="1"/>
  <c r="AN2615" i="1" s="1"/>
  <c r="AR2615" i="1" a="1"/>
  <c r="AR2615" i="1" s="1"/>
  <c r="AN16" i="1" a="1"/>
  <c r="AN16" i="1" s="1"/>
  <c r="AN48" i="1" a="1"/>
  <c r="AN48" i="1" s="1"/>
  <c r="AR48" i="1" a="1"/>
  <c r="AR48" i="1" s="1"/>
  <c r="AN80" i="1" a="1"/>
  <c r="AN80" i="1" s="1"/>
  <c r="AR80" i="1" a="1"/>
  <c r="AR80" i="1" s="1"/>
  <c r="AN112" i="1" a="1"/>
  <c r="AN112" i="1" s="1"/>
  <c r="AR112" i="1" s="1" a="1"/>
  <c r="AR112" i="1" s="1"/>
  <c r="AN144" i="1" a="1"/>
  <c r="AN144" i="1" s="1"/>
  <c r="AR144" i="1" a="1"/>
  <c r="AR144" i="1" s="1"/>
  <c r="AN176" i="1" a="1"/>
  <c r="AN176" i="1" s="1"/>
  <c r="BH176" i="1" s="1"/>
  <c r="AR176" i="1" a="1"/>
  <c r="AR176" i="1" s="1"/>
  <c r="AN208" i="1" a="1"/>
  <c r="AN208" i="1" s="1"/>
  <c r="AR208" i="1" a="1"/>
  <c r="AR208" i="1" s="1"/>
  <c r="AN240" i="1" a="1"/>
  <c r="AN240" i="1" s="1"/>
  <c r="AR240" i="1" s="1" a="1"/>
  <c r="AR240" i="1" s="1"/>
  <c r="AN272" i="1" a="1"/>
  <c r="AN272" i="1" s="1"/>
  <c r="AR272" i="1" s="1" a="1"/>
  <c r="AR272" i="1" s="1"/>
  <c r="AN304" i="1" a="1"/>
  <c r="AN304" i="1" s="1"/>
  <c r="BG304" i="1" s="1"/>
  <c r="AN336" i="1" a="1"/>
  <c r="AN336" i="1" s="1"/>
  <c r="AR336" i="1" a="1"/>
  <c r="AR336" i="1" s="1"/>
  <c r="AN368" i="1" a="1"/>
  <c r="AN368" i="1" s="1"/>
  <c r="AR368" i="1" a="1"/>
  <c r="AR368" i="1" s="1"/>
  <c r="AN400" i="1" a="1"/>
  <c r="AN400" i="1" s="1"/>
  <c r="BG400" i="1" s="1"/>
  <c r="AR400" i="1" a="1"/>
  <c r="AR400" i="1" s="1"/>
  <c r="AN432" i="1" a="1"/>
  <c r="AN432" i="1" s="1"/>
  <c r="AR432" i="1" s="1" a="1"/>
  <c r="AR432" i="1" s="1"/>
  <c r="AN464" i="1" a="1"/>
  <c r="AN464" i="1" s="1"/>
  <c r="AN496" i="1" a="1"/>
  <c r="AN496" i="1" s="1"/>
  <c r="AR496" i="1" s="1" a="1"/>
  <c r="AR496" i="1" s="1"/>
  <c r="AN528" i="1" a="1"/>
  <c r="AN528" i="1" s="1"/>
  <c r="AR528" i="1" s="1" a="1"/>
  <c r="AR528" i="1" s="1"/>
  <c r="AN560" i="1" a="1"/>
  <c r="AN560" i="1" s="1"/>
  <c r="BH560" i="1" s="1"/>
  <c r="AR560" i="1" a="1"/>
  <c r="AR560" i="1" s="1"/>
  <c r="AN592" i="1" a="1"/>
  <c r="AN592" i="1" s="1"/>
  <c r="AR592" i="1" a="1"/>
  <c r="AR592" i="1" s="1"/>
  <c r="AN624" i="1" a="1"/>
  <c r="AN624" i="1" s="1"/>
  <c r="AR624" i="1" a="1"/>
  <c r="AR624" i="1" s="1"/>
  <c r="AN656" i="1" a="1"/>
  <c r="AN656" i="1" s="1"/>
  <c r="BF656" i="1" s="1"/>
  <c r="AR656" i="1" a="1"/>
  <c r="AR656" i="1" s="1"/>
  <c r="AN688" i="1" a="1"/>
  <c r="AN688" i="1" s="1"/>
  <c r="AR688" i="1" a="1"/>
  <c r="AR688" i="1" s="1"/>
  <c r="AN720" i="1" a="1"/>
  <c r="AN720" i="1" s="1"/>
  <c r="AR720" i="1" a="1"/>
  <c r="AR720" i="1" s="1"/>
  <c r="AN752" i="1" a="1"/>
  <c r="AN752" i="1" s="1"/>
  <c r="AR752" i="1" a="1"/>
  <c r="AR752" i="1" s="1"/>
  <c r="AN784" i="1" a="1"/>
  <c r="AN784" i="1" s="1"/>
  <c r="BF784" i="1" s="1"/>
  <c r="AR784" i="1" a="1"/>
  <c r="AR784" i="1" s="1"/>
  <c r="AN816" i="1" a="1"/>
  <c r="AN816" i="1" s="1"/>
  <c r="AR816" i="1" a="1"/>
  <c r="AR816" i="1" s="1"/>
  <c r="AN848" i="1" a="1"/>
  <c r="AN848" i="1" s="1"/>
  <c r="BH848" i="1" s="1"/>
  <c r="AR848" i="1" a="1"/>
  <c r="AR848" i="1" s="1"/>
  <c r="AN880" i="1" a="1"/>
  <c r="AN880" i="1" s="1"/>
  <c r="AR880" i="1" a="1"/>
  <c r="AR880" i="1" s="1"/>
  <c r="AN912" i="1" a="1"/>
  <c r="AN912" i="1" s="1"/>
  <c r="AR912" i="1" a="1"/>
  <c r="AR912" i="1" s="1"/>
  <c r="AN944" i="1" a="1"/>
  <c r="AN944" i="1" s="1"/>
  <c r="AR944" i="1" a="1"/>
  <c r="AR944" i="1" s="1"/>
  <c r="AN976" i="1" a="1"/>
  <c r="AN976" i="1" s="1"/>
  <c r="AR976" i="1" a="1"/>
  <c r="AR976" i="1" s="1"/>
  <c r="AN1008" i="1" a="1"/>
  <c r="AN1008" i="1" s="1"/>
  <c r="AR1008" i="1" a="1"/>
  <c r="AR1008" i="1" s="1"/>
  <c r="AN1040" i="1" a="1"/>
  <c r="AN1040" i="1" s="1"/>
  <c r="AR1040" i="1" a="1"/>
  <c r="AR1040" i="1" s="1"/>
  <c r="AN1072" i="1" a="1"/>
  <c r="AN1072" i="1" s="1"/>
  <c r="BH1072" i="1" s="1"/>
  <c r="AR1072" i="1" a="1"/>
  <c r="AR1072" i="1" s="1"/>
  <c r="AN1104" i="1" a="1"/>
  <c r="AN1104" i="1" s="1"/>
  <c r="BG1104" i="1" s="1"/>
  <c r="AR1104" i="1" a="1"/>
  <c r="AR1104" i="1" s="1"/>
  <c r="AN1136" i="1" a="1"/>
  <c r="AN1136" i="1" s="1"/>
  <c r="AR1136" i="1" a="1"/>
  <c r="AR1136" i="1" s="1"/>
  <c r="AN1168" i="1" a="1"/>
  <c r="AN1168" i="1" s="1"/>
  <c r="BF1168" i="1" s="1"/>
  <c r="AR1168" i="1" a="1"/>
  <c r="AR1168" i="1" s="1"/>
  <c r="AN1200" i="1" a="1"/>
  <c r="AN1200" i="1" s="1"/>
  <c r="AR1200" i="1" a="1"/>
  <c r="AR1200" i="1" s="1"/>
  <c r="AN1232" i="1" a="1"/>
  <c r="AN1232" i="1" s="1"/>
  <c r="AN1264" i="1" a="1"/>
  <c r="AN1264" i="1" s="1"/>
  <c r="AR1264" i="1" a="1"/>
  <c r="AR1264" i="1" s="1"/>
  <c r="AN1296" i="1" a="1"/>
  <c r="AN1296" i="1" s="1"/>
  <c r="AR1296" i="1" a="1"/>
  <c r="AR1296" i="1" s="1"/>
  <c r="AN1328" i="1" a="1"/>
  <c r="AN1328" i="1" s="1"/>
  <c r="AR1328" i="1" s="1" a="1"/>
  <c r="AR1328" i="1" s="1"/>
  <c r="AN1360" i="1" a="1"/>
  <c r="AN1360" i="1" s="1"/>
  <c r="AR1360" i="1" s="1" a="1"/>
  <c r="AR1360" i="1" s="1"/>
  <c r="AN1392" i="1" a="1"/>
  <c r="AN1392" i="1" s="1"/>
  <c r="AR1392" i="1" s="1" a="1"/>
  <c r="AR1392" i="1" s="1"/>
  <c r="AN1424" i="1" a="1"/>
  <c r="AN1424" i="1" s="1"/>
  <c r="BF1424" i="1" s="1"/>
  <c r="AR1424" i="1" a="1"/>
  <c r="AR1424" i="1" s="1"/>
  <c r="AN1456" i="1" a="1"/>
  <c r="AN1456" i="1" s="1"/>
  <c r="AR1456" i="1" a="1"/>
  <c r="AR1456" i="1" s="1"/>
  <c r="AN1488" i="1" a="1"/>
  <c r="AN1488" i="1" s="1"/>
  <c r="BH1488" i="1" s="1"/>
  <c r="AR1488" i="1" a="1"/>
  <c r="AR1488" i="1" s="1"/>
  <c r="AN1520" i="1" a="1"/>
  <c r="AN1520" i="1" s="1"/>
  <c r="AR1520" i="1" a="1"/>
  <c r="AR1520" i="1" s="1"/>
  <c r="AN1552" i="1" a="1"/>
  <c r="AN1552" i="1" s="1"/>
  <c r="BH1552" i="1" s="1"/>
  <c r="AN1584" i="1" a="1"/>
  <c r="AN1584" i="1" s="1"/>
  <c r="AR1584" i="1" s="1" a="1"/>
  <c r="AR1584" i="1" s="1"/>
  <c r="AN1616" i="1" a="1"/>
  <c r="AN1616" i="1" s="1"/>
  <c r="AR1616" i="1" s="1" a="1"/>
  <c r="AR1616" i="1" s="1"/>
  <c r="AN1648" i="1" a="1"/>
  <c r="AN1648" i="1" s="1"/>
  <c r="AR1648" i="1" a="1"/>
  <c r="AR1648" i="1" s="1"/>
  <c r="AN1680" i="1" a="1"/>
  <c r="AN1680" i="1" s="1"/>
  <c r="AR1680" i="1" a="1"/>
  <c r="AR1680" i="1" s="1"/>
  <c r="AN1712" i="1" a="1"/>
  <c r="AN1712" i="1" s="1"/>
  <c r="BF1712" i="1" s="1"/>
  <c r="AR1712" i="1" a="1"/>
  <c r="AR1712" i="1" s="1"/>
  <c r="AN1744" i="1" a="1"/>
  <c r="AN1744" i="1" s="1"/>
  <c r="AR1744" i="1" a="1"/>
  <c r="AR1744" i="1" s="1"/>
  <c r="AN1776" i="1" a="1"/>
  <c r="AN1776" i="1" s="1"/>
  <c r="BH1776" i="1" s="1"/>
  <c r="AR1776" i="1" a="1"/>
  <c r="AR1776" i="1" s="1"/>
  <c r="AN1808" i="1" a="1"/>
  <c r="AN1808" i="1" s="1"/>
  <c r="BH1808" i="1" s="1"/>
  <c r="AR1808" i="1" a="1"/>
  <c r="AR1808" i="1" s="1"/>
  <c r="AN1840" i="1" a="1"/>
  <c r="AN1840" i="1" s="1"/>
  <c r="AR1840" i="1" s="1" a="1"/>
  <c r="AR1840" i="1" s="1"/>
  <c r="AN1872" i="1" a="1"/>
  <c r="AN1872" i="1" s="1"/>
  <c r="AR1872" i="1" a="1"/>
  <c r="AR1872" i="1" s="1"/>
  <c r="AN1904" i="1" a="1"/>
  <c r="AN1904" i="1" s="1"/>
  <c r="AR1904" i="1" a="1"/>
  <c r="AR1904" i="1" s="1"/>
  <c r="AN1936" i="1" a="1"/>
  <c r="AN1936" i="1" s="1"/>
  <c r="AN1968" i="1" a="1"/>
  <c r="AN1968" i="1" s="1"/>
  <c r="AN2000" i="1" a="1"/>
  <c r="AN2000" i="1" s="1"/>
  <c r="AN2032" i="1" a="1"/>
  <c r="AN2032" i="1" s="1"/>
  <c r="BF2032" i="1" s="1"/>
  <c r="AR2032" i="1" a="1"/>
  <c r="AR2032" i="1" s="1"/>
  <c r="AN2064" i="1" a="1"/>
  <c r="AN2064" i="1" s="1"/>
  <c r="AR2064" i="1" a="1"/>
  <c r="AR2064" i="1" s="1"/>
  <c r="AN2096" i="1" a="1"/>
  <c r="AN2096" i="1" s="1"/>
  <c r="AR2096" i="1" a="1"/>
  <c r="AR2096" i="1" s="1"/>
  <c r="AN2128" i="1" a="1"/>
  <c r="AN2128" i="1" s="1"/>
  <c r="BG2128" i="1" s="1"/>
  <c r="AR2128" i="1" a="1"/>
  <c r="AR2128" i="1" s="1"/>
  <c r="AN2160" i="1" a="1"/>
  <c r="AN2160" i="1" s="1"/>
  <c r="BF2160" i="1" s="1"/>
  <c r="AR2160" i="1" a="1"/>
  <c r="AR2160" i="1" s="1"/>
  <c r="AN2192" i="1" a="1"/>
  <c r="AN2192" i="1" s="1"/>
  <c r="AR2192" i="1" a="1"/>
  <c r="AR2192" i="1" s="1"/>
  <c r="AN2224" i="1" a="1"/>
  <c r="AN2224" i="1" s="1"/>
  <c r="AR2224" i="1" a="1"/>
  <c r="AR2224" i="1" s="1"/>
  <c r="AN2256" i="1" a="1"/>
  <c r="AN2256" i="1" s="1"/>
  <c r="BF2256" i="1" s="1"/>
  <c r="AR2256" i="1" a="1"/>
  <c r="AR2256" i="1" s="1"/>
  <c r="AN2288" i="1" a="1"/>
  <c r="AN2288" i="1" s="1"/>
  <c r="BH2288" i="1" s="1"/>
  <c r="AR2288" i="1" a="1"/>
  <c r="AR2288" i="1" s="1"/>
  <c r="AN2320" i="1" a="1"/>
  <c r="AN2320" i="1" s="1"/>
  <c r="AR2320" i="1" a="1"/>
  <c r="AR2320" i="1" s="1"/>
  <c r="AN2352" i="1" a="1"/>
  <c r="AN2352" i="1" s="1"/>
  <c r="AR2352" i="1" a="1"/>
  <c r="AR2352" i="1" s="1"/>
  <c r="AN2384" i="1" a="1"/>
  <c r="AN2384" i="1" s="1"/>
  <c r="BF2384" i="1" s="1"/>
  <c r="AN2416" i="1" a="1"/>
  <c r="AN2416" i="1" s="1"/>
  <c r="AR2416" i="1" s="1" a="1"/>
  <c r="AR2416" i="1" s="1"/>
  <c r="AN2448" i="1" a="1"/>
  <c r="AN2448" i="1" s="1"/>
  <c r="BG2448" i="1" s="1"/>
  <c r="AR2448" i="1" a="1"/>
  <c r="AR2448" i="1" s="1"/>
  <c r="AN2480" i="1" a="1"/>
  <c r="AN2480" i="1" s="1"/>
  <c r="AR2480" i="1" a="1"/>
  <c r="AR2480" i="1" s="1"/>
  <c r="AN2512" i="1" a="1"/>
  <c r="AN2512" i="1" s="1"/>
  <c r="AR2512" i="1" a="1"/>
  <c r="AR2512" i="1" s="1"/>
  <c r="AR2544" i="1" a="1"/>
  <c r="AR2544" i="1" s="1"/>
  <c r="AN2544" i="1" a="1"/>
  <c r="AN2544" i="1" s="1"/>
  <c r="AN2576" i="1" a="1"/>
  <c r="AN2576" i="1" s="1"/>
  <c r="BG2576" i="1" s="1"/>
  <c r="AR2576" i="1" a="1"/>
  <c r="AR2576" i="1" s="1"/>
  <c r="AN2608" i="1" a="1"/>
  <c r="AN2608" i="1" s="1"/>
  <c r="AR2608" i="1" a="1"/>
  <c r="AR2608" i="1" s="1"/>
  <c r="AN9" i="1" a="1"/>
  <c r="AN9" i="1" s="1"/>
  <c r="AN41" i="1" a="1"/>
  <c r="AN41" i="1" s="1"/>
  <c r="BF41" i="1" s="1"/>
  <c r="AR41" i="1" a="1"/>
  <c r="AR41" i="1" s="1"/>
  <c r="AN73" i="1" a="1"/>
  <c r="AN73" i="1" s="1"/>
  <c r="BG73" i="1" s="1"/>
  <c r="AR73" i="1" a="1"/>
  <c r="AR73" i="1" s="1"/>
  <c r="AN105" i="1" a="1"/>
  <c r="AN105" i="1" s="1"/>
  <c r="AN137" i="1" a="1"/>
  <c r="AN137" i="1" s="1"/>
  <c r="AR137" i="1" a="1"/>
  <c r="AR137" i="1" s="1"/>
  <c r="AN169" i="1" a="1"/>
  <c r="AN169" i="1" s="1"/>
  <c r="BG169" i="1" s="1"/>
  <c r="AR169" i="1" a="1"/>
  <c r="AR169" i="1" s="1"/>
  <c r="AN201" i="1" a="1"/>
  <c r="AN201" i="1" s="1"/>
  <c r="AR201" i="1" a="1"/>
  <c r="AR201" i="1" s="1"/>
  <c r="AN233" i="1" a="1"/>
  <c r="AN233" i="1" s="1"/>
  <c r="AR233" i="1" s="1" a="1"/>
  <c r="AR233" i="1" s="1"/>
  <c r="AN265" i="1" a="1"/>
  <c r="AN265" i="1" s="1"/>
  <c r="AR265" i="1" s="1" a="1"/>
  <c r="AR265" i="1" s="1"/>
  <c r="AN297" i="1" a="1"/>
  <c r="AN297" i="1" s="1"/>
  <c r="AR297" i="1" s="1" a="1"/>
  <c r="AR297" i="1" s="1"/>
  <c r="AN329" i="1" a="1"/>
  <c r="AN329" i="1" s="1"/>
  <c r="AR329" i="1" a="1"/>
  <c r="AR329" i="1" s="1"/>
  <c r="AN361" i="1" a="1"/>
  <c r="AN361" i="1" s="1"/>
  <c r="AR361" i="1" a="1"/>
  <c r="AR361" i="1" s="1"/>
  <c r="AN393" i="1" a="1"/>
  <c r="AN393" i="1" s="1"/>
  <c r="AR393" i="1" a="1"/>
  <c r="AR393" i="1" s="1"/>
  <c r="AN425" i="1" a="1"/>
  <c r="AN425" i="1" s="1"/>
  <c r="AN457" i="1" a="1"/>
  <c r="AN457" i="1" s="1"/>
  <c r="AR457" i="1" s="1" a="1"/>
  <c r="AR457" i="1" s="1"/>
  <c r="AN489" i="1" a="1"/>
  <c r="AN489" i="1" s="1"/>
  <c r="AR489" i="1" s="1" a="1"/>
  <c r="AR489" i="1" s="1"/>
  <c r="AN521" i="1" a="1"/>
  <c r="AN521" i="1" s="1"/>
  <c r="AN553" i="1" a="1"/>
  <c r="AN553" i="1" s="1"/>
  <c r="AN585" i="1" a="1"/>
  <c r="AN585" i="1" s="1"/>
  <c r="BF585" i="1" s="1"/>
  <c r="AR585" i="1" a="1"/>
  <c r="AR585" i="1" s="1"/>
  <c r="AN617" i="1" a="1"/>
  <c r="AN617" i="1" s="1"/>
  <c r="AR617" i="1" a="1"/>
  <c r="AR617" i="1" s="1"/>
  <c r="AN649" i="1" a="1"/>
  <c r="AN649" i="1" s="1"/>
  <c r="AR649" i="1" s="1" a="1"/>
  <c r="AR649" i="1" s="1"/>
  <c r="AN681" i="1" a="1"/>
  <c r="AN681" i="1" s="1"/>
  <c r="AR681" i="1" a="1"/>
  <c r="AR681" i="1" s="1"/>
  <c r="AN713" i="1" a="1"/>
  <c r="AN713" i="1" s="1"/>
  <c r="BF713" i="1" s="1"/>
  <c r="AR713" i="1" a="1"/>
  <c r="AR713" i="1" s="1"/>
  <c r="AN745" i="1" a="1"/>
  <c r="AN745" i="1" s="1"/>
  <c r="AR745" i="1" a="1"/>
  <c r="AR745" i="1" s="1"/>
  <c r="AN777" i="1" a="1"/>
  <c r="AN777" i="1" s="1"/>
  <c r="BG777" i="1" s="1"/>
  <c r="AR777" i="1" a="1"/>
  <c r="AR777" i="1" s="1"/>
  <c r="AN809" i="1" a="1"/>
  <c r="AN809" i="1" s="1"/>
  <c r="AR809" i="1" a="1"/>
  <c r="AR809" i="1" s="1"/>
  <c r="AN841" i="1" a="1"/>
  <c r="AN841" i="1" s="1"/>
  <c r="BF841" i="1" s="1"/>
  <c r="AR841" i="1" a="1"/>
  <c r="AR841" i="1" s="1"/>
  <c r="AN873" i="1" a="1"/>
  <c r="AN873" i="1" s="1"/>
  <c r="AR873" i="1" a="1"/>
  <c r="AR873" i="1" s="1"/>
  <c r="AN905" i="1" a="1"/>
  <c r="AN905" i="1" s="1"/>
  <c r="AR905" i="1" a="1"/>
  <c r="AR905" i="1" s="1"/>
  <c r="AN937" i="1" a="1"/>
  <c r="AN937" i="1" s="1"/>
  <c r="AR937" i="1" s="1" a="1"/>
  <c r="AR937" i="1" s="1"/>
  <c r="AN969" i="1" a="1"/>
  <c r="AN969" i="1" s="1"/>
  <c r="AR969" i="1" a="1"/>
  <c r="AR969" i="1" s="1"/>
  <c r="AN1001" i="1" a="1"/>
  <c r="AN1001" i="1" s="1"/>
  <c r="BF1001" i="1" s="1"/>
  <c r="AR1001" i="1" a="1"/>
  <c r="AR1001" i="1" s="1"/>
  <c r="AN1033" i="1" a="1"/>
  <c r="AN1033" i="1" s="1"/>
  <c r="BF1033" i="1" s="1"/>
  <c r="AR1033" i="1" a="1"/>
  <c r="AR1033" i="1" s="1"/>
  <c r="AN1065" i="1" a="1"/>
  <c r="AN1065" i="1" s="1"/>
  <c r="AR1065" i="1" a="1"/>
  <c r="AR1065" i="1" s="1"/>
  <c r="AN1097" i="1" a="1"/>
  <c r="AN1097" i="1" s="1"/>
  <c r="BF1097" i="1" s="1"/>
  <c r="AR1097" i="1" a="1"/>
  <c r="AR1097" i="1" s="1"/>
  <c r="AN1129" i="1" a="1"/>
  <c r="AN1129" i="1" s="1"/>
  <c r="BG1129" i="1" s="1"/>
  <c r="AR1129" i="1" a="1"/>
  <c r="AR1129" i="1" s="1"/>
  <c r="AN1161" i="1" a="1"/>
  <c r="AN1161" i="1" s="1"/>
  <c r="BF1161" i="1" s="1"/>
  <c r="AR1161" i="1" a="1"/>
  <c r="AR1161" i="1" s="1"/>
  <c r="AN1193" i="1" a="1"/>
  <c r="AN1193" i="1" s="1"/>
  <c r="AR1193" i="1" a="1"/>
  <c r="AR1193" i="1" s="1"/>
  <c r="AN1225" i="1" a="1"/>
  <c r="AN1225" i="1" s="1"/>
  <c r="AR1225" i="1" s="1" a="1"/>
  <c r="AR1225" i="1" s="1"/>
  <c r="AN1257" i="1" a="1"/>
  <c r="AN1257" i="1" s="1"/>
  <c r="AR1257" i="1" a="1"/>
  <c r="AR1257" i="1" s="1"/>
  <c r="AN1289" i="1" a="1"/>
  <c r="AN1289" i="1" s="1"/>
  <c r="BH1289" i="1" s="1"/>
  <c r="AR1289" i="1" a="1"/>
  <c r="AR1289" i="1" s="1"/>
  <c r="AN1321" i="1" a="1"/>
  <c r="AN1321" i="1" s="1"/>
  <c r="BF1321" i="1" s="1"/>
  <c r="AN1353" i="1" a="1"/>
  <c r="AN1353" i="1" s="1"/>
  <c r="AR1353" i="1" s="1" a="1"/>
  <c r="AR1353" i="1" s="1"/>
  <c r="AN1385" i="1" a="1"/>
  <c r="AN1385" i="1" s="1"/>
  <c r="AR1385" i="1" s="1" a="1"/>
  <c r="AR1385" i="1" s="1"/>
  <c r="AN1417" i="1" a="1"/>
  <c r="AN1417" i="1" s="1"/>
  <c r="BH1417" i="1" s="1"/>
  <c r="AR1417" i="1" a="1"/>
  <c r="AR1417" i="1" s="1"/>
  <c r="AN1449" i="1" a="1"/>
  <c r="AN1449" i="1" s="1"/>
  <c r="AR1449" i="1" a="1"/>
  <c r="AR1449" i="1" s="1"/>
  <c r="AN1481" i="1" a="1"/>
  <c r="AN1481" i="1" s="1"/>
  <c r="AR1481" i="1" a="1"/>
  <c r="AR1481" i="1" s="1"/>
  <c r="AN1513" i="1" a="1"/>
  <c r="AN1513" i="1" s="1"/>
  <c r="AR1513" i="1" a="1"/>
  <c r="AR1513" i="1" s="1"/>
  <c r="AN1545" i="1" a="1"/>
  <c r="AN1545" i="1" s="1"/>
  <c r="AR1545" i="1" s="1" a="1"/>
  <c r="AR1545" i="1" s="1"/>
  <c r="AN1577" i="1" a="1"/>
  <c r="AN1577" i="1" s="1"/>
  <c r="AR1577" i="1" s="1" a="1"/>
  <c r="AR1577" i="1" s="1"/>
  <c r="AN1609" i="1" a="1"/>
  <c r="AN1609" i="1" s="1"/>
  <c r="BF1609" i="1" s="1"/>
  <c r="AN1641" i="1" a="1"/>
  <c r="AN1641" i="1" s="1"/>
  <c r="AR1641" i="1" a="1"/>
  <c r="AR1641" i="1" s="1"/>
  <c r="AN1673" i="1" a="1"/>
  <c r="AN1673" i="1" s="1"/>
  <c r="AR1673" i="1" a="1"/>
  <c r="AR1673" i="1" s="1"/>
  <c r="AN1705" i="1" a="1"/>
  <c r="AN1705" i="1" s="1"/>
  <c r="AR1705" i="1" a="1"/>
  <c r="AR1705" i="1" s="1"/>
  <c r="AN1737" i="1" a="1"/>
  <c r="AN1737" i="1" s="1"/>
  <c r="AR1737" i="1" a="1"/>
  <c r="AR1737" i="1" s="1"/>
  <c r="AN1769" i="1" a="1"/>
  <c r="AN1769" i="1" s="1"/>
  <c r="AR1769" i="1" a="1"/>
  <c r="AR1769" i="1" s="1"/>
  <c r="AN1801" i="1" a="1"/>
  <c r="AN1801" i="1" s="1"/>
  <c r="AR1801" i="1" a="1"/>
  <c r="AR1801" i="1" s="1"/>
  <c r="AN1833" i="1" a="1"/>
  <c r="AN1833" i="1" s="1"/>
  <c r="AR1833" i="1" s="1" a="1"/>
  <c r="AR1833" i="1" s="1"/>
  <c r="AN1865" i="1" a="1"/>
  <c r="AN1865" i="1" s="1"/>
  <c r="AR1865" i="1" a="1"/>
  <c r="AR1865" i="1" s="1"/>
  <c r="AN1897" i="1" a="1"/>
  <c r="AN1897" i="1" s="1"/>
  <c r="AR1897" i="1" a="1"/>
  <c r="AR1897" i="1" s="1"/>
  <c r="AN1929" i="1" a="1"/>
  <c r="AN1929" i="1" s="1"/>
  <c r="AR1929" i="1" s="1" a="1"/>
  <c r="AR1929" i="1" s="1"/>
  <c r="AN1961" i="1" a="1"/>
  <c r="AN1961" i="1" s="1"/>
  <c r="AN1993" i="1" a="1"/>
  <c r="AN1993" i="1" s="1"/>
  <c r="AR1993" i="1" a="1"/>
  <c r="AR1993" i="1" s="1"/>
  <c r="AN2025" i="1" a="1"/>
  <c r="AN2025" i="1" s="1"/>
  <c r="AR2025" i="1" a="1"/>
  <c r="AR2025" i="1" s="1"/>
  <c r="AN2057" i="1" a="1"/>
  <c r="AN2057" i="1" s="1"/>
  <c r="AR2057" i="1" a="1"/>
  <c r="AR2057" i="1" s="1"/>
  <c r="AN2089" i="1" a="1"/>
  <c r="AN2089" i="1" s="1"/>
  <c r="AR2089" i="1" a="1"/>
  <c r="AR2089" i="1" s="1"/>
  <c r="AN2121" i="1" a="1"/>
  <c r="AN2121" i="1" s="1"/>
  <c r="AR2121" i="1" a="1"/>
  <c r="AR2121" i="1" s="1"/>
  <c r="AN2153" i="1" a="1"/>
  <c r="AN2153" i="1" s="1"/>
  <c r="AR2153" i="1" s="1" a="1"/>
  <c r="AR2153" i="1" s="1"/>
  <c r="AN2185" i="1" a="1"/>
  <c r="AN2185" i="1" s="1"/>
  <c r="AR2185" i="1" a="1"/>
  <c r="AR2185" i="1" s="1"/>
  <c r="AN2217" i="1" a="1"/>
  <c r="AN2217" i="1" s="1"/>
  <c r="AR2217" i="1" a="1"/>
  <c r="AR2217" i="1" s="1"/>
  <c r="AN2249" i="1" a="1"/>
  <c r="AN2249" i="1" s="1"/>
  <c r="AR2249" i="1" a="1"/>
  <c r="AR2249" i="1" s="1"/>
  <c r="AN2281" i="1" a="1"/>
  <c r="AN2281" i="1" s="1"/>
  <c r="AR2281" i="1" a="1"/>
  <c r="AR2281" i="1" s="1"/>
  <c r="AN2313" i="1" a="1"/>
  <c r="AN2313" i="1" s="1"/>
  <c r="AR2313" i="1" a="1"/>
  <c r="AR2313" i="1" s="1"/>
  <c r="AN2345" i="1" a="1"/>
  <c r="AN2345" i="1" s="1"/>
  <c r="AR2345" i="1" a="1"/>
  <c r="AR2345" i="1" s="1"/>
  <c r="AN2377" i="1" a="1"/>
  <c r="AN2377" i="1" s="1"/>
  <c r="AR2377" i="1" a="1"/>
  <c r="AR2377" i="1" s="1"/>
  <c r="AN2409" i="1" a="1"/>
  <c r="AN2409" i="1" s="1"/>
  <c r="AR2409" i="1" a="1"/>
  <c r="AR2409" i="1" s="1"/>
  <c r="AN2441" i="1" a="1"/>
  <c r="AN2441" i="1" s="1"/>
  <c r="AR2441" i="1" a="1"/>
  <c r="AR2441" i="1" s="1"/>
  <c r="AN2497" i="1" a="1"/>
  <c r="AN2497" i="1" s="1"/>
  <c r="BH2497" i="1" s="1"/>
  <c r="AR2497" i="1" a="1"/>
  <c r="AR2497" i="1" s="1"/>
  <c r="AN2537" i="1" a="1"/>
  <c r="AN2537" i="1" s="1"/>
  <c r="AR2537" i="1" a="1"/>
  <c r="AR2537" i="1" s="1"/>
  <c r="AN2577" i="1" a="1"/>
  <c r="AN2577" i="1" s="1"/>
  <c r="AR2577" i="1" a="1"/>
  <c r="AR2577" i="1" s="1"/>
  <c r="AN10" i="1" a="1"/>
  <c r="AN10" i="1" s="1"/>
  <c r="AN58" i="1" a="1"/>
  <c r="AN58" i="1" s="1"/>
  <c r="AR58" i="1" a="1"/>
  <c r="AR58" i="1" s="1"/>
  <c r="AN130" i="1" a="1"/>
  <c r="AN130" i="1" s="1"/>
  <c r="AR130" i="1" a="1"/>
  <c r="AR130" i="1" s="1"/>
  <c r="AN202" i="1" a="1"/>
  <c r="AN202" i="1" s="1"/>
  <c r="AR202" i="1" a="1"/>
  <c r="AR202" i="1" s="1"/>
  <c r="AN266" i="1" a="1"/>
  <c r="AN266" i="1" s="1"/>
  <c r="AR266" i="1" s="1" a="1"/>
  <c r="AR266" i="1" s="1"/>
  <c r="AN314" i="1" a="1"/>
  <c r="AN314" i="1" s="1"/>
  <c r="AR314" i="1" a="1"/>
  <c r="AR314" i="1" s="1"/>
  <c r="AN386" i="1" a="1"/>
  <c r="AN386" i="1" s="1"/>
  <c r="AR386" i="1" a="1"/>
  <c r="AR386" i="1" s="1"/>
  <c r="AN458" i="1" a="1"/>
  <c r="AN458" i="1" s="1"/>
  <c r="AR458" i="1" s="1" a="1"/>
  <c r="AR458" i="1" s="1"/>
  <c r="AN522" i="1" a="1"/>
  <c r="AN522" i="1" s="1"/>
  <c r="AR522" i="1" s="1" a="1"/>
  <c r="AR522" i="1" s="1"/>
  <c r="AN570" i="1" a="1"/>
  <c r="AN570" i="1" s="1"/>
  <c r="AR570" i="1" s="1" a="1"/>
  <c r="AR570" i="1" s="1"/>
  <c r="AN642" i="1" a="1"/>
  <c r="AN642" i="1" s="1"/>
  <c r="AN714" i="1" a="1"/>
  <c r="AN714" i="1" s="1"/>
  <c r="AR714" i="1" a="1"/>
  <c r="AR714" i="1" s="1"/>
  <c r="AN762" i="1" a="1"/>
  <c r="AN762" i="1" s="1"/>
  <c r="AR762" i="1" a="1"/>
  <c r="AR762" i="1" s="1"/>
  <c r="AN826" i="1" a="1"/>
  <c r="AN826" i="1" s="1"/>
  <c r="AR826" i="1" s="1" a="1"/>
  <c r="AR826" i="1" s="1"/>
  <c r="AN898" i="1" a="1"/>
  <c r="AN898" i="1" s="1"/>
  <c r="AR898" i="1" a="1"/>
  <c r="AR898" i="1" s="1"/>
  <c r="AN970" i="1" a="1"/>
  <c r="AN970" i="1" s="1"/>
  <c r="BH970" i="1" s="1"/>
  <c r="AR970" i="1" a="1"/>
  <c r="AR970" i="1" s="1"/>
  <c r="AN1042" i="1" a="1"/>
  <c r="AN1042" i="1" s="1"/>
  <c r="BH1042" i="1" s="1"/>
  <c r="AR1042" i="1" a="1"/>
  <c r="AR1042" i="1" s="1"/>
  <c r="AN1098" i="1" a="1"/>
  <c r="AN1098" i="1" s="1"/>
  <c r="BG1098" i="1" s="1"/>
  <c r="AR1098" i="1" a="1"/>
  <c r="AR1098" i="1" s="1"/>
  <c r="AN1146" i="1" a="1"/>
  <c r="AN1146" i="1" s="1"/>
  <c r="AR1146" i="1" a="1"/>
  <c r="AR1146" i="1" s="1"/>
  <c r="AN1202" i="1" a="1"/>
  <c r="AN1202" i="1" s="1"/>
  <c r="AR1202" i="1" a="1"/>
  <c r="AR1202" i="1" s="1"/>
  <c r="AN1282" i="1" a="1"/>
  <c r="AN1282" i="1" s="1"/>
  <c r="AR1282" i="1" a="1"/>
  <c r="AR1282" i="1" s="1"/>
  <c r="AN1346" i="1" a="1"/>
  <c r="AN1346" i="1" s="1"/>
  <c r="AR1346" i="1" s="1" a="1"/>
  <c r="AR1346" i="1" s="1"/>
  <c r="AN1410" i="1" a="1"/>
  <c r="AN1410" i="1" s="1"/>
  <c r="AR1410" i="1" a="1"/>
  <c r="AR1410" i="1" s="1"/>
  <c r="AN1474" i="1" a="1"/>
  <c r="AN1474" i="1" s="1"/>
  <c r="AR1474" i="1" a="1"/>
  <c r="AR1474" i="1" s="1"/>
  <c r="AN1538" i="1" a="1"/>
  <c r="AN1538" i="1" s="1"/>
  <c r="AR1538" i="1" s="1" a="1"/>
  <c r="AR1538" i="1" s="1"/>
  <c r="AN60" i="1" a="1"/>
  <c r="AN60" i="1" s="1"/>
  <c r="AR60" i="1" a="1"/>
  <c r="AR60" i="1" s="1"/>
  <c r="AN188" i="1" a="1"/>
  <c r="AN188" i="1" s="1"/>
  <c r="AR188" i="1" s="1" a="1"/>
  <c r="AR188" i="1" s="1"/>
  <c r="AN316" i="1" a="1"/>
  <c r="AN316" i="1" s="1"/>
  <c r="AR316" i="1" a="1"/>
  <c r="AR316" i="1" s="1"/>
  <c r="AN444" i="1" a="1"/>
  <c r="AN444" i="1" s="1"/>
  <c r="AR444" i="1" s="1" a="1"/>
  <c r="AR444" i="1" s="1"/>
  <c r="AN604" i="1" a="1"/>
  <c r="AN604" i="1" s="1"/>
  <c r="AR604" i="1" a="1"/>
  <c r="AR604" i="1" s="1"/>
  <c r="AN796" i="1" a="1"/>
  <c r="AN796" i="1" s="1"/>
  <c r="AR796" i="1" a="1"/>
  <c r="AR796" i="1" s="1"/>
  <c r="AN1020" i="1" a="1"/>
  <c r="AN1020" i="1" s="1"/>
  <c r="AR1020" i="1" a="1"/>
  <c r="AR1020" i="1" s="1"/>
  <c r="AN1300" i="1" a="1"/>
  <c r="AN1300" i="1" s="1"/>
  <c r="AR1300" i="1" a="1"/>
  <c r="AR1300" i="1" s="1"/>
  <c r="AN1652" i="1" a="1"/>
  <c r="AN1652" i="1" s="1"/>
  <c r="AR1652" i="1" a="1"/>
  <c r="AR1652" i="1" s="1"/>
  <c r="AN2164" i="1" a="1"/>
  <c r="AN2164" i="1" s="1"/>
  <c r="BH2164" i="1" s="1"/>
  <c r="AR2164" i="1" a="1"/>
  <c r="AR2164" i="1" s="1"/>
  <c r="AN2540" i="1" a="1"/>
  <c r="AN2540" i="1" s="1"/>
  <c r="AR2540" i="1" a="1"/>
  <c r="AR2540" i="1" s="1"/>
  <c r="AN133" i="1" a="1"/>
  <c r="AN133" i="1" s="1"/>
  <c r="AR133" i="1" a="1"/>
  <c r="AR133" i="1" s="1"/>
  <c r="AN325" i="1" a="1"/>
  <c r="AN325" i="1" s="1"/>
  <c r="BG325" i="1" s="1"/>
  <c r="AR325" i="1" a="1"/>
  <c r="AR325" i="1" s="1"/>
  <c r="AN549" i="1" a="1"/>
  <c r="AN549" i="1" s="1"/>
  <c r="AR549" i="1" s="1" a="1"/>
  <c r="AR549" i="1" s="1"/>
  <c r="AN805" i="1" a="1"/>
  <c r="AN805" i="1" s="1"/>
  <c r="AR805" i="1" a="1"/>
  <c r="AR805" i="1" s="1"/>
  <c r="AN997" i="1" a="1"/>
  <c r="AN997" i="1" s="1"/>
  <c r="AR997" i="1" a="1"/>
  <c r="AR997" i="1" s="1"/>
  <c r="AN1221" i="1" a="1"/>
  <c r="AN1221" i="1" s="1"/>
  <c r="AR1221" i="1" s="1" a="1"/>
  <c r="AR1221" i="1" s="1"/>
  <c r="AN1445" i="1" a="1"/>
  <c r="AN1445" i="1" s="1"/>
  <c r="AR1445" i="1" a="1"/>
  <c r="AR1445" i="1" s="1"/>
  <c r="AN1669" i="1" a="1"/>
  <c r="AN1669" i="1" s="1"/>
  <c r="BF1669" i="1" s="1"/>
  <c r="AR1669" i="1" a="1"/>
  <c r="AR1669" i="1" s="1"/>
  <c r="AN1861" i="1" a="1"/>
  <c r="AN1861" i="1" s="1"/>
  <c r="BG1861" i="1" s="1"/>
  <c r="AR1861" i="1" a="1"/>
  <c r="AR1861" i="1" s="1"/>
  <c r="AN2085" i="1" a="1"/>
  <c r="AN2085" i="1" s="1"/>
  <c r="AR2085" i="1" a="1"/>
  <c r="AR2085" i="1" s="1"/>
  <c r="AN2317" i="1" a="1"/>
  <c r="AN2317" i="1" s="1"/>
  <c r="AR2317" i="1" a="1"/>
  <c r="AR2317" i="1" s="1"/>
  <c r="AN2549" i="1" a="1"/>
  <c r="AN2549" i="1" s="1"/>
  <c r="BG2549" i="1" s="1"/>
  <c r="AR2549" i="1" a="1"/>
  <c r="AR2549" i="1" s="1"/>
  <c r="AN142" i="1" a="1"/>
  <c r="AN142" i="1" s="1"/>
  <c r="BF142" i="1" s="1"/>
  <c r="AR142" i="1" a="1"/>
  <c r="AR142" i="1" s="1"/>
  <c r="AN366" i="1" a="1"/>
  <c r="AN366" i="1" s="1"/>
  <c r="AR366" i="1" a="1"/>
  <c r="AR366" i="1" s="1"/>
  <c r="AN590" i="1" a="1"/>
  <c r="AN590" i="1" s="1"/>
  <c r="AR590" i="1" a="1"/>
  <c r="AR590" i="1" s="1"/>
  <c r="AN814" i="1" a="1"/>
  <c r="AN814" i="1" s="1"/>
  <c r="BH814" i="1" s="1"/>
  <c r="AR814" i="1" a="1"/>
  <c r="AR814" i="1" s="1"/>
  <c r="AN1006" i="1" a="1"/>
  <c r="AN1006" i="1" s="1"/>
  <c r="BF1006" i="1" s="1"/>
  <c r="AR1006" i="1" a="1"/>
  <c r="AR1006" i="1" s="1"/>
  <c r="AN1230" i="1" a="1"/>
  <c r="AN1230" i="1" s="1"/>
  <c r="AR1230" i="1" s="1" a="1"/>
  <c r="AR1230" i="1" s="1"/>
  <c r="AN1454" i="1" a="1"/>
  <c r="AN1454" i="1" s="1"/>
  <c r="AR1454" i="1" a="1"/>
  <c r="AR1454" i="1" s="1"/>
  <c r="AN1646" i="1" a="1"/>
  <c r="AN1646" i="1" s="1"/>
  <c r="AR1646" i="1" a="1"/>
  <c r="AR1646" i="1" s="1"/>
  <c r="AR1870" i="1" a="1"/>
  <c r="AR1870" i="1" s="1"/>
  <c r="AN1870" i="1" a="1"/>
  <c r="AN1870" i="1" s="1"/>
  <c r="BF1870" i="1" s="1"/>
  <c r="AN2094" i="1" a="1"/>
  <c r="AN2094" i="1" s="1"/>
  <c r="AR2094" i="1" a="1"/>
  <c r="AR2094" i="1" s="1"/>
  <c r="AN2318" i="1" a="1"/>
  <c r="AN2318" i="1" s="1"/>
  <c r="AR2318" i="1" a="1"/>
  <c r="AR2318" i="1" s="1"/>
  <c r="AN2542" i="1" a="1"/>
  <c r="AN2542" i="1" s="1"/>
  <c r="BG2542" i="1" s="1"/>
  <c r="AR2542" i="1" a="1"/>
  <c r="AR2542" i="1" s="1"/>
  <c r="AN239" i="1" a="1"/>
  <c r="AN239" i="1" s="1"/>
  <c r="AR239" i="1" s="1" a="1"/>
  <c r="AR239" i="1" s="1"/>
  <c r="AN879" i="1" a="1"/>
  <c r="AN879" i="1" s="1"/>
  <c r="AR879" i="1" a="1"/>
  <c r="AR879" i="1" s="1"/>
  <c r="AN1327" i="1" a="1"/>
  <c r="AN1327" i="1" s="1"/>
  <c r="AR1327" i="1" s="1" a="1"/>
  <c r="AR1327" i="1" s="1"/>
  <c r="AN1551" i="1" a="1"/>
  <c r="AN1551" i="1" s="1"/>
  <c r="AR1551" i="1" s="1" a="1"/>
  <c r="AR1551" i="1" s="1"/>
  <c r="AN1775" i="1" a="1"/>
  <c r="AN1775" i="1" s="1"/>
  <c r="AR1775" i="1" a="1"/>
  <c r="AR1775" i="1" s="1"/>
  <c r="AN1999" i="1" a="1"/>
  <c r="AN1999" i="1" s="1"/>
  <c r="BF1999" i="1" s="1"/>
  <c r="AN2191" i="1" a="1"/>
  <c r="AN2191" i="1" s="1"/>
  <c r="BH2191" i="1" s="1"/>
  <c r="AR2191" i="1" a="1"/>
  <c r="AR2191" i="1" s="1"/>
  <c r="AN2415" i="1" a="1"/>
  <c r="AN2415" i="1" s="1"/>
  <c r="BF2415" i="1" s="1"/>
  <c r="AR2415" i="1" a="1"/>
  <c r="AR2415" i="1" s="1"/>
  <c r="AN40" i="1" a="1"/>
  <c r="AN40" i="1" s="1"/>
  <c r="AR40" i="1" a="1"/>
  <c r="AR40" i="1" s="1"/>
  <c r="AN264" i="1" a="1"/>
  <c r="AN264" i="1" s="1"/>
  <c r="AR264" i="1" s="1" a="1"/>
  <c r="AR264" i="1" s="1"/>
  <c r="AN488" i="1" a="1"/>
  <c r="AN488" i="1" s="1"/>
  <c r="BH488" i="1" s="1"/>
  <c r="AN680" i="1" a="1"/>
  <c r="AN680" i="1" s="1"/>
  <c r="BH680" i="1" s="1"/>
  <c r="AR680" i="1" a="1"/>
  <c r="AR680" i="1" s="1"/>
  <c r="AN904" i="1" a="1"/>
  <c r="AN904" i="1" s="1"/>
  <c r="AR904" i="1" a="1"/>
  <c r="AR904" i="1" s="1"/>
  <c r="AN1128" i="1" a="1"/>
  <c r="AN1128" i="1" s="1"/>
  <c r="AR1128" i="1" a="1"/>
  <c r="AR1128" i="1" s="1"/>
  <c r="AN1320" i="1" a="1"/>
  <c r="AN1320" i="1" s="1"/>
  <c r="AR1320" i="1" s="1" a="1"/>
  <c r="AR1320" i="1" s="1"/>
  <c r="AN1544" i="1" a="1"/>
  <c r="AN1544" i="1" s="1"/>
  <c r="BH1544" i="1" s="1"/>
  <c r="AN1768" i="1" a="1"/>
  <c r="AN1768" i="1" s="1"/>
  <c r="AR1768" i="1" a="1"/>
  <c r="AR1768" i="1" s="1"/>
  <c r="AN1960" i="1" a="1"/>
  <c r="AN1960" i="1" s="1"/>
  <c r="AN2184" i="1" a="1"/>
  <c r="AN2184" i="1" s="1"/>
  <c r="AR2184" i="1" a="1"/>
  <c r="AR2184" i="1" s="1"/>
  <c r="AN2408" i="1" a="1"/>
  <c r="AN2408" i="1" s="1"/>
  <c r="AR2408" i="1" a="1"/>
  <c r="AR2408" i="1" s="1"/>
  <c r="AN2600" i="1" a="1"/>
  <c r="AN2600" i="1" s="1"/>
  <c r="BH2600" i="1" s="1"/>
  <c r="AR2600" i="1" a="1"/>
  <c r="AR2600" i="1" s="1"/>
  <c r="AN193" i="1" a="1"/>
  <c r="AN193" i="1" s="1"/>
  <c r="BF193" i="1" s="1"/>
  <c r="AR193" i="1" a="1"/>
  <c r="AR193" i="1" s="1"/>
  <c r="AN449" i="1" a="1"/>
  <c r="AN449" i="1" s="1"/>
  <c r="AR449" i="1" s="1" a="1"/>
  <c r="AR449" i="1" s="1"/>
  <c r="AN641" i="1" a="1"/>
  <c r="AN641" i="1" s="1"/>
  <c r="AR641" i="1" s="1" a="1"/>
  <c r="AR641" i="1" s="1"/>
  <c r="AN833" i="1" a="1"/>
  <c r="AN833" i="1" s="1"/>
  <c r="AN1057" i="1" a="1"/>
  <c r="AN1057" i="1" s="1"/>
  <c r="AR1057" i="1" a="1"/>
  <c r="AR1057" i="1" s="1"/>
  <c r="AN1249" i="1" a="1"/>
  <c r="AN1249" i="1" s="1"/>
  <c r="AR1249" i="1" a="1"/>
  <c r="AR1249" i="1" s="1"/>
  <c r="AN1377" i="1" a="1"/>
  <c r="AN1377" i="1" s="1"/>
  <c r="AN1569" i="1" a="1"/>
  <c r="AN1569" i="1" s="1"/>
  <c r="AR1569" i="1" s="1" a="1"/>
  <c r="AR1569" i="1" s="1"/>
  <c r="AN1729" i="1" a="1"/>
  <c r="AN1729" i="1" s="1"/>
  <c r="AR1729" i="1" a="1"/>
  <c r="AR1729" i="1" s="1"/>
  <c r="AN1889" i="1" a="1"/>
  <c r="AN1889" i="1" s="1"/>
  <c r="BF1889" i="1" s="1"/>
  <c r="AR1889" i="1" a="1"/>
  <c r="AR1889" i="1" s="1"/>
  <c r="AN2081" i="1" a="1"/>
  <c r="AN2081" i="1" s="1"/>
  <c r="AR2081" i="1" a="1"/>
  <c r="AR2081" i="1" s="1"/>
  <c r="AN2241" i="1" a="1"/>
  <c r="AN2241" i="1" s="1"/>
  <c r="BH2241" i="1" s="1"/>
  <c r="AR2241" i="1" a="1"/>
  <c r="AR2241" i="1" s="1"/>
  <c r="AN2401" i="1" a="1"/>
  <c r="AN2401" i="1" s="1"/>
  <c r="AR2401" i="1" s="1" a="1"/>
  <c r="AR2401" i="1" s="1"/>
  <c r="AN2625" i="1" a="1"/>
  <c r="AN2625" i="1" s="1"/>
  <c r="AR2625" i="1" a="1"/>
  <c r="AR2625" i="1" s="1"/>
  <c r="AN378" i="1" a="1"/>
  <c r="AN378" i="1" s="1"/>
  <c r="AR378" i="1" a="1"/>
  <c r="AR378" i="1" s="1"/>
  <c r="AN754" i="1" a="1"/>
  <c r="AN754" i="1" s="1"/>
  <c r="AR754" i="1" a="1"/>
  <c r="AR754" i="1" s="1"/>
  <c r="AN1138" i="1" a="1"/>
  <c r="AN1138" i="1" s="1"/>
  <c r="AR1138" i="1" a="1"/>
  <c r="AR1138" i="1" s="1"/>
  <c r="AN1530" i="1" a="1"/>
  <c r="AN1530" i="1" s="1"/>
  <c r="AR1530" i="1" s="1" a="1"/>
  <c r="AR1530" i="1" s="1"/>
  <c r="AN1962" i="1" a="1"/>
  <c r="AN1962" i="1" s="1"/>
  <c r="AR1962" i="1" s="1" a="1"/>
  <c r="AR1962" i="1" s="1"/>
  <c r="AN2450" i="1" a="1"/>
  <c r="AN2450" i="1" s="1"/>
  <c r="AR2450" i="1" a="1"/>
  <c r="AR2450" i="1" s="1"/>
  <c r="AN1403" i="1" a="1"/>
  <c r="AN1403" i="1" s="1"/>
  <c r="BF1403" i="1" s="1"/>
  <c r="AR1403" i="1" a="1"/>
  <c r="AR1403" i="1" s="1"/>
  <c r="AN1595" i="1" a="1"/>
  <c r="AN1595" i="1" s="1"/>
  <c r="AR1595" i="1" s="1" a="1"/>
  <c r="AR1595" i="1" s="1"/>
  <c r="AN1755" i="1" a="1"/>
  <c r="AN1755" i="1" s="1"/>
  <c r="AR1755" i="1" a="1"/>
  <c r="AR1755" i="1" s="1"/>
  <c r="AN1947" i="1" a="1"/>
  <c r="AN1947" i="1" s="1"/>
  <c r="AR1947" i="1" s="1" a="1"/>
  <c r="AR1947" i="1" s="1"/>
  <c r="AN2011" i="1" a="1"/>
  <c r="AN2011" i="1" s="1"/>
  <c r="AR2011" i="1" a="1"/>
  <c r="AR2011" i="1" s="1"/>
  <c r="AN124" i="1" a="1"/>
  <c r="AN124" i="1" s="1"/>
  <c r="AR124" i="1" s="1" a="1"/>
  <c r="AR124" i="1" s="1"/>
  <c r="AN348" i="1" a="1"/>
  <c r="AN348" i="1" s="1"/>
  <c r="AR348" i="1" a="1"/>
  <c r="AR348" i="1" s="1"/>
  <c r="AN540" i="1" a="1"/>
  <c r="AN540" i="1" s="1"/>
  <c r="AR540" i="1" s="1" a="1"/>
  <c r="AR540" i="1" s="1"/>
  <c r="AN828" i="1" a="1"/>
  <c r="AN828" i="1" s="1"/>
  <c r="AR828" i="1" s="1" a="1"/>
  <c r="AR828" i="1" s="1"/>
  <c r="AN1164" i="1" a="1"/>
  <c r="AN1164" i="1" s="1"/>
  <c r="AR1164" i="1" a="1"/>
  <c r="AR1164" i="1" s="1"/>
  <c r="AN1708" i="1" a="1"/>
  <c r="AN1708" i="1" s="1"/>
  <c r="AR1708" i="1" a="1"/>
  <c r="AR1708" i="1" s="1"/>
  <c r="AR2332" i="1" a="1"/>
  <c r="AR2332" i="1" s="1"/>
  <c r="AN2332" i="1" a="1"/>
  <c r="AN2332" i="1" s="1"/>
  <c r="AN101" i="1" a="1"/>
  <c r="AN101" i="1" s="1"/>
  <c r="BF101" i="1" s="1"/>
  <c r="AR101" i="1" a="1"/>
  <c r="AR101" i="1" s="1"/>
  <c r="AN421" i="1" a="1"/>
  <c r="AN421" i="1" s="1"/>
  <c r="AR421" i="1" s="1" a="1"/>
  <c r="AR421" i="1" s="1"/>
  <c r="AN741" i="1" a="1"/>
  <c r="AN741" i="1" s="1"/>
  <c r="AR741" i="1" a="1"/>
  <c r="AR741" i="1" s="1"/>
  <c r="AN1061" i="1" a="1"/>
  <c r="AN1061" i="1" s="1"/>
  <c r="BF1061" i="1" s="1"/>
  <c r="AR1061" i="1" a="1"/>
  <c r="AR1061" i="1" s="1"/>
  <c r="AN1349" i="1" a="1"/>
  <c r="AN1349" i="1" s="1"/>
  <c r="AR1349" i="1" s="1" a="1"/>
  <c r="AR1349" i="1" s="1"/>
  <c r="AN1637" i="1" a="1"/>
  <c r="AN1637" i="1" s="1"/>
  <c r="AR1637" i="1" a="1"/>
  <c r="AR1637" i="1" s="1"/>
  <c r="AN1957" i="1" a="1"/>
  <c r="AN1957" i="1" s="1"/>
  <c r="AR1957" i="1" s="1" a="1"/>
  <c r="AR1957" i="1" s="1"/>
  <c r="AN2253" i="1" a="1"/>
  <c r="AN2253" i="1" s="1"/>
  <c r="BG2253" i="1" s="1"/>
  <c r="AR2253" i="1" a="1"/>
  <c r="AR2253" i="1" s="1"/>
  <c r="AR2613" i="1" a="1"/>
  <c r="AR2613" i="1" s="1"/>
  <c r="AN2613" i="1" a="1"/>
  <c r="AN2613" i="1" s="1"/>
  <c r="AN238" i="1" a="1"/>
  <c r="AN238" i="1" s="1"/>
  <c r="AN494" i="1" a="1"/>
  <c r="AN494" i="1" s="1"/>
  <c r="AR494" i="1" s="1" a="1"/>
  <c r="AR494" i="1" s="1"/>
  <c r="AN750" i="1" a="1"/>
  <c r="AN750" i="1" s="1"/>
  <c r="BG750" i="1" s="1"/>
  <c r="AR750" i="1" a="1"/>
  <c r="AR750" i="1" s="1"/>
  <c r="AN1070" i="1" a="1"/>
  <c r="AN1070" i="1" s="1"/>
  <c r="AR1070" i="1" a="1"/>
  <c r="AR1070" i="1" s="1"/>
  <c r="AN1390" i="1" a="1"/>
  <c r="AN1390" i="1" s="1"/>
  <c r="AR1390" i="1" s="1" a="1"/>
  <c r="AR1390" i="1" s="1"/>
  <c r="AN1678" i="1" a="1"/>
  <c r="AN1678" i="1" s="1"/>
  <c r="AR1678" i="1" a="1"/>
  <c r="AR1678" i="1" s="1"/>
  <c r="AN1966" i="1" a="1"/>
  <c r="AN1966" i="1" s="1"/>
  <c r="AR1966" i="1" s="1" a="1"/>
  <c r="AR1966" i="1" s="1"/>
  <c r="AN2254" i="1" a="1"/>
  <c r="AN2254" i="1" s="1"/>
  <c r="AR2254" i="1" a="1"/>
  <c r="AR2254" i="1" s="1"/>
  <c r="AN2510" i="1" a="1"/>
  <c r="AN2510" i="1" s="1"/>
  <c r="BF2510" i="1" s="1"/>
  <c r="AR2510" i="1" a="1"/>
  <c r="AR2510" i="1" s="1"/>
  <c r="AN335" i="1" a="1"/>
  <c r="AN335" i="1" s="1"/>
  <c r="AR335" i="1" a="1"/>
  <c r="AR335" i="1" s="1"/>
  <c r="AN1007" i="1" a="1"/>
  <c r="AN1007" i="1" s="1"/>
  <c r="AR1007" i="1" a="1"/>
  <c r="AR1007" i="1" s="1"/>
  <c r="AN1391" i="1" a="1"/>
  <c r="AN1391" i="1" s="1"/>
  <c r="BH1391" i="1" s="1"/>
  <c r="AN1647" i="1" a="1"/>
  <c r="AN1647" i="1" s="1"/>
  <c r="AR1647" i="1" a="1"/>
  <c r="AR1647" i="1" s="1"/>
  <c r="AN1935" i="1" a="1"/>
  <c r="AN1935" i="1" s="1"/>
  <c r="AN2223" i="1" a="1"/>
  <c r="AN2223" i="1" s="1"/>
  <c r="BF2223" i="1" s="1"/>
  <c r="AR2223" i="1" a="1"/>
  <c r="AR2223" i="1" s="1"/>
  <c r="AN2511" i="1" a="1"/>
  <c r="AN2511" i="1" s="1"/>
  <c r="AR2511" i="1" a="1"/>
  <c r="AR2511" i="1" s="1"/>
  <c r="AN168" i="1" a="1"/>
  <c r="AN168" i="1" s="1"/>
  <c r="BH168" i="1" s="1"/>
  <c r="AR168" i="1" a="1"/>
  <c r="AR168" i="1" s="1"/>
  <c r="AN456" i="1" a="1"/>
  <c r="AN456" i="1" s="1"/>
  <c r="AR456" i="1" s="1" a="1"/>
  <c r="AR456" i="1" s="1"/>
  <c r="AN744" i="1" a="1"/>
  <c r="AN744" i="1" s="1"/>
  <c r="BH744" i="1" s="1"/>
  <c r="AR744" i="1" a="1"/>
  <c r="AR744" i="1" s="1"/>
  <c r="AN1064" i="1" a="1"/>
  <c r="AN1064" i="1" s="1"/>
  <c r="BF1064" i="1" s="1"/>
  <c r="AR1064" i="1" a="1"/>
  <c r="AR1064" i="1" s="1"/>
  <c r="AN1384" i="1" a="1"/>
  <c r="AN1384" i="1" s="1"/>
  <c r="AR1384" i="1" s="1" a="1"/>
  <c r="AR1384" i="1" s="1"/>
  <c r="AN1672" i="1" a="1"/>
  <c r="AN1672" i="1" s="1"/>
  <c r="AR1672" i="1" a="1"/>
  <c r="AR1672" i="1" s="1"/>
  <c r="AN1992" i="1" a="1"/>
  <c r="AN1992" i="1" s="1"/>
  <c r="BG1992" i="1" s="1"/>
  <c r="AR1992" i="1" a="1"/>
  <c r="AR1992" i="1" s="1"/>
  <c r="AN2344" i="1" a="1"/>
  <c r="AN2344" i="1" s="1"/>
  <c r="BH2344" i="1" s="1"/>
  <c r="AR2344" i="1" a="1"/>
  <c r="AR2344" i="1" s="1"/>
  <c r="AN2632" i="1" a="1"/>
  <c r="AN2632" i="1" s="1"/>
  <c r="AR2632" i="1" s="1" a="1"/>
  <c r="AR2632" i="1" s="1"/>
  <c r="AN257" i="1" a="1"/>
  <c r="AN257" i="1" s="1"/>
  <c r="AR257" i="1" s="1" a="1"/>
  <c r="AR257" i="1" s="1"/>
  <c r="AN513" i="1" a="1"/>
  <c r="AN513" i="1" s="1"/>
  <c r="AN769" i="1" a="1"/>
  <c r="AN769" i="1" s="1"/>
  <c r="BG769" i="1" s="1"/>
  <c r="AR769" i="1" a="1"/>
  <c r="AR769" i="1" s="1"/>
  <c r="AN993" i="1" a="1"/>
  <c r="AN993" i="1" s="1"/>
  <c r="AR993" i="1" a="1"/>
  <c r="AR993" i="1" s="1"/>
  <c r="AN1217" i="1" a="1"/>
  <c r="AN1217" i="1" s="1"/>
  <c r="AN1409" i="1" a="1"/>
  <c r="AN1409" i="1" s="1"/>
  <c r="AR1409" i="1" a="1"/>
  <c r="AR1409" i="1" s="1"/>
  <c r="AN1633" i="1" a="1"/>
  <c r="AN1633" i="1" s="1"/>
  <c r="AR1633" i="1" a="1"/>
  <c r="AR1633" i="1" s="1"/>
  <c r="AN1825" i="1" a="1"/>
  <c r="AN1825" i="1" s="1"/>
  <c r="BG1825" i="1" s="1"/>
  <c r="AR1825" i="1" a="1"/>
  <c r="AR1825" i="1" s="1"/>
  <c r="AN2017" i="1" a="1"/>
  <c r="AN2017" i="1" s="1"/>
  <c r="BF2017" i="1" s="1"/>
  <c r="AR2017" i="1" a="1"/>
  <c r="AR2017" i="1" s="1"/>
  <c r="AN2177" i="1" a="1"/>
  <c r="AN2177" i="1" s="1"/>
  <c r="AR2177" i="1" a="1"/>
  <c r="AR2177" i="1" s="1"/>
  <c r="AN2369" i="1" a="1"/>
  <c r="AN2369" i="1" s="1"/>
  <c r="AR2369" i="1" a="1"/>
  <c r="AR2369" i="1" s="1"/>
  <c r="AN50" i="1" a="1"/>
  <c r="AN50" i="1" s="1"/>
  <c r="BF50" i="1" s="1"/>
  <c r="AR50" i="1" a="1"/>
  <c r="AR50" i="1" s="1"/>
  <c r="AN450" i="1" a="1"/>
  <c r="AN450" i="1" s="1"/>
  <c r="AR450" i="1" s="1" a="1"/>
  <c r="AR450" i="1" s="1"/>
  <c r="AN802" i="1" a="1"/>
  <c r="AN802" i="1" s="1"/>
  <c r="AR802" i="1" a="1"/>
  <c r="AR802" i="1" s="1"/>
  <c r="AN1258" i="1" a="1"/>
  <c r="AN1258" i="1" s="1"/>
  <c r="AR1258" i="1" a="1"/>
  <c r="AR1258" i="1" s="1"/>
  <c r="AN1658" i="1" a="1"/>
  <c r="AN1658" i="1" s="1"/>
  <c r="BF1658" i="1" s="1"/>
  <c r="AR1658" i="1" a="1"/>
  <c r="AR1658" i="1" s="1"/>
  <c r="AN2202" i="1" a="1"/>
  <c r="AN2202" i="1" s="1"/>
  <c r="AR2202" i="1" a="1"/>
  <c r="AR2202" i="1" s="1"/>
  <c r="AN2610" i="1" a="1"/>
  <c r="AN2610" i="1" s="1"/>
  <c r="AR2610" i="1" a="1"/>
  <c r="AR2610" i="1" s="1"/>
  <c r="AN1531" i="1" a="1"/>
  <c r="AN1531" i="1" s="1"/>
  <c r="AR1531" i="1" s="1" a="1"/>
  <c r="AR1531" i="1" s="1"/>
  <c r="AN1787" i="1" a="1"/>
  <c r="AN1787" i="1" s="1"/>
  <c r="AR1787" i="1" s="1" a="1"/>
  <c r="AR1787" i="1" s="1"/>
  <c r="AN2107" i="1" a="1"/>
  <c r="AN2107" i="1" s="1"/>
  <c r="AR2107" i="1" a="1"/>
  <c r="AR2107" i="1" s="1"/>
  <c r="AN12" i="1" a="1"/>
  <c r="AN12" i="1" s="1"/>
  <c r="AN44" i="1" a="1"/>
  <c r="AN44" i="1" s="1"/>
  <c r="BG44" i="1" s="1"/>
  <c r="AR44" i="1" a="1"/>
  <c r="AR44" i="1" s="1"/>
  <c r="AN76" i="1" a="1"/>
  <c r="AN76" i="1" s="1"/>
  <c r="AR76" i="1" a="1"/>
  <c r="AR76" i="1" s="1"/>
  <c r="AN108" i="1" a="1"/>
  <c r="AN108" i="1" s="1"/>
  <c r="AN140" i="1" a="1"/>
  <c r="AN140" i="1" s="1"/>
  <c r="AR140" i="1" a="1"/>
  <c r="AR140" i="1" s="1"/>
  <c r="AN172" i="1" a="1"/>
  <c r="AN172" i="1" s="1"/>
  <c r="AR172" i="1" a="1"/>
  <c r="AR172" i="1" s="1"/>
  <c r="AN204" i="1" a="1"/>
  <c r="AN204" i="1" s="1"/>
  <c r="BH204" i="1" s="1"/>
  <c r="AR204" i="1" a="1"/>
  <c r="AR204" i="1" s="1"/>
  <c r="AN236" i="1" a="1"/>
  <c r="AN236" i="1" s="1"/>
  <c r="AN268" i="1" a="1"/>
  <c r="AN268" i="1" s="1"/>
  <c r="AN300" i="1" a="1"/>
  <c r="AN300" i="1" s="1"/>
  <c r="BF300" i="1" s="1"/>
  <c r="AN332" i="1" a="1"/>
  <c r="AN332" i="1" s="1"/>
  <c r="BF332" i="1" s="1"/>
  <c r="AR332" i="1" a="1"/>
  <c r="AR332" i="1" s="1"/>
  <c r="AN364" i="1" a="1"/>
  <c r="AN364" i="1" s="1"/>
  <c r="BG364" i="1" s="1"/>
  <c r="AR364" i="1" a="1"/>
  <c r="AR364" i="1" s="1"/>
  <c r="AN396" i="1" a="1"/>
  <c r="AN396" i="1" s="1"/>
  <c r="AR396" i="1" a="1"/>
  <c r="AR396" i="1" s="1"/>
  <c r="AN428" i="1" a="1"/>
  <c r="AN428" i="1" s="1"/>
  <c r="AN460" i="1" a="1"/>
  <c r="AN460" i="1" s="1"/>
  <c r="AR460" i="1" s="1" a="1"/>
  <c r="AR460" i="1" s="1"/>
  <c r="AN492" i="1" a="1"/>
  <c r="AN492" i="1" s="1"/>
  <c r="AR492" i="1" s="1" a="1"/>
  <c r="AR492" i="1" s="1"/>
  <c r="AN524" i="1" a="1"/>
  <c r="AN524" i="1" s="1"/>
  <c r="AN556" i="1" a="1"/>
  <c r="AN556" i="1" s="1"/>
  <c r="BG556" i="1" s="1"/>
  <c r="AN588" i="1" a="1"/>
  <c r="AN588" i="1" s="1"/>
  <c r="BF588" i="1" s="1"/>
  <c r="AR588" i="1" a="1"/>
  <c r="AR588" i="1" s="1"/>
  <c r="AN620" i="1" a="1"/>
  <c r="AN620" i="1" s="1"/>
  <c r="AR620" i="1" a="1"/>
  <c r="AR620" i="1" s="1"/>
  <c r="AN652" i="1" a="1"/>
  <c r="AN652" i="1" s="1"/>
  <c r="BF652" i="1" s="1"/>
  <c r="AR652" i="1" a="1"/>
  <c r="AR652" i="1" s="1"/>
  <c r="AN684" i="1" a="1"/>
  <c r="AN684" i="1" s="1"/>
  <c r="BH684" i="1" s="1"/>
  <c r="AR684" i="1" a="1"/>
  <c r="AR684" i="1" s="1"/>
  <c r="AN716" i="1" a="1"/>
  <c r="AN716" i="1" s="1"/>
  <c r="AR716" i="1" a="1"/>
  <c r="AR716" i="1" s="1"/>
  <c r="AN748" i="1" a="1"/>
  <c r="AN748" i="1" s="1"/>
  <c r="AR748" i="1" s="1" a="1"/>
  <c r="AR748" i="1" s="1"/>
  <c r="AN780" i="1" a="1"/>
  <c r="AN780" i="1" s="1"/>
  <c r="BH780" i="1" s="1"/>
  <c r="AR780" i="1" a="1"/>
  <c r="AR780" i="1" s="1"/>
  <c r="AN812" i="1" a="1"/>
  <c r="AN812" i="1" s="1"/>
  <c r="BH812" i="1" s="1"/>
  <c r="AR812" i="1" a="1"/>
  <c r="AR812" i="1" s="1"/>
  <c r="AN844" i="1" a="1"/>
  <c r="AN844" i="1" s="1"/>
  <c r="BH844" i="1" s="1"/>
  <c r="AR844" i="1" a="1"/>
  <c r="AR844" i="1" s="1"/>
  <c r="AN876" i="1" a="1"/>
  <c r="AN876" i="1" s="1"/>
  <c r="AR876" i="1" a="1"/>
  <c r="AR876" i="1" s="1"/>
  <c r="AN908" i="1" a="1"/>
  <c r="AN908" i="1" s="1"/>
  <c r="AR908" i="1" a="1"/>
  <c r="AR908" i="1" s="1"/>
  <c r="AN940" i="1" a="1"/>
  <c r="AN940" i="1" s="1"/>
  <c r="BH940" i="1" s="1"/>
  <c r="AR940" i="1" a="1"/>
  <c r="AR940" i="1" s="1"/>
  <c r="AN972" i="1" a="1"/>
  <c r="AN972" i="1" s="1"/>
  <c r="BG972" i="1" s="1"/>
  <c r="AR972" i="1" a="1"/>
  <c r="AR972" i="1" s="1"/>
  <c r="AN1004" i="1" a="1"/>
  <c r="AN1004" i="1" s="1"/>
  <c r="BF1004" i="1" s="1"/>
  <c r="AR1004" i="1" a="1"/>
  <c r="AR1004" i="1" s="1"/>
  <c r="AN1036" i="1" a="1"/>
  <c r="AN1036" i="1" s="1"/>
  <c r="BH1036" i="1" s="1"/>
  <c r="AR1036" i="1" a="1"/>
  <c r="AR1036" i="1" s="1"/>
  <c r="AN1068" i="1" a="1"/>
  <c r="AN1068" i="1" s="1"/>
  <c r="BG1068" i="1" s="1"/>
  <c r="AR1068" i="1" a="1"/>
  <c r="AR1068" i="1" s="1"/>
  <c r="AN1108" i="1" a="1"/>
  <c r="AN1108" i="1" s="1"/>
  <c r="AR1108" i="1" a="1"/>
  <c r="AR1108" i="1" s="1"/>
  <c r="AN1148" i="1" a="1"/>
  <c r="AN1148" i="1" s="1"/>
  <c r="AR1148" i="1" a="1"/>
  <c r="AR1148" i="1" s="1"/>
  <c r="AN1180" i="1" a="1"/>
  <c r="AN1180" i="1" s="1"/>
  <c r="BH1180" i="1" s="1"/>
  <c r="AR1180" i="1" a="1"/>
  <c r="AR1180" i="1" s="1"/>
  <c r="AN1228" i="1" a="1"/>
  <c r="AN1228" i="1" s="1"/>
  <c r="AN1284" i="1" a="1"/>
  <c r="AN1284" i="1" s="1"/>
  <c r="AR1284" i="1" a="1"/>
  <c r="AR1284" i="1" s="1"/>
  <c r="AN1316" i="1" a="1"/>
  <c r="AN1316" i="1" s="1"/>
  <c r="AR1316" i="1" s="1" a="1"/>
  <c r="AR1316" i="1" s="1"/>
  <c r="AN1348" i="1" a="1"/>
  <c r="AN1348" i="1" s="1"/>
  <c r="AR1348" i="1" s="1" a="1"/>
  <c r="AR1348" i="1" s="1"/>
  <c r="AN1380" i="1" a="1"/>
  <c r="AN1380" i="1" s="1"/>
  <c r="AR1380" i="1" s="1" a="1"/>
  <c r="AR1380" i="1" s="1"/>
  <c r="AN1428" i="1" a="1"/>
  <c r="AN1428" i="1" s="1"/>
  <c r="AR1428" i="1" a="1"/>
  <c r="AR1428" i="1" s="1"/>
  <c r="AN1524" i="1" a="1"/>
  <c r="AN1524" i="1" s="1"/>
  <c r="AR1524" i="1" a="1"/>
  <c r="AR1524" i="1" s="1"/>
  <c r="AN1604" i="1" a="1"/>
  <c r="AN1604" i="1" s="1"/>
  <c r="BH1604" i="1" s="1"/>
  <c r="AN1692" i="1" a="1"/>
  <c r="AN1692" i="1" s="1"/>
  <c r="AR1692" i="1" a="1"/>
  <c r="AR1692" i="1" s="1"/>
  <c r="AR1748" i="1" a="1"/>
  <c r="AR1748" i="1" s="1"/>
  <c r="AN1748" i="1" a="1"/>
  <c r="AN1748" i="1" s="1"/>
  <c r="BF1748" i="1" s="1"/>
  <c r="AN1812" i="1" a="1"/>
  <c r="AN1812" i="1" s="1"/>
  <c r="AR1812" i="1" a="1"/>
  <c r="AR1812" i="1" s="1"/>
  <c r="AN1916" i="1" a="1"/>
  <c r="AN1916" i="1" s="1"/>
  <c r="AN2012" i="1" a="1"/>
  <c r="AN2012" i="1" s="1"/>
  <c r="AR2012" i="1" a="1"/>
  <c r="AR2012" i="1" s="1"/>
  <c r="AN2076" i="1" a="1"/>
  <c r="AN2076" i="1" s="1"/>
  <c r="AR2076" i="1" a="1"/>
  <c r="AR2076" i="1" s="1"/>
  <c r="AN2132" i="1" a="1"/>
  <c r="AN2132" i="1" s="1"/>
  <c r="AR2132" i="1" a="1"/>
  <c r="AR2132" i="1" s="1"/>
  <c r="AN2188" i="1" a="1"/>
  <c r="AN2188" i="1" s="1"/>
  <c r="AR2188" i="1" a="1"/>
  <c r="AR2188" i="1" s="1"/>
  <c r="AN2260" i="1" a="1"/>
  <c r="AN2260" i="1" s="1"/>
  <c r="AR2260" i="1" a="1"/>
  <c r="AR2260" i="1" s="1"/>
  <c r="AN2300" i="1" a="1"/>
  <c r="AN2300" i="1" s="1"/>
  <c r="AR2300" i="1" a="1"/>
  <c r="AR2300" i="1" s="1"/>
  <c r="AN2364" i="1" a="1"/>
  <c r="AN2364" i="1" s="1"/>
  <c r="AR2364" i="1" a="1"/>
  <c r="AR2364" i="1" s="1"/>
  <c r="AN2420" i="1" a="1"/>
  <c r="AN2420" i="1" s="1"/>
  <c r="AR2420" i="1" s="1" a="1"/>
  <c r="AR2420" i="1" s="1"/>
  <c r="AN2468" i="1" a="1"/>
  <c r="AN2468" i="1" s="1"/>
  <c r="AR2468" i="1" a="1"/>
  <c r="AR2468" i="1" s="1"/>
  <c r="AN2516" i="1" a="1"/>
  <c r="AN2516" i="1" s="1"/>
  <c r="AR2516" i="1" a="1"/>
  <c r="AR2516" i="1" s="1"/>
  <c r="AN2556" i="1" a="1"/>
  <c r="AN2556" i="1" s="1"/>
  <c r="AR2556" i="1" a="1"/>
  <c r="AR2556" i="1" s="1"/>
  <c r="AN2588" i="1" a="1"/>
  <c r="AN2588" i="1" s="1"/>
  <c r="AR2588" i="1" a="1"/>
  <c r="AR2588" i="1" s="1"/>
  <c r="AN2620" i="1" a="1"/>
  <c r="AN2620" i="1" s="1"/>
  <c r="BH2620" i="1" s="1"/>
  <c r="AR2620" i="1" a="1"/>
  <c r="AR2620" i="1" s="1"/>
  <c r="AN21" i="1" a="1"/>
  <c r="AN21" i="1" s="1"/>
  <c r="BF21" i="1" s="1"/>
  <c r="AN53" i="1" a="1"/>
  <c r="AN53" i="1" s="1"/>
  <c r="AR53" i="1" a="1"/>
  <c r="AR53" i="1" s="1"/>
  <c r="AN85" i="1" a="1"/>
  <c r="AN85" i="1" s="1"/>
  <c r="AR85" i="1" a="1"/>
  <c r="AR85" i="1" s="1"/>
  <c r="AN117" i="1" a="1"/>
  <c r="AN117" i="1" s="1"/>
  <c r="AR117" i="1" s="1" a="1"/>
  <c r="AR117" i="1" s="1"/>
  <c r="AN149" i="1" a="1"/>
  <c r="AN149" i="1" s="1"/>
  <c r="BH149" i="1" s="1"/>
  <c r="AR149" i="1" a="1"/>
  <c r="AR149" i="1" s="1"/>
  <c r="AN181" i="1" a="1"/>
  <c r="AN181" i="1" s="1"/>
  <c r="AR181" i="1" a="1"/>
  <c r="AR181" i="1" s="1"/>
  <c r="AN213" i="1" a="1"/>
  <c r="AN213" i="1" s="1"/>
  <c r="AR213" i="1" a="1"/>
  <c r="AR213" i="1" s="1"/>
  <c r="AN245" i="1" a="1"/>
  <c r="AN245" i="1" s="1"/>
  <c r="AR245" i="1" s="1" a="1"/>
  <c r="AR245" i="1" s="1"/>
  <c r="AN277" i="1" a="1"/>
  <c r="AN277" i="1" s="1"/>
  <c r="BH277" i="1" s="1"/>
  <c r="AN309" i="1" a="1"/>
  <c r="AN309" i="1" s="1"/>
  <c r="AR309" i="1" s="1" a="1"/>
  <c r="AR309" i="1" s="1"/>
  <c r="AN341" i="1" a="1"/>
  <c r="AN341" i="1" s="1"/>
  <c r="BH341" i="1" s="1"/>
  <c r="AR341" i="1" a="1"/>
  <c r="AR341" i="1" s="1"/>
  <c r="AN373" i="1" a="1"/>
  <c r="AN373" i="1" s="1"/>
  <c r="AR373" i="1" a="1"/>
  <c r="AR373" i="1" s="1"/>
  <c r="AN405" i="1" a="1"/>
  <c r="AN405" i="1" s="1"/>
  <c r="BG405" i="1" s="1"/>
  <c r="AN437" i="1" a="1"/>
  <c r="AN437" i="1" s="1"/>
  <c r="AN469" i="1" a="1"/>
  <c r="AN469" i="1" s="1"/>
  <c r="BF469" i="1" s="1"/>
  <c r="AN501" i="1" a="1"/>
  <c r="AN501" i="1" s="1"/>
  <c r="AR501" i="1" s="1" a="1"/>
  <c r="AR501" i="1" s="1"/>
  <c r="AN533" i="1" a="1"/>
  <c r="AN533" i="1" s="1"/>
  <c r="AN565" i="1" a="1"/>
  <c r="AN565" i="1" s="1"/>
  <c r="AN597" i="1" a="1"/>
  <c r="AN597" i="1" s="1"/>
  <c r="AR597" i="1" a="1"/>
  <c r="AR597" i="1" s="1"/>
  <c r="AN629" i="1" a="1"/>
  <c r="AN629" i="1" s="1"/>
  <c r="AR629" i="1" a="1"/>
  <c r="AR629" i="1" s="1"/>
  <c r="AN661" i="1" a="1"/>
  <c r="AN661" i="1" s="1"/>
  <c r="BF661" i="1" s="1"/>
  <c r="AR661" i="1" a="1"/>
  <c r="AR661" i="1" s="1"/>
  <c r="AN693" i="1" a="1"/>
  <c r="AN693" i="1" s="1"/>
  <c r="BH693" i="1" s="1"/>
  <c r="AR693" i="1" a="1"/>
  <c r="AR693" i="1" s="1"/>
  <c r="AN725" i="1" a="1"/>
  <c r="AN725" i="1" s="1"/>
  <c r="AR725" i="1" a="1"/>
  <c r="AR725" i="1" s="1"/>
  <c r="AN757" i="1" a="1"/>
  <c r="AN757" i="1" s="1"/>
  <c r="AR757" i="1" a="1"/>
  <c r="AR757" i="1" s="1"/>
  <c r="AN789" i="1" a="1"/>
  <c r="AN789" i="1" s="1"/>
  <c r="BH789" i="1" s="1"/>
  <c r="AR789" i="1" a="1"/>
  <c r="AR789" i="1" s="1"/>
  <c r="AN821" i="1" a="1"/>
  <c r="AN821" i="1" s="1"/>
  <c r="AR821" i="1" a="1"/>
  <c r="AR821" i="1" s="1"/>
  <c r="AN853" i="1" a="1"/>
  <c r="AN853" i="1" s="1"/>
  <c r="AR853" i="1" a="1"/>
  <c r="AR853" i="1" s="1"/>
  <c r="AN885" i="1" a="1"/>
  <c r="AN885" i="1" s="1"/>
  <c r="AR885" i="1" a="1"/>
  <c r="AR885" i="1" s="1"/>
  <c r="AN917" i="1" a="1"/>
  <c r="AN917" i="1" s="1"/>
  <c r="BG917" i="1" s="1"/>
  <c r="AR917" i="1" a="1"/>
  <c r="AR917" i="1" s="1"/>
  <c r="AN949" i="1" a="1"/>
  <c r="AN949" i="1" s="1"/>
  <c r="AR949" i="1" a="1"/>
  <c r="AR949" i="1" s="1"/>
  <c r="AN981" i="1" a="1"/>
  <c r="AN981" i="1" s="1"/>
  <c r="AR981" i="1" a="1"/>
  <c r="AR981" i="1" s="1"/>
  <c r="AN1013" i="1" a="1"/>
  <c r="AN1013" i="1" s="1"/>
  <c r="BH1013" i="1" s="1"/>
  <c r="AR1013" i="1" a="1"/>
  <c r="AR1013" i="1" s="1"/>
  <c r="AN1045" i="1" a="1"/>
  <c r="AN1045" i="1" s="1"/>
  <c r="BH1045" i="1" s="1"/>
  <c r="AR1045" i="1" a="1"/>
  <c r="AR1045" i="1" s="1"/>
  <c r="AN1077" i="1" a="1"/>
  <c r="AN1077" i="1" s="1"/>
  <c r="BH1077" i="1" s="1"/>
  <c r="AR1077" i="1" a="1"/>
  <c r="AR1077" i="1" s="1"/>
  <c r="AN1109" i="1" a="1"/>
  <c r="AN1109" i="1" s="1"/>
  <c r="AR1109" i="1" a="1"/>
  <c r="AR1109" i="1" s="1"/>
  <c r="AN1141" i="1" a="1"/>
  <c r="AN1141" i="1" s="1"/>
  <c r="BG1141" i="1" s="1"/>
  <c r="AR1141" i="1" a="1"/>
  <c r="AR1141" i="1" s="1"/>
  <c r="AN1173" i="1" a="1"/>
  <c r="AN1173" i="1" s="1"/>
  <c r="BG1173" i="1" s="1"/>
  <c r="AR1173" i="1" a="1"/>
  <c r="AR1173" i="1" s="1"/>
  <c r="AN1205" i="1" a="1"/>
  <c r="AN1205" i="1" s="1"/>
  <c r="BH1205" i="1" s="1"/>
  <c r="AR1205" i="1" a="1"/>
  <c r="AR1205" i="1" s="1"/>
  <c r="AN1237" i="1" a="1"/>
  <c r="AN1237" i="1" s="1"/>
  <c r="AR1237" i="1" s="1" a="1"/>
  <c r="AR1237" i="1" s="1"/>
  <c r="AN1269" i="1" a="1"/>
  <c r="AN1269" i="1" s="1"/>
  <c r="AR1269" i="1" a="1"/>
  <c r="AR1269" i="1" s="1"/>
  <c r="AN1301" i="1" a="1"/>
  <c r="AN1301" i="1" s="1"/>
  <c r="AR1301" i="1" a="1"/>
  <c r="AR1301" i="1" s="1"/>
  <c r="AN1333" i="1" a="1"/>
  <c r="AN1333" i="1" s="1"/>
  <c r="AN1365" i="1" a="1"/>
  <c r="AN1365" i="1" s="1"/>
  <c r="AR1365" i="1" a="1"/>
  <c r="AR1365" i="1" s="1"/>
  <c r="AN1397" i="1" a="1"/>
  <c r="AN1397" i="1" s="1"/>
  <c r="AR1397" i="1" a="1"/>
  <c r="AR1397" i="1" s="1"/>
  <c r="AN1429" i="1" a="1"/>
  <c r="AN1429" i="1" s="1"/>
  <c r="AR1429" i="1" a="1"/>
  <c r="AR1429" i="1" s="1"/>
  <c r="AN1461" i="1" a="1"/>
  <c r="AN1461" i="1" s="1"/>
  <c r="AR1461" i="1" a="1"/>
  <c r="AR1461" i="1" s="1"/>
  <c r="AN1493" i="1" a="1"/>
  <c r="AN1493" i="1" s="1"/>
  <c r="BH1493" i="1" s="1"/>
  <c r="AR1493" i="1" a="1"/>
  <c r="AR1493" i="1" s="1"/>
  <c r="AN1525" i="1" a="1"/>
  <c r="AN1525" i="1" s="1"/>
  <c r="AR1525" i="1" s="1" a="1"/>
  <c r="AR1525" i="1" s="1"/>
  <c r="AN1557" i="1" a="1"/>
  <c r="AN1557" i="1" s="1"/>
  <c r="AR1557" i="1" s="1" a="1"/>
  <c r="AR1557" i="1" s="1"/>
  <c r="AN1589" i="1" a="1"/>
  <c r="AN1589" i="1" s="1"/>
  <c r="AR1589" i="1" s="1" a="1"/>
  <c r="AR1589" i="1" s="1"/>
  <c r="AN1621" i="1" a="1"/>
  <c r="AN1621" i="1" s="1"/>
  <c r="BH1621" i="1" s="1"/>
  <c r="AR1621" i="1" a="1"/>
  <c r="AR1621" i="1" s="1"/>
  <c r="AN1653" i="1" a="1"/>
  <c r="AN1653" i="1" s="1"/>
  <c r="AR1653" i="1" a="1"/>
  <c r="AR1653" i="1" s="1"/>
  <c r="AN1685" i="1" a="1"/>
  <c r="AN1685" i="1" s="1"/>
  <c r="AR1685" i="1" a="1"/>
  <c r="AR1685" i="1" s="1"/>
  <c r="AN1717" i="1" a="1"/>
  <c r="AN1717" i="1" s="1"/>
  <c r="AR1717" i="1" a="1"/>
  <c r="AR1717" i="1" s="1"/>
  <c r="AN1749" i="1" a="1"/>
  <c r="AN1749" i="1" s="1"/>
  <c r="AR1749" i="1" a="1"/>
  <c r="AR1749" i="1" s="1"/>
  <c r="AN1781" i="1" a="1"/>
  <c r="AN1781" i="1" s="1"/>
  <c r="AR1781" i="1" a="1"/>
  <c r="AR1781" i="1" s="1"/>
  <c r="AN1813" i="1" a="1"/>
  <c r="AN1813" i="1" s="1"/>
  <c r="AR1813" i="1" a="1"/>
  <c r="AR1813" i="1" s="1"/>
  <c r="AN1845" i="1" a="1"/>
  <c r="AN1845" i="1" s="1"/>
  <c r="AR1845" i="1" s="1" a="1"/>
  <c r="AR1845" i="1" s="1"/>
  <c r="AN1877" i="1" a="1"/>
  <c r="AN1877" i="1" s="1"/>
  <c r="BH1877" i="1" s="1"/>
  <c r="AR1877" i="1" a="1"/>
  <c r="AR1877" i="1" s="1"/>
  <c r="AN1909" i="1" a="1"/>
  <c r="AN1909" i="1" s="1"/>
  <c r="BH1909" i="1" s="1"/>
  <c r="AN1941" i="1" a="1"/>
  <c r="AN1941" i="1" s="1"/>
  <c r="AN1973" i="1" a="1"/>
  <c r="AN1973" i="1" s="1"/>
  <c r="BG1973" i="1" s="1"/>
  <c r="AN2005" i="1" a="1"/>
  <c r="AN2005" i="1" s="1"/>
  <c r="BF2005" i="1" s="1"/>
  <c r="AR2005" i="1" a="1"/>
  <c r="AR2005" i="1" s="1"/>
  <c r="AN2037" i="1" a="1"/>
  <c r="AN2037" i="1" s="1"/>
  <c r="AR2037" i="1" a="1"/>
  <c r="AR2037" i="1" s="1"/>
  <c r="AN2069" i="1" a="1"/>
  <c r="AN2069" i="1" s="1"/>
  <c r="AR2069" i="1" a="1"/>
  <c r="AR2069" i="1" s="1"/>
  <c r="AN2101" i="1" a="1"/>
  <c r="AN2101" i="1" s="1"/>
  <c r="BH2101" i="1" s="1"/>
  <c r="AR2101" i="1" a="1"/>
  <c r="AR2101" i="1" s="1"/>
  <c r="AN2133" i="1" a="1"/>
  <c r="AN2133" i="1" s="1"/>
  <c r="BG2133" i="1" s="1"/>
  <c r="AR2133" i="1" a="1"/>
  <c r="AR2133" i="1" s="1"/>
  <c r="AN2165" i="1" a="1"/>
  <c r="AN2165" i="1" s="1"/>
  <c r="AR2165" i="1" a="1"/>
  <c r="AR2165" i="1" s="1"/>
  <c r="AN2197" i="1" a="1"/>
  <c r="AN2197" i="1" s="1"/>
  <c r="BH2197" i="1" s="1"/>
  <c r="AR2197" i="1" a="1"/>
  <c r="AR2197" i="1" s="1"/>
  <c r="AN2237" i="1" a="1"/>
  <c r="AN2237" i="1" s="1"/>
  <c r="BH2237" i="1" s="1"/>
  <c r="AR2237" i="1" a="1"/>
  <c r="AR2237" i="1" s="1"/>
  <c r="AR2269" i="1" a="1"/>
  <c r="AR2269" i="1" s="1"/>
  <c r="AN2269" i="1" a="1"/>
  <c r="AN2269" i="1" s="1"/>
  <c r="AN2301" i="1" a="1"/>
  <c r="AN2301" i="1" s="1"/>
  <c r="AR2301" i="1" a="1"/>
  <c r="AR2301" i="1" s="1"/>
  <c r="AN2349" i="1" a="1"/>
  <c r="AN2349" i="1" s="1"/>
  <c r="AR2349" i="1" a="1"/>
  <c r="AR2349" i="1" s="1"/>
  <c r="AN2381" i="1" a="1"/>
  <c r="AN2381" i="1" s="1"/>
  <c r="AN2429" i="1" a="1"/>
  <c r="AN2429" i="1" s="1"/>
  <c r="AR2429" i="1" s="1" a="1"/>
  <c r="AR2429" i="1" s="1"/>
  <c r="AN2469" i="1" a="1"/>
  <c r="AN2469" i="1" s="1"/>
  <c r="AR2469" i="1" a="1"/>
  <c r="AR2469" i="1" s="1"/>
  <c r="AN2501" i="1" a="1"/>
  <c r="AN2501" i="1" s="1"/>
  <c r="AR2501" i="1" a="1"/>
  <c r="AR2501" i="1" s="1"/>
  <c r="AN2533" i="1" a="1"/>
  <c r="AN2533" i="1" s="1"/>
  <c r="AR2533" i="1" a="1"/>
  <c r="AR2533" i="1" s="1"/>
  <c r="AN2565" i="1" a="1"/>
  <c r="AN2565" i="1" s="1"/>
  <c r="AR2565" i="1" a="1"/>
  <c r="AR2565" i="1" s="1"/>
  <c r="AN2597" i="1" a="1"/>
  <c r="AN2597" i="1" s="1"/>
  <c r="AR2597" i="1" a="1"/>
  <c r="AR2597" i="1" s="1"/>
  <c r="AN2629" i="1" a="1"/>
  <c r="AN2629" i="1" s="1"/>
  <c r="BF2629" i="1" s="1"/>
  <c r="AR2629" i="1" a="1"/>
  <c r="AR2629" i="1" s="1"/>
  <c r="AN30" i="1" a="1"/>
  <c r="AN30" i="1" s="1"/>
  <c r="AN62" i="1" a="1"/>
  <c r="AN62" i="1" s="1"/>
  <c r="BH62" i="1" s="1"/>
  <c r="AR62" i="1" a="1"/>
  <c r="AR62" i="1" s="1"/>
  <c r="AN94" i="1" a="1"/>
  <c r="AN94" i="1" s="1"/>
  <c r="AR94" i="1" a="1"/>
  <c r="AR94" i="1" s="1"/>
  <c r="AN126" i="1" a="1"/>
  <c r="AN126" i="1" s="1"/>
  <c r="AR126" i="1" a="1"/>
  <c r="AR126" i="1" s="1"/>
  <c r="AN158" i="1" a="1"/>
  <c r="AN158" i="1" s="1"/>
  <c r="AR158" i="1" a="1"/>
  <c r="AR158" i="1" s="1"/>
  <c r="AN190" i="1" a="1"/>
  <c r="AN190" i="1" s="1"/>
  <c r="BF190" i="1" s="1"/>
  <c r="AR190" i="1" a="1"/>
  <c r="AR190" i="1" s="1"/>
  <c r="AN222" i="1" a="1"/>
  <c r="AN222" i="1" s="1"/>
  <c r="BH222" i="1" s="1"/>
  <c r="AR222" i="1" a="1"/>
  <c r="AR222" i="1" s="1"/>
  <c r="AN254" i="1" a="1"/>
  <c r="AN254" i="1" s="1"/>
  <c r="AR254" i="1" s="1" a="1"/>
  <c r="AR254" i="1" s="1"/>
  <c r="AN286" i="1" a="1"/>
  <c r="AN286" i="1" s="1"/>
  <c r="AR286" i="1" s="1" a="1"/>
  <c r="AR286" i="1" s="1"/>
  <c r="AN318" i="1" a="1"/>
  <c r="AN318" i="1" s="1"/>
  <c r="BH318" i="1" s="1"/>
  <c r="AR318" i="1" a="1"/>
  <c r="AR318" i="1" s="1"/>
  <c r="AN350" i="1" a="1"/>
  <c r="AN350" i="1" s="1"/>
  <c r="AR350" i="1" a="1"/>
  <c r="AR350" i="1" s="1"/>
  <c r="AN382" i="1" a="1"/>
  <c r="AN382" i="1" s="1"/>
  <c r="BF382" i="1" s="1"/>
  <c r="AR382" i="1" a="1"/>
  <c r="AR382" i="1" s="1"/>
  <c r="AN414" i="1" a="1"/>
  <c r="AN414" i="1" s="1"/>
  <c r="AR414" i="1" a="1"/>
  <c r="AR414" i="1" s="1"/>
  <c r="AN446" i="1" a="1"/>
  <c r="AN446" i="1" s="1"/>
  <c r="AR446" i="1" s="1" a="1"/>
  <c r="AR446" i="1" s="1"/>
  <c r="AN478" i="1" a="1"/>
  <c r="AN478" i="1" s="1"/>
  <c r="AR478" i="1" s="1" a="1"/>
  <c r="AR478" i="1" s="1"/>
  <c r="AN510" i="1" a="1"/>
  <c r="AN510" i="1" s="1"/>
  <c r="AR510" i="1" s="1" a="1"/>
  <c r="AR510" i="1" s="1"/>
  <c r="AN542" i="1" a="1"/>
  <c r="AN542" i="1" s="1"/>
  <c r="AR542" i="1" s="1" a="1"/>
  <c r="AR542" i="1" s="1"/>
  <c r="AN574" i="1" a="1"/>
  <c r="AN574" i="1" s="1"/>
  <c r="BF574" i="1" s="1"/>
  <c r="AR574" i="1" a="1"/>
  <c r="AR574" i="1" s="1"/>
  <c r="AN606" i="1" a="1"/>
  <c r="AN606" i="1" s="1"/>
  <c r="AR606" i="1" a="1"/>
  <c r="AR606" i="1" s="1"/>
  <c r="AN638" i="1" a="1"/>
  <c r="AN638" i="1" s="1"/>
  <c r="BF638" i="1" s="1"/>
  <c r="AR638" i="1" a="1"/>
  <c r="AR638" i="1" s="1"/>
  <c r="AN670" i="1" a="1"/>
  <c r="AN670" i="1" s="1"/>
  <c r="BF670" i="1" s="1"/>
  <c r="AR670" i="1" a="1"/>
  <c r="AR670" i="1" s="1"/>
  <c r="AN702" i="1" a="1"/>
  <c r="AN702" i="1" s="1"/>
  <c r="BF702" i="1" s="1"/>
  <c r="AR702" i="1" a="1"/>
  <c r="AR702" i="1" s="1"/>
  <c r="AN734" i="1" a="1"/>
  <c r="AN734" i="1" s="1"/>
  <c r="BF734" i="1" s="1"/>
  <c r="AR734" i="1" a="1"/>
  <c r="AR734" i="1" s="1"/>
  <c r="AN766" i="1" a="1"/>
  <c r="AN766" i="1" s="1"/>
  <c r="AR766" i="1" a="1"/>
  <c r="AR766" i="1" s="1"/>
  <c r="AN798" i="1" a="1"/>
  <c r="AN798" i="1" s="1"/>
  <c r="BH798" i="1" s="1"/>
  <c r="AR798" i="1" a="1"/>
  <c r="AR798" i="1" s="1"/>
  <c r="AN830" i="1" a="1"/>
  <c r="AN830" i="1" s="1"/>
  <c r="AR830" i="1" s="1" a="1"/>
  <c r="AR830" i="1" s="1"/>
  <c r="AN862" i="1" a="1"/>
  <c r="AN862" i="1" s="1"/>
  <c r="BH862" i="1" s="1"/>
  <c r="AR862" i="1" a="1"/>
  <c r="AR862" i="1" s="1"/>
  <c r="AN894" i="1" a="1"/>
  <c r="AN894" i="1" s="1"/>
  <c r="AR894" i="1" a="1"/>
  <c r="AR894" i="1" s="1"/>
  <c r="AN926" i="1" a="1"/>
  <c r="AN926" i="1" s="1"/>
  <c r="AR926" i="1" a="1"/>
  <c r="AR926" i="1" s="1"/>
  <c r="AN958" i="1" a="1"/>
  <c r="AN958" i="1" s="1"/>
  <c r="AR958" i="1" s="1" a="1"/>
  <c r="AR958" i="1" s="1"/>
  <c r="AN990" i="1" a="1"/>
  <c r="AN990" i="1" s="1"/>
  <c r="AR990" i="1" a="1"/>
  <c r="AR990" i="1" s="1"/>
  <c r="AN1022" i="1" a="1"/>
  <c r="AN1022" i="1" s="1"/>
  <c r="AR1022" i="1" a="1"/>
  <c r="AR1022" i="1" s="1"/>
  <c r="AN1054" i="1" a="1"/>
  <c r="AN1054" i="1" s="1"/>
  <c r="BH1054" i="1" s="1"/>
  <c r="AR1054" i="1" a="1"/>
  <c r="AR1054" i="1" s="1"/>
  <c r="AN1086" i="1" a="1"/>
  <c r="AN1086" i="1" s="1"/>
  <c r="BH1086" i="1" s="1"/>
  <c r="AR1086" i="1" a="1"/>
  <c r="AR1086" i="1" s="1"/>
  <c r="AN1118" i="1" a="1"/>
  <c r="AN1118" i="1" s="1"/>
  <c r="AR1118" i="1" a="1"/>
  <c r="AR1118" i="1" s="1"/>
  <c r="AN1150" i="1" a="1"/>
  <c r="AN1150" i="1" s="1"/>
  <c r="AR1150" i="1" a="1"/>
  <c r="AR1150" i="1" s="1"/>
  <c r="AN1182" i="1" a="1"/>
  <c r="AN1182" i="1" s="1"/>
  <c r="AR1182" i="1" a="1"/>
  <c r="AR1182" i="1" s="1"/>
  <c r="AN1214" i="1" a="1"/>
  <c r="AN1214" i="1" s="1"/>
  <c r="AR1214" i="1" s="1" a="1"/>
  <c r="AR1214" i="1" s="1"/>
  <c r="AN1246" i="1" a="1"/>
  <c r="AN1246" i="1" s="1"/>
  <c r="AR1246" i="1" a="1"/>
  <c r="AR1246" i="1" s="1"/>
  <c r="AN1278" i="1" a="1"/>
  <c r="AN1278" i="1" s="1"/>
  <c r="AR1278" i="1" a="1"/>
  <c r="AR1278" i="1" s="1"/>
  <c r="AN1310" i="1" a="1"/>
  <c r="AN1310" i="1" s="1"/>
  <c r="AR1310" i="1" s="1" a="1"/>
  <c r="AR1310" i="1" s="1"/>
  <c r="AN1342" i="1" a="1"/>
  <c r="AN1342" i="1" s="1"/>
  <c r="AR1342" i="1" s="1" a="1"/>
  <c r="AR1342" i="1" s="1"/>
  <c r="AN1374" i="1" a="1"/>
  <c r="AN1374" i="1" s="1"/>
  <c r="AR1374" i="1" s="1" a="1"/>
  <c r="AR1374" i="1" s="1"/>
  <c r="AN1406" i="1" a="1"/>
  <c r="AN1406" i="1" s="1"/>
  <c r="AR1406" i="1" a="1"/>
  <c r="AR1406" i="1" s="1"/>
  <c r="AN1438" i="1" a="1"/>
  <c r="AN1438" i="1" s="1"/>
  <c r="BF1438" i="1" s="1"/>
  <c r="AR1438" i="1" a="1"/>
  <c r="AR1438" i="1" s="1"/>
  <c r="AN1470" i="1" a="1"/>
  <c r="AN1470" i="1" s="1"/>
  <c r="AR1470" i="1" a="1"/>
  <c r="AR1470" i="1" s="1"/>
  <c r="AR1502" i="1" a="1"/>
  <c r="AR1502" i="1" s="1"/>
  <c r="AN1502" i="1" a="1"/>
  <c r="AN1502" i="1" s="1"/>
  <c r="AN1534" i="1" a="1"/>
  <c r="AN1534" i="1" s="1"/>
  <c r="AN1566" i="1" a="1"/>
  <c r="AN1566" i="1" s="1"/>
  <c r="AR1566" i="1" s="1" a="1"/>
  <c r="AR1566" i="1" s="1"/>
  <c r="AN1598" i="1" a="1"/>
  <c r="AN1598" i="1" s="1"/>
  <c r="AR1598" i="1" s="1" a="1"/>
  <c r="AR1598" i="1" s="1"/>
  <c r="AN1630" i="1" a="1"/>
  <c r="AN1630" i="1" s="1"/>
  <c r="BF1630" i="1" s="1"/>
  <c r="AR1630" i="1" a="1"/>
  <c r="AR1630" i="1" s="1"/>
  <c r="AN1662" i="1" a="1"/>
  <c r="AN1662" i="1" s="1"/>
  <c r="AR1662" i="1" a="1"/>
  <c r="AR1662" i="1" s="1"/>
  <c r="AN1694" i="1" a="1"/>
  <c r="AN1694" i="1" s="1"/>
  <c r="BF1694" i="1" s="1"/>
  <c r="AR1694" i="1" a="1"/>
  <c r="AR1694" i="1" s="1"/>
  <c r="AN1726" i="1" a="1"/>
  <c r="AN1726" i="1" s="1"/>
  <c r="BF1726" i="1" s="1"/>
  <c r="AR1726" i="1" a="1"/>
  <c r="AR1726" i="1" s="1"/>
  <c r="AN1758" i="1" a="1"/>
  <c r="AN1758" i="1" s="1"/>
  <c r="AR1758" i="1" a="1"/>
  <c r="AR1758" i="1" s="1"/>
  <c r="AN1790" i="1" a="1"/>
  <c r="AN1790" i="1" s="1"/>
  <c r="AR1790" i="1" s="1" a="1"/>
  <c r="AR1790" i="1" s="1"/>
  <c r="AN1822" i="1" a="1"/>
  <c r="AN1822" i="1" s="1"/>
  <c r="BH1822" i="1" s="1"/>
  <c r="AR1822" i="1" a="1"/>
  <c r="AR1822" i="1" s="1"/>
  <c r="AN1854" i="1" a="1"/>
  <c r="AN1854" i="1" s="1"/>
  <c r="AR1854" i="1" a="1"/>
  <c r="AR1854" i="1" s="1"/>
  <c r="AN1886" i="1" a="1"/>
  <c r="AN1886" i="1" s="1"/>
  <c r="AR1886" i="1" a="1"/>
  <c r="AR1886" i="1" s="1"/>
  <c r="AN1918" i="1" a="1"/>
  <c r="AN1918" i="1" s="1"/>
  <c r="AR1918" i="1" s="1" a="1"/>
  <c r="AR1918" i="1" s="1"/>
  <c r="AN1950" i="1" a="1"/>
  <c r="AN1950" i="1" s="1"/>
  <c r="AR1950" i="1" s="1" a="1"/>
  <c r="AR1950" i="1" s="1"/>
  <c r="AN1982" i="1" a="1"/>
  <c r="AN1982" i="1" s="1"/>
  <c r="AR1982" i="1" s="1" a="1"/>
  <c r="AR1982" i="1" s="1"/>
  <c r="AN2014" i="1" a="1"/>
  <c r="AN2014" i="1" s="1"/>
  <c r="BH2014" i="1" s="1"/>
  <c r="AR2014" i="1" a="1"/>
  <c r="AR2014" i="1" s="1"/>
  <c r="AN2046" i="1" a="1"/>
  <c r="AN2046" i="1" s="1"/>
  <c r="AR2046" i="1" a="1"/>
  <c r="AR2046" i="1" s="1"/>
  <c r="AN2078" i="1" a="1"/>
  <c r="AN2078" i="1" s="1"/>
  <c r="AR2078" i="1" a="1"/>
  <c r="AR2078" i="1" s="1"/>
  <c r="AN2110" i="1" a="1"/>
  <c r="AN2110" i="1" s="1"/>
  <c r="AR2110" i="1" a="1"/>
  <c r="AR2110" i="1" s="1"/>
  <c r="AN2142" i="1" a="1"/>
  <c r="AN2142" i="1" s="1"/>
  <c r="AR2142" i="1" a="1"/>
  <c r="AR2142" i="1" s="1"/>
  <c r="AN2174" i="1" a="1"/>
  <c r="AN2174" i="1" s="1"/>
  <c r="BF2174" i="1" s="1"/>
  <c r="AR2174" i="1" a="1"/>
  <c r="AR2174" i="1" s="1"/>
  <c r="AN2206" i="1" a="1"/>
  <c r="AN2206" i="1" s="1"/>
  <c r="AR2206" i="1" a="1"/>
  <c r="AR2206" i="1" s="1"/>
  <c r="AN2238" i="1" a="1"/>
  <c r="AN2238" i="1" s="1"/>
  <c r="AR2238" i="1" a="1"/>
  <c r="AR2238" i="1" s="1"/>
  <c r="AN2270" i="1" a="1"/>
  <c r="AN2270" i="1" s="1"/>
  <c r="AR2270" i="1" a="1"/>
  <c r="AR2270" i="1" s="1"/>
  <c r="AN2302" i="1" a="1"/>
  <c r="AN2302" i="1" s="1"/>
  <c r="AR2302" i="1" a="1"/>
  <c r="AR2302" i="1" s="1"/>
  <c r="AN2334" i="1" a="1"/>
  <c r="AN2334" i="1" s="1"/>
  <c r="AR2334" i="1" a="1"/>
  <c r="AR2334" i="1" s="1"/>
  <c r="AN2366" i="1" a="1"/>
  <c r="AN2366" i="1" s="1"/>
  <c r="AR2366" i="1" a="1"/>
  <c r="AR2366" i="1" s="1"/>
  <c r="AN2398" i="1" a="1"/>
  <c r="AN2398" i="1" s="1"/>
  <c r="AR2398" i="1" s="1" a="1"/>
  <c r="AR2398" i="1" s="1"/>
  <c r="AN2430" i="1" a="1"/>
  <c r="AN2430" i="1" s="1"/>
  <c r="BH2430" i="1" s="1"/>
  <c r="AN2462" i="1" a="1"/>
  <c r="AN2462" i="1" s="1"/>
  <c r="BH2462" i="1" s="1"/>
  <c r="AR2462" i="1" a="1"/>
  <c r="AR2462" i="1" s="1"/>
  <c r="AN2494" i="1" a="1"/>
  <c r="AN2494" i="1" s="1"/>
  <c r="AR2494" i="1" a="1"/>
  <c r="AR2494" i="1" s="1"/>
  <c r="AN2526" i="1" a="1"/>
  <c r="AN2526" i="1" s="1"/>
  <c r="AR2526" i="1" s="1" a="1"/>
  <c r="AR2526" i="1" s="1"/>
  <c r="AN2558" i="1" a="1"/>
  <c r="AN2558" i="1" s="1"/>
  <c r="AR2558" i="1" a="1"/>
  <c r="AR2558" i="1" s="1"/>
  <c r="AN2590" i="1" a="1"/>
  <c r="AN2590" i="1" s="1"/>
  <c r="AR2590" i="1" a="1"/>
  <c r="AR2590" i="1" s="1"/>
  <c r="AN2622" i="1" a="1"/>
  <c r="AN2622" i="1" s="1"/>
  <c r="AR2622" i="1" a="1"/>
  <c r="AR2622" i="1" s="1"/>
  <c r="AN39" i="1" a="1"/>
  <c r="AN39" i="1" s="1"/>
  <c r="AR39" i="1" a="1"/>
  <c r="AR39" i="1" s="1"/>
  <c r="AN71" i="1" a="1"/>
  <c r="AN71" i="1" s="1"/>
  <c r="AR71" i="1" a="1"/>
  <c r="AR71" i="1" s="1"/>
  <c r="AN183" i="1" a="1"/>
  <c r="AN183" i="1" s="1"/>
  <c r="AR183" i="1" a="1"/>
  <c r="AR183" i="1" s="1"/>
  <c r="AN271" i="1" a="1"/>
  <c r="AN271" i="1" s="1"/>
  <c r="AR271" i="1" s="1" a="1"/>
  <c r="AR271" i="1" s="1"/>
  <c r="AN399" i="1" a="1"/>
  <c r="AN399" i="1" s="1"/>
  <c r="AR399" i="1" a="1"/>
  <c r="AR399" i="1" s="1"/>
  <c r="AN527" i="1" a="1"/>
  <c r="AN527" i="1" s="1"/>
  <c r="AR527" i="1" s="1" a="1"/>
  <c r="AR527" i="1" s="1"/>
  <c r="AN631" i="1" a="1"/>
  <c r="AN631" i="1" s="1"/>
  <c r="AR631" i="1" a="1"/>
  <c r="AR631" i="1" s="1"/>
  <c r="AN719" i="1" a="1"/>
  <c r="AN719" i="1" s="1"/>
  <c r="AR719" i="1" a="1"/>
  <c r="AR719" i="1" s="1"/>
  <c r="AN783" i="1" a="1"/>
  <c r="AN783" i="1" s="1"/>
  <c r="AR783" i="1" a="1"/>
  <c r="AR783" i="1" s="1"/>
  <c r="AN847" i="1" a="1"/>
  <c r="AN847" i="1" s="1"/>
  <c r="AR847" i="1" a="1"/>
  <c r="AR847" i="1" s="1"/>
  <c r="AN911" i="1" a="1"/>
  <c r="AN911" i="1" s="1"/>
  <c r="AR911" i="1" a="1"/>
  <c r="AR911" i="1" s="1"/>
  <c r="AN975" i="1" a="1"/>
  <c r="AN975" i="1" s="1"/>
  <c r="AR975" i="1" a="1"/>
  <c r="AR975" i="1" s="1"/>
  <c r="AN1039" i="1" a="1"/>
  <c r="AN1039" i="1" s="1"/>
  <c r="AR1039" i="1" a="1"/>
  <c r="AR1039" i="1" s="1"/>
  <c r="AN1103" i="1" a="1"/>
  <c r="AN1103" i="1" s="1"/>
  <c r="AR1103" i="1" a="1"/>
  <c r="AR1103" i="1" s="1"/>
  <c r="AN1167" i="1" a="1"/>
  <c r="AN1167" i="1" s="1"/>
  <c r="AR1167" i="1" a="1"/>
  <c r="AR1167" i="1" s="1"/>
  <c r="AN1231" i="1" a="1"/>
  <c r="AN1231" i="1" s="1"/>
  <c r="AR1231" i="1" s="1" a="1"/>
  <c r="AR1231" i="1" s="1"/>
  <c r="AN1295" i="1" a="1"/>
  <c r="AN1295" i="1" s="1"/>
  <c r="AR1295" i="1" a="1"/>
  <c r="AR1295" i="1" s="1"/>
  <c r="AN1343" i="1" a="1"/>
  <c r="AN1343" i="1" s="1"/>
  <c r="AN1375" i="1" a="1"/>
  <c r="AN1375" i="1" s="1"/>
  <c r="AR1375" i="1" s="1" a="1"/>
  <c r="AR1375" i="1" s="1"/>
  <c r="AN1407" i="1" a="1"/>
  <c r="AN1407" i="1" s="1"/>
  <c r="AR1407" i="1" a="1"/>
  <c r="AR1407" i="1" s="1"/>
  <c r="AN1439" i="1" a="1"/>
  <c r="AN1439" i="1" s="1"/>
  <c r="AR1439" i="1" a="1"/>
  <c r="AR1439" i="1" s="1"/>
  <c r="AN1471" i="1" a="1"/>
  <c r="AN1471" i="1" s="1"/>
  <c r="AR1471" i="1" a="1"/>
  <c r="AR1471" i="1" s="1"/>
  <c r="AN1503" i="1" a="1"/>
  <c r="AN1503" i="1" s="1"/>
  <c r="AR1503" i="1" a="1"/>
  <c r="AR1503" i="1" s="1"/>
  <c r="AN1535" i="1" a="1"/>
  <c r="AN1535" i="1" s="1"/>
  <c r="AR1535" i="1" s="1" a="1"/>
  <c r="AR1535" i="1" s="1"/>
  <c r="AN1567" i="1" a="1"/>
  <c r="AN1567" i="1" s="1"/>
  <c r="AN1599" i="1" a="1"/>
  <c r="AN1599" i="1" s="1"/>
  <c r="AR1599" i="1" s="1" a="1"/>
  <c r="AR1599" i="1" s="1"/>
  <c r="AN1631" i="1" a="1"/>
  <c r="AN1631" i="1" s="1"/>
  <c r="AR1631" i="1" a="1"/>
  <c r="AR1631" i="1" s="1"/>
  <c r="AN1663" i="1" a="1"/>
  <c r="AN1663" i="1" s="1"/>
  <c r="BG1663" i="1" s="1"/>
  <c r="AR1663" i="1" a="1"/>
  <c r="AR1663" i="1" s="1"/>
  <c r="AN1695" i="1" a="1"/>
  <c r="AN1695" i="1" s="1"/>
  <c r="AR1695" i="1" a="1"/>
  <c r="AR1695" i="1" s="1"/>
  <c r="AN1727" i="1" a="1"/>
  <c r="AN1727" i="1" s="1"/>
  <c r="BH1727" i="1" s="1"/>
  <c r="AR1727" i="1" a="1"/>
  <c r="AR1727" i="1" s="1"/>
  <c r="AN1759" i="1" a="1"/>
  <c r="AN1759" i="1" s="1"/>
  <c r="BH1759" i="1" s="1"/>
  <c r="AR1759" i="1" a="1"/>
  <c r="AR1759" i="1" s="1"/>
  <c r="AN1791" i="1" a="1"/>
  <c r="AN1791" i="1" s="1"/>
  <c r="BG1791" i="1" s="1"/>
  <c r="AN1823" i="1" a="1"/>
  <c r="AN1823" i="1" s="1"/>
  <c r="AR1823" i="1" a="1"/>
  <c r="AR1823" i="1" s="1"/>
  <c r="AN1855" i="1" a="1"/>
  <c r="AN1855" i="1" s="1"/>
  <c r="BH1855" i="1" s="1"/>
  <c r="AR1855" i="1" a="1"/>
  <c r="AR1855" i="1" s="1"/>
  <c r="AN1887" i="1" a="1"/>
  <c r="AN1887" i="1" s="1"/>
  <c r="AR1887" i="1" a="1"/>
  <c r="AR1887" i="1" s="1"/>
  <c r="AN1919" i="1" a="1"/>
  <c r="AN1919" i="1" s="1"/>
  <c r="AR1919" i="1" s="1" a="1"/>
  <c r="AR1919" i="1" s="1"/>
  <c r="AN1951" i="1" a="1"/>
  <c r="AN1951" i="1" s="1"/>
  <c r="BF1951" i="1" s="1"/>
  <c r="AN1983" i="1" a="1"/>
  <c r="AN1983" i="1" s="1"/>
  <c r="AN2015" i="1" a="1"/>
  <c r="AN2015" i="1" s="1"/>
  <c r="BG2015" i="1" s="1"/>
  <c r="AR2015" i="1" a="1"/>
  <c r="AR2015" i="1" s="1"/>
  <c r="AN2047" i="1" a="1"/>
  <c r="AN2047" i="1" s="1"/>
  <c r="AR2047" i="1" a="1"/>
  <c r="AR2047" i="1" s="1"/>
  <c r="AN2079" i="1" a="1"/>
  <c r="AN2079" i="1" s="1"/>
  <c r="BH2079" i="1" s="1"/>
  <c r="AR2079" i="1" a="1"/>
  <c r="AR2079" i="1" s="1"/>
  <c r="AN2111" i="1" a="1"/>
  <c r="AN2111" i="1" s="1"/>
  <c r="BG2111" i="1" s="1"/>
  <c r="AR2111" i="1" a="1"/>
  <c r="AR2111" i="1" s="1"/>
  <c r="AN2143" i="1" a="1"/>
  <c r="AN2143" i="1" s="1"/>
  <c r="AR2143" i="1" s="1" a="1"/>
  <c r="AR2143" i="1" s="1"/>
  <c r="AN2175" i="1" a="1"/>
  <c r="AN2175" i="1" s="1"/>
  <c r="AR2175" i="1" a="1"/>
  <c r="AR2175" i="1" s="1"/>
  <c r="AN2207" i="1" a="1"/>
  <c r="AN2207" i="1" s="1"/>
  <c r="BF2207" i="1" s="1"/>
  <c r="AR2207" i="1" a="1"/>
  <c r="AR2207" i="1" s="1"/>
  <c r="AN2239" i="1" a="1"/>
  <c r="AN2239" i="1" s="1"/>
  <c r="AR2239" i="1" a="1"/>
  <c r="AR2239" i="1" s="1"/>
  <c r="AN2271" i="1" a="1"/>
  <c r="AN2271" i="1" s="1"/>
  <c r="AR2271" i="1" a="1"/>
  <c r="AR2271" i="1" s="1"/>
  <c r="AN2303" i="1" a="1"/>
  <c r="AN2303" i="1" s="1"/>
  <c r="BF2303" i="1" s="1"/>
  <c r="AR2303" i="1" a="1"/>
  <c r="AR2303" i="1" s="1"/>
  <c r="AN2335" i="1" a="1"/>
  <c r="AN2335" i="1" s="1"/>
  <c r="AR2335" i="1" a="1"/>
  <c r="AR2335" i="1" s="1"/>
  <c r="AN2367" i="1" a="1"/>
  <c r="AN2367" i="1" s="1"/>
  <c r="BH2367" i="1" s="1"/>
  <c r="AR2367" i="1" a="1"/>
  <c r="AR2367" i="1" s="1"/>
  <c r="AN2399" i="1" a="1"/>
  <c r="AN2399" i="1" s="1"/>
  <c r="BH2399" i="1" s="1"/>
  <c r="AN2431" i="1" a="1"/>
  <c r="AN2431" i="1" s="1"/>
  <c r="AR2431" i="1" s="1" a="1"/>
  <c r="AR2431" i="1" s="1"/>
  <c r="AN2463" i="1" a="1"/>
  <c r="AN2463" i="1" s="1"/>
  <c r="BH2463" i="1" s="1"/>
  <c r="AR2463" i="1" a="1"/>
  <c r="AR2463" i="1" s="1"/>
  <c r="AN2495" i="1" a="1"/>
  <c r="AN2495" i="1" s="1"/>
  <c r="BF2495" i="1" s="1"/>
  <c r="AR2495" i="1" a="1"/>
  <c r="AR2495" i="1" s="1"/>
  <c r="AN2527" i="1" a="1"/>
  <c r="AN2527" i="1" s="1"/>
  <c r="AN2559" i="1" a="1"/>
  <c r="AN2559" i="1" s="1"/>
  <c r="AR2559" i="1" a="1"/>
  <c r="AR2559" i="1" s="1"/>
  <c r="AN2591" i="1" a="1"/>
  <c r="AN2591" i="1" s="1"/>
  <c r="BH2591" i="1" s="1"/>
  <c r="AR2591" i="1" a="1"/>
  <c r="AR2591" i="1" s="1"/>
  <c r="AN2623" i="1" a="1"/>
  <c r="AN2623" i="1" s="1"/>
  <c r="BH2623" i="1" s="1"/>
  <c r="AR2623" i="1" a="1"/>
  <c r="AR2623" i="1" s="1"/>
  <c r="AN24" i="1" a="1"/>
  <c r="AN24" i="1" s="1"/>
  <c r="AR24" i="1" s="1" a="1"/>
  <c r="AR24" i="1" s="1"/>
  <c r="AN56" i="1" a="1"/>
  <c r="AN56" i="1" s="1"/>
  <c r="AR56" i="1" a="1"/>
  <c r="AR56" i="1" s="1"/>
  <c r="AN88" i="1" a="1"/>
  <c r="AN88" i="1" s="1"/>
  <c r="BF88" i="1" s="1"/>
  <c r="AR88" i="1" a="1"/>
  <c r="AR88" i="1" s="1"/>
  <c r="AN120" i="1" a="1"/>
  <c r="AN120" i="1" s="1"/>
  <c r="AR120" i="1" s="1" a="1"/>
  <c r="AR120" i="1" s="1"/>
  <c r="AN152" i="1" a="1"/>
  <c r="AN152" i="1" s="1"/>
  <c r="AR152" i="1" a="1"/>
  <c r="AR152" i="1" s="1"/>
  <c r="AN184" i="1" a="1"/>
  <c r="AN184" i="1" s="1"/>
  <c r="BF184" i="1" s="1"/>
  <c r="AR184" i="1" a="1"/>
  <c r="AR184" i="1" s="1"/>
  <c r="AN216" i="1" a="1"/>
  <c r="AN216" i="1" s="1"/>
  <c r="BG216" i="1" s="1"/>
  <c r="AR216" i="1" a="1"/>
  <c r="AR216" i="1" s="1"/>
  <c r="AN248" i="1" a="1"/>
  <c r="AN248" i="1" s="1"/>
  <c r="AR248" i="1" s="1" a="1"/>
  <c r="AR248" i="1" s="1"/>
  <c r="AN280" i="1" a="1"/>
  <c r="AN280" i="1" s="1"/>
  <c r="AN312" i="1" a="1"/>
  <c r="AN312" i="1" s="1"/>
  <c r="AR312" i="1" a="1"/>
  <c r="AR312" i="1" s="1"/>
  <c r="AN344" i="1" a="1"/>
  <c r="AN344" i="1" s="1"/>
  <c r="AR344" i="1" a="1"/>
  <c r="AR344" i="1" s="1"/>
  <c r="AN376" i="1" a="1"/>
  <c r="AN376" i="1" s="1"/>
  <c r="BH376" i="1" s="1"/>
  <c r="AR376" i="1" a="1"/>
  <c r="AR376" i="1" s="1"/>
  <c r="AN408" i="1" a="1"/>
  <c r="AN408" i="1" s="1"/>
  <c r="AR408" i="1" s="1" a="1"/>
  <c r="AR408" i="1" s="1"/>
  <c r="AN440" i="1" a="1"/>
  <c r="AN440" i="1" s="1"/>
  <c r="AR440" i="1" s="1" a="1"/>
  <c r="AR440" i="1" s="1"/>
  <c r="AN472" i="1" a="1"/>
  <c r="AN472" i="1" s="1"/>
  <c r="AR472" i="1" s="1" a="1"/>
  <c r="AR472" i="1" s="1"/>
  <c r="AN504" i="1" a="1"/>
  <c r="AN504" i="1" s="1"/>
  <c r="BH504" i="1" s="1"/>
  <c r="AN536" i="1" a="1"/>
  <c r="AN536" i="1" s="1"/>
  <c r="BH536" i="1" s="1"/>
  <c r="AR536" i="1" a="1"/>
  <c r="AR536" i="1" s="1"/>
  <c r="AN568" i="1" a="1"/>
  <c r="AN568" i="1" s="1"/>
  <c r="AR568" i="1" s="1" a="1"/>
  <c r="AR568" i="1" s="1"/>
  <c r="AN600" i="1" a="1"/>
  <c r="AN600" i="1" s="1"/>
  <c r="AR600" i="1" a="1"/>
  <c r="AR600" i="1" s="1"/>
  <c r="AR632" i="1" a="1"/>
  <c r="AR632" i="1" s="1"/>
  <c r="AN632" i="1" a="1"/>
  <c r="AN632" i="1" s="1"/>
  <c r="AN664" i="1" a="1"/>
  <c r="AN664" i="1" s="1"/>
  <c r="AR664" i="1" a="1"/>
  <c r="AR664" i="1" s="1"/>
  <c r="AN696" i="1" a="1"/>
  <c r="AN696" i="1" s="1"/>
  <c r="AR696" i="1" a="1"/>
  <c r="AR696" i="1" s="1"/>
  <c r="AN728" i="1" a="1"/>
  <c r="AN728" i="1" s="1"/>
  <c r="AR728" i="1" a="1"/>
  <c r="AR728" i="1" s="1"/>
  <c r="AN760" i="1" a="1"/>
  <c r="AN760" i="1" s="1"/>
  <c r="AR760" i="1" a="1"/>
  <c r="AR760" i="1" s="1"/>
  <c r="AN792" i="1" a="1"/>
  <c r="AN792" i="1" s="1"/>
  <c r="AR792" i="1" a="1"/>
  <c r="AR792" i="1" s="1"/>
  <c r="AN824" i="1" a="1"/>
  <c r="AN824" i="1" s="1"/>
  <c r="BG824" i="1" s="1"/>
  <c r="AR824" i="1" a="1"/>
  <c r="AR824" i="1" s="1"/>
  <c r="AN856" i="1" a="1"/>
  <c r="AN856" i="1" s="1"/>
  <c r="AR856" i="1" a="1"/>
  <c r="AR856" i="1" s="1"/>
  <c r="AN888" i="1" a="1"/>
  <c r="AN888" i="1" s="1"/>
  <c r="AR888" i="1" a="1"/>
  <c r="AR888" i="1" s="1"/>
  <c r="AN920" i="1" a="1"/>
  <c r="AN920" i="1" s="1"/>
  <c r="AR920" i="1" a="1"/>
  <c r="AR920" i="1" s="1"/>
  <c r="AN952" i="1" a="1"/>
  <c r="AN952" i="1" s="1"/>
  <c r="BF952" i="1" s="1"/>
  <c r="AR952" i="1" a="1"/>
  <c r="AR952" i="1" s="1"/>
  <c r="AN984" i="1" a="1"/>
  <c r="AN984" i="1" s="1"/>
  <c r="AR984" i="1" a="1"/>
  <c r="AR984" i="1" s="1"/>
  <c r="AN1016" i="1" a="1"/>
  <c r="AN1016" i="1" s="1"/>
  <c r="AR1016" i="1" a="1"/>
  <c r="AR1016" i="1" s="1"/>
  <c r="AN1048" i="1" a="1"/>
  <c r="AN1048" i="1" s="1"/>
  <c r="AR1048" i="1" a="1"/>
  <c r="AR1048" i="1" s="1"/>
  <c r="AN1080" i="1" a="1"/>
  <c r="AN1080" i="1" s="1"/>
  <c r="BH1080" i="1" s="1"/>
  <c r="AR1080" i="1" a="1"/>
  <c r="AR1080" i="1" s="1"/>
  <c r="AN1112" i="1" a="1"/>
  <c r="AN1112" i="1" s="1"/>
  <c r="AR1112" i="1" a="1"/>
  <c r="AR1112" i="1" s="1"/>
  <c r="AN1144" i="1" a="1"/>
  <c r="AN1144" i="1" s="1"/>
  <c r="AR1144" i="1" a="1"/>
  <c r="AR1144" i="1" s="1"/>
  <c r="AN1176" i="1" a="1"/>
  <c r="AN1176" i="1" s="1"/>
  <c r="AR1176" i="1" a="1"/>
  <c r="AR1176" i="1" s="1"/>
  <c r="AN1208" i="1" a="1"/>
  <c r="AN1208" i="1" s="1"/>
  <c r="AR1208" i="1" a="1"/>
  <c r="AR1208" i="1" s="1"/>
  <c r="AN1240" i="1" a="1"/>
  <c r="AN1240" i="1" s="1"/>
  <c r="AR1240" i="1" s="1" a="1"/>
  <c r="AR1240" i="1" s="1"/>
  <c r="AN1272" i="1" a="1"/>
  <c r="AN1272" i="1" s="1"/>
  <c r="AR1272" i="1" a="1"/>
  <c r="AR1272" i="1" s="1"/>
  <c r="AN1304" i="1" a="1"/>
  <c r="AN1304" i="1" s="1"/>
  <c r="AR1304" i="1" a="1"/>
  <c r="AR1304" i="1" s="1"/>
  <c r="AN1336" i="1" a="1"/>
  <c r="AN1336" i="1" s="1"/>
  <c r="BF1336" i="1" s="1"/>
  <c r="AN1368" i="1" a="1"/>
  <c r="AN1368" i="1" s="1"/>
  <c r="AR1368" i="1" a="1"/>
  <c r="AR1368" i="1" s="1"/>
  <c r="AN1400" i="1" a="1"/>
  <c r="AN1400" i="1" s="1"/>
  <c r="AR1400" i="1" a="1"/>
  <c r="AR1400" i="1" s="1"/>
  <c r="AN1432" i="1" a="1"/>
  <c r="AN1432" i="1" s="1"/>
  <c r="AR1432" i="1" a="1"/>
  <c r="AR1432" i="1" s="1"/>
  <c r="AN1464" i="1" a="1"/>
  <c r="AN1464" i="1" s="1"/>
  <c r="AR1464" i="1" a="1"/>
  <c r="AR1464" i="1" s="1"/>
  <c r="AN1496" i="1" a="1"/>
  <c r="AN1496" i="1" s="1"/>
  <c r="AR1496" i="1" a="1"/>
  <c r="AR1496" i="1" s="1"/>
  <c r="AN1528" i="1" a="1"/>
  <c r="AN1528" i="1" s="1"/>
  <c r="AR1528" i="1" a="1"/>
  <c r="AR1528" i="1" s="1"/>
  <c r="AN1560" i="1" a="1"/>
  <c r="AN1560" i="1" s="1"/>
  <c r="AR1560" i="1" s="1" a="1"/>
  <c r="AR1560" i="1" s="1"/>
  <c r="AN1592" i="1" a="1"/>
  <c r="AN1592" i="1" s="1"/>
  <c r="AN1624" i="1" a="1"/>
  <c r="AN1624" i="1" s="1"/>
  <c r="BF1624" i="1" s="1"/>
  <c r="AR1624" i="1" a="1"/>
  <c r="AR1624" i="1" s="1"/>
  <c r="AN1656" i="1" a="1"/>
  <c r="AN1656" i="1" s="1"/>
  <c r="AR1656" i="1" a="1"/>
  <c r="AR1656" i="1" s="1"/>
  <c r="AN1688" i="1" a="1"/>
  <c r="AN1688" i="1" s="1"/>
  <c r="BF1688" i="1" s="1"/>
  <c r="AR1688" i="1" a="1"/>
  <c r="AR1688" i="1" s="1"/>
  <c r="AN1720" i="1" a="1"/>
  <c r="AN1720" i="1" s="1"/>
  <c r="AR1720" i="1" a="1"/>
  <c r="AR1720" i="1" s="1"/>
  <c r="AN1752" i="1" a="1"/>
  <c r="AN1752" i="1" s="1"/>
  <c r="BG1752" i="1" s="1"/>
  <c r="AR1752" i="1" a="1"/>
  <c r="AR1752" i="1" s="1"/>
  <c r="AN1784" i="1" a="1"/>
  <c r="AN1784" i="1" s="1"/>
  <c r="AR1784" i="1" s="1" a="1"/>
  <c r="AR1784" i="1" s="1"/>
  <c r="AN1816" i="1" a="1"/>
  <c r="AN1816" i="1" s="1"/>
  <c r="AR1816" i="1" a="1"/>
  <c r="AR1816" i="1" s="1"/>
  <c r="AN1848" i="1" a="1"/>
  <c r="AN1848" i="1" s="1"/>
  <c r="AR1848" i="1" s="1" a="1"/>
  <c r="AR1848" i="1" s="1"/>
  <c r="AN1880" i="1" a="1"/>
  <c r="AN1880" i="1" s="1"/>
  <c r="AR1880" i="1" a="1"/>
  <c r="AR1880" i="1" s="1"/>
  <c r="AN1912" i="1" a="1"/>
  <c r="AN1912" i="1" s="1"/>
  <c r="AR1912" i="1" s="1" a="1"/>
  <c r="AR1912" i="1" s="1"/>
  <c r="AN1944" i="1" a="1"/>
  <c r="AN1944" i="1" s="1"/>
  <c r="AR1944" i="1" s="1" a="1"/>
  <c r="AR1944" i="1" s="1"/>
  <c r="AN1976" i="1" a="1"/>
  <c r="AN1976" i="1" s="1"/>
  <c r="AN2008" i="1" a="1"/>
  <c r="AN2008" i="1" s="1"/>
  <c r="AR2008" i="1" a="1"/>
  <c r="AR2008" i="1" s="1"/>
  <c r="AN2040" i="1" a="1"/>
  <c r="AN2040" i="1" s="1"/>
  <c r="AR2040" i="1" a="1"/>
  <c r="AR2040" i="1" s="1"/>
  <c r="AN2072" i="1" a="1"/>
  <c r="AN2072" i="1" s="1"/>
  <c r="AR2072" i="1" a="1"/>
  <c r="AR2072" i="1" s="1"/>
  <c r="AR2104" i="1" a="1"/>
  <c r="AR2104" i="1" s="1"/>
  <c r="AN2104" i="1" a="1"/>
  <c r="AN2104" i="1" s="1"/>
  <c r="AN2136" i="1" a="1"/>
  <c r="AN2136" i="1" s="1"/>
  <c r="BF2136" i="1" s="1"/>
  <c r="AR2136" i="1" a="1"/>
  <c r="AR2136" i="1" s="1"/>
  <c r="AN2168" i="1" a="1"/>
  <c r="AN2168" i="1" s="1"/>
  <c r="AR2168" i="1" a="1"/>
  <c r="AR2168" i="1" s="1"/>
  <c r="AN2200" i="1" a="1"/>
  <c r="AN2200" i="1" s="1"/>
  <c r="BH2200" i="1" s="1"/>
  <c r="AR2200" i="1" a="1"/>
  <c r="AR2200" i="1" s="1"/>
  <c r="AN2232" i="1" a="1"/>
  <c r="AN2232" i="1" s="1"/>
  <c r="AR2232" i="1" a="1"/>
  <c r="AR2232" i="1" s="1"/>
  <c r="AN2264" i="1" a="1"/>
  <c r="AN2264" i="1" s="1"/>
  <c r="BH2264" i="1" s="1"/>
  <c r="AR2264" i="1" a="1"/>
  <c r="AR2264" i="1" s="1"/>
  <c r="AN2296" i="1" a="1"/>
  <c r="AN2296" i="1" s="1"/>
  <c r="BF2296" i="1" s="1"/>
  <c r="AR2296" i="1" a="1"/>
  <c r="AR2296" i="1" s="1"/>
  <c r="AN2328" i="1" a="1"/>
  <c r="AN2328" i="1" s="1"/>
  <c r="AR2328" i="1" a="1"/>
  <c r="AR2328" i="1" s="1"/>
  <c r="AR2360" i="1" a="1"/>
  <c r="AR2360" i="1" s="1"/>
  <c r="AN2360" i="1" a="1"/>
  <c r="AN2360" i="1" s="1"/>
  <c r="AN2392" i="1" a="1"/>
  <c r="AN2392" i="1" s="1"/>
  <c r="AN2424" i="1" a="1"/>
  <c r="AN2424" i="1" s="1"/>
  <c r="AN2456" i="1" a="1"/>
  <c r="AN2456" i="1" s="1"/>
  <c r="BF2456" i="1" s="1"/>
  <c r="AR2456" i="1" a="1"/>
  <c r="AR2456" i="1" s="1"/>
  <c r="AR2488" i="1" a="1"/>
  <c r="AR2488" i="1" s="1"/>
  <c r="AN2488" i="1" a="1"/>
  <c r="AN2488" i="1" s="1"/>
  <c r="BH2488" i="1" s="1"/>
  <c r="AN2520" i="1" a="1"/>
  <c r="AN2520" i="1" s="1"/>
  <c r="BH2520" i="1" s="1"/>
  <c r="AR2520" i="1" a="1"/>
  <c r="AR2520" i="1" s="1"/>
  <c r="AN2552" i="1" a="1"/>
  <c r="AN2552" i="1" s="1"/>
  <c r="BF2552" i="1" s="1"/>
  <c r="AR2552" i="1" a="1"/>
  <c r="AR2552" i="1" s="1"/>
  <c r="AR2584" i="1" a="1"/>
  <c r="AR2584" i="1" s="1"/>
  <c r="AN2584" i="1" a="1"/>
  <c r="AN2584" i="1" s="1"/>
  <c r="AN2616" i="1" a="1"/>
  <c r="AN2616" i="1" s="1"/>
  <c r="BH2616" i="1" s="1"/>
  <c r="AR2616" i="1" a="1"/>
  <c r="AR2616" i="1" s="1"/>
  <c r="AN17" i="1" a="1"/>
  <c r="AN17" i="1" s="1"/>
  <c r="BG17" i="1" s="1"/>
  <c r="AN49" i="1" a="1"/>
  <c r="AN49" i="1" s="1"/>
  <c r="BG49" i="1" s="1"/>
  <c r="AR49" i="1" a="1"/>
  <c r="AR49" i="1" s="1"/>
  <c r="AN81" i="1" a="1"/>
  <c r="AN81" i="1" s="1"/>
  <c r="AR81" i="1" a="1"/>
  <c r="AR81" i="1" s="1"/>
  <c r="AN113" i="1" a="1"/>
  <c r="AN113" i="1" s="1"/>
  <c r="AR113" i="1" s="1" a="1"/>
  <c r="AR113" i="1" s="1"/>
  <c r="AN145" i="1" a="1"/>
  <c r="AN145" i="1" s="1"/>
  <c r="BH145" i="1" s="1"/>
  <c r="AR145" i="1" a="1"/>
  <c r="AR145" i="1" s="1"/>
  <c r="AN177" i="1" a="1"/>
  <c r="AN177" i="1" s="1"/>
  <c r="AR177" i="1" a="1"/>
  <c r="AR177" i="1" s="1"/>
  <c r="AN209" i="1" a="1"/>
  <c r="AN209" i="1" s="1"/>
  <c r="BH209" i="1" s="1"/>
  <c r="AR209" i="1" a="1"/>
  <c r="AR209" i="1" s="1"/>
  <c r="AN241" i="1" a="1"/>
  <c r="AN241" i="1" s="1"/>
  <c r="AR241" i="1" s="1" a="1"/>
  <c r="AR241" i="1" s="1"/>
  <c r="AN273" i="1" a="1"/>
  <c r="AN273" i="1" s="1"/>
  <c r="AR273" i="1" s="1" a="1"/>
  <c r="AR273" i="1" s="1"/>
  <c r="AN305" i="1" a="1"/>
  <c r="AN305" i="1" s="1"/>
  <c r="AN337" i="1" a="1"/>
  <c r="AN337" i="1" s="1"/>
  <c r="BG337" i="1" s="1"/>
  <c r="AR337" i="1" a="1"/>
  <c r="AR337" i="1" s="1"/>
  <c r="AN369" i="1" a="1"/>
  <c r="AN369" i="1" s="1"/>
  <c r="AR369" i="1" a="1"/>
  <c r="AR369" i="1" s="1"/>
  <c r="AN401" i="1" a="1"/>
  <c r="AN401" i="1" s="1"/>
  <c r="AR401" i="1" a="1"/>
  <c r="AR401" i="1" s="1"/>
  <c r="AN433" i="1" a="1"/>
  <c r="AN433" i="1" s="1"/>
  <c r="AR433" i="1" s="1" a="1"/>
  <c r="AR433" i="1" s="1"/>
  <c r="AN465" i="1" a="1"/>
  <c r="AN465" i="1" s="1"/>
  <c r="AN497" i="1" a="1"/>
  <c r="AN497" i="1" s="1"/>
  <c r="AN529" i="1" a="1"/>
  <c r="AN529" i="1" s="1"/>
  <c r="BF529" i="1" s="1"/>
  <c r="AR529" i="1" a="1"/>
  <c r="AR529" i="1" s="1"/>
  <c r="AN561" i="1" a="1"/>
  <c r="AN561" i="1" s="1"/>
  <c r="BF561" i="1" s="1"/>
  <c r="AR561" i="1" a="1"/>
  <c r="AR561" i="1" s="1"/>
  <c r="AN593" i="1" a="1"/>
  <c r="AN593" i="1" s="1"/>
  <c r="BF593" i="1" s="1"/>
  <c r="AR593" i="1" a="1"/>
  <c r="AR593" i="1" s="1"/>
  <c r="AN625" i="1" a="1"/>
  <c r="AN625" i="1" s="1"/>
  <c r="AR625" i="1" a="1"/>
  <c r="AR625" i="1" s="1"/>
  <c r="AN657" i="1" a="1"/>
  <c r="AN657" i="1" s="1"/>
  <c r="BH657" i="1" s="1"/>
  <c r="AR657" i="1" a="1"/>
  <c r="AR657" i="1" s="1"/>
  <c r="AN689" i="1" a="1"/>
  <c r="AN689" i="1" s="1"/>
  <c r="BF689" i="1" s="1"/>
  <c r="AR689" i="1" a="1"/>
  <c r="AR689" i="1" s="1"/>
  <c r="AN721" i="1" a="1"/>
  <c r="AN721" i="1" s="1"/>
  <c r="BH721" i="1" s="1"/>
  <c r="AR721" i="1" a="1"/>
  <c r="AR721" i="1" s="1"/>
  <c r="AN753" i="1" a="1"/>
  <c r="AN753" i="1" s="1"/>
  <c r="AR753" i="1" a="1"/>
  <c r="AR753" i="1" s="1"/>
  <c r="AN785" i="1" a="1"/>
  <c r="AN785" i="1" s="1"/>
  <c r="AR785" i="1" a="1"/>
  <c r="AR785" i="1" s="1"/>
  <c r="AN817" i="1" a="1"/>
  <c r="AN817" i="1" s="1"/>
  <c r="BH817" i="1" s="1"/>
  <c r="AR817" i="1" a="1"/>
  <c r="AR817" i="1" s="1"/>
  <c r="AN849" i="1" a="1"/>
  <c r="AN849" i="1" s="1"/>
  <c r="BH849" i="1" s="1"/>
  <c r="AR849" i="1" a="1"/>
  <c r="AR849" i="1" s="1"/>
  <c r="AN881" i="1" a="1"/>
  <c r="AN881" i="1" s="1"/>
  <c r="BH881" i="1" s="1"/>
  <c r="AR881" i="1" a="1"/>
  <c r="AR881" i="1" s="1"/>
  <c r="AN913" i="1" a="1"/>
  <c r="AN913" i="1" s="1"/>
  <c r="AR913" i="1" a="1"/>
  <c r="AR913" i="1" s="1"/>
  <c r="AN945" i="1" a="1"/>
  <c r="AN945" i="1" s="1"/>
  <c r="BH945" i="1" s="1"/>
  <c r="AR945" i="1" a="1"/>
  <c r="AR945" i="1" s="1"/>
  <c r="AN977" i="1" a="1"/>
  <c r="AN977" i="1" s="1"/>
  <c r="BF977" i="1" s="1"/>
  <c r="AR977" i="1" a="1"/>
  <c r="AR977" i="1" s="1"/>
  <c r="AN1009" i="1" a="1"/>
  <c r="AN1009" i="1" s="1"/>
  <c r="AR1009" i="1" a="1"/>
  <c r="AR1009" i="1" s="1"/>
  <c r="AN1041" i="1" a="1"/>
  <c r="AN1041" i="1" s="1"/>
  <c r="BG1041" i="1" s="1"/>
  <c r="AR1041" i="1" a="1"/>
  <c r="AR1041" i="1" s="1"/>
  <c r="AN1073" i="1" a="1"/>
  <c r="AN1073" i="1" s="1"/>
  <c r="BH1073" i="1" s="1"/>
  <c r="AR1073" i="1" a="1"/>
  <c r="AR1073" i="1" s="1"/>
  <c r="AN1105" i="1" a="1"/>
  <c r="AN1105" i="1" s="1"/>
  <c r="BF1105" i="1" s="1"/>
  <c r="AR1105" i="1" a="1"/>
  <c r="AR1105" i="1" s="1"/>
  <c r="AN1137" i="1" a="1"/>
  <c r="AN1137" i="1" s="1"/>
  <c r="AR1137" i="1" a="1"/>
  <c r="AR1137" i="1" s="1"/>
  <c r="AN1169" i="1" a="1"/>
  <c r="AN1169" i="1" s="1"/>
  <c r="BF1169" i="1" s="1"/>
  <c r="AR1169" i="1" a="1"/>
  <c r="AR1169" i="1" s="1"/>
  <c r="AN1201" i="1" a="1"/>
  <c r="AN1201" i="1" s="1"/>
  <c r="BF1201" i="1" s="1"/>
  <c r="AR1201" i="1" a="1"/>
  <c r="AR1201" i="1" s="1"/>
  <c r="AN1233" i="1" a="1"/>
  <c r="AN1233" i="1" s="1"/>
  <c r="AR1233" i="1" s="1" a="1"/>
  <c r="AR1233" i="1" s="1"/>
  <c r="AN1265" i="1" a="1"/>
  <c r="AN1265" i="1" s="1"/>
  <c r="BG1265" i="1" s="1"/>
  <c r="AR1265" i="1" a="1"/>
  <c r="AR1265" i="1" s="1"/>
  <c r="AN1297" i="1" a="1"/>
  <c r="AN1297" i="1" s="1"/>
  <c r="AR1297" i="1" a="1"/>
  <c r="AR1297" i="1" s="1"/>
  <c r="AN1329" i="1" a="1"/>
  <c r="AN1329" i="1" s="1"/>
  <c r="AN1361" i="1" a="1"/>
  <c r="AN1361" i="1" s="1"/>
  <c r="BF1361" i="1" s="1"/>
  <c r="AN1393" i="1" a="1"/>
  <c r="AN1393" i="1" s="1"/>
  <c r="AN1425" i="1" a="1"/>
  <c r="AN1425" i="1" s="1"/>
  <c r="AR1425" i="1" a="1"/>
  <c r="AR1425" i="1" s="1"/>
  <c r="AN1457" i="1" a="1"/>
  <c r="AN1457" i="1" s="1"/>
  <c r="BH1457" i="1" s="1"/>
  <c r="AR1457" i="1" a="1"/>
  <c r="AR1457" i="1" s="1"/>
  <c r="AN1489" i="1" a="1"/>
  <c r="AN1489" i="1" s="1"/>
  <c r="AR1489" i="1" a="1"/>
  <c r="AR1489" i="1" s="1"/>
  <c r="AN1521" i="1" a="1"/>
  <c r="AN1521" i="1" s="1"/>
  <c r="AR1521" i="1" a="1"/>
  <c r="AR1521" i="1" s="1"/>
  <c r="AN1553" i="1" a="1"/>
  <c r="AN1553" i="1" s="1"/>
  <c r="AR1553" i="1" s="1" a="1"/>
  <c r="AR1553" i="1" s="1"/>
  <c r="AN1585" i="1" a="1"/>
  <c r="AN1585" i="1" s="1"/>
  <c r="AR1585" i="1" s="1" a="1"/>
  <c r="AR1585" i="1" s="1"/>
  <c r="AN1617" i="1" a="1"/>
  <c r="AN1617" i="1" s="1"/>
  <c r="AR1617" i="1" a="1"/>
  <c r="AR1617" i="1" s="1"/>
  <c r="AN1649" i="1" a="1"/>
  <c r="AN1649" i="1" s="1"/>
  <c r="AR1649" i="1" a="1"/>
  <c r="AR1649" i="1" s="1"/>
  <c r="AN1681" i="1" a="1"/>
  <c r="AN1681" i="1" s="1"/>
  <c r="AR1681" i="1" a="1"/>
  <c r="AR1681" i="1" s="1"/>
  <c r="AN1713" i="1" a="1"/>
  <c r="AN1713" i="1" s="1"/>
  <c r="BH1713" i="1" s="1"/>
  <c r="AR1713" i="1" a="1"/>
  <c r="AR1713" i="1" s="1"/>
  <c r="AN1745" i="1" a="1"/>
  <c r="AN1745" i="1" s="1"/>
  <c r="AR1745" i="1" a="1"/>
  <c r="AR1745" i="1" s="1"/>
  <c r="AR1777" i="1" a="1"/>
  <c r="AR1777" i="1" s="1"/>
  <c r="AN1777" i="1" a="1"/>
  <c r="AN1777" i="1" s="1"/>
  <c r="AN1809" i="1" a="1"/>
  <c r="AN1809" i="1" s="1"/>
  <c r="BG1809" i="1" s="1"/>
  <c r="AR1809" i="1" a="1"/>
  <c r="AR1809" i="1" s="1"/>
  <c r="AN1841" i="1" a="1"/>
  <c r="AN1841" i="1" s="1"/>
  <c r="AR1841" i="1" s="1" a="1"/>
  <c r="AR1841" i="1" s="1"/>
  <c r="AN1873" i="1" a="1"/>
  <c r="AN1873" i="1" s="1"/>
  <c r="BF1873" i="1" s="1"/>
  <c r="AR1873" i="1" a="1"/>
  <c r="AR1873" i="1" s="1"/>
  <c r="AN1905" i="1" a="1"/>
  <c r="AN1905" i="1" s="1"/>
  <c r="BF1905" i="1" s="1"/>
  <c r="AR1905" i="1" a="1"/>
  <c r="AR1905" i="1" s="1"/>
  <c r="AN1937" i="1" a="1"/>
  <c r="AN1937" i="1" s="1"/>
  <c r="AN1969" i="1" a="1"/>
  <c r="AN1969" i="1" s="1"/>
  <c r="BG1969" i="1" s="1"/>
  <c r="AN2001" i="1" a="1"/>
  <c r="AN2001" i="1" s="1"/>
  <c r="AN2033" i="1" a="1"/>
  <c r="AN2033" i="1" s="1"/>
  <c r="AR2033" i="1" a="1"/>
  <c r="AR2033" i="1" s="1"/>
  <c r="AN2065" i="1" a="1"/>
  <c r="AN2065" i="1" s="1"/>
  <c r="BH2065" i="1" s="1"/>
  <c r="AR2065" i="1" a="1"/>
  <c r="AR2065" i="1" s="1"/>
  <c r="AN2097" i="1" a="1"/>
  <c r="AN2097" i="1" s="1"/>
  <c r="BH2097" i="1" s="1"/>
  <c r="AR2097" i="1" a="1"/>
  <c r="AR2097" i="1" s="1"/>
  <c r="AN2129" i="1" a="1"/>
  <c r="AN2129" i="1" s="1"/>
  <c r="BG2129" i="1" s="1"/>
  <c r="AR2129" i="1" a="1"/>
  <c r="AR2129" i="1" s="1"/>
  <c r="AN2161" i="1" a="1"/>
  <c r="AN2161" i="1" s="1"/>
  <c r="BF2161" i="1" s="1"/>
  <c r="AR2161" i="1" a="1"/>
  <c r="AR2161" i="1" s="1"/>
  <c r="AN2193" i="1" a="1"/>
  <c r="AN2193" i="1" s="1"/>
  <c r="BH2193" i="1" s="1"/>
  <c r="AR2193" i="1" a="1"/>
  <c r="AR2193" i="1" s="1"/>
  <c r="AN2225" i="1" a="1"/>
  <c r="AN2225" i="1" s="1"/>
  <c r="BH2225" i="1" s="1"/>
  <c r="AR2225" i="1" a="1"/>
  <c r="AR2225" i="1" s="1"/>
  <c r="AN2257" i="1" a="1"/>
  <c r="AN2257" i="1" s="1"/>
  <c r="BH2257" i="1" s="1"/>
  <c r="AR2257" i="1" a="1"/>
  <c r="AR2257" i="1" s="1"/>
  <c r="AN2289" i="1" a="1"/>
  <c r="AN2289" i="1" s="1"/>
  <c r="BF2289" i="1" s="1"/>
  <c r="AR2289" i="1" a="1"/>
  <c r="AR2289" i="1" s="1"/>
  <c r="AN2321" i="1" a="1"/>
  <c r="AN2321" i="1" s="1"/>
  <c r="AR2321" i="1" a="1"/>
  <c r="AR2321" i="1" s="1"/>
  <c r="AR2353" i="1" a="1"/>
  <c r="AR2353" i="1" s="1"/>
  <c r="AN2353" i="1" a="1"/>
  <c r="AN2353" i="1" s="1"/>
  <c r="AN2385" i="1" a="1"/>
  <c r="AN2385" i="1" s="1"/>
  <c r="BH2385" i="1" s="1"/>
  <c r="AN2417" i="1" a="1"/>
  <c r="AN2417" i="1" s="1"/>
  <c r="BH2417" i="1" s="1"/>
  <c r="AN2449" i="1" a="1"/>
  <c r="AN2449" i="1" s="1"/>
  <c r="BH2449" i="1" s="1"/>
  <c r="AR2449" i="1" a="1"/>
  <c r="AR2449" i="1" s="1"/>
  <c r="AN2505" i="1" a="1"/>
  <c r="AN2505" i="1" s="1"/>
  <c r="AR2505" i="1" a="1"/>
  <c r="AR2505" i="1" s="1"/>
  <c r="AN2553" i="1" a="1"/>
  <c r="AN2553" i="1" s="1"/>
  <c r="BG2553" i="1" s="1"/>
  <c r="AR2553" i="1" a="1"/>
  <c r="AR2553" i="1" s="1"/>
  <c r="AN2593" i="1" a="1"/>
  <c r="AN2593" i="1" s="1"/>
  <c r="BG2593" i="1" s="1"/>
  <c r="AR2593" i="1" a="1"/>
  <c r="AR2593" i="1" s="1"/>
  <c r="AN18" i="1" a="1"/>
  <c r="AN18" i="1" s="1"/>
  <c r="AN90" i="1" a="1"/>
  <c r="AN90" i="1" s="1"/>
  <c r="AR90" i="1" a="1"/>
  <c r="AR90" i="1" s="1"/>
  <c r="AN162" i="1" a="1"/>
  <c r="AN162" i="1" s="1"/>
  <c r="AR162" i="1" a="1"/>
  <c r="AR162" i="1" s="1"/>
  <c r="AN210" i="1" a="1"/>
  <c r="AN210" i="1" s="1"/>
  <c r="AR210" i="1" a="1"/>
  <c r="AR210" i="1" s="1"/>
  <c r="AN274" i="1" a="1"/>
  <c r="AN274" i="1" s="1"/>
  <c r="AR274" i="1" s="1" a="1"/>
  <c r="AR274" i="1" s="1"/>
  <c r="AN346" i="1" a="1"/>
  <c r="AN346" i="1" s="1"/>
  <c r="AR346" i="1" a="1"/>
  <c r="AR346" i="1" s="1"/>
  <c r="AN418" i="1" a="1"/>
  <c r="AN418" i="1" s="1"/>
  <c r="BF418" i="1" s="1"/>
  <c r="AN466" i="1" a="1"/>
  <c r="AN466" i="1" s="1"/>
  <c r="AN530" i="1" a="1"/>
  <c r="AN530" i="1" s="1"/>
  <c r="BH530" i="1" s="1"/>
  <c r="AR530" i="1" a="1"/>
  <c r="AR530" i="1" s="1"/>
  <c r="AN602" i="1" a="1"/>
  <c r="AN602" i="1" s="1"/>
  <c r="AR602" i="1" a="1"/>
  <c r="AR602" i="1" s="1"/>
  <c r="AN674" i="1" a="1"/>
  <c r="AN674" i="1" s="1"/>
  <c r="BG674" i="1" s="1"/>
  <c r="AR674" i="1" a="1"/>
  <c r="AR674" i="1" s="1"/>
  <c r="AN722" i="1" a="1"/>
  <c r="AN722" i="1" s="1"/>
  <c r="AR722" i="1" a="1"/>
  <c r="AR722" i="1" s="1"/>
  <c r="AN786" i="1" a="1"/>
  <c r="AN786" i="1" s="1"/>
  <c r="BH786" i="1" s="1"/>
  <c r="AR786" i="1" a="1"/>
  <c r="AR786" i="1" s="1"/>
  <c r="AN834" i="1" a="1"/>
  <c r="AN834" i="1" s="1"/>
  <c r="AR834" i="1" s="1" a="1"/>
  <c r="AR834" i="1" s="1"/>
  <c r="AN906" i="1" a="1"/>
  <c r="AN906" i="1" s="1"/>
  <c r="BF906" i="1" s="1"/>
  <c r="AR906" i="1" a="1"/>
  <c r="AR906" i="1" s="1"/>
  <c r="AN1002" i="1" a="1"/>
  <c r="AN1002" i="1" s="1"/>
  <c r="AR1002" i="1" a="1"/>
  <c r="AR1002" i="1" s="1"/>
  <c r="AN1066" i="1" a="1"/>
  <c r="AN1066" i="1" s="1"/>
  <c r="AR1066" i="1" a="1"/>
  <c r="AR1066" i="1" s="1"/>
  <c r="AN1106" i="1" a="1"/>
  <c r="AN1106" i="1" s="1"/>
  <c r="BF1106" i="1" s="1"/>
  <c r="AR1106" i="1" a="1"/>
  <c r="AR1106" i="1" s="1"/>
  <c r="AN1162" i="1" a="1"/>
  <c r="AN1162" i="1" s="1"/>
  <c r="AR1162" i="1" a="1"/>
  <c r="AR1162" i="1" s="1"/>
  <c r="AN1226" i="1" a="1"/>
  <c r="AN1226" i="1" s="1"/>
  <c r="AN1306" i="1" a="1"/>
  <c r="AN1306" i="1" s="1"/>
  <c r="AR1306" i="1" s="1" a="1"/>
  <c r="AR1306" i="1" s="1"/>
  <c r="AN1354" i="1" a="1"/>
  <c r="AN1354" i="1" s="1"/>
  <c r="AN1418" i="1" a="1"/>
  <c r="AN1418" i="1" s="1"/>
  <c r="AR1418" i="1" a="1"/>
  <c r="AR1418" i="1" s="1"/>
  <c r="AN1482" i="1" a="1"/>
  <c r="AN1482" i="1" s="1"/>
  <c r="BH1482" i="1" s="1"/>
  <c r="AR1482" i="1" a="1"/>
  <c r="AR1482" i="1" s="1"/>
  <c r="AN1546" i="1" a="1"/>
  <c r="AN1546" i="1" s="1"/>
  <c r="AN1610" i="1" a="1"/>
  <c r="AN1610" i="1" s="1"/>
  <c r="AR1610" i="1" s="1" a="1"/>
  <c r="AR1610" i="1" s="1"/>
  <c r="AN1674" i="1" a="1"/>
  <c r="AN1674" i="1" s="1"/>
  <c r="BG1674" i="1" s="1"/>
  <c r="AR1674" i="1" a="1"/>
  <c r="AR1674" i="1" s="1"/>
  <c r="AN1738" i="1" a="1"/>
  <c r="AN1738" i="1" s="1"/>
  <c r="AR1738" i="1" a="1"/>
  <c r="AR1738" i="1" s="1"/>
  <c r="AN1802" i="1" a="1"/>
  <c r="AN1802" i="1" s="1"/>
  <c r="AR1802" i="1" a="1"/>
  <c r="AR1802" i="1" s="1"/>
  <c r="AN1914" i="1" a="1"/>
  <c r="AN1914" i="1" s="1"/>
  <c r="AR1914" i="1" s="1" a="1"/>
  <c r="AR1914" i="1" s="1"/>
  <c r="AN1978" i="1" a="1"/>
  <c r="AN1978" i="1" s="1"/>
  <c r="AR1978" i="1" s="1" a="1"/>
  <c r="AR1978" i="1" s="1"/>
  <c r="AN2042" i="1" a="1"/>
  <c r="AN2042" i="1" s="1"/>
  <c r="AR2042" i="1" a="1"/>
  <c r="AR2042" i="1" s="1"/>
  <c r="AN2298" i="1" a="1"/>
  <c r="AN2298" i="1" s="1"/>
  <c r="BG2298" i="1" s="1"/>
  <c r="AR2298" i="1" a="1"/>
  <c r="AR2298" i="1" s="1"/>
  <c r="AN2330" i="1" a="1"/>
  <c r="AN2330" i="1" s="1"/>
  <c r="BF2330" i="1" s="1"/>
  <c r="AR2330" i="1" a="1"/>
  <c r="AR2330" i="1" s="1"/>
  <c r="AN2386" i="1" a="1"/>
  <c r="AN2386" i="1" s="1"/>
  <c r="AR2386" i="1" s="1" a="1"/>
  <c r="AR2386" i="1" s="1"/>
  <c r="AN2418" i="1" a="1"/>
  <c r="AN2418" i="1" s="1"/>
  <c r="AN2466" i="1" a="1"/>
  <c r="AN2466" i="1" s="1"/>
  <c r="BG2466" i="1" s="1"/>
  <c r="AR2466" i="1" a="1"/>
  <c r="AR2466" i="1" s="1"/>
  <c r="AN2546" i="1" a="1"/>
  <c r="AN2546" i="1" s="1"/>
  <c r="AR2546" i="1" a="1"/>
  <c r="AR2546" i="1" s="1"/>
  <c r="AN2578" i="1" a="1"/>
  <c r="AN2578" i="1" s="1"/>
  <c r="BH2578" i="1" s="1"/>
  <c r="AR2578" i="1" a="1"/>
  <c r="AR2578" i="1" s="1"/>
  <c r="AN2626" i="1" a="1"/>
  <c r="AN2626" i="1" s="1"/>
  <c r="BG2626" i="1" s="1"/>
  <c r="AR2626" i="1" a="1"/>
  <c r="AR2626" i="1" s="1"/>
  <c r="AN1355" i="1" a="1"/>
  <c r="AN1355" i="1" s="1"/>
  <c r="AR1355" i="1" s="1" a="1"/>
  <c r="AR1355" i="1" s="1"/>
  <c r="AN1387" i="1" a="1"/>
  <c r="AN1387" i="1" s="1"/>
  <c r="AR1387" i="1" s="1" a="1"/>
  <c r="AR1387" i="1" s="1"/>
  <c r="AN1419" i="1" a="1"/>
  <c r="AN1419" i="1" s="1"/>
  <c r="AR1419" i="1" a="1"/>
  <c r="AR1419" i="1" s="1"/>
  <c r="AN1451" i="1" a="1"/>
  <c r="AN1451" i="1" s="1"/>
  <c r="AR1451" i="1" a="1"/>
  <c r="AR1451" i="1" s="1"/>
  <c r="AN1483" i="1" a="1"/>
  <c r="AN1483" i="1" s="1"/>
  <c r="AR1483" i="1" a="1"/>
  <c r="AR1483" i="1" s="1"/>
  <c r="AN1515" i="1" a="1"/>
  <c r="AN1515" i="1" s="1"/>
  <c r="AR1515" i="1" a="1"/>
  <c r="AR1515" i="1" s="1"/>
  <c r="AN1547" i="1" a="1"/>
  <c r="AN1547" i="1" s="1"/>
  <c r="BH1547" i="1" s="1"/>
  <c r="AN1579" i="1" a="1"/>
  <c r="AN1579" i="1" s="1"/>
  <c r="BF1579" i="1" s="1"/>
  <c r="AN1611" i="1" a="1"/>
  <c r="AN1611" i="1" s="1"/>
  <c r="AR1611" i="1" s="1" a="1"/>
  <c r="AR1611" i="1" s="1"/>
  <c r="AN1643" i="1" a="1"/>
  <c r="AN1643" i="1" s="1"/>
  <c r="AR1643" i="1" a="1"/>
  <c r="AR1643" i="1" s="1"/>
  <c r="AN1675" i="1" a="1"/>
  <c r="AN1675" i="1" s="1"/>
  <c r="AR1675" i="1" a="1"/>
  <c r="AR1675" i="1" s="1"/>
  <c r="AN1707" i="1" a="1"/>
  <c r="AN1707" i="1" s="1"/>
  <c r="AR1707" i="1" a="1"/>
  <c r="AR1707" i="1" s="1"/>
  <c r="AN1739" i="1" a="1"/>
  <c r="AN1739" i="1" s="1"/>
  <c r="BG1739" i="1" s="1"/>
  <c r="AR1739" i="1" a="1"/>
  <c r="AR1739" i="1" s="1"/>
  <c r="AN1771" i="1" a="1"/>
  <c r="AN1771" i="1" s="1"/>
  <c r="AR1771" i="1" a="1"/>
  <c r="AR1771" i="1" s="1"/>
  <c r="AN1803" i="1" a="1"/>
  <c r="AN1803" i="1" s="1"/>
  <c r="AR1803" i="1" a="1"/>
  <c r="AR1803" i="1" s="1"/>
  <c r="AN1835" i="1" a="1"/>
  <c r="AN1835" i="1" s="1"/>
  <c r="AN1867" i="1" a="1"/>
  <c r="AN1867" i="1" s="1"/>
  <c r="BG1867" i="1" s="1"/>
  <c r="AR1867" i="1" a="1"/>
  <c r="AR1867" i="1" s="1"/>
  <c r="AN1899" i="1" a="1"/>
  <c r="AN1899" i="1" s="1"/>
  <c r="BG1899" i="1" s="1"/>
  <c r="AR1899" i="1" a="1"/>
  <c r="AR1899" i="1" s="1"/>
  <c r="AN1931" i="1" a="1"/>
  <c r="AN1931" i="1" s="1"/>
  <c r="AR1931" i="1" s="1" a="1"/>
  <c r="AR1931" i="1" s="1"/>
  <c r="AN1963" i="1" a="1"/>
  <c r="AN1963" i="1" s="1"/>
  <c r="AR1963" i="1" s="1" a="1"/>
  <c r="AR1963" i="1" s="1"/>
  <c r="AN1995" i="1" a="1"/>
  <c r="AN1995" i="1" s="1"/>
  <c r="BF1995" i="1" s="1"/>
  <c r="AN2027" i="1" a="1"/>
  <c r="AN2027" i="1" s="1"/>
  <c r="AR2027" i="1" a="1"/>
  <c r="AR2027" i="1" s="1"/>
  <c r="AN2059" i="1" a="1"/>
  <c r="AN2059" i="1" s="1"/>
  <c r="BF2059" i="1" s="1"/>
  <c r="AR2059" i="1" a="1"/>
  <c r="AR2059" i="1" s="1"/>
  <c r="AN2091" i="1" a="1"/>
  <c r="AN2091" i="1" s="1"/>
  <c r="BG2091" i="1" s="1"/>
  <c r="AR2091" i="1" a="1"/>
  <c r="AR2091" i="1" s="1"/>
  <c r="AN2123" i="1" a="1"/>
  <c r="AN2123" i="1" s="1"/>
  <c r="AR2123" i="1" a="1"/>
  <c r="AR2123" i="1" s="1"/>
  <c r="AN2155" i="1" a="1"/>
  <c r="AN2155" i="1" s="1"/>
  <c r="AN156" i="1" a="1"/>
  <c r="AN156" i="1" s="1"/>
  <c r="BF156" i="1" s="1"/>
  <c r="AR156" i="1" a="1"/>
  <c r="AR156" i="1" s="1"/>
  <c r="AN284" i="1" a="1"/>
  <c r="AN284" i="1" s="1"/>
  <c r="AN476" i="1" a="1"/>
  <c r="AN476" i="1" s="1"/>
  <c r="BH476" i="1" s="1"/>
  <c r="AN636" i="1" a="1"/>
  <c r="AN636" i="1" s="1"/>
  <c r="AR636" i="1" a="1"/>
  <c r="AR636" i="1" s="1"/>
  <c r="AN860" i="1" a="1"/>
  <c r="AN860" i="1" s="1"/>
  <c r="AR860" i="1" a="1"/>
  <c r="AR860" i="1" s="1"/>
  <c r="AN1052" i="1" a="1"/>
  <c r="AN1052" i="1" s="1"/>
  <c r="AR1052" i="1" a="1"/>
  <c r="AR1052" i="1" s="1"/>
  <c r="AN1332" i="1" a="1"/>
  <c r="AN1332" i="1" s="1"/>
  <c r="AR1332" i="1" s="1" a="1"/>
  <c r="AR1332" i="1" s="1"/>
  <c r="AN1780" i="1" a="1"/>
  <c r="AN1780" i="1" s="1"/>
  <c r="AR1780" i="1" a="1"/>
  <c r="AR1780" i="1" s="1"/>
  <c r="AN2220" i="1" a="1"/>
  <c r="AN2220" i="1" s="1"/>
  <c r="BF2220" i="1" s="1"/>
  <c r="AR2220" i="1" a="1"/>
  <c r="AR2220" i="1" s="1"/>
  <c r="AN2572" i="1" a="1"/>
  <c r="AN2572" i="1" s="1"/>
  <c r="AR2572" i="1" a="1"/>
  <c r="AR2572" i="1" s="1"/>
  <c r="AN165" i="1" a="1"/>
  <c r="AN165" i="1" s="1"/>
  <c r="BF165" i="1" s="1"/>
  <c r="AR165" i="1" a="1"/>
  <c r="AR165" i="1" s="1"/>
  <c r="AN357" i="1" a="1"/>
  <c r="AN357" i="1" s="1"/>
  <c r="AR357" i="1" a="1"/>
  <c r="AR357" i="1" s="1"/>
  <c r="AN581" i="1" a="1"/>
  <c r="AN581" i="1" s="1"/>
  <c r="BG581" i="1" s="1"/>
  <c r="AR581" i="1" a="1"/>
  <c r="AR581" i="1" s="1"/>
  <c r="AN773" i="1" a="1"/>
  <c r="AN773" i="1" s="1"/>
  <c r="BF773" i="1" s="1"/>
  <c r="AR773" i="1" a="1"/>
  <c r="AR773" i="1" s="1"/>
  <c r="AN965" i="1" a="1"/>
  <c r="AN965" i="1" s="1"/>
  <c r="BF965" i="1" s="1"/>
  <c r="AR965" i="1" a="1"/>
  <c r="AR965" i="1" s="1"/>
  <c r="AN1189" i="1" a="1"/>
  <c r="AN1189" i="1" s="1"/>
  <c r="AR1189" i="1" a="1"/>
  <c r="AR1189" i="1" s="1"/>
  <c r="AN1413" i="1" a="1"/>
  <c r="AN1413" i="1" s="1"/>
  <c r="BF1413" i="1" s="1"/>
  <c r="AR1413" i="1" a="1"/>
  <c r="AR1413" i="1" s="1"/>
  <c r="AN1605" i="1" a="1"/>
  <c r="AN1605" i="1" s="1"/>
  <c r="AR1605" i="1" s="1" a="1"/>
  <c r="AR1605" i="1" s="1"/>
  <c r="AN1829" i="1" a="1"/>
  <c r="AN1829" i="1" s="1"/>
  <c r="AR1829" i="1" a="1"/>
  <c r="AR1829" i="1" s="1"/>
  <c r="AN2053" i="1" a="1"/>
  <c r="AN2053" i="1" s="1"/>
  <c r="BF2053" i="1" s="1"/>
  <c r="AR2053" i="1" a="1"/>
  <c r="AR2053" i="1" s="1"/>
  <c r="AN2285" i="1" a="1"/>
  <c r="AN2285" i="1" s="1"/>
  <c r="BH2285" i="1" s="1"/>
  <c r="AR2285" i="1" a="1"/>
  <c r="AR2285" i="1" s="1"/>
  <c r="AN2517" i="1" a="1"/>
  <c r="AN2517" i="1" s="1"/>
  <c r="BH2517" i="1" s="1"/>
  <c r="AR2517" i="1" a="1"/>
  <c r="AR2517" i="1" s="1"/>
  <c r="AN110" i="1" a="1"/>
  <c r="AN110" i="1" s="1"/>
  <c r="AN334" i="1" a="1"/>
  <c r="AN334" i="1" s="1"/>
  <c r="BH334" i="1" s="1"/>
  <c r="AR334" i="1" a="1"/>
  <c r="AR334" i="1" s="1"/>
  <c r="AN558" i="1" a="1"/>
  <c r="AN558" i="1" s="1"/>
  <c r="BF558" i="1" s="1"/>
  <c r="AR558" i="1" a="1"/>
  <c r="AR558" i="1" s="1"/>
  <c r="AN782" i="1" a="1"/>
  <c r="AN782" i="1" s="1"/>
  <c r="BF782" i="1" s="1"/>
  <c r="AR782" i="1" a="1"/>
  <c r="AR782" i="1" s="1"/>
  <c r="AN974" i="1" a="1"/>
  <c r="AN974" i="1" s="1"/>
  <c r="AR974" i="1" a="1"/>
  <c r="AR974" i="1" s="1"/>
  <c r="AN1198" i="1" a="1"/>
  <c r="AN1198" i="1" s="1"/>
  <c r="BF1198" i="1" s="1"/>
  <c r="AR1198" i="1" a="1"/>
  <c r="AR1198" i="1" s="1"/>
  <c r="AN1422" i="1" a="1"/>
  <c r="AN1422" i="1" s="1"/>
  <c r="BG1422" i="1" s="1"/>
  <c r="AR1422" i="1" a="1"/>
  <c r="AR1422" i="1" s="1"/>
  <c r="AN1614" i="1" a="1"/>
  <c r="AN1614" i="1" s="1"/>
  <c r="AR1614" i="1" s="1" a="1"/>
  <c r="AR1614" i="1" s="1"/>
  <c r="AN1838" i="1" a="1"/>
  <c r="AN1838" i="1" s="1"/>
  <c r="AN2062" i="1" a="1"/>
  <c r="AN2062" i="1" s="1"/>
  <c r="AR2062" i="1" a="1"/>
  <c r="AR2062" i="1" s="1"/>
  <c r="AN2286" i="1" a="1"/>
  <c r="AN2286" i="1" s="1"/>
  <c r="AR2286" i="1" a="1"/>
  <c r="AR2286" i="1" s="1"/>
  <c r="AN2478" i="1" a="1"/>
  <c r="AN2478" i="1" s="1"/>
  <c r="AR2478" i="1" a="1"/>
  <c r="AR2478" i="1" s="1"/>
  <c r="AN119" i="1" a="1"/>
  <c r="AN119" i="1" s="1"/>
  <c r="AR119" i="1" s="1" a="1"/>
  <c r="AR119" i="1" s="1"/>
  <c r="AN815" i="1" a="1"/>
  <c r="AN815" i="1" s="1"/>
  <c r="AR815" i="1" a="1"/>
  <c r="AR815" i="1" s="1"/>
  <c r="AN1263" i="1" a="1"/>
  <c r="AN1263" i="1" s="1"/>
  <c r="AR1263" i="1" a="1"/>
  <c r="AR1263" i="1" s="1"/>
  <c r="AN1519" i="1" a="1"/>
  <c r="AN1519" i="1" s="1"/>
  <c r="AR1519" i="1" a="1"/>
  <c r="AR1519" i="1" s="1"/>
  <c r="AN1743" i="1" a="1"/>
  <c r="AN1743" i="1" s="1"/>
  <c r="BG1743" i="1" s="1"/>
  <c r="AR1743" i="1" a="1"/>
  <c r="AR1743" i="1" s="1"/>
  <c r="AN1967" i="1" a="1"/>
  <c r="AN1967" i="1" s="1"/>
  <c r="AR1967" i="1" s="1" a="1"/>
  <c r="AR1967" i="1" s="1"/>
  <c r="AN2159" i="1" a="1"/>
  <c r="AN2159" i="1" s="1"/>
  <c r="AR2159" i="1" a="1"/>
  <c r="AR2159" i="1" s="1"/>
  <c r="AN2383" i="1" a="1"/>
  <c r="AN2383" i="1" s="1"/>
  <c r="AN2607" i="1" a="1"/>
  <c r="AN2607" i="1" s="1"/>
  <c r="BF2607" i="1" s="1"/>
  <c r="AN200" i="1" a="1"/>
  <c r="AN200" i="1" s="1"/>
  <c r="AR200" i="1" a="1"/>
  <c r="AR200" i="1" s="1"/>
  <c r="AR392" i="1" a="1"/>
  <c r="AR392" i="1" s="1"/>
  <c r="AN392" i="1" a="1"/>
  <c r="AN392" i="1" s="1"/>
  <c r="AN616" i="1" a="1"/>
  <c r="AN616" i="1" s="1"/>
  <c r="AR616" i="1" a="1"/>
  <c r="AR616" i="1" s="1"/>
  <c r="AN840" i="1" a="1"/>
  <c r="AN840" i="1" s="1"/>
  <c r="AR840" i="1" a="1"/>
  <c r="AR840" i="1" s="1"/>
  <c r="AN1032" i="1" a="1"/>
  <c r="AN1032" i="1" s="1"/>
  <c r="BF1032" i="1" s="1"/>
  <c r="AR1032" i="1" a="1"/>
  <c r="AR1032" i="1" s="1"/>
  <c r="AN1256" i="1" a="1"/>
  <c r="AN1256" i="1" s="1"/>
  <c r="AR1256" i="1" a="1"/>
  <c r="AR1256" i="1" s="1"/>
  <c r="AN1480" i="1" a="1"/>
  <c r="AN1480" i="1" s="1"/>
  <c r="AR1480" i="1" a="1"/>
  <c r="AR1480" i="1" s="1"/>
  <c r="AR1704" i="1" a="1"/>
  <c r="AR1704" i="1" s="1"/>
  <c r="AN1704" i="1" a="1"/>
  <c r="AN1704" i="1" s="1"/>
  <c r="BF1704" i="1" s="1"/>
  <c r="AN1896" i="1" a="1"/>
  <c r="AN1896" i="1" s="1"/>
  <c r="BF1896" i="1" s="1"/>
  <c r="AR1896" i="1" a="1"/>
  <c r="AR1896" i="1" s="1"/>
  <c r="AN2088" i="1" a="1"/>
  <c r="AN2088" i="1" s="1"/>
  <c r="BF2088" i="1" s="1"/>
  <c r="AR2088" i="1" a="1"/>
  <c r="AR2088" i="1" s="1"/>
  <c r="AN2280" i="1" a="1"/>
  <c r="AN2280" i="1" s="1"/>
  <c r="AR2280" i="1" a="1"/>
  <c r="AR2280" i="1" s="1"/>
  <c r="AN2504" i="1" a="1"/>
  <c r="AN2504" i="1" s="1"/>
  <c r="BG2504" i="1" s="1"/>
  <c r="AR2504" i="1" a="1"/>
  <c r="AR2504" i="1" s="1"/>
  <c r="AN97" i="1" a="1"/>
  <c r="AN97" i="1" s="1"/>
  <c r="AR97" i="1" a="1"/>
  <c r="AR97" i="1" s="1"/>
  <c r="AN321" i="1" a="1"/>
  <c r="AN321" i="1" s="1"/>
  <c r="BF321" i="1" s="1"/>
  <c r="AR321" i="1" a="1"/>
  <c r="AR321" i="1" s="1"/>
  <c r="AN545" i="1" a="1"/>
  <c r="AN545" i="1" s="1"/>
  <c r="AR545" i="1" s="1" a="1"/>
  <c r="AR545" i="1" s="1"/>
  <c r="AN705" i="1" a="1"/>
  <c r="AN705" i="1" s="1"/>
  <c r="BH705" i="1" s="1"/>
  <c r="AR705" i="1" a="1"/>
  <c r="AR705" i="1" s="1"/>
  <c r="AN961" i="1" a="1"/>
  <c r="AN961" i="1" s="1"/>
  <c r="BF961" i="1" s="1"/>
  <c r="AR961" i="1" a="1"/>
  <c r="AR961" i="1" s="1"/>
  <c r="AN1185" i="1" a="1"/>
  <c r="AN1185" i="1" s="1"/>
  <c r="AR1185" i="1" a="1"/>
  <c r="AR1185" i="1" s="1"/>
  <c r="AN1505" i="1" a="1"/>
  <c r="AN1505" i="1" s="1"/>
  <c r="AR1505" i="1" a="1"/>
  <c r="AR1505" i="1" s="1"/>
  <c r="AN1953" i="1" a="1"/>
  <c r="AN1953" i="1" s="1"/>
  <c r="AN242" i="1" a="1"/>
  <c r="AN242" i="1" s="1"/>
  <c r="AR242" i="1" s="1" a="1"/>
  <c r="AR242" i="1" s="1"/>
  <c r="AN634" i="1" a="1"/>
  <c r="AN634" i="1" s="1"/>
  <c r="AR634" i="1" a="1"/>
  <c r="AR634" i="1" s="1"/>
  <c r="AN1034" i="1" a="1"/>
  <c r="AN1034" i="1" s="1"/>
  <c r="BH1034" i="1" s="1"/>
  <c r="AR1034" i="1" a="1"/>
  <c r="AR1034" i="1" s="1"/>
  <c r="AN1402" i="1" a="1"/>
  <c r="AN1402" i="1" s="1"/>
  <c r="AR1402" i="1" a="1"/>
  <c r="AR1402" i="1" s="1"/>
  <c r="AN1786" i="1" a="1"/>
  <c r="AN1786" i="1" s="1"/>
  <c r="BG1786" i="1" s="1"/>
  <c r="AN2370" i="1" a="1"/>
  <c r="AN2370" i="1" s="1"/>
  <c r="BF2370" i="1" s="1"/>
  <c r="AR2370" i="1" a="1"/>
  <c r="AR2370" i="1" s="1"/>
  <c r="AN1339" i="1" a="1"/>
  <c r="AN1339" i="1" s="1"/>
  <c r="BG1339" i="1" s="1"/>
  <c r="AN1499" i="1" a="1"/>
  <c r="AN1499" i="1" s="1"/>
  <c r="BF1499" i="1" s="1"/>
  <c r="AR1499" i="1" a="1"/>
  <c r="AR1499" i="1" s="1"/>
  <c r="AN1691" i="1" a="1"/>
  <c r="AN1691" i="1" s="1"/>
  <c r="AR1691" i="1" a="1"/>
  <c r="AR1691" i="1" s="1"/>
  <c r="AN1883" i="1" a="1"/>
  <c r="AN1883" i="1" s="1"/>
  <c r="AR1883" i="1" a="1"/>
  <c r="AR1883" i="1" s="1"/>
  <c r="AN2139" i="1" a="1"/>
  <c r="AN2139" i="1" s="1"/>
  <c r="AR2139" i="1" a="1"/>
  <c r="AR2139" i="1" s="1"/>
  <c r="AN668" i="1" a="1"/>
  <c r="AN668" i="1" s="1"/>
  <c r="BG668" i="1" s="1"/>
  <c r="AR668" i="1" a="1"/>
  <c r="AR668" i="1" s="1"/>
  <c r="AN892" i="1" a="1"/>
  <c r="AN892" i="1" s="1"/>
  <c r="AR892" i="1" a="1"/>
  <c r="AR892" i="1" s="1"/>
  <c r="AN1084" i="1" a="1"/>
  <c r="AN1084" i="1" s="1"/>
  <c r="AR1084" i="1" a="1"/>
  <c r="AR1084" i="1" s="1"/>
  <c r="AN1364" i="1" a="1"/>
  <c r="AN1364" i="1" s="1"/>
  <c r="AR1364" i="1" a="1"/>
  <c r="AR1364" i="1" s="1"/>
  <c r="AN1860" i="1" a="1"/>
  <c r="AN1860" i="1" s="1"/>
  <c r="AR1860" i="1" a="1"/>
  <c r="AR1860" i="1" s="1"/>
  <c r="AN2284" i="1" a="1"/>
  <c r="AN2284" i="1" s="1"/>
  <c r="AR2284" i="1" a="1"/>
  <c r="AR2284" i="1" s="1"/>
  <c r="AN2604" i="1" a="1"/>
  <c r="AN2604" i="1" s="1"/>
  <c r="AR2604" i="1" s="1" a="1"/>
  <c r="AR2604" i="1" s="1"/>
  <c r="AN197" i="1" a="1"/>
  <c r="AN197" i="1" s="1"/>
  <c r="BH197" i="1" s="1"/>
  <c r="AR197" i="1" a="1"/>
  <c r="AR197" i="1" s="1"/>
  <c r="AN389" i="1" a="1"/>
  <c r="AN389" i="1" s="1"/>
  <c r="BF389" i="1" s="1"/>
  <c r="AR389" i="1" a="1"/>
  <c r="AR389" i="1" s="1"/>
  <c r="AN613" i="1" a="1"/>
  <c r="AN613" i="1" s="1"/>
  <c r="BH613" i="1" s="1"/>
  <c r="AR613" i="1" a="1"/>
  <c r="AR613" i="1" s="1"/>
  <c r="AN837" i="1" a="1"/>
  <c r="AN837" i="1" s="1"/>
  <c r="BH837" i="1" s="1"/>
  <c r="AR837" i="1" a="1"/>
  <c r="AR837" i="1" s="1"/>
  <c r="AN1029" i="1" a="1"/>
  <c r="AN1029" i="1" s="1"/>
  <c r="AR1029" i="1" a="1"/>
  <c r="AR1029" i="1" s="1"/>
  <c r="AN1253" i="1" a="1"/>
  <c r="AN1253" i="1" s="1"/>
  <c r="AR1253" i="1" a="1"/>
  <c r="AR1253" i="1" s="1"/>
  <c r="AN1477" i="1" a="1"/>
  <c r="AN1477" i="1" s="1"/>
  <c r="AR1477" i="1" a="1"/>
  <c r="AR1477" i="1" s="1"/>
  <c r="AN1701" i="1" a="1"/>
  <c r="AN1701" i="1" s="1"/>
  <c r="AR1701" i="1" a="1"/>
  <c r="AR1701" i="1" s="1"/>
  <c r="AR1893" i="1" a="1"/>
  <c r="AR1893" i="1" s="1"/>
  <c r="AN1893" i="1" a="1"/>
  <c r="AN1893" i="1" s="1"/>
  <c r="BF1893" i="1" s="1"/>
  <c r="AN2117" i="1" a="1"/>
  <c r="AN2117" i="1" s="1"/>
  <c r="AR2117" i="1" a="1"/>
  <c r="AR2117" i="1" s="1"/>
  <c r="AN2365" i="1" a="1"/>
  <c r="AN2365" i="1" s="1"/>
  <c r="BF2365" i="1" s="1"/>
  <c r="AR2365" i="1" a="1"/>
  <c r="AR2365" i="1" s="1"/>
  <c r="AN2581" i="1" a="1"/>
  <c r="AN2581" i="1" s="1"/>
  <c r="BG2581" i="1" s="1"/>
  <c r="AR2581" i="1" a="1"/>
  <c r="AR2581" i="1" s="1"/>
  <c r="AN174" i="1" a="1"/>
  <c r="AN174" i="1" s="1"/>
  <c r="BG174" i="1" s="1"/>
  <c r="AR174" i="1" a="1"/>
  <c r="AR174" i="1" s="1"/>
  <c r="AN398" i="1" a="1"/>
  <c r="AN398" i="1" s="1"/>
  <c r="AR398" i="1" a="1"/>
  <c r="AR398" i="1" s="1"/>
  <c r="AN622" i="1" a="1"/>
  <c r="AN622" i="1" s="1"/>
  <c r="AR622" i="1" a="1"/>
  <c r="AR622" i="1" s="1"/>
  <c r="AN846" i="1" a="1"/>
  <c r="AN846" i="1" s="1"/>
  <c r="AR846" i="1" a="1"/>
  <c r="AR846" i="1" s="1"/>
  <c r="AN1038" i="1" a="1"/>
  <c r="AN1038" i="1" s="1"/>
  <c r="AR1038" i="1" a="1"/>
  <c r="AR1038" i="1" s="1"/>
  <c r="AN1262" i="1" a="1"/>
  <c r="AN1262" i="1" s="1"/>
  <c r="BG1262" i="1" s="1"/>
  <c r="AR1262" i="1" a="1"/>
  <c r="AR1262" i="1" s="1"/>
  <c r="AN1486" i="1" a="1"/>
  <c r="AN1486" i="1" s="1"/>
  <c r="BF1486" i="1" s="1"/>
  <c r="AR1486" i="1" a="1"/>
  <c r="AR1486" i="1" s="1"/>
  <c r="AN1710" i="1" a="1"/>
  <c r="AN1710" i="1" s="1"/>
  <c r="AR1710" i="1" a="1"/>
  <c r="AR1710" i="1" s="1"/>
  <c r="AN1902" i="1" a="1"/>
  <c r="AN1902" i="1" s="1"/>
  <c r="AR1902" i="1" a="1"/>
  <c r="AR1902" i="1" s="1"/>
  <c r="AR2126" i="1" a="1"/>
  <c r="AR2126" i="1" s="1"/>
  <c r="AN2126" i="1" a="1"/>
  <c r="AN2126" i="1" s="1"/>
  <c r="BH2126" i="1" s="1"/>
  <c r="AN2350" i="1" a="1"/>
  <c r="AN2350" i="1" s="1"/>
  <c r="BF2350" i="1" s="1"/>
  <c r="AR2350" i="1" a="1"/>
  <c r="AR2350" i="1" s="1"/>
  <c r="AN2574" i="1" a="1"/>
  <c r="AN2574" i="1" s="1"/>
  <c r="AR2574" i="1" a="1"/>
  <c r="AR2574" i="1" s="1"/>
  <c r="AN463" i="1" a="1"/>
  <c r="AN463" i="1" s="1"/>
  <c r="AR463" i="1" s="1" a="1"/>
  <c r="AR463" i="1" s="1"/>
  <c r="AN943" i="1" a="1"/>
  <c r="AN943" i="1" s="1"/>
  <c r="AR943" i="1" a="1"/>
  <c r="AR943" i="1" s="1"/>
  <c r="AN1359" i="1" a="1"/>
  <c r="AN1359" i="1" s="1"/>
  <c r="AR1359" i="1" s="1" a="1"/>
  <c r="AR1359" i="1" s="1"/>
  <c r="AN1583" i="1" a="1"/>
  <c r="AN1583" i="1" s="1"/>
  <c r="AR1583" i="1" s="1" a="1"/>
  <c r="AR1583" i="1" s="1"/>
  <c r="AN1839" i="1" a="1"/>
  <c r="AN1839" i="1" s="1"/>
  <c r="BG1839" i="1" s="1"/>
  <c r="AN2063" i="1" a="1"/>
  <c r="AN2063" i="1" s="1"/>
  <c r="BF2063" i="1" s="1"/>
  <c r="AR2063" i="1" a="1"/>
  <c r="AR2063" i="1" s="1"/>
  <c r="AN2287" i="1" a="1"/>
  <c r="AN2287" i="1" s="1"/>
  <c r="BH2287" i="1" s="1"/>
  <c r="AR2287" i="1" a="1"/>
  <c r="AR2287" i="1" s="1"/>
  <c r="AN2479" i="1" a="1"/>
  <c r="AN2479" i="1" s="1"/>
  <c r="BF2479" i="1" s="1"/>
  <c r="AR2479" i="1" a="1"/>
  <c r="AR2479" i="1" s="1"/>
  <c r="AN72" i="1" a="1"/>
  <c r="AN72" i="1" s="1"/>
  <c r="AR72" i="1" a="1"/>
  <c r="AR72" i="1" s="1"/>
  <c r="AN296" i="1" a="1"/>
  <c r="AN296" i="1" s="1"/>
  <c r="AR296" i="1" s="1" a="1"/>
  <c r="AR296" i="1" s="1"/>
  <c r="AN520" i="1" a="1"/>
  <c r="AN520" i="1" s="1"/>
  <c r="AN712" i="1" a="1"/>
  <c r="AN712" i="1" s="1"/>
  <c r="BF712" i="1" s="1"/>
  <c r="AR712" i="1" a="1"/>
  <c r="AR712" i="1" s="1"/>
  <c r="AN936" i="1" a="1"/>
  <c r="AN936" i="1" s="1"/>
  <c r="AN1160" i="1" a="1"/>
  <c r="AN1160" i="1" s="1"/>
  <c r="AR1160" i="1" a="1"/>
  <c r="AR1160" i="1" s="1"/>
  <c r="AN1352" i="1" a="1"/>
  <c r="AN1352" i="1" s="1"/>
  <c r="AR1352" i="1" s="1" a="1"/>
  <c r="AR1352" i="1" s="1"/>
  <c r="AN1576" i="1" a="1"/>
  <c r="AN1576" i="1" s="1"/>
  <c r="AN1800" i="1" a="1"/>
  <c r="AN1800" i="1" s="1"/>
  <c r="BH1800" i="1" s="1"/>
  <c r="AR1800" i="1" a="1"/>
  <c r="AR1800" i="1" s="1"/>
  <c r="AN2024" i="1" a="1"/>
  <c r="AN2024" i="1" s="1"/>
  <c r="BH2024" i="1" s="1"/>
  <c r="AR2024" i="1" a="1"/>
  <c r="AR2024" i="1" s="1"/>
  <c r="AN2216" i="1" a="1"/>
  <c r="AN2216" i="1" s="1"/>
  <c r="AR2216" i="1" a="1"/>
  <c r="AR2216" i="1" s="1"/>
  <c r="AN2440" i="1" a="1"/>
  <c r="AN2440" i="1" s="1"/>
  <c r="BH2440" i="1" s="1"/>
  <c r="AR2440" i="1" a="1"/>
  <c r="AR2440" i="1" s="1"/>
  <c r="AN65" i="1" a="1"/>
  <c r="AN65" i="1" s="1"/>
  <c r="BF65" i="1" s="1"/>
  <c r="AR65" i="1" a="1"/>
  <c r="AR65" i="1" s="1"/>
  <c r="AN289" i="1" a="1"/>
  <c r="AN289" i="1" s="1"/>
  <c r="AR289" i="1" s="1" a="1"/>
  <c r="AR289" i="1" s="1"/>
  <c r="AN481" i="1" a="1"/>
  <c r="AN481" i="1" s="1"/>
  <c r="AN673" i="1" a="1"/>
  <c r="AN673" i="1" s="1"/>
  <c r="BH673" i="1" s="1"/>
  <c r="AR673" i="1" a="1"/>
  <c r="AR673" i="1" s="1"/>
  <c r="AN897" i="1" a="1"/>
  <c r="AN897" i="1" s="1"/>
  <c r="AR897" i="1" a="1"/>
  <c r="AR897" i="1" s="1"/>
  <c r="AN1089" i="1" a="1"/>
  <c r="AN1089" i="1" s="1"/>
  <c r="AR1089" i="1" a="1"/>
  <c r="AR1089" i="1" s="1"/>
  <c r="AN1281" i="1" a="1"/>
  <c r="AN1281" i="1" s="1"/>
  <c r="BF1281" i="1" s="1"/>
  <c r="AR1281" i="1" a="1"/>
  <c r="AR1281" i="1" s="1"/>
  <c r="AN1441" i="1" a="1"/>
  <c r="AN1441" i="1" s="1"/>
  <c r="BF1441" i="1" s="1"/>
  <c r="AR1441" i="1" a="1"/>
  <c r="AR1441" i="1" s="1"/>
  <c r="AN1601" i="1" a="1"/>
  <c r="AN1601" i="1" s="1"/>
  <c r="AN1761" i="1" a="1"/>
  <c r="AN1761" i="1" s="1"/>
  <c r="BF1761" i="1" s="1"/>
  <c r="AR1761" i="1" a="1"/>
  <c r="AR1761" i="1" s="1"/>
  <c r="AN1921" i="1" a="1"/>
  <c r="AN1921" i="1" s="1"/>
  <c r="AN2113" i="1" a="1"/>
  <c r="AN2113" i="1" s="1"/>
  <c r="AR2113" i="1" a="1"/>
  <c r="AR2113" i="1" s="1"/>
  <c r="AN2273" i="1" a="1"/>
  <c r="AN2273" i="1" s="1"/>
  <c r="BF2273" i="1" s="1"/>
  <c r="AR2273" i="1" a="1"/>
  <c r="AR2273" i="1" s="1"/>
  <c r="AN2433" i="1" a="1"/>
  <c r="AN2433" i="1" s="1"/>
  <c r="AN122" i="1" a="1"/>
  <c r="AN122" i="1" s="1"/>
  <c r="AN498" i="1" a="1"/>
  <c r="AN498" i="1" s="1"/>
  <c r="AR498" i="1" s="1" a="1"/>
  <c r="AR498" i="1" s="1"/>
  <c r="AN874" i="1" a="1"/>
  <c r="AN874" i="1" s="1"/>
  <c r="BH874" i="1" s="1"/>
  <c r="AR874" i="1" a="1"/>
  <c r="AR874" i="1" s="1"/>
  <c r="AN1194" i="1" a="1"/>
  <c r="AN1194" i="1" s="1"/>
  <c r="BH1194" i="1" s="1"/>
  <c r="AR1194" i="1" a="1"/>
  <c r="AR1194" i="1" s="1"/>
  <c r="AN1594" i="1" a="1"/>
  <c r="AN1594" i="1" s="1"/>
  <c r="AR1594" i="1" s="1" a="1"/>
  <c r="AR1594" i="1" s="1"/>
  <c r="AN2026" i="1" a="1"/>
  <c r="AN2026" i="1" s="1"/>
  <c r="BH2026" i="1" s="1"/>
  <c r="AR2026" i="1" a="1"/>
  <c r="AR2026" i="1" s="1"/>
  <c r="AN2506" i="1" a="1"/>
  <c r="AN2506" i="1" s="1"/>
  <c r="BH2506" i="1" s="1"/>
  <c r="AR2506" i="1" a="1"/>
  <c r="AR2506" i="1" s="1"/>
  <c r="AN1435" i="1" a="1"/>
  <c r="AN1435" i="1" s="1"/>
  <c r="AR1435" i="1" a="1"/>
  <c r="AR1435" i="1" s="1"/>
  <c r="AN1627" i="1" a="1"/>
  <c r="AN1627" i="1" s="1"/>
  <c r="AR1627" i="1" a="1"/>
  <c r="AR1627" i="1" s="1"/>
  <c r="AN1819" i="1" a="1"/>
  <c r="AN1819" i="1" s="1"/>
  <c r="AR1819" i="1" a="1"/>
  <c r="AR1819" i="1" s="1"/>
  <c r="AN1979" i="1" a="1"/>
  <c r="AN1979" i="1" s="1"/>
  <c r="AR1979" i="1" s="1" a="1"/>
  <c r="AR1979" i="1" s="1"/>
  <c r="AN20" i="1" a="1"/>
  <c r="AN20" i="1" s="1"/>
  <c r="AN52" i="1" a="1"/>
  <c r="AN52" i="1" s="1"/>
  <c r="AR52" i="1" a="1"/>
  <c r="AR52" i="1" s="1"/>
  <c r="AN84" i="1" a="1"/>
  <c r="AN84" i="1" s="1"/>
  <c r="BG84" i="1" s="1"/>
  <c r="AR84" i="1" a="1"/>
  <c r="AR84" i="1" s="1"/>
  <c r="AN116" i="1" a="1"/>
  <c r="AN116" i="1" s="1"/>
  <c r="AR116" i="1" s="1" a="1"/>
  <c r="AR116" i="1" s="1"/>
  <c r="AN148" i="1" a="1"/>
  <c r="AN148" i="1" s="1"/>
  <c r="BF148" i="1" s="1"/>
  <c r="AR148" i="1" a="1"/>
  <c r="AR148" i="1" s="1"/>
  <c r="AN180" i="1" a="1"/>
  <c r="AN180" i="1" s="1"/>
  <c r="AR180" i="1" a="1"/>
  <c r="AR180" i="1" s="1"/>
  <c r="AN212" i="1" a="1"/>
  <c r="AN212" i="1" s="1"/>
  <c r="AR212" i="1" a="1"/>
  <c r="AR212" i="1" s="1"/>
  <c r="AN244" i="1" a="1"/>
  <c r="AN244" i="1" s="1"/>
  <c r="AR244" i="1" s="1" a="1"/>
  <c r="AR244" i="1" s="1"/>
  <c r="AN276" i="1" a="1"/>
  <c r="AN276" i="1" s="1"/>
  <c r="AR276" i="1" s="1" a="1"/>
  <c r="AR276" i="1" s="1"/>
  <c r="AN308" i="1" a="1"/>
  <c r="AN308" i="1" s="1"/>
  <c r="AR308" i="1" s="1" a="1"/>
  <c r="AR308" i="1" s="1"/>
  <c r="AN340" i="1" a="1"/>
  <c r="AN340" i="1" s="1"/>
  <c r="BF340" i="1" s="1"/>
  <c r="AR340" i="1" a="1"/>
  <c r="AR340" i="1" s="1"/>
  <c r="AN372" i="1" a="1"/>
  <c r="AN372" i="1" s="1"/>
  <c r="AR372" i="1" a="1"/>
  <c r="AR372" i="1" s="1"/>
  <c r="AN404" i="1" a="1"/>
  <c r="AN404" i="1" s="1"/>
  <c r="AR404" i="1" a="1"/>
  <c r="AR404" i="1" s="1"/>
  <c r="AN436" i="1" a="1"/>
  <c r="AN436" i="1" s="1"/>
  <c r="AR436" i="1" s="1" a="1"/>
  <c r="AR436" i="1" s="1"/>
  <c r="AN468" i="1" a="1"/>
  <c r="AN468" i="1" s="1"/>
  <c r="AR468" i="1" s="1" a="1"/>
  <c r="AR468" i="1" s="1"/>
  <c r="AN500" i="1" a="1"/>
  <c r="AN500" i="1" s="1"/>
  <c r="AR500" i="1" s="1" a="1"/>
  <c r="AR500" i="1" s="1"/>
  <c r="AN532" i="1" a="1"/>
  <c r="AN532" i="1" s="1"/>
  <c r="AR532" i="1" s="1" a="1"/>
  <c r="AR532" i="1" s="1"/>
  <c r="AN564" i="1" a="1"/>
  <c r="AN564" i="1" s="1"/>
  <c r="BG564" i="1" s="1"/>
  <c r="AR564" i="1" a="1"/>
  <c r="AR564" i="1" s="1"/>
  <c r="AN596" i="1" a="1"/>
  <c r="AN596" i="1" s="1"/>
  <c r="BF596" i="1" s="1"/>
  <c r="AR596" i="1" a="1"/>
  <c r="AR596" i="1" s="1"/>
  <c r="AN628" i="1" a="1"/>
  <c r="AN628" i="1" s="1"/>
  <c r="AR628" i="1" a="1"/>
  <c r="AR628" i="1" s="1"/>
  <c r="AN660" i="1" a="1"/>
  <c r="AN660" i="1" s="1"/>
  <c r="AR660" i="1" a="1"/>
  <c r="AR660" i="1" s="1"/>
  <c r="AN692" i="1" a="1"/>
  <c r="AN692" i="1" s="1"/>
  <c r="AR692" i="1" a="1"/>
  <c r="AR692" i="1" s="1"/>
  <c r="AN724" i="1" a="1"/>
  <c r="AN724" i="1" s="1"/>
  <c r="BH724" i="1" s="1"/>
  <c r="AR724" i="1" a="1"/>
  <c r="AR724" i="1" s="1"/>
  <c r="AN756" i="1" a="1"/>
  <c r="AN756" i="1" s="1"/>
  <c r="BH756" i="1" s="1"/>
  <c r="AR756" i="1" a="1"/>
  <c r="AR756" i="1" s="1"/>
  <c r="AN788" i="1" a="1"/>
  <c r="AN788" i="1" s="1"/>
  <c r="AR788" i="1" a="1"/>
  <c r="AR788" i="1" s="1"/>
  <c r="AN820" i="1" a="1"/>
  <c r="AN820" i="1" s="1"/>
  <c r="AR820" i="1" a="1"/>
  <c r="AR820" i="1" s="1"/>
  <c r="AN852" i="1" a="1"/>
  <c r="AN852" i="1" s="1"/>
  <c r="BH852" i="1" s="1"/>
  <c r="AR852" i="1" a="1"/>
  <c r="AR852" i="1" s="1"/>
  <c r="AN884" i="1" a="1"/>
  <c r="AN884" i="1" s="1"/>
  <c r="AR884" i="1" a="1"/>
  <c r="AR884" i="1" s="1"/>
  <c r="AN916" i="1" a="1"/>
  <c r="AN916" i="1" s="1"/>
  <c r="AR916" i="1" a="1"/>
  <c r="AR916" i="1" s="1"/>
  <c r="AN948" i="1" a="1"/>
  <c r="AN948" i="1" s="1"/>
  <c r="AR948" i="1" a="1"/>
  <c r="AR948" i="1" s="1"/>
  <c r="AN980" i="1" a="1"/>
  <c r="AN980" i="1" s="1"/>
  <c r="AR980" i="1" a="1"/>
  <c r="AR980" i="1" s="1"/>
  <c r="AN1012" i="1" a="1"/>
  <c r="AN1012" i="1" s="1"/>
  <c r="AR1012" i="1" a="1"/>
  <c r="AR1012" i="1" s="1"/>
  <c r="AN1044" i="1" a="1"/>
  <c r="AN1044" i="1" s="1"/>
  <c r="AR1044" i="1" a="1"/>
  <c r="AR1044" i="1" s="1"/>
  <c r="AN1076" i="1" a="1"/>
  <c r="AN1076" i="1" s="1"/>
  <c r="AR1076" i="1" a="1"/>
  <c r="AR1076" i="1" s="1"/>
  <c r="AN1116" i="1" a="1"/>
  <c r="AN1116" i="1" s="1"/>
  <c r="AR1116" i="1" a="1"/>
  <c r="AR1116" i="1" s="1"/>
  <c r="AR1156" i="1" a="1"/>
  <c r="AR1156" i="1" s="1"/>
  <c r="AN1156" i="1" a="1"/>
  <c r="AN1156" i="1" s="1"/>
  <c r="AN1196" i="1" a="1"/>
  <c r="AN1196" i="1" s="1"/>
  <c r="BG1196" i="1" s="1"/>
  <c r="AR1196" i="1" a="1"/>
  <c r="AR1196" i="1" s="1"/>
  <c r="AN1236" i="1" a="1"/>
  <c r="AN1236" i="1" s="1"/>
  <c r="AR1236" i="1" s="1" a="1"/>
  <c r="AR1236" i="1" s="1"/>
  <c r="AN1292" i="1" a="1"/>
  <c r="AN1292" i="1" s="1"/>
  <c r="AR1292" i="1" a="1"/>
  <c r="AR1292" i="1" s="1"/>
  <c r="AN1324" i="1" a="1"/>
  <c r="AN1324" i="1" s="1"/>
  <c r="BH1324" i="1" s="1"/>
  <c r="AN1356" i="1" a="1"/>
  <c r="AN1356" i="1" s="1"/>
  <c r="BH1356" i="1" s="1"/>
  <c r="AN1388" i="1" a="1"/>
  <c r="AN1388" i="1" s="1"/>
  <c r="AN1444" i="1" a="1"/>
  <c r="AN1444" i="1" s="1"/>
  <c r="BG1444" i="1" s="1"/>
  <c r="AR1444" i="1" a="1"/>
  <c r="AR1444" i="1" s="1"/>
  <c r="AN1548" i="1" a="1"/>
  <c r="AN1548" i="1" s="1"/>
  <c r="AR1548" i="1" s="1" a="1"/>
  <c r="AR1548" i="1" s="1"/>
  <c r="AN1628" i="1" a="1"/>
  <c r="AN1628" i="1" s="1"/>
  <c r="AR1628" i="1" a="1"/>
  <c r="AR1628" i="1" s="1"/>
  <c r="AN1700" i="1" a="1"/>
  <c r="AN1700" i="1" s="1"/>
  <c r="AR1700" i="1" a="1"/>
  <c r="AR1700" i="1" s="1"/>
  <c r="AN1756" i="1" a="1"/>
  <c r="AN1756" i="1" s="1"/>
  <c r="AR1756" i="1" a="1"/>
  <c r="AR1756" i="1" s="1"/>
  <c r="AN1836" i="1" a="1"/>
  <c r="AN1836" i="1" s="1"/>
  <c r="AR1836" i="1" s="1" a="1"/>
  <c r="AR1836" i="1" s="1"/>
  <c r="AN1932" i="1" a="1"/>
  <c r="AN1932" i="1" s="1"/>
  <c r="BF1932" i="1" s="1"/>
  <c r="AN2028" i="1" a="1"/>
  <c r="AN2028" i="1" s="1"/>
  <c r="BG2028" i="1" s="1"/>
  <c r="AR2028" i="1" a="1"/>
  <c r="AR2028" i="1" s="1"/>
  <c r="AN2092" i="1" a="1"/>
  <c r="AN2092" i="1" s="1"/>
  <c r="BF2092" i="1" s="1"/>
  <c r="AR2092" i="1" a="1"/>
  <c r="AR2092" i="1" s="1"/>
  <c r="AN2156" i="1" a="1"/>
  <c r="AN2156" i="1" s="1"/>
  <c r="AN2212" i="1" a="1"/>
  <c r="AN2212" i="1" s="1"/>
  <c r="BG2212" i="1" s="1"/>
  <c r="AR2212" i="1" a="1"/>
  <c r="AR2212" i="1" s="1"/>
  <c r="AN2268" i="1" a="1"/>
  <c r="AN2268" i="1" s="1"/>
  <c r="AR2268" i="1" a="1"/>
  <c r="AR2268" i="1" s="1"/>
  <c r="AN2324" i="1" a="1"/>
  <c r="AN2324" i="1" s="1"/>
  <c r="AR2324" i="1" a="1"/>
  <c r="AR2324" i="1" s="1"/>
  <c r="AN2380" i="1" a="1"/>
  <c r="AN2380" i="1" s="1"/>
  <c r="AN2436" i="1" a="1"/>
  <c r="AN2436" i="1" s="1"/>
  <c r="AN2484" i="1" a="1"/>
  <c r="AN2484" i="1" s="1"/>
  <c r="AR2484" i="1" a="1"/>
  <c r="AR2484" i="1" s="1"/>
  <c r="AN2532" i="1" a="1"/>
  <c r="AN2532" i="1" s="1"/>
  <c r="BG2532" i="1" s="1"/>
  <c r="AR2532" i="1" a="1"/>
  <c r="AR2532" i="1" s="1"/>
  <c r="AN2564" i="1" a="1"/>
  <c r="AN2564" i="1" s="1"/>
  <c r="BF2564" i="1" s="1"/>
  <c r="AR2564" i="1" a="1"/>
  <c r="AR2564" i="1" s="1"/>
  <c r="AN2596" i="1" a="1"/>
  <c r="AN2596" i="1" s="1"/>
  <c r="AR2596" i="1" a="1"/>
  <c r="AR2596" i="1" s="1"/>
  <c r="AN2628" i="1" a="1"/>
  <c r="AN2628" i="1" s="1"/>
  <c r="BF2628" i="1" s="1"/>
  <c r="AR2628" i="1" a="1"/>
  <c r="AR2628" i="1" s="1"/>
  <c r="AN29" i="1" a="1"/>
  <c r="AN29" i="1" s="1"/>
  <c r="AR29" i="1" s="1" a="1"/>
  <c r="AR29" i="1" s="1"/>
  <c r="AN61" i="1" a="1"/>
  <c r="AN61" i="1" s="1"/>
  <c r="BH61" i="1" s="1"/>
  <c r="AR61" i="1" a="1"/>
  <c r="AR61" i="1" s="1"/>
  <c r="AN93" i="1" a="1"/>
  <c r="AN93" i="1" s="1"/>
  <c r="BG93" i="1" s="1"/>
  <c r="AR93" i="1" a="1"/>
  <c r="AR93" i="1" s="1"/>
  <c r="AN125" i="1" a="1"/>
  <c r="AN125" i="1" s="1"/>
  <c r="AR125" i="1" a="1"/>
  <c r="AR125" i="1" s="1"/>
  <c r="AN157" i="1" a="1"/>
  <c r="AN157" i="1" s="1"/>
  <c r="AR157" i="1" a="1"/>
  <c r="AR157" i="1" s="1"/>
  <c r="AN189" i="1" a="1"/>
  <c r="AN189" i="1" s="1"/>
  <c r="AR189" i="1" s="1" a="1"/>
  <c r="AR189" i="1" s="1"/>
  <c r="AN221" i="1" a="1"/>
  <c r="AN221" i="1" s="1"/>
  <c r="BF221" i="1" s="1"/>
  <c r="AR221" i="1" a="1"/>
  <c r="AR221" i="1" s="1"/>
  <c r="AN253" i="1" a="1"/>
  <c r="AN253" i="1" s="1"/>
  <c r="AN285" i="1" a="1"/>
  <c r="AN285" i="1" s="1"/>
  <c r="AR285" i="1" s="1" a="1"/>
  <c r="AR285" i="1" s="1"/>
  <c r="AN317" i="1" a="1"/>
  <c r="AN317" i="1" s="1"/>
  <c r="BF317" i="1" s="1"/>
  <c r="AR317" i="1" a="1"/>
  <c r="AR317" i="1" s="1"/>
  <c r="AN349" i="1" a="1"/>
  <c r="AN349" i="1" s="1"/>
  <c r="AR349" i="1" a="1"/>
  <c r="AR349" i="1" s="1"/>
  <c r="AN381" i="1" a="1"/>
  <c r="AN381" i="1" s="1"/>
  <c r="BF381" i="1" s="1"/>
  <c r="AR381" i="1" a="1"/>
  <c r="AR381" i="1" s="1"/>
  <c r="AN413" i="1" a="1"/>
  <c r="AN413" i="1" s="1"/>
  <c r="AR413" i="1" a="1"/>
  <c r="AR413" i="1" s="1"/>
  <c r="AN445" i="1" a="1"/>
  <c r="AN445" i="1" s="1"/>
  <c r="AN477" i="1" a="1"/>
  <c r="AN477" i="1" s="1"/>
  <c r="AN509" i="1" a="1"/>
  <c r="AN509" i="1" s="1"/>
  <c r="BG509" i="1" s="1"/>
  <c r="AN541" i="1" a="1"/>
  <c r="AN541" i="1" s="1"/>
  <c r="BH541" i="1" s="1"/>
  <c r="AR541" i="1" a="1"/>
  <c r="AR541" i="1" s="1"/>
  <c r="AN573" i="1" a="1"/>
  <c r="AN573" i="1" s="1"/>
  <c r="BF573" i="1" s="1"/>
  <c r="AR573" i="1" a="1"/>
  <c r="AR573" i="1" s="1"/>
  <c r="AN605" i="1" a="1"/>
  <c r="AN605" i="1" s="1"/>
  <c r="AR605" i="1" a="1"/>
  <c r="AR605" i="1" s="1"/>
  <c r="AN637" i="1" a="1"/>
  <c r="AN637" i="1" s="1"/>
  <c r="AR637" i="1" a="1"/>
  <c r="AR637" i="1" s="1"/>
  <c r="AN669" i="1" a="1"/>
  <c r="AN669" i="1" s="1"/>
  <c r="AR669" i="1" a="1"/>
  <c r="AR669" i="1" s="1"/>
  <c r="AN701" i="1" a="1"/>
  <c r="AN701" i="1" s="1"/>
  <c r="BF701" i="1" s="1"/>
  <c r="AR701" i="1" a="1"/>
  <c r="AR701" i="1" s="1"/>
  <c r="AN733" i="1" a="1"/>
  <c r="AN733" i="1" s="1"/>
  <c r="AR733" i="1" a="1"/>
  <c r="AR733" i="1" s="1"/>
  <c r="AN765" i="1" a="1"/>
  <c r="AN765" i="1" s="1"/>
  <c r="BF765" i="1" s="1"/>
  <c r="AR765" i="1" a="1"/>
  <c r="AR765" i="1" s="1"/>
  <c r="AN797" i="1" a="1"/>
  <c r="AN797" i="1" s="1"/>
  <c r="AR797" i="1" a="1"/>
  <c r="AR797" i="1" s="1"/>
  <c r="AN829" i="1" a="1"/>
  <c r="AN829" i="1" s="1"/>
  <c r="AR829" i="1" s="1" a="1"/>
  <c r="AR829" i="1" s="1"/>
  <c r="AN861" i="1" a="1"/>
  <c r="AN861" i="1" s="1"/>
  <c r="AR861" i="1" a="1"/>
  <c r="AR861" i="1" s="1"/>
  <c r="AN893" i="1" a="1"/>
  <c r="AN893" i="1" s="1"/>
  <c r="BG893" i="1" s="1"/>
  <c r="AR893" i="1" a="1"/>
  <c r="AR893" i="1" s="1"/>
  <c r="AN925" i="1" a="1"/>
  <c r="AN925" i="1" s="1"/>
  <c r="BH925" i="1" s="1"/>
  <c r="AR925" i="1" a="1"/>
  <c r="AR925" i="1" s="1"/>
  <c r="AN957" i="1" a="1"/>
  <c r="AN957" i="1" s="1"/>
  <c r="AR957" i="1" s="1" a="1"/>
  <c r="AR957" i="1" s="1"/>
  <c r="AN989" i="1" a="1"/>
  <c r="AN989" i="1" s="1"/>
  <c r="AR989" i="1" a="1"/>
  <c r="AR989" i="1" s="1"/>
  <c r="AN1021" i="1" a="1"/>
  <c r="AN1021" i="1" s="1"/>
  <c r="AR1021" i="1" a="1"/>
  <c r="AR1021" i="1" s="1"/>
  <c r="AN1053" i="1" a="1"/>
  <c r="AN1053" i="1" s="1"/>
  <c r="AR1053" i="1" a="1"/>
  <c r="AR1053" i="1" s="1"/>
  <c r="AN1085" i="1" a="1"/>
  <c r="AN1085" i="1" s="1"/>
  <c r="AR1085" i="1" a="1"/>
  <c r="AR1085" i="1" s="1"/>
  <c r="AN1117" i="1" a="1"/>
  <c r="AN1117" i="1" s="1"/>
  <c r="BH1117" i="1" s="1"/>
  <c r="AR1117" i="1" a="1"/>
  <c r="AR1117" i="1" s="1"/>
  <c r="AN1149" i="1" a="1"/>
  <c r="AN1149" i="1" s="1"/>
  <c r="AR1149" i="1" a="1"/>
  <c r="AR1149" i="1" s="1"/>
  <c r="AN1181" i="1" a="1"/>
  <c r="AN1181" i="1" s="1"/>
  <c r="BH1181" i="1" s="1"/>
  <c r="AR1181" i="1" a="1"/>
  <c r="AR1181" i="1" s="1"/>
  <c r="AN1213" i="1" a="1"/>
  <c r="AN1213" i="1" s="1"/>
  <c r="AR1213" i="1" s="1" a="1"/>
  <c r="AR1213" i="1" s="1"/>
  <c r="AN1245" i="1" a="1"/>
  <c r="AN1245" i="1" s="1"/>
  <c r="BF1245" i="1" s="1"/>
  <c r="AR1245" i="1" a="1"/>
  <c r="AR1245" i="1" s="1"/>
  <c r="AN1277" i="1" a="1"/>
  <c r="AN1277" i="1" s="1"/>
  <c r="AR1277" i="1" a="1"/>
  <c r="AR1277" i="1" s="1"/>
  <c r="AN1309" i="1" a="1"/>
  <c r="AN1309" i="1" s="1"/>
  <c r="AR1309" i="1" s="1" a="1"/>
  <c r="AR1309" i="1" s="1"/>
  <c r="AN1341" i="1" a="1"/>
  <c r="AN1341" i="1" s="1"/>
  <c r="AR1341" i="1" s="1" a="1"/>
  <c r="AR1341" i="1" s="1"/>
  <c r="AN1373" i="1" a="1"/>
  <c r="AN1373" i="1" s="1"/>
  <c r="BF1373" i="1" s="1"/>
  <c r="AN1405" i="1" a="1"/>
  <c r="AN1405" i="1" s="1"/>
  <c r="AR1405" i="1" a="1"/>
  <c r="AR1405" i="1" s="1"/>
  <c r="AR1437" i="1" a="1"/>
  <c r="AR1437" i="1" s="1"/>
  <c r="AN1437" i="1" a="1"/>
  <c r="AN1437" i="1" s="1"/>
  <c r="AN1469" i="1" a="1"/>
  <c r="AN1469" i="1" s="1"/>
  <c r="AR1469" i="1" a="1"/>
  <c r="AR1469" i="1" s="1"/>
  <c r="AN1501" i="1" a="1"/>
  <c r="AN1501" i="1" s="1"/>
  <c r="BF1501" i="1" s="1"/>
  <c r="AR1501" i="1" a="1"/>
  <c r="AR1501" i="1" s="1"/>
  <c r="AN1533" i="1" a="1"/>
  <c r="AN1533" i="1" s="1"/>
  <c r="BF1533" i="1" s="1"/>
  <c r="AN1565" i="1" a="1"/>
  <c r="AN1565" i="1" s="1"/>
  <c r="AR1565" i="1" s="1" a="1"/>
  <c r="AR1565" i="1" s="1"/>
  <c r="AN1597" i="1" a="1"/>
  <c r="AN1597" i="1" s="1"/>
  <c r="AR1597" i="1" s="1" a="1"/>
  <c r="AR1597" i="1" s="1"/>
  <c r="AN1629" i="1" a="1"/>
  <c r="AN1629" i="1" s="1"/>
  <c r="BG1629" i="1" s="1"/>
  <c r="AR1629" i="1" a="1"/>
  <c r="AR1629" i="1" s="1"/>
  <c r="AR1661" i="1" a="1"/>
  <c r="AR1661" i="1" s="1"/>
  <c r="AN1661" i="1" a="1"/>
  <c r="AN1661" i="1" s="1"/>
  <c r="AN1693" i="1" a="1"/>
  <c r="AN1693" i="1" s="1"/>
  <c r="AR1693" i="1" a="1"/>
  <c r="AR1693" i="1" s="1"/>
  <c r="AR1725" i="1" a="1"/>
  <c r="AR1725" i="1" s="1"/>
  <c r="AN1725" i="1" a="1"/>
  <c r="AN1725" i="1" s="1"/>
  <c r="BH1725" i="1" s="1"/>
  <c r="AN1757" i="1" a="1"/>
  <c r="AN1757" i="1" s="1"/>
  <c r="AR1757" i="1" a="1"/>
  <c r="AR1757" i="1" s="1"/>
  <c r="AN1789" i="1" a="1"/>
  <c r="AN1789" i="1" s="1"/>
  <c r="AN1821" i="1" a="1"/>
  <c r="AN1821" i="1" s="1"/>
  <c r="AR1821" i="1" a="1"/>
  <c r="AR1821" i="1" s="1"/>
  <c r="AN1853" i="1" a="1"/>
  <c r="AN1853" i="1" s="1"/>
  <c r="BF1853" i="1" s="1"/>
  <c r="AR1853" i="1" a="1"/>
  <c r="AR1853" i="1" s="1"/>
  <c r="AN1885" i="1" a="1"/>
  <c r="AN1885" i="1" s="1"/>
  <c r="BH1885" i="1" s="1"/>
  <c r="AR1885" i="1" a="1"/>
  <c r="AR1885" i="1" s="1"/>
  <c r="AN1917" i="1" a="1"/>
  <c r="AN1917" i="1" s="1"/>
  <c r="BH1917" i="1" s="1"/>
  <c r="AN1949" i="1" a="1"/>
  <c r="AN1949" i="1" s="1"/>
  <c r="BF1949" i="1" s="1"/>
  <c r="AN1981" i="1" a="1"/>
  <c r="AN1981" i="1" s="1"/>
  <c r="AN2013" i="1" a="1"/>
  <c r="AN2013" i="1" s="1"/>
  <c r="BH2013" i="1" s="1"/>
  <c r="AR2013" i="1" a="1"/>
  <c r="AR2013" i="1" s="1"/>
  <c r="AN2045" i="1" a="1"/>
  <c r="AN2045" i="1" s="1"/>
  <c r="BH2045" i="1" s="1"/>
  <c r="AR2045" i="1" a="1"/>
  <c r="AR2045" i="1" s="1"/>
  <c r="AN2077" i="1" a="1"/>
  <c r="AN2077" i="1" s="1"/>
  <c r="AR2077" i="1" a="1"/>
  <c r="AR2077" i="1" s="1"/>
  <c r="AN2109" i="1" a="1"/>
  <c r="AN2109" i="1" s="1"/>
  <c r="AR2109" i="1" a="1"/>
  <c r="AR2109" i="1" s="1"/>
  <c r="AN2141" i="1" a="1"/>
  <c r="AN2141" i="1" s="1"/>
  <c r="BG2141" i="1" s="1"/>
  <c r="AN2173" i="1" a="1"/>
  <c r="AN2173" i="1" s="1"/>
  <c r="BF2173" i="1" s="1"/>
  <c r="AR2173" i="1" a="1"/>
  <c r="AR2173" i="1" s="1"/>
  <c r="AN2205" i="1" a="1"/>
  <c r="AN2205" i="1" s="1"/>
  <c r="AR2205" i="1" a="1"/>
  <c r="AR2205" i="1" s="1"/>
  <c r="AN2245" i="1" a="1"/>
  <c r="AN2245" i="1" s="1"/>
  <c r="AR2245" i="1" a="1"/>
  <c r="AR2245" i="1" s="1"/>
  <c r="AN2277" i="1" a="1"/>
  <c r="AN2277" i="1" s="1"/>
  <c r="AR2277" i="1" a="1"/>
  <c r="AR2277" i="1" s="1"/>
  <c r="AN2309" i="1" a="1"/>
  <c r="AN2309" i="1" s="1"/>
  <c r="BF2309" i="1" s="1"/>
  <c r="AR2309" i="1" a="1"/>
  <c r="AR2309" i="1" s="1"/>
  <c r="AN2357" i="1" a="1"/>
  <c r="AN2357" i="1" s="1"/>
  <c r="BF2357" i="1" s="1"/>
  <c r="AR2357" i="1" a="1"/>
  <c r="AR2357" i="1" s="1"/>
  <c r="AN2397" i="1" a="1"/>
  <c r="AN2397" i="1" s="1"/>
  <c r="AR2397" i="1" s="1" a="1"/>
  <c r="AR2397" i="1" s="1"/>
  <c r="AN2445" i="1" a="1"/>
  <c r="AN2445" i="1" s="1"/>
  <c r="AR2445" i="1" a="1"/>
  <c r="AR2445" i="1" s="1"/>
  <c r="AN2477" i="1" a="1"/>
  <c r="AN2477" i="1" s="1"/>
  <c r="BG2477" i="1" s="1"/>
  <c r="AR2477" i="1" a="1"/>
  <c r="AR2477" i="1" s="1"/>
  <c r="AN2509" i="1" a="1"/>
  <c r="AN2509" i="1" s="1"/>
  <c r="BF2509" i="1" s="1"/>
  <c r="AR2509" i="1" a="1"/>
  <c r="AR2509" i="1" s="1"/>
  <c r="AN2541" i="1" a="1"/>
  <c r="AN2541" i="1" s="1"/>
  <c r="AR2541" i="1" a="1"/>
  <c r="AR2541" i="1" s="1"/>
  <c r="AN2573" i="1" a="1"/>
  <c r="AN2573" i="1" s="1"/>
  <c r="AR2573" i="1" a="1"/>
  <c r="AR2573" i="1" s="1"/>
  <c r="AN2605" i="1" a="1"/>
  <c r="AN2605" i="1" s="1"/>
  <c r="BH2605" i="1" s="1"/>
  <c r="AN5" i="1" a="1"/>
  <c r="AN5" i="1" s="1"/>
  <c r="AN38" i="1" a="1"/>
  <c r="AN38" i="1" s="1"/>
  <c r="BF38" i="1" s="1"/>
  <c r="AR38" i="1" a="1"/>
  <c r="AR38" i="1" s="1"/>
  <c r="AN70" i="1" a="1"/>
  <c r="AN70" i="1" s="1"/>
  <c r="AR70" i="1" a="1"/>
  <c r="AR70" i="1" s="1"/>
  <c r="AN102" i="1" a="1"/>
  <c r="AN102" i="1" s="1"/>
  <c r="BG102" i="1" s="1"/>
  <c r="AR102" i="1" a="1"/>
  <c r="AR102" i="1" s="1"/>
  <c r="AN134" i="1" a="1"/>
  <c r="AN134" i="1" s="1"/>
  <c r="BF134" i="1" s="1"/>
  <c r="AR134" i="1" a="1"/>
  <c r="AR134" i="1" s="1"/>
  <c r="AN166" i="1" a="1"/>
  <c r="AN166" i="1" s="1"/>
  <c r="BG166" i="1" s="1"/>
  <c r="AR166" i="1" a="1"/>
  <c r="AR166" i="1" s="1"/>
  <c r="AN198" i="1" a="1"/>
  <c r="AN198" i="1" s="1"/>
  <c r="BH198" i="1" s="1"/>
  <c r="AR198" i="1" a="1"/>
  <c r="AR198" i="1" s="1"/>
  <c r="AN230" i="1" a="1"/>
  <c r="AN230" i="1" s="1"/>
  <c r="BH230" i="1" s="1"/>
  <c r="AN262" i="1" a="1"/>
  <c r="AN262" i="1" s="1"/>
  <c r="AN294" i="1" a="1"/>
  <c r="AN294" i="1" s="1"/>
  <c r="AN326" i="1" a="1"/>
  <c r="AN326" i="1" s="1"/>
  <c r="AR326" i="1" a="1"/>
  <c r="AR326" i="1" s="1"/>
  <c r="AN358" i="1" a="1"/>
  <c r="AN358" i="1" s="1"/>
  <c r="BG358" i="1" s="1"/>
  <c r="AR358" i="1" a="1"/>
  <c r="AR358" i="1" s="1"/>
  <c r="AN390" i="1" a="1"/>
  <c r="AN390" i="1" s="1"/>
  <c r="BF390" i="1" s="1"/>
  <c r="AR390" i="1" a="1"/>
  <c r="AR390" i="1" s="1"/>
  <c r="AN422" i="1" a="1"/>
  <c r="AN422" i="1" s="1"/>
  <c r="AN454" i="1" a="1"/>
  <c r="AN454" i="1" s="1"/>
  <c r="AR454" i="1" s="1" a="1"/>
  <c r="AR454" i="1" s="1"/>
  <c r="AN486" i="1" a="1"/>
  <c r="AN486" i="1" s="1"/>
  <c r="AR486" i="1" s="1" a="1"/>
  <c r="AR486" i="1" s="1"/>
  <c r="AN518" i="1" a="1"/>
  <c r="AN518" i="1" s="1"/>
  <c r="AR518" i="1" s="1" a="1"/>
  <c r="AR518" i="1" s="1"/>
  <c r="AN550" i="1" a="1"/>
  <c r="AN550" i="1" s="1"/>
  <c r="AR550" i="1" s="1" a="1"/>
  <c r="AR550" i="1" s="1"/>
  <c r="AN582" i="1" a="1"/>
  <c r="AN582" i="1" s="1"/>
  <c r="BF582" i="1" s="1"/>
  <c r="AR582" i="1" a="1"/>
  <c r="AR582" i="1" s="1"/>
  <c r="AN614" i="1" a="1"/>
  <c r="AN614" i="1" s="1"/>
  <c r="BF614" i="1" s="1"/>
  <c r="AR614" i="1" a="1"/>
  <c r="AR614" i="1" s="1"/>
  <c r="AN646" i="1" a="1"/>
  <c r="AN646" i="1" s="1"/>
  <c r="BH646" i="1" s="1"/>
  <c r="AN678" i="1" a="1"/>
  <c r="AN678" i="1" s="1"/>
  <c r="BG678" i="1" s="1"/>
  <c r="AR678" i="1" a="1"/>
  <c r="AR678" i="1" s="1"/>
  <c r="AN710" i="1" a="1"/>
  <c r="AN710" i="1" s="1"/>
  <c r="BF710" i="1" s="1"/>
  <c r="AR710" i="1" a="1"/>
  <c r="AR710" i="1" s="1"/>
  <c r="AN742" i="1" a="1"/>
  <c r="AN742" i="1" s="1"/>
  <c r="BF742" i="1" s="1"/>
  <c r="AR742" i="1" a="1"/>
  <c r="AR742" i="1" s="1"/>
  <c r="AN774" i="1" a="1"/>
  <c r="AN774" i="1" s="1"/>
  <c r="AR774" i="1" a="1"/>
  <c r="AR774" i="1" s="1"/>
  <c r="AN806" i="1" a="1"/>
  <c r="AN806" i="1" s="1"/>
  <c r="BF806" i="1" s="1"/>
  <c r="AR806" i="1" a="1"/>
  <c r="AR806" i="1" s="1"/>
  <c r="AN838" i="1" a="1"/>
  <c r="AN838" i="1" s="1"/>
  <c r="AN870" i="1" a="1"/>
  <c r="AN870" i="1" s="1"/>
  <c r="BH870" i="1" s="1"/>
  <c r="AR870" i="1" a="1"/>
  <c r="AR870" i="1" s="1"/>
  <c r="AN902" i="1" a="1"/>
  <c r="AN902" i="1" s="1"/>
  <c r="BH902" i="1" s="1"/>
  <c r="AR902" i="1" a="1"/>
  <c r="AR902" i="1" s="1"/>
  <c r="AN934" i="1" a="1"/>
  <c r="AN934" i="1" s="1"/>
  <c r="BF934" i="1" s="1"/>
  <c r="AR934" i="1" a="1"/>
  <c r="AR934" i="1" s="1"/>
  <c r="AN966" i="1" a="1"/>
  <c r="AN966" i="1" s="1"/>
  <c r="BG966" i="1" s="1"/>
  <c r="AR966" i="1" a="1"/>
  <c r="AR966" i="1" s="1"/>
  <c r="AN998" i="1" a="1"/>
  <c r="AN998" i="1" s="1"/>
  <c r="AR998" i="1" a="1"/>
  <c r="AR998" i="1" s="1"/>
  <c r="AN1030" i="1" a="1"/>
  <c r="AN1030" i="1" s="1"/>
  <c r="AR1030" i="1" a="1"/>
  <c r="AR1030" i="1" s="1"/>
  <c r="AN1062" i="1" a="1"/>
  <c r="AN1062" i="1" s="1"/>
  <c r="AR1062" i="1" a="1"/>
  <c r="AR1062" i="1" s="1"/>
  <c r="AN1094" i="1" a="1"/>
  <c r="AN1094" i="1" s="1"/>
  <c r="BF1094" i="1" s="1"/>
  <c r="AR1094" i="1" a="1"/>
  <c r="AR1094" i="1" s="1"/>
  <c r="AN1126" i="1" a="1"/>
  <c r="AN1126" i="1" s="1"/>
  <c r="AR1126" i="1" a="1"/>
  <c r="AR1126" i="1" s="1"/>
  <c r="AR1158" i="1" a="1"/>
  <c r="AR1158" i="1" s="1"/>
  <c r="AN1158" i="1" a="1"/>
  <c r="AN1158" i="1" s="1"/>
  <c r="BF1158" i="1" s="1"/>
  <c r="AN1190" i="1" a="1"/>
  <c r="AN1190" i="1" s="1"/>
  <c r="BF1190" i="1" s="1"/>
  <c r="AR1190" i="1" a="1"/>
  <c r="AR1190" i="1" s="1"/>
  <c r="AN1222" i="1" a="1"/>
  <c r="AN1222" i="1" s="1"/>
  <c r="AR1222" i="1" s="1" a="1"/>
  <c r="AR1222" i="1" s="1"/>
  <c r="AN1254" i="1" a="1"/>
  <c r="AN1254" i="1" s="1"/>
  <c r="BF1254" i="1" s="1"/>
  <c r="AR1254" i="1" a="1"/>
  <c r="AR1254" i="1" s="1"/>
  <c r="AN1286" i="1" a="1"/>
  <c r="AN1286" i="1" s="1"/>
  <c r="AR1286" i="1" a="1"/>
  <c r="AR1286" i="1" s="1"/>
  <c r="AN1318" i="1" a="1"/>
  <c r="AN1318" i="1" s="1"/>
  <c r="AN1350" i="1" a="1"/>
  <c r="AN1350" i="1" s="1"/>
  <c r="AN1382" i="1" a="1"/>
  <c r="AN1382" i="1" s="1"/>
  <c r="AR1382" i="1" s="1" a="1"/>
  <c r="AR1382" i="1" s="1"/>
  <c r="AN1414" i="1" a="1"/>
  <c r="AN1414" i="1" s="1"/>
  <c r="BH1414" i="1" s="1"/>
  <c r="AR1414" i="1" a="1"/>
  <c r="AR1414" i="1" s="1"/>
  <c r="AN1446" i="1" a="1"/>
  <c r="AN1446" i="1" s="1"/>
  <c r="AR1446" i="1" a="1"/>
  <c r="AR1446" i="1" s="1"/>
  <c r="AN1478" i="1" a="1"/>
  <c r="AN1478" i="1" s="1"/>
  <c r="AR1478" i="1" a="1"/>
  <c r="AR1478" i="1" s="1"/>
  <c r="AN1510" i="1" a="1"/>
  <c r="AN1510" i="1" s="1"/>
  <c r="BH1510" i="1" s="1"/>
  <c r="AR1510" i="1" a="1"/>
  <c r="AR1510" i="1" s="1"/>
  <c r="AN1542" i="1" a="1"/>
  <c r="AN1542" i="1" s="1"/>
  <c r="AR1542" i="1" s="1" a="1"/>
  <c r="AR1542" i="1" s="1"/>
  <c r="AN1574" i="1" a="1"/>
  <c r="AN1574" i="1" s="1"/>
  <c r="AR1574" i="1" s="1" a="1"/>
  <c r="AR1574" i="1" s="1"/>
  <c r="AN1606" i="1" a="1"/>
  <c r="AN1606" i="1" s="1"/>
  <c r="AN1638" i="1" a="1"/>
  <c r="AN1638" i="1" s="1"/>
  <c r="BF1638" i="1" s="1"/>
  <c r="AR1638" i="1" a="1"/>
  <c r="AR1638" i="1" s="1"/>
  <c r="AN1670" i="1" a="1"/>
  <c r="AN1670" i="1" s="1"/>
  <c r="AR1670" i="1" a="1"/>
  <c r="AR1670" i="1" s="1"/>
  <c r="AN1702" i="1" a="1"/>
  <c r="AN1702" i="1" s="1"/>
  <c r="BH1702" i="1" s="1"/>
  <c r="AR1702" i="1" a="1"/>
  <c r="AR1702" i="1" s="1"/>
  <c r="AN1734" i="1" a="1"/>
  <c r="AN1734" i="1" s="1"/>
  <c r="BG1734" i="1" s="1"/>
  <c r="AR1734" i="1" a="1"/>
  <c r="AR1734" i="1" s="1"/>
  <c r="AN1766" i="1" a="1"/>
  <c r="AN1766" i="1" s="1"/>
  <c r="BG1766" i="1" s="1"/>
  <c r="AR1766" i="1" a="1"/>
  <c r="AR1766" i="1" s="1"/>
  <c r="AN1798" i="1" a="1"/>
  <c r="AN1798" i="1" s="1"/>
  <c r="AR1798" i="1" s="1" a="1"/>
  <c r="AR1798" i="1" s="1"/>
  <c r="AN1830" i="1" a="1"/>
  <c r="AN1830" i="1" s="1"/>
  <c r="BF1830" i="1" s="1"/>
  <c r="AR1830" i="1" a="1"/>
  <c r="AR1830" i="1" s="1"/>
  <c r="AN1862" i="1" a="1"/>
  <c r="AN1862" i="1" s="1"/>
  <c r="BH1862" i="1" s="1"/>
  <c r="AR1862" i="1" a="1"/>
  <c r="AR1862" i="1" s="1"/>
  <c r="AN1894" i="1" a="1"/>
  <c r="AN1894" i="1" s="1"/>
  <c r="AR1894" i="1" a="1"/>
  <c r="AR1894" i="1" s="1"/>
  <c r="AN1926" i="1" a="1"/>
  <c r="AN1926" i="1" s="1"/>
  <c r="AR1926" i="1" s="1" a="1"/>
  <c r="AR1926" i="1" s="1"/>
  <c r="AN1958" i="1" a="1"/>
  <c r="AN1958" i="1" s="1"/>
  <c r="BH1958" i="1" s="1"/>
  <c r="AN1990" i="1" a="1"/>
  <c r="AN1990" i="1" s="1"/>
  <c r="BF1990" i="1" s="1"/>
  <c r="AR1990" i="1" a="1"/>
  <c r="AR1990" i="1" s="1"/>
  <c r="AN2022" i="1" a="1"/>
  <c r="AN2022" i="1" s="1"/>
  <c r="BF2022" i="1" s="1"/>
  <c r="AR2022" i="1" a="1"/>
  <c r="AR2022" i="1" s="1"/>
  <c r="AN2054" i="1" a="1"/>
  <c r="AN2054" i="1" s="1"/>
  <c r="BF2054" i="1" s="1"/>
  <c r="AR2054" i="1" a="1"/>
  <c r="AR2054" i="1" s="1"/>
  <c r="AN2086" i="1" a="1"/>
  <c r="AN2086" i="1" s="1"/>
  <c r="BF2086" i="1" s="1"/>
  <c r="AR2086" i="1" a="1"/>
  <c r="AR2086" i="1" s="1"/>
  <c r="AN2118" i="1" a="1"/>
  <c r="AN2118" i="1" s="1"/>
  <c r="AR2118" i="1" a="1"/>
  <c r="AR2118" i="1" s="1"/>
  <c r="AN2150" i="1" a="1"/>
  <c r="AN2150" i="1" s="1"/>
  <c r="BF2150" i="1" s="1"/>
  <c r="AR2150" i="1" a="1"/>
  <c r="AR2150" i="1" s="1"/>
  <c r="AN2182" i="1" a="1"/>
  <c r="AN2182" i="1" s="1"/>
  <c r="AR2182" i="1" a="1"/>
  <c r="AR2182" i="1" s="1"/>
  <c r="AN2214" i="1" a="1"/>
  <c r="AN2214" i="1" s="1"/>
  <c r="BH2214" i="1" s="1"/>
  <c r="AR2214" i="1" a="1"/>
  <c r="AR2214" i="1" s="1"/>
  <c r="AN2246" i="1" a="1"/>
  <c r="AN2246" i="1" s="1"/>
  <c r="BH2246" i="1" s="1"/>
  <c r="AR2246" i="1" a="1"/>
  <c r="AR2246" i="1" s="1"/>
  <c r="AN2278" i="1" a="1"/>
  <c r="AN2278" i="1" s="1"/>
  <c r="AR2278" i="1" a="1"/>
  <c r="AR2278" i="1" s="1"/>
  <c r="AN2310" i="1" a="1"/>
  <c r="AN2310" i="1" s="1"/>
  <c r="BG2310" i="1" s="1"/>
  <c r="AR2310" i="1" a="1"/>
  <c r="AR2310" i="1" s="1"/>
  <c r="AN2342" i="1" a="1"/>
  <c r="AN2342" i="1" s="1"/>
  <c r="BG2342" i="1" s="1"/>
  <c r="AR2342" i="1" a="1"/>
  <c r="AR2342" i="1" s="1"/>
  <c r="AN2374" i="1" a="1"/>
  <c r="AN2374" i="1" s="1"/>
  <c r="AR2374" i="1" a="1"/>
  <c r="AR2374" i="1" s="1"/>
  <c r="AN2406" i="1" a="1"/>
  <c r="AN2406" i="1" s="1"/>
  <c r="BH2406" i="1" s="1"/>
  <c r="AN2438" i="1" a="1"/>
  <c r="AN2438" i="1" s="1"/>
  <c r="AR2438" i="1" s="1" a="1"/>
  <c r="AR2438" i="1" s="1"/>
  <c r="AN2470" i="1" a="1"/>
  <c r="AN2470" i="1" s="1"/>
  <c r="AR2470" i="1" a="1"/>
  <c r="AR2470" i="1" s="1"/>
  <c r="AN2502" i="1" a="1"/>
  <c r="AN2502" i="1" s="1"/>
  <c r="AR2502" i="1" a="1"/>
  <c r="AR2502" i="1" s="1"/>
  <c r="AN2534" i="1" a="1"/>
  <c r="AN2534" i="1" s="1"/>
  <c r="AR2534" i="1" a="1"/>
  <c r="AR2534" i="1" s="1"/>
  <c r="AN2566" i="1" a="1"/>
  <c r="AN2566" i="1" s="1"/>
  <c r="BG2566" i="1" s="1"/>
  <c r="AR2566" i="1" a="1"/>
  <c r="AR2566" i="1" s="1"/>
  <c r="AN2598" i="1" a="1"/>
  <c r="AN2598" i="1" s="1"/>
  <c r="BH2598" i="1" s="1"/>
  <c r="AR2598" i="1" a="1"/>
  <c r="AR2598" i="1" s="1"/>
  <c r="AN2630" i="1" a="1"/>
  <c r="AN2630" i="1" s="1"/>
  <c r="AR2630" i="1" s="1" a="1"/>
  <c r="AR2630" i="1" s="1"/>
  <c r="AN47" i="1" a="1"/>
  <c r="AN47" i="1" s="1"/>
  <c r="AR47" i="1" s="1" a="1"/>
  <c r="AR47" i="1" s="1"/>
  <c r="AN79" i="1" a="1"/>
  <c r="AN79" i="1" s="1"/>
  <c r="AR79" i="1" a="1"/>
  <c r="AR79" i="1" s="1"/>
  <c r="AN207" i="1" a="1"/>
  <c r="AN207" i="1" s="1"/>
  <c r="BF207" i="1" s="1"/>
  <c r="AR207" i="1" a="1"/>
  <c r="AR207" i="1" s="1"/>
  <c r="AN311" i="1" a="1"/>
  <c r="AN311" i="1" s="1"/>
  <c r="AN439" i="1" a="1"/>
  <c r="AN439" i="1" s="1"/>
  <c r="AR439" i="1" s="1" a="1"/>
  <c r="AR439" i="1" s="1"/>
  <c r="AN567" i="1" a="1"/>
  <c r="AN567" i="1" s="1"/>
  <c r="BF567" i="1" s="1"/>
  <c r="AN655" i="1" a="1"/>
  <c r="AN655" i="1" s="1"/>
  <c r="AR655" i="1" a="1"/>
  <c r="AR655" i="1" s="1"/>
  <c r="AN727" i="1" a="1"/>
  <c r="AN727" i="1" s="1"/>
  <c r="AR727" i="1" a="1"/>
  <c r="AR727" i="1" s="1"/>
  <c r="AN791" i="1" a="1"/>
  <c r="AN791" i="1" s="1"/>
  <c r="BG791" i="1" s="1"/>
  <c r="AR791" i="1" a="1"/>
  <c r="AR791" i="1" s="1"/>
  <c r="AN855" i="1" a="1"/>
  <c r="AN855" i="1" s="1"/>
  <c r="AR855" i="1" a="1"/>
  <c r="AR855" i="1" s="1"/>
  <c r="AN919" i="1" a="1"/>
  <c r="AN919" i="1" s="1"/>
  <c r="BH919" i="1" s="1"/>
  <c r="AR919" i="1" a="1"/>
  <c r="AR919" i="1" s="1"/>
  <c r="AN983" i="1" a="1"/>
  <c r="AN983" i="1" s="1"/>
  <c r="AR983" i="1" a="1"/>
  <c r="AR983" i="1" s="1"/>
  <c r="AN1047" i="1" a="1"/>
  <c r="AN1047" i="1" s="1"/>
  <c r="BF1047" i="1" s="1"/>
  <c r="AR1047" i="1" a="1"/>
  <c r="AR1047" i="1" s="1"/>
  <c r="AN1111" i="1" a="1"/>
  <c r="AN1111" i="1" s="1"/>
  <c r="AR1111" i="1" a="1"/>
  <c r="AR1111" i="1" s="1"/>
  <c r="AN1175" i="1" a="1"/>
  <c r="AN1175" i="1" s="1"/>
  <c r="BH1175" i="1" s="1"/>
  <c r="AR1175" i="1" a="1"/>
  <c r="AR1175" i="1" s="1"/>
  <c r="AN1239" i="1" a="1"/>
  <c r="AN1239" i="1" s="1"/>
  <c r="AN1303" i="1" a="1"/>
  <c r="AN1303" i="1" s="1"/>
  <c r="BG1303" i="1" s="1"/>
  <c r="AR1303" i="1" a="1"/>
  <c r="AR1303" i="1" s="1"/>
  <c r="AN1351" i="1" a="1"/>
  <c r="AN1351" i="1" s="1"/>
  <c r="AR1351" i="1" s="1" a="1"/>
  <c r="AR1351" i="1" s="1"/>
  <c r="AN1383" i="1" a="1"/>
  <c r="AN1383" i="1" s="1"/>
  <c r="AR1383" i="1" s="1" a="1"/>
  <c r="AR1383" i="1" s="1"/>
  <c r="AN1415" i="1" a="1"/>
  <c r="AN1415" i="1" s="1"/>
  <c r="BG1415" i="1" s="1"/>
  <c r="AR1415" i="1" a="1"/>
  <c r="AR1415" i="1" s="1"/>
  <c r="AN1447" i="1" a="1"/>
  <c r="AN1447" i="1" s="1"/>
  <c r="AR1447" i="1" a="1"/>
  <c r="AR1447" i="1" s="1"/>
  <c r="AN1479" i="1" a="1"/>
  <c r="AN1479" i="1" s="1"/>
  <c r="AR1479" i="1" a="1"/>
  <c r="AR1479" i="1" s="1"/>
  <c r="AN1511" i="1" a="1"/>
  <c r="AN1511" i="1" s="1"/>
  <c r="AR1511" i="1" a="1"/>
  <c r="AR1511" i="1" s="1"/>
  <c r="AN1543" i="1" a="1"/>
  <c r="AN1543" i="1" s="1"/>
  <c r="BF1543" i="1" s="1"/>
  <c r="AN1575" i="1" a="1"/>
  <c r="AN1575" i="1" s="1"/>
  <c r="AN1607" i="1" a="1"/>
  <c r="AN1607" i="1" s="1"/>
  <c r="AR1607" i="1" s="1" a="1"/>
  <c r="AR1607" i="1" s="1"/>
  <c r="AR1639" i="1" a="1"/>
  <c r="AR1639" i="1" s="1"/>
  <c r="AN1639" i="1" a="1"/>
  <c r="AN1639" i="1" s="1"/>
  <c r="AN1671" i="1" a="1"/>
  <c r="AN1671" i="1" s="1"/>
  <c r="BF1671" i="1" s="1"/>
  <c r="AR1671" i="1" a="1"/>
  <c r="AR1671" i="1" s="1"/>
  <c r="AN1703" i="1" a="1"/>
  <c r="AN1703" i="1" s="1"/>
  <c r="BH1703" i="1" s="1"/>
  <c r="AR1703" i="1" a="1"/>
  <c r="AR1703" i="1" s="1"/>
  <c r="AN1735" i="1" a="1"/>
  <c r="AN1735" i="1" s="1"/>
  <c r="AR1735" i="1" a="1"/>
  <c r="AR1735" i="1" s="1"/>
  <c r="AN1767" i="1" a="1"/>
  <c r="AN1767" i="1" s="1"/>
  <c r="BF1767" i="1" s="1"/>
  <c r="AR1767" i="1" a="1"/>
  <c r="AR1767" i="1" s="1"/>
  <c r="AN1799" i="1" a="1"/>
  <c r="AN1799" i="1" s="1"/>
  <c r="AR1799" i="1" s="1" a="1"/>
  <c r="AR1799" i="1" s="1"/>
  <c r="AN1831" i="1" a="1"/>
  <c r="AN1831" i="1" s="1"/>
  <c r="BF1831" i="1" s="1"/>
  <c r="AR1831" i="1" a="1"/>
  <c r="AR1831" i="1" s="1"/>
  <c r="AN1863" i="1" a="1"/>
  <c r="AN1863" i="1" s="1"/>
  <c r="AR1863" i="1" a="1"/>
  <c r="AR1863" i="1" s="1"/>
  <c r="AN1895" i="1" a="1"/>
  <c r="AN1895" i="1" s="1"/>
  <c r="AR1895" i="1" a="1"/>
  <c r="AR1895" i="1" s="1"/>
  <c r="AN1927" i="1" a="1"/>
  <c r="AN1927" i="1" s="1"/>
  <c r="BG1927" i="1" s="1"/>
  <c r="AN1959" i="1" a="1"/>
  <c r="AN1959" i="1" s="1"/>
  <c r="AR1959" i="1" s="1" a="1"/>
  <c r="AR1959" i="1" s="1"/>
  <c r="AN1991" i="1" a="1"/>
  <c r="AN1991" i="1" s="1"/>
  <c r="BH1991" i="1" s="1"/>
  <c r="AR1991" i="1" a="1"/>
  <c r="AR1991" i="1" s="1"/>
  <c r="AN2023" i="1" a="1"/>
  <c r="AN2023" i="1" s="1"/>
  <c r="AR2023" i="1" a="1"/>
  <c r="AR2023" i="1" s="1"/>
  <c r="AN2055" i="1" a="1"/>
  <c r="AN2055" i="1" s="1"/>
  <c r="AR2055" i="1" a="1"/>
  <c r="AR2055" i="1" s="1"/>
  <c r="AN2087" i="1" a="1"/>
  <c r="AN2087" i="1" s="1"/>
  <c r="BH2087" i="1" s="1"/>
  <c r="AR2087" i="1" a="1"/>
  <c r="AR2087" i="1" s="1"/>
  <c r="AN2119" i="1" a="1"/>
  <c r="AN2119" i="1" s="1"/>
  <c r="AR2119" i="1" a="1"/>
  <c r="AR2119" i="1" s="1"/>
  <c r="AN2151" i="1" a="1"/>
  <c r="AN2151" i="1" s="1"/>
  <c r="BF2151" i="1" s="1"/>
  <c r="AR2151" i="1" a="1"/>
  <c r="AR2151" i="1" s="1"/>
  <c r="AN2183" i="1" a="1"/>
  <c r="AN2183" i="1" s="1"/>
  <c r="AR2183" i="1" a="1"/>
  <c r="AR2183" i="1" s="1"/>
  <c r="AN2215" i="1" a="1"/>
  <c r="AN2215" i="1" s="1"/>
  <c r="AR2215" i="1" a="1"/>
  <c r="AR2215" i="1" s="1"/>
  <c r="AN2247" i="1" a="1"/>
  <c r="AN2247" i="1" s="1"/>
  <c r="AR2247" i="1" a="1"/>
  <c r="AR2247" i="1" s="1"/>
  <c r="AN2279" i="1" a="1"/>
  <c r="AN2279" i="1" s="1"/>
  <c r="BG2279" i="1" s="1"/>
  <c r="AR2279" i="1" a="1"/>
  <c r="AR2279" i="1" s="1"/>
  <c r="AN2311" i="1" a="1"/>
  <c r="AN2311" i="1" s="1"/>
  <c r="BF2311" i="1" s="1"/>
  <c r="AR2311" i="1" a="1"/>
  <c r="AR2311" i="1" s="1"/>
  <c r="AN2343" i="1" a="1"/>
  <c r="AN2343" i="1" s="1"/>
  <c r="BG2343" i="1" s="1"/>
  <c r="AR2343" i="1" a="1"/>
  <c r="AR2343" i="1" s="1"/>
  <c r="AN2375" i="1" a="1"/>
  <c r="AN2375" i="1" s="1"/>
  <c r="BH2375" i="1" s="1"/>
  <c r="AR2375" i="1" a="1"/>
  <c r="AR2375" i="1" s="1"/>
  <c r="AN2407" i="1" a="1"/>
  <c r="AN2407" i="1" s="1"/>
  <c r="BG2407" i="1" s="1"/>
  <c r="AR2407" i="1" a="1"/>
  <c r="AR2407" i="1" s="1"/>
  <c r="AN2439" i="1" a="1"/>
  <c r="AN2439" i="1" s="1"/>
  <c r="BH2439" i="1" s="1"/>
  <c r="AN2471" i="1" a="1"/>
  <c r="AN2471" i="1" s="1"/>
  <c r="AR2471" i="1" a="1"/>
  <c r="AR2471" i="1" s="1"/>
  <c r="AN2503" i="1" a="1"/>
  <c r="AN2503" i="1" s="1"/>
  <c r="BF2503" i="1" s="1"/>
  <c r="AR2503" i="1" a="1"/>
  <c r="AR2503" i="1" s="1"/>
  <c r="AN2535" i="1" a="1"/>
  <c r="AN2535" i="1" s="1"/>
  <c r="BF2535" i="1" s="1"/>
  <c r="AR2535" i="1" a="1"/>
  <c r="AR2535" i="1" s="1"/>
  <c r="AN2567" i="1" a="1"/>
  <c r="AN2567" i="1" s="1"/>
  <c r="AR2567" i="1" a="1"/>
  <c r="AR2567" i="1" s="1"/>
  <c r="AN2599" i="1" a="1"/>
  <c r="AN2599" i="1" s="1"/>
  <c r="AR2599" i="1" s="1" a="1"/>
  <c r="AR2599" i="1" s="1"/>
  <c r="AN2631" i="1" a="1"/>
  <c r="AN2631" i="1" s="1"/>
  <c r="BG2631" i="1" s="1"/>
  <c r="AN32" i="1" a="1"/>
  <c r="AN32" i="1" s="1"/>
  <c r="AR32" i="1" a="1"/>
  <c r="AR32" i="1" s="1"/>
  <c r="AN64" i="1" a="1"/>
  <c r="AN64" i="1" s="1"/>
  <c r="AR64" i="1" a="1"/>
  <c r="AR64" i="1" s="1"/>
  <c r="AN96" i="1" a="1"/>
  <c r="AN96" i="1" s="1"/>
  <c r="AR96" i="1" a="1"/>
  <c r="AR96" i="1" s="1"/>
  <c r="AN128" i="1" a="1"/>
  <c r="AN128" i="1" s="1"/>
  <c r="BF128" i="1" s="1"/>
  <c r="AR128" i="1" a="1"/>
  <c r="AR128" i="1" s="1"/>
  <c r="AN160" i="1" a="1"/>
  <c r="AN160" i="1" s="1"/>
  <c r="BH160" i="1" s="1"/>
  <c r="AR160" i="1" a="1"/>
  <c r="AR160" i="1" s="1"/>
  <c r="AN192" i="1" a="1"/>
  <c r="AN192" i="1" s="1"/>
  <c r="BG192" i="1" s="1"/>
  <c r="AR192" i="1" a="1"/>
  <c r="AR192" i="1" s="1"/>
  <c r="AN224" i="1" a="1"/>
  <c r="AN224" i="1" s="1"/>
  <c r="BH224" i="1" s="1"/>
  <c r="AR224" i="1" a="1"/>
  <c r="AR224" i="1" s="1"/>
  <c r="AN256" i="1" a="1"/>
  <c r="AN256" i="1" s="1"/>
  <c r="AN288" i="1" a="1"/>
  <c r="AN288" i="1" s="1"/>
  <c r="AR288" i="1" s="1" a="1"/>
  <c r="AR288" i="1" s="1"/>
  <c r="AN320" i="1" a="1"/>
  <c r="AN320" i="1" s="1"/>
  <c r="AR320" i="1" a="1"/>
  <c r="AR320" i="1" s="1"/>
  <c r="AN352" i="1" a="1"/>
  <c r="AN352" i="1" s="1"/>
  <c r="AR352" i="1" a="1"/>
  <c r="AR352" i="1" s="1"/>
  <c r="AN384" i="1" a="1"/>
  <c r="AN384" i="1" s="1"/>
  <c r="BH384" i="1" s="1"/>
  <c r="AR384" i="1" a="1"/>
  <c r="AR384" i="1" s="1"/>
  <c r="AN416" i="1" a="1"/>
  <c r="AN416" i="1" s="1"/>
  <c r="AN448" i="1" a="1"/>
  <c r="AN448" i="1" s="1"/>
  <c r="AN480" i="1" a="1"/>
  <c r="AN480" i="1" s="1"/>
  <c r="AR480" i="1" s="1" a="1"/>
  <c r="AR480" i="1" s="1"/>
  <c r="AN512" i="1" a="1"/>
  <c r="AN512" i="1" s="1"/>
  <c r="AR512" i="1" s="1" a="1"/>
  <c r="AR512" i="1" s="1"/>
  <c r="AN544" i="1" a="1"/>
  <c r="AN544" i="1" s="1"/>
  <c r="AR544" i="1" s="1" a="1"/>
  <c r="AR544" i="1" s="1"/>
  <c r="AN576" i="1" a="1"/>
  <c r="AN576" i="1" s="1"/>
  <c r="BH576" i="1" s="1"/>
  <c r="AR576" i="1" a="1"/>
  <c r="AR576" i="1" s="1"/>
  <c r="AN608" i="1" a="1"/>
  <c r="AN608" i="1" s="1"/>
  <c r="AR608" i="1" a="1"/>
  <c r="AR608" i="1" s="1"/>
  <c r="AN640" i="1" a="1"/>
  <c r="AN640" i="1" s="1"/>
  <c r="BF640" i="1" s="1"/>
  <c r="AN672" i="1" a="1"/>
  <c r="AN672" i="1" s="1"/>
  <c r="AR672" i="1" a="1"/>
  <c r="AR672" i="1" s="1"/>
  <c r="AN704" i="1" a="1"/>
  <c r="AN704" i="1" s="1"/>
  <c r="BF704" i="1" s="1"/>
  <c r="AR704" i="1" a="1"/>
  <c r="AR704" i="1" s="1"/>
  <c r="AN736" i="1" a="1"/>
  <c r="AN736" i="1" s="1"/>
  <c r="AR736" i="1" a="1"/>
  <c r="AR736" i="1" s="1"/>
  <c r="AN768" i="1" a="1"/>
  <c r="AN768" i="1" s="1"/>
  <c r="BH768" i="1" s="1"/>
  <c r="AR768" i="1" a="1"/>
  <c r="AR768" i="1" s="1"/>
  <c r="AN800" i="1" a="1"/>
  <c r="AN800" i="1" s="1"/>
  <c r="BF800" i="1" s="1"/>
  <c r="AR800" i="1" a="1"/>
  <c r="AR800" i="1" s="1"/>
  <c r="AN832" i="1" a="1"/>
  <c r="AN832" i="1" s="1"/>
  <c r="AN864" i="1" a="1"/>
  <c r="AN864" i="1" s="1"/>
  <c r="BF864" i="1" s="1"/>
  <c r="AR864" i="1" a="1"/>
  <c r="AR864" i="1" s="1"/>
  <c r="AN896" i="1" a="1"/>
  <c r="AN896" i="1" s="1"/>
  <c r="BG896" i="1" s="1"/>
  <c r="AR896" i="1" a="1"/>
  <c r="AR896" i="1" s="1"/>
  <c r="AN928" i="1" a="1"/>
  <c r="AN928" i="1" s="1"/>
  <c r="AR928" i="1" a="1"/>
  <c r="AR928" i="1" s="1"/>
  <c r="AN960" i="1" a="1"/>
  <c r="AN960" i="1" s="1"/>
  <c r="AR960" i="1" a="1"/>
  <c r="AR960" i="1" s="1"/>
  <c r="AN992" i="1" a="1"/>
  <c r="AN992" i="1" s="1"/>
  <c r="BF992" i="1" s="1"/>
  <c r="AR992" i="1" a="1"/>
  <c r="AR992" i="1" s="1"/>
  <c r="AN1024" i="1" a="1"/>
  <c r="AN1024" i="1" s="1"/>
  <c r="BG1024" i="1" s="1"/>
  <c r="AR1024" i="1" a="1"/>
  <c r="AR1024" i="1" s="1"/>
  <c r="AN1056" i="1" a="1"/>
  <c r="AN1056" i="1" s="1"/>
  <c r="BH1056" i="1" s="1"/>
  <c r="AR1056" i="1" a="1"/>
  <c r="AR1056" i="1" s="1"/>
  <c r="AN1088" i="1" a="1"/>
  <c r="AN1088" i="1" s="1"/>
  <c r="AR1088" i="1" a="1"/>
  <c r="AR1088" i="1" s="1"/>
  <c r="AN1120" i="1" a="1"/>
  <c r="AN1120" i="1" s="1"/>
  <c r="AR1120" i="1" a="1"/>
  <c r="AR1120" i="1" s="1"/>
  <c r="AN1152" i="1" a="1"/>
  <c r="AN1152" i="1" s="1"/>
  <c r="BF1152" i="1" s="1"/>
  <c r="AR1152" i="1" a="1"/>
  <c r="AR1152" i="1" s="1"/>
  <c r="AN1184" i="1" a="1"/>
  <c r="AN1184" i="1" s="1"/>
  <c r="BG1184" i="1" s="1"/>
  <c r="AR1184" i="1" a="1"/>
  <c r="AR1184" i="1" s="1"/>
  <c r="AN1216" i="1" a="1"/>
  <c r="AN1216" i="1" s="1"/>
  <c r="AN1248" i="1" a="1"/>
  <c r="AN1248" i="1" s="1"/>
  <c r="AR1248" i="1" a="1"/>
  <c r="AR1248" i="1" s="1"/>
  <c r="AN1280" i="1" a="1"/>
  <c r="AN1280" i="1" s="1"/>
  <c r="AR1280" i="1" a="1"/>
  <c r="AR1280" i="1" s="1"/>
  <c r="AN1312" i="1" a="1"/>
  <c r="AN1312" i="1" s="1"/>
  <c r="AR1312" i="1" s="1" a="1"/>
  <c r="AR1312" i="1" s="1"/>
  <c r="AN1344" i="1" a="1"/>
  <c r="AN1344" i="1" s="1"/>
  <c r="AR1344" i="1" s="1" a="1"/>
  <c r="AR1344" i="1" s="1"/>
  <c r="AN1376" i="1" a="1"/>
  <c r="AN1376" i="1" s="1"/>
  <c r="AR1376" i="1" s="1" a="1"/>
  <c r="AR1376" i="1" s="1"/>
  <c r="AN1408" i="1" a="1"/>
  <c r="AN1408" i="1" s="1"/>
  <c r="AR1408" i="1" a="1"/>
  <c r="AR1408" i="1" s="1"/>
  <c r="AN1440" i="1" a="1"/>
  <c r="AN1440" i="1" s="1"/>
  <c r="AR1440" i="1" a="1"/>
  <c r="AR1440" i="1" s="1"/>
  <c r="AN1472" i="1" a="1"/>
  <c r="AN1472" i="1" s="1"/>
  <c r="BH1472" i="1" s="1"/>
  <c r="AR1472" i="1" a="1"/>
  <c r="AR1472" i="1" s="1"/>
  <c r="AN1504" i="1" a="1"/>
  <c r="AN1504" i="1" s="1"/>
  <c r="BH1504" i="1" s="1"/>
  <c r="AR1504" i="1" a="1"/>
  <c r="AR1504" i="1" s="1"/>
  <c r="AN1536" i="1" a="1"/>
  <c r="AN1536" i="1" s="1"/>
  <c r="AN1568" i="1" a="1"/>
  <c r="AN1568" i="1" s="1"/>
  <c r="AR1568" i="1" s="1" a="1"/>
  <c r="AR1568" i="1" s="1"/>
  <c r="AN1600" i="1" a="1"/>
  <c r="AN1600" i="1" s="1"/>
  <c r="BH1600" i="1" s="1"/>
  <c r="AN1632" i="1" a="1"/>
  <c r="AN1632" i="1" s="1"/>
  <c r="AR1632" i="1" a="1"/>
  <c r="AR1632" i="1" s="1"/>
  <c r="AN1664" i="1" a="1"/>
  <c r="AN1664" i="1" s="1"/>
  <c r="AR1664" i="1" a="1"/>
  <c r="AR1664" i="1" s="1"/>
  <c r="AN1696" i="1" a="1"/>
  <c r="AN1696" i="1" s="1"/>
  <c r="BF1696" i="1" s="1"/>
  <c r="AR1696" i="1" a="1"/>
  <c r="AR1696" i="1" s="1"/>
  <c r="AN1728" i="1" a="1"/>
  <c r="AN1728" i="1" s="1"/>
  <c r="AR1728" i="1" a="1"/>
  <c r="AR1728" i="1" s="1"/>
  <c r="AN1760" i="1" a="1"/>
  <c r="AN1760" i="1" s="1"/>
  <c r="AR1760" i="1" a="1"/>
  <c r="AR1760" i="1" s="1"/>
  <c r="AN1792" i="1" a="1"/>
  <c r="AN1792" i="1" s="1"/>
  <c r="BH1792" i="1" s="1"/>
  <c r="AN1824" i="1" a="1"/>
  <c r="AN1824" i="1" s="1"/>
  <c r="BF1824" i="1" s="1"/>
  <c r="AR1824" i="1" a="1"/>
  <c r="AR1824" i="1" s="1"/>
  <c r="AN1856" i="1" a="1"/>
  <c r="AN1856" i="1" s="1"/>
  <c r="BH1856" i="1" s="1"/>
  <c r="AR1856" i="1" a="1"/>
  <c r="AR1856" i="1" s="1"/>
  <c r="AN1888" i="1" a="1"/>
  <c r="AN1888" i="1" s="1"/>
  <c r="BF1888" i="1" s="1"/>
  <c r="AR1888" i="1" a="1"/>
  <c r="AR1888" i="1" s="1"/>
  <c r="AN1920" i="1" a="1"/>
  <c r="AN1920" i="1" s="1"/>
  <c r="AN1952" i="1" a="1"/>
  <c r="AN1952" i="1" s="1"/>
  <c r="AN1984" i="1" a="1"/>
  <c r="AN1984" i="1" s="1"/>
  <c r="AR2016" i="1" a="1"/>
  <c r="AR2016" i="1" s="1"/>
  <c r="AN2016" i="1" a="1"/>
  <c r="AN2016" i="1" s="1"/>
  <c r="AN2048" i="1" a="1"/>
  <c r="AN2048" i="1" s="1"/>
  <c r="BF2048" i="1" s="1"/>
  <c r="AR2048" i="1" a="1"/>
  <c r="AR2048" i="1" s="1"/>
  <c r="AN2080" i="1" a="1"/>
  <c r="AN2080" i="1" s="1"/>
  <c r="BF2080" i="1" s="1"/>
  <c r="AR2080" i="1" a="1"/>
  <c r="AR2080" i="1" s="1"/>
  <c r="AN2112" i="1" a="1"/>
  <c r="AN2112" i="1" s="1"/>
  <c r="BF2112" i="1" s="1"/>
  <c r="AR2112" i="1" a="1"/>
  <c r="AR2112" i="1" s="1"/>
  <c r="AN2144" i="1" a="1"/>
  <c r="AN2144" i="1" s="1"/>
  <c r="AR2144" i="1" s="1" a="1"/>
  <c r="AR2144" i="1" s="1"/>
  <c r="AN2176" i="1" a="1"/>
  <c r="AN2176" i="1" s="1"/>
  <c r="AR2176" i="1" a="1"/>
  <c r="AR2176" i="1" s="1"/>
  <c r="AN2208" i="1" a="1"/>
  <c r="AN2208" i="1" s="1"/>
  <c r="AR2208" i="1" a="1"/>
  <c r="AR2208" i="1" s="1"/>
  <c r="AN2240" i="1" a="1"/>
  <c r="AN2240" i="1" s="1"/>
  <c r="BF2240" i="1" s="1"/>
  <c r="AR2240" i="1" a="1"/>
  <c r="AR2240" i="1" s="1"/>
  <c r="AN2272" i="1" a="1"/>
  <c r="AN2272" i="1" s="1"/>
  <c r="BH2272" i="1" s="1"/>
  <c r="AR2272" i="1" a="1"/>
  <c r="AR2272" i="1" s="1"/>
  <c r="AR2304" i="1" a="1"/>
  <c r="AR2304" i="1" s="1"/>
  <c r="AN2304" i="1" a="1"/>
  <c r="AN2304" i="1" s="1"/>
  <c r="AN2336" i="1" a="1"/>
  <c r="AN2336" i="1" s="1"/>
  <c r="AR2336" i="1" a="1"/>
  <c r="AR2336" i="1" s="1"/>
  <c r="AN2368" i="1" a="1"/>
  <c r="AN2368" i="1" s="1"/>
  <c r="BH2368" i="1" s="1"/>
  <c r="AR2368" i="1" a="1"/>
  <c r="AR2368" i="1" s="1"/>
  <c r="AN2400" i="1" a="1"/>
  <c r="AN2400" i="1" s="1"/>
  <c r="BF2400" i="1" s="1"/>
  <c r="AN2432" i="1" a="1"/>
  <c r="AN2432" i="1" s="1"/>
  <c r="BG2432" i="1" s="1"/>
  <c r="AN2464" i="1" a="1"/>
  <c r="AN2464" i="1" s="1"/>
  <c r="AR2464" i="1" a="1"/>
  <c r="AR2464" i="1" s="1"/>
  <c r="AN2496" i="1" a="1"/>
  <c r="AN2496" i="1" s="1"/>
  <c r="BF2496" i="1" s="1"/>
  <c r="AR2496" i="1" a="1"/>
  <c r="AR2496" i="1" s="1"/>
  <c r="AN2528" i="1" a="1"/>
  <c r="AN2528" i="1" s="1"/>
  <c r="AR2528" i="1" a="1"/>
  <c r="AR2528" i="1" s="1"/>
  <c r="AR2560" i="1" a="1"/>
  <c r="AR2560" i="1" s="1"/>
  <c r="AN2560" i="1" a="1"/>
  <c r="AN2560" i="1" s="1"/>
  <c r="BF2560" i="1" s="1"/>
  <c r="AN2592" i="1" a="1"/>
  <c r="AN2592" i="1" s="1"/>
  <c r="AR2592" i="1" a="1"/>
  <c r="AR2592" i="1" s="1"/>
  <c r="AN2624" i="1" a="1"/>
  <c r="AN2624" i="1" s="1"/>
  <c r="AR2624" i="1" a="1"/>
  <c r="AR2624" i="1" s="1"/>
  <c r="AN25" i="1" a="1"/>
  <c r="AN25" i="1" s="1"/>
  <c r="AR25" i="1" s="1" a="1"/>
  <c r="AR25" i="1" s="1"/>
  <c r="AN57" i="1" a="1"/>
  <c r="AN57" i="1" s="1"/>
  <c r="AR57" i="1" a="1"/>
  <c r="AR57" i="1" s="1"/>
  <c r="AN89" i="1" a="1"/>
  <c r="AN89" i="1" s="1"/>
  <c r="BH89" i="1" s="1"/>
  <c r="AR89" i="1" a="1"/>
  <c r="AR89" i="1" s="1"/>
  <c r="AN121" i="1" a="1"/>
  <c r="AN121" i="1" s="1"/>
  <c r="AR121" i="1" s="1" a="1"/>
  <c r="AR121" i="1" s="1"/>
  <c r="AN153" i="1" a="1"/>
  <c r="AN153" i="1" s="1"/>
  <c r="BH153" i="1" s="1"/>
  <c r="AR153" i="1" a="1"/>
  <c r="AR153" i="1" s="1"/>
  <c r="AN185" i="1" a="1"/>
  <c r="AN185" i="1" s="1"/>
  <c r="BG185" i="1" s="1"/>
  <c r="AR185" i="1" a="1"/>
  <c r="AR185" i="1" s="1"/>
  <c r="AN217" i="1" a="1"/>
  <c r="AN217" i="1" s="1"/>
  <c r="BG217" i="1" s="1"/>
  <c r="AR217" i="1" a="1"/>
  <c r="AR217" i="1" s="1"/>
  <c r="AN249" i="1" a="1"/>
  <c r="AN249" i="1" s="1"/>
  <c r="BH249" i="1" s="1"/>
  <c r="AN281" i="1" a="1"/>
  <c r="AN281" i="1" s="1"/>
  <c r="AR281" i="1" s="1" a="1"/>
  <c r="AR281" i="1" s="1"/>
  <c r="AN313" i="1" a="1"/>
  <c r="AN313" i="1" s="1"/>
  <c r="BF313" i="1" s="1"/>
  <c r="AR313" i="1" a="1"/>
  <c r="AR313" i="1" s="1"/>
  <c r="AN345" i="1" a="1"/>
  <c r="AN345" i="1" s="1"/>
  <c r="BH345" i="1" s="1"/>
  <c r="AR345" i="1" a="1"/>
  <c r="AR345" i="1" s="1"/>
  <c r="AN377" i="1" a="1"/>
  <c r="AN377" i="1" s="1"/>
  <c r="AR377" i="1" a="1"/>
  <c r="AR377" i="1" s="1"/>
  <c r="AN409" i="1" a="1"/>
  <c r="AN409" i="1" s="1"/>
  <c r="AN441" i="1" a="1"/>
  <c r="AN441" i="1" s="1"/>
  <c r="BH441" i="1" s="1"/>
  <c r="AN473" i="1" a="1"/>
  <c r="AN473" i="1" s="1"/>
  <c r="AR473" i="1" s="1" a="1"/>
  <c r="AR473" i="1" s="1"/>
  <c r="AN505" i="1" a="1"/>
  <c r="AN505" i="1" s="1"/>
  <c r="AR505" i="1" s="1" a="1"/>
  <c r="AR505" i="1" s="1"/>
  <c r="AN537" i="1" a="1"/>
  <c r="AN537" i="1" s="1"/>
  <c r="BH537" i="1" s="1"/>
  <c r="AN569" i="1" a="1"/>
  <c r="AN569" i="1" s="1"/>
  <c r="BG569" i="1" s="1"/>
  <c r="AN601" i="1" a="1"/>
  <c r="AN601" i="1" s="1"/>
  <c r="BG601" i="1" s="1"/>
  <c r="AR601" i="1" a="1"/>
  <c r="AR601" i="1" s="1"/>
  <c r="AR633" i="1" a="1"/>
  <c r="AR633" i="1" s="1"/>
  <c r="AN633" i="1" a="1"/>
  <c r="AN633" i="1" s="1"/>
  <c r="BF633" i="1" s="1"/>
  <c r="AN665" i="1" a="1"/>
  <c r="AN665" i="1" s="1"/>
  <c r="AR665" i="1" a="1"/>
  <c r="AR665" i="1" s="1"/>
  <c r="AN697" i="1" a="1"/>
  <c r="AN697" i="1" s="1"/>
  <c r="AR697" i="1" a="1"/>
  <c r="AR697" i="1" s="1"/>
  <c r="AN729" i="1" a="1"/>
  <c r="AN729" i="1" s="1"/>
  <c r="BG729" i="1" s="1"/>
  <c r="AR729" i="1" a="1"/>
  <c r="AR729" i="1" s="1"/>
  <c r="AN761" i="1" a="1"/>
  <c r="AN761" i="1" s="1"/>
  <c r="BF761" i="1" s="1"/>
  <c r="AN793" i="1" a="1"/>
  <c r="AN793" i="1" s="1"/>
  <c r="BG793" i="1" s="1"/>
  <c r="AR793" i="1" a="1"/>
  <c r="AR793" i="1" s="1"/>
  <c r="AN825" i="1" a="1"/>
  <c r="AN825" i="1" s="1"/>
  <c r="AR825" i="1" a="1"/>
  <c r="AR825" i="1" s="1"/>
  <c r="AR857" i="1" a="1"/>
  <c r="AR857" i="1" s="1"/>
  <c r="AN857" i="1" a="1"/>
  <c r="AN857" i="1" s="1"/>
  <c r="BG857" i="1" s="1"/>
  <c r="AN889" i="1" a="1"/>
  <c r="AN889" i="1" s="1"/>
  <c r="BF889" i="1" s="1"/>
  <c r="AR889" i="1" a="1"/>
  <c r="AR889" i="1" s="1"/>
  <c r="AN921" i="1" a="1"/>
  <c r="AN921" i="1" s="1"/>
  <c r="BF921" i="1" s="1"/>
  <c r="AR921" i="1" a="1"/>
  <c r="AR921" i="1" s="1"/>
  <c r="AN953" i="1" a="1"/>
  <c r="AN953" i="1" s="1"/>
  <c r="BH953" i="1" s="1"/>
  <c r="AR953" i="1" a="1"/>
  <c r="AR953" i="1" s="1"/>
  <c r="AN985" i="1" a="1"/>
  <c r="AN985" i="1" s="1"/>
  <c r="BH985" i="1" s="1"/>
  <c r="AR985" i="1" a="1"/>
  <c r="AR985" i="1" s="1"/>
  <c r="AN1017" i="1" a="1"/>
  <c r="AN1017" i="1" s="1"/>
  <c r="BH1017" i="1" s="1"/>
  <c r="AR1017" i="1" a="1"/>
  <c r="AR1017" i="1" s="1"/>
  <c r="AN1049" i="1" a="1"/>
  <c r="AN1049" i="1" s="1"/>
  <c r="BG1049" i="1" s="1"/>
  <c r="AR1049" i="1" a="1"/>
  <c r="AR1049" i="1" s="1"/>
  <c r="AN1081" i="1" a="1"/>
  <c r="AN1081" i="1" s="1"/>
  <c r="AR1081" i="1" a="1"/>
  <c r="AR1081" i="1" s="1"/>
  <c r="AN1113" i="1" a="1"/>
  <c r="AN1113" i="1" s="1"/>
  <c r="BG1113" i="1" s="1"/>
  <c r="AR1113" i="1" a="1"/>
  <c r="AR1113" i="1" s="1"/>
  <c r="AN1145" i="1" a="1"/>
  <c r="AN1145" i="1" s="1"/>
  <c r="BH1145" i="1" s="1"/>
  <c r="AR1145" i="1" a="1"/>
  <c r="AR1145" i="1" s="1"/>
  <c r="AN1177" i="1" a="1"/>
  <c r="AN1177" i="1" s="1"/>
  <c r="BF1177" i="1" s="1"/>
  <c r="AR1177" i="1" a="1"/>
  <c r="AR1177" i="1" s="1"/>
  <c r="AN1209" i="1" a="1"/>
  <c r="AN1209" i="1" s="1"/>
  <c r="AR1209" i="1" s="1" a="1"/>
  <c r="AR1209" i="1" s="1"/>
  <c r="AN1241" i="1" a="1"/>
  <c r="AN1241" i="1" s="1"/>
  <c r="AN1273" i="1" a="1"/>
  <c r="AN1273" i="1" s="1"/>
  <c r="BF1273" i="1" s="1"/>
  <c r="AR1273" i="1" a="1"/>
  <c r="AR1273" i="1" s="1"/>
  <c r="AN1305" i="1" a="1"/>
  <c r="AN1305" i="1" s="1"/>
  <c r="BH1305" i="1" s="1"/>
  <c r="AR1305" i="1" a="1"/>
  <c r="AR1305" i="1" s="1"/>
  <c r="AN1337" i="1" a="1"/>
  <c r="AN1337" i="1" s="1"/>
  <c r="AN1369" i="1" a="1"/>
  <c r="AN1369" i="1" s="1"/>
  <c r="BF1369" i="1" s="1"/>
  <c r="AR1369" i="1" a="1"/>
  <c r="AR1369" i="1" s="1"/>
  <c r="AR1401" i="1" a="1"/>
  <c r="AR1401" i="1" s="1"/>
  <c r="AN1401" i="1" a="1"/>
  <c r="AN1401" i="1" s="1"/>
  <c r="AN1433" i="1" a="1"/>
  <c r="AN1433" i="1" s="1"/>
  <c r="BG1433" i="1" s="1"/>
  <c r="AR1433" i="1" a="1"/>
  <c r="AR1433" i="1" s="1"/>
  <c r="AN1465" i="1" a="1"/>
  <c r="AN1465" i="1" s="1"/>
  <c r="BF1465" i="1" s="1"/>
  <c r="AR1465" i="1" a="1"/>
  <c r="AR1465" i="1" s="1"/>
  <c r="AN1497" i="1" a="1"/>
  <c r="AN1497" i="1" s="1"/>
  <c r="BF1497" i="1" s="1"/>
  <c r="AR1497" i="1" a="1"/>
  <c r="AR1497" i="1" s="1"/>
  <c r="AN1529" i="1" a="1"/>
  <c r="AN1529" i="1" s="1"/>
  <c r="AR1529" i="1" a="1"/>
  <c r="AR1529" i="1" s="1"/>
  <c r="AN1561" i="1" a="1"/>
  <c r="AN1561" i="1" s="1"/>
  <c r="BF1561" i="1" s="1"/>
  <c r="AN1593" i="1" a="1"/>
  <c r="AN1593" i="1" s="1"/>
  <c r="AN1625" i="1" a="1"/>
  <c r="AN1625" i="1" s="1"/>
  <c r="BF1625" i="1" s="1"/>
  <c r="AR1625" i="1" a="1"/>
  <c r="AR1625" i="1" s="1"/>
  <c r="AN1657" i="1" a="1"/>
  <c r="AN1657" i="1" s="1"/>
  <c r="BF1657" i="1" s="1"/>
  <c r="AR1657" i="1" a="1"/>
  <c r="AR1657" i="1" s="1"/>
  <c r="AN1689" i="1" a="1"/>
  <c r="AN1689" i="1" s="1"/>
  <c r="AR1689" i="1" a="1"/>
  <c r="AR1689" i="1" s="1"/>
  <c r="AN1721" i="1" a="1"/>
  <c r="AN1721" i="1" s="1"/>
  <c r="BH1721" i="1" s="1"/>
  <c r="AR1721" i="1" a="1"/>
  <c r="AR1721" i="1" s="1"/>
  <c r="AN1753" i="1" a="1"/>
  <c r="AN1753" i="1" s="1"/>
  <c r="AR1753" i="1" a="1"/>
  <c r="AR1753" i="1" s="1"/>
  <c r="AN1785" i="1" a="1"/>
  <c r="AN1785" i="1" s="1"/>
  <c r="AR1785" i="1" s="1" a="1"/>
  <c r="AR1785" i="1" s="1"/>
  <c r="AN1817" i="1" a="1"/>
  <c r="AN1817" i="1" s="1"/>
  <c r="BH1817" i="1" s="1"/>
  <c r="AR1817" i="1" a="1"/>
  <c r="AR1817" i="1" s="1"/>
  <c r="AN1849" i="1" a="1"/>
  <c r="AN1849" i="1" s="1"/>
  <c r="BF1849" i="1" s="1"/>
  <c r="AN1881" i="1" a="1"/>
  <c r="AN1881" i="1" s="1"/>
  <c r="AR1881" i="1" a="1"/>
  <c r="AR1881" i="1" s="1"/>
  <c r="AN1913" i="1" a="1"/>
  <c r="AN1913" i="1" s="1"/>
  <c r="AN1945" i="1" a="1"/>
  <c r="AN1945" i="1" s="1"/>
  <c r="AR1945" i="1" s="1" a="1"/>
  <c r="AR1945" i="1" s="1"/>
  <c r="AN1977" i="1" a="1"/>
  <c r="AN1977" i="1" s="1"/>
  <c r="AR2009" i="1" a="1"/>
  <c r="AR2009" i="1" s="1"/>
  <c r="AN2009" i="1" a="1"/>
  <c r="AN2009" i="1" s="1"/>
  <c r="BF2009" i="1" s="1"/>
  <c r="AN2041" i="1" a="1"/>
  <c r="AN2041" i="1" s="1"/>
  <c r="BF2041" i="1" s="1"/>
  <c r="AR2041" i="1" a="1"/>
  <c r="AR2041" i="1" s="1"/>
  <c r="AN2073" i="1" a="1"/>
  <c r="AN2073" i="1" s="1"/>
  <c r="AR2073" i="1" s="1" a="1"/>
  <c r="AR2073" i="1" s="1"/>
  <c r="AN2105" i="1" a="1"/>
  <c r="AN2105" i="1" s="1"/>
  <c r="BF2105" i="1" s="1"/>
  <c r="AR2105" i="1" a="1"/>
  <c r="AR2105" i="1" s="1"/>
  <c r="AN2137" i="1" a="1"/>
  <c r="AN2137" i="1" s="1"/>
  <c r="BH2137" i="1" s="1"/>
  <c r="AR2137" i="1" a="1"/>
  <c r="AR2137" i="1" s="1"/>
  <c r="AN2169" i="1" a="1"/>
  <c r="AN2169" i="1" s="1"/>
  <c r="BH2169" i="1" s="1"/>
  <c r="AR2169" i="1" a="1"/>
  <c r="AR2169" i="1" s="1"/>
  <c r="AN2201" i="1" a="1"/>
  <c r="AN2201" i="1" s="1"/>
  <c r="BG2201" i="1" s="1"/>
  <c r="AR2201" i="1" a="1"/>
  <c r="AR2201" i="1" s="1"/>
  <c r="AN2233" i="1" a="1"/>
  <c r="AN2233" i="1" s="1"/>
  <c r="BF2233" i="1" s="1"/>
  <c r="AR2233" i="1" a="1"/>
  <c r="AR2233" i="1" s="1"/>
  <c r="AN2265" i="1" a="1"/>
  <c r="AN2265" i="1" s="1"/>
  <c r="BH2265" i="1" s="1"/>
  <c r="AR2265" i="1" a="1"/>
  <c r="AR2265" i="1" s="1"/>
  <c r="AN2297" i="1" a="1"/>
  <c r="AN2297" i="1" s="1"/>
  <c r="BH2297" i="1" s="1"/>
  <c r="AR2297" i="1" a="1"/>
  <c r="AR2297" i="1" s="1"/>
  <c r="AN2329" i="1" a="1"/>
  <c r="AN2329" i="1" s="1"/>
  <c r="AR2329" i="1" a="1"/>
  <c r="AR2329" i="1" s="1"/>
  <c r="AN2361" i="1" a="1"/>
  <c r="AN2361" i="1" s="1"/>
  <c r="BF2361" i="1" s="1"/>
  <c r="AR2361" i="1" a="1"/>
  <c r="AR2361" i="1" s="1"/>
  <c r="AN2393" i="1" a="1"/>
  <c r="AN2393" i="1" s="1"/>
  <c r="AN2425" i="1" a="1"/>
  <c r="AN2425" i="1" s="1"/>
  <c r="AN2465" i="1" a="1"/>
  <c r="AN2465" i="1" s="1"/>
  <c r="AR2465" i="1" a="1"/>
  <c r="AR2465" i="1" s="1"/>
  <c r="AR2513" i="1" a="1"/>
  <c r="AR2513" i="1" s="1"/>
  <c r="AN2513" i="1" a="1"/>
  <c r="AN2513" i="1" s="1"/>
  <c r="BF2513" i="1" s="1"/>
  <c r="AN2561" i="1" a="1"/>
  <c r="AN2561" i="1" s="1"/>
  <c r="AR2561" i="1" a="1"/>
  <c r="AR2561" i="1" s="1"/>
  <c r="AN2609" i="1" a="1"/>
  <c r="AN2609" i="1" s="1"/>
  <c r="AR2609" i="1" a="1"/>
  <c r="AR2609" i="1" s="1"/>
  <c r="AN26" i="1" a="1"/>
  <c r="AN26" i="1" s="1"/>
  <c r="BH26" i="1" s="1"/>
  <c r="AR26" i="1" a="1"/>
  <c r="AR26" i="1" s="1"/>
  <c r="AN98" i="1" a="1"/>
  <c r="AN98" i="1" s="1"/>
  <c r="AR98" i="1" a="1"/>
  <c r="AR98" i="1" s="1"/>
  <c r="AN170" i="1" a="1"/>
  <c r="AN170" i="1" s="1"/>
  <c r="AR170" i="1" a="1"/>
  <c r="AR170" i="1" s="1"/>
  <c r="AN234" i="1" a="1"/>
  <c r="AN234" i="1" s="1"/>
  <c r="AR234" i="1" s="1" a="1"/>
  <c r="AR234" i="1" s="1"/>
  <c r="AN282" i="1" a="1"/>
  <c r="AN282" i="1" s="1"/>
  <c r="AR282" i="1" s="1" a="1"/>
  <c r="AR282" i="1" s="1"/>
  <c r="AN354" i="1" a="1"/>
  <c r="AN354" i="1" s="1"/>
  <c r="BF354" i="1" s="1"/>
  <c r="AR354" i="1" a="1"/>
  <c r="AR354" i="1" s="1"/>
  <c r="AN426" i="1" a="1"/>
  <c r="AN426" i="1" s="1"/>
  <c r="BH426" i="1" s="1"/>
  <c r="AR426" i="1" a="1"/>
  <c r="AR426" i="1" s="1"/>
  <c r="AN490" i="1" a="1"/>
  <c r="AN490" i="1" s="1"/>
  <c r="AR490" i="1" s="1" a="1"/>
  <c r="AR490" i="1" s="1"/>
  <c r="AN538" i="1" a="1"/>
  <c r="AN538" i="1" s="1"/>
  <c r="AR538" i="1" s="1" a="1"/>
  <c r="AR538" i="1" s="1"/>
  <c r="AN610" i="1" a="1"/>
  <c r="AN610" i="1" s="1"/>
  <c r="BF610" i="1" s="1"/>
  <c r="AR610" i="1" a="1"/>
  <c r="AR610" i="1" s="1"/>
  <c r="AN682" i="1" a="1"/>
  <c r="AN682" i="1" s="1"/>
  <c r="BH682" i="1" s="1"/>
  <c r="AR682" i="1" a="1"/>
  <c r="AR682" i="1" s="1"/>
  <c r="AN746" i="1" a="1"/>
  <c r="AN746" i="1" s="1"/>
  <c r="BF746" i="1" s="1"/>
  <c r="AR746" i="1" a="1"/>
  <c r="AR746" i="1" s="1"/>
  <c r="AN794" i="1" a="1"/>
  <c r="AN794" i="1" s="1"/>
  <c r="AR794" i="1" a="1"/>
  <c r="AR794" i="1" s="1"/>
  <c r="AN866" i="1" a="1"/>
  <c r="AN866" i="1" s="1"/>
  <c r="AR866" i="1" a="1"/>
  <c r="AR866" i="1" s="1"/>
  <c r="AN930" i="1" a="1"/>
  <c r="AN930" i="1" s="1"/>
  <c r="AR930" i="1" a="1"/>
  <c r="AR930" i="1" s="1"/>
  <c r="AN1010" i="1" a="1"/>
  <c r="AN1010" i="1" s="1"/>
  <c r="AR1010" i="1" a="1"/>
  <c r="AR1010" i="1" s="1"/>
  <c r="AN1074" i="1" a="1"/>
  <c r="AN1074" i="1" s="1"/>
  <c r="BG1074" i="1" s="1"/>
  <c r="AR1074" i="1" a="1"/>
  <c r="AR1074" i="1" s="1"/>
  <c r="AN1114" i="1" a="1"/>
  <c r="AN1114" i="1" s="1"/>
  <c r="BF1114" i="1" s="1"/>
  <c r="AR1114" i="1" a="1"/>
  <c r="AR1114" i="1" s="1"/>
  <c r="AN1170" i="1" a="1"/>
  <c r="AN1170" i="1" s="1"/>
  <c r="BF1170" i="1" s="1"/>
  <c r="AR1170" i="1" a="1"/>
  <c r="AR1170" i="1" s="1"/>
  <c r="AN1250" i="1" a="1"/>
  <c r="AN1250" i="1" s="1"/>
  <c r="AR1250" i="1" a="1"/>
  <c r="AR1250" i="1" s="1"/>
  <c r="AN1314" i="1" a="1"/>
  <c r="AN1314" i="1" s="1"/>
  <c r="AR1314" i="1" s="1" a="1"/>
  <c r="AR1314" i="1" s="1"/>
  <c r="AN1394" i="1" a="1"/>
  <c r="AN1394" i="1" s="1"/>
  <c r="AN1458" i="1" a="1"/>
  <c r="AN1458" i="1" s="1"/>
  <c r="BG1458" i="1" s="1"/>
  <c r="AR1458" i="1" a="1"/>
  <c r="AR1458" i="1" s="1"/>
  <c r="AN1522" i="1" a="1"/>
  <c r="AN1522" i="1" s="1"/>
  <c r="AR1522" i="1" a="1"/>
  <c r="AR1522" i="1" s="1"/>
  <c r="AN1586" i="1" a="1"/>
  <c r="AN1586" i="1" s="1"/>
  <c r="BH1586" i="1" s="1"/>
  <c r="AN1650" i="1" a="1"/>
  <c r="AN1650" i="1" s="1"/>
  <c r="AR1650" i="1" a="1"/>
  <c r="AR1650" i="1" s="1"/>
  <c r="AN1714" i="1" a="1"/>
  <c r="AN1714" i="1" s="1"/>
  <c r="AR1714" i="1" a="1"/>
  <c r="AR1714" i="1" s="1"/>
  <c r="AN1778" i="1" a="1"/>
  <c r="AN1778" i="1" s="1"/>
  <c r="AR1778" i="1" a="1"/>
  <c r="AR1778" i="1" s="1"/>
  <c r="AN1890" i="1" a="1"/>
  <c r="AN1890" i="1" s="1"/>
  <c r="AR1890" i="1" a="1"/>
  <c r="AR1890" i="1" s="1"/>
  <c r="AN1954" i="1" a="1"/>
  <c r="AN1954" i="1" s="1"/>
  <c r="AR1954" i="1" s="1" a="1"/>
  <c r="AR1954" i="1" s="1"/>
  <c r="AN2018" i="1" a="1"/>
  <c r="AN2018" i="1" s="1"/>
  <c r="AR2018" i="1" a="1"/>
  <c r="AR2018" i="1" s="1"/>
  <c r="AN2194" i="1" a="1"/>
  <c r="AN2194" i="1" s="1"/>
  <c r="BF2194" i="1" s="1"/>
  <c r="AR2194" i="1" a="1"/>
  <c r="AR2194" i="1" s="1"/>
  <c r="AN2306" i="1" a="1"/>
  <c r="AN2306" i="1" s="1"/>
  <c r="BF2306" i="1" s="1"/>
  <c r="AR2306" i="1" a="1"/>
  <c r="AR2306" i="1" s="1"/>
  <c r="AN2338" i="1" a="1"/>
  <c r="AN2338" i="1" s="1"/>
  <c r="BH2338" i="1" s="1"/>
  <c r="AR2338" i="1" a="1"/>
  <c r="AR2338" i="1" s="1"/>
  <c r="AN2394" i="1" a="1"/>
  <c r="AN2394" i="1" s="1"/>
  <c r="AR2394" i="1" s="1" a="1"/>
  <c r="AR2394" i="1" s="1"/>
  <c r="AN2442" i="1" a="1"/>
  <c r="AN2442" i="1" s="1"/>
  <c r="BF2442" i="1" s="1"/>
  <c r="AR2442" i="1" a="1"/>
  <c r="AR2442" i="1" s="1"/>
  <c r="AN2474" i="1" a="1"/>
  <c r="AN2474" i="1" s="1"/>
  <c r="BG2474" i="1" s="1"/>
  <c r="AR2474" i="1" a="1"/>
  <c r="AR2474" i="1" s="1"/>
  <c r="AN2554" i="1" a="1"/>
  <c r="AN2554" i="1" s="1"/>
  <c r="AR2554" i="1" a="1"/>
  <c r="AR2554" i="1" s="1"/>
  <c r="AN2602" i="1" a="1"/>
  <c r="AN2602" i="1" s="1"/>
  <c r="BH2602" i="1" s="1"/>
  <c r="AN11" i="1" a="1"/>
  <c r="AN11" i="1" s="1"/>
  <c r="BH11" i="1" s="1"/>
  <c r="AN1363" i="1" a="1"/>
  <c r="AN1363" i="1" s="1"/>
  <c r="AR1363" i="1" s="1" a="1"/>
  <c r="AR1363" i="1" s="1"/>
  <c r="AN1395" i="1" a="1"/>
  <c r="AN1395" i="1" s="1"/>
  <c r="AR1395" i="1" a="1"/>
  <c r="AR1395" i="1" s="1"/>
  <c r="AN1427" i="1" a="1"/>
  <c r="AN1427" i="1" s="1"/>
  <c r="AR1427" i="1" a="1"/>
  <c r="AR1427" i="1" s="1"/>
  <c r="AN1459" i="1" a="1"/>
  <c r="AN1459" i="1" s="1"/>
  <c r="AR1459" i="1" a="1"/>
  <c r="AR1459" i="1" s="1"/>
  <c r="AN1491" i="1" a="1"/>
  <c r="AN1491" i="1" s="1"/>
  <c r="AR1491" i="1" a="1"/>
  <c r="AR1491" i="1" s="1"/>
  <c r="AN1523" i="1" a="1"/>
  <c r="AN1523" i="1" s="1"/>
  <c r="AR1523" i="1" a="1"/>
  <c r="AR1523" i="1" s="1"/>
  <c r="AN1555" i="1" a="1"/>
  <c r="AN1555" i="1" s="1"/>
  <c r="AR1555" i="1" s="1" a="1"/>
  <c r="AR1555" i="1" s="1"/>
  <c r="AN1587" i="1" a="1"/>
  <c r="AN1587" i="1" s="1"/>
  <c r="AR1587" i="1" s="1" a="1"/>
  <c r="AR1587" i="1" s="1"/>
  <c r="AN1619" i="1" a="1"/>
  <c r="AN1619" i="1" s="1"/>
  <c r="AR1619" i="1" a="1"/>
  <c r="AR1619" i="1" s="1"/>
  <c r="AN1651" i="1" a="1"/>
  <c r="AN1651" i="1" s="1"/>
  <c r="BH1651" i="1" s="1"/>
  <c r="AR1651" i="1" a="1"/>
  <c r="AR1651" i="1" s="1"/>
  <c r="AN1683" i="1" a="1"/>
  <c r="AN1683" i="1" s="1"/>
  <c r="AR1683" i="1" a="1"/>
  <c r="AR1683" i="1" s="1"/>
  <c r="AN1715" i="1" a="1"/>
  <c r="AN1715" i="1" s="1"/>
  <c r="BG1715" i="1" s="1"/>
  <c r="AR1715" i="1" a="1"/>
  <c r="AR1715" i="1" s="1"/>
  <c r="AN1747" i="1" a="1"/>
  <c r="AN1747" i="1" s="1"/>
  <c r="AR1747" i="1" a="1"/>
  <c r="AR1747" i="1" s="1"/>
  <c r="AN1779" i="1" a="1"/>
  <c r="AN1779" i="1" s="1"/>
  <c r="BH1779" i="1" s="1"/>
  <c r="AR1779" i="1" a="1"/>
  <c r="AR1779" i="1" s="1"/>
  <c r="AN1811" i="1" a="1"/>
  <c r="AN1811" i="1" s="1"/>
  <c r="AR1811" i="1" a="1"/>
  <c r="AR1811" i="1" s="1"/>
  <c r="AN1843" i="1" a="1"/>
  <c r="AN1843" i="1" s="1"/>
  <c r="AR1843" i="1" s="1" a="1"/>
  <c r="AR1843" i="1" s="1"/>
  <c r="AN1875" i="1" a="1"/>
  <c r="AN1875" i="1" s="1"/>
  <c r="AR1875" i="1" a="1"/>
  <c r="AR1875" i="1" s="1"/>
  <c r="AN1907" i="1" a="1"/>
  <c r="AN1907" i="1" s="1"/>
  <c r="AR1907" i="1" s="1" a="1"/>
  <c r="AR1907" i="1" s="1"/>
  <c r="AN1939" i="1" a="1"/>
  <c r="AN1939" i="1" s="1"/>
  <c r="AR1939" i="1" s="1" a="1"/>
  <c r="AR1939" i="1" s="1"/>
  <c r="AN1971" i="1" a="1"/>
  <c r="AN1971" i="1" s="1"/>
  <c r="AN2003" i="1" a="1"/>
  <c r="AN2003" i="1" s="1"/>
  <c r="AR2003" i="1" a="1"/>
  <c r="AR2003" i="1" s="1"/>
  <c r="AN2035" i="1" a="1"/>
  <c r="AN2035" i="1" s="1"/>
  <c r="BF2035" i="1" s="1"/>
  <c r="AR2035" i="1" a="1"/>
  <c r="AR2035" i="1" s="1"/>
  <c r="AN2067" i="1" a="1"/>
  <c r="AN2067" i="1" s="1"/>
  <c r="AR2067" i="1" a="1"/>
  <c r="AR2067" i="1" s="1"/>
  <c r="AN2099" i="1" a="1"/>
  <c r="AN2099" i="1" s="1"/>
  <c r="AR2099" i="1" a="1"/>
  <c r="AR2099" i="1" s="1"/>
  <c r="AN2131" i="1" a="1"/>
  <c r="AN2131" i="1" s="1"/>
  <c r="AR2131" i="1" a="1"/>
  <c r="AR2131" i="1" s="1"/>
  <c r="AN2163" i="1" a="1"/>
  <c r="AN2163" i="1" s="1"/>
  <c r="BH2163" i="1" s="1"/>
  <c r="AR2163" i="1" a="1"/>
  <c r="AR2163" i="1" s="1"/>
  <c r="AN2195" i="1" a="1"/>
  <c r="AN2195" i="1" s="1"/>
  <c r="AR2195" i="1" a="1"/>
  <c r="AR2195" i="1" s="1"/>
  <c r="AN2227" i="1" a="1"/>
  <c r="AN2227" i="1" s="1"/>
  <c r="BF2227" i="1" s="1"/>
  <c r="AR2227" i="1" a="1"/>
  <c r="AR2227" i="1" s="1"/>
  <c r="AN2259" i="1" a="1"/>
  <c r="AN2259" i="1" s="1"/>
  <c r="AR2259" i="1" a="1"/>
  <c r="AR2259" i="1" s="1"/>
  <c r="AN2291" i="1" a="1"/>
  <c r="AN2291" i="1" s="1"/>
  <c r="AR2291" i="1" a="1"/>
  <c r="AR2291" i="1" s="1"/>
  <c r="AN2323" i="1" a="1"/>
  <c r="AN2323" i="1" s="1"/>
  <c r="AR2323" i="1" a="1"/>
  <c r="AR2323" i="1" s="1"/>
  <c r="AN2355" i="1" a="1"/>
  <c r="AN2355" i="1" s="1"/>
  <c r="BH2355" i="1" s="1"/>
  <c r="AR2355" i="1" a="1"/>
  <c r="AR2355" i="1" s="1"/>
  <c r="AN2387" i="1" a="1"/>
  <c r="AN2387" i="1" s="1"/>
  <c r="BF2387" i="1" s="1"/>
  <c r="AN2419" i="1" a="1"/>
  <c r="AN2419" i="1" s="1"/>
  <c r="AR2419" i="1" s="1" a="1"/>
  <c r="AR2419" i="1" s="1"/>
  <c r="AN2451" i="1" a="1"/>
  <c r="AN2451" i="1" s="1"/>
  <c r="BH2451" i="1" s="1"/>
  <c r="AR2451" i="1" a="1"/>
  <c r="AR2451" i="1" s="1"/>
  <c r="AN2483" i="1" a="1"/>
  <c r="AN2483" i="1" s="1"/>
  <c r="BG2483" i="1" s="1"/>
  <c r="AR2483" i="1" a="1"/>
  <c r="AR2483" i="1" s="1"/>
  <c r="AN2515" i="1" a="1"/>
  <c r="AN2515" i="1" s="1"/>
  <c r="AR2515" i="1" a="1"/>
  <c r="AR2515" i="1" s="1"/>
  <c r="AN2547" i="1" a="1"/>
  <c r="AN2547" i="1" s="1"/>
  <c r="BG2547" i="1" s="1"/>
  <c r="AR2547" i="1" a="1"/>
  <c r="AR2547" i="1" s="1"/>
  <c r="AN2579" i="1" a="1"/>
  <c r="AN2579" i="1" s="1"/>
  <c r="AR2579" i="1" a="1"/>
  <c r="AR2579" i="1" s="1"/>
  <c r="AN2611" i="1" a="1"/>
  <c r="AN2611" i="1" s="1"/>
  <c r="AR2611" i="1" a="1"/>
  <c r="AR2611" i="1" s="1"/>
  <c r="AN1602" i="1" a="1"/>
  <c r="AN1602" i="1" s="1"/>
  <c r="AR1602" i="1" s="1" a="1"/>
  <c r="AR1602" i="1" s="1"/>
  <c r="AN1666" i="1" a="1"/>
  <c r="AN1666" i="1" s="1"/>
  <c r="AR1666" i="1" a="1"/>
  <c r="AR1666" i="1" s="1"/>
  <c r="AN1730" i="1" a="1"/>
  <c r="AN1730" i="1" s="1"/>
  <c r="AR1730" i="1" a="1"/>
  <c r="AR1730" i="1" s="1"/>
  <c r="AN1794" i="1" a="1"/>
  <c r="AN1794" i="1" s="1"/>
  <c r="AR1794" i="1" a="1"/>
  <c r="AR1794" i="1" s="1"/>
  <c r="AN1906" i="1" a="1"/>
  <c r="AN1906" i="1" s="1"/>
  <c r="BG1906" i="1" s="1"/>
  <c r="AR1906" i="1" a="1"/>
  <c r="AR1906" i="1" s="1"/>
  <c r="AN1970" i="1" a="1"/>
  <c r="AN1970" i="1" s="1"/>
  <c r="AR1970" i="1" s="1" a="1"/>
  <c r="AR1970" i="1" s="1"/>
  <c r="AN2034" i="1" a="1"/>
  <c r="AN2034" i="1" s="1"/>
  <c r="BF2034" i="1" s="1"/>
  <c r="AR2034" i="1" a="1"/>
  <c r="AR2034" i="1" s="1"/>
  <c r="AN2210" i="1" a="1"/>
  <c r="AN2210" i="1" s="1"/>
  <c r="BF2210" i="1" s="1"/>
  <c r="AR2210" i="1" a="1"/>
  <c r="AR2210" i="1" s="1"/>
  <c r="AN2322" i="1" a="1"/>
  <c r="AN2322" i="1" s="1"/>
  <c r="AR2322" i="1" a="1"/>
  <c r="AR2322" i="1" s="1"/>
  <c r="AN2378" i="1" a="1"/>
  <c r="AN2378" i="1" s="1"/>
  <c r="BH2378" i="1" s="1"/>
  <c r="AR2378" i="1" a="1"/>
  <c r="AR2378" i="1" s="1"/>
  <c r="AN2410" i="1" a="1"/>
  <c r="AN2410" i="1" s="1"/>
  <c r="BG2410" i="1" s="1"/>
  <c r="AR2410" i="1" a="1"/>
  <c r="AR2410" i="1" s="1"/>
  <c r="AN2458" i="1" a="1"/>
  <c r="AN2458" i="1" s="1"/>
  <c r="AR2458" i="1" a="1"/>
  <c r="AR2458" i="1" s="1"/>
  <c r="AN2514" i="1" a="1"/>
  <c r="AN2514" i="1" s="1"/>
  <c r="BH2514" i="1" s="1"/>
  <c r="AR2514" i="1" a="1"/>
  <c r="AR2514" i="1" s="1"/>
  <c r="AR2570" i="1" a="1"/>
  <c r="AR2570" i="1" s="1"/>
  <c r="AN2570" i="1" a="1"/>
  <c r="AN2570" i="1" s="1"/>
  <c r="AN2618" i="1" a="1"/>
  <c r="AN2618" i="1" s="1"/>
  <c r="BF2618" i="1" s="1"/>
  <c r="AR2618" i="1" a="1"/>
  <c r="AR2618" i="1" s="1"/>
  <c r="AN1347" i="1" a="1"/>
  <c r="AN1347" i="1" s="1"/>
  <c r="AR1347" i="1" s="1" a="1"/>
  <c r="AR1347" i="1" s="1"/>
  <c r="AN1379" i="1" a="1"/>
  <c r="AN1379" i="1" s="1"/>
  <c r="AR1379" i="1" s="1" a="1"/>
  <c r="AR1379" i="1" s="1"/>
  <c r="AN1411" i="1" a="1"/>
  <c r="AN1411" i="1" s="1"/>
  <c r="BG1411" i="1" s="1"/>
  <c r="AR1411" i="1" a="1"/>
  <c r="AR1411" i="1" s="1"/>
  <c r="AN1443" i="1" a="1"/>
  <c r="AN1443" i="1" s="1"/>
  <c r="AR1443" i="1" a="1"/>
  <c r="AR1443" i="1" s="1"/>
  <c r="AN1475" i="1" a="1"/>
  <c r="AN1475" i="1" s="1"/>
  <c r="BF1475" i="1" s="1"/>
  <c r="AR1475" i="1" a="1"/>
  <c r="AR1475" i="1" s="1"/>
  <c r="AN1507" i="1" a="1"/>
  <c r="AN1507" i="1" s="1"/>
  <c r="BF1507" i="1" s="1"/>
  <c r="AR1507" i="1" a="1"/>
  <c r="AR1507" i="1" s="1"/>
  <c r="AN1539" i="1" a="1"/>
  <c r="AN1539" i="1" s="1"/>
  <c r="AR1539" i="1" s="1" a="1"/>
  <c r="AR1539" i="1" s="1"/>
  <c r="AN1571" i="1" a="1"/>
  <c r="AN1571" i="1" s="1"/>
  <c r="AR1571" i="1" s="1" a="1"/>
  <c r="AR1571" i="1" s="1"/>
  <c r="AN1603" i="1" a="1"/>
  <c r="AN1603" i="1" s="1"/>
  <c r="BF1603" i="1" s="1"/>
  <c r="AN1635" i="1" a="1"/>
  <c r="AN1635" i="1" s="1"/>
  <c r="AR1635" i="1" a="1"/>
  <c r="AR1635" i="1" s="1"/>
  <c r="AN1667" i="1" a="1"/>
  <c r="AN1667" i="1" s="1"/>
  <c r="BF1667" i="1" s="1"/>
  <c r="AR1667" i="1" a="1"/>
  <c r="AR1667" i="1" s="1"/>
  <c r="AN1699" i="1" a="1"/>
  <c r="AN1699" i="1" s="1"/>
  <c r="BG1699" i="1" s="1"/>
  <c r="AR1699" i="1" a="1"/>
  <c r="AR1699" i="1" s="1"/>
  <c r="AN1731" i="1" a="1"/>
  <c r="AN1731" i="1" s="1"/>
  <c r="BG1731" i="1" s="1"/>
  <c r="AR1731" i="1" a="1"/>
  <c r="AR1731" i="1" s="1"/>
  <c r="AN1763" i="1" a="1"/>
  <c r="AN1763" i="1" s="1"/>
  <c r="BG1763" i="1" s="1"/>
  <c r="AR1763" i="1" a="1"/>
  <c r="AR1763" i="1" s="1"/>
  <c r="AN1795" i="1" a="1"/>
  <c r="AN1795" i="1" s="1"/>
  <c r="BH1795" i="1" s="1"/>
  <c r="AR1795" i="1" a="1"/>
  <c r="AR1795" i="1" s="1"/>
  <c r="AN1827" i="1" a="1"/>
  <c r="AN1827" i="1" s="1"/>
  <c r="BH1827" i="1" s="1"/>
  <c r="AR1827" i="1" a="1"/>
  <c r="AR1827" i="1" s="1"/>
  <c r="AN1859" i="1" a="1"/>
  <c r="AN1859" i="1" s="1"/>
  <c r="AR1859" i="1" a="1"/>
  <c r="AR1859" i="1" s="1"/>
  <c r="AN1891" i="1" a="1"/>
  <c r="AN1891" i="1" s="1"/>
  <c r="AR1891" i="1" a="1"/>
  <c r="AR1891" i="1" s="1"/>
  <c r="AN1923" i="1" a="1"/>
  <c r="AN1923" i="1" s="1"/>
  <c r="AR1923" i="1" s="1" a="1"/>
  <c r="AR1923" i="1" s="1"/>
  <c r="AN1955" i="1" a="1"/>
  <c r="AN1955" i="1" s="1"/>
  <c r="AR1955" i="1" s="1" a="1"/>
  <c r="AR1955" i="1" s="1"/>
  <c r="AR1987" i="1" a="1"/>
  <c r="AR1987" i="1" s="1"/>
  <c r="AN1987" i="1" a="1"/>
  <c r="AN1987" i="1" s="1"/>
  <c r="AN2019" i="1" a="1"/>
  <c r="AN2019" i="1" s="1"/>
  <c r="BF2019" i="1" s="1"/>
  <c r="AR2019" i="1" a="1"/>
  <c r="AR2019" i="1" s="1"/>
  <c r="AN2051" i="1" a="1"/>
  <c r="AN2051" i="1" s="1"/>
  <c r="AR2051" i="1" a="1"/>
  <c r="AR2051" i="1" s="1"/>
  <c r="AN2083" i="1" a="1"/>
  <c r="AN2083" i="1" s="1"/>
  <c r="BG2083" i="1" s="1"/>
  <c r="AR2083" i="1" a="1"/>
  <c r="AR2083" i="1" s="1"/>
  <c r="AN2115" i="1" a="1"/>
  <c r="AN2115" i="1" s="1"/>
  <c r="BH2115" i="1" s="1"/>
  <c r="AR2115" i="1" a="1"/>
  <c r="AR2115" i="1" s="1"/>
  <c r="AN2147" i="1" a="1"/>
  <c r="AN2147" i="1" s="1"/>
  <c r="BF2147" i="1" s="1"/>
  <c r="AN2179" i="1" a="1"/>
  <c r="AN2179" i="1" s="1"/>
  <c r="AR2179" i="1" a="1"/>
  <c r="AR2179" i="1" s="1"/>
  <c r="AN2211" i="1" a="1"/>
  <c r="AN2211" i="1" s="1"/>
  <c r="BG2211" i="1" s="1"/>
  <c r="AR2211" i="1" a="1"/>
  <c r="AR2211" i="1" s="1"/>
  <c r="AN2243" i="1" a="1"/>
  <c r="AN2243" i="1" s="1"/>
  <c r="BH2243" i="1" s="1"/>
  <c r="AR2243" i="1" a="1"/>
  <c r="AR2243" i="1" s="1"/>
  <c r="AN2275" i="1" a="1"/>
  <c r="AN2275" i="1" s="1"/>
  <c r="BF2275" i="1" s="1"/>
  <c r="AR2275" i="1" a="1"/>
  <c r="AR2275" i="1" s="1"/>
  <c r="AN2307" i="1" a="1"/>
  <c r="AN2307" i="1" s="1"/>
  <c r="BH2307" i="1" s="1"/>
  <c r="AR2307" i="1" a="1"/>
  <c r="AR2307" i="1" s="1"/>
  <c r="AN2339" i="1" a="1"/>
  <c r="AN2339" i="1" s="1"/>
  <c r="BF2339" i="1" s="1"/>
  <c r="AR2339" i="1" a="1"/>
  <c r="AR2339" i="1" s="1"/>
  <c r="AN2371" i="1" a="1"/>
  <c r="AN2371" i="1" s="1"/>
  <c r="AR2371" i="1" a="1"/>
  <c r="AR2371" i="1" s="1"/>
  <c r="AN2403" i="1" a="1"/>
  <c r="AN2403" i="1" s="1"/>
  <c r="BG2403" i="1" s="1"/>
  <c r="AN2435" i="1" a="1"/>
  <c r="AN2435" i="1" s="1"/>
  <c r="BG2435" i="1" s="1"/>
  <c r="AR2435" i="1" a="1"/>
  <c r="AR2435" i="1" s="1"/>
  <c r="AN2467" i="1" a="1"/>
  <c r="AN2467" i="1" s="1"/>
  <c r="AR2467" i="1" a="1"/>
  <c r="AR2467" i="1" s="1"/>
  <c r="AN2499" i="1" a="1"/>
  <c r="AN2499" i="1" s="1"/>
  <c r="AR2499" i="1" a="1"/>
  <c r="AR2499" i="1" s="1"/>
  <c r="AN2531" i="1" a="1"/>
  <c r="AN2531" i="1" s="1"/>
  <c r="BH2531" i="1" s="1"/>
  <c r="AN2563" i="1" a="1"/>
  <c r="AN2563" i="1" s="1"/>
  <c r="AR2563" i="1" a="1"/>
  <c r="AR2563" i="1" s="1"/>
  <c r="AN2595" i="1" a="1"/>
  <c r="AN2595" i="1" s="1"/>
  <c r="BH2595" i="1" s="1"/>
  <c r="AR2595" i="1" a="1"/>
  <c r="AR2595" i="1" s="1"/>
  <c r="AN2627" i="1" a="1"/>
  <c r="AN2627" i="1" s="1"/>
  <c r="BF2627" i="1" s="1"/>
  <c r="AR2627" i="1" a="1"/>
  <c r="AR2627" i="1" s="1"/>
  <c r="AN2187" i="1" a="1"/>
  <c r="AN2187" i="1" s="1"/>
  <c r="BG2187" i="1" s="1"/>
  <c r="AR2187" i="1" a="1"/>
  <c r="AR2187" i="1" s="1"/>
  <c r="AN2219" i="1" a="1"/>
  <c r="AN2219" i="1" s="1"/>
  <c r="BF2219" i="1" s="1"/>
  <c r="AR2219" i="1" a="1"/>
  <c r="AR2219" i="1" s="1"/>
  <c r="AN2251" i="1" a="1"/>
  <c r="AN2251" i="1" s="1"/>
  <c r="BG2251" i="1" s="1"/>
  <c r="AR2251" i="1" a="1"/>
  <c r="AR2251" i="1" s="1"/>
  <c r="AN2283" i="1" a="1"/>
  <c r="AN2283" i="1" s="1"/>
  <c r="BF2283" i="1" s="1"/>
  <c r="AR2283" i="1" a="1"/>
  <c r="AR2283" i="1" s="1"/>
  <c r="AN2315" i="1" a="1"/>
  <c r="AN2315" i="1" s="1"/>
  <c r="BG2315" i="1" s="1"/>
  <c r="AR2315" i="1" a="1"/>
  <c r="AR2315" i="1" s="1"/>
  <c r="AN2347" i="1" a="1"/>
  <c r="AN2347" i="1" s="1"/>
  <c r="AR2347" i="1" a="1"/>
  <c r="AR2347" i="1" s="1"/>
  <c r="AN2379" i="1" a="1"/>
  <c r="AN2379" i="1" s="1"/>
  <c r="BH2379" i="1" s="1"/>
  <c r="AR2379" i="1" a="1"/>
  <c r="AR2379" i="1" s="1"/>
  <c r="AN2411" i="1" a="1"/>
  <c r="AN2411" i="1" s="1"/>
  <c r="BF2411" i="1" s="1"/>
  <c r="AR2411" i="1" a="1"/>
  <c r="AR2411" i="1" s="1"/>
  <c r="AN2443" i="1" a="1"/>
  <c r="AN2443" i="1" s="1"/>
  <c r="BF2443" i="1" s="1"/>
  <c r="AR2443" i="1" a="1"/>
  <c r="AR2443" i="1" s="1"/>
  <c r="AN2475" i="1" a="1"/>
  <c r="AN2475" i="1" s="1"/>
  <c r="AR2475" i="1" a="1"/>
  <c r="AR2475" i="1" s="1"/>
  <c r="AN2507" i="1" a="1"/>
  <c r="AN2507" i="1" s="1"/>
  <c r="BF2507" i="1" s="1"/>
  <c r="AR2507" i="1" a="1"/>
  <c r="AR2507" i="1" s="1"/>
  <c r="AN2539" i="1" a="1"/>
  <c r="AN2539" i="1" s="1"/>
  <c r="AR2539" i="1" a="1"/>
  <c r="AR2539" i="1" s="1"/>
  <c r="AN2571" i="1" a="1"/>
  <c r="AN2571" i="1" s="1"/>
  <c r="BF2571" i="1" s="1"/>
  <c r="AR2571" i="1" a="1"/>
  <c r="AR2571" i="1" s="1"/>
  <c r="AN2603" i="1" a="1"/>
  <c r="AN2603" i="1" s="1"/>
  <c r="AR2603" i="1" s="1" a="1"/>
  <c r="AR2603" i="1" s="1"/>
  <c r="AN2171" i="1" a="1"/>
  <c r="AN2171" i="1" s="1"/>
  <c r="AR2171" i="1" a="1"/>
  <c r="AR2171" i="1" s="1"/>
  <c r="AN2203" i="1" a="1"/>
  <c r="AN2203" i="1" s="1"/>
  <c r="AR2203" i="1" a="1"/>
  <c r="AR2203" i="1" s="1"/>
  <c r="AN2235" i="1" a="1"/>
  <c r="AN2235" i="1" s="1"/>
  <c r="AR2235" i="1" a="1"/>
  <c r="AR2235" i="1" s="1"/>
  <c r="AN2267" i="1" a="1"/>
  <c r="AN2267" i="1" s="1"/>
  <c r="AR2267" i="1" a="1"/>
  <c r="AR2267" i="1" s="1"/>
  <c r="AN2299" i="1" a="1"/>
  <c r="AN2299" i="1" s="1"/>
  <c r="AR2299" i="1" a="1"/>
  <c r="AR2299" i="1" s="1"/>
  <c r="AN2331" i="1" a="1"/>
  <c r="AN2331" i="1" s="1"/>
  <c r="AR2331" i="1" a="1"/>
  <c r="AR2331" i="1" s="1"/>
  <c r="AN2363" i="1" a="1"/>
  <c r="AN2363" i="1" s="1"/>
  <c r="BF2363" i="1" s="1"/>
  <c r="AR2363" i="1" a="1"/>
  <c r="AR2363" i="1" s="1"/>
  <c r="AN2395" i="1" a="1"/>
  <c r="AN2395" i="1" s="1"/>
  <c r="AR2395" i="1" s="1" a="1"/>
  <c r="AR2395" i="1" s="1"/>
  <c r="AN2427" i="1" a="1"/>
  <c r="AN2427" i="1" s="1"/>
  <c r="BH2427" i="1" s="1"/>
  <c r="AN2459" i="1" a="1"/>
  <c r="AN2459" i="1" s="1"/>
  <c r="BG2459" i="1" s="1"/>
  <c r="AR2459" i="1" a="1"/>
  <c r="AR2459" i="1" s="1"/>
  <c r="AN2491" i="1" a="1"/>
  <c r="AN2491" i="1" s="1"/>
  <c r="AR2491" i="1" a="1"/>
  <c r="AR2491" i="1" s="1"/>
  <c r="AN2523" i="1" a="1"/>
  <c r="AN2523" i="1" s="1"/>
  <c r="AN2555" i="1" a="1"/>
  <c r="AN2555" i="1" s="1"/>
  <c r="BH2555" i="1" s="1"/>
  <c r="AR2555" i="1" a="1"/>
  <c r="AR2555" i="1" s="1"/>
  <c r="AN2587" i="1" a="1"/>
  <c r="AN2587" i="1" s="1"/>
  <c r="AR2587" i="1" a="1"/>
  <c r="AR2587" i="1" s="1"/>
  <c r="AN2619" i="1" a="1"/>
  <c r="AN2619" i="1" s="1"/>
  <c r="BF2619" i="1" s="1"/>
  <c r="AR2619" i="1" a="1"/>
  <c r="AR2619" i="1" s="1"/>
  <c r="M2636" i="1"/>
  <c r="AM8" i="1"/>
  <c r="BF1264" i="1"/>
  <c r="BH671" i="1"/>
  <c r="BH2274" i="1"/>
  <c r="BH700" i="1"/>
  <c r="BH1308" i="1"/>
  <c r="BH2076" i="1"/>
  <c r="BF1247" i="1"/>
  <c r="BF1399" i="1"/>
  <c r="BH1527" i="1"/>
  <c r="BH2167" i="1"/>
  <c r="BH440" i="1"/>
  <c r="BG440" i="1"/>
  <c r="BF1732" i="1"/>
  <c r="BH1732" i="1"/>
  <c r="BG1732" i="1"/>
  <c r="BF653" i="1"/>
  <c r="BH653" i="1"/>
  <c r="BF557" i="1"/>
  <c r="BH1261" i="1"/>
  <c r="BF1930" i="1"/>
  <c r="BH1930" i="1"/>
  <c r="BG1930" i="1"/>
  <c r="BF2058" i="1"/>
  <c r="BH2058" i="1"/>
  <c r="BG2058" i="1"/>
  <c r="BF2234" i="1"/>
  <c r="BG2234" i="1"/>
  <c r="BH2234" i="1"/>
  <c r="BG444" i="1"/>
  <c r="BF988" i="1"/>
  <c r="BH988" i="1"/>
  <c r="BF2172" i="1"/>
  <c r="BH2629" i="1"/>
  <c r="BF1887" i="1"/>
  <c r="BF95" i="1"/>
  <c r="BH95" i="1"/>
  <c r="BG95" i="1"/>
  <c r="BF1288" i="1"/>
  <c r="BH241" i="1"/>
  <c r="BF1835" i="1"/>
  <c r="BF2489" i="1"/>
  <c r="BH2489" i="1"/>
  <c r="BG2489" i="1"/>
  <c r="BF2521" i="1"/>
  <c r="BH2521" i="1"/>
  <c r="BG2521" i="1"/>
  <c r="BF1496" i="1"/>
  <c r="BF1200" i="1"/>
  <c r="BH1200" i="1"/>
  <c r="BG1200" i="1"/>
  <c r="BF752" i="1"/>
  <c r="BH752" i="1"/>
  <c r="BG752" i="1"/>
  <c r="BF497" i="1"/>
  <c r="BF385" i="1"/>
  <c r="BH385" i="1"/>
  <c r="BG385" i="1"/>
  <c r="BF2500" i="1"/>
  <c r="BH2500" i="1"/>
  <c r="BG2500" i="1"/>
  <c r="BF2108" i="1"/>
  <c r="BH2108" i="1"/>
  <c r="BG2108" i="1"/>
  <c r="BF1279" i="1"/>
  <c r="BH1279" i="1"/>
  <c r="BG1279" i="1"/>
  <c r="BF1251" i="1"/>
  <c r="BH1251" i="1"/>
  <c r="BG1251" i="1"/>
  <c r="BF75" i="1"/>
  <c r="BH75" i="1"/>
  <c r="BG75" i="1"/>
  <c r="BF139" i="1"/>
  <c r="BH139" i="1"/>
  <c r="BG139" i="1"/>
  <c r="BF203" i="1"/>
  <c r="BH203" i="1"/>
  <c r="BG203" i="1"/>
  <c r="BF331" i="1"/>
  <c r="BH331" i="1"/>
  <c r="BG331" i="1"/>
  <c r="BF395" i="1"/>
  <c r="BH395" i="1"/>
  <c r="BG395" i="1"/>
  <c r="BG595" i="1"/>
  <c r="BH659" i="1"/>
  <c r="BF723" i="1"/>
  <c r="BH723" i="1"/>
  <c r="BG723" i="1"/>
  <c r="BF787" i="1"/>
  <c r="BH787" i="1"/>
  <c r="BG787" i="1"/>
  <c r="BF859" i="1"/>
  <c r="BH859" i="1"/>
  <c r="BG859" i="1"/>
  <c r="BF923" i="1"/>
  <c r="BH923" i="1"/>
  <c r="BG923" i="1"/>
  <c r="BF987" i="1"/>
  <c r="BH987" i="1"/>
  <c r="BG987" i="1"/>
  <c r="BF1051" i="1"/>
  <c r="BH1051" i="1"/>
  <c r="BG1051" i="1"/>
  <c r="BF1115" i="1"/>
  <c r="BH1115" i="1"/>
  <c r="BG1115" i="1"/>
  <c r="BF1179" i="1"/>
  <c r="BH1179" i="1"/>
  <c r="BG1179" i="1"/>
  <c r="BF1243" i="1"/>
  <c r="BH1243" i="1"/>
  <c r="BG1243" i="1"/>
  <c r="BF1315" i="1"/>
  <c r="BH1315" i="1"/>
  <c r="BG1315" i="1"/>
  <c r="BF182" i="1"/>
  <c r="BH182" i="1"/>
  <c r="BG182" i="1"/>
  <c r="BH1284" i="1"/>
  <c r="BF1996" i="1"/>
  <c r="BH1996" i="1"/>
  <c r="BG1996" i="1"/>
  <c r="BH1168" i="1"/>
  <c r="BG1168" i="1"/>
  <c r="BF609" i="1"/>
  <c r="BH609" i="1"/>
  <c r="BG609" i="1"/>
  <c r="BF681" i="1"/>
  <c r="BH681" i="1"/>
  <c r="BG681" i="1"/>
  <c r="BF968" i="1"/>
  <c r="BH968" i="1"/>
  <c r="BG968" i="1"/>
  <c r="BF23" i="1"/>
  <c r="BH23" i="1"/>
  <c r="BF159" i="1"/>
  <c r="BH159" i="1"/>
  <c r="BG159" i="1"/>
  <c r="BF535" i="1"/>
  <c r="BG535" i="1"/>
  <c r="BF799" i="1"/>
  <c r="BH799" i="1"/>
  <c r="BG799" i="1"/>
  <c r="BF1055" i="1"/>
  <c r="BH1055" i="1"/>
  <c r="BG1055" i="1"/>
  <c r="BF1311" i="1"/>
  <c r="BG1311" i="1"/>
  <c r="BG1855" i="1"/>
  <c r="BH2495" i="1"/>
  <c r="BF2189" i="1"/>
  <c r="BH2189" i="1"/>
  <c r="BG2189" i="1"/>
  <c r="BF264" i="1"/>
  <c r="BH264" i="1"/>
  <c r="BF34" i="1"/>
  <c r="BH34" i="1"/>
  <c r="BG34" i="1"/>
  <c r="BF2162" i="1"/>
  <c r="BG2162" i="1"/>
  <c r="BH2162" i="1"/>
  <c r="BF1468" i="1"/>
  <c r="BH1468" i="1"/>
  <c r="BH1724" i="1"/>
  <c r="BF2061" i="1"/>
  <c r="BH2061" i="1"/>
  <c r="BG2061" i="1"/>
  <c r="BF2006" i="1"/>
  <c r="BH2006" i="1"/>
  <c r="BG2006" i="1"/>
  <c r="BG919" i="1"/>
  <c r="BF351" i="1"/>
  <c r="BH351" i="1"/>
  <c r="BG351" i="1"/>
  <c r="BF607" i="1"/>
  <c r="BH607" i="1"/>
  <c r="BG607" i="1"/>
  <c r="BF735" i="1"/>
  <c r="BF927" i="1"/>
  <c r="BH927" i="1"/>
  <c r="BG927" i="1"/>
  <c r="BF55" i="1"/>
  <c r="BG55" i="1"/>
  <c r="BF87" i="1"/>
  <c r="BH87" i="1"/>
  <c r="BG87" i="1"/>
  <c r="BF215" i="1"/>
  <c r="BF343" i="1"/>
  <c r="BH343" i="1"/>
  <c r="BG343" i="1"/>
  <c r="BH759" i="1"/>
  <c r="BG759" i="1"/>
  <c r="BG823" i="1"/>
  <c r="BF1079" i="1"/>
  <c r="BH1079" i="1"/>
  <c r="BF1655" i="1"/>
  <c r="BF1847" i="1"/>
  <c r="BH1847" i="1"/>
  <c r="BG1847" i="1"/>
  <c r="BF872" i="1"/>
  <c r="BH872" i="1"/>
  <c r="BG872" i="1"/>
  <c r="BF1000" i="1"/>
  <c r="BG1000" i="1"/>
  <c r="BF560" i="1"/>
  <c r="BG560" i="1"/>
  <c r="BG672" i="1"/>
  <c r="BF2426" i="1"/>
  <c r="BG2426" i="1"/>
  <c r="BH2426" i="1"/>
  <c r="BH1345" i="1"/>
  <c r="BG1345" i="1"/>
  <c r="BG437" i="1"/>
  <c r="BF1690" i="1"/>
  <c r="BH1690" i="1"/>
  <c r="BG1690" i="1"/>
  <c r="BF2192" i="1"/>
  <c r="BH2192" i="1"/>
  <c r="BG2192" i="1"/>
  <c r="BF1133" i="1"/>
  <c r="BG1133" i="1"/>
  <c r="BH1133" i="1"/>
  <c r="BG2321" i="1"/>
  <c r="BF2177" i="1"/>
  <c r="BH2177" i="1"/>
  <c r="BG2177" i="1"/>
  <c r="BF196" i="1"/>
  <c r="BH196" i="1"/>
  <c r="BH773" i="1"/>
  <c r="BH2049" i="1"/>
  <c r="BG2049" i="1"/>
  <c r="BF1488" i="1"/>
  <c r="BF403" i="1"/>
  <c r="BH403" i="1"/>
  <c r="BG403" i="1"/>
  <c r="BF1059" i="1"/>
  <c r="BH1059" i="1"/>
  <c r="BG1059" i="1"/>
  <c r="BF1220" i="1"/>
  <c r="BH1220" i="1"/>
  <c r="BG1220" i="1"/>
  <c r="BH2080" i="1"/>
  <c r="BF1618" i="1"/>
  <c r="BH1618" i="1"/>
  <c r="BG1618" i="1"/>
  <c r="BF824" i="1"/>
  <c r="BF2074" i="1"/>
  <c r="BF1903" i="1"/>
  <c r="BH1903" i="1"/>
  <c r="BH2303" i="1"/>
  <c r="BF703" i="1"/>
  <c r="BH703" i="1"/>
  <c r="BG703" i="1"/>
  <c r="BH2553" i="1"/>
  <c r="BF1616" i="1"/>
  <c r="BF959" i="1"/>
  <c r="BH959" i="1"/>
  <c r="BG959" i="1"/>
  <c r="BF1215" i="1"/>
  <c r="BH1215" i="1"/>
  <c r="BG1215" i="1"/>
  <c r="BF1751" i="1"/>
  <c r="BH1751" i="1"/>
  <c r="BG1751" i="1"/>
  <c r="BF612" i="1"/>
  <c r="BF1516" i="1"/>
  <c r="BH1516" i="1"/>
  <c r="BG1516" i="1"/>
  <c r="BH1764" i="1"/>
  <c r="BF1764" i="1"/>
  <c r="BG1764" i="1"/>
  <c r="BH1585" i="1"/>
  <c r="BF1193" i="1"/>
  <c r="BH1193" i="1"/>
  <c r="BG1193" i="1"/>
  <c r="BH1882" i="1"/>
  <c r="BF1882" i="1"/>
  <c r="BG1882" i="1"/>
  <c r="BF781" i="1"/>
  <c r="BH781" i="1"/>
  <c r="BH245" i="1"/>
  <c r="BF1626" i="1"/>
  <c r="BH1626" i="1"/>
  <c r="BG1626" i="1"/>
  <c r="BG744" i="1"/>
  <c r="BH769" i="1"/>
  <c r="BH275" i="1"/>
  <c r="BF667" i="1"/>
  <c r="BH667" i="1"/>
  <c r="BG667" i="1"/>
  <c r="BF2266" i="1"/>
  <c r="BG2266" i="1"/>
  <c r="BH2266" i="1"/>
  <c r="BF1874" i="1"/>
  <c r="BH1874" i="1"/>
  <c r="BG1874" i="1"/>
  <c r="BF1442" i="1"/>
  <c r="BH1442" i="1"/>
  <c r="BG1442" i="1"/>
  <c r="BF2124" i="1"/>
  <c r="BH2124" i="1"/>
  <c r="BG2124" i="1"/>
  <c r="BF269" i="1"/>
  <c r="BH269" i="1"/>
  <c r="BG269" i="1"/>
  <c r="BF1128" i="1"/>
  <c r="BH1128" i="1"/>
  <c r="BG1128" i="1"/>
  <c r="BF273" i="1"/>
  <c r="BH2414" i="1"/>
  <c r="BF1023" i="1"/>
  <c r="BH1023" i="1"/>
  <c r="BG1023" i="1"/>
  <c r="BG119" i="1"/>
  <c r="BF1358" i="1"/>
  <c r="BG1358" i="1"/>
  <c r="BH1358" i="1"/>
  <c r="BH2544" i="1"/>
  <c r="BG2456" i="1"/>
  <c r="BF2258" i="1"/>
  <c r="BG2258" i="1"/>
  <c r="BH2258" i="1"/>
  <c r="BH2152" i="1"/>
  <c r="BG2152" i="1"/>
  <c r="BH1905" i="1"/>
  <c r="BF1569" i="1"/>
  <c r="BH1569" i="1"/>
  <c r="BG1569" i="1"/>
  <c r="BH1009" i="1"/>
  <c r="BH1754" i="1"/>
  <c r="BF1754" i="1"/>
  <c r="BG1754" i="1"/>
  <c r="BF1490" i="1"/>
  <c r="BH1490" i="1"/>
  <c r="BG1490" i="1"/>
  <c r="BF1426" i="1"/>
  <c r="BH1426" i="1"/>
  <c r="BG1426" i="1"/>
  <c r="BF1370" i="1"/>
  <c r="BH1370" i="1"/>
  <c r="BG1370" i="1"/>
  <c r="BF2145" i="1"/>
  <c r="BH2145" i="1"/>
  <c r="BG2145" i="1"/>
  <c r="BH2376" i="1"/>
  <c r="BF1997" i="1"/>
  <c r="BH1997" i="1"/>
  <c r="BG1997" i="1"/>
  <c r="BG1957" i="1"/>
  <c r="BH1325" i="1"/>
  <c r="BF1269" i="1"/>
  <c r="BG1269" i="1"/>
  <c r="BH1269" i="1"/>
  <c r="BG1029" i="1"/>
  <c r="BH941" i="1"/>
  <c r="BF708" i="1"/>
  <c r="BH708" i="1"/>
  <c r="BG708" i="1"/>
  <c r="BF68" i="1"/>
  <c r="BG68" i="1"/>
  <c r="BF45" i="1"/>
  <c r="BG45" i="1"/>
  <c r="BH1568" i="1"/>
  <c r="BF1008" i="1"/>
  <c r="BH1008" i="1"/>
  <c r="BG1008" i="1"/>
  <c r="BF816" i="1"/>
  <c r="BH816" i="1"/>
  <c r="BG816" i="1"/>
  <c r="BF849" i="1"/>
  <c r="BF257" i="1"/>
  <c r="BH257" i="1"/>
  <c r="BG257" i="1"/>
  <c r="BF2354" i="1"/>
  <c r="BG2354" i="1"/>
  <c r="BH2354" i="1"/>
  <c r="BF2455" i="1"/>
  <c r="BH2455" i="1"/>
  <c r="BG2455" i="1"/>
  <c r="BH1783" i="1"/>
  <c r="BG1783" i="1"/>
  <c r="BF2634" i="1"/>
  <c r="BG2634" i="1"/>
  <c r="BH2634" i="1"/>
  <c r="BF1509" i="1"/>
  <c r="BG1509" i="1"/>
  <c r="BH1509" i="1"/>
  <c r="BF1637" i="1"/>
  <c r="BG1637" i="1"/>
  <c r="BH1637" i="1"/>
  <c r="BF106" i="1"/>
  <c r="BH106" i="1"/>
  <c r="BG106" i="1"/>
  <c r="BH2608" i="1"/>
  <c r="BF2282" i="1"/>
  <c r="BG2282" i="1"/>
  <c r="BH2282" i="1"/>
  <c r="BH1633" i="1"/>
  <c r="BF1698" i="1"/>
  <c r="BH1698" i="1"/>
  <c r="BG1698" i="1"/>
  <c r="BF1386" i="1"/>
  <c r="BH1386" i="1"/>
  <c r="BG1386" i="1"/>
  <c r="BH2106" i="1"/>
  <c r="BF2106" i="1"/>
  <c r="BG2106" i="1"/>
  <c r="BF2039" i="1"/>
  <c r="BH2039" i="1"/>
  <c r="BG2039" i="1"/>
  <c r="BG356" i="1"/>
  <c r="BG397" i="1"/>
  <c r="BF2457" i="1"/>
  <c r="BH2457" i="1"/>
  <c r="BG2457" i="1"/>
  <c r="BF957" i="1"/>
  <c r="BF2390" i="1"/>
  <c r="BH2390" i="1"/>
  <c r="BG2390" i="1"/>
  <c r="BF28" i="1"/>
  <c r="BF197" i="1"/>
  <c r="BF2064" i="1"/>
  <c r="BH2064" i="1"/>
  <c r="BG2064" i="1"/>
  <c r="BH19" i="1"/>
  <c r="BF211" i="1"/>
  <c r="BH211" i="1"/>
  <c r="BG211" i="1"/>
  <c r="BF603" i="1"/>
  <c r="BH603" i="1"/>
  <c r="BG603" i="1"/>
  <c r="BF995" i="1"/>
  <c r="BH995" i="1"/>
  <c r="BG995" i="1"/>
  <c r="BF2372" i="1"/>
  <c r="BH2372" i="1"/>
  <c r="BG2372" i="1"/>
  <c r="BG1594" i="1"/>
  <c r="BF366" i="1"/>
  <c r="BH366" i="1"/>
  <c r="BG366" i="1"/>
  <c r="BF2170" i="1"/>
  <c r="BG2170" i="1"/>
  <c r="BH2170" i="1"/>
  <c r="BF2632" i="1"/>
  <c r="BH2632" i="1"/>
  <c r="BG2632" i="1"/>
  <c r="BH1265" i="1"/>
  <c r="BF1746" i="1"/>
  <c r="BH1746" i="1"/>
  <c r="BG1746" i="1"/>
  <c r="BF2184" i="1"/>
  <c r="BH2184" i="1"/>
  <c r="BG2184" i="1"/>
  <c r="BF808" i="1"/>
  <c r="BG808" i="1"/>
  <c r="BF2428" i="1"/>
  <c r="BG2428" i="1"/>
  <c r="BF2197" i="1"/>
  <c r="BF2383" i="1"/>
  <c r="BF2543" i="1"/>
  <c r="BH2543" i="1"/>
  <c r="BG2543" i="1"/>
  <c r="BF698" i="1"/>
  <c r="BH698" i="1"/>
  <c r="BG698" i="1"/>
  <c r="BF991" i="1"/>
  <c r="BH991" i="1"/>
  <c r="BG991" i="1"/>
  <c r="BF575" i="1"/>
  <c r="BH575" i="1"/>
  <c r="BG575" i="1"/>
  <c r="BF1988" i="1"/>
  <c r="BH1988" i="1"/>
  <c r="BG1988" i="1"/>
  <c r="BF1508" i="1"/>
  <c r="BH1508" i="1"/>
  <c r="BG1508" i="1"/>
  <c r="BF583" i="1"/>
  <c r="BH583" i="1"/>
  <c r="BG583" i="1"/>
  <c r="BF871" i="1"/>
  <c r="BH871" i="1"/>
  <c r="BG871" i="1"/>
  <c r="BF1127" i="1"/>
  <c r="BH1127" i="1"/>
  <c r="BG1127" i="1"/>
  <c r="BF2482" i="1"/>
  <c r="BG2482" i="1"/>
  <c r="BH2482" i="1"/>
  <c r="BF1025" i="1"/>
  <c r="BH1025" i="1"/>
  <c r="BG1025" i="1"/>
  <c r="BF1634" i="1"/>
  <c r="BH1634" i="1"/>
  <c r="BG1634" i="1"/>
  <c r="BH1962" i="1"/>
  <c r="BG1962" i="1"/>
  <c r="BF1506" i="1"/>
  <c r="BH1506" i="1"/>
  <c r="BG1506" i="1"/>
  <c r="BF53" i="1"/>
  <c r="BF1040" i="1"/>
  <c r="BH1040" i="1"/>
  <c r="BG1040" i="1"/>
  <c r="BF641" i="1"/>
  <c r="BH641" i="1"/>
  <c r="BG641" i="1"/>
  <c r="BH41" i="1"/>
  <c r="BG41" i="1"/>
  <c r="BG2244" i="1"/>
  <c r="BF83" i="1"/>
  <c r="BH83" i="1"/>
  <c r="BG83" i="1"/>
  <c r="BF539" i="1"/>
  <c r="BH539" i="1"/>
  <c r="BG539" i="1"/>
  <c r="BF1187" i="1"/>
  <c r="BH1187" i="1"/>
  <c r="BG1187" i="1"/>
  <c r="BF1362" i="1"/>
  <c r="BH1362" i="1"/>
  <c r="BF2274" i="1"/>
  <c r="BG2274" i="1"/>
  <c r="BH278" i="1"/>
  <c r="BH1014" i="1"/>
  <c r="BG1014" i="1"/>
  <c r="BF1238" i="1"/>
  <c r="BH1238" i="1"/>
  <c r="BG1238" i="1"/>
  <c r="BG1841" i="1"/>
  <c r="BH1762" i="1"/>
  <c r="BF1762" i="1"/>
  <c r="BG1762" i="1"/>
  <c r="BH1378" i="1"/>
  <c r="BG1378" i="1"/>
  <c r="BG2304" i="1"/>
  <c r="BF805" i="1"/>
  <c r="BF621" i="1"/>
  <c r="BG621" i="1"/>
  <c r="BH621" i="1"/>
  <c r="BF1744" i="1"/>
  <c r="BH1744" i="1"/>
  <c r="BG1744" i="1"/>
  <c r="BF2550" i="1"/>
  <c r="BH2550" i="1"/>
  <c r="BG2550" i="1"/>
  <c r="BF876" i="1"/>
  <c r="BH876" i="1"/>
  <c r="BG876" i="1"/>
  <c r="BF540" i="1"/>
  <c r="BH540" i="1"/>
  <c r="BG540" i="1"/>
  <c r="BH228" i="1"/>
  <c r="BH12" i="1"/>
  <c r="BF709" i="1"/>
  <c r="BH709" i="1"/>
  <c r="BG709" i="1"/>
  <c r="BF613" i="1"/>
  <c r="BG613" i="1"/>
  <c r="BG381" i="1"/>
  <c r="BF2242" i="1"/>
  <c r="BG2242" i="1"/>
  <c r="BH2242" i="1"/>
  <c r="BF2186" i="1"/>
  <c r="BG2186" i="1"/>
  <c r="BH2186" i="1"/>
  <c r="BF1937" i="1"/>
  <c r="BH1553" i="1"/>
  <c r="BH1209" i="1"/>
  <c r="BH2161" i="1"/>
  <c r="BF1810" i="1"/>
  <c r="BH1810" i="1"/>
  <c r="BG1810" i="1"/>
  <c r="BF1330" i="1"/>
  <c r="BH1330" i="1"/>
  <c r="BG1330" i="1"/>
  <c r="BH2413" i="1"/>
  <c r="BF2221" i="1"/>
  <c r="BG2221" i="1"/>
  <c r="BF2140" i="1"/>
  <c r="BH2140" i="1"/>
  <c r="BG2140" i="1"/>
  <c r="BF2401" i="1"/>
  <c r="BH2401" i="1"/>
  <c r="BG2401" i="1"/>
  <c r="BF1989" i="1"/>
  <c r="BG1989" i="1"/>
  <c r="BH1989" i="1"/>
  <c r="BG1941" i="1"/>
  <c r="BH1357" i="1"/>
  <c r="BG1357" i="1"/>
  <c r="BG1317" i="1"/>
  <c r="BG1117" i="1"/>
  <c r="BH1021" i="1"/>
  <c r="BF981" i="1"/>
  <c r="BG981" i="1"/>
  <c r="BH981" i="1"/>
  <c r="BF2071" i="1"/>
  <c r="BH2071" i="1"/>
  <c r="BG2071" i="1"/>
  <c r="BF2497" i="1"/>
  <c r="BG2497" i="1"/>
  <c r="BF2305" i="1"/>
  <c r="BH2305" i="1"/>
  <c r="BG2305" i="1"/>
  <c r="BF580" i="1"/>
  <c r="BH580" i="1"/>
  <c r="BG580" i="1"/>
  <c r="BG484" i="1"/>
  <c r="BF493" i="1"/>
  <c r="BH493" i="1"/>
  <c r="BF333" i="1"/>
  <c r="BH333" i="1"/>
  <c r="BG333" i="1"/>
  <c r="BF2569" i="1"/>
  <c r="BH2569" i="1"/>
  <c r="BF1936" i="1"/>
  <c r="BH1936" i="1"/>
  <c r="BF888" i="1"/>
  <c r="BH888" i="1"/>
  <c r="BG888" i="1"/>
  <c r="BF680" i="1"/>
  <c r="BG680" i="1"/>
  <c r="BF432" i="1"/>
  <c r="BH432" i="1"/>
  <c r="BG432" i="1"/>
  <c r="BF2103" i="1"/>
  <c r="BH2159" i="1"/>
  <c r="BF1959" i="1"/>
  <c r="BF1183" i="1"/>
  <c r="BH1183" i="1"/>
  <c r="BG1183" i="1"/>
  <c r="BF895" i="1"/>
  <c r="BH895" i="1"/>
  <c r="BG895" i="1"/>
  <c r="BH1972" i="1"/>
  <c r="BF1972" i="1"/>
  <c r="BG1972" i="1"/>
  <c r="BF1796" i="1"/>
  <c r="BG1796" i="1"/>
  <c r="BF42" i="1"/>
  <c r="BH42" i="1"/>
  <c r="BG42" i="1"/>
  <c r="BF122" i="1"/>
  <c r="BF186" i="1"/>
  <c r="BH186" i="1"/>
  <c r="BG186" i="1"/>
  <c r="BF314" i="1"/>
  <c r="BH314" i="1"/>
  <c r="BG314" i="1"/>
  <c r="BF570" i="1"/>
  <c r="BH570" i="1"/>
  <c r="BG570" i="1"/>
  <c r="BF2476" i="1"/>
  <c r="BH2476" i="1"/>
  <c r="BG2476" i="1"/>
  <c r="BF818" i="1"/>
  <c r="BH818" i="1"/>
  <c r="BG818" i="1"/>
  <c r="BF946" i="1"/>
  <c r="BH946" i="1"/>
  <c r="BG946" i="1"/>
  <c r="BF2586" i="1"/>
  <c r="BG2586" i="1"/>
  <c r="BH2586" i="1"/>
  <c r="BF1385" i="1"/>
  <c r="BH1385" i="1"/>
  <c r="BG1385" i="1"/>
  <c r="BH685" i="1"/>
  <c r="BF2574" i="1"/>
  <c r="BF2446" i="1"/>
  <c r="BH2446" i="1"/>
  <c r="BG2446" i="1"/>
  <c r="BF1289" i="1"/>
  <c r="BG1289" i="1"/>
  <c r="BF2545" i="1"/>
  <c r="BH2545" i="1"/>
  <c r="BG2545" i="1"/>
  <c r="BF1450" i="1"/>
  <c r="BH1450" i="1"/>
  <c r="BG1450" i="1"/>
  <c r="BH2174" i="1"/>
  <c r="BG2174" i="1"/>
  <c r="BF1005" i="1"/>
  <c r="BG1005" i="1"/>
  <c r="BH1005" i="1"/>
  <c r="BH148" i="1"/>
  <c r="BG148" i="1"/>
  <c r="BF429" i="1"/>
  <c r="BH429" i="1"/>
  <c r="BG429" i="1"/>
  <c r="BF1912" i="1"/>
  <c r="BF1144" i="1"/>
  <c r="BH1144" i="1"/>
  <c r="BG1144" i="1"/>
  <c r="BF624" i="1"/>
  <c r="BH624" i="1"/>
  <c r="BG624" i="1"/>
  <c r="BF113" i="1"/>
  <c r="BG113" i="1"/>
  <c r="BF2191" i="1"/>
  <c r="BG2191" i="1"/>
  <c r="BF2591" i="1"/>
  <c r="BG2591" i="1"/>
  <c r="BF151" i="1"/>
  <c r="BH151" i="1"/>
  <c r="BG151" i="1"/>
  <c r="BF147" i="1"/>
  <c r="BH147" i="1"/>
  <c r="BG147" i="1"/>
  <c r="BG475" i="1"/>
  <c r="BF1123" i="1"/>
  <c r="BH1123" i="1"/>
  <c r="BG1123" i="1"/>
  <c r="BF1707" i="1"/>
  <c r="BG2155" i="1"/>
  <c r="BF1900" i="1"/>
  <c r="BH1900" i="1"/>
  <c r="BG1900" i="1"/>
  <c r="BF706" i="1"/>
  <c r="BH706" i="1"/>
  <c r="BG942" i="1"/>
  <c r="BF2014" i="1"/>
  <c r="BF1644" i="1"/>
  <c r="BH1644" i="1"/>
  <c r="BG1644" i="1"/>
  <c r="BF2320" i="1"/>
  <c r="BH2320" i="1"/>
  <c r="BG2320" i="1"/>
  <c r="BG2088" i="1"/>
  <c r="BF1729" i="1"/>
  <c r="BH1729" i="1"/>
  <c r="BG1729" i="1"/>
  <c r="BF2178" i="1"/>
  <c r="BG2178" i="1"/>
  <c r="BH2178" i="1"/>
  <c r="BF1682" i="1"/>
  <c r="BH1682" i="1"/>
  <c r="BG1682" i="1"/>
  <c r="BG1229" i="1"/>
  <c r="BF852" i="1"/>
  <c r="BF236" i="1"/>
  <c r="BF93" i="1"/>
  <c r="BF2416" i="1"/>
  <c r="BH2416" i="1"/>
  <c r="BG2416" i="1"/>
  <c r="BH2365" i="1"/>
  <c r="BH1889" i="1"/>
  <c r="BF1665" i="1"/>
  <c r="BH1665" i="1"/>
  <c r="BG1665" i="1"/>
  <c r="BF2481" i="1"/>
  <c r="BH2481" i="1"/>
  <c r="BG2481" i="1"/>
  <c r="BF2165" i="1"/>
  <c r="BH2165" i="1"/>
  <c r="BG2165" i="1"/>
  <c r="BF2037" i="1"/>
  <c r="BH2037" i="1"/>
  <c r="BG2037" i="1"/>
  <c r="BH1826" i="1"/>
  <c r="BF1826" i="1"/>
  <c r="BG1826" i="1"/>
  <c r="BH1354" i="1"/>
  <c r="BF2333" i="1"/>
  <c r="BH2333" i="1"/>
  <c r="BG2333" i="1"/>
  <c r="BF1901" i="1"/>
  <c r="BH1901" i="1"/>
  <c r="BG1901" i="1"/>
  <c r="BF1165" i="1"/>
  <c r="BH1165" i="1"/>
  <c r="BG1165" i="1"/>
  <c r="BH933" i="1"/>
  <c r="BF2228" i="1"/>
  <c r="BH2228" i="1"/>
  <c r="BG2228" i="1"/>
  <c r="BF2542" i="1"/>
  <c r="BH2542" i="1"/>
  <c r="BF2488" i="1"/>
  <c r="BF2490" i="1"/>
  <c r="BG2490" i="1"/>
  <c r="BH2490" i="1"/>
  <c r="BG2386" i="1"/>
  <c r="BF2617" i="1"/>
  <c r="BH2617" i="1"/>
  <c r="BG2617" i="1"/>
  <c r="BF2122" i="1"/>
  <c r="BH2122" i="1"/>
  <c r="BG2122" i="1"/>
  <c r="BH1873" i="1"/>
  <c r="BG1873" i="1"/>
  <c r="BG1761" i="1"/>
  <c r="BF1353" i="1"/>
  <c r="BH1353" i="1"/>
  <c r="BG1353" i="1"/>
  <c r="BF1313" i="1"/>
  <c r="BH1313" i="1"/>
  <c r="BG1313" i="1"/>
  <c r="BH977" i="1"/>
  <c r="BF2002" i="1"/>
  <c r="BH2002" i="1"/>
  <c r="BG2002" i="1"/>
  <c r="BF1642" i="1"/>
  <c r="BH1642" i="1"/>
  <c r="BG1642" i="1"/>
  <c r="BF2204" i="1"/>
  <c r="BH2204" i="1"/>
  <c r="BG2204" i="1"/>
  <c r="BH2384" i="1"/>
  <c r="BF2585" i="1"/>
  <c r="BH2585" i="1"/>
  <c r="BG2585" i="1"/>
  <c r="BG2286" i="1"/>
  <c r="BF2218" i="1"/>
  <c r="BG2218" i="1"/>
  <c r="BH2218" i="1"/>
  <c r="BF2158" i="1"/>
  <c r="BH2158" i="1"/>
  <c r="BG2158" i="1"/>
  <c r="BF1725" i="1"/>
  <c r="BG1725" i="1"/>
  <c r="BF1525" i="1"/>
  <c r="BH1525" i="1"/>
  <c r="BG1525" i="1"/>
  <c r="BF2577" i="1"/>
  <c r="BH2577" i="1"/>
  <c r="BG2577" i="1"/>
  <c r="BH428" i="1"/>
  <c r="BG4" i="1"/>
  <c r="BF909" i="1"/>
  <c r="BH909" i="1"/>
  <c r="BF853" i="1"/>
  <c r="BH853" i="1"/>
  <c r="BG853" i="1"/>
  <c r="BF749" i="1"/>
  <c r="BG749" i="1"/>
  <c r="BH749" i="1"/>
  <c r="BF605" i="1"/>
  <c r="BF365" i="1"/>
  <c r="BG365" i="1"/>
  <c r="BH285" i="1"/>
  <c r="BF2000" i="1"/>
  <c r="BH1624" i="1"/>
  <c r="BF1072" i="1"/>
  <c r="BG1072" i="1"/>
  <c r="BF880" i="1"/>
  <c r="BH880" i="1"/>
  <c r="BG880" i="1"/>
  <c r="BH656" i="1"/>
  <c r="BG656" i="1"/>
  <c r="BF408" i="1"/>
  <c r="BG408" i="1"/>
  <c r="BF120" i="1"/>
  <c r="BH120" i="1"/>
  <c r="BG120" i="1"/>
  <c r="BH433" i="1"/>
  <c r="BG433" i="1"/>
  <c r="BG321" i="1"/>
  <c r="BF2287" i="1"/>
  <c r="BF2015" i="1"/>
  <c r="BH2015" i="1"/>
  <c r="BF2085" i="1"/>
  <c r="BH2085" i="1"/>
  <c r="BG2085" i="1"/>
  <c r="BF2020" i="1"/>
  <c r="BH2020" i="1"/>
  <c r="BG2020" i="1"/>
  <c r="BF1719" i="1"/>
  <c r="BH1719" i="1"/>
  <c r="BG1719" i="1"/>
  <c r="BF863" i="1"/>
  <c r="BH863" i="1"/>
  <c r="BG863" i="1"/>
  <c r="BG1806" i="1"/>
  <c r="BF2493" i="1"/>
  <c r="BH2493" i="1"/>
  <c r="BG2493" i="1"/>
  <c r="BF711" i="1"/>
  <c r="BH711" i="1"/>
  <c r="BG711" i="1"/>
  <c r="BG463" i="1"/>
  <c r="BF623" i="1"/>
  <c r="BH623" i="1"/>
  <c r="BG623" i="1"/>
  <c r="BH903" i="1"/>
  <c r="BG1671" i="1"/>
  <c r="BF1799" i="1"/>
  <c r="BG2454" i="1"/>
  <c r="BF2237" i="1"/>
  <c r="BF2084" i="1"/>
  <c r="BH2084" i="1"/>
  <c r="BG2084" i="1"/>
  <c r="BF2021" i="1"/>
  <c r="BH2021" i="1"/>
  <c r="BG2021" i="1"/>
  <c r="BF804" i="1"/>
  <c r="BH804" i="1"/>
  <c r="BG804" i="1"/>
  <c r="BG1976" i="1"/>
  <c r="BF1584" i="1"/>
  <c r="BH1584" i="1"/>
  <c r="BG1584" i="1"/>
  <c r="BF496" i="1"/>
  <c r="BH496" i="1"/>
  <c r="BG496" i="1"/>
  <c r="BF2295" i="1"/>
  <c r="BH2295" i="1"/>
  <c r="BG2295" i="1"/>
  <c r="BF795" i="1"/>
  <c r="BH795" i="1"/>
  <c r="BG795" i="1"/>
  <c r="BF494" i="1"/>
  <c r="BG494" i="1"/>
  <c r="BH494" i="1"/>
  <c r="BF1466" i="1"/>
  <c r="BH1466" i="1"/>
  <c r="BG1466" i="1"/>
  <c r="BF2130" i="1"/>
  <c r="BH2130" i="1"/>
  <c r="BG2130" i="1"/>
  <c r="BF870" i="1"/>
  <c r="BG1486" i="1"/>
  <c r="BH1486" i="1"/>
  <c r="BG1337" i="1"/>
  <c r="BF1938" i="1"/>
  <c r="BH1938" i="1"/>
  <c r="BG1938" i="1"/>
  <c r="BF1498" i="1"/>
  <c r="BH1498" i="1"/>
  <c r="BG1498" i="1"/>
  <c r="BH748" i="1"/>
  <c r="BF748" i="1"/>
  <c r="BG748" i="1"/>
  <c r="BF877" i="1"/>
  <c r="BG877" i="1"/>
  <c r="BH877" i="1"/>
  <c r="BF237" i="1"/>
  <c r="BH237" i="1"/>
  <c r="BF1904" i="1"/>
  <c r="BH1904" i="1"/>
  <c r="BG1904" i="1"/>
  <c r="BF2312" i="1"/>
  <c r="BH2312" i="1"/>
  <c r="BG2312" i="1"/>
  <c r="BF2190" i="1"/>
  <c r="BG2190" i="1"/>
  <c r="BH1769" i="1"/>
  <c r="BF2598" i="1"/>
  <c r="BF2462" i="1"/>
  <c r="BF2480" i="1"/>
  <c r="BH2480" i="1"/>
  <c r="BG2480" i="1"/>
  <c r="BF2290" i="1"/>
  <c r="BG2290" i="1"/>
  <c r="BH2290" i="1"/>
  <c r="BF2045" i="1"/>
  <c r="BF1857" i="1"/>
  <c r="BH1857" i="1"/>
  <c r="BG1857" i="1"/>
  <c r="BF1793" i="1"/>
  <c r="BG1793" i="1"/>
  <c r="BH1697" i="1"/>
  <c r="BF1473" i="1"/>
  <c r="BH1473" i="1"/>
  <c r="BG1305" i="1"/>
  <c r="BG1249" i="1"/>
  <c r="BF2101" i="1"/>
  <c r="BG2101" i="1"/>
  <c r="BF1578" i="1"/>
  <c r="BG1578" i="1"/>
  <c r="BF1514" i="1"/>
  <c r="BH1514" i="1"/>
  <c r="BG1514" i="1"/>
  <c r="BF2362" i="1"/>
  <c r="BG2362" i="1"/>
  <c r="BH2362" i="1"/>
  <c r="BH2209" i="1"/>
  <c r="BG2209" i="1"/>
  <c r="BF2269" i="1"/>
  <c r="BH2269" i="1"/>
  <c r="BG2269" i="1"/>
  <c r="BF2060" i="1"/>
  <c r="BH2060" i="1"/>
  <c r="BG2060" i="1"/>
  <c r="BF1933" i="1"/>
  <c r="BH1933" i="1"/>
  <c r="BG1933" i="1"/>
  <c r="BF1341" i="1"/>
  <c r="BH1341" i="1"/>
  <c r="BF1301" i="1"/>
  <c r="BH1301" i="1"/>
  <c r="BG1301" i="1"/>
  <c r="BH1101" i="1"/>
  <c r="BG1101" i="1"/>
  <c r="BF772" i="1"/>
  <c r="BG772" i="1"/>
  <c r="BF724" i="1"/>
  <c r="BF620" i="1"/>
  <c r="BH620" i="1"/>
  <c r="BG620" i="1"/>
  <c r="BF516" i="1"/>
  <c r="BH516" i="1"/>
  <c r="BG516" i="1"/>
  <c r="BF324" i="1"/>
  <c r="BH324" i="1"/>
  <c r="BG324" i="1"/>
  <c r="BF108" i="1"/>
  <c r="BF36" i="1"/>
  <c r="BH36" i="1"/>
  <c r="BG36" i="1"/>
  <c r="BF485" i="1"/>
  <c r="BH485" i="1"/>
  <c r="BG485" i="1"/>
  <c r="BF213" i="1"/>
  <c r="BH213" i="1"/>
  <c r="BG213" i="1"/>
  <c r="BG1768" i="1"/>
  <c r="BG1608" i="1"/>
  <c r="BH1520" i="1"/>
  <c r="BF232" i="1"/>
  <c r="BG232" i="1"/>
  <c r="BF2175" i="1"/>
  <c r="BH2175" i="1"/>
  <c r="BG2175" i="1"/>
  <c r="BF1935" i="1"/>
  <c r="BG1935" i="1"/>
  <c r="BF1695" i="1"/>
  <c r="BH1695" i="1"/>
  <c r="BG1695" i="1"/>
  <c r="BF650" i="1"/>
  <c r="BH650" i="1"/>
  <c r="BG650" i="1"/>
  <c r="BF1159" i="1"/>
  <c r="BH1159" i="1"/>
  <c r="BG1159" i="1"/>
  <c r="BF831" i="1"/>
  <c r="BH831" i="1"/>
  <c r="BG831" i="1"/>
  <c r="BF383" i="1"/>
  <c r="BH383" i="1"/>
  <c r="BG383" i="1"/>
  <c r="BF851" i="1"/>
  <c r="BF67" i="1"/>
  <c r="BH67" i="1"/>
  <c r="BG67" i="1"/>
  <c r="BF131" i="1"/>
  <c r="BH131" i="1"/>
  <c r="BG131" i="1"/>
  <c r="BF195" i="1"/>
  <c r="BH195" i="1"/>
  <c r="BG195" i="1"/>
  <c r="BF259" i="1"/>
  <c r="BH259" i="1"/>
  <c r="BG259" i="1"/>
  <c r="BF323" i="1"/>
  <c r="BH323" i="1"/>
  <c r="BG323" i="1"/>
  <c r="BF387" i="1"/>
  <c r="BH387" i="1"/>
  <c r="BG387" i="1"/>
  <c r="BF587" i="1"/>
  <c r="BH587" i="1"/>
  <c r="BG587" i="1"/>
  <c r="BF651" i="1"/>
  <c r="BH651" i="1"/>
  <c r="BG651" i="1"/>
  <c r="BF715" i="1"/>
  <c r="BH715" i="1"/>
  <c r="BG715" i="1"/>
  <c r="BF779" i="1"/>
  <c r="BH779" i="1"/>
  <c r="BG779" i="1"/>
  <c r="BF843" i="1"/>
  <c r="BH843" i="1"/>
  <c r="BG843" i="1"/>
  <c r="BF915" i="1"/>
  <c r="BH915" i="1"/>
  <c r="BG915" i="1"/>
  <c r="BF1307" i="1"/>
  <c r="BH1371" i="1"/>
  <c r="BF1371" i="1"/>
  <c r="BG1371" i="1"/>
  <c r="BG1499" i="1"/>
  <c r="BF1742" i="1"/>
  <c r="BG1742" i="1"/>
  <c r="BF6" i="1"/>
  <c r="BH6" i="1"/>
  <c r="BG6" i="1"/>
  <c r="BH966" i="1"/>
  <c r="BF1470" i="1"/>
  <c r="BG1470" i="1"/>
  <c r="BH1470" i="1"/>
  <c r="BF174" i="1"/>
  <c r="BH174" i="1"/>
  <c r="BH944" i="1"/>
  <c r="BF136" i="1"/>
  <c r="BH136" i="1"/>
  <c r="BG136" i="1"/>
  <c r="BF40" i="1"/>
  <c r="BH40" i="1"/>
  <c r="BG40" i="1"/>
  <c r="BH633" i="1"/>
  <c r="BG129" i="1"/>
  <c r="BF2255" i="1"/>
  <c r="BH2255" i="1"/>
  <c r="BG2255" i="1"/>
  <c r="BH2098" i="1"/>
  <c r="BF2098" i="1"/>
  <c r="BG2098" i="1"/>
  <c r="BF2511" i="1"/>
  <c r="BH2511" i="1"/>
  <c r="BG2511" i="1"/>
  <c r="BH2631" i="1"/>
  <c r="BG874" i="1"/>
  <c r="BF1151" i="1"/>
  <c r="BH1151" i="1"/>
  <c r="BG1151" i="1"/>
  <c r="BF27" i="1"/>
  <c r="BH27" i="1"/>
  <c r="BG27" i="1"/>
  <c r="BF91" i="1"/>
  <c r="BH91" i="1"/>
  <c r="BG91" i="1"/>
  <c r="BF155" i="1"/>
  <c r="BH155" i="1"/>
  <c r="BG155" i="1"/>
  <c r="BF219" i="1"/>
  <c r="BH219" i="1"/>
  <c r="BG219" i="1"/>
  <c r="BG283" i="1"/>
  <c r="BF347" i="1"/>
  <c r="BH347" i="1"/>
  <c r="BG347" i="1"/>
  <c r="BF419" i="1"/>
  <c r="BH419" i="1"/>
  <c r="BG419" i="1"/>
  <c r="BH483" i="1"/>
  <c r="BG483" i="1"/>
  <c r="BF547" i="1"/>
  <c r="BG547" i="1"/>
  <c r="BF611" i="1"/>
  <c r="BH611" i="1"/>
  <c r="BG611" i="1"/>
  <c r="BF675" i="1"/>
  <c r="BH675" i="1"/>
  <c r="BG675" i="1"/>
  <c r="BF739" i="1"/>
  <c r="BH739" i="1"/>
  <c r="BG739" i="1"/>
  <c r="BF803" i="1"/>
  <c r="BH803" i="1"/>
  <c r="BG803" i="1"/>
  <c r="BF939" i="1"/>
  <c r="BH939" i="1"/>
  <c r="BG939" i="1"/>
  <c r="BH1003" i="1"/>
  <c r="BF1003" i="1"/>
  <c r="BG1003" i="1"/>
  <c r="BF1067" i="1"/>
  <c r="BF1131" i="1"/>
  <c r="BH1131" i="1"/>
  <c r="BG1131" i="1"/>
  <c r="BF1195" i="1"/>
  <c r="BH1195" i="1"/>
  <c r="BG1195" i="1"/>
  <c r="BF2325" i="1"/>
  <c r="BH2325" i="1"/>
  <c r="BG2325" i="1"/>
  <c r="BF1636" i="1"/>
  <c r="BH1636" i="1"/>
  <c r="BG1636" i="1"/>
  <c r="BH2357" i="1"/>
  <c r="BF1398" i="1"/>
  <c r="BH1398" i="1"/>
  <c r="BG1398" i="1"/>
  <c r="BF1310" i="1"/>
  <c r="BH1310" i="1"/>
  <c r="BG1310" i="1"/>
  <c r="BG542" i="1"/>
  <c r="BF1204" i="1"/>
  <c r="BH1204" i="1"/>
  <c r="BG1204" i="1"/>
  <c r="BF462" i="1"/>
  <c r="BH462" i="1"/>
  <c r="BG462" i="1"/>
  <c r="BF1750" i="1"/>
  <c r="BF2180" i="1"/>
  <c r="BH2180" i="1"/>
  <c r="BG2180" i="1"/>
  <c r="BF1812" i="1"/>
  <c r="BH1812" i="1"/>
  <c r="BG1812" i="1"/>
  <c r="BH270" i="1"/>
  <c r="BG270" i="1"/>
  <c r="BH1661" i="1"/>
  <c r="BF2485" i="1"/>
  <c r="BH2485" i="1"/>
  <c r="BG2485" i="1"/>
  <c r="BF194" i="1"/>
  <c r="BG194" i="1"/>
  <c r="BF386" i="1"/>
  <c r="BF1878" i="1"/>
  <c r="BH1878" i="1"/>
  <c r="BG1878" i="1"/>
  <c r="BH1192" i="1"/>
  <c r="BG1192" i="1"/>
  <c r="BH521" i="1"/>
  <c r="BF1132" i="1"/>
  <c r="BH1132" i="1"/>
  <c r="BG1132" i="1"/>
  <c r="BF1668" i="1"/>
  <c r="BH1668" i="1"/>
  <c r="BG1668" i="1"/>
  <c r="BF441" i="1"/>
  <c r="BF505" i="1"/>
  <c r="BG505" i="1"/>
  <c r="BG1017" i="1"/>
  <c r="BF1145" i="1"/>
  <c r="BF14" i="1"/>
  <c r="BF206" i="1"/>
  <c r="BH206" i="1"/>
  <c r="BG206" i="1"/>
  <c r="BH566" i="1"/>
  <c r="BG566" i="1"/>
  <c r="BF654" i="1"/>
  <c r="BH654" i="1"/>
  <c r="BF718" i="1"/>
  <c r="BG718" i="1"/>
  <c r="BH718" i="1"/>
  <c r="BG878" i="1"/>
  <c r="BH878" i="1"/>
  <c r="BF950" i="1"/>
  <c r="BF1910" i="1"/>
  <c r="BG1910" i="1"/>
  <c r="BF388" i="1"/>
  <c r="BF1252" i="1"/>
  <c r="BH1252" i="1"/>
  <c r="BG2092" i="1"/>
  <c r="BF618" i="1"/>
  <c r="BH618" i="1"/>
  <c r="BG618" i="1"/>
  <c r="BF35" i="1"/>
  <c r="BH35" i="1"/>
  <c r="BG35" i="1"/>
  <c r="BF99" i="1"/>
  <c r="BH99" i="1"/>
  <c r="BG99" i="1"/>
  <c r="BF163" i="1"/>
  <c r="BH163" i="1"/>
  <c r="BG163" i="1"/>
  <c r="BF355" i="1"/>
  <c r="BH355" i="1"/>
  <c r="BG355" i="1"/>
  <c r="BF427" i="1"/>
  <c r="BH427" i="1"/>
  <c r="BG427" i="1"/>
  <c r="BF555" i="1"/>
  <c r="BH555" i="1"/>
  <c r="BG555" i="1"/>
  <c r="BF619" i="1"/>
  <c r="BH619" i="1"/>
  <c r="BG619" i="1"/>
  <c r="BF683" i="1"/>
  <c r="BH683" i="1"/>
  <c r="BG683" i="1"/>
  <c r="BF811" i="1"/>
  <c r="BH811" i="1"/>
  <c r="BG811" i="1"/>
  <c r="BH883" i="1"/>
  <c r="BG883" i="1"/>
  <c r="BF1275" i="1"/>
  <c r="BH1275" i="1"/>
  <c r="BG1275" i="1"/>
  <c r="BF1531" i="1"/>
  <c r="BH1531" i="1"/>
  <c r="BG1531" i="1"/>
  <c r="BF2030" i="1"/>
  <c r="BH2030" i="1"/>
  <c r="BH1694" i="1"/>
  <c r="BG1694" i="1"/>
  <c r="BF2276" i="1"/>
  <c r="BH2276" i="1"/>
  <c r="BG2276" i="1"/>
  <c r="BH518" i="1"/>
  <c r="BF1230" i="1"/>
  <c r="BH1230" i="1"/>
  <c r="BG1230" i="1"/>
  <c r="BG1156" i="1"/>
  <c r="BF1550" i="1"/>
  <c r="BH1550" i="1"/>
  <c r="BG1550" i="1"/>
  <c r="BG135" i="1"/>
  <c r="BF1703" i="1"/>
  <c r="BG1703" i="1"/>
  <c r="BG1541" i="1"/>
  <c r="BF1797" i="1"/>
  <c r="BG1797" i="1"/>
  <c r="BH1797" i="1"/>
  <c r="BF74" i="1"/>
  <c r="BH74" i="1"/>
  <c r="BG74" i="1"/>
  <c r="BF394" i="1"/>
  <c r="BH394" i="1"/>
  <c r="BG394" i="1"/>
  <c r="BH522" i="1"/>
  <c r="BF721" i="1"/>
  <c r="BG721" i="1"/>
  <c r="BG64" i="1"/>
  <c r="BF223" i="1"/>
  <c r="BH223" i="1"/>
  <c r="BG223" i="1"/>
  <c r="BF1412" i="1"/>
  <c r="BH1412" i="1"/>
  <c r="BG1412" i="1"/>
  <c r="BG2572" i="1"/>
  <c r="BF22" i="1"/>
  <c r="BH22" i="1"/>
  <c r="BG22" i="1"/>
  <c r="BF302" i="1"/>
  <c r="BH302" i="1"/>
  <c r="BG302" i="1"/>
  <c r="BF1430" i="1"/>
  <c r="BH1430" i="1"/>
  <c r="BG1686" i="1"/>
  <c r="BH1686" i="1"/>
  <c r="BF1452" i="1"/>
  <c r="BH1452" i="1"/>
  <c r="BG1452" i="1"/>
  <c r="BF1676" i="1"/>
  <c r="BH1676" i="1"/>
  <c r="BG1676" i="1"/>
  <c r="BH1892" i="1"/>
  <c r="BG1892" i="1"/>
  <c r="BF1892" i="1"/>
  <c r="BF2308" i="1"/>
  <c r="BH2308" i="1"/>
  <c r="BG2308" i="1"/>
  <c r="BH1868" i="1"/>
  <c r="BF1868" i="1"/>
  <c r="BG1868" i="1"/>
  <c r="BF690" i="1"/>
  <c r="BH690" i="1"/>
  <c r="BG690" i="1"/>
  <c r="BF586" i="1"/>
  <c r="BH586" i="1"/>
  <c r="BG586" i="1"/>
  <c r="BF1087" i="1"/>
  <c r="BH1087" i="1"/>
  <c r="BG1087" i="1"/>
  <c r="BF767" i="1"/>
  <c r="BH767" i="1"/>
  <c r="BG767" i="1"/>
  <c r="BF43" i="1"/>
  <c r="BG43" i="1"/>
  <c r="BH43" i="1"/>
  <c r="BF171" i="1"/>
  <c r="BH171" i="1"/>
  <c r="BG171" i="1"/>
  <c r="BF235" i="1"/>
  <c r="BH235" i="1"/>
  <c r="BG235" i="1"/>
  <c r="BF299" i="1"/>
  <c r="BF363" i="1"/>
  <c r="BG363" i="1"/>
  <c r="BH363" i="1"/>
  <c r="BF435" i="1"/>
  <c r="BH435" i="1"/>
  <c r="BG435" i="1"/>
  <c r="BG499" i="1"/>
  <c r="BG563" i="1"/>
  <c r="BF691" i="1"/>
  <c r="BH691" i="1"/>
  <c r="BG691" i="1"/>
  <c r="BF755" i="1"/>
  <c r="BH755" i="1"/>
  <c r="BG755" i="1"/>
  <c r="BF891" i="1"/>
  <c r="BH891" i="1"/>
  <c r="BG891" i="1"/>
  <c r="BF955" i="1"/>
  <c r="BH955" i="1"/>
  <c r="BG955" i="1"/>
  <c r="BF1019" i="1"/>
  <c r="BH1019" i="1"/>
  <c r="BG1019" i="1"/>
  <c r="BF1083" i="1"/>
  <c r="BH1083" i="1"/>
  <c r="BG1083" i="1"/>
  <c r="BF1147" i="1"/>
  <c r="BH1147" i="1"/>
  <c r="BG1147" i="1"/>
  <c r="BF1211" i="1"/>
  <c r="BH1211" i="1"/>
  <c r="BG1211" i="1"/>
  <c r="BH1283" i="1"/>
  <c r="BF1283" i="1"/>
  <c r="BG1283" i="1"/>
  <c r="BF1987" i="1"/>
  <c r="BH2051" i="1"/>
  <c r="BH1638" i="1"/>
  <c r="BG1638" i="1"/>
  <c r="BF1124" i="1"/>
  <c r="BH1124" i="1"/>
  <c r="BF1566" i="1"/>
  <c r="BH1318" i="1"/>
  <c r="BH1518" i="1"/>
  <c r="BG1518" i="1"/>
  <c r="BH263" i="1"/>
  <c r="BF391" i="1"/>
  <c r="BH391" i="1"/>
  <c r="BG391" i="1"/>
  <c r="BF519" i="1"/>
  <c r="BH519" i="1"/>
  <c r="BH1485" i="1"/>
  <c r="BG1485" i="1"/>
  <c r="BF1613" i="1"/>
  <c r="BH1613" i="1"/>
  <c r="BG1613" i="1"/>
  <c r="BH1741" i="1"/>
  <c r="BF146" i="1"/>
  <c r="BH146" i="1"/>
  <c r="BG146" i="1"/>
  <c r="BF466" i="1"/>
  <c r="BH466" i="1"/>
  <c r="BF594" i="1"/>
  <c r="BH594" i="1"/>
  <c r="BG594" i="1"/>
  <c r="BF714" i="1"/>
  <c r="BF778" i="1"/>
  <c r="BH778" i="1"/>
  <c r="BG778" i="1"/>
  <c r="BF842" i="1"/>
  <c r="BH842" i="1"/>
  <c r="BG842" i="1"/>
  <c r="BF1034" i="1"/>
  <c r="BF1290" i="1"/>
  <c r="BH1290" i="1"/>
  <c r="BG1290" i="1"/>
  <c r="BG1858" i="1"/>
  <c r="BH2114" i="1"/>
  <c r="BF2114" i="1"/>
  <c r="BG2114" i="1"/>
  <c r="BF553" i="1"/>
  <c r="BH553" i="1"/>
  <c r="BH649" i="1"/>
  <c r="BH793" i="1"/>
  <c r="BF865" i="1"/>
  <c r="BH865" i="1"/>
  <c r="BG865" i="1"/>
  <c r="BF1535" i="1"/>
  <c r="BH1535" i="1"/>
  <c r="BG1535" i="1"/>
  <c r="BF140" i="1"/>
  <c r="BH140" i="1"/>
  <c r="BG140" i="1"/>
  <c r="BF396" i="1"/>
  <c r="BH396" i="1"/>
  <c r="BG396" i="1"/>
  <c r="BF524" i="1"/>
  <c r="BF1420" i="1"/>
  <c r="BH1420" i="1"/>
  <c r="BG1420" i="1"/>
  <c r="BG1708" i="1"/>
  <c r="BF73" i="1"/>
  <c r="BH73" i="1"/>
  <c r="BF137" i="1"/>
  <c r="BH137" i="1"/>
  <c r="BG137" i="1"/>
  <c r="BF201" i="1"/>
  <c r="BF329" i="1"/>
  <c r="BH329" i="1"/>
  <c r="BG329" i="1"/>
  <c r="BF393" i="1"/>
  <c r="BF2538" i="1"/>
  <c r="BG2538" i="1"/>
  <c r="BF126" i="1"/>
  <c r="BH126" i="1"/>
  <c r="BG126" i="1"/>
  <c r="BF822" i="1"/>
  <c r="BH822" i="1"/>
  <c r="BG822" i="1"/>
  <c r="BF1046" i="1"/>
  <c r="BH1198" i="1"/>
  <c r="BG1198" i="1"/>
  <c r="BF1614" i="1"/>
  <c r="BH1614" i="1"/>
  <c r="BG1614" i="1"/>
  <c r="BF421" i="1"/>
  <c r="BH421" i="1"/>
  <c r="BG421" i="1"/>
  <c r="BF901" i="1"/>
  <c r="BH901" i="1"/>
  <c r="BG901" i="1"/>
  <c r="BG1736" i="1"/>
  <c r="BF832" i="1"/>
  <c r="BH832" i="1"/>
  <c r="BF456" i="1"/>
  <c r="BF112" i="1"/>
  <c r="BH112" i="1"/>
  <c r="BG112" i="1"/>
  <c r="BH801" i="1"/>
  <c r="BH33" i="1"/>
  <c r="BG33" i="1"/>
  <c r="BH2119" i="1"/>
  <c r="BF2081" i="1"/>
  <c r="BH2081" i="1"/>
  <c r="BG2081" i="1"/>
  <c r="BF1407" i="1"/>
  <c r="BH1407" i="1"/>
  <c r="BG1407" i="1"/>
  <c r="BF447" i="1"/>
  <c r="BH447" i="1"/>
  <c r="BG447" i="1"/>
  <c r="BG51" i="1"/>
  <c r="BF179" i="1"/>
  <c r="BH179" i="1"/>
  <c r="BG179" i="1"/>
  <c r="BH243" i="1"/>
  <c r="BF371" i="1"/>
  <c r="BH371" i="1"/>
  <c r="BG371" i="1"/>
  <c r="BF443" i="1"/>
  <c r="BH443" i="1"/>
  <c r="BG443" i="1"/>
  <c r="BF507" i="1"/>
  <c r="BH507" i="1"/>
  <c r="BG507" i="1"/>
  <c r="BF699" i="1"/>
  <c r="BH699" i="1"/>
  <c r="BG699" i="1"/>
  <c r="BF763" i="1"/>
  <c r="BH763" i="1"/>
  <c r="BG763" i="1"/>
  <c r="BH827" i="1"/>
  <c r="BG827" i="1"/>
  <c r="BF963" i="1"/>
  <c r="BH963" i="1"/>
  <c r="BG963" i="1"/>
  <c r="BF1027" i="1"/>
  <c r="BH1027" i="1"/>
  <c r="BG1027" i="1"/>
  <c r="BF1091" i="1"/>
  <c r="BH1091" i="1"/>
  <c r="BG1091" i="1"/>
  <c r="BF1155" i="1"/>
  <c r="BH1155" i="1"/>
  <c r="BG1155" i="1"/>
  <c r="BH1219" i="1"/>
  <c r="BF1219" i="1"/>
  <c r="BG1219" i="1"/>
  <c r="BF1675" i="1"/>
  <c r="BH1675" i="1"/>
  <c r="BG1675" i="1"/>
  <c r="BF1803" i="1"/>
  <c r="BG1803" i="1"/>
  <c r="BH1803" i="1"/>
  <c r="BF1931" i="1"/>
  <c r="BG1931" i="1"/>
  <c r="BF2123" i="1"/>
  <c r="BG2123" i="1"/>
  <c r="BH2123" i="1"/>
  <c r="BF2348" i="1"/>
  <c r="BH2348" i="1"/>
  <c r="BG2348" i="1"/>
  <c r="BG1572" i="1"/>
  <c r="BF1622" i="1"/>
  <c r="BH1622" i="1"/>
  <c r="BG1622" i="1"/>
  <c r="BF2353" i="1"/>
  <c r="BF615" i="1"/>
  <c r="BH615" i="1"/>
  <c r="BG615" i="1"/>
  <c r="BF967" i="1"/>
  <c r="BH967" i="1"/>
  <c r="BG967" i="1"/>
  <c r="BH390" i="1"/>
  <c r="BG390" i="1"/>
  <c r="BF1621" i="1"/>
  <c r="BG1621" i="1"/>
  <c r="BF1749" i="1"/>
  <c r="BH1749" i="1"/>
  <c r="BG1749" i="1"/>
  <c r="BG2517" i="1"/>
  <c r="BF90" i="1"/>
  <c r="BH90" i="1"/>
  <c r="BG90" i="1"/>
  <c r="BF154" i="1"/>
  <c r="BH154" i="1"/>
  <c r="BG154" i="1"/>
  <c r="BF218" i="1"/>
  <c r="BH218" i="1"/>
  <c r="BG218" i="1"/>
  <c r="BH346" i="1"/>
  <c r="BF850" i="1"/>
  <c r="BH850" i="1"/>
  <c r="BG850" i="1"/>
  <c r="BF978" i="1"/>
  <c r="BH978" i="1"/>
  <c r="BG978" i="1"/>
  <c r="BF1042" i="1"/>
  <c r="BF1142" i="1"/>
  <c r="BH1142" i="1"/>
  <c r="BG1142" i="1"/>
  <c r="BF2033" i="1"/>
  <c r="BH2033" i="1"/>
  <c r="BG2033" i="1"/>
  <c r="BG545" i="1"/>
  <c r="BF1860" i="1"/>
  <c r="BH1860" i="1"/>
  <c r="BG1860" i="1"/>
  <c r="BH1658" i="1"/>
  <c r="BG1658" i="1"/>
  <c r="BF2562" i="1"/>
  <c r="BG2562" i="1"/>
  <c r="BH2562" i="1"/>
  <c r="BG46" i="1"/>
  <c r="BF238" i="1"/>
  <c r="BG838" i="1"/>
  <c r="BH910" i="1"/>
  <c r="BF974" i="1"/>
  <c r="BH974" i="1"/>
  <c r="BG974" i="1"/>
  <c r="BF1526" i="1"/>
  <c r="BH1526" i="1"/>
  <c r="BG1526" i="1"/>
  <c r="BF1814" i="1"/>
  <c r="BH1814" i="1"/>
  <c r="BG1814" i="1"/>
  <c r="BG736" i="1"/>
  <c r="BF2144" i="1"/>
  <c r="BG2144" i="1"/>
  <c r="BF1599" i="1"/>
  <c r="BH1599" i="1"/>
  <c r="BG1599" i="1"/>
  <c r="BF18" i="1"/>
  <c r="BH18" i="1"/>
  <c r="BG18" i="1"/>
  <c r="BF2626" i="1"/>
  <c r="BH2626" i="1"/>
  <c r="BF59" i="1"/>
  <c r="BH59" i="1"/>
  <c r="BG59" i="1"/>
  <c r="BF187" i="1"/>
  <c r="BH187" i="1"/>
  <c r="BG187" i="1"/>
  <c r="BF251" i="1"/>
  <c r="BH251" i="1"/>
  <c r="BG251" i="1"/>
  <c r="BF315" i="1"/>
  <c r="BH315" i="1"/>
  <c r="BG315" i="1"/>
  <c r="BF379" i="1"/>
  <c r="BH379" i="1"/>
  <c r="BG379" i="1"/>
  <c r="BF579" i="1"/>
  <c r="BH579" i="1"/>
  <c r="BG579" i="1"/>
  <c r="BF835" i="1"/>
  <c r="BH835" i="1"/>
  <c r="BG2146" i="1"/>
  <c r="BF1540" i="1"/>
  <c r="BH1540" i="1"/>
  <c r="BG1540" i="1"/>
  <c r="BF342" i="1"/>
  <c r="BH342" i="1"/>
  <c r="BG342" i="1"/>
  <c r="BH886" i="1"/>
  <c r="BF30" i="1"/>
  <c r="BH30" i="1"/>
  <c r="BG30" i="1"/>
  <c r="BH1828" i="1"/>
  <c r="BF1828" i="1"/>
  <c r="BG1828" i="1"/>
  <c r="BF286" i="1"/>
  <c r="BH286" i="1"/>
  <c r="BG286" i="1"/>
  <c r="BF191" i="1"/>
  <c r="BH191" i="1"/>
  <c r="BG191" i="1"/>
  <c r="BH295" i="1"/>
  <c r="BG295" i="1"/>
  <c r="BF559" i="1"/>
  <c r="BH559" i="1"/>
  <c r="BG559" i="1"/>
  <c r="BF847" i="1"/>
  <c r="BH847" i="1"/>
  <c r="BG847" i="1"/>
  <c r="BF1103" i="1"/>
  <c r="BH1103" i="1"/>
  <c r="BG1103" i="1"/>
  <c r="BF1359" i="1"/>
  <c r="BF1743" i="1"/>
  <c r="BF1565" i="1"/>
  <c r="BF1821" i="1"/>
  <c r="BH1821" i="1"/>
  <c r="BG1821" i="1"/>
  <c r="BF162" i="1"/>
  <c r="BH162" i="1"/>
  <c r="BG162" i="1"/>
  <c r="BF226" i="1"/>
  <c r="BF482" i="1"/>
  <c r="BH482" i="1"/>
  <c r="BG482" i="1"/>
  <c r="BF730" i="1"/>
  <c r="BH730" i="1"/>
  <c r="BG730" i="1"/>
  <c r="BF858" i="1"/>
  <c r="BF1242" i="1"/>
  <c r="BH1242" i="1"/>
  <c r="BG1242" i="1"/>
  <c r="BF1060" i="1"/>
  <c r="BH1060" i="1"/>
  <c r="BG1060" i="1"/>
  <c r="BF577" i="1"/>
  <c r="BH577" i="1"/>
  <c r="BG577" i="1"/>
  <c r="BF601" i="1"/>
  <c r="BG673" i="1"/>
  <c r="BF745" i="1"/>
  <c r="BH745" i="1"/>
  <c r="BG745" i="1"/>
  <c r="BF809" i="1"/>
  <c r="BH809" i="1"/>
  <c r="BG809" i="1"/>
  <c r="BF1504" i="1"/>
  <c r="BH1740" i="1"/>
  <c r="BF1740" i="1"/>
  <c r="BG1740" i="1"/>
  <c r="BF89" i="1"/>
  <c r="BH217" i="1"/>
  <c r="BF281" i="1"/>
  <c r="BH281" i="1"/>
  <c r="BG281" i="1"/>
  <c r="BF1049" i="1"/>
  <c r="BH1049" i="1"/>
  <c r="BF658" i="1"/>
  <c r="BH658" i="1"/>
  <c r="BG658" i="1"/>
  <c r="BF846" i="1"/>
  <c r="BG846" i="1"/>
  <c r="BH846" i="1"/>
  <c r="BH982" i="1"/>
  <c r="BF1070" i="1"/>
  <c r="BF1150" i="1"/>
  <c r="BH1150" i="1"/>
  <c r="BG1150" i="1"/>
  <c r="BF1294" i="1"/>
  <c r="BH1294" i="1"/>
  <c r="BF1374" i="1"/>
  <c r="BH1374" i="1"/>
  <c r="BG1374" i="1"/>
  <c r="BH1542" i="1"/>
  <c r="BH1726" i="1"/>
  <c r="BG1726" i="1"/>
  <c r="BH2606" i="1"/>
  <c r="BF2606" i="1"/>
  <c r="BG2606" i="1"/>
  <c r="BF76" i="1"/>
  <c r="BH76" i="1"/>
  <c r="BG76" i="1"/>
  <c r="BF740" i="1"/>
  <c r="BH740" i="1"/>
  <c r="BG740" i="1"/>
  <c r="BG1100" i="1"/>
  <c r="BF2148" i="1"/>
  <c r="BH2148" i="1"/>
  <c r="BG2148" i="1"/>
  <c r="BF164" i="1"/>
  <c r="BH164" i="1"/>
  <c r="BG164" i="1"/>
  <c r="BF676" i="1"/>
  <c r="BH676" i="1"/>
  <c r="BG676" i="1"/>
  <c r="BF932" i="1"/>
  <c r="BH932" i="1"/>
  <c r="BG932" i="1"/>
  <c r="BH1188" i="1"/>
  <c r="BF1188" i="1"/>
  <c r="BG1188" i="1"/>
  <c r="BF1348" i="1"/>
  <c r="BH1348" i="1"/>
  <c r="BG1348" i="1"/>
  <c r="BF1612" i="1"/>
  <c r="BH1612" i="1"/>
  <c r="BG1612" i="1"/>
  <c r="BF161" i="1"/>
  <c r="BH161" i="1"/>
  <c r="BG161" i="1"/>
  <c r="BF929" i="1"/>
  <c r="BH929" i="1"/>
  <c r="BG929" i="1"/>
  <c r="BF993" i="1"/>
  <c r="BG1057" i="1"/>
  <c r="BH1441" i="1"/>
  <c r="BH1338" i="1"/>
  <c r="BG1338" i="1"/>
  <c r="BH1818" i="1"/>
  <c r="BF1818" i="1"/>
  <c r="BG1818" i="1"/>
  <c r="BG50" i="1"/>
  <c r="BF666" i="1"/>
  <c r="BH666" i="1"/>
  <c r="BG666" i="1"/>
  <c r="BF1562" i="1"/>
  <c r="BH1562" i="1"/>
  <c r="BG1562" i="1"/>
  <c r="BF1978" i="1"/>
  <c r="BH1978" i="1"/>
  <c r="BG1978" i="1"/>
  <c r="BF2250" i="1"/>
  <c r="BG2250" i="1"/>
  <c r="BH2250" i="1"/>
  <c r="BF2346" i="1"/>
  <c r="BG2346" i="1"/>
  <c r="BH2346" i="1"/>
  <c r="BF2466" i="1"/>
  <c r="BF2594" i="1"/>
  <c r="BG2594" i="1"/>
  <c r="BH2594" i="1"/>
  <c r="BF534" i="1"/>
  <c r="BH534" i="1"/>
  <c r="BG534" i="1"/>
  <c r="BF622" i="1"/>
  <c r="BG622" i="1"/>
  <c r="BH622" i="1"/>
  <c r="BF694" i="1"/>
  <c r="BH694" i="1"/>
  <c r="BG694" i="1"/>
  <c r="BF854" i="1"/>
  <c r="BH1222" i="1"/>
  <c r="BH1302" i="1"/>
  <c r="BF1646" i="1"/>
  <c r="BH1646" i="1"/>
  <c r="BG1646" i="1"/>
  <c r="BF1734" i="1"/>
  <c r="BH1734" i="1"/>
  <c r="BH2438" i="1"/>
  <c r="BF1164" i="1"/>
  <c r="BH1164" i="1"/>
  <c r="BG1164" i="1"/>
  <c r="BF2052" i="1"/>
  <c r="BH2052" i="1"/>
  <c r="BG2052" i="1"/>
  <c r="BF2164" i="1"/>
  <c r="BF72" i="1"/>
  <c r="BH72" i="1"/>
  <c r="BG72" i="1"/>
  <c r="BF240" i="1"/>
  <c r="BH240" i="1"/>
  <c r="BG240" i="1"/>
  <c r="BF1136" i="1"/>
  <c r="BH1136" i="1"/>
  <c r="BG1136" i="1"/>
  <c r="BF1684" i="1"/>
  <c r="BH1684" i="1"/>
  <c r="BG1684" i="1"/>
  <c r="BG837" i="1"/>
  <c r="BG2277" i="1"/>
  <c r="BH132" i="1"/>
  <c r="BF1956" i="1"/>
  <c r="BH1956" i="1"/>
  <c r="BG1956" i="1"/>
  <c r="BH207" i="1"/>
  <c r="BF327" i="1"/>
  <c r="BH327" i="1"/>
  <c r="BG327" i="1"/>
  <c r="BF1453" i="1"/>
  <c r="BG1453" i="1"/>
  <c r="BH1453" i="1"/>
  <c r="BF1581" i="1"/>
  <c r="BH1581" i="1"/>
  <c r="BG1581" i="1"/>
  <c r="BF2389" i="1"/>
  <c r="BF114" i="1"/>
  <c r="BH114" i="1"/>
  <c r="BG114" i="1"/>
  <c r="BH746" i="1"/>
  <c r="BF938" i="1"/>
  <c r="BH938" i="1"/>
  <c r="BG938" i="1"/>
  <c r="BF1002" i="1"/>
  <c r="BH1002" i="1"/>
  <c r="BG1002" i="1"/>
  <c r="BF1066" i="1"/>
  <c r="BH1066" i="1"/>
  <c r="BG1066" i="1"/>
  <c r="BF1130" i="1"/>
  <c r="BH1130" i="1"/>
  <c r="BG1130" i="1"/>
  <c r="BF1258" i="1"/>
  <c r="BH1258" i="1"/>
  <c r="BG1258" i="1"/>
  <c r="BF1256" i="1"/>
  <c r="BH1256" i="1"/>
  <c r="BG1256" i="1"/>
  <c r="BG2449" i="1"/>
  <c r="BF1832" i="1"/>
  <c r="BH1832" i="1"/>
  <c r="BG1832" i="1"/>
  <c r="BF287" i="1"/>
  <c r="BH287" i="1"/>
  <c r="BG287" i="1"/>
  <c r="BH2343" i="1"/>
  <c r="BG2503" i="1"/>
  <c r="BF84" i="1"/>
  <c r="BH84" i="1"/>
  <c r="BF460" i="1"/>
  <c r="BH460" i="1"/>
  <c r="BG460" i="1"/>
  <c r="BH596" i="1"/>
  <c r="BF684" i="1"/>
  <c r="BG684" i="1"/>
  <c r="BF836" i="1"/>
  <c r="BH836" i="1"/>
  <c r="BG836" i="1"/>
  <c r="BF940" i="1"/>
  <c r="BF1092" i="1"/>
  <c r="BH1092" i="1"/>
  <c r="BG1092" i="1"/>
  <c r="BF1484" i="1"/>
  <c r="BH1484" i="1"/>
  <c r="BG1484" i="1"/>
  <c r="BH1620" i="1"/>
  <c r="BG1620" i="1"/>
  <c r="BF297" i="1"/>
  <c r="BH297" i="1"/>
  <c r="BG297" i="1"/>
  <c r="BF361" i="1"/>
  <c r="BH361" i="1"/>
  <c r="BG361" i="1"/>
  <c r="BF937" i="1"/>
  <c r="BH937" i="1"/>
  <c r="BG937" i="1"/>
  <c r="BF1065" i="1"/>
  <c r="BH1129" i="1"/>
  <c r="BF78" i="1"/>
  <c r="BG78" i="1"/>
  <c r="BH550" i="1"/>
  <c r="BG550" i="1"/>
  <c r="BF1700" i="1"/>
  <c r="BH1700" i="1"/>
  <c r="BG1700" i="1"/>
  <c r="BF373" i="1"/>
  <c r="BH373" i="1"/>
  <c r="BG373" i="1"/>
  <c r="BH645" i="1"/>
  <c r="BG645" i="1"/>
  <c r="BF1349" i="1"/>
  <c r="BH1349" i="1"/>
  <c r="BG1349" i="1"/>
  <c r="BF1037" i="1"/>
  <c r="BH1037" i="1"/>
  <c r="BG1037" i="1"/>
  <c r="AJ2636" i="1"/>
  <c r="AF2636" i="1"/>
  <c r="AI2636" i="1"/>
  <c r="AK2636" i="1"/>
  <c r="AH2636" i="1"/>
  <c r="AG2636" i="1"/>
  <c r="V8" i="1"/>
  <c r="AE8" i="1"/>
  <c r="AE2636" i="1" s="1"/>
  <c r="BF1129" i="1" l="1"/>
  <c r="BF2438" i="1"/>
  <c r="BF1302" i="1"/>
  <c r="BH50" i="1"/>
  <c r="BG89" i="1"/>
  <c r="BF886" i="1"/>
  <c r="BG515" i="1"/>
  <c r="BF910" i="1"/>
  <c r="BG86" i="1"/>
  <c r="BF243" i="1"/>
  <c r="BH1669" i="1"/>
  <c r="BG1145" i="1"/>
  <c r="BH283" i="1"/>
  <c r="BF129" i="1"/>
  <c r="BH2231" i="1"/>
  <c r="BF1305" i="1"/>
  <c r="BH1806" i="1"/>
  <c r="BG2600" i="1"/>
  <c r="BG2402" i="1"/>
  <c r="BG375" i="1"/>
  <c r="BH2350" i="1"/>
  <c r="BH1068" i="1"/>
  <c r="BH515" i="1"/>
  <c r="BH86" i="1"/>
  <c r="BG62" i="1"/>
  <c r="BG1669" i="1"/>
  <c r="BF283" i="1"/>
  <c r="BH1999" i="1"/>
  <c r="BF2231" i="1"/>
  <c r="BG1570" i="1"/>
  <c r="BG1799" i="1"/>
  <c r="BF536" i="1"/>
  <c r="BH868" i="1"/>
  <c r="BG261" i="1"/>
  <c r="BF303" i="1"/>
  <c r="BH1677" i="1"/>
  <c r="BF1068" i="1"/>
  <c r="BF62" i="1"/>
  <c r="BG814" i="1"/>
  <c r="BH1001" i="1"/>
  <c r="BF2549" i="1"/>
  <c r="BG2453" i="1"/>
  <c r="BF1677" i="1"/>
  <c r="BF814" i="1"/>
  <c r="BH2073" i="1"/>
  <c r="BG2256" i="1"/>
  <c r="BH2435" i="1"/>
  <c r="BF812" i="1"/>
  <c r="BG2560" i="1"/>
  <c r="BG2326" i="1"/>
  <c r="BG160" i="1"/>
  <c r="BH1463" i="1"/>
  <c r="BG1544" i="1"/>
  <c r="BH492" i="1"/>
  <c r="BH1214" i="1"/>
  <c r="BG13" i="1"/>
  <c r="BF550" i="1"/>
  <c r="BH2503" i="1"/>
  <c r="BH2549" i="1"/>
  <c r="BG1135" i="1"/>
  <c r="BF492" i="1"/>
  <c r="BG758" i="1"/>
  <c r="BH2453" i="1"/>
  <c r="BH1231" i="1"/>
  <c r="BG1590" i="1"/>
  <c r="BG585" i="1"/>
  <c r="BH13" i="1"/>
  <c r="BH1731" i="1"/>
  <c r="BG529" i="1"/>
  <c r="BF1017" i="1"/>
  <c r="BG2508" i="1"/>
  <c r="BF2073" i="1"/>
  <c r="BH1322" i="1"/>
  <c r="BH2088" i="1"/>
  <c r="BH701" i="1"/>
  <c r="BH2326" i="1"/>
  <c r="BF1594" i="1"/>
  <c r="BG1885" i="1"/>
  <c r="BG1842" i="1"/>
  <c r="BH2522" i="1"/>
  <c r="BG1001" i="1"/>
  <c r="BG492" i="1"/>
  <c r="BF515" i="1"/>
  <c r="BG940" i="1"/>
  <c r="BH1135" i="1"/>
  <c r="BF417" i="1"/>
  <c r="BH1590" i="1"/>
  <c r="BH585" i="1"/>
  <c r="BG456" i="1"/>
  <c r="BF1731" i="1"/>
  <c r="BH529" i="1"/>
  <c r="BH2154" i="1"/>
  <c r="BF2522" i="1"/>
  <c r="BF1911" i="1"/>
  <c r="BH279" i="1"/>
  <c r="BF798" i="1"/>
  <c r="BF868" i="1"/>
  <c r="BG2164" i="1"/>
  <c r="BH758" i="1"/>
  <c r="BG1042" i="1"/>
  <c r="BH670" i="1"/>
  <c r="BH406" i="1"/>
  <c r="BH2508" i="1"/>
  <c r="BG2438" i="1"/>
  <c r="BH889" i="1"/>
  <c r="BF1590" i="1"/>
  <c r="BG243" i="1"/>
  <c r="BH456" i="1"/>
  <c r="BG388" i="1"/>
  <c r="BH1750" i="1"/>
  <c r="BH829" i="1"/>
  <c r="BG2365" i="1"/>
  <c r="BH573" i="1"/>
  <c r="BH221" i="1"/>
  <c r="BF1117" i="1"/>
  <c r="BG2272" i="1"/>
  <c r="BG525" i="1"/>
  <c r="BG1288" i="1"/>
  <c r="BG746" i="1"/>
  <c r="BH2022" i="1"/>
  <c r="BG1006" i="1"/>
  <c r="BG38" i="1"/>
  <c r="BH729" i="1"/>
  <c r="BG852" i="1"/>
  <c r="BG640" i="1"/>
  <c r="BG1565" i="1"/>
  <c r="BH2150" i="1"/>
  <c r="BF1713" i="1"/>
  <c r="BG1033" i="1"/>
  <c r="BH260" i="1"/>
  <c r="BG2264" i="1"/>
  <c r="BG2530" i="1"/>
  <c r="BG596" i="1"/>
  <c r="BG1441" i="1"/>
  <c r="BG1504" i="1"/>
  <c r="BH1743" i="1"/>
  <c r="BH1931" i="1"/>
  <c r="BF1862" i="1"/>
  <c r="BG1034" i="1"/>
  <c r="BG2045" i="1"/>
  <c r="BF1586" i="1"/>
  <c r="BG977" i="1"/>
  <c r="BG2126" i="1"/>
  <c r="BF2029" i="1"/>
  <c r="BH2031" i="1"/>
  <c r="BF124" i="1"/>
  <c r="BG1222" i="1"/>
  <c r="BF217" i="1"/>
  <c r="BF673" i="1"/>
  <c r="BG1359" i="1"/>
  <c r="BF966" i="1"/>
  <c r="BH1499" i="1"/>
  <c r="BG724" i="1"/>
  <c r="BH2576" i="1"/>
  <c r="BH1233" i="1"/>
  <c r="BH593" i="1"/>
  <c r="BH668" i="1"/>
  <c r="BF260" i="1"/>
  <c r="BG1604" i="1"/>
  <c r="BG193" i="1"/>
  <c r="BH564" i="1"/>
  <c r="BF2576" i="1"/>
  <c r="BF1537" i="1"/>
  <c r="BG2135" i="1"/>
  <c r="BH1495" i="1"/>
  <c r="BF2530" i="1"/>
  <c r="BH2477" i="1"/>
  <c r="BF1553" i="1"/>
  <c r="BG1361" i="1"/>
  <c r="BG849" i="1"/>
  <c r="BF2264" i="1"/>
  <c r="BG2296" i="1"/>
  <c r="BF252" i="1"/>
  <c r="BF1512" i="1"/>
  <c r="BG471" i="1"/>
  <c r="BG593" i="1"/>
  <c r="BH1932" i="1"/>
  <c r="BG353" i="1"/>
  <c r="BG1712" i="1"/>
  <c r="BH1765" i="1"/>
  <c r="BF1222" i="1"/>
  <c r="BF1580" i="1"/>
  <c r="BG1542" i="1"/>
  <c r="BG1214" i="1"/>
  <c r="BG918" i="1"/>
  <c r="BH1359" i="1"/>
  <c r="BG2022" i="1"/>
  <c r="BG1086" i="1"/>
  <c r="BH38" i="1"/>
  <c r="BH1411" i="1"/>
  <c r="BG518" i="1"/>
  <c r="BH2472" i="1"/>
  <c r="BG2087" i="1"/>
  <c r="BG470" i="1"/>
  <c r="BH2386" i="1"/>
  <c r="BF2600" i="1"/>
  <c r="BF2230" i="1"/>
  <c r="BG2161" i="1"/>
  <c r="BG1233" i="1"/>
  <c r="BF1765" i="1"/>
  <c r="BH674" i="1"/>
  <c r="BH46" i="1"/>
  <c r="BF1861" i="1"/>
  <c r="BF1969" i="1"/>
  <c r="BH471" i="1"/>
  <c r="BF1334" i="1"/>
  <c r="BF830" i="1"/>
  <c r="BG1548" i="1"/>
  <c r="BF2429" i="1"/>
  <c r="BG1028" i="1"/>
  <c r="BF2472" i="1"/>
  <c r="BH1389" i="1"/>
  <c r="BF564" i="1"/>
  <c r="BF1495" i="1"/>
  <c r="BH2230" i="1"/>
  <c r="BH470" i="1"/>
  <c r="BF552" i="1"/>
  <c r="BF2343" i="1"/>
  <c r="BG207" i="1"/>
  <c r="BF1542" i="1"/>
  <c r="BF1214" i="1"/>
  <c r="BH1565" i="1"/>
  <c r="BG1231" i="1"/>
  <c r="BF2434" i="1"/>
  <c r="BG1611" i="1"/>
  <c r="BG670" i="1"/>
  <c r="BG382" i="1"/>
  <c r="BG2150" i="1"/>
  <c r="BF518" i="1"/>
  <c r="BG798" i="1"/>
  <c r="BH2017" i="1"/>
  <c r="BF2079" i="1"/>
  <c r="BF2386" i="1"/>
  <c r="BG2032" i="1"/>
  <c r="BH900" i="1"/>
  <c r="BF2126" i="1"/>
  <c r="BH2448" i="1"/>
  <c r="BG488" i="1"/>
  <c r="BF1233" i="1"/>
  <c r="BG1094" i="1"/>
  <c r="BF376" i="1"/>
  <c r="BH1663" i="1"/>
  <c r="BH2253" i="1"/>
  <c r="BG341" i="1"/>
  <c r="BG2160" i="1"/>
  <c r="BH2518" i="1"/>
  <c r="BG1824" i="1"/>
  <c r="BF1389" i="1"/>
  <c r="BG241" i="1"/>
  <c r="BH2314" i="1"/>
  <c r="BF900" i="1"/>
  <c r="BH2138" i="1"/>
  <c r="BF2448" i="1"/>
  <c r="BF341" i="1"/>
  <c r="BH601" i="1"/>
  <c r="BF1231" i="1"/>
  <c r="BH1006" i="1"/>
  <c r="BF222" i="1"/>
  <c r="BH408" i="1"/>
  <c r="BG1553" i="1"/>
  <c r="BF1841" i="1"/>
  <c r="BG278" i="1"/>
  <c r="BH1245" i="1"/>
  <c r="BH2456" i="1"/>
  <c r="BH2289" i="1"/>
  <c r="BH1401" i="1"/>
  <c r="BF1401" i="1"/>
  <c r="BF326" i="1"/>
  <c r="BH326" i="1"/>
  <c r="BF97" i="1"/>
  <c r="BG97" i="1"/>
  <c r="BF1162" i="1"/>
  <c r="BG1162" i="1"/>
  <c r="BG1960" i="1"/>
  <c r="BF1960" i="1"/>
  <c r="AR105" i="1" a="1"/>
  <c r="AR105" i="1" s="1"/>
  <c r="BH105" i="1"/>
  <c r="BG105" i="1"/>
  <c r="BF1078" i="1"/>
  <c r="BH1078" i="1"/>
  <c r="BG1078" i="1"/>
  <c r="BH1815" i="1"/>
  <c r="BF105" i="1"/>
  <c r="AR481" i="1" a="1"/>
  <c r="AR481" i="1" s="1"/>
  <c r="BH481" i="1"/>
  <c r="BG481" i="1"/>
  <c r="BF1685" i="1"/>
  <c r="BH1685" i="1"/>
  <c r="BG1494" i="1"/>
  <c r="BF1494" i="1"/>
  <c r="BH1494" i="1"/>
  <c r="BG2399" i="1"/>
  <c r="BF398" i="1"/>
  <c r="BH398" i="1"/>
  <c r="BF1528" i="1"/>
  <c r="BG1528" i="1"/>
  <c r="BF2094" i="1"/>
  <c r="BH2094" i="1"/>
  <c r="BG2094" i="1"/>
  <c r="BF905" i="1"/>
  <c r="BH905" i="1"/>
  <c r="BG905" i="1"/>
  <c r="BG398" i="1"/>
  <c r="AR416" i="1" a="1"/>
  <c r="AR416" i="1" s="1"/>
  <c r="BG416" i="1"/>
  <c r="BF1393" i="1"/>
  <c r="BH1393" i="1"/>
  <c r="BH716" i="1"/>
  <c r="BG716" i="1"/>
  <c r="BG904" i="1"/>
  <c r="BF904" i="1"/>
  <c r="BH904" i="1"/>
  <c r="BG2007" i="1"/>
  <c r="BH2007" i="1"/>
  <c r="BF2007" i="1"/>
  <c r="BG57" i="1"/>
  <c r="BF57" i="1"/>
  <c r="BG1664" i="1"/>
  <c r="BF1664" i="1"/>
  <c r="BF1189" i="1"/>
  <c r="BG1189" i="1"/>
  <c r="BF401" i="1"/>
  <c r="BG401" i="1"/>
  <c r="BH401" i="1"/>
  <c r="BG204" i="1"/>
  <c r="BF204" i="1"/>
  <c r="BH2613" i="1"/>
  <c r="BF2613" i="1"/>
  <c r="BG2613" i="1"/>
  <c r="AR425" i="1" a="1"/>
  <c r="AR425" i="1" s="1"/>
  <c r="BH425" i="1"/>
  <c r="BH1206" i="1"/>
  <c r="BF1206" i="1"/>
  <c r="BG1206" i="1"/>
  <c r="BH1630" i="1"/>
  <c r="BG132" i="1"/>
  <c r="BH353" i="1"/>
  <c r="BH918" i="1"/>
  <c r="BG643" i="1"/>
  <c r="BH1611" i="1"/>
  <c r="BG801" i="1"/>
  <c r="BH1033" i="1"/>
  <c r="BH1548" i="1"/>
  <c r="BH382" i="1"/>
  <c r="BH1028" i="1"/>
  <c r="BH193" i="1"/>
  <c r="BG2288" i="1"/>
  <c r="BG1994" i="1"/>
  <c r="BF1697" i="1"/>
  <c r="BH2135" i="1"/>
  <c r="BG2314" i="1"/>
  <c r="BF470" i="1"/>
  <c r="BH1712" i="1"/>
  <c r="BG2157" i="1"/>
  <c r="BH2032" i="1"/>
  <c r="BG2024" i="1"/>
  <c r="BF278" i="1"/>
  <c r="BG205" i="1"/>
  <c r="BH142" i="1"/>
  <c r="BG2031" i="1"/>
  <c r="BG1554" i="1"/>
  <c r="BF1663" i="1"/>
  <c r="BF2518" i="1"/>
  <c r="BF471" i="1"/>
  <c r="BH1311" i="1"/>
  <c r="BH643" i="1"/>
  <c r="BG1704" i="1"/>
  <c r="BH2129" i="1"/>
  <c r="BG2385" i="1"/>
  <c r="BG1073" i="1"/>
  <c r="BG424" i="1"/>
  <c r="BG233" i="1"/>
  <c r="BF2013" i="1"/>
  <c r="BH424" i="1"/>
  <c r="BH233" i="1"/>
  <c r="BG31" i="1"/>
  <c r="BH689" i="1"/>
  <c r="BG1390" i="1"/>
  <c r="BG289" i="1"/>
  <c r="BH2532" i="1"/>
  <c r="BG423" i="1"/>
  <c r="BG551" i="1"/>
  <c r="BH1870" i="1"/>
  <c r="BF643" i="1"/>
  <c r="BH451" i="1"/>
  <c r="BF786" i="1"/>
  <c r="BF2315" i="1"/>
  <c r="BG2223" i="1"/>
  <c r="BG693" i="1"/>
  <c r="BG1438" i="1"/>
  <c r="BH1098" i="1"/>
  <c r="BH1539" i="1"/>
  <c r="BG26" i="1"/>
  <c r="BG2421" i="1"/>
  <c r="BH491" i="1"/>
  <c r="BG1804" i="1"/>
  <c r="BH2319" i="1"/>
  <c r="BF589" i="1"/>
  <c r="BF2288" i="1"/>
  <c r="BF1994" i="1"/>
  <c r="BF2129" i="1"/>
  <c r="BF972" i="1"/>
  <c r="BF44" i="1"/>
  <c r="BG2344" i="1"/>
  <c r="BF2157" i="1"/>
  <c r="BF1073" i="1"/>
  <c r="BG1161" i="1"/>
  <c r="BG925" i="1"/>
  <c r="BF205" i="1"/>
  <c r="BG2263" i="1"/>
  <c r="BF1554" i="1"/>
  <c r="BF1721" i="1"/>
  <c r="BH1381" i="1"/>
  <c r="BG677" i="1"/>
  <c r="BH267" i="1"/>
  <c r="BH1840" i="1"/>
  <c r="BG1869" i="1"/>
  <c r="BF424" i="1"/>
  <c r="BF233" i="1"/>
  <c r="BH31" i="1"/>
  <c r="BG561" i="1"/>
  <c r="BG29" i="1"/>
  <c r="BH1390" i="1"/>
  <c r="BH1152" i="1"/>
  <c r="BH289" i="1"/>
  <c r="BF2532" i="1"/>
  <c r="BG420" i="1"/>
  <c r="BH423" i="1"/>
  <c r="BH551" i="1"/>
  <c r="BG1870" i="1"/>
  <c r="BF451" i="1"/>
  <c r="BG134" i="1"/>
  <c r="BH2223" i="1"/>
  <c r="BH2053" i="1"/>
  <c r="BF693" i="1"/>
  <c r="BH1438" i="1"/>
  <c r="BF1098" i="1"/>
  <c r="BF26" i="1"/>
  <c r="BF1598" i="1"/>
  <c r="BF491" i="1"/>
  <c r="BG844" i="1"/>
  <c r="BH1804" i="1"/>
  <c r="BF2319" i="1"/>
  <c r="BG452" i="1"/>
  <c r="BH364" i="1"/>
  <c r="BF2344" i="1"/>
  <c r="BG1285" i="1"/>
  <c r="BH1161" i="1"/>
  <c r="BH2263" i="1"/>
  <c r="BG229" i="1"/>
  <c r="BF1381" i="1"/>
  <c r="BH677" i="1"/>
  <c r="BG267" i="1"/>
  <c r="BH776" i="1"/>
  <c r="BG2013" i="1"/>
  <c r="BH2315" i="1"/>
  <c r="BF1611" i="1"/>
  <c r="BF1548" i="1"/>
  <c r="BG491" i="1"/>
  <c r="BG589" i="1"/>
  <c r="BH1994" i="1"/>
  <c r="BH44" i="1"/>
  <c r="BF2024" i="1"/>
  <c r="BH1554" i="1"/>
  <c r="BG1381" i="1"/>
  <c r="BF1869" i="1"/>
  <c r="BH561" i="1"/>
  <c r="BH1709" i="1"/>
  <c r="BH29" i="1"/>
  <c r="BF1390" i="1"/>
  <c r="BF289" i="1"/>
  <c r="BH420" i="1"/>
  <c r="BG1580" i="1"/>
  <c r="BG1334" i="1"/>
  <c r="BG226" i="1"/>
  <c r="BF551" i="1"/>
  <c r="BG830" i="1"/>
  <c r="BH134" i="1"/>
  <c r="BH2434" i="1"/>
  <c r="BG1493" i="1"/>
  <c r="BF729" i="1"/>
  <c r="BG702" i="1"/>
  <c r="BF1411" i="1"/>
  <c r="BH1861" i="1"/>
  <c r="BF844" i="1"/>
  <c r="BH648" i="1"/>
  <c r="BF2087" i="1"/>
  <c r="BG1537" i="1"/>
  <c r="BH452" i="1"/>
  <c r="BF364" i="1"/>
  <c r="BH1285" i="1"/>
  <c r="BG2138" i="1"/>
  <c r="BG552" i="1"/>
  <c r="BG124" i="1"/>
  <c r="BG2029" i="1"/>
  <c r="BF1899" i="1"/>
  <c r="BH229" i="1"/>
  <c r="BG252" i="1"/>
  <c r="BG2285" i="1"/>
  <c r="BG1512" i="1"/>
  <c r="BF2391" i="1"/>
  <c r="BF267" i="1"/>
  <c r="BF776" i="1"/>
  <c r="BG689" i="1"/>
  <c r="BG451" i="1"/>
  <c r="BF29" i="1"/>
  <c r="BF420" i="1"/>
  <c r="BH1580" i="1"/>
  <c r="BH1334" i="1"/>
  <c r="BH226" i="1"/>
  <c r="BH830" i="1"/>
  <c r="BG835" i="1"/>
  <c r="BG2434" i="1"/>
  <c r="BF1493" i="1"/>
  <c r="BG222" i="1"/>
  <c r="BH702" i="1"/>
  <c r="BF2243" i="1"/>
  <c r="BG260" i="1"/>
  <c r="BF2368" i="1"/>
  <c r="BH1537" i="1"/>
  <c r="BF452" i="1"/>
  <c r="BG2017" i="1"/>
  <c r="BH552" i="1"/>
  <c r="BH124" i="1"/>
  <c r="BH574" i="1"/>
  <c r="BF229" i="1"/>
  <c r="BH252" i="1"/>
  <c r="BF1791" i="1"/>
  <c r="BF1948" i="1"/>
  <c r="BG1389" i="1"/>
  <c r="BF334" i="1"/>
  <c r="BF1739" i="1"/>
  <c r="BG2368" i="1"/>
  <c r="BG2287" i="1"/>
  <c r="BH2419" i="1"/>
  <c r="BG1817" i="1"/>
  <c r="BG197" i="1"/>
  <c r="BG224" i="1"/>
  <c r="BG2587" i="1"/>
  <c r="BF2587" i="1"/>
  <c r="BG2475" i="1"/>
  <c r="BH2475" i="1"/>
  <c r="BG2347" i="1"/>
  <c r="BF2347" i="1"/>
  <c r="BG1987" i="1"/>
  <c r="BH1987" i="1"/>
  <c r="BG2338" i="1"/>
  <c r="BF2338" i="1"/>
  <c r="BH2201" i="1"/>
  <c r="BF2201" i="1"/>
  <c r="AR1561" i="1" a="1"/>
  <c r="AR1561" i="1" s="1"/>
  <c r="BH1561" i="1"/>
  <c r="BG1561" i="1"/>
  <c r="BF857" i="1"/>
  <c r="BH857" i="1"/>
  <c r="BG377" i="1"/>
  <c r="BF377" i="1"/>
  <c r="BH377" i="1"/>
  <c r="AR1984" i="1" a="1"/>
  <c r="AR1984" i="1" s="1"/>
  <c r="BF1984" i="1"/>
  <c r="BH928" i="1"/>
  <c r="BF928" i="1"/>
  <c r="BG928" i="1"/>
  <c r="AR640" i="1" a="1"/>
  <c r="AR640" i="1" s="1"/>
  <c r="BH640" i="1"/>
  <c r="AR448" i="1" a="1"/>
  <c r="AR448" i="1" s="1"/>
  <c r="BH448" i="1"/>
  <c r="AR2631" i="1" a="1"/>
  <c r="AR2631" i="1" s="1"/>
  <c r="BF2631" i="1"/>
  <c r="BH1170" i="1"/>
  <c r="BG1170" i="1"/>
  <c r="BF2534" i="1"/>
  <c r="BH2534" i="1"/>
  <c r="BF2374" i="1"/>
  <c r="BG2374" i="1"/>
  <c r="BG2118" i="1"/>
  <c r="BH2118" i="1"/>
  <c r="BH1830" i="1"/>
  <c r="BG1830" i="1"/>
  <c r="AR1350" i="1" a="1"/>
  <c r="AR1350" i="1" s="1"/>
  <c r="BF1350" i="1"/>
  <c r="BG1350" i="1"/>
  <c r="BF294" i="1"/>
  <c r="BG294" i="1"/>
  <c r="BF1693" i="1"/>
  <c r="BG1693" i="1"/>
  <c r="AR1932" i="1" a="1"/>
  <c r="AR1932" i="1" s="1"/>
  <c r="BG1932" i="1"/>
  <c r="BF1435" i="1"/>
  <c r="BG1435" i="1"/>
  <c r="BH1435" i="1"/>
  <c r="BH2113" i="1"/>
  <c r="BG2113" i="1"/>
  <c r="BH961" i="1"/>
  <c r="BG961" i="1"/>
  <c r="AR284" i="1" a="1"/>
  <c r="AR284" i="1" s="1"/>
  <c r="BH284" i="1"/>
  <c r="BH1802" i="1"/>
  <c r="BF1802" i="1"/>
  <c r="BG1802" i="1"/>
  <c r="BF2593" i="1"/>
  <c r="BH2593" i="1"/>
  <c r="BF1809" i="1"/>
  <c r="BH1809" i="1"/>
  <c r="BF1681" i="1"/>
  <c r="BG1681" i="1"/>
  <c r="BH1681" i="1"/>
  <c r="BH1201" i="1"/>
  <c r="BG1201" i="1"/>
  <c r="BF945" i="1"/>
  <c r="BG945" i="1"/>
  <c r="BG209" i="1"/>
  <c r="BF209" i="1"/>
  <c r="BH2552" i="1"/>
  <c r="BG2552" i="1"/>
  <c r="AR2392" i="1" a="1"/>
  <c r="AR2392" i="1" s="1"/>
  <c r="BH2392" i="1"/>
  <c r="BF2499" i="1"/>
  <c r="BG2499" i="1"/>
  <c r="BF1795" i="1"/>
  <c r="BG1795" i="1"/>
  <c r="AR2425" i="1" a="1"/>
  <c r="AR2425" i="1" s="1"/>
  <c r="BH2425" i="1"/>
  <c r="BF953" i="1"/>
  <c r="BG953" i="1"/>
  <c r="BG825" i="1"/>
  <c r="BH825" i="1"/>
  <c r="BG1632" i="1"/>
  <c r="BH1632" i="1"/>
  <c r="BG1280" i="1"/>
  <c r="BF1280" i="1"/>
  <c r="BF736" i="1"/>
  <c r="BH736" i="1"/>
  <c r="BH2567" i="1"/>
  <c r="BF2567" i="1"/>
  <c r="AR1575" i="1" a="1"/>
  <c r="AR1575" i="1" s="1"/>
  <c r="BH1575" i="1"/>
  <c r="BG1175" i="1"/>
  <c r="BF1175" i="1"/>
  <c r="AR1318" i="1" a="1"/>
  <c r="AR1318" i="1" s="1"/>
  <c r="BG1318" i="1"/>
  <c r="BH1158" i="1"/>
  <c r="BG1158" i="1"/>
  <c r="BH774" i="1"/>
  <c r="BF774" i="1"/>
  <c r="BG774" i="1"/>
  <c r="AR422" i="1" a="1"/>
  <c r="AR422" i="1" s="1"/>
  <c r="BF422" i="1"/>
  <c r="BF2277" i="1"/>
  <c r="BH2277" i="1"/>
  <c r="AR1981" i="1" a="1"/>
  <c r="AR1981" i="1" s="1"/>
  <c r="BH1981" i="1"/>
  <c r="BG1981" i="1"/>
  <c r="BF1661" i="1"/>
  <c r="BG1661" i="1"/>
  <c r="AR477" i="1" a="1"/>
  <c r="AR477" i="1" s="1"/>
  <c r="BF477" i="1"/>
  <c r="BG477" i="1"/>
  <c r="BG157" i="1"/>
  <c r="BF157" i="1"/>
  <c r="AR1921" i="1" a="1"/>
  <c r="AR1921" i="1" s="1"/>
  <c r="BF1921" i="1"/>
  <c r="BG1921" i="1"/>
  <c r="BG1902" i="1"/>
  <c r="BF1902" i="1"/>
  <c r="BH1029" i="1"/>
  <c r="BF1029" i="1"/>
  <c r="BH2504" i="1"/>
  <c r="BF2504" i="1"/>
  <c r="AR2383" i="1" a="1"/>
  <c r="AR2383" i="1" s="1"/>
  <c r="BH2383" i="1"/>
  <c r="BF2286" i="1"/>
  <c r="BH2286" i="1"/>
  <c r="BH2353" i="1"/>
  <c r="BG2353" i="1"/>
  <c r="AR1937" i="1" a="1"/>
  <c r="AR1937" i="1" s="1"/>
  <c r="BH1937" i="1"/>
  <c r="AR1329" i="1" a="1"/>
  <c r="AR1329" i="1" s="1"/>
  <c r="BH1329" i="1"/>
  <c r="BF369" i="1"/>
  <c r="BH369" i="1"/>
  <c r="BG369" i="1"/>
  <c r="BH49" i="1"/>
  <c r="BF49" i="1"/>
  <c r="BH2360" i="1"/>
  <c r="BF2360" i="1"/>
  <c r="AR1976" i="1" a="1"/>
  <c r="AR1976" i="1" s="1"/>
  <c r="BF1976" i="1"/>
  <c r="BH1656" i="1"/>
  <c r="BG1656" i="1"/>
  <c r="BH1496" i="1"/>
  <c r="BG1496" i="1"/>
  <c r="BH952" i="1"/>
  <c r="BG952" i="1"/>
  <c r="BH56" i="1"/>
  <c r="BF56" i="1"/>
  <c r="AR2527" i="1" a="1"/>
  <c r="AR2527" i="1" s="1"/>
  <c r="BF2527" i="1"/>
  <c r="BF2239" i="1"/>
  <c r="BH2239" i="1"/>
  <c r="BG2239" i="1"/>
  <c r="BG1471" i="1"/>
  <c r="BH1471" i="1"/>
  <c r="BF1471" i="1"/>
  <c r="AR2381" i="1" a="1"/>
  <c r="AR2381" i="1" s="1"/>
  <c r="BG2381" i="1"/>
  <c r="BF2381" i="1"/>
  <c r="AR1941" i="1" a="1"/>
  <c r="AR1941" i="1" s="1"/>
  <c r="BH1941" i="1"/>
  <c r="BF1941" i="1"/>
  <c r="BH1653" i="1"/>
  <c r="BF1653" i="1"/>
  <c r="AR1333" i="1" a="1"/>
  <c r="AR1333" i="1" s="1"/>
  <c r="BH1333" i="1"/>
  <c r="AR1916" i="1" a="1"/>
  <c r="AR1916" i="1" s="1"/>
  <c r="BG1916" i="1"/>
  <c r="BF1284" i="1"/>
  <c r="BG1284" i="1"/>
  <c r="AR524" i="1" a="1"/>
  <c r="AR524" i="1" s="1"/>
  <c r="BH524" i="1"/>
  <c r="BG524" i="1"/>
  <c r="BH172" i="1"/>
  <c r="BF172" i="1"/>
  <c r="BF12" i="1"/>
  <c r="BG12" i="1"/>
  <c r="BH993" i="1"/>
  <c r="BG993" i="1"/>
  <c r="AR1935" i="1" a="1"/>
  <c r="AR1935" i="1" s="1"/>
  <c r="BH1935" i="1"/>
  <c r="BF1708" i="1"/>
  <c r="BH1708" i="1"/>
  <c r="BH1249" i="1"/>
  <c r="BF1249" i="1"/>
  <c r="BF1768" i="1"/>
  <c r="BH1768" i="1"/>
  <c r="BH386" i="1"/>
  <c r="BG386" i="1"/>
  <c r="BF1769" i="1"/>
  <c r="BG1769" i="1"/>
  <c r="BH393" i="1"/>
  <c r="BG393" i="1"/>
  <c r="BF2544" i="1"/>
  <c r="BG2544" i="1"/>
  <c r="AR2000" i="1" a="1"/>
  <c r="AR2000" i="1" s="1"/>
  <c r="BH2000" i="1"/>
  <c r="BG2000" i="1"/>
  <c r="BF1520" i="1"/>
  <c r="BG1520" i="1"/>
  <c r="BF944" i="1"/>
  <c r="BG944" i="1"/>
  <c r="BG688" i="1"/>
  <c r="BF688" i="1"/>
  <c r="BH688" i="1"/>
  <c r="BH48" i="1"/>
  <c r="BF48" i="1"/>
  <c r="BG48" i="1"/>
  <c r="AR1943" i="1" a="1"/>
  <c r="AR1943" i="1" s="1"/>
  <c r="BG1943" i="1"/>
  <c r="AR1335" i="1" a="1"/>
  <c r="AR1335" i="1" s="1"/>
  <c r="BF1335" i="1"/>
  <c r="BH1335" i="1"/>
  <c r="BG1335" i="1"/>
  <c r="BF823" i="1"/>
  <c r="BH823" i="1"/>
  <c r="AR1910" i="1" a="1"/>
  <c r="AR1910" i="1" s="1"/>
  <c r="BH1910" i="1"/>
  <c r="BF1174" i="1"/>
  <c r="BH1174" i="1"/>
  <c r="BG1174" i="1"/>
  <c r="BH1046" i="1"/>
  <c r="BG1046" i="1"/>
  <c r="AR246" i="1" a="1"/>
  <c r="AR246" i="1" s="1"/>
  <c r="BF246" i="1"/>
  <c r="BG246" i="1"/>
  <c r="BF665" i="1"/>
  <c r="BG665" i="1"/>
  <c r="AR110" i="1" a="1"/>
  <c r="AR110" i="1" s="1"/>
  <c r="BF110" i="1"/>
  <c r="BH2546" i="1"/>
  <c r="BG2546" i="1"/>
  <c r="BG1649" i="1"/>
  <c r="BH1649" i="1"/>
  <c r="BH177" i="1"/>
  <c r="BG177" i="1"/>
  <c r="BG344" i="1"/>
  <c r="BF344" i="1"/>
  <c r="BH975" i="1"/>
  <c r="BF975" i="1"/>
  <c r="AR2430" i="1" a="1"/>
  <c r="AR2430" i="1" s="1"/>
  <c r="BG2430" i="1"/>
  <c r="BF1534" i="1"/>
  <c r="BG1534" i="1"/>
  <c r="BF1461" i="1"/>
  <c r="BH1461" i="1"/>
  <c r="BG1461" i="1"/>
  <c r="BF1045" i="1"/>
  <c r="BG1045" i="1"/>
  <c r="BF789" i="1"/>
  <c r="BG789" i="1"/>
  <c r="AR469" i="1" a="1"/>
  <c r="AR469" i="1" s="1"/>
  <c r="BG469" i="1"/>
  <c r="AR277" i="1" a="1"/>
  <c r="AR277" i="1" s="1"/>
  <c r="BF277" i="1"/>
  <c r="BG277" i="1"/>
  <c r="BH1228" i="1"/>
  <c r="BG1228" i="1"/>
  <c r="BH2510" i="1"/>
  <c r="BG2510" i="1"/>
  <c r="BG1070" i="1"/>
  <c r="BH1070" i="1"/>
  <c r="BF2450" i="1"/>
  <c r="BH2450" i="1"/>
  <c r="AR1999" i="1" a="1"/>
  <c r="AR1999" i="1" s="1"/>
  <c r="BG1999" i="1"/>
  <c r="BH796" i="1"/>
  <c r="BF796" i="1"/>
  <c r="BH282" i="1"/>
  <c r="BG1836" i="1"/>
  <c r="BF1926" i="1"/>
  <c r="BH422" i="1"/>
  <c r="BH542" i="1"/>
  <c r="BF874" i="1"/>
  <c r="BH2381" i="1"/>
  <c r="BH1976" i="1"/>
  <c r="BG532" i="1"/>
  <c r="BF1510" i="1"/>
  <c r="BG1333" i="1"/>
  <c r="BF2113" i="1"/>
  <c r="BG2514" i="1"/>
  <c r="BF744" i="1"/>
  <c r="BF919" i="1"/>
  <c r="BH1916" i="1"/>
  <c r="BG332" i="1"/>
  <c r="BG334" i="1"/>
  <c r="BH1739" i="1"/>
  <c r="BH1836" i="1"/>
  <c r="BG1566" i="1"/>
  <c r="BH1923" i="1"/>
  <c r="BH185" i="1"/>
  <c r="BF542" i="1"/>
  <c r="BF1981" i="1"/>
  <c r="BG2297" i="1"/>
  <c r="BF2520" i="1"/>
  <c r="BH2603" i="1"/>
  <c r="BH17" i="1"/>
  <c r="BF1333" i="1"/>
  <c r="BH344" i="1"/>
  <c r="BH1373" i="1"/>
  <c r="BG2367" i="1"/>
  <c r="BG172" i="1"/>
  <c r="BF2620" i="1"/>
  <c r="BH1280" i="1"/>
  <c r="BF1836" i="1"/>
  <c r="BH1566" i="1"/>
  <c r="BF1923" i="1"/>
  <c r="BF185" i="1"/>
  <c r="BF2297" i="1"/>
  <c r="BG2462" i="1"/>
  <c r="BG2237" i="1"/>
  <c r="BG190" i="1"/>
  <c r="BG2603" i="1"/>
  <c r="BF2427" i="1"/>
  <c r="BF2246" i="1"/>
  <c r="BG56" i="1"/>
  <c r="BG1181" i="1"/>
  <c r="BH1106" i="1"/>
  <c r="BF1080" i="1"/>
  <c r="BG2527" i="1"/>
  <c r="BK427" i="1"/>
  <c r="BJ427" i="1"/>
  <c r="BI427" i="1"/>
  <c r="BF1816" i="1"/>
  <c r="BG1816" i="1"/>
  <c r="BH216" i="1"/>
  <c r="BF216" i="1"/>
  <c r="BF2559" i="1"/>
  <c r="BG2559" i="1"/>
  <c r="AR1951" i="1" a="1"/>
  <c r="AR1951" i="1" s="1"/>
  <c r="BH1951" i="1"/>
  <c r="AR1973" i="1" a="1"/>
  <c r="AR1973" i="1" s="1"/>
  <c r="BF1973" i="1"/>
  <c r="BF1205" i="1"/>
  <c r="BG1205" i="1"/>
  <c r="BF1077" i="1"/>
  <c r="BG1077" i="1"/>
  <c r="AR533" i="1" a="1"/>
  <c r="AR533" i="1" s="1"/>
  <c r="BF533" i="1"/>
  <c r="AR1604" i="1" a="1"/>
  <c r="AR1604" i="1" s="1"/>
  <c r="BF1604" i="1"/>
  <c r="AR556" i="1" a="1"/>
  <c r="AR556" i="1" s="1"/>
  <c r="BH556" i="1"/>
  <c r="AR1357" i="1" a="1"/>
  <c r="AR1357" i="1" s="1"/>
  <c r="BF1357" i="1"/>
  <c r="BF941" i="1"/>
  <c r="BG941" i="1"/>
  <c r="BF685" i="1"/>
  <c r="BG685" i="1"/>
  <c r="BF1724" i="1"/>
  <c r="BG1724" i="1"/>
  <c r="AR228" i="1" a="1"/>
  <c r="AR228" i="1" s="1"/>
  <c r="BF228" i="1"/>
  <c r="BG228" i="1"/>
  <c r="AR1793" i="1" a="1"/>
  <c r="AR1793" i="1" s="1"/>
  <c r="BH1793" i="1"/>
  <c r="BF942" i="1"/>
  <c r="BH942" i="1"/>
  <c r="AR1345" i="1" a="1"/>
  <c r="AR1345" i="1" s="1"/>
  <c r="BF1345" i="1"/>
  <c r="AR1541" i="1" a="1"/>
  <c r="AR1541" i="1" s="1"/>
  <c r="BH1541" i="1"/>
  <c r="BF2376" i="1"/>
  <c r="BG2376" i="1"/>
  <c r="AR232" i="1" a="1"/>
  <c r="AR232" i="1" s="1"/>
  <c r="BH232" i="1"/>
  <c r="AR4" i="1" a="1"/>
  <c r="AR4" i="1" s="1"/>
  <c r="BH4" i="1"/>
  <c r="AR547" i="1" a="1"/>
  <c r="AR547" i="1" s="1"/>
  <c r="BH547" i="1"/>
  <c r="AR535" i="1" a="1"/>
  <c r="AR535" i="1" s="1"/>
  <c r="BH535" i="1"/>
  <c r="AR2428" i="1" a="1"/>
  <c r="AR2428" i="1" s="1"/>
  <c r="BH2428" i="1"/>
  <c r="BH2074" i="1"/>
  <c r="BG2074" i="1"/>
  <c r="AR2384" i="1" a="1"/>
  <c r="AR2384" i="1" s="1"/>
  <c r="BG2384" i="1"/>
  <c r="BF1808" i="1"/>
  <c r="BG1808" i="1"/>
  <c r="BF176" i="1"/>
  <c r="BG176" i="1"/>
  <c r="BG2519" i="1"/>
  <c r="BH2519" i="1"/>
  <c r="BF2614" i="1"/>
  <c r="BG2614" i="1"/>
  <c r="BF2070" i="1"/>
  <c r="BH2070" i="1"/>
  <c r="BF2413" i="1"/>
  <c r="BG2413" i="1"/>
  <c r="BF2125" i="1"/>
  <c r="BH2125" i="1"/>
  <c r="AR1325" i="1" a="1"/>
  <c r="AR1325" i="1" s="1"/>
  <c r="BF1325" i="1"/>
  <c r="BG1325" i="1"/>
  <c r="BF173" i="1"/>
  <c r="BH173" i="1"/>
  <c r="BH996" i="1"/>
  <c r="BG996" i="1"/>
  <c r="BF1722" i="1"/>
  <c r="BH1722" i="1"/>
  <c r="BG2248" i="1"/>
  <c r="BF2248" i="1"/>
  <c r="BF2095" i="1"/>
  <c r="BH2095" i="1"/>
  <c r="AR1317" i="1" a="1"/>
  <c r="AR1317" i="1" s="1"/>
  <c r="BH1317" i="1"/>
  <c r="BH380" i="1"/>
  <c r="BF380" i="1"/>
  <c r="BG1093" i="1"/>
  <c r="BH1093" i="1"/>
  <c r="AR1322" i="1" a="1"/>
  <c r="AR1322" i="1" s="1"/>
  <c r="BG1322" i="1"/>
  <c r="AR2154" i="1" a="1"/>
  <c r="AR2154" i="1" s="1"/>
  <c r="BG2154" i="1"/>
  <c r="AR1842" i="1" a="1"/>
  <c r="AR1842" i="1" s="1"/>
  <c r="BF1842" i="1"/>
  <c r="BG1598" i="1"/>
  <c r="BH2559" i="1"/>
  <c r="BH2111" i="1"/>
  <c r="BG1197" i="1"/>
  <c r="BH2256" i="1"/>
  <c r="BH1973" i="1"/>
  <c r="BG1609" i="1"/>
  <c r="BG100" i="1"/>
  <c r="BH2128" i="1"/>
  <c r="BF1541" i="1"/>
  <c r="BH1598" i="1"/>
  <c r="BH972" i="1"/>
  <c r="BG1951" i="1"/>
  <c r="BF2111" i="1"/>
  <c r="BF4" i="1"/>
  <c r="BF1197" i="1"/>
  <c r="BF100" i="1"/>
  <c r="BF2128" i="1"/>
  <c r="BG612" i="1"/>
  <c r="BH1816" i="1"/>
  <c r="BG533" i="1"/>
  <c r="BG142" i="1"/>
  <c r="BH188" i="1"/>
  <c r="BG503" i="1"/>
  <c r="BH381" i="1"/>
  <c r="BG957" i="1"/>
  <c r="BG1840" i="1"/>
  <c r="BH1105" i="1"/>
  <c r="BF1840" i="1"/>
  <c r="BG2515" i="1"/>
  <c r="BH2515" i="1"/>
  <c r="BF2515" i="1"/>
  <c r="BG2099" i="1"/>
  <c r="BF2099" i="1"/>
  <c r="BF2247" i="1"/>
  <c r="BH2247" i="1"/>
  <c r="BG2247" i="1"/>
  <c r="BG998" i="1"/>
  <c r="BF998" i="1"/>
  <c r="BF897" i="1"/>
  <c r="BG897" i="1"/>
  <c r="BH860" i="1"/>
  <c r="BF860" i="1"/>
  <c r="BG860" i="1"/>
  <c r="BF1617" i="1"/>
  <c r="BG1617" i="1"/>
  <c r="BH753" i="1"/>
  <c r="BF753" i="1"/>
  <c r="BG753" i="1"/>
  <c r="BF632" i="1"/>
  <c r="BG632" i="1"/>
  <c r="BG766" i="1"/>
  <c r="BF766" i="1"/>
  <c r="BF1429" i="1"/>
  <c r="BH1429" i="1"/>
  <c r="BG1429" i="1"/>
  <c r="BG629" i="1"/>
  <c r="BF629" i="1"/>
  <c r="BH629" i="1"/>
  <c r="AR268" i="1" a="1"/>
  <c r="AR268" i="1" s="1"/>
  <c r="BF268" i="1"/>
  <c r="BG268" i="1"/>
  <c r="AR513" i="1" a="1"/>
  <c r="AR513" i="1" s="1"/>
  <c r="BH513" i="1"/>
  <c r="BG513" i="1"/>
  <c r="BG1445" i="1"/>
  <c r="BF1445" i="1"/>
  <c r="BG1202" i="1"/>
  <c r="BH1202" i="1"/>
  <c r="BF2352" i="1"/>
  <c r="BG2352" i="1"/>
  <c r="BH2352" i="1"/>
  <c r="BF2199" i="1"/>
  <c r="BG2199" i="1"/>
  <c r="BH2199" i="1"/>
  <c r="AR1559" i="1" a="1"/>
  <c r="AR1559" i="1" s="1"/>
  <c r="BG1559" i="1"/>
  <c r="BF1559" i="1"/>
  <c r="BH1559" i="1"/>
  <c r="BF2454" i="1"/>
  <c r="BH2454" i="1"/>
  <c r="BF598" i="1"/>
  <c r="BH598" i="1"/>
  <c r="BG598" i="1"/>
  <c r="AR2525" i="1" a="1"/>
  <c r="AR2525" i="1" s="1"/>
  <c r="BH2525" i="1"/>
  <c r="BH141" i="1"/>
  <c r="BF141" i="1"/>
  <c r="BG141" i="1"/>
  <c r="BF2244" i="1"/>
  <c r="BH2244" i="1"/>
  <c r="BH2536" i="1"/>
  <c r="BF2536" i="1"/>
  <c r="BG2536" i="1"/>
  <c r="BF2056" i="1"/>
  <c r="BG2056" i="1"/>
  <c r="BG1871" i="1"/>
  <c r="BF1871" i="1"/>
  <c r="BF686" i="1"/>
  <c r="BG686" i="1"/>
  <c r="BG37" i="1"/>
  <c r="BF37" i="1"/>
  <c r="BF220" i="1"/>
  <c r="BH220" i="1"/>
  <c r="AR2382" i="1" a="1"/>
  <c r="AR2382" i="1" s="1"/>
  <c r="BF2382" i="1"/>
  <c r="BG2382" i="1"/>
  <c r="BH2382" i="1"/>
  <c r="AR459" i="1" a="1"/>
  <c r="AR459" i="1" s="1"/>
  <c r="BF459" i="1"/>
  <c r="BG459" i="1"/>
  <c r="AR1234" i="1" a="1"/>
  <c r="AR1234" i="1" s="1"/>
  <c r="BF1234" i="1"/>
  <c r="BG1234" i="1"/>
  <c r="BF531" i="1"/>
  <c r="BG531" i="1"/>
  <c r="AR1913" i="1" a="1"/>
  <c r="AR1913" i="1" s="1"/>
  <c r="BF1913" i="1"/>
  <c r="BH1913" i="1"/>
  <c r="AR761" i="1" a="1"/>
  <c r="AR761" i="1" s="1"/>
  <c r="BH761" i="1"/>
  <c r="AR1536" i="1" a="1"/>
  <c r="AR1536" i="1" s="1"/>
  <c r="BF1536" i="1"/>
  <c r="BG1536" i="1"/>
  <c r="BF2119" i="1"/>
  <c r="BG2119" i="1"/>
  <c r="BF1446" i="1"/>
  <c r="BG1446" i="1"/>
  <c r="BF70" i="1"/>
  <c r="BG70" i="1"/>
  <c r="BF1437" i="1"/>
  <c r="BH1437" i="1"/>
  <c r="BG1437" i="1"/>
  <c r="BG413" i="1"/>
  <c r="BF413" i="1"/>
  <c r="BH413" i="1"/>
  <c r="BF1838" i="1"/>
  <c r="BH1838" i="1"/>
  <c r="BF2042" i="1"/>
  <c r="BH2042" i="1"/>
  <c r="BH2321" i="1"/>
  <c r="BF2321" i="1"/>
  <c r="BG465" i="1"/>
  <c r="BH465" i="1"/>
  <c r="BH2072" i="1"/>
  <c r="BF2072" i="1"/>
  <c r="AR1567" i="1" a="1"/>
  <c r="AR1567" i="1" s="1"/>
  <c r="BF1567" i="1"/>
  <c r="BG1567" i="1"/>
  <c r="BF71" i="1"/>
  <c r="BG71" i="1"/>
  <c r="BH71" i="1"/>
  <c r="AR428" i="1" a="1"/>
  <c r="AR428" i="1" s="1"/>
  <c r="BF428" i="1"/>
  <c r="BG2408" i="1"/>
  <c r="BF2408" i="1"/>
  <c r="AR642" i="1" a="1"/>
  <c r="AR642" i="1" s="1"/>
  <c r="BF642" i="1"/>
  <c r="BH642" i="1"/>
  <c r="BG642" i="1"/>
  <c r="BF9" i="1"/>
  <c r="BG9" i="1"/>
  <c r="BH2096" i="1"/>
  <c r="BF2096" i="1"/>
  <c r="BF1879" i="1"/>
  <c r="BG1879" i="1"/>
  <c r="BH2582" i="1"/>
  <c r="BG2582" i="1"/>
  <c r="BF2166" i="1"/>
  <c r="BG2166" i="1"/>
  <c r="BH2229" i="1"/>
  <c r="BF2229" i="1"/>
  <c r="BG2229" i="1"/>
  <c r="AR301" i="1" a="1"/>
  <c r="AR301" i="1" s="1"/>
  <c r="BH301" i="1"/>
  <c r="BF301" i="1"/>
  <c r="AR407" i="1" a="1"/>
  <c r="AR407" i="1" s="1"/>
  <c r="BF407" i="1"/>
  <c r="BG407" i="1"/>
  <c r="BH766" i="1"/>
  <c r="BF1100" i="1"/>
  <c r="BH1446" i="1"/>
  <c r="BF2517" i="1"/>
  <c r="BG1054" i="1"/>
  <c r="BG1096" i="1"/>
  <c r="BG1651" i="1"/>
  <c r="BG1457" i="1"/>
  <c r="BG1822" i="1"/>
  <c r="BH1753" i="1"/>
  <c r="BF1753" i="1"/>
  <c r="AR311" i="1" a="1"/>
  <c r="AR311" i="1" s="1"/>
  <c r="BF311" i="1"/>
  <c r="BG311" i="1"/>
  <c r="BH1277" i="1"/>
  <c r="BF1277" i="1"/>
  <c r="BG1277" i="1"/>
  <c r="AR2433" i="1" a="1"/>
  <c r="AR2433" i="1" s="1"/>
  <c r="BF2433" i="1"/>
  <c r="BG2433" i="1"/>
  <c r="BF722" i="1"/>
  <c r="BG722" i="1"/>
  <c r="AR305" i="1" a="1"/>
  <c r="AR305" i="1" s="1"/>
  <c r="BF305" i="1"/>
  <c r="BG305" i="1"/>
  <c r="BF2328" i="1"/>
  <c r="BG2328" i="1"/>
  <c r="BF312" i="1"/>
  <c r="BG312" i="1"/>
  <c r="BH312" i="1"/>
  <c r="BG638" i="1"/>
  <c r="BH638" i="1"/>
  <c r="BF757" i="1"/>
  <c r="BG757" i="1"/>
  <c r="BH757" i="1"/>
  <c r="BF85" i="1"/>
  <c r="BG85" i="1"/>
  <c r="BH908" i="1"/>
  <c r="BF908" i="1"/>
  <c r="BG908" i="1"/>
  <c r="BG1633" i="1"/>
  <c r="BF1633" i="1"/>
  <c r="AR1391" i="1" a="1"/>
  <c r="AR1391" i="1" s="1"/>
  <c r="BG1391" i="1"/>
  <c r="BF1391" i="1"/>
  <c r="AR833" i="1" a="1"/>
  <c r="AR833" i="1" s="1"/>
  <c r="BG833" i="1"/>
  <c r="BF833" i="1"/>
  <c r="BF1417" i="1"/>
  <c r="BG1417" i="1"/>
  <c r="BG969" i="1"/>
  <c r="BH969" i="1"/>
  <c r="AR521" i="1" a="1"/>
  <c r="AR521" i="1" s="1"/>
  <c r="BG521" i="1"/>
  <c r="BF521" i="1"/>
  <c r="BH2512" i="1"/>
  <c r="BF2512" i="1"/>
  <c r="AR464" i="1" a="1"/>
  <c r="AR464" i="1" s="1"/>
  <c r="BH464" i="1"/>
  <c r="BG2615" i="1"/>
  <c r="BF2615" i="1"/>
  <c r="BF2294" i="1"/>
  <c r="BH2294" i="1"/>
  <c r="BF1718" i="1"/>
  <c r="BH1718" i="1"/>
  <c r="BF726" i="1"/>
  <c r="BG726" i="1"/>
  <c r="BF2093" i="1"/>
  <c r="BH2093" i="1"/>
  <c r="AR548" i="1" a="1"/>
  <c r="AR548" i="1" s="1"/>
  <c r="BH548" i="1"/>
  <c r="BG548" i="1"/>
  <c r="BF1640" i="1"/>
  <c r="BG1640" i="1"/>
  <c r="AR526" i="1" a="1"/>
  <c r="AR526" i="1" s="1"/>
  <c r="BH526" i="1"/>
  <c r="BF933" i="1"/>
  <c r="BG933" i="1"/>
  <c r="BG2492" i="1"/>
  <c r="BH2492" i="1"/>
  <c r="BH2181" i="1"/>
  <c r="BG2181" i="1"/>
  <c r="AR430" i="1" a="1"/>
  <c r="AR430" i="1" s="1"/>
  <c r="BH430" i="1"/>
  <c r="AR1307" i="1" a="1"/>
  <c r="AR1307" i="1" s="1"/>
  <c r="BG1307" i="1"/>
  <c r="BH1307" i="1"/>
  <c r="AR571" i="1" a="1"/>
  <c r="AR571" i="1" s="1"/>
  <c r="AU579" i="1" s="1"/>
  <c r="BG571" i="1"/>
  <c r="BF571" i="1"/>
  <c r="AR2389" i="1" a="1"/>
  <c r="AR2389" i="1" s="1"/>
  <c r="BH2389" i="1"/>
  <c r="AR467" i="1" a="1"/>
  <c r="AR467" i="1" s="1"/>
  <c r="BH467" i="1"/>
  <c r="BG467" i="1"/>
  <c r="AR546" i="1" a="1"/>
  <c r="AR546" i="1" s="1"/>
  <c r="AS546" i="1" s="1"/>
  <c r="BH546" i="1"/>
  <c r="BH639" i="1"/>
  <c r="BF639" i="1"/>
  <c r="BG639" i="1"/>
  <c r="BG418" i="1"/>
  <c r="BH1995" i="1"/>
  <c r="BH571" i="1"/>
  <c r="BG780" i="1"/>
  <c r="BH268" i="1"/>
  <c r="BH998" i="1"/>
  <c r="BF1054" i="1"/>
  <c r="BH1603" i="1"/>
  <c r="BF1096" i="1"/>
  <c r="BF1651" i="1"/>
  <c r="BG2375" i="1"/>
  <c r="BF2582" i="1"/>
  <c r="BF1457" i="1"/>
  <c r="BG2093" i="1"/>
  <c r="BG2512" i="1"/>
  <c r="BF1822" i="1"/>
  <c r="BG2294" i="1"/>
  <c r="BH311" i="1"/>
  <c r="BF2179" i="1"/>
  <c r="BG2179" i="1"/>
  <c r="AR409" i="1" a="1"/>
  <c r="AR409" i="1" s="1"/>
  <c r="BH409" i="1"/>
  <c r="BH2176" i="1"/>
  <c r="BF2176" i="1"/>
  <c r="BG1088" i="1"/>
  <c r="BH1088" i="1"/>
  <c r="BH861" i="1"/>
  <c r="BF861" i="1"/>
  <c r="AR2380" i="1" a="1"/>
  <c r="AR2380" i="1" s="1"/>
  <c r="AS2380" i="1" s="1"/>
  <c r="BF2380" i="1"/>
  <c r="BG2380" i="1"/>
  <c r="BF1505" i="1"/>
  <c r="BG1505" i="1"/>
  <c r="BF1009" i="1"/>
  <c r="BG1009" i="1"/>
  <c r="BG2616" i="1"/>
  <c r="BF2616" i="1"/>
  <c r="BF2623" i="1"/>
  <c r="BG2623" i="1"/>
  <c r="BF1013" i="1"/>
  <c r="BG1013" i="1"/>
  <c r="AR405" i="1" a="1"/>
  <c r="AR405" i="1" s="1"/>
  <c r="BF405" i="1"/>
  <c r="BH405" i="1"/>
  <c r="BH2132" i="1"/>
  <c r="BG2132" i="1"/>
  <c r="BG1036" i="1"/>
  <c r="BF1036" i="1"/>
  <c r="AR108" i="1" a="1"/>
  <c r="AR108" i="1" s="1"/>
  <c r="BH108" i="1"/>
  <c r="BF2369" i="1"/>
  <c r="BG2369" i="1"/>
  <c r="BH2369" i="1"/>
  <c r="BF2625" i="1"/>
  <c r="BH2625" i="1"/>
  <c r="BF1648" i="1"/>
  <c r="BH1648" i="1"/>
  <c r="BG1648" i="1"/>
  <c r="BG2327" i="1"/>
  <c r="BF2327" i="1"/>
  <c r="AR1846" i="1" a="1"/>
  <c r="AR1846" i="1" s="1"/>
  <c r="BH1846" i="1"/>
  <c r="AR1572" i="1" a="1"/>
  <c r="AR1572" i="1" s="1"/>
  <c r="BH1572" i="1"/>
  <c r="BG964" i="1"/>
  <c r="BF964" i="1"/>
  <c r="BF356" i="1"/>
  <c r="BH356" i="1"/>
  <c r="BF737" i="1"/>
  <c r="BG737" i="1"/>
  <c r="BH104" i="1"/>
  <c r="BF104" i="1"/>
  <c r="BG104" i="1"/>
  <c r="BG1774" i="1"/>
  <c r="BF1774" i="1"/>
  <c r="BF1125" i="1"/>
  <c r="BH1125" i="1"/>
  <c r="BG1125" i="1"/>
  <c r="AR1928" i="1" a="1"/>
  <c r="AR1928" i="1" s="1"/>
  <c r="BH1928" i="1"/>
  <c r="BF869" i="1"/>
  <c r="BG869" i="1"/>
  <c r="BH869" i="1"/>
  <c r="AR1788" i="1" a="1"/>
  <c r="AR1788" i="1" s="1"/>
  <c r="BG1788" i="1"/>
  <c r="AR1850" i="1" a="1"/>
  <c r="AR1850" i="1" s="1"/>
  <c r="BF1850" i="1"/>
  <c r="BH1850" i="1"/>
  <c r="AR263" i="1" a="1"/>
  <c r="AR263" i="1" s="1"/>
  <c r="BF263" i="1"/>
  <c r="BG263" i="1"/>
  <c r="BH2056" i="1"/>
  <c r="BH70" i="1"/>
  <c r="BG1748" i="1"/>
  <c r="BG1727" i="1"/>
  <c r="BH722" i="1"/>
  <c r="BG374" i="1"/>
  <c r="BF780" i="1"/>
  <c r="BG318" i="1"/>
  <c r="BG2227" i="1"/>
  <c r="BF2375" i="1"/>
  <c r="BG2487" i="1"/>
  <c r="BF1928" i="1"/>
  <c r="BG2200" i="1"/>
  <c r="BH897" i="1"/>
  <c r="BH2328" i="1"/>
  <c r="BG1753" i="1"/>
  <c r="BG301" i="1"/>
  <c r="BG2625" i="1"/>
  <c r="BG2042" i="1"/>
  <c r="BF2251" i="1"/>
  <c r="BF2181" i="1"/>
  <c r="BH2408" i="1"/>
  <c r="BF2378" i="1"/>
  <c r="BG2378" i="1"/>
  <c r="BF2355" i="1"/>
  <c r="BG2355" i="1"/>
  <c r="BF2464" i="1"/>
  <c r="BG2464" i="1"/>
  <c r="BH2464" i="1"/>
  <c r="BF2077" i="1"/>
  <c r="BG2077" i="1"/>
  <c r="AR253" i="1" a="1"/>
  <c r="AR253" i="1" s="1"/>
  <c r="BH253" i="1"/>
  <c r="BF253" i="1"/>
  <c r="BF392" i="1"/>
  <c r="BG392" i="1"/>
  <c r="AR1995" i="1" a="1"/>
  <c r="AR1995" i="1" s="1"/>
  <c r="BG1995" i="1"/>
  <c r="AR418" i="1" a="1"/>
  <c r="AR418" i="1" s="1"/>
  <c r="BH418" i="1"/>
  <c r="AR1592" i="1" a="1"/>
  <c r="AR1592" i="1" s="1"/>
  <c r="AU1600" i="1" s="1"/>
  <c r="BF1592" i="1"/>
  <c r="BG590" i="1"/>
  <c r="BF590" i="1"/>
  <c r="BH1748" i="1"/>
  <c r="BF2200" i="1"/>
  <c r="BG2440" i="1"/>
  <c r="BH2327" i="1"/>
  <c r="BF513" i="1"/>
  <c r="BH2077" i="1"/>
  <c r="BG2394" i="1"/>
  <c r="BF2132" i="1"/>
  <c r="BH305" i="1"/>
  <c r="BF2371" i="1"/>
  <c r="BG2371" i="1"/>
  <c r="BH2371" i="1"/>
  <c r="BH2458" i="1"/>
  <c r="BF2458" i="1"/>
  <c r="BG2458" i="1"/>
  <c r="BH2579" i="1"/>
  <c r="BF2579" i="1"/>
  <c r="BG2579" i="1"/>
  <c r="BF2451" i="1"/>
  <c r="BG2451" i="1"/>
  <c r="BF2163" i="1"/>
  <c r="BG2163" i="1"/>
  <c r="BF1715" i="1"/>
  <c r="BH1715" i="1"/>
  <c r="BF1522" i="1"/>
  <c r="BG1522" i="1"/>
  <c r="BF682" i="1"/>
  <c r="BG682" i="1"/>
  <c r="BH354" i="1"/>
  <c r="BG354" i="1"/>
  <c r="BF2465" i="1"/>
  <c r="BH2465" i="1"/>
  <c r="BG2465" i="1"/>
  <c r="BF2169" i="1"/>
  <c r="BG2169" i="1"/>
  <c r="BH2009" i="1"/>
  <c r="BG2009" i="1"/>
  <c r="BH1689" i="1"/>
  <c r="BG1689" i="1"/>
  <c r="BH1529" i="1"/>
  <c r="BF1529" i="1"/>
  <c r="BG1529" i="1"/>
  <c r="AR1241" i="1" a="1"/>
  <c r="AR1241" i="1" s="1"/>
  <c r="BF1241" i="1"/>
  <c r="BH1241" i="1"/>
  <c r="BH697" i="1"/>
  <c r="BF697" i="1"/>
  <c r="BG697" i="1"/>
  <c r="AR537" i="1" a="1"/>
  <c r="AR537" i="1" s="1"/>
  <c r="BF537" i="1"/>
  <c r="BG537" i="1"/>
  <c r="BF345" i="1"/>
  <c r="BG345" i="1"/>
  <c r="BF1472" i="1"/>
  <c r="BG1472" i="1"/>
  <c r="BF896" i="1"/>
  <c r="BH896" i="1"/>
  <c r="BH608" i="1"/>
  <c r="BF608" i="1"/>
  <c r="BG608" i="1"/>
  <c r="AR2439" i="1" a="1"/>
  <c r="AR2439" i="1" s="1"/>
  <c r="AS2442" i="1" s="1"/>
  <c r="BF2439" i="1"/>
  <c r="BG2439" i="1"/>
  <c r="BH2311" i="1"/>
  <c r="BG2311" i="1"/>
  <c r="BF2183" i="1"/>
  <c r="BG2183" i="1"/>
  <c r="BH2183" i="1"/>
  <c r="BF2055" i="1"/>
  <c r="BH2055" i="1"/>
  <c r="BG2055" i="1"/>
  <c r="BH1895" i="1"/>
  <c r="BF1895" i="1"/>
  <c r="BG1895" i="1"/>
  <c r="BF1443" i="1"/>
  <c r="BG1443" i="1"/>
  <c r="BF2592" i="1"/>
  <c r="BH2592" i="1"/>
  <c r="BG2592" i="1"/>
  <c r="BF2016" i="1"/>
  <c r="BH2016" i="1"/>
  <c r="BG2016" i="1"/>
  <c r="BF960" i="1"/>
  <c r="BG960" i="1"/>
  <c r="BH960" i="1"/>
  <c r="BF1511" i="1"/>
  <c r="BG1511" i="1"/>
  <c r="BH1511" i="1"/>
  <c r="AR1606" i="1" a="1"/>
  <c r="AR1606" i="1" s="1"/>
  <c r="BG1606" i="1"/>
  <c r="BF1606" i="1"/>
  <c r="BG2193" i="1"/>
  <c r="BF2193" i="1"/>
  <c r="BG464" i="1"/>
  <c r="BG409" i="1"/>
  <c r="BH1733" i="1"/>
  <c r="BH1536" i="1"/>
  <c r="BF2487" i="1"/>
  <c r="BH1445" i="1"/>
  <c r="BF464" i="1"/>
  <c r="BH964" i="1"/>
  <c r="BH686" i="1"/>
  <c r="BH54" i="1"/>
  <c r="BF409" i="1"/>
  <c r="BG546" i="1"/>
  <c r="BG1718" i="1"/>
  <c r="BF750" i="1"/>
  <c r="BG2243" i="1"/>
  <c r="BF1733" i="1"/>
  <c r="BG1467" i="1"/>
  <c r="BH1774" i="1"/>
  <c r="BH2099" i="1"/>
  <c r="BH2166" i="1"/>
  <c r="BH2433" i="1"/>
  <c r="BF2440" i="1"/>
  <c r="BH407" i="1"/>
  <c r="BG253" i="1"/>
  <c r="BH1522" i="1"/>
  <c r="BH85" i="1"/>
  <c r="BG2072" i="1"/>
  <c r="BH392" i="1"/>
  <c r="BH632" i="1"/>
  <c r="BF11" i="1"/>
  <c r="BG11" i="1"/>
  <c r="AR249" i="1" a="1"/>
  <c r="AR249" i="1" s="1"/>
  <c r="BF249" i="1"/>
  <c r="BG249" i="1"/>
  <c r="AR1216" i="1" a="1"/>
  <c r="AR1216" i="1" s="1"/>
  <c r="BG1216" i="1"/>
  <c r="BF1216" i="1"/>
  <c r="BH2182" i="1"/>
  <c r="BF2182" i="1"/>
  <c r="BF198" i="1"/>
  <c r="BG198" i="1"/>
  <c r="BF1757" i="1"/>
  <c r="BG1757" i="1"/>
  <c r="AR1356" i="1" a="1"/>
  <c r="AR1356" i="1" s="1"/>
  <c r="BF1356" i="1"/>
  <c r="BG1356" i="1"/>
  <c r="BF2317" i="1"/>
  <c r="BH2317" i="1"/>
  <c r="BG2317" i="1"/>
  <c r="BF1727" i="1"/>
  <c r="BH750" i="1"/>
  <c r="BF374" i="1"/>
  <c r="BF318" i="1"/>
  <c r="BH459" i="1"/>
  <c r="BH833" i="1"/>
  <c r="BG756" i="1"/>
  <c r="BG526" i="1"/>
  <c r="BG2065" i="1"/>
  <c r="BF546" i="1"/>
  <c r="BG2525" i="1"/>
  <c r="BH1757" i="1"/>
  <c r="BH1234" i="1"/>
  <c r="BF969" i="1"/>
  <c r="BG970" i="1"/>
  <c r="BH726" i="1"/>
  <c r="BG430" i="1"/>
  <c r="BF1467" i="1"/>
  <c r="BG1991" i="1"/>
  <c r="BH1871" i="1"/>
  <c r="BH1505" i="1"/>
  <c r="BG1913" i="1"/>
  <c r="BF1088" i="1"/>
  <c r="BF548" i="1"/>
  <c r="BG168" i="1"/>
  <c r="BH1567" i="1"/>
  <c r="BG1967" i="1"/>
  <c r="BG1241" i="1"/>
  <c r="BG220" i="1"/>
  <c r="BG2561" i="1"/>
  <c r="BH2561" i="1"/>
  <c r="BF1856" i="1"/>
  <c r="BG1856" i="1"/>
  <c r="BG1126" i="1"/>
  <c r="BF1126" i="1"/>
  <c r="BH1126" i="1"/>
  <c r="BF2541" i="1"/>
  <c r="BG2541" i="1"/>
  <c r="BH2541" i="1"/>
  <c r="BF145" i="1"/>
  <c r="BG145" i="1"/>
  <c r="BF2047" i="1"/>
  <c r="BG2047" i="1"/>
  <c r="BH2047" i="1"/>
  <c r="BF1877" i="1"/>
  <c r="BG1877" i="1"/>
  <c r="BH1141" i="1"/>
  <c r="BF1141" i="1"/>
  <c r="BH2380" i="1"/>
  <c r="BG761" i="1"/>
  <c r="BG2389" i="1"/>
  <c r="BF756" i="1"/>
  <c r="BG854" i="1"/>
  <c r="BH2466" i="1"/>
  <c r="BF526" i="1"/>
  <c r="BF2065" i="1"/>
  <c r="BF2525" i="1"/>
  <c r="BH590" i="1"/>
  <c r="BF970" i="1"/>
  <c r="BH2179" i="1"/>
  <c r="BH1606" i="1"/>
  <c r="BF430" i="1"/>
  <c r="BF1779" i="1"/>
  <c r="BH1216" i="1"/>
  <c r="BG108" i="1"/>
  <c r="BG2598" i="1"/>
  <c r="BG870" i="1"/>
  <c r="BF1991" i="1"/>
  <c r="BH9" i="1"/>
  <c r="BG428" i="1"/>
  <c r="BH37" i="1"/>
  <c r="BH1640" i="1"/>
  <c r="BF168" i="1"/>
  <c r="BF1689" i="1"/>
  <c r="BH2615" i="1"/>
  <c r="BG2096" i="1"/>
  <c r="BG2182" i="1"/>
  <c r="BH1879" i="1"/>
  <c r="BF2118" i="1"/>
  <c r="BG1990" i="1"/>
  <c r="BH1990" i="1"/>
  <c r="BG2219" i="1"/>
  <c r="BH2219" i="1"/>
  <c r="BF1250" i="1"/>
  <c r="BG1250" i="1"/>
  <c r="BF2329" i="1"/>
  <c r="BH2329" i="1"/>
  <c r="BG1881" i="1"/>
  <c r="BF1881" i="1"/>
  <c r="BH1433" i="1"/>
  <c r="BF1433" i="1"/>
  <c r="AR2400" i="1" a="1"/>
  <c r="AR2400" i="1" s="1"/>
  <c r="BG2400" i="1"/>
  <c r="BF1184" i="1"/>
  <c r="BH1184" i="1"/>
  <c r="BF1056" i="1"/>
  <c r="BG1056" i="1"/>
  <c r="BH2215" i="1"/>
  <c r="BG2215" i="1"/>
  <c r="AR1927" i="1" a="1"/>
  <c r="AR1927" i="1" s="1"/>
  <c r="BH1927" i="1"/>
  <c r="BH2566" i="1"/>
  <c r="BF2566" i="1"/>
  <c r="AR2406" i="1" a="1"/>
  <c r="AR2406" i="1" s="1"/>
  <c r="AU2415" i="1" s="1"/>
  <c r="BF2406" i="1"/>
  <c r="BG2406" i="1"/>
  <c r="BG1414" i="1"/>
  <c r="BF1414" i="1"/>
  <c r="BH2513" i="1"/>
  <c r="BF2603" i="1"/>
  <c r="BH2347" i="1"/>
  <c r="BF2272" i="1"/>
  <c r="BF2141" i="1"/>
  <c r="BF448" i="1"/>
  <c r="AR646" i="1" a="1"/>
  <c r="AR646" i="1" s="1"/>
  <c r="BF646" i="1"/>
  <c r="AR294" i="1" a="1"/>
  <c r="AR294" i="1" s="1"/>
  <c r="BH294" i="1"/>
  <c r="AR509" i="1" a="1"/>
  <c r="AR509" i="1" s="1"/>
  <c r="AU511" i="1" s="1"/>
  <c r="BH509" i="1"/>
  <c r="BF349" i="1"/>
  <c r="BG349" i="1"/>
  <c r="AR2385" i="1" a="1"/>
  <c r="AR2385" i="1" s="1"/>
  <c r="BF2385" i="1"/>
  <c r="AR1969" i="1" a="1"/>
  <c r="AR1969" i="1" s="1"/>
  <c r="BH1969" i="1"/>
  <c r="BH1521" i="1"/>
  <c r="BG1521" i="1"/>
  <c r="AR1361" i="1" a="1"/>
  <c r="AR1361" i="1" s="1"/>
  <c r="BH1361" i="1"/>
  <c r="BF817" i="1"/>
  <c r="BG817" i="1"/>
  <c r="AR1791" i="1" a="1"/>
  <c r="AR1791" i="1" s="1"/>
  <c r="BH1791" i="1"/>
  <c r="BH1350" i="1"/>
  <c r="BG2534" i="1"/>
  <c r="BH2374" i="1"/>
  <c r="BF925" i="1"/>
  <c r="BG646" i="1"/>
  <c r="BH349" i="1"/>
  <c r="BH1693" i="1"/>
  <c r="BF509" i="1"/>
  <c r="BH1899" i="1"/>
  <c r="BG2246" i="1"/>
  <c r="BG2214" i="1"/>
  <c r="BF1927" i="1"/>
  <c r="BG1984" i="1"/>
  <c r="BH1250" i="1"/>
  <c r="BF2475" i="1"/>
  <c r="BH1458" i="1"/>
  <c r="BF2477" i="1"/>
  <c r="BG1510" i="1"/>
  <c r="BG2329" i="1"/>
  <c r="BH1881" i="1"/>
  <c r="BF2137" i="1"/>
  <c r="BG1721" i="1"/>
  <c r="BG1696" i="1"/>
  <c r="BH1824" i="1"/>
  <c r="BG574" i="1"/>
  <c r="BG1245" i="1"/>
  <c r="BF1759" i="1"/>
  <c r="BF556" i="1"/>
  <c r="BH1254" i="1"/>
  <c r="BF668" i="1"/>
  <c r="BG188" i="1"/>
  <c r="BG1959" i="1"/>
  <c r="BG221" i="1"/>
  <c r="BH957" i="1"/>
  <c r="BF1885" i="1"/>
  <c r="BF674" i="1"/>
  <c r="BH533" i="1"/>
  <c r="BH710" i="1"/>
  <c r="BF160" i="1"/>
  <c r="BF2285" i="1"/>
  <c r="BG2289" i="1"/>
  <c r="BG1105" i="1"/>
  <c r="BF2003" i="1"/>
  <c r="BH2003" i="1"/>
  <c r="AR2393" i="1" a="1"/>
  <c r="AR2393" i="1" s="1"/>
  <c r="BH2393" i="1"/>
  <c r="BH1478" i="1"/>
  <c r="BF1478" i="1"/>
  <c r="BH2109" i="1"/>
  <c r="BG2109" i="1"/>
  <c r="AR1953" i="1" a="1"/>
  <c r="AR1953" i="1" s="1"/>
  <c r="BG1953" i="1"/>
  <c r="BF1953" i="1"/>
  <c r="BH1953" i="1"/>
  <c r="BH1829" i="1"/>
  <c r="BF1829" i="1"/>
  <c r="BG1829" i="1"/>
  <c r="AR1977" i="1" a="1"/>
  <c r="AR1977" i="1" s="1"/>
  <c r="BG1977" i="1"/>
  <c r="BF2336" i="1"/>
  <c r="BG2336" i="1"/>
  <c r="BG2023" i="1"/>
  <c r="BF2023" i="1"/>
  <c r="BH2445" i="1"/>
  <c r="BG2445" i="1"/>
  <c r="AR1789" i="1" a="1"/>
  <c r="AR1789" i="1" s="1"/>
  <c r="BF1789" i="1"/>
  <c r="BH1789" i="1"/>
  <c r="AR445" i="1" a="1"/>
  <c r="AR445" i="1" s="1"/>
  <c r="BF445" i="1"/>
  <c r="BG788" i="1"/>
  <c r="BH788" i="1"/>
  <c r="BF913" i="1"/>
  <c r="BH913" i="1"/>
  <c r="AR227" i="1" a="1"/>
  <c r="AR227" i="1" s="1"/>
  <c r="BF227" i="1"/>
  <c r="BH102" i="1"/>
  <c r="BG806" i="1"/>
  <c r="BF1649" i="1"/>
  <c r="BH2336" i="1"/>
  <c r="BF1458" i="1"/>
  <c r="BG445" i="1"/>
  <c r="BF788" i="1"/>
  <c r="BF2546" i="1"/>
  <c r="BF2553" i="1"/>
  <c r="BH2599" i="1"/>
  <c r="BF2214" i="1"/>
  <c r="BH2491" i="1"/>
  <c r="BG2491" i="1"/>
  <c r="BH2467" i="1"/>
  <c r="BF2467" i="1"/>
  <c r="BH1891" i="1"/>
  <c r="BG1891" i="1"/>
  <c r="BG1635" i="1"/>
  <c r="BF1635" i="1"/>
  <c r="AR1971" i="1" a="1"/>
  <c r="AR1971" i="1" s="1"/>
  <c r="BH1971" i="1"/>
  <c r="AR1394" i="1" a="1"/>
  <c r="AR1394" i="1" s="1"/>
  <c r="BH1394" i="1"/>
  <c r="AR1337" i="1" a="1"/>
  <c r="AR1337" i="1" s="1"/>
  <c r="BF1337" i="1"/>
  <c r="BH2304" i="1"/>
  <c r="BF2304" i="1"/>
  <c r="BH1728" i="1"/>
  <c r="BF1728" i="1"/>
  <c r="BG1728" i="1"/>
  <c r="AR832" i="1" a="1"/>
  <c r="AR832" i="1" s="1"/>
  <c r="BG832" i="1"/>
  <c r="BF64" i="1"/>
  <c r="BH64" i="1"/>
  <c r="BF2245" i="1"/>
  <c r="BH2245" i="1"/>
  <c r="BG2245" i="1"/>
  <c r="BH1149" i="1"/>
  <c r="BF1149" i="1"/>
  <c r="BG1149" i="1"/>
  <c r="BG1021" i="1"/>
  <c r="BF1021" i="1"/>
  <c r="BF733" i="1"/>
  <c r="BH733" i="1"/>
  <c r="BG605" i="1"/>
  <c r="BH605" i="1"/>
  <c r="BF125" i="1"/>
  <c r="BH125" i="1"/>
  <c r="AR2436" i="1" a="1"/>
  <c r="AR2436" i="1" s="1"/>
  <c r="BG2436" i="1"/>
  <c r="AR2156" i="1" a="1"/>
  <c r="AR2156" i="1" s="1"/>
  <c r="BH2156" i="1"/>
  <c r="AR1388" i="1" a="1"/>
  <c r="AR1388" i="1" s="1"/>
  <c r="AU1390" i="1" s="1"/>
  <c r="BF1388" i="1"/>
  <c r="BG1388" i="1"/>
  <c r="BF1156" i="1"/>
  <c r="BH1156" i="1"/>
  <c r="AR122" i="1" a="1"/>
  <c r="AR122" i="1" s="1"/>
  <c r="BG122" i="1"/>
  <c r="AR1576" i="1" a="1"/>
  <c r="AR1576" i="1" s="1"/>
  <c r="BH1576" i="1"/>
  <c r="BG2574" i="1"/>
  <c r="BH2574" i="1"/>
  <c r="BH1701" i="1"/>
  <c r="BF1701" i="1"/>
  <c r="BG1701" i="1"/>
  <c r="BG1480" i="1"/>
  <c r="BF1480" i="1"/>
  <c r="BH1480" i="1"/>
  <c r="BG616" i="1"/>
  <c r="BH616" i="1"/>
  <c r="BF2159" i="1"/>
  <c r="BG2159" i="1"/>
  <c r="BH2062" i="1"/>
  <c r="BF2062" i="1"/>
  <c r="BG2062" i="1"/>
  <c r="BH2572" i="1"/>
  <c r="BF2572" i="1"/>
  <c r="AR2155" i="1" a="1"/>
  <c r="AR2155" i="1" s="1"/>
  <c r="BF2155" i="1"/>
  <c r="BG2027" i="1"/>
  <c r="BH2027" i="1"/>
  <c r="BF2027" i="1"/>
  <c r="AR1835" i="1" a="1"/>
  <c r="AR1835" i="1" s="1"/>
  <c r="BH1835" i="1"/>
  <c r="BH1707" i="1"/>
  <c r="BG1707" i="1"/>
  <c r="AR1354" i="1" a="1"/>
  <c r="AR1354" i="1" s="1"/>
  <c r="BF1354" i="1"/>
  <c r="BG1354" i="1"/>
  <c r="AR466" i="1" a="1"/>
  <c r="AR466" i="1" s="1"/>
  <c r="BG466" i="1"/>
  <c r="BG2265" i="1"/>
  <c r="BF2265" i="1"/>
  <c r="BG2624" i="1"/>
  <c r="BH2624" i="1"/>
  <c r="BG1888" i="1"/>
  <c r="BH1888" i="1"/>
  <c r="BH1120" i="1"/>
  <c r="BG1120" i="1"/>
  <c r="AR1543" i="1" a="1"/>
  <c r="AR1543" i="1" s="1"/>
  <c r="AT1553" i="1" s="1"/>
  <c r="BG1543" i="1"/>
  <c r="BF705" i="1"/>
  <c r="BG705" i="1"/>
  <c r="BG1418" i="1"/>
  <c r="BH1418" i="1"/>
  <c r="BH1489" i="1"/>
  <c r="BG1489" i="1"/>
  <c r="BH665" i="1"/>
  <c r="BG2604" i="1"/>
  <c r="BH416" i="1"/>
  <c r="BF481" i="1"/>
  <c r="BG1630" i="1"/>
  <c r="BG985" i="1"/>
  <c r="BG153" i="1"/>
  <c r="BG610" i="1"/>
  <c r="BG486" i="1"/>
  <c r="BH1162" i="1"/>
  <c r="BF102" i="1"/>
  <c r="BG227" i="1"/>
  <c r="BH806" i="1"/>
  <c r="BF1120" i="1"/>
  <c r="BG21" i="1"/>
  <c r="BG1785" i="1"/>
  <c r="BH445" i="1"/>
  <c r="BH1977" i="1"/>
  <c r="BF1418" i="1"/>
  <c r="BG1169" i="1"/>
  <c r="BF2097" i="1"/>
  <c r="BH2023" i="1"/>
  <c r="BG588" i="1"/>
  <c r="BH2112" i="1"/>
  <c r="BH439" i="1"/>
  <c r="BG1576" i="1"/>
  <c r="BH1687" i="1"/>
  <c r="BF2208" i="1"/>
  <c r="BH2208" i="1"/>
  <c r="BG2208" i="1"/>
  <c r="BH1030" i="1"/>
  <c r="BF1030" i="1"/>
  <c r="BG1030" i="1"/>
  <c r="BF2573" i="1"/>
  <c r="BH2573" i="1"/>
  <c r="BG2573" i="1"/>
  <c r="AR1547" i="1" a="1"/>
  <c r="AR1547" i="1" s="1"/>
  <c r="BF1547" i="1"/>
  <c r="BG1547" i="1"/>
  <c r="BF785" i="1"/>
  <c r="BH785" i="1"/>
  <c r="BG785" i="1"/>
  <c r="BK554" i="1"/>
  <c r="BI554" i="1"/>
  <c r="BJ554" i="1"/>
  <c r="BH2604" i="1"/>
  <c r="BF416" i="1"/>
  <c r="BG2628" i="1"/>
  <c r="BG2086" i="1"/>
  <c r="BG614" i="1"/>
  <c r="BG1401" i="1"/>
  <c r="BF985" i="1"/>
  <c r="BF153" i="1"/>
  <c r="BG1114" i="1"/>
  <c r="BH610" i="1"/>
  <c r="BF2445" i="1"/>
  <c r="BH486" i="1"/>
  <c r="BH227" i="1"/>
  <c r="BH21" i="1"/>
  <c r="BH1041" i="1"/>
  <c r="BH1785" i="1"/>
  <c r="BG902" i="1"/>
  <c r="BF1489" i="1"/>
  <c r="BF1977" i="1"/>
  <c r="BH1169" i="1"/>
  <c r="BH2410" i="1"/>
  <c r="BG992" i="1"/>
  <c r="BF2393" i="1"/>
  <c r="BG2467" i="1"/>
  <c r="BH588" i="1"/>
  <c r="BH2211" i="1"/>
  <c r="BF1687" i="1"/>
  <c r="BG2411" i="1"/>
  <c r="BH2411" i="1"/>
  <c r="BF576" i="1"/>
  <c r="BG576" i="1"/>
  <c r="BG1863" i="1"/>
  <c r="BF1863" i="1"/>
  <c r="BH1415" i="1"/>
  <c r="BF1415" i="1"/>
  <c r="AR567" i="1" a="1"/>
  <c r="AR567" i="1" s="1"/>
  <c r="AU575" i="1" s="1"/>
  <c r="BH567" i="1"/>
  <c r="BG567" i="1"/>
  <c r="BF1089" i="1"/>
  <c r="BG1089" i="1"/>
  <c r="BH1089" i="1"/>
  <c r="BF2604" i="1"/>
  <c r="BG2034" i="1"/>
  <c r="BH2628" i="1"/>
  <c r="BH2086" i="1"/>
  <c r="BH614" i="1"/>
  <c r="BG473" i="1"/>
  <c r="BH1114" i="1"/>
  <c r="BG326" i="1"/>
  <c r="BG657" i="1"/>
  <c r="BF486" i="1"/>
  <c r="BH1262" i="1"/>
  <c r="BG313" i="1"/>
  <c r="BH121" i="1"/>
  <c r="BH1664" i="1"/>
  <c r="BH1189" i="1"/>
  <c r="BF1041" i="1"/>
  <c r="BH2342" i="1"/>
  <c r="BG317" i="1"/>
  <c r="BF1785" i="1"/>
  <c r="BF902" i="1"/>
  <c r="BF2410" i="1"/>
  <c r="BG1497" i="1"/>
  <c r="BG913" i="1"/>
  <c r="BG2393" i="1"/>
  <c r="BF2109" i="1"/>
  <c r="BH1896" i="1"/>
  <c r="BG2627" i="1"/>
  <c r="BH156" i="1"/>
  <c r="BH1497" i="1"/>
  <c r="BG2554" i="1"/>
  <c r="BH2554" i="1"/>
  <c r="AR569" i="1" a="1"/>
  <c r="AR569" i="1" s="1"/>
  <c r="BF569" i="1"/>
  <c r="BH569" i="1"/>
  <c r="AR1952" i="1" a="1"/>
  <c r="AR1952" i="1" s="1"/>
  <c r="BH1952" i="1"/>
  <c r="BF2471" i="1"/>
  <c r="BH2471" i="1"/>
  <c r="AR1239" i="1" a="1"/>
  <c r="AR1239" i="1" s="1"/>
  <c r="BF1239" i="1"/>
  <c r="BH727" i="1"/>
  <c r="BF727" i="1"/>
  <c r="BF678" i="1"/>
  <c r="BH678" i="1"/>
  <c r="BH5" i="1"/>
  <c r="BF5" i="1"/>
  <c r="BG5" i="1"/>
  <c r="BH2309" i="1"/>
  <c r="BG2309" i="1"/>
  <c r="BG1853" i="1"/>
  <c r="BH1853" i="1"/>
  <c r="BH1628" i="1"/>
  <c r="BF1628" i="1"/>
  <c r="BG1292" i="1"/>
  <c r="BH1292" i="1"/>
  <c r="AR936" i="1" a="1"/>
  <c r="AR936" i="1" s="1"/>
  <c r="BG936" i="1"/>
  <c r="BG2117" i="1"/>
  <c r="BF2117" i="1"/>
  <c r="AR1339" i="1" a="1"/>
  <c r="AR1339" i="1" s="1"/>
  <c r="BF1339" i="1"/>
  <c r="BG1032" i="1"/>
  <c r="BH1032" i="1"/>
  <c r="BH2478" i="1"/>
  <c r="BG2478" i="1"/>
  <c r="BF1422" i="1"/>
  <c r="BH1422" i="1"/>
  <c r="BH558" i="1"/>
  <c r="BG558" i="1"/>
  <c r="BH357" i="1"/>
  <c r="BF357" i="1"/>
  <c r="BH2091" i="1"/>
  <c r="BF2091" i="1"/>
  <c r="BG1643" i="1"/>
  <c r="BF1643" i="1"/>
  <c r="BH906" i="1"/>
  <c r="BG906" i="1"/>
  <c r="AR2417" i="1" a="1"/>
  <c r="AR2417" i="1" s="1"/>
  <c r="BG2417" i="1"/>
  <c r="AR2001" i="1" a="1"/>
  <c r="AR2001" i="1" s="1"/>
  <c r="BH2001" i="1"/>
  <c r="AR1393" i="1" a="1"/>
  <c r="AR1393" i="1" s="1"/>
  <c r="BG1393" i="1"/>
  <c r="BG81" i="1"/>
  <c r="BF81" i="1"/>
  <c r="BH81" i="1"/>
  <c r="AR2424" i="1" a="1"/>
  <c r="AR2424" i="1" s="1"/>
  <c r="BH2424" i="1"/>
  <c r="BG2424" i="1"/>
  <c r="BH1688" i="1"/>
  <c r="BG1688" i="1"/>
  <c r="BH600" i="1"/>
  <c r="BF600" i="1"/>
  <c r="BG600" i="1"/>
  <c r="AR2399" i="1" a="1"/>
  <c r="AR2399" i="1" s="1"/>
  <c r="BF2399" i="1"/>
  <c r="AR1983" i="1" a="1"/>
  <c r="AR1983" i="1" s="1"/>
  <c r="BF1983" i="1"/>
  <c r="BF1823" i="1"/>
  <c r="BG1823" i="1"/>
  <c r="BF1503" i="1"/>
  <c r="BH1503" i="1"/>
  <c r="AR1343" i="1" a="1"/>
  <c r="AR1343" i="1" s="1"/>
  <c r="BF1343" i="1"/>
  <c r="BH1343" i="1"/>
  <c r="BF2494" i="1"/>
  <c r="BH2494" i="1"/>
  <c r="BG2494" i="1"/>
  <c r="BH2334" i="1"/>
  <c r="BF2334" i="1"/>
  <c r="BG2334" i="1"/>
  <c r="BF862" i="1"/>
  <c r="BG862" i="1"/>
  <c r="BF2133" i="1"/>
  <c r="BH2133" i="1"/>
  <c r="BH2005" i="1"/>
  <c r="BG2005" i="1"/>
  <c r="BH181" i="1"/>
  <c r="BG181" i="1"/>
  <c r="AR1217" i="1" a="1"/>
  <c r="AR1217" i="1" s="1"/>
  <c r="BF1217" i="1"/>
  <c r="BG1217" i="1"/>
  <c r="BH1217" i="1"/>
  <c r="BF1678" i="1"/>
  <c r="BH1678" i="1"/>
  <c r="BG1678" i="1"/>
  <c r="BG348" i="1"/>
  <c r="BF348" i="1"/>
  <c r="AR1377" i="1" a="1"/>
  <c r="AR1377" i="1" s="1"/>
  <c r="BG1377" i="1"/>
  <c r="AR1960" i="1" a="1"/>
  <c r="AR1960" i="1" s="1"/>
  <c r="AU1966" i="1" s="1"/>
  <c r="BH1960" i="1"/>
  <c r="BH2415" i="1"/>
  <c r="BG2415" i="1"/>
  <c r="BF997" i="1"/>
  <c r="BG997" i="1"/>
  <c r="AR1961" i="1" a="1"/>
  <c r="AR1961" i="1" s="1"/>
  <c r="BF1961" i="1"/>
  <c r="BG1961" i="1"/>
  <c r="AR1321" i="1" a="1"/>
  <c r="AR1321" i="1" s="1"/>
  <c r="BH1321" i="1"/>
  <c r="BG1321" i="1"/>
  <c r="AR1552" i="1" a="1"/>
  <c r="AR1552" i="1" s="1"/>
  <c r="BF1552" i="1"/>
  <c r="BG1552" i="1"/>
  <c r="BH1424" i="1"/>
  <c r="BG1424" i="1"/>
  <c r="AR1232" i="1" a="1"/>
  <c r="AR1232" i="1" s="1"/>
  <c r="BH1232" i="1"/>
  <c r="BF1104" i="1"/>
  <c r="BH1104" i="1"/>
  <c r="BF976" i="1"/>
  <c r="BG976" i="1"/>
  <c r="BF848" i="1"/>
  <c r="BG848" i="1"/>
  <c r="BG720" i="1"/>
  <c r="BH720" i="1"/>
  <c r="AR1654" i="1" a="1"/>
  <c r="AR1654" i="1" s="1"/>
  <c r="BG1654" i="1"/>
  <c r="BF1654" i="1"/>
  <c r="AR502" i="1" a="1"/>
  <c r="AR502" i="1" s="1"/>
  <c r="BH502" i="1"/>
  <c r="BG502" i="1"/>
  <c r="BG1421" i="1"/>
  <c r="BH1421" i="1"/>
  <c r="AR1229" i="1" a="1"/>
  <c r="AR1229" i="1" s="1"/>
  <c r="BF1229" i="1"/>
  <c r="BF973" i="1"/>
  <c r="BH973" i="1"/>
  <c r="BG717" i="1"/>
  <c r="BF717" i="1"/>
  <c r="BF397" i="1"/>
  <c r="BH397" i="1"/>
  <c r="BH77" i="1"/>
  <c r="BF77" i="1"/>
  <c r="BH644" i="1"/>
  <c r="BF644" i="1"/>
  <c r="BG644" i="1"/>
  <c r="AR292" i="1" a="1"/>
  <c r="AR292" i="1" s="1"/>
  <c r="AU294" i="1" s="1"/>
  <c r="BF292" i="1"/>
  <c r="BH292" i="1"/>
  <c r="BG292" i="1"/>
  <c r="BH360" i="1"/>
  <c r="BG360" i="1"/>
  <c r="BF2127" i="1"/>
  <c r="BH2127" i="1"/>
  <c r="BG2127" i="1"/>
  <c r="AR1564" i="1" a="1"/>
  <c r="AR1564" i="1" s="1"/>
  <c r="BG1564" i="1"/>
  <c r="AR412" i="1" a="1"/>
  <c r="AR412" i="1" s="1"/>
  <c r="BH412" i="1"/>
  <c r="BG412" i="1"/>
  <c r="BH2337" i="1"/>
  <c r="BG2337" i="1"/>
  <c r="AR1608" i="1" a="1"/>
  <c r="AR1608" i="1" s="1"/>
  <c r="AS1615" i="1" s="1"/>
  <c r="BH1608" i="1"/>
  <c r="BF2414" i="1"/>
  <c r="BG2414" i="1"/>
  <c r="AR2529" i="1" a="1"/>
  <c r="AR2529" i="1" s="1"/>
  <c r="BF2529" i="1"/>
  <c r="BH2529" i="1"/>
  <c r="BG2568" i="1"/>
  <c r="BF2568" i="1"/>
  <c r="AR648" i="1" a="1"/>
  <c r="AR648" i="1" s="1"/>
  <c r="BG648" i="1"/>
  <c r="BH1102" i="1"/>
  <c r="BG1102" i="1"/>
  <c r="AR2421" i="1" a="1"/>
  <c r="AR2421" i="1" s="1"/>
  <c r="BF2421" i="1"/>
  <c r="AR123" i="1" a="1"/>
  <c r="AR123" i="1" s="1"/>
  <c r="BF123" i="1"/>
  <c r="BH123" i="1"/>
  <c r="AR475" i="1" a="1"/>
  <c r="AR475" i="1" s="1"/>
  <c r="BF475" i="1"/>
  <c r="AR291" i="1" a="1"/>
  <c r="AR291" i="1" s="1"/>
  <c r="BF291" i="1"/>
  <c r="BH291" i="1"/>
  <c r="AR2146" i="1" a="1"/>
  <c r="AR2146" i="1" s="1"/>
  <c r="BF2146" i="1"/>
  <c r="AR523" i="1" a="1"/>
  <c r="AR523" i="1" s="1"/>
  <c r="BH523" i="1"/>
  <c r="BG523" i="1"/>
  <c r="BF2609" i="1"/>
  <c r="BH2609" i="1"/>
  <c r="AR1600" i="1" a="1"/>
  <c r="AR1600" i="1" s="1"/>
  <c r="BG1600" i="1"/>
  <c r="BF1600" i="1"/>
  <c r="BG864" i="1"/>
  <c r="BH864" i="1"/>
  <c r="AR230" i="1" a="1"/>
  <c r="AR230" i="1" s="1"/>
  <c r="BF230" i="1"/>
  <c r="BG230" i="1"/>
  <c r="BF1444" i="1"/>
  <c r="BH1444" i="1"/>
  <c r="BF2506" i="1"/>
  <c r="BG2506" i="1"/>
  <c r="BF1800" i="1"/>
  <c r="BG1800" i="1"/>
  <c r="AR1786" i="1" a="1"/>
  <c r="AR1786" i="1" s="1"/>
  <c r="BF1786" i="1"/>
  <c r="BF2225" i="1"/>
  <c r="BG2225" i="1"/>
  <c r="BH473" i="1"/>
  <c r="BG1475" i="1"/>
  <c r="BF2342" i="1"/>
  <c r="BH317" i="1"/>
  <c r="AR1792" i="1" a="1"/>
  <c r="AR1792" i="1" s="1"/>
  <c r="BF1792" i="1"/>
  <c r="BG768" i="1"/>
  <c r="BF768" i="1"/>
  <c r="AR256" i="1" a="1"/>
  <c r="AR256" i="1" s="1"/>
  <c r="BH256" i="1"/>
  <c r="BH1767" i="1"/>
  <c r="BG1767" i="1"/>
  <c r="BF983" i="1"/>
  <c r="BH983" i="1"/>
  <c r="BG1702" i="1"/>
  <c r="BF1702" i="1"/>
  <c r="BH2173" i="1"/>
  <c r="BG2173" i="1"/>
  <c r="AR1533" i="1" a="1"/>
  <c r="AR1533" i="1" s="1"/>
  <c r="BH1533" i="1"/>
  <c r="BG1533" i="1"/>
  <c r="BF1405" i="1"/>
  <c r="BH1405" i="1"/>
  <c r="BF1085" i="1"/>
  <c r="BH1085" i="1"/>
  <c r="BG797" i="1"/>
  <c r="BH797" i="1"/>
  <c r="BH340" i="1"/>
  <c r="BH2034" i="1"/>
  <c r="BH97" i="1"/>
  <c r="BH1113" i="1"/>
  <c r="BF473" i="1"/>
  <c r="BH1213" i="1"/>
  <c r="BG1273" i="1"/>
  <c r="BG1926" i="1"/>
  <c r="BG2115" i="1"/>
  <c r="BH1475" i="1"/>
  <c r="BG110" i="1"/>
  <c r="BH1339" i="1"/>
  <c r="BG1789" i="1"/>
  <c r="BH2407" i="1"/>
  <c r="BG1064" i="1"/>
  <c r="BH2627" i="1"/>
  <c r="BG1343" i="1"/>
  <c r="BH1528" i="1"/>
  <c r="BH2194" i="1"/>
  <c r="BF2417" i="1"/>
  <c r="BF2624" i="1"/>
  <c r="BG156" i="1"/>
  <c r="BG1949" i="1"/>
  <c r="BH2535" i="1"/>
  <c r="BF181" i="1"/>
  <c r="BH997" i="1"/>
  <c r="BF1815" i="1"/>
  <c r="BF716" i="1"/>
  <c r="BH348" i="1"/>
  <c r="BH1377" i="1"/>
  <c r="BH1786" i="1"/>
  <c r="BH1316" i="1"/>
  <c r="BG340" i="1"/>
  <c r="BF657" i="1"/>
  <c r="BH313" i="1"/>
  <c r="BF2212" i="1"/>
  <c r="BF1113" i="1"/>
  <c r="BG1685" i="1"/>
  <c r="BF1292" i="1"/>
  <c r="BF793" i="1"/>
  <c r="BH1926" i="1"/>
  <c r="BF2115" i="1"/>
  <c r="BH110" i="1"/>
  <c r="BH1863" i="1"/>
  <c r="BH1064" i="1"/>
  <c r="BF2554" i="1"/>
  <c r="BG2003" i="1"/>
  <c r="BH1543" i="1"/>
  <c r="BG2194" i="1"/>
  <c r="BH976" i="1"/>
  <c r="BG2137" i="1"/>
  <c r="BF936" i="1"/>
  <c r="BH717" i="1"/>
  <c r="BF720" i="1"/>
  <c r="BH1961" i="1"/>
  <c r="BH1823" i="1"/>
  <c r="BF1377" i="1"/>
  <c r="BF1232" i="1"/>
  <c r="BG536" i="1"/>
  <c r="BG2488" i="1"/>
  <c r="BF2430" i="1"/>
  <c r="BG2014" i="1"/>
  <c r="BH1912" i="1"/>
  <c r="BG812" i="1"/>
  <c r="BF17" i="1"/>
  <c r="BG2450" i="1"/>
  <c r="BF1962" i="1"/>
  <c r="BF2253" i="1"/>
  <c r="BG1909" i="1"/>
  <c r="BH1825" i="1"/>
  <c r="BG245" i="1"/>
  <c r="BF177" i="1"/>
  <c r="BG841" i="1"/>
  <c r="BF2519" i="1"/>
  <c r="BG504" i="1"/>
  <c r="BH1623" i="1"/>
  <c r="BH375" i="1"/>
  <c r="AR2602" i="1" a="1"/>
  <c r="AR2602" i="1" s="1"/>
  <c r="AU2602" i="1" s="1"/>
  <c r="BF2602" i="1"/>
  <c r="BG1650" i="1"/>
  <c r="BF1650" i="1"/>
  <c r="AR1593" i="1" a="1"/>
  <c r="AR1593" i="1" s="1"/>
  <c r="BH1593" i="1"/>
  <c r="AR2432" i="1" a="1"/>
  <c r="AR2432" i="1" s="1"/>
  <c r="BF2432" i="1"/>
  <c r="BG1624" i="1"/>
  <c r="BG2079" i="1"/>
  <c r="BG1889" i="1"/>
  <c r="BG1912" i="1"/>
  <c r="BG1759" i="1"/>
  <c r="BF1825" i="1"/>
  <c r="BF245" i="1"/>
  <c r="BH841" i="1"/>
  <c r="BG1488" i="1"/>
  <c r="BH713" i="1"/>
  <c r="AR2427" i="1" a="1"/>
  <c r="AR2427" i="1" s="1"/>
  <c r="BG2427" i="1"/>
  <c r="BG2563" i="1"/>
  <c r="BF2563" i="1"/>
  <c r="AR1586" i="1" a="1"/>
  <c r="AR1586" i="1" s="1"/>
  <c r="BG1586" i="1"/>
  <c r="AR1378" i="1" a="1"/>
  <c r="AR1378" i="1" s="1"/>
  <c r="AS1378" i="1" s="1"/>
  <c r="BF1378" i="1"/>
  <c r="BG300" i="1"/>
  <c r="BG1336" i="1"/>
  <c r="BH332" i="1"/>
  <c r="BF117" i="1"/>
  <c r="BG2520" i="1"/>
  <c r="BH190" i="1"/>
  <c r="BF917" i="1"/>
  <c r="BH469" i="1"/>
  <c r="BG264" i="1"/>
  <c r="BG796" i="1"/>
  <c r="BH2523" i="1"/>
  <c r="BG2523" i="1"/>
  <c r="BH1667" i="1"/>
  <c r="BG1667" i="1"/>
  <c r="BG1778" i="1"/>
  <c r="BH1778" i="1"/>
  <c r="BF1081" i="1"/>
  <c r="BG1081" i="1"/>
  <c r="AR1336" i="1" a="1"/>
  <c r="AR1336" i="1" s="1"/>
  <c r="BH1336" i="1"/>
  <c r="AR1534" i="1" a="1"/>
  <c r="AR1534" i="1" s="1"/>
  <c r="BH1534" i="1"/>
  <c r="AR1909" i="1" a="1"/>
  <c r="AR1909" i="1" s="1"/>
  <c r="AT1954" i="1" s="1"/>
  <c r="BF1909" i="1"/>
  <c r="AR1228" i="1" a="1"/>
  <c r="AR1228" i="1" s="1"/>
  <c r="BF1228" i="1"/>
  <c r="AR1544" i="1" a="1"/>
  <c r="AR1544" i="1" s="1"/>
  <c r="BF1544" i="1"/>
  <c r="AR488" i="1" a="1"/>
  <c r="AR488" i="1" s="1"/>
  <c r="BF488" i="1"/>
  <c r="AR1609" i="1" a="1"/>
  <c r="AR1609" i="1" s="1"/>
  <c r="BH1609" i="1"/>
  <c r="BH1968" i="1"/>
  <c r="BG1968" i="1"/>
  <c r="AR1911" i="1" a="1"/>
  <c r="AR1911" i="1" s="1"/>
  <c r="BH1911" i="1"/>
  <c r="AR1623" i="1" a="1"/>
  <c r="AR1623" i="1" s="1"/>
  <c r="BG1623" i="1"/>
  <c r="AR406" i="1" a="1"/>
  <c r="AR406" i="1" s="1"/>
  <c r="AU412" i="1" s="1"/>
  <c r="BG406" i="1"/>
  <c r="AR525" i="1" a="1"/>
  <c r="AR525" i="1" s="1"/>
  <c r="BF525" i="1"/>
  <c r="BH2068" i="1"/>
  <c r="BF2068" i="1"/>
  <c r="AR2402" i="1" a="1"/>
  <c r="AR2402" i="1" s="1"/>
  <c r="BH2402" i="1"/>
  <c r="AR261" i="1" a="1"/>
  <c r="AR261" i="1" s="1"/>
  <c r="BF261" i="1"/>
  <c r="AR303" i="1" a="1"/>
  <c r="AR303" i="1" s="1"/>
  <c r="BH303" i="1"/>
  <c r="AR279" i="1" a="1"/>
  <c r="AR279" i="1" s="1"/>
  <c r="BF279" i="1"/>
  <c r="AR497" i="1" a="1"/>
  <c r="AR497" i="1" s="1"/>
  <c r="BG497" i="1"/>
  <c r="BF1752" i="1"/>
  <c r="BH1752" i="1"/>
  <c r="BH1887" i="1"/>
  <c r="BG1887" i="1"/>
  <c r="AR300" i="1" a="1"/>
  <c r="AR300" i="1" s="1"/>
  <c r="BH300" i="1"/>
  <c r="AR553" i="1" a="1"/>
  <c r="AR553" i="1" s="1"/>
  <c r="BG553" i="1"/>
  <c r="AR1936" i="1" a="1"/>
  <c r="AR1936" i="1" s="1"/>
  <c r="AU1941" i="1" s="1"/>
  <c r="BG1936" i="1"/>
  <c r="AR493" i="1" a="1"/>
  <c r="AR493" i="1" s="1"/>
  <c r="BG493" i="1"/>
  <c r="AR1362" i="1" a="1"/>
  <c r="AR1362" i="1" s="1"/>
  <c r="BG1362" i="1"/>
  <c r="AR827" i="1" a="1"/>
  <c r="AR827" i="1" s="1"/>
  <c r="BF827" i="1"/>
  <c r="BH1574" i="1"/>
  <c r="BG2383" i="1"/>
  <c r="BH1501" i="1"/>
  <c r="BG2360" i="1"/>
  <c r="BF1181" i="1"/>
  <c r="BF2367" i="1"/>
  <c r="BH824" i="1"/>
  <c r="BG1106" i="1"/>
  <c r="BF1855" i="1"/>
  <c r="BG448" i="1"/>
  <c r="BG2567" i="1"/>
  <c r="BF532" i="1"/>
  <c r="BH2400" i="1"/>
  <c r="BH93" i="1"/>
  <c r="BH800" i="1"/>
  <c r="BH1841" i="1"/>
  <c r="BF2215" i="1"/>
  <c r="BF119" i="1"/>
  <c r="BH273" i="1"/>
  <c r="BH1902" i="1"/>
  <c r="BH157" i="1"/>
  <c r="BF241" i="1"/>
  <c r="BF2143" i="1"/>
  <c r="BH165" i="1"/>
  <c r="BF440" i="1"/>
  <c r="BJ291" i="1"/>
  <c r="BI291" i="1"/>
  <c r="BG921" i="1"/>
  <c r="BG282" i="1"/>
  <c r="BH1273" i="1"/>
  <c r="BF1318" i="1"/>
  <c r="BH1081" i="1"/>
  <c r="BG1394" i="1"/>
  <c r="BH1337" i="1"/>
  <c r="BH1963" i="1"/>
  <c r="BH1799" i="1"/>
  <c r="BG285" i="1"/>
  <c r="BH532" i="1"/>
  <c r="BG1405" i="1"/>
  <c r="BF2419" i="1"/>
  <c r="BH113" i="1"/>
  <c r="BH2560" i="1"/>
  <c r="BH122" i="1"/>
  <c r="BF1632" i="1"/>
  <c r="BG2602" i="1"/>
  <c r="BF2424" i="1"/>
  <c r="BF1265" i="1"/>
  <c r="BG1085" i="1"/>
  <c r="BH936" i="1"/>
  <c r="BG733" i="1"/>
  <c r="BF1778" i="1"/>
  <c r="BH2432" i="1"/>
  <c r="BG2535" i="1"/>
  <c r="BG1896" i="1"/>
  <c r="BG1329" i="1"/>
  <c r="BG1905" i="1"/>
  <c r="BH1696" i="1"/>
  <c r="BG1585" i="1"/>
  <c r="BG439" i="1"/>
  <c r="BG1254" i="1"/>
  <c r="BF1576" i="1"/>
  <c r="BH477" i="1"/>
  <c r="BH2048" i="1"/>
  <c r="BH2527" i="1"/>
  <c r="BF1916" i="1"/>
  <c r="BG2495" i="1"/>
  <c r="BF825" i="1"/>
  <c r="BH358" i="1"/>
  <c r="BG1827" i="1"/>
  <c r="BG1835" i="1"/>
  <c r="BF256" i="1"/>
  <c r="BG2629" i="1"/>
  <c r="BG165" i="1"/>
  <c r="BF1316" i="1"/>
  <c r="BG889" i="1"/>
  <c r="BF282" i="1"/>
  <c r="BH505" i="1"/>
  <c r="BG121" i="1"/>
  <c r="BG2357" i="1"/>
  <c r="BG1971" i="1"/>
  <c r="BG633" i="1"/>
  <c r="BF1394" i="1"/>
  <c r="BH2499" i="1"/>
  <c r="BG829" i="1"/>
  <c r="BH1671" i="1"/>
  <c r="BG125" i="1"/>
  <c r="BF285" i="1"/>
  <c r="BG2073" i="1"/>
  <c r="BF1906" i="1"/>
  <c r="BG573" i="1"/>
  <c r="BG800" i="1"/>
  <c r="BG701" i="1"/>
  <c r="BG1209" i="1"/>
  <c r="BG2471" i="1"/>
  <c r="BG1952" i="1"/>
  <c r="BG2370" i="1"/>
  <c r="BG1501" i="1"/>
  <c r="BG2156" i="1"/>
  <c r="BG1575" i="1"/>
  <c r="BG1568" i="1"/>
  <c r="BG2112" i="1"/>
  <c r="BF1329" i="1"/>
  <c r="BH119" i="1"/>
  <c r="BF1585" i="1"/>
  <c r="BF439" i="1"/>
  <c r="BG2303" i="1"/>
  <c r="BG773" i="1"/>
  <c r="BG1503" i="1"/>
  <c r="BH497" i="1"/>
  <c r="BF384" i="1"/>
  <c r="BG2350" i="1"/>
  <c r="BH2144" i="1"/>
  <c r="BG422" i="1"/>
  <c r="BG1923" i="1"/>
  <c r="BH2092" i="1"/>
  <c r="BF121" i="1"/>
  <c r="BG1958" i="1"/>
  <c r="BF1971" i="1"/>
  <c r="BG1341" i="1"/>
  <c r="BG1593" i="1"/>
  <c r="BH1921" i="1"/>
  <c r="BF829" i="1"/>
  <c r="BF433" i="1"/>
  <c r="BG2513" i="1"/>
  <c r="BG1792" i="1"/>
  <c r="BH1650" i="1"/>
  <c r="BF1209" i="1"/>
  <c r="BG1937" i="1"/>
  <c r="BF1952" i="1"/>
  <c r="BG710" i="1"/>
  <c r="BH1594" i="1"/>
  <c r="BF2156" i="1"/>
  <c r="BF1575" i="1"/>
  <c r="BF1568" i="1"/>
  <c r="BH1983" i="1"/>
  <c r="BG273" i="1"/>
  <c r="BG2080" i="1"/>
  <c r="BG1917" i="1"/>
  <c r="BG2599" i="1"/>
  <c r="BG983" i="1"/>
  <c r="BH1388" i="1"/>
  <c r="BG101" i="1"/>
  <c r="BH704" i="1"/>
  <c r="BN2" i="1"/>
  <c r="BP2" i="1" s="1"/>
  <c r="BQ2" i="1" s="1"/>
  <c r="AO8" i="1" a="1"/>
  <c r="AO8" i="1" s="1"/>
  <c r="BK8" i="1" s="1"/>
  <c r="BF1593" i="1"/>
  <c r="BG2419" i="1"/>
  <c r="BH1959" i="1"/>
  <c r="BF224" i="1"/>
  <c r="BF2599" i="1"/>
  <c r="BG256" i="1"/>
  <c r="BF2561" i="1"/>
  <c r="BH1643" i="1"/>
  <c r="BG2425" i="1"/>
  <c r="BI1739" i="1"/>
  <c r="BJ1739" i="1"/>
  <c r="BI1451" i="1"/>
  <c r="BJ1451" i="1"/>
  <c r="BI2546" i="1"/>
  <c r="BJ2546" i="1"/>
  <c r="BI2042" i="1"/>
  <c r="BJ2042" i="1"/>
  <c r="AR1546" i="1" a="1"/>
  <c r="AR1546" i="1" s="1"/>
  <c r="BF1546" i="1"/>
  <c r="BI1162" i="1"/>
  <c r="BJ1162" i="1"/>
  <c r="BI2225" i="1"/>
  <c r="BJ2225" i="1"/>
  <c r="BI1937" i="1"/>
  <c r="BJ1937" i="1"/>
  <c r="BI1841" i="1"/>
  <c r="BJ1841" i="1"/>
  <c r="BF1745" i="1"/>
  <c r="BH1745" i="1"/>
  <c r="BG1745" i="1"/>
  <c r="BI1553" i="1"/>
  <c r="BJ1553" i="1"/>
  <c r="BI1009" i="1"/>
  <c r="BJ1009" i="1"/>
  <c r="BI753" i="1"/>
  <c r="BJ753" i="1"/>
  <c r="AR465" i="1" a="1"/>
  <c r="AR465" i="1" s="1"/>
  <c r="BF465" i="1"/>
  <c r="BI273" i="1"/>
  <c r="BJ273" i="1"/>
  <c r="BI177" i="1"/>
  <c r="BJ177" i="1"/>
  <c r="BI81" i="1"/>
  <c r="BJ81" i="1"/>
  <c r="BI2616" i="1"/>
  <c r="BJ2616" i="1"/>
  <c r="BI2168" i="1"/>
  <c r="BJ2168" i="1"/>
  <c r="BI1880" i="1"/>
  <c r="BJ1880" i="1"/>
  <c r="BI1688" i="1"/>
  <c r="BJ1688" i="1"/>
  <c r="BI1592" i="1"/>
  <c r="BJ1592" i="1"/>
  <c r="BI1496" i="1"/>
  <c r="BJ1496" i="1"/>
  <c r="BI1048" i="1"/>
  <c r="BJ1048" i="1"/>
  <c r="BI792" i="1"/>
  <c r="BJ792" i="1"/>
  <c r="AR504" i="1" a="1"/>
  <c r="AR504" i="1" s="1"/>
  <c r="BF504" i="1"/>
  <c r="BI312" i="1"/>
  <c r="BJ312" i="1"/>
  <c r="BI2559" i="1"/>
  <c r="BJ2559" i="1"/>
  <c r="BI2463" i="1"/>
  <c r="BJ2463" i="1"/>
  <c r="BI2271" i="1"/>
  <c r="BJ2271" i="1"/>
  <c r="BI1887" i="1"/>
  <c r="BJ1887" i="1"/>
  <c r="BI1791" i="1"/>
  <c r="BJ1791" i="1"/>
  <c r="BI2532" i="1"/>
  <c r="BJ2532" i="1"/>
  <c r="BI2212" i="1"/>
  <c r="BJ2212" i="1"/>
  <c r="BI2028" i="1"/>
  <c r="BJ2028" i="1"/>
  <c r="BI1324" i="1"/>
  <c r="BJ1324" i="1"/>
  <c r="BI1196" i="1"/>
  <c r="BJ1196" i="1"/>
  <c r="BI916" i="1"/>
  <c r="BJ916" i="1"/>
  <c r="BI660" i="1"/>
  <c r="BJ660" i="1"/>
  <c r="BI244" i="1"/>
  <c r="BJ244" i="1"/>
  <c r="BI1819" i="1"/>
  <c r="BJ1819" i="1"/>
  <c r="BI122" i="1"/>
  <c r="BJ122" i="1"/>
  <c r="BI2113" i="1"/>
  <c r="BJ2113" i="1"/>
  <c r="BI1089" i="1"/>
  <c r="BJ1089" i="1"/>
  <c r="BI481" i="1"/>
  <c r="BJ481" i="1"/>
  <c r="BI2440" i="1"/>
  <c r="BJ2440" i="1"/>
  <c r="BI1160" i="1"/>
  <c r="BJ1160" i="1"/>
  <c r="BI463" i="1"/>
  <c r="BJ463" i="1"/>
  <c r="BI1038" i="1"/>
  <c r="BJ1038" i="1"/>
  <c r="BI1893" i="1"/>
  <c r="BJ1893" i="1"/>
  <c r="BI197" i="1"/>
  <c r="BJ197" i="1"/>
  <c r="BI1860" i="1"/>
  <c r="BJ1860" i="1"/>
  <c r="BI1499" i="1"/>
  <c r="BJ1499" i="1"/>
  <c r="BI634" i="1"/>
  <c r="BJ634" i="1"/>
  <c r="BI705" i="1"/>
  <c r="BJ705" i="1"/>
  <c r="BI97" i="1"/>
  <c r="BJ97" i="1"/>
  <c r="BI1032" i="1"/>
  <c r="BJ1032" i="1"/>
  <c r="BI2383" i="1"/>
  <c r="BJ2383" i="1"/>
  <c r="BI1743" i="1"/>
  <c r="BJ1743" i="1"/>
  <c r="BI1614" i="1"/>
  <c r="BJ1614" i="1"/>
  <c r="BI1829" i="1"/>
  <c r="BJ1829" i="1"/>
  <c r="BI1189" i="1"/>
  <c r="BJ1189" i="1"/>
  <c r="BF581" i="1"/>
  <c r="BH581" i="1"/>
  <c r="BI1780" i="1"/>
  <c r="BJ1780" i="1"/>
  <c r="BI860" i="1"/>
  <c r="BJ860" i="1"/>
  <c r="BI2027" i="1"/>
  <c r="BJ2027" i="1"/>
  <c r="BI326" i="1"/>
  <c r="BJ326" i="1"/>
  <c r="BI38" i="1"/>
  <c r="BJ38" i="1"/>
  <c r="BI2477" i="1"/>
  <c r="BJ2477" i="1"/>
  <c r="BI2357" i="1"/>
  <c r="BJ2357" i="1"/>
  <c r="AR2141" i="1" a="1"/>
  <c r="AR2141" i="1" s="1"/>
  <c r="BH2141" i="1"/>
  <c r="AR1949" i="1" a="1"/>
  <c r="AR1949" i="1" s="1"/>
  <c r="BH1949" i="1"/>
  <c r="AR1373" i="1" a="1"/>
  <c r="AR1373" i="1" s="1"/>
  <c r="BG1373" i="1"/>
  <c r="BI1277" i="1"/>
  <c r="BJ1277" i="1"/>
  <c r="BI1181" i="1"/>
  <c r="BJ1181" i="1"/>
  <c r="BI733" i="1"/>
  <c r="BJ733" i="1"/>
  <c r="BI445" i="1"/>
  <c r="BJ445" i="1"/>
  <c r="BI253" i="1"/>
  <c r="BJ253" i="1"/>
  <c r="BI157" i="1"/>
  <c r="BJ157" i="1"/>
  <c r="BF2459" i="1"/>
  <c r="BH2459" i="1"/>
  <c r="BI2363" i="1"/>
  <c r="BJ2363" i="1"/>
  <c r="BI2475" i="1"/>
  <c r="BJ2475" i="1"/>
  <c r="BI2219" i="1"/>
  <c r="BJ2219" i="1"/>
  <c r="BI2243" i="1"/>
  <c r="BJ2243" i="1"/>
  <c r="BI2147" i="1"/>
  <c r="BJ2147" i="1"/>
  <c r="BI1699" i="1"/>
  <c r="BJ1699" i="1"/>
  <c r="BI1603" i="1"/>
  <c r="BJ1603" i="1"/>
  <c r="BI1411" i="1"/>
  <c r="BJ1411" i="1"/>
  <c r="BI2458" i="1"/>
  <c r="BJ2458" i="1"/>
  <c r="BI2547" i="1"/>
  <c r="BJ2547" i="1"/>
  <c r="BI2099" i="1"/>
  <c r="BJ2099" i="1"/>
  <c r="BI1715" i="1"/>
  <c r="BJ1715" i="1"/>
  <c r="BI1523" i="1"/>
  <c r="BJ1523" i="1"/>
  <c r="BI11" i="1"/>
  <c r="BJ11" i="1"/>
  <c r="BI2474" i="1"/>
  <c r="BJ2474" i="1"/>
  <c r="BI2338" i="1"/>
  <c r="BJ2338" i="1"/>
  <c r="BI866" i="1"/>
  <c r="BJ866" i="1"/>
  <c r="BI490" i="1"/>
  <c r="BJ490" i="1"/>
  <c r="BI282" i="1"/>
  <c r="BJ282" i="1"/>
  <c r="BI98" i="1"/>
  <c r="BJ98" i="1"/>
  <c r="BI2169" i="1"/>
  <c r="BJ2169" i="1"/>
  <c r="BI2073" i="1"/>
  <c r="BJ2073" i="1"/>
  <c r="BI1977" i="1"/>
  <c r="BJ1977" i="1"/>
  <c r="BI1401" i="1"/>
  <c r="BJ1401" i="1"/>
  <c r="BI1305" i="1"/>
  <c r="BJ1305" i="1"/>
  <c r="BI1113" i="1"/>
  <c r="BJ1113" i="1"/>
  <c r="BI857" i="1"/>
  <c r="BJ857" i="1"/>
  <c r="BI761" i="1"/>
  <c r="BJ761" i="1"/>
  <c r="BI1568" i="1"/>
  <c r="BJ1568" i="1"/>
  <c r="BI1472" i="1"/>
  <c r="BJ1472" i="1"/>
  <c r="BI1376" i="1"/>
  <c r="BJ1376" i="1"/>
  <c r="BI1088" i="1"/>
  <c r="BJ1088" i="1"/>
  <c r="BI736" i="1"/>
  <c r="BJ736" i="1"/>
  <c r="BI640" i="1"/>
  <c r="BJ640" i="1"/>
  <c r="BI544" i="1"/>
  <c r="BJ544" i="1"/>
  <c r="BI416" i="1"/>
  <c r="BJ416" i="1"/>
  <c r="BI224" i="1"/>
  <c r="BJ224" i="1"/>
  <c r="BI2311" i="1"/>
  <c r="BJ2311" i="1"/>
  <c r="BI2055" i="1"/>
  <c r="BJ2055" i="1"/>
  <c r="BI1959" i="1"/>
  <c r="BJ1959" i="1"/>
  <c r="BI1863" i="1"/>
  <c r="BJ1863" i="1"/>
  <c r="BI1767" i="1"/>
  <c r="BJ1767" i="1"/>
  <c r="BI1575" i="1"/>
  <c r="BJ1575" i="1"/>
  <c r="BI1479" i="1"/>
  <c r="BJ1479" i="1"/>
  <c r="BI1383" i="1"/>
  <c r="BJ1383" i="1"/>
  <c r="BI1047" i="1"/>
  <c r="BJ1047" i="1"/>
  <c r="BI311" i="1"/>
  <c r="BJ311" i="1"/>
  <c r="BI47" i="1"/>
  <c r="BJ47" i="1"/>
  <c r="BI2566" i="1"/>
  <c r="BJ2566" i="1"/>
  <c r="BI2374" i="1"/>
  <c r="BJ2374" i="1"/>
  <c r="BI2118" i="1"/>
  <c r="BJ2118" i="1"/>
  <c r="BI1926" i="1"/>
  <c r="BJ1926" i="1"/>
  <c r="BI1542" i="1"/>
  <c r="BJ1542" i="1"/>
  <c r="BI1350" i="1"/>
  <c r="BJ1350" i="1"/>
  <c r="BI1254" i="1"/>
  <c r="BJ1254" i="1"/>
  <c r="BI1158" i="1"/>
  <c r="BJ1158" i="1"/>
  <c r="BI902" i="1"/>
  <c r="BJ902" i="1"/>
  <c r="BI806" i="1"/>
  <c r="BJ806" i="1"/>
  <c r="BI2555" i="1"/>
  <c r="BJ2555" i="1"/>
  <c r="BI2459" i="1"/>
  <c r="BJ2459" i="1"/>
  <c r="BI2267" i="1"/>
  <c r="BJ2267" i="1"/>
  <c r="BI2379" i="1"/>
  <c r="BJ2379" i="1"/>
  <c r="BI2595" i="1"/>
  <c r="BJ2595" i="1"/>
  <c r="BI2499" i="1"/>
  <c r="BJ2499" i="1"/>
  <c r="BI2403" i="1"/>
  <c r="BJ2403" i="1"/>
  <c r="BI2051" i="1"/>
  <c r="BJ2051" i="1"/>
  <c r="BI1955" i="1"/>
  <c r="BJ1955" i="1"/>
  <c r="BI1859" i="1"/>
  <c r="BJ1859" i="1"/>
  <c r="BI2322" i="1"/>
  <c r="BJ2322" i="1"/>
  <c r="BI1970" i="1"/>
  <c r="BJ1970" i="1"/>
  <c r="BI2451" i="1"/>
  <c r="BJ2451" i="1"/>
  <c r="BI2259" i="1"/>
  <c r="BJ2259" i="1"/>
  <c r="BI2003" i="1"/>
  <c r="BJ2003" i="1"/>
  <c r="BI1619" i="1"/>
  <c r="BJ1619" i="1"/>
  <c r="BI1427" i="1"/>
  <c r="BJ1427" i="1"/>
  <c r="BI2018" i="1"/>
  <c r="BJ2018" i="1"/>
  <c r="BI1778" i="1"/>
  <c r="BJ1778" i="1"/>
  <c r="BI1586" i="1"/>
  <c r="BJ1586" i="1"/>
  <c r="BI1394" i="1"/>
  <c r="BJ1394" i="1"/>
  <c r="BI1170" i="1"/>
  <c r="BJ1170" i="1"/>
  <c r="BI682" i="1"/>
  <c r="BJ682" i="1"/>
  <c r="BI2561" i="1"/>
  <c r="BJ2561" i="1"/>
  <c r="BI2425" i="1"/>
  <c r="BJ2425" i="1"/>
  <c r="BI2329" i="1"/>
  <c r="BJ2329" i="1"/>
  <c r="BI1849" i="1"/>
  <c r="BJ1849" i="1"/>
  <c r="BI1753" i="1"/>
  <c r="BJ1753" i="1"/>
  <c r="BI1561" i="1"/>
  <c r="BJ1561" i="1"/>
  <c r="BI1017" i="1"/>
  <c r="BJ1017" i="1"/>
  <c r="BI665" i="1"/>
  <c r="BJ665" i="1"/>
  <c r="BI569" i="1"/>
  <c r="BJ569" i="1"/>
  <c r="BI441" i="1"/>
  <c r="BJ441" i="1"/>
  <c r="BI345" i="1"/>
  <c r="BJ345" i="1"/>
  <c r="BI153" i="1"/>
  <c r="BJ153" i="1"/>
  <c r="BI57" i="1"/>
  <c r="BJ57" i="1"/>
  <c r="BI2592" i="1"/>
  <c r="BJ2592" i="1"/>
  <c r="BI2400" i="1"/>
  <c r="BJ2400" i="1"/>
  <c r="BI2048" i="1"/>
  <c r="BJ2048" i="1"/>
  <c r="AR1920" i="1" a="1"/>
  <c r="AR1920" i="1" s="1"/>
  <c r="BF1920" i="1"/>
  <c r="BI1664" i="1"/>
  <c r="BJ1664" i="1"/>
  <c r="BI249" i="1"/>
  <c r="BJ249" i="1"/>
  <c r="BI2240" i="1"/>
  <c r="BJ2240" i="1"/>
  <c r="BI2144" i="1"/>
  <c r="BJ2144" i="1"/>
  <c r="BI1952" i="1"/>
  <c r="BJ1952" i="1"/>
  <c r="BI1856" i="1"/>
  <c r="BJ1856" i="1"/>
  <c r="BI1760" i="1"/>
  <c r="BJ1760" i="1"/>
  <c r="BI1280" i="1"/>
  <c r="BJ1280" i="1"/>
  <c r="BI1184" i="1"/>
  <c r="BJ1184" i="1"/>
  <c r="BI928" i="1"/>
  <c r="BJ928" i="1"/>
  <c r="BI832" i="1"/>
  <c r="BJ832" i="1"/>
  <c r="BI64" i="1"/>
  <c r="BJ64" i="1"/>
  <c r="BI2503" i="1"/>
  <c r="BJ2503" i="1"/>
  <c r="BI2407" i="1"/>
  <c r="BJ2407" i="1"/>
  <c r="BI2151" i="1"/>
  <c r="BJ2151" i="1"/>
  <c r="BI1239" i="1"/>
  <c r="BJ1239" i="1"/>
  <c r="BI727" i="1"/>
  <c r="BJ727" i="1"/>
  <c r="BI2214" i="1"/>
  <c r="BJ2214" i="1"/>
  <c r="BI1670" i="1"/>
  <c r="BJ1670" i="1"/>
  <c r="BI998" i="1"/>
  <c r="BJ998" i="1"/>
  <c r="BI646" i="1"/>
  <c r="BJ646" i="1"/>
  <c r="BI550" i="1"/>
  <c r="BJ550" i="1"/>
  <c r="BI422" i="1"/>
  <c r="BJ422" i="1"/>
  <c r="BI134" i="1"/>
  <c r="BJ134" i="1"/>
  <c r="BI2573" i="1"/>
  <c r="BJ2573" i="1"/>
  <c r="BI2173" i="1"/>
  <c r="BJ2173" i="1"/>
  <c r="BI2077" i="1"/>
  <c r="BJ2077" i="1"/>
  <c r="BI1981" i="1"/>
  <c r="BJ1981" i="1"/>
  <c r="BI1693" i="1"/>
  <c r="BJ1693" i="1"/>
  <c r="BI1597" i="1"/>
  <c r="BJ1597" i="1"/>
  <c r="BI1405" i="1"/>
  <c r="BJ1405" i="1"/>
  <c r="BI1021" i="1"/>
  <c r="BJ1021" i="1"/>
  <c r="BI925" i="1"/>
  <c r="BJ925" i="1"/>
  <c r="BI829" i="1"/>
  <c r="BJ829" i="1"/>
  <c r="BI573" i="1"/>
  <c r="BJ573" i="1"/>
  <c r="BI2628" i="1"/>
  <c r="BJ2628" i="1"/>
  <c r="BI2380" i="1"/>
  <c r="BJ2380" i="1"/>
  <c r="BI1756" i="1"/>
  <c r="BJ1756" i="1"/>
  <c r="BI1548" i="1"/>
  <c r="BJ1548" i="1"/>
  <c r="BI1012" i="1"/>
  <c r="BJ1012" i="1"/>
  <c r="BI756" i="1"/>
  <c r="BJ756" i="1"/>
  <c r="BI468" i="1"/>
  <c r="BJ468" i="1"/>
  <c r="BI372" i="1"/>
  <c r="BJ372" i="1"/>
  <c r="BI1601" i="1"/>
  <c r="BJ1601" i="1"/>
  <c r="BI520" i="1"/>
  <c r="BJ520" i="1"/>
  <c r="BI2479" i="1"/>
  <c r="BJ2479" i="1"/>
  <c r="BI1839" i="1"/>
  <c r="BJ1839" i="1"/>
  <c r="BI1710" i="1"/>
  <c r="BJ1710" i="1"/>
  <c r="BI2581" i="1"/>
  <c r="BJ2581" i="1"/>
  <c r="BI837" i="1"/>
  <c r="BJ837" i="1"/>
  <c r="BI2139" i="1"/>
  <c r="BJ2139" i="1"/>
  <c r="BI1786" i="1"/>
  <c r="BJ1786" i="1"/>
  <c r="BI1505" i="1"/>
  <c r="BJ1505" i="1"/>
  <c r="BI1704" i="1"/>
  <c r="BJ1704" i="1"/>
  <c r="BI558" i="1"/>
  <c r="BJ558" i="1"/>
  <c r="BI2517" i="1"/>
  <c r="BJ2517" i="1"/>
  <c r="BI165" i="1"/>
  <c r="BJ165" i="1"/>
  <c r="BI284" i="1"/>
  <c r="BJ284" i="1"/>
  <c r="BI2123" i="1"/>
  <c r="BJ2123" i="1"/>
  <c r="BI1931" i="1"/>
  <c r="BJ1931" i="1"/>
  <c r="BI1835" i="1"/>
  <c r="BJ1835" i="1"/>
  <c r="BI1547" i="1"/>
  <c r="BJ1547" i="1"/>
  <c r="BI1355" i="1"/>
  <c r="BJ1355" i="1"/>
  <c r="BI2386" i="1"/>
  <c r="BJ2386" i="1"/>
  <c r="BI1802" i="1"/>
  <c r="BJ1802" i="1"/>
  <c r="BI1610" i="1"/>
  <c r="BJ1610" i="1"/>
  <c r="BI1418" i="1"/>
  <c r="BJ1418" i="1"/>
  <c r="BI674" i="1"/>
  <c r="BJ674" i="1"/>
  <c r="BI466" i="1"/>
  <c r="BJ466" i="1"/>
  <c r="BI90" i="1"/>
  <c r="BJ90" i="1"/>
  <c r="BI2553" i="1"/>
  <c r="BJ2553" i="1"/>
  <c r="BI2417" i="1"/>
  <c r="BJ2417" i="1"/>
  <c r="BI2321" i="1"/>
  <c r="BJ2321" i="1"/>
  <c r="BI2065" i="1"/>
  <c r="BJ2065" i="1"/>
  <c r="BI1681" i="1"/>
  <c r="BJ1681" i="1"/>
  <c r="BI1585" i="1"/>
  <c r="BJ1585" i="1"/>
  <c r="BI1489" i="1"/>
  <c r="BJ1489" i="1"/>
  <c r="BI1393" i="1"/>
  <c r="BJ1393" i="1"/>
  <c r="BI1105" i="1"/>
  <c r="BJ1105" i="1"/>
  <c r="BI849" i="1"/>
  <c r="BJ849" i="1"/>
  <c r="BI593" i="1"/>
  <c r="BJ593" i="1"/>
  <c r="BI497" i="1"/>
  <c r="BJ497" i="1"/>
  <c r="BI2456" i="1"/>
  <c r="BJ2456" i="1"/>
  <c r="BI2264" i="1"/>
  <c r="BJ2264" i="1"/>
  <c r="BI2008" i="1"/>
  <c r="BJ2008" i="1"/>
  <c r="BI1784" i="1"/>
  <c r="BJ1784" i="1"/>
  <c r="BI1144" i="1"/>
  <c r="BJ1144" i="1"/>
  <c r="BI888" i="1"/>
  <c r="BJ888" i="1"/>
  <c r="BI632" i="1"/>
  <c r="BJ632" i="1"/>
  <c r="BI536" i="1"/>
  <c r="BJ536" i="1"/>
  <c r="BI408" i="1"/>
  <c r="BJ408" i="1"/>
  <c r="BI216" i="1"/>
  <c r="BJ216" i="1"/>
  <c r="BI120" i="1"/>
  <c r="BJ120" i="1"/>
  <c r="BI24" i="1"/>
  <c r="BJ24" i="1"/>
  <c r="BI2367" i="1"/>
  <c r="BJ2367" i="1"/>
  <c r="BI2015" i="1"/>
  <c r="BJ2015" i="1"/>
  <c r="BI1631" i="1"/>
  <c r="BJ1631" i="1"/>
  <c r="BI783" i="1"/>
  <c r="BJ783" i="1"/>
  <c r="BI527" i="1"/>
  <c r="BJ527" i="1"/>
  <c r="BI183" i="1"/>
  <c r="BJ183" i="1"/>
  <c r="BI2174" i="1"/>
  <c r="BJ2174" i="1"/>
  <c r="BI1886" i="1"/>
  <c r="BJ1886" i="1"/>
  <c r="BI1790" i="1"/>
  <c r="BJ1790" i="1"/>
  <c r="BI1502" i="1"/>
  <c r="BJ1502" i="1"/>
  <c r="BI1118" i="1"/>
  <c r="BJ1118" i="1"/>
  <c r="BI670" i="1"/>
  <c r="BJ670" i="1"/>
  <c r="BI94" i="1"/>
  <c r="BJ94" i="1"/>
  <c r="BI2629" i="1"/>
  <c r="BJ2629" i="1"/>
  <c r="BI2133" i="1"/>
  <c r="BJ2133" i="1"/>
  <c r="BI1941" i="1"/>
  <c r="BJ1941" i="1"/>
  <c r="BI1749" i="1"/>
  <c r="BJ1749" i="1"/>
  <c r="BI1557" i="1"/>
  <c r="BJ1557" i="1"/>
  <c r="BI1461" i="1"/>
  <c r="BJ1461" i="1"/>
  <c r="BI1269" i="1"/>
  <c r="BJ1269" i="1"/>
  <c r="BI1013" i="1"/>
  <c r="BJ1013" i="1"/>
  <c r="BI757" i="1"/>
  <c r="BJ757" i="1"/>
  <c r="BI149" i="1"/>
  <c r="BJ149" i="1"/>
  <c r="BI53" i="1"/>
  <c r="BJ53" i="1"/>
  <c r="BI2588" i="1"/>
  <c r="BJ2588" i="1"/>
  <c r="BI2012" i="1"/>
  <c r="BJ2012" i="1"/>
  <c r="BI1748" i="1"/>
  <c r="BJ1748" i="1"/>
  <c r="BI1524" i="1"/>
  <c r="BJ1524" i="1"/>
  <c r="BI1004" i="1"/>
  <c r="BJ1004" i="1"/>
  <c r="BI652" i="1"/>
  <c r="BJ652" i="1"/>
  <c r="BI556" i="1"/>
  <c r="BJ556" i="1"/>
  <c r="BI428" i="1"/>
  <c r="BJ428" i="1"/>
  <c r="BI140" i="1"/>
  <c r="BJ140" i="1"/>
  <c r="BI44" i="1"/>
  <c r="BJ44" i="1"/>
  <c r="BI802" i="1"/>
  <c r="BJ802" i="1"/>
  <c r="BI2369" i="1"/>
  <c r="BJ2369" i="1"/>
  <c r="BI2344" i="1"/>
  <c r="BJ2344" i="1"/>
  <c r="BI1384" i="1"/>
  <c r="BJ1384" i="1"/>
  <c r="BI456" i="1"/>
  <c r="BJ456" i="1"/>
  <c r="BI1391" i="1"/>
  <c r="BJ1391" i="1"/>
  <c r="BI2613" i="1"/>
  <c r="BJ2613" i="1"/>
  <c r="BI1637" i="1"/>
  <c r="BJ1637" i="1"/>
  <c r="BI741" i="1"/>
  <c r="BJ741" i="1"/>
  <c r="BI2332" i="1"/>
  <c r="BJ2332" i="1"/>
  <c r="BI828" i="1"/>
  <c r="BJ828" i="1"/>
  <c r="BI193" i="1"/>
  <c r="BJ193" i="1"/>
  <c r="BI1544" i="1"/>
  <c r="BJ1544" i="1"/>
  <c r="BI904" i="1"/>
  <c r="BJ904" i="1"/>
  <c r="BI2191" i="1"/>
  <c r="BJ2191" i="1"/>
  <c r="BI1454" i="1"/>
  <c r="BJ1454" i="1"/>
  <c r="BI814" i="1"/>
  <c r="BJ814" i="1"/>
  <c r="BI1669" i="1"/>
  <c r="BJ1669" i="1"/>
  <c r="BI997" i="1"/>
  <c r="BJ997" i="1"/>
  <c r="BI325" i="1"/>
  <c r="BJ325" i="1"/>
  <c r="BI604" i="1"/>
  <c r="BJ604" i="1"/>
  <c r="BI1098" i="1"/>
  <c r="BJ1098" i="1"/>
  <c r="BI2441" i="1"/>
  <c r="BJ2441" i="1"/>
  <c r="BI2185" i="1"/>
  <c r="BJ2185" i="1"/>
  <c r="BI2089" i="1"/>
  <c r="BJ2089" i="1"/>
  <c r="BI1897" i="1"/>
  <c r="BJ1897" i="1"/>
  <c r="BI1801" i="1"/>
  <c r="BJ1801" i="1"/>
  <c r="BI1513" i="1"/>
  <c r="BJ1513" i="1"/>
  <c r="BI1129" i="1"/>
  <c r="BJ1129" i="1"/>
  <c r="BI777" i="1"/>
  <c r="BJ777" i="1"/>
  <c r="BI265" i="1"/>
  <c r="BJ265" i="1"/>
  <c r="BI169" i="1"/>
  <c r="BJ169" i="1"/>
  <c r="BI73" i="1"/>
  <c r="BJ73" i="1"/>
  <c r="BI2608" i="1"/>
  <c r="BJ2608" i="1"/>
  <c r="BI2160" i="1"/>
  <c r="BJ2160" i="1"/>
  <c r="BI1968" i="1"/>
  <c r="BJ1968" i="1"/>
  <c r="BI1872" i="1"/>
  <c r="BJ1872" i="1"/>
  <c r="BI1776" i="1"/>
  <c r="BJ1776" i="1"/>
  <c r="BI1584" i="1"/>
  <c r="BJ1584" i="1"/>
  <c r="BI1488" i="1"/>
  <c r="BJ1488" i="1"/>
  <c r="BI1392" i="1"/>
  <c r="BJ1392" i="1"/>
  <c r="BI1104" i="1"/>
  <c r="BJ1104" i="1"/>
  <c r="BI848" i="1"/>
  <c r="BJ848" i="1"/>
  <c r="BI592" i="1"/>
  <c r="BJ592" i="1"/>
  <c r="BI272" i="1"/>
  <c r="BJ272" i="1"/>
  <c r="BI176" i="1"/>
  <c r="BJ176" i="1"/>
  <c r="BI80" i="1"/>
  <c r="BJ80" i="1"/>
  <c r="BI2615" i="1"/>
  <c r="BJ2615" i="1"/>
  <c r="BI2167" i="1"/>
  <c r="BJ2167" i="1"/>
  <c r="BI2071" i="1"/>
  <c r="BJ2071" i="1"/>
  <c r="BI1975" i="1"/>
  <c r="BJ1975" i="1"/>
  <c r="BI1687" i="1"/>
  <c r="BJ1687" i="1"/>
  <c r="BI1399" i="1"/>
  <c r="BJ1399" i="1"/>
  <c r="BI1271" i="1"/>
  <c r="BJ1271" i="1"/>
  <c r="BI759" i="1"/>
  <c r="BJ759" i="1"/>
  <c r="BI503" i="1"/>
  <c r="BJ503" i="1"/>
  <c r="BI143" i="1"/>
  <c r="BJ143" i="1"/>
  <c r="BI2614" i="1"/>
  <c r="BJ2614" i="1"/>
  <c r="BI2166" i="1"/>
  <c r="BJ2166" i="1"/>
  <c r="BI1878" i="1"/>
  <c r="BJ1878" i="1"/>
  <c r="BI1782" i="1"/>
  <c r="BJ1782" i="1"/>
  <c r="BI1590" i="1"/>
  <c r="BJ1590" i="1"/>
  <c r="BI1494" i="1"/>
  <c r="BJ1494" i="1"/>
  <c r="BI1046" i="1"/>
  <c r="BJ1046" i="1"/>
  <c r="BI950" i="1"/>
  <c r="BJ950" i="1"/>
  <c r="BI694" i="1"/>
  <c r="BJ694" i="1"/>
  <c r="BI374" i="1"/>
  <c r="BJ374" i="1"/>
  <c r="BI2413" i="1"/>
  <c r="BJ2413" i="1"/>
  <c r="BI2125" i="1"/>
  <c r="BJ2125" i="1"/>
  <c r="BI1741" i="1"/>
  <c r="BJ1741" i="1"/>
  <c r="BI1453" i="1"/>
  <c r="BJ1453" i="1"/>
  <c r="BI1069" i="1"/>
  <c r="BJ1069" i="1"/>
  <c r="BI813" i="1"/>
  <c r="BJ813" i="1"/>
  <c r="BI557" i="1"/>
  <c r="BJ557" i="1"/>
  <c r="BI429" i="1"/>
  <c r="BJ429" i="1"/>
  <c r="BI141" i="1"/>
  <c r="BJ141" i="1"/>
  <c r="BI45" i="1"/>
  <c r="BJ45" i="1"/>
  <c r="BI2580" i="1"/>
  <c r="BJ2580" i="1"/>
  <c r="BI2180" i="1"/>
  <c r="BJ2180" i="1"/>
  <c r="BI1980" i="1"/>
  <c r="BJ1980" i="1"/>
  <c r="BI1340" i="1"/>
  <c r="BJ1340" i="1"/>
  <c r="BI1100" i="1"/>
  <c r="BJ1100" i="1"/>
  <c r="BI740" i="1"/>
  <c r="BJ740" i="1"/>
  <c r="BI228" i="1"/>
  <c r="BJ228" i="1"/>
  <c r="BI2562" i="1"/>
  <c r="BJ2562" i="1"/>
  <c r="BI1338" i="1"/>
  <c r="BJ1338" i="1"/>
  <c r="BI129" i="1"/>
  <c r="BJ129" i="1"/>
  <c r="BI360" i="1"/>
  <c r="BJ360" i="1"/>
  <c r="BI1199" i="1"/>
  <c r="BJ1199" i="1"/>
  <c r="BI1157" i="1"/>
  <c r="BJ1157" i="1"/>
  <c r="BI517" i="1"/>
  <c r="BJ517" i="1"/>
  <c r="BI2492" i="1"/>
  <c r="BJ2492" i="1"/>
  <c r="BI1252" i="1"/>
  <c r="BJ1252" i="1"/>
  <c r="BI572" i="1"/>
  <c r="BJ572" i="1"/>
  <c r="BI1563" i="1"/>
  <c r="BJ1563" i="1"/>
  <c r="BI1898" i="1"/>
  <c r="BJ1898" i="1"/>
  <c r="BI2472" i="1"/>
  <c r="BJ2472" i="1"/>
  <c r="BI2095" i="1"/>
  <c r="BJ2095" i="1"/>
  <c r="BI1326" i="1"/>
  <c r="BJ1326" i="1"/>
  <c r="BI46" i="1"/>
  <c r="BJ46" i="1"/>
  <c r="BI1317" i="1"/>
  <c r="BJ1317" i="1"/>
  <c r="BI37" i="1"/>
  <c r="BJ37" i="1"/>
  <c r="BI2152" i="1"/>
  <c r="BJ2152" i="1"/>
  <c r="BI1512" i="1"/>
  <c r="BJ1512" i="1"/>
  <c r="BI591" i="1"/>
  <c r="BJ591" i="1"/>
  <c r="BI2158" i="1"/>
  <c r="BJ2158" i="1"/>
  <c r="BI1518" i="1"/>
  <c r="BJ1518" i="1"/>
  <c r="BI869" i="1"/>
  <c r="BJ869" i="1"/>
  <c r="BI1396" i="1"/>
  <c r="BJ1396" i="1"/>
  <c r="BI1842" i="1"/>
  <c r="BJ1842" i="1"/>
  <c r="BI511" i="1"/>
  <c r="BJ511" i="1"/>
  <c r="BI1852" i="1"/>
  <c r="BJ1852" i="1"/>
  <c r="BI251" i="1"/>
  <c r="BJ251" i="1"/>
  <c r="BI298" i="1"/>
  <c r="BJ298" i="1"/>
  <c r="BI290" i="1"/>
  <c r="BJ290" i="1"/>
  <c r="BI283" i="1"/>
  <c r="BJ283" i="1"/>
  <c r="BI1596" i="1"/>
  <c r="BJ1596" i="1"/>
  <c r="BI1319" i="1"/>
  <c r="BJ1319" i="1"/>
  <c r="BI547" i="1"/>
  <c r="BJ547" i="1"/>
  <c r="BI514" i="1"/>
  <c r="BJ514" i="1"/>
  <c r="BI827" i="1"/>
  <c r="BJ827" i="1"/>
  <c r="BI1330" i="1"/>
  <c r="BJ1330" i="1"/>
  <c r="BI1215" i="1"/>
  <c r="BJ1215" i="1"/>
  <c r="BI115" i="1"/>
  <c r="BJ115" i="1"/>
  <c r="BI1503" i="1"/>
  <c r="BJ1503" i="1"/>
  <c r="BI1295" i="1"/>
  <c r="BJ1295" i="1"/>
  <c r="BI1103" i="1"/>
  <c r="BJ1103" i="1"/>
  <c r="BI2622" i="1"/>
  <c r="BJ2622" i="1"/>
  <c r="BI2526" i="1"/>
  <c r="BJ2526" i="1"/>
  <c r="BI2430" i="1"/>
  <c r="BJ2430" i="1"/>
  <c r="BI2334" i="1"/>
  <c r="BJ2334" i="1"/>
  <c r="BI2078" i="1"/>
  <c r="BJ2078" i="1"/>
  <c r="BI1982" i="1"/>
  <c r="BJ1982" i="1"/>
  <c r="BI1694" i="1"/>
  <c r="BJ1694" i="1"/>
  <c r="BI1598" i="1"/>
  <c r="BJ1598" i="1"/>
  <c r="BI1406" i="1"/>
  <c r="BJ1406" i="1"/>
  <c r="BI1022" i="1"/>
  <c r="BJ1022" i="1"/>
  <c r="BI926" i="1"/>
  <c r="BJ926" i="1"/>
  <c r="BI830" i="1"/>
  <c r="BJ830" i="1"/>
  <c r="BI574" i="1"/>
  <c r="BJ574" i="1"/>
  <c r="BI446" i="1"/>
  <c r="BJ446" i="1"/>
  <c r="BI254" i="1"/>
  <c r="BJ254" i="1"/>
  <c r="BI2533" i="1"/>
  <c r="BJ2533" i="1"/>
  <c r="BI2429" i="1"/>
  <c r="BJ2429" i="1"/>
  <c r="BI2301" i="1"/>
  <c r="BJ2301" i="1"/>
  <c r="BI2037" i="1"/>
  <c r="BJ2037" i="1"/>
  <c r="BI1653" i="1"/>
  <c r="BJ1653" i="1"/>
  <c r="BI1365" i="1"/>
  <c r="BJ1365" i="1"/>
  <c r="BI1173" i="1"/>
  <c r="BJ1173" i="1"/>
  <c r="BI917" i="1"/>
  <c r="BJ917" i="1"/>
  <c r="BI661" i="1"/>
  <c r="BJ661" i="1"/>
  <c r="BI565" i="1"/>
  <c r="BJ565" i="1"/>
  <c r="BI437" i="1"/>
  <c r="BJ437" i="1"/>
  <c r="BI341" i="1"/>
  <c r="BJ341" i="1"/>
  <c r="BI2468" i="1"/>
  <c r="BJ2468" i="1"/>
  <c r="BI2300" i="1"/>
  <c r="BJ2300" i="1"/>
  <c r="BI1316" i="1"/>
  <c r="BJ1316" i="1"/>
  <c r="BI1180" i="1"/>
  <c r="BJ1180" i="1"/>
  <c r="BI908" i="1"/>
  <c r="BJ908" i="1"/>
  <c r="BI332" i="1"/>
  <c r="BJ332" i="1"/>
  <c r="BI1531" i="1"/>
  <c r="BJ1531" i="1"/>
  <c r="BI1825" i="1"/>
  <c r="BJ1825" i="1"/>
  <c r="BI1217" i="1"/>
  <c r="BJ1217" i="1"/>
  <c r="BI513" i="1"/>
  <c r="BJ513" i="1"/>
  <c r="BI2223" i="1"/>
  <c r="BJ2223" i="1"/>
  <c r="BI2510" i="1"/>
  <c r="BJ2510" i="1"/>
  <c r="BI1678" i="1"/>
  <c r="BJ1678" i="1"/>
  <c r="BI750" i="1"/>
  <c r="BJ750" i="1"/>
  <c r="BI1595" i="1"/>
  <c r="BJ1595" i="1"/>
  <c r="BI1962" i="1"/>
  <c r="BJ1962" i="1"/>
  <c r="BI754" i="1"/>
  <c r="BJ754" i="1"/>
  <c r="BI2401" i="1"/>
  <c r="BJ2401" i="1"/>
  <c r="BI1377" i="1"/>
  <c r="BJ1377" i="1"/>
  <c r="BI833" i="1"/>
  <c r="BJ833" i="1"/>
  <c r="BI2184" i="1"/>
  <c r="BJ2184" i="1"/>
  <c r="BI1327" i="1"/>
  <c r="BJ1327" i="1"/>
  <c r="BI2542" i="1"/>
  <c r="BJ2542" i="1"/>
  <c r="BI142" i="1"/>
  <c r="BJ142" i="1"/>
  <c r="BI2164" i="1"/>
  <c r="BJ2164" i="1"/>
  <c r="BI898" i="1"/>
  <c r="BJ898" i="1"/>
  <c r="BI714" i="1"/>
  <c r="BJ714" i="1"/>
  <c r="BI458" i="1"/>
  <c r="BJ458" i="1"/>
  <c r="BI266" i="1"/>
  <c r="BJ266" i="1"/>
  <c r="BI2345" i="1"/>
  <c r="BJ2345" i="1"/>
  <c r="BI1993" i="1"/>
  <c r="BJ1993" i="1"/>
  <c r="BI1705" i="1"/>
  <c r="BJ1705" i="1"/>
  <c r="BI1609" i="1"/>
  <c r="BJ1609" i="1"/>
  <c r="BI1417" i="1"/>
  <c r="BJ1417" i="1"/>
  <c r="BI1033" i="1"/>
  <c r="BJ1033" i="1"/>
  <c r="BI937" i="1"/>
  <c r="BJ937" i="1"/>
  <c r="BI681" i="1"/>
  <c r="BJ681" i="1"/>
  <c r="BI585" i="1"/>
  <c r="BJ585" i="1"/>
  <c r="BI457" i="1"/>
  <c r="BJ457" i="1"/>
  <c r="BI361" i="1"/>
  <c r="BJ361" i="1"/>
  <c r="BI2512" i="1"/>
  <c r="BJ2512" i="1"/>
  <c r="BI2416" i="1"/>
  <c r="BJ2416" i="1"/>
  <c r="BI2320" i="1"/>
  <c r="BJ2320" i="1"/>
  <c r="BI2064" i="1"/>
  <c r="BJ2064" i="1"/>
  <c r="BI1680" i="1"/>
  <c r="BJ1680" i="1"/>
  <c r="BI1008" i="1"/>
  <c r="BJ1008" i="1"/>
  <c r="BI752" i="1"/>
  <c r="BJ752" i="1"/>
  <c r="BI464" i="1"/>
  <c r="BJ464" i="1"/>
  <c r="BI368" i="1"/>
  <c r="BJ368" i="1"/>
  <c r="BI2519" i="1"/>
  <c r="BJ2519" i="1"/>
  <c r="BI2423" i="1"/>
  <c r="BJ2423" i="1"/>
  <c r="BI2327" i="1"/>
  <c r="BJ2327" i="1"/>
  <c r="BI1847" i="1"/>
  <c r="BJ1847" i="1"/>
  <c r="BI1559" i="1"/>
  <c r="BJ1559" i="1"/>
  <c r="BI1079" i="1"/>
  <c r="BJ1079" i="1"/>
  <c r="BI2518" i="1"/>
  <c r="BJ2518" i="1"/>
  <c r="BI2422" i="1"/>
  <c r="BJ2422" i="1"/>
  <c r="BI2326" i="1"/>
  <c r="BJ2326" i="1"/>
  <c r="BI2070" i="1"/>
  <c r="BJ2070" i="1"/>
  <c r="BI1974" i="1"/>
  <c r="BJ1974" i="1"/>
  <c r="BI1686" i="1"/>
  <c r="BJ1686" i="1"/>
  <c r="BI1398" i="1"/>
  <c r="BJ1398" i="1"/>
  <c r="BI1302" i="1"/>
  <c r="BJ1302" i="1"/>
  <c r="BI1206" i="1"/>
  <c r="BJ1206" i="1"/>
  <c r="BI854" i="1"/>
  <c r="BJ854" i="1"/>
  <c r="BI598" i="1"/>
  <c r="BJ598" i="1"/>
  <c r="BI470" i="1"/>
  <c r="BJ470" i="1"/>
  <c r="BI246" i="1"/>
  <c r="BJ246" i="1"/>
  <c r="BI2293" i="1"/>
  <c r="BJ2293" i="1"/>
  <c r="BI2029" i="1"/>
  <c r="BJ2029" i="1"/>
  <c r="BI1645" i="1"/>
  <c r="BJ1645" i="1"/>
  <c r="BI1325" i="1"/>
  <c r="BJ1325" i="1"/>
  <c r="BI1229" i="1"/>
  <c r="BJ1229" i="1"/>
  <c r="BI973" i="1"/>
  <c r="BJ973" i="1"/>
  <c r="BI717" i="1"/>
  <c r="BJ717" i="1"/>
  <c r="BI333" i="1"/>
  <c r="BJ333" i="1"/>
  <c r="BI2460" i="1"/>
  <c r="BJ2460" i="1"/>
  <c r="BI1724" i="1"/>
  <c r="BJ1724" i="1"/>
  <c r="BI1500" i="1"/>
  <c r="BJ1500" i="1"/>
  <c r="BI996" i="1"/>
  <c r="BJ996" i="1"/>
  <c r="BI644" i="1"/>
  <c r="BJ644" i="1"/>
  <c r="BI548" i="1"/>
  <c r="BJ548" i="1"/>
  <c r="BI420" i="1"/>
  <c r="BJ420" i="1"/>
  <c r="BI132" i="1"/>
  <c r="BJ132" i="1"/>
  <c r="BI194" i="1"/>
  <c r="BJ194" i="1"/>
  <c r="BI2145" i="1"/>
  <c r="BJ2145" i="1"/>
  <c r="BI1665" i="1"/>
  <c r="BJ1665" i="1"/>
  <c r="BI1121" i="1"/>
  <c r="BJ1121" i="1"/>
  <c r="BI2120" i="1"/>
  <c r="BJ2120" i="1"/>
  <c r="BI2351" i="1"/>
  <c r="BJ2351" i="1"/>
  <c r="BI2446" i="1"/>
  <c r="BJ2446" i="1"/>
  <c r="BI1166" i="1"/>
  <c r="BJ1166" i="1"/>
  <c r="BI526" i="1"/>
  <c r="BJ526" i="1"/>
  <c r="BI2485" i="1"/>
  <c r="BJ2485" i="1"/>
  <c r="BI1797" i="1"/>
  <c r="BJ1797" i="1"/>
  <c r="BI2043" i="1"/>
  <c r="BJ2043" i="1"/>
  <c r="BI706" i="1"/>
  <c r="BJ706" i="1"/>
  <c r="BI2337" i="1"/>
  <c r="BJ2337" i="1"/>
  <c r="BI1345" i="1"/>
  <c r="BJ1345" i="1"/>
  <c r="BI1832" i="1"/>
  <c r="BJ1832" i="1"/>
  <c r="BI1192" i="1"/>
  <c r="BJ1192" i="1"/>
  <c r="BI552" i="1"/>
  <c r="BJ552" i="1"/>
  <c r="BI1455" i="1"/>
  <c r="BJ1455" i="1"/>
  <c r="BI6" i="1"/>
  <c r="BJ6" i="1"/>
  <c r="BI1998" i="1"/>
  <c r="BJ1998" i="1"/>
  <c r="BI686" i="1"/>
  <c r="BJ686" i="1"/>
  <c r="BI1989" i="1"/>
  <c r="BJ1989" i="1"/>
  <c r="BI677" i="1"/>
  <c r="BJ677" i="1"/>
  <c r="BI1460" i="1"/>
  <c r="BJ1460" i="1"/>
  <c r="BI732" i="1"/>
  <c r="BJ732" i="1"/>
  <c r="BI220" i="1"/>
  <c r="BJ220" i="1"/>
  <c r="BI865" i="1"/>
  <c r="BJ865" i="1"/>
  <c r="BI872" i="1"/>
  <c r="BJ872" i="1"/>
  <c r="BI7" i="1"/>
  <c r="BJ7" i="1"/>
  <c r="BI878" i="1"/>
  <c r="BJ878" i="1"/>
  <c r="BI206" i="1"/>
  <c r="BJ206" i="1"/>
  <c r="BI1925" i="1"/>
  <c r="BJ1925" i="1"/>
  <c r="BI4" i="1"/>
  <c r="BJ4" i="1"/>
  <c r="BI700" i="1"/>
  <c r="BJ700" i="1"/>
  <c r="BI2522" i="1"/>
  <c r="BJ2522" i="1"/>
  <c r="BI479" i="1"/>
  <c r="BJ479" i="1"/>
  <c r="BI1796" i="1"/>
  <c r="BJ1796" i="1"/>
  <c r="BI287" i="1"/>
  <c r="BJ287" i="1"/>
  <c r="BI299" i="1"/>
  <c r="BJ299" i="1"/>
  <c r="BI447" i="1"/>
  <c r="BJ447" i="1"/>
  <c r="BI1562" i="1"/>
  <c r="BJ1562" i="1"/>
  <c r="BI467" i="1"/>
  <c r="BJ467" i="1"/>
  <c r="BI431" i="1"/>
  <c r="BJ431" i="1"/>
  <c r="BI507" i="1"/>
  <c r="BJ507" i="1"/>
  <c r="BI226" i="1"/>
  <c r="BJ226" i="1"/>
  <c r="BI1850" i="1"/>
  <c r="BJ1850" i="1"/>
  <c r="BI411" i="1"/>
  <c r="BJ411" i="1"/>
  <c r="BI2171" i="1"/>
  <c r="BJ2171" i="1"/>
  <c r="BI2539" i="1"/>
  <c r="BJ2539" i="1"/>
  <c r="BI2283" i="1"/>
  <c r="BJ2283" i="1"/>
  <c r="BI2307" i="1"/>
  <c r="BJ2307" i="1"/>
  <c r="BI1763" i="1"/>
  <c r="BJ1763" i="1"/>
  <c r="BI1571" i="1"/>
  <c r="BJ1571" i="1"/>
  <c r="BI1475" i="1"/>
  <c r="BJ1475" i="1"/>
  <c r="BI1379" i="1"/>
  <c r="BJ1379" i="1"/>
  <c r="BI2570" i="1"/>
  <c r="BJ2570" i="1"/>
  <c r="BI1730" i="1"/>
  <c r="BJ1730" i="1"/>
  <c r="BI2611" i="1"/>
  <c r="BJ2611" i="1"/>
  <c r="BI2163" i="1"/>
  <c r="BJ2163" i="1"/>
  <c r="BI1875" i="1"/>
  <c r="BJ1875" i="1"/>
  <c r="BI1779" i="1"/>
  <c r="BJ1779" i="1"/>
  <c r="BI2602" i="1"/>
  <c r="BJ2602" i="1"/>
  <c r="BI1010" i="1"/>
  <c r="BJ1010" i="1"/>
  <c r="BI234" i="1"/>
  <c r="BJ234" i="1"/>
  <c r="BI2233" i="1"/>
  <c r="BJ2233" i="1"/>
  <c r="BI1945" i="1"/>
  <c r="BJ1945" i="1"/>
  <c r="BI1657" i="1"/>
  <c r="BJ1657" i="1"/>
  <c r="BI1465" i="1"/>
  <c r="BJ1465" i="1"/>
  <c r="BI1177" i="1"/>
  <c r="BJ1177" i="1"/>
  <c r="BI921" i="1"/>
  <c r="BJ921" i="1"/>
  <c r="BI2496" i="1"/>
  <c r="BJ2496" i="1"/>
  <c r="BI2304" i="1"/>
  <c r="BJ2304" i="1"/>
  <c r="BI1920" i="1"/>
  <c r="BJ1920" i="1"/>
  <c r="BI992" i="1"/>
  <c r="BJ992" i="1"/>
  <c r="BI320" i="1"/>
  <c r="BJ320" i="1"/>
  <c r="BI128" i="1"/>
  <c r="BJ128" i="1"/>
  <c r="BI2567" i="1"/>
  <c r="BJ2567" i="1"/>
  <c r="BI2215" i="1"/>
  <c r="BJ2215" i="1"/>
  <c r="BI1671" i="1"/>
  <c r="BJ1671" i="1"/>
  <c r="BI855" i="1"/>
  <c r="BJ855" i="1"/>
  <c r="BI2470" i="1"/>
  <c r="BJ2470" i="1"/>
  <c r="BI2278" i="1"/>
  <c r="BJ2278" i="1"/>
  <c r="BI2022" i="1"/>
  <c r="BJ2022" i="1"/>
  <c r="BI1830" i="1"/>
  <c r="BJ1830" i="1"/>
  <c r="BI1734" i="1"/>
  <c r="BJ1734" i="1"/>
  <c r="BI1446" i="1"/>
  <c r="BJ1446" i="1"/>
  <c r="BI1062" i="1"/>
  <c r="BJ1062" i="1"/>
  <c r="BI710" i="1"/>
  <c r="BJ710" i="1"/>
  <c r="BI518" i="1"/>
  <c r="BJ518" i="1"/>
  <c r="BI198" i="1"/>
  <c r="BJ198" i="1"/>
  <c r="BI2245" i="1"/>
  <c r="BJ2245" i="1"/>
  <c r="BI2141" i="1"/>
  <c r="BJ2141" i="1"/>
  <c r="BI1949" i="1"/>
  <c r="BJ1949" i="1"/>
  <c r="BI1853" i="1"/>
  <c r="BJ1853" i="1"/>
  <c r="BI1757" i="1"/>
  <c r="BJ1757" i="1"/>
  <c r="BI1565" i="1"/>
  <c r="BJ1565" i="1"/>
  <c r="BI1469" i="1"/>
  <c r="BJ1469" i="1"/>
  <c r="BI1373" i="1"/>
  <c r="BJ1373" i="1"/>
  <c r="BI1085" i="1"/>
  <c r="BJ1085" i="1"/>
  <c r="BI637" i="1"/>
  <c r="BJ637" i="1"/>
  <c r="BI349" i="1"/>
  <c r="BJ349" i="1"/>
  <c r="BI61" i="1"/>
  <c r="BJ61" i="1"/>
  <c r="BI1076" i="1"/>
  <c r="BJ1076" i="1"/>
  <c r="BI820" i="1"/>
  <c r="BJ820" i="1"/>
  <c r="BI564" i="1"/>
  <c r="BJ564" i="1"/>
  <c r="BI436" i="1"/>
  <c r="BJ436" i="1"/>
  <c r="BI148" i="1"/>
  <c r="BJ148" i="1"/>
  <c r="BI52" i="1"/>
  <c r="BJ52" i="1"/>
  <c r="BI2506" i="1"/>
  <c r="BJ2506" i="1"/>
  <c r="BI1194" i="1"/>
  <c r="BJ1194" i="1"/>
  <c r="BI1800" i="1"/>
  <c r="BJ1800" i="1"/>
  <c r="BI296" i="1"/>
  <c r="BJ296" i="1"/>
  <c r="BI1583" i="1"/>
  <c r="BJ1583" i="1"/>
  <c r="BI2126" i="1"/>
  <c r="BJ2126" i="1"/>
  <c r="BI398" i="1"/>
  <c r="BJ398" i="1"/>
  <c r="BI1253" i="1"/>
  <c r="BJ1253" i="1"/>
  <c r="BI892" i="1"/>
  <c r="BJ892" i="1"/>
  <c r="BI2088" i="1"/>
  <c r="BJ2088" i="1"/>
  <c r="BI392" i="1"/>
  <c r="BJ392" i="1"/>
  <c r="BI815" i="1"/>
  <c r="BJ815" i="1"/>
  <c r="BI2286" i="1"/>
  <c r="BJ2286" i="1"/>
  <c r="BI974" i="1"/>
  <c r="BJ974" i="1"/>
  <c r="BI581" i="1"/>
  <c r="BJ581" i="1"/>
  <c r="BI1643" i="1"/>
  <c r="BJ1643" i="1"/>
  <c r="BI1546" i="1"/>
  <c r="BJ1546" i="1"/>
  <c r="BI1354" i="1"/>
  <c r="BJ1354" i="1"/>
  <c r="BI1002" i="1"/>
  <c r="BJ1002" i="1"/>
  <c r="BI786" i="1"/>
  <c r="BJ786" i="1"/>
  <c r="BI418" i="1"/>
  <c r="BJ418" i="1"/>
  <c r="BI210" i="1"/>
  <c r="BJ210" i="1"/>
  <c r="BI18" i="1"/>
  <c r="BJ18" i="1"/>
  <c r="BI2385" i="1"/>
  <c r="BJ2385" i="1"/>
  <c r="BI2129" i="1"/>
  <c r="BJ2129" i="1"/>
  <c r="BI1745" i="1"/>
  <c r="BJ1745" i="1"/>
  <c r="BI1361" i="1"/>
  <c r="BJ1361" i="1"/>
  <c r="BI1265" i="1"/>
  <c r="BJ1265" i="1"/>
  <c r="BI1169" i="1"/>
  <c r="BJ1169" i="1"/>
  <c r="BI913" i="1"/>
  <c r="BJ913" i="1"/>
  <c r="BI657" i="1"/>
  <c r="BJ657" i="1"/>
  <c r="BI465" i="1"/>
  <c r="BJ465" i="1"/>
  <c r="BI369" i="1"/>
  <c r="BJ369" i="1"/>
  <c r="BI2520" i="1"/>
  <c r="BJ2520" i="1"/>
  <c r="BI2424" i="1"/>
  <c r="BJ2424" i="1"/>
  <c r="BI2328" i="1"/>
  <c r="BJ2328" i="1"/>
  <c r="BI2072" i="1"/>
  <c r="BJ2072" i="1"/>
  <c r="BI1976" i="1"/>
  <c r="BJ1976" i="1"/>
  <c r="BI1400" i="1"/>
  <c r="BJ1400" i="1"/>
  <c r="BI1304" i="1"/>
  <c r="BJ1304" i="1"/>
  <c r="BI1208" i="1"/>
  <c r="BJ1208" i="1"/>
  <c r="BI952" i="1"/>
  <c r="BJ952" i="1"/>
  <c r="BI696" i="1"/>
  <c r="BJ696" i="1"/>
  <c r="BI504" i="1"/>
  <c r="BJ504" i="1"/>
  <c r="BI2175" i="1"/>
  <c r="BJ2175" i="1"/>
  <c r="BI2079" i="1"/>
  <c r="BJ2079" i="1"/>
  <c r="BI1983" i="1"/>
  <c r="BJ1983" i="1"/>
  <c r="BI1695" i="1"/>
  <c r="BJ1695" i="1"/>
  <c r="BI1599" i="1"/>
  <c r="BJ1599" i="1"/>
  <c r="BI1407" i="1"/>
  <c r="BJ1407" i="1"/>
  <c r="BI911" i="1"/>
  <c r="BJ911" i="1"/>
  <c r="BI2238" i="1"/>
  <c r="BJ2238" i="1"/>
  <c r="BI1278" i="1"/>
  <c r="BJ1278" i="1"/>
  <c r="BI1182" i="1"/>
  <c r="BJ1182" i="1"/>
  <c r="BI734" i="1"/>
  <c r="BJ734" i="1"/>
  <c r="BI350" i="1"/>
  <c r="BJ350" i="1"/>
  <c r="BI158" i="1"/>
  <c r="BJ158" i="1"/>
  <c r="BI2197" i="1"/>
  <c r="BJ2197" i="1"/>
  <c r="BI1909" i="1"/>
  <c r="BJ1909" i="1"/>
  <c r="BI1813" i="1"/>
  <c r="BJ1813" i="1"/>
  <c r="BI1525" i="1"/>
  <c r="BJ1525" i="1"/>
  <c r="BI1077" i="1"/>
  <c r="BJ1077" i="1"/>
  <c r="BI821" i="1"/>
  <c r="BJ821" i="1"/>
  <c r="BI213" i="1"/>
  <c r="BJ213" i="1"/>
  <c r="BI117" i="1"/>
  <c r="BJ117" i="1"/>
  <c r="BI21" i="1"/>
  <c r="BJ21" i="1"/>
  <c r="BI2132" i="1"/>
  <c r="BJ2132" i="1"/>
  <c r="BI1916" i="1"/>
  <c r="BJ1916" i="1"/>
  <c r="BI1068" i="1"/>
  <c r="BJ1068" i="1"/>
  <c r="BI812" i="1"/>
  <c r="BJ812" i="1"/>
  <c r="BI716" i="1"/>
  <c r="BJ716" i="1"/>
  <c r="BI524" i="1"/>
  <c r="BJ524" i="1"/>
  <c r="BI204" i="1"/>
  <c r="BJ204" i="1"/>
  <c r="BI108" i="1"/>
  <c r="BJ108" i="1"/>
  <c r="BI12" i="1"/>
  <c r="BJ12" i="1"/>
  <c r="BI1658" i="1"/>
  <c r="BJ1658" i="1"/>
  <c r="BI450" i="1"/>
  <c r="BJ450" i="1"/>
  <c r="BI1349" i="1"/>
  <c r="BJ1349" i="1"/>
  <c r="BI421" i="1"/>
  <c r="BJ421" i="1"/>
  <c r="BI540" i="1"/>
  <c r="BJ540" i="1"/>
  <c r="BI2011" i="1"/>
  <c r="BJ2011" i="1"/>
  <c r="BI1889" i="1"/>
  <c r="BJ1889" i="1"/>
  <c r="BI1320" i="1"/>
  <c r="BJ1320" i="1"/>
  <c r="BI40" i="1"/>
  <c r="BJ40" i="1"/>
  <c r="BI1999" i="1"/>
  <c r="BJ1999" i="1"/>
  <c r="BI1870" i="1"/>
  <c r="BJ1870" i="1"/>
  <c r="BI1230" i="1"/>
  <c r="BJ1230" i="1"/>
  <c r="BI2085" i="1"/>
  <c r="BJ2085" i="1"/>
  <c r="BI1445" i="1"/>
  <c r="BJ1445" i="1"/>
  <c r="BI1020" i="1"/>
  <c r="BJ1020" i="1"/>
  <c r="BI444" i="1"/>
  <c r="BJ444" i="1"/>
  <c r="BI60" i="1"/>
  <c r="BJ60" i="1"/>
  <c r="BI1410" i="1"/>
  <c r="BJ1410" i="1"/>
  <c r="BI1202" i="1"/>
  <c r="BJ1202" i="1"/>
  <c r="BI58" i="1"/>
  <c r="BJ58" i="1"/>
  <c r="BI2537" i="1"/>
  <c r="BJ2537" i="1"/>
  <c r="BI2249" i="1"/>
  <c r="BJ2249" i="1"/>
  <c r="BI2153" i="1"/>
  <c r="BJ2153" i="1"/>
  <c r="BI1289" i="1"/>
  <c r="BJ1289" i="1"/>
  <c r="BI1193" i="1"/>
  <c r="BJ1193" i="1"/>
  <c r="BI841" i="1"/>
  <c r="BJ841" i="1"/>
  <c r="BI233" i="1"/>
  <c r="BJ233" i="1"/>
  <c r="BI2224" i="1"/>
  <c r="BJ2224" i="1"/>
  <c r="BI1936" i="1"/>
  <c r="BJ1936" i="1"/>
  <c r="BI1840" i="1"/>
  <c r="BJ1840" i="1"/>
  <c r="BI1552" i="1"/>
  <c r="BJ1552" i="1"/>
  <c r="BI1360" i="1"/>
  <c r="BJ1360" i="1"/>
  <c r="BI1264" i="1"/>
  <c r="BJ1264" i="1"/>
  <c r="BI1168" i="1"/>
  <c r="BJ1168" i="1"/>
  <c r="BI912" i="1"/>
  <c r="BJ912" i="1"/>
  <c r="BI656" i="1"/>
  <c r="BJ656" i="1"/>
  <c r="BI240" i="1"/>
  <c r="BJ240" i="1"/>
  <c r="BI2231" i="1"/>
  <c r="BJ2231" i="1"/>
  <c r="BI1943" i="1"/>
  <c r="BJ1943" i="1"/>
  <c r="BI1751" i="1"/>
  <c r="BJ1751" i="1"/>
  <c r="BI1463" i="1"/>
  <c r="BJ1463" i="1"/>
  <c r="BI887" i="1"/>
  <c r="BJ887" i="1"/>
  <c r="BI2230" i="1"/>
  <c r="BJ2230" i="1"/>
  <c r="BI1846" i="1"/>
  <c r="BJ1846" i="1"/>
  <c r="BI1558" i="1"/>
  <c r="BJ1558" i="1"/>
  <c r="BI1110" i="1"/>
  <c r="BJ1110" i="1"/>
  <c r="BI758" i="1"/>
  <c r="BJ758" i="1"/>
  <c r="BI150" i="1"/>
  <c r="BJ150" i="1"/>
  <c r="BI54" i="1"/>
  <c r="BJ54" i="1"/>
  <c r="BI2589" i="1"/>
  <c r="BJ2589" i="1"/>
  <c r="BI2493" i="1"/>
  <c r="BJ2493" i="1"/>
  <c r="BI2189" i="1"/>
  <c r="BJ2189" i="1"/>
  <c r="BI1901" i="1"/>
  <c r="BJ1901" i="1"/>
  <c r="BI1805" i="1"/>
  <c r="BJ1805" i="1"/>
  <c r="BI1517" i="1"/>
  <c r="BJ1517" i="1"/>
  <c r="BI1133" i="1"/>
  <c r="BJ1133" i="1"/>
  <c r="BI877" i="1"/>
  <c r="BJ877" i="1"/>
  <c r="BI621" i="1"/>
  <c r="BJ621" i="1"/>
  <c r="BI525" i="1"/>
  <c r="BJ525" i="1"/>
  <c r="BI205" i="1"/>
  <c r="BJ205" i="1"/>
  <c r="BI109" i="1"/>
  <c r="BJ109" i="1"/>
  <c r="BI13" i="1"/>
  <c r="BJ13" i="1"/>
  <c r="BI2292" i="1"/>
  <c r="BJ2292" i="1"/>
  <c r="BI1308" i="1"/>
  <c r="BJ1308" i="1"/>
  <c r="BI1172" i="1"/>
  <c r="BJ1172" i="1"/>
  <c r="BI900" i="1"/>
  <c r="BJ900" i="1"/>
  <c r="BI804" i="1"/>
  <c r="BJ804" i="1"/>
  <c r="BI324" i="1"/>
  <c r="BJ324" i="1"/>
  <c r="BI36" i="1"/>
  <c r="BJ36" i="1"/>
  <c r="BI1659" i="1"/>
  <c r="BJ1659" i="1"/>
  <c r="BI577" i="1"/>
  <c r="BJ577" i="1"/>
  <c r="BI1448" i="1"/>
  <c r="BJ1448" i="1"/>
  <c r="BI808" i="1"/>
  <c r="BJ808" i="1"/>
  <c r="BI1711" i="1"/>
  <c r="BJ1711" i="1"/>
  <c r="BI1806" i="1"/>
  <c r="BJ1806" i="1"/>
  <c r="BI293" i="1"/>
  <c r="BJ293" i="1"/>
  <c r="BI412" i="1"/>
  <c r="BJ412" i="1"/>
  <c r="BI1857" i="1"/>
  <c r="BJ1857" i="1"/>
  <c r="BI801" i="1"/>
  <c r="BJ801" i="1"/>
  <c r="BI225" i="1"/>
  <c r="BJ225" i="1"/>
  <c r="BI2543" i="1"/>
  <c r="BJ2543" i="1"/>
  <c r="BI2568" i="1"/>
  <c r="BJ2568" i="1"/>
  <c r="BI1928" i="1"/>
  <c r="BJ1928" i="1"/>
  <c r="BI2031" i="1"/>
  <c r="BJ2031" i="1"/>
  <c r="BI1423" i="1"/>
  <c r="BJ1423" i="1"/>
  <c r="BI1934" i="1"/>
  <c r="BJ1934" i="1"/>
  <c r="BI1285" i="1"/>
  <c r="BJ1285" i="1"/>
  <c r="BI307" i="1"/>
  <c r="BJ307" i="1"/>
  <c r="BI650" i="1"/>
  <c r="BJ650" i="1"/>
  <c r="BI1924" i="1"/>
  <c r="BJ1924" i="1"/>
  <c r="BI235" i="1"/>
  <c r="BJ235" i="1"/>
  <c r="BI1322" i="1"/>
  <c r="BJ1322" i="1"/>
  <c r="BI267" i="1"/>
  <c r="BJ267" i="1"/>
  <c r="BI499" i="1"/>
  <c r="BJ499" i="1"/>
  <c r="BI471" i="1"/>
  <c r="BJ471" i="1"/>
  <c r="BI1362" i="1"/>
  <c r="BJ1362" i="1"/>
  <c r="BI1307" i="1"/>
  <c r="BJ1307" i="1"/>
  <c r="BI2389" i="1"/>
  <c r="BJ2389" i="1"/>
  <c r="BI1994" i="1"/>
  <c r="BJ1994" i="1"/>
  <c r="BI407" i="1"/>
  <c r="BJ407" i="1"/>
  <c r="BG2048" i="1"/>
  <c r="BI2619" i="1"/>
  <c r="BJ2619" i="1"/>
  <c r="BI2523" i="1"/>
  <c r="BJ2523" i="1"/>
  <c r="BI2427" i="1"/>
  <c r="BJ2427" i="1"/>
  <c r="BI2331" i="1"/>
  <c r="BJ2331" i="1"/>
  <c r="BI2443" i="1"/>
  <c r="BJ2443" i="1"/>
  <c r="BI2187" i="1"/>
  <c r="BJ2187" i="1"/>
  <c r="BI2211" i="1"/>
  <c r="BJ2211" i="1"/>
  <c r="BI2115" i="1"/>
  <c r="BJ2115" i="1"/>
  <c r="BI1923" i="1"/>
  <c r="BJ1923" i="1"/>
  <c r="BI1667" i="1"/>
  <c r="BJ1667" i="1"/>
  <c r="BI2410" i="1"/>
  <c r="BJ2410" i="1"/>
  <c r="BI2515" i="1"/>
  <c r="BJ2515" i="1"/>
  <c r="BI2419" i="1"/>
  <c r="BJ2419" i="1"/>
  <c r="BI2323" i="1"/>
  <c r="BJ2323" i="1"/>
  <c r="BI2067" i="1"/>
  <c r="BJ2067" i="1"/>
  <c r="BI1971" i="1"/>
  <c r="BJ1971" i="1"/>
  <c r="BI1683" i="1"/>
  <c r="BJ1683" i="1"/>
  <c r="BI1587" i="1"/>
  <c r="BJ1587" i="1"/>
  <c r="BI1491" i="1"/>
  <c r="BJ1491" i="1"/>
  <c r="BI2442" i="1"/>
  <c r="BJ2442" i="1"/>
  <c r="BI2306" i="1"/>
  <c r="BJ2306" i="1"/>
  <c r="BI1954" i="1"/>
  <c r="BJ1954" i="1"/>
  <c r="BI1314" i="1"/>
  <c r="BJ1314" i="1"/>
  <c r="BI794" i="1"/>
  <c r="BJ794" i="1"/>
  <c r="BI426" i="1"/>
  <c r="BJ426" i="1"/>
  <c r="BI26" i="1"/>
  <c r="BJ26" i="1"/>
  <c r="BI2393" i="1"/>
  <c r="BJ2393" i="1"/>
  <c r="BI2137" i="1"/>
  <c r="BJ2137" i="1"/>
  <c r="BI2041" i="1"/>
  <c r="BJ2041" i="1"/>
  <c r="BI1369" i="1"/>
  <c r="BJ1369" i="1"/>
  <c r="BI1273" i="1"/>
  <c r="BJ1273" i="1"/>
  <c r="BI1081" i="1"/>
  <c r="BJ1081" i="1"/>
  <c r="BI825" i="1"/>
  <c r="BJ825" i="1"/>
  <c r="BI729" i="1"/>
  <c r="BJ729" i="1"/>
  <c r="BI537" i="1"/>
  <c r="BJ537" i="1"/>
  <c r="BI409" i="1"/>
  <c r="BJ409" i="1"/>
  <c r="BI217" i="1"/>
  <c r="BJ217" i="1"/>
  <c r="BI121" i="1"/>
  <c r="BJ121" i="1"/>
  <c r="BI25" i="1"/>
  <c r="BJ25" i="1"/>
  <c r="BI2208" i="1"/>
  <c r="BJ2208" i="1"/>
  <c r="BI2112" i="1"/>
  <c r="BJ2112" i="1"/>
  <c r="BI1824" i="1"/>
  <c r="BJ1824" i="1"/>
  <c r="BI1728" i="1"/>
  <c r="BJ1728" i="1"/>
  <c r="BI1536" i="1"/>
  <c r="BJ1536" i="1"/>
  <c r="BI1344" i="1"/>
  <c r="BJ1344" i="1"/>
  <c r="BI1248" i="1"/>
  <c r="BJ1248" i="1"/>
  <c r="BI1152" i="1"/>
  <c r="BJ1152" i="1"/>
  <c r="BI896" i="1"/>
  <c r="BJ896" i="1"/>
  <c r="BI800" i="1"/>
  <c r="BJ800" i="1"/>
  <c r="BI512" i="1"/>
  <c r="BJ512" i="1"/>
  <c r="BI32" i="1"/>
  <c r="BJ32" i="1"/>
  <c r="BI2471" i="1"/>
  <c r="BJ2471" i="1"/>
  <c r="BI2375" i="1"/>
  <c r="BJ2375" i="1"/>
  <c r="BI2119" i="1"/>
  <c r="BJ2119" i="1"/>
  <c r="BI1927" i="1"/>
  <c r="BJ1927" i="1"/>
  <c r="BI1543" i="1"/>
  <c r="BJ1543" i="1"/>
  <c r="BI1351" i="1"/>
  <c r="BJ1351" i="1"/>
  <c r="BI1175" i="1"/>
  <c r="BJ1175" i="1"/>
  <c r="BI655" i="1"/>
  <c r="BJ655" i="1"/>
  <c r="BI2630" i="1"/>
  <c r="BJ2630" i="1"/>
  <c r="BI2182" i="1"/>
  <c r="BJ2182" i="1"/>
  <c r="BI1638" i="1"/>
  <c r="BJ1638" i="1"/>
  <c r="BI1318" i="1"/>
  <c r="BJ1318" i="1"/>
  <c r="BI1222" i="1"/>
  <c r="BJ1222" i="1"/>
  <c r="BI966" i="1"/>
  <c r="BJ966" i="1"/>
  <c r="BI614" i="1"/>
  <c r="BJ614" i="1"/>
  <c r="BI390" i="1"/>
  <c r="BJ390" i="1"/>
  <c r="BI294" i="1"/>
  <c r="BJ294" i="1"/>
  <c r="BI102" i="1"/>
  <c r="BJ102" i="1"/>
  <c r="BI5" i="1"/>
  <c r="BJ5" i="1"/>
  <c r="BI2541" i="1"/>
  <c r="BJ2541" i="1"/>
  <c r="BI2045" i="1"/>
  <c r="BJ2045" i="1"/>
  <c r="BI1661" i="1"/>
  <c r="BJ1661" i="1"/>
  <c r="BI989" i="1"/>
  <c r="BJ989" i="1"/>
  <c r="BI893" i="1"/>
  <c r="BJ893" i="1"/>
  <c r="BI797" i="1"/>
  <c r="BJ797" i="1"/>
  <c r="BI541" i="1"/>
  <c r="BJ541" i="1"/>
  <c r="BI2596" i="1"/>
  <c r="BJ2596" i="1"/>
  <c r="BI2324" i="1"/>
  <c r="BJ2324" i="1"/>
  <c r="BI2156" i="1"/>
  <c r="BJ2156" i="1"/>
  <c r="BI1932" i="1"/>
  <c r="BJ1932" i="1"/>
  <c r="BI1700" i="1"/>
  <c r="BJ1700" i="1"/>
  <c r="BI1444" i="1"/>
  <c r="BJ1444" i="1"/>
  <c r="BI980" i="1"/>
  <c r="BJ980" i="1"/>
  <c r="BI724" i="1"/>
  <c r="BJ724" i="1"/>
  <c r="BI340" i="1"/>
  <c r="BJ340" i="1"/>
  <c r="BI2433" i="1"/>
  <c r="BJ2433" i="1"/>
  <c r="BI1921" i="1"/>
  <c r="BJ1921" i="1"/>
  <c r="BI1441" i="1"/>
  <c r="BJ1441" i="1"/>
  <c r="BI289" i="1"/>
  <c r="BJ289" i="1"/>
  <c r="BI936" i="1"/>
  <c r="BJ936" i="1"/>
  <c r="BI2287" i="1"/>
  <c r="BJ2287" i="1"/>
  <c r="BI1486" i="1"/>
  <c r="BJ1486" i="1"/>
  <c r="BI2365" i="1"/>
  <c r="BJ2365" i="1"/>
  <c r="BI613" i="1"/>
  <c r="BJ613" i="1"/>
  <c r="BI2604" i="1"/>
  <c r="BJ2604" i="1"/>
  <c r="BI1883" i="1"/>
  <c r="BJ1883" i="1"/>
  <c r="BI1339" i="1"/>
  <c r="BJ1339" i="1"/>
  <c r="BI1402" i="1"/>
  <c r="BJ1402" i="1"/>
  <c r="BI242" i="1"/>
  <c r="BJ242" i="1"/>
  <c r="BI1185" i="1"/>
  <c r="BJ1185" i="1"/>
  <c r="BI545" i="1"/>
  <c r="BJ545" i="1"/>
  <c r="BI1480" i="1"/>
  <c r="BJ1480" i="1"/>
  <c r="BI334" i="1"/>
  <c r="BJ334" i="1"/>
  <c r="BI2285" i="1"/>
  <c r="BJ2285" i="1"/>
  <c r="BI1605" i="1"/>
  <c r="BJ1605" i="1"/>
  <c r="BI2572" i="1"/>
  <c r="BJ2572" i="1"/>
  <c r="BI1332" i="1"/>
  <c r="BJ1332" i="1"/>
  <c r="BI156" i="1"/>
  <c r="BJ156" i="1"/>
  <c r="BI2091" i="1"/>
  <c r="BJ2091" i="1"/>
  <c r="BI1995" i="1"/>
  <c r="BJ1995" i="1"/>
  <c r="BI1899" i="1"/>
  <c r="BJ1899" i="1"/>
  <c r="BI1803" i="1"/>
  <c r="BJ1803" i="1"/>
  <c r="BI1515" i="1"/>
  <c r="BJ1515" i="1"/>
  <c r="BI2626" i="1"/>
  <c r="BJ2626" i="1"/>
  <c r="BI2330" i="1"/>
  <c r="BJ2330" i="1"/>
  <c r="BI1978" i="1"/>
  <c r="BJ1978" i="1"/>
  <c r="BI1738" i="1"/>
  <c r="BJ1738" i="1"/>
  <c r="BI602" i="1"/>
  <c r="BJ602" i="1"/>
  <c r="BI2505" i="1"/>
  <c r="BJ2505" i="1"/>
  <c r="BI2289" i="1"/>
  <c r="BJ2289" i="1"/>
  <c r="BI2033" i="1"/>
  <c r="BJ2033" i="1"/>
  <c r="BI1649" i="1"/>
  <c r="BJ1649" i="1"/>
  <c r="BI1457" i="1"/>
  <c r="BJ1457" i="1"/>
  <c r="BI1073" i="1"/>
  <c r="BJ1073" i="1"/>
  <c r="BI817" i="1"/>
  <c r="BJ817" i="1"/>
  <c r="BI561" i="1"/>
  <c r="BJ561" i="1"/>
  <c r="BI241" i="1"/>
  <c r="BJ241" i="1"/>
  <c r="BI2232" i="1"/>
  <c r="BJ2232" i="1"/>
  <c r="BI1848" i="1"/>
  <c r="BJ1848" i="1"/>
  <c r="BI1752" i="1"/>
  <c r="BJ1752" i="1"/>
  <c r="BI1560" i="1"/>
  <c r="BJ1560" i="1"/>
  <c r="BI1112" i="1"/>
  <c r="BJ1112" i="1"/>
  <c r="BI856" i="1"/>
  <c r="BJ856" i="1"/>
  <c r="BI600" i="1"/>
  <c r="BJ600" i="1"/>
  <c r="BI376" i="1"/>
  <c r="BJ376" i="1"/>
  <c r="BI280" i="1"/>
  <c r="BJ280" i="1"/>
  <c r="BI184" i="1"/>
  <c r="BJ184" i="1"/>
  <c r="BI88" i="1"/>
  <c r="BJ88" i="1"/>
  <c r="BI2623" i="1"/>
  <c r="BJ2623" i="1"/>
  <c r="BI2527" i="1"/>
  <c r="BJ2527" i="1"/>
  <c r="BI2431" i="1"/>
  <c r="BJ2431" i="1"/>
  <c r="BI2335" i="1"/>
  <c r="BJ2335" i="1"/>
  <c r="BI1231" i="1"/>
  <c r="BJ1231" i="1"/>
  <c r="BI719" i="1"/>
  <c r="BJ719" i="1"/>
  <c r="BI399" i="1"/>
  <c r="BJ399" i="1"/>
  <c r="BI71" i="1"/>
  <c r="BJ71" i="1"/>
  <c r="BI2398" i="1"/>
  <c r="BJ2398" i="1"/>
  <c r="BI2142" i="1"/>
  <c r="BJ2142" i="1"/>
  <c r="BI1950" i="1"/>
  <c r="BJ1950" i="1"/>
  <c r="BI1854" i="1"/>
  <c r="BJ1854" i="1"/>
  <c r="BI1758" i="1"/>
  <c r="BJ1758" i="1"/>
  <c r="BI1566" i="1"/>
  <c r="BJ1566" i="1"/>
  <c r="BI1470" i="1"/>
  <c r="BJ1470" i="1"/>
  <c r="BI1374" i="1"/>
  <c r="BJ1374" i="1"/>
  <c r="BI1086" i="1"/>
  <c r="BJ1086" i="1"/>
  <c r="BI638" i="1"/>
  <c r="BJ638" i="1"/>
  <c r="BI542" i="1"/>
  <c r="BJ542" i="1"/>
  <c r="BI62" i="1"/>
  <c r="BJ62" i="1"/>
  <c r="BI2597" i="1"/>
  <c r="BJ2597" i="1"/>
  <c r="BI2381" i="1"/>
  <c r="BJ2381" i="1"/>
  <c r="BI2101" i="1"/>
  <c r="BJ2101" i="1"/>
  <c r="BI1717" i="1"/>
  <c r="BJ1717" i="1"/>
  <c r="BI1429" i="1"/>
  <c r="BJ1429" i="1"/>
  <c r="BI1333" i="1"/>
  <c r="BJ1333" i="1"/>
  <c r="BI1237" i="1"/>
  <c r="BJ1237" i="1"/>
  <c r="BI981" i="1"/>
  <c r="BJ981" i="1"/>
  <c r="BI725" i="1"/>
  <c r="BJ725" i="1"/>
  <c r="BI533" i="1"/>
  <c r="BJ533" i="1"/>
  <c r="BI405" i="1"/>
  <c r="BJ405" i="1"/>
  <c r="BI309" i="1"/>
  <c r="BJ309" i="1"/>
  <c r="BI2556" i="1"/>
  <c r="BJ2556" i="1"/>
  <c r="BI2420" i="1"/>
  <c r="BJ2420" i="1"/>
  <c r="BI1692" i="1"/>
  <c r="BJ1692" i="1"/>
  <c r="BI1428" i="1"/>
  <c r="BJ1428" i="1"/>
  <c r="BI972" i="1"/>
  <c r="BJ972" i="1"/>
  <c r="BI620" i="1"/>
  <c r="BJ620" i="1"/>
  <c r="BI396" i="1"/>
  <c r="BJ396" i="1"/>
  <c r="BI300" i="1"/>
  <c r="BJ300" i="1"/>
  <c r="BI2177" i="1"/>
  <c r="BJ2177" i="1"/>
  <c r="BI257" i="1"/>
  <c r="BJ257" i="1"/>
  <c r="BI1992" i="1"/>
  <c r="BJ1992" i="1"/>
  <c r="BI1064" i="1"/>
  <c r="BJ1064" i="1"/>
  <c r="BI168" i="1"/>
  <c r="BJ168" i="1"/>
  <c r="BI1935" i="1"/>
  <c r="BJ1935" i="1"/>
  <c r="BI1007" i="1"/>
  <c r="BJ1007" i="1"/>
  <c r="BI1390" i="1"/>
  <c r="BJ1390" i="1"/>
  <c r="BI494" i="1"/>
  <c r="BJ494" i="1"/>
  <c r="BI2253" i="1"/>
  <c r="BJ2253" i="1"/>
  <c r="BI1708" i="1"/>
  <c r="BJ1708" i="1"/>
  <c r="BI1530" i="1"/>
  <c r="BJ1530" i="1"/>
  <c r="BI641" i="1"/>
  <c r="BJ641" i="1"/>
  <c r="BI2600" i="1"/>
  <c r="BJ2600" i="1"/>
  <c r="BI1960" i="1"/>
  <c r="BJ1960" i="1"/>
  <c r="BI680" i="1"/>
  <c r="BJ680" i="1"/>
  <c r="BI590" i="1"/>
  <c r="BJ590" i="1"/>
  <c r="BI805" i="1"/>
  <c r="BJ805" i="1"/>
  <c r="BI133" i="1"/>
  <c r="BJ133" i="1"/>
  <c r="BI1042" i="1"/>
  <c r="BJ1042" i="1"/>
  <c r="BI826" i="1"/>
  <c r="BJ826" i="1"/>
  <c r="BI642" i="1"/>
  <c r="BJ642" i="1"/>
  <c r="BI2409" i="1"/>
  <c r="BJ2409" i="1"/>
  <c r="BI2057" i="1"/>
  <c r="BJ2057" i="1"/>
  <c r="BI1961" i="1"/>
  <c r="BJ1961" i="1"/>
  <c r="BI1865" i="1"/>
  <c r="BJ1865" i="1"/>
  <c r="BI1769" i="1"/>
  <c r="BJ1769" i="1"/>
  <c r="BI1577" i="1"/>
  <c r="BJ1577" i="1"/>
  <c r="BI1481" i="1"/>
  <c r="BJ1481" i="1"/>
  <c r="BI1385" i="1"/>
  <c r="BJ1385" i="1"/>
  <c r="BI1097" i="1"/>
  <c r="BJ1097" i="1"/>
  <c r="BI745" i="1"/>
  <c r="BJ745" i="1"/>
  <c r="BI649" i="1"/>
  <c r="BJ649" i="1"/>
  <c r="BI553" i="1"/>
  <c r="BJ553" i="1"/>
  <c r="BI425" i="1"/>
  <c r="BJ425" i="1"/>
  <c r="BI137" i="1"/>
  <c r="BJ137" i="1"/>
  <c r="BI41" i="1"/>
  <c r="BJ41" i="1"/>
  <c r="BI2576" i="1"/>
  <c r="BJ2576" i="1"/>
  <c r="BI2384" i="1"/>
  <c r="BJ2384" i="1"/>
  <c r="BI2128" i="1"/>
  <c r="BJ2128" i="1"/>
  <c r="BI1744" i="1"/>
  <c r="BJ1744" i="1"/>
  <c r="BI1456" i="1"/>
  <c r="BJ1456" i="1"/>
  <c r="BI1072" i="1"/>
  <c r="BJ1072" i="1"/>
  <c r="BI816" i="1"/>
  <c r="BJ816" i="1"/>
  <c r="BI560" i="1"/>
  <c r="BJ560" i="1"/>
  <c r="BI432" i="1"/>
  <c r="BJ432" i="1"/>
  <c r="BI144" i="1"/>
  <c r="BJ144" i="1"/>
  <c r="BI48" i="1"/>
  <c r="BJ48" i="1"/>
  <c r="BI2583" i="1"/>
  <c r="BJ2583" i="1"/>
  <c r="BI2391" i="1"/>
  <c r="BJ2391" i="1"/>
  <c r="BI2135" i="1"/>
  <c r="BJ2135" i="1"/>
  <c r="BI2039" i="1"/>
  <c r="BJ2039" i="1"/>
  <c r="BI1655" i="1"/>
  <c r="BJ1655" i="1"/>
  <c r="BI1367" i="1"/>
  <c r="BJ1367" i="1"/>
  <c r="BI1207" i="1"/>
  <c r="BJ1207" i="1"/>
  <c r="BI695" i="1"/>
  <c r="BJ695" i="1"/>
  <c r="BI375" i="1"/>
  <c r="BJ375" i="1"/>
  <c r="BI63" i="1"/>
  <c r="BJ63" i="1"/>
  <c r="BI2582" i="1"/>
  <c r="BJ2582" i="1"/>
  <c r="BI2390" i="1"/>
  <c r="BJ2390" i="1"/>
  <c r="BI2134" i="1"/>
  <c r="BJ2134" i="1"/>
  <c r="BI1942" i="1"/>
  <c r="BJ1942" i="1"/>
  <c r="BI1750" i="1"/>
  <c r="BJ1750" i="1"/>
  <c r="BI1654" i="1"/>
  <c r="BJ1654" i="1"/>
  <c r="BI1462" i="1"/>
  <c r="BJ1462" i="1"/>
  <c r="BI1014" i="1"/>
  <c r="BJ1014" i="1"/>
  <c r="BI918" i="1"/>
  <c r="BJ918" i="1"/>
  <c r="BI662" i="1"/>
  <c r="BJ662" i="1"/>
  <c r="BI566" i="1"/>
  <c r="BJ566" i="1"/>
  <c r="BI438" i="1"/>
  <c r="BJ438" i="1"/>
  <c r="BI342" i="1"/>
  <c r="BJ342" i="1"/>
  <c r="BI2373" i="1"/>
  <c r="BJ2373" i="1"/>
  <c r="BI2093" i="1"/>
  <c r="BJ2093" i="1"/>
  <c r="BI1997" i="1"/>
  <c r="BJ1997" i="1"/>
  <c r="BI1709" i="1"/>
  <c r="BJ1709" i="1"/>
  <c r="BI1613" i="1"/>
  <c r="BJ1613" i="1"/>
  <c r="BI1421" i="1"/>
  <c r="BJ1421" i="1"/>
  <c r="BI1037" i="1"/>
  <c r="BJ1037" i="1"/>
  <c r="BI781" i="1"/>
  <c r="BJ781" i="1"/>
  <c r="BI397" i="1"/>
  <c r="BJ397" i="1"/>
  <c r="BI301" i="1"/>
  <c r="BJ301" i="1"/>
  <c r="BI2548" i="1"/>
  <c r="BJ2548" i="1"/>
  <c r="BI2116" i="1"/>
  <c r="BJ2116" i="1"/>
  <c r="BI1884" i="1"/>
  <c r="BJ1884" i="1"/>
  <c r="BI1060" i="1"/>
  <c r="BJ1060" i="1"/>
  <c r="BI708" i="1"/>
  <c r="BJ708" i="1"/>
  <c r="BI516" i="1"/>
  <c r="BJ516" i="1"/>
  <c r="BI196" i="1"/>
  <c r="BJ196" i="1"/>
  <c r="BI2314" i="1"/>
  <c r="BJ2314" i="1"/>
  <c r="BI938" i="1"/>
  <c r="BJ938" i="1"/>
  <c r="BI2536" i="1"/>
  <c r="BJ2536" i="1"/>
  <c r="BI136" i="1"/>
  <c r="BJ136" i="1"/>
  <c r="BI751" i="1"/>
  <c r="BJ751" i="1"/>
  <c r="BI302" i="1"/>
  <c r="BJ302" i="1"/>
  <c r="BI1573" i="1"/>
  <c r="BJ1573" i="1"/>
  <c r="BI933" i="1"/>
  <c r="BJ933" i="1"/>
  <c r="BI2108" i="1"/>
  <c r="BJ2108" i="1"/>
  <c r="BI988" i="1"/>
  <c r="BJ988" i="1"/>
  <c r="BI1915" i="1"/>
  <c r="BJ1915" i="1"/>
  <c r="BI1371" i="1"/>
  <c r="BJ1371" i="1"/>
  <c r="BI1466" i="1"/>
  <c r="BJ1466" i="1"/>
  <c r="BI306" i="1"/>
  <c r="BJ306" i="1"/>
  <c r="BI2248" i="1"/>
  <c r="BJ2248" i="1"/>
  <c r="BI1608" i="1"/>
  <c r="BJ1608" i="1"/>
  <c r="BI1871" i="1"/>
  <c r="BJ1871" i="1"/>
  <c r="BI1134" i="1"/>
  <c r="BJ1134" i="1"/>
  <c r="BI462" i="1"/>
  <c r="BJ462" i="1"/>
  <c r="BI2453" i="1"/>
  <c r="BJ2453" i="1"/>
  <c r="BI1125" i="1"/>
  <c r="BJ1125" i="1"/>
  <c r="BI485" i="1"/>
  <c r="BJ485" i="1"/>
  <c r="BI2444" i="1"/>
  <c r="BJ2444" i="1"/>
  <c r="BI1212" i="1"/>
  <c r="BJ1212" i="1"/>
  <c r="BI508" i="1"/>
  <c r="BJ508" i="1"/>
  <c r="BI1288" i="1"/>
  <c r="BJ1288" i="1"/>
  <c r="BI648" i="1"/>
  <c r="BJ648" i="1"/>
  <c r="BI2606" i="1"/>
  <c r="BJ2606" i="1"/>
  <c r="BI1294" i="1"/>
  <c r="BJ1294" i="1"/>
  <c r="BI14" i="1"/>
  <c r="BJ14" i="1"/>
  <c r="BI645" i="1"/>
  <c r="BJ645" i="1"/>
  <c r="BI2396" i="1"/>
  <c r="BJ2396" i="1"/>
  <c r="BI1124" i="1"/>
  <c r="BJ1124" i="1"/>
  <c r="BI506" i="1"/>
  <c r="BJ506" i="1"/>
  <c r="BI255" i="1"/>
  <c r="BJ255" i="1"/>
  <c r="BI1532" i="1"/>
  <c r="BJ1532" i="1"/>
  <c r="BI1540" i="1"/>
  <c r="BJ1540" i="1"/>
  <c r="BI474" i="1"/>
  <c r="BJ474" i="1"/>
  <c r="BI1922" i="1"/>
  <c r="BJ1922" i="1"/>
  <c r="BI1940" i="1"/>
  <c r="BJ1940" i="1"/>
  <c r="BI1234" i="1"/>
  <c r="BJ1234" i="1"/>
  <c r="BI1378" i="1"/>
  <c r="BJ1378" i="1"/>
  <c r="BI1580" i="1"/>
  <c r="BJ1580" i="1"/>
  <c r="BI415" i="1"/>
  <c r="BJ415" i="1"/>
  <c r="BI2633" i="1"/>
  <c r="BJ2633" i="1"/>
  <c r="BI2138" i="1"/>
  <c r="BJ2138" i="1"/>
  <c r="BI1612" i="1"/>
  <c r="BJ1612" i="1"/>
  <c r="BI1556" i="1"/>
  <c r="BJ1556" i="1"/>
  <c r="BI1956" i="1"/>
  <c r="BJ1956" i="1"/>
  <c r="BI2235" i="1"/>
  <c r="BJ2235" i="1"/>
  <c r="BI2603" i="1"/>
  <c r="BJ2603" i="1"/>
  <c r="BI2347" i="1"/>
  <c r="BJ2347" i="1"/>
  <c r="BI2563" i="1"/>
  <c r="BJ2563" i="1"/>
  <c r="BI2467" i="1"/>
  <c r="BJ2467" i="1"/>
  <c r="BI2371" i="1"/>
  <c r="BJ2371" i="1"/>
  <c r="BI2019" i="1"/>
  <c r="BJ2019" i="1"/>
  <c r="BI1827" i="1"/>
  <c r="BJ1827" i="1"/>
  <c r="BI1539" i="1"/>
  <c r="BJ1539" i="1"/>
  <c r="BI1347" i="1"/>
  <c r="BJ1347" i="1"/>
  <c r="BI2210" i="1"/>
  <c r="BJ2210" i="1"/>
  <c r="BI1906" i="1"/>
  <c r="BJ1906" i="1"/>
  <c r="BI2227" i="1"/>
  <c r="BJ2227" i="1"/>
  <c r="BI1843" i="1"/>
  <c r="BJ1843" i="1"/>
  <c r="BI1395" i="1"/>
  <c r="BJ1395" i="1"/>
  <c r="BI1714" i="1"/>
  <c r="BJ1714" i="1"/>
  <c r="BI1522" i="1"/>
  <c r="BJ1522" i="1"/>
  <c r="BI1114" i="1"/>
  <c r="BJ1114" i="1"/>
  <c r="BI610" i="1"/>
  <c r="BJ610" i="1"/>
  <c r="BI2513" i="1"/>
  <c r="BJ2513" i="1"/>
  <c r="BI2297" i="1"/>
  <c r="BJ2297" i="1"/>
  <c r="BI1913" i="1"/>
  <c r="BJ1913" i="1"/>
  <c r="BI1817" i="1"/>
  <c r="BJ1817" i="1"/>
  <c r="BI1721" i="1"/>
  <c r="BJ1721" i="1"/>
  <c r="BI1529" i="1"/>
  <c r="BJ1529" i="1"/>
  <c r="BI985" i="1"/>
  <c r="BJ985" i="1"/>
  <c r="BI633" i="1"/>
  <c r="BJ633" i="1"/>
  <c r="BI313" i="1"/>
  <c r="BJ313" i="1"/>
  <c r="BI2560" i="1"/>
  <c r="BJ2560" i="1"/>
  <c r="BI2368" i="1"/>
  <c r="BJ2368" i="1"/>
  <c r="BI2016" i="1"/>
  <c r="BJ2016" i="1"/>
  <c r="BI1632" i="1"/>
  <c r="BJ1632" i="1"/>
  <c r="BI1440" i="1"/>
  <c r="BJ1440" i="1"/>
  <c r="BI1056" i="1"/>
  <c r="BJ1056" i="1"/>
  <c r="BI704" i="1"/>
  <c r="BJ704" i="1"/>
  <c r="BI608" i="1"/>
  <c r="BJ608" i="1"/>
  <c r="BI384" i="1"/>
  <c r="BJ384" i="1"/>
  <c r="BI288" i="1"/>
  <c r="BJ288" i="1"/>
  <c r="BI192" i="1"/>
  <c r="BJ192" i="1"/>
  <c r="BI2279" i="1"/>
  <c r="BJ2279" i="1"/>
  <c r="BI2023" i="1"/>
  <c r="BJ2023" i="1"/>
  <c r="BI1831" i="1"/>
  <c r="BJ1831" i="1"/>
  <c r="BI1735" i="1"/>
  <c r="BJ1735" i="1"/>
  <c r="BI1447" i="1"/>
  <c r="BJ1447" i="1"/>
  <c r="BI983" i="1"/>
  <c r="BJ983" i="1"/>
  <c r="BI207" i="1"/>
  <c r="BJ207" i="1"/>
  <c r="BI2534" i="1"/>
  <c r="BJ2534" i="1"/>
  <c r="BI2438" i="1"/>
  <c r="BJ2438" i="1"/>
  <c r="BI2342" i="1"/>
  <c r="BJ2342" i="1"/>
  <c r="BI2086" i="1"/>
  <c r="BJ2086" i="1"/>
  <c r="BI1894" i="1"/>
  <c r="BJ1894" i="1"/>
  <c r="BI1798" i="1"/>
  <c r="BJ1798" i="1"/>
  <c r="BI1510" i="1"/>
  <c r="BJ1510" i="1"/>
  <c r="BI1126" i="1"/>
  <c r="BJ1126" i="1"/>
  <c r="BI870" i="1"/>
  <c r="BJ870" i="1"/>
  <c r="BI774" i="1"/>
  <c r="BJ774" i="1"/>
  <c r="BI486" i="1"/>
  <c r="BJ486" i="1"/>
  <c r="BI2445" i="1"/>
  <c r="BJ2445" i="1"/>
  <c r="BI2309" i="1"/>
  <c r="BJ2309" i="1"/>
  <c r="BI1917" i="1"/>
  <c r="BJ1917" i="1"/>
  <c r="BI1533" i="1"/>
  <c r="BJ1533" i="1"/>
  <c r="BI1341" i="1"/>
  <c r="BJ1341" i="1"/>
  <c r="BI1245" i="1"/>
  <c r="BJ1245" i="1"/>
  <c r="BI1149" i="1"/>
  <c r="BJ1149" i="1"/>
  <c r="BI701" i="1"/>
  <c r="BJ701" i="1"/>
  <c r="BI413" i="1"/>
  <c r="BJ413" i="1"/>
  <c r="BI221" i="1"/>
  <c r="BJ221" i="1"/>
  <c r="BI125" i="1"/>
  <c r="BJ125" i="1"/>
  <c r="BI2484" i="1"/>
  <c r="BJ2484" i="1"/>
  <c r="BI1292" i="1"/>
  <c r="BJ1292" i="1"/>
  <c r="BI1156" i="1"/>
  <c r="BJ1156" i="1"/>
  <c r="BI884" i="1"/>
  <c r="BJ884" i="1"/>
  <c r="BI628" i="1"/>
  <c r="BJ628" i="1"/>
  <c r="BI532" i="1"/>
  <c r="BJ532" i="1"/>
  <c r="BI212" i="1"/>
  <c r="BJ212" i="1"/>
  <c r="BI116" i="1"/>
  <c r="BJ116" i="1"/>
  <c r="BI20" i="1"/>
  <c r="BJ20" i="1"/>
  <c r="BI1627" i="1"/>
  <c r="BJ1627" i="1"/>
  <c r="BI897" i="1"/>
  <c r="BJ897" i="1"/>
  <c r="BI2216" i="1"/>
  <c r="BJ2216" i="1"/>
  <c r="BI1576" i="1"/>
  <c r="BJ1576" i="1"/>
  <c r="BI1359" i="1"/>
  <c r="BJ1359" i="1"/>
  <c r="BI2574" i="1"/>
  <c r="BJ2574" i="1"/>
  <c r="BI846" i="1"/>
  <c r="BJ846" i="1"/>
  <c r="BI1701" i="1"/>
  <c r="BJ1701" i="1"/>
  <c r="BI1364" i="1"/>
  <c r="BJ1364" i="1"/>
  <c r="BI2504" i="1"/>
  <c r="BJ2504" i="1"/>
  <c r="BI840" i="1"/>
  <c r="BJ840" i="1"/>
  <c r="BI2159" i="1"/>
  <c r="BJ2159" i="1"/>
  <c r="BI1519" i="1"/>
  <c r="BJ1519" i="1"/>
  <c r="BI119" i="1"/>
  <c r="BJ119" i="1"/>
  <c r="BI1422" i="1"/>
  <c r="BJ1422" i="1"/>
  <c r="BI965" i="1"/>
  <c r="BJ965" i="1"/>
  <c r="BI636" i="1"/>
  <c r="BJ636" i="1"/>
  <c r="BI1707" i="1"/>
  <c r="BJ1707" i="1"/>
  <c r="BI1611" i="1"/>
  <c r="BJ1611" i="1"/>
  <c r="BI1419" i="1"/>
  <c r="BJ1419" i="1"/>
  <c r="BI2466" i="1"/>
  <c r="BJ2466" i="1"/>
  <c r="BI1306" i="1"/>
  <c r="BJ1306" i="1"/>
  <c r="BI1106" i="1"/>
  <c r="BJ1106" i="1"/>
  <c r="BI2193" i="1"/>
  <c r="BJ2193" i="1"/>
  <c r="BI1905" i="1"/>
  <c r="BJ1905" i="1"/>
  <c r="BI1809" i="1"/>
  <c r="BJ1809" i="1"/>
  <c r="BI1329" i="1"/>
  <c r="BJ1329" i="1"/>
  <c r="BI1233" i="1"/>
  <c r="BJ1233" i="1"/>
  <c r="BI977" i="1"/>
  <c r="BJ977" i="1"/>
  <c r="BI721" i="1"/>
  <c r="BJ721" i="1"/>
  <c r="BI433" i="1"/>
  <c r="BJ433" i="1"/>
  <c r="BI145" i="1"/>
  <c r="BJ145" i="1"/>
  <c r="BI49" i="1"/>
  <c r="BJ49" i="1"/>
  <c r="BI2584" i="1"/>
  <c r="BJ2584" i="1"/>
  <c r="BI2392" i="1"/>
  <c r="BJ2392" i="1"/>
  <c r="BI2136" i="1"/>
  <c r="BJ2136" i="1"/>
  <c r="BI1944" i="1"/>
  <c r="BJ1944" i="1"/>
  <c r="BI1656" i="1"/>
  <c r="BJ1656" i="1"/>
  <c r="BI1464" i="1"/>
  <c r="BJ1464" i="1"/>
  <c r="BI1016" i="1"/>
  <c r="BJ1016" i="1"/>
  <c r="BI760" i="1"/>
  <c r="BJ760" i="1"/>
  <c r="BI472" i="1"/>
  <c r="BJ472" i="1"/>
  <c r="BI2239" i="1"/>
  <c r="BJ2239" i="1"/>
  <c r="BI2143" i="1"/>
  <c r="BJ2143" i="1"/>
  <c r="BI1951" i="1"/>
  <c r="BJ1951" i="1"/>
  <c r="BI1855" i="1"/>
  <c r="BJ1855" i="1"/>
  <c r="BI1759" i="1"/>
  <c r="BJ1759" i="1"/>
  <c r="BI1567" i="1"/>
  <c r="BJ1567" i="1"/>
  <c r="BI1471" i="1"/>
  <c r="BJ1471" i="1"/>
  <c r="BI1375" i="1"/>
  <c r="BJ1375" i="1"/>
  <c r="BI1039" i="1"/>
  <c r="BJ1039" i="1"/>
  <c r="BI2590" i="1"/>
  <c r="BJ2590" i="1"/>
  <c r="BI2494" i="1"/>
  <c r="BJ2494" i="1"/>
  <c r="BI2302" i="1"/>
  <c r="BJ2302" i="1"/>
  <c r="BI2046" i="1"/>
  <c r="BJ2046" i="1"/>
  <c r="BI1662" i="1"/>
  <c r="BJ1662" i="1"/>
  <c r="BI990" i="1"/>
  <c r="BJ990" i="1"/>
  <c r="BI894" i="1"/>
  <c r="BJ894" i="1"/>
  <c r="BI798" i="1"/>
  <c r="BJ798" i="1"/>
  <c r="BI414" i="1"/>
  <c r="BJ414" i="1"/>
  <c r="BI222" i="1"/>
  <c r="BJ222" i="1"/>
  <c r="BI2501" i="1"/>
  <c r="BJ2501" i="1"/>
  <c r="BI2269" i="1"/>
  <c r="BJ2269" i="1"/>
  <c r="BI2005" i="1"/>
  <c r="BJ2005" i="1"/>
  <c r="BI1621" i="1"/>
  <c r="BJ1621" i="1"/>
  <c r="BI1141" i="1"/>
  <c r="BJ1141" i="1"/>
  <c r="BI885" i="1"/>
  <c r="BJ885" i="1"/>
  <c r="BI629" i="1"/>
  <c r="BJ629" i="1"/>
  <c r="BI501" i="1"/>
  <c r="BJ501" i="1"/>
  <c r="BI2260" i="1"/>
  <c r="BJ2260" i="1"/>
  <c r="BI1284" i="1"/>
  <c r="BJ1284" i="1"/>
  <c r="BI1148" i="1"/>
  <c r="BJ1148" i="1"/>
  <c r="BI876" i="1"/>
  <c r="BJ876" i="1"/>
  <c r="BI492" i="1"/>
  <c r="BJ492" i="1"/>
  <c r="BI2610" i="1"/>
  <c r="BJ2610" i="1"/>
  <c r="BI1633" i="1"/>
  <c r="BJ1633" i="1"/>
  <c r="BI993" i="1"/>
  <c r="BJ993" i="1"/>
  <c r="BI2254" i="1"/>
  <c r="BJ2254" i="1"/>
  <c r="BI1947" i="1"/>
  <c r="BJ1947" i="1"/>
  <c r="BI1403" i="1"/>
  <c r="BJ1403" i="1"/>
  <c r="BI378" i="1"/>
  <c r="BJ378" i="1"/>
  <c r="BI2241" i="1"/>
  <c r="BJ2241" i="1"/>
  <c r="BI1249" i="1"/>
  <c r="BJ1249" i="1"/>
  <c r="BI879" i="1"/>
  <c r="BJ879" i="1"/>
  <c r="BI2318" i="1"/>
  <c r="BJ2318" i="1"/>
  <c r="BI2549" i="1"/>
  <c r="BJ2549" i="1"/>
  <c r="BI1652" i="1"/>
  <c r="BJ1652" i="1"/>
  <c r="BI1538" i="1"/>
  <c r="BJ1538" i="1"/>
  <c r="BI1346" i="1"/>
  <c r="BJ1346" i="1"/>
  <c r="BI386" i="1"/>
  <c r="BJ386" i="1"/>
  <c r="BI202" i="1"/>
  <c r="BJ202" i="1"/>
  <c r="BI10" i="1"/>
  <c r="BJ10" i="1"/>
  <c r="BI2313" i="1"/>
  <c r="BJ2313" i="1"/>
  <c r="BI1673" i="1"/>
  <c r="BJ1673" i="1"/>
  <c r="BI1001" i="1"/>
  <c r="BJ1001" i="1"/>
  <c r="BI905" i="1"/>
  <c r="BJ905" i="1"/>
  <c r="BI329" i="1"/>
  <c r="BJ329" i="1"/>
  <c r="BI2480" i="1"/>
  <c r="BJ2480" i="1"/>
  <c r="BI2288" i="1"/>
  <c r="BJ2288" i="1"/>
  <c r="BI2032" i="1"/>
  <c r="BJ2032" i="1"/>
  <c r="BI1648" i="1"/>
  <c r="BJ1648" i="1"/>
  <c r="BI1328" i="1"/>
  <c r="BJ1328" i="1"/>
  <c r="BI1232" i="1"/>
  <c r="BJ1232" i="1"/>
  <c r="BI976" i="1"/>
  <c r="BJ976" i="1"/>
  <c r="BI720" i="1"/>
  <c r="BJ720" i="1"/>
  <c r="BI336" i="1"/>
  <c r="BJ336" i="1"/>
  <c r="BI2487" i="1"/>
  <c r="BJ2487" i="1"/>
  <c r="BI2295" i="1"/>
  <c r="BJ2295" i="1"/>
  <c r="BI1911" i="1"/>
  <c r="BJ1911" i="1"/>
  <c r="BI1815" i="1"/>
  <c r="BJ1815" i="1"/>
  <c r="BI1527" i="1"/>
  <c r="BJ1527" i="1"/>
  <c r="BI1015" i="1"/>
  <c r="BJ1015" i="1"/>
  <c r="BI2486" i="1"/>
  <c r="BJ2486" i="1"/>
  <c r="BI2294" i="1"/>
  <c r="BJ2294" i="1"/>
  <c r="BI2038" i="1"/>
  <c r="BJ2038" i="1"/>
  <c r="BI1366" i="1"/>
  <c r="BJ1366" i="1"/>
  <c r="BI1270" i="1"/>
  <c r="BJ1270" i="1"/>
  <c r="BI1174" i="1"/>
  <c r="BJ1174" i="1"/>
  <c r="BI822" i="1"/>
  <c r="BJ822" i="1"/>
  <c r="BI214" i="1"/>
  <c r="BJ214" i="1"/>
  <c r="BI118" i="1"/>
  <c r="BJ118" i="1"/>
  <c r="BI22" i="1"/>
  <c r="BJ22" i="1"/>
  <c r="BI2261" i="1"/>
  <c r="BJ2261" i="1"/>
  <c r="BI1293" i="1"/>
  <c r="BJ1293" i="1"/>
  <c r="BI1197" i="1"/>
  <c r="BJ1197" i="1"/>
  <c r="BI941" i="1"/>
  <c r="BJ941" i="1"/>
  <c r="BI685" i="1"/>
  <c r="BJ685" i="1"/>
  <c r="BI493" i="1"/>
  <c r="BJ493" i="1"/>
  <c r="BI2412" i="1"/>
  <c r="BJ2412" i="1"/>
  <c r="BI1684" i="1"/>
  <c r="BJ1684" i="1"/>
  <c r="BI1404" i="1"/>
  <c r="BJ1404" i="1"/>
  <c r="BI964" i="1"/>
  <c r="BJ964" i="1"/>
  <c r="BI612" i="1"/>
  <c r="BJ612" i="1"/>
  <c r="BI388" i="1"/>
  <c r="BJ388" i="1"/>
  <c r="BI292" i="1"/>
  <c r="BJ292" i="1"/>
  <c r="BI100" i="1"/>
  <c r="BJ100" i="1"/>
  <c r="BI2489" i="1"/>
  <c r="BJ2489" i="1"/>
  <c r="BI1985" i="1"/>
  <c r="BJ1985" i="1"/>
  <c r="BI1473" i="1"/>
  <c r="BJ1473" i="1"/>
  <c r="BI929" i="1"/>
  <c r="BJ929" i="1"/>
  <c r="BI1864" i="1"/>
  <c r="BJ1864" i="1"/>
  <c r="BI1224" i="1"/>
  <c r="BJ1224" i="1"/>
  <c r="BI2127" i="1"/>
  <c r="BJ2127" i="1"/>
  <c r="BI2222" i="1"/>
  <c r="BJ2222" i="1"/>
  <c r="BI1582" i="1"/>
  <c r="BJ1582" i="1"/>
  <c r="BI942" i="1"/>
  <c r="BJ942" i="1"/>
  <c r="BI2221" i="1"/>
  <c r="BJ2221" i="1"/>
  <c r="BI252" i="1"/>
  <c r="BJ252" i="1"/>
  <c r="BI2209" i="1"/>
  <c r="BJ2209" i="1"/>
  <c r="BI1153" i="1"/>
  <c r="BJ1153" i="1"/>
  <c r="BI968" i="1"/>
  <c r="BJ968" i="1"/>
  <c r="BI328" i="1"/>
  <c r="BJ328" i="1"/>
  <c r="BI1135" i="1"/>
  <c r="BJ1135" i="1"/>
  <c r="BI2414" i="1"/>
  <c r="BJ2414" i="1"/>
  <c r="BI1774" i="1"/>
  <c r="BJ1774" i="1"/>
  <c r="BI1765" i="1"/>
  <c r="BJ1765" i="1"/>
  <c r="BI92" i="1"/>
  <c r="BJ92" i="1"/>
  <c r="BI385" i="1"/>
  <c r="BJ385" i="1"/>
  <c r="BI2447" i="1"/>
  <c r="BJ2447" i="1"/>
  <c r="BI654" i="1"/>
  <c r="BJ654" i="1"/>
  <c r="BI1733" i="1"/>
  <c r="BJ1733" i="1"/>
  <c r="BI442" i="1"/>
  <c r="BJ442" i="1"/>
  <c r="BI1227" i="1"/>
  <c r="BJ1227" i="1"/>
  <c r="BI543" i="1"/>
  <c r="BJ543" i="1"/>
  <c r="BI1578" i="1"/>
  <c r="BJ1578" i="1"/>
  <c r="BI1844" i="1"/>
  <c r="BJ1844" i="1"/>
  <c r="BI250" i="1"/>
  <c r="BJ250" i="1"/>
  <c r="BI106" i="1"/>
  <c r="BJ106" i="1"/>
  <c r="BI1930" i="1"/>
  <c r="BJ1930" i="1"/>
  <c r="BI2524" i="1"/>
  <c r="BJ2524" i="1"/>
  <c r="BI2601" i="1"/>
  <c r="BJ2601" i="1"/>
  <c r="BI2074" i="1"/>
  <c r="BJ2074" i="1"/>
  <c r="BI31" i="1"/>
  <c r="BJ31" i="1"/>
  <c r="BI2434" i="1"/>
  <c r="BJ2434" i="1"/>
  <c r="BI2395" i="1"/>
  <c r="BJ2395" i="1"/>
  <c r="BI2507" i="1"/>
  <c r="BJ2507" i="1"/>
  <c r="BI2251" i="1"/>
  <c r="BJ2251" i="1"/>
  <c r="BI2275" i="1"/>
  <c r="BJ2275" i="1"/>
  <c r="BI1731" i="1"/>
  <c r="BJ1731" i="1"/>
  <c r="BI1443" i="1"/>
  <c r="BJ1443" i="1"/>
  <c r="BI2514" i="1"/>
  <c r="BJ2514" i="1"/>
  <c r="BI1666" i="1"/>
  <c r="BJ1666" i="1"/>
  <c r="BI2579" i="1"/>
  <c r="BJ2579" i="1"/>
  <c r="BI2387" i="1"/>
  <c r="BJ2387" i="1"/>
  <c r="BI2131" i="1"/>
  <c r="BJ2131" i="1"/>
  <c r="BI1939" i="1"/>
  <c r="BJ1939" i="1"/>
  <c r="BI1747" i="1"/>
  <c r="BJ1747" i="1"/>
  <c r="BI1555" i="1"/>
  <c r="BJ1555" i="1"/>
  <c r="BI2554" i="1"/>
  <c r="BJ2554" i="1"/>
  <c r="BI2394" i="1"/>
  <c r="BJ2394" i="1"/>
  <c r="BI930" i="1"/>
  <c r="BJ930" i="1"/>
  <c r="BI170" i="1"/>
  <c r="BJ170" i="1"/>
  <c r="BI2201" i="1"/>
  <c r="BJ2201" i="1"/>
  <c r="BI1625" i="1"/>
  <c r="BJ1625" i="1"/>
  <c r="BI1433" i="1"/>
  <c r="BJ1433" i="1"/>
  <c r="BI1337" i="1"/>
  <c r="BJ1337" i="1"/>
  <c r="BI1241" i="1"/>
  <c r="BJ1241" i="1"/>
  <c r="BI1145" i="1"/>
  <c r="BJ1145" i="1"/>
  <c r="BI889" i="1"/>
  <c r="BJ889" i="1"/>
  <c r="BI505" i="1"/>
  <c r="BJ505" i="1"/>
  <c r="BI2464" i="1"/>
  <c r="BJ2464" i="1"/>
  <c r="BI2272" i="1"/>
  <c r="BJ2272" i="1"/>
  <c r="BI1888" i="1"/>
  <c r="BJ1888" i="1"/>
  <c r="BI1792" i="1"/>
  <c r="BJ1792" i="1"/>
  <c r="BI1312" i="1"/>
  <c r="BJ1312" i="1"/>
  <c r="BI1216" i="1"/>
  <c r="BJ1216" i="1"/>
  <c r="BI960" i="1"/>
  <c r="BJ960" i="1"/>
  <c r="BI480" i="1"/>
  <c r="BJ480" i="1"/>
  <c r="BI96" i="1"/>
  <c r="BJ96" i="1"/>
  <c r="BI2631" i="1"/>
  <c r="BJ2631" i="1"/>
  <c r="BI2535" i="1"/>
  <c r="BJ2535" i="1"/>
  <c r="BI2439" i="1"/>
  <c r="BJ2439" i="1"/>
  <c r="BI2183" i="1"/>
  <c r="BJ2183" i="1"/>
  <c r="BI1639" i="1"/>
  <c r="BJ1639" i="1"/>
  <c r="BI791" i="1"/>
  <c r="BJ791" i="1"/>
  <c r="BI567" i="1"/>
  <c r="BJ567" i="1"/>
  <c r="BI2246" i="1"/>
  <c r="BJ2246" i="1"/>
  <c r="BI1990" i="1"/>
  <c r="BJ1990" i="1"/>
  <c r="BI1702" i="1"/>
  <c r="BJ1702" i="1"/>
  <c r="BI1606" i="1"/>
  <c r="BJ1606" i="1"/>
  <c r="BI1414" i="1"/>
  <c r="BJ1414" i="1"/>
  <c r="BI1030" i="1"/>
  <c r="BJ1030" i="1"/>
  <c r="BI678" i="1"/>
  <c r="BJ678" i="1"/>
  <c r="BI262" i="1"/>
  <c r="BJ262" i="1"/>
  <c r="BI166" i="1"/>
  <c r="BJ166" i="1"/>
  <c r="BI2605" i="1"/>
  <c r="BJ2605" i="1"/>
  <c r="BI2205" i="1"/>
  <c r="BJ2205" i="1"/>
  <c r="BI2109" i="1"/>
  <c r="BJ2109" i="1"/>
  <c r="BI1821" i="1"/>
  <c r="BJ1821" i="1"/>
  <c r="BI1725" i="1"/>
  <c r="BJ1725" i="1"/>
  <c r="BI1437" i="1"/>
  <c r="BJ1437" i="1"/>
  <c r="BI1053" i="1"/>
  <c r="BJ1053" i="1"/>
  <c r="BI957" i="1"/>
  <c r="BJ957" i="1"/>
  <c r="BI605" i="1"/>
  <c r="BJ605" i="1"/>
  <c r="BI509" i="1"/>
  <c r="BJ509" i="1"/>
  <c r="BI317" i="1"/>
  <c r="BJ317" i="1"/>
  <c r="BI29" i="1"/>
  <c r="BJ29" i="1"/>
  <c r="BI1836" i="1"/>
  <c r="BJ1836" i="1"/>
  <c r="BI1388" i="1"/>
  <c r="BJ1388" i="1"/>
  <c r="BI1044" i="1"/>
  <c r="BJ1044" i="1"/>
  <c r="BI788" i="1"/>
  <c r="BJ788" i="1"/>
  <c r="BI404" i="1"/>
  <c r="BJ404" i="1"/>
  <c r="BI308" i="1"/>
  <c r="BJ308" i="1"/>
  <c r="BI2026" i="1"/>
  <c r="BJ2026" i="1"/>
  <c r="BI874" i="1"/>
  <c r="BJ874" i="1"/>
  <c r="BI72" i="1"/>
  <c r="BJ72" i="1"/>
  <c r="BI1902" i="1"/>
  <c r="BJ1902" i="1"/>
  <c r="BI174" i="1"/>
  <c r="BJ174" i="1"/>
  <c r="BI1029" i="1"/>
  <c r="BJ1029" i="1"/>
  <c r="BI668" i="1"/>
  <c r="BJ668" i="1"/>
  <c r="BI1953" i="1"/>
  <c r="BJ1953" i="1"/>
  <c r="BI1896" i="1"/>
  <c r="BJ1896" i="1"/>
  <c r="BI200" i="1"/>
  <c r="BJ200" i="1"/>
  <c r="BI2062" i="1"/>
  <c r="BJ2062" i="1"/>
  <c r="BI782" i="1"/>
  <c r="BJ782" i="1"/>
  <c r="BI110" i="1"/>
  <c r="BJ110" i="1"/>
  <c r="BI357" i="1"/>
  <c r="BJ357" i="1"/>
  <c r="BI2155" i="1"/>
  <c r="BJ2155" i="1"/>
  <c r="BI1963" i="1"/>
  <c r="BJ1963" i="1"/>
  <c r="BI1914" i="1"/>
  <c r="BJ1914" i="1"/>
  <c r="BI1482" i="1"/>
  <c r="BJ1482" i="1"/>
  <c r="BI906" i="1"/>
  <c r="BJ906" i="1"/>
  <c r="BI722" i="1"/>
  <c r="BJ722" i="1"/>
  <c r="BI346" i="1"/>
  <c r="BJ346" i="1"/>
  <c r="BI162" i="1"/>
  <c r="BJ162" i="1"/>
  <c r="BI2593" i="1"/>
  <c r="BJ2593" i="1"/>
  <c r="BI2353" i="1"/>
  <c r="BJ2353" i="1"/>
  <c r="BI2097" i="1"/>
  <c r="BJ2097" i="1"/>
  <c r="BI2001" i="1"/>
  <c r="BJ2001" i="1"/>
  <c r="BI1713" i="1"/>
  <c r="BJ1713" i="1"/>
  <c r="BI1521" i="1"/>
  <c r="BJ1521" i="1"/>
  <c r="BI1137" i="1"/>
  <c r="BJ1137" i="1"/>
  <c r="BI881" i="1"/>
  <c r="BJ881" i="1"/>
  <c r="BI625" i="1"/>
  <c r="BJ625" i="1"/>
  <c r="BI337" i="1"/>
  <c r="BJ337" i="1"/>
  <c r="BI2488" i="1"/>
  <c r="BJ2488" i="1"/>
  <c r="BI2296" i="1"/>
  <c r="BJ2296" i="1"/>
  <c r="BI2040" i="1"/>
  <c r="BJ2040" i="1"/>
  <c r="BI1368" i="1"/>
  <c r="BJ1368" i="1"/>
  <c r="BI1272" i="1"/>
  <c r="BJ1272" i="1"/>
  <c r="BI1176" i="1"/>
  <c r="BJ1176" i="1"/>
  <c r="BI920" i="1"/>
  <c r="BJ920" i="1"/>
  <c r="BI664" i="1"/>
  <c r="BJ664" i="1"/>
  <c r="BI568" i="1"/>
  <c r="BJ568" i="1"/>
  <c r="BI248" i="1"/>
  <c r="BJ248" i="1"/>
  <c r="BI2399" i="1"/>
  <c r="BJ2399" i="1"/>
  <c r="BI2047" i="1"/>
  <c r="BJ2047" i="1"/>
  <c r="BI1663" i="1"/>
  <c r="BJ1663" i="1"/>
  <c r="BI847" i="1"/>
  <c r="BJ847" i="1"/>
  <c r="BI271" i="1"/>
  <c r="BJ271" i="1"/>
  <c r="BI2206" i="1"/>
  <c r="BJ2206" i="1"/>
  <c r="BI1918" i="1"/>
  <c r="BJ1918" i="1"/>
  <c r="BI1534" i="1"/>
  <c r="BJ1534" i="1"/>
  <c r="BI1342" i="1"/>
  <c r="BJ1342" i="1"/>
  <c r="BI1246" i="1"/>
  <c r="BJ1246" i="1"/>
  <c r="BI1150" i="1"/>
  <c r="BJ1150" i="1"/>
  <c r="BI702" i="1"/>
  <c r="BJ702" i="1"/>
  <c r="BI510" i="1"/>
  <c r="BJ510" i="1"/>
  <c r="BI318" i="1"/>
  <c r="BJ318" i="1"/>
  <c r="BI126" i="1"/>
  <c r="BJ126" i="1"/>
  <c r="BI30" i="1"/>
  <c r="BJ30" i="1"/>
  <c r="BI2165" i="1"/>
  <c r="BJ2165" i="1"/>
  <c r="BI1877" i="1"/>
  <c r="BJ1877" i="1"/>
  <c r="BI1781" i="1"/>
  <c r="BJ1781" i="1"/>
  <c r="BI1493" i="1"/>
  <c r="BJ1493" i="1"/>
  <c r="BI1045" i="1"/>
  <c r="BJ1045" i="1"/>
  <c r="BI789" i="1"/>
  <c r="BJ789" i="1"/>
  <c r="BI277" i="1"/>
  <c r="BJ277" i="1"/>
  <c r="BI181" i="1"/>
  <c r="BJ181" i="1"/>
  <c r="BI85" i="1"/>
  <c r="BJ85" i="1"/>
  <c r="BI2620" i="1"/>
  <c r="BJ2620" i="1"/>
  <c r="BI2076" i="1"/>
  <c r="BJ2076" i="1"/>
  <c r="BI1812" i="1"/>
  <c r="BJ1812" i="1"/>
  <c r="BI1604" i="1"/>
  <c r="BJ1604" i="1"/>
  <c r="BI1380" i="1"/>
  <c r="BJ1380" i="1"/>
  <c r="BI1036" i="1"/>
  <c r="BJ1036" i="1"/>
  <c r="BI780" i="1"/>
  <c r="BJ780" i="1"/>
  <c r="BI684" i="1"/>
  <c r="BJ684" i="1"/>
  <c r="BI268" i="1"/>
  <c r="BJ268" i="1"/>
  <c r="BI172" i="1"/>
  <c r="BJ172" i="1"/>
  <c r="BI76" i="1"/>
  <c r="BJ76" i="1"/>
  <c r="BI2107" i="1"/>
  <c r="BJ2107" i="1"/>
  <c r="BI1258" i="1"/>
  <c r="BJ1258" i="1"/>
  <c r="BI50" i="1"/>
  <c r="BJ50" i="1"/>
  <c r="BI2632" i="1"/>
  <c r="BJ2632" i="1"/>
  <c r="BI238" i="1"/>
  <c r="BJ238" i="1"/>
  <c r="BI1957" i="1"/>
  <c r="BJ1957" i="1"/>
  <c r="BI1061" i="1"/>
  <c r="BJ1061" i="1"/>
  <c r="BI101" i="1"/>
  <c r="BJ101" i="1"/>
  <c r="BI348" i="1"/>
  <c r="BJ348" i="1"/>
  <c r="BI1729" i="1"/>
  <c r="BJ1729" i="1"/>
  <c r="BI449" i="1"/>
  <c r="BJ449" i="1"/>
  <c r="BI1128" i="1"/>
  <c r="BJ1128" i="1"/>
  <c r="BI488" i="1"/>
  <c r="BJ488" i="1"/>
  <c r="BI2415" i="1"/>
  <c r="BJ2415" i="1"/>
  <c r="BI1775" i="1"/>
  <c r="BJ1775" i="1"/>
  <c r="BI1646" i="1"/>
  <c r="BJ1646" i="1"/>
  <c r="BI1006" i="1"/>
  <c r="BJ1006" i="1"/>
  <c r="BI1861" i="1"/>
  <c r="BJ1861" i="1"/>
  <c r="BI1221" i="1"/>
  <c r="BJ1221" i="1"/>
  <c r="BI549" i="1"/>
  <c r="BJ549" i="1"/>
  <c r="BI796" i="1"/>
  <c r="BJ796" i="1"/>
  <c r="BI316" i="1"/>
  <c r="BJ316" i="1"/>
  <c r="BI1146" i="1"/>
  <c r="BJ1146" i="1"/>
  <c r="BI570" i="1"/>
  <c r="BJ570" i="1"/>
  <c r="BI2497" i="1"/>
  <c r="BJ2497" i="1"/>
  <c r="BI2217" i="1"/>
  <c r="BJ2217" i="1"/>
  <c r="BI2121" i="1"/>
  <c r="BJ2121" i="1"/>
  <c r="BI1929" i="1"/>
  <c r="BJ1929" i="1"/>
  <c r="BI1833" i="1"/>
  <c r="BJ1833" i="1"/>
  <c r="BI1545" i="1"/>
  <c r="BJ1545" i="1"/>
  <c r="BI1353" i="1"/>
  <c r="BJ1353" i="1"/>
  <c r="BI1257" i="1"/>
  <c r="BJ1257" i="1"/>
  <c r="BI1161" i="1"/>
  <c r="BJ1161" i="1"/>
  <c r="BI809" i="1"/>
  <c r="BJ809" i="1"/>
  <c r="BI521" i="1"/>
  <c r="BJ521" i="1"/>
  <c r="BI201" i="1"/>
  <c r="BJ201" i="1"/>
  <c r="BI105" i="1"/>
  <c r="BJ105" i="1"/>
  <c r="BI9" i="1"/>
  <c r="BJ9" i="1"/>
  <c r="BI2192" i="1"/>
  <c r="BJ2192" i="1"/>
  <c r="BI1904" i="1"/>
  <c r="BJ1904" i="1"/>
  <c r="BI1808" i="1"/>
  <c r="BJ1808" i="1"/>
  <c r="BI1520" i="1"/>
  <c r="BJ1520" i="1"/>
  <c r="BI1136" i="1"/>
  <c r="BJ1136" i="1"/>
  <c r="BI1040" i="1"/>
  <c r="BJ1040" i="1"/>
  <c r="BI880" i="1"/>
  <c r="BJ880" i="1"/>
  <c r="BI624" i="1"/>
  <c r="BJ624" i="1"/>
  <c r="BI528" i="1"/>
  <c r="BJ528" i="1"/>
  <c r="BI208" i="1"/>
  <c r="BJ208" i="1"/>
  <c r="BI112" i="1"/>
  <c r="BJ112" i="1"/>
  <c r="BI16" i="1"/>
  <c r="BJ16" i="1"/>
  <c r="BI2199" i="1"/>
  <c r="BJ2199" i="1"/>
  <c r="BI1719" i="1"/>
  <c r="BJ1719" i="1"/>
  <c r="BI1623" i="1"/>
  <c r="BJ1623" i="1"/>
  <c r="BI1431" i="1"/>
  <c r="BJ1431" i="1"/>
  <c r="BI1335" i="1"/>
  <c r="BJ1335" i="1"/>
  <c r="BI1143" i="1"/>
  <c r="BJ1143" i="1"/>
  <c r="BI823" i="1"/>
  <c r="BJ823" i="1"/>
  <c r="BI247" i="1"/>
  <c r="BJ247" i="1"/>
  <c r="BI15" i="1"/>
  <c r="BJ15" i="1"/>
  <c r="BI2198" i="1"/>
  <c r="BJ2198" i="1"/>
  <c r="BI1910" i="1"/>
  <c r="BJ1910" i="1"/>
  <c r="BI1814" i="1"/>
  <c r="BJ1814" i="1"/>
  <c r="BI1526" i="1"/>
  <c r="BJ1526" i="1"/>
  <c r="BI1078" i="1"/>
  <c r="BJ1078" i="1"/>
  <c r="BI726" i="1"/>
  <c r="BJ726" i="1"/>
  <c r="BI534" i="1"/>
  <c r="BJ534" i="1"/>
  <c r="BI406" i="1"/>
  <c r="BJ406" i="1"/>
  <c r="BI310" i="1"/>
  <c r="BJ310" i="1"/>
  <c r="BI2557" i="1"/>
  <c r="BJ2557" i="1"/>
  <c r="BI2461" i="1"/>
  <c r="BJ2461" i="1"/>
  <c r="BI2157" i="1"/>
  <c r="BJ2157" i="1"/>
  <c r="BI1965" i="1"/>
  <c r="BJ1965" i="1"/>
  <c r="BI1869" i="1"/>
  <c r="BJ1869" i="1"/>
  <c r="BI1773" i="1"/>
  <c r="BJ1773" i="1"/>
  <c r="BI1581" i="1"/>
  <c r="BJ1581" i="1"/>
  <c r="BI1485" i="1"/>
  <c r="BJ1485" i="1"/>
  <c r="BI1389" i="1"/>
  <c r="BJ1389" i="1"/>
  <c r="BI1101" i="1"/>
  <c r="BJ1101" i="1"/>
  <c r="BI845" i="1"/>
  <c r="BJ845" i="1"/>
  <c r="BI589" i="1"/>
  <c r="BJ589" i="1"/>
  <c r="BI269" i="1"/>
  <c r="BJ269" i="1"/>
  <c r="BI173" i="1"/>
  <c r="BJ173" i="1"/>
  <c r="BI77" i="1"/>
  <c r="BJ77" i="1"/>
  <c r="BI2612" i="1"/>
  <c r="BJ2612" i="1"/>
  <c r="BI2244" i="1"/>
  <c r="BJ2244" i="1"/>
  <c r="BI1268" i="1"/>
  <c r="BJ1268" i="1"/>
  <c r="BI1140" i="1"/>
  <c r="BJ1140" i="1"/>
  <c r="BI868" i="1"/>
  <c r="BJ868" i="1"/>
  <c r="BI772" i="1"/>
  <c r="BJ772" i="1"/>
  <c r="BI484" i="1"/>
  <c r="BJ484" i="1"/>
  <c r="BI2075" i="1"/>
  <c r="BJ2075" i="1"/>
  <c r="BI1467" i="1"/>
  <c r="BJ1467" i="1"/>
  <c r="BI353" i="1"/>
  <c r="BJ353" i="1"/>
  <c r="BI584" i="1"/>
  <c r="BJ584" i="1"/>
  <c r="BI1487" i="1"/>
  <c r="BJ1487" i="1"/>
  <c r="BI1381" i="1"/>
  <c r="BJ1381" i="1"/>
  <c r="BI69" i="1"/>
  <c r="BJ69" i="1"/>
  <c r="BI1564" i="1"/>
  <c r="BJ1564" i="1"/>
  <c r="BI764" i="1"/>
  <c r="BJ764" i="1"/>
  <c r="BI2402" i="1"/>
  <c r="BJ2402" i="1"/>
  <c r="BI1697" i="1"/>
  <c r="BJ1697" i="1"/>
  <c r="BI609" i="1"/>
  <c r="BJ609" i="1"/>
  <c r="BI33" i="1"/>
  <c r="BJ33" i="1"/>
  <c r="BI2319" i="1"/>
  <c r="BJ2319" i="1"/>
  <c r="BI270" i="1"/>
  <c r="BJ270" i="1"/>
  <c r="BI261" i="1"/>
  <c r="BJ261" i="1"/>
  <c r="BI2376" i="1"/>
  <c r="BJ2376" i="1"/>
  <c r="BI1736" i="1"/>
  <c r="BJ1736" i="1"/>
  <c r="BI424" i="1"/>
  <c r="BJ424" i="1"/>
  <c r="BI1807" i="1"/>
  <c r="BJ1807" i="1"/>
  <c r="BI1071" i="1"/>
  <c r="BJ1071" i="1"/>
  <c r="BI2382" i="1"/>
  <c r="BJ2382" i="1"/>
  <c r="BI1742" i="1"/>
  <c r="BJ1742" i="1"/>
  <c r="BI2405" i="1"/>
  <c r="BJ2405" i="1"/>
  <c r="BI1093" i="1"/>
  <c r="BJ1093" i="1"/>
  <c r="BI453" i="1"/>
  <c r="BJ453" i="1"/>
  <c r="BI1964" i="1"/>
  <c r="BJ1964" i="1"/>
  <c r="BI227" i="1"/>
  <c r="BJ227" i="1"/>
  <c r="BI114" i="1"/>
  <c r="BJ114" i="1"/>
  <c r="BI482" i="1"/>
  <c r="BJ482" i="1"/>
  <c r="BI23" i="1"/>
  <c r="BJ23" i="1"/>
  <c r="BI1588" i="1"/>
  <c r="BJ1588" i="1"/>
  <c r="BI19" i="1"/>
  <c r="BJ19" i="1"/>
  <c r="BI2421" i="1"/>
  <c r="BJ2421" i="1"/>
  <c r="BI2404" i="1"/>
  <c r="BJ2404" i="1"/>
  <c r="BI2428" i="1"/>
  <c r="BJ2428" i="1"/>
  <c r="BI535" i="1"/>
  <c r="BJ535" i="1"/>
  <c r="BI2437" i="1"/>
  <c r="BJ2437" i="1"/>
  <c r="BI2148" i="1"/>
  <c r="BJ2148" i="1"/>
  <c r="BI419" i="1"/>
  <c r="BJ419" i="1"/>
  <c r="BG544" i="1"/>
  <c r="BF2211" i="1"/>
  <c r="BI2587" i="1"/>
  <c r="BJ2587" i="1"/>
  <c r="BI2491" i="1"/>
  <c r="BJ2491" i="1"/>
  <c r="BI2299" i="1"/>
  <c r="BJ2299" i="1"/>
  <c r="BI2411" i="1"/>
  <c r="BJ2411" i="1"/>
  <c r="BI2627" i="1"/>
  <c r="BJ2627" i="1"/>
  <c r="BI2531" i="1"/>
  <c r="BJ2531" i="1"/>
  <c r="BI2179" i="1"/>
  <c r="BJ2179" i="1"/>
  <c r="BI2083" i="1"/>
  <c r="BJ2083" i="1"/>
  <c r="BI1891" i="1"/>
  <c r="BJ1891" i="1"/>
  <c r="BI1635" i="1"/>
  <c r="BJ1635" i="1"/>
  <c r="BI2378" i="1"/>
  <c r="BJ2378" i="1"/>
  <c r="BI2483" i="1"/>
  <c r="BJ2483" i="1"/>
  <c r="BI2291" i="1"/>
  <c r="BJ2291" i="1"/>
  <c r="BI2035" i="1"/>
  <c r="BJ2035" i="1"/>
  <c r="BI1651" i="1"/>
  <c r="BJ1651" i="1"/>
  <c r="BI1459" i="1"/>
  <c r="BJ1459" i="1"/>
  <c r="BI1363" i="1"/>
  <c r="BJ1363" i="1"/>
  <c r="BI2194" i="1"/>
  <c r="BJ2194" i="1"/>
  <c r="BI1890" i="1"/>
  <c r="BJ1890" i="1"/>
  <c r="BI1250" i="1"/>
  <c r="BJ1250" i="1"/>
  <c r="BI746" i="1"/>
  <c r="BJ746" i="1"/>
  <c r="BI538" i="1"/>
  <c r="BJ538" i="1"/>
  <c r="BI354" i="1"/>
  <c r="BJ354" i="1"/>
  <c r="BI2609" i="1"/>
  <c r="BJ2609" i="1"/>
  <c r="BI2361" i="1"/>
  <c r="BJ2361" i="1"/>
  <c r="BI2105" i="1"/>
  <c r="BJ2105" i="1"/>
  <c r="BI2009" i="1"/>
  <c r="BJ2009" i="1"/>
  <c r="BI1785" i="1"/>
  <c r="BJ1785" i="1"/>
  <c r="BI1049" i="1"/>
  <c r="BJ1049" i="1"/>
  <c r="BI793" i="1"/>
  <c r="BJ793" i="1"/>
  <c r="BI697" i="1"/>
  <c r="BJ697" i="1"/>
  <c r="BI377" i="1"/>
  <c r="BJ377" i="1"/>
  <c r="BI281" i="1"/>
  <c r="BJ281" i="1"/>
  <c r="BI185" i="1"/>
  <c r="BJ185" i="1"/>
  <c r="BI89" i="1"/>
  <c r="BJ89" i="1"/>
  <c r="BI2624" i="1"/>
  <c r="BJ2624" i="1"/>
  <c r="BI2176" i="1"/>
  <c r="BJ2176" i="1"/>
  <c r="BI2080" i="1"/>
  <c r="BJ2080" i="1"/>
  <c r="BI1984" i="1"/>
  <c r="BJ1984" i="1"/>
  <c r="BI1696" i="1"/>
  <c r="BJ1696" i="1"/>
  <c r="BI1600" i="1"/>
  <c r="BJ1600" i="1"/>
  <c r="BI1504" i="1"/>
  <c r="BJ1504" i="1"/>
  <c r="BI1120" i="1"/>
  <c r="BJ1120" i="1"/>
  <c r="BI864" i="1"/>
  <c r="BJ864" i="1"/>
  <c r="BI768" i="1"/>
  <c r="BJ768" i="1"/>
  <c r="BI256" i="1"/>
  <c r="BJ256" i="1"/>
  <c r="BI2343" i="1"/>
  <c r="BJ2343" i="1"/>
  <c r="BI2087" i="1"/>
  <c r="BJ2087" i="1"/>
  <c r="BI1895" i="1"/>
  <c r="BJ1895" i="1"/>
  <c r="BI1799" i="1"/>
  <c r="BJ1799" i="1"/>
  <c r="BI1511" i="1"/>
  <c r="BJ1511" i="1"/>
  <c r="BI1303" i="1"/>
  <c r="BJ1303" i="1"/>
  <c r="BI1111" i="1"/>
  <c r="BJ1111" i="1"/>
  <c r="BI2598" i="1"/>
  <c r="BJ2598" i="1"/>
  <c r="BI2406" i="1"/>
  <c r="BJ2406" i="1"/>
  <c r="BI2150" i="1"/>
  <c r="BJ2150" i="1"/>
  <c r="BI1286" i="1"/>
  <c r="BJ1286" i="1"/>
  <c r="BI1190" i="1"/>
  <c r="BJ1190" i="1"/>
  <c r="BI934" i="1"/>
  <c r="BJ934" i="1"/>
  <c r="BI838" i="1"/>
  <c r="BJ838" i="1"/>
  <c r="BI582" i="1"/>
  <c r="BJ582" i="1"/>
  <c r="BI454" i="1"/>
  <c r="BJ454" i="1"/>
  <c r="BI358" i="1"/>
  <c r="BJ358" i="1"/>
  <c r="BI70" i="1"/>
  <c r="BJ70" i="1"/>
  <c r="BI2509" i="1"/>
  <c r="BJ2509" i="1"/>
  <c r="BI2397" i="1"/>
  <c r="BJ2397" i="1"/>
  <c r="BI2013" i="1"/>
  <c r="BJ2013" i="1"/>
  <c r="BI1629" i="1"/>
  <c r="BJ1629" i="1"/>
  <c r="BI1309" i="1"/>
  <c r="BJ1309" i="1"/>
  <c r="BI1213" i="1"/>
  <c r="BJ1213" i="1"/>
  <c r="BI861" i="1"/>
  <c r="BJ861" i="1"/>
  <c r="BI765" i="1"/>
  <c r="BJ765" i="1"/>
  <c r="BI189" i="1"/>
  <c r="BJ189" i="1"/>
  <c r="BI2564" i="1"/>
  <c r="BJ2564" i="1"/>
  <c r="BI2436" i="1"/>
  <c r="BJ2436" i="1"/>
  <c r="BI2268" i="1"/>
  <c r="BJ2268" i="1"/>
  <c r="BI2092" i="1"/>
  <c r="BJ2092" i="1"/>
  <c r="BI1628" i="1"/>
  <c r="BJ1628" i="1"/>
  <c r="BI1236" i="1"/>
  <c r="BJ1236" i="1"/>
  <c r="BI948" i="1"/>
  <c r="BJ948" i="1"/>
  <c r="BI692" i="1"/>
  <c r="BJ692" i="1"/>
  <c r="BI500" i="1"/>
  <c r="BJ500" i="1"/>
  <c r="BI1979" i="1"/>
  <c r="BJ1979" i="1"/>
  <c r="BI2273" i="1"/>
  <c r="BJ2273" i="1"/>
  <c r="BI1761" i="1"/>
  <c r="BJ1761" i="1"/>
  <c r="BI1281" i="1"/>
  <c r="BJ1281" i="1"/>
  <c r="BI65" i="1"/>
  <c r="BJ65" i="1"/>
  <c r="BI1352" i="1"/>
  <c r="BJ1352" i="1"/>
  <c r="BI712" i="1"/>
  <c r="BJ712" i="1"/>
  <c r="BI2063" i="1"/>
  <c r="BJ2063" i="1"/>
  <c r="BI1262" i="1"/>
  <c r="BJ1262" i="1"/>
  <c r="BI2117" i="1"/>
  <c r="BJ2117" i="1"/>
  <c r="BI389" i="1"/>
  <c r="BJ389" i="1"/>
  <c r="BI2284" i="1"/>
  <c r="BJ2284" i="1"/>
  <c r="BI1691" i="1"/>
  <c r="BJ1691" i="1"/>
  <c r="BI2370" i="1"/>
  <c r="BJ2370" i="1"/>
  <c r="BI1034" i="1"/>
  <c r="BJ1034" i="1"/>
  <c r="BI961" i="1"/>
  <c r="BJ961" i="1"/>
  <c r="BI321" i="1"/>
  <c r="BJ321" i="1"/>
  <c r="BI1256" i="1"/>
  <c r="BJ1256" i="1"/>
  <c r="BI1967" i="1"/>
  <c r="BJ1967" i="1"/>
  <c r="BI2053" i="1"/>
  <c r="BJ2053" i="1"/>
  <c r="BI1413" i="1"/>
  <c r="BJ1413" i="1"/>
  <c r="BI2220" i="1"/>
  <c r="BJ2220" i="1"/>
  <c r="BI1052" i="1"/>
  <c r="BJ1052" i="1"/>
  <c r="BI476" i="1"/>
  <c r="BJ476" i="1"/>
  <c r="BI2059" i="1"/>
  <c r="BJ2059" i="1"/>
  <c r="BI1867" i="1"/>
  <c r="BJ1867" i="1"/>
  <c r="BI1771" i="1"/>
  <c r="BJ1771" i="1"/>
  <c r="BI1579" i="1"/>
  <c r="BJ1579" i="1"/>
  <c r="BI1483" i="1"/>
  <c r="BJ1483" i="1"/>
  <c r="BI1387" i="1"/>
  <c r="BJ1387" i="1"/>
  <c r="BI2578" i="1"/>
  <c r="BJ2578" i="1"/>
  <c r="BI2418" i="1"/>
  <c r="BJ2418" i="1"/>
  <c r="BI2298" i="1"/>
  <c r="BJ2298" i="1"/>
  <c r="BI1674" i="1"/>
  <c r="BJ1674" i="1"/>
  <c r="BI1226" i="1"/>
  <c r="BJ1226" i="1"/>
  <c r="BI530" i="1"/>
  <c r="BJ530" i="1"/>
  <c r="BI2449" i="1"/>
  <c r="BJ2449" i="1"/>
  <c r="BI2257" i="1"/>
  <c r="BJ2257" i="1"/>
  <c r="BI1617" i="1"/>
  <c r="BJ1617" i="1"/>
  <c r="BI1425" i="1"/>
  <c r="BJ1425" i="1"/>
  <c r="BI1041" i="1"/>
  <c r="BJ1041" i="1"/>
  <c r="BI785" i="1"/>
  <c r="BJ785" i="1"/>
  <c r="BI529" i="1"/>
  <c r="BJ529" i="1"/>
  <c r="BI209" i="1"/>
  <c r="BJ209" i="1"/>
  <c r="BI113" i="1"/>
  <c r="BJ113" i="1"/>
  <c r="BI17" i="1"/>
  <c r="BJ17" i="1"/>
  <c r="BI2200" i="1"/>
  <c r="BJ2200" i="1"/>
  <c r="BI1912" i="1"/>
  <c r="BJ1912" i="1"/>
  <c r="BI1816" i="1"/>
  <c r="BJ1816" i="1"/>
  <c r="BI1720" i="1"/>
  <c r="BJ1720" i="1"/>
  <c r="BI1528" i="1"/>
  <c r="BJ1528" i="1"/>
  <c r="BI1080" i="1"/>
  <c r="BJ1080" i="1"/>
  <c r="BI824" i="1"/>
  <c r="BJ824" i="1"/>
  <c r="BI440" i="1"/>
  <c r="BJ440" i="1"/>
  <c r="BI344" i="1"/>
  <c r="BJ344" i="1"/>
  <c r="BI152" i="1"/>
  <c r="BJ152" i="1"/>
  <c r="BI56" i="1"/>
  <c r="BJ56" i="1"/>
  <c r="BI2591" i="1"/>
  <c r="BJ2591" i="1"/>
  <c r="BI2495" i="1"/>
  <c r="BJ2495" i="1"/>
  <c r="BI2303" i="1"/>
  <c r="BJ2303" i="1"/>
  <c r="BI1919" i="1"/>
  <c r="BJ1919" i="1"/>
  <c r="BI1535" i="1"/>
  <c r="BJ1535" i="1"/>
  <c r="BI1343" i="1"/>
  <c r="BJ1343" i="1"/>
  <c r="BI1167" i="1"/>
  <c r="BJ1167" i="1"/>
  <c r="BI631" i="1"/>
  <c r="BJ631" i="1"/>
  <c r="BI39" i="1"/>
  <c r="BJ39" i="1"/>
  <c r="BI2366" i="1"/>
  <c r="BJ2366" i="1"/>
  <c r="BI2110" i="1"/>
  <c r="BJ2110" i="1"/>
  <c r="BI1822" i="1"/>
  <c r="BJ1822" i="1"/>
  <c r="BI1726" i="1"/>
  <c r="BJ1726" i="1"/>
  <c r="BI1438" i="1"/>
  <c r="BJ1438" i="1"/>
  <c r="BI1054" i="1"/>
  <c r="BJ1054" i="1"/>
  <c r="BI958" i="1"/>
  <c r="BJ958" i="1"/>
  <c r="BI606" i="1"/>
  <c r="BJ606" i="1"/>
  <c r="BI2565" i="1"/>
  <c r="BJ2565" i="1"/>
  <c r="BI2349" i="1"/>
  <c r="BJ2349" i="1"/>
  <c r="BI2237" i="1"/>
  <c r="BJ2237" i="1"/>
  <c r="BI2069" i="1"/>
  <c r="BJ2069" i="1"/>
  <c r="BI1973" i="1"/>
  <c r="BJ1973" i="1"/>
  <c r="BI1685" i="1"/>
  <c r="BJ1685" i="1"/>
  <c r="BI1589" i="1"/>
  <c r="BJ1589" i="1"/>
  <c r="BI1397" i="1"/>
  <c r="BJ1397" i="1"/>
  <c r="BI1301" i="1"/>
  <c r="BJ1301" i="1"/>
  <c r="BI1205" i="1"/>
  <c r="BJ1205" i="1"/>
  <c r="BI949" i="1"/>
  <c r="BJ949" i="1"/>
  <c r="BI693" i="1"/>
  <c r="BJ693" i="1"/>
  <c r="BI373" i="1"/>
  <c r="BJ373" i="1"/>
  <c r="BI2516" i="1"/>
  <c r="BJ2516" i="1"/>
  <c r="BI2364" i="1"/>
  <c r="BJ2364" i="1"/>
  <c r="BI1228" i="1"/>
  <c r="BJ1228" i="1"/>
  <c r="BI940" i="1"/>
  <c r="BJ940" i="1"/>
  <c r="BI588" i="1"/>
  <c r="BJ588" i="1"/>
  <c r="BI460" i="1"/>
  <c r="BJ460" i="1"/>
  <c r="BI364" i="1"/>
  <c r="BJ364" i="1"/>
  <c r="BI2017" i="1"/>
  <c r="BJ2017" i="1"/>
  <c r="BI1672" i="1"/>
  <c r="BJ1672" i="1"/>
  <c r="BI744" i="1"/>
  <c r="BJ744" i="1"/>
  <c r="BI2511" i="1"/>
  <c r="BJ2511" i="1"/>
  <c r="BI1647" i="1"/>
  <c r="BJ1647" i="1"/>
  <c r="BI335" i="1"/>
  <c r="BJ335" i="1"/>
  <c r="BI1966" i="1"/>
  <c r="BJ1966" i="1"/>
  <c r="BI1070" i="1"/>
  <c r="BJ1070" i="1"/>
  <c r="BI1164" i="1"/>
  <c r="BJ1164" i="1"/>
  <c r="BI1138" i="1"/>
  <c r="BJ1138" i="1"/>
  <c r="BI2408" i="1"/>
  <c r="BJ2408" i="1"/>
  <c r="BI1768" i="1"/>
  <c r="BJ1768" i="1"/>
  <c r="BI239" i="1"/>
  <c r="BJ239" i="1"/>
  <c r="BI366" i="1"/>
  <c r="BJ366" i="1"/>
  <c r="BI2540" i="1"/>
  <c r="BJ2540" i="1"/>
  <c r="BI970" i="1"/>
  <c r="BJ970" i="1"/>
  <c r="BI762" i="1"/>
  <c r="BJ762" i="1"/>
  <c r="BI2377" i="1"/>
  <c r="BJ2377" i="1"/>
  <c r="BI2025" i="1"/>
  <c r="BJ2025" i="1"/>
  <c r="BI1737" i="1"/>
  <c r="BJ1737" i="1"/>
  <c r="BI1449" i="1"/>
  <c r="BJ1449" i="1"/>
  <c r="BI1065" i="1"/>
  <c r="BJ1065" i="1"/>
  <c r="BI969" i="1"/>
  <c r="BJ969" i="1"/>
  <c r="BI713" i="1"/>
  <c r="BJ713" i="1"/>
  <c r="BI617" i="1"/>
  <c r="BJ617" i="1"/>
  <c r="BI489" i="1"/>
  <c r="BJ489" i="1"/>
  <c r="BI393" i="1"/>
  <c r="BJ393" i="1"/>
  <c r="BI297" i="1"/>
  <c r="BJ297" i="1"/>
  <c r="BI2544" i="1"/>
  <c r="BJ2544" i="1"/>
  <c r="BI2352" i="1"/>
  <c r="BJ2352" i="1"/>
  <c r="BI2096" i="1"/>
  <c r="BJ2096" i="1"/>
  <c r="BI2000" i="1"/>
  <c r="BJ2000" i="1"/>
  <c r="BI1712" i="1"/>
  <c r="BJ1712" i="1"/>
  <c r="BI1616" i="1"/>
  <c r="BJ1616" i="1"/>
  <c r="BI1424" i="1"/>
  <c r="BJ1424" i="1"/>
  <c r="BI784" i="1"/>
  <c r="BJ784" i="1"/>
  <c r="BI400" i="1"/>
  <c r="BJ400" i="1"/>
  <c r="BI304" i="1"/>
  <c r="BJ304" i="1"/>
  <c r="BI2551" i="1"/>
  <c r="BJ2551" i="1"/>
  <c r="BI2359" i="1"/>
  <c r="BJ2359" i="1"/>
  <c r="BI2103" i="1"/>
  <c r="BJ2103" i="1"/>
  <c r="BI2007" i="1"/>
  <c r="BJ2007" i="1"/>
  <c r="BI599" i="1"/>
  <c r="BJ599" i="1"/>
  <c r="BI2550" i="1"/>
  <c r="BJ2550" i="1"/>
  <c r="BI2358" i="1"/>
  <c r="BJ2358" i="1"/>
  <c r="BI2102" i="1"/>
  <c r="BJ2102" i="1"/>
  <c r="BI1718" i="1"/>
  <c r="BJ1718" i="1"/>
  <c r="BI1622" i="1"/>
  <c r="BJ1622" i="1"/>
  <c r="BI1430" i="1"/>
  <c r="BJ1430" i="1"/>
  <c r="BI1334" i="1"/>
  <c r="BJ1334" i="1"/>
  <c r="BI1238" i="1"/>
  <c r="BJ1238" i="1"/>
  <c r="BI982" i="1"/>
  <c r="BJ982" i="1"/>
  <c r="BI886" i="1"/>
  <c r="BJ886" i="1"/>
  <c r="BI630" i="1"/>
  <c r="BJ630" i="1"/>
  <c r="BI2325" i="1"/>
  <c r="BJ2325" i="1"/>
  <c r="BI2061" i="1"/>
  <c r="BJ2061" i="1"/>
  <c r="BI1677" i="1"/>
  <c r="BJ1677" i="1"/>
  <c r="BI1005" i="1"/>
  <c r="BJ1005" i="1"/>
  <c r="BI749" i="1"/>
  <c r="BJ749" i="1"/>
  <c r="BI461" i="1"/>
  <c r="BJ461" i="1"/>
  <c r="BI365" i="1"/>
  <c r="BJ365" i="1"/>
  <c r="BI2508" i="1"/>
  <c r="BJ2508" i="1"/>
  <c r="BI2068" i="1"/>
  <c r="BJ2068" i="1"/>
  <c r="BI1804" i="1"/>
  <c r="BJ1804" i="1"/>
  <c r="BI1572" i="1"/>
  <c r="BJ1572" i="1"/>
  <c r="BI1372" i="1"/>
  <c r="BJ1372" i="1"/>
  <c r="BI1028" i="1"/>
  <c r="BJ1028" i="1"/>
  <c r="BI932" i="1"/>
  <c r="BJ932" i="1"/>
  <c r="BI676" i="1"/>
  <c r="BJ676" i="1"/>
  <c r="BI260" i="1"/>
  <c r="BJ260" i="1"/>
  <c r="BI164" i="1"/>
  <c r="BJ164" i="1"/>
  <c r="BI1722" i="1"/>
  <c r="BJ1722" i="1"/>
  <c r="BI562" i="1"/>
  <c r="BJ562" i="1"/>
  <c r="BI1793" i="1"/>
  <c r="BJ1793" i="1"/>
  <c r="BI1313" i="1"/>
  <c r="BJ1313" i="1"/>
  <c r="BI2312" i="1"/>
  <c r="BJ2312" i="1"/>
  <c r="BI2575" i="1"/>
  <c r="BJ2575" i="1"/>
  <c r="BI55" i="1"/>
  <c r="BJ55" i="1"/>
  <c r="BI1358" i="1"/>
  <c r="BJ1358" i="1"/>
  <c r="BI78" i="1"/>
  <c r="BJ78" i="1"/>
  <c r="BI709" i="1"/>
  <c r="BJ709" i="1"/>
  <c r="BI28" i="1"/>
  <c r="BJ28" i="1"/>
  <c r="BI1723" i="1"/>
  <c r="BJ1723" i="1"/>
  <c r="BI1082" i="1"/>
  <c r="BJ1082" i="1"/>
  <c r="BI2569" i="1"/>
  <c r="BJ2569" i="1"/>
  <c r="BI2056" i="1"/>
  <c r="BJ2056" i="1"/>
  <c r="BI1416" i="1"/>
  <c r="BJ1416" i="1"/>
  <c r="BI1679" i="1"/>
  <c r="BJ1679" i="1"/>
  <c r="BI1550" i="1"/>
  <c r="BJ1550" i="1"/>
  <c r="BI910" i="1"/>
  <c r="BJ910" i="1"/>
  <c r="BI2181" i="1"/>
  <c r="BJ2181" i="1"/>
  <c r="BI1541" i="1"/>
  <c r="BJ1541" i="1"/>
  <c r="BI901" i="1"/>
  <c r="BJ901" i="1"/>
  <c r="BI2036" i="1"/>
  <c r="BJ2036" i="1"/>
  <c r="BI956" i="1"/>
  <c r="BJ956" i="1"/>
  <c r="BI380" i="1"/>
  <c r="BJ380" i="1"/>
  <c r="BI2529" i="1"/>
  <c r="BJ2529" i="1"/>
  <c r="BI1096" i="1"/>
  <c r="BJ1096" i="1"/>
  <c r="BI1102" i="1"/>
  <c r="BJ1102" i="1"/>
  <c r="BI430" i="1"/>
  <c r="BJ430" i="1"/>
  <c r="BI924" i="1"/>
  <c r="BJ924" i="1"/>
  <c r="BI1311" i="1"/>
  <c r="BJ1311" i="1"/>
  <c r="BI1996" i="1"/>
  <c r="BJ1996" i="1"/>
  <c r="BI459" i="1"/>
  <c r="BJ459" i="1"/>
  <c r="BI434" i="1"/>
  <c r="BJ434" i="1"/>
  <c r="BI279" i="1"/>
  <c r="BJ279" i="1"/>
  <c r="BI1972" i="1"/>
  <c r="BJ1972" i="1"/>
  <c r="BI1946" i="1"/>
  <c r="BJ1946" i="1"/>
  <c r="BI831" i="1"/>
  <c r="BJ831" i="1"/>
  <c r="BI546" i="1"/>
  <c r="BJ546" i="1"/>
  <c r="BI1218" i="1"/>
  <c r="BJ1218" i="1"/>
  <c r="BI2388" i="1"/>
  <c r="BJ2388" i="1"/>
  <c r="BI231" i="1"/>
  <c r="BJ231" i="1"/>
  <c r="BI2530" i="1"/>
  <c r="BJ2530" i="1"/>
  <c r="BI1323" i="1"/>
  <c r="BJ1323" i="1"/>
  <c r="BI2203" i="1"/>
  <c r="BJ2203" i="1"/>
  <c r="BI2571" i="1"/>
  <c r="BJ2571" i="1"/>
  <c r="BI2315" i="1"/>
  <c r="BJ2315" i="1"/>
  <c r="BI2435" i="1"/>
  <c r="BJ2435" i="1"/>
  <c r="BI2339" i="1"/>
  <c r="BJ2339" i="1"/>
  <c r="BI1987" i="1"/>
  <c r="BJ1987" i="1"/>
  <c r="BI1795" i="1"/>
  <c r="BJ1795" i="1"/>
  <c r="BI1507" i="1"/>
  <c r="BJ1507" i="1"/>
  <c r="BI2618" i="1"/>
  <c r="BJ2618" i="1"/>
  <c r="BI2034" i="1"/>
  <c r="BJ2034" i="1"/>
  <c r="BI1794" i="1"/>
  <c r="BJ1794" i="1"/>
  <c r="BI1602" i="1"/>
  <c r="BJ1602" i="1"/>
  <c r="BI2355" i="1"/>
  <c r="BJ2355" i="1"/>
  <c r="BI2195" i="1"/>
  <c r="BJ2195" i="1"/>
  <c r="BI1907" i="1"/>
  <c r="BJ1907" i="1"/>
  <c r="BI1811" i="1"/>
  <c r="BJ1811" i="1"/>
  <c r="BI1650" i="1"/>
  <c r="BJ1650" i="1"/>
  <c r="BI1458" i="1"/>
  <c r="BJ1458" i="1"/>
  <c r="BI1074" i="1"/>
  <c r="BJ1074" i="1"/>
  <c r="BI2465" i="1"/>
  <c r="BJ2465" i="1"/>
  <c r="BI2265" i="1"/>
  <c r="BJ2265" i="1"/>
  <c r="BI1881" i="1"/>
  <c r="BJ1881" i="1"/>
  <c r="BI1689" i="1"/>
  <c r="BJ1689" i="1"/>
  <c r="BI1593" i="1"/>
  <c r="BJ1593" i="1"/>
  <c r="BI1497" i="1"/>
  <c r="BJ1497" i="1"/>
  <c r="BI1209" i="1"/>
  <c r="BJ1209" i="1"/>
  <c r="BI953" i="1"/>
  <c r="BJ953" i="1"/>
  <c r="BI601" i="1"/>
  <c r="BJ601" i="1"/>
  <c r="BI473" i="1"/>
  <c r="BJ473" i="1"/>
  <c r="BI2528" i="1"/>
  <c r="BJ2528" i="1"/>
  <c r="BI2432" i="1"/>
  <c r="BJ2432" i="1"/>
  <c r="BI2336" i="1"/>
  <c r="BJ2336" i="1"/>
  <c r="BI1408" i="1"/>
  <c r="BJ1408" i="1"/>
  <c r="BI1024" i="1"/>
  <c r="BJ1024" i="1"/>
  <c r="BI672" i="1"/>
  <c r="BJ672" i="1"/>
  <c r="BI576" i="1"/>
  <c r="BJ576" i="1"/>
  <c r="BI448" i="1"/>
  <c r="BJ448" i="1"/>
  <c r="BI352" i="1"/>
  <c r="BJ352" i="1"/>
  <c r="BI160" i="1"/>
  <c r="BJ160" i="1"/>
  <c r="BI2599" i="1"/>
  <c r="BJ2599" i="1"/>
  <c r="BI2247" i="1"/>
  <c r="BJ2247" i="1"/>
  <c r="BI1991" i="1"/>
  <c r="BJ1991" i="1"/>
  <c r="BI1703" i="1"/>
  <c r="BJ1703" i="1"/>
  <c r="BI1607" i="1"/>
  <c r="BJ1607" i="1"/>
  <c r="BI1415" i="1"/>
  <c r="BJ1415" i="1"/>
  <c r="BI919" i="1"/>
  <c r="BJ919" i="1"/>
  <c r="BI439" i="1"/>
  <c r="BJ439" i="1"/>
  <c r="BI79" i="1"/>
  <c r="BJ79" i="1"/>
  <c r="BI2502" i="1"/>
  <c r="BJ2502" i="1"/>
  <c r="BI2310" i="1"/>
  <c r="BJ2310" i="1"/>
  <c r="BI2054" i="1"/>
  <c r="BJ2054" i="1"/>
  <c r="BI1958" i="1"/>
  <c r="BJ1958" i="1"/>
  <c r="BI1862" i="1"/>
  <c r="BJ1862" i="1"/>
  <c r="BI1766" i="1"/>
  <c r="BJ1766" i="1"/>
  <c r="BI1574" i="1"/>
  <c r="BJ1574" i="1"/>
  <c r="BI1478" i="1"/>
  <c r="BJ1478" i="1"/>
  <c r="BI1382" i="1"/>
  <c r="BJ1382" i="1"/>
  <c r="BI1094" i="1"/>
  <c r="BJ1094" i="1"/>
  <c r="BI742" i="1"/>
  <c r="BJ742" i="1"/>
  <c r="BI230" i="1"/>
  <c r="BJ230" i="1"/>
  <c r="BI2277" i="1"/>
  <c r="BJ2277" i="1"/>
  <c r="BI1885" i="1"/>
  <c r="BJ1885" i="1"/>
  <c r="BI1789" i="1"/>
  <c r="BJ1789" i="1"/>
  <c r="BI1501" i="1"/>
  <c r="BJ1501" i="1"/>
  <c r="BI1117" i="1"/>
  <c r="BJ1117" i="1"/>
  <c r="BI669" i="1"/>
  <c r="BJ669" i="1"/>
  <c r="BI477" i="1"/>
  <c r="BJ477" i="1"/>
  <c r="BI381" i="1"/>
  <c r="BJ381" i="1"/>
  <c r="BI285" i="1"/>
  <c r="BJ285" i="1"/>
  <c r="BI93" i="1"/>
  <c r="BJ93" i="1"/>
  <c r="BI1356" i="1"/>
  <c r="BJ1356" i="1"/>
  <c r="BI1116" i="1"/>
  <c r="BJ1116" i="1"/>
  <c r="BI852" i="1"/>
  <c r="BJ852" i="1"/>
  <c r="BI596" i="1"/>
  <c r="BJ596" i="1"/>
  <c r="BI276" i="1"/>
  <c r="BJ276" i="1"/>
  <c r="BI180" i="1"/>
  <c r="BJ180" i="1"/>
  <c r="BI84" i="1"/>
  <c r="BJ84" i="1"/>
  <c r="BI1435" i="1"/>
  <c r="BJ1435" i="1"/>
  <c r="BI1594" i="1"/>
  <c r="BJ1594" i="1"/>
  <c r="BI498" i="1"/>
  <c r="BJ498" i="1"/>
  <c r="BI673" i="1"/>
  <c r="BJ673" i="1"/>
  <c r="BI2024" i="1"/>
  <c r="BJ2024" i="1"/>
  <c r="BI943" i="1"/>
  <c r="BJ943" i="1"/>
  <c r="BI2350" i="1"/>
  <c r="BJ2350" i="1"/>
  <c r="BI622" i="1"/>
  <c r="BJ622" i="1"/>
  <c r="BI1477" i="1"/>
  <c r="BJ1477" i="1"/>
  <c r="BI1084" i="1"/>
  <c r="BJ1084" i="1"/>
  <c r="BI2280" i="1"/>
  <c r="BJ2280" i="1"/>
  <c r="BI616" i="1"/>
  <c r="BJ616" i="1"/>
  <c r="BI2607" i="1"/>
  <c r="BJ2607" i="1"/>
  <c r="BI1263" i="1"/>
  <c r="BJ1263" i="1"/>
  <c r="BI2478" i="1"/>
  <c r="BJ2478" i="1"/>
  <c r="BI1838" i="1"/>
  <c r="BJ1838" i="1"/>
  <c r="BI1198" i="1"/>
  <c r="BJ1198" i="1"/>
  <c r="BI773" i="1"/>
  <c r="BJ773" i="1"/>
  <c r="BI1675" i="1"/>
  <c r="BJ1675" i="1"/>
  <c r="BI1066" i="1"/>
  <c r="BJ1066" i="1"/>
  <c r="BI834" i="1"/>
  <c r="BJ834" i="1"/>
  <c r="BI274" i="1"/>
  <c r="BJ274" i="1"/>
  <c r="BI2161" i="1"/>
  <c r="BJ2161" i="1"/>
  <c r="BI1969" i="1"/>
  <c r="BJ1969" i="1"/>
  <c r="BI1873" i="1"/>
  <c r="BJ1873" i="1"/>
  <c r="BI1777" i="1"/>
  <c r="BJ1777" i="1"/>
  <c r="BI1297" i="1"/>
  <c r="BJ1297" i="1"/>
  <c r="BI1201" i="1"/>
  <c r="BJ1201" i="1"/>
  <c r="BI945" i="1"/>
  <c r="BJ945" i="1"/>
  <c r="BI689" i="1"/>
  <c r="BJ689" i="1"/>
  <c r="BI401" i="1"/>
  <c r="BJ401" i="1"/>
  <c r="BI305" i="1"/>
  <c r="BJ305" i="1"/>
  <c r="BI2552" i="1"/>
  <c r="BJ2552" i="1"/>
  <c r="BI2360" i="1"/>
  <c r="BJ2360" i="1"/>
  <c r="BI2104" i="1"/>
  <c r="BJ2104" i="1"/>
  <c r="BI1624" i="1"/>
  <c r="BJ1624" i="1"/>
  <c r="BI1432" i="1"/>
  <c r="BJ1432" i="1"/>
  <c r="BI1336" i="1"/>
  <c r="BJ1336" i="1"/>
  <c r="BI1240" i="1"/>
  <c r="BJ1240" i="1"/>
  <c r="BI984" i="1"/>
  <c r="BJ984" i="1"/>
  <c r="BI728" i="1"/>
  <c r="BJ728" i="1"/>
  <c r="BI2207" i="1"/>
  <c r="BJ2207" i="1"/>
  <c r="BI2111" i="1"/>
  <c r="BJ2111" i="1"/>
  <c r="BI1823" i="1"/>
  <c r="BJ1823" i="1"/>
  <c r="BI1727" i="1"/>
  <c r="BJ1727" i="1"/>
  <c r="BI1439" i="1"/>
  <c r="BJ1439" i="1"/>
  <c r="BI975" i="1"/>
  <c r="BJ975" i="1"/>
  <c r="BI2558" i="1"/>
  <c r="BJ2558" i="1"/>
  <c r="BI2462" i="1"/>
  <c r="BJ2462" i="1"/>
  <c r="BI2270" i="1"/>
  <c r="BJ2270" i="1"/>
  <c r="BI2014" i="1"/>
  <c r="BJ2014" i="1"/>
  <c r="BI1630" i="1"/>
  <c r="BJ1630" i="1"/>
  <c r="BI1310" i="1"/>
  <c r="BJ1310" i="1"/>
  <c r="BI1214" i="1"/>
  <c r="BJ1214" i="1"/>
  <c r="BI862" i="1"/>
  <c r="BJ862" i="1"/>
  <c r="BI766" i="1"/>
  <c r="BJ766" i="1"/>
  <c r="BI478" i="1"/>
  <c r="BJ478" i="1"/>
  <c r="BI382" i="1"/>
  <c r="BJ382" i="1"/>
  <c r="BI286" i="1"/>
  <c r="BJ286" i="1"/>
  <c r="BI190" i="1"/>
  <c r="BJ190" i="1"/>
  <c r="BI2469" i="1"/>
  <c r="BJ2469" i="1"/>
  <c r="BI1845" i="1"/>
  <c r="BJ1845" i="1"/>
  <c r="BI1109" i="1"/>
  <c r="BJ1109" i="1"/>
  <c r="BI853" i="1"/>
  <c r="BJ853" i="1"/>
  <c r="BI597" i="1"/>
  <c r="BJ597" i="1"/>
  <c r="BI469" i="1"/>
  <c r="BJ469" i="1"/>
  <c r="BI245" i="1"/>
  <c r="BJ245" i="1"/>
  <c r="BI2188" i="1"/>
  <c r="BJ2188" i="1"/>
  <c r="BI1348" i="1"/>
  <c r="BJ1348" i="1"/>
  <c r="BI1108" i="1"/>
  <c r="BJ1108" i="1"/>
  <c r="BI844" i="1"/>
  <c r="BJ844" i="1"/>
  <c r="BI748" i="1"/>
  <c r="BJ748" i="1"/>
  <c r="BI236" i="1"/>
  <c r="BJ236" i="1"/>
  <c r="BI1787" i="1"/>
  <c r="BJ1787" i="1"/>
  <c r="BI2202" i="1"/>
  <c r="BJ2202" i="1"/>
  <c r="BI1409" i="1"/>
  <c r="BJ1409" i="1"/>
  <c r="BI769" i="1"/>
  <c r="BJ769" i="1"/>
  <c r="BI124" i="1"/>
  <c r="BJ124" i="1"/>
  <c r="BI1755" i="1"/>
  <c r="BJ1755" i="1"/>
  <c r="BI2450" i="1"/>
  <c r="BJ2450" i="1"/>
  <c r="BI2625" i="1"/>
  <c r="BJ2625" i="1"/>
  <c r="BI2081" i="1"/>
  <c r="BJ2081" i="1"/>
  <c r="BI1569" i="1"/>
  <c r="BJ1569" i="1"/>
  <c r="BI1057" i="1"/>
  <c r="BJ1057" i="1"/>
  <c r="BI264" i="1"/>
  <c r="BJ264" i="1"/>
  <c r="BI1551" i="1"/>
  <c r="BJ1551" i="1"/>
  <c r="BI2094" i="1"/>
  <c r="BJ2094" i="1"/>
  <c r="BI2317" i="1"/>
  <c r="BJ2317" i="1"/>
  <c r="BI1300" i="1"/>
  <c r="BJ1300" i="1"/>
  <c r="BI188" i="1"/>
  <c r="BJ188" i="1"/>
  <c r="BI1474" i="1"/>
  <c r="BJ1474" i="1"/>
  <c r="BI1282" i="1"/>
  <c r="BJ1282" i="1"/>
  <c r="BI522" i="1"/>
  <c r="BJ522" i="1"/>
  <c r="BI314" i="1"/>
  <c r="BJ314" i="1"/>
  <c r="BI130" i="1"/>
  <c r="BJ130" i="1"/>
  <c r="BI2577" i="1"/>
  <c r="BJ2577" i="1"/>
  <c r="BI2281" i="1"/>
  <c r="BJ2281" i="1"/>
  <c r="BI1641" i="1"/>
  <c r="BJ1641" i="1"/>
  <c r="BI1321" i="1"/>
  <c r="BJ1321" i="1"/>
  <c r="BI1225" i="1"/>
  <c r="BJ1225" i="1"/>
  <c r="BI873" i="1"/>
  <c r="BJ873" i="1"/>
  <c r="BI2448" i="1"/>
  <c r="BJ2448" i="1"/>
  <c r="BI2256" i="1"/>
  <c r="BJ2256" i="1"/>
  <c r="BI1296" i="1"/>
  <c r="BJ1296" i="1"/>
  <c r="BI1200" i="1"/>
  <c r="BJ1200" i="1"/>
  <c r="BI944" i="1"/>
  <c r="BJ944" i="1"/>
  <c r="BI688" i="1"/>
  <c r="BJ688" i="1"/>
  <c r="BI496" i="1"/>
  <c r="BJ496" i="1"/>
  <c r="BI2455" i="1"/>
  <c r="BJ2455" i="1"/>
  <c r="BI2263" i="1"/>
  <c r="BJ2263" i="1"/>
  <c r="BI1879" i="1"/>
  <c r="BJ1879" i="1"/>
  <c r="BI1783" i="1"/>
  <c r="BJ1783" i="1"/>
  <c r="BI1591" i="1"/>
  <c r="BJ1591" i="1"/>
  <c r="BI1495" i="1"/>
  <c r="BJ1495" i="1"/>
  <c r="BI951" i="1"/>
  <c r="BJ951" i="1"/>
  <c r="BI2454" i="1"/>
  <c r="BJ2454" i="1"/>
  <c r="BI2262" i="1"/>
  <c r="BJ2262" i="1"/>
  <c r="BI2006" i="1"/>
  <c r="BJ2006" i="1"/>
  <c r="BI1142" i="1"/>
  <c r="BJ1142" i="1"/>
  <c r="BI790" i="1"/>
  <c r="BJ790" i="1"/>
  <c r="BI502" i="1"/>
  <c r="BJ502" i="1"/>
  <c r="BI278" i="1"/>
  <c r="BJ278" i="1"/>
  <c r="BI182" i="1"/>
  <c r="BJ182" i="1"/>
  <c r="BI86" i="1"/>
  <c r="BJ86" i="1"/>
  <c r="BI2621" i="1"/>
  <c r="BJ2621" i="1"/>
  <c r="BI2525" i="1"/>
  <c r="BJ2525" i="1"/>
  <c r="BI2229" i="1"/>
  <c r="BJ2229" i="1"/>
  <c r="BI1933" i="1"/>
  <c r="BJ1933" i="1"/>
  <c r="BI1837" i="1"/>
  <c r="BJ1837" i="1"/>
  <c r="BI1549" i="1"/>
  <c r="BJ1549" i="1"/>
  <c r="BI1357" i="1"/>
  <c r="BJ1357" i="1"/>
  <c r="BI1261" i="1"/>
  <c r="BJ1261" i="1"/>
  <c r="BI1165" i="1"/>
  <c r="BJ1165" i="1"/>
  <c r="BI909" i="1"/>
  <c r="BJ909" i="1"/>
  <c r="BI653" i="1"/>
  <c r="BJ653" i="1"/>
  <c r="BI237" i="1"/>
  <c r="BJ237" i="1"/>
  <c r="BI2340" i="1"/>
  <c r="BJ2340" i="1"/>
  <c r="BI1220" i="1"/>
  <c r="BJ1220" i="1"/>
  <c r="BI836" i="1"/>
  <c r="BJ836" i="1"/>
  <c r="BI580" i="1"/>
  <c r="BJ580" i="1"/>
  <c r="BI452" i="1"/>
  <c r="BJ452" i="1"/>
  <c r="BI356" i="1"/>
  <c r="BJ356" i="1"/>
  <c r="BI68" i="1"/>
  <c r="BJ68" i="1"/>
  <c r="BI1851" i="1"/>
  <c r="BJ1851" i="1"/>
  <c r="BI2305" i="1"/>
  <c r="BJ2305" i="1"/>
  <c r="BI737" i="1"/>
  <c r="BJ737" i="1"/>
  <c r="BI1640" i="1"/>
  <c r="BJ1640" i="1"/>
  <c r="BI1000" i="1"/>
  <c r="BJ1000" i="1"/>
  <c r="BI1903" i="1"/>
  <c r="BJ1903" i="1"/>
  <c r="BI2030" i="1"/>
  <c r="BJ2030" i="1"/>
  <c r="BI718" i="1"/>
  <c r="BJ718" i="1"/>
  <c r="BI2021" i="1"/>
  <c r="BJ2021" i="1"/>
  <c r="BI2049" i="1"/>
  <c r="BJ2049" i="1"/>
  <c r="BI1537" i="1"/>
  <c r="BJ1537" i="1"/>
  <c r="BI1025" i="1"/>
  <c r="BJ1025" i="1"/>
  <c r="BI417" i="1"/>
  <c r="BJ417" i="1"/>
  <c r="BI776" i="1"/>
  <c r="BJ776" i="1"/>
  <c r="BI104" i="1"/>
  <c r="BJ104" i="1"/>
  <c r="BI663" i="1"/>
  <c r="BJ663" i="1"/>
  <c r="BI2190" i="1"/>
  <c r="BJ2190" i="1"/>
  <c r="BI161" i="1"/>
  <c r="BJ161" i="1"/>
  <c r="BI232" i="1"/>
  <c r="BJ232" i="1"/>
  <c r="BI2255" i="1"/>
  <c r="BJ2255" i="1"/>
  <c r="BI1615" i="1"/>
  <c r="BJ1615" i="1"/>
  <c r="BI2149" i="1"/>
  <c r="BJ2149" i="1"/>
  <c r="BI1509" i="1"/>
  <c r="BJ1509" i="1"/>
  <c r="BI229" i="1"/>
  <c r="BJ229" i="1"/>
  <c r="BI2634" i="1"/>
  <c r="BJ2634" i="1"/>
  <c r="BI639" i="1"/>
  <c r="BJ639" i="1"/>
  <c r="BI1948" i="1"/>
  <c r="BJ1948" i="1"/>
  <c r="BI259" i="1"/>
  <c r="BJ259" i="1"/>
  <c r="BI1570" i="1"/>
  <c r="BJ1570" i="1"/>
  <c r="BI258" i="1"/>
  <c r="BJ258" i="1"/>
  <c r="BI1788" i="1"/>
  <c r="BJ1788" i="1"/>
  <c r="BI1554" i="1"/>
  <c r="BJ1554" i="1"/>
  <c r="BI1223" i="1"/>
  <c r="BJ1223" i="1"/>
  <c r="BI2146" i="1"/>
  <c r="BJ2146" i="1"/>
  <c r="BI410" i="1"/>
  <c r="BJ410" i="1"/>
  <c r="BI1908" i="1"/>
  <c r="BJ1908" i="1"/>
  <c r="BI111" i="1"/>
  <c r="BJ111" i="1"/>
  <c r="BI571" i="1"/>
  <c r="BJ571" i="1"/>
  <c r="BI435" i="1"/>
  <c r="BJ435" i="1"/>
  <c r="BH921" i="1"/>
  <c r="BG1539" i="1"/>
  <c r="BG1347" i="1"/>
  <c r="BF1262" i="1"/>
  <c r="BH2227" i="1"/>
  <c r="BF2407" i="1"/>
  <c r="BH2117" i="1"/>
  <c r="BG1963" i="1"/>
  <c r="BH321" i="1"/>
  <c r="BG1309" i="1"/>
  <c r="BH1906" i="1"/>
  <c r="BH1761" i="1"/>
  <c r="BG357" i="1"/>
  <c r="BG2097" i="1"/>
  <c r="BG1713" i="1"/>
  <c r="BF2491" i="1"/>
  <c r="BH992" i="1"/>
  <c r="BH1094" i="1"/>
  <c r="BF1574" i="1"/>
  <c r="BF1967" i="1"/>
  <c r="BG1914" i="1"/>
  <c r="BF2001" i="1"/>
  <c r="BG389" i="1"/>
  <c r="BG2063" i="1"/>
  <c r="BH2306" i="1"/>
  <c r="BH2296" i="1"/>
  <c r="BG712" i="1"/>
  <c r="BF358" i="1"/>
  <c r="BG782" i="1"/>
  <c r="BF1827" i="1"/>
  <c r="BF1539" i="1"/>
  <c r="BH1347" i="1"/>
  <c r="BG2564" i="1"/>
  <c r="BH2442" i="1"/>
  <c r="BH1945" i="1"/>
  <c r="BF1963" i="1"/>
  <c r="BG65" i="1"/>
  <c r="BH1309" i="1"/>
  <c r="BH2155" i="1"/>
  <c r="BG2233" i="1"/>
  <c r="BF1914" i="1"/>
  <c r="BH389" i="1"/>
  <c r="BH2063" i="1"/>
  <c r="BG2306" i="1"/>
  <c r="BH712" i="1"/>
  <c r="BH782" i="1"/>
  <c r="BF881" i="1"/>
  <c r="BG1316" i="1"/>
  <c r="BH2507" i="1"/>
  <c r="BG2509" i="1"/>
  <c r="BF1347" i="1"/>
  <c r="BG454" i="1"/>
  <c r="BH2564" i="1"/>
  <c r="BG2151" i="1"/>
  <c r="BG2442" i="1"/>
  <c r="BG1945" i="1"/>
  <c r="BG2496" i="1"/>
  <c r="BH65" i="1"/>
  <c r="BF1309" i="1"/>
  <c r="BH2233" i="1"/>
  <c r="BH1766" i="1"/>
  <c r="BH1465" i="1"/>
  <c r="BH1914" i="1"/>
  <c r="BG2273" i="1"/>
  <c r="BG1281" i="1"/>
  <c r="AR2147" i="1" a="1"/>
  <c r="AR2147" i="1" s="1"/>
  <c r="BG2507" i="1"/>
  <c r="BH2509" i="1"/>
  <c r="BG742" i="1"/>
  <c r="BH2436" i="1"/>
  <c r="BH454" i="1"/>
  <c r="BH1587" i="1"/>
  <c r="BH2151" i="1"/>
  <c r="BF1945" i="1"/>
  <c r="BH2496" i="1"/>
  <c r="BH2210" i="1"/>
  <c r="BH2395" i="1"/>
  <c r="BF1766" i="1"/>
  <c r="BG1465" i="1"/>
  <c r="BH2273" i="1"/>
  <c r="BF1521" i="1"/>
  <c r="BH2310" i="1"/>
  <c r="BH1281" i="1"/>
  <c r="BG1314" i="1"/>
  <c r="BG1213" i="1"/>
  <c r="BH742" i="1"/>
  <c r="BF2436" i="1"/>
  <c r="BF454" i="1"/>
  <c r="BG1587" i="1"/>
  <c r="BG1657" i="1"/>
  <c r="BG2210" i="1"/>
  <c r="BG500" i="1"/>
  <c r="BG1177" i="1"/>
  <c r="BG128" i="1"/>
  <c r="BG2395" i="1"/>
  <c r="BG765" i="1"/>
  <c r="BG2054" i="1"/>
  <c r="BF2310" i="1"/>
  <c r="BG1983" i="1"/>
  <c r="BF1314" i="1"/>
  <c r="BF1379" i="1"/>
  <c r="BH2563" i="1"/>
  <c r="BF1587" i="1"/>
  <c r="BH2587" i="1"/>
  <c r="BG1478" i="1"/>
  <c r="BH1657" i="1"/>
  <c r="BH500" i="1"/>
  <c r="BH1177" i="1"/>
  <c r="BH128" i="1"/>
  <c r="BH2251" i="1"/>
  <c r="BF2395" i="1"/>
  <c r="BH765" i="1"/>
  <c r="BH2054" i="1"/>
  <c r="BH1239" i="1"/>
  <c r="BG727" i="1"/>
  <c r="BG1628" i="1"/>
  <c r="BG1920" i="1"/>
  <c r="BG861" i="1"/>
  <c r="BF1213" i="1"/>
  <c r="BG1862" i="1"/>
  <c r="BF500" i="1"/>
  <c r="BG1574" i="1"/>
  <c r="BH1967" i="1"/>
  <c r="BG2001" i="1"/>
  <c r="BG1239" i="1"/>
  <c r="BH1920" i="1"/>
  <c r="BG2339" i="1"/>
  <c r="BF2083" i="1"/>
  <c r="BF2394" i="1"/>
  <c r="BF1817" i="1"/>
  <c r="BH2339" i="1"/>
  <c r="BF1891" i="1"/>
  <c r="BG1369" i="1"/>
  <c r="BH2483" i="1"/>
  <c r="BF2435" i="1"/>
  <c r="BH1369" i="1"/>
  <c r="BG384" i="1"/>
  <c r="BF2483" i="1"/>
  <c r="BE8" i="1"/>
  <c r="BE2636" i="1" s="1"/>
  <c r="BG2176" i="1"/>
  <c r="BH1635" i="1"/>
  <c r="BH2083" i="1"/>
  <c r="BH2394" i="1"/>
  <c r="BF2474" i="1"/>
  <c r="AR2523" i="1" a="1"/>
  <c r="AR2523" i="1" s="1"/>
  <c r="BG1859" i="1"/>
  <c r="BH1859" i="1"/>
  <c r="BF2539" i="1"/>
  <c r="BG2539" i="1"/>
  <c r="BF837" i="1"/>
  <c r="BF1086" i="1"/>
  <c r="BG934" i="1"/>
  <c r="BH2539" i="1"/>
  <c r="BG2053" i="1"/>
  <c r="BG734" i="1"/>
  <c r="BG2307" i="1"/>
  <c r="BH1190" i="1"/>
  <c r="BG1403" i="1"/>
  <c r="BH166" i="1"/>
  <c r="BF616" i="1"/>
  <c r="BH1704" i="1"/>
  <c r="BG476" i="1"/>
  <c r="BF2523" i="1"/>
  <c r="BH1579" i="1"/>
  <c r="BF2392" i="1"/>
  <c r="BG2136" i="1"/>
  <c r="BG2578" i="1"/>
  <c r="BF1202" i="1"/>
  <c r="BG2609" i="1"/>
  <c r="BH2160" i="1"/>
  <c r="BF769" i="1"/>
  <c r="BH101" i="1"/>
  <c r="BG2570" i="1"/>
  <c r="BH2570" i="1"/>
  <c r="BF2570" i="1"/>
  <c r="BH934" i="1"/>
  <c r="BH734" i="1"/>
  <c r="BF2307" i="1"/>
  <c r="BG1190" i="1"/>
  <c r="BG582" i="1"/>
  <c r="BH1403" i="1"/>
  <c r="BF166" i="1"/>
  <c r="BG1893" i="1"/>
  <c r="BH2136" i="1"/>
  <c r="BF2578" i="1"/>
  <c r="BG661" i="1"/>
  <c r="BG376" i="1"/>
  <c r="BG2197" i="1"/>
  <c r="BG2619" i="1"/>
  <c r="BG881" i="1"/>
  <c r="BG1004" i="1"/>
  <c r="BF2051" i="1"/>
  <c r="BG2051" i="1"/>
  <c r="BF511" i="1"/>
  <c r="BG511" i="1"/>
  <c r="AR511" i="1" a="1"/>
  <c r="AR511" i="1" s="1"/>
  <c r="BG975" i="1"/>
  <c r="BF1859" i="1"/>
  <c r="BH582" i="1"/>
  <c r="BH2212" i="1"/>
  <c r="BH1893" i="1"/>
  <c r="BH661" i="1"/>
  <c r="BF2478" i="1"/>
  <c r="BH2283" i="1"/>
  <c r="BH1004" i="1"/>
  <c r="BG14" i="1"/>
  <c r="AR2396" i="1" a="1"/>
  <c r="AR2396" i="1" s="1"/>
  <c r="AU2398" i="1" s="1"/>
  <c r="BF2396" i="1"/>
  <c r="BH2396" i="1"/>
  <c r="AR483" i="1" a="1"/>
  <c r="AR483" i="1" s="1"/>
  <c r="BF483" i="1"/>
  <c r="AR1570" i="1" a="1"/>
  <c r="AR1570" i="1" s="1"/>
  <c r="BF1570" i="1"/>
  <c r="AR299" i="1" a="1"/>
  <c r="AR299" i="1" s="1"/>
  <c r="BH299" i="1"/>
  <c r="BG299" i="1"/>
  <c r="AR1223" i="1" a="1"/>
  <c r="AR1223" i="1" s="1"/>
  <c r="AS1223" i="1" s="1"/>
  <c r="BF1223" i="1"/>
  <c r="BH1223" i="1"/>
  <c r="AR499" i="1" a="1"/>
  <c r="AR499" i="1" s="1"/>
  <c r="AU508" i="1" s="1"/>
  <c r="BF499" i="1"/>
  <c r="BH499" i="1"/>
  <c r="AR1578" i="1" a="1"/>
  <c r="AR1578" i="1" s="1"/>
  <c r="AS1578" i="1" s="1"/>
  <c r="BH1578" i="1"/>
  <c r="AR295" i="1" a="1"/>
  <c r="AR295" i="1" s="1"/>
  <c r="BF295" i="1"/>
  <c r="BF415" i="1"/>
  <c r="BG415" i="1"/>
  <c r="AR1588" i="1" a="1"/>
  <c r="AR1588" i="1" s="1"/>
  <c r="BH1588" i="1"/>
  <c r="BG1588" i="1"/>
  <c r="AR262" i="1" a="1"/>
  <c r="AR262" i="1" s="1"/>
  <c r="BH262" i="1"/>
  <c r="BF2205" i="1"/>
  <c r="BH2205" i="1"/>
  <c r="AR520" i="1" a="1"/>
  <c r="AR520" i="1" s="1"/>
  <c r="BF520" i="1"/>
  <c r="BH2581" i="1"/>
  <c r="BF2581" i="1"/>
  <c r="AR1838" i="1" a="1"/>
  <c r="AR1838" i="1" s="1"/>
  <c r="BG1838" i="1"/>
  <c r="BF1052" i="1"/>
  <c r="BG1052" i="1"/>
  <c r="AR476" i="1" a="1"/>
  <c r="AR476" i="1" s="1"/>
  <c r="BF476" i="1"/>
  <c r="BG1771" i="1"/>
  <c r="BH1771" i="1"/>
  <c r="AR1579" i="1" a="1"/>
  <c r="AR1579" i="1" s="1"/>
  <c r="BG1579" i="1"/>
  <c r="AR2418" i="1" a="1"/>
  <c r="AR2418" i="1" s="1"/>
  <c r="BG2418" i="1"/>
  <c r="BH2418" i="1"/>
  <c r="BF2298" i="1"/>
  <c r="BH2298" i="1"/>
  <c r="AR1226" i="1" a="1"/>
  <c r="AR1226" i="1" s="1"/>
  <c r="BH1226" i="1"/>
  <c r="BG1226" i="1"/>
  <c r="BF2257" i="1"/>
  <c r="BG2257" i="1"/>
  <c r="BF1777" i="1"/>
  <c r="BH1777" i="1"/>
  <c r="BG1425" i="1"/>
  <c r="BH1425" i="1"/>
  <c r="BH1137" i="1"/>
  <c r="BG1137" i="1"/>
  <c r="BH625" i="1"/>
  <c r="BG625" i="1"/>
  <c r="BF337" i="1"/>
  <c r="BH337" i="1"/>
  <c r="AR280" i="1" a="1"/>
  <c r="AR280" i="1" s="1"/>
  <c r="AS286" i="1" s="1"/>
  <c r="BF280" i="1"/>
  <c r="BH184" i="1"/>
  <c r="BG184" i="1"/>
  <c r="BH1439" i="1"/>
  <c r="BG1439" i="1"/>
  <c r="BH1365" i="1"/>
  <c r="BG1365" i="1"/>
  <c r="BF1173" i="1"/>
  <c r="BH1173" i="1"/>
  <c r="AR565" i="1" a="1"/>
  <c r="AR565" i="1" s="1"/>
  <c r="BG565" i="1"/>
  <c r="BH565" i="1"/>
  <c r="AR437" i="1" a="1"/>
  <c r="AR437" i="1" s="1"/>
  <c r="BF437" i="1"/>
  <c r="BH437" i="1"/>
  <c r="BF149" i="1"/>
  <c r="BG149" i="1"/>
  <c r="BH53" i="1"/>
  <c r="BG53" i="1"/>
  <c r="BH652" i="1"/>
  <c r="BG652" i="1"/>
  <c r="AR236" i="1" a="1"/>
  <c r="AR236" i="1" s="1"/>
  <c r="BH236" i="1"/>
  <c r="BG236" i="1"/>
  <c r="AR238" i="1" a="1"/>
  <c r="AR238" i="1" s="1"/>
  <c r="AS240" i="1" s="1"/>
  <c r="BH238" i="1"/>
  <c r="BF2241" i="1"/>
  <c r="BG2241" i="1"/>
  <c r="BH805" i="1"/>
  <c r="BG805" i="1"/>
  <c r="BF133" i="1"/>
  <c r="BH133" i="1"/>
  <c r="BH714" i="1"/>
  <c r="BG714" i="1"/>
  <c r="BF777" i="1"/>
  <c r="BH777" i="1"/>
  <c r="BF2608" i="1"/>
  <c r="BG2608" i="1"/>
  <c r="AR1968" i="1" a="1"/>
  <c r="AR1968" i="1" s="1"/>
  <c r="AS1976" i="1" s="1"/>
  <c r="BF1968" i="1"/>
  <c r="BF1776" i="1"/>
  <c r="BG1776" i="1"/>
  <c r="BF400" i="1"/>
  <c r="BH400" i="1"/>
  <c r="AR304" i="1" a="1"/>
  <c r="AR304" i="1" s="1"/>
  <c r="BF304" i="1"/>
  <c r="BH304" i="1"/>
  <c r="BH2551" i="1"/>
  <c r="BG2551" i="1"/>
  <c r="BF2359" i="1"/>
  <c r="BH2359" i="1"/>
  <c r="BH2103" i="1"/>
  <c r="BG2103" i="1"/>
  <c r="BF1431" i="1"/>
  <c r="BH1431" i="1"/>
  <c r="BF2486" i="1"/>
  <c r="BH2486" i="1"/>
  <c r="BF662" i="1"/>
  <c r="BH662" i="1"/>
  <c r="AR566" i="1" a="1"/>
  <c r="AR566" i="1" s="1"/>
  <c r="BF566" i="1"/>
  <c r="BH150" i="1"/>
  <c r="BG150" i="1"/>
  <c r="BG54" i="1"/>
  <c r="BF1069" i="1"/>
  <c r="BH1069" i="1"/>
  <c r="BF813" i="1"/>
  <c r="BH813" i="1"/>
  <c r="BH557" i="1"/>
  <c r="BG557" i="1"/>
  <c r="AR237" i="1" a="1"/>
  <c r="AR237" i="1" s="1"/>
  <c r="BG237" i="1"/>
  <c r="AR484" i="1" a="1"/>
  <c r="AR484" i="1" s="1"/>
  <c r="AU487" i="1" s="1"/>
  <c r="BF484" i="1"/>
  <c r="BH484" i="1"/>
  <c r="BF1985" i="1"/>
  <c r="BH1985" i="1"/>
  <c r="BH1864" i="1"/>
  <c r="BG1864" i="1"/>
  <c r="BF2222" i="1"/>
  <c r="BH2222" i="1"/>
  <c r="AR1582" i="1" a="1"/>
  <c r="AR1582" i="1" s="1"/>
  <c r="BH1582" i="1"/>
  <c r="BG1582" i="1"/>
  <c r="AR293" i="1" a="1"/>
  <c r="AR293" i="1" s="1"/>
  <c r="BF293" i="1"/>
  <c r="BH293" i="1"/>
  <c r="BH28" i="1"/>
  <c r="BG28" i="1"/>
  <c r="BF33" i="1"/>
  <c r="AR270" i="1" a="1"/>
  <c r="AR270" i="1" s="1"/>
  <c r="BF270" i="1"/>
  <c r="BF1736" i="1"/>
  <c r="BH1736" i="1"/>
  <c r="BH2447" i="1"/>
  <c r="BG2447" i="1"/>
  <c r="AR2605" i="1" a="1"/>
  <c r="AR2605" i="1" s="1"/>
  <c r="AS2614" i="1" s="1"/>
  <c r="BG2605" i="1"/>
  <c r="AR1917" i="1" a="1"/>
  <c r="AR1917" i="1" s="1"/>
  <c r="BF1917" i="1"/>
  <c r="AR1601" i="1" a="1"/>
  <c r="AR1601" i="1" s="1"/>
  <c r="AU1602" i="1" s="1"/>
  <c r="BG1601" i="1"/>
  <c r="BF2449" i="1"/>
  <c r="BF2605" i="1"/>
  <c r="BG262" i="1"/>
  <c r="BG2479" i="1"/>
  <c r="BF565" i="1"/>
  <c r="BF797" i="1"/>
  <c r="BH1617" i="1"/>
  <c r="BF2418" i="1"/>
  <c r="BH1957" i="1"/>
  <c r="BF1425" i="1"/>
  <c r="BG1777" i="1"/>
  <c r="BG1061" i="1"/>
  <c r="AR1958" i="1" a="1"/>
  <c r="AR1958" i="1" s="1"/>
  <c r="BF1958" i="1"/>
  <c r="AR838" i="1" a="1"/>
  <c r="AR838" i="1" s="1"/>
  <c r="BF838" i="1"/>
  <c r="BH838" i="1"/>
  <c r="BF61" i="1"/>
  <c r="BG61" i="1"/>
  <c r="BH2028" i="1"/>
  <c r="BF2028" i="1"/>
  <c r="AR1839" i="1" a="1"/>
  <c r="AR1839" i="1" s="1"/>
  <c r="BF1839" i="1"/>
  <c r="BH1839" i="1"/>
  <c r="BH1710" i="1"/>
  <c r="BG1710" i="1"/>
  <c r="AR2607" i="1" a="1"/>
  <c r="AR2607" i="1" s="1"/>
  <c r="AS2616" i="1" s="1"/>
  <c r="BG2607" i="1"/>
  <c r="BH1413" i="1"/>
  <c r="BG1413" i="1"/>
  <c r="BH88" i="1"/>
  <c r="BG88" i="1"/>
  <c r="BH1196" i="1"/>
  <c r="BG238" i="1"/>
  <c r="BH2059" i="1"/>
  <c r="BH1867" i="1"/>
  <c r="BF1226" i="1"/>
  <c r="BF262" i="1"/>
  <c r="BF1710" i="1"/>
  <c r="BG520" i="1"/>
  <c r="BF1137" i="1"/>
  <c r="BG2220" i="1"/>
  <c r="BH1601" i="1"/>
  <c r="BG2205" i="1"/>
  <c r="BG1653" i="1"/>
  <c r="BH2479" i="1"/>
  <c r="BG133" i="1"/>
  <c r="BF1365" i="1"/>
  <c r="BF1957" i="1"/>
  <c r="BF1771" i="1"/>
  <c r="BH1061" i="1"/>
  <c r="BF625" i="1"/>
  <c r="BG1069" i="1"/>
  <c r="BF893" i="1"/>
  <c r="BH893" i="1"/>
  <c r="BF541" i="1"/>
  <c r="BG541" i="1"/>
  <c r="AR1324" i="1" a="1"/>
  <c r="AR1324" i="1" s="1"/>
  <c r="BF1324" i="1"/>
  <c r="BG1324" i="1"/>
  <c r="BF1196" i="1"/>
  <c r="BH2607" i="1"/>
  <c r="BG2059" i="1"/>
  <c r="BF1867" i="1"/>
  <c r="BH520" i="1"/>
  <c r="BH2220" i="1"/>
  <c r="BG2392" i="1"/>
  <c r="BF1601" i="1"/>
  <c r="BH917" i="1"/>
  <c r="BH1052" i="1"/>
  <c r="BF1439" i="1"/>
  <c r="BF2379" i="1"/>
  <c r="BG2379" i="1"/>
  <c r="BF2595" i="1"/>
  <c r="BG2595" i="1"/>
  <c r="AR2403" i="1" a="1"/>
  <c r="AR2403" i="1" s="1"/>
  <c r="BF2403" i="1"/>
  <c r="BH2403" i="1"/>
  <c r="BH2147" i="1"/>
  <c r="BG2147" i="1"/>
  <c r="BF1699" i="1"/>
  <c r="BH1699" i="1"/>
  <c r="AR1603" i="1" a="1"/>
  <c r="AR1603" i="1" s="1"/>
  <c r="AS1611" i="1" s="1"/>
  <c r="BG1603" i="1"/>
  <c r="BF2547" i="1"/>
  <c r="BH2547" i="1"/>
  <c r="BF1074" i="1"/>
  <c r="BH1074" i="1"/>
  <c r="BH2361" i="1"/>
  <c r="BG2361" i="1"/>
  <c r="BH2105" i="1"/>
  <c r="BG2105" i="1"/>
  <c r="AR441" i="1" a="1"/>
  <c r="AR441" i="1" s="1"/>
  <c r="BG441" i="1"/>
  <c r="BH57" i="1"/>
  <c r="BH2240" i="1"/>
  <c r="BG2240" i="1"/>
  <c r="BF1024" i="1"/>
  <c r="BH1024" i="1"/>
  <c r="BF672" i="1"/>
  <c r="BH672" i="1"/>
  <c r="BF2279" i="1"/>
  <c r="BH2279" i="1"/>
  <c r="BH1831" i="1"/>
  <c r="BG1831" i="1"/>
  <c r="BH2387" i="1"/>
  <c r="BH2474" i="1"/>
  <c r="BH1443" i="1"/>
  <c r="BF1763" i="1"/>
  <c r="AR20" i="1" a="1"/>
  <c r="AR20" i="1" s="1"/>
  <c r="BG2041" i="1"/>
  <c r="BH2443" i="1"/>
  <c r="BH544" i="1"/>
  <c r="BG1955" i="1"/>
  <c r="BH2187" i="1"/>
  <c r="BH1849" i="1"/>
  <c r="BH2041" i="1"/>
  <c r="BG2443" i="1"/>
  <c r="BF544" i="1"/>
  <c r="BF1955" i="1"/>
  <c r="BG1379" i="1"/>
  <c r="BF2187" i="1"/>
  <c r="AR11" i="1" a="1"/>
  <c r="AR11" i="1" s="1"/>
  <c r="AR17" i="1" a="1"/>
  <c r="AR17" i="1" s="1"/>
  <c r="BH1379" i="1"/>
  <c r="AR18" i="1" a="1"/>
  <c r="AR18" i="1" s="1"/>
  <c r="AR16" i="1" a="1"/>
  <c r="AR16" i="1" s="1"/>
  <c r="AR5" i="1" a="1"/>
  <c r="AR5" i="1" s="1"/>
  <c r="BH1955" i="1"/>
  <c r="BH1507" i="1"/>
  <c r="BF2531" i="1"/>
  <c r="AR21" i="1" a="1"/>
  <c r="AR21" i="1" s="1"/>
  <c r="AM2636" i="1"/>
  <c r="BF2425" i="1"/>
  <c r="BG2387" i="1"/>
  <c r="BH1314" i="1"/>
  <c r="BH1984" i="1"/>
  <c r="BG704" i="1"/>
  <c r="AR2531" i="1" a="1"/>
  <c r="AR2531" i="1" s="1"/>
  <c r="AS2538" i="1" s="1"/>
  <c r="AR2387" i="1" a="1"/>
  <c r="AR2387" i="1" s="1"/>
  <c r="AR30" i="1" a="1"/>
  <c r="AR30" i="1" s="1"/>
  <c r="AR9" i="1" a="1"/>
  <c r="AR9" i="1" s="1"/>
  <c r="AR3" i="1" a="1"/>
  <c r="AR3" i="1" s="1"/>
  <c r="AR31" i="1" a="1"/>
  <c r="AR31" i="1" s="1"/>
  <c r="BH2363" i="1"/>
  <c r="BH2618" i="1"/>
  <c r="BG1625" i="1"/>
  <c r="AR14" i="1" a="1"/>
  <c r="AR14" i="1" s="1"/>
  <c r="AR23" i="1" a="1"/>
  <c r="AR23" i="1" s="1"/>
  <c r="BG2363" i="1"/>
  <c r="BH2571" i="1"/>
  <c r="BG2618" i="1"/>
  <c r="BH1625" i="1"/>
  <c r="BH2019" i="1"/>
  <c r="AR1849" i="1" a="1"/>
  <c r="AR1849" i="1" s="1"/>
  <c r="AU1852" i="1" s="1"/>
  <c r="BG2571" i="1"/>
  <c r="BH2275" i="1"/>
  <c r="BH1571" i="1"/>
  <c r="BF512" i="1"/>
  <c r="AR10" i="1" a="1"/>
  <c r="AR10" i="1" s="1"/>
  <c r="AR19" i="1" a="1"/>
  <c r="AR19" i="1" s="1"/>
  <c r="BG1571" i="1"/>
  <c r="BG2531" i="1"/>
  <c r="BF1571" i="1"/>
  <c r="BF2514" i="1"/>
  <c r="BG2275" i="1"/>
  <c r="BG1849" i="1"/>
  <c r="AR6" i="1" a="1"/>
  <c r="AR6" i="1" s="1"/>
  <c r="AR7" i="1" a="1"/>
  <c r="AR7" i="1" s="1"/>
  <c r="BG2019" i="1"/>
  <c r="BG1507" i="1"/>
  <c r="AR22" i="1" a="1"/>
  <c r="AR22" i="1" s="1"/>
  <c r="BH2619" i="1"/>
  <c r="BH1763" i="1"/>
  <c r="BG2283" i="1"/>
  <c r="AR15" i="1" a="1"/>
  <c r="AR15" i="1" s="1"/>
  <c r="AR13" i="1" a="1"/>
  <c r="AR13" i="1" s="1"/>
  <c r="AN8" i="1" a="1"/>
  <c r="AN8" i="1" s="1"/>
  <c r="AR8" i="1" s="1" a="1"/>
  <c r="AR8" i="1" s="1"/>
  <c r="AR12" i="1" a="1"/>
  <c r="AR12" i="1" s="1"/>
  <c r="BH1247" i="1"/>
  <c r="BH531" i="1"/>
  <c r="BG671" i="1"/>
  <c r="BH1047" i="1"/>
  <c r="BG512" i="1"/>
  <c r="BH512" i="1"/>
  <c r="BG1264" i="1"/>
  <c r="BG2076" i="1"/>
  <c r="BG1482" i="1"/>
  <c r="BH1264" i="1"/>
  <c r="BG2068" i="1"/>
  <c r="BH2330" i="1"/>
  <c r="BG426" i="1"/>
  <c r="BG1232" i="1"/>
  <c r="BG2330" i="1"/>
  <c r="BF986" i="1"/>
  <c r="BH1843" i="1"/>
  <c r="BF820" i="1"/>
  <c r="AU1212" i="1"/>
  <c r="AS2345" i="1"/>
  <c r="BF425" i="1"/>
  <c r="BG417" i="1"/>
  <c r="BG858" i="1"/>
  <c r="BH545" i="1"/>
  <c r="BG1097" i="1"/>
  <c r="BF530" i="1"/>
  <c r="BF522" i="1"/>
  <c r="BH135" i="1"/>
  <c r="BG2358" i="1"/>
  <c r="BH950" i="1"/>
  <c r="BG2035" i="1"/>
  <c r="BF1843" i="1"/>
  <c r="BG1067" i="1"/>
  <c r="BG851" i="1"/>
  <c r="BH463" i="1"/>
  <c r="BG1846" i="1"/>
  <c r="BF426" i="1"/>
  <c r="BH1992" i="1"/>
  <c r="BG784" i="1"/>
  <c r="BG280" i="1"/>
  <c r="BH1943" i="1"/>
  <c r="BG1655" i="1"/>
  <c r="BG1271" i="1"/>
  <c r="BH503" i="1"/>
  <c r="BG215" i="1"/>
  <c r="BG735" i="1"/>
  <c r="BF1303" i="1"/>
  <c r="BH2437" i="1"/>
  <c r="BG1948" i="1"/>
  <c r="BH1788" i="1"/>
  <c r="BF1308" i="1"/>
  <c r="BG2555" i="1"/>
  <c r="BG2143" i="1"/>
  <c r="BH325" i="1"/>
  <c r="BG2172" i="1"/>
  <c r="BF1180" i="1"/>
  <c r="BF284" i="1"/>
  <c r="BG1546" i="1"/>
  <c r="BG965" i="1"/>
  <c r="AU2135" i="1"/>
  <c r="BF1110" i="1"/>
  <c r="BF449" i="1"/>
  <c r="BF2102" i="1"/>
  <c r="BH1844" i="1"/>
  <c r="BG1194" i="1"/>
  <c r="BG1709" i="1"/>
  <c r="BH417" i="1"/>
  <c r="BG982" i="1"/>
  <c r="BH246" i="1"/>
  <c r="BH858" i="1"/>
  <c r="BF545" i="1"/>
  <c r="BG786" i="1"/>
  <c r="BG346" i="1"/>
  <c r="BH2538" i="1"/>
  <c r="BH1097" i="1"/>
  <c r="BG649" i="1"/>
  <c r="BG519" i="1"/>
  <c r="BF135" i="1"/>
  <c r="BH2358" i="1"/>
  <c r="BG950" i="1"/>
  <c r="BH2035" i="1"/>
  <c r="BG1779" i="1"/>
  <c r="BH1067" i="1"/>
  <c r="BH851" i="1"/>
  <c r="BG903" i="1"/>
  <c r="BF463" i="1"/>
  <c r="BH2370" i="1"/>
  <c r="BG19" i="1"/>
  <c r="BF1846" i="1"/>
  <c r="BF1992" i="1"/>
  <c r="BH784" i="1"/>
  <c r="BG1080" i="1"/>
  <c r="BH280" i="1"/>
  <c r="BF1943" i="1"/>
  <c r="BH1655" i="1"/>
  <c r="BH1271" i="1"/>
  <c r="BF503" i="1"/>
  <c r="BH215" i="1"/>
  <c r="BG1247" i="1"/>
  <c r="BH735" i="1"/>
  <c r="BG1047" i="1"/>
  <c r="BF2437" i="1"/>
  <c r="BH1948" i="1"/>
  <c r="BF1788" i="1"/>
  <c r="BG1468" i="1"/>
  <c r="BF2555" i="1"/>
  <c r="BG713" i="1"/>
  <c r="BH2143" i="1"/>
  <c r="BG2125" i="1"/>
  <c r="BF325" i="1"/>
  <c r="BH2172" i="1"/>
  <c r="BG2026" i="1"/>
  <c r="BH1546" i="1"/>
  <c r="BG1261" i="1"/>
  <c r="BH965" i="1"/>
  <c r="BG2620" i="1"/>
  <c r="BF732" i="1"/>
  <c r="BF1674" i="1"/>
  <c r="BF630" i="1"/>
  <c r="BF1907" i="1"/>
  <c r="BH169" i="1"/>
  <c r="BF1194" i="1"/>
  <c r="BH1647" i="1"/>
  <c r="BF982" i="1"/>
  <c r="BH1629" i="1"/>
  <c r="BG118" i="1"/>
  <c r="BG914" i="1"/>
  <c r="BF346" i="1"/>
  <c r="BG1557" i="1"/>
  <c r="BG307" i="1"/>
  <c r="BH1270" i="1"/>
  <c r="BF649" i="1"/>
  <c r="BF1858" i="1"/>
  <c r="BG214" i="1"/>
  <c r="BF903" i="1"/>
  <c r="BF19" i="1"/>
  <c r="BH790" i="1"/>
  <c r="BH791" i="1"/>
  <c r="BH192" i="1"/>
  <c r="BG2351" i="1"/>
  <c r="BG2590" i="1"/>
  <c r="BF2026" i="1"/>
  <c r="BF1261" i="1"/>
  <c r="AS2633" i="1"/>
  <c r="AS1077" i="1"/>
  <c r="AS1987" i="1"/>
  <c r="BF169" i="1"/>
  <c r="BG208" i="1"/>
  <c r="BG1647" i="1"/>
  <c r="BG879" i="1"/>
  <c r="BG1558" i="1"/>
  <c r="BF1338" i="1"/>
  <c r="BF1629" i="1"/>
  <c r="BH118" i="1"/>
  <c r="BG1366" i="1"/>
  <c r="BG1298" i="1"/>
  <c r="BH914" i="1"/>
  <c r="BH1557" i="1"/>
  <c r="BH307" i="1"/>
  <c r="BG1270" i="1"/>
  <c r="BG457" i="1"/>
  <c r="BH1858" i="1"/>
  <c r="BF1741" i="1"/>
  <c r="BH563" i="1"/>
  <c r="BF1686" i="1"/>
  <c r="BH214" i="1"/>
  <c r="BF883" i="1"/>
  <c r="BG2291" i="1"/>
  <c r="BG275" i="1"/>
  <c r="BG1360" i="1"/>
  <c r="BF790" i="1"/>
  <c r="BF1656" i="1"/>
  <c r="BG912" i="1"/>
  <c r="BG1975" i="1"/>
  <c r="BF1463" i="1"/>
  <c r="BG599" i="1"/>
  <c r="BF791" i="1"/>
  <c r="BH1166" i="1"/>
  <c r="BF192" i="1"/>
  <c r="BH595" i="1"/>
  <c r="BH2351" i="1"/>
  <c r="BG1015" i="1"/>
  <c r="BH2590" i="1"/>
  <c r="BF2492" i="1"/>
  <c r="BG924" i="1"/>
  <c r="BH444" i="1"/>
  <c r="BG2207" i="1"/>
  <c r="BF1286" i="1"/>
  <c r="BF1564" i="1"/>
  <c r="BF700" i="1"/>
  <c r="BF1610" i="1"/>
  <c r="BF265" i="1"/>
  <c r="BF810" i="1"/>
  <c r="BF2262" i="1"/>
  <c r="BF2349" i="1"/>
  <c r="BF617" i="1"/>
  <c r="BF627" i="1"/>
  <c r="BF1367" i="1"/>
  <c r="BG820" i="1"/>
  <c r="BH225" i="1"/>
  <c r="BF7" i="1"/>
  <c r="BF339" i="1"/>
  <c r="AS1730" i="1"/>
  <c r="AS213" i="1"/>
  <c r="BG1065" i="1"/>
  <c r="BH208" i="1"/>
  <c r="BF1647" i="1"/>
  <c r="BH879" i="1"/>
  <c r="BH1558" i="1"/>
  <c r="BH1057" i="1"/>
  <c r="BG986" i="1"/>
  <c r="BF118" i="1"/>
  <c r="BH1366" i="1"/>
  <c r="BH1298" i="1"/>
  <c r="BF914" i="1"/>
  <c r="BF1557" i="1"/>
  <c r="BF307" i="1"/>
  <c r="BH51" i="1"/>
  <c r="BF1270" i="1"/>
  <c r="BH457" i="1"/>
  <c r="BG201" i="1"/>
  <c r="BG2429" i="1"/>
  <c r="BF563" i="1"/>
  <c r="BF214" i="1"/>
  <c r="BH1782" i="1"/>
  <c r="BH2291" i="1"/>
  <c r="BG449" i="1"/>
  <c r="BH2102" i="1"/>
  <c r="BF275" i="1"/>
  <c r="BG1616" i="1"/>
  <c r="BH1360" i="1"/>
  <c r="BG1592" i="1"/>
  <c r="BH912" i="1"/>
  <c r="BH1975" i="1"/>
  <c r="BG1399" i="1"/>
  <c r="BH599" i="1"/>
  <c r="BG2391" i="1"/>
  <c r="BG1166" i="1"/>
  <c r="BF595" i="1"/>
  <c r="BF2351" i="1"/>
  <c r="BG1844" i="1"/>
  <c r="BH1015" i="1"/>
  <c r="BF671" i="1"/>
  <c r="BF2590" i="1"/>
  <c r="BG117" i="1"/>
  <c r="BF2076" i="1"/>
  <c r="BH924" i="1"/>
  <c r="BF444" i="1"/>
  <c r="BF1482" i="1"/>
  <c r="BF663" i="1"/>
  <c r="BH1380" i="1"/>
  <c r="BF10" i="1"/>
  <c r="BF310" i="1"/>
  <c r="BG1110" i="1"/>
  <c r="BF115" i="1"/>
  <c r="BF489" i="1"/>
  <c r="BF1805" i="1"/>
  <c r="BF2463" i="1"/>
  <c r="BF2533" i="1"/>
  <c r="BH1121" i="1"/>
  <c r="BF873" i="1"/>
  <c r="BF438" i="1"/>
  <c r="BF659" i="1"/>
  <c r="AS1826" i="1"/>
  <c r="AU317" i="1"/>
  <c r="BH1065" i="1"/>
  <c r="BG425" i="1"/>
  <c r="BF1620" i="1"/>
  <c r="BF208" i="1"/>
  <c r="BF879" i="1"/>
  <c r="BF1558" i="1"/>
  <c r="BG1152" i="1"/>
  <c r="BF1057" i="1"/>
  <c r="BH986" i="1"/>
  <c r="BF1366" i="1"/>
  <c r="BH10" i="1"/>
  <c r="BF1298" i="1"/>
  <c r="BF51" i="1"/>
  <c r="BF457" i="1"/>
  <c r="BH201" i="1"/>
  <c r="BG530" i="1"/>
  <c r="BH2429" i="1"/>
  <c r="BG522" i="1"/>
  <c r="BG1782" i="1"/>
  <c r="BF2291" i="1"/>
  <c r="BG1843" i="1"/>
  <c r="BH449" i="1"/>
  <c r="BG2102" i="1"/>
  <c r="BH1616" i="1"/>
  <c r="BF1360" i="1"/>
  <c r="BH1592" i="1"/>
  <c r="BF912" i="1"/>
  <c r="BF1975" i="1"/>
  <c r="BH1399" i="1"/>
  <c r="BF599" i="1"/>
  <c r="BH2391" i="1"/>
  <c r="BH1303" i="1"/>
  <c r="BF1166" i="1"/>
  <c r="BG1308" i="1"/>
  <c r="BF1844" i="1"/>
  <c r="BF1015" i="1"/>
  <c r="BH117" i="1"/>
  <c r="BG1180" i="1"/>
  <c r="BF924" i="1"/>
  <c r="BG284" i="1"/>
  <c r="BF188" i="1"/>
  <c r="AS2594" i="1"/>
  <c r="BG10" i="1"/>
  <c r="BH1110" i="1"/>
  <c r="BG2167" i="1"/>
  <c r="BG1527" i="1"/>
  <c r="BG2463" i="1"/>
  <c r="BG659" i="1"/>
  <c r="BH2207" i="1"/>
  <c r="BG700" i="1"/>
  <c r="BH820" i="1"/>
  <c r="BG617" i="1"/>
  <c r="BG1380" i="1"/>
  <c r="BG310" i="1"/>
  <c r="BG265" i="1"/>
  <c r="BH1805" i="1"/>
  <c r="BH2498" i="1"/>
  <c r="BF2167" i="1"/>
  <c r="BF1527" i="1"/>
  <c r="BG1286" i="1"/>
  <c r="BH1564" i="1"/>
  <c r="BH1367" i="1"/>
  <c r="BG2524" i="1"/>
  <c r="BH1674" i="1"/>
  <c r="BH617" i="1"/>
  <c r="BF1380" i="1"/>
  <c r="BG115" i="1"/>
  <c r="BH310" i="1"/>
  <c r="BH265" i="1"/>
  <c r="BG1907" i="1"/>
  <c r="BG630" i="1"/>
  <c r="BG2498" i="1"/>
  <c r="BG368" i="1"/>
  <c r="BH1286" i="1"/>
  <c r="BH2524" i="1"/>
  <c r="BH115" i="1"/>
  <c r="BG2262" i="1"/>
  <c r="BH1907" i="1"/>
  <c r="BH630" i="1"/>
  <c r="BG339" i="1"/>
  <c r="BF2498" i="1"/>
  <c r="BH368" i="1"/>
  <c r="BG873" i="1"/>
  <c r="BF2524" i="1"/>
  <c r="BG1610" i="1"/>
  <c r="BG489" i="1"/>
  <c r="BG810" i="1"/>
  <c r="BG438" i="1"/>
  <c r="BG2349" i="1"/>
  <c r="BG627" i="1"/>
  <c r="BH2262" i="1"/>
  <c r="BG7" i="1"/>
  <c r="BH339" i="1"/>
  <c r="BF368" i="1"/>
  <c r="BG663" i="1"/>
  <c r="BH873" i="1"/>
  <c r="BG2533" i="1"/>
  <c r="BG732" i="1"/>
  <c r="BH1610" i="1"/>
  <c r="BH489" i="1"/>
  <c r="BH810" i="1"/>
  <c r="BG1121" i="1"/>
  <c r="BG225" i="1"/>
  <c r="BH438" i="1"/>
  <c r="BH2349" i="1"/>
  <c r="BH627" i="1"/>
  <c r="BH7" i="1"/>
  <c r="BH663" i="1"/>
  <c r="BH2533" i="1"/>
  <c r="BH732" i="1"/>
  <c r="BF1519" i="1"/>
  <c r="BG1519" i="1"/>
  <c r="BH1519" i="1"/>
  <c r="BF794" i="1"/>
  <c r="BH794" i="1"/>
  <c r="BG794" i="1"/>
  <c r="BH751" i="1"/>
  <c r="BF751" i="1"/>
  <c r="BG751" i="1"/>
  <c r="BF1312" i="1"/>
  <c r="BH1312" i="1"/>
  <c r="BG1312" i="1"/>
  <c r="BF1639" i="1"/>
  <c r="BH1639" i="1"/>
  <c r="BG1639" i="1"/>
  <c r="BF248" i="1"/>
  <c r="BH248" i="1"/>
  <c r="BG248" i="1"/>
  <c r="BF2280" i="1"/>
  <c r="BH2280" i="1"/>
  <c r="BG2280" i="1"/>
  <c r="BF1018" i="1"/>
  <c r="BH1018" i="1"/>
  <c r="BG1018" i="1"/>
  <c r="BF478" i="1"/>
  <c r="BH478" i="1"/>
  <c r="BG478" i="1"/>
  <c r="BF882" i="1"/>
  <c r="BH882" i="1"/>
  <c r="BG882" i="1"/>
  <c r="BF949" i="1"/>
  <c r="BG949" i="1"/>
  <c r="BH949" i="1"/>
  <c r="BF2238" i="1"/>
  <c r="BH2238" i="1"/>
  <c r="BG2238" i="1"/>
  <c r="BF1714" i="1"/>
  <c r="BH1714" i="1"/>
  <c r="BG1714" i="1"/>
  <c r="BF446" i="1"/>
  <c r="BH446" i="1"/>
  <c r="BG446" i="1"/>
  <c r="BF1950" i="1"/>
  <c r="BH1950" i="1"/>
  <c r="BG1950" i="1"/>
  <c r="BF606" i="1"/>
  <c r="BH606" i="1"/>
  <c r="BG606" i="1"/>
  <c r="BF1306" i="1"/>
  <c r="BH1306" i="1"/>
  <c r="BG1306" i="1"/>
  <c r="BF1118" i="1"/>
  <c r="BH1118" i="1"/>
  <c r="BG1118" i="1"/>
  <c r="BF276" i="1"/>
  <c r="BH276" i="1"/>
  <c r="BG276" i="1"/>
  <c r="BF2612" i="1"/>
  <c r="BH2612" i="1"/>
  <c r="BG2612" i="1"/>
  <c r="BF175" i="1"/>
  <c r="BH175" i="1"/>
  <c r="BG175" i="1"/>
  <c r="BF867" i="1"/>
  <c r="BH867" i="1"/>
  <c r="BG867" i="1"/>
  <c r="BH1890" i="1"/>
  <c r="BF1890" i="1"/>
  <c r="BG1890" i="1"/>
  <c r="BF404" i="1"/>
  <c r="BH404" i="1"/>
  <c r="BG404" i="1"/>
  <c r="BF1730" i="1"/>
  <c r="BH1730" i="1"/>
  <c r="BG1730" i="1"/>
  <c r="BF1199" i="1"/>
  <c r="BH1199" i="1"/>
  <c r="BG1199" i="1"/>
  <c r="BF309" i="1"/>
  <c r="BH309" i="1"/>
  <c r="BG309" i="1"/>
  <c r="BF1680" i="1"/>
  <c r="BH1680" i="1"/>
  <c r="BG1680" i="1"/>
  <c r="BF2484" i="1"/>
  <c r="BH2484" i="1"/>
  <c r="BG2484" i="1"/>
  <c r="BF1038" i="1"/>
  <c r="BH1038" i="1"/>
  <c r="BG1038" i="1"/>
  <c r="BF855" i="1"/>
  <c r="BH855" i="1"/>
  <c r="BG855" i="1"/>
  <c r="BF1392" i="1"/>
  <c r="BH1392" i="1"/>
  <c r="BG1392" i="1"/>
  <c r="BF1551" i="1"/>
  <c r="BG1551" i="1"/>
  <c r="BH1551" i="1"/>
  <c r="BF1875" i="1"/>
  <c r="BH1875" i="1"/>
  <c r="BG1875" i="1"/>
  <c r="BF1035" i="1"/>
  <c r="BH1035" i="1"/>
  <c r="BG1035" i="1"/>
  <c r="BF1670" i="1"/>
  <c r="BH1670" i="1"/>
  <c r="BG1670" i="1"/>
  <c r="BF298" i="1"/>
  <c r="BH298" i="1"/>
  <c r="BG298" i="1"/>
  <c r="BF1355" i="1"/>
  <c r="BH1355" i="1"/>
  <c r="BG1355" i="1"/>
  <c r="BH2050" i="1"/>
  <c r="BF2050" i="1"/>
  <c r="BG2050" i="1"/>
  <c r="BF538" i="1"/>
  <c r="BH538" i="1"/>
  <c r="BG538" i="1"/>
  <c r="BF1934" i="1"/>
  <c r="BH1934" i="1"/>
  <c r="BG1934" i="1"/>
  <c r="BF2516" i="1"/>
  <c r="BH2516" i="1"/>
  <c r="BG2516" i="1"/>
  <c r="BF1460" i="1"/>
  <c r="BH1460" i="1"/>
  <c r="BG1460" i="1"/>
  <c r="BF372" i="1"/>
  <c r="BH372" i="1"/>
  <c r="BG372" i="1"/>
  <c r="BF2284" i="1"/>
  <c r="BH2284" i="1"/>
  <c r="BG2284" i="1"/>
  <c r="BF178" i="1"/>
  <c r="BH178" i="1"/>
  <c r="BG178" i="1"/>
  <c r="BF1591" i="1"/>
  <c r="BH1591" i="1"/>
  <c r="BG1591" i="1"/>
  <c r="BF562" i="1"/>
  <c r="BH562" i="1"/>
  <c r="BG562" i="1"/>
  <c r="BF508" i="1"/>
  <c r="BH508" i="1"/>
  <c r="BG508" i="1"/>
  <c r="BF828" i="1"/>
  <c r="BH828" i="1"/>
  <c r="BG828" i="1"/>
  <c r="BF316" i="1"/>
  <c r="BH316" i="1"/>
  <c r="BG316" i="1"/>
  <c r="BF2537" i="1"/>
  <c r="BH2537" i="1"/>
  <c r="BG2537" i="1"/>
  <c r="BF2281" i="1"/>
  <c r="BH2281" i="1"/>
  <c r="BG2281" i="1"/>
  <c r="BF2025" i="1"/>
  <c r="BH2025" i="1"/>
  <c r="BG2025" i="1"/>
  <c r="BH1705" i="1"/>
  <c r="BF1705" i="1"/>
  <c r="BG1705" i="1"/>
  <c r="BF1409" i="1"/>
  <c r="BG1409" i="1"/>
  <c r="BH1409" i="1"/>
  <c r="BF2540" i="1"/>
  <c r="BH2540" i="1"/>
  <c r="BG2540" i="1"/>
  <c r="BF2528" i="1"/>
  <c r="BG2528" i="1"/>
  <c r="BH2528" i="1"/>
  <c r="BF1615" i="1"/>
  <c r="BG1615" i="1"/>
  <c r="BH1615" i="1"/>
  <c r="BF719" i="1"/>
  <c r="BH719" i="1"/>
  <c r="BG719" i="1"/>
  <c r="BF1299" i="1"/>
  <c r="BH1299" i="1"/>
  <c r="BG1299" i="1"/>
  <c r="BF602" i="1"/>
  <c r="BH602" i="1"/>
  <c r="BG602" i="1"/>
  <c r="BF2316" i="1"/>
  <c r="BH2316" i="1"/>
  <c r="BG2316" i="1"/>
  <c r="BF631" i="1"/>
  <c r="BH631" i="1"/>
  <c r="BG631" i="1"/>
  <c r="BF1500" i="1"/>
  <c r="BH1500" i="1"/>
  <c r="BG1500" i="1"/>
  <c r="BF2526" i="1"/>
  <c r="BH2526" i="1"/>
  <c r="BG2526" i="1"/>
  <c r="BF1631" i="1"/>
  <c r="BH1631" i="1"/>
  <c r="BG1631" i="1"/>
  <c r="BF1026" i="1"/>
  <c r="BH1026" i="1"/>
  <c r="BG1026" i="1"/>
  <c r="BF2235" i="1"/>
  <c r="BG2235" i="1"/>
  <c r="BH2235" i="1"/>
  <c r="BF1723" i="1"/>
  <c r="BH1723" i="1"/>
  <c r="BG1723" i="1"/>
  <c r="BF1980" i="1"/>
  <c r="BH1980" i="1"/>
  <c r="BG1980" i="1"/>
  <c r="BF792" i="1"/>
  <c r="BH792" i="1"/>
  <c r="BG792" i="1"/>
  <c r="BF1883" i="1"/>
  <c r="BH1883" i="1"/>
  <c r="BG1883" i="1"/>
  <c r="BF930" i="1"/>
  <c r="BH930" i="1"/>
  <c r="BG930" i="1"/>
  <c r="BF1119" i="1"/>
  <c r="BH1119" i="1"/>
  <c r="BG1119" i="1"/>
  <c r="BF679" i="1"/>
  <c r="BH679" i="1"/>
  <c r="BG679" i="1"/>
  <c r="BF591" i="1"/>
  <c r="BH591" i="1"/>
  <c r="BG591" i="1"/>
  <c r="BF290" i="1"/>
  <c r="BH290" i="1"/>
  <c r="BG290" i="1"/>
  <c r="BF1255" i="1"/>
  <c r="BH1255" i="1"/>
  <c r="BG1255" i="1"/>
  <c r="BF1263" i="1"/>
  <c r="BH1263" i="1"/>
  <c r="BG1263" i="1"/>
  <c r="BF1344" i="1"/>
  <c r="BH1344" i="1"/>
  <c r="BG1344" i="1"/>
  <c r="BF1447" i="1"/>
  <c r="BH1447" i="1"/>
  <c r="BG1447" i="1"/>
  <c r="BF96" i="1"/>
  <c r="BH96" i="1"/>
  <c r="BG96" i="1"/>
  <c r="BF1672" i="1"/>
  <c r="BH1672" i="1"/>
  <c r="BG1672" i="1"/>
  <c r="BF890" i="1"/>
  <c r="BH890" i="1"/>
  <c r="BG890" i="1"/>
  <c r="BF2398" i="1"/>
  <c r="BH2398" i="1"/>
  <c r="BG2398" i="1"/>
  <c r="BF2502" i="1"/>
  <c r="BH2502" i="1"/>
  <c r="BG2502" i="1"/>
  <c r="BF754" i="1"/>
  <c r="BH754" i="1"/>
  <c r="BG754" i="1"/>
  <c r="BF1237" i="1"/>
  <c r="BH1237" i="1"/>
  <c r="BG1237" i="1"/>
  <c r="BF741" i="1"/>
  <c r="BH741" i="1"/>
  <c r="BG741" i="1"/>
  <c r="BF1886" i="1"/>
  <c r="BH1886" i="1"/>
  <c r="BG1886" i="1"/>
  <c r="BF2630" i="1"/>
  <c r="BH2630" i="1"/>
  <c r="BG2630" i="1"/>
  <c r="BF350" i="1"/>
  <c r="BH350" i="1"/>
  <c r="BG350" i="1"/>
  <c r="BF597" i="1"/>
  <c r="BG597" i="1"/>
  <c r="BH597" i="1"/>
  <c r="BF510" i="1"/>
  <c r="BH510" i="1"/>
  <c r="BG510" i="1"/>
  <c r="BF958" i="1"/>
  <c r="BH958" i="1"/>
  <c r="BG958" i="1"/>
  <c r="BF2302" i="1"/>
  <c r="BH2302" i="1"/>
  <c r="BG2302" i="1"/>
  <c r="BF266" i="1"/>
  <c r="BH266" i="1"/>
  <c r="BG266" i="1"/>
  <c r="BF47" i="1"/>
  <c r="BH47" i="1"/>
  <c r="BG47" i="1"/>
  <c r="BF731" i="1"/>
  <c r="BH731" i="1"/>
  <c r="BG731" i="1"/>
  <c r="BF1410" i="1"/>
  <c r="BH1410" i="1"/>
  <c r="BG1410" i="1"/>
  <c r="BF1210" i="1"/>
  <c r="BH1210" i="1"/>
  <c r="BG1210" i="1"/>
  <c r="BH1071" i="1"/>
  <c r="BF1071" i="1"/>
  <c r="BG1071" i="1"/>
  <c r="BF109" i="1"/>
  <c r="BH109" i="1"/>
  <c r="BG109" i="1"/>
  <c r="BF2040" i="1"/>
  <c r="BG2040" i="1"/>
  <c r="BH2040" i="1"/>
  <c r="AU2592" i="1"/>
  <c r="BF2583" i="1"/>
  <c r="BH2583" i="1"/>
  <c r="BG2583" i="1"/>
  <c r="BF2557" i="1"/>
  <c r="BH2557" i="1"/>
  <c r="BG2557" i="1"/>
  <c r="BF1140" i="1"/>
  <c r="BH1140" i="1"/>
  <c r="BG1140" i="1"/>
  <c r="BF840" i="1"/>
  <c r="BH840" i="1"/>
  <c r="BG840" i="1"/>
  <c r="BF1296" i="1"/>
  <c r="BH1296" i="1"/>
  <c r="BG1296" i="1"/>
  <c r="BF1423" i="1"/>
  <c r="BH1423" i="1"/>
  <c r="BG1423" i="1"/>
  <c r="BH1811" i="1"/>
  <c r="BF1811" i="1"/>
  <c r="BG1811" i="1"/>
  <c r="BF971" i="1"/>
  <c r="BH971" i="1"/>
  <c r="BG971" i="1"/>
  <c r="BF1524" i="1"/>
  <c r="BH1524" i="1"/>
  <c r="BG1524" i="1"/>
  <c r="BF234" i="1"/>
  <c r="BH234" i="1"/>
  <c r="BG234" i="1"/>
  <c r="BF1291" i="1"/>
  <c r="BH1291" i="1"/>
  <c r="BG1291" i="1"/>
  <c r="BH1986" i="1"/>
  <c r="BF1986" i="1"/>
  <c r="BG1986" i="1"/>
  <c r="BF410" i="1"/>
  <c r="BH410" i="1"/>
  <c r="BG410" i="1"/>
  <c r="BF1894" i="1"/>
  <c r="BH1894" i="1"/>
  <c r="BG1894" i="1"/>
  <c r="BF2452" i="1"/>
  <c r="BH2452" i="1"/>
  <c r="BG2452" i="1"/>
  <c r="BF1364" i="1"/>
  <c r="BH1364" i="1"/>
  <c r="BG1364" i="1"/>
  <c r="BF308" i="1"/>
  <c r="BH308" i="1"/>
  <c r="BG308" i="1"/>
  <c r="BF58" i="1"/>
  <c r="BH58" i="1"/>
  <c r="BG58" i="1"/>
  <c r="BH1970" i="1"/>
  <c r="BF1970" i="1"/>
  <c r="BG1970" i="1"/>
  <c r="BF2116" i="1"/>
  <c r="BH2116" i="1"/>
  <c r="BG2116" i="1"/>
  <c r="BF1212" i="1"/>
  <c r="BH1212" i="1"/>
  <c r="BG1212" i="1"/>
  <c r="BF1207" i="1"/>
  <c r="BH1207" i="1"/>
  <c r="BG1207" i="1"/>
  <c r="BF306" i="1"/>
  <c r="BH306" i="1"/>
  <c r="BG306" i="1"/>
  <c r="BF1645" i="1"/>
  <c r="BG1645" i="1"/>
  <c r="BH1645" i="1"/>
  <c r="BF1965" i="1"/>
  <c r="BH1965" i="1"/>
  <c r="BG1965" i="1"/>
  <c r="BF92" i="1"/>
  <c r="BG92" i="1"/>
  <c r="BH92" i="1"/>
  <c r="BF1866" i="1"/>
  <c r="BH1866" i="1"/>
  <c r="BG1866" i="1"/>
  <c r="BF2505" i="1"/>
  <c r="BH2505" i="1"/>
  <c r="BG2505" i="1"/>
  <c r="BF2249" i="1"/>
  <c r="BH2249" i="1"/>
  <c r="BG2249" i="1"/>
  <c r="BF1993" i="1"/>
  <c r="BH1993" i="1"/>
  <c r="BG1993" i="1"/>
  <c r="BF1673" i="1"/>
  <c r="BH1673" i="1"/>
  <c r="BG1673" i="1"/>
  <c r="BF1297" i="1"/>
  <c r="BH1297" i="1"/>
  <c r="BG1297" i="1"/>
  <c r="BF2340" i="1"/>
  <c r="BH2340" i="1"/>
  <c r="BG2340" i="1"/>
  <c r="BF24" i="1"/>
  <c r="BH24" i="1"/>
  <c r="BG24" i="1"/>
  <c r="BF1924" i="1"/>
  <c r="BH1924" i="1"/>
  <c r="BG1924" i="1"/>
  <c r="BF1974" i="1"/>
  <c r="BG1974" i="1"/>
  <c r="BH1974" i="1"/>
  <c r="BF907" i="1"/>
  <c r="BH907" i="1"/>
  <c r="BG907" i="1"/>
  <c r="BF1062" i="1"/>
  <c r="BH1062" i="1"/>
  <c r="BG1062" i="1"/>
  <c r="BF474" i="1"/>
  <c r="BH474" i="1"/>
  <c r="BG474" i="1"/>
  <c r="BF1095" i="1"/>
  <c r="BH1095" i="1"/>
  <c r="BG1095" i="1"/>
  <c r="BF1884" i="1"/>
  <c r="BH1884" i="1"/>
  <c r="BG1884" i="1"/>
  <c r="BF338" i="1"/>
  <c r="BH338" i="1"/>
  <c r="BG338" i="1"/>
  <c r="BF103" i="1"/>
  <c r="BH103" i="1"/>
  <c r="BG103" i="1"/>
  <c r="BF1375" i="1"/>
  <c r="BG1375" i="1"/>
  <c r="BH1375" i="1"/>
  <c r="BF898" i="1"/>
  <c r="BH898" i="1"/>
  <c r="BG898" i="1"/>
  <c r="BF2171" i="1"/>
  <c r="BG2171" i="1"/>
  <c r="BH2171" i="1"/>
  <c r="BF1659" i="1"/>
  <c r="BG1659" i="1"/>
  <c r="BH1659" i="1"/>
  <c r="BF1244" i="1"/>
  <c r="BH1244" i="1"/>
  <c r="BG1244" i="1"/>
  <c r="BF2331" i="1"/>
  <c r="BG2331" i="1"/>
  <c r="BH2331" i="1"/>
  <c r="BF1819" i="1"/>
  <c r="BH1819" i="1"/>
  <c r="BG1819" i="1"/>
  <c r="BF1235" i="1"/>
  <c r="BH1235" i="1"/>
  <c r="BG1235" i="1"/>
  <c r="BF199" i="1"/>
  <c r="BH199" i="1"/>
  <c r="BG199" i="1"/>
  <c r="BF866" i="1"/>
  <c r="BH866" i="1"/>
  <c r="BG866" i="1"/>
  <c r="BF2431" i="1"/>
  <c r="BH2431" i="1"/>
  <c r="BG2431" i="1"/>
  <c r="BF79" i="1"/>
  <c r="BH79" i="1"/>
  <c r="BG79" i="1"/>
  <c r="BF1160" i="1"/>
  <c r="BH1160" i="1"/>
  <c r="BG1160" i="1"/>
  <c r="BF98" i="1"/>
  <c r="BH98" i="1"/>
  <c r="BG98" i="1"/>
  <c r="BF1191" i="1"/>
  <c r="BH1191" i="1"/>
  <c r="BG1191" i="1"/>
  <c r="BF1007" i="1"/>
  <c r="BH1007" i="1"/>
  <c r="BG1007" i="1"/>
  <c r="BF1487" i="1"/>
  <c r="BG1487" i="1"/>
  <c r="BH1487" i="1"/>
  <c r="BF1327" i="1"/>
  <c r="BH1327" i="1"/>
  <c r="BG1327" i="1"/>
  <c r="BF1448" i="1"/>
  <c r="BH1448" i="1"/>
  <c r="BG1448" i="1"/>
  <c r="BF1383" i="1"/>
  <c r="BH1383" i="1"/>
  <c r="BG1383" i="1"/>
  <c r="BF16" i="1"/>
  <c r="BH16" i="1"/>
  <c r="BG16" i="1"/>
  <c r="BF1666" i="1"/>
  <c r="BH1666" i="1"/>
  <c r="BG1666" i="1"/>
  <c r="BF1602" i="1"/>
  <c r="BH1602" i="1"/>
  <c r="BG1602" i="1"/>
  <c r="BF167" i="1"/>
  <c r="BH167" i="1"/>
  <c r="BG167" i="1"/>
  <c r="BF32" i="1"/>
  <c r="BH32" i="1"/>
  <c r="BG32" i="1"/>
  <c r="BF1218" i="1"/>
  <c r="BH1218" i="1"/>
  <c r="BG1218" i="1"/>
  <c r="BF762" i="1"/>
  <c r="BH762" i="1"/>
  <c r="BG762" i="1"/>
  <c r="BF2142" i="1"/>
  <c r="BH2142" i="1"/>
  <c r="BG2142" i="1"/>
  <c r="BF189" i="1"/>
  <c r="BG189" i="1"/>
  <c r="BH189" i="1"/>
  <c r="BF549" i="1"/>
  <c r="BH549" i="1"/>
  <c r="BG549" i="1"/>
  <c r="BF1758" i="1"/>
  <c r="BH1758" i="1"/>
  <c r="BG1758" i="1"/>
  <c r="BF1563" i="1"/>
  <c r="BH1563" i="1"/>
  <c r="BG1563" i="1"/>
  <c r="BF2206" i="1"/>
  <c r="BH2206" i="1"/>
  <c r="BG2206" i="1"/>
  <c r="BF254" i="1"/>
  <c r="BH254" i="1"/>
  <c r="BG254" i="1"/>
  <c r="BF1798" i="1"/>
  <c r="BH1798" i="1"/>
  <c r="BG1798" i="1"/>
  <c r="BF414" i="1"/>
  <c r="BH414" i="1"/>
  <c r="BG414" i="1"/>
  <c r="BF894" i="1"/>
  <c r="BH894" i="1"/>
  <c r="BG894" i="1"/>
  <c r="BF2198" i="1"/>
  <c r="BH2198" i="1"/>
  <c r="BG2198" i="1"/>
  <c r="BF202" i="1"/>
  <c r="BH202" i="1"/>
  <c r="BG202" i="1"/>
  <c r="BH1515" i="1"/>
  <c r="BF1515" i="1"/>
  <c r="BG1515" i="1"/>
  <c r="BF584" i="1"/>
  <c r="BH584" i="1"/>
  <c r="BG584" i="1"/>
  <c r="BF1716" i="1"/>
  <c r="BH1716" i="1"/>
  <c r="BG1716" i="1"/>
  <c r="BF1082" i="1"/>
  <c r="BH1082" i="1"/>
  <c r="BG1082" i="1"/>
  <c r="BF943" i="1"/>
  <c r="BH943" i="1"/>
  <c r="BG943" i="1"/>
  <c r="BF2213" i="1"/>
  <c r="BH2213" i="1"/>
  <c r="BG2213" i="1"/>
  <c r="BF1384" i="1"/>
  <c r="BH1384" i="1"/>
  <c r="BG1384" i="1"/>
  <c r="BF2397" i="1"/>
  <c r="BH2397" i="1"/>
  <c r="BG2397" i="1"/>
  <c r="BF884" i="1"/>
  <c r="BH884" i="1"/>
  <c r="BG884" i="1"/>
  <c r="BF320" i="1"/>
  <c r="BH320" i="1"/>
  <c r="BG320" i="1"/>
  <c r="BF2388" i="1"/>
  <c r="BH2388" i="1"/>
  <c r="BG2388" i="1"/>
  <c r="BF1295" i="1"/>
  <c r="BH1295" i="1"/>
  <c r="BG1295" i="1"/>
  <c r="BF2323" i="1"/>
  <c r="BH2323" i="1"/>
  <c r="BG2323" i="1"/>
  <c r="BF1747" i="1"/>
  <c r="BH1747" i="1"/>
  <c r="BG1747" i="1"/>
  <c r="BF771" i="1"/>
  <c r="BH771" i="1"/>
  <c r="BG771" i="1"/>
  <c r="BF1396" i="1"/>
  <c r="BH1396" i="1"/>
  <c r="BG1396" i="1"/>
  <c r="BF2621" i="1"/>
  <c r="BH2621" i="1"/>
  <c r="BG2621" i="1"/>
  <c r="BF899" i="1"/>
  <c r="BH899" i="1"/>
  <c r="BG899" i="1"/>
  <c r="BH1922" i="1"/>
  <c r="BF1922" i="1"/>
  <c r="BG1922" i="1"/>
  <c r="BF3" i="1"/>
  <c r="BG3" i="1"/>
  <c r="BH3" i="1"/>
  <c r="BF1382" i="1"/>
  <c r="BH1382" i="1"/>
  <c r="BG1382" i="1"/>
  <c r="BF2420" i="1"/>
  <c r="BH2420" i="1"/>
  <c r="BG2420" i="1"/>
  <c r="BF1268" i="1"/>
  <c r="BH1268" i="1"/>
  <c r="BG1268" i="1"/>
  <c r="BF244" i="1"/>
  <c r="BH244" i="1"/>
  <c r="BG244" i="1"/>
  <c r="BF1221" i="1"/>
  <c r="BH1221" i="1"/>
  <c r="BG1221" i="1"/>
  <c r="BF1260" i="1"/>
  <c r="BH1260" i="1"/>
  <c r="BG1260" i="1"/>
  <c r="BF453" i="1"/>
  <c r="BH453" i="1"/>
  <c r="BG453" i="1"/>
  <c r="BF604" i="1"/>
  <c r="BH604" i="1"/>
  <c r="BG604" i="1"/>
  <c r="BF1756" i="1"/>
  <c r="BH1756" i="1"/>
  <c r="BG1756" i="1"/>
  <c r="BF951" i="1"/>
  <c r="BH951" i="1"/>
  <c r="BG951" i="1"/>
  <c r="BF242" i="1"/>
  <c r="BH242" i="1"/>
  <c r="BG242" i="1"/>
  <c r="BF2469" i="1"/>
  <c r="BH2469" i="1"/>
  <c r="BG2469" i="1"/>
  <c r="BF2584" i="1"/>
  <c r="BH2584" i="1"/>
  <c r="BG2584" i="1"/>
  <c r="BF1706" i="1"/>
  <c r="BH1706" i="1"/>
  <c r="BG1706" i="1"/>
  <c r="BF2473" i="1"/>
  <c r="BH2473" i="1"/>
  <c r="BG2473" i="1"/>
  <c r="BF2217" i="1"/>
  <c r="BH2217" i="1"/>
  <c r="BG2217" i="1"/>
  <c r="BF1929" i="1"/>
  <c r="BH1929" i="1"/>
  <c r="BG1929" i="1"/>
  <c r="BF1641" i="1"/>
  <c r="BH1641" i="1"/>
  <c r="BG1641" i="1"/>
  <c r="BF1257" i="1"/>
  <c r="BH1257" i="1"/>
  <c r="BG1257" i="1"/>
  <c r="BF2236" i="1"/>
  <c r="BH2236" i="1"/>
  <c r="BG2236" i="1"/>
  <c r="BF956" i="1"/>
  <c r="BH956" i="1"/>
  <c r="BG956" i="1"/>
  <c r="BF2168" i="1"/>
  <c r="BH2168" i="1"/>
  <c r="BG2168" i="1"/>
  <c r="BF274" i="1"/>
  <c r="BH274" i="1"/>
  <c r="BG274" i="1"/>
  <c r="BF107" i="1"/>
  <c r="BH107" i="1"/>
  <c r="BG107" i="1"/>
  <c r="BF1276" i="1"/>
  <c r="BH1276" i="1"/>
  <c r="BG1276" i="1"/>
  <c r="BF479" i="1"/>
  <c r="BH479" i="1"/>
  <c r="BG479" i="1"/>
  <c r="BF770" i="1"/>
  <c r="BH770" i="1"/>
  <c r="BG770" i="1"/>
  <c r="BF2107" i="1"/>
  <c r="BH2107" i="1"/>
  <c r="BG2107" i="1"/>
  <c r="BF1595" i="1"/>
  <c r="BH1595" i="1"/>
  <c r="BG1595" i="1"/>
  <c r="BH1203" i="1"/>
  <c r="BF1203" i="1"/>
  <c r="BG1203" i="1"/>
  <c r="BH2405" i="1"/>
  <c r="BF2405" i="1"/>
  <c r="BG2405" i="1"/>
  <c r="BF1523" i="1"/>
  <c r="BG1523" i="1"/>
  <c r="BH1523" i="1"/>
  <c r="BF2267" i="1"/>
  <c r="BG2267" i="1"/>
  <c r="BH2267" i="1"/>
  <c r="BF1755" i="1"/>
  <c r="BH1755" i="1"/>
  <c r="BG1755" i="1"/>
  <c r="BF1171" i="1"/>
  <c r="BH1171" i="1"/>
  <c r="BG1171" i="1"/>
  <c r="BF442" i="1"/>
  <c r="BH442" i="1"/>
  <c r="BG442" i="1"/>
  <c r="BF1845" i="1"/>
  <c r="BH1845" i="1"/>
  <c r="BG1845" i="1"/>
  <c r="BF802" i="1"/>
  <c r="BH802" i="1"/>
  <c r="BG802" i="1"/>
  <c r="BF2335" i="1"/>
  <c r="BH2335" i="1"/>
  <c r="BG2335" i="1"/>
  <c r="BF1432" i="1"/>
  <c r="BH1432" i="1"/>
  <c r="BG1432" i="1"/>
  <c r="BH1794" i="1"/>
  <c r="BF1794" i="1"/>
  <c r="BG1794" i="1"/>
  <c r="BF999" i="1"/>
  <c r="BG999" i="1"/>
  <c r="BH999" i="1"/>
  <c r="BF239" i="1"/>
  <c r="BH239" i="1"/>
  <c r="BG239" i="1"/>
  <c r="BH1416" i="1"/>
  <c r="BF1416" i="1"/>
  <c r="BG1416" i="1"/>
  <c r="BF1319" i="1"/>
  <c r="BH1319" i="1"/>
  <c r="BG1319" i="1"/>
  <c r="BF402" i="1"/>
  <c r="BH402" i="1"/>
  <c r="BG402" i="1"/>
  <c r="BF1376" i="1"/>
  <c r="BH1376" i="1"/>
  <c r="BG1376" i="1"/>
  <c r="BF506" i="1"/>
  <c r="BH506" i="1"/>
  <c r="BG506" i="1"/>
  <c r="BF210" i="1"/>
  <c r="BG210" i="1"/>
  <c r="BH210" i="1"/>
  <c r="BF1090" i="1"/>
  <c r="BH1090" i="1"/>
  <c r="BG1090" i="1"/>
  <c r="BF578" i="1"/>
  <c r="BH578" i="1"/>
  <c r="BG578" i="1"/>
  <c r="BF250" i="1"/>
  <c r="BH250" i="1"/>
  <c r="BG250" i="1"/>
  <c r="BF69" i="1"/>
  <c r="BH69" i="1"/>
  <c r="BG69" i="1"/>
  <c r="BF1662" i="1"/>
  <c r="BH1662" i="1"/>
  <c r="BG1662" i="1"/>
  <c r="BF94" i="1"/>
  <c r="BH94" i="1"/>
  <c r="BG94" i="1"/>
  <c r="BF2110" i="1"/>
  <c r="BH2110" i="1"/>
  <c r="BG2110" i="1"/>
  <c r="BF158" i="1"/>
  <c r="BH158" i="1"/>
  <c r="BG158" i="1"/>
  <c r="BF885" i="1"/>
  <c r="BH885" i="1"/>
  <c r="BG885" i="1"/>
  <c r="BF2366" i="1"/>
  <c r="BH2366" i="1"/>
  <c r="BG2366" i="1"/>
  <c r="BF1454" i="1"/>
  <c r="BG1454" i="1"/>
  <c r="BH1454" i="1"/>
  <c r="BF1351" i="1"/>
  <c r="BH1351" i="1"/>
  <c r="BG1351" i="1"/>
  <c r="BF1451" i="1"/>
  <c r="BH1451" i="1"/>
  <c r="BG1451" i="1"/>
  <c r="BF1134" i="1"/>
  <c r="BH1134" i="1"/>
  <c r="BG1134" i="1"/>
  <c r="BF1428" i="1"/>
  <c r="BH1428" i="1"/>
  <c r="BG1428" i="1"/>
  <c r="BF954" i="1"/>
  <c r="BH954" i="1"/>
  <c r="BG954" i="1"/>
  <c r="BF815" i="1"/>
  <c r="BH815" i="1"/>
  <c r="BG815" i="1"/>
  <c r="BF1925" i="1"/>
  <c r="BG1925" i="1"/>
  <c r="BH1925" i="1"/>
  <c r="BF592" i="1"/>
  <c r="BH592" i="1"/>
  <c r="BG592" i="1"/>
  <c r="BF1717" i="1"/>
  <c r="BH1717" i="1"/>
  <c r="BG1717" i="1"/>
  <c r="BF628" i="1"/>
  <c r="BH628" i="1"/>
  <c r="BG628" i="1"/>
  <c r="BF434" i="1"/>
  <c r="BH434" i="1"/>
  <c r="BG434" i="1"/>
  <c r="BF1167" i="1"/>
  <c r="BG1167" i="1"/>
  <c r="BH1167" i="1"/>
  <c r="BF2259" i="1"/>
  <c r="BH2259" i="1"/>
  <c r="BG2259" i="1"/>
  <c r="BF1683" i="1"/>
  <c r="BG1683" i="1"/>
  <c r="BH1683" i="1"/>
  <c r="BF2196" i="1"/>
  <c r="BH2196" i="1"/>
  <c r="BG2196" i="1"/>
  <c r="BF1048" i="1"/>
  <c r="BH1048" i="1"/>
  <c r="BG1048" i="1"/>
  <c r="BF2461" i="1"/>
  <c r="BH2461" i="1"/>
  <c r="BG2461" i="1"/>
  <c r="BF635" i="1"/>
  <c r="BH635" i="1"/>
  <c r="BG635" i="1"/>
  <c r="BF1652" i="1"/>
  <c r="BH1652" i="1"/>
  <c r="BG1652" i="1"/>
  <c r="BF2149" i="1"/>
  <c r="BH2149" i="1"/>
  <c r="BG2149" i="1"/>
  <c r="BF1326" i="1"/>
  <c r="BG1326" i="1"/>
  <c r="BH1326" i="1"/>
  <c r="BF2324" i="1"/>
  <c r="BH2324" i="1"/>
  <c r="BG2324" i="1"/>
  <c r="BF1076" i="1"/>
  <c r="BH1076" i="1"/>
  <c r="BG1076" i="1"/>
  <c r="BF212" i="1"/>
  <c r="BH212" i="1"/>
  <c r="BG212" i="1"/>
  <c r="BF821" i="1"/>
  <c r="BG821" i="1"/>
  <c r="BH821" i="1"/>
  <c r="BF2460" i="1"/>
  <c r="BH2460" i="1"/>
  <c r="BG2460" i="1"/>
  <c r="BF2104" i="1"/>
  <c r="BH2104" i="1"/>
  <c r="BG2104" i="1"/>
  <c r="BF695" i="1"/>
  <c r="BH695" i="1"/>
  <c r="BG695" i="1"/>
  <c r="BF247" i="1"/>
  <c r="BH247" i="1"/>
  <c r="BG247" i="1"/>
  <c r="BF2044" i="1"/>
  <c r="BH2044" i="1"/>
  <c r="BG2044" i="1"/>
  <c r="BF472" i="1"/>
  <c r="BH472" i="1"/>
  <c r="BG472" i="1"/>
  <c r="BF2441" i="1"/>
  <c r="BH2441" i="1"/>
  <c r="BG2441" i="1"/>
  <c r="BF2185" i="1"/>
  <c r="BH2185" i="1"/>
  <c r="BG2185" i="1"/>
  <c r="BF1897" i="1"/>
  <c r="BH1897" i="1"/>
  <c r="BG1897" i="1"/>
  <c r="BH1577" i="1"/>
  <c r="BF1577" i="1"/>
  <c r="BG1577" i="1"/>
  <c r="BF1225" i="1"/>
  <c r="BH1225" i="1"/>
  <c r="BG1225" i="1"/>
  <c r="BF2188" i="1"/>
  <c r="BH2188" i="1"/>
  <c r="BG2188" i="1"/>
  <c r="BF920" i="1"/>
  <c r="BH920" i="1"/>
  <c r="BG920" i="1"/>
  <c r="BF2008" i="1"/>
  <c r="BH2008" i="1"/>
  <c r="BG2008" i="1"/>
  <c r="BF1834" i="1"/>
  <c r="BH1834" i="1"/>
  <c r="BG1834" i="1"/>
  <c r="BF1735" i="1"/>
  <c r="BH1735" i="1"/>
  <c r="BG1735" i="1"/>
  <c r="BF1944" i="1"/>
  <c r="BH1944" i="1"/>
  <c r="BG1944" i="1"/>
  <c r="BF1942" i="1"/>
  <c r="BH1942" i="1"/>
  <c r="BG1942" i="1"/>
  <c r="BF2588" i="1"/>
  <c r="BH2588" i="1"/>
  <c r="BG2588" i="1"/>
  <c r="BF1148" i="1"/>
  <c r="BH1148" i="1"/>
  <c r="BG1148" i="1"/>
  <c r="BF636" i="1"/>
  <c r="BH636" i="1"/>
  <c r="BG636" i="1"/>
  <c r="BF1208" i="1"/>
  <c r="BH1208" i="1"/>
  <c r="BG1208" i="1"/>
  <c r="BF819" i="1"/>
  <c r="BH819" i="1"/>
  <c r="BG819" i="1"/>
  <c r="BF1020" i="1"/>
  <c r="BH1020" i="1"/>
  <c r="BG1020" i="1"/>
  <c r="BF1477" i="1"/>
  <c r="BH1477" i="1"/>
  <c r="BG1477" i="1"/>
  <c r="BF255" i="1"/>
  <c r="BH255" i="1"/>
  <c r="BG255" i="1"/>
  <c r="BF2043" i="1"/>
  <c r="BH2043" i="1"/>
  <c r="BG2043" i="1"/>
  <c r="BH1139" i="1"/>
  <c r="BF1139" i="1"/>
  <c r="BG1139" i="1"/>
  <c r="BF1459" i="1"/>
  <c r="BH1459" i="1"/>
  <c r="BG1459" i="1"/>
  <c r="BF2203" i="1"/>
  <c r="BG2203" i="1"/>
  <c r="BH2203" i="1"/>
  <c r="BF1691" i="1"/>
  <c r="BG1691" i="1"/>
  <c r="BH1691" i="1"/>
  <c r="BH1107" i="1"/>
  <c r="BF1107" i="1"/>
  <c r="BG1107" i="1"/>
  <c r="BF1781" i="1"/>
  <c r="BH1781" i="1"/>
  <c r="BG1781" i="1"/>
  <c r="BF738" i="1"/>
  <c r="BH738" i="1"/>
  <c r="BG738" i="1"/>
  <c r="BF1573" i="1"/>
  <c r="BG1573" i="1"/>
  <c r="BH1573" i="1"/>
  <c r="BF1464" i="1"/>
  <c r="BH1464" i="1"/>
  <c r="BG1464" i="1"/>
  <c r="BF2271" i="1"/>
  <c r="BH2271" i="1"/>
  <c r="BG2271" i="1"/>
  <c r="BF1400" i="1"/>
  <c r="BH1400" i="1"/>
  <c r="BG1400" i="1"/>
  <c r="BF335" i="1"/>
  <c r="BH335" i="1"/>
  <c r="BG335" i="1"/>
  <c r="BF127" i="1"/>
  <c r="BH127" i="1"/>
  <c r="BG127" i="1"/>
  <c r="BF1352" i="1"/>
  <c r="BH1352" i="1"/>
  <c r="BG1352" i="1"/>
  <c r="BF1063" i="1"/>
  <c r="BH1063" i="1"/>
  <c r="BG1063" i="1"/>
  <c r="BF330" i="1"/>
  <c r="BH330" i="1"/>
  <c r="BG330" i="1"/>
  <c r="BF152" i="1"/>
  <c r="BH152" i="1"/>
  <c r="BG152" i="1"/>
  <c r="BF378" i="1"/>
  <c r="BH378" i="1"/>
  <c r="BG378" i="1"/>
  <c r="BF82" i="1"/>
  <c r="BH82" i="1"/>
  <c r="BG82" i="1"/>
  <c r="BF962" i="1"/>
  <c r="BH962" i="1"/>
  <c r="BG962" i="1"/>
  <c r="BF450" i="1"/>
  <c r="BH450" i="1"/>
  <c r="BG450" i="1"/>
  <c r="BF743" i="1"/>
  <c r="BH743" i="1"/>
  <c r="BG743" i="1"/>
  <c r="BF1770" i="1"/>
  <c r="BH1770" i="1"/>
  <c r="BG1770" i="1"/>
  <c r="BF1342" i="1"/>
  <c r="BH1342" i="1"/>
  <c r="BG1342" i="1"/>
  <c r="BH2010" i="1"/>
  <c r="BF2010" i="1"/>
  <c r="BG2010" i="1"/>
  <c r="BF231" i="1"/>
  <c r="BH231" i="1"/>
  <c r="BG231" i="1"/>
  <c r="BF1982" i="1"/>
  <c r="BH1982" i="1"/>
  <c r="BG1982" i="1"/>
  <c r="BF2069" i="1"/>
  <c r="BH2069" i="1"/>
  <c r="BG2069" i="1"/>
  <c r="BF1278" i="1"/>
  <c r="BH1278" i="1"/>
  <c r="BG1278" i="1"/>
  <c r="BF2046" i="1"/>
  <c r="BH2046" i="1"/>
  <c r="BG2046" i="1"/>
  <c r="BF130" i="1"/>
  <c r="BH130" i="1"/>
  <c r="BG130" i="1"/>
  <c r="BF1406" i="1"/>
  <c r="BG1406" i="1"/>
  <c r="BH1406" i="1"/>
  <c r="BF2356" i="1"/>
  <c r="BH2356" i="1"/>
  <c r="BG2356" i="1"/>
  <c r="BH2082" i="1"/>
  <c r="BF2082" i="1"/>
  <c r="BG2082" i="1"/>
  <c r="BF687" i="1"/>
  <c r="BH687" i="1"/>
  <c r="BG687" i="1"/>
  <c r="BF1387" i="1"/>
  <c r="BH1387" i="1"/>
  <c r="BG1387" i="1"/>
  <c r="BF2322" i="1"/>
  <c r="BG2322" i="1"/>
  <c r="BH2322" i="1"/>
  <c r="BF1300" i="1"/>
  <c r="BH1300" i="1"/>
  <c r="BG1300" i="1"/>
  <c r="BF826" i="1"/>
  <c r="BH826" i="1"/>
  <c r="BG826" i="1"/>
  <c r="BF143" i="1"/>
  <c r="BH143" i="1"/>
  <c r="BG143" i="1"/>
  <c r="BF501" i="1"/>
  <c r="BH501" i="1"/>
  <c r="BG501" i="1"/>
  <c r="BF336" i="1"/>
  <c r="BH336" i="1"/>
  <c r="BG336" i="1"/>
  <c r="BF655" i="1"/>
  <c r="BH655" i="1"/>
  <c r="BG655" i="1"/>
  <c r="BF116" i="1"/>
  <c r="BH116" i="1"/>
  <c r="BG116" i="1"/>
  <c r="BF1837" i="1"/>
  <c r="BH1837" i="1"/>
  <c r="BG1837" i="1"/>
  <c r="BF1039" i="1"/>
  <c r="BH1039" i="1"/>
  <c r="BG1039" i="1"/>
  <c r="BF2195" i="1"/>
  <c r="BH2195" i="1"/>
  <c r="BG2195" i="1"/>
  <c r="BF1619" i="1"/>
  <c r="BH1619" i="1"/>
  <c r="BG1619" i="1"/>
  <c r="BF1876" i="1"/>
  <c r="BH1876" i="1"/>
  <c r="BG1876" i="1"/>
  <c r="BF528" i="1"/>
  <c r="BH528" i="1"/>
  <c r="BG528" i="1"/>
  <c r="BF1287" i="1"/>
  <c r="BH1287" i="1"/>
  <c r="BG1287" i="1"/>
  <c r="BF2120" i="1"/>
  <c r="BH2120" i="1"/>
  <c r="BG2120" i="1"/>
  <c r="BF1236" i="1"/>
  <c r="BH1236" i="1"/>
  <c r="BG1236" i="1"/>
  <c r="BF2100" i="1"/>
  <c r="BH2100" i="1"/>
  <c r="BG2100" i="1"/>
  <c r="BF2260" i="1"/>
  <c r="BH2260" i="1"/>
  <c r="BG2260" i="1"/>
  <c r="BF2589" i="1"/>
  <c r="BH2589" i="1"/>
  <c r="BG2589" i="1"/>
  <c r="BH2292" i="1"/>
  <c r="BG2292" i="1"/>
  <c r="BF2292" i="1"/>
  <c r="BF980" i="1"/>
  <c r="BH980" i="1"/>
  <c r="BG980" i="1"/>
  <c r="BF52" i="1"/>
  <c r="BH52" i="1"/>
  <c r="BG52" i="1"/>
  <c r="BF461" i="1"/>
  <c r="BH461" i="1"/>
  <c r="BG461" i="1"/>
  <c r="BF2300" i="1"/>
  <c r="BH2300" i="1"/>
  <c r="BG2300" i="1"/>
  <c r="BF517" i="1"/>
  <c r="BH517" i="1"/>
  <c r="BG517" i="1"/>
  <c r="BF543" i="1"/>
  <c r="BH543" i="1"/>
  <c r="BG543" i="1"/>
  <c r="BF455" i="1"/>
  <c r="BH455" i="1"/>
  <c r="BG455" i="1"/>
  <c r="BF1084" i="1"/>
  <c r="BH1084" i="1"/>
  <c r="BG1084" i="1"/>
  <c r="BF572" i="1"/>
  <c r="BH572" i="1"/>
  <c r="BG572" i="1"/>
  <c r="BF60" i="1"/>
  <c r="BH60" i="1"/>
  <c r="BG60" i="1"/>
  <c r="BF2409" i="1"/>
  <c r="BH2409" i="1"/>
  <c r="BG2409" i="1"/>
  <c r="BF2153" i="1"/>
  <c r="BH2153" i="1"/>
  <c r="BG2153" i="1"/>
  <c r="BF1865" i="1"/>
  <c r="BH1865" i="1"/>
  <c r="BG1865" i="1"/>
  <c r="BF1545" i="1"/>
  <c r="BH1545" i="1"/>
  <c r="BG1545" i="1"/>
  <c r="BF1185" i="1"/>
  <c r="BH1185" i="1"/>
  <c r="BG1185" i="1"/>
  <c r="BH1908" i="1"/>
  <c r="BF1908" i="1"/>
  <c r="BG1908" i="1"/>
  <c r="BF1555" i="1"/>
  <c r="BG1555" i="1"/>
  <c r="BH1555" i="1"/>
  <c r="BF1760" i="1"/>
  <c r="BH1760" i="1"/>
  <c r="BG1760" i="1"/>
  <c r="BF634" i="1"/>
  <c r="BH634" i="1"/>
  <c r="BG634" i="1"/>
  <c r="BF1607" i="1"/>
  <c r="BH1607" i="1"/>
  <c r="BG1607" i="1"/>
  <c r="BF1016" i="1"/>
  <c r="BH1016" i="1"/>
  <c r="BG1016" i="1"/>
  <c r="BF1720" i="1"/>
  <c r="BH1720" i="1"/>
  <c r="BG1720" i="1"/>
  <c r="BF1820" i="1"/>
  <c r="BH1820" i="1"/>
  <c r="BG1820" i="1"/>
  <c r="BF764" i="1"/>
  <c r="BH764" i="1"/>
  <c r="BG764" i="1"/>
  <c r="BF1979" i="1"/>
  <c r="BH1979" i="1"/>
  <c r="BG1979" i="1"/>
  <c r="BF1075" i="1"/>
  <c r="BH1075" i="1"/>
  <c r="BG1075" i="1"/>
  <c r="BF1272" i="1"/>
  <c r="BH1272" i="1"/>
  <c r="BG1272" i="1"/>
  <c r="BF1395" i="1"/>
  <c r="BH1395" i="1"/>
  <c r="BG1395" i="1"/>
  <c r="BF2139" i="1"/>
  <c r="BH2139" i="1"/>
  <c r="BG2139" i="1"/>
  <c r="BF1627" i="1"/>
  <c r="BH1627" i="1"/>
  <c r="BG1627" i="1"/>
  <c r="BF1043" i="1"/>
  <c r="BH1043" i="1"/>
  <c r="BG1043" i="1"/>
  <c r="BF1186" i="1"/>
  <c r="BH1186" i="1"/>
  <c r="BG1186" i="1"/>
  <c r="BF2332" i="1"/>
  <c r="BH2332" i="1"/>
  <c r="BG2332" i="1"/>
  <c r="BF1880" i="1"/>
  <c r="BH1880" i="1"/>
  <c r="BG1880" i="1"/>
  <c r="BF1919" i="1"/>
  <c r="BH1919" i="1"/>
  <c r="BG1919" i="1"/>
  <c r="BF1304" i="1"/>
  <c r="BG1304" i="1"/>
  <c r="BH1304" i="1"/>
  <c r="AS1186" i="1"/>
  <c r="BF1178" i="1"/>
  <c r="BH1178" i="1"/>
  <c r="BG1178" i="1"/>
  <c r="BF647" i="1"/>
  <c r="BH647" i="1"/>
  <c r="BG647" i="1"/>
  <c r="BF1320" i="1"/>
  <c r="BG1320" i="1"/>
  <c r="BH1320" i="1"/>
  <c r="BF2422" i="1"/>
  <c r="BH2422" i="1"/>
  <c r="BG2422" i="1"/>
  <c r="BF1112" i="1"/>
  <c r="BH1112" i="1"/>
  <c r="BG1112" i="1"/>
  <c r="BF935" i="1"/>
  <c r="BH935" i="1"/>
  <c r="BG935" i="1"/>
  <c r="BF834" i="1"/>
  <c r="BH834" i="1"/>
  <c r="BG834" i="1"/>
  <c r="BF1474" i="1"/>
  <c r="BH1474" i="1"/>
  <c r="BG1474" i="1"/>
  <c r="BF322" i="1"/>
  <c r="BH322" i="1"/>
  <c r="BG322" i="1"/>
  <c r="BF1246" i="1"/>
  <c r="BH1246" i="1"/>
  <c r="BG1246" i="1"/>
  <c r="BF1266" i="1"/>
  <c r="BH1266" i="1"/>
  <c r="BG1266" i="1"/>
  <c r="BF1898" i="1"/>
  <c r="BH1898" i="1"/>
  <c r="BG1898" i="1"/>
  <c r="BF498" i="1"/>
  <c r="BH498" i="1"/>
  <c r="BG498" i="1"/>
  <c r="BF111" i="1"/>
  <c r="BH111" i="1"/>
  <c r="BG111" i="1"/>
  <c r="BF1854" i="1"/>
  <c r="BH1854" i="1"/>
  <c r="BG1854" i="1"/>
  <c r="BF352" i="1"/>
  <c r="BH352" i="1"/>
  <c r="BG352" i="1"/>
  <c r="BF1293" i="1"/>
  <c r="BH1293" i="1"/>
  <c r="BG1293" i="1"/>
  <c r="BF288" i="1"/>
  <c r="BH288" i="1"/>
  <c r="BG288" i="1"/>
  <c r="BF2066" i="1"/>
  <c r="BH2066" i="1"/>
  <c r="BG2066" i="1"/>
  <c r="BF2468" i="1"/>
  <c r="BH2468" i="1"/>
  <c r="BG2468" i="1"/>
  <c r="BF1918" i="1"/>
  <c r="BH1918" i="1"/>
  <c r="BG1918" i="1"/>
  <c r="BF2036" i="1"/>
  <c r="BH2036" i="1"/>
  <c r="BG2036" i="1"/>
  <c r="BF1332" i="1"/>
  <c r="BH1332" i="1"/>
  <c r="BG1332" i="1"/>
  <c r="BF527" i="1"/>
  <c r="BH527" i="1"/>
  <c r="BG527" i="1"/>
  <c r="BF1323" i="1"/>
  <c r="BH1323" i="1"/>
  <c r="BG1323" i="1"/>
  <c r="BF2226" i="1"/>
  <c r="BG2226" i="1"/>
  <c r="BH2226" i="1"/>
  <c r="BF1172" i="1"/>
  <c r="BH1172" i="1"/>
  <c r="BG1172" i="1"/>
  <c r="BF1597" i="1"/>
  <c r="BH1597" i="1"/>
  <c r="BG1597" i="1"/>
  <c r="BF39" i="1"/>
  <c r="BH39" i="1"/>
  <c r="BG39" i="1"/>
  <c r="BF1556" i="1"/>
  <c r="BH1556" i="1"/>
  <c r="BG1556" i="1"/>
  <c r="BF80" i="1"/>
  <c r="BH80" i="1"/>
  <c r="BG80" i="1"/>
  <c r="BF495" i="1"/>
  <c r="BH495" i="1"/>
  <c r="BG495" i="1"/>
  <c r="BF2575" i="1"/>
  <c r="BH2575" i="1"/>
  <c r="BG2575" i="1"/>
  <c r="BF1773" i="1"/>
  <c r="BH1773" i="1"/>
  <c r="BG1773" i="1"/>
  <c r="BF911" i="1"/>
  <c r="BH911" i="1"/>
  <c r="BG911" i="1"/>
  <c r="BH2131" i="1"/>
  <c r="BG2131" i="1"/>
  <c r="BF2131" i="1"/>
  <c r="BF1227" i="1"/>
  <c r="BH1227" i="1"/>
  <c r="BG1227" i="1"/>
  <c r="BF1012" i="1"/>
  <c r="BH1012" i="1"/>
  <c r="BG1012" i="1"/>
  <c r="BF272" i="1"/>
  <c r="BH272" i="1"/>
  <c r="BG272" i="1"/>
  <c r="BF1031" i="1"/>
  <c r="BH1031" i="1"/>
  <c r="BG1031" i="1"/>
  <c r="BF1872" i="1"/>
  <c r="BH1872" i="1"/>
  <c r="BG1872" i="1"/>
  <c r="BF1848" i="1"/>
  <c r="BH1848" i="1"/>
  <c r="BG1848" i="1"/>
  <c r="BH1108" i="1"/>
  <c r="BF1108" i="1"/>
  <c r="BG1108" i="1"/>
  <c r="BF2293" i="1"/>
  <c r="BH2293" i="1"/>
  <c r="BG2293" i="1"/>
  <c r="BH2004" i="1"/>
  <c r="BF2004" i="1"/>
  <c r="BG2004" i="1"/>
  <c r="BF692" i="1"/>
  <c r="BH692" i="1"/>
  <c r="BG692" i="1"/>
  <c r="BF20" i="1"/>
  <c r="BH20" i="1"/>
  <c r="BG20" i="1"/>
  <c r="BF2444" i="1"/>
  <c r="BH2444" i="1"/>
  <c r="BG2444" i="1"/>
  <c r="BF2301" i="1"/>
  <c r="BH2301" i="1"/>
  <c r="BG2301" i="1"/>
  <c r="BF1596" i="1"/>
  <c r="BH1596" i="1"/>
  <c r="BG1596" i="1"/>
  <c r="BF2318" i="1"/>
  <c r="BH2318" i="1"/>
  <c r="BG2318" i="1"/>
  <c r="BF2090" i="1"/>
  <c r="BH2090" i="1"/>
  <c r="BG2090" i="1"/>
  <c r="BF2012" i="1"/>
  <c r="BH2012" i="1"/>
  <c r="BG2012" i="1"/>
  <c r="BF2377" i="1"/>
  <c r="BH2377" i="1"/>
  <c r="BG2377" i="1"/>
  <c r="BF2121" i="1"/>
  <c r="BH2121" i="1"/>
  <c r="BG2121" i="1"/>
  <c r="BF1833" i="1"/>
  <c r="BH1833" i="1"/>
  <c r="BG1833" i="1"/>
  <c r="BF1513" i="1"/>
  <c r="BH1513" i="1"/>
  <c r="BG1513" i="1"/>
  <c r="BF1153" i="1"/>
  <c r="BH1153" i="1"/>
  <c r="BG1153" i="1"/>
  <c r="BF1772" i="1"/>
  <c r="BH1772" i="1"/>
  <c r="BG1772" i="1"/>
  <c r="BF2252" i="1"/>
  <c r="BH2252" i="1"/>
  <c r="BG2252" i="1"/>
  <c r="BF1340" i="1"/>
  <c r="BH1340" i="1"/>
  <c r="BG1340" i="1"/>
  <c r="BF1491" i="1"/>
  <c r="BH1491" i="1"/>
  <c r="BG1491" i="1"/>
  <c r="BF707" i="1"/>
  <c r="BH707" i="1"/>
  <c r="BG707" i="1"/>
  <c r="BF328" i="1"/>
  <c r="BH328" i="1"/>
  <c r="BG328" i="1"/>
  <c r="BF2558" i="1"/>
  <c r="BH2558" i="1"/>
  <c r="BG2558" i="1"/>
  <c r="BF1813" i="1"/>
  <c r="BH1813" i="1"/>
  <c r="BG1813" i="1"/>
  <c r="BF1479" i="1"/>
  <c r="BH1479" i="1"/>
  <c r="BG1479" i="1"/>
  <c r="BF839" i="1"/>
  <c r="BH839" i="1"/>
  <c r="BG839" i="1"/>
  <c r="BF568" i="1"/>
  <c r="BG568" i="1"/>
  <c r="BH568" i="1"/>
  <c r="BF2341" i="1"/>
  <c r="BH2341" i="1"/>
  <c r="BG2341" i="1"/>
  <c r="BF1692" i="1"/>
  <c r="BH1692" i="1"/>
  <c r="BG1692" i="1"/>
  <c r="BF1915" i="1"/>
  <c r="BH1915" i="1"/>
  <c r="BG1915" i="1"/>
  <c r="BF1011" i="1"/>
  <c r="BH1011" i="1"/>
  <c r="BG1011" i="1"/>
  <c r="BF747" i="1"/>
  <c r="BH747" i="1"/>
  <c r="BG747" i="1"/>
  <c r="BF66" i="1"/>
  <c r="BH66" i="1"/>
  <c r="BG66" i="1"/>
  <c r="BF1331" i="1"/>
  <c r="BH1331" i="1"/>
  <c r="BG1331" i="1"/>
  <c r="BF2075" i="1"/>
  <c r="BH2075" i="1"/>
  <c r="BG2075" i="1"/>
  <c r="BF979" i="1"/>
  <c r="BH979" i="1"/>
  <c r="BG979" i="1"/>
  <c r="BF1122" i="1"/>
  <c r="BH1122" i="1"/>
  <c r="BG1122" i="1"/>
  <c r="BF1116" i="1"/>
  <c r="BH1116" i="1"/>
  <c r="BG1116" i="1"/>
  <c r="BF183" i="1"/>
  <c r="BH183" i="1"/>
  <c r="BG183" i="1"/>
  <c r="BF1852" i="1"/>
  <c r="BH1852" i="1"/>
  <c r="BG1852" i="1"/>
  <c r="BF1436" i="1"/>
  <c r="BH1436" i="1"/>
  <c r="BG1436" i="1"/>
  <c r="BF1176" i="1"/>
  <c r="BH1176" i="1"/>
  <c r="BG1176" i="1"/>
  <c r="BF490" i="1"/>
  <c r="BH490" i="1"/>
  <c r="BG490" i="1"/>
  <c r="BH1050" i="1"/>
  <c r="BF1050" i="1"/>
  <c r="BG1050" i="1"/>
  <c r="BF1775" i="1"/>
  <c r="BG1775" i="1"/>
  <c r="BH1775" i="1"/>
  <c r="BF1807" i="1"/>
  <c r="BH1807" i="1"/>
  <c r="BG1807" i="1"/>
  <c r="BF63" i="1"/>
  <c r="BG63" i="1"/>
  <c r="BH63" i="1"/>
  <c r="BF1408" i="1"/>
  <c r="BG1408" i="1"/>
  <c r="BH1408" i="1"/>
  <c r="BF458" i="1"/>
  <c r="BH458" i="1"/>
  <c r="BG458" i="1"/>
  <c r="BF1240" i="1"/>
  <c r="BH1240" i="1"/>
  <c r="BG1240" i="1"/>
  <c r="BF807" i="1"/>
  <c r="BH807" i="1"/>
  <c r="BG807" i="1"/>
  <c r="BF728" i="1"/>
  <c r="BH728" i="1"/>
  <c r="BG728" i="1"/>
  <c r="BF1456" i="1"/>
  <c r="BH1456" i="1"/>
  <c r="BG1456" i="1"/>
  <c r="BF2254" i="1"/>
  <c r="BH2254" i="1"/>
  <c r="BG2254" i="1"/>
  <c r="BF138" i="1"/>
  <c r="BH138" i="1"/>
  <c r="BG138" i="1"/>
  <c r="BF1274" i="1"/>
  <c r="BH1274" i="1"/>
  <c r="BG1274" i="1"/>
  <c r="BF258" i="1"/>
  <c r="BH258" i="1"/>
  <c r="BG258" i="1"/>
  <c r="BF1397" i="1"/>
  <c r="BH1397" i="1"/>
  <c r="BG1397" i="1"/>
  <c r="BF845" i="1"/>
  <c r="BH845" i="1"/>
  <c r="BG845" i="1"/>
  <c r="BF1182" i="1"/>
  <c r="BH1182" i="1"/>
  <c r="BG1182" i="1"/>
  <c r="BF1138" i="1"/>
  <c r="BH1138" i="1"/>
  <c r="BG1138" i="1"/>
  <c r="BF411" i="1"/>
  <c r="BH411" i="1"/>
  <c r="BG411" i="1"/>
  <c r="BF1253" i="1"/>
  <c r="BH1253" i="1"/>
  <c r="BG1253" i="1"/>
  <c r="BF1738" i="1"/>
  <c r="BH1738" i="1"/>
  <c r="BG1738" i="1"/>
  <c r="BF370" i="1"/>
  <c r="BH370" i="1"/>
  <c r="BG370" i="1"/>
  <c r="BF990" i="1"/>
  <c r="BH990" i="1"/>
  <c r="BG990" i="1"/>
  <c r="BF1109" i="1"/>
  <c r="BG1109" i="1"/>
  <c r="BH1109" i="1"/>
  <c r="BH1946" i="1"/>
  <c r="BF1946" i="1"/>
  <c r="BG1946" i="1"/>
  <c r="BF1660" i="1"/>
  <c r="BH1660" i="1"/>
  <c r="BG1660" i="1"/>
  <c r="BF1790" i="1"/>
  <c r="BH1790" i="1"/>
  <c r="BG1790" i="1"/>
  <c r="BH1780" i="1"/>
  <c r="BF1780" i="1"/>
  <c r="BG1780" i="1"/>
  <c r="BF1784" i="1"/>
  <c r="BG1784" i="1"/>
  <c r="BH1784" i="1"/>
  <c r="BF399" i="1"/>
  <c r="BH399" i="1"/>
  <c r="BG399" i="1"/>
  <c r="BF1259" i="1"/>
  <c r="BH1259" i="1"/>
  <c r="BG1259" i="1"/>
  <c r="BF2018" i="1"/>
  <c r="BH2018" i="1"/>
  <c r="BG2018" i="1"/>
  <c r="BF1044" i="1"/>
  <c r="BH1044" i="1"/>
  <c r="BG1044" i="1"/>
  <c r="AS1472" i="1"/>
  <c r="BH1469" i="1"/>
  <c r="BF1469" i="1"/>
  <c r="BG1469" i="1"/>
  <c r="BF436" i="1"/>
  <c r="BH436" i="1"/>
  <c r="BG436" i="1"/>
  <c r="BF2270" i="1"/>
  <c r="BH2270" i="1"/>
  <c r="BG2270" i="1"/>
  <c r="BF15" i="1"/>
  <c r="BH15" i="1"/>
  <c r="BG15" i="1"/>
  <c r="BF2423" i="1"/>
  <c r="BH2423" i="1"/>
  <c r="BG2423" i="1"/>
  <c r="BF1517" i="1"/>
  <c r="BH1517" i="1"/>
  <c r="BG1517" i="1"/>
  <c r="BF783" i="1"/>
  <c r="BH783" i="1"/>
  <c r="BG783" i="1"/>
  <c r="BF2067" i="1"/>
  <c r="BH2067" i="1"/>
  <c r="BG2067" i="1"/>
  <c r="BF1163" i="1"/>
  <c r="BH1163" i="1"/>
  <c r="BG1163" i="1"/>
  <c r="BF180" i="1"/>
  <c r="BH180" i="1"/>
  <c r="BG180" i="1"/>
  <c r="BF1538" i="1"/>
  <c r="BH1538" i="1"/>
  <c r="BG1538" i="1"/>
  <c r="BF1483" i="1"/>
  <c r="BH1483" i="1"/>
  <c r="BG1483" i="1"/>
  <c r="BF2134" i="1"/>
  <c r="BH2134" i="1"/>
  <c r="BG2134" i="1"/>
  <c r="BF696" i="1"/>
  <c r="BH696" i="1"/>
  <c r="BG696" i="1"/>
  <c r="BF431" i="1"/>
  <c r="BH431" i="1"/>
  <c r="BG431" i="1"/>
  <c r="BF1998" i="1"/>
  <c r="BG1998" i="1"/>
  <c r="BH1998" i="1"/>
  <c r="BF2261" i="1"/>
  <c r="BH2261" i="1"/>
  <c r="BG2261" i="1"/>
  <c r="BF1940" i="1"/>
  <c r="BH1940" i="1"/>
  <c r="BG1940" i="1"/>
  <c r="BF660" i="1"/>
  <c r="BH660" i="1"/>
  <c r="BG660" i="1"/>
  <c r="BF2268" i="1"/>
  <c r="BH2268" i="1"/>
  <c r="BG2268" i="1"/>
  <c r="BF775" i="1"/>
  <c r="BH775" i="1"/>
  <c r="BG775" i="1"/>
  <c r="BF2412" i="1"/>
  <c r="BH2412" i="1"/>
  <c r="BG2412" i="1"/>
  <c r="BF1560" i="1"/>
  <c r="BH1560" i="1"/>
  <c r="BG1560" i="1"/>
  <c r="BF2622" i="1"/>
  <c r="BH2622" i="1"/>
  <c r="BG2622" i="1"/>
  <c r="BF725" i="1"/>
  <c r="BH725" i="1"/>
  <c r="BG725" i="1"/>
  <c r="BF1372" i="1"/>
  <c r="BH1372" i="1"/>
  <c r="BG1372" i="1"/>
  <c r="BF2633" i="1"/>
  <c r="BH2633" i="1"/>
  <c r="BG2633" i="1"/>
  <c r="BF2345" i="1"/>
  <c r="BH2345" i="1"/>
  <c r="BG2345" i="1"/>
  <c r="BF2089" i="1"/>
  <c r="BH2089" i="1"/>
  <c r="BG2089" i="1"/>
  <c r="BF1801" i="1"/>
  <c r="BH1801" i="1"/>
  <c r="BG1801" i="1"/>
  <c r="BF1481" i="1"/>
  <c r="BG1481" i="1"/>
  <c r="BH1481" i="1"/>
  <c r="BF25" i="1"/>
  <c r="BH25" i="1"/>
  <c r="BG25" i="1"/>
  <c r="BH2404" i="1"/>
  <c r="BF2404" i="1"/>
  <c r="BG2404" i="1"/>
  <c r="BF1427" i="1"/>
  <c r="BH1427" i="1"/>
  <c r="BG1427" i="1"/>
  <c r="BF200" i="1"/>
  <c r="BH200" i="1"/>
  <c r="BG200" i="1"/>
  <c r="BF2278" i="1"/>
  <c r="BH2278" i="1"/>
  <c r="BG2278" i="1"/>
  <c r="BF2216" i="1"/>
  <c r="BH2216" i="1"/>
  <c r="BG2216" i="1"/>
  <c r="BF296" i="1"/>
  <c r="BH296" i="1"/>
  <c r="BG296" i="1"/>
  <c r="BF2202" i="1"/>
  <c r="BG2202" i="1"/>
  <c r="BH2202" i="1"/>
  <c r="BF1143" i="1"/>
  <c r="BH1143" i="1"/>
  <c r="BG1143" i="1"/>
  <c r="BF2597" i="1"/>
  <c r="BH2597" i="1"/>
  <c r="BG2597" i="1"/>
  <c r="BF1532" i="1"/>
  <c r="BH1532" i="1"/>
  <c r="BG1532" i="1"/>
  <c r="BF1282" i="1"/>
  <c r="BH1282" i="1"/>
  <c r="BG1282" i="1"/>
  <c r="BF1851" i="1"/>
  <c r="BH1851" i="1"/>
  <c r="BG1851" i="1"/>
  <c r="BF947" i="1"/>
  <c r="BH947" i="1"/>
  <c r="BG947" i="1"/>
  <c r="BF514" i="1"/>
  <c r="BH514" i="1"/>
  <c r="BG514" i="1"/>
  <c r="BF2565" i="1"/>
  <c r="BH2565" i="1"/>
  <c r="BG2565" i="1"/>
  <c r="BH1267" i="1"/>
  <c r="BF1267" i="1"/>
  <c r="BG1267" i="1"/>
  <c r="BF875" i="1"/>
  <c r="BH875" i="1"/>
  <c r="BG875" i="1"/>
  <c r="BF2011" i="1"/>
  <c r="BH2011" i="1"/>
  <c r="BG2011" i="1"/>
  <c r="BF1058" i="1"/>
  <c r="BH1058" i="1"/>
  <c r="BG1058" i="1"/>
  <c r="BF2373" i="1"/>
  <c r="BH2373" i="1"/>
  <c r="BG2373" i="1"/>
  <c r="BF2556" i="1"/>
  <c r="BH2556" i="1"/>
  <c r="BG2556" i="1"/>
  <c r="BF1404" i="1"/>
  <c r="BH1404" i="1"/>
  <c r="BG1404" i="1"/>
  <c r="BF1368" i="1"/>
  <c r="BH1368" i="1"/>
  <c r="BG1368" i="1"/>
  <c r="BF1328" i="1"/>
  <c r="BG1328" i="1"/>
  <c r="BH1328" i="1"/>
  <c r="BF362" i="1"/>
  <c r="BH362" i="1"/>
  <c r="BG362" i="1"/>
  <c r="BF1711" i="1"/>
  <c r="BH1711" i="1"/>
  <c r="BG1711" i="1"/>
  <c r="BF922" i="1"/>
  <c r="BH922" i="1"/>
  <c r="BG922" i="1"/>
  <c r="BF1583" i="1"/>
  <c r="BG1583" i="1"/>
  <c r="BH1583" i="1"/>
  <c r="BF487" i="1"/>
  <c r="BG487" i="1"/>
  <c r="BH487" i="1"/>
  <c r="BF1440" i="1"/>
  <c r="BH1440" i="1"/>
  <c r="BG1440" i="1"/>
  <c r="BF1224" i="1"/>
  <c r="BH1224" i="1"/>
  <c r="BG1224" i="1"/>
  <c r="BF170" i="1"/>
  <c r="BH170" i="1"/>
  <c r="BG170" i="1"/>
  <c r="BF367" i="1"/>
  <c r="BH367" i="1"/>
  <c r="BG367" i="1"/>
  <c r="BF1248" i="1"/>
  <c r="BH1248" i="1"/>
  <c r="BG1248" i="1"/>
  <c r="AS1552" i="1"/>
  <c r="BF1549" i="1"/>
  <c r="BH1549" i="1"/>
  <c r="BG1549" i="1"/>
  <c r="AU1151" i="1"/>
  <c r="BF1146" i="1"/>
  <c r="BH1146" i="1"/>
  <c r="BG1146" i="1"/>
  <c r="BF1530" i="1"/>
  <c r="BH1530" i="1"/>
  <c r="BG1530" i="1"/>
  <c r="BF1157" i="1"/>
  <c r="BH1157" i="1"/>
  <c r="BG1157" i="1"/>
  <c r="BF669" i="1"/>
  <c r="BH669" i="1"/>
  <c r="BG669" i="1"/>
  <c r="BF1022" i="1"/>
  <c r="BH1022" i="1"/>
  <c r="BG1022" i="1"/>
  <c r="BF1010" i="1"/>
  <c r="BH1010" i="1"/>
  <c r="BG1010" i="1"/>
  <c r="BH1053" i="1"/>
  <c r="BF1053" i="1"/>
  <c r="BG1053" i="1"/>
  <c r="BF2470" i="1"/>
  <c r="BH2470" i="1"/>
  <c r="BG2470" i="1"/>
  <c r="BF1346" i="1"/>
  <c r="BH1346" i="1"/>
  <c r="BG1346" i="1"/>
  <c r="BF2548" i="1"/>
  <c r="BH2548" i="1"/>
  <c r="BG2548" i="1"/>
  <c r="BF926" i="1"/>
  <c r="BH926" i="1"/>
  <c r="BG926" i="1"/>
  <c r="BF664" i="1"/>
  <c r="BH664" i="1"/>
  <c r="BG664" i="1"/>
  <c r="BF989" i="1"/>
  <c r="BH989" i="1"/>
  <c r="BG989" i="1"/>
  <c r="BF2078" i="1"/>
  <c r="BH2078" i="1"/>
  <c r="BG2078" i="1"/>
  <c r="BF1402" i="1"/>
  <c r="BH1402" i="1"/>
  <c r="BG1402" i="1"/>
  <c r="BF2596" i="1"/>
  <c r="BH2596" i="1"/>
  <c r="BG2596" i="1"/>
  <c r="BF1502" i="1"/>
  <c r="BH1502" i="1"/>
  <c r="BG1502" i="1"/>
  <c r="AS957" i="1"/>
  <c r="BF948" i="1"/>
  <c r="BH948" i="1"/>
  <c r="BG948" i="1"/>
  <c r="BF144" i="1"/>
  <c r="BH144" i="1"/>
  <c r="BG144" i="1"/>
  <c r="BF271" i="1"/>
  <c r="BH271" i="1"/>
  <c r="BG271" i="1"/>
  <c r="BF931" i="1"/>
  <c r="BH931" i="1"/>
  <c r="BG931" i="1"/>
  <c r="BH1954" i="1"/>
  <c r="BG1954" i="1"/>
  <c r="BF1954" i="1"/>
  <c r="BF916" i="1"/>
  <c r="BH916" i="1"/>
  <c r="BG916" i="1"/>
  <c r="BF1455" i="1"/>
  <c r="BH1455" i="1"/>
  <c r="BG1455" i="1"/>
  <c r="BF2224" i="1"/>
  <c r="BH2224" i="1"/>
  <c r="BG2224" i="1"/>
  <c r="AS628" i="1"/>
  <c r="BF626" i="1"/>
  <c r="BH626" i="1"/>
  <c r="BG626" i="1"/>
  <c r="BF1111" i="1"/>
  <c r="BH1111" i="1"/>
  <c r="BG1111" i="1"/>
  <c r="BF1679" i="1"/>
  <c r="BH1679" i="1"/>
  <c r="BG1679" i="1"/>
  <c r="BF359" i="1"/>
  <c r="BH359" i="1"/>
  <c r="BG359" i="1"/>
  <c r="BF1939" i="1"/>
  <c r="BH1939" i="1"/>
  <c r="BG1939" i="1"/>
  <c r="BF1099" i="1"/>
  <c r="BH1099" i="1"/>
  <c r="BG1099" i="1"/>
  <c r="BF2038" i="1"/>
  <c r="BG2038" i="1"/>
  <c r="BH2038" i="1"/>
  <c r="BF554" i="1"/>
  <c r="BH554" i="1"/>
  <c r="BG554" i="1"/>
  <c r="BH1419" i="1"/>
  <c r="BF1419" i="1"/>
  <c r="BG1419" i="1"/>
  <c r="BF2610" i="1"/>
  <c r="BG2610" i="1"/>
  <c r="BH2610" i="1"/>
  <c r="BF1966" i="1"/>
  <c r="BH1966" i="1"/>
  <c r="BG1966" i="1"/>
  <c r="BF2580" i="1"/>
  <c r="BH2580" i="1"/>
  <c r="BG2580" i="1"/>
  <c r="BF1492" i="1"/>
  <c r="BH1492" i="1"/>
  <c r="BG1492" i="1"/>
  <c r="BF468" i="1"/>
  <c r="BH468" i="1"/>
  <c r="BG468" i="1"/>
  <c r="BF2611" i="1"/>
  <c r="BH2611" i="1"/>
  <c r="BG2611" i="1"/>
  <c r="BF1434" i="1"/>
  <c r="BH1434" i="1"/>
  <c r="BG1434" i="1"/>
  <c r="BF856" i="1"/>
  <c r="BH856" i="1"/>
  <c r="BG856" i="1"/>
  <c r="BF1476" i="1"/>
  <c r="BH1476" i="1"/>
  <c r="BG1476" i="1"/>
  <c r="BF480" i="1"/>
  <c r="BH480" i="1"/>
  <c r="BG480" i="1"/>
  <c r="BF984" i="1"/>
  <c r="BH984" i="1"/>
  <c r="BG984" i="1"/>
  <c r="BF637" i="1"/>
  <c r="BH637" i="1"/>
  <c r="BG637" i="1"/>
  <c r="BF1462" i="1"/>
  <c r="BH1462" i="1"/>
  <c r="BG1462" i="1"/>
  <c r="BF2364" i="1"/>
  <c r="BH2364" i="1"/>
  <c r="BG2364" i="1"/>
  <c r="BF2601" i="1"/>
  <c r="BH2601" i="1"/>
  <c r="BG2601" i="1"/>
  <c r="BF2313" i="1"/>
  <c r="BH2313" i="1"/>
  <c r="BG2313" i="1"/>
  <c r="BH2057" i="1"/>
  <c r="BF2057" i="1"/>
  <c r="BG2057" i="1"/>
  <c r="BF1737" i="1"/>
  <c r="BH1737" i="1"/>
  <c r="BG1737" i="1"/>
  <c r="BF1449" i="1"/>
  <c r="BH1449" i="1"/>
  <c r="BG1449" i="1"/>
  <c r="BH1964" i="1"/>
  <c r="BF1964" i="1"/>
  <c r="BG1964" i="1"/>
  <c r="BF2232" i="1"/>
  <c r="BH2232" i="1"/>
  <c r="BG2232" i="1"/>
  <c r="BF1363" i="1"/>
  <c r="BH1363" i="1"/>
  <c r="BG1363" i="1"/>
  <c r="BF892" i="1"/>
  <c r="BH892" i="1"/>
  <c r="BG892" i="1"/>
  <c r="BF887" i="1"/>
  <c r="BH887" i="1"/>
  <c r="BG887" i="1"/>
  <c r="BF1154" i="1"/>
  <c r="BH1154" i="1"/>
  <c r="BG1154" i="1"/>
  <c r="BF2501" i="1"/>
  <c r="BH2501" i="1"/>
  <c r="BG2501" i="1"/>
  <c r="BF1605" i="1"/>
  <c r="BH1605" i="1"/>
  <c r="BG1605" i="1"/>
  <c r="BF319" i="1"/>
  <c r="BH319" i="1"/>
  <c r="BG319" i="1"/>
  <c r="BF2299" i="1"/>
  <c r="BG2299" i="1"/>
  <c r="BH2299" i="1"/>
  <c r="BF1787" i="1"/>
  <c r="BH1787" i="1"/>
  <c r="BG1787" i="1"/>
  <c r="BF1947" i="1"/>
  <c r="BH1947" i="1"/>
  <c r="BG1947" i="1"/>
  <c r="BF1589" i="1"/>
  <c r="BH1589" i="1"/>
  <c r="BG1589" i="1"/>
  <c r="BF994" i="1"/>
  <c r="BH994" i="1"/>
  <c r="BG994" i="1"/>
  <c r="BF760" i="1"/>
  <c r="BH760" i="1"/>
  <c r="BG760" i="1"/>
  <c r="AV2295" i="1"/>
  <c r="AS2277" i="1"/>
  <c r="AU1755" i="1"/>
  <c r="AU938" i="1"/>
  <c r="AU361" i="1"/>
  <c r="AU2616" i="1"/>
  <c r="AS2349" i="1"/>
  <c r="AU2463" i="1"/>
  <c r="AS1428" i="1"/>
  <c r="AU920" i="1"/>
  <c r="AU2460" i="1"/>
  <c r="AU2498" i="1"/>
  <c r="AS2495" i="1"/>
  <c r="AS2568" i="1"/>
  <c r="AU1799" i="1"/>
  <c r="AU1266" i="1"/>
  <c r="AV1026" i="1"/>
  <c r="AS1163" i="1"/>
  <c r="AS755" i="1"/>
  <c r="AS796" i="1"/>
  <c r="AU1492" i="1"/>
  <c r="AS172" i="1"/>
  <c r="AS1118" i="1"/>
  <c r="AS152" i="1"/>
  <c r="AS349" i="1"/>
  <c r="AU1527" i="1"/>
  <c r="AT908" i="1"/>
  <c r="AS129" i="1"/>
  <c r="AS969" i="1"/>
  <c r="AS149" i="1"/>
  <c r="AS2283" i="1"/>
  <c r="AS1253" i="1"/>
  <c r="AV791" i="1"/>
  <c r="AS2145" i="1"/>
  <c r="AU637" i="1"/>
  <c r="AT1558" i="1"/>
  <c r="AU249" i="1"/>
  <c r="AU675" i="1"/>
  <c r="AS1281" i="1"/>
  <c r="AS2624" i="1"/>
  <c r="AS624" i="1"/>
  <c r="AU206" i="1"/>
  <c r="AS60" i="1"/>
  <c r="AS1033" i="1"/>
  <c r="AS1928" i="1"/>
  <c r="AU1129" i="1"/>
  <c r="AS2217" i="1"/>
  <c r="AU2500" i="1"/>
  <c r="AU984" i="1"/>
  <c r="AS581" i="1"/>
  <c r="AU1707" i="1"/>
  <c r="AS1691" i="1"/>
  <c r="AU1497" i="1"/>
  <c r="AS2222" i="1"/>
  <c r="AS2001" i="1"/>
  <c r="AS2420" i="1"/>
  <c r="AS877" i="1"/>
  <c r="AS1023" i="1"/>
  <c r="AS1190" i="1"/>
  <c r="AS720" i="1"/>
  <c r="AS2443" i="1"/>
  <c r="AU909" i="1"/>
  <c r="AU2153" i="1"/>
  <c r="AU697" i="1"/>
  <c r="AS1518" i="1"/>
  <c r="AS1483" i="1"/>
  <c r="AU880" i="1"/>
  <c r="AU773" i="1"/>
  <c r="AU621" i="1"/>
  <c r="AU1659" i="1"/>
  <c r="AU2541" i="1"/>
  <c r="AS429" i="1"/>
  <c r="AU2251" i="1"/>
  <c r="AS1722" i="1"/>
  <c r="AS2037" i="1"/>
  <c r="AV1952" i="1"/>
  <c r="AU1692" i="1"/>
  <c r="AS1509" i="1"/>
  <c r="AS943" i="1"/>
  <c r="AU76" i="1"/>
  <c r="AU2594" i="1"/>
  <c r="AU645" i="1"/>
  <c r="AS1021" i="1"/>
  <c r="AV2118" i="1"/>
  <c r="AS2194" i="1"/>
  <c r="AS2054" i="1"/>
  <c r="AU225" i="1"/>
  <c r="AS2626" i="1"/>
  <c r="AS2629" i="1"/>
  <c r="AS1697" i="1"/>
  <c r="AV1955" i="1"/>
  <c r="AS2237" i="1"/>
  <c r="AU2164" i="1"/>
  <c r="AS981" i="1"/>
  <c r="AU2421" i="1"/>
  <c r="AS733" i="1"/>
  <c r="AU430" i="1"/>
  <c r="AS968" i="1"/>
  <c r="AU1217" i="1"/>
  <c r="AU1913" i="1"/>
  <c r="AU2027" i="1"/>
  <c r="AU1109" i="1"/>
  <c r="AS806" i="1"/>
  <c r="AS1902" i="1"/>
  <c r="AU2338" i="1"/>
  <c r="AU623" i="1"/>
  <c r="AV2106" i="1"/>
  <c r="AS1753" i="1"/>
  <c r="AS2167" i="1"/>
  <c r="AS1740" i="1"/>
  <c r="AU966" i="1"/>
  <c r="AS2501" i="1"/>
  <c r="AS646" i="1"/>
  <c r="AU2221" i="1"/>
  <c r="AS2337" i="1"/>
  <c r="AU1701" i="1"/>
  <c r="AU1029" i="1"/>
  <c r="AU1223" i="1"/>
  <c r="AU864" i="1"/>
  <c r="AS2026" i="1"/>
  <c r="AS2221" i="1"/>
  <c r="AU775" i="1"/>
  <c r="AS625" i="1"/>
  <c r="AS1059" i="1"/>
  <c r="AS43" i="1"/>
  <c r="AS1656" i="1"/>
  <c r="AU1656" i="1"/>
  <c r="AS826" i="1"/>
  <c r="AU826" i="1"/>
  <c r="AU1112" i="1"/>
  <c r="AU1176" i="1"/>
  <c r="AS718" i="1"/>
  <c r="AU718" i="1"/>
  <c r="AS856" i="1"/>
  <c r="AU856" i="1"/>
  <c r="AS475" i="1"/>
  <c r="AU475" i="1"/>
  <c r="AS1036" i="1"/>
  <c r="AU1036" i="1"/>
  <c r="AU1935" i="1"/>
  <c r="AS1935" i="1"/>
  <c r="AS95" i="1"/>
  <c r="AU95" i="1"/>
  <c r="AS2522" i="1"/>
  <c r="AU2522" i="1"/>
  <c r="AU1727" i="1"/>
  <c r="AS1727" i="1"/>
  <c r="AS2250" i="1"/>
  <c r="AU2250" i="1"/>
  <c r="AU1674" i="1"/>
  <c r="AS94" i="1"/>
  <c r="AU94" i="1"/>
  <c r="AS1242" i="1"/>
  <c r="AU1242" i="1"/>
  <c r="AU389" i="1"/>
  <c r="AU2485" i="1"/>
  <c r="AS2416" i="1"/>
  <c r="AU2416" i="1"/>
  <c r="AS867" i="1"/>
  <c r="AU867" i="1"/>
  <c r="AS2376" i="1"/>
  <c r="AU2376" i="1"/>
  <c r="AV748" i="1"/>
  <c r="AT748" i="1"/>
  <c r="AS698" i="1"/>
  <c r="AU698" i="1"/>
  <c r="AU1908" i="1"/>
  <c r="AS1908" i="1"/>
  <c r="AU1472" i="1"/>
  <c r="AS402" i="1"/>
  <c r="AU402" i="1"/>
  <c r="AS227" i="1"/>
  <c r="AU227" i="1"/>
  <c r="AS2074" i="1"/>
  <c r="AU2074" i="1"/>
  <c r="AS2080" i="1"/>
  <c r="AU2080" i="1"/>
  <c r="AS538" i="1"/>
  <c r="AU538" i="1"/>
  <c r="AS1131" i="1"/>
  <c r="AU1131" i="1"/>
  <c r="AS1680" i="1"/>
  <c r="AU1680" i="1"/>
  <c r="AS2312" i="1"/>
  <c r="AU2312" i="1"/>
  <c r="AS2101" i="1"/>
  <c r="AU2101" i="1"/>
  <c r="AS1171" i="1"/>
  <c r="AU1171" i="1"/>
  <c r="AU1306" i="1"/>
  <c r="AS2491" i="1"/>
  <c r="AU2491" i="1"/>
  <c r="AS2561" i="1"/>
  <c r="AU2561" i="1"/>
  <c r="AS2084" i="1"/>
  <c r="AU2084" i="1"/>
  <c r="AS2267" i="1"/>
  <c r="AU2267" i="1"/>
  <c r="AS2563" i="1"/>
  <c r="AU2563" i="1"/>
  <c r="AS1995" i="1"/>
  <c r="AU1995" i="1"/>
  <c r="AU767" i="1"/>
  <c r="AS767" i="1"/>
  <c r="AU156" i="1"/>
  <c r="AS156" i="1"/>
  <c r="AS1201" i="1"/>
  <c r="AU1201" i="1"/>
  <c r="AS2558" i="1"/>
  <c r="AU2558" i="1"/>
  <c r="AU1703" i="1"/>
  <c r="AS1703" i="1"/>
  <c r="AS857" i="1"/>
  <c r="AU857" i="1"/>
  <c r="AS2009" i="1"/>
  <c r="AU2009" i="1"/>
  <c r="AS640" i="1"/>
  <c r="AU640" i="1"/>
  <c r="AS1028" i="1"/>
  <c r="AU1028" i="1"/>
  <c r="AU788" i="1"/>
  <c r="AS788" i="1"/>
  <c r="AS704" i="1"/>
  <c r="AU704" i="1"/>
  <c r="AV749" i="1"/>
  <c r="AT749" i="1"/>
  <c r="AS699" i="1"/>
  <c r="AU699" i="1"/>
  <c r="AS2316" i="1"/>
  <c r="AU2316" i="1"/>
  <c r="AS1484" i="1"/>
  <c r="AU1484" i="1"/>
  <c r="AU1987" i="1"/>
  <c r="AS730" i="1"/>
  <c r="AU730" i="1"/>
  <c r="AU348" i="1"/>
  <c r="AS348" i="1"/>
  <c r="AS1243" i="1"/>
  <c r="AU1243" i="1"/>
  <c r="AS804" i="1"/>
  <c r="AU804" i="1"/>
  <c r="AS1941" i="1"/>
  <c r="AS2177" i="1"/>
  <c r="AU2177" i="1"/>
  <c r="AS2494" i="1"/>
  <c r="AU2494" i="1"/>
  <c r="AS108" i="1"/>
  <c r="AU108" i="1"/>
  <c r="AS2634" i="1"/>
  <c r="AS874" i="1"/>
  <c r="AU874" i="1"/>
  <c r="AS151" i="1"/>
  <c r="AU151" i="1"/>
  <c r="AU1303" i="1"/>
  <c r="AS1303" i="1"/>
  <c r="AU220" i="1"/>
  <c r="AS220" i="1"/>
  <c r="AS1508" i="1"/>
  <c r="AU1508" i="1"/>
  <c r="AS346" i="1"/>
  <c r="AU346" i="1"/>
  <c r="AS2487" i="1"/>
  <c r="AU2487" i="1"/>
  <c r="AS1174" i="1"/>
  <c r="AU1174" i="1"/>
  <c r="AS1881" i="1"/>
  <c r="AU1881" i="1"/>
  <c r="AU791" i="1"/>
  <c r="AS791" i="1"/>
  <c r="AV2100" i="1"/>
  <c r="AT2100" i="1"/>
  <c r="AS2050" i="1"/>
  <c r="AU2050" i="1"/>
  <c r="AU975" i="1"/>
  <c r="AS975" i="1"/>
  <c r="AS2170" i="1"/>
  <c r="AU2170" i="1"/>
  <c r="AS2193" i="1"/>
  <c r="AU2193" i="1"/>
  <c r="AS644" i="1"/>
  <c r="AU644" i="1"/>
  <c r="AS2458" i="1"/>
  <c r="AU2458" i="1"/>
  <c r="AU1695" i="1"/>
  <c r="AS1695" i="1"/>
  <c r="AS2188" i="1"/>
  <c r="AU2188" i="1"/>
  <c r="AS732" i="1"/>
  <c r="AU732" i="1"/>
  <c r="AS1898" i="1"/>
  <c r="AU1898" i="1"/>
  <c r="AV2117" i="1"/>
  <c r="AT2117" i="1"/>
  <c r="AS2067" i="1"/>
  <c r="AU2067" i="1"/>
  <c r="AS2030" i="1"/>
  <c r="AU2030" i="1"/>
  <c r="AS228" i="1"/>
  <c r="AU228" i="1"/>
  <c r="AS2085" i="1"/>
  <c r="AU2085" i="1"/>
  <c r="AS636" i="1"/>
  <c r="AU636" i="1"/>
  <c r="AU1678" i="1"/>
  <c r="AU560" i="1"/>
  <c r="AU2442" i="1"/>
  <c r="AU2056" i="1"/>
  <c r="AS2551" i="1"/>
  <c r="AU2109" i="1"/>
  <c r="AU1835" i="1"/>
  <c r="AU1906" i="1"/>
  <c r="AU639" i="1"/>
  <c r="AU2340" i="1"/>
  <c r="AU396" i="1"/>
  <c r="AU776" i="1"/>
  <c r="AU1089" i="1"/>
  <c r="AU1190" i="1"/>
  <c r="AU1025" i="1"/>
  <c r="AS616" i="1"/>
  <c r="AS317" i="1"/>
  <c r="AS389" i="1"/>
  <c r="AU2096" i="1"/>
  <c r="AU2313" i="1"/>
  <c r="AS2500" i="1"/>
  <c r="AU2454" i="1"/>
  <c r="AU2176" i="1"/>
  <c r="AS2038" i="1"/>
  <c r="AU544" i="1"/>
  <c r="AS2485" i="1"/>
  <c r="AS1830" i="1"/>
  <c r="AU1830" i="1"/>
  <c r="AS984" i="1"/>
  <c r="AU1221" i="1"/>
  <c r="AU736" i="1"/>
  <c r="AU1632" i="1"/>
  <c r="AS2032" i="1"/>
  <c r="AS401" i="1"/>
  <c r="AS617" i="1"/>
  <c r="AS1529" i="1"/>
  <c r="AU582" i="1"/>
  <c r="AS830" i="1"/>
  <c r="AU830" i="1"/>
  <c r="AU965" i="1"/>
  <c r="AU2318" i="1"/>
  <c r="AS1707" i="1"/>
  <c r="AU1134" i="1"/>
  <c r="AU2026" i="1"/>
  <c r="AU2336" i="1"/>
  <c r="AU1897" i="1"/>
  <c r="AU2319" i="1"/>
  <c r="AS55" i="1"/>
  <c r="AS792" i="1"/>
  <c r="AS817" i="1"/>
  <c r="AS1833" i="1"/>
  <c r="AS1929" i="1"/>
  <c r="AS358" i="1"/>
  <c r="AU422" i="1"/>
  <c r="AS422" i="1"/>
  <c r="AS713" i="1"/>
  <c r="AS73" i="1"/>
  <c r="AU184" i="1"/>
  <c r="AU720" i="1"/>
  <c r="AS1885" i="1"/>
  <c r="AU1885" i="1"/>
  <c r="AS1367" i="1"/>
  <c r="AS697" i="1"/>
  <c r="AU126" i="1"/>
  <c r="AS126" i="1"/>
  <c r="AS2338" i="1"/>
  <c r="AU2497" i="1"/>
  <c r="AS1991" i="1"/>
  <c r="AU903" i="1"/>
  <c r="AS903" i="1"/>
  <c r="AS543" i="1"/>
  <c r="AU543" i="1"/>
  <c r="AS901" i="1"/>
  <c r="AV2107" i="1"/>
  <c r="AU943" i="1"/>
  <c r="AS1637" i="1"/>
  <c r="AS2357" i="1"/>
  <c r="AS2171" i="1"/>
  <c r="AS474" i="1"/>
  <c r="AS81" i="1"/>
  <c r="AU769" i="1"/>
  <c r="AU1745" i="1"/>
  <c r="AS774" i="1"/>
  <c r="AU557" i="1"/>
  <c r="AU1222" i="1"/>
  <c r="AS2482" i="1"/>
  <c r="AU2363" i="1"/>
  <c r="AV2104" i="1"/>
  <c r="AS399" i="1"/>
  <c r="AU399" i="1"/>
  <c r="AU231" i="1"/>
  <c r="AU1037" i="1"/>
  <c r="AS1391" i="1"/>
  <c r="AS983" i="1"/>
  <c r="AS768" i="1"/>
  <c r="AS1696" i="1"/>
  <c r="AS2464" i="1"/>
  <c r="AS377" i="1"/>
  <c r="AU1017" i="1"/>
  <c r="AU742" i="1"/>
  <c r="AU1517" i="1"/>
  <c r="AU1633" i="1"/>
  <c r="AS2498" i="1"/>
  <c r="AS1541" i="1"/>
  <c r="AS961" i="1"/>
  <c r="AU1679" i="1"/>
  <c r="AU1503" i="1"/>
  <c r="AS623" i="1"/>
  <c r="AU893" i="1"/>
  <c r="AU581" i="1"/>
  <c r="AS1187" i="1"/>
  <c r="AS2060" i="1"/>
  <c r="AU2060" i="1"/>
  <c r="AS878" i="1"/>
  <c r="AU878" i="1"/>
  <c r="AS1026" i="1"/>
  <c r="AU1026" i="1"/>
  <c r="AS942" i="1"/>
  <c r="AU942" i="1"/>
  <c r="AS1245" i="1"/>
  <c r="AU1245" i="1"/>
  <c r="AS1654" i="1"/>
  <c r="AU1654" i="1"/>
  <c r="AS1125" i="1"/>
  <c r="AU1125" i="1"/>
  <c r="AV2116" i="1"/>
  <c r="AS2066" i="1"/>
  <c r="AU2066" i="1"/>
  <c r="AS541" i="1"/>
  <c r="AU541" i="1"/>
  <c r="AS2035" i="1"/>
  <c r="AU2035" i="1"/>
  <c r="AS1882" i="1"/>
  <c r="AU1882" i="1"/>
  <c r="AS1126" i="1"/>
  <c r="AU1126" i="1"/>
  <c r="AS1168" i="1"/>
  <c r="AS2623" i="1"/>
  <c r="AS511" i="1"/>
  <c r="AS1688" i="1"/>
  <c r="AU1688" i="1"/>
  <c r="AS766" i="1"/>
  <c r="AU766" i="1"/>
  <c r="AS1123" i="1"/>
  <c r="AU1123" i="1"/>
  <c r="AS203" i="1"/>
  <c r="AU203" i="1"/>
  <c r="AU1031" i="1"/>
  <c r="AS1031" i="1"/>
  <c r="AS1019" i="1"/>
  <c r="AU1019" i="1"/>
  <c r="AS579" i="1"/>
  <c r="AS1136" i="1"/>
  <c r="AU1136" i="1"/>
  <c r="AS738" i="1"/>
  <c r="AU738" i="1"/>
  <c r="AS778" i="1"/>
  <c r="AU778" i="1"/>
  <c r="AS622" i="1"/>
  <c r="AU622" i="1"/>
  <c r="AU811" i="1"/>
  <c r="AS986" i="1"/>
  <c r="AU986" i="1"/>
  <c r="AS1690" i="1"/>
  <c r="AU1690" i="1"/>
  <c r="AS1899" i="1"/>
  <c r="AU1899" i="1"/>
  <c r="AS2002" i="1"/>
  <c r="AU2002" i="1"/>
  <c r="AS2587" i="1"/>
  <c r="AU2587" i="1"/>
  <c r="AS974" i="1"/>
  <c r="AU974" i="1"/>
  <c r="AS150" i="1"/>
  <c r="AU150" i="1"/>
  <c r="AU1730" i="1"/>
  <c r="AS2178" i="1"/>
  <c r="AU2178" i="1"/>
  <c r="AS226" i="1"/>
  <c r="AU226" i="1"/>
  <c r="AU1684" i="1"/>
  <c r="AS1684" i="1"/>
  <c r="AV2207" i="1"/>
  <c r="AT2207" i="1"/>
  <c r="AS2157" i="1"/>
  <c r="AU2157" i="1"/>
  <c r="AS947" i="1"/>
  <c r="AU947" i="1"/>
  <c r="AS49" i="1"/>
  <c r="AU1169" i="1"/>
  <c r="AS2518" i="1"/>
  <c r="AU2518" i="1"/>
  <c r="AU1831" i="1"/>
  <c r="AS1831" i="1"/>
  <c r="AS2094" i="1"/>
  <c r="AU2094" i="1"/>
  <c r="AU1119" i="1"/>
  <c r="AS1119" i="1"/>
  <c r="AS723" i="1"/>
  <c r="AU723" i="1"/>
  <c r="AU1364" i="1"/>
  <c r="AS1364" i="1"/>
  <c r="AU1999" i="1"/>
  <c r="AS1999" i="1"/>
  <c r="AS780" i="1"/>
  <c r="AU780" i="1"/>
  <c r="AS819" i="1"/>
  <c r="AU819" i="1"/>
  <c r="AS1551" i="1"/>
  <c r="AV2103" i="1"/>
  <c r="AT2103" i="1"/>
  <c r="AS2053" i="1"/>
  <c r="AU2053" i="1"/>
  <c r="AS219" i="1"/>
  <c r="AU219" i="1"/>
  <c r="AS347" i="1"/>
  <c r="AU347" i="1"/>
  <c r="AS47" i="1"/>
  <c r="AS740" i="1"/>
  <c r="AU740" i="1"/>
  <c r="AS2628" i="1"/>
  <c r="AU2628" i="1"/>
  <c r="AS675" i="1"/>
  <c r="AS2082" i="1"/>
  <c r="AU2082" i="1"/>
  <c r="AS78" i="1"/>
  <c r="AU78" i="1"/>
  <c r="AS2595" i="1"/>
  <c r="AU2595" i="1"/>
  <c r="AU292" i="1"/>
  <c r="AS876" i="1"/>
  <c r="AU876" i="1"/>
  <c r="AS2091" i="1"/>
  <c r="AU2091" i="1"/>
  <c r="AU1431" i="1"/>
  <c r="AS1431" i="1"/>
  <c r="AS1725" i="1"/>
  <c r="AU1725" i="1"/>
  <c r="AS1365" i="1"/>
  <c r="AU1365" i="1"/>
  <c r="AS519" i="1"/>
  <c r="AU578" i="1"/>
  <c r="AS2586" i="1"/>
  <c r="AU2586" i="1"/>
  <c r="AS2519" i="1"/>
  <c r="AU2519" i="1"/>
  <c r="AS2098" i="1"/>
  <c r="AU2098" i="1"/>
  <c r="AS2512" i="1"/>
  <c r="AU2512" i="1"/>
  <c r="AS865" i="1"/>
  <c r="AU865" i="1"/>
  <c r="AS2300" i="1"/>
  <c r="AS1202" i="1"/>
  <c r="AU1202" i="1"/>
  <c r="AS2099" i="1"/>
  <c r="AU2099" i="1"/>
  <c r="AU967" i="1"/>
  <c r="AS967" i="1"/>
  <c r="AS2493" i="1"/>
  <c r="AU2493" i="1"/>
  <c r="AS2515" i="1"/>
  <c r="AU2515" i="1"/>
  <c r="AV2206" i="1"/>
  <c r="AT2206" i="1"/>
  <c r="AS2156" i="1"/>
  <c r="AU2156" i="1"/>
  <c r="AS2195" i="1"/>
  <c r="AU2195" i="1"/>
  <c r="AS2259" i="1"/>
  <c r="AS2182" i="1"/>
  <c r="AU2182" i="1"/>
  <c r="AS46" i="1"/>
  <c r="AS560" i="1"/>
  <c r="AS2022" i="1"/>
  <c r="AU2022" i="1"/>
  <c r="AU2070" i="1"/>
  <c r="AT2106" i="1"/>
  <c r="AS1086" i="1"/>
  <c r="AU1086" i="1"/>
  <c r="AV2204" i="1"/>
  <c r="AT2204" i="1"/>
  <c r="AS2154" i="1"/>
  <c r="AU2154" i="1"/>
  <c r="AS734" i="1"/>
  <c r="AU734" i="1"/>
  <c r="AS1835" i="1"/>
  <c r="AS1906" i="1"/>
  <c r="AS2340" i="1"/>
  <c r="AS396" i="1"/>
  <c r="AS1089" i="1"/>
  <c r="AS1025" i="1"/>
  <c r="AS577" i="1"/>
  <c r="AU1709" i="1"/>
  <c r="AS1879" i="1"/>
  <c r="AU1884" i="1"/>
  <c r="AS2077" i="1"/>
  <c r="AU2077" i="1"/>
  <c r="AS2208" i="1"/>
  <c r="AU545" i="1"/>
  <c r="AU1817" i="1"/>
  <c r="AS2092" i="1"/>
  <c r="AU2092" i="1"/>
  <c r="AU110" i="1"/>
  <c r="AS2313" i="1"/>
  <c r="AS2454" i="1"/>
  <c r="AU1218" i="1"/>
  <c r="AU2495" i="1"/>
  <c r="AS2161" i="1"/>
  <c r="AU2161" i="1"/>
  <c r="AS2421" i="1"/>
  <c r="AS544" i="1"/>
  <c r="AS1221" i="1"/>
  <c r="AS736" i="1"/>
  <c r="AS582" i="1"/>
  <c r="AU910" i="1"/>
  <c r="AU205" i="1"/>
  <c r="AS965" i="1"/>
  <c r="AS2318" i="1"/>
  <c r="AU1094" i="1"/>
  <c r="AS1050" i="1"/>
  <c r="AS2291" i="1"/>
  <c r="AU2291" i="1"/>
  <c r="AS1134" i="1"/>
  <c r="AS1897" i="1"/>
  <c r="AU702" i="1"/>
  <c r="AU109" i="1"/>
  <c r="AS1602" i="1"/>
  <c r="AS2319" i="1"/>
  <c r="AU2064" i="1"/>
  <c r="AS621" i="1"/>
  <c r="AS2270" i="1"/>
  <c r="AU2155" i="1"/>
  <c r="AS1911" i="1"/>
  <c r="AU2068" i="1"/>
  <c r="AS643" i="1"/>
  <c r="AU643" i="1"/>
  <c r="AU353" i="1"/>
  <c r="AS2192" i="1"/>
  <c r="AS904" i="1"/>
  <c r="AT763" i="1"/>
  <c r="AS184" i="1"/>
  <c r="AS2189" i="1"/>
  <c r="AU2189" i="1"/>
  <c r="AU352" i="1"/>
  <c r="AT747" i="1"/>
  <c r="AU1733" i="1"/>
  <c r="AS2497" i="1"/>
  <c r="AU1927" i="1"/>
  <c r="AS1927" i="1"/>
  <c r="AU863" i="1"/>
  <c r="AS863" i="1"/>
  <c r="AU349" i="1"/>
  <c r="AU207" i="1"/>
  <c r="AU1868" i="1"/>
  <c r="AU1740" i="1"/>
  <c r="AU576" i="1"/>
  <c r="AS2520" i="1"/>
  <c r="AS769" i="1"/>
  <c r="AS1745" i="1"/>
  <c r="AS557" i="1"/>
  <c r="AU781" i="1"/>
  <c r="AU861" i="1"/>
  <c r="AS966" i="1"/>
  <c r="AS1222" i="1"/>
  <c r="AU1804" i="1"/>
  <c r="AS2093" i="1"/>
  <c r="AU2093" i="1"/>
  <c r="AU1023" i="1"/>
  <c r="AS76" i="1"/>
  <c r="AS2363" i="1"/>
  <c r="AU1033" i="1"/>
  <c r="AU829" i="1"/>
  <c r="AU824" i="1"/>
  <c r="AS1037" i="1"/>
  <c r="AU983" i="1"/>
  <c r="AS1017" i="1"/>
  <c r="AU1753" i="1"/>
  <c r="AS1865" i="1"/>
  <c r="AU1865" i="1"/>
  <c r="AS742" i="1"/>
  <c r="AU981" i="1"/>
  <c r="AS1517" i="1"/>
  <c r="AS225" i="1"/>
  <c r="AS1633" i="1"/>
  <c r="AS2153" i="1"/>
  <c r="AS361" i="1"/>
  <c r="AS1029" i="1"/>
  <c r="AS893" i="1"/>
  <c r="AS773" i="1"/>
  <c r="AS899" i="1"/>
  <c r="AS590" i="1"/>
  <c r="AU590" i="1"/>
  <c r="AS762" i="1"/>
  <c r="AU762" i="1"/>
  <c r="AS2459" i="1"/>
  <c r="AU2459" i="1"/>
  <c r="AS2097" i="1"/>
  <c r="AU2097" i="1"/>
  <c r="AS1138" i="1"/>
  <c r="AU1138" i="1"/>
  <c r="AS844" i="1"/>
  <c r="AU844" i="1"/>
  <c r="AS1681" i="1"/>
  <c r="AU1681" i="1"/>
  <c r="AS1133" i="1"/>
  <c r="AU1133" i="1"/>
  <c r="AU1204" i="1"/>
  <c r="AS1204" i="1"/>
  <c r="AS1170" i="1"/>
  <c r="AU1170" i="1"/>
  <c r="AV2101" i="1"/>
  <c r="AT2101" i="1"/>
  <c r="AS2051" i="1"/>
  <c r="AU2051" i="1"/>
  <c r="AS67" i="1"/>
  <c r="AS746" i="1"/>
  <c r="AS1217" i="1"/>
  <c r="AS2315" i="1"/>
  <c r="AU2208" i="1"/>
  <c r="AU877" i="1"/>
  <c r="AS2344" i="1"/>
  <c r="AU2344" i="1"/>
  <c r="AS202" i="1"/>
  <c r="AU202" i="1"/>
  <c r="AS1091" i="1"/>
  <c r="AU1091" i="1"/>
  <c r="AS771" i="1"/>
  <c r="AU771" i="1"/>
  <c r="AS427" i="1"/>
  <c r="AU427" i="1"/>
  <c r="AS1864" i="1"/>
  <c r="AU1864" i="1"/>
  <c r="AU1940" i="1"/>
  <c r="AS987" i="1"/>
  <c r="AU987" i="1"/>
  <c r="AS1832" i="1"/>
  <c r="AU1832" i="1"/>
  <c r="AS58" i="1"/>
  <c r="AS2185" i="1"/>
  <c r="AU2185" i="1"/>
  <c r="AV1009" i="1"/>
  <c r="AU959" i="1"/>
  <c r="AS959" i="1"/>
  <c r="AS1896" i="1"/>
  <c r="AU1896" i="1"/>
  <c r="AS779" i="1"/>
  <c r="AU779" i="1"/>
  <c r="AU1392" i="1"/>
  <c r="AS1752" i="1"/>
  <c r="AU1752" i="1"/>
  <c r="AS554" i="1"/>
  <c r="AV908" i="1"/>
  <c r="AS858" i="1"/>
  <c r="AU858" i="1"/>
  <c r="AS2089" i="1"/>
  <c r="AU2089" i="1"/>
  <c r="AS2235" i="1"/>
  <c r="AU2235" i="1"/>
  <c r="AS1699" i="1"/>
  <c r="AU1699" i="1"/>
  <c r="AS2619" i="1"/>
  <c r="AU2619" i="1"/>
  <c r="AS2299" i="1"/>
  <c r="AS2617" i="1"/>
  <c r="AU2617" i="1"/>
  <c r="AS1650" i="1"/>
  <c r="AU1650" i="1"/>
  <c r="AU2297" i="1"/>
  <c r="AU2019" i="1"/>
  <c r="AU2321" i="1"/>
  <c r="AS2321" i="1"/>
  <c r="AU2004" i="1"/>
  <c r="AS2004" i="1"/>
  <c r="AS1130" i="1"/>
  <c r="AU1130" i="1"/>
  <c r="AV1756" i="1"/>
  <c r="AS1706" i="1"/>
  <c r="AU1706" i="1"/>
  <c r="AS563" i="1"/>
  <c r="AU563" i="1"/>
  <c r="AU1871" i="1"/>
  <c r="AS1871" i="1"/>
  <c r="AU2223" i="1"/>
  <c r="AS2223" i="1"/>
  <c r="AU1687" i="1"/>
  <c r="AS1687" i="1"/>
  <c r="AS2090" i="1"/>
  <c r="AU2090" i="1"/>
  <c r="AV2528" i="1"/>
  <c r="AS2478" i="1"/>
  <c r="AU2478" i="1"/>
  <c r="AS584" i="1"/>
  <c r="AU584" i="1"/>
  <c r="AU1757" i="1"/>
  <c r="AS1220" i="1"/>
  <c r="AU1220" i="1"/>
  <c r="AS787" i="1"/>
  <c r="AU787" i="1"/>
  <c r="AS1385" i="1"/>
  <c r="AS2360" i="1"/>
  <c r="AU2360" i="1"/>
  <c r="AS2265" i="1"/>
  <c r="AU2265" i="1"/>
  <c r="AS2172" i="1"/>
  <c r="AU2172" i="1"/>
  <c r="AS979" i="1"/>
  <c r="AU979" i="1"/>
  <c r="AS393" i="1"/>
  <c r="AU393" i="1"/>
  <c r="AS320" i="1"/>
  <c r="AU320" i="1"/>
  <c r="AS978" i="1"/>
  <c r="AU978" i="1"/>
  <c r="AU820" i="1"/>
  <c r="AS820" i="1"/>
  <c r="AS1516" i="1"/>
  <c r="AU1516" i="1"/>
  <c r="AS1749" i="1"/>
  <c r="AU1749" i="1"/>
  <c r="AS588" i="1"/>
  <c r="AU588" i="1"/>
  <c r="AU708" i="1"/>
  <c r="AS708" i="1"/>
  <c r="AS2547" i="1"/>
  <c r="AU2547" i="1"/>
  <c r="AU355" i="1"/>
  <c r="AU72" i="1"/>
  <c r="AS1084" i="1"/>
  <c r="AS659" i="1"/>
  <c r="AU659" i="1"/>
  <c r="AS92" i="1"/>
  <c r="AU92" i="1"/>
  <c r="AS1117" i="1"/>
  <c r="AS2073" i="1"/>
  <c r="AU2073" i="1"/>
  <c r="AS44" i="1"/>
  <c r="AU855" i="1"/>
  <c r="AS855" i="1"/>
  <c r="AS2269" i="1"/>
  <c r="AU2269" i="1"/>
  <c r="AS1205" i="1"/>
  <c r="AU1205" i="1"/>
  <c r="AS828" i="1"/>
  <c r="AU828" i="1"/>
  <c r="AS1657" i="1"/>
  <c r="AU1657" i="1"/>
  <c r="AU2103" i="1"/>
  <c r="AS2103" i="1"/>
  <c r="AS962" i="1"/>
  <c r="AU962" i="1"/>
  <c r="AS2263" i="1"/>
  <c r="AU2263" i="1"/>
  <c r="AT756" i="1"/>
  <c r="AS706" i="1"/>
  <c r="AU706" i="1"/>
  <c r="AS1098" i="1"/>
  <c r="AU1098" i="1"/>
  <c r="AS805" i="1"/>
  <c r="AU805" i="1"/>
  <c r="AU1250" i="1"/>
  <c r="AS2290" i="1"/>
  <c r="AU2290" i="1"/>
  <c r="AS423" i="1"/>
  <c r="AU423" i="1"/>
  <c r="AS394" i="1"/>
  <c r="AU394" i="1"/>
  <c r="AT1924" i="1"/>
  <c r="AS1874" i="1"/>
  <c r="AS471" i="1"/>
  <c r="AU471" i="1"/>
  <c r="AS786" i="1"/>
  <c r="AU786" i="1"/>
  <c r="AU1062" i="1"/>
  <c r="AS2268" i="1"/>
  <c r="AU2268" i="1"/>
  <c r="AS726" i="1"/>
  <c r="AU726" i="1"/>
  <c r="AS721" i="1"/>
  <c r="AU721" i="1"/>
  <c r="AS2591" i="1"/>
  <c r="AU2591" i="1"/>
  <c r="AS2492" i="1"/>
  <c r="AU2492" i="1"/>
  <c r="AS2355" i="1"/>
  <c r="AU2355" i="1"/>
  <c r="AS2572" i="1"/>
  <c r="AU2572" i="1"/>
  <c r="AS2028" i="1"/>
  <c r="AU2028" i="1"/>
  <c r="AS1710" i="1"/>
  <c r="AU1710" i="1"/>
  <c r="AS1276" i="1"/>
  <c r="AU1276" i="1"/>
  <c r="AS2562" i="1"/>
  <c r="AU2562" i="1"/>
  <c r="AT2112" i="1"/>
  <c r="AS2062" i="1"/>
  <c r="AU2062" i="1"/>
  <c r="AS508" i="1"/>
  <c r="AU1265" i="1"/>
  <c r="AU1741" i="1"/>
  <c r="AU2630" i="1"/>
  <c r="AS880" i="1"/>
  <c r="AU1277" i="1"/>
  <c r="AU191" i="1"/>
  <c r="AS2070" i="1"/>
  <c r="AU2548" i="1"/>
  <c r="AU321" i="1"/>
  <c r="AS729" i="1"/>
  <c r="AU729" i="1"/>
  <c r="AU902" i="1"/>
  <c r="AS2056" i="1"/>
  <c r="AU1270" i="1"/>
  <c r="AS2218" i="1"/>
  <c r="AU2218" i="1"/>
  <c r="AU2196" i="1"/>
  <c r="AU1515" i="1"/>
  <c r="AU2059" i="1"/>
  <c r="AU2379" i="1"/>
  <c r="AU2343" i="1"/>
  <c r="AS2402" i="1"/>
  <c r="AU2234" i="1"/>
  <c r="AU1658" i="1"/>
  <c r="AS2505" i="1"/>
  <c r="AS589" i="1"/>
  <c r="AU589" i="1"/>
  <c r="AS639" i="1"/>
  <c r="AS776" i="1"/>
  <c r="AS1709" i="1"/>
  <c r="AU1879" i="1"/>
  <c r="AS1884" i="1"/>
  <c r="AU2590" i="1"/>
  <c r="AS545" i="1"/>
  <c r="AS1817" i="1"/>
  <c r="AU2514" i="1"/>
  <c r="AS110" i="1"/>
  <c r="AS2096" i="1"/>
  <c r="AS1755" i="1"/>
  <c r="AS405" i="1"/>
  <c r="AS1218" i="1"/>
  <c r="AS2176" i="1"/>
  <c r="AS864" i="1"/>
  <c r="AU1670" i="1"/>
  <c r="AU1542" i="1"/>
  <c r="AS1632" i="1"/>
  <c r="AU2488" i="1"/>
  <c r="AU2037" i="1"/>
  <c r="AU2629" i="1"/>
  <c r="AS1129" i="1"/>
  <c r="AS910" i="1"/>
  <c r="AS205" i="1"/>
  <c r="AS1094" i="1"/>
  <c r="AU1934" i="1"/>
  <c r="AV1757" i="1"/>
  <c r="AU2513" i="1"/>
  <c r="AS2559" i="1"/>
  <c r="AU2559" i="1"/>
  <c r="AS2336" i="1"/>
  <c r="AS702" i="1"/>
  <c r="AS109" i="1"/>
  <c r="AS1734" i="1"/>
  <c r="AU785" i="1"/>
  <c r="AS2079" i="1"/>
  <c r="AU421" i="1"/>
  <c r="AU2214" i="1"/>
  <c r="AU728" i="1"/>
  <c r="AU1805" i="1"/>
  <c r="AU1165" i="1"/>
  <c r="AS2155" i="1"/>
  <c r="AS2068" i="1"/>
  <c r="AU2624" i="1"/>
  <c r="AS2288" i="1"/>
  <c r="AS353" i="1"/>
  <c r="AS741" i="1"/>
  <c r="AU741" i="1"/>
  <c r="AU2486" i="1"/>
  <c r="AU2358" i="1"/>
  <c r="AU1694" i="1"/>
  <c r="AU1630" i="1"/>
  <c r="AS1575" i="1"/>
  <c r="AS352" i="1"/>
  <c r="AU562" i="1"/>
  <c r="AV747" i="1"/>
  <c r="AU221" i="1"/>
  <c r="AU973" i="1"/>
  <c r="AS1733" i="1"/>
  <c r="AS2375" i="1"/>
  <c r="AU823" i="1"/>
  <c r="AS823" i="1"/>
  <c r="AU1629" i="1"/>
  <c r="AU1301" i="1"/>
  <c r="AS1868" i="1"/>
  <c r="AS360" i="1"/>
  <c r="AS576" i="1"/>
  <c r="AS752" i="1"/>
  <c r="AS781" i="1"/>
  <c r="AS861" i="1"/>
  <c r="AS1804" i="1"/>
  <c r="AU2490" i="1"/>
  <c r="AS1600" i="1"/>
  <c r="AS829" i="1"/>
  <c r="AS824" i="1"/>
  <c r="AS231" i="1"/>
  <c r="AU2293" i="1"/>
  <c r="AU2272" i="1"/>
  <c r="AU2184" i="1"/>
  <c r="AV883" i="1"/>
  <c r="AS833" i="1"/>
  <c r="AU833" i="1"/>
  <c r="AU1905" i="1"/>
  <c r="AU2075" i="1"/>
  <c r="AU2543" i="1"/>
  <c r="AT2203" i="1"/>
  <c r="AS2496" i="1"/>
  <c r="AU2496" i="1"/>
  <c r="AS963" i="1"/>
  <c r="AU963" i="1"/>
  <c r="AU1352" i="1"/>
  <c r="AS2186" i="1"/>
  <c r="AU2186" i="1"/>
  <c r="AU1284" i="1"/>
  <c r="AS398" i="1"/>
  <c r="AU398" i="1"/>
  <c r="AS1933" i="1"/>
  <c r="AU1933" i="1"/>
  <c r="AU1538" i="1"/>
  <c r="AS2000" i="1"/>
  <c r="AU2000" i="1"/>
  <c r="AU1652" i="1"/>
  <c r="AS1652" i="1"/>
  <c r="AS403" i="1"/>
  <c r="AU403" i="1"/>
  <c r="AS2160" i="1"/>
  <c r="AU2160" i="1"/>
  <c r="AS1742" i="1"/>
  <c r="AU1742" i="1"/>
  <c r="AS707" i="1"/>
  <c r="AU707" i="1"/>
  <c r="AS1356" i="1"/>
  <c r="AS620" i="1"/>
  <c r="AU620" i="1"/>
  <c r="AS2622" i="1"/>
  <c r="AU2622" i="1"/>
  <c r="AS204" i="1"/>
  <c r="AU204" i="1"/>
  <c r="AS234" i="1"/>
  <c r="AS564" i="1"/>
  <c r="AU564" i="1"/>
  <c r="AU1085" i="1"/>
  <c r="AS709" i="1"/>
  <c r="AU709" i="1"/>
  <c r="AS559" i="1"/>
  <c r="AU559" i="1"/>
  <c r="AU2364" i="1"/>
  <c r="AS982" i="1"/>
  <c r="AU982" i="1"/>
  <c r="AS1689" i="1"/>
  <c r="AU1689" i="1"/>
  <c r="AU188" i="1"/>
  <c r="AS188" i="1"/>
  <c r="AU1989" i="1"/>
  <c r="AV801" i="1"/>
  <c r="AU2626" i="1"/>
  <c r="AV755" i="1"/>
  <c r="AU733" i="1"/>
  <c r="AS1904" i="1"/>
  <c r="AU1904" i="1"/>
  <c r="AS350" i="1"/>
  <c r="AU350" i="1"/>
  <c r="AS542" i="1"/>
  <c r="AU542" i="1"/>
  <c r="AS894" i="1"/>
  <c r="AT789" i="1"/>
  <c r="AS739" i="1"/>
  <c r="AU739" i="1"/>
  <c r="AS395" i="1"/>
  <c r="AU395" i="1"/>
  <c r="AV765" i="1"/>
  <c r="AS715" i="1"/>
  <c r="AU715" i="1"/>
  <c r="AS1128" i="1"/>
  <c r="AU1128" i="1"/>
  <c r="AS923" i="1"/>
  <c r="AS2462" i="1"/>
  <c r="AU2462" i="1"/>
  <c r="AS334" i="1"/>
  <c r="AU334" i="1"/>
  <c r="AV864" i="1"/>
  <c r="AT864" i="1"/>
  <c r="AS814" i="1"/>
  <c r="AU814" i="1"/>
  <c r="AS2088" i="1"/>
  <c r="AU2088" i="1"/>
  <c r="AS1088" i="1"/>
  <c r="AU1088" i="1"/>
  <c r="AS1547" i="1"/>
  <c r="AU1547" i="1"/>
  <c r="AS1035" i="1"/>
  <c r="AU1035" i="1"/>
  <c r="AV797" i="1"/>
  <c r="AT797" i="1"/>
  <c r="AS747" i="1"/>
  <c r="BT747" i="1" s="1"/>
  <c r="AS1948" i="1"/>
  <c r="AU1948" i="1"/>
  <c r="AV2038" i="1"/>
  <c r="AS1988" i="1"/>
  <c r="AU1988" i="1"/>
  <c r="AS1931" i="1"/>
  <c r="AU1931" i="1"/>
  <c r="AS1018" i="1"/>
  <c r="AU1018" i="1"/>
  <c r="AS1754" i="1"/>
  <c r="AU1754" i="1"/>
  <c r="AS2174" i="1"/>
  <c r="AU2174" i="1"/>
  <c r="AS1746" i="1"/>
  <c r="AU1746" i="1"/>
  <c r="AS54" i="1"/>
  <c r="AS2187" i="1"/>
  <c r="AU2187" i="1"/>
  <c r="AS1162" i="1"/>
  <c r="AS2105" i="1"/>
  <c r="AS2169" i="1"/>
  <c r="AU2169" i="1"/>
  <c r="AS914" i="1"/>
  <c r="AU914" i="1"/>
  <c r="AS2620" i="1"/>
  <c r="AU2620" i="1"/>
  <c r="AS2621" i="1"/>
  <c r="AU2621" i="1"/>
  <c r="AS784" i="1"/>
  <c r="AU784" i="1"/>
  <c r="AU2245" i="1"/>
  <c r="AS1153" i="1"/>
  <c r="AU1153" i="1"/>
  <c r="AS1188" i="1"/>
  <c r="AU1188" i="1"/>
  <c r="AV901" i="1"/>
  <c r="AS851" i="1"/>
  <c r="AU851" i="1"/>
  <c r="AU516" i="1"/>
  <c r="AS1553" i="1"/>
  <c r="AV1920" i="1"/>
  <c r="AS1870" i="1"/>
  <c r="AU1870" i="1"/>
  <c r="AU1876" i="1"/>
  <c r="AS1876" i="1"/>
  <c r="AS1651" i="1"/>
  <c r="AU1651" i="1"/>
  <c r="AS2108" i="1"/>
  <c r="AS2456" i="1"/>
  <c r="AU2456" i="1"/>
  <c r="AS1049" i="1"/>
  <c r="AU1049" i="1"/>
  <c r="AU1743" i="1"/>
  <c r="AS1743" i="1"/>
  <c r="AV1554" i="1"/>
  <c r="AS1504" i="1"/>
  <c r="AU1504" i="1"/>
  <c r="AS946" i="1"/>
  <c r="AU946" i="1"/>
  <c r="AS2504" i="1"/>
  <c r="AS1627" i="1"/>
  <c r="AU1627" i="1"/>
  <c r="AU900" i="1"/>
  <c r="AV925" i="1"/>
  <c r="AS875" i="1"/>
  <c r="AU875" i="1"/>
  <c r="AS52" i="1"/>
  <c r="AS1164" i="1"/>
  <c r="AU1164" i="1"/>
  <c r="AT1035" i="1"/>
  <c r="AS985" i="1"/>
  <c r="AU985" i="1"/>
  <c r="AS1083" i="1"/>
  <c r="AU1083" i="1"/>
  <c r="AS556" i="1"/>
  <c r="AU556" i="1"/>
  <c r="AS676" i="1"/>
  <c r="AU676" i="1"/>
  <c r="AS1353" i="1"/>
  <c r="AU1353" i="1"/>
  <c r="AS1052" i="1"/>
  <c r="AU1111" i="1"/>
  <c r="AS1111" i="1"/>
  <c r="AS2181" i="1"/>
  <c r="AU2181" i="1"/>
  <c r="AS944" i="1"/>
  <c r="AU944" i="1"/>
  <c r="AS339" i="1"/>
  <c r="AV766" i="1"/>
  <c r="AS716" i="1"/>
  <c r="AU716" i="1"/>
  <c r="AS2029" i="1"/>
  <c r="AU2029" i="1"/>
  <c r="AS1747" i="1"/>
  <c r="AU1747" i="1"/>
  <c r="AS1525" i="1"/>
  <c r="AU1525" i="1"/>
  <c r="AV814" i="1"/>
  <c r="AS764" i="1"/>
  <c r="AU764" i="1"/>
  <c r="AU2159" i="1"/>
  <c r="AS2159" i="1"/>
  <c r="AU1599" i="1"/>
  <c r="AS61" i="1"/>
  <c r="AS2210" i="1"/>
  <c r="AS1034" i="1"/>
  <c r="AU1034" i="1"/>
  <c r="AS122" i="1"/>
  <c r="AU122" i="1"/>
  <c r="AV1556" i="1"/>
  <c r="AS1506" i="1"/>
  <c r="AU1506" i="1"/>
  <c r="AU2007" i="1"/>
  <c r="AS2007" i="1"/>
  <c r="AS945" i="1"/>
  <c r="AU945" i="1"/>
  <c r="AV2044" i="1"/>
  <c r="AS1994" i="1"/>
  <c r="AU1994" i="1"/>
  <c r="AU711" i="1"/>
  <c r="AT761" i="1"/>
  <c r="AS711" i="1"/>
  <c r="AV2115" i="1"/>
  <c r="AS2065" i="1"/>
  <c r="AU2065" i="1"/>
  <c r="AV1764" i="1"/>
  <c r="AT1764" i="1"/>
  <c r="AU1714" i="1"/>
  <c r="AU2370" i="1"/>
  <c r="AS743" i="1"/>
  <c r="AS2236" i="1"/>
  <c r="AU2236" i="1"/>
  <c r="AT920" i="1"/>
  <c r="AS870" i="1"/>
  <c r="AU870" i="1"/>
  <c r="AS2163" i="1"/>
  <c r="AU2163" i="1"/>
  <c r="AS2419" i="1"/>
  <c r="AU2419" i="1"/>
  <c r="AS1996" i="1"/>
  <c r="AU1996" i="1"/>
  <c r="AS2483" i="1"/>
  <c r="AU2483" i="1"/>
  <c r="AU1382" i="1"/>
  <c r="AU1537" i="1"/>
  <c r="AT1030" i="1"/>
  <c r="AU980" i="1"/>
  <c r="AS980" i="1"/>
  <c r="AS1998" i="1"/>
  <c r="AU1998" i="1"/>
  <c r="AS404" i="1"/>
  <c r="AU404" i="1"/>
  <c r="AS2627" i="1"/>
  <c r="AU2627" i="1"/>
  <c r="AS1265" i="1"/>
  <c r="AS1741" i="1"/>
  <c r="AS2630" i="1"/>
  <c r="AV1728" i="1"/>
  <c r="AS1277" i="1"/>
  <c r="AS191" i="1"/>
  <c r="AS912" i="1"/>
  <c r="AS321" i="1"/>
  <c r="AU793" i="1"/>
  <c r="AU969" i="1"/>
  <c r="AU1097" i="1"/>
  <c r="AU1713" i="1"/>
  <c r="AS1873" i="1"/>
  <c r="AU1873" i="1"/>
  <c r="AS902" i="1"/>
  <c r="AU989" i="1"/>
  <c r="AS2196" i="1"/>
  <c r="AS1515" i="1"/>
  <c r="AS2059" i="1"/>
  <c r="AS2554" i="1"/>
  <c r="AS2379" i="1"/>
  <c r="AS2343" i="1"/>
  <c r="AU2612" i="1"/>
  <c r="AS2234" i="1"/>
  <c r="AS1658" i="1"/>
  <c r="AS1659" i="1"/>
  <c r="AS2570" i="1"/>
  <c r="AU2570" i="1"/>
  <c r="AV2196" i="1"/>
  <c r="AV1956" i="1"/>
  <c r="AT1759" i="1"/>
  <c r="AU1189" i="1"/>
  <c r="AU1685" i="1"/>
  <c r="AS1175" i="1"/>
  <c r="AU1429" i="1"/>
  <c r="AU536" i="1"/>
  <c r="AU712" i="1"/>
  <c r="AU1928" i="1"/>
  <c r="AU2024" i="1"/>
  <c r="AU2168" i="1"/>
  <c r="AS2514" i="1"/>
  <c r="AS478" i="1"/>
  <c r="AU357" i="1"/>
  <c r="AU765" i="1"/>
  <c r="AU2260" i="1"/>
  <c r="AU2422" i="1"/>
  <c r="AU725" i="1"/>
  <c r="AS1670" i="1"/>
  <c r="AS1542" i="1"/>
  <c r="AU1055" i="1"/>
  <c r="AS2334" i="1"/>
  <c r="AU2334" i="1"/>
  <c r="AS2488" i="1"/>
  <c r="AS2296" i="1"/>
  <c r="AU345" i="1"/>
  <c r="AU473" i="1"/>
  <c r="AV859" i="1"/>
  <c r="AS1729" i="1"/>
  <c r="AU1729" i="1"/>
  <c r="AU701" i="1"/>
  <c r="AS1934" i="1"/>
  <c r="AS2006" i="1"/>
  <c r="AU2418" i="1"/>
  <c r="AU2618" i="1"/>
  <c r="AS1274" i="1"/>
  <c r="AU1274" i="1"/>
  <c r="AS2507" i="1"/>
  <c r="AS2513" i="1"/>
  <c r="AS2460" i="1"/>
  <c r="AT752" i="1"/>
  <c r="AT2518" i="1"/>
  <c r="AS2064" i="1"/>
  <c r="AS1109" i="1"/>
  <c r="AS785" i="1"/>
  <c r="AU2079" i="1"/>
  <c r="AS421" i="1"/>
  <c r="AS2214" i="1"/>
  <c r="AS728" i="1"/>
  <c r="AS1805" i="1"/>
  <c r="AS1165" i="1"/>
  <c r="AU1509" i="1"/>
  <c r="AT2205" i="1"/>
  <c r="AT2118" i="1"/>
  <c r="AU1137" i="1"/>
  <c r="AU1737" i="1"/>
  <c r="AU1889" i="1"/>
  <c r="AU813" i="1"/>
  <c r="AU1938" i="1"/>
  <c r="AU2180" i="1"/>
  <c r="AU782" i="1"/>
  <c r="AU2484" i="1"/>
  <c r="AU1389" i="1"/>
  <c r="AS2486" i="1"/>
  <c r="AS2358" i="1"/>
  <c r="AS1694" i="1"/>
  <c r="AS1630" i="1"/>
  <c r="AV1552" i="1"/>
  <c r="AT1552" i="1"/>
  <c r="AS1502" i="1"/>
  <c r="AU1502" i="1"/>
  <c r="AV770" i="1"/>
  <c r="AU1575" i="1"/>
  <c r="AS848" i="1"/>
  <c r="AS562" i="1"/>
  <c r="AS221" i="1"/>
  <c r="AS973" i="1"/>
  <c r="AU2102" i="1"/>
  <c r="AS2191" i="1"/>
  <c r="AU1366" i="1"/>
  <c r="AU1655" i="1"/>
  <c r="AS1655" i="1"/>
  <c r="AV785" i="1"/>
  <c r="AT785" i="1"/>
  <c r="AU735" i="1"/>
  <c r="AS735" i="1"/>
  <c r="AS79" i="1"/>
  <c r="AS1629" i="1"/>
  <c r="AS1301" i="1"/>
  <c r="AV895" i="1"/>
  <c r="AT895" i="1"/>
  <c r="AS845" i="1"/>
  <c r="AU845" i="1"/>
  <c r="AU93" i="1"/>
  <c r="AS207" i="1"/>
  <c r="AU911" i="1"/>
  <c r="AS895" i="1"/>
  <c r="AT1918" i="1"/>
  <c r="AT1726" i="1"/>
  <c r="AU2568" i="1"/>
  <c r="AU2472" i="1"/>
  <c r="AU1992" i="1"/>
  <c r="AU137" i="1"/>
  <c r="AV1531" i="1"/>
  <c r="AU806" i="1"/>
  <c r="AT831" i="1"/>
  <c r="AU2266" i="1"/>
  <c r="AS2490" i="1"/>
  <c r="AT879" i="1"/>
  <c r="AS673" i="1"/>
  <c r="AV1761" i="1"/>
  <c r="AS2293" i="1"/>
  <c r="AS80" i="1"/>
  <c r="AT1202" i="1"/>
  <c r="AS2107" i="1"/>
  <c r="AU522" i="1"/>
  <c r="AU905" i="1"/>
  <c r="AV1211" i="1"/>
  <c r="AS1905" i="1"/>
  <c r="AS2075" i="1"/>
  <c r="AS206" i="1"/>
  <c r="AS678" i="1"/>
  <c r="AU678" i="1"/>
  <c r="AS1259" i="1"/>
  <c r="AS2543" i="1"/>
  <c r="AU869" i="1"/>
  <c r="AU2417" i="1"/>
  <c r="AU400" i="1"/>
  <c r="AU596" i="1"/>
  <c r="AU2167" i="1"/>
  <c r="AS994" i="1"/>
  <c r="AV2203" i="1"/>
  <c r="AS2095" i="1"/>
  <c r="AS1735" i="1"/>
  <c r="AU727" i="1"/>
  <c r="AU663" i="1"/>
  <c r="AV823" i="1"/>
  <c r="AS594" i="1"/>
  <c r="AU594" i="1"/>
  <c r="AV852" i="1"/>
  <c r="AT852" i="1"/>
  <c r="AS802" i="1"/>
  <c r="AU802" i="1"/>
  <c r="AV1548" i="1"/>
  <c r="AS1498" i="1"/>
  <c r="AU1498" i="1"/>
  <c r="AS670" i="1"/>
  <c r="AU670" i="1"/>
  <c r="AS291" i="1"/>
  <c r="AU291" i="1"/>
  <c r="AS1626" i="1"/>
  <c r="AU1626" i="1"/>
  <c r="AS1528" i="1"/>
  <c r="AU1528" i="1"/>
  <c r="AV875" i="1"/>
  <c r="AT875" i="1"/>
  <c r="AS825" i="1"/>
  <c r="AU825" i="1"/>
  <c r="AS2314" i="1"/>
  <c r="AU2314" i="1"/>
  <c r="AS1272" i="1"/>
  <c r="AT916" i="1"/>
  <c r="AS866" i="1"/>
  <c r="AU866" i="1"/>
  <c r="AS2320" i="1"/>
  <c r="AU2320" i="1"/>
  <c r="AS1636" i="1"/>
  <c r="AU1636" i="1"/>
  <c r="AS2467" i="1"/>
  <c r="AU2467" i="1"/>
  <c r="AS2574" i="1"/>
  <c r="AU2574" i="1"/>
  <c r="AS1540" i="1"/>
  <c r="AU1540" i="1"/>
  <c r="AS2264" i="1"/>
  <c r="AU2264" i="1"/>
  <c r="AS1283" i="1"/>
  <c r="AS1027" i="1"/>
  <c r="AU1027" i="1"/>
  <c r="AS619" i="1"/>
  <c r="AU619" i="1"/>
  <c r="AS75" i="1"/>
  <c r="AU75" i="1"/>
  <c r="AS1280" i="1"/>
  <c r="AU2608" i="1"/>
  <c r="AS2256" i="1"/>
  <c r="AT2306" i="1"/>
  <c r="AU2256" i="1"/>
  <c r="AS1513" i="1"/>
  <c r="AU1513" i="1"/>
  <c r="AS551" i="1"/>
  <c r="AU551" i="1"/>
  <c r="AV1687" i="1"/>
  <c r="AV820" i="1"/>
  <c r="AT820" i="1"/>
  <c r="AS770" i="1"/>
  <c r="AU770" i="1"/>
  <c r="AV909" i="1"/>
  <c r="AT909" i="1"/>
  <c r="AS859" i="1"/>
  <c r="AU859" i="1"/>
  <c r="AS1872" i="1"/>
  <c r="AU1872" i="1"/>
  <c r="AS1248" i="1"/>
  <c r="AU1248" i="1"/>
  <c r="AS1880" i="1"/>
  <c r="AU1880" i="1"/>
  <c r="AS186" i="1"/>
  <c r="AU186" i="1"/>
  <c r="AS1901" i="1"/>
  <c r="AU1901" i="1"/>
  <c r="AS1096" i="1"/>
  <c r="AU1096" i="1"/>
  <c r="AV1722" i="1"/>
  <c r="AS1672" i="1"/>
  <c r="AT1722" i="1"/>
  <c r="AU1672" i="1"/>
  <c r="AS1003" i="1"/>
  <c r="AU1003" i="1"/>
  <c r="AS1032" i="1"/>
  <c r="AU1032" i="1"/>
  <c r="AS1512" i="1"/>
  <c r="AU1512" i="1"/>
  <c r="AS586" i="1"/>
  <c r="AU586" i="1"/>
  <c r="AU2071" i="1"/>
  <c r="AS2071" i="1"/>
  <c r="AS2521" i="1"/>
  <c r="AU2521" i="1"/>
  <c r="AV1518" i="1"/>
  <c r="AT1518" i="1"/>
  <c r="AS1468" i="1"/>
  <c r="AU1468" i="1"/>
  <c r="AT2507" i="1"/>
  <c r="AS2457" i="1"/>
  <c r="AU2457" i="1"/>
  <c r="AV1917" i="1"/>
  <c r="AT1917" i="1"/>
  <c r="AS1867" i="1"/>
  <c r="AU1867" i="1"/>
  <c r="AT2515" i="1"/>
  <c r="AS2465" i="1"/>
  <c r="AU2465" i="1"/>
  <c r="AV2202" i="1"/>
  <c r="AS2152" i="1"/>
  <c r="AT2202" i="1"/>
  <c r="AU2152" i="1"/>
  <c r="AS1139" i="1"/>
  <c r="AU1139" i="1"/>
  <c r="AV1524" i="1"/>
  <c r="AU1474" i="1"/>
  <c r="AS2499" i="1"/>
  <c r="AU2499" i="1"/>
  <c r="AS1090" i="1"/>
  <c r="AU1090" i="1"/>
  <c r="AS1947" i="1"/>
  <c r="AU1947" i="1"/>
  <c r="AS1203" i="1"/>
  <c r="AU1203" i="1"/>
  <c r="AU2283" i="1"/>
  <c r="AS2072" i="1"/>
  <c r="AU2072" i="1"/>
  <c r="AV2113" i="1"/>
  <c r="AT2113" i="1"/>
  <c r="AU2063" i="1"/>
  <c r="AS2063" i="1"/>
  <c r="AS2593" i="1"/>
  <c r="AU2593" i="1"/>
  <c r="AU2036" i="1"/>
  <c r="AS2036" i="1"/>
  <c r="AV1916" i="1"/>
  <c r="AT1916" i="1"/>
  <c r="AS1866" i="1"/>
  <c r="AU1866" i="1"/>
  <c r="AS290" i="1"/>
  <c r="AU290" i="1"/>
  <c r="AU1524" i="1"/>
  <c r="AS1524" i="1"/>
  <c r="AU1748" i="1"/>
  <c r="AS1748" i="1"/>
  <c r="AS68" i="1"/>
  <c r="AU68" i="1"/>
  <c r="AS124" i="1"/>
  <c r="AU124" i="1"/>
  <c r="AU1300" i="1"/>
  <c r="AS1300" i="1"/>
  <c r="AS2341" i="1"/>
  <c r="AU2341" i="1"/>
  <c r="AS1909" i="1"/>
  <c r="AS2339" i="1"/>
  <c r="AU2339" i="1"/>
  <c r="AV1206" i="1"/>
  <c r="AT1206" i="1"/>
  <c r="AS1156" i="1"/>
  <c r="AU1156" i="1"/>
  <c r="AS1728" i="1"/>
  <c r="AU1728" i="1"/>
  <c r="AS674" i="1"/>
  <c r="AU674" i="1"/>
  <c r="AS1721" i="1"/>
  <c r="AU1721" i="1"/>
  <c r="AT910" i="1"/>
  <c r="AS860" i="1"/>
  <c r="AU860" i="1"/>
  <c r="AS2083" i="1"/>
  <c r="AU2083" i="1"/>
  <c r="AS2081" i="1"/>
  <c r="AU2081" i="1"/>
  <c r="AV1733" i="1"/>
  <c r="AT1733" i="1"/>
  <c r="AS1683" i="1"/>
  <c r="AU1683" i="1"/>
  <c r="AS428" i="1"/>
  <c r="AU428" i="1"/>
  <c r="AU2175" i="1"/>
  <c r="AS2175" i="1"/>
  <c r="AT774" i="1"/>
  <c r="AS724" i="1"/>
  <c r="AU724" i="1"/>
  <c r="AU232" i="1"/>
  <c r="AT1549" i="1"/>
  <c r="AS1499" i="1"/>
  <c r="AU1499" i="1"/>
  <c r="AU172" i="1"/>
  <c r="AV1014" i="1"/>
  <c r="AT1014" i="1"/>
  <c r="AS964" i="1"/>
  <c r="AU964" i="1"/>
  <c r="AV806" i="1"/>
  <c r="AT806" i="1"/>
  <c r="AS756" i="1"/>
  <c r="BT756" i="1" s="1"/>
  <c r="AU756" i="1"/>
  <c r="AV1517" i="1"/>
  <c r="AS1467" i="1"/>
  <c r="AU1467" i="1"/>
  <c r="AS1132" i="1"/>
  <c r="AU1132" i="1"/>
  <c r="AS1051" i="1"/>
  <c r="AU1051" i="1"/>
  <c r="AS388" i="1"/>
  <c r="AU388" i="1"/>
  <c r="AS1496" i="1"/>
  <c r="AU1496" i="1"/>
  <c r="AU1079" i="1"/>
  <c r="AS1079" i="1"/>
  <c r="AS424" i="1"/>
  <c r="AU424" i="1"/>
  <c r="AS976" i="1"/>
  <c r="AT1026" i="1"/>
  <c r="AU976" i="1"/>
  <c r="AS1732" i="1"/>
  <c r="AU1732" i="1"/>
  <c r="AS332" i="1"/>
  <c r="AU332" i="1"/>
  <c r="AS1197" i="1"/>
  <c r="AU1197" i="1"/>
  <c r="AS1249" i="1"/>
  <c r="AU1249" i="1"/>
  <c r="AV866" i="1"/>
  <c r="AS816" i="1"/>
  <c r="AU816" i="1"/>
  <c r="AT866" i="1"/>
  <c r="AS1555" i="1"/>
  <c r="AU1555" i="1"/>
  <c r="AV2047" i="1"/>
  <c r="AT2047" i="1"/>
  <c r="AS1997" i="1"/>
  <c r="AU1997" i="1"/>
  <c r="AS1750" i="1"/>
  <c r="AU1750" i="1"/>
  <c r="AS1004" i="1"/>
  <c r="AU1004" i="1"/>
  <c r="AS2301" i="1"/>
  <c r="AU2301" i="1"/>
  <c r="AV750" i="1"/>
  <c r="AT750" i="1"/>
  <c r="AS700" i="1"/>
  <c r="AU700" i="1"/>
  <c r="AS180" i="1"/>
  <c r="AU180" i="1"/>
  <c r="AV2307" i="1"/>
  <c r="AT2307" i="1"/>
  <c r="AU2257" i="1"/>
  <c r="AS2257" i="1"/>
  <c r="AS426" i="1"/>
  <c r="AU426" i="1"/>
  <c r="AS1574" i="1"/>
  <c r="AU1574" i="1"/>
  <c r="AS181" i="1"/>
  <c r="AU181" i="1"/>
  <c r="AS2335" i="1"/>
  <c r="AU2335" i="1"/>
  <c r="AS535" i="1"/>
  <c r="AU535" i="1"/>
  <c r="AS2273" i="1"/>
  <c r="AU2273" i="1"/>
  <c r="AU2567" i="1"/>
  <c r="AS2567" i="1"/>
  <c r="AV2529" i="1"/>
  <c r="AT2529" i="1"/>
  <c r="AS2479" i="1"/>
  <c r="AU2479" i="1"/>
  <c r="AU2039" i="1"/>
  <c r="AS2039" i="1"/>
  <c r="AV1721" i="1"/>
  <c r="AT1721" i="1"/>
  <c r="AU1671" i="1"/>
  <c r="AS1671" i="1"/>
  <c r="AU1903" i="1"/>
  <c r="AS1903" i="1"/>
  <c r="AS62" i="1"/>
  <c r="AU62" i="1"/>
  <c r="AS1819" i="1"/>
  <c r="AU1819" i="1"/>
  <c r="AU1172" i="1"/>
  <c r="AS1172" i="1"/>
  <c r="AS1182" i="1"/>
  <c r="AU1182" i="1"/>
  <c r="AS1802" i="1"/>
  <c r="AU1802" i="1"/>
  <c r="AS2003" i="1"/>
  <c r="AU2003" i="1"/>
  <c r="AV931" i="1"/>
  <c r="AT931" i="1"/>
  <c r="AS881" i="1"/>
  <c r="AU881" i="1"/>
  <c r="AS2545" i="1"/>
  <c r="AU2545" i="1"/>
  <c r="AS1427" i="1"/>
  <c r="AU1427" i="1"/>
  <c r="AS2362" i="1"/>
  <c r="AU2362" i="1"/>
  <c r="AS1310" i="1"/>
  <c r="AU1310" i="1"/>
  <c r="AS1054" i="1"/>
  <c r="AU1054" i="1"/>
  <c r="AS1206" i="1"/>
  <c r="BT1206" i="1" s="1"/>
  <c r="AU1206" i="1"/>
  <c r="AS2365" i="1"/>
  <c r="AU2365" i="1"/>
  <c r="AS148" i="1"/>
  <c r="AU148" i="1"/>
  <c r="AU2470" i="1"/>
  <c r="AU1486" i="1"/>
  <c r="AU664" i="1"/>
  <c r="AU751" i="1"/>
  <c r="AU1095" i="1"/>
  <c r="AS1095" i="1"/>
  <c r="AS2023" i="1"/>
  <c r="AS793" i="1"/>
  <c r="AS1097" i="1"/>
  <c r="AS1713" i="1"/>
  <c r="AU1021" i="1"/>
  <c r="AU2190" i="1"/>
  <c r="AU2104" i="1"/>
  <c r="AU1014" i="1"/>
  <c r="AT2109" i="1"/>
  <c r="AT2284" i="1"/>
  <c r="AT1708" i="1"/>
  <c r="AT1709" i="1"/>
  <c r="AU2601" i="1"/>
  <c r="AU1115" i="1"/>
  <c r="AU1426" i="1"/>
  <c r="AS229" i="1"/>
  <c r="AU229" i="1"/>
  <c r="AS1479" i="1"/>
  <c r="AU924" i="1"/>
  <c r="AS2279" i="1"/>
  <c r="AU521" i="1"/>
  <c r="AU2194" i="1"/>
  <c r="AS2471" i="1"/>
  <c r="AU705" i="1"/>
  <c r="AV1759" i="1"/>
  <c r="AS1189" i="1"/>
  <c r="AS1685" i="1"/>
  <c r="AU1175" i="1"/>
  <c r="AS1429" i="1"/>
  <c r="AS536" i="1"/>
  <c r="AS712" i="1"/>
  <c r="AS2592" i="1"/>
  <c r="AS2168" i="1"/>
  <c r="AU185" i="1"/>
  <c r="AV840" i="1"/>
  <c r="AT840" i="1"/>
  <c r="AS790" i="1"/>
  <c r="AU790" i="1"/>
  <c r="AS357" i="1"/>
  <c r="AS765" i="1"/>
  <c r="AU2237" i="1"/>
  <c r="AU1166" i="1"/>
  <c r="AS2260" i="1"/>
  <c r="AU1883" i="1"/>
  <c r="AS65" i="1"/>
  <c r="AU65" i="1"/>
  <c r="AU1494" i="1"/>
  <c r="AU2317" i="1"/>
  <c r="AU2244" i="1"/>
  <c r="AU1177" i="1"/>
  <c r="AS725" i="1"/>
  <c r="AU808" i="1"/>
  <c r="AT1720" i="1"/>
  <c r="AU1077" i="1"/>
  <c r="AU759" i="1"/>
  <c r="AU624" i="1"/>
  <c r="AU832" i="1"/>
  <c r="AU2632" i="1"/>
  <c r="AS345" i="1"/>
  <c r="AS473" i="1"/>
  <c r="AU753" i="1"/>
  <c r="AU873" i="1"/>
  <c r="AU190" i="1"/>
  <c r="AU550" i="1"/>
  <c r="AU758" i="1"/>
  <c r="AS701" i="1"/>
  <c r="AU2506" i="1"/>
  <c r="AS2149" i="1"/>
  <c r="AS2418" i="1"/>
  <c r="AS2618" i="1"/>
  <c r="AV2510" i="1"/>
  <c r="AU958" i="1"/>
  <c r="AU1686" i="1"/>
  <c r="AU2162" i="1"/>
  <c r="AU218" i="1"/>
  <c r="AU1473" i="1"/>
  <c r="AS2033" i="1"/>
  <c r="AU2033" i="1"/>
  <c r="AV752" i="1"/>
  <c r="AU1878" i="1"/>
  <c r="AV2114" i="1"/>
  <c r="AT2198" i="1"/>
  <c r="AT835" i="1"/>
  <c r="AU2565" i="1"/>
  <c r="AS920" i="1"/>
  <c r="AT778" i="1"/>
  <c r="AT1719" i="1"/>
  <c r="AT1215" i="1"/>
  <c r="AU2599" i="1"/>
  <c r="AS2599" i="1"/>
  <c r="AV2205" i="1"/>
  <c r="AU2248" i="1"/>
  <c r="AV2511" i="1"/>
  <c r="AT2511" i="1"/>
  <c r="AS2461" i="1"/>
  <c r="AU2461" i="1"/>
  <c r="AS57" i="1"/>
  <c r="AS937" i="1"/>
  <c r="AS1137" i="1"/>
  <c r="AS1737" i="1"/>
  <c r="AU390" i="1"/>
  <c r="AS365" i="1"/>
  <c r="AU365" i="1"/>
  <c r="AS813" i="1"/>
  <c r="AV2304" i="1"/>
  <c r="AT2304" i="1"/>
  <c r="AS2254" i="1"/>
  <c r="AU2254" i="1"/>
  <c r="AS2463" i="1"/>
  <c r="AS2180" i="1"/>
  <c r="AU2008" i="1"/>
  <c r="AS1497" i="1"/>
  <c r="AS782" i="1"/>
  <c r="AS2484" i="1"/>
  <c r="AV1027" i="1"/>
  <c r="AT1027" i="1"/>
  <c r="AS977" i="1"/>
  <c r="AU977" i="1"/>
  <c r="AS2598" i="1"/>
  <c r="AT1744" i="1"/>
  <c r="AU1470" i="1"/>
  <c r="AU408" i="1"/>
  <c r="AU120" i="1"/>
  <c r="AU2516" i="1"/>
  <c r="AS2240" i="1"/>
  <c r="AT1023" i="1"/>
  <c r="AS2102" i="1"/>
  <c r="AU2191" i="1"/>
  <c r="AU2359" i="1"/>
  <c r="AU2596" i="1"/>
  <c r="AS1013" i="1"/>
  <c r="AS1366" i="1"/>
  <c r="AU70" i="1"/>
  <c r="AU797" i="1"/>
  <c r="AU1722" i="1"/>
  <c r="AU1615" i="1"/>
  <c r="AU1127" i="1"/>
  <c r="AS1127" i="1"/>
  <c r="AV753" i="1"/>
  <c r="AT753" i="1"/>
  <c r="AS703" i="1"/>
  <c r="AU703" i="1"/>
  <c r="AS359" i="1"/>
  <c r="AU789" i="1"/>
  <c r="AU533" i="1"/>
  <c r="AS93" i="1"/>
  <c r="AU895" i="1"/>
  <c r="AS2220" i="1"/>
  <c r="AU2220" i="1"/>
  <c r="AV802" i="1"/>
  <c r="AV1042" i="1"/>
  <c r="AT2522" i="1"/>
  <c r="AT2042" i="1"/>
  <c r="AT2194" i="1"/>
  <c r="AS682" i="1"/>
  <c r="AS137" i="1"/>
  <c r="AU425" i="1"/>
  <c r="AU897" i="1"/>
  <c r="AU1273" i="1"/>
  <c r="AU1697" i="1"/>
  <c r="AU1993" i="1"/>
  <c r="AS430" i="1"/>
  <c r="AS677" i="1"/>
  <c r="AU677" i="1"/>
  <c r="AV831" i="1"/>
  <c r="AV911" i="1"/>
  <c r="AS2266" i="1"/>
  <c r="AU391" i="1"/>
  <c r="AU1024" i="1"/>
  <c r="AV879" i="1"/>
  <c r="AU1173" i="1"/>
  <c r="AV874" i="1"/>
  <c r="AU1061" i="1"/>
  <c r="AU2261" i="1"/>
  <c r="AS896" i="1"/>
  <c r="BT896" i="1" s="1"/>
  <c r="AS1152" i="1"/>
  <c r="AS1536" i="1"/>
  <c r="AS1800" i="1"/>
  <c r="AS2368" i="1"/>
  <c r="AS2272" i="1"/>
  <c r="AS2184" i="1"/>
  <c r="AS522" i="1"/>
  <c r="AU513" i="1"/>
  <c r="AS905" i="1"/>
  <c r="AU1081" i="1"/>
  <c r="AT2125" i="1"/>
  <c r="AU710" i="1"/>
  <c r="AS77" i="1"/>
  <c r="AU77" i="1"/>
  <c r="AV1031" i="1"/>
  <c r="AU583" i="1"/>
  <c r="AU988" i="1"/>
  <c r="AU2552" i="1"/>
  <c r="AU618" i="1"/>
  <c r="AU841" i="1"/>
  <c r="AS869" i="1"/>
  <c r="AS1546" i="1"/>
  <c r="AS2417" i="1"/>
  <c r="AS400" i="1"/>
  <c r="AU1015" i="1"/>
  <c r="AS596" i="1"/>
  <c r="AU553" i="1"/>
  <c r="AU177" i="1"/>
  <c r="AS2511" i="1"/>
  <c r="AU2095" i="1"/>
  <c r="AU1735" i="1"/>
  <c r="AU1351" i="1"/>
  <c r="AU1159" i="1"/>
  <c r="AS727" i="1"/>
  <c r="AS63" i="1"/>
  <c r="AU1093" i="1"/>
  <c r="AU941" i="1"/>
  <c r="AU837" i="1"/>
  <c r="AU429" i="1"/>
  <c r="AU125" i="1"/>
  <c r="AS1520" i="1"/>
  <c r="AU1520" i="1"/>
  <c r="AS1380" i="1"/>
  <c r="AS638" i="1"/>
  <c r="AU638" i="1"/>
  <c r="AS1251" i="1"/>
  <c r="AU1251" i="1"/>
  <c r="AV1045" i="1"/>
  <c r="AT1045" i="1"/>
  <c r="AS995" i="1"/>
  <c r="AU995" i="1"/>
  <c r="AS587" i="1"/>
  <c r="AU587" i="1"/>
  <c r="AS2550" i="1"/>
  <c r="AU2550" i="1"/>
  <c r="AS1120" i="1"/>
  <c r="AU1120" i="1"/>
  <c r="AV932" i="1"/>
  <c r="AT932" i="1"/>
  <c r="AS882" i="1"/>
  <c r="AU882" i="1"/>
  <c r="AS1184" i="1"/>
  <c r="AU1184" i="1"/>
  <c r="AS50" i="1"/>
  <c r="AV877" i="1"/>
  <c r="AT877" i="1"/>
  <c r="AS827" i="1"/>
  <c r="AU827" i="1"/>
  <c r="AU476" i="1"/>
  <c r="AS476" i="1"/>
  <c r="AS1744" i="1"/>
  <c r="AU1744" i="1"/>
  <c r="AS1304" i="1"/>
  <c r="AU1304" i="1"/>
  <c r="AS366" i="1"/>
  <c r="AU366" i="1"/>
  <c r="AS686" i="1"/>
  <c r="AU686" i="1"/>
  <c r="AV896" i="1"/>
  <c r="AT896" i="1"/>
  <c r="AS846" i="1"/>
  <c r="AU846" i="1"/>
  <c r="AV1048" i="1"/>
  <c r="AT1048" i="1"/>
  <c r="AS998" i="1"/>
  <c r="AU998" i="1"/>
  <c r="AU507" i="1"/>
  <c r="AV2108" i="1"/>
  <c r="AT2108" i="1"/>
  <c r="AS2058" i="1"/>
  <c r="AU2058" i="1"/>
  <c r="AV1543" i="1"/>
  <c r="AT1543" i="1"/>
  <c r="AS1493" i="1"/>
  <c r="AU1493" i="1"/>
  <c r="AV1021" i="1"/>
  <c r="AT1021" i="1"/>
  <c r="AS971" i="1"/>
  <c r="AU971" i="1"/>
  <c r="AS2585" i="1"/>
  <c r="AU2585" i="1"/>
  <c r="AV1550" i="1"/>
  <c r="AT1550" i="1"/>
  <c r="AS1500" i="1"/>
  <c r="AU1500" i="1"/>
  <c r="AS1724" i="1"/>
  <c r="AU1724" i="1"/>
  <c r="AS2020" i="1"/>
  <c r="AU2020" i="1"/>
  <c r="AT2096" i="1"/>
  <c r="AS1114" i="1"/>
  <c r="AU1114" i="1"/>
  <c r="AS1635" i="1"/>
  <c r="AU1635" i="1"/>
  <c r="AS1890" i="1"/>
  <c r="AU1890" i="1"/>
  <c r="AU2441" i="1"/>
  <c r="AU1914" i="1"/>
  <c r="AV1204" i="1"/>
  <c r="AT1204" i="1"/>
  <c r="AS1154" i="1"/>
  <c r="AU1154" i="1"/>
  <c r="AS2298" i="1"/>
  <c r="AU2298" i="1"/>
  <c r="AS1194" i="1"/>
  <c r="AU1194" i="1"/>
  <c r="AV1564" i="1"/>
  <c r="AS1514" i="1"/>
  <c r="AU1514" i="1"/>
  <c r="AS2289" i="1"/>
  <c r="AU2289" i="1"/>
  <c r="AS2544" i="1"/>
  <c r="AU2544" i="1"/>
  <c r="AS2361" i="1"/>
  <c r="AU2361" i="1"/>
  <c r="AS354" i="1"/>
  <c r="AU354" i="1"/>
  <c r="AU230" i="1"/>
  <c r="AS230" i="1"/>
  <c r="AS2377" i="1"/>
  <c r="AU2377" i="1"/>
  <c r="AV1781" i="1"/>
  <c r="AS1731" i="1"/>
  <c r="AU1731" i="1"/>
  <c r="AV1732" i="1"/>
  <c r="AT1732" i="1"/>
  <c r="AS1682" i="1"/>
  <c r="AU1682" i="1"/>
  <c r="AU115" i="1"/>
  <c r="AU1255" i="1"/>
  <c r="AS1255" i="1"/>
  <c r="AS56" i="1"/>
  <c r="AU1268" i="1"/>
  <c r="AS1268" i="1"/>
  <c r="AS340" i="1"/>
  <c r="AU340" i="1"/>
  <c r="AV1715" i="1"/>
  <c r="AT1715" i="1"/>
  <c r="AS1665" i="1"/>
  <c r="AU1665" i="1"/>
  <c r="AV2193" i="1"/>
  <c r="AT2193" i="1"/>
  <c r="AU2143" i="1"/>
  <c r="AS2143" i="1"/>
  <c r="AV1515" i="1"/>
  <c r="AT1515" i="1"/>
  <c r="AS1465" i="1"/>
  <c r="AU1465" i="1"/>
  <c r="AV1512" i="1"/>
  <c r="AT1512" i="1"/>
  <c r="AS1462" i="1"/>
  <c r="AU1462" i="1"/>
  <c r="AS1124" i="1"/>
  <c r="AU1124" i="1"/>
  <c r="AS2021" i="1"/>
  <c r="AU2021" i="1"/>
  <c r="AS601" i="1"/>
  <c r="AU601" i="1"/>
  <c r="AS1806" i="1"/>
  <c r="AU1806" i="1"/>
  <c r="AS2017" i="1"/>
  <c r="AU2017" i="1"/>
  <c r="AV897" i="1"/>
  <c r="AT897" i="1"/>
  <c r="AU847" i="1"/>
  <c r="AS847" i="1"/>
  <c r="AV1010" i="1"/>
  <c r="AS960" i="1"/>
  <c r="AT1010" i="1"/>
  <c r="AU960" i="1"/>
  <c r="AV2303" i="1"/>
  <c r="AT2303" i="1"/>
  <c r="AS2253" i="1"/>
  <c r="AU2253" i="1"/>
  <c r="AS168" i="1"/>
  <c r="AU168" i="1"/>
  <c r="AS2556" i="1"/>
  <c r="AU2556" i="1"/>
  <c r="AS539" i="1"/>
  <c r="AU539" i="1"/>
  <c r="AS1507" i="1"/>
  <c r="AU1507" i="1"/>
  <c r="AS955" i="1"/>
  <c r="AS248" i="1"/>
  <c r="AU248" i="1"/>
  <c r="AS1877" i="1"/>
  <c r="AU1877" i="1"/>
  <c r="AS540" i="1"/>
  <c r="AU540" i="1"/>
  <c r="AV1750" i="1"/>
  <c r="AT1750" i="1"/>
  <c r="AS1700" i="1"/>
  <c r="AU1700" i="1"/>
  <c r="AV1294" i="1"/>
  <c r="AT1294" i="1"/>
  <c r="AS1244" i="1"/>
  <c r="AU1244" i="1"/>
  <c r="AU1247" i="1"/>
  <c r="AS1247" i="1"/>
  <c r="AS106" i="1"/>
  <c r="AU106" i="1"/>
  <c r="AV921" i="1"/>
  <c r="AT921" i="1"/>
  <c r="AU871" i="1"/>
  <c r="AS871" i="1"/>
  <c r="AV2191" i="1"/>
  <c r="AT2191" i="1"/>
  <c r="AS2141" i="1"/>
  <c r="AU2141" i="1"/>
  <c r="AS1445" i="1"/>
  <c r="AU1445" i="1"/>
  <c r="AS2631" i="1"/>
  <c r="AU2631" i="1"/>
  <c r="AU1383" i="1"/>
  <c r="AV2111" i="1"/>
  <c r="AT2111" i="1"/>
  <c r="AS2061" i="1"/>
  <c r="AU2061" i="1"/>
  <c r="AS1309" i="1"/>
  <c r="AU1309" i="1"/>
  <c r="AS2525" i="1"/>
  <c r="AS2212" i="1"/>
  <c r="AU2212" i="1"/>
  <c r="AS420" i="1"/>
  <c r="AU420" i="1"/>
  <c r="AS1443" i="1"/>
  <c r="AU1443" i="1"/>
  <c r="AV1022" i="1"/>
  <c r="AT1022" i="1"/>
  <c r="AS972" i="1"/>
  <c r="AU972" i="1"/>
  <c r="AS2158" i="1"/>
  <c r="AU2158" i="1"/>
  <c r="AS668" i="1"/>
  <c r="AU668" i="1"/>
  <c r="AS2414" i="1"/>
  <c r="AS2276" i="1"/>
  <c r="AU2276" i="1"/>
  <c r="AS2589" i="1"/>
  <c r="AU2589" i="1"/>
  <c r="AS661" i="1"/>
  <c r="AU661" i="1"/>
  <c r="AS2342" i="1"/>
  <c r="AU2342" i="1"/>
  <c r="AS890" i="1"/>
  <c r="AU890" i="1"/>
  <c r="AS1298" i="1"/>
  <c r="AU1298" i="1"/>
  <c r="AS647" i="1"/>
  <c r="AU647" i="1"/>
  <c r="AV2102" i="1"/>
  <c r="AT2102" i="1"/>
  <c r="AS2052" i="1"/>
  <c r="AU2052" i="1"/>
  <c r="AS1634" i="1"/>
  <c r="AU1634" i="1"/>
  <c r="AS1103" i="1"/>
  <c r="AS1769" i="1"/>
  <c r="AU1769" i="1"/>
  <c r="AS1355" i="1"/>
  <c r="AU1355" i="1"/>
  <c r="AS2130" i="1"/>
  <c r="AU2130" i="1"/>
  <c r="AV1727" i="1"/>
  <c r="AT1727" i="1"/>
  <c r="AS1677" i="1"/>
  <c r="AU1677" i="1"/>
  <c r="AV1678" i="1"/>
  <c r="AS1628" i="1"/>
  <c r="AU1628" i="1"/>
  <c r="AS2573" i="1"/>
  <c r="AU2573" i="1"/>
  <c r="AV881" i="1"/>
  <c r="AT881" i="1"/>
  <c r="AU831" i="1"/>
  <c r="AS831" i="1"/>
  <c r="AV799" i="1"/>
  <c r="AT799" i="1"/>
  <c r="AS749" i="1"/>
  <c r="AU749" i="1"/>
  <c r="AS189" i="1"/>
  <c r="AU189" i="1"/>
  <c r="AS2034" i="1"/>
  <c r="AU2034" i="1"/>
  <c r="AS1834" i="1"/>
  <c r="AU1834" i="1"/>
  <c r="AV868" i="1"/>
  <c r="AT868" i="1"/>
  <c r="AS818" i="1"/>
  <c r="AU818" i="1"/>
  <c r="AS2378" i="1"/>
  <c r="AU2378" i="1"/>
  <c r="AS1299" i="1"/>
  <c r="AU1299" i="1"/>
  <c r="AS1932" i="1"/>
  <c r="AU1932" i="1"/>
  <c r="AV1743" i="1"/>
  <c r="AT1743" i="1"/>
  <c r="AS1693" i="1"/>
  <c r="AU1693" i="1"/>
  <c r="AS2014" i="1"/>
  <c r="AU2014" i="1"/>
  <c r="AV872" i="1"/>
  <c r="AT872" i="1"/>
  <c r="AS822" i="1"/>
  <c r="AU822" i="1"/>
  <c r="AV904" i="1"/>
  <c r="AT904" i="1"/>
  <c r="AS854" i="1"/>
  <c r="AU854" i="1"/>
  <c r="AU916" i="1"/>
  <c r="AS916" i="1"/>
  <c r="BT916" i="1" s="1"/>
  <c r="AT1560" i="1"/>
  <c r="AS1510" i="1"/>
  <c r="AU1510" i="1"/>
  <c r="AS1486" i="1"/>
  <c r="AS664" i="1"/>
  <c r="AS751" i="1"/>
  <c r="AS951" i="1"/>
  <c r="AU2023" i="1"/>
  <c r="AU1168" i="1"/>
  <c r="AU2016" i="1"/>
  <c r="AU2509" i="1"/>
  <c r="AT843" i="1"/>
  <c r="AT1019" i="1"/>
  <c r="AT1763" i="1"/>
  <c r="AS1913" i="1"/>
  <c r="AU2258" i="1"/>
  <c r="AS2190" i="1"/>
  <c r="AS2104" i="1"/>
  <c r="AS1014" i="1"/>
  <c r="BT1014" i="1" s="1"/>
  <c r="AV2109" i="1"/>
  <c r="AV2604" i="1"/>
  <c r="AU1518" i="1"/>
  <c r="AU2222" i="1"/>
  <c r="AV2284" i="1"/>
  <c r="AV1708" i="1"/>
  <c r="AU2372" i="1"/>
  <c r="AV1709" i="1"/>
  <c r="AS1910" i="1"/>
  <c r="AS1692" i="1"/>
  <c r="AS1115" i="1"/>
  <c r="AS1426" i="1"/>
  <c r="AU1479" i="1"/>
  <c r="AS924" i="1"/>
  <c r="AU2279" i="1"/>
  <c r="AS521" i="1"/>
  <c r="AU2471" i="1"/>
  <c r="AS705" i="1"/>
  <c r="AV849" i="1"/>
  <c r="AT849" i="1"/>
  <c r="AU799" i="1"/>
  <c r="AS799" i="1"/>
  <c r="AT1735" i="1"/>
  <c r="AT762" i="1"/>
  <c r="AS2024" i="1"/>
  <c r="AS185" i="1"/>
  <c r="AU1113" i="1"/>
  <c r="AU1649" i="1"/>
  <c r="AS222" i="1"/>
  <c r="AU222" i="1"/>
  <c r="AU862" i="1"/>
  <c r="AT815" i="1"/>
  <c r="AS1166" i="1"/>
  <c r="AU2278" i="1"/>
  <c r="AU2209" i="1"/>
  <c r="AT2310" i="1"/>
  <c r="AS1883" i="1"/>
  <c r="AU417" i="1"/>
  <c r="AS2455" i="1"/>
  <c r="AU1262" i="1"/>
  <c r="AS1494" i="1"/>
  <c r="AS2317" i="1"/>
  <c r="AS2244" i="1"/>
  <c r="AS1177" i="1"/>
  <c r="AT775" i="1"/>
  <c r="AT858" i="1"/>
  <c r="AV1720" i="1"/>
  <c r="AS759" i="1"/>
  <c r="AV857" i="1"/>
  <c r="AT857" i="1"/>
  <c r="AU807" i="1"/>
  <c r="AS807" i="1"/>
  <c r="AS160" i="1"/>
  <c r="AT882" i="1"/>
  <c r="AS2632" i="1"/>
  <c r="AS42" i="1"/>
  <c r="AS753" i="1"/>
  <c r="AS873" i="1"/>
  <c r="AS190" i="1"/>
  <c r="AS550" i="1"/>
  <c r="AS758" i="1"/>
  <c r="AT751" i="1"/>
  <c r="AS997" i="1"/>
  <c r="AS2506" i="1"/>
  <c r="AS2330" i="1"/>
  <c r="AV1296" i="1"/>
  <c r="AT1296" i="1"/>
  <c r="AS1246" i="1"/>
  <c r="AU1246" i="1"/>
  <c r="AT2199" i="1"/>
  <c r="AU970" i="1"/>
  <c r="AU2246" i="1"/>
  <c r="AT2510" i="1"/>
  <c r="AS958" i="1"/>
  <c r="AS1686" i="1"/>
  <c r="AS2162" i="1"/>
  <c r="AS218" i="1"/>
  <c r="AS1473" i="1"/>
  <c r="AU558" i="1"/>
  <c r="AU838" i="1"/>
  <c r="AU1030" i="1"/>
  <c r="AU1430" i="1"/>
  <c r="AS2086" i="1"/>
  <c r="AU2086" i="1"/>
  <c r="AV2305" i="1"/>
  <c r="AT2305" i="1"/>
  <c r="AU2255" i="1"/>
  <c r="AS2255" i="1"/>
  <c r="AS1878" i="1"/>
  <c r="AU1110" i="1"/>
  <c r="AV2040" i="1"/>
  <c r="AT2040" i="1"/>
  <c r="AS1990" i="1"/>
  <c r="AU1990" i="1"/>
  <c r="AV2198" i="1"/>
  <c r="AS2224" i="1"/>
  <c r="AV835" i="1"/>
  <c r="AS2565" i="1"/>
  <c r="AV778" i="1"/>
  <c r="AV1719" i="1"/>
  <c r="AV1215" i="1"/>
  <c r="AS1751" i="1"/>
  <c r="AU2356" i="1"/>
  <c r="AU2100" i="1"/>
  <c r="AU840" i="1"/>
  <c r="AT2298" i="1"/>
  <c r="AU2477" i="1"/>
  <c r="AS561" i="1"/>
  <c r="AU561" i="1"/>
  <c r="AT1939" i="1"/>
  <c r="AS390" i="1"/>
  <c r="AU662" i="1"/>
  <c r="AT863" i="1"/>
  <c r="AS2294" i="1"/>
  <c r="AU2294" i="1"/>
  <c r="AT2513" i="1"/>
  <c r="AS2008" i="1"/>
  <c r="AT1547" i="1"/>
  <c r="AV899" i="1"/>
  <c r="AT899" i="1"/>
  <c r="AS849" i="1"/>
  <c r="BT849" i="1" s="1"/>
  <c r="AU849" i="1"/>
  <c r="AV1744" i="1"/>
  <c r="AV1680" i="1"/>
  <c r="AS1470" i="1"/>
  <c r="AS2516" i="1"/>
  <c r="AU224" i="1"/>
  <c r="AU472" i="1"/>
  <c r="AU968" i="1"/>
  <c r="AU1768" i="1"/>
  <c r="AV2290" i="1"/>
  <c r="AV1023" i="1"/>
  <c r="AS2359" i="1"/>
  <c r="AU1526" i="1"/>
  <c r="AU2542" i="1"/>
  <c r="AS70" i="1"/>
  <c r="AU2215" i="1"/>
  <c r="AS2215" i="1"/>
  <c r="AT1561" i="1"/>
  <c r="AU1511" i="1"/>
  <c r="AS1511" i="1"/>
  <c r="AU1087" i="1"/>
  <c r="AS1087" i="1"/>
  <c r="AS671" i="1"/>
  <c r="AU671" i="1"/>
  <c r="AS789" i="1"/>
  <c r="AS645" i="1"/>
  <c r="AS533" i="1"/>
  <c r="AU2057" i="1"/>
  <c r="AU1900" i="1"/>
  <c r="AU1708" i="1"/>
  <c r="AU480" i="1"/>
  <c r="AU872" i="1"/>
  <c r="AS2472" i="1"/>
  <c r="AS1992" i="1"/>
  <c r="AS2144" i="1"/>
  <c r="AS425" i="1"/>
  <c r="AS897" i="1"/>
  <c r="BT897" i="1" s="1"/>
  <c r="AS1273" i="1"/>
  <c r="AS1993" i="1"/>
  <c r="AT856" i="1"/>
  <c r="AS517" i="1"/>
  <c r="AU717" i="1"/>
  <c r="AU821" i="1"/>
  <c r="AU2150" i="1"/>
  <c r="AU1446" i="1"/>
  <c r="AU2054" i="1"/>
  <c r="AS1173" i="1"/>
  <c r="AU1464" i="1"/>
  <c r="AU888" i="1"/>
  <c r="AS1061" i="1"/>
  <c r="AS2261" i="1"/>
  <c r="AV722" i="1"/>
  <c r="AV1202" i="1"/>
  <c r="AV2322" i="1"/>
  <c r="AS641" i="1"/>
  <c r="AU641" i="1"/>
  <c r="AS1081" i="1"/>
  <c r="AU1489" i="1"/>
  <c r="AU1705" i="1"/>
  <c r="AU1801" i="1"/>
  <c r="AS710" i="1"/>
  <c r="AU1038" i="1"/>
  <c r="AV1752" i="1"/>
  <c r="AT1752" i="1"/>
  <c r="AS1702" i="1"/>
  <c r="AU1702" i="1"/>
  <c r="AS988" i="1"/>
  <c r="AS2552" i="1"/>
  <c r="AS618" i="1"/>
  <c r="AS841" i="1"/>
  <c r="AT919" i="1"/>
  <c r="AV1044" i="1"/>
  <c r="AU593" i="1"/>
  <c r="AT91" i="1"/>
  <c r="AS553" i="1"/>
  <c r="AS177" i="1"/>
  <c r="AT1689" i="1"/>
  <c r="AT777" i="1"/>
  <c r="AS663" i="1"/>
  <c r="AS2541" i="1"/>
  <c r="AS1701" i="1"/>
  <c r="AS1093" i="1"/>
  <c r="AS941" i="1"/>
  <c r="AS837" i="1"/>
  <c r="AS637" i="1"/>
  <c r="AS125" i="1"/>
  <c r="AS74" i="1"/>
  <c r="AU74" i="1"/>
  <c r="AS555" i="1"/>
  <c r="AU555" i="1"/>
  <c r="AV1754" i="1"/>
  <c r="AS1704" i="1"/>
  <c r="AT1754" i="1"/>
  <c r="AU1704" i="1"/>
  <c r="AS1080" i="1"/>
  <c r="AU1080" i="1"/>
  <c r="AV1210" i="1"/>
  <c r="AS1160" i="1"/>
  <c r="AT1210" i="1"/>
  <c r="AU1160" i="1"/>
  <c r="AS1736" i="1"/>
  <c r="AU1736" i="1"/>
  <c r="AS1195" i="1"/>
  <c r="AU1195" i="1"/>
  <c r="AS939" i="1"/>
  <c r="AU939" i="1"/>
  <c r="AS1264" i="1"/>
  <c r="AU1264" i="1"/>
  <c r="AS1576" i="1"/>
  <c r="AU1576" i="1"/>
  <c r="AV772" i="1"/>
  <c r="AT772" i="1"/>
  <c r="AS722" i="1"/>
  <c r="AU722" i="1"/>
  <c r="AS1891" i="1"/>
  <c r="AU1891" i="1"/>
  <c r="AS1946" i="1"/>
  <c r="AU1946" i="1"/>
  <c r="AS1818" i="1"/>
  <c r="AU1818" i="1"/>
  <c r="AS2489" i="1"/>
  <c r="AU2489" i="1"/>
  <c r="AS898" i="1"/>
  <c r="AU898" i="1"/>
  <c r="AS2569" i="1"/>
  <c r="AU2569" i="1"/>
  <c r="AS2076" i="1"/>
  <c r="AU2076" i="1"/>
  <c r="AS1930" i="1"/>
  <c r="AU1930" i="1"/>
  <c r="AS2625" i="1"/>
  <c r="AU2625" i="1"/>
  <c r="AS2571" i="1"/>
  <c r="AU2571" i="1"/>
  <c r="AS2179" i="1"/>
  <c r="AU2179" i="1"/>
  <c r="AS2106" i="1"/>
  <c r="BT2106" i="1" s="1"/>
  <c r="AU2106" i="1"/>
  <c r="AS1522" i="1"/>
  <c r="AU1522" i="1"/>
  <c r="AU1915" i="1"/>
  <c r="AV2028" i="1"/>
  <c r="AU1978" i="1"/>
  <c r="AV1535" i="1"/>
  <c r="AT1535" i="1"/>
  <c r="AS1485" i="1"/>
  <c r="AU1485" i="1"/>
  <c r="AS392" i="1"/>
  <c r="AU392" i="1"/>
  <c r="AS580" i="1"/>
  <c r="AU580" i="1"/>
  <c r="AS548" i="1"/>
  <c r="AU548" i="1"/>
  <c r="AS182" i="1"/>
  <c r="AU182" i="1"/>
  <c r="AU2031" i="1"/>
  <c r="AS2031" i="1"/>
  <c r="AS1720" i="1"/>
  <c r="AU1720" i="1"/>
  <c r="AS1607" i="1"/>
  <c r="AS2560" i="1"/>
  <c r="AU2560" i="1"/>
  <c r="AV171" i="1"/>
  <c r="AS121" i="1"/>
  <c r="AU121" i="1"/>
  <c r="AT1555" i="1"/>
  <c r="AS1505" i="1"/>
  <c r="AU1505" i="1"/>
  <c r="AT1142" i="1"/>
  <c r="AS1092" i="1"/>
  <c r="AU1092" i="1"/>
  <c r="AV795" i="1"/>
  <c r="AT795" i="1"/>
  <c r="AS745" i="1"/>
  <c r="AU745" i="1"/>
  <c r="AS936" i="1"/>
  <c r="AT986" i="1"/>
  <c r="AU936" i="1"/>
  <c r="AV2293" i="1"/>
  <c r="AT2293" i="1"/>
  <c r="AS2243" i="1"/>
  <c r="AU2243" i="1"/>
  <c r="AS575" i="1"/>
  <c r="AS1236" i="1"/>
  <c r="AS2211" i="1"/>
  <c r="AU2211" i="1"/>
  <c r="AV1713" i="1"/>
  <c r="AT1713" i="1"/>
  <c r="AU1663" i="1"/>
  <c r="AS1663" i="1"/>
  <c r="AS1282" i="1"/>
  <c r="AU1282" i="1"/>
  <c r="AS1388" i="1"/>
  <c r="AU1388" i="1"/>
  <c r="AS1260" i="1"/>
  <c r="AU1260" i="1"/>
  <c r="AS660" i="1"/>
  <c r="AU660" i="1"/>
  <c r="AV2302" i="1"/>
  <c r="AT2302" i="1"/>
  <c r="AS2252" i="1"/>
  <c r="AU2252" i="1"/>
  <c r="AS1723" i="1"/>
  <c r="AU1723" i="1"/>
  <c r="AV918" i="1"/>
  <c r="AT918" i="1"/>
  <c r="AS868" i="1"/>
  <c r="AU868" i="1"/>
  <c r="AS1307" i="1"/>
  <c r="AU1307" i="1"/>
  <c r="AS891" i="1"/>
  <c r="AU891" i="1"/>
  <c r="AS1343" i="1"/>
  <c r="AT186" i="1"/>
  <c r="AS51" i="1"/>
  <c r="AV1718" i="1"/>
  <c r="AT1718" i="1"/>
  <c r="AS1668" i="1"/>
  <c r="AU1668" i="1"/>
  <c r="AS655" i="1"/>
  <c r="AS362" i="1"/>
  <c r="AU362" i="1"/>
  <c r="AV1919" i="1"/>
  <c r="AS1869" i="1"/>
  <c r="AU1869" i="1"/>
  <c r="AU887" i="1"/>
  <c r="AS887" i="1"/>
  <c r="AS447" i="1"/>
  <c r="AV1723" i="1"/>
  <c r="AT1723" i="1"/>
  <c r="AS1673" i="1"/>
  <c r="AU1673" i="1"/>
  <c r="AS1965" i="1"/>
  <c r="AS915" i="1"/>
  <c r="AU915" i="1"/>
  <c r="AS1053" i="1"/>
  <c r="AU1053" i="1"/>
  <c r="AS908" i="1"/>
  <c r="BT908" i="1" s="1"/>
  <c r="AU908" i="1"/>
  <c r="AS2219" i="1"/>
  <c r="AU2219" i="1"/>
  <c r="AT1688" i="1"/>
  <c r="AS1638" i="1"/>
  <c r="AU1638" i="1"/>
  <c r="AS1892" i="1"/>
  <c r="AU1892" i="1"/>
  <c r="AS154" i="1"/>
  <c r="AU154" i="1"/>
  <c r="AV2516" i="1"/>
  <c r="AT2516" i="1"/>
  <c r="AS2466" i="1"/>
  <c r="AU2466" i="1"/>
  <c r="AT193" i="1"/>
  <c r="AV1748" i="1"/>
  <c r="AT1748" i="1"/>
  <c r="AS1698" i="1"/>
  <c r="AU1698" i="1"/>
  <c r="AS479" i="1"/>
  <c r="AU479" i="1"/>
  <c r="AS59" i="1"/>
  <c r="AS406" i="1"/>
  <c r="AU406" i="1"/>
  <c r="AS1907" i="1"/>
  <c r="AU1907" i="1"/>
  <c r="AV2292" i="1"/>
  <c r="AT2292" i="1"/>
  <c r="AS2242" i="1"/>
  <c r="AU2242" i="1"/>
  <c r="AS1405" i="1"/>
  <c r="AU1405" i="1"/>
  <c r="AS123" i="1"/>
  <c r="AU123" i="1"/>
  <c r="AS1340" i="1"/>
  <c r="AS1297" i="1"/>
  <c r="AU1297" i="1"/>
  <c r="AU1263" i="1"/>
  <c r="AS1263" i="1"/>
  <c r="AS599" i="1"/>
  <c r="AU599" i="1"/>
  <c r="AV833" i="1"/>
  <c r="AT833" i="1"/>
  <c r="AU783" i="1"/>
  <c r="AS783" i="1"/>
  <c r="AU957" i="1"/>
  <c r="AU2087" i="1"/>
  <c r="AS2087" i="1"/>
  <c r="AS1363" i="1"/>
  <c r="AU1363" i="1"/>
  <c r="AS2165" i="1"/>
  <c r="AU2165" i="1"/>
  <c r="AV1508" i="1"/>
  <c r="AT1508" i="1"/>
  <c r="AS1458" i="1"/>
  <c r="AU1458" i="1"/>
  <c r="AS2271" i="1"/>
  <c r="AU2271" i="1"/>
  <c r="AS1022" i="1"/>
  <c r="AU1022" i="1"/>
  <c r="AS906" i="1"/>
  <c r="AU906" i="1"/>
  <c r="AS2078" i="1"/>
  <c r="AU2078" i="1"/>
  <c r="AS1836" i="1"/>
  <c r="AU1836" i="1"/>
  <c r="AV2119" i="1"/>
  <c r="AT2119" i="1"/>
  <c r="AS2069" i="1"/>
  <c r="AU2069" i="1"/>
  <c r="AS1121" i="1"/>
  <c r="AU1121" i="1"/>
  <c r="AS2287" i="1"/>
  <c r="AU2287" i="1"/>
  <c r="AS1532" i="1"/>
  <c r="AU1532" i="1"/>
  <c r="AV934" i="1"/>
  <c r="AT934" i="1"/>
  <c r="AU884" i="1"/>
  <c r="AS884" i="1"/>
  <c r="AS1305" i="1"/>
  <c r="AU1305" i="1"/>
  <c r="AS2197" i="1"/>
  <c r="AU2197" i="1"/>
  <c r="AV848" i="1"/>
  <c r="AT848" i="1"/>
  <c r="AS798" i="1"/>
  <c r="AU798" i="1"/>
  <c r="AU2517" i="1"/>
  <c r="AT2520" i="1"/>
  <c r="AT1536" i="1"/>
  <c r="AT801" i="1"/>
  <c r="AU1631" i="1"/>
  <c r="AS1631" i="1"/>
  <c r="AS2509" i="1"/>
  <c r="AU282" i="1"/>
  <c r="AV843" i="1"/>
  <c r="AV1019" i="1"/>
  <c r="AV1763" i="1"/>
  <c r="AU646" i="1"/>
  <c r="AS1342" i="1"/>
  <c r="AU2546" i="1"/>
  <c r="AU1691" i="1"/>
  <c r="AU922" i="1"/>
  <c r="AU2315" i="1"/>
  <c r="AU2369" i="1"/>
  <c r="AU1122" i="1"/>
  <c r="AS2372" i="1"/>
  <c r="AT1742" i="1"/>
  <c r="AU2217" i="1"/>
  <c r="AT1529" i="1"/>
  <c r="AT755" i="1"/>
  <c r="AU335" i="1"/>
  <c r="AV1735" i="1"/>
  <c r="AU1719" i="1"/>
  <c r="AS1113" i="1"/>
  <c r="AS1521" i="1"/>
  <c r="AS1649" i="1"/>
  <c r="AS318" i="1"/>
  <c r="AU318" i="1"/>
  <c r="AS862" i="1"/>
  <c r="AS53" i="1"/>
  <c r="AV815" i="1"/>
  <c r="AT2287" i="1"/>
  <c r="AT1216" i="1"/>
  <c r="AS2278" i="1"/>
  <c r="AS2209" i="1"/>
  <c r="AU1082" i="1"/>
  <c r="AV2310" i="1"/>
  <c r="AT1933" i="1"/>
  <c r="AS417" i="1"/>
  <c r="AS2027" i="1"/>
  <c r="AU2455" i="1"/>
  <c r="AS1262" i="1"/>
  <c r="AU2623" i="1"/>
  <c r="AT1544" i="1"/>
  <c r="AT2294" i="1"/>
  <c r="AV775" i="1"/>
  <c r="AS808" i="1"/>
  <c r="AU1478" i="1"/>
  <c r="AT1034" i="1"/>
  <c r="AV769" i="1"/>
  <c r="AT769" i="1"/>
  <c r="AS719" i="1"/>
  <c r="AU719" i="1"/>
  <c r="AT809" i="1"/>
  <c r="AS832" i="1"/>
  <c r="AU2440" i="1"/>
  <c r="AU2304" i="1"/>
  <c r="AU2032" i="1"/>
  <c r="AT803" i="1"/>
  <c r="AT923" i="1"/>
  <c r="AS1393" i="1"/>
  <c r="AU1393" i="1"/>
  <c r="AT808" i="1"/>
  <c r="AU397" i="1"/>
  <c r="AV751" i="1"/>
  <c r="AT1047" i="1"/>
  <c r="AU1350" i="1"/>
  <c r="AU1902" i="1"/>
  <c r="AU2474" i="1"/>
  <c r="AV2199" i="1"/>
  <c r="AS970" i="1"/>
  <c r="AS2246" i="1"/>
  <c r="AS2251" i="1"/>
  <c r="AU2337" i="1"/>
  <c r="AU2420" i="1"/>
  <c r="AU2588" i="1"/>
  <c r="AT1008" i="1"/>
  <c r="AT1736" i="1"/>
  <c r="AT1523" i="1"/>
  <c r="AS558" i="1"/>
  <c r="AS838" i="1"/>
  <c r="AS1030" i="1"/>
  <c r="BT1030" i="1" s="1"/>
  <c r="AS1430" i="1"/>
  <c r="AT1928" i="1"/>
  <c r="AV1516" i="1"/>
  <c r="AT1516" i="1"/>
  <c r="AS1466" i="1"/>
  <c r="AU1466" i="1"/>
  <c r="AS1110" i="1"/>
  <c r="AU2281" i="1"/>
  <c r="AS1135" i="1"/>
  <c r="AU892" i="1"/>
  <c r="AU169" i="1"/>
  <c r="AU1577" i="1"/>
  <c r="AS757" i="1"/>
  <c r="AU1302" i="1"/>
  <c r="AS2183" i="1"/>
  <c r="AT842" i="1"/>
  <c r="AU183" i="1"/>
  <c r="AU2564" i="1"/>
  <c r="AU1653" i="1"/>
  <c r="AS1543" i="1"/>
  <c r="BT1543" i="1" s="1"/>
  <c r="AS775" i="1"/>
  <c r="BT775" i="1" s="1"/>
  <c r="AV1559" i="1"/>
  <c r="AU1751" i="1"/>
  <c r="AS2356" i="1"/>
  <c r="AS2164" i="1"/>
  <c r="AS2100" i="1"/>
  <c r="BT2100" i="1" s="1"/>
  <c r="AT890" i="1"/>
  <c r="AS2248" i="1"/>
  <c r="AS2477" i="1"/>
  <c r="AU130" i="1"/>
  <c r="AU410" i="1"/>
  <c r="AU625" i="1"/>
  <c r="AV811" i="1"/>
  <c r="AT811" i="1"/>
  <c r="AS761" i="1"/>
  <c r="BT761" i="1" s="1"/>
  <c r="AU761" i="1"/>
  <c r="AT440" i="1"/>
  <c r="AS662" i="1"/>
  <c r="AU477" i="1"/>
  <c r="AU549" i="1"/>
  <c r="AU669" i="1"/>
  <c r="AV863" i="1"/>
  <c r="AV2513" i="1"/>
  <c r="AV1547" i="1"/>
  <c r="AV832" i="1"/>
  <c r="AS585" i="1"/>
  <c r="AU585" i="1"/>
  <c r="AU2481" i="1"/>
  <c r="AU2566" i="1"/>
  <c r="AU1726" i="1"/>
  <c r="AU1662" i="1"/>
  <c r="AS1598" i="1"/>
  <c r="AU1598" i="1"/>
  <c r="AT1520" i="1"/>
  <c r="AV929" i="1"/>
  <c r="AT929" i="1"/>
  <c r="AU879" i="1"/>
  <c r="AS879" i="1"/>
  <c r="BT879" i="1" s="1"/>
  <c r="AS1535" i="1"/>
  <c r="AU1469" i="1"/>
  <c r="AS1943" i="1"/>
  <c r="AS224" i="1"/>
  <c r="AS472" i="1"/>
  <c r="AS744" i="1"/>
  <c r="AT1018" i="1"/>
  <c r="AU333" i="1"/>
  <c r="AV2299" i="1"/>
  <c r="AT2299" i="1"/>
  <c r="AS2249" i="1"/>
  <c r="AU2249" i="1"/>
  <c r="AS1526" i="1"/>
  <c r="AS1261" i="1"/>
  <c r="AS2542" i="1"/>
  <c r="AV83" i="1"/>
  <c r="AT847" i="1"/>
  <c r="AV1521" i="1"/>
  <c r="AT1521" i="1"/>
  <c r="AU1471" i="1"/>
  <c r="AS1471" i="1"/>
  <c r="AS631" i="1"/>
  <c r="AS223" i="1"/>
  <c r="AU223" i="1"/>
  <c r="AU1717" i="1"/>
  <c r="AT1151" i="1"/>
  <c r="AT839" i="1"/>
  <c r="AS2057" i="1"/>
  <c r="AU2015" i="1"/>
  <c r="AS2015" i="1"/>
  <c r="AS1900" i="1"/>
  <c r="AS1708" i="1"/>
  <c r="BT1708" i="1" s="1"/>
  <c r="AS480" i="1"/>
  <c r="AT922" i="1"/>
  <c r="AV2522" i="1"/>
  <c r="AV2042" i="1"/>
  <c r="AV2194" i="1"/>
  <c r="AT1747" i="1"/>
  <c r="AT2043" i="1"/>
  <c r="AV856" i="1"/>
  <c r="AS717" i="1"/>
  <c r="AS821" i="1"/>
  <c r="AU2173" i="1"/>
  <c r="AS2150" i="1"/>
  <c r="AS391" i="1"/>
  <c r="AS1024" i="1"/>
  <c r="AS1446" i="1"/>
  <c r="AU537" i="1"/>
  <c r="AS1464" i="1"/>
  <c r="AS888" i="1"/>
  <c r="AT2311" i="1"/>
  <c r="AU1501" i="1"/>
  <c r="AU768" i="1"/>
  <c r="AU1000" i="1"/>
  <c r="AU1696" i="1"/>
  <c r="AU2464" i="1"/>
  <c r="AS2333" i="1"/>
  <c r="AU2333" i="1"/>
  <c r="AU777" i="1"/>
  <c r="AS1489" i="1"/>
  <c r="AS1705" i="1"/>
  <c r="AS1801" i="1"/>
  <c r="AU2001" i="1"/>
  <c r="AU174" i="1"/>
  <c r="AS534" i="1"/>
  <c r="AU534" i="1"/>
  <c r="AT760" i="1"/>
  <c r="AS1038" i="1"/>
  <c r="AU2604" i="1"/>
  <c r="AS583" i="1"/>
  <c r="AT1038" i="1"/>
  <c r="AT891" i="1"/>
  <c r="AS45" i="1"/>
  <c r="AV919" i="1"/>
  <c r="AU685" i="1"/>
  <c r="AS593" i="1"/>
  <c r="AV91" i="1"/>
  <c r="AV2145" i="1"/>
  <c r="AV1689" i="1"/>
  <c r="AV1209" i="1"/>
  <c r="AV777" i="1"/>
  <c r="AT1751" i="1"/>
  <c r="AT1143" i="1"/>
  <c r="AT887" i="1"/>
  <c r="AS658" i="1"/>
  <c r="AU658" i="1"/>
  <c r="AS1219" i="1"/>
  <c r="AU1219" i="1"/>
  <c r="AV813" i="1"/>
  <c r="AT813" i="1"/>
  <c r="AS763" i="1"/>
  <c r="AU763" i="1"/>
  <c r="AS2600" i="1"/>
  <c r="AU2600" i="1"/>
  <c r="AU2382" i="1"/>
  <c r="AV781" i="1"/>
  <c r="AY781" i="1" s="1"/>
  <c r="AT781" i="1"/>
  <c r="AS731" i="1"/>
  <c r="AU731" i="1"/>
  <c r="AS642" i="1"/>
  <c r="AU642" i="1"/>
  <c r="AV764" i="1"/>
  <c r="AT764" i="1"/>
  <c r="AS714" i="1"/>
  <c r="AU714" i="1"/>
  <c r="AS907" i="1"/>
  <c r="AU907" i="1"/>
  <c r="AU954" i="1"/>
  <c r="AS2603" i="1"/>
  <c r="AU2603" i="1"/>
  <c r="AS1362" i="1"/>
  <c r="AU1362" i="1"/>
  <c r="AV237" i="1"/>
  <c r="AS187" i="1"/>
  <c r="AU187" i="1"/>
  <c r="AV2530" i="1"/>
  <c r="AS2480" i="1"/>
  <c r="AT2530" i="1"/>
  <c r="AU2480" i="1"/>
  <c r="AV1110" i="1"/>
  <c r="AS1060" i="1"/>
  <c r="AU1060" i="1"/>
  <c r="AT990" i="1"/>
  <c r="AS940" i="1"/>
  <c r="AU940" i="1"/>
  <c r="AS1295" i="1"/>
  <c r="AU2137" i="1"/>
  <c r="AU1279" i="1"/>
  <c r="AS1279" i="1"/>
  <c r="AS356" i="1"/>
  <c r="AU356" i="1"/>
  <c r="AV822" i="1"/>
  <c r="AT822" i="1"/>
  <c r="AS772" i="1"/>
  <c r="BT772" i="1" s="1"/>
  <c r="AU772" i="1"/>
  <c r="AS1020" i="1"/>
  <c r="BT1020" i="1" s="1"/>
  <c r="AU1020" i="1"/>
  <c r="AV787" i="1"/>
  <c r="AT787" i="1"/>
  <c r="AS737" i="1"/>
  <c r="AU737" i="1"/>
  <c r="AS2517" i="1"/>
  <c r="AT2308" i="1"/>
  <c r="AS2546" i="1"/>
  <c r="AS1122" i="1"/>
  <c r="AS253" i="1"/>
  <c r="AU616" i="1"/>
  <c r="AV2287" i="1"/>
  <c r="AV882" i="1"/>
  <c r="AU401" i="1"/>
  <c r="AU617" i="1"/>
  <c r="AV803" i="1"/>
  <c r="AV923" i="1"/>
  <c r="AU1529" i="1"/>
  <c r="AV240" i="1"/>
  <c r="AV808" i="1"/>
  <c r="AS397" i="1"/>
  <c r="AS917" i="1"/>
  <c r="AU917" i="1"/>
  <c r="AV1047" i="1"/>
  <c r="AV2380" i="1"/>
  <c r="AS1350" i="1"/>
  <c r="AS2474" i="1"/>
  <c r="AT1020" i="1"/>
  <c r="AT2296" i="1"/>
  <c r="AT2301" i="1"/>
  <c r="AV1008" i="1"/>
  <c r="AV1736" i="1"/>
  <c r="AV1523" i="1"/>
  <c r="AT888" i="1"/>
  <c r="AS2166" i="1"/>
  <c r="AU2166" i="1"/>
  <c r="AS1386" i="1"/>
  <c r="AU1386" i="1"/>
  <c r="AT1160" i="1"/>
  <c r="AU1135" i="1"/>
  <c r="AS892" i="1"/>
  <c r="AS1577" i="1"/>
  <c r="AU757" i="1"/>
  <c r="AS1302" i="1"/>
  <c r="AU2183" i="1"/>
  <c r="AU792" i="1"/>
  <c r="AS183" i="1"/>
  <c r="AS2564" i="1"/>
  <c r="AS1653" i="1"/>
  <c r="AU1543" i="1"/>
  <c r="AU319" i="1"/>
  <c r="AU1519" i="1"/>
  <c r="AS1519" i="1"/>
  <c r="AT2214" i="1"/>
  <c r="AS840" i="1"/>
  <c r="BT840" i="1" s="1"/>
  <c r="AV2298" i="1"/>
  <c r="AT2527" i="1"/>
  <c r="AS130" i="1"/>
  <c r="AU817" i="1"/>
  <c r="AU1065" i="1"/>
  <c r="AU1241" i="1"/>
  <c r="AU1601" i="1"/>
  <c r="AU1833" i="1"/>
  <c r="AU1929" i="1"/>
  <c r="AS2025" i="1"/>
  <c r="AU2025" i="1"/>
  <c r="AS477" i="1"/>
  <c r="AS549" i="1"/>
  <c r="AS669" i="1"/>
  <c r="AV935" i="1"/>
  <c r="AT935" i="1"/>
  <c r="AS885" i="1"/>
  <c r="AU885" i="1"/>
  <c r="AU2192" i="1"/>
  <c r="AU904" i="1"/>
  <c r="AU713" i="1"/>
  <c r="AU73" i="1"/>
  <c r="AS2481" i="1"/>
  <c r="AS2566" i="1"/>
  <c r="AS1726" i="1"/>
  <c r="BT1726" i="1" s="1"/>
  <c r="AS1662" i="1"/>
  <c r="AV1520" i="1"/>
  <c r="AU1535" i="1"/>
  <c r="AS1469" i="1"/>
  <c r="AU1943" i="1"/>
  <c r="AT794" i="1"/>
  <c r="AS1768" i="1"/>
  <c r="AS333" i="1"/>
  <c r="AU1534" i="1"/>
  <c r="AU341" i="1"/>
  <c r="AU1078" i="1"/>
  <c r="AT678" i="1"/>
  <c r="AV847" i="1"/>
  <c r="AV2105" i="1"/>
  <c r="AT2105" i="1"/>
  <c r="AU2055" i="1"/>
  <c r="AS2055" i="1"/>
  <c r="AV1049" i="1"/>
  <c r="AU999" i="1"/>
  <c r="AS999" i="1"/>
  <c r="AS591" i="1"/>
  <c r="AU591" i="1"/>
  <c r="AT217" i="1"/>
  <c r="AS1717" i="1"/>
  <c r="AU901" i="1"/>
  <c r="AV839" i="1"/>
  <c r="AU149" i="1"/>
  <c r="AT2107" i="1"/>
  <c r="AU2549" i="1"/>
  <c r="AU1637" i="1"/>
  <c r="AU2357" i="1"/>
  <c r="AT1758" i="1"/>
  <c r="AS872" i="1"/>
  <c r="AU2520" i="1"/>
  <c r="AU2171" i="1"/>
  <c r="AU2501" i="1"/>
  <c r="AU474" i="1"/>
  <c r="AU81" i="1"/>
  <c r="AV1747" i="1"/>
  <c r="AV2043" i="1"/>
  <c r="AU774" i="1"/>
  <c r="AS886" i="1"/>
  <c r="AU886" i="1"/>
  <c r="AT767" i="1"/>
  <c r="AT871" i="1"/>
  <c r="AS2173" i="1"/>
  <c r="AV1192" i="1"/>
  <c r="AT2200" i="1"/>
  <c r="AU1150" i="1"/>
  <c r="AU2482" i="1"/>
  <c r="AU2383" i="1"/>
  <c r="AT2104" i="1"/>
  <c r="AS537" i="1"/>
  <c r="AU1269" i="1"/>
  <c r="AT1514" i="1"/>
  <c r="AS48" i="1"/>
  <c r="AV2311" i="1"/>
  <c r="AS1501" i="1"/>
  <c r="AT818" i="1"/>
  <c r="AT1746" i="1"/>
  <c r="AT2514" i="1"/>
  <c r="AU377" i="1"/>
  <c r="AS777" i="1"/>
  <c r="BT777" i="1" s="1"/>
  <c r="AS953" i="1"/>
  <c r="AT1539" i="1"/>
  <c r="AT1755" i="1"/>
  <c r="AS174" i="1"/>
  <c r="AU598" i="1"/>
  <c r="AV760" i="1"/>
  <c r="AS2604" i="1"/>
  <c r="AV1038" i="1"/>
  <c r="AV891" i="1"/>
  <c r="AU525" i="1"/>
  <c r="AU2524" i="1"/>
  <c r="AU1541" i="1"/>
  <c r="AU680" i="1"/>
  <c r="AU961" i="1"/>
  <c r="AS685" i="1"/>
  <c r="AS1387" i="1"/>
  <c r="AS41" i="1"/>
  <c r="AS2151" i="1"/>
  <c r="AS1679" i="1"/>
  <c r="AS1503" i="1"/>
  <c r="AS991" i="1"/>
  <c r="AV1751" i="1"/>
  <c r="AV887" i="1"/>
  <c r="AV1847" i="1"/>
  <c r="BN4" i="1"/>
  <c r="AU1612" i="1" l="1"/>
  <c r="AU1604" i="1"/>
  <c r="AS2608" i="1"/>
  <c r="AS2400" i="1"/>
  <c r="BT872" i="1"/>
  <c r="AU1609" i="1"/>
  <c r="BT763" i="1"/>
  <c r="AU1387" i="1"/>
  <c r="AT1942" i="1"/>
  <c r="AU2397" i="1"/>
  <c r="AT1919" i="1"/>
  <c r="AV1555" i="1"/>
  <c r="AS408" i="1"/>
  <c r="BT753" i="1"/>
  <c r="AV1560" i="1"/>
  <c r="AS1914" i="1"/>
  <c r="AU1380" i="1"/>
  <c r="AS1605" i="1"/>
  <c r="AV1936" i="1"/>
  <c r="AV1906" i="1"/>
  <c r="AT1922" i="1"/>
  <c r="AU1546" i="1"/>
  <c r="AS509" i="1"/>
  <c r="AU2613" i="1"/>
  <c r="AU1549" i="1"/>
  <c r="AU1939" i="1"/>
  <c r="AT1556" i="1"/>
  <c r="AS1599" i="1"/>
  <c r="AS1936" i="1"/>
  <c r="AU1945" i="1"/>
  <c r="AS292" i="1"/>
  <c r="AS2439" i="1"/>
  <c r="AS2440" i="1"/>
  <c r="AS1604" i="1"/>
  <c r="AU246" i="1"/>
  <c r="AU1595" i="1"/>
  <c r="AU1605" i="1"/>
  <c r="AS1939" i="1"/>
  <c r="BT564" i="1"/>
  <c r="AU2399" i="1"/>
  <c r="AS1612" i="1"/>
  <c r="AS1945" i="1"/>
  <c r="AU1944" i="1"/>
  <c r="AS1614" i="1"/>
  <c r="AU510" i="1"/>
  <c r="AU2439" i="1"/>
  <c r="AU1614" i="1"/>
  <c r="AU1937" i="1"/>
  <c r="AT564" i="1"/>
  <c r="AU518" i="1"/>
  <c r="AU1607" i="1"/>
  <c r="AU2614" i="1"/>
  <c r="AU488" i="1"/>
  <c r="BT888" i="1"/>
  <c r="AU287" i="1"/>
  <c r="AU1606" i="1"/>
  <c r="AU1613" i="1"/>
  <c r="AU1384" i="1"/>
  <c r="AU1578" i="1"/>
  <c r="BT789" i="1"/>
  <c r="AV1561" i="1"/>
  <c r="AT1559" i="1"/>
  <c r="AV1565" i="1"/>
  <c r="BT749" i="1"/>
  <c r="AU1379" i="1"/>
  <c r="AT1557" i="1"/>
  <c r="AS2441" i="1"/>
  <c r="AU546" i="1"/>
  <c r="AU517" i="1"/>
  <c r="AU1610" i="1"/>
  <c r="AS2612" i="1"/>
  <c r="AV1922" i="1"/>
  <c r="AV1563" i="1"/>
  <c r="AU1548" i="1"/>
  <c r="AU1962" i="1"/>
  <c r="AS1389" i="1"/>
  <c r="AS2605" i="1"/>
  <c r="AU1545" i="1"/>
  <c r="AS1382" i="1"/>
  <c r="AS516" i="1"/>
  <c r="AU2606" i="1"/>
  <c r="AS2399" i="1"/>
  <c r="AS1942" i="1"/>
  <c r="AS1392" i="1"/>
  <c r="AS1944" i="1"/>
  <c r="AS512" i="1"/>
  <c r="AS1381" i="1"/>
  <c r="AS293" i="1"/>
  <c r="AU1942" i="1"/>
  <c r="AS578" i="1"/>
  <c r="AU1916" i="1"/>
  <c r="AS510" i="1"/>
  <c r="AS1601" i="1"/>
  <c r="AU2443" i="1"/>
  <c r="AS1937" i="1"/>
  <c r="AU577" i="1"/>
  <c r="AS1609" i="1"/>
  <c r="AS1613" i="1"/>
  <c r="AS1384" i="1"/>
  <c r="AS487" i="1"/>
  <c r="AS285" i="1"/>
  <c r="AS488" i="1"/>
  <c r="AU486" i="1"/>
  <c r="AS1379" i="1"/>
  <c r="AV1557" i="1"/>
  <c r="AU1603" i="1"/>
  <c r="AS1610" i="1"/>
  <c r="AU2401" i="1"/>
  <c r="AS2613" i="1"/>
  <c r="AV1562" i="1"/>
  <c r="AT1930" i="1"/>
  <c r="BT1930" i="1" s="1"/>
  <c r="AU1608" i="1"/>
  <c r="AS1548" i="1"/>
  <c r="AU1851" i="1"/>
  <c r="AS2611" i="1"/>
  <c r="AU514" i="1"/>
  <c r="AS2606" i="1"/>
  <c r="AU1911" i="1"/>
  <c r="AU1544" i="1"/>
  <c r="AS518" i="1"/>
  <c r="AU2402" i="1"/>
  <c r="AU519" i="1"/>
  <c r="AS294" i="1"/>
  <c r="AS1916" i="1"/>
  <c r="AU293" i="1"/>
  <c r="AU1391" i="1"/>
  <c r="BT1720" i="1"/>
  <c r="BT1535" i="1"/>
  <c r="AS486" i="1"/>
  <c r="AV1927" i="1"/>
  <c r="AS1603" i="1"/>
  <c r="AS1390" i="1"/>
  <c r="AU1910" i="1"/>
  <c r="AT1565" i="1"/>
  <c r="AS1608" i="1"/>
  <c r="AU1912" i="1"/>
  <c r="AU2615" i="1"/>
  <c r="AS514" i="1"/>
  <c r="AU1611" i="1"/>
  <c r="AS1544" i="1"/>
  <c r="AU1378" i="1"/>
  <c r="AU512" i="1"/>
  <c r="AU1381" i="1"/>
  <c r="AU1936" i="1"/>
  <c r="AU2605" i="1"/>
  <c r="AS1961" i="1"/>
  <c r="AV1949" i="1"/>
  <c r="AS2397" i="1"/>
  <c r="AX775" i="1"/>
  <c r="AS1915" i="1"/>
  <c r="AS1383" i="1"/>
  <c r="AT1564" i="1"/>
  <c r="AS513" i="1"/>
  <c r="AS1938" i="1"/>
  <c r="AS2607" i="1"/>
  <c r="AS1545" i="1"/>
  <c r="AS2602" i="1"/>
  <c r="AU1909" i="1"/>
  <c r="AS1912" i="1"/>
  <c r="AS2615" i="1"/>
  <c r="AU509" i="1"/>
  <c r="AU1385" i="1"/>
  <c r="AS1940" i="1"/>
  <c r="AU520" i="1"/>
  <c r="AU284" i="1"/>
  <c r="AS2398" i="1"/>
  <c r="AV2407" i="1"/>
  <c r="AU2403" i="1"/>
  <c r="AU269" i="1"/>
  <c r="AS1322" i="1"/>
  <c r="BT895" i="1"/>
  <c r="BT808" i="1"/>
  <c r="AV2023" i="1"/>
  <c r="AV2019" i="1"/>
  <c r="BT875" i="1"/>
  <c r="BT752" i="1"/>
  <c r="BT1709" i="1"/>
  <c r="BT2515" i="1"/>
  <c r="BT1026" i="1"/>
  <c r="BT868" i="1"/>
  <c r="BT2108" i="1"/>
  <c r="BT1553" i="1"/>
  <c r="BT910" i="1"/>
  <c r="BT864" i="1"/>
  <c r="AU1970" i="1"/>
  <c r="AU1975" i="1"/>
  <c r="AV2027" i="1"/>
  <c r="AU244" i="1"/>
  <c r="BT1721" i="1"/>
  <c r="BT1733" i="1"/>
  <c r="BT799" i="1"/>
  <c r="BT1744" i="1"/>
  <c r="AS1593" i="1"/>
  <c r="BT1727" i="1"/>
  <c r="AS1975" i="1"/>
  <c r="BT831" i="1"/>
  <c r="BT920" i="1"/>
  <c r="AU1968" i="1"/>
  <c r="BT2101" i="1"/>
  <c r="BT891" i="1"/>
  <c r="BT1723" i="1"/>
  <c r="AU1977" i="1"/>
  <c r="BT881" i="1"/>
  <c r="BT1750" i="1"/>
  <c r="AS1972" i="1"/>
  <c r="BT1516" i="1"/>
  <c r="BT858" i="1"/>
  <c r="BT1544" i="1"/>
  <c r="BT769" i="1"/>
  <c r="BT863" i="1"/>
  <c r="BT1688" i="1"/>
  <c r="BT755" i="1"/>
  <c r="AS40" i="1"/>
  <c r="AV90" i="1"/>
  <c r="AT90" i="1"/>
  <c r="AS482" i="1"/>
  <c r="AU485" i="1"/>
  <c r="BT1022" i="1"/>
  <c r="BT1751" i="1"/>
  <c r="BT1933" i="1"/>
  <c r="BT833" i="1"/>
  <c r="BT820" i="1"/>
  <c r="BT2520" i="1"/>
  <c r="BT1202" i="1"/>
  <c r="BT887" i="1"/>
  <c r="BT1754" i="1"/>
  <c r="BT1547" i="1"/>
  <c r="BT1689" i="1"/>
  <c r="BT1742" i="1"/>
  <c r="BT2287" i="1"/>
  <c r="BT2296" i="1"/>
  <c r="BT2514" i="1"/>
  <c r="BT1939" i="1"/>
  <c r="BT1736" i="1"/>
  <c r="BT2104" i="1"/>
  <c r="BT890" i="1"/>
  <c r="BT1514" i="1"/>
  <c r="BT1555" i="1"/>
  <c r="BT2214" i="1"/>
  <c r="BT1515" i="1"/>
  <c r="BT1747" i="1"/>
  <c r="BT1743" i="1"/>
  <c r="BT1018" i="1"/>
  <c r="BT1038" i="1"/>
  <c r="BT2294" i="1"/>
  <c r="BT2107" i="1"/>
  <c r="BT678" i="1"/>
  <c r="BT1521" i="1"/>
  <c r="BT1160" i="1"/>
  <c r="BT2516" i="1"/>
  <c r="BT871" i="1"/>
  <c r="BT882" i="1"/>
  <c r="BT2511" i="1"/>
  <c r="BT762" i="1"/>
  <c r="BT1529" i="1"/>
  <c r="BT1508" i="1"/>
  <c r="BT751" i="1"/>
  <c r="BT822" i="1"/>
  <c r="BT818" i="1"/>
  <c r="BT1027" i="1"/>
  <c r="BT2513" i="1"/>
  <c r="BT1204" i="1"/>
  <c r="AS1606" i="1"/>
  <c r="AU515" i="1"/>
  <c r="BT2522" i="1"/>
  <c r="AS520" i="1"/>
  <c r="BT2194" i="1"/>
  <c r="BT1928" i="1"/>
  <c r="AS34" i="1"/>
  <c r="BT2102" i="1"/>
  <c r="BT1732" i="1"/>
  <c r="BT1748" i="1"/>
  <c r="BT866" i="1"/>
  <c r="BT2293" i="1"/>
  <c r="BT848" i="1"/>
  <c r="BT2507" i="1"/>
  <c r="BT1746" i="1"/>
  <c r="BT787" i="1"/>
  <c r="BT1752" i="1"/>
  <c r="BT904" i="1"/>
  <c r="BT2518" i="1"/>
  <c r="BT778" i="1"/>
  <c r="BT1019" i="1"/>
  <c r="AS515" i="1"/>
  <c r="AU1591" i="1"/>
  <c r="AS571" i="1"/>
  <c r="AS1847" i="1"/>
  <c r="AV1959" i="1"/>
  <c r="AT572" i="1"/>
  <c r="AU650" i="1"/>
  <c r="AU1237" i="1"/>
  <c r="AS1347" i="1"/>
  <c r="AS1398" i="1"/>
  <c r="AT2036" i="1"/>
  <c r="BT2036" i="1" s="1"/>
  <c r="AS1853" i="1"/>
  <c r="AU416" i="1"/>
  <c r="AS275" i="1"/>
  <c r="AU234" i="1"/>
  <c r="AS117" i="1"/>
  <c r="AU1340" i="1"/>
  <c r="AV2573" i="1"/>
  <c r="BT847" i="1"/>
  <c r="BT2298" i="1"/>
  <c r="AY909" i="1"/>
  <c r="BT1735" i="1"/>
  <c r="BT785" i="1"/>
  <c r="BT1034" i="1"/>
  <c r="BT764" i="1"/>
  <c r="BT2105" i="1"/>
  <c r="BT923" i="1"/>
  <c r="BT1942" i="1"/>
  <c r="BT899" i="1"/>
  <c r="BT986" i="1"/>
  <c r="BT857" i="1"/>
  <c r="BT856" i="1"/>
  <c r="BT1021" i="1"/>
  <c r="BT1520" i="1"/>
  <c r="BT1536" i="1"/>
  <c r="BT813" i="1"/>
  <c r="BT2301" i="1"/>
  <c r="BT186" i="1"/>
  <c r="BT1035" i="1"/>
  <c r="BT781" i="1"/>
  <c r="BT1755" i="1"/>
  <c r="BT2103" i="1"/>
  <c r="BT2299" i="1"/>
  <c r="BT774" i="1"/>
  <c r="BT2193" i="1"/>
  <c r="BT767" i="1"/>
  <c r="BT1722" i="1"/>
  <c r="BT1023" i="1"/>
  <c r="BT1552" i="1"/>
  <c r="AU306" i="1"/>
  <c r="BT1713" i="1"/>
  <c r="BT1512" i="1"/>
  <c r="BT2191" i="1"/>
  <c r="BT2096" i="1"/>
  <c r="BT1916" i="1"/>
  <c r="BT806" i="1"/>
  <c r="BT1518" i="1"/>
  <c r="BT877" i="1"/>
  <c r="AS242" i="1"/>
  <c r="AV687" i="1"/>
  <c r="AS2383" i="1"/>
  <c r="AV567" i="1"/>
  <c r="AV572" i="1"/>
  <c r="AV2035" i="1"/>
  <c r="AS1597" i="1"/>
  <c r="AV2584" i="1"/>
  <c r="AU245" i="1"/>
  <c r="AS1978" i="1"/>
  <c r="AS244" i="1"/>
  <c r="AV2034" i="1"/>
  <c r="AT2035" i="1"/>
  <c r="BT2035" i="1" s="1"/>
  <c r="AS1984" i="1"/>
  <c r="AT438" i="1"/>
  <c r="AS232" i="1"/>
  <c r="AS523" i="1"/>
  <c r="AU233" i="1"/>
  <c r="AS1238" i="1"/>
  <c r="AT687" i="1"/>
  <c r="AV584" i="1"/>
  <c r="AS415" i="1"/>
  <c r="AV1289" i="1"/>
  <c r="AS1850" i="1"/>
  <c r="AU1342" i="1"/>
  <c r="AS245" i="1"/>
  <c r="AT2028" i="1"/>
  <c r="BT2028" i="1" s="1"/>
  <c r="AT2011" i="1"/>
  <c r="AT1289" i="1"/>
  <c r="AU1850" i="1"/>
  <c r="AU240" i="1"/>
  <c r="AT559" i="1"/>
  <c r="BT559" i="1" s="1"/>
  <c r="AT2029" i="1"/>
  <c r="BT2029" i="1" s="1"/>
  <c r="AS414" i="1"/>
  <c r="AT558" i="1"/>
  <c r="BT558" i="1" s="1"/>
  <c r="AS233" i="1"/>
  <c r="AS1241" i="1"/>
  <c r="AU241" i="1"/>
  <c r="AU2385" i="1"/>
  <c r="AU1593" i="1"/>
  <c r="AV695" i="1"/>
  <c r="AU1397" i="1"/>
  <c r="AS2382" i="1"/>
  <c r="AU1592" i="1"/>
  <c r="AT268" i="1"/>
  <c r="AU1343" i="1"/>
  <c r="AU1236" i="1"/>
  <c r="AU1337" i="1"/>
  <c r="AU1980" i="1"/>
  <c r="AU1597" i="1"/>
  <c r="AS1594" i="1"/>
  <c r="AS527" i="1"/>
  <c r="AS115" i="1"/>
  <c r="AU415" i="1"/>
  <c r="AS1851" i="1"/>
  <c r="AV2412" i="1"/>
  <c r="AS246" i="1"/>
  <c r="AS654" i="1"/>
  <c r="AU1338" i="1"/>
  <c r="AU235" i="1"/>
  <c r="AT167" i="1"/>
  <c r="AU111" i="1"/>
  <c r="AV440" i="1"/>
  <c r="AS1397" i="1"/>
  <c r="AV692" i="1"/>
  <c r="AU1395" i="1"/>
  <c r="AU239" i="1"/>
  <c r="AU1973" i="1"/>
  <c r="AT1286" i="1"/>
  <c r="AS1337" i="1"/>
  <c r="AS1980" i="1"/>
  <c r="AU117" i="1"/>
  <c r="AT691" i="1"/>
  <c r="AT2032" i="1"/>
  <c r="BT2032" i="1" s="1"/>
  <c r="AU409" i="1"/>
  <c r="AV688" i="1"/>
  <c r="AT2540" i="1"/>
  <c r="AU1239" i="1"/>
  <c r="AS237" i="1"/>
  <c r="AU1971" i="1"/>
  <c r="AV2018" i="1"/>
  <c r="AS1595" i="1"/>
  <c r="AS1338" i="1"/>
  <c r="AU236" i="1"/>
  <c r="AS235" i="1"/>
  <c r="AU238" i="1"/>
  <c r="AT660" i="1"/>
  <c r="BT660" i="1" s="1"/>
  <c r="AS1592" i="1"/>
  <c r="AS410" i="1"/>
  <c r="AT552" i="1"/>
  <c r="AT692" i="1"/>
  <c r="AV450" i="1"/>
  <c r="AT567" i="1"/>
  <c r="AS648" i="1"/>
  <c r="AT695" i="1"/>
  <c r="AV2032" i="1"/>
  <c r="AT2027" i="1"/>
  <c r="BT2027" i="1" s="1"/>
  <c r="AU2536" i="1"/>
  <c r="AS1395" i="1"/>
  <c r="AS239" i="1"/>
  <c r="AS1973" i="1"/>
  <c r="AV1286" i="1"/>
  <c r="AT2030" i="1"/>
  <c r="BT2030" i="1" s="1"/>
  <c r="AU2384" i="1"/>
  <c r="AV691" i="1"/>
  <c r="AV559" i="1"/>
  <c r="AU1398" i="1"/>
  <c r="AS1971" i="1"/>
  <c r="AV2583" i="1"/>
  <c r="AU237" i="1"/>
  <c r="AU1596" i="1"/>
  <c r="AS236" i="1"/>
  <c r="AS1974" i="1"/>
  <c r="AS409" i="1"/>
  <c r="AU1974" i="1"/>
  <c r="AT571" i="1"/>
  <c r="AU655" i="1"/>
  <c r="AT2023" i="1"/>
  <c r="BT2023" i="1" s="1"/>
  <c r="AV2030" i="1"/>
  <c r="AS2384" i="1"/>
  <c r="AS1849" i="1"/>
  <c r="AT2584" i="1"/>
  <c r="AU2414" i="1"/>
  <c r="AU1849" i="1"/>
  <c r="AU1594" i="1"/>
  <c r="AU657" i="1"/>
  <c r="AT2021" i="1"/>
  <c r="BT2021" i="1" s="1"/>
  <c r="AS1596" i="1"/>
  <c r="AS2415" i="1"/>
  <c r="AU446" i="1"/>
  <c r="AU275" i="1"/>
  <c r="AS295" i="1"/>
  <c r="AU2528" i="1"/>
  <c r="AT1950" i="1"/>
  <c r="AT2577" i="1"/>
  <c r="AV1942" i="1"/>
  <c r="AT2015" i="1"/>
  <c r="BT2015" i="1" s="1"/>
  <c r="AS1967" i="1"/>
  <c r="AU276" i="1"/>
  <c r="AT2561" i="1"/>
  <c r="BT2561" i="1" s="1"/>
  <c r="AV2540" i="1"/>
  <c r="AS2527" i="1"/>
  <c r="BT2527" i="1" s="1"/>
  <c r="AT1940" i="1"/>
  <c r="BT1940" i="1" s="1"/>
  <c r="AT1955" i="1"/>
  <c r="AT2538" i="1"/>
  <c r="BT2538" i="1" s="1"/>
  <c r="AV1930" i="1"/>
  <c r="AS1962" i="1"/>
  <c r="AV2578" i="1"/>
  <c r="AV1947" i="1"/>
  <c r="AW1947" i="1" s="1"/>
  <c r="AT1947" i="1"/>
  <c r="BT1947" i="1" s="1"/>
  <c r="AU2532" i="1"/>
  <c r="AS1966" i="1"/>
  <c r="AT1946" i="1"/>
  <c r="BT1946" i="1" s="1"/>
  <c r="AS278" i="1"/>
  <c r="AU2526" i="1"/>
  <c r="AU2531" i="1"/>
  <c r="AT1958" i="1"/>
  <c r="AS31" i="1"/>
  <c r="AV1624" i="1"/>
  <c r="AT1959" i="1"/>
  <c r="AS529" i="1"/>
  <c r="AU1394" i="1"/>
  <c r="AS1848" i="1"/>
  <c r="AU414" i="1"/>
  <c r="AV2566" i="1"/>
  <c r="AV1928" i="1"/>
  <c r="AV2011" i="1"/>
  <c r="AT1957" i="1"/>
  <c r="AV2015" i="1"/>
  <c r="AY2015" i="1" s="1"/>
  <c r="AU1967" i="1"/>
  <c r="AS276" i="1"/>
  <c r="AV2563" i="1"/>
  <c r="AV1940" i="1"/>
  <c r="AW1940" i="1" s="1"/>
  <c r="AS2523" i="1"/>
  <c r="AV1954" i="1"/>
  <c r="AS2528" i="1"/>
  <c r="AV2535" i="1"/>
  <c r="AU1920" i="1"/>
  <c r="AU279" i="1"/>
  <c r="AU2530" i="1"/>
  <c r="AS2526" i="1"/>
  <c r="AS2524" i="1"/>
  <c r="AT1948" i="1"/>
  <c r="BT1948" i="1" s="1"/>
  <c r="AV1958" i="1"/>
  <c r="AS279" i="1"/>
  <c r="AS2530" i="1"/>
  <c r="BT2530" i="1" s="1"/>
  <c r="AT1952" i="1"/>
  <c r="AV1948" i="1"/>
  <c r="AT88" i="1"/>
  <c r="AV1939" i="1"/>
  <c r="AU272" i="1"/>
  <c r="AT2536" i="1"/>
  <c r="AV1934" i="1"/>
  <c r="AY1934" i="1" s="1"/>
  <c r="AT1951" i="1"/>
  <c r="AU441" i="1"/>
  <c r="AT1936" i="1"/>
  <c r="BT1936" i="1" s="1"/>
  <c r="AV2561" i="1"/>
  <c r="AX2561" i="1" s="1"/>
  <c r="AV351" i="1"/>
  <c r="AS1921" i="1"/>
  <c r="AV2017" i="1"/>
  <c r="AU444" i="1"/>
  <c r="AT2539" i="1"/>
  <c r="AT1941" i="1"/>
  <c r="BT1941" i="1" s="1"/>
  <c r="AT2582" i="1"/>
  <c r="AU443" i="1"/>
  <c r="AU1925" i="1"/>
  <c r="AU2529" i="1"/>
  <c r="AV1929" i="1"/>
  <c r="AU1964" i="1"/>
  <c r="AU445" i="1"/>
  <c r="AV1951" i="1"/>
  <c r="AS441" i="1"/>
  <c r="AT2545" i="1"/>
  <c r="BT2545" i="1" s="1"/>
  <c r="AS1917" i="1"/>
  <c r="BT1917" i="1" s="1"/>
  <c r="AU274" i="1"/>
  <c r="AT1943" i="1"/>
  <c r="BT1943" i="1" s="1"/>
  <c r="AU1923" i="1"/>
  <c r="AU2527" i="1"/>
  <c r="AV2537" i="1"/>
  <c r="AU1924" i="1"/>
  <c r="AV1957" i="1"/>
  <c r="AU295" i="1"/>
  <c r="AV2557" i="1"/>
  <c r="AU1917" i="1"/>
  <c r="AS1920" i="1"/>
  <c r="AV1946" i="1"/>
  <c r="AV322" i="1"/>
  <c r="AT2566" i="1"/>
  <c r="BT2566" i="1" s="1"/>
  <c r="AT2556" i="1"/>
  <c r="BT2556" i="1" s="1"/>
  <c r="AU442" i="1"/>
  <c r="AS1919" i="1"/>
  <c r="BT1919" i="1" s="1"/>
  <c r="AV2539" i="1"/>
  <c r="AV1941" i="1"/>
  <c r="AY1941" i="1" s="1"/>
  <c r="AU273" i="1"/>
  <c r="AU277" i="1"/>
  <c r="AT83" i="1"/>
  <c r="AV2534" i="1"/>
  <c r="AS443" i="1"/>
  <c r="AS1925" i="1"/>
  <c r="AS2529" i="1"/>
  <c r="BT2529" i="1" s="1"/>
  <c r="AS1964" i="1"/>
  <c r="AT1953" i="1"/>
  <c r="AS445" i="1"/>
  <c r="AU2523" i="1"/>
  <c r="AS274" i="1"/>
  <c r="AS1924" i="1"/>
  <c r="BT1924" i="1" s="1"/>
  <c r="AU1926" i="1"/>
  <c r="AS1923" i="1"/>
  <c r="AU278" i="1"/>
  <c r="AV2577" i="1"/>
  <c r="AV2556" i="1"/>
  <c r="AV1988" i="1"/>
  <c r="AT2017" i="1"/>
  <c r="BT2017" i="1" s="1"/>
  <c r="AS444" i="1"/>
  <c r="AS273" i="1"/>
  <c r="AU1919" i="1"/>
  <c r="AS272" i="1"/>
  <c r="AS277" i="1"/>
  <c r="AV2564" i="1"/>
  <c r="AT2579" i="1"/>
  <c r="AT2014" i="1"/>
  <c r="BT2014" i="1" s="1"/>
  <c r="AV1953" i="1"/>
  <c r="AT2549" i="1"/>
  <c r="AU1918" i="1"/>
  <c r="AU1922" i="1"/>
  <c r="AX1922" i="1" s="1"/>
  <c r="AT1949" i="1"/>
  <c r="AS1926" i="1"/>
  <c r="AV1950" i="1"/>
  <c r="AS442" i="1"/>
  <c r="AS33" i="1"/>
  <c r="AT2534" i="1"/>
  <c r="AU1965" i="1"/>
  <c r="AU447" i="1"/>
  <c r="AV2536" i="1"/>
  <c r="AU1921" i="1"/>
  <c r="AU2525" i="1"/>
  <c r="AT1927" i="1"/>
  <c r="BT1927" i="1" s="1"/>
  <c r="AS1918" i="1"/>
  <c r="BT1918" i="1" s="1"/>
  <c r="AT1956" i="1"/>
  <c r="AS1922" i="1"/>
  <c r="BT1922" i="1" s="1"/>
  <c r="AS29" i="1"/>
  <c r="AT1256" i="1"/>
  <c r="AU1982" i="1"/>
  <c r="AS1852" i="1"/>
  <c r="AU1848" i="1"/>
  <c r="AU1983" i="1"/>
  <c r="AS2385" i="1"/>
  <c r="AU2388" i="1"/>
  <c r="AU1853" i="1"/>
  <c r="AV2572" i="1"/>
  <c r="AU569" i="1"/>
  <c r="AV611" i="1"/>
  <c r="AU1240" i="1"/>
  <c r="AT592" i="1"/>
  <c r="AV2016" i="1"/>
  <c r="AS1394" i="1"/>
  <c r="AS1239" i="1"/>
  <c r="AS1590" i="1"/>
  <c r="AU527" i="1"/>
  <c r="AV570" i="1"/>
  <c r="AV2012" i="1"/>
  <c r="AS2386" i="1"/>
  <c r="AS2388" i="1"/>
  <c r="AU2381" i="1"/>
  <c r="AS526" i="1"/>
  <c r="AS1396" i="1"/>
  <c r="AU1339" i="1"/>
  <c r="AU1949" i="1"/>
  <c r="AY1949" i="1" s="1"/>
  <c r="AT73" i="1"/>
  <c r="BT73" i="1" s="1"/>
  <c r="AV585" i="1"/>
  <c r="AT601" i="1"/>
  <c r="BT601" i="1" s="1"/>
  <c r="AV581" i="1"/>
  <c r="AY581" i="1" s="1"/>
  <c r="AS37" i="1"/>
  <c r="AU2380" i="1"/>
  <c r="AU528" i="1"/>
  <c r="AU2386" i="1"/>
  <c r="AS2381" i="1"/>
  <c r="AU1581" i="1"/>
  <c r="AS566" i="1"/>
  <c r="AU2395" i="1"/>
  <c r="AU1580" i="1"/>
  <c r="AY2109" i="1"/>
  <c r="AV2411" i="1"/>
  <c r="AY864" i="1"/>
  <c r="AS1235" i="1"/>
  <c r="AS532" i="1"/>
  <c r="AV2409" i="1"/>
  <c r="AS30" i="1"/>
  <c r="AT589" i="1"/>
  <c r="BT589" i="1" s="1"/>
  <c r="AT570" i="1"/>
  <c r="AU652" i="1"/>
  <c r="AT573" i="1"/>
  <c r="AS1949" i="1"/>
  <c r="BT1949" i="1" s="1"/>
  <c r="AU1341" i="1"/>
  <c r="AS528" i="1"/>
  <c r="AU1234" i="1"/>
  <c r="AV560" i="1"/>
  <c r="AS1970" i="1"/>
  <c r="AU1981" i="1"/>
  <c r="AS241" i="1"/>
  <c r="AS1227" i="1"/>
  <c r="AV603" i="1"/>
  <c r="AU265" i="1"/>
  <c r="AS573" i="1"/>
  <c r="AV607" i="1"/>
  <c r="AT595" i="1"/>
  <c r="AV2453" i="1"/>
  <c r="AT583" i="1"/>
  <c r="BT583" i="1" s="1"/>
  <c r="AS269" i="1"/>
  <c r="AT590" i="1"/>
  <c r="BT590" i="1" s="1"/>
  <c r="AV589" i="1"/>
  <c r="AU2387" i="1"/>
  <c r="AU526" i="1"/>
  <c r="AS270" i="1"/>
  <c r="AS1339" i="1"/>
  <c r="AS657" i="1"/>
  <c r="AV2021" i="1"/>
  <c r="AV601" i="1"/>
  <c r="AV594" i="1"/>
  <c r="AS652" i="1"/>
  <c r="AU654" i="1"/>
  <c r="AV571" i="1"/>
  <c r="AU2389" i="1"/>
  <c r="AT2019" i="1"/>
  <c r="AS1341" i="1"/>
  <c r="AS1234" i="1"/>
  <c r="AU1238" i="1"/>
  <c r="AS1981" i="1"/>
  <c r="AS1977" i="1"/>
  <c r="AV311" i="1"/>
  <c r="AS2395" i="1"/>
  <c r="AS568" i="1"/>
  <c r="AU2391" i="1"/>
  <c r="AV1625" i="1"/>
  <c r="AS266" i="1"/>
  <c r="AU2393" i="1"/>
  <c r="AS1589" i="1"/>
  <c r="AU2394" i="1"/>
  <c r="AV2406" i="1"/>
  <c r="AT608" i="1"/>
  <c r="AT603" i="1"/>
  <c r="AS1580" i="1"/>
  <c r="AS2396" i="1"/>
  <c r="AV590" i="1"/>
  <c r="AX590" i="1" s="1"/>
  <c r="AS2387" i="1"/>
  <c r="AT80" i="1"/>
  <c r="BT80" i="1" s="1"/>
  <c r="AT2408" i="1"/>
  <c r="AS2394" i="1"/>
  <c r="AV316" i="1"/>
  <c r="AT1893" i="1"/>
  <c r="AU568" i="1"/>
  <c r="AT577" i="1"/>
  <c r="BT577" i="1" s="1"/>
  <c r="AS2391" i="1"/>
  <c r="AV287" i="1"/>
  <c r="AV289" i="1"/>
  <c r="AS268" i="1"/>
  <c r="BT268" i="1" s="1"/>
  <c r="AS1588" i="1"/>
  <c r="AT605" i="1"/>
  <c r="AT576" i="1"/>
  <c r="BT576" i="1" s="1"/>
  <c r="AT563" i="1"/>
  <c r="BT563" i="1" s="1"/>
  <c r="AV1287" i="1"/>
  <c r="AS565" i="1"/>
  <c r="AS1985" i="1"/>
  <c r="AV2014" i="1"/>
  <c r="AU1396" i="1"/>
  <c r="AS1240" i="1"/>
  <c r="AU270" i="1"/>
  <c r="AU1985" i="1"/>
  <c r="AV568" i="1"/>
  <c r="AS2393" i="1"/>
  <c r="AV606" i="1"/>
  <c r="AU1984" i="1"/>
  <c r="AS1968" i="1"/>
  <c r="AU1972" i="1"/>
  <c r="AT2407" i="1"/>
  <c r="AV2408" i="1"/>
  <c r="AV583" i="1"/>
  <c r="AS1581" i="1"/>
  <c r="AV305" i="1"/>
  <c r="AT2409" i="1"/>
  <c r="AT600" i="1"/>
  <c r="AV623" i="1"/>
  <c r="AX623" i="1" s="1"/>
  <c r="AU1588" i="1"/>
  <c r="AV605" i="1"/>
  <c r="AV80" i="1"/>
  <c r="AT586" i="1"/>
  <c r="BT586" i="1" s="1"/>
  <c r="AS653" i="1"/>
  <c r="AT596" i="1"/>
  <c r="BT596" i="1" s="1"/>
  <c r="AV576" i="1"/>
  <c r="AU1590" i="1"/>
  <c r="AV563" i="1"/>
  <c r="AT1625" i="1"/>
  <c r="AS1591" i="1"/>
  <c r="AV1290" i="1"/>
  <c r="AU565" i="1"/>
  <c r="AU573" i="1"/>
  <c r="AU531" i="1"/>
  <c r="AU1979" i="1"/>
  <c r="AU2390" i="1"/>
  <c r="AS525" i="1"/>
  <c r="AU1579" i="1"/>
  <c r="AU524" i="1"/>
  <c r="AU1847" i="1"/>
  <c r="AU1399" i="1"/>
  <c r="AU268" i="1"/>
  <c r="AV602" i="1"/>
  <c r="AS264" i="1"/>
  <c r="AU264" i="1"/>
  <c r="AV586" i="1"/>
  <c r="AV1879" i="1"/>
  <c r="AT598" i="1"/>
  <c r="AS1583" i="1"/>
  <c r="AU648" i="1"/>
  <c r="AU1587" i="1"/>
  <c r="AV596" i="1"/>
  <c r="AS1982" i="1"/>
  <c r="AS1344" i="1"/>
  <c r="AS2392" i="1"/>
  <c r="AU653" i="1"/>
  <c r="AT585" i="1"/>
  <c r="BT585" i="1" s="1"/>
  <c r="AU571" i="1"/>
  <c r="AS2389" i="1"/>
  <c r="AT602" i="1"/>
  <c r="AS1979" i="1"/>
  <c r="AV566" i="1"/>
  <c r="AS531" i="1"/>
  <c r="AU651" i="1"/>
  <c r="AU530" i="1"/>
  <c r="AU1976" i="1"/>
  <c r="AV577" i="1"/>
  <c r="AS1969" i="1"/>
  <c r="AS2390" i="1"/>
  <c r="AS1986" i="1"/>
  <c r="AU1969" i="1"/>
  <c r="AT565" i="1"/>
  <c r="AS524" i="1"/>
  <c r="AU529" i="1"/>
  <c r="AU2392" i="1"/>
  <c r="AU2411" i="1"/>
  <c r="AS265" i="1"/>
  <c r="AS1582" i="1"/>
  <c r="AV600" i="1"/>
  <c r="AT584" i="1"/>
  <c r="BT584" i="1" s="1"/>
  <c r="AU566" i="1"/>
  <c r="AV598" i="1"/>
  <c r="AU1583" i="1"/>
  <c r="AV679" i="1"/>
  <c r="AT611" i="1"/>
  <c r="AS1587" i="1"/>
  <c r="AT2411" i="1"/>
  <c r="AT688" i="1"/>
  <c r="AT2012" i="1"/>
  <c r="AT581" i="1"/>
  <c r="BT581" i="1" s="1"/>
  <c r="AS651" i="1"/>
  <c r="AU1400" i="1"/>
  <c r="AU523" i="1"/>
  <c r="AS1402" i="1"/>
  <c r="AS1237" i="1"/>
  <c r="AU1235" i="1"/>
  <c r="AS530" i="1"/>
  <c r="AV569" i="1"/>
  <c r="AU532" i="1"/>
  <c r="AV574" i="1"/>
  <c r="AS2609" i="1"/>
  <c r="AU1582" i="1"/>
  <c r="AS306" i="1"/>
  <c r="AU289" i="1"/>
  <c r="BJ8" i="1"/>
  <c r="AU280" i="1"/>
  <c r="AS284" i="1"/>
  <c r="AU2607" i="1"/>
  <c r="AU285" i="1"/>
  <c r="AS289" i="1"/>
  <c r="AS280" i="1"/>
  <c r="AU281" i="1"/>
  <c r="AU2609" i="1"/>
  <c r="AU2396" i="1"/>
  <c r="AS281" i="1"/>
  <c r="AU283" i="1"/>
  <c r="AU288" i="1"/>
  <c r="AN2636" i="1"/>
  <c r="AS283" i="1"/>
  <c r="AS288" i="1"/>
  <c r="AU286" i="1"/>
  <c r="AS287" i="1"/>
  <c r="AS282" i="1"/>
  <c r="AV582" i="1"/>
  <c r="AS1579" i="1"/>
  <c r="BI8" i="1"/>
  <c r="AS18" i="1"/>
  <c r="AS271" i="1"/>
  <c r="BN3" i="1"/>
  <c r="AT2575" i="1"/>
  <c r="AV2579" i="1"/>
  <c r="AT2563" i="1"/>
  <c r="BT2563" i="1" s="1"/>
  <c r="AV2549" i="1"/>
  <c r="AX2549" i="1" s="1"/>
  <c r="AU2534" i="1"/>
  <c r="AS2532" i="1"/>
  <c r="AT2554" i="1"/>
  <c r="BT2554" i="1" s="1"/>
  <c r="AS567" i="1"/>
  <c r="BT567" i="1" s="1"/>
  <c r="AT594" i="1"/>
  <c r="BT594" i="1" s="1"/>
  <c r="AT610" i="1"/>
  <c r="AS2531" i="1"/>
  <c r="AU570" i="1"/>
  <c r="AX570" i="1" s="1"/>
  <c r="AS247" i="1"/>
  <c r="BT247" i="1" s="1"/>
  <c r="AV2575" i="1"/>
  <c r="AT2557" i="1"/>
  <c r="AS2534" i="1"/>
  <c r="BT2534" i="1" s="1"/>
  <c r="AT2571" i="1"/>
  <c r="BT2571" i="1" s="1"/>
  <c r="AU2535" i="1"/>
  <c r="AT597" i="1"/>
  <c r="AU574" i="1"/>
  <c r="AY574" i="1" s="1"/>
  <c r="AV593" i="1"/>
  <c r="AS570" i="1"/>
  <c r="BT570" i="1" s="1"/>
  <c r="AV575" i="1"/>
  <c r="AS2533" i="1"/>
  <c r="BT2533" i="1" s="1"/>
  <c r="AV2555" i="1"/>
  <c r="AV2571" i="1"/>
  <c r="AU2540" i="1"/>
  <c r="AV2554" i="1"/>
  <c r="AS2535" i="1"/>
  <c r="AU243" i="1"/>
  <c r="AV597" i="1"/>
  <c r="AV587" i="1"/>
  <c r="AW587" i="1" s="1"/>
  <c r="AS2539" i="1"/>
  <c r="BT2539" i="1" s="1"/>
  <c r="AS574" i="1"/>
  <c r="AU572" i="1"/>
  <c r="AU2533" i="1"/>
  <c r="AT2583" i="1"/>
  <c r="AT2564" i="1"/>
  <c r="BT2564" i="1" s="1"/>
  <c r="AS2540" i="1"/>
  <c r="BT2540" i="1" s="1"/>
  <c r="AT2546" i="1"/>
  <c r="BT2546" i="1" s="1"/>
  <c r="AS572" i="1"/>
  <c r="BT572" i="1" s="1"/>
  <c r="AT587" i="1"/>
  <c r="BT587" i="1" s="1"/>
  <c r="AS238" i="1"/>
  <c r="AS2536" i="1"/>
  <c r="BT2536" i="1" s="1"/>
  <c r="AT579" i="1"/>
  <c r="BT579" i="1" s="1"/>
  <c r="AU271" i="1"/>
  <c r="AV588" i="1"/>
  <c r="AV2545" i="1"/>
  <c r="AX2545" i="1" s="1"/>
  <c r="AT609" i="1"/>
  <c r="AV578" i="1"/>
  <c r="AU567" i="1"/>
  <c r="AU2537" i="1"/>
  <c r="AS2537" i="1"/>
  <c r="AT2572" i="1"/>
  <c r="BT2572" i="1" s="1"/>
  <c r="AV2582" i="1"/>
  <c r="AU242" i="1"/>
  <c r="AX242" i="1" s="1"/>
  <c r="AV2548" i="1"/>
  <c r="AT2542" i="1"/>
  <c r="BT2542" i="1" s="1"/>
  <c r="AS569" i="1"/>
  <c r="AU2538" i="1"/>
  <c r="AU2539" i="1"/>
  <c r="AY1942" i="1"/>
  <c r="AY1733" i="1"/>
  <c r="BN5" i="1"/>
  <c r="AX2380" i="1"/>
  <c r="AS14" i="1"/>
  <c r="AS13" i="1"/>
  <c r="AS16" i="1"/>
  <c r="AS17" i="1"/>
  <c r="AS15" i="1"/>
  <c r="BF8" i="1"/>
  <c r="BF2636" i="1" s="1"/>
  <c r="BH8" i="1"/>
  <c r="BH2636" i="1" s="1"/>
  <c r="BG8" i="1"/>
  <c r="BG2636" i="1" s="1"/>
  <c r="AU411" i="1"/>
  <c r="AS2019" i="1"/>
  <c r="BT2019" i="1" s="1"/>
  <c r="AS153" i="1"/>
  <c r="AU155" i="1"/>
  <c r="AS1112" i="1"/>
  <c r="AV1329" i="1"/>
  <c r="AV713" i="1"/>
  <c r="AT1576" i="1"/>
  <c r="BT1576" i="1" s="1"/>
  <c r="AS610" i="1"/>
  <c r="BT610" i="1" s="1"/>
  <c r="AS1793" i="1"/>
  <c r="AS1875" i="1"/>
  <c r="AV438" i="1"/>
  <c r="AV1549" i="1"/>
  <c r="AS1474" i="1"/>
  <c r="AT1290" i="1"/>
  <c r="AT2517" i="1"/>
  <c r="BT2517" i="1" s="1"/>
  <c r="AV916" i="1"/>
  <c r="AS1159" i="1"/>
  <c r="AT911" i="1"/>
  <c r="AU2144" i="1"/>
  <c r="AS2285" i="1"/>
  <c r="AV914" i="1"/>
  <c r="AW914" i="1" s="1"/>
  <c r="AS918" i="1"/>
  <c r="BT918" i="1" s="1"/>
  <c r="AT1039" i="1"/>
  <c r="AU1267" i="1"/>
  <c r="AT2533" i="1"/>
  <c r="AT2286" i="1"/>
  <c r="AU1533" i="1"/>
  <c r="AT1214" i="1"/>
  <c r="AS1554" i="1"/>
  <c r="BT1554" i="1" s="1"/>
  <c r="AU2553" i="1"/>
  <c r="AU1011" i="1"/>
  <c r="AU1483" i="1"/>
  <c r="AU1539" i="1"/>
  <c r="AT757" i="1"/>
  <c r="BT757" i="1" s="1"/>
  <c r="AS412" i="1"/>
  <c r="AS1538" i="1"/>
  <c r="AS1284" i="1"/>
  <c r="AV2201" i="1"/>
  <c r="AS1271" i="1"/>
  <c r="AS1286" i="1"/>
  <c r="BT1286" i="1" s="1"/>
  <c r="AS2374" i="1"/>
  <c r="AV439" i="1"/>
  <c r="AU918" i="1"/>
  <c r="AU1278" i="1"/>
  <c r="AV905" i="1"/>
  <c r="AY905" i="1" s="1"/>
  <c r="AU2241" i="1"/>
  <c r="AS243" i="1"/>
  <c r="AS2013" i="1"/>
  <c r="AT914" i="1"/>
  <c r="BT914" i="1" s="1"/>
  <c r="AT915" i="1"/>
  <c r="BT915" i="1" s="1"/>
  <c r="AS155" i="1"/>
  <c r="AU2299" i="1"/>
  <c r="AS1345" i="1"/>
  <c r="AT2412" i="1"/>
  <c r="AT1624" i="1"/>
  <c r="AT1546" i="1"/>
  <c r="BT1546" i="1" s="1"/>
  <c r="AT1517" i="1"/>
  <c r="BT1517" i="1" s="1"/>
  <c r="AT1524" i="1"/>
  <c r="BT1524" i="1" s="1"/>
  <c r="AT1562" i="1"/>
  <c r="AV2306" i="1"/>
  <c r="AU1272" i="1"/>
  <c r="AT1548" i="1"/>
  <c r="BT1548" i="1" s="1"/>
  <c r="AS1351" i="1"/>
  <c r="AS1015" i="1"/>
  <c r="AV792" i="1"/>
  <c r="AX792" i="1" s="1"/>
  <c r="AV1208" i="1"/>
  <c r="AU937" i="1"/>
  <c r="AS1267" i="1"/>
  <c r="AV2533" i="1"/>
  <c r="AV2286" i="1"/>
  <c r="AS1482" i="1"/>
  <c r="AS1533" i="1"/>
  <c r="AU1348" i="1"/>
  <c r="AS2553" i="1"/>
  <c r="AU2502" i="1"/>
  <c r="AS2366" i="1"/>
  <c r="AS1539" i="1"/>
  <c r="BT1539" i="1" s="1"/>
  <c r="AU1271" i="1"/>
  <c r="AU2554" i="1"/>
  <c r="AS1278" i="1"/>
  <c r="AS2241" i="1"/>
  <c r="AU1584" i="1"/>
  <c r="AU64" i="1"/>
  <c r="AU2282" i="1"/>
  <c r="AV915" i="1"/>
  <c r="AX915" i="1" s="1"/>
  <c r="AT2568" i="1"/>
  <c r="BT2568" i="1" s="1"/>
  <c r="AT2033" i="1"/>
  <c r="BT2033" i="1" s="1"/>
  <c r="AU413" i="1"/>
  <c r="AS1312" i="1"/>
  <c r="AS930" i="1"/>
  <c r="AT2475" i="1"/>
  <c r="AT1901" i="1"/>
  <c r="BT1901" i="1" s="1"/>
  <c r="AT110" i="1"/>
  <c r="BT110" i="1" s="1"/>
  <c r="AV2169" i="1"/>
  <c r="AT1881" i="1"/>
  <c r="BT1881" i="1" s="1"/>
  <c r="AS2128" i="1"/>
  <c r="AU896" i="1"/>
  <c r="AY896" i="1" s="1"/>
  <c r="AS1062" i="1"/>
  <c r="AT771" i="1"/>
  <c r="BT771" i="1" s="1"/>
  <c r="AV2410" i="1"/>
  <c r="AV2568" i="1"/>
  <c r="AX2568" i="1" s="1"/>
  <c r="AS413" i="1"/>
  <c r="AT1111" i="1"/>
  <c r="BT1111" i="1" s="1"/>
  <c r="AU452" i="1"/>
  <c r="AV2413" i="1"/>
  <c r="AU1013" i="1"/>
  <c r="AT2290" i="1"/>
  <c r="BT2290" i="1" s="1"/>
  <c r="AV902" i="1"/>
  <c r="AT2555" i="1"/>
  <c r="AS2548" i="1"/>
  <c r="AS1537" i="1"/>
  <c r="AT793" i="1"/>
  <c r="BT793" i="1" s="1"/>
  <c r="AT1554" i="1"/>
  <c r="AS2245" i="1"/>
  <c r="AT2574" i="1"/>
  <c r="BT2574" i="1" s="1"/>
  <c r="AT791" i="1"/>
  <c r="BT791" i="1" s="1"/>
  <c r="AU1344" i="1"/>
  <c r="AT786" i="1"/>
  <c r="BT786" i="1" s="1"/>
  <c r="AV2542" i="1"/>
  <c r="AX2542" i="1" s="1"/>
  <c r="AU1116" i="1"/>
  <c r="AU1118" i="1"/>
  <c r="AU2551" i="1"/>
  <c r="AU2611" i="1"/>
  <c r="AS911" i="1"/>
  <c r="BT911" i="1" s="1"/>
  <c r="AS1270" i="1"/>
  <c r="AV319" i="1"/>
  <c r="AY1709" i="1"/>
  <c r="AV1546" i="1"/>
  <c r="AV774" i="1"/>
  <c r="AW774" i="1" s="1"/>
  <c r="AV910" i="1"/>
  <c r="AT1563" i="1"/>
  <c r="AU1280" i="1"/>
  <c r="AU1283" i="1"/>
  <c r="AV2519" i="1"/>
  <c r="AU2511" i="1"/>
  <c r="AT802" i="1"/>
  <c r="BT802" i="1" s="1"/>
  <c r="AV2523" i="1"/>
  <c r="AT2034" i="1"/>
  <c r="BT2034" i="1" s="1"/>
  <c r="AU2149" i="1"/>
  <c r="AT2048" i="1"/>
  <c r="AT2046" i="1"/>
  <c r="AV793" i="1"/>
  <c r="AU2504" i="1"/>
  <c r="AT901" i="1"/>
  <c r="BT901" i="1" s="1"/>
  <c r="AT2039" i="1"/>
  <c r="BT2039" i="1" s="1"/>
  <c r="AT759" i="1"/>
  <c r="BT759" i="1" s="1"/>
  <c r="AX2572" i="1"/>
  <c r="AU1117" i="1"/>
  <c r="AS1531" i="1"/>
  <c r="AU1286" i="1"/>
  <c r="AV2553" i="1"/>
  <c r="AS1116" i="1"/>
  <c r="AU1187" i="1"/>
  <c r="AS1448" i="1"/>
  <c r="AS1757" i="1"/>
  <c r="AU407" i="1"/>
  <c r="AV2483" i="1"/>
  <c r="AW2483" i="1" s="1"/>
  <c r="AT588" i="1"/>
  <c r="BT588" i="1" s="1"/>
  <c r="AV1997" i="1"/>
  <c r="AX1997" i="1" s="1"/>
  <c r="AU2207" i="1"/>
  <c r="AS1419" i="1"/>
  <c r="AS1676" i="1"/>
  <c r="AU104" i="1"/>
  <c r="AS99" i="1"/>
  <c r="AS96" i="1"/>
  <c r="AS101" i="1"/>
  <c r="AS98" i="1"/>
  <c r="AU98" i="1"/>
  <c r="AU96" i="1"/>
  <c r="AU102" i="1"/>
  <c r="AU101" i="1"/>
  <c r="AU105" i="1"/>
  <c r="AU97" i="1"/>
  <c r="AV1149" i="1"/>
  <c r="AV1138" i="1"/>
  <c r="AY1138" i="1" s="1"/>
  <c r="AT1152" i="1"/>
  <c r="BT1152" i="1" s="1"/>
  <c r="AV1156" i="1"/>
  <c r="AX1156" i="1" s="1"/>
  <c r="AV1148" i="1"/>
  <c r="AT1148" i="1"/>
  <c r="AS1106" i="1"/>
  <c r="AT1157" i="1"/>
  <c r="AT1150" i="1"/>
  <c r="AT1153" i="1"/>
  <c r="BT1153" i="1" s="1"/>
  <c r="AV1146" i="1"/>
  <c r="AS1107" i="1"/>
  <c r="AS1104" i="1"/>
  <c r="AU1107" i="1"/>
  <c r="AV1129" i="1"/>
  <c r="AX1129" i="1" s="1"/>
  <c r="AV1154" i="1"/>
  <c r="AX1154" i="1" s="1"/>
  <c r="AV1135" i="1"/>
  <c r="AT1146" i="1"/>
  <c r="AV1140" i="1"/>
  <c r="AT1129" i="1"/>
  <c r="BT1129" i="1" s="1"/>
  <c r="AV1145" i="1"/>
  <c r="AV1137" i="1"/>
  <c r="AT1156" i="1"/>
  <c r="BT1156" i="1" s="1"/>
  <c r="AT1135" i="1"/>
  <c r="BT1135" i="1" s="1"/>
  <c r="AT1133" i="1"/>
  <c r="BT1133" i="1" s="1"/>
  <c r="AT1140" i="1"/>
  <c r="AT1145" i="1"/>
  <c r="AV1144" i="1"/>
  <c r="AT1144" i="1"/>
  <c r="AT1134" i="1"/>
  <c r="BT1134" i="1" s="1"/>
  <c r="AT1139" i="1"/>
  <c r="BT1139" i="1" s="1"/>
  <c r="AT1154" i="1"/>
  <c r="BT1154" i="1" s="1"/>
  <c r="AU1106" i="1"/>
  <c r="AT1141" i="1"/>
  <c r="AV1141" i="1"/>
  <c r="AV1150" i="1"/>
  <c r="AY1150" i="1" s="1"/>
  <c r="AS1108" i="1"/>
  <c r="AS1100" i="1"/>
  <c r="AU1100" i="1"/>
  <c r="AT1147" i="1"/>
  <c r="AV1130" i="1"/>
  <c r="AV1157" i="1"/>
  <c r="AT1130" i="1"/>
  <c r="BT1130" i="1" s="1"/>
  <c r="AT1127" i="1"/>
  <c r="BT1127" i="1" s="1"/>
  <c r="AV1153" i="1"/>
  <c r="AT1137" i="1"/>
  <c r="BT1137" i="1" s="1"/>
  <c r="AU1103" i="1"/>
  <c r="AV1142" i="1"/>
  <c r="AV1158" i="1"/>
  <c r="AU1108" i="1"/>
  <c r="AV1147" i="1"/>
  <c r="AV2072" i="1"/>
  <c r="AY2072" i="1" s="1"/>
  <c r="AV2099" i="1"/>
  <c r="AV2079" i="1"/>
  <c r="AY2079" i="1" s="1"/>
  <c r="AT2099" i="1"/>
  <c r="BT2099" i="1" s="1"/>
  <c r="AT2078" i="1"/>
  <c r="BT2078" i="1" s="1"/>
  <c r="AT2097" i="1"/>
  <c r="BT2097" i="1" s="1"/>
  <c r="AU2047" i="1"/>
  <c r="AY2047" i="1" s="1"/>
  <c r="AV2080" i="1"/>
  <c r="AV2094" i="1"/>
  <c r="AV2053" i="1"/>
  <c r="AV2070" i="1"/>
  <c r="AU2042" i="1"/>
  <c r="AV2067" i="1"/>
  <c r="AX2067" i="1" s="1"/>
  <c r="AV2064" i="1"/>
  <c r="AS2040" i="1"/>
  <c r="BT2040" i="1" s="1"/>
  <c r="AV2098" i="1"/>
  <c r="AX2098" i="1" s="1"/>
  <c r="AT2077" i="1"/>
  <c r="BT2077" i="1" s="1"/>
  <c r="AV2086" i="1"/>
  <c r="AT2094" i="1"/>
  <c r="BT2094" i="1" s="1"/>
  <c r="AT2053" i="1"/>
  <c r="BT2053" i="1" s="1"/>
  <c r="AV2095" i="1"/>
  <c r="AX2095" i="1" s="1"/>
  <c r="AU2048" i="1"/>
  <c r="AV2083" i="1"/>
  <c r="AY2083" i="1" s="1"/>
  <c r="AT2057" i="1"/>
  <c r="BT2057" i="1" s="1"/>
  <c r="AT2086" i="1"/>
  <c r="BT2086" i="1" s="1"/>
  <c r="AS2044" i="1"/>
  <c r="AV2089" i="1"/>
  <c r="AX2089" i="1" s="1"/>
  <c r="AT2095" i="1"/>
  <c r="BT2095" i="1" s="1"/>
  <c r="AT2083" i="1"/>
  <c r="BT2083" i="1" s="1"/>
  <c r="AU2041" i="1"/>
  <c r="AV2076" i="1"/>
  <c r="AU2044" i="1"/>
  <c r="AX2044" i="1" s="1"/>
  <c r="AT2089" i="1"/>
  <c r="BT2089" i="1" s="1"/>
  <c r="AS2045" i="1"/>
  <c r="AT2074" i="1"/>
  <c r="BT2074" i="1" s="1"/>
  <c r="AV2068" i="1"/>
  <c r="AV2071" i="1"/>
  <c r="AW2071" i="1" s="1"/>
  <c r="AT2084" i="1"/>
  <c r="BT2084" i="1" s="1"/>
  <c r="AV2087" i="1"/>
  <c r="AV2054" i="1"/>
  <c r="AY2054" i="1" s="1"/>
  <c r="AV2088" i="1"/>
  <c r="AT2068" i="1"/>
  <c r="BT2068" i="1" s="1"/>
  <c r="AT2058" i="1"/>
  <c r="BT2058" i="1" s="1"/>
  <c r="AU2045" i="1"/>
  <c r="AV2096" i="1"/>
  <c r="AX2096" i="1" s="1"/>
  <c r="AT2071" i="1"/>
  <c r="BT2071" i="1" s="1"/>
  <c r="AS2047" i="1"/>
  <c r="BT2047" i="1" s="1"/>
  <c r="AV2069" i="1"/>
  <c r="AV2078" i="1"/>
  <c r="AX2078" i="1" s="1"/>
  <c r="AU2046" i="1"/>
  <c r="AT2065" i="1"/>
  <c r="BT2065" i="1" s="1"/>
  <c r="AT2076" i="1"/>
  <c r="BT2076" i="1" s="1"/>
  <c r="AV2093" i="1"/>
  <c r="AY2093" i="1" s="1"/>
  <c r="AS2048" i="1"/>
  <c r="BT2048" i="1" s="1"/>
  <c r="AT2090" i="1"/>
  <c r="BT2090" i="1" s="1"/>
  <c r="AV2058" i="1"/>
  <c r="AT2056" i="1"/>
  <c r="BT2056" i="1" s="1"/>
  <c r="AT2093" i="1"/>
  <c r="BT2093" i="1" s="1"/>
  <c r="AV2050" i="1"/>
  <c r="AX2050" i="1" s="1"/>
  <c r="AT2079" i="1"/>
  <c r="BT2079" i="1" s="1"/>
  <c r="AT2070" i="1"/>
  <c r="BT2070" i="1" s="1"/>
  <c r="AV2081" i="1"/>
  <c r="AS2043" i="1"/>
  <c r="BT2043" i="1" s="1"/>
  <c r="AU2049" i="1"/>
  <c r="AV2092" i="1"/>
  <c r="AW2092" i="1" s="1"/>
  <c r="AV2084" i="1"/>
  <c r="AT2064" i="1"/>
  <c r="BT2064" i="1" s="1"/>
  <c r="AV2056" i="1"/>
  <c r="AT2081" i="1"/>
  <c r="BT2081" i="1" s="1"/>
  <c r="AU2043" i="1"/>
  <c r="AY2043" i="1" s="1"/>
  <c r="AT2073" i="1"/>
  <c r="BT2073" i="1" s="1"/>
  <c r="AT2092" i="1"/>
  <c r="BT2092" i="1" s="1"/>
  <c r="AT2098" i="1"/>
  <c r="BT2098" i="1" s="1"/>
  <c r="AU2040" i="1"/>
  <c r="AS2046" i="1"/>
  <c r="BT2046" i="1" s="1"/>
  <c r="AT2067" i="1"/>
  <c r="BT2067" i="1" s="1"/>
  <c r="AT2066" i="1"/>
  <c r="BT2066" i="1" s="1"/>
  <c r="AU1367" i="1"/>
  <c r="AV1395" i="1"/>
  <c r="AV2374" i="1"/>
  <c r="AU2323" i="1"/>
  <c r="AV2365" i="1"/>
  <c r="AS2326" i="1"/>
  <c r="AT2379" i="1"/>
  <c r="BT2379" i="1" s="1"/>
  <c r="AT2362" i="1"/>
  <c r="BT2362" i="1" s="1"/>
  <c r="AT2366" i="1"/>
  <c r="AV2371" i="1"/>
  <c r="AV2369" i="1"/>
  <c r="AT2365" i="1"/>
  <c r="BT2365" i="1" s="1"/>
  <c r="AT2371" i="1"/>
  <c r="AV2363" i="1"/>
  <c r="AV2373" i="1"/>
  <c r="AU2324" i="1"/>
  <c r="AT2369" i="1"/>
  <c r="AT2381" i="1"/>
  <c r="AS2328" i="1"/>
  <c r="AU2326" i="1"/>
  <c r="AT2373" i="1"/>
  <c r="AV2366" i="1"/>
  <c r="AS2324" i="1"/>
  <c r="AT2374" i="1"/>
  <c r="AV2370" i="1"/>
  <c r="AS2323" i="1"/>
  <c r="AV2381" i="1"/>
  <c r="AU2330" i="1"/>
  <c r="AT2360" i="1"/>
  <c r="BT2360" i="1" s="1"/>
  <c r="AV2379" i="1"/>
  <c r="AS2331" i="1"/>
  <c r="AV2368" i="1"/>
  <c r="AT2370" i="1"/>
  <c r="AS2329" i="1"/>
  <c r="AT2363" i="1"/>
  <c r="BT2363" i="1" s="1"/>
  <c r="AU2331" i="1"/>
  <c r="AV2362" i="1"/>
  <c r="AT2376" i="1"/>
  <c r="BT2376" i="1" s="1"/>
  <c r="AV2364" i="1"/>
  <c r="AT2368" i="1"/>
  <c r="BT2368" i="1" s="1"/>
  <c r="AT2364" i="1"/>
  <c r="AT2367" i="1"/>
  <c r="AU2329" i="1"/>
  <c r="AV2375" i="1"/>
  <c r="AV2377" i="1"/>
  <c r="AV2372" i="1"/>
  <c r="AY2372" i="1" s="1"/>
  <c r="AT2375" i="1"/>
  <c r="BT2375" i="1" s="1"/>
  <c r="AT2380" i="1"/>
  <c r="BT2380" i="1" s="1"/>
  <c r="AT2377" i="1"/>
  <c r="BT2377" i="1" s="1"/>
  <c r="AT2372" i="1"/>
  <c r="BT2372" i="1" s="1"/>
  <c r="AS2325" i="1"/>
  <c r="AV2376" i="1"/>
  <c r="AY2376" i="1" s="1"/>
  <c r="AS2327" i="1"/>
  <c r="AS2322" i="1"/>
  <c r="AU2325" i="1"/>
  <c r="AU1042" i="1"/>
  <c r="AY1042" i="1" s="1"/>
  <c r="AS1046" i="1"/>
  <c r="AU1048" i="1"/>
  <c r="AW1048" i="1" s="1"/>
  <c r="AU1041" i="1"/>
  <c r="AS1045" i="1"/>
  <c r="BT1045" i="1" s="1"/>
  <c r="AU1043" i="1"/>
  <c r="AS1048" i="1"/>
  <c r="BT1048" i="1" s="1"/>
  <c r="AT1061" i="1"/>
  <c r="BT1061" i="1" s="1"/>
  <c r="AT1068" i="1"/>
  <c r="AS1043" i="1"/>
  <c r="AT1090" i="1"/>
  <c r="BT1090" i="1" s="1"/>
  <c r="AS1041" i="1"/>
  <c r="AV1059" i="1"/>
  <c r="AT1082" i="1"/>
  <c r="AS1042" i="1"/>
  <c r="AV1071" i="1"/>
  <c r="AT1077" i="1"/>
  <c r="BT1077" i="1" s="1"/>
  <c r="AU1040" i="1"/>
  <c r="AV1079" i="1"/>
  <c r="AV1053" i="1"/>
  <c r="AX1053" i="1" s="1"/>
  <c r="AT1089" i="1"/>
  <c r="BT1089" i="1" s="1"/>
  <c r="AT1053" i="1"/>
  <c r="BT1053" i="1" s="1"/>
  <c r="AU1046" i="1"/>
  <c r="AV1098" i="1"/>
  <c r="AV1061" i="1"/>
  <c r="AX1061" i="1" s="1"/>
  <c r="AV1068" i="1"/>
  <c r="AT1063" i="1"/>
  <c r="AT1074" i="1"/>
  <c r="AT1097" i="1"/>
  <c r="BT1097" i="1" s="1"/>
  <c r="AV1094" i="1"/>
  <c r="AU1047" i="1"/>
  <c r="AT1094" i="1"/>
  <c r="BT1094" i="1" s="1"/>
  <c r="AV1083" i="1"/>
  <c r="AX1083" i="1" s="1"/>
  <c r="AU1044" i="1"/>
  <c r="AV1067" i="1"/>
  <c r="AS1044" i="1"/>
  <c r="AV1089" i="1"/>
  <c r="AV1072" i="1"/>
  <c r="AV1082" i="1"/>
  <c r="AX1082" i="1" s="1"/>
  <c r="AT1054" i="1"/>
  <c r="BT1054" i="1" s="1"/>
  <c r="AS1039" i="1"/>
  <c r="BT1039" i="1" s="1"/>
  <c r="AT1065" i="1"/>
  <c r="AT1071" i="1"/>
  <c r="AU489" i="1"/>
  <c r="AS496" i="1"/>
  <c r="AU494" i="1"/>
  <c r="AU493" i="1"/>
  <c r="AS489" i="1"/>
  <c r="AU496" i="1"/>
  <c r="AT529" i="1"/>
  <c r="AS493" i="1"/>
  <c r="AU2578" i="1"/>
  <c r="AT2632" i="1"/>
  <c r="BT2632" i="1" s="1"/>
  <c r="AS2575" i="1"/>
  <c r="BT2575" i="1" s="1"/>
  <c r="AS2578" i="1"/>
  <c r="AV2612" i="1"/>
  <c r="AS2583" i="1"/>
  <c r="AT2597" i="1"/>
  <c r="AU2583" i="1"/>
  <c r="AX2583" i="1" s="1"/>
  <c r="AV2595" i="1"/>
  <c r="AY2595" i="1" s="1"/>
  <c r="AT2604" i="1"/>
  <c r="BT2604" i="1" s="1"/>
  <c r="AT2594" i="1"/>
  <c r="BT2594" i="1" s="1"/>
  <c r="AV2596" i="1"/>
  <c r="AV2586" i="1"/>
  <c r="AV2632" i="1"/>
  <c r="AW2632" i="1" s="1"/>
  <c r="AT2595" i="1"/>
  <c r="BT2595" i="1" s="1"/>
  <c r="AV2588" i="1"/>
  <c r="AV2585" i="1"/>
  <c r="AS2582" i="1"/>
  <c r="BT2582" i="1" s="1"/>
  <c r="AV2620" i="1"/>
  <c r="AV2617" i="1"/>
  <c r="AY2617" i="1" s="1"/>
  <c r="AT2618" i="1"/>
  <c r="BT2618" i="1" s="1"/>
  <c r="AU2576" i="1"/>
  <c r="AT2601" i="1"/>
  <c r="AU2582" i="1"/>
  <c r="AT2620" i="1"/>
  <c r="BT2620" i="1" s="1"/>
  <c r="AT2633" i="1"/>
  <c r="BT2633" i="1" s="1"/>
  <c r="AT2617" i="1"/>
  <c r="BT2617" i="1" s="1"/>
  <c r="AU2581" i="1"/>
  <c r="AT2600" i="1"/>
  <c r="BT2600" i="1" s="1"/>
  <c r="AT2590" i="1"/>
  <c r="AV2624" i="1"/>
  <c r="AV2603" i="1"/>
  <c r="AY2603" i="1" s="1"/>
  <c r="AT2588" i="1"/>
  <c r="AV2628" i="1"/>
  <c r="AW2628" i="1" s="1"/>
  <c r="AV2590" i="1"/>
  <c r="AT2624" i="1"/>
  <c r="BT2624" i="1" s="1"/>
  <c r="AV2598" i="1"/>
  <c r="AT2599" i="1"/>
  <c r="BT2599" i="1" s="1"/>
  <c r="AU2584" i="1"/>
  <c r="AV2619" i="1"/>
  <c r="AY2619" i="1" s="1"/>
  <c r="AT2610" i="1"/>
  <c r="AU2577" i="1"/>
  <c r="AS2576" i="1"/>
  <c r="AV2594" i="1"/>
  <c r="AV2623" i="1"/>
  <c r="AT2619" i="1"/>
  <c r="BT2619" i="1" s="1"/>
  <c r="AV2606" i="1"/>
  <c r="AT2623" i="1"/>
  <c r="BT2623" i="1" s="1"/>
  <c r="AT2606" i="1"/>
  <c r="BT2606" i="1" s="1"/>
  <c r="AT2593" i="1"/>
  <c r="BT2593" i="1" s="1"/>
  <c r="AV2600" i="1"/>
  <c r="AV2593" i="1"/>
  <c r="AX2593" i="1" s="1"/>
  <c r="AV2629" i="1"/>
  <c r="AY2629" i="1" s="1"/>
  <c r="AT2615" i="1"/>
  <c r="BT2615" i="1" s="1"/>
  <c r="AT2629" i="1"/>
  <c r="BT2629" i="1" s="1"/>
  <c r="AS2584" i="1"/>
  <c r="BT2584" i="1" s="1"/>
  <c r="AV2627" i="1"/>
  <c r="AT2598" i="1"/>
  <c r="BT2598" i="1" s="1"/>
  <c r="AS2581" i="1"/>
  <c r="AT2621" i="1"/>
  <c r="BT2621" i="1" s="1"/>
  <c r="AU2579" i="1"/>
  <c r="AS2577" i="1"/>
  <c r="BT2577" i="1" s="1"/>
  <c r="AV234" i="1"/>
  <c r="AV247" i="1"/>
  <c r="AU200" i="1"/>
  <c r="AS197" i="1"/>
  <c r="AS196" i="1"/>
  <c r="AS193" i="1"/>
  <c r="BT193" i="1" s="1"/>
  <c r="AU196" i="1"/>
  <c r="AU197" i="1"/>
  <c r="AT248" i="1"/>
  <c r="BT248" i="1" s="1"/>
  <c r="AV242" i="1"/>
  <c r="AT247" i="1"/>
  <c r="AV246" i="1"/>
  <c r="AX246" i="1" s="1"/>
  <c r="AU201" i="1"/>
  <c r="AT241" i="1"/>
  <c r="AT251" i="1"/>
  <c r="AT246" i="1"/>
  <c r="AT234" i="1"/>
  <c r="BT234" i="1" s="1"/>
  <c r="AV238" i="1"/>
  <c r="AV236" i="1"/>
  <c r="AY236" i="1" s="1"/>
  <c r="AT249" i="1"/>
  <c r="AT238" i="1"/>
  <c r="AV248" i="1"/>
  <c r="AY248" i="1" s="1"/>
  <c r="AT236" i="1"/>
  <c r="AV222" i="1"/>
  <c r="AY222" i="1" s="1"/>
  <c r="AV245" i="1"/>
  <c r="AS201" i="1"/>
  <c r="AU199" i="1"/>
  <c r="AV233" i="1"/>
  <c r="AY233" i="1" s="1"/>
  <c r="AU198" i="1"/>
  <c r="AS200" i="1"/>
  <c r="AV226" i="1"/>
  <c r="AT222" i="1"/>
  <c r="BT222" i="1" s="1"/>
  <c r="AT245" i="1"/>
  <c r="AT250" i="1"/>
  <c r="AT218" i="1"/>
  <c r="BT218" i="1" s="1"/>
  <c r="AV243" i="1"/>
  <c r="AS198" i="1"/>
  <c r="AS195" i="1"/>
  <c r="AV230" i="1"/>
  <c r="AV231" i="1"/>
  <c r="AY231" i="1" s="1"/>
  <c r="AV249" i="1"/>
  <c r="AU195" i="1"/>
  <c r="AT230" i="1"/>
  <c r="BT230" i="1" s="1"/>
  <c r="AT231" i="1"/>
  <c r="BT231" i="1" s="1"/>
  <c r="AT233" i="1"/>
  <c r="AT228" i="1"/>
  <c r="BT228" i="1" s="1"/>
  <c r="AV239" i="1"/>
  <c r="AV241" i="1"/>
  <c r="AY241" i="1" s="1"/>
  <c r="AT232" i="1"/>
  <c r="AS199" i="1"/>
  <c r="AT239" i="1"/>
  <c r="AU193" i="1"/>
  <c r="AV223" i="1"/>
  <c r="AT235" i="1"/>
  <c r="AT240" i="1"/>
  <c r="BT240" i="1" s="1"/>
  <c r="AV235" i="1"/>
  <c r="AY235" i="1" s="1"/>
  <c r="AS192" i="1"/>
  <c r="AV218" i="1"/>
  <c r="AV232" i="1"/>
  <c r="AX232" i="1" s="1"/>
  <c r="AT211" i="1"/>
  <c r="AS313" i="1"/>
  <c r="AU309" i="1"/>
  <c r="AS311" i="1"/>
  <c r="AS307" i="1"/>
  <c r="AS315" i="1"/>
  <c r="BT315" i="1" s="1"/>
  <c r="AU307" i="1"/>
  <c r="AU308" i="1"/>
  <c r="AS314" i="1"/>
  <c r="AU315" i="1"/>
  <c r="AU313" i="1"/>
  <c r="AS312" i="1"/>
  <c r="AS310" i="1"/>
  <c r="AS309" i="1"/>
  <c r="AS308" i="1"/>
  <c r="AU310" i="1"/>
  <c r="AU312" i="1"/>
  <c r="AS316" i="1"/>
  <c r="AU314" i="1"/>
  <c r="AS2449" i="1"/>
  <c r="AT2495" i="1"/>
  <c r="BT2495" i="1" s="1"/>
  <c r="AS2450" i="1"/>
  <c r="BT2450" i="1" s="1"/>
  <c r="AT2494" i="1"/>
  <c r="BT2494" i="1" s="1"/>
  <c r="AU2450" i="1"/>
  <c r="AS2444" i="1"/>
  <c r="AS2447" i="1"/>
  <c r="AU2444" i="1"/>
  <c r="AS2452" i="1"/>
  <c r="AS2453" i="1"/>
  <c r="AT2500" i="1"/>
  <c r="BT2500" i="1" s="1"/>
  <c r="AS2451" i="1"/>
  <c r="BT2451" i="1" s="1"/>
  <c r="AU2446" i="1"/>
  <c r="AV2498" i="1"/>
  <c r="AU2451" i="1"/>
  <c r="AV2495" i="1"/>
  <c r="AS2448" i="1"/>
  <c r="AS2445" i="1"/>
  <c r="AT2502" i="1"/>
  <c r="AT2498" i="1"/>
  <c r="BT2498" i="1" s="1"/>
  <c r="AT2496" i="1"/>
  <c r="BT2496" i="1" s="1"/>
  <c r="AV2491" i="1"/>
  <c r="AY2491" i="1" s="1"/>
  <c r="AU2447" i="1"/>
  <c r="AU2452" i="1"/>
  <c r="AU2448" i="1"/>
  <c r="AS2446" i="1"/>
  <c r="AV2493" i="1"/>
  <c r="AV2492" i="1"/>
  <c r="AW2492" i="1" s="1"/>
  <c r="AU2453" i="1"/>
  <c r="AY2453" i="1" s="1"/>
  <c r="AV2496" i="1"/>
  <c r="AX2496" i="1" s="1"/>
  <c r="AT2491" i="1"/>
  <c r="BT2491" i="1" s="1"/>
  <c r="AT2503" i="1"/>
  <c r="AT2431" i="1"/>
  <c r="AV2454" i="1"/>
  <c r="AY2454" i="1" s="1"/>
  <c r="AV2431" i="1"/>
  <c r="AV2455" i="1"/>
  <c r="AX2455" i="1" s="1"/>
  <c r="AS2413" i="1"/>
  <c r="AU2405" i="1"/>
  <c r="AT2448" i="1"/>
  <c r="AT2442" i="1"/>
  <c r="BT2442" i="1" s="1"/>
  <c r="AS2404" i="1"/>
  <c r="AT2460" i="1"/>
  <c r="BT2460" i="1" s="1"/>
  <c r="AS2410" i="1"/>
  <c r="BT2410" i="1" s="1"/>
  <c r="AV2456" i="1"/>
  <c r="AV2449" i="1"/>
  <c r="AV2443" i="1"/>
  <c r="AX2443" i="1" s="1"/>
  <c r="AU2413" i="1"/>
  <c r="AV2436" i="1"/>
  <c r="AV2421" i="1"/>
  <c r="AV2414" i="1"/>
  <c r="AY2414" i="1" s="1"/>
  <c r="AT2452" i="1"/>
  <c r="AT2418" i="1"/>
  <c r="BT2418" i="1" s="1"/>
  <c r="AV2415" i="1"/>
  <c r="AX2415" i="1" s="1"/>
  <c r="AV2425" i="1"/>
  <c r="AV2461" i="1"/>
  <c r="AX2461" i="1" s="1"/>
  <c r="AT2426" i="1"/>
  <c r="AT2414" i="1"/>
  <c r="BT2414" i="1" s="1"/>
  <c r="AV2459" i="1"/>
  <c r="AX2459" i="1" s="1"/>
  <c r="AT2415" i="1"/>
  <c r="AU2407" i="1"/>
  <c r="AU2410" i="1"/>
  <c r="AV2419" i="1"/>
  <c r="AX2419" i="1" s="1"/>
  <c r="AT2459" i="1"/>
  <c r="BT2459" i="1" s="1"/>
  <c r="AT2425" i="1"/>
  <c r="AT2462" i="1"/>
  <c r="BT2462" i="1" s="1"/>
  <c r="AT2429" i="1"/>
  <c r="AV2430" i="1"/>
  <c r="AT2436" i="1"/>
  <c r="AV2420" i="1"/>
  <c r="AX2420" i="1" s="1"/>
  <c r="AS2409" i="1"/>
  <c r="BT2409" i="1" s="1"/>
  <c r="AV2462" i="1"/>
  <c r="AT2437" i="1"/>
  <c r="AT2427" i="1"/>
  <c r="AT2428" i="1"/>
  <c r="AT2463" i="1"/>
  <c r="BT2463" i="1" s="1"/>
  <c r="AS2405" i="1"/>
  <c r="AS2411" i="1"/>
  <c r="BT2411" i="1" s="1"/>
  <c r="AT2430" i="1"/>
  <c r="AT2438" i="1"/>
  <c r="AT2420" i="1"/>
  <c r="BT2420" i="1" s="1"/>
  <c r="AT2443" i="1"/>
  <c r="BT2443" i="1" s="1"/>
  <c r="AU2409" i="1"/>
  <c r="AY2409" i="1" s="1"/>
  <c r="AS2412" i="1"/>
  <c r="BT2412" i="1" s="1"/>
  <c r="AV2424" i="1"/>
  <c r="AT2416" i="1"/>
  <c r="BT2416" i="1" s="1"/>
  <c r="AV2423" i="1"/>
  <c r="AT2424" i="1"/>
  <c r="AV2438" i="1"/>
  <c r="AU2412" i="1"/>
  <c r="AV2450" i="1"/>
  <c r="AX2450" i="1" s="1"/>
  <c r="AT2449" i="1"/>
  <c r="AV2428" i="1"/>
  <c r="AV2445" i="1"/>
  <c r="AV2441" i="1"/>
  <c r="AX2441" i="1" s="1"/>
  <c r="AT2439" i="1"/>
  <c r="AS2407" i="1"/>
  <c r="BT2407" i="1" s="1"/>
  <c r="AT2458" i="1"/>
  <c r="BT2458" i="1" s="1"/>
  <c r="AV2418" i="1"/>
  <c r="AW2418" i="1" s="1"/>
  <c r="AT2445" i="1"/>
  <c r="AT2441" i="1"/>
  <c r="BT2441" i="1" s="1"/>
  <c r="AT2451" i="1"/>
  <c r="AS2408" i="1"/>
  <c r="BT2408" i="1" s="1"/>
  <c r="AU2408" i="1"/>
  <c r="AV2437" i="1"/>
  <c r="AV2434" i="1"/>
  <c r="AV2447" i="1"/>
  <c r="AX2447" i="1" s="1"/>
  <c r="AV2463" i="1"/>
  <c r="AT2447" i="1"/>
  <c r="AV2427" i="1"/>
  <c r="AT2434" i="1"/>
  <c r="AT2461" i="1"/>
  <c r="BT2461" i="1" s="1"/>
  <c r="AU2406" i="1"/>
  <c r="AT2457" i="1"/>
  <c r="BT2457" i="1" s="1"/>
  <c r="AV2452" i="1"/>
  <c r="AU1625" i="1"/>
  <c r="AU1624" i="1"/>
  <c r="AY1624" i="1" s="1"/>
  <c r="AU1617" i="1"/>
  <c r="AS1617" i="1"/>
  <c r="AV1647" i="1"/>
  <c r="AV1646" i="1"/>
  <c r="AS1621" i="1"/>
  <c r="AS1624" i="1"/>
  <c r="BT1624" i="1" s="1"/>
  <c r="AT1646" i="1"/>
  <c r="AS1616" i="1"/>
  <c r="AS1619" i="1"/>
  <c r="AT1637" i="1"/>
  <c r="BT1637" i="1" s="1"/>
  <c r="AV1645" i="1"/>
  <c r="AU1623" i="1"/>
  <c r="AU1616" i="1"/>
  <c r="AU1619" i="1"/>
  <c r="AS1622" i="1"/>
  <c r="AT1645" i="1"/>
  <c r="AS1623" i="1"/>
  <c r="AV1635" i="1"/>
  <c r="AY1635" i="1" s="1"/>
  <c r="AU1622" i="1"/>
  <c r="AU1621" i="1"/>
  <c r="AS1625" i="1"/>
  <c r="BT1625" i="1" s="1"/>
  <c r="AV1637" i="1"/>
  <c r="AX1637" i="1" s="1"/>
  <c r="AT1626" i="1"/>
  <c r="BT1626" i="1" s="1"/>
  <c r="AV1628" i="1"/>
  <c r="AX1628" i="1" s="1"/>
  <c r="AV1638" i="1"/>
  <c r="AW1638" i="1" s="1"/>
  <c r="AV1655" i="1"/>
  <c r="AW1655" i="1" s="1"/>
  <c r="AV1648" i="1"/>
  <c r="AV1633" i="1"/>
  <c r="AX1633" i="1" s="1"/>
  <c r="AT1628" i="1"/>
  <c r="BT1628" i="1" s="1"/>
  <c r="AT1638" i="1"/>
  <c r="BT1638" i="1" s="1"/>
  <c r="AT1648" i="1"/>
  <c r="AT1643" i="1"/>
  <c r="AT1633" i="1"/>
  <c r="BT1633" i="1" s="1"/>
  <c r="AT1641" i="1"/>
  <c r="AV1657" i="1"/>
  <c r="AT1644" i="1"/>
  <c r="AT1632" i="1"/>
  <c r="BT1632" i="1" s="1"/>
  <c r="AV1643" i="1"/>
  <c r="AS1618" i="1"/>
  <c r="AT1663" i="1"/>
  <c r="BT1663" i="1" s="1"/>
  <c r="AV2001" i="1"/>
  <c r="AY2001" i="1" s="1"/>
  <c r="AU2353" i="1"/>
  <c r="AV674" i="1"/>
  <c r="AS2137" i="1"/>
  <c r="AU1295" i="1"/>
  <c r="AU194" i="1"/>
  <c r="AV660" i="1"/>
  <c r="AT2001" i="1"/>
  <c r="BT2001" i="1" s="1"/>
  <c r="AS214" i="1"/>
  <c r="AS1423" i="1"/>
  <c r="AT938" i="1"/>
  <c r="AT264" i="1"/>
  <c r="AV2444" i="1"/>
  <c r="AV947" i="1"/>
  <c r="AY947" i="1" s="1"/>
  <c r="AV641" i="1"/>
  <c r="AV2591" i="1"/>
  <c r="AW2591" i="1" s="1"/>
  <c r="AV633" i="1"/>
  <c r="AT2378" i="1"/>
  <c r="BT2378" i="1" s="1"/>
  <c r="AV1279" i="1"/>
  <c r="AV1223" i="1"/>
  <c r="AY1223" i="1" s="1"/>
  <c r="AV2631" i="1"/>
  <c r="AS217" i="1"/>
  <c r="BT217" i="1" s="1"/>
  <c r="AT1630" i="1"/>
  <c r="BT1630" i="1" s="1"/>
  <c r="AT1049" i="1"/>
  <c r="BT1049" i="1" s="1"/>
  <c r="AT2592" i="1"/>
  <c r="BT2592" i="1" s="1"/>
  <c r="AU1566" i="1"/>
  <c r="AT242" i="1"/>
  <c r="AV2615" i="1"/>
  <c r="AW2615" i="1" s="1"/>
  <c r="AV2451" i="1"/>
  <c r="AT1080" i="1"/>
  <c r="BT1080" i="1" s="1"/>
  <c r="AV1264" i="1"/>
  <c r="AT2586" i="1"/>
  <c r="BT2586" i="1" s="1"/>
  <c r="AT1312" i="1"/>
  <c r="AV1670" i="1"/>
  <c r="AX1670" i="1" s="1"/>
  <c r="AT1110" i="1"/>
  <c r="BT1110" i="1" s="1"/>
  <c r="AT237" i="1"/>
  <c r="AV1269" i="1"/>
  <c r="AV955" i="1"/>
  <c r="AT1279" i="1"/>
  <c r="BT1279" i="1" s="1"/>
  <c r="AU1793" i="1"/>
  <c r="AV1968" i="1"/>
  <c r="AY1968" i="1" s="1"/>
  <c r="AT683" i="1"/>
  <c r="AV2065" i="1"/>
  <c r="AS1101" i="1"/>
  <c r="BT1101" i="1" s="1"/>
  <c r="AT681" i="1"/>
  <c r="AV1063" i="1"/>
  <c r="AS1040" i="1"/>
  <c r="AV251" i="1"/>
  <c r="AU634" i="1"/>
  <c r="AU1796" i="1"/>
  <c r="AV983" i="1"/>
  <c r="AV2176" i="1"/>
  <c r="AX2176" i="1" s="1"/>
  <c r="AS1420" i="1"/>
  <c r="AS2042" i="1"/>
  <c r="BT2042" i="1" s="1"/>
  <c r="AU2433" i="1"/>
  <c r="AT1586" i="1"/>
  <c r="AU614" i="1"/>
  <c r="AU615" i="1"/>
  <c r="AS615" i="1"/>
  <c r="AS614" i="1"/>
  <c r="AT664" i="1"/>
  <c r="BT664" i="1" s="1"/>
  <c r="AV665" i="1"/>
  <c r="AS380" i="1"/>
  <c r="AS386" i="1"/>
  <c r="AS378" i="1"/>
  <c r="AV429" i="1"/>
  <c r="AY429" i="1" s="1"/>
  <c r="AS381" i="1"/>
  <c r="AS379" i="1"/>
  <c r="AU384" i="1"/>
  <c r="AV428" i="1"/>
  <c r="AW428" i="1" s="1"/>
  <c r="AS382" i="1"/>
  <c r="AT437" i="1"/>
  <c r="AS385" i="1"/>
  <c r="AT428" i="1"/>
  <c r="BT428" i="1" s="1"/>
  <c r="AU378" i="1"/>
  <c r="AU383" i="1"/>
  <c r="AU380" i="1"/>
  <c r="AT429" i="1"/>
  <c r="BT429" i="1" s="1"/>
  <c r="AU379" i="1"/>
  <c r="AS384" i="1"/>
  <c r="AS383" i="1"/>
  <c r="AT434" i="1"/>
  <c r="AU386" i="1"/>
  <c r="AU381" i="1"/>
  <c r="AU387" i="1"/>
  <c r="AV432" i="1"/>
  <c r="AT432" i="1"/>
  <c r="AU382" i="1"/>
  <c r="AT427" i="1"/>
  <c r="BT427" i="1" s="1"/>
  <c r="AU385" i="1"/>
  <c r="AV434" i="1"/>
  <c r="AS387" i="1"/>
  <c r="AU1781" i="1"/>
  <c r="AS1783" i="1"/>
  <c r="AU1780" i="1"/>
  <c r="AS1785" i="1"/>
  <c r="AS1781" i="1"/>
  <c r="AU1783" i="1"/>
  <c r="AS1786" i="1"/>
  <c r="AU1786" i="1"/>
  <c r="AU1785" i="1"/>
  <c r="AS1782" i="1"/>
  <c r="AU1782" i="1"/>
  <c r="AS1789" i="1"/>
  <c r="AS1788" i="1"/>
  <c r="AU1788" i="1"/>
  <c r="AS1784" i="1"/>
  <c r="AU1784" i="1"/>
  <c r="AV2172" i="1"/>
  <c r="AS2121" i="1"/>
  <c r="AU2122" i="1"/>
  <c r="AU2121" i="1"/>
  <c r="AS2123" i="1"/>
  <c r="AS2120" i="1"/>
  <c r="AS2125" i="1"/>
  <c r="BT2125" i="1" s="1"/>
  <c r="AV2174" i="1"/>
  <c r="AT2174" i="1"/>
  <c r="BT2174" i="1" s="1"/>
  <c r="AT2172" i="1"/>
  <c r="BT2172" i="1" s="1"/>
  <c r="AS2124" i="1"/>
  <c r="AU2123" i="1"/>
  <c r="AS2122" i="1"/>
  <c r="AU2124" i="1"/>
  <c r="AV2136" i="1"/>
  <c r="AU2125" i="1"/>
  <c r="AU2120" i="1"/>
  <c r="AU1288" i="1"/>
  <c r="AS1292" i="1"/>
  <c r="AU1292" i="1"/>
  <c r="AS1288" i="1"/>
  <c r="AU1296" i="1"/>
  <c r="AX1296" i="1" s="1"/>
  <c r="AV1299" i="1"/>
  <c r="AV1315" i="1"/>
  <c r="AT1298" i="1"/>
  <c r="BT1298" i="1" s="1"/>
  <c r="AS1291" i="1"/>
  <c r="AT1299" i="1"/>
  <c r="BT1299" i="1" s="1"/>
  <c r="AS1294" i="1"/>
  <c r="BT1294" i="1" s="1"/>
  <c r="AU1293" i="1"/>
  <c r="AV1322" i="1"/>
  <c r="AU1291" i="1"/>
  <c r="AT1322" i="1"/>
  <c r="BT1322" i="1" s="1"/>
  <c r="AV1330" i="1"/>
  <c r="AS1290" i="1"/>
  <c r="AT1320" i="1"/>
  <c r="AU1294" i="1"/>
  <c r="AW1294" i="1" s="1"/>
  <c r="AU1290" i="1"/>
  <c r="AX1290" i="1" s="1"/>
  <c r="AT1330" i="1"/>
  <c r="AV1301" i="1"/>
  <c r="AT1305" i="1"/>
  <c r="BT1305" i="1" s="1"/>
  <c r="AT1332" i="1"/>
  <c r="AS1287" i="1"/>
  <c r="AV1333" i="1"/>
  <c r="AS1293" i="1"/>
  <c r="AT1301" i="1"/>
  <c r="BT1301" i="1" s="1"/>
  <c r="AV1310" i="1"/>
  <c r="AT1333" i="1"/>
  <c r="AV1298" i="1"/>
  <c r="AX1298" i="1" s="1"/>
  <c r="AV1314" i="1"/>
  <c r="AT1310" i="1"/>
  <c r="BT1310" i="1" s="1"/>
  <c r="AS1296" i="1"/>
  <c r="BT1296" i="1" s="1"/>
  <c r="AS1289" i="1"/>
  <c r="BT1289" i="1" s="1"/>
  <c r="AT1309" i="1"/>
  <c r="BT1309" i="1" s="1"/>
  <c r="AV1320" i="1"/>
  <c r="AT1327" i="1"/>
  <c r="AU1289" i="1"/>
  <c r="AX1289" i="1" s="1"/>
  <c r="AV1318" i="1"/>
  <c r="AT1315" i="1"/>
  <c r="AV1336" i="1"/>
  <c r="AT1318" i="1"/>
  <c r="AV1297" i="1"/>
  <c r="AT1314" i="1"/>
  <c r="AV1305" i="1"/>
  <c r="AV1332" i="1"/>
  <c r="AT1313" i="1"/>
  <c r="AU605" i="1"/>
  <c r="AU602" i="1"/>
  <c r="AT658" i="1"/>
  <c r="BT658" i="1" s="1"/>
  <c r="AT653" i="1"/>
  <c r="AS603" i="1"/>
  <c r="BT603" i="1" s="1"/>
  <c r="AU603" i="1"/>
  <c r="AV632" i="1"/>
  <c r="AU604" i="1"/>
  <c r="AT651" i="1"/>
  <c r="AV656" i="1"/>
  <c r="AT655" i="1"/>
  <c r="BT655" i="1" s="1"/>
  <c r="AV648" i="1"/>
  <c r="AT626" i="1"/>
  <c r="AV617" i="1"/>
  <c r="AS604" i="1"/>
  <c r="AV657" i="1"/>
  <c r="AV621" i="1"/>
  <c r="AY621" i="1" s="1"/>
  <c r="AV636" i="1"/>
  <c r="AT621" i="1"/>
  <c r="BT621" i="1" s="1"/>
  <c r="AS609" i="1"/>
  <c r="BT609" i="1" s="1"/>
  <c r="AV652" i="1"/>
  <c r="AW652" i="1" s="1"/>
  <c r="AS605" i="1"/>
  <c r="BT605" i="1" s="1"/>
  <c r="AT636" i="1"/>
  <c r="BT636" i="1" s="1"/>
  <c r="AT652" i="1"/>
  <c r="AV642" i="1"/>
  <c r="AY642" i="1" s="1"/>
  <c r="AV613" i="1"/>
  <c r="AV637" i="1"/>
  <c r="AY637" i="1" s="1"/>
  <c r="AT630" i="1"/>
  <c r="AU606" i="1"/>
  <c r="AX606" i="1" s="1"/>
  <c r="AT627" i="1"/>
  <c r="AT631" i="1"/>
  <c r="BT631" i="1" s="1"/>
  <c r="AS602" i="1"/>
  <c r="BT602" i="1" s="1"/>
  <c r="AV626" i="1"/>
  <c r="AT637" i="1"/>
  <c r="BT637" i="1" s="1"/>
  <c r="AV631" i="1"/>
  <c r="AV649" i="1"/>
  <c r="AU608" i="1"/>
  <c r="AV612" i="1"/>
  <c r="AV616" i="1"/>
  <c r="AY616" i="1" s="1"/>
  <c r="AV644" i="1"/>
  <c r="AV654" i="1"/>
  <c r="AV659" i="1"/>
  <c r="AT649" i="1"/>
  <c r="AT616" i="1"/>
  <c r="BT616" i="1" s="1"/>
  <c r="AT644" i="1"/>
  <c r="BT644" i="1" s="1"/>
  <c r="AT654" i="1"/>
  <c r="AT659" i="1"/>
  <c r="BT659" i="1" s="1"/>
  <c r="AV625" i="1"/>
  <c r="AT612" i="1"/>
  <c r="AV651" i="1"/>
  <c r="AT633" i="1"/>
  <c r="AV630" i="1"/>
  <c r="AT625" i="1"/>
  <c r="BT625" i="1" s="1"/>
  <c r="AT635" i="1"/>
  <c r="AV1166" i="1"/>
  <c r="AX1166" i="1" s="1"/>
  <c r="AT1168" i="1"/>
  <c r="BT1168" i="1" s="1"/>
  <c r="AU1147" i="1"/>
  <c r="AY1147" i="1" s="1"/>
  <c r="AT1178" i="1"/>
  <c r="AT1188" i="1"/>
  <c r="BT1188" i="1" s="1"/>
  <c r="AS1145" i="1"/>
  <c r="BT1145" i="1" s="1"/>
  <c r="AS1146" i="1"/>
  <c r="BT1146" i="1" s="1"/>
  <c r="AT1170" i="1"/>
  <c r="BT1170" i="1" s="1"/>
  <c r="AV1164" i="1"/>
  <c r="AX1164" i="1" s="1"/>
  <c r="AT1174" i="1"/>
  <c r="BT1174" i="1" s="1"/>
  <c r="AU1140" i="1"/>
  <c r="AS1141" i="1"/>
  <c r="BT1141" i="1" s="1"/>
  <c r="AV1184" i="1"/>
  <c r="AY1184" i="1" s="1"/>
  <c r="AU1145" i="1"/>
  <c r="AU1146" i="1"/>
  <c r="AU1141" i="1"/>
  <c r="AS1147" i="1"/>
  <c r="BT1147" i="1" s="1"/>
  <c r="AV1161" i="1"/>
  <c r="AV1189" i="1"/>
  <c r="AY1189" i="1" s="1"/>
  <c r="AV1179" i="1"/>
  <c r="AV1177" i="1"/>
  <c r="AY1177" i="1" s="1"/>
  <c r="AT1187" i="1"/>
  <c r="BT1187" i="1" s="1"/>
  <c r="AV1165" i="1"/>
  <c r="AT1161" i="1"/>
  <c r="AT1179" i="1"/>
  <c r="AT1189" i="1"/>
  <c r="BT1189" i="1" s="1"/>
  <c r="AV1199" i="1"/>
  <c r="AT1159" i="1"/>
  <c r="AT1177" i="1"/>
  <c r="BT1177" i="1" s="1"/>
  <c r="AU1142" i="1"/>
  <c r="AU1143" i="1"/>
  <c r="AV1167" i="1"/>
  <c r="AT1199" i="1"/>
  <c r="AV1196" i="1"/>
  <c r="AT1190" i="1"/>
  <c r="BT1190" i="1" s="1"/>
  <c r="AT1171" i="1"/>
  <c r="BT1171" i="1" s="1"/>
  <c r="AT1196" i="1"/>
  <c r="AT1164" i="1"/>
  <c r="BT1164" i="1" s="1"/>
  <c r="AS1140" i="1"/>
  <c r="BT1140" i="1" s="1"/>
  <c r="AT1165" i="1"/>
  <c r="BT1165" i="1" s="1"/>
  <c r="AT1191" i="1"/>
  <c r="AS1144" i="1"/>
  <c r="BT1144" i="1" s="1"/>
  <c r="AV1174" i="1"/>
  <c r="AX1174" i="1" s="1"/>
  <c r="AS1142" i="1"/>
  <c r="BT1142" i="1" s="1"/>
  <c r="AU1144" i="1"/>
  <c r="AS1143" i="1"/>
  <c r="BT1143" i="1" s="1"/>
  <c r="AV1195" i="1"/>
  <c r="AY1195" i="1" s="1"/>
  <c r="AT1195" i="1"/>
  <c r="BT1195" i="1" s="1"/>
  <c r="AV1182" i="1"/>
  <c r="AS1149" i="1"/>
  <c r="AT1182" i="1"/>
  <c r="BT1182" i="1" s="1"/>
  <c r="AU1149" i="1"/>
  <c r="AV1187" i="1"/>
  <c r="AV1170" i="1"/>
  <c r="AX1170" i="1" s="1"/>
  <c r="AV1190" i="1"/>
  <c r="AV1159" i="1"/>
  <c r="AV1171" i="1"/>
  <c r="AS25" i="1"/>
  <c r="AS20" i="1"/>
  <c r="AS21" i="1"/>
  <c r="AS22" i="1"/>
  <c r="AS28" i="1"/>
  <c r="AT68" i="1"/>
  <c r="BT68" i="1" s="1"/>
  <c r="AT69" i="1"/>
  <c r="AV71" i="1"/>
  <c r="AS26" i="1"/>
  <c r="AS23" i="1"/>
  <c r="AS27" i="1"/>
  <c r="AT71" i="1"/>
  <c r="AT62" i="1"/>
  <c r="BT62" i="1" s="1"/>
  <c r="AT78" i="1"/>
  <c r="BT78" i="1" s="1"/>
  <c r="AT64" i="1"/>
  <c r="AV66" i="1"/>
  <c r="AT66" i="1"/>
  <c r="AV69" i="1"/>
  <c r="AV78" i="1"/>
  <c r="AS24" i="1"/>
  <c r="AS19" i="1"/>
  <c r="AV68" i="1"/>
  <c r="AY68" i="1" s="1"/>
  <c r="AV74" i="1"/>
  <c r="AT67" i="1"/>
  <c r="BT67" i="1" s="1"/>
  <c r="AU2131" i="1"/>
  <c r="AU2138" i="1"/>
  <c r="AT2190" i="1"/>
  <c r="BT2190" i="1" s="1"/>
  <c r="AU2139" i="1"/>
  <c r="AU2133" i="1"/>
  <c r="AS2133" i="1"/>
  <c r="AT2180" i="1"/>
  <c r="BT2180" i="1" s="1"/>
  <c r="AV2190" i="1"/>
  <c r="AS2139" i="1"/>
  <c r="AS2136" i="1"/>
  <c r="AV2183" i="1"/>
  <c r="AS2131" i="1"/>
  <c r="AS2132" i="1"/>
  <c r="AT2182" i="1"/>
  <c r="BT2182" i="1" s="1"/>
  <c r="AV2189" i="1"/>
  <c r="AY2189" i="1" s="1"/>
  <c r="AS2138" i="1"/>
  <c r="AU2132" i="1"/>
  <c r="AV2184" i="1"/>
  <c r="AX2184" i="1" s="1"/>
  <c r="AU2140" i="1"/>
  <c r="AT2184" i="1"/>
  <c r="BT2184" i="1" s="1"/>
  <c r="AV2180" i="1"/>
  <c r="AV2188" i="1"/>
  <c r="AY2188" i="1" s="1"/>
  <c r="AS2134" i="1"/>
  <c r="AV2185" i="1"/>
  <c r="AY2185" i="1" s="1"/>
  <c r="AU2134" i="1"/>
  <c r="AT2185" i="1"/>
  <c r="BT2185" i="1" s="1"/>
  <c r="AS2135" i="1"/>
  <c r="BT2135" i="1" s="1"/>
  <c r="AS2140" i="1"/>
  <c r="AU1208" i="1"/>
  <c r="AV1260" i="1"/>
  <c r="AY1260" i="1" s="1"/>
  <c r="AU1213" i="1"/>
  <c r="AV1259" i="1"/>
  <c r="AT1234" i="1"/>
  <c r="AT1257" i="1"/>
  <c r="AU1215" i="1"/>
  <c r="AT1260" i="1"/>
  <c r="BT1260" i="1" s="1"/>
  <c r="AT1259" i="1"/>
  <c r="BT1259" i="1" s="1"/>
  <c r="AS1215" i="1"/>
  <c r="BT1215" i="1" s="1"/>
  <c r="AS1210" i="1"/>
  <c r="BT1210" i="1" s="1"/>
  <c r="AS1209" i="1"/>
  <c r="AV1232" i="1"/>
  <c r="AU1214" i="1"/>
  <c r="AS1211" i="1"/>
  <c r="AS1208" i="1"/>
  <c r="AU1210" i="1"/>
  <c r="AX1210" i="1" s="1"/>
  <c r="AV1253" i="1"/>
  <c r="AU1209" i="1"/>
  <c r="AT1232" i="1"/>
  <c r="AT1239" i="1"/>
  <c r="AU1211" i="1"/>
  <c r="AY1211" i="1" s="1"/>
  <c r="AT1253" i="1"/>
  <c r="BT1253" i="1" s="1"/>
  <c r="AV1247" i="1"/>
  <c r="AY1247" i="1" s="1"/>
  <c r="AV1256" i="1"/>
  <c r="AV1244" i="1"/>
  <c r="AW1244" i="1" s="1"/>
  <c r="AV1248" i="1"/>
  <c r="AV1263" i="1"/>
  <c r="AY1263" i="1" s="1"/>
  <c r="AT1247" i="1"/>
  <c r="BT1247" i="1" s="1"/>
  <c r="AS1207" i="1"/>
  <c r="AT1244" i="1"/>
  <c r="BT1244" i="1" s="1"/>
  <c r="AU1216" i="1"/>
  <c r="AU1207" i="1"/>
  <c r="AT1225" i="1"/>
  <c r="AT1263" i="1"/>
  <c r="BT1263" i="1" s="1"/>
  <c r="AV1222" i="1"/>
  <c r="AS1213" i="1"/>
  <c r="AT1222" i="1"/>
  <c r="BT1222" i="1" s="1"/>
  <c r="AV1262" i="1"/>
  <c r="AY1262" i="1" s="1"/>
  <c r="AV1239" i="1"/>
  <c r="AX1239" i="1" s="1"/>
  <c r="AT1227" i="1"/>
  <c r="AV1240" i="1"/>
  <c r="AX1240" i="1" s="1"/>
  <c r="AV1245" i="1"/>
  <c r="AY1245" i="1" s="1"/>
  <c r="AT1262" i="1"/>
  <c r="BT1262" i="1" s="1"/>
  <c r="AT1245" i="1"/>
  <c r="BT1245" i="1" s="1"/>
  <c r="AV1266" i="1"/>
  <c r="AY1266" i="1" s="1"/>
  <c r="AS1212" i="1"/>
  <c r="AT1218" i="1"/>
  <c r="BT1218" i="1" s="1"/>
  <c r="AV1225" i="1"/>
  <c r="AT1266" i="1"/>
  <c r="AT1971" i="1"/>
  <c r="AU2346" i="1"/>
  <c r="AU213" i="1"/>
  <c r="AS1047" i="1"/>
  <c r="BT1047" i="1" s="1"/>
  <c r="AV1893" i="1"/>
  <c r="AT2450" i="1"/>
  <c r="AT941" i="1"/>
  <c r="BT941" i="1" s="1"/>
  <c r="AV710" i="1"/>
  <c r="AX710" i="1" s="1"/>
  <c r="AS1216" i="1"/>
  <c r="BT1216" i="1" s="1"/>
  <c r="AV2503" i="1"/>
  <c r="AU2206" i="1"/>
  <c r="AY623" i="1"/>
  <c r="AU2136" i="1"/>
  <c r="AS2346" i="1"/>
  <c r="AV1131" i="1"/>
  <c r="AT1050" i="1"/>
  <c r="BT1050" i="1" s="1"/>
  <c r="AV1111" i="1"/>
  <c r="AT2433" i="1"/>
  <c r="AV1611" i="1"/>
  <c r="AU1102" i="1"/>
  <c r="AT1647" i="1"/>
  <c r="AS2353" i="1"/>
  <c r="AT1436" i="1"/>
  <c r="AT2187" i="1"/>
  <c r="BT2187" i="1" s="1"/>
  <c r="AS194" i="1"/>
  <c r="AT1642" i="1"/>
  <c r="AT708" i="1"/>
  <c r="BT708" i="1" s="1"/>
  <c r="AT2591" i="1"/>
  <c r="BT2591" i="1" s="1"/>
  <c r="AT227" i="1"/>
  <c r="BT227" i="1" s="1"/>
  <c r="AT668" i="1"/>
  <c r="BT668" i="1" s="1"/>
  <c r="AS449" i="1"/>
  <c r="AV1097" i="1"/>
  <c r="AW1097" i="1" s="1"/>
  <c r="AV635" i="1"/>
  <c r="AV1313" i="1"/>
  <c r="AT1908" i="1"/>
  <c r="BT1908" i="1" s="1"/>
  <c r="AV2621" i="1"/>
  <c r="AY2621" i="1" s="1"/>
  <c r="AS1214" i="1"/>
  <c r="BT1214" i="1" s="1"/>
  <c r="AT2468" i="1"/>
  <c r="AU1789" i="1"/>
  <c r="AU609" i="1"/>
  <c r="AT739" i="1"/>
  <c r="BT739" i="1" s="1"/>
  <c r="AV2400" i="1"/>
  <c r="AT1138" i="1"/>
  <c r="BT1138" i="1" s="1"/>
  <c r="AS1232" i="1"/>
  <c r="AU1226" i="1"/>
  <c r="AV1277" i="1"/>
  <c r="AT1275" i="1"/>
  <c r="AV1268" i="1"/>
  <c r="AU1229" i="1"/>
  <c r="AU1227" i="1"/>
  <c r="AT1283" i="1"/>
  <c r="BT1283" i="1" s="1"/>
  <c r="AV1281" i="1"/>
  <c r="AU1231" i="1"/>
  <c r="AU1230" i="1"/>
  <c r="AS1229" i="1"/>
  <c r="AT1278" i="1"/>
  <c r="AS1231" i="1"/>
  <c r="AV1283" i="1"/>
  <c r="AS1228" i="1"/>
  <c r="AS1233" i="1"/>
  <c r="AV1275" i="1"/>
  <c r="AU1228" i="1"/>
  <c r="AU1233" i="1"/>
  <c r="AS1225" i="1"/>
  <c r="BT1225" i="1" s="1"/>
  <c r="AU1225" i="1"/>
  <c r="AS1226" i="1"/>
  <c r="AT1277" i="1"/>
  <c r="BT1277" i="1" s="1"/>
  <c r="AV1278" i="1"/>
  <c r="AX1278" i="1" s="1"/>
  <c r="AU926" i="1"/>
  <c r="AT950" i="1"/>
  <c r="AU928" i="1"/>
  <c r="AU927" i="1"/>
  <c r="AS927" i="1"/>
  <c r="AV940" i="1"/>
  <c r="AX940" i="1" s="1"/>
  <c r="AU929" i="1"/>
  <c r="AV943" i="1"/>
  <c r="AW943" i="1" s="1"/>
  <c r="AT946" i="1"/>
  <c r="BT946" i="1" s="1"/>
  <c r="AU935" i="1"/>
  <c r="AY935" i="1" s="1"/>
  <c r="AS928" i="1"/>
  <c r="AU933" i="1"/>
  <c r="AV938" i="1"/>
  <c r="AT978" i="1"/>
  <c r="BT978" i="1" s="1"/>
  <c r="AS935" i="1"/>
  <c r="BT935" i="1" s="1"/>
  <c r="AV981" i="1"/>
  <c r="AY981" i="1" s="1"/>
  <c r="AV956" i="1"/>
  <c r="AT940" i="1"/>
  <c r="BT940" i="1" s="1"/>
  <c r="AS931" i="1"/>
  <c r="BT931" i="1" s="1"/>
  <c r="AT956" i="1"/>
  <c r="AU931" i="1"/>
  <c r="AV945" i="1"/>
  <c r="AY945" i="1" s="1"/>
  <c r="AT947" i="1"/>
  <c r="BT947" i="1" s="1"/>
  <c r="AT952" i="1"/>
  <c r="AT945" i="1"/>
  <c r="BT945" i="1" s="1"/>
  <c r="AV948" i="1"/>
  <c r="AS934" i="1"/>
  <c r="BT934" i="1" s="1"/>
  <c r="AT948" i="1"/>
  <c r="AV941" i="1"/>
  <c r="AU934" i="1"/>
  <c r="AY934" i="1" s="1"/>
  <c r="AV952" i="1"/>
  <c r="AU930" i="1"/>
  <c r="AT937" i="1"/>
  <c r="BT937" i="1" s="1"/>
  <c r="AS933" i="1"/>
  <c r="AT133" i="1"/>
  <c r="AV118" i="1"/>
  <c r="AV104" i="1"/>
  <c r="AS83" i="1"/>
  <c r="BT83" i="1" s="1"/>
  <c r="AV141" i="1"/>
  <c r="AT134" i="1"/>
  <c r="AU1569" i="1"/>
  <c r="AU1573" i="1"/>
  <c r="AS1571" i="1"/>
  <c r="AU1571" i="1"/>
  <c r="AV1620" i="1"/>
  <c r="AT1618" i="1"/>
  <c r="AU1567" i="1"/>
  <c r="AS1569" i="1"/>
  <c r="AS1572" i="1"/>
  <c r="BT1572" i="1" s="1"/>
  <c r="AT1620" i="1"/>
  <c r="AS1567" i="1"/>
  <c r="AU1572" i="1"/>
  <c r="AS1570" i="1"/>
  <c r="AU1570" i="1"/>
  <c r="AU1568" i="1"/>
  <c r="AV1621" i="1"/>
  <c r="AS1568" i="1"/>
  <c r="AT1623" i="1"/>
  <c r="AS1573" i="1"/>
  <c r="AS1562" i="1"/>
  <c r="AV1613" i="1"/>
  <c r="AU1564" i="1"/>
  <c r="AY1564" i="1" s="1"/>
  <c r="AT1615" i="1"/>
  <c r="BT1615" i="1" s="1"/>
  <c r="AS1566" i="1"/>
  <c r="AV1573" i="1"/>
  <c r="AV1591" i="1"/>
  <c r="AW1591" i="1" s="1"/>
  <c r="AS1565" i="1"/>
  <c r="BT1565" i="1" s="1"/>
  <c r="AS1559" i="1"/>
  <c r="BT1559" i="1" s="1"/>
  <c r="AV1590" i="1"/>
  <c r="AV1570" i="1"/>
  <c r="AT1595" i="1"/>
  <c r="AT1581" i="1"/>
  <c r="AV1589" i="1"/>
  <c r="AV1583" i="1"/>
  <c r="AU1565" i="1"/>
  <c r="AT1590" i="1"/>
  <c r="AV1579" i="1"/>
  <c r="AT1589" i="1"/>
  <c r="AV1604" i="1"/>
  <c r="AV1603" i="1"/>
  <c r="AY1603" i="1" s="1"/>
  <c r="AV1612" i="1"/>
  <c r="AT1588" i="1"/>
  <c r="AU1560" i="1"/>
  <c r="AX1560" i="1" s="1"/>
  <c r="AV1602" i="1"/>
  <c r="AX1602" i="1" s="1"/>
  <c r="AT1570" i="1"/>
  <c r="AV1576" i="1"/>
  <c r="AS1563" i="1"/>
  <c r="AT1600" i="1"/>
  <c r="BT1600" i="1" s="1"/>
  <c r="AT1567" i="1"/>
  <c r="AV1587" i="1"/>
  <c r="AV1567" i="1"/>
  <c r="AV1598" i="1"/>
  <c r="AV1605" i="1"/>
  <c r="AT1592" i="1"/>
  <c r="AU1563" i="1"/>
  <c r="AT1587" i="1"/>
  <c r="AT1598" i="1"/>
  <c r="BT1598" i="1" s="1"/>
  <c r="AV1574" i="1"/>
  <c r="AW1574" i="1" s="1"/>
  <c r="AT1605" i="1"/>
  <c r="BT1605" i="1" s="1"/>
  <c r="AS1564" i="1"/>
  <c r="BT1564" i="1" s="1"/>
  <c r="AV1615" i="1"/>
  <c r="AU1559" i="1"/>
  <c r="AY1559" i="1" s="1"/>
  <c r="AV1578" i="1"/>
  <c r="AV1586" i="1"/>
  <c r="AV1572" i="1"/>
  <c r="AT1582" i="1"/>
  <c r="AT1609" i="1"/>
  <c r="BT1609" i="1" s="1"/>
  <c r="AT1578" i="1"/>
  <c r="BT1578" i="1" s="1"/>
  <c r="AT1572" i="1"/>
  <c r="AV1575" i="1"/>
  <c r="AX1575" i="1" s="1"/>
  <c r="AU1557" i="1"/>
  <c r="AV1592" i="1"/>
  <c r="AW1592" i="1" s="1"/>
  <c r="AT1610" i="1"/>
  <c r="BT1610" i="1" s="1"/>
  <c r="AT1599" i="1"/>
  <c r="BT1599" i="1" s="1"/>
  <c r="AT1574" i="1"/>
  <c r="BT1574" i="1" s="1"/>
  <c r="AU1561" i="1"/>
  <c r="AT1596" i="1"/>
  <c r="AV1595" i="1"/>
  <c r="AX1595" i="1" s="1"/>
  <c r="AV1582" i="1"/>
  <c r="AT1981" i="1"/>
  <c r="AV1970" i="1"/>
  <c r="AS1951" i="1"/>
  <c r="BT1951" i="1" s="1"/>
  <c r="AS1950" i="1"/>
  <c r="BT1950" i="1" s="1"/>
  <c r="AT1997" i="1"/>
  <c r="BT1997" i="1" s="1"/>
  <c r="AV1964" i="1"/>
  <c r="AV1982" i="1"/>
  <c r="AY1982" i="1" s="1"/>
  <c r="AV2008" i="1"/>
  <c r="AS1952" i="1"/>
  <c r="BT1952" i="1" s="1"/>
  <c r="AV1992" i="1"/>
  <c r="AV1962" i="1"/>
  <c r="AW1962" i="1" s="1"/>
  <c r="AT1978" i="1"/>
  <c r="AV1961" i="1"/>
  <c r="AV2009" i="1"/>
  <c r="AT1962" i="1"/>
  <c r="AU1958" i="1"/>
  <c r="AX1958" i="1" s="1"/>
  <c r="AV1963" i="1"/>
  <c r="AT2009" i="1"/>
  <c r="BT2009" i="1" s="1"/>
  <c r="AV1975" i="1"/>
  <c r="AY1975" i="1" s="1"/>
  <c r="AV1960" i="1"/>
  <c r="AT1989" i="1"/>
  <c r="AT1992" i="1"/>
  <c r="BT1992" i="1" s="1"/>
  <c r="AU1959" i="1"/>
  <c r="AT1961" i="1"/>
  <c r="BT1961" i="1" s="1"/>
  <c r="AU1950" i="1"/>
  <c r="AX1950" i="1" s="1"/>
  <c r="AT2003" i="1"/>
  <c r="BT2003" i="1" s="1"/>
  <c r="AT2008" i="1"/>
  <c r="BT2008" i="1" s="1"/>
  <c r="AV1996" i="1"/>
  <c r="AV1980" i="1"/>
  <c r="AV1978" i="1"/>
  <c r="AT1984" i="1"/>
  <c r="AS1953" i="1"/>
  <c r="BT1953" i="1" s="1"/>
  <c r="AS1958" i="1"/>
  <c r="BT1958" i="1" s="1"/>
  <c r="AT1996" i="1"/>
  <c r="BT1996" i="1" s="1"/>
  <c r="AT1980" i="1"/>
  <c r="AV1969" i="1"/>
  <c r="AY1969" i="1" s="1"/>
  <c r="AS1959" i="1"/>
  <c r="BT1959" i="1" s="1"/>
  <c r="AT1975" i="1"/>
  <c r="BT1975" i="1" s="1"/>
  <c r="AU1953" i="1"/>
  <c r="AX1953" i="1" s="1"/>
  <c r="AT1988" i="1"/>
  <c r="BT1988" i="1" s="1"/>
  <c r="AT1969" i="1"/>
  <c r="AT1963" i="1"/>
  <c r="AV1984" i="1"/>
  <c r="AV1965" i="1"/>
  <c r="AX1965" i="1" s="1"/>
  <c r="AT1982" i="1"/>
  <c r="AU1951" i="1"/>
  <c r="AT1965" i="1"/>
  <c r="BT1965" i="1" s="1"/>
  <c r="AV2003" i="1"/>
  <c r="AT1960" i="1"/>
  <c r="AU1075" i="1"/>
  <c r="AU1073" i="1"/>
  <c r="AS1073" i="1"/>
  <c r="AT1116" i="1"/>
  <c r="AV1104" i="1"/>
  <c r="AT1105" i="1"/>
  <c r="AV1126" i="1"/>
  <c r="AT1104" i="1"/>
  <c r="AV1101" i="1"/>
  <c r="AT1101" i="1"/>
  <c r="AS1074" i="1"/>
  <c r="BT1074" i="1" s="1"/>
  <c r="AS1076" i="1"/>
  <c r="AV1125" i="1"/>
  <c r="AT1123" i="1"/>
  <c r="BT1123" i="1" s="1"/>
  <c r="AU1074" i="1"/>
  <c r="AS1075" i="1"/>
  <c r="AT1113" i="1"/>
  <c r="BT1113" i="1" s="1"/>
  <c r="AT1118" i="1"/>
  <c r="BT1118" i="1" s="1"/>
  <c r="AS1070" i="1"/>
  <c r="AS1068" i="1"/>
  <c r="BT1068" i="1" s="1"/>
  <c r="AV1124" i="1"/>
  <c r="AU1068" i="1"/>
  <c r="AT1124" i="1"/>
  <c r="BT1124" i="1" s="1"/>
  <c r="AV1105" i="1"/>
  <c r="AT1126" i="1"/>
  <c r="BT1126" i="1" s="1"/>
  <c r="AU1076" i="1"/>
  <c r="AV1118" i="1"/>
  <c r="AT1103" i="1"/>
  <c r="BT1103" i="1" s="1"/>
  <c r="AU470" i="1"/>
  <c r="AU461" i="1"/>
  <c r="AS466" i="1"/>
  <c r="AU468" i="1"/>
  <c r="AU469" i="1"/>
  <c r="AS467" i="1"/>
  <c r="AU467" i="1"/>
  <c r="AS470" i="1"/>
  <c r="AS469" i="1"/>
  <c r="AS468" i="1"/>
  <c r="AS465" i="1"/>
  <c r="AS461" i="1"/>
  <c r="AV511" i="1"/>
  <c r="AY511" i="1" s="1"/>
  <c r="AU463" i="1"/>
  <c r="AS1418" i="1"/>
  <c r="AU1419" i="1"/>
  <c r="AU1418" i="1"/>
  <c r="AS1417" i="1"/>
  <c r="AU1417" i="1"/>
  <c r="AS1425" i="1"/>
  <c r="AU1420" i="1"/>
  <c r="AU1425" i="1"/>
  <c r="AV1443" i="1"/>
  <c r="AU298" i="1"/>
  <c r="AT330" i="1"/>
  <c r="AT321" i="1"/>
  <c r="BT321" i="1" s="1"/>
  <c r="AU296" i="1"/>
  <c r="AS298" i="1"/>
  <c r="AT324" i="1"/>
  <c r="AV328" i="1"/>
  <c r="AS304" i="1"/>
  <c r="AS297" i="1"/>
  <c r="AU305" i="1"/>
  <c r="AS305" i="1"/>
  <c r="AT328" i="1"/>
  <c r="AS302" i="1"/>
  <c r="AS299" i="1"/>
  <c r="AV354" i="1"/>
  <c r="AX354" i="1" s="1"/>
  <c r="AT327" i="1"/>
  <c r="AV323" i="1"/>
  <c r="AV324" i="1"/>
  <c r="AS296" i="1"/>
  <c r="AV330" i="1"/>
  <c r="AU299" i="1"/>
  <c r="AU304" i="1"/>
  <c r="AV325" i="1"/>
  <c r="AT331" i="1"/>
  <c r="AU297" i="1"/>
  <c r="AV329" i="1"/>
  <c r="AT325" i="1"/>
  <c r="AS301" i="1"/>
  <c r="AS303" i="1"/>
  <c r="AT329" i="1"/>
  <c r="AU301" i="1"/>
  <c r="AV321" i="1"/>
  <c r="AX321" i="1" s="1"/>
  <c r="AT316" i="1"/>
  <c r="AT326" i="1"/>
  <c r="AT318" i="1"/>
  <c r="BT318" i="1" s="1"/>
  <c r="AT320" i="1"/>
  <c r="BT320" i="1" s="1"/>
  <c r="AV320" i="1"/>
  <c r="AY320" i="1" s="1"/>
  <c r="AU303" i="1"/>
  <c r="AS300" i="1"/>
  <c r="AV313" i="1"/>
  <c r="AU300" i="1"/>
  <c r="AT311" i="1"/>
  <c r="AV327" i="1"/>
  <c r="AV331" i="1"/>
  <c r="AV326" i="1"/>
  <c r="AV318" i="1"/>
  <c r="AX318" i="1" s="1"/>
  <c r="AT315" i="1"/>
  <c r="AV227" i="1"/>
  <c r="AT1311" i="1"/>
  <c r="AV1151" i="1"/>
  <c r="AV1618" i="1"/>
  <c r="AX1618" i="1" s="1"/>
  <c r="AU1618" i="1"/>
  <c r="AV723" i="1"/>
  <c r="AW723" i="1" s="1"/>
  <c r="AT2634" i="1"/>
  <c r="BT2634" i="1" s="1"/>
  <c r="AU2580" i="1"/>
  <c r="AT1088" i="1"/>
  <c r="BT1088" i="1" s="1"/>
  <c r="AV2433" i="1"/>
  <c r="AT2444" i="1"/>
  <c r="AT936" i="1"/>
  <c r="BT936" i="1" s="1"/>
  <c r="AV1323" i="1"/>
  <c r="AT641" i="1"/>
  <c r="BT641" i="1" s="1"/>
  <c r="AV2446" i="1"/>
  <c r="AV2090" i="1"/>
  <c r="AS606" i="1"/>
  <c r="AT2403" i="1"/>
  <c r="AV315" i="1"/>
  <c r="AV1644" i="1"/>
  <c r="AT337" i="1"/>
  <c r="AT1070" i="1"/>
  <c r="AT406" i="1"/>
  <c r="BT406" i="1" s="1"/>
  <c r="AV2187" i="1"/>
  <c r="AT244" i="1"/>
  <c r="AV1642" i="1"/>
  <c r="AV708" i="1"/>
  <c r="AV646" i="1"/>
  <c r="AX646" i="1" s="1"/>
  <c r="AT2602" i="1"/>
  <c r="BT2602" i="1" s="1"/>
  <c r="AT1192" i="1"/>
  <c r="AV433" i="1"/>
  <c r="AT2453" i="1"/>
  <c r="AU2449" i="1"/>
  <c r="AY2449" i="1" s="1"/>
  <c r="AT1072" i="1"/>
  <c r="AV937" i="1"/>
  <c r="AS2579" i="1"/>
  <c r="BT2579" i="1" s="1"/>
  <c r="AU688" i="1"/>
  <c r="AT433" i="1"/>
  <c r="AU2327" i="1"/>
  <c r="AT74" i="1"/>
  <c r="BT74" i="1" s="1"/>
  <c r="AV437" i="1"/>
  <c r="AV1234" i="1"/>
  <c r="AW1234" i="1" s="1"/>
  <c r="AV1258" i="1"/>
  <c r="AT642" i="1"/>
  <c r="BT642" i="1" s="1"/>
  <c r="AT673" i="1"/>
  <c r="BT673" i="1" s="1"/>
  <c r="AS635" i="1"/>
  <c r="BT635" i="1" s="1"/>
  <c r="AU635" i="1"/>
  <c r="AV667" i="1"/>
  <c r="AT671" i="1"/>
  <c r="BT671" i="1" s="1"/>
  <c r="AU629" i="1"/>
  <c r="AS626" i="1"/>
  <c r="BT626" i="1" s="1"/>
  <c r="AT670" i="1"/>
  <c r="BT670" i="1" s="1"/>
  <c r="AT676" i="1"/>
  <c r="BT676" i="1" s="1"/>
  <c r="AV671" i="1"/>
  <c r="AX671" i="1" s="1"/>
  <c r="AS629" i="1"/>
  <c r="AV677" i="1"/>
  <c r="AT679" i="1"/>
  <c r="AS630" i="1"/>
  <c r="BT630" i="1" s="1"/>
  <c r="AU626" i="1"/>
  <c r="AT677" i="1"/>
  <c r="BT677" i="1" s="1"/>
  <c r="AV666" i="1"/>
  <c r="AS627" i="1"/>
  <c r="BT627" i="1" s="1"/>
  <c r="AU633" i="1"/>
  <c r="AU627" i="1"/>
  <c r="AV682" i="1"/>
  <c r="AS632" i="1"/>
  <c r="AV669" i="1"/>
  <c r="AV670" i="1"/>
  <c r="AX670" i="1" s="1"/>
  <c r="AU628" i="1"/>
  <c r="AS633" i="1"/>
  <c r="BT633" i="1" s="1"/>
  <c r="AV681" i="1"/>
  <c r="AT669" i="1"/>
  <c r="BT669" i="1" s="1"/>
  <c r="AT674" i="1"/>
  <c r="BT674" i="1" s="1"/>
  <c r="AV1880" i="1"/>
  <c r="AY1880" i="1" s="1"/>
  <c r="AT1892" i="1"/>
  <c r="BT1892" i="1" s="1"/>
  <c r="AV1889" i="1"/>
  <c r="AX1889" i="1" s="1"/>
  <c r="AU1846" i="1"/>
  <c r="AT1883" i="1"/>
  <c r="BT1883" i="1" s="1"/>
  <c r="AT1887" i="1"/>
  <c r="AS1840" i="1"/>
  <c r="AV1894" i="1"/>
  <c r="AU1839" i="1"/>
  <c r="AS1837" i="1"/>
  <c r="AU1840" i="1"/>
  <c r="AU1844" i="1"/>
  <c r="AS1839" i="1"/>
  <c r="AU1837" i="1"/>
  <c r="AT1890" i="1"/>
  <c r="BT1890" i="1" s="1"/>
  <c r="AS1846" i="1"/>
  <c r="AT1882" i="1"/>
  <c r="BT1882" i="1" s="1"/>
  <c r="AT1885" i="1"/>
  <c r="BT1885" i="1" s="1"/>
  <c r="AU1841" i="1"/>
  <c r="AV1895" i="1"/>
  <c r="AV1888" i="1"/>
  <c r="AS1841" i="1"/>
  <c r="AV1892" i="1"/>
  <c r="AT1895" i="1"/>
  <c r="AT1888" i="1"/>
  <c r="AS1842" i="1"/>
  <c r="AS1845" i="1"/>
  <c r="AS1838" i="1"/>
  <c r="AT1880" i="1"/>
  <c r="BT1880" i="1" s="1"/>
  <c r="AU1842" i="1"/>
  <c r="AU1845" i="1"/>
  <c r="AU1838" i="1"/>
  <c r="AV1881" i="1"/>
  <c r="AY1881" i="1" s="1"/>
  <c r="AV1887" i="1"/>
  <c r="AS1844" i="1"/>
  <c r="AT1886" i="1"/>
  <c r="AS1843" i="1"/>
  <c r="AT1891" i="1"/>
  <c r="BT1891" i="1" s="1"/>
  <c r="AU1843" i="1"/>
  <c r="AV1884" i="1"/>
  <c r="AY1884" i="1" s="1"/>
  <c r="AT1884" i="1"/>
  <c r="BT1884" i="1" s="1"/>
  <c r="AV1886" i="1"/>
  <c r="AV1891" i="1"/>
  <c r="AX1891" i="1" s="1"/>
  <c r="AS1825" i="1"/>
  <c r="AU1824" i="1"/>
  <c r="AU1820" i="1"/>
  <c r="AS1827" i="1"/>
  <c r="AV1875" i="1"/>
  <c r="AT1875" i="1"/>
  <c r="AV1877" i="1"/>
  <c r="AV1873" i="1"/>
  <c r="AT1876" i="1"/>
  <c r="BT1876" i="1" s="1"/>
  <c r="AV1867" i="1"/>
  <c r="AY1867" i="1" s="1"/>
  <c r="AT1870" i="1"/>
  <c r="BT1870" i="1" s="1"/>
  <c r="AT1877" i="1"/>
  <c r="BT1877" i="1" s="1"/>
  <c r="AT1873" i="1"/>
  <c r="BT1873" i="1" s="1"/>
  <c r="AU1825" i="1"/>
  <c r="AS1820" i="1"/>
  <c r="AU1827" i="1"/>
  <c r="AU1823" i="1"/>
  <c r="AV1869" i="1"/>
  <c r="AX1869" i="1" s="1"/>
  <c r="AT1871" i="1"/>
  <c r="BT1871" i="1" s="1"/>
  <c r="AS1823" i="1"/>
  <c r="AT1869" i="1"/>
  <c r="BT1869" i="1" s="1"/>
  <c r="AS1824" i="1"/>
  <c r="AV1872" i="1"/>
  <c r="AS1821" i="1"/>
  <c r="AT1867" i="1"/>
  <c r="BT1867" i="1" s="1"/>
  <c r="AS1829" i="1"/>
  <c r="AV1878" i="1"/>
  <c r="AT1872" i="1"/>
  <c r="BT1872" i="1" s="1"/>
  <c r="AU1829" i="1"/>
  <c r="AT1878" i="1"/>
  <c r="BT1878" i="1" s="1"/>
  <c r="AS1822" i="1"/>
  <c r="AS1828" i="1"/>
  <c r="AU1822" i="1"/>
  <c r="AU1828" i="1"/>
  <c r="AV1868" i="1"/>
  <c r="AV1876" i="1"/>
  <c r="AT1868" i="1"/>
  <c r="BT1868" i="1" s="1"/>
  <c r="AU1826" i="1"/>
  <c r="AT1879" i="1"/>
  <c r="BT1879" i="1" s="1"/>
  <c r="AU449" i="1"/>
  <c r="AV484" i="1"/>
  <c r="AT2220" i="1"/>
  <c r="BT2220" i="1" s="1"/>
  <c r="AU2201" i="1"/>
  <c r="AS2198" i="1"/>
  <c r="BT2198" i="1" s="1"/>
  <c r="AV2211" i="1"/>
  <c r="AV2224" i="1"/>
  <c r="AV2219" i="1"/>
  <c r="AT2221" i="1"/>
  <c r="BT2221" i="1" s="1"/>
  <c r="AV2233" i="1"/>
  <c r="AT2232" i="1"/>
  <c r="AV2209" i="1"/>
  <c r="AV2227" i="1"/>
  <c r="AV2228" i="1"/>
  <c r="AT2227" i="1"/>
  <c r="AV2214" i="1"/>
  <c r="AX2214" i="1" s="1"/>
  <c r="AU2203" i="1"/>
  <c r="AX2203" i="1" s="1"/>
  <c r="AT2228" i="1"/>
  <c r="AV2210" i="1"/>
  <c r="AV2231" i="1"/>
  <c r="AS2202" i="1"/>
  <c r="BT2202" i="1" s="1"/>
  <c r="AT2224" i="1"/>
  <c r="BT2224" i="1" s="1"/>
  <c r="AV2213" i="1"/>
  <c r="AT2230" i="1"/>
  <c r="AV2222" i="1"/>
  <c r="AY2222" i="1" s="1"/>
  <c r="AT2213" i="1"/>
  <c r="AT2222" i="1"/>
  <c r="BT2222" i="1" s="1"/>
  <c r="AV2221" i="1"/>
  <c r="AT2210" i="1"/>
  <c r="BT2210" i="1" s="1"/>
  <c r="AS2207" i="1"/>
  <c r="BT2207" i="1" s="1"/>
  <c r="AV2223" i="1"/>
  <c r="AX2223" i="1" s="1"/>
  <c r="AS2204" i="1"/>
  <c r="BT2204" i="1" s="1"/>
  <c r="AT2233" i="1"/>
  <c r="AU2200" i="1"/>
  <c r="AS2205" i="1"/>
  <c r="BT2205" i="1" s="1"/>
  <c r="AV2232" i="1"/>
  <c r="AT2226" i="1"/>
  <c r="AS2200" i="1"/>
  <c r="BT2200" i="1" s="1"/>
  <c r="AV2226" i="1"/>
  <c r="AV2208" i="1"/>
  <c r="AU2204" i="1"/>
  <c r="AS2201" i="1"/>
  <c r="AT2223" i="1"/>
  <c r="BT2223" i="1" s="1"/>
  <c r="AS2203" i="1"/>
  <c r="BT2203" i="1" s="1"/>
  <c r="AT2219" i="1"/>
  <c r="BT2219" i="1" s="1"/>
  <c r="AS2206" i="1"/>
  <c r="BT2206" i="1" s="1"/>
  <c r="AV2220" i="1"/>
  <c r="AW2220" i="1" s="1"/>
  <c r="AT2231" i="1"/>
  <c r="AT2211" i="1"/>
  <c r="BT2211" i="1" s="1"/>
  <c r="AT2209" i="1"/>
  <c r="BT2209" i="1" s="1"/>
  <c r="AV2230" i="1"/>
  <c r="AV2217" i="1"/>
  <c r="AV2218" i="1"/>
  <c r="AT2217" i="1"/>
  <c r="BT2217" i="1" s="1"/>
  <c r="AV2229" i="1"/>
  <c r="AT2247" i="1"/>
  <c r="AT2218" i="1"/>
  <c r="BT2218" i="1" s="1"/>
  <c r="AT2229" i="1"/>
  <c r="AV2215" i="1"/>
  <c r="AY2215" i="1" s="1"/>
  <c r="AU2198" i="1"/>
  <c r="AV2225" i="1"/>
  <c r="AT2215" i="1"/>
  <c r="BT2215" i="1" s="1"/>
  <c r="AT2212" i="1"/>
  <c r="BT2212" i="1" s="1"/>
  <c r="AT2225" i="1"/>
  <c r="AU2202" i="1"/>
  <c r="AY2202" i="1" s="1"/>
  <c r="AT2208" i="1"/>
  <c r="BT2208" i="1" s="1"/>
  <c r="AS2199" i="1"/>
  <c r="BT2199" i="1" s="1"/>
  <c r="AV2398" i="1"/>
  <c r="AV2395" i="1"/>
  <c r="AU2351" i="1"/>
  <c r="AV2404" i="1"/>
  <c r="AS2352" i="1"/>
  <c r="AV2387" i="1"/>
  <c r="AV2394" i="1"/>
  <c r="AT2404" i="1"/>
  <c r="AT2390" i="1"/>
  <c r="AS2351" i="1"/>
  <c r="AT2397" i="1"/>
  <c r="BT2397" i="1" s="1"/>
  <c r="AV2401" i="1"/>
  <c r="AW2401" i="1" s="1"/>
  <c r="AV2397" i="1"/>
  <c r="AX2397" i="1" s="1"/>
  <c r="AT2388" i="1"/>
  <c r="AS2354" i="1"/>
  <c r="AT2400" i="1"/>
  <c r="BT2400" i="1" s="1"/>
  <c r="AV2386" i="1"/>
  <c r="AU2350" i="1"/>
  <c r="AT2384" i="1"/>
  <c r="AV2391" i="1"/>
  <c r="AX2391" i="1" s="1"/>
  <c r="AV2385" i="1"/>
  <c r="AT2392" i="1"/>
  <c r="AT2402" i="1"/>
  <c r="BT2402" i="1" s="1"/>
  <c r="AU2349" i="1"/>
  <c r="AT2386" i="1"/>
  <c r="AT2394" i="1"/>
  <c r="AT2391" i="1"/>
  <c r="AT2385" i="1"/>
  <c r="AU2345" i="1"/>
  <c r="AV2390" i="1"/>
  <c r="AX2390" i="1" s="1"/>
  <c r="AV2388" i="1"/>
  <c r="AT2398" i="1"/>
  <c r="BT2398" i="1" s="1"/>
  <c r="AT2399" i="1"/>
  <c r="BT2399" i="1" s="1"/>
  <c r="AT2393" i="1"/>
  <c r="AS2348" i="1"/>
  <c r="AV2389" i="1"/>
  <c r="AX2389" i="1" s="1"/>
  <c r="AV2399" i="1"/>
  <c r="AW2399" i="1" s="1"/>
  <c r="AT2396" i="1"/>
  <c r="AU2348" i="1"/>
  <c r="AT2389" i="1"/>
  <c r="AU2354" i="1"/>
  <c r="AS2350" i="1"/>
  <c r="AV2384" i="1"/>
  <c r="AV2393" i="1"/>
  <c r="AW2393" i="1" s="1"/>
  <c r="AV2383" i="1"/>
  <c r="AT2395" i="1"/>
  <c r="AT2382" i="1"/>
  <c r="AU2347" i="1"/>
  <c r="AV2392" i="1"/>
  <c r="AU2352" i="1"/>
  <c r="AV1640" i="1"/>
  <c r="AT712" i="1"/>
  <c r="BT712" i="1" s="1"/>
  <c r="AT323" i="1"/>
  <c r="AV668" i="1"/>
  <c r="AX668" i="1" s="1"/>
  <c r="AV936" i="1"/>
  <c r="AU2205" i="1"/>
  <c r="AW2205" i="1" s="1"/>
  <c r="AV1899" i="1"/>
  <c r="AV1090" i="1"/>
  <c r="AY1090" i="1" s="1"/>
  <c r="AV2626" i="1"/>
  <c r="AV2403" i="1"/>
  <c r="AW2403" i="1" s="1"/>
  <c r="AV1127" i="1"/>
  <c r="AV714" i="1"/>
  <c r="AT1659" i="1"/>
  <c r="BT1659" i="1" s="1"/>
  <c r="AV1070" i="1"/>
  <c r="AY1070" i="1" s="1"/>
  <c r="AS1620" i="1"/>
  <c r="BT1620" i="1" s="1"/>
  <c r="AV244" i="1"/>
  <c r="AY244" i="1" s="1"/>
  <c r="AT957" i="1"/>
  <c r="BT957" i="1" s="1"/>
  <c r="AT2432" i="1"/>
  <c r="AT319" i="1"/>
  <c r="AV1065" i="1"/>
  <c r="AT2383" i="1"/>
  <c r="AV2618" i="1"/>
  <c r="AX2618" i="1" s="1"/>
  <c r="AV615" i="1"/>
  <c r="AV1257" i="1"/>
  <c r="AT2627" i="1"/>
  <c r="BT2627" i="1" s="1"/>
  <c r="AT1264" i="1"/>
  <c r="BT1264" i="1" s="1"/>
  <c r="AT1120" i="1"/>
  <c r="BT1120" i="1" s="1"/>
  <c r="AU1857" i="1"/>
  <c r="AV1103" i="1"/>
  <c r="AU2322" i="1"/>
  <c r="AY2322" i="1" s="1"/>
  <c r="AV2610" i="1"/>
  <c r="AS495" i="1"/>
  <c r="AS1317" i="1"/>
  <c r="AU466" i="1"/>
  <c r="AV67" i="1"/>
  <c r="AV1054" i="1"/>
  <c r="AX1054" i="1" s="1"/>
  <c r="AS1319" i="1"/>
  <c r="AS1315" i="1"/>
  <c r="BT1315" i="1" s="1"/>
  <c r="AU1317" i="1"/>
  <c r="AU1315" i="1"/>
  <c r="AS1316" i="1"/>
  <c r="AU1316" i="1"/>
  <c r="AU1312" i="1"/>
  <c r="AU2432" i="1"/>
  <c r="AV2482" i="1"/>
  <c r="AS2432" i="1"/>
  <c r="BT2432" i="1" s="1"/>
  <c r="AS2428" i="1"/>
  <c r="BT2428" i="1" s="1"/>
  <c r="AV2471" i="1"/>
  <c r="AY2471" i="1" s="1"/>
  <c r="AV2464" i="1"/>
  <c r="AS2424" i="1"/>
  <c r="BT2424" i="1" s="1"/>
  <c r="AV2479" i="1"/>
  <c r="AT2477" i="1"/>
  <c r="BT2477" i="1" s="1"/>
  <c r="AS2425" i="1"/>
  <c r="AV2469" i="1"/>
  <c r="AT2476" i="1"/>
  <c r="AT2474" i="1"/>
  <c r="BT2474" i="1" s="1"/>
  <c r="AV2478" i="1"/>
  <c r="AY2478" i="1" s="1"/>
  <c r="AS2426" i="1"/>
  <c r="AV2468" i="1"/>
  <c r="AV2467" i="1"/>
  <c r="AW2467" i="1" s="1"/>
  <c r="AT2478" i="1"/>
  <c r="BT2478" i="1" s="1"/>
  <c r="AU2426" i="1"/>
  <c r="AU2428" i="1"/>
  <c r="AT2479" i="1"/>
  <c r="BT2479" i="1" s="1"/>
  <c r="AU2424" i="1"/>
  <c r="AS2429" i="1"/>
  <c r="BT2429" i="1" s="1"/>
  <c r="AT2464" i="1"/>
  <c r="BT2464" i="1" s="1"/>
  <c r="AV2476" i="1"/>
  <c r="AS1863" i="1"/>
  <c r="AV1897" i="1"/>
  <c r="AW1897" i="1" s="1"/>
  <c r="AS1862" i="1"/>
  <c r="AS1854" i="1"/>
  <c r="AU1854" i="1"/>
  <c r="AU1863" i="1"/>
  <c r="AS1856" i="1"/>
  <c r="AU1855" i="1"/>
  <c r="AV1911" i="1"/>
  <c r="AT1906" i="1"/>
  <c r="BT1906" i="1" s="1"/>
  <c r="AS1855" i="1"/>
  <c r="AT1911" i="1"/>
  <c r="BT1911" i="1" s="1"/>
  <c r="AV1912" i="1"/>
  <c r="AW1912" i="1" s="1"/>
  <c r="AU1856" i="1"/>
  <c r="AV1909" i="1"/>
  <c r="AS1861" i="1"/>
  <c r="AT1909" i="1"/>
  <c r="BT1909" i="1" s="1"/>
  <c r="AU1861" i="1"/>
  <c r="AS1859" i="1"/>
  <c r="AV1903" i="1"/>
  <c r="AW1903" i="1" s="1"/>
  <c r="AU1859" i="1"/>
  <c r="AT1904" i="1"/>
  <c r="BT1904" i="1" s="1"/>
  <c r="AT1910" i="1"/>
  <c r="BT1910" i="1" s="1"/>
  <c r="AU1858" i="1"/>
  <c r="AS1860" i="1"/>
  <c r="AV1905" i="1"/>
  <c r="AY1905" i="1" s="1"/>
  <c r="AU1860" i="1"/>
  <c r="AT1905" i="1"/>
  <c r="BT1905" i="1" s="1"/>
  <c r="AV1907" i="1"/>
  <c r="AY1907" i="1" s="1"/>
  <c r="AT1907" i="1"/>
  <c r="BT1907" i="1" s="1"/>
  <c r="AV1908" i="1"/>
  <c r="AY1908" i="1" s="1"/>
  <c r="AS1857" i="1"/>
  <c r="AT1899" i="1"/>
  <c r="BT1899" i="1" s="1"/>
  <c r="AV1910" i="1"/>
  <c r="AX1910" i="1" s="1"/>
  <c r="AS1858" i="1"/>
  <c r="AU2128" i="1"/>
  <c r="AU2127" i="1"/>
  <c r="AS2127" i="1"/>
  <c r="AS2126" i="1"/>
  <c r="AV2179" i="1"/>
  <c r="AU2126" i="1"/>
  <c r="AT2179" i="1"/>
  <c r="BT2179" i="1" s="1"/>
  <c r="AT2178" i="1"/>
  <c r="BT2178" i="1" s="1"/>
  <c r="AS2129" i="1"/>
  <c r="AU2129" i="1"/>
  <c r="AT2176" i="1"/>
  <c r="BT2176" i="1" s="1"/>
  <c r="AS695" i="1"/>
  <c r="BT695" i="1" s="1"/>
  <c r="AT741" i="1"/>
  <c r="BT741" i="1" s="1"/>
  <c r="AS690" i="1"/>
  <c r="AT742" i="1"/>
  <c r="BT742" i="1" s="1"/>
  <c r="AS694" i="1"/>
  <c r="AU696" i="1"/>
  <c r="AU695" i="1"/>
  <c r="AS693" i="1"/>
  <c r="AS691" i="1"/>
  <c r="AT746" i="1"/>
  <c r="BT746" i="1" s="1"/>
  <c r="AV742" i="1"/>
  <c r="AU691" i="1"/>
  <c r="AS692" i="1"/>
  <c r="BT692" i="1" s="1"/>
  <c r="AS696" i="1"/>
  <c r="AU692" i="1"/>
  <c r="AV746" i="1"/>
  <c r="AT743" i="1"/>
  <c r="BT743" i="1" s="1"/>
  <c r="AU693" i="1"/>
  <c r="AV740" i="1"/>
  <c r="AU689" i="1"/>
  <c r="AV745" i="1"/>
  <c r="AV744" i="1"/>
  <c r="AV743" i="1"/>
  <c r="AV741" i="1"/>
  <c r="AX741" i="1" s="1"/>
  <c r="AU690" i="1"/>
  <c r="AU694" i="1"/>
  <c r="AV739" i="1"/>
  <c r="AT721" i="1"/>
  <c r="BT721" i="1" s="1"/>
  <c r="AT732" i="1"/>
  <c r="BT732" i="1" s="1"/>
  <c r="AU687" i="1"/>
  <c r="AX687" i="1" s="1"/>
  <c r="AV732" i="1"/>
  <c r="AY732" i="1" s="1"/>
  <c r="AT745" i="1"/>
  <c r="BT745" i="1" s="1"/>
  <c r="AS689" i="1"/>
  <c r="AV707" i="1"/>
  <c r="AX707" i="1" s="1"/>
  <c r="AV718" i="1"/>
  <c r="AV697" i="1"/>
  <c r="AY697" i="1" s="1"/>
  <c r="AT707" i="1"/>
  <c r="BT707" i="1" s="1"/>
  <c r="AT722" i="1"/>
  <c r="BT722" i="1" s="1"/>
  <c r="AV738" i="1"/>
  <c r="AX738" i="1" s="1"/>
  <c r="AV705" i="1"/>
  <c r="AV727" i="1"/>
  <c r="AT713" i="1"/>
  <c r="BT713" i="1" s="1"/>
  <c r="AT711" i="1"/>
  <c r="BT711" i="1" s="1"/>
  <c r="AT697" i="1"/>
  <c r="BT697" i="1" s="1"/>
  <c r="AT738" i="1"/>
  <c r="BT738" i="1" s="1"/>
  <c r="AT705" i="1"/>
  <c r="BT705" i="1" s="1"/>
  <c r="AT727" i="1"/>
  <c r="BT727" i="1" s="1"/>
  <c r="AV736" i="1"/>
  <c r="AS688" i="1"/>
  <c r="BT688" i="1" s="1"/>
  <c r="AT740" i="1"/>
  <c r="BT740" i="1" s="1"/>
  <c r="AT744" i="1"/>
  <c r="BT744" i="1" s="1"/>
  <c r="AV721" i="1"/>
  <c r="AY721" i="1" s="1"/>
  <c r="AT710" i="1"/>
  <c r="BT710" i="1" s="1"/>
  <c r="AT703" i="1"/>
  <c r="BT703" i="1" s="1"/>
  <c r="AU208" i="1"/>
  <c r="AV252" i="1"/>
  <c r="AT254" i="1"/>
  <c r="AS216" i="1"/>
  <c r="AT257" i="1"/>
  <c r="AS215" i="1"/>
  <c r="AS211" i="1"/>
  <c r="BT211" i="1" s="1"/>
  <c r="AU209" i="1"/>
  <c r="AU211" i="1"/>
  <c r="AV255" i="1"/>
  <c r="AU216" i="1"/>
  <c r="AT255" i="1"/>
  <c r="AS210" i="1"/>
  <c r="AV257" i="1"/>
  <c r="AT256" i="1"/>
  <c r="AS209" i="1"/>
  <c r="AU210" i="1"/>
  <c r="AT252" i="1"/>
  <c r="AV258" i="1"/>
  <c r="AS208" i="1"/>
  <c r="AV254" i="1"/>
  <c r="AS212" i="1"/>
  <c r="AU212" i="1"/>
  <c r="AU214" i="1"/>
  <c r="AT263" i="1"/>
  <c r="AV256" i="1"/>
  <c r="AS1792" i="1"/>
  <c r="AU1792" i="1"/>
  <c r="AU1790" i="1"/>
  <c r="AU1795" i="1"/>
  <c r="AS1790" i="1"/>
  <c r="BT1790" i="1" s="1"/>
  <c r="AS1797" i="1"/>
  <c r="AU1791" i="1"/>
  <c r="AU1797" i="1"/>
  <c r="AS1791" i="1"/>
  <c r="AS1796" i="1"/>
  <c r="AS1795" i="1"/>
  <c r="AU215" i="1"/>
  <c r="AU1562" i="1"/>
  <c r="AS1371" i="1"/>
  <c r="AU2199" i="1"/>
  <c r="AY2199" i="1" s="1"/>
  <c r="AV1143" i="1"/>
  <c r="AT643" i="1"/>
  <c r="BT643" i="1" s="1"/>
  <c r="AV2602" i="1"/>
  <c r="AT1194" i="1"/>
  <c r="BT1194" i="1" s="1"/>
  <c r="AV2458" i="1"/>
  <c r="AY2458" i="1" s="1"/>
  <c r="AV683" i="1"/>
  <c r="AU607" i="1"/>
  <c r="AU1045" i="1"/>
  <c r="AX1045" i="1" s="1"/>
  <c r="AS2049" i="1"/>
  <c r="AV2457" i="1"/>
  <c r="AT2075" i="1"/>
  <c r="BT2075" i="1" s="1"/>
  <c r="AT243" i="1"/>
  <c r="AT1569" i="1"/>
  <c r="AT2216" i="1"/>
  <c r="AV2212" i="1"/>
  <c r="AV1227" i="1"/>
  <c r="AU1821" i="1"/>
  <c r="AV1659" i="1"/>
  <c r="AY1659" i="1" s="1"/>
  <c r="AU1620" i="1"/>
  <c r="AV957" i="1"/>
  <c r="AV2432" i="1"/>
  <c r="AT479" i="1"/>
  <c r="BT479" i="1" s="1"/>
  <c r="AU1952" i="1"/>
  <c r="AY1952" i="1" s="1"/>
  <c r="AT1223" i="1"/>
  <c r="BT1223" i="1" s="1"/>
  <c r="AT2631" i="1"/>
  <c r="BT2631" i="1" s="1"/>
  <c r="AT1611" i="1"/>
  <c r="BT1611" i="1" s="1"/>
  <c r="AU311" i="1"/>
  <c r="AS456" i="1"/>
  <c r="AS1230" i="1"/>
  <c r="AT714" i="1"/>
  <c r="BT714" i="1" s="1"/>
  <c r="AU316" i="1"/>
  <c r="AY316" i="1" s="1"/>
  <c r="AT1964" i="1"/>
  <c r="AT2087" i="1"/>
  <c r="BT2087" i="1" s="1"/>
  <c r="AU1070" i="1"/>
  <c r="AU2429" i="1"/>
  <c r="AU2437" i="1"/>
  <c r="AU2434" i="1"/>
  <c r="AW2434" i="1" s="1"/>
  <c r="AS2435" i="1"/>
  <c r="AU2438" i="1"/>
  <c r="AS2438" i="1"/>
  <c r="BT2438" i="1" s="1"/>
  <c r="AU2436" i="1"/>
  <c r="AU2435" i="1"/>
  <c r="AV2486" i="1"/>
  <c r="AW2486" i="1" s="1"/>
  <c r="AS2436" i="1"/>
  <c r="BT2436" i="1" s="1"/>
  <c r="AS2434" i="1"/>
  <c r="BT2434" i="1" s="1"/>
  <c r="AS2437" i="1"/>
  <c r="BT2437" i="1" s="1"/>
  <c r="AV2485" i="1"/>
  <c r="AW2485" i="1" s="1"/>
  <c r="AS2433" i="1"/>
  <c r="AT2483" i="1"/>
  <c r="BT2483" i="1" s="1"/>
  <c r="AT2002" i="1"/>
  <c r="BT2002" i="1" s="1"/>
  <c r="AV1074" i="1"/>
  <c r="AX1074" i="1" s="1"/>
  <c r="AU2575" i="1"/>
  <c r="AU302" i="1"/>
  <c r="AU217" i="1"/>
  <c r="AT698" i="1"/>
  <c r="BT698" i="1" s="1"/>
  <c r="AS1557" i="1"/>
  <c r="BT1557" i="1" s="1"/>
  <c r="AV2075" i="1"/>
  <c r="AX2075" i="1" s="1"/>
  <c r="AS634" i="1"/>
  <c r="AT506" i="1"/>
  <c r="AV1569" i="1"/>
  <c r="AU2445" i="1"/>
  <c r="AS2347" i="1"/>
  <c r="BT2347" i="1" s="1"/>
  <c r="AV2216" i="1"/>
  <c r="AV2367" i="1"/>
  <c r="AV703" i="1"/>
  <c r="AX703" i="1" s="1"/>
  <c r="AT1329" i="1"/>
  <c r="AT1670" i="1"/>
  <c r="BT1670" i="1" s="1"/>
  <c r="AU610" i="1"/>
  <c r="AT1269" i="1"/>
  <c r="AV1596" i="1"/>
  <c r="AY1596" i="1" s="1"/>
  <c r="AT322" i="1"/>
  <c r="AT1131" i="1"/>
  <c r="BT1131" i="1" s="1"/>
  <c r="AU2328" i="1"/>
  <c r="AV1901" i="1"/>
  <c r="AT1323" i="1"/>
  <c r="AU1101" i="1"/>
  <c r="AU631" i="1"/>
  <c r="AS2580" i="1"/>
  <c r="BT2580" i="1" s="1"/>
  <c r="AT1158" i="1"/>
  <c r="AV1438" i="1"/>
  <c r="AV1626" i="1"/>
  <c r="AY1626" i="1" s="1"/>
  <c r="AT2467" i="1"/>
  <c r="BT2467" i="1" s="1"/>
  <c r="AS1561" i="1"/>
  <c r="BT1561" i="1" s="1"/>
  <c r="AU192" i="1"/>
  <c r="AV250" i="1"/>
  <c r="AV664" i="1"/>
  <c r="AY664" i="1" s="1"/>
  <c r="AU1039" i="1"/>
  <c r="AT1297" i="1"/>
  <c r="BT1297" i="1" s="1"/>
  <c r="AU266" i="1"/>
  <c r="AV312" i="1"/>
  <c r="AU262" i="1"/>
  <c r="AV310" i="1"/>
  <c r="AT314" i="1"/>
  <c r="AT310" i="1"/>
  <c r="AV314" i="1"/>
  <c r="AV317" i="1"/>
  <c r="AS261" i="1"/>
  <c r="AT317" i="1"/>
  <c r="BT317" i="1" s="1"/>
  <c r="AT312" i="1"/>
  <c r="AS267" i="1"/>
  <c r="AS262" i="1"/>
  <c r="AU267" i="1"/>
  <c r="AS260" i="1"/>
  <c r="AT313" i="1"/>
  <c r="AS263" i="1"/>
  <c r="BT263" i="1" s="1"/>
  <c r="AU260" i="1"/>
  <c r="AU263" i="1"/>
  <c r="AU261" i="1"/>
  <c r="AS1324" i="1"/>
  <c r="AS1326" i="1"/>
  <c r="AU1322" i="1"/>
  <c r="AU1326" i="1"/>
  <c r="AS687" i="1"/>
  <c r="BT687" i="1" s="1"/>
  <c r="AV726" i="1"/>
  <c r="AT731" i="1"/>
  <c r="BT731" i="1" s="1"/>
  <c r="AV733" i="1"/>
  <c r="AT736" i="1"/>
  <c r="BT736" i="1" s="1"/>
  <c r="AT718" i="1"/>
  <c r="BT718" i="1" s="1"/>
  <c r="AS681" i="1"/>
  <c r="BT681" i="1" s="1"/>
  <c r="AT733" i="1"/>
  <c r="BT733" i="1" s="1"/>
  <c r="AT723" i="1"/>
  <c r="BT723" i="1" s="1"/>
  <c r="AU681" i="1"/>
  <c r="AS683" i="1"/>
  <c r="BT683" i="1" s="1"/>
  <c r="AV724" i="1"/>
  <c r="AT726" i="1"/>
  <c r="BT726" i="1" s="1"/>
  <c r="AV728" i="1"/>
  <c r="AY728" i="1" s="1"/>
  <c r="AU683" i="1"/>
  <c r="AT724" i="1"/>
  <c r="BT724" i="1" s="1"/>
  <c r="AV711" i="1"/>
  <c r="AY711" i="1" s="1"/>
  <c r="AT728" i="1"/>
  <c r="BT728" i="1" s="1"/>
  <c r="AV720" i="1"/>
  <c r="AT720" i="1"/>
  <c r="BT720" i="1" s="1"/>
  <c r="AV731" i="1"/>
  <c r="AU1360" i="1"/>
  <c r="AS1359" i="1"/>
  <c r="AU1361" i="1"/>
  <c r="AU1356" i="1"/>
  <c r="AU1354" i="1"/>
  <c r="AV2508" i="1"/>
  <c r="AV2506" i="1"/>
  <c r="AV2525" i="1"/>
  <c r="AX2525" i="1" s="1"/>
  <c r="AS2469" i="1"/>
  <c r="BT2469" i="1" s="1"/>
  <c r="AS2423" i="1"/>
  <c r="AT2471" i="1"/>
  <c r="BT2471" i="1" s="1"/>
  <c r="AS2430" i="1"/>
  <c r="BT2430" i="1" s="1"/>
  <c r="AV2475" i="1"/>
  <c r="AU2425" i="1"/>
  <c r="AV2472" i="1"/>
  <c r="AY2472" i="1" s="1"/>
  <c r="AV2481" i="1"/>
  <c r="AY2481" i="1" s="1"/>
  <c r="AV2477" i="1"/>
  <c r="AX2477" i="1" s="1"/>
  <c r="AS2431" i="1"/>
  <c r="BT2431" i="1" s="1"/>
  <c r="AV2474" i="1"/>
  <c r="AS2422" i="1"/>
  <c r="AS1400" i="1"/>
  <c r="AU1401" i="1"/>
  <c r="AS1352" i="1"/>
  <c r="AU997" i="1"/>
  <c r="AU992" i="1"/>
  <c r="AT1013" i="1"/>
  <c r="BT1013" i="1" s="1"/>
  <c r="AT1042" i="1"/>
  <c r="AT1032" i="1"/>
  <c r="BT1032" i="1" s="1"/>
  <c r="AV1030" i="1"/>
  <c r="AV1039" i="1"/>
  <c r="AS1460" i="1"/>
  <c r="AU1463" i="1"/>
  <c r="AV523" i="1"/>
  <c r="AV211" i="1"/>
  <c r="AV304" i="1"/>
  <c r="AS1667" i="1"/>
  <c r="AS1675" i="1"/>
  <c r="AU1675" i="1"/>
  <c r="AS446" i="1"/>
  <c r="AU448" i="1"/>
  <c r="AS448" i="1"/>
  <c r="BT448" i="1" s="1"/>
  <c r="AS2213" i="1"/>
  <c r="BT2213" i="1" s="1"/>
  <c r="AU2216" i="1"/>
  <c r="AU2210" i="1"/>
  <c r="AS2216" i="1"/>
  <c r="AU2213" i="1"/>
  <c r="AW2213" i="1" s="1"/>
  <c r="AU2107" i="1"/>
  <c r="AS2109" i="1"/>
  <c r="BT2109" i="1" s="1"/>
  <c r="AT2116" i="1"/>
  <c r="AV2112" i="1"/>
  <c r="AU2108" i="1"/>
  <c r="AT2115" i="1"/>
  <c r="AV2110" i="1"/>
  <c r="AU2105" i="1"/>
  <c r="AT2110" i="1"/>
  <c r="AT2114" i="1"/>
  <c r="AV2382" i="1"/>
  <c r="AY2382" i="1" s="1"/>
  <c r="AT2054" i="1"/>
  <c r="BT2054" i="1" s="1"/>
  <c r="AS1560" i="1"/>
  <c r="BT1560" i="1" s="1"/>
  <c r="AV1212" i="1"/>
  <c r="AT2421" i="1"/>
  <c r="BT2421" i="1" s="1"/>
  <c r="AT2470" i="1"/>
  <c r="AV1925" i="1"/>
  <c r="AX1925" i="1" s="1"/>
  <c r="AV1923" i="1"/>
  <c r="AT1934" i="1"/>
  <c r="BT1934" i="1" s="1"/>
  <c r="AV1238" i="1"/>
  <c r="AU600" i="1"/>
  <c r="AT613" i="1"/>
  <c r="AS595" i="1"/>
  <c r="BT595" i="1" s="1"/>
  <c r="AT639" i="1"/>
  <c r="BT639" i="1" s="1"/>
  <c r="AT634" i="1"/>
  <c r="AS592" i="1"/>
  <c r="BT592" i="1" s="1"/>
  <c r="AV614" i="1"/>
  <c r="AV609" i="1"/>
  <c r="AV627" i="1"/>
  <c r="AU176" i="1"/>
  <c r="AV228" i="1"/>
  <c r="AY228" i="1" s="1"/>
  <c r="AT223" i="1"/>
  <c r="BT223" i="1" s="1"/>
  <c r="AU178" i="1"/>
  <c r="AU1181" i="1"/>
  <c r="AV1203" i="1"/>
  <c r="AS1179" i="1"/>
  <c r="AS1176" i="1"/>
  <c r="AU1183" i="1"/>
  <c r="AV1220" i="1"/>
  <c r="AY1220" i="1" s="1"/>
  <c r="AV1214" i="1"/>
  <c r="AU1005" i="1"/>
  <c r="AS1001" i="1"/>
  <c r="AU1001" i="1"/>
  <c r="AT604" i="1"/>
  <c r="AU2423" i="1"/>
  <c r="AS1360" i="1"/>
  <c r="AU1358" i="1"/>
  <c r="AU1052" i="1"/>
  <c r="AS1055" i="1"/>
  <c r="AU80" i="1"/>
  <c r="AU79" i="1"/>
  <c r="AY79" i="1" s="1"/>
  <c r="AV1753" i="1"/>
  <c r="AS1714" i="1"/>
  <c r="AU342" i="1"/>
  <c r="AU336" i="1"/>
  <c r="AU339" i="1"/>
  <c r="AW339" i="1" s="1"/>
  <c r="AS351" i="1"/>
  <c r="AU351" i="1"/>
  <c r="AX351" i="1" s="1"/>
  <c r="AU358" i="1"/>
  <c r="AS355" i="1"/>
  <c r="AU359" i="1"/>
  <c r="AS926" i="1"/>
  <c r="AS929" i="1"/>
  <c r="BT929" i="1" s="1"/>
  <c r="AV2515" i="1"/>
  <c r="AW2515" i="1" s="1"/>
  <c r="AV2507" i="1"/>
  <c r="AV1016" i="1"/>
  <c r="AS992" i="1"/>
  <c r="BT992" i="1" s="1"/>
  <c r="AV1015" i="1"/>
  <c r="AV2504" i="1"/>
  <c r="AS989" i="1"/>
  <c r="AT1923" i="1"/>
  <c r="AV1926" i="1"/>
  <c r="AW1926" i="1" s="1"/>
  <c r="AT632" i="1"/>
  <c r="AS1895" i="1"/>
  <c r="BT1895" i="1" s="1"/>
  <c r="AV1051" i="1"/>
  <c r="AS1181" i="1"/>
  <c r="AU2430" i="1"/>
  <c r="AU993" i="1"/>
  <c r="AS1461" i="1"/>
  <c r="AV2473" i="1"/>
  <c r="AU1357" i="1"/>
  <c r="AS2281" i="1"/>
  <c r="AS2282" i="1"/>
  <c r="AT925" i="1"/>
  <c r="AT930" i="1"/>
  <c r="AV920" i="1"/>
  <c r="AW920" i="1" s="1"/>
  <c r="AV72" i="1"/>
  <c r="AW72" i="1" s="1"/>
  <c r="AS32" i="1"/>
  <c r="AT85" i="1"/>
  <c r="AV79" i="1"/>
  <c r="AV1013" i="1"/>
  <c r="AY1013" i="1" s="1"/>
  <c r="AU994" i="1"/>
  <c r="AT1016" i="1"/>
  <c r="AS1361" i="1"/>
  <c r="AS2473" i="1"/>
  <c r="AT628" i="1"/>
  <c r="BT628" i="1" s="1"/>
  <c r="AS1357" i="1"/>
  <c r="AU1345" i="1"/>
  <c r="AS1348" i="1"/>
  <c r="BT1348" i="1" s="1"/>
  <c r="AU418" i="1"/>
  <c r="AS418" i="1"/>
  <c r="AS419" i="1"/>
  <c r="AU419" i="1"/>
  <c r="AV783" i="1"/>
  <c r="AY783" i="1" s="1"/>
  <c r="AV761" i="1"/>
  <c r="AY761" i="1" s="1"/>
  <c r="AT776" i="1"/>
  <c r="BT776" i="1" s="1"/>
  <c r="AV763" i="1"/>
  <c r="AY763" i="1" s="1"/>
  <c r="AT770" i="1"/>
  <c r="BT770" i="1" s="1"/>
  <c r="AV757" i="1"/>
  <c r="AV789" i="1"/>
  <c r="AW789" i="1" s="1"/>
  <c r="AU747" i="1"/>
  <c r="AY747" i="1" s="1"/>
  <c r="AU743" i="1"/>
  <c r="AY743" i="1" s="1"/>
  <c r="AT754" i="1"/>
  <c r="AV759" i="1"/>
  <c r="AT765" i="1"/>
  <c r="BT765" i="1" s="1"/>
  <c r="AT766" i="1"/>
  <c r="BT766" i="1" s="1"/>
  <c r="AU2368" i="1"/>
  <c r="AV2416" i="1"/>
  <c r="AS2370" i="1"/>
  <c r="AU2375" i="1"/>
  <c r="AS490" i="1"/>
  <c r="AS925" i="1"/>
  <c r="BT925" i="1" s="1"/>
  <c r="AU923" i="1"/>
  <c r="AX923" i="1" s="1"/>
  <c r="AT2288" i="1"/>
  <c r="BT2288" i="1" s="1"/>
  <c r="AS2239" i="1"/>
  <c r="AT2285" i="1"/>
  <c r="AU2247" i="1"/>
  <c r="AU2240" i="1"/>
  <c r="AS2247" i="1"/>
  <c r="BT2247" i="1" s="1"/>
  <c r="AT2295" i="1"/>
  <c r="AT2573" i="1"/>
  <c r="BT2573" i="1" s="1"/>
  <c r="AT2567" i="1"/>
  <c r="BT2567" i="1" s="1"/>
  <c r="AV2597" i="1"/>
  <c r="AV2592" i="1"/>
  <c r="AV2580" i="1"/>
  <c r="AT2558" i="1"/>
  <c r="BT2558" i="1" s="1"/>
  <c r="AT2585" i="1"/>
  <c r="BT2585" i="1" s="1"/>
  <c r="AT2580" i="1"/>
  <c r="AS2549" i="1"/>
  <c r="BT2549" i="1" s="1"/>
  <c r="AV2576" i="1"/>
  <c r="AV2574" i="1"/>
  <c r="AW2574" i="1" s="1"/>
  <c r="AT2589" i="1"/>
  <c r="BT2589" i="1" s="1"/>
  <c r="AV2599" i="1"/>
  <c r="AY2599" i="1" s="1"/>
  <c r="AT2603" i="1"/>
  <c r="BT2603" i="1" s="1"/>
  <c r="AX1948" i="1"/>
  <c r="AV1011" i="1"/>
  <c r="AU2431" i="1"/>
  <c r="AU1359" i="1"/>
  <c r="AS1358" i="1"/>
  <c r="AV2470" i="1"/>
  <c r="AY2470" i="1" s="1"/>
  <c r="AT619" i="1"/>
  <c r="BT619" i="1" s="1"/>
  <c r="AV2465" i="1"/>
  <c r="AW2465" i="1" s="1"/>
  <c r="AT1640" i="1"/>
  <c r="AV1629" i="1"/>
  <c r="AS1586" i="1"/>
  <c r="BT1586" i="1" s="1"/>
  <c r="AT1635" i="1"/>
  <c r="BT1635" i="1" s="1"/>
  <c r="AS1481" i="1"/>
  <c r="AT1532" i="1"/>
  <c r="BT1532" i="1" s="1"/>
  <c r="AU1482" i="1"/>
  <c r="AT349" i="1"/>
  <c r="BT349" i="1" s="1"/>
  <c r="AT426" i="1"/>
  <c r="BT426" i="1" s="1"/>
  <c r="AT1059" i="1"/>
  <c r="BT1059" i="1" s="1"/>
  <c r="AV1064" i="1"/>
  <c r="AS1011" i="1"/>
  <c r="AS1010" i="1"/>
  <c r="BT1010" i="1" s="1"/>
  <c r="AS1012" i="1"/>
  <c r="AU1424" i="1"/>
  <c r="AT2069" i="1"/>
  <c r="BT2069" i="1" s="1"/>
  <c r="AS2018" i="1"/>
  <c r="AT2044" i="1"/>
  <c r="AV2046" i="1"/>
  <c r="AV2048" i="1"/>
  <c r="AT1575" i="1"/>
  <c r="BT1575" i="1" s="1"/>
  <c r="AV2517" i="1"/>
  <c r="AW2517" i="1" s="1"/>
  <c r="AT1031" i="1"/>
  <c r="BT1031" i="1" s="1"/>
  <c r="AV1033" i="1"/>
  <c r="AY1033" i="1" s="1"/>
  <c r="AT2472" i="1"/>
  <c r="BT2472" i="1" s="1"/>
  <c r="AT2469" i="1"/>
  <c r="AS1463" i="1"/>
  <c r="AT606" i="1"/>
  <c r="AV1035" i="1"/>
  <c r="AY1035" i="1" s="1"/>
  <c r="AS178" i="1"/>
  <c r="AU1888" i="1"/>
  <c r="AT614" i="1"/>
  <c r="AT1937" i="1"/>
  <c r="BT1937" i="1" s="1"/>
  <c r="AS996" i="1"/>
  <c r="AS1354" i="1"/>
  <c r="BT1354" i="1" s="1"/>
  <c r="AS2427" i="1"/>
  <c r="BT2427" i="1" s="1"/>
  <c r="AS1674" i="1"/>
  <c r="AU1416" i="1"/>
  <c r="AS111" i="1"/>
  <c r="AS113" i="1"/>
  <c r="BT113" i="1" s="1"/>
  <c r="AS1549" i="1"/>
  <c r="BT1549" i="1" s="1"/>
  <c r="AT1583" i="1"/>
  <c r="AV1133" i="1"/>
  <c r="AS900" i="1"/>
  <c r="AV1588" i="1"/>
  <c r="AW1588" i="1" s="1"/>
  <c r="AT562" i="1"/>
  <c r="BT562" i="1" s="1"/>
  <c r="AS2590" i="1"/>
  <c r="BT2590" i="1" s="1"/>
  <c r="AT2016" i="1"/>
  <c r="AT2405" i="1"/>
  <c r="AU2005" i="1"/>
  <c r="AS12" i="1"/>
  <c r="AS411" i="1"/>
  <c r="AS1266" i="1"/>
  <c r="BT1266" i="1" s="1"/>
  <c r="AS2297" i="1"/>
  <c r="AU1739" i="1"/>
  <c r="AV1585" i="1"/>
  <c r="AU912" i="1"/>
  <c r="AU2367" i="1"/>
  <c r="AU2300" i="1"/>
  <c r="AU2011" i="1"/>
  <c r="AY2011" i="1" s="1"/>
  <c r="AT561" i="1"/>
  <c r="BT561" i="1" s="1"/>
  <c r="AU1991" i="1"/>
  <c r="AT1132" i="1"/>
  <c r="BT1132" i="1" s="1"/>
  <c r="AT2419" i="1"/>
  <c r="BT2419" i="1" s="1"/>
  <c r="AU2332" i="1"/>
  <c r="AS2588" i="1"/>
  <c r="BT2588" i="1" s="1"/>
  <c r="AT1772" i="1"/>
  <c r="AV497" i="1"/>
  <c r="AV2359" i="1"/>
  <c r="AT1429" i="1"/>
  <c r="BT1429" i="1" s="1"/>
  <c r="AV2405" i="1"/>
  <c r="AS2005" i="1"/>
  <c r="AU547" i="1"/>
  <c r="AT580" i="1"/>
  <c r="BT580" i="1" s="1"/>
  <c r="AS1739" i="1"/>
  <c r="AT2422" i="1"/>
  <c r="AT575" i="1"/>
  <c r="BT575" i="1" s="1"/>
  <c r="AV2051" i="1"/>
  <c r="AU1676" i="1"/>
  <c r="AV1607" i="1"/>
  <c r="AY1607" i="1" s="1"/>
  <c r="AT1584" i="1"/>
  <c r="AS2292" i="1"/>
  <c r="BT2292" i="1" s="1"/>
  <c r="AS2367" i="1"/>
  <c r="BT2367" i="1" s="1"/>
  <c r="AU1738" i="1"/>
  <c r="AS2011" i="1"/>
  <c r="BT2011" i="1" s="1"/>
  <c r="AT569" i="1"/>
  <c r="AT591" i="1"/>
  <c r="BT591" i="1" s="1"/>
  <c r="AU1275" i="1"/>
  <c r="AT2025" i="1"/>
  <c r="BT2025" i="1" s="1"/>
  <c r="AT599" i="1"/>
  <c r="BT599" i="1" s="1"/>
  <c r="AT2406" i="1"/>
  <c r="AU2292" i="1"/>
  <c r="AS909" i="1"/>
  <c r="BT909" i="1" s="1"/>
  <c r="AS2332" i="1"/>
  <c r="AT2018" i="1"/>
  <c r="AU1875" i="1"/>
  <c r="AU2295" i="1"/>
  <c r="AY2295" i="1" s="1"/>
  <c r="AU2633" i="1"/>
  <c r="AT2413" i="1"/>
  <c r="AS462" i="1"/>
  <c r="AV562" i="1"/>
  <c r="AU2006" i="1"/>
  <c r="AV1387" i="1"/>
  <c r="AY1387" i="1" s="1"/>
  <c r="AT2154" i="1"/>
  <c r="BT2154" i="1" s="1"/>
  <c r="AT195" i="1"/>
  <c r="AV2091" i="1"/>
  <c r="AV1985" i="1"/>
  <c r="AU1787" i="1"/>
  <c r="AY2196" i="1"/>
  <c r="AX2612" i="1"/>
  <c r="AV2057" i="1"/>
  <c r="AX2057" i="1" s="1"/>
  <c r="AT566" i="1"/>
  <c r="AV592" i="1"/>
  <c r="AS1989" i="1"/>
  <c r="BT1989" i="1" s="1"/>
  <c r="AU2366" i="1"/>
  <c r="AS2364" i="1"/>
  <c r="AS1085" i="1"/>
  <c r="AV564" i="1"/>
  <c r="AX564" i="1" s="1"/>
  <c r="AT2050" i="1"/>
  <c r="BT2050" i="1" s="1"/>
  <c r="AV573" i="1"/>
  <c r="AY573" i="1" s="1"/>
  <c r="AU2296" i="1"/>
  <c r="AS1756" i="1"/>
  <c r="AT2423" i="1"/>
  <c r="AU1874" i="1"/>
  <c r="AV2055" i="1"/>
  <c r="AU1084" i="1"/>
  <c r="AT2410" i="1"/>
  <c r="AS547" i="1"/>
  <c r="AV580" i="1"/>
  <c r="AW580" i="1" s="1"/>
  <c r="AU899" i="1"/>
  <c r="AU1756" i="1"/>
  <c r="AW1756" i="1" s="1"/>
  <c r="AS1678" i="1"/>
  <c r="AT2417" i="1"/>
  <c r="BT2417" i="1" s="1"/>
  <c r="AS1738" i="1"/>
  <c r="AU1986" i="1"/>
  <c r="AT2061" i="1"/>
  <c r="BT2061" i="1" s="1"/>
  <c r="AT578" i="1"/>
  <c r="BT578" i="1" s="1"/>
  <c r="AT560" i="1"/>
  <c r="BT560" i="1" s="1"/>
  <c r="AV561" i="1"/>
  <c r="AV591" i="1"/>
  <c r="AS1275" i="1"/>
  <c r="BT1275" i="1" s="1"/>
  <c r="AS1269" i="1"/>
  <c r="AT593" i="1"/>
  <c r="BT593" i="1" s="1"/>
  <c r="AS319" i="1"/>
  <c r="BT319" i="1" s="1"/>
  <c r="AT582" i="1"/>
  <c r="BT582" i="1" s="1"/>
  <c r="AU2634" i="1"/>
  <c r="AT574" i="1"/>
  <c r="AS2295" i="1"/>
  <c r="AV595" i="1"/>
  <c r="AS1082" i="1"/>
  <c r="BT1082" i="1" s="1"/>
  <c r="AU552" i="1"/>
  <c r="AV1350" i="1"/>
  <c r="AS338" i="1"/>
  <c r="AV435" i="1"/>
  <c r="AV1714" i="1"/>
  <c r="AV579" i="1"/>
  <c r="AX579" i="1" s="1"/>
  <c r="AU1178" i="1"/>
  <c r="AS1558" i="1"/>
  <c r="BT1558" i="1" s="1"/>
  <c r="AU1553" i="1"/>
  <c r="AU1554" i="1"/>
  <c r="AX1554" i="1" s="1"/>
  <c r="AT2038" i="1"/>
  <c r="BT2038" i="1" s="1"/>
  <c r="AU894" i="1"/>
  <c r="AV1584" i="1"/>
  <c r="AS552" i="1"/>
  <c r="BT552" i="1" s="1"/>
  <c r="AT568" i="1"/>
  <c r="AV558" i="1"/>
  <c r="AW558" i="1" s="1"/>
  <c r="AT1573" i="1"/>
  <c r="AV1134" i="1"/>
  <c r="AY1134" i="1" s="1"/>
  <c r="AU1475" i="1"/>
  <c r="AU554" i="1"/>
  <c r="AV2026" i="1"/>
  <c r="AW2026" i="1" s="1"/>
  <c r="AT1128" i="1"/>
  <c r="BT1128" i="1" s="1"/>
  <c r="AU1734" i="1"/>
  <c r="AV2024" i="1"/>
  <c r="AW2024" i="1" s="1"/>
  <c r="AS2373" i="1"/>
  <c r="BT2373" i="1" s="1"/>
  <c r="AV2036" i="1"/>
  <c r="AW2036" i="1" s="1"/>
  <c r="AS1983" i="1"/>
  <c r="AS1078" i="1"/>
  <c r="AS913" i="1"/>
  <c r="AT2020" i="1"/>
  <c r="BT2020" i="1" s="1"/>
  <c r="AU1477" i="1"/>
  <c r="AV565" i="1"/>
  <c r="AU913" i="1"/>
  <c r="AV1580" i="1"/>
  <c r="AW1580" i="1" s="1"/>
  <c r="AS2596" i="1"/>
  <c r="AT2249" i="1"/>
  <c r="BT2249" i="1" s="1"/>
  <c r="AS1056" i="1"/>
  <c r="AV1485" i="1"/>
  <c r="AU1432" i="1"/>
  <c r="AS1435" i="1"/>
  <c r="AV1484" i="1"/>
  <c r="AX1484" i="1" s="1"/>
  <c r="AV1467" i="1"/>
  <c r="AY1467" i="1" s="1"/>
  <c r="AT1484" i="1"/>
  <c r="BT1484" i="1" s="1"/>
  <c r="AT1467" i="1"/>
  <c r="BT1467" i="1" s="1"/>
  <c r="AS1432" i="1"/>
  <c r="AV1470" i="1"/>
  <c r="AX1470" i="1" s="1"/>
  <c r="AS1434" i="1"/>
  <c r="AV1477" i="1"/>
  <c r="AT1470" i="1"/>
  <c r="BT1470" i="1" s="1"/>
  <c r="AT1479" i="1"/>
  <c r="BT1479" i="1" s="1"/>
  <c r="AU1434" i="1"/>
  <c r="AT1477" i="1"/>
  <c r="AT1485" i="1"/>
  <c r="BT1485" i="1" s="1"/>
  <c r="AV1487" i="1"/>
  <c r="AT1472" i="1"/>
  <c r="BT1472" i="1" s="1"/>
  <c r="AV1491" i="1"/>
  <c r="AV1475" i="1"/>
  <c r="AU1435" i="1"/>
  <c r="AT1487" i="1"/>
  <c r="AS1433" i="1"/>
  <c r="AT1491" i="1"/>
  <c r="AT1475" i="1"/>
  <c r="AU1437" i="1"/>
  <c r="AU1441" i="1"/>
  <c r="AV1482" i="1"/>
  <c r="AV1472" i="1"/>
  <c r="AX1472" i="1" s="1"/>
  <c r="AU440" i="1"/>
  <c r="AX440" i="1" s="1"/>
  <c r="AU438" i="1"/>
  <c r="AS436" i="1"/>
  <c r="BT436" i="1" s="1"/>
  <c r="AU436" i="1"/>
  <c r="AV447" i="1"/>
  <c r="AS440" i="1"/>
  <c r="BT440" i="1" s="1"/>
  <c r="AV443" i="1"/>
  <c r="AT468" i="1"/>
  <c r="AT448" i="1"/>
  <c r="AT453" i="1"/>
  <c r="AT445" i="1"/>
  <c r="AT455" i="1"/>
  <c r="AV463" i="1"/>
  <c r="AV451" i="1"/>
  <c r="AV464" i="1"/>
  <c r="AT463" i="1"/>
  <c r="AT464" i="1"/>
  <c r="AV454" i="1"/>
  <c r="AS439" i="1"/>
  <c r="AV466" i="1"/>
  <c r="AV467" i="1"/>
  <c r="AT444" i="1"/>
  <c r="AV462" i="1"/>
  <c r="AT454" i="1"/>
  <c r="AS438" i="1"/>
  <c r="BT438" i="1" s="1"/>
  <c r="AV459" i="1"/>
  <c r="AU432" i="1"/>
  <c r="AV453" i="1"/>
  <c r="AT481" i="1"/>
  <c r="AV482" i="1"/>
  <c r="AT487" i="1"/>
  <c r="BT487" i="1" s="1"/>
  <c r="AS435" i="1"/>
  <c r="AV448" i="1"/>
  <c r="AV446" i="1"/>
  <c r="AY446" i="1" s="1"/>
  <c r="AS432" i="1"/>
  <c r="BT432" i="1" s="1"/>
  <c r="AS431" i="1"/>
  <c r="AT482" i="1"/>
  <c r="AU431" i="1"/>
  <c r="AU437" i="1"/>
  <c r="AY437" i="1" s="1"/>
  <c r="AV442" i="1"/>
  <c r="AX442" i="1" s="1"/>
  <c r="AT462" i="1"/>
  <c r="AV478" i="1"/>
  <c r="AV474" i="1"/>
  <c r="AV476" i="1"/>
  <c r="AX476" i="1" s="1"/>
  <c r="AV470" i="1"/>
  <c r="AV471" i="1"/>
  <c r="AX471" i="1" s="1"/>
  <c r="AV468" i="1"/>
  <c r="AT478" i="1"/>
  <c r="BT478" i="1" s="1"/>
  <c r="AT474" i="1"/>
  <c r="BT474" i="1" s="1"/>
  <c r="AT476" i="1"/>
  <c r="BT476" i="1" s="1"/>
  <c r="AU433" i="1"/>
  <c r="AW433" i="1" s="1"/>
  <c r="AT471" i="1"/>
  <c r="BT471" i="1" s="1"/>
  <c r="AT470" i="1"/>
  <c r="AT480" i="1"/>
  <c r="BT480" i="1" s="1"/>
  <c r="AU439" i="1"/>
  <c r="AT461" i="1"/>
  <c r="AV481" i="1"/>
  <c r="AS433" i="1"/>
  <c r="BT433" i="1" s="1"/>
  <c r="AU953" i="1"/>
  <c r="AT1496" i="1"/>
  <c r="BT1496" i="1" s="1"/>
  <c r="AV475" i="1"/>
  <c r="AU167" i="1"/>
  <c r="AV1772" i="1"/>
  <c r="AV458" i="1"/>
  <c r="AV967" i="1"/>
  <c r="AX967" i="1" s="1"/>
  <c r="AV1372" i="1"/>
  <c r="AT1001" i="1"/>
  <c r="AS502" i="1"/>
  <c r="AV113" i="1"/>
  <c r="AV1785" i="1"/>
  <c r="AY1785" i="1" s="1"/>
  <c r="AS256" i="1"/>
  <c r="AV273" i="1"/>
  <c r="AW273" i="1" s="1"/>
  <c r="AT2169" i="1"/>
  <c r="BT2169" i="1" s="1"/>
  <c r="AV179" i="1"/>
  <c r="AT458" i="1"/>
  <c r="AV987" i="1"/>
  <c r="AT1443" i="1"/>
  <c r="BT1443" i="1" s="1"/>
  <c r="AU368" i="1"/>
  <c r="AT538" i="1"/>
  <c r="BT538" i="1" s="1"/>
  <c r="AV368" i="1"/>
  <c r="AT2244" i="1"/>
  <c r="BT2244" i="1" s="1"/>
  <c r="AT1372" i="1"/>
  <c r="AU1413" i="1"/>
  <c r="AS161" i="1"/>
  <c r="AV2337" i="1"/>
  <c r="AV2128" i="1"/>
  <c r="AV1413" i="1"/>
  <c r="AV2137" i="1"/>
  <c r="AY2137" i="1" s="1"/>
  <c r="AV1445" i="1"/>
  <c r="AY1445" i="1" s="1"/>
  <c r="AV173" i="1"/>
  <c r="AU143" i="1"/>
  <c r="AT983" i="1"/>
  <c r="BT983" i="1" s="1"/>
  <c r="AT289" i="1"/>
  <c r="AV1461" i="1"/>
  <c r="AV965" i="1"/>
  <c r="AT101" i="1"/>
  <c r="AS136" i="1"/>
  <c r="AT141" i="1"/>
  <c r="AT1438" i="1"/>
  <c r="AT484" i="1"/>
  <c r="AT981" i="1"/>
  <c r="BT981" i="1" s="1"/>
  <c r="AT171" i="1"/>
  <c r="AU83" i="1"/>
  <c r="AW83" i="1" s="1"/>
  <c r="AT305" i="1"/>
  <c r="AT363" i="1"/>
  <c r="AV2234" i="1"/>
  <c r="AX2234" i="1" s="1"/>
  <c r="AV2343" i="1"/>
  <c r="AX2343" i="1" s="1"/>
  <c r="AT362" i="1"/>
  <c r="BT362" i="1" s="1"/>
  <c r="AV515" i="1"/>
  <c r="AV1348" i="1"/>
  <c r="AY1348" i="1" s="1"/>
  <c r="AT2262" i="1"/>
  <c r="AU164" i="1"/>
  <c r="AV280" i="1"/>
  <c r="AX280" i="1" s="1"/>
  <c r="AV2348" i="1"/>
  <c r="AY2348" i="1" s="1"/>
  <c r="AU138" i="1"/>
  <c r="AT1778" i="1"/>
  <c r="AS2227" i="1"/>
  <c r="BT2227" i="1" s="1"/>
  <c r="AV355" i="1"/>
  <c r="AY355" i="1" s="1"/>
  <c r="AT2130" i="1"/>
  <c r="BT2130" i="1" s="1"/>
  <c r="AV552" i="1"/>
  <c r="AV406" i="1"/>
  <c r="AV990" i="1"/>
  <c r="AS954" i="1"/>
  <c r="AV537" i="1"/>
  <c r="AV2257" i="1"/>
  <c r="AY2257" i="1" s="1"/>
  <c r="AU1408" i="1"/>
  <c r="AV263" i="1"/>
  <c r="AT376" i="1"/>
  <c r="AT353" i="1"/>
  <c r="BT353" i="1" s="1"/>
  <c r="AS141" i="1"/>
  <c r="BT141" i="1" s="1"/>
  <c r="AV407" i="1"/>
  <c r="AV417" i="1"/>
  <c r="AX417" i="1" s="1"/>
  <c r="AT2329" i="1"/>
  <c r="AT1476" i="1"/>
  <c r="AU2229" i="1"/>
  <c r="AV2247" i="1"/>
  <c r="AX2247" i="1" s="1"/>
  <c r="AS143" i="1"/>
  <c r="AU145" i="1"/>
  <c r="AT412" i="1"/>
  <c r="AV101" i="1"/>
  <c r="AV186" i="1"/>
  <c r="AX186" i="1" s="1"/>
  <c r="AT2156" i="1"/>
  <c r="BT2156" i="1" s="1"/>
  <c r="AT450" i="1"/>
  <c r="AT143" i="1"/>
  <c r="AV1351" i="1"/>
  <c r="AY1351" i="1" s="1"/>
  <c r="AT2265" i="1"/>
  <c r="BT2265" i="1" s="1"/>
  <c r="AS437" i="1"/>
  <c r="BT437" i="1" s="1"/>
  <c r="AT1483" i="1"/>
  <c r="BT1483" i="1" s="1"/>
  <c r="AV335" i="1"/>
  <c r="AV377" i="1"/>
  <c r="AX377" i="1" s="1"/>
  <c r="AV1385" i="1"/>
  <c r="AW1385" i="1" s="1"/>
  <c r="AS2303" i="1"/>
  <c r="BT2303" i="1" s="1"/>
  <c r="AT2314" i="1"/>
  <c r="BT2314" i="1" s="1"/>
  <c r="AT2274" i="1"/>
  <c r="AU2230" i="1"/>
  <c r="AV2238" i="1"/>
  <c r="AU324" i="1"/>
  <c r="AS325" i="1"/>
  <c r="AV334" i="1"/>
  <c r="AS323" i="1"/>
  <c r="BT323" i="1" s="1"/>
  <c r="AT334" i="1"/>
  <c r="BT334" i="1" s="1"/>
  <c r="AU328" i="1"/>
  <c r="AV370" i="1"/>
  <c r="AV336" i="1"/>
  <c r="AU323" i="1"/>
  <c r="AT336" i="1"/>
  <c r="AV343" i="1"/>
  <c r="AV332" i="1"/>
  <c r="AW332" i="1" s="1"/>
  <c r="AT355" i="1"/>
  <c r="AU329" i="1"/>
  <c r="AS324" i="1"/>
  <c r="BT324" i="1" s="1"/>
  <c r="AT332" i="1"/>
  <c r="BT332" i="1" s="1"/>
  <c r="AU325" i="1"/>
  <c r="AU327" i="1"/>
  <c r="AS328" i="1"/>
  <c r="BT328" i="1" s="1"/>
  <c r="AV352" i="1"/>
  <c r="AX352" i="1" s="1"/>
  <c r="AV358" i="1"/>
  <c r="AT338" i="1"/>
  <c r="AV340" i="1"/>
  <c r="AV333" i="1"/>
  <c r="AS327" i="1"/>
  <c r="BT327" i="1" s="1"/>
  <c r="AS326" i="1"/>
  <c r="BT326" i="1" s="1"/>
  <c r="AV381" i="1"/>
  <c r="AT366" i="1"/>
  <c r="BT366" i="1" s="1"/>
  <c r="AT350" i="1"/>
  <c r="BT350" i="1" s="1"/>
  <c r="AT364" i="1"/>
  <c r="AV371" i="1"/>
  <c r="AS329" i="1"/>
  <c r="AT340" i="1"/>
  <c r="BT340" i="1" s="1"/>
  <c r="AT333" i="1"/>
  <c r="BT333" i="1" s="1"/>
  <c r="AT381" i="1"/>
  <c r="AV373" i="1"/>
  <c r="AT346" i="1"/>
  <c r="BT346" i="1" s="1"/>
  <c r="AV346" i="1"/>
  <c r="AY346" i="1" s="1"/>
  <c r="AS331" i="1"/>
  <c r="BT331" i="1" s="1"/>
  <c r="AT354" i="1"/>
  <c r="BT354" i="1" s="1"/>
  <c r="AV378" i="1"/>
  <c r="AU331" i="1"/>
  <c r="AX331" i="1" s="1"/>
  <c r="AV372" i="1"/>
  <c r="AT343" i="1"/>
  <c r="AS330" i="1"/>
  <c r="BT330" i="1" s="1"/>
  <c r="AT372" i="1"/>
  <c r="AT335" i="1"/>
  <c r="AV380" i="1"/>
  <c r="AY380" i="1" s="1"/>
  <c r="AV349" i="1"/>
  <c r="AX349" i="1" s="1"/>
  <c r="AV341" i="1"/>
  <c r="AS322" i="1"/>
  <c r="BT322" i="1" s="1"/>
  <c r="AV337" i="1"/>
  <c r="AU330" i="1"/>
  <c r="AX330" i="1" s="1"/>
  <c r="AV338" i="1"/>
  <c r="AT360" i="1"/>
  <c r="BT360" i="1" s="1"/>
  <c r="AV366" i="1"/>
  <c r="AW366" i="1" s="1"/>
  <c r="AV350" i="1"/>
  <c r="AV364" i="1"/>
  <c r="AS1452" i="1"/>
  <c r="AU1455" i="1"/>
  <c r="AU1452" i="1"/>
  <c r="AS1450" i="1"/>
  <c r="AT1505" i="1"/>
  <c r="BT1505" i="1" s="1"/>
  <c r="AU1448" i="1"/>
  <c r="AT1495" i="1"/>
  <c r="AV1493" i="1"/>
  <c r="AX1493" i="1" s="1"/>
  <c r="AV1501" i="1"/>
  <c r="AY1501" i="1" s="1"/>
  <c r="AS1455" i="1"/>
  <c r="AV1504" i="1"/>
  <c r="AY1504" i="1" s="1"/>
  <c r="AU1450" i="1"/>
  <c r="AT1504" i="1"/>
  <c r="BT1504" i="1" s="1"/>
  <c r="AU1454" i="1"/>
  <c r="AV1495" i="1"/>
  <c r="AT1498" i="1"/>
  <c r="BT1498" i="1" s="1"/>
  <c r="AV1398" i="1"/>
  <c r="AS1370" i="1"/>
  <c r="AT1419" i="1"/>
  <c r="AT1398" i="1"/>
  <c r="AV1402" i="1"/>
  <c r="AT1394" i="1"/>
  <c r="AT1406" i="1"/>
  <c r="AT1399" i="1"/>
  <c r="AV1409" i="1"/>
  <c r="AV1427" i="1"/>
  <c r="AW1427" i="1" s="1"/>
  <c r="AT1416" i="1"/>
  <c r="AT1420" i="1"/>
  <c r="AT1427" i="1"/>
  <c r="BT1427" i="1" s="1"/>
  <c r="AV1422" i="1"/>
  <c r="AS1377" i="1"/>
  <c r="AT1422" i="1"/>
  <c r="AV1405" i="1"/>
  <c r="AU1371" i="1"/>
  <c r="AU1377" i="1"/>
  <c r="AS1372" i="1"/>
  <c r="BT1372" i="1" s="1"/>
  <c r="AT1405" i="1"/>
  <c r="BT1405" i="1" s="1"/>
  <c r="AV1403" i="1"/>
  <c r="AU1372" i="1"/>
  <c r="AT1403" i="1"/>
  <c r="AV1399" i="1"/>
  <c r="AT1395" i="1"/>
  <c r="AV1420" i="1"/>
  <c r="AV1408" i="1"/>
  <c r="AV1394" i="1"/>
  <c r="AX1394" i="1" s="1"/>
  <c r="AT1776" i="1"/>
  <c r="AS1760" i="1"/>
  <c r="AV1807" i="1"/>
  <c r="AV1777" i="1"/>
  <c r="AS1758" i="1"/>
  <c r="BT1758" i="1" s="1"/>
  <c r="AU1759" i="1"/>
  <c r="AW1759" i="1" s="1"/>
  <c r="AT1796" i="1"/>
  <c r="AV1793" i="1"/>
  <c r="AS1766" i="1"/>
  <c r="AV1779" i="1"/>
  <c r="AT1784" i="1"/>
  <c r="AT1777" i="1"/>
  <c r="AS1761" i="1"/>
  <c r="AU1758" i="1"/>
  <c r="AV1802" i="1"/>
  <c r="AX1802" i="1" s="1"/>
  <c r="AT1793" i="1"/>
  <c r="AU1766" i="1"/>
  <c r="AT1779" i="1"/>
  <c r="AT1783" i="1"/>
  <c r="AS1765" i="1"/>
  <c r="AS1763" i="1"/>
  <c r="BT1763" i="1" s="1"/>
  <c r="AV1775" i="1"/>
  <c r="AU1764" i="1"/>
  <c r="AV1799" i="1"/>
  <c r="AT1804" i="1"/>
  <c r="BT1804" i="1" s="1"/>
  <c r="AT1803" i="1"/>
  <c r="AU1765" i="1"/>
  <c r="AS1759" i="1"/>
  <c r="BT1759" i="1" s="1"/>
  <c r="AU1763" i="1"/>
  <c r="AW1763" i="1" s="1"/>
  <c r="AT1775" i="1"/>
  <c r="AV1789" i="1"/>
  <c r="AT1799" i="1"/>
  <c r="AT1768" i="1"/>
  <c r="BT1768" i="1" s="1"/>
  <c r="AS1767" i="1"/>
  <c r="AV1797" i="1"/>
  <c r="AU1761" i="1"/>
  <c r="AT1785" i="1"/>
  <c r="AT1780" i="1"/>
  <c r="AT1788" i="1"/>
  <c r="AV1792" i="1"/>
  <c r="AU1767" i="1"/>
  <c r="AT1790" i="1"/>
  <c r="AT1789" i="1"/>
  <c r="AS1764" i="1"/>
  <c r="BT1764" i="1" s="1"/>
  <c r="AV1768" i="1"/>
  <c r="AW1768" i="1" s="1"/>
  <c r="AT1806" i="1"/>
  <c r="BT1806" i="1" s="1"/>
  <c r="AV1798" i="1"/>
  <c r="AV1800" i="1"/>
  <c r="AV1812" i="1"/>
  <c r="AV1784" i="1"/>
  <c r="AV1791" i="1"/>
  <c r="AT1787" i="1"/>
  <c r="AT1797" i="1"/>
  <c r="AV1816" i="1"/>
  <c r="AT1798" i="1"/>
  <c r="AT1800" i="1"/>
  <c r="BT1800" i="1" s="1"/>
  <c r="AT1812" i="1"/>
  <c r="AV1805" i="1"/>
  <c r="AV1814" i="1"/>
  <c r="AT1794" i="1"/>
  <c r="AV1796" i="1"/>
  <c r="AT1816" i="1"/>
  <c r="AS1762" i="1"/>
  <c r="AV1806" i="1"/>
  <c r="AX1806" i="1" s="1"/>
  <c r="AV1774" i="1"/>
  <c r="AV1786" i="1"/>
  <c r="AT1814" i="1"/>
  <c r="AU1762" i="1"/>
  <c r="AT1791" i="1"/>
  <c r="AT1774" i="1"/>
  <c r="AV1780" i="1"/>
  <c r="AT1802" i="1"/>
  <c r="BT1802" i="1" s="1"/>
  <c r="AT1792" i="1"/>
  <c r="AV1778" i="1"/>
  <c r="AV1771" i="1"/>
  <c r="AV1782" i="1"/>
  <c r="AV1790" i="1"/>
  <c r="AX1790" i="1" s="1"/>
  <c r="AV1803" i="1"/>
  <c r="AT1786" i="1"/>
  <c r="AV1776" i="1"/>
  <c r="AT1771" i="1"/>
  <c r="AT1782" i="1"/>
  <c r="AV1795" i="1"/>
  <c r="AV1783" i="1"/>
  <c r="AV1794" i="1"/>
  <c r="AT1781" i="1"/>
  <c r="AU952" i="1"/>
  <c r="AX952" i="1" s="1"/>
  <c r="AV997" i="1"/>
  <c r="AT997" i="1"/>
  <c r="BT997" i="1" s="1"/>
  <c r="AS952" i="1"/>
  <c r="BT952" i="1" s="1"/>
  <c r="AV996" i="1"/>
  <c r="AV994" i="1"/>
  <c r="AS950" i="1"/>
  <c r="BT950" i="1" s="1"/>
  <c r="AT993" i="1"/>
  <c r="AT996" i="1"/>
  <c r="AV995" i="1"/>
  <c r="AU950" i="1"/>
  <c r="AU956" i="1"/>
  <c r="AU951" i="1"/>
  <c r="AT995" i="1"/>
  <c r="BT995" i="1" s="1"/>
  <c r="AV992" i="1"/>
  <c r="AT994" i="1"/>
  <c r="BT994" i="1" s="1"/>
  <c r="AV993" i="1"/>
  <c r="AU949" i="1"/>
  <c r="AV977" i="1"/>
  <c r="AY977" i="1" s="1"/>
  <c r="AU948" i="1"/>
  <c r="AV985" i="1"/>
  <c r="AT1005" i="1"/>
  <c r="AT966" i="1"/>
  <c r="BT966" i="1" s="1"/>
  <c r="AV970" i="1"/>
  <c r="AX970" i="1" s="1"/>
  <c r="AT960" i="1"/>
  <c r="BT960" i="1" s="1"/>
  <c r="AT977" i="1"/>
  <c r="BT977" i="1" s="1"/>
  <c r="AS948" i="1"/>
  <c r="BT948" i="1" s="1"/>
  <c r="AT985" i="1"/>
  <c r="BT985" i="1" s="1"/>
  <c r="AV1000" i="1"/>
  <c r="AS956" i="1"/>
  <c r="BT956" i="1" s="1"/>
  <c r="AV1002" i="1"/>
  <c r="AU955" i="1"/>
  <c r="AV961" i="1"/>
  <c r="AX961" i="1" s="1"/>
  <c r="AV989" i="1"/>
  <c r="AX989" i="1" s="1"/>
  <c r="AT1000" i="1"/>
  <c r="AV962" i="1"/>
  <c r="AT961" i="1"/>
  <c r="BT961" i="1" s="1"/>
  <c r="AT987" i="1"/>
  <c r="BT987" i="1" s="1"/>
  <c r="AT1002" i="1"/>
  <c r="AT998" i="1"/>
  <c r="BT998" i="1" s="1"/>
  <c r="AT968" i="1"/>
  <c r="BT968" i="1" s="1"/>
  <c r="AV1005" i="1"/>
  <c r="AV966" i="1"/>
  <c r="AS1773" i="1"/>
  <c r="AU1773" i="1"/>
  <c r="AU1775" i="1"/>
  <c r="AS1775" i="1"/>
  <c r="BT1775" i="1" s="1"/>
  <c r="AS1770" i="1"/>
  <c r="AU1770" i="1"/>
  <c r="AU1779" i="1"/>
  <c r="AU1776" i="1"/>
  <c r="AS1779" i="1"/>
  <c r="BT1779" i="1" s="1"/>
  <c r="AS1777" i="1"/>
  <c r="BT1777" i="1" s="1"/>
  <c r="AU1777" i="1"/>
  <c r="AS87" i="1"/>
  <c r="AT126" i="1"/>
  <c r="BT126" i="1" s="1"/>
  <c r="AU87" i="1"/>
  <c r="AT116" i="1"/>
  <c r="AV131" i="1"/>
  <c r="AV132" i="1"/>
  <c r="AV107" i="1"/>
  <c r="AS88" i="1"/>
  <c r="BT88" i="1" s="1"/>
  <c r="AT123" i="1"/>
  <c r="BT123" i="1" s="1"/>
  <c r="AT132" i="1"/>
  <c r="AU88" i="1"/>
  <c r="AS85" i="1"/>
  <c r="BT85" i="1" s="1"/>
  <c r="AS82" i="1"/>
  <c r="AV102" i="1"/>
  <c r="AU85" i="1"/>
  <c r="AV96" i="1"/>
  <c r="AT121" i="1"/>
  <c r="BT121" i="1" s="1"/>
  <c r="AT119" i="1"/>
  <c r="AT104" i="1"/>
  <c r="AT111" i="1"/>
  <c r="AV119" i="1"/>
  <c r="AV112" i="1"/>
  <c r="AT115" i="1"/>
  <c r="AV100" i="1"/>
  <c r="AS84" i="1"/>
  <c r="AT129" i="1"/>
  <c r="BT129" i="1" s="1"/>
  <c r="AV111" i="1"/>
  <c r="AY111" i="1" s="1"/>
  <c r="AT112" i="1"/>
  <c r="AV127" i="1"/>
  <c r="AS89" i="1"/>
  <c r="AT127" i="1"/>
  <c r="AT100" i="1"/>
  <c r="AV136" i="1"/>
  <c r="AY136" i="1" s="1"/>
  <c r="AV95" i="1"/>
  <c r="AX95" i="1" s="1"/>
  <c r="AV133" i="1"/>
  <c r="AV129" i="1"/>
  <c r="AT136" i="1"/>
  <c r="AV106" i="1"/>
  <c r="AX106" i="1" s="1"/>
  <c r="AS90" i="1"/>
  <c r="BT90" i="1" s="1"/>
  <c r="AT114" i="1"/>
  <c r="AT103" i="1"/>
  <c r="AT92" i="1"/>
  <c r="BT92" i="1" s="1"/>
  <c r="AS86" i="1"/>
  <c r="AT106" i="1"/>
  <c r="BT106" i="1" s="1"/>
  <c r="AV103" i="1"/>
  <c r="AT113" i="1"/>
  <c r="AU90" i="1"/>
  <c r="AY90" i="1" s="1"/>
  <c r="AT102" i="1"/>
  <c r="AV114" i="1"/>
  <c r="AW114" i="1" s="1"/>
  <c r="AT130" i="1"/>
  <c r="BT130" i="1" s="1"/>
  <c r="AU86" i="1"/>
  <c r="AV134" i="1"/>
  <c r="AV126" i="1"/>
  <c r="AX126" i="1" s="1"/>
  <c r="AT125" i="1"/>
  <c r="BT125" i="1" s="1"/>
  <c r="AT118" i="1"/>
  <c r="AV115" i="1"/>
  <c r="AW115" i="1" s="1"/>
  <c r="AT95" i="1"/>
  <c r="BT95" i="1" s="1"/>
  <c r="AU84" i="1"/>
  <c r="AU163" i="1"/>
  <c r="AU158" i="1"/>
  <c r="AU166" i="1"/>
  <c r="AV207" i="1"/>
  <c r="AS166" i="1"/>
  <c r="AT202" i="1"/>
  <c r="BT202" i="1" s="1"/>
  <c r="AU165" i="1"/>
  <c r="AY165" i="1" s="1"/>
  <c r="AV199" i="1"/>
  <c r="AW199" i="1" s="1"/>
  <c r="AS163" i="1"/>
  <c r="AV202" i="1"/>
  <c r="AY202" i="1" s="1"/>
  <c r="AS162" i="1"/>
  <c r="AU162" i="1"/>
  <c r="AV214" i="1"/>
  <c r="AT215" i="1"/>
  <c r="AS165" i="1"/>
  <c r="AU160" i="1"/>
  <c r="AT214" i="1"/>
  <c r="AS164" i="1"/>
  <c r="AT198" i="1"/>
  <c r="AU159" i="1"/>
  <c r="AT212" i="1"/>
  <c r="AV110" i="1"/>
  <c r="AS1376" i="1"/>
  <c r="AS167" i="1"/>
  <c r="BT167" i="1" s="1"/>
  <c r="AV120" i="1"/>
  <c r="AY120" i="1" s="1"/>
  <c r="AU1373" i="1"/>
  <c r="AV376" i="1"/>
  <c r="AV1003" i="1"/>
  <c r="AY1003" i="1" s="1"/>
  <c r="AT1458" i="1"/>
  <c r="BT1458" i="1" s="1"/>
  <c r="AT267" i="1"/>
  <c r="AV217" i="1"/>
  <c r="AY217" i="1" s="1"/>
  <c r="AS1373" i="1"/>
  <c r="AT2150" i="1"/>
  <c r="BT2150" i="1" s="1"/>
  <c r="AT2354" i="1"/>
  <c r="AU133" i="1"/>
  <c r="AT1506" i="1"/>
  <c r="BT1506" i="1" s="1"/>
  <c r="AT1004" i="1"/>
  <c r="BT1004" i="1" s="1"/>
  <c r="AT545" i="1"/>
  <c r="BT545" i="1" s="1"/>
  <c r="AS159" i="1"/>
  <c r="BT159" i="1" s="1"/>
  <c r="AV480" i="1"/>
  <c r="AY480" i="1" s="1"/>
  <c r="AS1772" i="1"/>
  <c r="AV1416" i="1"/>
  <c r="AV2241" i="1"/>
  <c r="AT146" i="1"/>
  <c r="AS2229" i="1"/>
  <c r="BT2229" i="1" s="1"/>
  <c r="AT2321" i="1"/>
  <c r="BT2321" i="1" s="1"/>
  <c r="AT1007" i="1"/>
  <c r="AT1347" i="1"/>
  <c r="AT1390" i="1"/>
  <c r="BT1390" i="1" s="1"/>
  <c r="AT1455" i="1"/>
  <c r="AT295" i="1"/>
  <c r="AT456" i="1"/>
  <c r="AV529" i="1"/>
  <c r="AV193" i="1"/>
  <c r="AS145" i="1"/>
  <c r="AT2269" i="1"/>
  <c r="BT2269" i="1" s="1"/>
  <c r="AT958" i="1"/>
  <c r="BT958" i="1" s="1"/>
  <c r="AT497" i="1"/>
  <c r="AV412" i="1"/>
  <c r="AY412" i="1" s="1"/>
  <c r="AT1434" i="1"/>
  <c r="AV986" i="1"/>
  <c r="AY986" i="1" s="1"/>
  <c r="AT1770" i="1"/>
  <c r="AT442" i="1"/>
  <c r="AU435" i="1"/>
  <c r="AT980" i="1"/>
  <c r="BT980" i="1" s="1"/>
  <c r="AT98" i="1"/>
  <c r="AU1772" i="1"/>
  <c r="AV2265" i="1"/>
  <c r="AV487" i="1"/>
  <c r="AW487" i="1" s="1"/>
  <c r="AV2246" i="1"/>
  <c r="AV493" i="1"/>
  <c r="AT1493" i="1"/>
  <c r="BT1493" i="1" s="1"/>
  <c r="AV212" i="1"/>
  <c r="AV1344" i="1"/>
  <c r="AV998" i="1"/>
  <c r="AY998" i="1" s="1"/>
  <c r="AS1437" i="1"/>
  <c r="AV2122" i="1"/>
  <c r="AV2275" i="1"/>
  <c r="AV175" i="1"/>
  <c r="AT1003" i="1"/>
  <c r="BT1003" i="1" s="1"/>
  <c r="AV1436" i="1"/>
  <c r="AS1415" i="1"/>
  <c r="AT105" i="1"/>
  <c r="AT1769" i="1"/>
  <c r="BT1769" i="1" s="1"/>
  <c r="AS133" i="1"/>
  <c r="BT133" i="1" s="1"/>
  <c r="AT991" i="1"/>
  <c r="BT991" i="1" s="1"/>
  <c r="AT1367" i="1"/>
  <c r="BT1367" i="1" s="1"/>
  <c r="AV2316" i="1"/>
  <c r="AW2316" i="1" s="1"/>
  <c r="AT475" i="1"/>
  <c r="BT475" i="1" s="1"/>
  <c r="AT1426" i="1"/>
  <c r="BT1426" i="1" s="1"/>
  <c r="AT345" i="1"/>
  <c r="BT345" i="1" s="1"/>
  <c r="AT120" i="1"/>
  <c r="AV2152" i="1"/>
  <c r="AV1389" i="1"/>
  <c r="AX1389" i="1" s="1"/>
  <c r="AT188" i="1"/>
  <c r="BT188" i="1" s="1"/>
  <c r="AV978" i="1"/>
  <c r="AX978" i="1" s="1"/>
  <c r="AT974" i="1"/>
  <c r="BT974" i="1" s="1"/>
  <c r="AT2279" i="1"/>
  <c r="BT2279" i="1" s="1"/>
  <c r="AT1392" i="1"/>
  <c r="BT1392" i="1" s="1"/>
  <c r="AT984" i="1"/>
  <c r="BT984" i="1" s="1"/>
  <c r="AT194" i="1"/>
  <c r="AV2321" i="1"/>
  <c r="AY2321" i="1" s="1"/>
  <c r="AV1007" i="1"/>
  <c r="AV1347" i="1"/>
  <c r="AV1390" i="1"/>
  <c r="AV1455" i="1"/>
  <c r="AV295" i="1"/>
  <c r="AY295" i="1" s="1"/>
  <c r="AV456" i="1"/>
  <c r="AT204" i="1"/>
  <c r="BT204" i="1" s="1"/>
  <c r="AV2269" i="1"/>
  <c r="AV958" i="1"/>
  <c r="AW958" i="1" s="1"/>
  <c r="AU1333" i="1"/>
  <c r="AT1773" i="1"/>
  <c r="AT2261" i="1"/>
  <c r="BT2261" i="1" s="1"/>
  <c r="AU1774" i="1"/>
  <c r="AY1774" i="1" s="1"/>
  <c r="AV1770" i="1"/>
  <c r="AT485" i="1"/>
  <c r="AV980" i="1"/>
  <c r="AU1409" i="1"/>
  <c r="AW1409" i="1" s="1"/>
  <c r="AT1401" i="1"/>
  <c r="AV968" i="1"/>
  <c r="AV165" i="1"/>
  <c r="AT1354" i="1"/>
  <c r="AS1441" i="1"/>
  <c r="AU2111" i="1"/>
  <c r="AY2111" i="1" s="1"/>
  <c r="AV410" i="1"/>
  <c r="AT1805" i="1"/>
  <c r="BT1805" i="1" s="1"/>
  <c r="AV445" i="1"/>
  <c r="AT1382" i="1"/>
  <c r="BT1382" i="1" s="1"/>
  <c r="AV1368" i="1"/>
  <c r="AT1340" i="1"/>
  <c r="BT1340" i="1" s="1"/>
  <c r="AU1332" i="1"/>
  <c r="AV1379" i="1"/>
  <c r="AX1379" i="1" s="1"/>
  <c r="AV1346" i="1"/>
  <c r="AV1366" i="1"/>
  <c r="AX1366" i="1" s="1"/>
  <c r="AT1337" i="1"/>
  <c r="AV1339" i="1"/>
  <c r="AV1359" i="1"/>
  <c r="AT1349" i="1"/>
  <c r="AT1343" i="1"/>
  <c r="BT1343" i="1" s="1"/>
  <c r="AT1366" i="1"/>
  <c r="BT1366" i="1" s="1"/>
  <c r="AT1339" i="1"/>
  <c r="AT1346" i="1"/>
  <c r="AV1360" i="1"/>
  <c r="AT1385" i="1"/>
  <c r="BT1385" i="1" s="1"/>
  <c r="AT1376" i="1"/>
  <c r="AT1360" i="1"/>
  <c r="AV1354" i="1"/>
  <c r="AU1335" i="1"/>
  <c r="AV1375" i="1"/>
  <c r="AV1341" i="1"/>
  <c r="AX1341" i="1" s="1"/>
  <c r="AS1335" i="1"/>
  <c r="AV1362" i="1"/>
  <c r="AT1341" i="1"/>
  <c r="AT1351" i="1"/>
  <c r="AS1329" i="1"/>
  <c r="BT1329" i="1" s="1"/>
  <c r="AT1362" i="1"/>
  <c r="BT1362" i="1" s="1"/>
  <c r="AV1340" i="1"/>
  <c r="AY1340" i="1" s="1"/>
  <c r="AT1350" i="1"/>
  <c r="BT1350" i="1" s="1"/>
  <c r="AT1348" i="1"/>
  <c r="AV1349" i="1"/>
  <c r="AV1337" i="1"/>
  <c r="AS144" i="1"/>
  <c r="AS140" i="1"/>
  <c r="AU141" i="1"/>
  <c r="AX141" i="1" s="1"/>
  <c r="AU140" i="1"/>
  <c r="AV189" i="1"/>
  <c r="AX189" i="1" s="1"/>
  <c r="AU146" i="1"/>
  <c r="AU142" i="1"/>
  <c r="AS139" i="1"/>
  <c r="AS146" i="1"/>
  <c r="BT146" i="1" s="1"/>
  <c r="AS147" i="1"/>
  <c r="AS138" i="1"/>
  <c r="AT189" i="1"/>
  <c r="BT189" i="1" s="1"/>
  <c r="AU147" i="1"/>
  <c r="AU139" i="1"/>
  <c r="AS142" i="1"/>
  <c r="AT187" i="1"/>
  <c r="BT187" i="1" s="1"/>
  <c r="AT197" i="1"/>
  <c r="AU144" i="1"/>
  <c r="AV547" i="1"/>
  <c r="AT554" i="1"/>
  <c r="BT554" i="1" s="1"/>
  <c r="AU500" i="1"/>
  <c r="AU501" i="1"/>
  <c r="AT551" i="1"/>
  <c r="BT551" i="1" s="1"/>
  <c r="AU505" i="1"/>
  <c r="AV555" i="1"/>
  <c r="AS501" i="1"/>
  <c r="AT555" i="1"/>
  <c r="BT555" i="1" s="1"/>
  <c r="AV550" i="1"/>
  <c r="AY550" i="1" s="1"/>
  <c r="AT553" i="1"/>
  <c r="BT553" i="1" s="1"/>
  <c r="AV549" i="1"/>
  <c r="AS500" i="1"/>
  <c r="AV528" i="1"/>
  <c r="AT523" i="1"/>
  <c r="AV554" i="1"/>
  <c r="AU503" i="1"/>
  <c r="AT540" i="1"/>
  <c r="BT540" i="1" s="1"/>
  <c r="AV531" i="1"/>
  <c r="AY531" i="1" s="1"/>
  <c r="AV551" i="1"/>
  <c r="AY551" i="1" s="1"/>
  <c r="AT532" i="1"/>
  <c r="AV548" i="1"/>
  <c r="AX548" i="1" s="1"/>
  <c r="AV532" i="1"/>
  <c r="AV517" i="1"/>
  <c r="AV535" i="1"/>
  <c r="AY535" i="1" s="1"/>
  <c r="AT548" i="1"/>
  <c r="BT548" i="1" s="1"/>
  <c r="AV526" i="1"/>
  <c r="AY526" i="1" s="1"/>
  <c r="AV557" i="1"/>
  <c r="AT517" i="1"/>
  <c r="BT517" i="1" s="1"/>
  <c r="AV546" i="1"/>
  <c r="AX546" i="1" s="1"/>
  <c r="AV536" i="1"/>
  <c r="AS505" i="1"/>
  <c r="AV556" i="1"/>
  <c r="AY556" i="1" s="1"/>
  <c r="AS498" i="1"/>
  <c r="AS503" i="1"/>
  <c r="AT526" i="1"/>
  <c r="AT557" i="1"/>
  <c r="BT557" i="1" s="1"/>
  <c r="AT546" i="1"/>
  <c r="BT546" i="1" s="1"/>
  <c r="AT536" i="1"/>
  <c r="BT536" i="1" s="1"/>
  <c r="AV553" i="1"/>
  <c r="AT550" i="1"/>
  <c r="BT550" i="1" s="1"/>
  <c r="AT556" i="1"/>
  <c r="BT556" i="1" s="1"/>
  <c r="AU498" i="1"/>
  <c r="AS507" i="1"/>
  <c r="AV516" i="1"/>
  <c r="AT543" i="1"/>
  <c r="BT543" i="1" s="1"/>
  <c r="AU506" i="1"/>
  <c r="AV540" i="1"/>
  <c r="AS450" i="1"/>
  <c r="BT450" i="1" s="1"/>
  <c r="AU450" i="1"/>
  <c r="AY450" i="1" s="1"/>
  <c r="AS453" i="1"/>
  <c r="BT453" i="1" s="1"/>
  <c r="AS452" i="1"/>
  <c r="AU457" i="1"/>
  <c r="AU453" i="1"/>
  <c r="AS455" i="1"/>
  <c r="BT455" i="1" s="1"/>
  <c r="AS454" i="1"/>
  <c r="AU455" i="1"/>
  <c r="AU454" i="1"/>
  <c r="AS458" i="1"/>
  <c r="AV508" i="1"/>
  <c r="AY508" i="1" s="1"/>
  <c r="AV501" i="1"/>
  <c r="AV495" i="1"/>
  <c r="AT508" i="1"/>
  <c r="BT508" i="1" s="1"/>
  <c r="AT501" i="1"/>
  <c r="AT495" i="1"/>
  <c r="AU458" i="1"/>
  <c r="AS451" i="1"/>
  <c r="AV504" i="1"/>
  <c r="AU451" i="1"/>
  <c r="AV491" i="1"/>
  <c r="AT491" i="1"/>
  <c r="AU456" i="1"/>
  <c r="AS457" i="1"/>
  <c r="AT493" i="1"/>
  <c r="AS258" i="1"/>
  <c r="AU258" i="1"/>
  <c r="AS251" i="1"/>
  <c r="BT251" i="1" s="1"/>
  <c r="AV309" i="1"/>
  <c r="AT309" i="1"/>
  <c r="AU259" i="1"/>
  <c r="AS259" i="1"/>
  <c r="AV282" i="1"/>
  <c r="AV262" i="1"/>
  <c r="AS254" i="1"/>
  <c r="BT254" i="1" s="1"/>
  <c r="AT298" i="1"/>
  <c r="AT272" i="1"/>
  <c r="AV271" i="1"/>
  <c r="AX271" i="1" s="1"/>
  <c r="AT282" i="1"/>
  <c r="AT262" i="1"/>
  <c r="AU254" i="1"/>
  <c r="AW254" i="1" s="1"/>
  <c r="AV308" i="1"/>
  <c r="AX308" i="1" s="1"/>
  <c r="AU256" i="1"/>
  <c r="AT308" i="1"/>
  <c r="AV290" i="1"/>
  <c r="AY290" i="1" s="1"/>
  <c r="AV260" i="1"/>
  <c r="AT290" i="1"/>
  <c r="BT290" i="1" s="1"/>
  <c r="AT260" i="1"/>
  <c r="AT304" i="1"/>
  <c r="AT279" i="1"/>
  <c r="AS255" i="1"/>
  <c r="AT280" i="1"/>
  <c r="AV298" i="1"/>
  <c r="AV272" i="1"/>
  <c r="AT2343" i="1"/>
  <c r="BT2343" i="1" s="1"/>
  <c r="AU2305" i="1"/>
  <c r="AX2305" i="1" s="1"/>
  <c r="AV2341" i="1"/>
  <c r="AW2341" i="1" s="1"/>
  <c r="AV2357" i="1"/>
  <c r="AT2341" i="1"/>
  <c r="BT2341" i="1" s="1"/>
  <c r="AV2352" i="1"/>
  <c r="AT2342" i="1"/>
  <c r="BT2342" i="1" s="1"/>
  <c r="AS2304" i="1"/>
  <c r="BT2304" i="1" s="1"/>
  <c r="AT2357" i="1"/>
  <c r="BT2357" i="1" s="1"/>
  <c r="AV2354" i="1"/>
  <c r="AV2342" i="1"/>
  <c r="AU2310" i="1"/>
  <c r="AY2310" i="1" s="1"/>
  <c r="AT2328" i="1"/>
  <c r="AT2352" i="1"/>
  <c r="AS2307" i="1"/>
  <c r="BT2307" i="1" s="1"/>
  <c r="AV2350" i="1"/>
  <c r="AS2305" i="1"/>
  <c r="BT2305" i="1" s="1"/>
  <c r="AV2349" i="1"/>
  <c r="AV2347" i="1"/>
  <c r="AS2302" i="1"/>
  <c r="BT2302" i="1" s="1"/>
  <c r="AU2307" i="1"/>
  <c r="AT2350" i="1"/>
  <c r="AT2349" i="1"/>
  <c r="BT2349" i="1" s="1"/>
  <c r="AT2347" i="1"/>
  <c r="AU2302" i="1"/>
  <c r="AT2345" i="1"/>
  <c r="BT2345" i="1" s="1"/>
  <c r="AS2311" i="1"/>
  <c r="BT2311" i="1" s="1"/>
  <c r="AT2361" i="1"/>
  <c r="BT2361" i="1" s="1"/>
  <c r="AT2340" i="1"/>
  <c r="BT2340" i="1" s="1"/>
  <c r="AT2355" i="1"/>
  <c r="BT2355" i="1" s="1"/>
  <c r="AU2309" i="1"/>
  <c r="AV2355" i="1"/>
  <c r="AY2355" i="1" s="1"/>
  <c r="AV2345" i="1"/>
  <c r="AV2318" i="1"/>
  <c r="AV2356" i="1"/>
  <c r="AY2356" i="1" s="1"/>
  <c r="AV2351" i="1"/>
  <c r="AW2351" i="1" s="1"/>
  <c r="AV2332" i="1"/>
  <c r="AY2332" i="1" s="1"/>
  <c r="AT2326" i="1"/>
  <c r="AV2340" i="1"/>
  <c r="AY2340" i="1" s="1"/>
  <c r="AT2356" i="1"/>
  <c r="BT2356" i="1" s="1"/>
  <c r="AT2351" i="1"/>
  <c r="AV2333" i="1"/>
  <c r="AX2333" i="1" s="1"/>
  <c r="AS2306" i="1"/>
  <c r="BT2306" i="1" s="1"/>
  <c r="AT2335" i="1"/>
  <c r="BT2335" i="1" s="1"/>
  <c r="AV2339" i="1"/>
  <c r="AV2361" i="1"/>
  <c r="AS2309" i="1"/>
  <c r="AT2333" i="1"/>
  <c r="BT2333" i="1" s="1"/>
  <c r="AU2306" i="1"/>
  <c r="AT2346" i="1"/>
  <c r="AT2339" i="1"/>
  <c r="BT2339" i="1" s="1"/>
  <c r="AS2310" i="1"/>
  <c r="BT2310" i="1" s="1"/>
  <c r="AV2314" i="1"/>
  <c r="AY2314" i="1" s="1"/>
  <c r="AV2353" i="1"/>
  <c r="AV2358" i="1"/>
  <c r="AX2358" i="1" s="1"/>
  <c r="AV2323" i="1"/>
  <c r="AT2353" i="1"/>
  <c r="AT2358" i="1"/>
  <c r="BT2358" i="1" s="1"/>
  <c r="AT2323" i="1"/>
  <c r="AT2359" i="1"/>
  <c r="BT2359" i="1" s="1"/>
  <c r="AV2346" i="1"/>
  <c r="AV2360" i="1"/>
  <c r="AU2303" i="1"/>
  <c r="AY2303" i="1" s="1"/>
  <c r="AU2308" i="1"/>
  <c r="AT2348" i="1"/>
  <c r="AS1413" i="1"/>
  <c r="AS1410" i="1"/>
  <c r="AS1406" i="1"/>
  <c r="BT1406" i="1" s="1"/>
  <c r="AV1431" i="1"/>
  <c r="AU1410" i="1"/>
  <c r="AU1414" i="1"/>
  <c r="AV1441" i="1"/>
  <c r="AV1430" i="1"/>
  <c r="AV1429" i="1"/>
  <c r="AY1429" i="1" s="1"/>
  <c r="AT1464" i="1"/>
  <c r="BT1464" i="1" s="1"/>
  <c r="AS1409" i="1"/>
  <c r="AV1457" i="1"/>
  <c r="AT1430" i="1"/>
  <c r="BT1430" i="1" s="1"/>
  <c r="AT1452" i="1"/>
  <c r="AT1457" i="1"/>
  <c r="AT1433" i="1"/>
  <c r="AS1414" i="1"/>
  <c r="AU1407" i="1"/>
  <c r="AV1446" i="1"/>
  <c r="AW1446" i="1" s="1"/>
  <c r="AV1452" i="1"/>
  <c r="AW1452" i="1" s="1"/>
  <c r="AS1407" i="1"/>
  <c r="AT1446" i="1"/>
  <c r="BT1446" i="1" s="1"/>
  <c r="AV1448" i="1"/>
  <c r="AY1448" i="1" s="1"/>
  <c r="AT1440" i="1"/>
  <c r="AV465" i="1"/>
  <c r="AT499" i="1"/>
  <c r="AU373" i="1"/>
  <c r="AY373" i="1" s="1"/>
  <c r="AV479" i="1"/>
  <c r="AX479" i="1" s="1"/>
  <c r="AU2311" i="1"/>
  <c r="AY2311" i="1" s="1"/>
  <c r="AV267" i="1"/>
  <c r="AX267" i="1" s="1"/>
  <c r="AS1439" i="1"/>
  <c r="AT1423" i="1"/>
  <c r="AV2240" i="1"/>
  <c r="AU1456" i="1"/>
  <c r="AV1004" i="1"/>
  <c r="AV209" i="1"/>
  <c r="AT530" i="1"/>
  <c r="AU1439" i="1"/>
  <c r="AU1415" i="1"/>
  <c r="AT522" i="1"/>
  <c r="BT522" i="1" s="1"/>
  <c r="AV1423" i="1"/>
  <c r="AS1327" i="1"/>
  <c r="BT1327" i="1" s="1"/>
  <c r="AT459" i="1"/>
  <c r="AV2256" i="1"/>
  <c r="AY2256" i="1" s="1"/>
  <c r="AT513" i="1"/>
  <c r="BT513" i="1" s="1"/>
  <c r="AV268" i="1"/>
  <c r="AY268" i="1" s="1"/>
  <c r="AT1447" i="1"/>
  <c r="AT183" i="1"/>
  <c r="BT183" i="1" s="1"/>
  <c r="AS1456" i="1"/>
  <c r="AT1345" i="1"/>
  <c r="AT1412" i="1"/>
  <c r="AV363" i="1"/>
  <c r="AU2232" i="1"/>
  <c r="AU504" i="1"/>
  <c r="AV187" i="1"/>
  <c r="AY187" i="1" s="1"/>
  <c r="AU129" i="1"/>
  <c r="AV1787" i="1"/>
  <c r="AT2256" i="1"/>
  <c r="BT2256" i="1" s="1"/>
  <c r="AV395" i="1"/>
  <c r="AY395" i="1" s="1"/>
  <c r="AT483" i="1"/>
  <c r="AV2279" i="1"/>
  <c r="AU2118" i="1"/>
  <c r="AX2118" i="1" s="1"/>
  <c r="AV1392" i="1"/>
  <c r="AY1392" i="1" s="1"/>
  <c r="AV984" i="1"/>
  <c r="AY984" i="1" s="1"/>
  <c r="AT1355" i="1"/>
  <c r="BT1355" i="1" s="1"/>
  <c r="AT109" i="1"/>
  <c r="BT109" i="1" s="1"/>
  <c r="AV195" i="1"/>
  <c r="AW195" i="1" s="1"/>
  <c r="AV204" i="1"/>
  <c r="AX204" i="1" s="1"/>
  <c r="AU1411" i="1"/>
  <c r="AS1333" i="1"/>
  <c r="BT1333" i="1" s="1"/>
  <c r="AT1393" i="1"/>
  <c r="BT1393" i="1" s="1"/>
  <c r="AT1357" i="1"/>
  <c r="AV1773" i="1"/>
  <c r="AV1434" i="1"/>
  <c r="AV2261" i="1"/>
  <c r="AS1774" i="1"/>
  <c r="BT1774" i="1" s="1"/>
  <c r="AV485" i="1"/>
  <c r="AT989" i="1"/>
  <c r="AT1459" i="1"/>
  <c r="AT124" i="1"/>
  <c r="BT124" i="1" s="1"/>
  <c r="AT465" i="1"/>
  <c r="AU1376" i="1"/>
  <c r="AT2344" i="1"/>
  <c r="BT2344" i="1" s="1"/>
  <c r="AV543" i="1"/>
  <c r="AX543" i="1" s="1"/>
  <c r="AV2326" i="1"/>
  <c r="AV1433" i="1"/>
  <c r="AU131" i="1"/>
  <c r="AY131" i="1" s="1"/>
  <c r="AT1448" i="1"/>
  <c r="AS1454" i="1"/>
  <c r="AV279" i="1"/>
  <c r="AS2308" i="1"/>
  <c r="BT2308" i="1" s="1"/>
  <c r="AV125" i="1"/>
  <c r="AX125" i="1" s="1"/>
  <c r="AT341" i="1"/>
  <c r="AT964" i="1"/>
  <c r="BT964" i="1" s="1"/>
  <c r="AT992" i="1"/>
  <c r="AU89" i="1"/>
  <c r="AS504" i="1"/>
  <c r="AV441" i="1"/>
  <c r="AT306" i="1"/>
  <c r="AT1489" i="1"/>
  <c r="BT1489" i="1" s="1"/>
  <c r="AT1465" i="1"/>
  <c r="BT1465" i="1" s="1"/>
  <c r="AT274" i="1"/>
  <c r="AT1801" i="1"/>
  <c r="BT1801" i="1" s="1"/>
  <c r="AT467" i="1"/>
  <c r="AV1447" i="1"/>
  <c r="AV183" i="1"/>
  <c r="AV1506" i="1"/>
  <c r="AX1506" i="1" s="1"/>
  <c r="AV1345" i="1"/>
  <c r="AV1412" i="1"/>
  <c r="AV1401" i="1"/>
  <c r="AV2161" i="1"/>
  <c r="AY2161" i="1" s="1"/>
  <c r="AV143" i="1"/>
  <c r="AV999" i="1"/>
  <c r="AX999" i="1" s="1"/>
  <c r="AT273" i="1"/>
  <c r="AS2119" i="1"/>
  <c r="BT2119" i="1" s="1"/>
  <c r="AV1376" i="1"/>
  <c r="AV1483" i="1"/>
  <c r="AV92" i="1"/>
  <c r="AX92" i="1" s="1"/>
  <c r="AT210" i="1"/>
  <c r="AV362" i="1"/>
  <c r="AV1479" i="1"/>
  <c r="AV1355" i="1"/>
  <c r="AY1355" i="1" s="1"/>
  <c r="AS1411" i="1"/>
  <c r="AT492" i="1"/>
  <c r="AT1383" i="1"/>
  <c r="BT1383" i="1" s="1"/>
  <c r="AT494" i="1"/>
  <c r="AV1393" i="1"/>
  <c r="AY1393" i="1" s="1"/>
  <c r="AV1357" i="1"/>
  <c r="AU91" i="1"/>
  <c r="AU434" i="1"/>
  <c r="AY434" i="1" s="1"/>
  <c r="AU1771" i="1"/>
  <c r="AT294" i="1"/>
  <c r="BT294" i="1" s="1"/>
  <c r="AV1459" i="1"/>
  <c r="AV124" i="1"/>
  <c r="AY124" i="1" s="1"/>
  <c r="AV359" i="1"/>
  <c r="AX359" i="1" s="1"/>
  <c r="AT339" i="1"/>
  <c r="BT339" i="1" s="1"/>
  <c r="AT2316" i="1"/>
  <c r="BT2316" i="1" s="1"/>
  <c r="AT351" i="1"/>
  <c r="AV2344" i="1"/>
  <c r="AX2344" i="1" s="1"/>
  <c r="AU322" i="1"/>
  <c r="AT516" i="1"/>
  <c r="BT516" i="1" s="1"/>
  <c r="AS949" i="1"/>
  <c r="AV960" i="1"/>
  <c r="AX960" i="1" s="1"/>
  <c r="AV198" i="1"/>
  <c r="AS506" i="1"/>
  <c r="AV197" i="1"/>
  <c r="AS374" i="1"/>
  <c r="AV400" i="1"/>
  <c r="AX400" i="1" s="1"/>
  <c r="AT410" i="1"/>
  <c r="AU367" i="1"/>
  <c r="AT402" i="1"/>
  <c r="BT402" i="1" s="1"/>
  <c r="AV403" i="1"/>
  <c r="AT416" i="1"/>
  <c r="AU376" i="1"/>
  <c r="AS367" i="1"/>
  <c r="AV399" i="1"/>
  <c r="AW399" i="1" s="1"/>
  <c r="AV390" i="1"/>
  <c r="AV389" i="1"/>
  <c r="AY389" i="1" s="1"/>
  <c r="AV387" i="1"/>
  <c r="AY387" i="1" s="1"/>
  <c r="AV404" i="1"/>
  <c r="AT390" i="1"/>
  <c r="BT390" i="1" s="1"/>
  <c r="AT404" i="1"/>
  <c r="BT404" i="1" s="1"/>
  <c r="AV382" i="1"/>
  <c r="AV415" i="1"/>
  <c r="AW415" i="1" s="1"/>
  <c r="AT382" i="1"/>
  <c r="AT415" i="1"/>
  <c r="AV426" i="1"/>
  <c r="AY426" i="1" s="1"/>
  <c r="AT417" i="1"/>
  <c r="BT417" i="1" s="1"/>
  <c r="AT407" i="1"/>
  <c r="AV416" i="1"/>
  <c r="AX416" i="1" s="1"/>
  <c r="AS376" i="1"/>
  <c r="BT376" i="1" s="1"/>
  <c r="AT395" i="1"/>
  <c r="BT395" i="1" s="1"/>
  <c r="AS128" i="1"/>
  <c r="AT161" i="1"/>
  <c r="AS135" i="1"/>
  <c r="AV161" i="1"/>
  <c r="AU128" i="1"/>
  <c r="AU135" i="1"/>
  <c r="AS127" i="1"/>
  <c r="BT127" i="1" s="1"/>
  <c r="AT182" i="1"/>
  <c r="BT182" i="1" s="1"/>
  <c r="AT172" i="1"/>
  <c r="BT172" i="1" s="1"/>
  <c r="AT184" i="1"/>
  <c r="BT184" i="1" s="1"/>
  <c r="AV172" i="1"/>
  <c r="AT159" i="1"/>
  <c r="AU127" i="1"/>
  <c r="AV184" i="1"/>
  <c r="AY184" i="1" s="1"/>
  <c r="AV174" i="1"/>
  <c r="AY174" i="1" s="1"/>
  <c r="AU134" i="1"/>
  <c r="AT174" i="1"/>
  <c r="BT174" i="1" s="1"/>
  <c r="AV163" i="1"/>
  <c r="AX163" i="1" s="1"/>
  <c r="AV181" i="1"/>
  <c r="AY181" i="1" s="1"/>
  <c r="AV156" i="1"/>
  <c r="AV182" i="1"/>
  <c r="AX182" i="1" s="1"/>
  <c r="AT163" i="1"/>
  <c r="AS134" i="1"/>
  <c r="BT134" i="1" s="1"/>
  <c r="AV148" i="1"/>
  <c r="AX148" i="1" s="1"/>
  <c r="AT181" i="1"/>
  <c r="BT181" i="1" s="1"/>
  <c r="AT156" i="1"/>
  <c r="BT156" i="1" s="1"/>
  <c r="AV152" i="1"/>
  <c r="AS132" i="1"/>
  <c r="BT132" i="1" s="1"/>
  <c r="AT160" i="1"/>
  <c r="BT160" i="1" s="1"/>
  <c r="AT148" i="1"/>
  <c r="BT148" i="1" s="1"/>
  <c r="AS131" i="1"/>
  <c r="AV160" i="1"/>
  <c r="AW160" i="1" s="1"/>
  <c r="AT165" i="1"/>
  <c r="AT2120" i="1"/>
  <c r="AV2124" i="1"/>
  <c r="AT2135" i="1"/>
  <c r="AV2148" i="1"/>
  <c r="AV2147" i="1"/>
  <c r="AT2124" i="1"/>
  <c r="AV2132" i="1"/>
  <c r="AV2141" i="1"/>
  <c r="AT2148" i="1"/>
  <c r="AT2147" i="1"/>
  <c r="AV2125" i="1"/>
  <c r="AV2151" i="1"/>
  <c r="AS2110" i="1"/>
  <c r="BT2110" i="1" s="1"/>
  <c r="AT2132" i="1"/>
  <c r="AT2141" i="1"/>
  <c r="BT2141" i="1" s="1"/>
  <c r="AV2143" i="1"/>
  <c r="AT2146" i="1"/>
  <c r="AT2151" i="1"/>
  <c r="BT2151" i="1" s="1"/>
  <c r="AU2110" i="1"/>
  <c r="AV2127" i="1"/>
  <c r="AV2142" i="1"/>
  <c r="AT2143" i="1"/>
  <c r="BT2143" i="1" s="1"/>
  <c r="AV2140" i="1"/>
  <c r="AV2130" i="1"/>
  <c r="AV2149" i="1"/>
  <c r="AX2149" i="1" s="1"/>
  <c r="AT2127" i="1"/>
  <c r="AT2142" i="1"/>
  <c r="AT2140" i="1"/>
  <c r="AV2123" i="1"/>
  <c r="AV2155" i="1"/>
  <c r="AW2155" i="1" s="1"/>
  <c r="AT2166" i="1"/>
  <c r="BT2166" i="1" s="1"/>
  <c r="AS2111" i="1"/>
  <c r="BT2111" i="1" s="1"/>
  <c r="AV2134" i="1"/>
  <c r="AX2134" i="1" s="1"/>
  <c r="AS2112" i="1"/>
  <c r="BT2112" i="1" s="1"/>
  <c r="AT2149" i="1"/>
  <c r="BT2149" i="1" s="1"/>
  <c r="AT2167" i="1"/>
  <c r="BT2167" i="1" s="1"/>
  <c r="AT2123" i="1"/>
  <c r="AT2153" i="1"/>
  <c r="BT2153" i="1" s="1"/>
  <c r="AS2116" i="1"/>
  <c r="AT2155" i="1"/>
  <c r="BT2155" i="1" s="1"/>
  <c r="AU2116" i="1"/>
  <c r="AY2116" i="1" s="1"/>
  <c r="AV2135" i="1"/>
  <c r="AY2135" i="1" s="1"/>
  <c r="AV2150" i="1"/>
  <c r="AX2150" i="1" s="1"/>
  <c r="AT2144" i="1"/>
  <c r="BT2144" i="1" s="1"/>
  <c r="AT2139" i="1"/>
  <c r="AU2117" i="1"/>
  <c r="AY2117" i="1" s="1"/>
  <c r="AV2158" i="1"/>
  <c r="AS2117" i="1"/>
  <c r="BT2117" i="1" s="1"/>
  <c r="AS2118" i="1"/>
  <c r="BT2118" i="1" s="1"/>
  <c r="AV2138" i="1"/>
  <c r="AT2122" i="1"/>
  <c r="AV2133" i="1"/>
  <c r="AV2131" i="1"/>
  <c r="AY2131" i="1" s="1"/>
  <c r="AV2164" i="1"/>
  <c r="AY2164" i="1" s="1"/>
  <c r="AV2166" i="1"/>
  <c r="AX2166" i="1" s="1"/>
  <c r="AT2161" i="1"/>
  <c r="BT2161" i="1" s="1"/>
  <c r="AV2156" i="1"/>
  <c r="AY2156" i="1" s="1"/>
  <c r="AT2133" i="1"/>
  <c r="AT2131" i="1"/>
  <c r="AT2164" i="1"/>
  <c r="BT2164" i="1" s="1"/>
  <c r="AV2165" i="1"/>
  <c r="AW2165" i="1" s="1"/>
  <c r="AT2138" i="1"/>
  <c r="AS2114" i="1"/>
  <c r="BT2114" i="1" s="1"/>
  <c r="AV2163" i="1"/>
  <c r="AT2165" i="1"/>
  <c r="BT2165" i="1" s="1"/>
  <c r="AV2126" i="1"/>
  <c r="AT2134" i="1"/>
  <c r="AU2114" i="1"/>
  <c r="AY2114" i="1" s="1"/>
  <c r="AT2163" i="1"/>
  <c r="BT2163" i="1" s="1"/>
  <c r="AS2115" i="1"/>
  <c r="BT2115" i="1" s="1"/>
  <c r="AV2139" i="1"/>
  <c r="AV2146" i="1"/>
  <c r="AV2121" i="1"/>
  <c r="AS2113" i="1"/>
  <c r="BT2113" i="1" s="1"/>
  <c r="AT2129" i="1"/>
  <c r="AU2115" i="1"/>
  <c r="AX2115" i="1" s="1"/>
  <c r="AT2152" i="1"/>
  <c r="BT2152" i="1" s="1"/>
  <c r="AT2158" i="1"/>
  <c r="BT2158" i="1" s="1"/>
  <c r="AT2121" i="1"/>
  <c r="AU2113" i="1"/>
  <c r="AT2157" i="1"/>
  <c r="BT2157" i="1" s="1"/>
  <c r="AV2157" i="1"/>
  <c r="AT2145" i="1"/>
  <c r="BT2145" i="1" s="1"/>
  <c r="AV2144" i="1"/>
  <c r="AV2120" i="1"/>
  <c r="AX2120" i="1" s="1"/>
  <c r="AT2136" i="1"/>
  <c r="AV2244" i="1"/>
  <c r="AW2244" i="1" s="1"/>
  <c r="AS2233" i="1"/>
  <c r="AV2245" i="1"/>
  <c r="AX2245" i="1" s="1"/>
  <c r="AS2231" i="1"/>
  <c r="BT2231" i="1" s="1"/>
  <c r="AU2233" i="1"/>
  <c r="AV2243" i="1"/>
  <c r="AX2243" i="1" s="1"/>
  <c r="AT2245" i="1"/>
  <c r="AT2243" i="1"/>
  <c r="BT2243" i="1" s="1"/>
  <c r="AT2248" i="1"/>
  <c r="BT2248" i="1" s="1"/>
  <c r="AU2231" i="1"/>
  <c r="AT2242" i="1"/>
  <c r="BT2242" i="1" s="1"/>
  <c r="AV2239" i="1"/>
  <c r="AT2259" i="1"/>
  <c r="BT2259" i="1" s="1"/>
  <c r="AT2273" i="1"/>
  <c r="BT2273" i="1" s="1"/>
  <c r="AT2237" i="1"/>
  <c r="BT2237" i="1" s="1"/>
  <c r="AT2275" i="1"/>
  <c r="AS2232" i="1"/>
  <c r="BT2232" i="1" s="1"/>
  <c r="AS2228" i="1"/>
  <c r="BT2228" i="1" s="1"/>
  <c r="AT2267" i="1"/>
  <c r="BT2267" i="1" s="1"/>
  <c r="AV2248" i="1"/>
  <c r="AX2248" i="1" s="1"/>
  <c r="AT2239" i="1"/>
  <c r="AS2225" i="1"/>
  <c r="BT2225" i="1" s="1"/>
  <c r="AT2234" i="1"/>
  <c r="BT2234" i="1" s="1"/>
  <c r="AU2224" i="1"/>
  <c r="AU2228" i="1"/>
  <c r="AV2235" i="1"/>
  <c r="AU2225" i="1"/>
  <c r="AT2235" i="1"/>
  <c r="BT2235" i="1" s="1"/>
  <c r="AT2252" i="1"/>
  <c r="BT2252" i="1" s="1"/>
  <c r="AV2253" i="1"/>
  <c r="AV2252" i="1"/>
  <c r="AT2283" i="1"/>
  <c r="BT2283" i="1" s="1"/>
  <c r="AT2238" i="1"/>
  <c r="AV2259" i="1"/>
  <c r="AS2230" i="1"/>
  <c r="BT2230" i="1" s="1"/>
  <c r="AV2263" i="1"/>
  <c r="AX2263" i="1" s="1"/>
  <c r="AT2250" i="1"/>
  <c r="BT2250" i="1" s="1"/>
  <c r="AV2282" i="1"/>
  <c r="AX2282" i="1" s="1"/>
  <c r="AV2242" i="1"/>
  <c r="AV2236" i="1"/>
  <c r="AV2250" i="1"/>
  <c r="AX2250" i="1" s="1"/>
  <c r="AV2237" i="1"/>
  <c r="AV2266" i="1"/>
  <c r="AV2270" i="1"/>
  <c r="AV2262" i="1"/>
  <c r="AS2226" i="1"/>
  <c r="BT2226" i="1" s="1"/>
  <c r="AT2255" i="1"/>
  <c r="BT2255" i="1" s="1"/>
  <c r="AV2280" i="1"/>
  <c r="AT2253" i="1"/>
  <c r="BT2253" i="1" s="1"/>
  <c r="AT2270" i="1"/>
  <c r="BT2270" i="1" s="1"/>
  <c r="AV2260" i="1"/>
  <c r="AX2260" i="1" s="1"/>
  <c r="AV2274" i="1"/>
  <c r="AV2249" i="1"/>
  <c r="AV2258" i="1"/>
  <c r="AX2258" i="1" s="1"/>
  <c r="AT2260" i="1"/>
  <c r="BT2260" i="1" s="1"/>
  <c r="AT2263" i="1"/>
  <c r="BT2263" i="1" s="1"/>
  <c r="AV2277" i="1"/>
  <c r="AT2257" i="1"/>
  <c r="BT2257" i="1" s="1"/>
  <c r="AT2236" i="1"/>
  <c r="BT2236" i="1" s="1"/>
  <c r="AT2277" i="1"/>
  <c r="BT2277" i="1" s="1"/>
  <c r="AT2246" i="1"/>
  <c r="BT2246" i="1" s="1"/>
  <c r="AT2241" i="1"/>
  <c r="AT2266" i="1"/>
  <c r="BT2266" i="1" s="1"/>
  <c r="AU2227" i="1"/>
  <c r="AV991" i="1"/>
  <c r="AT1421" i="1"/>
  <c r="AV1489" i="1"/>
  <c r="AV1465" i="1"/>
  <c r="AY1465" i="1" s="1"/>
  <c r="AV170" i="1"/>
  <c r="AV151" i="1"/>
  <c r="AT1810" i="1"/>
  <c r="AT1480" i="1"/>
  <c r="AT967" i="1"/>
  <c r="BT967" i="1" s="1"/>
  <c r="AV210" i="1"/>
  <c r="AV974" i="1"/>
  <c r="AX974" i="1" s="1"/>
  <c r="AT466" i="1"/>
  <c r="AU502" i="1"/>
  <c r="AT175" i="1"/>
  <c r="AV339" i="1"/>
  <c r="AV98" i="1"/>
  <c r="AW98" i="1" s="1"/>
  <c r="AU2119" i="1"/>
  <c r="AY2119" i="1" s="1"/>
  <c r="AT179" i="1"/>
  <c r="AT170" i="1"/>
  <c r="AV1006" i="1"/>
  <c r="AT151" i="1"/>
  <c r="BT151" i="1" s="1"/>
  <c r="AU1760" i="1"/>
  <c r="AU2112" i="1"/>
  <c r="AT518" i="1"/>
  <c r="BT518" i="1" s="1"/>
  <c r="AV1440" i="1"/>
  <c r="AT368" i="1"/>
  <c r="AU253" i="1"/>
  <c r="AU2226" i="1"/>
  <c r="AT2240" i="1"/>
  <c r="BT2240" i="1" s="1"/>
  <c r="AU161" i="1"/>
  <c r="AY161" i="1" s="1"/>
  <c r="AT2337" i="1"/>
  <c r="BT2337" i="1" s="1"/>
  <c r="AT2128" i="1"/>
  <c r="AT1413" i="1"/>
  <c r="AT2137" i="1"/>
  <c r="AT1445" i="1"/>
  <c r="BT1445" i="1" s="1"/>
  <c r="AT173" i="1"/>
  <c r="AV109" i="1"/>
  <c r="AT1461" i="1"/>
  <c r="AT965" i="1"/>
  <c r="BT965" i="1" s="1"/>
  <c r="AV492" i="1"/>
  <c r="AV1383" i="1"/>
  <c r="AX1383" i="1" s="1"/>
  <c r="AV494" i="1"/>
  <c r="AU136" i="1"/>
  <c r="AS91" i="1"/>
  <c r="BT91" i="1" s="1"/>
  <c r="AS434" i="1"/>
  <c r="BT434" i="1" s="1"/>
  <c r="AT1387" i="1"/>
  <c r="BT1387" i="1" s="1"/>
  <c r="AS1771" i="1"/>
  <c r="AT2126" i="1"/>
  <c r="AV294" i="1"/>
  <c r="AX294" i="1" s="1"/>
  <c r="AV130" i="1"/>
  <c r="AU326" i="1"/>
  <c r="AV2129" i="1"/>
  <c r="AX2129" i="1" s="1"/>
  <c r="AT511" i="1"/>
  <c r="BT511" i="1" s="1"/>
  <c r="AT1359" i="1"/>
  <c r="AV360" i="1"/>
  <c r="AT537" i="1"/>
  <c r="BT537" i="1" s="1"/>
  <c r="AV159" i="1"/>
  <c r="AY159" i="1" s="1"/>
  <c r="AT409" i="1"/>
  <c r="AT1379" i="1"/>
  <c r="BT1379" i="1" s="1"/>
  <c r="AU132" i="1"/>
  <c r="AU82" i="1"/>
  <c r="AV62" i="1"/>
  <c r="AV461" i="1"/>
  <c r="AU1531" i="1"/>
  <c r="AW1531" i="1" s="1"/>
  <c r="AV798" i="1"/>
  <c r="AX798" i="1" s="1"/>
  <c r="AS118" i="1"/>
  <c r="BT118" i="1" s="1"/>
  <c r="AU630" i="1"/>
  <c r="AY630" i="1" s="1"/>
  <c r="AV942" i="1"/>
  <c r="AW942" i="1" s="1"/>
  <c r="AU2239" i="1"/>
  <c r="AU1186" i="1"/>
  <c r="AT725" i="1"/>
  <c r="BT725" i="1" s="1"/>
  <c r="AU1179" i="1"/>
  <c r="AV1571" i="1"/>
  <c r="AU1460" i="1"/>
  <c r="AU1550" i="1"/>
  <c r="AY1550" i="1" s="1"/>
  <c r="AT549" i="1"/>
  <c r="BT549" i="1" s="1"/>
  <c r="AS1285" i="1"/>
  <c r="AU1551" i="1"/>
  <c r="AV449" i="1"/>
  <c r="AT457" i="1"/>
  <c r="AV444" i="1"/>
  <c r="AS1250" i="1"/>
  <c r="AU1523" i="1"/>
  <c r="AT1566" i="1"/>
  <c r="AV1581" i="1"/>
  <c r="AW1581" i="1" s="1"/>
  <c r="AV436" i="1"/>
  <c r="AU632" i="1"/>
  <c r="AV1593" i="1"/>
  <c r="AY1593" i="1" s="1"/>
  <c r="AV737" i="1"/>
  <c r="AY737" i="1" s="1"/>
  <c r="AV65" i="1"/>
  <c r="AS1523" i="1"/>
  <c r="BT1523" i="1" s="1"/>
  <c r="AV1566" i="1"/>
  <c r="AT443" i="1"/>
  <c r="AV2634" i="1"/>
  <c r="AY2634" i="1" s="1"/>
  <c r="AS38" i="1"/>
  <c r="AV1155" i="1"/>
  <c r="AY1155" i="1" s="1"/>
  <c r="AS39" i="1"/>
  <c r="AU1252" i="1"/>
  <c r="AV1551" i="1"/>
  <c r="AS1778" i="1"/>
  <c r="BT1778" i="1" s="1"/>
  <c r="AT176" i="1"/>
  <c r="AT1568" i="1"/>
  <c r="AU360" i="1"/>
  <c r="AU1104" i="1"/>
  <c r="AY1104" i="1" s="1"/>
  <c r="AT927" i="1"/>
  <c r="AU760" i="1"/>
  <c r="AX760" i="1" s="1"/>
  <c r="AV89" i="1"/>
  <c r="AS1252" i="1"/>
  <c r="AT976" i="1"/>
  <c r="BT976" i="1" s="1"/>
  <c r="AT2282" i="1"/>
  <c r="AT1571" i="1"/>
  <c r="AT451" i="1"/>
  <c r="AV82" i="1"/>
  <c r="AU405" i="1"/>
  <c r="AT439" i="1"/>
  <c r="AS1550" i="1"/>
  <c r="BT1550" i="1" s="1"/>
  <c r="AT1155" i="1"/>
  <c r="AV70" i="1"/>
  <c r="AT77" i="1"/>
  <c r="BT77" i="1" s="1"/>
  <c r="AU1057" i="1"/>
  <c r="AT1551" i="1"/>
  <c r="BT1551" i="1" s="1"/>
  <c r="AT449" i="1"/>
  <c r="AU1461" i="1"/>
  <c r="AW1461" i="1" s="1"/>
  <c r="AS1534" i="1"/>
  <c r="AS919" i="1"/>
  <c r="BT919" i="1" s="1"/>
  <c r="AU2238" i="1"/>
  <c r="AT1577" i="1"/>
  <c r="BT1577" i="1" s="1"/>
  <c r="AS679" i="1"/>
  <c r="BT679" i="1" s="1"/>
  <c r="AV430" i="1"/>
  <c r="AY430" i="1" s="1"/>
  <c r="AU1459" i="1"/>
  <c r="AT2278" i="1"/>
  <c r="BT2278" i="1" s="1"/>
  <c r="AT1608" i="1"/>
  <c r="BT1608" i="1" s="1"/>
  <c r="AU1180" i="1"/>
  <c r="AS1178" i="1"/>
  <c r="BT1178" i="1" s="1"/>
  <c r="AT63" i="1"/>
  <c r="BT63" i="1" s="1"/>
  <c r="AU1253" i="1"/>
  <c r="AW1253" i="1" s="1"/>
  <c r="AU1521" i="1"/>
  <c r="AY1521" i="1" s="1"/>
  <c r="AV455" i="1"/>
  <c r="AV2267" i="1"/>
  <c r="AX2267" i="1" s="1"/>
  <c r="AV2255" i="1"/>
  <c r="AX2255" i="1" s="1"/>
  <c r="AV64" i="1"/>
  <c r="AS2601" i="1"/>
  <c r="BT2601" i="1" s="1"/>
  <c r="AT662" i="1"/>
  <c r="BT662" i="1" s="1"/>
  <c r="AV1251" i="1"/>
  <c r="AW1251" i="1" s="1"/>
  <c r="AU1404" i="1"/>
  <c r="AS1057" i="1"/>
  <c r="AT1125" i="1"/>
  <c r="BT1125" i="1" s="1"/>
  <c r="AS1102" i="1"/>
  <c r="AU1325" i="1"/>
  <c r="AU919" i="1"/>
  <c r="AV2607" i="1"/>
  <c r="AS2238" i="1"/>
  <c r="AV1577" i="1"/>
  <c r="AY1577" i="1" s="1"/>
  <c r="AS1459" i="1"/>
  <c r="BT1459" i="1" s="1"/>
  <c r="AV780" i="1"/>
  <c r="AS1183" i="1"/>
  <c r="AS1180" i="1"/>
  <c r="AV138" i="1"/>
  <c r="AU1059" i="1"/>
  <c r="AT441" i="1"/>
  <c r="AV762" i="1"/>
  <c r="AW762" i="1" s="1"/>
  <c r="AT805" i="1"/>
  <c r="BT805" i="1" s="1"/>
  <c r="AV63" i="1"/>
  <c r="AT128" i="1"/>
  <c r="AS35" i="1"/>
  <c r="AS760" i="1"/>
  <c r="BT760" i="1" s="1"/>
  <c r="AT1407" i="1"/>
  <c r="AU1099" i="1"/>
  <c r="AS342" i="1"/>
  <c r="AT1607" i="1"/>
  <c r="BT1607" i="1" s="1"/>
  <c r="AS1399" i="1"/>
  <c r="BT1399" i="1" s="1"/>
  <c r="AT460" i="1"/>
  <c r="AU921" i="1"/>
  <c r="AU1530" i="1"/>
  <c r="AV1568" i="1"/>
  <c r="AT2251" i="1"/>
  <c r="BT2251" i="1" s="1"/>
  <c r="AV1558" i="1"/>
  <c r="AS407" i="1"/>
  <c r="AT2254" i="1"/>
  <c r="BT2254" i="1" s="1"/>
  <c r="AS754" i="1"/>
  <c r="BT754" i="1" s="1"/>
  <c r="AT452" i="1"/>
  <c r="AU1185" i="1"/>
  <c r="AV145" i="1"/>
  <c r="AU343" i="1"/>
  <c r="AU1287" i="1"/>
  <c r="AX1287" i="1" s="1"/>
  <c r="AV1139" i="1"/>
  <c r="AY1139" i="1" s="1"/>
  <c r="AV1553" i="1"/>
  <c r="AU1536" i="1"/>
  <c r="AS1349" i="1"/>
  <c r="AV460" i="1"/>
  <c r="AT436" i="1"/>
  <c r="AS1325" i="1"/>
  <c r="AU1552" i="1"/>
  <c r="AY1552" i="1" s="1"/>
  <c r="AU1254" i="1"/>
  <c r="AS1556" i="1"/>
  <c r="BT1556" i="1" s="1"/>
  <c r="AS1099" i="1"/>
  <c r="AT800" i="1"/>
  <c r="AS922" i="1"/>
  <c r="BT922" i="1" s="1"/>
  <c r="AU925" i="1"/>
  <c r="AS119" i="1"/>
  <c r="BT119" i="1" s="1"/>
  <c r="AS921" i="1"/>
  <c r="BT921" i="1" s="1"/>
  <c r="AS1530" i="1"/>
  <c r="AV2251" i="1"/>
  <c r="AX2251" i="1" s="1"/>
  <c r="AV457" i="1"/>
  <c r="AV2254" i="1"/>
  <c r="AU755" i="1"/>
  <c r="AV2608" i="1"/>
  <c r="AU754" i="1"/>
  <c r="AV452" i="1"/>
  <c r="AX452" i="1" s="1"/>
  <c r="AS1185" i="1"/>
  <c r="AU1281" i="1"/>
  <c r="AV1086" i="1"/>
  <c r="AX1086" i="1" s="1"/>
  <c r="AU1323" i="1"/>
  <c r="AT1136" i="1"/>
  <c r="BT1136" i="1" s="1"/>
  <c r="AS1254" i="1"/>
  <c r="AU1105" i="1"/>
  <c r="AS36" i="1"/>
  <c r="AU1556" i="1"/>
  <c r="AV939" i="1"/>
  <c r="AY939" i="1" s="1"/>
  <c r="AT72" i="1"/>
  <c r="AT1149" i="1"/>
  <c r="AU114" i="1"/>
  <c r="AU1285" i="1"/>
  <c r="AS1323" i="1"/>
  <c r="BT1323" i="1" s="1"/>
  <c r="AT1585" i="1"/>
  <c r="AT2614" i="1"/>
  <c r="BT2614" i="1" s="1"/>
  <c r="AT447" i="1"/>
  <c r="BT447" i="1" s="1"/>
  <c r="AT1580" i="1"/>
  <c r="AT2258" i="1"/>
  <c r="AS1527" i="1"/>
  <c r="AT431" i="1"/>
  <c r="AU1558" i="1"/>
  <c r="AU1324" i="1"/>
  <c r="AT400" i="1"/>
  <c r="BT400" i="1" s="1"/>
  <c r="AT1591" i="1"/>
  <c r="AV427" i="1"/>
  <c r="AX427" i="1" s="1"/>
  <c r="AV1229" i="1"/>
  <c r="AV1307" i="1"/>
  <c r="AR2639" i="1"/>
  <c r="AV933" i="1"/>
  <c r="AT900" i="1"/>
  <c r="AT2060" i="1"/>
  <c r="BT2060" i="1" s="1"/>
  <c r="AT1579" i="1"/>
  <c r="AV1136" i="1"/>
  <c r="AS1105" i="1"/>
  <c r="AT65" i="1"/>
  <c r="BT65" i="1" s="1"/>
  <c r="AT70" i="1"/>
  <c r="BT70" i="1" s="1"/>
  <c r="AV1606" i="1"/>
  <c r="AX1606" i="1" s="1"/>
  <c r="AT435" i="1"/>
  <c r="AV431" i="1"/>
  <c r="AT430" i="1"/>
  <c r="BT430" i="1" s="1"/>
  <c r="AS1058" i="1"/>
  <c r="AS1457" i="1"/>
  <c r="AS1787" i="1"/>
  <c r="BT1787" i="1" s="1"/>
  <c r="AY1678" i="1"/>
  <c r="AX2036" i="1"/>
  <c r="AU1318" i="1"/>
  <c r="AX1318" i="1" s="1"/>
  <c r="AU990" i="1"/>
  <c r="AT81" i="1"/>
  <c r="BT81" i="1" s="1"/>
  <c r="AV913" i="1"/>
  <c r="AT2552" i="1"/>
  <c r="BT2552" i="1" s="1"/>
  <c r="AU1314" i="1"/>
  <c r="AT926" i="1"/>
  <c r="AV2558" i="1"/>
  <c r="AY2558" i="1" s="1"/>
  <c r="AT928" i="1"/>
  <c r="AU69" i="1"/>
  <c r="AU991" i="1"/>
  <c r="AV2041" i="1"/>
  <c r="AW2041" i="1" s="1"/>
  <c r="AU1319" i="1"/>
  <c r="AV1162" i="1"/>
  <c r="AR2636" i="1"/>
  <c r="AT96" i="1"/>
  <c r="AV926" i="1"/>
  <c r="AT2052" i="1"/>
  <c r="BT2052" i="1" s="1"/>
  <c r="AV928" i="1"/>
  <c r="AW928" i="1" s="1"/>
  <c r="AV1198" i="1"/>
  <c r="AY1781" i="1"/>
  <c r="AV2052" i="1"/>
  <c r="AX2052" i="1" s="1"/>
  <c r="AY289" i="1"/>
  <c r="AU1200" i="1"/>
  <c r="AT1224" i="1"/>
  <c r="AU1193" i="1"/>
  <c r="AV1221" i="1"/>
  <c r="AW1221" i="1" s="1"/>
  <c r="AS1192" i="1"/>
  <c r="BT1192" i="1" s="1"/>
  <c r="AS1193" i="1"/>
  <c r="AT1230" i="1"/>
  <c r="AV88" i="1"/>
  <c r="AV84" i="1"/>
  <c r="AT89" i="1"/>
  <c r="AT86" i="1"/>
  <c r="AU66" i="1"/>
  <c r="AY66" i="1" s="1"/>
  <c r="AS72" i="1"/>
  <c r="BT72" i="1" s="1"/>
  <c r="AT94" i="1"/>
  <c r="BT94" i="1" s="1"/>
  <c r="AS71" i="1"/>
  <c r="BT71" i="1" s="1"/>
  <c r="AT107" i="1"/>
  <c r="AS64" i="1"/>
  <c r="BT64" i="1" s="1"/>
  <c r="AT93" i="1"/>
  <c r="BT93" i="1" s="1"/>
  <c r="AT82" i="1"/>
  <c r="AV99" i="1"/>
  <c r="AV97" i="1"/>
  <c r="AV105" i="1"/>
  <c r="AY105" i="1" s="1"/>
  <c r="AT84" i="1"/>
  <c r="AV81" i="1"/>
  <c r="AT99" i="1"/>
  <c r="AV85" i="1"/>
  <c r="AU71" i="1"/>
  <c r="AV73" i="1"/>
  <c r="AT87" i="1"/>
  <c r="AV77" i="1"/>
  <c r="AT97" i="1"/>
  <c r="AR2637" i="1"/>
  <c r="AS69" i="1"/>
  <c r="BT69" i="1" s="1"/>
  <c r="AR2638" i="1"/>
  <c r="AS2638" i="1" s="1"/>
  <c r="AU63" i="1"/>
  <c r="AV75" i="1"/>
  <c r="AX75" i="1" s="1"/>
  <c r="AV76" i="1"/>
  <c r="AV93" i="1"/>
  <c r="AT76" i="1"/>
  <c r="BT76" i="1" s="1"/>
  <c r="AV86" i="1"/>
  <c r="AT79" i="1"/>
  <c r="BT79" i="1" s="1"/>
  <c r="AV87" i="1"/>
  <c r="AU67" i="1"/>
  <c r="AS66" i="1"/>
  <c r="BT66" i="1" s="1"/>
  <c r="AV94" i="1"/>
  <c r="AW94" i="1" s="1"/>
  <c r="AS883" i="1"/>
  <c r="AT907" i="1"/>
  <c r="BT907" i="1" s="1"/>
  <c r="AU889" i="1"/>
  <c r="AV930" i="1"/>
  <c r="AU883" i="1"/>
  <c r="AW883" i="1" s="1"/>
  <c r="AV912" i="1"/>
  <c r="AT913" i="1"/>
  <c r="AT905" i="1"/>
  <c r="BT905" i="1" s="1"/>
  <c r="AV927" i="1"/>
  <c r="AT912" i="1"/>
  <c r="BT912" i="1" s="1"/>
  <c r="AV906" i="1"/>
  <c r="AW906" i="1" s="1"/>
  <c r="AV917" i="1"/>
  <c r="AY917" i="1" s="1"/>
  <c r="AV924" i="1"/>
  <c r="AW924" i="1" s="1"/>
  <c r="AT906" i="1"/>
  <c r="BT906" i="1" s="1"/>
  <c r="AT933" i="1"/>
  <c r="AV907" i="1"/>
  <c r="AW907" i="1" s="1"/>
  <c r="AV922" i="1"/>
  <c r="AS889" i="1"/>
  <c r="AS1320" i="1"/>
  <c r="BT1320" i="1" s="1"/>
  <c r="AU1320" i="1"/>
  <c r="AS1318" i="1"/>
  <c r="BT1318" i="1" s="1"/>
  <c r="AS1314" i="1"/>
  <c r="BT1314" i="1" s="1"/>
  <c r="AS1321" i="1"/>
  <c r="AU1321" i="1"/>
  <c r="AS852" i="1"/>
  <c r="BT852" i="1" s="1"/>
  <c r="AT898" i="1"/>
  <c r="BT898" i="1" s="1"/>
  <c r="AT859" i="1"/>
  <c r="BT859" i="1" s="1"/>
  <c r="AS2502" i="1"/>
  <c r="BT2502" i="1" s="1"/>
  <c r="AT2541" i="1"/>
  <c r="BT2541" i="1" s="1"/>
  <c r="AV2544" i="1"/>
  <c r="AT2531" i="1"/>
  <c r="AU2508" i="1"/>
  <c r="AV2543" i="1"/>
  <c r="AY2543" i="1" s="1"/>
  <c r="AS2503" i="1"/>
  <c r="BT2503" i="1" s="1"/>
  <c r="AU2505" i="1"/>
  <c r="AT2550" i="1"/>
  <c r="BT2550" i="1" s="1"/>
  <c r="AV2531" i="1"/>
  <c r="AW2531" i="1" s="1"/>
  <c r="AT2551" i="1"/>
  <c r="BT2551" i="1" s="1"/>
  <c r="AT2548" i="1"/>
  <c r="AU2507" i="1"/>
  <c r="AT2547" i="1"/>
  <c r="BT2547" i="1" s="1"/>
  <c r="AV2532" i="1"/>
  <c r="AX2532" i="1" s="1"/>
  <c r="AT2544" i="1"/>
  <c r="BT2544" i="1" s="1"/>
  <c r="AT2543" i="1"/>
  <c r="BT2543" i="1" s="1"/>
  <c r="AU2503" i="1"/>
  <c r="AV2560" i="1"/>
  <c r="AT2532" i="1"/>
  <c r="AV2552" i="1"/>
  <c r="AT2523" i="1"/>
  <c r="AT2560" i="1"/>
  <c r="BT2560" i="1" s="1"/>
  <c r="AV2526" i="1"/>
  <c r="AY2526" i="1" s="1"/>
  <c r="AV2547" i="1"/>
  <c r="AX2547" i="1" s="1"/>
  <c r="AS2510" i="1"/>
  <c r="BT2510" i="1" s="1"/>
  <c r="AT2559" i="1"/>
  <c r="BT2559" i="1" s="1"/>
  <c r="AV2527" i="1"/>
  <c r="AY2527" i="1" s="1"/>
  <c r="AU2510" i="1"/>
  <c r="AW2510" i="1" s="1"/>
  <c r="AT2537" i="1"/>
  <c r="AV2538" i="1"/>
  <c r="AX2538" i="1" s="1"/>
  <c r="AV2541" i="1"/>
  <c r="AY2541" i="1" s="1"/>
  <c r="AV2559" i="1"/>
  <c r="AX2559" i="1" s="1"/>
  <c r="AS2508" i="1"/>
  <c r="AT2553" i="1"/>
  <c r="AT2535" i="1"/>
  <c r="AT2528" i="1"/>
  <c r="AV2550" i="1"/>
  <c r="AV2551" i="1"/>
  <c r="AV2546" i="1"/>
  <c r="AY2546" i="1" s="1"/>
  <c r="AV1001" i="1"/>
  <c r="AS993" i="1"/>
  <c r="BT993" i="1" s="1"/>
  <c r="AT1006" i="1"/>
  <c r="AU996" i="1"/>
  <c r="AV1041" i="1"/>
  <c r="AV1032" i="1"/>
  <c r="AX1032" i="1" s="1"/>
  <c r="AT999" i="1"/>
  <c r="BT999" i="1" s="1"/>
  <c r="AS990" i="1"/>
  <c r="BT990" i="1" s="1"/>
  <c r="AT1015" i="1"/>
  <c r="AU2277" i="1"/>
  <c r="AV2329" i="1"/>
  <c r="AS2274" i="1"/>
  <c r="BT2274" i="1" s="1"/>
  <c r="AV2327" i="1"/>
  <c r="AU2274" i="1"/>
  <c r="AS2275" i="1"/>
  <c r="AU2270" i="1"/>
  <c r="AW2270" i="1" s="1"/>
  <c r="AU2275" i="1"/>
  <c r="AT2322" i="1"/>
  <c r="AV2324" i="1"/>
  <c r="AT2320" i="1"/>
  <c r="BT2320" i="1" s="1"/>
  <c r="AU2010" i="1"/>
  <c r="AU2012" i="1"/>
  <c r="AY2012" i="1" s="1"/>
  <c r="AT2037" i="1"/>
  <c r="BT2037" i="1" s="1"/>
  <c r="AV2049" i="1"/>
  <c r="AW2049" i="1" s="1"/>
  <c r="AT2063" i="1"/>
  <c r="BT2063" i="1" s="1"/>
  <c r="AV2039" i="1"/>
  <c r="AX2039" i="1" s="1"/>
  <c r="AV2045" i="1"/>
  <c r="AV2031" i="1"/>
  <c r="AY2031" i="1" s="1"/>
  <c r="AT2049" i="1"/>
  <c r="AU2018" i="1"/>
  <c r="AT2051" i="1"/>
  <c r="BT2051" i="1" s="1"/>
  <c r="AT2045" i="1"/>
  <c r="AT2031" i="1"/>
  <c r="BT2031" i="1" s="1"/>
  <c r="AU2013" i="1"/>
  <c r="AT2026" i="1"/>
  <c r="BT2026" i="1" s="1"/>
  <c r="AV2059" i="1"/>
  <c r="AY2059" i="1" s="1"/>
  <c r="AV2020" i="1"/>
  <c r="AW2020" i="1" s="1"/>
  <c r="AV2061" i="1"/>
  <c r="AS2016" i="1"/>
  <c r="AV2066" i="1"/>
  <c r="AX2066" i="1" s="1"/>
  <c r="AV2022" i="1"/>
  <c r="AX2022" i="1" s="1"/>
  <c r="AT2059" i="1"/>
  <c r="BT2059" i="1" s="1"/>
  <c r="AV2060" i="1"/>
  <c r="AT2022" i="1"/>
  <c r="BT2022" i="1" s="1"/>
  <c r="AV2062" i="1"/>
  <c r="AW2062" i="1" s="1"/>
  <c r="AV2029" i="1"/>
  <c r="AX2029" i="1" s="1"/>
  <c r="AS2010" i="1"/>
  <c r="AS2012" i="1"/>
  <c r="BT2012" i="1" s="1"/>
  <c r="AV2037" i="1"/>
  <c r="AW2037" i="1" s="1"/>
  <c r="AT2041" i="1"/>
  <c r="AV2063" i="1"/>
  <c r="AT2055" i="1"/>
  <c r="BT2055" i="1" s="1"/>
  <c r="AU1148" i="1"/>
  <c r="AY1148" i="1" s="1"/>
  <c r="AS1150" i="1"/>
  <c r="BT1150" i="1" s="1"/>
  <c r="AT1183" i="1"/>
  <c r="AV1186" i="1"/>
  <c r="AV1160" i="1"/>
  <c r="AY1160" i="1" s="1"/>
  <c r="AV1197" i="1"/>
  <c r="AY1197" i="1" s="1"/>
  <c r="AS1155" i="1"/>
  <c r="BT1155" i="1" s="1"/>
  <c r="AV1169" i="1"/>
  <c r="AY1169" i="1" s="1"/>
  <c r="AT1193" i="1"/>
  <c r="AU1155" i="1"/>
  <c r="AU1152" i="1"/>
  <c r="AS1151" i="1"/>
  <c r="BT1151" i="1" s="1"/>
  <c r="AS1148" i="1"/>
  <c r="BT1148" i="1" s="1"/>
  <c r="AT1166" i="1"/>
  <c r="BT1166" i="1" s="1"/>
  <c r="AV1890" i="1"/>
  <c r="AY1890" i="1" s="1"/>
  <c r="AV1883" i="1"/>
  <c r="AV1870" i="1"/>
  <c r="AV1882" i="1"/>
  <c r="AY1882" i="1" s="1"/>
  <c r="AV1913" i="1"/>
  <c r="AU1862" i="1"/>
  <c r="AV1885" i="1"/>
  <c r="AX1885" i="1" s="1"/>
  <c r="AV1871" i="1"/>
  <c r="AX1871" i="1" s="1"/>
  <c r="AV1874" i="1"/>
  <c r="AT1889" i="1"/>
  <c r="AT1894" i="1"/>
  <c r="AT1874" i="1"/>
  <c r="BT1874" i="1" s="1"/>
  <c r="AV1896" i="1"/>
  <c r="AW1896" i="1" s="1"/>
  <c r="AT939" i="1"/>
  <c r="BT939" i="1" s="1"/>
  <c r="AV2033" i="1"/>
  <c r="AY2033" i="1" s="1"/>
  <c r="AT2024" i="1"/>
  <c r="BT2024" i="1" s="1"/>
  <c r="AT924" i="1"/>
  <c r="BT924" i="1" s="1"/>
  <c r="AV884" i="1"/>
  <c r="AV1181" i="1"/>
  <c r="AT917" i="1"/>
  <c r="BT917" i="1" s="1"/>
  <c r="AS2258" i="1"/>
  <c r="BT2258" i="1" s="1"/>
  <c r="AV2300" i="1"/>
  <c r="AY2300" i="1" s="1"/>
  <c r="AV2272" i="1"/>
  <c r="AW2272" i="1" s="1"/>
  <c r="AS2262" i="1"/>
  <c r="BT2262" i="1" s="1"/>
  <c r="AV2294" i="1"/>
  <c r="AY2294" i="1" s="1"/>
  <c r="AV2285" i="1"/>
  <c r="AV2273" i="1"/>
  <c r="AT2268" i="1"/>
  <c r="BT2268" i="1" s="1"/>
  <c r="AT2280" i="1"/>
  <c r="AV2281" i="1"/>
  <c r="AY2281" i="1" s="1"/>
  <c r="AV2276" i="1"/>
  <c r="AX2276" i="1" s="1"/>
  <c r="AV2264" i="1"/>
  <c r="AY2264" i="1" s="1"/>
  <c r="AU2262" i="1"/>
  <c r="AT2281" i="1"/>
  <c r="AT2264" i="1"/>
  <c r="BT2264" i="1" s="1"/>
  <c r="AT2276" i="1"/>
  <c r="BT2276" i="1" s="1"/>
  <c r="AV2289" i="1"/>
  <c r="AX2289" i="1" s="1"/>
  <c r="AT2297" i="1"/>
  <c r="AT2313" i="1"/>
  <c r="BT2313" i="1" s="1"/>
  <c r="AV2288" i="1"/>
  <c r="AT2271" i="1"/>
  <c r="BT2271" i="1" s="1"/>
  <c r="AT2289" i="1"/>
  <c r="BT2289" i="1" s="1"/>
  <c r="AV2283" i="1"/>
  <c r="AV2278" i="1"/>
  <c r="AV2271" i="1"/>
  <c r="AX2271" i="1" s="1"/>
  <c r="AT2272" i="1"/>
  <c r="BT2272" i="1" s="1"/>
  <c r="AU2259" i="1"/>
  <c r="AV2268" i="1"/>
  <c r="AU1167" i="1"/>
  <c r="AS1167" i="1"/>
  <c r="AS1169" i="1"/>
  <c r="AS1161" i="1"/>
  <c r="BT1161" i="1" s="1"/>
  <c r="AY2068" i="1"/>
  <c r="AY1757" i="1"/>
  <c r="AT2062" i="1"/>
  <c r="BT2062" i="1" s="1"/>
  <c r="AT75" i="1"/>
  <c r="BT75" i="1" s="1"/>
  <c r="AV2025" i="1"/>
  <c r="AU1050" i="1"/>
  <c r="AV2162" i="1"/>
  <c r="AX2162" i="1" s="1"/>
  <c r="AT2473" i="1"/>
  <c r="AV2440" i="1"/>
  <c r="AY2440" i="1" s="1"/>
  <c r="AV2565" i="1"/>
  <c r="AX2565" i="1" s="1"/>
  <c r="AS158" i="1"/>
  <c r="AV2569" i="1"/>
  <c r="AX2569" i="1" s="1"/>
  <c r="AS2371" i="1"/>
  <c r="BT2371" i="1" s="1"/>
  <c r="AU595" i="1"/>
  <c r="AX595" i="1" s="1"/>
  <c r="AU2427" i="1"/>
  <c r="AY2427" i="1" s="1"/>
  <c r="AT2576" i="1"/>
  <c r="AU1056" i="1"/>
  <c r="AS1224" i="1"/>
  <c r="BT1224" i="1" s="1"/>
  <c r="AT1944" i="1"/>
  <c r="BT1944" i="1" s="1"/>
  <c r="AV176" i="1"/>
  <c r="AT2080" i="1"/>
  <c r="BT2080" i="1" s="1"/>
  <c r="AS2557" i="1"/>
  <c r="BT2557" i="1" s="1"/>
  <c r="AT2465" i="1"/>
  <c r="BT2465" i="1" s="1"/>
  <c r="AS1780" i="1"/>
  <c r="BT1780" i="1" s="1"/>
  <c r="AS600" i="1"/>
  <c r="BT600" i="1" s="1"/>
  <c r="AV2587" i="1"/>
  <c r="AS1416" i="1"/>
  <c r="BT1416" i="1" s="1"/>
  <c r="AV2466" i="1"/>
  <c r="AX2466" i="1" s="1"/>
  <c r="AU1058" i="1"/>
  <c r="AU1886" i="1"/>
  <c r="AY1886" i="1" s="1"/>
  <c r="AV1123" i="1"/>
  <c r="AV2601" i="1"/>
  <c r="AY2601" i="1" s="1"/>
  <c r="AV2074" i="1"/>
  <c r="AY2074" i="1" s="1"/>
  <c r="AS2369" i="1"/>
  <c r="BT2369" i="1" s="1"/>
  <c r="AU152" i="1"/>
  <c r="AV599" i="1"/>
  <c r="AY599" i="1" s="1"/>
  <c r="AU157" i="1"/>
  <c r="AV890" i="1"/>
  <c r="AX890" i="1" s="1"/>
  <c r="AR2640" i="1"/>
  <c r="AV1801" i="1"/>
  <c r="AY1801" i="1" s="1"/>
  <c r="AT615" i="1"/>
  <c r="AV2439" i="1"/>
  <c r="AS2403" i="1"/>
  <c r="BT2403" i="1" s="1"/>
  <c r="AT2521" i="1"/>
  <c r="BT2521" i="1" s="1"/>
  <c r="AV608" i="1"/>
  <c r="AT278" i="1"/>
  <c r="AV2448" i="1"/>
  <c r="AT2581" i="1"/>
  <c r="AU2610" i="1"/>
  <c r="AV2097" i="1"/>
  <c r="AU1403" i="1"/>
  <c r="AW1403" i="1" s="1"/>
  <c r="AS1776" i="1"/>
  <c r="BT1776" i="1" s="1"/>
  <c r="AV2426" i="1"/>
  <c r="AV2073" i="1"/>
  <c r="AY2073" i="1" s="1"/>
  <c r="AU2555" i="1"/>
  <c r="AY2555" i="1" s="1"/>
  <c r="AV2396" i="1"/>
  <c r="AT607" i="1"/>
  <c r="AS2146" i="1"/>
  <c r="BT2146" i="1" s="1"/>
  <c r="AS2406" i="1"/>
  <c r="BT2406" i="1" s="1"/>
  <c r="AT1795" i="1"/>
  <c r="AV178" i="1"/>
  <c r="AY178" i="1" s="1"/>
  <c r="AY577" i="1"/>
  <c r="AT1915" i="1"/>
  <c r="BT1915" i="1" s="1"/>
  <c r="AT2088" i="1"/>
  <c r="BT2088" i="1" s="1"/>
  <c r="AT2455" i="1"/>
  <c r="BT2455" i="1" s="1"/>
  <c r="AT2072" i="1"/>
  <c r="BT2072" i="1" s="1"/>
  <c r="AV2567" i="1"/>
  <c r="AY2567" i="1" s="1"/>
  <c r="AV2417" i="1"/>
  <c r="AY2417" i="1" s="1"/>
  <c r="AT2562" i="1"/>
  <c r="BT2562" i="1" s="1"/>
  <c r="AV1788" i="1"/>
  <c r="AV2460" i="1"/>
  <c r="AW2460" i="1" s="1"/>
  <c r="AU153" i="1"/>
  <c r="AT1069" i="1"/>
  <c r="AS2041" i="1"/>
  <c r="BT2041" i="1" s="1"/>
  <c r="AT253" i="1"/>
  <c r="BT253" i="1" s="1"/>
  <c r="AT2082" i="1"/>
  <c r="BT2082" i="1" s="1"/>
  <c r="AT2085" i="1"/>
  <c r="BT2085" i="1" s="1"/>
  <c r="AU247" i="1"/>
  <c r="AT1813" i="1"/>
  <c r="AU2151" i="1"/>
  <c r="AT2401" i="1"/>
  <c r="AV2077" i="1"/>
  <c r="AW2077" i="1" s="1"/>
  <c r="AT2596" i="1"/>
  <c r="AU1412" i="1"/>
  <c r="AV2581" i="1"/>
  <c r="AX2581" i="1" s="1"/>
  <c r="AS2610" i="1"/>
  <c r="BT2610" i="1" s="1"/>
  <c r="AT2170" i="1"/>
  <c r="BT2170" i="1" s="1"/>
  <c r="AS2555" i="1"/>
  <c r="BT2555" i="1" s="1"/>
  <c r="AU1778" i="1"/>
  <c r="AY1778" i="1" s="1"/>
  <c r="AV1128" i="1"/>
  <c r="AT1163" i="1"/>
  <c r="BT1163" i="1" s="1"/>
  <c r="AV2589" i="1"/>
  <c r="AY2589" i="1" s="1"/>
  <c r="AV2442" i="1"/>
  <c r="AU2038" i="1"/>
  <c r="AY2038" i="1" s="1"/>
  <c r="AV2378" i="1"/>
  <c r="AY2378" i="1" s="1"/>
  <c r="AV1069" i="1"/>
  <c r="AT2091" i="1"/>
  <c r="BT2091" i="1" s="1"/>
  <c r="AV253" i="1"/>
  <c r="AT2630" i="1"/>
  <c r="BT2630" i="1" s="1"/>
  <c r="AV2085" i="1"/>
  <c r="AX2085" i="1" s="1"/>
  <c r="AS598" i="1"/>
  <c r="BT598" i="1" s="1"/>
  <c r="AT2446" i="1"/>
  <c r="AT2456" i="1"/>
  <c r="BT2456" i="1" s="1"/>
  <c r="AU597" i="1"/>
  <c r="AY597" i="1" s="1"/>
  <c r="AT2387" i="1"/>
  <c r="AV2402" i="1"/>
  <c r="AX2402" i="1" s="1"/>
  <c r="AU2373" i="1"/>
  <c r="AW2373" i="1" s="1"/>
  <c r="AV2422" i="1"/>
  <c r="AW2422" i="1" s="1"/>
  <c r="AT2435" i="1"/>
  <c r="AS1412" i="1"/>
  <c r="AT2466" i="1"/>
  <c r="BT2466" i="1" s="1"/>
  <c r="AT2605" i="1"/>
  <c r="BT2605" i="1" s="1"/>
  <c r="AT1067" i="1"/>
  <c r="AS157" i="1"/>
  <c r="AV610" i="1"/>
  <c r="AY610" i="1" s="1"/>
  <c r="AV2429" i="1"/>
  <c r="AV2082" i="1"/>
  <c r="AY2082" i="1" s="1"/>
  <c r="AV2570" i="1"/>
  <c r="AV1163" i="1"/>
  <c r="AV604" i="1"/>
  <c r="AY604" i="1" s="1"/>
  <c r="AU592" i="1"/>
  <c r="AT2578" i="1"/>
  <c r="AU2374" i="1"/>
  <c r="AW2374" i="1" s="1"/>
  <c r="AT2440" i="1"/>
  <c r="BT2440" i="1" s="1"/>
  <c r="AT2565" i="1"/>
  <c r="BT2565" i="1" s="1"/>
  <c r="AV2562" i="1"/>
  <c r="AY2562" i="1" s="1"/>
  <c r="AT2569" i="1"/>
  <c r="BT2569" i="1" s="1"/>
  <c r="AU2371" i="1"/>
  <c r="AT2570" i="1"/>
  <c r="BT2570" i="1" s="1"/>
  <c r="AS597" i="1"/>
  <c r="BT597" i="1" s="1"/>
  <c r="AU2557" i="1"/>
  <c r="AW2557" i="1" s="1"/>
  <c r="AV2435" i="1"/>
  <c r="AX2435" i="1" s="1"/>
  <c r="AT2587" i="1"/>
  <c r="BT2587" i="1" s="1"/>
  <c r="AV2605" i="1"/>
  <c r="AY2605" i="1" s="1"/>
  <c r="AT1162" i="1"/>
  <c r="BT1162" i="1" s="1"/>
  <c r="AS2470" i="1"/>
  <c r="AV1132" i="1"/>
  <c r="AW1132" i="1" s="1"/>
  <c r="AS2401" i="1"/>
  <c r="BT2401" i="1" s="1"/>
  <c r="AT2454" i="1"/>
  <c r="BT2454" i="1" s="1"/>
  <c r="AV1152" i="1"/>
  <c r="AU2469" i="1"/>
  <c r="AT446" i="1"/>
  <c r="AV1302" i="1"/>
  <c r="AV1335" i="1"/>
  <c r="AT1545" i="1"/>
  <c r="BT1545" i="1" s="1"/>
  <c r="AV675" i="1"/>
  <c r="AY675" i="1" s="1"/>
  <c r="AT955" i="1"/>
  <c r="BT955" i="1" s="1"/>
  <c r="AT1409" i="1"/>
  <c r="AU363" i="1"/>
  <c r="AT1344" i="1"/>
  <c r="AT1439" i="1"/>
  <c r="AT504" i="1"/>
  <c r="AV1986" i="1"/>
  <c r="AT1501" i="1"/>
  <c r="BT1501" i="1" s="1"/>
  <c r="AV1271" i="1"/>
  <c r="AW1271" i="1" s="1"/>
  <c r="AT1268" i="1"/>
  <c r="BT1268" i="1" s="1"/>
  <c r="AV826" i="1"/>
  <c r="AY826" i="1" s="1"/>
  <c r="AT846" i="1"/>
  <c r="BT846" i="1" s="1"/>
  <c r="AT1102" i="1"/>
  <c r="AT1513" i="1"/>
  <c r="BT1513" i="1" s="1"/>
  <c r="AU667" i="1"/>
  <c r="AU1428" i="1"/>
  <c r="AV1500" i="1"/>
  <c r="AX1500" i="1" s="1"/>
  <c r="AV296" i="1"/>
  <c r="AT1087" i="1"/>
  <c r="BT1087" i="1" s="1"/>
  <c r="AV1321" i="1"/>
  <c r="AT1990" i="1"/>
  <c r="BT1990" i="1" s="1"/>
  <c r="AV812" i="1"/>
  <c r="AT1273" i="1"/>
  <c r="BT1273" i="1" s="1"/>
  <c r="AV1977" i="1"/>
  <c r="AX1977" i="1" s="1"/>
  <c r="AT307" i="1"/>
  <c r="AU801" i="1"/>
  <c r="AW801" i="1" s="1"/>
  <c r="AV1080" i="1"/>
  <c r="AY1080" i="1" s="1"/>
  <c r="AU1666" i="1"/>
  <c r="AU1664" i="1"/>
  <c r="AV306" i="1"/>
  <c r="AY306" i="1" s="1"/>
  <c r="AT1280" i="1"/>
  <c r="BT1280" i="1" s="1"/>
  <c r="AV1669" i="1"/>
  <c r="AS363" i="1"/>
  <c r="BT363" i="1" s="1"/>
  <c r="AU255" i="1"/>
  <c r="AV1439" i="1"/>
  <c r="AV408" i="1"/>
  <c r="AX408" i="1" s="1"/>
  <c r="AT531" i="1"/>
  <c r="AS1422" i="1"/>
  <c r="BT1422" i="1" s="1"/>
  <c r="AV498" i="1"/>
  <c r="AV1303" i="1"/>
  <c r="AY1303" i="1" s="1"/>
  <c r="AV846" i="1"/>
  <c r="AX846" i="1" s="1"/>
  <c r="AV1102" i="1"/>
  <c r="AV1513" i="1"/>
  <c r="AX1513" i="1" s="1"/>
  <c r="AS667" i="1"/>
  <c r="AV1701" i="1"/>
  <c r="AY1701" i="1" s="1"/>
  <c r="AT834" i="1"/>
  <c r="AT1478" i="1"/>
  <c r="AS368" i="1"/>
  <c r="BT368" i="1" s="1"/>
  <c r="AS1064" i="1"/>
  <c r="AT836" i="1"/>
  <c r="AT1282" i="1"/>
  <c r="BT1282" i="1" s="1"/>
  <c r="AT1541" i="1"/>
  <c r="BT1541" i="1" s="1"/>
  <c r="AU1258" i="1"/>
  <c r="AX1258" i="1" s="1"/>
  <c r="AT1704" i="1"/>
  <c r="BT1704" i="1" s="1"/>
  <c r="AS249" i="1"/>
  <c r="BT249" i="1" s="1"/>
  <c r="AS1954" i="1"/>
  <c r="BT1954" i="1" s="1"/>
  <c r="AV1293" i="1"/>
  <c r="AY1293" i="1" s="1"/>
  <c r="AT285" i="1"/>
  <c r="BT285" i="1" s="1"/>
  <c r="AT1680" i="1"/>
  <c r="BT1680" i="1" s="1"/>
  <c r="AT413" i="1"/>
  <c r="AV275" i="1"/>
  <c r="AT1705" i="1"/>
  <c r="BT1705" i="1" s="1"/>
  <c r="AT1287" i="1"/>
  <c r="AT403" i="1"/>
  <c r="BT403" i="1" s="1"/>
  <c r="AT1336" i="1"/>
  <c r="AT1324" i="1"/>
  <c r="AV689" i="1"/>
  <c r="AT1317" i="1"/>
  <c r="AT1432" i="1"/>
  <c r="AT1967" i="1"/>
  <c r="AT717" i="1"/>
  <c r="BT717" i="1" s="1"/>
  <c r="AV702" i="1"/>
  <c r="AW702" i="1" s="1"/>
  <c r="AV1478" i="1"/>
  <c r="AX1478" i="1" s="1"/>
  <c r="AT1093" i="1"/>
  <c r="BT1093" i="1" s="1"/>
  <c r="AU1660" i="1"/>
  <c r="AV292" i="1"/>
  <c r="AT1121" i="1"/>
  <c r="BT1121" i="1" s="1"/>
  <c r="AV1711" i="1"/>
  <c r="AV1270" i="1"/>
  <c r="AS665" i="1"/>
  <c r="AT1117" i="1"/>
  <c r="BT1117" i="1" s="1"/>
  <c r="AT1979" i="1"/>
  <c r="AT959" i="1"/>
  <c r="BT959" i="1" s="1"/>
  <c r="AT1972" i="1"/>
  <c r="BT1972" i="1" s="1"/>
  <c r="AS252" i="1"/>
  <c r="BT252" i="1" s="1"/>
  <c r="AV1540" i="1"/>
  <c r="AT1966" i="1"/>
  <c r="AS1313" i="1"/>
  <c r="BT1313" i="1" s="1"/>
  <c r="AT1976" i="1"/>
  <c r="BT1976" i="1" s="1"/>
  <c r="AV1288" i="1"/>
  <c r="AV413" i="1"/>
  <c r="AY413" i="1" s="1"/>
  <c r="AV1077" i="1"/>
  <c r="AY1077" i="1" s="1"/>
  <c r="AV375" i="1"/>
  <c r="AV411" i="1"/>
  <c r="AX411" i="1" s="1"/>
  <c r="AS1063" i="1"/>
  <c r="BT1063" i="1" s="1"/>
  <c r="AT1083" i="1"/>
  <c r="BT1083" i="1" s="1"/>
  <c r="AS485" i="1"/>
  <c r="BT485" i="1" s="1"/>
  <c r="AT399" i="1"/>
  <c r="BT399" i="1" s="1"/>
  <c r="AV1705" i="1"/>
  <c r="AX1705" i="1" s="1"/>
  <c r="AU1066" i="1"/>
  <c r="AT682" i="1"/>
  <c r="BT682" i="1" s="1"/>
  <c r="AV1324" i="1"/>
  <c r="AV1317" i="1"/>
  <c r="AV1432" i="1"/>
  <c r="AW1432" i="1" s="1"/>
  <c r="AT1276" i="1"/>
  <c r="BT1276" i="1" s="1"/>
  <c r="AT259" i="1"/>
  <c r="AT1084" i="1"/>
  <c r="BT1084" i="1" s="1"/>
  <c r="AV1967" i="1"/>
  <c r="AV717" i="1"/>
  <c r="AT1099" i="1"/>
  <c r="AV834" i="1"/>
  <c r="AV261" i="1"/>
  <c r="AY261" i="1" s="1"/>
  <c r="AV1093" i="1"/>
  <c r="AW1093" i="1" s="1"/>
  <c r="AT1085" i="1"/>
  <c r="AS666" i="1"/>
  <c r="AV1979" i="1"/>
  <c r="AX1979" i="1" s="1"/>
  <c r="AT1112" i="1"/>
  <c r="AS484" i="1"/>
  <c r="BT484" i="1" s="1"/>
  <c r="AT1538" i="1"/>
  <c r="AS1421" i="1"/>
  <c r="BT1421" i="1" s="1"/>
  <c r="AT2006" i="1"/>
  <c r="BT2006" i="1" s="1"/>
  <c r="AT1325" i="1"/>
  <c r="AS1065" i="1"/>
  <c r="BT1065" i="1" s="1"/>
  <c r="AT969" i="1"/>
  <c r="BT969" i="1" s="1"/>
  <c r="AV1987" i="1"/>
  <c r="AV2013" i="1"/>
  <c r="AV1331" i="1"/>
  <c r="AV1382" i="1"/>
  <c r="AW1382" i="1" s="1"/>
  <c r="AT1258" i="1"/>
  <c r="AT1185" i="1"/>
  <c r="AV1808" i="1"/>
  <c r="AU1063" i="1"/>
  <c r="AV1272" i="1"/>
  <c r="AT535" i="1"/>
  <c r="BT535" i="1" s="1"/>
  <c r="AV419" i="1"/>
  <c r="AW419" i="1" s="1"/>
  <c r="AS1066" i="1"/>
  <c r="AT378" i="1"/>
  <c r="AT1456" i="1"/>
  <c r="AV1471" i="1"/>
  <c r="AU478" i="1"/>
  <c r="AV1075" i="1"/>
  <c r="AV1276" i="1"/>
  <c r="AY1276" i="1" s="1"/>
  <c r="AV259" i="1"/>
  <c r="AX259" i="1" s="1"/>
  <c r="AV1084" i="1"/>
  <c r="AV1099" i="1"/>
  <c r="AW1099" i="1" s="1"/>
  <c r="AV1085" i="1"/>
  <c r="AY1085" i="1" s="1"/>
  <c r="AT1098" i="1"/>
  <c r="BT1098" i="1" s="1"/>
  <c r="AT1073" i="1"/>
  <c r="AU1669" i="1"/>
  <c r="AV1326" i="1"/>
  <c r="AX1326" i="1" s="1"/>
  <c r="AT281" i="1"/>
  <c r="AU481" i="1"/>
  <c r="AV291" i="1"/>
  <c r="AY291" i="1" s="1"/>
  <c r="AT1306" i="1"/>
  <c r="AV277" i="1"/>
  <c r="AV303" i="1"/>
  <c r="AT377" i="1"/>
  <c r="BT377" i="1" s="1"/>
  <c r="AS483" i="1"/>
  <c r="BT483" i="1" s="1"/>
  <c r="AT1502" i="1"/>
  <c r="BT1502" i="1" s="1"/>
  <c r="AV951" i="1"/>
  <c r="AT1285" i="1"/>
  <c r="AS1487" i="1"/>
  <c r="BT1487" i="1" s="1"/>
  <c r="AV1999" i="1"/>
  <c r="AT979" i="1"/>
  <c r="BT979" i="1" s="1"/>
  <c r="AT1119" i="1"/>
  <c r="BT1119" i="1" s="1"/>
  <c r="AU1955" i="1"/>
  <c r="AW1955" i="1" s="1"/>
  <c r="AS1424" i="1"/>
  <c r="AV1973" i="1"/>
  <c r="AX1973" i="1" s="1"/>
  <c r="AT1534" i="1"/>
  <c r="AT943" i="1"/>
  <c r="BT943" i="1" s="1"/>
  <c r="AT387" i="1"/>
  <c r="AV1113" i="1"/>
  <c r="AW1113" i="1" s="1"/>
  <c r="AV1073" i="1"/>
  <c r="AT1281" i="1"/>
  <c r="BT1281" i="1" s="1"/>
  <c r="AV699" i="1"/>
  <c r="AV1116" i="1"/>
  <c r="AY1116" i="1" s="1"/>
  <c r="AT528" i="1"/>
  <c r="AV300" i="1"/>
  <c r="AV1532" i="1"/>
  <c r="AV676" i="1"/>
  <c r="AX676" i="1" s="1"/>
  <c r="AV1989" i="1"/>
  <c r="AU796" i="1"/>
  <c r="AT814" i="1"/>
  <c r="BT814" i="1" s="1"/>
  <c r="AT389" i="1"/>
  <c r="BT389" i="1" s="1"/>
  <c r="AU251" i="1"/>
  <c r="AV1717" i="1"/>
  <c r="AW1717" i="1" s="1"/>
  <c r="AV950" i="1"/>
  <c r="AV266" i="1"/>
  <c r="AV964" i="1"/>
  <c r="AW964" i="1" s="1"/>
  <c r="AS795" i="1"/>
  <c r="BT795" i="1" s="1"/>
  <c r="AT2010" i="1"/>
  <c r="AV2002" i="1"/>
  <c r="AX2002" i="1" s="1"/>
  <c r="AU1311" i="1"/>
  <c r="AV2007" i="1"/>
  <c r="AX2007" i="1" s="1"/>
  <c r="AV1280" i="1"/>
  <c r="AT971" i="1"/>
  <c r="BT971" i="1" s="1"/>
  <c r="AV286" i="1"/>
  <c r="AV982" i="1"/>
  <c r="AY982" i="1" s="1"/>
  <c r="AV805" i="1"/>
  <c r="AX805" i="1" s="1"/>
  <c r="AV1545" i="1"/>
  <c r="AY1545" i="1" s="1"/>
  <c r="AV804" i="1"/>
  <c r="AW804" i="1" s="1"/>
  <c r="AV972" i="1"/>
  <c r="AU1423" i="1"/>
  <c r="AT1681" i="1"/>
  <c r="BT1681" i="1" s="1"/>
  <c r="AT1668" i="1"/>
  <c r="BT1668" i="1" s="1"/>
  <c r="AT1665" i="1"/>
  <c r="BT1665" i="1" s="1"/>
  <c r="AV1599" i="1"/>
  <c r="AV1609" i="1"/>
  <c r="AY1609" i="1" s="1"/>
  <c r="AU1329" i="1"/>
  <c r="AT1717" i="1"/>
  <c r="BT1717" i="1" s="1"/>
  <c r="AT1938" i="1"/>
  <c r="BT1938" i="1" s="1"/>
  <c r="AT701" i="1"/>
  <c r="BT701" i="1" s="1"/>
  <c r="AT2512" i="1"/>
  <c r="BT2512" i="1" s="1"/>
  <c r="AT973" i="1"/>
  <c r="BT973" i="1" s="1"/>
  <c r="AT716" i="1"/>
  <c r="BT716" i="1" s="1"/>
  <c r="AT944" i="1"/>
  <c r="BT944" i="1" s="1"/>
  <c r="AT1450" i="1"/>
  <c r="AV1529" i="1"/>
  <c r="AY1529" i="1" s="1"/>
  <c r="AT1739" i="1"/>
  <c r="AV845" i="1"/>
  <c r="AX845" i="1" s="1"/>
  <c r="AV1502" i="1"/>
  <c r="AW1502" i="1" s="1"/>
  <c r="AT823" i="1"/>
  <c r="BT823" i="1" s="1"/>
  <c r="AU1800" i="1"/>
  <c r="AT1761" i="1"/>
  <c r="AU673" i="1"/>
  <c r="AT2486" i="1"/>
  <c r="BT2486" i="1" s="1"/>
  <c r="AV288" i="1"/>
  <c r="AS1369" i="1"/>
  <c r="AT2492" i="1"/>
  <c r="BT2492" i="1" s="1"/>
  <c r="AT1728" i="1"/>
  <c r="BT1728" i="1" s="1"/>
  <c r="AV2494" i="1"/>
  <c r="AY2494" i="1" s="1"/>
  <c r="AT1396" i="1"/>
  <c r="AV2500" i="1"/>
  <c r="AW2500" i="1" s="1"/>
  <c r="AT1995" i="1"/>
  <c r="BT1995" i="1" s="1"/>
  <c r="AT1921" i="1"/>
  <c r="AT1180" i="1"/>
  <c r="AU1794" i="1"/>
  <c r="AV1594" i="1"/>
  <c r="AX1594" i="1" s="1"/>
  <c r="AV1990" i="1"/>
  <c r="AW1990" i="1" s="1"/>
  <c r="AV1914" i="1"/>
  <c r="AY1914" i="1" s="1"/>
  <c r="AT1254" i="1"/>
  <c r="AV1183" i="1"/>
  <c r="AV1188" i="1"/>
  <c r="AT949" i="1"/>
  <c r="AV1915" i="1"/>
  <c r="AY1915" i="1" s="1"/>
  <c r="AV2514" i="1"/>
  <c r="AY2514" i="1" s="1"/>
  <c r="AU482" i="1"/>
  <c r="AV1703" i="1"/>
  <c r="AX1703" i="1" s="1"/>
  <c r="AV1400" i="1"/>
  <c r="AX1400" i="1" s="1"/>
  <c r="AV2490" i="1"/>
  <c r="AV1610" i="1"/>
  <c r="AU1375" i="1"/>
  <c r="AV1267" i="1"/>
  <c r="AX1267" i="1" s="1"/>
  <c r="AT1304" i="1"/>
  <c r="BT1304" i="1" s="1"/>
  <c r="AV307" i="1"/>
  <c r="AV976" i="1"/>
  <c r="AY976" i="1" s="1"/>
  <c r="AV1904" i="1"/>
  <c r="AW1904" i="1" s="1"/>
  <c r="AV1972" i="1"/>
  <c r="AY1972" i="1" s="1"/>
  <c r="AT2526" i="1"/>
  <c r="AT1622" i="1"/>
  <c r="AT302" i="1"/>
  <c r="AT1265" i="1"/>
  <c r="BT1265" i="1" s="1"/>
  <c r="AT269" i="1"/>
  <c r="AT283" i="1"/>
  <c r="AU1957" i="1"/>
  <c r="AW1957" i="1" s="1"/>
  <c r="AT1636" i="1"/>
  <c r="BT1636" i="1" s="1"/>
  <c r="AU1490" i="1"/>
  <c r="AV2006" i="1"/>
  <c r="AW2006" i="1" s="1"/>
  <c r="AV1966" i="1"/>
  <c r="AY1966" i="1" s="1"/>
  <c r="AS1258" i="1"/>
  <c r="AS801" i="1"/>
  <c r="BT801" i="1" s="1"/>
  <c r="AV1813" i="1"/>
  <c r="AU2597" i="1"/>
  <c r="AT953" i="1"/>
  <c r="BT953" i="1" s="1"/>
  <c r="AT2616" i="1"/>
  <c r="BT2616" i="1" s="1"/>
  <c r="AU2468" i="1"/>
  <c r="AY2468" i="1" s="1"/>
  <c r="AV971" i="1"/>
  <c r="AW971" i="1" s="1"/>
  <c r="AU1421" i="1"/>
  <c r="AV1976" i="1"/>
  <c r="AX1976" i="1" s="1"/>
  <c r="AV278" i="1"/>
  <c r="AU1257" i="1"/>
  <c r="AT2004" i="1"/>
  <c r="BT2004" i="1" s="1"/>
  <c r="AT1815" i="1"/>
  <c r="AT1991" i="1"/>
  <c r="BT1991" i="1" s="1"/>
  <c r="AU932" i="1"/>
  <c r="AX932" i="1" s="1"/>
  <c r="AV1608" i="1"/>
  <c r="AS1306" i="1"/>
  <c r="AV285" i="1"/>
  <c r="AV1205" i="1"/>
  <c r="AX1205" i="1" s="1"/>
  <c r="AS938" i="1"/>
  <c r="BT938" i="1" s="1"/>
  <c r="AS341" i="1"/>
  <c r="BT341" i="1" s="1"/>
  <c r="AV2488" i="1"/>
  <c r="AW2488" i="1" s="1"/>
  <c r="AV2630" i="1"/>
  <c r="AY2630" i="1" s="1"/>
  <c r="AT2482" i="1"/>
  <c r="BT2482" i="1" s="1"/>
  <c r="AV1681" i="1"/>
  <c r="AY1681" i="1" s="1"/>
  <c r="AV1668" i="1"/>
  <c r="AY1668" i="1" s="1"/>
  <c r="AX1430" i="1"/>
  <c r="AT1653" i="1"/>
  <c r="BT1653" i="1" s="1"/>
  <c r="AT1685" i="1"/>
  <c r="BT1685" i="1" s="1"/>
  <c r="AV1675" i="1"/>
  <c r="AT1679" i="1"/>
  <c r="BT1679" i="1" s="1"/>
  <c r="AV1665" i="1"/>
  <c r="AX1665" i="1" s="1"/>
  <c r="AY1917" i="1"/>
  <c r="AU1585" i="1"/>
  <c r="AW1585" i="1" s="1"/>
  <c r="AT1365" i="1"/>
  <c r="BT1365" i="1" s="1"/>
  <c r="AT2506" i="1"/>
  <c r="BT2506" i="1" s="1"/>
  <c r="AT1998" i="1"/>
  <c r="BT1998" i="1" s="1"/>
  <c r="AS1888" i="1"/>
  <c r="BT1888" i="1" s="1"/>
  <c r="AT704" i="1"/>
  <c r="BT704" i="1" s="1"/>
  <c r="AV384" i="1"/>
  <c r="AV701" i="1"/>
  <c r="AY701" i="1" s="1"/>
  <c r="AV2512" i="1"/>
  <c r="AY2512" i="1" s="1"/>
  <c r="AV973" i="1"/>
  <c r="AX973" i="1" s="1"/>
  <c r="AV716" i="1"/>
  <c r="AV944" i="1"/>
  <c r="AX944" i="1" s="1"/>
  <c r="AV1450" i="1"/>
  <c r="AT1699" i="1"/>
  <c r="BT1699" i="1" s="1"/>
  <c r="AV1739" i="1"/>
  <c r="AY1739" i="1" s="1"/>
  <c r="AT1902" i="1"/>
  <c r="BT1902" i="1" s="1"/>
  <c r="AT1402" i="1"/>
  <c r="AT1335" i="1"/>
  <c r="AV1473" i="1"/>
  <c r="AW1473" i="1" s="1"/>
  <c r="AV1200" i="1"/>
  <c r="AV1168" i="1"/>
  <c r="AY1168" i="1" s="1"/>
  <c r="AT1184" i="1"/>
  <c r="BT1184" i="1" s="1"/>
  <c r="AT1271" i="1"/>
  <c r="AV1619" i="1"/>
  <c r="AT2497" i="1"/>
  <c r="BT2497" i="1" s="1"/>
  <c r="AT348" i="1"/>
  <c r="BT348" i="1" s="1"/>
  <c r="AT1303" i="1"/>
  <c r="BT1303" i="1" s="1"/>
  <c r="AT1408" i="1"/>
  <c r="AV959" i="1"/>
  <c r="AW959" i="1" s="1"/>
  <c r="AT2501" i="1"/>
  <c r="BT2501" i="1" s="1"/>
  <c r="AT2622" i="1"/>
  <c r="BT2622" i="1" s="1"/>
  <c r="AV1396" i="1"/>
  <c r="AX1396" i="1" s="1"/>
  <c r="AT1300" i="1"/>
  <c r="BT1300" i="1" s="1"/>
  <c r="AT2484" i="1"/>
  <c r="BT2484" i="1" s="1"/>
  <c r="AV1995" i="1"/>
  <c r="AS1887" i="1"/>
  <c r="BT1887" i="1" s="1"/>
  <c r="AT2480" i="1"/>
  <c r="BT2480" i="1" s="1"/>
  <c r="AV1921" i="1"/>
  <c r="AX1921" i="1" s="1"/>
  <c r="AV1180" i="1"/>
  <c r="AS1794" i="1"/>
  <c r="BT1794" i="1" s="1"/>
  <c r="AT1994" i="1"/>
  <c r="BT1994" i="1" s="1"/>
  <c r="AV1254" i="1"/>
  <c r="AY1254" i="1" s="1"/>
  <c r="AV949" i="1"/>
  <c r="AT1897" i="1"/>
  <c r="BT1897" i="1" s="1"/>
  <c r="AT524" i="1"/>
  <c r="AT1616" i="1"/>
  <c r="AV2614" i="1"/>
  <c r="AY2614" i="1" s="1"/>
  <c r="AV1185" i="1"/>
  <c r="AU1798" i="1"/>
  <c r="AS2475" i="1"/>
  <c r="BT2475" i="1" s="1"/>
  <c r="AV1304" i="1"/>
  <c r="AU1308" i="1"/>
  <c r="AU1491" i="1"/>
  <c r="AV1622" i="1"/>
  <c r="AX1622" i="1" s="1"/>
  <c r="AV302" i="1"/>
  <c r="AV1265" i="1"/>
  <c r="AY1265" i="1" s="1"/>
  <c r="AV269" i="1"/>
  <c r="AY269" i="1" s="1"/>
  <c r="AV283" i="1"/>
  <c r="AY283" i="1" s="1"/>
  <c r="AS1957" i="1"/>
  <c r="BT1957" i="1" s="1"/>
  <c r="AU1893" i="1"/>
  <c r="AW1893" i="1" s="1"/>
  <c r="AT1284" i="1"/>
  <c r="AT276" i="1"/>
  <c r="AT1404" i="1"/>
  <c r="AV1636" i="1"/>
  <c r="AY1636" i="1" s="1"/>
  <c r="AS1490" i="1"/>
  <c r="AT1898" i="1"/>
  <c r="BT1898" i="1" s="1"/>
  <c r="AU1224" i="1"/>
  <c r="AT816" i="1"/>
  <c r="BT816" i="1" s="1"/>
  <c r="AU1894" i="1"/>
  <c r="AT2000" i="1"/>
  <c r="BT2000" i="1" s="1"/>
  <c r="AT1176" i="1"/>
  <c r="AT1308" i="1"/>
  <c r="AT297" i="1"/>
  <c r="AV264" i="1"/>
  <c r="AX264" i="1" s="1"/>
  <c r="AV1630" i="1"/>
  <c r="AV953" i="1"/>
  <c r="AU1158" i="1"/>
  <c r="AW1158" i="1" s="1"/>
  <c r="AU2473" i="1"/>
  <c r="AT1627" i="1"/>
  <c r="BT1627" i="1" s="1"/>
  <c r="AV1312" i="1"/>
  <c r="AW1312" i="1" s="1"/>
  <c r="AS1374" i="1"/>
  <c r="BT1374" i="1" s="1"/>
  <c r="AS1257" i="1"/>
  <c r="BT1257" i="1" s="1"/>
  <c r="AV365" i="1"/>
  <c r="AW365" i="1" s="1"/>
  <c r="AV2004" i="1"/>
  <c r="AX2004" i="1" s="1"/>
  <c r="AV1815" i="1"/>
  <c r="AV1991" i="1"/>
  <c r="AS932" i="1"/>
  <c r="BT932" i="1" s="1"/>
  <c r="AU1157" i="1"/>
  <c r="AX1157" i="1" s="1"/>
  <c r="AT2611" i="1"/>
  <c r="BT2611" i="1" s="1"/>
  <c r="AU1712" i="1"/>
  <c r="AV541" i="1"/>
  <c r="AU794" i="1"/>
  <c r="AT1900" i="1"/>
  <c r="BT1900" i="1" s="1"/>
  <c r="AT1292" i="1"/>
  <c r="AT988" i="1"/>
  <c r="BT988" i="1" s="1"/>
  <c r="AT1706" i="1"/>
  <c r="BT1706" i="1" s="1"/>
  <c r="AV1971" i="1"/>
  <c r="AX1971" i="1" s="1"/>
  <c r="AS343" i="1"/>
  <c r="BT343" i="1" s="1"/>
  <c r="AV1900" i="1"/>
  <c r="AY1900" i="1" s="1"/>
  <c r="AT1968" i="1"/>
  <c r="AT1929" i="1"/>
  <c r="BT1929" i="1" s="1"/>
  <c r="AV1993" i="1"/>
  <c r="AY1993" i="1" s="1"/>
  <c r="AV1327" i="1"/>
  <c r="AS797" i="1"/>
  <c r="BT797" i="1" s="1"/>
  <c r="AT1703" i="1"/>
  <c r="BT1703" i="1" s="1"/>
  <c r="AV1809" i="1"/>
  <c r="AV265" i="1"/>
  <c r="AY265" i="1" s="1"/>
  <c r="AU1961" i="1"/>
  <c r="AW1961" i="1" s="1"/>
  <c r="AV1673" i="1"/>
  <c r="AX1673" i="1" s="1"/>
  <c r="AY2102" i="1"/>
  <c r="AV1653" i="1"/>
  <c r="AW1653" i="1" s="1"/>
  <c r="AV1685" i="1"/>
  <c r="AY1685" i="1" s="1"/>
  <c r="AS1585" i="1"/>
  <c r="BT1585" i="1" s="1"/>
  <c r="AV1365" i="1"/>
  <c r="AY1365" i="1" s="1"/>
  <c r="AT1926" i="1"/>
  <c r="AT1920" i="1"/>
  <c r="AT1238" i="1"/>
  <c r="AT266" i="1"/>
  <c r="AS1332" i="1"/>
  <c r="BT1332" i="1" s="1"/>
  <c r="AT261" i="1"/>
  <c r="AT1604" i="1"/>
  <c r="BT1604" i="1" s="1"/>
  <c r="AT2485" i="1"/>
  <c r="BT2485" i="1" s="1"/>
  <c r="AT1500" i="1"/>
  <c r="BT1500" i="1" s="1"/>
  <c r="AT1621" i="1"/>
  <c r="AV1998" i="1"/>
  <c r="AY1998" i="1" s="1"/>
  <c r="AV1938" i="1"/>
  <c r="AW1938" i="1" s="1"/>
  <c r="AV704" i="1"/>
  <c r="AU483" i="1"/>
  <c r="AT1912" i="1"/>
  <c r="BT1912" i="1" s="1"/>
  <c r="AU800" i="1"/>
  <c r="AV1902" i="1"/>
  <c r="AY1902" i="1" s="1"/>
  <c r="AT292" i="1"/>
  <c r="BT292" i="1" s="1"/>
  <c r="AT2519" i="1"/>
  <c r="BT2519" i="1" s="1"/>
  <c r="AT1809" i="1"/>
  <c r="AU672" i="1"/>
  <c r="AV2625" i="1"/>
  <c r="AY2625" i="1" s="1"/>
  <c r="AT1321" i="1"/>
  <c r="AT2628" i="1"/>
  <c r="BT2628" i="1" s="1"/>
  <c r="AV369" i="1"/>
  <c r="AT970" i="1"/>
  <c r="BT970" i="1" s="1"/>
  <c r="AT1903" i="1"/>
  <c r="BT1903" i="1" s="1"/>
  <c r="AT300" i="1"/>
  <c r="AT1425" i="1"/>
  <c r="AT2525" i="1"/>
  <c r="BT2525" i="1" s="1"/>
  <c r="AU490" i="1"/>
  <c r="AT2612" i="1"/>
  <c r="BT2612" i="1" s="1"/>
  <c r="AT1326" i="1"/>
  <c r="AV2501" i="1"/>
  <c r="AX2501" i="1" s="1"/>
  <c r="AV2622" i="1"/>
  <c r="AW2622" i="1" s="1"/>
  <c r="AV1300" i="1"/>
  <c r="AY1300" i="1" s="1"/>
  <c r="AV2484" i="1"/>
  <c r="AX2484" i="1" s="1"/>
  <c r="AT2481" i="1"/>
  <c r="BT2481" i="1" s="1"/>
  <c r="AT1197" i="1"/>
  <c r="BT1197" i="1" s="1"/>
  <c r="AU1887" i="1"/>
  <c r="AX1887" i="1" s="1"/>
  <c r="AV2480" i="1"/>
  <c r="AX2480" i="1" s="1"/>
  <c r="AT1270" i="1"/>
  <c r="AS1492" i="1"/>
  <c r="AU1960" i="1"/>
  <c r="AS1799" i="1"/>
  <c r="AU484" i="1"/>
  <c r="AX484" i="1" s="1"/>
  <c r="AU1163" i="1"/>
  <c r="AU1488" i="1"/>
  <c r="AT1634" i="1"/>
  <c r="BT1634" i="1" s="1"/>
  <c r="AT288" i="1"/>
  <c r="AT951" i="1"/>
  <c r="BT951" i="1" s="1"/>
  <c r="AT1977" i="1"/>
  <c r="AT1974" i="1"/>
  <c r="AT1986" i="1"/>
  <c r="AS1798" i="1"/>
  <c r="BT1798" i="1" s="1"/>
  <c r="AT367" i="1"/>
  <c r="AU1369" i="1"/>
  <c r="AT2488" i="1"/>
  <c r="BT2488" i="1" s="1"/>
  <c r="AS1308" i="1"/>
  <c r="AT1896" i="1"/>
  <c r="BT1896" i="1" s="1"/>
  <c r="AS1491" i="1"/>
  <c r="AT2007" i="1"/>
  <c r="BT2007" i="1" s="1"/>
  <c r="AT1169" i="1"/>
  <c r="AS1893" i="1"/>
  <c r="BT1893" i="1" s="1"/>
  <c r="AV1284" i="1"/>
  <c r="AY1284" i="1" s="1"/>
  <c r="AV276" i="1"/>
  <c r="AX276" i="1" s="1"/>
  <c r="AV1404" i="1"/>
  <c r="AT1540" i="1"/>
  <c r="BT1540" i="1" s="1"/>
  <c r="AT1740" i="1"/>
  <c r="BT1740" i="1" s="1"/>
  <c r="AV1898" i="1"/>
  <c r="AW1898" i="1" s="1"/>
  <c r="AT1274" i="1"/>
  <c r="BT1274" i="1" s="1"/>
  <c r="AV816" i="1"/>
  <c r="AY816" i="1" s="1"/>
  <c r="AS1894" i="1"/>
  <c r="BT1894" i="1" s="1"/>
  <c r="AV2000" i="1"/>
  <c r="AY2000" i="1" s="1"/>
  <c r="AV1176" i="1"/>
  <c r="AX1176" i="1" s="1"/>
  <c r="AV1308" i="1"/>
  <c r="AV297" i="1"/>
  <c r="AU1313" i="1"/>
  <c r="AW1313" i="1" s="1"/>
  <c r="AV1758" i="1"/>
  <c r="AV519" i="1"/>
  <c r="AW519" i="1" s="1"/>
  <c r="AV1417" i="1"/>
  <c r="AY1417" i="1" s="1"/>
  <c r="AU1232" i="1"/>
  <c r="AX1232" i="1" s="1"/>
  <c r="AT1593" i="1"/>
  <c r="BT1593" i="1" s="1"/>
  <c r="AT942" i="1"/>
  <c r="BT942" i="1" s="1"/>
  <c r="AU497" i="1"/>
  <c r="AV2505" i="1"/>
  <c r="AT291" i="1"/>
  <c r="BT291" i="1" s="1"/>
  <c r="AU2475" i="1"/>
  <c r="AW2475" i="1" s="1"/>
  <c r="AT972" i="1"/>
  <c r="BT972" i="1" s="1"/>
  <c r="AT1307" i="1"/>
  <c r="BT1307" i="1" s="1"/>
  <c r="AT2607" i="1"/>
  <c r="BT2607" i="1" s="1"/>
  <c r="AT2508" i="1"/>
  <c r="AT1987" i="1"/>
  <c r="BT1987" i="1" s="1"/>
  <c r="AT1629" i="1"/>
  <c r="BT1629" i="1" s="1"/>
  <c r="AT286" i="1"/>
  <c r="BT286" i="1" s="1"/>
  <c r="AT982" i="1"/>
  <c r="BT982" i="1" s="1"/>
  <c r="AS1157" i="1"/>
  <c r="BT1157" i="1" s="1"/>
  <c r="AT2608" i="1"/>
  <c r="BT2608" i="1" s="1"/>
  <c r="AT488" i="1"/>
  <c r="BT488" i="1" s="1"/>
  <c r="AV2611" i="1"/>
  <c r="AT804" i="1"/>
  <c r="BT804" i="1" s="1"/>
  <c r="AU1256" i="1"/>
  <c r="AV1522" i="1"/>
  <c r="AW1522" i="1" s="1"/>
  <c r="AS794" i="1"/>
  <c r="BT794" i="1" s="1"/>
  <c r="AV1292" i="1"/>
  <c r="AT1331" i="1"/>
  <c r="AV988" i="1"/>
  <c r="AY988" i="1" s="1"/>
  <c r="AV1706" i="1"/>
  <c r="AW1706" i="1" s="1"/>
  <c r="AV1371" i="1"/>
  <c r="AV1632" i="1"/>
  <c r="AY1632" i="1" s="1"/>
  <c r="AT1319" i="1"/>
  <c r="AT807" i="1"/>
  <c r="BT807" i="1" s="1"/>
  <c r="AV2497" i="1"/>
  <c r="AX2497" i="1" s="1"/>
  <c r="AU2598" i="1"/>
  <c r="AY2598" i="1" s="1"/>
  <c r="AS1669" i="1"/>
  <c r="AV1309" i="1"/>
  <c r="AW1309" i="1" s="1"/>
  <c r="AV1514" i="1"/>
  <c r="AV2502" i="1"/>
  <c r="AW2502" i="1" s="1"/>
  <c r="AT1172" i="1"/>
  <c r="BT1172" i="1" s="1"/>
  <c r="AU1162" i="1"/>
  <c r="AS1660" i="1"/>
  <c r="AS494" i="1"/>
  <c r="AT533" i="1"/>
  <c r="BT533" i="1" s="1"/>
  <c r="AT1533" i="1"/>
  <c r="AV1544" i="1"/>
  <c r="AX1544" i="1" s="1"/>
  <c r="AU1589" i="1"/>
  <c r="AT284" i="1"/>
  <c r="AV1406" i="1"/>
  <c r="AS337" i="1"/>
  <c r="BT337" i="1" s="1"/>
  <c r="AU1259" i="1"/>
  <c r="AW1259" i="1" s="1"/>
  <c r="AV1616" i="1"/>
  <c r="AX1616" i="1" s="1"/>
  <c r="AV1291" i="1"/>
  <c r="AU1895" i="1"/>
  <c r="AX1895" i="1" s="1"/>
  <c r="AS1886" i="1"/>
  <c r="BT1886" i="1" s="1"/>
  <c r="AU1370" i="1"/>
  <c r="AV1285" i="1"/>
  <c r="AW1285" i="1" s="1"/>
  <c r="AV1924" i="1"/>
  <c r="AX1924" i="1" s="1"/>
  <c r="AU1487" i="1"/>
  <c r="AW1487" i="1" s="1"/>
  <c r="AT1255" i="1"/>
  <c r="BT1255" i="1" s="1"/>
  <c r="AU1661" i="1"/>
  <c r="AT1246" i="1"/>
  <c r="BT1246" i="1" s="1"/>
  <c r="AV1937" i="1"/>
  <c r="AY1937" i="1" s="1"/>
  <c r="AU1803" i="1"/>
  <c r="AT1542" i="1"/>
  <c r="BT1542" i="1" s="1"/>
  <c r="AT1700" i="1"/>
  <c r="BT1700" i="1" s="1"/>
  <c r="AS1960" i="1"/>
  <c r="BT1960" i="1" s="1"/>
  <c r="AT1388" i="1"/>
  <c r="BT1388" i="1" s="1"/>
  <c r="AV1994" i="1"/>
  <c r="AV979" i="1"/>
  <c r="AV1536" i="1"/>
  <c r="AV534" i="1"/>
  <c r="AT2509" i="1"/>
  <c r="BT2509" i="1" s="1"/>
  <c r="AS1488" i="1"/>
  <c r="AS1584" i="1"/>
  <c r="BT1584" i="1" s="1"/>
  <c r="AS2597" i="1"/>
  <c r="BT2597" i="1" s="1"/>
  <c r="AT1612" i="1"/>
  <c r="BT1612" i="1" s="1"/>
  <c r="AV1810" i="1"/>
  <c r="AS2468" i="1"/>
  <c r="BT2468" i="1" s="1"/>
  <c r="AS497" i="1"/>
  <c r="BT497" i="1" s="1"/>
  <c r="AV1631" i="1"/>
  <c r="AX1631" i="1" s="1"/>
  <c r="AT1619" i="1"/>
  <c r="AS250" i="1"/>
  <c r="BT250" i="1" s="1"/>
  <c r="AT1639" i="1"/>
  <c r="AT1811" i="1"/>
  <c r="AV1193" i="1"/>
  <c r="AV1765" i="1"/>
  <c r="AV1541" i="1"/>
  <c r="AT1261" i="1"/>
  <c r="BT1261" i="1" s="1"/>
  <c r="AT810" i="1"/>
  <c r="AT1601" i="1"/>
  <c r="BT1601" i="1" s="1"/>
  <c r="AV1407" i="1"/>
  <c r="AW1407" i="1" s="1"/>
  <c r="AV1943" i="1"/>
  <c r="AY1943" i="1" s="1"/>
  <c r="AS1955" i="1"/>
  <c r="BT1955" i="1" s="1"/>
  <c r="AV1274" i="1"/>
  <c r="AY1274" i="1" s="1"/>
  <c r="AV1944" i="1"/>
  <c r="AV1325" i="1"/>
  <c r="AW1325" i="1" s="1"/>
  <c r="AV1704" i="1"/>
  <c r="AT1295" i="1"/>
  <c r="BT1295" i="1" s="1"/>
  <c r="AU1368" i="1"/>
  <c r="AT265" i="1"/>
  <c r="AU1161" i="1"/>
  <c r="AV1311" i="1"/>
  <c r="AV274" i="1"/>
  <c r="AW274" i="1" s="1"/>
  <c r="AT2499" i="1"/>
  <c r="BT2499" i="1" s="1"/>
  <c r="AT1631" i="1"/>
  <c r="BT1631" i="1" s="1"/>
  <c r="AU250" i="1"/>
  <c r="AV969" i="1"/>
  <c r="AX969" i="1" s="1"/>
  <c r="AT1931" i="1"/>
  <c r="BT1931" i="1" s="1"/>
  <c r="AT270" i="1"/>
  <c r="AV1534" i="1"/>
  <c r="AY1534" i="1" s="1"/>
  <c r="AS1495" i="1"/>
  <c r="BT1495" i="1" s="1"/>
  <c r="AS1666" i="1"/>
  <c r="AU1963" i="1"/>
  <c r="AS1256" i="1"/>
  <c r="BT1256" i="1" s="1"/>
  <c r="AT1617" i="1"/>
  <c r="AU803" i="1"/>
  <c r="AX803" i="1" s="1"/>
  <c r="AT1714" i="1"/>
  <c r="AU499" i="1"/>
  <c r="AV1282" i="1"/>
  <c r="AY1282" i="1" s="1"/>
  <c r="AS1889" i="1"/>
  <c r="AT2626" i="1"/>
  <c r="BT2626" i="1" s="1"/>
  <c r="AV496" i="1"/>
  <c r="AV1933" i="1"/>
  <c r="AX1933" i="1" s="1"/>
  <c r="AU1261" i="1"/>
  <c r="AT287" i="1"/>
  <c r="AV1974" i="1"/>
  <c r="AX1974" i="1" s="1"/>
  <c r="AV1539" i="1"/>
  <c r="AV281" i="1"/>
  <c r="AY281" i="1" s="1"/>
  <c r="AT2505" i="1"/>
  <c r="BT2505" i="1" s="1"/>
  <c r="AV946" i="1"/>
  <c r="AY946" i="1" s="1"/>
  <c r="AV1688" i="1"/>
  <c r="AV1663" i="1"/>
  <c r="AX2086" i="1"/>
  <c r="AT1684" i="1"/>
  <c r="BT1684" i="1" s="1"/>
  <c r="AX2550" i="1"/>
  <c r="AX1590" i="1"/>
  <c r="AX2365" i="1"/>
  <c r="AT301" i="1"/>
  <c r="AT1710" i="1"/>
  <c r="BT1710" i="1" s="1"/>
  <c r="AT1597" i="1"/>
  <c r="AT544" i="1"/>
  <c r="BT544" i="1" s="1"/>
  <c r="AV533" i="1"/>
  <c r="AX533" i="1" s="1"/>
  <c r="AV1178" i="1"/>
  <c r="AY1178" i="1" s="1"/>
  <c r="AV1533" i="1"/>
  <c r="AW1533" i="1" s="1"/>
  <c r="AV1641" i="1"/>
  <c r="AV1191" i="1"/>
  <c r="AV284" i="1"/>
  <c r="AY284" i="1" s="1"/>
  <c r="AT1702" i="1"/>
  <c r="BT1702" i="1" s="1"/>
  <c r="AT1614" i="1"/>
  <c r="BT1614" i="1" s="1"/>
  <c r="AT1983" i="1"/>
  <c r="AT1334" i="1"/>
  <c r="AV1273" i="1"/>
  <c r="AY1273" i="1" s="1"/>
  <c r="AT1272" i="1"/>
  <c r="BT1272" i="1" s="1"/>
  <c r="AV524" i="1"/>
  <c r="AY524" i="1" s="1"/>
  <c r="AV954" i="1"/>
  <c r="AX954" i="1" s="1"/>
  <c r="AT547" i="1"/>
  <c r="AT2609" i="1"/>
  <c r="AT1945" i="1"/>
  <c r="BT1945" i="1" s="1"/>
  <c r="AV1639" i="1"/>
  <c r="AV1424" i="1"/>
  <c r="AY1424" i="1" s="1"/>
  <c r="AV1811" i="1"/>
  <c r="AT258" i="1"/>
  <c r="AT1328" i="1"/>
  <c r="AT1537" i="1"/>
  <c r="AT1707" i="1"/>
  <c r="BT1707" i="1" s="1"/>
  <c r="AV1255" i="1"/>
  <c r="AY1255" i="1" s="1"/>
  <c r="AS1661" i="1"/>
  <c r="BT1661" i="1" s="1"/>
  <c r="AU344" i="1"/>
  <c r="AT1435" i="1"/>
  <c r="AS1803" i="1"/>
  <c r="BT1803" i="1" s="1"/>
  <c r="AT293" i="1"/>
  <c r="BT293" i="1" s="1"/>
  <c r="AT1316" i="1"/>
  <c r="AV1542" i="1"/>
  <c r="AV1700" i="1"/>
  <c r="AX1700" i="1" s="1"/>
  <c r="AV2010" i="1"/>
  <c r="AW2010" i="1" s="1"/>
  <c r="AT1970" i="1"/>
  <c r="AT2490" i="1"/>
  <c r="BT2490" i="1" s="1"/>
  <c r="AV2509" i="1"/>
  <c r="AY2509" i="1" s="1"/>
  <c r="AV1538" i="1"/>
  <c r="AV1634" i="1"/>
  <c r="AY1634" i="1" s="1"/>
  <c r="AT1200" i="1"/>
  <c r="AT680" i="1"/>
  <c r="AT1291" i="1"/>
  <c r="AV807" i="1"/>
  <c r="AY807" i="1" s="1"/>
  <c r="AT299" i="1"/>
  <c r="AV1172" i="1"/>
  <c r="AX1172" i="1" s="1"/>
  <c r="AT1243" i="1"/>
  <c r="BT1243" i="1" s="1"/>
  <c r="AU257" i="1"/>
  <c r="AT1252" i="1"/>
  <c r="AU2476" i="1"/>
  <c r="AV1261" i="1"/>
  <c r="AV810" i="1"/>
  <c r="AY2421" i="1"/>
  <c r="AV1601" i="1"/>
  <c r="AW1601" i="1" s="1"/>
  <c r="AT2005" i="1"/>
  <c r="AU1956" i="1"/>
  <c r="AY1956" i="1" s="1"/>
  <c r="AT828" i="1"/>
  <c r="BT828" i="1" s="1"/>
  <c r="AT1186" i="1"/>
  <c r="BT1186" i="1" s="1"/>
  <c r="AT1173" i="1"/>
  <c r="BT1173" i="1" s="1"/>
  <c r="AV2521" i="1"/>
  <c r="AT1808" i="1"/>
  <c r="AT1932" i="1"/>
  <c r="BT1932" i="1" s="1"/>
  <c r="AT975" i="1"/>
  <c r="BT975" i="1" s="1"/>
  <c r="AT1175" i="1"/>
  <c r="BT1175" i="1" s="1"/>
  <c r="AV1295" i="1"/>
  <c r="AS1368" i="1"/>
  <c r="AT1993" i="1"/>
  <c r="BT1993" i="1" s="1"/>
  <c r="AT1935" i="1"/>
  <c r="BT1935" i="1" s="1"/>
  <c r="AT1712" i="1"/>
  <c r="AT2489" i="1"/>
  <c r="BT2489" i="1" s="1"/>
  <c r="AS1375" i="1"/>
  <c r="AT303" i="1"/>
  <c r="AT2487" i="1"/>
  <c r="BT2487" i="1" s="1"/>
  <c r="AV1931" i="1"/>
  <c r="AX1931" i="1" s="1"/>
  <c r="AV270" i="1"/>
  <c r="AX270" i="1" s="1"/>
  <c r="AU1495" i="1"/>
  <c r="AT2613" i="1"/>
  <c r="BT2613" i="1" s="1"/>
  <c r="AT1716" i="1"/>
  <c r="AS1963" i="1"/>
  <c r="BT1963" i="1" s="1"/>
  <c r="AV1306" i="1"/>
  <c r="AX1306" i="1" s="1"/>
  <c r="AT1302" i="1"/>
  <c r="BT1302" i="1" s="1"/>
  <c r="AT1925" i="1"/>
  <c r="AT1985" i="1"/>
  <c r="AV1617" i="1"/>
  <c r="AX1617" i="1" s="1"/>
  <c r="AS803" i="1"/>
  <c r="BT803" i="1" s="1"/>
  <c r="AS1664" i="1"/>
  <c r="AS499" i="1"/>
  <c r="BT499" i="1" s="1"/>
  <c r="AU1374" i="1"/>
  <c r="AV1918" i="1"/>
  <c r="AY1918" i="1" s="1"/>
  <c r="AV1712" i="1"/>
  <c r="AV1623" i="1"/>
  <c r="AW1623" i="1" s="1"/>
  <c r="AV2633" i="1"/>
  <c r="AY2633" i="1" s="1"/>
  <c r="AS672" i="1"/>
  <c r="AV1194" i="1"/>
  <c r="AW1194" i="1" s="1"/>
  <c r="AV2616" i="1"/>
  <c r="AW2616" i="1" s="1"/>
  <c r="AT2504" i="1"/>
  <c r="BT2504" i="1" s="1"/>
  <c r="AV1699" i="1"/>
  <c r="AW1699" i="1" s="1"/>
  <c r="AV2499" i="1"/>
  <c r="AY2499" i="1" s="1"/>
  <c r="AV809" i="1"/>
  <c r="AV391" i="1"/>
  <c r="AW391" i="1" s="1"/>
  <c r="AT1211" i="1"/>
  <c r="AV819" i="1"/>
  <c r="AY819" i="1" s="1"/>
  <c r="AV1380" i="1"/>
  <c r="AY1380" i="1" s="1"/>
  <c r="AT541" i="1"/>
  <c r="BT541" i="1" s="1"/>
  <c r="AV157" i="1"/>
  <c r="AV201" i="1"/>
  <c r="AX201" i="1" s="1"/>
  <c r="AV1056" i="1"/>
  <c r="AT138" i="1"/>
  <c r="AS1449" i="1"/>
  <c r="AT1657" i="1"/>
  <c r="BT1657" i="1" s="1"/>
  <c r="AY2534" i="1"/>
  <c r="AV1684" i="1"/>
  <c r="AY1684" i="1" s="1"/>
  <c r="AT1673" i="1"/>
  <c r="BT1673" i="1" s="1"/>
  <c r="AV1666" i="1"/>
  <c r="AV1600" i="1"/>
  <c r="AW1600" i="1" s="1"/>
  <c r="AV301" i="1"/>
  <c r="AU1667" i="1"/>
  <c r="AT702" i="1"/>
  <c r="BT702" i="1" s="1"/>
  <c r="AT1701" i="1"/>
  <c r="BT1701" i="1" s="1"/>
  <c r="AT358" i="1"/>
  <c r="BT358" i="1" s="1"/>
  <c r="AT1603" i="1"/>
  <c r="BT1603" i="1" s="1"/>
  <c r="AT1203" i="1"/>
  <c r="BT1203" i="1" s="1"/>
  <c r="AT1212" i="1"/>
  <c r="AT296" i="1"/>
  <c r="AV1804" i="1"/>
  <c r="AX1804" i="1" s="1"/>
  <c r="AV1981" i="1"/>
  <c r="AX1981" i="1" s="1"/>
  <c r="AV1710" i="1"/>
  <c r="AV1597" i="1"/>
  <c r="AX1597" i="1" s="1"/>
  <c r="AV544" i="1"/>
  <c r="AY544" i="1" s="1"/>
  <c r="AU666" i="1"/>
  <c r="AU795" i="1"/>
  <c r="AY795" i="1" s="1"/>
  <c r="AV1702" i="1"/>
  <c r="AY1702" i="1" s="1"/>
  <c r="AV1614" i="1"/>
  <c r="AX1614" i="1" s="1"/>
  <c r="AV1983" i="1"/>
  <c r="AX1983" i="1" s="1"/>
  <c r="AV1334" i="1"/>
  <c r="AT373" i="1"/>
  <c r="AT375" i="1"/>
  <c r="AV1729" i="1"/>
  <c r="AW1729" i="1" s="1"/>
  <c r="AT275" i="1"/>
  <c r="AT1441" i="1"/>
  <c r="AV1319" i="1"/>
  <c r="AT1511" i="1"/>
  <c r="BT1511" i="1" s="1"/>
  <c r="AV824" i="1"/>
  <c r="AT1913" i="1"/>
  <c r="BT1913" i="1" s="1"/>
  <c r="AS481" i="1"/>
  <c r="BT481" i="1" s="1"/>
  <c r="AV2518" i="1"/>
  <c r="AW2518" i="1" s="1"/>
  <c r="AV2609" i="1"/>
  <c r="AU1422" i="1"/>
  <c r="AX1422" i="1" s="1"/>
  <c r="AV1945" i="1"/>
  <c r="AX1945" i="1" s="1"/>
  <c r="AT2493" i="1"/>
  <c r="BT2493" i="1" s="1"/>
  <c r="AV963" i="1"/>
  <c r="AY963" i="1" s="1"/>
  <c r="AT962" i="1"/>
  <c r="BT962" i="1" s="1"/>
  <c r="AV1328" i="1"/>
  <c r="AT1241" i="1"/>
  <c r="AV1537" i="1"/>
  <c r="AX1537" i="1" s="1"/>
  <c r="AV1707" i="1"/>
  <c r="AY1707" i="1" s="1"/>
  <c r="AT1711" i="1"/>
  <c r="AT1167" i="1"/>
  <c r="AS344" i="1"/>
  <c r="AT1807" i="1"/>
  <c r="AU665" i="1"/>
  <c r="AV293" i="1"/>
  <c r="AY293" i="1" s="1"/>
  <c r="AV1316" i="1"/>
  <c r="AT1999" i="1"/>
  <c r="BT1999" i="1" s="1"/>
  <c r="AT1594" i="1"/>
  <c r="AT1914" i="1"/>
  <c r="BT1914" i="1" s="1"/>
  <c r="AT812" i="1"/>
  <c r="AU1711" i="1"/>
  <c r="AT2625" i="1"/>
  <c r="BT2625" i="1" s="1"/>
  <c r="AS1158" i="1"/>
  <c r="BT1158" i="1" s="1"/>
  <c r="AV2524" i="1"/>
  <c r="AX2524" i="1" s="1"/>
  <c r="AS800" i="1"/>
  <c r="BT800" i="1" s="1"/>
  <c r="AT963" i="1"/>
  <c r="BT963" i="1" s="1"/>
  <c r="AS257" i="1"/>
  <c r="BT257" i="1" s="1"/>
  <c r="AV1252" i="1"/>
  <c r="AW1252" i="1" s="1"/>
  <c r="AS2476" i="1"/>
  <c r="BT2476" i="1" s="1"/>
  <c r="AS1311" i="1"/>
  <c r="BT1311" i="1" s="1"/>
  <c r="AT1606" i="1"/>
  <c r="AU252" i="1"/>
  <c r="AX252" i="1" s="1"/>
  <c r="AT1613" i="1"/>
  <c r="BT1613" i="1" s="1"/>
  <c r="AV2005" i="1"/>
  <c r="AW2005" i="1" s="1"/>
  <c r="AU1586" i="1"/>
  <c r="AS1956" i="1"/>
  <c r="BT1956" i="1" s="1"/>
  <c r="AV1173" i="1"/>
  <c r="AW1173" i="1" s="1"/>
  <c r="AV1932" i="1"/>
  <c r="AX1932" i="1" s="1"/>
  <c r="AV975" i="1"/>
  <c r="AV1175" i="1"/>
  <c r="AY1175" i="1" s="1"/>
  <c r="AT827" i="1"/>
  <c r="BT827" i="1" s="1"/>
  <c r="AT1519" i="1"/>
  <c r="BT1519" i="1" s="1"/>
  <c r="AV1935" i="1"/>
  <c r="AX1935" i="1" s="1"/>
  <c r="AT954" i="1"/>
  <c r="AV2489" i="1"/>
  <c r="AX2489" i="1" s="1"/>
  <c r="AT2524" i="1"/>
  <c r="AT1267" i="1"/>
  <c r="AT1288" i="1"/>
  <c r="AV2487" i="1"/>
  <c r="AX2487" i="1" s="1"/>
  <c r="AU1954" i="1"/>
  <c r="AY1954" i="1" s="1"/>
  <c r="AT1198" i="1"/>
  <c r="AT1973" i="1"/>
  <c r="AT1293" i="1"/>
  <c r="AT1251" i="1"/>
  <c r="BT1251" i="1" s="1"/>
  <c r="AV2613" i="1"/>
  <c r="AY2613" i="1" s="1"/>
  <c r="AV1716" i="1"/>
  <c r="AT2013" i="1"/>
  <c r="AT1181" i="1"/>
  <c r="AT277" i="1"/>
  <c r="AV2520" i="1"/>
  <c r="AX2520" i="1" s="1"/>
  <c r="AV299" i="1"/>
  <c r="AT271" i="1"/>
  <c r="AT1208" i="1"/>
  <c r="AU2285" i="1"/>
  <c r="AT498" i="1"/>
  <c r="AT1248" i="1"/>
  <c r="BT1248" i="1" s="1"/>
  <c r="AV1369" i="1"/>
  <c r="AS105" i="1"/>
  <c r="BT105" i="1" s="1"/>
  <c r="AT2318" i="1"/>
  <c r="BT2318" i="1" s="1"/>
  <c r="AV1112" i="1"/>
  <c r="AW1112" i="1" s="1"/>
  <c r="AV836" i="1"/>
  <c r="AV1241" i="1"/>
  <c r="AY1241" i="1" s="1"/>
  <c r="AV2313" i="1"/>
  <c r="AV2153" i="1"/>
  <c r="AY2153" i="1" s="1"/>
  <c r="AV1121" i="1"/>
  <c r="AY1121" i="1" s="1"/>
  <c r="AT122" i="1"/>
  <c r="BT122" i="1" s="1"/>
  <c r="AV1246" i="1"/>
  <c r="AY1246" i="1" s="1"/>
  <c r="AT837" i="1"/>
  <c r="BT837" i="1" s="1"/>
  <c r="AV2167" i="1"/>
  <c r="AX2167" i="1" s="1"/>
  <c r="AV2297" i="1"/>
  <c r="AX2297" i="1" s="1"/>
  <c r="AV116" i="1"/>
  <c r="AV1117" i="1"/>
  <c r="AX1117" i="1" s="1"/>
  <c r="AV108" i="1"/>
  <c r="AY108" i="1" s="1"/>
  <c r="AT149" i="1"/>
  <c r="BT149" i="1" s="1"/>
  <c r="AT894" i="1"/>
  <c r="BT894" i="1" s="1"/>
  <c r="AT168" i="1"/>
  <c r="BT168" i="1" s="1"/>
  <c r="AS173" i="1"/>
  <c r="BT173" i="1" s="1"/>
  <c r="AV842" i="1"/>
  <c r="AV2331" i="1"/>
  <c r="AS1198" i="1"/>
  <c r="AT1091" i="1"/>
  <c r="BT1091" i="1" s="1"/>
  <c r="AT137" i="1"/>
  <c r="BT137" i="1" s="1"/>
  <c r="AU112" i="1"/>
  <c r="AW112" i="1" s="1"/>
  <c r="AV1119" i="1"/>
  <c r="AY1119" i="1" s="1"/>
  <c r="AV128" i="1"/>
  <c r="AV725" i="1"/>
  <c r="AY725" i="1" s="1"/>
  <c r="AU492" i="1"/>
  <c r="AT1060" i="1"/>
  <c r="BT1060" i="1" s="1"/>
  <c r="AU1331" i="1"/>
  <c r="AU684" i="1"/>
  <c r="AT2160" i="1"/>
  <c r="BT2160" i="1" s="1"/>
  <c r="AS811" i="1"/>
  <c r="BT811" i="1" s="1"/>
  <c r="AV900" i="1"/>
  <c r="AX900" i="1" s="1"/>
  <c r="AV828" i="1"/>
  <c r="AX828" i="1" s="1"/>
  <c r="AS114" i="1"/>
  <c r="BT114" i="1" s="1"/>
  <c r="AV146" i="1"/>
  <c r="AV1242" i="1"/>
  <c r="AX1242" i="1" s="1"/>
  <c r="AT2330" i="1"/>
  <c r="BT2330" i="1" s="1"/>
  <c r="AT169" i="1"/>
  <c r="AT825" i="1"/>
  <c r="BT825" i="1" s="1"/>
  <c r="AV1224" i="1"/>
  <c r="AV729" i="1"/>
  <c r="AX729" i="1" s="1"/>
  <c r="AT158" i="1"/>
  <c r="AS1200" i="1"/>
  <c r="BT1200" i="1" s="1"/>
  <c r="AT1201" i="1"/>
  <c r="BT1201" i="1" s="1"/>
  <c r="AU1012" i="1"/>
  <c r="AV2170" i="1"/>
  <c r="AY2170" i="1" s="1"/>
  <c r="AU843" i="1"/>
  <c r="AW843" i="1" s="1"/>
  <c r="AT2162" i="1"/>
  <c r="BT2162" i="1" s="1"/>
  <c r="AV1230" i="1"/>
  <c r="AW1230" i="1" s="1"/>
  <c r="AS104" i="1"/>
  <c r="BT104" i="1" s="1"/>
  <c r="AT1109" i="1"/>
  <c r="BT1109" i="1" s="1"/>
  <c r="AS2148" i="1"/>
  <c r="BT2148" i="1" s="1"/>
  <c r="AV898" i="1"/>
  <c r="AY898" i="1" s="1"/>
  <c r="AV2182" i="1"/>
  <c r="AX2182" i="1" s="1"/>
  <c r="AV135" i="1"/>
  <c r="AT2332" i="1"/>
  <c r="AU2145" i="1"/>
  <c r="AY2145" i="1" s="1"/>
  <c r="AV2175" i="1"/>
  <c r="AV1218" i="1"/>
  <c r="AY1218" i="1" s="1"/>
  <c r="AT845" i="1"/>
  <c r="BT845" i="1" s="1"/>
  <c r="AU1064" i="1"/>
  <c r="AV2330" i="1"/>
  <c r="AT699" i="1"/>
  <c r="BT699" i="1" s="1"/>
  <c r="AV1373" i="1"/>
  <c r="AS839" i="1"/>
  <c r="BT839" i="1" s="1"/>
  <c r="AT902" i="1"/>
  <c r="BT902" i="1" s="1"/>
  <c r="AT155" i="1"/>
  <c r="AT855" i="1"/>
  <c r="BT855" i="1" s="1"/>
  <c r="AV121" i="1"/>
  <c r="AW121" i="1" s="1"/>
  <c r="AU1442" i="1"/>
  <c r="AS815" i="1"/>
  <c r="BT815" i="1" s="1"/>
  <c r="AT2319" i="1"/>
  <c r="BT2319" i="1" s="1"/>
  <c r="AT2291" i="1"/>
  <c r="BT2291" i="1" s="1"/>
  <c r="AV122" i="1"/>
  <c r="AX122" i="1" s="1"/>
  <c r="AU2147" i="1"/>
  <c r="AT1057" i="1"/>
  <c r="AV837" i="1"/>
  <c r="AW837" i="1" s="1"/>
  <c r="AS842" i="1"/>
  <c r="BT842" i="1" s="1"/>
  <c r="AV149" i="1"/>
  <c r="AX149" i="1" s="1"/>
  <c r="AV894" i="1"/>
  <c r="AY894" i="1" s="1"/>
  <c r="AV168" i="1"/>
  <c r="AX168" i="1" s="1"/>
  <c r="AU113" i="1"/>
  <c r="AY113" i="1" s="1"/>
  <c r="AS2280" i="1"/>
  <c r="BT2280" i="1" s="1"/>
  <c r="AU2142" i="1"/>
  <c r="AW2142" i="1" s="1"/>
  <c r="AS112" i="1"/>
  <c r="BT112" i="1" s="1"/>
  <c r="AS492" i="1"/>
  <c r="BT492" i="1" s="1"/>
  <c r="AV1060" i="1"/>
  <c r="AT2312" i="1"/>
  <c r="BT2312" i="1" s="1"/>
  <c r="AT1219" i="1"/>
  <c r="BT1219" i="1" s="1"/>
  <c r="AS684" i="1"/>
  <c r="AV2160" i="1"/>
  <c r="AY2160" i="1" s="1"/>
  <c r="AT164" i="1"/>
  <c r="AT1107" i="1"/>
  <c r="AS97" i="1"/>
  <c r="AT1237" i="1"/>
  <c r="AV169" i="1"/>
  <c r="AY169" i="1" s="1"/>
  <c r="AV506" i="1"/>
  <c r="AV2328" i="1"/>
  <c r="AY2328" i="1" s="1"/>
  <c r="AU2146" i="1"/>
  <c r="AY2146" i="1" s="1"/>
  <c r="AT2168" i="1"/>
  <c r="BT2168" i="1" s="1"/>
  <c r="AT520" i="1"/>
  <c r="AU1334" i="1"/>
  <c r="AU2284" i="1"/>
  <c r="AY2284" i="1" s="1"/>
  <c r="AV158" i="1"/>
  <c r="AT1233" i="1"/>
  <c r="AU1016" i="1"/>
  <c r="AX1016" i="1" s="1"/>
  <c r="AV1250" i="1"/>
  <c r="AY1250" i="1" s="1"/>
  <c r="AV1201" i="1"/>
  <c r="AY1201" i="1" s="1"/>
  <c r="AT1078" i="1"/>
  <c r="AT1062" i="1"/>
  <c r="AT525" i="1"/>
  <c r="AT154" i="1"/>
  <c r="BT154" i="1" s="1"/>
  <c r="AV1226" i="1"/>
  <c r="AX1226" i="1" s="1"/>
  <c r="AT539" i="1"/>
  <c r="BT539" i="1" s="1"/>
  <c r="AU495" i="1"/>
  <c r="AV1109" i="1"/>
  <c r="AV1216" i="1"/>
  <c r="AW1216" i="1" s="1"/>
  <c r="AV719" i="1"/>
  <c r="AX719" i="1" s="1"/>
  <c r="AT832" i="1"/>
  <c r="BT832" i="1" s="1"/>
  <c r="AV2320" i="1"/>
  <c r="AY2320" i="1" s="1"/>
  <c r="AV147" i="1"/>
  <c r="AW147" i="1" s="1"/>
  <c r="AY1805" i="1"/>
  <c r="AT1114" i="1"/>
  <c r="BT1114" i="1" s="1"/>
  <c r="AT883" i="1"/>
  <c r="AV1377" i="1"/>
  <c r="AV1115" i="1"/>
  <c r="AX1115" i="1" s="1"/>
  <c r="AU839" i="1"/>
  <c r="AY839" i="1" s="1"/>
  <c r="AT2196" i="1"/>
  <c r="BT2196" i="1" s="1"/>
  <c r="AT1051" i="1"/>
  <c r="BT1051" i="1" s="1"/>
  <c r="AV1091" i="1"/>
  <c r="AY1091" i="1" s="1"/>
  <c r="AV155" i="1"/>
  <c r="AW155" i="1" s="1"/>
  <c r="AT521" i="1"/>
  <c r="BT521" i="1" s="1"/>
  <c r="AS1442" i="1"/>
  <c r="AU815" i="1"/>
  <c r="AW815" i="1" s="1"/>
  <c r="AV878" i="1"/>
  <c r="AY878" i="1" s="1"/>
  <c r="AV2319" i="1"/>
  <c r="AW2319" i="1" s="1"/>
  <c r="AV2291" i="1"/>
  <c r="AS2147" i="1"/>
  <c r="BT2147" i="1" s="1"/>
  <c r="AV1057" i="1"/>
  <c r="AT821" i="1"/>
  <c r="BT821" i="1" s="1"/>
  <c r="AV1458" i="1"/>
  <c r="AT152" i="1"/>
  <c r="BT152" i="1" s="1"/>
  <c r="AT178" i="1"/>
  <c r="AT135" i="1"/>
  <c r="AV137" i="1"/>
  <c r="AS2142" i="1"/>
  <c r="BT2142" i="1" s="1"/>
  <c r="AT162" i="1"/>
  <c r="AT542" i="1"/>
  <c r="BT542" i="1" s="1"/>
  <c r="AT397" i="1"/>
  <c r="BT397" i="1" s="1"/>
  <c r="AT830" i="1"/>
  <c r="BT830" i="1" s="1"/>
  <c r="AV2312" i="1"/>
  <c r="AX2312" i="1" s="1"/>
  <c r="AV1219" i="1"/>
  <c r="AY1219" i="1" s="1"/>
  <c r="AT734" i="1"/>
  <c r="BT734" i="1" s="1"/>
  <c r="AV164" i="1"/>
  <c r="AY164" i="1" s="1"/>
  <c r="AV1107" i="1"/>
  <c r="AW1107" i="1" s="1"/>
  <c r="AV1237" i="1"/>
  <c r="AX1237" i="1" s="1"/>
  <c r="AT735" i="1"/>
  <c r="BT735" i="1" s="1"/>
  <c r="AV1088" i="1"/>
  <c r="AY1088" i="1" s="1"/>
  <c r="AV2200" i="1"/>
  <c r="AY2200" i="1" s="1"/>
  <c r="AU809" i="1"/>
  <c r="AU1198" i="1"/>
  <c r="AV520" i="1"/>
  <c r="AX520" i="1" s="1"/>
  <c r="AT2181" i="1"/>
  <c r="BT2181" i="1" s="1"/>
  <c r="AS2284" i="1"/>
  <c r="BT2284" i="1" s="1"/>
  <c r="AV1233" i="1"/>
  <c r="AW1233" i="1" s="1"/>
  <c r="AS1016" i="1"/>
  <c r="BT1016" i="1" s="1"/>
  <c r="AV1078" i="1"/>
  <c r="AY1078" i="1" s="1"/>
  <c r="AV1062" i="1"/>
  <c r="AX1062" i="1" s="1"/>
  <c r="AU812" i="1"/>
  <c r="AT1235" i="1"/>
  <c r="AT844" i="1"/>
  <c r="BT844" i="1" s="1"/>
  <c r="AT144" i="1"/>
  <c r="AT2173" i="1"/>
  <c r="BT2173" i="1" s="1"/>
  <c r="AV525" i="1"/>
  <c r="AY525" i="1" s="1"/>
  <c r="AV154" i="1"/>
  <c r="AT1228" i="1"/>
  <c r="AV539" i="1"/>
  <c r="AV527" i="1"/>
  <c r="AT1115" i="1"/>
  <c r="BT1115" i="1" s="1"/>
  <c r="AT2188" i="1"/>
  <c r="BT2188" i="1" s="1"/>
  <c r="AV123" i="1"/>
  <c r="AY123" i="1" s="1"/>
  <c r="AS120" i="1"/>
  <c r="BT120" i="1" s="1"/>
  <c r="AT1209" i="1"/>
  <c r="AV1095" i="1"/>
  <c r="AY1095" i="1" s="1"/>
  <c r="AT889" i="1"/>
  <c r="AV1338" i="1"/>
  <c r="AY1338" i="1" s="1"/>
  <c r="AT1231" i="1"/>
  <c r="AT192" i="1"/>
  <c r="AV414" i="1"/>
  <c r="AY414" i="1" s="1"/>
  <c r="AU100" i="1"/>
  <c r="AT2197" i="1"/>
  <c r="BT2197" i="1" s="1"/>
  <c r="AT422" i="1"/>
  <c r="BT422" i="1" s="1"/>
  <c r="AT829" i="1"/>
  <c r="BT829" i="1" s="1"/>
  <c r="AV821" i="1"/>
  <c r="AY821" i="1" s="1"/>
  <c r="AV818" i="1"/>
  <c r="AY818" i="1" s="1"/>
  <c r="AS1009" i="1"/>
  <c r="AT1095" i="1"/>
  <c r="BT1095" i="1" s="1"/>
  <c r="AV825" i="1"/>
  <c r="AY825" i="1" s="1"/>
  <c r="AT826" i="1"/>
  <c r="BT826" i="1" s="1"/>
  <c r="AV2168" i="1"/>
  <c r="AX2168" i="1" s="1"/>
  <c r="AU2286" i="1"/>
  <c r="AW2286" i="1" s="1"/>
  <c r="AU853" i="1"/>
  <c r="AT2192" i="1"/>
  <c r="BT2192" i="1" s="1"/>
  <c r="AT1236" i="1"/>
  <c r="BT1236" i="1" s="1"/>
  <c r="AV162" i="1"/>
  <c r="AX162" i="1" s="1"/>
  <c r="AT1217" i="1"/>
  <c r="BT1217" i="1" s="1"/>
  <c r="AV542" i="1"/>
  <c r="AY542" i="1" s="1"/>
  <c r="AV830" i="1"/>
  <c r="AX830" i="1" s="1"/>
  <c r="AU107" i="1"/>
  <c r="AV734" i="1"/>
  <c r="AX734" i="1" s="1"/>
  <c r="AT1122" i="1"/>
  <c r="BT1122" i="1" s="1"/>
  <c r="AS835" i="1"/>
  <c r="BT835" i="1" s="1"/>
  <c r="AV2181" i="1"/>
  <c r="AX2181" i="1" s="1"/>
  <c r="AT841" i="1"/>
  <c r="BT841" i="1" s="1"/>
  <c r="AV2334" i="1"/>
  <c r="AU116" i="1"/>
  <c r="AT1066" i="1"/>
  <c r="AS1199" i="1"/>
  <c r="BT1199" i="1" s="1"/>
  <c r="AT2171" i="1"/>
  <c r="BT2171" i="1" s="1"/>
  <c r="AS812" i="1"/>
  <c r="AU103" i="1"/>
  <c r="AV1235" i="1"/>
  <c r="AY1235" i="1" s="1"/>
  <c r="AV144" i="1"/>
  <c r="AV2173" i="1"/>
  <c r="AY2173" i="1" s="1"/>
  <c r="AV1228" i="1"/>
  <c r="AV538" i="1"/>
  <c r="AY538" i="1" s="1"/>
  <c r="AT1064" i="1"/>
  <c r="AT1108" i="1"/>
  <c r="AU1009" i="1"/>
  <c r="AV2335" i="1"/>
  <c r="AY2335" i="1" s="1"/>
  <c r="AV2186" i="1"/>
  <c r="AY2186" i="1" s="1"/>
  <c r="AV712" i="1"/>
  <c r="AY712" i="1" s="1"/>
  <c r="AT139" i="1"/>
  <c r="AS169" i="1"/>
  <c r="AV1114" i="1"/>
  <c r="AX1114" i="1" s="1"/>
  <c r="AV139" i="1"/>
  <c r="AT819" i="1"/>
  <c r="BT819" i="1" s="1"/>
  <c r="AT873" i="1"/>
  <c r="BT873" i="1" s="1"/>
  <c r="AV507" i="1"/>
  <c r="AY507" i="1" s="1"/>
  <c r="AV889" i="1"/>
  <c r="AU2148" i="1"/>
  <c r="AT2183" i="1"/>
  <c r="BT2183" i="1" s="1"/>
  <c r="AT1482" i="1"/>
  <c r="AT1471" i="1"/>
  <c r="BT1471" i="1" s="1"/>
  <c r="AT1075" i="1"/>
  <c r="AT2189" i="1"/>
  <c r="BT2189" i="1" s="1"/>
  <c r="AV1231" i="1"/>
  <c r="AV521" i="1"/>
  <c r="AX521" i="1" s="1"/>
  <c r="AT140" i="1"/>
  <c r="AV192" i="1"/>
  <c r="AX192" i="1" s="1"/>
  <c r="AS100" i="1"/>
  <c r="BT100" i="1" s="1"/>
  <c r="AU1444" i="1"/>
  <c r="AV2197" i="1"/>
  <c r="AY2197" i="1" s="1"/>
  <c r="AV1028" i="1"/>
  <c r="AY1028" i="1" s="1"/>
  <c r="AV1029" i="1"/>
  <c r="AV422" i="1"/>
  <c r="AX422" i="1" s="1"/>
  <c r="AT1043" i="1"/>
  <c r="AT715" i="1"/>
  <c r="BT715" i="1" s="1"/>
  <c r="AV829" i="1"/>
  <c r="AY829" i="1" s="1"/>
  <c r="AU810" i="1"/>
  <c r="AT117" i="1"/>
  <c r="AT1213" i="1"/>
  <c r="AV827" i="1"/>
  <c r="AT1100" i="1"/>
  <c r="AV2195" i="1"/>
  <c r="AY2195" i="1" s="1"/>
  <c r="AS2286" i="1"/>
  <c r="BT2286" i="1" s="1"/>
  <c r="AS853" i="1"/>
  <c r="BT853" i="1" s="1"/>
  <c r="AV2192" i="1"/>
  <c r="AY2192" i="1" s="1"/>
  <c r="AV1236" i="1"/>
  <c r="AX1236" i="1" s="1"/>
  <c r="AV1217" i="1"/>
  <c r="AY1217" i="1" s="1"/>
  <c r="AS107" i="1"/>
  <c r="AU1072" i="1"/>
  <c r="AY1072" i="1" s="1"/>
  <c r="AT1106" i="1"/>
  <c r="AV518" i="1"/>
  <c r="AY518" i="1" s="1"/>
  <c r="AT2186" i="1"/>
  <c r="BT2186" i="1" s="1"/>
  <c r="AV530" i="1"/>
  <c r="AV522" i="1"/>
  <c r="AY522" i="1" s="1"/>
  <c r="AT719" i="1"/>
  <c r="BT719" i="1" s="1"/>
  <c r="AT2331" i="1"/>
  <c r="AV2301" i="1"/>
  <c r="AX2301" i="1" s="1"/>
  <c r="AT147" i="1"/>
  <c r="AV1025" i="1"/>
  <c r="AY1025" i="1" s="1"/>
  <c r="AV841" i="1"/>
  <c r="AY841" i="1" s="1"/>
  <c r="AT2334" i="1"/>
  <c r="BT2334" i="1" s="1"/>
  <c r="AS116" i="1"/>
  <c r="BT116" i="1" s="1"/>
  <c r="AV1066" i="1"/>
  <c r="AT838" i="1"/>
  <c r="BT838" i="1" s="1"/>
  <c r="AU1199" i="1"/>
  <c r="AW1199" i="1" s="1"/>
  <c r="AV2171" i="1"/>
  <c r="AY2171" i="1" s="1"/>
  <c r="AT1207" i="1"/>
  <c r="AT817" i="1"/>
  <c r="BT817" i="1" s="1"/>
  <c r="AT862" i="1"/>
  <c r="BT862" i="1" s="1"/>
  <c r="AT2317" i="1"/>
  <c r="BT2317" i="1" s="1"/>
  <c r="AT153" i="1"/>
  <c r="AU491" i="1"/>
  <c r="AV545" i="1"/>
  <c r="AX545" i="1" s="1"/>
  <c r="AV1087" i="1"/>
  <c r="AY1087" i="1" s="1"/>
  <c r="AV1108" i="1"/>
  <c r="AT1033" i="1"/>
  <c r="BT1033" i="1" s="1"/>
  <c r="AV2296" i="1"/>
  <c r="AV730" i="1"/>
  <c r="AY730" i="1" s="1"/>
  <c r="AX797" i="1"/>
  <c r="AV423" i="1"/>
  <c r="AW423" i="1" s="1"/>
  <c r="AV873" i="1"/>
  <c r="AY873" i="1" s="1"/>
  <c r="AT1368" i="1"/>
  <c r="AT177" i="1"/>
  <c r="BT177" i="1" s="1"/>
  <c r="AT1240" i="1"/>
  <c r="AS1191" i="1"/>
  <c r="BT1191" i="1" s="1"/>
  <c r="AT1380" i="1"/>
  <c r="BT1380" i="1" s="1"/>
  <c r="AV140" i="1"/>
  <c r="AS1071" i="1"/>
  <c r="BT1071" i="1" s="1"/>
  <c r="AT150" i="1"/>
  <c r="BT150" i="1" s="1"/>
  <c r="AT142" i="1"/>
  <c r="AT709" i="1"/>
  <c r="BT709" i="1" s="1"/>
  <c r="AS1444" i="1"/>
  <c r="AU1196" i="1"/>
  <c r="AY1196" i="1" s="1"/>
  <c r="AT1046" i="1"/>
  <c r="AV394" i="1"/>
  <c r="AV700" i="1"/>
  <c r="AX700" i="1" s="1"/>
  <c r="AT2315" i="1"/>
  <c r="BT2315" i="1" s="1"/>
  <c r="AV715" i="1"/>
  <c r="AY715" i="1" s="1"/>
  <c r="AU1067" i="1"/>
  <c r="AW1067" i="1" s="1"/>
  <c r="AS810" i="1"/>
  <c r="BT810" i="1" s="1"/>
  <c r="AV117" i="1"/>
  <c r="AY117" i="1" s="1"/>
  <c r="AV1213" i="1"/>
  <c r="AT2201" i="1"/>
  <c r="AT730" i="1"/>
  <c r="BT730" i="1" s="1"/>
  <c r="AT824" i="1"/>
  <c r="BT824" i="1" s="1"/>
  <c r="AU175" i="1"/>
  <c r="AY175" i="1" s="1"/>
  <c r="AT2338" i="1"/>
  <c r="BT2338" i="1" s="1"/>
  <c r="AV1100" i="1"/>
  <c r="AX1100" i="1" s="1"/>
  <c r="AU852" i="1"/>
  <c r="AY852" i="1" s="1"/>
  <c r="AT2177" i="1"/>
  <c r="BT2177" i="1" s="1"/>
  <c r="AT2309" i="1"/>
  <c r="AT2336" i="1"/>
  <c r="BT2336" i="1" s="1"/>
  <c r="AT903" i="1"/>
  <c r="BT903" i="1" s="1"/>
  <c r="AU1069" i="1"/>
  <c r="AT157" i="1"/>
  <c r="AU850" i="1"/>
  <c r="AS1072" i="1"/>
  <c r="BT1072" i="1" s="1"/>
  <c r="AT1081" i="1"/>
  <c r="BT1081" i="1" s="1"/>
  <c r="AU1192" i="1"/>
  <c r="AY1192" i="1" s="1"/>
  <c r="AT2325" i="1"/>
  <c r="AT1076" i="1"/>
  <c r="AS680" i="1"/>
  <c r="BT680" i="1" s="1"/>
  <c r="AU2288" i="1"/>
  <c r="AT2159" i="1"/>
  <c r="BT2159" i="1" s="1"/>
  <c r="AT2195" i="1"/>
  <c r="BT2195" i="1" s="1"/>
  <c r="AT1096" i="1"/>
  <c r="BT1096" i="1" s="1"/>
  <c r="AT2175" i="1"/>
  <c r="BT2175" i="1" s="1"/>
  <c r="AU679" i="1"/>
  <c r="AY679" i="1" s="1"/>
  <c r="AT166" i="1"/>
  <c r="AT1092" i="1"/>
  <c r="BT1092" i="1" s="1"/>
  <c r="AV838" i="1"/>
  <c r="AY838" i="1" s="1"/>
  <c r="AT1249" i="1"/>
  <c r="BT1249" i="1" s="1"/>
  <c r="AU836" i="1"/>
  <c r="AV1207" i="1"/>
  <c r="AX1207" i="1" s="1"/>
  <c r="AV817" i="1"/>
  <c r="AV2317" i="1"/>
  <c r="AX2317" i="1" s="1"/>
  <c r="AS103" i="1"/>
  <c r="AS491" i="1"/>
  <c r="BT491" i="1" s="1"/>
  <c r="AT145" i="1"/>
  <c r="AT1086" i="1"/>
  <c r="BT1086" i="1" s="1"/>
  <c r="AV853" i="1"/>
  <c r="AV167" i="1"/>
  <c r="AU2280" i="1"/>
  <c r="AV1120" i="1"/>
  <c r="AY1120" i="1" s="1"/>
  <c r="AS809" i="1"/>
  <c r="BT809" i="1" s="1"/>
  <c r="AV2338" i="1"/>
  <c r="AW2338" i="1" s="1"/>
  <c r="AT1079" i="1"/>
  <c r="BT1079" i="1" s="1"/>
  <c r="AT1375" i="1"/>
  <c r="AV177" i="1"/>
  <c r="AW177" i="1" s="1"/>
  <c r="AU1191" i="1"/>
  <c r="AU1071" i="1"/>
  <c r="AY1071" i="1" s="1"/>
  <c r="AV150" i="1"/>
  <c r="AX150" i="1" s="1"/>
  <c r="AV142" i="1"/>
  <c r="AV709" i="1"/>
  <c r="AY709" i="1" s="1"/>
  <c r="AS1196" i="1"/>
  <c r="BT1196" i="1" s="1"/>
  <c r="AV1046" i="1"/>
  <c r="AV2315" i="1"/>
  <c r="AX2315" i="1" s="1"/>
  <c r="AS1067" i="1"/>
  <c r="BT1067" i="1" s="1"/>
  <c r="AT108" i="1"/>
  <c r="BT108" i="1" s="1"/>
  <c r="AU99" i="1"/>
  <c r="AT1220" i="1"/>
  <c r="BT1220" i="1" s="1"/>
  <c r="AT534" i="1"/>
  <c r="BT534" i="1" s="1"/>
  <c r="AU118" i="1"/>
  <c r="AW118" i="1" s="1"/>
  <c r="AT1473" i="1"/>
  <c r="BT1473" i="1" s="1"/>
  <c r="AT2327" i="1"/>
  <c r="AT131" i="1"/>
  <c r="AU848" i="1"/>
  <c r="AY848" i="1" s="1"/>
  <c r="AV2177" i="1"/>
  <c r="AX2177" i="1" s="1"/>
  <c r="AT2324" i="1"/>
  <c r="AV2309" i="1"/>
  <c r="AX2309" i="1" s="1"/>
  <c r="AV2336" i="1"/>
  <c r="AY2336" i="1" s="1"/>
  <c r="AV903" i="1"/>
  <c r="AY903" i="1" s="1"/>
  <c r="AU1447" i="1"/>
  <c r="AS1069" i="1"/>
  <c r="BT1069" i="1" s="1"/>
  <c r="AT1229" i="1"/>
  <c r="AU1010" i="1"/>
  <c r="AX1010" i="1" s="1"/>
  <c r="AS850" i="1"/>
  <c r="AV1122" i="1"/>
  <c r="AX1122" i="1" s="1"/>
  <c r="AV1106" i="1"/>
  <c r="AV1081" i="1"/>
  <c r="AY1081" i="1" s="1"/>
  <c r="AT1242" i="1"/>
  <c r="BT1242" i="1" s="1"/>
  <c r="AV2325" i="1"/>
  <c r="AV1076" i="1"/>
  <c r="AT519" i="1"/>
  <c r="BT519" i="1" s="1"/>
  <c r="AU119" i="1"/>
  <c r="AW119" i="1" s="1"/>
  <c r="AS102" i="1"/>
  <c r="BT102" i="1" s="1"/>
  <c r="AT527" i="1"/>
  <c r="AV2159" i="1"/>
  <c r="AW2159" i="1" s="1"/>
  <c r="AV1096" i="1"/>
  <c r="AW1096" i="1" s="1"/>
  <c r="AV2178" i="1"/>
  <c r="AW2178" i="1" s="1"/>
  <c r="AT737" i="1"/>
  <c r="BT737" i="1" s="1"/>
  <c r="AT729" i="1"/>
  <c r="BT729" i="1" s="1"/>
  <c r="AV166" i="1"/>
  <c r="AT1250" i="1"/>
  <c r="AV1092" i="1"/>
  <c r="AY1092" i="1" s="1"/>
  <c r="AV1249" i="1"/>
  <c r="AW1249" i="1" s="1"/>
  <c r="AT1221" i="1"/>
  <c r="BT1221" i="1" s="1"/>
  <c r="AV153" i="1"/>
  <c r="AT1205" i="1"/>
  <c r="BT1205" i="1" s="1"/>
  <c r="AT2300" i="1"/>
  <c r="BT2300" i="1" s="1"/>
  <c r="AT1226" i="1"/>
  <c r="AV2154" i="1"/>
  <c r="AY2154" i="1" s="1"/>
  <c r="AV735" i="1"/>
  <c r="AX735" i="1" s="1"/>
  <c r="AV1243" i="1"/>
  <c r="AW1243" i="1" s="1"/>
  <c r="AU682" i="1"/>
  <c r="AW682" i="1" s="1"/>
  <c r="AV205" i="1"/>
  <c r="AV2308" i="1"/>
  <c r="AY2308" i="1" s="1"/>
  <c r="AV661" i="1"/>
  <c r="AX661" i="1" s="1"/>
  <c r="AT1041" i="1"/>
  <c r="AT1431" i="1"/>
  <c r="BT1431" i="1" s="1"/>
  <c r="AU1457" i="1"/>
  <c r="AT1389" i="1"/>
  <c r="BT1389" i="1" s="1"/>
  <c r="AV1466" i="1"/>
  <c r="AY1466" i="1" s="1"/>
  <c r="AU2404" i="1"/>
  <c r="AW2404" i="1" s="1"/>
  <c r="AV694" i="1"/>
  <c r="AT1356" i="1"/>
  <c r="BT1356" i="1" s="1"/>
  <c r="AV401" i="1"/>
  <c r="AY401" i="1" s="1"/>
  <c r="AT1503" i="1"/>
  <c r="BT1503" i="1" s="1"/>
  <c r="AV345" i="1"/>
  <c r="AY345" i="1" s="1"/>
  <c r="AY733" i="1"/>
  <c r="AY1901" i="1"/>
  <c r="AU1327" i="1"/>
  <c r="AY2302" i="1"/>
  <c r="AV1766" i="1"/>
  <c r="AV1468" i="1"/>
  <c r="AV1460" i="1"/>
  <c r="AT1442" i="1"/>
  <c r="AS1440" i="1"/>
  <c r="BT1440" i="1" s="1"/>
  <c r="AU842" i="1"/>
  <c r="AU746" i="1"/>
  <c r="AX746" i="1" s="1"/>
  <c r="AV420" i="1"/>
  <c r="AY420" i="1" s="1"/>
  <c r="AV224" i="1"/>
  <c r="AV1746" i="1"/>
  <c r="AY1746" i="1" s="1"/>
  <c r="AU1402" i="1"/>
  <c r="AS607" i="1"/>
  <c r="AV361" i="1"/>
  <c r="AT867" i="1"/>
  <c r="BT867" i="1" s="1"/>
  <c r="AT185" i="1"/>
  <c r="BT185" i="1" s="1"/>
  <c r="AV696" i="1"/>
  <c r="AV628" i="1"/>
  <c r="AS1447" i="1"/>
  <c r="BT1447" i="1" s="1"/>
  <c r="AT1765" i="1"/>
  <c r="AV1481" i="1"/>
  <c r="AV229" i="1"/>
  <c r="AX229" i="1" s="1"/>
  <c r="AU1449" i="1"/>
  <c r="AV1058" i="1"/>
  <c r="AV869" i="1"/>
  <c r="AX869" i="1" s="1"/>
  <c r="AT1056" i="1"/>
  <c r="AV1428" i="1"/>
  <c r="AS750" i="1"/>
  <c r="BT750" i="1" s="1"/>
  <c r="AU835" i="1"/>
  <c r="AW835" i="1" s="1"/>
  <c r="AT1738" i="1"/>
  <c r="AV1386" i="1"/>
  <c r="AY1386" i="1" s="1"/>
  <c r="AV1421" i="1"/>
  <c r="AW1421" i="1" s="1"/>
  <c r="AT361" i="1"/>
  <c r="BT361" i="1" s="1"/>
  <c r="AV794" i="1"/>
  <c r="AT1417" i="1"/>
  <c r="AV880" i="1"/>
  <c r="AX880" i="1" s="1"/>
  <c r="AT696" i="1"/>
  <c r="AV686" i="1"/>
  <c r="AT365" i="1"/>
  <c r="BT365" i="1" s="1"/>
  <c r="AT1025" i="1"/>
  <c r="BT1025" i="1" s="1"/>
  <c r="AT780" i="1"/>
  <c r="BT780" i="1" s="1"/>
  <c r="AU1347" i="1"/>
  <c r="AU338" i="1"/>
  <c r="AS612" i="1"/>
  <c r="BT612" i="1" s="1"/>
  <c r="AS834" i="1"/>
  <c r="BT834" i="1" s="1"/>
  <c r="AV1444" i="1"/>
  <c r="AV1356" i="1"/>
  <c r="AV1370" i="1"/>
  <c r="AT1762" i="1"/>
  <c r="AT853" i="1"/>
  <c r="AT1371" i="1"/>
  <c r="AT623" i="1"/>
  <c r="BT623" i="1" s="1"/>
  <c r="AT191" i="1"/>
  <c r="BT191" i="1" s="1"/>
  <c r="AT209" i="1"/>
  <c r="AV867" i="1"/>
  <c r="AY867" i="1" s="1"/>
  <c r="AV1050" i="1"/>
  <c r="AY1050" i="1" s="1"/>
  <c r="AV191" i="1"/>
  <c r="AX191" i="1" s="1"/>
  <c r="AV850" i="1"/>
  <c r="AT1012" i="1"/>
  <c r="AT865" i="1"/>
  <c r="BT865" i="1" s="1"/>
  <c r="AT638" i="1"/>
  <c r="BT638" i="1" s="1"/>
  <c r="AT870" i="1"/>
  <c r="BT870" i="1" s="1"/>
  <c r="AS650" i="1"/>
  <c r="AV1388" i="1"/>
  <c r="AY1388" i="1" s="1"/>
  <c r="AV1442" i="1"/>
  <c r="AT892" i="1"/>
  <c r="BT892" i="1" s="1"/>
  <c r="AT1037" i="1"/>
  <c r="BT1037" i="1" s="1"/>
  <c r="AT196" i="1"/>
  <c r="AT796" i="1"/>
  <c r="BT796" i="1" s="1"/>
  <c r="AT685" i="1"/>
  <c r="BT685" i="1" s="1"/>
  <c r="AS175" i="1"/>
  <c r="AV680" i="1"/>
  <c r="AY680" i="1" s="1"/>
  <c r="AV219" i="1"/>
  <c r="AX219" i="1" s="1"/>
  <c r="AT1017" i="1"/>
  <c r="BT1017" i="1" s="1"/>
  <c r="AT1364" i="1"/>
  <c r="BT1364" i="1" s="1"/>
  <c r="AU656" i="1"/>
  <c r="AT790" i="1"/>
  <c r="BT790" i="1" s="1"/>
  <c r="AS1331" i="1"/>
  <c r="AT645" i="1"/>
  <c r="BT645" i="1" s="1"/>
  <c r="AT1734" i="1"/>
  <c r="BT1734" i="1" s="1"/>
  <c r="AT216" i="1"/>
  <c r="AU1002" i="1"/>
  <c r="AV1740" i="1"/>
  <c r="AX1740" i="1" s="1"/>
  <c r="AV800" i="1"/>
  <c r="AT788" i="1"/>
  <c r="BT788" i="1" s="1"/>
  <c r="AT213" i="1"/>
  <c r="BT213" i="1" s="1"/>
  <c r="AT885" i="1"/>
  <c r="BT885" i="1" s="1"/>
  <c r="AV858" i="1"/>
  <c r="AY858" i="1" s="1"/>
  <c r="AS1005" i="1"/>
  <c r="BT1005" i="1" s="1"/>
  <c r="AV643" i="1"/>
  <c r="AT1767" i="1"/>
  <c r="AT684" i="1"/>
  <c r="AT1352" i="1"/>
  <c r="AT1338" i="1"/>
  <c r="AS1404" i="1"/>
  <c r="BT1404" i="1" s="1"/>
  <c r="AS1334" i="1"/>
  <c r="AT1462" i="1"/>
  <c r="BT1462" i="1" s="1"/>
  <c r="AT1374" i="1"/>
  <c r="AT1397" i="1"/>
  <c r="AT388" i="1"/>
  <c r="BT388" i="1" s="1"/>
  <c r="AV754" i="1"/>
  <c r="AY754" i="1" s="1"/>
  <c r="AV662" i="1"/>
  <c r="AY662" i="1" s="1"/>
  <c r="AS836" i="1"/>
  <c r="BT836" i="1" s="1"/>
  <c r="AT650" i="1"/>
  <c r="AT884" i="1"/>
  <c r="BT884" i="1" s="1"/>
  <c r="AV862" i="1"/>
  <c r="AS1403" i="1"/>
  <c r="BT1403" i="1" s="1"/>
  <c r="AT1730" i="1"/>
  <c r="BT1730" i="1" s="1"/>
  <c r="AS843" i="1"/>
  <c r="BT843" i="1" s="1"/>
  <c r="AS1712" i="1"/>
  <c r="BT1712" i="1" s="1"/>
  <c r="AV844" i="1"/>
  <c r="AX844" i="1" s="1"/>
  <c r="AT768" i="1"/>
  <c r="BT768" i="1" s="1"/>
  <c r="AU1433" i="1"/>
  <c r="AX1433" i="1" s="1"/>
  <c r="AT874" i="1"/>
  <c r="BT874" i="1" s="1"/>
  <c r="AT792" i="1"/>
  <c r="BT792" i="1" s="1"/>
  <c r="AU744" i="1"/>
  <c r="AV1425" i="1"/>
  <c r="AW1425" i="1" s="1"/>
  <c r="AV425" i="1"/>
  <c r="AY425" i="1" s="1"/>
  <c r="AV1456" i="1"/>
  <c r="AV673" i="1"/>
  <c r="AV1437" i="1"/>
  <c r="AY1437" i="1" s="1"/>
  <c r="AT1011" i="1"/>
  <c r="AV1742" i="1"/>
  <c r="AX1742" i="1" s="1"/>
  <c r="AS416" i="1"/>
  <c r="BT416" i="1" s="1"/>
  <c r="AT425" i="1"/>
  <c r="BT425" i="1" s="1"/>
  <c r="AV1012" i="1"/>
  <c r="AV865" i="1"/>
  <c r="AW865" i="1" s="1"/>
  <c r="AT878" i="1"/>
  <c r="BT878" i="1" s="1"/>
  <c r="AU374" i="1"/>
  <c r="AV638" i="1"/>
  <c r="AV870" i="1"/>
  <c r="AX870" i="1" s="1"/>
  <c r="AT370" i="1"/>
  <c r="AT700" i="1"/>
  <c r="BT700" i="1" s="1"/>
  <c r="AT1029" i="1"/>
  <c r="BT1029" i="1" s="1"/>
  <c r="AT1756" i="1"/>
  <c r="AT1009" i="1"/>
  <c r="AT860" i="1"/>
  <c r="BT860" i="1" s="1"/>
  <c r="AV892" i="1"/>
  <c r="AX892" i="1" s="1"/>
  <c r="AV1037" i="1"/>
  <c r="AY1037" i="1" s="1"/>
  <c r="AV196" i="1"/>
  <c r="AY196" i="1" s="1"/>
  <c r="AV796" i="1"/>
  <c r="AV685" i="1"/>
  <c r="AW685" i="1" s="1"/>
  <c r="AT1731" i="1"/>
  <c r="BT1731" i="1" s="1"/>
  <c r="AT640" i="1"/>
  <c r="BT640" i="1" s="1"/>
  <c r="AS176" i="1"/>
  <c r="BT176" i="1" s="1"/>
  <c r="AT225" i="1"/>
  <c r="BT225" i="1" s="1"/>
  <c r="AT1373" i="1"/>
  <c r="AV618" i="1"/>
  <c r="AV1034" i="1"/>
  <c r="AW1034" i="1" s="1"/>
  <c r="AT1369" i="1"/>
  <c r="AT624" i="1"/>
  <c r="BT624" i="1" s="1"/>
  <c r="AV1017" i="1"/>
  <c r="AV1364" i="1"/>
  <c r="AY1364" i="1" s="1"/>
  <c r="AT342" i="1"/>
  <c r="AS656" i="1"/>
  <c r="AV790" i="1"/>
  <c r="AW790" i="1" s="1"/>
  <c r="AT356" i="1"/>
  <c r="BT356" i="1" s="1"/>
  <c r="AT1381" i="1"/>
  <c r="BT1381" i="1" s="1"/>
  <c r="AT1414" i="1"/>
  <c r="AT773" i="1"/>
  <c r="BT773" i="1" s="1"/>
  <c r="AT203" i="1"/>
  <c r="BT203" i="1" s="1"/>
  <c r="AV645" i="1"/>
  <c r="AY645" i="1" s="1"/>
  <c r="AV1734" i="1"/>
  <c r="AY1734" i="1" s="1"/>
  <c r="AV216" i="1"/>
  <c r="AX216" i="1" s="1"/>
  <c r="AS1002" i="1"/>
  <c r="BT1002" i="1" s="1"/>
  <c r="AT1024" i="1"/>
  <c r="BT1024" i="1" s="1"/>
  <c r="AV788" i="1"/>
  <c r="AX788" i="1" s="1"/>
  <c r="AV213" i="1"/>
  <c r="AV885" i="1"/>
  <c r="AX885" i="1" s="1"/>
  <c r="AV1738" i="1"/>
  <c r="AV194" i="1"/>
  <c r="AT1055" i="1"/>
  <c r="AT851" i="1"/>
  <c r="BT851" i="1" s="1"/>
  <c r="AT1437" i="1"/>
  <c r="AS1408" i="1"/>
  <c r="BT1408" i="1" s="1"/>
  <c r="AT1449" i="1"/>
  <c r="AT656" i="1"/>
  <c r="AT1400" i="1"/>
  <c r="AT1463" i="1"/>
  <c r="AT1454" i="1"/>
  <c r="AT347" i="1"/>
  <c r="BT347" i="1" s="1"/>
  <c r="AT782" i="1"/>
  <c r="BT782" i="1" s="1"/>
  <c r="AT1384" i="1"/>
  <c r="BT1384" i="1" s="1"/>
  <c r="AT1745" i="1"/>
  <c r="BT1745" i="1" s="1"/>
  <c r="AV1462" i="1"/>
  <c r="AX1462" i="1" s="1"/>
  <c r="AV1374" i="1"/>
  <c r="AV1397" i="1"/>
  <c r="AY1397" i="1" s="1"/>
  <c r="AT886" i="1"/>
  <c r="BT886" i="1" s="1"/>
  <c r="AT690" i="1"/>
  <c r="AV650" i="1"/>
  <c r="AW650" i="1" s="1"/>
  <c r="AT1453" i="1"/>
  <c r="AT893" i="1"/>
  <c r="BT893" i="1" s="1"/>
  <c r="AV1762" i="1"/>
  <c r="AU170" i="1"/>
  <c r="AW170" i="1" s="1"/>
  <c r="AT190" i="1"/>
  <c r="BT190" i="1" s="1"/>
  <c r="AT1724" i="1"/>
  <c r="BT1724" i="1" s="1"/>
  <c r="AV768" i="1"/>
  <c r="AW768" i="1" s="1"/>
  <c r="AS608" i="1"/>
  <c r="BT608" i="1" s="1"/>
  <c r="AT371" i="1"/>
  <c r="AV367" i="1"/>
  <c r="AV1726" i="1"/>
  <c r="AX1726" i="1" s="1"/>
  <c r="AS1451" i="1"/>
  <c r="AT1044" i="1"/>
  <c r="AV871" i="1"/>
  <c r="AY871" i="1" s="1"/>
  <c r="AV1755" i="1"/>
  <c r="AW1755" i="1" s="1"/>
  <c r="AX1398" i="1"/>
  <c r="AY2364" i="1"/>
  <c r="AV860" i="1"/>
  <c r="AY860" i="1" s="1"/>
  <c r="AU171" i="1"/>
  <c r="AT1469" i="1"/>
  <c r="BT1469" i="1" s="1"/>
  <c r="AV1731" i="1"/>
  <c r="AX1731" i="1" s="1"/>
  <c r="AV640" i="1"/>
  <c r="AY640" i="1" s="1"/>
  <c r="AU337" i="1"/>
  <c r="AW337" i="1" s="1"/>
  <c r="AV225" i="1"/>
  <c r="AY225" i="1" s="1"/>
  <c r="AT1377" i="1"/>
  <c r="AV180" i="1"/>
  <c r="AY180" i="1" s="1"/>
  <c r="AT693" i="1"/>
  <c r="AT689" i="1"/>
  <c r="AV624" i="1"/>
  <c r="AW624" i="1" s="1"/>
  <c r="AT1358" i="1"/>
  <c r="AV342" i="1"/>
  <c r="AT706" i="1"/>
  <c r="BT706" i="1" s="1"/>
  <c r="AT1342" i="1"/>
  <c r="BT1342" i="1" s="1"/>
  <c r="AV356" i="1"/>
  <c r="AY356" i="1" s="1"/>
  <c r="AV1381" i="1"/>
  <c r="AW1381" i="1" s="1"/>
  <c r="AV1414" i="1"/>
  <c r="AX1414" i="1" s="1"/>
  <c r="AV773" i="1"/>
  <c r="AW773" i="1" s="1"/>
  <c r="AV203" i="1"/>
  <c r="AY203" i="1" s="1"/>
  <c r="AT1052" i="1"/>
  <c r="BT1052" i="1" s="1"/>
  <c r="AT200" i="1"/>
  <c r="AV1024" i="1"/>
  <c r="AX1024" i="1" s="1"/>
  <c r="AT1378" i="1"/>
  <c r="BT1378" i="1" s="1"/>
  <c r="AU1436" i="1"/>
  <c r="AV1055" i="1"/>
  <c r="AY1055" i="1" s="1"/>
  <c r="AV851" i="1"/>
  <c r="AY851" i="1" s="1"/>
  <c r="AT1418" i="1"/>
  <c r="AS1000" i="1"/>
  <c r="BT1000" i="1" s="1"/>
  <c r="AV767" i="1"/>
  <c r="AX767" i="1" s="1"/>
  <c r="AV1426" i="1"/>
  <c r="AY1426" i="1" s="1"/>
  <c r="AV1449" i="1"/>
  <c r="AU649" i="1"/>
  <c r="AT180" i="1"/>
  <c r="BT180" i="1" s="1"/>
  <c r="AU1718" i="1"/>
  <c r="AW1718" i="1" s="1"/>
  <c r="AV1454" i="1"/>
  <c r="AV347" i="1"/>
  <c r="AW347" i="1" s="1"/>
  <c r="AV782" i="1"/>
  <c r="AW782" i="1" s="1"/>
  <c r="AV1384" i="1"/>
  <c r="AY1384" i="1" s="1"/>
  <c r="AV1745" i="1"/>
  <c r="AY1745" i="1" s="1"/>
  <c r="AU613" i="1"/>
  <c r="AV886" i="1"/>
  <c r="AY886" i="1" s="1"/>
  <c r="AV690" i="1"/>
  <c r="AW690" i="1" s="1"/>
  <c r="AV1453" i="1"/>
  <c r="AV1730" i="1"/>
  <c r="AY1730" i="1" s="1"/>
  <c r="AV893" i="1"/>
  <c r="AW893" i="1" s="1"/>
  <c r="AU611" i="1"/>
  <c r="AS170" i="1"/>
  <c r="BT170" i="1" s="1"/>
  <c r="AV190" i="1"/>
  <c r="AV1724" i="1"/>
  <c r="AW1724" i="1" s="1"/>
  <c r="AT1725" i="1"/>
  <c r="BT1725" i="1" s="1"/>
  <c r="AV1464" i="1"/>
  <c r="AY1464" i="1" s="1"/>
  <c r="AT1757" i="1"/>
  <c r="AT226" i="1"/>
  <c r="BT226" i="1" s="1"/>
  <c r="AV1469" i="1"/>
  <c r="AX1469" i="1" s="1"/>
  <c r="AV1343" i="1"/>
  <c r="AY1343" i="1" s="1"/>
  <c r="AT423" i="1"/>
  <c r="BT423" i="1" s="1"/>
  <c r="AV684" i="1"/>
  <c r="AT665" i="1"/>
  <c r="AV1480" i="1"/>
  <c r="AX765" i="1"/>
  <c r="AV771" i="1"/>
  <c r="AY771" i="1" s="1"/>
  <c r="AV776" i="1"/>
  <c r="AY776" i="1" s="1"/>
  <c r="AV855" i="1"/>
  <c r="AY855" i="1" s="1"/>
  <c r="AV756" i="1"/>
  <c r="AW756" i="1" s="1"/>
  <c r="AT1411" i="1"/>
  <c r="AT424" i="1"/>
  <c r="BT424" i="1" s="1"/>
  <c r="AT1494" i="1"/>
  <c r="BT1494" i="1" s="1"/>
  <c r="AS1401" i="1"/>
  <c r="BT1401" i="1" s="1"/>
  <c r="AS336" i="1"/>
  <c r="BT336" i="1" s="1"/>
  <c r="AV653" i="1"/>
  <c r="AX653" i="1" s="1"/>
  <c r="AU748" i="1"/>
  <c r="AY748" i="1" s="1"/>
  <c r="AV1435" i="1"/>
  <c r="AV1043" i="1"/>
  <c r="AY1043" i="1" s="1"/>
  <c r="AV634" i="1"/>
  <c r="AX634" i="1" s="1"/>
  <c r="AS1716" i="1"/>
  <c r="BT1716" i="1" s="1"/>
  <c r="AT1749" i="1"/>
  <c r="BT1749" i="1" s="1"/>
  <c r="AS171" i="1"/>
  <c r="BT171" i="1" s="1"/>
  <c r="AT1729" i="1"/>
  <c r="BT1729" i="1" s="1"/>
  <c r="AV1767" i="1"/>
  <c r="AW1767" i="1" s="1"/>
  <c r="AV693" i="1"/>
  <c r="AU1451" i="1"/>
  <c r="AT667" i="1"/>
  <c r="AS1718" i="1"/>
  <c r="BT1718" i="1" s="1"/>
  <c r="AT784" i="1"/>
  <c r="BT784" i="1" s="1"/>
  <c r="AT1424" i="1"/>
  <c r="AU1349" i="1"/>
  <c r="AW1349" i="1" s="1"/>
  <c r="AT622" i="1"/>
  <c r="BT622" i="1" s="1"/>
  <c r="AV1358" i="1"/>
  <c r="AX1358" i="1" s="1"/>
  <c r="AU179" i="1"/>
  <c r="AY179" i="1" s="1"/>
  <c r="AV706" i="1"/>
  <c r="AX706" i="1" s="1"/>
  <c r="AV1342" i="1"/>
  <c r="AY1342" i="1" s="1"/>
  <c r="AT1058" i="1"/>
  <c r="AV1052" i="1"/>
  <c r="AV200" i="1"/>
  <c r="AT1036" i="1"/>
  <c r="BT1036" i="1" s="1"/>
  <c r="AT861" i="1"/>
  <c r="BT861" i="1" s="1"/>
  <c r="AT672" i="1"/>
  <c r="AT1474" i="1"/>
  <c r="AT1410" i="1"/>
  <c r="AU1328" i="1"/>
  <c r="AV188" i="1"/>
  <c r="AY188" i="1" s="1"/>
  <c r="AS1436" i="1"/>
  <c r="BT1436" i="1" s="1"/>
  <c r="AU1336" i="1"/>
  <c r="AT1363" i="1"/>
  <c r="BT1363" i="1" s="1"/>
  <c r="AT618" i="1"/>
  <c r="BT618" i="1" s="1"/>
  <c r="AT219" i="1"/>
  <c r="BT219" i="1" s="1"/>
  <c r="AT647" i="1"/>
  <c r="BT647" i="1" s="1"/>
  <c r="AV1020" i="1"/>
  <c r="AY1020" i="1" s="1"/>
  <c r="AS335" i="1"/>
  <c r="BT335" i="1" s="1"/>
  <c r="AV658" i="1"/>
  <c r="AY658" i="1" s="1"/>
  <c r="AS613" i="1"/>
  <c r="BT613" i="1" s="1"/>
  <c r="AT854" i="1"/>
  <c r="BT854" i="1" s="1"/>
  <c r="AT398" i="1"/>
  <c r="BT398" i="1" s="1"/>
  <c r="AU1453" i="1"/>
  <c r="AT206" i="1"/>
  <c r="BT206" i="1" s="1"/>
  <c r="AT1466" i="1"/>
  <c r="BT1466" i="1" s="1"/>
  <c r="AS611" i="1"/>
  <c r="BT611" i="1" s="1"/>
  <c r="AT220" i="1"/>
  <c r="BT220" i="1" s="1"/>
  <c r="AV1725" i="1"/>
  <c r="AY1725" i="1" s="1"/>
  <c r="AV1367" i="1"/>
  <c r="AT359" i="1"/>
  <c r="BT359" i="1" s="1"/>
  <c r="AV655" i="1"/>
  <c r="AY655" i="1" s="1"/>
  <c r="AT646" i="1"/>
  <c r="BT646" i="1" s="1"/>
  <c r="AV348" i="1"/>
  <c r="AW348" i="1" s="1"/>
  <c r="AV185" i="1"/>
  <c r="AW185" i="1" s="1"/>
  <c r="AU173" i="1"/>
  <c r="AT850" i="1"/>
  <c r="AS649" i="1"/>
  <c r="BT649" i="1" s="1"/>
  <c r="AV639" i="1"/>
  <c r="AT779" i="1"/>
  <c r="BT779" i="1" s="1"/>
  <c r="AT1760" i="1"/>
  <c r="AU1346" i="1"/>
  <c r="AU1330" i="1"/>
  <c r="AX1330" i="1" s="1"/>
  <c r="AV1411" i="1"/>
  <c r="AW1411" i="1" s="1"/>
  <c r="AV424" i="1"/>
  <c r="AY424" i="1" s="1"/>
  <c r="AT1451" i="1"/>
  <c r="AT758" i="1"/>
  <c r="BT758" i="1" s="1"/>
  <c r="AS748" i="1"/>
  <c r="BT748" i="1" s="1"/>
  <c r="AU372" i="1"/>
  <c r="AS1007" i="1"/>
  <c r="BT1007" i="1" s="1"/>
  <c r="AT1737" i="1"/>
  <c r="BT1737" i="1" s="1"/>
  <c r="AU1716" i="1"/>
  <c r="AV1749" i="1"/>
  <c r="AX1749" i="1" s="1"/>
  <c r="AT221" i="1"/>
  <c r="BT221" i="1" s="1"/>
  <c r="AT1391" i="1"/>
  <c r="BT1391" i="1" s="1"/>
  <c r="AT617" i="1"/>
  <c r="BT617" i="1" s="1"/>
  <c r="AU752" i="1"/>
  <c r="AT199" i="1"/>
  <c r="AT783" i="1"/>
  <c r="BT783" i="1" s="1"/>
  <c r="AT666" i="1"/>
  <c r="AV784" i="1"/>
  <c r="AS375" i="1"/>
  <c r="BT375" i="1" s="1"/>
  <c r="AV622" i="1"/>
  <c r="AY622" i="1" s="1"/>
  <c r="AU1438" i="1"/>
  <c r="AY1438" i="1" s="1"/>
  <c r="AT208" i="1"/>
  <c r="AT1415" i="1"/>
  <c r="AU1715" i="1"/>
  <c r="AX1715" i="1" s="1"/>
  <c r="AS179" i="1"/>
  <c r="BT179" i="1" s="1"/>
  <c r="AT1361" i="1"/>
  <c r="AU1008" i="1"/>
  <c r="AX1008" i="1" s="1"/>
  <c r="AT357" i="1"/>
  <c r="BT357" i="1" s="1"/>
  <c r="AT344" i="1"/>
  <c r="AU1006" i="1"/>
  <c r="AV1036" i="1"/>
  <c r="AW1036" i="1" s="1"/>
  <c r="AV861" i="1"/>
  <c r="AY861" i="1" s="1"/>
  <c r="AV672" i="1"/>
  <c r="AY672" i="1" s="1"/>
  <c r="AT629" i="1"/>
  <c r="AS1328" i="1"/>
  <c r="AS1336" i="1"/>
  <c r="AY1125" i="1"/>
  <c r="AV1418" i="1"/>
  <c r="AY1418" i="1" s="1"/>
  <c r="AV1363" i="1"/>
  <c r="AX1363" i="1" s="1"/>
  <c r="AS373" i="1"/>
  <c r="BT373" i="1" s="1"/>
  <c r="AV698" i="1"/>
  <c r="AX698" i="1" s="1"/>
  <c r="AT657" i="1"/>
  <c r="AV678" i="1"/>
  <c r="AW678" i="1" s="1"/>
  <c r="AV647" i="1"/>
  <c r="AY647" i="1" s="1"/>
  <c r="AT1040" i="1"/>
  <c r="AT1741" i="1"/>
  <c r="BT1741" i="1" s="1"/>
  <c r="AU375" i="1"/>
  <c r="AT663" i="1"/>
  <c r="BT663" i="1" s="1"/>
  <c r="AT694" i="1"/>
  <c r="AT1353" i="1"/>
  <c r="BT1353" i="1" s="1"/>
  <c r="AV854" i="1"/>
  <c r="AX854" i="1" s="1"/>
  <c r="AT205" i="1"/>
  <c r="BT205" i="1" s="1"/>
  <c r="AS1453" i="1"/>
  <c r="AT1753" i="1"/>
  <c r="BT1753" i="1" s="1"/>
  <c r="AV206" i="1"/>
  <c r="AY206" i="1" s="1"/>
  <c r="AT1370" i="1"/>
  <c r="AT620" i="1"/>
  <c r="BT620" i="1" s="1"/>
  <c r="AT661" i="1"/>
  <c r="BT661" i="1" s="1"/>
  <c r="AV220" i="1"/>
  <c r="AW220" i="1" s="1"/>
  <c r="AV353" i="1"/>
  <c r="AT876" i="1"/>
  <c r="BT876" i="1" s="1"/>
  <c r="AS1719" i="1"/>
  <c r="BT1719" i="1" s="1"/>
  <c r="AV1476" i="1"/>
  <c r="AV215" i="1"/>
  <c r="AT369" i="1"/>
  <c r="AY813" i="1"/>
  <c r="AY2516" i="1"/>
  <c r="AV779" i="1"/>
  <c r="AY779" i="1" s="1"/>
  <c r="AV1760" i="1"/>
  <c r="AS1346" i="1"/>
  <c r="BT1346" i="1" s="1"/>
  <c r="AS1330" i="1"/>
  <c r="BT1330" i="1" s="1"/>
  <c r="AV1451" i="1"/>
  <c r="AV758" i="1"/>
  <c r="AX758" i="1" s="1"/>
  <c r="AT1028" i="1"/>
  <c r="BT1028" i="1" s="1"/>
  <c r="AT798" i="1"/>
  <c r="BT798" i="1" s="1"/>
  <c r="AS372" i="1"/>
  <c r="BT372" i="1" s="1"/>
  <c r="AU1007" i="1"/>
  <c r="AV1737" i="1"/>
  <c r="AY1737" i="1" s="1"/>
  <c r="AT1766" i="1"/>
  <c r="AT1468" i="1"/>
  <c r="BT1468" i="1" s="1"/>
  <c r="AT1460" i="1"/>
  <c r="AU1440" i="1"/>
  <c r="AV221" i="1"/>
  <c r="AX221" i="1" s="1"/>
  <c r="AV1391" i="1"/>
  <c r="AX1391" i="1" s="1"/>
  <c r="AT648" i="1"/>
  <c r="AT352" i="1"/>
  <c r="BT352" i="1" s="1"/>
  <c r="AT207" i="1"/>
  <c r="BT207" i="1" s="1"/>
  <c r="AV1352" i="1"/>
  <c r="AY1352" i="1" s="1"/>
  <c r="AU1406" i="1"/>
  <c r="AV619" i="1"/>
  <c r="AY619" i="1" s="1"/>
  <c r="AV1741" i="1"/>
  <c r="AV1463" i="1"/>
  <c r="AS1438" i="1"/>
  <c r="BT1438" i="1" s="1"/>
  <c r="AV208" i="1"/>
  <c r="AV1415" i="1"/>
  <c r="AW1415" i="1" s="1"/>
  <c r="AS1715" i="1"/>
  <c r="BT1715" i="1" s="1"/>
  <c r="AT1481" i="1"/>
  <c r="AT229" i="1"/>
  <c r="BT229" i="1" s="1"/>
  <c r="AV1361" i="1"/>
  <c r="AW1361" i="1" s="1"/>
  <c r="AS1008" i="1"/>
  <c r="BT1008" i="1" s="1"/>
  <c r="AT869" i="1"/>
  <c r="BT869" i="1" s="1"/>
  <c r="AV357" i="1"/>
  <c r="AX357" i="1" s="1"/>
  <c r="AV344" i="1"/>
  <c r="AX344" i="1" s="1"/>
  <c r="AS1006" i="1"/>
  <c r="BT1006" i="1" s="1"/>
  <c r="AT1428" i="1"/>
  <c r="BT1428" i="1" s="1"/>
  <c r="AU750" i="1"/>
  <c r="AY750" i="1" s="1"/>
  <c r="AV1474" i="1"/>
  <c r="AW1474" i="1" s="1"/>
  <c r="AV1410" i="1"/>
  <c r="AV629" i="1"/>
  <c r="AV1378" i="1"/>
  <c r="AT1386" i="1"/>
  <c r="BT1386" i="1" s="1"/>
  <c r="AT224" i="1"/>
  <c r="BT224" i="1" s="1"/>
  <c r="AS1711" i="1"/>
  <c r="AV1018" i="1"/>
  <c r="AX1018" i="1" s="1"/>
  <c r="AT675" i="1"/>
  <c r="BT675" i="1" s="1"/>
  <c r="AV888" i="1"/>
  <c r="AV1040" i="1"/>
  <c r="AT880" i="1"/>
  <c r="BT880" i="1" s="1"/>
  <c r="AV1769" i="1"/>
  <c r="AY1769" i="1" s="1"/>
  <c r="AT686" i="1"/>
  <c r="BT686" i="1" s="1"/>
  <c r="AV663" i="1"/>
  <c r="AY663" i="1" s="1"/>
  <c r="AV1353" i="1"/>
  <c r="AT201" i="1"/>
  <c r="AU612" i="1"/>
  <c r="AU834" i="1"/>
  <c r="AV396" i="1"/>
  <c r="AX396" i="1" s="1"/>
  <c r="AT1444" i="1"/>
  <c r="AV620" i="1"/>
  <c r="AY620" i="1" s="1"/>
  <c r="AV876" i="1"/>
  <c r="AY876" i="1" s="1"/>
  <c r="AV786" i="1"/>
  <c r="AY786" i="1" s="1"/>
  <c r="AV1419" i="1"/>
  <c r="AV1627" i="1"/>
  <c r="AY1627" i="1" s="1"/>
  <c r="AU2400" i="1"/>
  <c r="AX957" i="1"/>
  <c r="AY1750" i="1"/>
  <c r="AY1909" i="1"/>
  <c r="AV1672" i="1"/>
  <c r="AX1672" i="1" s="1"/>
  <c r="AV1658" i="1"/>
  <c r="AY1658" i="1" s="1"/>
  <c r="AY2413" i="1"/>
  <c r="AY2293" i="1"/>
  <c r="AT1678" i="1"/>
  <c r="AU1639" i="1"/>
  <c r="AY2053" i="1"/>
  <c r="AT1666" i="1"/>
  <c r="AS1639" i="1"/>
  <c r="BT1639" i="1" s="1"/>
  <c r="AY2084" i="1"/>
  <c r="AT1669" i="1"/>
  <c r="AX749" i="1"/>
  <c r="AX1013" i="1"/>
  <c r="AY2027" i="1"/>
  <c r="AY2573" i="1"/>
  <c r="AX1877" i="1"/>
  <c r="AY1940" i="1"/>
  <c r="AT1660" i="1"/>
  <c r="AY2206" i="1"/>
  <c r="AV1682" i="1"/>
  <c r="AX1682" i="1" s="1"/>
  <c r="AY1614" i="1"/>
  <c r="AV1660" i="1"/>
  <c r="AT1658" i="1"/>
  <c r="BT1658" i="1" s="1"/>
  <c r="AT1686" i="1"/>
  <c r="BT1686" i="1" s="1"/>
  <c r="AT1676" i="1"/>
  <c r="AV1651" i="1"/>
  <c r="AY1651" i="1" s="1"/>
  <c r="AX2100" i="1"/>
  <c r="AY1301" i="1"/>
  <c r="AT1672" i="1"/>
  <c r="BT1672" i="1" s="1"/>
  <c r="AV1686" i="1"/>
  <c r="AX1686" i="1" s="1"/>
  <c r="AV1676" i="1"/>
  <c r="AY2388" i="1"/>
  <c r="AT1822" i="1"/>
  <c r="AV1827" i="1"/>
  <c r="AX2620" i="1"/>
  <c r="AU465" i="1"/>
  <c r="AV473" i="1"/>
  <c r="AY473" i="1" s="1"/>
  <c r="AS1475" i="1"/>
  <c r="BT1475" i="1" s="1"/>
  <c r="AV505" i="1"/>
  <c r="AT512" i="1"/>
  <c r="BT512" i="1" s="1"/>
  <c r="AT502" i="1"/>
  <c r="AS1477" i="1"/>
  <c r="BT1477" i="1" s="1"/>
  <c r="AV1503" i="1"/>
  <c r="AX1503" i="1" s="1"/>
  <c r="AV488" i="1"/>
  <c r="AY488" i="1" s="1"/>
  <c r="AU1476" i="1"/>
  <c r="AV1511" i="1"/>
  <c r="AV1528" i="1"/>
  <c r="AY1528" i="1" s="1"/>
  <c r="AY2566" i="1"/>
  <c r="AX2564" i="1"/>
  <c r="AT1821" i="1"/>
  <c r="AT1861" i="1"/>
  <c r="AX2021" i="1"/>
  <c r="AY901" i="1"/>
  <c r="AY2462" i="1"/>
  <c r="AT1525" i="1"/>
  <c r="BT1525" i="1" s="1"/>
  <c r="AT1490" i="1"/>
  <c r="AT477" i="1"/>
  <c r="BT477" i="1" s="1"/>
  <c r="AT1687" i="1"/>
  <c r="BT1687" i="1" s="1"/>
  <c r="AT490" i="1"/>
  <c r="AT1497" i="1"/>
  <c r="BT1497" i="1" s="1"/>
  <c r="AT469" i="1"/>
  <c r="AV512" i="1"/>
  <c r="AW512" i="1" s="1"/>
  <c r="AT1528" i="1"/>
  <c r="BT1528" i="1" s="1"/>
  <c r="AT1509" i="1"/>
  <c r="BT1509" i="1" s="1"/>
  <c r="AT1527" i="1"/>
  <c r="AS1476" i="1"/>
  <c r="BT1476" i="1" s="1"/>
  <c r="AT1602" i="1"/>
  <c r="BT1602" i="1" s="1"/>
  <c r="AV490" i="1"/>
  <c r="AY1748" i="1"/>
  <c r="AT1824" i="1"/>
  <c r="AT1819" i="1"/>
  <c r="BT1819" i="1" s="1"/>
  <c r="AX2590" i="1"/>
  <c r="AT1829" i="1"/>
  <c r="AU460" i="1"/>
  <c r="AV1525" i="1"/>
  <c r="AX1525" i="1" s="1"/>
  <c r="AV477" i="1"/>
  <c r="AW477" i="1" s="1"/>
  <c r="AV502" i="1"/>
  <c r="AY502" i="1" s="1"/>
  <c r="AV1497" i="1"/>
  <c r="AY1497" i="1" s="1"/>
  <c r="AV469" i="1"/>
  <c r="AU459" i="1"/>
  <c r="AY459" i="1" s="1"/>
  <c r="AT472" i="1"/>
  <c r="BT472" i="1" s="1"/>
  <c r="AV1509" i="1"/>
  <c r="AW1509" i="1" s="1"/>
  <c r="AV1527" i="1"/>
  <c r="AY1527" i="1" s="1"/>
  <c r="AT1526" i="1"/>
  <c r="BT1526" i="1" s="1"/>
  <c r="AV1852" i="1"/>
  <c r="AW1852" i="1" s="1"/>
  <c r="AT1662" i="1"/>
  <c r="BT1662" i="1" s="1"/>
  <c r="AX2548" i="1"/>
  <c r="AT1492" i="1"/>
  <c r="AV1494" i="1"/>
  <c r="AX1494" i="1" s="1"/>
  <c r="AS460" i="1"/>
  <c r="BT460" i="1" s="1"/>
  <c r="AU464" i="1"/>
  <c r="AW464" i="1" s="1"/>
  <c r="AV1490" i="1"/>
  <c r="AU1480" i="1"/>
  <c r="AV1519" i="1"/>
  <c r="AX1519" i="1" s="1"/>
  <c r="AT1488" i="1"/>
  <c r="AV500" i="1"/>
  <c r="AS459" i="1"/>
  <c r="AV472" i="1"/>
  <c r="AX472" i="1" s="1"/>
  <c r="AV1498" i="1"/>
  <c r="AV1526" i="1"/>
  <c r="AY1526" i="1" s="1"/>
  <c r="AT515" i="1"/>
  <c r="AV499" i="1"/>
  <c r="AX1021" i="1"/>
  <c r="AY2412" i="1"/>
  <c r="AT1677" i="1"/>
  <c r="BT1677" i="1" s="1"/>
  <c r="AU1808" i="1"/>
  <c r="AV1492" i="1"/>
  <c r="AT510" i="1"/>
  <c r="BT510" i="1" s="1"/>
  <c r="AS464" i="1"/>
  <c r="BT464" i="1" s="1"/>
  <c r="AT1530" i="1"/>
  <c r="AV483" i="1"/>
  <c r="AT496" i="1"/>
  <c r="AV1488" i="1"/>
  <c r="AT500" i="1"/>
  <c r="AT509" i="1"/>
  <c r="BT509" i="1" s="1"/>
  <c r="AT1510" i="1"/>
  <c r="BT1510" i="1" s="1"/>
  <c r="AY1269" i="1"/>
  <c r="AY941" i="1"/>
  <c r="AT1862" i="1"/>
  <c r="AY877" i="1"/>
  <c r="AT1855" i="1"/>
  <c r="AV1677" i="1"/>
  <c r="AX1677" i="1" s="1"/>
  <c r="AT503" i="1"/>
  <c r="AV510" i="1"/>
  <c r="AY510" i="1" s="1"/>
  <c r="AT514" i="1"/>
  <c r="BT514" i="1" s="1"/>
  <c r="AS1480" i="1"/>
  <c r="BT1480" i="1" s="1"/>
  <c r="AT507" i="1"/>
  <c r="AT486" i="1"/>
  <c r="BT486" i="1" s="1"/>
  <c r="AT1499" i="1"/>
  <c r="BT1499" i="1" s="1"/>
  <c r="AV509" i="1"/>
  <c r="AY509" i="1" s="1"/>
  <c r="AX446" i="1"/>
  <c r="AT1486" i="1"/>
  <c r="BT1486" i="1" s="1"/>
  <c r="AT489" i="1"/>
  <c r="AT1507" i="1"/>
  <c r="BT1507" i="1" s="1"/>
  <c r="AV1510" i="1"/>
  <c r="AT1522" i="1"/>
  <c r="BT1522" i="1" s="1"/>
  <c r="AT1531" i="1"/>
  <c r="AV503" i="1"/>
  <c r="AV1496" i="1"/>
  <c r="AY1496" i="1" s="1"/>
  <c r="AY669" i="1"/>
  <c r="AT473" i="1"/>
  <c r="BT473" i="1" s="1"/>
  <c r="AV514" i="1"/>
  <c r="AV1530" i="1"/>
  <c r="AT505" i="1"/>
  <c r="AV486" i="1"/>
  <c r="AY486" i="1" s="1"/>
  <c r="AV1499" i="1"/>
  <c r="AX1499" i="1" s="1"/>
  <c r="AU462" i="1"/>
  <c r="AV1486" i="1"/>
  <c r="AW1486" i="1" s="1"/>
  <c r="AU1481" i="1"/>
  <c r="AS463" i="1"/>
  <c r="BT463" i="1" s="1"/>
  <c r="AV489" i="1"/>
  <c r="AX489" i="1" s="1"/>
  <c r="AV1507" i="1"/>
  <c r="AW1507" i="1" s="1"/>
  <c r="AV513" i="1"/>
  <c r="AV1505" i="1"/>
  <c r="AS1478" i="1"/>
  <c r="AY1847" i="1"/>
  <c r="AX1847" i="1"/>
  <c r="AX1387" i="1"/>
  <c r="AY2337" i="1"/>
  <c r="AX2337" i="1"/>
  <c r="AY915" i="1"/>
  <c r="AX268" i="1"/>
  <c r="AX2279" i="1"/>
  <c r="AX1952" i="1"/>
  <c r="AY625" i="1"/>
  <c r="AX625" i="1"/>
  <c r="AT1851" i="1"/>
  <c r="AY2394" i="1"/>
  <c r="AX2394" i="1"/>
  <c r="AX1535" i="1"/>
  <c r="AY1535" i="1"/>
  <c r="AY1929" i="1"/>
  <c r="AX1929" i="1"/>
  <c r="AY775" i="1"/>
  <c r="AY617" i="1"/>
  <c r="AX617" i="1"/>
  <c r="AX2015" i="1"/>
  <c r="AY568" i="1"/>
  <c r="AX568" i="1"/>
  <c r="AX2474" i="1"/>
  <c r="AY2474" i="1"/>
  <c r="AY2032" i="1"/>
  <c r="AX2032" i="1"/>
  <c r="AY287" i="1"/>
  <c r="AX287" i="1"/>
  <c r="AY1044" i="1"/>
  <c r="AX2226" i="1"/>
  <c r="AY2579" i="1"/>
  <c r="AX2579" i="1"/>
  <c r="AY868" i="1"/>
  <c r="AX868" i="1"/>
  <c r="AU1812" i="1"/>
  <c r="AX1812" i="1" s="1"/>
  <c r="AY1588" i="1"/>
  <c r="AX1588" i="1"/>
  <c r="AY593" i="1"/>
  <c r="AX593" i="1"/>
  <c r="AV1817" i="1"/>
  <c r="AY1817" i="1" s="1"/>
  <c r="AS1811" i="1"/>
  <c r="BT1811" i="1" s="1"/>
  <c r="AY831" i="1"/>
  <c r="AX831" i="1"/>
  <c r="AX2631" i="1"/>
  <c r="AY2631" i="1"/>
  <c r="AV1856" i="1"/>
  <c r="AY230" i="1"/>
  <c r="AX230" i="1"/>
  <c r="AY1239" i="1"/>
  <c r="AX1615" i="1"/>
  <c r="AY1615" i="1"/>
  <c r="AY832" i="1"/>
  <c r="AX832" i="1"/>
  <c r="AY759" i="1"/>
  <c r="AX759" i="1"/>
  <c r="AU1813" i="1"/>
  <c r="AT1852" i="1"/>
  <c r="AX2462" i="1"/>
  <c r="AT1827" i="1"/>
  <c r="AY1203" i="1"/>
  <c r="AX1203" i="1"/>
  <c r="AX1139" i="1"/>
  <c r="AY2465" i="1"/>
  <c r="AY2457" i="1"/>
  <c r="AX2457" i="1"/>
  <c r="AY586" i="1"/>
  <c r="AX586" i="1"/>
  <c r="AY1512" i="1"/>
  <c r="AX1512" i="1"/>
  <c r="AX1003" i="1"/>
  <c r="AX1901" i="1"/>
  <c r="AY1248" i="1"/>
  <c r="AX1248" i="1"/>
  <c r="AY859" i="1"/>
  <c r="AX859" i="1"/>
  <c r="AY2608" i="1"/>
  <c r="AY806" i="1"/>
  <c r="AX806" i="1"/>
  <c r="AV1831" i="1"/>
  <c r="AX1831" i="1" s="1"/>
  <c r="AY2260" i="1"/>
  <c r="AY764" i="1"/>
  <c r="AX764" i="1"/>
  <c r="AY1747" i="1"/>
  <c r="AX1747" i="1"/>
  <c r="AY1111" i="1"/>
  <c r="AX1111" i="1"/>
  <c r="AY309" i="1"/>
  <c r="AX2293" i="1"/>
  <c r="AX1805" i="1"/>
  <c r="AY589" i="1"/>
  <c r="AX589" i="1"/>
  <c r="AX2196" i="1"/>
  <c r="AY2028" i="1"/>
  <c r="AX2028" i="1"/>
  <c r="AV2639" i="1"/>
  <c r="AT394" i="1"/>
  <c r="BT394" i="1" s="1"/>
  <c r="AV1844" i="1"/>
  <c r="AY1844" i="1" s="1"/>
  <c r="AY1752" i="1"/>
  <c r="AX1752" i="1"/>
  <c r="AT420" i="1"/>
  <c r="BT420" i="1" s="1"/>
  <c r="AY1753" i="1"/>
  <c r="AX1753" i="1"/>
  <c r="AY992" i="1"/>
  <c r="AX992" i="1"/>
  <c r="AY2397" i="1"/>
  <c r="AT1682" i="1"/>
  <c r="BT1682" i="1" s="1"/>
  <c r="AV418" i="1"/>
  <c r="AY2365" i="1"/>
  <c r="AY1922" i="1"/>
  <c r="AX2011" i="1"/>
  <c r="AY740" i="1"/>
  <c r="AX740" i="1"/>
  <c r="AY567" i="1"/>
  <c r="AX567" i="1"/>
  <c r="AY1602" i="1"/>
  <c r="AY582" i="1"/>
  <c r="AX582" i="1"/>
  <c r="AT418" i="1"/>
  <c r="AX2109" i="1"/>
  <c r="AV1693" i="1"/>
  <c r="AY1693" i="1" s="1"/>
  <c r="AV1837" i="1"/>
  <c r="AV1823" i="1"/>
  <c r="AY1151" i="1"/>
  <c r="AX1151" i="1"/>
  <c r="AY741" i="1"/>
  <c r="AY2522" i="1"/>
  <c r="AX2522" i="1"/>
  <c r="AX289" i="1"/>
  <c r="AT1838" i="1"/>
  <c r="AY2461" i="1"/>
  <c r="AY2018" i="1"/>
  <c r="AX2421" i="1"/>
  <c r="AY1129" i="1"/>
  <c r="AY1625" i="1"/>
  <c r="AY983" i="1"/>
  <c r="AX983" i="1"/>
  <c r="AY1023" i="1"/>
  <c r="AX1023" i="1"/>
  <c r="AY207" i="1"/>
  <c r="AX207" i="1"/>
  <c r="AY1086" i="1"/>
  <c r="AY595" i="1"/>
  <c r="AY1234" i="1"/>
  <c r="AX1234" i="1"/>
  <c r="AY226" i="1"/>
  <c r="AX226" i="1"/>
  <c r="AX2110" i="1"/>
  <c r="AY2477" i="1"/>
  <c r="AY247" i="1"/>
  <c r="AY1026" i="1"/>
  <c r="AX1026" i="1"/>
  <c r="AY742" i="1"/>
  <c r="AX742" i="1"/>
  <c r="AY736" i="1"/>
  <c r="AX736" i="1"/>
  <c r="AY1089" i="1"/>
  <c r="AY1906" i="1"/>
  <c r="AX1906" i="1"/>
  <c r="AY1948" i="1"/>
  <c r="AY644" i="1"/>
  <c r="AX644" i="1"/>
  <c r="AX439" i="1"/>
  <c r="AX2385" i="1"/>
  <c r="AY2385" i="1"/>
  <c r="AY315" i="1"/>
  <c r="AX315" i="1"/>
  <c r="AY2050" i="1"/>
  <c r="AY2415" i="1"/>
  <c r="AX380" i="1"/>
  <c r="AX324" i="1"/>
  <c r="AT1830" i="1"/>
  <c r="BT1830" i="1" s="1"/>
  <c r="AX2009" i="1"/>
  <c r="AY2009" i="1"/>
  <c r="AY600" i="1"/>
  <c r="AX600" i="1"/>
  <c r="AV421" i="1"/>
  <c r="AX421" i="1" s="1"/>
  <c r="AT421" i="1"/>
  <c r="BT421" i="1" s="1"/>
  <c r="AS371" i="1"/>
  <c r="AU371" i="1"/>
  <c r="AU1642" i="1"/>
  <c r="AY2233" i="1"/>
  <c r="AX2233" i="1"/>
  <c r="AX2537" i="1"/>
  <c r="AY2537" i="1"/>
  <c r="AX2084" i="1"/>
  <c r="AY1680" i="1"/>
  <c r="AX1680" i="1"/>
  <c r="AX1908" i="1"/>
  <c r="AX1727" i="1"/>
  <c r="AY1727" i="1"/>
  <c r="AT379" i="1"/>
  <c r="AT380" i="1"/>
  <c r="AY2304" i="1"/>
  <c r="AX2304" i="1"/>
  <c r="AY442" i="1"/>
  <c r="AY1736" i="1"/>
  <c r="AX1736" i="1"/>
  <c r="AX1038" i="1"/>
  <c r="AY1038" i="1"/>
  <c r="AY1159" i="1"/>
  <c r="AX1159" i="1"/>
  <c r="AY101" i="1"/>
  <c r="AY2075" i="1"/>
  <c r="AY823" i="1"/>
  <c r="AX823" i="1"/>
  <c r="AY1979" i="1"/>
  <c r="AX1269" i="1"/>
  <c r="AX2137" i="1"/>
  <c r="AY1557" i="1"/>
  <c r="AX1557" i="1"/>
  <c r="AX1471" i="1"/>
  <c r="AY1471" i="1"/>
  <c r="AY333" i="1"/>
  <c r="AX333" i="1"/>
  <c r="AT1818" i="1"/>
  <c r="BT1818" i="1" s="1"/>
  <c r="AX569" i="1"/>
  <c r="AY569" i="1"/>
  <c r="AY1305" i="1"/>
  <c r="AX1305" i="1"/>
  <c r="AY2165" i="1"/>
  <c r="AX1340" i="1"/>
  <c r="AY887" i="1"/>
  <c r="AX887" i="1"/>
  <c r="AV1862" i="1"/>
  <c r="AV1824" i="1"/>
  <c r="AV1821" i="1"/>
  <c r="AY1821" i="1" s="1"/>
  <c r="AX2199" i="1"/>
  <c r="AX1951" i="1"/>
  <c r="AY1951" i="1"/>
  <c r="AY872" i="1"/>
  <c r="AX872" i="1"/>
  <c r="AY840" i="1"/>
  <c r="AX840" i="1"/>
  <c r="AY1110" i="1"/>
  <c r="AX1110" i="1"/>
  <c r="AS1813" i="1"/>
  <c r="BT1813" i="1" s="1"/>
  <c r="AV1861" i="1"/>
  <c r="AV1819" i="1"/>
  <c r="AX1819" i="1" s="1"/>
  <c r="AY540" i="1"/>
  <c r="AX540" i="1"/>
  <c r="AY1372" i="1"/>
  <c r="AX1372" i="1"/>
  <c r="AY546" i="1"/>
  <c r="AX366" i="1"/>
  <c r="AY366" i="1"/>
  <c r="AX1744" i="1"/>
  <c r="AY1744" i="1"/>
  <c r="AX941" i="1"/>
  <c r="AY517" i="1"/>
  <c r="AX517" i="1"/>
  <c r="AY2162" i="1"/>
  <c r="AX1177" i="1"/>
  <c r="AX924" i="1"/>
  <c r="AX1427" i="1"/>
  <c r="AY1964" i="1"/>
  <c r="AX1964" i="1"/>
  <c r="AY2003" i="1"/>
  <c r="AX2003" i="1"/>
  <c r="AY657" i="1"/>
  <c r="AX657" i="1"/>
  <c r="AX2479" i="1"/>
  <c r="AY2479" i="1"/>
  <c r="AY2273" i="1"/>
  <c r="AX2273" i="1"/>
  <c r="AX2303" i="1"/>
  <c r="AX426" i="1"/>
  <c r="AY1555" i="1"/>
  <c r="AX1555" i="1"/>
  <c r="AY332" i="1"/>
  <c r="AY1732" i="1"/>
  <c r="AX1732" i="1"/>
  <c r="AX1467" i="1"/>
  <c r="AY724" i="1"/>
  <c r="AX724" i="1"/>
  <c r="AY2044" i="1"/>
  <c r="AX2083" i="1"/>
  <c r="AY674" i="1"/>
  <c r="AX674" i="1"/>
  <c r="AY1156" i="1"/>
  <c r="AX1909" i="1"/>
  <c r="AX2341" i="1"/>
  <c r="AX124" i="1"/>
  <c r="AY1027" i="1"/>
  <c r="AX1027" i="1"/>
  <c r="AY727" i="1"/>
  <c r="AX727" i="1"/>
  <c r="AY911" i="1"/>
  <c r="AX911" i="1"/>
  <c r="AX2102" i="1"/>
  <c r="AX937" i="1"/>
  <c r="AY2149" i="1"/>
  <c r="AV1829" i="1"/>
  <c r="AW1829" i="1" s="1"/>
  <c r="AY1398" i="1"/>
  <c r="AY875" i="1"/>
  <c r="AX875" i="1"/>
  <c r="AY2456" i="1"/>
  <c r="AY2108" i="1"/>
  <c r="AX2108" i="1"/>
  <c r="AX2302" i="1"/>
  <c r="AY211" i="1"/>
  <c r="AY1554" i="1"/>
  <c r="AX2169" i="1"/>
  <c r="AY2169" i="1"/>
  <c r="AU1810" i="1"/>
  <c r="AW1810" i="1" s="1"/>
  <c r="AX747" i="1"/>
  <c r="AT1858" i="1"/>
  <c r="AX2364" i="1"/>
  <c r="AX1085" i="1"/>
  <c r="AY403" i="1"/>
  <c r="AX403" i="1"/>
  <c r="AX523" i="1"/>
  <c r="AX2186" i="1"/>
  <c r="AV393" i="1"/>
  <c r="AT411" i="1"/>
  <c r="AX1301" i="1"/>
  <c r="AX2514" i="1"/>
  <c r="AX2444" i="1"/>
  <c r="AY726" i="1"/>
  <c r="AX726" i="1"/>
  <c r="AY1611" i="1"/>
  <c r="AX1611" i="1"/>
  <c r="AY1098" i="1"/>
  <c r="AX1098" i="1"/>
  <c r="AU364" i="1"/>
  <c r="AU1814" i="1"/>
  <c r="AY588" i="1"/>
  <c r="AX588" i="1"/>
  <c r="AY1516" i="1"/>
  <c r="AX1516" i="1"/>
  <c r="AY603" i="1"/>
  <c r="AX603" i="1"/>
  <c r="AY979" i="1"/>
  <c r="AX979" i="1"/>
  <c r="AY2172" i="1"/>
  <c r="AX2172" i="1"/>
  <c r="AY2265" i="1"/>
  <c r="AX2265" i="1"/>
  <c r="AY787" i="1"/>
  <c r="AX787" i="1"/>
  <c r="AX1757" i="1"/>
  <c r="AX1949" i="1"/>
  <c r="AY1170" i="1"/>
  <c r="AX1138" i="1"/>
  <c r="AY2459" i="1"/>
  <c r="AY590" i="1"/>
  <c r="AY899" i="1"/>
  <c r="AX899" i="1"/>
  <c r="AY1804" i="1"/>
  <c r="AY576" i="1"/>
  <c r="AX576" i="1"/>
  <c r="AY863" i="1"/>
  <c r="AX863" i="1"/>
  <c r="AX1927" i="1"/>
  <c r="AY1927" i="1"/>
  <c r="AX2189" i="1"/>
  <c r="AT1651" i="1"/>
  <c r="BT1651" i="1" s="1"/>
  <c r="AY2495" i="1"/>
  <c r="AT1691" i="1"/>
  <c r="BT1691" i="1" s="1"/>
  <c r="AX2156" i="1"/>
  <c r="AX2367" i="1"/>
  <c r="AY2367" i="1"/>
  <c r="AY2380" i="1"/>
  <c r="AV397" i="1"/>
  <c r="AX397" i="1" s="1"/>
  <c r="AX2053" i="1"/>
  <c r="AX723" i="1"/>
  <c r="AY528" i="1"/>
  <c r="AX528" i="1"/>
  <c r="AY1916" i="1"/>
  <c r="AX1916" i="1"/>
  <c r="AY579" i="1"/>
  <c r="AY766" i="1"/>
  <c r="AX766" i="1"/>
  <c r="AX1882" i="1"/>
  <c r="AY1517" i="1"/>
  <c r="AX1517" i="1"/>
  <c r="AV1822" i="1"/>
  <c r="AX1822" i="1" s="1"/>
  <c r="AT383" i="1"/>
  <c r="AV1818" i="1"/>
  <c r="AY1818" i="1" s="1"/>
  <c r="AY2150" i="1"/>
  <c r="AX1968" i="1"/>
  <c r="AV1839" i="1"/>
  <c r="AX1839" i="1" s="1"/>
  <c r="AX228" i="1"/>
  <c r="AY2030" i="1"/>
  <c r="AX2030" i="1"/>
  <c r="AY470" i="1"/>
  <c r="AX470" i="1"/>
  <c r="AY1238" i="1"/>
  <c r="AX1238" i="1"/>
  <c r="AX2131" i="1"/>
  <c r="AX2238" i="1"/>
  <c r="AY791" i="1"/>
  <c r="AX791" i="1"/>
  <c r="AV398" i="1"/>
  <c r="AY398" i="1" s="1"/>
  <c r="AV1830" i="1"/>
  <c r="AY1830" i="1" s="1"/>
  <c r="AV388" i="1"/>
  <c r="AS1642" i="1"/>
  <c r="BT1642" i="1" s="1"/>
  <c r="AT1842" i="1"/>
  <c r="AT1839" i="1"/>
  <c r="AT1828" i="1"/>
  <c r="AV379" i="1"/>
  <c r="AV402" i="1"/>
  <c r="AY402" i="1" s="1"/>
  <c r="AX577" i="1"/>
  <c r="AX1223" i="1"/>
  <c r="AV1838" i="1"/>
  <c r="AX1543" i="1"/>
  <c r="AY1543" i="1"/>
  <c r="AY239" i="1"/>
  <c r="AX239" i="1"/>
  <c r="AY722" i="1"/>
  <c r="AX722" i="1"/>
  <c r="AY417" i="1"/>
  <c r="AY1124" i="1"/>
  <c r="AX1124" i="1"/>
  <c r="AY1015" i="1"/>
  <c r="AX1015" i="1"/>
  <c r="AX96" i="1"/>
  <c r="AX2418" i="1"/>
  <c r="AX814" i="1"/>
  <c r="AY814" i="1"/>
  <c r="AY923" i="1"/>
  <c r="AY739" i="1"/>
  <c r="AX739" i="1"/>
  <c r="AV2640" i="1"/>
  <c r="AY2482" i="1"/>
  <c r="AX2482" i="1"/>
  <c r="AY2055" i="1"/>
  <c r="AX2055" i="1"/>
  <c r="AS1815" i="1"/>
  <c r="BT1815" i="1" s="1"/>
  <c r="AY81" i="1"/>
  <c r="AX81" i="1"/>
  <c r="AX1078" i="1"/>
  <c r="AY713" i="1"/>
  <c r="AX713" i="1"/>
  <c r="AU1815" i="1"/>
  <c r="AY537" i="1"/>
  <c r="AX537" i="1"/>
  <c r="AY879" i="1"/>
  <c r="AX879" i="1"/>
  <c r="AX2566" i="1"/>
  <c r="AY1350" i="1"/>
  <c r="AX1350" i="1"/>
  <c r="AY2536" i="1"/>
  <c r="AX2536" i="1"/>
  <c r="AY335" i="1"/>
  <c r="AX335" i="1"/>
  <c r="AY2211" i="1"/>
  <c r="AX2211" i="1"/>
  <c r="AY936" i="1"/>
  <c r="AX936" i="1"/>
  <c r="AY931" i="1"/>
  <c r="AX931" i="1"/>
  <c r="AY1337" i="1"/>
  <c r="AX1337" i="1"/>
  <c r="AY1980" i="1"/>
  <c r="AX1980" i="1"/>
  <c r="AY1978" i="1"/>
  <c r="AX1978" i="1"/>
  <c r="AY2106" i="1"/>
  <c r="AX2106" i="1"/>
  <c r="AX2571" i="1"/>
  <c r="AY2571" i="1"/>
  <c r="AV1850" i="1"/>
  <c r="AY648" i="1"/>
  <c r="AY456" i="1"/>
  <c r="AX456" i="1"/>
  <c r="AY1518" i="1"/>
  <c r="AX1518" i="1"/>
  <c r="AY822" i="1"/>
  <c r="AX822" i="1"/>
  <c r="AY2014" i="1"/>
  <c r="AX2014" i="1"/>
  <c r="AU1809" i="1"/>
  <c r="AY1299" i="1"/>
  <c r="AX1299" i="1"/>
  <c r="AY2034" i="1"/>
  <c r="AX2034" i="1"/>
  <c r="AX2573" i="1"/>
  <c r="AY1628" i="1"/>
  <c r="AX1355" i="1"/>
  <c r="AY890" i="1"/>
  <c r="AY2042" i="1"/>
  <c r="AX2042" i="1"/>
  <c r="AY467" i="1"/>
  <c r="AY1074" i="1"/>
  <c r="AY2377" i="1"/>
  <c r="AX2377" i="1"/>
  <c r="AY1154" i="1"/>
  <c r="AX2529" i="1"/>
  <c r="AY2529" i="1"/>
  <c r="AY583" i="1"/>
  <c r="AX583" i="1"/>
  <c r="AY897" i="1"/>
  <c r="AX897" i="1"/>
  <c r="AY2220" i="1"/>
  <c r="AX2220" i="1"/>
  <c r="AY1166" i="1"/>
  <c r="AY705" i="1"/>
  <c r="AX705" i="1"/>
  <c r="AY2345" i="1"/>
  <c r="AX2345" i="1"/>
  <c r="AX2601" i="1"/>
  <c r="AX2257" i="1"/>
  <c r="AX1524" i="1"/>
  <c r="AY1524" i="1"/>
  <c r="AY2549" i="1"/>
  <c r="AY1053" i="1"/>
  <c r="AX2540" i="1"/>
  <c r="AY670" i="1"/>
  <c r="AY802" i="1"/>
  <c r="AX802" i="1"/>
  <c r="AY594" i="1"/>
  <c r="AX594" i="1"/>
  <c r="AY596" i="1"/>
  <c r="AX596" i="1"/>
  <c r="AX1982" i="1"/>
  <c r="AV1652" i="1"/>
  <c r="AY1652" i="1" s="1"/>
  <c r="AX1339" i="1"/>
  <c r="AX1189" i="1"/>
  <c r="AY237" i="1"/>
  <c r="AX237" i="1"/>
  <c r="AY1549" i="1"/>
  <c r="AX1549" i="1"/>
  <c r="AY404" i="1"/>
  <c r="AX404" i="1"/>
  <c r="AY2483" i="1"/>
  <c r="AX1565" i="1"/>
  <c r="AY1482" i="1"/>
  <c r="AX1482" i="1"/>
  <c r="AX1939" i="1"/>
  <c r="AY1939" i="1"/>
  <c r="AX692" i="1"/>
  <c r="AX1743" i="1"/>
  <c r="AY1743" i="1"/>
  <c r="AS1810" i="1"/>
  <c r="BT1810" i="1" s="1"/>
  <c r="AS1808" i="1"/>
  <c r="BT1808" i="1" s="1"/>
  <c r="AT1835" i="1"/>
  <c r="BT1835" i="1" s="1"/>
  <c r="AX2399" i="1"/>
  <c r="AY2399" i="1"/>
  <c r="AT419" i="1"/>
  <c r="AY1629" i="1"/>
  <c r="AX1629" i="1"/>
  <c r="AY2590" i="1"/>
  <c r="AX1879" i="1"/>
  <c r="AY1879" i="1"/>
  <c r="AX902" i="1"/>
  <c r="AY902" i="1"/>
  <c r="AY2612" i="1"/>
  <c r="AY2103" i="1"/>
  <c r="AX2103" i="1"/>
  <c r="AS364" i="1"/>
  <c r="BT364" i="1" s="1"/>
  <c r="AS1814" i="1"/>
  <c r="BT1814" i="1" s="1"/>
  <c r="AY563" i="1"/>
  <c r="AX563" i="1"/>
  <c r="AY2089" i="1"/>
  <c r="AY554" i="1"/>
  <c r="AX554" i="1"/>
  <c r="AY349" i="1"/>
  <c r="AX79" i="1"/>
  <c r="AX1733" i="1"/>
  <c r="AY352" i="1"/>
  <c r="AV1656" i="1"/>
  <c r="AY1656" i="1" s="1"/>
  <c r="AX1709" i="1"/>
  <c r="AY2274" i="1"/>
  <c r="AX2082" i="1"/>
  <c r="AT385" i="1"/>
  <c r="AT392" i="1"/>
  <c r="BT392" i="1" s="1"/>
  <c r="AY1399" i="1"/>
  <c r="AX1399" i="1"/>
  <c r="AY2214" i="1"/>
  <c r="AX532" i="1"/>
  <c r="AT374" i="1"/>
  <c r="AY1604" i="1"/>
  <c r="AX1604" i="1"/>
  <c r="AY515" i="1"/>
  <c r="AX515" i="1"/>
  <c r="AX1941" i="1"/>
  <c r="AY1484" i="1"/>
  <c r="AY699" i="1"/>
  <c r="AX699" i="1"/>
  <c r="AT1692" i="1"/>
  <c r="BT1692" i="1" s="1"/>
  <c r="AY1958" i="1"/>
  <c r="AX389" i="1"/>
  <c r="AY2572" i="1"/>
  <c r="AV1828" i="1"/>
  <c r="AY856" i="1"/>
  <c r="AX856" i="1"/>
  <c r="AY938" i="1"/>
  <c r="AX938" i="1"/>
  <c r="AV383" i="1"/>
  <c r="AY383" i="1" s="1"/>
  <c r="AX1886" i="1"/>
  <c r="AV1650" i="1"/>
  <c r="AX1650" i="1" s="1"/>
  <c r="AT1831" i="1"/>
  <c r="BT1831" i="1" s="1"/>
  <c r="AV1843" i="1"/>
  <c r="AY1930" i="1"/>
  <c r="AX1930" i="1"/>
  <c r="AY882" i="1"/>
  <c r="AX882" i="1"/>
  <c r="AY2086" i="1"/>
  <c r="AX2472" i="1"/>
  <c r="AY904" i="1"/>
  <c r="AX904" i="1"/>
  <c r="AT1865" i="1"/>
  <c r="BT1865" i="1" s="1"/>
  <c r="AX2600" i="1"/>
  <c r="AY2600" i="1"/>
  <c r="AX2604" i="1"/>
  <c r="AY2604" i="1"/>
  <c r="AY223" i="1"/>
  <c r="AX223" i="1"/>
  <c r="AY1598" i="1"/>
  <c r="AX1598" i="1"/>
  <c r="AX669" i="1"/>
  <c r="AY1389" i="1"/>
  <c r="AX2623" i="1"/>
  <c r="AY2623" i="1"/>
  <c r="AT1846" i="1"/>
  <c r="AX136" i="1"/>
  <c r="AY891" i="1"/>
  <c r="AX891" i="1"/>
  <c r="AX1919" i="1"/>
  <c r="AY1919" i="1"/>
  <c r="AX1607" i="1"/>
  <c r="AX1768" i="1"/>
  <c r="AY2564" i="1"/>
  <c r="AY416" i="1"/>
  <c r="AY916" i="1"/>
  <c r="AX916" i="1"/>
  <c r="AS1809" i="1"/>
  <c r="BT1809" i="1" s="1"/>
  <c r="AY1103" i="1"/>
  <c r="AX1103" i="1"/>
  <c r="AY376" i="1"/>
  <c r="AX376" i="1"/>
  <c r="AT1845" i="1"/>
  <c r="AY1021" i="1"/>
  <c r="AY1045" i="1"/>
  <c r="AY1430" i="1"/>
  <c r="AX1735" i="1"/>
  <c r="AY1735" i="1"/>
  <c r="AY272" i="1"/>
  <c r="AX272" i="1"/>
  <c r="AY1127" i="1"/>
  <c r="AX1127" i="1"/>
  <c r="AY1722" i="1"/>
  <c r="AX1722" i="1"/>
  <c r="AX2403" i="1"/>
  <c r="AY2403" i="1"/>
  <c r="AX2516" i="1"/>
  <c r="AY2248" i="1"/>
  <c r="AX2401" i="1"/>
  <c r="AY2401" i="1"/>
  <c r="AY1594" i="1"/>
  <c r="AY65" i="1"/>
  <c r="AX65" i="1"/>
  <c r="AY1806" i="1"/>
  <c r="AT1834" i="1"/>
  <c r="BT1834" i="1" s="1"/>
  <c r="AY2283" i="1"/>
  <c r="AX2283" i="1"/>
  <c r="AX1947" i="1"/>
  <c r="AX1786" i="1"/>
  <c r="AY1032" i="1"/>
  <c r="AY186" i="1"/>
  <c r="AY1872" i="1"/>
  <c r="AX1872" i="1"/>
  <c r="AY770" i="1"/>
  <c r="AX770" i="1"/>
  <c r="AY1513" i="1"/>
  <c r="AT1854" i="1"/>
  <c r="AY920" i="1"/>
  <c r="AX920" i="1"/>
  <c r="AX165" i="1"/>
  <c r="AY1713" i="1"/>
  <c r="AX1713" i="1"/>
  <c r="AX980" i="1"/>
  <c r="AY980" i="1"/>
  <c r="AX2582" i="1"/>
  <c r="AT1860" i="1"/>
  <c r="AY797" i="1"/>
  <c r="AV1858" i="1"/>
  <c r="AY765" i="1"/>
  <c r="AY1560" i="1"/>
  <c r="AV1835" i="1"/>
  <c r="AY1835" i="1" s="1"/>
  <c r="AT1825" i="1"/>
  <c r="AX2606" i="1"/>
  <c r="AY833" i="1"/>
  <c r="AX833" i="1"/>
  <c r="AY2389" i="1"/>
  <c r="AX728" i="1"/>
  <c r="AY785" i="1"/>
  <c r="AX785" i="1"/>
  <c r="AT1652" i="1"/>
  <c r="BT1652" i="1" s="1"/>
  <c r="AX1934" i="1"/>
  <c r="AX2629" i="1"/>
  <c r="AY1895" i="1"/>
  <c r="AX105" i="1"/>
  <c r="AY2451" i="1"/>
  <c r="AX2451" i="1"/>
  <c r="AT1661" i="1"/>
  <c r="AT414" i="1"/>
  <c r="AT1864" i="1"/>
  <c r="BT1864" i="1" s="1"/>
  <c r="AV2637" i="1"/>
  <c r="AT405" i="1"/>
  <c r="BT405" i="1" s="1"/>
  <c r="AT386" i="1"/>
  <c r="AT1853" i="1"/>
  <c r="AX2321" i="1"/>
  <c r="AX877" i="1"/>
  <c r="AT1849" i="1"/>
  <c r="AX1033" i="1"/>
  <c r="AX2068" i="1"/>
  <c r="AY2064" i="1"/>
  <c r="AY109" i="1"/>
  <c r="AX109" i="1"/>
  <c r="AY910" i="1"/>
  <c r="AX910" i="1"/>
  <c r="AX1884" i="1"/>
  <c r="AX574" i="1"/>
  <c r="AT1671" i="1"/>
  <c r="BT1671" i="1" s="1"/>
  <c r="AY2519" i="1"/>
  <c r="AY2586" i="1"/>
  <c r="AX2586" i="1"/>
  <c r="AY1556" i="1"/>
  <c r="AX1556" i="1"/>
  <c r="AY974" i="1"/>
  <c r="AV1863" i="1"/>
  <c r="AY1863" i="1" s="1"/>
  <c r="AV392" i="1"/>
  <c r="AX392" i="1" s="1"/>
  <c r="AT393" i="1"/>
  <c r="BT393" i="1" s="1"/>
  <c r="AV1851" i="1"/>
  <c r="AY1851" i="1" s="1"/>
  <c r="AT1843" i="1"/>
  <c r="AY769" i="1"/>
  <c r="AX769" i="1"/>
  <c r="AY126" i="1"/>
  <c r="AT1656" i="1"/>
  <c r="BT1656" i="1" s="1"/>
  <c r="AY2096" i="1"/>
  <c r="AT1674" i="1"/>
  <c r="AX1969" i="1"/>
  <c r="AX560" i="1"/>
  <c r="AY560" i="1"/>
  <c r="AY2100" i="1"/>
  <c r="AV374" i="1"/>
  <c r="AV1692" i="1"/>
  <c r="AW1692" i="1" s="1"/>
  <c r="AV1842" i="1"/>
  <c r="AT1826" i="1"/>
  <c r="BT1826" i="1" s="1"/>
  <c r="AY227" i="1"/>
  <c r="AX227" i="1"/>
  <c r="AY1472" i="1"/>
  <c r="AU1640" i="1"/>
  <c r="AW1640" i="1" s="1"/>
  <c r="AX2555" i="1"/>
  <c r="AT1863" i="1"/>
  <c r="AX1582" i="1"/>
  <c r="AT1655" i="1"/>
  <c r="BT1655" i="1" s="1"/>
  <c r="AV1854" i="1"/>
  <c r="AY1854" i="1" s="1"/>
  <c r="AT1817" i="1"/>
  <c r="BT1817" i="1" s="1"/>
  <c r="AT1675" i="1"/>
  <c r="AX2043" i="1"/>
  <c r="AY1613" i="1"/>
  <c r="AX1613" i="1"/>
  <c r="AX1080" i="1"/>
  <c r="AY277" i="1"/>
  <c r="AX277" i="1"/>
  <c r="AY1470" i="1"/>
  <c r="AY350" i="1"/>
  <c r="AX350" i="1"/>
  <c r="AX1529" i="1"/>
  <c r="AX1719" i="1"/>
  <c r="AY1719" i="1"/>
  <c r="AV1846" i="1"/>
  <c r="AY1846" i="1" s="1"/>
  <c r="AY2129" i="1"/>
  <c r="AY2219" i="1"/>
  <c r="AX2219" i="1"/>
  <c r="AY908" i="1"/>
  <c r="AX908" i="1"/>
  <c r="AY447" i="1"/>
  <c r="AX447" i="1"/>
  <c r="AY362" i="1"/>
  <c r="AX362" i="1"/>
  <c r="AT1841" i="1"/>
  <c r="AY1946" i="1"/>
  <c r="AX1946" i="1"/>
  <c r="AY2384" i="1"/>
  <c r="AX2384" i="1"/>
  <c r="AY74" i="1"/>
  <c r="AX74" i="1"/>
  <c r="AX1801" i="1"/>
  <c r="AX1371" i="1"/>
  <c r="AY849" i="1"/>
  <c r="AX849" i="1"/>
  <c r="AV1855" i="1"/>
  <c r="AX2023" i="1"/>
  <c r="AY2023" i="1"/>
  <c r="AT1859" i="1"/>
  <c r="AT1840" i="1"/>
  <c r="AV1845" i="1"/>
  <c r="AY587" i="1"/>
  <c r="AX587" i="1"/>
  <c r="AX1251" i="1"/>
  <c r="AY2408" i="1"/>
  <c r="AY2191" i="1"/>
  <c r="AX2191" i="1"/>
  <c r="AY2040" i="1"/>
  <c r="AX2040" i="1"/>
  <c r="AX2599" i="1"/>
  <c r="AY958" i="1"/>
  <c r="AX958" i="1"/>
  <c r="AY2506" i="1"/>
  <c r="AX2506" i="1"/>
  <c r="AY808" i="1"/>
  <c r="AX808" i="1"/>
  <c r="AY2358" i="1"/>
  <c r="AY2021" i="1"/>
  <c r="AV1834" i="1"/>
  <c r="AX1834" i="1" s="1"/>
  <c r="AV1857" i="1"/>
  <c r="AX2534" i="1"/>
  <c r="AT1820" i="1"/>
  <c r="AT1833" i="1"/>
  <c r="BT1833" i="1" s="1"/>
  <c r="AX1599" i="1"/>
  <c r="AY1599" i="1"/>
  <c r="AV1860" i="1"/>
  <c r="AX2553" i="1"/>
  <c r="AY1988" i="1"/>
  <c r="AX1988" i="1"/>
  <c r="AX1035" i="1"/>
  <c r="AY334" i="1"/>
  <c r="AX334" i="1"/>
  <c r="AV1825" i="1"/>
  <c r="AW1825" i="1" s="1"/>
  <c r="AY1877" i="1"/>
  <c r="AY2548" i="1"/>
  <c r="AX2543" i="1"/>
  <c r="AX896" i="1"/>
  <c r="AY2583" i="1"/>
  <c r="AY454" i="1"/>
  <c r="AX454" i="1"/>
  <c r="AV1674" i="1"/>
  <c r="AV1661" i="1"/>
  <c r="AY2484" i="1"/>
  <c r="AV1864" i="1"/>
  <c r="AY1864" i="1" s="1"/>
  <c r="AV405" i="1"/>
  <c r="AX405" i="1" s="1"/>
  <c r="AV386" i="1"/>
  <c r="AY386" i="1" s="1"/>
  <c r="AV1853" i="1"/>
  <c r="AX2299" i="1"/>
  <c r="AY2299" i="1"/>
  <c r="AY1920" i="1"/>
  <c r="AX1920" i="1"/>
  <c r="AX984" i="1"/>
  <c r="AV1849" i="1"/>
  <c r="AY1849" i="1" s="1"/>
  <c r="AU1807" i="1"/>
  <c r="AY110" i="1"/>
  <c r="AX110" i="1"/>
  <c r="AX1942" i="1"/>
  <c r="AY2245" i="1"/>
  <c r="AX2206" i="1"/>
  <c r="AV1671" i="1"/>
  <c r="AY1671" i="1" s="1"/>
  <c r="AY2098" i="1"/>
  <c r="AY2091" i="1"/>
  <c r="AX2091" i="1"/>
  <c r="AX2595" i="1"/>
  <c r="AX450" i="1"/>
  <c r="AY2052" i="1"/>
  <c r="AX1118" i="1"/>
  <c r="AX1125" i="1"/>
  <c r="AX1245" i="1"/>
  <c r="AS1807" i="1"/>
  <c r="BT1807" i="1" s="1"/>
  <c r="AY1161" i="1"/>
  <c r="AX1161" i="1"/>
  <c r="AY1936" i="1"/>
  <c r="AX1936" i="1"/>
  <c r="AX2231" i="1"/>
  <c r="AX2340" i="1"/>
  <c r="AX2056" i="1"/>
  <c r="AY2056" i="1"/>
  <c r="AY271" i="1"/>
  <c r="AU1643" i="1"/>
  <c r="AY2193" i="1"/>
  <c r="AX2193" i="1"/>
  <c r="AY1579" i="1"/>
  <c r="AX1579" i="1"/>
  <c r="AX1954" i="1"/>
  <c r="AY1508" i="1"/>
  <c r="AX1508" i="1"/>
  <c r="AX2284" i="1"/>
  <c r="AX1459" i="1"/>
  <c r="AY874" i="1"/>
  <c r="AX874" i="1"/>
  <c r="AT1654" i="1"/>
  <c r="BT1654" i="1" s="1"/>
  <c r="AY2120" i="1"/>
  <c r="AY857" i="1"/>
  <c r="AX857" i="1"/>
  <c r="AX438" i="1"/>
  <c r="AX883" i="1"/>
  <c r="AY2563" i="1"/>
  <c r="AX2563" i="1"/>
  <c r="AY2561" i="1"/>
  <c r="AX2101" i="1"/>
  <c r="AY2101" i="1"/>
  <c r="AY2312" i="1"/>
  <c r="AT1690" i="1"/>
  <c r="BT1690" i="1" s="1"/>
  <c r="AV409" i="1"/>
  <c r="AY409" i="1" s="1"/>
  <c r="AV1667" i="1"/>
  <c r="AW1667" i="1" s="1"/>
  <c r="AV385" i="1"/>
  <c r="AV1679" i="1"/>
  <c r="AX1679" i="1" s="1"/>
  <c r="AX2027" i="1"/>
  <c r="AV1683" i="1"/>
  <c r="AX1683" i="1" s="1"/>
  <c r="AX1659" i="1"/>
  <c r="AY2125" i="1"/>
  <c r="AY2395" i="1"/>
  <c r="AX1120" i="1"/>
  <c r="AY553" i="1"/>
  <c r="AX553" i="1"/>
  <c r="AY2008" i="1"/>
  <c r="AX2008" i="1"/>
  <c r="AX478" i="1"/>
  <c r="AY1754" i="1"/>
  <c r="AX1754" i="1"/>
  <c r="AY1547" i="1"/>
  <c r="AX1547" i="1"/>
  <c r="AY2411" i="1"/>
  <c r="AX2411" i="1"/>
  <c r="AY1302" i="1"/>
  <c r="AX1302" i="1"/>
  <c r="AY598" i="1"/>
  <c r="AX598" i="1"/>
  <c r="AX2383" i="1"/>
  <c r="AY2383" i="1"/>
  <c r="AY1439" i="1"/>
  <c r="AY792" i="1"/>
  <c r="AY772" i="1"/>
  <c r="AX772" i="1"/>
  <c r="AY940" i="1"/>
  <c r="AX2603" i="1"/>
  <c r="AX763" i="1"/>
  <c r="AX174" i="1"/>
  <c r="AY1047" i="1"/>
  <c r="AY2249" i="1"/>
  <c r="AX2249" i="1"/>
  <c r="AY585" i="1"/>
  <c r="AX585" i="1"/>
  <c r="AX1751" i="1"/>
  <c r="AY1751" i="1"/>
  <c r="AX1393" i="1"/>
  <c r="AY2287" i="1"/>
  <c r="AX2287" i="1"/>
  <c r="AY566" i="1"/>
  <c r="AY1022" i="1"/>
  <c r="AX1022" i="1"/>
  <c r="AY1395" i="1"/>
  <c r="AY2242" i="1"/>
  <c r="AX2242" i="1"/>
  <c r="AX1907" i="1"/>
  <c r="AX1967" i="1"/>
  <c r="AY1967" i="1"/>
  <c r="AV1841" i="1"/>
  <c r="AY1965" i="1"/>
  <c r="AY717" i="1"/>
  <c r="AX717" i="1"/>
  <c r="AY1580" i="1"/>
  <c r="AX1580" i="1"/>
  <c r="AX295" i="1"/>
  <c r="AX437" i="1"/>
  <c r="AX2356" i="1"/>
  <c r="AY1030" i="1"/>
  <c r="AX1030" i="1"/>
  <c r="AX1262" i="1"/>
  <c r="AV1859" i="1"/>
  <c r="AY1859" i="1" s="1"/>
  <c r="AV1840" i="1"/>
  <c r="AY106" i="1"/>
  <c r="AY1244" i="1"/>
  <c r="AY240" i="1"/>
  <c r="AX240" i="1"/>
  <c r="AX2453" i="1"/>
  <c r="AX2556" i="1"/>
  <c r="AY2556" i="1"/>
  <c r="AX466" i="1"/>
  <c r="AY2017" i="1"/>
  <c r="AX2017" i="1"/>
  <c r="AY2058" i="1"/>
  <c r="AX2058" i="1"/>
  <c r="AY1520" i="1"/>
  <c r="AX1520" i="1"/>
  <c r="AY2207" i="1"/>
  <c r="AX2207" i="1"/>
  <c r="AY408" i="1"/>
  <c r="AY2194" i="1"/>
  <c r="AX2194" i="1"/>
  <c r="AY1014" i="1"/>
  <c r="AX1014" i="1"/>
  <c r="AY1206" i="1"/>
  <c r="AX1206" i="1"/>
  <c r="AX2362" i="1"/>
  <c r="AY2362" i="1"/>
  <c r="AY254" i="1"/>
  <c r="AX254" i="1"/>
  <c r="AY881" i="1"/>
  <c r="AX881" i="1"/>
  <c r="AX2412" i="1"/>
  <c r="AY1570" i="1"/>
  <c r="AX1570" i="1"/>
  <c r="AX1750" i="1"/>
  <c r="AY1997" i="1"/>
  <c r="AY1051" i="1"/>
  <c r="AX1051" i="1"/>
  <c r="AY571" i="1"/>
  <c r="AX571" i="1"/>
  <c r="AX283" i="1"/>
  <c r="AY232" i="1"/>
  <c r="AY1777" i="1"/>
  <c r="AX1777" i="1"/>
  <c r="AY1721" i="1"/>
  <c r="AX1721" i="1"/>
  <c r="AY1728" i="1"/>
  <c r="AX1728" i="1"/>
  <c r="AY1209" i="1"/>
  <c r="AX1209" i="1"/>
  <c r="AX290" i="1"/>
  <c r="AY2306" i="1"/>
  <c r="AX2306" i="1"/>
  <c r="AT1836" i="1"/>
  <c r="BT1836" i="1" s="1"/>
  <c r="AY1590" i="1"/>
  <c r="AY441" i="1"/>
  <c r="AX441" i="1"/>
  <c r="AX813" i="1"/>
  <c r="AY1605" i="1"/>
  <c r="AX1605" i="1"/>
  <c r="AX2024" i="1"/>
  <c r="AY2620" i="1"/>
  <c r="AY1097" i="1"/>
  <c r="AX1097" i="1"/>
  <c r="AV1820" i="1"/>
  <c r="AY2420" i="1"/>
  <c r="AV1833" i="1"/>
  <c r="AY1833" i="1" s="1"/>
  <c r="AT1649" i="1"/>
  <c r="BT1649" i="1" s="1"/>
  <c r="AT1832" i="1"/>
  <c r="BT1832" i="1" s="1"/>
  <c r="AY1049" i="1"/>
  <c r="AX1049" i="1"/>
  <c r="AY652" i="1"/>
  <c r="AY378" i="1"/>
  <c r="AX378" i="1"/>
  <c r="AY1553" i="1"/>
  <c r="AY1153" i="1"/>
  <c r="AX1153" i="1"/>
  <c r="AX531" i="1"/>
  <c r="AX914" i="1"/>
  <c r="AX2187" i="1"/>
  <c r="AX1048" i="1"/>
  <c r="AX733" i="1"/>
  <c r="AY1689" i="1"/>
  <c r="AX1689" i="1"/>
  <c r="AY559" i="1"/>
  <c r="AX559" i="1"/>
  <c r="AX412" i="1"/>
  <c r="AX1352" i="1"/>
  <c r="AY562" i="1"/>
  <c r="AT408" i="1"/>
  <c r="BT408" i="1" s="1"/>
  <c r="AX1911" i="1"/>
  <c r="AY1911" i="1"/>
  <c r="AY2513" i="1"/>
  <c r="AX2513" i="1"/>
  <c r="AX423" i="1"/>
  <c r="AY2290" i="1"/>
  <c r="AX2290" i="1"/>
  <c r="AY2263" i="1"/>
  <c r="AY962" i="1"/>
  <c r="AX962" i="1"/>
  <c r="AY1657" i="1"/>
  <c r="AX1657" i="1"/>
  <c r="AY1945" i="1"/>
  <c r="AY1523" i="1"/>
  <c r="AX1523" i="1"/>
  <c r="AV2636" i="1"/>
  <c r="AX2073" i="1"/>
  <c r="AY92" i="1"/>
  <c r="AX1531" i="1"/>
  <c r="AX2535" i="1"/>
  <c r="AY1385" i="1"/>
  <c r="AX1385" i="1"/>
  <c r="AX1220" i="1"/>
  <c r="AY584" i="1"/>
  <c r="AX584" i="1"/>
  <c r="AX2478" i="1"/>
  <c r="AY1117" i="1"/>
  <c r="AY929" i="1"/>
  <c r="AX929" i="1"/>
  <c r="AX1739" i="1"/>
  <c r="AY2208" i="1"/>
  <c r="AX2208" i="1"/>
  <c r="AX635" i="1"/>
  <c r="AU370" i="1"/>
  <c r="AT1650" i="1"/>
  <c r="BT1650" i="1" s="1"/>
  <c r="AX781" i="1"/>
  <c r="AY1359" i="1"/>
  <c r="AY351" i="1"/>
  <c r="AY1094" i="1"/>
  <c r="AX1094" i="1"/>
  <c r="AT1848" i="1"/>
  <c r="AX2161" i="1"/>
  <c r="AX2092" i="1"/>
  <c r="AX2515" i="1"/>
  <c r="AY2099" i="1"/>
  <c r="AX2099" i="1"/>
  <c r="AY1202" i="1"/>
  <c r="AX1202" i="1"/>
  <c r="AX2512" i="1"/>
  <c r="AY279" i="1"/>
  <c r="AX279" i="1"/>
  <c r="AY578" i="1"/>
  <c r="AX578" i="1"/>
  <c r="AY260" i="1"/>
  <c r="AX260" i="1"/>
  <c r="AY1167" i="1"/>
  <c r="AX2530" i="1"/>
  <c r="AY2530" i="1"/>
  <c r="AX2427" i="1"/>
  <c r="AX1596" i="1"/>
  <c r="AY811" i="1"/>
  <c r="AX811" i="1"/>
  <c r="AX778" i="1"/>
  <c r="AY778" i="1"/>
  <c r="AY738" i="1"/>
  <c r="AY1019" i="1"/>
  <c r="AX1019" i="1"/>
  <c r="AY1123" i="1"/>
  <c r="AX1123" i="1"/>
  <c r="AY1126" i="1"/>
  <c r="AX1126" i="1"/>
  <c r="AY2035" i="1"/>
  <c r="AX2035" i="1"/>
  <c r="AY695" i="1"/>
  <c r="AX695" i="1"/>
  <c r="AU369" i="1"/>
  <c r="AX1781" i="1"/>
  <c r="AY2578" i="1"/>
  <c r="AX2578" i="1"/>
  <c r="AX2528" i="1"/>
  <c r="AY2528" i="1"/>
  <c r="AX2468" i="1"/>
  <c r="AY305" i="1"/>
  <c r="AX305" i="1"/>
  <c r="AY2475" i="1"/>
  <c r="AS1641" i="1"/>
  <c r="BT1641" i="1" s="1"/>
  <c r="AX297" i="1"/>
  <c r="AX732" i="1"/>
  <c r="AY1970" i="1"/>
  <c r="AS1643" i="1"/>
  <c r="BT1643" i="1" s="1"/>
  <c r="AV1654" i="1"/>
  <c r="AY1654" i="1" s="1"/>
  <c r="AY749" i="1"/>
  <c r="AY1703" i="1"/>
  <c r="AY156" i="1"/>
  <c r="AX156" i="1"/>
  <c r="AX2012" i="1"/>
  <c r="AX1972" i="1"/>
  <c r="AS1640" i="1"/>
  <c r="BT1640" i="1" s="1"/>
  <c r="AX2381" i="1"/>
  <c r="AX1550" i="1"/>
  <c r="AX864" i="1"/>
  <c r="AV1662" i="1"/>
  <c r="AY1662" i="1" s="1"/>
  <c r="AX2388" i="1"/>
  <c r="AS369" i="1"/>
  <c r="AY1638" i="1"/>
  <c r="AX1638" i="1"/>
  <c r="AX641" i="1"/>
  <c r="AY601" i="1"/>
  <c r="AX601" i="1"/>
  <c r="AY1268" i="1"/>
  <c r="AX1268" i="1"/>
  <c r="AY77" i="1"/>
  <c r="AX77" i="1"/>
  <c r="AY1561" i="1"/>
  <c r="AX1561" i="1"/>
  <c r="AY895" i="1"/>
  <c r="AX895" i="1"/>
  <c r="AX977" i="1"/>
  <c r="AY1366" i="1"/>
  <c r="AX2409" i="1"/>
  <c r="AV1866" i="1"/>
  <c r="AY1866" i="1" s="1"/>
  <c r="AS1816" i="1"/>
  <c r="BT1816" i="1" s="1"/>
  <c r="AU1816" i="1"/>
  <c r="AT1866" i="1"/>
  <c r="BT1866" i="1" s="1"/>
  <c r="AX774" i="1"/>
  <c r="AX901" i="1"/>
  <c r="AV1865" i="1"/>
  <c r="AX1865" i="1" s="1"/>
  <c r="AY777" i="1"/>
  <c r="AX777" i="1"/>
  <c r="AX2311" i="1"/>
  <c r="AX238" i="1"/>
  <c r="AY1279" i="1"/>
  <c r="AX1279" i="1"/>
  <c r="AY957" i="1"/>
  <c r="AX2001" i="1"/>
  <c r="AX2464" i="1"/>
  <c r="AY2464" i="1"/>
  <c r="AX1501" i="1"/>
  <c r="AY183" i="1"/>
  <c r="AX183" i="1"/>
  <c r="AX1581" i="1"/>
  <c r="AT1847" i="1"/>
  <c r="AY922" i="1"/>
  <c r="AX922" i="1"/>
  <c r="AY2087" i="1"/>
  <c r="AX2087" i="1"/>
  <c r="AX783" i="1"/>
  <c r="AX1263" i="1"/>
  <c r="AY1723" i="1"/>
  <c r="AX1723" i="1"/>
  <c r="AS1812" i="1"/>
  <c r="BT1812" i="1" s="1"/>
  <c r="AX434" i="1"/>
  <c r="AY1216" i="1"/>
  <c r="AY575" i="1"/>
  <c r="AX575" i="1"/>
  <c r="AX1774" i="1"/>
  <c r="AY2560" i="1"/>
  <c r="AY1720" i="1"/>
  <c r="AX1720" i="1"/>
  <c r="AY548" i="1"/>
  <c r="AY688" i="1"/>
  <c r="AX688" i="1"/>
  <c r="AY83" i="1"/>
  <c r="AX83" i="1"/>
  <c r="AY1578" i="1"/>
  <c r="AX1578" i="1"/>
  <c r="AY273" i="1"/>
  <c r="AX273" i="1"/>
  <c r="AX1489" i="1"/>
  <c r="AY1489" i="1"/>
  <c r="AY1708" i="1"/>
  <c r="AX1708" i="1"/>
  <c r="AY2057" i="1"/>
  <c r="AX2294" i="1"/>
  <c r="AY799" i="1"/>
  <c r="AX799" i="1"/>
  <c r="AX2372" i="1"/>
  <c r="AY2016" i="1"/>
  <c r="AX2016" i="1"/>
  <c r="AU1811" i="1"/>
  <c r="AY1932" i="1"/>
  <c r="AX443" i="1"/>
  <c r="AX1247" i="1"/>
  <c r="AY847" i="1"/>
  <c r="AX847" i="1"/>
  <c r="AT1856" i="1"/>
  <c r="AY115" i="1"/>
  <c r="AX115" i="1"/>
  <c r="AX2544" i="1"/>
  <c r="AY1514" i="1"/>
  <c r="AX1514" i="1"/>
  <c r="AY2298" i="1"/>
  <c r="AX2298" i="1"/>
  <c r="AY310" i="1"/>
  <c r="AY2585" i="1"/>
  <c r="AX2585" i="1"/>
  <c r="AY476" i="1"/>
  <c r="AX1081" i="1"/>
  <c r="AY703" i="1"/>
  <c r="AY753" i="1"/>
  <c r="AX753" i="1"/>
  <c r="AY2632" i="1"/>
  <c r="AY2104" i="1"/>
  <c r="AX2104" i="1"/>
  <c r="AY751" i="1"/>
  <c r="AX751" i="1"/>
  <c r="AY948" i="1"/>
  <c r="AX948" i="1"/>
  <c r="AY927" i="1"/>
  <c r="AY1079" i="1"/>
  <c r="AX1079" i="1"/>
  <c r="AX1748" i="1"/>
  <c r="AV1836" i="1"/>
  <c r="AX1836" i="1" s="1"/>
  <c r="AV1698" i="1"/>
  <c r="AY1698" i="1" s="1"/>
  <c r="AS1648" i="1"/>
  <c r="BT1648" i="1" s="1"/>
  <c r="AT1698" i="1"/>
  <c r="BT1698" i="1" s="1"/>
  <c r="AU1648" i="1"/>
  <c r="AW1648" i="1" s="1"/>
  <c r="AT1694" i="1"/>
  <c r="BT1694" i="1" s="1"/>
  <c r="AS1644" i="1"/>
  <c r="BT1644" i="1" s="1"/>
  <c r="AV1695" i="1"/>
  <c r="AY1695" i="1" s="1"/>
  <c r="AT1696" i="1"/>
  <c r="BT1696" i="1" s="1"/>
  <c r="AU1644" i="1"/>
  <c r="AT1695" i="1"/>
  <c r="BT1695" i="1" s="1"/>
  <c r="AS1646" i="1"/>
  <c r="BT1646" i="1" s="1"/>
  <c r="AS1645" i="1"/>
  <c r="BT1645" i="1" s="1"/>
  <c r="AU1646" i="1"/>
  <c r="AW1646" i="1" s="1"/>
  <c r="AU1645" i="1"/>
  <c r="AW1645" i="1" s="1"/>
  <c r="AU1641" i="1"/>
  <c r="AV1696" i="1"/>
  <c r="AY1696" i="1" s="1"/>
  <c r="AV1697" i="1"/>
  <c r="AX1697" i="1" s="1"/>
  <c r="AT1697" i="1"/>
  <c r="BT1697" i="1" s="1"/>
  <c r="AV1694" i="1"/>
  <c r="AX1694" i="1" s="1"/>
  <c r="AU1647" i="1"/>
  <c r="AW1647" i="1" s="1"/>
  <c r="AS1647" i="1"/>
  <c r="BT1647" i="1" s="1"/>
  <c r="AY1548" i="1"/>
  <c r="AX1548" i="1"/>
  <c r="AY866" i="1"/>
  <c r="AX866" i="1"/>
  <c r="AX1626" i="1"/>
  <c r="AY1912" i="1"/>
  <c r="AX1912" i="1"/>
  <c r="AY1546" i="1"/>
  <c r="AX1546" i="1"/>
  <c r="AY2266" i="1"/>
  <c r="AX2266" i="1"/>
  <c r="AY1145" i="1"/>
  <c r="AY1889" i="1"/>
  <c r="AX1390" i="1"/>
  <c r="AY1928" i="1"/>
  <c r="AX1928" i="1"/>
  <c r="AY1996" i="1"/>
  <c r="AX1996" i="1"/>
  <c r="AX2393" i="1"/>
  <c r="AY2065" i="1"/>
  <c r="AX2065" i="1"/>
  <c r="AX2615" i="1"/>
  <c r="AV1649" i="1"/>
  <c r="AY1649" i="1" s="1"/>
  <c r="AV1832" i="1"/>
  <c r="AX1832" i="1" s="1"/>
  <c r="AY1164" i="1"/>
  <c r="AX1917" i="1"/>
  <c r="AY198" i="1"/>
  <c r="AX198" i="1"/>
  <c r="AT384" i="1"/>
  <c r="AY102" i="1"/>
  <c r="AX102" i="1"/>
  <c r="AY994" i="1"/>
  <c r="AX994" i="1"/>
  <c r="AT1683" i="1"/>
  <c r="BT1683" i="1" s="1"/>
  <c r="AY384" i="1"/>
  <c r="AX384" i="1"/>
  <c r="AY2490" i="1"/>
  <c r="AX2490" i="1"/>
  <c r="AT1667" i="1"/>
  <c r="AX2310" i="1"/>
  <c r="AY2488" i="1"/>
  <c r="AY2523" i="1"/>
  <c r="AX2523" i="1"/>
  <c r="AY2550" i="1"/>
  <c r="AY1515" i="1"/>
  <c r="AX1515" i="1"/>
  <c r="AV1691" i="1"/>
  <c r="AY1691" i="1" s="1"/>
  <c r="AY321" i="1"/>
  <c r="AT1664" i="1"/>
  <c r="AY2501" i="1"/>
  <c r="AY2542" i="1"/>
  <c r="AV2638" i="1"/>
  <c r="AY708" i="1"/>
  <c r="AX708" i="1"/>
  <c r="AY820" i="1"/>
  <c r="AX820" i="1"/>
  <c r="AX1687" i="1"/>
  <c r="AY1687" i="1"/>
  <c r="AY2223" i="1"/>
  <c r="AY2019" i="1"/>
  <c r="AX2019" i="1"/>
  <c r="AT1844" i="1"/>
  <c r="AY1699" i="1"/>
  <c r="AX1699" i="1"/>
  <c r="AY1896" i="1"/>
  <c r="AX1896" i="1"/>
  <c r="AS370" i="1"/>
  <c r="AY1204" i="1"/>
  <c r="AX1204" i="1"/>
  <c r="AY1208" i="1"/>
  <c r="AT391" i="1"/>
  <c r="BT391" i="1" s="1"/>
  <c r="AT401" i="1"/>
  <c r="BT401" i="1" s="1"/>
  <c r="AV1848" i="1"/>
  <c r="AY1848" i="1" s="1"/>
  <c r="AY572" i="1"/>
  <c r="AX572" i="1"/>
  <c r="AY2036" i="1"/>
  <c r="AX78" i="1"/>
  <c r="AY1563" i="1"/>
  <c r="AX1563" i="1"/>
  <c r="AX1999" i="1"/>
  <c r="AY1999" i="1"/>
  <c r="AY1031" i="1"/>
  <c r="AX1031" i="1"/>
  <c r="AX511" i="1"/>
  <c r="AX581" i="1"/>
  <c r="AX2363" i="1"/>
  <c r="AY2363" i="1"/>
  <c r="AX2539" i="1"/>
  <c r="AY2539" i="1"/>
  <c r="AY298" i="1"/>
  <c r="AX1678" i="1"/>
  <c r="AT1693" i="1"/>
  <c r="BT1693" i="1" s="1"/>
  <c r="AT1837" i="1"/>
  <c r="AT396" i="1"/>
  <c r="BT396" i="1" s="1"/>
  <c r="AX2334" i="1"/>
  <c r="AT1823" i="1"/>
  <c r="AY804" i="1"/>
  <c r="AY1987" i="1"/>
  <c r="AX1987" i="1"/>
  <c r="AY704" i="1"/>
  <c r="AX704" i="1"/>
  <c r="AV1826" i="1"/>
  <c r="AV1690" i="1"/>
  <c r="AX909" i="1"/>
  <c r="AY1925" i="1"/>
  <c r="AY475" i="1"/>
  <c r="AX475" i="1"/>
  <c r="AY104" i="1"/>
  <c r="AX88" i="1"/>
  <c r="AY718" i="1"/>
  <c r="AX718" i="1"/>
  <c r="AY1112" i="1"/>
  <c r="AY2029" i="1"/>
  <c r="AX1701" i="1"/>
  <c r="AV1664" i="1"/>
  <c r="AY1664" i="1" s="1"/>
  <c r="AT1857" i="1"/>
  <c r="AT1850" i="1"/>
  <c r="AW442" i="1"/>
  <c r="AW315" i="1"/>
  <c r="AW1443" i="1"/>
  <c r="AW879" i="1"/>
  <c r="AW124" i="1"/>
  <c r="AW636" i="1"/>
  <c r="AW1733" i="1"/>
  <c r="AZ1733" i="1" s="1"/>
  <c r="BA1733" i="1" s="1"/>
  <c r="BB1733" i="1" s="1"/>
  <c r="AW2598" i="1"/>
  <c r="AW531" i="1"/>
  <c r="AW260" i="1"/>
  <c r="AW669" i="1"/>
  <c r="AW1879" i="1"/>
  <c r="AW847" i="1"/>
  <c r="AW2242" i="1"/>
  <c r="AW2143" i="1"/>
  <c r="AW2306" i="1"/>
  <c r="AW1599" i="1"/>
  <c r="AW966" i="1"/>
  <c r="AW2073" i="1"/>
  <c r="AW777" i="1"/>
  <c r="AW2461" i="1"/>
  <c r="AW1908" i="1"/>
  <c r="AZ1908" i="1" s="1"/>
  <c r="BA1908" i="1" s="1"/>
  <c r="BB1908" i="1" s="1"/>
  <c r="AW833" i="1"/>
  <c r="AW236" i="1"/>
  <c r="AW2383" i="1"/>
  <c r="AW1248" i="1"/>
  <c r="AW581" i="1"/>
  <c r="AW957" i="1"/>
  <c r="AW416" i="1"/>
  <c r="AW2001" i="1"/>
  <c r="AW2065" i="1"/>
  <c r="AW1613" i="1"/>
  <c r="AW1567" i="1"/>
  <c r="AW2601" i="1"/>
  <c r="AW1750" i="1"/>
  <c r="AW753" i="1"/>
  <c r="AW1159" i="1"/>
  <c r="AW373" i="1"/>
  <c r="AW1906" i="1"/>
  <c r="AW2085" i="1"/>
  <c r="AW1805" i="1"/>
  <c r="AW2102" i="1"/>
  <c r="AW2294" i="1"/>
  <c r="AW2299" i="1"/>
  <c r="AW1634" i="1"/>
  <c r="AW2193" i="1"/>
  <c r="AW184" i="1"/>
  <c r="AW1127" i="1"/>
  <c r="AW1031" i="1"/>
  <c r="AW542" i="1"/>
  <c r="AW350" i="1"/>
  <c r="AW202" i="1"/>
  <c r="AW911" i="1"/>
  <c r="AW1948" i="1"/>
  <c r="AW2380" i="1"/>
  <c r="AW983" i="1"/>
  <c r="AW1314" i="1"/>
  <c r="AW466" i="1"/>
  <c r="AW2083" i="1"/>
  <c r="AW2100" i="1"/>
  <c r="AW1744" i="1"/>
  <c r="AW1590" i="1"/>
  <c r="AW637" i="1"/>
  <c r="AW2345" i="1"/>
  <c r="AW2273" i="1"/>
  <c r="AW2194" i="1"/>
  <c r="AW1372" i="1"/>
  <c r="AW601" i="1"/>
  <c r="AW2480" i="1"/>
  <c r="AW1337" i="1"/>
  <c r="AW2028" i="1"/>
  <c r="AW2106" i="1"/>
  <c r="AW586" i="1"/>
  <c r="AW1131" i="1"/>
  <c r="AW1901" i="1"/>
  <c r="AW2375" i="1"/>
  <c r="AW764" i="1"/>
  <c r="AW453" i="1"/>
  <c r="AW2218" i="1"/>
  <c r="AW2216" i="1"/>
  <c r="AW362" i="1"/>
  <c r="AW1560" i="1"/>
  <c r="AW572" i="1"/>
  <c r="AW575" i="1"/>
  <c r="AW226" i="1"/>
  <c r="AW1945" i="1"/>
  <c r="AW977" i="1"/>
  <c r="AW2014" i="1"/>
  <c r="AW2017" i="1"/>
  <c r="AW1553" i="1"/>
  <c r="AW1393" i="1"/>
  <c r="AW763" i="1"/>
  <c r="AW330" i="1"/>
  <c r="AW2385" i="1"/>
  <c r="AW1801" i="1"/>
  <c r="AW2451" i="1"/>
  <c r="AW89" i="1"/>
  <c r="AW718" i="1"/>
  <c r="AW2575" i="1"/>
  <c r="AW2129" i="1"/>
  <c r="AW2579" i="1"/>
  <c r="AW992" i="1"/>
  <c r="AW1225" i="1"/>
  <c r="AW772" i="1"/>
  <c r="AW738" i="1"/>
  <c r="AW109" i="1"/>
  <c r="AW616" i="1"/>
  <c r="AW792" i="1"/>
  <c r="AW1379" i="1"/>
  <c r="AW1723" i="1"/>
  <c r="AW705" i="1"/>
  <c r="AW1928" i="1"/>
  <c r="AW2397" i="1"/>
  <c r="AW623" i="1"/>
  <c r="AW2212" i="1"/>
  <c r="AW277" i="1"/>
  <c r="AW2337" i="1"/>
  <c r="AW2290" i="1"/>
  <c r="AW578" i="1"/>
  <c r="AW2381" i="1"/>
  <c r="AW2003" i="1"/>
  <c r="AW1917" i="1"/>
  <c r="AW93" i="1"/>
  <c r="AW813" i="1"/>
  <c r="AW820" i="1"/>
  <c r="AW2530" i="1"/>
  <c r="AW2614" i="1"/>
  <c r="AW759" i="1"/>
  <c r="AW1561" i="1"/>
  <c r="AW2042" i="1"/>
  <c r="AW449" i="1"/>
  <c r="AW901" i="1"/>
  <c r="AW979" i="1"/>
  <c r="AW2448" i="1"/>
  <c r="AW670" i="1"/>
  <c r="AW2450" i="1"/>
  <c r="AW1117" i="1"/>
  <c r="AW317" i="1"/>
  <c r="AW1514" i="1"/>
  <c r="AW1284" i="1"/>
  <c r="AW568" i="1"/>
  <c r="AW1889" i="1"/>
  <c r="AW1276" i="1"/>
  <c r="AW1277" i="1"/>
  <c r="AW1077" i="1"/>
  <c r="AW368" i="1"/>
  <c r="AW1743" i="1"/>
  <c r="AW1049" i="1"/>
  <c r="AW2206" i="1"/>
  <c r="AW1124" i="1"/>
  <c r="AW2117" i="1"/>
  <c r="AZ2117" i="1" s="1"/>
  <c r="BA2117" i="1" s="1"/>
  <c r="BB2117" i="1" s="1"/>
  <c r="AW1720" i="1"/>
  <c r="AW1665" i="1"/>
  <c r="AW2278" i="1"/>
  <c r="AW845" i="1"/>
  <c r="AW79" i="1"/>
  <c r="AW1936" i="1"/>
  <c r="AW324" i="1"/>
  <c r="AW1555" i="1"/>
  <c r="AW2229" i="1"/>
  <c r="AW1784" i="1"/>
  <c r="AW1999" i="1"/>
  <c r="AW1804" i="1"/>
  <c r="AW2156" i="1"/>
  <c r="AW1193" i="1"/>
  <c r="AW2032" i="1"/>
  <c r="AW1139" i="1"/>
  <c r="AW2420" i="1"/>
  <c r="AZ2420" i="1" s="1"/>
  <c r="BA2420" i="1" s="1"/>
  <c r="BB2420" i="1" s="1"/>
  <c r="AW2196" i="1"/>
  <c r="AW1891" i="1"/>
  <c r="AW722" i="1"/>
  <c r="AW2079" i="1"/>
  <c r="AW910" i="1"/>
  <c r="AW937" i="1"/>
  <c r="AW2379" i="1"/>
  <c r="AW70" i="1"/>
  <c r="AW980" i="1"/>
  <c r="AW2101" i="1"/>
  <c r="AW1223" i="1"/>
  <c r="AW2549" i="1"/>
  <c r="AW2407" i="1"/>
  <c r="AW1399" i="1"/>
  <c r="AW859" i="1"/>
  <c r="AW1969" i="1"/>
  <c r="AW1448" i="1"/>
  <c r="AW411" i="1"/>
  <c r="AW2149" i="1"/>
  <c r="AW2066" i="1"/>
  <c r="AW1708" i="1"/>
  <c r="AW267" i="1"/>
  <c r="AW458" i="1"/>
  <c r="AW1735" i="1"/>
  <c r="AW2454" i="1"/>
  <c r="AW2043" i="1"/>
  <c r="AW574" i="1"/>
  <c r="AW1298" i="1"/>
  <c r="AW1299" i="1"/>
  <c r="AW2246" i="1"/>
  <c r="AW1748" i="1"/>
  <c r="AW2592" i="1"/>
  <c r="AW904" i="1"/>
  <c r="AW2055" i="1"/>
  <c r="AW1707" i="1"/>
  <c r="AW1673" i="1"/>
  <c r="AW1987" i="1"/>
  <c r="AW699" i="1"/>
  <c r="AW272" i="1"/>
  <c r="AW271" i="1"/>
  <c r="AW584" i="1"/>
  <c r="AW1925" i="1"/>
  <c r="AW181" i="1"/>
  <c r="AW2459" i="1"/>
  <c r="AW2484" i="1"/>
  <c r="AW1754" i="1"/>
  <c r="AW2089" i="1"/>
  <c r="AW553" i="1"/>
  <c r="AW554" i="1"/>
  <c r="AW532" i="1"/>
  <c r="AW621" i="1"/>
  <c r="AW333" i="1"/>
  <c r="AW2443" i="1"/>
  <c r="AW1579" i="1"/>
  <c r="AW890" i="1"/>
  <c r="AW868" i="1"/>
  <c r="AW156" i="1"/>
  <c r="AW2623" i="1"/>
  <c r="AW2528" i="1"/>
  <c r="AW2529" i="1"/>
  <c r="AW1535" i="1"/>
  <c r="AW864" i="1"/>
  <c r="AW1269" i="1"/>
  <c r="AW2050" i="1"/>
  <c r="AW2236" i="1"/>
  <c r="AW2477" i="1"/>
  <c r="AW2304" i="1"/>
  <c r="AW1508" i="1"/>
  <c r="AW101" i="1"/>
  <c r="AW2074" i="1"/>
  <c r="AW878" i="1"/>
  <c r="AW1302" i="1"/>
  <c r="AW110" i="1"/>
  <c r="AW2040" i="1"/>
  <c r="AW2538" i="1"/>
  <c r="AW617" i="1"/>
  <c r="AW1027" i="1"/>
  <c r="AW239" i="1"/>
  <c r="AW2008" i="1"/>
  <c r="AW1086" i="1"/>
  <c r="AW1482" i="1"/>
  <c r="AW1483" i="1"/>
  <c r="AW569" i="1"/>
  <c r="AW1964" i="1"/>
  <c r="AW1103" i="1"/>
  <c r="AW1774" i="1"/>
  <c r="AW1867" i="1"/>
  <c r="AW1919" i="1"/>
  <c r="AW925" i="1"/>
  <c r="AW775" i="1"/>
  <c r="AZ775" i="1" s="1"/>
  <c r="BA775" i="1" s="1"/>
  <c r="BB775" i="1" s="1"/>
  <c r="AW287" i="1"/>
  <c r="AW1596" i="1"/>
  <c r="AW1209" i="1"/>
  <c r="AW2561" i="1"/>
  <c r="AW1872" i="1"/>
  <c r="AW1565" i="1"/>
  <c r="AW740" i="1"/>
  <c r="AW1777" i="1"/>
  <c r="AW1014" i="1"/>
  <c r="AW2245" i="1"/>
  <c r="AW1927" i="1"/>
  <c r="AW1350" i="1"/>
  <c r="AW1405" i="1"/>
  <c r="AW1732" i="1"/>
  <c r="AW92" i="1"/>
  <c r="AW1929" i="1"/>
  <c r="AW1752" i="1"/>
  <c r="AW1045" i="1"/>
  <c r="AW2248" i="1"/>
  <c r="AW2271" i="1"/>
  <c r="AW872" i="1"/>
  <c r="AW1278" i="1"/>
  <c r="AW2082" i="1"/>
  <c r="AW1076" i="1"/>
  <c r="AW604" i="1"/>
  <c r="AW321" i="1"/>
  <c r="AW609" i="1"/>
  <c r="AW319" i="1"/>
  <c r="AW931" i="1"/>
  <c r="AW389" i="1"/>
  <c r="AW2629" i="1"/>
  <c r="AW747" i="1"/>
  <c r="AW1547" i="1"/>
  <c r="AW916" i="1"/>
  <c r="AW915" i="1"/>
  <c r="AW923" i="1"/>
  <c r="AW242" i="1"/>
  <c r="AW1942" i="1"/>
  <c r="AW426" i="1"/>
  <c r="AW2018" i="1"/>
  <c r="AW941" i="1"/>
  <c r="AW1608" i="1"/>
  <c r="AW1543" i="1"/>
  <c r="AW1262" i="1"/>
  <c r="AW2053" i="1"/>
  <c r="AZ2053" i="1" s="1"/>
  <c r="BA2053" i="1" s="1"/>
  <c r="BB2053" i="1" s="1"/>
  <c r="AW1204" i="1"/>
  <c r="AW1997" i="1"/>
  <c r="AW2162" i="1"/>
  <c r="AW289" i="1"/>
  <c r="AZ289" i="1" s="1"/>
  <c r="BA289" i="1" s="1"/>
  <c r="BB289" i="1" s="1"/>
  <c r="AW1954" i="1"/>
  <c r="AW1951" i="1"/>
  <c r="AW2293" i="1"/>
  <c r="AW2618" i="1"/>
  <c r="AW1626" i="1"/>
  <c r="AW711" i="1"/>
  <c r="AW579" i="1"/>
  <c r="AW1126" i="1"/>
  <c r="AW1125" i="1"/>
  <c r="AW1877" i="1"/>
  <c r="AW1689" i="1"/>
  <c r="AW1747" i="1"/>
  <c r="AW1727" i="1"/>
  <c r="AW1401" i="1"/>
  <c r="AW1082" i="1"/>
  <c r="AW1550" i="1"/>
  <c r="AW2534" i="1"/>
  <c r="AW2047" i="1"/>
  <c r="AW1306" i="1"/>
  <c r="AW2099" i="1"/>
  <c r="AW1098" i="1"/>
  <c r="AW2550" i="1"/>
  <c r="AW235" i="1"/>
  <c r="AW2411" i="1"/>
  <c r="AW664" i="1"/>
  <c r="AW1355" i="1"/>
  <c r="AW2069" i="1"/>
  <c r="AW1753" i="1"/>
  <c r="AW1111" i="1"/>
  <c r="AW417" i="1"/>
  <c r="AW1140" i="1"/>
  <c r="AW1516" i="1"/>
  <c r="AW1594" i="1"/>
  <c r="AW1371" i="1"/>
  <c r="AW436" i="1"/>
  <c r="AW1268" i="1"/>
  <c r="AW1137" i="1"/>
  <c r="AW523" i="1"/>
  <c r="AW765" i="1"/>
  <c r="AW766" i="1"/>
  <c r="AW1170" i="1"/>
  <c r="AZ1170" i="1" s="1"/>
  <c r="BA1170" i="1" s="1"/>
  <c r="BB1170" i="1" s="1"/>
  <c r="AW2214" i="1"/>
  <c r="AW1288" i="1"/>
  <c r="AW2493" i="1"/>
  <c r="AW2176" i="1"/>
  <c r="AW2626" i="1"/>
  <c r="AW1556" i="1"/>
  <c r="AW2506" i="1"/>
  <c r="AW2367" i="1"/>
  <c r="AW704" i="1"/>
  <c r="AW2044" i="1"/>
  <c r="AW2000" i="1"/>
  <c r="AW1847" i="1"/>
  <c r="AW2596" i="1"/>
  <c r="AW733" i="1"/>
  <c r="AW799" i="1"/>
  <c r="AW2542" i="1"/>
  <c r="AW2200" i="1"/>
  <c r="AW1972" i="1"/>
  <c r="AZ1972" i="1" s="1"/>
  <c r="BA1972" i="1" s="1"/>
  <c r="BB1972" i="1" s="1"/>
  <c r="AW939" i="1"/>
  <c r="AW536" i="1"/>
  <c r="AW546" i="1"/>
  <c r="AW1582" i="1"/>
  <c r="AW380" i="1"/>
  <c r="AW2572" i="1"/>
  <c r="AW863" i="1"/>
  <c r="AW2137" i="1"/>
  <c r="AW306" i="1"/>
  <c r="AW104" i="1"/>
  <c r="AW2172" i="1"/>
  <c r="AW1118" i="1"/>
  <c r="AW1909" i="1"/>
  <c r="AW600" i="1"/>
  <c r="AW563" i="1"/>
  <c r="AW2571" i="1"/>
  <c r="AW1597" i="1"/>
  <c r="AW2107" i="1"/>
  <c r="AW648" i="1"/>
  <c r="AW1517" i="1"/>
  <c r="AW2023" i="1"/>
  <c r="AW248" i="1"/>
  <c r="AW1392" i="1"/>
  <c r="AW2522" i="1"/>
  <c r="AW1965" i="1"/>
  <c r="AZ1965" i="1" s="1"/>
  <c r="BA1965" i="1" s="1"/>
  <c r="AW856" i="1"/>
  <c r="AW2432" i="1"/>
  <c r="AW2298" i="1"/>
  <c r="AW1123" i="1"/>
  <c r="AW1164" i="1"/>
  <c r="AW1151" i="1"/>
  <c r="AW2249" i="1"/>
  <c r="AW308" i="1"/>
  <c r="AW2084" i="1"/>
  <c r="AW960" i="1"/>
  <c r="AW62" i="1"/>
  <c r="AW895" i="1"/>
  <c r="AW1757" i="1"/>
  <c r="AW1279" i="1"/>
  <c r="AW2556" i="1"/>
  <c r="AW2207" i="1"/>
  <c r="AW1890" i="1"/>
  <c r="AW751" i="1"/>
  <c r="AW1051" i="1"/>
  <c r="AW823" i="1"/>
  <c r="AW674" i="1"/>
  <c r="AW2604" i="1"/>
  <c r="AW2266" i="1"/>
  <c r="AW1629" i="1"/>
  <c r="AW2191" i="1"/>
  <c r="AW1030" i="1"/>
  <c r="AW985" i="1"/>
  <c r="AW1549" i="1"/>
  <c r="AW742" i="1"/>
  <c r="AW1459" i="1"/>
  <c r="AW96" i="1"/>
  <c r="AW814" i="1"/>
  <c r="AW227" i="1"/>
  <c r="AW1019" i="1"/>
  <c r="AW2548" i="1"/>
  <c r="AW2410" i="1"/>
  <c r="AW1366" i="1"/>
  <c r="AW1781" i="1"/>
  <c r="AW588" i="1"/>
  <c r="AW1141" i="1"/>
  <c r="AW1147" i="1"/>
  <c r="AW410" i="1"/>
  <c r="AW335" i="1"/>
  <c r="AW2302" i="1"/>
  <c r="AZ2302" i="1" s="1"/>
  <c r="BA2302" i="1" s="1"/>
  <c r="BB2302" i="1" s="1"/>
  <c r="AW1208" i="1"/>
  <c r="AW2027" i="1"/>
  <c r="AW2025" i="1"/>
  <c r="AW1587" i="1"/>
  <c r="AW2135" i="1"/>
  <c r="AW2490" i="1"/>
  <c r="AW1785" i="1"/>
  <c r="AW2070" i="1"/>
  <c r="AW1070" i="1"/>
  <c r="AW1290" i="1"/>
  <c r="AW590" i="1"/>
  <c r="AW1513" i="1"/>
  <c r="AW360" i="1"/>
  <c r="AW2627" i="1"/>
  <c r="AW1210" i="1"/>
  <c r="AW760" i="1"/>
  <c r="AW944" i="1"/>
  <c r="AW2090" i="1"/>
  <c r="AW688" i="1"/>
  <c r="AW2590" i="1"/>
  <c r="AW1023" i="1"/>
  <c r="AW897" i="1"/>
  <c r="AW2599" i="1"/>
  <c r="AW728" i="1"/>
  <c r="AW1013" i="1"/>
  <c r="AW1501" i="1"/>
  <c r="AW2108" i="1"/>
  <c r="AW261" i="1"/>
  <c r="AW150" i="1"/>
  <c r="AW1930" i="1"/>
  <c r="AW2057" i="1"/>
  <c r="AW1250" i="1"/>
  <c r="AW413" i="1"/>
  <c r="AW540" i="1"/>
  <c r="AW2284" i="1"/>
  <c r="AW1880" i="1"/>
  <c r="AW1975" i="1"/>
  <c r="AW739" i="1"/>
  <c r="AW1166" i="1"/>
  <c r="AW2573" i="1"/>
  <c r="AW305" i="1"/>
  <c r="AW2260" i="1"/>
  <c r="AW597" i="1"/>
  <c r="AW1713" i="1"/>
  <c r="AW189" i="1"/>
  <c r="AW2303" i="1"/>
  <c r="AW2321" i="1"/>
  <c r="AW1489" i="1"/>
  <c r="AW736" i="1"/>
  <c r="AW550" i="1"/>
  <c r="AW1905" i="1"/>
  <c r="AW2624" i="1"/>
  <c r="AW2384" i="1"/>
  <c r="AW591" i="1"/>
  <c r="AW2396" i="1"/>
  <c r="AW2086" i="1"/>
  <c r="AW2398" i="1"/>
  <c r="AW313" i="1"/>
  <c r="AW2118" i="1"/>
  <c r="AW2281" i="1"/>
  <c r="AW2161" i="1"/>
  <c r="AW2233" i="1"/>
  <c r="AW2219" i="1"/>
  <c r="AW726" i="1"/>
  <c r="AW2340" i="1"/>
  <c r="AW441" i="1"/>
  <c r="AW439" i="1"/>
  <c r="AW1719" i="1"/>
  <c r="AW161" i="1"/>
  <c r="AW2631" i="1"/>
  <c r="AW2342" i="1"/>
  <c r="AW571" i="1"/>
  <c r="AW1918" i="1"/>
  <c r="AW2241" i="1"/>
  <c r="AW2472" i="1"/>
  <c r="AW1966" i="1"/>
  <c r="AW2466" i="1"/>
  <c r="AW2595" i="1"/>
  <c r="AW1094" i="1"/>
  <c r="AW1895" i="1"/>
  <c r="AW1104" i="1"/>
  <c r="AW644" i="1"/>
  <c r="AW1169" i="1"/>
  <c r="AW2603" i="1"/>
  <c r="AW1751" i="1"/>
  <c r="AW2523" i="1"/>
  <c r="AW651" i="1"/>
  <c r="AW244" i="1"/>
  <c r="AW922" i="1"/>
  <c r="AW427" i="1"/>
  <c r="AW1038" i="1"/>
  <c r="AW230" i="1"/>
  <c r="AW1578" i="1"/>
  <c r="AW2391" i="1"/>
  <c r="AW1907" i="1"/>
  <c r="AW2539" i="1"/>
  <c r="AW106" i="1"/>
  <c r="AW1968" i="1"/>
  <c r="AW431" i="1"/>
  <c r="AW887" i="1"/>
  <c r="AW2164" i="1"/>
  <c r="AW2103" i="1"/>
  <c r="AW1952" i="1"/>
  <c r="AW1953" i="1"/>
  <c r="AW2267" i="1"/>
  <c r="AW2076" i="1"/>
  <c r="AW186" i="1"/>
  <c r="AW577" i="1"/>
  <c r="AZ577" i="1" s="1"/>
  <c r="BA577" i="1" s="1"/>
  <c r="BB577" i="1" s="1"/>
  <c r="AW927" i="1"/>
  <c r="AW695" i="1"/>
  <c r="AW349" i="1"/>
  <c r="AW2263" i="1"/>
  <c r="AW1387" i="1"/>
  <c r="AW1802" i="1"/>
  <c r="AW908" i="1"/>
  <c r="AW725" i="1"/>
  <c r="AW1319" i="1"/>
  <c r="AW1083" i="1"/>
  <c r="AW982" i="1"/>
  <c r="AW984" i="1"/>
  <c r="AZ984" i="1" s="1"/>
  <c r="BA984" i="1" s="1"/>
  <c r="BB984" i="1" s="1"/>
  <c r="AW1548" i="1"/>
  <c r="AW2535" i="1"/>
  <c r="AW2265" i="1"/>
  <c r="AW936" i="1"/>
  <c r="AW2126" i="1"/>
  <c r="AW2098" i="1"/>
  <c r="AW1678" i="1"/>
  <c r="AW1680" i="1"/>
  <c r="AW2409" i="1"/>
  <c r="AW2408" i="1"/>
  <c r="AW1398" i="1"/>
  <c r="AW1015" i="1"/>
  <c r="AW2221" i="1"/>
  <c r="AW1177" i="1"/>
  <c r="AW2545" i="1"/>
  <c r="AW1882" i="1"/>
  <c r="AW1529" i="1"/>
  <c r="AW603" i="1"/>
  <c r="AW343" i="1"/>
  <c r="AW1220" i="1"/>
  <c r="AW781" i="1"/>
  <c r="AW1245" i="1"/>
  <c r="AZ1245" i="1" s="1"/>
  <c r="BA1245" i="1" s="1"/>
  <c r="BB1245" i="1" s="1"/>
  <c r="AW2612" i="1"/>
  <c r="AW2617" i="1"/>
  <c r="AW2586" i="1"/>
  <c r="AW2150" i="1"/>
  <c r="AW2068" i="1"/>
  <c r="AZ2068" i="1" s="1"/>
  <c r="BA2068" i="1" s="1"/>
  <c r="BB2068" i="1" s="1"/>
  <c r="AW585" i="1"/>
  <c r="AW956" i="1"/>
  <c r="AW1709" i="1"/>
  <c r="AW1053" i="1"/>
  <c r="AW2012" i="1"/>
  <c r="AW359" i="1"/>
  <c r="AW2363" i="1"/>
  <c r="AW1563" i="1"/>
  <c r="AW2355" i="1"/>
  <c r="AW1721" i="1"/>
  <c r="AW1153" i="1"/>
  <c r="AW2247" i="1"/>
  <c r="AW224" i="1"/>
  <c r="AW223" i="1"/>
  <c r="AW1129" i="1"/>
  <c r="AW2563" i="1"/>
  <c r="AW1021" i="1"/>
  <c r="AW1026" i="1"/>
  <c r="AW2553" i="1"/>
  <c r="AW2564" i="1"/>
  <c r="AW1988" i="1"/>
  <c r="AW1564" i="1"/>
  <c r="AW1946" i="1"/>
  <c r="AW2600" i="1"/>
  <c r="AW797" i="1"/>
  <c r="AW717" i="1"/>
  <c r="AW1242" i="1"/>
  <c r="AW2015" i="1"/>
  <c r="AW2021" i="1"/>
  <c r="AW583" i="1"/>
  <c r="AW2269" i="1"/>
  <c r="AW999" i="1"/>
  <c r="AW2311" i="1"/>
  <c r="AW1080" i="1"/>
  <c r="AW537" i="1"/>
  <c r="AW2054" i="1"/>
  <c r="AW749" i="1"/>
  <c r="AW808" i="1"/>
  <c r="AW387" i="1"/>
  <c r="AW2449" i="1"/>
  <c r="AW91" i="1"/>
  <c r="AW2287" i="1"/>
  <c r="AW2317" i="1"/>
  <c r="AW628" i="1"/>
  <c r="AW866" i="1"/>
  <c r="AW1761" i="1"/>
  <c r="AW1295" i="1"/>
  <c r="AW1060" i="1"/>
  <c r="AW1119" i="1"/>
  <c r="AW1687" i="1"/>
  <c r="AW559" i="1"/>
  <c r="AW1602" i="1"/>
  <c r="AW1598" i="1"/>
  <c r="AW2464" i="1"/>
  <c r="AW1430" i="1"/>
  <c r="AW849" i="1"/>
  <c r="AW778" i="1"/>
  <c r="AW732" i="1"/>
  <c r="AW2462" i="1"/>
  <c r="AW614" i="1"/>
  <c r="AW791" i="1"/>
  <c r="AW794" i="1"/>
  <c r="AW74" i="1"/>
  <c r="AW832" i="1"/>
  <c r="AW1722" i="1"/>
  <c r="AW780" i="1"/>
  <c r="AW2007" i="1"/>
  <c r="AW2009" i="1"/>
  <c r="AW2185" i="1"/>
  <c r="AW566" i="1"/>
  <c r="AW1470" i="1"/>
  <c r="AW2011" i="1"/>
  <c r="AW2208" i="1"/>
  <c r="AW1238" i="1"/>
  <c r="AW806" i="1"/>
  <c r="AW625" i="1"/>
  <c r="AW1546" i="1"/>
  <c r="AW228" i="1"/>
  <c r="AW1996" i="1"/>
  <c r="AW882" i="1"/>
  <c r="AW831" i="1"/>
  <c r="AW2223" i="1"/>
  <c r="AW2359" i="1"/>
  <c r="AW1297" i="1"/>
  <c r="AW65" i="1"/>
  <c r="AW2151" i="1"/>
  <c r="AW268" i="1"/>
  <c r="AW309" i="1"/>
  <c r="AW511" i="1"/>
  <c r="AW2566" i="1"/>
  <c r="AW318" i="1"/>
  <c r="AW279" i="1"/>
  <c r="AW2211" i="1"/>
  <c r="AW2120" i="1"/>
  <c r="AW1133" i="1"/>
  <c r="AW2116" i="1"/>
  <c r="AW2283" i="1"/>
  <c r="AW974" i="1"/>
  <c r="AW731" i="1"/>
  <c r="AW1939" i="1"/>
  <c r="AW1934" i="1"/>
  <c r="AW298" i="1"/>
  <c r="AW295" i="1"/>
  <c r="AW2019" i="1"/>
  <c r="AW2389" i="1"/>
  <c r="AW2498" i="1"/>
  <c r="AW769" i="1"/>
  <c r="AW1520" i="1"/>
  <c r="AW2059" i="1"/>
  <c r="AW282" i="1"/>
  <c r="AW1876" i="1"/>
  <c r="AW376" i="1"/>
  <c r="AW822" i="1"/>
  <c r="AW2605" i="1"/>
  <c r="AW1979" i="1"/>
  <c r="AW2104" i="1"/>
  <c r="AW2225" i="1"/>
  <c r="AW2035" i="1"/>
  <c r="AW310" i="1"/>
  <c r="AW2424" i="1"/>
  <c r="AW1624" i="1"/>
  <c r="AW2199" i="1"/>
  <c r="AW1916" i="1"/>
  <c r="AW1032" i="1"/>
  <c r="AW2080" i="1"/>
  <c r="AW183" i="1"/>
  <c r="AW1471" i="1"/>
  <c r="AW2113" i="1"/>
  <c r="AW938" i="1"/>
  <c r="AW2382" i="1"/>
  <c r="AZ2382" i="1" s="1"/>
  <c r="BA2382" i="1" s="1"/>
  <c r="BB2382" i="1" s="1"/>
  <c r="AW839" i="1"/>
  <c r="AW69" i="1"/>
  <c r="AW875" i="1"/>
  <c r="AW743" i="1"/>
  <c r="AW2134" i="1"/>
  <c r="AW787" i="1"/>
  <c r="AW1621" i="1"/>
  <c r="AW257" i="1"/>
  <c r="AW2437" i="1"/>
  <c r="AW1911" i="1"/>
  <c r="AW126" i="1"/>
  <c r="AW187" i="1"/>
  <c r="AW408" i="1"/>
  <c r="AW1206" i="1"/>
  <c r="AW2479" i="1"/>
  <c r="AW507" i="1"/>
  <c r="AW677" i="1"/>
  <c r="AW2372" i="1"/>
  <c r="AW517" i="1"/>
  <c r="AW456" i="1"/>
  <c r="AW1736" i="1"/>
  <c r="AW1611" i="1"/>
  <c r="AW1301" i="1"/>
  <c r="AW2365" i="1"/>
  <c r="AW2358" i="1"/>
  <c r="AW446" i="1"/>
  <c r="AW450" i="1"/>
  <c r="AW2361" i="1"/>
  <c r="AW2588" i="1"/>
  <c r="AW1941" i="1"/>
  <c r="AW727" i="1"/>
  <c r="AW1484" i="1"/>
  <c r="AW1557" i="1"/>
  <c r="AW1791" i="1"/>
  <c r="AW2016" i="1"/>
  <c r="AW582" i="1"/>
  <c r="AW528" i="1"/>
  <c r="AW2109" i="1"/>
  <c r="AW149" i="1"/>
  <c r="AW2458" i="1"/>
  <c r="AW1920" i="1"/>
  <c r="AW552" i="1"/>
  <c r="AW2310" i="1"/>
  <c r="AZ2310" i="1" s="1"/>
  <c r="BA2310" i="1" s="1"/>
  <c r="AW2312" i="1"/>
  <c r="AW2056" i="1"/>
  <c r="AW334" i="1"/>
  <c r="AW1134" i="1"/>
  <c r="AW802" i="1"/>
  <c r="AW2444" i="1"/>
  <c r="AW1584" i="1"/>
  <c r="AW2453" i="1"/>
  <c r="AW891" i="1"/>
  <c r="AW1728" i="1"/>
  <c r="AW2457" i="1"/>
  <c r="AW1003" i="1"/>
  <c r="AW965" i="1"/>
  <c r="AW567" i="1"/>
  <c r="AW300" i="1"/>
  <c r="AW443" i="1"/>
  <c r="AW470" i="1"/>
  <c r="AW475" i="1"/>
  <c r="AW2048" i="1"/>
  <c r="AW2261" i="1"/>
  <c r="AW2478" i="1"/>
  <c r="AZ2478" i="1" s="1"/>
  <c r="BA2478" i="1" s="1"/>
  <c r="AW2620" i="1"/>
  <c r="AW560" i="1"/>
  <c r="AW1524" i="1"/>
  <c r="AW1958" i="1"/>
  <c r="AW2583" i="1"/>
  <c r="AW2186" i="1"/>
  <c r="AW877" i="1"/>
  <c r="AW2540" i="1"/>
  <c r="AW240" i="1"/>
  <c r="AW2377" i="1"/>
  <c r="AW1978" i="1"/>
  <c r="AW593" i="1"/>
  <c r="AW594" i="1"/>
  <c r="AW105" i="1"/>
  <c r="AW2029" i="1"/>
  <c r="AW785" i="1"/>
  <c r="AW2189" i="1"/>
  <c r="AW1202" i="1"/>
  <c r="AW2474" i="1"/>
  <c r="AW218" i="1"/>
  <c r="AW1932" i="1"/>
  <c r="AW1340" i="1"/>
  <c r="AW2252" i="1"/>
  <c r="AW1462" i="1"/>
  <c r="AW2034" i="1"/>
  <c r="AW2131" i="1"/>
  <c r="AW1057" i="1"/>
  <c r="AW131" i="1"/>
  <c r="AW2514" i="1"/>
  <c r="AW657" i="1"/>
  <c r="AW1881" i="1"/>
  <c r="AW438" i="1"/>
  <c r="AW2471" i="1"/>
  <c r="AW1078" i="1"/>
  <c r="AW316" i="1"/>
  <c r="AW168" i="1"/>
  <c r="AW1389" i="1"/>
  <c r="AW642" i="1"/>
  <c r="AW2364" i="1"/>
  <c r="AW247" i="1"/>
  <c r="AW627" i="1"/>
  <c r="AW1967" i="1"/>
  <c r="AW77" i="1"/>
  <c r="AW874" i="1"/>
  <c r="AW2180" i="1"/>
  <c r="AW1523" i="1"/>
  <c r="AW1797" i="1"/>
  <c r="AW1079" i="1"/>
  <c r="AW1035" i="1"/>
  <c r="AW826" i="1"/>
  <c r="AW564" i="1"/>
  <c r="AW919" i="1"/>
  <c r="AW81" i="1"/>
  <c r="AW2394" i="1"/>
  <c r="AW1042" i="1"/>
  <c r="AW2388" i="1"/>
  <c r="AW2395" i="1"/>
  <c r="AW770" i="1"/>
  <c r="AW1542" i="1"/>
  <c r="AW1544" i="1"/>
  <c r="AW395" i="1"/>
  <c r="AW1518" i="1"/>
  <c r="AW141" i="1"/>
  <c r="AW2536" i="1"/>
  <c r="AW1971" i="1"/>
  <c r="AW232" i="1"/>
  <c r="AW434" i="1"/>
  <c r="AW378" i="1"/>
  <c r="AW1156" i="1"/>
  <c r="AW884" i="1"/>
  <c r="AW2091" i="1"/>
  <c r="AW412" i="1"/>
  <c r="AW403" i="1"/>
  <c r="AW2157" i="1"/>
  <c r="AW1980" i="1"/>
  <c r="AW2169" i="1"/>
  <c r="AW198" i="1"/>
  <c r="AW2105" i="1"/>
  <c r="AW290" i="1"/>
  <c r="AW1203" i="1"/>
  <c r="AW2417" i="1"/>
  <c r="AW2421" i="1"/>
  <c r="AW1628" i="1"/>
  <c r="AW2427" i="1"/>
  <c r="AW713" i="1"/>
  <c r="AW2087" i="1"/>
  <c r="AW987" i="1"/>
  <c r="AW1472" i="1"/>
  <c r="AW929" i="1"/>
  <c r="AW962" i="1"/>
  <c r="AW909" i="1"/>
  <c r="AZ909" i="1" s="1"/>
  <c r="BA909" i="1" s="1"/>
  <c r="AW857" i="1"/>
  <c r="AW1701" i="1"/>
  <c r="AW548" i="1"/>
  <c r="AW1154" i="1"/>
  <c r="AW1914" i="1"/>
  <c r="AW1305" i="1"/>
  <c r="AW811" i="1"/>
  <c r="AW476" i="1"/>
  <c r="AW207" i="1"/>
  <c r="AW2412" i="1"/>
  <c r="AW2413" i="1"/>
  <c r="AW2415" i="1"/>
  <c r="AW2416" i="1"/>
  <c r="AW144" i="1"/>
  <c r="AW2513" i="1"/>
  <c r="AW2511" i="1"/>
  <c r="AW2516" i="1"/>
  <c r="AW1022" i="1"/>
  <c r="AW598" i="1"/>
  <c r="AW881" i="1"/>
  <c r="AW576" i="1"/>
  <c r="AW1110" i="1"/>
  <c r="AW2061" i="1"/>
  <c r="AW1604" i="1"/>
  <c r="AW708" i="1"/>
  <c r="AW1884" i="1"/>
  <c r="AW404" i="1"/>
  <c r="AW1515" i="1"/>
  <c r="AW1593" i="1"/>
  <c r="AW1595" i="1"/>
  <c r="AW497" i="1"/>
  <c r="AW437" i="1"/>
  <c r="AW87" i="1"/>
  <c r="AW1485" i="1"/>
  <c r="AW467" i="1"/>
  <c r="AW1138" i="1"/>
  <c r="AW1161" i="1"/>
  <c r="AW948" i="1"/>
  <c r="AW1439" i="1"/>
  <c r="AW1071" i="1"/>
  <c r="AW899" i="1"/>
  <c r="AW454" i="1"/>
  <c r="AW555" i="1"/>
  <c r="AW589" i="1"/>
  <c r="AW1615" i="1"/>
  <c r="AW237" i="1"/>
  <c r="AW515" i="1"/>
  <c r="AW689" i="1"/>
  <c r="AW2362" i="1"/>
  <c r="AW2371" i="1"/>
  <c r="AW703" i="1"/>
  <c r="AW724" i="1"/>
  <c r="AW2356" i="1"/>
  <c r="AW1605" i="1"/>
  <c r="AW1607" i="1"/>
  <c r="AW1465" i="1"/>
  <c r="AW2593" i="1"/>
  <c r="AW902" i="1"/>
  <c r="AW840" i="1"/>
  <c r="AW1922" i="1"/>
  <c r="AW2202" i="1"/>
  <c r="AW154" i="1"/>
  <c r="AW1790" i="1"/>
  <c r="AW1354" i="1"/>
  <c r="AW2110" i="1"/>
  <c r="AW2537" i="1"/>
  <c r="AW2482" i="1"/>
  <c r="AW2058" i="1"/>
  <c r="AW998" i="1"/>
  <c r="AW805" i="1"/>
  <c r="AW994" i="1"/>
  <c r="AW1583" i="1"/>
  <c r="AW2527" i="1"/>
  <c r="AW1659" i="1"/>
  <c r="AW1974" i="1"/>
  <c r="AW382" i="1"/>
  <c r="AW2578" i="1"/>
  <c r="AW2257" i="1"/>
  <c r="AW596" i="1"/>
  <c r="AW1554" i="1"/>
  <c r="AW384" i="1"/>
  <c r="AW2543" i="1"/>
  <c r="AW2585" i="1"/>
  <c r="AW1512" i="1"/>
  <c r="AW102" i="1"/>
  <c r="AW1359" i="1"/>
  <c r="AW1657" i="1"/>
  <c r="AW238" i="1"/>
  <c r="AW478" i="1"/>
  <c r="AW2125" i="1"/>
  <c r="AW2030" i="1"/>
  <c r="BT157" i="1" l="1"/>
  <c r="BT691" i="1"/>
  <c r="BT2439" i="1"/>
  <c r="AY1887" i="1"/>
  <c r="AX332" i="1"/>
  <c r="AY1427" i="1"/>
  <c r="AX1104" i="1"/>
  <c r="AX2465" i="1"/>
  <c r="AY1790" i="1"/>
  <c r="AX1007" i="1"/>
  <c r="BT103" i="1"/>
  <c r="BT2016" i="1"/>
  <c r="BT506" i="1"/>
  <c r="AY1251" i="1"/>
  <c r="AW1365" i="1"/>
  <c r="AZ1365" i="1" s="1"/>
  <c r="BA1365" i="1" s="1"/>
  <c r="BB1365" i="1" s="1"/>
  <c r="AW821" i="1"/>
  <c r="AW264" i="1"/>
  <c r="AW174" i="1"/>
  <c r="AY1531" i="1"/>
  <c r="AY1400" i="1"/>
  <c r="AX395" i="1"/>
  <c r="AY1409" i="1"/>
  <c r="AW734" i="1"/>
  <c r="AW1703" i="1"/>
  <c r="AW1885" i="1"/>
  <c r="AW675" i="1"/>
  <c r="AW1467" i="1"/>
  <c r="AW1606" i="1"/>
  <c r="AW2567" i="1"/>
  <c r="AZ2454" i="1"/>
  <c r="BA2454" i="1" s="1"/>
  <c r="BB2454" i="1" s="1"/>
  <c r="AX1382" i="1"/>
  <c r="AX1134" i="1"/>
  <c r="AX1365" i="1"/>
  <c r="AX1763" i="1"/>
  <c r="AY1016" i="1"/>
  <c r="AY2276" i="1"/>
  <c r="BT1336" i="1"/>
  <c r="AY1371" i="1"/>
  <c r="BT2470" i="1"/>
  <c r="BT1105" i="1"/>
  <c r="AY1565" i="1"/>
  <c r="AW164" i="1"/>
  <c r="AW1338" i="1"/>
  <c r="AW1205" i="1"/>
  <c r="AX2633" i="1"/>
  <c r="AY189" i="1"/>
  <c r="AY264" i="1"/>
  <c r="AW1155" i="1"/>
  <c r="AW1341" i="1"/>
  <c r="AW291" i="1"/>
  <c r="AW165" i="1"/>
  <c r="AW122" i="1"/>
  <c r="AW1033" i="1"/>
  <c r="AW113" i="1"/>
  <c r="AY1763" i="1"/>
  <c r="AY122" i="1"/>
  <c r="AX821" i="1"/>
  <c r="AW2280" i="1"/>
  <c r="AW2473" i="1"/>
  <c r="AY1794" i="1"/>
  <c r="BT1179" i="1"/>
  <c r="AW314" i="1"/>
  <c r="AY607" i="1"/>
  <c r="AZ840" i="1"/>
  <c r="BA840" i="1" s="1"/>
  <c r="BT1442" i="1"/>
  <c r="BT1412" i="1"/>
  <c r="AW136" i="1"/>
  <c r="AY1401" i="1"/>
  <c r="BT1618" i="1"/>
  <c r="AX566" i="1"/>
  <c r="AW1273" i="1"/>
  <c r="AW816" i="1"/>
  <c r="AW1400" i="1"/>
  <c r="AW973" i="1"/>
  <c r="AW1016" i="1"/>
  <c r="AX2567" i="1"/>
  <c r="AX1593" i="1"/>
  <c r="AY2344" i="1"/>
  <c r="AX2164" i="1"/>
  <c r="AW1631" i="1"/>
  <c r="AW2344" i="1"/>
  <c r="AW573" i="1"/>
  <c r="AW783" i="1"/>
  <c r="AW807" i="1"/>
  <c r="AW217" i="1"/>
  <c r="AW1506" i="1"/>
  <c r="AZ1805" i="1"/>
  <c r="BA1805" i="1" s="1"/>
  <c r="BB1805" i="1" s="1"/>
  <c r="AX743" i="1"/>
  <c r="AX217" i="1"/>
  <c r="AY2515" i="1"/>
  <c r="AY1768" i="1"/>
  <c r="AX1285" i="1"/>
  <c r="AY500" i="1"/>
  <c r="AW853" i="1"/>
  <c r="BT494" i="1"/>
  <c r="BT2233" i="1"/>
  <c r="AX80" i="1"/>
  <c r="AW654" i="1"/>
  <c r="AY626" i="1"/>
  <c r="AW1091" i="1"/>
  <c r="AW281" i="1"/>
  <c r="AY2487" i="1"/>
  <c r="BT459" i="1"/>
  <c r="AW352" i="1"/>
  <c r="AX804" i="1"/>
  <c r="AY1606" i="1"/>
  <c r="AY734" i="1"/>
  <c r="AX2558" i="1"/>
  <c r="AX1702" i="1"/>
  <c r="AX113" i="1"/>
  <c r="AX2117" i="1"/>
  <c r="AX1057" i="1"/>
  <c r="BT255" i="1"/>
  <c r="BT1770" i="1"/>
  <c r="BT2018" i="1"/>
  <c r="AY1582" i="1"/>
  <c r="AZ1582" i="1" s="1"/>
  <c r="BA1582" i="1" s="1"/>
  <c r="BB1582" i="1" s="1"/>
  <c r="BT1167" i="1"/>
  <c r="BT1407" i="1"/>
  <c r="BT163" i="1"/>
  <c r="BT1433" i="1"/>
  <c r="AY1888" i="1"/>
  <c r="AY1621" i="1"/>
  <c r="AW1122" i="1"/>
  <c r="AW2004" i="1"/>
  <c r="AW1812" i="1"/>
  <c r="BT1331" i="1"/>
  <c r="BT1444" i="1"/>
  <c r="BT1198" i="1"/>
  <c r="BT2116" i="1"/>
  <c r="BT2425" i="1"/>
  <c r="BT2448" i="1"/>
  <c r="BT369" i="1"/>
  <c r="AX1585" i="1"/>
  <c r="BT371" i="1"/>
  <c r="BT1453" i="1"/>
  <c r="BT656" i="1"/>
  <c r="BT850" i="1"/>
  <c r="BT1306" i="1"/>
  <c r="AW498" i="1"/>
  <c r="BT2275" i="1"/>
  <c r="AW1162" i="1"/>
  <c r="AY114" i="1"/>
  <c r="AX1551" i="1"/>
  <c r="BT504" i="1"/>
  <c r="BT1456" i="1"/>
  <c r="BT1413" i="1"/>
  <c r="BT457" i="1"/>
  <c r="BT138" i="1"/>
  <c r="AW2122" i="1"/>
  <c r="BT325" i="1"/>
  <c r="BT1269" i="1"/>
  <c r="BT2426" i="1"/>
  <c r="BT1562" i="1"/>
  <c r="BT1490" i="1"/>
  <c r="AW1024" i="1"/>
  <c r="AW2512" i="1"/>
  <c r="AZ2512" i="1" s="1"/>
  <c r="BA2512" i="1" s="1"/>
  <c r="AW867" i="1"/>
  <c r="AY1585" i="1"/>
  <c r="BT107" i="1"/>
  <c r="BT1491" i="1"/>
  <c r="BT1799" i="1"/>
  <c r="AW269" i="1"/>
  <c r="AW1386" i="1"/>
  <c r="AW844" i="1"/>
  <c r="AZ844" i="1" s="1"/>
  <c r="BA844" i="1" s="1"/>
  <c r="AW672" i="1"/>
  <c r="AW946" i="1"/>
  <c r="BT1328" i="1"/>
  <c r="AW1066" i="1"/>
  <c r="AX1308" i="1"/>
  <c r="BT1099" i="1"/>
  <c r="BT2364" i="1"/>
  <c r="AY1315" i="1"/>
  <c r="BT1368" i="1"/>
  <c r="BT1424" i="1"/>
  <c r="BT2010" i="1"/>
  <c r="BT889" i="1"/>
  <c r="BT1527" i="1"/>
  <c r="BT1454" i="1"/>
  <c r="BT1414" i="1"/>
  <c r="BT259" i="1"/>
  <c r="BT166" i="1"/>
  <c r="AW85" i="1"/>
  <c r="AW451" i="1"/>
  <c r="AW1441" i="1"/>
  <c r="BT1435" i="1"/>
  <c r="BT1738" i="1"/>
  <c r="BT2332" i="1"/>
  <c r="BT2297" i="1"/>
  <c r="BT178" i="1"/>
  <c r="BT1012" i="1"/>
  <c r="BT419" i="1"/>
  <c r="BT1361" i="1"/>
  <c r="BT989" i="1"/>
  <c r="BT926" i="1"/>
  <c r="BT1360" i="1"/>
  <c r="BT1667" i="1"/>
  <c r="BT2422" i="1"/>
  <c r="BT261" i="1"/>
  <c r="AW2328" i="1"/>
  <c r="BT2049" i="1"/>
  <c r="BT693" i="1"/>
  <c r="BT2127" i="1"/>
  <c r="AW2224" i="1"/>
  <c r="BT1824" i="1"/>
  <c r="BT632" i="1"/>
  <c r="AY297" i="1"/>
  <c r="AX323" i="1"/>
  <c r="BT297" i="1"/>
  <c r="AX298" i="1"/>
  <c r="BT470" i="1"/>
  <c r="BT1076" i="1"/>
  <c r="AX1961" i="1"/>
  <c r="AW933" i="1"/>
  <c r="AX927" i="1"/>
  <c r="AY609" i="1"/>
  <c r="BT2133" i="1"/>
  <c r="BT2120" i="1"/>
  <c r="BT1423" i="1"/>
  <c r="BT1617" i="1"/>
  <c r="BT2444" i="1"/>
  <c r="BT314" i="1"/>
  <c r="BT197" i="1"/>
  <c r="BT496" i="1"/>
  <c r="AW1144" i="1"/>
  <c r="BT1107" i="1"/>
  <c r="BT1419" i="1"/>
  <c r="AX2413" i="1"/>
  <c r="BT1312" i="1"/>
  <c r="BT2241" i="1"/>
  <c r="AW1348" i="1"/>
  <c r="BT2374" i="1"/>
  <c r="BT1159" i="1"/>
  <c r="BT1793" i="1"/>
  <c r="BT569" i="1"/>
  <c r="BT238" i="1"/>
  <c r="BT2531" i="1"/>
  <c r="BT1969" i="1"/>
  <c r="BT264" i="1"/>
  <c r="BT2396" i="1"/>
  <c r="BT266" i="1"/>
  <c r="BT528" i="1"/>
  <c r="BT566" i="1"/>
  <c r="BT2388" i="1"/>
  <c r="BT2385" i="1"/>
  <c r="BT273" i="1"/>
  <c r="BT1925" i="1"/>
  <c r="BT1921" i="1"/>
  <c r="BT237" i="1"/>
  <c r="BT1980" i="1"/>
  <c r="BT1851" i="1"/>
  <c r="BT1597" i="1"/>
  <c r="BT370" i="1"/>
  <c r="AW709" i="1"/>
  <c r="AW1087" i="1"/>
  <c r="BT1478" i="1"/>
  <c r="BT1451" i="1"/>
  <c r="BT1258" i="1"/>
  <c r="BT883" i="1"/>
  <c r="BT1193" i="1"/>
  <c r="BT1457" i="1"/>
  <c r="BT1349" i="1"/>
  <c r="BT1180" i="1"/>
  <c r="BT1285" i="1"/>
  <c r="BT454" i="1"/>
  <c r="BT505" i="1"/>
  <c r="BT501" i="1"/>
  <c r="BT147" i="1"/>
  <c r="BT140" i="1"/>
  <c r="BT1441" i="1"/>
  <c r="BT1437" i="1"/>
  <c r="BT89" i="1"/>
  <c r="BT1773" i="1"/>
  <c r="BT1767" i="1"/>
  <c r="BT1760" i="1"/>
  <c r="BT1377" i="1"/>
  <c r="BT1434" i="1"/>
  <c r="BT1085" i="1"/>
  <c r="BT1674" i="1"/>
  <c r="BT1481" i="1"/>
  <c r="BT1358" i="1"/>
  <c r="BT2239" i="1"/>
  <c r="BT418" i="1"/>
  <c r="BT1714" i="1"/>
  <c r="BT1176" i="1"/>
  <c r="BT2433" i="1"/>
  <c r="BT1316" i="1"/>
  <c r="BT1317" i="1"/>
  <c r="BT2348" i="1"/>
  <c r="BT1846" i="1"/>
  <c r="BT606" i="1"/>
  <c r="BT304" i="1"/>
  <c r="BT1418" i="1"/>
  <c r="BT1070" i="1"/>
  <c r="BT1073" i="1"/>
  <c r="BT1573" i="1"/>
  <c r="BT1567" i="1"/>
  <c r="BT1571" i="1"/>
  <c r="BT928" i="1"/>
  <c r="BT1229" i="1"/>
  <c r="BT449" i="1"/>
  <c r="BT2132" i="1"/>
  <c r="BT1288" i="1"/>
  <c r="BT2122" i="1"/>
  <c r="BT2123" i="1"/>
  <c r="BT1788" i="1"/>
  <c r="BT1781" i="1"/>
  <c r="BT383" i="1"/>
  <c r="BT385" i="1"/>
  <c r="BT378" i="1"/>
  <c r="BT214" i="1"/>
  <c r="BT1623" i="1"/>
  <c r="BT1619" i="1"/>
  <c r="BT2413" i="1"/>
  <c r="BT1044" i="1"/>
  <c r="BT1041" i="1"/>
  <c r="BT2325" i="1"/>
  <c r="BT2328" i="1"/>
  <c r="BT1116" i="1"/>
  <c r="BT2128" i="1"/>
  <c r="BT1278" i="1"/>
  <c r="BT1533" i="1"/>
  <c r="BT1015" i="1"/>
  <c r="BT2013" i="1"/>
  <c r="BT574" i="1"/>
  <c r="BT282" i="1"/>
  <c r="BT281" i="1"/>
  <c r="BT284" i="1"/>
  <c r="BT651" i="1"/>
  <c r="BT2389" i="1"/>
  <c r="BT1240" i="1"/>
  <c r="BT1580" i="1"/>
  <c r="BT1234" i="1"/>
  <c r="BT532" i="1"/>
  <c r="BT2386" i="1"/>
  <c r="BT444" i="1"/>
  <c r="BT443" i="1"/>
  <c r="BT2524" i="1"/>
  <c r="BT2523" i="1"/>
  <c r="BT648" i="1"/>
  <c r="BT1337" i="1"/>
  <c r="BT415" i="1"/>
  <c r="BT1984" i="1"/>
  <c r="BT97" i="1"/>
  <c r="BT1169" i="1"/>
  <c r="BT1058" i="1"/>
  <c r="BT1183" i="1"/>
  <c r="BT1102" i="1"/>
  <c r="BT1534" i="1"/>
  <c r="BT1252" i="1"/>
  <c r="BT135" i="1"/>
  <c r="BT1439" i="1"/>
  <c r="BT144" i="1"/>
  <c r="BT162" i="1"/>
  <c r="BT82" i="1"/>
  <c r="BT1766" i="1"/>
  <c r="BT329" i="1"/>
  <c r="BT161" i="1"/>
  <c r="BT502" i="1"/>
  <c r="BT431" i="1"/>
  <c r="BT2295" i="1"/>
  <c r="BT1678" i="1"/>
  <c r="BT462" i="1"/>
  <c r="BT411" i="1"/>
  <c r="BT900" i="1"/>
  <c r="BT1011" i="1"/>
  <c r="BT1181" i="1"/>
  <c r="BT355" i="1"/>
  <c r="BT2423" i="1"/>
  <c r="BT1359" i="1"/>
  <c r="BT260" i="1"/>
  <c r="BT1371" i="1"/>
  <c r="BT1797" i="1"/>
  <c r="BT209" i="1"/>
  <c r="BT696" i="1"/>
  <c r="BT2129" i="1"/>
  <c r="BT1854" i="1"/>
  <c r="BT495" i="1"/>
  <c r="BT2350" i="1"/>
  <c r="BT2351" i="1"/>
  <c r="BT1823" i="1"/>
  <c r="BT1827" i="1"/>
  <c r="BT1840" i="1"/>
  <c r="BT300" i="1"/>
  <c r="BT467" i="1"/>
  <c r="BT933" i="1"/>
  <c r="BT2353" i="1"/>
  <c r="BT2346" i="1"/>
  <c r="BT1208" i="1"/>
  <c r="BT2140" i="1"/>
  <c r="BT2131" i="1"/>
  <c r="BT1293" i="1"/>
  <c r="BT1789" i="1"/>
  <c r="BT1785" i="1"/>
  <c r="BT384" i="1"/>
  <c r="BT386" i="1"/>
  <c r="BT1616" i="1"/>
  <c r="BT2405" i="1"/>
  <c r="BT308" i="1"/>
  <c r="BT199" i="1"/>
  <c r="BT201" i="1"/>
  <c r="BT493" i="1"/>
  <c r="BT2329" i="1"/>
  <c r="BT2323" i="1"/>
  <c r="BT98" i="1"/>
  <c r="BT1537" i="1"/>
  <c r="BT1482" i="1"/>
  <c r="BT1351" i="1"/>
  <c r="BT243" i="1"/>
  <c r="BT1271" i="1"/>
  <c r="BT287" i="1"/>
  <c r="BT1968" i="1"/>
  <c r="BT1588" i="1"/>
  <c r="BT1341" i="1"/>
  <c r="BT269" i="1"/>
  <c r="BT1227" i="1"/>
  <c r="BT1235" i="1"/>
  <c r="BT2381" i="1"/>
  <c r="BT442" i="1"/>
  <c r="BT274" i="1"/>
  <c r="BT2526" i="1"/>
  <c r="BT1973" i="1"/>
  <c r="BT235" i="1"/>
  <c r="BT115" i="1"/>
  <c r="BT1241" i="1"/>
  <c r="BT1334" i="1"/>
  <c r="BT344" i="1"/>
  <c r="BT1375" i="1"/>
  <c r="BT1669" i="1"/>
  <c r="BT1308" i="1"/>
  <c r="BT1492" i="1"/>
  <c r="BT1369" i="1"/>
  <c r="BT667" i="1"/>
  <c r="BT1321" i="1"/>
  <c r="BT949" i="1"/>
  <c r="BT2309" i="1"/>
  <c r="BT139" i="1"/>
  <c r="BT1415" i="1"/>
  <c r="BT164" i="1"/>
  <c r="BT954" i="1"/>
  <c r="BT439" i="1"/>
  <c r="BT1432" i="1"/>
  <c r="BT1056" i="1"/>
  <c r="BT913" i="1"/>
  <c r="BT1739" i="1"/>
  <c r="BT1463" i="1"/>
  <c r="BT2282" i="1"/>
  <c r="BT1326" i="1"/>
  <c r="BT2435" i="1"/>
  <c r="BT694" i="1"/>
  <c r="BT1858" i="1"/>
  <c r="BT1859" i="1"/>
  <c r="BT1855" i="1"/>
  <c r="BT1862" i="1"/>
  <c r="BT1841" i="1"/>
  <c r="BT629" i="1"/>
  <c r="BT299" i="1"/>
  <c r="BT1568" i="1"/>
  <c r="BT1212" i="1"/>
  <c r="BT1211" i="1"/>
  <c r="BT1292" i="1"/>
  <c r="BT2124" i="1"/>
  <c r="BT382" i="1"/>
  <c r="BT380" i="1"/>
  <c r="BT1040" i="1"/>
  <c r="BT1622" i="1"/>
  <c r="BT309" i="1"/>
  <c r="BT192" i="1"/>
  <c r="BT1043" i="1"/>
  <c r="BT1046" i="1"/>
  <c r="BT101" i="1"/>
  <c r="BT2548" i="1"/>
  <c r="BT413" i="1"/>
  <c r="BT530" i="1"/>
  <c r="BT524" i="1"/>
  <c r="BT1583" i="1"/>
  <c r="BT2394" i="1"/>
  <c r="BT568" i="1"/>
  <c r="BT657" i="1"/>
  <c r="BT241" i="1"/>
  <c r="BT1852" i="1"/>
  <c r="BT441" i="1"/>
  <c r="BT295" i="1"/>
  <c r="BT1971" i="1"/>
  <c r="BT239" i="1"/>
  <c r="BT527" i="1"/>
  <c r="BT233" i="1"/>
  <c r="AW2171" i="1"/>
  <c r="AZ2171" i="1" s="1"/>
  <c r="BA2171" i="1" s="1"/>
  <c r="BB2171" i="1" s="1"/>
  <c r="AZ1678" i="1"/>
  <c r="BA1678" i="1" s="1"/>
  <c r="BB1678" i="1" s="1"/>
  <c r="AX269" i="1"/>
  <c r="BT1711" i="1"/>
  <c r="BT175" i="1"/>
  <c r="BT650" i="1"/>
  <c r="BT812" i="1"/>
  <c r="BT1009" i="1"/>
  <c r="BT1664" i="1"/>
  <c r="BT666" i="1"/>
  <c r="BT1185" i="1"/>
  <c r="BT1530" i="1"/>
  <c r="BT407" i="1"/>
  <c r="BT1057" i="1"/>
  <c r="BT1250" i="1"/>
  <c r="BT128" i="1"/>
  <c r="BT500" i="1"/>
  <c r="BT142" i="1"/>
  <c r="BT1772" i="1"/>
  <c r="BT86" i="1"/>
  <c r="BT1762" i="1"/>
  <c r="BT1450" i="1"/>
  <c r="BT1078" i="1"/>
  <c r="BT1756" i="1"/>
  <c r="BT996" i="1"/>
  <c r="BT2281" i="1"/>
  <c r="BT1001" i="1"/>
  <c r="AY1181" i="1"/>
  <c r="BT1324" i="1"/>
  <c r="BT262" i="1"/>
  <c r="BT1230" i="1"/>
  <c r="BT212" i="1"/>
  <c r="BT215" i="1"/>
  <c r="BT1829" i="1"/>
  <c r="BT1843" i="1"/>
  <c r="BT1839" i="1"/>
  <c r="BT303" i="1"/>
  <c r="BT302" i="1"/>
  <c r="BT298" i="1"/>
  <c r="BT1425" i="1"/>
  <c r="BT461" i="1"/>
  <c r="AW468" i="1"/>
  <c r="AX1105" i="1"/>
  <c r="BT1075" i="1"/>
  <c r="BT1566" i="1"/>
  <c r="BT1569" i="1"/>
  <c r="AX930" i="1"/>
  <c r="BT1233" i="1"/>
  <c r="BT1232" i="1"/>
  <c r="BT1207" i="1"/>
  <c r="AW1214" i="1"/>
  <c r="BT2136" i="1"/>
  <c r="AW2138" i="1"/>
  <c r="BT1287" i="1"/>
  <c r="BT1290" i="1"/>
  <c r="BT1291" i="1"/>
  <c r="BT2121" i="1"/>
  <c r="BT1782" i="1"/>
  <c r="BT1783" i="1"/>
  <c r="AW2452" i="1"/>
  <c r="BT2446" i="1"/>
  <c r="BT2445" i="1"/>
  <c r="BT2453" i="1"/>
  <c r="BT310" i="1"/>
  <c r="BT307" i="1"/>
  <c r="BT2583" i="1"/>
  <c r="AW1142" i="1"/>
  <c r="AY97" i="1"/>
  <c r="BT96" i="1"/>
  <c r="BT1531" i="1"/>
  <c r="AY1283" i="1"/>
  <c r="BT1270" i="1"/>
  <c r="BT1345" i="1"/>
  <c r="BT1284" i="1"/>
  <c r="BT1474" i="1"/>
  <c r="BT271" i="1"/>
  <c r="BT288" i="1"/>
  <c r="BT653" i="1"/>
  <c r="BT1985" i="1"/>
  <c r="BT2395" i="1"/>
  <c r="BT1339" i="1"/>
  <c r="BT1926" i="1"/>
  <c r="BT445" i="1"/>
  <c r="BT276" i="1"/>
  <c r="BT1848" i="1"/>
  <c r="BT1962" i="1"/>
  <c r="BT1395" i="1"/>
  <c r="BT1338" i="1"/>
  <c r="BT1594" i="1"/>
  <c r="BT2382" i="1"/>
  <c r="BT1238" i="1"/>
  <c r="BT244" i="1"/>
  <c r="BT2383" i="1"/>
  <c r="BT1449" i="1"/>
  <c r="BT672" i="1"/>
  <c r="BT1488" i="1"/>
  <c r="BT1660" i="1"/>
  <c r="BT2508" i="1"/>
  <c r="BT342" i="1"/>
  <c r="BT452" i="1"/>
  <c r="BT507" i="1"/>
  <c r="BT1335" i="1"/>
  <c r="BT1373" i="1"/>
  <c r="BT143" i="1"/>
  <c r="BT136" i="1"/>
  <c r="BT2596" i="1"/>
  <c r="BT1983" i="1"/>
  <c r="BT338" i="1"/>
  <c r="BT490" i="1"/>
  <c r="BT1357" i="1"/>
  <c r="BT351" i="1"/>
  <c r="BT1055" i="1"/>
  <c r="BT446" i="1"/>
  <c r="BT1460" i="1"/>
  <c r="BT1352" i="1"/>
  <c r="BT267" i="1"/>
  <c r="BT456" i="1"/>
  <c r="BT1795" i="1"/>
  <c r="BT210" i="1"/>
  <c r="BT690" i="1"/>
  <c r="BT1860" i="1"/>
  <c r="BT1863" i="1"/>
  <c r="BT1319" i="1"/>
  <c r="BT2354" i="1"/>
  <c r="BT2201" i="1"/>
  <c r="BT1825" i="1"/>
  <c r="BT1838" i="1"/>
  <c r="BT301" i="1"/>
  <c r="BT465" i="1"/>
  <c r="BT466" i="1"/>
  <c r="BT1563" i="1"/>
  <c r="BT1228" i="1"/>
  <c r="BT1213" i="1"/>
  <c r="BT2139" i="1"/>
  <c r="BT1149" i="1"/>
  <c r="BT1420" i="1"/>
  <c r="BT1621" i="1"/>
  <c r="BT2404" i="1"/>
  <c r="BT2452" i="1"/>
  <c r="BT2449" i="1"/>
  <c r="BT312" i="1"/>
  <c r="BT311" i="1"/>
  <c r="BT489" i="1"/>
  <c r="BT2331" i="1"/>
  <c r="BT2324" i="1"/>
  <c r="BT1106" i="1"/>
  <c r="BT99" i="1"/>
  <c r="BT2366" i="1"/>
  <c r="BT1267" i="1"/>
  <c r="BT1538" i="1"/>
  <c r="BT2285" i="1"/>
  <c r="BT1112" i="1"/>
  <c r="BT2532" i="1"/>
  <c r="BT283" i="1"/>
  <c r="BT280" i="1"/>
  <c r="BT306" i="1"/>
  <c r="BT1237" i="1"/>
  <c r="BT531" i="1"/>
  <c r="BT2392" i="1"/>
  <c r="BT1581" i="1"/>
  <c r="BT2393" i="1"/>
  <c r="BT565" i="1"/>
  <c r="BT270" i="1"/>
  <c r="BT1970" i="1"/>
  <c r="BT1396" i="1"/>
  <c r="BT1590" i="1"/>
  <c r="BT277" i="1"/>
  <c r="BT278" i="1"/>
  <c r="BT1967" i="1"/>
  <c r="BT409" i="1"/>
  <c r="BT1595" i="1"/>
  <c r="BT654" i="1"/>
  <c r="BT414" i="1"/>
  <c r="BT245" i="1"/>
  <c r="BT1978" i="1"/>
  <c r="AX1241" i="1"/>
  <c r="AW729" i="1"/>
  <c r="BT607" i="1"/>
  <c r="BT169" i="1"/>
  <c r="BT684" i="1"/>
  <c r="BT1889" i="1"/>
  <c r="BT1666" i="1"/>
  <c r="BT1064" i="1"/>
  <c r="BT158" i="1"/>
  <c r="BT1325" i="1"/>
  <c r="BT2238" i="1"/>
  <c r="BT131" i="1"/>
  <c r="BT367" i="1"/>
  <c r="BT374" i="1"/>
  <c r="BT1411" i="1"/>
  <c r="BT1409" i="1"/>
  <c r="BT258" i="1"/>
  <c r="BT451" i="1"/>
  <c r="BT458" i="1"/>
  <c r="BT503" i="1"/>
  <c r="BT145" i="1"/>
  <c r="BT1376" i="1"/>
  <c r="BT165" i="1"/>
  <c r="BT84" i="1"/>
  <c r="BT87" i="1"/>
  <c r="BT1761" i="1"/>
  <c r="BT1370" i="1"/>
  <c r="BT1455" i="1"/>
  <c r="BT435" i="1"/>
  <c r="BT547" i="1"/>
  <c r="BT2005" i="1"/>
  <c r="BT1796" i="1"/>
  <c r="BT208" i="1"/>
  <c r="BT216" i="1"/>
  <c r="BT1857" i="1"/>
  <c r="BT1861" i="1"/>
  <c r="BT1828" i="1"/>
  <c r="BT1821" i="1"/>
  <c r="BT1844" i="1"/>
  <c r="BT1845" i="1"/>
  <c r="BT296" i="1"/>
  <c r="BT305" i="1"/>
  <c r="BT1417" i="1"/>
  <c r="BT468" i="1"/>
  <c r="BT1226" i="1"/>
  <c r="BT1209" i="1"/>
  <c r="BT2138" i="1"/>
  <c r="BT604" i="1"/>
  <c r="BT387" i="1"/>
  <c r="BT379" i="1"/>
  <c r="BT614" i="1"/>
  <c r="BT2137" i="1"/>
  <c r="BT195" i="1"/>
  <c r="BT200" i="1"/>
  <c r="BT2578" i="1"/>
  <c r="BT1042" i="1"/>
  <c r="BT2322" i="1"/>
  <c r="BT2326" i="1"/>
  <c r="BT1100" i="1"/>
  <c r="BT1757" i="1"/>
  <c r="BT155" i="1"/>
  <c r="BT412" i="1"/>
  <c r="BT2537" i="1"/>
  <c r="BT2535" i="1"/>
  <c r="BT289" i="1"/>
  <c r="BT1402" i="1"/>
  <c r="BT1587" i="1"/>
  <c r="BT1582" i="1"/>
  <c r="BT1986" i="1"/>
  <c r="BT1344" i="1"/>
  <c r="BT1591" i="1"/>
  <c r="BT2391" i="1"/>
  <c r="BT2387" i="1"/>
  <c r="BT1589" i="1"/>
  <c r="BT1977" i="1"/>
  <c r="BT526" i="1"/>
  <c r="BT1239" i="1"/>
  <c r="AW447" i="1"/>
  <c r="BT272" i="1"/>
  <c r="AW278" i="1"/>
  <c r="BT1964" i="1"/>
  <c r="BT1920" i="1"/>
  <c r="BT279" i="1"/>
  <c r="AY2535" i="1"/>
  <c r="BT529" i="1"/>
  <c r="BT2415" i="1"/>
  <c r="BT1849" i="1"/>
  <c r="BT1974" i="1"/>
  <c r="BT410" i="1"/>
  <c r="AW692" i="1"/>
  <c r="BT246" i="1"/>
  <c r="BT523" i="1"/>
  <c r="BT1066" i="1"/>
  <c r="BT665" i="1"/>
  <c r="BT1254" i="1"/>
  <c r="BT1771" i="1"/>
  <c r="BT1410" i="1"/>
  <c r="AX458" i="1"/>
  <c r="BT498" i="1"/>
  <c r="BT1765" i="1"/>
  <c r="BT1452" i="1"/>
  <c r="BT256" i="1"/>
  <c r="BT111" i="1"/>
  <c r="BT2370" i="1"/>
  <c r="BT2473" i="1"/>
  <c r="BT1461" i="1"/>
  <c r="BT2216" i="1"/>
  <c r="BT1675" i="1"/>
  <c r="BT1400" i="1"/>
  <c r="BT634" i="1"/>
  <c r="BT1791" i="1"/>
  <c r="BT1792" i="1"/>
  <c r="BT689" i="1"/>
  <c r="BT2126" i="1"/>
  <c r="BT1856" i="1"/>
  <c r="BT2352" i="1"/>
  <c r="BT1822" i="1"/>
  <c r="BT1820" i="1"/>
  <c r="BT1842" i="1"/>
  <c r="BT1837" i="1"/>
  <c r="BT469" i="1"/>
  <c r="BT1570" i="1"/>
  <c r="BT927" i="1"/>
  <c r="BT1231" i="1"/>
  <c r="BT194" i="1"/>
  <c r="BT2134" i="1"/>
  <c r="BT1784" i="1"/>
  <c r="BT1786" i="1"/>
  <c r="BT381" i="1"/>
  <c r="BT615" i="1"/>
  <c r="BT2447" i="1"/>
  <c r="BT316" i="1"/>
  <c r="BT313" i="1"/>
  <c r="BT198" i="1"/>
  <c r="BT196" i="1"/>
  <c r="BT2581" i="1"/>
  <c r="BT2576" i="1"/>
  <c r="BT2327" i="1"/>
  <c r="BT2045" i="1"/>
  <c r="BT2044" i="1"/>
  <c r="BT1108" i="1"/>
  <c r="BT1104" i="1"/>
  <c r="BT1676" i="1"/>
  <c r="BT1448" i="1"/>
  <c r="BT2245" i="1"/>
  <c r="BT1062" i="1"/>
  <c r="BT930" i="1"/>
  <c r="BT2553" i="1"/>
  <c r="BT1875" i="1"/>
  <c r="BT153" i="1"/>
  <c r="AY2533" i="1"/>
  <c r="AZ2533" i="1" s="1"/>
  <c r="BA2533" i="1" s="1"/>
  <c r="BT1579" i="1"/>
  <c r="BT2609" i="1"/>
  <c r="AY523" i="1"/>
  <c r="BT265" i="1"/>
  <c r="BT2390" i="1"/>
  <c r="BT1979" i="1"/>
  <c r="BT1982" i="1"/>
  <c r="BT525" i="1"/>
  <c r="AX2408" i="1"/>
  <c r="AY2393" i="1"/>
  <c r="BT1981" i="1"/>
  <c r="BT652" i="1"/>
  <c r="BT573" i="1"/>
  <c r="BT1394" i="1"/>
  <c r="BT1923" i="1"/>
  <c r="BT2528" i="1"/>
  <c r="BT1966" i="1"/>
  <c r="BT1596" i="1"/>
  <c r="BT2384" i="1"/>
  <c r="BT236" i="1"/>
  <c r="BT1592" i="1"/>
  <c r="BT1397" i="1"/>
  <c r="BT1850" i="1"/>
  <c r="BT232" i="1"/>
  <c r="BT242" i="1"/>
  <c r="BT1853" i="1"/>
  <c r="BT1847" i="1"/>
  <c r="BT515" i="1"/>
  <c r="BT1398" i="1"/>
  <c r="BT571" i="1"/>
  <c r="BT520" i="1"/>
  <c r="BT117" i="1"/>
  <c r="BT1347" i="1"/>
  <c r="BT1606" i="1"/>
  <c r="BT275" i="1"/>
  <c r="BT482" i="1"/>
  <c r="AW344" i="1"/>
  <c r="AY1913" i="1"/>
  <c r="AX1913" i="1"/>
  <c r="AW1913" i="1"/>
  <c r="AZ1913" i="1" s="1"/>
  <c r="BA1913" i="1" s="1"/>
  <c r="BB1913" i="1" s="1"/>
  <c r="AX2551" i="1"/>
  <c r="AW2551" i="1"/>
  <c r="AX1314" i="1"/>
  <c r="AY1314" i="1"/>
  <c r="AY1307" i="1"/>
  <c r="AW1307" i="1"/>
  <c r="AW755" i="1"/>
  <c r="AY755" i="1"/>
  <c r="AX919" i="1"/>
  <c r="AY919" i="1"/>
  <c r="AY2238" i="1"/>
  <c r="AW2238" i="1"/>
  <c r="AX70" i="1"/>
  <c r="AY70" i="1"/>
  <c r="AY62" i="1"/>
  <c r="AX62" i="1"/>
  <c r="AW838" i="1"/>
  <c r="AW1769" i="1"/>
  <c r="AY1435" i="1"/>
  <c r="AW1435" i="1"/>
  <c r="AX205" i="1"/>
  <c r="AW205" i="1"/>
  <c r="AX1213" i="1"/>
  <c r="AW1213" i="1"/>
  <c r="AY1009" i="1"/>
  <c r="AW1009" i="1"/>
  <c r="AW103" i="1"/>
  <c r="AX103" i="1"/>
  <c r="AY1458" i="1"/>
  <c r="AW1458" i="1"/>
  <c r="AY1538" i="1"/>
  <c r="AX1538" i="1"/>
  <c r="AX1675" i="1"/>
  <c r="AW1675" i="1"/>
  <c r="AY1375" i="1"/>
  <c r="AW1375" i="1"/>
  <c r="AX1769" i="1"/>
  <c r="AY1017" i="1"/>
  <c r="AW1017" i="1"/>
  <c r="AW730" i="1"/>
  <c r="AZ730" i="1" s="1"/>
  <c r="BA730" i="1" s="1"/>
  <c r="BB730" i="1" s="1"/>
  <c r="AW2258" i="1"/>
  <c r="AW1422" i="1"/>
  <c r="AW2154" i="1"/>
  <c r="AW2526" i="1"/>
  <c r="AW283" i="1"/>
  <c r="AW1684" i="1"/>
  <c r="AW710" i="1"/>
  <c r="AW2251" i="1"/>
  <c r="AW1617" i="1"/>
  <c r="AW297" i="1"/>
  <c r="AW331" i="1"/>
  <c r="AW1226" i="1"/>
  <c r="AW803" i="1"/>
  <c r="AW1887" i="1"/>
  <c r="AW896" i="1"/>
  <c r="AW2075" i="1"/>
  <c r="AZ2075" i="1" s="1"/>
  <c r="BA2075" i="1" s="1"/>
  <c r="BB2075" i="1" s="1"/>
  <c r="AW2038" i="1"/>
  <c r="AY774" i="1"/>
  <c r="AX609" i="1"/>
  <c r="AX2328" i="1"/>
  <c r="AX939" i="1"/>
  <c r="AX1785" i="1"/>
  <c r="AX2382" i="1"/>
  <c r="AY1977" i="1"/>
  <c r="AZ1977" i="1" s="1"/>
  <c r="BA1977" i="1" s="1"/>
  <c r="BB1977" i="1" s="1"/>
  <c r="AY1631" i="1"/>
  <c r="AX281" i="1"/>
  <c r="AY182" i="1"/>
  <c r="AX711" i="1"/>
  <c r="AY323" i="1"/>
  <c r="AX1881" i="1"/>
  <c r="AW1856" i="1"/>
  <c r="AY2391" i="1"/>
  <c r="AZ2391" i="1" s="1"/>
  <c r="BA2391" i="1" s="1"/>
  <c r="BB2391" i="1" s="1"/>
  <c r="AY1961" i="1"/>
  <c r="AW266" i="1"/>
  <c r="AY478" i="1"/>
  <c r="AX2018" i="1"/>
  <c r="AY692" i="1"/>
  <c r="AY1118" i="1"/>
  <c r="AX648" i="1"/>
  <c r="AY2381" i="1"/>
  <c r="AZ2381" i="1" s="1"/>
  <c r="BA2381" i="1" s="1"/>
  <c r="BB2381" i="1" s="1"/>
  <c r="AW630" i="1"/>
  <c r="AZ446" i="1"/>
  <c r="BA446" i="1" s="1"/>
  <c r="BB446" i="1" s="1"/>
  <c r="AW75" i="1"/>
  <c r="AW2487" i="1"/>
  <c r="AZ2612" i="1"/>
  <c r="BA2612" i="1" s="1"/>
  <c r="AW741" i="1"/>
  <c r="AW2111" i="1"/>
  <c r="AW595" i="1"/>
  <c r="AZ595" i="1" s="1"/>
  <c r="BA595" i="1" s="1"/>
  <c r="BB595" i="1" s="1"/>
  <c r="AW1977" i="1"/>
  <c r="AW323" i="1"/>
  <c r="AW1886" i="1"/>
  <c r="AY1205" i="1"/>
  <c r="AY2267" i="1"/>
  <c r="AW1853" i="1"/>
  <c r="AX535" i="1"/>
  <c r="AW1642" i="1"/>
  <c r="AY505" i="1"/>
  <c r="AW495" i="1"/>
  <c r="AY2226" i="1"/>
  <c r="AY466" i="1"/>
  <c r="AY683" i="1"/>
  <c r="AX2395" i="1"/>
  <c r="AW1187" i="1"/>
  <c r="AY238" i="1"/>
  <c r="AX1880" i="1"/>
  <c r="AZ1880" i="1" s="1"/>
  <c r="BA1880" i="1" s="1"/>
  <c r="AW800" i="1"/>
  <c r="AY252" i="1"/>
  <c r="AY1316" i="1"/>
  <c r="AY1539" i="1"/>
  <c r="AW285" i="1"/>
  <c r="AX1439" i="1"/>
  <c r="AY1923" i="1"/>
  <c r="AX1795" i="1"/>
  <c r="AY691" i="1"/>
  <c r="AW2469" i="1"/>
  <c r="AW2347" i="1"/>
  <c r="AY326" i="1"/>
  <c r="AW1281" i="1"/>
  <c r="AW1102" i="1"/>
  <c r="AX69" i="1"/>
  <c r="AY605" i="1"/>
  <c r="AX1288" i="1"/>
  <c r="AY1063" i="1"/>
  <c r="AW197" i="1"/>
  <c r="AW2324" i="1"/>
  <c r="AW2533" i="1"/>
  <c r="AX1329" i="1"/>
  <c r="AW286" i="1"/>
  <c r="AX573" i="1"/>
  <c r="AW570" i="1"/>
  <c r="AY443" i="1"/>
  <c r="AW538" i="1"/>
  <c r="AW1254" i="1"/>
  <c r="AW182" i="1"/>
  <c r="AW2243" i="1"/>
  <c r="AW1493" i="1"/>
  <c r="AW90" i="1"/>
  <c r="AW1943" i="1"/>
  <c r="AW520" i="1"/>
  <c r="AW1085" i="1"/>
  <c r="AX538" i="1"/>
  <c r="AY1379" i="1"/>
  <c r="AX2116" i="1"/>
  <c r="AY2134" i="1"/>
  <c r="AX826" i="1"/>
  <c r="AX1707" i="1"/>
  <c r="AW364" i="1"/>
  <c r="AY2118" i="1"/>
  <c r="AY629" i="1"/>
  <c r="AW1428" i="1"/>
  <c r="AW142" i="1"/>
  <c r="AW1666" i="1"/>
  <c r="AW1712" i="1"/>
  <c r="AW1311" i="1"/>
  <c r="AW1765" i="1"/>
  <c r="AW1589" i="1"/>
  <c r="AY2505" i="1"/>
  <c r="AW482" i="1"/>
  <c r="AW1800" i="1"/>
  <c r="AW951" i="1"/>
  <c r="AY255" i="1"/>
  <c r="AW1558" i="1"/>
  <c r="AY82" i="1"/>
  <c r="AW444" i="1"/>
  <c r="AX1571" i="1"/>
  <c r="AX1345" i="1"/>
  <c r="AY256" i="1"/>
  <c r="AY258" i="1"/>
  <c r="AY435" i="1"/>
  <c r="AW955" i="1"/>
  <c r="AX358" i="1"/>
  <c r="AW1434" i="1"/>
  <c r="AX1357" i="1"/>
  <c r="AW1001" i="1"/>
  <c r="AX2387" i="1"/>
  <c r="AX1991" i="1"/>
  <c r="AY1186" i="1"/>
  <c r="AW1794" i="1"/>
  <c r="AW95" i="1"/>
  <c r="AW2052" i="1"/>
  <c r="AW1538" i="1"/>
  <c r="AW1956" i="1"/>
  <c r="AW1157" i="1"/>
  <c r="AZ2109" i="1"/>
  <c r="BA2109" i="1" s="1"/>
  <c r="AW1116" i="1"/>
  <c r="AW2197" i="1"/>
  <c r="AW1326" i="1"/>
  <c r="AW1923" i="1"/>
  <c r="AW1207" i="1"/>
  <c r="AW1632" i="1"/>
  <c r="AZ1952" i="1"/>
  <c r="BA1952" i="1" s="1"/>
  <c r="BB1952" i="1" s="1"/>
  <c r="AW2447" i="1"/>
  <c r="AW1949" i="1"/>
  <c r="AW905" i="1"/>
  <c r="AW1910" i="1"/>
  <c r="AW2181" i="1"/>
  <c r="AW222" i="1"/>
  <c r="AW2301" i="1"/>
  <c r="AW1637" i="1"/>
  <c r="AW1168" i="1"/>
  <c r="AW981" i="1"/>
  <c r="AZ981" i="1" s="1"/>
  <c r="BA981" i="1" s="1"/>
  <c r="BB981" i="1" s="1"/>
  <c r="AX755" i="1"/>
  <c r="AX2494" i="1"/>
  <c r="AX2632" i="1"/>
  <c r="AX2541" i="1"/>
  <c r="AX605" i="1"/>
  <c r="AY344" i="1"/>
  <c r="AY914" i="1"/>
  <c r="AX2281" i="1"/>
  <c r="AZ2281" i="1" s="1"/>
  <c r="BA2281" i="1" s="1"/>
  <c r="BB2281" i="1" s="1"/>
  <c r="AY883" i="1"/>
  <c r="AX654" i="1"/>
  <c r="AX2071" i="1"/>
  <c r="AY2466" i="1"/>
  <c r="AY1947" i="1"/>
  <c r="AX2531" i="1"/>
  <c r="AX1923" i="1"/>
  <c r="AX1940" i="1"/>
  <c r="AZ1940" i="1" s="1"/>
  <c r="BA1940" i="1" s="1"/>
  <c r="BB1940" i="1" s="1"/>
  <c r="AX2483" i="1"/>
  <c r="AY2418" i="1"/>
  <c r="AY723" i="1"/>
  <c r="AY924" i="1"/>
  <c r="AY671" i="1"/>
  <c r="AX1592" i="1"/>
  <c r="AX621" i="1"/>
  <c r="AY570" i="1"/>
  <c r="AX2454" i="1"/>
  <c r="AW930" i="1"/>
  <c r="AW1105" i="1"/>
  <c r="AW1329" i="1"/>
  <c r="AW1063" i="1"/>
  <c r="AW326" i="1"/>
  <c r="AW320" i="1"/>
  <c r="AZ320" i="1" s="1"/>
  <c r="BA320" i="1" s="1"/>
  <c r="BB320" i="1" s="1"/>
  <c r="AW1255" i="1"/>
  <c r="AZ1255" i="1" s="1"/>
  <c r="BA1255" i="1" s="1"/>
  <c r="AW1189" i="1"/>
  <c r="AZ1189" i="1" s="1"/>
  <c r="BA1189" i="1" s="1"/>
  <c r="BB1189" i="1" s="1"/>
  <c r="AW2295" i="1"/>
  <c r="AW2184" i="1"/>
  <c r="AZ2184" i="1" s="1"/>
  <c r="BA2184" i="1" s="1"/>
  <c r="AW721" i="1"/>
  <c r="AW2505" i="1"/>
  <c r="AW2569" i="1"/>
  <c r="AW2096" i="1"/>
  <c r="AX1937" i="1"/>
  <c r="AY2067" i="1"/>
  <c r="AX943" i="1"/>
  <c r="AX1116" i="1"/>
  <c r="AY654" i="1"/>
  <c r="AY2071" i="1"/>
  <c r="AZ2071" i="1" s="1"/>
  <c r="BA2071" i="1" s="1"/>
  <c r="BB2071" i="1" s="1"/>
  <c r="AX2414" i="1"/>
  <c r="AY1869" i="1"/>
  <c r="AY95" i="1"/>
  <c r="AY2531" i="1"/>
  <c r="AX626" i="1"/>
  <c r="AX1681" i="1"/>
  <c r="AY2184" i="1"/>
  <c r="AY1592" i="1"/>
  <c r="AY1278" i="1"/>
  <c r="AX1545" i="1"/>
  <c r="AW1669" i="1"/>
  <c r="AY439" i="1"/>
  <c r="AW1068" i="1"/>
  <c r="AW2322" i="1"/>
  <c r="AW351" i="1"/>
  <c r="AW947" i="1"/>
  <c r="AZ947" i="1" s="1"/>
  <c r="BA947" i="1" s="1"/>
  <c r="BB947" i="1" s="1"/>
  <c r="AW605" i="1"/>
  <c r="AW2568" i="1"/>
  <c r="AZ2568" i="1" s="1"/>
  <c r="BA2568" i="1" s="1"/>
  <c r="BB2568" i="1" s="1"/>
  <c r="AY943" i="1"/>
  <c r="AX1042" i="1"/>
  <c r="AX1632" i="1"/>
  <c r="AY2618" i="1"/>
  <c r="AX1272" i="1"/>
  <c r="AW201" i="1"/>
  <c r="AW1445" i="1"/>
  <c r="AW2002" i="1"/>
  <c r="AW1186" i="1"/>
  <c r="AZ1186" i="1" s="1"/>
  <c r="BA1186" i="1" s="1"/>
  <c r="BB1186" i="1" s="1"/>
  <c r="AW231" i="1"/>
  <c r="AW1266" i="1"/>
  <c r="AW1888" i="1"/>
  <c r="AW671" i="1"/>
  <c r="AW1681" i="1"/>
  <c r="AW2067" i="1"/>
  <c r="AY1083" i="1"/>
  <c r="AX2458" i="1"/>
  <c r="AY2085" i="1"/>
  <c r="AX2093" i="1"/>
  <c r="AX2417" i="1"/>
  <c r="AY428" i="1"/>
  <c r="AY2095" i="1"/>
  <c r="AY2551" i="1"/>
  <c r="AY1329" i="1"/>
  <c r="AZ1329" i="1" s="1"/>
  <c r="BA1329" i="1" s="1"/>
  <c r="BB1329" i="1" s="1"/>
  <c r="AW483" i="1"/>
  <c r="AW1406" i="1"/>
  <c r="AY611" i="1"/>
  <c r="AY530" i="1"/>
  <c r="AW1937" i="1"/>
  <c r="AW2095" i="1"/>
  <c r="AW2093" i="1"/>
  <c r="AZ2093" i="1" s="1"/>
  <c r="BA2093" i="1" s="1"/>
  <c r="AX981" i="1"/>
  <c r="AX2215" i="1"/>
  <c r="AY1828" i="1"/>
  <c r="AX2322" i="1"/>
  <c r="AX2533" i="1"/>
  <c r="AW1396" i="1"/>
  <c r="AZ1790" i="1"/>
  <c r="BA1790" i="1" s="1"/>
  <c r="BB1790" i="1" s="1"/>
  <c r="AW2414" i="1"/>
  <c r="AW2039" i="1"/>
  <c r="AW2289" i="1"/>
  <c r="AW1236" i="1"/>
  <c r="AW1174" i="1"/>
  <c r="AW1950" i="1"/>
  <c r="AW1383" i="1"/>
  <c r="AW2494" i="1"/>
  <c r="AW2621" i="1"/>
  <c r="AY1976" i="1"/>
  <c r="AX231" i="1"/>
  <c r="AY2538" i="1"/>
  <c r="AY2545" i="1"/>
  <c r="AX97" i="1"/>
  <c r="AY2540" i="1"/>
  <c r="AW435" i="1"/>
  <c r="AW1871" i="1"/>
  <c r="AW241" i="1"/>
  <c r="AZ241" i="1" s="1"/>
  <c r="BA241" i="1" s="1"/>
  <c r="BB241" i="1" s="1"/>
  <c r="AW533" i="1"/>
  <c r="AZ533" i="1" s="1"/>
  <c r="BA533" i="1" s="1"/>
  <c r="BB533" i="1" s="1"/>
  <c r="AZ1003" i="1"/>
  <c r="BA1003" i="1" s="1"/>
  <c r="BB1003" i="1" s="1"/>
  <c r="AW1197" i="1"/>
  <c r="AW1545" i="1"/>
  <c r="AZ1545" i="1" s="1"/>
  <c r="BA1545" i="1" s="1"/>
  <c r="BB1545" i="1" s="1"/>
  <c r="AX2625" i="1"/>
  <c r="AX428" i="1"/>
  <c r="AZ428" i="1" s="1"/>
  <c r="BA428" i="1" s="1"/>
  <c r="AW1274" i="1"/>
  <c r="AW2173" i="1"/>
  <c r="AW2215" i="1"/>
  <c r="AW626" i="1"/>
  <c r="AW2532" i="1"/>
  <c r="AW2589" i="1"/>
  <c r="AZ2589" i="1" s="1"/>
  <c r="BA2589" i="1" s="1"/>
  <c r="BB2589" i="1" s="1"/>
  <c r="AW162" i="1"/>
  <c r="AW293" i="1"/>
  <c r="AZ293" i="1" s="1"/>
  <c r="BA293" i="1" s="1"/>
  <c r="BB293" i="1" s="1"/>
  <c r="AW1061" i="1"/>
  <c r="AW2440" i="1"/>
  <c r="AZ2440" i="1" s="1"/>
  <c r="BA2440" i="1" s="1"/>
  <c r="BB2440" i="1" s="1"/>
  <c r="AW1778" i="1"/>
  <c r="AZ1778" i="1" s="1"/>
  <c r="BA1778" i="1" s="1"/>
  <c r="BB1778" i="1" s="1"/>
  <c r="AW422" i="1"/>
  <c r="AW2320" i="1"/>
  <c r="AW1869" i="1"/>
  <c r="AX1266" i="1"/>
  <c r="AY2039" i="1"/>
  <c r="AX762" i="1"/>
  <c r="AY1062" i="1"/>
  <c r="AX851" i="1"/>
  <c r="AX2074" i="1"/>
  <c r="AY1174" i="1"/>
  <c r="AY2181" i="1"/>
  <c r="AX905" i="1"/>
  <c r="AX241" i="1"/>
  <c r="AX642" i="1"/>
  <c r="AY2568" i="1"/>
  <c r="AX1897" i="1"/>
  <c r="AY1957" i="1"/>
  <c r="AW1072" i="1"/>
  <c r="AW599" i="1"/>
  <c r="AW1976" i="1"/>
  <c r="AX1898" i="1"/>
  <c r="AY1061" i="1"/>
  <c r="AX1867" i="1"/>
  <c r="AY1637" i="1"/>
  <c r="AZ1637" i="1" s="1"/>
  <c r="BA1637" i="1" s="1"/>
  <c r="BB1637" i="1" s="1"/>
  <c r="AX2621" i="1"/>
  <c r="AY2609" i="1"/>
  <c r="AW329" i="1"/>
  <c r="AW545" i="1"/>
  <c r="AW2499" i="1"/>
  <c r="AW1534" i="1"/>
  <c r="AY1871" i="1"/>
  <c r="AX1197" i="1"/>
  <c r="AW1481" i="1"/>
  <c r="AW748" i="1"/>
  <c r="AW1343" i="1"/>
  <c r="AW1414" i="1"/>
  <c r="AW2168" i="1"/>
  <c r="AW873" i="1"/>
  <c r="AW1734" i="1"/>
  <c r="AW2625" i="1"/>
  <c r="AZ2625" i="1" s="1"/>
  <c r="BA2625" i="1" s="1"/>
  <c r="AY1724" i="1"/>
  <c r="AY1973" i="1"/>
  <c r="AY1898" i="1"/>
  <c r="AZ1898" i="1" s="1"/>
  <c r="BA1898" i="1" s="1"/>
  <c r="BB1898" i="1" s="1"/>
  <c r="AX599" i="1"/>
  <c r="AW1261" i="1"/>
  <c r="AW1463" i="1"/>
  <c r="AW1963" i="1"/>
  <c r="AX1281" i="1"/>
  <c r="AY1102" i="1"/>
  <c r="AY69" i="1"/>
  <c r="AZ589" i="1"/>
  <c r="BA589" i="1" s="1"/>
  <c r="BB589" i="1" s="1"/>
  <c r="AW484" i="1"/>
  <c r="AY533" i="1"/>
  <c r="AW1740" i="1"/>
  <c r="AW2013" i="1"/>
  <c r="AW169" i="1"/>
  <c r="AW1397" i="1"/>
  <c r="AZ2189" i="1"/>
  <c r="BA2189" i="1" s="1"/>
  <c r="AW1700" i="1"/>
  <c r="AZ2021" i="1"/>
  <c r="BA2021" i="1" s="1"/>
  <c r="AW1685" i="1"/>
  <c r="AZ1685" i="1" s="1"/>
  <c r="BA1685" i="1" s="1"/>
  <c r="BB1685" i="1" s="1"/>
  <c r="AW719" i="1"/>
  <c r="AW1725" i="1"/>
  <c r="AW1496" i="1"/>
  <c r="AZ1496" i="1" s="1"/>
  <c r="BA1496" i="1" s="1"/>
  <c r="AZ568" i="1"/>
  <c r="BA568" i="1" s="1"/>
  <c r="BB568" i="1" s="1"/>
  <c r="AW932" i="1"/>
  <c r="AX1072" i="1"/>
  <c r="AY1740" i="1"/>
  <c r="AY1267" i="1"/>
  <c r="AX1634" i="1"/>
  <c r="AX1252" i="1"/>
  <c r="AX1077" i="1"/>
  <c r="AX2205" i="1"/>
  <c r="AZ2205" i="1" s="1"/>
  <c r="BA2205" i="1" s="1"/>
  <c r="BB2205" i="1" s="1"/>
  <c r="AY665" i="1"/>
  <c r="AX1619" i="1"/>
  <c r="AY1288" i="1"/>
  <c r="AX689" i="1"/>
  <c r="AX2426" i="1"/>
  <c r="AZ1593" i="1"/>
  <c r="BA1593" i="1" s="1"/>
  <c r="BB1593" i="1" s="1"/>
  <c r="AZ593" i="1"/>
  <c r="BA593" i="1" s="1"/>
  <c r="BB593" i="1" s="1"/>
  <c r="AW1686" i="1"/>
  <c r="AW963" i="1"/>
  <c r="AW284" i="1"/>
  <c r="AW852" i="1"/>
  <c r="AZ1278" i="1"/>
  <c r="BA1278" i="1" s="1"/>
  <c r="BB1278" i="1" s="1"/>
  <c r="AW1500" i="1"/>
  <c r="AW754" i="1"/>
  <c r="AY1382" i="1"/>
  <c r="AY762" i="1"/>
  <c r="AY846" i="1"/>
  <c r="AY837" i="1"/>
  <c r="AY1921" i="1"/>
  <c r="AY2525" i="1"/>
  <c r="AZ2525" i="1" s="1"/>
  <c r="BA2525" i="1" s="1"/>
  <c r="BB2525" i="1" s="1"/>
  <c r="AY1861" i="1"/>
  <c r="AY954" i="1"/>
  <c r="AX697" i="1"/>
  <c r="AW1444" i="1"/>
  <c r="AY299" i="1"/>
  <c r="AX1102" i="1"/>
  <c r="AW80" i="1"/>
  <c r="AW1380" i="1"/>
  <c r="AZ1380" i="1" s="1"/>
  <c r="BA1380" i="1" s="1"/>
  <c r="AW1176" i="1"/>
  <c r="AW1998" i="1"/>
  <c r="AZ1998" i="1" s="1"/>
  <c r="BA1998" i="1" s="1"/>
  <c r="AW779" i="1"/>
  <c r="AX1998" i="1"/>
  <c r="AX1216" i="1"/>
  <c r="AX1502" i="1"/>
  <c r="AZ1502" i="1" s="1"/>
  <c r="BA1502" i="1" s="1"/>
  <c r="AY1571" i="1"/>
  <c r="AX1504" i="1"/>
  <c r="AY970" i="1"/>
  <c r="AY2520" i="1"/>
  <c r="AY1271" i="1"/>
  <c r="AZ1271" i="1" s="1"/>
  <c r="BA1271" i="1" s="1"/>
  <c r="BB1271" i="1" s="1"/>
  <c r="AX326" i="1"/>
  <c r="AY930" i="1"/>
  <c r="AY280" i="1"/>
  <c r="AX2272" i="1"/>
  <c r="AY2205" i="1"/>
  <c r="AX320" i="1"/>
  <c r="AX1905" i="1"/>
  <c r="AY1897" i="1"/>
  <c r="AZ1897" i="1" s="1"/>
  <c r="BA1897" i="1" s="1"/>
  <c r="BB1897" i="1" s="1"/>
  <c r="AY1950" i="1"/>
  <c r="AY496" i="1"/>
  <c r="AY1105" i="1"/>
  <c r="AY1341" i="1"/>
  <c r="AZ1341" i="1" s="1"/>
  <c r="BA1341" i="1" s="1"/>
  <c r="AW761" i="1"/>
  <c r="AZ761" i="1" s="1"/>
  <c r="BA761" i="1" s="1"/>
  <c r="BB761" i="1" s="1"/>
  <c r="AW1622" i="1"/>
  <c r="AW640" i="1"/>
  <c r="AW954" i="1"/>
  <c r="AZ954" i="1" s="1"/>
  <c r="BA954" i="1" s="1"/>
  <c r="BB954" i="1" s="1"/>
  <c r="AZ2534" i="1"/>
  <c r="BA2534" i="1" s="1"/>
  <c r="AW2520" i="1"/>
  <c r="AW430" i="1"/>
  <c r="AW610" i="1"/>
  <c r="AY259" i="1"/>
  <c r="AY969" i="1"/>
  <c r="AX971" i="1"/>
  <c r="AX1463" i="1"/>
  <c r="AX121" i="1"/>
  <c r="AX721" i="1"/>
  <c r="AY2022" i="1"/>
  <c r="AY1910" i="1"/>
  <c r="AY194" i="1"/>
  <c r="AY1963" i="1"/>
  <c r="AY2112" i="1"/>
  <c r="AW1620" i="1"/>
  <c r="AW117" i="1"/>
  <c r="AW846" i="1"/>
  <c r="AW1993" i="1"/>
  <c r="AY978" i="1"/>
  <c r="AX123" i="1"/>
  <c r="AX1271" i="1"/>
  <c r="AZ1512" i="1"/>
  <c r="BA1512" i="1" s="1"/>
  <c r="BB1512" i="1" s="1"/>
  <c r="AW1196" i="1"/>
  <c r="AW2525" i="1"/>
  <c r="AW1603" i="1"/>
  <c r="AW123" i="1"/>
  <c r="AW1915" i="1"/>
  <c r="AW697" i="1"/>
  <c r="AZ697" i="1" s="1"/>
  <c r="BA697" i="1" s="1"/>
  <c r="AW691" i="1"/>
  <c r="AW1211" i="1"/>
  <c r="AX1070" i="1"/>
  <c r="AX1993" i="1"/>
  <c r="AX1603" i="1"/>
  <c r="AY162" i="1"/>
  <c r="AZ162" i="1" s="1"/>
  <c r="BA162" i="1" s="1"/>
  <c r="AX414" i="1"/>
  <c r="AX982" i="1"/>
  <c r="AX1380" i="1"/>
  <c r="AX1211" i="1"/>
  <c r="AY121" i="1"/>
  <c r="AX837" i="1"/>
  <c r="AX1063" i="1"/>
  <c r="AX82" i="1"/>
  <c r="AX1458" i="1"/>
  <c r="AX691" i="1"/>
  <c r="AW1643" i="1"/>
  <c r="AY1622" i="1"/>
  <c r="AZ1622" i="1" s="1"/>
  <c r="BA1622" i="1" s="1"/>
  <c r="BB1622" i="1" s="1"/>
  <c r="AY1281" i="1"/>
  <c r="AZ1281" i="1" s="1"/>
  <c r="BA1281" i="1" s="1"/>
  <c r="BB1281" i="1" s="1"/>
  <c r="AX1445" i="1"/>
  <c r="AY2447" i="1"/>
  <c r="AX947" i="1"/>
  <c r="AX235" i="1"/>
  <c r="AX222" i="1"/>
  <c r="AY452" i="1"/>
  <c r="AX430" i="1"/>
  <c r="AX215" i="1"/>
  <c r="AY1199" i="1"/>
  <c r="AW842" i="1"/>
  <c r="AW1803" i="1"/>
  <c r="AW1758" i="1"/>
  <c r="AY324" i="1"/>
  <c r="AZ324" i="1" s="1"/>
  <c r="BA324" i="1" s="1"/>
  <c r="BB324" i="1" s="1"/>
  <c r="AW1921" i="1"/>
  <c r="AZ1701" i="1"/>
  <c r="BA1701" i="1" s="1"/>
  <c r="AW259" i="1"/>
  <c r="AW2481" i="1"/>
  <c r="AZ2481" i="1" s="1"/>
  <c r="BA2481" i="1" s="1"/>
  <c r="AW1160" i="1"/>
  <c r="AW82" i="1"/>
  <c r="AW414" i="1"/>
  <c r="AZ414" i="1" s="1"/>
  <c r="BA414" i="1" s="1"/>
  <c r="AX779" i="1"/>
  <c r="AW2630" i="1"/>
  <c r="AW1616" i="1"/>
  <c r="AZ1616" i="1" s="1"/>
  <c r="BA1616" i="1" s="1"/>
  <c r="BB1616" i="1" s="1"/>
  <c r="AW988" i="1"/>
  <c r="AW969" i="1"/>
  <c r="AW2314" i="1"/>
  <c r="AY932" i="1"/>
  <c r="AY967" i="1"/>
  <c r="AX1009" i="1"/>
  <c r="AX291" i="1"/>
  <c r="AY1824" i="1"/>
  <c r="AY2251" i="1"/>
  <c r="AW367" i="1"/>
  <c r="AX491" i="1"/>
  <c r="AY2138" i="1"/>
  <c r="AY532" i="1"/>
  <c r="AX1208" i="1"/>
  <c r="AX1145" i="1"/>
  <c r="AW216" i="1"/>
  <c r="AZ216" i="1" s="1"/>
  <c r="BA216" i="1" s="1"/>
  <c r="BB216" i="1" s="1"/>
  <c r="AY834" i="1"/>
  <c r="AW488" i="1"/>
  <c r="AW634" i="1"/>
  <c r="AW841" i="1"/>
  <c r="AW1114" i="1"/>
  <c r="AZ859" i="1"/>
  <c r="BA859" i="1" s="1"/>
  <c r="AY1487" i="1"/>
  <c r="AY276" i="1"/>
  <c r="AW2160" i="1"/>
  <c r="AW2497" i="1"/>
  <c r="AW1232" i="1"/>
  <c r="AW1614" i="1"/>
  <c r="AW1731" i="1"/>
  <c r="AW818" i="1"/>
  <c r="AW1218" i="1"/>
  <c r="AW886" i="1"/>
  <c r="AW1055" i="1"/>
  <c r="AX1724" i="1"/>
  <c r="AY1983" i="1"/>
  <c r="AY2532" i="1"/>
  <c r="AW2275" i="1"/>
  <c r="AX1200" i="1"/>
  <c r="AY1404" i="1"/>
  <c r="AW1376" i="1"/>
  <c r="AW84" i="1"/>
  <c r="AW1775" i="1"/>
  <c r="AW1377" i="1"/>
  <c r="AX481" i="1"/>
  <c r="AX1475" i="1"/>
  <c r="AY912" i="1"/>
  <c r="AW1357" i="1"/>
  <c r="AX2507" i="1"/>
  <c r="AW1181" i="1"/>
  <c r="AW448" i="1"/>
  <c r="AY1463" i="1"/>
  <c r="AX2216" i="1"/>
  <c r="AW2352" i="1"/>
  <c r="AW2227" i="1"/>
  <c r="AW325" i="1"/>
  <c r="AW463" i="1"/>
  <c r="AW1073" i="1"/>
  <c r="AX1230" i="1"/>
  <c r="AW2123" i="1"/>
  <c r="AX2121" i="1"/>
  <c r="AW307" i="1"/>
  <c r="AY242" i="1"/>
  <c r="AY1011" i="1"/>
  <c r="BP5" i="1"/>
  <c r="BQ5" i="1" s="1"/>
  <c r="AX841" i="1"/>
  <c r="AX1249" i="1"/>
  <c r="AW345" i="1"/>
  <c r="AZ1611" i="1"/>
  <c r="BA1611" i="1" s="1"/>
  <c r="BB1611" i="1" s="1"/>
  <c r="AW2546" i="1"/>
  <c r="AZ2546" i="1" s="1"/>
  <c r="BA2546" i="1" s="1"/>
  <c r="AW2468" i="1"/>
  <c r="AX675" i="1"/>
  <c r="AX2488" i="1"/>
  <c r="AZ2488" i="1" s="1"/>
  <c r="BA2488" i="1" s="1"/>
  <c r="AY1731" i="1"/>
  <c r="AY1249" i="1"/>
  <c r="AX496" i="1"/>
  <c r="AY944" i="1"/>
  <c r="AY1673" i="1"/>
  <c r="AZ1673" i="1" s="1"/>
  <c r="BA1673" i="1" s="1"/>
  <c r="AY2297" i="1"/>
  <c r="AX794" i="1"/>
  <c r="AX1155" i="1"/>
  <c r="AY2349" i="1"/>
  <c r="AW1795" i="1"/>
  <c r="AW1056" i="1"/>
  <c r="AW2368" i="1"/>
  <c r="AW2210" i="1"/>
  <c r="AX262" i="1"/>
  <c r="AY2432" i="1"/>
  <c r="AX1283" i="1"/>
  <c r="AW1227" i="1"/>
  <c r="AX1621" i="1"/>
  <c r="AX313" i="1"/>
  <c r="AX104" i="1"/>
  <c r="AY937" i="1"/>
  <c r="AW871" i="1"/>
  <c r="AZ605" i="1"/>
  <c r="BA605" i="1" s="1"/>
  <c r="BB605" i="1" s="1"/>
  <c r="AW276" i="1"/>
  <c r="AX903" i="1"/>
  <c r="AW1081" i="1"/>
  <c r="AW524" i="1"/>
  <c r="AZ524" i="1" s="1"/>
  <c r="BA524" i="1" s="1"/>
  <c r="AW496" i="1"/>
  <c r="AW2153" i="1"/>
  <c r="AW1303" i="1"/>
  <c r="AW2501" i="1"/>
  <c r="AZ2501" i="1" s="1"/>
  <c r="BA2501" i="1" s="1"/>
  <c r="BB2501" i="1" s="1"/>
  <c r="AW903" i="1"/>
  <c r="AW2541" i="1"/>
  <c r="AZ2541" i="1" s="1"/>
  <c r="BA2541" i="1" s="1"/>
  <c r="BB2541" i="1" s="1"/>
  <c r="AZ764" i="1"/>
  <c r="BA764" i="1" s="1"/>
  <c r="BB764" i="1" s="1"/>
  <c r="AX2526" i="1"/>
  <c r="AX1284" i="1"/>
  <c r="AX194" i="1"/>
  <c r="AY1232" i="1"/>
  <c r="AY1414" i="1"/>
  <c r="AX829" i="1"/>
  <c r="AY2480" i="1"/>
  <c r="AX2153" i="1"/>
  <c r="AY2289" i="1"/>
  <c r="AY80" i="1"/>
  <c r="AX993" i="1"/>
  <c r="AW1521" i="1"/>
  <c r="AY347" i="1"/>
  <c r="AY423" i="1"/>
  <c r="AX1160" i="1"/>
  <c r="AX480" i="1"/>
  <c r="AX2481" i="1"/>
  <c r="AX761" i="1"/>
  <c r="AY2272" i="1"/>
  <c r="AX435" i="1"/>
  <c r="AY448" i="1"/>
  <c r="AW809" i="1"/>
  <c r="AY2371" i="1"/>
  <c r="AW1504" i="1"/>
  <c r="AW2276" i="1"/>
  <c r="AW1730" i="1"/>
  <c r="AW917" i="1"/>
  <c r="AY676" i="1"/>
  <c r="AY84" i="1"/>
  <c r="AX1113" i="1"/>
  <c r="AX842" i="1"/>
  <c r="AX498" i="1"/>
  <c r="AX725" i="1"/>
  <c r="AY1759" i="1"/>
  <c r="AY729" i="1"/>
  <c r="AX1351" i="1"/>
  <c r="AX444" i="1"/>
  <c r="AY1558" i="1"/>
  <c r="AZ1558" i="1" s="1"/>
  <c r="BA1558" i="1" s="1"/>
  <c r="BB1558" i="1" s="1"/>
  <c r="AX2396" i="1"/>
  <c r="AZ2396" i="1" s="1"/>
  <c r="BA2396" i="1" s="1"/>
  <c r="BB2396" i="1" s="1"/>
  <c r="AX917" i="1"/>
  <c r="AX2123" i="1"/>
  <c r="AY1434" i="1"/>
  <c r="AY1475" i="1"/>
  <c r="AW1552" i="1"/>
  <c r="AZ1781" i="1"/>
  <c r="BA1781" i="1" s="1"/>
  <c r="BB1781" i="1" s="1"/>
  <c r="AW1351" i="1"/>
  <c r="AZ1351" i="1" s="1"/>
  <c r="BA1351" i="1" s="1"/>
  <c r="BB1351" i="1" s="1"/>
  <c r="AW798" i="1"/>
  <c r="AY1113" i="1"/>
  <c r="AZ1113" i="1" s="1"/>
  <c r="BA1113" i="1" s="1"/>
  <c r="BB1113" i="1" s="1"/>
  <c r="AX580" i="1"/>
  <c r="AY444" i="1"/>
  <c r="AY1885" i="1"/>
  <c r="AY2296" i="1"/>
  <c r="AY1157" i="1"/>
  <c r="AZ1157" i="1" s="1"/>
  <c r="BA1157" i="1" s="1"/>
  <c r="BB1157" i="1" s="1"/>
  <c r="AW214" i="1"/>
  <c r="AW2128" i="1"/>
  <c r="AW481" i="1"/>
  <c r="AW1475" i="1"/>
  <c r="AW1010" i="1"/>
  <c r="AW2547" i="1"/>
  <c r="AX1759" i="1"/>
  <c r="AX1521" i="1"/>
  <c r="AZ2540" i="1"/>
  <c r="BA2540" i="1" s="1"/>
  <c r="BB2540" i="1" s="1"/>
  <c r="AW1239" i="1"/>
  <c r="AZ1239" i="1" s="1"/>
  <c r="BA1239" i="1" s="1"/>
  <c r="BB1239" i="1" s="1"/>
  <c r="AW452" i="1"/>
  <c r="AZ452" i="1" s="1"/>
  <c r="BA452" i="1" s="1"/>
  <c r="BB452" i="1" s="1"/>
  <c r="AW2297" i="1"/>
  <c r="AW1503" i="1"/>
  <c r="AW967" i="1"/>
  <c r="AZ967" i="1" s="1"/>
  <c r="BA967" i="1" s="1"/>
  <c r="BB967" i="1" s="1"/>
  <c r="AW2558" i="1"/>
  <c r="AW159" i="1"/>
  <c r="AZ159" i="1" s="1"/>
  <c r="BA159" i="1" s="1"/>
  <c r="AY870" i="1"/>
  <c r="AY270" i="1"/>
  <c r="AX886" i="1"/>
  <c r="AX1552" i="1"/>
  <c r="AY481" i="1"/>
  <c r="AX1184" i="1"/>
  <c r="AY580" i="1"/>
  <c r="AY2547" i="1"/>
  <c r="AY2559" i="1"/>
  <c r="AY798" i="1"/>
  <c r="AZ798" i="1" s="1"/>
  <c r="BA798" i="1" s="1"/>
  <c r="BB798" i="1" s="1"/>
  <c r="AY2565" i="1"/>
  <c r="AX551" i="1"/>
  <c r="AW1374" i="1"/>
  <c r="AW1347" i="1"/>
  <c r="AX1404" i="1"/>
  <c r="AX307" i="1"/>
  <c r="AX1181" i="1"/>
  <c r="AW2507" i="1"/>
  <c r="AY1357" i="1"/>
  <c r="AW2597" i="1"/>
  <c r="AW2504" i="1"/>
  <c r="AW2429" i="1"/>
  <c r="AY693" i="1"/>
  <c r="AW2476" i="1"/>
  <c r="AX461" i="1"/>
  <c r="AW1570" i="1"/>
  <c r="AZ1570" i="1" s="1"/>
  <c r="BA1570" i="1" s="1"/>
  <c r="BB1570" i="1" s="1"/>
  <c r="AY1313" i="1"/>
  <c r="AX2503" i="1"/>
  <c r="AY1259" i="1"/>
  <c r="AY632" i="1"/>
  <c r="AX1332" i="1"/>
  <c r="AX2125" i="1"/>
  <c r="AZ2125" i="1" s="1"/>
  <c r="BA2125" i="1" s="1"/>
  <c r="BB2125" i="1" s="1"/>
  <c r="AY1784" i="1"/>
  <c r="AW1786" i="1"/>
  <c r="AX381" i="1"/>
  <c r="AY1623" i="1"/>
  <c r="AW2436" i="1"/>
  <c r="AX309" i="1"/>
  <c r="AY2366" i="1"/>
  <c r="AX101" i="1"/>
  <c r="AW2144" i="1"/>
  <c r="AY438" i="1"/>
  <c r="AZ438" i="1" s="1"/>
  <c r="BA438" i="1" s="1"/>
  <c r="AW2559" i="1"/>
  <c r="AZ2559" i="1" s="1"/>
  <c r="BA2559" i="1" s="1"/>
  <c r="BB2559" i="1" s="1"/>
  <c r="AW480" i="1"/>
  <c r="AW440" i="1"/>
  <c r="AZ440" i="1" s="1"/>
  <c r="BA440" i="1" s="1"/>
  <c r="BB440" i="1" s="1"/>
  <c r="AW1120" i="1"/>
  <c r="AZ1120" i="1" s="1"/>
  <c r="BA1120" i="1" s="1"/>
  <c r="BB1120" i="1" s="1"/>
  <c r="AW828" i="1"/>
  <c r="AY842" i="1"/>
  <c r="AX2037" i="1"/>
  <c r="AY2037" i="1"/>
  <c r="AZ2037" i="1" s="1"/>
  <c r="BA2037" i="1" s="1"/>
  <c r="BB2037" i="1" s="1"/>
  <c r="AX1975" i="1"/>
  <c r="AY1742" i="1"/>
  <c r="AX1001" i="1"/>
  <c r="AW870" i="1"/>
  <c r="AW2489" i="1"/>
  <c r="AW179" i="1"/>
  <c r="AW1184" i="1"/>
  <c r="AZ1184" i="1" s="1"/>
  <c r="BA1184" i="1" s="1"/>
  <c r="BB1184" i="1" s="1"/>
  <c r="AW1200" i="1"/>
  <c r="AZ2462" i="1"/>
  <c r="BA2462" i="1" s="1"/>
  <c r="BB2462" i="1" s="1"/>
  <c r="AW1090" i="1"/>
  <c r="AW1391" i="1"/>
  <c r="AW2455" i="1"/>
  <c r="AW737" i="1"/>
  <c r="AW1247" i="1"/>
  <c r="AZ1247" i="1" s="1"/>
  <c r="BA1247" i="1" s="1"/>
  <c r="BB1247" i="1" s="1"/>
  <c r="AW1287" i="1"/>
  <c r="AW2033" i="1"/>
  <c r="AZ2033" i="1" s="1"/>
  <c r="BA2033" i="1" s="1"/>
  <c r="BB2033" i="1" s="1"/>
  <c r="AW1577" i="1"/>
  <c r="AZ1577" i="1" s="1"/>
  <c r="BA1577" i="1" s="1"/>
  <c r="AW1037" i="1"/>
  <c r="AX637" i="1"/>
  <c r="AZ637" i="1" s="1"/>
  <c r="BA637" i="1" s="1"/>
  <c r="BB637" i="1" s="1"/>
  <c r="AX1558" i="1"/>
  <c r="AX1624" i="1"/>
  <c r="AY2455" i="1"/>
  <c r="AW1816" i="1"/>
  <c r="AY358" i="1"/>
  <c r="AY1294" i="1"/>
  <c r="AX1196" i="1"/>
  <c r="AY1048" i="1"/>
  <c r="AY1574" i="1"/>
  <c r="AZ1574" i="1" s="1"/>
  <c r="BA1574" i="1" s="1"/>
  <c r="BB1574" i="1" s="1"/>
  <c r="AX2471" i="1"/>
  <c r="AX737" i="1"/>
  <c r="AY1318" i="1"/>
  <c r="AY1001" i="1"/>
  <c r="AZ1001" i="1" s="1"/>
  <c r="BA1001" i="1" s="1"/>
  <c r="BB1001" i="1" s="1"/>
  <c r="AX542" i="1"/>
  <c r="AY1845" i="1"/>
  <c r="AX2295" i="1"/>
  <c r="AY698" i="1"/>
  <c r="AX2033" i="1"/>
  <c r="AY330" i="1"/>
  <c r="AZ330" i="1" s="1"/>
  <c r="BA330" i="1" s="1"/>
  <c r="BB330" i="1" s="1"/>
  <c r="AY149" i="1"/>
  <c r="AZ149" i="1" s="1"/>
  <c r="BA149" i="1" s="1"/>
  <c r="BB149" i="1" s="1"/>
  <c r="AX1187" i="1"/>
  <c r="AY1287" i="1"/>
  <c r="AY1067" i="1"/>
  <c r="AZ1067" i="1" s="1"/>
  <c r="BA1067" i="1" s="1"/>
  <c r="BB1067" i="1" s="1"/>
  <c r="AX1108" i="1"/>
  <c r="AW1152" i="1"/>
  <c r="AW157" i="1"/>
  <c r="AW1536" i="1"/>
  <c r="AX2274" i="1"/>
  <c r="AX2270" i="1"/>
  <c r="AZ2270" i="1" s="1"/>
  <c r="BA2270" i="1" s="1"/>
  <c r="AW152" i="1"/>
  <c r="AX1415" i="1"/>
  <c r="AY506" i="1"/>
  <c r="AY133" i="1"/>
  <c r="AY103" i="1"/>
  <c r="AX127" i="1"/>
  <c r="AX336" i="1"/>
  <c r="AY453" i="1"/>
  <c r="AX436" i="1"/>
  <c r="AX1487" i="1"/>
  <c r="AY1874" i="1"/>
  <c r="AW978" i="1"/>
  <c r="AW1178" i="1"/>
  <c r="AW1318" i="1"/>
  <c r="AX1577" i="1"/>
  <c r="AW270" i="1"/>
  <c r="AZ270" i="1" s="1"/>
  <c r="BA270" i="1" s="1"/>
  <c r="BB270" i="1" s="1"/>
  <c r="AZ1305" i="1"/>
  <c r="BA1305" i="1" s="1"/>
  <c r="BB1305" i="1" s="1"/>
  <c r="AW1571" i="1"/>
  <c r="AW1282" i="1"/>
  <c r="AW358" i="1"/>
  <c r="AW2145" i="1"/>
  <c r="AZ2032" i="1"/>
  <c r="BA2032" i="1" s="1"/>
  <c r="BB2032" i="1" s="1"/>
  <c r="AW2022" i="1"/>
  <c r="AZ2022" i="1" s="1"/>
  <c r="BA2022" i="1" s="1"/>
  <c r="AY2177" i="1"/>
  <c r="AW1526" i="1"/>
  <c r="AW194" i="1"/>
  <c r="AZ2453" i="1"/>
  <c r="BA2453" i="1" s="1"/>
  <c r="BB2453" i="1" s="1"/>
  <c r="AW676" i="1"/>
  <c r="AW1241" i="1"/>
  <c r="AZ1241" i="1" s="1"/>
  <c r="BA1241" i="1" s="1"/>
  <c r="BB1241" i="1" s="1"/>
  <c r="AW2565" i="1"/>
  <c r="AW1020" i="1"/>
  <c r="AZ1020" i="1" s="1"/>
  <c r="BA1020" i="1" s="1"/>
  <c r="BB1020" i="1" s="1"/>
  <c r="AW679" i="1"/>
  <c r="AW851" i="1"/>
  <c r="AW970" i="1"/>
  <c r="AW280" i="1"/>
  <c r="AW700" i="1"/>
  <c r="AZ1901" i="1"/>
  <c r="BA1901" i="1" s="1"/>
  <c r="BB1901" i="1" s="1"/>
  <c r="AX2316" i="1"/>
  <c r="AZ2316" i="1" s="1"/>
  <c r="BA2316" i="1" s="1"/>
  <c r="AX1294" i="1"/>
  <c r="AZ1294" i="1" s="1"/>
  <c r="BA1294" i="1" s="1"/>
  <c r="BB1294" i="1" s="1"/>
  <c r="AX1574" i="1"/>
  <c r="AY803" i="1"/>
  <c r="AY1272" i="1"/>
  <c r="AX2047" i="1"/>
  <c r="AY828" i="1"/>
  <c r="AX878" i="1"/>
  <c r="AY440" i="1"/>
  <c r="AY375" i="1"/>
  <c r="AY673" i="1"/>
  <c r="AW1370" i="1"/>
  <c r="AY1292" i="1"/>
  <c r="AX757" i="1"/>
  <c r="AY757" i="1"/>
  <c r="AY311" i="1"/>
  <c r="AX311" i="1"/>
  <c r="AX2602" i="1"/>
  <c r="AY2602" i="1"/>
  <c r="AW2179" i="1"/>
  <c r="AY2179" i="1"/>
  <c r="AY1065" i="1"/>
  <c r="AX1065" i="1"/>
  <c r="AY714" i="1"/>
  <c r="AX714" i="1"/>
  <c r="AX2204" i="1"/>
  <c r="AY2204" i="1"/>
  <c r="AY1873" i="1"/>
  <c r="AX1873" i="1"/>
  <c r="AW1959" i="1"/>
  <c r="AX1959" i="1"/>
  <c r="AW1576" i="1"/>
  <c r="AY1576" i="1"/>
  <c r="AY1222" i="1"/>
  <c r="AX1222" i="1"/>
  <c r="AX2190" i="1"/>
  <c r="AY2190" i="1"/>
  <c r="AW1171" i="1"/>
  <c r="AY1171" i="1"/>
  <c r="AX1171" i="1"/>
  <c r="AY1182" i="1"/>
  <c r="AX1182" i="1"/>
  <c r="AX2174" i="1"/>
  <c r="AY2174" i="1"/>
  <c r="AX2406" i="1"/>
  <c r="AY2406" i="1"/>
  <c r="AX2452" i="1"/>
  <c r="AY2452" i="1"/>
  <c r="AW2495" i="1"/>
  <c r="AX2495" i="1"/>
  <c r="AY314" i="1"/>
  <c r="AX314" i="1"/>
  <c r="AY2594" i="1"/>
  <c r="AW2594" i="1"/>
  <c r="AX2594" i="1"/>
  <c r="AX2596" i="1"/>
  <c r="AY2596" i="1"/>
  <c r="AW493" i="1"/>
  <c r="AY493" i="1"/>
  <c r="AW1047" i="1"/>
  <c r="AZ1047" i="1" s="1"/>
  <c r="BA1047" i="1" s="1"/>
  <c r="BB1047" i="1" s="1"/>
  <c r="AX1047" i="1"/>
  <c r="AY2379" i="1"/>
  <c r="AX2379" i="1"/>
  <c r="AY2070" i="1"/>
  <c r="AZ2070" i="1" s="1"/>
  <c r="BA2070" i="1" s="1"/>
  <c r="BB2070" i="1" s="1"/>
  <c r="AX2070" i="1"/>
  <c r="AY1137" i="1"/>
  <c r="AZ1137" i="1" s="1"/>
  <c r="BA1137" i="1" s="1"/>
  <c r="BB1137" i="1" s="1"/>
  <c r="AX1137" i="1"/>
  <c r="AW918" i="1"/>
  <c r="AY918" i="1"/>
  <c r="AX918" i="1"/>
  <c r="AX1221" i="1"/>
  <c r="AZ1221" i="1" s="1"/>
  <c r="BA1221" i="1" s="1"/>
  <c r="BB1221" i="1" s="1"/>
  <c r="AY1221" i="1"/>
  <c r="AY132" i="1"/>
  <c r="AX132" i="1"/>
  <c r="AY2157" i="1"/>
  <c r="AX2157" i="1"/>
  <c r="AZ2157" i="1" s="1"/>
  <c r="BA2157" i="1" s="1"/>
  <c r="AX2126" i="1"/>
  <c r="AZ2126" i="1" s="1"/>
  <c r="BA2126" i="1" s="1"/>
  <c r="AY2126" i="1"/>
  <c r="AW172" i="1"/>
  <c r="AX172" i="1"/>
  <c r="AW2350" i="1"/>
  <c r="AX2350" i="1"/>
  <c r="AY536" i="1"/>
  <c r="AX536" i="1"/>
  <c r="AZ536" i="1" s="1"/>
  <c r="BA536" i="1" s="1"/>
  <c r="BB536" i="1" s="1"/>
  <c r="AY555" i="1"/>
  <c r="AX555" i="1"/>
  <c r="AY2241" i="1"/>
  <c r="AX2241" i="1"/>
  <c r="AY966" i="1"/>
  <c r="AX966" i="1"/>
  <c r="AZ966" i="1" s="1"/>
  <c r="BA966" i="1" s="1"/>
  <c r="BB966" i="1" s="1"/>
  <c r="AX1448" i="1"/>
  <c r="AX987" i="1"/>
  <c r="AZ987" i="1" s="1"/>
  <c r="BA987" i="1" s="1"/>
  <c r="AY987" i="1"/>
  <c r="AX591" i="1"/>
  <c r="AY591" i="1"/>
  <c r="AZ591" i="1" s="1"/>
  <c r="BA591" i="1" s="1"/>
  <c r="BB591" i="1" s="1"/>
  <c r="AX2292" i="1"/>
  <c r="AW2292" i="1"/>
  <c r="AX2179" i="1"/>
  <c r="AY707" i="1"/>
  <c r="AY2390" i="1"/>
  <c r="AW2442" i="1"/>
  <c r="AX2442" i="1"/>
  <c r="AW1844" i="1"/>
  <c r="AZ1844" i="1" s="1"/>
  <c r="BA1844" i="1" s="1"/>
  <c r="BB1844" i="1" s="1"/>
  <c r="AW1283" i="1"/>
  <c r="AW668" i="1"/>
  <c r="AW1182" i="1"/>
  <c r="AW255" i="1"/>
  <c r="AW2435" i="1"/>
  <c r="AW632" i="1"/>
  <c r="AW2503" i="1"/>
  <c r="AW2426" i="1"/>
  <c r="AW848" i="1"/>
  <c r="AW1263" i="1"/>
  <c r="AZ1263" i="1" s="1"/>
  <c r="BA1263" i="1" s="1"/>
  <c r="AW2581" i="1"/>
  <c r="AW1222" i="1"/>
  <c r="AW1633" i="1"/>
  <c r="AZ1633" i="1" s="1"/>
  <c r="BA1633" i="1" s="1"/>
  <c r="BB1633" i="1" s="1"/>
  <c r="AW1693" i="1"/>
  <c r="AW945" i="1"/>
  <c r="AW2190" i="1"/>
  <c r="AX2202" i="1"/>
  <c r="AY1633" i="1"/>
  <c r="AY359" i="1"/>
  <c r="AZ359" i="1" s="1"/>
  <c r="BA359" i="1" s="1"/>
  <c r="BB359" i="1" s="1"/>
  <c r="AY2615" i="1"/>
  <c r="AY2387" i="1"/>
  <c r="AX493" i="1"/>
  <c r="AX1620" i="1"/>
  <c r="AW2406" i="1"/>
  <c r="AY2442" i="1"/>
  <c r="AY75" i="1"/>
  <c r="AY960" i="1"/>
  <c r="AX131" i="1"/>
  <c r="AY2203" i="1"/>
  <c r="AX934" i="1"/>
  <c r="AY2426" i="1"/>
  <c r="AY2436" i="1"/>
  <c r="AX2079" i="1"/>
  <c r="AX387" i="1"/>
  <c r="AY646" i="1"/>
  <c r="AX801" i="1"/>
  <c r="AX1576" i="1"/>
  <c r="AY1006" i="1"/>
  <c r="AY1955" i="1"/>
  <c r="AX1955" i="1"/>
  <c r="AW1426" i="1"/>
  <c r="AW707" i="1"/>
  <c r="AZ707" i="1" s="1"/>
  <c r="BA707" i="1" s="1"/>
  <c r="AY668" i="1"/>
  <c r="AY801" i="1"/>
  <c r="AZ801" i="1" s="1"/>
  <c r="BA801" i="1" s="1"/>
  <c r="BB801" i="1" s="1"/>
  <c r="AX1559" i="1"/>
  <c r="AY1729" i="1"/>
  <c r="AX1729" i="1"/>
  <c r="AX2436" i="1"/>
  <c r="AW2204" i="1"/>
  <c r="AY1620" i="1"/>
  <c r="AW646" i="1"/>
  <c r="AZ646" i="1" s="1"/>
  <c r="BA646" i="1" s="1"/>
  <c r="AW1559" i="1"/>
  <c r="AZ1559" i="1" s="1"/>
  <c r="BA1559" i="1" s="1"/>
  <c r="BB1559" i="1" s="1"/>
  <c r="AW1054" i="1"/>
  <c r="AW1873" i="1"/>
  <c r="AW2174" i="1"/>
  <c r="AW2031" i="1"/>
  <c r="AZ2031" i="1" s="1"/>
  <c r="BA2031" i="1" s="1"/>
  <c r="BB2031" i="1" s="1"/>
  <c r="AW1478" i="1"/>
  <c r="AW311" i="1"/>
  <c r="AW132" i="1"/>
  <c r="AW2226" i="1"/>
  <c r="AZ2226" i="1" s="1"/>
  <c r="BA2226" i="1" s="1"/>
  <c r="BB2226" i="1" s="1"/>
  <c r="AX945" i="1"/>
  <c r="AY2581" i="1"/>
  <c r="AX1564" i="1"/>
  <c r="AY2435" i="1"/>
  <c r="AX2432" i="1"/>
  <c r="AY1227" i="1"/>
  <c r="AZ1227" i="1" s="1"/>
  <c r="BA1227" i="1" s="1"/>
  <c r="BB1227" i="1" s="1"/>
  <c r="AX2617" i="1"/>
  <c r="AX2467" i="1"/>
  <c r="AY1082" i="1"/>
  <c r="AY1595" i="1"/>
  <c r="AZ1595" i="1" s="1"/>
  <c r="BA1595" i="1" s="1"/>
  <c r="BB1595" i="1" s="1"/>
  <c r="AX187" i="1"/>
  <c r="AZ187" i="1" s="1"/>
  <c r="BA187" i="1" s="1"/>
  <c r="BB187" i="1" s="1"/>
  <c r="AY2176" i="1"/>
  <c r="AZ2176" i="1" s="1"/>
  <c r="BA2176" i="1" s="1"/>
  <c r="AY1718" i="1"/>
  <c r="AX1718" i="1"/>
  <c r="AY624" i="1"/>
  <c r="AZ624" i="1" s="1"/>
  <c r="BA624" i="1" s="1"/>
  <c r="BB624" i="1" s="1"/>
  <c r="AX624" i="1"/>
  <c r="AW2222" i="1"/>
  <c r="AZ2222" i="1" s="1"/>
  <c r="BA2222" i="1" s="1"/>
  <c r="BB2222" i="1" s="1"/>
  <c r="AW1982" i="1"/>
  <c r="AW693" i="1"/>
  <c r="AW1618" i="1"/>
  <c r="AZ1618" i="1" s="1"/>
  <c r="BA1618" i="1" s="1"/>
  <c r="BB1618" i="1" s="1"/>
  <c r="AW1332" i="1"/>
  <c r="AW1293" i="1"/>
  <c r="AW1644" i="1"/>
  <c r="AY1953" i="1"/>
  <c r="AZ1953" i="1" s="1"/>
  <c r="BA1953" i="1" s="1"/>
  <c r="BB1953" i="1" s="1"/>
  <c r="BS1953" i="1" s="1"/>
  <c r="AX1259" i="1"/>
  <c r="AY172" i="1"/>
  <c r="AX2135" i="1"/>
  <c r="AY1891" i="1"/>
  <c r="AX616" i="1"/>
  <c r="AX2185" i="1"/>
  <c r="AZ2185" i="1" s="1"/>
  <c r="BA2185" i="1" s="1"/>
  <c r="AY2467" i="1"/>
  <c r="AY2593" i="1"/>
  <c r="AZ2593" i="1" s="1"/>
  <c r="BA2593" i="1" s="1"/>
  <c r="BB2593" i="1" s="1"/>
  <c r="AX248" i="1"/>
  <c r="AX2222" i="1"/>
  <c r="AX1465" i="1"/>
  <c r="AX2486" i="1"/>
  <c r="AY2486" i="1"/>
  <c r="AW757" i="1"/>
  <c r="AW2390" i="1"/>
  <c r="AW934" i="1"/>
  <c r="AW714" i="1"/>
  <c r="AZ714" i="1" s="1"/>
  <c r="BA714" i="1" s="1"/>
  <c r="BB714" i="1" s="1"/>
  <c r="AW2602" i="1"/>
  <c r="AW66" i="1"/>
  <c r="AX66" i="1"/>
  <c r="AX255" i="1"/>
  <c r="AY1332" i="1"/>
  <c r="AY1575" i="1"/>
  <c r="AY1618" i="1"/>
  <c r="AY1289" i="1"/>
  <c r="AY2503" i="1"/>
  <c r="AY427" i="1"/>
  <c r="AY1054" i="1"/>
  <c r="AX2355" i="1"/>
  <c r="AX693" i="1"/>
  <c r="AW940" i="1"/>
  <c r="AZ940" i="1" s="1"/>
  <c r="BA940" i="1" s="1"/>
  <c r="AW2203" i="1"/>
  <c r="AZ2203" i="1" s="1"/>
  <c r="BA2203" i="1" s="1"/>
  <c r="BB2203" i="1" s="1"/>
  <c r="AW2387" i="1"/>
  <c r="AW1575" i="1"/>
  <c r="AW1289" i="1"/>
  <c r="AZ1289" i="1" s="1"/>
  <c r="BA1289" i="1" s="1"/>
  <c r="BB1289" i="1" s="1"/>
  <c r="AW1065" i="1"/>
  <c r="AW1074" i="1"/>
  <c r="AZ1074" i="1" s="1"/>
  <c r="BA1074" i="1" s="1"/>
  <c r="AW1840" i="1"/>
  <c r="AY1415" i="1"/>
  <c r="AY1959" i="1"/>
  <c r="AX1392" i="1"/>
  <c r="AY1298" i="1"/>
  <c r="AX2138" i="1"/>
  <c r="AX181" i="1"/>
  <c r="AX998" i="1"/>
  <c r="AY1855" i="1"/>
  <c r="AX2614" i="1"/>
  <c r="AZ2614" i="1" s="1"/>
  <c r="BA2614" i="1" s="1"/>
  <c r="AX1767" i="1"/>
  <c r="AY1328" i="1"/>
  <c r="AY2476" i="1"/>
  <c r="AX1536" i="1"/>
  <c r="AX2502" i="1"/>
  <c r="AX1313" i="1"/>
  <c r="AZ1313" i="1" s="1"/>
  <c r="BA1313" i="1" s="1"/>
  <c r="BB1313" i="1" s="1"/>
  <c r="AY950" i="1"/>
  <c r="AW1874" i="1"/>
  <c r="AZ1874" i="1" s="1"/>
  <c r="BA1874" i="1" s="1"/>
  <c r="AY1616" i="1"/>
  <c r="AW1738" i="1"/>
  <c r="AW1766" i="1"/>
  <c r="AY1403" i="1"/>
  <c r="AX152" i="1"/>
  <c r="AX1841" i="1"/>
  <c r="AX867" i="1"/>
  <c r="AY2400" i="1"/>
  <c r="AX1046" i="1"/>
  <c r="AW2611" i="1"/>
  <c r="AY2346" i="1"/>
  <c r="AY1331" i="1"/>
  <c r="AY2270" i="1"/>
  <c r="AX1107" i="1"/>
  <c r="AY155" i="1"/>
  <c r="AX632" i="1"/>
  <c r="AY166" i="1"/>
  <c r="AX119" i="1"/>
  <c r="AY1422" i="1"/>
  <c r="AW2274" i="1"/>
  <c r="AZ2274" i="1" s="1"/>
  <c r="BA2274" i="1" s="1"/>
  <c r="BB2274" i="1" s="1"/>
  <c r="AX2144" i="1"/>
  <c r="AW127" i="1"/>
  <c r="AW1787" i="1"/>
  <c r="AX327" i="1"/>
  <c r="AZ2572" i="1"/>
  <c r="BA2572" i="1" s="1"/>
  <c r="BB2572" i="1" s="1"/>
  <c r="AZ1550" i="1"/>
  <c r="BA1550" i="1" s="1"/>
  <c r="BB1550" i="1" s="1"/>
  <c r="AX819" i="1"/>
  <c r="AY545" i="1"/>
  <c r="AY1194" i="1"/>
  <c r="AY2002" i="1"/>
  <c r="AX796" i="1"/>
  <c r="AX694" i="1"/>
  <c r="AX2308" i="1"/>
  <c r="AW99" i="1"/>
  <c r="AW2285" i="1"/>
  <c r="AX1623" i="1"/>
  <c r="AY1533" i="1"/>
  <c r="AY1200" i="1"/>
  <c r="AY64" i="1"/>
  <c r="AY1786" i="1"/>
  <c r="AX1784" i="1"/>
  <c r="AZ1784" i="1" s="1"/>
  <c r="BA1784" i="1" s="1"/>
  <c r="BB1784" i="1" s="1"/>
  <c r="AW166" i="1"/>
  <c r="AW108" i="1"/>
  <c r="AW819" i="1"/>
  <c r="AW1983" i="1"/>
  <c r="AX347" i="1"/>
  <c r="AZ347" i="1" s="1"/>
  <c r="BA347" i="1" s="1"/>
  <c r="BB347" i="1" s="1"/>
  <c r="AY1176" i="1"/>
  <c r="AX1734" i="1"/>
  <c r="AX2630" i="1"/>
  <c r="AW116" i="1"/>
  <c r="AY809" i="1"/>
  <c r="AW836" i="1"/>
  <c r="AX1712" i="1"/>
  <c r="AX2437" i="1"/>
  <c r="AW1025" i="1"/>
  <c r="AZ1025" i="1" s="1"/>
  <c r="BA1025" i="1" s="1"/>
  <c r="BB1025" i="1" s="1"/>
  <c r="AZ910" i="1"/>
  <c r="BA910" i="1" s="1"/>
  <c r="AY700" i="1"/>
  <c r="AW1682" i="1"/>
  <c r="AW1331" i="1"/>
  <c r="AX284" i="1"/>
  <c r="AW1981" i="1"/>
  <c r="AZ832" i="1"/>
  <c r="BA832" i="1" s="1"/>
  <c r="AW1364" i="1"/>
  <c r="AW1705" i="1"/>
  <c r="AW1404" i="1"/>
  <c r="AW1739" i="1"/>
  <c r="AW196" i="1"/>
  <c r="AZ196" i="1" s="1"/>
  <c r="BA196" i="1" s="1"/>
  <c r="BB196" i="1" s="1"/>
  <c r="AW1201" i="1"/>
  <c r="AX164" i="1"/>
  <c r="AX2200" i="1"/>
  <c r="AZ2200" i="1" s="1"/>
  <c r="BA2200" i="1" s="1"/>
  <c r="AX1194" i="1"/>
  <c r="AX448" i="1"/>
  <c r="AX1227" i="1"/>
  <c r="AY313" i="1"/>
  <c r="AX467" i="1"/>
  <c r="AY1233" i="1"/>
  <c r="AZ1233" i="1" s="1"/>
  <c r="BA1233" i="1" s="1"/>
  <c r="BB1233" i="1" s="1"/>
  <c r="AY1225" i="1"/>
  <c r="AZ1225" i="1" s="1"/>
  <c r="BA1225" i="1" s="1"/>
  <c r="BB1225" i="1" s="1"/>
  <c r="AY2374" i="1"/>
  <c r="AZ2374" i="1" s="1"/>
  <c r="BA2374" i="1" s="1"/>
  <c r="BB2374" i="1" s="1"/>
  <c r="AY1140" i="1"/>
  <c r="AZ1140" i="1" s="1"/>
  <c r="BA1140" i="1" s="1"/>
  <c r="BB1140" i="1" s="1"/>
  <c r="AZ2293" i="1"/>
  <c r="BA2293" i="1" s="1"/>
  <c r="BB2293" i="1" s="1"/>
  <c r="AW662" i="1"/>
  <c r="AX988" i="1"/>
  <c r="AX135" i="1"/>
  <c r="AX1375" i="1"/>
  <c r="AX1409" i="1"/>
  <c r="AX1553" i="1"/>
  <c r="AW1986" i="1"/>
  <c r="AX1888" i="1"/>
  <c r="AY2473" i="1"/>
  <c r="AX178" i="1"/>
  <c r="AY267" i="1"/>
  <c r="AY2216" i="1"/>
  <c r="AY2553" i="1"/>
  <c r="AY229" i="1"/>
  <c r="AW1369" i="1"/>
  <c r="AY1319" i="1"/>
  <c r="AZ1319" i="1" s="1"/>
  <c r="BA1319" i="1" s="1"/>
  <c r="BB1319" i="1" s="1"/>
  <c r="AX1186" i="1"/>
  <c r="AW175" i="1"/>
  <c r="AW1121" i="1"/>
  <c r="AY1665" i="1"/>
  <c r="AZ1665" i="1" s="1"/>
  <c r="BA1665" i="1" s="1"/>
  <c r="AW1191" i="1"/>
  <c r="AW1716" i="1"/>
  <c r="AX1056" i="1"/>
  <c r="AY462" i="1"/>
  <c r="AW462" i="1"/>
  <c r="AY810" i="1"/>
  <c r="AW810" i="1"/>
  <c r="AW500" i="1"/>
  <c r="AX184" i="1"/>
  <c r="AZ184" i="1" s="1"/>
  <c r="BA184" i="1" s="1"/>
  <c r="BB184" i="1" s="1"/>
  <c r="AX1456" i="1"/>
  <c r="AY1058" i="1"/>
  <c r="AW1058" i="1"/>
  <c r="AY100" i="1"/>
  <c r="AX100" i="1"/>
  <c r="AW510" i="1"/>
  <c r="AZ510" i="1" s="1"/>
  <c r="BA510" i="1" s="1"/>
  <c r="BB510" i="1" s="1"/>
  <c r="AW1246" i="1"/>
  <c r="AZ1246" i="1" s="1"/>
  <c r="BA1246" i="1" s="1"/>
  <c r="BB1246" i="1" s="1"/>
  <c r="BS1246" i="1" s="1"/>
  <c r="AX815" i="1"/>
  <c r="AY1100" i="1"/>
  <c r="AY2182" i="1"/>
  <c r="AY1008" i="1"/>
  <c r="AW1008" i="1"/>
  <c r="AY650" i="1"/>
  <c r="AZ650" i="1" s="1"/>
  <c r="BA650" i="1" s="1"/>
  <c r="AX650" i="1"/>
  <c r="AX685" i="1"/>
  <c r="AY685" i="1"/>
  <c r="AZ685" i="1" s="1"/>
  <c r="BA685" i="1" s="1"/>
  <c r="BB685" i="1" s="1"/>
  <c r="AX686" i="1"/>
  <c r="AW686" i="1"/>
  <c r="AY361" i="1"/>
  <c r="AW361" i="1"/>
  <c r="AX211" i="1"/>
  <c r="AW211" i="1"/>
  <c r="AW1859" i="1"/>
  <c r="AZ1859" i="1" s="1"/>
  <c r="BA1859" i="1" s="1"/>
  <c r="BB1859" i="1" s="1"/>
  <c r="AY2424" i="1"/>
  <c r="AX2424" i="1"/>
  <c r="AY2626" i="1"/>
  <c r="AX2626" i="1"/>
  <c r="AY1875" i="1"/>
  <c r="AX1875" i="1"/>
  <c r="AW1875" i="1"/>
  <c r="AY1443" i="1"/>
  <c r="AZ1443" i="1" s="1"/>
  <c r="BA1443" i="1" s="1"/>
  <c r="BB1443" i="1" s="1"/>
  <c r="AX1443" i="1"/>
  <c r="AX1567" i="1"/>
  <c r="AY1567" i="1"/>
  <c r="AX1131" i="1"/>
  <c r="AY1131" i="1"/>
  <c r="AZ1131" i="1" s="1"/>
  <c r="BA1131" i="1" s="1"/>
  <c r="BB1131" i="1" s="1"/>
  <c r="AZ2082" i="1"/>
  <c r="BA2082" i="1" s="1"/>
  <c r="AW525" i="1"/>
  <c r="AW1235" i="1"/>
  <c r="AZ1235" i="1" s="1"/>
  <c r="BA1235" i="1" s="1"/>
  <c r="BB1235" i="1" s="1"/>
  <c r="AX810" i="1"/>
  <c r="AY1454" i="1"/>
  <c r="AW1454" i="1"/>
  <c r="AX2112" i="1"/>
  <c r="AW2112" i="1"/>
  <c r="AY2252" i="1"/>
  <c r="AZ2252" i="1" s="1"/>
  <c r="BA2252" i="1" s="1"/>
  <c r="BB2252" i="1" s="1"/>
  <c r="AX2252" i="1"/>
  <c r="AY197" i="1"/>
  <c r="AX197" i="1"/>
  <c r="AX2347" i="1"/>
  <c r="AY2347" i="1"/>
  <c r="AX2342" i="1"/>
  <c r="AY2342" i="1"/>
  <c r="AZ2342" i="1" s="1"/>
  <c r="BA2342" i="1" s="1"/>
  <c r="BB2342" i="1" s="1"/>
  <c r="AY282" i="1"/>
  <c r="AZ282" i="1" s="1"/>
  <c r="BA282" i="1" s="1"/>
  <c r="BB282" i="1" s="1"/>
  <c r="AX282" i="1"/>
  <c r="AY410" i="1"/>
  <c r="AX410" i="1"/>
  <c r="AX2269" i="1"/>
  <c r="AZ2269" i="1" s="1"/>
  <c r="BA2269" i="1" s="1"/>
  <c r="AY2269" i="1"/>
  <c r="AY2275" i="1"/>
  <c r="AX2275" i="1"/>
  <c r="AX2246" i="1"/>
  <c r="AY2246" i="1"/>
  <c r="AX1761" i="1"/>
  <c r="AY1761" i="1"/>
  <c r="AZ1761" i="1" s="1"/>
  <c r="BA1761" i="1" s="1"/>
  <c r="BB1761" i="1" s="1"/>
  <c r="AX1405" i="1"/>
  <c r="AZ1405" i="1" s="1"/>
  <c r="BA1405" i="1" s="1"/>
  <c r="AY1405" i="1"/>
  <c r="AY381" i="1"/>
  <c r="AW381" i="1"/>
  <c r="AX2229" i="1"/>
  <c r="AZ2229" i="1" s="1"/>
  <c r="BA2229" i="1" s="1"/>
  <c r="BB2229" i="1" s="1"/>
  <c r="AY2229" i="1"/>
  <c r="AY965" i="1"/>
  <c r="AX965" i="1"/>
  <c r="AW1772" i="1"/>
  <c r="AY1772" i="1"/>
  <c r="AX1772" i="1"/>
  <c r="AY468" i="1"/>
  <c r="AX468" i="1"/>
  <c r="AY552" i="1"/>
  <c r="AX552" i="1"/>
  <c r="AZ552" i="1" s="1"/>
  <c r="BA552" i="1" s="1"/>
  <c r="BB552" i="1" s="1"/>
  <c r="AW1424" i="1"/>
  <c r="AY1926" i="1"/>
  <c r="AZ1926" i="1" s="1"/>
  <c r="BA1926" i="1" s="1"/>
  <c r="BB1926" i="1" s="1"/>
  <c r="AX1926" i="1"/>
  <c r="AY2107" i="1"/>
  <c r="AX2107" i="1"/>
  <c r="AY2485" i="1"/>
  <c r="AX2485" i="1"/>
  <c r="AX2438" i="1"/>
  <c r="AW2438" i="1"/>
  <c r="AW1092" i="1"/>
  <c r="AW825" i="1"/>
  <c r="AY1495" i="1"/>
  <c r="AX1495" i="1"/>
  <c r="AY1704" i="1"/>
  <c r="AW1704" i="1"/>
  <c r="AX2570" i="1"/>
  <c r="AW2570" i="1"/>
  <c r="AX2448" i="1"/>
  <c r="AY2448" i="1"/>
  <c r="AX2278" i="1"/>
  <c r="AY2278" i="1"/>
  <c r="AZ2278" i="1" s="1"/>
  <c r="BA2278" i="1" s="1"/>
  <c r="BB2278" i="1" s="1"/>
  <c r="AX2061" i="1"/>
  <c r="AY2061" i="1"/>
  <c r="AZ2061" i="1" s="1"/>
  <c r="BA2061" i="1" s="1"/>
  <c r="BB2061" i="1" s="1"/>
  <c r="AY93" i="1"/>
  <c r="AX93" i="1"/>
  <c r="AZ93" i="1" s="1"/>
  <c r="BA93" i="1" s="1"/>
  <c r="BB93" i="1" s="1"/>
  <c r="AX2634" i="1"/>
  <c r="AW2634" i="1"/>
  <c r="AY1551" i="1"/>
  <c r="AW1551" i="1"/>
  <c r="AW2182" i="1"/>
  <c r="AY1115" i="1"/>
  <c r="AZ2034" i="1"/>
  <c r="BA2034" i="1" s="1"/>
  <c r="BB2034" i="1" s="1"/>
  <c r="AW530" i="1"/>
  <c r="AZ530" i="1" s="1"/>
  <c r="BA530" i="1" s="1"/>
  <c r="AW2170" i="1"/>
  <c r="AZ2170" i="1" s="1"/>
  <c r="BA2170" i="1" s="1"/>
  <c r="BB2170" i="1" s="1"/>
  <c r="AX510" i="1"/>
  <c r="AY472" i="1"/>
  <c r="AX2165" i="1"/>
  <c r="AX640" i="1"/>
  <c r="AY2521" i="1"/>
  <c r="AW2521" i="1"/>
  <c r="AW100" i="1"/>
  <c r="AZ806" i="1"/>
  <c r="BA806" i="1" s="1"/>
  <c r="BB806" i="1" s="1"/>
  <c r="AY900" i="1"/>
  <c r="AW900" i="1"/>
  <c r="AY975" i="1"/>
  <c r="AW975" i="1"/>
  <c r="AX666" i="1"/>
  <c r="AW666" i="1"/>
  <c r="AY666" i="1"/>
  <c r="AW1495" i="1"/>
  <c r="AW698" i="1"/>
  <c r="AZ749" i="1"/>
  <c r="BA749" i="1" s="1"/>
  <c r="BB749" i="1" s="1"/>
  <c r="AW2192" i="1"/>
  <c r="AZ2192" i="1" s="1"/>
  <c r="BA2192" i="1" s="1"/>
  <c r="AY689" i="1"/>
  <c r="AZ689" i="1" s="1"/>
  <c r="BA689" i="1" s="1"/>
  <c r="BB689" i="1" s="1"/>
  <c r="AY2341" i="1"/>
  <c r="AZ2341" i="1" s="1"/>
  <c r="BA2341" i="1" s="1"/>
  <c r="BB2341" i="1" s="1"/>
  <c r="AX550" i="1"/>
  <c r="AZ550" i="1" s="1"/>
  <c r="BA550" i="1" s="1"/>
  <c r="BB550" i="1" s="1"/>
  <c r="AX1434" i="1"/>
  <c r="AY144" i="1"/>
  <c r="AZ144" i="1" s="1"/>
  <c r="BA144" i="1" s="1"/>
  <c r="BB144" i="1" s="1"/>
  <c r="AX144" i="1"/>
  <c r="AY2334" i="1"/>
  <c r="AW2334" i="1"/>
  <c r="AY154" i="1"/>
  <c r="AZ154" i="1" s="1"/>
  <c r="BA154" i="1" s="1"/>
  <c r="BB154" i="1" s="1"/>
  <c r="AX154" i="1"/>
  <c r="AY1060" i="1"/>
  <c r="AZ1060" i="1" s="1"/>
  <c r="BA1060" i="1" s="1"/>
  <c r="BB1060" i="1" s="1"/>
  <c r="AX1060" i="1"/>
  <c r="AW135" i="1"/>
  <c r="AX1146" i="1"/>
  <c r="AY243" i="1"/>
  <c r="AW1292" i="1"/>
  <c r="AW1902" i="1"/>
  <c r="AZ1902" i="1" s="1"/>
  <c r="BA1902" i="1" s="1"/>
  <c r="BB1902" i="1" s="1"/>
  <c r="BS1902" i="1" s="1"/>
  <c r="AW1145" i="1"/>
  <c r="AX236" i="1"/>
  <c r="AY2497" i="1"/>
  <c r="AW490" i="1"/>
  <c r="AX1233" i="1"/>
  <c r="AX1256" i="1"/>
  <c r="AY913" i="1"/>
  <c r="AW2239" i="1"/>
  <c r="AX2133" i="1"/>
  <c r="AX2127" i="1"/>
  <c r="AY1797" i="1"/>
  <c r="AX2213" i="1"/>
  <c r="AZ2213" i="1" s="1"/>
  <c r="BA2213" i="1" s="1"/>
  <c r="AY1039" i="1"/>
  <c r="AY1187" i="1"/>
  <c r="AZ1187" i="1" s="1"/>
  <c r="BA1187" i="1" s="1"/>
  <c r="BB1187" i="1" s="1"/>
  <c r="AX1966" i="1"/>
  <c r="AZ1966" i="1" s="1"/>
  <c r="BA1966" i="1" s="1"/>
  <c r="BB1966" i="1" s="1"/>
  <c r="AX1069" i="1"/>
  <c r="AY2142" i="1"/>
  <c r="AW178" i="1"/>
  <c r="AW633" i="1"/>
  <c r="AX2446" i="1"/>
  <c r="AY460" i="1"/>
  <c r="AX208" i="1"/>
  <c r="AY200" i="1"/>
  <c r="AW649" i="1"/>
  <c r="AY2147" i="1"/>
  <c r="AY1960" i="1"/>
  <c r="AY411" i="1"/>
  <c r="AX2374" i="1"/>
  <c r="AY1838" i="1"/>
  <c r="AY1829" i="1"/>
  <c r="AZ1829" i="1" s="1"/>
  <c r="BA1829" i="1" s="1"/>
  <c r="BB1829" i="1" s="1"/>
  <c r="AY1480" i="1"/>
  <c r="AY1346" i="1"/>
  <c r="AX1449" i="1"/>
  <c r="AY1762" i="1"/>
  <c r="AX1407" i="1"/>
  <c r="AZ957" i="1"/>
  <c r="BA957" i="1" s="1"/>
  <c r="BB957" i="1" s="1"/>
  <c r="AY1290" i="1"/>
  <c r="AY971" i="1"/>
  <c r="AZ971" i="1" s="1"/>
  <c r="BA971" i="1" s="1"/>
  <c r="BB971" i="1" s="1"/>
  <c r="AY1705" i="1"/>
  <c r="AY1210" i="1"/>
  <c r="AX372" i="1"/>
  <c r="AW140" i="1"/>
  <c r="AX2473" i="1"/>
  <c r="AX1789" i="1"/>
  <c r="AX1894" i="1"/>
  <c r="AY199" i="1"/>
  <c r="AZ199" i="1" s="1"/>
  <c r="BA199" i="1" s="1"/>
  <c r="BB199" i="1" s="1"/>
  <c r="AW1217" i="1"/>
  <c r="AZ1217" i="1" s="1"/>
  <c r="BA1217" i="1" s="1"/>
  <c r="BB1217" i="1" s="1"/>
  <c r="AY2315" i="1"/>
  <c r="AY830" i="1"/>
  <c r="AW1224" i="1"/>
  <c r="AW712" i="1"/>
  <c r="AZ1709" i="1"/>
  <c r="BA1709" i="1" s="1"/>
  <c r="AX2319" i="1"/>
  <c r="AZ1607" i="1"/>
  <c r="BA1607" i="1" s="1"/>
  <c r="BB1607" i="1" s="1"/>
  <c r="AW401" i="1"/>
  <c r="AZ401" i="1" s="1"/>
  <c r="BA401" i="1" s="1"/>
  <c r="AW2167" i="1"/>
  <c r="AW2315" i="1"/>
  <c r="AW830" i="1"/>
  <c r="AW1817" i="1"/>
  <c r="AY2319" i="1"/>
  <c r="AW1641" i="1"/>
  <c r="AY1502" i="1"/>
  <c r="AX1219" i="1"/>
  <c r="AX1963" i="1"/>
  <c r="AX1794" i="1"/>
  <c r="AZ1794" i="1" s="1"/>
  <c r="BA1794" i="1" s="1"/>
  <c r="BB1794" i="1" s="1"/>
  <c r="AX306" i="1"/>
  <c r="AX2440" i="1"/>
  <c r="AX959" i="1"/>
  <c r="AZ959" i="1" s="1"/>
  <c r="BA959" i="1" s="1"/>
  <c r="BB959" i="1" s="1"/>
  <c r="AX795" i="1"/>
  <c r="AW1012" i="1"/>
  <c r="AW684" i="1"/>
  <c r="AY1711" i="1"/>
  <c r="AY1311" i="1"/>
  <c r="AX483" i="1"/>
  <c r="AX1321" i="1"/>
  <c r="AX1325" i="1"/>
  <c r="AZ1325" i="1" s="1"/>
  <c r="BA1325" i="1" s="1"/>
  <c r="BB1325" i="1" s="1"/>
  <c r="AX1180" i="1"/>
  <c r="AX2151" i="1"/>
  <c r="AW2148" i="1"/>
  <c r="AW128" i="1"/>
  <c r="AY1447" i="1"/>
  <c r="AW1423" i="1"/>
  <c r="AW465" i="1"/>
  <c r="AW455" i="1"/>
  <c r="AW547" i="1"/>
  <c r="AY1335" i="1"/>
  <c r="AY85" i="1"/>
  <c r="AW1773" i="1"/>
  <c r="AW996" i="1"/>
  <c r="AX1771" i="1"/>
  <c r="AW1814" i="1"/>
  <c r="AX1461" i="1"/>
  <c r="AZ1461" i="1" s="1"/>
  <c r="BA1461" i="1" s="1"/>
  <c r="AX368" i="1"/>
  <c r="AY431" i="1"/>
  <c r="AX1441" i="1"/>
  <c r="AW1491" i="1"/>
  <c r="AX1477" i="1"/>
  <c r="AY1084" i="1"/>
  <c r="AX2006" i="1"/>
  <c r="AY2247" i="1"/>
  <c r="AZ2247" i="1" s="1"/>
  <c r="BA2247" i="1" s="1"/>
  <c r="BB2247" i="1" s="1"/>
  <c r="AX339" i="1"/>
  <c r="AY1675" i="1"/>
  <c r="AZ1675" i="1" s="1"/>
  <c r="BA1675" i="1" s="1"/>
  <c r="BB1675" i="1" s="1"/>
  <c r="AX627" i="1"/>
  <c r="AX325" i="1"/>
  <c r="AX1292" i="1"/>
  <c r="AY2123" i="1"/>
  <c r="AX382" i="1"/>
  <c r="AW251" i="1"/>
  <c r="AY195" i="1"/>
  <c r="AX247" i="1"/>
  <c r="AX2371" i="1"/>
  <c r="AW1219" i="1"/>
  <c r="AW795" i="1"/>
  <c r="AZ795" i="1" s="1"/>
  <c r="BA795" i="1" s="1"/>
  <c r="BB795" i="1" s="1"/>
  <c r="AW1095" i="1"/>
  <c r="AZ1095" i="1" s="1"/>
  <c r="BA1095" i="1" s="1"/>
  <c r="BB1095" i="1" s="1"/>
  <c r="AW1924" i="1"/>
  <c r="AW1672" i="1"/>
  <c r="AW1894" i="1"/>
  <c r="AW2633" i="1"/>
  <c r="AZ2633" i="1" s="1"/>
  <c r="BA2633" i="1" s="1"/>
  <c r="BB2633" i="1" s="1"/>
  <c r="AW1973" i="1"/>
  <c r="AX809" i="1"/>
  <c r="AW1811" i="1"/>
  <c r="AX1417" i="1"/>
  <c r="AX1730" i="1"/>
  <c r="AY1213" i="1"/>
  <c r="AX604" i="1"/>
  <c r="AX597" i="1"/>
  <c r="AX852" i="1"/>
  <c r="AY959" i="1"/>
  <c r="AY1369" i="1"/>
  <c r="AX1095" i="1"/>
  <c r="AW1342" i="1"/>
  <c r="AZ1342" i="1" s="1"/>
  <c r="BA1342" i="1" s="1"/>
  <c r="AW2609" i="1"/>
  <c r="AW1417" i="1"/>
  <c r="AW1267" i="1"/>
  <c r="AX1704" i="1"/>
  <c r="AX2320" i="1"/>
  <c r="AX1915" i="1"/>
  <c r="AX1058" i="1"/>
  <c r="AY805" i="1"/>
  <c r="AX1168" i="1"/>
  <c r="AX1902" i="1"/>
  <c r="AX1778" i="1"/>
  <c r="AW850" i="1"/>
  <c r="AW1661" i="1"/>
  <c r="AY1308" i="1"/>
  <c r="AX2013" i="1"/>
  <c r="AW472" i="1"/>
  <c r="AZ472" i="1" s="1"/>
  <c r="BA472" i="1" s="1"/>
  <c r="AZ2457" i="1"/>
  <c r="BA2457" i="1" s="1"/>
  <c r="BB2457" i="1" s="1"/>
  <c r="AW1028" i="1"/>
  <c r="AZ1028" i="1" s="1"/>
  <c r="BA1028" i="1" s="1"/>
  <c r="BB1028" i="1" s="1"/>
  <c r="AW746" i="1"/>
  <c r="AW894" i="1"/>
  <c r="AZ894" i="1" s="1"/>
  <c r="BA894" i="1" s="1"/>
  <c r="BB894" i="1" s="1"/>
  <c r="AW369" i="1"/>
  <c r="AW1815" i="1"/>
  <c r="AY1894" i="1"/>
  <c r="AY1924" i="1"/>
  <c r="AZ1924" i="1" s="1"/>
  <c r="BA1924" i="1" s="1"/>
  <c r="BB1924" i="1" s="1"/>
  <c r="AW1808" i="1"/>
  <c r="AZ1922" i="1"/>
  <c r="BA1922" i="1" s="1"/>
  <c r="BB1922" i="1" s="1"/>
  <c r="AW1062" i="1"/>
  <c r="AX1175" i="1"/>
  <c r="AY2168" i="1"/>
  <c r="AX2609" i="1"/>
  <c r="AW812" i="1"/>
  <c r="AW253" i="1"/>
  <c r="AW1321" i="1"/>
  <c r="AW2114" i="1"/>
  <c r="AX214" i="1"/>
  <c r="AW355" i="1"/>
  <c r="AZ355" i="1" s="1"/>
  <c r="BA355" i="1" s="1"/>
  <c r="BB355" i="1" s="1"/>
  <c r="AZ1934" i="1"/>
  <c r="BA1934" i="1" s="1"/>
  <c r="AW97" i="1"/>
  <c r="AY2144" i="1"/>
  <c r="AX2111" i="1"/>
  <c r="AZ2111" i="1" s="1"/>
  <c r="BA2111" i="1" s="1"/>
  <c r="AY2024" i="1"/>
  <c r="AY331" i="1"/>
  <c r="AX1335" i="1"/>
  <c r="AX1447" i="1"/>
  <c r="AY1477" i="1"/>
  <c r="AY141" i="1"/>
  <c r="AY487" i="1"/>
  <c r="AZ487" i="1" s="1"/>
  <c r="BA487" i="1" s="1"/>
  <c r="BB487" i="1" s="1"/>
  <c r="AY465" i="1"/>
  <c r="AY2010" i="1"/>
  <c r="AZ2010" i="1" s="1"/>
  <c r="BA2010" i="1" s="1"/>
  <c r="AY2510" i="1"/>
  <c r="AX2510" i="1"/>
  <c r="AY151" i="1"/>
  <c r="AW151" i="1"/>
  <c r="AY91" i="1"/>
  <c r="AX91" i="1"/>
  <c r="AZ91" i="1" s="1"/>
  <c r="BA91" i="1" s="1"/>
  <c r="BB91" i="1" s="1"/>
  <c r="AY2240" i="1"/>
  <c r="AW2240" i="1"/>
  <c r="AY2318" i="1"/>
  <c r="AX2318" i="1"/>
  <c r="AY2152" i="1"/>
  <c r="AW2152" i="1"/>
  <c r="AX529" i="1"/>
  <c r="AY529" i="1"/>
  <c r="AY1000" i="1"/>
  <c r="AX1000" i="1"/>
  <c r="AW1000" i="1"/>
  <c r="AY985" i="1"/>
  <c r="AX985" i="1"/>
  <c r="AY1791" i="1"/>
  <c r="AX1791" i="1"/>
  <c r="AZ1791" i="1" s="1"/>
  <c r="BA1791" i="1" s="1"/>
  <c r="BB1791" i="1" s="1"/>
  <c r="AX341" i="1"/>
  <c r="AW341" i="1"/>
  <c r="AX167" i="1"/>
  <c r="AW167" i="1"/>
  <c r="AX565" i="1"/>
  <c r="AW565" i="1"/>
  <c r="AX558" i="1"/>
  <c r="AZ558" i="1" s="1"/>
  <c r="BA558" i="1" s="1"/>
  <c r="BB558" i="1" s="1"/>
  <c r="AY558" i="1"/>
  <c r="AY2051" i="1"/>
  <c r="AX2051" i="1"/>
  <c r="AW2051" i="1"/>
  <c r="AY1991" i="1"/>
  <c r="AW1991" i="1"/>
  <c r="AX2517" i="1"/>
  <c r="AZ2517" i="1" s="1"/>
  <c r="BA2517" i="1" s="1"/>
  <c r="AY2517" i="1"/>
  <c r="AX2470" i="1"/>
  <c r="AW2470" i="1"/>
  <c r="AX1214" i="1"/>
  <c r="AY1214" i="1"/>
  <c r="AY2105" i="1"/>
  <c r="AZ2105" i="1" s="1"/>
  <c r="BA2105" i="1" s="1"/>
  <c r="AX2105" i="1"/>
  <c r="AY731" i="1"/>
  <c r="AZ731" i="1" s="1"/>
  <c r="BA731" i="1" s="1"/>
  <c r="BB731" i="1" s="1"/>
  <c r="AX731" i="1"/>
  <c r="AX2128" i="1"/>
  <c r="AW1315" i="1"/>
  <c r="AX1315" i="1"/>
  <c r="AY1876" i="1"/>
  <c r="AZ1876" i="1" s="1"/>
  <c r="BA1876" i="1" s="1"/>
  <c r="AX1876" i="1"/>
  <c r="AW1892" i="1"/>
  <c r="AY1892" i="1"/>
  <c r="AY677" i="1"/>
  <c r="AZ677" i="1" s="1"/>
  <c r="BA677" i="1" s="1"/>
  <c r="BB677" i="1" s="1"/>
  <c r="AX677" i="1"/>
  <c r="AY2090" i="1"/>
  <c r="AZ2090" i="1" s="1"/>
  <c r="BA2090" i="1" s="1"/>
  <c r="AX2090" i="1"/>
  <c r="AW2580" i="1"/>
  <c r="AY1984" i="1"/>
  <c r="AX1984" i="1"/>
  <c r="AW1984" i="1"/>
  <c r="AY1591" i="1"/>
  <c r="AZ1591" i="1" s="1"/>
  <c r="BA1591" i="1" s="1"/>
  <c r="BB1591" i="1" s="1"/>
  <c r="AX1591" i="1"/>
  <c r="AY2121" i="1"/>
  <c r="AW2121" i="1"/>
  <c r="AX2591" i="1"/>
  <c r="AY2591" i="1"/>
  <c r="AZ2591" i="1" s="1"/>
  <c r="BA2591" i="1" s="1"/>
  <c r="BB2591" i="1" s="1"/>
  <c r="AX2407" i="1"/>
  <c r="AY2407" i="1"/>
  <c r="AZ2407" i="1" s="1"/>
  <c r="BA2407" i="1" s="1"/>
  <c r="AX2456" i="1"/>
  <c r="AW2456" i="1"/>
  <c r="AZ2456" i="1" s="1"/>
  <c r="BA2456" i="1" s="1"/>
  <c r="BB2456" i="1" s="1"/>
  <c r="AY2492" i="1"/>
  <c r="AX2492" i="1"/>
  <c r="AZ2492" i="1" s="1"/>
  <c r="BA2492" i="1" s="1"/>
  <c r="BB2492" i="1" s="1"/>
  <c r="AY218" i="1"/>
  <c r="AX218" i="1"/>
  <c r="AZ218" i="1" s="1"/>
  <c r="BA218" i="1" s="1"/>
  <c r="BB218" i="1" s="1"/>
  <c r="AX2619" i="1"/>
  <c r="AW2619" i="1"/>
  <c r="AZ2619" i="1" s="1"/>
  <c r="BA2619" i="1" s="1"/>
  <c r="BB2619" i="1" s="1"/>
  <c r="AY2582" i="1"/>
  <c r="AW2582" i="1"/>
  <c r="AX2588" i="1"/>
  <c r="AY2588" i="1"/>
  <c r="AZ2588" i="1" s="1"/>
  <c r="BA2588" i="1" s="1"/>
  <c r="BB2588" i="1" s="1"/>
  <c r="AX1395" i="1"/>
  <c r="AW1395" i="1"/>
  <c r="AZ1395" i="1" s="1"/>
  <c r="BA1395" i="1" s="1"/>
  <c r="BB1395" i="1" s="1"/>
  <c r="AX2076" i="1"/>
  <c r="AY2076" i="1"/>
  <c r="AZ2076" i="1" s="1"/>
  <c r="BA2076" i="1" s="1"/>
  <c r="AW1108" i="1"/>
  <c r="AX2511" i="1"/>
  <c r="AZ2511" i="1" s="1"/>
  <c r="BA2511" i="1" s="1"/>
  <c r="BB2511" i="1" s="1"/>
  <c r="AY2511" i="1"/>
  <c r="AY2552" i="1"/>
  <c r="AW2552" i="1"/>
  <c r="AY2508" i="1"/>
  <c r="AX2508" i="1"/>
  <c r="AX76" i="1"/>
  <c r="AW76" i="1"/>
  <c r="AY2253" i="1"/>
  <c r="AX2253" i="1"/>
  <c r="AX1479" i="1"/>
  <c r="AY1479" i="1"/>
  <c r="AW986" i="1"/>
  <c r="AW471" i="1"/>
  <c r="AZ471" i="1" s="1"/>
  <c r="BA471" i="1" s="1"/>
  <c r="AY127" i="1"/>
  <c r="AY2507" i="1"/>
  <c r="AY2333" i="1"/>
  <c r="AY1581" i="1"/>
  <c r="AZ1581" i="1" s="1"/>
  <c r="BA1581" i="1" s="1"/>
  <c r="AX2349" i="1"/>
  <c r="AX455" i="1"/>
  <c r="AX64" i="1"/>
  <c r="AX1491" i="1"/>
  <c r="AY471" i="1"/>
  <c r="AY1795" i="1"/>
  <c r="AY377" i="1"/>
  <c r="AY296" i="1"/>
  <c r="AX296" i="1"/>
  <c r="AW296" i="1"/>
  <c r="AX2429" i="1"/>
  <c r="AY2429" i="1"/>
  <c r="AX2422" i="1"/>
  <c r="AZ2422" i="1" s="1"/>
  <c r="BA2422" i="1" s="1"/>
  <c r="BB2422" i="1" s="1"/>
  <c r="AY2422" i="1"/>
  <c r="AY2025" i="1"/>
  <c r="AX2025" i="1"/>
  <c r="AZ2025" i="1" s="1"/>
  <c r="BA2025" i="1" s="1"/>
  <c r="BB2025" i="1" s="1"/>
  <c r="AX85" i="1"/>
  <c r="AZ85" i="1" s="1"/>
  <c r="BA85" i="1" s="1"/>
  <c r="AX986" i="1"/>
  <c r="AX547" i="1"/>
  <c r="AY1787" i="1"/>
  <c r="AY2122" i="1"/>
  <c r="AZ2122" i="1" s="1"/>
  <c r="BA2122" i="1" s="1"/>
  <c r="BB2122" i="1" s="1"/>
  <c r="AX2152" i="1"/>
  <c r="AY341" i="1"/>
  <c r="AY1491" i="1"/>
  <c r="AY1468" i="1"/>
  <c r="AW1468" i="1"/>
  <c r="AY257" i="1"/>
  <c r="AX257" i="1"/>
  <c r="AX1663" i="1"/>
  <c r="AY1663" i="1"/>
  <c r="AW1663" i="1"/>
  <c r="AW972" i="1"/>
  <c r="AY972" i="1"/>
  <c r="AX972" i="1"/>
  <c r="AX1717" i="1"/>
  <c r="AY1717" i="1"/>
  <c r="AZ1717" i="1" s="1"/>
  <c r="BA1717" i="1" s="1"/>
  <c r="BB1717" i="1" s="1"/>
  <c r="AX300" i="1"/>
  <c r="AY300" i="1"/>
  <c r="AZ300" i="1" s="1"/>
  <c r="BA300" i="1" s="1"/>
  <c r="AW1324" i="1"/>
  <c r="AY1324" i="1"/>
  <c r="AY1540" i="1"/>
  <c r="AW1540" i="1"/>
  <c r="AW1270" i="1"/>
  <c r="AY1270" i="1"/>
  <c r="AY702" i="1"/>
  <c r="AZ702" i="1" s="1"/>
  <c r="BA702" i="1" s="1"/>
  <c r="AX702" i="1"/>
  <c r="AW1479" i="1"/>
  <c r="AW2305" i="1"/>
  <c r="AW913" i="1"/>
  <c r="AW1335" i="1"/>
  <c r="AW2133" i="1"/>
  <c r="AW2349" i="1"/>
  <c r="AZ2349" i="1" s="1"/>
  <c r="BA2349" i="1" s="1"/>
  <c r="BB2349" i="1" s="1"/>
  <c r="AW2253" i="1"/>
  <c r="AW2318" i="1"/>
  <c r="AW2115" i="1"/>
  <c r="AW327" i="1"/>
  <c r="AW535" i="1"/>
  <c r="AZ535" i="1" s="1"/>
  <c r="BA535" i="1" s="1"/>
  <c r="BB535" i="1" s="1"/>
  <c r="AW556" i="1"/>
  <c r="AX2240" i="1"/>
  <c r="AX1348" i="1"/>
  <c r="AY565" i="1"/>
  <c r="AY2243" i="1"/>
  <c r="AY547" i="1"/>
  <c r="AX72" i="1"/>
  <c r="AX465" i="1"/>
  <c r="AX2114" i="1"/>
  <c r="AX161" i="1"/>
  <c r="AY1441" i="1"/>
  <c r="AY2258" i="1"/>
  <c r="AX1760" i="1"/>
  <c r="AW1052" i="1"/>
  <c r="AX224" i="1"/>
  <c r="AY224" i="1"/>
  <c r="AZ224" i="1" s="1"/>
  <c r="BA224" i="1" s="1"/>
  <c r="BB224" i="1" s="1"/>
  <c r="AY492" i="1"/>
  <c r="AX492" i="1"/>
  <c r="AW492" i="1"/>
  <c r="AX1429" i="1"/>
  <c r="AY72" i="1"/>
  <c r="AY564" i="1"/>
  <c r="AX431" i="1"/>
  <c r="AZ431" i="1" s="1"/>
  <c r="BA431" i="1" s="1"/>
  <c r="AY999" i="1"/>
  <c r="AZ999" i="1" s="1"/>
  <c r="BA999" i="1" s="1"/>
  <c r="BB999" i="1" s="1"/>
  <c r="AY1493" i="1"/>
  <c r="AY2305" i="1"/>
  <c r="AW1228" i="1"/>
  <c r="AW107" i="1"/>
  <c r="AW1198" i="1"/>
  <c r="AW64" i="1"/>
  <c r="AZ936" i="1"/>
  <c r="BA936" i="1" s="1"/>
  <c r="AW2127" i="1"/>
  <c r="AW2333" i="1"/>
  <c r="AW529" i="1"/>
  <c r="AW377" i="1"/>
  <c r="AW2282" i="1"/>
  <c r="AZ2282" i="1" s="1"/>
  <c r="BA2282" i="1" s="1"/>
  <c r="BB2282" i="1" s="1"/>
  <c r="AW1429" i="1"/>
  <c r="AZ1429" i="1" s="1"/>
  <c r="BA1429" i="1" s="1"/>
  <c r="AW898" i="1"/>
  <c r="AW1477" i="1"/>
  <c r="AY327" i="1"/>
  <c r="AY1771" i="1"/>
  <c r="AX151" i="1"/>
  <c r="AX244" i="1"/>
  <c r="AY2127" i="1"/>
  <c r="AX355" i="1"/>
  <c r="AY2115" i="1"/>
  <c r="AX664" i="1"/>
  <c r="AZ664" i="1" s="1"/>
  <c r="BA664" i="1" s="1"/>
  <c r="BB664" i="1" s="1"/>
  <c r="AY368" i="1"/>
  <c r="AZ368" i="1" s="1"/>
  <c r="BA368" i="1" s="1"/>
  <c r="BB368" i="1" s="1"/>
  <c r="AW2508" i="1"/>
  <c r="AX2552" i="1"/>
  <c r="AY2282" i="1"/>
  <c r="AX556" i="1"/>
  <c r="AX316" i="1"/>
  <c r="AZ316" i="1" s="1"/>
  <c r="BA316" i="1" s="1"/>
  <c r="BB316" i="1" s="1"/>
  <c r="AX913" i="1"/>
  <c r="AX90" i="1"/>
  <c r="AZ90" i="1" s="1"/>
  <c r="BA90" i="1" s="1"/>
  <c r="BB90" i="1" s="1"/>
  <c r="AX487" i="1"/>
  <c r="AX1090" i="1"/>
  <c r="AX1797" i="1"/>
  <c r="AZ1797" i="1" s="1"/>
  <c r="BA1797" i="1" s="1"/>
  <c r="BB1797" i="1" s="1"/>
  <c r="AZ2164" i="1"/>
  <c r="BA2164" i="1" s="1"/>
  <c r="BB2164" i="1" s="1"/>
  <c r="AZ2018" i="1"/>
  <c r="BA2018" i="1" s="1"/>
  <c r="AZ239" i="1"/>
  <c r="BA239" i="1" s="1"/>
  <c r="BB239" i="1" s="1"/>
  <c r="AW2147" i="1"/>
  <c r="AW1807" i="1"/>
  <c r="AW696" i="1"/>
  <c r="AX2148" i="1"/>
  <c r="AX1423" i="1"/>
  <c r="AZ1151" i="1"/>
  <c r="BA1151" i="1" s="1"/>
  <c r="BB1151" i="1" s="1"/>
  <c r="AZ799" i="1"/>
  <c r="BA799" i="1" s="1"/>
  <c r="BB799" i="1" s="1"/>
  <c r="AY2271" i="1"/>
  <c r="AW1447" i="1"/>
  <c r="AY167" i="1"/>
  <c r="AY307" i="1"/>
  <c r="AY996" i="1"/>
  <c r="AW1573" i="1"/>
  <c r="AY503" i="1"/>
  <c r="AY1425" i="1"/>
  <c r="AY128" i="1"/>
  <c r="AY301" i="1"/>
  <c r="AY1461" i="1"/>
  <c r="AW1843" i="1"/>
  <c r="AX1814" i="1"/>
  <c r="AY455" i="1"/>
  <c r="AX1067" i="1"/>
  <c r="AY1325" i="1"/>
  <c r="AY2006" i="1"/>
  <c r="AZ2006" i="1" s="1"/>
  <c r="BA2006" i="1" s="1"/>
  <c r="AX328" i="1"/>
  <c r="AY1073" i="1"/>
  <c r="AX1084" i="1"/>
  <c r="AY2151" i="1"/>
  <c r="AZ2151" i="1" s="1"/>
  <c r="BA2151" i="1" s="1"/>
  <c r="BB2151" i="1" s="1"/>
  <c r="AX2139" i="1"/>
  <c r="AX209" i="1"/>
  <c r="AY157" i="1"/>
  <c r="AZ157" i="1" s="1"/>
  <c r="BA157" i="1" s="1"/>
  <c r="BB157" i="1" s="1"/>
  <c r="AX1765" i="1"/>
  <c r="AX2505" i="1"/>
  <c r="AY1321" i="1"/>
  <c r="AY1152" i="1"/>
  <c r="AY382" i="1"/>
  <c r="AZ382" i="1" s="1"/>
  <c r="BA382" i="1" s="1"/>
  <c r="BB382" i="1" s="1"/>
  <c r="AW1771" i="1"/>
  <c r="AX195" i="1"/>
  <c r="AZ2415" i="1"/>
  <c r="BA2415" i="1" s="1"/>
  <c r="BB2415" i="1" s="1"/>
  <c r="AZ569" i="1"/>
  <c r="BA569" i="1" s="1"/>
  <c r="BB569" i="1" s="1"/>
  <c r="BS569" i="1" s="1"/>
  <c r="AW776" i="1"/>
  <c r="AW1726" i="1"/>
  <c r="AZ1726" i="1" s="1"/>
  <c r="BA1726" i="1" s="1"/>
  <c r="AZ1465" i="1"/>
  <c r="BA1465" i="1" s="1"/>
  <c r="AW2177" i="1"/>
  <c r="AZ2103" i="1"/>
  <c r="BA2103" i="1" s="1"/>
  <c r="AW1746" i="1"/>
  <c r="AZ1746" i="1" s="1"/>
  <c r="BA1746" i="1" s="1"/>
  <c r="BB1746" i="1" s="1"/>
  <c r="AZ333" i="1"/>
  <c r="BA333" i="1" s="1"/>
  <c r="BB333" i="1" s="1"/>
  <c r="AW544" i="1"/>
  <c r="AY1256" i="1"/>
  <c r="AW1490" i="1"/>
  <c r="AW1237" i="1"/>
  <c r="AZ441" i="1"/>
  <c r="BA441" i="1" s="1"/>
  <c r="BB441" i="1" s="1"/>
  <c r="AW1931" i="1"/>
  <c r="AW1711" i="1"/>
  <c r="AW1539" i="1"/>
  <c r="AW299" i="1"/>
  <c r="AY1536" i="1"/>
  <c r="AZ2214" i="1"/>
  <c r="BA2214" i="1" s="1"/>
  <c r="AZ2397" i="1"/>
  <c r="BA2397" i="1" s="1"/>
  <c r="BB2397" i="1" s="1"/>
  <c r="AZ787" i="1"/>
  <c r="BA787" i="1" s="1"/>
  <c r="AZ563" i="1"/>
  <c r="BA563" i="1" s="1"/>
  <c r="BB563" i="1" s="1"/>
  <c r="AZ2304" i="1"/>
  <c r="BA2304" i="1" s="1"/>
  <c r="BB2304" i="1" s="1"/>
  <c r="AW1745" i="1"/>
  <c r="AZ2196" i="1"/>
  <c r="BA2196" i="1" s="1"/>
  <c r="AX1342" i="1"/>
  <c r="AY2444" i="1"/>
  <c r="AZ2444" i="1" s="1"/>
  <c r="BA2444" i="1" s="1"/>
  <c r="BB2444" i="1" s="1"/>
  <c r="AZ594" i="1"/>
  <c r="BA594" i="1" s="1"/>
  <c r="BB594" i="1" s="1"/>
  <c r="AZ2165" i="1"/>
  <c r="BA2165" i="1" s="1"/>
  <c r="BB2165" i="1" s="1"/>
  <c r="AY1242" i="1"/>
  <c r="AZ1242" i="1" s="1"/>
  <c r="BA1242" i="1" s="1"/>
  <c r="BB1242" i="1" s="1"/>
  <c r="BS1242" i="1" s="1"/>
  <c r="AW1762" i="1"/>
  <c r="AW188" i="1"/>
  <c r="AW860" i="1"/>
  <c r="AW1418" i="1"/>
  <c r="AX1025" i="1"/>
  <c r="AY1682" i="1"/>
  <c r="AZ1682" i="1" s="1"/>
  <c r="BA1682" i="1" s="1"/>
  <c r="BB1682" i="1" s="1"/>
  <c r="AX1509" i="1"/>
  <c r="AW402" i="1"/>
  <c r="AW200" i="1"/>
  <c r="AW219" i="1"/>
  <c r="AW658" i="1"/>
  <c r="AZ658" i="1" s="1"/>
  <c r="BA658" i="1" s="1"/>
  <c r="BB658" i="1" s="1"/>
  <c r="AW1822" i="1"/>
  <c r="AY2502" i="1"/>
  <c r="AY1509" i="1"/>
  <c r="AX1468" i="1"/>
  <c r="AX658" i="1"/>
  <c r="AZ2522" i="1"/>
  <c r="BA2522" i="1" s="1"/>
  <c r="BB2522" i="1" s="1"/>
  <c r="AW1437" i="1"/>
  <c r="AZ1555" i="1"/>
  <c r="BA1555" i="1" s="1"/>
  <c r="BB1555" i="1" s="1"/>
  <c r="AX2142" i="1"/>
  <c r="AZ2142" i="1" s="1"/>
  <c r="BA2142" i="1" s="1"/>
  <c r="BB2142" i="1" s="1"/>
  <c r="AX175" i="1"/>
  <c r="AW1528" i="1"/>
  <c r="AY1347" i="1"/>
  <c r="AZ247" i="1"/>
  <c r="BA247" i="1" s="1"/>
  <c r="BB247" i="1" s="1"/>
  <c r="AZ126" i="1"/>
  <c r="BA126" i="1" s="1"/>
  <c r="BB126" i="1" s="1"/>
  <c r="AX2010" i="1"/>
  <c r="AX261" i="1"/>
  <c r="AW1824" i="1"/>
  <c r="AZ2477" i="1"/>
  <c r="BA2477" i="1" s="1"/>
  <c r="AZ1554" i="1"/>
  <c r="BA1554" i="1" s="1"/>
  <c r="BB1554" i="1" s="1"/>
  <c r="AZ2474" i="1"/>
  <c r="BA2474" i="1" s="1"/>
  <c r="BB2474" i="1" s="1"/>
  <c r="AZ2503" i="1"/>
  <c r="BA2503" i="1" s="1"/>
  <c r="BB2503" i="1" s="1"/>
  <c r="AZ1181" i="1"/>
  <c r="BA1181" i="1" s="1"/>
  <c r="BB1181" i="1" s="1"/>
  <c r="AZ1223" i="1"/>
  <c r="BA1223" i="1" s="1"/>
  <c r="BB1223" i="1" s="1"/>
  <c r="AW505" i="1"/>
  <c r="AW629" i="1"/>
  <c r="AW192" i="1"/>
  <c r="AY201" i="1"/>
  <c r="AY653" i="1"/>
  <c r="AY2489" i="1"/>
  <c r="AX1364" i="1"/>
  <c r="AY1700" i="1"/>
  <c r="AW489" i="1"/>
  <c r="AZ1026" i="1"/>
  <c r="BA1026" i="1" s="1"/>
  <c r="BB1026" i="1" s="1"/>
  <c r="AW653" i="1"/>
  <c r="AZ2617" i="1"/>
  <c r="BA2617" i="1" s="1"/>
  <c r="BB2617" i="1" s="1"/>
  <c r="AW398" i="1"/>
  <c r="AW2195" i="1"/>
  <c r="AW1433" i="1"/>
  <c r="AZ2014" i="1"/>
  <c r="BA2014" i="1" s="1"/>
  <c r="AW645" i="1"/>
  <c r="AY219" i="1"/>
  <c r="AX1418" i="1"/>
  <c r="AX460" i="1"/>
  <c r="AX1178" i="1"/>
  <c r="AX2195" i="1"/>
  <c r="AZ2388" i="1"/>
  <c r="BA2388" i="1" s="1"/>
  <c r="BB2388" i="1" s="1"/>
  <c r="AZ769" i="1"/>
  <c r="BA769" i="1" s="1"/>
  <c r="BB769" i="1" s="1"/>
  <c r="AZ1015" i="1"/>
  <c r="BA1015" i="1" s="1"/>
  <c r="BB1015" i="1" s="1"/>
  <c r="AZ1757" i="1"/>
  <c r="BA1757" i="1" s="1"/>
  <c r="BB1757" i="1" s="1"/>
  <c r="AW460" i="1"/>
  <c r="AW834" i="1"/>
  <c r="AZ1535" i="1"/>
  <c r="BA1535" i="1" s="1"/>
  <c r="BB1535" i="1" s="1"/>
  <c r="AW356" i="1"/>
  <c r="AY119" i="1"/>
  <c r="AX1254" i="1"/>
  <c r="AX1711" i="1"/>
  <c r="AX1534" i="1"/>
  <c r="AZ1534" i="1" s="1"/>
  <c r="BA1534" i="1" s="1"/>
  <c r="BB1534" i="1" s="1"/>
  <c r="AY1931" i="1"/>
  <c r="AX2476" i="1"/>
  <c r="AY794" i="1"/>
  <c r="AZ915" i="1"/>
  <c r="BA915" i="1" s="1"/>
  <c r="AX505" i="1"/>
  <c r="AX1746" i="1"/>
  <c r="AY396" i="1"/>
  <c r="AX776" i="1"/>
  <c r="AY205" i="1"/>
  <c r="AZ205" i="1" s="1"/>
  <c r="BA205" i="1" s="1"/>
  <c r="BB205" i="1" s="1"/>
  <c r="AZ794" i="1"/>
  <c r="BA794" i="1" s="1"/>
  <c r="BB794" i="1" s="1"/>
  <c r="AW1834" i="1"/>
  <c r="AZ268" i="1"/>
  <c r="BA268" i="1" s="1"/>
  <c r="BB268" i="1" s="1"/>
  <c r="AZ979" i="1"/>
  <c r="BA979" i="1" s="1"/>
  <c r="BB979" i="1" s="1"/>
  <c r="AW1677" i="1"/>
  <c r="AY1677" i="1"/>
  <c r="AY1108" i="1"/>
  <c r="AZ528" i="1"/>
  <c r="BA528" i="1" s="1"/>
  <c r="AX1437" i="1"/>
  <c r="AW1494" i="1"/>
  <c r="AZ740" i="1"/>
  <c r="BA740" i="1" s="1"/>
  <c r="BB740" i="1" s="1"/>
  <c r="AW1497" i="1"/>
  <c r="AZ1497" i="1" s="1"/>
  <c r="BA1497" i="1" s="1"/>
  <c r="AZ2050" i="1"/>
  <c r="BA2050" i="1" s="1"/>
  <c r="BB2050" i="1" s="1"/>
  <c r="AZ2079" i="1"/>
  <c r="BA2079" i="1" s="1"/>
  <c r="AY854" i="1"/>
  <c r="AX1017" i="1"/>
  <c r="AY1114" i="1"/>
  <c r="AZ1114" i="1" s="1"/>
  <c r="BA1114" i="1" s="1"/>
  <c r="BB1114" i="1" s="1"/>
  <c r="BS1114" i="1" s="1"/>
  <c r="AX166" i="1"/>
  <c r="AZ166" i="1" s="1"/>
  <c r="BA166" i="1" s="1"/>
  <c r="AY484" i="1"/>
  <c r="AX1255" i="1"/>
  <c r="AW1442" i="1"/>
  <c r="AX1011" i="1"/>
  <c r="AW622" i="1"/>
  <c r="AZ2564" i="1"/>
  <c r="BA2564" i="1" s="1"/>
  <c r="BB2564" i="1" s="1"/>
  <c r="AW854" i="1"/>
  <c r="AW758" i="1"/>
  <c r="AW1069" i="1"/>
  <c r="AW503" i="1"/>
  <c r="AY746" i="1"/>
  <c r="AX715" i="1"/>
  <c r="AY192" i="1"/>
  <c r="AY372" i="1"/>
  <c r="AY483" i="1"/>
  <c r="AY2396" i="1"/>
  <c r="AY1162" i="1"/>
  <c r="AW158" i="1"/>
  <c r="AW370" i="1"/>
  <c r="AY953" i="1"/>
  <c r="AY1064" i="1"/>
  <c r="AW418" i="1"/>
  <c r="AW1356" i="1"/>
  <c r="AX302" i="1"/>
  <c r="AW2610" i="1"/>
  <c r="AW2232" i="1"/>
  <c r="AY2231" i="1"/>
  <c r="AX1837" i="1"/>
  <c r="AY2327" i="1"/>
  <c r="AX303" i="1"/>
  <c r="AW304" i="1"/>
  <c r="AX1420" i="1"/>
  <c r="AW469" i="1"/>
  <c r="AY956" i="1"/>
  <c r="AX926" i="1"/>
  <c r="AX1893" i="1"/>
  <c r="AZ1893" i="1" s="1"/>
  <c r="BA1893" i="1" s="1"/>
  <c r="BB1893" i="1" s="1"/>
  <c r="AW1336" i="1"/>
  <c r="AW1333" i="1"/>
  <c r="AX2122" i="1"/>
  <c r="AY2041" i="1"/>
  <c r="AY2048" i="1"/>
  <c r="AW1106" i="1"/>
  <c r="AY1370" i="1"/>
  <c r="AY1411" i="1"/>
  <c r="AZ1411" i="1" s="1"/>
  <c r="BA1411" i="1" s="1"/>
  <c r="BB1411" i="1" s="1"/>
  <c r="AW457" i="1"/>
  <c r="AZ547" i="1"/>
  <c r="BA547" i="1" s="1"/>
  <c r="BB547" i="1" s="1"/>
  <c r="AZ747" i="1"/>
  <c r="BA747" i="1" s="1"/>
  <c r="BB747" i="1" s="1"/>
  <c r="AZ1744" i="1"/>
  <c r="BA1744" i="1" s="1"/>
  <c r="BB1744" i="1" s="1"/>
  <c r="AX503" i="1"/>
  <c r="AX1693" i="1"/>
  <c r="AY1456" i="1"/>
  <c r="AY1237" i="1"/>
  <c r="AX1282" i="1"/>
  <c r="AX750" i="1"/>
  <c r="AW1451" i="1"/>
  <c r="AX157" i="1"/>
  <c r="AW1334" i="1"/>
  <c r="AX1319" i="1"/>
  <c r="AZ576" i="1"/>
  <c r="BA576" i="1" s="1"/>
  <c r="BB576" i="1" s="1"/>
  <c r="BS577" i="1" s="1"/>
  <c r="AX1918" i="1"/>
  <c r="AX108" i="1"/>
  <c r="AX1331" i="1"/>
  <c r="AX1539" i="1"/>
  <c r="AX499" i="1"/>
  <c r="AY2285" i="1"/>
  <c r="AW750" i="1"/>
  <c r="AW372" i="1"/>
  <c r="AZ2362" i="1"/>
  <c r="BA2362" i="1" s="1"/>
  <c r="BB2362" i="1" s="1"/>
  <c r="AZ1615" i="1"/>
  <c r="BA1615" i="1" s="1"/>
  <c r="BB1615" i="1" s="1"/>
  <c r="AW509" i="1"/>
  <c r="AZ509" i="1" s="1"/>
  <c r="BA509" i="1" s="1"/>
  <c r="BB509" i="1" s="1"/>
  <c r="AZ1932" i="1"/>
  <c r="BA1932" i="1" s="1"/>
  <c r="AZ439" i="1"/>
  <c r="BA439" i="1" s="1"/>
  <c r="AZ733" i="1"/>
  <c r="BA733" i="1" s="1"/>
  <c r="BB733" i="1" s="1"/>
  <c r="AZ1929" i="1"/>
  <c r="BA1929" i="1" s="1"/>
  <c r="AW715" i="1"/>
  <c r="AZ715" i="1" s="1"/>
  <c r="BA715" i="1" s="1"/>
  <c r="BB715" i="1" s="1"/>
  <c r="AW786" i="1"/>
  <c r="AW1466" i="1"/>
  <c r="AZ1466" i="1" s="1"/>
  <c r="BA1466" i="1" s="1"/>
  <c r="AW1456" i="1"/>
  <c r="AX1087" i="1"/>
  <c r="AY844" i="1"/>
  <c r="AX873" i="1"/>
  <c r="AY150" i="1"/>
  <c r="AZ150" i="1" s="1"/>
  <c r="BA150" i="1" s="1"/>
  <c r="BB150" i="1" s="1"/>
  <c r="AX544" i="1"/>
  <c r="AZ544" i="1" s="1"/>
  <c r="BA544" i="1" s="1"/>
  <c r="BB544" i="1" s="1"/>
  <c r="AX1274" i="1"/>
  <c r="AX1369" i="1"/>
  <c r="AX299" i="1"/>
  <c r="AX2171" i="1"/>
  <c r="AZ237" i="1"/>
  <c r="BA237" i="1" s="1"/>
  <c r="BB237" i="1" s="1"/>
  <c r="AZ2356" i="1"/>
  <c r="BA2356" i="1" s="1"/>
  <c r="BB2356" i="1" s="1"/>
  <c r="AW502" i="1"/>
  <c r="AZ502" i="1" s="1"/>
  <c r="BA502" i="1" s="1"/>
  <c r="BB502" i="1" s="1"/>
  <c r="AW518" i="1"/>
  <c r="AZ518" i="1" s="1"/>
  <c r="BA518" i="1" s="1"/>
  <c r="BB518" i="1" s="1"/>
  <c r="AX1050" i="1"/>
  <c r="AX1121" i="1"/>
  <c r="AY973" i="1"/>
  <c r="AZ973" i="1" s="1"/>
  <c r="BA973" i="1" s="1"/>
  <c r="BB973" i="1" s="1"/>
  <c r="AW2288" i="1"/>
  <c r="AX1986" i="1"/>
  <c r="AY1986" i="1"/>
  <c r="AX592" i="1"/>
  <c r="AW592" i="1"/>
  <c r="AY592" i="1"/>
  <c r="AX1419" i="1"/>
  <c r="AY1419" i="1"/>
  <c r="AY292" i="1"/>
  <c r="AW292" i="1"/>
  <c r="AZ292" i="1" s="1"/>
  <c r="BA292" i="1" s="1"/>
  <c r="BB292" i="1" s="1"/>
  <c r="AX292" i="1"/>
  <c r="AY1455" i="1"/>
  <c r="AW1455" i="1"/>
  <c r="AY1344" i="1"/>
  <c r="AW1344" i="1"/>
  <c r="AX1344" i="1"/>
  <c r="AW1416" i="1"/>
  <c r="AX1416" i="1"/>
  <c r="AY1416" i="1"/>
  <c r="AW1373" i="1"/>
  <c r="AX1373" i="1"/>
  <c r="AX129" i="1"/>
  <c r="AW129" i="1"/>
  <c r="AY1779" i="1"/>
  <c r="AW1779" i="1"/>
  <c r="AX1779" i="1"/>
  <c r="AX1005" i="1"/>
  <c r="AY1005" i="1"/>
  <c r="AY989" i="1"/>
  <c r="AW989" i="1"/>
  <c r="AW949" i="1"/>
  <c r="AY949" i="1"/>
  <c r="AW995" i="1"/>
  <c r="AY995" i="1"/>
  <c r="AX995" i="1"/>
  <c r="AY997" i="1"/>
  <c r="AX997" i="1"/>
  <c r="AW1776" i="1"/>
  <c r="AY1776" i="1"/>
  <c r="AX1776" i="1"/>
  <c r="AY1800" i="1"/>
  <c r="AX1800" i="1"/>
  <c r="AX1792" i="1"/>
  <c r="AW1792" i="1"/>
  <c r="AY1792" i="1"/>
  <c r="AX1799" i="1"/>
  <c r="AY1799" i="1"/>
  <c r="AX1793" i="1"/>
  <c r="AY1793" i="1"/>
  <c r="AW1793" i="1"/>
  <c r="AY2230" i="1"/>
  <c r="AW2230" i="1"/>
  <c r="AX2230" i="1"/>
  <c r="AY407" i="1"/>
  <c r="AX407" i="1"/>
  <c r="AX138" i="1"/>
  <c r="AY138" i="1"/>
  <c r="AW138" i="1"/>
  <c r="AY2343" i="1"/>
  <c r="AW2343" i="1"/>
  <c r="AY143" i="1"/>
  <c r="AW143" i="1"/>
  <c r="AX143" i="1"/>
  <c r="AW1413" i="1"/>
  <c r="AY1413" i="1"/>
  <c r="AX474" i="1"/>
  <c r="AY474" i="1"/>
  <c r="AY432" i="1"/>
  <c r="AW432" i="1"/>
  <c r="AY1584" i="1"/>
  <c r="AZ1584" i="1" s="1"/>
  <c r="BA1584" i="1" s="1"/>
  <c r="BB1584" i="1" s="1"/>
  <c r="AX1584" i="1"/>
  <c r="AY1714" i="1"/>
  <c r="AX1714" i="1"/>
  <c r="AW1714" i="1"/>
  <c r="AY561" i="1"/>
  <c r="AX561" i="1"/>
  <c r="AX2366" i="1"/>
  <c r="AW2366" i="1"/>
  <c r="AZ2366" i="1" s="1"/>
  <c r="BA2366" i="1" s="1"/>
  <c r="BB2366" i="1" s="1"/>
  <c r="AY1985" i="1"/>
  <c r="AX1985" i="1"/>
  <c r="AW1985" i="1"/>
  <c r="AW2300" i="1"/>
  <c r="AZ2300" i="1" s="1"/>
  <c r="BA2300" i="1" s="1"/>
  <c r="BB2300" i="1" s="1"/>
  <c r="AX2300" i="1"/>
  <c r="AY1133" i="1"/>
  <c r="AZ1133" i="1" s="1"/>
  <c r="BA1133" i="1" s="1"/>
  <c r="BB1133" i="1" s="1"/>
  <c r="AX1133" i="1"/>
  <c r="AW2046" i="1"/>
  <c r="AX2046" i="1"/>
  <c r="AX2431" i="1"/>
  <c r="AY2431" i="1"/>
  <c r="AW2431" i="1"/>
  <c r="AX2576" i="1"/>
  <c r="AW2576" i="1"/>
  <c r="AY2576" i="1"/>
  <c r="AX2430" i="1"/>
  <c r="AY2430" i="1"/>
  <c r="AW2430" i="1"/>
  <c r="AY2504" i="1"/>
  <c r="AX2504" i="1"/>
  <c r="AW1183" i="1"/>
  <c r="AY1183" i="1"/>
  <c r="AW176" i="1"/>
  <c r="AX176" i="1"/>
  <c r="AW1212" i="1"/>
  <c r="AY1212" i="1"/>
  <c r="AX1212" i="1"/>
  <c r="AY2210" i="1"/>
  <c r="AX2210" i="1"/>
  <c r="AX720" i="1"/>
  <c r="AY720" i="1"/>
  <c r="AW720" i="1"/>
  <c r="AW263" i="1"/>
  <c r="AY263" i="1"/>
  <c r="AX263" i="1"/>
  <c r="AX250" i="1"/>
  <c r="AW250" i="1"/>
  <c r="AX631" i="1"/>
  <c r="AY631" i="1"/>
  <c r="AX2445" i="1"/>
  <c r="AW2445" i="1"/>
  <c r="AY2445" i="1"/>
  <c r="AX683" i="1"/>
  <c r="AW683" i="1"/>
  <c r="AX1562" i="1"/>
  <c r="AW1562" i="1"/>
  <c r="AX745" i="1"/>
  <c r="AW745" i="1"/>
  <c r="AY2428" i="1"/>
  <c r="AX2428" i="1"/>
  <c r="AW2428" i="1"/>
  <c r="AX1317" i="1"/>
  <c r="AW1317" i="1"/>
  <c r="AX1899" i="1"/>
  <c r="AY1899" i="1"/>
  <c r="AW1899" i="1"/>
  <c r="AX2354" i="1"/>
  <c r="AW2354" i="1"/>
  <c r="AY2354" i="1"/>
  <c r="AX2398" i="1"/>
  <c r="AZ2398" i="1" s="1"/>
  <c r="BA2398" i="1" s="1"/>
  <c r="BB2398" i="1" s="1"/>
  <c r="AY2398" i="1"/>
  <c r="AY2198" i="1"/>
  <c r="AX2198" i="1"/>
  <c r="AW2198" i="1"/>
  <c r="AX2217" i="1"/>
  <c r="AY2217" i="1"/>
  <c r="AX2209" i="1"/>
  <c r="AW2209" i="1"/>
  <c r="AY2209" i="1"/>
  <c r="AY2201" i="1"/>
  <c r="AW2201" i="1"/>
  <c r="AX2201" i="1"/>
  <c r="AW1868" i="1"/>
  <c r="AY1868" i="1"/>
  <c r="AX1868" i="1"/>
  <c r="AX681" i="1"/>
  <c r="AY681" i="1"/>
  <c r="AW681" i="1"/>
  <c r="AW635" i="1"/>
  <c r="AZ635" i="1" s="1"/>
  <c r="BA635" i="1" s="1"/>
  <c r="AY635" i="1"/>
  <c r="AY1101" i="1"/>
  <c r="AW1101" i="1"/>
  <c r="AX1101" i="1"/>
  <c r="AW1075" i="1"/>
  <c r="AY1075" i="1"/>
  <c r="AY1992" i="1"/>
  <c r="AW1992" i="1"/>
  <c r="AX1992" i="1"/>
  <c r="AW1970" i="1"/>
  <c r="AX1970" i="1"/>
  <c r="AX1572" i="1"/>
  <c r="AW1572" i="1"/>
  <c r="AY1572" i="1"/>
  <c r="AY1612" i="1"/>
  <c r="AX1612" i="1"/>
  <c r="AW1612" i="1"/>
  <c r="AX1589" i="1"/>
  <c r="AY1589" i="1"/>
  <c r="AY1569" i="1"/>
  <c r="AW1569" i="1"/>
  <c r="AW1275" i="1"/>
  <c r="AY1275" i="1"/>
  <c r="AX1275" i="1"/>
  <c r="AX1231" i="1"/>
  <c r="AW1231" i="1"/>
  <c r="AY2136" i="1"/>
  <c r="AX2136" i="1"/>
  <c r="AW2136" i="1"/>
  <c r="AY1215" i="1"/>
  <c r="AW1215" i="1"/>
  <c r="AX1215" i="1"/>
  <c r="AY2183" i="1"/>
  <c r="AW2183" i="1"/>
  <c r="AX2183" i="1"/>
  <c r="AW78" i="1"/>
  <c r="AY78" i="1"/>
  <c r="AW1149" i="1"/>
  <c r="AX1149" i="1"/>
  <c r="AY1149" i="1"/>
  <c r="AW1179" i="1"/>
  <c r="AY1179" i="1"/>
  <c r="AX1179" i="1"/>
  <c r="AY651" i="1"/>
  <c r="AZ651" i="1" s="1"/>
  <c r="BA651" i="1" s="1"/>
  <c r="BB651" i="1" s="1"/>
  <c r="AX651" i="1"/>
  <c r="AY659" i="1"/>
  <c r="AW659" i="1"/>
  <c r="AX659" i="1"/>
  <c r="AY636" i="1"/>
  <c r="AX636" i="1"/>
  <c r="AZ636" i="1" s="1"/>
  <c r="BA636" i="1" s="1"/>
  <c r="BB636" i="1" s="1"/>
  <c r="AX656" i="1"/>
  <c r="AW656" i="1"/>
  <c r="AW602" i="1"/>
  <c r="AY602" i="1"/>
  <c r="AX602" i="1"/>
  <c r="AX1782" i="1"/>
  <c r="AW1782" i="1"/>
  <c r="AW2433" i="1"/>
  <c r="AX2433" i="1"/>
  <c r="AY2433" i="1"/>
  <c r="AY1264" i="1"/>
  <c r="AX1264" i="1"/>
  <c r="AW1264" i="1"/>
  <c r="AW641" i="1"/>
  <c r="AZ641" i="1" s="1"/>
  <c r="BA641" i="1" s="1"/>
  <c r="BB641" i="1" s="1"/>
  <c r="AY641" i="1"/>
  <c r="AY660" i="1"/>
  <c r="AX660" i="1"/>
  <c r="AW660" i="1"/>
  <c r="AX1625" i="1"/>
  <c r="AW1625" i="1"/>
  <c r="AZ1625" i="1" s="1"/>
  <c r="BA1625" i="1" s="1"/>
  <c r="BB1625" i="1" s="1"/>
  <c r="AX2463" i="1"/>
  <c r="AW2463" i="1"/>
  <c r="AY2463" i="1"/>
  <c r="AX2493" i="1"/>
  <c r="AY2493" i="1"/>
  <c r="AX249" i="1"/>
  <c r="AY249" i="1"/>
  <c r="AW249" i="1"/>
  <c r="AW245" i="1"/>
  <c r="AY245" i="1"/>
  <c r="AX245" i="1"/>
  <c r="AW234" i="1"/>
  <c r="AY234" i="1"/>
  <c r="AX234" i="1"/>
  <c r="AW2606" i="1"/>
  <c r="AY2606" i="1"/>
  <c r="AY2584" i="1"/>
  <c r="AW2584" i="1"/>
  <c r="AX2584" i="1"/>
  <c r="AX2624" i="1"/>
  <c r="AY2624" i="1"/>
  <c r="AZ2624" i="1" s="1"/>
  <c r="BA2624" i="1" s="1"/>
  <c r="AW1044" i="1"/>
  <c r="AZ1044" i="1" s="1"/>
  <c r="BA1044" i="1" s="1"/>
  <c r="BB1044" i="1" s="1"/>
  <c r="AX1044" i="1"/>
  <c r="AY1068" i="1"/>
  <c r="AX1068" i="1"/>
  <c r="AY1040" i="1"/>
  <c r="AZ1040" i="1" s="1"/>
  <c r="BA1040" i="1" s="1"/>
  <c r="BB1040" i="1" s="1"/>
  <c r="AX1040" i="1"/>
  <c r="AW1040" i="1"/>
  <c r="AY2370" i="1"/>
  <c r="AX2370" i="1"/>
  <c r="AW2370" i="1"/>
  <c r="AW2081" i="1"/>
  <c r="AY2081" i="1"/>
  <c r="AX2081" i="1"/>
  <c r="AX2064" i="1"/>
  <c r="AW2064" i="1"/>
  <c r="AY1158" i="1"/>
  <c r="AX1158" i="1"/>
  <c r="AW1130" i="1"/>
  <c r="AX1130" i="1"/>
  <c r="AY1130" i="1"/>
  <c r="AW1135" i="1"/>
  <c r="AX1135" i="1"/>
  <c r="AY1135" i="1"/>
  <c r="AY1286" i="1"/>
  <c r="AX1286" i="1"/>
  <c r="AW1286" i="1"/>
  <c r="AW793" i="1"/>
  <c r="AY793" i="1"/>
  <c r="AX793" i="1"/>
  <c r="AW2519" i="1"/>
  <c r="AX2519" i="1"/>
  <c r="AX319" i="1"/>
  <c r="AZ319" i="1" s="1"/>
  <c r="BA319" i="1" s="1"/>
  <c r="BB319" i="1" s="1"/>
  <c r="AY319" i="1"/>
  <c r="AX613" i="1"/>
  <c r="AW613" i="1"/>
  <c r="AY171" i="1"/>
  <c r="AW171" i="1"/>
  <c r="AX643" i="1"/>
  <c r="AY643" i="1"/>
  <c r="AX2077" i="1"/>
  <c r="AY2077" i="1"/>
  <c r="AZ2077" i="1" s="1"/>
  <c r="BA2077" i="1" s="1"/>
  <c r="AX2554" i="1"/>
  <c r="AY2554" i="1"/>
  <c r="AY340" i="1"/>
  <c r="AX340" i="1"/>
  <c r="AZ1389" i="1"/>
  <c r="BA1389" i="1" s="1"/>
  <c r="BB1389" i="1" s="1"/>
  <c r="AX202" i="1"/>
  <c r="AW1660" i="1"/>
  <c r="AY1660" i="1"/>
  <c r="AY1639" i="1"/>
  <c r="AW1639" i="1"/>
  <c r="AX274" i="1"/>
  <c r="AZ274" i="1" s="1"/>
  <c r="BA274" i="1" s="1"/>
  <c r="BB274" i="1" s="1"/>
  <c r="AY274" i="1"/>
  <c r="AW1944" i="1"/>
  <c r="AY1944" i="1"/>
  <c r="AX1944" i="1"/>
  <c r="AY534" i="1"/>
  <c r="AW534" i="1"/>
  <c r="AY1522" i="1"/>
  <c r="AX1522" i="1"/>
  <c r="AZ1522" i="1" s="1"/>
  <c r="BA1522" i="1" s="1"/>
  <c r="BB1522" i="1" s="1"/>
  <c r="AY1163" i="1"/>
  <c r="AW1163" i="1"/>
  <c r="AX541" i="1"/>
  <c r="AW541" i="1"/>
  <c r="AY541" i="1"/>
  <c r="AY365" i="1"/>
  <c r="AX365" i="1"/>
  <c r="AY1630" i="1"/>
  <c r="AX1630" i="1"/>
  <c r="AZ1630" i="1" s="1"/>
  <c r="BA1630" i="1" s="1"/>
  <c r="BB1630" i="1" s="1"/>
  <c r="AW1304" i="1"/>
  <c r="AX1304" i="1"/>
  <c r="AX949" i="1"/>
  <c r="AX1995" i="1"/>
  <c r="AW1995" i="1"/>
  <c r="AY1995" i="1"/>
  <c r="AY1473" i="1"/>
  <c r="AX1473" i="1"/>
  <c r="AZ1473" i="1" s="1"/>
  <c r="BA1473" i="1" s="1"/>
  <c r="BB1473" i="1" s="1"/>
  <c r="AW716" i="1"/>
  <c r="AX716" i="1"/>
  <c r="AX1610" i="1"/>
  <c r="AW1610" i="1"/>
  <c r="AY1188" i="1"/>
  <c r="AW1188" i="1"/>
  <c r="AY288" i="1"/>
  <c r="AW288" i="1"/>
  <c r="AX288" i="1"/>
  <c r="AY286" i="1"/>
  <c r="AX286" i="1"/>
  <c r="AX964" i="1"/>
  <c r="AY964" i="1"/>
  <c r="AY1989" i="1"/>
  <c r="AW1989" i="1"/>
  <c r="AX130" i="1"/>
  <c r="AW130" i="1"/>
  <c r="AW494" i="1"/>
  <c r="AX494" i="1"/>
  <c r="AY210" i="1"/>
  <c r="AX210" i="1"/>
  <c r="AW210" i="1"/>
  <c r="AX2237" i="1"/>
  <c r="AY2237" i="1"/>
  <c r="AW2237" i="1"/>
  <c r="AY2259" i="1"/>
  <c r="AX2259" i="1"/>
  <c r="AW2259" i="1"/>
  <c r="AY2235" i="1"/>
  <c r="AW2235" i="1"/>
  <c r="AX2235" i="1"/>
  <c r="AW2231" i="1"/>
  <c r="AZ2231" i="1" s="1"/>
  <c r="BA2231" i="1" s="1"/>
  <c r="BB2231" i="1" s="1"/>
  <c r="AX2113" i="1"/>
  <c r="AY2113" i="1"/>
  <c r="AW2163" i="1"/>
  <c r="AY2163" i="1"/>
  <c r="AX2163" i="1"/>
  <c r="AY2130" i="1"/>
  <c r="AX2130" i="1"/>
  <c r="AW2130" i="1"/>
  <c r="AY2143" i="1"/>
  <c r="AX2143" i="1"/>
  <c r="AZ2143" i="1" s="1"/>
  <c r="BA2143" i="1" s="1"/>
  <c r="BB2143" i="1" s="1"/>
  <c r="AX2141" i="1"/>
  <c r="AW2141" i="1"/>
  <c r="AY2141" i="1"/>
  <c r="AW390" i="1"/>
  <c r="AY390" i="1"/>
  <c r="AX390" i="1"/>
  <c r="AY1483" i="1"/>
  <c r="AZ1483" i="1" s="1"/>
  <c r="BA1483" i="1" s="1"/>
  <c r="BB1483" i="1" s="1"/>
  <c r="AX1483" i="1"/>
  <c r="AY1412" i="1"/>
  <c r="AW1412" i="1"/>
  <c r="AX485" i="1"/>
  <c r="AW485" i="1"/>
  <c r="AY485" i="1"/>
  <c r="AW2279" i="1"/>
  <c r="AY2279" i="1"/>
  <c r="AW2360" i="1"/>
  <c r="AY2360" i="1"/>
  <c r="AX2360" i="1"/>
  <c r="AX2361" i="1"/>
  <c r="AY2361" i="1"/>
  <c r="AZ2361" i="1" s="1"/>
  <c r="BA2361" i="1" s="1"/>
  <c r="BB2361" i="1" s="1"/>
  <c r="AY451" i="1"/>
  <c r="AX451" i="1"/>
  <c r="AY516" i="1"/>
  <c r="AX516" i="1"/>
  <c r="AW516" i="1"/>
  <c r="AW1362" i="1"/>
  <c r="AY1362" i="1"/>
  <c r="AX1362" i="1"/>
  <c r="AW1339" i="1"/>
  <c r="AY1339" i="1"/>
  <c r="AY968" i="1"/>
  <c r="AX968" i="1"/>
  <c r="AW968" i="1"/>
  <c r="AW862" i="1"/>
  <c r="AX862" i="1"/>
  <c r="AY1002" i="1"/>
  <c r="AW1002" i="1"/>
  <c r="AW275" i="1"/>
  <c r="AY275" i="1"/>
  <c r="AX275" i="1"/>
  <c r="AX667" i="1"/>
  <c r="AW667" i="1"/>
  <c r="AY2097" i="1"/>
  <c r="AW2097" i="1"/>
  <c r="AX2097" i="1"/>
  <c r="AW1900" i="1"/>
  <c r="AZ1900" i="1" s="1"/>
  <c r="BA1900" i="1" s="1"/>
  <c r="BB1900" i="1" s="1"/>
  <c r="AZ269" i="1"/>
  <c r="BA269" i="1" s="1"/>
  <c r="BB269" i="1" s="1"/>
  <c r="BS269" i="1" s="1"/>
  <c r="AZ1881" i="1"/>
  <c r="BA1881" i="1" s="1"/>
  <c r="AW997" i="1"/>
  <c r="AW1394" i="1"/>
  <c r="AY1304" i="1"/>
  <c r="AX1163" i="1"/>
  <c r="AY1562" i="1"/>
  <c r="AX1827" i="1"/>
  <c r="AW1827" i="1"/>
  <c r="AW499" i="1"/>
  <c r="AX2607" i="1"/>
  <c r="AW2607" i="1"/>
  <c r="AY2607" i="1"/>
  <c r="AY360" i="1"/>
  <c r="AX360" i="1"/>
  <c r="AY449" i="1"/>
  <c r="AX449" i="1"/>
  <c r="AW461" i="1"/>
  <c r="AY461" i="1"/>
  <c r="AY190" i="1"/>
  <c r="AX190" i="1"/>
  <c r="AW190" i="1"/>
  <c r="AY638" i="1"/>
  <c r="AW638" i="1"/>
  <c r="AY2439" i="1"/>
  <c r="AW2439" i="1"/>
  <c r="AX353" i="1"/>
  <c r="AY353" i="1"/>
  <c r="AY752" i="1"/>
  <c r="AW752" i="1"/>
  <c r="AW1005" i="1"/>
  <c r="AW892" i="1"/>
  <c r="AZ1016" i="1"/>
  <c r="BA1016" i="1" s="1"/>
  <c r="BB1016" i="1" s="1"/>
  <c r="AW2217" i="1"/>
  <c r="AW303" i="1"/>
  <c r="AW1806" i="1"/>
  <c r="AX1989" i="1"/>
  <c r="AY716" i="1"/>
  <c r="AY130" i="1"/>
  <c r="AX477" i="1"/>
  <c r="AZ477" i="1" s="1"/>
  <c r="BA477" i="1" s="1"/>
  <c r="AY477" i="1"/>
  <c r="AY824" i="1"/>
  <c r="AW824" i="1"/>
  <c r="AX824" i="1"/>
  <c r="AW1710" i="1"/>
  <c r="AY1710" i="1"/>
  <c r="AX1710" i="1"/>
  <c r="AY1295" i="1"/>
  <c r="AX1295" i="1"/>
  <c r="AZ1295" i="1" s="1"/>
  <c r="BA1295" i="1" s="1"/>
  <c r="BB1295" i="1" s="1"/>
  <c r="AY1542" i="1"/>
  <c r="AX1542" i="1"/>
  <c r="AY1381" i="1"/>
  <c r="AX1381" i="1"/>
  <c r="AX1128" i="1"/>
  <c r="AW1128" i="1"/>
  <c r="AY1128" i="1"/>
  <c r="AW2587" i="1"/>
  <c r="AY2587" i="1"/>
  <c r="AX2587" i="1"/>
  <c r="AW1258" i="1"/>
  <c r="AW340" i="1"/>
  <c r="AX647" i="1"/>
  <c r="AX1413" i="1"/>
  <c r="AY1394" i="1"/>
  <c r="AZ1394" i="1" s="1"/>
  <c r="BA1394" i="1" s="1"/>
  <c r="BB1394" i="1" s="1"/>
  <c r="AX432" i="1"/>
  <c r="AY153" i="1"/>
  <c r="AW153" i="1"/>
  <c r="AY2325" i="1"/>
  <c r="AW2325" i="1"/>
  <c r="AZ2325" i="1" s="1"/>
  <c r="BA2325" i="1" s="1"/>
  <c r="BB2325" i="1" s="1"/>
  <c r="AY817" i="1"/>
  <c r="AX817" i="1"/>
  <c r="AY394" i="1"/>
  <c r="AW394" i="1"/>
  <c r="AY491" i="1"/>
  <c r="AW491" i="1"/>
  <c r="AY827" i="1"/>
  <c r="AW827" i="1"/>
  <c r="AX827" i="1"/>
  <c r="AY1029" i="1"/>
  <c r="AW1029" i="1"/>
  <c r="AY521" i="1"/>
  <c r="AW521" i="1"/>
  <c r="AX889" i="1"/>
  <c r="AY889" i="1"/>
  <c r="AW889" i="1"/>
  <c r="AY539" i="1"/>
  <c r="AW539" i="1"/>
  <c r="AX539" i="1"/>
  <c r="AX137" i="1"/>
  <c r="AW137" i="1"/>
  <c r="AY137" i="1"/>
  <c r="AX2291" i="1"/>
  <c r="AY2291" i="1"/>
  <c r="AW506" i="1"/>
  <c r="AX506" i="1"/>
  <c r="AY2175" i="1"/>
  <c r="AW2175" i="1"/>
  <c r="AY2313" i="1"/>
  <c r="AW2313" i="1"/>
  <c r="AY1935" i="1"/>
  <c r="AW1935" i="1"/>
  <c r="AX1586" i="1"/>
  <c r="AY1586" i="1"/>
  <c r="AW1586" i="1"/>
  <c r="AW1229" i="1"/>
  <c r="AY1229" i="1"/>
  <c r="AX1229" i="1"/>
  <c r="AY1323" i="1"/>
  <c r="AW1323" i="1"/>
  <c r="AX1323" i="1"/>
  <c r="AY2254" i="1"/>
  <c r="AW2254" i="1"/>
  <c r="AX2254" i="1"/>
  <c r="AY921" i="1"/>
  <c r="AX921" i="1"/>
  <c r="AW921" i="1"/>
  <c r="AW1505" i="1"/>
  <c r="AY1505" i="1"/>
  <c r="AY1132" i="1"/>
  <c r="AZ1132" i="1" s="1"/>
  <c r="BA1132" i="1" s="1"/>
  <c r="BB1132" i="1" s="1"/>
  <c r="AX1132" i="1"/>
  <c r="AW561" i="1"/>
  <c r="AW474" i="1"/>
  <c r="AZ100" i="1"/>
  <c r="BA100" i="1" s="1"/>
  <c r="BB100" i="1" s="1"/>
  <c r="AW1799" i="1"/>
  <c r="AW1064" i="1"/>
  <c r="AW1084" i="1"/>
  <c r="AW302" i="1"/>
  <c r="AX1455" i="1"/>
  <c r="AY862" i="1"/>
  <c r="AY1258" i="1"/>
  <c r="AY318" i="1"/>
  <c r="AY494" i="1"/>
  <c r="AX1064" i="1"/>
  <c r="AX1136" i="1"/>
  <c r="AY1136" i="1"/>
  <c r="AW1136" i="1"/>
  <c r="AX1741" i="1"/>
  <c r="AW1741" i="1"/>
  <c r="AW953" i="1"/>
  <c r="AW1419" i="1"/>
  <c r="AW407" i="1"/>
  <c r="AW2554" i="1"/>
  <c r="AW643" i="1"/>
  <c r="AW631" i="1"/>
  <c r="AW1630" i="1"/>
  <c r="AW265" i="1"/>
  <c r="AY667" i="1"/>
  <c r="AX265" i="1"/>
  <c r="AY745" i="1"/>
  <c r="AY1610" i="1"/>
  <c r="AY129" i="1"/>
  <c r="AY2268" i="1"/>
  <c r="AZ2268" i="1" s="1"/>
  <c r="BA2268" i="1" s="1"/>
  <c r="AX2268" i="1"/>
  <c r="AW2268" i="1"/>
  <c r="AX2264" i="1"/>
  <c r="AW2264" i="1"/>
  <c r="AZ2264" i="1" s="1"/>
  <c r="BA2264" i="1" s="1"/>
  <c r="AY2063" i="1"/>
  <c r="AX2063" i="1"/>
  <c r="AW2063" i="1"/>
  <c r="AX2060" i="1"/>
  <c r="AY2060" i="1"/>
  <c r="AW2060" i="1"/>
  <c r="AX2045" i="1"/>
  <c r="AW2045" i="1"/>
  <c r="AX2324" i="1"/>
  <c r="AY2324" i="1"/>
  <c r="AY2329" i="1"/>
  <c r="AX2329" i="1"/>
  <c r="AW2329" i="1"/>
  <c r="AX2560" i="1"/>
  <c r="AW2560" i="1"/>
  <c r="AW2544" i="1"/>
  <c r="AY2544" i="1"/>
  <c r="AW912" i="1"/>
  <c r="AX912" i="1"/>
  <c r="AX67" i="1"/>
  <c r="AW67" i="1"/>
  <c r="AX63" i="1"/>
  <c r="AW63" i="1"/>
  <c r="AW71" i="1"/>
  <c r="AY71" i="1"/>
  <c r="AX71" i="1"/>
  <c r="AZ911" i="1"/>
  <c r="BA911" i="1" s="1"/>
  <c r="BB911" i="1" s="1"/>
  <c r="AY719" i="1"/>
  <c r="AY661" i="1"/>
  <c r="AW371" i="1"/>
  <c r="AY2007" i="1"/>
  <c r="AZ2007" i="1" s="1"/>
  <c r="BA2007" i="1" s="1"/>
  <c r="AY116" i="1"/>
  <c r="AY158" i="1"/>
  <c r="AY1373" i="1"/>
  <c r="AY1712" i="1"/>
  <c r="AX1183" i="1"/>
  <c r="AX991" i="1"/>
  <c r="AX2277" i="1"/>
  <c r="AW2140" i="1"/>
  <c r="AY363" i="1"/>
  <c r="AY1457" i="1"/>
  <c r="AX504" i="1"/>
  <c r="AY501" i="1"/>
  <c r="AX139" i="1"/>
  <c r="AW146" i="1"/>
  <c r="AY1436" i="1"/>
  <c r="AX212" i="1"/>
  <c r="AW163" i="1"/>
  <c r="AX86" i="1"/>
  <c r="AW133" i="1"/>
  <c r="AW88" i="1"/>
  <c r="AX87" i="1"/>
  <c r="AZ87" i="1" s="1"/>
  <c r="BA87" i="1" s="1"/>
  <c r="AW1798" i="1"/>
  <c r="AW1408" i="1"/>
  <c r="AY1450" i="1"/>
  <c r="AX338" i="1"/>
  <c r="AY145" i="1"/>
  <c r="AW990" i="1"/>
  <c r="AX173" i="1"/>
  <c r="AZ1482" i="1"/>
  <c r="BA1482" i="1" s="1"/>
  <c r="BB1482" i="1" s="1"/>
  <c r="AZ101" i="1"/>
  <c r="BA101" i="1" s="1"/>
  <c r="BB101" i="1" s="1"/>
  <c r="AY1842" i="1"/>
  <c r="AZ1657" i="1"/>
  <c r="BA1657" i="1" s="1"/>
  <c r="BB1657" i="1" s="1"/>
  <c r="AZ2364" i="1"/>
  <c r="BA2364" i="1" s="1"/>
  <c r="BB2364" i="1" s="1"/>
  <c r="AZ582" i="1"/>
  <c r="BA582" i="1" s="1"/>
  <c r="BB582" i="1" s="1"/>
  <c r="AZ80" i="1"/>
  <c r="BA80" i="1" s="1"/>
  <c r="BB80" i="1" s="1"/>
  <c r="AZ309" i="1"/>
  <c r="BA309" i="1" s="1"/>
  <c r="BB309" i="1" s="1"/>
  <c r="AW1352" i="1"/>
  <c r="AZ1352" i="1" s="1"/>
  <c r="BA1352" i="1" s="1"/>
  <c r="BB1352" i="1" s="1"/>
  <c r="AZ2355" i="1"/>
  <c r="BA2355" i="1" s="1"/>
  <c r="BB2355" i="1" s="1"/>
  <c r="AZ2631" i="1"/>
  <c r="BA2631" i="1" s="1"/>
  <c r="BB2631" i="1" s="1"/>
  <c r="AZ2629" i="1"/>
  <c r="BA2629" i="1" s="1"/>
  <c r="BB2629" i="1" s="1"/>
  <c r="AZ1086" i="1"/>
  <c r="BA1086" i="1" s="1"/>
  <c r="BB1086" i="1" s="1"/>
  <c r="AZ1077" i="1"/>
  <c r="BA1077" i="1" s="1"/>
  <c r="BB1077" i="1" s="1"/>
  <c r="AW1175" i="1"/>
  <c r="AZ623" i="1"/>
  <c r="BA623" i="1" s="1"/>
  <c r="BB623" i="1" s="1"/>
  <c r="AW1011" i="1"/>
  <c r="AZ1011" i="1" s="1"/>
  <c r="BA1011" i="1" s="1"/>
  <c r="BB1011" i="1" s="1"/>
  <c r="AX1112" i="1"/>
  <c r="AX1324" i="1"/>
  <c r="AX1300" i="1"/>
  <c r="AX1270" i="1"/>
  <c r="AY767" i="1"/>
  <c r="AX2499" i="1"/>
  <c r="AY147" i="1"/>
  <c r="AZ147" i="1" s="1"/>
  <c r="BA147" i="1" s="1"/>
  <c r="BB147" i="1" s="1"/>
  <c r="AX1347" i="1"/>
  <c r="AX84" i="1"/>
  <c r="AZ84" i="1" s="1"/>
  <c r="BA84" i="1" s="1"/>
  <c r="AY1106" i="1"/>
  <c r="AX1334" i="1"/>
  <c r="AX1191" i="1"/>
  <c r="AW1821" i="1"/>
  <c r="AZ1821" i="1" s="1"/>
  <c r="BA1821" i="1" s="1"/>
  <c r="BB1821" i="1" s="1"/>
  <c r="AZ2257" i="1"/>
  <c r="BA2257" i="1" s="1"/>
  <c r="BB2257" i="1" s="1"/>
  <c r="AZ2413" i="1"/>
  <c r="BA2413" i="1" s="1"/>
  <c r="BB2413" i="1" s="1"/>
  <c r="AZ924" i="1"/>
  <c r="BA924" i="1" s="1"/>
  <c r="AZ770" i="1"/>
  <c r="BA770" i="1" s="1"/>
  <c r="BB770" i="1" s="1"/>
  <c r="AZ2620" i="1"/>
  <c r="BA2620" i="1" s="1"/>
  <c r="BB2620" i="1" s="1"/>
  <c r="AZ891" i="1"/>
  <c r="BA891" i="1" s="1"/>
  <c r="BB891" i="1" s="1"/>
  <c r="AZ1768" i="1"/>
  <c r="BA1768" i="1" s="1"/>
  <c r="BB1768" i="1" s="1"/>
  <c r="AZ456" i="1"/>
  <c r="BA456" i="1" s="1"/>
  <c r="AW1960" i="1"/>
  <c r="AW2555" i="1"/>
  <c r="AZ2555" i="1" s="1"/>
  <c r="BA2555" i="1" s="1"/>
  <c r="AW215" i="1"/>
  <c r="AW1088" i="1"/>
  <c r="AW1300" i="1"/>
  <c r="AZ1300" i="1" s="1"/>
  <c r="BA1300" i="1" s="1"/>
  <c r="BB1300" i="1" s="1"/>
  <c r="AW701" i="1"/>
  <c r="AZ701" i="1" s="1"/>
  <c r="BA701" i="1" s="1"/>
  <c r="AZ1614" i="1"/>
  <c r="BA1614" i="1" s="1"/>
  <c r="BB1614" i="1" s="1"/>
  <c r="AZ410" i="1"/>
  <c r="BA410" i="1" s="1"/>
  <c r="AW1933" i="1"/>
  <c r="AZ2084" i="1"/>
  <c r="BA2084" i="1" s="1"/>
  <c r="AW1609" i="1"/>
  <c r="AZ1609" i="1" s="1"/>
  <c r="BA1609" i="1" s="1"/>
  <c r="BB1609" i="1" s="1"/>
  <c r="AZ621" i="1"/>
  <c r="BA621" i="1" s="1"/>
  <c r="BB621" i="1" s="1"/>
  <c r="AW2524" i="1"/>
  <c r="AW1272" i="1"/>
  <c r="AZ1272" i="1" s="1"/>
  <c r="BA1272" i="1" s="1"/>
  <c r="BB1272" i="1" s="1"/>
  <c r="AW2562" i="1"/>
  <c r="AW1619" i="1"/>
  <c r="AY815" i="1"/>
  <c r="AZ815" i="1" s="1"/>
  <c r="BA815" i="1" s="1"/>
  <c r="BB815" i="1" s="1"/>
  <c r="AX1914" i="1"/>
  <c r="AX2378" i="1"/>
  <c r="AY135" i="1"/>
  <c r="AX976" i="1"/>
  <c r="AX2335" i="1"/>
  <c r="AY1478" i="1"/>
  <c r="AX1540" i="1"/>
  <c r="AX2605" i="1"/>
  <c r="AZ2605" i="1" s="1"/>
  <c r="BA2605" i="1" s="1"/>
  <c r="AX2562" i="1"/>
  <c r="AY342" i="1"/>
  <c r="AX1370" i="1"/>
  <c r="AY76" i="1"/>
  <c r="AW1327" i="1"/>
  <c r="AY1782" i="1"/>
  <c r="AZ2412" i="1"/>
  <c r="BA2412" i="1" s="1"/>
  <c r="BB2412" i="1" s="1"/>
  <c r="AZ2536" i="1"/>
  <c r="BA2536" i="1" s="1"/>
  <c r="AW1100" i="1"/>
  <c r="AZ447" i="1"/>
  <c r="BA447" i="1" s="1"/>
  <c r="BB447" i="1" s="1"/>
  <c r="BS447" i="1" s="1"/>
  <c r="AZ1301" i="1"/>
  <c r="BA1301" i="1" s="1"/>
  <c r="BB1301" i="1" s="1"/>
  <c r="AW2509" i="1"/>
  <c r="AZ1916" i="1"/>
  <c r="BA1916" i="1" s="1"/>
  <c r="BB1916" i="1" s="1"/>
  <c r="AW1651" i="1"/>
  <c r="AZ1651" i="1" s="1"/>
  <c r="BA1651" i="1" s="1"/>
  <c r="BB1651" i="1" s="1"/>
  <c r="AZ831" i="1"/>
  <c r="BA831" i="1" s="1"/>
  <c r="AW1537" i="1"/>
  <c r="AW976" i="1"/>
  <c r="AZ976" i="1" s="1"/>
  <c r="BA976" i="1" s="1"/>
  <c r="BB976" i="1" s="1"/>
  <c r="AZ597" i="1"/>
  <c r="BA597" i="1" s="1"/>
  <c r="BB597" i="1" s="1"/>
  <c r="AW1316" i="1"/>
  <c r="AZ1885" i="1"/>
  <c r="BA1885" i="1" s="1"/>
  <c r="AW706" i="1"/>
  <c r="AZ872" i="1"/>
  <c r="BA872" i="1" s="1"/>
  <c r="AW1668" i="1"/>
  <c r="AZ1668" i="1" s="1"/>
  <c r="BA1668" i="1" s="1"/>
  <c r="AW1308" i="1"/>
  <c r="AW2378" i="1"/>
  <c r="AZ2378" i="1" s="1"/>
  <c r="BA2378" i="1" s="1"/>
  <c r="BB2378" i="1" s="1"/>
  <c r="AX1119" i="1"/>
  <c r="AY118" i="1"/>
  <c r="AX825" i="1"/>
  <c r="AX818" i="1"/>
  <c r="AX462" i="1"/>
  <c r="AX843" i="1"/>
  <c r="AZ843" i="1" s="1"/>
  <c r="BA843" i="1" s="1"/>
  <c r="AY1367" i="1"/>
  <c r="AY1356" i="1"/>
  <c r="AY142" i="1"/>
  <c r="AY1012" i="1"/>
  <c r="AY1459" i="1"/>
  <c r="AX1773" i="1"/>
  <c r="AX1253" i="1"/>
  <c r="AX1143" i="1"/>
  <c r="AW608" i="1"/>
  <c r="AX1320" i="1"/>
  <c r="AW1322" i="1"/>
  <c r="AW2124" i="1"/>
  <c r="AY1788" i="1"/>
  <c r="AX1783" i="1"/>
  <c r="AY2353" i="1"/>
  <c r="AX2423" i="1"/>
  <c r="AW2425" i="1"/>
  <c r="AY312" i="1"/>
  <c r="AW193" i="1"/>
  <c r="AY2375" i="1"/>
  <c r="AX2331" i="1"/>
  <c r="AX2330" i="1"/>
  <c r="AW2326" i="1"/>
  <c r="AY2323" i="1"/>
  <c r="AY1144" i="1"/>
  <c r="AZ1144" i="1" s="1"/>
  <c r="BA1144" i="1" s="1"/>
  <c r="BB1144" i="1" s="1"/>
  <c r="AY96" i="1"/>
  <c r="AZ403" i="1"/>
  <c r="BA403" i="1" s="1"/>
  <c r="AZ2452" i="1"/>
  <c r="BA2452" i="1" s="1"/>
  <c r="BB2452" i="1" s="1"/>
  <c r="AW2296" i="1"/>
  <c r="AW788" i="1"/>
  <c r="AZ788" i="1" s="1"/>
  <c r="BA788" i="1" s="1"/>
  <c r="BB788" i="1" s="1"/>
  <c r="AW767" i="1"/>
  <c r="AZ1111" i="1"/>
  <c r="BA1111" i="1" s="1"/>
  <c r="BB1111" i="1" s="1"/>
  <c r="AW661" i="1"/>
  <c r="AZ661" i="1" s="1"/>
  <c r="BA661" i="1" s="1"/>
  <c r="BB661" i="1" s="1"/>
  <c r="AZ2621" i="1"/>
  <c r="BA2621" i="1" s="1"/>
  <c r="BB2621" i="1" s="1"/>
  <c r="AZ226" i="1"/>
  <c r="BA226" i="1" s="1"/>
  <c r="BB226" i="1" s="1"/>
  <c r="AW1265" i="1"/>
  <c r="AZ1265" i="1" s="1"/>
  <c r="BA1265" i="1" s="1"/>
  <c r="BB1265" i="1" s="1"/>
  <c r="AZ669" i="1"/>
  <c r="BA669" i="1" s="1"/>
  <c r="BB669" i="1" s="1"/>
  <c r="AX1636" i="1"/>
  <c r="AX1092" i="1"/>
  <c r="AX1088" i="1"/>
  <c r="AY1334" i="1"/>
  <c r="AZ1334" i="1" s="1"/>
  <c r="BA1334" i="1" s="1"/>
  <c r="AX118" i="1"/>
  <c r="AX530" i="1"/>
  <c r="AX1235" i="1"/>
  <c r="AX1651" i="1"/>
  <c r="AX1316" i="1"/>
  <c r="AX1943" i="1"/>
  <c r="AY694" i="1"/>
  <c r="AY735" i="1"/>
  <c r="AY1619" i="1"/>
  <c r="AY843" i="1"/>
  <c r="AY2013" i="1"/>
  <c r="AX1411" i="1"/>
  <c r="AY1336" i="1"/>
  <c r="AY656" i="1"/>
  <c r="AX1412" i="1"/>
  <c r="AY176" i="1"/>
  <c r="AY1285" i="1"/>
  <c r="AZ1285" i="1" s="1"/>
  <c r="BA1285" i="1" s="1"/>
  <c r="BB1285" i="1" s="1"/>
  <c r="AY339" i="1"/>
  <c r="AZ339" i="1" s="1"/>
  <c r="BA339" i="1" s="1"/>
  <c r="BB339" i="1" s="1"/>
  <c r="AX1401" i="1"/>
  <c r="AZ1401" i="1" s="1"/>
  <c r="BA1401" i="1" s="1"/>
  <c r="AX1225" i="1"/>
  <c r="AW1256" i="1"/>
  <c r="AY2133" i="1"/>
  <c r="AX630" i="1"/>
  <c r="AX649" i="1"/>
  <c r="AX1293" i="1"/>
  <c r="AY634" i="1"/>
  <c r="AX2449" i="1"/>
  <c r="AW2446" i="1"/>
  <c r="AY2450" i="1"/>
  <c r="AZ2450" i="1" s="1"/>
  <c r="BA2450" i="1" s="1"/>
  <c r="BB2450" i="1" s="1"/>
  <c r="AX310" i="1"/>
  <c r="AX200" i="1"/>
  <c r="AX1147" i="1"/>
  <c r="AX1140" i="1"/>
  <c r="AW2336" i="1"/>
  <c r="AZ2336" i="1" s="1"/>
  <c r="BA2336" i="1" s="1"/>
  <c r="BB2336" i="1" s="1"/>
  <c r="AW2335" i="1"/>
  <c r="AZ2335" i="1" s="1"/>
  <c r="BA2335" i="1" s="1"/>
  <c r="BB2335" i="1" s="1"/>
  <c r="AZ1051" i="1"/>
  <c r="BA1051" i="1" s="1"/>
  <c r="BB1051" i="1" s="1"/>
  <c r="AW694" i="1"/>
  <c r="AW1702" i="1"/>
  <c r="AZ1702" i="1" s="1"/>
  <c r="BA1702" i="1" s="1"/>
  <c r="AZ1274" i="1"/>
  <c r="BA1274" i="1" s="1"/>
  <c r="BB1274" i="1" s="1"/>
  <c r="AW225" i="1"/>
  <c r="AZ225" i="1" s="1"/>
  <c r="BA225" i="1" s="1"/>
  <c r="BB225" i="1" s="1"/>
  <c r="AW1636" i="1"/>
  <c r="AZ1636" i="1" s="1"/>
  <c r="BA1636" i="1" s="1"/>
  <c r="BB1636" i="1" s="1"/>
  <c r="AZ1161" i="1"/>
  <c r="BA1161" i="1" s="1"/>
  <c r="AZ1736" i="1"/>
  <c r="BA1736" i="1" s="1"/>
  <c r="BB1736" i="1" s="1"/>
  <c r="AZ2134" i="1"/>
  <c r="BA2134" i="1" s="1"/>
  <c r="BB2134" i="1" s="1"/>
  <c r="AZ183" i="1"/>
  <c r="BA183" i="1" s="1"/>
  <c r="BB183" i="1" s="1"/>
  <c r="AZ2389" i="1"/>
  <c r="BA2389" i="1" s="1"/>
  <c r="BB2389" i="1" s="1"/>
  <c r="BS2389" i="1" s="1"/>
  <c r="AZ1430" i="1"/>
  <c r="BA1430" i="1" s="1"/>
  <c r="BB1430" i="1" s="1"/>
  <c r="AZ1177" i="1"/>
  <c r="BA1177" i="1" s="1"/>
  <c r="BB1177" i="1" s="1"/>
  <c r="AZ887" i="1"/>
  <c r="BA887" i="1" s="1"/>
  <c r="AZ2603" i="1"/>
  <c r="BA2603" i="1" s="1"/>
  <c r="AW1664" i="1"/>
  <c r="AZ1664" i="1" s="1"/>
  <c r="BA1664" i="1" s="1"/>
  <c r="AW655" i="1"/>
  <c r="AZ655" i="1" s="1"/>
  <c r="BA655" i="1" s="1"/>
  <c r="BB655" i="1" s="1"/>
  <c r="AW1115" i="1"/>
  <c r="AZ1115" i="1" s="1"/>
  <c r="BA1115" i="1" s="1"/>
  <c r="BB1115" i="1" s="1"/>
  <c r="AZ1949" i="1"/>
  <c r="BA1949" i="1" s="1"/>
  <c r="BB1949" i="1" s="1"/>
  <c r="AZ1942" i="1"/>
  <c r="BA1942" i="1" s="1"/>
  <c r="BB1942" i="1" s="1"/>
  <c r="AZ1917" i="1"/>
  <c r="BA1917" i="1" s="1"/>
  <c r="BB1917" i="1" s="1"/>
  <c r="AW620" i="1"/>
  <c r="AZ620" i="1" s="1"/>
  <c r="BA620" i="1" s="1"/>
  <c r="BB620" i="1" s="1"/>
  <c r="AW735" i="1"/>
  <c r="AW252" i="1"/>
  <c r="AZ252" i="1" s="1"/>
  <c r="BA252" i="1" s="1"/>
  <c r="BB252" i="1" s="1"/>
  <c r="AY215" i="1"/>
  <c r="AX525" i="1"/>
  <c r="AX2147" i="1"/>
  <c r="AY1481" i="1"/>
  <c r="AZ1481" i="1" s="1"/>
  <c r="BA1481" i="1" s="1"/>
  <c r="BB1481" i="1" s="1"/>
  <c r="AY1893" i="1"/>
  <c r="AX1428" i="1"/>
  <c r="AX2041" i="1"/>
  <c r="AX453" i="1"/>
  <c r="AZ453" i="1" s="1"/>
  <c r="BA453" i="1" s="1"/>
  <c r="BB453" i="1" s="1"/>
  <c r="AY436" i="1"/>
  <c r="AZ436" i="1" s="1"/>
  <c r="BA436" i="1" s="1"/>
  <c r="AX1874" i="1"/>
  <c r="AX1787" i="1"/>
  <c r="AX2048" i="1"/>
  <c r="AX1359" i="1"/>
  <c r="AY2110" i="1"/>
  <c r="AZ2110" i="1" s="1"/>
  <c r="BA2110" i="1" s="1"/>
  <c r="AX2475" i="1"/>
  <c r="AW744" i="1"/>
  <c r="AX2352" i="1"/>
  <c r="AY2350" i="1"/>
  <c r="AY627" i="1"/>
  <c r="AY325" i="1"/>
  <c r="AX1073" i="1"/>
  <c r="AZ1073" i="1" s="1"/>
  <c r="BA1073" i="1" s="1"/>
  <c r="AY1230" i="1"/>
  <c r="AZ1230" i="1" s="1"/>
  <c r="BA1230" i="1" s="1"/>
  <c r="BB1230" i="1" s="1"/>
  <c r="AW204" i="1"/>
  <c r="AW1150" i="1"/>
  <c r="AZ1150" i="1" s="1"/>
  <c r="BA1150" i="1" s="1"/>
  <c r="BB1150" i="1" s="1"/>
  <c r="AW2277" i="1"/>
  <c r="AW2078" i="1"/>
  <c r="AW1296" i="1"/>
  <c r="AZ1296" i="1" s="1"/>
  <c r="BA1296" i="1" s="1"/>
  <c r="BB1296" i="1" s="1"/>
  <c r="AW2441" i="1"/>
  <c r="AW961" i="1"/>
  <c r="AZ961" i="1" s="1"/>
  <c r="BA961" i="1" s="1"/>
  <c r="BB961" i="1" s="1"/>
  <c r="AW429" i="1"/>
  <c r="AW312" i="1"/>
  <c r="AW148" i="1"/>
  <c r="AW1789" i="1"/>
  <c r="AW2353" i="1"/>
  <c r="AZ1891" i="1"/>
  <c r="BA1891" i="1" s="1"/>
  <c r="BB1891" i="1" s="1"/>
  <c r="AW1050" i="1"/>
  <c r="AW993" i="1"/>
  <c r="AW425" i="1"/>
  <c r="AY357" i="1"/>
  <c r="AX1260" i="1"/>
  <c r="AY1240" i="1"/>
  <c r="AY1383" i="1"/>
  <c r="AX622" i="1"/>
  <c r="AX258" i="1"/>
  <c r="AX652" i="1"/>
  <c r="AY1146" i="1"/>
  <c r="AX1244" i="1"/>
  <c r="AX1788" i="1"/>
  <c r="AX133" i="1"/>
  <c r="AY1320" i="1"/>
  <c r="AY710" i="1"/>
  <c r="AX508" i="1"/>
  <c r="AY2443" i="1"/>
  <c r="AZ2443" i="1" s="1"/>
  <c r="BA2443" i="1" s="1"/>
  <c r="BB2443" i="1" s="1"/>
  <c r="AY2419" i="1"/>
  <c r="AX754" i="1"/>
  <c r="AY479" i="1"/>
  <c r="AX2323" i="1"/>
  <c r="AY1498" i="1"/>
  <c r="AX1498" i="1"/>
  <c r="AX893" i="1"/>
  <c r="AY893" i="1"/>
  <c r="AZ893" i="1" s="1"/>
  <c r="BA893" i="1" s="1"/>
  <c r="BB893" i="1" s="1"/>
  <c r="AY782" i="1"/>
  <c r="AX782" i="1"/>
  <c r="AZ782" i="1" s="1"/>
  <c r="BA782" i="1" s="1"/>
  <c r="BB782" i="1" s="1"/>
  <c r="AY628" i="1"/>
  <c r="AZ628" i="1" s="1"/>
  <c r="BA628" i="1" s="1"/>
  <c r="AX628" i="1"/>
  <c r="AX1766" i="1"/>
  <c r="AY1766" i="1"/>
  <c r="AY1243" i="1"/>
  <c r="AZ1243" i="1" s="1"/>
  <c r="BA1243" i="1" s="1"/>
  <c r="BB1243" i="1" s="1"/>
  <c r="AX1243" i="1"/>
  <c r="AY2159" i="1"/>
  <c r="AX2159" i="1"/>
  <c r="AZ2159" i="1" s="1"/>
  <c r="BA2159" i="1" s="1"/>
  <c r="AY1046" i="1"/>
  <c r="AW1046" i="1"/>
  <c r="AY177" i="1"/>
  <c r="AZ177" i="1" s="1"/>
  <c r="BA177" i="1" s="1"/>
  <c r="AX177" i="1"/>
  <c r="AX266" i="1"/>
  <c r="AY433" i="1"/>
  <c r="AX433" i="1"/>
  <c r="AY2026" i="1"/>
  <c r="AX2026" i="1"/>
  <c r="AZ2026" i="1" s="1"/>
  <c r="BA2026" i="1" s="1"/>
  <c r="BB2026" i="1" s="1"/>
  <c r="BS2026" i="1" s="1"/>
  <c r="AY1756" i="1"/>
  <c r="AX1756" i="1"/>
  <c r="AX2228" i="1"/>
  <c r="AY2228" i="1"/>
  <c r="AX2132" i="1"/>
  <c r="AW2132" i="1"/>
  <c r="AY134" i="1"/>
  <c r="AX134" i="1"/>
  <c r="AW1783" i="1"/>
  <c r="AW134" i="1"/>
  <c r="AW258" i="1"/>
  <c r="AY2132" i="1"/>
  <c r="AY400" i="1"/>
  <c r="AX1755" i="1"/>
  <c r="AZ1755" i="1" s="1"/>
  <c r="BA1755" i="1" s="1"/>
  <c r="BB1755" i="1" s="1"/>
  <c r="AY1755" i="1"/>
  <c r="AX768" i="1"/>
  <c r="AY768" i="1"/>
  <c r="AZ768" i="1" s="1"/>
  <c r="BA768" i="1" s="1"/>
  <c r="BB768" i="1" s="1"/>
  <c r="AY1034" i="1"/>
  <c r="AZ1034" i="1" s="1"/>
  <c r="BA1034" i="1" s="1"/>
  <c r="BB1034" i="1" s="1"/>
  <c r="AX1034" i="1"/>
  <c r="AY1601" i="1"/>
  <c r="AZ1601" i="1" s="1"/>
  <c r="BA1601" i="1" s="1"/>
  <c r="BB1601" i="1" s="1"/>
  <c r="AX1601" i="1"/>
  <c r="AY1172" i="1"/>
  <c r="AW1172" i="1"/>
  <c r="AX1688" i="1"/>
  <c r="AY1688" i="1"/>
  <c r="AY1994" i="1"/>
  <c r="AX1994" i="1"/>
  <c r="AY1291" i="1"/>
  <c r="AX1291" i="1"/>
  <c r="AY1706" i="1"/>
  <c r="AX1706" i="1"/>
  <c r="AZ1706" i="1" s="1"/>
  <c r="BA1706" i="1" s="1"/>
  <c r="AY2611" i="1"/>
  <c r="AX2611" i="1"/>
  <c r="AY1938" i="1"/>
  <c r="AX1938" i="1"/>
  <c r="AZ1938" i="1" s="1"/>
  <c r="BA1938" i="1" s="1"/>
  <c r="BB1938" i="1" s="1"/>
  <c r="AY1653" i="1"/>
  <c r="AZ1653" i="1" s="1"/>
  <c r="BA1653" i="1" s="1"/>
  <c r="BB1653" i="1" s="1"/>
  <c r="AX1653" i="1"/>
  <c r="AY1312" i="1"/>
  <c r="AX1312" i="1"/>
  <c r="AZ1312" i="1" s="1"/>
  <c r="BA1312" i="1" s="1"/>
  <c r="BB1312" i="1" s="1"/>
  <c r="AY1185" i="1"/>
  <c r="AX1185" i="1"/>
  <c r="AW1185" i="1"/>
  <c r="AY285" i="1"/>
  <c r="AX285" i="1"/>
  <c r="AZ285" i="1" s="1"/>
  <c r="BA285" i="1" s="1"/>
  <c r="BB285" i="1" s="1"/>
  <c r="AY278" i="1"/>
  <c r="AX278" i="1"/>
  <c r="AZ278" i="1" s="1"/>
  <c r="BA278" i="1" s="1"/>
  <c r="BB278" i="1" s="1"/>
  <c r="AY2239" i="1"/>
  <c r="AZ2239" i="1" s="1"/>
  <c r="BA2239" i="1" s="1"/>
  <c r="BB2239" i="1" s="1"/>
  <c r="AX2239" i="1"/>
  <c r="AY98" i="1"/>
  <c r="AX98" i="1"/>
  <c r="AY2236" i="1"/>
  <c r="AX2236" i="1"/>
  <c r="AZ2236" i="1" s="1"/>
  <c r="BA2236" i="1" s="1"/>
  <c r="BB2236" i="1" s="1"/>
  <c r="AX2224" i="1"/>
  <c r="AY2224" i="1"/>
  <c r="AZ2224" i="1" s="1"/>
  <c r="BA2224" i="1" s="1"/>
  <c r="BB2224" i="1" s="1"/>
  <c r="AX2155" i="1"/>
  <c r="AY2155" i="1"/>
  <c r="AY2261" i="1"/>
  <c r="AZ2261" i="1" s="1"/>
  <c r="BA2261" i="1" s="1"/>
  <c r="BB2261" i="1" s="1"/>
  <c r="AX2261" i="1"/>
  <c r="AW1004" i="1"/>
  <c r="AY1004" i="1"/>
  <c r="AX1446" i="1"/>
  <c r="AY1446" i="1"/>
  <c r="AX2351" i="1"/>
  <c r="AY2351" i="1"/>
  <c r="AZ2351" i="1" s="1"/>
  <c r="BA2351" i="1" s="1"/>
  <c r="BB2351" i="1" s="1"/>
  <c r="AY2357" i="1"/>
  <c r="AW2357" i="1"/>
  <c r="AX2357" i="1"/>
  <c r="AY262" i="1"/>
  <c r="AW262" i="1"/>
  <c r="AY498" i="1"/>
  <c r="AX526" i="1"/>
  <c r="AW526" i="1"/>
  <c r="AZ526" i="1" s="1"/>
  <c r="BA526" i="1" s="1"/>
  <c r="AY1333" i="1"/>
  <c r="AZ1333" i="1" s="1"/>
  <c r="BA1333" i="1" s="1"/>
  <c r="AX1333" i="1"/>
  <c r="AY160" i="1"/>
  <c r="AZ160" i="1" s="1"/>
  <c r="BA160" i="1" s="1"/>
  <c r="AX160" i="1"/>
  <c r="AY955" i="1"/>
  <c r="AX955" i="1"/>
  <c r="AX1775" i="1"/>
  <c r="AY1775" i="1"/>
  <c r="AY1758" i="1"/>
  <c r="AX1758" i="1"/>
  <c r="AZ1758" i="1" s="1"/>
  <c r="BA1758" i="1" s="1"/>
  <c r="BB1758" i="1" s="1"/>
  <c r="AY1452" i="1"/>
  <c r="AY406" i="1"/>
  <c r="AW406" i="1"/>
  <c r="AX406" i="1"/>
  <c r="AY1207" i="1"/>
  <c r="AY2180" i="1"/>
  <c r="AZ2180" i="1" s="1"/>
  <c r="BA2180" i="1" s="1"/>
  <c r="AX2180" i="1"/>
  <c r="AY1142" i="1"/>
  <c r="AZ1142" i="1" s="1"/>
  <c r="BA1142" i="1" s="1"/>
  <c r="BB1142" i="1" s="1"/>
  <c r="AX1142" i="1"/>
  <c r="AY1297" i="1"/>
  <c r="AX1297" i="1"/>
  <c r="AY614" i="1"/>
  <c r="AX614" i="1"/>
  <c r="AY1617" i="1"/>
  <c r="AZ1617" i="1" s="1"/>
  <c r="BA1617" i="1" s="1"/>
  <c r="BB1617" i="1" s="1"/>
  <c r="AY2410" i="1"/>
  <c r="AZ2410" i="1" s="1"/>
  <c r="BA2410" i="1" s="1"/>
  <c r="BB2410" i="1" s="1"/>
  <c r="AX2410" i="1"/>
  <c r="AY308" i="1"/>
  <c r="AX199" i="1"/>
  <c r="AY2627" i="1"/>
  <c r="AZ2627" i="1" s="1"/>
  <c r="BA2627" i="1" s="1"/>
  <c r="BB2627" i="1" s="1"/>
  <c r="AX2627" i="1"/>
  <c r="AY489" i="1"/>
  <c r="AW1041" i="1"/>
  <c r="AW2369" i="1"/>
  <c r="AY2369" i="1"/>
  <c r="AX2369" i="1"/>
  <c r="AY2069" i="1"/>
  <c r="AX2069" i="1"/>
  <c r="AY2080" i="1"/>
  <c r="AZ2080" i="1" s="1"/>
  <c r="BA2080" i="1" s="1"/>
  <c r="AX2080" i="1"/>
  <c r="AY1141" i="1"/>
  <c r="AZ1141" i="1" s="1"/>
  <c r="BA1141" i="1" s="1"/>
  <c r="BB1141" i="1" s="1"/>
  <c r="AX1141" i="1"/>
  <c r="AX2158" i="1"/>
  <c r="AY2158" i="1"/>
  <c r="AY1360" i="1"/>
  <c r="AZ1360" i="1" s="1"/>
  <c r="BA1360" i="1" s="1"/>
  <c r="BB1360" i="1" s="1"/>
  <c r="AX1360" i="1"/>
  <c r="AX1165" i="1"/>
  <c r="AY1165" i="1"/>
  <c r="AY1310" i="1"/>
  <c r="AX1310" i="1"/>
  <c r="AY615" i="1"/>
  <c r="AW615" i="1"/>
  <c r="AY1566" i="1"/>
  <c r="AW1566" i="1"/>
  <c r="AX1635" i="1"/>
  <c r="AW1635" i="1"/>
  <c r="AY1059" i="1"/>
  <c r="AX1059" i="1"/>
  <c r="AW1195" i="1"/>
  <c r="AZ1195" i="1" s="1"/>
  <c r="BA1195" i="1" s="1"/>
  <c r="BB1195" i="1" s="1"/>
  <c r="AW2330" i="1"/>
  <c r="AW111" i="1"/>
  <c r="AY88" i="1"/>
  <c r="AX399" i="1"/>
  <c r="AY2092" i="1"/>
  <c r="AZ2092" i="1" s="1"/>
  <c r="BA2092" i="1" s="1"/>
  <c r="AX1452" i="1"/>
  <c r="AW1698" i="1"/>
  <c r="AW551" i="1"/>
  <c r="AW952" i="1"/>
  <c r="AW256" i="1"/>
  <c r="AW233" i="1"/>
  <c r="AZ387" i="1"/>
  <c r="BA387" i="1" s="1"/>
  <c r="BB387" i="1" s="1"/>
  <c r="AZ2311" i="1"/>
  <c r="BA2311" i="1" s="1"/>
  <c r="AZ1968" i="1"/>
  <c r="BA1968" i="1" s="1"/>
  <c r="BB1968" i="1" s="1"/>
  <c r="AZ96" i="1"/>
  <c r="BA96" i="1" s="1"/>
  <c r="BB96" i="1" s="1"/>
  <c r="AW1240" i="1"/>
  <c r="AW2158" i="1"/>
  <c r="AW2119" i="1"/>
  <c r="AZ2119" i="1" s="1"/>
  <c r="BA2119" i="1" s="1"/>
  <c r="BB2119" i="1" s="1"/>
  <c r="AW2491" i="1"/>
  <c r="AW991" i="1"/>
  <c r="AW1358" i="1"/>
  <c r="AW2423" i="1"/>
  <c r="AW1737" i="1"/>
  <c r="AZ1737" i="1" s="1"/>
  <c r="BA1737" i="1" s="1"/>
  <c r="BB1737" i="1" s="1"/>
  <c r="AZ1427" i="1"/>
  <c r="BA1427" i="1" s="1"/>
  <c r="AW68" i="1"/>
  <c r="AZ2483" i="1"/>
  <c r="BA2483" i="1" s="1"/>
  <c r="AW243" i="1"/>
  <c r="AZ1372" i="1"/>
  <c r="BA1372" i="1" s="1"/>
  <c r="AX329" i="1"/>
  <c r="AY2234" i="1"/>
  <c r="AX615" i="1"/>
  <c r="AY139" i="1"/>
  <c r="AY399" i="1"/>
  <c r="AX2326" i="1"/>
  <c r="AY1802" i="1"/>
  <c r="AZ1802" i="1" s="1"/>
  <c r="BA1802" i="1" s="1"/>
  <c r="BB1802" i="1" s="1"/>
  <c r="AY125" i="1"/>
  <c r="AX2346" i="1"/>
  <c r="AX346" i="1"/>
  <c r="AY208" i="1"/>
  <c r="AX2375" i="1"/>
  <c r="AY2250" i="1"/>
  <c r="AY1408" i="1"/>
  <c r="AZ1408" i="1" s="1"/>
  <c r="BA1408" i="1" s="1"/>
  <c r="BB1408" i="1" s="1"/>
  <c r="AX524" i="1"/>
  <c r="AX1265" i="1"/>
  <c r="AX1150" i="1"/>
  <c r="AY204" i="1"/>
  <c r="AY961" i="1"/>
  <c r="AX2491" i="1"/>
  <c r="AY690" i="1"/>
  <c r="AZ690" i="1" s="1"/>
  <c r="BA690" i="1" s="1"/>
  <c r="BB690" i="1" s="1"/>
  <c r="BS690" i="1" s="1"/>
  <c r="AX690" i="1"/>
  <c r="AY773" i="1"/>
  <c r="AX773" i="1"/>
  <c r="AZ773" i="1" s="1"/>
  <c r="BA773" i="1" s="1"/>
  <c r="BB773" i="1" s="1"/>
  <c r="AX790" i="1"/>
  <c r="AY790" i="1"/>
  <c r="AZ790" i="1" s="1"/>
  <c r="BA790" i="1" s="1"/>
  <c r="BB790" i="1" s="1"/>
  <c r="AY618" i="1"/>
  <c r="AW618" i="1"/>
  <c r="AX618" i="1"/>
  <c r="AX701" i="1"/>
  <c r="AY1109" i="1"/>
  <c r="AW1109" i="1"/>
  <c r="AX1600" i="1"/>
  <c r="AY1600" i="1"/>
  <c r="AZ1600" i="1" s="1"/>
  <c r="BA1600" i="1" s="1"/>
  <c r="BB1600" i="1" s="1"/>
  <c r="AY1368" i="1"/>
  <c r="AW1368" i="1"/>
  <c r="AX2622" i="1"/>
  <c r="AY2622" i="1"/>
  <c r="AY1180" i="1"/>
  <c r="AW1180" i="1"/>
  <c r="AX482" i="1"/>
  <c r="AZ482" i="1" s="1"/>
  <c r="BA482" i="1" s="1"/>
  <c r="BB482" i="1" s="1"/>
  <c r="AY482" i="1"/>
  <c r="AW2255" i="1"/>
  <c r="AY2255" i="1"/>
  <c r="AX942" i="1"/>
  <c r="AZ942" i="1" s="1"/>
  <c r="BA942" i="1" s="1"/>
  <c r="AY942" i="1"/>
  <c r="AY302" i="1"/>
  <c r="AY2434" i="1"/>
  <c r="AZ2434" i="1" s="1"/>
  <c r="BA2434" i="1" s="1"/>
  <c r="BB2434" i="1" s="1"/>
  <c r="AX2434" i="1"/>
  <c r="AY2078" i="1"/>
  <c r="AX2212" i="1"/>
  <c r="AZ2212" i="1" s="1"/>
  <c r="BA2212" i="1" s="1"/>
  <c r="AY2212" i="1"/>
  <c r="AX607" i="1"/>
  <c r="AW607" i="1"/>
  <c r="AY209" i="1"/>
  <c r="AW209" i="1"/>
  <c r="AZ209" i="1" s="1"/>
  <c r="BA209" i="1" s="1"/>
  <c r="AW687" i="1"/>
  <c r="AY687" i="1"/>
  <c r="AY696" i="1"/>
  <c r="AX696" i="1"/>
  <c r="AX1903" i="1"/>
  <c r="AY1903" i="1"/>
  <c r="AZ1903" i="1" s="1"/>
  <c r="BA1903" i="1" s="1"/>
  <c r="BB1903" i="1" s="1"/>
  <c r="AX1257" i="1"/>
  <c r="AW1257" i="1"/>
  <c r="AY2225" i="1"/>
  <c r="AZ2225" i="1" s="1"/>
  <c r="BA2225" i="1" s="1"/>
  <c r="BB2225" i="1" s="1"/>
  <c r="AX2225" i="1"/>
  <c r="AY2218" i="1"/>
  <c r="AZ2218" i="1" s="1"/>
  <c r="BA2218" i="1" s="1"/>
  <c r="BB2218" i="1" s="1"/>
  <c r="AX2218" i="1"/>
  <c r="AY2187" i="1"/>
  <c r="AW2187" i="1"/>
  <c r="AX2580" i="1"/>
  <c r="AY2580" i="1"/>
  <c r="AY354" i="1"/>
  <c r="AW354" i="1"/>
  <c r="AX1425" i="1"/>
  <c r="AY463" i="1"/>
  <c r="AX463" i="1"/>
  <c r="AY1962" i="1"/>
  <c r="AZ1962" i="1" s="1"/>
  <c r="BA1962" i="1" s="1"/>
  <c r="BB1962" i="1" s="1"/>
  <c r="AX1962" i="1"/>
  <c r="AY1587" i="1"/>
  <c r="AZ1587" i="1" s="1"/>
  <c r="BA1587" i="1" s="1"/>
  <c r="BB1587" i="1" s="1"/>
  <c r="AX1587" i="1"/>
  <c r="AX1583" i="1"/>
  <c r="AY1583" i="1"/>
  <c r="AZ1583" i="1" s="1"/>
  <c r="BA1583" i="1" s="1"/>
  <c r="BB1583" i="1" s="1"/>
  <c r="AY1573" i="1"/>
  <c r="AX1573" i="1"/>
  <c r="AW935" i="1"/>
  <c r="AX935" i="1"/>
  <c r="AY1228" i="1"/>
  <c r="AX1228" i="1"/>
  <c r="AY1277" i="1"/>
  <c r="AZ1277" i="1" s="1"/>
  <c r="BA1277" i="1" s="1"/>
  <c r="BB1277" i="1" s="1"/>
  <c r="AX1277" i="1"/>
  <c r="AY415" i="1"/>
  <c r="AZ415" i="1" s="1"/>
  <c r="BA415" i="1" s="1"/>
  <c r="AX415" i="1"/>
  <c r="AX322" i="1"/>
  <c r="AW322" i="1"/>
  <c r="AX549" i="1"/>
  <c r="AY549" i="1"/>
  <c r="AY1780" i="1"/>
  <c r="AW1780" i="1"/>
  <c r="AX1780" i="1"/>
  <c r="AX1655" i="1"/>
  <c r="AY1655" i="1"/>
  <c r="AZ1655" i="1" s="1"/>
  <c r="BA1655" i="1" s="1"/>
  <c r="BB1655" i="1" s="1"/>
  <c r="AY193" i="1"/>
  <c r="AZ193" i="1" s="1"/>
  <c r="BA193" i="1" s="1"/>
  <c r="BB193" i="1" s="1"/>
  <c r="AX193" i="1"/>
  <c r="AY2628" i="1"/>
  <c r="AZ2628" i="1" s="1"/>
  <c r="BA2628" i="1" s="1"/>
  <c r="BB2628" i="1" s="1"/>
  <c r="AX2628" i="1"/>
  <c r="AY2088" i="1"/>
  <c r="AW2088" i="1"/>
  <c r="AW2332" i="1"/>
  <c r="AZ2332" i="1" s="1"/>
  <c r="BA2332" i="1" s="1"/>
  <c r="BB2332" i="1" s="1"/>
  <c r="AZ1068" i="1"/>
  <c r="BA1068" i="1" s="1"/>
  <c r="BB1068" i="1" s="1"/>
  <c r="AW1360" i="1"/>
  <c r="AW212" i="1"/>
  <c r="AW501" i="1"/>
  <c r="AX145" i="1"/>
  <c r="AY1296" i="1"/>
  <c r="AY191" i="1"/>
  <c r="AW125" i="1"/>
  <c r="AW2323" i="1"/>
  <c r="AW1788" i="1"/>
  <c r="AW86" i="1"/>
  <c r="AW1310" i="1"/>
  <c r="AW1749" i="1"/>
  <c r="AZ1749" i="1" s="1"/>
  <c r="BA1749" i="1" s="1"/>
  <c r="BB1749" i="1" s="1"/>
  <c r="AW396" i="1"/>
  <c r="AW2348" i="1"/>
  <c r="AZ2348" i="1" s="1"/>
  <c r="BA2348" i="1" s="1"/>
  <c r="BB2348" i="1" s="1"/>
  <c r="AW2419" i="1"/>
  <c r="AZ2419" i="1" s="1"/>
  <c r="BA2419" i="1" s="1"/>
  <c r="BB2419" i="1" s="1"/>
  <c r="AW2331" i="1"/>
  <c r="AW208" i="1"/>
  <c r="AY329" i="1"/>
  <c r="AY2139" i="1"/>
  <c r="AY991" i="1"/>
  <c r="AX950" i="1"/>
  <c r="AX2124" i="1"/>
  <c r="AY294" i="1"/>
  <c r="AX786" i="1"/>
  <c r="AY2496" i="1"/>
  <c r="AX2348" i="1"/>
  <c r="AX1450" i="1"/>
  <c r="AX756" i="1"/>
  <c r="AY148" i="1"/>
  <c r="AX1144" i="1"/>
  <c r="AX2119" i="1"/>
  <c r="AY1358" i="1"/>
  <c r="AX2256" i="1"/>
  <c r="AY504" i="1"/>
  <c r="AX1367" i="1"/>
  <c r="AX1566" i="1"/>
  <c r="AY379" i="1"/>
  <c r="AW379" i="1"/>
  <c r="AY543" i="1"/>
  <c r="AX233" i="1"/>
  <c r="AX2072" i="1"/>
  <c r="AX373" i="1"/>
  <c r="AY2166" i="1"/>
  <c r="AY495" i="1"/>
  <c r="AZ495" i="1" s="1"/>
  <c r="BA495" i="1" s="1"/>
  <c r="BB495" i="1" s="1"/>
  <c r="AX495" i="1"/>
  <c r="AX2146" i="1"/>
  <c r="AW2146" i="1"/>
  <c r="AX2613" i="1"/>
  <c r="AX684" i="1"/>
  <c r="AX665" i="1"/>
  <c r="AW665" i="1"/>
  <c r="AX2518" i="1"/>
  <c r="AZ2518" i="1" s="1"/>
  <c r="BA2518" i="1" s="1"/>
  <c r="BB2518" i="1" s="1"/>
  <c r="AY2518" i="1"/>
  <c r="AY1666" i="1"/>
  <c r="AX1666" i="1"/>
  <c r="AY780" i="1"/>
  <c r="AX780" i="1"/>
  <c r="AZ780" i="1" s="1"/>
  <c r="BA780" i="1" s="1"/>
  <c r="BB780" i="1" s="1"/>
  <c r="AX89" i="1"/>
  <c r="AY89" i="1"/>
  <c r="AX2575" i="1"/>
  <c r="AZ2575" i="1" s="1"/>
  <c r="BA2575" i="1" s="1"/>
  <c r="BB2575" i="1" s="1"/>
  <c r="AY2575" i="1"/>
  <c r="AY212" i="1"/>
  <c r="AY2610" i="1"/>
  <c r="AX2610" i="1"/>
  <c r="AY2392" i="1"/>
  <c r="AW2392" i="1"/>
  <c r="AX2392" i="1"/>
  <c r="AX2386" i="1"/>
  <c r="AW2386" i="1"/>
  <c r="AY2386" i="1"/>
  <c r="AY2232" i="1"/>
  <c r="AX2232" i="1"/>
  <c r="AY2221" i="1"/>
  <c r="AZ2221" i="1" s="1"/>
  <c r="BA2221" i="1" s="1"/>
  <c r="BB2221" i="1" s="1"/>
  <c r="AX2221" i="1"/>
  <c r="AY1878" i="1"/>
  <c r="AW1878" i="1"/>
  <c r="AX1878" i="1"/>
  <c r="AY633" i="1"/>
  <c r="AX633" i="1"/>
  <c r="AX2327" i="1"/>
  <c r="AW2327" i="1"/>
  <c r="AY2446" i="1"/>
  <c r="AY304" i="1"/>
  <c r="AX304" i="1"/>
  <c r="AY1420" i="1"/>
  <c r="AW1420" i="1"/>
  <c r="AX1569" i="1"/>
  <c r="AY926" i="1"/>
  <c r="AW926" i="1"/>
  <c r="AY1231" i="1"/>
  <c r="AY464" i="1"/>
  <c r="AX464" i="1"/>
  <c r="AZ464" i="1" s="1"/>
  <c r="BA464" i="1" s="1"/>
  <c r="AX1376" i="1"/>
  <c r="AY1376" i="1"/>
  <c r="AX2339" i="1"/>
  <c r="AY2339" i="1"/>
  <c r="AW2339" i="1"/>
  <c r="AX445" i="1"/>
  <c r="AW445" i="1"/>
  <c r="AX1764" i="1"/>
  <c r="AY1764" i="1"/>
  <c r="AY1190" i="1"/>
  <c r="AX1190" i="1"/>
  <c r="AY1322" i="1"/>
  <c r="AX1322" i="1"/>
  <c r="AY1796" i="1"/>
  <c r="AX1796" i="1"/>
  <c r="AW1796" i="1"/>
  <c r="AY2405" i="1"/>
  <c r="AX2405" i="1"/>
  <c r="AW2256" i="1"/>
  <c r="AW1764" i="1"/>
  <c r="AW2496" i="1"/>
  <c r="AX159" i="1"/>
  <c r="AY163" i="1"/>
  <c r="AX120" i="1"/>
  <c r="AX1676" i="1"/>
  <c r="AY1676" i="1"/>
  <c r="AY1378" i="1"/>
  <c r="AX1378" i="1"/>
  <c r="AW363" i="1"/>
  <c r="AW2250" i="1"/>
  <c r="AW479" i="1"/>
  <c r="AZ479" i="1" s="1"/>
  <c r="BA479" i="1" s="1"/>
  <c r="BB479" i="1" s="1"/>
  <c r="AW1367" i="1"/>
  <c r="AW796" i="1"/>
  <c r="AW2072" i="1"/>
  <c r="AZ2072" i="1" s="1"/>
  <c r="BA2072" i="1" s="1"/>
  <c r="BB2072" i="1" s="1"/>
  <c r="AW1143" i="1"/>
  <c r="AW424" i="1"/>
  <c r="AW2188" i="1"/>
  <c r="AZ2365" i="1"/>
  <c r="BA2365" i="1" s="1"/>
  <c r="BB2365" i="1" s="1"/>
  <c r="AZ2220" i="1"/>
  <c r="BA2220" i="1" s="1"/>
  <c r="BB2220" i="1" s="1"/>
  <c r="AW294" i="1"/>
  <c r="AW549" i="1"/>
  <c r="AZ2449" i="1"/>
  <c r="BA2449" i="1" s="1"/>
  <c r="BB2449" i="1" s="1"/>
  <c r="AW1450" i="1"/>
  <c r="AW1715" i="1"/>
  <c r="AZ230" i="1"/>
  <c r="BA230" i="1" s="1"/>
  <c r="BB230" i="1" s="1"/>
  <c r="AZ291" i="1"/>
  <c r="BA291" i="1" s="1"/>
  <c r="BB291" i="1" s="1"/>
  <c r="AW2405" i="1"/>
  <c r="AZ2260" i="1"/>
  <c r="BA2260" i="1" s="1"/>
  <c r="BB2260" i="1" s="1"/>
  <c r="AW1658" i="1"/>
  <c r="AW508" i="1"/>
  <c r="AZ508" i="1" s="1"/>
  <c r="BA508" i="1" s="1"/>
  <c r="BB508" i="1" s="1"/>
  <c r="AW1436" i="1"/>
  <c r="AZ1436" i="1" s="1"/>
  <c r="BA1436" i="1" s="1"/>
  <c r="BB1436" i="1" s="1"/>
  <c r="AW120" i="1"/>
  <c r="AZ2618" i="1"/>
  <c r="BA2618" i="1" s="1"/>
  <c r="BB2618" i="1" s="1"/>
  <c r="BS2618" i="1" s="1"/>
  <c r="AW2166" i="1"/>
  <c r="AW2400" i="1"/>
  <c r="AW1260" i="1"/>
  <c r="AZ1260" i="1" s="1"/>
  <c r="BA1260" i="1" s="1"/>
  <c r="AW543" i="1"/>
  <c r="AW346" i="1"/>
  <c r="AZ346" i="1" s="1"/>
  <c r="BA346" i="1" s="1"/>
  <c r="BB346" i="1" s="1"/>
  <c r="AW1192" i="1"/>
  <c r="AZ1192" i="1" s="1"/>
  <c r="BA1192" i="1" s="1"/>
  <c r="BB1192" i="1" s="1"/>
  <c r="AW1378" i="1"/>
  <c r="AZ1378" i="1" s="1"/>
  <c r="BA1378" i="1" s="1"/>
  <c r="AY1831" i="1"/>
  <c r="AX243" i="1"/>
  <c r="AY2124" i="1"/>
  <c r="AY952" i="1"/>
  <c r="AX996" i="1"/>
  <c r="AX2059" i="1"/>
  <c r="AY756" i="1"/>
  <c r="AZ756" i="1" s="1"/>
  <c r="BA756" i="1" s="1"/>
  <c r="BB756" i="1" s="1"/>
  <c r="AX2509" i="1"/>
  <c r="AY1143" i="1"/>
  <c r="AX2088" i="1"/>
  <c r="AY2331" i="1"/>
  <c r="AX425" i="1"/>
  <c r="AX1195" i="1"/>
  <c r="AY1506" i="1"/>
  <c r="AY2330" i="1"/>
  <c r="AX1668" i="1"/>
  <c r="AY1423" i="1"/>
  <c r="AX1435" i="1"/>
  <c r="AX312" i="1"/>
  <c r="AY2441" i="1"/>
  <c r="AX1609" i="1"/>
  <c r="AY1428" i="1"/>
  <c r="AZ1428" i="1" s="1"/>
  <c r="BA1428" i="1" s="1"/>
  <c r="AX2188" i="1"/>
  <c r="AX363" i="1"/>
  <c r="AY796" i="1"/>
  <c r="AY512" i="1"/>
  <c r="AZ512" i="1" s="1"/>
  <c r="BA512" i="1" s="1"/>
  <c r="BB512" i="1" s="1"/>
  <c r="AX512" i="1"/>
  <c r="AY1474" i="1"/>
  <c r="AX1474" i="1"/>
  <c r="AZ1474" i="1" s="1"/>
  <c r="BA1474" i="1" s="1"/>
  <c r="BB1474" i="1" s="1"/>
  <c r="AY1361" i="1"/>
  <c r="AZ1361" i="1" s="1"/>
  <c r="BA1361" i="1" s="1"/>
  <c r="BB1361" i="1" s="1"/>
  <c r="AX1361" i="1"/>
  <c r="AY527" i="1"/>
  <c r="AW527" i="1"/>
  <c r="AY2557" i="1"/>
  <c r="AX2557" i="1"/>
  <c r="AZ2557" i="1" s="1"/>
  <c r="BA2557" i="1" s="1"/>
  <c r="AX2373" i="1"/>
  <c r="AY2373" i="1"/>
  <c r="AZ2373" i="1" s="1"/>
  <c r="BA2373" i="1" s="1"/>
  <c r="BB2373" i="1" s="1"/>
  <c r="AY884" i="1"/>
  <c r="AX884" i="1"/>
  <c r="AZ884" i="1" s="1"/>
  <c r="BA884" i="1" s="1"/>
  <c r="AY1870" i="1"/>
  <c r="AW1870" i="1"/>
  <c r="AX1870" i="1"/>
  <c r="AX1148" i="1"/>
  <c r="AW1148" i="1"/>
  <c r="AZ1148" i="1" s="1"/>
  <c r="BA1148" i="1" s="1"/>
  <c r="BB1148" i="1" s="1"/>
  <c r="AX2062" i="1"/>
  <c r="AY2062" i="1"/>
  <c r="AZ2062" i="1" s="1"/>
  <c r="BA2062" i="1" s="1"/>
  <c r="BB2062" i="1" s="1"/>
  <c r="AX2020" i="1"/>
  <c r="AY2020" i="1"/>
  <c r="AZ2020" i="1" s="1"/>
  <c r="BA2020" i="1" s="1"/>
  <c r="AY907" i="1"/>
  <c r="AZ907" i="1" s="1"/>
  <c r="BA907" i="1" s="1"/>
  <c r="AX907" i="1"/>
  <c r="AY94" i="1"/>
  <c r="AX94" i="1"/>
  <c r="AY1198" i="1"/>
  <c r="AX1198" i="1"/>
  <c r="AY2316" i="1"/>
  <c r="AX933" i="1"/>
  <c r="AZ933" i="1" s="1"/>
  <c r="BA933" i="1" s="1"/>
  <c r="AY933" i="1"/>
  <c r="AX343" i="1"/>
  <c r="AY343" i="1"/>
  <c r="AY1099" i="1"/>
  <c r="AZ1099" i="1" s="1"/>
  <c r="BA1099" i="1" s="1"/>
  <c r="BB1099" i="1" s="1"/>
  <c r="AX1099" i="1"/>
  <c r="AY1326" i="1"/>
  <c r="AZ1326" i="1" s="1"/>
  <c r="BA1326" i="1" s="1"/>
  <c r="BB1326" i="1" s="1"/>
  <c r="AY317" i="1"/>
  <c r="AX317" i="1"/>
  <c r="AZ317" i="1" s="1"/>
  <c r="BA317" i="1" s="1"/>
  <c r="BB317" i="1" s="1"/>
  <c r="AX2054" i="1"/>
  <c r="AW1280" i="1"/>
  <c r="AX1280" i="1"/>
  <c r="AY1280" i="1"/>
  <c r="AY2244" i="1"/>
  <c r="AZ2244" i="1" s="1"/>
  <c r="BA2244" i="1" s="1"/>
  <c r="BB2244" i="1" s="1"/>
  <c r="AX2244" i="1"/>
  <c r="AX2140" i="1"/>
  <c r="AY2140" i="1"/>
  <c r="AY2307" i="1"/>
  <c r="AW2307" i="1"/>
  <c r="AZ2116" i="1"/>
  <c r="BA2116" i="1" s="1"/>
  <c r="BB2116" i="1" s="1"/>
  <c r="AW328" i="1"/>
  <c r="AZ1129" i="1"/>
  <c r="BA1129" i="1" s="1"/>
  <c r="BB1129" i="1" s="1"/>
  <c r="AW191" i="1"/>
  <c r="AW1146" i="1"/>
  <c r="AW950" i="1"/>
  <c r="AW173" i="1"/>
  <c r="AY2423" i="1"/>
  <c r="AX256" i="1"/>
  <c r="AX990" i="1"/>
  <c r="AX608" i="1"/>
  <c r="AX662" i="1"/>
  <c r="AX2332" i="1"/>
  <c r="AY87" i="1"/>
  <c r="AY246" i="1"/>
  <c r="AY1353" i="1"/>
  <c r="AX1353" i="1"/>
  <c r="AY1440" i="1"/>
  <c r="AX220" i="1"/>
  <c r="AY220" i="1"/>
  <c r="AZ220" i="1" s="1"/>
  <c r="BA220" i="1" s="1"/>
  <c r="BB220" i="1" s="1"/>
  <c r="AY678" i="1"/>
  <c r="AX678" i="1"/>
  <c r="AX348" i="1"/>
  <c r="AZ348" i="1" s="1"/>
  <c r="BA348" i="1" s="1"/>
  <c r="BB348" i="1" s="1"/>
  <c r="AY348" i="1"/>
  <c r="AX1328" i="1"/>
  <c r="AW1328" i="1"/>
  <c r="AZ1328" i="1" s="1"/>
  <c r="BA1328" i="1" s="1"/>
  <c r="BB1328" i="1" s="1"/>
  <c r="AY140" i="1"/>
  <c r="AX140" i="1"/>
  <c r="AW2402" i="1"/>
  <c r="AY2402" i="1"/>
  <c r="AX1167" i="1"/>
  <c r="AW1167" i="1"/>
  <c r="AY2262" i="1"/>
  <c r="AW2262" i="1"/>
  <c r="AY1883" i="1"/>
  <c r="AW1883" i="1"/>
  <c r="AX73" i="1"/>
  <c r="AW73" i="1"/>
  <c r="AY73" i="1"/>
  <c r="AX928" i="1"/>
  <c r="AZ928" i="1" s="1"/>
  <c r="BA928" i="1" s="1"/>
  <c r="AY928" i="1"/>
  <c r="AX2608" i="1"/>
  <c r="AW2608" i="1"/>
  <c r="AX925" i="1"/>
  <c r="AY925" i="1"/>
  <c r="AY1568" i="1"/>
  <c r="AX1568" i="1"/>
  <c r="AW1568" i="1"/>
  <c r="AX562" i="1"/>
  <c r="AW562" i="1"/>
  <c r="AX2359" i="1"/>
  <c r="AY2359" i="1"/>
  <c r="AZ2359" i="1" s="1"/>
  <c r="BA2359" i="1" s="1"/>
  <c r="BB2359" i="1" s="1"/>
  <c r="AZ1588" i="1"/>
  <c r="BA1588" i="1" s="1"/>
  <c r="BB1588" i="1" s="1"/>
  <c r="AX2592" i="1"/>
  <c r="AY2592" i="1"/>
  <c r="AZ2592" i="1" s="1"/>
  <c r="BA2592" i="1" s="1"/>
  <c r="BB2592" i="1" s="1"/>
  <c r="BS2592" i="1" s="1"/>
  <c r="AY2416" i="1"/>
  <c r="AZ2416" i="1" s="1"/>
  <c r="BA2416" i="1" s="1"/>
  <c r="BB2416" i="1" s="1"/>
  <c r="AX2416" i="1"/>
  <c r="AX789" i="1"/>
  <c r="AY789" i="1"/>
  <c r="AX1039" i="1"/>
  <c r="AW1039" i="1"/>
  <c r="AX2425" i="1"/>
  <c r="AY2425" i="1"/>
  <c r="AX1892" i="1"/>
  <c r="AX420" i="1"/>
  <c r="AW420" i="1"/>
  <c r="AZ420" i="1" s="1"/>
  <c r="BA420" i="1" s="1"/>
  <c r="AY1532" i="1"/>
  <c r="AW1532" i="1"/>
  <c r="AY1345" i="1"/>
  <c r="AW1345" i="1"/>
  <c r="AY1431" i="1"/>
  <c r="AX1431" i="1"/>
  <c r="AY557" i="1"/>
  <c r="AX557" i="1"/>
  <c r="AY1390" i="1"/>
  <c r="AW1390" i="1"/>
  <c r="AY1770" i="1"/>
  <c r="AW1770" i="1"/>
  <c r="AX1770" i="1"/>
  <c r="AY1670" i="1"/>
  <c r="AW1670" i="1"/>
  <c r="AX2498" i="1"/>
  <c r="AZ2498" i="1" s="1"/>
  <c r="BA2498" i="1" s="1"/>
  <c r="AY2498" i="1"/>
  <c r="AX2577" i="1"/>
  <c r="AW2577" i="1"/>
  <c r="AX1089" i="1"/>
  <c r="AW1089" i="1"/>
  <c r="AX2376" i="1"/>
  <c r="AW2376" i="1"/>
  <c r="AZ2376" i="1" s="1"/>
  <c r="BA2376" i="1" s="1"/>
  <c r="BB2376" i="1" s="1"/>
  <c r="AY2094" i="1"/>
  <c r="AX2094" i="1"/>
  <c r="AW2139" i="1"/>
  <c r="AW2234" i="1"/>
  <c r="AW145" i="1"/>
  <c r="AZ1297" i="1"/>
  <c r="BA1297" i="1" s="1"/>
  <c r="BB1297" i="1" s="1"/>
  <c r="AZ2340" i="1"/>
  <c r="BA2340" i="1" s="1"/>
  <c r="BB2340" i="1" s="1"/>
  <c r="AW2346" i="1"/>
  <c r="AW869" i="1"/>
  <c r="AW504" i="1"/>
  <c r="AY2577" i="1"/>
  <c r="AX1658" i="1"/>
  <c r="AX68" i="1"/>
  <c r="AW1165" i="1"/>
  <c r="AW619" i="1"/>
  <c r="AZ619" i="1" s="1"/>
  <c r="BA619" i="1" s="1"/>
  <c r="BB619" i="1" s="1"/>
  <c r="AW357" i="1"/>
  <c r="AW1688" i="1"/>
  <c r="AW1994" i="1"/>
  <c r="AW557" i="1"/>
  <c r="AW1291" i="1"/>
  <c r="AZ1905" i="1"/>
  <c r="BA1905" i="1" s="1"/>
  <c r="BB1905" i="1" s="1"/>
  <c r="AW817" i="1"/>
  <c r="AZ366" i="1"/>
  <c r="BA366" i="1" s="1"/>
  <c r="BB366" i="1" s="1"/>
  <c r="AW1059" i="1"/>
  <c r="AW246" i="1"/>
  <c r="AZ1927" i="1"/>
  <c r="BA1927" i="1" s="1"/>
  <c r="BB1927" i="1" s="1"/>
  <c r="AZ280" i="1"/>
  <c r="BA280" i="1" s="1"/>
  <c r="BB280" i="1" s="1"/>
  <c r="AW861" i="1"/>
  <c r="AW1190" i="1"/>
  <c r="AW139" i="1"/>
  <c r="AW1320" i="1"/>
  <c r="AW2094" i="1"/>
  <c r="AW606" i="1"/>
  <c r="AZ606" i="1" s="1"/>
  <c r="BA606" i="1" s="1"/>
  <c r="BB606" i="1" s="1"/>
  <c r="BS606" i="1" s="1"/>
  <c r="AW1431" i="1"/>
  <c r="AW400" i="1"/>
  <c r="AW2228" i="1"/>
  <c r="AX2314" i="1"/>
  <c r="AY1396" i="1"/>
  <c r="AZ1396" i="1" s="1"/>
  <c r="BA1396" i="1" s="1"/>
  <c r="BB1396" i="1" s="1"/>
  <c r="BS1396" i="1" s="1"/>
  <c r="AY606" i="1"/>
  <c r="AX2262" i="1"/>
  <c r="AY445" i="1"/>
  <c r="AY322" i="1"/>
  <c r="AY1363" i="1"/>
  <c r="AX1532" i="1"/>
  <c r="AX111" i="1"/>
  <c r="AY2569" i="1"/>
  <c r="AY1783" i="1"/>
  <c r="AY990" i="1"/>
  <c r="AY328" i="1"/>
  <c r="AY608" i="1"/>
  <c r="AX394" i="1"/>
  <c r="AX1004" i="1"/>
  <c r="AX1883" i="1"/>
  <c r="AX2307" i="1"/>
  <c r="AX429" i="1"/>
  <c r="AX1856" i="1"/>
  <c r="AY1856" i="1"/>
  <c r="AZ1856" i="1" s="1"/>
  <c r="BA1856" i="1" s="1"/>
  <c r="BB1856" i="1" s="1"/>
  <c r="AY1789" i="1"/>
  <c r="AY869" i="1"/>
  <c r="AY213" i="1"/>
  <c r="AX213" i="1"/>
  <c r="AX682" i="1"/>
  <c r="AY682" i="1"/>
  <c r="AZ682" i="1" s="1"/>
  <c r="BA682" i="1" s="1"/>
  <c r="BB682" i="1" s="1"/>
  <c r="AX1096" i="1"/>
  <c r="AY1096" i="1"/>
  <c r="AZ1096" i="1" s="1"/>
  <c r="BA1096" i="1" s="1"/>
  <c r="BB1096" i="1" s="1"/>
  <c r="BS1096" i="1" s="1"/>
  <c r="AX1093" i="1"/>
  <c r="AY1093" i="1"/>
  <c r="AZ1093" i="1" s="1"/>
  <c r="BA1093" i="1" s="1"/>
  <c r="BB1093" i="1" s="1"/>
  <c r="AY1253" i="1"/>
  <c r="AZ1253" i="1" s="1"/>
  <c r="BA1253" i="1" s="1"/>
  <c r="BB1253" i="1" s="1"/>
  <c r="AY1485" i="1"/>
  <c r="AX1485" i="1"/>
  <c r="AZ1485" i="1" s="1"/>
  <c r="BA1485" i="1" s="1"/>
  <c r="BB1485" i="1" s="1"/>
  <c r="AY497" i="1"/>
  <c r="AZ497" i="1" s="1"/>
  <c r="BA497" i="1" s="1"/>
  <c r="BB497" i="1" s="1"/>
  <c r="AX497" i="1"/>
  <c r="AY2574" i="1"/>
  <c r="AX2574" i="1"/>
  <c r="AZ2574" i="1" s="1"/>
  <c r="BA2574" i="1" s="1"/>
  <c r="BB2574" i="1" s="1"/>
  <c r="AX2368" i="1"/>
  <c r="AY2368" i="1"/>
  <c r="AZ2368" i="1" s="1"/>
  <c r="BA2368" i="1" s="1"/>
  <c r="BB2368" i="1" s="1"/>
  <c r="AY993" i="1"/>
  <c r="AY336" i="1"/>
  <c r="AW336" i="1"/>
  <c r="AY1354" i="1"/>
  <c r="AX1354" i="1"/>
  <c r="AY2292" i="1"/>
  <c r="AW1860" i="1"/>
  <c r="AX2145" i="1"/>
  <c r="AY649" i="1"/>
  <c r="AY744" i="1"/>
  <c r="AY853" i="1"/>
  <c r="AZ853" i="1" s="1"/>
  <c r="BA853" i="1" s="1"/>
  <c r="BB853" i="1" s="1"/>
  <c r="AY250" i="1"/>
  <c r="AY253" i="1"/>
  <c r="AY63" i="1"/>
  <c r="AY1193" i="1"/>
  <c r="AZ1193" i="1" s="1"/>
  <c r="BA1193" i="1" s="1"/>
  <c r="BB1193" i="1" s="1"/>
  <c r="AY1252" i="1"/>
  <c r="AZ1252" i="1" s="1"/>
  <c r="BA1252" i="1" s="1"/>
  <c r="BB1252" i="1" s="1"/>
  <c r="AX1813" i="1"/>
  <c r="AX469" i="1"/>
  <c r="AY1738" i="1"/>
  <c r="AZ1738" i="1" s="1"/>
  <c r="BA1738" i="1" s="1"/>
  <c r="BB1738" i="1" s="1"/>
  <c r="AX1327" i="1"/>
  <c r="AX147" i="1"/>
  <c r="AY1226" i="1"/>
  <c r="AY146" i="1"/>
  <c r="AY303" i="1"/>
  <c r="AX1075" i="1"/>
  <c r="AZ1075" i="1" s="1"/>
  <c r="BA1075" i="1" s="1"/>
  <c r="AY1317" i="1"/>
  <c r="AZ1400" i="1"/>
  <c r="BA1400" i="1" s="1"/>
  <c r="AZ625" i="1"/>
  <c r="BA625" i="1" s="1"/>
  <c r="BB625" i="1" s="1"/>
  <c r="AZ2009" i="1"/>
  <c r="BA2009" i="1" s="1"/>
  <c r="AZ791" i="1"/>
  <c r="BA791" i="1" s="1"/>
  <c r="BB791" i="1" s="1"/>
  <c r="AZ1882" i="1"/>
  <c r="BA1882" i="1" s="1"/>
  <c r="AZ1234" i="1"/>
  <c r="BA1234" i="1" s="1"/>
  <c r="BB1234" i="1" s="1"/>
  <c r="AZ1104" i="1"/>
  <c r="BA1104" i="1" s="1"/>
  <c r="BB1104" i="1" s="1"/>
  <c r="AZ2249" i="1"/>
  <c r="BA2249" i="1" s="1"/>
  <c r="BB2249" i="1" s="1"/>
  <c r="AZ1727" i="1"/>
  <c r="BA1727" i="1" s="1"/>
  <c r="AZ181" i="1"/>
  <c r="BA181" i="1" s="1"/>
  <c r="BB181" i="1" s="1"/>
  <c r="AZ2102" i="1"/>
  <c r="BA2102" i="1" s="1"/>
  <c r="AZ2461" i="1"/>
  <c r="BA2461" i="1" s="1"/>
  <c r="BB2461" i="1" s="1"/>
  <c r="AZ442" i="1"/>
  <c r="BA442" i="1" s="1"/>
  <c r="BB442" i="1" s="1"/>
  <c r="BS442" i="1" s="1"/>
  <c r="AY1306" i="1"/>
  <c r="AX518" i="1"/>
  <c r="AZ2399" i="1"/>
  <c r="BA2399" i="1" s="1"/>
  <c r="BB2399" i="1" s="1"/>
  <c r="AY1827" i="1"/>
  <c r="AZ1827" i="1" s="1"/>
  <c r="BA1827" i="1" s="1"/>
  <c r="BB1827" i="1" s="1"/>
  <c r="AY1406" i="1"/>
  <c r="AX953" i="1"/>
  <c r="AY214" i="1"/>
  <c r="AX951" i="1"/>
  <c r="AY1765" i="1"/>
  <c r="AX1408" i="1"/>
  <c r="AY458" i="1"/>
  <c r="AX1803" i="1"/>
  <c r="AY86" i="1"/>
  <c r="AX956" i="1"/>
  <c r="AZ956" i="1" s="1"/>
  <c r="BA956" i="1" s="1"/>
  <c r="BB956" i="1" s="1"/>
  <c r="AY2128" i="1"/>
  <c r="AZ2128" i="1" s="1"/>
  <c r="BA2128" i="1" s="1"/>
  <c r="AY1010" i="1"/>
  <c r="AZ1010" i="1" s="1"/>
  <c r="BA1010" i="1" s="1"/>
  <c r="BB1010" i="1" s="1"/>
  <c r="AY1820" i="1"/>
  <c r="AX385" i="1"/>
  <c r="AZ2401" i="1"/>
  <c r="BA2401" i="1" s="1"/>
  <c r="BB2401" i="1" s="1"/>
  <c r="AY1843" i="1"/>
  <c r="AX839" i="1"/>
  <c r="AY1837" i="1"/>
  <c r="AW338" i="1"/>
  <c r="AY1076" i="1"/>
  <c r="AX2285" i="1"/>
  <c r="AZ2285" i="1" s="1"/>
  <c r="BA2285" i="1" s="1"/>
  <c r="BB2285" i="1" s="1"/>
  <c r="AY1066" i="1"/>
  <c r="AY2213" i="1"/>
  <c r="AY2437" i="1"/>
  <c r="AZ2437" i="1" s="1"/>
  <c r="BA2437" i="1" s="1"/>
  <c r="BB2437" i="1" s="1"/>
  <c r="AY2438" i="1"/>
  <c r="AY2066" i="1"/>
  <c r="AZ2066" i="1" s="1"/>
  <c r="BA2066" i="1" s="1"/>
  <c r="BB2066" i="1" s="1"/>
  <c r="AX342" i="1"/>
  <c r="AY1069" i="1"/>
  <c r="AZ1069" i="1" s="1"/>
  <c r="BA1069" i="1" s="1"/>
  <c r="BB1069" i="1" s="1"/>
  <c r="AX1490" i="1"/>
  <c r="AY173" i="1"/>
  <c r="AX1457" i="1"/>
  <c r="AY1191" i="1"/>
  <c r="AX1377" i="1"/>
  <c r="AX301" i="1"/>
  <c r="AY1257" i="1"/>
  <c r="AY2597" i="1"/>
  <c r="AZ2597" i="1" s="1"/>
  <c r="BA2597" i="1" s="1"/>
  <c r="BB2597" i="1" s="1"/>
  <c r="AX1152" i="1"/>
  <c r="AY2326" i="1"/>
  <c r="AX2353" i="1"/>
  <c r="AY2352" i="1"/>
  <c r="AX1349" i="1"/>
  <c r="AY2046" i="1"/>
  <c r="AY1608" i="1"/>
  <c r="AZ1608" i="1" s="1"/>
  <c r="BA1608" i="1" s="1"/>
  <c r="BB1608" i="1" s="1"/>
  <c r="BS1608" i="1" s="1"/>
  <c r="AX1608" i="1"/>
  <c r="AY2227" i="1"/>
  <c r="AX2227" i="1"/>
  <c r="AZ2227" i="1" s="1"/>
  <c r="BA2227" i="1" s="1"/>
  <c r="BB2227" i="1" s="1"/>
  <c r="BS2227" i="1" s="1"/>
  <c r="AZ679" i="1"/>
  <c r="BA679" i="1" s="1"/>
  <c r="BB679" i="1" s="1"/>
  <c r="AX2288" i="1"/>
  <c r="AY2288" i="1"/>
  <c r="AZ2288" i="1" s="1"/>
  <c r="BA2288" i="1" s="1"/>
  <c r="BB2288" i="1" s="1"/>
  <c r="AX251" i="1"/>
  <c r="AY251" i="1"/>
  <c r="AX419" i="1"/>
  <c r="AY419" i="1"/>
  <c r="AY1432" i="1"/>
  <c r="AZ1432" i="1" s="1"/>
  <c r="BA1432" i="1" s="1"/>
  <c r="BB1432" i="1" s="1"/>
  <c r="AX1432" i="1"/>
  <c r="AZ1594" i="1"/>
  <c r="BA1594" i="1" s="1"/>
  <c r="BB1594" i="1" s="1"/>
  <c r="AX1497" i="1"/>
  <c r="AX1639" i="1"/>
  <c r="AY1490" i="1"/>
  <c r="AX835" i="1"/>
  <c r="AZ835" i="1" s="1"/>
  <c r="BA835" i="1" s="1"/>
  <c r="AY835" i="1"/>
  <c r="AX2005" i="1"/>
  <c r="AY2005" i="1"/>
  <c r="AZ2005" i="1" s="1"/>
  <c r="BA2005" i="1" s="1"/>
  <c r="AY499" i="1"/>
  <c r="AW1541" i="1"/>
  <c r="AX1541" i="1"/>
  <c r="AY519" i="1"/>
  <c r="AZ519" i="1" s="1"/>
  <c r="BA519" i="1" s="1"/>
  <c r="BB519" i="1" s="1"/>
  <c r="AX519" i="1"/>
  <c r="AX2527" i="1"/>
  <c r="AZ2527" i="1" s="1"/>
  <c r="BA2527" i="1" s="1"/>
  <c r="BB2527" i="1" s="1"/>
  <c r="AZ1110" i="1"/>
  <c r="BA1110" i="1" s="1"/>
  <c r="BB1110" i="1" s="1"/>
  <c r="AZ131" i="1"/>
  <c r="BA131" i="1" s="1"/>
  <c r="BB131" i="1" s="1"/>
  <c r="AW229" i="1"/>
  <c r="AW829" i="1"/>
  <c r="AZ1139" i="1"/>
  <c r="BA1139" i="1" s="1"/>
  <c r="BB1139" i="1" s="1"/>
  <c r="AZ759" i="1"/>
  <c r="BA759" i="1" s="1"/>
  <c r="BB759" i="1" s="1"/>
  <c r="AX1505" i="1"/>
  <c r="AX2192" i="1"/>
  <c r="AY2045" i="1"/>
  <c r="AX2325" i="1"/>
  <c r="AX2439" i="1"/>
  <c r="AX1091" i="1"/>
  <c r="AX1199" i="1"/>
  <c r="AZ1199" i="1" s="1"/>
  <c r="BA1199" i="1" s="1"/>
  <c r="AY1036" i="1"/>
  <c r="AX1036" i="1"/>
  <c r="AY1442" i="1"/>
  <c r="AZ545" i="1"/>
  <c r="BA545" i="1" s="1"/>
  <c r="BB545" i="1" s="1"/>
  <c r="AX2178" i="1"/>
  <c r="AY2178" i="1"/>
  <c r="AZ2178" i="1" s="1"/>
  <c r="BA2178" i="1" s="1"/>
  <c r="AY2460" i="1"/>
  <c r="AZ2460" i="1" s="1"/>
  <c r="BA2460" i="1" s="1"/>
  <c r="BB2460" i="1" s="1"/>
  <c r="AX2460" i="1"/>
  <c r="AY2049" i="1"/>
  <c r="AX2049" i="1"/>
  <c r="AZ2049" i="1" s="1"/>
  <c r="BA2049" i="1" s="1"/>
  <c r="BB2049" i="1" s="1"/>
  <c r="AX906" i="1"/>
  <c r="AY906" i="1"/>
  <c r="AZ906" i="1" s="1"/>
  <c r="BA906" i="1" s="1"/>
  <c r="AY2570" i="1"/>
  <c r="AX1890" i="1"/>
  <c r="AZ1890" i="1" s="1"/>
  <c r="BA1890" i="1" s="1"/>
  <c r="BB1890" i="1" s="1"/>
  <c r="AX1169" i="1"/>
  <c r="AZ1169" i="1" s="1"/>
  <c r="BA1169" i="1" s="1"/>
  <c r="BB1169" i="1" s="1"/>
  <c r="AY67" i="1"/>
  <c r="AX1276" i="1"/>
  <c r="AX1307" i="1"/>
  <c r="AZ1307" i="1" s="1"/>
  <c r="BA1307" i="1" s="1"/>
  <c r="BB1307" i="1" s="1"/>
  <c r="AY1798" i="1"/>
  <c r="AX1798" i="1"/>
  <c r="AX1904" i="1"/>
  <c r="AY1904" i="1"/>
  <c r="AZ1904" i="1" s="1"/>
  <c r="BA1904" i="1" s="1"/>
  <c r="BB1904" i="1" s="1"/>
  <c r="AY2469" i="1"/>
  <c r="AX2469" i="1"/>
  <c r="AZ899" i="1"/>
  <c r="BA899" i="1" s="1"/>
  <c r="AZ882" i="1"/>
  <c r="BA882" i="1" s="1"/>
  <c r="AZ1598" i="1"/>
  <c r="BA1598" i="1" s="1"/>
  <c r="BB1598" i="1" s="1"/>
  <c r="AZ583" i="1"/>
  <c r="BA583" i="1" s="1"/>
  <c r="BB583" i="1" s="1"/>
  <c r="AZ2044" i="1"/>
  <c r="BA2044" i="1" s="1"/>
  <c r="BB2044" i="1" s="1"/>
  <c r="AW2308" i="1"/>
  <c r="AZ2308" i="1" s="1"/>
  <c r="BA2308" i="1" s="1"/>
  <c r="BB2308" i="1" s="1"/>
  <c r="AW1457" i="1"/>
  <c r="AW2291" i="1"/>
  <c r="AZ983" i="1"/>
  <c r="BA983" i="1" s="1"/>
  <c r="BB983" i="1" s="1"/>
  <c r="BS984" i="1" s="1"/>
  <c r="AX1193" i="1"/>
  <c r="AY760" i="1"/>
  <c r="AZ760" i="1" s="1"/>
  <c r="BA760" i="1" s="1"/>
  <c r="BB760" i="1" s="1"/>
  <c r="AX1218" i="1"/>
  <c r="AX114" i="1"/>
  <c r="AZ114" i="1" s="1"/>
  <c r="BA114" i="1" s="1"/>
  <c r="AX146" i="1"/>
  <c r="AY168" i="1"/>
  <c r="AX1403" i="1"/>
  <c r="AZ1403" i="1" s="1"/>
  <c r="BA1403" i="1" s="1"/>
  <c r="AX679" i="1"/>
  <c r="AX253" i="1"/>
  <c r="AY152" i="1"/>
  <c r="AY391" i="1"/>
  <c r="AZ391" i="1" s="1"/>
  <c r="BA391" i="1" s="1"/>
  <c r="BB391" i="1" s="1"/>
  <c r="AX391" i="1"/>
  <c r="AX1309" i="1"/>
  <c r="AZ1309" i="1" s="1"/>
  <c r="BA1309" i="1" s="1"/>
  <c r="BB1309" i="1" s="1"/>
  <c r="AY1309" i="1"/>
  <c r="AY422" i="1"/>
  <c r="AZ422" i="1" s="1"/>
  <c r="BA422" i="1" s="1"/>
  <c r="AY2317" i="1"/>
  <c r="AX2031" i="1"/>
  <c r="AX1173" i="1"/>
  <c r="AZ1173" i="1" s="1"/>
  <c r="BA1173" i="1" s="1"/>
  <c r="BB1173" i="1" s="1"/>
  <c r="AY1173" i="1"/>
  <c r="AY1990" i="1"/>
  <c r="AX1990" i="1"/>
  <c r="AX501" i="1"/>
  <c r="AX672" i="1"/>
  <c r="AY1374" i="1"/>
  <c r="AY1444" i="1"/>
  <c r="AZ1444" i="1" s="1"/>
  <c r="BA1444" i="1" s="1"/>
  <c r="BB1444" i="1" s="1"/>
  <c r="AY107" i="1"/>
  <c r="AY99" i="1"/>
  <c r="AZ99" i="1" s="1"/>
  <c r="BA99" i="1" s="1"/>
  <c r="BB99" i="1" s="1"/>
  <c r="AY2277" i="1"/>
  <c r="AX1343" i="1"/>
  <c r="AY1349" i="1"/>
  <c r="AZ1349" i="1" s="1"/>
  <c r="BA1349" i="1" s="1"/>
  <c r="BB1349" i="1" s="1"/>
  <c r="AY1773" i="1"/>
  <c r="AW1809" i="1"/>
  <c r="AW1530" i="1"/>
  <c r="AX2280" i="1"/>
  <c r="AZ2280" i="1" s="1"/>
  <c r="BA2280" i="1" s="1"/>
  <c r="BB2280" i="1" s="1"/>
  <c r="AY951" i="1"/>
  <c r="AX1436" i="1"/>
  <c r="AY1421" i="1"/>
  <c r="AX1066" i="1"/>
  <c r="AX853" i="1"/>
  <c r="AY112" i="1"/>
  <c r="AY490" i="1"/>
  <c r="AX1737" i="1"/>
  <c r="AX293" i="1"/>
  <c r="AX800" i="1"/>
  <c r="AZ1270" i="1"/>
  <c r="BA1270" i="1" s="1"/>
  <c r="BB1270" i="1" s="1"/>
  <c r="AZ985" i="1"/>
  <c r="BA985" i="1" s="1"/>
  <c r="BB985" i="1" s="1"/>
  <c r="BS985" i="1" s="1"/>
  <c r="AZ1732" i="1"/>
  <c r="BA1732" i="1" s="1"/>
  <c r="BB1732" i="1" s="1"/>
  <c r="AX1660" i="1"/>
  <c r="AY1749" i="1"/>
  <c r="AY1462" i="1"/>
  <c r="AZ1462" i="1" s="1"/>
  <c r="BA1462" i="1" s="1"/>
  <c r="AY850" i="1"/>
  <c r="AY457" i="1"/>
  <c r="AX457" i="1"/>
  <c r="AZ2276" i="1"/>
  <c r="BA2276" i="1" s="1"/>
  <c r="BB2276" i="1" s="1"/>
  <c r="AZ2537" i="1"/>
  <c r="BA2537" i="1" s="1"/>
  <c r="BB2537" i="1" s="1"/>
  <c r="AZ2394" i="1"/>
  <c r="BA2394" i="1" s="1"/>
  <c r="BB2394" i="1" s="1"/>
  <c r="AZ727" i="1"/>
  <c r="BA727" i="1" s="1"/>
  <c r="BB727" i="1" s="1"/>
  <c r="AZ2015" i="1"/>
  <c r="BA2015" i="1" s="1"/>
  <c r="AZ273" i="1"/>
  <c r="BA273" i="1" s="1"/>
  <c r="BB273" i="1" s="1"/>
  <c r="AZ1735" i="1"/>
  <c r="BA1735" i="1" s="1"/>
  <c r="BB1735" i="1" s="1"/>
  <c r="AW473" i="1"/>
  <c r="AW885" i="1"/>
  <c r="AZ885" i="1" s="1"/>
  <c r="BA885" i="1" s="1"/>
  <c r="AY1122" i="1"/>
  <c r="AZ1122" i="1" s="1"/>
  <c r="BA1122" i="1" s="1"/>
  <c r="BB1122" i="1" s="1"/>
  <c r="AX1762" i="1"/>
  <c r="AX1012" i="1"/>
  <c r="AX1817" i="1"/>
  <c r="AX834" i="1"/>
  <c r="AZ515" i="1"/>
  <c r="BA515" i="1" s="1"/>
  <c r="BB515" i="1" s="1"/>
  <c r="AZ1472" i="1"/>
  <c r="BA1472" i="1" s="1"/>
  <c r="BB1472" i="1" s="1"/>
  <c r="AZ2215" i="1"/>
  <c r="BA2215" i="1" s="1"/>
  <c r="BB2215" i="1" s="1"/>
  <c r="AZ1721" i="1"/>
  <c r="BA1721" i="1" s="1"/>
  <c r="BB1721" i="1" s="1"/>
  <c r="AZ207" i="1"/>
  <c r="BA207" i="1" s="1"/>
  <c r="BB207" i="1" s="1"/>
  <c r="AZ1154" i="1"/>
  <c r="BA1154" i="1" s="1"/>
  <c r="BB1154" i="1" s="1"/>
  <c r="AW206" i="1"/>
  <c r="AZ206" i="1" s="1"/>
  <c r="BA206" i="1" s="1"/>
  <c r="BB206" i="1" s="1"/>
  <c r="BS206" i="1" s="1"/>
  <c r="AW421" i="1"/>
  <c r="AZ2545" i="1"/>
  <c r="BA2545" i="1" s="1"/>
  <c r="BB2545" i="1" s="1"/>
  <c r="AZ726" i="1"/>
  <c r="BA726" i="1" s="1"/>
  <c r="BB726" i="1" s="1"/>
  <c r="AZ2233" i="1"/>
  <c r="BA2233" i="1" s="1"/>
  <c r="BB2233" i="1" s="1"/>
  <c r="AZ1610" i="1"/>
  <c r="BA1610" i="1" s="1"/>
  <c r="BB1610" i="1" s="1"/>
  <c r="AZ1178" i="1"/>
  <c r="BA1178" i="1" s="1"/>
  <c r="BB1178" i="1" s="1"/>
  <c r="BS1178" i="1" s="1"/>
  <c r="AZ1947" i="1"/>
  <c r="BA1947" i="1" s="1"/>
  <c r="BB1947" i="1" s="1"/>
  <c r="AZ2162" i="1"/>
  <c r="BA2162" i="1" s="1"/>
  <c r="AZ1262" i="1"/>
  <c r="BA1262" i="1" s="1"/>
  <c r="AZ1027" i="1"/>
  <c r="BA1027" i="1" s="1"/>
  <c r="BB1027" i="1" s="1"/>
  <c r="BS1027" i="1" s="1"/>
  <c r="AZ2385" i="1"/>
  <c r="BA2385" i="1" s="1"/>
  <c r="BB2385" i="1" s="1"/>
  <c r="AZ2569" i="1"/>
  <c r="BA2569" i="1" s="1"/>
  <c r="BB2569" i="1" s="1"/>
  <c r="AY1726" i="1"/>
  <c r="AX1002" i="1"/>
  <c r="AX861" i="1"/>
  <c r="AX361" i="1"/>
  <c r="AX2154" i="1"/>
  <c r="AZ2154" i="1" s="1"/>
  <c r="BA2154" i="1" s="1"/>
  <c r="BB2154" i="1" s="1"/>
  <c r="AY1933" i="1"/>
  <c r="AY2301" i="1"/>
  <c r="AY1500" i="1"/>
  <c r="AX975" i="1"/>
  <c r="AX2336" i="1"/>
  <c r="AY469" i="1"/>
  <c r="AY1715" i="1"/>
  <c r="AY892" i="1"/>
  <c r="AX1192" i="1"/>
  <c r="AY2004" i="1"/>
  <c r="AX490" i="1"/>
  <c r="AY1056" i="1"/>
  <c r="AZ2186" i="1"/>
  <c r="BA2186" i="1" s="1"/>
  <c r="AZ822" i="1"/>
  <c r="BA822" i="1" s="1"/>
  <c r="AZ2367" i="1"/>
  <c r="BA2367" i="1" s="1"/>
  <c r="BB2367" i="1" s="1"/>
  <c r="BS2367" i="1" s="1"/>
  <c r="AZ1543" i="1"/>
  <c r="BA1543" i="1" s="1"/>
  <c r="BB1543" i="1" s="1"/>
  <c r="AZ1399" i="1"/>
  <c r="BA1399" i="1" s="1"/>
  <c r="AZ2473" i="1"/>
  <c r="BA2473" i="1" s="1"/>
  <c r="BB2473" i="1" s="1"/>
  <c r="AW1363" i="1"/>
  <c r="AX850" i="1"/>
  <c r="AX1055" i="1"/>
  <c r="AX1020" i="1"/>
  <c r="AX206" i="1"/>
  <c r="AX196" i="1"/>
  <c r="AY216" i="1"/>
  <c r="AX424" i="1"/>
  <c r="AX1106" i="1"/>
  <c r="AY1469" i="1"/>
  <c r="AX2038" i="1"/>
  <c r="AX1261" i="1"/>
  <c r="AX1311" i="1"/>
  <c r="AZ1311" i="1" s="1"/>
  <c r="BA1311" i="1" s="1"/>
  <c r="BB1311" i="1" s="1"/>
  <c r="AY1669" i="1"/>
  <c r="AX812" i="1"/>
  <c r="AZ657" i="1"/>
  <c r="BA657" i="1" s="1"/>
  <c r="BB657" i="1" s="1"/>
  <c r="AZ1785" i="1"/>
  <c r="BA1785" i="1" s="1"/>
  <c r="BB1785" i="1" s="1"/>
  <c r="AZ478" i="1"/>
  <c r="BA478" i="1" s="1"/>
  <c r="AZ2058" i="1"/>
  <c r="BA2058" i="1" s="1"/>
  <c r="BB2058" i="1" s="1"/>
  <c r="AZ121" i="1"/>
  <c r="BA121" i="1" s="1"/>
  <c r="AZ642" i="1"/>
  <c r="BA642" i="1" s="1"/>
  <c r="AW1469" i="1"/>
  <c r="AZ1469" i="1" s="1"/>
  <c r="BA1469" i="1" s="1"/>
  <c r="BB1469" i="1" s="1"/>
  <c r="AZ1524" i="1"/>
  <c r="BA1524" i="1" s="1"/>
  <c r="BB1524" i="1" s="1"/>
  <c r="AW1043" i="1"/>
  <c r="AZ1043" i="1" s="1"/>
  <c r="BA1043" i="1" s="1"/>
  <c r="BB1043" i="1" s="1"/>
  <c r="AZ875" i="1"/>
  <c r="BA875" i="1" s="1"/>
  <c r="AZ1520" i="1"/>
  <c r="BA1520" i="1" s="1"/>
  <c r="BB1520" i="1" s="1"/>
  <c r="AZ1722" i="1"/>
  <c r="BA1722" i="1" s="1"/>
  <c r="BB1722" i="1" s="1"/>
  <c r="BS1722" i="1" s="1"/>
  <c r="AZ2150" i="1"/>
  <c r="BA2150" i="1" s="1"/>
  <c r="BB2150" i="1" s="1"/>
  <c r="AZ2408" i="1"/>
  <c r="BA2408" i="1" s="1"/>
  <c r="AZ1729" i="1"/>
  <c r="BA1729" i="1" s="1"/>
  <c r="BB1729" i="1" s="1"/>
  <c r="AZ189" i="1"/>
  <c r="BA189" i="1" s="1"/>
  <c r="BB189" i="1" s="1"/>
  <c r="AZ2153" i="1"/>
  <c r="BA2153" i="1" s="1"/>
  <c r="BB2153" i="1" s="1"/>
  <c r="AZ883" i="1"/>
  <c r="BA883" i="1" s="1"/>
  <c r="AZ1467" i="1"/>
  <c r="BA1467" i="1" s="1"/>
  <c r="AZ1392" i="1"/>
  <c r="BA1392" i="1" s="1"/>
  <c r="BB1392" i="1" s="1"/>
  <c r="AZ1910" i="1"/>
  <c r="BA1910" i="1" s="1"/>
  <c r="BB1910" i="1" s="1"/>
  <c r="AW375" i="1"/>
  <c r="AZ2042" i="1"/>
  <c r="BA2042" i="1" s="1"/>
  <c r="BB2042" i="1" s="1"/>
  <c r="AW1384" i="1"/>
  <c r="AZ1384" i="1" s="1"/>
  <c r="BA1384" i="1" s="1"/>
  <c r="BB1384" i="1" s="1"/>
  <c r="AZ586" i="1"/>
  <c r="BA586" i="1" s="1"/>
  <c r="BB586" i="1" s="1"/>
  <c r="AW1839" i="1"/>
  <c r="AZ1839" i="1" s="1"/>
  <c r="BA1839" i="1" s="1"/>
  <c r="BB1839" i="1" s="1"/>
  <c r="AX1527" i="1"/>
  <c r="AY706" i="1"/>
  <c r="AY885" i="1"/>
  <c r="AY684" i="1"/>
  <c r="AY1661" i="1"/>
  <c r="AX170" i="1"/>
  <c r="AZ170" i="1" s="1"/>
  <c r="BA170" i="1" s="1"/>
  <c r="AY1107" i="1"/>
  <c r="AZ1107" i="1" s="1"/>
  <c r="BA1107" i="1" s="1"/>
  <c r="BB1107" i="1" s="1"/>
  <c r="AX1426" i="1"/>
  <c r="AX375" i="1"/>
  <c r="AY266" i="1"/>
  <c r="AZ2563" i="1"/>
  <c r="BA2563" i="1" s="1"/>
  <c r="BB2563" i="1" s="1"/>
  <c r="AZ1288" i="1"/>
  <c r="BA1288" i="1" s="1"/>
  <c r="BB1288" i="1" s="1"/>
  <c r="AZ1753" i="1"/>
  <c r="BA1753" i="1" s="1"/>
  <c r="BB1753" i="1" s="1"/>
  <c r="AZ867" i="1"/>
  <c r="BA867" i="1" s="1"/>
  <c r="AY1018" i="1"/>
  <c r="AY221" i="1"/>
  <c r="AY1537" i="1"/>
  <c r="AX527" i="1"/>
  <c r="AY1057" i="1"/>
  <c r="AZ1057" i="1" s="1"/>
  <c r="BA1057" i="1" s="1"/>
  <c r="BB1057" i="1" s="1"/>
  <c r="AY1803" i="1"/>
  <c r="AX1250" i="1"/>
  <c r="AY1741" i="1"/>
  <c r="AZ1741" i="1" s="1"/>
  <c r="BA1741" i="1" s="1"/>
  <c r="BB1741" i="1" s="1"/>
  <c r="AY1971" i="1"/>
  <c r="AX2546" i="1"/>
  <c r="AY812" i="1"/>
  <c r="AX1530" i="1"/>
  <c r="AZ1530" i="1" s="1"/>
  <c r="BA1530" i="1" s="1"/>
  <c r="BB1530" i="1" s="1"/>
  <c r="AY1672" i="1"/>
  <c r="AZ238" i="1"/>
  <c r="BA238" i="1" s="1"/>
  <c r="BB238" i="1" s="1"/>
  <c r="AZ2052" i="1"/>
  <c r="BA2052" i="1" s="1"/>
  <c r="BB2052" i="1" s="1"/>
  <c r="AZ1197" i="1"/>
  <c r="BA1197" i="1" s="1"/>
  <c r="BB1197" i="1" s="1"/>
  <c r="AZ1023" i="1"/>
  <c r="BA1023" i="1" s="1"/>
  <c r="BB1023" i="1" s="1"/>
  <c r="AW1353" i="1"/>
  <c r="AW221" i="1"/>
  <c r="AW1006" i="1"/>
  <c r="AZ1006" i="1" s="1"/>
  <c r="BA1006" i="1" s="1"/>
  <c r="BB1006" i="1" s="1"/>
  <c r="AW1018" i="1"/>
  <c r="AZ671" i="1"/>
  <c r="BA671" i="1" s="1"/>
  <c r="BB671" i="1" s="1"/>
  <c r="AW1855" i="1"/>
  <c r="AZ1855" i="1" s="1"/>
  <c r="BA1855" i="1" s="1"/>
  <c r="BB1855" i="1" s="1"/>
  <c r="AZ362" i="1"/>
  <c r="BA362" i="1" s="1"/>
  <c r="BB362" i="1" s="1"/>
  <c r="AX507" i="1"/>
  <c r="AY1236" i="1"/>
  <c r="AZ1236" i="1" s="1"/>
  <c r="BA1236" i="1" s="1"/>
  <c r="BB1236" i="1" s="1"/>
  <c r="AX1956" i="1"/>
  <c r="AY1974" i="1"/>
  <c r="AZ1974" i="1" s="1"/>
  <c r="BA1974" i="1" s="1"/>
  <c r="BB1974" i="1" s="1"/>
  <c r="AY1530" i="1"/>
  <c r="AZ102" i="1"/>
  <c r="BA102" i="1" s="1"/>
  <c r="BB102" i="1" s="1"/>
  <c r="BS102" i="1" s="1"/>
  <c r="AZ2322" i="1"/>
  <c r="BA2322" i="1" s="1"/>
  <c r="BB2322" i="1" s="1"/>
  <c r="AZ1202" i="1"/>
  <c r="BA1202" i="1" s="1"/>
  <c r="BB1202" i="1" s="1"/>
  <c r="AZ1920" i="1"/>
  <c r="BA1920" i="1" s="1"/>
  <c r="BB1920" i="1" s="1"/>
  <c r="AZ2169" i="1"/>
  <c r="BA2169" i="1" s="1"/>
  <c r="BB2169" i="1" s="1"/>
  <c r="AZ919" i="1"/>
  <c r="BA919" i="1" s="1"/>
  <c r="AZ2011" i="1"/>
  <c r="BA2011" i="1" s="1"/>
  <c r="AZ2465" i="1"/>
  <c r="BA2465" i="1" s="1"/>
  <c r="BB2465" i="1" s="1"/>
  <c r="AZ741" i="1"/>
  <c r="BA741" i="1" s="1"/>
  <c r="BB741" i="1" s="1"/>
  <c r="AZ908" i="1"/>
  <c r="BA908" i="1" s="1"/>
  <c r="AZ1250" i="1"/>
  <c r="BA1250" i="1" s="1"/>
  <c r="BB1250" i="1" s="1"/>
  <c r="AZ600" i="1"/>
  <c r="BA600" i="1" s="1"/>
  <c r="BB600" i="1" s="1"/>
  <c r="AZ863" i="1"/>
  <c r="BA863" i="1" s="1"/>
  <c r="AZ426" i="1"/>
  <c r="BA426" i="1" s="1"/>
  <c r="AZ699" i="1"/>
  <c r="BA699" i="1" s="1"/>
  <c r="AZ1171" i="1"/>
  <c r="BA1171" i="1" s="1"/>
  <c r="BB1171" i="1" s="1"/>
  <c r="BS1171" i="1" s="1"/>
  <c r="AZ1506" i="1"/>
  <c r="BA1506" i="1" s="1"/>
  <c r="BB1506" i="1" s="1"/>
  <c r="AW2613" i="1"/>
  <c r="AW1813" i="1"/>
  <c r="AZ2038" i="1"/>
  <c r="BA2038" i="1" s="1"/>
  <c r="BB2038" i="1" s="1"/>
  <c r="BS2038" i="1" s="1"/>
  <c r="AX2286" i="1"/>
  <c r="AZ2286" i="1" s="1"/>
  <c r="BA2286" i="1" s="1"/>
  <c r="BB2286" i="1" s="1"/>
  <c r="BS2286" i="1" s="1"/>
  <c r="AY1541" i="1"/>
  <c r="AX1336" i="1"/>
  <c r="AY845" i="1"/>
  <c r="AX629" i="1"/>
  <c r="AX142" i="1"/>
  <c r="AX2160" i="1"/>
  <c r="AX1652" i="1"/>
  <c r="AY2286" i="1"/>
  <c r="AX155" i="1"/>
  <c r="AX500" i="1"/>
  <c r="AY2167" i="1"/>
  <c r="AZ2167" i="1" s="1"/>
  <c r="BA2167" i="1" s="1"/>
  <c r="BB2167" i="1" s="1"/>
  <c r="AY836" i="1"/>
  <c r="AZ1258" i="1"/>
  <c r="BA1258" i="1" s="1"/>
  <c r="AX610" i="1"/>
  <c r="AX1526" i="1"/>
  <c r="AX2173" i="1"/>
  <c r="AX2589" i="1"/>
  <c r="AZ1035" i="1"/>
  <c r="BA1035" i="1" s="1"/>
  <c r="BB1035" i="1" s="1"/>
  <c r="AW1652" i="1"/>
  <c r="AZ1652" i="1" s="1"/>
  <c r="BA1652" i="1" s="1"/>
  <c r="BB1652" i="1" s="1"/>
  <c r="AZ2028" i="1"/>
  <c r="BA2028" i="1" s="1"/>
  <c r="BB2028" i="1" s="1"/>
  <c r="AX2197" i="1"/>
  <c r="AZ2197" i="1" s="1"/>
  <c r="BA2197" i="1" s="1"/>
  <c r="AX712" i="1"/>
  <c r="AY2524" i="1"/>
  <c r="AX1162" i="1"/>
  <c r="AZ1162" i="1" s="1"/>
  <c r="BA1162" i="1" s="1"/>
  <c r="AX534" i="1"/>
  <c r="AX898" i="1"/>
  <c r="AZ898" i="1" s="1"/>
  <c r="BA898" i="1" s="1"/>
  <c r="BB898" i="1" s="1"/>
  <c r="AX1466" i="1"/>
  <c r="AX1406" i="1"/>
  <c r="AZ2012" i="1"/>
  <c r="BA2012" i="1" s="1"/>
  <c r="AZ334" i="1"/>
  <c r="BA334" i="1" s="1"/>
  <c r="BB334" i="1" s="1"/>
  <c r="AZ736" i="1"/>
  <c r="BA736" i="1" s="1"/>
  <c r="BB736" i="1" s="1"/>
  <c r="AZ1747" i="1"/>
  <c r="BA1747" i="1" s="1"/>
  <c r="BB1747" i="1" s="1"/>
  <c r="AW1830" i="1"/>
  <c r="AZ1830" i="1" s="1"/>
  <c r="BA1830" i="1" s="1"/>
  <c r="BB1830" i="1" s="1"/>
  <c r="BS1830" i="1" s="1"/>
  <c r="AZ868" i="1"/>
  <c r="BA868" i="1" s="1"/>
  <c r="AZ103" i="1"/>
  <c r="BA103" i="1" s="1"/>
  <c r="BB103" i="1" s="1"/>
  <c r="AW342" i="1"/>
  <c r="AZ467" i="1"/>
  <c r="BA467" i="1" s="1"/>
  <c r="BB467" i="1" s="1"/>
  <c r="AZ877" i="1"/>
  <c r="BA877" i="1" s="1"/>
  <c r="AZ1585" i="1"/>
  <c r="BA1585" i="1" s="1"/>
  <c r="BB1585" i="1" s="1"/>
  <c r="BS1585" i="1" s="1"/>
  <c r="AZ443" i="1"/>
  <c r="BA443" i="1" s="1"/>
  <c r="BB443" i="1" s="1"/>
  <c r="AZ2347" i="1"/>
  <c r="BA2347" i="1" s="1"/>
  <c r="BB2347" i="1" s="1"/>
  <c r="AW855" i="1"/>
  <c r="AZ855" i="1" s="1"/>
  <c r="BA855" i="1" s="1"/>
  <c r="BB855" i="1" s="1"/>
  <c r="AZ644" i="1"/>
  <c r="BA644" i="1" s="1"/>
  <c r="AZ1489" i="1"/>
  <c r="BA1489" i="1" s="1"/>
  <c r="AW1330" i="1"/>
  <c r="AZ837" i="1"/>
  <c r="BA837" i="1" s="1"/>
  <c r="AZ648" i="1"/>
  <c r="BA648" i="1" s="1"/>
  <c r="AZ766" i="1"/>
  <c r="BA766" i="1" s="1"/>
  <c r="BB766" i="1" s="1"/>
  <c r="AW301" i="1"/>
  <c r="AW522" i="1"/>
  <c r="AZ522" i="1" s="1"/>
  <c r="BA522" i="1" s="1"/>
  <c r="AZ1276" i="1"/>
  <c r="BA1276" i="1" s="1"/>
  <c r="BB1276" i="1" s="1"/>
  <c r="AZ1337" i="1"/>
  <c r="BA1337" i="1" s="1"/>
  <c r="AZ1567" i="1"/>
  <c r="BA1567" i="1" s="1"/>
  <c r="BB1567" i="1" s="1"/>
  <c r="AX1957" i="1"/>
  <c r="AY170" i="1"/>
  <c r="AX2597" i="1"/>
  <c r="AX522" i="1"/>
  <c r="AX1041" i="1"/>
  <c r="AY1041" i="1"/>
  <c r="AT2636" i="1"/>
  <c r="AS2636" i="1"/>
  <c r="AZ581" i="1"/>
  <c r="BA581" i="1" s="1"/>
  <c r="BB581" i="1" s="1"/>
  <c r="AZ841" i="1"/>
  <c r="BA841" i="1" s="1"/>
  <c r="AZ554" i="1"/>
  <c r="BA554" i="1" s="1"/>
  <c r="BB554" i="1" s="1"/>
  <c r="AZ1127" i="1"/>
  <c r="BA1127" i="1" s="1"/>
  <c r="BB1127" i="1" s="1"/>
  <c r="AZ2528" i="1"/>
  <c r="BA2528" i="1" s="1"/>
  <c r="BB2528" i="1" s="1"/>
  <c r="BS2528" i="1" s="1"/>
  <c r="AZ2206" i="1"/>
  <c r="BA2206" i="1" s="1"/>
  <c r="BB2206" i="1" s="1"/>
  <c r="BS2206" i="1" s="1"/>
  <c r="AX473" i="1"/>
  <c r="AZ819" i="1"/>
  <c r="BA819" i="1" s="1"/>
  <c r="AX1451" i="1"/>
  <c r="AZ1415" i="1"/>
  <c r="BA1415" i="1" s="1"/>
  <c r="BB1415" i="1" s="1"/>
  <c r="AZ2490" i="1"/>
  <c r="BA2490" i="1" s="1"/>
  <c r="AZ1754" i="1"/>
  <c r="BA1754" i="1" s="1"/>
  <c r="BB1754" i="1" s="1"/>
  <c r="AY1834" i="1"/>
  <c r="AX1481" i="1"/>
  <c r="AX1669" i="1"/>
  <c r="AZ1423" i="1"/>
  <c r="BA1423" i="1" s="1"/>
  <c r="AZ297" i="1"/>
  <c r="BA297" i="1" s="1"/>
  <c r="AZ2558" i="1"/>
  <c r="BA2558" i="1" s="1"/>
  <c r="AZ1613" i="1"/>
  <c r="BA1613" i="1" s="1"/>
  <c r="BB1613" i="1" s="1"/>
  <c r="AZ2526" i="1"/>
  <c r="BA2526" i="1" s="1"/>
  <c r="BB2526" i="1" s="1"/>
  <c r="BS2526" i="1" s="1"/>
  <c r="AW1654" i="1"/>
  <c r="AZ1936" i="1"/>
  <c r="BA1936" i="1" s="1"/>
  <c r="BB1936" i="1" s="1"/>
  <c r="AZ705" i="1"/>
  <c r="BA705" i="1" s="1"/>
  <c r="AX1442" i="1"/>
  <c r="AY1261" i="1"/>
  <c r="AZ1261" i="1" s="1"/>
  <c r="BA1261" i="1" s="1"/>
  <c r="AZ89" i="1"/>
  <c r="BA89" i="1" s="1"/>
  <c r="AZ1886" i="1"/>
  <c r="BA1886" i="1" s="1"/>
  <c r="BB1886" i="1" s="1"/>
  <c r="AX1496" i="1"/>
  <c r="AX1029" i="1"/>
  <c r="AX1217" i="1"/>
  <c r="AX502" i="1"/>
  <c r="AX2404" i="1"/>
  <c r="AZ2404" i="1" s="1"/>
  <c r="BA2404" i="1" s="1"/>
  <c r="BB2404" i="1" s="1"/>
  <c r="AY2309" i="1"/>
  <c r="AZ1196" i="1"/>
  <c r="BA1196" i="1" s="1"/>
  <c r="BB1196" i="1" s="1"/>
  <c r="AZ692" i="1"/>
  <c r="BA692" i="1" s="1"/>
  <c r="BB692" i="1" s="1"/>
  <c r="AZ598" i="1"/>
  <c r="BA598" i="1" s="1"/>
  <c r="BB598" i="1" s="1"/>
  <c r="BS598" i="1" s="1"/>
  <c r="AZ1914" i="1"/>
  <c r="BA1914" i="1" s="1"/>
  <c r="BB1914" i="1" s="1"/>
  <c r="AZ1979" i="1"/>
  <c r="BA1979" i="1" s="1"/>
  <c r="BB1979" i="1" s="1"/>
  <c r="AZ313" i="1"/>
  <c r="BA313" i="1" s="1"/>
  <c r="BB313" i="1" s="1"/>
  <c r="AZ2590" i="1"/>
  <c r="BA2590" i="1" s="1"/>
  <c r="BB2590" i="1" s="1"/>
  <c r="AW353" i="1"/>
  <c r="AZ353" i="1" s="1"/>
  <c r="BA353" i="1" s="1"/>
  <c r="BB353" i="1" s="1"/>
  <c r="AZ2295" i="1"/>
  <c r="BA2295" i="1" s="1"/>
  <c r="BB2295" i="1" s="1"/>
  <c r="AW1676" i="1"/>
  <c r="AX1346" i="1"/>
  <c r="AX367" i="1"/>
  <c r="AX401" i="1"/>
  <c r="AX1188" i="1"/>
  <c r="AX1507" i="1"/>
  <c r="AZ1507" i="1" s="1"/>
  <c r="BA1507" i="1" s="1"/>
  <c r="BB1507" i="1" s="1"/>
  <c r="AX836" i="1"/>
  <c r="AX752" i="1"/>
  <c r="AX1725" i="1"/>
  <c r="AY1716" i="1"/>
  <c r="AZ1716" i="1" s="1"/>
  <c r="BA1716" i="1" s="1"/>
  <c r="BB1716" i="1" s="1"/>
  <c r="AZ2543" i="1"/>
  <c r="BA2543" i="1" s="1"/>
  <c r="BB2543" i="1" s="1"/>
  <c r="AZ962" i="1"/>
  <c r="BA962" i="1" s="1"/>
  <c r="BB962" i="1" s="1"/>
  <c r="AZ1907" i="1"/>
  <c r="BA1907" i="1" s="1"/>
  <c r="BB1907" i="1" s="1"/>
  <c r="AZ2371" i="1"/>
  <c r="BA2371" i="1" s="1"/>
  <c r="BB2371" i="1" s="1"/>
  <c r="AZ378" i="1"/>
  <c r="BA378" i="1" s="1"/>
  <c r="BB378" i="1" s="1"/>
  <c r="AZ2358" i="1"/>
  <c r="BA2358" i="1" s="1"/>
  <c r="BB2358" i="1" s="1"/>
  <c r="AZ517" i="1"/>
  <c r="BA517" i="1" s="1"/>
  <c r="BB517" i="1" s="1"/>
  <c r="AZ2211" i="1"/>
  <c r="BA2211" i="1" s="1"/>
  <c r="AZ2535" i="1"/>
  <c r="BA2535" i="1" s="1"/>
  <c r="AZ852" i="1"/>
  <c r="BA852" i="1" s="1"/>
  <c r="BB852" i="1" s="1"/>
  <c r="AZ1166" i="1"/>
  <c r="BA1166" i="1" s="1"/>
  <c r="BB1166" i="1" s="1"/>
  <c r="AZ380" i="1"/>
  <c r="BA380" i="1" s="1"/>
  <c r="BB380" i="1" s="1"/>
  <c r="AZ2531" i="1"/>
  <c r="BA2531" i="1" s="1"/>
  <c r="AZ1919" i="1"/>
  <c r="BA1919" i="1" s="1"/>
  <c r="BB1919" i="1" s="1"/>
  <c r="AW2309" i="1"/>
  <c r="AW1346" i="1"/>
  <c r="AZ1346" i="1" s="1"/>
  <c r="BA1346" i="1" s="1"/>
  <c r="BB1346" i="1" s="1"/>
  <c r="AZ1887" i="1"/>
  <c r="BA1887" i="1" s="1"/>
  <c r="BB1887" i="1" s="1"/>
  <c r="AW1527" i="1"/>
  <c r="AW663" i="1"/>
  <c r="AX1528" i="1"/>
  <c r="AZ1528" i="1" s="1"/>
  <c r="BA1528" i="1" s="1"/>
  <c r="BB1528" i="1" s="1"/>
  <c r="AX486" i="1"/>
  <c r="AX128" i="1"/>
  <c r="AZ128" i="1" s="1"/>
  <c r="BA128" i="1" s="1"/>
  <c r="BB128" i="1" s="1"/>
  <c r="AX709" i="1"/>
  <c r="AZ709" i="1" s="1"/>
  <c r="BA709" i="1" s="1"/>
  <c r="BB709" i="1" s="1"/>
  <c r="AX402" i="1"/>
  <c r="AY367" i="1"/>
  <c r="AY1767" i="1"/>
  <c r="AZ1767" i="1" s="1"/>
  <c r="BA1767" i="1" s="1"/>
  <c r="BB1767" i="1" s="1"/>
  <c r="AY1507" i="1"/>
  <c r="AX413" i="1"/>
  <c r="AZ413" i="1" s="1"/>
  <c r="BA413" i="1" s="1"/>
  <c r="AZ1971" i="1"/>
  <c r="BA1971" i="1" s="1"/>
  <c r="BB1971" i="1" s="1"/>
  <c r="AZ845" i="1"/>
  <c r="BA845" i="1" s="1"/>
  <c r="AZ826" i="1"/>
  <c r="BA826" i="1" s="1"/>
  <c r="AZ2265" i="1"/>
  <c r="BA2265" i="1" s="1"/>
  <c r="AZ1303" i="1"/>
  <c r="BA1303" i="1" s="1"/>
  <c r="BB1303" i="1" s="1"/>
  <c r="AZ2427" i="1"/>
  <c r="BA2427" i="1" s="1"/>
  <c r="BB2427" i="1" s="1"/>
  <c r="AZ1518" i="1"/>
  <c r="BA1518" i="1" s="1"/>
  <c r="BB1518" i="1" s="1"/>
  <c r="AZ2395" i="1"/>
  <c r="BA2395" i="1" s="1"/>
  <c r="BB2395" i="1" s="1"/>
  <c r="AZ2479" i="1"/>
  <c r="BA2479" i="1" s="1"/>
  <c r="AZ1094" i="1"/>
  <c r="BA1094" i="1" s="1"/>
  <c r="BB1094" i="1" s="1"/>
  <c r="AW1819" i="1"/>
  <c r="AZ2027" i="1"/>
  <c r="BA2027" i="1" s="1"/>
  <c r="BB2027" i="1" s="1"/>
  <c r="AW486" i="1"/>
  <c r="AZ486" i="1" s="1"/>
  <c r="BA486" i="1" s="1"/>
  <c r="BB486" i="1" s="1"/>
  <c r="AZ546" i="1"/>
  <c r="BA546" i="1" s="1"/>
  <c r="BB546" i="1" s="1"/>
  <c r="AZ2145" i="1"/>
  <c r="BA2145" i="1" s="1"/>
  <c r="BB2145" i="1" s="1"/>
  <c r="AZ1579" i="1"/>
  <c r="BA1579" i="1" s="1"/>
  <c r="AZ2459" i="1"/>
  <c r="BA2459" i="1" s="1"/>
  <c r="BB2459" i="1" s="1"/>
  <c r="AW213" i="1"/>
  <c r="AZ1743" i="1"/>
  <c r="BA1743" i="1" s="1"/>
  <c r="BB1743" i="1" s="1"/>
  <c r="AZ772" i="1"/>
  <c r="BA772" i="1" s="1"/>
  <c r="BB772" i="1" s="1"/>
  <c r="AZ1906" i="1"/>
  <c r="BA1906" i="1" s="1"/>
  <c r="BB1906" i="1" s="1"/>
  <c r="AW1838" i="1"/>
  <c r="AY2148" i="1"/>
  <c r="AZ454" i="1"/>
  <c r="BA454" i="1" s="1"/>
  <c r="BB454" i="1" s="1"/>
  <c r="AZ2035" i="1"/>
  <c r="BA2035" i="1" s="1"/>
  <c r="BB2035" i="1" s="1"/>
  <c r="AX117" i="1"/>
  <c r="AZ117" i="1" s="1"/>
  <c r="BA117" i="1" s="1"/>
  <c r="AY1597" i="1"/>
  <c r="AZ1597" i="1" s="1"/>
  <c r="BA1597" i="1" s="1"/>
  <c r="BB1597" i="1" s="1"/>
  <c r="AY1808" i="1"/>
  <c r="AY1433" i="1"/>
  <c r="AZ1433" i="1" s="1"/>
  <c r="BA1433" i="1" s="1"/>
  <c r="BB1433" i="1" s="1"/>
  <c r="AZ395" i="1"/>
  <c r="BA395" i="1" s="1"/>
  <c r="BB395" i="1" s="1"/>
  <c r="AZ1606" i="1"/>
  <c r="BA1606" i="1" s="1"/>
  <c r="BB1606" i="1" s="1"/>
  <c r="AZ1957" i="1"/>
  <c r="BA1957" i="1" s="1"/>
  <c r="BB1957" i="1" s="1"/>
  <c r="AZ326" i="1"/>
  <c r="BA326" i="1" s="1"/>
  <c r="BB326" i="1" s="1"/>
  <c r="AZ944" i="1"/>
  <c r="BA944" i="1" s="1"/>
  <c r="AZ1990" i="1"/>
  <c r="BA1990" i="1" s="1"/>
  <c r="AZ1298" i="1"/>
  <c r="BA1298" i="1" s="1"/>
  <c r="BB1298" i="1" s="1"/>
  <c r="AW1440" i="1"/>
  <c r="AX748" i="1"/>
  <c r="AX855" i="1"/>
  <c r="AX1533" i="1"/>
  <c r="AZ1533" i="1" s="1"/>
  <c r="BA1533" i="1" s="1"/>
  <c r="BB1533" i="1" s="1"/>
  <c r="AX816" i="1"/>
  <c r="AX1303" i="1"/>
  <c r="AX1438" i="1"/>
  <c r="AX963" i="1"/>
  <c r="AY1224" i="1"/>
  <c r="AZ634" i="1"/>
  <c r="BA634" i="1" s="1"/>
  <c r="AZ916" i="1"/>
  <c r="BA916" i="1" s="1"/>
  <c r="AZ2482" i="1"/>
  <c r="BA2482" i="1" s="1"/>
  <c r="AZ105" i="1"/>
  <c r="BA105" i="1" s="1"/>
  <c r="BB105" i="1" s="1"/>
  <c r="AW1649" i="1"/>
  <c r="AZ437" i="1"/>
  <c r="BA437" i="1" s="1"/>
  <c r="AZ2513" i="1"/>
  <c r="BA2513" i="1" s="1"/>
  <c r="AZ567" i="1"/>
  <c r="BA567" i="1" s="1"/>
  <c r="BB567" i="1" s="1"/>
  <c r="AZ1557" i="1"/>
  <c r="BA1557" i="1" s="1"/>
  <c r="BB1557" i="1" s="1"/>
  <c r="AZ2054" i="1"/>
  <c r="BA2054" i="1" s="1"/>
  <c r="BB2054" i="1" s="1"/>
  <c r="BS2054" i="1" s="1"/>
  <c r="AZ1982" i="1"/>
  <c r="BA1982" i="1" s="1"/>
  <c r="BB1982" i="1" s="1"/>
  <c r="AZ1398" i="1"/>
  <c r="BA1398" i="1" s="1"/>
  <c r="BB1398" i="1" s="1"/>
  <c r="AZ2539" i="1"/>
  <c r="BA2539" i="1" s="1"/>
  <c r="BB2539" i="1" s="1"/>
  <c r="AZ587" i="1"/>
  <c r="BA587" i="1" s="1"/>
  <c r="BB587" i="1" s="1"/>
  <c r="AZ2064" i="1"/>
  <c r="BA2064" i="1" s="1"/>
  <c r="BB2064" i="1" s="1"/>
  <c r="AZ719" i="1"/>
  <c r="BA719" i="1" s="1"/>
  <c r="BB719" i="1" s="1"/>
  <c r="AZ1205" i="1"/>
  <c r="BA1205" i="1" s="1"/>
  <c r="BB1205" i="1" s="1"/>
  <c r="AZ1478" i="1"/>
  <c r="BA1478" i="1" s="1"/>
  <c r="BB1478" i="1" s="1"/>
  <c r="AZ433" i="1"/>
  <c r="BA433" i="1" s="1"/>
  <c r="AW1438" i="1"/>
  <c r="AX225" i="1"/>
  <c r="AW397" i="1"/>
  <c r="AZ839" i="1"/>
  <c r="BA839" i="1" s="1"/>
  <c r="AW1842" i="1"/>
  <c r="AZ1842" i="1" s="1"/>
  <c r="BA1842" i="1" s="1"/>
  <c r="BB1842" i="1" s="1"/>
  <c r="AZ1061" i="1"/>
  <c r="BA1061" i="1" s="1"/>
  <c r="BB1061" i="1" s="1"/>
  <c r="AZ1516" i="1"/>
  <c r="BA1516" i="1" s="1"/>
  <c r="BB1516" i="1" s="1"/>
  <c r="AY1024" i="1"/>
  <c r="AZ1024" i="1" s="1"/>
  <c r="BA1024" i="1" s="1"/>
  <c r="BB1024" i="1" s="1"/>
  <c r="AX488" i="1"/>
  <c r="AX1246" i="1"/>
  <c r="AX1071" i="1"/>
  <c r="AX1384" i="1"/>
  <c r="AX1424" i="1"/>
  <c r="AX153" i="1"/>
  <c r="AX112" i="1"/>
  <c r="AZ112" i="1" s="1"/>
  <c r="BA112" i="1" s="1"/>
  <c r="AX848" i="1"/>
  <c r="AX1444" i="1"/>
  <c r="AX1685" i="1"/>
  <c r="AX1201" i="1"/>
  <c r="AZ1426" i="1"/>
  <c r="BA1426" i="1" s="1"/>
  <c r="AZ724" i="1"/>
  <c r="BA724" i="1" s="1"/>
  <c r="BB724" i="1" s="1"/>
  <c r="AZ2516" i="1"/>
  <c r="BA2516" i="1" s="1"/>
  <c r="AZ1386" i="1"/>
  <c r="BA1386" i="1" s="1"/>
  <c r="BB1386" i="1" s="1"/>
  <c r="AW1691" i="1"/>
  <c r="AZ1691" i="1" s="1"/>
  <c r="BA1691" i="1" s="1"/>
  <c r="AZ1564" i="1"/>
  <c r="BA1564" i="1" s="1"/>
  <c r="BB1564" i="1" s="1"/>
  <c r="AZ2319" i="1"/>
  <c r="BA2319" i="1" s="1"/>
  <c r="BB2319" i="1" s="1"/>
  <c r="AZ2442" i="1"/>
  <c r="BA2442" i="1" s="1"/>
  <c r="BB2442" i="1" s="1"/>
  <c r="AZ2363" i="1"/>
  <c r="BA2363" i="1" s="1"/>
  <c r="BB2363" i="1" s="1"/>
  <c r="AZ349" i="1"/>
  <c r="BA349" i="1" s="1"/>
  <c r="BB349" i="1" s="1"/>
  <c r="AW1828" i="1"/>
  <c r="AZ1828" i="1" s="1"/>
  <c r="BA1828" i="1" s="1"/>
  <c r="BB1828" i="1" s="1"/>
  <c r="AZ1707" i="1"/>
  <c r="BA1707" i="1" s="1"/>
  <c r="AZ122" i="1"/>
  <c r="BA122" i="1" s="1"/>
  <c r="BB122" i="1" s="1"/>
  <c r="AZ980" i="1"/>
  <c r="BA980" i="1" s="1"/>
  <c r="BB980" i="1" s="1"/>
  <c r="AZ937" i="1"/>
  <c r="BA937" i="1" s="1"/>
  <c r="AW876" i="1"/>
  <c r="AZ813" i="1"/>
  <c r="BA813" i="1" s="1"/>
  <c r="BB813" i="1" s="1"/>
  <c r="AW647" i="1"/>
  <c r="AZ920" i="1"/>
  <c r="BA920" i="1" s="1"/>
  <c r="AW611" i="1"/>
  <c r="AZ611" i="1" s="1"/>
  <c r="BA611" i="1" s="1"/>
  <c r="BB611" i="1" s="1"/>
  <c r="AX645" i="1"/>
  <c r="AX876" i="1"/>
  <c r="AX1043" i="1"/>
  <c r="AX1684" i="1"/>
  <c r="AX2000" i="1"/>
  <c r="AX179" i="1"/>
  <c r="AY1451" i="1"/>
  <c r="AY520" i="1"/>
  <c r="AZ520" i="1" s="1"/>
  <c r="BA520" i="1" s="1"/>
  <c r="BB520" i="1" s="1"/>
  <c r="AZ404" i="1"/>
  <c r="BA404" i="1" s="1"/>
  <c r="AZ2504" i="1"/>
  <c r="BA2504" i="1" s="1"/>
  <c r="BB2504" i="1" s="1"/>
  <c r="AX1808" i="1"/>
  <c r="AX807" i="1"/>
  <c r="AX180" i="1"/>
  <c r="AX2598" i="1"/>
  <c r="AZ2087" i="1"/>
  <c r="BA2087" i="1" s="1"/>
  <c r="AZ560" i="1"/>
  <c r="BA560" i="1" s="1"/>
  <c r="BB560" i="1" s="1"/>
  <c r="AZ739" i="1"/>
  <c r="BA739" i="1" s="1"/>
  <c r="BB739" i="1" s="1"/>
  <c r="AZ2292" i="1"/>
  <c r="BA2292" i="1" s="1"/>
  <c r="BB2292" i="1" s="1"/>
  <c r="AZ1273" i="1"/>
  <c r="BA1273" i="1" s="1"/>
  <c r="BB1273" i="1" s="1"/>
  <c r="AZ1208" i="1"/>
  <c r="BA1208" i="1" s="1"/>
  <c r="BB1208" i="1" s="1"/>
  <c r="AZ2502" i="1"/>
  <c r="BA2502" i="1" s="1"/>
  <c r="BB2502" i="1" s="1"/>
  <c r="AW459" i="1"/>
  <c r="AZ1159" i="1"/>
  <c r="BA1159" i="1" s="1"/>
  <c r="AW180" i="1"/>
  <c r="AZ180" i="1" s="1"/>
  <c r="BA180" i="1" s="1"/>
  <c r="BB180" i="1" s="1"/>
  <c r="AX459" i="1"/>
  <c r="AX1374" i="1"/>
  <c r="AZ1374" i="1" s="1"/>
  <c r="BA1374" i="1" s="1"/>
  <c r="AX1368" i="1"/>
  <c r="AX2296" i="1"/>
  <c r="AX1076" i="1"/>
  <c r="AZ1076" i="1" s="1"/>
  <c r="BA1076" i="1" s="1"/>
  <c r="BB1076" i="1" s="1"/>
  <c r="AX1960" i="1"/>
  <c r="AX1738" i="1"/>
  <c r="AY1544" i="1"/>
  <c r="AZ1544" i="1" s="1"/>
  <c r="BA1544" i="1" s="1"/>
  <c r="BB1544" i="1" s="1"/>
  <c r="BS1544" i="1" s="1"/>
  <c r="AY1503" i="1"/>
  <c r="AX2521" i="1"/>
  <c r="AZ2521" i="1" s="1"/>
  <c r="BA2521" i="1" s="1"/>
  <c r="BB2521" i="1" s="1"/>
  <c r="AX116" i="1"/>
  <c r="AZ116" i="1" s="1"/>
  <c r="BA116" i="1" s="1"/>
  <c r="AY2616" i="1"/>
  <c r="AX2616" i="1"/>
  <c r="AZ1956" i="1"/>
  <c r="BA1956" i="1" s="1"/>
  <c r="BB1956" i="1" s="1"/>
  <c r="AZ118" i="1"/>
  <c r="BA118" i="1" s="1"/>
  <c r="AZ1680" i="1"/>
  <c r="BA1680" i="1" s="1"/>
  <c r="BB1680" i="1" s="1"/>
  <c r="AZ1038" i="1"/>
  <c r="BA1038" i="1" s="1"/>
  <c r="BB1038" i="1" s="1"/>
  <c r="AZ2595" i="1"/>
  <c r="BA2595" i="1" s="1"/>
  <c r="BB2595" i="1" s="1"/>
  <c r="AZ1176" i="1"/>
  <c r="BA1176" i="1" s="1"/>
  <c r="BB1176" i="1" s="1"/>
  <c r="AZ2248" i="1"/>
  <c r="BA2248" i="1" s="1"/>
  <c r="BB2248" i="1" s="1"/>
  <c r="AZ904" i="1"/>
  <c r="BA904" i="1" s="1"/>
  <c r="AW1742" i="1"/>
  <c r="AZ501" i="1"/>
  <c r="BA501" i="1" s="1"/>
  <c r="BB501" i="1" s="1"/>
  <c r="AZ1248" i="1"/>
  <c r="BA1248" i="1" s="1"/>
  <c r="BB1248" i="1" s="1"/>
  <c r="AX838" i="1"/>
  <c r="AZ838" i="1" s="1"/>
  <c r="BA838" i="1" s="1"/>
  <c r="AX860" i="1"/>
  <c r="AZ860" i="1" s="1"/>
  <c r="BA860" i="1" s="1"/>
  <c r="AX1440" i="1"/>
  <c r="AY1407" i="1"/>
  <c r="AZ1407" i="1" s="1"/>
  <c r="BA1407" i="1" s="1"/>
  <c r="AX638" i="1"/>
  <c r="AX1224" i="1"/>
  <c r="AX107" i="1"/>
  <c r="AX1386" i="1"/>
  <c r="AX2170" i="1"/>
  <c r="AX611" i="1"/>
  <c r="AX1109" i="1"/>
  <c r="AX2500" i="1"/>
  <c r="AZ2500" i="1" s="1"/>
  <c r="BA2500" i="1" s="1"/>
  <c r="AY2500" i="1"/>
  <c r="AZ823" i="1"/>
  <c r="BA823" i="1" s="1"/>
  <c r="AZ1684" i="1"/>
  <c r="BA1684" i="1" s="1"/>
  <c r="BB1684" i="1" s="1"/>
  <c r="BS1685" i="1" s="1"/>
  <c r="AZ881" i="1"/>
  <c r="BA881" i="1" s="1"/>
  <c r="AZ2421" i="1"/>
  <c r="BA2421" i="1" s="1"/>
  <c r="BB2421" i="1" s="1"/>
  <c r="BS2421" i="1" s="1"/>
  <c r="AZ1138" i="1"/>
  <c r="BA1138" i="1" s="1"/>
  <c r="BB1138" i="1" s="1"/>
  <c r="AZ179" i="1"/>
  <c r="BA179" i="1" s="1"/>
  <c r="BB179" i="1" s="1"/>
  <c r="AZ922" i="1"/>
  <c r="BA922" i="1" s="1"/>
  <c r="AZ1751" i="1"/>
  <c r="BA1751" i="1" s="1"/>
  <c r="BB1751" i="1" s="1"/>
  <c r="AZ1251" i="1"/>
  <c r="BA1251" i="1" s="1"/>
  <c r="BB1251" i="1" s="1"/>
  <c r="AZ675" i="1"/>
  <c r="BA675" i="1" s="1"/>
  <c r="BB675" i="1" s="1"/>
  <c r="AZ693" i="1"/>
  <c r="BA693" i="1" s="1"/>
  <c r="BB693" i="1" s="1"/>
  <c r="AZ2598" i="1"/>
  <c r="BA2598" i="1" s="1"/>
  <c r="BB2598" i="1" s="1"/>
  <c r="AX946" i="1"/>
  <c r="AX1273" i="1"/>
  <c r="AX1900" i="1"/>
  <c r="AY1813" i="1"/>
  <c r="AY1981" i="1"/>
  <c r="AZ1918" i="1"/>
  <c r="BA1918" i="1" s="1"/>
  <c r="BB1918" i="1" s="1"/>
  <c r="BS1918" i="1" s="1"/>
  <c r="AZ1022" i="1"/>
  <c r="BA1022" i="1" s="1"/>
  <c r="BB1022" i="1" s="1"/>
  <c r="AZ590" i="1"/>
  <c r="BA590" i="1" s="1"/>
  <c r="BB590" i="1" s="1"/>
  <c r="AZ1102" i="1"/>
  <c r="BA1102" i="1" s="1"/>
  <c r="BB1102" i="1" s="1"/>
  <c r="AZ323" i="1"/>
  <c r="BA323" i="1" s="1"/>
  <c r="BB323" i="1" s="1"/>
  <c r="AZ1961" i="1"/>
  <c r="BA1961" i="1" s="1"/>
  <c r="BB1961" i="1" s="1"/>
  <c r="AX1716" i="1"/>
  <c r="AW1449" i="1"/>
  <c r="AZ194" i="1"/>
  <c r="BA194" i="1" s="1"/>
  <c r="BB194" i="1" s="1"/>
  <c r="AZ1078" i="1"/>
  <c r="BA1078" i="1" s="1"/>
  <c r="BB1078" i="1" s="1"/>
  <c r="AZ1340" i="1"/>
  <c r="BA1340" i="1" s="1"/>
  <c r="AZ310" i="1"/>
  <c r="BA310" i="1" s="1"/>
  <c r="BB310" i="1" s="1"/>
  <c r="AZ604" i="1"/>
  <c r="BA604" i="1" s="1"/>
  <c r="BB604" i="1" s="1"/>
  <c r="AZ1964" i="1"/>
  <c r="BA1964" i="1" s="1"/>
  <c r="BB1964" i="1" s="1"/>
  <c r="AZ1338" i="1"/>
  <c r="BA1338" i="1" s="1"/>
  <c r="AZ1348" i="1"/>
  <c r="BA1348" i="1" s="1"/>
  <c r="BB1348" i="1" s="1"/>
  <c r="AX169" i="1"/>
  <c r="AY800" i="1"/>
  <c r="AZ800" i="1" s="1"/>
  <c r="BA800" i="1" s="1"/>
  <c r="BB800" i="1" s="1"/>
  <c r="BS800" i="1" s="1"/>
  <c r="AX2338" i="1"/>
  <c r="AY2338" i="1"/>
  <c r="AZ2338" i="1" s="1"/>
  <c r="BA2338" i="1" s="1"/>
  <c r="BB2338" i="1" s="1"/>
  <c r="AZ1009" i="1"/>
  <c r="BA1009" i="1" s="1"/>
  <c r="BB1009" i="1" s="1"/>
  <c r="AZ360" i="1"/>
  <c r="BA360" i="1" s="1"/>
  <c r="BB360" i="1" s="1"/>
  <c r="AW1499" i="1"/>
  <c r="AZ1355" i="1"/>
  <c r="BA1355" i="1" s="1"/>
  <c r="BB1355" i="1" s="1"/>
  <c r="AZ941" i="1"/>
  <c r="BA941" i="1" s="1"/>
  <c r="AZ1872" i="1"/>
  <c r="BA1872" i="1" s="1"/>
  <c r="BB1872" i="1" s="1"/>
  <c r="AZ287" i="1"/>
  <c r="BA287" i="1" s="1"/>
  <c r="BB287" i="1" s="1"/>
  <c r="AZ1269" i="1"/>
  <c r="BA1269" i="1" s="1"/>
  <c r="BB1269" i="1" s="1"/>
  <c r="AW1849" i="1"/>
  <c r="AZ1849" i="1" s="1"/>
  <c r="BA1849" i="1" s="1"/>
  <c r="BB1849" i="1" s="1"/>
  <c r="AZ992" i="1"/>
  <c r="BA992" i="1" s="1"/>
  <c r="BB992" i="1" s="1"/>
  <c r="AX99" i="1"/>
  <c r="AX1852" i="1"/>
  <c r="AX356" i="1"/>
  <c r="AX1745" i="1"/>
  <c r="AY2280" i="1"/>
  <c r="AZ1037" i="1"/>
  <c r="BA1037" i="1" s="1"/>
  <c r="BB1037" i="1" s="1"/>
  <c r="AW1833" i="1"/>
  <c r="AZ2199" i="1"/>
  <c r="BA2199" i="1" s="1"/>
  <c r="AZ2458" i="1"/>
  <c r="BA2458" i="1" s="1"/>
  <c r="BB2458" i="1" s="1"/>
  <c r="BS2458" i="1" s="1"/>
  <c r="AZ1445" i="1"/>
  <c r="BA1445" i="1" s="1"/>
  <c r="BB1445" i="1" s="1"/>
  <c r="AZ332" i="1"/>
  <c r="BA332" i="1" s="1"/>
  <c r="BB332" i="1" s="1"/>
  <c r="AZ728" i="1"/>
  <c r="BA728" i="1" s="1"/>
  <c r="BB728" i="1" s="1"/>
  <c r="AZ674" i="1"/>
  <c r="BA674" i="1" s="1"/>
  <c r="BB674" i="1" s="1"/>
  <c r="AZ248" i="1"/>
  <c r="BA248" i="1" s="1"/>
  <c r="BB248" i="1" s="1"/>
  <c r="AZ1500" i="1"/>
  <c r="BA1500" i="1" s="1"/>
  <c r="AZ458" i="1"/>
  <c r="BA458" i="1" s="1"/>
  <c r="AY1449" i="1"/>
  <c r="AX655" i="1"/>
  <c r="AY1852" i="1"/>
  <c r="AZ1852" i="1" s="1"/>
  <c r="BA1852" i="1" s="1"/>
  <c r="BB1852" i="1" s="1"/>
  <c r="AZ734" i="1"/>
  <c r="BA734" i="1" s="1"/>
  <c r="BB734" i="1" s="1"/>
  <c r="BS734" i="1" s="1"/>
  <c r="AZ1439" i="1"/>
  <c r="BA1439" i="1" s="1"/>
  <c r="BB1439" i="1" s="1"/>
  <c r="AZ351" i="1"/>
  <c r="BA351" i="1" s="1"/>
  <c r="BB351" i="1" s="1"/>
  <c r="AZ1036" i="1"/>
  <c r="BA1036" i="1" s="1"/>
  <c r="BB1036" i="1" s="1"/>
  <c r="AZ1513" i="1"/>
  <c r="BA1513" i="1" s="1"/>
  <c r="BB1513" i="1" s="1"/>
  <c r="AZ352" i="1"/>
  <c r="BA352" i="1" s="1"/>
  <c r="BB352" i="1" s="1"/>
  <c r="AZ1045" i="1"/>
  <c r="BA1045" i="1" s="1"/>
  <c r="BB1045" i="1" s="1"/>
  <c r="BS1045" i="1" s="1"/>
  <c r="AZ1745" i="1"/>
  <c r="BA1745" i="1" s="1"/>
  <c r="BB1745" i="1" s="1"/>
  <c r="AW1519" i="1"/>
  <c r="AZ2579" i="1"/>
  <c r="BA2579" i="1" s="1"/>
  <c r="BB2579" i="1" s="1"/>
  <c r="AX619" i="1"/>
  <c r="AX1397" i="1"/>
  <c r="AX663" i="1"/>
  <c r="AX1037" i="1"/>
  <c r="AX158" i="1"/>
  <c r="AX2175" i="1"/>
  <c r="AY1519" i="1"/>
  <c r="AX1421" i="1"/>
  <c r="AZ1421" i="1" s="1"/>
  <c r="BA1421" i="1" s="1"/>
  <c r="BB1421" i="1" s="1"/>
  <c r="AY1499" i="1"/>
  <c r="AX894" i="1"/>
  <c r="AX744" i="1"/>
  <c r="AZ1712" i="1"/>
  <c r="BA1712" i="1" s="1"/>
  <c r="BB1712" i="1" s="1"/>
  <c r="AZ2160" i="1"/>
  <c r="BA2160" i="1" s="1"/>
  <c r="AZ797" i="1"/>
  <c r="BA797" i="1" s="1"/>
  <c r="BB797" i="1" s="1"/>
  <c r="AZ825" i="1"/>
  <c r="BA825" i="1" s="1"/>
  <c r="AZ1203" i="1"/>
  <c r="BA1203" i="1" s="1"/>
  <c r="BB1203" i="1" s="1"/>
  <c r="AZ480" i="1"/>
  <c r="BA480" i="1" s="1"/>
  <c r="BB480" i="1" s="1"/>
  <c r="BS480" i="1" s="1"/>
  <c r="AZ2104" i="1"/>
  <c r="BA2104" i="1" s="1"/>
  <c r="AZ821" i="1"/>
  <c r="BA821" i="1" s="1"/>
  <c r="AZ1895" i="1"/>
  <c r="BA1895" i="1" s="1"/>
  <c r="BB1895" i="1" s="1"/>
  <c r="AW1498" i="1"/>
  <c r="AZ1072" i="1"/>
  <c r="BA1072" i="1" s="1"/>
  <c r="AZ1103" i="1"/>
  <c r="BA1103" i="1" s="1"/>
  <c r="BB1103" i="1" s="1"/>
  <c r="AW405" i="1"/>
  <c r="AX171" i="1"/>
  <c r="AX1356" i="1"/>
  <c r="AY1377" i="1"/>
  <c r="AX1028" i="1"/>
  <c r="AX730" i="1"/>
  <c r="AX2313" i="1"/>
  <c r="AX1338" i="1"/>
  <c r="AZ1471" i="1"/>
  <c r="BA1471" i="1" s="1"/>
  <c r="BB1471" i="1" s="1"/>
  <c r="AZ195" i="1"/>
  <c r="BA195" i="1" s="1"/>
  <c r="BB195" i="1" s="1"/>
  <c r="AZ998" i="1"/>
  <c r="BA998" i="1" s="1"/>
  <c r="BB998" i="1" s="1"/>
  <c r="AZ1495" i="1"/>
  <c r="BA1495" i="1" s="1"/>
  <c r="AZ1604" i="1"/>
  <c r="BA1604" i="1" s="1"/>
  <c r="BB1604" i="1" s="1"/>
  <c r="AZ1397" i="1"/>
  <c r="BA1397" i="1" s="1"/>
  <c r="BB1397" i="1" s="1"/>
  <c r="AZ240" i="1"/>
  <c r="BA240" i="1" s="1"/>
  <c r="BB240" i="1" s="1"/>
  <c r="BS240" i="1" s="1"/>
  <c r="AZ1602" i="1"/>
  <c r="BA1602" i="1" s="1"/>
  <c r="BB1602" i="1" s="1"/>
  <c r="AZ2317" i="1"/>
  <c r="BA2317" i="1" s="1"/>
  <c r="AZ1387" i="1"/>
  <c r="BA1387" i="1" s="1"/>
  <c r="BB1387" i="1" s="1"/>
  <c r="AZ244" i="1"/>
  <c r="BA244" i="1" s="1"/>
  <c r="BB244" i="1" s="1"/>
  <c r="AZ2118" i="1"/>
  <c r="BA2118" i="1" s="1"/>
  <c r="BB2118" i="1" s="1"/>
  <c r="BS2118" i="1" s="1"/>
  <c r="AZ2303" i="1"/>
  <c r="BA2303" i="1" s="1"/>
  <c r="BB2303" i="1" s="1"/>
  <c r="BS2303" i="1" s="1"/>
  <c r="AW1696" i="1"/>
  <c r="AZ1696" i="1" s="1"/>
  <c r="BA1696" i="1" s="1"/>
  <c r="AZ828" i="1"/>
  <c r="BA828" i="1" s="1"/>
  <c r="AZ1503" i="1"/>
  <c r="BA1503" i="1" s="1"/>
  <c r="AZ1117" i="1"/>
  <c r="BA1117" i="1" s="1"/>
  <c r="BB1117" i="1" s="1"/>
  <c r="AZ1314" i="1"/>
  <c r="BA1314" i="1" s="1"/>
  <c r="BB1314" i="1" s="1"/>
  <c r="AZ2193" i="1"/>
  <c r="BA2193" i="1" s="1"/>
  <c r="AY1686" i="1"/>
  <c r="AZ1686" i="1" s="1"/>
  <c r="BA1686" i="1" s="1"/>
  <c r="BB1686" i="1" s="1"/>
  <c r="AZ2101" i="1"/>
  <c r="BA2101" i="1" s="1"/>
  <c r="AY2404" i="1"/>
  <c r="AZ781" i="1"/>
  <c r="BA781" i="1" s="1"/>
  <c r="BB781" i="1" s="1"/>
  <c r="AZ2549" i="1"/>
  <c r="BA2549" i="1" s="1"/>
  <c r="AZ994" i="1"/>
  <c r="BA994" i="1" s="1"/>
  <c r="BB994" i="1" s="1"/>
  <c r="AW1820" i="1"/>
  <c r="AZ653" i="1"/>
  <c r="BA653" i="1" s="1"/>
  <c r="BB653" i="1" s="1"/>
  <c r="AZ2409" i="1"/>
  <c r="BA2409" i="1" s="1"/>
  <c r="AZ2098" i="1"/>
  <c r="BA2098" i="1" s="1"/>
  <c r="AZ848" i="1"/>
  <c r="BA848" i="1" s="1"/>
  <c r="AZ575" i="1"/>
  <c r="BA575" i="1" s="1"/>
  <c r="BB575" i="1" s="1"/>
  <c r="AZ1946" i="1"/>
  <c r="BA1946" i="1" s="1"/>
  <c r="BB1946" i="1" s="1"/>
  <c r="AZ708" i="1"/>
  <c r="BA708" i="1" s="1"/>
  <c r="AZ1628" i="1"/>
  <c r="BA1628" i="1" s="1"/>
  <c r="BB1628" i="1" s="1"/>
  <c r="AZ1364" i="1"/>
  <c r="BA1364" i="1" s="1"/>
  <c r="BB1364" i="1" s="1"/>
  <c r="AZ1501" i="1"/>
  <c r="BA1501" i="1" s="1"/>
  <c r="AZ805" i="1"/>
  <c r="BA805" i="1" s="1"/>
  <c r="BB805" i="1" s="1"/>
  <c r="AZ2059" i="1"/>
  <c r="BA2059" i="1" s="1"/>
  <c r="BB2059" i="1" s="1"/>
  <c r="AZ1548" i="1"/>
  <c r="BA1548" i="1" s="1"/>
  <c r="BB1548" i="1" s="1"/>
  <c r="AZ1112" i="1"/>
  <c r="BA1112" i="1" s="1"/>
  <c r="BB1112" i="1" s="1"/>
  <c r="AZ578" i="1"/>
  <c r="BA578" i="1" s="1"/>
  <c r="BB578" i="1" s="1"/>
  <c r="BS578" i="1" s="1"/>
  <c r="AZ1928" i="1"/>
  <c r="BA1928" i="1" s="1"/>
  <c r="AW1864" i="1"/>
  <c r="AZ1864" i="1" s="1"/>
  <c r="BA1864" i="1" s="1"/>
  <c r="BB1864" i="1" s="1"/>
  <c r="AZ227" i="1"/>
  <c r="BA227" i="1" s="1"/>
  <c r="BB227" i="1" s="1"/>
  <c r="BS227" i="1" s="1"/>
  <c r="AZ1549" i="1"/>
  <c r="BA1549" i="1" s="1"/>
  <c r="BB1549" i="1" s="1"/>
  <c r="AZ1030" i="1"/>
  <c r="BA1030" i="1" s="1"/>
  <c r="BB1030" i="1" s="1"/>
  <c r="AZ2345" i="1"/>
  <c r="BA2345" i="1" s="1"/>
  <c r="BB2345" i="1" s="1"/>
  <c r="AW1845" i="1"/>
  <c r="AZ1845" i="1" s="1"/>
  <c r="BA1845" i="1" s="1"/>
  <c r="BB1845" i="1" s="1"/>
  <c r="AZ2238" i="1"/>
  <c r="BA2238" i="1" s="1"/>
  <c r="BB2238" i="1" s="1"/>
  <c r="AZ555" i="1"/>
  <c r="BA555" i="1" s="1"/>
  <c r="BB555" i="1" s="1"/>
  <c r="AZ2471" i="1"/>
  <c r="BA2471" i="1" s="1"/>
  <c r="BB2471" i="1" s="1"/>
  <c r="AZ470" i="1"/>
  <c r="BA470" i="1" s="1"/>
  <c r="BB470" i="1" s="1"/>
  <c r="AZ2411" i="1"/>
  <c r="BA2411" i="1" s="1"/>
  <c r="BB2411" i="1" s="1"/>
  <c r="BS2411" i="1" s="1"/>
  <c r="AW1851" i="1"/>
  <c r="AZ1851" i="1" s="1"/>
  <c r="BA1851" i="1" s="1"/>
  <c r="BB1851" i="1" s="1"/>
  <c r="AZ2510" i="1"/>
  <c r="BA2510" i="1" s="1"/>
  <c r="BB2510" i="1" s="1"/>
  <c r="AZ753" i="1"/>
  <c r="BA753" i="1" s="1"/>
  <c r="BB753" i="1" s="1"/>
  <c r="AZ902" i="1"/>
  <c r="BA902" i="1" s="1"/>
  <c r="AZ1071" i="1"/>
  <c r="BA1071" i="1" s="1"/>
  <c r="BB1071" i="1" s="1"/>
  <c r="AZ1703" i="1"/>
  <c r="BA1703" i="1" s="1"/>
  <c r="AZ652" i="1"/>
  <c r="BA652" i="1" s="1"/>
  <c r="BB652" i="1" s="1"/>
  <c r="BS652" i="1" s="1"/>
  <c r="AZ1459" i="1"/>
  <c r="BA1459" i="1" s="1"/>
  <c r="AW1865" i="1"/>
  <c r="AZ272" i="1"/>
  <c r="BA272" i="1" s="1"/>
  <c r="BB272" i="1" s="1"/>
  <c r="AZ276" i="1"/>
  <c r="BA276" i="1" s="1"/>
  <c r="BB276" i="1" s="1"/>
  <c r="AX1861" i="1"/>
  <c r="AZ1921" i="1"/>
  <c r="BA1921" i="1" s="1"/>
  <c r="BB1921" i="1" s="1"/>
  <c r="AZ1958" i="1"/>
  <c r="BA1958" i="1" s="1"/>
  <c r="BB1958" i="1" s="1"/>
  <c r="AZ1484" i="1"/>
  <c r="BA1484" i="1" s="1"/>
  <c r="BB1484" i="1" s="1"/>
  <c r="BS1484" i="1" s="1"/>
  <c r="AW1866" i="1"/>
  <c r="AZ1866" i="1" s="1"/>
  <c r="BA1866" i="1" s="1"/>
  <c r="BB1866" i="1" s="1"/>
  <c r="AZ1064" i="1"/>
  <c r="BA1064" i="1" s="1"/>
  <c r="BB1064" i="1" s="1"/>
  <c r="AZ905" i="1"/>
  <c r="BA905" i="1" s="1"/>
  <c r="AZ2156" i="1"/>
  <c r="BA2156" i="1" s="1"/>
  <c r="AZ1723" i="1"/>
  <c r="BA1723" i="1" s="1"/>
  <c r="AZ2100" i="1"/>
  <c r="BA2100" i="1" s="1"/>
  <c r="AZ1659" i="1"/>
  <c r="BA1659" i="1" s="1"/>
  <c r="BB1659" i="1" s="1"/>
  <c r="AZ1013" i="1"/>
  <c r="BA1013" i="1" s="1"/>
  <c r="BB1013" i="1" s="1"/>
  <c r="AZ2599" i="1"/>
  <c r="BA2599" i="1" s="1"/>
  <c r="BB2599" i="1" s="1"/>
  <c r="AZ1435" i="1"/>
  <c r="BA1435" i="1" s="1"/>
  <c r="BB1435" i="1" s="1"/>
  <c r="AZ104" i="1"/>
  <c r="BA104" i="1" s="1"/>
  <c r="BB104" i="1" s="1"/>
  <c r="BS104" i="1" s="1"/>
  <c r="AZ1188" i="1"/>
  <c r="BA1188" i="1" s="1"/>
  <c r="BB1188" i="1" s="1"/>
  <c r="AZ2083" i="1"/>
  <c r="BA2083" i="1" s="1"/>
  <c r="AZ1254" i="1"/>
  <c r="BA1254" i="1" s="1"/>
  <c r="BB1254" i="1" s="1"/>
  <c r="AZ816" i="1"/>
  <c r="BA816" i="1" s="1"/>
  <c r="BB816" i="1" s="1"/>
  <c r="AZ1605" i="1"/>
  <c r="BA1605" i="1" s="1"/>
  <c r="BB1605" i="1" s="1"/>
  <c r="AZ1515" i="1"/>
  <c r="BA1515" i="1" s="1"/>
  <c r="BB1515" i="1" s="1"/>
  <c r="AZ1475" i="1"/>
  <c r="BA1475" i="1" s="1"/>
  <c r="BB1475" i="1" s="1"/>
  <c r="BS1475" i="1" s="1"/>
  <c r="AZ2508" i="1"/>
  <c r="BA2508" i="1" s="1"/>
  <c r="BB2508" i="1" s="1"/>
  <c r="AZ164" i="1"/>
  <c r="BA164" i="1" s="1"/>
  <c r="AZ1774" i="1"/>
  <c r="BA1774" i="1" s="1"/>
  <c r="BB1774" i="1" s="1"/>
  <c r="AZ1708" i="1"/>
  <c r="BA1708" i="1" s="1"/>
  <c r="AZ2290" i="1"/>
  <c r="BA2290" i="1" s="1"/>
  <c r="BB2290" i="1" s="1"/>
  <c r="AZ792" i="1"/>
  <c r="BA792" i="1" s="1"/>
  <c r="BB792" i="1" s="1"/>
  <c r="AZ1693" i="1"/>
  <c r="BA1693" i="1" s="1"/>
  <c r="AZ1740" i="1"/>
  <c r="BA1740" i="1" s="1"/>
  <c r="BB1740" i="1" s="1"/>
  <c r="AY421" i="1"/>
  <c r="AZ1279" i="1"/>
  <c r="BA1279" i="1" s="1"/>
  <c r="BB1279" i="1" s="1"/>
  <c r="AW1480" i="1"/>
  <c r="AZ1480" i="1" s="1"/>
  <c r="BA1480" i="1" s="1"/>
  <c r="BB1480" i="1" s="1"/>
  <c r="AW1453" i="1"/>
  <c r="AZ161" i="1"/>
  <c r="BA161" i="1" s="1"/>
  <c r="AZ751" i="1"/>
  <c r="BA751" i="1" s="1"/>
  <c r="BB751" i="1" s="1"/>
  <c r="AZ1556" i="1"/>
  <c r="BA1556" i="1" s="1"/>
  <c r="BB1556" i="1" s="1"/>
  <c r="BS1556" i="1" s="1"/>
  <c r="AZ1997" i="1"/>
  <c r="BA1997" i="1" s="1"/>
  <c r="AZ1560" i="1"/>
  <c r="BA1560" i="1" s="1"/>
  <c r="BB1560" i="1" s="1"/>
  <c r="BS1560" i="1" s="1"/>
  <c r="AX1844" i="1"/>
  <c r="AZ2223" i="1"/>
  <c r="BA2223" i="1" s="1"/>
  <c r="BB2223" i="1" s="1"/>
  <c r="AZ900" i="1"/>
  <c r="BA900" i="1" s="1"/>
  <c r="AY1391" i="1"/>
  <c r="AZ1391" i="1" s="1"/>
  <c r="BA1391" i="1" s="1"/>
  <c r="BB1391" i="1" s="1"/>
  <c r="AZ1505" i="1"/>
  <c r="BA1505" i="1" s="1"/>
  <c r="BB1505" i="1" s="1"/>
  <c r="AZ1626" i="1"/>
  <c r="BA1626" i="1" s="1"/>
  <c r="BB1626" i="1" s="1"/>
  <c r="AZ1739" i="1"/>
  <c r="BA1739" i="1" s="1"/>
  <c r="BB1739" i="1" s="1"/>
  <c r="BS1739" i="1" s="1"/>
  <c r="AW1694" i="1"/>
  <c r="AX1664" i="1"/>
  <c r="AY1862" i="1"/>
  <c r="AW1862" i="1"/>
  <c r="AY1690" i="1"/>
  <c r="AW1690" i="1"/>
  <c r="AY1402" i="1"/>
  <c r="AX1402" i="1"/>
  <c r="AW1402" i="1"/>
  <c r="AY1460" i="1"/>
  <c r="AX1460" i="1"/>
  <c r="AW1460" i="1"/>
  <c r="AY393" i="1"/>
  <c r="AW393" i="1"/>
  <c r="AX1823" i="1"/>
  <c r="AY1823" i="1"/>
  <c r="AW1823" i="1"/>
  <c r="AY513" i="1"/>
  <c r="AX513" i="1"/>
  <c r="AW513" i="1"/>
  <c r="AX1486" i="1"/>
  <c r="AZ1486" i="1" s="1"/>
  <c r="BA1486" i="1" s="1"/>
  <c r="BB1486" i="1" s="1"/>
  <c r="AY1486" i="1"/>
  <c r="AY514" i="1"/>
  <c r="AW514" i="1"/>
  <c r="AX514" i="1"/>
  <c r="AW1510" i="1"/>
  <c r="AY1510" i="1"/>
  <c r="AX1510" i="1"/>
  <c r="AX1488" i="1"/>
  <c r="AY1488" i="1"/>
  <c r="AW1488" i="1"/>
  <c r="AY1492" i="1"/>
  <c r="AX1492" i="1"/>
  <c r="AW1492" i="1"/>
  <c r="AY1525" i="1"/>
  <c r="AW1525" i="1"/>
  <c r="AZ1525" i="1" s="1"/>
  <c r="BA1525" i="1" s="1"/>
  <c r="BB1525" i="1" s="1"/>
  <c r="AW1511" i="1"/>
  <c r="AX1511" i="1"/>
  <c r="AX1627" i="1"/>
  <c r="AW1627" i="1"/>
  <c r="AZ1627" i="1" s="1"/>
  <c r="BA1627" i="1" s="1"/>
  <c r="BB1627" i="1" s="1"/>
  <c r="AY612" i="1"/>
  <c r="AX612" i="1"/>
  <c r="AW612" i="1"/>
  <c r="AY888" i="1"/>
  <c r="AW888" i="1"/>
  <c r="AX888" i="1"/>
  <c r="AY1410" i="1"/>
  <c r="AX1410" i="1"/>
  <c r="AW1410" i="1"/>
  <c r="AY1007" i="1"/>
  <c r="AW1007" i="1"/>
  <c r="AW1760" i="1"/>
  <c r="AY1760" i="1"/>
  <c r="AY1476" i="1"/>
  <c r="AX1476" i="1"/>
  <c r="AW1476" i="1"/>
  <c r="AW784" i="1"/>
  <c r="AY784" i="1"/>
  <c r="AX784" i="1"/>
  <c r="AX639" i="1"/>
  <c r="AY639" i="1"/>
  <c r="AW639" i="1"/>
  <c r="AX393" i="1"/>
  <c r="AY1511" i="1"/>
  <c r="AZ2091" i="1"/>
  <c r="BA2091" i="1" s="1"/>
  <c r="AW858" i="1"/>
  <c r="AW203" i="1"/>
  <c r="AZ203" i="1" s="1"/>
  <c r="BA203" i="1" s="1"/>
  <c r="BB203" i="1" s="1"/>
  <c r="AZ1912" i="1"/>
  <c r="BA1912" i="1" s="1"/>
  <c r="BB1912" i="1" s="1"/>
  <c r="AZ2191" i="1"/>
  <c r="BA2191" i="1" s="1"/>
  <c r="AZ2107" i="1"/>
  <c r="BA2107" i="1" s="1"/>
  <c r="AW1464" i="1"/>
  <c r="AZ1464" i="1" s="1"/>
  <c r="BA1464" i="1" s="1"/>
  <c r="AZ523" i="1"/>
  <c r="BA523" i="1" s="1"/>
  <c r="AZ1055" i="1"/>
  <c r="BA1055" i="1" s="1"/>
  <c r="BB1055" i="1" s="1"/>
  <c r="AW673" i="1"/>
  <c r="AZ673" i="1" s="1"/>
  <c r="BA673" i="1" s="1"/>
  <c r="BB673" i="1" s="1"/>
  <c r="AY338" i="1"/>
  <c r="AX1454" i="1"/>
  <c r="AX1480" i="1"/>
  <c r="AX1453" i="1"/>
  <c r="AX337" i="1"/>
  <c r="AZ2030" i="1"/>
  <c r="BA2030" i="1" s="1"/>
  <c r="BB2030" i="1" s="1"/>
  <c r="AW880" i="1"/>
  <c r="AZ1980" i="1"/>
  <c r="BA1980" i="1" s="1"/>
  <c r="BB1980" i="1" s="1"/>
  <c r="AZ2048" i="1"/>
  <c r="BA2048" i="1" s="1"/>
  <c r="BB2048" i="1" s="1"/>
  <c r="AZ938" i="1"/>
  <c r="BA938" i="1" s="1"/>
  <c r="AZ2487" i="1"/>
  <c r="BA2487" i="1" s="1"/>
  <c r="AZ106" i="1"/>
  <c r="BA106" i="1" s="1"/>
  <c r="BB106" i="1" s="1"/>
  <c r="AZ335" i="1"/>
  <c r="BA335" i="1" s="1"/>
  <c r="BB335" i="1" s="1"/>
  <c r="AZ814" i="1"/>
  <c r="BA814" i="1" s="1"/>
  <c r="BB814" i="1" s="1"/>
  <c r="AZ1194" i="1"/>
  <c r="BA1194" i="1" s="1"/>
  <c r="BB1194" i="1" s="1"/>
  <c r="BS1194" i="1" s="1"/>
  <c r="AZ2542" i="1"/>
  <c r="BA2542" i="1" s="1"/>
  <c r="BB2542" i="1" s="1"/>
  <c r="AZ1752" i="1"/>
  <c r="BA1752" i="1" s="1"/>
  <c r="BB1752" i="1" s="1"/>
  <c r="AZ2245" i="1"/>
  <c r="BA2245" i="1" s="1"/>
  <c r="BB2245" i="1" s="1"/>
  <c r="AZ2272" i="1"/>
  <c r="BA2272" i="1" s="1"/>
  <c r="BB2272" i="1" s="1"/>
  <c r="AZ2337" i="1"/>
  <c r="BA2337" i="1" s="1"/>
  <c r="BB2337" i="1" s="1"/>
  <c r="AZ124" i="1"/>
  <c r="BA124" i="1" s="1"/>
  <c r="BB124" i="1" s="1"/>
  <c r="AY337" i="1"/>
  <c r="AZ337" i="1" s="1"/>
  <c r="BA337" i="1" s="1"/>
  <c r="BB337" i="1" s="1"/>
  <c r="AX1818" i="1"/>
  <c r="AX1052" i="1"/>
  <c r="AZ384" i="1"/>
  <c r="BA384" i="1" s="1"/>
  <c r="BB384" i="1" s="1"/>
  <c r="AZ1156" i="1"/>
  <c r="BA1156" i="1" s="1"/>
  <c r="BB1156" i="1" s="1"/>
  <c r="AZ873" i="1"/>
  <c r="BA873" i="1" s="1"/>
  <c r="AZ2514" i="1"/>
  <c r="BA2514" i="1" s="1"/>
  <c r="AZ2377" i="1"/>
  <c r="BA2377" i="1" s="1"/>
  <c r="BB2377" i="1" s="1"/>
  <c r="BS2377" i="1" s="1"/>
  <c r="AZ1734" i="1"/>
  <c r="BA1734" i="1" s="1"/>
  <c r="BB1734" i="1" s="1"/>
  <c r="BS1734" i="1" s="1"/>
  <c r="AZ2207" i="1"/>
  <c r="BA2207" i="1" s="1"/>
  <c r="BB2207" i="1" s="1"/>
  <c r="BS2207" i="1" s="1"/>
  <c r="AZ2298" i="1"/>
  <c r="BA2298" i="1" s="1"/>
  <c r="BB2298" i="1" s="1"/>
  <c r="AZ92" i="1"/>
  <c r="BA92" i="1" s="1"/>
  <c r="BB92" i="1" s="1"/>
  <c r="AW1388" i="1"/>
  <c r="AZ1388" i="1" s="1"/>
  <c r="BA1388" i="1" s="1"/>
  <c r="BB1388" i="1" s="1"/>
  <c r="AX858" i="1"/>
  <c r="AX1464" i="1"/>
  <c r="AX673" i="1"/>
  <c r="AY1052" i="1"/>
  <c r="AX1388" i="1"/>
  <c r="AX865" i="1"/>
  <c r="AZ865" i="1" s="1"/>
  <c r="BA865" i="1" s="1"/>
  <c r="AX185" i="1"/>
  <c r="AZ185" i="1" s="1"/>
  <c r="BA185" i="1" s="1"/>
  <c r="BB185" i="1" s="1"/>
  <c r="AY880" i="1"/>
  <c r="AY1453" i="1"/>
  <c r="AY1327" i="1"/>
  <c r="AZ1327" i="1" s="1"/>
  <c r="BA1327" i="1" s="1"/>
  <c r="BB1327" i="1" s="1"/>
  <c r="AZ627" i="1"/>
  <c r="BA627" i="1" s="1"/>
  <c r="AZ1941" i="1"/>
  <c r="BA1941" i="1" s="1"/>
  <c r="BB1941" i="1" s="1"/>
  <c r="AZ1452" i="1"/>
  <c r="BA1452" i="1" s="1"/>
  <c r="BB1452" i="1" s="1"/>
  <c r="AW680" i="1"/>
  <c r="AZ680" i="1" s="1"/>
  <c r="BA680" i="1" s="1"/>
  <c r="BB680" i="1" s="1"/>
  <c r="AZ1987" i="1"/>
  <c r="BA1987" i="1" s="1"/>
  <c r="AZ222" i="1"/>
  <c r="BA222" i="1" s="1"/>
  <c r="BB222" i="1" s="1"/>
  <c r="AW771" i="1"/>
  <c r="AX771" i="1"/>
  <c r="AX680" i="1"/>
  <c r="AY865" i="1"/>
  <c r="AY185" i="1"/>
  <c r="AZ713" i="1"/>
  <c r="BA713" i="1" s="1"/>
  <c r="BB713" i="1" s="1"/>
  <c r="AZ2583" i="1"/>
  <c r="BA2583" i="1" s="1"/>
  <c r="BB2583" i="1" s="1"/>
  <c r="AZ475" i="1"/>
  <c r="BA475" i="1" s="1"/>
  <c r="AZ94" i="1"/>
  <c r="BA94" i="1" s="1"/>
  <c r="BB94" i="1" s="1"/>
  <c r="AZ1206" i="1"/>
  <c r="BA1206" i="1" s="1"/>
  <c r="BB1206" i="1" s="1"/>
  <c r="BS1206" i="1" s="1"/>
  <c r="AZ573" i="1"/>
  <c r="BA573" i="1" s="1"/>
  <c r="BB573" i="1" s="1"/>
  <c r="AZ1063" i="1"/>
  <c r="BA1063" i="1" s="1"/>
  <c r="BB1063" i="1" s="1"/>
  <c r="AZ964" i="1"/>
  <c r="BA964" i="1" s="1"/>
  <c r="BB964" i="1" s="1"/>
  <c r="AZ737" i="1"/>
  <c r="BA737" i="1" s="1"/>
  <c r="BB737" i="1" s="1"/>
  <c r="AZ1909" i="1"/>
  <c r="BA1909" i="1" s="1"/>
  <c r="BB1909" i="1" s="1"/>
  <c r="BS1909" i="1" s="1"/>
  <c r="AZ1458" i="1"/>
  <c r="BA1458" i="1" s="1"/>
  <c r="AZ1765" i="1"/>
  <c r="BA1765" i="1" s="1"/>
  <c r="BB1765" i="1" s="1"/>
  <c r="AZ1756" i="1"/>
  <c r="BA1756" i="1" s="1"/>
  <c r="BB1756" i="1" s="1"/>
  <c r="AZ1948" i="1"/>
  <c r="BA1948" i="1" s="1"/>
  <c r="BB1948" i="1" s="1"/>
  <c r="BS1948" i="1" s="1"/>
  <c r="AZ373" i="1"/>
  <c r="BA373" i="1" s="1"/>
  <c r="BB373" i="1" s="1"/>
  <c r="AZ1599" i="1"/>
  <c r="BA1599" i="1" s="1"/>
  <c r="BB1599" i="1" s="1"/>
  <c r="AY788" i="1"/>
  <c r="AX345" i="1"/>
  <c r="AX188" i="1"/>
  <c r="AZ1282" i="1"/>
  <c r="BA1282" i="1" s="1"/>
  <c r="BB1282" i="1" s="1"/>
  <c r="AZ2055" i="1"/>
  <c r="BA2055" i="1" s="1"/>
  <c r="BB2055" i="1" s="1"/>
  <c r="AZ345" i="1"/>
  <c r="BA345" i="1" s="1"/>
  <c r="BB345" i="1" s="1"/>
  <c r="AZ948" i="1"/>
  <c r="BA948" i="1" s="1"/>
  <c r="BB948" i="1" s="1"/>
  <c r="AZ1546" i="1"/>
  <c r="BA1546" i="1" s="1"/>
  <c r="BB1546" i="1" s="1"/>
  <c r="AZ596" i="1"/>
  <c r="BA596" i="1" s="1"/>
  <c r="BB596" i="1" s="1"/>
  <c r="AZ1552" i="1"/>
  <c r="BA1552" i="1" s="1"/>
  <c r="BB1552" i="1" s="1"/>
  <c r="AZ703" i="1"/>
  <c r="BA703" i="1" s="1"/>
  <c r="AZ965" i="1"/>
  <c r="BA965" i="1" s="1"/>
  <c r="BB965" i="1" s="1"/>
  <c r="AZ571" i="1"/>
  <c r="BA571" i="1" s="1"/>
  <c r="BB571" i="1" s="1"/>
  <c r="AZ2108" i="1"/>
  <c r="BA2108" i="1" s="1"/>
  <c r="AZ742" i="1"/>
  <c r="BA742" i="1" s="1"/>
  <c r="BB742" i="1" s="1"/>
  <c r="BS742" i="1" s="1"/>
  <c r="AZ1517" i="1"/>
  <c r="BA1517" i="1" s="1"/>
  <c r="BB1517" i="1" s="1"/>
  <c r="BS1517" i="1" s="1"/>
  <c r="AZ988" i="1"/>
  <c r="BA988" i="1" s="1"/>
  <c r="AZ2000" i="1"/>
  <c r="BA2000" i="1" s="1"/>
  <c r="AZ711" i="1"/>
  <c r="BA711" i="1" s="1"/>
  <c r="BB711" i="1" s="1"/>
  <c r="AZ2067" i="1"/>
  <c r="BA2067" i="1" s="1"/>
  <c r="BB2067" i="1" s="1"/>
  <c r="AZ1889" i="1"/>
  <c r="BA1889" i="1" s="1"/>
  <c r="BB1889" i="1" s="1"/>
  <c r="AZ1379" i="1"/>
  <c r="BA1379" i="1" s="1"/>
  <c r="AZ610" i="1"/>
  <c r="BA610" i="1" s="1"/>
  <c r="BB610" i="1" s="1"/>
  <c r="AZ2065" i="1"/>
  <c r="BA2065" i="1" s="1"/>
  <c r="BB2065" i="1" s="1"/>
  <c r="AZ1879" i="1"/>
  <c r="BA1879" i="1" s="1"/>
  <c r="AX203" i="1"/>
  <c r="AZ168" i="1"/>
  <c r="BA168" i="1" s="1"/>
  <c r="AZ1032" i="1"/>
  <c r="BA1032" i="1" s="1"/>
  <c r="BB1032" i="1" s="1"/>
  <c r="AZ2019" i="1"/>
  <c r="BA2019" i="1" s="1"/>
  <c r="AZ1080" i="1"/>
  <c r="BA1080" i="1" s="1"/>
  <c r="BB1080" i="1" s="1"/>
  <c r="AZ1091" i="1"/>
  <c r="BA1091" i="1" s="1"/>
  <c r="BB1091" i="1" s="1"/>
  <c r="AZ261" i="1"/>
  <c r="BA261" i="1" s="1"/>
  <c r="BB261" i="1" s="1"/>
  <c r="AZ2571" i="1"/>
  <c r="BA2571" i="1" s="1"/>
  <c r="BB2571" i="1" s="1"/>
  <c r="AZ1414" i="1"/>
  <c r="BA1414" i="1" s="1"/>
  <c r="BB1414" i="1" s="1"/>
  <c r="AZ617" i="1"/>
  <c r="BA617" i="1" s="1"/>
  <c r="BB617" i="1" s="1"/>
  <c r="AZ878" i="1"/>
  <c r="BA878" i="1" s="1"/>
  <c r="AZ79" i="1"/>
  <c r="BA79" i="1" s="1"/>
  <c r="BB79" i="1" s="1"/>
  <c r="AW1697" i="1"/>
  <c r="AZ1033" i="1"/>
  <c r="BA1033" i="1" s="1"/>
  <c r="BB1033" i="1" s="1"/>
  <c r="AZ833" i="1"/>
  <c r="BA833" i="1" s="1"/>
  <c r="AY758" i="1"/>
  <c r="AY1330" i="1"/>
  <c r="AZ725" i="1"/>
  <c r="BA725" i="1" s="1"/>
  <c r="BB725" i="1" s="1"/>
  <c r="AZ1088" i="1"/>
  <c r="BA1088" i="1" s="1"/>
  <c r="BB1088" i="1" s="1"/>
  <c r="AX1835" i="1"/>
  <c r="AZ1509" i="1"/>
  <c r="BA1509" i="1" s="1"/>
  <c r="BB1509" i="1" s="1"/>
  <c r="AZ2489" i="1"/>
  <c r="BA2489" i="1" s="1"/>
  <c r="AZ1955" i="1"/>
  <c r="BA1955" i="1" s="1"/>
  <c r="BB1955" i="1" s="1"/>
  <c r="AZ2523" i="1"/>
  <c r="BA2523" i="1" s="1"/>
  <c r="BB2523" i="1" s="1"/>
  <c r="BS2523" i="1" s="1"/>
  <c r="AZ1713" i="1"/>
  <c r="BA1713" i="1" s="1"/>
  <c r="BB1713" i="1" s="1"/>
  <c r="AZ1930" i="1"/>
  <c r="BA1930" i="1" s="1"/>
  <c r="AZ1847" i="1"/>
  <c r="BA1847" i="1" s="1"/>
  <c r="BB1847" i="1" s="1"/>
  <c r="AZ1867" i="1"/>
  <c r="BA1867" i="1" s="1"/>
  <c r="BB1867" i="1" s="1"/>
  <c r="AZ1266" i="1"/>
  <c r="BA1266" i="1" s="1"/>
  <c r="BB1266" i="1" s="1"/>
  <c r="AZ574" i="1"/>
  <c r="BA574" i="1" s="1"/>
  <c r="BB574" i="1" s="1"/>
  <c r="AZ1514" i="1"/>
  <c r="BA1514" i="1" s="1"/>
  <c r="BB1514" i="1" s="1"/>
  <c r="AZ879" i="1"/>
  <c r="BA879" i="1" s="1"/>
  <c r="AY686" i="1"/>
  <c r="AZ686" i="1" s="1"/>
  <c r="BA686" i="1" s="1"/>
  <c r="BB686" i="1" s="1"/>
  <c r="AZ960" i="1"/>
  <c r="BA960" i="1" s="1"/>
  <c r="BB960" i="1" s="1"/>
  <c r="BS960" i="1" s="1"/>
  <c r="AZ2585" i="1"/>
  <c r="BA2585" i="1" s="1"/>
  <c r="BB2585" i="1" s="1"/>
  <c r="AZ1383" i="1"/>
  <c r="BA1383" i="1" s="1"/>
  <c r="AZ488" i="1"/>
  <c r="BA488" i="1" s="1"/>
  <c r="BB488" i="1" s="1"/>
  <c r="AZ2604" i="1"/>
  <c r="BA2604" i="1" s="1"/>
  <c r="AW1835" i="1"/>
  <c r="AW383" i="1"/>
  <c r="AZ383" i="1" s="1"/>
  <c r="BA383" i="1" s="1"/>
  <c r="BB383" i="1" s="1"/>
  <c r="AZ1125" i="1"/>
  <c r="BA1125" i="1" s="1"/>
  <c r="BB1125" i="1" s="1"/>
  <c r="AZ925" i="1"/>
  <c r="BA925" i="1" s="1"/>
  <c r="AZ2074" i="1"/>
  <c r="BA2074" i="1" s="1"/>
  <c r="BB2074" i="1" s="1"/>
  <c r="AZ584" i="1"/>
  <c r="BA584" i="1" s="1"/>
  <c r="BB584" i="1" s="1"/>
  <c r="AZ1720" i="1"/>
  <c r="BA1720" i="1" s="1"/>
  <c r="BB1720" i="1" s="1"/>
  <c r="AZ1048" i="1"/>
  <c r="BA1048" i="1" s="1"/>
  <c r="BB1048" i="1" s="1"/>
  <c r="AZ820" i="1"/>
  <c r="BA820" i="1" s="1"/>
  <c r="AZ718" i="1"/>
  <c r="BA718" i="1" s="1"/>
  <c r="BB718" i="1" s="1"/>
  <c r="AZ498" i="1"/>
  <c r="BA498" i="1" s="1"/>
  <c r="BB498" i="1" s="1"/>
  <c r="BS498" i="1" s="1"/>
  <c r="AZ1422" i="1"/>
  <c r="BA1422" i="1" s="1"/>
  <c r="BB1422" i="1" s="1"/>
  <c r="AZ785" i="1"/>
  <c r="BA785" i="1" s="1"/>
  <c r="AZ223" i="1"/>
  <c r="BA223" i="1" s="1"/>
  <c r="BB223" i="1" s="1"/>
  <c r="AZ198" i="1"/>
  <c r="BA198" i="1" s="1"/>
  <c r="BB198" i="1" s="1"/>
  <c r="AZ1134" i="1"/>
  <c r="BA1134" i="1" s="1"/>
  <c r="BB1134" i="1" s="1"/>
  <c r="AZ743" i="1"/>
  <c r="BA743" i="1" s="1"/>
  <c r="BB743" i="1" s="1"/>
  <c r="AZ566" i="1"/>
  <c r="BA566" i="1" s="1"/>
  <c r="BB566" i="1" s="1"/>
  <c r="AZ2287" i="1"/>
  <c r="BA2287" i="1" s="1"/>
  <c r="BB2287" i="1" s="1"/>
  <c r="AZ1563" i="1"/>
  <c r="BA1563" i="1" s="1"/>
  <c r="BB1563" i="1" s="1"/>
  <c r="AZ365" i="1"/>
  <c r="BA365" i="1" s="1"/>
  <c r="BB365" i="1" s="1"/>
  <c r="AZ2466" i="1"/>
  <c r="BA2466" i="1" s="1"/>
  <c r="BB2466" i="1" s="1"/>
  <c r="AZ1759" i="1"/>
  <c r="BA1759" i="1" s="1"/>
  <c r="BB1759" i="1" s="1"/>
  <c r="AZ1975" i="1"/>
  <c r="BA1975" i="1" s="1"/>
  <c r="BB1975" i="1" s="1"/>
  <c r="AZ1290" i="1"/>
  <c r="BA1290" i="1" s="1"/>
  <c r="BB1290" i="1" s="1"/>
  <c r="AZ1147" i="1"/>
  <c r="BA1147" i="1" s="1"/>
  <c r="BB1147" i="1" s="1"/>
  <c r="AZ704" i="1"/>
  <c r="BA704" i="1" s="1"/>
  <c r="AZ691" i="1"/>
  <c r="BA691" i="1" s="1"/>
  <c r="BB691" i="1" s="1"/>
  <c r="AZ599" i="1"/>
  <c r="BA599" i="1" s="1"/>
  <c r="BB599" i="1" s="1"/>
  <c r="BS599" i="1" s="1"/>
  <c r="AZ156" i="1"/>
  <c r="BA156" i="1" s="1"/>
  <c r="BB156" i="1" s="1"/>
  <c r="AZ178" i="1"/>
  <c r="BA178" i="1" s="1"/>
  <c r="AZ70" i="1"/>
  <c r="BA70" i="1" s="1"/>
  <c r="BB70" i="1" s="1"/>
  <c r="AZ1806" i="1"/>
  <c r="BA1806" i="1" s="1"/>
  <c r="BB1806" i="1" s="1"/>
  <c r="BS1806" i="1" s="1"/>
  <c r="AZ977" i="1"/>
  <c r="BA977" i="1" s="1"/>
  <c r="BB977" i="1" s="1"/>
  <c r="AY1683" i="1"/>
  <c r="AX620" i="1"/>
  <c r="AX871" i="1"/>
  <c r="AX1006" i="1"/>
  <c r="AZ69" i="1"/>
  <c r="BA69" i="1" s="1"/>
  <c r="BB69" i="1" s="1"/>
  <c r="AZ190" i="1"/>
  <c r="BA190" i="1" s="1"/>
  <c r="BB190" i="1" s="1"/>
  <c r="AZ2202" i="1"/>
  <c r="BA2202" i="1" s="1"/>
  <c r="AW1683" i="1"/>
  <c r="AZ325" i="1"/>
  <c r="BA325" i="1" s="1"/>
  <c r="BB325" i="1" s="1"/>
  <c r="BS325" i="1" s="1"/>
  <c r="AZ1523" i="1"/>
  <c r="BA1523" i="1" s="1"/>
  <c r="BB1523" i="1" s="1"/>
  <c r="AZ1967" i="1"/>
  <c r="BA1967" i="1" s="1"/>
  <c r="BB1967" i="1" s="1"/>
  <c r="AZ2016" i="1"/>
  <c r="BA2016" i="1" s="1"/>
  <c r="AZ507" i="1"/>
  <c r="BA507" i="1" s="1"/>
  <c r="BB507" i="1" s="1"/>
  <c r="AZ2586" i="1"/>
  <c r="BA2586" i="1" s="1"/>
  <c r="BB2586" i="1" s="1"/>
  <c r="AZ343" i="1"/>
  <c r="BA343" i="1" s="1"/>
  <c r="BB343" i="1" s="1"/>
  <c r="AW1854" i="1"/>
  <c r="AZ1854" i="1" s="1"/>
  <c r="BA1854" i="1" s="1"/>
  <c r="BB1854" i="1" s="1"/>
  <c r="AZ1603" i="1"/>
  <c r="BA1603" i="1" s="1"/>
  <c r="BB1603" i="1" s="1"/>
  <c r="BS1603" i="1" s="1"/>
  <c r="AZ2047" i="1"/>
  <c r="BA2047" i="1" s="1"/>
  <c r="BB2047" i="1" s="1"/>
  <c r="AZ1082" i="1"/>
  <c r="BA1082" i="1" s="1"/>
  <c r="BB1082" i="1" s="1"/>
  <c r="AZ579" i="1"/>
  <c r="BA579" i="1" s="1"/>
  <c r="BB579" i="1" s="1"/>
  <c r="AZ242" i="1"/>
  <c r="BA242" i="1" s="1"/>
  <c r="BB242" i="1" s="1"/>
  <c r="AZ1777" i="1"/>
  <c r="BA1777" i="1" s="1"/>
  <c r="BB1777" i="1" s="1"/>
  <c r="AZ2606" i="1"/>
  <c r="BA2606" i="1" s="1"/>
  <c r="AZ2328" i="1"/>
  <c r="BA2328" i="1" s="1"/>
  <c r="BB2328" i="1" s="1"/>
  <c r="AZ2024" i="1"/>
  <c r="BA2024" i="1" s="1"/>
  <c r="BB2024" i="1" s="1"/>
  <c r="AZ1284" i="1"/>
  <c r="BA1284" i="1" s="1"/>
  <c r="BB1284" i="1" s="1"/>
  <c r="AZ505" i="1"/>
  <c r="BA505" i="1" s="1"/>
  <c r="BB505" i="1" s="1"/>
  <c r="AZ930" i="1"/>
  <c r="BA930" i="1" s="1"/>
  <c r="AX1695" i="1"/>
  <c r="AY613" i="1"/>
  <c r="AY1667" i="1"/>
  <c r="AZ1667" i="1" s="1"/>
  <c r="BA1667" i="1" s="1"/>
  <c r="AX1828" i="1"/>
  <c r="AX509" i="1"/>
  <c r="AX2400" i="1"/>
  <c r="AZ64" i="1"/>
  <c r="BA64" i="1" s="1"/>
  <c r="AZ755" i="1"/>
  <c r="BA755" i="1" s="1"/>
  <c r="BB755" i="1" s="1"/>
  <c r="AZ2043" i="1"/>
  <c r="BA2043" i="1" s="1"/>
  <c r="BB2043" i="1" s="1"/>
  <c r="BS2043" i="1" s="1"/>
  <c r="AZ1993" i="1"/>
  <c r="BA1993" i="1" s="1"/>
  <c r="AZ1718" i="1"/>
  <c r="BA1718" i="1" s="1"/>
  <c r="BB1718" i="1" s="1"/>
  <c r="BS1718" i="1" s="1"/>
  <c r="AZ622" i="1"/>
  <c r="BA622" i="1" s="1"/>
  <c r="BB622" i="1" s="1"/>
  <c r="BS622" i="1" s="1"/>
  <c r="AZ1446" i="1"/>
  <c r="BA1446" i="1" s="1"/>
  <c r="BB1446" i="1" s="1"/>
  <c r="BS1446" i="1" s="1"/>
  <c r="AW1836" i="1"/>
  <c r="AZ1836" i="1" s="1"/>
  <c r="BA1836" i="1" s="1"/>
  <c r="AZ1996" i="1"/>
  <c r="BA1996" i="1" s="1"/>
  <c r="AZ74" i="1"/>
  <c r="BA74" i="1" s="1"/>
  <c r="BB74" i="1" s="1"/>
  <c r="AZ1021" i="1"/>
  <c r="BA1021" i="1" s="1"/>
  <c r="BB1021" i="1" s="1"/>
  <c r="BS1021" i="1" s="1"/>
  <c r="AZ1083" i="1"/>
  <c r="BA1083" i="1" s="1"/>
  <c r="BB1083" i="1" s="1"/>
  <c r="AZ2321" i="1"/>
  <c r="BA2321" i="1" s="1"/>
  <c r="BB2321" i="1" s="1"/>
  <c r="AZ1306" i="1"/>
  <c r="BA1306" i="1" s="1"/>
  <c r="BB1306" i="1" s="1"/>
  <c r="AZ2520" i="1"/>
  <c r="BA2520" i="1" s="1"/>
  <c r="BB2520" i="1" s="1"/>
  <c r="AZ1014" i="1"/>
  <c r="BA1014" i="1" s="1"/>
  <c r="BB1014" i="1" s="1"/>
  <c r="AZ1209" i="1"/>
  <c r="BA1209" i="1" s="1"/>
  <c r="BB1209" i="1" s="1"/>
  <c r="AZ271" i="1"/>
  <c r="BA271" i="1" s="1"/>
  <c r="BB271" i="1" s="1"/>
  <c r="BS271" i="1" s="1"/>
  <c r="AZ2085" i="1"/>
  <c r="BA2085" i="1" s="1"/>
  <c r="BC66" i="1"/>
  <c r="BC70" i="1"/>
  <c r="BC74" i="1"/>
  <c r="BC78" i="1"/>
  <c r="BC82" i="1"/>
  <c r="BC86" i="1"/>
  <c r="BC90" i="1"/>
  <c r="BC94" i="1"/>
  <c r="BC98" i="1"/>
  <c r="BC102" i="1"/>
  <c r="BC106" i="1"/>
  <c r="BC110" i="1"/>
  <c r="BC114" i="1"/>
  <c r="BC118" i="1"/>
  <c r="BC122" i="1"/>
  <c r="BC126" i="1"/>
  <c r="BC130" i="1"/>
  <c r="BC134" i="1"/>
  <c r="BC138" i="1"/>
  <c r="BC142" i="1"/>
  <c r="BC146" i="1"/>
  <c r="BC150" i="1"/>
  <c r="BC154" i="1"/>
  <c r="BC158" i="1"/>
  <c r="BC162" i="1"/>
  <c r="BC166" i="1"/>
  <c r="BC170" i="1"/>
  <c r="BC174" i="1"/>
  <c r="BC178" i="1"/>
  <c r="BC182" i="1"/>
  <c r="BC186" i="1"/>
  <c r="BC190" i="1"/>
  <c r="BC194" i="1"/>
  <c r="BC198" i="1"/>
  <c r="BC202" i="1"/>
  <c r="BC206" i="1"/>
  <c r="BC210" i="1"/>
  <c r="BC214" i="1"/>
  <c r="BC218" i="1"/>
  <c r="BC222" i="1"/>
  <c r="BC226" i="1"/>
  <c r="BC230" i="1"/>
  <c r="BC234" i="1"/>
  <c r="BC238" i="1"/>
  <c r="BC242" i="1"/>
  <c r="BC246" i="1"/>
  <c r="BC250" i="1"/>
  <c r="BC254" i="1"/>
  <c r="BC258" i="1"/>
  <c r="BC262" i="1"/>
  <c r="BC266" i="1"/>
  <c r="BC270" i="1"/>
  <c r="BC274" i="1"/>
  <c r="BC278" i="1"/>
  <c r="BC282" i="1"/>
  <c r="BC286" i="1"/>
  <c r="BC290" i="1"/>
  <c r="BC294" i="1"/>
  <c r="BC298" i="1"/>
  <c r="BC302" i="1"/>
  <c r="BC306" i="1"/>
  <c r="BC310" i="1"/>
  <c r="BC314" i="1"/>
  <c r="BC318" i="1"/>
  <c r="BC322" i="1"/>
  <c r="BC326" i="1"/>
  <c r="BC330" i="1"/>
  <c r="BC334" i="1"/>
  <c r="BC338" i="1"/>
  <c r="BC342" i="1"/>
  <c r="BC346" i="1"/>
  <c r="BC350" i="1"/>
  <c r="BC354" i="1"/>
  <c r="BC358" i="1"/>
  <c r="BC362" i="1"/>
  <c r="BC63" i="1"/>
  <c r="BC67" i="1"/>
  <c r="BC71" i="1"/>
  <c r="BC75" i="1"/>
  <c r="BC79" i="1"/>
  <c r="BC83" i="1"/>
  <c r="BC87" i="1"/>
  <c r="BC91" i="1"/>
  <c r="BC95" i="1"/>
  <c r="BC99" i="1"/>
  <c r="BC103" i="1"/>
  <c r="BC107" i="1"/>
  <c r="BC111" i="1"/>
  <c r="BC115" i="1"/>
  <c r="BC119" i="1"/>
  <c r="BC123" i="1"/>
  <c r="BC127" i="1"/>
  <c r="BC131" i="1"/>
  <c r="BC135" i="1"/>
  <c r="BC139" i="1"/>
  <c r="BC143" i="1"/>
  <c r="BC147" i="1"/>
  <c r="BC151" i="1"/>
  <c r="BC155" i="1"/>
  <c r="BC159" i="1"/>
  <c r="BC163" i="1"/>
  <c r="BC167" i="1"/>
  <c r="BC171" i="1"/>
  <c r="BC175" i="1"/>
  <c r="BC179" i="1"/>
  <c r="BC183" i="1"/>
  <c r="BC187" i="1"/>
  <c r="BC191" i="1"/>
  <c r="BC195" i="1"/>
  <c r="BC199" i="1"/>
  <c r="BC203" i="1"/>
  <c r="BC207" i="1"/>
  <c r="BC211" i="1"/>
  <c r="BC215" i="1"/>
  <c r="BC219" i="1"/>
  <c r="BC223" i="1"/>
  <c r="BC227" i="1"/>
  <c r="BC231" i="1"/>
  <c r="BC235" i="1"/>
  <c r="BC239" i="1"/>
  <c r="BC243" i="1"/>
  <c r="BC247" i="1"/>
  <c r="BC251" i="1"/>
  <c r="BC255" i="1"/>
  <c r="BC259" i="1"/>
  <c r="BC263" i="1"/>
  <c r="BC267" i="1"/>
  <c r="BC271" i="1"/>
  <c r="BC275" i="1"/>
  <c r="BC279" i="1"/>
  <c r="BC283" i="1"/>
  <c r="BC287" i="1"/>
  <c r="BC291" i="1"/>
  <c r="BC295" i="1"/>
  <c r="BC299" i="1"/>
  <c r="BC303" i="1"/>
  <c r="BC307" i="1"/>
  <c r="BC311" i="1"/>
  <c r="BC315" i="1"/>
  <c r="BC319" i="1"/>
  <c r="BC323" i="1"/>
  <c r="BC327" i="1"/>
  <c r="BC331" i="1"/>
  <c r="BC335" i="1"/>
  <c r="BC339" i="1"/>
  <c r="BC343" i="1"/>
  <c r="BC347" i="1"/>
  <c r="BC351" i="1"/>
  <c r="BC355" i="1"/>
  <c r="BC359" i="1"/>
  <c r="BC64" i="1"/>
  <c r="BC68" i="1"/>
  <c r="BC72" i="1"/>
  <c r="BC76" i="1"/>
  <c r="BC80" i="1"/>
  <c r="BC84" i="1"/>
  <c r="BC88" i="1"/>
  <c r="BC92" i="1"/>
  <c r="BC96" i="1"/>
  <c r="BC100" i="1"/>
  <c r="BC104" i="1"/>
  <c r="BC108" i="1"/>
  <c r="BC112" i="1"/>
  <c r="BC116" i="1"/>
  <c r="BC120" i="1"/>
  <c r="BC124" i="1"/>
  <c r="BC128" i="1"/>
  <c r="BC132" i="1"/>
  <c r="BC136" i="1"/>
  <c r="BC140" i="1"/>
  <c r="BC144" i="1"/>
  <c r="BC148" i="1"/>
  <c r="BC152" i="1"/>
  <c r="BC156" i="1"/>
  <c r="BC160" i="1"/>
  <c r="BC164" i="1"/>
  <c r="BC168" i="1"/>
  <c r="BC172" i="1"/>
  <c r="BC176" i="1"/>
  <c r="BC180" i="1"/>
  <c r="BC184" i="1"/>
  <c r="BC188" i="1"/>
  <c r="BC192" i="1"/>
  <c r="BC196" i="1"/>
  <c r="BC200" i="1"/>
  <c r="BC204" i="1"/>
  <c r="BC208" i="1"/>
  <c r="BC212" i="1"/>
  <c r="BC216" i="1"/>
  <c r="BC220" i="1"/>
  <c r="BC224" i="1"/>
  <c r="BC228" i="1"/>
  <c r="BC232" i="1"/>
  <c r="BC236" i="1"/>
  <c r="BC240" i="1"/>
  <c r="BC244" i="1"/>
  <c r="BC248" i="1"/>
  <c r="BC252" i="1"/>
  <c r="BC256" i="1"/>
  <c r="BC260" i="1"/>
  <c r="BC264" i="1"/>
  <c r="BC268" i="1"/>
  <c r="BC272" i="1"/>
  <c r="BC276" i="1"/>
  <c r="BC280" i="1"/>
  <c r="BC284" i="1"/>
  <c r="BC288" i="1"/>
  <c r="BC292" i="1"/>
  <c r="BC296" i="1"/>
  <c r="BC300" i="1"/>
  <c r="BC304" i="1"/>
  <c r="BC308" i="1"/>
  <c r="BC312" i="1"/>
  <c r="BC316" i="1"/>
  <c r="BC320" i="1"/>
  <c r="BC324" i="1"/>
  <c r="BC328" i="1"/>
  <c r="BC332" i="1"/>
  <c r="BC336" i="1"/>
  <c r="BC340" i="1"/>
  <c r="BC344" i="1"/>
  <c r="BC348" i="1"/>
  <c r="BC352" i="1"/>
  <c r="BC356" i="1"/>
  <c r="BC360" i="1"/>
  <c r="BC65" i="1"/>
  <c r="BC69" i="1"/>
  <c r="BC73" i="1"/>
  <c r="BC77" i="1"/>
  <c r="BC81" i="1"/>
  <c r="BC85" i="1"/>
  <c r="BC89" i="1"/>
  <c r="BC93" i="1"/>
  <c r="BC97" i="1"/>
  <c r="BC101" i="1"/>
  <c r="BC105" i="1"/>
  <c r="BC109" i="1"/>
  <c r="BC113" i="1"/>
  <c r="BC117" i="1"/>
  <c r="BC121" i="1"/>
  <c r="BC125" i="1"/>
  <c r="BC129" i="1"/>
  <c r="BC133" i="1"/>
  <c r="BC137" i="1"/>
  <c r="BC141" i="1"/>
  <c r="BC145" i="1"/>
  <c r="BC149" i="1"/>
  <c r="BC153" i="1"/>
  <c r="BC157" i="1"/>
  <c r="BC161" i="1"/>
  <c r="BC165" i="1"/>
  <c r="BC169" i="1"/>
  <c r="BC173" i="1"/>
  <c r="BC177" i="1"/>
  <c r="BC181" i="1"/>
  <c r="BC185" i="1"/>
  <c r="BC189" i="1"/>
  <c r="BC193" i="1"/>
  <c r="BC197" i="1"/>
  <c r="BC201" i="1"/>
  <c r="BC205" i="1"/>
  <c r="BC209" i="1"/>
  <c r="BC213" i="1"/>
  <c r="BC217" i="1"/>
  <c r="BC221" i="1"/>
  <c r="BC225" i="1"/>
  <c r="BC229" i="1"/>
  <c r="BC233" i="1"/>
  <c r="BC237" i="1"/>
  <c r="BC241" i="1"/>
  <c r="BC245" i="1"/>
  <c r="BC249" i="1"/>
  <c r="BC253" i="1"/>
  <c r="BC257" i="1"/>
  <c r="BC261" i="1"/>
  <c r="BC265" i="1"/>
  <c r="BC269" i="1"/>
  <c r="BC273" i="1"/>
  <c r="BC277" i="1"/>
  <c r="BC281" i="1"/>
  <c r="BC285" i="1"/>
  <c r="BC289" i="1"/>
  <c r="BC293" i="1"/>
  <c r="BC297" i="1"/>
  <c r="BC301" i="1"/>
  <c r="BC305" i="1"/>
  <c r="BC309" i="1"/>
  <c r="BC313" i="1"/>
  <c r="BC317" i="1"/>
  <c r="BC321" i="1"/>
  <c r="BC325" i="1"/>
  <c r="BC329" i="1"/>
  <c r="BC333" i="1"/>
  <c r="BC337" i="1"/>
  <c r="BC341" i="1"/>
  <c r="BC345" i="1"/>
  <c r="BC349" i="1"/>
  <c r="BC353" i="1"/>
  <c r="BC357" i="1"/>
  <c r="BC361" i="1"/>
  <c r="BC363" i="1"/>
  <c r="BC367" i="1"/>
  <c r="BC371" i="1"/>
  <c r="BC375" i="1"/>
  <c r="BC379" i="1"/>
  <c r="BC383" i="1"/>
  <c r="BC387" i="1"/>
  <c r="BC391" i="1"/>
  <c r="BC395" i="1"/>
  <c r="BC399" i="1"/>
  <c r="BC403" i="1"/>
  <c r="BC407" i="1"/>
  <c r="BC411" i="1"/>
  <c r="BC415" i="1"/>
  <c r="BC419" i="1"/>
  <c r="BC423" i="1"/>
  <c r="BC427" i="1"/>
  <c r="BC431" i="1"/>
  <c r="BC435" i="1"/>
  <c r="BC439" i="1"/>
  <c r="BC443" i="1"/>
  <c r="BC447" i="1"/>
  <c r="BC451" i="1"/>
  <c r="BC455" i="1"/>
  <c r="BC459" i="1"/>
  <c r="BC463" i="1"/>
  <c r="BC467" i="1"/>
  <c r="BC471" i="1"/>
  <c r="BC475" i="1"/>
  <c r="BC479" i="1"/>
  <c r="BC483" i="1"/>
  <c r="BC487" i="1"/>
  <c r="BC491" i="1"/>
  <c r="BC495" i="1"/>
  <c r="BC499" i="1"/>
  <c r="BC503" i="1"/>
  <c r="BC507" i="1"/>
  <c r="BC511" i="1"/>
  <c r="BC515" i="1"/>
  <c r="BC519" i="1"/>
  <c r="BC523" i="1"/>
  <c r="BC527" i="1"/>
  <c r="BC531" i="1"/>
  <c r="BC535" i="1"/>
  <c r="BC539" i="1"/>
  <c r="BC543" i="1"/>
  <c r="BC547" i="1"/>
  <c r="BC551" i="1"/>
  <c r="BC555" i="1"/>
  <c r="BC559" i="1"/>
  <c r="BC563" i="1"/>
  <c r="BC567" i="1"/>
  <c r="BC571" i="1"/>
  <c r="BC575" i="1"/>
  <c r="BC579" i="1"/>
  <c r="BC583" i="1"/>
  <c r="BC587" i="1"/>
  <c r="BC591" i="1"/>
  <c r="BC595" i="1"/>
  <c r="BC599" i="1"/>
  <c r="BC603" i="1"/>
  <c r="BC607" i="1"/>
  <c r="BC611" i="1"/>
  <c r="BC615" i="1"/>
  <c r="BC619" i="1"/>
  <c r="BC623" i="1"/>
  <c r="BC627" i="1"/>
  <c r="BC631" i="1"/>
  <c r="BC635" i="1"/>
  <c r="BC639" i="1"/>
  <c r="BC643" i="1"/>
  <c r="BC647" i="1"/>
  <c r="BC651" i="1"/>
  <c r="BC655" i="1"/>
  <c r="BC659" i="1"/>
  <c r="BC663" i="1"/>
  <c r="BC667" i="1"/>
  <c r="BC671" i="1"/>
  <c r="BC675" i="1"/>
  <c r="BC679" i="1"/>
  <c r="BC683" i="1"/>
  <c r="BC687" i="1"/>
  <c r="BC691" i="1"/>
  <c r="BC695" i="1"/>
  <c r="BC699" i="1"/>
  <c r="BC703" i="1"/>
  <c r="BC707" i="1"/>
  <c r="BC711" i="1"/>
  <c r="BC715" i="1"/>
  <c r="BC719" i="1"/>
  <c r="BC723" i="1"/>
  <c r="BC727" i="1"/>
  <c r="BC731" i="1"/>
  <c r="BC735" i="1"/>
  <c r="BC739" i="1"/>
  <c r="BC743" i="1"/>
  <c r="BC747" i="1"/>
  <c r="BC751" i="1"/>
  <c r="BC755" i="1"/>
  <c r="BC759" i="1"/>
  <c r="BC763" i="1"/>
  <c r="BC767" i="1"/>
  <c r="BC771" i="1"/>
  <c r="BC775" i="1"/>
  <c r="BC779" i="1"/>
  <c r="BC783" i="1"/>
  <c r="BC787" i="1"/>
  <c r="BC791" i="1"/>
  <c r="BC795" i="1"/>
  <c r="BC799" i="1"/>
  <c r="BC803" i="1"/>
  <c r="BC807" i="1"/>
  <c r="BC811" i="1"/>
  <c r="BC815" i="1"/>
  <c r="BC819" i="1"/>
  <c r="BC823" i="1"/>
  <c r="BC827" i="1"/>
  <c r="BC831" i="1"/>
  <c r="BC835" i="1"/>
  <c r="BC839" i="1"/>
  <c r="BC843" i="1"/>
  <c r="BC847" i="1"/>
  <c r="BC851" i="1"/>
  <c r="BC855" i="1"/>
  <c r="BC859" i="1"/>
  <c r="BC863" i="1"/>
  <c r="BC867" i="1"/>
  <c r="BC871" i="1"/>
  <c r="BC875" i="1"/>
  <c r="BC879" i="1"/>
  <c r="BC883" i="1"/>
  <c r="BC887" i="1"/>
  <c r="BC891" i="1"/>
  <c r="BC895" i="1"/>
  <c r="BC899" i="1"/>
  <c r="BC903" i="1"/>
  <c r="BC907" i="1"/>
  <c r="BC911" i="1"/>
  <c r="BC915" i="1"/>
  <c r="BC919" i="1"/>
  <c r="BC923" i="1"/>
  <c r="BC927" i="1"/>
  <c r="BC931" i="1"/>
  <c r="BC935" i="1"/>
  <c r="BC939" i="1"/>
  <c r="BC943" i="1"/>
  <c r="BC947" i="1"/>
  <c r="BC951" i="1"/>
  <c r="BC955" i="1"/>
  <c r="BC959" i="1"/>
  <c r="BC963" i="1"/>
  <c r="BC967" i="1"/>
  <c r="BC971" i="1"/>
  <c r="BC975" i="1"/>
  <c r="BC979" i="1"/>
  <c r="BC983" i="1"/>
  <c r="BC987" i="1"/>
  <c r="BC991" i="1"/>
  <c r="BC995" i="1"/>
  <c r="BC999" i="1"/>
  <c r="BC1003" i="1"/>
  <c r="BC1007" i="1"/>
  <c r="BC1011" i="1"/>
  <c r="BC1015" i="1"/>
  <c r="BC1019" i="1"/>
  <c r="BC1023" i="1"/>
  <c r="BC364" i="1"/>
  <c r="BC368" i="1"/>
  <c r="BC372" i="1"/>
  <c r="BC376" i="1"/>
  <c r="BC380" i="1"/>
  <c r="BC384" i="1"/>
  <c r="BC388" i="1"/>
  <c r="BC392" i="1"/>
  <c r="BC396" i="1"/>
  <c r="BC400" i="1"/>
  <c r="BC404" i="1"/>
  <c r="BC408" i="1"/>
  <c r="BC412" i="1"/>
  <c r="BC416" i="1"/>
  <c r="BC420" i="1"/>
  <c r="BC424" i="1"/>
  <c r="BC428" i="1"/>
  <c r="BC432" i="1"/>
  <c r="BC436" i="1"/>
  <c r="BC440" i="1"/>
  <c r="BC444" i="1"/>
  <c r="BC448" i="1"/>
  <c r="BC452" i="1"/>
  <c r="BC456" i="1"/>
  <c r="BC460" i="1"/>
  <c r="BC464" i="1"/>
  <c r="BC468" i="1"/>
  <c r="BC472" i="1"/>
  <c r="BC476" i="1"/>
  <c r="BC480" i="1"/>
  <c r="BC484" i="1"/>
  <c r="BC488" i="1"/>
  <c r="BC492" i="1"/>
  <c r="BC496" i="1"/>
  <c r="BC500" i="1"/>
  <c r="BC504" i="1"/>
  <c r="BC508" i="1"/>
  <c r="BC512" i="1"/>
  <c r="BC516" i="1"/>
  <c r="BC520" i="1"/>
  <c r="BC524" i="1"/>
  <c r="BC528" i="1"/>
  <c r="BC532" i="1"/>
  <c r="BC536" i="1"/>
  <c r="BC540" i="1"/>
  <c r="BC544" i="1"/>
  <c r="BC548" i="1"/>
  <c r="BC552" i="1"/>
  <c r="BC556" i="1"/>
  <c r="BC560" i="1"/>
  <c r="BC564" i="1"/>
  <c r="BC568" i="1"/>
  <c r="BC572" i="1"/>
  <c r="BC576" i="1"/>
  <c r="BC580" i="1"/>
  <c r="BC584" i="1"/>
  <c r="BC588" i="1"/>
  <c r="BC592" i="1"/>
  <c r="BC596" i="1"/>
  <c r="BC600" i="1"/>
  <c r="BC604" i="1"/>
  <c r="BC608" i="1"/>
  <c r="BC612" i="1"/>
  <c r="BC616" i="1"/>
  <c r="BC620" i="1"/>
  <c r="BC624" i="1"/>
  <c r="BC628" i="1"/>
  <c r="BC632" i="1"/>
  <c r="BC636" i="1"/>
  <c r="BC640" i="1"/>
  <c r="BC644" i="1"/>
  <c r="BC648" i="1"/>
  <c r="BC652" i="1"/>
  <c r="BC656" i="1"/>
  <c r="BC660" i="1"/>
  <c r="BC664" i="1"/>
  <c r="BC668" i="1"/>
  <c r="BC672" i="1"/>
  <c r="BC676" i="1"/>
  <c r="BC680" i="1"/>
  <c r="BC684" i="1"/>
  <c r="BC688" i="1"/>
  <c r="BC692" i="1"/>
  <c r="BC696" i="1"/>
  <c r="BC700" i="1"/>
  <c r="BC704" i="1"/>
  <c r="BC708" i="1"/>
  <c r="BC712" i="1"/>
  <c r="BC716" i="1"/>
  <c r="BC720" i="1"/>
  <c r="BC724" i="1"/>
  <c r="BC728" i="1"/>
  <c r="BC732" i="1"/>
  <c r="BC736" i="1"/>
  <c r="BC740" i="1"/>
  <c r="BC744" i="1"/>
  <c r="BC748" i="1"/>
  <c r="BC752" i="1"/>
  <c r="BC756" i="1"/>
  <c r="BC760" i="1"/>
  <c r="BC764" i="1"/>
  <c r="BC768" i="1"/>
  <c r="BC772" i="1"/>
  <c r="BC776" i="1"/>
  <c r="BC780" i="1"/>
  <c r="BC784" i="1"/>
  <c r="BC788" i="1"/>
  <c r="BC792" i="1"/>
  <c r="BC796" i="1"/>
  <c r="BC800" i="1"/>
  <c r="BC804" i="1"/>
  <c r="BC808" i="1"/>
  <c r="BC812" i="1"/>
  <c r="BC816" i="1"/>
  <c r="BC820" i="1"/>
  <c r="BC824" i="1"/>
  <c r="BC828" i="1"/>
  <c r="BC832" i="1"/>
  <c r="BC836" i="1"/>
  <c r="BC840" i="1"/>
  <c r="BC844" i="1"/>
  <c r="BC848" i="1"/>
  <c r="BC852" i="1"/>
  <c r="BC856" i="1"/>
  <c r="BC860" i="1"/>
  <c r="BC864" i="1"/>
  <c r="BC868" i="1"/>
  <c r="BC872" i="1"/>
  <c r="BC876" i="1"/>
  <c r="BC880" i="1"/>
  <c r="BC884" i="1"/>
  <c r="BC888" i="1"/>
  <c r="BC892" i="1"/>
  <c r="BC896" i="1"/>
  <c r="BC900" i="1"/>
  <c r="BC904" i="1"/>
  <c r="BC908" i="1"/>
  <c r="BC912" i="1"/>
  <c r="BC916" i="1"/>
  <c r="BC920" i="1"/>
  <c r="BC924" i="1"/>
  <c r="BC928" i="1"/>
  <c r="BC932" i="1"/>
  <c r="BC936" i="1"/>
  <c r="BC940" i="1"/>
  <c r="BC944" i="1"/>
  <c r="BC948" i="1"/>
  <c r="BC952" i="1"/>
  <c r="BC956" i="1"/>
  <c r="BC960" i="1"/>
  <c r="BC964" i="1"/>
  <c r="BC968" i="1"/>
  <c r="BC972" i="1"/>
  <c r="BC976" i="1"/>
  <c r="BC980" i="1"/>
  <c r="BC365" i="1"/>
  <c r="BC369" i="1"/>
  <c r="BC373" i="1"/>
  <c r="BC377" i="1"/>
  <c r="BC381" i="1"/>
  <c r="BC385" i="1"/>
  <c r="BC389" i="1"/>
  <c r="BC393" i="1"/>
  <c r="BC397" i="1"/>
  <c r="BC401" i="1"/>
  <c r="BC405" i="1"/>
  <c r="BC409" i="1"/>
  <c r="BC413" i="1"/>
  <c r="BC417" i="1"/>
  <c r="BC421" i="1"/>
  <c r="BC425" i="1"/>
  <c r="BC429" i="1"/>
  <c r="BC433" i="1"/>
  <c r="BC437" i="1"/>
  <c r="BC441" i="1"/>
  <c r="BC445" i="1"/>
  <c r="BC449" i="1"/>
  <c r="BC453" i="1"/>
  <c r="BC457" i="1"/>
  <c r="BC461" i="1"/>
  <c r="BC465" i="1"/>
  <c r="BC469" i="1"/>
  <c r="BC473" i="1"/>
  <c r="BC477" i="1"/>
  <c r="BC481" i="1"/>
  <c r="BC485" i="1"/>
  <c r="BC489" i="1"/>
  <c r="BC493" i="1"/>
  <c r="BC497" i="1"/>
  <c r="BC501" i="1"/>
  <c r="BC505" i="1"/>
  <c r="BC509" i="1"/>
  <c r="BC513" i="1"/>
  <c r="BC517" i="1"/>
  <c r="BC521" i="1"/>
  <c r="BC525" i="1"/>
  <c r="BC529" i="1"/>
  <c r="BC533" i="1"/>
  <c r="BC537" i="1"/>
  <c r="BC541" i="1"/>
  <c r="BC545" i="1"/>
  <c r="BC549" i="1"/>
  <c r="BC553" i="1"/>
  <c r="BC557" i="1"/>
  <c r="BC561" i="1"/>
  <c r="BC565" i="1"/>
  <c r="BC569" i="1"/>
  <c r="BC573" i="1"/>
  <c r="BC577" i="1"/>
  <c r="BC581" i="1"/>
  <c r="BC585" i="1"/>
  <c r="BC589" i="1"/>
  <c r="BC593" i="1"/>
  <c r="BC597" i="1"/>
  <c r="BC601" i="1"/>
  <c r="BC605" i="1"/>
  <c r="BC609" i="1"/>
  <c r="BC613" i="1"/>
  <c r="BC617" i="1"/>
  <c r="BC621" i="1"/>
  <c r="BC625" i="1"/>
  <c r="BC629" i="1"/>
  <c r="BC633" i="1"/>
  <c r="BC637" i="1"/>
  <c r="BC641" i="1"/>
  <c r="BC645" i="1"/>
  <c r="BC649" i="1"/>
  <c r="BC653" i="1"/>
  <c r="BC657" i="1"/>
  <c r="BC661" i="1"/>
  <c r="BC665" i="1"/>
  <c r="BC669" i="1"/>
  <c r="BC673" i="1"/>
  <c r="BC677" i="1"/>
  <c r="BC681" i="1"/>
  <c r="BC685" i="1"/>
  <c r="BC689" i="1"/>
  <c r="BC693" i="1"/>
  <c r="BC697" i="1"/>
  <c r="BC701" i="1"/>
  <c r="BC705" i="1"/>
  <c r="BC709" i="1"/>
  <c r="BC713" i="1"/>
  <c r="BC717" i="1"/>
  <c r="BC721" i="1"/>
  <c r="BC725" i="1"/>
  <c r="BC729" i="1"/>
  <c r="BC733" i="1"/>
  <c r="BC737" i="1"/>
  <c r="BC741" i="1"/>
  <c r="BC745" i="1"/>
  <c r="BC749" i="1"/>
  <c r="BC753" i="1"/>
  <c r="BC757" i="1"/>
  <c r="BC761" i="1"/>
  <c r="BC765" i="1"/>
  <c r="BC769" i="1"/>
  <c r="BC773" i="1"/>
  <c r="BC777" i="1"/>
  <c r="BC781" i="1"/>
  <c r="BC785" i="1"/>
  <c r="BC789" i="1"/>
  <c r="BC793" i="1"/>
  <c r="BC797" i="1"/>
  <c r="BC801" i="1"/>
  <c r="BC805" i="1"/>
  <c r="BC809" i="1"/>
  <c r="BC813" i="1"/>
  <c r="BC817" i="1"/>
  <c r="BC821" i="1"/>
  <c r="BC825" i="1"/>
  <c r="BC829" i="1"/>
  <c r="BC833" i="1"/>
  <c r="BC837" i="1"/>
  <c r="BC841" i="1"/>
  <c r="BC845" i="1"/>
  <c r="BC849" i="1"/>
  <c r="BC853" i="1"/>
  <c r="BC857" i="1"/>
  <c r="BC861" i="1"/>
  <c r="BC865" i="1"/>
  <c r="BC869" i="1"/>
  <c r="BC873" i="1"/>
  <c r="BC877" i="1"/>
  <c r="BC881" i="1"/>
  <c r="BC885" i="1"/>
  <c r="BC889" i="1"/>
  <c r="BC893" i="1"/>
  <c r="BC897" i="1"/>
  <c r="BC901" i="1"/>
  <c r="BC905" i="1"/>
  <c r="BC909" i="1"/>
  <c r="BC913" i="1"/>
  <c r="BC917" i="1"/>
  <c r="BC921" i="1"/>
  <c r="BC925" i="1"/>
  <c r="BC929" i="1"/>
  <c r="BC933" i="1"/>
  <c r="BC937" i="1"/>
  <c r="BC941" i="1"/>
  <c r="BC945" i="1"/>
  <c r="BC949" i="1"/>
  <c r="BC953" i="1"/>
  <c r="BC957" i="1"/>
  <c r="BC961" i="1"/>
  <c r="BC965" i="1"/>
  <c r="BC969" i="1"/>
  <c r="BC973" i="1"/>
  <c r="BC977" i="1"/>
  <c r="BC981" i="1"/>
  <c r="BC985" i="1"/>
  <c r="BC989" i="1"/>
  <c r="BC993" i="1"/>
  <c r="BC997" i="1"/>
  <c r="BC1001" i="1"/>
  <c r="BC1005" i="1"/>
  <c r="BC366" i="1"/>
  <c r="BC398" i="1"/>
  <c r="BC430" i="1"/>
  <c r="BC462" i="1"/>
  <c r="BC494" i="1"/>
  <c r="BC526" i="1"/>
  <c r="BC558" i="1"/>
  <c r="BC590" i="1"/>
  <c r="BC622" i="1"/>
  <c r="BC654" i="1"/>
  <c r="BC686" i="1"/>
  <c r="BC718" i="1"/>
  <c r="BC750" i="1"/>
  <c r="BC782" i="1"/>
  <c r="BC814" i="1"/>
  <c r="BC846" i="1"/>
  <c r="BC878" i="1"/>
  <c r="BC910" i="1"/>
  <c r="BC942" i="1"/>
  <c r="BC974" i="1"/>
  <c r="BC990" i="1"/>
  <c r="BC1010" i="1"/>
  <c r="BC1017" i="1"/>
  <c r="BC1028" i="1"/>
  <c r="BC1037" i="1"/>
  <c r="BC1046" i="1"/>
  <c r="BC1050" i="1"/>
  <c r="BC1054" i="1"/>
  <c r="BC1058" i="1"/>
  <c r="BC1062" i="1"/>
  <c r="BC1066" i="1"/>
  <c r="BC1070" i="1"/>
  <c r="BC1074" i="1"/>
  <c r="BC1078" i="1"/>
  <c r="BC1082" i="1"/>
  <c r="BC1086" i="1"/>
  <c r="BC1090" i="1"/>
  <c r="BC1094" i="1"/>
  <c r="BC1098" i="1"/>
  <c r="BC1102" i="1"/>
  <c r="BC1106" i="1"/>
  <c r="BC1110" i="1"/>
  <c r="BC1114" i="1"/>
  <c r="BC1118" i="1"/>
  <c r="BC1122" i="1"/>
  <c r="BC1126" i="1"/>
  <c r="BC1130" i="1"/>
  <c r="BC1134" i="1"/>
  <c r="BC1138" i="1"/>
  <c r="BC1142" i="1"/>
  <c r="BC1146" i="1"/>
  <c r="BC1150" i="1"/>
  <c r="BC1154" i="1"/>
  <c r="BC1158" i="1"/>
  <c r="BC1162" i="1"/>
  <c r="BC1166" i="1"/>
  <c r="BC1170" i="1"/>
  <c r="BC1174" i="1"/>
  <c r="BC1178" i="1"/>
  <c r="BC1182" i="1"/>
  <c r="BC1186" i="1"/>
  <c r="BC1190" i="1"/>
  <c r="BC1194" i="1"/>
  <c r="BC1198" i="1"/>
  <c r="BC1202" i="1"/>
  <c r="BC1206" i="1"/>
  <c r="BC1210" i="1"/>
  <c r="BC1214" i="1"/>
  <c r="BC1218" i="1"/>
  <c r="BC1222" i="1"/>
  <c r="BC1226" i="1"/>
  <c r="BC1230" i="1"/>
  <c r="BC1234" i="1"/>
  <c r="BC1238" i="1"/>
  <c r="BC1242" i="1"/>
  <c r="BC1246" i="1"/>
  <c r="BC1250" i="1"/>
  <c r="BC1254" i="1"/>
  <c r="BC1258" i="1"/>
  <c r="BC1262" i="1"/>
  <c r="BC1266" i="1"/>
  <c r="BC1270" i="1"/>
  <c r="BC1274" i="1"/>
  <c r="BC1278" i="1"/>
  <c r="BC1282" i="1"/>
  <c r="BC1286" i="1"/>
  <c r="BC1290" i="1"/>
  <c r="BC1294" i="1"/>
  <c r="BC1298" i="1"/>
  <c r="BC1302" i="1"/>
  <c r="BC1306" i="1"/>
  <c r="BC1310" i="1"/>
  <c r="BC1314" i="1"/>
  <c r="BC1318" i="1"/>
  <c r="BC1322" i="1"/>
  <c r="BC1326" i="1"/>
  <c r="BC1330" i="1"/>
  <c r="BC1334" i="1"/>
  <c r="BC1338" i="1"/>
  <c r="BC1342" i="1"/>
  <c r="BC1346" i="1"/>
  <c r="BC1350" i="1"/>
  <c r="BC1354" i="1"/>
  <c r="BC1358" i="1"/>
  <c r="BC1362" i="1"/>
  <c r="BC1366" i="1"/>
  <c r="BC1370" i="1"/>
  <c r="BC1374" i="1"/>
  <c r="BC1378" i="1"/>
  <c r="BC1382" i="1"/>
  <c r="BC1386" i="1"/>
  <c r="BC1390" i="1"/>
  <c r="BC1394" i="1"/>
  <c r="BC1398" i="1"/>
  <c r="BC1402" i="1"/>
  <c r="BC1406" i="1"/>
  <c r="BC1410" i="1"/>
  <c r="BC1414" i="1"/>
  <c r="BC1418" i="1"/>
  <c r="BC1422" i="1"/>
  <c r="BC1426" i="1"/>
  <c r="BC1430" i="1"/>
  <c r="BC1434" i="1"/>
  <c r="BC1438" i="1"/>
  <c r="BC1442" i="1"/>
  <c r="BC1446" i="1"/>
  <c r="BC1450" i="1"/>
  <c r="BC1454" i="1"/>
  <c r="BC1458" i="1"/>
  <c r="BC1462" i="1"/>
  <c r="BC1466" i="1"/>
  <c r="BC1470" i="1"/>
  <c r="BC1474" i="1"/>
  <c r="BC1478" i="1"/>
  <c r="BC1482" i="1"/>
  <c r="BC1486" i="1"/>
  <c r="BC1490" i="1"/>
  <c r="BC1494" i="1"/>
  <c r="BC1498" i="1"/>
  <c r="BC1502" i="1"/>
  <c r="BC1506" i="1"/>
  <c r="BC1510" i="1"/>
  <c r="BC1514" i="1"/>
  <c r="BC1518" i="1"/>
  <c r="BC1522" i="1"/>
  <c r="BC1526" i="1"/>
  <c r="BC1530" i="1"/>
  <c r="BC1534" i="1"/>
  <c r="BC1538" i="1"/>
  <c r="BC1542" i="1"/>
  <c r="BC1546" i="1"/>
  <c r="BC1550" i="1"/>
  <c r="BC1554" i="1"/>
  <c r="BC1558" i="1"/>
  <c r="BC1562" i="1"/>
  <c r="BC1566" i="1"/>
  <c r="BC1570" i="1"/>
  <c r="BC1574" i="1"/>
  <c r="BC370" i="1"/>
  <c r="BC402" i="1"/>
  <c r="BC434" i="1"/>
  <c r="BC466" i="1"/>
  <c r="BC498" i="1"/>
  <c r="BC530" i="1"/>
  <c r="BC562" i="1"/>
  <c r="BC594" i="1"/>
  <c r="BC626" i="1"/>
  <c r="BC658" i="1"/>
  <c r="BC690" i="1"/>
  <c r="BC722" i="1"/>
  <c r="BC754" i="1"/>
  <c r="BC786" i="1"/>
  <c r="BC818" i="1"/>
  <c r="BC850" i="1"/>
  <c r="BC882" i="1"/>
  <c r="BC914" i="1"/>
  <c r="BC946" i="1"/>
  <c r="BC978" i="1"/>
  <c r="BC992" i="1"/>
  <c r="BC1002" i="1"/>
  <c r="BC1024" i="1"/>
  <c r="BC1033" i="1"/>
  <c r="BC1042" i="1"/>
  <c r="BC374" i="1"/>
  <c r="BC406" i="1"/>
  <c r="BC438" i="1"/>
  <c r="BC470" i="1"/>
  <c r="BC502" i="1"/>
  <c r="BC534" i="1"/>
  <c r="BC566" i="1"/>
  <c r="BC598" i="1"/>
  <c r="BC630" i="1"/>
  <c r="BC662" i="1"/>
  <c r="BC694" i="1"/>
  <c r="BC726" i="1"/>
  <c r="BC758" i="1"/>
  <c r="BC790" i="1"/>
  <c r="BC822" i="1"/>
  <c r="BC854" i="1"/>
  <c r="BC886" i="1"/>
  <c r="BC918" i="1"/>
  <c r="BC950" i="1"/>
  <c r="BC982" i="1"/>
  <c r="BC1004" i="1"/>
  <c r="BC1012" i="1"/>
  <c r="BC1018" i="1"/>
  <c r="BC1029" i="1"/>
  <c r="BC1038" i="1"/>
  <c r="BC1043" i="1"/>
  <c r="BC1047" i="1"/>
  <c r="BC1051" i="1"/>
  <c r="BC1055" i="1"/>
  <c r="BC1059" i="1"/>
  <c r="BC1063" i="1"/>
  <c r="BC1067" i="1"/>
  <c r="BC1071" i="1"/>
  <c r="BC1075" i="1"/>
  <c r="BC1079" i="1"/>
  <c r="BC1083" i="1"/>
  <c r="BC1087" i="1"/>
  <c r="BC1091" i="1"/>
  <c r="BC1095" i="1"/>
  <c r="BC1099" i="1"/>
  <c r="BC1103" i="1"/>
  <c r="BC1107" i="1"/>
  <c r="BC1111" i="1"/>
  <c r="BC1115" i="1"/>
  <c r="BC1119" i="1"/>
  <c r="BC1123" i="1"/>
  <c r="BC1127" i="1"/>
  <c r="BC1131" i="1"/>
  <c r="BC1135" i="1"/>
  <c r="BC1139" i="1"/>
  <c r="BC1143" i="1"/>
  <c r="BC1147" i="1"/>
  <c r="BC1151" i="1"/>
  <c r="BC1155" i="1"/>
  <c r="BC1159" i="1"/>
  <c r="BC1163" i="1"/>
  <c r="BC1167" i="1"/>
  <c r="BC1171" i="1"/>
  <c r="BC1175" i="1"/>
  <c r="BC1179" i="1"/>
  <c r="BC1183" i="1"/>
  <c r="BC1187" i="1"/>
  <c r="BC1191" i="1"/>
  <c r="BC1195" i="1"/>
  <c r="BC1199" i="1"/>
  <c r="BC1203" i="1"/>
  <c r="BC1207" i="1"/>
  <c r="BC1211" i="1"/>
  <c r="BC1215" i="1"/>
  <c r="BC1219" i="1"/>
  <c r="BC1223" i="1"/>
  <c r="BC1227" i="1"/>
  <c r="BC1231" i="1"/>
  <c r="BC1235" i="1"/>
  <c r="BC1239" i="1"/>
  <c r="BC1243" i="1"/>
  <c r="BC1247" i="1"/>
  <c r="BC1251" i="1"/>
  <c r="BC1255" i="1"/>
  <c r="BC1259" i="1"/>
  <c r="BC1263" i="1"/>
  <c r="BC1267" i="1"/>
  <c r="BC1271" i="1"/>
  <c r="BC1275" i="1"/>
  <c r="BC1279" i="1"/>
  <c r="BC1283" i="1"/>
  <c r="BC1287" i="1"/>
  <c r="BC1291" i="1"/>
  <c r="BC1295" i="1"/>
  <c r="BC1299" i="1"/>
  <c r="BC1303" i="1"/>
  <c r="BC1307" i="1"/>
  <c r="BC1311" i="1"/>
  <c r="BC1315" i="1"/>
  <c r="BC1319" i="1"/>
  <c r="BC1323" i="1"/>
  <c r="BC1327" i="1"/>
  <c r="BC1331" i="1"/>
  <c r="BC1335" i="1"/>
  <c r="BC1339" i="1"/>
  <c r="BC1343" i="1"/>
  <c r="BC1347" i="1"/>
  <c r="BC1351" i="1"/>
  <c r="BC1355" i="1"/>
  <c r="BC1359" i="1"/>
  <c r="BC1363" i="1"/>
  <c r="BC1367" i="1"/>
  <c r="BC1371" i="1"/>
  <c r="BC1375" i="1"/>
  <c r="BC1379" i="1"/>
  <c r="BC1383" i="1"/>
  <c r="BC1387" i="1"/>
  <c r="BC1391" i="1"/>
  <c r="BC1395" i="1"/>
  <c r="BC1399" i="1"/>
  <c r="BC1403" i="1"/>
  <c r="BC1407" i="1"/>
  <c r="BC1411" i="1"/>
  <c r="BC1415" i="1"/>
  <c r="BC1419" i="1"/>
  <c r="BC1423" i="1"/>
  <c r="BC1427" i="1"/>
  <c r="BC1431" i="1"/>
  <c r="BC1435" i="1"/>
  <c r="BC1439" i="1"/>
  <c r="BC1443" i="1"/>
  <c r="BC1447" i="1"/>
  <c r="BC1451" i="1"/>
  <c r="BC1455" i="1"/>
  <c r="BC1459" i="1"/>
  <c r="BC1463" i="1"/>
  <c r="BC1467" i="1"/>
  <c r="BC1471" i="1"/>
  <c r="BC1475" i="1"/>
  <c r="BC1479" i="1"/>
  <c r="BC1483" i="1"/>
  <c r="BC1487" i="1"/>
  <c r="BC1491" i="1"/>
  <c r="BC1495" i="1"/>
  <c r="BC1499" i="1"/>
  <c r="BC1503" i="1"/>
  <c r="BC1507" i="1"/>
  <c r="BC1511" i="1"/>
  <c r="BC1515" i="1"/>
  <c r="BC1519" i="1"/>
  <c r="BC1523" i="1"/>
  <c r="BC1527" i="1"/>
  <c r="BC1531" i="1"/>
  <c r="BC1535" i="1"/>
  <c r="BC1539" i="1"/>
  <c r="BC1543" i="1"/>
  <c r="BC1547" i="1"/>
  <c r="BC1551" i="1"/>
  <c r="BC1555" i="1"/>
  <c r="BC1559" i="1"/>
  <c r="BC1563" i="1"/>
  <c r="BC1567" i="1"/>
  <c r="BC1571" i="1"/>
  <c r="BC1575" i="1"/>
  <c r="BC1579" i="1"/>
  <c r="BC1583" i="1"/>
  <c r="BC1587" i="1"/>
  <c r="BC1591" i="1"/>
  <c r="BC1595" i="1"/>
  <c r="BC1599" i="1"/>
  <c r="BC1603" i="1"/>
  <c r="BC1607" i="1"/>
  <c r="BC1611" i="1"/>
  <c r="BC378" i="1"/>
  <c r="BC410" i="1"/>
  <c r="BC442" i="1"/>
  <c r="BC474" i="1"/>
  <c r="BC506" i="1"/>
  <c r="BC538" i="1"/>
  <c r="BC570" i="1"/>
  <c r="BC602" i="1"/>
  <c r="BC634" i="1"/>
  <c r="BC666" i="1"/>
  <c r="BC698" i="1"/>
  <c r="BC730" i="1"/>
  <c r="BC762" i="1"/>
  <c r="BC794" i="1"/>
  <c r="BC826" i="1"/>
  <c r="BC858" i="1"/>
  <c r="BC890" i="1"/>
  <c r="BC922" i="1"/>
  <c r="BC954" i="1"/>
  <c r="BC984" i="1"/>
  <c r="BC994" i="1"/>
  <c r="BC1013" i="1"/>
  <c r="BC1025" i="1"/>
  <c r="BC1034" i="1"/>
  <c r="BC1039" i="1"/>
  <c r="BC382" i="1"/>
  <c r="BC414" i="1"/>
  <c r="BC446" i="1"/>
  <c r="BC478" i="1"/>
  <c r="BC510" i="1"/>
  <c r="BC542" i="1"/>
  <c r="BC574" i="1"/>
  <c r="BC606" i="1"/>
  <c r="BC638" i="1"/>
  <c r="BC670" i="1"/>
  <c r="BC702" i="1"/>
  <c r="BC734" i="1"/>
  <c r="BC766" i="1"/>
  <c r="BC798" i="1"/>
  <c r="BC830" i="1"/>
  <c r="BC862" i="1"/>
  <c r="BC894" i="1"/>
  <c r="BC926" i="1"/>
  <c r="BC958" i="1"/>
  <c r="BC996" i="1"/>
  <c r="BC1006" i="1"/>
  <c r="BC1020" i="1"/>
  <c r="BC1030" i="1"/>
  <c r="BC1035" i="1"/>
  <c r="BC1044" i="1"/>
  <c r="BC1048" i="1"/>
  <c r="BC1052" i="1"/>
  <c r="BC1056" i="1"/>
  <c r="BC1060" i="1"/>
  <c r="BC1064" i="1"/>
  <c r="BC1068" i="1"/>
  <c r="BC1072" i="1"/>
  <c r="BC1076" i="1"/>
  <c r="BC1080" i="1"/>
  <c r="BC1084" i="1"/>
  <c r="BC1088" i="1"/>
  <c r="BC1092" i="1"/>
  <c r="BC1096" i="1"/>
  <c r="BC1100" i="1"/>
  <c r="BC1104" i="1"/>
  <c r="BC1108" i="1"/>
  <c r="BC1112" i="1"/>
  <c r="BC1116" i="1"/>
  <c r="BC1120" i="1"/>
  <c r="BC1124" i="1"/>
  <c r="BC1128" i="1"/>
  <c r="BC1132" i="1"/>
  <c r="BC1136" i="1"/>
  <c r="BC1140" i="1"/>
  <c r="BC1144" i="1"/>
  <c r="BC1148" i="1"/>
  <c r="BC1152" i="1"/>
  <c r="BC1156" i="1"/>
  <c r="BC1160" i="1"/>
  <c r="BC1164" i="1"/>
  <c r="BC1168" i="1"/>
  <c r="BC1172" i="1"/>
  <c r="BC1176" i="1"/>
  <c r="BC1180" i="1"/>
  <c r="BC1184" i="1"/>
  <c r="BC1188" i="1"/>
  <c r="BC1192" i="1"/>
  <c r="BC1196" i="1"/>
  <c r="BC1200" i="1"/>
  <c r="BC1204" i="1"/>
  <c r="BC1208" i="1"/>
  <c r="BC1212" i="1"/>
  <c r="BC1216" i="1"/>
  <c r="BC1220" i="1"/>
  <c r="BC1224" i="1"/>
  <c r="BC1228" i="1"/>
  <c r="BC1232" i="1"/>
  <c r="BC1236" i="1"/>
  <c r="BC1240" i="1"/>
  <c r="BC1244" i="1"/>
  <c r="BC1248" i="1"/>
  <c r="BC1252" i="1"/>
  <c r="BC1256" i="1"/>
  <c r="BC1260" i="1"/>
  <c r="BC1264" i="1"/>
  <c r="BC1268" i="1"/>
  <c r="BC1272" i="1"/>
  <c r="BC1276" i="1"/>
  <c r="BC1280" i="1"/>
  <c r="BC1284" i="1"/>
  <c r="BC1288" i="1"/>
  <c r="BC1292" i="1"/>
  <c r="BC1296" i="1"/>
  <c r="BC1300" i="1"/>
  <c r="BC1304" i="1"/>
  <c r="BC1308" i="1"/>
  <c r="BC1312" i="1"/>
  <c r="BC1316" i="1"/>
  <c r="BC1320" i="1"/>
  <c r="BC1324" i="1"/>
  <c r="BC1328" i="1"/>
  <c r="BC1332" i="1"/>
  <c r="BC1336" i="1"/>
  <c r="BC1340" i="1"/>
  <c r="BC1344" i="1"/>
  <c r="BC1348" i="1"/>
  <c r="BC1352" i="1"/>
  <c r="BC1356" i="1"/>
  <c r="BC1360" i="1"/>
  <c r="BC1364" i="1"/>
  <c r="BC1368" i="1"/>
  <c r="BC1372" i="1"/>
  <c r="BC1376" i="1"/>
  <c r="BC1380" i="1"/>
  <c r="BC1384" i="1"/>
  <c r="BC1388" i="1"/>
  <c r="BC1392" i="1"/>
  <c r="BC1396" i="1"/>
  <c r="BC1400" i="1"/>
  <c r="BC1404" i="1"/>
  <c r="BC1408" i="1"/>
  <c r="BC1412" i="1"/>
  <c r="BC1416" i="1"/>
  <c r="BC1420" i="1"/>
  <c r="BC1424" i="1"/>
  <c r="BC1428" i="1"/>
  <c r="BC1432" i="1"/>
  <c r="BC1436" i="1"/>
  <c r="BC1440" i="1"/>
  <c r="BC1444" i="1"/>
  <c r="BC1448" i="1"/>
  <c r="BC1452" i="1"/>
  <c r="BC1456" i="1"/>
  <c r="BC1460" i="1"/>
  <c r="BC1464" i="1"/>
  <c r="BC1468" i="1"/>
  <c r="BC1472" i="1"/>
  <c r="BC1476" i="1"/>
  <c r="BC1480" i="1"/>
  <c r="BC1484" i="1"/>
  <c r="BC1488" i="1"/>
  <c r="BC1492" i="1"/>
  <c r="BC1496" i="1"/>
  <c r="BC1500" i="1"/>
  <c r="BC1504" i="1"/>
  <c r="BC1508" i="1"/>
  <c r="BC1512" i="1"/>
  <c r="BC1516" i="1"/>
  <c r="BC1520" i="1"/>
  <c r="BC1524" i="1"/>
  <c r="BC1528" i="1"/>
  <c r="BC1532" i="1"/>
  <c r="BC1536" i="1"/>
  <c r="BC1540" i="1"/>
  <c r="BC1544" i="1"/>
  <c r="BC1548" i="1"/>
  <c r="BC1552" i="1"/>
  <c r="BC1556" i="1"/>
  <c r="BC1560" i="1"/>
  <c r="BC1564" i="1"/>
  <c r="BC1568" i="1"/>
  <c r="BC1572" i="1"/>
  <c r="BC386" i="1"/>
  <c r="BC418" i="1"/>
  <c r="BC450" i="1"/>
  <c r="BC482" i="1"/>
  <c r="BC514" i="1"/>
  <c r="BC546" i="1"/>
  <c r="BC578" i="1"/>
  <c r="BC610" i="1"/>
  <c r="BC642" i="1"/>
  <c r="BC674" i="1"/>
  <c r="BC706" i="1"/>
  <c r="BC738" i="1"/>
  <c r="BC770" i="1"/>
  <c r="BC802" i="1"/>
  <c r="BC834" i="1"/>
  <c r="BC866" i="1"/>
  <c r="BC898" i="1"/>
  <c r="BC930" i="1"/>
  <c r="BC962" i="1"/>
  <c r="BC986" i="1"/>
  <c r="BC1008" i="1"/>
  <c r="BC1014" i="1"/>
  <c r="BC1021" i="1"/>
  <c r="BC1026" i="1"/>
  <c r="BC1031" i="1"/>
  <c r="BC1040" i="1"/>
  <c r="BC390" i="1"/>
  <c r="BC422" i="1"/>
  <c r="BC454" i="1"/>
  <c r="BC486" i="1"/>
  <c r="BC518" i="1"/>
  <c r="BC550" i="1"/>
  <c r="BC582" i="1"/>
  <c r="BC614" i="1"/>
  <c r="BC646" i="1"/>
  <c r="BC678" i="1"/>
  <c r="BC710" i="1"/>
  <c r="BC742" i="1"/>
  <c r="BC774" i="1"/>
  <c r="BC806" i="1"/>
  <c r="BC838" i="1"/>
  <c r="BC870" i="1"/>
  <c r="BC902" i="1"/>
  <c r="BC934" i="1"/>
  <c r="BC966" i="1"/>
  <c r="BC988" i="1"/>
  <c r="BC998" i="1"/>
  <c r="BC1009" i="1"/>
  <c r="BC1027" i="1"/>
  <c r="BC1036" i="1"/>
  <c r="BC1045" i="1"/>
  <c r="BC1049" i="1"/>
  <c r="BC1053" i="1"/>
  <c r="BC1057" i="1"/>
  <c r="BC1061" i="1"/>
  <c r="BC1065" i="1"/>
  <c r="BC1069" i="1"/>
  <c r="BC1073" i="1"/>
  <c r="BC1077" i="1"/>
  <c r="BC1081" i="1"/>
  <c r="BC1085" i="1"/>
  <c r="BC1089" i="1"/>
  <c r="BC1093" i="1"/>
  <c r="BC1097" i="1"/>
  <c r="BC1101" i="1"/>
  <c r="BC1105" i="1"/>
  <c r="BC1109" i="1"/>
  <c r="BC1113" i="1"/>
  <c r="BC1117" i="1"/>
  <c r="BC1121" i="1"/>
  <c r="BC1125" i="1"/>
  <c r="BC1129" i="1"/>
  <c r="BC1133" i="1"/>
  <c r="BC1137" i="1"/>
  <c r="BC1141" i="1"/>
  <c r="BC1145" i="1"/>
  <c r="BC1149" i="1"/>
  <c r="BC1153" i="1"/>
  <c r="BC1157" i="1"/>
  <c r="BC1161" i="1"/>
  <c r="BC1165" i="1"/>
  <c r="BC1169" i="1"/>
  <c r="BC1173" i="1"/>
  <c r="BC1177" i="1"/>
  <c r="BC1181" i="1"/>
  <c r="BC1185" i="1"/>
  <c r="BC1189" i="1"/>
  <c r="BC1193" i="1"/>
  <c r="BC1197" i="1"/>
  <c r="BC1201" i="1"/>
  <c r="BC1205" i="1"/>
  <c r="BC1209" i="1"/>
  <c r="BC1213" i="1"/>
  <c r="BC1217" i="1"/>
  <c r="BC1221" i="1"/>
  <c r="BC1225" i="1"/>
  <c r="BC1229" i="1"/>
  <c r="BC1233" i="1"/>
  <c r="BC1237" i="1"/>
  <c r="BC1241" i="1"/>
  <c r="BC1245" i="1"/>
  <c r="BC1249" i="1"/>
  <c r="BC1253" i="1"/>
  <c r="BC1257" i="1"/>
  <c r="BC1261" i="1"/>
  <c r="BC1265" i="1"/>
  <c r="BC1269" i="1"/>
  <c r="BC1273" i="1"/>
  <c r="BC1277" i="1"/>
  <c r="BC1281" i="1"/>
  <c r="BC1285" i="1"/>
  <c r="BC1289" i="1"/>
  <c r="BC1293" i="1"/>
  <c r="BC1297" i="1"/>
  <c r="BC1301" i="1"/>
  <c r="BC1305" i="1"/>
  <c r="BC1309" i="1"/>
  <c r="BC1313" i="1"/>
  <c r="BC1317" i="1"/>
  <c r="BC1321" i="1"/>
  <c r="BC1325" i="1"/>
  <c r="BC1329" i="1"/>
  <c r="BC1333" i="1"/>
  <c r="BC1337" i="1"/>
  <c r="BC1341" i="1"/>
  <c r="BC1345" i="1"/>
  <c r="BC1349" i="1"/>
  <c r="BC1353" i="1"/>
  <c r="BC1357" i="1"/>
  <c r="BC1361" i="1"/>
  <c r="BC1365" i="1"/>
  <c r="BC1369" i="1"/>
  <c r="BC1373" i="1"/>
  <c r="BC1377" i="1"/>
  <c r="BC1381" i="1"/>
  <c r="BC1385" i="1"/>
  <c r="BC1389" i="1"/>
  <c r="BC1393" i="1"/>
  <c r="BC1397" i="1"/>
  <c r="BC1401" i="1"/>
  <c r="BC1405" i="1"/>
  <c r="BC1409" i="1"/>
  <c r="BC1413" i="1"/>
  <c r="BC1417" i="1"/>
  <c r="BC1421" i="1"/>
  <c r="BC1425" i="1"/>
  <c r="BC1429" i="1"/>
  <c r="BC1433" i="1"/>
  <c r="BC1437" i="1"/>
  <c r="BC1441" i="1"/>
  <c r="BC1445" i="1"/>
  <c r="BC1449" i="1"/>
  <c r="BC1453" i="1"/>
  <c r="BC1457" i="1"/>
  <c r="BC1461" i="1"/>
  <c r="BC1465" i="1"/>
  <c r="BC1469" i="1"/>
  <c r="BC1473" i="1"/>
  <c r="BC1477" i="1"/>
  <c r="BC1481" i="1"/>
  <c r="BC1485" i="1"/>
  <c r="BC1489" i="1"/>
  <c r="BC1493" i="1"/>
  <c r="BC1497" i="1"/>
  <c r="BC1501" i="1"/>
  <c r="BC1505" i="1"/>
  <c r="BC1509" i="1"/>
  <c r="BC1513" i="1"/>
  <c r="BC1517" i="1"/>
  <c r="BC1521" i="1"/>
  <c r="BC1525" i="1"/>
  <c r="BC1529" i="1"/>
  <c r="BC1533" i="1"/>
  <c r="BC1537" i="1"/>
  <c r="BC1541" i="1"/>
  <c r="BC1545" i="1"/>
  <c r="BC1549" i="1"/>
  <c r="BC1553" i="1"/>
  <c r="BC1557" i="1"/>
  <c r="BC1561" i="1"/>
  <c r="BC1565" i="1"/>
  <c r="BC1569" i="1"/>
  <c r="BC1573" i="1"/>
  <c r="BC1577" i="1"/>
  <c r="BC1581" i="1"/>
  <c r="BC1585" i="1"/>
  <c r="BC1589" i="1"/>
  <c r="BC1593" i="1"/>
  <c r="BC1597" i="1"/>
  <c r="BC1601" i="1"/>
  <c r="BC1605" i="1"/>
  <c r="BC1609" i="1"/>
  <c r="BC394" i="1"/>
  <c r="BC426" i="1"/>
  <c r="BC458" i="1"/>
  <c r="BC490" i="1"/>
  <c r="BC522" i="1"/>
  <c r="BC554" i="1"/>
  <c r="BC586" i="1"/>
  <c r="BC618" i="1"/>
  <c r="BC650" i="1"/>
  <c r="BC682" i="1"/>
  <c r="BC714" i="1"/>
  <c r="BC746" i="1"/>
  <c r="BC778" i="1"/>
  <c r="BC810" i="1"/>
  <c r="BC842" i="1"/>
  <c r="BC874" i="1"/>
  <c r="BC906" i="1"/>
  <c r="BC938" i="1"/>
  <c r="BC970" i="1"/>
  <c r="BC1000" i="1"/>
  <c r="BC1016" i="1"/>
  <c r="BC1022" i="1"/>
  <c r="BC1032" i="1"/>
  <c r="BC1041" i="1"/>
  <c r="BC1582" i="1"/>
  <c r="BC1598" i="1"/>
  <c r="BC1588" i="1"/>
  <c r="BC1604" i="1"/>
  <c r="BC1614" i="1"/>
  <c r="BC1618" i="1"/>
  <c r="BC1622" i="1"/>
  <c r="BC1626" i="1"/>
  <c r="BC1630" i="1"/>
  <c r="BC1634" i="1"/>
  <c r="BC1638" i="1"/>
  <c r="BC1642" i="1"/>
  <c r="BC1646" i="1"/>
  <c r="BC1650" i="1"/>
  <c r="BC1654" i="1"/>
  <c r="BC1658" i="1"/>
  <c r="BC1662" i="1"/>
  <c r="BC1666" i="1"/>
  <c r="BC1670" i="1"/>
  <c r="BC1674" i="1"/>
  <c r="BC1678" i="1"/>
  <c r="BC1682" i="1"/>
  <c r="BC1686" i="1"/>
  <c r="BC1690" i="1"/>
  <c r="BC1694" i="1"/>
  <c r="BC1698" i="1"/>
  <c r="BC1702" i="1"/>
  <c r="BC1706" i="1"/>
  <c r="BC1710" i="1"/>
  <c r="BC1714" i="1"/>
  <c r="BC1718" i="1"/>
  <c r="BC1722" i="1"/>
  <c r="BC1726" i="1"/>
  <c r="BC1730" i="1"/>
  <c r="BC1734" i="1"/>
  <c r="BC1738" i="1"/>
  <c r="BC1742" i="1"/>
  <c r="BC1746" i="1"/>
  <c r="BC1750" i="1"/>
  <c r="BC1754" i="1"/>
  <c r="BC1758" i="1"/>
  <c r="BC1762" i="1"/>
  <c r="BC1766" i="1"/>
  <c r="BC1770" i="1"/>
  <c r="BC1774" i="1"/>
  <c r="BC1778" i="1"/>
  <c r="BC1782" i="1"/>
  <c r="BC1786" i="1"/>
  <c r="BC1790" i="1"/>
  <c r="BC1794" i="1"/>
  <c r="BC1798" i="1"/>
  <c r="BC1802" i="1"/>
  <c r="BC1806" i="1"/>
  <c r="BC1810" i="1"/>
  <c r="BC1814" i="1"/>
  <c r="BC1818" i="1"/>
  <c r="BC1822" i="1"/>
  <c r="BC1826" i="1"/>
  <c r="BC1830" i="1"/>
  <c r="BC1834" i="1"/>
  <c r="BC1838" i="1"/>
  <c r="BC1842" i="1"/>
  <c r="BC1846" i="1"/>
  <c r="BC1850" i="1"/>
  <c r="BC1854" i="1"/>
  <c r="BC1858" i="1"/>
  <c r="BC1862" i="1"/>
  <c r="BC1866" i="1"/>
  <c r="BC1870" i="1"/>
  <c r="BC1874" i="1"/>
  <c r="BC1878" i="1"/>
  <c r="BC1882" i="1"/>
  <c r="BC1886" i="1"/>
  <c r="BC1890" i="1"/>
  <c r="BC1894" i="1"/>
  <c r="BC1898" i="1"/>
  <c r="BC1902" i="1"/>
  <c r="BC1906" i="1"/>
  <c r="BC1910" i="1"/>
  <c r="BC1914" i="1"/>
  <c r="BC1918" i="1"/>
  <c r="BC1922" i="1"/>
  <c r="BC1926" i="1"/>
  <c r="BC1930" i="1"/>
  <c r="BC1934" i="1"/>
  <c r="BC1938" i="1"/>
  <c r="BC1942" i="1"/>
  <c r="BC1946" i="1"/>
  <c r="BC1950" i="1"/>
  <c r="BC1954" i="1"/>
  <c r="BC1958" i="1"/>
  <c r="BC1962" i="1"/>
  <c r="BC1966" i="1"/>
  <c r="BC1970" i="1"/>
  <c r="BC1974" i="1"/>
  <c r="BC1978" i="1"/>
  <c r="BC1982" i="1"/>
  <c r="BC1986" i="1"/>
  <c r="BC1990" i="1"/>
  <c r="BC1994" i="1"/>
  <c r="BC1998" i="1"/>
  <c r="BC2002" i="1"/>
  <c r="BC2006" i="1"/>
  <c r="BC2010" i="1"/>
  <c r="BC2014" i="1"/>
  <c r="BC2018" i="1"/>
  <c r="BC2022" i="1"/>
  <c r="BC2026" i="1"/>
  <c r="BC2030" i="1"/>
  <c r="BC2034" i="1"/>
  <c r="BC2038" i="1"/>
  <c r="BC2042" i="1"/>
  <c r="BC2046" i="1"/>
  <c r="BC2050" i="1"/>
  <c r="BC2054" i="1"/>
  <c r="BC2058" i="1"/>
  <c r="BC2062" i="1"/>
  <c r="BC2066" i="1"/>
  <c r="BC2070" i="1"/>
  <c r="BC2074" i="1"/>
  <c r="BC2078" i="1"/>
  <c r="BC2082" i="1"/>
  <c r="BC2086" i="1"/>
  <c r="BC2090" i="1"/>
  <c r="BC2094" i="1"/>
  <c r="BC2098" i="1"/>
  <c r="BC2102" i="1"/>
  <c r="BC2106" i="1"/>
  <c r="BC2110" i="1"/>
  <c r="BC2114" i="1"/>
  <c r="BC2118" i="1"/>
  <c r="BC2122" i="1"/>
  <c r="BC2126" i="1"/>
  <c r="BC2130" i="1"/>
  <c r="BC2134" i="1"/>
  <c r="BC2138" i="1"/>
  <c r="BC2142" i="1"/>
  <c r="BC2146" i="1"/>
  <c r="BC2150" i="1"/>
  <c r="BC2154" i="1"/>
  <c r="BC2158" i="1"/>
  <c r="BC2162" i="1"/>
  <c r="BC2166" i="1"/>
  <c r="BC2170" i="1"/>
  <c r="BC2174" i="1"/>
  <c r="BC2178" i="1"/>
  <c r="BC2182" i="1"/>
  <c r="BC2186" i="1"/>
  <c r="BC2190" i="1"/>
  <c r="BC2194" i="1"/>
  <c r="BC2198" i="1"/>
  <c r="BC2202" i="1"/>
  <c r="BC2206" i="1"/>
  <c r="BC2210" i="1"/>
  <c r="BC2214" i="1"/>
  <c r="BC2218" i="1"/>
  <c r="BC2222" i="1"/>
  <c r="BC2226" i="1"/>
  <c r="BC2230" i="1"/>
  <c r="BC2234" i="1"/>
  <c r="BC2238" i="1"/>
  <c r="BC1576" i="1"/>
  <c r="BC1594" i="1"/>
  <c r="BC1610" i="1"/>
  <c r="BC1584" i="1"/>
  <c r="BC1600" i="1"/>
  <c r="BC1615" i="1"/>
  <c r="BC1619" i="1"/>
  <c r="BC1623" i="1"/>
  <c r="BC1627" i="1"/>
  <c r="BC1631" i="1"/>
  <c r="BC1635" i="1"/>
  <c r="BC1639" i="1"/>
  <c r="BC1643" i="1"/>
  <c r="BC1647" i="1"/>
  <c r="BC1651" i="1"/>
  <c r="BC1655" i="1"/>
  <c r="BC1659" i="1"/>
  <c r="BC1663" i="1"/>
  <c r="BC1667" i="1"/>
  <c r="BC1671" i="1"/>
  <c r="BC1675" i="1"/>
  <c r="BC1679" i="1"/>
  <c r="BC1683" i="1"/>
  <c r="BC1687" i="1"/>
  <c r="BC1691" i="1"/>
  <c r="BC1695" i="1"/>
  <c r="BC1699" i="1"/>
  <c r="BC1703" i="1"/>
  <c r="BC1707" i="1"/>
  <c r="BC1711" i="1"/>
  <c r="BC1715" i="1"/>
  <c r="BC1719" i="1"/>
  <c r="BC1723" i="1"/>
  <c r="BC1727" i="1"/>
  <c r="BC1731" i="1"/>
  <c r="BC1735" i="1"/>
  <c r="BC1739" i="1"/>
  <c r="BC1743" i="1"/>
  <c r="BC1747" i="1"/>
  <c r="BC1751" i="1"/>
  <c r="BC1755" i="1"/>
  <c r="BC1759" i="1"/>
  <c r="BC1763" i="1"/>
  <c r="BC1767" i="1"/>
  <c r="BC1771" i="1"/>
  <c r="BC1775" i="1"/>
  <c r="BC1779" i="1"/>
  <c r="BC1783" i="1"/>
  <c r="BC1787" i="1"/>
  <c r="BC1791" i="1"/>
  <c r="BC1795" i="1"/>
  <c r="BC1799" i="1"/>
  <c r="BC1803" i="1"/>
  <c r="BC1807" i="1"/>
  <c r="BC1811" i="1"/>
  <c r="BC1815" i="1"/>
  <c r="BC1819" i="1"/>
  <c r="BC1823" i="1"/>
  <c r="BC1827" i="1"/>
  <c r="BC1831" i="1"/>
  <c r="BC1835" i="1"/>
  <c r="BC1839" i="1"/>
  <c r="BC1843" i="1"/>
  <c r="BC1847" i="1"/>
  <c r="BC1851" i="1"/>
  <c r="BC1855" i="1"/>
  <c r="BC1859" i="1"/>
  <c r="BC1863" i="1"/>
  <c r="BC1867" i="1"/>
  <c r="BC1871" i="1"/>
  <c r="BC1875" i="1"/>
  <c r="BC1879" i="1"/>
  <c r="BC1883" i="1"/>
  <c r="BC1887" i="1"/>
  <c r="BC1891" i="1"/>
  <c r="BC1895" i="1"/>
  <c r="BC1899" i="1"/>
  <c r="BC1903" i="1"/>
  <c r="BC1907" i="1"/>
  <c r="BC1911" i="1"/>
  <c r="BC1915" i="1"/>
  <c r="BC1919" i="1"/>
  <c r="BC1923" i="1"/>
  <c r="BC1927" i="1"/>
  <c r="BC1931" i="1"/>
  <c r="BC1935" i="1"/>
  <c r="BC1939" i="1"/>
  <c r="BC1943" i="1"/>
  <c r="BC1947" i="1"/>
  <c r="BC1951" i="1"/>
  <c r="BC1955" i="1"/>
  <c r="BC1959" i="1"/>
  <c r="BC1963" i="1"/>
  <c r="BC1967" i="1"/>
  <c r="BC1971" i="1"/>
  <c r="BC1975" i="1"/>
  <c r="BC1979" i="1"/>
  <c r="BC1983" i="1"/>
  <c r="BC1987" i="1"/>
  <c r="BC1991" i="1"/>
  <c r="BC1995" i="1"/>
  <c r="BC1999" i="1"/>
  <c r="BC2003" i="1"/>
  <c r="BC2007" i="1"/>
  <c r="BC2011" i="1"/>
  <c r="BC2015" i="1"/>
  <c r="BC2019" i="1"/>
  <c r="BC2023" i="1"/>
  <c r="BC2027" i="1"/>
  <c r="BC2031" i="1"/>
  <c r="BC2035" i="1"/>
  <c r="BC2039" i="1"/>
  <c r="BC2043" i="1"/>
  <c r="BC2047" i="1"/>
  <c r="BC2051" i="1"/>
  <c r="BC2055" i="1"/>
  <c r="BC2059" i="1"/>
  <c r="BC2063" i="1"/>
  <c r="BC2067" i="1"/>
  <c r="BC2071" i="1"/>
  <c r="BC2075" i="1"/>
  <c r="BC2079" i="1"/>
  <c r="BC2083" i="1"/>
  <c r="BC2087" i="1"/>
  <c r="BC2091" i="1"/>
  <c r="BC2095" i="1"/>
  <c r="BC2099" i="1"/>
  <c r="BC2103" i="1"/>
  <c r="BC2107" i="1"/>
  <c r="BC2111" i="1"/>
  <c r="BC2115" i="1"/>
  <c r="BC2119" i="1"/>
  <c r="BC2123" i="1"/>
  <c r="BC2127" i="1"/>
  <c r="BC2131" i="1"/>
  <c r="BC2135" i="1"/>
  <c r="BC2139" i="1"/>
  <c r="BC2143" i="1"/>
  <c r="BC2147" i="1"/>
  <c r="BC2151" i="1"/>
  <c r="BC2155" i="1"/>
  <c r="BC2159" i="1"/>
  <c r="BC2163" i="1"/>
  <c r="BC2167" i="1"/>
  <c r="BC2171" i="1"/>
  <c r="BC2175" i="1"/>
  <c r="BC2179" i="1"/>
  <c r="BC2183" i="1"/>
  <c r="BC2187" i="1"/>
  <c r="BC2191" i="1"/>
  <c r="BC2195" i="1"/>
  <c r="BC2199" i="1"/>
  <c r="BC2203" i="1"/>
  <c r="BC2207" i="1"/>
  <c r="BC2211" i="1"/>
  <c r="BC2215" i="1"/>
  <c r="BC2219" i="1"/>
  <c r="BC2223" i="1"/>
  <c r="BC2227" i="1"/>
  <c r="BC2231" i="1"/>
  <c r="BC2235" i="1"/>
  <c r="BC2239" i="1"/>
  <c r="BC2243" i="1"/>
  <c r="BC2247" i="1"/>
  <c r="BC2251" i="1"/>
  <c r="BC2255" i="1"/>
  <c r="BC2259" i="1"/>
  <c r="BC1578" i="1"/>
  <c r="BC1590" i="1"/>
  <c r="BC1606" i="1"/>
  <c r="BC1596" i="1"/>
  <c r="BC1612" i="1"/>
  <c r="BC1616" i="1"/>
  <c r="BC1620" i="1"/>
  <c r="BC1624" i="1"/>
  <c r="BC1628" i="1"/>
  <c r="BC1632" i="1"/>
  <c r="BC1636" i="1"/>
  <c r="BC1640" i="1"/>
  <c r="BC1644" i="1"/>
  <c r="BC1648" i="1"/>
  <c r="BC1652" i="1"/>
  <c r="BC1656" i="1"/>
  <c r="BC1660" i="1"/>
  <c r="BC1664" i="1"/>
  <c r="BC1668" i="1"/>
  <c r="BC1672" i="1"/>
  <c r="BC1676" i="1"/>
  <c r="BC1680" i="1"/>
  <c r="BC1684" i="1"/>
  <c r="BC1688" i="1"/>
  <c r="BC1692" i="1"/>
  <c r="BC1696" i="1"/>
  <c r="BC1700" i="1"/>
  <c r="BC1704" i="1"/>
  <c r="BC1708" i="1"/>
  <c r="BC1712" i="1"/>
  <c r="BC1716" i="1"/>
  <c r="BC1720" i="1"/>
  <c r="BC1724" i="1"/>
  <c r="BC1728" i="1"/>
  <c r="BC1732" i="1"/>
  <c r="BC1736" i="1"/>
  <c r="BC1740" i="1"/>
  <c r="BC1744" i="1"/>
  <c r="BC1748" i="1"/>
  <c r="BC1752" i="1"/>
  <c r="BC1756" i="1"/>
  <c r="BC1760" i="1"/>
  <c r="BC1764" i="1"/>
  <c r="BC1768" i="1"/>
  <c r="BC1772" i="1"/>
  <c r="BC1776" i="1"/>
  <c r="BC1780" i="1"/>
  <c r="BC1784" i="1"/>
  <c r="BC1788" i="1"/>
  <c r="BC1792" i="1"/>
  <c r="BC1796" i="1"/>
  <c r="BC1800" i="1"/>
  <c r="BC1804" i="1"/>
  <c r="BC1808" i="1"/>
  <c r="BC1812" i="1"/>
  <c r="BC1816" i="1"/>
  <c r="BC1820" i="1"/>
  <c r="BC1824" i="1"/>
  <c r="BC1828" i="1"/>
  <c r="BC1832" i="1"/>
  <c r="BC1836" i="1"/>
  <c r="BC1840" i="1"/>
  <c r="BC1844" i="1"/>
  <c r="BC1848" i="1"/>
  <c r="BC1852" i="1"/>
  <c r="BC1856" i="1"/>
  <c r="BC1860" i="1"/>
  <c r="BC1864" i="1"/>
  <c r="BC1868" i="1"/>
  <c r="BC1872" i="1"/>
  <c r="BC1876" i="1"/>
  <c r="BC1880" i="1"/>
  <c r="BC1884" i="1"/>
  <c r="BC1888" i="1"/>
  <c r="BC1892" i="1"/>
  <c r="BC1896" i="1"/>
  <c r="BC1900" i="1"/>
  <c r="BC1904" i="1"/>
  <c r="BC1908" i="1"/>
  <c r="BC1912" i="1"/>
  <c r="BC1916" i="1"/>
  <c r="BC1920" i="1"/>
  <c r="BC1924" i="1"/>
  <c r="BC1928" i="1"/>
  <c r="BC1932" i="1"/>
  <c r="BC1936" i="1"/>
  <c r="BC1940" i="1"/>
  <c r="BC1944" i="1"/>
  <c r="BC1948" i="1"/>
  <c r="BC1952" i="1"/>
  <c r="BC1956" i="1"/>
  <c r="BC1960" i="1"/>
  <c r="BC1964" i="1"/>
  <c r="BC1968" i="1"/>
  <c r="BC1972" i="1"/>
  <c r="BC1976" i="1"/>
  <c r="BC1980" i="1"/>
  <c r="BC1984" i="1"/>
  <c r="BC1988" i="1"/>
  <c r="BC1992" i="1"/>
  <c r="BC1996" i="1"/>
  <c r="BC2000" i="1"/>
  <c r="BC2004" i="1"/>
  <c r="BC2008" i="1"/>
  <c r="BC2012" i="1"/>
  <c r="BC2016" i="1"/>
  <c r="BC2020" i="1"/>
  <c r="BC2024" i="1"/>
  <c r="BC2028" i="1"/>
  <c r="BC2032" i="1"/>
  <c r="BC2036" i="1"/>
  <c r="BC2040" i="1"/>
  <c r="BC2044" i="1"/>
  <c r="BC2048" i="1"/>
  <c r="BC2052" i="1"/>
  <c r="BC2056" i="1"/>
  <c r="BC2060" i="1"/>
  <c r="BC2064" i="1"/>
  <c r="BC2068" i="1"/>
  <c r="BC2072" i="1"/>
  <c r="BC2076" i="1"/>
  <c r="BC2080" i="1"/>
  <c r="BC2084" i="1"/>
  <c r="BC2088" i="1"/>
  <c r="BC2092" i="1"/>
  <c r="BC2096" i="1"/>
  <c r="BC2100" i="1"/>
  <c r="BC2104" i="1"/>
  <c r="BC2108" i="1"/>
  <c r="BC2112" i="1"/>
  <c r="BC2116" i="1"/>
  <c r="BC2120" i="1"/>
  <c r="BC2124" i="1"/>
  <c r="BC2128" i="1"/>
  <c r="BC2132" i="1"/>
  <c r="BC2136" i="1"/>
  <c r="BC2140" i="1"/>
  <c r="BC2144" i="1"/>
  <c r="BC2148" i="1"/>
  <c r="BC2152" i="1"/>
  <c r="BC2156" i="1"/>
  <c r="BC2160" i="1"/>
  <c r="BC2164" i="1"/>
  <c r="BC2168" i="1"/>
  <c r="BC2172" i="1"/>
  <c r="BC2176" i="1"/>
  <c r="BC2180" i="1"/>
  <c r="BC2184" i="1"/>
  <c r="BC2188" i="1"/>
  <c r="BC2192" i="1"/>
  <c r="BC2196" i="1"/>
  <c r="BC2200" i="1"/>
  <c r="BC2204" i="1"/>
  <c r="BC2208" i="1"/>
  <c r="BC2212" i="1"/>
  <c r="BC2216" i="1"/>
  <c r="BC2220" i="1"/>
  <c r="BC2224" i="1"/>
  <c r="BC2228" i="1"/>
  <c r="BC2232" i="1"/>
  <c r="BC2236" i="1"/>
  <c r="BC1580" i="1"/>
  <c r="BC1586" i="1"/>
  <c r="BC1602" i="1"/>
  <c r="BC1592" i="1"/>
  <c r="BC1608" i="1"/>
  <c r="BC1613" i="1"/>
  <c r="BC1617" i="1"/>
  <c r="BC1621" i="1"/>
  <c r="BC1625" i="1"/>
  <c r="BC1629" i="1"/>
  <c r="BC1633" i="1"/>
  <c r="BC1637" i="1"/>
  <c r="BC1641" i="1"/>
  <c r="BC1645" i="1"/>
  <c r="BC1649" i="1"/>
  <c r="BC1653" i="1"/>
  <c r="BC1657" i="1"/>
  <c r="BC1661" i="1"/>
  <c r="BC1665" i="1"/>
  <c r="BC1669" i="1"/>
  <c r="BC1673" i="1"/>
  <c r="BC1677" i="1"/>
  <c r="BC1681" i="1"/>
  <c r="BC1685" i="1"/>
  <c r="BC1689" i="1"/>
  <c r="BC1693" i="1"/>
  <c r="BC1697" i="1"/>
  <c r="BC1701" i="1"/>
  <c r="BC1705" i="1"/>
  <c r="BC1709" i="1"/>
  <c r="BC1713" i="1"/>
  <c r="BC1717" i="1"/>
  <c r="BC1721" i="1"/>
  <c r="BC1725" i="1"/>
  <c r="BC1729" i="1"/>
  <c r="BC1733" i="1"/>
  <c r="BC1737" i="1"/>
  <c r="BC1741" i="1"/>
  <c r="BC1745" i="1"/>
  <c r="BC1749" i="1"/>
  <c r="BC1753" i="1"/>
  <c r="BC1757" i="1"/>
  <c r="BC1761" i="1"/>
  <c r="BC1765" i="1"/>
  <c r="BC1769" i="1"/>
  <c r="BC1773" i="1"/>
  <c r="BC1777" i="1"/>
  <c r="BC1781" i="1"/>
  <c r="BC1785" i="1"/>
  <c r="BC1789" i="1"/>
  <c r="BC1793" i="1"/>
  <c r="BC1797" i="1"/>
  <c r="BC1801" i="1"/>
  <c r="BC1805" i="1"/>
  <c r="BC1809" i="1"/>
  <c r="BC1813" i="1"/>
  <c r="BC1817" i="1"/>
  <c r="BC1821" i="1"/>
  <c r="BC1825" i="1"/>
  <c r="BC1829" i="1"/>
  <c r="BC1833" i="1"/>
  <c r="BC1837" i="1"/>
  <c r="BC1841" i="1"/>
  <c r="BC1845" i="1"/>
  <c r="BC1849" i="1"/>
  <c r="BC1853" i="1"/>
  <c r="BC1857" i="1"/>
  <c r="BC1861" i="1"/>
  <c r="BC1865" i="1"/>
  <c r="BC1869" i="1"/>
  <c r="BC1873" i="1"/>
  <c r="BC1877" i="1"/>
  <c r="BC1881" i="1"/>
  <c r="BC1885" i="1"/>
  <c r="BC1889" i="1"/>
  <c r="BC1893" i="1"/>
  <c r="BC1897" i="1"/>
  <c r="BC1901" i="1"/>
  <c r="BC1905" i="1"/>
  <c r="BC1909" i="1"/>
  <c r="BC1913" i="1"/>
  <c r="BC1917" i="1"/>
  <c r="BC1921" i="1"/>
  <c r="BC1925" i="1"/>
  <c r="BC1929" i="1"/>
  <c r="BC1933" i="1"/>
  <c r="BC1937" i="1"/>
  <c r="BC1941" i="1"/>
  <c r="BC1945" i="1"/>
  <c r="BC1949" i="1"/>
  <c r="BC1953" i="1"/>
  <c r="BC1957" i="1"/>
  <c r="BC1961" i="1"/>
  <c r="BC1965" i="1"/>
  <c r="BC1969" i="1"/>
  <c r="BC1973" i="1"/>
  <c r="BC1977" i="1"/>
  <c r="BC1981" i="1"/>
  <c r="BC1985" i="1"/>
  <c r="BC1989" i="1"/>
  <c r="BC1993" i="1"/>
  <c r="BC1997" i="1"/>
  <c r="BC2001" i="1"/>
  <c r="BC2005" i="1"/>
  <c r="BC2009" i="1"/>
  <c r="BC2013" i="1"/>
  <c r="BC2017" i="1"/>
  <c r="BC2021" i="1"/>
  <c r="BC2025" i="1"/>
  <c r="BC2029" i="1"/>
  <c r="BC2033" i="1"/>
  <c r="BC2037" i="1"/>
  <c r="BC2041" i="1"/>
  <c r="BC2045" i="1"/>
  <c r="BC2049" i="1"/>
  <c r="BC2053" i="1"/>
  <c r="BC2057" i="1"/>
  <c r="BC2061" i="1"/>
  <c r="BC2065" i="1"/>
  <c r="BC2069" i="1"/>
  <c r="BC2073" i="1"/>
  <c r="BC2077" i="1"/>
  <c r="BC2081" i="1"/>
  <c r="BC2085" i="1"/>
  <c r="BC2089" i="1"/>
  <c r="BC2093" i="1"/>
  <c r="BC2097" i="1"/>
  <c r="BC2101" i="1"/>
  <c r="BC2105" i="1"/>
  <c r="BC2109" i="1"/>
  <c r="BC2113" i="1"/>
  <c r="BC2117" i="1"/>
  <c r="BC2121" i="1"/>
  <c r="BC2125" i="1"/>
  <c r="BC2129" i="1"/>
  <c r="BC2133" i="1"/>
  <c r="BC2137" i="1"/>
  <c r="BC2141" i="1"/>
  <c r="BC2145" i="1"/>
  <c r="BC2149" i="1"/>
  <c r="BC2153" i="1"/>
  <c r="BC2157" i="1"/>
  <c r="BC2161" i="1"/>
  <c r="BC2165" i="1"/>
  <c r="BC2169" i="1"/>
  <c r="BC2173" i="1"/>
  <c r="BC2177" i="1"/>
  <c r="BC2181" i="1"/>
  <c r="BC2185" i="1"/>
  <c r="BC2189" i="1"/>
  <c r="BC2193" i="1"/>
  <c r="BC2197" i="1"/>
  <c r="BC2201" i="1"/>
  <c r="BC2205" i="1"/>
  <c r="BC2209" i="1"/>
  <c r="BC2213" i="1"/>
  <c r="BC2217" i="1"/>
  <c r="BC2221" i="1"/>
  <c r="BC2225" i="1"/>
  <c r="BC2229" i="1"/>
  <c r="BC2233" i="1"/>
  <c r="BC2237" i="1"/>
  <c r="BC2241" i="1"/>
  <c r="BC2245" i="1"/>
  <c r="BC2249" i="1"/>
  <c r="BC2253" i="1"/>
  <c r="BC2257" i="1"/>
  <c r="BC2261" i="1"/>
  <c r="BC2265" i="1"/>
  <c r="BC2242" i="1"/>
  <c r="BC2250" i="1"/>
  <c r="BC2258" i="1"/>
  <c r="BC2271" i="1"/>
  <c r="BC2276" i="1"/>
  <c r="BC2287" i="1"/>
  <c r="BC2292" i="1"/>
  <c r="BC2303" i="1"/>
  <c r="BC2308" i="1"/>
  <c r="BC2319" i="1"/>
  <c r="BC62" i="1"/>
  <c r="BC2266" i="1"/>
  <c r="BC2277" i="1"/>
  <c r="BC2282" i="1"/>
  <c r="BC2293" i="1"/>
  <c r="BC2298" i="1"/>
  <c r="BC2309" i="1"/>
  <c r="BC2314" i="1"/>
  <c r="BC2324" i="1"/>
  <c r="BC2328" i="1"/>
  <c r="BC2332" i="1"/>
  <c r="BC2336" i="1"/>
  <c r="BC2340" i="1"/>
  <c r="BC2344" i="1"/>
  <c r="BC2348" i="1"/>
  <c r="BC2352" i="1"/>
  <c r="BC2356" i="1"/>
  <c r="BC2360" i="1"/>
  <c r="BC2364" i="1"/>
  <c r="BC2368" i="1"/>
  <c r="BC2372" i="1"/>
  <c r="BC2376" i="1"/>
  <c r="BC2380" i="1"/>
  <c r="BC2384" i="1"/>
  <c r="BC2388" i="1"/>
  <c r="BC2392" i="1"/>
  <c r="BC2396" i="1"/>
  <c r="BC2400" i="1"/>
  <c r="BC2404" i="1"/>
  <c r="BC2408" i="1"/>
  <c r="BC2412" i="1"/>
  <c r="BC2416" i="1"/>
  <c r="BC2420" i="1"/>
  <c r="BC2424" i="1"/>
  <c r="BC2428" i="1"/>
  <c r="BC2432" i="1"/>
  <c r="BC2436" i="1"/>
  <c r="BC2440" i="1"/>
  <c r="BC2444" i="1"/>
  <c r="BC2448" i="1"/>
  <c r="BC2452" i="1"/>
  <c r="BC2456" i="1"/>
  <c r="BC2460" i="1"/>
  <c r="BC2464" i="1"/>
  <c r="BC2468" i="1"/>
  <c r="BC2472" i="1"/>
  <c r="BC2476" i="1"/>
  <c r="BC2480" i="1"/>
  <c r="BC2484" i="1"/>
  <c r="BC2488" i="1"/>
  <c r="BC2492" i="1"/>
  <c r="BC2496" i="1"/>
  <c r="BC2500" i="1"/>
  <c r="BC2504" i="1"/>
  <c r="BC2508" i="1"/>
  <c r="BC2512" i="1"/>
  <c r="BC2516" i="1"/>
  <c r="BC2520" i="1"/>
  <c r="BC2524" i="1"/>
  <c r="BC2528" i="1"/>
  <c r="BC2532" i="1"/>
  <c r="BC2536" i="1"/>
  <c r="BC2540" i="1"/>
  <c r="BC2544" i="1"/>
  <c r="BC2548" i="1"/>
  <c r="BC2552" i="1"/>
  <c r="BC2556" i="1"/>
  <c r="BC2560" i="1"/>
  <c r="BC2564" i="1"/>
  <c r="BC2568" i="1"/>
  <c r="BC2572" i="1"/>
  <c r="BC2576" i="1"/>
  <c r="BC2580" i="1"/>
  <c r="BC2584" i="1"/>
  <c r="BC2588" i="1"/>
  <c r="BC2592" i="1"/>
  <c r="BC2596" i="1"/>
  <c r="BC2600" i="1"/>
  <c r="BC2604" i="1"/>
  <c r="BC2608" i="1"/>
  <c r="BC2612" i="1"/>
  <c r="BC2616" i="1"/>
  <c r="BC2620" i="1"/>
  <c r="BC2624" i="1"/>
  <c r="BC2628" i="1"/>
  <c r="BC2632" i="1"/>
  <c r="BC2244" i="1"/>
  <c r="BC2252" i="1"/>
  <c r="BC2260" i="1"/>
  <c r="BC2267" i="1"/>
  <c r="BC2272" i="1"/>
  <c r="BC2283" i="1"/>
  <c r="BC2288" i="1"/>
  <c r="BC2299" i="1"/>
  <c r="BC2304" i="1"/>
  <c r="BC2315" i="1"/>
  <c r="BC2320" i="1"/>
  <c r="BC2273" i="1"/>
  <c r="BC2278" i="1"/>
  <c r="BC2289" i="1"/>
  <c r="BC2294" i="1"/>
  <c r="BC2305" i="1"/>
  <c r="BC2310" i="1"/>
  <c r="BC2321" i="1"/>
  <c r="BC2325" i="1"/>
  <c r="BC2329" i="1"/>
  <c r="BC2333" i="1"/>
  <c r="BC2337" i="1"/>
  <c r="BC2341" i="1"/>
  <c r="BC2345" i="1"/>
  <c r="BC2349" i="1"/>
  <c r="BC2353" i="1"/>
  <c r="BC2357" i="1"/>
  <c r="BC2361" i="1"/>
  <c r="BC2365" i="1"/>
  <c r="BC2369" i="1"/>
  <c r="BC2373" i="1"/>
  <c r="BC2377" i="1"/>
  <c r="BC2381" i="1"/>
  <c r="BC2385" i="1"/>
  <c r="BC2389" i="1"/>
  <c r="BC2393" i="1"/>
  <c r="BC2397" i="1"/>
  <c r="BC2401" i="1"/>
  <c r="BC2405" i="1"/>
  <c r="BC2409" i="1"/>
  <c r="BC2413" i="1"/>
  <c r="BC2417" i="1"/>
  <c r="BC2421" i="1"/>
  <c r="BC2425" i="1"/>
  <c r="BC2429" i="1"/>
  <c r="BC2433" i="1"/>
  <c r="BC2437" i="1"/>
  <c r="BC2441" i="1"/>
  <c r="BC2445" i="1"/>
  <c r="BC2449" i="1"/>
  <c r="BC2453" i="1"/>
  <c r="BC2457" i="1"/>
  <c r="BC2461" i="1"/>
  <c r="BC2465" i="1"/>
  <c r="BC2469" i="1"/>
  <c r="BC2473" i="1"/>
  <c r="BC2477" i="1"/>
  <c r="BC2481" i="1"/>
  <c r="BC2485" i="1"/>
  <c r="BC2489" i="1"/>
  <c r="BC2493" i="1"/>
  <c r="BC2497" i="1"/>
  <c r="BC2501" i="1"/>
  <c r="BC2505" i="1"/>
  <c r="BC2509" i="1"/>
  <c r="BC2513" i="1"/>
  <c r="BC2517" i="1"/>
  <c r="BC2521" i="1"/>
  <c r="BC2525" i="1"/>
  <c r="BC2529" i="1"/>
  <c r="BC2533" i="1"/>
  <c r="BC2537" i="1"/>
  <c r="BC2541" i="1"/>
  <c r="BC2545" i="1"/>
  <c r="BC2549" i="1"/>
  <c r="BC2553" i="1"/>
  <c r="BC2557" i="1"/>
  <c r="BC2561" i="1"/>
  <c r="BC2565" i="1"/>
  <c r="BC2569" i="1"/>
  <c r="BC2573" i="1"/>
  <c r="BC2577" i="1"/>
  <c r="BC2581" i="1"/>
  <c r="BC2585" i="1"/>
  <c r="BC2589" i="1"/>
  <c r="BC2593" i="1"/>
  <c r="BC2597" i="1"/>
  <c r="BC2601" i="1"/>
  <c r="BC2605" i="1"/>
  <c r="BC2609" i="1"/>
  <c r="BC2613" i="1"/>
  <c r="BC2617" i="1"/>
  <c r="BC2621" i="1"/>
  <c r="BC2625" i="1"/>
  <c r="BC2629" i="1"/>
  <c r="BC2633" i="1"/>
  <c r="BC2246" i="1"/>
  <c r="BC2254" i="1"/>
  <c r="BC2262" i="1"/>
  <c r="BC2268" i="1"/>
  <c r="BC2279" i="1"/>
  <c r="BC2284" i="1"/>
  <c r="BC2295" i="1"/>
  <c r="BC2300" i="1"/>
  <c r="BC2311" i="1"/>
  <c r="BC2316" i="1"/>
  <c r="BC2263" i="1"/>
  <c r="BC2269" i="1"/>
  <c r="BC2274" i="1"/>
  <c r="BC2285" i="1"/>
  <c r="BC2290" i="1"/>
  <c r="BC2301" i="1"/>
  <c r="BC2306" i="1"/>
  <c r="BC2317" i="1"/>
  <c r="BC2322" i="1"/>
  <c r="BC2326" i="1"/>
  <c r="BC2330" i="1"/>
  <c r="BC2334" i="1"/>
  <c r="BC2338" i="1"/>
  <c r="BC2342" i="1"/>
  <c r="BC2346" i="1"/>
  <c r="BC2350" i="1"/>
  <c r="BC2354" i="1"/>
  <c r="BC2358" i="1"/>
  <c r="BC2362" i="1"/>
  <c r="BC2366" i="1"/>
  <c r="BC2370" i="1"/>
  <c r="BC2374" i="1"/>
  <c r="BC2378" i="1"/>
  <c r="BC2382" i="1"/>
  <c r="BC2386" i="1"/>
  <c r="BC2390" i="1"/>
  <c r="BC2394" i="1"/>
  <c r="BC2398" i="1"/>
  <c r="BC2402" i="1"/>
  <c r="BC2406" i="1"/>
  <c r="BC2410" i="1"/>
  <c r="BC2414" i="1"/>
  <c r="BC2418" i="1"/>
  <c r="BC2422" i="1"/>
  <c r="BC2426" i="1"/>
  <c r="BC2430" i="1"/>
  <c r="BC2434" i="1"/>
  <c r="BC2438" i="1"/>
  <c r="BC2442" i="1"/>
  <c r="BC2446" i="1"/>
  <c r="BC2450" i="1"/>
  <c r="BC2454" i="1"/>
  <c r="BC2458" i="1"/>
  <c r="BC2462" i="1"/>
  <c r="BC2466" i="1"/>
  <c r="BC2470" i="1"/>
  <c r="BC2474" i="1"/>
  <c r="BC2478" i="1"/>
  <c r="BC2482" i="1"/>
  <c r="BC2486" i="1"/>
  <c r="BC2490" i="1"/>
  <c r="BC2494" i="1"/>
  <c r="BC2498" i="1"/>
  <c r="BC2502" i="1"/>
  <c r="BC2506" i="1"/>
  <c r="BC2510" i="1"/>
  <c r="BC2514" i="1"/>
  <c r="BC2518" i="1"/>
  <c r="BC2522" i="1"/>
  <c r="BC2526" i="1"/>
  <c r="BC2530" i="1"/>
  <c r="BC2534" i="1"/>
  <c r="BC2538" i="1"/>
  <c r="BC2542" i="1"/>
  <c r="BC2546" i="1"/>
  <c r="BC2550" i="1"/>
  <c r="BC2554" i="1"/>
  <c r="BC2558" i="1"/>
  <c r="BC2562" i="1"/>
  <c r="BC2566" i="1"/>
  <c r="BC2570" i="1"/>
  <c r="BC2574" i="1"/>
  <c r="BC2578" i="1"/>
  <c r="BC2582" i="1"/>
  <c r="BC2586" i="1"/>
  <c r="BC2590" i="1"/>
  <c r="BC2594" i="1"/>
  <c r="BC2598" i="1"/>
  <c r="BC2602" i="1"/>
  <c r="BC2606" i="1"/>
  <c r="BC2610" i="1"/>
  <c r="BC2614" i="1"/>
  <c r="BC2618" i="1"/>
  <c r="BC2622" i="1"/>
  <c r="BC2626" i="1"/>
  <c r="BC2630" i="1"/>
  <c r="BC2634" i="1"/>
  <c r="BC2240" i="1"/>
  <c r="BC2248" i="1"/>
  <c r="BC2256" i="1"/>
  <c r="BC2275" i="1"/>
  <c r="BC2280" i="1"/>
  <c r="BC2291" i="1"/>
  <c r="BC2296" i="1"/>
  <c r="BC2307" i="1"/>
  <c r="BC2312" i="1"/>
  <c r="BC2264" i="1"/>
  <c r="BC2270" i="1"/>
  <c r="BC2281" i="1"/>
  <c r="BC2286" i="1"/>
  <c r="BC2297" i="1"/>
  <c r="BC2302" i="1"/>
  <c r="BC2313" i="1"/>
  <c r="BC2318" i="1"/>
  <c r="BC2323" i="1"/>
  <c r="BC2327" i="1"/>
  <c r="BC2331" i="1"/>
  <c r="BC2335" i="1"/>
  <c r="BC2339" i="1"/>
  <c r="BC2343" i="1"/>
  <c r="BC2347" i="1"/>
  <c r="BC2351" i="1"/>
  <c r="BC2355" i="1"/>
  <c r="BC2359" i="1"/>
  <c r="BC2363" i="1"/>
  <c r="BC2367" i="1"/>
  <c r="BC2371" i="1"/>
  <c r="BC2375" i="1"/>
  <c r="BC2379" i="1"/>
  <c r="BC2383" i="1"/>
  <c r="BC2387" i="1"/>
  <c r="BC2391" i="1"/>
  <c r="BC2395" i="1"/>
  <c r="BC2399" i="1"/>
  <c r="BC2403" i="1"/>
  <c r="BC2407" i="1"/>
  <c r="BC2411" i="1"/>
  <c r="BC2415" i="1"/>
  <c r="BC2419" i="1"/>
  <c r="BC2423" i="1"/>
  <c r="BC2427" i="1"/>
  <c r="BC2431" i="1"/>
  <c r="BC2435" i="1"/>
  <c r="BC2439" i="1"/>
  <c r="BC2443" i="1"/>
  <c r="BC2447" i="1"/>
  <c r="BC2451" i="1"/>
  <c r="BC2455" i="1"/>
  <c r="BC2459" i="1"/>
  <c r="BC2463" i="1"/>
  <c r="BC2467" i="1"/>
  <c r="BC2471" i="1"/>
  <c r="BC2475" i="1"/>
  <c r="BC2479" i="1"/>
  <c r="BC2483" i="1"/>
  <c r="BC2487" i="1"/>
  <c r="BC2491" i="1"/>
  <c r="BC2495" i="1"/>
  <c r="BC2499" i="1"/>
  <c r="BC2503" i="1"/>
  <c r="BC2507" i="1"/>
  <c r="BC2511" i="1"/>
  <c r="BC2515" i="1"/>
  <c r="BC2519" i="1"/>
  <c r="BC2523" i="1"/>
  <c r="BC2527" i="1"/>
  <c r="BC2531" i="1"/>
  <c r="BC2535" i="1"/>
  <c r="BC2539" i="1"/>
  <c r="BC2543" i="1"/>
  <c r="BC2547" i="1"/>
  <c r="BC2551" i="1"/>
  <c r="BC2555" i="1"/>
  <c r="BC2559" i="1"/>
  <c r="BC2563" i="1"/>
  <c r="BC2567" i="1"/>
  <c r="BC2571" i="1"/>
  <c r="BC2575" i="1"/>
  <c r="BC2579" i="1"/>
  <c r="BC2583" i="1"/>
  <c r="BC2587" i="1"/>
  <c r="BC2591" i="1"/>
  <c r="BC2595" i="1"/>
  <c r="BC2599" i="1"/>
  <c r="BC2603" i="1"/>
  <c r="BC2607" i="1"/>
  <c r="BC2611" i="1"/>
  <c r="BC2615" i="1"/>
  <c r="BC2619" i="1"/>
  <c r="BC2623" i="1"/>
  <c r="BC2627" i="1"/>
  <c r="BC2631" i="1"/>
  <c r="AX1674" i="1"/>
  <c r="AW1674" i="1"/>
  <c r="AY392" i="1"/>
  <c r="AW392" i="1"/>
  <c r="AX1656" i="1"/>
  <c r="AW1656" i="1"/>
  <c r="AZ1656" i="1" s="1"/>
  <c r="BA1656" i="1" s="1"/>
  <c r="BB1656" i="1" s="1"/>
  <c r="AY1850" i="1"/>
  <c r="AW1850" i="1"/>
  <c r="AY388" i="1"/>
  <c r="AW388" i="1"/>
  <c r="AZ1174" i="1"/>
  <c r="BA1174" i="1" s="1"/>
  <c r="BB1174" i="1" s="1"/>
  <c r="AZ2561" i="1"/>
  <c r="BA2561" i="1" s="1"/>
  <c r="BB2561" i="1" s="1"/>
  <c r="AX1858" i="1"/>
  <c r="AW1858" i="1"/>
  <c r="AY1650" i="1"/>
  <c r="AW1650" i="1"/>
  <c r="AZ1884" i="1"/>
  <c r="BA1884" i="1" s="1"/>
  <c r="AX1826" i="1"/>
  <c r="AY1826" i="1"/>
  <c r="AY1841" i="1"/>
  <c r="AW1841" i="1"/>
  <c r="AX1857" i="1"/>
  <c r="AY1857" i="1"/>
  <c r="AW1857" i="1"/>
  <c r="AX1840" i="1"/>
  <c r="AZ1840" i="1" s="1"/>
  <c r="BA1840" i="1" s="1"/>
  <c r="BB1840" i="1" s="1"/>
  <c r="BS1840" i="1" s="1"/>
  <c r="AY1840" i="1"/>
  <c r="AZ2284" i="1"/>
  <c r="BA2284" i="1" s="1"/>
  <c r="BB2284" i="1" s="1"/>
  <c r="AY374" i="1"/>
  <c r="AW374" i="1"/>
  <c r="AZ476" i="1"/>
  <c r="BA476" i="1" s="1"/>
  <c r="AZ1763" i="1"/>
  <c r="BA1763" i="1" s="1"/>
  <c r="BB1763" i="1" s="1"/>
  <c r="AZ175" i="1"/>
  <c r="BA175" i="1" s="1"/>
  <c r="BB175" i="1" s="1"/>
  <c r="AZ1963" i="1"/>
  <c r="BA1963" i="1" s="1"/>
  <c r="BB1963" i="1" s="1"/>
  <c r="BS1963" i="1" s="1"/>
  <c r="AZ2414" i="1"/>
  <c r="BA2414" i="1" s="1"/>
  <c r="BB2414" i="1" s="1"/>
  <c r="AZ857" i="1"/>
  <c r="BA857" i="1" s="1"/>
  <c r="AZ1216" i="1"/>
  <c r="BA1216" i="1" s="1"/>
  <c r="BB1216" i="1" s="1"/>
  <c r="AZ81" i="1"/>
  <c r="BA81" i="1" s="1"/>
  <c r="BB81" i="1" s="1"/>
  <c r="AZ77" i="1"/>
  <c r="BA77" i="1" s="1"/>
  <c r="BB77" i="1" s="1"/>
  <c r="AZ283" i="1"/>
  <c r="BA283" i="1" s="1"/>
  <c r="BB283" i="1" s="1"/>
  <c r="BS283" i="1" s="1"/>
  <c r="AZ136" i="1"/>
  <c r="BA136" i="1" s="1"/>
  <c r="BB136" i="1" s="1"/>
  <c r="AZ461" i="1"/>
  <c r="BA461" i="1" s="1"/>
  <c r="AZ1592" i="1"/>
  <c r="BA1592" i="1" s="1"/>
  <c r="BB1592" i="1" s="1"/>
  <c r="BS1592" i="1" s="1"/>
  <c r="AZ914" i="1"/>
  <c r="BA914" i="1" s="1"/>
  <c r="AZ376" i="1"/>
  <c r="BA376" i="1" s="1"/>
  <c r="BB376" i="1" s="1"/>
  <c r="AZ974" i="1"/>
  <c r="BA974" i="1" s="1"/>
  <c r="BB974" i="1" s="1"/>
  <c r="BS974" i="1" s="1"/>
  <c r="AZ279" i="1"/>
  <c r="BA279" i="1" s="1"/>
  <c r="BB279" i="1" s="1"/>
  <c r="AZ2566" i="1"/>
  <c r="BA2566" i="1" s="1"/>
  <c r="BB2566" i="1" s="1"/>
  <c r="AZ228" i="1"/>
  <c r="BA228" i="1" s="1"/>
  <c r="BB228" i="1" s="1"/>
  <c r="BS228" i="1" s="1"/>
  <c r="AZ1065" i="1"/>
  <c r="BA1065" i="1" s="1"/>
  <c r="BB1065" i="1" s="1"/>
  <c r="AZ849" i="1"/>
  <c r="BA849" i="1" s="1"/>
  <c r="AZ1687" i="1"/>
  <c r="BA1687" i="1" s="1"/>
  <c r="AZ866" i="1"/>
  <c r="BA866" i="1" s="1"/>
  <c r="AZ990" i="1"/>
  <c r="BA990" i="1" s="1"/>
  <c r="AW1861" i="1"/>
  <c r="AZ1861" i="1" s="1"/>
  <c r="BA1861" i="1" s="1"/>
  <c r="BB1861" i="1" s="1"/>
  <c r="AZ1437" i="1"/>
  <c r="BA1437" i="1" s="1"/>
  <c r="BB1437" i="1" s="1"/>
  <c r="BS1437" i="1" s="1"/>
  <c r="AZ1531" i="1"/>
  <c r="BA1531" i="1" s="1"/>
  <c r="BB1531" i="1" s="1"/>
  <c r="AZ1487" i="1"/>
  <c r="BA1487" i="1" s="1"/>
  <c r="BB1487" i="1" s="1"/>
  <c r="AZ2219" i="1"/>
  <c r="BA2219" i="1" s="1"/>
  <c r="BB2219" i="1" s="1"/>
  <c r="BS2219" i="1" s="1"/>
  <c r="AZ2243" i="1"/>
  <c r="BA2243" i="1" s="1"/>
  <c r="BB2243" i="1" s="1"/>
  <c r="AZ1366" i="1"/>
  <c r="BA1366" i="1" s="1"/>
  <c r="BB1366" i="1" s="1"/>
  <c r="BS1366" i="1" s="1"/>
  <c r="AZ1019" i="1"/>
  <c r="BA1019" i="1" s="1"/>
  <c r="BB1019" i="1" s="1"/>
  <c r="AZ2432" i="1"/>
  <c r="BA2432" i="1" s="1"/>
  <c r="BB2432" i="1" s="1"/>
  <c r="AZ2172" i="1"/>
  <c r="BA2172" i="1" s="1"/>
  <c r="BB2172" i="1" s="1"/>
  <c r="BS2172" i="1" s="1"/>
  <c r="AZ1404" i="1"/>
  <c r="BA1404" i="1" s="1"/>
  <c r="AZ417" i="1"/>
  <c r="BA417" i="1" s="1"/>
  <c r="AZ2069" i="1"/>
  <c r="BA2069" i="1" s="1"/>
  <c r="BB2069" i="1" s="1"/>
  <c r="BS2069" i="1" s="1"/>
  <c r="AZ2550" i="1"/>
  <c r="BA2550" i="1" s="1"/>
  <c r="AZ2099" i="1"/>
  <c r="BA2099" i="1" s="1"/>
  <c r="AZ1951" i="1"/>
  <c r="BA1951" i="1" s="1"/>
  <c r="BB1951" i="1" s="1"/>
  <c r="AZ82" i="1"/>
  <c r="BA82" i="1" s="1"/>
  <c r="BB82" i="1" s="1"/>
  <c r="AZ2602" i="1"/>
  <c r="BA2602" i="1" s="1"/>
  <c r="BB2602" i="1" s="1"/>
  <c r="AZ609" i="1"/>
  <c r="BA609" i="1" s="1"/>
  <c r="BB609" i="1" s="1"/>
  <c r="AZ1565" i="1"/>
  <c r="BA1565" i="1" s="1"/>
  <c r="BB1565" i="1" s="1"/>
  <c r="BS1565" i="1" s="1"/>
  <c r="AZ1931" i="1"/>
  <c r="BA1931" i="1" s="1"/>
  <c r="AZ1302" i="1"/>
  <c r="BA1302" i="1" s="1"/>
  <c r="BB1302" i="1" s="1"/>
  <c r="BS1302" i="1" s="1"/>
  <c r="AZ969" i="1"/>
  <c r="BA969" i="1" s="1"/>
  <c r="BB969" i="1" s="1"/>
  <c r="AZ890" i="1"/>
  <c r="BA890" i="1" s="1"/>
  <c r="BB890" i="1" s="1"/>
  <c r="AZ842" i="1"/>
  <c r="BA842" i="1" s="1"/>
  <c r="AZ1448" i="1"/>
  <c r="BA1448" i="1" s="1"/>
  <c r="BB1448" i="1" s="1"/>
  <c r="AZ903" i="1"/>
  <c r="BA903" i="1" s="1"/>
  <c r="AZ2403" i="1"/>
  <c r="BA2403" i="1" s="1"/>
  <c r="BB2403" i="1" s="1"/>
  <c r="AZ109" i="1"/>
  <c r="BA109" i="1" s="1"/>
  <c r="BB109" i="1" s="1"/>
  <c r="AZ1639" i="1"/>
  <c r="BA1639" i="1" s="1"/>
  <c r="BB1639" i="1" s="1"/>
  <c r="AZ2106" i="1"/>
  <c r="BA2106" i="1" s="1"/>
  <c r="AZ350" i="1"/>
  <c r="BA350" i="1" s="1"/>
  <c r="BB350" i="1" s="1"/>
  <c r="AZ1750" i="1"/>
  <c r="BA1750" i="1" s="1"/>
  <c r="BB1750" i="1" s="1"/>
  <c r="BS1750" i="1" s="1"/>
  <c r="AZ1580" i="1"/>
  <c r="BA1580" i="1" s="1"/>
  <c r="AZ811" i="1"/>
  <c r="BA811" i="1" s="1"/>
  <c r="BB811" i="1" s="1"/>
  <c r="AZ929" i="1"/>
  <c r="BA929" i="1" s="1"/>
  <c r="AZ1631" i="1"/>
  <c r="BA1631" i="1" s="1"/>
  <c r="BB1631" i="1" s="1"/>
  <c r="AZ412" i="1"/>
  <c r="BA412" i="1" s="1"/>
  <c r="AZ580" i="1"/>
  <c r="BA580" i="1" s="1"/>
  <c r="BB580" i="1" s="1"/>
  <c r="AZ2467" i="1"/>
  <c r="BA2467" i="1" s="1"/>
  <c r="BB2467" i="1" s="1"/>
  <c r="AZ2029" i="1"/>
  <c r="BA2029" i="1" s="1"/>
  <c r="BB2029" i="1" s="1"/>
  <c r="AZ802" i="1"/>
  <c r="BA802" i="1" s="1"/>
  <c r="BB802" i="1" s="1"/>
  <c r="BS802" i="1" s="1"/>
  <c r="AZ2312" i="1"/>
  <c r="BA2312" i="1" s="1"/>
  <c r="AZ2372" i="1"/>
  <c r="BA2372" i="1" s="1"/>
  <c r="BB2372" i="1" s="1"/>
  <c r="AZ1621" i="1"/>
  <c r="BA1621" i="1" s="1"/>
  <c r="BB1621" i="1" s="1"/>
  <c r="AZ1116" i="1"/>
  <c r="BA1116" i="1" s="1"/>
  <c r="BB1116" i="1" s="1"/>
  <c r="BS1116" i="1" s="1"/>
  <c r="AZ710" i="1"/>
  <c r="BA710" i="1" s="1"/>
  <c r="BB710" i="1" s="1"/>
  <c r="BS710" i="1" s="1"/>
  <c r="AZ2283" i="1"/>
  <c r="BA2283" i="1" s="1"/>
  <c r="BB2283" i="1" s="1"/>
  <c r="AZ318" i="1"/>
  <c r="BA318" i="1" s="1"/>
  <c r="BB318" i="1" s="1"/>
  <c r="BS318" i="1" s="1"/>
  <c r="AZ2344" i="1"/>
  <c r="BA2344" i="1" s="1"/>
  <c r="BB2344" i="1" s="1"/>
  <c r="AZ2138" i="1"/>
  <c r="BA2138" i="1" s="1"/>
  <c r="BB2138" i="1" s="1"/>
  <c r="AZ717" i="1"/>
  <c r="BA717" i="1" s="1"/>
  <c r="BB717" i="1" s="1"/>
  <c r="AZ2256" i="1"/>
  <c r="BA2256" i="1" s="1"/>
  <c r="BB2256" i="1" s="1"/>
  <c r="AZ1529" i="1"/>
  <c r="BA1529" i="1" s="1"/>
  <c r="BB1529" i="1" s="1"/>
  <c r="AZ1155" i="1"/>
  <c r="BA1155" i="1" s="1"/>
  <c r="BB1155" i="1" s="1"/>
  <c r="AZ695" i="1"/>
  <c r="BA695" i="1" s="1"/>
  <c r="AZ2241" i="1"/>
  <c r="BA2241" i="1" s="1"/>
  <c r="BB2241" i="1" s="1"/>
  <c r="AZ455" i="1"/>
  <c r="BA455" i="1" s="1"/>
  <c r="AZ897" i="1"/>
  <c r="BA897" i="1" s="1"/>
  <c r="BB897" i="1" s="1"/>
  <c r="AZ1210" i="1"/>
  <c r="BA1210" i="1" s="1"/>
  <c r="BB1210" i="1" s="1"/>
  <c r="AZ588" i="1"/>
  <c r="BA588" i="1" s="1"/>
  <c r="BB588" i="1" s="1"/>
  <c r="AZ1164" i="1"/>
  <c r="BA1164" i="1" s="1"/>
  <c r="AZ1226" i="1"/>
  <c r="BA1226" i="1" s="1"/>
  <c r="BB1226" i="1" s="1"/>
  <c r="AZ2137" i="1"/>
  <c r="BA2137" i="1" s="1"/>
  <c r="BB2137" i="1" s="1"/>
  <c r="AZ142" i="1"/>
  <c r="BA142" i="1" s="1"/>
  <c r="BB142" i="1" s="1"/>
  <c r="AZ1699" i="1"/>
  <c r="BA1699" i="1" s="1"/>
  <c r="AZ217" i="1"/>
  <c r="BA217" i="1" s="1"/>
  <c r="BB217" i="1" s="1"/>
  <c r="AZ165" i="1"/>
  <c r="BA165" i="1" s="1"/>
  <c r="AZ1371" i="1"/>
  <c r="BA1371" i="1" s="1"/>
  <c r="AZ1877" i="1"/>
  <c r="BA1877" i="1" s="1"/>
  <c r="AZ1954" i="1"/>
  <c r="BA1954" i="1" s="1"/>
  <c r="BB1954" i="1" s="1"/>
  <c r="BS1954" i="1" s="1"/>
  <c r="AZ607" i="1"/>
  <c r="BA607" i="1" s="1"/>
  <c r="BB607" i="1" s="1"/>
  <c r="AZ1508" i="1"/>
  <c r="BA1508" i="1" s="1"/>
  <c r="BB1508" i="1" s="1"/>
  <c r="AZ2529" i="1"/>
  <c r="BA2529" i="1" s="1"/>
  <c r="BB2529" i="1" s="1"/>
  <c r="AW1863" i="1"/>
  <c r="AZ1863" i="1" s="1"/>
  <c r="BA1863" i="1" s="1"/>
  <c r="BB1863" i="1" s="1"/>
  <c r="AZ2095" i="1"/>
  <c r="BA2095" i="1" s="1"/>
  <c r="AZ1999" i="1"/>
  <c r="BA1999" i="1" s="1"/>
  <c r="AZ670" i="1"/>
  <c r="BA670" i="1" s="1"/>
  <c r="BB670" i="1" s="1"/>
  <c r="AZ1050" i="1"/>
  <c r="BA1050" i="1" s="1"/>
  <c r="BB1050" i="1" s="1"/>
  <c r="AZ277" i="1"/>
  <c r="BA277" i="1" s="1"/>
  <c r="BB277" i="1" s="1"/>
  <c r="AZ1959" i="1"/>
  <c r="BA1959" i="1" s="1"/>
  <c r="BB1959" i="1" s="1"/>
  <c r="BS1959" i="1" s="1"/>
  <c r="AZ2451" i="1"/>
  <c r="BA2451" i="1" s="1"/>
  <c r="BB2451" i="1" s="1"/>
  <c r="AZ1590" i="1"/>
  <c r="BA1590" i="1" s="1"/>
  <c r="BB1590" i="1" s="1"/>
  <c r="AZ542" i="1"/>
  <c r="BA542" i="1" s="1"/>
  <c r="BB542" i="1" s="1"/>
  <c r="AZ2601" i="1"/>
  <c r="BA2601" i="1" s="1"/>
  <c r="BB2601" i="1" s="1"/>
  <c r="AX1821" i="1"/>
  <c r="AX1862" i="1"/>
  <c r="BD65" i="1"/>
  <c r="BD69" i="1"/>
  <c r="BD73" i="1"/>
  <c r="BD77" i="1"/>
  <c r="BD81" i="1"/>
  <c r="BD85" i="1"/>
  <c r="BD89" i="1"/>
  <c r="BD93" i="1"/>
  <c r="BD97" i="1"/>
  <c r="BD101" i="1"/>
  <c r="BD105" i="1"/>
  <c r="BD109" i="1"/>
  <c r="BD113" i="1"/>
  <c r="BD117" i="1"/>
  <c r="BD121" i="1"/>
  <c r="BD125" i="1"/>
  <c r="BD129" i="1"/>
  <c r="BD133" i="1"/>
  <c r="BD137" i="1"/>
  <c r="BD141" i="1"/>
  <c r="BD145" i="1"/>
  <c r="BD149" i="1"/>
  <c r="BD153" i="1"/>
  <c r="BD157" i="1"/>
  <c r="BD161" i="1"/>
  <c r="BD165" i="1"/>
  <c r="BD169" i="1"/>
  <c r="BD173" i="1"/>
  <c r="BD177" i="1"/>
  <c r="BD181" i="1"/>
  <c r="BD185" i="1"/>
  <c r="BD189" i="1"/>
  <c r="BD193" i="1"/>
  <c r="BD197" i="1"/>
  <c r="BD201" i="1"/>
  <c r="BD205" i="1"/>
  <c r="BD209" i="1"/>
  <c r="BD213" i="1"/>
  <c r="BD217" i="1"/>
  <c r="BD221" i="1"/>
  <c r="BD225" i="1"/>
  <c r="BD229" i="1"/>
  <c r="BD233" i="1"/>
  <c r="BD237" i="1"/>
  <c r="BD241" i="1"/>
  <c r="BD245" i="1"/>
  <c r="BD249" i="1"/>
  <c r="BD253" i="1"/>
  <c r="BD257" i="1"/>
  <c r="BD261" i="1"/>
  <c r="BD265" i="1"/>
  <c r="BD269" i="1"/>
  <c r="BD273" i="1"/>
  <c r="BD277" i="1"/>
  <c r="BD281" i="1"/>
  <c r="BD285" i="1"/>
  <c r="BD289" i="1"/>
  <c r="BD293" i="1"/>
  <c r="BD297" i="1"/>
  <c r="BD301" i="1"/>
  <c r="BD305" i="1"/>
  <c r="BD309" i="1"/>
  <c r="BD313" i="1"/>
  <c r="BD317" i="1"/>
  <c r="BD321" i="1"/>
  <c r="BD325" i="1"/>
  <c r="BD329" i="1"/>
  <c r="BD333" i="1"/>
  <c r="BD337" i="1"/>
  <c r="BD341" i="1"/>
  <c r="BD345" i="1"/>
  <c r="BD349" i="1"/>
  <c r="BD353" i="1"/>
  <c r="BD357" i="1"/>
  <c r="BD361" i="1"/>
  <c r="BD66" i="1"/>
  <c r="BD70" i="1"/>
  <c r="BD74" i="1"/>
  <c r="BD78" i="1"/>
  <c r="BD82" i="1"/>
  <c r="BD86" i="1"/>
  <c r="BD90" i="1"/>
  <c r="BD94" i="1"/>
  <c r="BD98" i="1"/>
  <c r="BD102" i="1"/>
  <c r="BD106" i="1"/>
  <c r="BD110" i="1"/>
  <c r="BD114" i="1"/>
  <c r="BD118" i="1"/>
  <c r="BD122" i="1"/>
  <c r="BD126" i="1"/>
  <c r="BD130" i="1"/>
  <c r="BD134" i="1"/>
  <c r="BD138" i="1"/>
  <c r="BD142" i="1"/>
  <c r="BD146" i="1"/>
  <c r="BD150" i="1"/>
  <c r="BD154" i="1"/>
  <c r="BD158" i="1"/>
  <c r="BD162" i="1"/>
  <c r="BD166" i="1"/>
  <c r="BD170" i="1"/>
  <c r="BD174" i="1"/>
  <c r="BD178" i="1"/>
  <c r="BD182" i="1"/>
  <c r="BD186" i="1"/>
  <c r="BD190" i="1"/>
  <c r="BD194" i="1"/>
  <c r="BD198" i="1"/>
  <c r="BD202" i="1"/>
  <c r="BD206" i="1"/>
  <c r="BD210" i="1"/>
  <c r="BD214" i="1"/>
  <c r="BD218" i="1"/>
  <c r="BD222" i="1"/>
  <c r="BD226" i="1"/>
  <c r="BD230" i="1"/>
  <c r="BD234" i="1"/>
  <c r="BD238" i="1"/>
  <c r="BD242" i="1"/>
  <c r="BD246" i="1"/>
  <c r="BD250" i="1"/>
  <c r="BD254" i="1"/>
  <c r="BD258" i="1"/>
  <c r="BD262" i="1"/>
  <c r="BD266" i="1"/>
  <c r="BD270" i="1"/>
  <c r="BD274" i="1"/>
  <c r="BD278" i="1"/>
  <c r="BD282" i="1"/>
  <c r="BD286" i="1"/>
  <c r="BD290" i="1"/>
  <c r="BD294" i="1"/>
  <c r="BD298" i="1"/>
  <c r="BD302" i="1"/>
  <c r="BD306" i="1"/>
  <c r="BD310" i="1"/>
  <c r="BD314" i="1"/>
  <c r="BD318" i="1"/>
  <c r="BD322" i="1"/>
  <c r="BD326" i="1"/>
  <c r="BD330" i="1"/>
  <c r="BD334" i="1"/>
  <c r="BD338" i="1"/>
  <c r="BD342" i="1"/>
  <c r="BD346" i="1"/>
  <c r="BD350" i="1"/>
  <c r="BD354" i="1"/>
  <c r="BD358" i="1"/>
  <c r="BD362" i="1"/>
  <c r="BD63" i="1"/>
  <c r="BD67" i="1"/>
  <c r="BD71" i="1"/>
  <c r="BD75" i="1"/>
  <c r="BD79" i="1"/>
  <c r="BD83" i="1"/>
  <c r="BD87" i="1"/>
  <c r="BD91" i="1"/>
  <c r="BD95" i="1"/>
  <c r="BD99" i="1"/>
  <c r="BD103" i="1"/>
  <c r="BD107" i="1"/>
  <c r="BD111" i="1"/>
  <c r="BD115" i="1"/>
  <c r="BD119" i="1"/>
  <c r="BD123" i="1"/>
  <c r="BD127" i="1"/>
  <c r="BD131" i="1"/>
  <c r="BD135" i="1"/>
  <c r="BD139" i="1"/>
  <c r="BD143" i="1"/>
  <c r="BD147" i="1"/>
  <c r="BD151" i="1"/>
  <c r="BD155" i="1"/>
  <c r="BD159" i="1"/>
  <c r="BD163" i="1"/>
  <c r="BD167" i="1"/>
  <c r="BD171" i="1"/>
  <c r="BD175" i="1"/>
  <c r="BD179" i="1"/>
  <c r="BD183" i="1"/>
  <c r="BD187" i="1"/>
  <c r="BD191" i="1"/>
  <c r="BD195" i="1"/>
  <c r="BD199" i="1"/>
  <c r="BD203" i="1"/>
  <c r="BD207" i="1"/>
  <c r="BD211" i="1"/>
  <c r="BD215" i="1"/>
  <c r="BD219" i="1"/>
  <c r="BD223" i="1"/>
  <c r="BD227" i="1"/>
  <c r="BD231" i="1"/>
  <c r="BD235" i="1"/>
  <c r="BD239" i="1"/>
  <c r="BD243" i="1"/>
  <c r="BD247" i="1"/>
  <c r="BD251" i="1"/>
  <c r="BD255" i="1"/>
  <c r="BD259" i="1"/>
  <c r="BD263" i="1"/>
  <c r="BD267" i="1"/>
  <c r="BD271" i="1"/>
  <c r="BD275" i="1"/>
  <c r="BD279" i="1"/>
  <c r="BD283" i="1"/>
  <c r="BD287" i="1"/>
  <c r="BD291" i="1"/>
  <c r="BD295" i="1"/>
  <c r="BD299" i="1"/>
  <c r="BD303" i="1"/>
  <c r="BD307" i="1"/>
  <c r="BD311" i="1"/>
  <c r="BD315" i="1"/>
  <c r="BD319" i="1"/>
  <c r="BD323" i="1"/>
  <c r="BD327" i="1"/>
  <c r="BD331" i="1"/>
  <c r="BD335" i="1"/>
  <c r="BD339" i="1"/>
  <c r="BD343" i="1"/>
  <c r="BD347" i="1"/>
  <c r="BD351" i="1"/>
  <c r="BD355" i="1"/>
  <c r="BD359" i="1"/>
  <c r="BD64" i="1"/>
  <c r="BD68" i="1"/>
  <c r="BD72" i="1"/>
  <c r="BD76" i="1"/>
  <c r="BD80" i="1"/>
  <c r="BD84" i="1"/>
  <c r="BD88" i="1"/>
  <c r="BD92" i="1"/>
  <c r="BD96" i="1"/>
  <c r="BD100" i="1"/>
  <c r="BD104" i="1"/>
  <c r="BD108" i="1"/>
  <c r="BD112" i="1"/>
  <c r="BD116" i="1"/>
  <c r="BD120" i="1"/>
  <c r="BD124" i="1"/>
  <c r="BD128" i="1"/>
  <c r="BD132" i="1"/>
  <c r="BD136" i="1"/>
  <c r="BD140" i="1"/>
  <c r="BD144" i="1"/>
  <c r="BD148" i="1"/>
  <c r="BD152" i="1"/>
  <c r="BD156" i="1"/>
  <c r="BD160" i="1"/>
  <c r="BD164" i="1"/>
  <c r="BD168" i="1"/>
  <c r="BD172" i="1"/>
  <c r="BD176" i="1"/>
  <c r="BD180" i="1"/>
  <c r="BD184" i="1"/>
  <c r="BD188" i="1"/>
  <c r="BD192" i="1"/>
  <c r="BD196" i="1"/>
  <c r="BD200" i="1"/>
  <c r="BD204" i="1"/>
  <c r="BD208" i="1"/>
  <c r="BD212" i="1"/>
  <c r="BD216" i="1"/>
  <c r="BD220" i="1"/>
  <c r="BD224" i="1"/>
  <c r="BD228" i="1"/>
  <c r="BD232" i="1"/>
  <c r="BD236" i="1"/>
  <c r="BD240" i="1"/>
  <c r="BD244" i="1"/>
  <c r="BD248" i="1"/>
  <c r="BD252" i="1"/>
  <c r="BD256" i="1"/>
  <c r="BD260" i="1"/>
  <c r="BD264" i="1"/>
  <c r="BD268" i="1"/>
  <c r="BD272" i="1"/>
  <c r="BD276" i="1"/>
  <c r="BD280" i="1"/>
  <c r="BD284" i="1"/>
  <c r="BD288" i="1"/>
  <c r="BD292" i="1"/>
  <c r="BD296" i="1"/>
  <c r="BD300" i="1"/>
  <c r="BD304" i="1"/>
  <c r="BD308" i="1"/>
  <c r="BD312" i="1"/>
  <c r="BD316" i="1"/>
  <c r="BD320" i="1"/>
  <c r="BD324" i="1"/>
  <c r="BD328" i="1"/>
  <c r="BD332" i="1"/>
  <c r="BD336" i="1"/>
  <c r="BD340" i="1"/>
  <c r="BD344" i="1"/>
  <c r="BD348" i="1"/>
  <c r="BD352" i="1"/>
  <c r="BD356" i="1"/>
  <c r="BD360" i="1"/>
  <c r="BD363" i="1"/>
  <c r="BD367" i="1"/>
  <c r="BD371" i="1"/>
  <c r="BD375" i="1"/>
  <c r="BD379" i="1"/>
  <c r="BD383" i="1"/>
  <c r="BD387" i="1"/>
  <c r="BD391" i="1"/>
  <c r="BD395" i="1"/>
  <c r="BD399" i="1"/>
  <c r="BD403" i="1"/>
  <c r="BD407" i="1"/>
  <c r="BD411" i="1"/>
  <c r="BD415" i="1"/>
  <c r="BD419" i="1"/>
  <c r="BD423" i="1"/>
  <c r="BD427" i="1"/>
  <c r="BD431" i="1"/>
  <c r="BD435" i="1"/>
  <c r="BD439" i="1"/>
  <c r="BD443" i="1"/>
  <c r="BD447" i="1"/>
  <c r="BD451" i="1"/>
  <c r="BD455" i="1"/>
  <c r="BD459" i="1"/>
  <c r="BD463" i="1"/>
  <c r="BD467" i="1"/>
  <c r="BD471" i="1"/>
  <c r="BD475" i="1"/>
  <c r="BD479" i="1"/>
  <c r="BD483" i="1"/>
  <c r="BD487" i="1"/>
  <c r="BD491" i="1"/>
  <c r="BD495" i="1"/>
  <c r="BD499" i="1"/>
  <c r="BD503" i="1"/>
  <c r="BD507" i="1"/>
  <c r="BD511" i="1"/>
  <c r="BD515" i="1"/>
  <c r="BD519" i="1"/>
  <c r="BD523" i="1"/>
  <c r="BD527" i="1"/>
  <c r="BD531" i="1"/>
  <c r="BD535" i="1"/>
  <c r="BD539" i="1"/>
  <c r="BD543" i="1"/>
  <c r="BD547" i="1"/>
  <c r="BD551" i="1"/>
  <c r="BD555" i="1"/>
  <c r="BD559" i="1"/>
  <c r="BD563" i="1"/>
  <c r="BD567" i="1"/>
  <c r="BD571" i="1"/>
  <c r="BD575" i="1"/>
  <c r="BD579" i="1"/>
  <c r="BD583" i="1"/>
  <c r="BD587" i="1"/>
  <c r="BD591" i="1"/>
  <c r="BD595" i="1"/>
  <c r="BD599" i="1"/>
  <c r="BD603" i="1"/>
  <c r="BD607" i="1"/>
  <c r="BD611" i="1"/>
  <c r="BD615" i="1"/>
  <c r="BD619" i="1"/>
  <c r="BD623" i="1"/>
  <c r="BD627" i="1"/>
  <c r="BD631" i="1"/>
  <c r="BD635" i="1"/>
  <c r="BD639" i="1"/>
  <c r="BD643" i="1"/>
  <c r="BD647" i="1"/>
  <c r="BD651" i="1"/>
  <c r="BD655" i="1"/>
  <c r="BD659" i="1"/>
  <c r="BD663" i="1"/>
  <c r="BD667" i="1"/>
  <c r="BD671" i="1"/>
  <c r="BD675" i="1"/>
  <c r="BD679" i="1"/>
  <c r="BD683" i="1"/>
  <c r="BD687" i="1"/>
  <c r="BD691" i="1"/>
  <c r="BD695" i="1"/>
  <c r="BD699" i="1"/>
  <c r="BD703" i="1"/>
  <c r="BD707" i="1"/>
  <c r="BD711" i="1"/>
  <c r="BD715" i="1"/>
  <c r="BD719" i="1"/>
  <c r="BD723" i="1"/>
  <c r="BD727" i="1"/>
  <c r="BD731" i="1"/>
  <c r="BD735" i="1"/>
  <c r="BD739" i="1"/>
  <c r="BD743" i="1"/>
  <c r="BD747" i="1"/>
  <c r="BD751" i="1"/>
  <c r="BD755" i="1"/>
  <c r="BD759" i="1"/>
  <c r="BD763" i="1"/>
  <c r="BD767" i="1"/>
  <c r="BD771" i="1"/>
  <c r="BD775" i="1"/>
  <c r="BD779" i="1"/>
  <c r="BD783" i="1"/>
  <c r="BD787" i="1"/>
  <c r="BD791" i="1"/>
  <c r="BD795" i="1"/>
  <c r="BD799" i="1"/>
  <c r="BD803" i="1"/>
  <c r="BD807" i="1"/>
  <c r="BD811" i="1"/>
  <c r="BD815" i="1"/>
  <c r="BD819" i="1"/>
  <c r="BD823" i="1"/>
  <c r="BD827" i="1"/>
  <c r="BD831" i="1"/>
  <c r="BD835" i="1"/>
  <c r="BD839" i="1"/>
  <c r="BD843" i="1"/>
  <c r="BD847" i="1"/>
  <c r="BD851" i="1"/>
  <c r="BD855" i="1"/>
  <c r="BD859" i="1"/>
  <c r="BD863" i="1"/>
  <c r="BD867" i="1"/>
  <c r="BD871" i="1"/>
  <c r="BD875" i="1"/>
  <c r="BD879" i="1"/>
  <c r="BD883" i="1"/>
  <c r="BD887" i="1"/>
  <c r="BD891" i="1"/>
  <c r="BD895" i="1"/>
  <c r="BD899" i="1"/>
  <c r="BD903" i="1"/>
  <c r="BD907" i="1"/>
  <c r="BD911" i="1"/>
  <c r="BD915" i="1"/>
  <c r="BD919" i="1"/>
  <c r="BD923" i="1"/>
  <c r="BD927" i="1"/>
  <c r="BD931" i="1"/>
  <c r="BD935" i="1"/>
  <c r="BD939" i="1"/>
  <c r="BD943" i="1"/>
  <c r="BD947" i="1"/>
  <c r="BD951" i="1"/>
  <c r="BD955" i="1"/>
  <c r="BD959" i="1"/>
  <c r="BD963" i="1"/>
  <c r="BD967" i="1"/>
  <c r="BD971" i="1"/>
  <c r="BD975" i="1"/>
  <c r="BD979" i="1"/>
  <c r="BD983" i="1"/>
  <c r="BD987" i="1"/>
  <c r="BD991" i="1"/>
  <c r="BD995" i="1"/>
  <c r="BD999" i="1"/>
  <c r="BD1003" i="1"/>
  <c r="BD1007" i="1"/>
  <c r="BD364" i="1"/>
  <c r="BD368" i="1"/>
  <c r="BD372" i="1"/>
  <c r="BD376" i="1"/>
  <c r="BD380" i="1"/>
  <c r="BD384" i="1"/>
  <c r="BD388" i="1"/>
  <c r="BD392" i="1"/>
  <c r="BD396" i="1"/>
  <c r="BD400" i="1"/>
  <c r="BD404" i="1"/>
  <c r="BD408" i="1"/>
  <c r="BD412" i="1"/>
  <c r="BD416" i="1"/>
  <c r="BD420" i="1"/>
  <c r="BD424" i="1"/>
  <c r="BD428" i="1"/>
  <c r="BD432" i="1"/>
  <c r="BD436" i="1"/>
  <c r="BD440" i="1"/>
  <c r="BD444" i="1"/>
  <c r="BD448" i="1"/>
  <c r="BD452" i="1"/>
  <c r="BD456" i="1"/>
  <c r="BD460" i="1"/>
  <c r="BD464" i="1"/>
  <c r="BD468" i="1"/>
  <c r="BD472" i="1"/>
  <c r="BD476" i="1"/>
  <c r="BD480" i="1"/>
  <c r="BD484" i="1"/>
  <c r="BD488" i="1"/>
  <c r="BD492" i="1"/>
  <c r="BD496" i="1"/>
  <c r="BD500" i="1"/>
  <c r="BD504" i="1"/>
  <c r="BD508" i="1"/>
  <c r="BD512" i="1"/>
  <c r="BD516" i="1"/>
  <c r="BD520" i="1"/>
  <c r="BD524" i="1"/>
  <c r="BD528" i="1"/>
  <c r="BD532" i="1"/>
  <c r="BD536" i="1"/>
  <c r="BD540" i="1"/>
  <c r="BD544" i="1"/>
  <c r="BD548" i="1"/>
  <c r="BD552" i="1"/>
  <c r="BD556" i="1"/>
  <c r="BD560" i="1"/>
  <c r="BD564" i="1"/>
  <c r="BD568" i="1"/>
  <c r="BD572" i="1"/>
  <c r="BD576" i="1"/>
  <c r="BD580" i="1"/>
  <c r="BD584" i="1"/>
  <c r="BD588" i="1"/>
  <c r="BD592" i="1"/>
  <c r="BD596" i="1"/>
  <c r="BD600" i="1"/>
  <c r="BD604" i="1"/>
  <c r="BD608" i="1"/>
  <c r="BD612" i="1"/>
  <c r="BD616" i="1"/>
  <c r="BD620" i="1"/>
  <c r="BD624" i="1"/>
  <c r="BD628" i="1"/>
  <c r="BD632" i="1"/>
  <c r="BD636" i="1"/>
  <c r="BD640" i="1"/>
  <c r="BD644" i="1"/>
  <c r="BD648" i="1"/>
  <c r="BD652" i="1"/>
  <c r="BD656" i="1"/>
  <c r="BD660" i="1"/>
  <c r="BD664" i="1"/>
  <c r="BD668" i="1"/>
  <c r="BD672" i="1"/>
  <c r="BD676" i="1"/>
  <c r="BD680" i="1"/>
  <c r="BD684" i="1"/>
  <c r="BD688" i="1"/>
  <c r="BD692" i="1"/>
  <c r="BD696" i="1"/>
  <c r="BD700" i="1"/>
  <c r="BD704" i="1"/>
  <c r="BD708" i="1"/>
  <c r="BD712" i="1"/>
  <c r="BD716" i="1"/>
  <c r="BD720" i="1"/>
  <c r="BD724" i="1"/>
  <c r="BD728" i="1"/>
  <c r="BD732" i="1"/>
  <c r="BD736" i="1"/>
  <c r="BD740" i="1"/>
  <c r="BD744" i="1"/>
  <c r="BD748" i="1"/>
  <c r="BD752" i="1"/>
  <c r="BD756" i="1"/>
  <c r="BD760" i="1"/>
  <c r="BD764" i="1"/>
  <c r="BD768" i="1"/>
  <c r="BD772" i="1"/>
  <c r="BD776" i="1"/>
  <c r="BD780" i="1"/>
  <c r="BD784" i="1"/>
  <c r="BD788" i="1"/>
  <c r="BD792" i="1"/>
  <c r="BD796" i="1"/>
  <c r="BD800" i="1"/>
  <c r="BD804" i="1"/>
  <c r="BD808" i="1"/>
  <c r="BD812" i="1"/>
  <c r="BD816" i="1"/>
  <c r="BD820" i="1"/>
  <c r="BD824" i="1"/>
  <c r="BD828" i="1"/>
  <c r="BD832" i="1"/>
  <c r="BD836" i="1"/>
  <c r="BD840" i="1"/>
  <c r="BD844" i="1"/>
  <c r="BD848" i="1"/>
  <c r="BD852" i="1"/>
  <c r="BD856" i="1"/>
  <c r="BD860" i="1"/>
  <c r="BD864" i="1"/>
  <c r="BD868" i="1"/>
  <c r="BD872" i="1"/>
  <c r="BD876" i="1"/>
  <c r="BD880" i="1"/>
  <c r="BD884" i="1"/>
  <c r="BD888" i="1"/>
  <c r="BD892" i="1"/>
  <c r="BD896" i="1"/>
  <c r="BD900" i="1"/>
  <c r="BD904" i="1"/>
  <c r="BD908" i="1"/>
  <c r="BD912" i="1"/>
  <c r="BD916" i="1"/>
  <c r="BD920" i="1"/>
  <c r="BD924" i="1"/>
  <c r="BD928" i="1"/>
  <c r="BD932" i="1"/>
  <c r="BD936" i="1"/>
  <c r="BD940" i="1"/>
  <c r="BD944" i="1"/>
  <c r="BD948" i="1"/>
  <c r="BD952" i="1"/>
  <c r="BD956" i="1"/>
  <c r="BD960" i="1"/>
  <c r="BD964" i="1"/>
  <c r="BD968" i="1"/>
  <c r="BD972" i="1"/>
  <c r="BD976" i="1"/>
  <c r="BD980" i="1"/>
  <c r="BD984" i="1"/>
  <c r="BD988" i="1"/>
  <c r="BD992" i="1"/>
  <c r="BD996" i="1"/>
  <c r="BD1000" i="1"/>
  <c r="BD1004" i="1"/>
  <c r="BD1008" i="1"/>
  <c r="BD1012" i="1"/>
  <c r="BD1016" i="1"/>
  <c r="BD1020" i="1"/>
  <c r="BD365" i="1"/>
  <c r="BD369" i="1"/>
  <c r="BD373" i="1"/>
  <c r="BD377" i="1"/>
  <c r="BD381" i="1"/>
  <c r="BD385" i="1"/>
  <c r="BD389" i="1"/>
  <c r="BD393" i="1"/>
  <c r="BD397" i="1"/>
  <c r="BD401" i="1"/>
  <c r="BD405" i="1"/>
  <c r="BD409" i="1"/>
  <c r="BD413" i="1"/>
  <c r="BD417" i="1"/>
  <c r="BD421" i="1"/>
  <c r="BD425" i="1"/>
  <c r="BD429" i="1"/>
  <c r="BD433" i="1"/>
  <c r="BD437" i="1"/>
  <c r="BD441" i="1"/>
  <c r="BD445" i="1"/>
  <c r="BD449" i="1"/>
  <c r="BD453" i="1"/>
  <c r="BD457" i="1"/>
  <c r="BD461" i="1"/>
  <c r="BD465" i="1"/>
  <c r="BD469" i="1"/>
  <c r="BD473" i="1"/>
  <c r="BD477" i="1"/>
  <c r="BD481" i="1"/>
  <c r="BD485" i="1"/>
  <c r="BD489" i="1"/>
  <c r="BD493" i="1"/>
  <c r="BD497" i="1"/>
  <c r="BD501" i="1"/>
  <c r="BD505" i="1"/>
  <c r="BD509" i="1"/>
  <c r="BD513" i="1"/>
  <c r="BD517" i="1"/>
  <c r="BD521" i="1"/>
  <c r="BD525" i="1"/>
  <c r="BD529" i="1"/>
  <c r="BD533" i="1"/>
  <c r="BD537" i="1"/>
  <c r="BD541" i="1"/>
  <c r="BD545" i="1"/>
  <c r="BD549" i="1"/>
  <c r="BD553" i="1"/>
  <c r="BD557" i="1"/>
  <c r="BD561" i="1"/>
  <c r="BD565" i="1"/>
  <c r="BD569" i="1"/>
  <c r="BD573" i="1"/>
  <c r="BD577" i="1"/>
  <c r="BD581" i="1"/>
  <c r="BD585" i="1"/>
  <c r="BD589" i="1"/>
  <c r="BD593" i="1"/>
  <c r="BD597" i="1"/>
  <c r="BD601" i="1"/>
  <c r="BD605" i="1"/>
  <c r="BD609" i="1"/>
  <c r="BD613" i="1"/>
  <c r="BD617" i="1"/>
  <c r="BD621" i="1"/>
  <c r="BD625" i="1"/>
  <c r="BD629" i="1"/>
  <c r="BD633" i="1"/>
  <c r="BD637" i="1"/>
  <c r="BD641" i="1"/>
  <c r="BD645" i="1"/>
  <c r="BD649" i="1"/>
  <c r="BD653" i="1"/>
  <c r="BD657" i="1"/>
  <c r="BD661" i="1"/>
  <c r="BD665" i="1"/>
  <c r="BD669" i="1"/>
  <c r="BD673" i="1"/>
  <c r="BD677" i="1"/>
  <c r="BD681" i="1"/>
  <c r="BD685" i="1"/>
  <c r="BD689" i="1"/>
  <c r="BD693" i="1"/>
  <c r="BD697" i="1"/>
  <c r="BD701" i="1"/>
  <c r="BD705" i="1"/>
  <c r="BD709" i="1"/>
  <c r="BD713" i="1"/>
  <c r="BD717" i="1"/>
  <c r="BD721" i="1"/>
  <c r="BD725" i="1"/>
  <c r="BD729" i="1"/>
  <c r="BD733" i="1"/>
  <c r="BD737" i="1"/>
  <c r="BD741" i="1"/>
  <c r="BD745" i="1"/>
  <c r="BD749" i="1"/>
  <c r="BD753" i="1"/>
  <c r="BD757" i="1"/>
  <c r="BD761" i="1"/>
  <c r="BD765" i="1"/>
  <c r="BD769" i="1"/>
  <c r="BD773" i="1"/>
  <c r="BD777" i="1"/>
  <c r="BD781" i="1"/>
  <c r="BD785" i="1"/>
  <c r="BD789" i="1"/>
  <c r="BD793" i="1"/>
  <c r="BD797" i="1"/>
  <c r="BD801" i="1"/>
  <c r="BD805" i="1"/>
  <c r="BD809" i="1"/>
  <c r="BD813" i="1"/>
  <c r="BD817" i="1"/>
  <c r="BD821" i="1"/>
  <c r="BD825" i="1"/>
  <c r="BD829" i="1"/>
  <c r="BD833" i="1"/>
  <c r="BD837" i="1"/>
  <c r="BD841" i="1"/>
  <c r="BD845" i="1"/>
  <c r="BD849" i="1"/>
  <c r="BD853" i="1"/>
  <c r="BD857" i="1"/>
  <c r="BD861" i="1"/>
  <c r="BD865" i="1"/>
  <c r="BD869" i="1"/>
  <c r="BD873" i="1"/>
  <c r="BD877" i="1"/>
  <c r="BD881" i="1"/>
  <c r="BD885" i="1"/>
  <c r="BD889" i="1"/>
  <c r="BD893" i="1"/>
  <c r="BD897" i="1"/>
  <c r="BD901" i="1"/>
  <c r="BD905" i="1"/>
  <c r="BD909" i="1"/>
  <c r="BD913" i="1"/>
  <c r="BD917" i="1"/>
  <c r="BD921" i="1"/>
  <c r="BD925" i="1"/>
  <c r="BD929" i="1"/>
  <c r="BD933" i="1"/>
  <c r="BD937" i="1"/>
  <c r="BD941" i="1"/>
  <c r="BD945" i="1"/>
  <c r="BD949" i="1"/>
  <c r="BD953" i="1"/>
  <c r="BD957" i="1"/>
  <c r="BD961" i="1"/>
  <c r="BD965" i="1"/>
  <c r="BD969" i="1"/>
  <c r="BD973" i="1"/>
  <c r="BD977" i="1"/>
  <c r="BD981" i="1"/>
  <c r="BD366" i="1"/>
  <c r="BD370" i="1"/>
  <c r="BD374" i="1"/>
  <c r="BD378" i="1"/>
  <c r="BD382" i="1"/>
  <c r="BD386" i="1"/>
  <c r="BD390" i="1"/>
  <c r="BD394" i="1"/>
  <c r="BD398" i="1"/>
  <c r="BD402" i="1"/>
  <c r="BD406" i="1"/>
  <c r="BD410" i="1"/>
  <c r="BD414" i="1"/>
  <c r="BD418" i="1"/>
  <c r="BD422" i="1"/>
  <c r="BD426" i="1"/>
  <c r="BD430" i="1"/>
  <c r="BD434" i="1"/>
  <c r="BD438" i="1"/>
  <c r="BD442" i="1"/>
  <c r="BD446" i="1"/>
  <c r="BD450" i="1"/>
  <c r="BD454" i="1"/>
  <c r="BD458" i="1"/>
  <c r="BD462" i="1"/>
  <c r="BD466" i="1"/>
  <c r="BD470" i="1"/>
  <c r="BD474" i="1"/>
  <c r="BD478" i="1"/>
  <c r="BD482" i="1"/>
  <c r="BD486" i="1"/>
  <c r="BD490" i="1"/>
  <c r="BD494" i="1"/>
  <c r="BD498" i="1"/>
  <c r="BD502" i="1"/>
  <c r="BD506" i="1"/>
  <c r="BD510" i="1"/>
  <c r="BD514" i="1"/>
  <c r="BD518" i="1"/>
  <c r="BD522" i="1"/>
  <c r="BD526" i="1"/>
  <c r="BD530" i="1"/>
  <c r="BD534" i="1"/>
  <c r="BD538" i="1"/>
  <c r="BD542" i="1"/>
  <c r="BD546" i="1"/>
  <c r="BD550" i="1"/>
  <c r="BD554" i="1"/>
  <c r="BD558" i="1"/>
  <c r="BD562" i="1"/>
  <c r="BD566" i="1"/>
  <c r="BD570" i="1"/>
  <c r="BD574" i="1"/>
  <c r="BD578" i="1"/>
  <c r="BD582" i="1"/>
  <c r="BD586" i="1"/>
  <c r="BD590" i="1"/>
  <c r="BD594" i="1"/>
  <c r="BD598" i="1"/>
  <c r="BD602" i="1"/>
  <c r="BD606" i="1"/>
  <c r="BD610" i="1"/>
  <c r="BD614" i="1"/>
  <c r="BD618" i="1"/>
  <c r="BD622" i="1"/>
  <c r="BD626" i="1"/>
  <c r="BD630" i="1"/>
  <c r="BD634" i="1"/>
  <c r="BD638" i="1"/>
  <c r="BD642" i="1"/>
  <c r="BD646" i="1"/>
  <c r="BD650" i="1"/>
  <c r="BD654" i="1"/>
  <c r="BD658" i="1"/>
  <c r="BD662" i="1"/>
  <c r="BD666" i="1"/>
  <c r="BD670" i="1"/>
  <c r="BD674" i="1"/>
  <c r="BD678" i="1"/>
  <c r="BD682" i="1"/>
  <c r="BD686" i="1"/>
  <c r="BD690" i="1"/>
  <c r="BD694" i="1"/>
  <c r="BD698" i="1"/>
  <c r="BD702" i="1"/>
  <c r="BD706" i="1"/>
  <c r="BD710" i="1"/>
  <c r="BD714" i="1"/>
  <c r="BD718" i="1"/>
  <c r="BD722" i="1"/>
  <c r="BD726" i="1"/>
  <c r="BD730" i="1"/>
  <c r="BD734" i="1"/>
  <c r="BD738" i="1"/>
  <c r="BD742" i="1"/>
  <c r="BD746" i="1"/>
  <c r="BD750" i="1"/>
  <c r="BD754" i="1"/>
  <c r="BD758" i="1"/>
  <c r="BD762" i="1"/>
  <c r="BD766" i="1"/>
  <c r="BD770" i="1"/>
  <c r="BD774" i="1"/>
  <c r="BD778" i="1"/>
  <c r="BD782" i="1"/>
  <c r="BD786" i="1"/>
  <c r="BD790" i="1"/>
  <c r="BD794" i="1"/>
  <c r="BD798" i="1"/>
  <c r="BD802" i="1"/>
  <c r="BD806" i="1"/>
  <c r="BD810" i="1"/>
  <c r="BD814" i="1"/>
  <c r="BD818" i="1"/>
  <c r="BD822" i="1"/>
  <c r="BD826" i="1"/>
  <c r="BD830" i="1"/>
  <c r="BD834" i="1"/>
  <c r="BD838" i="1"/>
  <c r="BD842" i="1"/>
  <c r="BD846" i="1"/>
  <c r="BD850" i="1"/>
  <c r="BD854" i="1"/>
  <c r="BD858" i="1"/>
  <c r="BD862" i="1"/>
  <c r="BD866" i="1"/>
  <c r="BD870" i="1"/>
  <c r="BD874" i="1"/>
  <c r="BD878" i="1"/>
  <c r="BD882" i="1"/>
  <c r="BD886" i="1"/>
  <c r="BD890" i="1"/>
  <c r="BD894" i="1"/>
  <c r="BD898" i="1"/>
  <c r="BD902" i="1"/>
  <c r="BD906" i="1"/>
  <c r="BD910" i="1"/>
  <c r="BD914" i="1"/>
  <c r="BD918" i="1"/>
  <c r="BD922" i="1"/>
  <c r="BD926" i="1"/>
  <c r="BD930" i="1"/>
  <c r="BD934" i="1"/>
  <c r="BD938" i="1"/>
  <c r="BD942" i="1"/>
  <c r="BD946" i="1"/>
  <c r="BD950" i="1"/>
  <c r="BD954" i="1"/>
  <c r="BD958" i="1"/>
  <c r="BD962" i="1"/>
  <c r="BD966" i="1"/>
  <c r="BD970" i="1"/>
  <c r="BD974" i="1"/>
  <c r="BD978" i="1"/>
  <c r="BD982" i="1"/>
  <c r="BD986" i="1"/>
  <c r="BD990" i="1"/>
  <c r="BD994" i="1"/>
  <c r="BD998" i="1"/>
  <c r="BD1002" i="1"/>
  <c r="BD1006" i="1"/>
  <c r="BD1010" i="1"/>
  <c r="BD1014" i="1"/>
  <c r="BD1018" i="1"/>
  <c r="BD1022" i="1"/>
  <c r="BD1026" i="1"/>
  <c r="BD1030" i="1"/>
  <c r="BD1034" i="1"/>
  <c r="BD1038" i="1"/>
  <c r="BD1042" i="1"/>
  <c r="BD1001" i="1"/>
  <c r="BD1023" i="1"/>
  <c r="BD1032" i="1"/>
  <c r="BD1041" i="1"/>
  <c r="BD1011" i="1"/>
  <c r="BD1017" i="1"/>
  <c r="BD1028" i="1"/>
  <c r="BD1037" i="1"/>
  <c r="BD1046" i="1"/>
  <c r="BD1050" i="1"/>
  <c r="BD1054" i="1"/>
  <c r="BD1058" i="1"/>
  <c r="BD1062" i="1"/>
  <c r="BD1066" i="1"/>
  <c r="BD1070" i="1"/>
  <c r="BD1074" i="1"/>
  <c r="BD1078" i="1"/>
  <c r="BD1082" i="1"/>
  <c r="BD1086" i="1"/>
  <c r="BD1090" i="1"/>
  <c r="BD1094" i="1"/>
  <c r="BD1098" i="1"/>
  <c r="BD1102" i="1"/>
  <c r="BD1106" i="1"/>
  <c r="BD1110" i="1"/>
  <c r="BD1114" i="1"/>
  <c r="BD1118" i="1"/>
  <c r="BD1122" i="1"/>
  <c r="BD1126" i="1"/>
  <c r="BD1130" i="1"/>
  <c r="BD1134" i="1"/>
  <c r="BD1138" i="1"/>
  <c r="BD1142" i="1"/>
  <c r="BD1146" i="1"/>
  <c r="BD1150" i="1"/>
  <c r="BD1154" i="1"/>
  <c r="BD1158" i="1"/>
  <c r="BD1162" i="1"/>
  <c r="BD1166" i="1"/>
  <c r="BD1170" i="1"/>
  <c r="BD1174" i="1"/>
  <c r="BD1178" i="1"/>
  <c r="BD1182" i="1"/>
  <c r="BD1186" i="1"/>
  <c r="BD1190" i="1"/>
  <c r="BD1194" i="1"/>
  <c r="BD1198" i="1"/>
  <c r="BD1202" i="1"/>
  <c r="BD1206" i="1"/>
  <c r="BD1210" i="1"/>
  <c r="BD1214" i="1"/>
  <c r="BD1218" i="1"/>
  <c r="BD1222" i="1"/>
  <c r="BD1226" i="1"/>
  <c r="BD1230" i="1"/>
  <c r="BD1234" i="1"/>
  <c r="BD1238" i="1"/>
  <c r="BD1242" i="1"/>
  <c r="BD1246" i="1"/>
  <c r="BD1250" i="1"/>
  <c r="BD1254" i="1"/>
  <c r="BD1258" i="1"/>
  <c r="BD1262" i="1"/>
  <c r="BD1266" i="1"/>
  <c r="BD1270" i="1"/>
  <c r="BD1274" i="1"/>
  <c r="BD1278" i="1"/>
  <c r="BD1282" i="1"/>
  <c r="BD1286" i="1"/>
  <c r="BD1290" i="1"/>
  <c r="BD1294" i="1"/>
  <c r="BD1298" i="1"/>
  <c r="BD1302" i="1"/>
  <c r="BD1306" i="1"/>
  <c r="BD1310" i="1"/>
  <c r="BD1314" i="1"/>
  <c r="BD1318" i="1"/>
  <c r="BD1322" i="1"/>
  <c r="BD1326" i="1"/>
  <c r="BD1330" i="1"/>
  <c r="BD1334" i="1"/>
  <c r="BD1338" i="1"/>
  <c r="BD1342" i="1"/>
  <c r="BD1346" i="1"/>
  <c r="BD1350" i="1"/>
  <c r="BD1354" i="1"/>
  <c r="BD1358" i="1"/>
  <c r="BD1362" i="1"/>
  <c r="BD1366" i="1"/>
  <c r="BD1370" i="1"/>
  <c r="BD1374" i="1"/>
  <c r="BD1378" i="1"/>
  <c r="BD1382" i="1"/>
  <c r="BD1386" i="1"/>
  <c r="BD1390" i="1"/>
  <c r="BD1394" i="1"/>
  <c r="BD1398" i="1"/>
  <c r="BD1402" i="1"/>
  <c r="BD1406" i="1"/>
  <c r="BD1410" i="1"/>
  <c r="BD1414" i="1"/>
  <c r="BD1418" i="1"/>
  <c r="BD1422" i="1"/>
  <c r="BD1426" i="1"/>
  <c r="BD1430" i="1"/>
  <c r="BD1434" i="1"/>
  <c r="BD1438" i="1"/>
  <c r="BD1442" i="1"/>
  <c r="BD1446" i="1"/>
  <c r="BD1450" i="1"/>
  <c r="BD1454" i="1"/>
  <c r="BD1458" i="1"/>
  <c r="BD1462" i="1"/>
  <c r="BD1466" i="1"/>
  <c r="BD1470" i="1"/>
  <c r="BD1474" i="1"/>
  <c r="BD1478" i="1"/>
  <c r="BD1482" i="1"/>
  <c r="BD1486" i="1"/>
  <c r="BD1490" i="1"/>
  <c r="BD1494" i="1"/>
  <c r="BD1498" i="1"/>
  <c r="BD1502" i="1"/>
  <c r="BD1506" i="1"/>
  <c r="BD1510" i="1"/>
  <c r="BD1514" i="1"/>
  <c r="BD1518" i="1"/>
  <c r="BD1522" i="1"/>
  <c r="BD1526" i="1"/>
  <c r="BD1530" i="1"/>
  <c r="BD1534" i="1"/>
  <c r="BD1538" i="1"/>
  <c r="BD1542" i="1"/>
  <c r="BD1546" i="1"/>
  <c r="BD1550" i="1"/>
  <c r="BD1554" i="1"/>
  <c r="BD993" i="1"/>
  <c r="BD1024" i="1"/>
  <c r="BD1033" i="1"/>
  <c r="BD1005" i="1"/>
  <c r="BD1019" i="1"/>
  <c r="BD1029" i="1"/>
  <c r="BD1043" i="1"/>
  <c r="BD1047" i="1"/>
  <c r="BD1051" i="1"/>
  <c r="BD1055" i="1"/>
  <c r="BD1059" i="1"/>
  <c r="BD1063" i="1"/>
  <c r="BD1067" i="1"/>
  <c r="BD1071" i="1"/>
  <c r="BD1075" i="1"/>
  <c r="BD1079" i="1"/>
  <c r="BD1083" i="1"/>
  <c r="BD1087" i="1"/>
  <c r="BD1091" i="1"/>
  <c r="BD1095" i="1"/>
  <c r="BD1099" i="1"/>
  <c r="BD1103" i="1"/>
  <c r="BD1107" i="1"/>
  <c r="BD1111" i="1"/>
  <c r="BD1115" i="1"/>
  <c r="BD1119" i="1"/>
  <c r="BD1123" i="1"/>
  <c r="BD1127" i="1"/>
  <c r="BD1131" i="1"/>
  <c r="BD1135" i="1"/>
  <c r="BD1139" i="1"/>
  <c r="BD1143" i="1"/>
  <c r="BD1147" i="1"/>
  <c r="BD1151" i="1"/>
  <c r="BD1155" i="1"/>
  <c r="BD1159" i="1"/>
  <c r="BD1163" i="1"/>
  <c r="BD1167" i="1"/>
  <c r="BD1171" i="1"/>
  <c r="BD1175" i="1"/>
  <c r="BD1179" i="1"/>
  <c r="BD1183" i="1"/>
  <c r="BD1187" i="1"/>
  <c r="BD1191" i="1"/>
  <c r="BD1195" i="1"/>
  <c r="BD1199" i="1"/>
  <c r="BD1203" i="1"/>
  <c r="BD1207" i="1"/>
  <c r="BD1211" i="1"/>
  <c r="BD1215" i="1"/>
  <c r="BD1219" i="1"/>
  <c r="BD1223" i="1"/>
  <c r="BD1227" i="1"/>
  <c r="BD1231" i="1"/>
  <c r="BD1235" i="1"/>
  <c r="BD1239" i="1"/>
  <c r="BD1243" i="1"/>
  <c r="BD1247" i="1"/>
  <c r="BD1251" i="1"/>
  <c r="BD1255" i="1"/>
  <c r="BD1259" i="1"/>
  <c r="BD1263" i="1"/>
  <c r="BD1267" i="1"/>
  <c r="BD1271" i="1"/>
  <c r="BD1275" i="1"/>
  <c r="BD1279" i="1"/>
  <c r="BD1283" i="1"/>
  <c r="BD1287" i="1"/>
  <c r="BD1291" i="1"/>
  <c r="BD1295" i="1"/>
  <c r="BD1299" i="1"/>
  <c r="BD1303" i="1"/>
  <c r="BD1307" i="1"/>
  <c r="BD1311" i="1"/>
  <c r="BD1315" i="1"/>
  <c r="BD1319" i="1"/>
  <c r="BD1323" i="1"/>
  <c r="BD1327" i="1"/>
  <c r="BD1331" i="1"/>
  <c r="BD1335" i="1"/>
  <c r="BD1339" i="1"/>
  <c r="BD1343" i="1"/>
  <c r="BD1347" i="1"/>
  <c r="BD1351" i="1"/>
  <c r="BD1355" i="1"/>
  <c r="BD1359" i="1"/>
  <c r="BD1363" i="1"/>
  <c r="BD1367" i="1"/>
  <c r="BD1371" i="1"/>
  <c r="BD1375" i="1"/>
  <c r="BD1379" i="1"/>
  <c r="BD1383" i="1"/>
  <c r="BD1387" i="1"/>
  <c r="BD1391" i="1"/>
  <c r="BD1395" i="1"/>
  <c r="BD1399" i="1"/>
  <c r="BD1403" i="1"/>
  <c r="BD1407" i="1"/>
  <c r="BD1411" i="1"/>
  <c r="BD1415" i="1"/>
  <c r="BD1419" i="1"/>
  <c r="BD1423" i="1"/>
  <c r="BD1427" i="1"/>
  <c r="BD1431" i="1"/>
  <c r="BD1435" i="1"/>
  <c r="BD1439" i="1"/>
  <c r="BD1443" i="1"/>
  <c r="BD1447" i="1"/>
  <c r="BD1451" i="1"/>
  <c r="BD1455" i="1"/>
  <c r="BD1459" i="1"/>
  <c r="BD1463" i="1"/>
  <c r="BD1467" i="1"/>
  <c r="BD1471" i="1"/>
  <c r="BD1475" i="1"/>
  <c r="BD1479" i="1"/>
  <c r="BD1483" i="1"/>
  <c r="BD1487" i="1"/>
  <c r="BD1491" i="1"/>
  <c r="BD1495" i="1"/>
  <c r="BD1499" i="1"/>
  <c r="BD1503" i="1"/>
  <c r="BD1507" i="1"/>
  <c r="BD1511" i="1"/>
  <c r="BD1515" i="1"/>
  <c r="BD1519" i="1"/>
  <c r="BD1523" i="1"/>
  <c r="BD1527" i="1"/>
  <c r="BD1531" i="1"/>
  <c r="BD1535" i="1"/>
  <c r="BD1539" i="1"/>
  <c r="BD1543" i="1"/>
  <c r="BD1547" i="1"/>
  <c r="BD1551" i="1"/>
  <c r="BD1555" i="1"/>
  <c r="BD1559" i="1"/>
  <c r="BD1563" i="1"/>
  <c r="BD1567" i="1"/>
  <c r="BD1571" i="1"/>
  <c r="BD1575" i="1"/>
  <c r="BD1579" i="1"/>
  <c r="BD985" i="1"/>
  <c r="BD1013" i="1"/>
  <c r="BD1025" i="1"/>
  <c r="BD1039" i="1"/>
  <c r="BD997" i="1"/>
  <c r="BD1035" i="1"/>
  <c r="BD1044" i="1"/>
  <c r="BD1048" i="1"/>
  <c r="BD1052" i="1"/>
  <c r="BD1056" i="1"/>
  <c r="BD1060" i="1"/>
  <c r="BD1064" i="1"/>
  <c r="BD1068" i="1"/>
  <c r="BD1072" i="1"/>
  <c r="BD1076" i="1"/>
  <c r="BD1080" i="1"/>
  <c r="BD1084" i="1"/>
  <c r="BD1088" i="1"/>
  <c r="BD1092" i="1"/>
  <c r="BD1096" i="1"/>
  <c r="BD1100" i="1"/>
  <c r="BD1104" i="1"/>
  <c r="BD1108" i="1"/>
  <c r="BD1112" i="1"/>
  <c r="BD1116" i="1"/>
  <c r="BD1120" i="1"/>
  <c r="BD1124" i="1"/>
  <c r="BD1128" i="1"/>
  <c r="BD1132" i="1"/>
  <c r="BD1136" i="1"/>
  <c r="BD1140" i="1"/>
  <c r="BD1144" i="1"/>
  <c r="BD1148" i="1"/>
  <c r="BD1152" i="1"/>
  <c r="BD1156" i="1"/>
  <c r="BD1160" i="1"/>
  <c r="BD1164" i="1"/>
  <c r="BD1168" i="1"/>
  <c r="BD1172" i="1"/>
  <c r="BD1176" i="1"/>
  <c r="BD1180" i="1"/>
  <c r="BD1184" i="1"/>
  <c r="BD1188" i="1"/>
  <c r="BD1192" i="1"/>
  <c r="BD1196" i="1"/>
  <c r="BD1200" i="1"/>
  <c r="BD1204" i="1"/>
  <c r="BD1208" i="1"/>
  <c r="BD1212" i="1"/>
  <c r="BD1216" i="1"/>
  <c r="BD1220" i="1"/>
  <c r="BD1224" i="1"/>
  <c r="BD1228" i="1"/>
  <c r="BD1232" i="1"/>
  <c r="BD1236" i="1"/>
  <c r="BD1240" i="1"/>
  <c r="BD1244" i="1"/>
  <c r="BD1248" i="1"/>
  <c r="BD1252" i="1"/>
  <c r="BD1256" i="1"/>
  <c r="BD1260" i="1"/>
  <c r="BD1264" i="1"/>
  <c r="BD1268" i="1"/>
  <c r="BD1272" i="1"/>
  <c r="BD1276" i="1"/>
  <c r="BD1280" i="1"/>
  <c r="BD1284" i="1"/>
  <c r="BD1288" i="1"/>
  <c r="BD1292" i="1"/>
  <c r="BD1296" i="1"/>
  <c r="BD1300" i="1"/>
  <c r="BD1304" i="1"/>
  <c r="BD1308" i="1"/>
  <c r="BD1312" i="1"/>
  <c r="BD1316" i="1"/>
  <c r="BD1320" i="1"/>
  <c r="BD1324" i="1"/>
  <c r="BD1328" i="1"/>
  <c r="BD1332" i="1"/>
  <c r="BD1336" i="1"/>
  <c r="BD1340" i="1"/>
  <c r="BD1344" i="1"/>
  <c r="BD1348" i="1"/>
  <c r="BD1352" i="1"/>
  <c r="BD1356" i="1"/>
  <c r="BD1360" i="1"/>
  <c r="BD1364" i="1"/>
  <c r="BD1368" i="1"/>
  <c r="BD1372" i="1"/>
  <c r="BD1376" i="1"/>
  <c r="BD1380" i="1"/>
  <c r="BD1384" i="1"/>
  <c r="BD1388" i="1"/>
  <c r="BD1392" i="1"/>
  <c r="BD1396" i="1"/>
  <c r="BD1400" i="1"/>
  <c r="BD1404" i="1"/>
  <c r="BD1408" i="1"/>
  <c r="BD1412" i="1"/>
  <c r="BD1416" i="1"/>
  <c r="BD1420" i="1"/>
  <c r="BD1424" i="1"/>
  <c r="BD1428" i="1"/>
  <c r="BD1432" i="1"/>
  <c r="BD1436" i="1"/>
  <c r="BD1440" i="1"/>
  <c r="BD1444" i="1"/>
  <c r="BD1448" i="1"/>
  <c r="BD1452" i="1"/>
  <c r="BD1456" i="1"/>
  <c r="BD1460" i="1"/>
  <c r="BD1464" i="1"/>
  <c r="BD1468" i="1"/>
  <c r="BD1472" i="1"/>
  <c r="BD1476" i="1"/>
  <c r="BD1480" i="1"/>
  <c r="BD1484" i="1"/>
  <c r="BD1488" i="1"/>
  <c r="BD1492" i="1"/>
  <c r="BD1496" i="1"/>
  <c r="BD1500" i="1"/>
  <c r="BD1504" i="1"/>
  <c r="BD1508" i="1"/>
  <c r="BD1512" i="1"/>
  <c r="BD1516" i="1"/>
  <c r="BD1520" i="1"/>
  <c r="BD1524" i="1"/>
  <c r="BD1528" i="1"/>
  <c r="BD1532" i="1"/>
  <c r="BD1536" i="1"/>
  <c r="BD1540" i="1"/>
  <c r="BD1544" i="1"/>
  <c r="BD1548" i="1"/>
  <c r="BD1552" i="1"/>
  <c r="BD1015" i="1"/>
  <c r="BD1021" i="1"/>
  <c r="BD1031" i="1"/>
  <c r="BD1040" i="1"/>
  <c r="BD989" i="1"/>
  <c r="BD1009" i="1"/>
  <c r="BD1027" i="1"/>
  <c r="BD1036" i="1"/>
  <c r="BD1045" i="1"/>
  <c r="BD1049" i="1"/>
  <c r="BD1053" i="1"/>
  <c r="BD1057" i="1"/>
  <c r="BD1061" i="1"/>
  <c r="BD1065" i="1"/>
  <c r="BD1069" i="1"/>
  <c r="BD1073" i="1"/>
  <c r="BD1077" i="1"/>
  <c r="BD1081" i="1"/>
  <c r="BD1085" i="1"/>
  <c r="BD1089" i="1"/>
  <c r="BD1093" i="1"/>
  <c r="BD1097" i="1"/>
  <c r="BD1101" i="1"/>
  <c r="BD1105" i="1"/>
  <c r="BD1109" i="1"/>
  <c r="BD1113" i="1"/>
  <c r="BD1117" i="1"/>
  <c r="BD1121" i="1"/>
  <c r="BD1125" i="1"/>
  <c r="BD1129" i="1"/>
  <c r="BD1133" i="1"/>
  <c r="BD1137" i="1"/>
  <c r="BD1141" i="1"/>
  <c r="BD1145" i="1"/>
  <c r="BD1149" i="1"/>
  <c r="BD1153" i="1"/>
  <c r="BD1157" i="1"/>
  <c r="BD1161" i="1"/>
  <c r="BD1165" i="1"/>
  <c r="BD1169" i="1"/>
  <c r="BD1173" i="1"/>
  <c r="BD1177" i="1"/>
  <c r="BD1181" i="1"/>
  <c r="BD1185" i="1"/>
  <c r="BD1189" i="1"/>
  <c r="BD1193" i="1"/>
  <c r="BD1197" i="1"/>
  <c r="BD1201" i="1"/>
  <c r="BD1205" i="1"/>
  <c r="BD1209" i="1"/>
  <c r="BD1213" i="1"/>
  <c r="BD1217" i="1"/>
  <c r="BD1221" i="1"/>
  <c r="BD1225" i="1"/>
  <c r="BD1229" i="1"/>
  <c r="BD1233" i="1"/>
  <c r="BD1237" i="1"/>
  <c r="BD1241" i="1"/>
  <c r="BD1245" i="1"/>
  <c r="BD1249" i="1"/>
  <c r="BD1253" i="1"/>
  <c r="BD1257" i="1"/>
  <c r="BD1261" i="1"/>
  <c r="BD1265" i="1"/>
  <c r="BD1269" i="1"/>
  <c r="BD1273" i="1"/>
  <c r="BD1277" i="1"/>
  <c r="BD1281" i="1"/>
  <c r="BD1285" i="1"/>
  <c r="BD1289" i="1"/>
  <c r="BD1293" i="1"/>
  <c r="BD1297" i="1"/>
  <c r="BD1301" i="1"/>
  <c r="BD1305" i="1"/>
  <c r="BD1309" i="1"/>
  <c r="BD1313" i="1"/>
  <c r="BD1317" i="1"/>
  <c r="BD1321" i="1"/>
  <c r="BD1325" i="1"/>
  <c r="BD1329" i="1"/>
  <c r="BD1333" i="1"/>
  <c r="BD1337" i="1"/>
  <c r="BD1341" i="1"/>
  <c r="BD1345" i="1"/>
  <c r="BD1349" i="1"/>
  <c r="BD1353" i="1"/>
  <c r="BD1357" i="1"/>
  <c r="BD1361" i="1"/>
  <c r="BD1365" i="1"/>
  <c r="BD1369" i="1"/>
  <c r="BD1373" i="1"/>
  <c r="BD1377" i="1"/>
  <c r="BD1381" i="1"/>
  <c r="BD1385" i="1"/>
  <c r="BD1389" i="1"/>
  <c r="BD1393" i="1"/>
  <c r="BD1397" i="1"/>
  <c r="BD1401" i="1"/>
  <c r="BD1405" i="1"/>
  <c r="BD1409" i="1"/>
  <c r="BD1413" i="1"/>
  <c r="BD1417" i="1"/>
  <c r="BD1421" i="1"/>
  <c r="BD1425" i="1"/>
  <c r="BD1429" i="1"/>
  <c r="BD1433" i="1"/>
  <c r="BD1437" i="1"/>
  <c r="BD1441" i="1"/>
  <c r="BD1445" i="1"/>
  <c r="BD1449" i="1"/>
  <c r="BD1453" i="1"/>
  <c r="BD1457" i="1"/>
  <c r="BD1461" i="1"/>
  <c r="BD1465" i="1"/>
  <c r="BD1469" i="1"/>
  <c r="BD1473" i="1"/>
  <c r="BD1477" i="1"/>
  <c r="BD1481" i="1"/>
  <c r="BD1485" i="1"/>
  <c r="BD1489" i="1"/>
  <c r="BD1493" i="1"/>
  <c r="BD1497" i="1"/>
  <c r="BD1501" i="1"/>
  <c r="BD1505" i="1"/>
  <c r="BD1509" i="1"/>
  <c r="BD1513" i="1"/>
  <c r="BD1517" i="1"/>
  <c r="BD1521" i="1"/>
  <c r="BD1525" i="1"/>
  <c r="BD1529" i="1"/>
  <c r="BD1533" i="1"/>
  <c r="BD1537" i="1"/>
  <c r="BD1541" i="1"/>
  <c r="BD1545" i="1"/>
  <c r="BD1549" i="1"/>
  <c r="BD1553" i="1"/>
  <c r="BD1557" i="1"/>
  <c r="BD1561" i="1"/>
  <c r="BD1565" i="1"/>
  <c r="BD1569" i="1"/>
  <c r="BD1573" i="1"/>
  <c r="BD1577" i="1"/>
  <c r="BD1581" i="1"/>
  <c r="BD1556" i="1"/>
  <c r="BD1572" i="1"/>
  <c r="BD1587" i="1"/>
  <c r="BD1592" i="1"/>
  <c r="BD1603" i="1"/>
  <c r="BD1608" i="1"/>
  <c r="BD1613" i="1"/>
  <c r="BD1617" i="1"/>
  <c r="BD1621" i="1"/>
  <c r="BD1625" i="1"/>
  <c r="BD1629" i="1"/>
  <c r="BD1633" i="1"/>
  <c r="BD1637" i="1"/>
  <c r="BD1641" i="1"/>
  <c r="BD1645" i="1"/>
  <c r="BD1649" i="1"/>
  <c r="BD1653" i="1"/>
  <c r="BD1657" i="1"/>
  <c r="BD1661" i="1"/>
  <c r="BD1665" i="1"/>
  <c r="BD1669" i="1"/>
  <c r="BD1673" i="1"/>
  <c r="BD1677" i="1"/>
  <c r="BD1681" i="1"/>
  <c r="BD1685" i="1"/>
  <c r="BD1689" i="1"/>
  <c r="BD1693" i="1"/>
  <c r="BD1697" i="1"/>
  <c r="BD1701" i="1"/>
  <c r="BD1705" i="1"/>
  <c r="BD1709" i="1"/>
  <c r="BD1713" i="1"/>
  <c r="BD1717" i="1"/>
  <c r="BD1721" i="1"/>
  <c r="BD1725" i="1"/>
  <c r="BD1729" i="1"/>
  <c r="BD1733" i="1"/>
  <c r="BD1737" i="1"/>
  <c r="BD1741" i="1"/>
  <c r="BD1745" i="1"/>
  <c r="BD1749" i="1"/>
  <c r="BD1753" i="1"/>
  <c r="BD1757" i="1"/>
  <c r="BD1761" i="1"/>
  <c r="BD1765" i="1"/>
  <c r="BD1769" i="1"/>
  <c r="BD1773" i="1"/>
  <c r="BD1777" i="1"/>
  <c r="BD1781" i="1"/>
  <c r="BD1785" i="1"/>
  <c r="BD1789" i="1"/>
  <c r="BD1793" i="1"/>
  <c r="BD1797" i="1"/>
  <c r="BD1801" i="1"/>
  <c r="BD1805" i="1"/>
  <c r="BD1809" i="1"/>
  <c r="BD1813" i="1"/>
  <c r="BD1817" i="1"/>
  <c r="BD1821" i="1"/>
  <c r="BD1825" i="1"/>
  <c r="BD1829" i="1"/>
  <c r="BD1833" i="1"/>
  <c r="BD1837" i="1"/>
  <c r="BD1841" i="1"/>
  <c r="BD1845" i="1"/>
  <c r="BD1849" i="1"/>
  <c r="BD1853" i="1"/>
  <c r="BD1857" i="1"/>
  <c r="BD1861" i="1"/>
  <c r="BD1865" i="1"/>
  <c r="BD1869" i="1"/>
  <c r="BD1873" i="1"/>
  <c r="BD1877" i="1"/>
  <c r="BD1881" i="1"/>
  <c r="BD1885" i="1"/>
  <c r="BD1889" i="1"/>
  <c r="BD1893" i="1"/>
  <c r="BD1897" i="1"/>
  <c r="BD1901" i="1"/>
  <c r="BD1905" i="1"/>
  <c r="BD1909" i="1"/>
  <c r="BD1913" i="1"/>
  <c r="BD1917" i="1"/>
  <c r="BD1921" i="1"/>
  <c r="BD1925" i="1"/>
  <c r="BD1929" i="1"/>
  <c r="BD1933" i="1"/>
  <c r="BD1937" i="1"/>
  <c r="BD1941" i="1"/>
  <c r="BD1945" i="1"/>
  <c r="BD1949" i="1"/>
  <c r="BD1953" i="1"/>
  <c r="BD1957" i="1"/>
  <c r="BD1961" i="1"/>
  <c r="BD1965" i="1"/>
  <c r="BD1969" i="1"/>
  <c r="BD1973" i="1"/>
  <c r="BD1977" i="1"/>
  <c r="BD1981" i="1"/>
  <c r="BD1985" i="1"/>
  <c r="BD1989" i="1"/>
  <c r="BD1993" i="1"/>
  <c r="BD1997" i="1"/>
  <c r="BD2001" i="1"/>
  <c r="BD2005" i="1"/>
  <c r="BD2009" i="1"/>
  <c r="BD2013" i="1"/>
  <c r="BD2017" i="1"/>
  <c r="BD2021" i="1"/>
  <c r="BD2025" i="1"/>
  <c r="BD2029" i="1"/>
  <c r="BD2033" i="1"/>
  <c r="BD2037" i="1"/>
  <c r="BD2041" i="1"/>
  <c r="BD2045" i="1"/>
  <c r="BD2049" i="1"/>
  <c r="BD2053" i="1"/>
  <c r="BD2057" i="1"/>
  <c r="BD2061" i="1"/>
  <c r="BD2065" i="1"/>
  <c r="BD2069" i="1"/>
  <c r="BD2073" i="1"/>
  <c r="BD2077" i="1"/>
  <c r="BD2081" i="1"/>
  <c r="BD2085" i="1"/>
  <c r="BD2089" i="1"/>
  <c r="BD2093" i="1"/>
  <c r="BD2097" i="1"/>
  <c r="BD2101" i="1"/>
  <c r="BD2105" i="1"/>
  <c r="BD2109" i="1"/>
  <c r="BD2113" i="1"/>
  <c r="BD2117" i="1"/>
  <c r="BD2121" i="1"/>
  <c r="BD2125" i="1"/>
  <c r="BD2129" i="1"/>
  <c r="BD2133" i="1"/>
  <c r="BD2137" i="1"/>
  <c r="BD2141" i="1"/>
  <c r="BD2145" i="1"/>
  <c r="BD2149" i="1"/>
  <c r="BD2153" i="1"/>
  <c r="BD2157" i="1"/>
  <c r="BD2161" i="1"/>
  <c r="BD2165" i="1"/>
  <c r="BD2169" i="1"/>
  <c r="BD2173" i="1"/>
  <c r="BD2177" i="1"/>
  <c r="BD2181" i="1"/>
  <c r="BD2185" i="1"/>
  <c r="BD2189" i="1"/>
  <c r="BD2193" i="1"/>
  <c r="BD2197" i="1"/>
  <c r="BD2201" i="1"/>
  <c r="BD2205" i="1"/>
  <c r="BD2209" i="1"/>
  <c r="BD2213" i="1"/>
  <c r="BD2217" i="1"/>
  <c r="BD2221" i="1"/>
  <c r="BD2225" i="1"/>
  <c r="BD1558" i="1"/>
  <c r="BD1574" i="1"/>
  <c r="BD1582" i="1"/>
  <c r="BD1593" i="1"/>
  <c r="BD1598" i="1"/>
  <c r="BD1609" i="1"/>
  <c r="BD1560" i="1"/>
  <c r="BD1583" i="1"/>
  <c r="BD1588" i="1"/>
  <c r="BD1599" i="1"/>
  <c r="BD1604" i="1"/>
  <c r="BD1614" i="1"/>
  <c r="BD1618" i="1"/>
  <c r="BD1622" i="1"/>
  <c r="BD1626" i="1"/>
  <c r="BD1630" i="1"/>
  <c r="BD1634" i="1"/>
  <c r="BD1638" i="1"/>
  <c r="BD1642" i="1"/>
  <c r="BD1646" i="1"/>
  <c r="BD1650" i="1"/>
  <c r="BD1654" i="1"/>
  <c r="BD1658" i="1"/>
  <c r="BD1662" i="1"/>
  <c r="BD1666" i="1"/>
  <c r="BD1670" i="1"/>
  <c r="BD1674" i="1"/>
  <c r="BD1678" i="1"/>
  <c r="BD1682" i="1"/>
  <c r="BD1686" i="1"/>
  <c r="BD1690" i="1"/>
  <c r="BD1694" i="1"/>
  <c r="BD1698" i="1"/>
  <c r="BD1702" i="1"/>
  <c r="BD1706" i="1"/>
  <c r="BD1710" i="1"/>
  <c r="BD1714" i="1"/>
  <c r="BD1718" i="1"/>
  <c r="BD1722" i="1"/>
  <c r="BD1726" i="1"/>
  <c r="BD1730" i="1"/>
  <c r="BD1734" i="1"/>
  <c r="BD1738" i="1"/>
  <c r="BD1742" i="1"/>
  <c r="BD1746" i="1"/>
  <c r="BD1750" i="1"/>
  <c r="BD1754" i="1"/>
  <c r="BD1758" i="1"/>
  <c r="BD1762" i="1"/>
  <c r="BD1766" i="1"/>
  <c r="BD1770" i="1"/>
  <c r="BD1774" i="1"/>
  <c r="BD1778" i="1"/>
  <c r="BD1782" i="1"/>
  <c r="BD1786" i="1"/>
  <c r="BD1790" i="1"/>
  <c r="BD1794" i="1"/>
  <c r="BD1798" i="1"/>
  <c r="BD1802" i="1"/>
  <c r="BD1806" i="1"/>
  <c r="BD1810" i="1"/>
  <c r="BD1814" i="1"/>
  <c r="BD1818" i="1"/>
  <c r="BD1822" i="1"/>
  <c r="BD1826" i="1"/>
  <c r="BD1830" i="1"/>
  <c r="BD1834" i="1"/>
  <c r="BD1838" i="1"/>
  <c r="BD1842" i="1"/>
  <c r="BD1846" i="1"/>
  <c r="BD1850" i="1"/>
  <c r="BD1854" i="1"/>
  <c r="BD1858" i="1"/>
  <c r="BD1862" i="1"/>
  <c r="BD1866" i="1"/>
  <c r="BD1870" i="1"/>
  <c r="BD1874" i="1"/>
  <c r="BD1878" i="1"/>
  <c r="BD1882" i="1"/>
  <c r="BD1886" i="1"/>
  <c r="BD1890" i="1"/>
  <c r="BD1894" i="1"/>
  <c r="BD1898" i="1"/>
  <c r="BD1902" i="1"/>
  <c r="BD1906" i="1"/>
  <c r="BD1910" i="1"/>
  <c r="BD1914" i="1"/>
  <c r="BD1918" i="1"/>
  <c r="BD1922" i="1"/>
  <c r="BD1926" i="1"/>
  <c r="BD1930" i="1"/>
  <c r="BD1934" i="1"/>
  <c r="BD1938" i="1"/>
  <c r="BD1942" i="1"/>
  <c r="BD1946" i="1"/>
  <c r="BD1950" i="1"/>
  <c r="BD1954" i="1"/>
  <c r="BD1958" i="1"/>
  <c r="BD1962" i="1"/>
  <c r="BD1966" i="1"/>
  <c r="BD1970" i="1"/>
  <c r="BD1974" i="1"/>
  <c r="BD1978" i="1"/>
  <c r="BD1982" i="1"/>
  <c r="BD1986" i="1"/>
  <c r="BD1990" i="1"/>
  <c r="BD1994" i="1"/>
  <c r="BD1998" i="1"/>
  <c r="BD2002" i="1"/>
  <c r="BD2006" i="1"/>
  <c r="BD2010" i="1"/>
  <c r="BD2014" i="1"/>
  <c r="BD2018" i="1"/>
  <c r="BD2022" i="1"/>
  <c r="BD2026" i="1"/>
  <c r="BD2030" i="1"/>
  <c r="BD2034" i="1"/>
  <c r="BD2038" i="1"/>
  <c r="BD2042" i="1"/>
  <c r="BD2046" i="1"/>
  <c r="BD2050" i="1"/>
  <c r="BD2054" i="1"/>
  <c r="BD2058" i="1"/>
  <c r="BD2062" i="1"/>
  <c r="BD2066" i="1"/>
  <c r="BD2070" i="1"/>
  <c r="BD2074" i="1"/>
  <c r="BD2078" i="1"/>
  <c r="BD2082" i="1"/>
  <c r="BD2086" i="1"/>
  <c r="BD2090" i="1"/>
  <c r="BD2094" i="1"/>
  <c r="BD2098" i="1"/>
  <c r="BD2102" i="1"/>
  <c r="BD2106" i="1"/>
  <c r="BD2110" i="1"/>
  <c r="BD2114" i="1"/>
  <c r="BD2118" i="1"/>
  <c r="BD2122" i="1"/>
  <c r="BD2126" i="1"/>
  <c r="BD2130" i="1"/>
  <c r="BD2134" i="1"/>
  <c r="BD2138" i="1"/>
  <c r="BD2142" i="1"/>
  <c r="BD2146" i="1"/>
  <c r="BD2150" i="1"/>
  <c r="BD2154" i="1"/>
  <c r="BD2158" i="1"/>
  <c r="BD2162" i="1"/>
  <c r="BD2166" i="1"/>
  <c r="BD2170" i="1"/>
  <c r="BD2174" i="1"/>
  <c r="BD2178" i="1"/>
  <c r="BD2182" i="1"/>
  <c r="BD2186" i="1"/>
  <c r="BD2190" i="1"/>
  <c r="BD2194" i="1"/>
  <c r="BD2198" i="1"/>
  <c r="BD2202" i="1"/>
  <c r="BD2206" i="1"/>
  <c r="BD2210" i="1"/>
  <c r="BD2214" i="1"/>
  <c r="BD2218" i="1"/>
  <c r="BD2222" i="1"/>
  <c r="BD2226" i="1"/>
  <c r="BD2230" i="1"/>
  <c r="BD2234" i="1"/>
  <c r="BD2238" i="1"/>
  <c r="BD2242" i="1"/>
  <c r="BD2246" i="1"/>
  <c r="BD2250" i="1"/>
  <c r="BD2254" i="1"/>
  <c r="BD2258" i="1"/>
  <c r="BD2262" i="1"/>
  <c r="BD2266" i="1"/>
  <c r="BD2270" i="1"/>
  <c r="BD2274" i="1"/>
  <c r="BD2278" i="1"/>
  <c r="BD2282" i="1"/>
  <c r="BD2286" i="1"/>
  <c r="BD2290" i="1"/>
  <c r="BD2294" i="1"/>
  <c r="BD2298" i="1"/>
  <c r="BD2302" i="1"/>
  <c r="BD2306" i="1"/>
  <c r="BD2310" i="1"/>
  <c r="BD2314" i="1"/>
  <c r="BD2318" i="1"/>
  <c r="BD1562" i="1"/>
  <c r="BD1576" i="1"/>
  <c r="BD1589" i="1"/>
  <c r="BD1594" i="1"/>
  <c r="BD1605" i="1"/>
  <c r="BD1610" i="1"/>
  <c r="BD1564" i="1"/>
  <c r="BD1584" i="1"/>
  <c r="BD1595" i="1"/>
  <c r="BD1600" i="1"/>
  <c r="BD1611" i="1"/>
  <c r="BD1615" i="1"/>
  <c r="BD1619" i="1"/>
  <c r="BD1623" i="1"/>
  <c r="BD1627" i="1"/>
  <c r="BD1631" i="1"/>
  <c r="BD1635" i="1"/>
  <c r="BD1639" i="1"/>
  <c r="BD1643" i="1"/>
  <c r="BD1647" i="1"/>
  <c r="BD1651" i="1"/>
  <c r="BD1655" i="1"/>
  <c r="BD1659" i="1"/>
  <c r="BD1663" i="1"/>
  <c r="BD1667" i="1"/>
  <c r="BD1671" i="1"/>
  <c r="BD1675" i="1"/>
  <c r="BD1679" i="1"/>
  <c r="BD1683" i="1"/>
  <c r="BD1687" i="1"/>
  <c r="BD1691" i="1"/>
  <c r="BD1695" i="1"/>
  <c r="BD1699" i="1"/>
  <c r="BD1703" i="1"/>
  <c r="BD1707" i="1"/>
  <c r="BD1711" i="1"/>
  <c r="BD1715" i="1"/>
  <c r="BD1719" i="1"/>
  <c r="BD1723" i="1"/>
  <c r="BD1727" i="1"/>
  <c r="BD1731" i="1"/>
  <c r="BD1735" i="1"/>
  <c r="BD1739" i="1"/>
  <c r="BD1743" i="1"/>
  <c r="BD1747" i="1"/>
  <c r="BD1751" i="1"/>
  <c r="BD1755" i="1"/>
  <c r="BD1759" i="1"/>
  <c r="BD1763" i="1"/>
  <c r="BD1767" i="1"/>
  <c r="BD1771" i="1"/>
  <c r="BD1775" i="1"/>
  <c r="BD1779" i="1"/>
  <c r="BD1783" i="1"/>
  <c r="BD1787" i="1"/>
  <c r="BD1791" i="1"/>
  <c r="BD1795" i="1"/>
  <c r="BD1799" i="1"/>
  <c r="BD1803" i="1"/>
  <c r="BD1807" i="1"/>
  <c r="BD1811" i="1"/>
  <c r="BD1815" i="1"/>
  <c r="BD1819" i="1"/>
  <c r="BD1823" i="1"/>
  <c r="BD1827" i="1"/>
  <c r="BD1831" i="1"/>
  <c r="BD1835" i="1"/>
  <c r="BD1839" i="1"/>
  <c r="BD1843" i="1"/>
  <c r="BD1847" i="1"/>
  <c r="BD1851" i="1"/>
  <c r="BD1855" i="1"/>
  <c r="BD1859" i="1"/>
  <c r="BD1863" i="1"/>
  <c r="BD1867" i="1"/>
  <c r="BD1871" i="1"/>
  <c r="BD1875" i="1"/>
  <c r="BD1879" i="1"/>
  <c r="BD1883" i="1"/>
  <c r="BD1887" i="1"/>
  <c r="BD1891" i="1"/>
  <c r="BD1895" i="1"/>
  <c r="BD1899" i="1"/>
  <c r="BD1903" i="1"/>
  <c r="BD1907" i="1"/>
  <c r="BD1911" i="1"/>
  <c r="BD1915" i="1"/>
  <c r="BD1919" i="1"/>
  <c r="BD1923" i="1"/>
  <c r="BD1927" i="1"/>
  <c r="BD1931" i="1"/>
  <c r="BD1935" i="1"/>
  <c r="BD1939" i="1"/>
  <c r="BD1943" i="1"/>
  <c r="BD1947" i="1"/>
  <c r="BD1951" i="1"/>
  <c r="BD1955" i="1"/>
  <c r="BD1959" i="1"/>
  <c r="BD1963" i="1"/>
  <c r="BD1967" i="1"/>
  <c r="BD1971" i="1"/>
  <c r="BD1975" i="1"/>
  <c r="BD1979" i="1"/>
  <c r="BD1983" i="1"/>
  <c r="BD1987" i="1"/>
  <c r="BD1991" i="1"/>
  <c r="BD1995" i="1"/>
  <c r="BD1999" i="1"/>
  <c r="BD2003" i="1"/>
  <c r="BD2007" i="1"/>
  <c r="BD2011" i="1"/>
  <c r="BD2015" i="1"/>
  <c r="BD2019" i="1"/>
  <c r="BD2023" i="1"/>
  <c r="BD2027" i="1"/>
  <c r="BD2031" i="1"/>
  <c r="BD2035" i="1"/>
  <c r="BD2039" i="1"/>
  <c r="BD2043" i="1"/>
  <c r="BD2047" i="1"/>
  <c r="BD2051" i="1"/>
  <c r="BD2055" i="1"/>
  <c r="BD2059" i="1"/>
  <c r="BD2063" i="1"/>
  <c r="BD2067" i="1"/>
  <c r="BD2071" i="1"/>
  <c r="BD2075" i="1"/>
  <c r="BD2079" i="1"/>
  <c r="BD2083" i="1"/>
  <c r="BD2087" i="1"/>
  <c r="BD2091" i="1"/>
  <c r="BD2095" i="1"/>
  <c r="BD2099" i="1"/>
  <c r="BD2103" i="1"/>
  <c r="BD2107" i="1"/>
  <c r="BD2111" i="1"/>
  <c r="BD2115" i="1"/>
  <c r="BD2119" i="1"/>
  <c r="BD2123" i="1"/>
  <c r="BD2127" i="1"/>
  <c r="BD2131" i="1"/>
  <c r="BD2135" i="1"/>
  <c r="BD2139" i="1"/>
  <c r="BD2143" i="1"/>
  <c r="BD2147" i="1"/>
  <c r="BD2151" i="1"/>
  <c r="BD2155" i="1"/>
  <c r="BD2159" i="1"/>
  <c r="BD2163" i="1"/>
  <c r="BD2167" i="1"/>
  <c r="BD2171" i="1"/>
  <c r="BD2175" i="1"/>
  <c r="BD2179" i="1"/>
  <c r="BD2183" i="1"/>
  <c r="BD2187" i="1"/>
  <c r="BD2191" i="1"/>
  <c r="BD2195" i="1"/>
  <c r="BD2199" i="1"/>
  <c r="BD2203" i="1"/>
  <c r="BD2207" i="1"/>
  <c r="BD2211" i="1"/>
  <c r="BD2215" i="1"/>
  <c r="BD2219" i="1"/>
  <c r="BD2223" i="1"/>
  <c r="BD2227" i="1"/>
  <c r="BD1566" i="1"/>
  <c r="BD1578" i="1"/>
  <c r="BD1585" i="1"/>
  <c r="BD1590" i="1"/>
  <c r="BD1601" i="1"/>
  <c r="BD1606" i="1"/>
  <c r="BD1568" i="1"/>
  <c r="BD1591" i="1"/>
  <c r="BD1596" i="1"/>
  <c r="BD1607" i="1"/>
  <c r="BD1612" i="1"/>
  <c r="BD1616" i="1"/>
  <c r="BD1620" i="1"/>
  <c r="BD1624" i="1"/>
  <c r="BD1628" i="1"/>
  <c r="BD1632" i="1"/>
  <c r="BD1636" i="1"/>
  <c r="BD1640" i="1"/>
  <c r="BD1644" i="1"/>
  <c r="BD1648" i="1"/>
  <c r="BD1652" i="1"/>
  <c r="BD1656" i="1"/>
  <c r="BD1660" i="1"/>
  <c r="BD1664" i="1"/>
  <c r="BD1668" i="1"/>
  <c r="BD1672" i="1"/>
  <c r="BD1676" i="1"/>
  <c r="BD1680" i="1"/>
  <c r="BD1684" i="1"/>
  <c r="BD1688" i="1"/>
  <c r="BD1692" i="1"/>
  <c r="BD1696" i="1"/>
  <c r="BD1700" i="1"/>
  <c r="BD1704" i="1"/>
  <c r="BD1708" i="1"/>
  <c r="BD1712" i="1"/>
  <c r="BD1716" i="1"/>
  <c r="BD1720" i="1"/>
  <c r="BD1724" i="1"/>
  <c r="BD1728" i="1"/>
  <c r="BD1732" i="1"/>
  <c r="BD1736" i="1"/>
  <c r="BD1740" i="1"/>
  <c r="BD1744" i="1"/>
  <c r="BD1748" i="1"/>
  <c r="BD1752" i="1"/>
  <c r="BD1756" i="1"/>
  <c r="BD1760" i="1"/>
  <c r="BD1764" i="1"/>
  <c r="BD1768" i="1"/>
  <c r="BD1772" i="1"/>
  <c r="BD1776" i="1"/>
  <c r="BD1780" i="1"/>
  <c r="BD1784" i="1"/>
  <c r="BD1788" i="1"/>
  <c r="BD1792" i="1"/>
  <c r="BD1796" i="1"/>
  <c r="BD1800" i="1"/>
  <c r="BD1804" i="1"/>
  <c r="BD1808" i="1"/>
  <c r="BD1812" i="1"/>
  <c r="BD1816" i="1"/>
  <c r="BD1820" i="1"/>
  <c r="BD1824" i="1"/>
  <c r="BD1828" i="1"/>
  <c r="BD1832" i="1"/>
  <c r="BD1836" i="1"/>
  <c r="BD1840" i="1"/>
  <c r="BD1844" i="1"/>
  <c r="BD1848" i="1"/>
  <c r="BD1852" i="1"/>
  <c r="BD1856" i="1"/>
  <c r="BD1860" i="1"/>
  <c r="BD1864" i="1"/>
  <c r="BD1868" i="1"/>
  <c r="BD1872" i="1"/>
  <c r="BD1876" i="1"/>
  <c r="BD1880" i="1"/>
  <c r="BD1884" i="1"/>
  <c r="BD1888" i="1"/>
  <c r="BD1892" i="1"/>
  <c r="BD1896" i="1"/>
  <c r="BD1900" i="1"/>
  <c r="BD1904" i="1"/>
  <c r="BD1908" i="1"/>
  <c r="BD1912" i="1"/>
  <c r="BD1916" i="1"/>
  <c r="BD1920" i="1"/>
  <c r="BD1924" i="1"/>
  <c r="BD1928" i="1"/>
  <c r="BD1932" i="1"/>
  <c r="BD1936" i="1"/>
  <c r="BD1940" i="1"/>
  <c r="BD1944" i="1"/>
  <c r="BD1948" i="1"/>
  <c r="BD1952" i="1"/>
  <c r="BD1956" i="1"/>
  <c r="BD1960" i="1"/>
  <c r="BD1964" i="1"/>
  <c r="BD1968" i="1"/>
  <c r="BD1972" i="1"/>
  <c r="BD1976" i="1"/>
  <c r="BD1980" i="1"/>
  <c r="BD1984" i="1"/>
  <c r="BD1988" i="1"/>
  <c r="BD1992" i="1"/>
  <c r="BD1996" i="1"/>
  <c r="BD2000" i="1"/>
  <c r="BD2004" i="1"/>
  <c r="BD2008" i="1"/>
  <c r="BD2012" i="1"/>
  <c r="BD2016" i="1"/>
  <c r="BD2020" i="1"/>
  <c r="BD2024" i="1"/>
  <c r="BD2028" i="1"/>
  <c r="BD2032" i="1"/>
  <c r="BD2036" i="1"/>
  <c r="BD2040" i="1"/>
  <c r="BD2044" i="1"/>
  <c r="BD2048" i="1"/>
  <c r="BD2052" i="1"/>
  <c r="BD2056" i="1"/>
  <c r="BD2060" i="1"/>
  <c r="BD2064" i="1"/>
  <c r="BD2068" i="1"/>
  <c r="BD2072" i="1"/>
  <c r="BD2076" i="1"/>
  <c r="BD2080" i="1"/>
  <c r="BD2084" i="1"/>
  <c r="BD2088" i="1"/>
  <c r="BD2092" i="1"/>
  <c r="BD2096" i="1"/>
  <c r="BD2100" i="1"/>
  <c r="BD2104" i="1"/>
  <c r="BD2108" i="1"/>
  <c r="BD2112" i="1"/>
  <c r="BD2116" i="1"/>
  <c r="BD2120" i="1"/>
  <c r="BD2124" i="1"/>
  <c r="BD2128" i="1"/>
  <c r="BD2132" i="1"/>
  <c r="BD2136" i="1"/>
  <c r="BD2140" i="1"/>
  <c r="BD2144" i="1"/>
  <c r="BD2148" i="1"/>
  <c r="BD2152" i="1"/>
  <c r="BD2156" i="1"/>
  <c r="BD2160" i="1"/>
  <c r="BD2164" i="1"/>
  <c r="BD2168" i="1"/>
  <c r="BD2172" i="1"/>
  <c r="BD2176" i="1"/>
  <c r="BD2180" i="1"/>
  <c r="BD2184" i="1"/>
  <c r="BD2188" i="1"/>
  <c r="BD2192" i="1"/>
  <c r="BD2196" i="1"/>
  <c r="BD2200" i="1"/>
  <c r="BD2204" i="1"/>
  <c r="BD2208" i="1"/>
  <c r="BD2212" i="1"/>
  <c r="BD2216" i="1"/>
  <c r="BD2220" i="1"/>
  <c r="BD2224" i="1"/>
  <c r="BD2228" i="1"/>
  <c r="BD2232" i="1"/>
  <c r="BD2236" i="1"/>
  <c r="BD2240" i="1"/>
  <c r="BD2244" i="1"/>
  <c r="BD2248" i="1"/>
  <c r="BD2252" i="1"/>
  <c r="BD2256" i="1"/>
  <c r="BD2260" i="1"/>
  <c r="BD2264" i="1"/>
  <c r="BD2268" i="1"/>
  <c r="BD2272" i="1"/>
  <c r="BD2276" i="1"/>
  <c r="BD2280" i="1"/>
  <c r="BD2284" i="1"/>
  <c r="BD2288" i="1"/>
  <c r="BD2292" i="1"/>
  <c r="BD2296" i="1"/>
  <c r="BD2300" i="1"/>
  <c r="BD2304" i="1"/>
  <c r="BD2308" i="1"/>
  <c r="BD2312" i="1"/>
  <c r="BD2316" i="1"/>
  <c r="BD2320" i="1"/>
  <c r="BD1570" i="1"/>
  <c r="BD1580" i="1"/>
  <c r="BD1586" i="1"/>
  <c r="BD1597" i="1"/>
  <c r="BD1602" i="1"/>
  <c r="BD2229" i="1"/>
  <c r="BD2265" i="1"/>
  <c r="BD2281" i="1"/>
  <c r="BD2297" i="1"/>
  <c r="BD2313" i="1"/>
  <c r="BD2323" i="1"/>
  <c r="BD2327" i="1"/>
  <c r="BD2331" i="1"/>
  <c r="BD2335" i="1"/>
  <c r="BD2339" i="1"/>
  <c r="BD2343" i="1"/>
  <c r="BD2347" i="1"/>
  <c r="BD2351" i="1"/>
  <c r="BD2355" i="1"/>
  <c r="BD2359" i="1"/>
  <c r="BD2363" i="1"/>
  <c r="BD2367" i="1"/>
  <c r="BD2371" i="1"/>
  <c r="BD2375" i="1"/>
  <c r="BD2379" i="1"/>
  <c r="BD2383" i="1"/>
  <c r="BD2387" i="1"/>
  <c r="BD2391" i="1"/>
  <c r="BD2395" i="1"/>
  <c r="BD2399" i="1"/>
  <c r="BD2403" i="1"/>
  <c r="BD2407" i="1"/>
  <c r="BD2411" i="1"/>
  <c r="BD2415" i="1"/>
  <c r="BD2419" i="1"/>
  <c r="BD2423" i="1"/>
  <c r="BD2427" i="1"/>
  <c r="BD2431" i="1"/>
  <c r="BD2435" i="1"/>
  <c r="BD2439" i="1"/>
  <c r="BD2443" i="1"/>
  <c r="BD2447" i="1"/>
  <c r="BD2451" i="1"/>
  <c r="BD2455" i="1"/>
  <c r="BD2459" i="1"/>
  <c r="BD2463" i="1"/>
  <c r="BD2467" i="1"/>
  <c r="BD2471" i="1"/>
  <c r="BD2475" i="1"/>
  <c r="BD2479" i="1"/>
  <c r="BD2483" i="1"/>
  <c r="BD2487" i="1"/>
  <c r="BD2491" i="1"/>
  <c r="BD2495" i="1"/>
  <c r="BD2499" i="1"/>
  <c r="BD2503" i="1"/>
  <c r="BD2507" i="1"/>
  <c r="BD2511" i="1"/>
  <c r="BD2515" i="1"/>
  <c r="BD2519" i="1"/>
  <c r="BD2523" i="1"/>
  <c r="BD2527" i="1"/>
  <c r="BD2531" i="1"/>
  <c r="BD2535" i="1"/>
  <c r="BD2539" i="1"/>
  <c r="BD2543" i="1"/>
  <c r="BD2547" i="1"/>
  <c r="BD2551" i="1"/>
  <c r="BD2555" i="1"/>
  <c r="BD2559" i="1"/>
  <c r="BD2563" i="1"/>
  <c r="BD2567" i="1"/>
  <c r="BD2571" i="1"/>
  <c r="BD2575" i="1"/>
  <c r="BD2579" i="1"/>
  <c r="BD2583" i="1"/>
  <c r="BD2587" i="1"/>
  <c r="BD2591" i="1"/>
  <c r="BD2595" i="1"/>
  <c r="BD2599" i="1"/>
  <c r="BD2603" i="1"/>
  <c r="BD2607" i="1"/>
  <c r="BD2611" i="1"/>
  <c r="BD2615" i="1"/>
  <c r="BD2619" i="1"/>
  <c r="BD2623" i="1"/>
  <c r="BD2627" i="1"/>
  <c r="BD2631" i="1"/>
  <c r="BD2231" i="1"/>
  <c r="BD2243" i="1"/>
  <c r="BD2251" i="1"/>
  <c r="BD2259" i="1"/>
  <c r="BD2271" i="1"/>
  <c r="BD2287" i="1"/>
  <c r="BD2303" i="1"/>
  <c r="BD2319" i="1"/>
  <c r="BD2233" i="1"/>
  <c r="BD2277" i="1"/>
  <c r="BD2293" i="1"/>
  <c r="BD2309" i="1"/>
  <c r="BD2324" i="1"/>
  <c r="BD2328" i="1"/>
  <c r="BD2332" i="1"/>
  <c r="BD2336" i="1"/>
  <c r="BD2340" i="1"/>
  <c r="BD2344" i="1"/>
  <c r="BD2348" i="1"/>
  <c r="BD2352" i="1"/>
  <c r="BD2356" i="1"/>
  <c r="BD2360" i="1"/>
  <c r="BD2364" i="1"/>
  <c r="BD2368" i="1"/>
  <c r="BD2372" i="1"/>
  <c r="BD2376" i="1"/>
  <c r="BD2380" i="1"/>
  <c r="BD2384" i="1"/>
  <c r="BD2388" i="1"/>
  <c r="BD2392" i="1"/>
  <c r="BD2396" i="1"/>
  <c r="BD2400" i="1"/>
  <c r="BD2404" i="1"/>
  <c r="BD2408" i="1"/>
  <c r="BD2412" i="1"/>
  <c r="BD2416" i="1"/>
  <c r="BD2420" i="1"/>
  <c r="BD2424" i="1"/>
  <c r="BD2428" i="1"/>
  <c r="BD2432" i="1"/>
  <c r="BD2436" i="1"/>
  <c r="BD2440" i="1"/>
  <c r="BD2444" i="1"/>
  <c r="BD2448" i="1"/>
  <c r="BD2452" i="1"/>
  <c r="BD2456" i="1"/>
  <c r="BD2460" i="1"/>
  <c r="BD2464" i="1"/>
  <c r="BD2468" i="1"/>
  <c r="BD2472" i="1"/>
  <c r="BD2476" i="1"/>
  <c r="BD2480" i="1"/>
  <c r="BD2484" i="1"/>
  <c r="BD2488" i="1"/>
  <c r="BD2492" i="1"/>
  <c r="BD2496" i="1"/>
  <c r="BD2500" i="1"/>
  <c r="BD2504" i="1"/>
  <c r="BD2508" i="1"/>
  <c r="BD2512" i="1"/>
  <c r="BD2516" i="1"/>
  <c r="BD2520" i="1"/>
  <c r="BD2524" i="1"/>
  <c r="BD2528" i="1"/>
  <c r="BD2532" i="1"/>
  <c r="BD2536" i="1"/>
  <c r="BD2540" i="1"/>
  <c r="BD2544" i="1"/>
  <c r="BD2548" i="1"/>
  <c r="BD2552" i="1"/>
  <c r="BD2556" i="1"/>
  <c r="BD2560" i="1"/>
  <c r="BD2564" i="1"/>
  <c r="BD2568" i="1"/>
  <c r="BD2572" i="1"/>
  <c r="BD2576" i="1"/>
  <c r="BD2580" i="1"/>
  <c r="BD2584" i="1"/>
  <c r="BD2588" i="1"/>
  <c r="BD2592" i="1"/>
  <c r="BD2596" i="1"/>
  <c r="BD2600" i="1"/>
  <c r="BD2604" i="1"/>
  <c r="BD2608" i="1"/>
  <c r="BD2612" i="1"/>
  <c r="BD2616" i="1"/>
  <c r="BD2620" i="1"/>
  <c r="BD2624" i="1"/>
  <c r="BD2628" i="1"/>
  <c r="BD2632" i="1"/>
  <c r="BD2235" i="1"/>
  <c r="BD2245" i="1"/>
  <c r="BD2253" i="1"/>
  <c r="BD2261" i="1"/>
  <c r="BD2267" i="1"/>
  <c r="BD2283" i="1"/>
  <c r="BD2299" i="1"/>
  <c r="BD2315" i="1"/>
  <c r="BD2237" i="1"/>
  <c r="BD2273" i="1"/>
  <c r="BD2289" i="1"/>
  <c r="BD2305" i="1"/>
  <c r="BD2321" i="1"/>
  <c r="BD2325" i="1"/>
  <c r="BD2329" i="1"/>
  <c r="BD2333" i="1"/>
  <c r="BD2337" i="1"/>
  <c r="BD2341" i="1"/>
  <c r="BD2345" i="1"/>
  <c r="BD2349" i="1"/>
  <c r="BD2353" i="1"/>
  <c r="BD2357" i="1"/>
  <c r="BD2361" i="1"/>
  <c r="BD2365" i="1"/>
  <c r="BD2369" i="1"/>
  <c r="BD2373" i="1"/>
  <c r="BD2377" i="1"/>
  <c r="BD2381" i="1"/>
  <c r="BD2385" i="1"/>
  <c r="BD2389" i="1"/>
  <c r="BD2393" i="1"/>
  <c r="BD2397" i="1"/>
  <c r="BD2401" i="1"/>
  <c r="BD2405" i="1"/>
  <c r="BD2409" i="1"/>
  <c r="BD2413" i="1"/>
  <c r="BD2417" i="1"/>
  <c r="BD2421" i="1"/>
  <c r="BD2425" i="1"/>
  <c r="BD2429" i="1"/>
  <c r="BD2433" i="1"/>
  <c r="BD2437" i="1"/>
  <c r="BD2441" i="1"/>
  <c r="BD2445" i="1"/>
  <c r="BD2449" i="1"/>
  <c r="BD2453" i="1"/>
  <c r="BD2457" i="1"/>
  <c r="BD2461" i="1"/>
  <c r="BD2465" i="1"/>
  <c r="BD2469" i="1"/>
  <c r="BD2473" i="1"/>
  <c r="BD2477" i="1"/>
  <c r="BD2481" i="1"/>
  <c r="BD2485" i="1"/>
  <c r="BD2489" i="1"/>
  <c r="BD2493" i="1"/>
  <c r="BD2497" i="1"/>
  <c r="BD2501" i="1"/>
  <c r="BD2505" i="1"/>
  <c r="BD2509" i="1"/>
  <c r="BD2513" i="1"/>
  <c r="BD2517" i="1"/>
  <c r="BD2521" i="1"/>
  <c r="BD2525" i="1"/>
  <c r="BD2529" i="1"/>
  <c r="BD2533" i="1"/>
  <c r="BD2537" i="1"/>
  <c r="BD2541" i="1"/>
  <c r="BD2545" i="1"/>
  <c r="BD2549" i="1"/>
  <c r="BD2553" i="1"/>
  <c r="BD2557" i="1"/>
  <c r="BD2561" i="1"/>
  <c r="BD2565" i="1"/>
  <c r="BD2569" i="1"/>
  <c r="BD2573" i="1"/>
  <c r="BD2577" i="1"/>
  <c r="BD2581" i="1"/>
  <c r="BD2585" i="1"/>
  <c r="BD2589" i="1"/>
  <c r="BD2593" i="1"/>
  <c r="BD2597" i="1"/>
  <c r="BD2601" i="1"/>
  <c r="BD2605" i="1"/>
  <c r="BD2609" i="1"/>
  <c r="BD2613" i="1"/>
  <c r="BD2617" i="1"/>
  <c r="BD2621" i="1"/>
  <c r="BD2625" i="1"/>
  <c r="BD2629" i="1"/>
  <c r="BD2633" i="1"/>
  <c r="BD2239" i="1"/>
  <c r="BD2247" i="1"/>
  <c r="BD2255" i="1"/>
  <c r="BD2279" i="1"/>
  <c r="BD2295" i="1"/>
  <c r="BD2311" i="1"/>
  <c r="BD2263" i="1"/>
  <c r="BD2269" i="1"/>
  <c r="BD2285" i="1"/>
  <c r="BD2301" i="1"/>
  <c r="BD2317" i="1"/>
  <c r="BD2322" i="1"/>
  <c r="BD2326" i="1"/>
  <c r="BD2330" i="1"/>
  <c r="BD2334" i="1"/>
  <c r="BD2338" i="1"/>
  <c r="BD2342" i="1"/>
  <c r="BD2346" i="1"/>
  <c r="BD2350" i="1"/>
  <c r="BD2354" i="1"/>
  <c r="BD2358" i="1"/>
  <c r="BD2362" i="1"/>
  <c r="BD2366" i="1"/>
  <c r="BD2370" i="1"/>
  <c r="BD2374" i="1"/>
  <c r="BD2378" i="1"/>
  <c r="BD2382" i="1"/>
  <c r="BD2386" i="1"/>
  <c r="BD2390" i="1"/>
  <c r="BD2394" i="1"/>
  <c r="BD2398" i="1"/>
  <c r="BD2402" i="1"/>
  <c r="BD2406" i="1"/>
  <c r="BD2410" i="1"/>
  <c r="BD2414" i="1"/>
  <c r="BD2418" i="1"/>
  <c r="BD2422" i="1"/>
  <c r="BD2426" i="1"/>
  <c r="BD2430" i="1"/>
  <c r="BD2434" i="1"/>
  <c r="BD2438" i="1"/>
  <c r="BD2442" i="1"/>
  <c r="BD2446" i="1"/>
  <c r="BD2450" i="1"/>
  <c r="BD2454" i="1"/>
  <c r="BD2458" i="1"/>
  <c r="BD2462" i="1"/>
  <c r="BD2466" i="1"/>
  <c r="BD2470" i="1"/>
  <c r="BD2474" i="1"/>
  <c r="BD2478" i="1"/>
  <c r="BD2482" i="1"/>
  <c r="BD2486" i="1"/>
  <c r="BD2490" i="1"/>
  <c r="BD2494" i="1"/>
  <c r="BD2498" i="1"/>
  <c r="BD2502" i="1"/>
  <c r="BD2506" i="1"/>
  <c r="BD2510" i="1"/>
  <c r="BD2514" i="1"/>
  <c r="BD2518" i="1"/>
  <c r="BD2522" i="1"/>
  <c r="BD2526" i="1"/>
  <c r="BD2530" i="1"/>
  <c r="BD2534" i="1"/>
  <c r="BD2538" i="1"/>
  <c r="BD2542" i="1"/>
  <c r="BD2546" i="1"/>
  <c r="BD2550" i="1"/>
  <c r="BD2554" i="1"/>
  <c r="BD2558" i="1"/>
  <c r="BD2562" i="1"/>
  <c r="BD2566" i="1"/>
  <c r="BD2570" i="1"/>
  <c r="BD2574" i="1"/>
  <c r="BD2578" i="1"/>
  <c r="BD2582" i="1"/>
  <c r="BD2586" i="1"/>
  <c r="BD2590" i="1"/>
  <c r="BD2594" i="1"/>
  <c r="BD2598" i="1"/>
  <c r="BD2602" i="1"/>
  <c r="BD2606" i="1"/>
  <c r="BD2610" i="1"/>
  <c r="BD2614" i="1"/>
  <c r="BD2618" i="1"/>
  <c r="BD2622" i="1"/>
  <c r="BD2626" i="1"/>
  <c r="BD2630" i="1"/>
  <c r="BD2634" i="1"/>
  <c r="BD2241" i="1"/>
  <c r="BD2249" i="1"/>
  <c r="BD2257" i="1"/>
  <c r="BD2275" i="1"/>
  <c r="BD2291" i="1"/>
  <c r="BD2307" i="1"/>
  <c r="BD62" i="1"/>
  <c r="AZ626" i="1"/>
  <c r="BA626" i="1" s="1"/>
  <c r="BB626" i="1" s="1"/>
  <c r="AZ2424" i="1"/>
  <c r="BA2424" i="1" s="1"/>
  <c r="BB2424" i="1" s="1"/>
  <c r="AZ1939" i="1"/>
  <c r="BA1939" i="1" s="1"/>
  <c r="BB1939" i="1" s="1"/>
  <c r="BS1939" i="1" s="1"/>
  <c r="AZ65" i="1"/>
  <c r="BA65" i="1" s="1"/>
  <c r="AZ1238" i="1"/>
  <c r="BA1238" i="1" s="1"/>
  <c r="BB1238" i="1" s="1"/>
  <c r="AZ1470" i="1"/>
  <c r="BA1470" i="1" s="1"/>
  <c r="BB1470" i="1" s="1"/>
  <c r="BS1470" i="1" s="1"/>
  <c r="AZ537" i="1"/>
  <c r="BA537" i="1" s="1"/>
  <c r="BB537" i="1" s="1"/>
  <c r="AZ182" i="1"/>
  <c r="BA182" i="1" s="1"/>
  <c r="BB182" i="1" s="1"/>
  <c r="AZ1053" i="1"/>
  <c r="BA1053" i="1" s="1"/>
  <c r="BB1053" i="1" s="1"/>
  <c r="AZ1783" i="1"/>
  <c r="BA1783" i="1" s="1"/>
  <c r="BB1783" i="1" s="1"/>
  <c r="AZ2161" i="1"/>
  <c r="BA2161" i="1" s="1"/>
  <c r="AZ2384" i="1"/>
  <c r="BA2384" i="1" s="1"/>
  <c r="BB2384" i="1" s="1"/>
  <c r="AZ540" i="1"/>
  <c r="BA540" i="1" s="1"/>
  <c r="BB540" i="1" s="1"/>
  <c r="AZ1412" i="1"/>
  <c r="BA1412" i="1" s="1"/>
  <c r="BB1412" i="1" s="1"/>
  <c r="AZ1915" i="1"/>
  <c r="BA1915" i="1" s="1"/>
  <c r="BB1915" i="1" s="1"/>
  <c r="AZ259" i="1"/>
  <c r="BA259" i="1" s="1"/>
  <c r="BB259" i="1" s="1"/>
  <c r="AZ1123" i="1"/>
  <c r="BA1123" i="1" s="1"/>
  <c r="BB1123" i="1" s="1"/>
  <c r="AZ2596" i="1"/>
  <c r="BA2596" i="1" s="1"/>
  <c r="BB2596" i="1" s="1"/>
  <c r="AZ2552" i="1"/>
  <c r="BA2552" i="1" s="1"/>
  <c r="AZ2130" i="1"/>
  <c r="BA2130" i="1" s="1"/>
  <c r="AZ68" i="1"/>
  <c r="BA68" i="1" s="1"/>
  <c r="BB68" i="1" s="1"/>
  <c r="AZ2008" i="1"/>
  <c r="BA2008" i="1" s="1"/>
  <c r="AZ1299" i="1"/>
  <c r="BA1299" i="1" s="1"/>
  <c r="BB1299" i="1" s="1"/>
  <c r="BS1299" i="1" s="1"/>
  <c r="AZ1742" i="1"/>
  <c r="BA1742" i="1" s="1"/>
  <c r="BB1742" i="1" s="1"/>
  <c r="AZ1425" i="1"/>
  <c r="BA1425" i="1" s="1"/>
  <c r="AZ1943" i="1"/>
  <c r="BA1943" i="1" s="1"/>
  <c r="BB1943" i="1" s="1"/>
  <c r="BS1943" i="1" s="1"/>
  <c r="AZ2195" i="1"/>
  <c r="BA2195" i="1" s="1"/>
  <c r="AZ2530" i="1"/>
  <c r="BA2530" i="1" s="1"/>
  <c r="BB2530" i="1" s="1"/>
  <c r="AZ1801" i="1"/>
  <c r="BA1801" i="1" s="1"/>
  <c r="BB1801" i="1" s="1"/>
  <c r="AZ155" i="1"/>
  <c r="BA155" i="1" s="1"/>
  <c r="BB155" i="1" s="1"/>
  <c r="BS155" i="1" s="1"/>
  <c r="AZ2273" i="1"/>
  <c r="BA2273" i="1" s="1"/>
  <c r="BB2273" i="1" s="1"/>
  <c r="AZ1359" i="1"/>
  <c r="BA1359" i="1" s="1"/>
  <c r="BB1359" i="1" s="1"/>
  <c r="AZ2578" i="1"/>
  <c r="BA2578" i="1" s="1"/>
  <c r="BB2578" i="1" s="1"/>
  <c r="AZ943" i="1"/>
  <c r="BA943" i="1" s="1"/>
  <c r="AZ1479" i="1"/>
  <c r="BA1479" i="1" s="1"/>
  <c r="BB1479" i="1" s="1"/>
  <c r="AZ290" i="1"/>
  <c r="BA290" i="1" s="1"/>
  <c r="BB290" i="1" s="1"/>
  <c r="BS290" i="1" s="1"/>
  <c r="AZ1871" i="1"/>
  <c r="BA1871" i="1" s="1"/>
  <c r="BB1871" i="1" s="1"/>
  <c r="AZ141" i="1"/>
  <c r="BA141" i="1" s="1"/>
  <c r="BB141" i="1" s="1"/>
  <c r="AZ2497" i="1"/>
  <c r="BA2497" i="1" s="1"/>
  <c r="AZ1079" i="1"/>
  <c r="BA1079" i="1" s="1"/>
  <c r="BB1079" i="1" s="1"/>
  <c r="BS1079" i="1" s="1"/>
  <c r="AZ874" i="1"/>
  <c r="BA874" i="1" s="1"/>
  <c r="AZ640" i="1"/>
  <c r="BA640" i="1" s="1"/>
  <c r="BB640" i="1" s="1"/>
  <c r="AZ2056" i="1"/>
  <c r="BA2056" i="1" s="1"/>
  <c r="BB2056" i="1" s="1"/>
  <c r="AZ912" i="1"/>
  <c r="BA912" i="1" s="1"/>
  <c r="BB912" i="1" s="1"/>
  <c r="AZ257" i="1"/>
  <c r="BA257" i="1" s="1"/>
  <c r="BB257" i="1" s="1"/>
  <c r="AZ295" i="1"/>
  <c r="BA295" i="1" s="1"/>
  <c r="BB295" i="1" s="1"/>
  <c r="AZ559" i="1"/>
  <c r="BA559" i="1" s="1"/>
  <c r="BB559" i="1" s="1"/>
  <c r="BS559" i="1" s="1"/>
  <c r="AZ1988" i="1"/>
  <c r="BA1988" i="1" s="1"/>
  <c r="AZ1207" i="1"/>
  <c r="BA1207" i="1" s="1"/>
  <c r="BB1207" i="1" s="1"/>
  <c r="AZ603" i="1"/>
  <c r="BA603" i="1" s="1"/>
  <c r="BB603" i="1" s="1"/>
  <c r="AZ186" i="1"/>
  <c r="BA186" i="1" s="1"/>
  <c r="BB186" i="1" s="1"/>
  <c r="BS186" i="1" s="1"/>
  <c r="AZ2267" i="1"/>
  <c r="BA2267" i="1" s="1"/>
  <c r="AZ2472" i="1"/>
  <c r="BA2472" i="1" s="1"/>
  <c r="BB2472" i="1" s="1"/>
  <c r="AZ2086" i="1"/>
  <c r="BA2086" i="1" s="1"/>
  <c r="AZ2573" i="1"/>
  <c r="BA2573" i="1" s="1"/>
  <c r="BB2573" i="1" s="1"/>
  <c r="AZ1070" i="1"/>
  <c r="BA1070" i="1" s="1"/>
  <c r="BB1070" i="1" s="1"/>
  <c r="AZ2418" i="1"/>
  <c r="BA2418" i="1" s="1"/>
  <c r="BB2418" i="1" s="1"/>
  <c r="AZ889" i="1"/>
  <c r="BA889" i="1" s="1"/>
  <c r="BB889" i="1" s="1"/>
  <c r="AZ1343" i="1"/>
  <c r="BA1343" i="1" s="1"/>
  <c r="AZ1385" i="1"/>
  <c r="BA1385" i="1" s="1"/>
  <c r="BB1385" i="1" s="1"/>
  <c r="AZ306" i="1"/>
  <c r="BA306" i="1" s="1"/>
  <c r="BB306" i="1" s="1"/>
  <c r="AZ1986" i="1"/>
  <c r="BA1986" i="1" s="1"/>
  <c r="BB1986" i="1" s="1"/>
  <c r="AZ235" i="1"/>
  <c r="BA235" i="1" s="1"/>
  <c r="BB235" i="1" s="1"/>
  <c r="AZ1098" i="1"/>
  <c r="BA1098" i="1" s="1"/>
  <c r="BB1098" i="1" s="1"/>
  <c r="AZ1126" i="1"/>
  <c r="BA1126" i="1" s="1"/>
  <c r="BB1126" i="1" s="1"/>
  <c r="BS1126" i="1" s="1"/>
  <c r="AZ1204" i="1"/>
  <c r="BA1204" i="1" s="1"/>
  <c r="BB1204" i="1" s="1"/>
  <c r="BS1204" i="1" s="1"/>
  <c r="AZ1158" i="1"/>
  <c r="BA1158" i="1" s="1"/>
  <c r="BB1158" i="1" s="1"/>
  <c r="BS1158" i="1" s="1"/>
  <c r="AZ864" i="1"/>
  <c r="BA864" i="1" s="1"/>
  <c r="AZ2484" i="1"/>
  <c r="BA2484" i="1" s="1"/>
  <c r="AZ267" i="1"/>
  <c r="BA267" i="1" s="1"/>
  <c r="BB267" i="1" s="1"/>
  <c r="AZ1572" i="1"/>
  <c r="BA1572" i="1" s="1"/>
  <c r="BB1572" i="1" s="1"/>
  <c r="AZ1804" i="1"/>
  <c r="BA1804" i="1" s="1"/>
  <c r="BB1804" i="1" s="1"/>
  <c r="AZ896" i="1"/>
  <c r="BA896" i="1" s="1"/>
  <c r="BB896" i="1" s="1"/>
  <c r="AZ1681" i="1"/>
  <c r="BA1681" i="1" s="1"/>
  <c r="BB1681" i="1" s="1"/>
  <c r="AZ654" i="1"/>
  <c r="BA654" i="1" s="1"/>
  <c r="BB654" i="1" s="1"/>
  <c r="AZ616" i="1"/>
  <c r="BA616" i="1" s="1"/>
  <c r="BB616" i="1" s="1"/>
  <c r="AZ1409" i="1"/>
  <c r="BA1409" i="1" s="1"/>
  <c r="BB1409" i="1" s="1"/>
  <c r="AZ174" i="1"/>
  <c r="BA174" i="1" s="1"/>
  <c r="BB174" i="1" s="1"/>
  <c r="AZ958" i="1"/>
  <c r="BA958" i="1" s="1"/>
  <c r="BB958" i="1" s="1"/>
  <c r="AZ723" i="1"/>
  <c r="BA723" i="1" s="1"/>
  <c r="BB723" i="1" s="1"/>
  <c r="AZ202" i="1"/>
  <c r="BA202" i="1" s="1"/>
  <c r="BB202" i="1" s="1"/>
  <c r="AZ329" i="1"/>
  <c r="BA329" i="1" s="1"/>
  <c r="BB329" i="1" s="1"/>
  <c r="AZ2496" i="1"/>
  <c r="BA2496" i="1" s="1"/>
  <c r="AZ531" i="1"/>
  <c r="BA531" i="1" s="1"/>
  <c r="AY385" i="1"/>
  <c r="AZ1049" i="1"/>
  <c r="BA1049" i="1" s="1"/>
  <c r="BB1049" i="1" s="1"/>
  <c r="AZ260" i="1"/>
  <c r="BA260" i="1" s="1"/>
  <c r="BB260" i="1" s="1"/>
  <c r="AX1671" i="1"/>
  <c r="AZ1097" i="1"/>
  <c r="BA1097" i="1" s="1"/>
  <c r="BB1097" i="1" s="1"/>
  <c r="AZ390" i="1"/>
  <c r="BA390" i="1" s="1"/>
  <c r="BB390" i="1" s="1"/>
  <c r="AZ2131" i="1"/>
  <c r="BA2131" i="1" s="1"/>
  <c r="AZ1728" i="1"/>
  <c r="BA1728" i="1" s="1"/>
  <c r="AZ450" i="1"/>
  <c r="BA450" i="1" s="1"/>
  <c r="BB450" i="1" s="1"/>
  <c r="AZ1017" i="1"/>
  <c r="BA1017" i="1" s="1"/>
  <c r="BB1017" i="1" s="1"/>
  <c r="BS1017" i="1" s="1"/>
  <c r="AZ778" i="1"/>
  <c r="BA778" i="1" s="1"/>
  <c r="BB778" i="1" s="1"/>
  <c r="AZ1923" i="1"/>
  <c r="BA1923" i="1" s="1"/>
  <c r="BB1923" i="1" s="1"/>
  <c r="BS1923" i="1" s="1"/>
  <c r="AZ982" i="1"/>
  <c r="BA982" i="1" s="1"/>
  <c r="BB982" i="1" s="1"/>
  <c r="AZ846" i="1"/>
  <c r="BA846" i="1" s="1"/>
  <c r="AZ1463" i="1"/>
  <c r="BA1463" i="1" s="1"/>
  <c r="AZ123" i="1"/>
  <c r="BA123" i="1" s="1"/>
  <c r="BB123" i="1" s="1"/>
  <c r="BS123" i="1" s="1"/>
  <c r="AZ706" i="1"/>
  <c r="BA706" i="1" s="1"/>
  <c r="AZ818" i="1"/>
  <c r="BA818" i="1" s="1"/>
  <c r="AZ807" i="1"/>
  <c r="BA807" i="1" s="1"/>
  <c r="BB807" i="1" s="1"/>
  <c r="BS807" i="1" s="1"/>
  <c r="AW1818" i="1"/>
  <c r="AZ1818" i="1" s="1"/>
  <c r="BA1818" i="1" s="1"/>
  <c r="BB1818" i="1" s="1"/>
  <c r="AZ231" i="1"/>
  <c r="BA231" i="1" s="1"/>
  <c r="BB231" i="1" s="1"/>
  <c r="AZ321" i="1"/>
  <c r="BA321" i="1" s="1"/>
  <c r="BB321" i="1" s="1"/>
  <c r="AZ2445" i="1"/>
  <c r="BA2445" i="1" s="1"/>
  <c r="BB2445" i="1" s="1"/>
  <c r="AZ444" i="1"/>
  <c r="BA444" i="1" s="1"/>
  <c r="BB444" i="1" s="1"/>
  <c r="BS444" i="1" s="1"/>
  <c r="AZ804" i="1"/>
  <c r="BA804" i="1" s="1"/>
  <c r="BB804" i="1" s="1"/>
  <c r="AZ2246" i="1"/>
  <c r="BA2246" i="1" s="1"/>
  <c r="BB2246" i="1" s="1"/>
  <c r="BS2246" i="1" s="1"/>
  <c r="AZ721" i="1"/>
  <c r="BA721" i="1" s="1"/>
  <c r="BB721" i="1" s="1"/>
  <c r="AZ281" i="1"/>
  <c r="BA281" i="1" s="1"/>
  <c r="BB281" i="1" s="1"/>
  <c r="BS281" i="1" s="1"/>
  <c r="AZ1087" i="1"/>
  <c r="BA1087" i="1" s="1"/>
  <c r="BB1087" i="1" s="1"/>
  <c r="BS1087" i="1" s="1"/>
  <c r="AZ399" i="1"/>
  <c r="BA399" i="1" s="1"/>
  <c r="AZ1634" i="1"/>
  <c r="BA1634" i="1" s="1"/>
  <c r="BB1634" i="1" s="1"/>
  <c r="AZ2001" i="1"/>
  <c r="BA2001" i="1" s="1"/>
  <c r="AZ2306" i="1"/>
  <c r="BA2306" i="1" s="1"/>
  <c r="BB2306" i="1" s="1"/>
  <c r="AZ847" i="1"/>
  <c r="BA847" i="1" s="1"/>
  <c r="AZ2475" i="1"/>
  <c r="BA2475" i="1" s="1"/>
  <c r="BB2475" i="1" s="1"/>
  <c r="BS2475" i="1" s="1"/>
  <c r="AY1822" i="1"/>
  <c r="AY1494" i="1"/>
  <c r="AZ1494" i="1" s="1"/>
  <c r="BA1494" i="1" s="1"/>
  <c r="AX1855" i="1"/>
  <c r="AX1860" i="1"/>
  <c r="AZ808" i="1"/>
  <c r="BA808" i="1" s="1"/>
  <c r="BB808" i="1" s="1"/>
  <c r="AW1679" i="1"/>
  <c r="AZ1214" i="1"/>
  <c r="BA1214" i="1" s="1"/>
  <c r="BB1214" i="1" s="1"/>
  <c r="AZ2135" i="1"/>
  <c r="BA2135" i="1" s="1"/>
  <c r="BB2135" i="1" s="1"/>
  <c r="AZ553" i="1"/>
  <c r="BA553" i="1" s="1"/>
  <c r="BB553" i="1" s="1"/>
  <c r="AZ2632" i="1"/>
  <c r="BA2632" i="1" s="1"/>
  <c r="BB2632" i="1" s="1"/>
  <c r="BS2632" i="1" s="1"/>
  <c r="AZ451" i="1"/>
  <c r="BA451" i="1" s="1"/>
  <c r="BB451" i="1" s="1"/>
  <c r="AZ2370" i="1"/>
  <c r="BA2370" i="1" s="1"/>
  <c r="BB2370" i="1" s="1"/>
  <c r="AZ601" i="1"/>
  <c r="BA601" i="1" s="1"/>
  <c r="BB601" i="1" s="1"/>
  <c r="BS601" i="1" s="1"/>
  <c r="AZ192" i="1"/>
  <c r="BA192" i="1" s="1"/>
  <c r="BB192" i="1" s="1"/>
  <c r="AX1830" i="1"/>
  <c r="AY405" i="1"/>
  <c r="AY1860" i="1"/>
  <c r="AZ1860" i="1" s="1"/>
  <c r="BA1860" i="1" s="1"/>
  <c r="BB1860" i="1" s="1"/>
  <c r="AZ732" i="1"/>
  <c r="BA732" i="1" s="1"/>
  <c r="BB732" i="1" s="1"/>
  <c r="AZ783" i="1"/>
  <c r="BA783" i="1" s="1"/>
  <c r="AZ1283" i="1"/>
  <c r="BA1283" i="1" s="1"/>
  <c r="BB1283" i="1" s="1"/>
  <c r="BS1283" i="1" s="1"/>
  <c r="AZ630" i="1"/>
  <c r="BA630" i="1" s="1"/>
  <c r="AZ1911" i="1"/>
  <c r="BA1911" i="1" s="1"/>
  <c r="BB1911" i="1" s="1"/>
  <c r="BS1911" i="1" s="1"/>
  <c r="AZ614" i="1"/>
  <c r="BA614" i="1" s="1"/>
  <c r="BB614" i="1" s="1"/>
  <c r="AZ1896" i="1"/>
  <c r="BA1896" i="1" s="1"/>
  <c r="BB1896" i="1" s="1"/>
  <c r="AZ427" i="1"/>
  <c r="BA427" i="1" s="1"/>
  <c r="AZ2577" i="1"/>
  <c r="BA2577" i="1" s="1"/>
  <c r="BB2577" i="1" s="1"/>
  <c r="AZ683" i="1"/>
  <c r="BA683" i="1" s="1"/>
  <c r="BB683" i="1" s="1"/>
  <c r="BS683" i="1" s="1"/>
  <c r="AZ97" i="1"/>
  <c r="BA97" i="1" s="1"/>
  <c r="BB97" i="1" s="1"/>
  <c r="AZ2297" i="1"/>
  <c r="BA2297" i="1" s="1"/>
  <c r="BB2297" i="1" s="1"/>
  <c r="AW386" i="1"/>
  <c r="AZ386" i="1" s="1"/>
  <c r="BA386" i="1" s="1"/>
  <c r="BB386" i="1" s="1"/>
  <c r="AZ2626" i="1"/>
  <c r="BA2626" i="1" s="1"/>
  <c r="BB2626" i="1" s="1"/>
  <c r="AZ765" i="1"/>
  <c r="BA765" i="1" s="1"/>
  <c r="BB765" i="1" s="1"/>
  <c r="BS765" i="1" s="1"/>
  <c r="AZ672" i="1"/>
  <c r="BA672" i="1" s="1"/>
  <c r="BB672" i="1" s="1"/>
  <c r="BS672" i="1" s="1"/>
  <c r="AZ1039" i="1"/>
  <c r="BA1039" i="1" s="1"/>
  <c r="BB1039" i="1" s="1"/>
  <c r="BS1039" i="1" s="1"/>
  <c r="AZ871" i="1"/>
  <c r="BA871" i="1" s="1"/>
  <c r="AZ2538" i="1"/>
  <c r="BA2538" i="1" s="1"/>
  <c r="BB2538" i="1" s="1"/>
  <c r="BS2538" i="1" s="1"/>
  <c r="AZ762" i="1"/>
  <c r="BA762" i="1" s="1"/>
  <c r="BB762" i="1" s="1"/>
  <c r="AZ1244" i="1"/>
  <c r="BA1244" i="1" s="1"/>
  <c r="BB1244" i="1" s="1"/>
  <c r="AZ2623" i="1"/>
  <c r="BA2623" i="1" s="1"/>
  <c r="BB2623" i="1" s="1"/>
  <c r="AZ2089" i="1"/>
  <c r="BA2089" i="1" s="1"/>
  <c r="AZ2567" i="1"/>
  <c r="BA2567" i="1" s="1"/>
  <c r="BB2567" i="1" s="1"/>
  <c r="AZ411" i="1"/>
  <c r="BA411" i="1" s="1"/>
  <c r="AW385" i="1"/>
  <c r="AZ2379" i="1"/>
  <c r="BA2379" i="1" s="1"/>
  <c r="BB2379" i="1" s="1"/>
  <c r="AZ2393" i="1"/>
  <c r="BA2393" i="1" s="1"/>
  <c r="BB2393" i="1" s="1"/>
  <c r="AZ2129" i="1"/>
  <c r="BA2129" i="1" s="1"/>
  <c r="AZ763" i="1"/>
  <c r="BA763" i="1" s="1"/>
  <c r="BB763" i="1" s="1"/>
  <c r="AZ1869" i="1"/>
  <c r="BA1869" i="1" s="1"/>
  <c r="BB1869" i="1" s="1"/>
  <c r="AZ2299" i="1"/>
  <c r="BA2299" i="1" s="1"/>
  <c r="BB2299" i="1" s="1"/>
  <c r="AX386" i="1"/>
  <c r="AY1858" i="1"/>
  <c r="AZ135" i="1"/>
  <c r="BA135" i="1" s="1"/>
  <c r="BB135" i="1" s="1"/>
  <c r="AZ548" i="1"/>
  <c r="BA548" i="1" s="1"/>
  <c r="BB548" i="1" s="1"/>
  <c r="BS548" i="1" s="1"/>
  <c r="AZ1081" i="1"/>
  <c r="BA1081" i="1" s="1"/>
  <c r="BB1081" i="1" s="1"/>
  <c r="AZ2173" i="1"/>
  <c r="BA2173" i="1" s="1"/>
  <c r="BB2173" i="1" s="1"/>
  <c r="BS2173" i="1" s="1"/>
  <c r="AZ1542" i="1"/>
  <c r="BA1542" i="1" s="1"/>
  <c r="BB1542" i="1" s="1"/>
  <c r="AZ1042" i="1"/>
  <c r="BA1042" i="1" s="1"/>
  <c r="BB1042" i="1" s="1"/>
  <c r="AZ2630" i="1"/>
  <c r="BA2630" i="1" s="1"/>
  <c r="BB2630" i="1" s="1"/>
  <c r="AZ1978" i="1"/>
  <c r="BA1978" i="1" s="1"/>
  <c r="BB1978" i="1" s="1"/>
  <c r="AZ1092" i="1"/>
  <c r="BA1092" i="1" s="1"/>
  <c r="BB1092" i="1" s="1"/>
  <c r="BS1092" i="1" s="1"/>
  <c r="AZ678" i="1"/>
  <c r="BA678" i="1" s="1"/>
  <c r="BB678" i="1" s="1"/>
  <c r="BS678" i="1" s="1"/>
  <c r="AW1671" i="1"/>
  <c r="AZ1671" i="1" s="1"/>
  <c r="BA1671" i="1" s="1"/>
  <c r="AZ2187" i="1"/>
  <c r="BA2187" i="1" s="1"/>
  <c r="AZ1453" i="1"/>
  <c r="BA1453" i="1" s="1"/>
  <c r="BB1453" i="1" s="1"/>
  <c r="BS1453" i="1" s="1"/>
  <c r="AZ491" i="1"/>
  <c r="BA491" i="1" s="1"/>
  <c r="BB491" i="1" s="1"/>
  <c r="AZ1894" i="1"/>
  <c r="BA1894" i="1" s="1"/>
  <c r="BB1894" i="1" s="1"/>
  <c r="BS1894" i="1" s="1"/>
  <c r="AZ1212" i="1"/>
  <c r="BA1212" i="1" s="1"/>
  <c r="BB1212" i="1" s="1"/>
  <c r="AZ2266" i="1"/>
  <c r="BA2266" i="1" s="1"/>
  <c r="AZ1118" i="1"/>
  <c r="BA1118" i="1" s="1"/>
  <c r="BB1118" i="1" s="1"/>
  <c r="AZ341" i="1"/>
  <c r="BA341" i="1" s="1"/>
  <c r="BB341" i="1" s="1"/>
  <c r="AZ1547" i="1"/>
  <c r="BA1547" i="1" s="1"/>
  <c r="BB1547" i="1" s="1"/>
  <c r="AZ525" i="1"/>
  <c r="BA525" i="1" s="1"/>
  <c r="AZ955" i="1"/>
  <c r="BA955" i="1" s="1"/>
  <c r="BB955" i="1" s="1"/>
  <c r="AZ2040" i="1"/>
  <c r="BA2040" i="1" s="1"/>
  <c r="BB2040" i="1" s="1"/>
  <c r="AW1826" i="1"/>
  <c r="AZ1711" i="1"/>
  <c r="BA1711" i="1" s="1"/>
  <c r="BB1711" i="1" s="1"/>
  <c r="AZ1969" i="1"/>
  <c r="BA1969" i="1" s="1"/>
  <c r="BB1969" i="1" s="1"/>
  <c r="AZ2468" i="1"/>
  <c r="BA2468" i="1" s="1"/>
  <c r="BB2468" i="1" s="1"/>
  <c r="AZ1945" i="1"/>
  <c r="BA1945" i="1" s="1"/>
  <c r="BB1945" i="1" s="1"/>
  <c r="AZ572" i="1"/>
  <c r="BA572" i="1" s="1"/>
  <c r="BB572" i="1" s="1"/>
  <c r="AZ2194" i="1"/>
  <c r="BA2194" i="1" s="1"/>
  <c r="AZ466" i="1"/>
  <c r="BA466" i="1" s="1"/>
  <c r="BB466" i="1" s="1"/>
  <c r="AZ2380" i="1"/>
  <c r="BA2380" i="1" s="1"/>
  <c r="BB2380" i="1" s="1"/>
  <c r="AZ1362" i="1"/>
  <c r="BA1362" i="1" s="1"/>
  <c r="BB1362" i="1" s="1"/>
  <c r="BS1362" i="1" s="1"/>
  <c r="AZ774" i="1"/>
  <c r="BA774" i="1" s="1"/>
  <c r="BB774" i="1" s="1"/>
  <c r="AX1843" i="1"/>
  <c r="AX1690" i="1"/>
  <c r="AY1812" i="1"/>
  <c r="AZ1812" i="1" s="1"/>
  <c r="BA1812" i="1" s="1"/>
  <c r="BB1812" i="1" s="1"/>
  <c r="AZ1119" i="1"/>
  <c r="BA1119" i="1" s="1"/>
  <c r="BB1119" i="1" s="1"/>
  <c r="AZ1571" i="1"/>
  <c r="BA1571" i="1" s="1"/>
  <c r="BB1571" i="1" s="1"/>
  <c r="BS1571" i="1" s="1"/>
  <c r="AZ1172" i="1"/>
  <c r="BA1172" i="1" s="1"/>
  <c r="BB1172" i="1" s="1"/>
  <c r="AZ308" i="1"/>
  <c r="BA308" i="1" s="1"/>
  <c r="BB308" i="1" s="1"/>
  <c r="AZ667" i="1"/>
  <c r="BA667" i="1" s="1"/>
  <c r="BB667" i="1" s="1"/>
  <c r="AZ423" i="1"/>
  <c r="BA423" i="1" s="1"/>
  <c r="AZ662" i="1"/>
  <c r="BA662" i="1" s="1"/>
  <c r="BB662" i="1" s="1"/>
  <c r="BS662" i="1" s="1"/>
  <c r="AZ1286" i="1"/>
  <c r="BA1286" i="1" s="1"/>
  <c r="BB1286" i="1" s="1"/>
  <c r="BS1286" i="1" s="1"/>
  <c r="AX409" i="1"/>
  <c r="AZ1654" i="1"/>
  <c r="BA1654" i="1" s="1"/>
  <c r="BB1654" i="1" s="1"/>
  <c r="AZ2036" i="1"/>
  <c r="BA2036" i="1" s="1"/>
  <c r="BB2036" i="1" s="1"/>
  <c r="AZ2208" i="1"/>
  <c r="BA2208" i="1" s="1"/>
  <c r="AZ2600" i="1"/>
  <c r="BA2600" i="1" s="1"/>
  <c r="BB2600" i="1" s="1"/>
  <c r="AZ2263" i="1"/>
  <c r="BA2263" i="1" s="1"/>
  <c r="BB2263" i="1" s="1"/>
  <c r="AZ2124" i="1"/>
  <c r="BA2124" i="1" s="1"/>
  <c r="BB2124" i="1" s="1"/>
  <c r="AW409" i="1"/>
  <c r="AZ856" i="1"/>
  <c r="BA856" i="1" s="1"/>
  <c r="AZ939" i="1"/>
  <c r="BA939" i="1" s="1"/>
  <c r="AZ2615" i="1"/>
  <c r="BA2615" i="1" s="1"/>
  <c r="AZ83" i="1"/>
  <c r="BA83" i="1" s="1"/>
  <c r="BB83" i="1" s="1"/>
  <c r="AZ1596" i="1"/>
  <c r="BA1596" i="1" s="1"/>
  <c r="BB1596" i="1" s="1"/>
  <c r="BS1596" i="1" s="1"/>
  <c r="AZ110" i="1"/>
  <c r="BA110" i="1" s="1"/>
  <c r="BB110" i="1" s="1"/>
  <c r="AZ1730" i="1"/>
  <c r="BA1730" i="1" s="1"/>
  <c r="BB1730" i="1" s="1"/>
  <c r="BS1730" i="1" s="1"/>
  <c r="AZ2315" i="1"/>
  <c r="BA2315" i="1" s="1"/>
  <c r="AZ1569" i="1"/>
  <c r="BA1569" i="1" s="1"/>
  <c r="BB1569" i="1" s="1"/>
  <c r="AZ449" i="1"/>
  <c r="BA449" i="1" s="1"/>
  <c r="BB449" i="1" s="1"/>
  <c r="AZ381" i="1"/>
  <c r="BA381" i="1" s="1"/>
  <c r="BB381" i="1" s="1"/>
  <c r="BS381" i="1" s="1"/>
  <c r="AZ2375" i="1"/>
  <c r="BA2375" i="1" s="1"/>
  <c r="BB2375" i="1" s="1"/>
  <c r="BS2375" i="1" s="1"/>
  <c r="AZ98" i="1"/>
  <c r="BA98" i="1" s="1"/>
  <c r="BB98" i="1" s="1"/>
  <c r="AZ315" i="1"/>
  <c r="BA315" i="1" s="1"/>
  <c r="BB315" i="1" s="1"/>
  <c r="AX1691" i="1"/>
  <c r="AY1865" i="1"/>
  <c r="AX1863" i="1"/>
  <c r="AZ1649" i="1"/>
  <c r="BA1649" i="1" s="1"/>
  <c r="BB1649" i="1" s="1"/>
  <c r="AZ298" i="1"/>
  <c r="BA298" i="1" s="1"/>
  <c r="AZ2057" i="1"/>
  <c r="BA2057" i="1" s="1"/>
  <c r="BB2057" i="1" s="1"/>
  <c r="AZ434" i="1"/>
  <c r="BA434" i="1" s="1"/>
  <c r="AZ119" i="1"/>
  <c r="BA119" i="1" s="1"/>
  <c r="AZ407" i="1"/>
  <c r="BA407" i="1" s="1"/>
  <c r="AZ1624" i="1"/>
  <c r="BA1624" i="1" s="1"/>
  <c r="BB1624" i="1" s="1"/>
  <c r="AZ1578" i="1"/>
  <c r="BA1578" i="1" s="1"/>
  <c r="AZ688" i="1"/>
  <c r="BA688" i="1" s="1"/>
  <c r="BB688" i="1" s="1"/>
  <c r="AZ2548" i="1"/>
  <c r="BA2548" i="1" s="1"/>
  <c r="AZ1629" i="1"/>
  <c r="BA1629" i="1" s="1"/>
  <c r="BB1629" i="1" s="1"/>
  <c r="AZ398" i="1"/>
  <c r="BA398" i="1" s="1"/>
  <c r="BB398" i="1" s="1"/>
  <c r="AZ2430" i="1"/>
  <c r="BA2430" i="1" s="1"/>
  <c r="BB2430" i="1" s="1"/>
  <c r="AZ2506" i="1"/>
  <c r="BA2506" i="1" s="1"/>
  <c r="BB2506" i="1" s="1"/>
  <c r="AZ389" i="1"/>
  <c r="BA389" i="1" s="1"/>
  <c r="BB389" i="1" s="1"/>
  <c r="AZ2271" i="1"/>
  <c r="BA2271" i="1" s="1"/>
  <c r="BB2271" i="1" s="1"/>
  <c r="AZ862" i="1"/>
  <c r="BA862" i="1" s="1"/>
  <c r="AZ1748" i="1"/>
  <c r="BA1748" i="1" s="1"/>
  <c r="BB1748" i="1" s="1"/>
  <c r="BS1748" i="1" s="1"/>
  <c r="AZ2314" i="1"/>
  <c r="BA2314" i="1" s="1"/>
  <c r="AZ1308" i="1"/>
  <c r="BA1308" i="1" s="1"/>
  <c r="BB1308" i="1" s="1"/>
  <c r="BS1308" i="1" s="1"/>
  <c r="AZ2515" i="1"/>
  <c r="BA2515" i="1" s="1"/>
  <c r="AZ72" i="1"/>
  <c r="BA72" i="1" s="1"/>
  <c r="BB72" i="1" s="1"/>
  <c r="AZ901" i="1"/>
  <c r="BA901" i="1" s="1"/>
  <c r="AZ647" i="1"/>
  <c r="BA647" i="1" s="1"/>
  <c r="AZ633" i="1"/>
  <c r="BA633" i="1" s="1"/>
  <c r="AZ1553" i="1"/>
  <c r="BA1553" i="1" s="1"/>
  <c r="BB1553" i="1" s="1"/>
  <c r="AZ1724" i="1"/>
  <c r="BA1724" i="1" s="1"/>
  <c r="AZ946" i="1"/>
  <c r="BA946" i="1" s="1"/>
  <c r="AZ2383" i="1"/>
  <c r="BA2383" i="1" s="1"/>
  <c r="BB2383" i="1" s="1"/>
  <c r="BS2383" i="1" s="1"/>
  <c r="AZ113" i="1"/>
  <c r="BA113" i="1" s="1"/>
  <c r="AZ1219" i="1"/>
  <c r="BA1219" i="1" s="1"/>
  <c r="BB1219" i="1" s="1"/>
  <c r="AY1816" i="1"/>
  <c r="AZ1816" i="1" s="1"/>
  <c r="BA1816" i="1" s="1"/>
  <c r="BB1816" i="1" s="1"/>
  <c r="AX1816" i="1"/>
  <c r="AX1846" i="1"/>
  <c r="AX1649" i="1"/>
  <c r="AY1825" i="1"/>
  <c r="AZ1825" i="1" s="1"/>
  <c r="BA1825" i="1" s="1"/>
  <c r="BB1825" i="1" s="1"/>
  <c r="AX1825" i="1"/>
  <c r="AY1809" i="1"/>
  <c r="AZ1809" i="1" s="1"/>
  <c r="BA1809" i="1" s="1"/>
  <c r="BB1809" i="1" s="1"/>
  <c r="AX1809" i="1"/>
  <c r="AY1839" i="1"/>
  <c r="AX374" i="1"/>
  <c r="AX1842" i="1"/>
  <c r="AY1819" i="1"/>
  <c r="AY1836" i="1"/>
  <c r="AX1824" i="1"/>
  <c r="AY1697" i="1"/>
  <c r="AY397" i="1"/>
  <c r="AX1698" i="1"/>
  <c r="AW1848" i="1"/>
  <c r="AZ1848" i="1" s="1"/>
  <c r="BA1848" i="1" s="1"/>
  <c r="BB1848" i="1" s="1"/>
  <c r="AZ1220" i="1"/>
  <c r="BA1220" i="1" s="1"/>
  <c r="BB1220" i="1" s="1"/>
  <c r="AZ232" i="1"/>
  <c r="BA232" i="1" s="1"/>
  <c r="BB232" i="1" s="1"/>
  <c r="AZ408" i="1"/>
  <c r="BA408" i="1" s="1"/>
  <c r="AZ2041" i="1"/>
  <c r="BA2041" i="1" s="1"/>
  <c r="BB2041" i="1" s="1"/>
  <c r="AZ2553" i="1"/>
  <c r="BA2553" i="1" s="1"/>
  <c r="AZ2556" i="1"/>
  <c r="BA2556" i="1" s="1"/>
  <c r="AZ1229" i="1"/>
  <c r="BA1229" i="1" s="1"/>
  <c r="BB1229" i="1" s="1"/>
  <c r="AZ923" i="1"/>
  <c r="BA923" i="1" s="1"/>
  <c r="AZ931" i="1"/>
  <c r="BA931" i="1" s="1"/>
  <c r="AZ970" i="1"/>
  <c r="BA970" i="1" s="1"/>
  <c r="BB970" i="1" s="1"/>
  <c r="AZ307" i="1"/>
  <c r="BA307" i="1" s="1"/>
  <c r="BB307" i="1" s="1"/>
  <c r="AZ1218" i="1"/>
  <c r="BA1218" i="1" s="1"/>
  <c r="BB1218" i="1" s="1"/>
  <c r="AZ1066" i="1"/>
  <c r="BA1066" i="1" s="1"/>
  <c r="BB1066" i="1" s="1"/>
  <c r="AZ2486" i="1"/>
  <c r="BA2486" i="1" s="1"/>
  <c r="AZ264" i="1"/>
  <c r="BA264" i="1" s="1"/>
  <c r="BB264" i="1" s="1"/>
  <c r="AZ932" i="1"/>
  <c r="BA932" i="1" s="1"/>
  <c r="AZ2216" i="1"/>
  <c r="BA2216" i="1" s="1"/>
  <c r="BB2216" i="1" s="1"/>
  <c r="AZ1532" i="1"/>
  <c r="BA1532" i="1" s="1"/>
  <c r="BB1532" i="1" s="1"/>
  <c r="BS1532" i="1" s="1"/>
  <c r="AX1833" i="1"/>
  <c r="AX1815" i="1"/>
  <c r="AY1815" i="1"/>
  <c r="AZ1815" i="1" s="1"/>
  <c r="BA1815" i="1" s="1"/>
  <c r="BB1815" i="1" s="1"/>
  <c r="AX1851" i="1"/>
  <c r="AX1850" i="1"/>
  <c r="AZ2234" i="1"/>
  <c r="BA2234" i="1" s="1"/>
  <c r="BB2234" i="1" s="1"/>
  <c r="AZ564" i="1"/>
  <c r="BA564" i="1" s="1"/>
  <c r="BB564" i="1" s="1"/>
  <c r="BS564" i="1" s="1"/>
  <c r="AZ1538" i="1"/>
  <c r="BA1538" i="1" s="1"/>
  <c r="BB1538" i="1" s="1"/>
  <c r="AZ2120" i="1"/>
  <c r="BA2120" i="1" s="1"/>
  <c r="BB2120" i="1" s="1"/>
  <c r="AZ511" i="1"/>
  <c r="BA511" i="1" s="1"/>
  <c r="BB511" i="1" s="1"/>
  <c r="BS511" i="1" s="1"/>
  <c r="AZ2464" i="1"/>
  <c r="BA2464" i="1" s="1"/>
  <c r="BB2464" i="1" s="1"/>
  <c r="AZ402" i="1"/>
  <c r="BA402" i="1" s="1"/>
  <c r="AZ2551" i="1"/>
  <c r="BA2551" i="1" s="1"/>
  <c r="AZ585" i="1"/>
  <c r="BA585" i="1" s="1"/>
  <c r="BB585" i="1" s="1"/>
  <c r="BS585" i="1" s="1"/>
  <c r="AZ1382" i="1"/>
  <c r="BA1382" i="1" s="1"/>
  <c r="AZ1719" i="1"/>
  <c r="BA1719" i="1" s="1"/>
  <c r="BB1719" i="1" s="1"/>
  <c r="BS1719" i="1" s="1"/>
  <c r="AZ305" i="1"/>
  <c r="BA305" i="1" s="1"/>
  <c r="BB305" i="1" s="1"/>
  <c r="AW1695" i="1"/>
  <c r="AZ1695" i="1" s="1"/>
  <c r="BA1695" i="1" s="1"/>
  <c r="AZ789" i="1"/>
  <c r="BA789" i="1" s="1"/>
  <c r="BB789" i="1" s="1"/>
  <c r="AZ88" i="1"/>
  <c r="BA88" i="1" s="1"/>
  <c r="AZ115" i="1"/>
  <c r="BA115" i="1" s="1"/>
  <c r="AZ1925" i="1"/>
  <c r="BA1925" i="1" s="1"/>
  <c r="BB1925" i="1" s="1"/>
  <c r="BS1925" i="1" s="1"/>
  <c r="AZ356" i="1"/>
  <c r="BA356" i="1" s="1"/>
  <c r="BB356" i="1" s="1"/>
  <c r="BS356" i="1" s="1"/>
  <c r="AZ2149" i="1"/>
  <c r="BA2149" i="1" s="1"/>
  <c r="BB2149" i="1" s="1"/>
  <c r="AZ722" i="1"/>
  <c r="BA722" i="1" s="1"/>
  <c r="BB722" i="1" s="1"/>
  <c r="AZ1638" i="1"/>
  <c r="BA1638" i="1" s="1"/>
  <c r="BB1638" i="1" s="1"/>
  <c r="AZ254" i="1"/>
  <c r="BA254" i="1" s="1"/>
  <c r="BB254" i="1" s="1"/>
  <c r="AZ2228" i="1"/>
  <c r="BA2228" i="1" s="1"/>
  <c r="BB2228" i="1" s="1"/>
  <c r="BS2228" i="1" s="1"/>
  <c r="AZ777" i="1"/>
  <c r="BA777" i="1" s="1"/>
  <c r="BB777" i="1" s="1"/>
  <c r="AZ2242" i="1"/>
  <c r="BA2242" i="1" s="1"/>
  <c r="BB2242" i="1" s="1"/>
  <c r="AZ1976" i="1"/>
  <c r="BA1976" i="1" s="1"/>
  <c r="BB1976" i="1" s="1"/>
  <c r="AZ1793" i="1"/>
  <c r="BA1793" i="1" s="1"/>
  <c r="BB1793" i="1" s="1"/>
  <c r="AY1644" i="1"/>
  <c r="AZ1644" i="1" s="1"/>
  <c r="BA1644" i="1" s="1"/>
  <c r="BB1644" i="1" s="1"/>
  <c r="AX1644" i="1"/>
  <c r="AY369" i="1"/>
  <c r="AZ369" i="1" s="1"/>
  <c r="BA369" i="1" s="1"/>
  <c r="BB369" i="1" s="1"/>
  <c r="BS369" i="1" s="1"/>
  <c r="AX369" i="1"/>
  <c r="AX1854" i="1"/>
  <c r="AX1829" i="1"/>
  <c r="AX379" i="1"/>
  <c r="AX1864" i="1"/>
  <c r="AX1661" i="1"/>
  <c r="AZ1661" i="1" s="1"/>
  <c r="BA1661" i="1" s="1"/>
  <c r="AX1845" i="1"/>
  <c r="AX1859" i="1"/>
  <c r="AY1679" i="1"/>
  <c r="AY418" i="1"/>
  <c r="AZ418" i="1" s="1"/>
  <c r="BA418" i="1" s="1"/>
  <c r="AX418" i="1"/>
  <c r="AY1694" i="1"/>
  <c r="AZ1698" i="1"/>
  <c r="BA1698" i="1" s="1"/>
  <c r="AZ344" i="1"/>
  <c r="BA344" i="1" s="1"/>
  <c r="BB344" i="1" s="1"/>
  <c r="AZ2417" i="1"/>
  <c r="BA2417" i="1" s="1"/>
  <c r="BB2417" i="1" s="1"/>
  <c r="BS2417" i="1" s="1"/>
  <c r="AZ1834" i="1"/>
  <c r="BA1834" i="1" s="1"/>
  <c r="AZ927" i="1"/>
  <c r="BA927" i="1" s="1"/>
  <c r="AZ327" i="1"/>
  <c r="BA327" i="1" s="1"/>
  <c r="BB327" i="1" s="1"/>
  <c r="AZ1769" i="1"/>
  <c r="BA1769" i="1" s="1"/>
  <c r="BB1769" i="1" s="1"/>
  <c r="BS1769" i="1" s="1"/>
  <c r="AZ314" i="1"/>
  <c r="BA314" i="1" s="1"/>
  <c r="BB314" i="1" s="1"/>
  <c r="BS314" i="1" s="1"/>
  <c r="AZ895" i="1"/>
  <c r="BA895" i="1" s="1"/>
  <c r="BB895" i="1" s="1"/>
  <c r="AZ2023" i="1"/>
  <c r="BA2023" i="1" s="1"/>
  <c r="AZ1268" i="1"/>
  <c r="BA1268" i="1" s="1"/>
  <c r="BB1268" i="1" s="1"/>
  <c r="AZ1167" i="1"/>
  <c r="BA1167" i="1" s="1"/>
  <c r="BB1167" i="1" s="1"/>
  <c r="AZ1350" i="1"/>
  <c r="BA1350" i="1" s="1"/>
  <c r="BB1350" i="1" s="1"/>
  <c r="AZ809" i="1"/>
  <c r="BA809" i="1" s="1"/>
  <c r="BB809" i="1" s="1"/>
  <c r="BS809" i="1" s="1"/>
  <c r="AZ746" i="1"/>
  <c r="BA746" i="1" s="1"/>
  <c r="BB746" i="1" s="1"/>
  <c r="AZ1124" i="1"/>
  <c r="BA1124" i="1" s="1"/>
  <c r="BB1124" i="1" s="1"/>
  <c r="AW1662" i="1"/>
  <c r="AZ1561" i="1"/>
  <c r="BA1561" i="1" s="1"/>
  <c r="BB1561" i="1" s="1"/>
  <c r="BS1561" i="1" s="1"/>
  <c r="AZ2003" i="1"/>
  <c r="BA2003" i="1" s="1"/>
  <c r="AZ1259" i="1"/>
  <c r="BA1259" i="1" s="1"/>
  <c r="AZ1393" i="1"/>
  <c r="BA1393" i="1" s="1"/>
  <c r="BB1393" i="1" s="1"/>
  <c r="BS1393" i="1" s="1"/>
  <c r="AZ2017" i="1"/>
  <c r="BA2017" i="1" s="1"/>
  <c r="AZ2480" i="1"/>
  <c r="BA2480" i="1" s="1"/>
  <c r="AZ1145" i="1"/>
  <c r="BA1145" i="1" s="1"/>
  <c r="BB1145" i="1" s="1"/>
  <c r="AZ1456" i="1"/>
  <c r="BA1456" i="1" s="1"/>
  <c r="BB1456" i="1" s="1"/>
  <c r="AZ1031" i="1"/>
  <c r="BA1031" i="1" s="1"/>
  <c r="BB1031" i="1" s="1"/>
  <c r="BS1031" i="1" s="1"/>
  <c r="AZ236" i="1"/>
  <c r="BA236" i="1" s="1"/>
  <c r="BB236" i="1" s="1"/>
  <c r="AZ2073" i="1"/>
  <c r="BA2073" i="1" s="1"/>
  <c r="BB2073" i="1" s="1"/>
  <c r="BS2073" i="1" s="1"/>
  <c r="AZ2096" i="1"/>
  <c r="BA2096" i="1" s="1"/>
  <c r="AW1846" i="1"/>
  <c r="AZ1846" i="1" s="1"/>
  <c r="BA1846" i="1" s="1"/>
  <c r="BB1846" i="1" s="1"/>
  <c r="AX1820" i="1"/>
  <c r="AY370" i="1"/>
  <c r="AZ370" i="1" s="1"/>
  <c r="BA370" i="1" s="1"/>
  <c r="BB370" i="1" s="1"/>
  <c r="AX370" i="1"/>
  <c r="AX1667" i="1"/>
  <c r="AX1654" i="1"/>
  <c r="AX383" i="1"/>
  <c r="AX1662" i="1"/>
  <c r="AY1641" i="1"/>
  <c r="AZ1641" i="1" s="1"/>
  <c r="BA1641" i="1" s="1"/>
  <c r="BB1641" i="1" s="1"/>
  <c r="AX1641" i="1"/>
  <c r="AY1643" i="1"/>
  <c r="AZ1643" i="1" s="1"/>
  <c r="BA1643" i="1" s="1"/>
  <c r="BB1643" i="1" s="1"/>
  <c r="AX1643" i="1"/>
  <c r="AX1807" i="1"/>
  <c r="AY1807" i="1"/>
  <c r="AY1640" i="1"/>
  <c r="AZ1640" i="1" s="1"/>
  <c r="BA1640" i="1" s="1"/>
  <c r="BB1640" i="1" s="1"/>
  <c r="AX1640" i="1"/>
  <c r="AY1832" i="1"/>
  <c r="AR2641" i="1"/>
  <c r="AZ62" i="1"/>
  <c r="BA62" i="1" s="1"/>
  <c r="BB62" i="1" s="1"/>
  <c r="AZ1623" i="1"/>
  <c r="BA1623" i="1" s="1"/>
  <c r="BB1623" i="1" s="1"/>
  <c r="AZ400" i="1"/>
  <c r="BA400" i="1" s="1"/>
  <c r="AZ416" i="1"/>
  <c r="BA416" i="1" s="1"/>
  <c r="AY1645" i="1"/>
  <c r="AZ1645" i="1" s="1"/>
  <c r="BA1645" i="1" s="1"/>
  <c r="BB1645" i="1" s="1"/>
  <c r="AX1645" i="1"/>
  <c r="AX1848" i="1"/>
  <c r="AY1810" i="1"/>
  <c r="AZ1810" i="1" s="1"/>
  <c r="BA1810" i="1" s="1"/>
  <c r="BB1810" i="1" s="1"/>
  <c r="AX1810" i="1"/>
  <c r="AX1866" i="1"/>
  <c r="AX1849" i="1"/>
  <c r="AY1674" i="1"/>
  <c r="AX1696" i="1"/>
  <c r="AZ1153" i="1"/>
  <c r="BA1153" i="1" s="1"/>
  <c r="BB1153" i="1" s="1"/>
  <c r="AZ2622" i="1"/>
  <c r="BA2622" i="1" s="1"/>
  <c r="BB2622" i="1" s="1"/>
  <c r="BS2622" i="1" s="1"/>
  <c r="AZ1240" i="1"/>
  <c r="BA1240" i="1" s="1"/>
  <c r="BB1240" i="1" s="1"/>
  <c r="BS1240" i="1" s="1"/>
  <c r="AZ1689" i="1"/>
  <c r="BA1689" i="1" s="1"/>
  <c r="AZ532" i="1"/>
  <c r="BA532" i="1" s="1"/>
  <c r="BB532" i="1" s="1"/>
  <c r="AZ1249" i="1"/>
  <c r="BA1249" i="1" s="1"/>
  <c r="BB1249" i="1" s="1"/>
  <c r="AZ1211" i="1"/>
  <c r="BA1211" i="1" s="1"/>
  <c r="BB1211" i="1" s="1"/>
  <c r="AZ1817" i="1"/>
  <c r="BA1817" i="1" s="1"/>
  <c r="BB1817" i="1" s="1"/>
  <c r="AZ1149" i="1"/>
  <c r="BA1149" i="1" s="1"/>
  <c r="BB1149" i="1" s="1"/>
  <c r="AZ738" i="1"/>
  <c r="BA738" i="1" s="1"/>
  <c r="BB738" i="1" s="1"/>
  <c r="BS738" i="1" s="1"/>
  <c r="AZ1438" i="1"/>
  <c r="BA1438" i="1" s="1"/>
  <c r="BB1438" i="1" s="1"/>
  <c r="BS1438" i="1" s="1"/>
  <c r="AZ1085" i="1"/>
  <c r="BA1085" i="1" s="1"/>
  <c r="BB1085" i="1" s="1"/>
  <c r="AZ1714" i="1"/>
  <c r="BA1714" i="1" s="1"/>
  <c r="BB1714" i="1" s="1"/>
  <c r="BS1714" i="1" s="1"/>
  <c r="AY1646" i="1"/>
  <c r="AZ1646" i="1" s="1"/>
  <c r="BA1646" i="1" s="1"/>
  <c r="BB1646" i="1" s="1"/>
  <c r="AX1646" i="1"/>
  <c r="AY1692" i="1"/>
  <c r="AZ1692" i="1" s="1"/>
  <c r="BA1692" i="1" s="1"/>
  <c r="AX1692" i="1"/>
  <c r="AX398" i="1"/>
  <c r="AX1838" i="1"/>
  <c r="AX388" i="1"/>
  <c r="AY1642" i="1"/>
  <c r="AZ1642" i="1" s="1"/>
  <c r="BA1642" i="1" s="1"/>
  <c r="BB1642" i="1" s="1"/>
  <c r="AX1642" i="1"/>
  <c r="AZ2448" i="1"/>
  <c r="BA2448" i="1" s="1"/>
  <c r="BB2448" i="1" s="1"/>
  <c r="AZ830" i="1"/>
  <c r="BA830" i="1" s="1"/>
  <c r="AZ1983" i="1"/>
  <c r="BA1983" i="1" s="1"/>
  <c r="BB1983" i="1" s="1"/>
  <c r="AZ2294" i="1"/>
  <c r="BA2294" i="1" s="1"/>
  <c r="BB2294" i="1" s="1"/>
  <c r="AY1647" i="1"/>
  <c r="AZ1647" i="1" s="1"/>
  <c r="BA1647" i="1" s="1"/>
  <c r="BB1647" i="1" s="1"/>
  <c r="AX1647" i="1"/>
  <c r="AY1648" i="1"/>
  <c r="AZ1648" i="1" s="1"/>
  <c r="BA1648" i="1" s="1"/>
  <c r="BB1648" i="1" s="1"/>
  <c r="AX1648" i="1"/>
  <c r="AY1811" i="1"/>
  <c r="AZ1811" i="1" s="1"/>
  <c r="BA1811" i="1" s="1"/>
  <c r="BB1811" i="1" s="1"/>
  <c r="AX1811" i="1"/>
  <c r="AY1853" i="1"/>
  <c r="AZ1853" i="1" s="1"/>
  <c r="BA1853" i="1" s="1"/>
  <c r="BB1853" i="1" s="1"/>
  <c r="BS1853" i="1" s="1"/>
  <c r="AX1853" i="1"/>
  <c r="AY1814" i="1"/>
  <c r="AZ1814" i="1" s="1"/>
  <c r="BA1814" i="1" s="1"/>
  <c r="BB1814" i="1" s="1"/>
  <c r="AY364" i="1"/>
  <c r="AZ364" i="1" s="1"/>
  <c r="BA364" i="1" s="1"/>
  <c r="BB364" i="1" s="1"/>
  <c r="AX364" i="1"/>
  <c r="AY371" i="1"/>
  <c r="AZ371" i="1" s="1"/>
  <c r="BA371" i="1" s="1"/>
  <c r="BB371" i="1" s="1"/>
  <c r="AX371" i="1"/>
  <c r="AW1837" i="1"/>
  <c r="AW1832" i="1"/>
  <c r="AW1831" i="1"/>
  <c r="BS1473" i="1" l="1"/>
  <c r="AZ534" i="1"/>
  <c r="BA534" i="1" s="1"/>
  <c r="BB534" i="1" s="1"/>
  <c r="AZ1345" i="1"/>
  <c r="BA1345" i="1" s="1"/>
  <c r="AZ2318" i="1"/>
  <c r="BA2318" i="1" s="1"/>
  <c r="AZ2320" i="1"/>
  <c r="BA2320" i="1" s="1"/>
  <c r="BB2320" i="1" s="1"/>
  <c r="BS310" i="1"/>
  <c r="BS587" i="1"/>
  <c r="AZ2139" i="1"/>
  <c r="BA2139" i="1" s="1"/>
  <c r="BB2139" i="1" s="1"/>
  <c r="AZ551" i="1"/>
  <c r="BA551" i="1" s="1"/>
  <c r="BB551" i="1" s="1"/>
  <c r="AZ2554" i="1"/>
  <c r="BA2554" i="1" s="1"/>
  <c r="AZ2253" i="1"/>
  <c r="BA2253" i="1" s="1"/>
  <c r="BB2253" i="1" s="1"/>
  <c r="AZ934" i="1"/>
  <c r="BA934" i="1" s="1"/>
  <c r="AZ1200" i="1"/>
  <c r="BA1200" i="1" s="1"/>
  <c r="AZ95" i="1"/>
  <c r="BA95" i="1" s="1"/>
  <c r="BB95" i="1" s="1"/>
  <c r="BS95" i="1" s="1"/>
  <c r="AZ570" i="1"/>
  <c r="BA570" i="1" s="1"/>
  <c r="BB570" i="1" s="1"/>
  <c r="BS2059" i="1"/>
  <c r="BS1583" i="1"/>
  <c r="AZ632" i="1"/>
  <c r="BA632" i="1" s="1"/>
  <c r="AZ1575" i="1"/>
  <c r="BA1575" i="1" s="1"/>
  <c r="AZ1062" i="1"/>
  <c r="BA1062" i="1" s="1"/>
  <c r="BB1062" i="1" s="1"/>
  <c r="BS1656" i="1"/>
  <c r="BS725" i="1"/>
  <c r="BS2575" i="1"/>
  <c r="AZ331" i="1"/>
  <c r="BA331" i="1" s="1"/>
  <c r="BB331" i="1" s="1"/>
  <c r="AZ75" i="1"/>
  <c r="BA75" i="1" s="1"/>
  <c r="BB75" i="1" s="1"/>
  <c r="BS307" i="1"/>
  <c r="BS98" i="1"/>
  <c r="BS792" i="1"/>
  <c r="BS332" i="1"/>
  <c r="BS520" i="1"/>
  <c r="BS1024" i="1"/>
  <c r="BS1904" i="1"/>
  <c r="AZ2346" i="1"/>
  <c r="BA2346" i="1" s="1"/>
  <c r="BB2346" i="1" s="1"/>
  <c r="AZ1090" i="1"/>
  <c r="BA1090" i="1" s="1"/>
  <c r="BB1090" i="1" s="1"/>
  <c r="BS1091" i="1" s="1"/>
  <c r="AZ2333" i="1"/>
  <c r="BA2333" i="1" s="1"/>
  <c r="BB2333" i="1" s="1"/>
  <c r="AZ1335" i="1"/>
  <c r="BA1335" i="1" s="1"/>
  <c r="BB1335" i="1" s="1"/>
  <c r="AZ2494" i="1"/>
  <c r="BA2494" i="1" s="1"/>
  <c r="BS2245" i="1"/>
  <c r="BS1958" i="1"/>
  <c r="BS1445" i="1"/>
  <c r="AZ1406" i="1"/>
  <c r="BA1406" i="1" s="1"/>
  <c r="BS238" i="1"/>
  <c r="AZ1892" i="1"/>
  <c r="BA1892" i="1" s="1"/>
  <c r="BB1892" i="1" s="1"/>
  <c r="BS1892" i="1" s="1"/>
  <c r="AZ108" i="1"/>
  <c r="BA108" i="1" s="1"/>
  <c r="BB108" i="1" s="1"/>
  <c r="BS109" i="1" s="1"/>
  <c r="AZ2190" i="1"/>
  <c r="BA2190" i="1" s="1"/>
  <c r="AZ172" i="1"/>
  <c r="BA172" i="1" s="1"/>
  <c r="AZ676" i="1"/>
  <c r="BA676" i="1" s="1"/>
  <c r="BB676" i="1" s="1"/>
  <c r="AZ2455" i="1"/>
  <c r="BA2455" i="1" s="1"/>
  <c r="BB2455" i="1" s="1"/>
  <c r="BS2455" i="1" s="1"/>
  <c r="BS967" i="1"/>
  <c r="AZ2547" i="1"/>
  <c r="BA2547" i="1" s="1"/>
  <c r="AZ729" i="1"/>
  <c r="BA729" i="1" s="1"/>
  <c r="BB729" i="1" s="1"/>
  <c r="BS232" i="1"/>
  <c r="BS1124" i="1"/>
  <c r="BS1752" i="1"/>
  <c r="BS1254" i="1"/>
  <c r="BS1921" i="1"/>
  <c r="AZ1820" i="1"/>
  <c r="BA1820" i="1" s="1"/>
  <c r="BB1820" i="1" s="1"/>
  <c r="AZ861" i="1"/>
  <c r="BA861" i="1" s="1"/>
  <c r="BS583" i="1"/>
  <c r="AZ926" i="1"/>
  <c r="BA926" i="1" s="1"/>
  <c r="AZ243" i="1"/>
  <c r="BA243" i="1" s="1"/>
  <c r="BB243" i="1" s="1"/>
  <c r="BS243" i="1" s="1"/>
  <c r="AZ1237" i="1"/>
  <c r="BA1237" i="1" s="1"/>
  <c r="BB1237" i="1" s="1"/>
  <c r="AZ1477" i="1"/>
  <c r="BA1477" i="1" s="1"/>
  <c r="BB1477" i="1" s="1"/>
  <c r="AZ2470" i="1"/>
  <c r="BA2470" i="1" s="1"/>
  <c r="BB2470" i="1" s="1"/>
  <c r="AZ529" i="1"/>
  <c r="BA529" i="1" s="1"/>
  <c r="AZ500" i="1"/>
  <c r="BA500" i="1" s="1"/>
  <c r="BB500" i="1" s="1"/>
  <c r="AZ2532" i="1"/>
  <c r="BA2532" i="1" s="1"/>
  <c r="AZ430" i="1"/>
  <c r="BA430" i="1" s="1"/>
  <c r="AZ1837" i="1"/>
  <c r="BA1837" i="1" s="1"/>
  <c r="BS321" i="1"/>
  <c r="BS1078" i="1"/>
  <c r="AZ754" i="1"/>
  <c r="BA754" i="1" s="1"/>
  <c r="BB754" i="1" s="1"/>
  <c r="AZ2329" i="1"/>
  <c r="BA2329" i="1" s="1"/>
  <c r="BB2329" i="1" s="1"/>
  <c r="BS1167" i="1"/>
  <c r="BS1860" i="1"/>
  <c r="BS553" i="1"/>
  <c r="BS580" i="1"/>
  <c r="BS596" i="1"/>
  <c r="AZ171" i="1"/>
  <c r="BA171" i="1" s="1"/>
  <c r="AZ1224" i="1"/>
  <c r="BA1224" i="1" s="1"/>
  <c r="BB1224" i="1" s="1"/>
  <c r="BS1224" i="1" s="1"/>
  <c r="AZ951" i="1"/>
  <c r="BA951" i="1" s="1"/>
  <c r="BB951" i="1" s="1"/>
  <c r="BS1594" i="1"/>
  <c r="AZ2013" i="1"/>
  <c r="BA2013" i="1" s="1"/>
  <c r="AZ1491" i="1"/>
  <c r="BA1491" i="1" s="1"/>
  <c r="AZ1807" i="1"/>
  <c r="BA1807" i="1" s="1"/>
  <c r="BB1807" i="1" s="1"/>
  <c r="BS1807" i="1" s="1"/>
  <c r="BS2135" i="1"/>
  <c r="BS1513" i="1"/>
  <c r="BS501" i="1"/>
  <c r="BS545" i="1"/>
  <c r="AZ1457" i="1"/>
  <c r="BA1457" i="1" s="1"/>
  <c r="AZ1551" i="1"/>
  <c r="BA1551" i="1" s="1"/>
  <c r="BB1551" i="1" s="1"/>
  <c r="BS1551" i="1" s="1"/>
  <c r="AZ2112" i="1"/>
  <c r="BA2112" i="1" s="1"/>
  <c r="AZ361" i="1"/>
  <c r="BA361" i="1" s="1"/>
  <c r="BB361" i="1" s="1"/>
  <c r="BS362" i="1" s="1"/>
  <c r="AZ2387" i="1"/>
  <c r="BA2387" i="1" s="1"/>
  <c r="BB2387" i="1" s="1"/>
  <c r="AZ1873" i="1"/>
  <c r="BA1873" i="1" s="1"/>
  <c r="AZ2179" i="1"/>
  <c r="BA2179" i="1" s="1"/>
  <c r="AZ1731" i="1"/>
  <c r="BA1731" i="1" s="1"/>
  <c r="BB1731" i="1" s="1"/>
  <c r="BS1742" i="1"/>
  <c r="BS81" i="1"/>
  <c r="BS1251" i="1"/>
  <c r="AZ1725" i="1"/>
  <c r="BA1725" i="1" s="1"/>
  <c r="BS1444" i="1"/>
  <c r="AZ1700" i="1"/>
  <c r="BA1700" i="1" s="1"/>
  <c r="AZ1950" i="1"/>
  <c r="BA1950" i="1" s="1"/>
  <c r="BB1950" i="1" s="1"/>
  <c r="BS1969" i="1"/>
  <c r="BS92" i="1"/>
  <c r="BS2471" i="1"/>
  <c r="AZ812" i="1"/>
  <c r="BA812" i="1" s="1"/>
  <c r="BB812" i="1" s="1"/>
  <c r="BS813" i="1" s="1"/>
  <c r="BS1234" i="1"/>
  <c r="AZ1450" i="1"/>
  <c r="BA1450" i="1" s="1"/>
  <c r="BB1450" i="1" s="1"/>
  <c r="AZ2313" i="1"/>
  <c r="BA2313" i="1" s="1"/>
  <c r="AZ137" i="1"/>
  <c r="BA137" i="1" s="1"/>
  <c r="BB137" i="1" s="1"/>
  <c r="AZ153" i="1"/>
  <c r="BA153" i="1" s="1"/>
  <c r="BB153" i="1" s="1"/>
  <c r="AZ824" i="1"/>
  <c r="BA824" i="1" s="1"/>
  <c r="AZ2360" i="1"/>
  <c r="BA2360" i="1" s="1"/>
  <c r="BB2360" i="1" s="1"/>
  <c r="BS2360" i="1" s="1"/>
  <c r="AZ2163" i="1"/>
  <c r="BA2163" i="1" s="1"/>
  <c r="BB2163" i="1" s="1"/>
  <c r="AZ541" i="1"/>
  <c r="BA541" i="1" s="1"/>
  <c r="BB541" i="1" s="1"/>
  <c r="BS542" i="1" s="1"/>
  <c r="AZ1970" i="1"/>
  <c r="BA1970" i="1" s="1"/>
  <c r="BB1970" i="1" s="1"/>
  <c r="AZ263" i="1"/>
  <c r="BA263" i="1" s="1"/>
  <c r="BB263" i="1" s="1"/>
  <c r="AZ1991" i="1"/>
  <c r="BA1991" i="1" s="1"/>
  <c r="BS624" i="1"/>
  <c r="AZ2581" i="1"/>
  <c r="BA2581" i="1" s="1"/>
  <c r="BB2581" i="1" s="1"/>
  <c r="AZ2144" i="1"/>
  <c r="BA2144" i="1" s="1"/>
  <c r="BB2144" i="1" s="1"/>
  <c r="AZ214" i="1"/>
  <c r="BA214" i="1" s="1"/>
  <c r="AZ2123" i="1"/>
  <c r="BA2123" i="1" s="1"/>
  <c r="BB2123" i="1" s="1"/>
  <c r="BS2124" i="1" s="1"/>
  <c r="BS1623" i="1"/>
  <c r="BS1553" i="1"/>
  <c r="BS2055" i="1"/>
  <c r="BS2035" i="1"/>
  <c r="BS1236" i="1"/>
  <c r="AZ1666" i="1"/>
  <c r="BA1666" i="1" s="1"/>
  <c r="BS551" i="1"/>
  <c r="BS1758" i="1"/>
  <c r="AZ1493" i="1"/>
  <c r="BA1493" i="1" s="1"/>
  <c r="AZ556" i="1"/>
  <c r="BA556" i="1" s="1"/>
  <c r="BB556" i="1" s="1"/>
  <c r="AZ296" i="1"/>
  <c r="BA296" i="1" s="1"/>
  <c r="BB296" i="1" s="1"/>
  <c r="BS296" i="1" s="1"/>
  <c r="AZ1168" i="1"/>
  <c r="BA1168" i="1" s="1"/>
  <c r="BB1168" i="1" s="1"/>
  <c r="AZ1213" i="1"/>
  <c r="BA1213" i="1" s="1"/>
  <c r="BB1213" i="1" s="1"/>
  <c r="BS1214" i="1" s="1"/>
  <c r="AZ1332" i="1"/>
  <c r="BA1332" i="1" s="1"/>
  <c r="BB1332" i="1" s="1"/>
  <c r="AZ311" i="1"/>
  <c r="BA311" i="1" s="1"/>
  <c r="BB311" i="1" s="1"/>
  <c r="BS311" i="1" s="1"/>
  <c r="AZ1576" i="1"/>
  <c r="BA1576" i="1" s="1"/>
  <c r="BS1169" i="1"/>
  <c r="BS1238" i="1"/>
  <c r="AZ2004" i="1"/>
  <c r="BA2004" i="1" s="1"/>
  <c r="AZ140" i="1"/>
  <c r="BA140" i="1" s="1"/>
  <c r="BB140" i="1" s="1"/>
  <c r="BS141" i="1" s="1"/>
  <c r="AZ1960" i="1"/>
  <c r="BA1960" i="1" s="1"/>
  <c r="BB1960" i="1" s="1"/>
  <c r="AZ666" i="1"/>
  <c r="BA666" i="1" s="1"/>
  <c r="BB666" i="1" s="1"/>
  <c r="AZ779" i="1"/>
  <c r="BA779" i="1" s="1"/>
  <c r="BB779" i="1" s="1"/>
  <c r="BS780" i="1" s="1"/>
  <c r="BS1049" i="1"/>
  <c r="BS223" i="1"/>
  <c r="BS488" i="1"/>
  <c r="BS335" i="1"/>
  <c r="AZ1823" i="1"/>
  <c r="BA1823" i="1" s="1"/>
  <c r="BB1823" i="1" s="1"/>
  <c r="BS1112" i="1"/>
  <c r="BS1387" i="1"/>
  <c r="BS728" i="1"/>
  <c r="AZ1813" i="1"/>
  <c r="BA1813" i="1" s="1"/>
  <c r="BB1813" i="1" s="1"/>
  <c r="AZ869" i="1"/>
  <c r="BA869" i="1" s="1"/>
  <c r="AZ396" i="1"/>
  <c r="BA396" i="1" s="1"/>
  <c r="BB396" i="1" s="1"/>
  <c r="BS1737" i="1"/>
  <c r="AZ2423" i="1"/>
  <c r="BA2423" i="1" s="1"/>
  <c r="BB2423" i="1" s="1"/>
  <c r="AZ1619" i="1"/>
  <c r="BA1619" i="1" s="1"/>
  <c r="BB1619" i="1" s="1"/>
  <c r="BS441" i="1"/>
  <c r="AZ1441" i="1"/>
  <c r="BA1441" i="1" s="1"/>
  <c r="BB1441" i="1" s="1"/>
  <c r="BS1441" i="1" s="1"/>
  <c r="BS970" i="1"/>
  <c r="BS1814" i="1"/>
  <c r="BS1145" i="1"/>
  <c r="AZ1694" i="1"/>
  <c r="BA1694" i="1" s="1"/>
  <c r="BS83" i="1"/>
  <c r="BS1409" i="1"/>
  <c r="BS1412" i="1"/>
  <c r="AZ1843" i="1"/>
  <c r="BA1843" i="1" s="1"/>
  <c r="BB1843" i="1" s="1"/>
  <c r="BS1843" i="1" s="1"/>
  <c r="AZ425" i="1"/>
  <c r="BA425" i="1" s="1"/>
  <c r="AZ462" i="1"/>
  <c r="BA462" i="1" s="1"/>
  <c r="AZ2177" i="1"/>
  <c r="BA2177" i="1" s="1"/>
  <c r="AZ945" i="1"/>
  <c r="BA945" i="1" s="1"/>
  <c r="AZ918" i="1"/>
  <c r="BA918" i="1" s="1"/>
  <c r="AZ2174" i="1"/>
  <c r="BA2174" i="1" s="1"/>
  <c r="BB2174" i="1" s="1"/>
  <c r="BS2174" i="1" s="1"/>
  <c r="AZ803" i="1"/>
  <c r="BA803" i="1" s="1"/>
  <c r="BB803" i="1" s="1"/>
  <c r="AZ1357" i="1"/>
  <c r="BA1357" i="1" s="1"/>
  <c r="BB1357" i="1" s="1"/>
  <c r="AZ481" i="1"/>
  <c r="BA481" i="1" s="1"/>
  <c r="BB481" i="1" s="1"/>
  <c r="AZ2039" i="1"/>
  <c r="BA2039" i="1" s="1"/>
  <c r="BB2039" i="1" s="1"/>
  <c r="BS279" i="1"/>
  <c r="BS487" i="1"/>
  <c r="BS1297" i="1"/>
  <c r="AZ173" i="1"/>
  <c r="BA173" i="1" s="1"/>
  <c r="BB173" i="1" s="1"/>
  <c r="AZ1056" i="1"/>
  <c r="BA1056" i="1" s="1"/>
  <c r="BB1056" i="1" s="1"/>
  <c r="AZ1160" i="1"/>
  <c r="BA1160" i="1" s="1"/>
  <c r="BS2589" i="1"/>
  <c r="AZ1105" i="1"/>
  <c r="BA1105" i="1" s="1"/>
  <c r="BB1105" i="1" s="1"/>
  <c r="BS1105" i="1" s="1"/>
  <c r="AZ2181" i="1"/>
  <c r="BA2181" i="1" s="1"/>
  <c r="AZ1434" i="1"/>
  <c r="BA1434" i="1" s="1"/>
  <c r="BB1434" i="1" s="1"/>
  <c r="BS1434" i="1" s="1"/>
  <c r="AZ1589" i="1"/>
  <c r="BA1589" i="1" s="1"/>
  <c r="BB1589" i="1" s="1"/>
  <c r="BS1589" i="1" s="1"/>
  <c r="AZ538" i="1"/>
  <c r="BA538" i="1" s="1"/>
  <c r="BB538" i="1" s="1"/>
  <c r="BS1649" i="1"/>
  <c r="BS2467" i="1"/>
  <c r="BS743" i="1"/>
  <c r="BS1756" i="1"/>
  <c r="BS816" i="1"/>
  <c r="BS1103" i="1"/>
  <c r="BS1203" i="1"/>
  <c r="BS1036" i="1"/>
  <c r="BS2363" i="1"/>
  <c r="BS1747" i="1"/>
  <c r="AZ1537" i="1"/>
  <c r="BA1537" i="1" s="1"/>
  <c r="BB1537" i="1" s="1"/>
  <c r="BS1610" i="1"/>
  <c r="AZ2327" i="1"/>
  <c r="BA2327" i="1" s="1"/>
  <c r="BB2327" i="1" s="1"/>
  <c r="AZ1788" i="1"/>
  <c r="BA1788" i="1" s="1"/>
  <c r="BB1788" i="1" s="1"/>
  <c r="AZ1084" i="1"/>
  <c r="BA1084" i="1" s="1"/>
  <c r="BB1084" i="1" s="1"/>
  <c r="BS1085" i="1" s="1"/>
  <c r="AZ506" i="1"/>
  <c r="BA506" i="1" s="1"/>
  <c r="BB506" i="1" s="1"/>
  <c r="AZ372" i="1"/>
  <c r="BA372" i="1" s="1"/>
  <c r="BB372" i="1" s="1"/>
  <c r="AZ1677" i="1"/>
  <c r="BA1677" i="1" s="1"/>
  <c r="BB1677" i="1" s="1"/>
  <c r="BS2034" i="1"/>
  <c r="AZ2002" i="1"/>
  <c r="BA2002" i="1" s="1"/>
  <c r="AZ2447" i="1"/>
  <c r="BA2447" i="1" s="1"/>
  <c r="BB2447" i="1" s="1"/>
  <c r="BS1640" i="1"/>
  <c r="BS1155" i="1"/>
  <c r="BS350" i="1"/>
  <c r="BS1328" i="1"/>
  <c r="AZ1353" i="1"/>
  <c r="BA1353" i="1" s="1"/>
  <c r="BB1353" i="1" s="1"/>
  <c r="BS1353" i="1" s="1"/>
  <c r="AZ950" i="1"/>
  <c r="BA950" i="1" s="1"/>
  <c r="BB950" i="1" s="1"/>
  <c r="BS951" i="1" s="1"/>
  <c r="BS1601" i="1"/>
  <c r="AZ258" i="1"/>
  <c r="BA258" i="1" s="1"/>
  <c r="BB258" i="1" s="1"/>
  <c r="BS1917" i="1"/>
  <c r="AZ2324" i="1"/>
  <c r="BA2324" i="1" s="1"/>
  <c r="BB2324" i="1" s="1"/>
  <c r="BS2325" i="1" s="1"/>
  <c r="AZ1539" i="1"/>
  <c r="BA1539" i="1" s="1"/>
  <c r="BB1539" i="1" s="1"/>
  <c r="AZ2251" i="1"/>
  <c r="BA2251" i="1" s="1"/>
  <c r="BB2251" i="1" s="1"/>
  <c r="BS1896" i="1"/>
  <c r="BS1014" i="1"/>
  <c r="AZ2400" i="1"/>
  <c r="BA2400" i="1" s="1"/>
  <c r="BB2400" i="1" s="1"/>
  <c r="BS1514" i="1"/>
  <c r="BS1980" i="1"/>
  <c r="BS555" i="1"/>
  <c r="AZ1146" i="1"/>
  <c r="BA1146" i="1" s="1"/>
  <c r="BB1146" i="1" s="1"/>
  <c r="AZ1766" i="1"/>
  <c r="BA1766" i="1" s="1"/>
  <c r="BB1766" i="1" s="1"/>
  <c r="BS1767" i="1" s="1"/>
  <c r="AZ484" i="1"/>
  <c r="BA484" i="1" s="1"/>
  <c r="BB484" i="1" s="1"/>
  <c r="BS484" i="1" s="1"/>
  <c r="BS799" i="1"/>
  <c r="AZ1331" i="1"/>
  <c r="BA1331" i="1" s="1"/>
  <c r="BB1331" i="1" s="1"/>
  <c r="AZ66" i="1"/>
  <c r="BA66" i="1" s="1"/>
  <c r="BS1618" i="1"/>
  <c r="AZ2436" i="1"/>
  <c r="BA2436" i="1" s="1"/>
  <c r="BB2436" i="1" s="1"/>
  <c r="AZ2426" i="1"/>
  <c r="BA2426" i="1" s="1"/>
  <c r="BB2426" i="1" s="1"/>
  <c r="AZ700" i="1"/>
  <c r="BA700" i="1" s="1"/>
  <c r="AZ978" i="1"/>
  <c r="BA978" i="1" s="1"/>
  <c r="BB978" i="1" s="1"/>
  <c r="BS979" i="1" s="1"/>
  <c r="AZ133" i="1"/>
  <c r="BA133" i="1" s="1"/>
  <c r="BB133" i="1" s="1"/>
  <c r="AZ698" i="1"/>
  <c r="BA698" i="1" s="1"/>
  <c r="AZ1347" i="1"/>
  <c r="BA1347" i="1" s="1"/>
  <c r="BB1347" i="1" s="1"/>
  <c r="BS1347" i="1" s="1"/>
  <c r="AZ886" i="1"/>
  <c r="BA886" i="1" s="1"/>
  <c r="AZ1824" i="1"/>
  <c r="BA1824" i="1" s="1"/>
  <c r="BB1824" i="1" s="1"/>
  <c r="BS1616" i="1"/>
  <c r="AZ1620" i="1"/>
  <c r="BA1620" i="1" s="1"/>
  <c r="BB1620" i="1" s="1"/>
  <c r="BS1637" i="1"/>
  <c r="AZ483" i="1"/>
  <c r="BA483" i="1" s="1"/>
  <c r="BB483" i="1" s="1"/>
  <c r="AZ1937" i="1"/>
  <c r="BA1937" i="1" s="1"/>
  <c r="BB1937" i="1" s="1"/>
  <c r="BS570" i="1"/>
  <c r="BS1220" i="1"/>
  <c r="BS755" i="1"/>
  <c r="BS2466" i="1"/>
  <c r="BS1546" i="1"/>
  <c r="BS94" i="1"/>
  <c r="BS1486" i="1"/>
  <c r="AZ1803" i="1"/>
  <c r="BA1803" i="1" s="1"/>
  <c r="BB1803" i="1" s="1"/>
  <c r="AZ229" i="1"/>
  <c r="BA229" i="1" s="1"/>
  <c r="BB229" i="1" s="1"/>
  <c r="BS229" i="1" s="1"/>
  <c r="BS2139" i="1"/>
  <c r="BS317" i="1"/>
  <c r="AZ2509" i="1"/>
  <c r="BA2509" i="1" s="1"/>
  <c r="BB2509" i="1" s="1"/>
  <c r="BS2509" i="1" s="1"/>
  <c r="AZ2331" i="1"/>
  <c r="BA2331" i="1" s="1"/>
  <c r="BB2331" i="1" s="1"/>
  <c r="AZ744" i="1"/>
  <c r="BA744" i="1" s="1"/>
  <c r="BB744" i="1" s="1"/>
  <c r="BS744" i="1" s="1"/>
  <c r="AZ2259" i="1"/>
  <c r="BA2259" i="1" s="1"/>
  <c r="BB2259" i="1" s="1"/>
  <c r="AZ1135" i="1"/>
  <c r="BA1135" i="1" s="1"/>
  <c r="BB1135" i="1" s="1"/>
  <c r="AZ1101" i="1"/>
  <c r="BA1101" i="1" s="1"/>
  <c r="BB1101" i="1" s="1"/>
  <c r="AZ1868" i="1"/>
  <c r="BA1868" i="1" s="1"/>
  <c r="BB1868" i="1" s="1"/>
  <c r="BS1869" i="1" s="1"/>
  <c r="AZ949" i="1"/>
  <c r="BA949" i="1" s="1"/>
  <c r="BB949" i="1" s="1"/>
  <c r="AZ776" i="1"/>
  <c r="BA776" i="1" s="1"/>
  <c r="BB776" i="1" s="1"/>
  <c r="BS776" i="1" s="1"/>
  <c r="AZ197" i="1"/>
  <c r="BA197" i="1" s="1"/>
  <c r="BB197" i="1" s="1"/>
  <c r="BS198" i="1" s="1"/>
  <c r="AZ1318" i="1"/>
  <c r="BA1318" i="1" s="1"/>
  <c r="BB1318" i="1" s="1"/>
  <c r="BS1319" i="1" s="1"/>
  <c r="AZ1795" i="1"/>
  <c r="BA1795" i="1" s="1"/>
  <c r="BB1795" i="1" s="1"/>
  <c r="BS327" i="1"/>
  <c r="BS2036" i="1"/>
  <c r="BS1172" i="1"/>
  <c r="BS2472" i="1"/>
  <c r="BS691" i="1"/>
  <c r="BS373" i="1"/>
  <c r="BS1327" i="1"/>
  <c r="AZ375" i="1"/>
  <c r="BA375" i="1" s="1"/>
  <c r="BB375" i="1" s="1"/>
  <c r="BS376" i="1" s="1"/>
  <c r="AZ1660" i="1"/>
  <c r="BA1660" i="1" s="1"/>
  <c r="BB1660" i="1" s="1"/>
  <c r="AZ1566" i="1"/>
  <c r="BA1566" i="1" s="1"/>
  <c r="BB1566" i="1" s="1"/>
  <c r="AZ406" i="1"/>
  <c r="BA406" i="1" s="1"/>
  <c r="AZ262" i="1"/>
  <c r="BA262" i="1" s="1"/>
  <c r="BB262" i="1" s="1"/>
  <c r="AZ993" i="1"/>
  <c r="BA993" i="1" s="1"/>
  <c r="BB993" i="1" s="1"/>
  <c r="BS993" i="1" s="1"/>
  <c r="BS101" i="1"/>
  <c r="AZ2175" i="1"/>
  <c r="BA2175" i="1" s="1"/>
  <c r="AZ521" i="1"/>
  <c r="BA521" i="1" s="1"/>
  <c r="BB521" i="1" s="1"/>
  <c r="AZ394" i="1"/>
  <c r="BA394" i="1" s="1"/>
  <c r="BB394" i="1" s="1"/>
  <c r="BS395" i="1" s="1"/>
  <c r="AZ432" i="1"/>
  <c r="BA432" i="1" s="1"/>
  <c r="BS1295" i="1"/>
  <c r="AZ219" i="1"/>
  <c r="BA219" i="1" s="1"/>
  <c r="BB219" i="1" s="1"/>
  <c r="BS219" i="1" s="1"/>
  <c r="AZ2133" i="1"/>
  <c r="BA2133" i="1" s="1"/>
  <c r="BB2133" i="1" s="1"/>
  <c r="AZ1375" i="1"/>
  <c r="BA1375" i="1" s="1"/>
  <c r="BS196" i="1"/>
  <c r="AZ284" i="1"/>
  <c r="BA284" i="1" s="1"/>
  <c r="BB284" i="1" s="1"/>
  <c r="BS284" i="1" s="1"/>
  <c r="AZ870" i="1"/>
  <c r="BA870" i="1" s="1"/>
  <c r="AZ1232" i="1"/>
  <c r="BA1232" i="1" s="1"/>
  <c r="BB1232" i="1" s="1"/>
  <c r="AZ463" i="1"/>
  <c r="BA463" i="1" s="1"/>
  <c r="BS1620" i="1"/>
  <c r="BS2281" i="1"/>
  <c r="BS667" i="1"/>
  <c r="BS1479" i="1"/>
  <c r="AZ1440" i="1"/>
  <c r="BA1440" i="1" s="1"/>
  <c r="BB1440" i="1" s="1"/>
  <c r="BS1754" i="1"/>
  <c r="AZ266" i="1"/>
  <c r="BA266" i="1" s="1"/>
  <c r="BB266" i="1" s="1"/>
  <c r="BS267" i="1" s="1"/>
  <c r="AZ1773" i="1"/>
  <c r="BA1773" i="1" s="1"/>
  <c r="BB1773" i="1" s="1"/>
  <c r="AZ1442" i="1"/>
  <c r="BA1442" i="1" s="1"/>
  <c r="BB1442" i="1" s="1"/>
  <c r="AZ111" i="1"/>
  <c r="BA111" i="1" s="1"/>
  <c r="BB111" i="1" s="1"/>
  <c r="AZ256" i="1"/>
  <c r="BA256" i="1" s="1"/>
  <c r="BB256" i="1" s="1"/>
  <c r="BS257" i="1" s="1"/>
  <c r="BS2329" i="1"/>
  <c r="AZ1339" i="1"/>
  <c r="BA1339" i="1" s="1"/>
  <c r="AZ288" i="1"/>
  <c r="BA288" i="1" s="1"/>
  <c r="BB288" i="1" s="1"/>
  <c r="BS288" i="1" s="1"/>
  <c r="AZ340" i="1"/>
  <c r="BA340" i="1" s="1"/>
  <c r="BB340" i="1" s="1"/>
  <c r="BS340" i="1" s="1"/>
  <c r="AZ1130" i="1"/>
  <c r="BA1130" i="1" s="1"/>
  <c r="BB1130" i="1" s="1"/>
  <c r="BS1130" i="1" s="1"/>
  <c r="AZ2584" i="1"/>
  <c r="BA2584" i="1" s="1"/>
  <c r="BB2584" i="1" s="1"/>
  <c r="BS2584" i="1" s="1"/>
  <c r="AZ245" i="1"/>
  <c r="BA245" i="1" s="1"/>
  <c r="BB245" i="1" s="1"/>
  <c r="BS245" i="1" s="1"/>
  <c r="AZ1264" i="1"/>
  <c r="BA1264" i="1" s="1"/>
  <c r="BB1264" i="1" s="1"/>
  <c r="AZ1215" i="1"/>
  <c r="BA1215" i="1" s="1"/>
  <c r="BB1215" i="1" s="1"/>
  <c r="BS1216" i="1" s="1"/>
  <c r="AZ681" i="1"/>
  <c r="BA681" i="1" s="1"/>
  <c r="BB681" i="1" s="1"/>
  <c r="AZ631" i="1"/>
  <c r="BA631" i="1" s="1"/>
  <c r="AZ2230" i="1"/>
  <c r="BA2230" i="1" s="1"/>
  <c r="BB2230" i="1" s="1"/>
  <c r="BS2230" i="1" s="1"/>
  <c r="AZ1455" i="1"/>
  <c r="BA1455" i="1" s="1"/>
  <c r="BB1455" i="1" s="1"/>
  <c r="BS150" i="1"/>
  <c r="AZ1356" i="1"/>
  <c r="BA1356" i="1" s="1"/>
  <c r="BB1356" i="1" s="1"/>
  <c r="BS1356" i="1" s="1"/>
  <c r="AZ854" i="1"/>
  <c r="BA854" i="1" s="1"/>
  <c r="BB854" i="1" s="1"/>
  <c r="BS854" i="1" s="1"/>
  <c r="AZ2127" i="1"/>
  <c r="BA2127" i="1" s="1"/>
  <c r="BB2127" i="1" s="1"/>
  <c r="AZ2258" i="1"/>
  <c r="BA2258" i="1" s="1"/>
  <c r="BB2258" i="1" s="1"/>
  <c r="BS2258" i="1" s="1"/>
  <c r="BS2253" i="1"/>
  <c r="BS2422" i="1"/>
  <c r="BB2076" i="1"/>
  <c r="BS2076" i="1" s="1"/>
  <c r="AZ1984" i="1"/>
  <c r="BA1984" i="1" s="1"/>
  <c r="BB1984" i="1" s="1"/>
  <c r="AZ565" i="1"/>
  <c r="BA565" i="1" s="1"/>
  <c r="BB565" i="1" s="1"/>
  <c r="BS565" i="1" s="1"/>
  <c r="BS2342" i="1"/>
  <c r="AZ1008" i="1"/>
  <c r="BA1008" i="1" s="1"/>
  <c r="BB1008" i="1" s="1"/>
  <c r="BS1009" i="1" s="1"/>
  <c r="BS1646" i="1"/>
  <c r="BS2596" i="1"/>
  <c r="BS2451" i="1"/>
  <c r="BS185" i="1"/>
  <c r="BS2337" i="1"/>
  <c r="BS590" i="1"/>
  <c r="BS962" i="1"/>
  <c r="AZ303" i="1"/>
  <c r="BA303" i="1" s="1"/>
  <c r="AZ2369" i="1"/>
  <c r="BA2369" i="1" s="1"/>
  <c r="BB2369" i="1" s="1"/>
  <c r="AZ2357" i="1"/>
  <c r="BA2357" i="1" s="1"/>
  <c r="BB2357" i="1" s="1"/>
  <c r="BS2357" i="1" s="1"/>
  <c r="AZ134" i="1"/>
  <c r="BA134" i="1" s="1"/>
  <c r="BB134" i="1" s="1"/>
  <c r="BS225" i="1"/>
  <c r="AZ649" i="1"/>
  <c r="BA649" i="1" s="1"/>
  <c r="AZ817" i="1"/>
  <c r="BA817" i="1" s="1"/>
  <c r="BB817" i="1" s="1"/>
  <c r="BS817" i="1" s="1"/>
  <c r="BS264" i="1"/>
  <c r="BS1654" i="1"/>
  <c r="BS2041" i="1"/>
  <c r="BS1207" i="1"/>
  <c r="BS1508" i="1"/>
  <c r="BS2414" i="1"/>
  <c r="BS680" i="1"/>
  <c r="AZ421" i="1"/>
  <c r="BA421" i="1" s="1"/>
  <c r="AZ1377" i="1"/>
  <c r="BA1377" i="1" s="1"/>
  <c r="BS1138" i="1"/>
  <c r="AZ1787" i="1"/>
  <c r="BA1787" i="1" s="1"/>
  <c r="BB1787" i="1" s="1"/>
  <c r="AZ694" i="1"/>
  <c r="BA694" i="1" s="1"/>
  <c r="BB694" i="1" s="1"/>
  <c r="BS694" i="1" s="1"/>
  <c r="BS621" i="1"/>
  <c r="AZ1888" i="1"/>
  <c r="BA1888" i="1" s="1"/>
  <c r="BB1888" i="1" s="1"/>
  <c r="BS1888" i="1" s="1"/>
  <c r="BS2222" i="1"/>
  <c r="AZ1370" i="1"/>
  <c r="BA1370" i="1" s="1"/>
  <c r="AZ851" i="1"/>
  <c r="BA851" i="1" s="1"/>
  <c r="BB851" i="1" s="1"/>
  <c r="AZ1287" i="1"/>
  <c r="BA1287" i="1" s="1"/>
  <c r="BB1287" i="1" s="1"/>
  <c r="BS481" i="1"/>
  <c r="AZ2289" i="1"/>
  <c r="BA2289" i="1" s="1"/>
  <c r="BB2289" i="1" s="1"/>
  <c r="AZ2210" i="1"/>
  <c r="BA2210" i="1" s="1"/>
  <c r="AZ2275" i="1"/>
  <c r="BA2275" i="1" s="1"/>
  <c r="BB2275" i="1" s="1"/>
  <c r="AZ1267" i="1"/>
  <c r="BA1267" i="1" s="1"/>
  <c r="BB1267" i="1" s="1"/>
  <c r="BS1267" i="1" s="1"/>
  <c r="AZ435" i="1"/>
  <c r="BA435" i="1" s="1"/>
  <c r="AZ201" i="1"/>
  <c r="BA201" i="1" s="1"/>
  <c r="BB201" i="1" s="1"/>
  <c r="BS2071" i="1"/>
  <c r="AZ1632" i="1"/>
  <c r="BA1632" i="1" s="1"/>
  <c r="BB1632" i="1" s="1"/>
  <c r="BS1633" i="1" s="1"/>
  <c r="BS277" i="1"/>
  <c r="BS1975" i="1"/>
  <c r="BS686" i="1"/>
  <c r="AZ1257" i="1"/>
  <c r="BA1257" i="1" s="1"/>
  <c r="BS1011" i="1"/>
  <c r="AZ163" i="1"/>
  <c r="BA163" i="1" s="1"/>
  <c r="AZ1771" i="1"/>
  <c r="BA1771" i="1" s="1"/>
  <c r="BB1771" i="1" s="1"/>
  <c r="BS2333" i="1"/>
  <c r="AZ492" i="1"/>
  <c r="BA492" i="1" s="1"/>
  <c r="BB492" i="1" s="1"/>
  <c r="BS492" i="1" s="1"/>
  <c r="AZ2580" i="1"/>
  <c r="BA2580" i="1" s="1"/>
  <c r="BB2580" i="1" s="1"/>
  <c r="AZ2051" i="1"/>
  <c r="BA2051" i="1" s="1"/>
  <c r="BB2051" i="1" s="1"/>
  <c r="BS2051" i="1" s="1"/>
  <c r="AZ2240" i="1"/>
  <c r="BA2240" i="1" s="1"/>
  <c r="BB2240" i="1" s="1"/>
  <c r="BS2240" i="1" s="1"/>
  <c r="AZ1772" i="1"/>
  <c r="BA1772" i="1" s="1"/>
  <c r="BB1772" i="1" s="1"/>
  <c r="AZ1100" i="1"/>
  <c r="BA1100" i="1" s="1"/>
  <c r="BB1100" i="1" s="1"/>
  <c r="BS2223" i="1"/>
  <c r="AZ850" i="1"/>
  <c r="BA850" i="1" s="1"/>
  <c r="BS1131" i="1"/>
  <c r="BS1271" i="1"/>
  <c r="BS1937" i="1"/>
  <c r="BS236" i="1"/>
  <c r="BS2445" i="1"/>
  <c r="BS1070" i="1"/>
  <c r="BS1209" i="1"/>
  <c r="AZ1231" i="1"/>
  <c r="BA1231" i="1" s="1"/>
  <c r="BB1231" i="1" s="1"/>
  <c r="BS1231" i="1" s="1"/>
  <c r="AZ2505" i="1"/>
  <c r="BA2505" i="1" s="1"/>
  <c r="BB2505" i="1" s="1"/>
  <c r="BS2506" i="1" s="1"/>
  <c r="AZ2301" i="1"/>
  <c r="BA2301" i="1" s="1"/>
  <c r="BB2301" i="1" s="1"/>
  <c r="BS2301" i="1" s="1"/>
  <c r="AZ917" i="1"/>
  <c r="BA917" i="1" s="1"/>
  <c r="BS1627" i="1"/>
  <c r="BS1100" i="1"/>
  <c r="AZ1054" i="1"/>
  <c r="BA1054" i="1" s="1"/>
  <c r="BB1054" i="1" s="1"/>
  <c r="BS1055" i="1" s="1"/>
  <c r="AZ1504" i="1"/>
  <c r="BA1504" i="1" s="1"/>
  <c r="BB1504" i="1" s="1"/>
  <c r="BS1505" i="1" s="1"/>
  <c r="BS574" i="1"/>
  <c r="AZ1669" i="1"/>
  <c r="BA1669" i="1" s="1"/>
  <c r="BS1566" i="1"/>
  <c r="BS453" i="1"/>
  <c r="AZ129" i="1"/>
  <c r="BA129" i="1" s="1"/>
  <c r="BB129" i="1" s="1"/>
  <c r="BS129" i="1" s="1"/>
  <c r="AZ2435" i="1"/>
  <c r="BA2435" i="1" s="1"/>
  <c r="BB2435" i="1" s="1"/>
  <c r="BS2294" i="1"/>
  <c r="BS135" i="1"/>
  <c r="BS955" i="1"/>
  <c r="BS1385" i="1"/>
  <c r="BS1915" i="1"/>
  <c r="BS607" i="1"/>
  <c r="BS2242" i="1"/>
  <c r="BS537" i="1"/>
  <c r="BS1350" i="1"/>
  <c r="BS804" i="1"/>
  <c r="BS912" i="1"/>
  <c r="BS814" i="1"/>
  <c r="AZ169" i="1"/>
  <c r="BA169" i="1" s="1"/>
  <c r="BS396" i="1"/>
  <c r="BS1825" i="1"/>
  <c r="BS2299" i="1"/>
  <c r="BS97" i="1"/>
  <c r="BS2424" i="1"/>
  <c r="BS217" i="1"/>
  <c r="BS242" i="1"/>
  <c r="BS1967" i="1"/>
  <c r="BS1147" i="1"/>
  <c r="BS1898" i="1"/>
  <c r="BS1791" i="1"/>
  <c r="BS2290" i="1"/>
  <c r="BS2599" i="1"/>
  <c r="BS781" i="1"/>
  <c r="BS349" i="1"/>
  <c r="AZ473" i="1"/>
  <c r="BA473" i="1" s="1"/>
  <c r="AZ1526" i="1"/>
  <c r="BA1526" i="1" s="1"/>
  <c r="BB1526" i="1" s="1"/>
  <c r="AZ696" i="1"/>
  <c r="BA696" i="1" s="1"/>
  <c r="BS1115" i="1"/>
  <c r="AZ1152" i="1"/>
  <c r="BA1152" i="1" s="1"/>
  <c r="BB1152" i="1" s="1"/>
  <c r="BS1153" i="1" s="1"/>
  <c r="AZ2429" i="1"/>
  <c r="BA2429" i="1" s="1"/>
  <c r="BB2429" i="1" s="1"/>
  <c r="BS2430" i="1" s="1"/>
  <c r="BS1249" i="1"/>
  <c r="BS1976" i="1"/>
  <c r="BS572" i="1"/>
  <c r="BS2040" i="1"/>
  <c r="BS1118" i="1"/>
  <c r="AZ1822" i="1"/>
  <c r="BA1822" i="1" s="1"/>
  <c r="BB1822" i="1" s="1"/>
  <c r="BS1822" i="1" s="1"/>
  <c r="BS626" i="1"/>
  <c r="BS2529" i="1"/>
  <c r="BS2372" i="1"/>
  <c r="BS2287" i="1"/>
  <c r="BS1713" i="1"/>
  <c r="AZ188" i="1"/>
  <c r="BA188" i="1" s="1"/>
  <c r="BB188" i="1" s="1"/>
  <c r="BS188" i="1" s="1"/>
  <c r="BS1279" i="1"/>
  <c r="BS2504" i="1"/>
  <c r="BS1298" i="1"/>
  <c r="AZ1808" i="1"/>
  <c r="BA1808" i="1" s="1"/>
  <c r="BB1808" i="1" s="1"/>
  <c r="BS443" i="1"/>
  <c r="AZ1672" i="1"/>
  <c r="BA1672" i="1" s="1"/>
  <c r="BS1288" i="1"/>
  <c r="BS2154" i="1"/>
  <c r="AZ1256" i="1"/>
  <c r="BA1256" i="1" s="1"/>
  <c r="AZ215" i="1"/>
  <c r="BA215" i="1" s="1"/>
  <c r="BB215" i="1" s="1"/>
  <c r="BS216" i="1" s="1"/>
  <c r="AZ1136" i="1"/>
  <c r="BA1136" i="1" s="1"/>
  <c r="BB1136" i="1" s="1"/>
  <c r="BS518" i="1"/>
  <c r="AZ167" i="1"/>
  <c r="BA167" i="1" s="1"/>
  <c r="BS1296" i="1"/>
  <c r="AZ2121" i="1"/>
  <c r="BA2121" i="1" s="1"/>
  <c r="BB2121" i="1" s="1"/>
  <c r="BS2121" i="1" s="1"/>
  <c r="AZ1315" i="1"/>
  <c r="BA1315" i="1" s="1"/>
  <c r="BB1315" i="1" s="1"/>
  <c r="AZ358" i="1"/>
  <c r="BA358" i="1" s="1"/>
  <c r="BB358" i="1" s="1"/>
  <c r="BS359" i="1" s="1"/>
  <c r="AZ2507" i="1"/>
  <c r="BA2507" i="1" s="1"/>
  <c r="BB2507" i="1" s="1"/>
  <c r="BS2508" i="1" s="1"/>
  <c r="BS1531" i="1"/>
  <c r="BS1174" i="1"/>
  <c r="BS2586" i="1"/>
  <c r="BS977" i="1"/>
  <c r="AZ1330" i="1"/>
  <c r="BA1330" i="1" s="1"/>
  <c r="BB1330" i="1" s="1"/>
  <c r="BS1330" i="1" s="1"/>
  <c r="BS1599" i="1"/>
  <c r="BS1941" i="1"/>
  <c r="BS1686" i="1"/>
  <c r="BS2502" i="1"/>
  <c r="BS2590" i="1"/>
  <c r="BS2144" i="1"/>
  <c r="AZ301" i="1"/>
  <c r="BA301" i="1" s="1"/>
  <c r="BS2276" i="1"/>
  <c r="AZ490" i="1"/>
  <c r="BA490" i="1" s="1"/>
  <c r="BB490" i="1" s="1"/>
  <c r="BS491" i="1" s="1"/>
  <c r="AZ152" i="1"/>
  <c r="BA152" i="1" s="1"/>
  <c r="BB152" i="1" s="1"/>
  <c r="AZ2499" i="1"/>
  <c r="BA2499" i="1" s="1"/>
  <c r="AZ1175" i="1"/>
  <c r="BA1175" i="1" s="1"/>
  <c r="BB1175" i="1" s="1"/>
  <c r="BS1175" i="1" s="1"/>
  <c r="AZ1419" i="1"/>
  <c r="BA1419" i="1" s="1"/>
  <c r="BB1419" i="1" s="1"/>
  <c r="BS2370" i="1"/>
  <c r="BS1983" i="1"/>
  <c r="BS1268" i="1"/>
  <c r="BS2120" i="1"/>
  <c r="BS1218" i="1"/>
  <c r="AZ397" i="1"/>
  <c r="BA397" i="1" s="1"/>
  <c r="BB397" i="1" s="1"/>
  <c r="BS398" i="1" s="1"/>
  <c r="BS2380" i="1"/>
  <c r="BS2630" i="1"/>
  <c r="BS808" i="1"/>
  <c r="BS231" i="1"/>
  <c r="BS2029" i="1"/>
  <c r="BS82" i="1"/>
  <c r="BS190" i="1"/>
  <c r="BS1062" i="1"/>
  <c r="BS383" i="1"/>
  <c r="BS1867" i="1"/>
  <c r="BS106" i="1"/>
  <c r="BB1723" i="1"/>
  <c r="BS1723" i="1" s="1"/>
  <c r="BS1549" i="1"/>
  <c r="BS248" i="1"/>
  <c r="AZ1291" i="1"/>
  <c r="BA1291" i="1" s="1"/>
  <c r="BB1291" i="1" s="1"/>
  <c r="AZ562" i="1"/>
  <c r="BA562" i="1" s="1"/>
  <c r="BB562" i="1" s="1"/>
  <c r="AZ125" i="1"/>
  <c r="BA125" i="1" s="1"/>
  <c r="BB125" i="1" s="1"/>
  <c r="BS125" i="1" s="1"/>
  <c r="BS1068" i="1"/>
  <c r="BS2621" i="1"/>
  <c r="AZ2141" i="1"/>
  <c r="BA2141" i="1" s="1"/>
  <c r="BB2141" i="1" s="1"/>
  <c r="BS2142" i="1" s="1"/>
  <c r="AZ1447" i="1"/>
  <c r="BA1447" i="1" s="1"/>
  <c r="BB1447" i="1" s="1"/>
  <c r="BS1448" i="1" s="1"/>
  <c r="AZ1875" i="1"/>
  <c r="BA1875" i="1" s="1"/>
  <c r="AZ757" i="1"/>
  <c r="BA757" i="1" s="1"/>
  <c r="BB757" i="1" s="1"/>
  <c r="BS757" i="1" s="1"/>
  <c r="AZ132" i="1"/>
  <c r="BA132" i="1" s="1"/>
  <c r="BB132" i="1" s="1"/>
  <c r="BS132" i="1" s="1"/>
  <c r="AZ1182" i="1"/>
  <c r="BA1182" i="1" s="1"/>
  <c r="BB1182" i="1" s="1"/>
  <c r="BS1182" i="1" s="1"/>
  <c r="AZ2565" i="1"/>
  <c r="BA2565" i="1" s="1"/>
  <c r="BB2565" i="1" s="1"/>
  <c r="BS2565" i="1" s="1"/>
  <c r="BS330" i="1"/>
  <c r="BS1247" i="1"/>
  <c r="AZ2476" i="1"/>
  <c r="BA2476" i="1" s="1"/>
  <c r="BB2476" i="1" s="1"/>
  <c r="BS2476" i="1" s="1"/>
  <c r="AZ1521" i="1"/>
  <c r="BA1521" i="1" s="1"/>
  <c r="BB1521" i="1" s="1"/>
  <c r="BS1521" i="1" s="1"/>
  <c r="BS2541" i="1"/>
  <c r="AZ448" i="1"/>
  <c r="BA448" i="1" s="1"/>
  <c r="BB448" i="1" s="1"/>
  <c r="BS448" i="1" s="1"/>
  <c r="AZ496" i="1"/>
  <c r="BA496" i="1" s="1"/>
  <c r="BB496" i="1" s="1"/>
  <c r="AZ1973" i="1"/>
  <c r="BA1973" i="1" s="1"/>
  <c r="BB1973" i="1" s="1"/>
  <c r="BS1973" i="1" s="1"/>
  <c r="BS1066" i="1"/>
  <c r="BS1978" i="1"/>
  <c r="BS202" i="1"/>
  <c r="BS2056" i="1"/>
  <c r="BS344" i="1"/>
  <c r="BS1538" i="1"/>
  <c r="BS1629" i="1"/>
  <c r="BS762" i="1"/>
  <c r="BS732" i="1"/>
  <c r="BS982" i="1"/>
  <c r="BS958" i="1"/>
  <c r="BS2573" i="1"/>
  <c r="BS1529" i="1"/>
  <c r="BS1306" i="1"/>
  <c r="BS2400" i="1"/>
  <c r="BS2065" i="1"/>
  <c r="BS737" i="1"/>
  <c r="BS1525" i="1"/>
  <c r="BS1606" i="1"/>
  <c r="BS2145" i="1"/>
  <c r="BS103" i="1"/>
  <c r="BS1773" i="1"/>
  <c r="AZ499" i="1"/>
  <c r="BA499" i="1" s="1"/>
  <c r="BB499" i="1" s="1"/>
  <c r="AZ2352" i="1"/>
  <c r="BA2352" i="1" s="1"/>
  <c r="BB2352" i="1" s="1"/>
  <c r="BS2352" i="1" s="1"/>
  <c r="BS2437" i="1"/>
  <c r="BS1927" i="1"/>
  <c r="AZ474" i="1"/>
  <c r="BA474" i="1" s="1"/>
  <c r="BS594" i="1"/>
  <c r="BS2397" i="1"/>
  <c r="AZ1108" i="1"/>
  <c r="BA1108" i="1" s="1"/>
  <c r="BB1108" i="1" s="1"/>
  <c r="BS1108" i="1" s="1"/>
  <c r="AZ2152" i="1"/>
  <c r="BA2152" i="1" s="1"/>
  <c r="BB2152" i="1" s="1"/>
  <c r="BS2152" i="1" s="1"/>
  <c r="AZ2168" i="1"/>
  <c r="BA2168" i="1" s="1"/>
  <c r="BB2168" i="1" s="1"/>
  <c r="BS2169" i="1" s="1"/>
  <c r="AZ468" i="1"/>
  <c r="BA468" i="1" s="1"/>
  <c r="BB468" i="1" s="1"/>
  <c r="AZ810" i="1"/>
  <c r="BA810" i="1" s="1"/>
  <c r="BB810" i="1" s="1"/>
  <c r="BS811" i="1" s="1"/>
  <c r="BS1456" i="1"/>
  <c r="BS1081" i="1"/>
  <c r="BS2378" i="1"/>
  <c r="BS1097" i="1"/>
  <c r="BS259" i="1"/>
  <c r="BS1226" i="1"/>
  <c r="BS1435" i="1"/>
  <c r="BS1010" i="1"/>
  <c r="BS595" i="1"/>
  <c r="BS1652" i="1"/>
  <c r="AZ363" i="1"/>
  <c r="BA363" i="1" s="1"/>
  <c r="BB363" i="1" s="1"/>
  <c r="BS364" i="1" s="1"/>
  <c r="AZ71" i="1"/>
  <c r="BA71" i="1" s="1"/>
  <c r="BB71" i="1" s="1"/>
  <c r="BS71" i="1" s="1"/>
  <c r="AZ2544" i="1"/>
  <c r="BA2544" i="1" s="1"/>
  <c r="BB2544" i="1" s="1"/>
  <c r="BS2544" i="1" s="1"/>
  <c r="AZ539" i="1"/>
  <c r="BA539" i="1" s="1"/>
  <c r="BB539" i="1" s="1"/>
  <c r="BS540" i="1" s="1"/>
  <c r="BS274" i="1"/>
  <c r="BS654" i="1"/>
  <c r="BS1422" i="1"/>
  <c r="BS584" i="1"/>
  <c r="BS1022" i="1"/>
  <c r="BS1778" i="1"/>
  <c r="AZ748" i="1"/>
  <c r="BA748" i="1" s="1"/>
  <c r="BB748" i="1" s="1"/>
  <c r="BS748" i="1" s="1"/>
  <c r="BS546" i="1"/>
  <c r="BS2358" i="1"/>
  <c r="BS741" i="1"/>
  <c r="BS2398" i="1"/>
  <c r="BS2435" i="1"/>
  <c r="BS1960" i="1"/>
  <c r="BS2413" i="1"/>
  <c r="BS1352" i="1"/>
  <c r="AZ485" i="1"/>
  <c r="BA485" i="1" s="1"/>
  <c r="BB485" i="1" s="1"/>
  <c r="AZ1792" i="1"/>
  <c r="BA1792" i="1" s="1"/>
  <c r="BB1792" i="1" s="1"/>
  <c r="BS1793" i="1" s="1"/>
  <c r="BS769" i="1"/>
  <c r="AZ996" i="1"/>
  <c r="BA996" i="1" s="1"/>
  <c r="BB996" i="1" s="1"/>
  <c r="BS180" i="1"/>
  <c r="BS2448" i="1"/>
  <c r="BS1817" i="1"/>
  <c r="BS895" i="1"/>
  <c r="BS2600" i="1"/>
  <c r="BS1547" i="1"/>
  <c r="BS99" i="1"/>
  <c r="BS450" i="1"/>
  <c r="BS483" i="1"/>
  <c r="BS1681" i="1"/>
  <c r="BS1210" i="1"/>
  <c r="BS137" i="1"/>
  <c r="BS948" i="1"/>
  <c r="BS1774" i="1"/>
  <c r="BS1064" i="1"/>
  <c r="BS575" i="1"/>
  <c r="BS994" i="1"/>
  <c r="BS1397" i="1"/>
  <c r="BS1037" i="1"/>
  <c r="BS1849" i="1"/>
  <c r="BS360" i="1"/>
  <c r="BS1956" i="1"/>
  <c r="BS560" i="1"/>
  <c r="BS1035" i="1"/>
  <c r="BS1738" i="1"/>
  <c r="AZ2094" i="1"/>
  <c r="BA2094" i="1" s="1"/>
  <c r="BS348" i="1"/>
  <c r="BS508" i="1"/>
  <c r="BS2072" i="1"/>
  <c r="AZ1420" i="1"/>
  <c r="BA1420" i="1" s="1"/>
  <c r="BB1420" i="1" s="1"/>
  <c r="BS1421" i="1" s="1"/>
  <c r="BS2348" i="1"/>
  <c r="BS1968" i="1"/>
  <c r="BS1141" i="1"/>
  <c r="BS1617" i="1"/>
  <c r="AZ1775" i="1"/>
  <c r="BA1775" i="1" s="1"/>
  <c r="BB1775" i="1" s="1"/>
  <c r="BS2356" i="1"/>
  <c r="AZ377" i="1"/>
  <c r="BA377" i="1" s="1"/>
  <c r="BB377" i="1" s="1"/>
  <c r="BS378" i="1" s="1"/>
  <c r="AZ1705" i="1"/>
  <c r="BA1705" i="1" s="1"/>
  <c r="AZ2334" i="1"/>
  <c r="BA2334" i="1" s="1"/>
  <c r="BB2334" i="1" s="1"/>
  <c r="BS2335" i="1" s="1"/>
  <c r="AZ1536" i="1"/>
  <c r="BA1536" i="1" s="1"/>
  <c r="BB1536" i="1" s="1"/>
  <c r="BS1537" i="1" s="1"/>
  <c r="BS2623" i="1"/>
  <c r="BS896" i="1"/>
  <c r="BS182" i="1"/>
  <c r="BS2601" i="1"/>
  <c r="BS1861" i="1"/>
  <c r="BS175" i="1"/>
  <c r="BS1759" i="1"/>
  <c r="BS718" i="1"/>
  <c r="BS1088" i="1"/>
  <c r="BS610" i="1"/>
  <c r="BS345" i="1"/>
  <c r="BS1156" i="1"/>
  <c r="BS2272" i="1"/>
  <c r="BS1912" i="1"/>
  <c r="BS2627" i="1"/>
  <c r="BS272" i="1"/>
  <c r="BS1071" i="1"/>
  <c r="BS1845" i="1"/>
  <c r="BS1314" i="1"/>
  <c r="BS2248" i="1"/>
  <c r="AZ645" i="1"/>
  <c r="BA645" i="1" s="1"/>
  <c r="AZ963" i="1"/>
  <c r="BA963" i="1" s="1"/>
  <c r="BB963" i="1" s="1"/>
  <c r="BS964" i="1" s="1"/>
  <c r="AZ1994" i="1"/>
  <c r="BA1994" i="1" s="1"/>
  <c r="AZ2350" i="1"/>
  <c r="BA2350" i="1" s="1"/>
  <c r="BB2350" i="1" s="1"/>
  <c r="BS2350" i="1" s="1"/>
  <c r="AZ299" i="1"/>
  <c r="BA299" i="1" s="1"/>
  <c r="BS2234" i="1"/>
  <c r="BS2216" i="1"/>
  <c r="BS315" i="1"/>
  <c r="BS556" i="1"/>
  <c r="BS1099" i="1"/>
  <c r="BS723" i="1"/>
  <c r="BS142" i="1"/>
  <c r="BS2505" i="1"/>
  <c r="BS1289" i="1"/>
  <c r="BS1745" i="1"/>
  <c r="AZ367" i="1"/>
  <c r="BA367" i="1" s="1"/>
  <c r="BB367" i="1" s="1"/>
  <c r="BS368" i="1" s="1"/>
  <c r="BS1139" i="1"/>
  <c r="BS1558" i="1"/>
  <c r="AZ312" i="1"/>
  <c r="BA312" i="1" s="1"/>
  <c r="BB312" i="1" s="1"/>
  <c r="BS313" i="1" s="1"/>
  <c r="BS1482" i="1"/>
  <c r="AZ1454" i="1"/>
  <c r="BA1454" i="1" s="1"/>
  <c r="BB1454" i="1" s="1"/>
  <c r="BS1454" i="1" s="1"/>
  <c r="BS1595" i="1"/>
  <c r="BS1642" i="1"/>
  <c r="BS1855" i="1"/>
  <c r="BS1119" i="1"/>
  <c r="BS1784" i="1"/>
  <c r="BS1123" i="1"/>
  <c r="BS507" i="1"/>
  <c r="BS1134" i="1"/>
  <c r="BS2031" i="1"/>
  <c r="BS1056" i="1"/>
  <c r="BS353" i="1"/>
  <c r="AZ829" i="1"/>
  <c r="BA829" i="1" s="1"/>
  <c r="BS2368" i="1"/>
  <c r="BS2359" i="1"/>
  <c r="AZ665" i="1"/>
  <c r="BA665" i="1" s="1"/>
  <c r="BB665" i="1" s="1"/>
  <c r="BS666" i="1" s="1"/>
  <c r="AZ1573" i="1"/>
  <c r="BA1573" i="1" s="1"/>
  <c r="BB1573" i="1" s="1"/>
  <c r="BS1574" i="1" s="1"/>
  <c r="BS536" i="1"/>
  <c r="BS2289" i="1"/>
  <c r="BS1647" i="1"/>
  <c r="BS789" i="1"/>
  <c r="BS1848" i="1"/>
  <c r="BS681" i="1"/>
  <c r="BS1812" i="1"/>
  <c r="BS341" i="1"/>
  <c r="BS2379" i="1"/>
  <c r="BS390" i="1"/>
  <c r="BS1148" i="1"/>
  <c r="BS670" i="1"/>
  <c r="BS2321" i="1"/>
  <c r="BS1048" i="1"/>
  <c r="AZ758" i="1"/>
  <c r="BA758" i="1" s="1"/>
  <c r="BB758" i="1" s="1"/>
  <c r="BS2542" i="1"/>
  <c r="BS2511" i="1"/>
  <c r="BS2459" i="1"/>
  <c r="BS1196" i="1"/>
  <c r="BS2028" i="1"/>
  <c r="BS760" i="1"/>
  <c r="BS1193" i="1"/>
  <c r="BS2365" i="1"/>
  <c r="BS2620" i="1"/>
  <c r="BS1016" i="1"/>
  <c r="AZ2237" i="1"/>
  <c r="BA2237" i="1" s="1"/>
  <c r="BB2237" i="1" s="1"/>
  <c r="BS2238" i="1" s="1"/>
  <c r="BS2033" i="1"/>
  <c r="BS2449" i="1"/>
  <c r="BS193" i="1"/>
  <c r="BS1802" i="1"/>
  <c r="BS1775" i="1"/>
  <c r="BS897" i="1"/>
  <c r="BS1951" i="1"/>
  <c r="BS1952" i="1"/>
  <c r="BS1961" i="1"/>
  <c r="BS1244" i="1"/>
  <c r="BS1245" i="1"/>
  <c r="BS1804" i="1"/>
  <c r="BS1805" i="1"/>
  <c r="BS1977" i="1"/>
  <c r="BS2381" i="1"/>
  <c r="BS2382" i="1"/>
  <c r="BS262" i="1"/>
  <c r="BS1125" i="1"/>
  <c r="BS1955" i="1"/>
  <c r="BS1655" i="1"/>
  <c r="BS1622" i="1"/>
  <c r="BS2030" i="1"/>
  <c r="BS203" i="1"/>
  <c r="BS1740" i="1"/>
  <c r="BS2345" i="1"/>
  <c r="BS1272" i="1"/>
  <c r="BS658" i="1"/>
  <c r="BS1604" i="1"/>
  <c r="BS1712" i="1"/>
  <c r="BS675" i="1"/>
  <c r="BS980" i="1"/>
  <c r="BS981" i="1"/>
  <c r="BS1564" i="1"/>
  <c r="BS2117" i="1"/>
  <c r="BS1365" i="1"/>
  <c r="BS1638" i="1"/>
  <c r="BS722" i="1"/>
  <c r="BS2282" i="1"/>
  <c r="BS451" i="1"/>
  <c r="BS1818" i="1"/>
  <c r="BS1572" i="1"/>
  <c r="BS306" i="1"/>
  <c r="BS1050" i="1"/>
  <c r="BS1621" i="1"/>
  <c r="BS2243" i="1"/>
  <c r="BS292" i="1"/>
  <c r="BS293" i="1"/>
  <c r="BS1266" i="1"/>
  <c r="BS261" i="1"/>
  <c r="BS1889" i="1"/>
  <c r="BS1282" i="1"/>
  <c r="BS1530" i="1"/>
  <c r="BS1913" i="1"/>
  <c r="BS790" i="1"/>
  <c r="BS384" i="1"/>
  <c r="BS1188" i="1"/>
  <c r="BS1189" i="1"/>
  <c r="BS1117" i="1"/>
  <c r="BS351" i="1"/>
  <c r="BS1269" i="1"/>
  <c r="BS2338" i="1"/>
  <c r="BS1360" i="1"/>
  <c r="BS1813" i="1"/>
  <c r="BS719" i="1"/>
  <c r="BS1398" i="1"/>
  <c r="BS1392" i="1"/>
  <c r="BS2473" i="1"/>
  <c r="BS1735" i="1"/>
  <c r="BS2394" i="1"/>
  <c r="BS2597" i="1"/>
  <c r="BS1069" i="1"/>
  <c r="BS366" i="1"/>
  <c r="BS533" i="1"/>
  <c r="BS2170" i="1"/>
  <c r="BS2171" i="1"/>
  <c r="BS2138" i="1"/>
  <c r="BS2274" i="1"/>
  <c r="BS1284" i="1"/>
  <c r="BS69" i="1"/>
  <c r="BS365" i="1"/>
  <c r="BS1509" i="1"/>
  <c r="BS2067" i="1"/>
  <c r="BS2068" i="1"/>
  <c r="BS1388" i="1"/>
  <c r="AZ1007" i="1"/>
  <c r="BA1007" i="1" s="1"/>
  <c r="BB1007" i="1" s="1"/>
  <c r="BS1007" i="1" s="1"/>
  <c r="BS1907" i="1"/>
  <c r="BS1908" i="1"/>
  <c r="BS692" i="1"/>
  <c r="BS1526" i="1"/>
  <c r="BS671" i="1"/>
  <c r="BS2052" i="1"/>
  <c r="BS2053" i="1"/>
  <c r="BS1741" i="1"/>
  <c r="BS586" i="1"/>
  <c r="BS1924" i="1"/>
  <c r="BS1824" i="1"/>
  <c r="BS110" i="1"/>
  <c r="BS778" i="1"/>
  <c r="BS1631" i="1"/>
  <c r="BS1487" i="1"/>
  <c r="BS1083" i="1"/>
  <c r="BS579" i="1"/>
  <c r="BS70" i="1"/>
  <c r="BS729" i="1"/>
  <c r="BS1720" i="1"/>
  <c r="BS949" i="1"/>
  <c r="BS2423" i="1"/>
  <c r="BS571" i="1"/>
  <c r="BS2048" i="1"/>
  <c r="BS278" i="1"/>
  <c r="BS2521" i="1"/>
  <c r="BS1208" i="1"/>
  <c r="BS2568" i="1"/>
  <c r="BS1135" i="1"/>
  <c r="BS326" i="1"/>
  <c r="BS2385" i="1"/>
  <c r="BS1554" i="1"/>
  <c r="BS563" i="1"/>
  <c r="BS333" i="1"/>
  <c r="BS2415" i="1"/>
  <c r="BS157" i="1"/>
  <c r="BS1357" i="1"/>
  <c r="BS2025" i="1"/>
  <c r="BS91" i="1"/>
  <c r="BS2057" i="1"/>
  <c r="BS2530" i="1"/>
  <c r="BS2384" i="1"/>
  <c r="BS1811" i="1"/>
  <c r="BS1643" i="1"/>
  <c r="BS1678" i="1"/>
  <c r="BS1098" i="1"/>
  <c r="BS2578" i="1"/>
  <c r="BS1065" i="1"/>
  <c r="BS258" i="1"/>
  <c r="BS1082" i="1"/>
  <c r="BS1854" i="1"/>
  <c r="BS1523" i="1"/>
  <c r="BS1847" i="1"/>
  <c r="BS1033" i="1"/>
  <c r="BS617" i="1"/>
  <c r="BS1080" i="1"/>
  <c r="BS711" i="1"/>
  <c r="BS1063" i="1"/>
  <c r="BS1731" i="1"/>
  <c r="BS1515" i="1"/>
  <c r="BS1864" i="1"/>
  <c r="BS805" i="1"/>
  <c r="BS1895" i="1"/>
  <c r="BS352" i="1"/>
  <c r="BS1852" i="1"/>
  <c r="BS1964" i="1"/>
  <c r="BS194" i="1"/>
  <c r="BS1919" i="1"/>
  <c r="BS2543" i="1"/>
  <c r="BS263" i="1"/>
  <c r="BS1127" i="1"/>
  <c r="BS1250" i="1"/>
  <c r="BS1803" i="1"/>
  <c r="BS1753" i="1"/>
  <c r="BS2042" i="1"/>
  <c r="BS1810" i="1"/>
  <c r="BS1634" i="1"/>
  <c r="BS174" i="1"/>
  <c r="BS1149" i="1"/>
  <c r="BS370" i="1"/>
  <c r="BS371" i="1"/>
  <c r="BS1644" i="1"/>
  <c r="BS1815" i="1"/>
  <c r="BS1816" i="1"/>
  <c r="BS1624" i="1"/>
  <c r="BS1648" i="1"/>
  <c r="BS1211" i="1"/>
  <c r="BS1645" i="1"/>
  <c r="BS1641" i="1"/>
  <c r="BS1846" i="1"/>
  <c r="BS397" i="1"/>
  <c r="BS1219" i="1"/>
  <c r="BS774" i="1"/>
  <c r="BS775" i="1"/>
  <c r="BS2468" i="1"/>
  <c r="BS1212" i="1"/>
  <c r="BS763" i="1"/>
  <c r="BS2567" i="1"/>
  <c r="BS1300" i="1"/>
  <c r="BS260" i="1"/>
  <c r="BS2418" i="1"/>
  <c r="BS1221" i="1"/>
  <c r="BS588" i="1"/>
  <c r="BS589" i="1"/>
  <c r="BS2283" i="1"/>
  <c r="BS1639" i="1"/>
  <c r="BS890" i="1"/>
  <c r="BS2602" i="1"/>
  <c r="BS136" i="1"/>
  <c r="BS2284" i="1"/>
  <c r="BS156" i="1"/>
  <c r="BS1290" i="1"/>
  <c r="BS965" i="1"/>
  <c r="BS1828" i="1"/>
  <c r="BS512" i="1"/>
  <c r="BS1984" i="1"/>
  <c r="BS714" i="1"/>
  <c r="BS567" i="1"/>
  <c r="BS568" i="1"/>
  <c r="BS2395" i="1"/>
  <c r="BS1971" i="1"/>
  <c r="BS1972" i="1"/>
  <c r="BS812" i="1"/>
  <c r="BS2404" i="1"/>
  <c r="BS308" i="1"/>
  <c r="BS1630" i="1"/>
  <c r="BS2273" i="1"/>
  <c r="BS2328" i="1"/>
  <c r="BS2074" i="1"/>
  <c r="BS2585" i="1"/>
  <c r="BS1032" i="1"/>
  <c r="BS673" i="1"/>
  <c r="BS1970" i="1"/>
  <c r="BS1946" i="1"/>
  <c r="BS1471" i="1"/>
  <c r="BS674" i="1"/>
  <c r="BS1518" i="1"/>
  <c r="BS1265" i="1"/>
  <c r="BS637" i="1"/>
  <c r="BS623" i="1"/>
  <c r="BS1657" i="1"/>
  <c r="BS2361" i="1"/>
  <c r="BS1625" i="1"/>
  <c r="BS502" i="1"/>
  <c r="BS715" i="1"/>
  <c r="BS747" i="1"/>
  <c r="BS1315" i="1"/>
  <c r="BS957" i="1"/>
  <c r="BS806" i="1"/>
  <c r="BS1550" i="1"/>
  <c r="BS2453" i="1"/>
  <c r="BS1170" i="1"/>
  <c r="BS289" i="1"/>
  <c r="BS2454" i="1"/>
  <c r="BS1278" i="1"/>
  <c r="BS1593" i="1"/>
  <c r="BS693" i="1"/>
  <c r="BS739" i="1"/>
  <c r="BS1173" i="1"/>
  <c r="BS1061" i="1"/>
  <c r="BS803" i="1"/>
  <c r="BS1557" i="1"/>
  <c r="BS1533" i="1"/>
  <c r="BS1957" i="1"/>
  <c r="BS454" i="1"/>
  <c r="BS600" i="1"/>
  <c r="BS2150" i="1"/>
  <c r="BS2569" i="1"/>
  <c r="BS1947" i="1"/>
  <c r="BS1154" i="1"/>
  <c r="BS391" i="1"/>
  <c r="BS2044" i="1"/>
  <c r="BS2460" i="1"/>
  <c r="BS519" i="1"/>
  <c r="BS2461" i="1"/>
  <c r="BS1252" i="1"/>
  <c r="BS1253" i="1"/>
  <c r="BS2580" i="1"/>
  <c r="BS1588" i="1"/>
  <c r="BS1140" i="1"/>
  <c r="BS372" i="1"/>
  <c r="BS2332" i="1"/>
  <c r="BS1962" i="1"/>
  <c r="BS1903" i="1"/>
  <c r="BS1772" i="1"/>
  <c r="BS2239" i="1"/>
  <c r="BS1312" i="1"/>
  <c r="BS782" i="1"/>
  <c r="BS754" i="1"/>
  <c r="BS1942" i="1"/>
  <c r="BS1177" i="1"/>
  <c r="BS226" i="1"/>
  <c r="BS2452" i="1"/>
  <c r="BS1916" i="1"/>
  <c r="BS2257" i="1"/>
  <c r="BS309" i="1"/>
  <c r="BS324" i="1"/>
  <c r="BS509" i="1"/>
  <c r="BS547" i="1"/>
  <c r="BS2564" i="1"/>
  <c r="BS268" i="1"/>
  <c r="BS2388" i="1"/>
  <c r="BS2125" i="1"/>
  <c r="BS2165" i="1"/>
  <c r="BS1746" i="1"/>
  <c r="BS239" i="1"/>
  <c r="AZ1058" i="1"/>
  <c r="BA1058" i="1" s="1"/>
  <c r="BB1058" i="1" s="1"/>
  <c r="BS1058" i="1" s="1"/>
  <c r="BS2293" i="1"/>
  <c r="BS2572" i="1"/>
  <c r="BS207" i="1"/>
  <c r="BS1732" i="1"/>
  <c r="BS1890" i="1"/>
  <c r="BS2066" i="1"/>
  <c r="BS956" i="1"/>
  <c r="BS1093" i="1"/>
  <c r="BS1905" i="1"/>
  <c r="BS220" i="1"/>
  <c r="BS950" i="1"/>
  <c r="BS2260" i="1"/>
  <c r="BS387" i="1"/>
  <c r="BS2224" i="1"/>
  <c r="BS1755" i="1"/>
  <c r="BS1150" i="1"/>
  <c r="BS1285" i="1"/>
  <c r="BS1614" i="1"/>
  <c r="BS1821" i="1"/>
  <c r="BS1077" i="1"/>
  <c r="BS80" i="1"/>
  <c r="BS100" i="1"/>
  <c r="BS1044" i="1"/>
  <c r="BS237" i="1"/>
  <c r="BS733" i="1"/>
  <c r="BS1615" i="1"/>
  <c r="BS2456" i="1"/>
  <c r="BS1682" i="1"/>
  <c r="BS2341" i="1"/>
  <c r="BS1095" i="1"/>
  <c r="BS93" i="1"/>
  <c r="BS2593" i="1"/>
  <c r="BS2226" i="1"/>
  <c r="BS1559" i="1"/>
  <c r="BS801" i="1"/>
  <c r="BS2462" i="1"/>
  <c r="BS1113" i="1"/>
  <c r="BS554" i="1"/>
  <c r="BS467" i="1"/>
  <c r="BS898" i="1"/>
  <c r="BS1506" i="1"/>
  <c r="BS1057" i="1"/>
  <c r="BS2058" i="1"/>
  <c r="BS1543" i="1"/>
  <c r="BS1721" i="1"/>
  <c r="BS2039" i="1"/>
  <c r="BS2288" i="1"/>
  <c r="BS791" i="1"/>
  <c r="BS2574" i="1"/>
  <c r="BS280" i="1"/>
  <c r="BS1291" i="1"/>
  <c r="BS2346" i="1"/>
  <c r="BS1146" i="1"/>
  <c r="BS2220" i="1"/>
  <c r="AZ304" i="1"/>
  <c r="BA304" i="1" s="1"/>
  <c r="BB304" i="1" s="1"/>
  <c r="BS1749" i="1"/>
  <c r="BS2119" i="1"/>
  <c r="BS2443" i="1"/>
  <c r="BS1120" i="1"/>
  <c r="BS1949" i="1"/>
  <c r="BS1274" i="1"/>
  <c r="BS597" i="1"/>
  <c r="BS1301" i="1"/>
  <c r="BS2075" i="1"/>
  <c r="BS1768" i="1"/>
  <c r="BS1086" i="1"/>
  <c r="BS319" i="1"/>
  <c r="BS2362" i="1"/>
  <c r="BS1237" i="1"/>
  <c r="BS1893" i="1"/>
  <c r="BS1535" i="1"/>
  <c r="BS2444" i="1"/>
  <c r="BS187" i="1"/>
  <c r="BS382" i="1"/>
  <c r="BS2151" i="1"/>
  <c r="BS1151" i="1"/>
  <c r="BS2164" i="1"/>
  <c r="BS1591" i="1"/>
  <c r="BS677" i="1"/>
  <c r="BS795" i="1"/>
  <c r="AZ2570" i="1"/>
  <c r="BA2570" i="1" s="1"/>
  <c r="BB2570" i="1" s="1"/>
  <c r="BS2570" i="1" s="1"/>
  <c r="BS552" i="1"/>
  <c r="BS197" i="1"/>
  <c r="BS1235" i="1"/>
  <c r="BS1443" i="1"/>
  <c r="BS2275" i="1"/>
  <c r="BS184" i="1"/>
  <c r="BS2374" i="1"/>
  <c r="BS2070" i="1"/>
  <c r="BS270" i="1"/>
  <c r="BS2037" i="1"/>
  <c r="BS1570" i="1"/>
  <c r="BS2507" i="1"/>
  <c r="BS798" i="1"/>
  <c r="BS1239" i="1"/>
  <c r="BS1329" i="1"/>
  <c r="BS764" i="1"/>
  <c r="BS1611" i="1"/>
  <c r="BS1480" i="1"/>
  <c r="BS2320" i="1"/>
  <c r="BS1548" i="1"/>
  <c r="BS1628" i="1"/>
  <c r="BS1653" i="1"/>
  <c r="BS1439" i="1"/>
  <c r="BS1248" i="1"/>
  <c r="BS1897" i="1"/>
  <c r="BS611" i="1"/>
  <c r="BS1349" i="1"/>
  <c r="BS1478" i="1"/>
  <c r="BS538" i="1"/>
  <c r="BS1440" i="1"/>
  <c r="BS1433" i="1"/>
  <c r="BS1906" i="1"/>
  <c r="BS2427" i="1"/>
  <c r="BS1534" i="1"/>
  <c r="BS1415" i="1"/>
  <c r="BS334" i="1"/>
  <c r="BS534" i="1"/>
  <c r="BS1539" i="1"/>
  <c r="BS1920" i="1"/>
  <c r="BS2153" i="1"/>
  <c r="BS773" i="1"/>
  <c r="BS273" i="1"/>
  <c r="BS1054" i="1"/>
  <c r="BS983" i="1"/>
  <c r="BS2300" i="1"/>
  <c r="BS499" i="1"/>
  <c r="BS181" i="1"/>
  <c r="BS1856" i="1"/>
  <c r="BS591" i="1"/>
  <c r="BS291" i="1"/>
  <c r="AZ2250" i="1"/>
  <c r="BA2250" i="1" s="1"/>
  <c r="BB2250" i="1" s="1"/>
  <c r="BS2250" i="1" s="1"/>
  <c r="BS1243" i="1"/>
  <c r="BS961" i="1"/>
  <c r="BS1168" i="1"/>
  <c r="BS183" i="1"/>
  <c r="BS1545" i="1"/>
  <c r="BS891" i="1"/>
  <c r="BS2629" i="1"/>
  <c r="BS1067" i="1"/>
  <c r="AZ2217" i="1"/>
  <c r="BA2217" i="1" s="1"/>
  <c r="BB2217" i="1" s="1"/>
  <c r="BS2217" i="1" s="1"/>
  <c r="BS2143" i="1"/>
  <c r="BS2396" i="1"/>
  <c r="BS576" i="1"/>
  <c r="BS1555" i="1"/>
  <c r="BS1152" i="1"/>
  <c r="BS2349" i="1"/>
  <c r="BS1717" i="1"/>
  <c r="BS731" i="1"/>
  <c r="BS1926" i="1"/>
  <c r="BS154" i="1"/>
  <c r="BS689" i="1"/>
  <c r="BS500" i="1"/>
  <c r="BS347" i="1"/>
  <c r="BS1313" i="1"/>
  <c r="BS1332" i="1"/>
  <c r="BS1227" i="1"/>
  <c r="BS75" i="1"/>
  <c r="BS966" i="1"/>
  <c r="BS1137" i="1"/>
  <c r="AZ493" i="1"/>
  <c r="BA493" i="1" s="1"/>
  <c r="BB493" i="1" s="1"/>
  <c r="BS493" i="1" s="1"/>
  <c r="AZ2495" i="1"/>
  <c r="BA2495" i="1" s="1"/>
  <c r="AZ2204" i="1"/>
  <c r="BA2204" i="1" s="1"/>
  <c r="BB2204" i="1" s="1"/>
  <c r="BS2204" i="1" s="1"/>
  <c r="BS1020" i="1"/>
  <c r="BS2540" i="1"/>
  <c r="BS506" i="1"/>
  <c r="BS2510" i="1"/>
  <c r="BS1794" i="1"/>
  <c r="BS1602" i="1"/>
  <c r="BS1040" i="1"/>
  <c r="BS1872" i="1"/>
  <c r="BS2259" i="1"/>
  <c r="BS1751" i="1"/>
  <c r="BS496" i="1"/>
  <c r="AZ1451" i="1"/>
  <c r="BA1451" i="1" s="1"/>
  <c r="BB1451" i="1" s="1"/>
  <c r="BS1451" i="1" s="1"/>
  <c r="BS1287" i="1"/>
  <c r="BS1386" i="1"/>
  <c r="BS1205" i="1"/>
  <c r="BS2539" i="1"/>
  <c r="BS963" i="1"/>
  <c r="BS2027" i="1"/>
  <c r="BS1303" i="1"/>
  <c r="BS316" i="1"/>
  <c r="AZ752" i="1"/>
  <c r="BA752" i="1" s="1"/>
  <c r="BB752" i="1" s="1"/>
  <c r="BS752" i="1" s="1"/>
  <c r="AZ1676" i="1"/>
  <c r="BA1676" i="1" s="1"/>
  <c r="BB1676" i="1" s="1"/>
  <c r="BS1676" i="1" s="1"/>
  <c r="BS1979" i="1"/>
  <c r="BS766" i="1"/>
  <c r="BS1309" i="1"/>
  <c r="BS2336" i="1"/>
  <c r="BS1632" i="1"/>
  <c r="BS1023" i="1"/>
  <c r="BS189" i="1"/>
  <c r="BS1043" i="1"/>
  <c r="BS726" i="1"/>
  <c r="BS1472" i="1"/>
  <c r="BS1270" i="1"/>
  <c r="BS1598" i="1"/>
  <c r="BS679" i="1"/>
  <c r="BS2401" i="1"/>
  <c r="BS2399" i="1"/>
  <c r="BS625" i="1"/>
  <c r="BS2376" i="1"/>
  <c r="BS756" i="1"/>
  <c r="BS363" i="1"/>
  <c r="BS2221" i="1"/>
  <c r="BS1277" i="1"/>
  <c r="BS1600" i="1"/>
  <c r="BS1938" i="1"/>
  <c r="BS1766" i="1"/>
  <c r="BS1891" i="1"/>
  <c r="BS1230" i="1"/>
  <c r="BS2436" i="1"/>
  <c r="BS655" i="1"/>
  <c r="BS2134" i="1"/>
  <c r="BS1111" i="1"/>
  <c r="BS2631" i="1"/>
  <c r="BS582" i="1"/>
  <c r="BS1483" i="1"/>
  <c r="BS2237" i="1"/>
  <c r="AZ716" i="1"/>
  <c r="BA716" i="1" s="1"/>
  <c r="BB716" i="1" s="1"/>
  <c r="BS716" i="1" s="1"/>
  <c r="BS1389" i="1"/>
  <c r="AZ1179" i="1"/>
  <c r="BA1179" i="1" s="1"/>
  <c r="BB1179" i="1" s="1"/>
  <c r="BS1179" i="1" s="1"/>
  <c r="BS2366" i="1"/>
  <c r="BS1584" i="1"/>
  <c r="AZ1369" i="1"/>
  <c r="BA1369" i="1" s="1"/>
  <c r="BB1369" i="1" s="1"/>
  <c r="BS2050" i="1"/>
  <c r="BS2503" i="1"/>
  <c r="BS126" i="1"/>
  <c r="BS1217" i="1"/>
  <c r="AZ2182" i="1"/>
  <c r="BA2182" i="1" s="1"/>
  <c r="BS468" i="1"/>
  <c r="BS2229" i="1"/>
  <c r="BS282" i="1"/>
  <c r="BS2252" i="1"/>
  <c r="BS510" i="1"/>
  <c r="BS1233" i="1"/>
  <c r="BS2032" i="1"/>
  <c r="BS1157" i="1"/>
  <c r="BS1733" i="1"/>
  <c r="BS1597" i="1"/>
  <c r="BS1743" i="1"/>
  <c r="BS367" i="1"/>
  <c r="BS2295" i="1"/>
  <c r="BS1914" i="1"/>
  <c r="BS581" i="1"/>
  <c r="BS1351" i="1"/>
  <c r="BS2465" i="1"/>
  <c r="BS2322" i="1"/>
  <c r="BS1197" i="1"/>
  <c r="BS1910" i="1"/>
  <c r="BS1524" i="1"/>
  <c r="BS1785" i="1"/>
  <c r="BS959" i="1"/>
  <c r="BS1025" i="1"/>
  <c r="BS1307" i="1"/>
  <c r="BS2049" i="1"/>
  <c r="BS2249" i="1"/>
  <c r="BS853" i="1"/>
  <c r="BS497" i="1"/>
  <c r="BS682" i="1"/>
  <c r="AZ1059" i="1"/>
  <c r="BA1059" i="1" s="1"/>
  <c r="BB1059" i="1" s="1"/>
  <c r="BS1060" i="1" s="1"/>
  <c r="BS2416" i="1"/>
  <c r="BS1326" i="1"/>
  <c r="BS2062" i="1"/>
  <c r="BS1361" i="1"/>
  <c r="BS346" i="1"/>
  <c r="AZ1322" i="1"/>
  <c r="BA1322" i="1" s="1"/>
  <c r="BB1322" i="1" s="1"/>
  <c r="BS2628" i="1"/>
  <c r="BS2225" i="1"/>
  <c r="BS482" i="1"/>
  <c r="BS1195" i="1"/>
  <c r="BS2369" i="1"/>
  <c r="BS1142" i="1"/>
  <c r="BS1034" i="1"/>
  <c r="BS1736" i="1"/>
  <c r="BS1051" i="1"/>
  <c r="BS2450" i="1"/>
  <c r="AZ1336" i="1"/>
  <c r="BA1336" i="1" s="1"/>
  <c r="BB1336" i="1" s="1"/>
  <c r="BS1336" i="1" s="1"/>
  <c r="BS815" i="1"/>
  <c r="BS1609" i="1"/>
  <c r="BS770" i="1"/>
  <c r="BS2619" i="1"/>
  <c r="BS1136" i="1"/>
  <c r="BS1132" i="1"/>
  <c r="AZ1586" i="1"/>
  <c r="BA1586" i="1" s="1"/>
  <c r="BB1586" i="1" s="1"/>
  <c r="BS1586" i="1" s="1"/>
  <c r="BS539" i="1"/>
  <c r="BS2231" i="1"/>
  <c r="BS641" i="1"/>
  <c r="BS1950" i="1"/>
  <c r="BS1757" i="1"/>
  <c r="BS1026" i="1"/>
  <c r="BS2522" i="1"/>
  <c r="BS1940" i="1"/>
  <c r="BS1395" i="1"/>
  <c r="BS218" i="1"/>
  <c r="BS2591" i="1"/>
  <c r="BS331" i="1"/>
  <c r="BS1922" i="1"/>
  <c r="BS1028" i="1"/>
  <c r="AZ1417" i="1"/>
  <c r="BA1417" i="1" s="1"/>
  <c r="BB1417" i="1" s="1"/>
  <c r="BS2633" i="1"/>
  <c r="BS1607" i="1"/>
  <c r="BS199" i="1"/>
  <c r="BS971" i="1"/>
  <c r="BS1829" i="1"/>
  <c r="BS1187" i="1"/>
  <c r="BS749" i="1"/>
  <c r="BS241" i="1"/>
  <c r="BS1536" i="1"/>
  <c r="BS1901" i="1"/>
  <c r="BS1241" i="1"/>
  <c r="BS573" i="1"/>
  <c r="BS1452" i="1"/>
  <c r="BS2298" i="1"/>
  <c r="BS124" i="1"/>
  <c r="BS1626" i="1"/>
  <c r="BS1605" i="1"/>
  <c r="BS676" i="1"/>
  <c r="BS2247" i="1"/>
  <c r="BS653" i="1"/>
  <c r="BS730" i="1"/>
  <c r="BS195" i="1"/>
  <c r="BS2579" i="1"/>
  <c r="BS894" i="1"/>
  <c r="BS604" i="1"/>
  <c r="BS153" i="1"/>
  <c r="BS2598" i="1"/>
  <c r="BS1038" i="1"/>
  <c r="BS1273" i="1"/>
  <c r="BS724" i="1"/>
  <c r="BS1516" i="1"/>
  <c r="BS105" i="1"/>
  <c r="BS1094" i="1"/>
  <c r="BS1887" i="1"/>
  <c r="BS852" i="1"/>
  <c r="BS2371" i="1"/>
  <c r="BS1507" i="1"/>
  <c r="BS1394" i="1"/>
  <c r="BS1567" i="1"/>
  <c r="BS2347" i="1"/>
  <c r="BS761" i="1"/>
  <c r="AZ1363" i="1"/>
  <c r="BA1363" i="1" s="1"/>
  <c r="BB1363" i="1" s="1"/>
  <c r="BS1363" i="1" s="1"/>
  <c r="BS727" i="1"/>
  <c r="BS2527" i="1"/>
  <c r="BS2285" i="1"/>
  <c r="BS1104" i="1"/>
  <c r="BS1485" i="1"/>
  <c r="BS1795" i="1"/>
  <c r="BS1225" i="1"/>
  <c r="BS2244" i="1"/>
  <c r="BS2373" i="1"/>
  <c r="BS1474" i="1"/>
  <c r="BS1436" i="1"/>
  <c r="BS2419" i="1"/>
  <c r="BS452" i="1"/>
  <c r="BS2261" i="1"/>
  <c r="BS1481" i="1"/>
  <c r="BS620" i="1"/>
  <c r="BS2412" i="1"/>
  <c r="BS1619" i="1"/>
  <c r="BS2364" i="1"/>
  <c r="BS1133" i="1"/>
  <c r="BS320" i="1"/>
  <c r="BS1744" i="1"/>
  <c r="BS740" i="1"/>
  <c r="BS1015" i="1"/>
  <c r="BS2474" i="1"/>
  <c r="AZ1762" i="1"/>
  <c r="BA1762" i="1" s="1"/>
  <c r="BB1762" i="1" s="1"/>
  <c r="BS1762" i="1" s="1"/>
  <c r="BS2304" i="1"/>
  <c r="BS999" i="1"/>
  <c r="BS224" i="1"/>
  <c r="AZ465" i="1"/>
  <c r="BA465" i="1" s="1"/>
  <c r="BS535" i="1"/>
  <c r="BS2457" i="1"/>
  <c r="BS1213" i="1"/>
  <c r="BS605" i="1"/>
  <c r="BS2420" i="1"/>
  <c r="BB2126" i="1"/>
  <c r="BS2126" i="1" s="1"/>
  <c r="AZ1658" i="1"/>
  <c r="BA1658" i="1" s="1"/>
  <c r="BB1658" i="1" s="1"/>
  <c r="BS1658" i="1" s="1"/>
  <c r="AZ2262" i="1"/>
  <c r="BA2262" i="1" s="1"/>
  <c r="BB2262" i="1" s="1"/>
  <c r="BS2262" i="1" s="1"/>
  <c r="AZ191" i="1"/>
  <c r="BA191" i="1" s="1"/>
  <c r="BB191" i="1" s="1"/>
  <c r="BS191" i="1" s="1"/>
  <c r="AZ834" i="1"/>
  <c r="BA834" i="1" s="1"/>
  <c r="AZ460" i="1"/>
  <c r="BA460" i="1" s="1"/>
  <c r="AZ1418" i="1"/>
  <c r="BA1418" i="1" s="1"/>
  <c r="BB1418" i="1" s="1"/>
  <c r="AZ2115" i="1"/>
  <c r="BA2115" i="1" s="1"/>
  <c r="BB2115" i="1" s="1"/>
  <c r="BS2116" i="1" s="1"/>
  <c r="AZ1324" i="1"/>
  <c r="BA1324" i="1" s="1"/>
  <c r="BB1324" i="1" s="1"/>
  <c r="AZ1663" i="1"/>
  <c r="BA1663" i="1" s="1"/>
  <c r="AZ1715" i="1"/>
  <c r="BA1715" i="1" s="1"/>
  <c r="BB1715" i="1" s="1"/>
  <c r="BS1715" i="1" s="1"/>
  <c r="BB1337" i="1"/>
  <c r="AZ2063" i="1"/>
  <c r="BA2063" i="1" s="1"/>
  <c r="BB2063" i="1" s="1"/>
  <c r="BS2063" i="1" s="1"/>
  <c r="AZ968" i="1"/>
  <c r="BA968" i="1" s="1"/>
  <c r="BB968" i="1" s="1"/>
  <c r="BS968" i="1" s="1"/>
  <c r="AZ1304" i="1"/>
  <c r="BA1304" i="1" s="1"/>
  <c r="BB1304" i="1" s="1"/>
  <c r="BS1304" i="1" s="1"/>
  <c r="AZ1163" i="1"/>
  <c r="BA1163" i="1" s="1"/>
  <c r="AZ1944" i="1"/>
  <c r="BA1944" i="1" s="1"/>
  <c r="BB1944" i="1" s="1"/>
  <c r="BS1944" i="1" s="1"/>
  <c r="AZ643" i="1"/>
  <c r="BA643" i="1" s="1"/>
  <c r="AZ1612" i="1"/>
  <c r="BA1612" i="1" s="1"/>
  <c r="BB1612" i="1" s="1"/>
  <c r="BS1612" i="1" s="1"/>
  <c r="AZ1899" i="1"/>
  <c r="BA1899" i="1" s="1"/>
  <c r="BB1899" i="1" s="1"/>
  <c r="BS1899" i="1" s="1"/>
  <c r="AZ143" i="1"/>
  <c r="BA143" i="1" s="1"/>
  <c r="BB143" i="1" s="1"/>
  <c r="BS143" i="1" s="1"/>
  <c r="AZ750" i="1"/>
  <c r="BA750" i="1" s="1"/>
  <c r="BB750" i="1" s="1"/>
  <c r="BS750" i="1" s="1"/>
  <c r="AZ1106" i="1"/>
  <c r="BA1106" i="1" s="1"/>
  <c r="BB1106" i="1" s="1"/>
  <c r="BS1106" i="1" s="1"/>
  <c r="AZ503" i="1"/>
  <c r="BA503" i="1" s="1"/>
  <c r="BB503" i="1" s="1"/>
  <c r="BS503" i="1" s="1"/>
  <c r="AZ255" i="1"/>
  <c r="BA255" i="1" s="1"/>
  <c r="BB255" i="1" s="1"/>
  <c r="BS255" i="1" s="1"/>
  <c r="AZ469" i="1"/>
  <c r="BA469" i="1" s="1"/>
  <c r="BB469" i="1" s="1"/>
  <c r="AZ1005" i="1"/>
  <c r="BA1005" i="1" s="1"/>
  <c r="BB1005" i="1" s="1"/>
  <c r="AZ127" i="1"/>
  <c r="BA127" i="1" s="1"/>
  <c r="BB127" i="1" s="1"/>
  <c r="BS127" i="1" s="1"/>
  <c r="AZ1704" i="1"/>
  <c r="BA1704" i="1" s="1"/>
  <c r="AZ2485" i="1"/>
  <c r="BA2485" i="1" s="1"/>
  <c r="AZ211" i="1"/>
  <c r="BA211" i="1" s="1"/>
  <c r="AZ986" i="1"/>
  <c r="BA986" i="1" s="1"/>
  <c r="BB986" i="1" s="1"/>
  <c r="AZ2114" i="1"/>
  <c r="BA2114" i="1" s="1"/>
  <c r="BB2114" i="1" s="1"/>
  <c r="AZ913" i="1"/>
  <c r="BA913" i="1" s="1"/>
  <c r="BB913" i="1" s="1"/>
  <c r="BS913" i="1" s="1"/>
  <c r="AZ1540" i="1"/>
  <c r="BA1540" i="1" s="1"/>
  <c r="BB1540" i="1" s="1"/>
  <c r="BS1540" i="1" s="1"/>
  <c r="AZ972" i="1"/>
  <c r="BA972" i="1" s="1"/>
  <c r="BB972" i="1" s="1"/>
  <c r="BS972" i="1" s="1"/>
  <c r="AZ1468" i="1"/>
  <c r="BA1468" i="1" s="1"/>
  <c r="BB1468" i="1" s="1"/>
  <c r="AZ561" i="1"/>
  <c r="BA561" i="1" s="1"/>
  <c r="BB561" i="1" s="1"/>
  <c r="BS561" i="1" s="1"/>
  <c r="AZ158" i="1"/>
  <c r="BA158" i="1" s="1"/>
  <c r="BB158" i="1" s="1"/>
  <c r="AZ2353" i="1"/>
  <c r="BA2353" i="1" s="1"/>
  <c r="BB2353" i="1" s="1"/>
  <c r="AZ2609" i="1"/>
  <c r="BA2609" i="1" s="1"/>
  <c r="AZ1841" i="1"/>
  <c r="BA1841" i="1" s="1"/>
  <c r="BB1841" i="1" s="1"/>
  <c r="BS1841" i="1" s="1"/>
  <c r="AZ1201" i="1"/>
  <c r="BA1201" i="1" s="1"/>
  <c r="BB1201" i="1" s="1"/>
  <c r="AZ1838" i="1"/>
  <c r="BA1838" i="1" s="1"/>
  <c r="BB1838" i="1" s="1"/>
  <c r="AZ1498" i="1"/>
  <c r="BA1498" i="1" s="1"/>
  <c r="AZ357" i="1"/>
  <c r="BA357" i="1" s="1"/>
  <c r="BB357" i="1" s="1"/>
  <c r="BS357" i="1" s="1"/>
  <c r="AZ2277" i="1"/>
  <c r="BA2277" i="1" s="1"/>
  <c r="BB2277" i="1" s="1"/>
  <c r="BS2277" i="1" s="1"/>
  <c r="AZ2097" i="1"/>
  <c r="BA2097" i="1" s="1"/>
  <c r="AZ1995" i="1"/>
  <c r="BA1995" i="1" s="1"/>
  <c r="AZ249" i="1"/>
  <c r="BA249" i="1" s="1"/>
  <c r="BB249" i="1" s="1"/>
  <c r="BS249" i="1" s="1"/>
  <c r="AZ213" i="1"/>
  <c r="BA213" i="1" s="1"/>
  <c r="AZ1293" i="1"/>
  <c r="BA1293" i="1" s="1"/>
  <c r="BB1293" i="1" s="1"/>
  <c r="AZ2613" i="1"/>
  <c r="BA2613" i="1" s="1"/>
  <c r="AZ1878" i="1"/>
  <c r="BA1878" i="1" s="1"/>
  <c r="AZ139" i="1"/>
  <c r="BA139" i="1" s="1"/>
  <c r="BB139" i="1" s="1"/>
  <c r="AZ2582" i="1"/>
  <c r="BA2582" i="1" s="1"/>
  <c r="BB2582" i="1" s="1"/>
  <c r="BS2582" i="1" s="1"/>
  <c r="AZ2406" i="1"/>
  <c r="BA2406" i="1" s="1"/>
  <c r="AZ2232" i="1"/>
  <c r="BA2232" i="1" s="1"/>
  <c r="BB2232" i="1" s="1"/>
  <c r="BS2232" i="1" s="1"/>
  <c r="AZ1191" i="1"/>
  <c r="BA1191" i="1" s="1"/>
  <c r="BB1191" i="1" s="1"/>
  <c r="AZ1786" i="1"/>
  <c r="BA1786" i="1" s="1"/>
  <c r="BB1786" i="1" s="1"/>
  <c r="BS1786" i="1" s="1"/>
  <c r="AZ1222" i="1"/>
  <c r="BA1222" i="1" s="1"/>
  <c r="BB1222" i="1" s="1"/>
  <c r="BS1222" i="1" s="1"/>
  <c r="BB818" i="1"/>
  <c r="BS818" i="1" s="1"/>
  <c r="AZ1981" i="1"/>
  <c r="BA1981" i="1" s="1"/>
  <c r="BB1981" i="1" s="1"/>
  <c r="BS1981" i="1" s="1"/>
  <c r="AZ1320" i="1"/>
  <c r="BA1320" i="1" s="1"/>
  <c r="BB1320" i="1" s="1"/>
  <c r="BS1320" i="1" s="1"/>
  <c r="AZ1121" i="1"/>
  <c r="BA1121" i="1" s="1"/>
  <c r="BB1121" i="1" s="1"/>
  <c r="BS1121" i="1" s="1"/>
  <c r="AZ200" i="1"/>
  <c r="BA200" i="1" s="1"/>
  <c r="BB200" i="1" s="1"/>
  <c r="BS200" i="1" s="1"/>
  <c r="AZ1292" i="1"/>
  <c r="BA1292" i="1" s="1"/>
  <c r="BB1292" i="1" s="1"/>
  <c r="AZ975" i="1"/>
  <c r="BA975" i="1" s="1"/>
  <c r="BB975" i="1" s="1"/>
  <c r="BS975" i="1" s="1"/>
  <c r="AZ2296" i="1"/>
  <c r="BA2296" i="1" s="1"/>
  <c r="BB2296" i="1" s="1"/>
  <c r="BS2296" i="1" s="1"/>
  <c r="AZ2148" i="1"/>
  <c r="BA2148" i="1" s="1"/>
  <c r="BB2148" i="1" s="1"/>
  <c r="BS2149" i="1" s="1"/>
  <c r="AZ2390" i="1"/>
  <c r="BA2390" i="1" s="1"/>
  <c r="BB2390" i="1" s="1"/>
  <c r="BS2390" i="1" s="1"/>
  <c r="AZ638" i="1"/>
  <c r="BA638" i="1" s="1"/>
  <c r="BB638" i="1" s="1"/>
  <c r="BS638" i="1" s="1"/>
  <c r="AZ684" i="1"/>
  <c r="BA684" i="1" s="1"/>
  <c r="BB684" i="1" s="1"/>
  <c r="BS684" i="1" s="1"/>
  <c r="AZ1000" i="1"/>
  <c r="BA1000" i="1" s="1"/>
  <c r="BB1000" i="1" s="1"/>
  <c r="BS1000" i="1" s="1"/>
  <c r="AZ668" i="1"/>
  <c r="BA668" i="1" s="1"/>
  <c r="BB668" i="1" s="1"/>
  <c r="BS668" i="1" s="1"/>
  <c r="AZ1316" i="1"/>
  <c r="BA1316" i="1" s="1"/>
  <c r="BB1316" i="1" s="1"/>
  <c r="BS1316" i="1" s="1"/>
  <c r="AZ2560" i="1"/>
  <c r="BA2560" i="1" s="1"/>
  <c r="BB2560" i="1" s="1"/>
  <c r="BS2560" i="1" s="1"/>
  <c r="AZ1002" i="1"/>
  <c r="BA1002" i="1" s="1"/>
  <c r="BB1002" i="1" s="1"/>
  <c r="AZ2235" i="1"/>
  <c r="BA2235" i="1" s="1"/>
  <c r="BB2235" i="1" s="1"/>
  <c r="BS2235" i="1" s="1"/>
  <c r="AZ793" i="1"/>
  <c r="BA793" i="1" s="1"/>
  <c r="BB793" i="1" s="1"/>
  <c r="BS793" i="1" s="1"/>
  <c r="AZ2081" i="1"/>
  <c r="BA2081" i="1" s="1"/>
  <c r="AZ659" i="1"/>
  <c r="BA659" i="1" s="1"/>
  <c r="BB659" i="1" s="1"/>
  <c r="BS659" i="1" s="1"/>
  <c r="AZ1275" i="1"/>
  <c r="BA1275" i="1" s="1"/>
  <c r="BB1275" i="1" s="1"/>
  <c r="BS1275" i="1" s="1"/>
  <c r="AZ1183" i="1"/>
  <c r="BA1183" i="1" s="1"/>
  <c r="BB1183" i="1" s="1"/>
  <c r="BS1183" i="1" s="1"/>
  <c r="AZ2576" i="1"/>
  <c r="BA2576" i="1" s="1"/>
  <c r="BB2576" i="1" s="1"/>
  <c r="BS2576" i="1" s="1"/>
  <c r="AZ2326" i="1"/>
  <c r="BA2326" i="1" s="1"/>
  <c r="BB2326" i="1" s="1"/>
  <c r="BS2326" i="1" s="1"/>
  <c r="AZ302" i="1"/>
  <c r="BA302" i="1" s="1"/>
  <c r="AZ997" i="1"/>
  <c r="BA997" i="1" s="1"/>
  <c r="BB997" i="1" s="1"/>
  <c r="BS997" i="1" s="1"/>
  <c r="AZ151" i="1"/>
  <c r="BA151" i="1" s="1"/>
  <c r="BB151" i="1" s="1"/>
  <c r="BS151" i="1" s="1"/>
  <c r="BB455" i="1"/>
  <c r="BS455" i="1" s="1"/>
  <c r="AZ336" i="1"/>
  <c r="BA336" i="1" s="1"/>
  <c r="BB336" i="1" s="1"/>
  <c r="BS336" i="1" s="1"/>
  <c r="AZ2594" i="1"/>
  <c r="BA2594" i="1" s="1"/>
  <c r="BB2594" i="1" s="1"/>
  <c r="BS2594" i="1" s="1"/>
  <c r="AZ612" i="1"/>
  <c r="BA612" i="1" s="1"/>
  <c r="BB612" i="1" s="1"/>
  <c r="BS612" i="1" s="1"/>
  <c r="AZ1402" i="1"/>
  <c r="BA1402" i="1" s="1"/>
  <c r="AZ2616" i="1"/>
  <c r="BA2616" i="1" s="1"/>
  <c r="AZ2309" i="1"/>
  <c r="BA2309" i="1" s="1"/>
  <c r="BB2309" i="1" s="1"/>
  <c r="BS2309" i="1" s="1"/>
  <c r="AZ557" i="1"/>
  <c r="BA557" i="1" s="1"/>
  <c r="BB557" i="1" s="1"/>
  <c r="BS557" i="1" s="1"/>
  <c r="AZ120" i="1"/>
  <c r="BA120" i="1" s="1"/>
  <c r="AZ445" i="1"/>
  <c r="BA445" i="1" s="1"/>
  <c r="BB445" i="1" s="1"/>
  <c r="AZ786" i="1"/>
  <c r="BA786" i="1" s="1"/>
  <c r="AZ2562" i="1"/>
  <c r="BA2562" i="1" s="1"/>
  <c r="BB2562" i="1" s="1"/>
  <c r="BS2562" i="1" s="1"/>
  <c r="AZ1490" i="1"/>
  <c r="BA1490" i="1" s="1"/>
  <c r="AZ1012" i="1"/>
  <c r="BA1012" i="1" s="1"/>
  <c r="BB1012" i="1" s="1"/>
  <c r="BS1012" i="1" s="1"/>
  <c r="AZ2610" i="1"/>
  <c r="BA2610" i="1" s="1"/>
  <c r="AZ1004" i="1"/>
  <c r="BA1004" i="1" s="1"/>
  <c r="BB1004" i="1" s="1"/>
  <c r="BS1004" i="1" s="1"/>
  <c r="AZ549" i="1"/>
  <c r="BA549" i="1" s="1"/>
  <c r="BB549" i="1" s="1"/>
  <c r="BS549" i="1" s="1"/>
  <c r="AZ2386" i="1"/>
  <c r="BA2386" i="1" s="1"/>
  <c r="BB2386" i="1" s="1"/>
  <c r="BS2386" i="1" s="1"/>
  <c r="AZ322" i="1"/>
  <c r="BA322" i="1" s="1"/>
  <c r="BB322" i="1" s="1"/>
  <c r="BS322" i="1" s="1"/>
  <c r="AZ935" i="1"/>
  <c r="BA935" i="1" s="1"/>
  <c r="AZ1180" i="1"/>
  <c r="BA1180" i="1" s="1"/>
  <c r="BB1180" i="1" s="1"/>
  <c r="BS1181" i="1" s="1"/>
  <c r="AZ1358" i="1"/>
  <c r="BA1358" i="1" s="1"/>
  <c r="BB1358" i="1" s="1"/>
  <c r="AZ527" i="1"/>
  <c r="BA527" i="1" s="1"/>
  <c r="AZ2147" i="1"/>
  <c r="BA2147" i="1" s="1"/>
  <c r="BB2147" i="1" s="1"/>
  <c r="AZ1228" i="1"/>
  <c r="BA1228" i="1" s="1"/>
  <c r="BB1228" i="1" s="1"/>
  <c r="BS1228" i="1" s="1"/>
  <c r="BB1255" i="1"/>
  <c r="BS1255" i="1" s="1"/>
  <c r="AZ2611" i="1"/>
  <c r="BA2611" i="1" s="1"/>
  <c r="AZ2634" i="1"/>
  <c r="BA2634" i="1" s="1"/>
  <c r="BB2634" i="1" s="1"/>
  <c r="BS2634" i="1" s="1"/>
  <c r="AZ409" i="1"/>
  <c r="BA409" i="1" s="1"/>
  <c r="AZ145" i="1"/>
  <c r="BA145" i="1" s="1"/>
  <c r="BB145" i="1" s="1"/>
  <c r="BS145" i="1" s="1"/>
  <c r="AZ2254" i="1"/>
  <c r="BA2254" i="1" s="1"/>
  <c r="BB2254" i="1" s="1"/>
  <c r="BS2254" i="1" s="1"/>
  <c r="AZ1128" i="1"/>
  <c r="BA1128" i="1" s="1"/>
  <c r="BB1128" i="1" s="1"/>
  <c r="BS1128" i="1" s="1"/>
  <c r="AZ745" i="1"/>
  <c r="BA745" i="1" s="1"/>
  <c r="BB745" i="1" s="1"/>
  <c r="AZ720" i="1"/>
  <c r="BA720" i="1" s="1"/>
  <c r="BB720" i="1" s="1"/>
  <c r="BS720" i="1" s="1"/>
  <c r="AZ1776" i="1"/>
  <c r="BA1776" i="1" s="1"/>
  <c r="BB1776" i="1" s="1"/>
  <c r="BS1776" i="1" s="1"/>
  <c r="AZ1344" i="1"/>
  <c r="BA1344" i="1" s="1"/>
  <c r="BB856" i="1"/>
  <c r="BS856" i="1" s="1"/>
  <c r="AZ1368" i="1"/>
  <c r="BA1368" i="1" s="1"/>
  <c r="BB1368" i="1" s="1"/>
  <c r="AZ712" i="1"/>
  <c r="BA712" i="1" s="1"/>
  <c r="BB712" i="1" s="1"/>
  <c r="BS712" i="1" s="1"/>
  <c r="AZ2438" i="1"/>
  <c r="BA2438" i="1" s="1"/>
  <c r="BB2438" i="1" s="1"/>
  <c r="BS2438" i="1" s="1"/>
  <c r="AZ76" i="1"/>
  <c r="BA76" i="1" s="1"/>
  <c r="BB76" i="1" s="1"/>
  <c r="BS76" i="1" s="1"/>
  <c r="AZ613" i="1"/>
  <c r="BA613" i="1" s="1"/>
  <c r="BB613" i="1" s="1"/>
  <c r="AZ1424" i="1"/>
  <c r="BA1424" i="1" s="1"/>
  <c r="AZ457" i="1"/>
  <c r="BA457" i="1" s="1"/>
  <c r="AZ1799" i="1"/>
  <c r="BA1799" i="1" s="1"/>
  <c r="BB1799" i="1" s="1"/>
  <c r="AZ342" i="1"/>
  <c r="BA342" i="1" s="1"/>
  <c r="BB342" i="1" s="1"/>
  <c r="BS342" i="1" s="1"/>
  <c r="AZ1933" i="1"/>
  <c r="BA1933" i="1" s="1"/>
  <c r="AZ892" i="1"/>
  <c r="BA892" i="1" s="1"/>
  <c r="BB892" i="1" s="1"/>
  <c r="BS892" i="1" s="1"/>
  <c r="AZ86" i="1"/>
  <c r="BA86" i="1" s="1"/>
  <c r="AZ1052" i="1"/>
  <c r="BA1052" i="1" s="1"/>
  <c r="BB1052" i="1" s="1"/>
  <c r="BS1052" i="1" s="1"/>
  <c r="AZ516" i="1"/>
  <c r="BA516" i="1" s="1"/>
  <c r="BB516" i="1" s="1"/>
  <c r="BS516" i="1" s="1"/>
  <c r="AZ1831" i="1"/>
  <c r="BA1831" i="1" s="1"/>
  <c r="BB1831" i="1" s="1"/>
  <c r="BS1831" i="1" s="1"/>
  <c r="AZ250" i="1"/>
  <c r="BA250" i="1" s="1"/>
  <c r="BB250" i="1" s="1"/>
  <c r="AZ2305" i="1"/>
  <c r="BA2305" i="1" s="1"/>
  <c r="BB2305" i="1" s="1"/>
  <c r="BS2305" i="1" s="1"/>
  <c r="AZ592" i="1"/>
  <c r="BA592" i="1" s="1"/>
  <c r="BB592" i="1" s="1"/>
  <c r="BS592" i="1" s="1"/>
  <c r="AZ2045" i="1"/>
  <c r="BA2045" i="1" s="1"/>
  <c r="BB2045" i="1" s="1"/>
  <c r="BS2045" i="1" s="1"/>
  <c r="BB2477" i="1"/>
  <c r="AZ63" i="1"/>
  <c r="BA63" i="1" s="1"/>
  <c r="BB63" i="1" s="1"/>
  <c r="BS63" i="1" s="1"/>
  <c r="AZ2343" i="1"/>
  <c r="BA2343" i="1" s="1"/>
  <c r="BB2343" i="1" s="1"/>
  <c r="BS2343" i="1" s="1"/>
  <c r="AZ2524" i="1"/>
  <c r="BA2524" i="1" s="1"/>
  <c r="BB2524" i="1" s="1"/>
  <c r="BS2524" i="1" s="1"/>
  <c r="AZ419" i="1"/>
  <c r="BA419" i="1" s="1"/>
  <c r="AZ1354" i="1"/>
  <c r="BA1354" i="1" s="1"/>
  <c r="BB1354" i="1" s="1"/>
  <c r="AZ2493" i="1"/>
  <c r="BA2493" i="1" s="1"/>
  <c r="BB2493" i="1" s="1"/>
  <c r="BS2493" i="1" s="1"/>
  <c r="BB1965" i="1"/>
  <c r="BS1965" i="1" s="1"/>
  <c r="AZ1321" i="1"/>
  <c r="BA1321" i="1" s="1"/>
  <c r="BB1321" i="1" s="1"/>
  <c r="BB1399" i="1"/>
  <c r="AZ504" i="1"/>
  <c r="BA504" i="1" s="1"/>
  <c r="BB504" i="1" s="1"/>
  <c r="AZ2402" i="1"/>
  <c r="BA2402" i="1" s="1"/>
  <c r="BB2402" i="1" s="1"/>
  <c r="BS2402" i="1" s="1"/>
  <c r="AZ2339" i="1"/>
  <c r="BA2339" i="1" s="1"/>
  <c r="BB2339" i="1" s="1"/>
  <c r="BS2339" i="1" s="1"/>
  <c r="BB1333" i="1"/>
  <c r="BS1333" i="1" s="1"/>
  <c r="AZ253" i="1"/>
  <c r="BA253" i="1" s="1"/>
  <c r="BB253" i="1" s="1"/>
  <c r="BS253" i="1" s="1"/>
  <c r="AZ2469" i="1"/>
  <c r="BA2469" i="1" s="1"/>
  <c r="BB2469" i="1" s="1"/>
  <c r="BS2469" i="1" s="1"/>
  <c r="AZ251" i="1"/>
  <c r="BA251" i="1" s="1"/>
  <c r="BB251" i="1" s="1"/>
  <c r="AZ1460" i="1"/>
  <c r="BA1460" i="1" s="1"/>
  <c r="AZ459" i="1"/>
  <c r="BA459" i="1" s="1"/>
  <c r="AZ2608" i="1"/>
  <c r="BA2608" i="1" s="1"/>
  <c r="AZ2146" i="1"/>
  <c r="BA2146" i="1" s="1"/>
  <c r="BB2146" i="1" s="1"/>
  <c r="BS2146" i="1" s="1"/>
  <c r="AZ379" i="1"/>
  <c r="BA379" i="1" s="1"/>
  <c r="BB379" i="1" s="1"/>
  <c r="BS379" i="1" s="1"/>
  <c r="BB1334" i="1"/>
  <c r="BS1335" i="1" s="1"/>
  <c r="AZ286" i="1"/>
  <c r="BA286" i="1" s="1"/>
  <c r="BB286" i="1" s="1"/>
  <c r="BS286" i="1" s="1"/>
  <c r="BB2531" i="1"/>
  <c r="AZ1089" i="1"/>
  <c r="BA1089" i="1" s="1"/>
  <c r="BB1089" i="1" s="1"/>
  <c r="BS1089" i="1" s="1"/>
  <c r="AZ73" i="1"/>
  <c r="BA73" i="1" s="1"/>
  <c r="BB73" i="1" s="1"/>
  <c r="BS73" i="1" s="1"/>
  <c r="AZ1198" i="1"/>
  <c r="BA1198" i="1" s="1"/>
  <c r="BB1198" i="1" s="1"/>
  <c r="AZ1789" i="1"/>
  <c r="BA1789" i="1" s="1"/>
  <c r="BB1789" i="1" s="1"/>
  <c r="BB2603" i="1"/>
  <c r="BS2603" i="1" s="1"/>
  <c r="BO3" i="1"/>
  <c r="BO2" i="1"/>
  <c r="BO5" i="1"/>
  <c r="BO4" i="1"/>
  <c r="AZ212" i="1"/>
  <c r="BA212" i="1" s="1"/>
  <c r="AZ489" i="1"/>
  <c r="BA489" i="1" s="1"/>
  <c r="BB489" i="1" s="1"/>
  <c r="BS489" i="1" s="1"/>
  <c r="AZ1870" i="1"/>
  <c r="BA1870" i="1" s="1"/>
  <c r="BB1870" i="1" s="1"/>
  <c r="BS1870" i="1" s="1"/>
  <c r="AZ602" i="1"/>
  <c r="BA602" i="1" s="1"/>
  <c r="BB602" i="1" s="1"/>
  <c r="BS602" i="1" s="1"/>
  <c r="AZ629" i="1"/>
  <c r="BA629" i="1" s="1"/>
  <c r="AZ2140" i="1"/>
  <c r="BA2140" i="1" s="1"/>
  <c r="BB2140" i="1" s="1"/>
  <c r="BS2140" i="1" s="1"/>
  <c r="AZ148" i="1"/>
  <c r="BA148" i="1" s="1"/>
  <c r="BB148" i="1" s="1"/>
  <c r="BS148" i="1" s="1"/>
  <c r="AZ176" i="1"/>
  <c r="BA176" i="1" s="1"/>
  <c r="BB176" i="1" s="1"/>
  <c r="BS176" i="1" s="1"/>
  <c r="AZ608" i="1"/>
  <c r="BA608" i="1" s="1"/>
  <c r="BB608" i="1" s="1"/>
  <c r="BS608" i="1" s="1"/>
  <c r="AZ2425" i="1"/>
  <c r="BA2425" i="1" s="1"/>
  <c r="BB2425" i="1" s="1"/>
  <c r="BS2425" i="1" s="1"/>
  <c r="AZ246" i="1"/>
  <c r="BA246" i="1" s="1"/>
  <c r="BB246" i="1" s="1"/>
  <c r="BS246" i="1" s="1"/>
  <c r="AZ374" i="1"/>
  <c r="BA374" i="1" s="1"/>
  <c r="BB374" i="1" s="1"/>
  <c r="BS374" i="1" s="1"/>
  <c r="AZ1650" i="1"/>
  <c r="BA1650" i="1" s="1"/>
  <c r="BB1650" i="1" s="1"/>
  <c r="BS1650" i="1" s="1"/>
  <c r="AZ1850" i="1"/>
  <c r="BA1850" i="1" s="1"/>
  <c r="BB1850" i="1" s="1"/>
  <c r="BS1850" i="1" s="1"/>
  <c r="AZ221" i="1"/>
  <c r="BA221" i="1" s="1"/>
  <c r="BB221" i="1" s="1"/>
  <c r="BS221" i="1" s="1"/>
  <c r="AZ2446" i="1"/>
  <c r="BA2446" i="1" s="1"/>
  <c r="BB2446" i="1" s="1"/>
  <c r="BS2446" i="1" s="1"/>
  <c r="AZ2519" i="1"/>
  <c r="BA2519" i="1" s="1"/>
  <c r="BB2519" i="1" s="1"/>
  <c r="BS2519" i="1" s="1"/>
  <c r="AZ2046" i="1"/>
  <c r="BA2046" i="1" s="1"/>
  <c r="BB2046" i="1" s="1"/>
  <c r="AZ2113" i="1"/>
  <c r="BA2113" i="1" s="1"/>
  <c r="AZ1185" i="1"/>
  <c r="BA1185" i="1" s="1"/>
  <c r="BB1185" i="1" s="1"/>
  <c r="BS1185" i="1" s="1"/>
  <c r="AZ2198" i="1"/>
  <c r="BA2198" i="1" s="1"/>
  <c r="AZ989" i="1"/>
  <c r="BA989" i="1" s="1"/>
  <c r="AZ2279" i="1"/>
  <c r="BA2279" i="1" s="1"/>
  <c r="BB2279" i="1" s="1"/>
  <c r="BS2279" i="1" s="1"/>
  <c r="AZ1449" i="1"/>
  <c r="BA1449" i="1" s="1"/>
  <c r="BB1449" i="1" s="1"/>
  <c r="BS1449" i="1" s="1"/>
  <c r="BB1072" i="1"/>
  <c r="BS1072" i="1" s="1"/>
  <c r="AZ2166" i="1"/>
  <c r="BA2166" i="1" s="1"/>
  <c r="BB2166" i="1" s="1"/>
  <c r="BS2166" i="1" s="1"/>
  <c r="AZ2405" i="1"/>
  <c r="BA2405" i="1" s="1"/>
  <c r="BB2405" i="1" s="1"/>
  <c r="AZ1367" i="1"/>
  <c r="BA1367" i="1" s="1"/>
  <c r="BB1367" i="1" s="1"/>
  <c r="BS1367" i="1" s="1"/>
  <c r="AZ1376" i="1"/>
  <c r="BA1376" i="1" s="1"/>
  <c r="AZ265" i="1"/>
  <c r="BA265" i="1" s="1"/>
  <c r="BB265" i="1" s="1"/>
  <c r="BS265" i="1" s="1"/>
  <c r="AZ210" i="1"/>
  <c r="BA210" i="1" s="1"/>
  <c r="AZ2188" i="1"/>
  <c r="BA2188" i="1" s="1"/>
  <c r="BB2512" i="1"/>
  <c r="AZ836" i="1"/>
  <c r="BA836" i="1" s="1"/>
  <c r="AZ2155" i="1"/>
  <c r="BA2155" i="1" s="1"/>
  <c r="BB2155" i="1" s="1"/>
  <c r="BS2155" i="1" s="1"/>
  <c r="AZ1029" i="1"/>
  <c r="BA1029" i="1" s="1"/>
  <c r="BB1029" i="1" s="1"/>
  <c r="BS1029" i="1" s="1"/>
  <c r="BB2077" i="1"/>
  <c r="BS2077" i="1" s="1"/>
  <c r="AZ234" i="1"/>
  <c r="BA234" i="1" s="1"/>
  <c r="BB234" i="1" s="1"/>
  <c r="AZ660" i="1"/>
  <c r="BA660" i="1" s="1"/>
  <c r="BB660" i="1" s="1"/>
  <c r="AZ656" i="1"/>
  <c r="BA656" i="1" s="1"/>
  <c r="BB656" i="1" s="1"/>
  <c r="BS656" i="1" s="1"/>
  <c r="AZ78" i="1"/>
  <c r="BA78" i="1" s="1"/>
  <c r="BB78" i="1" s="1"/>
  <c r="BS78" i="1" s="1"/>
  <c r="AZ2209" i="1"/>
  <c r="BA2209" i="1" s="1"/>
  <c r="AZ2354" i="1"/>
  <c r="BA2354" i="1" s="1"/>
  <c r="BB2354" i="1" s="1"/>
  <c r="AZ2428" i="1"/>
  <c r="BA2428" i="1" s="1"/>
  <c r="BB2428" i="1" s="1"/>
  <c r="BS2428" i="1" s="1"/>
  <c r="AZ2431" i="1"/>
  <c r="BA2431" i="1" s="1"/>
  <c r="BB2431" i="1" s="1"/>
  <c r="BS2431" i="1" s="1"/>
  <c r="AZ1985" i="1"/>
  <c r="BA1985" i="1" s="1"/>
  <c r="BB1985" i="1" s="1"/>
  <c r="BS1985" i="1" s="1"/>
  <c r="AZ1413" i="1"/>
  <c r="BA1413" i="1" s="1"/>
  <c r="BB1413" i="1" s="1"/>
  <c r="BS1413" i="1" s="1"/>
  <c r="AZ138" i="1"/>
  <c r="BA138" i="1" s="1"/>
  <c r="BB138" i="1" s="1"/>
  <c r="BS138" i="1" s="1"/>
  <c r="AZ1800" i="1"/>
  <c r="BA1800" i="1" s="1"/>
  <c r="BB1800" i="1" s="1"/>
  <c r="AZ995" i="1"/>
  <c r="BA995" i="1" s="1"/>
  <c r="BB995" i="1" s="1"/>
  <c r="BS995" i="1" s="1"/>
  <c r="AZ1779" i="1"/>
  <c r="BA1779" i="1" s="1"/>
  <c r="BB1779" i="1" s="1"/>
  <c r="BS1779" i="1" s="1"/>
  <c r="AZ1416" i="1"/>
  <c r="BA1416" i="1" s="1"/>
  <c r="BB1416" i="1" s="1"/>
  <c r="BS1416" i="1" s="1"/>
  <c r="AZ354" i="1"/>
  <c r="BA354" i="1" s="1"/>
  <c r="BB354" i="1" s="1"/>
  <c r="BS354" i="1" s="1"/>
  <c r="AZ952" i="1"/>
  <c r="BA952" i="1" s="1"/>
  <c r="BB952" i="1" s="1"/>
  <c r="BS952" i="1" s="1"/>
  <c r="AZ1635" i="1"/>
  <c r="BA1635" i="1" s="1"/>
  <c r="BB1635" i="1" s="1"/>
  <c r="BS1635" i="1" s="1"/>
  <c r="AZ275" i="1"/>
  <c r="BA275" i="1" s="1"/>
  <c r="BB275" i="1" s="1"/>
  <c r="BS275" i="1" s="1"/>
  <c r="AZ494" i="1"/>
  <c r="BA494" i="1" s="1"/>
  <c r="BB494" i="1" s="1"/>
  <c r="BS494" i="1" s="1"/>
  <c r="BB695" i="1"/>
  <c r="BB1423" i="1"/>
  <c r="BS1423" i="1" s="1"/>
  <c r="AZ294" i="1"/>
  <c r="BA294" i="1" s="1"/>
  <c r="BB294" i="1" s="1"/>
  <c r="BS294" i="1" s="1"/>
  <c r="AZ2183" i="1"/>
  <c r="BA2183" i="1" s="1"/>
  <c r="AZ107" i="1"/>
  <c r="BA107" i="1" s="1"/>
  <c r="BB107" i="1" s="1"/>
  <c r="BS107" i="1" s="1"/>
  <c r="AZ858" i="1"/>
  <c r="BA858" i="1" s="1"/>
  <c r="BB899" i="1"/>
  <c r="AZ615" i="1"/>
  <c r="BA615" i="1" s="1"/>
  <c r="BB615" i="1" s="1"/>
  <c r="BS615" i="1" s="1"/>
  <c r="AZ921" i="1"/>
  <c r="BA921" i="1" s="1"/>
  <c r="AZ1323" i="1"/>
  <c r="BA1323" i="1" s="1"/>
  <c r="BB1323" i="1" s="1"/>
  <c r="BS1323" i="1" s="1"/>
  <c r="AZ1935" i="1"/>
  <c r="BA1935" i="1" s="1"/>
  <c r="BB1935" i="1" s="1"/>
  <c r="BS1936" i="1" s="1"/>
  <c r="AZ2291" i="1"/>
  <c r="BA2291" i="1" s="1"/>
  <c r="BB2291" i="1" s="1"/>
  <c r="BS2291" i="1" s="1"/>
  <c r="AZ827" i="1"/>
  <c r="BA827" i="1" s="1"/>
  <c r="AZ1381" i="1"/>
  <c r="BA1381" i="1" s="1"/>
  <c r="AZ1710" i="1"/>
  <c r="BA1710" i="1" s="1"/>
  <c r="AZ1989" i="1"/>
  <c r="BA1989" i="1" s="1"/>
  <c r="AZ2463" i="1"/>
  <c r="BA2463" i="1" s="1"/>
  <c r="BB2463" i="1" s="1"/>
  <c r="BS2463" i="1" s="1"/>
  <c r="AZ1541" i="1"/>
  <c r="BA1541" i="1" s="1"/>
  <c r="BB1541" i="1" s="1"/>
  <c r="BS1541" i="1" s="1"/>
  <c r="AZ1431" i="1"/>
  <c r="BA1431" i="1" s="1"/>
  <c r="BB1431" i="1" s="1"/>
  <c r="BS1431" i="1" s="1"/>
  <c r="AZ1798" i="1"/>
  <c r="BA1798" i="1" s="1"/>
  <c r="BB1798" i="1" s="1"/>
  <c r="BS1798" i="1" s="1"/>
  <c r="AZ146" i="1"/>
  <c r="BA146" i="1" s="1"/>
  <c r="BB146" i="1" s="1"/>
  <c r="AZ67" i="1"/>
  <c r="BA67" i="1" s="1"/>
  <c r="BB642" i="1"/>
  <c r="AZ735" i="1"/>
  <c r="BA735" i="1" s="1"/>
  <c r="BB735" i="1" s="1"/>
  <c r="BS735" i="1" s="1"/>
  <c r="AZ2607" i="1"/>
  <c r="BA2607" i="1" s="1"/>
  <c r="AZ2307" i="1"/>
  <c r="BA2307" i="1" s="1"/>
  <c r="BB2307" i="1" s="1"/>
  <c r="BS2307" i="1" s="1"/>
  <c r="AZ1280" i="1"/>
  <c r="BA1280" i="1" s="1"/>
  <c r="BB1280" i="1" s="1"/>
  <c r="BS1280" i="1" s="1"/>
  <c r="AZ424" i="1"/>
  <c r="BA424" i="1" s="1"/>
  <c r="AZ2323" i="1"/>
  <c r="BA2323" i="1" s="1"/>
  <c r="BB2323" i="1" s="1"/>
  <c r="BS2323" i="1" s="1"/>
  <c r="AZ2136" i="1"/>
  <c r="BA2136" i="1" s="1"/>
  <c r="BB2136" i="1" s="1"/>
  <c r="BS2136" i="1" s="1"/>
  <c r="BB2604" i="1"/>
  <c r="BS2604" i="1" s="1"/>
  <c r="AZ1688" i="1"/>
  <c r="BA1688" i="1" s="1"/>
  <c r="AZ953" i="1"/>
  <c r="BA953" i="1" s="1"/>
  <c r="BB953" i="1" s="1"/>
  <c r="BS954" i="1" s="1"/>
  <c r="AZ1770" i="1"/>
  <c r="BA1770" i="1" s="1"/>
  <c r="BB1770" i="1" s="1"/>
  <c r="BS1770" i="1" s="1"/>
  <c r="AZ543" i="1"/>
  <c r="BA543" i="1" s="1"/>
  <c r="BB543" i="1" s="1"/>
  <c r="BS543" i="1" s="1"/>
  <c r="AZ130" i="1"/>
  <c r="BA130" i="1" s="1"/>
  <c r="BB130" i="1" s="1"/>
  <c r="BS130" i="1" s="1"/>
  <c r="AZ1683" i="1"/>
  <c r="BA1683" i="1" s="1"/>
  <c r="BB1683" i="1" s="1"/>
  <c r="BS1683" i="1" s="1"/>
  <c r="AZ1796" i="1"/>
  <c r="BA1796" i="1" s="1"/>
  <c r="BB1796" i="1" s="1"/>
  <c r="BS1796" i="1" s="1"/>
  <c r="AZ2330" i="1"/>
  <c r="BA2330" i="1" s="1"/>
  <c r="BB2330" i="1" s="1"/>
  <c r="BS2330" i="1" s="1"/>
  <c r="AZ2433" i="1"/>
  <c r="BA2433" i="1" s="1"/>
  <c r="BB2433" i="1" s="1"/>
  <c r="BS2433" i="1" s="1"/>
  <c r="AZ1165" i="1"/>
  <c r="BA1165" i="1" s="1"/>
  <c r="BB1165" i="1" s="1"/>
  <c r="AZ1883" i="1"/>
  <c r="BA1883" i="1" s="1"/>
  <c r="AZ1782" i="1"/>
  <c r="BA1782" i="1" s="1"/>
  <c r="BB1782" i="1" s="1"/>
  <c r="BS1782" i="1" s="1"/>
  <c r="AZ338" i="1"/>
  <c r="BA338" i="1" s="1"/>
  <c r="BB338" i="1" s="1"/>
  <c r="BS338" i="1" s="1"/>
  <c r="AZ1390" i="1"/>
  <c r="BA1390" i="1" s="1"/>
  <c r="BB1390" i="1" s="1"/>
  <c r="BS1390" i="1" s="1"/>
  <c r="AZ767" i="1"/>
  <c r="BA767" i="1" s="1"/>
  <c r="BB767" i="1" s="1"/>
  <c r="BS767" i="1" s="1"/>
  <c r="AZ2587" i="1"/>
  <c r="BA2587" i="1" s="1"/>
  <c r="BB2587" i="1" s="1"/>
  <c r="BS2587" i="1" s="1"/>
  <c r="AZ1992" i="1"/>
  <c r="BA1992" i="1" s="1"/>
  <c r="AZ2201" i="1"/>
  <c r="BA2201" i="1" s="1"/>
  <c r="BB2494" i="1"/>
  <c r="AZ1562" i="1"/>
  <c r="BA1562" i="1" s="1"/>
  <c r="BB1562" i="1" s="1"/>
  <c r="BS1562" i="1" s="1"/>
  <c r="AZ1373" i="1"/>
  <c r="BA1373" i="1" s="1"/>
  <c r="AZ1190" i="1"/>
  <c r="BA1190" i="1" s="1"/>
  <c r="BB1190" i="1" s="1"/>
  <c r="BS1190" i="1" s="1"/>
  <c r="AZ1670" i="1"/>
  <c r="BA1670" i="1" s="1"/>
  <c r="AZ1143" i="1"/>
  <c r="BA1143" i="1" s="1"/>
  <c r="BB1143" i="1" s="1"/>
  <c r="BS1143" i="1" s="1"/>
  <c r="AZ1310" i="1"/>
  <c r="BA1310" i="1" s="1"/>
  <c r="BB1310" i="1" s="1"/>
  <c r="BS1310" i="1" s="1"/>
  <c r="AZ2255" i="1"/>
  <c r="BA2255" i="1" s="1"/>
  <c r="BB2255" i="1" s="1"/>
  <c r="AZ618" i="1"/>
  <c r="BA618" i="1" s="1"/>
  <c r="BB618" i="1" s="1"/>
  <c r="BS618" i="1" s="1"/>
  <c r="AZ208" i="1"/>
  <c r="BA208" i="1" s="1"/>
  <c r="BB208" i="1" s="1"/>
  <c r="BS208" i="1" s="1"/>
  <c r="AZ2158" i="1"/>
  <c r="BA2158" i="1" s="1"/>
  <c r="AZ233" i="1"/>
  <c r="BA233" i="1" s="1"/>
  <c r="BB233" i="1" s="1"/>
  <c r="BS233" i="1" s="1"/>
  <c r="AZ2441" i="1"/>
  <c r="BA2441" i="1" s="1"/>
  <c r="BB2441" i="1" s="1"/>
  <c r="BS2441" i="1" s="1"/>
  <c r="AZ1317" i="1"/>
  <c r="BA1317" i="1" s="1"/>
  <c r="BB1317" i="1" s="1"/>
  <c r="BB177" i="1"/>
  <c r="BS177" i="1" s="1"/>
  <c r="BB2546" i="1"/>
  <c r="BS2546" i="1" s="1"/>
  <c r="AZ2060" i="1"/>
  <c r="BA2060" i="1" s="1"/>
  <c r="BB2060" i="1" s="1"/>
  <c r="BS2060" i="1" s="1"/>
  <c r="AZ2439" i="1"/>
  <c r="BA2439" i="1" s="1"/>
  <c r="BB2439" i="1" s="1"/>
  <c r="BS2439" i="1" s="1"/>
  <c r="AZ1780" i="1"/>
  <c r="BA1780" i="1" s="1"/>
  <c r="BB1780" i="1" s="1"/>
  <c r="AZ1046" i="1"/>
  <c r="BA1046" i="1" s="1"/>
  <c r="BB1046" i="1" s="1"/>
  <c r="BS1046" i="1" s="1"/>
  <c r="AZ1760" i="1"/>
  <c r="BA1760" i="1" s="1"/>
  <c r="BB1760" i="1" s="1"/>
  <c r="BS1760" i="1" s="1"/>
  <c r="BB1873" i="1"/>
  <c r="AZ1764" i="1"/>
  <c r="BA1764" i="1" s="1"/>
  <c r="BB1764" i="1" s="1"/>
  <c r="BS1764" i="1" s="1"/>
  <c r="AZ1858" i="1"/>
  <c r="BA1858" i="1" s="1"/>
  <c r="BB1858" i="1" s="1"/>
  <c r="AZ687" i="1"/>
  <c r="BA687" i="1" s="1"/>
  <c r="BB687" i="1" s="1"/>
  <c r="BS687" i="1" s="1"/>
  <c r="AZ2132" i="1"/>
  <c r="BA2132" i="1" s="1"/>
  <c r="BB2132" i="1" s="1"/>
  <c r="AZ204" i="1"/>
  <c r="BA204" i="1" s="1"/>
  <c r="BB204" i="1" s="1"/>
  <c r="BS204" i="1" s="1"/>
  <c r="AZ1819" i="1"/>
  <c r="BA1819" i="1" s="1"/>
  <c r="BB1819" i="1" s="1"/>
  <c r="BS1819" i="1" s="1"/>
  <c r="BB178" i="1"/>
  <c r="AZ1041" i="1"/>
  <c r="BA1041" i="1" s="1"/>
  <c r="BB1041" i="1" s="1"/>
  <c r="BS1041" i="1" s="1"/>
  <c r="AZ1568" i="1"/>
  <c r="BA1568" i="1" s="1"/>
  <c r="BB1568" i="1" s="1"/>
  <c r="BS1568" i="1" s="1"/>
  <c r="AZ796" i="1"/>
  <c r="BA796" i="1" s="1"/>
  <c r="BB796" i="1" s="1"/>
  <c r="BS796" i="1" s="1"/>
  <c r="AZ2392" i="1"/>
  <c r="BA2392" i="1" s="1"/>
  <c r="BB2392" i="1" s="1"/>
  <c r="BS2392" i="1" s="1"/>
  <c r="AZ1109" i="1"/>
  <c r="BA1109" i="1" s="1"/>
  <c r="BB1109" i="1" s="1"/>
  <c r="BS1109" i="1" s="1"/>
  <c r="AZ2078" i="1"/>
  <c r="BA2078" i="1" s="1"/>
  <c r="BB783" i="1"/>
  <c r="BS783" i="1" s="1"/>
  <c r="AZ663" i="1"/>
  <c r="BA663" i="1" s="1"/>
  <c r="BB663" i="1" s="1"/>
  <c r="BS663" i="1" s="1"/>
  <c r="AZ429" i="1"/>
  <c r="BA429" i="1" s="1"/>
  <c r="AZ1833" i="1"/>
  <c r="BA1833" i="1" s="1"/>
  <c r="AZ328" i="1"/>
  <c r="BA328" i="1" s="1"/>
  <c r="BB328" i="1" s="1"/>
  <c r="BS328" i="1" s="1"/>
  <c r="AZ991" i="1"/>
  <c r="BA991" i="1" s="1"/>
  <c r="BB991" i="1" s="1"/>
  <c r="BS992" i="1" s="1"/>
  <c r="AZ1679" i="1"/>
  <c r="BA1679" i="1" s="1"/>
  <c r="BB1679" i="1" s="1"/>
  <c r="BS1679" i="1" s="1"/>
  <c r="AZ1527" i="1"/>
  <c r="BA1527" i="1" s="1"/>
  <c r="BB1527" i="1" s="1"/>
  <c r="BS1527" i="1" s="1"/>
  <c r="AZ2088" i="1"/>
  <c r="BA2088" i="1" s="1"/>
  <c r="AZ2491" i="1"/>
  <c r="BA2491" i="1" s="1"/>
  <c r="BB2208" i="1"/>
  <c r="BS2208" i="1" s="1"/>
  <c r="AZ1865" i="1"/>
  <c r="BA1865" i="1" s="1"/>
  <c r="BB1865" i="1" s="1"/>
  <c r="BS1865" i="1" s="1"/>
  <c r="AZ388" i="1"/>
  <c r="BA388" i="1" s="1"/>
  <c r="BB388" i="1" s="1"/>
  <c r="BS388" i="1" s="1"/>
  <c r="AZ1690" i="1"/>
  <c r="BA1690" i="1" s="1"/>
  <c r="AZ405" i="1"/>
  <c r="BA405" i="1" s="1"/>
  <c r="BB405" i="1" s="1"/>
  <c r="AZ1519" i="1"/>
  <c r="BA1519" i="1" s="1"/>
  <c r="BB1519" i="1" s="1"/>
  <c r="BS1519" i="1" s="1"/>
  <c r="AZ1018" i="1"/>
  <c r="BA1018" i="1" s="1"/>
  <c r="BB1018" i="1" s="1"/>
  <c r="BS1018" i="1" s="1"/>
  <c r="AZ1697" i="1"/>
  <c r="BA1697" i="1" s="1"/>
  <c r="BB1256" i="1"/>
  <c r="BS1256" i="1" s="1"/>
  <c r="AZ876" i="1"/>
  <c r="BA876" i="1" s="1"/>
  <c r="AZ639" i="1"/>
  <c r="BA639" i="1" s="1"/>
  <c r="BB639" i="1" s="1"/>
  <c r="AZ1674" i="1"/>
  <c r="BA1674" i="1" s="1"/>
  <c r="BB1674" i="1" s="1"/>
  <c r="AZ1488" i="1"/>
  <c r="BA1488" i="1" s="1"/>
  <c r="BB1488" i="1" s="1"/>
  <c r="AZ385" i="1"/>
  <c r="BA385" i="1" s="1"/>
  <c r="BB385" i="1" s="1"/>
  <c r="BS385" i="1" s="1"/>
  <c r="AZ1835" i="1"/>
  <c r="BA1835" i="1" s="1"/>
  <c r="AZ1492" i="1"/>
  <c r="BA1492" i="1" s="1"/>
  <c r="BB471" i="1"/>
  <c r="BS471" i="1" s="1"/>
  <c r="AZ1499" i="1"/>
  <c r="BA1499" i="1" s="1"/>
  <c r="AZ1832" i="1"/>
  <c r="BA1832" i="1" s="1"/>
  <c r="BB1687" i="1"/>
  <c r="BS1687" i="1" s="1"/>
  <c r="AZ1510" i="1"/>
  <c r="BA1510" i="1" s="1"/>
  <c r="BB1510" i="1" s="1"/>
  <c r="BS1510" i="1" s="1"/>
  <c r="AZ514" i="1"/>
  <c r="BA514" i="1" s="1"/>
  <c r="BB514" i="1" s="1"/>
  <c r="BS515" i="1" s="1"/>
  <c r="AZ393" i="1"/>
  <c r="BA393" i="1" s="1"/>
  <c r="BB393" i="1" s="1"/>
  <c r="AZ1857" i="1"/>
  <c r="BA1857" i="1" s="1"/>
  <c r="BB1857" i="1" s="1"/>
  <c r="BS1857" i="1" s="1"/>
  <c r="AZ513" i="1"/>
  <c r="BA513" i="1" s="1"/>
  <c r="BB513" i="1" s="1"/>
  <c r="BS513" i="1" s="1"/>
  <c r="AZ1862" i="1"/>
  <c r="BA1862" i="1" s="1"/>
  <c r="BB1862" i="1" s="1"/>
  <c r="BS1862" i="1" s="1"/>
  <c r="AZ1826" i="1"/>
  <c r="BA1826" i="1" s="1"/>
  <c r="BB1826" i="1" s="1"/>
  <c r="BS1826" i="1" s="1"/>
  <c r="AZ784" i="1"/>
  <c r="BA784" i="1" s="1"/>
  <c r="AZ771" i="1"/>
  <c r="BA771" i="1" s="1"/>
  <c r="BB771" i="1" s="1"/>
  <c r="BS771" i="1" s="1"/>
  <c r="AZ880" i="1"/>
  <c r="BA880" i="1" s="1"/>
  <c r="AZ1410" i="1"/>
  <c r="BA1410" i="1" s="1"/>
  <c r="BB1410" i="1" s="1"/>
  <c r="BS1410" i="1" s="1"/>
  <c r="AZ1476" i="1"/>
  <c r="BA1476" i="1" s="1"/>
  <c r="BB1476" i="1" s="1"/>
  <c r="BS1476" i="1" s="1"/>
  <c r="BB1457" i="1"/>
  <c r="AZ888" i="1"/>
  <c r="BA888" i="1" s="1"/>
  <c r="BB888" i="1" s="1"/>
  <c r="AZ1511" i="1"/>
  <c r="BA1511" i="1" s="1"/>
  <c r="BB1511" i="1" s="1"/>
  <c r="AZ392" i="1"/>
  <c r="BA392" i="1" s="1"/>
  <c r="BB392" i="1" s="1"/>
  <c r="BS392" i="1" s="1"/>
  <c r="BB1987" i="1"/>
  <c r="BS1987" i="1" s="1"/>
  <c r="BB1338" i="1"/>
  <c r="BB627" i="1"/>
  <c r="BS627" i="1" s="1"/>
  <c r="BB1928" i="1"/>
  <c r="BS1928" i="1" s="1"/>
  <c r="BB1159" i="1"/>
  <c r="BS1159" i="1" s="1"/>
  <c r="BB2264" i="1"/>
  <c r="BS2264" i="1" s="1"/>
  <c r="BB84" i="1"/>
  <c r="BS84" i="1" s="1"/>
  <c r="BB399" i="1"/>
  <c r="BS399" i="1" s="1"/>
  <c r="BB1724" i="1"/>
  <c r="BS1724" i="1" s="1"/>
  <c r="BB2128" i="1"/>
  <c r="BB1575" i="1"/>
  <c r="BS1575" i="1" s="1"/>
  <c r="BB2624" i="1"/>
  <c r="BS2624" i="1" s="1"/>
  <c r="BB2547" i="1"/>
  <c r="AZ1662" i="1"/>
  <c r="BA1662" i="1" s="1"/>
  <c r="BS978" i="1" l="1"/>
  <c r="BS566" i="1"/>
  <c r="BS1442" i="1"/>
  <c r="BS779" i="1"/>
  <c r="BS541" i="1"/>
  <c r="BS485" i="1"/>
  <c r="BS96" i="1"/>
  <c r="BS1808" i="1"/>
  <c r="BS2581" i="1"/>
  <c r="BS745" i="1"/>
  <c r="BS2123" i="1"/>
  <c r="BS361" i="1"/>
  <c r="BS758" i="1"/>
  <c r="BS1788" i="1"/>
  <c r="BS2302" i="1"/>
  <c r="BS777" i="1"/>
  <c r="BS1101" i="1"/>
  <c r="BS1844" i="1"/>
  <c r="BS244" i="1"/>
  <c r="BB819" i="1"/>
  <c r="BS1354" i="1"/>
  <c r="BS1358" i="1"/>
  <c r="BS1447" i="1"/>
  <c r="BB1370" i="1"/>
  <c r="BS1370" i="1" s="1"/>
  <c r="BS639" i="1"/>
  <c r="BB857" i="1"/>
  <c r="BS857" i="1" s="1"/>
  <c r="BS810" i="1"/>
  <c r="BS2354" i="1"/>
  <c r="BS1418" i="1"/>
  <c r="BS1348" i="1"/>
  <c r="BS1455" i="1"/>
  <c r="BS230" i="1"/>
  <c r="BS1102" i="1"/>
  <c r="BS1792" i="1"/>
  <c r="BS134" i="1"/>
  <c r="BS1800" i="1"/>
  <c r="BS504" i="1"/>
  <c r="BS855" i="1"/>
  <c r="BS1552" i="1"/>
  <c r="BS2122" i="1"/>
  <c r="BS285" i="1"/>
  <c r="BS1660" i="1"/>
  <c r="BB1661" i="1"/>
  <c r="BS1661" i="1" s="1"/>
  <c r="BS2545" i="1"/>
  <c r="BS394" i="1"/>
  <c r="BS2547" i="1"/>
  <c r="BS660" i="1"/>
  <c r="BS1868" i="1"/>
  <c r="BS1590" i="1"/>
  <c r="BS2128" i="1"/>
  <c r="BS2334" i="1"/>
  <c r="BS2353" i="1"/>
  <c r="BS2168" i="1"/>
  <c r="BS1084" i="1"/>
  <c r="BB456" i="1"/>
  <c r="BS456" i="1" s="1"/>
  <c r="BS1215" i="1"/>
  <c r="BS250" i="1"/>
  <c r="BS665" i="1"/>
  <c r="BS2241" i="1"/>
  <c r="BS133" i="1"/>
  <c r="BS449" i="1"/>
  <c r="BS146" i="1"/>
  <c r="BS1337" i="1"/>
  <c r="BS312" i="1"/>
  <c r="BS1420" i="1"/>
  <c r="BS1823" i="1"/>
  <c r="BS377" i="1"/>
  <c r="BS1292" i="1"/>
  <c r="BS759" i="1"/>
  <c r="BS1809" i="1"/>
  <c r="BS2255" i="1"/>
  <c r="BS251" i="1"/>
  <c r="BS1321" i="1"/>
  <c r="BS469" i="1"/>
  <c r="BS2566" i="1"/>
  <c r="BS72" i="1"/>
  <c r="BS1176" i="1"/>
  <c r="BS1573" i="1"/>
  <c r="BS1232" i="1"/>
  <c r="BS1331" i="1"/>
  <c r="BS486" i="1"/>
  <c r="BS1974" i="1"/>
  <c r="BS1522" i="1"/>
  <c r="BS1317" i="1"/>
  <c r="BS1338" i="1"/>
  <c r="BS1780" i="1"/>
  <c r="BS2046" i="1"/>
  <c r="BS1858" i="1"/>
  <c r="BS234" i="1"/>
  <c r="BS201" i="1"/>
  <c r="BS640" i="1"/>
  <c r="BS178" i="1"/>
  <c r="BS1368" i="1"/>
  <c r="BS380" i="1"/>
  <c r="BS1859" i="1"/>
  <c r="BS558" i="1"/>
  <c r="BS544" i="1"/>
  <c r="BS1820" i="1"/>
  <c r="BS893" i="1"/>
  <c r="BS721" i="1"/>
  <c r="BS2351" i="1"/>
  <c r="BS2340" i="1"/>
  <c r="BS1122" i="1"/>
  <c r="BS287" i="1"/>
  <c r="BS2205" i="1"/>
  <c r="BS1677" i="1"/>
  <c r="BS2236" i="1"/>
  <c r="BS1986" i="1"/>
  <c r="BS713" i="1"/>
  <c r="BS1542" i="1"/>
  <c r="BB406" i="1"/>
  <c r="BS406" i="1" s="1"/>
  <c r="BS1293" i="1"/>
  <c r="BS179" i="1"/>
  <c r="BS1090" i="1"/>
  <c r="BS1184" i="1"/>
  <c r="BS1797" i="1"/>
  <c r="BS2167" i="1"/>
  <c r="BS358" i="1"/>
  <c r="BS661" i="1"/>
  <c r="BS1223" i="1"/>
  <c r="BS2278" i="1"/>
  <c r="BS128" i="1"/>
  <c r="BS2251" i="1"/>
  <c r="BS2432" i="1"/>
  <c r="BS1716" i="1"/>
  <c r="BS74" i="1"/>
  <c r="BS192" i="1"/>
  <c r="BS2263" i="1"/>
  <c r="BS1229" i="1"/>
  <c r="BS998" i="1"/>
  <c r="BS252" i="1"/>
  <c r="BS1107" i="1"/>
  <c r="BS256" i="1"/>
  <c r="BS1186" i="1"/>
  <c r="BS1851" i="1"/>
  <c r="BS1763" i="1"/>
  <c r="BS2306" i="1"/>
  <c r="BB2513" i="1"/>
  <c r="BS2512" i="1"/>
  <c r="BS1511" i="1"/>
  <c r="BB112" i="1"/>
  <c r="BS112" i="1" s="1"/>
  <c r="BS111" i="1"/>
  <c r="BB1400" i="1"/>
  <c r="BS1399" i="1"/>
  <c r="BS613" i="1"/>
  <c r="BS445" i="1"/>
  <c r="BS446" i="1"/>
  <c r="BS1191" i="1"/>
  <c r="BS1005" i="1"/>
  <c r="BS768" i="1"/>
  <c r="BS1982" i="1"/>
  <c r="BS797" i="1"/>
  <c r="BS1013" i="1"/>
  <c r="BS2324" i="1"/>
  <c r="BS1512" i="1"/>
  <c r="BS2442" i="1"/>
  <c r="BS2233" i="1"/>
  <c r="BS1001" i="1"/>
  <c r="BS973" i="1"/>
  <c r="BS1311" i="1"/>
  <c r="BS152" i="1"/>
  <c r="BS1432" i="1"/>
  <c r="BS969" i="1"/>
  <c r="BS329" i="1"/>
  <c r="BS517" i="1"/>
  <c r="BS1414" i="1"/>
  <c r="BS2561" i="1"/>
  <c r="BS2464" i="1"/>
  <c r="BS1391" i="1"/>
  <c r="BS1765" i="1"/>
  <c r="BS889" i="1"/>
  <c r="BS2595" i="1"/>
  <c r="BS355" i="1"/>
  <c r="BS2127" i="1"/>
  <c r="BS717" i="1"/>
  <c r="BS2141" i="1"/>
  <c r="BS323" i="1"/>
  <c r="BS1866" i="1"/>
  <c r="BS2571" i="1"/>
  <c r="BS77" i="1"/>
  <c r="BS1787" i="1"/>
  <c r="BS2355" i="1"/>
  <c r="BS2064" i="1"/>
  <c r="BS1675" i="1"/>
  <c r="BS1110" i="1"/>
  <c r="BS339" i="1"/>
  <c r="BS1781" i="1"/>
  <c r="BS772" i="1"/>
  <c r="BS1294" i="1"/>
  <c r="BS2525" i="1"/>
  <c r="BS685" i="1"/>
  <c r="BS108" i="1"/>
  <c r="BS490" i="1"/>
  <c r="BS1419" i="1"/>
  <c r="BS2447" i="1"/>
  <c r="BS1411" i="1"/>
  <c r="BS1863" i="1"/>
  <c r="BS2577" i="1"/>
  <c r="BS1359" i="1"/>
  <c r="BS305" i="1"/>
  <c r="BS1006" i="1"/>
  <c r="BS1042" i="1"/>
  <c r="BS144" i="1"/>
  <c r="BB1489" i="1"/>
  <c r="BS1488" i="1"/>
  <c r="BS953" i="1"/>
  <c r="BS2147" i="1"/>
  <c r="BS1324" i="1"/>
  <c r="BS1900" i="1"/>
  <c r="BS1129" i="1"/>
  <c r="BS266" i="1"/>
  <c r="BS2429" i="1"/>
  <c r="BS2218" i="1"/>
  <c r="BS1684" i="1"/>
  <c r="BS1325" i="1"/>
  <c r="BS1520" i="1"/>
  <c r="BS1761" i="1"/>
  <c r="BS149" i="1"/>
  <c r="BS1636" i="1"/>
  <c r="BS2280" i="1"/>
  <c r="BS1053" i="1"/>
  <c r="BS1771" i="1"/>
  <c r="BS2327" i="1"/>
  <c r="BS2426" i="1"/>
  <c r="BS1047" i="1"/>
  <c r="BS616" i="1"/>
  <c r="BS664" i="1"/>
  <c r="BS147" i="1"/>
  <c r="BS79" i="1"/>
  <c r="BS1030" i="1"/>
  <c r="BS1777" i="1"/>
  <c r="BS2137" i="1"/>
  <c r="BS1477" i="1"/>
  <c r="BS1827" i="1"/>
  <c r="BS2403" i="1"/>
  <c r="BS1659" i="1"/>
  <c r="BB2532" i="1"/>
  <c r="BS2532" i="1" s="1"/>
  <c r="BS2531" i="1"/>
  <c r="BB2478" i="1"/>
  <c r="BS2477" i="1"/>
  <c r="BS393" i="1"/>
  <c r="BB1874" i="1"/>
  <c r="BS1873" i="1"/>
  <c r="BB820" i="1"/>
  <c r="BS820" i="1" s="1"/>
  <c r="BS819" i="1"/>
  <c r="BS1334" i="1"/>
  <c r="BB987" i="1"/>
  <c r="BS987" i="1" s="1"/>
  <c r="BS986" i="1"/>
  <c r="BS2115" i="1"/>
  <c r="BS593" i="1"/>
  <c r="BS1417" i="1"/>
  <c r="BS550" i="1"/>
  <c r="BS1166" i="1"/>
  <c r="BS1369" i="1"/>
  <c r="BS1192" i="1"/>
  <c r="BS131" i="1"/>
  <c r="BS2563" i="1"/>
  <c r="BS976" i="1"/>
  <c r="BS753" i="1"/>
  <c r="BS996" i="1"/>
  <c r="BS794" i="1"/>
  <c r="BS375" i="1"/>
  <c r="BS746" i="1"/>
  <c r="BS495" i="1"/>
  <c r="BS2391" i="1"/>
  <c r="BS614" i="1"/>
  <c r="BS295" i="1"/>
  <c r="BS2387" i="1"/>
  <c r="BS619" i="1"/>
  <c r="BS470" i="1"/>
  <c r="BS505" i="1"/>
  <c r="BS688" i="1"/>
  <c r="BS2256" i="1"/>
  <c r="BS751" i="1"/>
  <c r="BB1199" i="1"/>
  <c r="BS1199" i="1" s="1"/>
  <c r="BS1198" i="1"/>
  <c r="BB1458" i="1"/>
  <c r="BS1458" i="1" s="1"/>
  <c r="BS1457" i="1"/>
  <c r="BB2406" i="1"/>
  <c r="BS2406" i="1" s="1"/>
  <c r="BS2405" i="1"/>
  <c r="BB522" i="1"/>
  <c r="BS521" i="1"/>
  <c r="BS139" i="1"/>
  <c r="BB159" i="1"/>
  <c r="BS159" i="1" s="1"/>
  <c r="BS158" i="1"/>
  <c r="BS1651" i="1"/>
  <c r="BS2434" i="1"/>
  <c r="BS1355" i="1"/>
  <c r="BS247" i="1"/>
  <c r="BS1059" i="1"/>
  <c r="BS1144" i="1"/>
  <c r="BS205" i="1"/>
  <c r="BS1318" i="1"/>
  <c r="BS140" i="1"/>
  <c r="BS1305" i="1"/>
  <c r="BS2470" i="1"/>
  <c r="BS736" i="1"/>
  <c r="BS1528" i="1"/>
  <c r="BS1281" i="1"/>
  <c r="BS1871" i="1"/>
  <c r="BS1569" i="1"/>
  <c r="BS2292" i="1"/>
  <c r="BS343" i="1"/>
  <c r="BS235" i="1"/>
  <c r="BS254" i="1"/>
  <c r="BS609" i="1"/>
  <c r="BS1945" i="1"/>
  <c r="BS2297" i="1"/>
  <c r="BS1450" i="1"/>
  <c r="BS1563" i="1"/>
  <c r="BS2344" i="1"/>
  <c r="BS1019" i="1"/>
  <c r="BS657" i="1"/>
  <c r="BS562" i="1"/>
  <c r="BS389" i="1"/>
  <c r="BS1364" i="1"/>
  <c r="BB2495" i="1"/>
  <c r="BS2495" i="1" s="1"/>
  <c r="BS2494" i="1"/>
  <c r="BS514" i="1"/>
  <c r="BB643" i="1"/>
  <c r="BS643" i="1" s="1"/>
  <c r="BS642" i="1"/>
  <c r="BB900" i="1"/>
  <c r="BS900" i="1" s="1"/>
  <c r="BS899" i="1"/>
  <c r="BB696" i="1"/>
  <c r="BS696" i="1" s="1"/>
  <c r="BS695" i="1"/>
  <c r="BS1789" i="1"/>
  <c r="BS1790" i="1"/>
  <c r="BS1799" i="1"/>
  <c r="BS1180" i="1"/>
  <c r="BS1002" i="1"/>
  <c r="BS1003" i="1"/>
  <c r="BS2148" i="1"/>
  <c r="BS669" i="1"/>
  <c r="BS1839" i="1"/>
  <c r="BS1322" i="1"/>
  <c r="BS1966" i="1"/>
  <c r="BS1202" i="1"/>
  <c r="BS2331" i="1"/>
  <c r="BS2133" i="1"/>
  <c r="BS1276" i="1"/>
  <c r="BS2588" i="1"/>
  <c r="BS276" i="1"/>
  <c r="BS2520" i="1"/>
  <c r="BS603" i="1"/>
  <c r="BS1680" i="1"/>
  <c r="BS2047" i="1"/>
  <c r="BS2308" i="1"/>
  <c r="BS2393" i="1"/>
  <c r="BS1613" i="1"/>
  <c r="BS337" i="1"/>
  <c r="BS1783" i="1"/>
  <c r="BS2583" i="1"/>
  <c r="BS222" i="1"/>
  <c r="BS1469" i="1"/>
  <c r="BS2061" i="1"/>
  <c r="BS2440" i="1"/>
  <c r="BS386" i="1"/>
  <c r="BS1008" i="1"/>
  <c r="BS1587" i="1"/>
  <c r="BS1801" i="1"/>
  <c r="BS1842" i="1"/>
  <c r="BB2209" i="1"/>
  <c r="BS2209" i="1" s="1"/>
  <c r="BB2078" i="1"/>
  <c r="BB1424" i="1"/>
  <c r="BB784" i="1"/>
  <c r="BB1662" i="1"/>
  <c r="BB2156" i="1"/>
  <c r="BB1832" i="1"/>
  <c r="BB2605" i="1"/>
  <c r="BS2605" i="1" s="1"/>
  <c r="BB1371" i="1"/>
  <c r="BB1073" i="1"/>
  <c r="BS1073" i="1" s="1"/>
  <c r="BB407" i="1"/>
  <c r="BB2533" i="1"/>
  <c r="BS2533" i="1" s="1"/>
  <c r="BB113" i="1"/>
  <c r="BS113" i="1" s="1"/>
  <c r="BB1200" i="1"/>
  <c r="BS1200" i="1" s="1"/>
  <c r="BB858" i="1"/>
  <c r="BS858" i="1" s="1"/>
  <c r="BB1688" i="1"/>
  <c r="BB209" i="1"/>
  <c r="BB1257" i="1"/>
  <c r="BB472" i="1"/>
  <c r="BS472" i="1" s="1"/>
  <c r="BB2625" i="1"/>
  <c r="BB64" i="1"/>
  <c r="BS64" i="1" s="1"/>
  <c r="BB2175" i="1"/>
  <c r="BS2175" i="1" s="1"/>
  <c r="BB1160" i="1"/>
  <c r="BS1160" i="1" s="1"/>
  <c r="BB628" i="1"/>
  <c r="BS628" i="1" s="1"/>
  <c r="BB1491" i="1"/>
  <c r="BB400" i="1"/>
  <c r="BS400" i="1" s="1"/>
  <c r="BB297" i="1"/>
  <c r="BS297" i="1" s="1"/>
  <c r="BB1459" i="1"/>
  <c r="BS1459" i="1" s="1"/>
  <c r="BB1929" i="1"/>
  <c r="BS1929" i="1" s="1"/>
  <c r="BB85" i="1"/>
  <c r="BS85" i="1" s="1"/>
  <c r="BB2310" i="1"/>
  <c r="BS2310" i="1" s="1"/>
  <c r="BB2265" i="1"/>
  <c r="BS2265" i="1" s="1"/>
  <c r="BB914" i="1"/>
  <c r="BS914" i="1" s="1"/>
  <c r="BB2548" i="1"/>
  <c r="BS2548" i="1" s="1"/>
  <c r="BB1725" i="1"/>
  <c r="BS1725" i="1" s="1"/>
  <c r="BB1988" i="1"/>
  <c r="BS1988" i="1" s="1"/>
  <c r="BB1576" i="1"/>
  <c r="BS1576" i="1" s="1"/>
  <c r="BB2129" i="1"/>
  <c r="BB2496" i="1"/>
  <c r="BS2496" i="1" s="1"/>
  <c r="BB1339" i="1"/>
  <c r="BS1339" i="1" s="1"/>
  <c r="BB457" i="1" l="1"/>
  <c r="BS457" i="1" s="1"/>
  <c r="BB160" i="1"/>
  <c r="BS160" i="1" s="1"/>
  <c r="BB2210" i="1"/>
  <c r="BS2210" i="1" s="1"/>
  <c r="BB901" i="1"/>
  <c r="BS901" i="1" s="1"/>
  <c r="BS407" i="1"/>
  <c r="BB644" i="1"/>
  <c r="BS644" i="1" s="1"/>
  <c r="BB697" i="1"/>
  <c r="BB698" i="1" s="1"/>
  <c r="BS698" i="1" s="1"/>
  <c r="BB821" i="1"/>
  <c r="BS821" i="1" s="1"/>
  <c r="BB1875" i="1"/>
  <c r="BS1874" i="1"/>
  <c r="BB1401" i="1"/>
  <c r="BS1400" i="1"/>
  <c r="BB1689" i="1"/>
  <c r="BS1689" i="1" s="1"/>
  <c r="BS1688" i="1"/>
  <c r="BB1833" i="1"/>
  <c r="BS1832" i="1"/>
  <c r="BB523" i="1"/>
  <c r="BS522" i="1"/>
  <c r="BB1490" i="1"/>
  <c r="BS1490" i="1" s="1"/>
  <c r="BS1489" i="1"/>
  <c r="BB988" i="1"/>
  <c r="BS988" i="1" s="1"/>
  <c r="BB2157" i="1"/>
  <c r="BS2157" i="1" s="1"/>
  <c r="BS2156" i="1"/>
  <c r="BS1201" i="1"/>
  <c r="BB1663" i="1"/>
  <c r="BS1663" i="1" s="1"/>
  <c r="BS1662" i="1"/>
  <c r="BB2130" i="1"/>
  <c r="BS2130" i="1" s="1"/>
  <c r="BS2129" i="1"/>
  <c r="BS2625" i="1"/>
  <c r="BS2626" i="1"/>
  <c r="BB785" i="1"/>
  <c r="BS785" i="1" s="1"/>
  <c r="BS784" i="1"/>
  <c r="BB210" i="1"/>
  <c r="BS209" i="1"/>
  <c r="BS1491" i="1"/>
  <c r="BB1425" i="1"/>
  <c r="BS1425" i="1" s="1"/>
  <c r="BS1424" i="1"/>
  <c r="BB2479" i="1"/>
  <c r="BS2478" i="1"/>
  <c r="BS697" i="1"/>
  <c r="BB1372" i="1"/>
  <c r="BS1372" i="1" s="1"/>
  <c r="BS1371" i="1"/>
  <c r="BB2079" i="1"/>
  <c r="BS2079" i="1" s="1"/>
  <c r="BS2078" i="1"/>
  <c r="BB1258" i="1"/>
  <c r="BS1258" i="1" s="1"/>
  <c r="BS1257" i="1"/>
  <c r="BB2407" i="1"/>
  <c r="BS2407" i="1" s="1"/>
  <c r="BB2514" i="1"/>
  <c r="BS2513" i="1"/>
  <c r="BB2606" i="1"/>
  <c r="BB1074" i="1"/>
  <c r="BS1074" i="1" s="1"/>
  <c r="BB2131" i="1"/>
  <c r="BB526" i="1"/>
  <c r="BB2534" i="1"/>
  <c r="BS2534" i="1" s="1"/>
  <c r="BB408" i="1"/>
  <c r="BS408" i="1" s="1"/>
  <c r="BB859" i="1"/>
  <c r="BB114" i="1"/>
  <c r="BS114" i="1" s="1"/>
  <c r="BB902" i="1"/>
  <c r="BS902" i="1" s="1"/>
  <c r="BB2158" i="1"/>
  <c r="BS2158" i="1" s="1"/>
  <c r="BB473" i="1"/>
  <c r="BS473" i="1" s="1"/>
  <c r="BB1340" i="1"/>
  <c r="BS1340" i="1" s="1"/>
  <c r="BB2211" i="1"/>
  <c r="BS2211" i="1" s="1"/>
  <c r="BB1460" i="1"/>
  <c r="BS1460" i="1" s="1"/>
  <c r="BB1492" i="1"/>
  <c r="BS1492" i="1" s="1"/>
  <c r="BB2176" i="1"/>
  <c r="BS2176" i="1" s="1"/>
  <c r="BB298" i="1"/>
  <c r="BS298" i="1" s="1"/>
  <c r="BB629" i="1"/>
  <c r="BS629" i="1" s="1"/>
  <c r="BB65" i="1"/>
  <c r="BS65" i="1" s="1"/>
  <c r="BB1577" i="1"/>
  <c r="BS1577" i="1" s="1"/>
  <c r="BB1989" i="1"/>
  <c r="BS1989" i="1" s="1"/>
  <c r="BB2549" i="1"/>
  <c r="BS2549" i="1" s="1"/>
  <c r="BB2266" i="1"/>
  <c r="BS2266" i="1" s="1"/>
  <c r="BB2497" i="1"/>
  <c r="BS2497" i="1" s="1"/>
  <c r="BB1726" i="1"/>
  <c r="BS1726" i="1" s="1"/>
  <c r="BB915" i="1"/>
  <c r="BS915" i="1" s="1"/>
  <c r="BB86" i="1"/>
  <c r="BS86" i="1" s="1"/>
  <c r="BB1930" i="1"/>
  <c r="BS1930" i="1" s="1"/>
  <c r="BB401" i="1"/>
  <c r="BS401" i="1" s="1"/>
  <c r="BB2311" i="1"/>
  <c r="BS2311" i="1" s="1"/>
  <c r="BB1161" i="1"/>
  <c r="BS1161" i="1" s="1"/>
  <c r="BB458" i="1" l="1"/>
  <c r="BB822" i="1"/>
  <c r="BS822" i="1" s="1"/>
  <c r="BB1664" i="1"/>
  <c r="BS1664" i="1" s="1"/>
  <c r="BB161" i="1"/>
  <c r="BS161" i="1" s="1"/>
  <c r="BB1373" i="1"/>
  <c r="BS1373" i="1" s="1"/>
  <c r="BB1259" i="1"/>
  <c r="BS1259" i="1" s="1"/>
  <c r="BB786" i="1"/>
  <c r="BS786" i="1" s="1"/>
  <c r="BB645" i="1"/>
  <c r="BS645" i="1" s="1"/>
  <c r="BB699" i="1"/>
  <c r="BS699" i="1" s="1"/>
  <c r="BB2408" i="1"/>
  <c r="BS2408" i="1" s="1"/>
  <c r="BB2480" i="1"/>
  <c r="BS2479" i="1"/>
  <c r="BB1834" i="1"/>
  <c r="BS1833" i="1"/>
  <c r="BB2080" i="1"/>
  <c r="BS2080" i="1" s="1"/>
  <c r="BS2131" i="1"/>
  <c r="BS2132" i="1"/>
  <c r="BB1426" i="1"/>
  <c r="BS1426" i="1" s="1"/>
  <c r="BB2607" i="1"/>
  <c r="BS2607" i="1" s="1"/>
  <c r="BS2606" i="1"/>
  <c r="BB860" i="1"/>
  <c r="BS860" i="1" s="1"/>
  <c r="BS859" i="1"/>
  <c r="BB1402" i="1"/>
  <c r="BS1401" i="1"/>
  <c r="BB527" i="1"/>
  <c r="BS527" i="1" s="1"/>
  <c r="BB2515" i="1"/>
  <c r="BS2514" i="1"/>
  <c r="BB1690" i="1"/>
  <c r="BS1690" i="1" s="1"/>
  <c r="BB989" i="1"/>
  <c r="BS989" i="1" s="1"/>
  <c r="BB211" i="1"/>
  <c r="BS210" i="1"/>
  <c r="BS523" i="1"/>
  <c r="BB524" i="1"/>
  <c r="BS1875" i="1"/>
  <c r="BB1876" i="1"/>
  <c r="BB1075" i="1"/>
  <c r="BB409" i="1"/>
  <c r="BS409" i="1" s="1"/>
  <c r="BB2535" i="1"/>
  <c r="BS2535" i="1" s="1"/>
  <c r="BB528" i="1"/>
  <c r="BB903" i="1"/>
  <c r="BS903" i="1" s="1"/>
  <c r="BB115" i="1"/>
  <c r="BS115" i="1" s="1"/>
  <c r="BB823" i="1"/>
  <c r="BS823" i="1" s="1"/>
  <c r="BB2159" i="1"/>
  <c r="BS2159" i="1" s="1"/>
  <c r="BB474" i="1"/>
  <c r="BS474" i="1" s="1"/>
  <c r="BB2312" i="1"/>
  <c r="BS2312" i="1" s="1"/>
  <c r="BB299" i="1"/>
  <c r="BS299" i="1" s="1"/>
  <c r="BB2177" i="1"/>
  <c r="BS2177" i="1" s="1"/>
  <c r="BB2498" i="1"/>
  <c r="BS2498" i="1" s="1"/>
  <c r="BB1727" i="1"/>
  <c r="BS1727" i="1" s="1"/>
  <c r="BB2267" i="1"/>
  <c r="BS2267" i="1" s="1"/>
  <c r="BB2550" i="1"/>
  <c r="BS2550" i="1" s="1"/>
  <c r="BB1493" i="1"/>
  <c r="BS1493" i="1" s="1"/>
  <c r="BB2212" i="1"/>
  <c r="BS2212" i="1" s="1"/>
  <c r="BB916" i="1"/>
  <c r="BS916" i="1" s="1"/>
  <c r="BB1578" i="1"/>
  <c r="BS1578" i="1" s="1"/>
  <c r="BB1931" i="1"/>
  <c r="BS1931" i="1" s="1"/>
  <c r="BB1162" i="1"/>
  <c r="BS1162" i="1" s="1"/>
  <c r="BB87" i="1"/>
  <c r="BS87" i="1" s="1"/>
  <c r="BB990" i="1"/>
  <c r="BB1665" i="1"/>
  <c r="BS1665" i="1" s="1"/>
  <c r="BB865" i="1"/>
  <c r="BB66" i="1"/>
  <c r="BB700" i="1"/>
  <c r="BS700" i="1" s="1"/>
  <c r="BB1461" i="1"/>
  <c r="BS1461" i="1" s="1"/>
  <c r="BB402" i="1"/>
  <c r="BS402" i="1" s="1"/>
  <c r="BB787" i="1"/>
  <c r="BB1260" i="1"/>
  <c r="BS1260" i="1" s="1"/>
  <c r="BB1990" i="1"/>
  <c r="BS1990" i="1" s="1"/>
  <c r="BB630" i="1"/>
  <c r="BS630" i="1" s="1"/>
  <c r="BB1374" i="1"/>
  <c r="BS1374" i="1" s="1"/>
  <c r="BB1341" i="1"/>
  <c r="BS1341" i="1" s="1"/>
  <c r="BB646" i="1" l="1"/>
  <c r="BS646" i="1" s="1"/>
  <c r="BS458" i="1"/>
  <c r="BB459" i="1"/>
  <c r="BB861" i="1"/>
  <c r="BS861" i="1" s="1"/>
  <c r="BB2081" i="1"/>
  <c r="BS2081" i="1" s="1"/>
  <c r="BB162" i="1"/>
  <c r="BS162" i="1" s="1"/>
  <c r="BB1691" i="1"/>
  <c r="BS1691" i="1" s="1"/>
  <c r="BB2409" i="1"/>
  <c r="BS2410" i="1" s="1"/>
  <c r="BS528" i="1"/>
  <c r="BB2608" i="1"/>
  <c r="BS2608" i="1" s="1"/>
  <c r="BS990" i="1"/>
  <c r="BS991" i="1"/>
  <c r="BS211" i="1"/>
  <c r="BB212" i="1"/>
  <c r="BS1402" i="1"/>
  <c r="BB1403" i="1"/>
  <c r="BS787" i="1"/>
  <c r="BS788" i="1"/>
  <c r="BS1075" i="1"/>
  <c r="BS1076" i="1"/>
  <c r="BS1834" i="1"/>
  <c r="BB1835" i="1"/>
  <c r="BB525" i="1"/>
  <c r="BS524" i="1"/>
  <c r="BS1876" i="1"/>
  <c r="BB1877" i="1"/>
  <c r="BB67" i="1"/>
  <c r="BS66" i="1"/>
  <c r="BB1427" i="1"/>
  <c r="BS1427" i="1" s="1"/>
  <c r="BS2515" i="1"/>
  <c r="BB2516" i="1"/>
  <c r="BS2480" i="1"/>
  <c r="BB2481" i="1"/>
  <c r="BB529" i="1"/>
  <c r="BS529" i="1" s="1"/>
  <c r="BB2536" i="1"/>
  <c r="BB410" i="1"/>
  <c r="BS410" i="1" s="1"/>
  <c r="BB163" i="1"/>
  <c r="BS163" i="1" s="1"/>
  <c r="BB116" i="1"/>
  <c r="BS116" i="1" s="1"/>
  <c r="BB824" i="1"/>
  <c r="BS824" i="1" s="1"/>
  <c r="BB647" i="1"/>
  <c r="BB904" i="1"/>
  <c r="BS904" i="1" s="1"/>
  <c r="BB2160" i="1"/>
  <c r="BS2160" i="1" s="1"/>
  <c r="BB475" i="1"/>
  <c r="BS475" i="1" s="1"/>
  <c r="BB1462" i="1"/>
  <c r="BS1462" i="1" s="1"/>
  <c r="BB1375" i="1"/>
  <c r="BS1375" i="1" s="1"/>
  <c r="BB2551" i="1"/>
  <c r="BS2551" i="1" s="1"/>
  <c r="BB2178" i="1"/>
  <c r="BS2178" i="1" s="1"/>
  <c r="BB631" i="1"/>
  <c r="BS631" i="1" s="1"/>
  <c r="BB866" i="1"/>
  <c r="BS866" i="1" s="1"/>
  <c r="BB88" i="1"/>
  <c r="BS88" i="1" s="1"/>
  <c r="BB2268" i="1"/>
  <c r="BB2499" i="1"/>
  <c r="BS2499" i="1" s="1"/>
  <c r="BB300" i="1"/>
  <c r="BS300" i="1" s="1"/>
  <c r="BB1991" i="1"/>
  <c r="BS1991" i="1" s="1"/>
  <c r="BB403" i="1"/>
  <c r="BS403" i="1" s="1"/>
  <c r="BB1666" i="1"/>
  <c r="BS1666" i="1" s="1"/>
  <c r="BB1692" i="1"/>
  <c r="BS1692" i="1" s="1"/>
  <c r="BB917" i="1"/>
  <c r="BS917" i="1" s="1"/>
  <c r="BB2213" i="1"/>
  <c r="BB1932" i="1"/>
  <c r="BB1342" i="1"/>
  <c r="BS1342" i="1" s="1"/>
  <c r="BB1261" i="1"/>
  <c r="BS1261" i="1" s="1"/>
  <c r="BB701" i="1"/>
  <c r="BS701" i="1" s="1"/>
  <c r="BB1163" i="1"/>
  <c r="BS1163" i="1" s="1"/>
  <c r="BB1579" i="1"/>
  <c r="BS1579" i="1" s="1"/>
  <c r="BB1494" i="1"/>
  <c r="BS1494" i="1" s="1"/>
  <c r="BB1728" i="1"/>
  <c r="BB2313" i="1"/>
  <c r="BS2313" i="1" s="1"/>
  <c r="BB862" i="1" l="1"/>
  <c r="BS862" i="1" s="1"/>
  <c r="BS459" i="1"/>
  <c r="BB460" i="1"/>
  <c r="BS2409" i="1"/>
  <c r="BB2609" i="1"/>
  <c r="BS2609" i="1" s="1"/>
  <c r="BB2082" i="1"/>
  <c r="BS2082" i="1" s="1"/>
  <c r="BB1428" i="1"/>
  <c r="BS1428" i="1" s="1"/>
  <c r="BB1429" i="1"/>
  <c r="BS1835" i="1"/>
  <c r="BB1836" i="1"/>
  <c r="BS1403" i="1"/>
  <c r="BB1404" i="1"/>
  <c r="BS1728" i="1"/>
  <c r="BS1729" i="1"/>
  <c r="BS2536" i="1"/>
  <c r="BS2537" i="1"/>
  <c r="BS67" i="1"/>
  <c r="BS68" i="1"/>
  <c r="BS212" i="1"/>
  <c r="BB213" i="1"/>
  <c r="BS525" i="1"/>
  <c r="BS526" i="1"/>
  <c r="BB648" i="1"/>
  <c r="BS647" i="1"/>
  <c r="BS1877" i="1"/>
  <c r="BB1878" i="1"/>
  <c r="BS2516" i="1"/>
  <c r="BB2517" i="1"/>
  <c r="BB1933" i="1"/>
  <c r="BS1933" i="1" s="1"/>
  <c r="BS1932" i="1"/>
  <c r="BS2481" i="1"/>
  <c r="BB2482" i="1"/>
  <c r="BB2214" i="1"/>
  <c r="BS2213" i="1"/>
  <c r="BB2269" i="1"/>
  <c r="BS2268" i="1"/>
  <c r="BB411" i="1"/>
  <c r="BS411" i="1" s="1"/>
  <c r="BB1934" i="1"/>
  <c r="BB530" i="1"/>
  <c r="BS530" i="1" s="1"/>
  <c r="BB164" i="1"/>
  <c r="BS164" i="1" s="1"/>
  <c r="BB863" i="1"/>
  <c r="BB825" i="1"/>
  <c r="BS825" i="1" s="1"/>
  <c r="BB905" i="1"/>
  <c r="BS905" i="1" s="1"/>
  <c r="BB117" i="1"/>
  <c r="BS117" i="1" s="1"/>
  <c r="BB2610" i="1"/>
  <c r="BS2610" i="1" s="1"/>
  <c r="BB2161" i="1"/>
  <c r="BB476" i="1"/>
  <c r="BS476" i="1" s="1"/>
  <c r="BB1693" i="1"/>
  <c r="BS1693" i="1" s="1"/>
  <c r="BB1992" i="1"/>
  <c r="BS1992" i="1" s="1"/>
  <c r="BB2179" i="1"/>
  <c r="BS2179" i="1" s="1"/>
  <c r="BB1495" i="1"/>
  <c r="BS1495" i="1" s="1"/>
  <c r="BB1343" i="1"/>
  <c r="BS1343" i="1" s="1"/>
  <c r="BB1667" i="1"/>
  <c r="BS1667" i="1" s="1"/>
  <c r="BB2552" i="1"/>
  <c r="BS2552" i="1" s="1"/>
  <c r="BB702" i="1"/>
  <c r="BS702" i="1" s="1"/>
  <c r="BB1580" i="1"/>
  <c r="BS1580" i="1" s="1"/>
  <c r="BB89" i="1"/>
  <c r="BB632" i="1"/>
  <c r="BB1376" i="1"/>
  <c r="BS1376" i="1" s="1"/>
  <c r="BB1463" i="1"/>
  <c r="BS1463" i="1" s="1"/>
  <c r="BB301" i="1"/>
  <c r="BB2314" i="1"/>
  <c r="BS2314" i="1" s="1"/>
  <c r="BB1164" i="1"/>
  <c r="BB1262" i="1"/>
  <c r="BB918" i="1"/>
  <c r="BS918" i="1" s="1"/>
  <c r="BB404" i="1"/>
  <c r="BB2500" i="1"/>
  <c r="BB867" i="1"/>
  <c r="BS867" i="1" s="1"/>
  <c r="BS460" i="1" l="1"/>
  <c r="BB461" i="1"/>
  <c r="BB2083" i="1"/>
  <c r="BS2083" i="1" s="1"/>
  <c r="BS213" i="1"/>
  <c r="BB214" i="1"/>
  <c r="BS1404" i="1"/>
  <c r="BB1405" i="1"/>
  <c r="BB2162" i="1"/>
  <c r="BS2161" i="1"/>
  <c r="BS89" i="1"/>
  <c r="BS90" i="1"/>
  <c r="BS1164" i="1"/>
  <c r="BS1165" i="1"/>
  <c r="BS1878" i="1"/>
  <c r="BB1879" i="1"/>
  <c r="BB1837" i="1"/>
  <c r="BS1836" i="1"/>
  <c r="BS404" i="1"/>
  <c r="BS405" i="1"/>
  <c r="BS1934" i="1"/>
  <c r="BS1935" i="1"/>
  <c r="BB864" i="1"/>
  <c r="BS863" i="1"/>
  <c r="BS2214" i="1"/>
  <c r="BS2215" i="1"/>
  <c r="BB633" i="1"/>
  <c r="BS632" i="1"/>
  <c r="BS2517" i="1"/>
  <c r="BS2518" i="1"/>
  <c r="BB1263" i="1"/>
  <c r="BS1262" i="1"/>
  <c r="BB2270" i="1"/>
  <c r="BS2269" i="1"/>
  <c r="BB302" i="1"/>
  <c r="BS302" i="1" s="1"/>
  <c r="BS301" i="1"/>
  <c r="BS2482" i="1"/>
  <c r="BB2483" i="1"/>
  <c r="BS2500" i="1"/>
  <c r="BS2501" i="1"/>
  <c r="BB649" i="1"/>
  <c r="BS648" i="1"/>
  <c r="BS1429" i="1"/>
  <c r="BS1430" i="1"/>
  <c r="BB531" i="1"/>
  <c r="BB412" i="1"/>
  <c r="BS412" i="1" s="1"/>
  <c r="BB165" i="1"/>
  <c r="BS165" i="1" s="1"/>
  <c r="BB118" i="1"/>
  <c r="BS118" i="1" s="1"/>
  <c r="BB826" i="1"/>
  <c r="BS826" i="1" s="1"/>
  <c r="BB906" i="1"/>
  <c r="BS906" i="1" s="1"/>
  <c r="BB2611" i="1"/>
  <c r="BS2611" i="1" s="1"/>
  <c r="BB477" i="1"/>
  <c r="BS477" i="1" s="1"/>
  <c r="BB1377" i="1"/>
  <c r="BS1377" i="1" s="1"/>
  <c r="BB1993" i="1"/>
  <c r="BS1993" i="1" s="1"/>
  <c r="BB2315" i="1"/>
  <c r="BS2315" i="1" s="1"/>
  <c r="BB1581" i="1"/>
  <c r="BB2180" i="1"/>
  <c r="BS2180" i="1" s="1"/>
  <c r="BB1694" i="1"/>
  <c r="BS1694" i="1" s="1"/>
  <c r="BB703" i="1"/>
  <c r="BS703" i="1" s="1"/>
  <c r="BB1344" i="1"/>
  <c r="BS1344" i="1" s="1"/>
  <c r="BB908" i="1"/>
  <c r="BB919" i="1"/>
  <c r="BS919" i="1" s="1"/>
  <c r="BB868" i="1"/>
  <c r="BS868" i="1" s="1"/>
  <c r="BB1464" i="1"/>
  <c r="BS1464" i="1" s="1"/>
  <c r="BB2553" i="1"/>
  <c r="BS2553" i="1" s="1"/>
  <c r="BB1668" i="1"/>
  <c r="BS1668" i="1" s="1"/>
  <c r="BB1496" i="1"/>
  <c r="BS1496" i="1" s="1"/>
  <c r="BS461" i="1" l="1"/>
  <c r="BB462" i="1"/>
  <c r="BB2084" i="1"/>
  <c r="BS2084" i="1" s="1"/>
  <c r="BB634" i="1"/>
  <c r="BS633" i="1"/>
  <c r="BS1581" i="1"/>
  <c r="BS1582" i="1"/>
  <c r="BS531" i="1"/>
  <c r="BS532" i="1"/>
  <c r="BB650" i="1"/>
  <c r="BS649" i="1"/>
  <c r="BS1837" i="1"/>
  <c r="BS1838" i="1"/>
  <c r="BS1879" i="1"/>
  <c r="BB1880" i="1"/>
  <c r="BB303" i="1"/>
  <c r="BS1263" i="1"/>
  <c r="BS1264" i="1"/>
  <c r="BS864" i="1"/>
  <c r="BS865" i="1"/>
  <c r="BS2270" i="1"/>
  <c r="BS2271" i="1"/>
  <c r="BS2162" i="1"/>
  <c r="BS2163" i="1"/>
  <c r="BS1405" i="1"/>
  <c r="BB1406" i="1"/>
  <c r="BS2483" i="1"/>
  <c r="BB2484" i="1"/>
  <c r="BS214" i="1"/>
  <c r="BS215" i="1"/>
  <c r="BB465" i="1"/>
  <c r="BB413" i="1"/>
  <c r="BS413" i="1" s="1"/>
  <c r="BB166" i="1"/>
  <c r="BS166" i="1" s="1"/>
  <c r="BB827" i="1"/>
  <c r="BS827" i="1" s="1"/>
  <c r="BB907" i="1"/>
  <c r="BS907" i="1" s="1"/>
  <c r="BB119" i="1"/>
  <c r="BS119" i="1" s="1"/>
  <c r="BB2612" i="1"/>
  <c r="BS2612" i="1" s="1"/>
  <c r="BB478" i="1"/>
  <c r="BB121" i="1"/>
  <c r="BB2316" i="1"/>
  <c r="BS2316" i="1" s="1"/>
  <c r="BB1465" i="1"/>
  <c r="BS1465" i="1" s="1"/>
  <c r="BB1695" i="1"/>
  <c r="BS1695" i="1" s="1"/>
  <c r="BB1378" i="1"/>
  <c r="BS1378" i="1" s="1"/>
  <c r="BB1497" i="1"/>
  <c r="BS1497" i="1" s="1"/>
  <c r="BB1669" i="1"/>
  <c r="BS1669" i="1" s="1"/>
  <c r="BB2554" i="1"/>
  <c r="BB704" i="1"/>
  <c r="BS704" i="1" s="1"/>
  <c r="BB920" i="1"/>
  <c r="BS920" i="1" s="1"/>
  <c r="BB909" i="1"/>
  <c r="BS909" i="1" s="1"/>
  <c r="BB869" i="1"/>
  <c r="BS869" i="1" s="1"/>
  <c r="BB1345" i="1"/>
  <c r="BB2181" i="1"/>
  <c r="BS2181" i="1" s="1"/>
  <c r="BB1994" i="1"/>
  <c r="BS1994" i="1" s="1"/>
  <c r="BB2085" i="1"/>
  <c r="BS2085" i="1" s="1"/>
  <c r="BS462" i="1" l="1"/>
  <c r="BB463" i="1"/>
  <c r="BS650" i="1"/>
  <c r="BS651" i="1"/>
  <c r="BS466" i="1"/>
  <c r="BS908" i="1"/>
  <c r="BS122" i="1"/>
  <c r="BS478" i="1"/>
  <c r="BS479" i="1"/>
  <c r="BS303" i="1"/>
  <c r="BS304" i="1"/>
  <c r="BB1407" i="1"/>
  <c r="BS1406" i="1"/>
  <c r="BS2484" i="1"/>
  <c r="BB2485" i="1"/>
  <c r="BB2555" i="1"/>
  <c r="BS2554" i="1"/>
  <c r="BS1345" i="1"/>
  <c r="BS1346" i="1"/>
  <c r="BS1880" i="1"/>
  <c r="BB1881" i="1"/>
  <c r="BS634" i="1"/>
  <c r="BB635" i="1"/>
  <c r="BB120" i="1"/>
  <c r="BS120" i="1" s="1"/>
  <c r="BB414" i="1"/>
  <c r="BB167" i="1"/>
  <c r="BS167" i="1" s="1"/>
  <c r="BB828" i="1"/>
  <c r="BS828" i="1" s="1"/>
  <c r="BB2613" i="1"/>
  <c r="BS2613" i="1" s="1"/>
  <c r="BB921" i="1"/>
  <c r="BS921" i="1" s="1"/>
  <c r="BB1498" i="1"/>
  <c r="BS1498" i="1" s="1"/>
  <c r="BB2317" i="1"/>
  <c r="BS2317" i="1" s="1"/>
  <c r="BB1670" i="1"/>
  <c r="BS1670" i="1" s="1"/>
  <c r="BB1995" i="1"/>
  <c r="BS1995" i="1" s="1"/>
  <c r="BB705" i="1"/>
  <c r="BS705" i="1" s="1"/>
  <c r="BB1379" i="1"/>
  <c r="BS1379" i="1" s="1"/>
  <c r="BB1466" i="1"/>
  <c r="BS1466" i="1" s="1"/>
  <c r="BB2086" i="1"/>
  <c r="BS2086" i="1" s="1"/>
  <c r="BB870" i="1"/>
  <c r="BS870" i="1" s="1"/>
  <c r="BB910" i="1"/>
  <c r="BB2182" i="1"/>
  <c r="BS2182" i="1" s="1"/>
  <c r="BB1696" i="1"/>
  <c r="BS1696" i="1" s="1"/>
  <c r="BB464" i="1" l="1"/>
  <c r="BS463" i="1"/>
  <c r="BS635" i="1"/>
  <c r="BS636" i="1"/>
  <c r="BS2485" i="1"/>
  <c r="BB2486" i="1"/>
  <c r="BB2556" i="1"/>
  <c r="BS2555" i="1"/>
  <c r="BS121" i="1"/>
  <c r="BS1407" i="1"/>
  <c r="BS1408" i="1"/>
  <c r="BS910" i="1"/>
  <c r="BS911" i="1"/>
  <c r="BS1881" i="1"/>
  <c r="BB1882" i="1"/>
  <c r="BB415" i="1"/>
  <c r="BS414" i="1"/>
  <c r="BB168" i="1"/>
  <c r="BS168" i="1" s="1"/>
  <c r="BB829" i="1"/>
  <c r="BS829" i="1" s="1"/>
  <c r="BB2614" i="1"/>
  <c r="BS2614" i="1" s="1"/>
  <c r="BB2087" i="1"/>
  <c r="BS2087" i="1" s="1"/>
  <c r="BB2183" i="1"/>
  <c r="BS2183" i="1" s="1"/>
  <c r="BB706" i="1"/>
  <c r="BS706" i="1" s="1"/>
  <c r="BB2318" i="1"/>
  <c r="BB1697" i="1"/>
  <c r="BS1697" i="1" s="1"/>
  <c r="BB1996" i="1"/>
  <c r="BS1996" i="1" s="1"/>
  <c r="BB1499" i="1"/>
  <c r="BS1499" i="1" s="1"/>
  <c r="BB871" i="1"/>
  <c r="BS871" i="1" s="1"/>
  <c r="BB1467" i="1"/>
  <c r="BB1671" i="1"/>
  <c r="BS1671" i="1" s="1"/>
  <c r="BB922" i="1"/>
  <c r="BS922" i="1" s="1"/>
  <c r="BB1380" i="1"/>
  <c r="BS1380" i="1" s="1"/>
  <c r="BS464" i="1" l="1"/>
  <c r="BS465" i="1"/>
  <c r="BS2318" i="1"/>
  <c r="BS2319" i="1"/>
  <c r="BS2486" i="1"/>
  <c r="BB2487" i="1"/>
  <c r="BS1467" i="1"/>
  <c r="BS1468" i="1"/>
  <c r="BS1882" i="1"/>
  <c r="BB1883" i="1"/>
  <c r="BB416" i="1"/>
  <c r="BS415" i="1"/>
  <c r="BS2556" i="1"/>
  <c r="BB2557" i="1"/>
  <c r="BB169" i="1"/>
  <c r="BS169" i="1" s="1"/>
  <c r="BB830" i="1"/>
  <c r="BS830" i="1" s="1"/>
  <c r="BB2615" i="1"/>
  <c r="BS2615" i="1" s="1"/>
  <c r="BB1381" i="1"/>
  <c r="BS1381" i="1" s="1"/>
  <c r="BB707" i="1"/>
  <c r="BS707" i="1" s="1"/>
  <c r="BB872" i="1"/>
  <c r="BS872" i="1" s="1"/>
  <c r="BB1997" i="1"/>
  <c r="BS1997" i="1" s="1"/>
  <c r="BB1672" i="1"/>
  <c r="BS1672" i="1" s="1"/>
  <c r="BB923" i="1"/>
  <c r="BS923" i="1" s="1"/>
  <c r="BB1500" i="1"/>
  <c r="BS1500" i="1" s="1"/>
  <c r="BB2184" i="1"/>
  <c r="BS2184" i="1" s="1"/>
  <c r="BB1698" i="1"/>
  <c r="BS1698" i="1" s="1"/>
  <c r="BB2088" i="1"/>
  <c r="BS2088" i="1" s="1"/>
  <c r="BS2487" i="1" l="1"/>
  <c r="BB2488" i="1"/>
  <c r="BS1883" i="1"/>
  <c r="BB1884" i="1"/>
  <c r="BS2557" i="1"/>
  <c r="BB2558" i="1"/>
  <c r="BS416" i="1"/>
  <c r="BB417" i="1"/>
  <c r="BB170" i="1"/>
  <c r="BS170" i="1" s="1"/>
  <c r="BB831" i="1"/>
  <c r="BS831" i="1" s="1"/>
  <c r="BB2616" i="1"/>
  <c r="BB1382" i="1"/>
  <c r="BB873" i="1"/>
  <c r="BS873" i="1" s="1"/>
  <c r="BB1501" i="1"/>
  <c r="BS1501" i="1" s="1"/>
  <c r="BB2185" i="1"/>
  <c r="BS2185" i="1" s="1"/>
  <c r="BB2089" i="1"/>
  <c r="BS2089" i="1" s="1"/>
  <c r="BB1673" i="1"/>
  <c r="BB1699" i="1"/>
  <c r="BS1699" i="1" s="1"/>
  <c r="BB924" i="1"/>
  <c r="BS924" i="1" s="1"/>
  <c r="BB1998" i="1"/>
  <c r="BS1998" i="1" s="1"/>
  <c r="BB708" i="1"/>
  <c r="BS2558" i="1" l="1"/>
  <c r="BS2559" i="1"/>
  <c r="BS2616" i="1"/>
  <c r="BS2617" i="1"/>
  <c r="BB1885" i="1"/>
  <c r="BS1884" i="1"/>
  <c r="BS417" i="1"/>
  <c r="BB418" i="1"/>
  <c r="BS708" i="1"/>
  <c r="BS709" i="1"/>
  <c r="BS1673" i="1"/>
  <c r="BS1674" i="1"/>
  <c r="BS2488" i="1"/>
  <c r="BB2489" i="1"/>
  <c r="BB1383" i="1"/>
  <c r="BS1382" i="1"/>
  <c r="BB171" i="1"/>
  <c r="BS171" i="1" s="1"/>
  <c r="BB832" i="1"/>
  <c r="BS832" i="1" s="1"/>
  <c r="BB1502" i="1"/>
  <c r="BB874" i="1"/>
  <c r="BB2186" i="1"/>
  <c r="BS2186" i="1" s="1"/>
  <c r="BB925" i="1"/>
  <c r="BS925" i="1" s="1"/>
  <c r="BB2090" i="1"/>
  <c r="BS2090" i="1" s="1"/>
  <c r="BB1700" i="1"/>
  <c r="BS1700" i="1" s="1"/>
  <c r="BB1999" i="1"/>
  <c r="BS1999" i="1" s="1"/>
  <c r="BB1503" i="1" l="1"/>
  <c r="BS1502" i="1"/>
  <c r="BB419" i="1"/>
  <c r="BS418" i="1"/>
  <c r="BS2489" i="1"/>
  <c r="BB2490" i="1"/>
  <c r="BS1885" i="1"/>
  <c r="BS1886" i="1"/>
  <c r="BB875" i="1"/>
  <c r="BS874" i="1"/>
  <c r="BS1383" i="1"/>
  <c r="BS1384" i="1"/>
  <c r="BB172" i="1"/>
  <c r="BB833" i="1"/>
  <c r="BS833" i="1" s="1"/>
  <c r="BB1701" i="1"/>
  <c r="BS1701" i="1" s="1"/>
  <c r="BB2091" i="1"/>
  <c r="BS2091" i="1" s="1"/>
  <c r="BB926" i="1"/>
  <c r="BS926" i="1" s="1"/>
  <c r="BB2187" i="1"/>
  <c r="BS2187" i="1" s="1"/>
  <c r="BB2000" i="1"/>
  <c r="BS2000" i="1" s="1"/>
  <c r="BS2490" i="1" l="1"/>
  <c r="BB2491" i="1"/>
  <c r="BB420" i="1"/>
  <c r="BS419" i="1"/>
  <c r="BS172" i="1"/>
  <c r="BS173" i="1"/>
  <c r="BB876" i="1"/>
  <c r="BS875" i="1"/>
  <c r="BS1503" i="1"/>
  <c r="BS1504" i="1"/>
  <c r="BB834" i="1"/>
  <c r="BS834" i="1" s="1"/>
  <c r="BB2092" i="1"/>
  <c r="BS2092" i="1" s="1"/>
  <c r="BB927" i="1"/>
  <c r="BS927" i="1" s="1"/>
  <c r="BB2188" i="1"/>
  <c r="BS2188" i="1" s="1"/>
  <c r="BB2001" i="1"/>
  <c r="BS2001" i="1" s="1"/>
  <c r="BB1702" i="1"/>
  <c r="BS1702" i="1" s="1"/>
  <c r="BS876" i="1" l="1"/>
  <c r="BB877" i="1"/>
  <c r="BB421" i="1"/>
  <c r="BS420" i="1"/>
  <c r="BS2491" i="1"/>
  <c r="BS2492" i="1"/>
  <c r="BB835" i="1"/>
  <c r="BS835" i="1" s="1"/>
  <c r="BB2189" i="1"/>
  <c r="BS2189" i="1" s="1"/>
  <c r="BB928" i="1"/>
  <c r="BS928" i="1" s="1"/>
  <c r="BB2002" i="1"/>
  <c r="BS2002" i="1" s="1"/>
  <c r="BB1703" i="1"/>
  <c r="BS1703" i="1" s="1"/>
  <c r="BB2093" i="1"/>
  <c r="BS2093" i="1" s="1"/>
  <c r="BB422" i="1" l="1"/>
  <c r="BS421" i="1"/>
  <c r="BS877" i="1"/>
  <c r="BB878" i="1"/>
  <c r="BB836" i="1"/>
  <c r="BS836" i="1" s="1"/>
  <c r="BB2003" i="1"/>
  <c r="BS2003" i="1" s="1"/>
  <c r="BB1704" i="1"/>
  <c r="BS1704" i="1" s="1"/>
  <c r="BB929" i="1"/>
  <c r="BS929" i="1" s="1"/>
  <c r="BB2094" i="1"/>
  <c r="BS2094" i="1" s="1"/>
  <c r="BB2190" i="1"/>
  <c r="BS2190" i="1" s="1"/>
  <c r="BS878" i="1" l="1"/>
  <c r="BB879" i="1"/>
  <c r="BS422" i="1"/>
  <c r="BB423" i="1"/>
  <c r="BB431" i="1"/>
  <c r="BB837" i="1"/>
  <c r="BS837" i="1" s="1"/>
  <c r="BB2004" i="1"/>
  <c r="BS2004" i="1" s="1"/>
  <c r="BB2095" i="1"/>
  <c r="BS2095" i="1" s="1"/>
  <c r="BB930" i="1"/>
  <c r="BS930" i="1" s="1"/>
  <c r="BB2191" i="1"/>
  <c r="BS2191" i="1" s="1"/>
  <c r="BB1705" i="1"/>
  <c r="BS1705" i="1" s="1"/>
  <c r="BS423" i="1" l="1"/>
  <c r="BB424" i="1"/>
  <c r="BS879" i="1"/>
  <c r="BB880" i="1"/>
  <c r="BB432" i="1"/>
  <c r="BS432" i="1" s="1"/>
  <c r="BB838" i="1"/>
  <c r="BS838" i="1" s="1"/>
  <c r="BB2192" i="1"/>
  <c r="BS2192" i="1" s="1"/>
  <c r="BB1706" i="1"/>
  <c r="BS1706" i="1" s="1"/>
  <c r="BB2096" i="1"/>
  <c r="BS2096" i="1" s="1"/>
  <c r="BB2005" i="1"/>
  <c r="BS2005" i="1" s="1"/>
  <c r="BB931" i="1"/>
  <c r="BS931" i="1" s="1"/>
  <c r="BS880" i="1" l="1"/>
  <c r="BB881" i="1"/>
  <c r="BS424" i="1"/>
  <c r="BB425" i="1"/>
  <c r="BB433" i="1"/>
  <c r="BS433" i="1" s="1"/>
  <c r="BB839" i="1"/>
  <c r="BS839" i="1" s="1"/>
  <c r="BB2006" i="1"/>
  <c r="BS2006" i="1" s="1"/>
  <c r="BB2097" i="1"/>
  <c r="BS2097" i="1" s="1"/>
  <c r="BB932" i="1"/>
  <c r="BS932" i="1" s="1"/>
  <c r="BB2193" i="1"/>
  <c r="BS2193" i="1" s="1"/>
  <c r="BB1707" i="1"/>
  <c r="BS1707" i="1" s="1"/>
  <c r="BS425" i="1" l="1"/>
  <c r="BB426" i="1"/>
  <c r="BS881" i="1"/>
  <c r="BB882" i="1"/>
  <c r="BB434" i="1"/>
  <c r="BS434" i="1" s="1"/>
  <c r="BB840" i="1"/>
  <c r="BS840" i="1" s="1"/>
  <c r="BB2007" i="1"/>
  <c r="BS2007" i="1" s="1"/>
  <c r="BB2194" i="1"/>
  <c r="BS2194" i="1" s="1"/>
  <c r="BB2098" i="1"/>
  <c r="BS2098" i="1" s="1"/>
  <c r="BB1708" i="1"/>
  <c r="BS1708" i="1" s="1"/>
  <c r="BB933" i="1"/>
  <c r="BS933" i="1" s="1"/>
  <c r="BS882" i="1" l="1"/>
  <c r="BB883" i="1"/>
  <c r="BS426" i="1"/>
  <c r="BB427" i="1"/>
  <c r="BB435" i="1"/>
  <c r="BS435" i="1" s="1"/>
  <c r="BB841" i="1"/>
  <c r="BS841" i="1" s="1"/>
  <c r="BB934" i="1"/>
  <c r="BS934" i="1" s="1"/>
  <c r="BB1709" i="1"/>
  <c r="BB2099" i="1"/>
  <c r="BS2099" i="1" s="1"/>
  <c r="BB2008" i="1"/>
  <c r="BS2008" i="1" s="1"/>
  <c r="BB2195" i="1"/>
  <c r="BS2195" i="1" s="1"/>
  <c r="BS883" i="1" l="1"/>
  <c r="BB884" i="1"/>
  <c r="BS427" i="1"/>
  <c r="BB428" i="1"/>
  <c r="BB1710" i="1"/>
  <c r="BS1709" i="1"/>
  <c r="BB436" i="1"/>
  <c r="BS436" i="1" s="1"/>
  <c r="BB842" i="1"/>
  <c r="BS842" i="1" s="1"/>
  <c r="BB2196" i="1"/>
  <c r="BS2196" i="1" s="1"/>
  <c r="BB2009" i="1"/>
  <c r="BS2009" i="1" s="1"/>
  <c r="BB2100" i="1"/>
  <c r="BS2100" i="1" s="1"/>
  <c r="BB935" i="1"/>
  <c r="BS1710" i="1" l="1"/>
  <c r="BS1711" i="1"/>
  <c r="BB429" i="1"/>
  <c r="BS428" i="1"/>
  <c r="BS884" i="1"/>
  <c r="BB885" i="1"/>
  <c r="BB936" i="1"/>
  <c r="BS935" i="1"/>
  <c r="BB437" i="1"/>
  <c r="BS437" i="1" s="1"/>
  <c r="BB887" i="1"/>
  <c r="BB843" i="1"/>
  <c r="BS843" i="1" s="1"/>
  <c r="BB2197" i="1"/>
  <c r="BS2197" i="1" s="1"/>
  <c r="BB2010" i="1"/>
  <c r="BS2010" i="1" s="1"/>
  <c r="BB2101" i="1"/>
  <c r="BS2101" i="1" s="1"/>
  <c r="BS885" i="1" l="1"/>
  <c r="BB886" i="1"/>
  <c r="BS886" i="1" s="1"/>
  <c r="BB430" i="1"/>
  <c r="BS429" i="1"/>
  <c r="BS887" i="1"/>
  <c r="BS888" i="1"/>
  <c r="BB937" i="1"/>
  <c r="BS936" i="1"/>
  <c r="BB438" i="1"/>
  <c r="BB844" i="1"/>
  <c r="BS844" i="1" s="1"/>
  <c r="BB2011" i="1"/>
  <c r="BS2011" i="1" s="1"/>
  <c r="BB2198" i="1"/>
  <c r="BS2198" i="1" s="1"/>
  <c r="BB2102" i="1"/>
  <c r="BS2102" i="1" s="1"/>
  <c r="BS937" i="1" l="1"/>
  <c r="BB938" i="1"/>
  <c r="BS430" i="1"/>
  <c r="BS431" i="1"/>
  <c r="BB439" i="1"/>
  <c r="BS438" i="1"/>
  <c r="BB845" i="1"/>
  <c r="BS845" i="1" s="1"/>
  <c r="BB2103" i="1"/>
  <c r="BS2103" i="1" s="1"/>
  <c r="BB2199" i="1"/>
  <c r="BS2199" i="1" s="1"/>
  <c r="BB2012" i="1"/>
  <c r="BS2012" i="1" s="1"/>
  <c r="BS938" i="1" l="1"/>
  <c r="BB939" i="1"/>
  <c r="BS439" i="1"/>
  <c r="BS440" i="1"/>
  <c r="BB846" i="1"/>
  <c r="BS846" i="1" s="1"/>
  <c r="BB2104" i="1"/>
  <c r="BS2104" i="1" s="1"/>
  <c r="BB2013" i="1"/>
  <c r="BS2013" i="1" s="1"/>
  <c r="BB2200" i="1"/>
  <c r="BS2200" i="1" s="1"/>
  <c r="BS939" i="1" l="1"/>
  <c r="BB940" i="1"/>
  <c r="BB847" i="1"/>
  <c r="BB2105" i="1"/>
  <c r="BS2105" i="1" s="1"/>
  <c r="BB2014" i="1"/>
  <c r="BS2014" i="1" s="1"/>
  <c r="BB2201" i="1"/>
  <c r="BS2201" i="1" s="1"/>
  <c r="BB848" i="1" l="1"/>
  <c r="BS847" i="1"/>
  <c r="BS940" i="1"/>
  <c r="BB941" i="1"/>
  <c r="BB850" i="1"/>
  <c r="BB2015" i="1"/>
  <c r="BS2015" i="1" s="1"/>
  <c r="BB2106" i="1"/>
  <c r="BS2106" i="1" s="1"/>
  <c r="BB2202" i="1"/>
  <c r="BS851" i="1" l="1"/>
  <c r="BS941" i="1"/>
  <c r="BB942" i="1"/>
  <c r="BS2202" i="1"/>
  <c r="BS2203" i="1"/>
  <c r="BB849" i="1"/>
  <c r="BS849" i="1" s="1"/>
  <c r="BS848" i="1"/>
  <c r="BB2016" i="1"/>
  <c r="BS2016" i="1" s="1"/>
  <c r="BB2107" i="1"/>
  <c r="BS2107" i="1" s="1"/>
  <c r="BS942" i="1" l="1"/>
  <c r="BB943" i="1"/>
  <c r="BS850" i="1"/>
  <c r="BB2017" i="1"/>
  <c r="BS2017" i="1" s="1"/>
  <c r="BB2108" i="1"/>
  <c r="BS2108" i="1" s="1"/>
  <c r="BS943" i="1" l="1"/>
  <c r="BB944" i="1"/>
  <c r="BB2109" i="1"/>
  <c r="BS2109" i="1" s="1"/>
  <c r="BB2018" i="1"/>
  <c r="BS2018" i="1" s="1"/>
  <c r="BB945" i="1" l="1"/>
  <c r="BS944" i="1"/>
  <c r="BB2110" i="1"/>
  <c r="BS2110" i="1" s="1"/>
  <c r="BB2019" i="1"/>
  <c r="BS2019" i="1" s="1"/>
  <c r="BB946" i="1" l="1"/>
  <c r="BS945" i="1"/>
  <c r="BB2111" i="1"/>
  <c r="BS2111" i="1" s="1"/>
  <c r="BB2020" i="1"/>
  <c r="BB2021" i="1" l="1"/>
  <c r="BS2020" i="1"/>
  <c r="BS946" i="1"/>
  <c r="BS947" i="1"/>
  <c r="BB2112" i="1"/>
  <c r="BB2113" i="1" l="1"/>
  <c r="BS2112" i="1"/>
  <c r="BB2022" i="1"/>
  <c r="BS2021" i="1"/>
  <c r="BN6" i="1"/>
  <c r="BO6" i="1" s="1"/>
  <c r="BN8" i="1"/>
  <c r="BO8" i="1" s="1"/>
  <c r="AO2636" i="1"/>
  <c r="BI3" i="1"/>
  <c r="BI2636" i="1" s="1"/>
  <c r="BK3" i="1"/>
  <c r="BJ3" i="1"/>
  <c r="BJ2636" i="1"/>
  <c r="BN7" i="1"/>
  <c r="BO7" i="1" s="1"/>
  <c r="BS2022" i="1" l="1"/>
  <c r="BB2023" i="1"/>
  <c r="BS2113" i="1"/>
  <c r="BS2114" i="1"/>
  <c r="BP8" i="1"/>
  <c r="BP10" i="1" l="1"/>
  <c r="BN9" i="1" s="1"/>
  <c r="BO9" i="1" s="1"/>
  <c r="BO10" i="1" s="1"/>
  <c r="BQ8" i="1"/>
  <c r="BS2023" i="1"/>
  <c r="BS202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<sst xmlns="http://schemas.openxmlformats.org/spreadsheetml/2006/main" count="71" uniqueCount="52">
  <si>
    <t>CAC_SWISS</t>
  </si>
  <si>
    <t>R2</t>
  </si>
  <si>
    <t>CAC_SWISS_SP</t>
  </si>
  <si>
    <t>CAC_SWISS_SP_NIKKEI</t>
  </si>
  <si>
    <t>CAC_SWISS_SP_NIKKEI_DAX</t>
  </si>
  <si>
    <t>Significance</t>
  </si>
  <si>
    <t>CAC_SWISS_SP_DAX</t>
  </si>
  <si>
    <t>CAC_SWISS_DAX</t>
  </si>
  <si>
    <t>model</t>
  </si>
  <si>
    <t>CAC_SWISS_NIKKEI</t>
  </si>
  <si>
    <t>BASE</t>
  </si>
  <si>
    <t>CAC_SWISS_DAX_NIKKEI</t>
  </si>
  <si>
    <t>NIKKEI</t>
  </si>
  <si>
    <t>DAX</t>
  </si>
  <si>
    <t>SP</t>
  </si>
  <si>
    <t>MM 10</t>
  </si>
  <si>
    <t>MM 60</t>
  </si>
  <si>
    <t>F</t>
  </si>
  <si>
    <t>T</t>
  </si>
  <si>
    <t>Trend</t>
  </si>
  <si>
    <t>JB</t>
  </si>
  <si>
    <t>SKEW</t>
  </si>
  <si>
    <t>STDEV</t>
  </si>
  <si>
    <t>AVERAGE</t>
  </si>
  <si>
    <t>KURT EXC</t>
  </si>
  <si>
    <t>MEDIAN</t>
  </si>
  <si>
    <t>MIN</t>
  </si>
  <si>
    <t>1 QUART</t>
  </si>
  <si>
    <t>3 QUART</t>
  </si>
  <si>
    <t>MAX</t>
  </si>
  <si>
    <t>1 QUARTILE</t>
  </si>
  <si>
    <t>3 QUARTILE</t>
  </si>
  <si>
    <t>BASE_SP</t>
  </si>
  <si>
    <t>BASE_DAX</t>
  </si>
  <si>
    <t>BASE_NIKKEI</t>
  </si>
  <si>
    <t>BASE_SP_DAX</t>
  </si>
  <si>
    <t>BASE_SP_NIKKEI</t>
  </si>
  <si>
    <t>BASE_DAX_NIKKEI</t>
  </si>
  <si>
    <t>BASE+DAX</t>
  </si>
  <si>
    <t>BASE+SP</t>
  </si>
  <si>
    <t>BASE+NIKKEI</t>
  </si>
  <si>
    <t>BASE+SP+NIKKEI</t>
  </si>
  <si>
    <t>BASE+DAX+NIKKEI</t>
  </si>
  <si>
    <t>BASE+SP+DAX</t>
  </si>
  <si>
    <t>SP+NIKKEI</t>
  </si>
  <si>
    <t>Selected Model</t>
  </si>
  <si>
    <t>SP+DAX</t>
  </si>
  <si>
    <t>FULL</t>
  </si>
  <si>
    <t>DAX+NIKKEI</t>
  </si>
  <si>
    <t>CAMBIO</t>
  </si>
  <si>
    <t>DELTA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</si>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</sst>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5" x14ac:knownFonts="1">
    <font>
      <sz val="11"/>
      <color theme="1"/>
      <name val="Aptos Narrow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6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14" fontId="1" fillId="2" borderId="0" xfId="0" applyNumberFormat="1" applyFont="1" applyFill="1"/>
    <xf numFmtId="0" fontId="0" fillId="0" borderId="0" xfId="0" applyAlignment="1">
      <alignment horizontal="center"/>
    </xf>
    <xf numFmtId="14" fontId="0" fillId="0" borderId="0" xfId="0" applyNumberFormat="1"/>
    <xf numFmtId="164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horizontal="center"/>
    </xf>
    <xf numFmtId="0" fontId="2" fillId="0" borderId="1" xfId="0" applyFont="1" applyBorder="1"/>
    <xf numFmtId="0" fontId="0" fillId="0" borderId="1" xfId="0" applyBorder="1"/>
    <xf numFmtId="164" fontId="0" fillId="3" borderId="0" xfId="0" applyNumberFormat="1" applyFill="1" applyAlignment="1">
      <alignment horizontal="center"/>
    </xf>
    <xf numFmtId="164" fontId="0" fillId="3" borderId="0" xfId="0" applyNumberFormat="1" applyFill="1"/>
    <xf numFmtId="164" fontId="0" fillId="4" borderId="0" xfId="0" applyNumberFormat="1" applyFill="1" applyAlignment="1">
      <alignment horizontal="center"/>
    </xf>
    <xf numFmtId="164" fontId="0" fillId="4" borderId="0" xfId="0" applyNumberFormat="1" applyFill="1"/>
    <xf numFmtId="164" fontId="0" fillId="5" borderId="0" xfId="0" applyNumberFormat="1" applyFill="1"/>
    <xf numFmtId="0" fontId="0" fillId="3" borderId="0" xfId="0" applyFill="1"/>
    <xf numFmtId="0" fontId="0" fillId="4" borderId="0" xfId="0" applyFill="1"/>
    <xf numFmtId="164" fontId="3" fillId="3" borderId="0" xfId="0" applyNumberFormat="1" applyFont="1" applyFill="1" applyAlignment="1">
      <alignment horizontal="center"/>
    </xf>
    <xf numFmtId="164" fontId="3" fillId="3" borderId="0" xfId="0" applyNumberFormat="1" applyFont="1" applyFill="1"/>
    <xf numFmtId="164" fontId="3" fillId="5" borderId="0" xfId="0" applyNumberFormat="1" applyFont="1" applyFill="1" applyAlignment="1">
      <alignment horizontal="center"/>
    </xf>
    <xf numFmtId="164" fontId="3" fillId="5" borderId="0" xfId="0" applyNumberFormat="1" applyFont="1" applyFill="1"/>
    <xf numFmtId="2" fontId="4" fillId="0" borderId="0" xfId="0" applyNumberFormat="1" applyFont="1" applyAlignment="1">
      <alignment horizontal="center"/>
    </xf>
    <xf numFmtId="2" fontId="4" fillId="3" borderId="0" xfId="0" applyNumberFormat="1" applyFont="1" applyFill="1" applyAlignment="1">
      <alignment horizontal="center"/>
    </xf>
  </cellXfs>
  <cellStyles count="1">
    <cellStyle name="Normale" xfId="0" builtinId="0"/>
  </cellStyles>
  <dxfs count="3">
    <dxf>
      <numFmt numFmtId="165" formatCode="dd/mm/yyyy"/>
    </dxf>
    <dxf>
      <numFmt numFmtId="165" formatCode="dd/mm/yyyy"/>
    </dxf>
    <dxf>
      <numFmt numFmtId="165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rolling</a:t>
            </a:r>
            <a:r>
              <a:rPr lang="en-GB" baseline="0"/>
              <a:t> R2 &amp; selected model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data!$AR$1</c:f>
              <c:strCache>
                <c:ptCount val="1"/>
                <c:pt idx="0">
                  <c:v>R2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data!$A$3:$A$2634</c:f>
              <c:numCache>
                <c:formatCode>m/d/yy</c:formatCode>
                <c:ptCount val="2632"/>
                <c:pt idx="0">
                  <c:v>41760</c:v>
                </c:pt>
                <c:pt idx="1">
                  <c:v>41761</c:v>
                </c:pt>
                <c:pt idx="2">
                  <c:v>41764</c:v>
                </c:pt>
                <c:pt idx="3">
                  <c:v>41765</c:v>
                </c:pt>
                <c:pt idx="4">
                  <c:v>41766</c:v>
                </c:pt>
                <c:pt idx="5">
                  <c:v>41767</c:v>
                </c:pt>
                <c:pt idx="6">
                  <c:v>41768</c:v>
                </c:pt>
                <c:pt idx="7">
                  <c:v>41771</c:v>
                </c:pt>
                <c:pt idx="8">
                  <c:v>41772</c:v>
                </c:pt>
                <c:pt idx="9">
                  <c:v>41773</c:v>
                </c:pt>
                <c:pt idx="10">
                  <c:v>41774</c:v>
                </c:pt>
                <c:pt idx="11">
                  <c:v>41775</c:v>
                </c:pt>
                <c:pt idx="12">
                  <c:v>41778</c:v>
                </c:pt>
                <c:pt idx="13">
                  <c:v>41779</c:v>
                </c:pt>
                <c:pt idx="14">
                  <c:v>41780</c:v>
                </c:pt>
                <c:pt idx="15">
                  <c:v>41781</c:v>
                </c:pt>
                <c:pt idx="16">
                  <c:v>41782</c:v>
                </c:pt>
                <c:pt idx="17">
                  <c:v>41785</c:v>
                </c:pt>
                <c:pt idx="18">
                  <c:v>41786</c:v>
                </c:pt>
                <c:pt idx="19">
                  <c:v>41787</c:v>
                </c:pt>
                <c:pt idx="20">
                  <c:v>41788</c:v>
                </c:pt>
                <c:pt idx="21">
                  <c:v>41789</c:v>
                </c:pt>
                <c:pt idx="22">
                  <c:v>41792</c:v>
                </c:pt>
                <c:pt idx="23">
                  <c:v>41793</c:v>
                </c:pt>
                <c:pt idx="24">
                  <c:v>41794</c:v>
                </c:pt>
                <c:pt idx="25">
                  <c:v>41795</c:v>
                </c:pt>
                <c:pt idx="26">
                  <c:v>41796</c:v>
                </c:pt>
                <c:pt idx="27">
                  <c:v>41799</c:v>
                </c:pt>
                <c:pt idx="28">
                  <c:v>41800</c:v>
                </c:pt>
                <c:pt idx="29">
                  <c:v>41801</c:v>
                </c:pt>
                <c:pt idx="30">
                  <c:v>41802</c:v>
                </c:pt>
                <c:pt idx="31">
                  <c:v>41803</c:v>
                </c:pt>
                <c:pt idx="32">
                  <c:v>41806</c:v>
                </c:pt>
                <c:pt idx="33">
                  <c:v>41807</c:v>
                </c:pt>
                <c:pt idx="34">
                  <c:v>41808</c:v>
                </c:pt>
                <c:pt idx="35">
                  <c:v>41809</c:v>
                </c:pt>
                <c:pt idx="36">
                  <c:v>41810</c:v>
                </c:pt>
                <c:pt idx="37">
                  <c:v>41813</c:v>
                </c:pt>
                <c:pt idx="38">
                  <c:v>41814</c:v>
                </c:pt>
                <c:pt idx="39">
                  <c:v>41815</c:v>
                </c:pt>
                <c:pt idx="40">
                  <c:v>41816</c:v>
                </c:pt>
                <c:pt idx="41">
                  <c:v>41817</c:v>
                </c:pt>
                <c:pt idx="42">
                  <c:v>41820</c:v>
                </c:pt>
                <c:pt idx="43">
                  <c:v>41821</c:v>
                </c:pt>
                <c:pt idx="44">
                  <c:v>41822</c:v>
                </c:pt>
                <c:pt idx="45">
                  <c:v>41823</c:v>
                </c:pt>
                <c:pt idx="46">
                  <c:v>41824</c:v>
                </c:pt>
                <c:pt idx="47">
                  <c:v>41827</c:v>
                </c:pt>
                <c:pt idx="48">
                  <c:v>41828</c:v>
                </c:pt>
                <c:pt idx="49">
                  <c:v>41829</c:v>
                </c:pt>
                <c:pt idx="50">
                  <c:v>41830</c:v>
                </c:pt>
                <c:pt idx="51">
                  <c:v>41831</c:v>
                </c:pt>
                <c:pt idx="52">
                  <c:v>41834</c:v>
                </c:pt>
                <c:pt idx="53">
                  <c:v>41835</c:v>
                </c:pt>
                <c:pt idx="54">
                  <c:v>41836</c:v>
                </c:pt>
                <c:pt idx="55">
                  <c:v>41837</c:v>
                </c:pt>
                <c:pt idx="56">
                  <c:v>41838</c:v>
                </c:pt>
                <c:pt idx="57">
                  <c:v>41841</c:v>
                </c:pt>
                <c:pt idx="58">
                  <c:v>41842</c:v>
                </c:pt>
                <c:pt idx="59">
                  <c:v>41843</c:v>
                </c:pt>
                <c:pt idx="60">
                  <c:v>41844</c:v>
                </c:pt>
                <c:pt idx="61">
                  <c:v>41845</c:v>
                </c:pt>
                <c:pt idx="62">
                  <c:v>41848</c:v>
                </c:pt>
                <c:pt idx="63">
                  <c:v>41849</c:v>
                </c:pt>
                <c:pt idx="64">
                  <c:v>41850</c:v>
                </c:pt>
                <c:pt idx="65">
                  <c:v>41851</c:v>
                </c:pt>
                <c:pt idx="66">
                  <c:v>41852</c:v>
                </c:pt>
                <c:pt idx="67">
                  <c:v>41855</c:v>
                </c:pt>
                <c:pt idx="68">
                  <c:v>41856</c:v>
                </c:pt>
                <c:pt idx="69">
                  <c:v>41857</c:v>
                </c:pt>
                <c:pt idx="70">
                  <c:v>41858</c:v>
                </c:pt>
                <c:pt idx="71">
                  <c:v>41859</c:v>
                </c:pt>
                <c:pt idx="72">
                  <c:v>41862</c:v>
                </c:pt>
                <c:pt idx="73">
                  <c:v>41863</c:v>
                </c:pt>
                <c:pt idx="74">
                  <c:v>41864</c:v>
                </c:pt>
                <c:pt idx="75">
                  <c:v>41865</c:v>
                </c:pt>
                <c:pt idx="76">
                  <c:v>41866</c:v>
                </c:pt>
                <c:pt idx="77">
                  <c:v>41869</c:v>
                </c:pt>
                <c:pt idx="78">
                  <c:v>41870</c:v>
                </c:pt>
                <c:pt idx="79">
                  <c:v>41871</c:v>
                </c:pt>
                <c:pt idx="80">
                  <c:v>41872</c:v>
                </c:pt>
                <c:pt idx="81">
                  <c:v>41873</c:v>
                </c:pt>
                <c:pt idx="82">
                  <c:v>41876</c:v>
                </c:pt>
                <c:pt idx="83">
                  <c:v>41877</c:v>
                </c:pt>
                <c:pt idx="84">
                  <c:v>41878</c:v>
                </c:pt>
                <c:pt idx="85">
                  <c:v>41879</c:v>
                </c:pt>
                <c:pt idx="86">
                  <c:v>41880</c:v>
                </c:pt>
                <c:pt idx="87">
                  <c:v>41883</c:v>
                </c:pt>
                <c:pt idx="88">
                  <c:v>41884</c:v>
                </c:pt>
                <c:pt idx="89">
                  <c:v>41885</c:v>
                </c:pt>
                <c:pt idx="90">
                  <c:v>41886</c:v>
                </c:pt>
                <c:pt idx="91">
                  <c:v>41887</c:v>
                </c:pt>
                <c:pt idx="92">
                  <c:v>41890</c:v>
                </c:pt>
                <c:pt idx="93">
                  <c:v>41891</c:v>
                </c:pt>
                <c:pt idx="94">
                  <c:v>41892</c:v>
                </c:pt>
                <c:pt idx="95">
                  <c:v>41893</c:v>
                </c:pt>
                <c:pt idx="96">
                  <c:v>41894</c:v>
                </c:pt>
                <c:pt idx="97">
                  <c:v>41897</c:v>
                </c:pt>
                <c:pt idx="98">
                  <c:v>41898</c:v>
                </c:pt>
                <c:pt idx="99">
                  <c:v>41899</c:v>
                </c:pt>
                <c:pt idx="100">
                  <c:v>41900</c:v>
                </c:pt>
                <c:pt idx="101">
                  <c:v>41901</c:v>
                </c:pt>
                <c:pt idx="102">
                  <c:v>41904</c:v>
                </c:pt>
                <c:pt idx="103">
                  <c:v>41905</c:v>
                </c:pt>
                <c:pt idx="104">
                  <c:v>41906</c:v>
                </c:pt>
                <c:pt idx="105">
                  <c:v>41907</c:v>
                </c:pt>
                <c:pt idx="106">
                  <c:v>41908</c:v>
                </c:pt>
                <c:pt idx="107">
                  <c:v>41911</c:v>
                </c:pt>
                <c:pt idx="108">
                  <c:v>41912</c:v>
                </c:pt>
                <c:pt idx="109">
                  <c:v>41913</c:v>
                </c:pt>
                <c:pt idx="110">
                  <c:v>41914</c:v>
                </c:pt>
                <c:pt idx="111">
                  <c:v>41915</c:v>
                </c:pt>
                <c:pt idx="112">
                  <c:v>41918</c:v>
                </c:pt>
                <c:pt idx="113">
                  <c:v>41919</c:v>
                </c:pt>
                <c:pt idx="114">
                  <c:v>41920</c:v>
                </c:pt>
                <c:pt idx="115">
                  <c:v>41921</c:v>
                </c:pt>
                <c:pt idx="116">
                  <c:v>41922</c:v>
                </c:pt>
                <c:pt idx="117">
                  <c:v>41925</c:v>
                </c:pt>
                <c:pt idx="118">
                  <c:v>41926</c:v>
                </c:pt>
                <c:pt idx="119">
                  <c:v>41927</c:v>
                </c:pt>
                <c:pt idx="120">
                  <c:v>41928</c:v>
                </c:pt>
                <c:pt idx="121">
                  <c:v>41929</c:v>
                </c:pt>
                <c:pt idx="122">
                  <c:v>41932</c:v>
                </c:pt>
                <c:pt idx="123">
                  <c:v>41933</c:v>
                </c:pt>
                <c:pt idx="124">
                  <c:v>41934</c:v>
                </c:pt>
                <c:pt idx="125">
                  <c:v>41935</c:v>
                </c:pt>
                <c:pt idx="126">
                  <c:v>41936</c:v>
                </c:pt>
                <c:pt idx="127">
                  <c:v>41939</c:v>
                </c:pt>
                <c:pt idx="128">
                  <c:v>41940</c:v>
                </c:pt>
                <c:pt idx="129">
                  <c:v>41941</c:v>
                </c:pt>
                <c:pt idx="130">
                  <c:v>41942</c:v>
                </c:pt>
                <c:pt idx="131">
                  <c:v>41943</c:v>
                </c:pt>
                <c:pt idx="132">
                  <c:v>41946</c:v>
                </c:pt>
                <c:pt idx="133">
                  <c:v>41947</c:v>
                </c:pt>
                <c:pt idx="134">
                  <c:v>41948</c:v>
                </c:pt>
                <c:pt idx="135">
                  <c:v>41949</c:v>
                </c:pt>
                <c:pt idx="136">
                  <c:v>41950</c:v>
                </c:pt>
                <c:pt idx="137">
                  <c:v>41953</c:v>
                </c:pt>
                <c:pt idx="138">
                  <c:v>41954</c:v>
                </c:pt>
                <c:pt idx="139">
                  <c:v>41955</c:v>
                </c:pt>
                <c:pt idx="140">
                  <c:v>41956</c:v>
                </c:pt>
                <c:pt idx="141">
                  <c:v>41957</c:v>
                </c:pt>
                <c:pt idx="142">
                  <c:v>41960</c:v>
                </c:pt>
                <c:pt idx="143">
                  <c:v>41961</c:v>
                </c:pt>
                <c:pt idx="144">
                  <c:v>41962</c:v>
                </c:pt>
                <c:pt idx="145">
                  <c:v>41963</c:v>
                </c:pt>
                <c:pt idx="146">
                  <c:v>41964</c:v>
                </c:pt>
                <c:pt idx="147">
                  <c:v>41967</c:v>
                </c:pt>
                <c:pt idx="148">
                  <c:v>41968</c:v>
                </c:pt>
                <c:pt idx="149">
                  <c:v>41969</c:v>
                </c:pt>
                <c:pt idx="150">
                  <c:v>41970</c:v>
                </c:pt>
                <c:pt idx="151">
                  <c:v>41971</c:v>
                </c:pt>
                <c:pt idx="152">
                  <c:v>41974</c:v>
                </c:pt>
                <c:pt idx="153">
                  <c:v>41975</c:v>
                </c:pt>
                <c:pt idx="154">
                  <c:v>41976</c:v>
                </c:pt>
                <c:pt idx="155">
                  <c:v>41977</c:v>
                </c:pt>
                <c:pt idx="156">
                  <c:v>41978</c:v>
                </c:pt>
                <c:pt idx="157">
                  <c:v>41981</c:v>
                </c:pt>
                <c:pt idx="158">
                  <c:v>41982</c:v>
                </c:pt>
                <c:pt idx="159">
                  <c:v>41983</c:v>
                </c:pt>
                <c:pt idx="160">
                  <c:v>41984</c:v>
                </c:pt>
                <c:pt idx="161">
                  <c:v>41985</c:v>
                </c:pt>
                <c:pt idx="162">
                  <c:v>41988</c:v>
                </c:pt>
                <c:pt idx="163">
                  <c:v>41989</c:v>
                </c:pt>
                <c:pt idx="164">
                  <c:v>41990</c:v>
                </c:pt>
                <c:pt idx="165">
                  <c:v>41991</c:v>
                </c:pt>
                <c:pt idx="166">
                  <c:v>41992</c:v>
                </c:pt>
                <c:pt idx="167">
                  <c:v>41995</c:v>
                </c:pt>
                <c:pt idx="168">
                  <c:v>41996</c:v>
                </c:pt>
                <c:pt idx="169">
                  <c:v>41997</c:v>
                </c:pt>
                <c:pt idx="170">
                  <c:v>41998</c:v>
                </c:pt>
                <c:pt idx="171">
                  <c:v>41999</c:v>
                </c:pt>
                <c:pt idx="172">
                  <c:v>42002</c:v>
                </c:pt>
                <c:pt idx="173">
                  <c:v>42003</c:v>
                </c:pt>
                <c:pt idx="174">
                  <c:v>42004</c:v>
                </c:pt>
                <c:pt idx="175">
                  <c:v>42005</c:v>
                </c:pt>
                <c:pt idx="176">
                  <c:v>42006</c:v>
                </c:pt>
                <c:pt idx="177">
                  <c:v>42009</c:v>
                </c:pt>
                <c:pt idx="178">
                  <c:v>42010</c:v>
                </c:pt>
                <c:pt idx="179">
                  <c:v>42011</c:v>
                </c:pt>
                <c:pt idx="180">
                  <c:v>42012</c:v>
                </c:pt>
                <c:pt idx="181">
                  <c:v>42013</c:v>
                </c:pt>
                <c:pt idx="182">
                  <c:v>42016</c:v>
                </c:pt>
                <c:pt idx="183">
                  <c:v>42017</c:v>
                </c:pt>
                <c:pt idx="184">
                  <c:v>42018</c:v>
                </c:pt>
                <c:pt idx="185">
                  <c:v>42019</c:v>
                </c:pt>
                <c:pt idx="186">
                  <c:v>42020</c:v>
                </c:pt>
                <c:pt idx="187">
                  <c:v>42023</c:v>
                </c:pt>
                <c:pt idx="188">
                  <c:v>42024</c:v>
                </c:pt>
                <c:pt idx="189">
                  <c:v>42025</c:v>
                </c:pt>
                <c:pt idx="190">
                  <c:v>42026</c:v>
                </c:pt>
                <c:pt idx="191">
                  <c:v>42027</c:v>
                </c:pt>
                <c:pt idx="192">
                  <c:v>42030</c:v>
                </c:pt>
                <c:pt idx="193">
                  <c:v>42031</c:v>
                </c:pt>
                <c:pt idx="194">
                  <c:v>42032</c:v>
                </c:pt>
                <c:pt idx="195">
                  <c:v>42033</c:v>
                </c:pt>
                <c:pt idx="196">
                  <c:v>42034</c:v>
                </c:pt>
                <c:pt idx="197">
                  <c:v>42037</c:v>
                </c:pt>
                <c:pt idx="198">
                  <c:v>42038</c:v>
                </c:pt>
                <c:pt idx="199">
                  <c:v>42039</c:v>
                </c:pt>
                <c:pt idx="200">
                  <c:v>42040</c:v>
                </c:pt>
                <c:pt idx="201">
                  <c:v>42041</c:v>
                </c:pt>
                <c:pt idx="202">
                  <c:v>42044</c:v>
                </c:pt>
                <c:pt idx="203">
                  <c:v>42045</c:v>
                </c:pt>
                <c:pt idx="204">
                  <c:v>42046</c:v>
                </c:pt>
                <c:pt idx="205">
                  <c:v>42047</c:v>
                </c:pt>
                <c:pt idx="206">
                  <c:v>42048</c:v>
                </c:pt>
                <c:pt idx="207">
                  <c:v>42051</c:v>
                </c:pt>
                <c:pt idx="208">
                  <c:v>42052</c:v>
                </c:pt>
                <c:pt idx="209">
                  <c:v>42053</c:v>
                </c:pt>
                <c:pt idx="210">
                  <c:v>42054</c:v>
                </c:pt>
                <c:pt idx="211">
                  <c:v>42055</c:v>
                </c:pt>
                <c:pt idx="212">
                  <c:v>42058</c:v>
                </c:pt>
                <c:pt idx="213">
                  <c:v>42059</c:v>
                </c:pt>
                <c:pt idx="214">
                  <c:v>42060</c:v>
                </c:pt>
                <c:pt idx="215">
                  <c:v>42061</c:v>
                </c:pt>
                <c:pt idx="216">
                  <c:v>42062</c:v>
                </c:pt>
                <c:pt idx="217">
                  <c:v>42065</c:v>
                </c:pt>
                <c:pt idx="218">
                  <c:v>42066</c:v>
                </c:pt>
                <c:pt idx="219">
                  <c:v>42067</c:v>
                </c:pt>
                <c:pt idx="220">
                  <c:v>42068</c:v>
                </c:pt>
                <c:pt idx="221">
                  <c:v>42069</c:v>
                </c:pt>
                <c:pt idx="222">
                  <c:v>42072</c:v>
                </c:pt>
                <c:pt idx="223">
                  <c:v>42073</c:v>
                </c:pt>
                <c:pt idx="224">
                  <c:v>42074</c:v>
                </c:pt>
                <c:pt idx="225">
                  <c:v>42075</c:v>
                </c:pt>
                <c:pt idx="226">
                  <c:v>42076</c:v>
                </c:pt>
                <c:pt idx="227">
                  <c:v>42079</c:v>
                </c:pt>
                <c:pt idx="228">
                  <c:v>42080</c:v>
                </c:pt>
                <c:pt idx="229">
                  <c:v>42081</c:v>
                </c:pt>
                <c:pt idx="230">
                  <c:v>42082</c:v>
                </c:pt>
                <c:pt idx="231">
                  <c:v>42083</c:v>
                </c:pt>
                <c:pt idx="232">
                  <c:v>42086</c:v>
                </c:pt>
                <c:pt idx="233">
                  <c:v>42087</c:v>
                </c:pt>
                <c:pt idx="234">
                  <c:v>42088</c:v>
                </c:pt>
                <c:pt idx="235">
                  <c:v>42089</c:v>
                </c:pt>
                <c:pt idx="236">
                  <c:v>42090</c:v>
                </c:pt>
                <c:pt idx="237">
                  <c:v>42093</c:v>
                </c:pt>
                <c:pt idx="238">
                  <c:v>42094</c:v>
                </c:pt>
                <c:pt idx="239">
                  <c:v>42095</c:v>
                </c:pt>
                <c:pt idx="240">
                  <c:v>42096</c:v>
                </c:pt>
                <c:pt idx="241">
                  <c:v>42097</c:v>
                </c:pt>
                <c:pt idx="242">
                  <c:v>42100</c:v>
                </c:pt>
                <c:pt idx="243">
                  <c:v>42101</c:v>
                </c:pt>
                <c:pt idx="244">
                  <c:v>42102</c:v>
                </c:pt>
                <c:pt idx="245">
                  <c:v>42103</c:v>
                </c:pt>
                <c:pt idx="246">
                  <c:v>42104</c:v>
                </c:pt>
                <c:pt idx="247">
                  <c:v>42107</c:v>
                </c:pt>
                <c:pt idx="248">
                  <c:v>42108</c:v>
                </c:pt>
                <c:pt idx="249">
                  <c:v>42109</c:v>
                </c:pt>
                <c:pt idx="250">
                  <c:v>42110</c:v>
                </c:pt>
                <c:pt idx="251">
                  <c:v>42111</c:v>
                </c:pt>
                <c:pt idx="252">
                  <c:v>42114</c:v>
                </c:pt>
                <c:pt idx="253">
                  <c:v>42115</c:v>
                </c:pt>
                <c:pt idx="254">
                  <c:v>42116</c:v>
                </c:pt>
                <c:pt idx="255">
                  <c:v>42117</c:v>
                </c:pt>
                <c:pt idx="256">
                  <c:v>42118</c:v>
                </c:pt>
                <c:pt idx="257">
                  <c:v>42121</c:v>
                </c:pt>
                <c:pt idx="258">
                  <c:v>42122</c:v>
                </c:pt>
                <c:pt idx="259">
                  <c:v>42123</c:v>
                </c:pt>
                <c:pt idx="260">
                  <c:v>42124</c:v>
                </c:pt>
                <c:pt idx="261">
                  <c:v>42125</c:v>
                </c:pt>
                <c:pt idx="262">
                  <c:v>42128</c:v>
                </c:pt>
                <c:pt idx="263">
                  <c:v>42129</c:v>
                </c:pt>
                <c:pt idx="264">
                  <c:v>42130</c:v>
                </c:pt>
                <c:pt idx="265">
                  <c:v>42131</c:v>
                </c:pt>
                <c:pt idx="266">
                  <c:v>42132</c:v>
                </c:pt>
                <c:pt idx="267">
                  <c:v>42135</c:v>
                </c:pt>
                <c:pt idx="268">
                  <c:v>42136</c:v>
                </c:pt>
                <c:pt idx="269">
                  <c:v>42137</c:v>
                </c:pt>
                <c:pt idx="270">
                  <c:v>42138</c:v>
                </c:pt>
                <c:pt idx="271">
                  <c:v>42139</c:v>
                </c:pt>
                <c:pt idx="272">
                  <c:v>42142</c:v>
                </c:pt>
                <c:pt idx="273">
                  <c:v>42143</c:v>
                </c:pt>
                <c:pt idx="274">
                  <c:v>42144</c:v>
                </c:pt>
                <c:pt idx="275">
                  <c:v>42145</c:v>
                </c:pt>
                <c:pt idx="276">
                  <c:v>42146</c:v>
                </c:pt>
                <c:pt idx="277">
                  <c:v>42149</c:v>
                </c:pt>
                <c:pt idx="278">
                  <c:v>42150</c:v>
                </c:pt>
                <c:pt idx="279">
                  <c:v>42151</c:v>
                </c:pt>
                <c:pt idx="280">
                  <c:v>42152</c:v>
                </c:pt>
                <c:pt idx="281">
                  <c:v>42153</c:v>
                </c:pt>
                <c:pt idx="282">
                  <c:v>42156</c:v>
                </c:pt>
                <c:pt idx="283">
                  <c:v>42157</c:v>
                </c:pt>
                <c:pt idx="284">
                  <c:v>42158</c:v>
                </c:pt>
                <c:pt idx="285">
                  <c:v>42159</c:v>
                </c:pt>
                <c:pt idx="286">
                  <c:v>42160</c:v>
                </c:pt>
                <c:pt idx="287">
                  <c:v>42163</c:v>
                </c:pt>
                <c:pt idx="288">
                  <c:v>42164</c:v>
                </c:pt>
                <c:pt idx="289">
                  <c:v>42165</c:v>
                </c:pt>
                <c:pt idx="290">
                  <c:v>42166</c:v>
                </c:pt>
                <c:pt idx="291">
                  <c:v>42167</c:v>
                </c:pt>
                <c:pt idx="292">
                  <c:v>42170</c:v>
                </c:pt>
                <c:pt idx="293">
                  <c:v>42171</c:v>
                </c:pt>
                <c:pt idx="294">
                  <c:v>42172</c:v>
                </c:pt>
                <c:pt idx="295">
                  <c:v>42173</c:v>
                </c:pt>
                <c:pt idx="296">
                  <c:v>42174</c:v>
                </c:pt>
                <c:pt idx="297">
                  <c:v>42177</c:v>
                </c:pt>
                <c:pt idx="298">
                  <c:v>42178</c:v>
                </c:pt>
                <c:pt idx="299">
                  <c:v>42179</c:v>
                </c:pt>
                <c:pt idx="300">
                  <c:v>42180</c:v>
                </c:pt>
                <c:pt idx="301">
                  <c:v>42181</c:v>
                </c:pt>
                <c:pt idx="302">
                  <c:v>42184</c:v>
                </c:pt>
                <c:pt idx="303">
                  <c:v>42185</c:v>
                </c:pt>
                <c:pt idx="304">
                  <c:v>42186</c:v>
                </c:pt>
                <c:pt idx="305">
                  <c:v>42187</c:v>
                </c:pt>
                <c:pt idx="306">
                  <c:v>42188</c:v>
                </c:pt>
                <c:pt idx="307">
                  <c:v>42191</c:v>
                </c:pt>
                <c:pt idx="308">
                  <c:v>42192</c:v>
                </c:pt>
                <c:pt idx="309">
                  <c:v>42193</c:v>
                </c:pt>
                <c:pt idx="310">
                  <c:v>42194</c:v>
                </c:pt>
                <c:pt idx="311">
                  <c:v>42195</c:v>
                </c:pt>
                <c:pt idx="312">
                  <c:v>42198</c:v>
                </c:pt>
                <c:pt idx="313">
                  <c:v>42199</c:v>
                </c:pt>
                <c:pt idx="314">
                  <c:v>42200</c:v>
                </c:pt>
                <c:pt idx="315">
                  <c:v>42201</c:v>
                </c:pt>
                <c:pt idx="316">
                  <c:v>42202</c:v>
                </c:pt>
                <c:pt idx="317">
                  <c:v>42205</c:v>
                </c:pt>
                <c:pt idx="318">
                  <c:v>42206</c:v>
                </c:pt>
                <c:pt idx="319">
                  <c:v>42207</c:v>
                </c:pt>
                <c:pt idx="320">
                  <c:v>42208</c:v>
                </c:pt>
                <c:pt idx="321">
                  <c:v>42209</c:v>
                </c:pt>
                <c:pt idx="322">
                  <c:v>42212</c:v>
                </c:pt>
                <c:pt idx="323">
                  <c:v>42213</c:v>
                </c:pt>
                <c:pt idx="324">
                  <c:v>42214</c:v>
                </c:pt>
                <c:pt idx="325">
                  <c:v>42215</c:v>
                </c:pt>
                <c:pt idx="326">
                  <c:v>42216</c:v>
                </c:pt>
                <c:pt idx="327">
                  <c:v>42219</c:v>
                </c:pt>
                <c:pt idx="328">
                  <c:v>42220</c:v>
                </c:pt>
                <c:pt idx="329">
                  <c:v>42221</c:v>
                </c:pt>
                <c:pt idx="330">
                  <c:v>42222</c:v>
                </c:pt>
                <c:pt idx="331">
                  <c:v>42223</c:v>
                </c:pt>
                <c:pt idx="332">
                  <c:v>42226</c:v>
                </c:pt>
                <c:pt idx="333">
                  <c:v>42227</c:v>
                </c:pt>
                <c:pt idx="334">
                  <c:v>42228</c:v>
                </c:pt>
                <c:pt idx="335">
                  <c:v>42229</c:v>
                </c:pt>
                <c:pt idx="336">
                  <c:v>42230</c:v>
                </c:pt>
                <c:pt idx="337">
                  <c:v>42233</c:v>
                </c:pt>
                <c:pt idx="338">
                  <c:v>42234</c:v>
                </c:pt>
                <c:pt idx="339">
                  <c:v>42235</c:v>
                </c:pt>
                <c:pt idx="340">
                  <c:v>42236</c:v>
                </c:pt>
                <c:pt idx="341">
                  <c:v>42237</c:v>
                </c:pt>
                <c:pt idx="342">
                  <c:v>42240</c:v>
                </c:pt>
                <c:pt idx="343">
                  <c:v>42241</c:v>
                </c:pt>
                <c:pt idx="344">
                  <c:v>42242</c:v>
                </c:pt>
                <c:pt idx="345">
                  <c:v>42243</c:v>
                </c:pt>
                <c:pt idx="346">
                  <c:v>42244</c:v>
                </c:pt>
                <c:pt idx="347">
                  <c:v>42247</c:v>
                </c:pt>
                <c:pt idx="348">
                  <c:v>42248</c:v>
                </c:pt>
                <c:pt idx="349">
                  <c:v>42249</c:v>
                </c:pt>
                <c:pt idx="350">
                  <c:v>42250</c:v>
                </c:pt>
                <c:pt idx="351">
                  <c:v>42251</c:v>
                </c:pt>
                <c:pt idx="352">
                  <c:v>42254</c:v>
                </c:pt>
                <c:pt idx="353">
                  <c:v>42255</c:v>
                </c:pt>
                <c:pt idx="354">
                  <c:v>42256</c:v>
                </c:pt>
                <c:pt idx="355">
                  <c:v>42257</c:v>
                </c:pt>
                <c:pt idx="356">
                  <c:v>42258</c:v>
                </c:pt>
                <c:pt idx="357">
                  <c:v>42261</c:v>
                </c:pt>
                <c:pt idx="358">
                  <c:v>42262</c:v>
                </c:pt>
                <c:pt idx="359">
                  <c:v>42263</c:v>
                </c:pt>
                <c:pt idx="360">
                  <c:v>42264</c:v>
                </c:pt>
                <c:pt idx="361">
                  <c:v>42265</c:v>
                </c:pt>
                <c:pt idx="362">
                  <c:v>42268</c:v>
                </c:pt>
                <c:pt idx="363">
                  <c:v>42269</c:v>
                </c:pt>
                <c:pt idx="364">
                  <c:v>42270</c:v>
                </c:pt>
                <c:pt idx="365">
                  <c:v>42271</c:v>
                </c:pt>
                <c:pt idx="366">
                  <c:v>42272</c:v>
                </c:pt>
                <c:pt idx="367">
                  <c:v>42275</c:v>
                </c:pt>
                <c:pt idx="368">
                  <c:v>42276</c:v>
                </c:pt>
                <c:pt idx="369">
                  <c:v>42277</c:v>
                </c:pt>
                <c:pt idx="370">
                  <c:v>42278</c:v>
                </c:pt>
                <c:pt idx="371">
                  <c:v>42279</c:v>
                </c:pt>
                <c:pt idx="372">
                  <c:v>42282</c:v>
                </c:pt>
                <c:pt idx="373">
                  <c:v>42283</c:v>
                </c:pt>
                <c:pt idx="374">
                  <c:v>42284</c:v>
                </c:pt>
                <c:pt idx="375">
                  <c:v>42285</c:v>
                </c:pt>
                <c:pt idx="376">
                  <c:v>42286</c:v>
                </c:pt>
                <c:pt idx="377">
                  <c:v>42289</c:v>
                </c:pt>
                <c:pt idx="378">
                  <c:v>42290</c:v>
                </c:pt>
                <c:pt idx="379">
                  <c:v>42291</c:v>
                </c:pt>
                <c:pt idx="380">
                  <c:v>42292</c:v>
                </c:pt>
                <c:pt idx="381">
                  <c:v>42293</c:v>
                </c:pt>
                <c:pt idx="382">
                  <c:v>42296</c:v>
                </c:pt>
                <c:pt idx="383">
                  <c:v>42297</c:v>
                </c:pt>
                <c:pt idx="384">
                  <c:v>42298</c:v>
                </c:pt>
                <c:pt idx="385">
                  <c:v>42299</c:v>
                </c:pt>
                <c:pt idx="386">
                  <c:v>42300</c:v>
                </c:pt>
                <c:pt idx="387">
                  <c:v>42303</c:v>
                </c:pt>
                <c:pt idx="388">
                  <c:v>42304</c:v>
                </c:pt>
                <c:pt idx="389">
                  <c:v>42305</c:v>
                </c:pt>
                <c:pt idx="390">
                  <c:v>42306</c:v>
                </c:pt>
                <c:pt idx="391">
                  <c:v>42307</c:v>
                </c:pt>
                <c:pt idx="392">
                  <c:v>42310</c:v>
                </c:pt>
                <c:pt idx="393">
                  <c:v>42311</c:v>
                </c:pt>
                <c:pt idx="394">
                  <c:v>42312</c:v>
                </c:pt>
                <c:pt idx="395">
                  <c:v>42313</c:v>
                </c:pt>
                <c:pt idx="396">
                  <c:v>42314</c:v>
                </c:pt>
                <c:pt idx="397">
                  <c:v>42317</c:v>
                </c:pt>
                <c:pt idx="398">
                  <c:v>42318</c:v>
                </c:pt>
                <c:pt idx="399">
                  <c:v>42319</c:v>
                </c:pt>
                <c:pt idx="400">
                  <c:v>42320</c:v>
                </c:pt>
                <c:pt idx="401">
                  <c:v>42321</c:v>
                </c:pt>
                <c:pt idx="402">
                  <c:v>42324</c:v>
                </c:pt>
                <c:pt idx="403">
                  <c:v>42325</c:v>
                </c:pt>
                <c:pt idx="404">
                  <c:v>42326</c:v>
                </c:pt>
                <c:pt idx="405">
                  <c:v>42327</c:v>
                </c:pt>
                <c:pt idx="406">
                  <c:v>42328</c:v>
                </c:pt>
                <c:pt idx="407">
                  <c:v>42331</c:v>
                </c:pt>
                <c:pt idx="408">
                  <c:v>42332</c:v>
                </c:pt>
                <c:pt idx="409">
                  <c:v>42333</c:v>
                </c:pt>
                <c:pt idx="410">
                  <c:v>42334</c:v>
                </c:pt>
                <c:pt idx="411">
                  <c:v>42335</c:v>
                </c:pt>
                <c:pt idx="412">
                  <c:v>42338</c:v>
                </c:pt>
                <c:pt idx="413">
                  <c:v>42339</c:v>
                </c:pt>
                <c:pt idx="414">
                  <c:v>42340</c:v>
                </c:pt>
                <c:pt idx="415">
                  <c:v>42341</c:v>
                </c:pt>
                <c:pt idx="416">
                  <c:v>42342</c:v>
                </c:pt>
                <c:pt idx="417">
                  <c:v>42345</c:v>
                </c:pt>
                <c:pt idx="418">
                  <c:v>42346</c:v>
                </c:pt>
                <c:pt idx="419">
                  <c:v>42347</c:v>
                </c:pt>
                <c:pt idx="420">
                  <c:v>42348</c:v>
                </c:pt>
                <c:pt idx="421">
                  <c:v>42349</c:v>
                </c:pt>
                <c:pt idx="422">
                  <c:v>42352</c:v>
                </c:pt>
                <c:pt idx="423">
                  <c:v>42353</c:v>
                </c:pt>
                <c:pt idx="424">
                  <c:v>42354</c:v>
                </c:pt>
                <c:pt idx="425">
                  <c:v>42355</c:v>
                </c:pt>
                <c:pt idx="426">
                  <c:v>42356</c:v>
                </c:pt>
                <c:pt idx="427">
                  <c:v>42359</c:v>
                </c:pt>
                <c:pt idx="428">
                  <c:v>42360</c:v>
                </c:pt>
                <c:pt idx="429">
                  <c:v>42361</c:v>
                </c:pt>
                <c:pt idx="430">
                  <c:v>42362</c:v>
                </c:pt>
                <c:pt idx="431">
                  <c:v>42363</c:v>
                </c:pt>
                <c:pt idx="432">
                  <c:v>42366</c:v>
                </c:pt>
                <c:pt idx="433">
                  <c:v>42367</c:v>
                </c:pt>
                <c:pt idx="434">
                  <c:v>42368</c:v>
                </c:pt>
                <c:pt idx="435">
                  <c:v>42369</c:v>
                </c:pt>
                <c:pt idx="436">
                  <c:v>42370</c:v>
                </c:pt>
                <c:pt idx="437">
                  <c:v>42373</c:v>
                </c:pt>
                <c:pt idx="438">
                  <c:v>42374</c:v>
                </c:pt>
                <c:pt idx="439">
                  <c:v>42375</c:v>
                </c:pt>
                <c:pt idx="440">
                  <c:v>42376</c:v>
                </c:pt>
                <c:pt idx="441">
                  <c:v>42377</c:v>
                </c:pt>
                <c:pt idx="442">
                  <c:v>42380</c:v>
                </c:pt>
                <c:pt idx="443">
                  <c:v>42381</c:v>
                </c:pt>
                <c:pt idx="444">
                  <c:v>42382</c:v>
                </c:pt>
                <c:pt idx="445">
                  <c:v>42383</c:v>
                </c:pt>
                <c:pt idx="446">
                  <c:v>42384</c:v>
                </c:pt>
                <c:pt idx="447">
                  <c:v>42387</c:v>
                </c:pt>
                <c:pt idx="448">
                  <c:v>42388</c:v>
                </c:pt>
                <c:pt idx="449">
                  <c:v>42389</c:v>
                </c:pt>
                <c:pt idx="450">
                  <c:v>42390</c:v>
                </c:pt>
                <c:pt idx="451">
                  <c:v>42391</c:v>
                </c:pt>
                <c:pt idx="452">
                  <c:v>42394</c:v>
                </c:pt>
                <c:pt idx="453">
                  <c:v>42395</c:v>
                </c:pt>
                <c:pt idx="454">
                  <c:v>42396</c:v>
                </c:pt>
                <c:pt idx="455">
                  <c:v>42397</c:v>
                </c:pt>
                <c:pt idx="456">
                  <c:v>42398</c:v>
                </c:pt>
                <c:pt idx="457">
                  <c:v>42401</c:v>
                </c:pt>
                <c:pt idx="458">
                  <c:v>42402</c:v>
                </c:pt>
                <c:pt idx="459">
                  <c:v>42403</c:v>
                </c:pt>
                <c:pt idx="460">
                  <c:v>42404</c:v>
                </c:pt>
                <c:pt idx="461">
                  <c:v>42405</c:v>
                </c:pt>
                <c:pt idx="462">
                  <c:v>42408</c:v>
                </c:pt>
                <c:pt idx="463">
                  <c:v>42409</c:v>
                </c:pt>
                <c:pt idx="464">
                  <c:v>42410</c:v>
                </c:pt>
                <c:pt idx="465">
                  <c:v>42411</c:v>
                </c:pt>
                <c:pt idx="466">
                  <c:v>42412</c:v>
                </c:pt>
                <c:pt idx="467">
                  <c:v>42415</c:v>
                </c:pt>
                <c:pt idx="468">
                  <c:v>42416</c:v>
                </c:pt>
                <c:pt idx="469">
                  <c:v>42417</c:v>
                </c:pt>
                <c:pt idx="470">
                  <c:v>42418</c:v>
                </c:pt>
                <c:pt idx="471">
                  <c:v>42419</c:v>
                </c:pt>
                <c:pt idx="472">
                  <c:v>42422</c:v>
                </c:pt>
                <c:pt idx="473">
                  <c:v>42423</c:v>
                </c:pt>
                <c:pt idx="474">
                  <c:v>42424</c:v>
                </c:pt>
                <c:pt idx="475">
                  <c:v>42425</c:v>
                </c:pt>
                <c:pt idx="476">
                  <c:v>42426</c:v>
                </c:pt>
                <c:pt idx="477">
                  <c:v>42429</c:v>
                </c:pt>
                <c:pt idx="478">
                  <c:v>42430</c:v>
                </c:pt>
                <c:pt idx="479">
                  <c:v>42431</c:v>
                </c:pt>
                <c:pt idx="480">
                  <c:v>42432</c:v>
                </c:pt>
                <c:pt idx="481">
                  <c:v>42433</c:v>
                </c:pt>
                <c:pt idx="482">
                  <c:v>42436</c:v>
                </c:pt>
                <c:pt idx="483">
                  <c:v>42437</c:v>
                </c:pt>
                <c:pt idx="484">
                  <c:v>42438</c:v>
                </c:pt>
                <c:pt idx="485">
                  <c:v>42439</c:v>
                </c:pt>
                <c:pt idx="486">
                  <c:v>42440</c:v>
                </c:pt>
                <c:pt idx="487">
                  <c:v>42443</c:v>
                </c:pt>
                <c:pt idx="488">
                  <c:v>42444</c:v>
                </c:pt>
                <c:pt idx="489">
                  <c:v>42445</c:v>
                </c:pt>
                <c:pt idx="490">
                  <c:v>42446</c:v>
                </c:pt>
                <c:pt idx="491">
                  <c:v>42447</c:v>
                </c:pt>
                <c:pt idx="492">
                  <c:v>42450</c:v>
                </c:pt>
                <c:pt idx="493">
                  <c:v>42451</c:v>
                </c:pt>
                <c:pt idx="494">
                  <c:v>42452</c:v>
                </c:pt>
                <c:pt idx="495">
                  <c:v>42453</c:v>
                </c:pt>
                <c:pt idx="496">
                  <c:v>42454</c:v>
                </c:pt>
                <c:pt idx="497">
                  <c:v>42457</c:v>
                </c:pt>
                <c:pt idx="498">
                  <c:v>42458</c:v>
                </c:pt>
                <c:pt idx="499">
                  <c:v>42459</c:v>
                </c:pt>
                <c:pt idx="500">
                  <c:v>42460</c:v>
                </c:pt>
                <c:pt idx="501">
                  <c:v>42461</c:v>
                </c:pt>
                <c:pt idx="502">
                  <c:v>42464</c:v>
                </c:pt>
                <c:pt idx="503">
                  <c:v>42465</c:v>
                </c:pt>
                <c:pt idx="504">
                  <c:v>42466</c:v>
                </c:pt>
                <c:pt idx="505">
                  <c:v>42467</c:v>
                </c:pt>
                <c:pt idx="506">
                  <c:v>42468</c:v>
                </c:pt>
                <c:pt idx="507">
                  <c:v>42471</c:v>
                </c:pt>
                <c:pt idx="508">
                  <c:v>42472</c:v>
                </c:pt>
                <c:pt idx="509">
                  <c:v>42473</c:v>
                </c:pt>
                <c:pt idx="510">
                  <c:v>42474</c:v>
                </c:pt>
                <c:pt idx="511">
                  <c:v>42475</c:v>
                </c:pt>
                <c:pt idx="512">
                  <c:v>42478</c:v>
                </c:pt>
                <c:pt idx="513">
                  <c:v>42479</c:v>
                </c:pt>
                <c:pt idx="514">
                  <c:v>42480</c:v>
                </c:pt>
                <c:pt idx="515">
                  <c:v>42481</c:v>
                </c:pt>
                <c:pt idx="516">
                  <c:v>42482</c:v>
                </c:pt>
                <c:pt idx="517">
                  <c:v>42485</c:v>
                </c:pt>
                <c:pt idx="518">
                  <c:v>42486</c:v>
                </c:pt>
                <c:pt idx="519">
                  <c:v>42487</c:v>
                </c:pt>
                <c:pt idx="520">
                  <c:v>42488</c:v>
                </c:pt>
                <c:pt idx="521">
                  <c:v>42489</c:v>
                </c:pt>
                <c:pt idx="522">
                  <c:v>42492</c:v>
                </c:pt>
                <c:pt idx="523">
                  <c:v>42493</c:v>
                </c:pt>
                <c:pt idx="524">
                  <c:v>42494</c:v>
                </c:pt>
                <c:pt idx="525">
                  <c:v>42495</c:v>
                </c:pt>
                <c:pt idx="526">
                  <c:v>42496</c:v>
                </c:pt>
                <c:pt idx="527">
                  <c:v>42499</c:v>
                </c:pt>
                <c:pt idx="528">
                  <c:v>42500</c:v>
                </c:pt>
                <c:pt idx="529">
                  <c:v>42501</c:v>
                </c:pt>
                <c:pt idx="530">
                  <c:v>42502</c:v>
                </c:pt>
                <c:pt idx="531">
                  <c:v>42503</c:v>
                </c:pt>
                <c:pt idx="532">
                  <c:v>42506</c:v>
                </c:pt>
                <c:pt idx="533">
                  <c:v>42507</c:v>
                </c:pt>
                <c:pt idx="534">
                  <c:v>42508</c:v>
                </c:pt>
                <c:pt idx="535">
                  <c:v>42509</c:v>
                </c:pt>
                <c:pt idx="536">
                  <c:v>42510</c:v>
                </c:pt>
                <c:pt idx="537">
                  <c:v>42513</c:v>
                </c:pt>
                <c:pt idx="538">
                  <c:v>42514</c:v>
                </c:pt>
                <c:pt idx="539">
                  <c:v>42515</c:v>
                </c:pt>
                <c:pt idx="540">
                  <c:v>42516</c:v>
                </c:pt>
                <c:pt idx="541">
                  <c:v>42517</c:v>
                </c:pt>
                <c:pt idx="542">
                  <c:v>42520</c:v>
                </c:pt>
                <c:pt idx="543">
                  <c:v>42521</c:v>
                </c:pt>
                <c:pt idx="544">
                  <c:v>42522</c:v>
                </c:pt>
                <c:pt idx="545">
                  <c:v>42523</c:v>
                </c:pt>
                <c:pt idx="546">
                  <c:v>42524</c:v>
                </c:pt>
                <c:pt idx="547">
                  <c:v>42527</c:v>
                </c:pt>
                <c:pt idx="548">
                  <c:v>42528</c:v>
                </c:pt>
                <c:pt idx="549">
                  <c:v>42529</c:v>
                </c:pt>
                <c:pt idx="550">
                  <c:v>42530</c:v>
                </c:pt>
                <c:pt idx="551">
                  <c:v>42531</c:v>
                </c:pt>
                <c:pt idx="552">
                  <c:v>42534</c:v>
                </c:pt>
                <c:pt idx="553">
                  <c:v>42535</c:v>
                </c:pt>
                <c:pt idx="554">
                  <c:v>42536</c:v>
                </c:pt>
                <c:pt idx="555">
                  <c:v>42537</c:v>
                </c:pt>
                <c:pt idx="556">
                  <c:v>42538</c:v>
                </c:pt>
                <c:pt idx="557">
                  <c:v>42541</c:v>
                </c:pt>
                <c:pt idx="558">
                  <c:v>42542</c:v>
                </c:pt>
                <c:pt idx="559">
                  <c:v>42543</c:v>
                </c:pt>
                <c:pt idx="560">
                  <c:v>42544</c:v>
                </c:pt>
                <c:pt idx="561">
                  <c:v>42545</c:v>
                </c:pt>
                <c:pt idx="562">
                  <c:v>42548</c:v>
                </c:pt>
                <c:pt idx="563">
                  <c:v>42549</c:v>
                </c:pt>
                <c:pt idx="564">
                  <c:v>42550</c:v>
                </c:pt>
                <c:pt idx="565">
                  <c:v>42551</c:v>
                </c:pt>
                <c:pt idx="566">
                  <c:v>42552</c:v>
                </c:pt>
                <c:pt idx="567">
                  <c:v>42555</c:v>
                </c:pt>
                <c:pt idx="568">
                  <c:v>42556</c:v>
                </c:pt>
                <c:pt idx="569">
                  <c:v>42557</c:v>
                </c:pt>
                <c:pt idx="570">
                  <c:v>42558</c:v>
                </c:pt>
                <c:pt idx="571">
                  <c:v>42559</c:v>
                </c:pt>
                <c:pt idx="572">
                  <c:v>42562</c:v>
                </c:pt>
                <c:pt idx="573">
                  <c:v>42563</c:v>
                </c:pt>
                <c:pt idx="574">
                  <c:v>42564</c:v>
                </c:pt>
                <c:pt idx="575">
                  <c:v>42565</c:v>
                </c:pt>
                <c:pt idx="576">
                  <c:v>42566</c:v>
                </c:pt>
                <c:pt idx="577">
                  <c:v>42569</c:v>
                </c:pt>
                <c:pt idx="578">
                  <c:v>42570</c:v>
                </c:pt>
                <c:pt idx="579">
                  <c:v>42571</c:v>
                </c:pt>
                <c:pt idx="580">
                  <c:v>42572</c:v>
                </c:pt>
                <c:pt idx="581">
                  <c:v>42573</c:v>
                </c:pt>
                <c:pt idx="582">
                  <c:v>42576</c:v>
                </c:pt>
                <c:pt idx="583">
                  <c:v>42577</c:v>
                </c:pt>
                <c:pt idx="584">
                  <c:v>42578</c:v>
                </c:pt>
                <c:pt idx="585">
                  <c:v>42579</c:v>
                </c:pt>
                <c:pt idx="586">
                  <c:v>42580</c:v>
                </c:pt>
                <c:pt idx="587">
                  <c:v>42583</c:v>
                </c:pt>
                <c:pt idx="588">
                  <c:v>42584</c:v>
                </c:pt>
                <c:pt idx="589">
                  <c:v>42585</c:v>
                </c:pt>
                <c:pt idx="590">
                  <c:v>42586</c:v>
                </c:pt>
                <c:pt idx="591">
                  <c:v>42587</c:v>
                </c:pt>
                <c:pt idx="592">
                  <c:v>42590</c:v>
                </c:pt>
                <c:pt idx="593">
                  <c:v>42591</c:v>
                </c:pt>
                <c:pt idx="594">
                  <c:v>42592</c:v>
                </c:pt>
                <c:pt idx="595">
                  <c:v>42593</c:v>
                </c:pt>
                <c:pt idx="596">
                  <c:v>42594</c:v>
                </c:pt>
                <c:pt idx="597">
                  <c:v>42597</c:v>
                </c:pt>
                <c:pt idx="598">
                  <c:v>42598</c:v>
                </c:pt>
                <c:pt idx="599">
                  <c:v>42599</c:v>
                </c:pt>
                <c:pt idx="600">
                  <c:v>42600</c:v>
                </c:pt>
                <c:pt idx="601">
                  <c:v>42601</c:v>
                </c:pt>
                <c:pt idx="602">
                  <c:v>42604</c:v>
                </c:pt>
                <c:pt idx="603">
                  <c:v>42605</c:v>
                </c:pt>
                <c:pt idx="604">
                  <c:v>42606</c:v>
                </c:pt>
                <c:pt idx="605">
                  <c:v>42607</c:v>
                </c:pt>
                <c:pt idx="606">
                  <c:v>42608</c:v>
                </c:pt>
                <c:pt idx="607">
                  <c:v>42611</c:v>
                </c:pt>
                <c:pt idx="608">
                  <c:v>42612</c:v>
                </c:pt>
                <c:pt idx="609">
                  <c:v>42613</c:v>
                </c:pt>
                <c:pt idx="610">
                  <c:v>42614</c:v>
                </c:pt>
                <c:pt idx="611">
                  <c:v>42615</c:v>
                </c:pt>
                <c:pt idx="612">
                  <c:v>42618</c:v>
                </c:pt>
                <c:pt idx="613">
                  <c:v>42619</c:v>
                </c:pt>
                <c:pt idx="614">
                  <c:v>42620</c:v>
                </c:pt>
                <c:pt idx="615">
                  <c:v>42621</c:v>
                </c:pt>
                <c:pt idx="616">
                  <c:v>42622</c:v>
                </c:pt>
                <c:pt idx="617">
                  <c:v>42625</c:v>
                </c:pt>
                <c:pt idx="618">
                  <c:v>42626</c:v>
                </c:pt>
                <c:pt idx="619">
                  <c:v>42627</c:v>
                </c:pt>
                <c:pt idx="620">
                  <c:v>42628</c:v>
                </c:pt>
                <c:pt idx="621">
                  <c:v>42629</c:v>
                </c:pt>
                <c:pt idx="622">
                  <c:v>42632</c:v>
                </c:pt>
                <c:pt idx="623">
                  <c:v>42633</c:v>
                </c:pt>
                <c:pt idx="624">
                  <c:v>42634</c:v>
                </c:pt>
                <c:pt idx="625">
                  <c:v>42635</c:v>
                </c:pt>
                <c:pt idx="626">
                  <c:v>42636</c:v>
                </c:pt>
                <c:pt idx="627">
                  <c:v>42639</c:v>
                </c:pt>
                <c:pt idx="628">
                  <c:v>42640</c:v>
                </c:pt>
                <c:pt idx="629">
                  <c:v>42641</c:v>
                </c:pt>
                <c:pt idx="630">
                  <c:v>42642</c:v>
                </c:pt>
                <c:pt idx="631">
                  <c:v>42643</c:v>
                </c:pt>
                <c:pt idx="632">
                  <c:v>42646</c:v>
                </c:pt>
                <c:pt idx="633">
                  <c:v>42647</c:v>
                </c:pt>
                <c:pt idx="634">
                  <c:v>42648</c:v>
                </c:pt>
                <c:pt idx="635">
                  <c:v>42649</c:v>
                </c:pt>
                <c:pt idx="636">
                  <c:v>42650</c:v>
                </c:pt>
                <c:pt idx="637">
                  <c:v>42653</c:v>
                </c:pt>
                <c:pt idx="638">
                  <c:v>42654</c:v>
                </c:pt>
                <c:pt idx="639">
                  <c:v>42655</c:v>
                </c:pt>
                <c:pt idx="640">
                  <c:v>42656</c:v>
                </c:pt>
                <c:pt idx="641">
                  <c:v>42657</c:v>
                </c:pt>
                <c:pt idx="642">
                  <c:v>42660</c:v>
                </c:pt>
                <c:pt idx="643">
                  <c:v>42661</c:v>
                </c:pt>
                <c:pt idx="644">
                  <c:v>42662</c:v>
                </c:pt>
                <c:pt idx="645">
                  <c:v>42663</c:v>
                </c:pt>
                <c:pt idx="646">
                  <c:v>42664</c:v>
                </c:pt>
                <c:pt idx="647">
                  <c:v>42667</c:v>
                </c:pt>
                <c:pt idx="648">
                  <c:v>42668</c:v>
                </c:pt>
                <c:pt idx="649">
                  <c:v>42669</c:v>
                </c:pt>
                <c:pt idx="650">
                  <c:v>42670</c:v>
                </c:pt>
                <c:pt idx="651">
                  <c:v>42671</c:v>
                </c:pt>
                <c:pt idx="652">
                  <c:v>42674</c:v>
                </c:pt>
                <c:pt idx="653">
                  <c:v>42675</c:v>
                </c:pt>
                <c:pt idx="654">
                  <c:v>42676</c:v>
                </c:pt>
                <c:pt idx="655">
                  <c:v>42677</c:v>
                </c:pt>
                <c:pt idx="656">
                  <c:v>42678</c:v>
                </c:pt>
                <c:pt idx="657">
                  <c:v>42681</c:v>
                </c:pt>
                <c:pt idx="658">
                  <c:v>42682</c:v>
                </c:pt>
                <c:pt idx="659">
                  <c:v>42683</c:v>
                </c:pt>
                <c:pt idx="660">
                  <c:v>42684</c:v>
                </c:pt>
                <c:pt idx="661">
                  <c:v>42685</c:v>
                </c:pt>
                <c:pt idx="662">
                  <c:v>42688</c:v>
                </c:pt>
                <c:pt idx="663">
                  <c:v>42689</c:v>
                </c:pt>
                <c:pt idx="664">
                  <c:v>42690</c:v>
                </c:pt>
                <c:pt idx="665">
                  <c:v>42691</c:v>
                </c:pt>
                <c:pt idx="666">
                  <c:v>42692</c:v>
                </c:pt>
                <c:pt idx="667">
                  <c:v>42695</c:v>
                </c:pt>
                <c:pt idx="668">
                  <c:v>42696</c:v>
                </c:pt>
                <c:pt idx="669">
                  <c:v>42697</c:v>
                </c:pt>
                <c:pt idx="670">
                  <c:v>42698</c:v>
                </c:pt>
                <c:pt idx="671">
                  <c:v>42699</c:v>
                </c:pt>
                <c:pt idx="672">
                  <c:v>42702</c:v>
                </c:pt>
                <c:pt idx="673">
                  <c:v>42703</c:v>
                </c:pt>
                <c:pt idx="674">
                  <c:v>42704</c:v>
                </c:pt>
                <c:pt idx="675">
                  <c:v>42705</c:v>
                </c:pt>
                <c:pt idx="676">
                  <c:v>42706</c:v>
                </c:pt>
                <c:pt idx="677">
                  <c:v>42709</c:v>
                </c:pt>
                <c:pt idx="678">
                  <c:v>42710</c:v>
                </c:pt>
                <c:pt idx="679">
                  <c:v>42711</c:v>
                </c:pt>
                <c:pt idx="680">
                  <c:v>42712</c:v>
                </c:pt>
                <c:pt idx="681">
                  <c:v>42713</c:v>
                </c:pt>
                <c:pt idx="682">
                  <c:v>42716</c:v>
                </c:pt>
                <c:pt idx="683">
                  <c:v>42717</c:v>
                </c:pt>
                <c:pt idx="684">
                  <c:v>42718</c:v>
                </c:pt>
                <c:pt idx="685">
                  <c:v>42719</c:v>
                </c:pt>
                <c:pt idx="686">
                  <c:v>42720</c:v>
                </c:pt>
                <c:pt idx="687">
                  <c:v>42723</c:v>
                </c:pt>
                <c:pt idx="688">
                  <c:v>42724</c:v>
                </c:pt>
                <c:pt idx="689">
                  <c:v>42725</c:v>
                </c:pt>
                <c:pt idx="690">
                  <c:v>42726</c:v>
                </c:pt>
                <c:pt idx="691">
                  <c:v>42727</c:v>
                </c:pt>
                <c:pt idx="692">
                  <c:v>42730</c:v>
                </c:pt>
                <c:pt idx="693">
                  <c:v>42731</c:v>
                </c:pt>
                <c:pt idx="694">
                  <c:v>42732</c:v>
                </c:pt>
                <c:pt idx="695">
                  <c:v>42733</c:v>
                </c:pt>
                <c:pt idx="696">
                  <c:v>42734</c:v>
                </c:pt>
                <c:pt idx="697">
                  <c:v>42737</c:v>
                </c:pt>
                <c:pt idx="698">
                  <c:v>42738</c:v>
                </c:pt>
                <c:pt idx="699">
                  <c:v>42739</c:v>
                </c:pt>
                <c:pt idx="700">
                  <c:v>42740</c:v>
                </c:pt>
                <c:pt idx="701">
                  <c:v>42741</c:v>
                </c:pt>
                <c:pt idx="702">
                  <c:v>42744</c:v>
                </c:pt>
                <c:pt idx="703">
                  <c:v>42745</c:v>
                </c:pt>
                <c:pt idx="704">
                  <c:v>42746</c:v>
                </c:pt>
                <c:pt idx="705">
                  <c:v>42747</c:v>
                </c:pt>
                <c:pt idx="706">
                  <c:v>42748</c:v>
                </c:pt>
                <c:pt idx="707">
                  <c:v>42751</c:v>
                </c:pt>
                <c:pt idx="708">
                  <c:v>42752</c:v>
                </c:pt>
                <c:pt idx="709">
                  <c:v>42753</c:v>
                </c:pt>
                <c:pt idx="710">
                  <c:v>42754</c:v>
                </c:pt>
                <c:pt idx="711">
                  <c:v>42755</c:v>
                </c:pt>
                <c:pt idx="712">
                  <c:v>42758</c:v>
                </c:pt>
                <c:pt idx="713">
                  <c:v>42759</c:v>
                </c:pt>
                <c:pt idx="714">
                  <c:v>42760</c:v>
                </c:pt>
                <c:pt idx="715">
                  <c:v>42761</c:v>
                </c:pt>
                <c:pt idx="716">
                  <c:v>42762</c:v>
                </c:pt>
                <c:pt idx="717">
                  <c:v>42765</c:v>
                </c:pt>
                <c:pt idx="718">
                  <c:v>42766</c:v>
                </c:pt>
                <c:pt idx="719">
                  <c:v>42767</c:v>
                </c:pt>
                <c:pt idx="720">
                  <c:v>42768</c:v>
                </c:pt>
                <c:pt idx="721">
                  <c:v>42769</c:v>
                </c:pt>
                <c:pt idx="722">
                  <c:v>42772</c:v>
                </c:pt>
                <c:pt idx="723">
                  <c:v>42773</c:v>
                </c:pt>
                <c:pt idx="724">
                  <c:v>42774</c:v>
                </c:pt>
                <c:pt idx="725">
                  <c:v>42775</c:v>
                </c:pt>
                <c:pt idx="726">
                  <c:v>42776</c:v>
                </c:pt>
                <c:pt idx="727">
                  <c:v>42779</c:v>
                </c:pt>
                <c:pt idx="728">
                  <c:v>42780</c:v>
                </c:pt>
                <c:pt idx="729">
                  <c:v>42781</c:v>
                </c:pt>
                <c:pt idx="730">
                  <c:v>42782</c:v>
                </c:pt>
                <c:pt idx="731">
                  <c:v>42783</c:v>
                </c:pt>
                <c:pt idx="732">
                  <c:v>42786</c:v>
                </c:pt>
                <c:pt idx="733">
                  <c:v>42787</c:v>
                </c:pt>
                <c:pt idx="734">
                  <c:v>42788</c:v>
                </c:pt>
                <c:pt idx="735">
                  <c:v>42789</c:v>
                </c:pt>
                <c:pt idx="736">
                  <c:v>42790</c:v>
                </c:pt>
                <c:pt idx="737">
                  <c:v>42793</c:v>
                </c:pt>
                <c:pt idx="738">
                  <c:v>42794</c:v>
                </c:pt>
                <c:pt idx="739">
                  <c:v>42795</c:v>
                </c:pt>
                <c:pt idx="740">
                  <c:v>42796</c:v>
                </c:pt>
                <c:pt idx="741">
                  <c:v>42797</c:v>
                </c:pt>
                <c:pt idx="742">
                  <c:v>42800</c:v>
                </c:pt>
                <c:pt idx="743">
                  <c:v>42801</c:v>
                </c:pt>
                <c:pt idx="744">
                  <c:v>42802</c:v>
                </c:pt>
                <c:pt idx="745">
                  <c:v>42803</c:v>
                </c:pt>
                <c:pt idx="746">
                  <c:v>42804</c:v>
                </c:pt>
                <c:pt idx="747">
                  <c:v>42807</c:v>
                </c:pt>
                <c:pt idx="748">
                  <c:v>42808</c:v>
                </c:pt>
                <c:pt idx="749">
                  <c:v>42809</c:v>
                </c:pt>
                <c:pt idx="750">
                  <c:v>42810</c:v>
                </c:pt>
                <c:pt idx="751">
                  <c:v>42811</c:v>
                </c:pt>
                <c:pt idx="752">
                  <c:v>42814</c:v>
                </c:pt>
                <c:pt idx="753">
                  <c:v>42815</c:v>
                </c:pt>
                <c:pt idx="754">
                  <c:v>42816</c:v>
                </c:pt>
                <c:pt idx="755">
                  <c:v>42817</c:v>
                </c:pt>
                <c:pt idx="756">
                  <c:v>42818</c:v>
                </c:pt>
                <c:pt idx="757">
                  <c:v>42821</c:v>
                </c:pt>
                <c:pt idx="758">
                  <c:v>42822</c:v>
                </c:pt>
                <c:pt idx="759">
                  <c:v>42823</c:v>
                </c:pt>
                <c:pt idx="760">
                  <c:v>42824</c:v>
                </c:pt>
                <c:pt idx="761">
                  <c:v>42825</c:v>
                </c:pt>
                <c:pt idx="762">
                  <c:v>42828</c:v>
                </c:pt>
                <c:pt idx="763">
                  <c:v>42829</c:v>
                </c:pt>
                <c:pt idx="764">
                  <c:v>42830</c:v>
                </c:pt>
                <c:pt idx="765">
                  <c:v>42831</c:v>
                </c:pt>
                <c:pt idx="766">
                  <c:v>42832</c:v>
                </c:pt>
                <c:pt idx="767">
                  <c:v>42835</c:v>
                </c:pt>
                <c:pt idx="768">
                  <c:v>42836</c:v>
                </c:pt>
                <c:pt idx="769">
                  <c:v>42837</c:v>
                </c:pt>
                <c:pt idx="770">
                  <c:v>42838</c:v>
                </c:pt>
                <c:pt idx="771">
                  <c:v>42839</c:v>
                </c:pt>
                <c:pt idx="772">
                  <c:v>42842</c:v>
                </c:pt>
                <c:pt idx="773">
                  <c:v>42843</c:v>
                </c:pt>
                <c:pt idx="774">
                  <c:v>42844</c:v>
                </c:pt>
                <c:pt idx="775">
                  <c:v>42845</c:v>
                </c:pt>
                <c:pt idx="776">
                  <c:v>42846</c:v>
                </c:pt>
                <c:pt idx="777">
                  <c:v>42849</c:v>
                </c:pt>
                <c:pt idx="778">
                  <c:v>42850</c:v>
                </c:pt>
                <c:pt idx="779">
                  <c:v>42851</c:v>
                </c:pt>
                <c:pt idx="780">
                  <c:v>42852</c:v>
                </c:pt>
                <c:pt idx="781">
                  <c:v>42853</c:v>
                </c:pt>
                <c:pt idx="782">
                  <c:v>42856</c:v>
                </c:pt>
                <c:pt idx="783">
                  <c:v>42857</c:v>
                </c:pt>
                <c:pt idx="784">
                  <c:v>42858</c:v>
                </c:pt>
                <c:pt idx="785">
                  <c:v>42859</c:v>
                </c:pt>
                <c:pt idx="786">
                  <c:v>42860</c:v>
                </c:pt>
                <c:pt idx="787">
                  <c:v>42863</c:v>
                </c:pt>
                <c:pt idx="788">
                  <c:v>42864</c:v>
                </c:pt>
                <c:pt idx="789">
                  <c:v>42865</c:v>
                </c:pt>
                <c:pt idx="790">
                  <c:v>42866</c:v>
                </c:pt>
                <c:pt idx="791">
                  <c:v>42867</c:v>
                </c:pt>
                <c:pt idx="792">
                  <c:v>42870</c:v>
                </c:pt>
                <c:pt idx="793">
                  <c:v>42871</c:v>
                </c:pt>
                <c:pt idx="794">
                  <c:v>42872</c:v>
                </c:pt>
                <c:pt idx="795">
                  <c:v>42873</c:v>
                </c:pt>
                <c:pt idx="796">
                  <c:v>42874</c:v>
                </c:pt>
                <c:pt idx="797">
                  <c:v>42877</c:v>
                </c:pt>
                <c:pt idx="798">
                  <c:v>42878</c:v>
                </c:pt>
                <c:pt idx="799">
                  <c:v>42879</c:v>
                </c:pt>
                <c:pt idx="800">
                  <c:v>42880</c:v>
                </c:pt>
                <c:pt idx="801">
                  <c:v>42881</c:v>
                </c:pt>
                <c:pt idx="802">
                  <c:v>42884</c:v>
                </c:pt>
                <c:pt idx="803">
                  <c:v>42885</c:v>
                </c:pt>
                <c:pt idx="804">
                  <c:v>42886</c:v>
                </c:pt>
                <c:pt idx="805">
                  <c:v>42887</c:v>
                </c:pt>
                <c:pt idx="806">
                  <c:v>42888</c:v>
                </c:pt>
                <c:pt idx="807">
                  <c:v>42891</c:v>
                </c:pt>
                <c:pt idx="808">
                  <c:v>42892</c:v>
                </c:pt>
                <c:pt idx="809">
                  <c:v>42893</c:v>
                </c:pt>
                <c:pt idx="810">
                  <c:v>42894</c:v>
                </c:pt>
                <c:pt idx="811">
                  <c:v>42895</c:v>
                </c:pt>
                <c:pt idx="812">
                  <c:v>42898</c:v>
                </c:pt>
                <c:pt idx="813">
                  <c:v>42899</c:v>
                </c:pt>
                <c:pt idx="814">
                  <c:v>42900</c:v>
                </c:pt>
                <c:pt idx="815">
                  <c:v>42901</c:v>
                </c:pt>
                <c:pt idx="816">
                  <c:v>42902</c:v>
                </c:pt>
                <c:pt idx="817">
                  <c:v>42905</c:v>
                </c:pt>
                <c:pt idx="818">
                  <c:v>42906</c:v>
                </c:pt>
                <c:pt idx="819">
                  <c:v>42907</c:v>
                </c:pt>
                <c:pt idx="820">
                  <c:v>42908</c:v>
                </c:pt>
                <c:pt idx="821">
                  <c:v>42909</c:v>
                </c:pt>
                <c:pt idx="822">
                  <c:v>42912</c:v>
                </c:pt>
                <c:pt idx="823">
                  <c:v>42913</c:v>
                </c:pt>
                <c:pt idx="824">
                  <c:v>42914</c:v>
                </c:pt>
                <c:pt idx="825">
                  <c:v>42915</c:v>
                </c:pt>
                <c:pt idx="826">
                  <c:v>42916</c:v>
                </c:pt>
                <c:pt idx="827">
                  <c:v>42919</c:v>
                </c:pt>
                <c:pt idx="828">
                  <c:v>42920</c:v>
                </c:pt>
                <c:pt idx="829">
                  <c:v>42921</c:v>
                </c:pt>
                <c:pt idx="830">
                  <c:v>42922</c:v>
                </c:pt>
                <c:pt idx="831">
                  <c:v>42923</c:v>
                </c:pt>
                <c:pt idx="832">
                  <c:v>42926</c:v>
                </c:pt>
                <c:pt idx="833">
                  <c:v>42927</c:v>
                </c:pt>
                <c:pt idx="834">
                  <c:v>42928</c:v>
                </c:pt>
                <c:pt idx="835">
                  <c:v>42929</c:v>
                </c:pt>
                <c:pt idx="836">
                  <c:v>42930</c:v>
                </c:pt>
                <c:pt idx="837">
                  <c:v>42933</c:v>
                </c:pt>
                <c:pt idx="838">
                  <c:v>42934</c:v>
                </c:pt>
                <c:pt idx="839">
                  <c:v>42935</c:v>
                </c:pt>
                <c:pt idx="840">
                  <c:v>42936</c:v>
                </c:pt>
                <c:pt idx="841">
                  <c:v>42937</c:v>
                </c:pt>
                <c:pt idx="842">
                  <c:v>42940</c:v>
                </c:pt>
                <c:pt idx="843">
                  <c:v>42941</c:v>
                </c:pt>
                <c:pt idx="844">
                  <c:v>42942</c:v>
                </c:pt>
                <c:pt idx="845">
                  <c:v>42943</c:v>
                </c:pt>
                <c:pt idx="846">
                  <c:v>42944</c:v>
                </c:pt>
                <c:pt idx="847">
                  <c:v>42947</c:v>
                </c:pt>
                <c:pt idx="848">
                  <c:v>42948</c:v>
                </c:pt>
                <c:pt idx="849">
                  <c:v>42949</c:v>
                </c:pt>
                <c:pt idx="850">
                  <c:v>42950</c:v>
                </c:pt>
                <c:pt idx="851">
                  <c:v>42951</c:v>
                </c:pt>
                <c:pt idx="852">
                  <c:v>42954</c:v>
                </c:pt>
                <c:pt idx="853">
                  <c:v>42955</c:v>
                </c:pt>
                <c:pt idx="854">
                  <c:v>42956</c:v>
                </c:pt>
                <c:pt idx="855">
                  <c:v>42957</c:v>
                </c:pt>
                <c:pt idx="856">
                  <c:v>42958</c:v>
                </c:pt>
                <c:pt idx="857">
                  <c:v>42961</c:v>
                </c:pt>
                <c:pt idx="858">
                  <c:v>42962</c:v>
                </c:pt>
                <c:pt idx="859">
                  <c:v>42963</c:v>
                </c:pt>
                <c:pt idx="860">
                  <c:v>42964</c:v>
                </c:pt>
                <c:pt idx="861">
                  <c:v>42965</c:v>
                </c:pt>
                <c:pt idx="862">
                  <c:v>42968</c:v>
                </c:pt>
                <c:pt idx="863">
                  <c:v>42969</c:v>
                </c:pt>
                <c:pt idx="864">
                  <c:v>42970</c:v>
                </c:pt>
                <c:pt idx="865">
                  <c:v>42971</c:v>
                </c:pt>
                <c:pt idx="866">
                  <c:v>42972</c:v>
                </c:pt>
                <c:pt idx="867">
                  <c:v>42975</c:v>
                </c:pt>
                <c:pt idx="868">
                  <c:v>42976</c:v>
                </c:pt>
                <c:pt idx="869">
                  <c:v>42977</c:v>
                </c:pt>
                <c:pt idx="870">
                  <c:v>42978</c:v>
                </c:pt>
                <c:pt idx="871">
                  <c:v>42979</c:v>
                </c:pt>
                <c:pt idx="872">
                  <c:v>42982</c:v>
                </c:pt>
                <c:pt idx="873">
                  <c:v>42983</c:v>
                </c:pt>
                <c:pt idx="874">
                  <c:v>42984</c:v>
                </c:pt>
                <c:pt idx="875">
                  <c:v>42985</c:v>
                </c:pt>
                <c:pt idx="876">
                  <c:v>42986</c:v>
                </c:pt>
                <c:pt idx="877">
                  <c:v>42989</c:v>
                </c:pt>
                <c:pt idx="878">
                  <c:v>42990</c:v>
                </c:pt>
                <c:pt idx="879">
                  <c:v>42991</c:v>
                </c:pt>
                <c:pt idx="880">
                  <c:v>42992</c:v>
                </c:pt>
                <c:pt idx="881">
                  <c:v>42993</c:v>
                </c:pt>
                <c:pt idx="882">
                  <c:v>42996</c:v>
                </c:pt>
                <c:pt idx="883">
                  <c:v>42997</c:v>
                </c:pt>
                <c:pt idx="884">
                  <c:v>42998</c:v>
                </c:pt>
                <c:pt idx="885">
                  <c:v>42999</c:v>
                </c:pt>
                <c:pt idx="886">
                  <c:v>43000</c:v>
                </c:pt>
                <c:pt idx="887">
                  <c:v>43003</c:v>
                </c:pt>
                <c:pt idx="888">
                  <c:v>43004</c:v>
                </c:pt>
                <c:pt idx="889">
                  <c:v>43005</c:v>
                </c:pt>
                <c:pt idx="890">
                  <c:v>43006</c:v>
                </c:pt>
                <c:pt idx="891">
                  <c:v>43007</c:v>
                </c:pt>
                <c:pt idx="892">
                  <c:v>43010</c:v>
                </c:pt>
                <c:pt idx="893">
                  <c:v>43011</c:v>
                </c:pt>
                <c:pt idx="894">
                  <c:v>43012</c:v>
                </c:pt>
                <c:pt idx="895">
                  <c:v>43013</c:v>
                </c:pt>
                <c:pt idx="896">
                  <c:v>43014</c:v>
                </c:pt>
                <c:pt idx="897">
                  <c:v>43017</c:v>
                </c:pt>
                <c:pt idx="898">
                  <c:v>43018</c:v>
                </c:pt>
                <c:pt idx="899">
                  <c:v>43019</c:v>
                </c:pt>
                <c:pt idx="900">
                  <c:v>43020</c:v>
                </c:pt>
                <c:pt idx="901">
                  <c:v>43021</c:v>
                </c:pt>
                <c:pt idx="902">
                  <c:v>43024</c:v>
                </c:pt>
                <c:pt idx="903">
                  <c:v>43025</c:v>
                </c:pt>
                <c:pt idx="904">
                  <c:v>43026</c:v>
                </c:pt>
                <c:pt idx="905">
                  <c:v>43027</c:v>
                </c:pt>
                <c:pt idx="906">
                  <c:v>43028</c:v>
                </c:pt>
                <c:pt idx="907">
                  <c:v>43031</c:v>
                </c:pt>
                <c:pt idx="908">
                  <c:v>43032</c:v>
                </c:pt>
                <c:pt idx="909">
                  <c:v>43033</c:v>
                </c:pt>
                <c:pt idx="910">
                  <c:v>43034</c:v>
                </c:pt>
                <c:pt idx="911">
                  <c:v>43035</c:v>
                </c:pt>
                <c:pt idx="912">
                  <c:v>43038</c:v>
                </c:pt>
                <c:pt idx="913">
                  <c:v>43039</c:v>
                </c:pt>
                <c:pt idx="914">
                  <c:v>43040</c:v>
                </c:pt>
                <c:pt idx="915">
                  <c:v>43041</c:v>
                </c:pt>
                <c:pt idx="916">
                  <c:v>43042</c:v>
                </c:pt>
                <c:pt idx="917">
                  <c:v>43045</c:v>
                </c:pt>
                <c:pt idx="918">
                  <c:v>43046</c:v>
                </c:pt>
                <c:pt idx="919">
                  <c:v>43047</c:v>
                </c:pt>
                <c:pt idx="920">
                  <c:v>43048</c:v>
                </c:pt>
                <c:pt idx="921">
                  <c:v>43049</c:v>
                </c:pt>
                <c:pt idx="922">
                  <c:v>43052</c:v>
                </c:pt>
                <c:pt idx="923">
                  <c:v>43053</c:v>
                </c:pt>
                <c:pt idx="924">
                  <c:v>43054</c:v>
                </c:pt>
                <c:pt idx="925">
                  <c:v>43055</c:v>
                </c:pt>
                <c:pt idx="926">
                  <c:v>43056</c:v>
                </c:pt>
                <c:pt idx="927">
                  <c:v>43059</c:v>
                </c:pt>
                <c:pt idx="928">
                  <c:v>43060</c:v>
                </c:pt>
                <c:pt idx="929">
                  <c:v>43061</c:v>
                </c:pt>
                <c:pt idx="930">
                  <c:v>43062</c:v>
                </c:pt>
                <c:pt idx="931">
                  <c:v>43063</c:v>
                </c:pt>
                <c:pt idx="932">
                  <c:v>43066</c:v>
                </c:pt>
                <c:pt idx="933">
                  <c:v>43067</c:v>
                </c:pt>
                <c:pt idx="934">
                  <c:v>43068</c:v>
                </c:pt>
                <c:pt idx="935">
                  <c:v>43069</c:v>
                </c:pt>
                <c:pt idx="936">
                  <c:v>43070</c:v>
                </c:pt>
                <c:pt idx="937">
                  <c:v>43073</c:v>
                </c:pt>
                <c:pt idx="938">
                  <c:v>43074</c:v>
                </c:pt>
                <c:pt idx="939">
                  <c:v>43075</c:v>
                </c:pt>
                <c:pt idx="940">
                  <c:v>43076</c:v>
                </c:pt>
                <c:pt idx="941">
                  <c:v>43077</c:v>
                </c:pt>
                <c:pt idx="942">
                  <c:v>43080</c:v>
                </c:pt>
                <c:pt idx="943">
                  <c:v>43081</c:v>
                </c:pt>
                <c:pt idx="944">
                  <c:v>43082</c:v>
                </c:pt>
                <c:pt idx="945">
                  <c:v>43083</c:v>
                </c:pt>
                <c:pt idx="946">
                  <c:v>43084</c:v>
                </c:pt>
                <c:pt idx="947">
                  <c:v>43087</c:v>
                </c:pt>
                <c:pt idx="948">
                  <c:v>43088</c:v>
                </c:pt>
                <c:pt idx="949">
                  <c:v>43089</c:v>
                </c:pt>
                <c:pt idx="950">
                  <c:v>43090</c:v>
                </c:pt>
                <c:pt idx="951">
                  <c:v>43091</c:v>
                </c:pt>
                <c:pt idx="952">
                  <c:v>43094</c:v>
                </c:pt>
                <c:pt idx="953">
                  <c:v>43095</c:v>
                </c:pt>
                <c:pt idx="954">
                  <c:v>43096</c:v>
                </c:pt>
                <c:pt idx="955">
                  <c:v>43097</c:v>
                </c:pt>
                <c:pt idx="956">
                  <c:v>43098</c:v>
                </c:pt>
                <c:pt idx="957">
                  <c:v>43101</c:v>
                </c:pt>
                <c:pt idx="958">
                  <c:v>43102</c:v>
                </c:pt>
                <c:pt idx="959">
                  <c:v>43103</c:v>
                </c:pt>
                <c:pt idx="960">
                  <c:v>43104</c:v>
                </c:pt>
                <c:pt idx="961">
                  <c:v>43105</c:v>
                </c:pt>
                <c:pt idx="962">
                  <c:v>43108</c:v>
                </c:pt>
                <c:pt idx="963">
                  <c:v>43109</c:v>
                </c:pt>
                <c:pt idx="964">
                  <c:v>43110</c:v>
                </c:pt>
                <c:pt idx="965">
                  <c:v>43111</c:v>
                </c:pt>
                <c:pt idx="966">
                  <c:v>43112</c:v>
                </c:pt>
                <c:pt idx="967">
                  <c:v>43115</c:v>
                </c:pt>
                <c:pt idx="968">
                  <c:v>43116</c:v>
                </c:pt>
                <c:pt idx="969">
                  <c:v>43117</c:v>
                </c:pt>
                <c:pt idx="970">
                  <c:v>43118</c:v>
                </c:pt>
                <c:pt idx="971">
                  <c:v>43119</c:v>
                </c:pt>
                <c:pt idx="972">
                  <c:v>43122</c:v>
                </c:pt>
                <c:pt idx="973">
                  <c:v>43123</c:v>
                </c:pt>
                <c:pt idx="974">
                  <c:v>43124</c:v>
                </c:pt>
                <c:pt idx="975">
                  <c:v>43125</c:v>
                </c:pt>
                <c:pt idx="976">
                  <c:v>43126</c:v>
                </c:pt>
                <c:pt idx="977">
                  <c:v>43129</c:v>
                </c:pt>
                <c:pt idx="978">
                  <c:v>43130</c:v>
                </c:pt>
                <c:pt idx="979">
                  <c:v>43131</c:v>
                </c:pt>
                <c:pt idx="980">
                  <c:v>43132</c:v>
                </c:pt>
                <c:pt idx="981">
                  <c:v>43133</c:v>
                </c:pt>
                <c:pt idx="982">
                  <c:v>43136</c:v>
                </c:pt>
                <c:pt idx="983">
                  <c:v>43137</c:v>
                </c:pt>
                <c:pt idx="984">
                  <c:v>43138</c:v>
                </c:pt>
                <c:pt idx="985">
                  <c:v>43139</c:v>
                </c:pt>
                <c:pt idx="986">
                  <c:v>43140</c:v>
                </c:pt>
                <c:pt idx="987">
                  <c:v>43143</c:v>
                </c:pt>
                <c:pt idx="988">
                  <c:v>43144</c:v>
                </c:pt>
                <c:pt idx="989">
                  <c:v>43145</c:v>
                </c:pt>
                <c:pt idx="990">
                  <c:v>43146</c:v>
                </c:pt>
                <c:pt idx="991">
                  <c:v>43147</c:v>
                </c:pt>
                <c:pt idx="992">
                  <c:v>43150</c:v>
                </c:pt>
                <c:pt idx="993">
                  <c:v>43151</c:v>
                </c:pt>
                <c:pt idx="994">
                  <c:v>43152</c:v>
                </c:pt>
                <c:pt idx="995">
                  <c:v>43153</c:v>
                </c:pt>
                <c:pt idx="996">
                  <c:v>43154</c:v>
                </c:pt>
                <c:pt idx="997">
                  <c:v>43157</c:v>
                </c:pt>
                <c:pt idx="998">
                  <c:v>43158</c:v>
                </c:pt>
                <c:pt idx="999">
                  <c:v>43159</c:v>
                </c:pt>
                <c:pt idx="1000">
                  <c:v>43160</c:v>
                </c:pt>
                <c:pt idx="1001">
                  <c:v>43161</c:v>
                </c:pt>
                <c:pt idx="1002">
                  <c:v>43164</c:v>
                </c:pt>
                <c:pt idx="1003">
                  <c:v>43165</c:v>
                </c:pt>
                <c:pt idx="1004">
                  <c:v>43166</c:v>
                </c:pt>
                <c:pt idx="1005">
                  <c:v>43167</c:v>
                </c:pt>
                <c:pt idx="1006">
                  <c:v>43168</c:v>
                </c:pt>
                <c:pt idx="1007">
                  <c:v>43171</c:v>
                </c:pt>
                <c:pt idx="1008">
                  <c:v>43172</c:v>
                </c:pt>
                <c:pt idx="1009">
                  <c:v>43173</c:v>
                </c:pt>
                <c:pt idx="1010">
                  <c:v>43174</c:v>
                </c:pt>
                <c:pt idx="1011">
                  <c:v>43175</c:v>
                </c:pt>
                <c:pt idx="1012">
                  <c:v>43178</c:v>
                </c:pt>
                <c:pt idx="1013">
                  <c:v>43179</c:v>
                </c:pt>
                <c:pt idx="1014">
                  <c:v>43180</c:v>
                </c:pt>
                <c:pt idx="1015">
                  <c:v>43181</c:v>
                </c:pt>
                <c:pt idx="1016">
                  <c:v>43182</c:v>
                </c:pt>
                <c:pt idx="1017">
                  <c:v>43185</c:v>
                </c:pt>
                <c:pt idx="1018">
                  <c:v>43186</c:v>
                </c:pt>
                <c:pt idx="1019">
                  <c:v>43187</c:v>
                </c:pt>
                <c:pt idx="1020">
                  <c:v>43188</c:v>
                </c:pt>
                <c:pt idx="1021">
                  <c:v>43189</c:v>
                </c:pt>
                <c:pt idx="1022">
                  <c:v>43192</c:v>
                </c:pt>
                <c:pt idx="1023">
                  <c:v>43193</c:v>
                </c:pt>
                <c:pt idx="1024">
                  <c:v>43194</c:v>
                </c:pt>
                <c:pt idx="1025">
                  <c:v>43195</c:v>
                </c:pt>
                <c:pt idx="1026">
                  <c:v>43196</c:v>
                </c:pt>
                <c:pt idx="1027">
                  <c:v>43199</c:v>
                </c:pt>
                <c:pt idx="1028">
                  <c:v>43200</c:v>
                </c:pt>
                <c:pt idx="1029">
                  <c:v>43201</c:v>
                </c:pt>
                <c:pt idx="1030">
                  <c:v>43202</c:v>
                </c:pt>
                <c:pt idx="1031">
                  <c:v>43203</c:v>
                </c:pt>
                <c:pt idx="1032">
                  <c:v>43206</c:v>
                </c:pt>
                <c:pt idx="1033">
                  <c:v>43207</c:v>
                </c:pt>
                <c:pt idx="1034">
                  <c:v>43208</c:v>
                </c:pt>
                <c:pt idx="1035">
                  <c:v>43209</c:v>
                </c:pt>
                <c:pt idx="1036">
                  <c:v>43210</c:v>
                </c:pt>
                <c:pt idx="1037">
                  <c:v>43213</c:v>
                </c:pt>
                <c:pt idx="1038">
                  <c:v>43214</c:v>
                </c:pt>
                <c:pt idx="1039">
                  <c:v>43215</c:v>
                </c:pt>
                <c:pt idx="1040">
                  <c:v>43216</c:v>
                </c:pt>
                <c:pt idx="1041">
                  <c:v>43217</c:v>
                </c:pt>
                <c:pt idx="1042">
                  <c:v>43220</c:v>
                </c:pt>
                <c:pt idx="1043">
                  <c:v>43221</c:v>
                </c:pt>
                <c:pt idx="1044">
                  <c:v>43222</c:v>
                </c:pt>
                <c:pt idx="1045">
                  <c:v>43223</c:v>
                </c:pt>
                <c:pt idx="1046">
                  <c:v>43224</c:v>
                </c:pt>
                <c:pt idx="1047">
                  <c:v>43227</c:v>
                </c:pt>
                <c:pt idx="1048">
                  <c:v>43228</c:v>
                </c:pt>
                <c:pt idx="1049">
                  <c:v>43229</c:v>
                </c:pt>
                <c:pt idx="1050">
                  <c:v>43230</c:v>
                </c:pt>
                <c:pt idx="1051">
                  <c:v>43231</c:v>
                </c:pt>
                <c:pt idx="1052">
                  <c:v>43234</c:v>
                </c:pt>
                <c:pt idx="1053">
                  <c:v>43235</c:v>
                </c:pt>
                <c:pt idx="1054">
                  <c:v>43236</c:v>
                </c:pt>
                <c:pt idx="1055">
                  <c:v>43237</c:v>
                </c:pt>
                <c:pt idx="1056">
                  <c:v>43238</c:v>
                </c:pt>
                <c:pt idx="1057">
                  <c:v>43241</c:v>
                </c:pt>
                <c:pt idx="1058">
                  <c:v>43242</c:v>
                </c:pt>
                <c:pt idx="1059">
                  <c:v>43243</c:v>
                </c:pt>
                <c:pt idx="1060">
                  <c:v>43244</c:v>
                </c:pt>
                <c:pt idx="1061">
                  <c:v>43245</c:v>
                </c:pt>
                <c:pt idx="1062">
                  <c:v>43248</c:v>
                </c:pt>
                <c:pt idx="1063">
                  <c:v>43249</c:v>
                </c:pt>
                <c:pt idx="1064">
                  <c:v>43250</c:v>
                </c:pt>
                <c:pt idx="1065">
                  <c:v>43251</c:v>
                </c:pt>
                <c:pt idx="1066">
                  <c:v>43252</c:v>
                </c:pt>
                <c:pt idx="1067">
                  <c:v>43255</c:v>
                </c:pt>
                <c:pt idx="1068">
                  <c:v>43256</c:v>
                </c:pt>
                <c:pt idx="1069">
                  <c:v>43257</c:v>
                </c:pt>
                <c:pt idx="1070">
                  <c:v>43258</c:v>
                </c:pt>
                <c:pt idx="1071">
                  <c:v>43259</c:v>
                </c:pt>
                <c:pt idx="1072">
                  <c:v>43262</c:v>
                </c:pt>
                <c:pt idx="1073">
                  <c:v>43263</c:v>
                </c:pt>
                <c:pt idx="1074">
                  <c:v>43264</c:v>
                </c:pt>
                <c:pt idx="1075">
                  <c:v>43265</c:v>
                </c:pt>
                <c:pt idx="1076">
                  <c:v>43266</c:v>
                </c:pt>
                <c:pt idx="1077">
                  <c:v>43269</c:v>
                </c:pt>
                <c:pt idx="1078">
                  <c:v>43270</c:v>
                </c:pt>
                <c:pt idx="1079">
                  <c:v>43271</c:v>
                </c:pt>
                <c:pt idx="1080">
                  <c:v>43272</c:v>
                </c:pt>
                <c:pt idx="1081">
                  <c:v>43273</c:v>
                </c:pt>
                <c:pt idx="1082">
                  <c:v>43276</c:v>
                </c:pt>
                <c:pt idx="1083">
                  <c:v>43277</c:v>
                </c:pt>
                <c:pt idx="1084">
                  <c:v>43278</c:v>
                </c:pt>
                <c:pt idx="1085">
                  <c:v>43279</c:v>
                </c:pt>
                <c:pt idx="1086">
                  <c:v>43280</c:v>
                </c:pt>
                <c:pt idx="1087">
                  <c:v>43283</c:v>
                </c:pt>
                <c:pt idx="1088">
                  <c:v>43284</c:v>
                </c:pt>
                <c:pt idx="1089">
                  <c:v>43285</c:v>
                </c:pt>
                <c:pt idx="1090">
                  <c:v>43286</c:v>
                </c:pt>
                <c:pt idx="1091">
                  <c:v>43287</c:v>
                </c:pt>
                <c:pt idx="1092">
                  <c:v>43290</c:v>
                </c:pt>
                <c:pt idx="1093">
                  <c:v>43291</c:v>
                </c:pt>
                <c:pt idx="1094">
                  <c:v>43292</c:v>
                </c:pt>
                <c:pt idx="1095">
                  <c:v>43293</c:v>
                </c:pt>
                <c:pt idx="1096">
                  <c:v>43294</c:v>
                </c:pt>
                <c:pt idx="1097">
                  <c:v>43297</c:v>
                </c:pt>
                <c:pt idx="1098">
                  <c:v>43298</c:v>
                </c:pt>
                <c:pt idx="1099">
                  <c:v>43299</c:v>
                </c:pt>
                <c:pt idx="1100">
                  <c:v>43300</c:v>
                </c:pt>
                <c:pt idx="1101">
                  <c:v>43301</c:v>
                </c:pt>
                <c:pt idx="1102">
                  <c:v>43304</c:v>
                </c:pt>
                <c:pt idx="1103">
                  <c:v>43305</c:v>
                </c:pt>
                <c:pt idx="1104">
                  <c:v>43306</c:v>
                </c:pt>
                <c:pt idx="1105">
                  <c:v>43307</c:v>
                </c:pt>
                <c:pt idx="1106">
                  <c:v>43308</c:v>
                </c:pt>
                <c:pt idx="1107">
                  <c:v>43311</c:v>
                </c:pt>
                <c:pt idx="1108">
                  <c:v>43312</c:v>
                </c:pt>
                <c:pt idx="1109">
                  <c:v>43313</c:v>
                </c:pt>
                <c:pt idx="1110">
                  <c:v>43314</c:v>
                </c:pt>
                <c:pt idx="1111">
                  <c:v>43315</c:v>
                </c:pt>
                <c:pt idx="1112">
                  <c:v>43318</c:v>
                </c:pt>
                <c:pt idx="1113">
                  <c:v>43319</c:v>
                </c:pt>
                <c:pt idx="1114">
                  <c:v>43320</c:v>
                </c:pt>
                <c:pt idx="1115">
                  <c:v>43321</c:v>
                </c:pt>
                <c:pt idx="1116">
                  <c:v>43322</c:v>
                </c:pt>
                <c:pt idx="1117">
                  <c:v>43325</c:v>
                </c:pt>
                <c:pt idx="1118">
                  <c:v>43326</c:v>
                </c:pt>
                <c:pt idx="1119">
                  <c:v>43327</c:v>
                </c:pt>
                <c:pt idx="1120">
                  <c:v>43328</c:v>
                </c:pt>
                <c:pt idx="1121">
                  <c:v>43329</c:v>
                </c:pt>
                <c:pt idx="1122">
                  <c:v>43332</c:v>
                </c:pt>
                <c:pt idx="1123">
                  <c:v>43333</c:v>
                </c:pt>
                <c:pt idx="1124">
                  <c:v>43334</c:v>
                </c:pt>
                <c:pt idx="1125">
                  <c:v>43335</c:v>
                </c:pt>
                <c:pt idx="1126">
                  <c:v>43336</c:v>
                </c:pt>
                <c:pt idx="1127">
                  <c:v>43339</c:v>
                </c:pt>
                <c:pt idx="1128">
                  <c:v>43340</c:v>
                </c:pt>
                <c:pt idx="1129">
                  <c:v>43341</c:v>
                </c:pt>
                <c:pt idx="1130">
                  <c:v>43342</c:v>
                </c:pt>
                <c:pt idx="1131">
                  <c:v>43343</c:v>
                </c:pt>
                <c:pt idx="1132">
                  <c:v>43346</c:v>
                </c:pt>
                <c:pt idx="1133">
                  <c:v>43347</c:v>
                </c:pt>
                <c:pt idx="1134">
                  <c:v>43348</c:v>
                </c:pt>
                <c:pt idx="1135">
                  <c:v>43349</c:v>
                </c:pt>
                <c:pt idx="1136">
                  <c:v>43350</c:v>
                </c:pt>
                <c:pt idx="1137">
                  <c:v>43353</c:v>
                </c:pt>
                <c:pt idx="1138">
                  <c:v>43354</c:v>
                </c:pt>
                <c:pt idx="1139">
                  <c:v>43355</c:v>
                </c:pt>
                <c:pt idx="1140">
                  <c:v>43356</c:v>
                </c:pt>
                <c:pt idx="1141">
                  <c:v>43357</c:v>
                </c:pt>
                <c:pt idx="1142">
                  <c:v>43360</c:v>
                </c:pt>
                <c:pt idx="1143">
                  <c:v>43361</c:v>
                </c:pt>
                <c:pt idx="1144">
                  <c:v>43362</c:v>
                </c:pt>
                <c:pt idx="1145">
                  <c:v>43363</c:v>
                </c:pt>
                <c:pt idx="1146">
                  <c:v>43364</c:v>
                </c:pt>
                <c:pt idx="1147">
                  <c:v>43367</c:v>
                </c:pt>
                <c:pt idx="1148">
                  <c:v>43368</c:v>
                </c:pt>
                <c:pt idx="1149">
                  <c:v>43369</c:v>
                </c:pt>
                <c:pt idx="1150">
                  <c:v>43370</c:v>
                </c:pt>
                <c:pt idx="1151">
                  <c:v>43371</c:v>
                </c:pt>
                <c:pt idx="1152">
                  <c:v>43374</c:v>
                </c:pt>
                <c:pt idx="1153">
                  <c:v>43375</c:v>
                </c:pt>
                <c:pt idx="1154">
                  <c:v>43376</c:v>
                </c:pt>
                <c:pt idx="1155">
                  <c:v>43377</c:v>
                </c:pt>
                <c:pt idx="1156">
                  <c:v>43378</c:v>
                </c:pt>
                <c:pt idx="1157">
                  <c:v>43381</c:v>
                </c:pt>
                <c:pt idx="1158">
                  <c:v>43382</c:v>
                </c:pt>
                <c:pt idx="1159">
                  <c:v>43383</c:v>
                </c:pt>
                <c:pt idx="1160">
                  <c:v>43384</c:v>
                </c:pt>
                <c:pt idx="1161">
                  <c:v>43385</c:v>
                </c:pt>
                <c:pt idx="1162">
                  <c:v>43388</c:v>
                </c:pt>
                <c:pt idx="1163">
                  <c:v>43389</c:v>
                </c:pt>
                <c:pt idx="1164">
                  <c:v>43390</c:v>
                </c:pt>
                <c:pt idx="1165">
                  <c:v>43391</c:v>
                </c:pt>
                <c:pt idx="1166">
                  <c:v>43392</c:v>
                </c:pt>
                <c:pt idx="1167">
                  <c:v>43395</c:v>
                </c:pt>
                <c:pt idx="1168">
                  <c:v>43396</c:v>
                </c:pt>
                <c:pt idx="1169">
                  <c:v>43397</c:v>
                </c:pt>
                <c:pt idx="1170">
                  <c:v>43398</c:v>
                </c:pt>
                <c:pt idx="1171">
                  <c:v>43399</c:v>
                </c:pt>
                <c:pt idx="1172">
                  <c:v>43402</c:v>
                </c:pt>
                <c:pt idx="1173">
                  <c:v>43403</c:v>
                </c:pt>
                <c:pt idx="1174">
                  <c:v>43404</c:v>
                </c:pt>
                <c:pt idx="1175">
                  <c:v>43405</c:v>
                </c:pt>
                <c:pt idx="1176">
                  <c:v>43406</c:v>
                </c:pt>
                <c:pt idx="1177">
                  <c:v>43409</c:v>
                </c:pt>
                <c:pt idx="1178">
                  <c:v>43410</c:v>
                </c:pt>
                <c:pt idx="1179">
                  <c:v>43411</c:v>
                </c:pt>
                <c:pt idx="1180">
                  <c:v>43412</c:v>
                </c:pt>
                <c:pt idx="1181">
                  <c:v>43413</c:v>
                </c:pt>
                <c:pt idx="1182">
                  <c:v>43416</c:v>
                </c:pt>
                <c:pt idx="1183">
                  <c:v>43417</c:v>
                </c:pt>
                <c:pt idx="1184">
                  <c:v>43418</c:v>
                </c:pt>
                <c:pt idx="1185">
                  <c:v>43419</c:v>
                </c:pt>
                <c:pt idx="1186">
                  <c:v>43420</c:v>
                </c:pt>
                <c:pt idx="1187">
                  <c:v>43423</c:v>
                </c:pt>
                <c:pt idx="1188">
                  <c:v>43424</c:v>
                </c:pt>
                <c:pt idx="1189">
                  <c:v>43425</c:v>
                </c:pt>
                <c:pt idx="1190">
                  <c:v>43426</c:v>
                </c:pt>
                <c:pt idx="1191">
                  <c:v>43427</c:v>
                </c:pt>
                <c:pt idx="1192">
                  <c:v>43430</c:v>
                </c:pt>
                <c:pt idx="1193">
                  <c:v>43431</c:v>
                </c:pt>
                <c:pt idx="1194">
                  <c:v>43432</c:v>
                </c:pt>
                <c:pt idx="1195">
                  <c:v>43433</c:v>
                </c:pt>
                <c:pt idx="1196">
                  <c:v>43434</c:v>
                </c:pt>
                <c:pt idx="1197">
                  <c:v>43437</c:v>
                </c:pt>
                <c:pt idx="1198">
                  <c:v>43438</c:v>
                </c:pt>
                <c:pt idx="1199">
                  <c:v>43439</c:v>
                </c:pt>
                <c:pt idx="1200">
                  <c:v>43440</c:v>
                </c:pt>
                <c:pt idx="1201">
                  <c:v>43441</c:v>
                </c:pt>
                <c:pt idx="1202">
                  <c:v>43444</c:v>
                </c:pt>
                <c:pt idx="1203">
                  <c:v>43445</c:v>
                </c:pt>
                <c:pt idx="1204">
                  <c:v>43446</c:v>
                </c:pt>
                <c:pt idx="1205">
                  <c:v>43447</c:v>
                </c:pt>
                <c:pt idx="1206">
                  <c:v>43448</c:v>
                </c:pt>
                <c:pt idx="1207">
                  <c:v>43451</c:v>
                </c:pt>
                <c:pt idx="1208">
                  <c:v>43452</c:v>
                </c:pt>
                <c:pt idx="1209">
                  <c:v>43453</c:v>
                </c:pt>
                <c:pt idx="1210">
                  <c:v>43454</c:v>
                </c:pt>
                <c:pt idx="1211">
                  <c:v>43455</c:v>
                </c:pt>
                <c:pt idx="1212">
                  <c:v>43458</c:v>
                </c:pt>
                <c:pt idx="1213">
                  <c:v>43459</c:v>
                </c:pt>
                <c:pt idx="1214">
                  <c:v>43460</c:v>
                </c:pt>
                <c:pt idx="1215">
                  <c:v>43461</c:v>
                </c:pt>
                <c:pt idx="1216">
                  <c:v>43462</c:v>
                </c:pt>
                <c:pt idx="1217">
                  <c:v>43465</c:v>
                </c:pt>
                <c:pt idx="1218">
                  <c:v>43466</c:v>
                </c:pt>
                <c:pt idx="1219">
                  <c:v>43467</c:v>
                </c:pt>
                <c:pt idx="1220">
                  <c:v>43468</c:v>
                </c:pt>
                <c:pt idx="1221">
                  <c:v>43469</c:v>
                </c:pt>
                <c:pt idx="1222">
                  <c:v>43472</c:v>
                </c:pt>
                <c:pt idx="1223">
                  <c:v>43473</c:v>
                </c:pt>
                <c:pt idx="1224">
                  <c:v>43474</c:v>
                </c:pt>
                <c:pt idx="1225">
                  <c:v>43475</c:v>
                </c:pt>
                <c:pt idx="1226">
                  <c:v>43476</c:v>
                </c:pt>
                <c:pt idx="1227">
                  <c:v>43479</c:v>
                </c:pt>
                <c:pt idx="1228">
                  <c:v>43480</c:v>
                </c:pt>
                <c:pt idx="1229">
                  <c:v>43481</c:v>
                </c:pt>
                <c:pt idx="1230">
                  <c:v>43482</c:v>
                </c:pt>
                <c:pt idx="1231">
                  <c:v>43483</c:v>
                </c:pt>
                <c:pt idx="1232">
                  <c:v>43486</c:v>
                </c:pt>
                <c:pt idx="1233">
                  <c:v>43487</c:v>
                </c:pt>
                <c:pt idx="1234">
                  <c:v>43488</c:v>
                </c:pt>
                <c:pt idx="1235">
                  <c:v>43489</c:v>
                </c:pt>
                <c:pt idx="1236">
                  <c:v>43490</c:v>
                </c:pt>
                <c:pt idx="1237">
                  <c:v>43493</c:v>
                </c:pt>
                <c:pt idx="1238">
                  <c:v>43494</c:v>
                </c:pt>
                <c:pt idx="1239">
                  <c:v>43495</c:v>
                </c:pt>
                <c:pt idx="1240">
                  <c:v>43496</c:v>
                </c:pt>
                <c:pt idx="1241">
                  <c:v>43497</c:v>
                </c:pt>
                <c:pt idx="1242">
                  <c:v>43500</c:v>
                </c:pt>
                <c:pt idx="1243">
                  <c:v>43501</c:v>
                </c:pt>
                <c:pt idx="1244">
                  <c:v>43502</c:v>
                </c:pt>
                <c:pt idx="1245">
                  <c:v>43503</c:v>
                </c:pt>
                <c:pt idx="1246">
                  <c:v>43504</c:v>
                </c:pt>
                <c:pt idx="1247">
                  <c:v>43507</c:v>
                </c:pt>
                <c:pt idx="1248">
                  <c:v>43508</c:v>
                </c:pt>
                <c:pt idx="1249">
                  <c:v>43509</c:v>
                </c:pt>
                <c:pt idx="1250">
                  <c:v>43510</c:v>
                </c:pt>
                <c:pt idx="1251">
                  <c:v>43511</c:v>
                </c:pt>
                <c:pt idx="1252">
                  <c:v>43514</c:v>
                </c:pt>
                <c:pt idx="1253">
                  <c:v>43515</c:v>
                </c:pt>
                <c:pt idx="1254">
                  <c:v>43516</c:v>
                </c:pt>
                <c:pt idx="1255">
                  <c:v>43517</c:v>
                </c:pt>
                <c:pt idx="1256">
                  <c:v>43518</c:v>
                </c:pt>
                <c:pt idx="1257">
                  <c:v>43521</c:v>
                </c:pt>
                <c:pt idx="1258">
                  <c:v>43522</c:v>
                </c:pt>
                <c:pt idx="1259">
                  <c:v>43523</c:v>
                </c:pt>
                <c:pt idx="1260">
                  <c:v>43524</c:v>
                </c:pt>
                <c:pt idx="1261">
                  <c:v>43525</c:v>
                </c:pt>
                <c:pt idx="1262">
                  <c:v>43528</c:v>
                </c:pt>
                <c:pt idx="1263">
                  <c:v>43529</c:v>
                </c:pt>
                <c:pt idx="1264">
                  <c:v>43530</c:v>
                </c:pt>
                <c:pt idx="1265">
                  <c:v>43531</c:v>
                </c:pt>
                <c:pt idx="1266">
                  <c:v>43532</c:v>
                </c:pt>
                <c:pt idx="1267">
                  <c:v>43535</c:v>
                </c:pt>
                <c:pt idx="1268">
                  <c:v>43536</c:v>
                </c:pt>
                <c:pt idx="1269">
                  <c:v>43537</c:v>
                </c:pt>
                <c:pt idx="1270">
                  <c:v>43538</c:v>
                </c:pt>
                <c:pt idx="1271">
                  <c:v>43539</c:v>
                </c:pt>
                <c:pt idx="1272">
                  <c:v>43542</c:v>
                </c:pt>
                <c:pt idx="1273">
                  <c:v>43543</c:v>
                </c:pt>
                <c:pt idx="1274">
                  <c:v>43544</c:v>
                </c:pt>
                <c:pt idx="1275">
                  <c:v>43545</c:v>
                </c:pt>
                <c:pt idx="1276">
                  <c:v>43546</c:v>
                </c:pt>
                <c:pt idx="1277">
                  <c:v>43549</c:v>
                </c:pt>
                <c:pt idx="1278">
                  <c:v>43550</c:v>
                </c:pt>
                <c:pt idx="1279">
                  <c:v>43551</c:v>
                </c:pt>
                <c:pt idx="1280">
                  <c:v>43552</c:v>
                </c:pt>
                <c:pt idx="1281">
                  <c:v>43553</c:v>
                </c:pt>
                <c:pt idx="1282">
                  <c:v>43556</c:v>
                </c:pt>
                <c:pt idx="1283">
                  <c:v>43557</c:v>
                </c:pt>
                <c:pt idx="1284">
                  <c:v>43558</c:v>
                </c:pt>
                <c:pt idx="1285">
                  <c:v>43559</c:v>
                </c:pt>
                <c:pt idx="1286">
                  <c:v>43560</c:v>
                </c:pt>
                <c:pt idx="1287">
                  <c:v>43563</c:v>
                </c:pt>
                <c:pt idx="1288">
                  <c:v>43564</c:v>
                </c:pt>
                <c:pt idx="1289">
                  <c:v>43565</c:v>
                </c:pt>
                <c:pt idx="1290">
                  <c:v>43566</c:v>
                </c:pt>
                <c:pt idx="1291">
                  <c:v>43567</c:v>
                </c:pt>
                <c:pt idx="1292">
                  <c:v>43570</c:v>
                </c:pt>
                <c:pt idx="1293">
                  <c:v>43571</c:v>
                </c:pt>
                <c:pt idx="1294">
                  <c:v>43572</c:v>
                </c:pt>
                <c:pt idx="1295">
                  <c:v>43573</c:v>
                </c:pt>
                <c:pt idx="1296">
                  <c:v>43574</c:v>
                </c:pt>
                <c:pt idx="1297">
                  <c:v>43577</c:v>
                </c:pt>
                <c:pt idx="1298">
                  <c:v>43578</c:v>
                </c:pt>
                <c:pt idx="1299">
                  <c:v>43579</c:v>
                </c:pt>
                <c:pt idx="1300">
                  <c:v>43580</c:v>
                </c:pt>
                <c:pt idx="1301">
                  <c:v>43581</c:v>
                </c:pt>
                <c:pt idx="1302">
                  <c:v>43584</c:v>
                </c:pt>
                <c:pt idx="1303">
                  <c:v>43585</c:v>
                </c:pt>
                <c:pt idx="1304">
                  <c:v>43586</c:v>
                </c:pt>
                <c:pt idx="1305">
                  <c:v>43587</c:v>
                </c:pt>
                <c:pt idx="1306">
                  <c:v>43588</c:v>
                </c:pt>
                <c:pt idx="1307">
                  <c:v>43591</c:v>
                </c:pt>
                <c:pt idx="1308">
                  <c:v>43592</c:v>
                </c:pt>
                <c:pt idx="1309">
                  <c:v>43593</c:v>
                </c:pt>
                <c:pt idx="1310">
                  <c:v>43594</c:v>
                </c:pt>
                <c:pt idx="1311">
                  <c:v>43595</c:v>
                </c:pt>
                <c:pt idx="1312">
                  <c:v>43598</c:v>
                </c:pt>
                <c:pt idx="1313">
                  <c:v>43599</c:v>
                </c:pt>
                <c:pt idx="1314">
                  <c:v>43600</c:v>
                </c:pt>
                <c:pt idx="1315">
                  <c:v>43601</c:v>
                </c:pt>
                <c:pt idx="1316">
                  <c:v>43602</c:v>
                </c:pt>
                <c:pt idx="1317">
                  <c:v>43605</c:v>
                </c:pt>
                <c:pt idx="1318">
                  <c:v>43606</c:v>
                </c:pt>
                <c:pt idx="1319">
                  <c:v>43607</c:v>
                </c:pt>
                <c:pt idx="1320">
                  <c:v>43608</c:v>
                </c:pt>
                <c:pt idx="1321">
                  <c:v>43609</c:v>
                </c:pt>
                <c:pt idx="1322">
                  <c:v>43612</c:v>
                </c:pt>
                <c:pt idx="1323">
                  <c:v>43613</c:v>
                </c:pt>
                <c:pt idx="1324">
                  <c:v>43614</c:v>
                </c:pt>
                <c:pt idx="1325">
                  <c:v>43615</c:v>
                </c:pt>
                <c:pt idx="1326">
                  <c:v>43616</c:v>
                </c:pt>
                <c:pt idx="1327">
                  <c:v>43619</c:v>
                </c:pt>
                <c:pt idx="1328">
                  <c:v>43620</c:v>
                </c:pt>
                <c:pt idx="1329">
                  <c:v>43621</c:v>
                </c:pt>
                <c:pt idx="1330">
                  <c:v>43622</c:v>
                </c:pt>
                <c:pt idx="1331">
                  <c:v>43623</c:v>
                </c:pt>
                <c:pt idx="1332">
                  <c:v>43626</c:v>
                </c:pt>
                <c:pt idx="1333">
                  <c:v>43627</c:v>
                </c:pt>
                <c:pt idx="1334">
                  <c:v>43628</c:v>
                </c:pt>
                <c:pt idx="1335">
                  <c:v>43629</c:v>
                </c:pt>
                <c:pt idx="1336">
                  <c:v>43630</c:v>
                </c:pt>
                <c:pt idx="1337">
                  <c:v>43633</c:v>
                </c:pt>
                <c:pt idx="1338">
                  <c:v>43634</c:v>
                </c:pt>
                <c:pt idx="1339">
                  <c:v>43635</c:v>
                </c:pt>
                <c:pt idx="1340">
                  <c:v>43636</c:v>
                </c:pt>
                <c:pt idx="1341">
                  <c:v>43637</c:v>
                </c:pt>
                <c:pt idx="1342">
                  <c:v>43640</c:v>
                </c:pt>
                <c:pt idx="1343">
                  <c:v>43641</c:v>
                </c:pt>
                <c:pt idx="1344">
                  <c:v>43642</c:v>
                </c:pt>
                <c:pt idx="1345">
                  <c:v>43643</c:v>
                </c:pt>
                <c:pt idx="1346">
                  <c:v>43644</c:v>
                </c:pt>
                <c:pt idx="1347">
                  <c:v>43647</c:v>
                </c:pt>
                <c:pt idx="1348">
                  <c:v>43648</c:v>
                </c:pt>
                <c:pt idx="1349">
                  <c:v>43649</c:v>
                </c:pt>
                <c:pt idx="1350">
                  <c:v>43650</c:v>
                </c:pt>
                <c:pt idx="1351">
                  <c:v>43651</c:v>
                </c:pt>
                <c:pt idx="1352">
                  <c:v>43654</c:v>
                </c:pt>
                <c:pt idx="1353">
                  <c:v>43655</c:v>
                </c:pt>
                <c:pt idx="1354">
                  <c:v>43656</c:v>
                </c:pt>
                <c:pt idx="1355">
                  <c:v>43657</c:v>
                </c:pt>
                <c:pt idx="1356">
                  <c:v>43658</c:v>
                </c:pt>
                <c:pt idx="1357">
                  <c:v>43661</c:v>
                </c:pt>
                <c:pt idx="1358">
                  <c:v>43662</c:v>
                </c:pt>
                <c:pt idx="1359">
                  <c:v>43663</c:v>
                </c:pt>
                <c:pt idx="1360">
                  <c:v>43664</c:v>
                </c:pt>
                <c:pt idx="1361">
                  <c:v>43665</c:v>
                </c:pt>
                <c:pt idx="1362">
                  <c:v>43668</c:v>
                </c:pt>
                <c:pt idx="1363">
                  <c:v>43669</c:v>
                </c:pt>
                <c:pt idx="1364">
                  <c:v>43670</c:v>
                </c:pt>
                <c:pt idx="1365">
                  <c:v>43671</c:v>
                </c:pt>
                <c:pt idx="1366">
                  <c:v>43672</c:v>
                </c:pt>
                <c:pt idx="1367">
                  <c:v>43675</c:v>
                </c:pt>
                <c:pt idx="1368">
                  <c:v>43676</c:v>
                </c:pt>
                <c:pt idx="1369">
                  <c:v>43677</c:v>
                </c:pt>
                <c:pt idx="1370">
                  <c:v>43678</c:v>
                </c:pt>
                <c:pt idx="1371">
                  <c:v>43679</c:v>
                </c:pt>
                <c:pt idx="1372">
                  <c:v>43682</c:v>
                </c:pt>
                <c:pt idx="1373">
                  <c:v>43683</c:v>
                </c:pt>
                <c:pt idx="1374">
                  <c:v>43684</c:v>
                </c:pt>
                <c:pt idx="1375">
                  <c:v>43685</c:v>
                </c:pt>
                <c:pt idx="1376">
                  <c:v>43686</c:v>
                </c:pt>
                <c:pt idx="1377">
                  <c:v>43689</c:v>
                </c:pt>
                <c:pt idx="1378">
                  <c:v>43690</c:v>
                </c:pt>
                <c:pt idx="1379">
                  <c:v>43691</c:v>
                </c:pt>
                <c:pt idx="1380">
                  <c:v>43692</c:v>
                </c:pt>
                <c:pt idx="1381">
                  <c:v>43693</c:v>
                </c:pt>
                <c:pt idx="1382">
                  <c:v>43696</c:v>
                </c:pt>
                <c:pt idx="1383">
                  <c:v>43697</c:v>
                </c:pt>
                <c:pt idx="1384">
                  <c:v>43698</c:v>
                </c:pt>
                <c:pt idx="1385">
                  <c:v>43699</c:v>
                </c:pt>
                <c:pt idx="1386">
                  <c:v>43700</c:v>
                </c:pt>
                <c:pt idx="1387">
                  <c:v>43703</c:v>
                </c:pt>
                <c:pt idx="1388">
                  <c:v>43704</c:v>
                </c:pt>
                <c:pt idx="1389">
                  <c:v>43705</c:v>
                </c:pt>
                <c:pt idx="1390">
                  <c:v>43706</c:v>
                </c:pt>
                <c:pt idx="1391">
                  <c:v>43707</c:v>
                </c:pt>
                <c:pt idx="1392">
                  <c:v>43710</c:v>
                </c:pt>
                <c:pt idx="1393">
                  <c:v>43711</c:v>
                </c:pt>
                <c:pt idx="1394">
                  <c:v>43712</c:v>
                </c:pt>
                <c:pt idx="1395">
                  <c:v>43713</c:v>
                </c:pt>
                <c:pt idx="1396">
                  <c:v>43714</c:v>
                </c:pt>
                <c:pt idx="1397">
                  <c:v>43717</c:v>
                </c:pt>
                <c:pt idx="1398">
                  <c:v>43718</c:v>
                </c:pt>
                <c:pt idx="1399">
                  <c:v>43719</c:v>
                </c:pt>
                <c:pt idx="1400">
                  <c:v>43720</c:v>
                </c:pt>
                <c:pt idx="1401">
                  <c:v>43721</c:v>
                </c:pt>
                <c:pt idx="1402">
                  <c:v>43724</c:v>
                </c:pt>
                <c:pt idx="1403">
                  <c:v>43725</c:v>
                </c:pt>
                <c:pt idx="1404">
                  <c:v>43726</c:v>
                </c:pt>
                <c:pt idx="1405">
                  <c:v>43727</c:v>
                </c:pt>
                <c:pt idx="1406">
                  <c:v>43728</c:v>
                </c:pt>
                <c:pt idx="1407">
                  <c:v>43731</c:v>
                </c:pt>
                <c:pt idx="1408">
                  <c:v>43732</c:v>
                </c:pt>
                <c:pt idx="1409">
                  <c:v>43733</c:v>
                </c:pt>
                <c:pt idx="1410">
                  <c:v>43734</c:v>
                </c:pt>
                <c:pt idx="1411">
                  <c:v>43735</c:v>
                </c:pt>
                <c:pt idx="1412">
                  <c:v>43738</c:v>
                </c:pt>
                <c:pt idx="1413">
                  <c:v>43739</c:v>
                </c:pt>
                <c:pt idx="1414">
                  <c:v>43740</c:v>
                </c:pt>
                <c:pt idx="1415">
                  <c:v>43741</c:v>
                </c:pt>
                <c:pt idx="1416">
                  <c:v>43742</c:v>
                </c:pt>
                <c:pt idx="1417">
                  <c:v>43745</c:v>
                </c:pt>
                <c:pt idx="1418">
                  <c:v>43746</c:v>
                </c:pt>
                <c:pt idx="1419">
                  <c:v>43747</c:v>
                </c:pt>
                <c:pt idx="1420">
                  <c:v>43748</c:v>
                </c:pt>
                <c:pt idx="1421">
                  <c:v>43749</c:v>
                </c:pt>
                <c:pt idx="1422">
                  <c:v>43752</c:v>
                </c:pt>
                <c:pt idx="1423">
                  <c:v>43753</c:v>
                </c:pt>
                <c:pt idx="1424">
                  <c:v>43754</c:v>
                </c:pt>
                <c:pt idx="1425">
                  <c:v>43755</c:v>
                </c:pt>
                <c:pt idx="1426">
                  <c:v>43756</c:v>
                </c:pt>
                <c:pt idx="1427">
                  <c:v>43759</c:v>
                </c:pt>
                <c:pt idx="1428">
                  <c:v>43760</c:v>
                </c:pt>
                <c:pt idx="1429">
                  <c:v>43761</c:v>
                </c:pt>
                <c:pt idx="1430">
                  <c:v>43762</c:v>
                </c:pt>
                <c:pt idx="1431">
                  <c:v>43763</c:v>
                </c:pt>
                <c:pt idx="1432">
                  <c:v>43766</c:v>
                </c:pt>
                <c:pt idx="1433">
                  <c:v>43767</c:v>
                </c:pt>
                <c:pt idx="1434">
                  <c:v>43768</c:v>
                </c:pt>
                <c:pt idx="1435">
                  <c:v>43769</c:v>
                </c:pt>
                <c:pt idx="1436">
                  <c:v>43770</c:v>
                </c:pt>
                <c:pt idx="1437">
                  <c:v>43773</c:v>
                </c:pt>
                <c:pt idx="1438">
                  <c:v>43774</c:v>
                </c:pt>
                <c:pt idx="1439">
                  <c:v>43775</c:v>
                </c:pt>
                <c:pt idx="1440">
                  <c:v>43776</c:v>
                </c:pt>
                <c:pt idx="1441">
                  <c:v>43777</c:v>
                </c:pt>
                <c:pt idx="1442">
                  <c:v>43780</c:v>
                </c:pt>
                <c:pt idx="1443">
                  <c:v>43781</c:v>
                </c:pt>
                <c:pt idx="1444">
                  <c:v>43782</c:v>
                </c:pt>
                <c:pt idx="1445">
                  <c:v>43783</c:v>
                </c:pt>
                <c:pt idx="1446">
                  <c:v>43784</c:v>
                </c:pt>
                <c:pt idx="1447">
                  <c:v>43787</c:v>
                </c:pt>
                <c:pt idx="1448">
                  <c:v>43788</c:v>
                </c:pt>
                <c:pt idx="1449">
                  <c:v>43789</c:v>
                </c:pt>
                <c:pt idx="1450">
                  <c:v>43790</c:v>
                </c:pt>
                <c:pt idx="1451">
                  <c:v>43791</c:v>
                </c:pt>
                <c:pt idx="1452">
                  <c:v>43794</c:v>
                </c:pt>
                <c:pt idx="1453">
                  <c:v>43795</c:v>
                </c:pt>
                <c:pt idx="1454">
                  <c:v>43796</c:v>
                </c:pt>
                <c:pt idx="1455">
                  <c:v>43797</c:v>
                </c:pt>
                <c:pt idx="1456">
                  <c:v>43798</c:v>
                </c:pt>
                <c:pt idx="1457">
                  <c:v>43801</c:v>
                </c:pt>
                <c:pt idx="1458">
                  <c:v>43802</c:v>
                </c:pt>
                <c:pt idx="1459">
                  <c:v>43803</c:v>
                </c:pt>
                <c:pt idx="1460">
                  <c:v>43804</c:v>
                </c:pt>
                <c:pt idx="1461">
                  <c:v>43805</c:v>
                </c:pt>
                <c:pt idx="1462">
                  <c:v>43808</c:v>
                </c:pt>
                <c:pt idx="1463">
                  <c:v>43809</c:v>
                </c:pt>
                <c:pt idx="1464">
                  <c:v>43810</c:v>
                </c:pt>
                <c:pt idx="1465">
                  <c:v>43811</c:v>
                </c:pt>
                <c:pt idx="1466">
                  <c:v>43812</c:v>
                </c:pt>
                <c:pt idx="1467">
                  <c:v>43815</c:v>
                </c:pt>
                <c:pt idx="1468">
                  <c:v>43816</c:v>
                </c:pt>
                <c:pt idx="1469">
                  <c:v>43817</c:v>
                </c:pt>
                <c:pt idx="1470">
                  <c:v>43818</c:v>
                </c:pt>
                <c:pt idx="1471">
                  <c:v>43819</c:v>
                </c:pt>
                <c:pt idx="1472">
                  <c:v>43822</c:v>
                </c:pt>
                <c:pt idx="1473">
                  <c:v>43823</c:v>
                </c:pt>
                <c:pt idx="1474">
                  <c:v>43824</c:v>
                </c:pt>
                <c:pt idx="1475">
                  <c:v>43825</c:v>
                </c:pt>
                <c:pt idx="1476">
                  <c:v>43826</c:v>
                </c:pt>
                <c:pt idx="1477">
                  <c:v>43829</c:v>
                </c:pt>
                <c:pt idx="1478">
                  <c:v>43830</c:v>
                </c:pt>
                <c:pt idx="1479">
                  <c:v>43831</c:v>
                </c:pt>
                <c:pt idx="1480">
                  <c:v>43832</c:v>
                </c:pt>
                <c:pt idx="1481">
                  <c:v>43833</c:v>
                </c:pt>
                <c:pt idx="1482">
                  <c:v>43836</c:v>
                </c:pt>
                <c:pt idx="1483">
                  <c:v>43837</c:v>
                </c:pt>
                <c:pt idx="1484">
                  <c:v>43838</c:v>
                </c:pt>
                <c:pt idx="1485">
                  <c:v>43839</c:v>
                </c:pt>
                <c:pt idx="1486">
                  <c:v>43840</c:v>
                </c:pt>
                <c:pt idx="1487">
                  <c:v>43843</c:v>
                </c:pt>
                <c:pt idx="1488">
                  <c:v>43844</c:v>
                </c:pt>
                <c:pt idx="1489">
                  <c:v>43845</c:v>
                </c:pt>
                <c:pt idx="1490">
                  <c:v>43846</c:v>
                </c:pt>
                <c:pt idx="1491">
                  <c:v>43847</c:v>
                </c:pt>
                <c:pt idx="1492">
                  <c:v>43850</c:v>
                </c:pt>
                <c:pt idx="1493">
                  <c:v>43851</c:v>
                </c:pt>
                <c:pt idx="1494">
                  <c:v>43852</c:v>
                </c:pt>
                <c:pt idx="1495">
                  <c:v>43853</c:v>
                </c:pt>
                <c:pt idx="1496">
                  <c:v>43854</c:v>
                </c:pt>
                <c:pt idx="1497">
                  <c:v>43857</c:v>
                </c:pt>
                <c:pt idx="1498">
                  <c:v>43858</c:v>
                </c:pt>
                <c:pt idx="1499">
                  <c:v>43859</c:v>
                </c:pt>
                <c:pt idx="1500">
                  <c:v>43860</c:v>
                </c:pt>
                <c:pt idx="1501">
                  <c:v>43861</c:v>
                </c:pt>
                <c:pt idx="1502">
                  <c:v>43864</c:v>
                </c:pt>
                <c:pt idx="1503">
                  <c:v>43865</c:v>
                </c:pt>
                <c:pt idx="1504">
                  <c:v>43866</c:v>
                </c:pt>
                <c:pt idx="1505">
                  <c:v>43867</c:v>
                </c:pt>
                <c:pt idx="1506">
                  <c:v>43868</c:v>
                </c:pt>
                <c:pt idx="1507">
                  <c:v>43871</c:v>
                </c:pt>
                <c:pt idx="1508">
                  <c:v>43872</c:v>
                </c:pt>
                <c:pt idx="1509">
                  <c:v>43873</c:v>
                </c:pt>
                <c:pt idx="1510">
                  <c:v>43874</c:v>
                </c:pt>
                <c:pt idx="1511">
                  <c:v>43875</c:v>
                </c:pt>
                <c:pt idx="1512">
                  <c:v>43878</c:v>
                </c:pt>
                <c:pt idx="1513">
                  <c:v>43879</c:v>
                </c:pt>
                <c:pt idx="1514">
                  <c:v>43880</c:v>
                </c:pt>
                <c:pt idx="1515">
                  <c:v>43881</c:v>
                </c:pt>
                <c:pt idx="1516">
                  <c:v>43882</c:v>
                </c:pt>
                <c:pt idx="1517">
                  <c:v>43885</c:v>
                </c:pt>
                <c:pt idx="1518">
                  <c:v>43886</c:v>
                </c:pt>
                <c:pt idx="1519">
                  <c:v>43887</c:v>
                </c:pt>
                <c:pt idx="1520">
                  <c:v>43888</c:v>
                </c:pt>
                <c:pt idx="1521">
                  <c:v>43889</c:v>
                </c:pt>
                <c:pt idx="1522">
                  <c:v>43892</c:v>
                </c:pt>
                <c:pt idx="1523">
                  <c:v>43893</c:v>
                </c:pt>
                <c:pt idx="1524">
                  <c:v>43894</c:v>
                </c:pt>
                <c:pt idx="1525">
                  <c:v>43895</c:v>
                </c:pt>
                <c:pt idx="1526">
                  <c:v>43896</c:v>
                </c:pt>
                <c:pt idx="1527">
                  <c:v>43899</c:v>
                </c:pt>
                <c:pt idx="1528">
                  <c:v>43900</c:v>
                </c:pt>
                <c:pt idx="1529">
                  <c:v>43901</c:v>
                </c:pt>
                <c:pt idx="1530">
                  <c:v>43902</c:v>
                </c:pt>
                <c:pt idx="1531">
                  <c:v>43903</c:v>
                </c:pt>
                <c:pt idx="1532">
                  <c:v>43906</c:v>
                </c:pt>
                <c:pt idx="1533">
                  <c:v>43907</c:v>
                </c:pt>
                <c:pt idx="1534">
                  <c:v>43908</c:v>
                </c:pt>
                <c:pt idx="1535">
                  <c:v>43909</c:v>
                </c:pt>
                <c:pt idx="1536">
                  <c:v>43910</c:v>
                </c:pt>
                <c:pt idx="1537">
                  <c:v>43913</c:v>
                </c:pt>
                <c:pt idx="1538">
                  <c:v>43914</c:v>
                </c:pt>
                <c:pt idx="1539">
                  <c:v>43915</c:v>
                </c:pt>
                <c:pt idx="1540">
                  <c:v>43916</c:v>
                </c:pt>
                <c:pt idx="1541">
                  <c:v>43917</c:v>
                </c:pt>
                <c:pt idx="1542">
                  <c:v>43920</c:v>
                </c:pt>
                <c:pt idx="1543">
                  <c:v>43921</c:v>
                </c:pt>
                <c:pt idx="1544">
                  <c:v>43922</c:v>
                </c:pt>
                <c:pt idx="1545">
                  <c:v>43923</c:v>
                </c:pt>
                <c:pt idx="1546">
                  <c:v>43924</c:v>
                </c:pt>
                <c:pt idx="1547">
                  <c:v>43927</c:v>
                </c:pt>
                <c:pt idx="1548">
                  <c:v>43928</c:v>
                </c:pt>
                <c:pt idx="1549">
                  <c:v>43929</c:v>
                </c:pt>
                <c:pt idx="1550">
                  <c:v>43930</c:v>
                </c:pt>
                <c:pt idx="1551">
                  <c:v>43931</c:v>
                </c:pt>
                <c:pt idx="1552">
                  <c:v>43934</c:v>
                </c:pt>
                <c:pt idx="1553">
                  <c:v>43935</c:v>
                </c:pt>
                <c:pt idx="1554">
                  <c:v>43936</c:v>
                </c:pt>
                <c:pt idx="1555">
                  <c:v>43937</c:v>
                </c:pt>
                <c:pt idx="1556">
                  <c:v>43938</c:v>
                </c:pt>
                <c:pt idx="1557">
                  <c:v>43941</c:v>
                </c:pt>
                <c:pt idx="1558">
                  <c:v>43942</c:v>
                </c:pt>
                <c:pt idx="1559">
                  <c:v>43943</c:v>
                </c:pt>
                <c:pt idx="1560">
                  <c:v>43944</c:v>
                </c:pt>
                <c:pt idx="1561">
                  <c:v>43945</c:v>
                </c:pt>
                <c:pt idx="1562">
                  <c:v>43948</c:v>
                </c:pt>
                <c:pt idx="1563">
                  <c:v>43949</c:v>
                </c:pt>
                <c:pt idx="1564">
                  <c:v>43950</c:v>
                </c:pt>
                <c:pt idx="1565">
                  <c:v>43951</c:v>
                </c:pt>
                <c:pt idx="1566">
                  <c:v>43952</c:v>
                </c:pt>
                <c:pt idx="1567">
                  <c:v>43955</c:v>
                </c:pt>
                <c:pt idx="1568">
                  <c:v>43956</c:v>
                </c:pt>
                <c:pt idx="1569">
                  <c:v>43957</c:v>
                </c:pt>
                <c:pt idx="1570">
                  <c:v>43958</c:v>
                </c:pt>
                <c:pt idx="1571">
                  <c:v>43959</c:v>
                </c:pt>
                <c:pt idx="1572">
                  <c:v>43962</c:v>
                </c:pt>
                <c:pt idx="1573">
                  <c:v>43963</c:v>
                </c:pt>
                <c:pt idx="1574">
                  <c:v>43964</c:v>
                </c:pt>
                <c:pt idx="1575">
                  <c:v>43965</c:v>
                </c:pt>
                <c:pt idx="1576">
                  <c:v>43966</c:v>
                </c:pt>
                <c:pt idx="1577">
                  <c:v>43969</c:v>
                </c:pt>
                <c:pt idx="1578">
                  <c:v>43970</c:v>
                </c:pt>
                <c:pt idx="1579">
                  <c:v>43971</c:v>
                </c:pt>
                <c:pt idx="1580">
                  <c:v>43972</c:v>
                </c:pt>
                <c:pt idx="1581">
                  <c:v>43973</c:v>
                </c:pt>
                <c:pt idx="1582">
                  <c:v>43976</c:v>
                </c:pt>
                <c:pt idx="1583">
                  <c:v>43977</c:v>
                </c:pt>
                <c:pt idx="1584">
                  <c:v>43978</c:v>
                </c:pt>
                <c:pt idx="1585">
                  <c:v>43979</c:v>
                </c:pt>
                <c:pt idx="1586">
                  <c:v>43980</c:v>
                </c:pt>
                <c:pt idx="1587">
                  <c:v>43983</c:v>
                </c:pt>
                <c:pt idx="1588">
                  <c:v>43984</c:v>
                </c:pt>
                <c:pt idx="1589">
                  <c:v>43985</c:v>
                </c:pt>
                <c:pt idx="1590">
                  <c:v>43986</c:v>
                </c:pt>
                <c:pt idx="1591">
                  <c:v>43987</c:v>
                </c:pt>
                <c:pt idx="1592">
                  <c:v>43990</c:v>
                </c:pt>
                <c:pt idx="1593">
                  <c:v>43991</c:v>
                </c:pt>
                <c:pt idx="1594">
                  <c:v>43992</c:v>
                </c:pt>
                <c:pt idx="1595">
                  <c:v>43993</c:v>
                </c:pt>
                <c:pt idx="1596">
                  <c:v>43994</c:v>
                </c:pt>
                <c:pt idx="1597">
                  <c:v>43997</c:v>
                </c:pt>
                <c:pt idx="1598">
                  <c:v>43998</c:v>
                </c:pt>
                <c:pt idx="1599">
                  <c:v>43999</c:v>
                </c:pt>
                <c:pt idx="1600">
                  <c:v>44000</c:v>
                </c:pt>
                <c:pt idx="1601">
                  <c:v>44001</c:v>
                </c:pt>
                <c:pt idx="1602">
                  <c:v>44004</c:v>
                </c:pt>
                <c:pt idx="1603">
                  <c:v>44005</c:v>
                </c:pt>
                <c:pt idx="1604">
                  <c:v>44006</c:v>
                </c:pt>
                <c:pt idx="1605">
                  <c:v>44007</c:v>
                </c:pt>
                <c:pt idx="1606">
                  <c:v>44008</c:v>
                </c:pt>
                <c:pt idx="1607">
                  <c:v>44011</c:v>
                </c:pt>
                <c:pt idx="1608">
                  <c:v>44012</c:v>
                </c:pt>
                <c:pt idx="1609">
                  <c:v>44013</c:v>
                </c:pt>
                <c:pt idx="1610">
                  <c:v>44014</c:v>
                </c:pt>
                <c:pt idx="1611">
                  <c:v>44015</c:v>
                </c:pt>
                <c:pt idx="1612">
                  <c:v>44018</c:v>
                </c:pt>
                <c:pt idx="1613">
                  <c:v>44019</c:v>
                </c:pt>
                <c:pt idx="1614">
                  <c:v>44020</c:v>
                </c:pt>
                <c:pt idx="1615">
                  <c:v>44021</c:v>
                </c:pt>
                <c:pt idx="1616">
                  <c:v>44022</c:v>
                </c:pt>
                <c:pt idx="1617">
                  <c:v>44025</c:v>
                </c:pt>
                <c:pt idx="1618">
                  <c:v>44026</c:v>
                </c:pt>
                <c:pt idx="1619">
                  <c:v>44027</c:v>
                </c:pt>
                <c:pt idx="1620">
                  <c:v>44028</c:v>
                </c:pt>
                <c:pt idx="1621">
                  <c:v>44029</c:v>
                </c:pt>
                <c:pt idx="1622">
                  <c:v>44032</c:v>
                </c:pt>
                <c:pt idx="1623">
                  <c:v>44033</c:v>
                </c:pt>
                <c:pt idx="1624">
                  <c:v>44034</c:v>
                </c:pt>
                <c:pt idx="1625">
                  <c:v>44035</c:v>
                </c:pt>
                <c:pt idx="1626">
                  <c:v>44036</c:v>
                </c:pt>
                <c:pt idx="1627">
                  <c:v>44039</c:v>
                </c:pt>
                <c:pt idx="1628">
                  <c:v>44040</c:v>
                </c:pt>
                <c:pt idx="1629">
                  <c:v>44041</c:v>
                </c:pt>
                <c:pt idx="1630">
                  <c:v>44042</c:v>
                </c:pt>
                <c:pt idx="1631">
                  <c:v>44043</c:v>
                </c:pt>
                <c:pt idx="1632">
                  <c:v>44046</c:v>
                </c:pt>
                <c:pt idx="1633">
                  <c:v>44047</c:v>
                </c:pt>
                <c:pt idx="1634">
                  <c:v>44048</c:v>
                </c:pt>
                <c:pt idx="1635">
                  <c:v>44049</c:v>
                </c:pt>
                <c:pt idx="1636">
                  <c:v>44050</c:v>
                </c:pt>
                <c:pt idx="1637">
                  <c:v>44053</c:v>
                </c:pt>
                <c:pt idx="1638">
                  <c:v>44054</c:v>
                </c:pt>
                <c:pt idx="1639">
                  <c:v>44055</c:v>
                </c:pt>
                <c:pt idx="1640">
                  <c:v>44056</c:v>
                </c:pt>
                <c:pt idx="1641">
                  <c:v>44057</c:v>
                </c:pt>
                <c:pt idx="1642">
                  <c:v>44060</c:v>
                </c:pt>
                <c:pt idx="1643">
                  <c:v>44061</c:v>
                </c:pt>
                <c:pt idx="1644">
                  <c:v>44062</c:v>
                </c:pt>
                <c:pt idx="1645">
                  <c:v>44063</c:v>
                </c:pt>
                <c:pt idx="1646">
                  <c:v>44064</c:v>
                </c:pt>
                <c:pt idx="1647">
                  <c:v>44067</c:v>
                </c:pt>
                <c:pt idx="1648">
                  <c:v>44068</c:v>
                </c:pt>
                <c:pt idx="1649">
                  <c:v>44069</c:v>
                </c:pt>
                <c:pt idx="1650">
                  <c:v>44070</c:v>
                </c:pt>
                <c:pt idx="1651">
                  <c:v>44071</c:v>
                </c:pt>
                <c:pt idx="1652">
                  <c:v>44074</c:v>
                </c:pt>
                <c:pt idx="1653">
                  <c:v>44075</c:v>
                </c:pt>
                <c:pt idx="1654">
                  <c:v>44076</c:v>
                </c:pt>
                <c:pt idx="1655">
                  <c:v>44077</c:v>
                </c:pt>
                <c:pt idx="1656">
                  <c:v>44078</c:v>
                </c:pt>
                <c:pt idx="1657">
                  <c:v>44081</c:v>
                </c:pt>
                <c:pt idx="1658">
                  <c:v>44082</c:v>
                </c:pt>
                <c:pt idx="1659">
                  <c:v>44083</c:v>
                </c:pt>
                <c:pt idx="1660">
                  <c:v>44084</c:v>
                </c:pt>
                <c:pt idx="1661">
                  <c:v>44085</c:v>
                </c:pt>
                <c:pt idx="1662">
                  <c:v>44088</c:v>
                </c:pt>
                <c:pt idx="1663">
                  <c:v>44089</c:v>
                </c:pt>
                <c:pt idx="1664">
                  <c:v>44090</c:v>
                </c:pt>
                <c:pt idx="1665">
                  <c:v>44091</c:v>
                </c:pt>
                <c:pt idx="1666">
                  <c:v>44092</c:v>
                </c:pt>
                <c:pt idx="1667">
                  <c:v>44095</c:v>
                </c:pt>
                <c:pt idx="1668">
                  <c:v>44096</c:v>
                </c:pt>
                <c:pt idx="1669">
                  <c:v>44097</c:v>
                </c:pt>
                <c:pt idx="1670">
                  <c:v>44098</c:v>
                </c:pt>
                <c:pt idx="1671">
                  <c:v>44099</c:v>
                </c:pt>
                <c:pt idx="1672">
                  <c:v>44102</c:v>
                </c:pt>
                <c:pt idx="1673">
                  <c:v>44103</c:v>
                </c:pt>
                <c:pt idx="1674">
                  <c:v>44104</c:v>
                </c:pt>
                <c:pt idx="1675">
                  <c:v>44105</c:v>
                </c:pt>
                <c:pt idx="1676">
                  <c:v>44106</c:v>
                </c:pt>
                <c:pt idx="1677">
                  <c:v>44109</c:v>
                </c:pt>
                <c:pt idx="1678">
                  <c:v>44110</c:v>
                </c:pt>
                <c:pt idx="1679">
                  <c:v>44111</c:v>
                </c:pt>
                <c:pt idx="1680">
                  <c:v>44112</c:v>
                </c:pt>
                <c:pt idx="1681">
                  <c:v>44113</c:v>
                </c:pt>
                <c:pt idx="1682">
                  <c:v>44116</c:v>
                </c:pt>
                <c:pt idx="1683">
                  <c:v>44117</c:v>
                </c:pt>
                <c:pt idx="1684">
                  <c:v>44118</c:v>
                </c:pt>
                <c:pt idx="1685">
                  <c:v>44119</c:v>
                </c:pt>
                <c:pt idx="1686">
                  <c:v>44120</c:v>
                </c:pt>
                <c:pt idx="1687">
                  <c:v>44123</c:v>
                </c:pt>
                <c:pt idx="1688">
                  <c:v>44124</c:v>
                </c:pt>
                <c:pt idx="1689">
                  <c:v>44125</c:v>
                </c:pt>
                <c:pt idx="1690">
                  <c:v>44126</c:v>
                </c:pt>
                <c:pt idx="1691">
                  <c:v>44127</c:v>
                </c:pt>
                <c:pt idx="1692">
                  <c:v>44130</c:v>
                </c:pt>
                <c:pt idx="1693">
                  <c:v>44131</c:v>
                </c:pt>
                <c:pt idx="1694">
                  <c:v>44132</c:v>
                </c:pt>
                <c:pt idx="1695">
                  <c:v>44133</c:v>
                </c:pt>
                <c:pt idx="1696">
                  <c:v>44134</c:v>
                </c:pt>
                <c:pt idx="1697">
                  <c:v>44137</c:v>
                </c:pt>
                <c:pt idx="1698">
                  <c:v>44138</c:v>
                </c:pt>
                <c:pt idx="1699">
                  <c:v>44139</c:v>
                </c:pt>
                <c:pt idx="1700">
                  <c:v>44140</c:v>
                </c:pt>
                <c:pt idx="1701">
                  <c:v>44141</c:v>
                </c:pt>
                <c:pt idx="1702">
                  <c:v>44144</c:v>
                </c:pt>
                <c:pt idx="1703">
                  <c:v>44145</c:v>
                </c:pt>
                <c:pt idx="1704">
                  <c:v>44146</c:v>
                </c:pt>
                <c:pt idx="1705">
                  <c:v>44147</c:v>
                </c:pt>
                <c:pt idx="1706">
                  <c:v>44148</c:v>
                </c:pt>
                <c:pt idx="1707">
                  <c:v>44151</c:v>
                </c:pt>
                <c:pt idx="1708">
                  <c:v>44152</c:v>
                </c:pt>
                <c:pt idx="1709">
                  <c:v>44153</c:v>
                </c:pt>
                <c:pt idx="1710">
                  <c:v>44154</c:v>
                </c:pt>
                <c:pt idx="1711">
                  <c:v>44155</c:v>
                </c:pt>
                <c:pt idx="1712">
                  <c:v>44158</c:v>
                </c:pt>
                <c:pt idx="1713">
                  <c:v>44159</c:v>
                </c:pt>
                <c:pt idx="1714">
                  <c:v>44160</c:v>
                </c:pt>
                <c:pt idx="1715">
                  <c:v>44161</c:v>
                </c:pt>
                <c:pt idx="1716">
                  <c:v>44162</c:v>
                </c:pt>
                <c:pt idx="1717">
                  <c:v>44165</c:v>
                </c:pt>
                <c:pt idx="1718">
                  <c:v>44166</c:v>
                </c:pt>
                <c:pt idx="1719">
                  <c:v>44167</c:v>
                </c:pt>
                <c:pt idx="1720">
                  <c:v>44168</c:v>
                </c:pt>
                <c:pt idx="1721">
                  <c:v>44169</c:v>
                </c:pt>
                <c:pt idx="1722">
                  <c:v>44172</c:v>
                </c:pt>
                <c:pt idx="1723">
                  <c:v>44173</c:v>
                </c:pt>
                <c:pt idx="1724">
                  <c:v>44174</c:v>
                </c:pt>
                <c:pt idx="1725">
                  <c:v>44175</c:v>
                </c:pt>
                <c:pt idx="1726">
                  <c:v>44176</c:v>
                </c:pt>
                <c:pt idx="1727">
                  <c:v>44179</c:v>
                </c:pt>
                <c:pt idx="1728">
                  <c:v>44180</c:v>
                </c:pt>
                <c:pt idx="1729">
                  <c:v>44181</c:v>
                </c:pt>
                <c:pt idx="1730">
                  <c:v>44182</c:v>
                </c:pt>
                <c:pt idx="1731">
                  <c:v>44183</c:v>
                </c:pt>
                <c:pt idx="1732">
                  <c:v>44186</c:v>
                </c:pt>
                <c:pt idx="1733">
                  <c:v>44187</c:v>
                </c:pt>
                <c:pt idx="1734">
                  <c:v>44188</c:v>
                </c:pt>
                <c:pt idx="1735">
                  <c:v>44189</c:v>
                </c:pt>
                <c:pt idx="1736">
                  <c:v>44190</c:v>
                </c:pt>
                <c:pt idx="1737">
                  <c:v>44193</c:v>
                </c:pt>
                <c:pt idx="1738">
                  <c:v>44194</c:v>
                </c:pt>
                <c:pt idx="1739">
                  <c:v>44195</c:v>
                </c:pt>
                <c:pt idx="1740">
                  <c:v>44196</c:v>
                </c:pt>
                <c:pt idx="1741">
                  <c:v>44197</c:v>
                </c:pt>
                <c:pt idx="1742">
                  <c:v>44200</c:v>
                </c:pt>
                <c:pt idx="1743">
                  <c:v>44201</c:v>
                </c:pt>
                <c:pt idx="1744">
                  <c:v>44202</c:v>
                </c:pt>
                <c:pt idx="1745">
                  <c:v>44203</c:v>
                </c:pt>
                <c:pt idx="1746">
                  <c:v>44204</c:v>
                </c:pt>
                <c:pt idx="1747">
                  <c:v>44207</c:v>
                </c:pt>
                <c:pt idx="1748">
                  <c:v>44208</c:v>
                </c:pt>
                <c:pt idx="1749">
                  <c:v>44209</c:v>
                </c:pt>
                <c:pt idx="1750">
                  <c:v>44210</c:v>
                </c:pt>
                <c:pt idx="1751">
                  <c:v>44211</c:v>
                </c:pt>
                <c:pt idx="1752">
                  <c:v>44214</c:v>
                </c:pt>
                <c:pt idx="1753">
                  <c:v>44215</c:v>
                </c:pt>
                <c:pt idx="1754">
                  <c:v>44216</c:v>
                </c:pt>
                <c:pt idx="1755">
                  <c:v>44217</c:v>
                </c:pt>
                <c:pt idx="1756">
                  <c:v>44218</c:v>
                </c:pt>
                <c:pt idx="1757">
                  <c:v>44221</c:v>
                </c:pt>
                <c:pt idx="1758">
                  <c:v>44222</c:v>
                </c:pt>
                <c:pt idx="1759">
                  <c:v>44223</c:v>
                </c:pt>
                <c:pt idx="1760">
                  <c:v>44224</c:v>
                </c:pt>
                <c:pt idx="1761">
                  <c:v>44225</c:v>
                </c:pt>
                <c:pt idx="1762">
                  <c:v>44228</c:v>
                </c:pt>
                <c:pt idx="1763">
                  <c:v>44229</c:v>
                </c:pt>
                <c:pt idx="1764">
                  <c:v>44230</c:v>
                </c:pt>
                <c:pt idx="1765">
                  <c:v>44231</c:v>
                </c:pt>
                <c:pt idx="1766">
                  <c:v>44232</c:v>
                </c:pt>
                <c:pt idx="1767">
                  <c:v>44235</c:v>
                </c:pt>
                <c:pt idx="1768">
                  <c:v>44236</c:v>
                </c:pt>
                <c:pt idx="1769">
                  <c:v>44237</c:v>
                </c:pt>
                <c:pt idx="1770">
                  <c:v>44238</c:v>
                </c:pt>
                <c:pt idx="1771">
                  <c:v>44239</c:v>
                </c:pt>
                <c:pt idx="1772">
                  <c:v>44242</c:v>
                </c:pt>
                <c:pt idx="1773">
                  <c:v>44243</c:v>
                </c:pt>
                <c:pt idx="1774">
                  <c:v>44244</c:v>
                </c:pt>
                <c:pt idx="1775">
                  <c:v>44245</c:v>
                </c:pt>
                <c:pt idx="1776">
                  <c:v>44246</c:v>
                </c:pt>
                <c:pt idx="1777">
                  <c:v>44249</c:v>
                </c:pt>
                <c:pt idx="1778">
                  <c:v>44250</c:v>
                </c:pt>
                <c:pt idx="1779">
                  <c:v>44251</c:v>
                </c:pt>
                <c:pt idx="1780">
                  <c:v>44252</c:v>
                </c:pt>
                <c:pt idx="1781">
                  <c:v>44253</c:v>
                </c:pt>
                <c:pt idx="1782">
                  <c:v>44256</c:v>
                </c:pt>
                <c:pt idx="1783">
                  <c:v>44257</c:v>
                </c:pt>
                <c:pt idx="1784">
                  <c:v>44258</c:v>
                </c:pt>
                <c:pt idx="1785">
                  <c:v>44259</c:v>
                </c:pt>
                <c:pt idx="1786">
                  <c:v>44260</c:v>
                </c:pt>
                <c:pt idx="1787">
                  <c:v>44263</c:v>
                </c:pt>
                <c:pt idx="1788">
                  <c:v>44264</c:v>
                </c:pt>
                <c:pt idx="1789">
                  <c:v>44265</c:v>
                </c:pt>
                <c:pt idx="1790">
                  <c:v>44266</c:v>
                </c:pt>
                <c:pt idx="1791">
                  <c:v>44267</c:v>
                </c:pt>
                <c:pt idx="1792">
                  <c:v>44270</c:v>
                </c:pt>
                <c:pt idx="1793">
                  <c:v>44271</c:v>
                </c:pt>
                <c:pt idx="1794">
                  <c:v>44272</c:v>
                </c:pt>
                <c:pt idx="1795">
                  <c:v>44273</c:v>
                </c:pt>
                <c:pt idx="1796">
                  <c:v>44274</c:v>
                </c:pt>
                <c:pt idx="1797">
                  <c:v>44277</c:v>
                </c:pt>
                <c:pt idx="1798">
                  <c:v>44278</c:v>
                </c:pt>
                <c:pt idx="1799">
                  <c:v>44279</c:v>
                </c:pt>
                <c:pt idx="1800">
                  <c:v>44280</c:v>
                </c:pt>
                <c:pt idx="1801">
                  <c:v>44281</c:v>
                </c:pt>
                <c:pt idx="1802">
                  <c:v>44284</c:v>
                </c:pt>
                <c:pt idx="1803">
                  <c:v>44285</c:v>
                </c:pt>
                <c:pt idx="1804">
                  <c:v>44286</c:v>
                </c:pt>
                <c:pt idx="1805">
                  <c:v>44287</c:v>
                </c:pt>
                <c:pt idx="1806">
                  <c:v>44288</c:v>
                </c:pt>
                <c:pt idx="1807">
                  <c:v>44291</c:v>
                </c:pt>
                <c:pt idx="1808">
                  <c:v>44292</c:v>
                </c:pt>
                <c:pt idx="1809">
                  <c:v>44293</c:v>
                </c:pt>
                <c:pt idx="1810">
                  <c:v>44294</c:v>
                </c:pt>
                <c:pt idx="1811">
                  <c:v>44295</c:v>
                </c:pt>
                <c:pt idx="1812">
                  <c:v>44298</c:v>
                </c:pt>
                <c:pt idx="1813">
                  <c:v>44299</c:v>
                </c:pt>
                <c:pt idx="1814">
                  <c:v>44300</c:v>
                </c:pt>
                <c:pt idx="1815">
                  <c:v>44301</c:v>
                </c:pt>
                <c:pt idx="1816">
                  <c:v>44302</c:v>
                </c:pt>
                <c:pt idx="1817">
                  <c:v>44305</c:v>
                </c:pt>
                <c:pt idx="1818">
                  <c:v>44306</c:v>
                </c:pt>
                <c:pt idx="1819">
                  <c:v>44307</c:v>
                </c:pt>
                <c:pt idx="1820">
                  <c:v>44308</c:v>
                </c:pt>
                <c:pt idx="1821">
                  <c:v>44309</c:v>
                </c:pt>
                <c:pt idx="1822">
                  <c:v>44312</c:v>
                </c:pt>
                <c:pt idx="1823">
                  <c:v>44313</c:v>
                </c:pt>
                <c:pt idx="1824">
                  <c:v>44314</c:v>
                </c:pt>
                <c:pt idx="1825">
                  <c:v>44315</c:v>
                </c:pt>
                <c:pt idx="1826">
                  <c:v>44316</c:v>
                </c:pt>
                <c:pt idx="1827">
                  <c:v>44319</c:v>
                </c:pt>
                <c:pt idx="1828">
                  <c:v>44320</c:v>
                </c:pt>
                <c:pt idx="1829">
                  <c:v>44321</c:v>
                </c:pt>
                <c:pt idx="1830">
                  <c:v>44322</c:v>
                </c:pt>
                <c:pt idx="1831">
                  <c:v>44323</c:v>
                </c:pt>
                <c:pt idx="1832">
                  <c:v>44326</c:v>
                </c:pt>
                <c:pt idx="1833">
                  <c:v>44327</c:v>
                </c:pt>
                <c:pt idx="1834">
                  <c:v>44328</c:v>
                </c:pt>
                <c:pt idx="1835">
                  <c:v>44329</c:v>
                </c:pt>
                <c:pt idx="1836">
                  <c:v>44330</c:v>
                </c:pt>
                <c:pt idx="1837">
                  <c:v>44333</c:v>
                </c:pt>
                <c:pt idx="1838">
                  <c:v>44334</c:v>
                </c:pt>
                <c:pt idx="1839">
                  <c:v>44335</c:v>
                </c:pt>
                <c:pt idx="1840">
                  <c:v>44336</c:v>
                </c:pt>
                <c:pt idx="1841">
                  <c:v>44337</c:v>
                </c:pt>
                <c:pt idx="1842">
                  <c:v>44340</c:v>
                </c:pt>
                <c:pt idx="1843">
                  <c:v>44341</c:v>
                </c:pt>
                <c:pt idx="1844">
                  <c:v>44342</c:v>
                </c:pt>
                <c:pt idx="1845">
                  <c:v>44343</c:v>
                </c:pt>
                <c:pt idx="1846">
                  <c:v>44344</c:v>
                </c:pt>
                <c:pt idx="1847">
                  <c:v>44347</c:v>
                </c:pt>
                <c:pt idx="1848">
                  <c:v>44348</c:v>
                </c:pt>
                <c:pt idx="1849">
                  <c:v>44349</c:v>
                </c:pt>
                <c:pt idx="1850">
                  <c:v>44350</c:v>
                </c:pt>
                <c:pt idx="1851">
                  <c:v>44351</c:v>
                </c:pt>
                <c:pt idx="1852">
                  <c:v>44354</c:v>
                </c:pt>
                <c:pt idx="1853">
                  <c:v>44355</c:v>
                </c:pt>
                <c:pt idx="1854">
                  <c:v>44356</c:v>
                </c:pt>
                <c:pt idx="1855">
                  <c:v>44357</c:v>
                </c:pt>
                <c:pt idx="1856">
                  <c:v>44358</c:v>
                </c:pt>
                <c:pt idx="1857">
                  <c:v>44361</c:v>
                </c:pt>
                <c:pt idx="1858">
                  <c:v>44362</c:v>
                </c:pt>
                <c:pt idx="1859">
                  <c:v>44363</c:v>
                </c:pt>
                <c:pt idx="1860">
                  <c:v>44364</c:v>
                </c:pt>
                <c:pt idx="1861">
                  <c:v>44365</c:v>
                </c:pt>
                <c:pt idx="1862">
                  <c:v>44368</c:v>
                </c:pt>
                <c:pt idx="1863">
                  <c:v>44369</c:v>
                </c:pt>
                <c:pt idx="1864">
                  <c:v>44370</c:v>
                </c:pt>
                <c:pt idx="1865">
                  <c:v>44371</c:v>
                </c:pt>
                <c:pt idx="1866">
                  <c:v>44372</c:v>
                </c:pt>
                <c:pt idx="1867">
                  <c:v>44375</c:v>
                </c:pt>
                <c:pt idx="1868">
                  <c:v>44376</c:v>
                </c:pt>
                <c:pt idx="1869">
                  <c:v>44377</c:v>
                </c:pt>
                <c:pt idx="1870">
                  <c:v>44378</c:v>
                </c:pt>
                <c:pt idx="1871">
                  <c:v>44379</c:v>
                </c:pt>
                <c:pt idx="1872">
                  <c:v>44382</c:v>
                </c:pt>
                <c:pt idx="1873">
                  <c:v>44383</c:v>
                </c:pt>
                <c:pt idx="1874">
                  <c:v>44384</c:v>
                </c:pt>
                <c:pt idx="1875">
                  <c:v>44385</c:v>
                </c:pt>
                <c:pt idx="1876">
                  <c:v>44386</c:v>
                </c:pt>
                <c:pt idx="1877">
                  <c:v>44389</c:v>
                </c:pt>
                <c:pt idx="1878">
                  <c:v>44390</c:v>
                </c:pt>
                <c:pt idx="1879">
                  <c:v>44391</c:v>
                </c:pt>
                <c:pt idx="1880">
                  <c:v>44392</c:v>
                </c:pt>
                <c:pt idx="1881">
                  <c:v>44393</c:v>
                </c:pt>
                <c:pt idx="1882">
                  <c:v>44396</c:v>
                </c:pt>
                <c:pt idx="1883">
                  <c:v>44397</c:v>
                </c:pt>
                <c:pt idx="1884">
                  <c:v>44398</c:v>
                </c:pt>
                <c:pt idx="1885">
                  <c:v>44399</c:v>
                </c:pt>
                <c:pt idx="1886">
                  <c:v>44400</c:v>
                </c:pt>
                <c:pt idx="1887">
                  <c:v>44403</c:v>
                </c:pt>
                <c:pt idx="1888">
                  <c:v>44404</c:v>
                </c:pt>
                <c:pt idx="1889">
                  <c:v>44405</c:v>
                </c:pt>
                <c:pt idx="1890">
                  <c:v>44406</c:v>
                </c:pt>
                <c:pt idx="1891">
                  <c:v>44407</c:v>
                </c:pt>
                <c:pt idx="1892">
                  <c:v>44410</c:v>
                </c:pt>
                <c:pt idx="1893">
                  <c:v>44411</c:v>
                </c:pt>
                <c:pt idx="1894">
                  <c:v>44412</c:v>
                </c:pt>
                <c:pt idx="1895">
                  <c:v>44413</c:v>
                </c:pt>
                <c:pt idx="1896">
                  <c:v>44414</c:v>
                </c:pt>
                <c:pt idx="1897">
                  <c:v>44417</c:v>
                </c:pt>
                <c:pt idx="1898">
                  <c:v>44418</c:v>
                </c:pt>
                <c:pt idx="1899">
                  <c:v>44419</c:v>
                </c:pt>
                <c:pt idx="1900">
                  <c:v>44420</c:v>
                </c:pt>
                <c:pt idx="1901">
                  <c:v>44421</c:v>
                </c:pt>
                <c:pt idx="1902">
                  <c:v>44424</c:v>
                </c:pt>
                <c:pt idx="1903">
                  <c:v>44425</c:v>
                </c:pt>
                <c:pt idx="1904">
                  <c:v>44426</c:v>
                </c:pt>
                <c:pt idx="1905">
                  <c:v>44427</c:v>
                </c:pt>
                <c:pt idx="1906">
                  <c:v>44428</c:v>
                </c:pt>
                <c:pt idx="1907">
                  <c:v>44431</c:v>
                </c:pt>
                <c:pt idx="1908">
                  <c:v>44432</c:v>
                </c:pt>
                <c:pt idx="1909">
                  <c:v>44433</c:v>
                </c:pt>
                <c:pt idx="1910">
                  <c:v>44434</c:v>
                </c:pt>
                <c:pt idx="1911">
                  <c:v>44435</c:v>
                </c:pt>
                <c:pt idx="1912">
                  <c:v>44438</c:v>
                </c:pt>
                <c:pt idx="1913">
                  <c:v>44439</c:v>
                </c:pt>
                <c:pt idx="1914">
                  <c:v>44440</c:v>
                </c:pt>
                <c:pt idx="1915">
                  <c:v>44441</c:v>
                </c:pt>
                <c:pt idx="1916">
                  <c:v>44442</c:v>
                </c:pt>
                <c:pt idx="1917">
                  <c:v>44445</c:v>
                </c:pt>
                <c:pt idx="1918">
                  <c:v>44446</c:v>
                </c:pt>
                <c:pt idx="1919">
                  <c:v>44447</c:v>
                </c:pt>
                <c:pt idx="1920">
                  <c:v>44448</c:v>
                </c:pt>
                <c:pt idx="1921">
                  <c:v>44449</c:v>
                </c:pt>
                <c:pt idx="1922">
                  <c:v>44452</c:v>
                </c:pt>
                <c:pt idx="1923">
                  <c:v>44453</c:v>
                </c:pt>
                <c:pt idx="1924">
                  <c:v>44454</c:v>
                </c:pt>
                <c:pt idx="1925">
                  <c:v>44455</c:v>
                </c:pt>
                <c:pt idx="1926">
                  <c:v>44456</c:v>
                </c:pt>
                <c:pt idx="1927">
                  <c:v>44459</c:v>
                </c:pt>
                <c:pt idx="1928">
                  <c:v>44460</c:v>
                </c:pt>
                <c:pt idx="1929">
                  <c:v>44461</c:v>
                </c:pt>
                <c:pt idx="1930">
                  <c:v>44462</c:v>
                </c:pt>
                <c:pt idx="1931">
                  <c:v>44463</c:v>
                </c:pt>
                <c:pt idx="1932">
                  <c:v>44466</c:v>
                </c:pt>
                <c:pt idx="1933">
                  <c:v>44467</c:v>
                </c:pt>
                <c:pt idx="1934">
                  <c:v>44468</c:v>
                </c:pt>
                <c:pt idx="1935">
                  <c:v>44469</c:v>
                </c:pt>
                <c:pt idx="1936">
                  <c:v>44470</c:v>
                </c:pt>
                <c:pt idx="1937">
                  <c:v>44473</c:v>
                </c:pt>
                <c:pt idx="1938">
                  <c:v>44474</c:v>
                </c:pt>
                <c:pt idx="1939">
                  <c:v>44475</c:v>
                </c:pt>
                <c:pt idx="1940">
                  <c:v>44476</c:v>
                </c:pt>
                <c:pt idx="1941">
                  <c:v>44477</c:v>
                </c:pt>
                <c:pt idx="1942">
                  <c:v>44480</c:v>
                </c:pt>
                <c:pt idx="1943">
                  <c:v>44481</c:v>
                </c:pt>
                <c:pt idx="1944">
                  <c:v>44482</c:v>
                </c:pt>
                <c:pt idx="1945">
                  <c:v>44483</c:v>
                </c:pt>
                <c:pt idx="1946">
                  <c:v>44484</c:v>
                </c:pt>
                <c:pt idx="1947">
                  <c:v>44487</c:v>
                </c:pt>
                <c:pt idx="1948">
                  <c:v>44488</c:v>
                </c:pt>
                <c:pt idx="1949">
                  <c:v>44489</c:v>
                </c:pt>
                <c:pt idx="1950">
                  <c:v>44490</c:v>
                </c:pt>
                <c:pt idx="1951">
                  <c:v>44491</c:v>
                </c:pt>
                <c:pt idx="1952">
                  <c:v>44494</c:v>
                </c:pt>
                <c:pt idx="1953">
                  <c:v>44495</c:v>
                </c:pt>
                <c:pt idx="1954">
                  <c:v>44496</c:v>
                </c:pt>
                <c:pt idx="1955">
                  <c:v>44497</c:v>
                </c:pt>
                <c:pt idx="1956">
                  <c:v>44498</c:v>
                </c:pt>
                <c:pt idx="1957">
                  <c:v>44501</c:v>
                </c:pt>
                <c:pt idx="1958">
                  <c:v>44502</c:v>
                </c:pt>
                <c:pt idx="1959">
                  <c:v>44503</c:v>
                </c:pt>
                <c:pt idx="1960">
                  <c:v>44504</c:v>
                </c:pt>
                <c:pt idx="1961">
                  <c:v>44505</c:v>
                </c:pt>
                <c:pt idx="1962">
                  <c:v>44508</c:v>
                </c:pt>
                <c:pt idx="1963">
                  <c:v>44509</c:v>
                </c:pt>
                <c:pt idx="1964">
                  <c:v>44510</c:v>
                </c:pt>
                <c:pt idx="1965">
                  <c:v>44511</c:v>
                </c:pt>
                <c:pt idx="1966">
                  <c:v>44512</c:v>
                </c:pt>
                <c:pt idx="1967">
                  <c:v>44515</c:v>
                </c:pt>
                <c:pt idx="1968">
                  <c:v>44516</c:v>
                </c:pt>
                <c:pt idx="1969">
                  <c:v>44517</c:v>
                </c:pt>
                <c:pt idx="1970">
                  <c:v>44518</c:v>
                </c:pt>
                <c:pt idx="1971">
                  <c:v>44519</c:v>
                </c:pt>
                <c:pt idx="1972">
                  <c:v>44522</c:v>
                </c:pt>
                <c:pt idx="1973">
                  <c:v>44523</c:v>
                </c:pt>
                <c:pt idx="1974">
                  <c:v>44524</c:v>
                </c:pt>
                <c:pt idx="1975">
                  <c:v>44525</c:v>
                </c:pt>
                <c:pt idx="1976">
                  <c:v>44526</c:v>
                </c:pt>
                <c:pt idx="1977">
                  <c:v>44529</c:v>
                </c:pt>
                <c:pt idx="1978">
                  <c:v>44530</c:v>
                </c:pt>
                <c:pt idx="1979">
                  <c:v>44531</c:v>
                </c:pt>
                <c:pt idx="1980">
                  <c:v>44532</c:v>
                </c:pt>
                <c:pt idx="1981">
                  <c:v>44533</c:v>
                </c:pt>
                <c:pt idx="1982">
                  <c:v>44536</c:v>
                </c:pt>
                <c:pt idx="1983">
                  <c:v>44537</c:v>
                </c:pt>
                <c:pt idx="1984">
                  <c:v>44538</c:v>
                </c:pt>
                <c:pt idx="1985">
                  <c:v>44539</c:v>
                </c:pt>
                <c:pt idx="1986">
                  <c:v>44540</c:v>
                </c:pt>
                <c:pt idx="1987">
                  <c:v>44543</c:v>
                </c:pt>
                <c:pt idx="1988">
                  <c:v>44544</c:v>
                </c:pt>
                <c:pt idx="1989">
                  <c:v>44545</c:v>
                </c:pt>
                <c:pt idx="1990">
                  <c:v>44546</c:v>
                </c:pt>
                <c:pt idx="1991">
                  <c:v>44547</c:v>
                </c:pt>
                <c:pt idx="1992">
                  <c:v>44550</c:v>
                </c:pt>
                <c:pt idx="1993">
                  <c:v>44551</c:v>
                </c:pt>
                <c:pt idx="1994">
                  <c:v>44552</c:v>
                </c:pt>
                <c:pt idx="1995">
                  <c:v>44553</c:v>
                </c:pt>
                <c:pt idx="1996">
                  <c:v>44554</c:v>
                </c:pt>
                <c:pt idx="1997">
                  <c:v>44557</c:v>
                </c:pt>
                <c:pt idx="1998">
                  <c:v>44558</c:v>
                </c:pt>
                <c:pt idx="1999">
                  <c:v>44559</c:v>
                </c:pt>
                <c:pt idx="2000">
                  <c:v>44560</c:v>
                </c:pt>
                <c:pt idx="2001">
                  <c:v>44561</c:v>
                </c:pt>
                <c:pt idx="2002">
                  <c:v>44564</c:v>
                </c:pt>
                <c:pt idx="2003">
                  <c:v>44565</c:v>
                </c:pt>
                <c:pt idx="2004">
                  <c:v>44566</c:v>
                </c:pt>
                <c:pt idx="2005">
                  <c:v>44567</c:v>
                </c:pt>
                <c:pt idx="2006">
                  <c:v>44568</c:v>
                </c:pt>
                <c:pt idx="2007">
                  <c:v>44571</c:v>
                </c:pt>
                <c:pt idx="2008">
                  <c:v>44572</c:v>
                </c:pt>
                <c:pt idx="2009">
                  <c:v>44573</c:v>
                </c:pt>
                <c:pt idx="2010">
                  <c:v>44574</c:v>
                </c:pt>
                <c:pt idx="2011">
                  <c:v>44575</c:v>
                </c:pt>
                <c:pt idx="2012">
                  <c:v>44578</c:v>
                </c:pt>
                <c:pt idx="2013">
                  <c:v>44579</c:v>
                </c:pt>
                <c:pt idx="2014">
                  <c:v>44580</c:v>
                </c:pt>
                <c:pt idx="2015">
                  <c:v>44581</c:v>
                </c:pt>
                <c:pt idx="2016">
                  <c:v>44582</c:v>
                </c:pt>
                <c:pt idx="2017">
                  <c:v>44585</c:v>
                </c:pt>
                <c:pt idx="2018">
                  <c:v>44586</c:v>
                </c:pt>
                <c:pt idx="2019">
                  <c:v>44587</c:v>
                </c:pt>
                <c:pt idx="2020">
                  <c:v>44588</c:v>
                </c:pt>
                <c:pt idx="2021">
                  <c:v>44589</c:v>
                </c:pt>
                <c:pt idx="2022">
                  <c:v>44592</c:v>
                </c:pt>
                <c:pt idx="2023">
                  <c:v>44593</c:v>
                </c:pt>
                <c:pt idx="2024">
                  <c:v>44594</c:v>
                </c:pt>
                <c:pt idx="2025">
                  <c:v>44595</c:v>
                </c:pt>
                <c:pt idx="2026">
                  <c:v>44596</c:v>
                </c:pt>
                <c:pt idx="2027">
                  <c:v>44599</c:v>
                </c:pt>
                <c:pt idx="2028">
                  <c:v>44600</c:v>
                </c:pt>
                <c:pt idx="2029">
                  <c:v>44601</c:v>
                </c:pt>
                <c:pt idx="2030">
                  <c:v>44602</c:v>
                </c:pt>
                <c:pt idx="2031">
                  <c:v>44603</c:v>
                </c:pt>
                <c:pt idx="2032">
                  <c:v>44606</c:v>
                </c:pt>
                <c:pt idx="2033">
                  <c:v>44607</c:v>
                </c:pt>
                <c:pt idx="2034">
                  <c:v>44608</c:v>
                </c:pt>
                <c:pt idx="2035">
                  <c:v>44609</c:v>
                </c:pt>
                <c:pt idx="2036">
                  <c:v>44610</c:v>
                </c:pt>
                <c:pt idx="2037">
                  <c:v>44613</c:v>
                </c:pt>
                <c:pt idx="2038">
                  <c:v>44614</c:v>
                </c:pt>
                <c:pt idx="2039">
                  <c:v>44615</c:v>
                </c:pt>
                <c:pt idx="2040">
                  <c:v>44616</c:v>
                </c:pt>
                <c:pt idx="2041">
                  <c:v>44617</c:v>
                </c:pt>
                <c:pt idx="2042">
                  <c:v>44620</c:v>
                </c:pt>
                <c:pt idx="2043">
                  <c:v>44621</c:v>
                </c:pt>
                <c:pt idx="2044">
                  <c:v>44622</c:v>
                </c:pt>
                <c:pt idx="2045">
                  <c:v>44623</c:v>
                </c:pt>
                <c:pt idx="2046">
                  <c:v>44624</c:v>
                </c:pt>
                <c:pt idx="2047">
                  <c:v>44627</c:v>
                </c:pt>
                <c:pt idx="2048">
                  <c:v>44628</c:v>
                </c:pt>
                <c:pt idx="2049">
                  <c:v>44629</c:v>
                </c:pt>
                <c:pt idx="2050">
                  <c:v>44630</c:v>
                </c:pt>
                <c:pt idx="2051">
                  <c:v>44631</c:v>
                </c:pt>
                <c:pt idx="2052">
                  <c:v>44634</c:v>
                </c:pt>
                <c:pt idx="2053">
                  <c:v>44635</c:v>
                </c:pt>
                <c:pt idx="2054">
                  <c:v>44636</c:v>
                </c:pt>
                <c:pt idx="2055">
                  <c:v>44637</c:v>
                </c:pt>
                <c:pt idx="2056">
                  <c:v>44638</c:v>
                </c:pt>
                <c:pt idx="2057">
                  <c:v>44641</c:v>
                </c:pt>
                <c:pt idx="2058">
                  <c:v>44642</c:v>
                </c:pt>
                <c:pt idx="2059">
                  <c:v>44643</c:v>
                </c:pt>
                <c:pt idx="2060">
                  <c:v>44644</c:v>
                </c:pt>
                <c:pt idx="2061">
                  <c:v>44645</c:v>
                </c:pt>
                <c:pt idx="2062">
                  <c:v>44648</c:v>
                </c:pt>
                <c:pt idx="2063">
                  <c:v>44649</c:v>
                </c:pt>
                <c:pt idx="2064">
                  <c:v>44650</c:v>
                </c:pt>
                <c:pt idx="2065">
                  <c:v>44651</c:v>
                </c:pt>
                <c:pt idx="2066">
                  <c:v>44652</c:v>
                </c:pt>
                <c:pt idx="2067">
                  <c:v>44655</c:v>
                </c:pt>
                <c:pt idx="2068">
                  <c:v>44656</c:v>
                </c:pt>
                <c:pt idx="2069">
                  <c:v>44657</c:v>
                </c:pt>
                <c:pt idx="2070">
                  <c:v>44658</c:v>
                </c:pt>
                <c:pt idx="2071">
                  <c:v>44659</c:v>
                </c:pt>
                <c:pt idx="2072">
                  <c:v>44662</c:v>
                </c:pt>
                <c:pt idx="2073">
                  <c:v>44663</c:v>
                </c:pt>
                <c:pt idx="2074">
                  <c:v>44664</c:v>
                </c:pt>
                <c:pt idx="2075">
                  <c:v>44665</c:v>
                </c:pt>
                <c:pt idx="2076">
                  <c:v>44666</c:v>
                </c:pt>
                <c:pt idx="2077">
                  <c:v>44669</c:v>
                </c:pt>
                <c:pt idx="2078">
                  <c:v>44670</c:v>
                </c:pt>
                <c:pt idx="2079">
                  <c:v>44671</c:v>
                </c:pt>
                <c:pt idx="2080">
                  <c:v>44672</c:v>
                </c:pt>
                <c:pt idx="2081">
                  <c:v>44673</c:v>
                </c:pt>
                <c:pt idx="2082">
                  <c:v>44676</c:v>
                </c:pt>
                <c:pt idx="2083">
                  <c:v>44677</c:v>
                </c:pt>
                <c:pt idx="2084">
                  <c:v>44678</c:v>
                </c:pt>
                <c:pt idx="2085">
                  <c:v>44679</c:v>
                </c:pt>
                <c:pt idx="2086">
                  <c:v>44680</c:v>
                </c:pt>
                <c:pt idx="2087">
                  <c:v>44683</c:v>
                </c:pt>
                <c:pt idx="2088">
                  <c:v>44684</c:v>
                </c:pt>
                <c:pt idx="2089">
                  <c:v>44685</c:v>
                </c:pt>
                <c:pt idx="2090">
                  <c:v>44686</c:v>
                </c:pt>
                <c:pt idx="2091">
                  <c:v>44687</c:v>
                </c:pt>
                <c:pt idx="2092">
                  <c:v>44690</c:v>
                </c:pt>
                <c:pt idx="2093">
                  <c:v>44691</c:v>
                </c:pt>
                <c:pt idx="2094">
                  <c:v>44692</c:v>
                </c:pt>
                <c:pt idx="2095">
                  <c:v>44693</c:v>
                </c:pt>
                <c:pt idx="2096">
                  <c:v>44694</c:v>
                </c:pt>
                <c:pt idx="2097">
                  <c:v>44697</c:v>
                </c:pt>
                <c:pt idx="2098">
                  <c:v>44698</c:v>
                </c:pt>
                <c:pt idx="2099">
                  <c:v>44699</c:v>
                </c:pt>
                <c:pt idx="2100">
                  <c:v>44700</c:v>
                </c:pt>
                <c:pt idx="2101">
                  <c:v>44701</c:v>
                </c:pt>
                <c:pt idx="2102">
                  <c:v>44704</c:v>
                </c:pt>
                <c:pt idx="2103">
                  <c:v>44705</c:v>
                </c:pt>
                <c:pt idx="2104">
                  <c:v>44706</c:v>
                </c:pt>
                <c:pt idx="2105">
                  <c:v>44707</c:v>
                </c:pt>
                <c:pt idx="2106">
                  <c:v>44708</c:v>
                </c:pt>
                <c:pt idx="2107">
                  <c:v>44711</c:v>
                </c:pt>
                <c:pt idx="2108">
                  <c:v>44712</c:v>
                </c:pt>
                <c:pt idx="2109">
                  <c:v>44713</c:v>
                </c:pt>
                <c:pt idx="2110">
                  <c:v>44714</c:v>
                </c:pt>
                <c:pt idx="2111">
                  <c:v>44715</c:v>
                </c:pt>
                <c:pt idx="2112">
                  <c:v>44718</c:v>
                </c:pt>
                <c:pt idx="2113">
                  <c:v>44719</c:v>
                </c:pt>
                <c:pt idx="2114">
                  <c:v>44720</c:v>
                </c:pt>
                <c:pt idx="2115">
                  <c:v>44721</c:v>
                </c:pt>
                <c:pt idx="2116">
                  <c:v>44722</c:v>
                </c:pt>
                <c:pt idx="2117">
                  <c:v>44725</c:v>
                </c:pt>
                <c:pt idx="2118">
                  <c:v>44726</c:v>
                </c:pt>
                <c:pt idx="2119">
                  <c:v>44727</c:v>
                </c:pt>
                <c:pt idx="2120">
                  <c:v>44728</c:v>
                </c:pt>
                <c:pt idx="2121">
                  <c:v>44729</c:v>
                </c:pt>
                <c:pt idx="2122">
                  <c:v>44732</c:v>
                </c:pt>
                <c:pt idx="2123">
                  <c:v>44733</c:v>
                </c:pt>
                <c:pt idx="2124">
                  <c:v>44734</c:v>
                </c:pt>
                <c:pt idx="2125">
                  <c:v>44735</c:v>
                </c:pt>
                <c:pt idx="2126">
                  <c:v>44736</c:v>
                </c:pt>
                <c:pt idx="2127">
                  <c:v>44739</c:v>
                </c:pt>
                <c:pt idx="2128">
                  <c:v>44740</c:v>
                </c:pt>
                <c:pt idx="2129">
                  <c:v>44741</c:v>
                </c:pt>
                <c:pt idx="2130">
                  <c:v>44742</c:v>
                </c:pt>
                <c:pt idx="2131">
                  <c:v>44743</c:v>
                </c:pt>
                <c:pt idx="2132">
                  <c:v>44746</c:v>
                </c:pt>
                <c:pt idx="2133">
                  <c:v>44747</c:v>
                </c:pt>
                <c:pt idx="2134">
                  <c:v>44748</c:v>
                </c:pt>
                <c:pt idx="2135">
                  <c:v>44749</c:v>
                </c:pt>
                <c:pt idx="2136">
                  <c:v>44750</c:v>
                </c:pt>
                <c:pt idx="2137">
                  <c:v>44753</c:v>
                </c:pt>
                <c:pt idx="2138">
                  <c:v>44754</c:v>
                </c:pt>
                <c:pt idx="2139">
                  <c:v>44755</c:v>
                </c:pt>
                <c:pt idx="2140">
                  <c:v>44756</c:v>
                </c:pt>
                <c:pt idx="2141">
                  <c:v>44757</c:v>
                </c:pt>
                <c:pt idx="2142">
                  <c:v>44760</c:v>
                </c:pt>
                <c:pt idx="2143">
                  <c:v>44761</c:v>
                </c:pt>
                <c:pt idx="2144">
                  <c:v>44762</c:v>
                </c:pt>
                <c:pt idx="2145">
                  <c:v>44763</c:v>
                </c:pt>
                <c:pt idx="2146">
                  <c:v>44764</c:v>
                </c:pt>
                <c:pt idx="2147">
                  <c:v>44767</c:v>
                </c:pt>
                <c:pt idx="2148">
                  <c:v>44768</c:v>
                </c:pt>
                <c:pt idx="2149">
                  <c:v>44769</c:v>
                </c:pt>
                <c:pt idx="2150">
                  <c:v>44770</c:v>
                </c:pt>
                <c:pt idx="2151">
                  <c:v>44771</c:v>
                </c:pt>
                <c:pt idx="2152">
                  <c:v>44774</c:v>
                </c:pt>
                <c:pt idx="2153">
                  <c:v>44775</c:v>
                </c:pt>
                <c:pt idx="2154">
                  <c:v>44776</c:v>
                </c:pt>
                <c:pt idx="2155">
                  <c:v>44777</c:v>
                </c:pt>
                <c:pt idx="2156">
                  <c:v>44778</c:v>
                </c:pt>
                <c:pt idx="2157">
                  <c:v>44781</c:v>
                </c:pt>
                <c:pt idx="2158">
                  <c:v>44782</c:v>
                </c:pt>
                <c:pt idx="2159">
                  <c:v>44783</c:v>
                </c:pt>
                <c:pt idx="2160">
                  <c:v>44784</c:v>
                </c:pt>
                <c:pt idx="2161">
                  <c:v>44785</c:v>
                </c:pt>
                <c:pt idx="2162">
                  <c:v>44788</c:v>
                </c:pt>
                <c:pt idx="2163">
                  <c:v>44789</c:v>
                </c:pt>
                <c:pt idx="2164">
                  <c:v>44790</c:v>
                </c:pt>
                <c:pt idx="2165">
                  <c:v>44791</c:v>
                </c:pt>
                <c:pt idx="2166">
                  <c:v>44792</c:v>
                </c:pt>
                <c:pt idx="2167">
                  <c:v>44795</c:v>
                </c:pt>
                <c:pt idx="2168">
                  <c:v>44796</c:v>
                </c:pt>
                <c:pt idx="2169">
                  <c:v>44797</c:v>
                </c:pt>
                <c:pt idx="2170">
                  <c:v>44798</c:v>
                </c:pt>
                <c:pt idx="2171">
                  <c:v>44799</c:v>
                </c:pt>
                <c:pt idx="2172">
                  <c:v>44802</c:v>
                </c:pt>
                <c:pt idx="2173">
                  <c:v>44803</c:v>
                </c:pt>
                <c:pt idx="2174">
                  <c:v>44804</c:v>
                </c:pt>
                <c:pt idx="2175">
                  <c:v>44805</c:v>
                </c:pt>
                <c:pt idx="2176">
                  <c:v>44806</c:v>
                </c:pt>
                <c:pt idx="2177">
                  <c:v>44809</c:v>
                </c:pt>
                <c:pt idx="2178">
                  <c:v>44810</c:v>
                </c:pt>
                <c:pt idx="2179">
                  <c:v>44811</c:v>
                </c:pt>
                <c:pt idx="2180">
                  <c:v>44812</c:v>
                </c:pt>
                <c:pt idx="2181">
                  <c:v>44813</c:v>
                </c:pt>
                <c:pt idx="2182">
                  <c:v>44816</c:v>
                </c:pt>
                <c:pt idx="2183">
                  <c:v>44817</c:v>
                </c:pt>
                <c:pt idx="2184">
                  <c:v>44818</c:v>
                </c:pt>
                <c:pt idx="2185">
                  <c:v>44819</c:v>
                </c:pt>
                <c:pt idx="2186">
                  <c:v>44820</c:v>
                </c:pt>
                <c:pt idx="2187">
                  <c:v>44823</c:v>
                </c:pt>
                <c:pt idx="2188">
                  <c:v>44824</c:v>
                </c:pt>
                <c:pt idx="2189">
                  <c:v>44825</c:v>
                </c:pt>
                <c:pt idx="2190">
                  <c:v>44826</c:v>
                </c:pt>
                <c:pt idx="2191">
                  <c:v>44827</c:v>
                </c:pt>
                <c:pt idx="2192">
                  <c:v>44830</c:v>
                </c:pt>
                <c:pt idx="2193">
                  <c:v>44831</c:v>
                </c:pt>
                <c:pt idx="2194">
                  <c:v>44832</c:v>
                </c:pt>
                <c:pt idx="2195">
                  <c:v>44833</c:v>
                </c:pt>
                <c:pt idx="2196">
                  <c:v>44834</c:v>
                </c:pt>
                <c:pt idx="2197">
                  <c:v>44837</c:v>
                </c:pt>
                <c:pt idx="2198">
                  <c:v>44838</c:v>
                </c:pt>
                <c:pt idx="2199">
                  <c:v>44839</c:v>
                </c:pt>
                <c:pt idx="2200">
                  <c:v>44840</c:v>
                </c:pt>
                <c:pt idx="2201">
                  <c:v>44841</c:v>
                </c:pt>
                <c:pt idx="2202">
                  <c:v>44844</c:v>
                </c:pt>
                <c:pt idx="2203">
                  <c:v>44845</c:v>
                </c:pt>
                <c:pt idx="2204">
                  <c:v>44846</c:v>
                </c:pt>
                <c:pt idx="2205">
                  <c:v>44847</c:v>
                </c:pt>
                <c:pt idx="2206">
                  <c:v>44848</c:v>
                </c:pt>
                <c:pt idx="2207">
                  <c:v>44851</c:v>
                </c:pt>
                <c:pt idx="2208">
                  <c:v>44852</c:v>
                </c:pt>
                <c:pt idx="2209">
                  <c:v>44853</c:v>
                </c:pt>
                <c:pt idx="2210">
                  <c:v>44854</c:v>
                </c:pt>
                <c:pt idx="2211">
                  <c:v>44855</c:v>
                </c:pt>
                <c:pt idx="2212">
                  <c:v>44858</c:v>
                </c:pt>
                <c:pt idx="2213">
                  <c:v>44859</c:v>
                </c:pt>
                <c:pt idx="2214">
                  <c:v>44860</c:v>
                </c:pt>
                <c:pt idx="2215">
                  <c:v>44861</c:v>
                </c:pt>
                <c:pt idx="2216">
                  <c:v>44862</c:v>
                </c:pt>
                <c:pt idx="2217">
                  <c:v>44865</c:v>
                </c:pt>
                <c:pt idx="2218">
                  <c:v>44866</c:v>
                </c:pt>
                <c:pt idx="2219">
                  <c:v>44867</c:v>
                </c:pt>
                <c:pt idx="2220">
                  <c:v>44868</c:v>
                </c:pt>
                <c:pt idx="2221">
                  <c:v>44869</c:v>
                </c:pt>
                <c:pt idx="2222">
                  <c:v>44872</c:v>
                </c:pt>
                <c:pt idx="2223">
                  <c:v>44873</c:v>
                </c:pt>
                <c:pt idx="2224">
                  <c:v>44874</c:v>
                </c:pt>
                <c:pt idx="2225">
                  <c:v>44875</c:v>
                </c:pt>
                <c:pt idx="2226">
                  <c:v>44876</c:v>
                </c:pt>
                <c:pt idx="2227">
                  <c:v>44879</c:v>
                </c:pt>
                <c:pt idx="2228">
                  <c:v>44880</c:v>
                </c:pt>
                <c:pt idx="2229">
                  <c:v>44881</c:v>
                </c:pt>
                <c:pt idx="2230">
                  <c:v>44882</c:v>
                </c:pt>
                <c:pt idx="2231">
                  <c:v>44883</c:v>
                </c:pt>
                <c:pt idx="2232">
                  <c:v>44886</c:v>
                </c:pt>
                <c:pt idx="2233">
                  <c:v>44887</c:v>
                </c:pt>
                <c:pt idx="2234">
                  <c:v>44888</c:v>
                </c:pt>
                <c:pt idx="2235">
                  <c:v>44889</c:v>
                </c:pt>
                <c:pt idx="2236">
                  <c:v>44890</c:v>
                </c:pt>
                <c:pt idx="2237">
                  <c:v>44893</c:v>
                </c:pt>
                <c:pt idx="2238">
                  <c:v>44894</c:v>
                </c:pt>
                <c:pt idx="2239">
                  <c:v>44895</c:v>
                </c:pt>
                <c:pt idx="2240">
                  <c:v>44896</c:v>
                </c:pt>
                <c:pt idx="2241">
                  <c:v>44897</c:v>
                </c:pt>
                <c:pt idx="2242">
                  <c:v>44900</c:v>
                </c:pt>
                <c:pt idx="2243">
                  <c:v>44901</c:v>
                </c:pt>
                <c:pt idx="2244">
                  <c:v>44902</c:v>
                </c:pt>
                <c:pt idx="2245">
                  <c:v>44903</c:v>
                </c:pt>
                <c:pt idx="2246">
                  <c:v>44904</c:v>
                </c:pt>
                <c:pt idx="2247">
                  <c:v>44907</c:v>
                </c:pt>
                <c:pt idx="2248">
                  <c:v>44908</c:v>
                </c:pt>
                <c:pt idx="2249">
                  <c:v>44909</c:v>
                </c:pt>
                <c:pt idx="2250">
                  <c:v>44910</c:v>
                </c:pt>
                <c:pt idx="2251">
                  <c:v>44911</c:v>
                </c:pt>
                <c:pt idx="2252">
                  <c:v>44914</c:v>
                </c:pt>
                <c:pt idx="2253">
                  <c:v>44915</c:v>
                </c:pt>
                <c:pt idx="2254">
                  <c:v>44916</c:v>
                </c:pt>
                <c:pt idx="2255">
                  <c:v>44917</c:v>
                </c:pt>
                <c:pt idx="2256">
                  <c:v>44918</c:v>
                </c:pt>
                <c:pt idx="2257">
                  <c:v>44921</c:v>
                </c:pt>
                <c:pt idx="2258">
                  <c:v>44922</c:v>
                </c:pt>
                <c:pt idx="2259">
                  <c:v>44923</c:v>
                </c:pt>
                <c:pt idx="2260">
                  <c:v>44924</c:v>
                </c:pt>
                <c:pt idx="2261">
                  <c:v>44925</c:v>
                </c:pt>
                <c:pt idx="2262">
                  <c:v>44928</c:v>
                </c:pt>
                <c:pt idx="2263">
                  <c:v>44929</c:v>
                </c:pt>
                <c:pt idx="2264">
                  <c:v>44930</c:v>
                </c:pt>
                <c:pt idx="2265">
                  <c:v>44931</c:v>
                </c:pt>
                <c:pt idx="2266">
                  <c:v>44932</c:v>
                </c:pt>
                <c:pt idx="2267">
                  <c:v>44935</c:v>
                </c:pt>
                <c:pt idx="2268">
                  <c:v>44936</c:v>
                </c:pt>
                <c:pt idx="2269">
                  <c:v>44937</c:v>
                </c:pt>
                <c:pt idx="2270">
                  <c:v>44938</c:v>
                </c:pt>
                <c:pt idx="2271">
                  <c:v>44939</c:v>
                </c:pt>
                <c:pt idx="2272">
                  <c:v>44942</c:v>
                </c:pt>
                <c:pt idx="2273">
                  <c:v>44943</c:v>
                </c:pt>
                <c:pt idx="2274">
                  <c:v>44944</c:v>
                </c:pt>
                <c:pt idx="2275">
                  <c:v>44945</c:v>
                </c:pt>
                <c:pt idx="2276">
                  <c:v>44946</c:v>
                </c:pt>
                <c:pt idx="2277">
                  <c:v>44949</c:v>
                </c:pt>
                <c:pt idx="2278">
                  <c:v>44950</c:v>
                </c:pt>
                <c:pt idx="2279">
                  <c:v>44951</c:v>
                </c:pt>
                <c:pt idx="2280">
                  <c:v>44952</c:v>
                </c:pt>
                <c:pt idx="2281">
                  <c:v>44953</c:v>
                </c:pt>
                <c:pt idx="2282">
                  <c:v>44956</c:v>
                </c:pt>
                <c:pt idx="2283">
                  <c:v>44957</c:v>
                </c:pt>
                <c:pt idx="2284">
                  <c:v>44958</c:v>
                </c:pt>
                <c:pt idx="2285">
                  <c:v>44959</c:v>
                </c:pt>
                <c:pt idx="2286">
                  <c:v>44960</c:v>
                </c:pt>
                <c:pt idx="2287">
                  <c:v>44963</c:v>
                </c:pt>
                <c:pt idx="2288">
                  <c:v>44964</c:v>
                </c:pt>
                <c:pt idx="2289">
                  <c:v>44965</c:v>
                </c:pt>
                <c:pt idx="2290">
                  <c:v>44966</c:v>
                </c:pt>
                <c:pt idx="2291">
                  <c:v>44967</c:v>
                </c:pt>
                <c:pt idx="2292">
                  <c:v>44970</c:v>
                </c:pt>
                <c:pt idx="2293">
                  <c:v>44971</c:v>
                </c:pt>
                <c:pt idx="2294">
                  <c:v>44972</c:v>
                </c:pt>
                <c:pt idx="2295">
                  <c:v>44973</c:v>
                </c:pt>
                <c:pt idx="2296">
                  <c:v>44974</c:v>
                </c:pt>
                <c:pt idx="2297">
                  <c:v>44977</c:v>
                </c:pt>
                <c:pt idx="2298">
                  <c:v>44978</c:v>
                </c:pt>
                <c:pt idx="2299">
                  <c:v>44979</c:v>
                </c:pt>
                <c:pt idx="2300">
                  <c:v>44980</c:v>
                </c:pt>
                <c:pt idx="2301">
                  <c:v>44981</c:v>
                </c:pt>
                <c:pt idx="2302">
                  <c:v>44984</c:v>
                </c:pt>
                <c:pt idx="2303">
                  <c:v>44985</c:v>
                </c:pt>
                <c:pt idx="2304">
                  <c:v>44986</c:v>
                </c:pt>
                <c:pt idx="2305">
                  <c:v>44987</c:v>
                </c:pt>
                <c:pt idx="2306">
                  <c:v>44988</c:v>
                </c:pt>
                <c:pt idx="2307">
                  <c:v>44991</c:v>
                </c:pt>
                <c:pt idx="2308">
                  <c:v>44992</c:v>
                </c:pt>
                <c:pt idx="2309">
                  <c:v>44993</c:v>
                </c:pt>
                <c:pt idx="2310">
                  <c:v>44994</c:v>
                </c:pt>
                <c:pt idx="2311">
                  <c:v>44995</c:v>
                </c:pt>
                <c:pt idx="2312">
                  <c:v>44998</c:v>
                </c:pt>
                <c:pt idx="2313">
                  <c:v>44999</c:v>
                </c:pt>
                <c:pt idx="2314">
                  <c:v>45000</c:v>
                </c:pt>
                <c:pt idx="2315">
                  <c:v>45001</c:v>
                </c:pt>
                <c:pt idx="2316">
                  <c:v>45002</c:v>
                </c:pt>
                <c:pt idx="2317">
                  <c:v>45005</c:v>
                </c:pt>
                <c:pt idx="2318">
                  <c:v>45006</c:v>
                </c:pt>
                <c:pt idx="2319">
                  <c:v>45007</c:v>
                </c:pt>
                <c:pt idx="2320">
                  <c:v>45008</c:v>
                </c:pt>
                <c:pt idx="2321">
                  <c:v>45009</c:v>
                </c:pt>
                <c:pt idx="2322">
                  <c:v>45012</c:v>
                </c:pt>
                <c:pt idx="2323">
                  <c:v>45013</c:v>
                </c:pt>
                <c:pt idx="2324">
                  <c:v>45014</c:v>
                </c:pt>
                <c:pt idx="2325">
                  <c:v>45015</c:v>
                </c:pt>
                <c:pt idx="2326">
                  <c:v>45016</c:v>
                </c:pt>
                <c:pt idx="2327">
                  <c:v>45019</c:v>
                </c:pt>
                <c:pt idx="2328">
                  <c:v>45020</c:v>
                </c:pt>
                <c:pt idx="2329">
                  <c:v>45021</c:v>
                </c:pt>
                <c:pt idx="2330">
                  <c:v>45022</c:v>
                </c:pt>
                <c:pt idx="2331">
                  <c:v>45023</c:v>
                </c:pt>
                <c:pt idx="2332">
                  <c:v>45026</c:v>
                </c:pt>
                <c:pt idx="2333">
                  <c:v>45027</c:v>
                </c:pt>
                <c:pt idx="2334">
                  <c:v>45028</c:v>
                </c:pt>
                <c:pt idx="2335">
                  <c:v>45029</c:v>
                </c:pt>
                <c:pt idx="2336">
                  <c:v>45030</c:v>
                </c:pt>
                <c:pt idx="2337">
                  <c:v>45033</c:v>
                </c:pt>
                <c:pt idx="2338">
                  <c:v>45034</c:v>
                </c:pt>
                <c:pt idx="2339">
                  <c:v>45035</c:v>
                </c:pt>
                <c:pt idx="2340">
                  <c:v>45036</c:v>
                </c:pt>
                <c:pt idx="2341">
                  <c:v>45037</c:v>
                </c:pt>
                <c:pt idx="2342">
                  <c:v>45040</c:v>
                </c:pt>
                <c:pt idx="2343">
                  <c:v>45041</c:v>
                </c:pt>
                <c:pt idx="2344">
                  <c:v>45042</c:v>
                </c:pt>
                <c:pt idx="2345">
                  <c:v>45043</c:v>
                </c:pt>
                <c:pt idx="2346">
                  <c:v>45044</c:v>
                </c:pt>
                <c:pt idx="2347">
                  <c:v>45047</c:v>
                </c:pt>
                <c:pt idx="2348">
                  <c:v>45048</c:v>
                </c:pt>
                <c:pt idx="2349">
                  <c:v>45049</c:v>
                </c:pt>
                <c:pt idx="2350">
                  <c:v>45050</c:v>
                </c:pt>
                <c:pt idx="2351">
                  <c:v>45051</c:v>
                </c:pt>
                <c:pt idx="2352">
                  <c:v>45054</c:v>
                </c:pt>
                <c:pt idx="2353">
                  <c:v>45055</c:v>
                </c:pt>
                <c:pt idx="2354">
                  <c:v>45056</c:v>
                </c:pt>
                <c:pt idx="2355">
                  <c:v>45057</c:v>
                </c:pt>
                <c:pt idx="2356">
                  <c:v>45058</c:v>
                </c:pt>
                <c:pt idx="2357">
                  <c:v>45061</c:v>
                </c:pt>
                <c:pt idx="2358">
                  <c:v>45062</c:v>
                </c:pt>
                <c:pt idx="2359">
                  <c:v>45063</c:v>
                </c:pt>
                <c:pt idx="2360">
                  <c:v>45064</c:v>
                </c:pt>
                <c:pt idx="2361">
                  <c:v>45065</c:v>
                </c:pt>
                <c:pt idx="2362">
                  <c:v>45068</c:v>
                </c:pt>
                <c:pt idx="2363">
                  <c:v>45069</c:v>
                </c:pt>
                <c:pt idx="2364">
                  <c:v>45070</c:v>
                </c:pt>
                <c:pt idx="2365">
                  <c:v>45071</c:v>
                </c:pt>
                <c:pt idx="2366">
                  <c:v>45072</c:v>
                </c:pt>
                <c:pt idx="2367">
                  <c:v>45075</c:v>
                </c:pt>
                <c:pt idx="2368">
                  <c:v>45076</c:v>
                </c:pt>
                <c:pt idx="2369">
                  <c:v>45077</c:v>
                </c:pt>
                <c:pt idx="2370">
                  <c:v>45078</c:v>
                </c:pt>
                <c:pt idx="2371">
                  <c:v>45079</c:v>
                </c:pt>
                <c:pt idx="2372">
                  <c:v>45082</c:v>
                </c:pt>
                <c:pt idx="2373">
                  <c:v>45083</c:v>
                </c:pt>
                <c:pt idx="2374">
                  <c:v>45084</c:v>
                </c:pt>
                <c:pt idx="2375">
                  <c:v>45085</c:v>
                </c:pt>
                <c:pt idx="2376">
                  <c:v>45086</c:v>
                </c:pt>
                <c:pt idx="2377">
                  <c:v>45089</c:v>
                </c:pt>
                <c:pt idx="2378">
                  <c:v>45090</c:v>
                </c:pt>
                <c:pt idx="2379">
                  <c:v>45091</c:v>
                </c:pt>
                <c:pt idx="2380">
                  <c:v>45092</c:v>
                </c:pt>
                <c:pt idx="2381">
                  <c:v>45093</c:v>
                </c:pt>
                <c:pt idx="2382">
                  <c:v>45096</c:v>
                </c:pt>
                <c:pt idx="2383">
                  <c:v>45097</c:v>
                </c:pt>
                <c:pt idx="2384">
                  <c:v>45098</c:v>
                </c:pt>
                <c:pt idx="2385">
                  <c:v>45099</c:v>
                </c:pt>
                <c:pt idx="2386">
                  <c:v>45100</c:v>
                </c:pt>
                <c:pt idx="2387">
                  <c:v>45103</c:v>
                </c:pt>
                <c:pt idx="2388">
                  <c:v>45104</c:v>
                </c:pt>
                <c:pt idx="2389">
                  <c:v>45105</c:v>
                </c:pt>
                <c:pt idx="2390">
                  <c:v>45106</c:v>
                </c:pt>
                <c:pt idx="2391">
                  <c:v>45107</c:v>
                </c:pt>
                <c:pt idx="2392">
                  <c:v>45110</c:v>
                </c:pt>
                <c:pt idx="2393">
                  <c:v>45111</c:v>
                </c:pt>
                <c:pt idx="2394">
                  <c:v>45112</c:v>
                </c:pt>
                <c:pt idx="2395">
                  <c:v>45113</c:v>
                </c:pt>
                <c:pt idx="2396">
                  <c:v>45114</c:v>
                </c:pt>
                <c:pt idx="2397">
                  <c:v>45117</c:v>
                </c:pt>
                <c:pt idx="2398">
                  <c:v>45118</c:v>
                </c:pt>
                <c:pt idx="2399">
                  <c:v>45119</c:v>
                </c:pt>
                <c:pt idx="2400">
                  <c:v>45120</c:v>
                </c:pt>
                <c:pt idx="2401">
                  <c:v>45121</c:v>
                </c:pt>
                <c:pt idx="2402">
                  <c:v>45124</c:v>
                </c:pt>
                <c:pt idx="2403">
                  <c:v>45125</c:v>
                </c:pt>
                <c:pt idx="2404">
                  <c:v>45126</c:v>
                </c:pt>
                <c:pt idx="2405">
                  <c:v>45127</c:v>
                </c:pt>
                <c:pt idx="2406">
                  <c:v>45128</c:v>
                </c:pt>
                <c:pt idx="2407">
                  <c:v>45131</c:v>
                </c:pt>
                <c:pt idx="2408">
                  <c:v>45132</c:v>
                </c:pt>
                <c:pt idx="2409">
                  <c:v>45133</c:v>
                </c:pt>
                <c:pt idx="2410">
                  <c:v>45134</c:v>
                </c:pt>
                <c:pt idx="2411">
                  <c:v>45135</c:v>
                </c:pt>
                <c:pt idx="2412">
                  <c:v>45138</c:v>
                </c:pt>
                <c:pt idx="2413">
                  <c:v>45139</c:v>
                </c:pt>
                <c:pt idx="2414">
                  <c:v>45140</c:v>
                </c:pt>
                <c:pt idx="2415">
                  <c:v>45141</c:v>
                </c:pt>
                <c:pt idx="2416">
                  <c:v>45142</c:v>
                </c:pt>
                <c:pt idx="2417">
                  <c:v>45145</c:v>
                </c:pt>
                <c:pt idx="2418">
                  <c:v>45146</c:v>
                </c:pt>
                <c:pt idx="2419">
                  <c:v>45147</c:v>
                </c:pt>
                <c:pt idx="2420">
                  <c:v>45148</c:v>
                </c:pt>
                <c:pt idx="2421">
                  <c:v>45149</c:v>
                </c:pt>
                <c:pt idx="2422">
                  <c:v>45152</c:v>
                </c:pt>
                <c:pt idx="2423">
                  <c:v>45153</c:v>
                </c:pt>
                <c:pt idx="2424">
                  <c:v>45154</c:v>
                </c:pt>
                <c:pt idx="2425">
                  <c:v>45155</c:v>
                </c:pt>
                <c:pt idx="2426">
                  <c:v>45156</c:v>
                </c:pt>
                <c:pt idx="2427">
                  <c:v>45159</c:v>
                </c:pt>
                <c:pt idx="2428">
                  <c:v>45160</c:v>
                </c:pt>
                <c:pt idx="2429">
                  <c:v>45161</c:v>
                </c:pt>
                <c:pt idx="2430">
                  <c:v>45162</c:v>
                </c:pt>
                <c:pt idx="2431">
                  <c:v>45163</c:v>
                </c:pt>
                <c:pt idx="2432">
                  <c:v>45166</c:v>
                </c:pt>
                <c:pt idx="2433">
                  <c:v>45167</c:v>
                </c:pt>
                <c:pt idx="2434">
                  <c:v>45168</c:v>
                </c:pt>
                <c:pt idx="2435">
                  <c:v>45169</c:v>
                </c:pt>
                <c:pt idx="2436">
                  <c:v>45170</c:v>
                </c:pt>
                <c:pt idx="2437">
                  <c:v>45173</c:v>
                </c:pt>
                <c:pt idx="2438">
                  <c:v>45174</c:v>
                </c:pt>
                <c:pt idx="2439">
                  <c:v>45175</c:v>
                </c:pt>
                <c:pt idx="2440">
                  <c:v>45176</c:v>
                </c:pt>
                <c:pt idx="2441">
                  <c:v>45177</c:v>
                </c:pt>
                <c:pt idx="2442">
                  <c:v>45180</c:v>
                </c:pt>
                <c:pt idx="2443">
                  <c:v>45181</c:v>
                </c:pt>
                <c:pt idx="2444">
                  <c:v>45182</c:v>
                </c:pt>
                <c:pt idx="2445">
                  <c:v>45183</c:v>
                </c:pt>
                <c:pt idx="2446">
                  <c:v>45184</c:v>
                </c:pt>
                <c:pt idx="2447">
                  <c:v>45187</c:v>
                </c:pt>
                <c:pt idx="2448">
                  <c:v>45188</c:v>
                </c:pt>
                <c:pt idx="2449">
                  <c:v>45189</c:v>
                </c:pt>
                <c:pt idx="2450">
                  <c:v>45190</c:v>
                </c:pt>
                <c:pt idx="2451">
                  <c:v>45191</c:v>
                </c:pt>
                <c:pt idx="2452">
                  <c:v>45194</c:v>
                </c:pt>
                <c:pt idx="2453">
                  <c:v>45195</c:v>
                </c:pt>
                <c:pt idx="2454">
                  <c:v>45196</c:v>
                </c:pt>
                <c:pt idx="2455">
                  <c:v>45197</c:v>
                </c:pt>
                <c:pt idx="2456">
                  <c:v>45198</c:v>
                </c:pt>
                <c:pt idx="2457">
                  <c:v>45201</c:v>
                </c:pt>
                <c:pt idx="2458">
                  <c:v>45202</c:v>
                </c:pt>
                <c:pt idx="2459">
                  <c:v>45203</c:v>
                </c:pt>
                <c:pt idx="2460">
                  <c:v>45204</c:v>
                </c:pt>
                <c:pt idx="2461">
                  <c:v>45205</c:v>
                </c:pt>
                <c:pt idx="2462">
                  <c:v>45208</c:v>
                </c:pt>
                <c:pt idx="2463">
                  <c:v>45209</c:v>
                </c:pt>
                <c:pt idx="2464">
                  <c:v>45210</c:v>
                </c:pt>
                <c:pt idx="2465">
                  <c:v>45211</c:v>
                </c:pt>
                <c:pt idx="2466">
                  <c:v>45212</c:v>
                </c:pt>
                <c:pt idx="2467">
                  <c:v>45215</c:v>
                </c:pt>
                <c:pt idx="2468">
                  <c:v>45216</c:v>
                </c:pt>
                <c:pt idx="2469">
                  <c:v>45217</c:v>
                </c:pt>
                <c:pt idx="2470">
                  <c:v>45218</c:v>
                </c:pt>
                <c:pt idx="2471">
                  <c:v>45219</c:v>
                </c:pt>
                <c:pt idx="2472">
                  <c:v>45222</c:v>
                </c:pt>
                <c:pt idx="2473">
                  <c:v>45223</c:v>
                </c:pt>
                <c:pt idx="2474">
                  <c:v>45224</c:v>
                </c:pt>
                <c:pt idx="2475">
                  <c:v>45225</c:v>
                </c:pt>
                <c:pt idx="2476">
                  <c:v>45226</c:v>
                </c:pt>
                <c:pt idx="2477">
                  <c:v>45229</c:v>
                </c:pt>
                <c:pt idx="2478">
                  <c:v>45230</c:v>
                </c:pt>
                <c:pt idx="2479">
                  <c:v>45231</c:v>
                </c:pt>
                <c:pt idx="2480">
                  <c:v>45232</c:v>
                </c:pt>
                <c:pt idx="2481">
                  <c:v>45233</c:v>
                </c:pt>
                <c:pt idx="2482">
                  <c:v>45236</c:v>
                </c:pt>
                <c:pt idx="2483">
                  <c:v>45237</c:v>
                </c:pt>
                <c:pt idx="2484">
                  <c:v>45238</c:v>
                </c:pt>
                <c:pt idx="2485">
                  <c:v>45239</c:v>
                </c:pt>
                <c:pt idx="2486">
                  <c:v>45240</c:v>
                </c:pt>
                <c:pt idx="2487">
                  <c:v>45243</c:v>
                </c:pt>
                <c:pt idx="2488">
                  <c:v>45244</c:v>
                </c:pt>
                <c:pt idx="2489">
                  <c:v>45245</c:v>
                </c:pt>
                <c:pt idx="2490">
                  <c:v>45246</c:v>
                </c:pt>
                <c:pt idx="2491">
                  <c:v>45247</c:v>
                </c:pt>
                <c:pt idx="2492">
                  <c:v>45250</c:v>
                </c:pt>
                <c:pt idx="2493">
                  <c:v>45251</c:v>
                </c:pt>
                <c:pt idx="2494">
                  <c:v>45252</c:v>
                </c:pt>
                <c:pt idx="2495">
                  <c:v>45253</c:v>
                </c:pt>
                <c:pt idx="2496">
                  <c:v>45254</c:v>
                </c:pt>
                <c:pt idx="2497">
                  <c:v>45257</c:v>
                </c:pt>
                <c:pt idx="2498">
                  <c:v>45258</c:v>
                </c:pt>
                <c:pt idx="2499">
                  <c:v>45259</c:v>
                </c:pt>
                <c:pt idx="2500">
                  <c:v>45260</c:v>
                </c:pt>
                <c:pt idx="2501">
                  <c:v>45261</c:v>
                </c:pt>
                <c:pt idx="2502">
                  <c:v>45264</c:v>
                </c:pt>
                <c:pt idx="2503">
                  <c:v>45265</c:v>
                </c:pt>
                <c:pt idx="2504">
                  <c:v>45266</c:v>
                </c:pt>
                <c:pt idx="2505">
                  <c:v>45267</c:v>
                </c:pt>
                <c:pt idx="2506">
                  <c:v>45268</c:v>
                </c:pt>
                <c:pt idx="2507">
                  <c:v>45271</c:v>
                </c:pt>
                <c:pt idx="2508">
                  <c:v>45272</c:v>
                </c:pt>
                <c:pt idx="2509">
                  <c:v>45273</c:v>
                </c:pt>
                <c:pt idx="2510">
                  <c:v>45274</c:v>
                </c:pt>
                <c:pt idx="2511">
                  <c:v>45275</c:v>
                </c:pt>
                <c:pt idx="2512">
                  <c:v>45278</c:v>
                </c:pt>
                <c:pt idx="2513">
                  <c:v>45279</c:v>
                </c:pt>
                <c:pt idx="2514">
                  <c:v>45280</c:v>
                </c:pt>
                <c:pt idx="2515">
                  <c:v>45281</c:v>
                </c:pt>
                <c:pt idx="2516">
                  <c:v>45282</c:v>
                </c:pt>
                <c:pt idx="2517">
                  <c:v>45285</c:v>
                </c:pt>
                <c:pt idx="2518">
                  <c:v>45286</c:v>
                </c:pt>
                <c:pt idx="2519">
                  <c:v>45287</c:v>
                </c:pt>
                <c:pt idx="2520">
                  <c:v>45288</c:v>
                </c:pt>
                <c:pt idx="2521">
                  <c:v>45289</c:v>
                </c:pt>
                <c:pt idx="2522">
                  <c:v>45292</c:v>
                </c:pt>
                <c:pt idx="2523">
                  <c:v>45293</c:v>
                </c:pt>
                <c:pt idx="2524">
                  <c:v>45294</c:v>
                </c:pt>
                <c:pt idx="2525">
                  <c:v>45295</c:v>
                </c:pt>
                <c:pt idx="2526">
                  <c:v>45296</c:v>
                </c:pt>
                <c:pt idx="2527">
                  <c:v>45299</c:v>
                </c:pt>
                <c:pt idx="2528">
                  <c:v>45300</c:v>
                </c:pt>
                <c:pt idx="2529">
                  <c:v>45301</c:v>
                </c:pt>
                <c:pt idx="2530">
                  <c:v>45302</c:v>
                </c:pt>
                <c:pt idx="2531">
                  <c:v>45303</c:v>
                </c:pt>
                <c:pt idx="2532">
                  <c:v>45306</c:v>
                </c:pt>
                <c:pt idx="2533">
                  <c:v>45307</c:v>
                </c:pt>
                <c:pt idx="2534">
                  <c:v>45308</c:v>
                </c:pt>
                <c:pt idx="2535">
                  <c:v>45309</c:v>
                </c:pt>
                <c:pt idx="2536">
                  <c:v>45310</c:v>
                </c:pt>
                <c:pt idx="2537">
                  <c:v>45313</c:v>
                </c:pt>
                <c:pt idx="2538">
                  <c:v>45314</c:v>
                </c:pt>
                <c:pt idx="2539">
                  <c:v>45315</c:v>
                </c:pt>
                <c:pt idx="2540">
                  <c:v>45316</c:v>
                </c:pt>
                <c:pt idx="2541">
                  <c:v>45317</c:v>
                </c:pt>
                <c:pt idx="2542">
                  <c:v>45320</c:v>
                </c:pt>
                <c:pt idx="2543">
                  <c:v>45321</c:v>
                </c:pt>
                <c:pt idx="2544">
                  <c:v>45322</c:v>
                </c:pt>
                <c:pt idx="2545">
                  <c:v>45323</c:v>
                </c:pt>
                <c:pt idx="2546">
                  <c:v>45324</c:v>
                </c:pt>
                <c:pt idx="2547">
                  <c:v>45327</c:v>
                </c:pt>
                <c:pt idx="2548">
                  <c:v>45328</c:v>
                </c:pt>
                <c:pt idx="2549">
                  <c:v>45329</c:v>
                </c:pt>
                <c:pt idx="2550">
                  <c:v>45330</c:v>
                </c:pt>
                <c:pt idx="2551">
                  <c:v>45331</c:v>
                </c:pt>
                <c:pt idx="2552">
                  <c:v>45334</c:v>
                </c:pt>
                <c:pt idx="2553">
                  <c:v>45335</c:v>
                </c:pt>
                <c:pt idx="2554">
                  <c:v>45336</c:v>
                </c:pt>
                <c:pt idx="2555">
                  <c:v>45337</c:v>
                </c:pt>
                <c:pt idx="2556">
                  <c:v>45338</c:v>
                </c:pt>
                <c:pt idx="2557">
                  <c:v>45341</c:v>
                </c:pt>
                <c:pt idx="2558">
                  <c:v>45342</c:v>
                </c:pt>
                <c:pt idx="2559">
                  <c:v>45343</c:v>
                </c:pt>
                <c:pt idx="2560">
                  <c:v>45344</c:v>
                </c:pt>
                <c:pt idx="2561">
                  <c:v>45345</c:v>
                </c:pt>
                <c:pt idx="2562">
                  <c:v>45348</c:v>
                </c:pt>
                <c:pt idx="2563">
                  <c:v>45349</c:v>
                </c:pt>
                <c:pt idx="2564">
                  <c:v>45350</c:v>
                </c:pt>
                <c:pt idx="2565">
                  <c:v>45351</c:v>
                </c:pt>
                <c:pt idx="2566">
                  <c:v>45352</c:v>
                </c:pt>
                <c:pt idx="2567">
                  <c:v>45355</c:v>
                </c:pt>
                <c:pt idx="2568">
                  <c:v>45356</c:v>
                </c:pt>
                <c:pt idx="2569">
                  <c:v>45357</c:v>
                </c:pt>
                <c:pt idx="2570">
                  <c:v>45358</c:v>
                </c:pt>
                <c:pt idx="2571">
                  <c:v>45359</c:v>
                </c:pt>
                <c:pt idx="2572">
                  <c:v>45362</c:v>
                </c:pt>
                <c:pt idx="2573">
                  <c:v>45363</c:v>
                </c:pt>
                <c:pt idx="2574">
                  <c:v>45364</c:v>
                </c:pt>
                <c:pt idx="2575">
                  <c:v>45365</c:v>
                </c:pt>
                <c:pt idx="2576">
                  <c:v>45366</c:v>
                </c:pt>
                <c:pt idx="2577">
                  <c:v>45369</c:v>
                </c:pt>
                <c:pt idx="2578">
                  <c:v>45370</c:v>
                </c:pt>
                <c:pt idx="2579">
                  <c:v>45371</c:v>
                </c:pt>
                <c:pt idx="2580">
                  <c:v>45372</c:v>
                </c:pt>
                <c:pt idx="2581">
                  <c:v>45373</c:v>
                </c:pt>
                <c:pt idx="2582">
                  <c:v>45376</c:v>
                </c:pt>
                <c:pt idx="2583">
                  <c:v>45377</c:v>
                </c:pt>
                <c:pt idx="2584">
                  <c:v>45378</c:v>
                </c:pt>
                <c:pt idx="2585">
                  <c:v>45379</c:v>
                </c:pt>
                <c:pt idx="2586">
                  <c:v>45380</c:v>
                </c:pt>
                <c:pt idx="2587">
                  <c:v>45383</c:v>
                </c:pt>
                <c:pt idx="2588">
                  <c:v>45384</c:v>
                </c:pt>
                <c:pt idx="2589">
                  <c:v>45385</c:v>
                </c:pt>
                <c:pt idx="2590">
                  <c:v>45386</c:v>
                </c:pt>
                <c:pt idx="2591">
                  <c:v>45387</c:v>
                </c:pt>
                <c:pt idx="2592">
                  <c:v>45390</c:v>
                </c:pt>
                <c:pt idx="2593">
                  <c:v>45391</c:v>
                </c:pt>
                <c:pt idx="2594">
                  <c:v>45392</c:v>
                </c:pt>
                <c:pt idx="2595">
                  <c:v>45393</c:v>
                </c:pt>
                <c:pt idx="2596">
                  <c:v>45394</c:v>
                </c:pt>
                <c:pt idx="2597">
                  <c:v>45397</c:v>
                </c:pt>
                <c:pt idx="2598">
                  <c:v>45398</c:v>
                </c:pt>
                <c:pt idx="2599">
                  <c:v>45399</c:v>
                </c:pt>
                <c:pt idx="2600">
                  <c:v>45400</c:v>
                </c:pt>
                <c:pt idx="2601">
                  <c:v>45401</c:v>
                </c:pt>
                <c:pt idx="2602">
                  <c:v>45404</c:v>
                </c:pt>
                <c:pt idx="2603">
                  <c:v>45405</c:v>
                </c:pt>
                <c:pt idx="2604">
                  <c:v>45406</c:v>
                </c:pt>
                <c:pt idx="2605">
                  <c:v>45407</c:v>
                </c:pt>
                <c:pt idx="2606">
                  <c:v>45408</c:v>
                </c:pt>
                <c:pt idx="2607">
                  <c:v>45411</c:v>
                </c:pt>
                <c:pt idx="2608">
                  <c:v>45412</c:v>
                </c:pt>
                <c:pt idx="2609">
                  <c:v>45413</c:v>
                </c:pt>
                <c:pt idx="2610">
                  <c:v>45414</c:v>
                </c:pt>
                <c:pt idx="2611">
                  <c:v>45415</c:v>
                </c:pt>
                <c:pt idx="2612">
                  <c:v>45418</c:v>
                </c:pt>
                <c:pt idx="2613">
                  <c:v>45419</c:v>
                </c:pt>
                <c:pt idx="2614">
                  <c:v>45420</c:v>
                </c:pt>
                <c:pt idx="2615">
                  <c:v>45421</c:v>
                </c:pt>
                <c:pt idx="2616">
                  <c:v>45422</c:v>
                </c:pt>
                <c:pt idx="2617">
                  <c:v>45425</c:v>
                </c:pt>
                <c:pt idx="2618">
                  <c:v>45426</c:v>
                </c:pt>
                <c:pt idx="2619">
                  <c:v>45427</c:v>
                </c:pt>
                <c:pt idx="2620">
                  <c:v>45428</c:v>
                </c:pt>
                <c:pt idx="2621">
                  <c:v>45429</c:v>
                </c:pt>
                <c:pt idx="2622">
                  <c:v>45432</c:v>
                </c:pt>
                <c:pt idx="2623">
                  <c:v>45433</c:v>
                </c:pt>
                <c:pt idx="2624">
                  <c:v>45434</c:v>
                </c:pt>
                <c:pt idx="2625">
                  <c:v>45435</c:v>
                </c:pt>
                <c:pt idx="2626">
                  <c:v>45436</c:v>
                </c:pt>
                <c:pt idx="2627">
                  <c:v>45439</c:v>
                </c:pt>
                <c:pt idx="2628">
                  <c:v>45440</c:v>
                </c:pt>
                <c:pt idx="2629">
                  <c:v>45441</c:v>
                </c:pt>
                <c:pt idx="2630">
                  <c:v>45442</c:v>
                </c:pt>
                <c:pt idx="2631">
                  <c:v>45443</c:v>
                </c:pt>
              </c:numCache>
            </c:numRef>
          </c:cat>
          <c:val>
            <c:numRef>
              <c:f>data!$AR$2:$AR$2634</c:f>
              <c:numCache>
                <c:formatCode>General</c:formatCode>
                <c:ptCount val="2633"/>
                <c:pt idx="1">
                  <c:v>0.69417468137321992</c:v>
                </c:pt>
                <c:pt idx="2">
                  <c:v>0.70415795006711179</c:v>
                </c:pt>
                <c:pt idx="3">
                  <c:v>0.70415759216427531</c:v>
                </c:pt>
                <c:pt idx="4">
                  <c:v>0.70602093456773973</c:v>
                </c:pt>
                <c:pt idx="5">
                  <c:v>0.7029402350216668</c:v>
                </c:pt>
                <c:pt idx="6">
                  <c:v>0.71058447070518438</c:v>
                </c:pt>
                <c:pt idx="7">
                  <c:v>0.71063507621985988</c:v>
                </c:pt>
                <c:pt idx="8">
                  <c:v>0.71039766122228154</c:v>
                </c:pt>
                <c:pt idx="9">
                  <c:v>0.71022611340794539</c:v>
                </c:pt>
                <c:pt idx="10">
                  <c:v>0.7100841384778368</c:v>
                </c:pt>
                <c:pt idx="11">
                  <c:v>0.72954198282907623</c:v>
                </c:pt>
                <c:pt idx="12">
                  <c:v>0.707911193049647</c:v>
                </c:pt>
                <c:pt idx="13">
                  <c:v>0.70645037298009949</c:v>
                </c:pt>
                <c:pt idx="14">
                  <c:v>0.70590565936956962</c:v>
                </c:pt>
                <c:pt idx="15">
                  <c:v>0.70660542514762437</c:v>
                </c:pt>
                <c:pt idx="16">
                  <c:v>0.70529014820477887</c:v>
                </c:pt>
                <c:pt idx="17">
                  <c:v>0.69897041457876141</c:v>
                </c:pt>
                <c:pt idx="18">
                  <c:v>0.66990270362697701</c:v>
                </c:pt>
                <c:pt idx="19">
                  <c:v>0.69615147718631765</c:v>
                </c:pt>
                <c:pt idx="20">
                  <c:v>0.69614494096272106</c:v>
                </c:pt>
                <c:pt idx="21">
                  <c:v>0.69143613942630722</c:v>
                </c:pt>
                <c:pt idx="22">
                  <c:v>0.67898703356692858</c:v>
                </c:pt>
                <c:pt idx="23">
                  <c:v>0.67560467994840567</c:v>
                </c:pt>
                <c:pt idx="24">
                  <c:v>0.67156976356803699</c:v>
                </c:pt>
                <c:pt idx="25">
                  <c:v>0.67406533299848537</c:v>
                </c:pt>
                <c:pt idx="26">
                  <c:v>0.66300238486290919</c:v>
                </c:pt>
                <c:pt idx="27">
                  <c:v>0.64674441571623797</c:v>
                </c:pt>
                <c:pt idx="28">
                  <c:v>0.65364074371209613</c:v>
                </c:pt>
                <c:pt idx="29">
                  <c:v>0.65183734196527343</c:v>
                </c:pt>
                <c:pt idx="30">
                  <c:v>0.65188304158523802</c:v>
                </c:pt>
                <c:pt idx="31">
                  <c:v>0.65399839138818616</c:v>
                </c:pt>
                <c:pt idx="32">
                  <c:v>0.64533959385578932</c:v>
                </c:pt>
                <c:pt idx="33">
                  <c:v>0.65025129095747358</c:v>
                </c:pt>
                <c:pt idx="34">
                  <c:v>0.68531457841667665</c:v>
                </c:pt>
                <c:pt idx="35">
                  <c:v>0.70866366903136124</c:v>
                </c:pt>
                <c:pt idx="36">
                  <c:v>0.71074285425021333</c:v>
                </c:pt>
                <c:pt idx="37">
                  <c:v>0.70333102431015826</c:v>
                </c:pt>
                <c:pt idx="38">
                  <c:v>0.70309138536713256</c:v>
                </c:pt>
                <c:pt idx="39">
                  <c:v>0.69946635793975775</c:v>
                </c:pt>
                <c:pt idx="40">
                  <c:v>0.71190922794672951</c:v>
                </c:pt>
                <c:pt idx="41">
                  <c:v>0.70831558059145461</c:v>
                </c:pt>
                <c:pt idx="42">
                  <c:v>0.70917595814320944</c:v>
                </c:pt>
                <c:pt idx="43">
                  <c:v>0.71019135951333001</c:v>
                </c:pt>
                <c:pt idx="44">
                  <c:v>0.69174535333860065</c:v>
                </c:pt>
                <c:pt idx="45">
                  <c:v>0.64620467066221721</c:v>
                </c:pt>
                <c:pt idx="46">
                  <c:v>0.66745181444417245</c:v>
                </c:pt>
                <c:pt idx="47">
                  <c:v>0.66454759205026492</c:v>
                </c:pt>
                <c:pt idx="48">
                  <c:v>0.65322701821264972</c:v>
                </c:pt>
                <c:pt idx="49">
                  <c:v>0.67323607738375058</c:v>
                </c:pt>
                <c:pt idx="50">
                  <c:v>0.66700336383016068</c:v>
                </c:pt>
                <c:pt idx="51">
                  <c:v>0.66565033436257104</c:v>
                </c:pt>
                <c:pt idx="52">
                  <c:v>0.65044521828849544</c:v>
                </c:pt>
                <c:pt idx="53">
                  <c:v>0.6577198669023423</c:v>
                </c:pt>
                <c:pt idx="54">
                  <c:v>0.65767031198385384</c:v>
                </c:pt>
                <c:pt idx="55">
                  <c:v>0.66774132232973804</c:v>
                </c:pt>
                <c:pt idx="56">
                  <c:v>0.67837765246452608</c:v>
                </c:pt>
                <c:pt idx="57">
                  <c:v>0.70371449190548085</c:v>
                </c:pt>
                <c:pt idx="58">
                  <c:v>0.70484285258906898</c:v>
                </c:pt>
                <c:pt idx="59">
                  <c:v>0.71657521002039726</c:v>
                </c:pt>
                <c:pt idx="60">
                  <c:v>0.69807320396329553</c:v>
                </c:pt>
                <c:pt idx="61">
                  <c:v>0.71335499745387398</c:v>
                </c:pt>
                <c:pt idx="62">
                  <c:v>0.70131709636553652</c:v>
                </c:pt>
                <c:pt idx="63">
                  <c:v>0.69913112057050619</c:v>
                </c:pt>
                <c:pt idx="64">
                  <c:v>0.70389537753071552</c:v>
                </c:pt>
                <c:pt idx="65">
                  <c:v>0.70677806652371444</c:v>
                </c:pt>
                <c:pt idx="66">
                  <c:v>0.7099558302943354</c:v>
                </c:pt>
                <c:pt idx="67">
                  <c:v>0.71927765266634869</c:v>
                </c:pt>
                <c:pt idx="68">
                  <c:v>0.71861546973028634</c:v>
                </c:pt>
                <c:pt idx="69">
                  <c:v>0.70577971399676309</c:v>
                </c:pt>
                <c:pt idx="70">
                  <c:v>0.71514975569119577</c:v>
                </c:pt>
                <c:pt idx="71">
                  <c:v>0.72561343643169174</c:v>
                </c:pt>
                <c:pt idx="72">
                  <c:v>0.726876343642612</c:v>
                </c:pt>
                <c:pt idx="73">
                  <c:v>0.72431067269893334</c:v>
                </c:pt>
                <c:pt idx="74">
                  <c:v>0.71787862052374318</c:v>
                </c:pt>
                <c:pt idx="75">
                  <c:v>0.71389098533574946</c:v>
                </c:pt>
                <c:pt idx="76">
                  <c:v>0.70981824009144656</c:v>
                </c:pt>
                <c:pt idx="77">
                  <c:v>0.69254048381756772</c:v>
                </c:pt>
                <c:pt idx="78">
                  <c:v>0.70118530045214522</c:v>
                </c:pt>
                <c:pt idx="79">
                  <c:v>0.70509838694314031</c:v>
                </c:pt>
                <c:pt idx="80">
                  <c:v>0.693833449917027</c:v>
                </c:pt>
                <c:pt idx="81">
                  <c:v>0.69193700169405148</c:v>
                </c:pt>
                <c:pt idx="82">
                  <c:v>0.68519358858483759</c:v>
                </c:pt>
                <c:pt idx="83">
                  <c:v>0.63577213271510513</c:v>
                </c:pt>
                <c:pt idx="84">
                  <c:v>0.64317285089794263</c:v>
                </c:pt>
                <c:pt idx="85">
                  <c:v>0.64065635142512689</c:v>
                </c:pt>
                <c:pt idx="86">
                  <c:v>0.64334934648351183</c:v>
                </c:pt>
                <c:pt idx="87">
                  <c:v>0.64977258450291642</c:v>
                </c:pt>
                <c:pt idx="88">
                  <c:v>0.66263023574749103</c:v>
                </c:pt>
                <c:pt idx="89">
                  <c:v>0.66278942526168239</c:v>
                </c:pt>
                <c:pt idx="90">
                  <c:v>0.66643933113549891</c:v>
                </c:pt>
                <c:pt idx="91">
                  <c:v>0.65086552710567269</c:v>
                </c:pt>
                <c:pt idx="92">
                  <c:v>0.64522568709437755</c:v>
                </c:pt>
                <c:pt idx="93">
                  <c:v>0.64384309779902626</c:v>
                </c:pt>
                <c:pt idx="94">
                  <c:v>0.64355910281713002</c:v>
                </c:pt>
                <c:pt idx="95">
                  <c:v>0.64453811900092739</c:v>
                </c:pt>
                <c:pt idx="96">
                  <c:v>0.64005165285240051</c:v>
                </c:pt>
                <c:pt idx="97">
                  <c:v>0.63481145047262344</c:v>
                </c:pt>
                <c:pt idx="98">
                  <c:v>0.63362994888171964</c:v>
                </c:pt>
                <c:pt idx="99">
                  <c:v>0.63458168331043918</c:v>
                </c:pt>
                <c:pt idx="100">
                  <c:v>0.63048446182459428</c:v>
                </c:pt>
                <c:pt idx="101">
                  <c:v>0.63063277250044358</c:v>
                </c:pt>
                <c:pt idx="102">
                  <c:v>0.63000155845713124</c:v>
                </c:pt>
                <c:pt idx="103">
                  <c:v>0.64912949596828196</c:v>
                </c:pt>
                <c:pt idx="104">
                  <c:v>0.67024175099578143</c:v>
                </c:pt>
                <c:pt idx="105">
                  <c:v>0.67834253772589226</c:v>
                </c:pt>
                <c:pt idx="106">
                  <c:v>0.67854296474031561</c:v>
                </c:pt>
                <c:pt idx="107">
                  <c:v>0.68211064520981157</c:v>
                </c:pt>
                <c:pt idx="108">
                  <c:v>0.67852523711538493</c:v>
                </c:pt>
                <c:pt idx="109">
                  <c:v>0.64639494801739938</c:v>
                </c:pt>
                <c:pt idx="110">
                  <c:v>0.65598377303136401</c:v>
                </c:pt>
                <c:pt idx="111">
                  <c:v>0.69380222195314734</c:v>
                </c:pt>
                <c:pt idx="112">
                  <c:v>0.71968293504655934</c:v>
                </c:pt>
                <c:pt idx="113">
                  <c:v>0.71890920247134626</c:v>
                </c:pt>
                <c:pt idx="114">
                  <c:v>0.72544156740720467</c:v>
                </c:pt>
                <c:pt idx="115">
                  <c:v>0.72553963381452347</c:v>
                </c:pt>
                <c:pt idx="116">
                  <c:v>0.72908610522472261</c:v>
                </c:pt>
                <c:pt idx="117">
                  <c:v>0.74942244349001486</c:v>
                </c:pt>
                <c:pt idx="118">
                  <c:v>0.75833659955641164</c:v>
                </c:pt>
                <c:pt idx="119">
                  <c:v>0.7425949982250738</c:v>
                </c:pt>
                <c:pt idx="120">
                  <c:v>0.74989691795945623</c:v>
                </c:pt>
                <c:pt idx="121">
                  <c:v>0.74846237232153257</c:v>
                </c:pt>
                <c:pt idx="122">
                  <c:v>0.75876778658407829</c:v>
                </c:pt>
                <c:pt idx="123">
                  <c:v>0.76064534323767452</c:v>
                </c:pt>
                <c:pt idx="124">
                  <c:v>0.77392055126642023</c:v>
                </c:pt>
                <c:pt idx="125">
                  <c:v>0.77677018860345926</c:v>
                </c:pt>
                <c:pt idx="126">
                  <c:v>0.7721873839693143</c:v>
                </c:pt>
                <c:pt idx="127">
                  <c:v>0.77582807935996678</c:v>
                </c:pt>
                <c:pt idx="128">
                  <c:v>0.77791864371042907</c:v>
                </c:pt>
                <c:pt idx="129">
                  <c:v>0.77971960152471342</c:v>
                </c:pt>
                <c:pt idx="130">
                  <c:v>0.7687415989911186</c:v>
                </c:pt>
                <c:pt idx="131">
                  <c:v>0.76934793337436502</c:v>
                </c:pt>
                <c:pt idx="132">
                  <c:v>0.77534589465319315</c:v>
                </c:pt>
                <c:pt idx="133">
                  <c:v>0.77960131956825829</c:v>
                </c:pt>
                <c:pt idx="134">
                  <c:v>0.77878067036835175</c:v>
                </c:pt>
                <c:pt idx="135">
                  <c:v>0.78412950133781711</c:v>
                </c:pt>
                <c:pt idx="136">
                  <c:v>0.78716716183491331</c:v>
                </c:pt>
                <c:pt idx="137">
                  <c:v>0.77252004665906393</c:v>
                </c:pt>
                <c:pt idx="138">
                  <c:v>0.77402733295503445</c:v>
                </c:pt>
                <c:pt idx="139">
                  <c:v>0.77186290159176196</c:v>
                </c:pt>
                <c:pt idx="140">
                  <c:v>0.76630845589154939</c:v>
                </c:pt>
                <c:pt idx="141">
                  <c:v>0.76412256491598518</c:v>
                </c:pt>
                <c:pt idx="142">
                  <c:v>0.76030604797974077</c:v>
                </c:pt>
                <c:pt idx="143">
                  <c:v>0.7609425493290074</c:v>
                </c:pt>
                <c:pt idx="144">
                  <c:v>0.76197508920715706</c:v>
                </c:pt>
                <c:pt idx="145">
                  <c:v>0.75597145121178988</c:v>
                </c:pt>
                <c:pt idx="146">
                  <c:v>0.75630119744507207</c:v>
                </c:pt>
                <c:pt idx="147">
                  <c:v>0.7611012088047957</c:v>
                </c:pt>
                <c:pt idx="148">
                  <c:v>0.76302440901991342</c:v>
                </c:pt>
                <c:pt idx="149">
                  <c:v>0.76301814831557147</c:v>
                </c:pt>
                <c:pt idx="150">
                  <c:v>0.76294048473080756</c:v>
                </c:pt>
                <c:pt idx="151">
                  <c:v>0.75911139649384463</c:v>
                </c:pt>
                <c:pt idx="152">
                  <c:v>0.7587512018918936</c:v>
                </c:pt>
                <c:pt idx="153">
                  <c:v>0.74824500396082949</c:v>
                </c:pt>
                <c:pt idx="154">
                  <c:v>0.72459664193995554</c:v>
                </c:pt>
                <c:pt idx="155">
                  <c:v>0.72132432936320579</c:v>
                </c:pt>
                <c:pt idx="156">
                  <c:v>0.72004246758389179</c:v>
                </c:pt>
                <c:pt idx="157">
                  <c:v>0.72270280954960764</c:v>
                </c:pt>
                <c:pt idx="158">
                  <c:v>0.72385678852449209</c:v>
                </c:pt>
                <c:pt idx="159">
                  <c:v>0.73753001400342222</c:v>
                </c:pt>
                <c:pt idx="160">
                  <c:v>0.74136157703535277</c:v>
                </c:pt>
                <c:pt idx="161">
                  <c:v>0.73454641954384092</c:v>
                </c:pt>
                <c:pt idx="162">
                  <c:v>0.75264547474691668</c:v>
                </c:pt>
                <c:pt idx="163">
                  <c:v>0.7734015880124373</c:v>
                </c:pt>
                <c:pt idx="164">
                  <c:v>0.76830528343344617</c:v>
                </c:pt>
                <c:pt idx="165">
                  <c:v>0.76720948368056585</c:v>
                </c:pt>
                <c:pt idx="166">
                  <c:v>0.78146560205448123</c:v>
                </c:pt>
                <c:pt idx="167">
                  <c:v>0.7568552179480984</c:v>
                </c:pt>
                <c:pt idx="168">
                  <c:v>0.76054294095040997</c:v>
                </c:pt>
                <c:pt idx="169">
                  <c:v>0.77746715721011339</c:v>
                </c:pt>
                <c:pt idx="170">
                  <c:v>0.77325614645668039</c:v>
                </c:pt>
                <c:pt idx="171">
                  <c:v>0.77343937621554948</c:v>
                </c:pt>
                <c:pt idx="172">
                  <c:v>0.77331142663407371</c:v>
                </c:pt>
                <c:pt idx="173">
                  <c:v>0.77346972838711736</c:v>
                </c:pt>
                <c:pt idx="174">
                  <c:v>0.77733140054472938</c:v>
                </c:pt>
                <c:pt idx="175">
                  <c:v>0.77774279170508231</c:v>
                </c:pt>
                <c:pt idx="176">
                  <c:v>0.77630509714757545</c:v>
                </c:pt>
                <c:pt idx="177">
                  <c:v>0.78574565737515523</c:v>
                </c:pt>
                <c:pt idx="178">
                  <c:v>0.79626424397750017</c:v>
                </c:pt>
                <c:pt idx="179">
                  <c:v>0.79705034946630282</c:v>
                </c:pt>
                <c:pt idx="180">
                  <c:v>0.79742305861630525</c:v>
                </c:pt>
                <c:pt idx="181">
                  <c:v>0.81115816035535249</c:v>
                </c:pt>
                <c:pt idx="182">
                  <c:v>0.81432554957723691</c:v>
                </c:pt>
                <c:pt idx="183">
                  <c:v>0.80909750367020972</c:v>
                </c:pt>
                <c:pt idx="184">
                  <c:v>0.80861820155624142</c:v>
                </c:pt>
                <c:pt idx="185">
                  <c:v>0.80094200017105077</c:v>
                </c:pt>
                <c:pt idx="186">
                  <c:v>0.80192531049924254</c:v>
                </c:pt>
                <c:pt idx="187">
                  <c:v>0.80274474048662547</c:v>
                </c:pt>
                <c:pt idx="188">
                  <c:v>0.80353199461553237</c:v>
                </c:pt>
                <c:pt idx="189">
                  <c:v>0.80650055606523008</c:v>
                </c:pt>
                <c:pt idx="190">
                  <c:v>0.79549053789869906</c:v>
                </c:pt>
                <c:pt idx="191">
                  <c:v>0.79847878272212724</c:v>
                </c:pt>
                <c:pt idx="192">
                  <c:v>0.79188693073809824</c:v>
                </c:pt>
                <c:pt idx="193">
                  <c:v>0.79362799126106109</c:v>
                </c:pt>
                <c:pt idx="194">
                  <c:v>0.79711438817549862</c:v>
                </c:pt>
                <c:pt idx="195">
                  <c:v>0.81084500386830882</c:v>
                </c:pt>
                <c:pt idx="196">
                  <c:v>0.8067262105829911</c:v>
                </c:pt>
                <c:pt idx="197">
                  <c:v>0.79935862823658865</c:v>
                </c:pt>
                <c:pt idx="198">
                  <c:v>0.80120010284736709</c:v>
                </c:pt>
                <c:pt idx="199">
                  <c:v>0.80264649089787643</c:v>
                </c:pt>
                <c:pt idx="200">
                  <c:v>0.79867569981543185</c:v>
                </c:pt>
                <c:pt idx="201">
                  <c:v>0.80088341275713604</c:v>
                </c:pt>
                <c:pt idx="202">
                  <c:v>0.80066360630976863</c:v>
                </c:pt>
                <c:pt idx="203">
                  <c:v>0.79556116118982578</c:v>
                </c:pt>
                <c:pt idx="204">
                  <c:v>0.79070252308875211</c:v>
                </c:pt>
                <c:pt idx="205">
                  <c:v>0.79143471455791836</c:v>
                </c:pt>
                <c:pt idx="206">
                  <c:v>0.76807670126135608</c:v>
                </c:pt>
                <c:pt idx="207">
                  <c:v>0.76790729340580854</c:v>
                </c:pt>
                <c:pt idx="208">
                  <c:v>0.75899505779417187</c:v>
                </c:pt>
                <c:pt idx="209">
                  <c:v>0.75298129883256559</c:v>
                </c:pt>
                <c:pt idx="210">
                  <c:v>0.74133572423379235</c:v>
                </c:pt>
                <c:pt idx="211">
                  <c:v>0.73734463127058569</c:v>
                </c:pt>
                <c:pt idx="212">
                  <c:v>0.73781808828024142</c:v>
                </c:pt>
                <c:pt idx="213">
                  <c:v>0.73439246382183565</c:v>
                </c:pt>
                <c:pt idx="214">
                  <c:v>0.73352370021978053</c:v>
                </c:pt>
                <c:pt idx="215">
                  <c:v>0.73514413036432891</c:v>
                </c:pt>
                <c:pt idx="216">
                  <c:v>0.74405814727676123</c:v>
                </c:pt>
                <c:pt idx="217">
                  <c:v>0.74101151006818744</c:v>
                </c:pt>
                <c:pt idx="218">
                  <c:v>0.73342263293400312</c:v>
                </c:pt>
                <c:pt idx="219">
                  <c:v>0.73345012692409606</c:v>
                </c:pt>
                <c:pt idx="220">
                  <c:v>0.7356427818494371</c:v>
                </c:pt>
                <c:pt idx="221">
                  <c:v>0.73131642617715253</c:v>
                </c:pt>
                <c:pt idx="222">
                  <c:v>0.72736900578095709</c:v>
                </c:pt>
                <c:pt idx="223">
                  <c:v>0.73930702153194916</c:v>
                </c:pt>
                <c:pt idx="224">
                  <c:v>0.72143642143156894</c:v>
                </c:pt>
                <c:pt idx="225">
                  <c:v>0.73082050528145792</c:v>
                </c:pt>
                <c:pt idx="226">
                  <c:v>0.73498754851118553</c:v>
                </c:pt>
                <c:pt idx="227">
                  <c:v>0.73551534973196209</c:v>
                </c:pt>
                <c:pt idx="228">
                  <c:v>0.73810981855192648</c:v>
                </c:pt>
                <c:pt idx="229">
                  <c:v>0.72518616386938917</c:v>
                </c:pt>
                <c:pt idx="230">
                  <c:v>0.71043456357879375</c:v>
                </c:pt>
                <c:pt idx="231">
                  <c:v>0.70821330363775969</c:v>
                </c:pt>
                <c:pt idx="232">
                  <c:v>0.71029914171884079</c:v>
                </c:pt>
                <c:pt idx="233">
                  <c:v>0.70326346761432068</c:v>
                </c:pt>
                <c:pt idx="234">
                  <c:v>0.70549385115667917</c:v>
                </c:pt>
                <c:pt idx="235">
                  <c:v>0.69961807688901223</c:v>
                </c:pt>
                <c:pt idx="236">
                  <c:v>0.69088504107965798</c:v>
                </c:pt>
                <c:pt idx="237">
                  <c:v>0.68253843375091605</c:v>
                </c:pt>
                <c:pt idx="238">
                  <c:v>0.68296321039333452</c:v>
                </c:pt>
                <c:pt idx="239">
                  <c:v>0.68494586190461881</c:v>
                </c:pt>
                <c:pt idx="240">
                  <c:v>0.69169691933574318</c:v>
                </c:pt>
                <c:pt idx="241">
                  <c:v>0.69322715264082935</c:v>
                </c:pt>
                <c:pt idx="242">
                  <c:v>0.69409811011865874</c:v>
                </c:pt>
                <c:pt idx="243">
                  <c:v>0.69154872405851575</c:v>
                </c:pt>
                <c:pt idx="244">
                  <c:v>0.68511050902159287</c:v>
                </c:pt>
                <c:pt idx="245">
                  <c:v>0.67006317567967921</c:v>
                </c:pt>
                <c:pt idx="246">
                  <c:v>0.67505927534654842</c:v>
                </c:pt>
                <c:pt idx="247">
                  <c:v>0.67630549602084089</c:v>
                </c:pt>
                <c:pt idx="248">
                  <c:v>0.64783177517929236</c:v>
                </c:pt>
                <c:pt idx="249">
                  <c:v>0.62389351262986947</c:v>
                </c:pt>
                <c:pt idx="250">
                  <c:v>0.68409304780552926</c:v>
                </c:pt>
                <c:pt idx="251">
                  <c:v>0.69766913193866176</c:v>
                </c:pt>
                <c:pt idx="252">
                  <c:v>0.68814671856709253</c:v>
                </c:pt>
                <c:pt idx="253">
                  <c:v>0.69036578871288501</c:v>
                </c:pt>
                <c:pt idx="254">
                  <c:v>0.69076654784062985</c:v>
                </c:pt>
                <c:pt idx="255">
                  <c:v>0.67810037577897564</c:v>
                </c:pt>
                <c:pt idx="256">
                  <c:v>0.674283224157461</c:v>
                </c:pt>
                <c:pt idx="257">
                  <c:v>0.6741685954836304</c:v>
                </c:pt>
                <c:pt idx="258">
                  <c:v>0.67462685441767634</c:v>
                </c:pt>
                <c:pt idx="259">
                  <c:v>0.67940710233103263</c:v>
                </c:pt>
                <c:pt idx="260">
                  <c:v>0.67784595036039441</c:v>
                </c:pt>
                <c:pt idx="261">
                  <c:v>0.64184116297296079</c:v>
                </c:pt>
                <c:pt idx="262">
                  <c:v>0.64230156147781936</c:v>
                </c:pt>
                <c:pt idx="263">
                  <c:v>0.66281192716600112</c:v>
                </c:pt>
                <c:pt idx="264">
                  <c:v>0.63748132506818644</c:v>
                </c:pt>
                <c:pt idx="265">
                  <c:v>0.63359429357104036</c:v>
                </c:pt>
                <c:pt idx="266">
                  <c:v>0.63116344412209224</c:v>
                </c:pt>
                <c:pt idx="267">
                  <c:v>0.61947311419537798</c:v>
                </c:pt>
                <c:pt idx="268">
                  <c:v>0.6092489237665385</c:v>
                </c:pt>
                <c:pt idx="269">
                  <c:v>0.61458263251891432</c:v>
                </c:pt>
                <c:pt idx="270">
                  <c:v>0.61208654750153224</c:v>
                </c:pt>
                <c:pt idx="271">
                  <c:v>0.56087444227405181</c:v>
                </c:pt>
                <c:pt idx="272">
                  <c:v>0.5582155577624659</c:v>
                </c:pt>
                <c:pt idx="273">
                  <c:v>0.55366168316562292</c:v>
                </c:pt>
                <c:pt idx="274">
                  <c:v>0.5494905489835652</c:v>
                </c:pt>
                <c:pt idx="275">
                  <c:v>0.54747092822951204</c:v>
                </c:pt>
                <c:pt idx="276">
                  <c:v>0.56504683710839565</c:v>
                </c:pt>
                <c:pt idx="277">
                  <c:v>0.55246078623916084</c:v>
                </c:pt>
                <c:pt idx="278">
                  <c:v>0.54970031822984222</c:v>
                </c:pt>
                <c:pt idx="279">
                  <c:v>0.56058060326827974</c:v>
                </c:pt>
                <c:pt idx="280">
                  <c:v>0.56979662832326317</c:v>
                </c:pt>
                <c:pt idx="281">
                  <c:v>0.5877060039572396</c:v>
                </c:pt>
                <c:pt idx="282">
                  <c:v>0.60770784374901043</c:v>
                </c:pt>
                <c:pt idx="283">
                  <c:v>0.59345304164289547</c:v>
                </c:pt>
                <c:pt idx="284">
                  <c:v>0.59408868934565695</c:v>
                </c:pt>
                <c:pt idx="285">
                  <c:v>0.58470240101996152</c:v>
                </c:pt>
                <c:pt idx="286">
                  <c:v>0.59691237767636529</c:v>
                </c:pt>
                <c:pt idx="287">
                  <c:v>0.60234096103734458</c:v>
                </c:pt>
                <c:pt idx="288">
                  <c:v>0.59704471948169968</c:v>
                </c:pt>
                <c:pt idx="289">
                  <c:v>0.59793268023812041</c:v>
                </c:pt>
                <c:pt idx="290">
                  <c:v>0.61735000471301327</c:v>
                </c:pt>
                <c:pt idx="291">
                  <c:v>0.61759926828496181</c:v>
                </c:pt>
                <c:pt idx="292">
                  <c:v>0.62950392667646848</c:v>
                </c:pt>
                <c:pt idx="293">
                  <c:v>0.63535789879060811</c:v>
                </c:pt>
                <c:pt idx="294">
                  <c:v>0.63358208327183441</c:v>
                </c:pt>
                <c:pt idx="295">
                  <c:v>0.63604020653842608</c:v>
                </c:pt>
                <c:pt idx="296">
                  <c:v>0.63952258889708413</c:v>
                </c:pt>
                <c:pt idx="297">
                  <c:v>0.64369806290737919</c:v>
                </c:pt>
                <c:pt idx="298">
                  <c:v>0.66316561003625019</c:v>
                </c:pt>
                <c:pt idx="299">
                  <c:v>0.66197560475084449</c:v>
                </c:pt>
                <c:pt idx="300">
                  <c:v>0.6535431332992454</c:v>
                </c:pt>
                <c:pt idx="301">
                  <c:v>0.65385517425141848</c:v>
                </c:pt>
                <c:pt idx="302">
                  <c:v>0.64788818356669819</c:v>
                </c:pt>
                <c:pt idx="303">
                  <c:v>0.67061977885683932</c:v>
                </c:pt>
                <c:pt idx="304">
                  <c:v>0.67032221414453819</c:v>
                </c:pt>
                <c:pt idx="305">
                  <c:v>0.67746996609521981</c:v>
                </c:pt>
                <c:pt idx="306">
                  <c:v>0.67534423910520447</c:v>
                </c:pt>
                <c:pt idx="307">
                  <c:v>0.67431946533134712</c:v>
                </c:pt>
                <c:pt idx="308">
                  <c:v>0.67697100588787085</c:v>
                </c:pt>
                <c:pt idx="309">
                  <c:v>0.6791656255185109</c:v>
                </c:pt>
                <c:pt idx="310">
                  <c:v>0.68821149915242963</c:v>
                </c:pt>
                <c:pt idx="311">
                  <c:v>0.70735102635375091</c:v>
                </c:pt>
                <c:pt idx="312">
                  <c:v>0.71990622373080726</c:v>
                </c:pt>
                <c:pt idx="313">
                  <c:v>0.72931360544122092</c:v>
                </c:pt>
                <c:pt idx="314">
                  <c:v>0.72589642447051139</c:v>
                </c:pt>
                <c:pt idx="315">
                  <c:v>0.73697041531688479</c:v>
                </c:pt>
                <c:pt idx="316">
                  <c:v>0.75322984589073605</c:v>
                </c:pt>
                <c:pt idx="317">
                  <c:v>0.75241728898926352</c:v>
                </c:pt>
                <c:pt idx="318">
                  <c:v>0.75098032904433409</c:v>
                </c:pt>
                <c:pt idx="319">
                  <c:v>0.7542096220302662</c:v>
                </c:pt>
                <c:pt idx="320">
                  <c:v>0.74969705760659922</c:v>
                </c:pt>
                <c:pt idx="321">
                  <c:v>0.74840260030608197</c:v>
                </c:pt>
                <c:pt idx="322">
                  <c:v>0.74851654016805069</c:v>
                </c:pt>
                <c:pt idx="323">
                  <c:v>0.75901876936926793</c:v>
                </c:pt>
                <c:pt idx="324">
                  <c:v>0.76069495313507463</c:v>
                </c:pt>
                <c:pt idx="325">
                  <c:v>0.77033674079786962</c:v>
                </c:pt>
                <c:pt idx="326">
                  <c:v>0.77017074226508098</c:v>
                </c:pt>
                <c:pt idx="327">
                  <c:v>0.77219246942528741</c:v>
                </c:pt>
                <c:pt idx="328">
                  <c:v>0.76858377299808622</c:v>
                </c:pt>
                <c:pt idx="329">
                  <c:v>0.76861162204678224</c:v>
                </c:pt>
                <c:pt idx="330">
                  <c:v>0.77049129292080032</c:v>
                </c:pt>
                <c:pt idx="331">
                  <c:v>0.76934732885236379</c:v>
                </c:pt>
                <c:pt idx="332">
                  <c:v>0.76485556120026066</c:v>
                </c:pt>
                <c:pt idx="333">
                  <c:v>0.76544153934531722</c:v>
                </c:pt>
                <c:pt idx="334">
                  <c:v>0.77023866149127096</c:v>
                </c:pt>
                <c:pt idx="335">
                  <c:v>0.77483294658922308</c:v>
                </c:pt>
                <c:pt idx="336">
                  <c:v>0.76199288009671295</c:v>
                </c:pt>
                <c:pt idx="337">
                  <c:v>0.76180262021307144</c:v>
                </c:pt>
                <c:pt idx="338">
                  <c:v>0.75774037117059734</c:v>
                </c:pt>
                <c:pt idx="339">
                  <c:v>0.7606442383438643</c:v>
                </c:pt>
                <c:pt idx="340">
                  <c:v>0.76239089750485722</c:v>
                </c:pt>
                <c:pt idx="341">
                  <c:v>0.76325295222144318</c:v>
                </c:pt>
                <c:pt idx="342">
                  <c:v>0.79050781196584718</c:v>
                </c:pt>
                <c:pt idx="343">
                  <c:v>0.81570808292716934</c:v>
                </c:pt>
                <c:pt idx="344">
                  <c:v>0.83236339479788501</c:v>
                </c:pt>
                <c:pt idx="345">
                  <c:v>0.83475457196567782</c:v>
                </c:pt>
                <c:pt idx="346">
                  <c:v>0.84244555419570366</c:v>
                </c:pt>
                <c:pt idx="347">
                  <c:v>0.8361908862238886</c:v>
                </c:pt>
                <c:pt idx="348">
                  <c:v>0.83760475236157117</c:v>
                </c:pt>
                <c:pt idx="349">
                  <c:v>0.83869278976392492</c:v>
                </c:pt>
                <c:pt idx="350">
                  <c:v>0.83827384788676884</c:v>
                </c:pt>
                <c:pt idx="351">
                  <c:v>0.84771579516548812</c:v>
                </c:pt>
                <c:pt idx="352">
                  <c:v>0.8504154134021733</c:v>
                </c:pt>
                <c:pt idx="353">
                  <c:v>0.84495159952013665</c:v>
                </c:pt>
                <c:pt idx="354">
                  <c:v>0.84426978360253757</c:v>
                </c:pt>
                <c:pt idx="355">
                  <c:v>0.84644975055929361</c:v>
                </c:pt>
                <c:pt idx="356">
                  <c:v>0.84867324917723219</c:v>
                </c:pt>
                <c:pt idx="357">
                  <c:v>0.84853526873733587</c:v>
                </c:pt>
                <c:pt idx="358">
                  <c:v>0.84843728981960498</c:v>
                </c:pt>
                <c:pt idx="359">
                  <c:v>0.85056774885010933</c:v>
                </c:pt>
                <c:pt idx="360">
                  <c:v>0.85538738151670168</c:v>
                </c:pt>
                <c:pt idx="361">
                  <c:v>0.85313859395380842</c:v>
                </c:pt>
                <c:pt idx="362">
                  <c:v>0.8544778231405652</c:v>
                </c:pt>
                <c:pt idx="363">
                  <c:v>0.85415237744747219</c:v>
                </c:pt>
                <c:pt idx="364">
                  <c:v>0.86213546948004705</c:v>
                </c:pt>
                <c:pt idx="365">
                  <c:v>0.8431725708607416</c:v>
                </c:pt>
                <c:pt idx="366">
                  <c:v>0.84062589476414729</c:v>
                </c:pt>
                <c:pt idx="367">
                  <c:v>0.84939060568134694</c:v>
                </c:pt>
                <c:pt idx="368">
                  <c:v>0.85710283426481859</c:v>
                </c:pt>
                <c:pt idx="369">
                  <c:v>0.85924272282500569</c:v>
                </c:pt>
                <c:pt idx="370">
                  <c:v>0.86314966611207666</c:v>
                </c:pt>
                <c:pt idx="371">
                  <c:v>0.86142431336717284</c:v>
                </c:pt>
                <c:pt idx="372">
                  <c:v>0.86248857572757376</c:v>
                </c:pt>
                <c:pt idx="373">
                  <c:v>0.86915260525257876</c:v>
                </c:pt>
                <c:pt idx="374">
                  <c:v>0.87122796965223748</c:v>
                </c:pt>
                <c:pt idx="375">
                  <c:v>0.86822612677919386</c:v>
                </c:pt>
                <c:pt idx="376">
                  <c:v>0.8665332392151277</c:v>
                </c:pt>
                <c:pt idx="377">
                  <c:v>0.86621943774417887</c:v>
                </c:pt>
                <c:pt idx="378">
                  <c:v>0.86371613558350069</c:v>
                </c:pt>
                <c:pt idx="379">
                  <c:v>0.86275057426919066</c:v>
                </c:pt>
                <c:pt idx="380">
                  <c:v>0.86339220265603678</c:v>
                </c:pt>
                <c:pt idx="381">
                  <c:v>0.86480726850603729</c:v>
                </c:pt>
                <c:pt idx="382">
                  <c:v>0.86604566102029923</c:v>
                </c:pt>
                <c:pt idx="383">
                  <c:v>0.86548475539895975</c:v>
                </c:pt>
                <c:pt idx="384">
                  <c:v>0.86389018961471475</c:v>
                </c:pt>
                <c:pt idx="385">
                  <c:v>0.86826096325893198</c:v>
                </c:pt>
                <c:pt idx="386">
                  <c:v>0.85885603401413702</c:v>
                </c:pt>
                <c:pt idx="387">
                  <c:v>0.8586100020992351</c:v>
                </c:pt>
                <c:pt idx="388">
                  <c:v>0.86181466129210516</c:v>
                </c:pt>
                <c:pt idx="389">
                  <c:v>0.86012504347766017</c:v>
                </c:pt>
                <c:pt idx="390">
                  <c:v>0.85896370089417895</c:v>
                </c:pt>
                <c:pt idx="391">
                  <c:v>0.85500783208153375</c:v>
                </c:pt>
                <c:pt idx="392">
                  <c:v>0.85629669552433973</c:v>
                </c:pt>
                <c:pt idx="393">
                  <c:v>0.85602902798499914</c:v>
                </c:pt>
                <c:pt idx="394">
                  <c:v>0.85725618966446049</c:v>
                </c:pt>
                <c:pt idx="395">
                  <c:v>0.85447998950968485</c:v>
                </c:pt>
                <c:pt idx="396">
                  <c:v>0.84646940205504129</c:v>
                </c:pt>
                <c:pt idx="397">
                  <c:v>0.84497882979644767</c:v>
                </c:pt>
                <c:pt idx="398">
                  <c:v>0.84605621439262846</c:v>
                </c:pt>
                <c:pt idx="399">
                  <c:v>0.84566016621370221</c:v>
                </c:pt>
                <c:pt idx="400">
                  <c:v>0.84600234895285298</c:v>
                </c:pt>
                <c:pt idx="401">
                  <c:v>0.84757997368288585</c:v>
                </c:pt>
                <c:pt idx="402">
                  <c:v>0.84917246074499231</c:v>
                </c:pt>
                <c:pt idx="403">
                  <c:v>0.84751123022021047</c:v>
                </c:pt>
                <c:pt idx="404">
                  <c:v>0.85138430521056729</c:v>
                </c:pt>
                <c:pt idx="405">
                  <c:v>0.85093070909728352</c:v>
                </c:pt>
                <c:pt idx="406">
                  <c:v>0.85252168424849617</c:v>
                </c:pt>
                <c:pt idx="407">
                  <c:v>0.8535226227537045</c:v>
                </c:pt>
                <c:pt idx="408">
                  <c:v>0.8551488386475451</c:v>
                </c:pt>
                <c:pt idx="409">
                  <c:v>0.85449718938204178</c:v>
                </c:pt>
                <c:pt idx="410">
                  <c:v>0.85452694212553515</c:v>
                </c:pt>
                <c:pt idx="411">
                  <c:v>0.85515703535586007</c:v>
                </c:pt>
                <c:pt idx="412">
                  <c:v>0.85506007175754128</c:v>
                </c:pt>
                <c:pt idx="413">
                  <c:v>0.85267343339975432</c:v>
                </c:pt>
                <c:pt idx="414">
                  <c:v>0.85723836199098991</c:v>
                </c:pt>
                <c:pt idx="415">
                  <c:v>0.84586221093515956</c:v>
                </c:pt>
                <c:pt idx="416">
                  <c:v>0.84929624641977797</c:v>
                </c:pt>
                <c:pt idx="417">
                  <c:v>0.84924006280216624</c:v>
                </c:pt>
                <c:pt idx="418">
                  <c:v>0.85513057199327192</c:v>
                </c:pt>
                <c:pt idx="419">
                  <c:v>0.85845967482329255</c:v>
                </c:pt>
                <c:pt idx="420">
                  <c:v>0.85501358925227255</c:v>
                </c:pt>
                <c:pt idx="421">
                  <c:v>0.85060142623738122</c:v>
                </c:pt>
                <c:pt idx="422">
                  <c:v>0.85911735894375996</c:v>
                </c:pt>
                <c:pt idx="423">
                  <c:v>0.86030985865643572</c:v>
                </c:pt>
                <c:pt idx="424">
                  <c:v>0.86659046164090614</c:v>
                </c:pt>
                <c:pt idx="425">
                  <c:v>0.8735737111945221</c:v>
                </c:pt>
                <c:pt idx="426">
                  <c:v>0.87278612003855516</c:v>
                </c:pt>
                <c:pt idx="427">
                  <c:v>0.88196560731849616</c:v>
                </c:pt>
                <c:pt idx="428">
                  <c:v>0.87529058855820641</c:v>
                </c:pt>
                <c:pt idx="429">
                  <c:v>0.85225627725787512</c:v>
                </c:pt>
                <c:pt idx="430">
                  <c:v>0.84756203427029353</c:v>
                </c:pt>
                <c:pt idx="431">
                  <c:v>0.86296405181434044</c:v>
                </c:pt>
                <c:pt idx="432">
                  <c:v>0.85215104266908304</c:v>
                </c:pt>
                <c:pt idx="433">
                  <c:v>0.8529293449306804</c:v>
                </c:pt>
                <c:pt idx="434">
                  <c:v>0.85297092783170891</c:v>
                </c:pt>
                <c:pt idx="435">
                  <c:v>0.83196240077953809</c:v>
                </c:pt>
                <c:pt idx="436">
                  <c:v>0.83222042131930374</c:v>
                </c:pt>
                <c:pt idx="437">
                  <c:v>0.82840366603361304</c:v>
                </c:pt>
                <c:pt idx="438">
                  <c:v>0.8282874785916341</c:v>
                </c:pt>
                <c:pt idx="439">
                  <c:v>0.82745333116045972</c:v>
                </c:pt>
                <c:pt idx="440">
                  <c:v>0.82702146084277173</c:v>
                </c:pt>
                <c:pt idx="441">
                  <c:v>0.83321335504674365</c:v>
                </c:pt>
                <c:pt idx="442">
                  <c:v>0.82655254641633746</c:v>
                </c:pt>
                <c:pt idx="443">
                  <c:v>0.8260732350969604</c:v>
                </c:pt>
                <c:pt idx="444">
                  <c:v>0.82686979644884373</c:v>
                </c:pt>
                <c:pt idx="445">
                  <c:v>0.82288568386514771</c:v>
                </c:pt>
                <c:pt idx="446">
                  <c:v>0.82086803019296695</c:v>
                </c:pt>
                <c:pt idx="447">
                  <c:v>0.82935406249051369</c:v>
                </c:pt>
                <c:pt idx="448">
                  <c:v>0.84167814478853287</c:v>
                </c:pt>
                <c:pt idx="449">
                  <c:v>0.84773151594074359</c:v>
                </c:pt>
                <c:pt idx="450">
                  <c:v>0.85053686703393439</c:v>
                </c:pt>
                <c:pt idx="451">
                  <c:v>0.86865419754581019</c:v>
                </c:pt>
                <c:pt idx="452">
                  <c:v>0.86075525839413058</c:v>
                </c:pt>
                <c:pt idx="453">
                  <c:v>0.85403211515334143</c:v>
                </c:pt>
                <c:pt idx="454">
                  <c:v>0.84669327135010519</c:v>
                </c:pt>
                <c:pt idx="455">
                  <c:v>0.83720416874169301</c:v>
                </c:pt>
                <c:pt idx="456">
                  <c:v>0.83070129203288101</c:v>
                </c:pt>
                <c:pt idx="457">
                  <c:v>0.83896970968717</c:v>
                </c:pt>
                <c:pt idx="458">
                  <c:v>0.83895592081976533</c:v>
                </c:pt>
                <c:pt idx="459">
                  <c:v>0.83345619955491279</c:v>
                </c:pt>
                <c:pt idx="460">
                  <c:v>0.84486384080810739</c:v>
                </c:pt>
                <c:pt idx="461">
                  <c:v>0.81953849885255237</c:v>
                </c:pt>
                <c:pt idx="462">
                  <c:v>0.83316431291285209</c:v>
                </c:pt>
                <c:pt idx="463">
                  <c:v>0.83014713630225856</c:v>
                </c:pt>
                <c:pt idx="464">
                  <c:v>0.83294952114840748</c:v>
                </c:pt>
                <c:pt idx="465">
                  <c:v>0.83266354664117403</c:v>
                </c:pt>
                <c:pt idx="466">
                  <c:v>0.83788953849347814</c:v>
                </c:pt>
                <c:pt idx="467">
                  <c:v>0.84087055599066696</c:v>
                </c:pt>
                <c:pt idx="468">
                  <c:v>0.84560133951997618</c:v>
                </c:pt>
                <c:pt idx="469">
                  <c:v>0.84600072346626232</c:v>
                </c:pt>
                <c:pt idx="470">
                  <c:v>0.85347233618402507</c:v>
                </c:pt>
                <c:pt idx="471">
                  <c:v>0.84812606215160702</c:v>
                </c:pt>
                <c:pt idx="472">
                  <c:v>0.86382003397323859</c:v>
                </c:pt>
                <c:pt idx="473">
                  <c:v>0.86986494996830044</c:v>
                </c:pt>
                <c:pt idx="474">
                  <c:v>0.87102717067837043</c:v>
                </c:pt>
                <c:pt idx="475">
                  <c:v>0.87174154303209339</c:v>
                </c:pt>
                <c:pt idx="476">
                  <c:v>0.87333538518554255</c:v>
                </c:pt>
                <c:pt idx="477">
                  <c:v>0.87724918919839934</c:v>
                </c:pt>
                <c:pt idx="478">
                  <c:v>0.87874266973862336</c:v>
                </c:pt>
                <c:pt idx="479">
                  <c:v>0.87908652054512493</c:v>
                </c:pt>
                <c:pt idx="480">
                  <c:v>0.8766667017988552</c:v>
                </c:pt>
                <c:pt idx="481">
                  <c:v>0.87689297264157962</c:v>
                </c:pt>
                <c:pt idx="482">
                  <c:v>0.88650388454748918</c:v>
                </c:pt>
                <c:pt idx="483">
                  <c:v>0.88675024359252119</c:v>
                </c:pt>
                <c:pt idx="484">
                  <c:v>0.88694241271256546</c:v>
                </c:pt>
                <c:pt idx="485">
                  <c:v>0.88786737922780012</c:v>
                </c:pt>
                <c:pt idx="486">
                  <c:v>0.88761404860680493</c:v>
                </c:pt>
                <c:pt idx="487">
                  <c:v>0.88331166247642279</c:v>
                </c:pt>
                <c:pt idx="488">
                  <c:v>0.88239239379948009</c:v>
                </c:pt>
                <c:pt idx="489">
                  <c:v>0.88275470375450849</c:v>
                </c:pt>
                <c:pt idx="490">
                  <c:v>0.87782496169859525</c:v>
                </c:pt>
                <c:pt idx="491">
                  <c:v>0.87587471753618751</c:v>
                </c:pt>
                <c:pt idx="492">
                  <c:v>0.87602193099453685</c:v>
                </c:pt>
                <c:pt idx="493">
                  <c:v>0.87565252349276357</c:v>
                </c:pt>
                <c:pt idx="494">
                  <c:v>0.87557793472299728</c:v>
                </c:pt>
                <c:pt idx="495">
                  <c:v>0.87687148600773213</c:v>
                </c:pt>
                <c:pt idx="496">
                  <c:v>0.87814143693835778</c:v>
                </c:pt>
                <c:pt idx="497">
                  <c:v>0.87750754437381229</c:v>
                </c:pt>
                <c:pt idx="498">
                  <c:v>0.87777439394859602</c:v>
                </c:pt>
                <c:pt idx="499">
                  <c:v>0.87618370591551131</c:v>
                </c:pt>
                <c:pt idx="500">
                  <c:v>0.87370702372718922</c:v>
                </c:pt>
                <c:pt idx="501">
                  <c:v>0.87340084365914017</c:v>
                </c:pt>
                <c:pt idx="502">
                  <c:v>0.87980708001427843</c:v>
                </c:pt>
                <c:pt idx="503">
                  <c:v>0.88306359804902357</c:v>
                </c:pt>
                <c:pt idx="504">
                  <c:v>0.88688253489311797</c:v>
                </c:pt>
                <c:pt idx="505">
                  <c:v>0.88636060988251364</c:v>
                </c:pt>
                <c:pt idx="506">
                  <c:v>0.88829529864794532</c:v>
                </c:pt>
                <c:pt idx="507">
                  <c:v>0.89232349783793596</c:v>
                </c:pt>
                <c:pt idx="508">
                  <c:v>0.89126488286905026</c:v>
                </c:pt>
                <c:pt idx="509">
                  <c:v>0.89049610083046182</c:v>
                </c:pt>
                <c:pt idx="510">
                  <c:v>0.88647795748110902</c:v>
                </c:pt>
                <c:pt idx="511">
                  <c:v>0.88488090117374529</c:v>
                </c:pt>
                <c:pt idx="512">
                  <c:v>0.8845360341767885</c:v>
                </c:pt>
                <c:pt idx="513">
                  <c:v>0.88372217965326305</c:v>
                </c:pt>
                <c:pt idx="514">
                  <c:v>0.87415252822028411</c:v>
                </c:pt>
                <c:pt idx="515">
                  <c:v>0.87610727037210634</c:v>
                </c:pt>
                <c:pt idx="516">
                  <c:v>0.87308226597456073</c:v>
                </c:pt>
                <c:pt idx="517">
                  <c:v>0.86929986813066407</c:v>
                </c:pt>
                <c:pt idx="518">
                  <c:v>0.86860499777127032</c:v>
                </c:pt>
                <c:pt idx="519">
                  <c:v>0.86928670282443787</c:v>
                </c:pt>
                <c:pt idx="520">
                  <c:v>0.87039831418464941</c:v>
                </c:pt>
                <c:pt idx="521">
                  <c:v>0.87044471656619904</c:v>
                </c:pt>
                <c:pt idx="522">
                  <c:v>0.86673667047437308</c:v>
                </c:pt>
                <c:pt idx="523">
                  <c:v>0.86618211354650487</c:v>
                </c:pt>
                <c:pt idx="524">
                  <c:v>0.8628632080787223</c:v>
                </c:pt>
                <c:pt idx="525">
                  <c:v>0.86387015184866034</c:v>
                </c:pt>
                <c:pt idx="526">
                  <c:v>0.86280271352352012</c:v>
                </c:pt>
                <c:pt idx="527">
                  <c:v>0.86092010124307994</c:v>
                </c:pt>
                <c:pt idx="528">
                  <c:v>0.8591625731480933</c:v>
                </c:pt>
                <c:pt idx="529">
                  <c:v>0.85948922165613617</c:v>
                </c:pt>
                <c:pt idx="530">
                  <c:v>0.85805432992573405</c:v>
                </c:pt>
                <c:pt idx="531">
                  <c:v>0.86833551607642157</c:v>
                </c:pt>
                <c:pt idx="532">
                  <c:v>0.85899544508429082</c:v>
                </c:pt>
                <c:pt idx="533">
                  <c:v>0.85400816414872072</c:v>
                </c:pt>
                <c:pt idx="534">
                  <c:v>0.85217569450840613</c:v>
                </c:pt>
                <c:pt idx="535">
                  <c:v>0.84710872818771044</c:v>
                </c:pt>
                <c:pt idx="536">
                  <c:v>0.82845769826923799</c:v>
                </c:pt>
                <c:pt idx="537">
                  <c:v>0.82738994589385872</c:v>
                </c:pt>
                <c:pt idx="538">
                  <c:v>0.82113685157166783</c:v>
                </c:pt>
                <c:pt idx="539">
                  <c:v>0.82171901232528521</c:v>
                </c:pt>
                <c:pt idx="540">
                  <c:v>0.82223145937862774</c:v>
                </c:pt>
                <c:pt idx="541">
                  <c:v>0.84434869039022609</c:v>
                </c:pt>
                <c:pt idx="542">
                  <c:v>0.84281592073739797</c:v>
                </c:pt>
                <c:pt idx="543">
                  <c:v>0.83578740858749367</c:v>
                </c:pt>
                <c:pt idx="544">
                  <c:v>0.83567977590930664</c:v>
                </c:pt>
                <c:pt idx="545">
                  <c:v>0.8278037990646252</c:v>
                </c:pt>
                <c:pt idx="546">
                  <c:v>0.82891463762468465</c:v>
                </c:pt>
                <c:pt idx="547">
                  <c:v>0.83046832046833896</c:v>
                </c:pt>
                <c:pt idx="548">
                  <c:v>0.82307232824483623</c:v>
                </c:pt>
                <c:pt idx="549">
                  <c:v>0.80473146983182386</c:v>
                </c:pt>
                <c:pt idx="550">
                  <c:v>0.79783832927683729</c:v>
                </c:pt>
                <c:pt idx="551">
                  <c:v>0.8003573882288052</c:v>
                </c:pt>
                <c:pt idx="552">
                  <c:v>0.79717307184380615</c:v>
                </c:pt>
                <c:pt idx="553">
                  <c:v>0.77630819685532781</c:v>
                </c:pt>
                <c:pt idx="554">
                  <c:v>0.77575694911981241</c:v>
                </c:pt>
                <c:pt idx="555">
                  <c:v>0.784056027000682</c:v>
                </c:pt>
                <c:pt idx="556">
                  <c:v>0.7701813199145332</c:v>
                </c:pt>
                <c:pt idx="557">
                  <c:v>0.78279770683874939</c:v>
                </c:pt>
                <c:pt idx="558">
                  <c:v>0.80236183524853388</c:v>
                </c:pt>
                <c:pt idx="559">
                  <c:v>0.79779187760759429</c:v>
                </c:pt>
                <c:pt idx="560">
                  <c:v>0.79310303109522828</c:v>
                </c:pt>
                <c:pt idx="561">
                  <c:v>0.78957920205601329</c:v>
                </c:pt>
                <c:pt idx="562">
                  <c:v>0.78739868103066379</c:v>
                </c:pt>
                <c:pt idx="563">
                  <c:v>0.79378985041802186</c:v>
                </c:pt>
                <c:pt idx="564">
                  <c:v>0.803378255874448</c:v>
                </c:pt>
                <c:pt idx="565">
                  <c:v>0.80491400745193997</c:v>
                </c:pt>
                <c:pt idx="566">
                  <c:v>0.79547712724391606</c:v>
                </c:pt>
                <c:pt idx="567">
                  <c:v>0.79676045095606562</c:v>
                </c:pt>
                <c:pt idx="568">
                  <c:v>0.79711018446463311</c:v>
                </c:pt>
                <c:pt idx="569">
                  <c:v>0.77726873963998866</c:v>
                </c:pt>
                <c:pt idx="570">
                  <c:v>0.77880991015572787</c:v>
                </c:pt>
                <c:pt idx="571">
                  <c:v>0.77979459516812899</c:v>
                </c:pt>
                <c:pt idx="572">
                  <c:v>0.77969230843904858</c:v>
                </c:pt>
                <c:pt idx="573">
                  <c:v>0.77746277066962366</c:v>
                </c:pt>
                <c:pt idx="574">
                  <c:v>0.77143951554897261</c:v>
                </c:pt>
                <c:pt idx="575">
                  <c:v>0.76992482658529271</c:v>
                </c:pt>
                <c:pt idx="576">
                  <c:v>0.76839303521988345</c:v>
                </c:pt>
                <c:pt idx="577">
                  <c:v>0.77373587932009569</c:v>
                </c:pt>
                <c:pt idx="578">
                  <c:v>0.77238967363619904</c:v>
                </c:pt>
                <c:pt idx="579">
                  <c:v>0.77057720695183873</c:v>
                </c:pt>
                <c:pt idx="580">
                  <c:v>0.76857628651495435</c:v>
                </c:pt>
                <c:pt idx="581">
                  <c:v>0.76814120341661529</c:v>
                </c:pt>
                <c:pt idx="582">
                  <c:v>0.76213199409555799</c:v>
                </c:pt>
                <c:pt idx="583">
                  <c:v>0.76084458067300442</c:v>
                </c:pt>
                <c:pt idx="584">
                  <c:v>0.76074113011593403</c:v>
                </c:pt>
                <c:pt idx="585">
                  <c:v>0.76308544658367727</c:v>
                </c:pt>
                <c:pt idx="586">
                  <c:v>0.76111418014780119</c:v>
                </c:pt>
                <c:pt idx="587">
                  <c:v>0.75926446563090866</c:v>
                </c:pt>
                <c:pt idx="588">
                  <c:v>0.76286084813338262</c:v>
                </c:pt>
                <c:pt idx="589">
                  <c:v>0.76234341664859806</c:v>
                </c:pt>
                <c:pt idx="590">
                  <c:v>0.75881244047504692</c:v>
                </c:pt>
                <c:pt idx="591">
                  <c:v>0.75413374907472586</c:v>
                </c:pt>
                <c:pt idx="592">
                  <c:v>0.7530126177499159</c:v>
                </c:pt>
                <c:pt idx="593">
                  <c:v>0.75054151952760251</c:v>
                </c:pt>
                <c:pt idx="594">
                  <c:v>0.75149524277130997</c:v>
                </c:pt>
                <c:pt idx="595">
                  <c:v>0.74948037564595493</c:v>
                </c:pt>
                <c:pt idx="596">
                  <c:v>0.74133061497935215</c:v>
                </c:pt>
                <c:pt idx="597">
                  <c:v>0.74732716774509278</c:v>
                </c:pt>
                <c:pt idx="598">
                  <c:v>0.74728366973697535</c:v>
                </c:pt>
                <c:pt idx="599">
                  <c:v>0.74926065176676915</c:v>
                </c:pt>
                <c:pt idx="600">
                  <c:v>0.75014695571533641</c:v>
                </c:pt>
                <c:pt idx="601">
                  <c:v>0.75074815015044827</c:v>
                </c:pt>
                <c:pt idx="602">
                  <c:v>0.74939759371469572</c:v>
                </c:pt>
                <c:pt idx="603">
                  <c:v>0.74804664680230359</c:v>
                </c:pt>
                <c:pt idx="604">
                  <c:v>0.74984729755501234</c:v>
                </c:pt>
                <c:pt idx="605">
                  <c:v>0.74752073072994174</c:v>
                </c:pt>
                <c:pt idx="606">
                  <c:v>0.74728985576483364</c:v>
                </c:pt>
                <c:pt idx="607">
                  <c:v>0.74713750901232401</c:v>
                </c:pt>
                <c:pt idx="608">
                  <c:v>0.74299106442135854</c:v>
                </c:pt>
                <c:pt idx="609">
                  <c:v>0.73595746586756139</c:v>
                </c:pt>
                <c:pt idx="610">
                  <c:v>0.73430745461679447</c:v>
                </c:pt>
                <c:pt idx="611">
                  <c:v>0.7310269748562741</c:v>
                </c:pt>
                <c:pt idx="612">
                  <c:v>0.74034702172218947</c:v>
                </c:pt>
                <c:pt idx="613">
                  <c:v>0.73996858484209516</c:v>
                </c:pt>
                <c:pt idx="614">
                  <c:v>0.7472874415280456</c:v>
                </c:pt>
                <c:pt idx="615">
                  <c:v>0.74766185438058186</c:v>
                </c:pt>
                <c:pt idx="616">
                  <c:v>0.74728435178809494</c:v>
                </c:pt>
                <c:pt idx="617">
                  <c:v>0.74721020411777628</c:v>
                </c:pt>
                <c:pt idx="618">
                  <c:v>0.74814527735434977</c:v>
                </c:pt>
                <c:pt idx="619">
                  <c:v>0.74939501755083249</c:v>
                </c:pt>
                <c:pt idx="620">
                  <c:v>0.75063057538682976</c:v>
                </c:pt>
                <c:pt idx="621">
                  <c:v>0.75415493623252527</c:v>
                </c:pt>
                <c:pt idx="622">
                  <c:v>0.7596238738519675</c:v>
                </c:pt>
                <c:pt idx="623">
                  <c:v>0.75738746145166869</c:v>
                </c:pt>
                <c:pt idx="624">
                  <c:v>0.76043124386764016</c:v>
                </c:pt>
                <c:pt idx="625">
                  <c:v>0.756584486253291</c:v>
                </c:pt>
                <c:pt idx="626">
                  <c:v>0.75819454441532663</c:v>
                </c:pt>
                <c:pt idx="627">
                  <c:v>0.76277836239064822</c:v>
                </c:pt>
                <c:pt idx="628">
                  <c:v>0.77058674924041604</c:v>
                </c:pt>
                <c:pt idx="629">
                  <c:v>0.76973265060282015</c:v>
                </c:pt>
                <c:pt idx="630">
                  <c:v>0.76924162766727933</c:v>
                </c:pt>
                <c:pt idx="631">
                  <c:v>0.75438325234399362</c:v>
                </c:pt>
                <c:pt idx="632">
                  <c:v>0.75517655174436149</c:v>
                </c:pt>
                <c:pt idx="633">
                  <c:v>0.75940209122123448</c:v>
                </c:pt>
                <c:pt idx="634">
                  <c:v>0.76469101615129187</c:v>
                </c:pt>
                <c:pt idx="635">
                  <c:v>0.76831678372715262</c:v>
                </c:pt>
                <c:pt idx="636">
                  <c:v>0.77526578711856409</c:v>
                </c:pt>
                <c:pt idx="637">
                  <c:v>0.76385420502979762</c:v>
                </c:pt>
                <c:pt idx="638">
                  <c:v>0.75509373924903322</c:v>
                </c:pt>
                <c:pt idx="639">
                  <c:v>0.75183876983326892</c:v>
                </c:pt>
                <c:pt idx="640">
                  <c:v>0.74200772165393325</c:v>
                </c:pt>
                <c:pt idx="641">
                  <c:v>0.74327817860943224</c:v>
                </c:pt>
                <c:pt idx="642">
                  <c:v>0.73808023800916212</c:v>
                </c:pt>
                <c:pt idx="643">
                  <c:v>0.7384376296837204</c:v>
                </c:pt>
                <c:pt idx="644">
                  <c:v>0.71781040135855601</c:v>
                </c:pt>
                <c:pt idx="645">
                  <c:v>0.71806323441855724</c:v>
                </c:pt>
                <c:pt idx="646">
                  <c:v>0.71754405787591991</c:v>
                </c:pt>
                <c:pt idx="647">
                  <c:v>0.71452794688622001</c:v>
                </c:pt>
                <c:pt idx="648">
                  <c:v>0.68025869944086303</c:v>
                </c:pt>
                <c:pt idx="649">
                  <c:v>0.63764484383948228</c:v>
                </c:pt>
                <c:pt idx="650">
                  <c:v>0.6028363229811029</c:v>
                </c:pt>
                <c:pt idx="651">
                  <c:v>0.54880905561090687</c:v>
                </c:pt>
                <c:pt idx="652">
                  <c:v>0.56434598495109778</c:v>
                </c:pt>
                <c:pt idx="653">
                  <c:v>0.5632842482812066</c:v>
                </c:pt>
                <c:pt idx="654">
                  <c:v>0.56419445259324918</c:v>
                </c:pt>
                <c:pt idx="655">
                  <c:v>0.62084432212919738</c:v>
                </c:pt>
                <c:pt idx="656">
                  <c:v>0.61160116237031414</c:v>
                </c:pt>
                <c:pt idx="657">
                  <c:v>0.60365037261950816</c:v>
                </c:pt>
                <c:pt idx="658">
                  <c:v>0.62137731836912691</c:v>
                </c:pt>
                <c:pt idx="659">
                  <c:v>0.60766176405811534</c:v>
                </c:pt>
                <c:pt idx="660">
                  <c:v>0.62452273831687521</c:v>
                </c:pt>
                <c:pt idx="661">
                  <c:v>0.60086983161476581</c:v>
                </c:pt>
                <c:pt idx="662">
                  <c:v>0.61886660011245898</c:v>
                </c:pt>
                <c:pt idx="663">
                  <c:v>0.62293845945177051</c:v>
                </c:pt>
                <c:pt idx="664">
                  <c:v>0.62912708510117477</c:v>
                </c:pt>
                <c:pt idx="665">
                  <c:v>0.63642108807515196</c:v>
                </c:pt>
                <c:pt idx="666">
                  <c:v>0.64025983320235014</c:v>
                </c:pt>
                <c:pt idx="667">
                  <c:v>0.64127282177362099</c:v>
                </c:pt>
                <c:pt idx="668">
                  <c:v>0.64237434428926021</c:v>
                </c:pt>
                <c:pt idx="669">
                  <c:v>0.63687032875336935</c:v>
                </c:pt>
                <c:pt idx="670">
                  <c:v>0.63602587940697475</c:v>
                </c:pt>
                <c:pt idx="671">
                  <c:v>0.63631245835835326</c:v>
                </c:pt>
                <c:pt idx="672">
                  <c:v>0.63519241809503268</c:v>
                </c:pt>
                <c:pt idx="673">
                  <c:v>0.63984873066143721</c:v>
                </c:pt>
                <c:pt idx="674">
                  <c:v>0.61965140810243979</c:v>
                </c:pt>
                <c:pt idx="675">
                  <c:v>0.62167766422392379</c:v>
                </c:pt>
                <c:pt idx="676">
                  <c:v>0.62333664452749127</c:v>
                </c:pt>
                <c:pt idx="677">
                  <c:v>0.63098031165019819</c:v>
                </c:pt>
                <c:pt idx="678">
                  <c:v>0.62336255009589769</c:v>
                </c:pt>
                <c:pt idx="679">
                  <c:v>0.6237934353230592</c:v>
                </c:pt>
                <c:pt idx="680">
                  <c:v>0.62587891012362629</c:v>
                </c:pt>
                <c:pt idx="681">
                  <c:v>0.63192409258723614</c:v>
                </c:pt>
                <c:pt idx="682">
                  <c:v>0.62783553648663848</c:v>
                </c:pt>
                <c:pt idx="683">
                  <c:v>0.62303035681971519</c:v>
                </c:pt>
                <c:pt idx="684">
                  <c:v>0.63237836632308586</c:v>
                </c:pt>
                <c:pt idx="685">
                  <c:v>0.6281827046393853</c:v>
                </c:pt>
                <c:pt idx="686">
                  <c:v>0.63097700076110919</c:v>
                </c:pt>
                <c:pt idx="687">
                  <c:v>0.63155623164353092</c:v>
                </c:pt>
                <c:pt idx="688">
                  <c:v>0.63588532404626952</c:v>
                </c:pt>
                <c:pt idx="689">
                  <c:v>0.63726312042753663</c:v>
                </c:pt>
                <c:pt idx="690">
                  <c:v>0.6341833277669231</c:v>
                </c:pt>
                <c:pt idx="691">
                  <c:v>0.63904754795006968</c:v>
                </c:pt>
                <c:pt idx="692">
                  <c:v>0.63978362285499768</c:v>
                </c:pt>
                <c:pt idx="693">
                  <c:v>0.6401235608314535</c:v>
                </c:pt>
                <c:pt idx="694">
                  <c:v>0.6408586249619791</c:v>
                </c:pt>
                <c:pt idx="695">
                  <c:v>0.64887152788500069</c:v>
                </c:pt>
                <c:pt idx="696">
                  <c:v>0.64471506626802855</c:v>
                </c:pt>
                <c:pt idx="697">
                  <c:v>0.64612377989713032</c:v>
                </c:pt>
                <c:pt idx="698">
                  <c:v>0.61249610686858535</c:v>
                </c:pt>
                <c:pt idx="699">
                  <c:v>0.61470286268045404</c:v>
                </c:pt>
                <c:pt idx="700">
                  <c:v>0.61749878404000447</c:v>
                </c:pt>
                <c:pt idx="701">
                  <c:v>0.61719558475058678</c:v>
                </c:pt>
                <c:pt idx="702">
                  <c:v>0.62081139217858894</c:v>
                </c:pt>
                <c:pt idx="703">
                  <c:v>0.60186543107942836</c:v>
                </c:pt>
                <c:pt idx="704">
                  <c:v>0.58735886759183809</c:v>
                </c:pt>
                <c:pt idx="705">
                  <c:v>0.58279968921776815</c:v>
                </c:pt>
                <c:pt idx="706">
                  <c:v>0.58160874962981668</c:v>
                </c:pt>
                <c:pt idx="707">
                  <c:v>0.59137118205642902</c:v>
                </c:pt>
                <c:pt idx="708">
                  <c:v>0.58706839394220656</c:v>
                </c:pt>
                <c:pt idx="709">
                  <c:v>0.56824119566515896</c:v>
                </c:pt>
                <c:pt idx="710">
                  <c:v>0.5655258514829864</c:v>
                </c:pt>
                <c:pt idx="711">
                  <c:v>0.56792103076424827</c:v>
                </c:pt>
                <c:pt idx="712">
                  <c:v>0.55677942960820126</c:v>
                </c:pt>
                <c:pt idx="713">
                  <c:v>0.56403660383025422</c:v>
                </c:pt>
                <c:pt idx="714">
                  <c:v>0.54074245645987462</c:v>
                </c:pt>
                <c:pt idx="715">
                  <c:v>0.52954654575286964</c:v>
                </c:pt>
                <c:pt idx="716">
                  <c:v>0.52575494038807613</c:v>
                </c:pt>
                <c:pt idx="717">
                  <c:v>0.52825564527724156</c:v>
                </c:pt>
                <c:pt idx="718">
                  <c:v>0.54040684953818241</c:v>
                </c:pt>
                <c:pt idx="719">
                  <c:v>0.5570192047377468</c:v>
                </c:pt>
                <c:pt idx="720">
                  <c:v>0.5398924037650159</c:v>
                </c:pt>
                <c:pt idx="721">
                  <c:v>0.530115378719483</c:v>
                </c:pt>
                <c:pt idx="722">
                  <c:v>0.53366811719055052</c:v>
                </c:pt>
                <c:pt idx="723">
                  <c:v>0.56279706157910847</c:v>
                </c:pt>
                <c:pt idx="724">
                  <c:v>0.55138636411462194</c:v>
                </c:pt>
                <c:pt idx="725">
                  <c:v>0.5490109023744667</c:v>
                </c:pt>
                <c:pt idx="726">
                  <c:v>0.54760803644384104</c:v>
                </c:pt>
                <c:pt idx="727">
                  <c:v>0.53838976999589305</c:v>
                </c:pt>
                <c:pt idx="728">
                  <c:v>0.53817145909832464</c:v>
                </c:pt>
                <c:pt idx="729">
                  <c:v>0.53096727383171116</c:v>
                </c:pt>
                <c:pt idx="730">
                  <c:v>0.52602767644054382</c:v>
                </c:pt>
                <c:pt idx="731">
                  <c:v>0.52797814803633791</c:v>
                </c:pt>
                <c:pt idx="732">
                  <c:v>0.51924449331792955</c:v>
                </c:pt>
                <c:pt idx="733">
                  <c:v>0.51904862351521242</c:v>
                </c:pt>
                <c:pt idx="734">
                  <c:v>0.51125314641360964</c:v>
                </c:pt>
                <c:pt idx="735">
                  <c:v>0.52571860197728348</c:v>
                </c:pt>
                <c:pt idx="736">
                  <c:v>0.5283322536746895</c:v>
                </c:pt>
                <c:pt idx="737">
                  <c:v>0.53219447628246663</c:v>
                </c:pt>
                <c:pt idx="738">
                  <c:v>0.53141104672930484</c:v>
                </c:pt>
                <c:pt idx="739">
                  <c:v>0.52476758335315465</c:v>
                </c:pt>
                <c:pt idx="740">
                  <c:v>0.5519162114223799</c:v>
                </c:pt>
                <c:pt idx="741">
                  <c:v>0.53494354552861589</c:v>
                </c:pt>
                <c:pt idx="742">
                  <c:v>0.52984801266054904</c:v>
                </c:pt>
                <c:pt idx="743">
                  <c:v>0.52498766618700732</c:v>
                </c:pt>
                <c:pt idx="744">
                  <c:v>0.48645239943635815</c:v>
                </c:pt>
                <c:pt idx="745">
                  <c:v>0.48668535934178742</c:v>
                </c:pt>
                <c:pt idx="746">
                  <c:v>0.46024521004469238</c:v>
                </c:pt>
                <c:pt idx="747">
                  <c:v>0.48076512621187928</c:v>
                </c:pt>
                <c:pt idx="748">
                  <c:v>0.4645830151880152</c:v>
                </c:pt>
                <c:pt idx="749">
                  <c:v>0.4644888137676989</c:v>
                </c:pt>
                <c:pt idx="750">
                  <c:v>0.46174390431549994</c:v>
                </c:pt>
                <c:pt idx="751">
                  <c:v>0.45236897805984411</c:v>
                </c:pt>
                <c:pt idx="752">
                  <c:v>0.44696326739968484</c:v>
                </c:pt>
                <c:pt idx="753">
                  <c:v>0.44112274665215523</c:v>
                </c:pt>
                <c:pt idx="754">
                  <c:v>0.44732811682427243</c:v>
                </c:pt>
                <c:pt idx="755">
                  <c:v>0.46994584273626233</c:v>
                </c:pt>
                <c:pt idx="756">
                  <c:v>0.46730674062467709</c:v>
                </c:pt>
                <c:pt idx="757">
                  <c:v>0.46796496112757163</c:v>
                </c:pt>
                <c:pt idx="758">
                  <c:v>0.46818058993502693</c:v>
                </c:pt>
                <c:pt idx="759">
                  <c:v>0.45489535962149125</c:v>
                </c:pt>
                <c:pt idx="760">
                  <c:v>0.4845208923836602</c:v>
                </c:pt>
                <c:pt idx="761">
                  <c:v>0.48002302568408728</c:v>
                </c:pt>
                <c:pt idx="762">
                  <c:v>0.45932365169560491</c:v>
                </c:pt>
                <c:pt idx="763">
                  <c:v>0.46364268525794256</c:v>
                </c:pt>
                <c:pt idx="764">
                  <c:v>0.46752211283757783</c:v>
                </c:pt>
                <c:pt idx="765">
                  <c:v>0.46405894533525288</c:v>
                </c:pt>
                <c:pt idx="766">
                  <c:v>0.45884282503501028</c:v>
                </c:pt>
                <c:pt idx="767">
                  <c:v>0.44845862869631486</c:v>
                </c:pt>
                <c:pt idx="768">
                  <c:v>0.46096424575024508</c:v>
                </c:pt>
                <c:pt idx="769">
                  <c:v>0.45239581590863759</c:v>
                </c:pt>
                <c:pt idx="770">
                  <c:v>0.41582839934488247</c:v>
                </c:pt>
                <c:pt idx="771">
                  <c:v>0.41616672502527308</c:v>
                </c:pt>
                <c:pt idx="772">
                  <c:v>0.40091088501467032</c:v>
                </c:pt>
                <c:pt idx="773">
                  <c:v>0.40043430336374169</c:v>
                </c:pt>
                <c:pt idx="774">
                  <c:v>0.45897777090095654</c:v>
                </c:pt>
                <c:pt idx="775">
                  <c:v>0.44899111718531826</c:v>
                </c:pt>
                <c:pt idx="776">
                  <c:v>0.43959156883547484</c:v>
                </c:pt>
                <c:pt idx="777">
                  <c:v>0.44138633549704342</c:v>
                </c:pt>
                <c:pt idx="778">
                  <c:v>0.53164392715163955</c:v>
                </c:pt>
                <c:pt idx="779">
                  <c:v>0.53059420204077612</c:v>
                </c:pt>
                <c:pt idx="780">
                  <c:v>0.5314707510248784</c:v>
                </c:pt>
                <c:pt idx="781">
                  <c:v>0.53354228512484592</c:v>
                </c:pt>
                <c:pt idx="782">
                  <c:v>0.53894249447836173</c:v>
                </c:pt>
                <c:pt idx="783">
                  <c:v>0.54263548766866099</c:v>
                </c:pt>
                <c:pt idx="784">
                  <c:v>0.54784093091375574</c:v>
                </c:pt>
                <c:pt idx="785">
                  <c:v>0.54255777582347786</c:v>
                </c:pt>
                <c:pt idx="786">
                  <c:v>0.53028045544251112</c:v>
                </c:pt>
                <c:pt idx="787">
                  <c:v>0.53595530216239173</c:v>
                </c:pt>
                <c:pt idx="788">
                  <c:v>0.53314415846358465</c:v>
                </c:pt>
                <c:pt idx="789">
                  <c:v>0.54503667202745787</c:v>
                </c:pt>
                <c:pt idx="790">
                  <c:v>0.53385196778312172</c:v>
                </c:pt>
                <c:pt idx="791">
                  <c:v>0.53516714066783677</c:v>
                </c:pt>
                <c:pt idx="792">
                  <c:v>0.54714955512866226</c:v>
                </c:pt>
                <c:pt idx="793">
                  <c:v>0.53873274704083873</c:v>
                </c:pt>
                <c:pt idx="794">
                  <c:v>0.53537675483455294</c:v>
                </c:pt>
                <c:pt idx="795">
                  <c:v>0.50507735141364607</c:v>
                </c:pt>
                <c:pt idx="796">
                  <c:v>0.51797094595232762</c:v>
                </c:pt>
                <c:pt idx="797">
                  <c:v>0.51726487076926864</c:v>
                </c:pt>
                <c:pt idx="798">
                  <c:v>0.51902024441173633</c:v>
                </c:pt>
                <c:pt idx="799">
                  <c:v>0.51179183052881405</c:v>
                </c:pt>
                <c:pt idx="800">
                  <c:v>0.50217027297403871</c:v>
                </c:pt>
                <c:pt idx="801">
                  <c:v>0.52480799062858752</c:v>
                </c:pt>
                <c:pt idx="802">
                  <c:v>0.52168512192179817</c:v>
                </c:pt>
                <c:pt idx="803">
                  <c:v>0.5348986780805226</c:v>
                </c:pt>
                <c:pt idx="804">
                  <c:v>0.52246506427343353</c:v>
                </c:pt>
                <c:pt idx="805">
                  <c:v>0.52112264159428257</c:v>
                </c:pt>
                <c:pt idx="806">
                  <c:v>0.52615313262098451</c:v>
                </c:pt>
                <c:pt idx="807">
                  <c:v>0.54693238831177959</c:v>
                </c:pt>
                <c:pt idx="808">
                  <c:v>0.54225738235839904</c:v>
                </c:pt>
                <c:pt idx="809">
                  <c:v>0.50994156145109482</c:v>
                </c:pt>
                <c:pt idx="810">
                  <c:v>0.51152421048909058</c:v>
                </c:pt>
                <c:pt idx="811">
                  <c:v>0.51504601988002963</c:v>
                </c:pt>
                <c:pt idx="812">
                  <c:v>0.51031499545787573</c:v>
                </c:pt>
                <c:pt idx="813">
                  <c:v>0.5090007539718634</c:v>
                </c:pt>
                <c:pt idx="814">
                  <c:v>0.49819869762028901</c:v>
                </c:pt>
                <c:pt idx="815">
                  <c:v>0.49950863351232744</c:v>
                </c:pt>
                <c:pt idx="816">
                  <c:v>0.49418834837942882</c:v>
                </c:pt>
                <c:pt idx="817">
                  <c:v>0.49741460391471493</c:v>
                </c:pt>
                <c:pt idx="818">
                  <c:v>0.50941199561796935</c:v>
                </c:pt>
                <c:pt idx="819">
                  <c:v>0.50866087324769105</c:v>
                </c:pt>
                <c:pt idx="820">
                  <c:v>0.52619400606734101</c:v>
                </c:pt>
                <c:pt idx="821">
                  <c:v>0.5214714156918453</c:v>
                </c:pt>
                <c:pt idx="822">
                  <c:v>0.52208401593515419</c:v>
                </c:pt>
                <c:pt idx="823">
                  <c:v>0.52004799896443143</c:v>
                </c:pt>
                <c:pt idx="824">
                  <c:v>0.51870137711041597</c:v>
                </c:pt>
                <c:pt idx="825">
                  <c:v>0.55250829069606167</c:v>
                </c:pt>
                <c:pt idx="826">
                  <c:v>0.46988028776653534</c:v>
                </c:pt>
                <c:pt idx="827">
                  <c:v>0.51781919076874905</c:v>
                </c:pt>
                <c:pt idx="828">
                  <c:v>0.53285028729590278</c:v>
                </c:pt>
                <c:pt idx="829">
                  <c:v>0.53231383245315356</c:v>
                </c:pt>
                <c:pt idx="830">
                  <c:v>0.53218082375244069</c:v>
                </c:pt>
                <c:pt idx="831">
                  <c:v>0.53504956774109635</c:v>
                </c:pt>
                <c:pt idx="832">
                  <c:v>0.49903507640201711</c:v>
                </c:pt>
                <c:pt idx="833">
                  <c:v>0.49923506137528145</c:v>
                </c:pt>
                <c:pt idx="834">
                  <c:v>0.50469849162649727</c:v>
                </c:pt>
                <c:pt idx="835">
                  <c:v>0.52793649935063325</c:v>
                </c:pt>
                <c:pt idx="836">
                  <c:v>0.52751975303102583</c:v>
                </c:pt>
                <c:pt idx="837">
                  <c:v>0.52512772155398002</c:v>
                </c:pt>
                <c:pt idx="838">
                  <c:v>0.52143548853725519</c:v>
                </c:pt>
                <c:pt idx="839">
                  <c:v>0.51783322021253897</c:v>
                </c:pt>
                <c:pt idx="840">
                  <c:v>0.5173832689148854</c:v>
                </c:pt>
                <c:pt idx="841">
                  <c:v>0.49920692540990169</c:v>
                </c:pt>
                <c:pt idx="842">
                  <c:v>0.50082945392280021</c:v>
                </c:pt>
                <c:pt idx="843">
                  <c:v>0.49019934161928436</c:v>
                </c:pt>
                <c:pt idx="844">
                  <c:v>0.49515798996793364</c:v>
                </c:pt>
                <c:pt idx="845">
                  <c:v>0.49710764318627126</c:v>
                </c:pt>
                <c:pt idx="846">
                  <c:v>0.49333450731807144</c:v>
                </c:pt>
                <c:pt idx="847">
                  <c:v>0.49858801516641721</c:v>
                </c:pt>
                <c:pt idx="848">
                  <c:v>0.5061385398704451</c:v>
                </c:pt>
                <c:pt idx="849">
                  <c:v>0.50277099257306401</c:v>
                </c:pt>
                <c:pt idx="850">
                  <c:v>0.50237014581679229</c:v>
                </c:pt>
                <c:pt idx="851">
                  <c:v>0.50126936268825006</c:v>
                </c:pt>
                <c:pt idx="852">
                  <c:v>0.51347797486206714</c:v>
                </c:pt>
                <c:pt idx="853">
                  <c:v>0.51468758874274911</c:v>
                </c:pt>
                <c:pt idx="854">
                  <c:v>0.51703984513052315</c:v>
                </c:pt>
                <c:pt idx="855">
                  <c:v>0.52157120744407537</c:v>
                </c:pt>
                <c:pt idx="856">
                  <c:v>0.52195703811681682</c:v>
                </c:pt>
                <c:pt idx="857">
                  <c:v>0.53037978595964808</c:v>
                </c:pt>
                <c:pt idx="858">
                  <c:v>0.53353415624477518</c:v>
                </c:pt>
                <c:pt idx="859">
                  <c:v>0.5325858308515049</c:v>
                </c:pt>
                <c:pt idx="860">
                  <c:v>0.52514719502776408</c:v>
                </c:pt>
                <c:pt idx="861">
                  <c:v>0.53873401073501992</c:v>
                </c:pt>
                <c:pt idx="862">
                  <c:v>0.55528002924974984</c:v>
                </c:pt>
                <c:pt idx="863">
                  <c:v>0.55522315300974345</c:v>
                </c:pt>
                <c:pt idx="864">
                  <c:v>0.4898525514780912</c:v>
                </c:pt>
                <c:pt idx="865">
                  <c:v>0.48925698976457827</c:v>
                </c:pt>
                <c:pt idx="866">
                  <c:v>0.48585118700195512</c:v>
                </c:pt>
                <c:pt idx="867">
                  <c:v>0.4926807148134697</c:v>
                </c:pt>
                <c:pt idx="868">
                  <c:v>0.49168978685517717</c:v>
                </c:pt>
                <c:pt idx="869">
                  <c:v>0.50013228022432665</c:v>
                </c:pt>
                <c:pt idx="870">
                  <c:v>0.49654315749061828</c:v>
                </c:pt>
                <c:pt idx="871">
                  <c:v>0.50554746804829898</c:v>
                </c:pt>
                <c:pt idx="872">
                  <c:v>0.51608941624986138</c:v>
                </c:pt>
                <c:pt idx="873">
                  <c:v>0.51118631270561643</c:v>
                </c:pt>
                <c:pt idx="874">
                  <c:v>0.51227628144958148</c:v>
                </c:pt>
                <c:pt idx="875">
                  <c:v>0.5041124283679681</c:v>
                </c:pt>
                <c:pt idx="876">
                  <c:v>0.51346153377352399</c:v>
                </c:pt>
                <c:pt idx="877">
                  <c:v>0.51253471868211631</c:v>
                </c:pt>
                <c:pt idx="878">
                  <c:v>0.51168710841589493</c:v>
                </c:pt>
                <c:pt idx="879">
                  <c:v>0.49831017326274568</c:v>
                </c:pt>
                <c:pt idx="880">
                  <c:v>0.51303688407907699</c:v>
                </c:pt>
                <c:pt idx="881">
                  <c:v>0.49670360000388819</c:v>
                </c:pt>
                <c:pt idx="882">
                  <c:v>0.48427099296378118</c:v>
                </c:pt>
                <c:pt idx="883">
                  <c:v>0.47999282666033738</c:v>
                </c:pt>
                <c:pt idx="884">
                  <c:v>0.48057296587945608</c:v>
                </c:pt>
                <c:pt idx="885">
                  <c:v>0.48294649842228166</c:v>
                </c:pt>
                <c:pt idx="886">
                  <c:v>0.48515316241895362</c:v>
                </c:pt>
                <c:pt idx="887">
                  <c:v>0.4826974469901894</c:v>
                </c:pt>
                <c:pt idx="888">
                  <c:v>0.48581600559808813</c:v>
                </c:pt>
                <c:pt idx="889">
                  <c:v>0.48599230706990221</c:v>
                </c:pt>
                <c:pt idx="890">
                  <c:v>0.48392305611715547</c:v>
                </c:pt>
                <c:pt idx="891">
                  <c:v>0.48477517578369544</c:v>
                </c:pt>
                <c:pt idx="892">
                  <c:v>0.48823701716679968</c:v>
                </c:pt>
                <c:pt idx="893">
                  <c:v>0.49269491949244892</c:v>
                </c:pt>
                <c:pt idx="894">
                  <c:v>0.49307406530697123</c:v>
                </c:pt>
                <c:pt idx="895">
                  <c:v>0.50926957819707652</c:v>
                </c:pt>
                <c:pt idx="896">
                  <c:v>0.50710249092126114</c:v>
                </c:pt>
                <c:pt idx="897">
                  <c:v>0.50082934948627211</c:v>
                </c:pt>
                <c:pt idx="898">
                  <c:v>0.49670495535764153</c:v>
                </c:pt>
                <c:pt idx="899">
                  <c:v>0.49785065038259685</c:v>
                </c:pt>
                <c:pt idx="900">
                  <c:v>0.50527897564837498</c:v>
                </c:pt>
                <c:pt idx="901">
                  <c:v>0.50300432611130286</c:v>
                </c:pt>
                <c:pt idx="902">
                  <c:v>0.50251802797880074</c:v>
                </c:pt>
                <c:pt idx="903">
                  <c:v>0.49636221559848948</c:v>
                </c:pt>
                <c:pt idx="904">
                  <c:v>0.48645437255610274</c:v>
                </c:pt>
                <c:pt idx="905">
                  <c:v>0.49007492728083685</c:v>
                </c:pt>
                <c:pt idx="906">
                  <c:v>0.48919205406315458</c:v>
                </c:pt>
                <c:pt idx="907">
                  <c:v>0.49420406858333632</c:v>
                </c:pt>
                <c:pt idx="908">
                  <c:v>0.49274230974180916</c:v>
                </c:pt>
                <c:pt idx="909">
                  <c:v>0.49156571773739444</c:v>
                </c:pt>
                <c:pt idx="910">
                  <c:v>0.50423201827739483</c:v>
                </c:pt>
                <c:pt idx="911">
                  <c:v>0.50938533791375962</c:v>
                </c:pt>
                <c:pt idx="912">
                  <c:v>0.5214936420906815</c:v>
                </c:pt>
                <c:pt idx="913">
                  <c:v>0.51649083356846315</c:v>
                </c:pt>
                <c:pt idx="914">
                  <c:v>0.50038289793015955</c:v>
                </c:pt>
                <c:pt idx="915">
                  <c:v>0.49702900825916907</c:v>
                </c:pt>
                <c:pt idx="916">
                  <c:v>0.48164357541318775</c:v>
                </c:pt>
                <c:pt idx="917">
                  <c:v>0.4770734671893378</c:v>
                </c:pt>
                <c:pt idx="918">
                  <c:v>0.47727772371577604</c:v>
                </c:pt>
                <c:pt idx="919">
                  <c:v>0.48425647590299836</c:v>
                </c:pt>
                <c:pt idx="920">
                  <c:v>0.47799024387304129</c:v>
                </c:pt>
                <c:pt idx="921">
                  <c:v>0.45703102368092413</c:v>
                </c:pt>
                <c:pt idx="922">
                  <c:v>0.46321994530008392</c:v>
                </c:pt>
                <c:pt idx="923">
                  <c:v>0.47299660578836011</c:v>
                </c:pt>
                <c:pt idx="924">
                  <c:v>0.47269864645411758</c:v>
                </c:pt>
                <c:pt idx="925">
                  <c:v>0.483447345269373</c:v>
                </c:pt>
                <c:pt idx="926">
                  <c:v>0.47566112912509789</c:v>
                </c:pt>
                <c:pt idx="927">
                  <c:v>0.49632429198553701</c:v>
                </c:pt>
                <c:pt idx="928">
                  <c:v>0.49748593029438642</c:v>
                </c:pt>
                <c:pt idx="929">
                  <c:v>0.51535426888978597</c:v>
                </c:pt>
                <c:pt idx="930">
                  <c:v>0.50421935263524542</c:v>
                </c:pt>
                <c:pt idx="931">
                  <c:v>0.50018457831535612</c:v>
                </c:pt>
                <c:pt idx="932">
                  <c:v>0.49939070370757938</c:v>
                </c:pt>
                <c:pt idx="933">
                  <c:v>0.49060062070029026</c:v>
                </c:pt>
                <c:pt idx="934">
                  <c:v>0.49884087421106477</c:v>
                </c:pt>
                <c:pt idx="935">
                  <c:v>0.48167431561453572</c:v>
                </c:pt>
                <c:pt idx="936">
                  <c:v>0.47824797137561798</c:v>
                </c:pt>
                <c:pt idx="937">
                  <c:v>0.48041426132050535</c:v>
                </c:pt>
                <c:pt idx="938">
                  <c:v>0.48133614974551869</c:v>
                </c:pt>
                <c:pt idx="939">
                  <c:v>0.48474763788609254</c:v>
                </c:pt>
                <c:pt idx="940">
                  <c:v>0.48353552496262187</c:v>
                </c:pt>
                <c:pt idx="941">
                  <c:v>0.48717619055395789</c:v>
                </c:pt>
                <c:pt idx="942">
                  <c:v>0.47174030432596908</c:v>
                </c:pt>
                <c:pt idx="943">
                  <c:v>0.42508678463436467</c:v>
                </c:pt>
                <c:pt idx="944">
                  <c:v>0.43064961759940862</c:v>
                </c:pt>
                <c:pt idx="945">
                  <c:v>0.43397319427994063</c:v>
                </c:pt>
                <c:pt idx="946">
                  <c:v>0.43495716905999549</c:v>
                </c:pt>
                <c:pt idx="947">
                  <c:v>0.41644111141097395</c:v>
                </c:pt>
                <c:pt idx="948">
                  <c:v>0.40926242981145355</c:v>
                </c:pt>
                <c:pt idx="949">
                  <c:v>0.39528935019807271</c:v>
                </c:pt>
                <c:pt idx="950">
                  <c:v>0.37733326067930062</c:v>
                </c:pt>
                <c:pt idx="951">
                  <c:v>0.40002288357419291</c:v>
                </c:pt>
                <c:pt idx="952">
                  <c:v>0.40636978276113628</c:v>
                </c:pt>
                <c:pt idx="953">
                  <c:v>0.40711616177921217</c:v>
                </c:pt>
                <c:pt idx="954">
                  <c:v>0.41263459951262499</c:v>
                </c:pt>
                <c:pt idx="955">
                  <c:v>0.39659970672491007</c:v>
                </c:pt>
                <c:pt idx="956">
                  <c:v>0.38956277009913604</c:v>
                </c:pt>
                <c:pt idx="957">
                  <c:v>0.3385897314868993</c:v>
                </c:pt>
                <c:pt idx="958">
                  <c:v>0.33940049149394114</c:v>
                </c:pt>
                <c:pt idx="959">
                  <c:v>0.33576227567240186</c:v>
                </c:pt>
                <c:pt idx="960">
                  <c:v>0.3341803378660933</c:v>
                </c:pt>
                <c:pt idx="961">
                  <c:v>0.33649625160900132</c:v>
                </c:pt>
                <c:pt idx="962">
                  <c:v>0.33531085611806394</c:v>
                </c:pt>
                <c:pt idx="963">
                  <c:v>0.33509556060283852</c:v>
                </c:pt>
                <c:pt idx="964">
                  <c:v>0.33425541871339398</c:v>
                </c:pt>
                <c:pt idx="965">
                  <c:v>0.33233578783770207</c:v>
                </c:pt>
                <c:pt idx="966">
                  <c:v>0.32991214458039203</c:v>
                </c:pt>
                <c:pt idx="967">
                  <c:v>0.36672026866995505</c:v>
                </c:pt>
                <c:pt idx="968">
                  <c:v>0.365493603831134</c:v>
                </c:pt>
                <c:pt idx="969">
                  <c:v>0.36702146622937293</c:v>
                </c:pt>
                <c:pt idx="970">
                  <c:v>0.36920991976504908</c:v>
                </c:pt>
                <c:pt idx="971">
                  <c:v>0.36524533978731827</c:v>
                </c:pt>
                <c:pt idx="972">
                  <c:v>0.37788978602134915</c:v>
                </c:pt>
                <c:pt idx="973">
                  <c:v>0.37689584109180674</c:v>
                </c:pt>
                <c:pt idx="974">
                  <c:v>0.37626358448989317</c:v>
                </c:pt>
                <c:pt idx="975">
                  <c:v>0.37176370738669784</c:v>
                </c:pt>
                <c:pt idx="976">
                  <c:v>0.38010168712541748</c:v>
                </c:pt>
                <c:pt idx="977">
                  <c:v>0.38781750826264383</c:v>
                </c:pt>
                <c:pt idx="978">
                  <c:v>0.37483512791138696</c:v>
                </c:pt>
                <c:pt idx="979">
                  <c:v>0.37348582772050359</c:v>
                </c:pt>
                <c:pt idx="980">
                  <c:v>0.37681213631390187</c:v>
                </c:pt>
                <c:pt idx="981">
                  <c:v>0.38385884561872674</c:v>
                </c:pt>
                <c:pt idx="982">
                  <c:v>0.40106670460776606</c:v>
                </c:pt>
                <c:pt idx="983">
                  <c:v>0.44878711327577242</c:v>
                </c:pt>
                <c:pt idx="984">
                  <c:v>0.56341716218241444</c:v>
                </c:pt>
                <c:pt idx="985">
                  <c:v>0.60374392077826788</c:v>
                </c:pt>
                <c:pt idx="986">
                  <c:v>0.62715631275810191</c:v>
                </c:pt>
                <c:pt idx="987">
                  <c:v>0.63680902393682504</c:v>
                </c:pt>
                <c:pt idx="988">
                  <c:v>0.65344621694964766</c:v>
                </c:pt>
                <c:pt idx="989">
                  <c:v>0.64853193870335912</c:v>
                </c:pt>
                <c:pt idx="990">
                  <c:v>0.64890709781042966</c:v>
                </c:pt>
                <c:pt idx="991">
                  <c:v>0.64780312627494441</c:v>
                </c:pt>
                <c:pt idx="992">
                  <c:v>0.65470537799198314</c:v>
                </c:pt>
                <c:pt idx="993">
                  <c:v>0.65773713866257144</c:v>
                </c:pt>
                <c:pt idx="994">
                  <c:v>0.65035284676363647</c:v>
                </c:pt>
                <c:pt idx="995">
                  <c:v>0.65027791276901226</c:v>
                </c:pt>
                <c:pt idx="996">
                  <c:v>0.64371755743696291</c:v>
                </c:pt>
                <c:pt idx="997">
                  <c:v>0.64684010045428919</c:v>
                </c:pt>
                <c:pt idx="998">
                  <c:v>0.6500051555530767</c:v>
                </c:pt>
                <c:pt idx="999">
                  <c:v>0.65042179123188404</c:v>
                </c:pt>
                <c:pt idx="1000">
                  <c:v>0.65580257534911202</c:v>
                </c:pt>
                <c:pt idx="1001">
                  <c:v>0.66171600614688619</c:v>
                </c:pt>
                <c:pt idx="1002">
                  <c:v>0.69021526115972531</c:v>
                </c:pt>
                <c:pt idx="1003">
                  <c:v>0.69162866536656387</c:v>
                </c:pt>
                <c:pt idx="1004">
                  <c:v>0.68593544710662258</c:v>
                </c:pt>
                <c:pt idx="1005">
                  <c:v>0.68441419021730554</c:v>
                </c:pt>
                <c:pt idx="1006">
                  <c:v>0.68592121500719194</c:v>
                </c:pt>
                <c:pt idx="1007">
                  <c:v>0.68526612975472068</c:v>
                </c:pt>
                <c:pt idx="1008">
                  <c:v>0.68238960785101455</c:v>
                </c:pt>
                <c:pt idx="1009">
                  <c:v>0.68549848526109813</c:v>
                </c:pt>
                <c:pt idx="1010">
                  <c:v>0.68805194998514274</c:v>
                </c:pt>
                <c:pt idx="1011">
                  <c:v>0.6873419160224965</c:v>
                </c:pt>
                <c:pt idx="1012">
                  <c:v>0.68832489680994047</c:v>
                </c:pt>
                <c:pt idx="1013">
                  <c:v>0.68765477820864274</c:v>
                </c:pt>
                <c:pt idx="1014">
                  <c:v>0.69298486032858553</c:v>
                </c:pt>
                <c:pt idx="1015">
                  <c:v>0.69249408877207363</c:v>
                </c:pt>
                <c:pt idx="1016">
                  <c:v>0.70451014955566083</c:v>
                </c:pt>
                <c:pt idx="1017">
                  <c:v>0.70320038118295103</c:v>
                </c:pt>
                <c:pt idx="1018">
                  <c:v>0.70515320229594669</c:v>
                </c:pt>
                <c:pt idx="1019">
                  <c:v>0.7134253336133215</c:v>
                </c:pt>
                <c:pt idx="1020">
                  <c:v>0.71653534316455936</c:v>
                </c:pt>
                <c:pt idx="1021">
                  <c:v>0.72906571545091114</c:v>
                </c:pt>
                <c:pt idx="1022">
                  <c:v>0.73865367556741524</c:v>
                </c:pt>
                <c:pt idx="1023">
                  <c:v>0.73906587519746691</c:v>
                </c:pt>
                <c:pt idx="1024">
                  <c:v>0.73748548684327986</c:v>
                </c:pt>
                <c:pt idx="1025">
                  <c:v>0.73285391881886386</c:v>
                </c:pt>
                <c:pt idx="1026">
                  <c:v>0.75854856183414676</c:v>
                </c:pt>
                <c:pt idx="1027">
                  <c:v>0.75907793894681064</c:v>
                </c:pt>
                <c:pt idx="1028">
                  <c:v>0.76327566048460649</c:v>
                </c:pt>
                <c:pt idx="1029">
                  <c:v>0.77918134360383751</c:v>
                </c:pt>
                <c:pt idx="1030">
                  <c:v>0.77576684051606348</c:v>
                </c:pt>
                <c:pt idx="1031">
                  <c:v>0.77068264866509584</c:v>
                </c:pt>
                <c:pt idx="1032">
                  <c:v>0.77032791417732571</c:v>
                </c:pt>
                <c:pt idx="1033">
                  <c:v>0.76949624298978214</c:v>
                </c:pt>
                <c:pt idx="1034">
                  <c:v>0.76698571492165979</c:v>
                </c:pt>
                <c:pt idx="1035">
                  <c:v>0.76241065749245918</c:v>
                </c:pt>
                <c:pt idx="1036">
                  <c:v>0.7642756874255231</c:v>
                </c:pt>
                <c:pt idx="1037">
                  <c:v>0.75938065111856579</c:v>
                </c:pt>
                <c:pt idx="1038">
                  <c:v>0.75999053740679468</c:v>
                </c:pt>
                <c:pt idx="1039">
                  <c:v>0.75823775110627556</c:v>
                </c:pt>
                <c:pt idx="1040">
                  <c:v>0.75954226052207663</c:v>
                </c:pt>
                <c:pt idx="1041">
                  <c:v>0.76138134313435479</c:v>
                </c:pt>
                <c:pt idx="1042">
                  <c:v>0.75814489554098408</c:v>
                </c:pt>
                <c:pt idx="1043">
                  <c:v>0.78061935733274568</c:v>
                </c:pt>
                <c:pt idx="1044">
                  <c:v>0.78011914784632452</c:v>
                </c:pt>
                <c:pt idx="1045">
                  <c:v>0.77964006521689122</c:v>
                </c:pt>
                <c:pt idx="1046">
                  <c:v>0.78304961743463231</c:v>
                </c:pt>
                <c:pt idx="1047">
                  <c:v>0.787038481142039</c:v>
                </c:pt>
                <c:pt idx="1048">
                  <c:v>0.78656188298169072</c:v>
                </c:pt>
                <c:pt idx="1049">
                  <c:v>0.79024501912030309</c:v>
                </c:pt>
                <c:pt idx="1050">
                  <c:v>0.77618792068590114</c:v>
                </c:pt>
                <c:pt idx="1051">
                  <c:v>0.78230469104251399</c:v>
                </c:pt>
                <c:pt idx="1052">
                  <c:v>0.78382674938687336</c:v>
                </c:pt>
                <c:pt idx="1053">
                  <c:v>0.78404870109590974</c:v>
                </c:pt>
                <c:pt idx="1054">
                  <c:v>0.78409151743115058</c:v>
                </c:pt>
                <c:pt idx="1055">
                  <c:v>0.78405784746211549</c:v>
                </c:pt>
                <c:pt idx="1056">
                  <c:v>0.78553014103590768</c:v>
                </c:pt>
                <c:pt idx="1057">
                  <c:v>0.78756010657729669</c:v>
                </c:pt>
                <c:pt idx="1058">
                  <c:v>0.78071529014329388</c:v>
                </c:pt>
                <c:pt idx="1059">
                  <c:v>0.78366271884749406</c:v>
                </c:pt>
                <c:pt idx="1060">
                  <c:v>0.78936601837698539</c:v>
                </c:pt>
                <c:pt idx="1061">
                  <c:v>0.78833249718654019</c:v>
                </c:pt>
                <c:pt idx="1062">
                  <c:v>0.78692059550985027</c:v>
                </c:pt>
                <c:pt idx="1063">
                  <c:v>0.78401502124274391</c:v>
                </c:pt>
                <c:pt idx="1064">
                  <c:v>0.79138413061849511</c:v>
                </c:pt>
                <c:pt idx="1065">
                  <c:v>0.77683277350688773</c:v>
                </c:pt>
                <c:pt idx="1066">
                  <c:v>0.77736315791928978</c:v>
                </c:pt>
                <c:pt idx="1067">
                  <c:v>0.76249572448573411</c:v>
                </c:pt>
                <c:pt idx="1068">
                  <c:v>0.76469399400788607</c:v>
                </c:pt>
                <c:pt idx="1069">
                  <c:v>0.75549275947746497</c:v>
                </c:pt>
                <c:pt idx="1070">
                  <c:v>0.72433387760516521</c:v>
                </c:pt>
                <c:pt idx="1071">
                  <c:v>0.7081000030478507</c:v>
                </c:pt>
                <c:pt idx="1072">
                  <c:v>0.68889139132026955</c:v>
                </c:pt>
                <c:pt idx="1073">
                  <c:v>0.68044539221444067</c:v>
                </c:pt>
                <c:pt idx="1074">
                  <c:v>0.67098405881157064</c:v>
                </c:pt>
                <c:pt idx="1075">
                  <c:v>0.67355695494254975</c:v>
                </c:pt>
                <c:pt idx="1076">
                  <c:v>0.67784663050898997</c:v>
                </c:pt>
                <c:pt idx="1077">
                  <c:v>0.66359285629273213</c:v>
                </c:pt>
                <c:pt idx="1078">
                  <c:v>0.64443915367549576</c:v>
                </c:pt>
                <c:pt idx="1079">
                  <c:v>0.63921930126406379</c:v>
                </c:pt>
                <c:pt idx="1080">
                  <c:v>0.64682045175209757</c:v>
                </c:pt>
                <c:pt idx="1081">
                  <c:v>0.65478521376556442</c:v>
                </c:pt>
                <c:pt idx="1082">
                  <c:v>0.67471181729341223</c:v>
                </c:pt>
                <c:pt idx="1083">
                  <c:v>0.69984506101271948</c:v>
                </c:pt>
                <c:pt idx="1084">
                  <c:v>0.69670689389163321</c:v>
                </c:pt>
                <c:pt idx="1085">
                  <c:v>0.70007155013106814</c:v>
                </c:pt>
                <c:pt idx="1086">
                  <c:v>0.69188311693906057</c:v>
                </c:pt>
                <c:pt idx="1087">
                  <c:v>0.67817122413366915</c:v>
                </c:pt>
                <c:pt idx="1088">
                  <c:v>0.67047194127311405</c:v>
                </c:pt>
                <c:pt idx="1089">
                  <c:v>0.67001611196486177</c:v>
                </c:pt>
                <c:pt idx="1090">
                  <c:v>0.66956356673001827</c:v>
                </c:pt>
                <c:pt idx="1091">
                  <c:v>0.66943303890169126</c:v>
                </c:pt>
                <c:pt idx="1092">
                  <c:v>0.6725056784489829</c:v>
                </c:pt>
                <c:pt idx="1093">
                  <c:v>0.6729901220039759</c:v>
                </c:pt>
                <c:pt idx="1094">
                  <c:v>0.66998035776136666</c:v>
                </c:pt>
                <c:pt idx="1095">
                  <c:v>0.67850801956226925</c:v>
                </c:pt>
                <c:pt idx="1096">
                  <c:v>0.68064178627902494</c:v>
                </c:pt>
                <c:pt idx="1097">
                  <c:v>0.68239187447682115</c:v>
                </c:pt>
                <c:pt idx="1098">
                  <c:v>0.68020978544542998</c:v>
                </c:pt>
                <c:pt idx="1099">
                  <c:v>0.67378369117580938</c:v>
                </c:pt>
                <c:pt idx="1100">
                  <c:v>0.67700893013058039</c:v>
                </c:pt>
                <c:pt idx="1101">
                  <c:v>0.6724871987953821</c:v>
                </c:pt>
                <c:pt idx="1102">
                  <c:v>0.65984838034418336</c:v>
                </c:pt>
                <c:pt idx="1103">
                  <c:v>0.66585398005169161</c:v>
                </c:pt>
                <c:pt idx="1104">
                  <c:v>0.66497497763185509</c:v>
                </c:pt>
                <c:pt idx="1105">
                  <c:v>0.65276765979406437</c:v>
                </c:pt>
                <c:pt idx="1106">
                  <c:v>0.63532540557207839</c:v>
                </c:pt>
                <c:pt idx="1107">
                  <c:v>0.6396878991877224</c:v>
                </c:pt>
                <c:pt idx="1108">
                  <c:v>0.63852108776210648</c:v>
                </c:pt>
                <c:pt idx="1109">
                  <c:v>0.63864385243437549</c:v>
                </c:pt>
                <c:pt idx="1110">
                  <c:v>0.62409738470615794</c:v>
                </c:pt>
                <c:pt idx="1111">
                  <c:v>0.62949604259855574</c:v>
                </c:pt>
                <c:pt idx="1112">
                  <c:v>0.5797178979025418</c:v>
                </c:pt>
                <c:pt idx="1113">
                  <c:v>0.57888104411968311</c:v>
                </c:pt>
                <c:pt idx="1114">
                  <c:v>0.58277725794247381</c:v>
                </c:pt>
                <c:pt idx="1115">
                  <c:v>0.55731201005059672</c:v>
                </c:pt>
                <c:pt idx="1116">
                  <c:v>0.55643074143307236</c:v>
                </c:pt>
                <c:pt idx="1117">
                  <c:v>0.57183412310749993</c:v>
                </c:pt>
                <c:pt idx="1118">
                  <c:v>0.57114099375265015</c:v>
                </c:pt>
                <c:pt idx="1119">
                  <c:v>0.57969337596538884</c:v>
                </c:pt>
                <c:pt idx="1120">
                  <c:v>0.60299520758782887</c:v>
                </c:pt>
                <c:pt idx="1121">
                  <c:v>0.60994677656406582</c:v>
                </c:pt>
                <c:pt idx="1122">
                  <c:v>0.60982306749466808</c:v>
                </c:pt>
                <c:pt idx="1123">
                  <c:v>0.60977616813309887</c:v>
                </c:pt>
                <c:pt idx="1124">
                  <c:v>0.5960064002503731</c:v>
                </c:pt>
                <c:pt idx="1125">
                  <c:v>0.59669550774815416</c:v>
                </c:pt>
                <c:pt idx="1126">
                  <c:v>0.59331344561449273</c:v>
                </c:pt>
                <c:pt idx="1127">
                  <c:v>0.59097055407769994</c:v>
                </c:pt>
                <c:pt idx="1128">
                  <c:v>0.58107348541655002</c:v>
                </c:pt>
                <c:pt idx="1129">
                  <c:v>0.58298920013570077</c:v>
                </c:pt>
                <c:pt idx="1130">
                  <c:v>0.56864720680934544</c:v>
                </c:pt>
                <c:pt idx="1131">
                  <c:v>0.57047144672547057</c:v>
                </c:pt>
                <c:pt idx="1132">
                  <c:v>0.57949654715479393</c:v>
                </c:pt>
                <c:pt idx="1133">
                  <c:v>0.57357817405836464</c:v>
                </c:pt>
                <c:pt idx="1134">
                  <c:v>0.57697875909869922</c:v>
                </c:pt>
                <c:pt idx="1135">
                  <c:v>0.58596566395997407</c:v>
                </c:pt>
                <c:pt idx="1136">
                  <c:v>0.59376151932627619</c:v>
                </c:pt>
                <c:pt idx="1137">
                  <c:v>0.58601019315559355</c:v>
                </c:pt>
                <c:pt idx="1138">
                  <c:v>0.58577605763696527</c:v>
                </c:pt>
                <c:pt idx="1139">
                  <c:v>0.58526826500420315</c:v>
                </c:pt>
                <c:pt idx="1140">
                  <c:v>0.58823261993343912</c:v>
                </c:pt>
                <c:pt idx="1141">
                  <c:v>0.5863640089092802</c:v>
                </c:pt>
                <c:pt idx="1142">
                  <c:v>0.58247353978453975</c:v>
                </c:pt>
                <c:pt idx="1143">
                  <c:v>0.58235497195792396</c:v>
                </c:pt>
                <c:pt idx="1144">
                  <c:v>0.58588895261726937</c:v>
                </c:pt>
                <c:pt idx="1145">
                  <c:v>0.5887593391144238</c:v>
                </c:pt>
                <c:pt idx="1146">
                  <c:v>0.58011685924533829</c:v>
                </c:pt>
                <c:pt idx="1147">
                  <c:v>0.57615664879776263</c:v>
                </c:pt>
                <c:pt idx="1148">
                  <c:v>0.57874372287273823</c:v>
                </c:pt>
                <c:pt idx="1149">
                  <c:v>0.58006194817164591</c:v>
                </c:pt>
                <c:pt idx="1150">
                  <c:v>0.56294044008259447</c:v>
                </c:pt>
                <c:pt idx="1151">
                  <c:v>0.58185695226787615</c:v>
                </c:pt>
                <c:pt idx="1152">
                  <c:v>0.5880705450975463</c:v>
                </c:pt>
                <c:pt idx="1153">
                  <c:v>0.597234999621853</c:v>
                </c:pt>
                <c:pt idx="1154">
                  <c:v>0.59771070476273724</c:v>
                </c:pt>
                <c:pt idx="1155">
                  <c:v>0.59774312669066498</c:v>
                </c:pt>
                <c:pt idx="1156">
                  <c:v>0.61271730853298945</c:v>
                </c:pt>
                <c:pt idx="1157">
                  <c:v>0.61934666763727853</c:v>
                </c:pt>
                <c:pt idx="1158">
                  <c:v>0.62804098840147671</c:v>
                </c:pt>
                <c:pt idx="1159">
                  <c:v>0.62448376893330704</c:v>
                </c:pt>
                <c:pt idx="1160">
                  <c:v>0.6338831100752822</c:v>
                </c:pt>
                <c:pt idx="1161">
                  <c:v>0.65820011414235735</c:v>
                </c:pt>
                <c:pt idx="1162">
                  <c:v>0.65274235270252001</c:v>
                </c:pt>
                <c:pt idx="1163">
                  <c:v>0.66293353600424176</c:v>
                </c:pt>
                <c:pt idx="1164">
                  <c:v>0.66843446454704114</c:v>
                </c:pt>
                <c:pt idx="1165">
                  <c:v>0.66929691134360403</c:v>
                </c:pt>
                <c:pt idx="1166">
                  <c:v>0.67171303257491999</c:v>
                </c:pt>
                <c:pt idx="1167">
                  <c:v>0.66133811768061301</c:v>
                </c:pt>
                <c:pt idx="1168">
                  <c:v>0.64273582784789896</c:v>
                </c:pt>
                <c:pt idx="1169">
                  <c:v>0.62689041499441722</c:v>
                </c:pt>
                <c:pt idx="1170">
                  <c:v>0.62532183029926158</c:v>
                </c:pt>
                <c:pt idx="1171">
                  <c:v>0.62492764485727892</c:v>
                </c:pt>
                <c:pt idx="1172">
                  <c:v>0.64038508270458239</c:v>
                </c:pt>
                <c:pt idx="1173">
                  <c:v>0.64456331229093788</c:v>
                </c:pt>
                <c:pt idx="1174">
                  <c:v>0.63906322287582396</c:v>
                </c:pt>
                <c:pt idx="1175">
                  <c:v>0.64913786613720237</c:v>
                </c:pt>
                <c:pt idx="1176">
                  <c:v>0.65177072564626626</c:v>
                </c:pt>
                <c:pt idx="1177">
                  <c:v>0.64788176599023217</c:v>
                </c:pt>
                <c:pt idx="1178">
                  <c:v>0.64728142295280033</c:v>
                </c:pt>
                <c:pt idx="1179">
                  <c:v>0.6461416020319487</c:v>
                </c:pt>
                <c:pt idx="1180">
                  <c:v>0.65581257014791938</c:v>
                </c:pt>
                <c:pt idx="1181">
                  <c:v>0.64347137322243575</c:v>
                </c:pt>
                <c:pt idx="1182">
                  <c:v>0.63836519608020514</c:v>
                </c:pt>
                <c:pt idx="1183">
                  <c:v>0.64192626216132975</c:v>
                </c:pt>
                <c:pt idx="1184">
                  <c:v>0.63927229774249106</c:v>
                </c:pt>
                <c:pt idx="1185">
                  <c:v>0.63804592202655741</c:v>
                </c:pt>
                <c:pt idx="1186">
                  <c:v>0.6243294460089569</c:v>
                </c:pt>
                <c:pt idx="1187">
                  <c:v>0.62739813494381091</c:v>
                </c:pt>
                <c:pt idx="1188">
                  <c:v>0.62124644456950606</c:v>
                </c:pt>
                <c:pt idx="1189">
                  <c:v>0.62472514391872225</c:v>
                </c:pt>
                <c:pt idx="1190">
                  <c:v>0.62580071258868331</c:v>
                </c:pt>
                <c:pt idx="1191">
                  <c:v>0.63144307806088984</c:v>
                </c:pt>
                <c:pt idx="1192">
                  <c:v>0.6405324773461103</c:v>
                </c:pt>
                <c:pt idx="1193">
                  <c:v>0.64629127343894421</c:v>
                </c:pt>
                <c:pt idx="1194">
                  <c:v>0.6478764238964414</c:v>
                </c:pt>
                <c:pt idx="1195">
                  <c:v>0.64761797597299076</c:v>
                </c:pt>
                <c:pt idx="1196">
                  <c:v>0.66637769366746413</c:v>
                </c:pt>
                <c:pt idx="1197">
                  <c:v>0.65555143294418228</c:v>
                </c:pt>
                <c:pt idx="1198">
                  <c:v>0.67193681752933399</c:v>
                </c:pt>
                <c:pt idx="1199">
                  <c:v>0.67381136149985521</c:v>
                </c:pt>
                <c:pt idx="1200">
                  <c:v>0.68096560196373312</c:v>
                </c:pt>
                <c:pt idx="1201">
                  <c:v>0.74771595341150399</c:v>
                </c:pt>
                <c:pt idx="1202">
                  <c:v>0.75112119488273643</c:v>
                </c:pt>
                <c:pt idx="1203">
                  <c:v>0.7446154387608982</c:v>
                </c:pt>
                <c:pt idx="1204">
                  <c:v>0.75368197154746785</c:v>
                </c:pt>
                <c:pt idx="1205">
                  <c:v>0.7569487273769544</c:v>
                </c:pt>
                <c:pt idx="1206">
                  <c:v>0.74813364093408763</c:v>
                </c:pt>
                <c:pt idx="1207">
                  <c:v>0.74365568114912806</c:v>
                </c:pt>
                <c:pt idx="1208">
                  <c:v>0.74752232115604866</c:v>
                </c:pt>
                <c:pt idx="1209">
                  <c:v>0.74851603114596355</c:v>
                </c:pt>
                <c:pt idx="1210">
                  <c:v>0.75241453864328889</c:v>
                </c:pt>
                <c:pt idx="1211">
                  <c:v>0.74864032764562571</c:v>
                </c:pt>
                <c:pt idx="1212">
                  <c:v>0.74885893031497142</c:v>
                </c:pt>
                <c:pt idx="1213">
                  <c:v>0.74783086989901493</c:v>
                </c:pt>
                <c:pt idx="1214">
                  <c:v>0.76694666123175015</c:v>
                </c:pt>
                <c:pt idx="1215">
                  <c:v>0.75608724460363841</c:v>
                </c:pt>
                <c:pt idx="1216">
                  <c:v>0.782674432241659</c:v>
                </c:pt>
                <c:pt idx="1217">
                  <c:v>0.79731864655175178</c:v>
                </c:pt>
                <c:pt idx="1218">
                  <c:v>0.79167469682120406</c:v>
                </c:pt>
                <c:pt idx="1219">
                  <c:v>0.79985037928448266</c:v>
                </c:pt>
                <c:pt idx="1220">
                  <c:v>0.79833071671376465</c:v>
                </c:pt>
                <c:pt idx="1221">
                  <c:v>0.7963537982074953</c:v>
                </c:pt>
                <c:pt idx="1222">
                  <c:v>0.81244774772804274</c:v>
                </c:pt>
                <c:pt idx="1223">
                  <c:v>0.81932794723715596</c:v>
                </c:pt>
                <c:pt idx="1224">
                  <c:v>0.82364016777027593</c:v>
                </c:pt>
                <c:pt idx="1225">
                  <c:v>0.82507859478543444</c:v>
                </c:pt>
                <c:pt idx="1226">
                  <c:v>0.82480319832144022</c:v>
                </c:pt>
                <c:pt idx="1227">
                  <c:v>0.82711717328464518</c:v>
                </c:pt>
                <c:pt idx="1228">
                  <c:v>0.82479222936682928</c:v>
                </c:pt>
                <c:pt idx="1229">
                  <c:v>0.82596856653840001</c:v>
                </c:pt>
                <c:pt idx="1230">
                  <c:v>0.81570166464741167</c:v>
                </c:pt>
                <c:pt idx="1231">
                  <c:v>0.81300411642614634</c:v>
                </c:pt>
                <c:pt idx="1232">
                  <c:v>0.82075005315674454</c:v>
                </c:pt>
                <c:pt idx="1233">
                  <c:v>0.83404145880556069</c:v>
                </c:pt>
                <c:pt idx="1234">
                  <c:v>0.83054741729812986</c:v>
                </c:pt>
                <c:pt idx="1235">
                  <c:v>0.82520106321204456</c:v>
                </c:pt>
                <c:pt idx="1236">
                  <c:v>0.82240999036776463</c:v>
                </c:pt>
                <c:pt idx="1237">
                  <c:v>0.81616041999486388</c:v>
                </c:pt>
                <c:pt idx="1238">
                  <c:v>0.81725346218345363</c:v>
                </c:pt>
                <c:pt idx="1239">
                  <c:v>0.8179282059402575</c:v>
                </c:pt>
                <c:pt idx="1240">
                  <c:v>0.79868953930646136</c:v>
                </c:pt>
                <c:pt idx="1241">
                  <c:v>0.79776800298115347</c:v>
                </c:pt>
                <c:pt idx="1242">
                  <c:v>0.7943631002438406</c:v>
                </c:pt>
                <c:pt idx="1243">
                  <c:v>0.79444878452000289</c:v>
                </c:pt>
                <c:pt idx="1244">
                  <c:v>0.79776961776472766</c:v>
                </c:pt>
                <c:pt idx="1245">
                  <c:v>0.79790448201318698</c:v>
                </c:pt>
                <c:pt idx="1246">
                  <c:v>0.79637821320669644</c:v>
                </c:pt>
                <c:pt idx="1247">
                  <c:v>0.78577748254261481</c:v>
                </c:pt>
                <c:pt idx="1248">
                  <c:v>0.78795604585589807</c:v>
                </c:pt>
                <c:pt idx="1249">
                  <c:v>0.78637094852497469</c:v>
                </c:pt>
                <c:pt idx="1250">
                  <c:v>0.79623159884178429</c:v>
                </c:pt>
                <c:pt idx="1251">
                  <c:v>0.79714569475992703</c:v>
                </c:pt>
                <c:pt idx="1252">
                  <c:v>0.79189342615854508</c:v>
                </c:pt>
                <c:pt idx="1253">
                  <c:v>0.78893176358675909</c:v>
                </c:pt>
                <c:pt idx="1254">
                  <c:v>0.7878740904916508</c:v>
                </c:pt>
                <c:pt idx="1255">
                  <c:v>0.78404698376749693</c:v>
                </c:pt>
                <c:pt idx="1256">
                  <c:v>0.77773987376823428</c:v>
                </c:pt>
                <c:pt idx="1257">
                  <c:v>0.77679033445427781</c:v>
                </c:pt>
                <c:pt idx="1258">
                  <c:v>0.77322796774444191</c:v>
                </c:pt>
                <c:pt idx="1259">
                  <c:v>0.76709419040807536</c:v>
                </c:pt>
                <c:pt idx="1260">
                  <c:v>0.76776754391887481</c:v>
                </c:pt>
                <c:pt idx="1261">
                  <c:v>0.76278177088824806</c:v>
                </c:pt>
                <c:pt idx="1262">
                  <c:v>0.76296296760655968</c:v>
                </c:pt>
                <c:pt idx="1263">
                  <c:v>0.76295628840432872</c:v>
                </c:pt>
                <c:pt idx="1264">
                  <c:v>0.75950331305903962</c:v>
                </c:pt>
                <c:pt idx="1265">
                  <c:v>0.76024261199797161</c:v>
                </c:pt>
                <c:pt idx="1266">
                  <c:v>0.75845281086687022</c:v>
                </c:pt>
                <c:pt idx="1267">
                  <c:v>0.76031778443572917</c:v>
                </c:pt>
                <c:pt idx="1268">
                  <c:v>0.75959392067593479</c:v>
                </c:pt>
                <c:pt idx="1269">
                  <c:v>0.75660598759573772</c:v>
                </c:pt>
                <c:pt idx="1270">
                  <c:v>0.75769902027353719</c:v>
                </c:pt>
                <c:pt idx="1271">
                  <c:v>0.75819346030712587</c:v>
                </c:pt>
                <c:pt idx="1272">
                  <c:v>0.76603999337432871</c:v>
                </c:pt>
                <c:pt idx="1273">
                  <c:v>0.75950998659103286</c:v>
                </c:pt>
                <c:pt idx="1274">
                  <c:v>0.76539147621560677</c:v>
                </c:pt>
                <c:pt idx="1275">
                  <c:v>0.76331890737792496</c:v>
                </c:pt>
                <c:pt idx="1276">
                  <c:v>0.75150873519128736</c:v>
                </c:pt>
                <c:pt idx="1277">
                  <c:v>0.76298453758514195</c:v>
                </c:pt>
                <c:pt idx="1278">
                  <c:v>0.76581395931594498</c:v>
                </c:pt>
                <c:pt idx="1279">
                  <c:v>0.7600661702054784</c:v>
                </c:pt>
                <c:pt idx="1280">
                  <c:v>0.75973491947280458</c:v>
                </c:pt>
                <c:pt idx="1281">
                  <c:v>0.75634102722877739</c:v>
                </c:pt>
                <c:pt idx="1282">
                  <c:v>0.75751755794986086</c:v>
                </c:pt>
                <c:pt idx="1283">
                  <c:v>0.76708234147341847</c:v>
                </c:pt>
                <c:pt idx="1284">
                  <c:v>0.75731855260696324</c:v>
                </c:pt>
                <c:pt idx="1285">
                  <c:v>0.75615401431040141</c:v>
                </c:pt>
                <c:pt idx="1286">
                  <c:v>0.74802074903489901</c:v>
                </c:pt>
                <c:pt idx="1287">
                  <c:v>0.69644002115323123</c:v>
                </c:pt>
                <c:pt idx="1288">
                  <c:v>0.6943659188669693</c:v>
                </c:pt>
                <c:pt idx="1289">
                  <c:v>0.69844254058981325</c:v>
                </c:pt>
                <c:pt idx="1290">
                  <c:v>0.69107978382600976</c:v>
                </c:pt>
                <c:pt idx="1291">
                  <c:v>0.68977830467041068</c:v>
                </c:pt>
                <c:pt idx="1292">
                  <c:v>0.6882436360025439</c:v>
                </c:pt>
                <c:pt idx="1293">
                  <c:v>0.6894176321265183</c:v>
                </c:pt>
                <c:pt idx="1294">
                  <c:v>0.68170911232948272</c:v>
                </c:pt>
                <c:pt idx="1295">
                  <c:v>0.67169885551530184</c:v>
                </c:pt>
                <c:pt idx="1296">
                  <c:v>0.67717665285510809</c:v>
                </c:pt>
                <c:pt idx="1297">
                  <c:v>0.68140564183677843</c:v>
                </c:pt>
                <c:pt idx="1298">
                  <c:v>0.68189768019910879</c:v>
                </c:pt>
                <c:pt idx="1299">
                  <c:v>0.67808223305943061</c:v>
                </c:pt>
                <c:pt idx="1300">
                  <c:v>0.67457658590551484</c:v>
                </c:pt>
                <c:pt idx="1301">
                  <c:v>0.67243644160654703</c:v>
                </c:pt>
                <c:pt idx="1302">
                  <c:v>0.65132942243574432</c:v>
                </c:pt>
                <c:pt idx="1303">
                  <c:v>0.615009136275535</c:v>
                </c:pt>
                <c:pt idx="1304">
                  <c:v>0.62056702882960835</c:v>
                </c:pt>
                <c:pt idx="1305">
                  <c:v>0.64277774321272418</c:v>
                </c:pt>
                <c:pt idx="1306">
                  <c:v>0.65059191719908405</c:v>
                </c:pt>
                <c:pt idx="1307">
                  <c:v>0.65277017877321419</c:v>
                </c:pt>
                <c:pt idx="1308">
                  <c:v>0.5929189236601482</c:v>
                </c:pt>
                <c:pt idx="1309">
                  <c:v>0.62003982418025527</c:v>
                </c:pt>
                <c:pt idx="1310">
                  <c:v>0.61685291002937437</c:v>
                </c:pt>
                <c:pt idx="1311">
                  <c:v>0.6157466016042441</c:v>
                </c:pt>
                <c:pt idx="1312">
                  <c:v>0.61265490544106516</c:v>
                </c:pt>
                <c:pt idx="1313">
                  <c:v>0.5949240503814186</c:v>
                </c:pt>
                <c:pt idx="1314">
                  <c:v>0.60056792838684103</c:v>
                </c:pt>
                <c:pt idx="1315">
                  <c:v>0.60103746928463653</c:v>
                </c:pt>
                <c:pt idx="1316">
                  <c:v>0.61691372450864501</c:v>
                </c:pt>
                <c:pt idx="1317">
                  <c:v>0.6197877406207758</c:v>
                </c:pt>
                <c:pt idx="1318">
                  <c:v>0.633437695303258</c:v>
                </c:pt>
                <c:pt idx="1319">
                  <c:v>0.63351834633679971</c:v>
                </c:pt>
                <c:pt idx="1320">
                  <c:v>0.59538279032120134</c:v>
                </c:pt>
                <c:pt idx="1321">
                  <c:v>0.65276674408349211</c:v>
                </c:pt>
                <c:pt idx="1322">
                  <c:v>0.6639524668464456</c:v>
                </c:pt>
                <c:pt idx="1323">
                  <c:v>0.67670297024834958</c:v>
                </c:pt>
                <c:pt idx="1324">
                  <c:v>0.66766554613420603</c:v>
                </c:pt>
                <c:pt idx="1325">
                  <c:v>0.66119941520603853</c:v>
                </c:pt>
                <c:pt idx="1326">
                  <c:v>0.63437831567160941</c:v>
                </c:pt>
                <c:pt idx="1327">
                  <c:v>0.63867453274463071</c:v>
                </c:pt>
                <c:pt idx="1328">
                  <c:v>0.63856882831963735</c:v>
                </c:pt>
                <c:pt idx="1329">
                  <c:v>0.64546385447402443</c:v>
                </c:pt>
                <c:pt idx="1330">
                  <c:v>0.65645439549375795</c:v>
                </c:pt>
                <c:pt idx="1331">
                  <c:v>0.64897211492967111</c:v>
                </c:pt>
                <c:pt idx="1332">
                  <c:v>0.64464697960513195</c:v>
                </c:pt>
                <c:pt idx="1333">
                  <c:v>0.64319184649973216</c:v>
                </c:pt>
                <c:pt idx="1334">
                  <c:v>0.6399635345591661</c:v>
                </c:pt>
                <c:pt idx="1335">
                  <c:v>0.65494833783151085</c:v>
                </c:pt>
                <c:pt idx="1336">
                  <c:v>0.65928339403363434</c:v>
                </c:pt>
                <c:pt idx="1337">
                  <c:v>0.66188866810425573</c:v>
                </c:pt>
                <c:pt idx="1338">
                  <c:v>0.66821908453329726</c:v>
                </c:pt>
                <c:pt idx="1339">
                  <c:v>0.68516565509248306</c:v>
                </c:pt>
                <c:pt idx="1340">
                  <c:v>0.67869865624351522</c:v>
                </c:pt>
                <c:pt idx="1341">
                  <c:v>0.67846638631109202</c:v>
                </c:pt>
                <c:pt idx="1342">
                  <c:v>0.68922312715743084</c:v>
                </c:pt>
                <c:pt idx="1343">
                  <c:v>0.68820972780304301</c:v>
                </c:pt>
                <c:pt idx="1344">
                  <c:v>0.68411564452086593</c:v>
                </c:pt>
                <c:pt idx="1345">
                  <c:v>0.69042047177930543</c:v>
                </c:pt>
                <c:pt idx="1346">
                  <c:v>0.69252030406989151</c:v>
                </c:pt>
                <c:pt idx="1347">
                  <c:v>0.69928643404161606</c:v>
                </c:pt>
                <c:pt idx="1348">
                  <c:v>0.69650955123399227</c:v>
                </c:pt>
                <c:pt idx="1349">
                  <c:v>0.68966183583831187</c:v>
                </c:pt>
                <c:pt idx="1350">
                  <c:v>0.7009395837942517</c:v>
                </c:pt>
                <c:pt idx="1351">
                  <c:v>0.70581100340591463</c:v>
                </c:pt>
                <c:pt idx="1352">
                  <c:v>0.70344888399090677</c:v>
                </c:pt>
                <c:pt idx="1353">
                  <c:v>0.70119196517136428</c:v>
                </c:pt>
                <c:pt idx="1354">
                  <c:v>0.70451027498512153</c:v>
                </c:pt>
                <c:pt idx="1355">
                  <c:v>0.70446792432199445</c:v>
                </c:pt>
                <c:pt idx="1356">
                  <c:v>0.70996412465961345</c:v>
                </c:pt>
                <c:pt idx="1357">
                  <c:v>0.70768715529678228</c:v>
                </c:pt>
                <c:pt idx="1358">
                  <c:v>0.70375139811835363</c:v>
                </c:pt>
                <c:pt idx="1359">
                  <c:v>0.71595205123672678</c:v>
                </c:pt>
                <c:pt idx="1360">
                  <c:v>0.71879148138311932</c:v>
                </c:pt>
                <c:pt idx="1361">
                  <c:v>0.71042012985229086</c:v>
                </c:pt>
                <c:pt idx="1362">
                  <c:v>0.69868903854853859</c:v>
                </c:pt>
                <c:pt idx="1363">
                  <c:v>0.66800894221423301</c:v>
                </c:pt>
                <c:pt idx="1364">
                  <c:v>0.67262746485105673</c:v>
                </c:pt>
                <c:pt idx="1365">
                  <c:v>0.66990771735115573</c:v>
                </c:pt>
                <c:pt idx="1366">
                  <c:v>0.66974781256880567</c:v>
                </c:pt>
                <c:pt idx="1367">
                  <c:v>0.68119555523243869</c:v>
                </c:pt>
                <c:pt idx="1368">
                  <c:v>0.58592611960631269</c:v>
                </c:pt>
                <c:pt idx="1369">
                  <c:v>0.5819177090685379</c:v>
                </c:pt>
                <c:pt idx="1370">
                  <c:v>0.57103833754902356</c:v>
                </c:pt>
                <c:pt idx="1371">
                  <c:v>0.56361302345034814</c:v>
                </c:pt>
                <c:pt idx="1372">
                  <c:v>0.63611052167150994</c:v>
                </c:pt>
                <c:pt idx="1373">
                  <c:v>0.70033623996672933</c:v>
                </c:pt>
                <c:pt idx="1374">
                  <c:v>0.68645099848116775</c:v>
                </c:pt>
                <c:pt idx="1375">
                  <c:v>0.68668241571481681</c:v>
                </c:pt>
                <c:pt idx="1376">
                  <c:v>0.69424133121888454</c:v>
                </c:pt>
                <c:pt idx="1377">
                  <c:v>0.69861312761965277</c:v>
                </c:pt>
                <c:pt idx="1378">
                  <c:v>0.69808519558616211</c:v>
                </c:pt>
                <c:pt idx="1379">
                  <c:v>0.70076936713388682</c:v>
                </c:pt>
                <c:pt idx="1380">
                  <c:v>0.71176048572448991</c:v>
                </c:pt>
                <c:pt idx="1381">
                  <c:v>0.70821835625059715</c:v>
                </c:pt>
                <c:pt idx="1382">
                  <c:v>0.71214815380592544</c:v>
                </c:pt>
                <c:pt idx="1383">
                  <c:v>0.71909422025032332</c:v>
                </c:pt>
                <c:pt idx="1384">
                  <c:v>0.71531197758145482</c:v>
                </c:pt>
                <c:pt idx="1385">
                  <c:v>0.70811077632334007</c:v>
                </c:pt>
                <c:pt idx="1386">
                  <c:v>0.71275794556952221</c:v>
                </c:pt>
                <c:pt idx="1387">
                  <c:v>0.71313307031644202</c:v>
                </c:pt>
                <c:pt idx="1388">
                  <c:v>0.71339233832889826</c:v>
                </c:pt>
                <c:pt idx="1389">
                  <c:v>0.70752610036937014</c:v>
                </c:pt>
                <c:pt idx="1390">
                  <c:v>0.70322146772763117</c:v>
                </c:pt>
                <c:pt idx="1391">
                  <c:v>0.71213850853626481</c:v>
                </c:pt>
                <c:pt idx="1392">
                  <c:v>0.71176450798162227</c:v>
                </c:pt>
                <c:pt idx="1393">
                  <c:v>0.70362534034032875</c:v>
                </c:pt>
                <c:pt idx="1394">
                  <c:v>0.71589672523751757</c:v>
                </c:pt>
                <c:pt idx="1395">
                  <c:v>0.70948950088098794</c:v>
                </c:pt>
                <c:pt idx="1396">
                  <c:v>0.67847567593351565</c:v>
                </c:pt>
                <c:pt idx="1397">
                  <c:v>0.67844224112206475</c:v>
                </c:pt>
                <c:pt idx="1398">
                  <c:v>0.67842202280615971</c:v>
                </c:pt>
                <c:pt idx="1399">
                  <c:v>0.67459605474919049</c:v>
                </c:pt>
                <c:pt idx="1400">
                  <c:v>0.66594747110336339</c:v>
                </c:pt>
                <c:pt idx="1401">
                  <c:v>0.66396317222360579</c:v>
                </c:pt>
                <c:pt idx="1402">
                  <c:v>0.65972372148857494</c:v>
                </c:pt>
                <c:pt idx="1403">
                  <c:v>0.6626092621332963</c:v>
                </c:pt>
                <c:pt idx="1404">
                  <c:v>0.6643994809187781</c:v>
                </c:pt>
                <c:pt idx="1405">
                  <c:v>0.66384945198444534</c:v>
                </c:pt>
                <c:pt idx="1406">
                  <c:v>0.66605399678590604</c:v>
                </c:pt>
                <c:pt idx="1407">
                  <c:v>0.64928636317941302</c:v>
                </c:pt>
                <c:pt idx="1408">
                  <c:v>0.64297256235271893</c:v>
                </c:pt>
                <c:pt idx="1409">
                  <c:v>0.64251661736850008</c:v>
                </c:pt>
                <c:pt idx="1410">
                  <c:v>0.63593268482207832</c:v>
                </c:pt>
                <c:pt idx="1411">
                  <c:v>0.62741534492914319</c:v>
                </c:pt>
                <c:pt idx="1412">
                  <c:v>0.62052850685822492</c:v>
                </c:pt>
                <c:pt idx="1413">
                  <c:v>0.60851173910708312</c:v>
                </c:pt>
                <c:pt idx="1414">
                  <c:v>0.60977948877220645</c:v>
                </c:pt>
                <c:pt idx="1415">
                  <c:v>0.66050660944909723</c:v>
                </c:pt>
                <c:pt idx="1416">
                  <c:v>0.65358657414236965</c:v>
                </c:pt>
                <c:pt idx="1417">
                  <c:v>0.66300699613363745</c:v>
                </c:pt>
                <c:pt idx="1418">
                  <c:v>0.65886712087504762</c:v>
                </c:pt>
                <c:pt idx="1419">
                  <c:v>0.66290873905351766</c:v>
                </c:pt>
                <c:pt idx="1420">
                  <c:v>0.66293921129755429</c:v>
                </c:pt>
                <c:pt idx="1421">
                  <c:v>0.65804462057755075</c:v>
                </c:pt>
                <c:pt idx="1422">
                  <c:v>0.66138750510693245</c:v>
                </c:pt>
                <c:pt idx="1423">
                  <c:v>0.66232477405073586</c:v>
                </c:pt>
                <c:pt idx="1424">
                  <c:v>0.65351175042444964</c:v>
                </c:pt>
                <c:pt idx="1425">
                  <c:v>0.64366559852861793</c:v>
                </c:pt>
                <c:pt idx="1426">
                  <c:v>0.64182079580223916</c:v>
                </c:pt>
                <c:pt idx="1427">
                  <c:v>0.64250984829275515</c:v>
                </c:pt>
                <c:pt idx="1428">
                  <c:v>0.64252806158082987</c:v>
                </c:pt>
                <c:pt idx="1429">
                  <c:v>0.64096677204776298</c:v>
                </c:pt>
                <c:pt idx="1430">
                  <c:v>0.63490980581453094</c:v>
                </c:pt>
                <c:pt idx="1431">
                  <c:v>0.63739062679245329</c:v>
                </c:pt>
                <c:pt idx="1432">
                  <c:v>0.63192457278653924</c:v>
                </c:pt>
                <c:pt idx="1433">
                  <c:v>0.63171331068347647</c:v>
                </c:pt>
                <c:pt idx="1434">
                  <c:v>0.62859954906140469</c:v>
                </c:pt>
                <c:pt idx="1435">
                  <c:v>0.6326964039560764</c:v>
                </c:pt>
                <c:pt idx="1436">
                  <c:v>0.63033738751798762</c:v>
                </c:pt>
                <c:pt idx="1437">
                  <c:v>0.63089160726789195</c:v>
                </c:pt>
                <c:pt idx="1438">
                  <c:v>0.63377520170580115</c:v>
                </c:pt>
                <c:pt idx="1439">
                  <c:v>0.63348338963247997</c:v>
                </c:pt>
                <c:pt idx="1440">
                  <c:v>0.63358238521031174</c:v>
                </c:pt>
                <c:pt idx="1441">
                  <c:v>0.63376555813377033</c:v>
                </c:pt>
                <c:pt idx="1442">
                  <c:v>0.63098914386963945</c:v>
                </c:pt>
                <c:pt idx="1443">
                  <c:v>0.62953368531855403</c:v>
                </c:pt>
                <c:pt idx="1444">
                  <c:v>0.63001682289402705</c:v>
                </c:pt>
                <c:pt idx="1445">
                  <c:v>0.62862572293054841</c:v>
                </c:pt>
                <c:pt idx="1446">
                  <c:v>0.62685479156972745</c:v>
                </c:pt>
                <c:pt idx="1447">
                  <c:v>0.62739679948452387</c:v>
                </c:pt>
                <c:pt idx="1448">
                  <c:v>0.63076066460521807</c:v>
                </c:pt>
                <c:pt idx="1449">
                  <c:v>0.62831302827357394</c:v>
                </c:pt>
                <c:pt idx="1450">
                  <c:v>0.6218953992527142</c:v>
                </c:pt>
                <c:pt idx="1451">
                  <c:v>0.62181148921726537</c:v>
                </c:pt>
                <c:pt idx="1452">
                  <c:v>0.61186464198262536</c:v>
                </c:pt>
                <c:pt idx="1453">
                  <c:v>0.61151664817803442</c:v>
                </c:pt>
                <c:pt idx="1454">
                  <c:v>0.65659635153689166</c:v>
                </c:pt>
                <c:pt idx="1455">
                  <c:v>0.65963623419698925</c:v>
                </c:pt>
                <c:pt idx="1456">
                  <c:v>0.66928397823300811</c:v>
                </c:pt>
                <c:pt idx="1457">
                  <c:v>0.66707023740047122</c:v>
                </c:pt>
                <c:pt idx="1458">
                  <c:v>0.62795177370501454</c:v>
                </c:pt>
                <c:pt idx="1459">
                  <c:v>0.60021064812792624</c:v>
                </c:pt>
                <c:pt idx="1460">
                  <c:v>0.59853617525111824</c:v>
                </c:pt>
                <c:pt idx="1461">
                  <c:v>0.59194507332783874</c:v>
                </c:pt>
                <c:pt idx="1462">
                  <c:v>0.59182789804898406</c:v>
                </c:pt>
                <c:pt idx="1463">
                  <c:v>0.58809672536115021</c:v>
                </c:pt>
                <c:pt idx="1464">
                  <c:v>0.5878483971204006</c:v>
                </c:pt>
                <c:pt idx="1465">
                  <c:v>0.58715876754080387</c:v>
                </c:pt>
                <c:pt idx="1466">
                  <c:v>0.56863269386391768</c:v>
                </c:pt>
                <c:pt idx="1467">
                  <c:v>0.56373318540966177</c:v>
                </c:pt>
                <c:pt idx="1468">
                  <c:v>0.56611929949540973</c:v>
                </c:pt>
                <c:pt idx="1469">
                  <c:v>0.55625663187049434</c:v>
                </c:pt>
                <c:pt idx="1470">
                  <c:v>0.55083231102700814</c:v>
                </c:pt>
                <c:pt idx="1471">
                  <c:v>0.54022106240445722</c:v>
                </c:pt>
                <c:pt idx="1472">
                  <c:v>0.52582542862345916</c:v>
                </c:pt>
                <c:pt idx="1473">
                  <c:v>0.52398033360496632</c:v>
                </c:pt>
                <c:pt idx="1474">
                  <c:v>0.52377452136725078</c:v>
                </c:pt>
                <c:pt idx="1475">
                  <c:v>0.53166883224656614</c:v>
                </c:pt>
                <c:pt idx="1476">
                  <c:v>0.53943310543951239</c:v>
                </c:pt>
                <c:pt idx="1477">
                  <c:v>0.53120370995869781</c:v>
                </c:pt>
                <c:pt idx="1478">
                  <c:v>0.53771924279245842</c:v>
                </c:pt>
                <c:pt idx="1479">
                  <c:v>0.54173246404523945</c:v>
                </c:pt>
                <c:pt idx="1480">
                  <c:v>0.54345397270066431</c:v>
                </c:pt>
                <c:pt idx="1481">
                  <c:v>0.54446761731453464</c:v>
                </c:pt>
                <c:pt idx="1482">
                  <c:v>0.58275514249886551</c:v>
                </c:pt>
                <c:pt idx="1483">
                  <c:v>0.58663891422635972</c:v>
                </c:pt>
                <c:pt idx="1484">
                  <c:v>0.58641841613980472</c:v>
                </c:pt>
                <c:pt idx="1485">
                  <c:v>0.59179946365239766</c:v>
                </c:pt>
                <c:pt idx="1486">
                  <c:v>0.5888424680747284</c:v>
                </c:pt>
                <c:pt idx="1487">
                  <c:v>0.58931505246449634</c:v>
                </c:pt>
                <c:pt idx="1488">
                  <c:v>0.58781478652147534</c:v>
                </c:pt>
                <c:pt idx="1489">
                  <c:v>0.58410187771257815</c:v>
                </c:pt>
                <c:pt idx="1490">
                  <c:v>0.58401000783716384</c:v>
                </c:pt>
                <c:pt idx="1491">
                  <c:v>0.57980399848500941</c:v>
                </c:pt>
                <c:pt idx="1492">
                  <c:v>0.58297331085505377</c:v>
                </c:pt>
                <c:pt idx="1493">
                  <c:v>0.58703754736157121</c:v>
                </c:pt>
                <c:pt idx="1494">
                  <c:v>0.59353639456783669</c:v>
                </c:pt>
                <c:pt idx="1495">
                  <c:v>0.59683103585724573</c:v>
                </c:pt>
                <c:pt idx="1496">
                  <c:v>0.61331301243756831</c:v>
                </c:pt>
                <c:pt idx="1497">
                  <c:v>0.61278892510445948</c:v>
                </c:pt>
                <c:pt idx="1498">
                  <c:v>0.65757589765232149</c:v>
                </c:pt>
                <c:pt idx="1499">
                  <c:v>0.67260118358921717</c:v>
                </c:pt>
                <c:pt idx="1500">
                  <c:v>0.67438854691838812</c:v>
                </c:pt>
                <c:pt idx="1501">
                  <c:v>0.61693721054946959</c:v>
                </c:pt>
                <c:pt idx="1502">
                  <c:v>0.64075632588777776</c:v>
                </c:pt>
                <c:pt idx="1503">
                  <c:v>0.63609147329657578</c:v>
                </c:pt>
                <c:pt idx="1504">
                  <c:v>0.65120198296526688</c:v>
                </c:pt>
                <c:pt idx="1505">
                  <c:v>0.64741649744418106</c:v>
                </c:pt>
                <c:pt idx="1506">
                  <c:v>0.64671648043951091</c:v>
                </c:pt>
                <c:pt idx="1507">
                  <c:v>0.6559409420976724</c:v>
                </c:pt>
                <c:pt idx="1508">
                  <c:v>0.65753629374924627</c:v>
                </c:pt>
                <c:pt idx="1509">
                  <c:v>0.65833109049736893</c:v>
                </c:pt>
                <c:pt idx="1510">
                  <c:v>0.67795191109628195</c:v>
                </c:pt>
                <c:pt idx="1511">
                  <c:v>0.66990863963606151</c:v>
                </c:pt>
                <c:pt idx="1512">
                  <c:v>0.67806843918716353</c:v>
                </c:pt>
                <c:pt idx="1513">
                  <c:v>0.67744836654625018</c:v>
                </c:pt>
                <c:pt idx="1514">
                  <c:v>0.67976761192925661</c:v>
                </c:pt>
                <c:pt idx="1515">
                  <c:v>0.68935362108434961</c:v>
                </c:pt>
                <c:pt idx="1516">
                  <c:v>0.69301621167893401</c:v>
                </c:pt>
                <c:pt idx="1517">
                  <c:v>0.69281181477723563</c:v>
                </c:pt>
                <c:pt idx="1518">
                  <c:v>0.76016544735829694</c:v>
                </c:pt>
                <c:pt idx="1519">
                  <c:v>0.7744996488870981</c:v>
                </c:pt>
                <c:pt idx="1520">
                  <c:v>0.77706460281256506</c:v>
                </c:pt>
                <c:pt idx="1521">
                  <c:v>0.81103941869322993</c:v>
                </c:pt>
                <c:pt idx="1522">
                  <c:v>0.83484163109414933</c:v>
                </c:pt>
                <c:pt idx="1523">
                  <c:v>0.83340619946567285</c:v>
                </c:pt>
                <c:pt idx="1524">
                  <c:v>0.83336488339296844</c:v>
                </c:pt>
                <c:pt idx="1525">
                  <c:v>0.837736460331995</c:v>
                </c:pt>
                <c:pt idx="1526">
                  <c:v>0.84239670348617679</c:v>
                </c:pt>
                <c:pt idx="1527">
                  <c:v>0.86169990008574648</c:v>
                </c:pt>
                <c:pt idx="1528">
                  <c:v>0.91519046100236412</c:v>
                </c:pt>
                <c:pt idx="1529">
                  <c:v>0.91757961633047469</c:v>
                </c:pt>
                <c:pt idx="1530">
                  <c:v>0.91756521569190275</c:v>
                </c:pt>
                <c:pt idx="1531">
                  <c:v>0.95346848358232772</c:v>
                </c:pt>
                <c:pt idx="1532">
                  <c:v>0.95591310588839662</c:v>
                </c:pt>
                <c:pt idx="1533">
                  <c:v>0.95400093477857051</c:v>
                </c:pt>
                <c:pt idx="1534">
                  <c:v>0.95511948491344001</c:v>
                </c:pt>
                <c:pt idx="1535">
                  <c:v>0.95709800721312421</c:v>
                </c:pt>
                <c:pt idx="1536">
                  <c:v>0.95132483107808696</c:v>
                </c:pt>
                <c:pt idx="1537">
                  <c:v>0.94863313536906479</c:v>
                </c:pt>
                <c:pt idx="1538">
                  <c:v>0.95324552949420494</c:v>
                </c:pt>
                <c:pt idx="1539">
                  <c:v>0.96184109466572332</c:v>
                </c:pt>
                <c:pt idx="1540">
                  <c:v>0.96339705536909281</c:v>
                </c:pt>
                <c:pt idx="1541">
                  <c:v>0.964013824357982</c:v>
                </c:pt>
                <c:pt idx="1542">
                  <c:v>0.95294409365242128</c:v>
                </c:pt>
                <c:pt idx="1543">
                  <c:v>0.95385641722457393</c:v>
                </c:pt>
                <c:pt idx="1544">
                  <c:v>0.95164933373344818</c:v>
                </c:pt>
                <c:pt idx="1545">
                  <c:v>0.95333293086001736</c:v>
                </c:pt>
                <c:pt idx="1546">
                  <c:v>0.95405401901184805</c:v>
                </c:pt>
                <c:pt idx="1547">
                  <c:v>0.95537741306003443</c:v>
                </c:pt>
                <c:pt idx="1548">
                  <c:v>0.95485799978705177</c:v>
                </c:pt>
                <c:pt idx="1549">
                  <c:v>0.95437147359076624</c:v>
                </c:pt>
                <c:pt idx="1550">
                  <c:v>0.95400973872142325</c:v>
                </c:pt>
                <c:pt idx="1551">
                  <c:v>0.94819083262857051</c:v>
                </c:pt>
                <c:pt idx="1552">
                  <c:v>0.94835155577313202</c:v>
                </c:pt>
                <c:pt idx="1553">
                  <c:v>0.94949444904697233</c:v>
                </c:pt>
                <c:pt idx="1554">
                  <c:v>0.94287503872089862</c:v>
                </c:pt>
                <c:pt idx="1555">
                  <c:v>0.94418802884617337</c:v>
                </c:pt>
                <c:pt idx="1556">
                  <c:v>0.94430676884952647</c:v>
                </c:pt>
                <c:pt idx="1557">
                  <c:v>0.94542598769918196</c:v>
                </c:pt>
                <c:pt idx="1558">
                  <c:v>0.94586870868784545</c:v>
                </c:pt>
                <c:pt idx="1559">
                  <c:v>0.94654269364430277</c:v>
                </c:pt>
                <c:pt idx="1560">
                  <c:v>0.94862731239262155</c:v>
                </c:pt>
                <c:pt idx="1561">
                  <c:v>0.94831355929907046</c:v>
                </c:pt>
                <c:pt idx="1562">
                  <c:v>0.94401965554242528</c:v>
                </c:pt>
                <c:pt idx="1563">
                  <c:v>0.94410335689735714</c:v>
                </c:pt>
                <c:pt idx="1564">
                  <c:v>0.94404401343388888</c:v>
                </c:pt>
                <c:pt idx="1565">
                  <c:v>0.94638575262127267</c:v>
                </c:pt>
                <c:pt idx="1566">
                  <c:v>0.9404201219057472</c:v>
                </c:pt>
                <c:pt idx="1567">
                  <c:v>0.93656888889229428</c:v>
                </c:pt>
                <c:pt idx="1568">
                  <c:v>0.91937776066604404</c:v>
                </c:pt>
                <c:pt idx="1569">
                  <c:v>0.91996543726021429</c:v>
                </c:pt>
                <c:pt idx="1570">
                  <c:v>0.91924183829823192</c:v>
                </c:pt>
                <c:pt idx="1571">
                  <c:v>0.91946983388969161</c:v>
                </c:pt>
                <c:pt idx="1572">
                  <c:v>0.91813926284314884</c:v>
                </c:pt>
                <c:pt idx="1573">
                  <c:v>0.91713634175717529</c:v>
                </c:pt>
                <c:pt idx="1574">
                  <c:v>0.91481212528345401</c:v>
                </c:pt>
                <c:pt idx="1575">
                  <c:v>0.91435896581277032</c:v>
                </c:pt>
                <c:pt idx="1576">
                  <c:v>0.91239358223187805</c:v>
                </c:pt>
                <c:pt idx="1577">
                  <c:v>0.91210103746119298</c:v>
                </c:pt>
                <c:pt idx="1578">
                  <c:v>0.91475782909255443</c:v>
                </c:pt>
                <c:pt idx="1579">
                  <c:v>0.91472018546136702</c:v>
                </c:pt>
                <c:pt idx="1580">
                  <c:v>0.91489272462394233</c:v>
                </c:pt>
                <c:pt idx="1581">
                  <c:v>0.91497615055177983</c:v>
                </c:pt>
                <c:pt idx="1582">
                  <c:v>0.91502049209700809</c:v>
                </c:pt>
                <c:pt idx="1583">
                  <c:v>0.91121827911849296</c:v>
                </c:pt>
                <c:pt idx="1584">
                  <c:v>0.91074433817202649</c:v>
                </c:pt>
                <c:pt idx="1585">
                  <c:v>0.91039407345878276</c:v>
                </c:pt>
                <c:pt idx="1586">
                  <c:v>0.9107393361944075</c:v>
                </c:pt>
                <c:pt idx="1587">
                  <c:v>0.90917149940811515</c:v>
                </c:pt>
                <c:pt idx="1588">
                  <c:v>0.90869340950031974</c:v>
                </c:pt>
                <c:pt idx="1589">
                  <c:v>0.90808086389331788</c:v>
                </c:pt>
                <c:pt idx="1590">
                  <c:v>0.90876500060163512</c:v>
                </c:pt>
                <c:pt idx="1591">
                  <c:v>0.90914335603803753</c:v>
                </c:pt>
                <c:pt idx="1592">
                  <c:v>0.90982139523997352</c:v>
                </c:pt>
                <c:pt idx="1593">
                  <c:v>0.90994274857989044</c:v>
                </c:pt>
                <c:pt idx="1594">
                  <c:v>0.90815296518925359</c:v>
                </c:pt>
                <c:pt idx="1595">
                  <c:v>0.90758597516465511</c:v>
                </c:pt>
                <c:pt idx="1596">
                  <c:v>0.90952035425192257</c:v>
                </c:pt>
                <c:pt idx="1597">
                  <c:v>0.91084003549289161</c:v>
                </c:pt>
                <c:pt idx="1598">
                  <c:v>0.91061152330570949</c:v>
                </c:pt>
                <c:pt idx="1599">
                  <c:v>0.9114197331978211</c:v>
                </c:pt>
                <c:pt idx="1600">
                  <c:v>0.91065636148738482</c:v>
                </c:pt>
                <c:pt idx="1601">
                  <c:v>0.91051058843618549</c:v>
                </c:pt>
                <c:pt idx="1602">
                  <c:v>0.91040251694508145</c:v>
                </c:pt>
                <c:pt idx="1603">
                  <c:v>0.91044029299426865</c:v>
                </c:pt>
                <c:pt idx="1604">
                  <c:v>0.90944526898585132</c:v>
                </c:pt>
                <c:pt idx="1605">
                  <c:v>0.90990964389775619</c:v>
                </c:pt>
                <c:pt idx="1606">
                  <c:v>0.90974302374841687</c:v>
                </c:pt>
                <c:pt idx="1607">
                  <c:v>0.90732978812342446</c:v>
                </c:pt>
                <c:pt idx="1608">
                  <c:v>0.90570065340013461</c:v>
                </c:pt>
                <c:pt idx="1609">
                  <c:v>0.89745896201431052</c:v>
                </c:pt>
                <c:pt idx="1610">
                  <c:v>0.89727634460112804</c:v>
                </c:pt>
                <c:pt idx="1611">
                  <c:v>0.89684195341353823</c:v>
                </c:pt>
                <c:pt idx="1612">
                  <c:v>0.89620685312151582</c:v>
                </c:pt>
                <c:pt idx="1613">
                  <c:v>0.89409092483068242</c:v>
                </c:pt>
                <c:pt idx="1614">
                  <c:v>0.88147874927862757</c:v>
                </c:pt>
                <c:pt idx="1615">
                  <c:v>0.88278509311531139</c:v>
                </c:pt>
                <c:pt idx="1616">
                  <c:v>0.88310128910668151</c:v>
                </c:pt>
                <c:pt idx="1617">
                  <c:v>0.84611000587808105</c:v>
                </c:pt>
                <c:pt idx="1618">
                  <c:v>0.84686272868807122</c:v>
                </c:pt>
                <c:pt idx="1619">
                  <c:v>0.83822513670037269</c:v>
                </c:pt>
                <c:pt idx="1620">
                  <c:v>0.83663058606801111</c:v>
                </c:pt>
                <c:pt idx="1621">
                  <c:v>0.82922720339295697</c:v>
                </c:pt>
                <c:pt idx="1622">
                  <c:v>0.83802877968747103</c:v>
                </c:pt>
                <c:pt idx="1623">
                  <c:v>0.84351182068707808</c:v>
                </c:pt>
                <c:pt idx="1624">
                  <c:v>0.83625751411589111</c:v>
                </c:pt>
                <c:pt idx="1625">
                  <c:v>0.8025586574869108</c:v>
                </c:pt>
                <c:pt idx="1626">
                  <c:v>0.79109592247055571</c:v>
                </c:pt>
                <c:pt idx="1627">
                  <c:v>0.78931002651195414</c:v>
                </c:pt>
                <c:pt idx="1628">
                  <c:v>0.77817067745810786</c:v>
                </c:pt>
                <c:pt idx="1629">
                  <c:v>0.77643277492661045</c:v>
                </c:pt>
                <c:pt idx="1630">
                  <c:v>0.78084038788071319</c:v>
                </c:pt>
                <c:pt idx="1631">
                  <c:v>0.77145372500260256</c:v>
                </c:pt>
                <c:pt idx="1632">
                  <c:v>0.77341298967342464</c:v>
                </c:pt>
                <c:pt idx="1633">
                  <c:v>0.7749875417073121</c:v>
                </c:pt>
                <c:pt idx="1634">
                  <c:v>0.76749363389824243</c:v>
                </c:pt>
                <c:pt idx="1635">
                  <c:v>0.763925098931727</c:v>
                </c:pt>
                <c:pt idx="1636">
                  <c:v>0.76487809196722778</c:v>
                </c:pt>
                <c:pt idx="1637">
                  <c:v>0.77256018361433088</c:v>
                </c:pt>
                <c:pt idx="1638">
                  <c:v>0.77263842101465607</c:v>
                </c:pt>
                <c:pt idx="1639">
                  <c:v>0.77547728586251352</c:v>
                </c:pt>
                <c:pt idx="1640">
                  <c:v>0.78002955636226223</c:v>
                </c:pt>
                <c:pt idx="1641">
                  <c:v>0.76514553982676914</c:v>
                </c:pt>
                <c:pt idx="1642">
                  <c:v>0.76810648352757493</c:v>
                </c:pt>
                <c:pt idx="1643">
                  <c:v>0.75973094864771296</c:v>
                </c:pt>
                <c:pt idx="1644">
                  <c:v>0.76105349339330919</c:v>
                </c:pt>
                <c:pt idx="1645">
                  <c:v>0.749783551093405</c:v>
                </c:pt>
                <c:pt idx="1646">
                  <c:v>0.75430912490509217</c:v>
                </c:pt>
                <c:pt idx="1647">
                  <c:v>0.75433523002704717</c:v>
                </c:pt>
                <c:pt idx="1648">
                  <c:v>0.7562539021675494</c:v>
                </c:pt>
                <c:pt idx="1649">
                  <c:v>0.75154581334243908</c:v>
                </c:pt>
                <c:pt idx="1650">
                  <c:v>0.74809835429856197</c:v>
                </c:pt>
                <c:pt idx="1651">
                  <c:v>0.75016111614385839</c:v>
                </c:pt>
                <c:pt idx="1652">
                  <c:v>0.74475494533557729</c:v>
                </c:pt>
                <c:pt idx="1653">
                  <c:v>0.76418999919349051</c:v>
                </c:pt>
                <c:pt idx="1654">
                  <c:v>0.81796195496263324</c:v>
                </c:pt>
                <c:pt idx="1655">
                  <c:v>0.81650671052240487</c:v>
                </c:pt>
                <c:pt idx="1656">
                  <c:v>0.81976009246206272</c:v>
                </c:pt>
                <c:pt idx="1657">
                  <c:v>0.81916104069538598</c:v>
                </c:pt>
                <c:pt idx="1658">
                  <c:v>0.82380537737133386</c:v>
                </c:pt>
                <c:pt idx="1659">
                  <c:v>0.8212280334214328</c:v>
                </c:pt>
                <c:pt idx="1660">
                  <c:v>0.83020624525523556</c:v>
                </c:pt>
                <c:pt idx="1661">
                  <c:v>0.83238723405549331</c:v>
                </c:pt>
                <c:pt idx="1662">
                  <c:v>0.83040114183563007</c:v>
                </c:pt>
                <c:pt idx="1663">
                  <c:v>0.83470848250756502</c:v>
                </c:pt>
                <c:pt idx="1664">
                  <c:v>0.80988029731682243</c:v>
                </c:pt>
                <c:pt idx="1665">
                  <c:v>0.80780528467611368</c:v>
                </c:pt>
                <c:pt idx="1666">
                  <c:v>0.80800385037499756</c:v>
                </c:pt>
                <c:pt idx="1667">
                  <c:v>0.80732762669279556</c:v>
                </c:pt>
                <c:pt idx="1668">
                  <c:v>0.82104798376901378</c:v>
                </c:pt>
                <c:pt idx="1669">
                  <c:v>0.83673577972588642</c:v>
                </c:pt>
                <c:pt idx="1670">
                  <c:v>0.83219261970652025</c:v>
                </c:pt>
                <c:pt idx="1671">
                  <c:v>0.83194871208411014</c:v>
                </c:pt>
                <c:pt idx="1672">
                  <c:v>0.82701947292161726</c:v>
                </c:pt>
                <c:pt idx="1673">
                  <c:v>0.82752955532043893</c:v>
                </c:pt>
                <c:pt idx="1674">
                  <c:v>0.82738233615750501</c:v>
                </c:pt>
                <c:pt idx="1675">
                  <c:v>0.83063928706816126</c:v>
                </c:pt>
                <c:pt idx="1676">
                  <c:v>0.82319993073550402</c:v>
                </c:pt>
                <c:pt idx="1677">
                  <c:v>0.82213094350090321</c:v>
                </c:pt>
                <c:pt idx="1678">
                  <c:v>0.81862539303895554</c:v>
                </c:pt>
                <c:pt idx="1679">
                  <c:v>0.81924350573895688</c:v>
                </c:pt>
                <c:pt idx="1680">
                  <c:v>0.82185915855926139</c:v>
                </c:pt>
                <c:pt idx="1681">
                  <c:v>0.82500698147832241</c:v>
                </c:pt>
                <c:pt idx="1682">
                  <c:v>0.80336566972428902</c:v>
                </c:pt>
                <c:pt idx="1683">
                  <c:v>0.79878636187881924</c:v>
                </c:pt>
                <c:pt idx="1684">
                  <c:v>0.80011730326761099</c:v>
                </c:pt>
                <c:pt idx="1685">
                  <c:v>0.78632769731365371</c:v>
                </c:pt>
                <c:pt idx="1686">
                  <c:v>0.796958974749997</c:v>
                </c:pt>
                <c:pt idx="1687">
                  <c:v>0.80027644314268076</c:v>
                </c:pt>
                <c:pt idx="1688">
                  <c:v>0.79904926201659376</c:v>
                </c:pt>
                <c:pt idx="1689">
                  <c:v>0.79660473293484169</c:v>
                </c:pt>
                <c:pt idx="1690">
                  <c:v>0.79888485005758947</c:v>
                </c:pt>
                <c:pt idx="1691">
                  <c:v>0.78252518323502163</c:v>
                </c:pt>
                <c:pt idx="1692">
                  <c:v>0.78515890991875392</c:v>
                </c:pt>
                <c:pt idx="1693">
                  <c:v>0.78951734098072579</c:v>
                </c:pt>
                <c:pt idx="1694">
                  <c:v>0.7903083669570875</c:v>
                </c:pt>
                <c:pt idx="1695">
                  <c:v>0.80069808915228446</c:v>
                </c:pt>
                <c:pt idx="1696">
                  <c:v>0.80036367146878129</c:v>
                </c:pt>
                <c:pt idx="1697">
                  <c:v>0.79678811457636001</c:v>
                </c:pt>
                <c:pt idx="1698">
                  <c:v>0.79747826913238196</c:v>
                </c:pt>
                <c:pt idx="1699">
                  <c:v>0.80426336490139261</c:v>
                </c:pt>
                <c:pt idx="1700">
                  <c:v>0.80834814793702703</c:v>
                </c:pt>
                <c:pt idx="1701">
                  <c:v>0.80813615440174924</c:v>
                </c:pt>
                <c:pt idx="1702">
                  <c:v>0.80851163843702301</c:v>
                </c:pt>
                <c:pt idx="1703">
                  <c:v>0.83725946181368549</c:v>
                </c:pt>
                <c:pt idx="1704">
                  <c:v>0.83100508353596025</c:v>
                </c:pt>
                <c:pt idx="1705">
                  <c:v>0.83545648693508634</c:v>
                </c:pt>
                <c:pt idx="1706">
                  <c:v>0.83102294660473974</c:v>
                </c:pt>
                <c:pt idx="1707">
                  <c:v>0.82921043188387911</c:v>
                </c:pt>
                <c:pt idx="1708">
                  <c:v>0.83727779923545664</c:v>
                </c:pt>
                <c:pt idx="1709">
                  <c:v>0.83793664460807871</c:v>
                </c:pt>
                <c:pt idx="1710">
                  <c:v>0.83811980813951703</c:v>
                </c:pt>
                <c:pt idx="1711">
                  <c:v>0.83773435458003165</c:v>
                </c:pt>
                <c:pt idx="1712">
                  <c:v>0.83857685820242334</c:v>
                </c:pt>
                <c:pt idx="1713">
                  <c:v>0.83624027497528219</c:v>
                </c:pt>
                <c:pt idx="1714">
                  <c:v>0.83502467779157952</c:v>
                </c:pt>
                <c:pt idx="1715">
                  <c:v>0.83379795145760938</c:v>
                </c:pt>
                <c:pt idx="1716">
                  <c:v>0.83358001841090423</c:v>
                </c:pt>
                <c:pt idx="1717">
                  <c:v>0.82711979536102798</c:v>
                </c:pt>
                <c:pt idx="1718">
                  <c:v>0.82542547550045653</c:v>
                </c:pt>
                <c:pt idx="1719">
                  <c:v>0.81220933858572364</c:v>
                </c:pt>
                <c:pt idx="1720">
                  <c:v>0.80183553090353454</c:v>
                </c:pt>
                <c:pt idx="1721">
                  <c:v>0.80008672560465255</c:v>
                </c:pt>
                <c:pt idx="1722">
                  <c:v>0.79885406509527346</c:v>
                </c:pt>
                <c:pt idx="1723">
                  <c:v>0.79726519320063638</c:v>
                </c:pt>
                <c:pt idx="1724">
                  <c:v>0.79703426217227191</c:v>
                </c:pt>
                <c:pt idx="1725">
                  <c:v>0.79277023158684357</c:v>
                </c:pt>
                <c:pt idx="1726">
                  <c:v>0.79389313284064877</c:v>
                </c:pt>
                <c:pt idx="1727">
                  <c:v>0.79962780380953646</c:v>
                </c:pt>
                <c:pt idx="1728">
                  <c:v>0.79478537318249098</c:v>
                </c:pt>
                <c:pt idx="1729">
                  <c:v>0.79503686549631736</c:v>
                </c:pt>
                <c:pt idx="1730">
                  <c:v>0.79394603057956381</c:v>
                </c:pt>
                <c:pt idx="1731">
                  <c:v>0.7920528718471701</c:v>
                </c:pt>
                <c:pt idx="1732">
                  <c:v>0.7900778583074417</c:v>
                </c:pt>
                <c:pt idx="1733">
                  <c:v>0.79488068186314198</c:v>
                </c:pt>
                <c:pt idx="1734">
                  <c:v>0.78859654178624927</c:v>
                </c:pt>
                <c:pt idx="1735">
                  <c:v>0.79413062709784354</c:v>
                </c:pt>
                <c:pt idx="1736">
                  <c:v>0.79654169850207646</c:v>
                </c:pt>
                <c:pt idx="1737">
                  <c:v>0.79568132257213897</c:v>
                </c:pt>
                <c:pt idx="1738">
                  <c:v>0.78383908091530452</c:v>
                </c:pt>
                <c:pt idx="1739">
                  <c:v>0.78200100772050918</c:v>
                </c:pt>
                <c:pt idx="1740">
                  <c:v>0.7995540642655542</c:v>
                </c:pt>
                <c:pt idx="1741">
                  <c:v>0.79436759105553401</c:v>
                </c:pt>
                <c:pt idx="1742">
                  <c:v>0.79713452593774903</c:v>
                </c:pt>
                <c:pt idx="1743">
                  <c:v>0.78813465968541829</c:v>
                </c:pt>
                <c:pt idx="1744">
                  <c:v>0.77879886569938583</c:v>
                </c:pt>
                <c:pt idx="1745">
                  <c:v>0.75429760622035802</c:v>
                </c:pt>
                <c:pt idx="1746">
                  <c:v>0.75036020184791252</c:v>
                </c:pt>
                <c:pt idx="1747">
                  <c:v>0.7495414873994577</c:v>
                </c:pt>
                <c:pt idx="1748">
                  <c:v>0.74888986227502974</c:v>
                </c:pt>
                <c:pt idx="1749">
                  <c:v>0.74883427417350545</c:v>
                </c:pt>
                <c:pt idx="1750">
                  <c:v>0.75350175036039613</c:v>
                </c:pt>
                <c:pt idx="1751">
                  <c:v>0.75411960293308888</c:v>
                </c:pt>
                <c:pt idx="1752">
                  <c:v>0.75561147100442139</c:v>
                </c:pt>
                <c:pt idx="1753">
                  <c:v>0.75357785607353944</c:v>
                </c:pt>
                <c:pt idx="1754">
                  <c:v>0.72740231169396141</c:v>
                </c:pt>
                <c:pt idx="1755">
                  <c:v>0.73124341103089163</c:v>
                </c:pt>
                <c:pt idx="1756">
                  <c:v>0.73464849020983536</c:v>
                </c:pt>
                <c:pt idx="1757">
                  <c:v>0.73368487370704183</c:v>
                </c:pt>
                <c:pt idx="1758">
                  <c:v>0.74151464923265487</c:v>
                </c:pt>
                <c:pt idx="1759">
                  <c:v>0.73605103069926592</c:v>
                </c:pt>
                <c:pt idx="1760">
                  <c:v>0.7390005427377031</c:v>
                </c:pt>
                <c:pt idx="1761">
                  <c:v>0.72504473529414348</c:v>
                </c:pt>
                <c:pt idx="1762">
                  <c:v>0.73444421087184741</c:v>
                </c:pt>
                <c:pt idx="1763">
                  <c:v>0.73694569227166284</c:v>
                </c:pt>
                <c:pt idx="1764">
                  <c:v>0.73449768598303256</c:v>
                </c:pt>
                <c:pt idx="1765">
                  <c:v>0.73467717635280605</c:v>
                </c:pt>
                <c:pt idx="1766">
                  <c:v>0.73055199010302796</c:v>
                </c:pt>
                <c:pt idx="1767">
                  <c:v>0.72619192868331717</c:v>
                </c:pt>
                <c:pt idx="1768">
                  <c:v>0.72567757353045803</c:v>
                </c:pt>
                <c:pt idx="1769">
                  <c:v>0.73023521620498488</c:v>
                </c:pt>
                <c:pt idx="1770">
                  <c:v>0.72928493589339205</c:v>
                </c:pt>
                <c:pt idx="1771">
                  <c:v>0.72981358659910445</c:v>
                </c:pt>
                <c:pt idx="1772">
                  <c:v>0.72024312075484465</c:v>
                </c:pt>
                <c:pt idx="1773">
                  <c:v>0.71093795609640398</c:v>
                </c:pt>
                <c:pt idx="1774">
                  <c:v>0.71371059339593146</c:v>
                </c:pt>
                <c:pt idx="1775">
                  <c:v>0.71540553031038856</c:v>
                </c:pt>
                <c:pt idx="1776">
                  <c:v>0.70786222255307063</c:v>
                </c:pt>
                <c:pt idx="1777">
                  <c:v>0.70648314310180915</c:v>
                </c:pt>
                <c:pt idx="1778">
                  <c:v>0.70494455538911671</c:v>
                </c:pt>
                <c:pt idx="1779">
                  <c:v>0.70005525240761868</c:v>
                </c:pt>
                <c:pt idx="1780">
                  <c:v>0.69628226443330976</c:v>
                </c:pt>
                <c:pt idx="1781">
                  <c:v>0.67229094623942509</c:v>
                </c:pt>
                <c:pt idx="1782">
                  <c:v>0.67791744654325237</c:v>
                </c:pt>
                <c:pt idx="1783">
                  <c:v>0.68563222385954814</c:v>
                </c:pt>
                <c:pt idx="1784">
                  <c:v>0.68345734585558793</c:v>
                </c:pt>
                <c:pt idx="1785">
                  <c:v>0.66541869307413382</c:v>
                </c:pt>
                <c:pt idx="1786">
                  <c:v>0.68529147406471824</c:v>
                </c:pt>
                <c:pt idx="1787">
                  <c:v>0.66105705477211429</c:v>
                </c:pt>
                <c:pt idx="1788">
                  <c:v>0.69240735706105427</c:v>
                </c:pt>
                <c:pt idx="1789">
                  <c:v>0.62694764734845565</c:v>
                </c:pt>
                <c:pt idx="1790">
                  <c:v>0.60918313983413752</c:v>
                </c:pt>
                <c:pt idx="1791">
                  <c:v>0.57018328509338756</c:v>
                </c:pt>
                <c:pt idx="1792">
                  <c:v>0.57131532024972653</c:v>
                </c:pt>
                <c:pt idx="1793">
                  <c:v>0.57506861535540343</c:v>
                </c:pt>
                <c:pt idx="1794">
                  <c:v>0.56108390869007407</c:v>
                </c:pt>
                <c:pt idx="1795">
                  <c:v>0.56793307546546745</c:v>
                </c:pt>
                <c:pt idx="1796">
                  <c:v>0.56763956020958395</c:v>
                </c:pt>
                <c:pt idx="1797">
                  <c:v>0.57068017919572489</c:v>
                </c:pt>
                <c:pt idx="1798">
                  <c:v>0.56574026409553024</c:v>
                </c:pt>
                <c:pt idx="1799">
                  <c:v>0.56654414918405871</c:v>
                </c:pt>
                <c:pt idx="1800">
                  <c:v>0.55740700621891104</c:v>
                </c:pt>
                <c:pt idx="1801">
                  <c:v>0.55988029463957745</c:v>
                </c:pt>
                <c:pt idx="1802">
                  <c:v>0.56209617203348361</c:v>
                </c:pt>
                <c:pt idx="1803">
                  <c:v>0.56200393723636843</c:v>
                </c:pt>
                <c:pt idx="1804">
                  <c:v>0.54590148059271648</c:v>
                </c:pt>
                <c:pt idx="1805">
                  <c:v>0.54348459721056419</c:v>
                </c:pt>
                <c:pt idx="1806">
                  <c:v>0.55838413286295674</c:v>
                </c:pt>
                <c:pt idx="1807">
                  <c:v>0.56548710230017762</c:v>
                </c:pt>
                <c:pt idx="1808">
                  <c:v>0.56395900106158792</c:v>
                </c:pt>
                <c:pt idx="1809">
                  <c:v>0.56695157491276249</c:v>
                </c:pt>
                <c:pt idx="1810">
                  <c:v>0.55618967525287843</c:v>
                </c:pt>
                <c:pt idx="1811">
                  <c:v>0.5593129788836757</c:v>
                </c:pt>
                <c:pt idx="1812">
                  <c:v>0.56174283014567539</c:v>
                </c:pt>
                <c:pt idx="1813">
                  <c:v>0.55835823154382724</c:v>
                </c:pt>
                <c:pt idx="1814">
                  <c:v>0.56023354735269826</c:v>
                </c:pt>
                <c:pt idx="1815">
                  <c:v>0.56030628204822819</c:v>
                </c:pt>
                <c:pt idx="1816">
                  <c:v>0.56050055225372142</c:v>
                </c:pt>
                <c:pt idx="1817">
                  <c:v>0.56303142279586815</c:v>
                </c:pt>
                <c:pt idx="1818">
                  <c:v>0.56167885363856918</c:v>
                </c:pt>
                <c:pt idx="1819">
                  <c:v>0.57195797007461746</c:v>
                </c:pt>
                <c:pt idx="1820">
                  <c:v>0.57591075378770185</c:v>
                </c:pt>
                <c:pt idx="1821">
                  <c:v>0.5759547136084775</c:v>
                </c:pt>
                <c:pt idx="1822">
                  <c:v>0.57608927229590146</c:v>
                </c:pt>
                <c:pt idx="1823">
                  <c:v>0.57564410363044305</c:v>
                </c:pt>
                <c:pt idx="1824">
                  <c:v>0.59939198269147187</c:v>
                </c:pt>
                <c:pt idx="1825">
                  <c:v>0.60444602473660569</c:v>
                </c:pt>
                <c:pt idx="1826">
                  <c:v>0.60506405118185325</c:v>
                </c:pt>
                <c:pt idx="1827">
                  <c:v>0.59294716426917127</c:v>
                </c:pt>
                <c:pt idx="1828">
                  <c:v>0.58687062634945197</c:v>
                </c:pt>
                <c:pt idx="1829">
                  <c:v>0.5940531132854201</c:v>
                </c:pt>
                <c:pt idx="1830">
                  <c:v>0.62366369872282523</c:v>
                </c:pt>
                <c:pt idx="1831">
                  <c:v>0.68962769510853406</c:v>
                </c:pt>
                <c:pt idx="1832">
                  <c:v>0.69249950733674881</c:v>
                </c:pt>
                <c:pt idx="1833">
                  <c:v>0.69595074136175483</c:v>
                </c:pt>
                <c:pt idx="1834">
                  <c:v>0.72772477120433554</c:v>
                </c:pt>
                <c:pt idx="1835">
                  <c:v>0.72074237050989343</c:v>
                </c:pt>
                <c:pt idx="1836">
                  <c:v>0.72234996734587142</c:v>
                </c:pt>
                <c:pt idx="1837">
                  <c:v>0.72945000745552591</c:v>
                </c:pt>
                <c:pt idx="1838">
                  <c:v>0.7256173285513402</c:v>
                </c:pt>
                <c:pt idx="1839">
                  <c:v>0.72534363071156793</c:v>
                </c:pt>
                <c:pt idx="1840">
                  <c:v>0.73240745070335522</c:v>
                </c:pt>
                <c:pt idx="1841">
                  <c:v>0.73586707030352039</c:v>
                </c:pt>
                <c:pt idx="1842">
                  <c:v>0.72756439815090368</c:v>
                </c:pt>
                <c:pt idx="1843">
                  <c:v>0.72624465818107409</c:v>
                </c:pt>
                <c:pt idx="1844">
                  <c:v>0.72017052154422101</c:v>
                </c:pt>
                <c:pt idx="1845">
                  <c:v>0.720693292581981</c:v>
                </c:pt>
                <c:pt idx="1846">
                  <c:v>0.71311800784224122</c:v>
                </c:pt>
                <c:pt idx="1847">
                  <c:v>0.69429473224169391</c:v>
                </c:pt>
                <c:pt idx="1848">
                  <c:v>0.6670646456807966</c:v>
                </c:pt>
                <c:pt idx="1849">
                  <c:v>0.66532681511094116</c:v>
                </c:pt>
                <c:pt idx="1850">
                  <c:v>0.67144052237862029</c:v>
                </c:pt>
                <c:pt idx="1851">
                  <c:v>0.67014995999772753</c:v>
                </c:pt>
                <c:pt idx="1852">
                  <c:v>0.68186985046930759</c:v>
                </c:pt>
                <c:pt idx="1853">
                  <c:v>0.68993530588412355</c:v>
                </c:pt>
                <c:pt idx="1854">
                  <c:v>0.68885013098211367</c:v>
                </c:pt>
                <c:pt idx="1855">
                  <c:v>0.68566122980908395</c:v>
                </c:pt>
                <c:pt idx="1856">
                  <c:v>0.68403565486890294</c:v>
                </c:pt>
                <c:pt idx="1857">
                  <c:v>0.68602077231108238</c:v>
                </c:pt>
                <c:pt idx="1858">
                  <c:v>0.68592292184828318</c:v>
                </c:pt>
                <c:pt idx="1859">
                  <c:v>0.68442559744465981</c:v>
                </c:pt>
                <c:pt idx="1860">
                  <c:v>0.68427703722112465</c:v>
                </c:pt>
                <c:pt idx="1861">
                  <c:v>0.67661005704607835</c:v>
                </c:pt>
                <c:pt idx="1862">
                  <c:v>0.69129690764717755</c:v>
                </c:pt>
                <c:pt idx="1863">
                  <c:v>0.69641737706565177</c:v>
                </c:pt>
                <c:pt idx="1864">
                  <c:v>0.69402214867443879</c:v>
                </c:pt>
                <c:pt idx="1865">
                  <c:v>0.68613841180761637</c:v>
                </c:pt>
                <c:pt idx="1866">
                  <c:v>0.68191256123596655</c:v>
                </c:pt>
                <c:pt idx="1867">
                  <c:v>0.67756445936948839</c:v>
                </c:pt>
                <c:pt idx="1868">
                  <c:v>0.67118123280106701</c:v>
                </c:pt>
                <c:pt idx="1869">
                  <c:v>0.65492751409897287</c:v>
                </c:pt>
                <c:pt idx="1870">
                  <c:v>0.65979251950163742</c:v>
                </c:pt>
                <c:pt idx="1871">
                  <c:v>0.66503349170326675</c:v>
                </c:pt>
                <c:pt idx="1872">
                  <c:v>0.66611576034392395</c:v>
                </c:pt>
                <c:pt idx="1873">
                  <c:v>0.66724747730006218</c:v>
                </c:pt>
                <c:pt idx="1874">
                  <c:v>0.66620631936122099</c:v>
                </c:pt>
                <c:pt idx="1875">
                  <c:v>0.6662422216562256</c:v>
                </c:pt>
                <c:pt idx="1876">
                  <c:v>0.71046459566836417</c:v>
                </c:pt>
                <c:pt idx="1877">
                  <c:v>0.71954815836618369</c:v>
                </c:pt>
                <c:pt idx="1878">
                  <c:v>0.71752646420925492</c:v>
                </c:pt>
                <c:pt idx="1879">
                  <c:v>0.7172153574584299</c:v>
                </c:pt>
                <c:pt idx="1880">
                  <c:v>0.71720828186743912</c:v>
                </c:pt>
                <c:pt idx="1881">
                  <c:v>0.7280303606278038</c:v>
                </c:pt>
                <c:pt idx="1882">
                  <c:v>0.72568814235197854</c:v>
                </c:pt>
                <c:pt idx="1883">
                  <c:v>0.75043434291329936</c:v>
                </c:pt>
                <c:pt idx="1884">
                  <c:v>0.75867055152309704</c:v>
                </c:pt>
                <c:pt idx="1885">
                  <c:v>0.76961089190744258</c:v>
                </c:pt>
                <c:pt idx="1886">
                  <c:v>0.7654211246067214</c:v>
                </c:pt>
                <c:pt idx="1887">
                  <c:v>0.77202367496062541</c:v>
                </c:pt>
                <c:pt idx="1888">
                  <c:v>0.77354521623126238</c:v>
                </c:pt>
                <c:pt idx="1889">
                  <c:v>0.77583904722763275</c:v>
                </c:pt>
                <c:pt idx="1890">
                  <c:v>0.77046540339935354</c:v>
                </c:pt>
                <c:pt idx="1891">
                  <c:v>0.76754306038670228</c:v>
                </c:pt>
                <c:pt idx="1892">
                  <c:v>0.76693621969531722</c:v>
                </c:pt>
                <c:pt idx="1893">
                  <c:v>0.76867644564298376</c:v>
                </c:pt>
                <c:pt idx="1894">
                  <c:v>0.76826605207900112</c:v>
                </c:pt>
                <c:pt idx="1895">
                  <c:v>0.77750358430563415</c:v>
                </c:pt>
                <c:pt idx="1896">
                  <c:v>0.79028163091476666</c:v>
                </c:pt>
                <c:pt idx="1897">
                  <c:v>0.78886442096425724</c:v>
                </c:pt>
                <c:pt idx="1898">
                  <c:v>0.79086264885481961</c:v>
                </c:pt>
                <c:pt idx="1899">
                  <c:v>0.78897442742574964</c:v>
                </c:pt>
                <c:pt idx="1900">
                  <c:v>0.78828499129836926</c:v>
                </c:pt>
                <c:pt idx="1901">
                  <c:v>0.78319472506122734</c:v>
                </c:pt>
                <c:pt idx="1902">
                  <c:v>0.78328803354189624</c:v>
                </c:pt>
                <c:pt idx="1903">
                  <c:v>0.7858231560800043</c:v>
                </c:pt>
                <c:pt idx="1904">
                  <c:v>0.78045728985204088</c:v>
                </c:pt>
                <c:pt idx="1905">
                  <c:v>0.75911352398709808</c:v>
                </c:pt>
                <c:pt idx="1906">
                  <c:v>0.76682106363236235</c:v>
                </c:pt>
                <c:pt idx="1907">
                  <c:v>0.76490954142933154</c:v>
                </c:pt>
                <c:pt idx="1908">
                  <c:v>0.78048088387110437</c:v>
                </c:pt>
                <c:pt idx="1909">
                  <c:v>0.77875931020702838</c:v>
                </c:pt>
                <c:pt idx="1910">
                  <c:v>0.7770243210783373</c:v>
                </c:pt>
                <c:pt idx="1911">
                  <c:v>0.77726228624486371</c:v>
                </c:pt>
                <c:pt idx="1912">
                  <c:v>0.77887237567854162</c:v>
                </c:pt>
                <c:pt idx="1913">
                  <c:v>0.78292926761212445</c:v>
                </c:pt>
                <c:pt idx="1914">
                  <c:v>0.78764769032238846</c:v>
                </c:pt>
                <c:pt idx="1915">
                  <c:v>0.79375367962362586</c:v>
                </c:pt>
                <c:pt idx="1916">
                  <c:v>0.78307469350206571</c:v>
                </c:pt>
                <c:pt idx="1917">
                  <c:v>0.78267984618406239</c:v>
                </c:pt>
                <c:pt idx="1918">
                  <c:v>0.78247883639080329</c:v>
                </c:pt>
                <c:pt idx="1919">
                  <c:v>0.78327872783021002</c:v>
                </c:pt>
                <c:pt idx="1920">
                  <c:v>0.77416661302006629</c:v>
                </c:pt>
                <c:pt idx="1921">
                  <c:v>0.75966697174177777</c:v>
                </c:pt>
                <c:pt idx="1922">
                  <c:v>0.76750144520211583</c:v>
                </c:pt>
                <c:pt idx="1923">
                  <c:v>0.75937842961566238</c:v>
                </c:pt>
                <c:pt idx="1924">
                  <c:v>0.75775361876138381</c:v>
                </c:pt>
                <c:pt idx="1925">
                  <c:v>0.75249122655254641</c:v>
                </c:pt>
                <c:pt idx="1926">
                  <c:v>0.74293618105602</c:v>
                </c:pt>
                <c:pt idx="1927">
                  <c:v>0.75675541953595071</c:v>
                </c:pt>
                <c:pt idx="1928">
                  <c:v>0.73808184616249006</c:v>
                </c:pt>
                <c:pt idx="1929">
                  <c:v>0.74749009397522403</c:v>
                </c:pt>
                <c:pt idx="1930">
                  <c:v>0.7531787158873291</c:v>
                </c:pt>
                <c:pt idx="1931">
                  <c:v>0.73887390803097797</c:v>
                </c:pt>
                <c:pt idx="1932">
                  <c:v>0.74014869553905782</c:v>
                </c:pt>
                <c:pt idx="1933">
                  <c:v>0.74642007015124734</c:v>
                </c:pt>
                <c:pt idx="1934">
                  <c:v>0.70128358669810031</c:v>
                </c:pt>
                <c:pt idx="1935">
                  <c:v>0.70202509048025796</c:v>
                </c:pt>
                <c:pt idx="1936">
                  <c:v>0.70149152450528429</c:v>
                </c:pt>
                <c:pt idx="1937">
                  <c:v>0.72223065934132091</c:v>
                </c:pt>
                <c:pt idx="1938">
                  <c:v>0.72125014821323707</c:v>
                </c:pt>
                <c:pt idx="1939">
                  <c:v>0.72674236126922109</c:v>
                </c:pt>
                <c:pt idx="1940">
                  <c:v>0.73496581692861473</c:v>
                </c:pt>
                <c:pt idx="1941">
                  <c:v>0.7429308853907538</c:v>
                </c:pt>
                <c:pt idx="1942">
                  <c:v>0.73708107364784181</c:v>
                </c:pt>
                <c:pt idx="1943">
                  <c:v>0.7287150392677989</c:v>
                </c:pt>
                <c:pt idx="1944">
                  <c:v>0.72902837222378969</c:v>
                </c:pt>
                <c:pt idx="1945">
                  <c:v>0.72560149376795247</c:v>
                </c:pt>
                <c:pt idx="1946">
                  <c:v>0.73035419251247069</c:v>
                </c:pt>
                <c:pt idx="1947">
                  <c:v>0.73620159929331908</c:v>
                </c:pt>
                <c:pt idx="1948">
                  <c:v>0.71474670871380064</c:v>
                </c:pt>
                <c:pt idx="1949">
                  <c:v>0.72752870038820616</c:v>
                </c:pt>
                <c:pt idx="1950">
                  <c:v>0.72734087310949869</c:v>
                </c:pt>
                <c:pt idx="1951">
                  <c:v>0.73187140134877759</c:v>
                </c:pt>
                <c:pt idx="1952">
                  <c:v>0.73111618232835685</c:v>
                </c:pt>
                <c:pt idx="1953">
                  <c:v>0.73221289341067053</c:v>
                </c:pt>
                <c:pt idx="1954">
                  <c:v>0.73412957901581311</c:v>
                </c:pt>
                <c:pt idx="1955">
                  <c:v>0.7346300683665562</c:v>
                </c:pt>
                <c:pt idx="1956">
                  <c:v>0.72841355666426955</c:v>
                </c:pt>
                <c:pt idx="1957">
                  <c:v>0.73341887055982713</c:v>
                </c:pt>
                <c:pt idx="1958">
                  <c:v>0.73643399792426556</c:v>
                </c:pt>
                <c:pt idx="1959">
                  <c:v>0.72859187657331947</c:v>
                </c:pt>
                <c:pt idx="1960">
                  <c:v>0.71956136722492792</c:v>
                </c:pt>
                <c:pt idx="1961">
                  <c:v>0.71823044207018405</c:v>
                </c:pt>
                <c:pt idx="1962">
                  <c:v>0.70043169558273355</c:v>
                </c:pt>
                <c:pt idx="1963">
                  <c:v>0.68760141795905805</c:v>
                </c:pt>
                <c:pt idx="1964">
                  <c:v>0.70632654339253576</c:v>
                </c:pt>
                <c:pt idx="1965">
                  <c:v>0.69131213132549274</c:v>
                </c:pt>
                <c:pt idx="1966">
                  <c:v>0.69135314431187045</c:v>
                </c:pt>
                <c:pt idx="1967">
                  <c:v>0.6592134288888355</c:v>
                </c:pt>
                <c:pt idx="1968">
                  <c:v>0.65997868227964396</c:v>
                </c:pt>
                <c:pt idx="1969">
                  <c:v>0.59677804013703839</c:v>
                </c:pt>
                <c:pt idx="1970">
                  <c:v>0.58973588191542237</c:v>
                </c:pt>
                <c:pt idx="1971">
                  <c:v>0.56844799431765936</c:v>
                </c:pt>
                <c:pt idx="1972">
                  <c:v>0.60536985716808223</c:v>
                </c:pt>
                <c:pt idx="1973">
                  <c:v>0.59070891095702671</c:v>
                </c:pt>
                <c:pt idx="1974">
                  <c:v>0.5475159413576125</c:v>
                </c:pt>
                <c:pt idx="1975">
                  <c:v>0.5393370655571057</c:v>
                </c:pt>
                <c:pt idx="1976">
                  <c:v>0.54042327711262983</c:v>
                </c:pt>
                <c:pt idx="1977">
                  <c:v>0.68168138341281781</c:v>
                </c:pt>
                <c:pt idx="1978">
                  <c:v>0.65801915384198095</c:v>
                </c:pt>
                <c:pt idx="1979">
                  <c:v>0.65765938974063565</c:v>
                </c:pt>
                <c:pt idx="1980">
                  <c:v>0.67501723282322224</c:v>
                </c:pt>
                <c:pt idx="1981">
                  <c:v>0.67572081493081881</c:v>
                </c:pt>
                <c:pt idx="1982">
                  <c:v>0.67806883914398641</c:v>
                </c:pt>
                <c:pt idx="1983">
                  <c:v>0.68873544417774335</c:v>
                </c:pt>
                <c:pt idx="1984">
                  <c:v>0.70056888857442512</c:v>
                </c:pt>
                <c:pt idx="1985">
                  <c:v>0.69942047755156866</c:v>
                </c:pt>
                <c:pt idx="1986">
                  <c:v>0.70003399247698983</c:v>
                </c:pt>
                <c:pt idx="1987">
                  <c:v>0.70631857953696675</c:v>
                </c:pt>
                <c:pt idx="1988">
                  <c:v>0.70766390235061782</c:v>
                </c:pt>
                <c:pt idx="1989">
                  <c:v>0.70422591321378492</c:v>
                </c:pt>
                <c:pt idx="1990">
                  <c:v>0.69240968472105002</c:v>
                </c:pt>
                <c:pt idx="1991">
                  <c:v>0.69724600444145046</c:v>
                </c:pt>
                <c:pt idx="1992">
                  <c:v>0.66701664589499809</c:v>
                </c:pt>
                <c:pt idx="1993">
                  <c:v>0.69410949545558787</c:v>
                </c:pt>
                <c:pt idx="1994">
                  <c:v>0.67662076864752341</c:v>
                </c:pt>
                <c:pt idx="1995">
                  <c:v>0.68164973585055633</c:v>
                </c:pt>
                <c:pt idx="1996">
                  <c:v>0.68353300638841652</c:v>
                </c:pt>
                <c:pt idx="1997">
                  <c:v>0.68370281238989483</c:v>
                </c:pt>
                <c:pt idx="1998">
                  <c:v>0.70080961135930764</c:v>
                </c:pt>
                <c:pt idx="1999">
                  <c:v>0.6766549958625494</c:v>
                </c:pt>
                <c:pt idx="2000">
                  <c:v>0.66569043595477206</c:v>
                </c:pt>
                <c:pt idx="2001">
                  <c:v>0.66470665348572422</c:v>
                </c:pt>
                <c:pt idx="2002">
                  <c:v>0.66548628819387645</c:v>
                </c:pt>
                <c:pt idx="2003">
                  <c:v>0.66071522556823781</c:v>
                </c:pt>
                <c:pt idx="2004">
                  <c:v>0.66243368799652713</c:v>
                </c:pt>
                <c:pt idx="2005">
                  <c:v>0.66065848792014514</c:v>
                </c:pt>
                <c:pt idx="2006">
                  <c:v>0.66260976155519014</c:v>
                </c:pt>
                <c:pt idx="2007">
                  <c:v>0.67387110489153113</c:v>
                </c:pt>
                <c:pt idx="2008">
                  <c:v>0.67578147946827993</c:v>
                </c:pt>
                <c:pt idx="2009">
                  <c:v>0.67955949865941589</c:v>
                </c:pt>
                <c:pt idx="2010">
                  <c:v>0.68069158179242295</c:v>
                </c:pt>
                <c:pt idx="2011">
                  <c:v>0.67859873389476177</c:v>
                </c:pt>
                <c:pt idx="2012">
                  <c:v>0.67983238766696452</c:v>
                </c:pt>
                <c:pt idx="2013">
                  <c:v>0.67915833573625284</c:v>
                </c:pt>
                <c:pt idx="2014">
                  <c:v>0.67671925238436614</c:v>
                </c:pt>
                <c:pt idx="2015">
                  <c:v>0.67081231637008354</c:v>
                </c:pt>
                <c:pt idx="2016">
                  <c:v>0.6653425209261179</c:v>
                </c:pt>
                <c:pt idx="2017">
                  <c:v>0.68448462949352351</c:v>
                </c:pt>
                <c:pt idx="2018">
                  <c:v>0.72396522738001756</c:v>
                </c:pt>
                <c:pt idx="2019">
                  <c:v>0.7234738481941323</c:v>
                </c:pt>
                <c:pt idx="2020">
                  <c:v>0.74194552774577538</c:v>
                </c:pt>
                <c:pt idx="2021">
                  <c:v>0.73868721009617988</c:v>
                </c:pt>
                <c:pt idx="2022">
                  <c:v>0.73761657430280303</c:v>
                </c:pt>
                <c:pt idx="2023">
                  <c:v>0.74408574768861169</c:v>
                </c:pt>
                <c:pt idx="2024">
                  <c:v>0.74738648088668036</c:v>
                </c:pt>
                <c:pt idx="2025">
                  <c:v>0.74214996129027599</c:v>
                </c:pt>
                <c:pt idx="2026">
                  <c:v>0.73918216878687593</c:v>
                </c:pt>
                <c:pt idx="2027">
                  <c:v>0.73294243296912387</c:v>
                </c:pt>
                <c:pt idx="2028">
                  <c:v>0.74099846782131418</c:v>
                </c:pt>
                <c:pt idx="2029">
                  <c:v>0.74373185848945955</c:v>
                </c:pt>
                <c:pt idx="2030">
                  <c:v>0.74694068583949735</c:v>
                </c:pt>
                <c:pt idx="2031">
                  <c:v>0.74289220909887765</c:v>
                </c:pt>
                <c:pt idx="2032">
                  <c:v>0.73314036445794828</c:v>
                </c:pt>
                <c:pt idx="2033">
                  <c:v>0.74494290342518643</c:v>
                </c:pt>
                <c:pt idx="2034">
                  <c:v>0.74751430515795292</c:v>
                </c:pt>
                <c:pt idx="2035">
                  <c:v>0.7480276440789233</c:v>
                </c:pt>
                <c:pt idx="2036">
                  <c:v>0.74363823133333207</c:v>
                </c:pt>
                <c:pt idx="2037">
                  <c:v>0.74399329955158089</c:v>
                </c:pt>
                <c:pt idx="2038">
                  <c:v>0.73391129967633451</c:v>
                </c:pt>
                <c:pt idx="2039">
                  <c:v>0.73624018166692229</c:v>
                </c:pt>
                <c:pt idx="2040">
                  <c:v>0.73476356044015401</c:v>
                </c:pt>
                <c:pt idx="2041">
                  <c:v>0.76100597076964926</c:v>
                </c:pt>
                <c:pt idx="2042">
                  <c:v>0.78174626539004344</c:v>
                </c:pt>
                <c:pt idx="2043">
                  <c:v>0.78204614954482932</c:v>
                </c:pt>
                <c:pt idx="2044">
                  <c:v>0.78091956461098266</c:v>
                </c:pt>
                <c:pt idx="2045">
                  <c:v>0.78827084575605533</c:v>
                </c:pt>
                <c:pt idx="2046">
                  <c:v>0.79016221474106729</c:v>
                </c:pt>
                <c:pt idx="2047">
                  <c:v>0.81221722664018603</c:v>
                </c:pt>
                <c:pt idx="2048">
                  <c:v>0.81041919888788383</c:v>
                </c:pt>
                <c:pt idx="2049">
                  <c:v>0.80955255410106308</c:v>
                </c:pt>
                <c:pt idx="2050">
                  <c:v>0.81034269749003118</c:v>
                </c:pt>
                <c:pt idx="2051">
                  <c:v>0.81520829866506439</c:v>
                </c:pt>
                <c:pt idx="2052">
                  <c:v>0.81680381926240153</c:v>
                </c:pt>
                <c:pt idx="2053">
                  <c:v>0.81938910429587275</c:v>
                </c:pt>
                <c:pt idx="2054">
                  <c:v>0.81981455606620279</c:v>
                </c:pt>
                <c:pt idx="2055">
                  <c:v>0.82271449498764915</c:v>
                </c:pt>
                <c:pt idx="2056">
                  <c:v>0.82356812997443862</c:v>
                </c:pt>
                <c:pt idx="2057">
                  <c:v>0.82427927240159216</c:v>
                </c:pt>
                <c:pt idx="2058">
                  <c:v>0.82085879735249223</c:v>
                </c:pt>
                <c:pt idx="2059">
                  <c:v>0.82209770434830098</c:v>
                </c:pt>
                <c:pt idx="2060">
                  <c:v>0.82496145266602694</c:v>
                </c:pt>
                <c:pt idx="2061">
                  <c:v>0.82492669899833981</c:v>
                </c:pt>
                <c:pt idx="2062">
                  <c:v>0.82467579090006415</c:v>
                </c:pt>
                <c:pt idx="2063">
                  <c:v>0.8098612740080291</c:v>
                </c:pt>
                <c:pt idx="2064">
                  <c:v>0.80532091340888423</c:v>
                </c:pt>
                <c:pt idx="2065">
                  <c:v>0.79696004617080951</c:v>
                </c:pt>
                <c:pt idx="2066">
                  <c:v>0.79467591249726277</c:v>
                </c:pt>
                <c:pt idx="2067">
                  <c:v>0.79420502283729433</c:v>
                </c:pt>
                <c:pt idx="2068">
                  <c:v>0.79224611055224115</c:v>
                </c:pt>
                <c:pt idx="2069">
                  <c:v>0.78000606633518343</c:v>
                </c:pt>
                <c:pt idx="2070">
                  <c:v>0.77324634559787142</c:v>
                </c:pt>
                <c:pt idx="2071">
                  <c:v>0.77172623783199235</c:v>
                </c:pt>
                <c:pt idx="2072">
                  <c:v>0.77376989003179253</c:v>
                </c:pt>
                <c:pt idx="2073">
                  <c:v>0.7693519687883088</c:v>
                </c:pt>
                <c:pt idx="2074">
                  <c:v>0.77057094930744352</c:v>
                </c:pt>
                <c:pt idx="2075">
                  <c:v>0.77175233005098098</c:v>
                </c:pt>
                <c:pt idx="2076">
                  <c:v>0.78517053500261824</c:v>
                </c:pt>
                <c:pt idx="2077">
                  <c:v>0.78241109204779802</c:v>
                </c:pt>
                <c:pt idx="2078">
                  <c:v>0.78633424341849489</c:v>
                </c:pt>
                <c:pt idx="2079">
                  <c:v>0.78277706419071302</c:v>
                </c:pt>
                <c:pt idx="2080">
                  <c:v>0.78107446261833013</c:v>
                </c:pt>
                <c:pt idx="2081">
                  <c:v>0.77762264821921878</c:v>
                </c:pt>
                <c:pt idx="2082">
                  <c:v>0.77800773997385841</c:v>
                </c:pt>
                <c:pt idx="2083">
                  <c:v>0.78071787111769497</c:v>
                </c:pt>
                <c:pt idx="2084">
                  <c:v>0.77994170319795153</c:v>
                </c:pt>
                <c:pt idx="2085">
                  <c:v>0.78335372849786478</c:v>
                </c:pt>
                <c:pt idx="2086">
                  <c:v>0.78707063741974093</c:v>
                </c:pt>
                <c:pt idx="2087">
                  <c:v>0.78784045277791792</c:v>
                </c:pt>
                <c:pt idx="2088">
                  <c:v>0.77965027897545425</c:v>
                </c:pt>
                <c:pt idx="2089">
                  <c:v>0.78236145091992049</c:v>
                </c:pt>
                <c:pt idx="2090">
                  <c:v>0.78982342706460229</c:v>
                </c:pt>
                <c:pt idx="2091">
                  <c:v>0.78995008224475882</c:v>
                </c:pt>
                <c:pt idx="2092">
                  <c:v>0.79027302435018121</c:v>
                </c:pt>
                <c:pt idx="2093">
                  <c:v>0.79953627127225779</c:v>
                </c:pt>
                <c:pt idx="2094">
                  <c:v>0.801303880340557</c:v>
                </c:pt>
                <c:pt idx="2095">
                  <c:v>0.80276297780813533</c:v>
                </c:pt>
                <c:pt idx="2096">
                  <c:v>0.79822804661561053</c:v>
                </c:pt>
                <c:pt idx="2097">
                  <c:v>0.80132154271179157</c:v>
                </c:pt>
                <c:pt idx="2098">
                  <c:v>0.79981434555749631</c:v>
                </c:pt>
                <c:pt idx="2099">
                  <c:v>0.79961042827899698</c:v>
                </c:pt>
                <c:pt idx="2100">
                  <c:v>0.80050394927551671</c:v>
                </c:pt>
                <c:pt idx="2101">
                  <c:v>0.803515243813402</c:v>
                </c:pt>
                <c:pt idx="2102">
                  <c:v>0.79850950334579163</c:v>
                </c:pt>
                <c:pt idx="2103">
                  <c:v>0.79816983134426767</c:v>
                </c:pt>
                <c:pt idx="2104">
                  <c:v>0.78859445239800641</c:v>
                </c:pt>
                <c:pt idx="2105">
                  <c:v>0.78865882970366363</c:v>
                </c:pt>
                <c:pt idx="2106">
                  <c:v>0.78619681213255532</c:v>
                </c:pt>
                <c:pt idx="2107">
                  <c:v>0.77931661914909944</c:v>
                </c:pt>
                <c:pt idx="2108">
                  <c:v>0.77902761534188514</c:v>
                </c:pt>
                <c:pt idx="2109">
                  <c:v>0.7749948075457731</c:v>
                </c:pt>
                <c:pt idx="2110">
                  <c:v>0.77426348721310212</c:v>
                </c:pt>
                <c:pt idx="2111">
                  <c:v>0.77128714796050735</c:v>
                </c:pt>
                <c:pt idx="2112">
                  <c:v>0.77060259833770983</c:v>
                </c:pt>
                <c:pt idx="2113">
                  <c:v>0.77058855476187971</c:v>
                </c:pt>
                <c:pt idx="2114">
                  <c:v>0.76994176740457154</c:v>
                </c:pt>
                <c:pt idx="2115">
                  <c:v>0.76882650189769097</c:v>
                </c:pt>
                <c:pt idx="2116">
                  <c:v>0.7696265505873352</c:v>
                </c:pt>
                <c:pt idx="2117">
                  <c:v>0.77981284877281798</c:v>
                </c:pt>
                <c:pt idx="2118">
                  <c:v>0.78548660445847451</c:v>
                </c:pt>
                <c:pt idx="2119">
                  <c:v>0.77478556548137745</c:v>
                </c:pt>
                <c:pt idx="2120">
                  <c:v>0.77521143628584743</c:v>
                </c:pt>
                <c:pt idx="2121">
                  <c:v>0.78244211773462857</c:v>
                </c:pt>
                <c:pt idx="2122">
                  <c:v>0.78188998360765793</c:v>
                </c:pt>
                <c:pt idx="2123">
                  <c:v>0.77778953937787243</c:v>
                </c:pt>
                <c:pt idx="2124">
                  <c:v>0.78151920466120861</c:v>
                </c:pt>
                <c:pt idx="2125">
                  <c:v>0.7774318501505918</c:v>
                </c:pt>
                <c:pt idx="2126">
                  <c:v>0.7769817328253128</c:v>
                </c:pt>
                <c:pt idx="2127">
                  <c:v>0.77941573219191185</c:v>
                </c:pt>
                <c:pt idx="2128">
                  <c:v>0.76544464596146433</c:v>
                </c:pt>
                <c:pt idx="2129">
                  <c:v>0.75907152913472098</c:v>
                </c:pt>
                <c:pt idx="2130">
                  <c:v>0.75304953230341143</c:v>
                </c:pt>
                <c:pt idx="2131">
                  <c:v>0.75071350002807513</c:v>
                </c:pt>
                <c:pt idx="2132">
                  <c:v>0.75149657929615954</c:v>
                </c:pt>
                <c:pt idx="2133">
                  <c:v>0.72452106708576347</c:v>
                </c:pt>
                <c:pt idx="2134">
                  <c:v>0.73013105235310094</c:v>
                </c:pt>
                <c:pt idx="2135">
                  <c:v>0.73699060503736902</c:v>
                </c:pt>
                <c:pt idx="2136">
                  <c:v>0.72322520553177172</c:v>
                </c:pt>
                <c:pt idx="2137">
                  <c:v>0.71754929575732673</c:v>
                </c:pt>
                <c:pt idx="2138">
                  <c:v>0.71557423235510853</c:v>
                </c:pt>
                <c:pt idx="2139">
                  <c:v>0.72076056364597707</c:v>
                </c:pt>
                <c:pt idx="2140">
                  <c:v>0.7225186094941034</c:v>
                </c:pt>
                <c:pt idx="2141">
                  <c:v>0.7326685610680489</c:v>
                </c:pt>
                <c:pt idx="2142">
                  <c:v>0.72826101499829121</c:v>
                </c:pt>
                <c:pt idx="2143">
                  <c:v>0.72967614103775191</c:v>
                </c:pt>
                <c:pt idx="2144">
                  <c:v>0.7367592326584238</c:v>
                </c:pt>
                <c:pt idx="2145">
                  <c:v>0.73673231879927381</c:v>
                </c:pt>
                <c:pt idx="2146">
                  <c:v>0.73897645919464727</c:v>
                </c:pt>
                <c:pt idx="2147">
                  <c:v>0.73912891245975376</c:v>
                </c:pt>
                <c:pt idx="2148">
                  <c:v>0.73981450801934912</c:v>
                </c:pt>
                <c:pt idx="2149">
                  <c:v>0.74187505928968278</c:v>
                </c:pt>
                <c:pt idx="2150">
                  <c:v>0.75232673634329772</c:v>
                </c:pt>
                <c:pt idx="2151">
                  <c:v>0.76966726995973622</c:v>
                </c:pt>
                <c:pt idx="2152">
                  <c:v>0.77058952116040336</c:v>
                </c:pt>
                <c:pt idx="2153">
                  <c:v>0.77025541666353947</c:v>
                </c:pt>
                <c:pt idx="2154">
                  <c:v>0.77258763879672865</c:v>
                </c:pt>
                <c:pt idx="2155">
                  <c:v>0.7714769208768627</c:v>
                </c:pt>
                <c:pt idx="2156">
                  <c:v>0.77905212524104817</c:v>
                </c:pt>
                <c:pt idx="2157">
                  <c:v>0.77768113248645743</c:v>
                </c:pt>
                <c:pt idx="2158">
                  <c:v>0.77546360036508555</c:v>
                </c:pt>
                <c:pt idx="2159">
                  <c:v>0.77906579703593348</c:v>
                </c:pt>
                <c:pt idx="2160">
                  <c:v>0.7785340420434862</c:v>
                </c:pt>
                <c:pt idx="2161">
                  <c:v>0.77360457609128463</c:v>
                </c:pt>
                <c:pt idx="2162">
                  <c:v>0.77193947573114174</c:v>
                </c:pt>
                <c:pt idx="2163">
                  <c:v>0.77173394169506015</c:v>
                </c:pt>
                <c:pt idx="2164">
                  <c:v>0.77141662195976901</c:v>
                </c:pt>
                <c:pt idx="2165">
                  <c:v>0.77564093874292073</c:v>
                </c:pt>
                <c:pt idx="2166">
                  <c:v>0.77772004639978376</c:v>
                </c:pt>
                <c:pt idx="2167">
                  <c:v>0.77975661615941927</c:v>
                </c:pt>
                <c:pt idx="2168">
                  <c:v>0.76818676811569486</c:v>
                </c:pt>
                <c:pt idx="2169">
                  <c:v>0.76243722376084133</c:v>
                </c:pt>
                <c:pt idx="2170">
                  <c:v>0.76253636526740365</c:v>
                </c:pt>
                <c:pt idx="2171">
                  <c:v>0.76192422155040918</c:v>
                </c:pt>
                <c:pt idx="2172">
                  <c:v>0.76088942761643286</c:v>
                </c:pt>
                <c:pt idx="2173">
                  <c:v>0.75770525621543716</c:v>
                </c:pt>
                <c:pt idx="2174">
                  <c:v>0.76876338902487418</c:v>
                </c:pt>
                <c:pt idx="2175">
                  <c:v>0.7710275422137437</c:v>
                </c:pt>
                <c:pt idx="2176">
                  <c:v>0.77422501513966835</c:v>
                </c:pt>
                <c:pt idx="2177">
                  <c:v>0.78312478868045388</c:v>
                </c:pt>
                <c:pt idx="2178">
                  <c:v>0.7707118648346577</c:v>
                </c:pt>
                <c:pt idx="2179">
                  <c:v>0.75757009862778235</c:v>
                </c:pt>
                <c:pt idx="2180">
                  <c:v>0.75274303028214684</c:v>
                </c:pt>
                <c:pt idx="2181">
                  <c:v>0.74744064656332754</c:v>
                </c:pt>
                <c:pt idx="2182">
                  <c:v>0.75475794459613255</c:v>
                </c:pt>
                <c:pt idx="2183">
                  <c:v>0.75135632972774968</c:v>
                </c:pt>
                <c:pt idx="2184">
                  <c:v>0.7579895983361884</c:v>
                </c:pt>
                <c:pt idx="2185">
                  <c:v>0.75442087035568761</c:v>
                </c:pt>
                <c:pt idx="2186">
                  <c:v>0.74835808588489339</c:v>
                </c:pt>
                <c:pt idx="2187">
                  <c:v>0.7392196743220748</c:v>
                </c:pt>
                <c:pt idx="2188">
                  <c:v>0.74826229671067979</c:v>
                </c:pt>
                <c:pt idx="2189">
                  <c:v>0.74213766316430085</c:v>
                </c:pt>
                <c:pt idx="2190">
                  <c:v>0.74252718221286695</c:v>
                </c:pt>
                <c:pt idx="2191">
                  <c:v>0.7445851345485478</c:v>
                </c:pt>
                <c:pt idx="2192">
                  <c:v>0.7533471556295378</c:v>
                </c:pt>
                <c:pt idx="2193">
                  <c:v>0.76303465978822416</c:v>
                </c:pt>
                <c:pt idx="2194">
                  <c:v>0.7615029755060303</c:v>
                </c:pt>
                <c:pt idx="2195">
                  <c:v>0.77675315379114784</c:v>
                </c:pt>
                <c:pt idx="2196">
                  <c:v>0.77713774701022309</c:v>
                </c:pt>
                <c:pt idx="2197">
                  <c:v>0.77280025115986228</c:v>
                </c:pt>
                <c:pt idx="2198">
                  <c:v>0.7730807816483577</c:v>
                </c:pt>
                <c:pt idx="2199">
                  <c:v>0.78679539251076802</c:v>
                </c:pt>
                <c:pt idx="2200">
                  <c:v>0.78684006284524044</c:v>
                </c:pt>
                <c:pt idx="2201">
                  <c:v>0.79053873777258943</c:v>
                </c:pt>
                <c:pt idx="2202">
                  <c:v>0.78182941231816905</c:v>
                </c:pt>
                <c:pt idx="2203">
                  <c:v>0.77177600205499397</c:v>
                </c:pt>
                <c:pt idx="2204">
                  <c:v>0.76196244825921589</c:v>
                </c:pt>
                <c:pt idx="2205">
                  <c:v>0.76831006419258396</c:v>
                </c:pt>
                <c:pt idx="2206">
                  <c:v>0.76504470164329441</c:v>
                </c:pt>
                <c:pt idx="2207">
                  <c:v>0.74598557625433093</c:v>
                </c:pt>
                <c:pt idx="2208">
                  <c:v>0.74697948929176783</c:v>
                </c:pt>
                <c:pt idx="2209">
                  <c:v>0.75603514112637804</c:v>
                </c:pt>
                <c:pt idx="2210">
                  <c:v>0.75420623155897015</c:v>
                </c:pt>
                <c:pt idx="2211">
                  <c:v>0.75623540808370582</c:v>
                </c:pt>
                <c:pt idx="2212">
                  <c:v>0.74454598961057372</c:v>
                </c:pt>
                <c:pt idx="2213">
                  <c:v>0.71615739257203992</c:v>
                </c:pt>
                <c:pt idx="2214">
                  <c:v>0.69964121110380417</c:v>
                </c:pt>
                <c:pt idx="2215">
                  <c:v>0.70507941491062764</c:v>
                </c:pt>
                <c:pt idx="2216">
                  <c:v>0.69839849137560817</c:v>
                </c:pt>
                <c:pt idx="2217">
                  <c:v>0.68710120472823832</c:v>
                </c:pt>
                <c:pt idx="2218">
                  <c:v>0.68283233338363192</c:v>
                </c:pt>
                <c:pt idx="2219">
                  <c:v>0.67849959381180636</c:v>
                </c:pt>
                <c:pt idx="2220">
                  <c:v>0.66031002913874803</c:v>
                </c:pt>
                <c:pt idx="2221">
                  <c:v>0.63549393297441303</c:v>
                </c:pt>
                <c:pt idx="2222">
                  <c:v>0.64817712770808078</c:v>
                </c:pt>
                <c:pt idx="2223">
                  <c:v>0.64706507267407543</c:v>
                </c:pt>
                <c:pt idx="2224">
                  <c:v>0.6485068330262469</c:v>
                </c:pt>
                <c:pt idx="2225">
                  <c:v>0.64938498924679455</c:v>
                </c:pt>
                <c:pt idx="2226">
                  <c:v>0.65308274222313567</c:v>
                </c:pt>
                <c:pt idx="2227">
                  <c:v>0.63113238552973838</c:v>
                </c:pt>
                <c:pt idx="2228">
                  <c:v>0.60925880929135934</c:v>
                </c:pt>
                <c:pt idx="2229">
                  <c:v>0.6036122137503257</c:v>
                </c:pt>
                <c:pt idx="2230">
                  <c:v>0.5967465116946471</c:v>
                </c:pt>
                <c:pt idx="2231">
                  <c:v>0.59553835785677833</c:v>
                </c:pt>
                <c:pt idx="2232">
                  <c:v>0.59753838826139549</c:v>
                </c:pt>
                <c:pt idx="2233">
                  <c:v>0.59764214305122554</c:v>
                </c:pt>
                <c:pt idx="2234">
                  <c:v>0.59141947458526367</c:v>
                </c:pt>
                <c:pt idx="2235">
                  <c:v>0.59272484575046824</c:v>
                </c:pt>
                <c:pt idx="2236">
                  <c:v>0.59044639937079046</c:v>
                </c:pt>
                <c:pt idx="2237">
                  <c:v>0.59978954188961209</c:v>
                </c:pt>
                <c:pt idx="2238">
                  <c:v>0.59115297262389632</c:v>
                </c:pt>
                <c:pt idx="2239">
                  <c:v>0.58818336929099113</c:v>
                </c:pt>
                <c:pt idx="2240">
                  <c:v>0.59247729908032276</c:v>
                </c:pt>
                <c:pt idx="2241">
                  <c:v>0.58934865196970487</c:v>
                </c:pt>
                <c:pt idx="2242">
                  <c:v>0.5911538419443787</c:v>
                </c:pt>
                <c:pt idx="2243">
                  <c:v>0.58698548096963998</c:v>
                </c:pt>
                <c:pt idx="2244">
                  <c:v>0.58283604046274884</c:v>
                </c:pt>
                <c:pt idx="2245">
                  <c:v>0.58644243609120106</c:v>
                </c:pt>
                <c:pt idx="2246">
                  <c:v>0.58614522369156774</c:v>
                </c:pt>
                <c:pt idx="2247">
                  <c:v>0.59275890518777208</c:v>
                </c:pt>
                <c:pt idx="2248">
                  <c:v>0.59493763468170191</c:v>
                </c:pt>
                <c:pt idx="2249">
                  <c:v>0.59924846671581811</c:v>
                </c:pt>
                <c:pt idx="2250">
                  <c:v>0.59902494190278077</c:v>
                </c:pt>
                <c:pt idx="2251">
                  <c:v>0.59392694334273977</c:v>
                </c:pt>
                <c:pt idx="2252">
                  <c:v>0.59661579678730181</c:v>
                </c:pt>
                <c:pt idx="2253">
                  <c:v>0.60438752364811477</c:v>
                </c:pt>
                <c:pt idx="2254">
                  <c:v>0.61510478856201067</c:v>
                </c:pt>
                <c:pt idx="2255">
                  <c:v>0.62981546433023239</c:v>
                </c:pt>
                <c:pt idx="2256">
                  <c:v>0.63246727909602141</c:v>
                </c:pt>
                <c:pt idx="2257">
                  <c:v>0.63238463912268972</c:v>
                </c:pt>
                <c:pt idx="2258">
                  <c:v>0.63076392746007659</c:v>
                </c:pt>
                <c:pt idx="2259">
                  <c:v>0.63272714718557954</c:v>
                </c:pt>
                <c:pt idx="2260">
                  <c:v>0.62922411738189232</c:v>
                </c:pt>
                <c:pt idx="2261">
                  <c:v>0.62050727423474683</c:v>
                </c:pt>
                <c:pt idx="2262">
                  <c:v>0.62098304194771525</c:v>
                </c:pt>
                <c:pt idx="2263">
                  <c:v>0.58429534100374458</c:v>
                </c:pt>
                <c:pt idx="2264">
                  <c:v>0.58531600567967135</c:v>
                </c:pt>
                <c:pt idx="2265">
                  <c:v>0.57485155910744679</c:v>
                </c:pt>
                <c:pt idx="2266">
                  <c:v>0.57287241006160983</c:v>
                </c:pt>
                <c:pt idx="2267">
                  <c:v>0.57783077824864648</c:v>
                </c:pt>
                <c:pt idx="2268">
                  <c:v>0.57214106959176092</c:v>
                </c:pt>
                <c:pt idx="2269">
                  <c:v>0.56096018803965753</c:v>
                </c:pt>
                <c:pt idx="2270">
                  <c:v>0.55304282523262893</c:v>
                </c:pt>
                <c:pt idx="2271">
                  <c:v>0.56594818130302937</c:v>
                </c:pt>
                <c:pt idx="2272">
                  <c:v>0.57446836541121127</c:v>
                </c:pt>
                <c:pt idx="2273">
                  <c:v>0.56964870842363091</c:v>
                </c:pt>
                <c:pt idx="2274">
                  <c:v>0.56729200582470551</c:v>
                </c:pt>
                <c:pt idx="2275">
                  <c:v>0.56169358354970478</c:v>
                </c:pt>
                <c:pt idx="2276">
                  <c:v>0.57220147431776813</c:v>
                </c:pt>
                <c:pt idx="2277">
                  <c:v>0.55988575984866251</c:v>
                </c:pt>
                <c:pt idx="2278">
                  <c:v>0.53031364362644773</c:v>
                </c:pt>
                <c:pt idx="2279">
                  <c:v>0.52749439237060769</c:v>
                </c:pt>
                <c:pt idx="2280">
                  <c:v>0.52732369831497705</c:v>
                </c:pt>
                <c:pt idx="2281">
                  <c:v>0.52749557609322184</c:v>
                </c:pt>
                <c:pt idx="2282">
                  <c:v>0.51230640846162534</c:v>
                </c:pt>
                <c:pt idx="2283">
                  <c:v>0.51808473913560704</c:v>
                </c:pt>
                <c:pt idx="2284">
                  <c:v>0.51859495981584969</c:v>
                </c:pt>
                <c:pt idx="2285">
                  <c:v>0.44192721570305032</c:v>
                </c:pt>
                <c:pt idx="2286">
                  <c:v>0.44178561708034508</c:v>
                </c:pt>
                <c:pt idx="2287">
                  <c:v>0.43811564936773673</c:v>
                </c:pt>
                <c:pt idx="2288">
                  <c:v>0.45567820073959775</c:v>
                </c:pt>
                <c:pt idx="2289">
                  <c:v>0.4488254630114803</c:v>
                </c:pt>
                <c:pt idx="2290">
                  <c:v>0.45600400516306583</c:v>
                </c:pt>
                <c:pt idx="2291">
                  <c:v>0.45951771981044021</c:v>
                </c:pt>
                <c:pt idx="2292">
                  <c:v>0.46462666066386876</c:v>
                </c:pt>
                <c:pt idx="2293">
                  <c:v>0.4738872241681728</c:v>
                </c:pt>
                <c:pt idx="2294">
                  <c:v>0.46449269759513079</c:v>
                </c:pt>
                <c:pt idx="2295">
                  <c:v>0.46718725053791699</c:v>
                </c:pt>
                <c:pt idx="2296">
                  <c:v>0.46353596017105136</c:v>
                </c:pt>
                <c:pt idx="2297">
                  <c:v>0.46465873986025319</c:v>
                </c:pt>
                <c:pt idx="2298">
                  <c:v>0.47897137771560983</c:v>
                </c:pt>
                <c:pt idx="2299">
                  <c:v>0.47779263260632571</c:v>
                </c:pt>
                <c:pt idx="2300">
                  <c:v>0.50693565428453502</c:v>
                </c:pt>
                <c:pt idx="2301">
                  <c:v>0.50425732408749424</c:v>
                </c:pt>
                <c:pt idx="2302">
                  <c:v>0.51118431599901626</c:v>
                </c:pt>
                <c:pt idx="2303">
                  <c:v>0.52762267274800445</c:v>
                </c:pt>
                <c:pt idx="2304">
                  <c:v>0.53749114549385701</c:v>
                </c:pt>
                <c:pt idx="2305">
                  <c:v>0.52947819218914771</c:v>
                </c:pt>
                <c:pt idx="2306">
                  <c:v>0.52643007935830088</c:v>
                </c:pt>
                <c:pt idx="2307">
                  <c:v>0.54596511933542113</c:v>
                </c:pt>
                <c:pt idx="2308">
                  <c:v>0.51072645401696126</c:v>
                </c:pt>
                <c:pt idx="2309">
                  <c:v>0.51296892956908691</c:v>
                </c:pt>
                <c:pt idx="2310">
                  <c:v>0.51281538042849029</c:v>
                </c:pt>
                <c:pt idx="2311">
                  <c:v>0.51431542265242458</c:v>
                </c:pt>
                <c:pt idx="2312">
                  <c:v>0.51771116888590785</c:v>
                </c:pt>
                <c:pt idx="2313">
                  <c:v>0.5879679428215745</c:v>
                </c:pt>
                <c:pt idx="2314">
                  <c:v>0.62424073068223151</c:v>
                </c:pt>
                <c:pt idx="2315">
                  <c:v>0.67148046763312108</c:v>
                </c:pt>
                <c:pt idx="2316">
                  <c:v>0.67279275858681908</c:v>
                </c:pt>
                <c:pt idx="2317">
                  <c:v>0.68006338737228744</c:v>
                </c:pt>
                <c:pt idx="2318">
                  <c:v>0.68272851100115484</c:v>
                </c:pt>
                <c:pt idx="2319">
                  <c:v>0.68888656411066351</c:v>
                </c:pt>
                <c:pt idx="2320">
                  <c:v>0.6967311697353411</c:v>
                </c:pt>
                <c:pt idx="2321">
                  <c:v>0.68980894756108468</c:v>
                </c:pt>
                <c:pt idx="2322">
                  <c:v>0.69924707265329777</c:v>
                </c:pt>
                <c:pt idx="2323">
                  <c:v>0.70368128181498757</c:v>
                </c:pt>
                <c:pt idx="2324">
                  <c:v>0.70438723954482885</c:v>
                </c:pt>
                <c:pt idx="2325">
                  <c:v>0.71692121611725446</c:v>
                </c:pt>
                <c:pt idx="2326">
                  <c:v>0.71714981046988435</c:v>
                </c:pt>
                <c:pt idx="2327">
                  <c:v>0.7196288660403819</c:v>
                </c:pt>
                <c:pt idx="2328">
                  <c:v>0.71796437343810704</c:v>
                </c:pt>
                <c:pt idx="2329">
                  <c:v>0.7204405604677605</c:v>
                </c:pt>
                <c:pt idx="2330">
                  <c:v>0.71683048063431576</c:v>
                </c:pt>
                <c:pt idx="2331">
                  <c:v>0.71252180278893829</c:v>
                </c:pt>
                <c:pt idx="2332">
                  <c:v>0.71237175839810885</c:v>
                </c:pt>
                <c:pt idx="2333">
                  <c:v>0.71396219145558482</c:v>
                </c:pt>
                <c:pt idx="2334">
                  <c:v>0.71439339912061683</c:v>
                </c:pt>
                <c:pt idx="2335">
                  <c:v>0.70798008893568465</c:v>
                </c:pt>
                <c:pt idx="2336">
                  <c:v>0.70622659014736822</c:v>
                </c:pt>
                <c:pt idx="2337">
                  <c:v>0.73213919490949197</c:v>
                </c:pt>
                <c:pt idx="2338">
                  <c:v>0.72427092638252999</c:v>
                </c:pt>
                <c:pt idx="2339">
                  <c:v>0.72537936871581266</c:v>
                </c:pt>
                <c:pt idx="2340">
                  <c:v>0.7330059178623074</c:v>
                </c:pt>
                <c:pt idx="2341">
                  <c:v>0.7204463332728398</c:v>
                </c:pt>
                <c:pt idx="2342">
                  <c:v>0.72009405605650134</c:v>
                </c:pt>
                <c:pt idx="2343">
                  <c:v>0.72025771878187594</c:v>
                </c:pt>
                <c:pt idx="2344">
                  <c:v>0.72060991337125735</c:v>
                </c:pt>
                <c:pt idx="2345">
                  <c:v>0.72224151199953168</c:v>
                </c:pt>
                <c:pt idx="2346">
                  <c:v>0.73033761624920213</c:v>
                </c:pt>
                <c:pt idx="2347">
                  <c:v>0.73208391681524665</c:v>
                </c:pt>
                <c:pt idx="2348">
                  <c:v>0.73059882063696269</c:v>
                </c:pt>
                <c:pt idx="2349">
                  <c:v>0.74966388024372665</c:v>
                </c:pt>
                <c:pt idx="2350">
                  <c:v>0.7466030795018278</c:v>
                </c:pt>
                <c:pt idx="2351">
                  <c:v>0.77487658703010631</c:v>
                </c:pt>
                <c:pt idx="2352">
                  <c:v>0.79610222664213004</c:v>
                </c:pt>
                <c:pt idx="2353">
                  <c:v>0.79360680752940116</c:v>
                </c:pt>
                <c:pt idx="2354">
                  <c:v>0.79193169197645452</c:v>
                </c:pt>
                <c:pt idx="2355">
                  <c:v>0.79033559097775186</c:v>
                </c:pt>
                <c:pt idx="2356">
                  <c:v>0.78720502818323734</c:v>
                </c:pt>
                <c:pt idx="2357">
                  <c:v>0.78757298737918791</c:v>
                </c:pt>
                <c:pt idx="2358">
                  <c:v>0.78630105179155119</c:v>
                </c:pt>
                <c:pt idx="2359">
                  <c:v>0.78800890350752428</c:v>
                </c:pt>
                <c:pt idx="2360">
                  <c:v>0.7895376123612039</c:v>
                </c:pt>
                <c:pt idx="2361">
                  <c:v>0.79002204055612479</c:v>
                </c:pt>
                <c:pt idx="2362">
                  <c:v>0.78398773172396896</c:v>
                </c:pt>
                <c:pt idx="2363">
                  <c:v>0.78105081039289359</c:v>
                </c:pt>
                <c:pt idx="2364">
                  <c:v>0.76855302014424476</c:v>
                </c:pt>
                <c:pt idx="2365">
                  <c:v>0.78043391687709074</c:v>
                </c:pt>
                <c:pt idx="2366">
                  <c:v>0.78014613435815883</c:v>
                </c:pt>
                <c:pt idx="2367">
                  <c:v>0.78154880152437545</c:v>
                </c:pt>
                <c:pt idx="2368">
                  <c:v>0.78109473343422042</c:v>
                </c:pt>
                <c:pt idx="2369">
                  <c:v>0.78859712220989076</c:v>
                </c:pt>
                <c:pt idx="2370">
                  <c:v>0.79206920388014734</c:v>
                </c:pt>
                <c:pt idx="2371">
                  <c:v>0.79383225654443046</c:v>
                </c:pt>
                <c:pt idx="2372">
                  <c:v>0.80017624523533581</c:v>
                </c:pt>
                <c:pt idx="2373">
                  <c:v>0.79110107626049997</c:v>
                </c:pt>
                <c:pt idx="2374">
                  <c:v>0.78918857229561457</c:v>
                </c:pt>
                <c:pt idx="2375">
                  <c:v>0.7918565801206513</c:v>
                </c:pt>
                <c:pt idx="2376">
                  <c:v>0.79156798016898211</c:v>
                </c:pt>
                <c:pt idx="2377">
                  <c:v>0.79100298077905085</c:v>
                </c:pt>
                <c:pt idx="2378">
                  <c:v>0.79245284670829963</c:v>
                </c:pt>
                <c:pt idx="2379">
                  <c:v>0.79026083629614108</c:v>
                </c:pt>
                <c:pt idx="2380">
                  <c:v>0.79029758728819</c:v>
                </c:pt>
                <c:pt idx="2381">
                  <c:v>0.78374188626513797</c:v>
                </c:pt>
                <c:pt idx="2382">
                  <c:v>0.77489629368334867</c:v>
                </c:pt>
                <c:pt idx="2383">
                  <c:v>0.77641011497772749</c:v>
                </c:pt>
                <c:pt idx="2384">
                  <c:v>0.77651806933647449</c:v>
                </c:pt>
                <c:pt idx="2385">
                  <c:v>0.77554874124464968</c:v>
                </c:pt>
                <c:pt idx="2386">
                  <c:v>0.77936494704345605</c:v>
                </c:pt>
                <c:pt idx="2387">
                  <c:v>0.77932204918091408</c:v>
                </c:pt>
                <c:pt idx="2388">
                  <c:v>0.80736677824371561</c:v>
                </c:pt>
                <c:pt idx="2389">
                  <c:v>0.8057110080543991</c:v>
                </c:pt>
                <c:pt idx="2390">
                  <c:v>0.80609879465011991</c:v>
                </c:pt>
                <c:pt idx="2391">
                  <c:v>0.81829926338331727</c:v>
                </c:pt>
                <c:pt idx="2392">
                  <c:v>0.81977467242682822</c:v>
                </c:pt>
                <c:pt idx="2393">
                  <c:v>0.82678272356908311</c:v>
                </c:pt>
                <c:pt idx="2394">
                  <c:v>0.82813525355609841</c:v>
                </c:pt>
                <c:pt idx="2395">
                  <c:v>0.83175287751418669</c:v>
                </c:pt>
                <c:pt idx="2396">
                  <c:v>0.84303108056377263</c:v>
                </c:pt>
                <c:pt idx="2397">
                  <c:v>0.84307745303482573</c:v>
                </c:pt>
                <c:pt idx="2398">
                  <c:v>0.83830284363231145</c:v>
                </c:pt>
                <c:pt idx="2399">
                  <c:v>0.81664650316727105</c:v>
                </c:pt>
                <c:pt idx="2400">
                  <c:v>0.81205829859880241</c:v>
                </c:pt>
                <c:pt idx="2401">
                  <c:v>0.77978816969120102</c:v>
                </c:pt>
                <c:pt idx="2402">
                  <c:v>0.78357005557508108</c:v>
                </c:pt>
                <c:pt idx="2403">
                  <c:v>0.77561507385291384</c:v>
                </c:pt>
                <c:pt idx="2404">
                  <c:v>0.77350485968296268</c:v>
                </c:pt>
                <c:pt idx="2405">
                  <c:v>0.68334228949460851</c:v>
                </c:pt>
                <c:pt idx="2406">
                  <c:v>0.68849766085667585</c:v>
                </c:pt>
                <c:pt idx="2407">
                  <c:v>0.69699267617778193</c:v>
                </c:pt>
                <c:pt idx="2408">
                  <c:v>0.6815255797537817</c:v>
                </c:pt>
                <c:pt idx="2409">
                  <c:v>0.67498915205505228</c:v>
                </c:pt>
                <c:pt idx="2410">
                  <c:v>0.66559038445567165</c:v>
                </c:pt>
                <c:pt idx="2411">
                  <c:v>0.61674239858602653</c:v>
                </c:pt>
                <c:pt idx="2412">
                  <c:v>0.61119959269914348</c:v>
                </c:pt>
                <c:pt idx="2413">
                  <c:v>0.61503379142778281</c:v>
                </c:pt>
                <c:pt idx="2414">
                  <c:v>0.6187650428044601</c:v>
                </c:pt>
                <c:pt idx="2415">
                  <c:v>0.65914635631965557</c:v>
                </c:pt>
                <c:pt idx="2416">
                  <c:v>0.66633775075279345</c:v>
                </c:pt>
                <c:pt idx="2417">
                  <c:v>0.67005949894894024</c:v>
                </c:pt>
                <c:pt idx="2418">
                  <c:v>0.66972643361993267</c:v>
                </c:pt>
                <c:pt idx="2419">
                  <c:v>0.66871656681379421</c:v>
                </c:pt>
                <c:pt idx="2420">
                  <c:v>0.64396931779215671</c:v>
                </c:pt>
                <c:pt idx="2421">
                  <c:v>0.64615466127610266</c:v>
                </c:pt>
                <c:pt idx="2422">
                  <c:v>0.65633695643598666</c:v>
                </c:pt>
                <c:pt idx="2423">
                  <c:v>0.65263301857796407</c:v>
                </c:pt>
                <c:pt idx="2424">
                  <c:v>0.66134215254954309</c:v>
                </c:pt>
                <c:pt idx="2425">
                  <c:v>0.65777901923492466</c:v>
                </c:pt>
                <c:pt idx="2426">
                  <c:v>0.66111721558465975</c:v>
                </c:pt>
                <c:pt idx="2427">
                  <c:v>0.66149581508842348</c:v>
                </c:pt>
                <c:pt idx="2428">
                  <c:v>0.66008655668130178</c:v>
                </c:pt>
                <c:pt idx="2429">
                  <c:v>0.66039195768073922</c:v>
                </c:pt>
                <c:pt idx="2430">
                  <c:v>0.65914294939438778</c:v>
                </c:pt>
                <c:pt idx="2431">
                  <c:v>0.65592443022537661</c:v>
                </c:pt>
                <c:pt idx="2432">
                  <c:v>0.65829880430570897</c:v>
                </c:pt>
                <c:pt idx="2433">
                  <c:v>0.64444653718815326</c:v>
                </c:pt>
                <c:pt idx="2434">
                  <c:v>0.63302720759738307</c:v>
                </c:pt>
                <c:pt idx="2435">
                  <c:v>0.62532999060822747</c:v>
                </c:pt>
                <c:pt idx="2436">
                  <c:v>0.62533745148232944</c:v>
                </c:pt>
                <c:pt idx="2437">
                  <c:v>0.61484053479750034</c:v>
                </c:pt>
                <c:pt idx="2438">
                  <c:v>0.6059942945018757</c:v>
                </c:pt>
                <c:pt idx="2439">
                  <c:v>0.60543832040104784</c:v>
                </c:pt>
                <c:pt idx="2440">
                  <c:v>0.60394619884826317</c:v>
                </c:pt>
                <c:pt idx="2441">
                  <c:v>0.60480189494900116</c:v>
                </c:pt>
                <c:pt idx="2442">
                  <c:v>0.60915400863701741</c:v>
                </c:pt>
                <c:pt idx="2443">
                  <c:v>0.60876492241847724</c:v>
                </c:pt>
                <c:pt idx="2444">
                  <c:v>0.60414129519217463</c:v>
                </c:pt>
                <c:pt idx="2445">
                  <c:v>0.60258026836205036</c:v>
                </c:pt>
                <c:pt idx="2446">
                  <c:v>0.61011740443072138</c:v>
                </c:pt>
                <c:pt idx="2447">
                  <c:v>0.61079133182229439</c:v>
                </c:pt>
                <c:pt idx="2448">
                  <c:v>0.6196129100280483</c:v>
                </c:pt>
                <c:pt idx="2449">
                  <c:v>0.62110650889918406</c:v>
                </c:pt>
                <c:pt idx="2450">
                  <c:v>0.63538114564919224</c:v>
                </c:pt>
                <c:pt idx="2451">
                  <c:v>0.62447266569423232</c:v>
                </c:pt>
                <c:pt idx="2452">
                  <c:v>0.62006042810970052</c:v>
                </c:pt>
                <c:pt idx="2453">
                  <c:v>0.61666511658790502</c:v>
                </c:pt>
                <c:pt idx="2454">
                  <c:v>0.61147420983073286</c:v>
                </c:pt>
                <c:pt idx="2455">
                  <c:v>0.59814935768255628</c:v>
                </c:pt>
                <c:pt idx="2456">
                  <c:v>0.5864778839242214</c:v>
                </c:pt>
                <c:pt idx="2457">
                  <c:v>0.58256561585511912</c:v>
                </c:pt>
                <c:pt idx="2458">
                  <c:v>0.56741499889847891</c:v>
                </c:pt>
                <c:pt idx="2459">
                  <c:v>0.57336328380150359</c:v>
                </c:pt>
                <c:pt idx="2460">
                  <c:v>0.56372054129200933</c:v>
                </c:pt>
                <c:pt idx="2461">
                  <c:v>0.56468492647232926</c:v>
                </c:pt>
                <c:pt idx="2462">
                  <c:v>0.57036490756710412</c:v>
                </c:pt>
                <c:pt idx="2463">
                  <c:v>0.56886517755701616</c:v>
                </c:pt>
                <c:pt idx="2464">
                  <c:v>0.59892515623743103</c:v>
                </c:pt>
                <c:pt idx="2465">
                  <c:v>0.59808802965885643</c:v>
                </c:pt>
                <c:pt idx="2466">
                  <c:v>0.58982762560658764</c:v>
                </c:pt>
                <c:pt idx="2467">
                  <c:v>0.59597766704863187</c:v>
                </c:pt>
                <c:pt idx="2468">
                  <c:v>0.60544102592049776</c:v>
                </c:pt>
                <c:pt idx="2469">
                  <c:v>0.59336615018248273</c:v>
                </c:pt>
                <c:pt idx="2470">
                  <c:v>0.6011087104805396</c:v>
                </c:pt>
                <c:pt idx="2471">
                  <c:v>0.61157391081708956</c:v>
                </c:pt>
                <c:pt idx="2472">
                  <c:v>0.62284691037058915</c:v>
                </c:pt>
                <c:pt idx="2473">
                  <c:v>0.61880377465895797</c:v>
                </c:pt>
                <c:pt idx="2474">
                  <c:v>0.61767073956771557</c:v>
                </c:pt>
                <c:pt idx="2475">
                  <c:v>0.61870363528823524</c:v>
                </c:pt>
                <c:pt idx="2476">
                  <c:v>0.61457203007950756</c:v>
                </c:pt>
                <c:pt idx="2477">
                  <c:v>0.62484361091416485</c:v>
                </c:pt>
                <c:pt idx="2478">
                  <c:v>0.62172047287769405</c:v>
                </c:pt>
                <c:pt idx="2479">
                  <c:v>0.61635250673743935</c:v>
                </c:pt>
                <c:pt idx="2480">
                  <c:v>0.6134506171946037</c:v>
                </c:pt>
                <c:pt idx="2481">
                  <c:v>0.6282013013671347</c:v>
                </c:pt>
                <c:pt idx="2482">
                  <c:v>0.58723194892879549</c:v>
                </c:pt>
                <c:pt idx="2483">
                  <c:v>0.58626362115933994</c:v>
                </c:pt>
                <c:pt idx="2484">
                  <c:v>0.5864785244857057</c:v>
                </c:pt>
                <c:pt idx="2485">
                  <c:v>0.58603942095762074</c:v>
                </c:pt>
                <c:pt idx="2486">
                  <c:v>0.58072035163404445</c:v>
                </c:pt>
                <c:pt idx="2487">
                  <c:v>0.58683056728470262</c:v>
                </c:pt>
                <c:pt idx="2488">
                  <c:v>0.59318307604915765</c:v>
                </c:pt>
                <c:pt idx="2489">
                  <c:v>0.58223590920501145</c:v>
                </c:pt>
                <c:pt idx="2490">
                  <c:v>0.57633565807624954</c:v>
                </c:pt>
                <c:pt idx="2491">
                  <c:v>0.61387612582948869</c:v>
                </c:pt>
                <c:pt idx="2492">
                  <c:v>0.61651046739410853</c:v>
                </c:pt>
                <c:pt idx="2493">
                  <c:v>0.61514917358003218</c:v>
                </c:pt>
                <c:pt idx="2494">
                  <c:v>0.61597282506435258</c:v>
                </c:pt>
                <c:pt idx="2495">
                  <c:v>0.60969711352266953</c:v>
                </c:pt>
                <c:pt idx="2496">
                  <c:v>0.61659356811049448</c:v>
                </c:pt>
                <c:pt idx="2497">
                  <c:v>0.65565379282336944</c:v>
                </c:pt>
                <c:pt idx="2498">
                  <c:v>0.65705319776193394</c:v>
                </c:pt>
                <c:pt idx="2499">
                  <c:v>0.65562178737273991</c:v>
                </c:pt>
                <c:pt idx="2500">
                  <c:v>0.64483186341658161</c:v>
                </c:pt>
                <c:pt idx="2501">
                  <c:v>0.63622722215183014</c:v>
                </c:pt>
                <c:pt idx="2502">
                  <c:v>0.63489983489242385</c:v>
                </c:pt>
                <c:pt idx="2503">
                  <c:v>0.63041572453363182</c:v>
                </c:pt>
                <c:pt idx="2504">
                  <c:v>0.62080131032325003</c:v>
                </c:pt>
                <c:pt idx="2505">
                  <c:v>0.62103290906258291</c:v>
                </c:pt>
                <c:pt idx="2506">
                  <c:v>0.61861249729486323</c:v>
                </c:pt>
                <c:pt idx="2507">
                  <c:v>0.6217241965945427</c:v>
                </c:pt>
                <c:pt idx="2508">
                  <c:v>0.60684706865180682</c:v>
                </c:pt>
                <c:pt idx="2509">
                  <c:v>0.60963798671470826</c:v>
                </c:pt>
                <c:pt idx="2510">
                  <c:v>0.59544849083512463</c:v>
                </c:pt>
                <c:pt idx="2511">
                  <c:v>0.58942008497152665</c:v>
                </c:pt>
                <c:pt idx="2512">
                  <c:v>0.56802581690560072</c:v>
                </c:pt>
                <c:pt idx="2513">
                  <c:v>0.55250040947729395</c:v>
                </c:pt>
                <c:pt idx="2514">
                  <c:v>0.55345264013284301</c:v>
                </c:pt>
                <c:pt idx="2515">
                  <c:v>0.54193624564937259</c:v>
                </c:pt>
                <c:pt idx="2516">
                  <c:v>0.54019382691901974</c:v>
                </c:pt>
                <c:pt idx="2517">
                  <c:v>0.54300059374782861</c:v>
                </c:pt>
                <c:pt idx="2518">
                  <c:v>0.54302081408554725</c:v>
                </c:pt>
                <c:pt idx="2519">
                  <c:v>0.56207594433629415</c:v>
                </c:pt>
                <c:pt idx="2520">
                  <c:v>0.56251451211111503</c:v>
                </c:pt>
                <c:pt idx="2521">
                  <c:v>0.5606048336712266</c:v>
                </c:pt>
                <c:pt idx="2522">
                  <c:v>0.55898263676851656</c:v>
                </c:pt>
                <c:pt idx="2523">
                  <c:v>0.56727741860803016</c:v>
                </c:pt>
                <c:pt idx="2524">
                  <c:v>0.56699873208263107</c:v>
                </c:pt>
                <c:pt idx="2525">
                  <c:v>0.57063476304180605</c:v>
                </c:pt>
                <c:pt idx="2526">
                  <c:v>0.57527281596760371</c:v>
                </c:pt>
                <c:pt idx="2527">
                  <c:v>0.57694752257127668</c:v>
                </c:pt>
                <c:pt idx="2528">
                  <c:v>0.57554429372378502</c:v>
                </c:pt>
                <c:pt idx="2529">
                  <c:v>0.57533649102189599</c:v>
                </c:pt>
                <c:pt idx="2530">
                  <c:v>0.57817979404480357</c:v>
                </c:pt>
                <c:pt idx="2531">
                  <c:v>0.58537407921017581</c:v>
                </c:pt>
                <c:pt idx="2532">
                  <c:v>0.57752802037224094</c:v>
                </c:pt>
                <c:pt idx="2533">
                  <c:v>0.57710698719354947</c:v>
                </c:pt>
                <c:pt idx="2534">
                  <c:v>0.56839686339618412</c:v>
                </c:pt>
                <c:pt idx="2535">
                  <c:v>0.5801561361455041</c:v>
                </c:pt>
                <c:pt idx="2536">
                  <c:v>0.56938996026840016</c:v>
                </c:pt>
                <c:pt idx="2537">
                  <c:v>0.56283880665717623</c:v>
                </c:pt>
                <c:pt idx="2538">
                  <c:v>0.57066847438651147</c:v>
                </c:pt>
                <c:pt idx="2539">
                  <c:v>0.55869999702254913</c:v>
                </c:pt>
                <c:pt idx="2540">
                  <c:v>0.57238780305863013</c:v>
                </c:pt>
                <c:pt idx="2541">
                  <c:v>0.57120344371242016</c:v>
                </c:pt>
                <c:pt idx="2542">
                  <c:v>0.59552042180199349</c:v>
                </c:pt>
                <c:pt idx="2543">
                  <c:v>0.5954261739938117</c:v>
                </c:pt>
                <c:pt idx="2544">
                  <c:v>0.58467046103135634</c:v>
                </c:pt>
                <c:pt idx="2545">
                  <c:v>0.58532054166233116</c:v>
                </c:pt>
                <c:pt idx="2546">
                  <c:v>0.58131749683796141</c:v>
                </c:pt>
                <c:pt idx="2547">
                  <c:v>0.58498586432177391</c:v>
                </c:pt>
                <c:pt idx="2548">
                  <c:v>0.58115136226718944</c:v>
                </c:pt>
                <c:pt idx="2549">
                  <c:v>0.58124030931648829</c:v>
                </c:pt>
                <c:pt idx="2550">
                  <c:v>0.54692993519629807</c:v>
                </c:pt>
                <c:pt idx="2551">
                  <c:v>0.53703699097171975</c:v>
                </c:pt>
                <c:pt idx="2552">
                  <c:v>0.55153824851759714</c:v>
                </c:pt>
                <c:pt idx="2553">
                  <c:v>0.54601703278318814</c:v>
                </c:pt>
                <c:pt idx="2554">
                  <c:v>0.55520983404337909</c:v>
                </c:pt>
                <c:pt idx="2555">
                  <c:v>0.57364272491790103</c:v>
                </c:pt>
                <c:pt idx="2556">
                  <c:v>0.55999414470436149</c:v>
                </c:pt>
                <c:pt idx="2557">
                  <c:v>0.51563687751708454</c:v>
                </c:pt>
                <c:pt idx="2558">
                  <c:v>0.48824271360997584</c:v>
                </c:pt>
                <c:pt idx="2559">
                  <c:v>0.49178390165075986</c:v>
                </c:pt>
                <c:pt idx="2560">
                  <c:v>0.48379866867254245</c:v>
                </c:pt>
                <c:pt idx="2561">
                  <c:v>0.48299741506179933</c:v>
                </c:pt>
                <c:pt idx="2562">
                  <c:v>0.47789423248931573</c:v>
                </c:pt>
                <c:pt idx="2563">
                  <c:v>0.46431940431410229</c:v>
                </c:pt>
                <c:pt idx="2564">
                  <c:v>0.46238377818727799</c:v>
                </c:pt>
                <c:pt idx="2565">
                  <c:v>0.46550772488751724</c:v>
                </c:pt>
                <c:pt idx="2566">
                  <c:v>0.46421474891330539</c:v>
                </c:pt>
                <c:pt idx="2567">
                  <c:v>0.42901520580302416</c:v>
                </c:pt>
                <c:pt idx="2568">
                  <c:v>0.42159936464589093</c:v>
                </c:pt>
                <c:pt idx="2569">
                  <c:v>0.42121722097620279</c:v>
                </c:pt>
                <c:pt idx="2570">
                  <c:v>0.42362739617466</c:v>
                </c:pt>
                <c:pt idx="2571">
                  <c:v>0.42878305753328871</c:v>
                </c:pt>
                <c:pt idx="2572">
                  <c:v>0.41136306022780478</c:v>
                </c:pt>
                <c:pt idx="2573">
                  <c:v>0.38442397161705016</c:v>
                </c:pt>
                <c:pt idx="2574">
                  <c:v>0.39237018692161241</c:v>
                </c:pt>
                <c:pt idx="2575">
                  <c:v>0.41065690131803012</c:v>
                </c:pt>
                <c:pt idx="2576">
                  <c:v>0.41500961408986342</c:v>
                </c:pt>
                <c:pt idx="2577">
                  <c:v>0.40179902409769414</c:v>
                </c:pt>
                <c:pt idx="2578">
                  <c:v>0.38284585993970793</c:v>
                </c:pt>
                <c:pt idx="2579">
                  <c:v>0.38370191502966433</c:v>
                </c:pt>
                <c:pt idx="2580">
                  <c:v>0.38232979176040582</c:v>
                </c:pt>
                <c:pt idx="2581">
                  <c:v>0.36956730748593697</c:v>
                </c:pt>
                <c:pt idx="2582">
                  <c:v>0.34621333091085715</c:v>
                </c:pt>
                <c:pt idx="2583">
                  <c:v>0.34731262862387213</c:v>
                </c:pt>
                <c:pt idx="2584">
                  <c:v>0.34267208913160407</c:v>
                </c:pt>
                <c:pt idx="2585">
                  <c:v>0.3429348740656058</c:v>
                </c:pt>
                <c:pt idx="2586">
                  <c:v>0.3513323634408555</c:v>
                </c:pt>
                <c:pt idx="2587">
                  <c:v>0.34884015578890137</c:v>
                </c:pt>
                <c:pt idx="2588">
                  <c:v>0.34786918928971317</c:v>
                </c:pt>
                <c:pt idx="2589">
                  <c:v>0.34308836986219088</c:v>
                </c:pt>
                <c:pt idx="2590">
                  <c:v>0.35354022331027257</c:v>
                </c:pt>
                <c:pt idx="2591">
                  <c:v>0.35280032684808943</c:v>
                </c:pt>
                <c:pt idx="2592">
                  <c:v>0.37181607442898562</c:v>
                </c:pt>
                <c:pt idx="2593">
                  <c:v>0.37130105505926519</c:v>
                </c:pt>
                <c:pt idx="2594">
                  <c:v>0.37476701521776856</c:v>
                </c:pt>
                <c:pt idx="2595">
                  <c:v>0.37165587857069537</c:v>
                </c:pt>
                <c:pt idx="2596">
                  <c:v>0.37459763113482503</c:v>
                </c:pt>
                <c:pt idx="2597">
                  <c:v>0.34120080349952125</c:v>
                </c:pt>
                <c:pt idx="2598">
                  <c:v>0.34802242428273761</c:v>
                </c:pt>
                <c:pt idx="2599">
                  <c:v>0.42056432278854988</c:v>
                </c:pt>
                <c:pt idx="2600">
                  <c:v>0.42431330686495372</c:v>
                </c:pt>
                <c:pt idx="2601">
                  <c:v>0.43993064500730183</c:v>
                </c:pt>
                <c:pt idx="2602">
                  <c:v>0.4400075376510203</c:v>
                </c:pt>
                <c:pt idx="2603">
                  <c:v>0.47083703752455108</c:v>
                </c:pt>
                <c:pt idx="2604">
                  <c:v>0.41146215595256813</c:v>
                </c:pt>
                <c:pt idx="2605">
                  <c:v>0.40923609927366134</c:v>
                </c:pt>
                <c:pt idx="2606">
                  <c:v>0.37671319250913948</c:v>
                </c:pt>
                <c:pt idx="2607">
                  <c:v>0.38785194304955328</c:v>
                </c:pt>
                <c:pt idx="2608">
                  <c:v>0.38714458458442924</c:v>
                </c:pt>
                <c:pt idx="2609">
                  <c:v>0.37978517841652948</c:v>
                </c:pt>
                <c:pt idx="2610">
                  <c:v>0.37853687062523089</c:v>
                </c:pt>
                <c:pt idx="2611">
                  <c:v>0.34514884451300792</c:v>
                </c:pt>
                <c:pt idx="2612">
                  <c:v>0.34521341955886992</c:v>
                </c:pt>
                <c:pt idx="2613">
                  <c:v>0.33786186389685036</c:v>
                </c:pt>
                <c:pt idx="2614">
                  <c:v>0.36296752109343117</c:v>
                </c:pt>
                <c:pt idx="2615">
                  <c:v>0.36579440391119056</c:v>
                </c:pt>
                <c:pt idx="2616">
                  <c:v>0.36902330702097991</c:v>
                </c:pt>
                <c:pt idx="2617">
                  <c:v>0.36100686221275591</c:v>
                </c:pt>
                <c:pt idx="2618">
                  <c:v>0.35497759624412956</c:v>
                </c:pt>
                <c:pt idx="2619">
                  <c:v>0.35080472564686582</c:v>
                </c:pt>
                <c:pt idx="2620">
                  <c:v>0.35207001152536804</c:v>
                </c:pt>
                <c:pt idx="2621">
                  <c:v>0.33094469055841247</c:v>
                </c:pt>
                <c:pt idx="2622">
                  <c:v>0.32859027854089079</c:v>
                </c:pt>
                <c:pt idx="2623">
                  <c:v>0.32885244315868017</c:v>
                </c:pt>
                <c:pt idx="2624">
                  <c:v>0.33076380889711349</c:v>
                </c:pt>
                <c:pt idx="2625">
                  <c:v>0.34116818492448825</c:v>
                </c:pt>
                <c:pt idx="2626">
                  <c:v>0.3339098316736378</c:v>
                </c:pt>
                <c:pt idx="2627">
                  <c:v>0.33600773844838822</c:v>
                </c:pt>
                <c:pt idx="2628">
                  <c:v>0.35743160721258599</c:v>
                </c:pt>
                <c:pt idx="2629">
                  <c:v>0.31140504575576167</c:v>
                </c:pt>
                <c:pt idx="2630">
                  <c:v>0.32779802713398487</c:v>
                </c:pt>
                <c:pt idx="2631">
                  <c:v>0.32663780356790845</c:v>
                </c:pt>
                <c:pt idx="2632">
                  <c:v>0.33685600116353059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8-4084-AFDE-D6BE41C8E652}"/>
            </c:ext>
          </c:extLst>
        </c:ser>
        <c:ser>
          <c:idx val="1"/>
          <c:order val="1"/>
          <c:tx>
            <c:strRef>
              <c:f>data!$AS$1</c:f>
              <c:strCache>
                <c:ptCount val="1"/>
                <c:pt idx="0">
                  <c:v>MM 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data!$A$3:$A$2634</c:f>
              <c:numCache>
                <c:formatCode>m/d/yy</c:formatCode>
                <c:ptCount val="2632"/>
                <c:pt idx="0">
                  <c:v>41760</c:v>
                </c:pt>
                <c:pt idx="1">
                  <c:v>41761</c:v>
                </c:pt>
                <c:pt idx="2">
                  <c:v>41764</c:v>
                </c:pt>
                <c:pt idx="3">
                  <c:v>41765</c:v>
                </c:pt>
                <c:pt idx="4">
                  <c:v>41766</c:v>
                </c:pt>
                <c:pt idx="5">
                  <c:v>41767</c:v>
                </c:pt>
                <c:pt idx="6">
                  <c:v>41768</c:v>
                </c:pt>
                <c:pt idx="7">
                  <c:v>41771</c:v>
                </c:pt>
                <c:pt idx="8">
                  <c:v>41772</c:v>
                </c:pt>
                <c:pt idx="9">
                  <c:v>41773</c:v>
                </c:pt>
                <c:pt idx="10">
                  <c:v>41774</c:v>
                </c:pt>
                <c:pt idx="11">
                  <c:v>41775</c:v>
                </c:pt>
                <c:pt idx="12">
                  <c:v>41778</c:v>
                </c:pt>
                <c:pt idx="13">
                  <c:v>41779</c:v>
                </c:pt>
                <c:pt idx="14">
                  <c:v>41780</c:v>
                </c:pt>
                <c:pt idx="15">
                  <c:v>41781</c:v>
                </c:pt>
                <c:pt idx="16">
                  <c:v>41782</c:v>
                </c:pt>
                <c:pt idx="17">
                  <c:v>41785</c:v>
                </c:pt>
                <c:pt idx="18">
                  <c:v>41786</c:v>
                </c:pt>
                <c:pt idx="19">
                  <c:v>41787</c:v>
                </c:pt>
                <c:pt idx="20">
                  <c:v>41788</c:v>
                </c:pt>
                <c:pt idx="21">
                  <c:v>41789</c:v>
                </c:pt>
                <c:pt idx="22">
                  <c:v>41792</c:v>
                </c:pt>
                <c:pt idx="23">
                  <c:v>41793</c:v>
                </c:pt>
                <c:pt idx="24">
                  <c:v>41794</c:v>
                </c:pt>
                <c:pt idx="25">
                  <c:v>41795</c:v>
                </c:pt>
                <c:pt idx="26">
                  <c:v>41796</c:v>
                </c:pt>
                <c:pt idx="27">
                  <c:v>41799</c:v>
                </c:pt>
                <c:pt idx="28">
                  <c:v>41800</c:v>
                </c:pt>
                <c:pt idx="29">
                  <c:v>41801</c:v>
                </c:pt>
                <c:pt idx="30">
                  <c:v>41802</c:v>
                </c:pt>
                <c:pt idx="31">
                  <c:v>41803</c:v>
                </c:pt>
                <c:pt idx="32">
                  <c:v>41806</c:v>
                </c:pt>
                <c:pt idx="33">
                  <c:v>41807</c:v>
                </c:pt>
                <c:pt idx="34">
                  <c:v>41808</c:v>
                </c:pt>
                <c:pt idx="35">
                  <c:v>41809</c:v>
                </c:pt>
                <c:pt idx="36">
                  <c:v>41810</c:v>
                </c:pt>
                <c:pt idx="37">
                  <c:v>41813</c:v>
                </c:pt>
                <c:pt idx="38">
                  <c:v>41814</c:v>
                </c:pt>
                <c:pt idx="39">
                  <c:v>41815</c:v>
                </c:pt>
                <c:pt idx="40">
                  <c:v>41816</c:v>
                </c:pt>
                <c:pt idx="41">
                  <c:v>41817</c:v>
                </c:pt>
                <c:pt idx="42">
                  <c:v>41820</c:v>
                </c:pt>
                <c:pt idx="43">
                  <c:v>41821</c:v>
                </c:pt>
                <c:pt idx="44">
                  <c:v>41822</c:v>
                </c:pt>
                <c:pt idx="45">
                  <c:v>41823</c:v>
                </c:pt>
                <c:pt idx="46">
                  <c:v>41824</c:v>
                </c:pt>
                <c:pt idx="47">
                  <c:v>41827</c:v>
                </c:pt>
                <c:pt idx="48">
                  <c:v>41828</c:v>
                </c:pt>
                <c:pt idx="49">
                  <c:v>41829</c:v>
                </c:pt>
                <c:pt idx="50">
                  <c:v>41830</c:v>
                </c:pt>
                <c:pt idx="51">
                  <c:v>41831</c:v>
                </c:pt>
                <c:pt idx="52">
                  <c:v>41834</c:v>
                </c:pt>
                <c:pt idx="53">
                  <c:v>41835</c:v>
                </c:pt>
                <c:pt idx="54">
                  <c:v>41836</c:v>
                </c:pt>
                <c:pt idx="55">
                  <c:v>41837</c:v>
                </c:pt>
                <c:pt idx="56">
                  <c:v>41838</c:v>
                </c:pt>
                <c:pt idx="57">
                  <c:v>41841</c:v>
                </c:pt>
                <c:pt idx="58">
                  <c:v>41842</c:v>
                </c:pt>
                <c:pt idx="59">
                  <c:v>41843</c:v>
                </c:pt>
                <c:pt idx="60">
                  <c:v>41844</c:v>
                </c:pt>
                <c:pt idx="61">
                  <c:v>41845</c:v>
                </c:pt>
                <c:pt idx="62">
                  <c:v>41848</c:v>
                </c:pt>
                <c:pt idx="63">
                  <c:v>41849</c:v>
                </c:pt>
                <c:pt idx="64">
                  <c:v>41850</c:v>
                </c:pt>
                <c:pt idx="65">
                  <c:v>41851</c:v>
                </c:pt>
                <c:pt idx="66">
                  <c:v>41852</c:v>
                </c:pt>
                <c:pt idx="67">
                  <c:v>41855</c:v>
                </c:pt>
                <c:pt idx="68">
                  <c:v>41856</c:v>
                </c:pt>
                <c:pt idx="69">
                  <c:v>41857</c:v>
                </c:pt>
                <c:pt idx="70">
                  <c:v>41858</c:v>
                </c:pt>
                <c:pt idx="71">
                  <c:v>41859</c:v>
                </c:pt>
                <c:pt idx="72">
                  <c:v>41862</c:v>
                </c:pt>
                <c:pt idx="73">
                  <c:v>41863</c:v>
                </c:pt>
                <c:pt idx="74">
                  <c:v>41864</c:v>
                </c:pt>
                <c:pt idx="75">
                  <c:v>41865</c:v>
                </c:pt>
                <c:pt idx="76">
                  <c:v>41866</c:v>
                </c:pt>
                <c:pt idx="77">
                  <c:v>41869</c:v>
                </c:pt>
                <c:pt idx="78">
                  <c:v>41870</c:v>
                </c:pt>
                <c:pt idx="79">
                  <c:v>41871</c:v>
                </c:pt>
                <c:pt idx="80">
                  <c:v>41872</c:v>
                </c:pt>
                <c:pt idx="81">
                  <c:v>41873</c:v>
                </c:pt>
                <c:pt idx="82">
                  <c:v>41876</c:v>
                </c:pt>
                <c:pt idx="83">
                  <c:v>41877</c:v>
                </c:pt>
                <c:pt idx="84">
                  <c:v>41878</c:v>
                </c:pt>
                <c:pt idx="85">
                  <c:v>41879</c:v>
                </c:pt>
                <c:pt idx="86">
                  <c:v>41880</c:v>
                </c:pt>
                <c:pt idx="87">
                  <c:v>41883</c:v>
                </c:pt>
                <c:pt idx="88">
                  <c:v>41884</c:v>
                </c:pt>
                <c:pt idx="89">
                  <c:v>41885</c:v>
                </c:pt>
                <c:pt idx="90">
                  <c:v>41886</c:v>
                </c:pt>
                <c:pt idx="91">
                  <c:v>41887</c:v>
                </c:pt>
                <c:pt idx="92">
                  <c:v>41890</c:v>
                </c:pt>
                <c:pt idx="93">
                  <c:v>41891</c:v>
                </c:pt>
                <c:pt idx="94">
                  <c:v>41892</c:v>
                </c:pt>
                <c:pt idx="95">
                  <c:v>41893</c:v>
                </c:pt>
                <c:pt idx="96">
                  <c:v>41894</c:v>
                </c:pt>
                <c:pt idx="97">
                  <c:v>41897</c:v>
                </c:pt>
                <c:pt idx="98">
                  <c:v>41898</c:v>
                </c:pt>
                <c:pt idx="99">
                  <c:v>41899</c:v>
                </c:pt>
                <c:pt idx="100">
                  <c:v>41900</c:v>
                </c:pt>
                <c:pt idx="101">
                  <c:v>41901</c:v>
                </c:pt>
                <c:pt idx="102">
                  <c:v>41904</c:v>
                </c:pt>
                <c:pt idx="103">
                  <c:v>41905</c:v>
                </c:pt>
                <c:pt idx="104">
                  <c:v>41906</c:v>
                </c:pt>
                <c:pt idx="105">
                  <c:v>41907</c:v>
                </c:pt>
                <c:pt idx="106">
                  <c:v>41908</c:v>
                </c:pt>
                <c:pt idx="107">
                  <c:v>41911</c:v>
                </c:pt>
                <c:pt idx="108">
                  <c:v>41912</c:v>
                </c:pt>
                <c:pt idx="109">
                  <c:v>41913</c:v>
                </c:pt>
                <c:pt idx="110">
                  <c:v>41914</c:v>
                </c:pt>
                <c:pt idx="111">
                  <c:v>41915</c:v>
                </c:pt>
                <c:pt idx="112">
                  <c:v>41918</c:v>
                </c:pt>
                <c:pt idx="113">
                  <c:v>41919</c:v>
                </c:pt>
                <c:pt idx="114">
                  <c:v>41920</c:v>
                </c:pt>
                <c:pt idx="115">
                  <c:v>41921</c:v>
                </c:pt>
                <c:pt idx="116">
                  <c:v>41922</c:v>
                </c:pt>
                <c:pt idx="117">
                  <c:v>41925</c:v>
                </c:pt>
                <c:pt idx="118">
                  <c:v>41926</c:v>
                </c:pt>
                <c:pt idx="119">
                  <c:v>41927</c:v>
                </c:pt>
                <c:pt idx="120">
                  <c:v>41928</c:v>
                </c:pt>
                <c:pt idx="121">
                  <c:v>41929</c:v>
                </c:pt>
                <c:pt idx="122">
                  <c:v>41932</c:v>
                </c:pt>
                <c:pt idx="123">
                  <c:v>41933</c:v>
                </c:pt>
                <c:pt idx="124">
                  <c:v>41934</c:v>
                </c:pt>
                <c:pt idx="125">
                  <c:v>41935</c:v>
                </c:pt>
                <c:pt idx="126">
                  <c:v>41936</c:v>
                </c:pt>
                <c:pt idx="127">
                  <c:v>41939</c:v>
                </c:pt>
                <c:pt idx="128">
                  <c:v>41940</c:v>
                </c:pt>
                <c:pt idx="129">
                  <c:v>41941</c:v>
                </c:pt>
                <c:pt idx="130">
                  <c:v>41942</c:v>
                </c:pt>
                <c:pt idx="131">
                  <c:v>41943</c:v>
                </c:pt>
                <c:pt idx="132">
                  <c:v>41946</c:v>
                </c:pt>
                <c:pt idx="133">
                  <c:v>41947</c:v>
                </c:pt>
                <c:pt idx="134">
                  <c:v>41948</c:v>
                </c:pt>
                <c:pt idx="135">
                  <c:v>41949</c:v>
                </c:pt>
                <c:pt idx="136">
                  <c:v>41950</c:v>
                </c:pt>
                <c:pt idx="137">
                  <c:v>41953</c:v>
                </c:pt>
                <c:pt idx="138">
                  <c:v>41954</c:v>
                </c:pt>
                <c:pt idx="139">
                  <c:v>41955</c:v>
                </c:pt>
                <c:pt idx="140">
                  <c:v>41956</c:v>
                </c:pt>
                <c:pt idx="141">
                  <c:v>41957</c:v>
                </c:pt>
                <c:pt idx="142">
                  <c:v>41960</c:v>
                </c:pt>
                <c:pt idx="143">
                  <c:v>41961</c:v>
                </c:pt>
                <c:pt idx="144">
                  <c:v>41962</c:v>
                </c:pt>
                <c:pt idx="145">
                  <c:v>41963</c:v>
                </c:pt>
                <c:pt idx="146">
                  <c:v>41964</c:v>
                </c:pt>
                <c:pt idx="147">
                  <c:v>41967</c:v>
                </c:pt>
                <c:pt idx="148">
                  <c:v>41968</c:v>
                </c:pt>
                <c:pt idx="149">
                  <c:v>41969</c:v>
                </c:pt>
                <c:pt idx="150">
                  <c:v>41970</c:v>
                </c:pt>
                <c:pt idx="151">
                  <c:v>41971</c:v>
                </c:pt>
                <c:pt idx="152">
                  <c:v>41974</c:v>
                </c:pt>
                <c:pt idx="153">
                  <c:v>41975</c:v>
                </c:pt>
                <c:pt idx="154">
                  <c:v>41976</c:v>
                </c:pt>
                <c:pt idx="155">
                  <c:v>41977</c:v>
                </c:pt>
                <c:pt idx="156">
                  <c:v>41978</c:v>
                </c:pt>
                <c:pt idx="157">
                  <c:v>41981</c:v>
                </c:pt>
                <c:pt idx="158">
                  <c:v>41982</c:v>
                </c:pt>
                <c:pt idx="159">
                  <c:v>41983</c:v>
                </c:pt>
                <c:pt idx="160">
                  <c:v>41984</c:v>
                </c:pt>
                <c:pt idx="161">
                  <c:v>41985</c:v>
                </c:pt>
                <c:pt idx="162">
                  <c:v>41988</c:v>
                </c:pt>
                <c:pt idx="163">
                  <c:v>41989</c:v>
                </c:pt>
                <c:pt idx="164">
                  <c:v>41990</c:v>
                </c:pt>
                <c:pt idx="165">
                  <c:v>41991</c:v>
                </c:pt>
                <c:pt idx="166">
                  <c:v>41992</c:v>
                </c:pt>
                <c:pt idx="167">
                  <c:v>41995</c:v>
                </c:pt>
                <c:pt idx="168">
                  <c:v>41996</c:v>
                </c:pt>
                <c:pt idx="169">
                  <c:v>41997</c:v>
                </c:pt>
                <c:pt idx="170">
                  <c:v>41998</c:v>
                </c:pt>
                <c:pt idx="171">
                  <c:v>41999</c:v>
                </c:pt>
                <c:pt idx="172">
                  <c:v>42002</c:v>
                </c:pt>
                <c:pt idx="173">
                  <c:v>42003</c:v>
                </c:pt>
                <c:pt idx="174">
                  <c:v>42004</c:v>
                </c:pt>
                <c:pt idx="175">
                  <c:v>42005</c:v>
                </c:pt>
                <c:pt idx="176">
                  <c:v>42006</c:v>
                </c:pt>
                <c:pt idx="177">
                  <c:v>42009</c:v>
                </c:pt>
                <c:pt idx="178">
                  <c:v>42010</c:v>
                </c:pt>
                <c:pt idx="179">
                  <c:v>42011</c:v>
                </c:pt>
                <c:pt idx="180">
                  <c:v>42012</c:v>
                </c:pt>
                <c:pt idx="181">
                  <c:v>42013</c:v>
                </c:pt>
                <c:pt idx="182">
                  <c:v>42016</c:v>
                </c:pt>
                <c:pt idx="183">
                  <c:v>42017</c:v>
                </c:pt>
                <c:pt idx="184">
                  <c:v>42018</c:v>
                </c:pt>
                <c:pt idx="185">
                  <c:v>42019</c:v>
                </c:pt>
                <c:pt idx="186">
                  <c:v>42020</c:v>
                </c:pt>
                <c:pt idx="187">
                  <c:v>42023</c:v>
                </c:pt>
                <c:pt idx="188">
                  <c:v>42024</c:v>
                </c:pt>
                <c:pt idx="189">
                  <c:v>42025</c:v>
                </c:pt>
                <c:pt idx="190">
                  <c:v>42026</c:v>
                </c:pt>
                <c:pt idx="191">
                  <c:v>42027</c:v>
                </c:pt>
                <c:pt idx="192">
                  <c:v>42030</c:v>
                </c:pt>
                <c:pt idx="193">
                  <c:v>42031</c:v>
                </c:pt>
                <c:pt idx="194">
                  <c:v>42032</c:v>
                </c:pt>
                <c:pt idx="195">
                  <c:v>42033</c:v>
                </c:pt>
                <c:pt idx="196">
                  <c:v>42034</c:v>
                </c:pt>
                <c:pt idx="197">
                  <c:v>42037</c:v>
                </c:pt>
                <c:pt idx="198">
                  <c:v>42038</c:v>
                </c:pt>
                <c:pt idx="199">
                  <c:v>42039</c:v>
                </c:pt>
                <c:pt idx="200">
                  <c:v>42040</c:v>
                </c:pt>
                <c:pt idx="201">
                  <c:v>42041</c:v>
                </c:pt>
                <c:pt idx="202">
                  <c:v>42044</c:v>
                </c:pt>
                <c:pt idx="203">
                  <c:v>42045</c:v>
                </c:pt>
                <c:pt idx="204">
                  <c:v>42046</c:v>
                </c:pt>
                <c:pt idx="205">
                  <c:v>42047</c:v>
                </c:pt>
                <c:pt idx="206">
                  <c:v>42048</c:v>
                </c:pt>
                <c:pt idx="207">
                  <c:v>42051</c:v>
                </c:pt>
                <c:pt idx="208">
                  <c:v>42052</c:v>
                </c:pt>
                <c:pt idx="209">
                  <c:v>42053</c:v>
                </c:pt>
                <c:pt idx="210">
                  <c:v>42054</c:v>
                </c:pt>
                <c:pt idx="211">
                  <c:v>42055</c:v>
                </c:pt>
                <c:pt idx="212">
                  <c:v>42058</c:v>
                </c:pt>
                <c:pt idx="213">
                  <c:v>42059</c:v>
                </c:pt>
                <c:pt idx="214">
                  <c:v>42060</c:v>
                </c:pt>
                <c:pt idx="215">
                  <c:v>42061</c:v>
                </c:pt>
                <c:pt idx="216">
                  <c:v>42062</c:v>
                </c:pt>
                <c:pt idx="217">
                  <c:v>42065</c:v>
                </c:pt>
                <c:pt idx="218">
                  <c:v>42066</c:v>
                </c:pt>
                <c:pt idx="219">
                  <c:v>42067</c:v>
                </c:pt>
                <c:pt idx="220">
                  <c:v>42068</c:v>
                </c:pt>
                <c:pt idx="221">
                  <c:v>42069</c:v>
                </c:pt>
                <c:pt idx="222">
                  <c:v>42072</c:v>
                </c:pt>
                <c:pt idx="223">
                  <c:v>42073</c:v>
                </c:pt>
                <c:pt idx="224">
                  <c:v>42074</c:v>
                </c:pt>
                <c:pt idx="225">
                  <c:v>42075</c:v>
                </c:pt>
                <c:pt idx="226">
                  <c:v>42076</c:v>
                </c:pt>
                <c:pt idx="227">
                  <c:v>42079</c:v>
                </c:pt>
                <c:pt idx="228">
                  <c:v>42080</c:v>
                </c:pt>
                <c:pt idx="229">
                  <c:v>42081</c:v>
                </c:pt>
                <c:pt idx="230">
                  <c:v>42082</c:v>
                </c:pt>
                <c:pt idx="231">
                  <c:v>42083</c:v>
                </c:pt>
                <c:pt idx="232">
                  <c:v>42086</c:v>
                </c:pt>
                <c:pt idx="233">
                  <c:v>42087</c:v>
                </c:pt>
                <c:pt idx="234">
                  <c:v>42088</c:v>
                </c:pt>
                <c:pt idx="235">
                  <c:v>42089</c:v>
                </c:pt>
                <c:pt idx="236">
                  <c:v>42090</c:v>
                </c:pt>
                <c:pt idx="237">
                  <c:v>42093</c:v>
                </c:pt>
                <c:pt idx="238">
                  <c:v>42094</c:v>
                </c:pt>
                <c:pt idx="239">
                  <c:v>42095</c:v>
                </c:pt>
                <c:pt idx="240">
                  <c:v>42096</c:v>
                </c:pt>
                <c:pt idx="241">
                  <c:v>42097</c:v>
                </c:pt>
                <c:pt idx="242">
                  <c:v>42100</c:v>
                </c:pt>
                <c:pt idx="243">
                  <c:v>42101</c:v>
                </c:pt>
                <c:pt idx="244">
                  <c:v>42102</c:v>
                </c:pt>
                <c:pt idx="245">
                  <c:v>42103</c:v>
                </c:pt>
                <c:pt idx="246">
                  <c:v>42104</c:v>
                </c:pt>
                <c:pt idx="247">
                  <c:v>42107</c:v>
                </c:pt>
                <c:pt idx="248">
                  <c:v>42108</c:v>
                </c:pt>
                <c:pt idx="249">
                  <c:v>42109</c:v>
                </c:pt>
                <c:pt idx="250">
                  <c:v>42110</c:v>
                </c:pt>
                <c:pt idx="251">
                  <c:v>42111</c:v>
                </c:pt>
                <c:pt idx="252">
                  <c:v>42114</c:v>
                </c:pt>
                <c:pt idx="253">
                  <c:v>42115</c:v>
                </c:pt>
                <c:pt idx="254">
                  <c:v>42116</c:v>
                </c:pt>
                <c:pt idx="255">
                  <c:v>42117</c:v>
                </c:pt>
                <c:pt idx="256">
                  <c:v>42118</c:v>
                </c:pt>
                <c:pt idx="257">
                  <c:v>42121</c:v>
                </c:pt>
                <c:pt idx="258">
                  <c:v>42122</c:v>
                </c:pt>
                <c:pt idx="259">
                  <c:v>42123</c:v>
                </c:pt>
                <c:pt idx="260">
                  <c:v>42124</c:v>
                </c:pt>
                <c:pt idx="261">
                  <c:v>42125</c:v>
                </c:pt>
                <c:pt idx="262">
                  <c:v>42128</c:v>
                </c:pt>
                <c:pt idx="263">
                  <c:v>42129</c:v>
                </c:pt>
                <c:pt idx="264">
                  <c:v>42130</c:v>
                </c:pt>
                <c:pt idx="265">
                  <c:v>42131</c:v>
                </c:pt>
                <c:pt idx="266">
                  <c:v>42132</c:v>
                </c:pt>
                <c:pt idx="267">
                  <c:v>42135</c:v>
                </c:pt>
                <c:pt idx="268">
                  <c:v>42136</c:v>
                </c:pt>
                <c:pt idx="269">
                  <c:v>42137</c:v>
                </c:pt>
                <c:pt idx="270">
                  <c:v>42138</c:v>
                </c:pt>
                <c:pt idx="271">
                  <c:v>42139</c:v>
                </c:pt>
                <c:pt idx="272">
                  <c:v>42142</c:v>
                </c:pt>
                <c:pt idx="273">
                  <c:v>42143</c:v>
                </c:pt>
                <c:pt idx="274">
                  <c:v>42144</c:v>
                </c:pt>
                <c:pt idx="275">
                  <c:v>42145</c:v>
                </c:pt>
                <c:pt idx="276">
                  <c:v>42146</c:v>
                </c:pt>
                <c:pt idx="277">
                  <c:v>42149</c:v>
                </c:pt>
                <c:pt idx="278">
                  <c:v>42150</c:v>
                </c:pt>
                <c:pt idx="279">
                  <c:v>42151</c:v>
                </c:pt>
                <c:pt idx="280">
                  <c:v>42152</c:v>
                </c:pt>
                <c:pt idx="281">
                  <c:v>42153</c:v>
                </c:pt>
                <c:pt idx="282">
                  <c:v>42156</c:v>
                </c:pt>
                <c:pt idx="283">
                  <c:v>42157</c:v>
                </c:pt>
                <c:pt idx="284">
                  <c:v>42158</c:v>
                </c:pt>
                <c:pt idx="285">
                  <c:v>42159</c:v>
                </c:pt>
                <c:pt idx="286">
                  <c:v>42160</c:v>
                </c:pt>
                <c:pt idx="287">
                  <c:v>42163</c:v>
                </c:pt>
                <c:pt idx="288">
                  <c:v>42164</c:v>
                </c:pt>
                <c:pt idx="289">
                  <c:v>42165</c:v>
                </c:pt>
                <c:pt idx="290">
                  <c:v>42166</c:v>
                </c:pt>
                <c:pt idx="291">
                  <c:v>42167</c:v>
                </c:pt>
                <c:pt idx="292">
                  <c:v>42170</c:v>
                </c:pt>
                <c:pt idx="293">
                  <c:v>42171</c:v>
                </c:pt>
                <c:pt idx="294">
                  <c:v>42172</c:v>
                </c:pt>
                <c:pt idx="295">
                  <c:v>42173</c:v>
                </c:pt>
                <c:pt idx="296">
                  <c:v>42174</c:v>
                </c:pt>
                <c:pt idx="297">
                  <c:v>42177</c:v>
                </c:pt>
                <c:pt idx="298">
                  <c:v>42178</c:v>
                </c:pt>
                <c:pt idx="299">
                  <c:v>42179</c:v>
                </c:pt>
                <c:pt idx="300">
                  <c:v>42180</c:v>
                </c:pt>
                <c:pt idx="301">
                  <c:v>42181</c:v>
                </c:pt>
                <c:pt idx="302">
                  <c:v>42184</c:v>
                </c:pt>
                <c:pt idx="303">
                  <c:v>42185</c:v>
                </c:pt>
                <c:pt idx="304">
                  <c:v>42186</c:v>
                </c:pt>
                <c:pt idx="305">
                  <c:v>42187</c:v>
                </c:pt>
                <c:pt idx="306">
                  <c:v>42188</c:v>
                </c:pt>
                <c:pt idx="307">
                  <c:v>42191</c:v>
                </c:pt>
                <c:pt idx="308">
                  <c:v>42192</c:v>
                </c:pt>
                <c:pt idx="309">
                  <c:v>42193</c:v>
                </c:pt>
                <c:pt idx="310">
                  <c:v>42194</c:v>
                </c:pt>
                <c:pt idx="311">
                  <c:v>42195</c:v>
                </c:pt>
                <c:pt idx="312">
                  <c:v>42198</c:v>
                </c:pt>
                <c:pt idx="313">
                  <c:v>42199</c:v>
                </c:pt>
                <c:pt idx="314">
                  <c:v>42200</c:v>
                </c:pt>
                <c:pt idx="315">
                  <c:v>42201</c:v>
                </c:pt>
                <c:pt idx="316">
                  <c:v>42202</c:v>
                </c:pt>
                <c:pt idx="317">
                  <c:v>42205</c:v>
                </c:pt>
                <c:pt idx="318">
                  <c:v>42206</c:v>
                </c:pt>
                <c:pt idx="319">
                  <c:v>42207</c:v>
                </c:pt>
                <c:pt idx="320">
                  <c:v>42208</c:v>
                </c:pt>
                <c:pt idx="321">
                  <c:v>42209</c:v>
                </c:pt>
                <c:pt idx="322">
                  <c:v>42212</c:v>
                </c:pt>
                <c:pt idx="323">
                  <c:v>42213</c:v>
                </c:pt>
                <c:pt idx="324">
                  <c:v>42214</c:v>
                </c:pt>
                <c:pt idx="325">
                  <c:v>42215</c:v>
                </c:pt>
                <c:pt idx="326">
                  <c:v>42216</c:v>
                </c:pt>
                <c:pt idx="327">
                  <c:v>42219</c:v>
                </c:pt>
                <c:pt idx="328">
                  <c:v>42220</c:v>
                </c:pt>
                <c:pt idx="329">
                  <c:v>42221</c:v>
                </c:pt>
                <c:pt idx="330">
                  <c:v>42222</c:v>
                </c:pt>
                <c:pt idx="331">
                  <c:v>42223</c:v>
                </c:pt>
                <c:pt idx="332">
                  <c:v>42226</c:v>
                </c:pt>
                <c:pt idx="333">
                  <c:v>42227</c:v>
                </c:pt>
                <c:pt idx="334">
                  <c:v>42228</c:v>
                </c:pt>
                <c:pt idx="335">
                  <c:v>42229</c:v>
                </c:pt>
                <c:pt idx="336">
                  <c:v>42230</c:v>
                </c:pt>
                <c:pt idx="337">
                  <c:v>42233</c:v>
                </c:pt>
                <c:pt idx="338">
                  <c:v>42234</c:v>
                </c:pt>
                <c:pt idx="339">
                  <c:v>42235</c:v>
                </c:pt>
                <c:pt idx="340">
                  <c:v>42236</c:v>
                </c:pt>
                <c:pt idx="341">
                  <c:v>42237</c:v>
                </c:pt>
                <c:pt idx="342">
                  <c:v>42240</c:v>
                </c:pt>
                <c:pt idx="343">
                  <c:v>42241</c:v>
                </c:pt>
                <c:pt idx="344">
                  <c:v>42242</c:v>
                </c:pt>
                <c:pt idx="345">
                  <c:v>42243</c:v>
                </c:pt>
                <c:pt idx="346">
                  <c:v>42244</c:v>
                </c:pt>
                <c:pt idx="347">
                  <c:v>42247</c:v>
                </c:pt>
                <c:pt idx="348">
                  <c:v>42248</c:v>
                </c:pt>
                <c:pt idx="349">
                  <c:v>42249</c:v>
                </c:pt>
                <c:pt idx="350">
                  <c:v>42250</c:v>
                </c:pt>
                <c:pt idx="351">
                  <c:v>42251</c:v>
                </c:pt>
                <c:pt idx="352">
                  <c:v>42254</c:v>
                </c:pt>
                <c:pt idx="353">
                  <c:v>42255</c:v>
                </c:pt>
                <c:pt idx="354">
                  <c:v>42256</c:v>
                </c:pt>
                <c:pt idx="355">
                  <c:v>42257</c:v>
                </c:pt>
                <c:pt idx="356">
                  <c:v>42258</c:v>
                </c:pt>
                <c:pt idx="357">
                  <c:v>42261</c:v>
                </c:pt>
                <c:pt idx="358">
                  <c:v>42262</c:v>
                </c:pt>
                <c:pt idx="359">
                  <c:v>42263</c:v>
                </c:pt>
                <c:pt idx="360">
                  <c:v>42264</c:v>
                </c:pt>
                <c:pt idx="361">
                  <c:v>42265</c:v>
                </c:pt>
                <c:pt idx="362">
                  <c:v>42268</c:v>
                </c:pt>
                <c:pt idx="363">
                  <c:v>42269</c:v>
                </c:pt>
                <c:pt idx="364">
                  <c:v>42270</c:v>
                </c:pt>
                <c:pt idx="365">
                  <c:v>42271</c:v>
                </c:pt>
                <c:pt idx="366">
                  <c:v>42272</c:v>
                </c:pt>
                <c:pt idx="367">
                  <c:v>42275</c:v>
                </c:pt>
                <c:pt idx="368">
                  <c:v>42276</c:v>
                </c:pt>
                <c:pt idx="369">
                  <c:v>42277</c:v>
                </c:pt>
                <c:pt idx="370">
                  <c:v>42278</c:v>
                </c:pt>
                <c:pt idx="371">
                  <c:v>42279</c:v>
                </c:pt>
                <c:pt idx="372">
                  <c:v>42282</c:v>
                </c:pt>
                <c:pt idx="373">
                  <c:v>42283</c:v>
                </c:pt>
                <c:pt idx="374">
                  <c:v>42284</c:v>
                </c:pt>
                <c:pt idx="375">
                  <c:v>42285</c:v>
                </c:pt>
                <c:pt idx="376">
                  <c:v>42286</c:v>
                </c:pt>
                <c:pt idx="377">
                  <c:v>42289</c:v>
                </c:pt>
                <c:pt idx="378">
                  <c:v>42290</c:v>
                </c:pt>
                <c:pt idx="379">
                  <c:v>42291</c:v>
                </c:pt>
                <c:pt idx="380">
                  <c:v>42292</c:v>
                </c:pt>
                <c:pt idx="381">
                  <c:v>42293</c:v>
                </c:pt>
                <c:pt idx="382">
                  <c:v>42296</c:v>
                </c:pt>
                <c:pt idx="383">
                  <c:v>42297</c:v>
                </c:pt>
                <c:pt idx="384">
                  <c:v>42298</c:v>
                </c:pt>
                <c:pt idx="385">
                  <c:v>42299</c:v>
                </c:pt>
                <c:pt idx="386">
                  <c:v>42300</c:v>
                </c:pt>
                <c:pt idx="387">
                  <c:v>42303</c:v>
                </c:pt>
                <c:pt idx="388">
                  <c:v>42304</c:v>
                </c:pt>
                <c:pt idx="389">
                  <c:v>42305</c:v>
                </c:pt>
                <c:pt idx="390">
                  <c:v>42306</c:v>
                </c:pt>
                <c:pt idx="391">
                  <c:v>42307</c:v>
                </c:pt>
                <c:pt idx="392">
                  <c:v>42310</c:v>
                </c:pt>
                <c:pt idx="393">
                  <c:v>42311</c:v>
                </c:pt>
                <c:pt idx="394">
                  <c:v>42312</c:v>
                </c:pt>
                <c:pt idx="395">
                  <c:v>42313</c:v>
                </c:pt>
                <c:pt idx="396">
                  <c:v>42314</c:v>
                </c:pt>
                <c:pt idx="397">
                  <c:v>42317</c:v>
                </c:pt>
                <c:pt idx="398">
                  <c:v>42318</c:v>
                </c:pt>
                <c:pt idx="399">
                  <c:v>42319</c:v>
                </c:pt>
                <c:pt idx="400">
                  <c:v>42320</c:v>
                </c:pt>
                <c:pt idx="401">
                  <c:v>42321</c:v>
                </c:pt>
                <c:pt idx="402">
                  <c:v>42324</c:v>
                </c:pt>
                <c:pt idx="403">
                  <c:v>42325</c:v>
                </c:pt>
                <c:pt idx="404">
                  <c:v>42326</c:v>
                </c:pt>
                <c:pt idx="405">
                  <c:v>42327</c:v>
                </c:pt>
                <c:pt idx="406">
                  <c:v>42328</c:v>
                </c:pt>
                <c:pt idx="407">
                  <c:v>42331</c:v>
                </c:pt>
                <c:pt idx="408">
                  <c:v>42332</c:v>
                </c:pt>
                <c:pt idx="409">
                  <c:v>42333</c:v>
                </c:pt>
                <c:pt idx="410">
                  <c:v>42334</c:v>
                </c:pt>
                <c:pt idx="411">
                  <c:v>42335</c:v>
                </c:pt>
                <c:pt idx="412">
                  <c:v>42338</c:v>
                </c:pt>
                <c:pt idx="413">
                  <c:v>42339</c:v>
                </c:pt>
                <c:pt idx="414">
                  <c:v>42340</c:v>
                </c:pt>
                <c:pt idx="415">
                  <c:v>42341</c:v>
                </c:pt>
                <c:pt idx="416">
                  <c:v>42342</c:v>
                </c:pt>
                <c:pt idx="417">
                  <c:v>42345</c:v>
                </c:pt>
                <c:pt idx="418">
                  <c:v>42346</c:v>
                </c:pt>
                <c:pt idx="419">
                  <c:v>42347</c:v>
                </c:pt>
                <c:pt idx="420">
                  <c:v>42348</c:v>
                </c:pt>
                <c:pt idx="421">
                  <c:v>42349</c:v>
                </c:pt>
                <c:pt idx="422">
                  <c:v>42352</c:v>
                </c:pt>
                <c:pt idx="423">
                  <c:v>42353</c:v>
                </c:pt>
                <c:pt idx="424">
                  <c:v>42354</c:v>
                </c:pt>
                <c:pt idx="425">
                  <c:v>42355</c:v>
                </c:pt>
                <c:pt idx="426">
                  <c:v>42356</c:v>
                </c:pt>
                <c:pt idx="427">
                  <c:v>42359</c:v>
                </c:pt>
                <c:pt idx="428">
                  <c:v>42360</c:v>
                </c:pt>
                <c:pt idx="429">
                  <c:v>42361</c:v>
                </c:pt>
                <c:pt idx="430">
                  <c:v>42362</c:v>
                </c:pt>
                <c:pt idx="431">
                  <c:v>42363</c:v>
                </c:pt>
                <c:pt idx="432">
                  <c:v>42366</c:v>
                </c:pt>
                <c:pt idx="433">
                  <c:v>42367</c:v>
                </c:pt>
                <c:pt idx="434">
                  <c:v>42368</c:v>
                </c:pt>
                <c:pt idx="435">
                  <c:v>42369</c:v>
                </c:pt>
                <c:pt idx="436">
                  <c:v>42370</c:v>
                </c:pt>
                <c:pt idx="437">
                  <c:v>42373</c:v>
                </c:pt>
                <c:pt idx="438">
                  <c:v>42374</c:v>
                </c:pt>
                <c:pt idx="439">
                  <c:v>42375</c:v>
                </c:pt>
                <c:pt idx="440">
                  <c:v>42376</c:v>
                </c:pt>
                <c:pt idx="441">
                  <c:v>42377</c:v>
                </c:pt>
                <c:pt idx="442">
                  <c:v>42380</c:v>
                </c:pt>
                <c:pt idx="443">
                  <c:v>42381</c:v>
                </c:pt>
                <c:pt idx="444">
                  <c:v>42382</c:v>
                </c:pt>
                <c:pt idx="445">
                  <c:v>42383</c:v>
                </c:pt>
                <c:pt idx="446">
                  <c:v>42384</c:v>
                </c:pt>
                <c:pt idx="447">
                  <c:v>42387</c:v>
                </c:pt>
                <c:pt idx="448">
                  <c:v>42388</c:v>
                </c:pt>
                <c:pt idx="449">
                  <c:v>42389</c:v>
                </c:pt>
                <c:pt idx="450">
                  <c:v>42390</c:v>
                </c:pt>
                <c:pt idx="451">
                  <c:v>42391</c:v>
                </c:pt>
                <c:pt idx="452">
                  <c:v>42394</c:v>
                </c:pt>
                <c:pt idx="453">
                  <c:v>42395</c:v>
                </c:pt>
                <c:pt idx="454">
                  <c:v>42396</c:v>
                </c:pt>
                <c:pt idx="455">
                  <c:v>42397</c:v>
                </c:pt>
                <c:pt idx="456">
                  <c:v>42398</c:v>
                </c:pt>
                <c:pt idx="457">
                  <c:v>42401</c:v>
                </c:pt>
                <c:pt idx="458">
                  <c:v>42402</c:v>
                </c:pt>
                <c:pt idx="459">
                  <c:v>42403</c:v>
                </c:pt>
                <c:pt idx="460">
                  <c:v>42404</c:v>
                </c:pt>
                <c:pt idx="461">
                  <c:v>42405</c:v>
                </c:pt>
                <c:pt idx="462">
                  <c:v>42408</c:v>
                </c:pt>
                <c:pt idx="463">
                  <c:v>42409</c:v>
                </c:pt>
                <c:pt idx="464">
                  <c:v>42410</c:v>
                </c:pt>
                <c:pt idx="465">
                  <c:v>42411</c:v>
                </c:pt>
                <c:pt idx="466">
                  <c:v>42412</c:v>
                </c:pt>
                <c:pt idx="467">
                  <c:v>42415</c:v>
                </c:pt>
                <c:pt idx="468">
                  <c:v>42416</c:v>
                </c:pt>
                <c:pt idx="469">
                  <c:v>42417</c:v>
                </c:pt>
                <c:pt idx="470">
                  <c:v>42418</c:v>
                </c:pt>
                <c:pt idx="471">
                  <c:v>42419</c:v>
                </c:pt>
                <c:pt idx="472">
                  <c:v>42422</c:v>
                </c:pt>
                <c:pt idx="473">
                  <c:v>42423</c:v>
                </c:pt>
                <c:pt idx="474">
                  <c:v>42424</c:v>
                </c:pt>
                <c:pt idx="475">
                  <c:v>42425</c:v>
                </c:pt>
                <c:pt idx="476">
                  <c:v>42426</c:v>
                </c:pt>
                <c:pt idx="477">
                  <c:v>42429</c:v>
                </c:pt>
                <c:pt idx="478">
                  <c:v>42430</c:v>
                </c:pt>
                <c:pt idx="479">
                  <c:v>42431</c:v>
                </c:pt>
                <c:pt idx="480">
                  <c:v>42432</c:v>
                </c:pt>
                <c:pt idx="481">
                  <c:v>42433</c:v>
                </c:pt>
                <c:pt idx="482">
                  <c:v>42436</c:v>
                </c:pt>
                <c:pt idx="483">
                  <c:v>42437</c:v>
                </c:pt>
                <c:pt idx="484">
                  <c:v>42438</c:v>
                </c:pt>
                <c:pt idx="485">
                  <c:v>42439</c:v>
                </c:pt>
                <c:pt idx="486">
                  <c:v>42440</c:v>
                </c:pt>
                <c:pt idx="487">
                  <c:v>42443</c:v>
                </c:pt>
                <c:pt idx="488">
                  <c:v>42444</c:v>
                </c:pt>
                <c:pt idx="489">
                  <c:v>42445</c:v>
                </c:pt>
                <c:pt idx="490">
                  <c:v>42446</c:v>
                </c:pt>
                <c:pt idx="491">
                  <c:v>42447</c:v>
                </c:pt>
                <c:pt idx="492">
                  <c:v>42450</c:v>
                </c:pt>
                <c:pt idx="493">
                  <c:v>42451</c:v>
                </c:pt>
                <c:pt idx="494">
                  <c:v>42452</c:v>
                </c:pt>
                <c:pt idx="495">
                  <c:v>42453</c:v>
                </c:pt>
                <c:pt idx="496">
                  <c:v>42454</c:v>
                </c:pt>
                <c:pt idx="497">
                  <c:v>42457</c:v>
                </c:pt>
                <c:pt idx="498">
                  <c:v>42458</c:v>
                </c:pt>
                <c:pt idx="499">
                  <c:v>42459</c:v>
                </c:pt>
                <c:pt idx="500">
                  <c:v>42460</c:v>
                </c:pt>
                <c:pt idx="501">
                  <c:v>42461</c:v>
                </c:pt>
                <c:pt idx="502">
                  <c:v>42464</c:v>
                </c:pt>
                <c:pt idx="503">
                  <c:v>42465</c:v>
                </c:pt>
                <c:pt idx="504">
                  <c:v>42466</c:v>
                </c:pt>
                <c:pt idx="505">
                  <c:v>42467</c:v>
                </c:pt>
                <c:pt idx="506">
                  <c:v>42468</c:v>
                </c:pt>
                <c:pt idx="507">
                  <c:v>42471</c:v>
                </c:pt>
                <c:pt idx="508">
                  <c:v>42472</c:v>
                </c:pt>
                <c:pt idx="509">
                  <c:v>42473</c:v>
                </c:pt>
                <c:pt idx="510">
                  <c:v>42474</c:v>
                </c:pt>
                <c:pt idx="511">
                  <c:v>42475</c:v>
                </c:pt>
                <c:pt idx="512">
                  <c:v>42478</c:v>
                </c:pt>
                <c:pt idx="513">
                  <c:v>42479</c:v>
                </c:pt>
                <c:pt idx="514">
                  <c:v>42480</c:v>
                </c:pt>
                <c:pt idx="515">
                  <c:v>42481</c:v>
                </c:pt>
                <c:pt idx="516">
                  <c:v>42482</c:v>
                </c:pt>
                <c:pt idx="517">
                  <c:v>42485</c:v>
                </c:pt>
                <c:pt idx="518">
                  <c:v>42486</c:v>
                </c:pt>
                <c:pt idx="519">
                  <c:v>42487</c:v>
                </c:pt>
                <c:pt idx="520">
                  <c:v>42488</c:v>
                </c:pt>
                <c:pt idx="521">
                  <c:v>42489</c:v>
                </c:pt>
                <c:pt idx="522">
                  <c:v>42492</c:v>
                </c:pt>
                <c:pt idx="523">
                  <c:v>42493</c:v>
                </c:pt>
                <c:pt idx="524">
                  <c:v>42494</c:v>
                </c:pt>
                <c:pt idx="525">
                  <c:v>42495</c:v>
                </c:pt>
                <c:pt idx="526">
                  <c:v>42496</c:v>
                </c:pt>
                <c:pt idx="527">
                  <c:v>42499</c:v>
                </c:pt>
                <c:pt idx="528">
                  <c:v>42500</c:v>
                </c:pt>
                <c:pt idx="529">
                  <c:v>42501</c:v>
                </c:pt>
                <c:pt idx="530">
                  <c:v>42502</c:v>
                </c:pt>
                <c:pt idx="531">
                  <c:v>42503</c:v>
                </c:pt>
                <c:pt idx="532">
                  <c:v>42506</c:v>
                </c:pt>
                <c:pt idx="533">
                  <c:v>42507</c:v>
                </c:pt>
                <c:pt idx="534">
                  <c:v>42508</c:v>
                </c:pt>
                <c:pt idx="535">
                  <c:v>42509</c:v>
                </c:pt>
                <c:pt idx="536">
                  <c:v>42510</c:v>
                </c:pt>
                <c:pt idx="537">
                  <c:v>42513</c:v>
                </c:pt>
                <c:pt idx="538">
                  <c:v>42514</c:v>
                </c:pt>
                <c:pt idx="539">
                  <c:v>42515</c:v>
                </c:pt>
                <c:pt idx="540">
                  <c:v>42516</c:v>
                </c:pt>
                <c:pt idx="541">
                  <c:v>42517</c:v>
                </c:pt>
                <c:pt idx="542">
                  <c:v>42520</c:v>
                </c:pt>
                <c:pt idx="543">
                  <c:v>42521</c:v>
                </c:pt>
                <c:pt idx="544">
                  <c:v>42522</c:v>
                </c:pt>
                <c:pt idx="545">
                  <c:v>42523</c:v>
                </c:pt>
                <c:pt idx="546">
                  <c:v>42524</c:v>
                </c:pt>
                <c:pt idx="547">
                  <c:v>42527</c:v>
                </c:pt>
                <c:pt idx="548">
                  <c:v>42528</c:v>
                </c:pt>
                <c:pt idx="549">
                  <c:v>42529</c:v>
                </c:pt>
                <c:pt idx="550">
                  <c:v>42530</c:v>
                </c:pt>
                <c:pt idx="551">
                  <c:v>42531</c:v>
                </c:pt>
                <c:pt idx="552">
                  <c:v>42534</c:v>
                </c:pt>
                <c:pt idx="553">
                  <c:v>42535</c:v>
                </c:pt>
                <c:pt idx="554">
                  <c:v>42536</c:v>
                </c:pt>
                <c:pt idx="555">
                  <c:v>42537</c:v>
                </c:pt>
                <c:pt idx="556">
                  <c:v>42538</c:v>
                </c:pt>
                <c:pt idx="557">
                  <c:v>42541</c:v>
                </c:pt>
                <c:pt idx="558">
                  <c:v>42542</c:v>
                </c:pt>
                <c:pt idx="559">
                  <c:v>42543</c:v>
                </c:pt>
                <c:pt idx="560">
                  <c:v>42544</c:v>
                </c:pt>
                <c:pt idx="561">
                  <c:v>42545</c:v>
                </c:pt>
                <c:pt idx="562">
                  <c:v>42548</c:v>
                </c:pt>
                <c:pt idx="563">
                  <c:v>42549</c:v>
                </c:pt>
                <c:pt idx="564">
                  <c:v>42550</c:v>
                </c:pt>
                <c:pt idx="565">
                  <c:v>42551</c:v>
                </c:pt>
                <c:pt idx="566">
                  <c:v>42552</c:v>
                </c:pt>
                <c:pt idx="567">
                  <c:v>42555</c:v>
                </c:pt>
                <c:pt idx="568">
                  <c:v>42556</c:v>
                </c:pt>
                <c:pt idx="569">
                  <c:v>42557</c:v>
                </c:pt>
                <c:pt idx="570">
                  <c:v>42558</c:v>
                </c:pt>
                <c:pt idx="571">
                  <c:v>42559</c:v>
                </c:pt>
                <c:pt idx="572">
                  <c:v>42562</c:v>
                </c:pt>
                <c:pt idx="573">
                  <c:v>42563</c:v>
                </c:pt>
                <c:pt idx="574">
                  <c:v>42564</c:v>
                </c:pt>
                <c:pt idx="575">
                  <c:v>42565</c:v>
                </c:pt>
                <c:pt idx="576">
                  <c:v>42566</c:v>
                </c:pt>
                <c:pt idx="577">
                  <c:v>42569</c:v>
                </c:pt>
                <c:pt idx="578">
                  <c:v>42570</c:v>
                </c:pt>
                <c:pt idx="579">
                  <c:v>42571</c:v>
                </c:pt>
                <c:pt idx="580">
                  <c:v>42572</c:v>
                </c:pt>
                <c:pt idx="581">
                  <c:v>42573</c:v>
                </c:pt>
                <c:pt idx="582">
                  <c:v>42576</c:v>
                </c:pt>
                <c:pt idx="583">
                  <c:v>42577</c:v>
                </c:pt>
                <c:pt idx="584">
                  <c:v>42578</c:v>
                </c:pt>
                <c:pt idx="585">
                  <c:v>42579</c:v>
                </c:pt>
                <c:pt idx="586">
                  <c:v>42580</c:v>
                </c:pt>
                <c:pt idx="587">
                  <c:v>42583</c:v>
                </c:pt>
                <c:pt idx="588">
                  <c:v>42584</c:v>
                </c:pt>
                <c:pt idx="589">
                  <c:v>42585</c:v>
                </c:pt>
                <c:pt idx="590">
                  <c:v>42586</c:v>
                </c:pt>
                <c:pt idx="591">
                  <c:v>42587</c:v>
                </c:pt>
                <c:pt idx="592">
                  <c:v>42590</c:v>
                </c:pt>
                <c:pt idx="593">
                  <c:v>42591</c:v>
                </c:pt>
                <c:pt idx="594">
                  <c:v>42592</c:v>
                </c:pt>
                <c:pt idx="595">
                  <c:v>42593</c:v>
                </c:pt>
                <c:pt idx="596">
                  <c:v>42594</c:v>
                </c:pt>
                <c:pt idx="597">
                  <c:v>42597</c:v>
                </c:pt>
                <c:pt idx="598">
                  <c:v>42598</c:v>
                </c:pt>
                <c:pt idx="599">
                  <c:v>42599</c:v>
                </c:pt>
                <c:pt idx="600">
                  <c:v>42600</c:v>
                </c:pt>
                <c:pt idx="601">
                  <c:v>42601</c:v>
                </c:pt>
                <c:pt idx="602">
                  <c:v>42604</c:v>
                </c:pt>
                <c:pt idx="603">
                  <c:v>42605</c:v>
                </c:pt>
                <c:pt idx="604">
                  <c:v>42606</c:v>
                </c:pt>
                <c:pt idx="605">
                  <c:v>42607</c:v>
                </c:pt>
                <c:pt idx="606">
                  <c:v>42608</c:v>
                </c:pt>
                <c:pt idx="607">
                  <c:v>42611</c:v>
                </c:pt>
                <c:pt idx="608">
                  <c:v>42612</c:v>
                </c:pt>
                <c:pt idx="609">
                  <c:v>42613</c:v>
                </c:pt>
                <c:pt idx="610">
                  <c:v>42614</c:v>
                </c:pt>
                <c:pt idx="611">
                  <c:v>42615</c:v>
                </c:pt>
                <c:pt idx="612">
                  <c:v>42618</c:v>
                </c:pt>
                <c:pt idx="613">
                  <c:v>42619</c:v>
                </c:pt>
                <c:pt idx="614">
                  <c:v>42620</c:v>
                </c:pt>
                <c:pt idx="615">
                  <c:v>42621</c:v>
                </c:pt>
                <c:pt idx="616">
                  <c:v>42622</c:v>
                </c:pt>
                <c:pt idx="617">
                  <c:v>42625</c:v>
                </c:pt>
                <c:pt idx="618">
                  <c:v>42626</c:v>
                </c:pt>
                <c:pt idx="619">
                  <c:v>42627</c:v>
                </c:pt>
                <c:pt idx="620">
                  <c:v>42628</c:v>
                </c:pt>
                <c:pt idx="621">
                  <c:v>42629</c:v>
                </c:pt>
                <c:pt idx="622">
                  <c:v>42632</c:v>
                </c:pt>
                <c:pt idx="623">
                  <c:v>42633</c:v>
                </c:pt>
                <c:pt idx="624">
                  <c:v>42634</c:v>
                </c:pt>
                <c:pt idx="625">
                  <c:v>42635</c:v>
                </c:pt>
                <c:pt idx="626">
                  <c:v>42636</c:v>
                </c:pt>
                <c:pt idx="627">
                  <c:v>42639</c:v>
                </c:pt>
                <c:pt idx="628">
                  <c:v>42640</c:v>
                </c:pt>
                <c:pt idx="629">
                  <c:v>42641</c:v>
                </c:pt>
                <c:pt idx="630">
                  <c:v>42642</c:v>
                </c:pt>
                <c:pt idx="631">
                  <c:v>42643</c:v>
                </c:pt>
                <c:pt idx="632">
                  <c:v>42646</c:v>
                </c:pt>
                <c:pt idx="633">
                  <c:v>42647</c:v>
                </c:pt>
                <c:pt idx="634">
                  <c:v>42648</c:v>
                </c:pt>
                <c:pt idx="635">
                  <c:v>42649</c:v>
                </c:pt>
                <c:pt idx="636">
                  <c:v>42650</c:v>
                </c:pt>
                <c:pt idx="637">
                  <c:v>42653</c:v>
                </c:pt>
                <c:pt idx="638">
                  <c:v>42654</c:v>
                </c:pt>
                <c:pt idx="639">
                  <c:v>42655</c:v>
                </c:pt>
                <c:pt idx="640">
                  <c:v>42656</c:v>
                </c:pt>
                <c:pt idx="641">
                  <c:v>42657</c:v>
                </c:pt>
                <c:pt idx="642">
                  <c:v>42660</c:v>
                </c:pt>
                <c:pt idx="643">
                  <c:v>42661</c:v>
                </c:pt>
                <c:pt idx="644">
                  <c:v>42662</c:v>
                </c:pt>
                <c:pt idx="645">
                  <c:v>42663</c:v>
                </c:pt>
                <c:pt idx="646">
                  <c:v>42664</c:v>
                </c:pt>
                <c:pt idx="647">
                  <c:v>42667</c:v>
                </c:pt>
                <c:pt idx="648">
                  <c:v>42668</c:v>
                </c:pt>
                <c:pt idx="649">
                  <c:v>42669</c:v>
                </c:pt>
                <c:pt idx="650">
                  <c:v>42670</c:v>
                </c:pt>
                <c:pt idx="651">
                  <c:v>42671</c:v>
                </c:pt>
                <c:pt idx="652">
                  <c:v>42674</c:v>
                </c:pt>
                <c:pt idx="653">
                  <c:v>42675</c:v>
                </c:pt>
                <c:pt idx="654">
                  <c:v>42676</c:v>
                </c:pt>
                <c:pt idx="655">
                  <c:v>42677</c:v>
                </c:pt>
                <c:pt idx="656">
                  <c:v>42678</c:v>
                </c:pt>
                <c:pt idx="657">
                  <c:v>42681</c:v>
                </c:pt>
                <c:pt idx="658">
                  <c:v>42682</c:v>
                </c:pt>
                <c:pt idx="659">
                  <c:v>42683</c:v>
                </c:pt>
                <c:pt idx="660">
                  <c:v>42684</c:v>
                </c:pt>
                <c:pt idx="661">
                  <c:v>42685</c:v>
                </c:pt>
                <c:pt idx="662">
                  <c:v>42688</c:v>
                </c:pt>
                <c:pt idx="663">
                  <c:v>42689</c:v>
                </c:pt>
                <c:pt idx="664">
                  <c:v>42690</c:v>
                </c:pt>
                <c:pt idx="665">
                  <c:v>42691</c:v>
                </c:pt>
                <c:pt idx="666">
                  <c:v>42692</c:v>
                </c:pt>
                <c:pt idx="667">
                  <c:v>42695</c:v>
                </c:pt>
                <c:pt idx="668">
                  <c:v>42696</c:v>
                </c:pt>
                <c:pt idx="669">
                  <c:v>42697</c:v>
                </c:pt>
                <c:pt idx="670">
                  <c:v>42698</c:v>
                </c:pt>
                <c:pt idx="671">
                  <c:v>42699</c:v>
                </c:pt>
                <c:pt idx="672">
                  <c:v>42702</c:v>
                </c:pt>
                <c:pt idx="673">
                  <c:v>42703</c:v>
                </c:pt>
                <c:pt idx="674">
                  <c:v>42704</c:v>
                </c:pt>
                <c:pt idx="675">
                  <c:v>42705</c:v>
                </c:pt>
                <c:pt idx="676">
                  <c:v>42706</c:v>
                </c:pt>
                <c:pt idx="677">
                  <c:v>42709</c:v>
                </c:pt>
                <c:pt idx="678">
                  <c:v>42710</c:v>
                </c:pt>
                <c:pt idx="679">
                  <c:v>42711</c:v>
                </c:pt>
                <c:pt idx="680">
                  <c:v>42712</c:v>
                </c:pt>
                <c:pt idx="681">
                  <c:v>42713</c:v>
                </c:pt>
                <c:pt idx="682">
                  <c:v>42716</c:v>
                </c:pt>
                <c:pt idx="683">
                  <c:v>42717</c:v>
                </c:pt>
                <c:pt idx="684">
                  <c:v>42718</c:v>
                </c:pt>
                <c:pt idx="685">
                  <c:v>42719</c:v>
                </c:pt>
                <c:pt idx="686">
                  <c:v>42720</c:v>
                </c:pt>
                <c:pt idx="687">
                  <c:v>42723</c:v>
                </c:pt>
                <c:pt idx="688">
                  <c:v>42724</c:v>
                </c:pt>
                <c:pt idx="689">
                  <c:v>42725</c:v>
                </c:pt>
                <c:pt idx="690">
                  <c:v>42726</c:v>
                </c:pt>
                <c:pt idx="691">
                  <c:v>42727</c:v>
                </c:pt>
                <c:pt idx="692">
                  <c:v>42730</c:v>
                </c:pt>
                <c:pt idx="693">
                  <c:v>42731</c:v>
                </c:pt>
                <c:pt idx="694">
                  <c:v>42732</c:v>
                </c:pt>
                <c:pt idx="695">
                  <c:v>42733</c:v>
                </c:pt>
                <c:pt idx="696">
                  <c:v>42734</c:v>
                </c:pt>
                <c:pt idx="697">
                  <c:v>42737</c:v>
                </c:pt>
                <c:pt idx="698">
                  <c:v>42738</c:v>
                </c:pt>
                <c:pt idx="699">
                  <c:v>42739</c:v>
                </c:pt>
                <c:pt idx="700">
                  <c:v>42740</c:v>
                </c:pt>
                <c:pt idx="701">
                  <c:v>42741</c:v>
                </c:pt>
                <c:pt idx="702">
                  <c:v>42744</c:v>
                </c:pt>
                <c:pt idx="703">
                  <c:v>42745</c:v>
                </c:pt>
                <c:pt idx="704">
                  <c:v>42746</c:v>
                </c:pt>
                <c:pt idx="705">
                  <c:v>42747</c:v>
                </c:pt>
                <c:pt idx="706">
                  <c:v>42748</c:v>
                </c:pt>
                <c:pt idx="707">
                  <c:v>42751</c:v>
                </c:pt>
                <c:pt idx="708">
                  <c:v>42752</c:v>
                </c:pt>
                <c:pt idx="709">
                  <c:v>42753</c:v>
                </c:pt>
                <c:pt idx="710">
                  <c:v>42754</c:v>
                </c:pt>
                <c:pt idx="711">
                  <c:v>42755</c:v>
                </c:pt>
                <c:pt idx="712">
                  <c:v>42758</c:v>
                </c:pt>
                <c:pt idx="713">
                  <c:v>42759</c:v>
                </c:pt>
                <c:pt idx="714">
                  <c:v>42760</c:v>
                </c:pt>
                <c:pt idx="715">
                  <c:v>42761</c:v>
                </c:pt>
                <c:pt idx="716">
                  <c:v>42762</c:v>
                </c:pt>
                <c:pt idx="717">
                  <c:v>42765</c:v>
                </c:pt>
                <c:pt idx="718">
                  <c:v>42766</c:v>
                </c:pt>
                <c:pt idx="719">
                  <c:v>42767</c:v>
                </c:pt>
                <c:pt idx="720">
                  <c:v>42768</c:v>
                </c:pt>
                <c:pt idx="721">
                  <c:v>42769</c:v>
                </c:pt>
                <c:pt idx="722">
                  <c:v>42772</c:v>
                </c:pt>
                <c:pt idx="723">
                  <c:v>42773</c:v>
                </c:pt>
                <c:pt idx="724">
                  <c:v>42774</c:v>
                </c:pt>
                <c:pt idx="725">
                  <c:v>42775</c:v>
                </c:pt>
                <c:pt idx="726">
                  <c:v>42776</c:v>
                </c:pt>
                <c:pt idx="727">
                  <c:v>42779</c:v>
                </c:pt>
                <c:pt idx="728">
                  <c:v>42780</c:v>
                </c:pt>
                <c:pt idx="729">
                  <c:v>42781</c:v>
                </c:pt>
                <c:pt idx="730">
                  <c:v>42782</c:v>
                </c:pt>
                <c:pt idx="731">
                  <c:v>42783</c:v>
                </c:pt>
                <c:pt idx="732">
                  <c:v>42786</c:v>
                </c:pt>
                <c:pt idx="733">
                  <c:v>42787</c:v>
                </c:pt>
                <c:pt idx="734">
                  <c:v>42788</c:v>
                </c:pt>
                <c:pt idx="735">
                  <c:v>42789</c:v>
                </c:pt>
                <c:pt idx="736">
                  <c:v>42790</c:v>
                </c:pt>
                <c:pt idx="737">
                  <c:v>42793</c:v>
                </c:pt>
                <c:pt idx="738">
                  <c:v>42794</c:v>
                </c:pt>
                <c:pt idx="739">
                  <c:v>42795</c:v>
                </c:pt>
                <c:pt idx="740">
                  <c:v>42796</c:v>
                </c:pt>
                <c:pt idx="741">
                  <c:v>42797</c:v>
                </c:pt>
                <c:pt idx="742">
                  <c:v>42800</c:v>
                </c:pt>
                <c:pt idx="743">
                  <c:v>42801</c:v>
                </c:pt>
                <c:pt idx="744">
                  <c:v>42802</c:v>
                </c:pt>
                <c:pt idx="745">
                  <c:v>42803</c:v>
                </c:pt>
                <c:pt idx="746">
                  <c:v>42804</c:v>
                </c:pt>
                <c:pt idx="747">
                  <c:v>42807</c:v>
                </c:pt>
                <c:pt idx="748">
                  <c:v>42808</c:v>
                </c:pt>
                <c:pt idx="749">
                  <c:v>42809</c:v>
                </c:pt>
                <c:pt idx="750">
                  <c:v>42810</c:v>
                </c:pt>
                <c:pt idx="751">
                  <c:v>42811</c:v>
                </c:pt>
                <c:pt idx="752">
                  <c:v>42814</c:v>
                </c:pt>
                <c:pt idx="753">
                  <c:v>42815</c:v>
                </c:pt>
                <c:pt idx="754">
                  <c:v>42816</c:v>
                </c:pt>
                <c:pt idx="755">
                  <c:v>42817</c:v>
                </c:pt>
                <c:pt idx="756">
                  <c:v>42818</c:v>
                </c:pt>
                <c:pt idx="757">
                  <c:v>42821</c:v>
                </c:pt>
                <c:pt idx="758">
                  <c:v>42822</c:v>
                </c:pt>
                <c:pt idx="759">
                  <c:v>42823</c:v>
                </c:pt>
                <c:pt idx="760">
                  <c:v>42824</c:v>
                </c:pt>
                <c:pt idx="761">
                  <c:v>42825</c:v>
                </c:pt>
                <c:pt idx="762">
                  <c:v>42828</c:v>
                </c:pt>
                <c:pt idx="763">
                  <c:v>42829</c:v>
                </c:pt>
                <c:pt idx="764">
                  <c:v>42830</c:v>
                </c:pt>
                <c:pt idx="765">
                  <c:v>42831</c:v>
                </c:pt>
                <c:pt idx="766">
                  <c:v>42832</c:v>
                </c:pt>
                <c:pt idx="767">
                  <c:v>42835</c:v>
                </c:pt>
                <c:pt idx="768">
                  <c:v>42836</c:v>
                </c:pt>
                <c:pt idx="769">
                  <c:v>42837</c:v>
                </c:pt>
                <c:pt idx="770">
                  <c:v>42838</c:v>
                </c:pt>
                <c:pt idx="771">
                  <c:v>42839</c:v>
                </c:pt>
                <c:pt idx="772">
                  <c:v>42842</c:v>
                </c:pt>
                <c:pt idx="773">
                  <c:v>42843</c:v>
                </c:pt>
                <c:pt idx="774">
                  <c:v>42844</c:v>
                </c:pt>
                <c:pt idx="775">
                  <c:v>42845</c:v>
                </c:pt>
                <c:pt idx="776">
                  <c:v>42846</c:v>
                </c:pt>
                <c:pt idx="777">
                  <c:v>42849</c:v>
                </c:pt>
                <c:pt idx="778">
                  <c:v>42850</c:v>
                </c:pt>
                <c:pt idx="779">
                  <c:v>42851</c:v>
                </c:pt>
                <c:pt idx="780">
                  <c:v>42852</c:v>
                </c:pt>
                <c:pt idx="781">
                  <c:v>42853</c:v>
                </c:pt>
                <c:pt idx="782">
                  <c:v>42856</c:v>
                </c:pt>
                <c:pt idx="783">
                  <c:v>42857</c:v>
                </c:pt>
                <c:pt idx="784">
                  <c:v>42858</c:v>
                </c:pt>
                <c:pt idx="785">
                  <c:v>42859</c:v>
                </c:pt>
                <c:pt idx="786">
                  <c:v>42860</c:v>
                </c:pt>
                <c:pt idx="787">
                  <c:v>42863</c:v>
                </c:pt>
                <c:pt idx="788">
                  <c:v>42864</c:v>
                </c:pt>
                <c:pt idx="789">
                  <c:v>42865</c:v>
                </c:pt>
                <c:pt idx="790">
                  <c:v>42866</c:v>
                </c:pt>
                <c:pt idx="791">
                  <c:v>42867</c:v>
                </c:pt>
                <c:pt idx="792">
                  <c:v>42870</c:v>
                </c:pt>
                <c:pt idx="793">
                  <c:v>42871</c:v>
                </c:pt>
                <c:pt idx="794">
                  <c:v>42872</c:v>
                </c:pt>
                <c:pt idx="795">
                  <c:v>42873</c:v>
                </c:pt>
                <c:pt idx="796">
                  <c:v>42874</c:v>
                </c:pt>
                <c:pt idx="797">
                  <c:v>42877</c:v>
                </c:pt>
                <c:pt idx="798">
                  <c:v>42878</c:v>
                </c:pt>
                <c:pt idx="799">
                  <c:v>42879</c:v>
                </c:pt>
                <c:pt idx="800">
                  <c:v>42880</c:v>
                </c:pt>
                <c:pt idx="801">
                  <c:v>42881</c:v>
                </c:pt>
                <c:pt idx="802">
                  <c:v>42884</c:v>
                </c:pt>
                <c:pt idx="803">
                  <c:v>42885</c:v>
                </c:pt>
                <c:pt idx="804">
                  <c:v>42886</c:v>
                </c:pt>
                <c:pt idx="805">
                  <c:v>42887</c:v>
                </c:pt>
                <c:pt idx="806">
                  <c:v>42888</c:v>
                </c:pt>
                <c:pt idx="807">
                  <c:v>42891</c:v>
                </c:pt>
                <c:pt idx="808">
                  <c:v>42892</c:v>
                </c:pt>
                <c:pt idx="809">
                  <c:v>42893</c:v>
                </c:pt>
                <c:pt idx="810">
                  <c:v>42894</c:v>
                </c:pt>
                <c:pt idx="811">
                  <c:v>42895</c:v>
                </c:pt>
                <c:pt idx="812">
                  <c:v>42898</c:v>
                </c:pt>
                <c:pt idx="813">
                  <c:v>42899</c:v>
                </c:pt>
                <c:pt idx="814">
                  <c:v>42900</c:v>
                </c:pt>
                <c:pt idx="815">
                  <c:v>42901</c:v>
                </c:pt>
                <c:pt idx="816">
                  <c:v>42902</c:v>
                </c:pt>
                <c:pt idx="817">
                  <c:v>42905</c:v>
                </c:pt>
                <c:pt idx="818">
                  <c:v>42906</c:v>
                </c:pt>
                <c:pt idx="819">
                  <c:v>42907</c:v>
                </c:pt>
                <c:pt idx="820">
                  <c:v>42908</c:v>
                </c:pt>
                <c:pt idx="821">
                  <c:v>42909</c:v>
                </c:pt>
                <c:pt idx="822">
                  <c:v>42912</c:v>
                </c:pt>
                <c:pt idx="823">
                  <c:v>42913</c:v>
                </c:pt>
                <c:pt idx="824">
                  <c:v>42914</c:v>
                </c:pt>
                <c:pt idx="825">
                  <c:v>42915</c:v>
                </c:pt>
                <c:pt idx="826">
                  <c:v>42916</c:v>
                </c:pt>
                <c:pt idx="827">
                  <c:v>42919</c:v>
                </c:pt>
                <c:pt idx="828">
                  <c:v>42920</c:v>
                </c:pt>
                <c:pt idx="829">
                  <c:v>42921</c:v>
                </c:pt>
                <c:pt idx="830">
                  <c:v>42922</c:v>
                </c:pt>
                <c:pt idx="831">
                  <c:v>42923</c:v>
                </c:pt>
                <c:pt idx="832">
                  <c:v>42926</c:v>
                </c:pt>
                <c:pt idx="833">
                  <c:v>42927</c:v>
                </c:pt>
                <c:pt idx="834">
                  <c:v>42928</c:v>
                </c:pt>
                <c:pt idx="835">
                  <c:v>42929</c:v>
                </c:pt>
                <c:pt idx="836">
                  <c:v>42930</c:v>
                </c:pt>
                <c:pt idx="837">
                  <c:v>42933</c:v>
                </c:pt>
                <c:pt idx="838">
                  <c:v>42934</c:v>
                </c:pt>
                <c:pt idx="839">
                  <c:v>42935</c:v>
                </c:pt>
                <c:pt idx="840">
                  <c:v>42936</c:v>
                </c:pt>
                <c:pt idx="841">
                  <c:v>42937</c:v>
                </c:pt>
                <c:pt idx="842">
                  <c:v>42940</c:v>
                </c:pt>
                <c:pt idx="843">
                  <c:v>42941</c:v>
                </c:pt>
                <c:pt idx="844">
                  <c:v>42942</c:v>
                </c:pt>
                <c:pt idx="845">
                  <c:v>42943</c:v>
                </c:pt>
                <c:pt idx="846">
                  <c:v>42944</c:v>
                </c:pt>
                <c:pt idx="847">
                  <c:v>42947</c:v>
                </c:pt>
                <c:pt idx="848">
                  <c:v>42948</c:v>
                </c:pt>
                <c:pt idx="849">
                  <c:v>42949</c:v>
                </c:pt>
                <c:pt idx="850">
                  <c:v>42950</c:v>
                </c:pt>
                <c:pt idx="851">
                  <c:v>42951</c:v>
                </c:pt>
                <c:pt idx="852">
                  <c:v>42954</c:v>
                </c:pt>
                <c:pt idx="853">
                  <c:v>42955</c:v>
                </c:pt>
                <c:pt idx="854">
                  <c:v>42956</c:v>
                </c:pt>
                <c:pt idx="855">
                  <c:v>42957</c:v>
                </c:pt>
                <c:pt idx="856">
                  <c:v>42958</c:v>
                </c:pt>
                <c:pt idx="857">
                  <c:v>42961</c:v>
                </c:pt>
                <c:pt idx="858">
                  <c:v>42962</c:v>
                </c:pt>
                <c:pt idx="859">
                  <c:v>42963</c:v>
                </c:pt>
                <c:pt idx="860">
                  <c:v>42964</c:v>
                </c:pt>
                <c:pt idx="861">
                  <c:v>42965</c:v>
                </c:pt>
                <c:pt idx="862">
                  <c:v>42968</c:v>
                </c:pt>
                <c:pt idx="863">
                  <c:v>42969</c:v>
                </c:pt>
                <c:pt idx="864">
                  <c:v>42970</c:v>
                </c:pt>
                <c:pt idx="865">
                  <c:v>42971</c:v>
                </c:pt>
                <c:pt idx="866">
                  <c:v>42972</c:v>
                </c:pt>
                <c:pt idx="867">
                  <c:v>42975</c:v>
                </c:pt>
                <c:pt idx="868">
                  <c:v>42976</c:v>
                </c:pt>
                <c:pt idx="869">
                  <c:v>42977</c:v>
                </c:pt>
                <c:pt idx="870">
                  <c:v>42978</c:v>
                </c:pt>
                <c:pt idx="871">
                  <c:v>42979</c:v>
                </c:pt>
                <c:pt idx="872">
                  <c:v>42982</c:v>
                </c:pt>
                <c:pt idx="873">
                  <c:v>42983</c:v>
                </c:pt>
                <c:pt idx="874">
                  <c:v>42984</c:v>
                </c:pt>
                <c:pt idx="875">
                  <c:v>42985</c:v>
                </c:pt>
                <c:pt idx="876">
                  <c:v>42986</c:v>
                </c:pt>
                <c:pt idx="877">
                  <c:v>42989</c:v>
                </c:pt>
                <c:pt idx="878">
                  <c:v>42990</c:v>
                </c:pt>
                <c:pt idx="879">
                  <c:v>42991</c:v>
                </c:pt>
                <c:pt idx="880">
                  <c:v>42992</c:v>
                </c:pt>
                <c:pt idx="881">
                  <c:v>42993</c:v>
                </c:pt>
                <c:pt idx="882">
                  <c:v>42996</c:v>
                </c:pt>
                <c:pt idx="883">
                  <c:v>42997</c:v>
                </c:pt>
                <c:pt idx="884">
                  <c:v>42998</c:v>
                </c:pt>
                <c:pt idx="885">
                  <c:v>42999</c:v>
                </c:pt>
                <c:pt idx="886">
                  <c:v>43000</c:v>
                </c:pt>
                <c:pt idx="887">
                  <c:v>43003</c:v>
                </c:pt>
                <c:pt idx="888">
                  <c:v>43004</c:v>
                </c:pt>
                <c:pt idx="889">
                  <c:v>43005</c:v>
                </c:pt>
                <c:pt idx="890">
                  <c:v>43006</c:v>
                </c:pt>
                <c:pt idx="891">
                  <c:v>43007</c:v>
                </c:pt>
                <c:pt idx="892">
                  <c:v>43010</c:v>
                </c:pt>
                <c:pt idx="893">
                  <c:v>43011</c:v>
                </c:pt>
                <c:pt idx="894">
                  <c:v>43012</c:v>
                </c:pt>
                <c:pt idx="895">
                  <c:v>43013</c:v>
                </c:pt>
                <c:pt idx="896">
                  <c:v>43014</c:v>
                </c:pt>
                <c:pt idx="897">
                  <c:v>43017</c:v>
                </c:pt>
                <c:pt idx="898">
                  <c:v>43018</c:v>
                </c:pt>
                <c:pt idx="899">
                  <c:v>43019</c:v>
                </c:pt>
                <c:pt idx="900">
                  <c:v>43020</c:v>
                </c:pt>
                <c:pt idx="901">
                  <c:v>43021</c:v>
                </c:pt>
                <c:pt idx="902">
                  <c:v>43024</c:v>
                </c:pt>
                <c:pt idx="903">
                  <c:v>43025</c:v>
                </c:pt>
                <c:pt idx="904">
                  <c:v>43026</c:v>
                </c:pt>
                <c:pt idx="905">
                  <c:v>43027</c:v>
                </c:pt>
                <c:pt idx="906">
                  <c:v>43028</c:v>
                </c:pt>
                <c:pt idx="907">
                  <c:v>43031</c:v>
                </c:pt>
                <c:pt idx="908">
                  <c:v>43032</c:v>
                </c:pt>
                <c:pt idx="909">
                  <c:v>43033</c:v>
                </c:pt>
                <c:pt idx="910">
                  <c:v>43034</c:v>
                </c:pt>
                <c:pt idx="911">
                  <c:v>43035</c:v>
                </c:pt>
                <c:pt idx="912">
                  <c:v>43038</c:v>
                </c:pt>
                <c:pt idx="913">
                  <c:v>43039</c:v>
                </c:pt>
                <c:pt idx="914">
                  <c:v>43040</c:v>
                </c:pt>
                <c:pt idx="915">
                  <c:v>43041</c:v>
                </c:pt>
                <c:pt idx="916">
                  <c:v>43042</c:v>
                </c:pt>
                <c:pt idx="917">
                  <c:v>43045</c:v>
                </c:pt>
                <c:pt idx="918">
                  <c:v>43046</c:v>
                </c:pt>
                <c:pt idx="919">
                  <c:v>43047</c:v>
                </c:pt>
                <c:pt idx="920">
                  <c:v>43048</c:v>
                </c:pt>
                <c:pt idx="921">
                  <c:v>43049</c:v>
                </c:pt>
                <c:pt idx="922">
                  <c:v>43052</c:v>
                </c:pt>
                <c:pt idx="923">
                  <c:v>43053</c:v>
                </c:pt>
                <c:pt idx="924">
                  <c:v>43054</c:v>
                </c:pt>
                <c:pt idx="925">
                  <c:v>43055</c:v>
                </c:pt>
                <c:pt idx="926">
                  <c:v>43056</c:v>
                </c:pt>
                <c:pt idx="927">
                  <c:v>43059</c:v>
                </c:pt>
                <c:pt idx="928">
                  <c:v>43060</c:v>
                </c:pt>
                <c:pt idx="929">
                  <c:v>43061</c:v>
                </c:pt>
                <c:pt idx="930">
                  <c:v>43062</c:v>
                </c:pt>
                <c:pt idx="931">
                  <c:v>43063</c:v>
                </c:pt>
                <c:pt idx="932">
                  <c:v>43066</c:v>
                </c:pt>
                <c:pt idx="933">
                  <c:v>43067</c:v>
                </c:pt>
                <c:pt idx="934">
                  <c:v>43068</c:v>
                </c:pt>
                <c:pt idx="935">
                  <c:v>43069</c:v>
                </c:pt>
                <c:pt idx="936">
                  <c:v>43070</c:v>
                </c:pt>
                <c:pt idx="937">
                  <c:v>43073</c:v>
                </c:pt>
                <c:pt idx="938">
                  <c:v>43074</c:v>
                </c:pt>
                <c:pt idx="939">
                  <c:v>43075</c:v>
                </c:pt>
                <c:pt idx="940">
                  <c:v>43076</c:v>
                </c:pt>
                <c:pt idx="941">
                  <c:v>43077</c:v>
                </c:pt>
                <c:pt idx="942">
                  <c:v>43080</c:v>
                </c:pt>
                <c:pt idx="943">
                  <c:v>43081</c:v>
                </c:pt>
                <c:pt idx="944">
                  <c:v>43082</c:v>
                </c:pt>
                <c:pt idx="945">
                  <c:v>43083</c:v>
                </c:pt>
                <c:pt idx="946">
                  <c:v>43084</c:v>
                </c:pt>
                <c:pt idx="947">
                  <c:v>43087</c:v>
                </c:pt>
                <c:pt idx="948">
                  <c:v>43088</c:v>
                </c:pt>
                <c:pt idx="949">
                  <c:v>43089</c:v>
                </c:pt>
                <c:pt idx="950">
                  <c:v>43090</c:v>
                </c:pt>
                <c:pt idx="951">
                  <c:v>43091</c:v>
                </c:pt>
                <c:pt idx="952">
                  <c:v>43094</c:v>
                </c:pt>
                <c:pt idx="953">
                  <c:v>43095</c:v>
                </c:pt>
                <c:pt idx="954">
                  <c:v>43096</c:v>
                </c:pt>
                <c:pt idx="955">
                  <c:v>43097</c:v>
                </c:pt>
                <c:pt idx="956">
                  <c:v>43098</c:v>
                </c:pt>
                <c:pt idx="957">
                  <c:v>43101</c:v>
                </c:pt>
                <c:pt idx="958">
                  <c:v>43102</c:v>
                </c:pt>
                <c:pt idx="959">
                  <c:v>43103</c:v>
                </c:pt>
                <c:pt idx="960">
                  <c:v>43104</c:v>
                </c:pt>
                <c:pt idx="961">
                  <c:v>43105</c:v>
                </c:pt>
                <c:pt idx="962">
                  <c:v>43108</c:v>
                </c:pt>
                <c:pt idx="963">
                  <c:v>43109</c:v>
                </c:pt>
                <c:pt idx="964">
                  <c:v>43110</c:v>
                </c:pt>
                <c:pt idx="965">
                  <c:v>43111</c:v>
                </c:pt>
                <c:pt idx="966">
                  <c:v>43112</c:v>
                </c:pt>
                <c:pt idx="967">
                  <c:v>43115</c:v>
                </c:pt>
                <c:pt idx="968">
                  <c:v>43116</c:v>
                </c:pt>
                <c:pt idx="969">
                  <c:v>43117</c:v>
                </c:pt>
                <c:pt idx="970">
                  <c:v>43118</c:v>
                </c:pt>
                <c:pt idx="971">
                  <c:v>43119</c:v>
                </c:pt>
                <c:pt idx="972">
                  <c:v>43122</c:v>
                </c:pt>
                <c:pt idx="973">
                  <c:v>43123</c:v>
                </c:pt>
                <c:pt idx="974">
                  <c:v>43124</c:v>
                </c:pt>
                <c:pt idx="975">
                  <c:v>43125</c:v>
                </c:pt>
                <c:pt idx="976">
                  <c:v>43126</c:v>
                </c:pt>
                <c:pt idx="977">
                  <c:v>43129</c:v>
                </c:pt>
                <c:pt idx="978">
                  <c:v>43130</c:v>
                </c:pt>
                <c:pt idx="979">
                  <c:v>43131</c:v>
                </c:pt>
                <c:pt idx="980">
                  <c:v>43132</c:v>
                </c:pt>
                <c:pt idx="981">
                  <c:v>43133</c:v>
                </c:pt>
                <c:pt idx="982">
                  <c:v>43136</c:v>
                </c:pt>
                <c:pt idx="983">
                  <c:v>43137</c:v>
                </c:pt>
                <c:pt idx="984">
                  <c:v>43138</c:v>
                </c:pt>
                <c:pt idx="985">
                  <c:v>43139</c:v>
                </c:pt>
                <c:pt idx="986">
                  <c:v>43140</c:v>
                </c:pt>
                <c:pt idx="987">
                  <c:v>43143</c:v>
                </c:pt>
                <c:pt idx="988">
                  <c:v>43144</c:v>
                </c:pt>
                <c:pt idx="989">
                  <c:v>43145</c:v>
                </c:pt>
                <c:pt idx="990">
                  <c:v>43146</c:v>
                </c:pt>
                <c:pt idx="991">
                  <c:v>43147</c:v>
                </c:pt>
                <c:pt idx="992">
                  <c:v>43150</c:v>
                </c:pt>
                <c:pt idx="993">
                  <c:v>43151</c:v>
                </c:pt>
                <c:pt idx="994">
                  <c:v>43152</c:v>
                </c:pt>
                <c:pt idx="995">
                  <c:v>43153</c:v>
                </c:pt>
                <c:pt idx="996">
                  <c:v>43154</c:v>
                </c:pt>
                <c:pt idx="997">
                  <c:v>43157</c:v>
                </c:pt>
                <c:pt idx="998">
                  <c:v>43158</c:v>
                </c:pt>
                <c:pt idx="999">
                  <c:v>43159</c:v>
                </c:pt>
                <c:pt idx="1000">
                  <c:v>43160</c:v>
                </c:pt>
                <c:pt idx="1001">
                  <c:v>43161</c:v>
                </c:pt>
                <c:pt idx="1002">
                  <c:v>43164</c:v>
                </c:pt>
                <c:pt idx="1003">
                  <c:v>43165</c:v>
                </c:pt>
                <c:pt idx="1004">
                  <c:v>43166</c:v>
                </c:pt>
                <c:pt idx="1005">
                  <c:v>43167</c:v>
                </c:pt>
                <c:pt idx="1006">
                  <c:v>43168</c:v>
                </c:pt>
                <c:pt idx="1007">
                  <c:v>43171</c:v>
                </c:pt>
                <c:pt idx="1008">
                  <c:v>43172</c:v>
                </c:pt>
                <c:pt idx="1009">
                  <c:v>43173</c:v>
                </c:pt>
                <c:pt idx="1010">
                  <c:v>43174</c:v>
                </c:pt>
                <c:pt idx="1011">
                  <c:v>43175</c:v>
                </c:pt>
                <c:pt idx="1012">
                  <c:v>43178</c:v>
                </c:pt>
                <c:pt idx="1013">
                  <c:v>43179</c:v>
                </c:pt>
                <c:pt idx="1014">
                  <c:v>43180</c:v>
                </c:pt>
                <c:pt idx="1015">
                  <c:v>43181</c:v>
                </c:pt>
                <c:pt idx="1016">
                  <c:v>43182</c:v>
                </c:pt>
                <c:pt idx="1017">
                  <c:v>43185</c:v>
                </c:pt>
                <c:pt idx="1018">
                  <c:v>43186</c:v>
                </c:pt>
                <c:pt idx="1019">
                  <c:v>43187</c:v>
                </c:pt>
                <c:pt idx="1020">
                  <c:v>43188</c:v>
                </c:pt>
                <c:pt idx="1021">
                  <c:v>43189</c:v>
                </c:pt>
                <c:pt idx="1022">
                  <c:v>43192</c:v>
                </c:pt>
                <c:pt idx="1023">
                  <c:v>43193</c:v>
                </c:pt>
                <c:pt idx="1024">
                  <c:v>43194</c:v>
                </c:pt>
                <c:pt idx="1025">
                  <c:v>43195</c:v>
                </c:pt>
                <c:pt idx="1026">
                  <c:v>43196</c:v>
                </c:pt>
                <c:pt idx="1027">
                  <c:v>43199</c:v>
                </c:pt>
                <c:pt idx="1028">
                  <c:v>43200</c:v>
                </c:pt>
                <c:pt idx="1029">
                  <c:v>43201</c:v>
                </c:pt>
                <c:pt idx="1030">
                  <c:v>43202</c:v>
                </c:pt>
                <c:pt idx="1031">
                  <c:v>43203</c:v>
                </c:pt>
                <c:pt idx="1032">
                  <c:v>43206</c:v>
                </c:pt>
                <c:pt idx="1033">
                  <c:v>43207</c:v>
                </c:pt>
                <c:pt idx="1034">
                  <c:v>43208</c:v>
                </c:pt>
                <c:pt idx="1035">
                  <c:v>43209</c:v>
                </c:pt>
                <c:pt idx="1036">
                  <c:v>43210</c:v>
                </c:pt>
                <c:pt idx="1037">
                  <c:v>43213</c:v>
                </c:pt>
                <c:pt idx="1038">
                  <c:v>43214</c:v>
                </c:pt>
                <c:pt idx="1039">
                  <c:v>43215</c:v>
                </c:pt>
                <c:pt idx="1040">
                  <c:v>43216</c:v>
                </c:pt>
                <c:pt idx="1041">
                  <c:v>43217</c:v>
                </c:pt>
                <c:pt idx="1042">
                  <c:v>43220</c:v>
                </c:pt>
                <c:pt idx="1043">
                  <c:v>43221</c:v>
                </c:pt>
                <c:pt idx="1044">
                  <c:v>43222</c:v>
                </c:pt>
                <c:pt idx="1045">
                  <c:v>43223</c:v>
                </c:pt>
                <c:pt idx="1046">
                  <c:v>43224</c:v>
                </c:pt>
                <c:pt idx="1047">
                  <c:v>43227</c:v>
                </c:pt>
                <c:pt idx="1048">
                  <c:v>43228</c:v>
                </c:pt>
                <c:pt idx="1049">
                  <c:v>43229</c:v>
                </c:pt>
                <c:pt idx="1050">
                  <c:v>43230</c:v>
                </c:pt>
                <c:pt idx="1051">
                  <c:v>43231</c:v>
                </c:pt>
                <c:pt idx="1052">
                  <c:v>43234</c:v>
                </c:pt>
                <c:pt idx="1053">
                  <c:v>43235</c:v>
                </c:pt>
                <c:pt idx="1054">
                  <c:v>43236</c:v>
                </c:pt>
                <c:pt idx="1055">
                  <c:v>43237</c:v>
                </c:pt>
                <c:pt idx="1056">
                  <c:v>43238</c:v>
                </c:pt>
                <c:pt idx="1057">
                  <c:v>43241</c:v>
                </c:pt>
                <c:pt idx="1058">
                  <c:v>43242</c:v>
                </c:pt>
                <c:pt idx="1059">
                  <c:v>43243</c:v>
                </c:pt>
                <c:pt idx="1060">
                  <c:v>43244</c:v>
                </c:pt>
                <c:pt idx="1061">
                  <c:v>43245</c:v>
                </c:pt>
                <c:pt idx="1062">
                  <c:v>43248</c:v>
                </c:pt>
                <c:pt idx="1063">
                  <c:v>43249</c:v>
                </c:pt>
                <c:pt idx="1064">
                  <c:v>43250</c:v>
                </c:pt>
                <c:pt idx="1065">
                  <c:v>43251</c:v>
                </c:pt>
                <c:pt idx="1066">
                  <c:v>43252</c:v>
                </c:pt>
                <c:pt idx="1067">
                  <c:v>43255</c:v>
                </c:pt>
                <c:pt idx="1068">
                  <c:v>43256</c:v>
                </c:pt>
                <c:pt idx="1069">
                  <c:v>43257</c:v>
                </c:pt>
                <c:pt idx="1070">
                  <c:v>43258</c:v>
                </c:pt>
                <c:pt idx="1071">
                  <c:v>43259</c:v>
                </c:pt>
                <c:pt idx="1072">
                  <c:v>43262</c:v>
                </c:pt>
                <c:pt idx="1073">
                  <c:v>43263</c:v>
                </c:pt>
                <c:pt idx="1074">
                  <c:v>43264</c:v>
                </c:pt>
                <c:pt idx="1075">
                  <c:v>43265</c:v>
                </c:pt>
                <c:pt idx="1076">
                  <c:v>43266</c:v>
                </c:pt>
                <c:pt idx="1077">
                  <c:v>43269</c:v>
                </c:pt>
                <c:pt idx="1078">
                  <c:v>43270</c:v>
                </c:pt>
                <c:pt idx="1079">
                  <c:v>43271</c:v>
                </c:pt>
                <c:pt idx="1080">
                  <c:v>43272</c:v>
                </c:pt>
                <c:pt idx="1081">
                  <c:v>43273</c:v>
                </c:pt>
                <c:pt idx="1082">
                  <c:v>43276</c:v>
                </c:pt>
                <c:pt idx="1083">
                  <c:v>43277</c:v>
                </c:pt>
                <c:pt idx="1084">
                  <c:v>43278</c:v>
                </c:pt>
                <c:pt idx="1085">
                  <c:v>43279</c:v>
                </c:pt>
                <c:pt idx="1086">
                  <c:v>43280</c:v>
                </c:pt>
                <c:pt idx="1087">
                  <c:v>43283</c:v>
                </c:pt>
                <c:pt idx="1088">
                  <c:v>43284</c:v>
                </c:pt>
                <c:pt idx="1089">
                  <c:v>43285</c:v>
                </c:pt>
                <c:pt idx="1090">
                  <c:v>43286</c:v>
                </c:pt>
                <c:pt idx="1091">
                  <c:v>43287</c:v>
                </c:pt>
                <c:pt idx="1092">
                  <c:v>43290</c:v>
                </c:pt>
                <c:pt idx="1093">
                  <c:v>43291</c:v>
                </c:pt>
                <c:pt idx="1094">
                  <c:v>43292</c:v>
                </c:pt>
                <c:pt idx="1095">
                  <c:v>43293</c:v>
                </c:pt>
                <c:pt idx="1096">
                  <c:v>43294</c:v>
                </c:pt>
                <c:pt idx="1097">
                  <c:v>43297</c:v>
                </c:pt>
                <c:pt idx="1098">
                  <c:v>43298</c:v>
                </c:pt>
                <c:pt idx="1099">
                  <c:v>43299</c:v>
                </c:pt>
                <c:pt idx="1100">
                  <c:v>43300</c:v>
                </c:pt>
                <c:pt idx="1101">
                  <c:v>43301</c:v>
                </c:pt>
                <c:pt idx="1102">
                  <c:v>43304</c:v>
                </c:pt>
                <c:pt idx="1103">
                  <c:v>43305</c:v>
                </c:pt>
                <c:pt idx="1104">
                  <c:v>43306</c:v>
                </c:pt>
                <c:pt idx="1105">
                  <c:v>43307</c:v>
                </c:pt>
                <c:pt idx="1106">
                  <c:v>43308</c:v>
                </c:pt>
                <c:pt idx="1107">
                  <c:v>43311</c:v>
                </c:pt>
                <c:pt idx="1108">
                  <c:v>43312</c:v>
                </c:pt>
                <c:pt idx="1109">
                  <c:v>43313</c:v>
                </c:pt>
                <c:pt idx="1110">
                  <c:v>43314</c:v>
                </c:pt>
                <c:pt idx="1111">
                  <c:v>43315</c:v>
                </c:pt>
                <c:pt idx="1112">
                  <c:v>43318</c:v>
                </c:pt>
                <c:pt idx="1113">
                  <c:v>43319</c:v>
                </c:pt>
                <c:pt idx="1114">
                  <c:v>43320</c:v>
                </c:pt>
                <c:pt idx="1115">
                  <c:v>43321</c:v>
                </c:pt>
                <c:pt idx="1116">
                  <c:v>43322</c:v>
                </c:pt>
                <c:pt idx="1117">
                  <c:v>43325</c:v>
                </c:pt>
                <c:pt idx="1118">
                  <c:v>43326</c:v>
                </c:pt>
                <c:pt idx="1119">
                  <c:v>43327</c:v>
                </c:pt>
                <c:pt idx="1120">
                  <c:v>43328</c:v>
                </c:pt>
                <c:pt idx="1121">
                  <c:v>43329</c:v>
                </c:pt>
                <c:pt idx="1122">
                  <c:v>43332</c:v>
                </c:pt>
                <c:pt idx="1123">
                  <c:v>43333</c:v>
                </c:pt>
                <c:pt idx="1124">
                  <c:v>43334</c:v>
                </c:pt>
                <c:pt idx="1125">
                  <c:v>43335</c:v>
                </c:pt>
                <c:pt idx="1126">
                  <c:v>43336</c:v>
                </c:pt>
                <c:pt idx="1127">
                  <c:v>43339</c:v>
                </c:pt>
                <c:pt idx="1128">
                  <c:v>43340</c:v>
                </c:pt>
                <c:pt idx="1129">
                  <c:v>43341</c:v>
                </c:pt>
                <c:pt idx="1130">
                  <c:v>43342</c:v>
                </c:pt>
                <c:pt idx="1131">
                  <c:v>43343</c:v>
                </c:pt>
                <c:pt idx="1132">
                  <c:v>43346</c:v>
                </c:pt>
                <c:pt idx="1133">
                  <c:v>43347</c:v>
                </c:pt>
                <c:pt idx="1134">
                  <c:v>43348</c:v>
                </c:pt>
                <c:pt idx="1135">
                  <c:v>43349</c:v>
                </c:pt>
                <c:pt idx="1136">
                  <c:v>43350</c:v>
                </c:pt>
                <c:pt idx="1137">
                  <c:v>43353</c:v>
                </c:pt>
                <c:pt idx="1138">
                  <c:v>43354</c:v>
                </c:pt>
                <c:pt idx="1139">
                  <c:v>43355</c:v>
                </c:pt>
                <c:pt idx="1140">
                  <c:v>43356</c:v>
                </c:pt>
                <c:pt idx="1141">
                  <c:v>43357</c:v>
                </c:pt>
                <c:pt idx="1142">
                  <c:v>43360</c:v>
                </c:pt>
                <c:pt idx="1143">
                  <c:v>43361</c:v>
                </c:pt>
                <c:pt idx="1144">
                  <c:v>43362</c:v>
                </c:pt>
                <c:pt idx="1145">
                  <c:v>43363</c:v>
                </c:pt>
                <c:pt idx="1146">
                  <c:v>43364</c:v>
                </c:pt>
                <c:pt idx="1147">
                  <c:v>43367</c:v>
                </c:pt>
                <c:pt idx="1148">
                  <c:v>43368</c:v>
                </c:pt>
                <c:pt idx="1149">
                  <c:v>43369</c:v>
                </c:pt>
                <c:pt idx="1150">
                  <c:v>43370</c:v>
                </c:pt>
                <c:pt idx="1151">
                  <c:v>43371</c:v>
                </c:pt>
                <c:pt idx="1152">
                  <c:v>43374</c:v>
                </c:pt>
                <c:pt idx="1153">
                  <c:v>43375</c:v>
                </c:pt>
                <c:pt idx="1154">
                  <c:v>43376</c:v>
                </c:pt>
                <c:pt idx="1155">
                  <c:v>43377</c:v>
                </c:pt>
                <c:pt idx="1156">
                  <c:v>43378</c:v>
                </c:pt>
                <c:pt idx="1157">
                  <c:v>43381</c:v>
                </c:pt>
                <c:pt idx="1158">
                  <c:v>43382</c:v>
                </c:pt>
                <c:pt idx="1159">
                  <c:v>43383</c:v>
                </c:pt>
                <c:pt idx="1160">
                  <c:v>43384</c:v>
                </c:pt>
                <c:pt idx="1161">
                  <c:v>43385</c:v>
                </c:pt>
                <c:pt idx="1162">
                  <c:v>43388</c:v>
                </c:pt>
                <c:pt idx="1163">
                  <c:v>43389</c:v>
                </c:pt>
                <c:pt idx="1164">
                  <c:v>43390</c:v>
                </c:pt>
                <c:pt idx="1165">
                  <c:v>43391</c:v>
                </c:pt>
                <c:pt idx="1166">
                  <c:v>43392</c:v>
                </c:pt>
                <c:pt idx="1167">
                  <c:v>43395</c:v>
                </c:pt>
                <c:pt idx="1168">
                  <c:v>43396</c:v>
                </c:pt>
                <c:pt idx="1169">
                  <c:v>43397</c:v>
                </c:pt>
                <c:pt idx="1170">
                  <c:v>43398</c:v>
                </c:pt>
                <c:pt idx="1171">
                  <c:v>43399</c:v>
                </c:pt>
                <c:pt idx="1172">
                  <c:v>43402</c:v>
                </c:pt>
                <c:pt idx="1173">
                  <c:v>43403</c:v>
                </c:pt>
                <c:pt idx="1174">
                  <c:v>43404</c:v>
                </c:pt>
                <c:pt idx="1175">
                  <c:v>43405</c:v>
                </c:pt>
                <c:pt idx="1176">
                  <c:v>43406</c:v>
                </c:pt>
                <c:pt idx="1177">
                  <c:v>43409</c:v>
                </c:pt>
                <c:pt idx="1178">
                  <c:v>43410</c:v>
                </c:pt>
                <c:pt idx="1179">
                  <c:v>43411</c:v>
                </c:pt>
                <c:pt idx="1180">
                  <c:v>43412</c:v>
                </c:pt>
                <c:pt idx="1181">
                  <c:v>43413</c:v>
                </c:pt>
                <c:pt idx="1182">
                  <c:v>43416</c:v>
                </c:pt>
                <c:pt idx="1183">
                  <c:v>43417</c:v>
                </c:pt>
                <c:pt idx="1184">
                  <c:v>43418</c:v>
                </c:pt>
                <c:pt idx="1185">
                  <c:v>43419</c:v>
                </c:pt>
                <c:pt idx="1186">
                  <c:v>43420</c:v>
                </c:pt>
                <c:pt idx="1187">
                  <c:v>43423</c:v>
                </c:pt>
                <c:pt idx="1188">
                  <c:v>43424</c:v>
                </c:pt>
                <c:pt idx="1189">
                  <c:v>43425</c:v>
                </c:pt>
                <c:pt idx="1190">
                  <c:v>43426</c:v>
                </c:pt>
                <c:pt idx="1191">
                  <c:v>43427</c:v>
                </c:pt>
                <c:pt idx="1192">
                  <c:v>43430</c:v>
                </c:pt>
                <c:pt idx="1193">
                  <c:v>43431</c:v>
                </c:pt>
                <c:pt idx="1194">
                  <c:v>43432</c:v>
                </c:pt>
                <c:pt idx="1195">
                  <c:v>43433</c:v>
                </c:pt>
                <c:pt idx="1196">
                  <c:v>43434</c:v>
                </c:pt>
                <c:pt idx="1197">
                  <c:v>43437</c:v>
                </c:pt>
                <c:pt idx="1198">
                  <c:v>43438</c:v>
                </c:pt>
                <c:pt idx="1199">
                  <c:v>43439</c:v>
                </c:pt>
                <c:pt idx="1200">
                  <c:v>43440</c:v>
                </c:pt>
                <c:pt idx="1201">
                  <c:v>43441</c:v>
                </c:pt>
                <c:pt idx="1202">
                  <c:v>43444</c:v>
                </c:pt>
                <c:pt idx="1203">
                  <c:v>43445</c:v>
                </c:pt>
                <c:pt idx="1204">
                  <c:v>43446</c:v>
                </c:pt>
                <c:pt idx="1205">
                  <c:v>43447</c:v>
                </c:pt>
                <c:pt idx="1206">
                  <c:v>43448</c:v>
                </c:pt>
                <c:pt idx="1207">
                  <c:v>43451</c:v>
                </c:pt>
                <c:pt idx="1208">
                  <c:v>43452</c:v>
                </c:pt>
                <c:pt idx="1209">
                  <c:v>43453</c:v>
                </c:pt>
                <c:pt idx="1210">
                  <c:v>43454</c:v>
                </c:pt>
                <c:pt idx="1211">
                  <c:v>43455</c:v>
                </c:pt>
                <c:pt idx="1212">
                  <c:v>43458</c:v>
                </c:pt>
                <c:pt idx="1213">
                  <c:v>43459</c:v>
                </c:pt>
                <c:pt idx="1214">
                  <c:v>43460</c:v>
                </c:pt>
                <c:pt idx="1215">
                  <c:v>43461</c:v>
                </c:pt>
                <c:pt idx="1216">
                  <c:v>43462</c:v>
                </c:pt>
                <c:pt idx="1217">
                  <c:v>43465</c:v>
                </c:pt>
                <c:pt idx="1218">
                  <c:v>43466</c:v>
                </c:pt>
                <c:pt idx="1219">
                  <c:v>43467</c:v>
                </c:pt>
                <c:pt idx="1220">
                  <c:v>43468</c:v>
                </c:pt>
                <c:pt idx="1221">
                  <c:v>43469</c:v>
                </c:pt>
                <c:pt idx="1222">
                  <c:v>43472</c:v>
                </c:pt>
                <c:pt idx="1223">
                  <c:v>43473</c:v>
                </c:pt>
                <c:pt idx="1224">
                  <c:v>43474</c:v>
                </c:pt>
                <c:pt idx="1225">
                  <c:v>43475</c:v>
                </c:pt>
                <c:pt idx="1226">
                  <c:v>43476</c:v>
                </c:pt>
                <c:pt idx="1227">
                  <c:v>43479</c:v>
                </c:pt>
                <c:pt idx="1228">
                  <c:v>43480</c:v>
                </c:pt>
                <c:pt idx="1229">
                  <c:v>43481</c:v>
                </c:pt>
                <c:pt idx="1230">
                  <c:v>43482</c:v>
                </c:pt>
                <c:pt idx="1231">
                  <c:v>43483</c:v>
                </c:pt>
                <c:pt idx="1232">
                  <c:v>43486</c:v>
                </c:pt>
                <c:pt idx="1233">
                  <c:v>43487</c:v>
                </c:pt>
                <c:pt idx="1234">
                  <c:v>43488</c:v>
                </c:pt>
                <c:pt idx="1235">
                  <c:v>43489</c:v>
                </c:pt>
                <c:pt idx="1236">
                  <c:v>43490</c:v>
                </c:pt>
                <c:pt idx="1237">
                  <c:v>43493</c:v>
                </c:pt>
                <c:pt idx="1238">
                  <c:v>43494</c:v>
                </c:pt>
                <c:pt idx="1239">
                  <c:v>43495</c:v>
                </c:pt>
                <c:pt idx="1240">
                  <c:v>43496</c:v>
                </c:pt>
                <c:pt idx="1241">
                  <c:v>43497</c:v>
                </c:pt>
                <c:pt idx="1242">
                  <c:v>43500</c:v>
                </c:pt>
                <c:pt idx="1243">
                  <c:v>43501</c:v>
                </c:pt>
                <c:pt idx="1244">
                  <c:v>43502</c:v>
                </c:pt>
                <c:pt idx="1245">
                  <c:v>43503</c:v>
                </c:pt>
                <c:pt idx="1246">
                  <c:v>43504</c:v>
                </c:pt>
                <c:pt idx="1247">
                  <c:v>43507</c:v>
                </c:pt>
                <c:pt idx="1248">
                  <c:v>43508</c:v>
                </c:pt>
                <c:pt idx="1249">
                  <c:v>43509</c:v>
                </c:pt>
                <c:pt idx="1250">
                  <c:v>43510</c:v>
                </c:pt>
                <c:pt idx="1251">
                  <c:v>43511</c:v>
                </c:pt>
                <c:pt idx="1252">
                  <c:v>43514</c:v>
                </c:pt>
                <c:pt idx="1253">
                  <c:v>43515</c:v>
                </c:pt>
                <c:pt idx="1254">
                  <c:v>43516</c:v>
                </c:pt>
                <c:pt idx="1255">
                  <c:v>43517</c:v>
                </c:pt>
                <c:pt idx="1256">
                  <c:v>43518</c:v>
                </c:pt>
                <c:pt idx="1257">
                  <c:v>43521</c:v>
                </c:pt>
                <c:pt idx="1258">
                  <c:v>43522</c:v>
                </c:pt>
                <c:pt idx="1259">
                  <c:v>43523</c:v>
                </c:pt>
                <c:pt idx="1260">
                  <c:v>43524</c:v>
                </c:pt>
                <c:pt idx="1261">
                  <c:v>43525</c:v>
                </c:pt>
                <c:pt idx="1262">
                  <c:v>43528</c:v>
                </c:pt>
                <c:pt idx="1263">
                  <c:v>43529</c:v>
                </c:pt>
                <c:pt idx="1264">
                  <c:v>43530</c:v>
                </c:pt>
                <c:pt idx="1265">
                  <c:v>43531</c:v>
                </c:pt>
                <c:pt idx="1266">
                  <c:v>43532</c:v>
                </c:pt>
                <c:pt idx="1267">
                  <c:v>43535</c:v>
                </c:pt>
                <c:pt idx="1268">
                  <c:v>43536</c:v>
                </c:pt>
                <c:pt idx="1269">
                  <c:v>43537</c:v>
                </c:pt>
                <c:pt idx="1270">
                  <c:v>43538</c:v>
                </c:pt>
                <c:pt idx="1271">
                  <c:v>43539</c:v>
                </c:pt>
                <c:pt idx="1272">
                  <c:v>43542</c:v>
                </c:pt>
                <c:pt idx="1273">
                  <c:v>43543</c:v>
                </c:pt>
                <c:pt idx="1274">
                  <c:v>43544</c:v>
                </c:pt>
                <c:pt idx="1275">
                  <c:v>43545</c:v>
                </c:pt>
                <c:pt idx="1276">
                  <c:v>43546</c:v>
                </c:pt>
                <c:pt idx="1277">
                  <c:v>43549</c:v>
                </c:pt>
                <c:pt idx="1278">
                  <c:v>43550</c:v>
                </c:pt>
                <c:pt idx="1279">
                  <c:v>43551</c:v>
                </c:pt>
                <c:pt idx="1280">
                  <c:v>43552</c:v>
                </c:pt>
                <c:pt idx="1281">
                  <c:v>43553</c:v>
                </c:pt>
                <c:pt idx="1282">
                  <c:v>43556</c:v>
                </c:pt>
                <c:pt idx="1283">
                  <c:v>43557</c:v>
                </c:pt>
                <c:pt idx="1284">
                  <c:v>43558</c:v>
                </c:pt>
                <c:pt idx="1285">
                  <c:v>43559</c:v>
                </c:pt>
                <c:pt idx="1286">
                  <c:v>43560</c:v>
                </c:pt>
                <c:pt idx="1287">
                  <c:v>43563</c:v>
                </c:pt>
                <c:pt idx="1288">
                  <c:v>43564</c:v>
                </c:pt>
                <c:pt idx="1289">
                  <c:v>43565</c:v>
                </c:pt>
                <c:pt idx="1290">
                  <c:v>43566</c:v>
                </c:pt>
                <c:pt idx="1291">
                  <c:v>43567</c:v>
                </c:pt>
                <c:pt idx="1292">
                  <c:v>43570</c:v>
                </c:pt>
                <c:pt idx="1293">
                  <c:v>43571</c:v>
                </c:pt>
                <c:pt idx="1294">
                  <c:v>43572</c:v>
                </c:pt>
                <c:pt idx="1295">
                  <c:v>43573</c:v>
                </c:pt>
                <c:pt idx="1296">
                  <c:v>43574</c:v>
                </c:pt>
                <c:pt idx="1297">
                  <c:v>43577</c:v>
                </c:pt>
                <c:pt idx="1298">
                  <c:v>43578</c:v>
                </c:pt>
                <c:pt idx="1299">
                  <c:v>43579</c:v>
                </c:pt>
                <c:pt idx="1300">
                  <c:v>43580</c:v>
                </c:pt>
                <c:pt idx="1301">
                  <c:v>43581</c:v>
                </c:pt>
                <c:pt idx="1302">
                  <c:v>43584</c:v>
                </c:pt>
                <c:pt idx="1303">
                  <c:v>43585</c:v>
                </c:pt>
                <c:pt idx="1304">
                  <c:v>43586</c:v>
                </c:pt>
                <c:pt idx="1305">
                  <c:v>43587</c:v>
                </c:pt>
                <c:pt idx="1306">
                  <c:v>43588</c:v>
                </c:pt>
                <c:pt idx="1307">
                  <c:v>43591</c:v>
                </c:pt>
                <c:pt idx="1308">
                  <c:v>43592</c:v>
                </c:pt>
                <c:pt idx="1309">
                  <c:v>43593</c:v>
                </c:pt>
                <c:pt idx="1310">
                  <c:v>43594</c:v>
                </c:pt>
                <c:pt idx="1311">
                  <c:v>43595</c:v>
                </c:pt>
                <c:pt idx="1312">
                  <c:v>43598</c:v>
                </c:pt>
                <c:pt idx="1313">
                  <c:v>43599</c:v>
                </c:pt>
                <c:pt idx="1314">
                  <c:v>43600</c:v>
                </c:pt>
                <c:pt idx="1315">
                  <c:v>43601</c:v>
                </c:pt>
                <c:pt idx="1316">
                  <c:v>43602</c:v>
                </c:pt>
                <c:pt idx="1317">
                  <c:v>43605</c:v>
                </c:pt>
                <c:pt idx="1318">
                  <c:v>43606</c:v>
                </c:pt>
                <c:pt idx="1319">
                  <c:v>43607</c:v>
                </c:pt>
                <c:pt idx="1320">
                  <c:v>43608</c:v>
                </c:pt>
                <c:pt idx="1321">
                  <c:v>43609</c:v>
                </c:pt>
                <c:pt idx="1322">
                  <c:v>43612</c:v>
                </c:pt>
                <c:pt idx="1323">
                  <c:v>43613</c:v>
                </c:pt>
                <c:pt idx="1324">
                  <c:v>43614</c:v>
                </c:pt>
                <c:pt idx="1325">
                  <c:v>43615</c:v>
                </c:pt>
                <c:pt idx="1326">
                  <c:v>43616</c:v>
                </c:pt>
                <c:pt idx="1327">
                  <c:v>43619</c:v>
                </c:pt>
                <c:pt idx="1328">
                  <c:v>43620</c:v>
                </c:pt>
                <c:pt idx="1329">
                  <c:v>43621</c:v>
                </c:pt>
                <c:pt idx="1330">
                  <c:v>43622</c:v>
                </c:pt>
                <c:pt idx="1331">
                  <c:v>43623</c:v>
                </c:pt>
                <c:pt idx="1332">
                  <c:v>43626</c:v>
                </c:pt>
                <c:pt idx="1333">
                  <c:v>43627</c:v>
                </c:pt>
                <c:pt idx="1334">
                  <c:v>43628</c:v>
                </c:pt>
                <c:pt idx="1335">
                  <c:v>43629</c:v>
                </c:pt>
                <c:pt idx="1336">
                  <c:v>43630</c:v>
                </c:pt>
                <c:pt idx="1337">
                  <c:v>43633</c:v>
                </c:pt>
                <c:pt idx="1338">
                  <c:v>43634</c:v>
                </c:pt>
                <c:pt idx="1339">
                  <c:v>43635</c:v>
                </c:pt>
                <c:pt idx="1340">
                  <c:v>43636</c:v>
                </c:pt>
                <c:pt idx="1341">
                  <c:v>43637</c:v>
                </c:pt>
                <c:pt idx="1342">
                  <c:v>43640</c:v>
                </c:pt>
                <c:pt idx="1343">
                  <c:v>43641</c:v>
                </c:pt>
                <c:pt idx="1344">
                  <c:v>43642</c:v>
                </c:pt>
                <c:pt idx="1345">
                  <c:v>43643</c:v>
                </c:pt>
                <c:pt idx="1346">
                  <c:v>43644</c:v>
                </c:pt>
                <c:pt idx="1347">
                  <c:v>43647</c:v>
                </c:pt>
                <c:pt idx="1348">
                  <c:v>43648</c:v>
                </c:pt>
                <c:pt idx="1349">
                  <c:v>43649</c:v>
                </c:pt>
                <c:pt idx="1350">
                  <c:v>43650</c:v>
                </c:pt>
                <c:pt idx="1351">
                  <c:v>43651</c:v>
                </c:pt>
                <c:pt idx="1352">
                  <c:v>43654</c:v>
                </c:pt>
                <c:pt idx="1353">
                  <c:v>43655</c:v>
                </c:pt>
                <c:pt idx="1354">
                  <c:v>43656</c:v>
                </c:pt>
                <c:pt idx="1355">
                  <c:v>43657</c:v>
                </c:pt>
                <c:pt idx="1356">
                  <c:v>43658</c:v>
                </c:pt>
                <c:pt idx="1357">
                  <c:v>43661</c:v>
                </c:pt>
                <c:pt idx="1358">
                  <c:v>43662</c:v>
                </c:pt>
                <c:pt idx="1359">
                  <c:v>43663</c:v>
                </c:pt>
                <c:pt idx="1360">
                  <c:v>43664</c:v>
                </c:pt>
                <c:pt idx="1361">
                  <c:v>43665</c:v>
                </c:pt>
                <c:pt idx="1362">
                  <c:v>43668</c:v>
                </c:pt>
                <c:pt idx="1363">
                  <c:v>43669</c:v>
                </c:pt>
                <c:pt idx="1364">
                  <c:v>43670</c:v>
                </c:pt>
                <c:pt idx="1365">
                  <c:v>43671</c:v>
                </c:pt>
                <c:pt idx="1366">
                  <c:v>43672</c:v>
                </c:pt>
                <c:pt idx="1367">
                  <c:v>43675</c:v>
                </c:pt>
                <c:pt idx="1368">
                  <c:v>43676</c:v>
                </c:pt>
                <c:pt idx="1369">
                  <c:v>43677</c:v>
                </c:pt>
                <c:pt idx="1370">
                  <c:v>43678</c:v>
                </c:pt>
                <c:pt idx="1371">
                  <c:v>43679</c:v>
                </c:pt>
                <c:pt idx="1372">
                  <c:v>43682</c:v>
                </c:pt>
                <c:pt idx="1373">
                  <c:v>43683</c:v>
                </c:pt>
                <c:pt idx="1374">
                  <c:v>43684</c:v>
                </c:pt>
                <c:pt idx="1375">
                  <c:v>43685</c:v>
                </c:pt>
                <c:pt idx="1376">
                  <c:v>43686</c:v>
                </c:pt>
                <c:pt idx="1377">
                  <c:v>43689</c:v>
                </c:pt>
                <c:pt idx="1378">
                  <c:v>43690</c:v>
                </c:pt>
                <c:pt idx="1379">
                  <c:v>43691</c:v>
                </c:pt>
                <c:pt idx="1380">
                  <c:v>43692</c:v>
                </c:pt>
                <c:pt idx="1381">
                  <c:v>43693</c:v>
                </c:pt>
                <c:pt idx="1382">
                  <c:v>43696</c:v>
                </c:pt>
                <c:pt idx="1383">
                  <c:v>43697</c:v>
                </c:pt>
                <c:pt idx="1384">
                  <c:v>43698</c:v>
                </c:pt>
                <c:pt idx="1385">
                  <c:v>43699</c:v>
                </c:pt>
                <c:pt idx="1386">
                  <c:v>43700</c:v>
                </c:pt>
                <c:pt idx="1387">
                  <c:v>43703</c:v>
                </c:pt>
                <c:pt idx="1388">
                  <c:v>43704</c:v>
                </c:pt>
                <c:pt idx="1389">
                  <c:v>43705</c:v>
                </c:pt>
                <c:pt idx="1390">
                  <c:v>43706</c:v>
                </c:pt>
                <c:pt idx="1391">
                  <c:v>43707</c:v>
                </c:pt>
                <c:pt idx="1392">
                  <c:v>43710</c:v>
                </c:pt>
                <c:pt idx="1393">
                  <c:v>43711</c:v>
                </c:pt>
                <c:pt idx="1394">
                  <c:v>43712</c:v>
                </c:pt>
                <c:pt idx="1395">
                  <c:v>43713</c:v>
                </c:pt>
                <c:pt idx="1396">
                  <c:v>43714</c:v>
                </c:pt>
                <c:pt idx="1397">
                  <c:v>43717</c:v>
                </c:pt>
                <c:pt idx="1398">
                  <c:v>43718</c:v>
                </c:pt>
                <c:pt idx="1399">
                  <c:v>43719</c:v>
                </c:pt>
                <c:pt idx="1400">
                  <c:v>43720</c:v>
                </c:pt>
                <c:pt idx="1401">
                  <c:v>43721</c:v>
                </c:pt>
                <c:pt idx="1402">
                  <c:v>43724</c:v>
                </c:pt>
                <c:pt idx="1403">
                  <c:v>43725</c:v>
                </c:pt>
                <c:pt idx="1404">
                  <c:v>43726</c:v>
                </c:pt>
                <c:pt idx="1405">
                  <c:v>43727</c:v>
                </c:pt>
                <c:pt idx="1406">
                  <c:v>43728</c:v>
                </c:pt>
                <c:pt idx="1407">
                  <c:v>43731</c:v>
                </c:pt>
                <c:pt idx="1408">
                  <c:v>43732</c:v>
                </c:pt>
                <c:pt idx="1409">
                  <c:v>43733</c:v>
                </c:pt>
                <c:pt idx="1410">
                  <c:v>43734</c:v>
                </c:pt>
                <c:pt idx="1411">
                  <c:v>43735</c:v>
                </c:pt>
                <c:pt idx="1412">
                  <c:v>43738</c:v>
                </c:pt>
                <c:pt idx="1413">
                  <c:v>43739</c:v>
                </c:pt>
                <c:pt idx="1414">
                  <c:v>43740</c:v>
                </c:pt>
                <c:pt idx="1415">
                  <c:v>43741</c:v>
                </c:pt>
                <c:pt idx="1416">
                  <c:v>43742</c:v>
                </c:pt>
                <c:pt idx="1417">
                  <c:v>43745</c:v>
                </c:pt>
                <c:pt idx="1418">
                  <c:v>43746</c:v>
                </c:pt>
                <c:pt idx="1419">
                  <c:v>43747</c:v>
                </c:pt>
                <c:pt idx="1420">
                  <c:v>43748</c:v>
                </c:pt>
                <c:pt idx="1421">
                  <c:v>43749</c:v>
                </c:pt>
                <c:pt idx="1422">
                  <c:v>43752</c:v>
                </c:pt>
                <c:pt idx="1423">
                  <c:v>43753</c:v>
                </c:pt>
                <c:pt idx="1424">
                  <c:v>43754</c:v>
                </c:pt>
                <c:pt idx="1425">
                  <c:v>43755</c:v>
                </c:pt>
                <c:pt idx="1426">
                  <c:v>43756</c:v>
                </c:pt>
                <c:pt idx="1427">
                  <c:v>43759</c:v>
                </c:pt>
                <c:pt idx="1428">
                  <c:v>43760</c:v>
                </c:pt>
                <c:pt idx="1429">
                  <c:v>43761</c:v>
                </c:pt>
                <c:pt idx="1430">
                  <c:v>43762</c:v>
                </c:pt>
                <c:pt idx="1431">
                  <c:v>43763</c:v>
                </c:pt>
                <c:pt idx="1432">
                  <c:v>43766</c:v>
                </c:pt>
                <c:pt idx="1433">
                  <c:v>43767</c:v>
                </c:pt>
                <c:pt idx="1434">
                  <c:v>43768</c:v>
                </c:pt>
                <c:pt idx="1435">
                  <c:v>43769</c:v>
                </c:pt>
                <c:pt idx="1436">
                  <c:v>43770</c:v>
                </c:pt>
                <c:pt idx="1437">
                  <c:v>43773</c:v>
                </c:pt>
                <c:pt idx="1438">
                  <c:v>43774</c:v>
                </c:pt>
                <c:pt idx="1439">
                  <c:v>43775</c:v>
                </c:pt>
                <c:pt idx="1440">
                  <c:v>43776</c:v>
                </c:pt>
                <c:pt idx="1441">
                  <c:v>43777</c:v>
                </c:pt>
                <c:pt idx="1442">
                  <c:v>43780</c:v>
                </c:pt>
                <c:pt idx="1443">
                  <c:v>43781</c:v>
                </c:pt>
                <c:pt idx="1444">
                  <c:v>43782</c:v>
                </c:pt>
                <c:pt idx="1445">
                  <c:v>43783</c:v>
                </c:pt>
                <c:pt idx="1446">
                  <c:v>43784</c:v>
                </c:pt>
                <c:pt idx="1447">
                  <c:v>43787</c:v>
                </c:pt>
                <c:pt idx="1448">
                  <c:v>43788</c:v>
                </c:pt>
                <c:pt idx="1449">
                  <c:v>43789</c:v>
                </c:pt>
                <c:pt idx="1450">
                  <c:v>43790</c:v>
                </c:pt>
                <c:pt idx="1451">
                  <c:v>43791</c:v>
                </c:pt>
                <c:pt idx="1452">
                  <c:v>43794</c:v>
                </c:pt>
                <c:pt idx="1453">
                  <c:v>43795</c:v>
                </c:pt>
                <c:pt idx="1454">
                  <c:v>43796</c:v>
                </c:pt>
                <c:pt idx="1455">
                  <c:v>43797</c:v>
                </c:pt>
                <c:pt idx="1456">
                  <c:v>43798</c:v>
                </c:pt>
                <c:pt idx="1457">
                  <c:v>43801</c:v>
                </c:pt>
                <c:pt idx="1458">
                  <c:v>43802</c:v>
                </c:pt>
                <c:pt idx="1459">
                  <c:v>43803</c:v>
                </c:pt>
                <c:pt idx="1460">
                  <c:v>43804</c:v>
                </c:pt>
                <c:pt idx="1461">
                  <c:v>43805</c:v>
                </c:pt>
                <c:pt idx="1462">
                  <c:v>43808</c:v>
                </c:pt>
                <c:pt idx="1463">
                  <c:v>43809</c:v>
                </c:pt>
                <c:pt idx="1464">
                  <c:v>43810</c:v>
                </c:pt>
                <c:pt idx="1465">
                  <c:v>43811</c:v>
                </c:pt>
                <c:pt idx="1466">
                  <c:v>43812</c:v>
                </c:pt>
                <c:pt idx="1467">
                  <c:v>43815</c:v>
                </c:pt>
                <c:pt idx="1468">
                  <c:v>43816</c:v>
                </c:pt>
                <c:pt idx="1469">
                  <c:v>43817</c:v>
                </c:pt>
                <c:pt idx="1470">
                  <c:v>43818</c:v>
                </c:pt>
                <c:pt idx="1471">
                  <c:v>43819</c:v>
                </c:pt>
                <c:pt idx="1472">
                  <c:v>43822</c:v>
                </c:pt>
                <c:pt idx="1473">
                  <c:v>43823</c:v>
                </c:pt>
                <c:pt idx="1474">
                  <c:v>43824</c:v>
                </c:pt>
                <c:pt idx="1475">
                  <c:v>43825</c:v>
                </c:pt>
                <c:pt idx="1476">
                  <c:v>43826</c:v>
                </c:pt>
                <c:pt idx="1477">
                  <c:v>43829</c:v>
                </c:pt>
                <c:pt idx="1478">
                  <c:v>43830</c:v>
                </c:pt>
                <c:pt idx="1479">
                  <c:v>43831</c:v>
                </c:pt>
                <c:pt idx="1480">
                  <c:v>43832</c:v>
                </c:pt>
                <c:pt idx="1481">
                  <c:v>43833</c:v>
                </c:pt>
                <c:pt idx="1482">
                  <c:v>43836</c:v>
                </c:pt>
                <c:pt idx="1483">
                  <c:v>43837</c:v>
                </c:pt>
                <c:pt idx="1484">
                  <c:v>43838</c:v>
                </c:pt>
                <c:pt idx="1485">
                  <c:v>43839</c:v>
                </c:pt>
                <c:pt idx="1486">
                  <c:v>43840</c:v>
                </c:pt>
                <c:pt idx="1487">
                  <c:v>43843</c:v>
                </c:pt>
                <c:pt idx="1488">
                  <c:v>43844</c:v>
                </c:pt>
                <c:pt idx="1489">
                  <c:v>43845</c:v>
                </c:pt>
                <c:pt idx="1490">
                  <c:v>43846</c:v>
                </c:pt>
                <c:pt idx="1491">
                  <c:v>43847</c:v>
                </c:pt>
                <c:pt idx="1492">
                  <c:v>43850</c:v>
                </c:pt>
                <c:pt idx="1493">
                  <c:v>43851</c:v>
                </c:pt>
                <c:pt idx="1494">
                  <c:v>43852</c:v>
                </c:pt>
                <c:pt idx="1495">
                  <c:v>43853</c:v>
                </c:pt>
                <c:pt idx="1496">
                  <c:v>43854</c:v>
                </c:pt>
                <c:pt idx="1497">
                  <c:v>43857</c:v>
                </c:pt>
                <c:pt idx="1498">
                  <c:v>43858</c:v>
                </c:pt>
                <c:pt idx="1499">
                  <c:v>43859</c:v>
                </c:pt>
                <c:pt idx="1500">
                  <c:v>43860</c:v>
                </c:pt>
                <c:pt idx="1501">
                  <c:v>43861</c:v>
                </c:pt>
                <c:pt idx="1502">
                  <c:v>43864</c:v>
                </c:pt>
                <c:pt idx="1503">
                  <c:v>43865</c:v>
                </c:pt>
                <c:pt idx="1504">
                  <c:v>43866</c:v>
                </c:pt>
                <c:pt idx="1505">
                  <c:v>43867</c:v>
                </c:pt>
                <c:pt idx="1506">
                  <c:v>43868</c:v>
                </c:pt>
                <c:pt idx="1507">
                  <c:v>43871</c:v>
                </c:pt>
                <c:pt idx="1508">
                  <c:v>43872</c:v>
                </c:pt>
                <c:pt idx="1509">
                  <c:v>43873</c:v>
                </c:pt>
                <c:pt idx="1510">
                  <c:v>43874</c:v>
                </c:pt>
                <c:pt idx="1511">
                  <c:v>43875</c:v>
                </c:pt>
                <c:pt idx="1512">
                  <c:v>43878</c:v>
                </c:pt>
                <c:pt idx="1513">
                  <c:v>43879</c:v>
                </c:pt>
                <c:pt idx="1514">
                  <c:v>43880</c:v>
                </c:pt>
                <c:pt idx="1515">
                  <c:v>43881</c:v>
                </c:pt>
                <c:pt idx="1516">
                  <c:v>43882</c:v>
                </c:pt>
                <c:pt idx="1517">
                  <c:v>43885</c:v>
                </c:pt>
                <c:pt idx="1518">
                  <c:v>43886</c:v>
                </c:pt>
                <c:pt idx="1519">
                  <c:v>43887</c:v>
                </c:pt>
                <c:pt idx="1520">
                  <c:v>43888</c:v>
                </c:pt>
                <c:pt idx="1521">
                  <c:v>43889</c:v>
                </c:pt>
                <c:pt idx="1522">
                  <c:v>43892</c:v>
                </c:pt>
                <c:pt idx="1523">
                  <c:v>43893</c:v>
                </c:pt>
                <c:pt idx="1524">
                  <c:v>43894</c:v>
                </c:pt>
                <c:pt idx="1525">
                  <c:v>43895</c:v>
                </c:pt>
                <c:pt idx="1526">
                  <c:v>43896</c:v>
                </c:pt>
                <c:pt idx="1527">
                  <c:v>43899</c:v>
                </c:pt>
                <c:pt idx="1528">
                  <c:v>43900</c:v>
                </c:pt>
                <c:pt idx="1529">
                  <c:v>43901</c:v>
                </c:pt>
                <c:pt idx="1530">
                  <c:v>43902</c:v>
                </c:pt>
                <c:pt idx="1531">
                  <c:v>43903</c:v>
                </c:pt>
                <c:pt idx="1532">
                  <c:v>43906</c:v>
                </c:pt>
                <c:pt idx="1533">
                  <c:v>43907</c:v>
                </c:pt>
                <c:pt idx="1534">
                  <c:v>43908</c:v>
                </c:pt>
                <c:pt idx="1535">
                  <c:v>43909</c:v>
                </c:pt>
                <c:pt idx="1536">
                  <c:v>43910</c:v>
                </c:pt>
                <c:pt idx="1537">
                  <c:v>43913</c:v>
                </c:pt>
                <c:pt idx="1538">
                  <c:v>43914</c:v>
                </c:pt>
                <c:pt idx="1539">
                  <c:v>43915</c:v>
                </c:pt>
                <c:pt idx="1540">
                  <c:v>43916</c:v>
                </c:pt>
                <c:pt idx="1541">
                  <c:v>43917</c:v>
                </c:pt>
                <c:pt idx="1542">
                  <c:v>43920</c:v>
                </c:pt>
                <c:pt idx="1543">
                  <c:v>43921</c:v>
                </c:pt>
                <c:pt idx="1544">
                  <c:v>43922</c:v>
                </c:pt>
                <c:pt idx="1545">
                  <c:v>43923</c:v>
                </c:pt>
                <c:pt idx="1546">
                  <c:v>43924</c:v>
                </c:pt>
                <c:pt idx="1547">
                  <c:v>43927</c:v>
                </c:pt>
                <c:pt idx="1548">
                  <c:v>43928</c:v>
                </c:pt>
                <c:pt idx="1549">
                  <c:v>43929</c:v>
                </c:pt>
                <c:pt idx="1550">
                  <c:v>43930</c:v>
                </c:pt>
                <c:pt idx="1551">
                  <c:v>43931</c:v>
                </c:pt>
                <c:pt idx="1552">
                  <c:v>43934</c:v>
                </c:pt>
                <c:pt idx="1553">
                  <c:v>43935</c:v>
                </c:pt>
                <c:pt idx="1554">
                  <c:v>43936</c:v>
                </c:pt>
                <c:pt idx="1555">
                  <c:v>43937</c:v>
                </c:pt>
                <c:pt idx="1556">
                  <c:v>43938</c:v>
                </c:pt>
                <c:pt idx="1557">
                  <c:v>43941</c:v>
                </c:pt>
                <c:pt idx="1558">
                  <c:v>43942</c:v>
                </c:pt>
                <c:pt idx="1559">
                  <c:v>43943</c:v>
                </c:pt>
                <c:pt idx="1560">
                  <c:v>43944</c:v>
                </c:pt>
                <c:pt idx="1561">
                  <c:v>43945</c:v>
                </c:pt>
                <c:pt idx="1562">
                  <c:v>43948</c:v>
                </c:pt>
                <c:pt idx="1563">
                  <c:v>43949</c:v>
                </c:pt>
                <c:pt idx="1564">
                  <c:v>43950</c:v>
                </c:pt>
                <c:pt idx="1565">
                  <c:v>43951</c:v>
                </c:pt>
                <c:pt idx="1566">
                  <c:v>43952</c:v>
                </c:pt>
                <c:pt idx="1567">
                  <c:v>43955</c:v>
                </c:pt>
                <c:pt idx="1568">
                  <c:v>43956</c:v>
                </c:pt>
                <c:pt idx="1569">
                  <c:v>43957</c:v>
                </c:pt>
                <c:pt idx="1570">
                  <c:v>43958</c:v>
                </c:pt>
                <c:pt idx="1571">
                  <c:v>43959</c:v>
                </c:pt>
                <c:pt idx="1572">
                  <c:v>43962</c:v>
                </c:pt>
                <c:pt idx="1573">
                  <c:v>43963</c:v>
                </c:pt>
                <c:pt idx="1574">
                  <c:v>43964</c:v>
                </c:pt>
                <c:pt idx="1575">
                  <c:v>43965</c:v>
                </c:pt>
                <c:pt idx="1576">
                  <c:v>43966</c:v>
                </c:pt>
                <c:pt idx="1577">
                  <c:v>43969</c:v>
                </c:pt>
                <c:pt idx="1578">
                  <c:v>43970</c:v>
                </c:pt>
                <c:pt idx="1579">
                  <c:v>43971</c:v>
                </c:pt>
                <c:pt idx="1580">
                  <c:v>43972</c:v>
                </c:pt>
                <c:pt idx="1581">
                  <c:v>43973</c:v>
                </c:pt>
                <c:pt idx="1582">
                  <c:v>43976</c:v>
                </c:pt>
                <c:pt idx="1583">
                  <c:v>43977</c:v>
                </c:pt>
                <c:pt idx="1584">
                  <c:v>43978</c:v>
                </c:pt>
                <c:pt idx="1585">
                  <c:v>43979</c:v>
                </c:pt>
                <c:pt idx="1586">
                  <c:v>43980</c:v>
                </c:pt>
                <c:pt idx="1587">
                  <c:v>43983</c:v>
                </c:pt>
                <c:pt idx="1588">
                  <c:v>43984</c:v>
                </c:pt>
                <c:pt idx="1589">
                  <c:v>43985</c:v>
                </c:pt>
                <c:pt idx="1590">
                  <c:v>43986</c:v>
                </c:pt>
                <c:pt idx="1591">
                  <c:v>43987</c:v>
                </c:pt>
                <c:pt idx="1592">
                  <c:v>43990</c:v>
                </c:pt>
                <c:pt idx="1593">
                  <c:v>43991</c:v>
                </c:pt>
                <c:pt idx="1594">
                  <c:v>43992</c:v>
                </c:pt>
                <c:pt idx="1595">
                  <c:v>43993</c:v>
                </c:pt>
                <c:pt idx="1596">
                  <c:v>43994</c:v>
                </c:pt>
                <c:pt idx="1597">
                  <c:v>43997</c:v>
                </c:pt>
                <c:pt idx="1598">
                  <c:v>43998</c:v>
                </c:pt>
                <c:pt idx="1599">
                  <c:v>43999</c:v>
                </c:pt>
                <c:pt idx="1600">
                  <c:v>44000</c:v>
                </c:pt>
                <c:pt idx="1601">
                  <c:v>44001</c:v>
                </c:pt>
                <c:pt idx="1602">
                  <c:v>44004</c:v>
                </c:pt>
                <c:pt idx="1603">
                  <c:v>44005</c:v>
                </c:pt>
                <c:pt idx="1604">
                  <c:v>44006</c:v>
                </c:pt>
                <c:pt idx="1605">
                  <c:v>44007</c:v>
                </c:pt>
                <c:pt idx="1606">
                  <c:v>44008</c:v>
                </c:pt>
                <c:pt idx="1607">
                  <c:v>44011</c:v>
                </c:pt>
                <c:pt idx="1608">
                  <c:v>44012</c:v>
                </c:pt>
                <c:pt idx="1609">
                  <c:v>44013</c:v>
                </c:pt>
                <c:pt idx="1610">
                  <c:v>44014</c:v>
                </c:pt>
                <c:pt idx="1611">
                  <c:v>44015</c:v>
                </c:pt>
                <c:pt idx="1612">
                  <c:v>44018</c:v>
                </c:pt>
                <c:pt idx="1613">
                  <c:v>44019</c:v>
                </c:pt>
                <c:pt idx="1614">
                  <c:v>44020</c:v>
                </c:pt>
                <c:pt idx="1615">
                  <c:v>44021</c:v>
                </c:pt>
                <c:pt idx="1616">
                  <c:v>44022</c:v>
                </c:pt>
                <c:pt idx="1617">
                  <c:v>44025</c:v>
                </c:pt>
                <c:pt idx="1618">
                  <c:v>44026</c:v>
                </c:pt>
                <c:pt idx="1619">
                  <c:v>44027</c:v>
                </c:pt>
                <c:pt idx="1620">
                  <c:v>44028</c:v>
                </c:pt>
                <c:pt idx="1621">
                  <c:v>44029</c:v>
                </c:pt>
                <c:pt idx="1622">
                  <c:v>44032</c:v>
                </c:pt>
                <c:pt idx="1623">
                  <c:v>44033</c:v>
                </c:pt>
                <c:pt idx="1624">
                  <c:v>44034</c:v>
                </c:pt>
                <c:pt idx="1625">
                  <c:v>44035</c:v>
                </c:pt>
                <c:pt idx="1626">
                  <c:v>44036</c:v>
                </c:pt>
                <c:pt idx="1627">
                  <c:v>44039</c:v>
                </c:pt>
                <c:pt idx="1628">
                  <c:v>44040</c:v>
                </c:pt>
                <c:pt idx="1629">
                  <c:v>44041</c:v>
                </c:pt>
                <c:pt idx="1630">
                  <c:v>44042</c:v>
                </c:pt>
                <c:pt idx="1631">
                  <c:v>44043</c:v>
                </c:pt>
                <c:pt idx="1632">
                  <c:v>44046</c:v>
                </c:pt>
                <c:pt idx="1633">
                  <c:v>44047</c:v>
                </c:pt>
                <c:pt idx="1634">
                  <c:v>44048</c:v>
                </c:pt>
                <c:pt idx="1635">
                  <c:v>44049</c:v>
                </c:pt>
                <c:pt idx="1636">
                  <c:v>44050</c:v>
                </c:pt>
                <c:pt idx="1637">
                  <c:v>44053</c:v>
                </c:pt>
                <c:pt idx="1638">
                  <c:v>44054</c:v>
                </c:pt>
                <c:pt idx="1639">
                  <c:v>44055</c:v>
                </c:pt>
                <c:pt idx="1640">
                  <c:v>44056</c:v>
                </c:pt>
                <c:pt idx="1641">
                  <c:v>44057</c:v>
                </c:pt>
                <c:pt idx="1642">
                  <c:v>44060</c:v>
                </c:pt>
                <c:pt idx="1643">
                  <c:v>44061</c:v>
                </c:pt>
                <c:pt idx="1644">
                  <c:v>44062</c:v>
                </c:pt>
                <c:pt idx="1645">
                  <c:v>44063</c:v>
                </c:pt>
                <c:pt idx="1646">
                  <c:v>44064</c:v>
                </c:pt>
                <c:pt idx="1647">
                  <c:v>44067</c:v>
                </c:pt>
                <c:pt idx="1648">
                  <c:v>44068</c:v>
                </c:pt>
                <c:pt idx="1649">
                  <c:v>44069</c:v>
                </c:pt>
                <c:pt idx="1650">
                  <c:v>44070</c:v>
                </c:pt>
                <c:pt idx="1651">
                  <c:v>44071</c:v>
                </c:pt>
                <c:pt idx="1652">
                  <c:v>44074</c:v>
                </c:pt>
                <c:pt idx="1653">
                  <c:v>44075</c:v>
                </c:pt>
                <c:pt idx="1654">
                  <c:v>44076</c:v>
                </c:pt>
                <c:pt idx="1655">
                  <c:v>44077</c:v>
                </c:pt>
                <c:pt idx="1656">
                  <c:v>44078</c:v>
                </c:pt>
                <c:pt idx="1657">
                  <c:v>44081</c:v>
                </c:pt>
                <c:pt idx="1658">
                  <c:v>44082</c:v>
                </c:pt>
                <c:pt idx="1659">
                  <c:v>44083</c:v>
                </c:pt>
                <c:pt idx="1660">
                  <c:v>44084</c:v>
                </c:pt>
                <c:pt idx="1661">
                  <c:v>44085</c:v>
                </c:pt>
                <c:pt idx="1662">
                  <c:v>44088</c:v>
                </c:pt>
                <c:pt idx="1663">
                  <c:v>44089</c:v>
                </c:pt>
                <c:pt idx="1664">
                  <c:v>44090</c:v>
                </c:pt>
                <c:pt idx="1665">
                  <c:v>44091</c:v>
                </c:pt>
                <c:pt idx="1666">
                  <c:v>44092</c:v>
                </c:pt>
                <c:pt idx="1667">
                  <c:v>44095</c:v>
                </c:pt>
                <c:pt idx="1668">
                  <c:v>44096</c:v>
                </c:pt>
                <c:pt idx="1669">
                  <c:v>44097</c:v>
                </c:pt>
                <c:pt idx="1670">
                  <c:v>44098</c:v>
                </c:pt>
                <c:pt idx="1671">
                  <c:v>44099</c:v>
                </c:pt>
                <c:pt idx="1672">
                  <c:v>44102</c:v>
                </c:pt>
                <c:pt idx="1673">
                  <c:v>44103</c:v>
                </c:pt>
                <c:pt idx="1674">
                  <c:v>44104</c:v>
                </c:pt>
                <c:pt idx="1675">
                  <c:v>44105</c:v>
                </c:pt>
                <c:pt idx="1676">
                  <c:v>44106</c:v>
                </c:pt>
                <c:pt idx="1677">
                  <c:v>44109</c:v>
                </c:pt>
                <c:pt idx="1678">
                  <c:v>44110</c:v>
                </c:pt>
                <c:pt idx="1679">
                  <c:v>44111</c:v>
                </c:pt>
                <c:pt idx="1680">
                  <c:v>44112</c:v>
                </c:pt>
                <c:pt idx="1681">
                  <c:v>44113</c:v>
                </c:pt>
                <c:pt idx="1682">
                  <c:v>44116</c:v>
                </c:pt>
                <c:pt idx="1683">
                  <c:v>44117</c:v>
                </c:pt>
                <c:pt idx="1684">
                  <c:v>44118</c:v>
                </c:pt>
                <c:pt idx="1685">
                  <c:v>44119</c:v>
                </c:pt>
                <c:pt idx="1686">
                  <c:v>44120</c:v>
                </c:pt>
                <c:pt idx="1687">
                  <c:v>44123</c:v>
                </c:pt>
                <c:pt idx="1688">
                  <c:v>44124</c:v>
                </c:pt>
                <c:pt idx="1689">
                  <c:v>44125</c:v>
                </c:pt>
                <c:pt idx="1690">
                  <c:v>44126</c:v>
                </c:pt>
                <c:pt idx="1691">
                  <c:v>44127</c:v>
                </c:pt>
                <c:pt idx="1692">
                  <c:v>44130</c:v>
                </c:pt>
                <c:pt idx="1693">
                  <c:v>44131</c:v>
                </c:pt>
                <c:pt idx="1694">
                  <c:v>44132</c:v>
                </c:pt>
                <c:pt idx="1695">
                  <c:v>44133</c:v>
                </c:pt>
                <c:pt idx="1696">
                  <c:v>44134</c:v>
                </c:pt>
                <c:pt idx="1697">
                  <c:v>44137</c:v>
                </c:pt>
                <c:pt idx="1698">
                  <c:v>44138</c:v>
                </c:pt>
                <c:pt idx="1699">
                  <c:v>44139</c:v>
                </c:pt>
                <c:pt idx="1700">
                  <c:v>44140</c:v>
                </c:pt>
                <c:pt idx="1701">
                  <c:v>44141</c:v>
                </c:pt>
                <c:pt idx="1702">
                  <c:v>44144</c:v>
                </c:pt>
                <c:pt idx="1703">
                  <c:v>44145</c:v>
                </c:pt>
                <c:pt idx="1704">
                  <c:v>44146</c:v>
                </c:pt>
                <c:pt idx="1705">
                  <c:v>44147</c:v>
                </c:pt>
                <c:pt idx="1706">
                  <c:v>44148</c:v>
                </c:pt>
                <c:pt idx="1707">
                  <c:v>44151</c:v>
                </c:pt>
                <c:pt idx="1708">
                  <c:v>44152</c:v>
                </c:pt>
                <c:pt idx="1709">
                  <c:v>44153</c:v>
                </c:pt>
                <c:pt idx="1710">
                  <c:v>44154</c:v>
                </c:pt>
                <c:pt idx="1711">
                  <c:v>44155</c:v>
                </c:pt>
                <c:pt idx="1712">
                  <c:v>44158</c:v>
                </c:pt>
                <c:pt idx="1713">
                  <c:v>44159</c:v>
                </c:pt>
                <c:pt idx="1714">
                  <c:v>44160</c:v>
                </c:pt>
                <c:pt idx="1715">
                  <c:v>44161</c:v>
                </c:pt>
                <c:pt idx="1716">
                  <c:v>44162</c:v>
                </c:pt>
                <c:pt idx="1717">
                  <c:v>44165</c:v>
                </c:pt>
                <c:pt idx="1718">
                  <c:v>44166</c:v>
                </c:pt>
                <c:pt idx="1719">
                  <c:v>44167</c:v>
                </c:pt>
                <c:pt idx="1720">
                  <c:v>44168</c:v>
                </c:pt>
                <c:pt idx="1721">
                  <c:v>44169</c:v>
                </c:pt>
                <c:pt idx="1722">
                  <c:v>44172</c:v>
                </c:pt>
                <c:pt idx="1723">
                  <c:v>44173</c:v>
                </c:pt>
                <c:pt idx="1724">
                  <c:v>44174</c:v>
                </c:pt>
                <c:pt idx="1725">
                  <c:v>44175</c:v>
                </c:pt>
                <c:pt idx="1726">
                  <c:v>44176</c:v>
                </c:pt>
                <c:pt idx="1727">
                  <c:v>44179</c:v>
                </c:pt>
                <c:pt idx="1728">
                  <c:v>44180</c:v>
                </c:pt>
                <c:pt idx="1729">
                  <c:v>44181</c:v>
                </c:pt>
                <c:pt idx="1730">
                  <c:v>44182</c:v>
                </c:pt>
                <c:pt idx="1731">
                  <c:v>44183</c:v>
                </c:pt>
                <c:pt idx="1732">
                  <c:v>44186</c:v>
                </c:pt>
                <c:pt idx="1733">
                  <c:v>44187</c:v>
                </c:pt>
                <c:pt idx="1734">
                  <c:v>44188</c:v>
                </c:pt>
                <c:pt idx="1735">
                  <c:v>44189</c:v>
                </c:pt>
                <c:pt idx="1736">
                  <c:v>44190</c:v>
                </c:pt>
                <c:pt idx="1737">
                  <c:v>44193</c:v>
                </c:pt>
                <c:pt idx="1738">
                  <c:v>44194</c:v>
                </c:pt>
                <c:pt idx="1739">
                  <c:v>44195</c:v>
                </c:pt>
                <c:pt idx="1740">
                  <c:v>44196</c:v>
                </c:pt>
                <c:pt idx="1741">
                  <c:v>44197</c:v>
                </c:pt>
                <c:pt idx="1742">
                  <c:v>44200</c:v>
                </c:pt>
                <c:pt idx="1743">
                  <c:v>44201</c:v>
                </c:pt>
                <c:pt idx="1744">
                  <c:v>44202</c:v>
                </c:pt>
                <c:pt idx="1745">
                  <c:v>44203</c:v>
                </c:pt>
                <c:pt idx="1746">
                  <c:v>44204</c:v>
                </c:pt>
                <c:pt idx="1747">
                  <c:v>44207</c:v>
                </c:pt>
                <c:pt idx="1748">
                  <c:v>44208</c:v>
                </c:pt>
                <c:pt idx="1749">
                  <c:v>44209</c:v>
                </c:pt>
                <c:pt idx="1750">
                  <c:v>44210</c:v>
                </c:pt>
                <c:pt idx="1751">
                  <c:v>44211</c:v>
                </c:pt>
                <c:pt idx="1752">
                  <c:v>44214</c:v>
                </c:pt>
                <c:pt idx="1753">
                  <c:v>44215</c:v>
                </c:pt>
                <c:pt idx="1754">
                  <c:v>44216</c:v>
                </c:pt>
                <c:pt idx="1755">
                  <c:v>44217</c:v>
                </c:pt>
                <c:pt idx="1756">
                  <c:v>44218</c:v>
                </c:pt>
                <c:pt idx="1757">
                  <c:v>44221</c:v>
                </c:pt>
                <c:pt idx="1758">
                  <c:v>44222</c:v>
                </c:pt>
                <c:pt idx="1759">
                  <c:v>44223</c:v>
                </c:pt>
                <c:pt idx="1760">
                  <c:v>44224</c:v>
                </c:pt>
                <c:pt idx="1761">
                  <c:v>44225</c:v>
                </c:pt>
                <c:pt idx="1762">
                  <c:v>44228</c:v>
                </c:pt>
                <c:pt idx="1763">
                  <c:v>44229</c:v>
                </c:pt>
                <c:pt idx="1764">
                  <c:v>44230</c:v>
                </c:pt>
                <c:pt idx="1765">
                  <c:v>44231</c:v>
                </c:pt>
                <c:pt idx="1766">
                  <c:v>44232</c:v>
                </c:pt>
                <c:pt idx="1767">
                  <c:v>44235</c:v>
                </c:pt>
                <c:pt idx="1768">
                  <c:v>44236</c:v>
                </c:pt>
                <c:pt idx="1769">
                  <c:v>44237</c:v>
                </c:pt>
                <c:pt idx="1770">
                  <c:v>44238</c:v>
                </c:pt>
                <c:pt idx="1771">
                  <c:v>44239</c:v>
                </c:pt>
                <c:pt idx="1772">
                  <c:v>44242</c:v>
                </c:pt>
                <c:pt idx="1773">
                  <c:v>44243</c:v>
                </c:pt>
                <c:pt idx="1774">
                  <c:v>44244</c:v>
                </c:pt>
                <c:pt idx="1775">
                  <c:v>44245</c:v>
                </c:pt>
                <c:pt idx="1776">
                  <c:v>44246</c:v>
                </c:pt>
                <c:pt idx="1777">
                  <c:v>44249</c:v>
                </c:pt>
                <c:pt idx="1778">
                  <c:v>44250</c:v>
                </c:pt>
                <c:pt idx="1779">
                  <c:v>44251</c:v>
                </c:pt>
                <c:pt idx="1780">
                  <c:v>44252</c:v>
                </c:pt>
                <c:pt idx="1781">
                  <c:v>44253</c:v>
                </c:pt>
                <c:pt idx="1782">
                  <c:v>44256</c:v>
                </c:pt>
                <c:pt idx="1783">
                  <c:v>44257</c:v>
                </c:pt>
                <c:pt idx="1784">
                  <c:v>44258</c:v>
                </c:pt>
                <c:pt idx="1785">
                  <c:v>44259</c:v>
                </c:pt>
                <c:pt idx="1786">
                  <c:v>44260</c:v>
                </c:pt>
                <c:pt idx="1787">
                  <c:v>44263</c:v>
                </c:pt>
                <c:pt idx="1788">
                  <c:v>44264</c:v>
                </c:pt>
                <c:pt idx="1789">
                  <c:v>44265</c:v>
                </c:pt>
                <c:pt idx="1790">
                  <c:v>44266</c:v>
                </c:pt>
                <c:pt idx="1791">
                  <c:v>44267</c:v>
                </c:pt>
                <c:pt idx="1792">
                  <c:v>44270</c:v>
                </c:pt>
                <c:pt idx="1793">
                  <c:v>44271</c:v>
                </c:pt>
                <c:pt idx="1794">
                  <c:v>44272</c:v>
                </c:pt>
                <c:pt idx="1795">
                  <c:v>44273</c:v>
                </c:pt>
                <c:pt idx="1796">
                  <c:v>44274</c:v>
                </c:pt>
                <c:pt idx="1797">
                  <c:v>44277</c:v>
                </c:pt>
                <c:pt idx="1798">
                  <c:v>44278</c:v>
                </c:pt>
                <c:pt idx="1799">
                  <c:v>44279</c:v>
                </c:pt>
                <c:pt idx="1800">
                  <c:v>44280</c:v>
                </c:pt>
                <c:pt idx="1801">
                  <c:v>44281</c:v>
                </c:pt>
                <c:pt idx="1802">
                  <c:v>44284</c:v>
                </c:pt>
                <c:pt idx="1803">
                  <c:v>44285</c:v>
                </c:pt>
                <c:pt idx="1804">
                  <c:v>44286</c:v>
                </c:pt>
                <c:pt idx="1805">
                  <c:v>44287</c:v>
                </c:pt>
                <c:pt idx="1806">
                  <c:v>44288</c:v>
                </c:pt>
                <c:pt idx="1807">
                  <c:v>44291</c:v>
                </c:pt>
                <c:pt idx="1808">
                  <c:v>44292</c:v>
                </c:pt>
                <c:pt idx="1809">
                  <c:v>44293</c:v>
                </c:pt>
                <c:pt idx="1810">
                  <c:v>44294</c:v>
                </c:pt>
                <c:pt idx="1811">
                  <c:v>44295</c:v>
                </c:pt>
                <c:pt idx="1812">
                  <c:v>44298</c:v>
                </c:pt>
                <c:pt idx="1813">
                  <c:v>44299</c:v>
                </c:pt>
                <c:pt idx="1814">
                  <c:v>44300</c:v>
                </c:pt>
                <c:pt idx="1815">
                  <c:v>44301</c:v>
                </c:pt>
                <c:pt idx="1816">
                  <c:v>44302</c:v>
                </c:pt>
                <c:pt idx="1817">
                  <c:v>44305</c:v>
                </c:pt>
                <c:pt idx="1818">
                  <c:v>44306</c:v>
                </c:pt>
                <c:pt idx="1819">
                  <c:v>44307</c:v>
                </c:pt>
                <c:pt idx="1820">
                  <c:v>44308</c:v>
                </c:pt>
                <c:pt idx="1821">
                  <c:v>44309</c:v>
                </c:pt>
                <c:pt idx="1822">
                  <c:v>44312</c:v>
                </c:pt>
                <c:pt idx="1823">
                  <c:v>44313</c:v>
                </c:pt>
                <c:pt idx="1824">
                  <c:v>44314</c:v>
                </c:pt>
                <c:pt idx="1825">
                  <c:v>44315</c:v>
                </c:pt>
                <c:pt idx="1826">
                  <c:v>44316</c:v>
                </c:pt>
                <c:pt idx="1827">
                  <c:v>44319</c:v>
                </c:pt>
                <c:pt idx="1828">
                  <c:v>44320</c:v>
                </c:pt>
                <c:pt idx="1829">
                  <c:v>44321</c:v>
                </c:pt>
                <c:pt idx="1830">
                  <c:v>44322</c:v>
                </c:pt>
                <c:pt idx="1831">
                  <c:v>44323</c:v>
                </c:pt>
                <c:pt idx="1832">
                  <c:v>44326</c:v>
                </c:pt>
                <c:pt idx="1833">
                  <c:v>44327</c:v>
                </c:pt>
                <c:pt idx="1834">
                  <c:v>44328</c:v>
                </c:pt>
                <c:pt idx="1835">
                  <c:v>44329</c:v>
                </c:pt>
                <c:pt idx="1836">
                  <c:v>44330</c:v>
                </c:pt>
                <c:pt idx="1837">
                  <c:v>44333</c:v>
                </c:pt>
                <c:pt idx="1838">
                  <c:v>44334</c:v>
                </c:pt>
                <c:pt idx="1839">
                  <c:v>44335</c:v>
                </c:pt>
                <c:pt idx="1840">
                  <c:v>44336</c:v>
                </c:pt>
                <c:pt idx="1841">
                  <c:v>44337</c:v>
                </c:pt>
                <c:pt idx="1842">
                  <c:v>44340</c:v>
                </c:pt>
                <c:pt idx="1843">
                  <c:v>44341</c:v>
                </c:pt>
                <c:pt idx="1844">
                  <c:v>44342</c:v>
                </c:pt>
                <c:pt idx="1845">
                  <c:v>44343</c:v>
                </c:pt>
                <c:pt idx="1846">
                  <c:v>44344</c:v>
                </c:pt>
                <c:pt idx="1847">
                  <c:v>44347</c:v>
                </c:pt>
                <c:pt idx="1848">
                  <c:v>44348</c:v>
                </c:pt>
                <c:pt idx="1849">
                  <c:v>44349</c:v>
                </c:pt>
                <c:pt idx="1850">
                  <c:v>44350</c:v>
                </c:pt>
                <c:pt idx="1851">
                  <c:v>44351</c:v>
                </c:pt>
                <c:pt idx="1852">
                  <c:v>44354</c:v>
                </c:pt>
                <c:pt idx="1853">
                  <c:v>44355</c:v>
                </c:pt>
                <c:pt idx="1854">
                  <c:v>44356</c:v>
                </c:pt>
                <c:pt idx="1855">
                  <c:v>44357</c:v>
                </c:pt>
                <c:pt idx="1856">
                  <c:v>44358</c:v>
                </c:pt>
                <c:pt idx="1857">
                  <c:v>44361</c:v>
                </c:pt>
                <c:pt idx="1858">
                  <c:v>44362</c:v>
                </c:pt>
                <c:pt idx="1859">
                  <c:v>44363</c:v>
                </c:pt>
                <c:pt idx="1860">
                  <c:v>44364</c:v>
                </c:pt>
                <c:pt idx="1861">
                  <c:v>44365</c:v>
                </c:pt>
                <c:pt idx="1862">
                  <c:v>44368</c:v>
                </c:pt>
                <c:pt idx="1863">
                  <c:v>44369</c:v>
                </c:pt>
                <c:pt idx="1864">
                  <c:v>44370</c:v>
                </c:pt>
                <c:pt idx="1865">
                  <c:v>44371</c:v>
                </c:pt>
                <c:pt idx="1866">
                  <c:v>44372</c:v>
                </c:pt>
                <c:pt idx="1867">
                  <c:v>44375</c:v>
                </c:pt>
                <c:pt idx="1868">
                  <c:v>44376</c:v>
                </c:pt>
                <c:pt idx="1869">
                  <c:v>44377</c:v>
                </c:pt>
                <c:pt idx="1870">
                  <c:v>44378</c:v>
                </c:pt>
                <c:pt idx="1871">
                  <c:v>44379</c:v>
                </c:pt>
                <c:pt idx="1872">
                  <c:v>44382</c:v>
                </c:pt>
                <c:pt idx="1873">
                  <c:v>44383</c:v>
                </c:pt>
                <c:pt idx="1874">
                  <c:v>44384</c:v>
                </c:pt>
                <c:pt idx="1875">
                  <c:v>44385</c:v>
                </c:pt>
                <c:pt idx="1876">
                  <c:v>44386</c:v>
                </c:pt>
                <c:pt idx="1877">
                  <c:v>44389</c:v>
                </c:pt>
                <c:pt idx="1878">
                  <c:v>44390</c:v>
                </c:pt>
                <c:pt idx="1879">
                  <c:v>44391</c:v>
                </c:pt>
                <c:pt idx="1880">
                  <c:v>44392</c:v>
                </c:pt>
                <c:pt idx="1881">
                  <c:v>44393</c:v>
                </c:pt>
                <c:pt idx="1882">
                  <c:v>44396</c:v>
                </c:pt>
                <c:pt idx="1883">
                  <c:v>44397</c:v>
                </c:pt>
                <c:pt idx="1884">
                  <c:v>44398</c:v>
                </c:pt>
                <c:pt idx="1885">
                  <c:v>44399</c:v>
                </c:pt>
                <c:pt idx="1886">
                  <c:v>44400</c:v>
                </c:pt>
                <c:pt idx="1887">
                  <c:v>44403</c:v>
                </c:pt>
                <c:pt idx="1888">
                  <c:v>44404</c:v>
                </c:pt>
                <c:pt idx="1889">
                  <c:v>44405</c:v>
                </c:pt>
                <c:pt idx="1890">
                  <c:v>44406</c:v>
                </c:pt>
                <c:pt idx="1891">
                  <c:v>44407</c:v>
                </c:pt>
                <c:pt idx="1892">
                  <c:v>44410</c:v>
                </c:pt>
                <c:pt idx="1893">
                  <c:v>44411</c:v>
                </c:pt>
                <c:pt idx="1894">
                  <c:v>44412</c:v>
                </c:pt>
                <c:pt idx="1895">
                  <c:v>44413</c:v>
                </c:pt>
                <c:pt idx="1896">
                  <c:v>44414</c:v>
                </c:pt>
                <c:pt idx="1897">
                  <c:v>44417</c:v>
                </c:pt>
                <c:pt idx="1898">
                  <c:v>44418</c:v>
                </c:pt>
                <c:pt idx="1899">
                  <c:v>44419</c:v>
                </c:pt>
                <c:pt idx="1900">
                  <c:v>44420</c:v>
                </c:pt>
                <c:pt idx="1901">
                  <c:v>44421</c:v>
                </c:pt>
                <c:pt idx="1902">
                  <c:v>44424</c:v>
                </c:pt>
                <c:pt idx="1903">
                  <c:v>44425</c:v>
                </c:pt>
                <c:pt idx="1904">
                  <c:v>44426</c:v>
                </c:pt>
                <c:pt idx="1905">
                  <c:v>44427</c:v>
                </c:pt>
                <c:pt idx="1906">
                  <c:v>44428</c:v>
                </c:pt>
                <c:pt idx="1907">
                  <c:v>44431</c:v>
                </c:pt>
                <c:pt idx="1908">
                  <c:v>44432</c:v>
                </c:pt>
                <c:pt idx="1909">
                  <c:v>44433</c:v>
                </c:pt>
                <c:pt idx="1910">
                  <c:v>44434</c:v>
                </c:pt>
                <c:pt idx="1911">
                  <c:v>44435</c:v>
                </c:pt>
                <c:pt idx="1912">
                  <c:v>44438</c:v>
                </c:pt>
                <c:pt idx="1913">
                  <c:v>44439</c:v>
                </c:pt>
                <c:pt idx="1914">
                  <c:v>44440</c:v>
                </c:pt>
                <c:pt idx="1915">
                  <c:v>44441</c:v>
                </c:pt>
                <c:pt idx="1916">
                  <c:v>44442</c:v>
                </c:pt>
                <c:pt idx="1917">
                  <c:v>44445</c:v>
                </c:pt>
                <c:pt idx="1918">
                  <c:v>44446</c:v>
                </c:pt>
                <c:pt idx="1919">
                  <c:v>44447</c:v>
                </c:pt>
                <c:pt idx="1920">
                  <c:v>44448</c:v>
                </c:pt>
                <c:pt idx="1921">
                  <c:v>44449</c:v>
                </c:pt>
                <c:pt idx="1922">
                  <c:v>44452</c:v>
                </c:pt>
                <c:pt idx="1923">
                  <c:v>44453</c:v>
                </c:pt>
                <c:pt idx="1924">
                  <c:v>44454</c:v>
                </c:pt>
                <c:pt idx="1925">
                  <c:v>44455</c:v>
                </c:pt>
                <c:pt idx="1926">
                  <c:v>44456</c:v>
                </c:pt>
                <c:pt idx="1927">
                  <c:v>44459</c:v>
                </c:pt>
                <c:pt idx="1928">
                  <c:v>44460</c:v>
                </c:pt>
                <c:pt idx="1929">
                  <c:v>44461</c:v>
                </c:pt>
                <c:pt idx="1930">
                  <c:v>44462</c:v>
                </c:pt>
                <c:pt idx="1931">
                  <c:v>44463</c:v>
                </c:pt>
                <c:pt idx="1932">
                  <c:v>44466</c:v>
                </c:pt>
                <c:pt idx="1933">
                  <c:v>44467</c:v>
                </c:pt>
                <c:pt idx="1934">
                  <c:v>44468</c:v>
                </c:pt>
                <c:pt idx="1935">
                  <c:v>44469</c:v>
                </c:pt>
                <c:pt idx="1936">
                  <c:v>44470</c:v>
                </c:pt>
                <c:pt idx="1937">
                  <c:v>44473</c:v>
                </c:pt>
                <c:pt idx="1938">
                  <c:v>44474</c:v>
                </c:pt>
                <c:pt idx="1939">
                  <c:v>44475</c:v>
                </c:pt>
                <c:pt idx="1940">
                  <c:v>44476</c:v>
                </c:pt>
                <c:pt idx="1941">
                  <c:v>44477</c:v>
                </c:pt>
                <c:pt idx="1942">
                  <c:v>44480</c:v>
                </c:pt>
                <c:pt idx="1943">
                  <c:v>44481</c:v>
                </c:pt>
                <c:pt idx="1944">
                  <c:v>44482</c:v>
                </c:pt>
                <c:pt idx="1945">
                  <c:v>44483</c:v>
                </c:pt>
                <c:pt idx="1946">
                  <c:v>44484</c:v>
                </c:pt>
                <c:pt idx="1947">
                  <c:v>44487</c:v>
                </c:pt>
                <c:pt idx="1948">
                  <c:v>44488</c:v>
                </c:pt>
                <c:pt idx="1949">
                  <c:v>44489</c:v>
                </c:pt>
                <c:pt idx="1950">
                  <c:v>44490</c:v>
                </c:pt>
                <c:pt idx="1951">
                  <c:v>44491</c:v>
                </c:pt>
                <c:pt idx="1952">
                  <c:v>44494</c:v>
                </c:pt>
                <c:pt idx="1953">
                  <c:v>44495</c:v>
                </c:pt>
                <c:pt idx="1954">
                  <c:v>44496</c:v>
                </c:pt>
                <c:pt idx="1955">
                  <c:v>44497</c:v>
                </c:pt>
                <c:pt idx="1956">
                  <c:v>44498</c:v>
                </c:pt>
                <c:pt idx="1957">
                  <c:v>44501</c:v>
                </c:pt>
                <c:pt idx="1958">
                  <c:v>44502</c:v>
                </c:pt>
                <c:pt idx="1959">
                  <c:v>44503</c:v>
                </c:pt>
                <c:pt idx="1960">
                  <c:v>44504</c:v>
                </c:pt>
                <c:pt idx="1961">
                  <c:v>44505</c:v>
                </c:pt>
                <c:pt idx="1962">
                  <c:v>44508</c:v>
                </c:pt>
                <c:pt idx="1963">
                  <c:v>44509</c:v>
                </c:pt>
                <c:pt idx="1964">
                  <c:v>44510</c:v>
                </c:pt>
                <c:pt idx="1965">
                  <c:v>44511</c:v>
                </c:pt>
                <c:pt idx="1966">
                  <c:v>44512</c:v>
                </c:pt>
                <c:pt idx="1967">
                  <c:v>44515</c:v>
                </c:pt>
                <c:pt idx="1968">
                  <c:v>44516</c:v>
                </c:pt>
                <c:pt idx="1969">
                  <c:v>44517</c:v>
                </c:pt>
                <c:pt idx="1970">
                  <c:v>44518</c:v>
                </c:pt>
                <c:pt idx="1971">
                  <c:v>44519</c:v>
                </c:pt>
                <c:pt idx="1972">
                  <c:v>44522</c:v>
                </c:pt>
                <c:pt idx="1973">
                  <c:v>44523</c:v>
                </c:pt>
                <c:pt idx="1974">
                  <c:v>44524</c:v>
                </c:pt>
                <c:pt idx="1975">
                  <c:v>44525</c:v>
                </c:pt>
                <c:pt idx="1976">
                  <c:v>44526</c:v>
                </c:pt>
                <c:pt idx="1977">
                  <c:v>44529</c:v>
                </c:pt>
                <c:pt idx="1978">
                  <c:v>44530</c:v>
                </c:pt>
                <c:pt idx="1979">
                  <c:v>44531</c:v>
                </c:pt>
                <c:pt idx="1980">
                  <c:v>44532</c:v>
                </c:pt>
                <c:pt idx="1981">
                  <c:v>44533</c:v>
                </c:pt>
                <c:pt idx="1982">
                  <c:v>44536</c:v>
                </c:pt>
                <c:pt idx="1983">
                  <c:v>44537</c:v>
                </c:pt>
                <c:pt idx="1984">
                  <c:v>44538</c:v>
                </c:pt>
                <c:pt idx="1985">
                  <c:v>44539</c:v>
                </c:pt>
                <c:pt idx="1986">
                  <c:v>44540</c:v>
                </c:pt>
                <c:pt idx="1987">
                  <c:v>44543</c:v>
                </c:pt>
                <c:pt idx="1988">
                  <c:v>44544</c:v>
                </c:pt>
                <c:pt idx="1989">
                  <c:v>44545</c:v>
                </c:pt>
                <c:pt idx="1990">
                  <c:v>44546</c:v>
                </c:pt>
                <c:pt idx="1991">
                  <c:v>44547</c:v>
                </c:pt>
                <c:pt idx="1992">
                  <c:v>44550</c:v>
                </c:pt>
                <c:pt idx="1993">
                  <c:v>44551</c:v>
                </c:pt>
                <c:pt idx="1994">
                  <c:v>44552</c:v>
                </c:pt>
                <c:pt idx="1995">
                  <c:v>44553</c:v>
                </c:pt>
                <c:pt idx="1996">
                  <c:v>44554</c:v>
                </c:pt>
                <c:pt idx="1997">
                  <c:v>44557</c:v>
                </c:pt>
                <c:pt idx="1998">
                  <c:v>44558</c:v>
                </c:pt>
                <c:pt idx="1999">
                  <c:v>44559</c:v>
                </c:pt>
                <c:pt idx="2000">
                  <c:v>44560</c:v>
                </c:pt>
                <c:pt idx="2001">
                  <c:v>44561</c:v>
                </c:pt>
                <c:pt idx="2002">
                  <c:v>44564</c:v>
                </c:pt>
                <c:pt idx="2003">
                  <c:v>44565</c:v>
                </c:pt>
                <c:pt idx="2004">
                  <c:v>44566</c:v>
                </c:pt>
                <c:pt idx="2005">
                  <c:v>44567</c:v>
                </c:pt>
                <c:pt idx="2006">
                  <c:v>44568</c:v>
                </c:pt>
                <c:pt idx="2007">
                  <c:v>44571</c:v>
                </c:pt>
                <c:pt idx="2008">
                  <c:v>44572</c:v>
                </c:pt>
                <c:pt idx="2009">
                  <c:v>44573</c:v>
                </c:pt>
                <c:pt idx="2010">
                  <c:v>44574</c:v>
                </c:pt>
                <c:pt idx="2011">
                  <c:v>44575</c:v>
                </c:pt>
                <c:pt idx="2012">
                  <c:v>44578</c:v>
                </c:pt>
                <c:pt idx="2013">
                  <c:v>44579</c:v>
                </c:pt>
                <c:pt idx="2014">
                  <c:v>44580</c:v>
                </c:pt>
                <c:pt idx="2015">
                  <c:v>44581</c:v>
                </c:pt>
                <c:pt idx="2016">
                  <c:v>44582</c:v>
                </c:pt>
                <c:pt idx="2017">
                  <c:v>44585</c:v>
                </c:pt>
                <c:pt idx="2018">
                  <c:v>44586</c:v>
                </c:pt>
                <c:pt idx="2019">
                  <c:v>44587</c:v>
                </c:pt>
                <c:pt idx="2020">
                  <c:v>44588</c:v>
                </c:pt>
                <c:pt idx="2021">
                  <c:v>44589</c:v>
                </c:pt>
                <c:pt idx="2022">
                  <c:v>44592</c:v>
                </c:pt>
                <c:pt idx="2023">
                  <c:v>44593</c:v>
                </c:pt>
                <c:pt idx="2024">
                  <c:v>44594</c:v>
                </c:pt>
                <c:pt idx="2025">
                  <c:v>44595</c:v>
                </c:pt>
                <c:pt idx="2026">
                  <c:v>44596</c:v>
                </c:pt>
                <c:pt idx="2027">
                  <c:v>44599</c:v>
                </c:pt>
                <c:pt idx="2028">
                  <c:v>44600</c:v>
                </c:pt>
                <c:pt idx="2029">
                  <c:v>44601</c:v>
                </c:pt>
                <c:pt idx="2030">
                  <c:v>44602</c:v>
                </c:pt>
                <c:pt idx="2031">
                  <c:v>44603</c:v>
                </c:pt>
                <c:pt idx="2032">
                  <c:v>44606</c:v>
                </c:pt>
                <c:pt idx="2033">
                  <c:v>44607</c:v>
                </c:pt>
                <c:pt idx="2034">
                  <c:v>44608</c:v>
                </c:pt>
                <c:pt idx="2035">
                  <c:v>44609</c:v>
                </c:pt>
                <c:pt idx="2036">
                  <c:v>44610</c:v>
                </c:pt>
                <c:pt idx="2037">
                  <c:v>44613</c:v>
                </c:pt>
                <c:pt idx="2038">
                  <c:v>44614</c:v>
                </c:pt>
                <c:pt idx="2039">
                  <c:v>44615</c:v>
                </c:pt>
                <c:pt idx="2040">
                  <c:v>44616</c:v>
                </c:pt>
                <c:pt idx="2041">
                  <c:v>44617</c:v>
                </c:pt>
                <c:pt idx="2042">
                  <c:v>44620</c:v>
                </c:pt>
                <c:pt idx="2043">
                  <c:v>44621</c:v>
                </c:pt>
                <c:pt idx="2044">
                  <c:v>44622</c:v>
                </c:pt>
                <c:pt idx="2045">
                  <c:v>44623</c:v>
                </c:pt>
                <c:pt idx="2046">
                  <c:v>44624</c:v>
                </c:pt>
                <c:pt idx="2047">
                  <c:v>44627</c:v>
                </c:pt>
                <c:pt idx="2048">
                  <c:v>44628</c:v>
                </c:pt>
                <c:pt idx="2049">
                  <c:v>44629</c:v>
                </c:pt>
                <c:pt idx="2050">
                  <c:v>44630</c:v>
                </c:pt>
                <c:pt idx="2051">
                  <c:v>44631</c:v>
                </c:pt>
                <c:pt idx="2052">
                  <c:v>44634</c:v>
                </c:pt>
                <c:pt idx="2053">
                  <c:v>44635</c:v>
                </c:pt>
                <c:pt idx="2054">
                  <c:v>44636</c:v>
                </c:pt>
                <c:pt idx="2055">
                  <c:v>44637</c:v>
                </c:pt>
                <c:pt idx="2056">
                  <c:v>44638</c:v>
                </c:pt>
                <c:pt idx="2057">
                  <c:v>44641</c:v>
                </c:pt>
                <c:pt idx="2058">
                  <c:v>44642</c:v>
                </c:pt>
                <c:pt idx="2059">
                  <c:v>44643</c:v>
                </c:pt>
                <c:pt idx="2060">
                  <c:v>44644</c:v>
                </c:pt>
                <c:pt idx="2061">
                  <c:v>44645</c:v>
                </c:pt>
                <c:pt idx="2062">
                  <c:v>44648</c:v>
                </c:pt>
                <c:pt idx="2063">
                  <c:v>44649</c:v>
                </c:pt>
                <c:pt idx="2064">
                  <c:v>44650</c:v>
                </c:pt>
                <c:pt idx="2065">
                  <c:v>44651</c:v>
                </c:pt>
                <c:pt idx="2066">
                  <c:v>44652</c:v>
                </c:pt>
                <c:pt idx="2067">
                  <c:v>44655</c:v>
                </c:pt>
                <c:pt idx="2068">
                  <c:v>44656</c:v>
                </c:pt>
                <c:pt idx="2069">
                  <c:v>44657</c:v>
                </c:pt>
                <c:pt idx="2070">
                  <c:v>44658</c:v>
                </c:pt>
                <c:pt idx="2071">
                  <c:v>44659</c:v>
                </c:pt>
                <c:pt idx="2072">
                  <c:v>44662</c:v>
                </c:pt>
                <c:pt idx="2073">
                  <c:v>44663</c:v>
                </c:pt>
                <c:pt idx="2074">
                  <c:v>44664</c:v>
                </c:pt>
                <c:pt idx="2075">
                  <c:v>44665</c:v>
                </c:pt>
                <c:pt idx="2076">
                  <c:v>44666</c:v>
                </c:pt>
                <c:pt idx="2077">
                  <c:v>44669</c:v>
                </c:pt>
                <c:pt idx="2078">
                  <c:v>44670</c:v>
                </c:pt>
                <c:pt idx="2079">
                  <c:v>44671</c:v>
                </c:pt>
                <c:pt idx="2080">
                  <c:v>44672</c:v>
                </c:pt>
                <c:pt idx="2081">
                  <c:v>44673</c:v>
                </c:pt>
                <c:pt idx="2082">
                  <c:v>44676</c:v>
                </c:pt>
                <c:pt idx="2083">
                  <c:v>44677</c:v>
                </c:pt>
                <c:pt idx="2084">
                  <c:v>44678</c:v>
                </c:pt>
                <c:pt idx="2085">
                  <c:v>44679</c:v>
                </c:pt>
                <c:pt idx="2086">
                  <c:v>44680</c:v>
                </c:pt>
                <c:pt idx="2087">
                  <c:v>44683</c:v>
                </c:pt>
                <c:pt idx="2088">
                  <c:v>44684</c:v>
                </c:pt>
                <c:pt idx="2089">
                  <c:v>44685</c:v>
                </c:pt>
                <c:pt idx="2090">
                  <c:v>44686</c:v>
                </c:pt>
                <c:pt idx="2091">
                  <c:v>44687</c:v>
                </c:pt>
                <c:pt idx="2092">
                  <c:v>44690</c:v>
                </c:pt>
                <c:pt idx="2093">
                  <c:v>44691</c:v>
                </c:pt>
                <c:pt idx="2094">
                  <c:v>44692</c:v>
                </c:pt>
                <c:pt idx="2095">
                  <c:v>44693</c:v>
                </c:pt>
                <c:pt idx="2096">
                  <c:v>44694</c:v>
                </c:pt>
                <c:pt idx="2097">
                  <c:v>44697</c:v>
                </c:pt>
                <c:pt idx="2098">
                  <c:v>44698</c:v>
                </c:pt>
                <c:pt idx="2099">
                  <c:v>44699</c:v>
                </c:pt>
                <c:pt idx="2100">
                  <c:v>44700</c:v>
                </c:pt>
                <c:pt idx="2101">
                  <c:v>44701</c:v>
                </c:pt>
                <c:pt idx="2102">
                  <c:v>44704</c:v>
                </c:pt>
                <c:pt idx="2103">
                  <c:v>44705</c:v>
                </c:pt>
                <c:pt idx="2104">
                  <c:v>44706</c:v>
                </c:pt>
                <c:pt idx="2105">
                  <c:v>44707</c:v>
                </c:pt>
                <c:pt idx="2106">
                  <c:v>44708</c:v>
                </c:pt>
                <c:pt idx="2107">
                  <c:v>44711</c:v>
                </c:pt>
                <c:pt idx="2108">
                  <c:v>44712</c:v>
                </c:pt>
                <c:pt idx="2109">
                  <c:v>44713</c:v>
                </c:pt>
                <c:pt idx="2110">
                  <c:v>44714</c:v>
                </c:pt>
                <c:pt idx="2111">
                  <c:v>44715</c:v>
                </c:pt>
                <c:pt idx="2112">
                  <c:v>44718</c:v>
                </c:pt>
                <c:pt idx="2113">
                  <c:v>44719</c:v>
                </c:pt>
                <c:pt idx="2114">
                  <c:v>44720</c:v>
                </c:pt>
                <c:pt idx="2115">
                  <c:v>44721</c:v>
                </c:pt>
                <c:pt idx="2116">
                  <c:v>44722</c:v>
                </c:pt>
                <c:pt idx="2117">
                  <c:v>44725</c:v>
                </c:pt>
                <c:pt idx="2118">
                  <c:v>44726</c:v>
                </c:pt>
                <c:pt idx="2119">
                  <c:v>44727</c:v>
                </c:pt>
                <c:pt idx="2120">
                  <c:v>44728</c:v>
                </c:pt>
                <c:pt idx="2121">
                  <c:v>44729</c:v>
                </c:pt>
                <c:pt idx="2122">
                  <c:v>44732</c:v>
                </c:pt>
                <c:pt idx="2123">
                  <c:v>44733</c:v>
                </c:pt>
                <c:pt idx="2124">
                  <c:v>44734</c:v>
                </c:pt>
                <c:pt idx="2125">
                  <c:v>44735</c:v>
                </c:pt>
                <c:pt idx="2126">
                  <c:v>44736</c:v>
                </c:pt>
                <c:pt idx="2127">
                  <c:v>44739</c:v>
                </c:pt>
                <c:pt idx="2128">
                  <c:v>44740</c:v>
                </c:pt>
                <c:pt idx="2129">
                  <c:v>44741</c:v>
                </c:pt>
                <c:pt idx="2130">
                  <c:v>44742</c:v>
                </c:pt>
                <c:pt idx="2131">
                  <c:v>44743</c:v>
                </c:pt>
                <c:pt idx="2132">
                  <c:v>44746</c:v>
                </c:pt>
                <c:pt idx="2133">
                  <c:v>44747</c:v>
                </c:pt>
                <c:pt idx="2134">
                  <c:v>44748</c:v>
                </c:pt>
                <c:pt idx="2135">
                  <c:v>44749</c:v>
                </c:pt>
                <c:pt idx="2136">
                  <c:v>44750</c:v>
                </c:pt>
                <c:pt idx="2137">
                  <c:v>44753</c:v>
                </c:pt>
                <c:pt idx="2138">
                  <c:v>44754</c:v>
                </c:pt>
                <c:pt idx="2139">
                  <c:v>44755</c:v>
                </c:pt>
                <c:pt idx="2140">
                  <c:v>44756</c:v>
                </c:pt>
                <c:pt idx="2141">
                  <c:v>44757</c:v>
                </c:pt>
                <c:pt idx="2142">
                  <c:v>44760</c:v>
                </c:pt>
                <c:pt idx="2143">
                  <c:v>44761</c:v>
                </c:pt>
                <c:pt idx="2144">
                  <c:v>44762</c:v>
                </c:pt>
                <c:pt idx="2145">
                  <c:v>44763</c:v>
                </c:pt>
                <c:pt idx="2146">
                  <c:v>44764</c:v>
                </c:pt>
                <c:pt idx="2147">
                  <c:v>44767</c:v>
                </c:pt>
                <c:pt idx="2148">
                  <c:v>44768</c:v>
                </c:pt>
                <c:pt idx="2149">
                  <c:v>44769</c:v>
                </c:pt>
                <c:pt idx="2150">
                  <c:v>44770</c:v>
                </c:pt>
                <c:pt idx="2151">
                  <c:v>44771</c:v>
                </c:pt>
                <c:pt idx="2152">
                  <c:v>44774</c:v>
                </c:pt>
                <c:pt idx="2153">
                  <c:v>44775</c:v>
                </c:pt>
                <c:pt idx="2154">
                  <c:v>44776</c:v>
                </c:pt>
                <c:pt idx="2155">
                  <c:v>44777</c:v>
                </c:pt>
                <c:pt idx="2156">
                  <c:v>44778</c:v>
                </c:pt>
                <c:pt idx="2157">
                  <c:v>44781</c:v>
                </c:pt>
                <c:pt idx="2158">
                  <c:v>44782</c:v>
                </c:pt>
                <c:pt idx="2159">
                  <c:v>44783</c:v>
                </c:pt>
                <c:pt idx="2160">
                  <c:v>44784</c:v>
                </c:pt>
                <c:pt idx="2161">
                  <c:v>44785</c:v>
                </c:pt>
                <c:pt idx="2162">
                  <c:v>44788</c:v>
                </c:pt>
                <c:pt idx="2163">
                  <c:v>44789</c:v>
                </c:pt>
                <c:pt idx="2164">
                  <c:v>44790</c:v>
                </c:pt>
                <c:pt idx="2165">
                  <c:v>44791</c:v>
                </c:pt>
                <c:pt idx="2166">
                  <c:v>44792</c:v>
                </c:pt>
                <c:pt idx="2167">
                  <c:v>44795</c:v>
                </c:pt>
                <c:pt idx="2168">
                  <c:v>44796</c:v>
                </c:pt>
                <c:pt idx="2169">
                  <c:v>44797</c:v>
                </c:pt>
                <c:pt idx="2170">
                  <c:v>44798</c:v>
                </c:pt>
                <c:pt idx="2171">
                  <c:v>44799</c:v>
                </c:pt>
                <c:pt idx="2172">
                  <c:v>44802</c:v>
                </c:pt>
                <c:pt idx="2173">
                  <c:v>44803</c:v>
                </c:pt>
                <c:pt idx="2174">
                  <c:v>44804</c:v>
                </c:pt>
                <c:pt idx="2175">
                  <c:v>44805</c:v>
                </c:pt>
                <c:pt idx="2176">
                  <c:v>44806</c:v>
                </c:pt>
                <c:pt idx="2177">
                  <c:v>44809</c:v>
                </c:pt>
                <c:pt idx="2178">
                  <c:v>44810</c:v>
                </c:pt>
                <c:pt idx="2179">
                  <c:v>44811</c:v>
                </c:pt>
                <c:pt idx="2180">
                  <c:v>44812</c:v>
                </c:pt>
                <c:pt idx="2181">
                  <c:v>44813</c:v>
                </c:pt>
                <c:pt idx="2182">
                  <c:v>44816</c:v>
                </c:pt>
                <c:pt idx="2183">
                  <c:v>44817</c:v>
                </c:pt>
                <c:pt idx="2184">
                  <c:v>44818</c:v>
                </c:pt>
                <c:pt idx="2185">
                  <c:v>44819</c:v>
                </c:pt>
                <c:pt idx="2186">
                  <c:v>44820</c:v>
                </c:pt>
                <c:pt idx="2187">
                  <c:v>44823</c:v>
                </c:pt>
                <c:pt idx="2188">
                  <c:v>44824</c:v>
                </c:pt>
                <c:pt idx="2189">
                  <c:v>44825</c:v>
                </c:pt>
                <c:pt idx="2190">
                  <c:v>44826</c:v>
                </c:pt>
                <c:pt idx="2191">
                  <c:v>44827</c:v>
                </c:pt>
                <c:pt idx="2192">
                  <c:v>44830</c:v>
                </c:pt>
                <c:pt idx="2193">
                  <c:v>44831</c:v>
                </c:pt>
                <c:pt idx="2194">
                  <c:v>44832</c:v>
                </c:pt>
                <c:pt idx="2195">
                  <c:v>44833</c:v>
                </c:pt>
                <c:pt idx="2196">
                  <c:v>44834</c:v>
                </c:pt>
                <c:pt idx="2197">
                  <c:v>44837</c:v>
                </c:pt>
                <c:pt idx="2198">
                  <c:v>44838</c:v>
                </c:pt>
                <c:pt idx="2199">
                  <c:v>44839</c:v>
                </c:pt>
                <c:pt idx="2200">
                  <c:v>44840</c:v>
                </c:pt>
                <c:pt idx="2201">
                  <c:v>44841</c:v>
                </c:pt>
                <c:pt idx="2202">
                  <c:v>44844</c:v>
                </c:pt>
                <c:pt idx="2203">
                  <c:v>44845</c:v>
                </c:pt>
                <c:pt idx="2204">
                  <c:v>44846</c:v>
                </c:pt>
                <c:pt idx="2205">
                  <c:v>44847</c:v>
                </c:pt>
                <c:pt idx="2206">
                  <c:v>44848</c:v>
                </c:pt>
                <c:pt idx="2207">
                  <c:v>44851</c:v>
                </c:pt>
                <c:pt idx="2208">
                  <c:v>44852</c:v>
                </c:pt>
                <c:pt idx="2209">
                  <c:v>44853</c:v>
                </c:pt>
                <c:pt idx="2210">
                  <c:v>44854</c:v>
                </c:pt>
                <c:pt idx="2211">
                  <c:v>44855</c:v>
                </c:pt>
                <c:pt idx="2212">
                  <c:v>44858</c:v>
                </c:pt>
                <c:pt idx="2213">
                  <c:v>44859</c:v>
                </c:pt>
                <c:pt idx="2214">
                  <c:v>44860</c:v>
                </c:pt>
                <c:pt idx="2215">
                  <c:v>44861</c:v>
                </c:pt>
                <c:pt idx="2216">
                  <c:v>44862</c:v>
                </c:pt>
                <c:pt idx="2217">
                  <c:v>44865</c:v>
                </c:pt>
                <c:pt idx="2218">
                  <c:v>44866</c:v>
                </c:pt>
                <c:pt idx="2219">
                  <c:v>44867</c:v>
                </c:pt>
                <c:pt idx="2220">
                  <c:v>44868</c:v>
                </c:pt>
                <c:pt idx="2221">
                  <c:v>44869</c:v>
                </c:pt>
                <c:pt idx="2222">
                  <c:v>44872</c:v>
                </c:pt>
                <c:pt idx="2223">
                  <c:v>44873</c:v>
                </c:pt>
                <c:pt idx="2224">
                  <c:v>44874</c:v>
                </c:pt>
                <c:pt idx="2225">
                  <c:v>44875</c:v>
                </c:pt>
                <c:pt idx="2226">
                  <c:v>44876</c:v>
                </c:pt>
                <c:pt idx="2227">
                  <c:v>44879</c:v>
                </c:pt>
                <c:pt idx="2228">
                  <c:v>44880</c:v>
                </c:pt>
                <c:pt idx="2229">
                  <c:v>44881</c:v>
                </c:pt>
                <c:pt idx="2230">
                  <c:v>44882</c:v>
                </c:pt>
                <c:pt idx="2231">
                  <c:v>44883</c:v>
                </c:pt>
                <c:pt idx="2232">
                  <c:v>44886</c:v>
                </c:pt>
                <c:pt idx="2233">
                  <c:v>44887</c:v>
                </c:pt>
                <c:pt idx="2234">
                  <c:v>44888</c:v>
                </c:pt>
                <c:pt idx="2235">
                  <c:v>44889</c:v>
                </c:pt>
                <c:pt idx="2236">
                  <c:v>44890</c:v>
                </c:pt>
                <c:pt idx="2237">
                  <c:v>44893</c:v>
                </c:pt>
                <c:pt idx="2238">
                  <c:v>44894</c:v>
                </c:pt>
                <c:pt idx="2239">
                  <c:v>44895</c:v>
                </c:pt>
                <c:pt idx="2240">
                  <c:v>44896</c:v>
                </c:pt>
                <c:pt idx="2241">
                  <c:v>44897</c:v>
                </c:pt>
                <c:pt idx="2242">
                  <c:v>44900</c:v>
                </c:pt>
                <c:pt idx="2243">
                  <c:v>44901</c:v>
                </c:pt>
                <c:pt idx="2244">
                  <c:v>44902</c:v>
                </c:pt>
                <c:pt idx="2245">
                  <c:v>44903</c:v>
                </c:pt>
                <c:pt idx="2246">
                  <c:v>44904</c:v>
                </c:pt>
                <c:pt idx="2247">
                  <c:v>44907</c:v>
                </c:pt>
                <c:pt idx="2248">
                  <c:v>44908</c:v>
                </c:pt>
                <c:pt idx="2249">
                  <c:v>44909</c:v>
                </c:pt>
                <c:pt idx="2250">
                  <c:v>44910</c:v>
                </c:pt>
                <c:pt idx="2251">
                  <c:v>44911</c:v>
                </c:pt>
                <c:pt idx="2252">
                  <c:v>44914</c:v>
                </c:pt>
                <c:pt idx="2253">
                  <c:v>44915</c:v>
                </c:pt>
                <c:pt idx="2254">
                  <c:v>44916</c:v>
                </c:pt>
                <c:pt idx="2255">
                  <c:v>44917</c:v>
                </c:pt>
                <c:pt idx="2256">
                  <c:v>44918</c:v>
                </c:pt>
                <c:pt idx="2257">
                  <c:v>44921</c:v>
                </c:pt>
                <c:pt idx="2258">
                  <c:v>44922</c:v>
                </c:pt>
                <c:pt idx="2259">
                  <c:v>44923</c:v>
                </c:pt>
                <c:pt idx="2260">
                  <c:v>44924</c:v>
                </c:pt>
                <c:pt idx="2261">
                  <c:v>44925</c:v>
                </c:pt>
                <c:pt idx="2262">
                  <c:v>44928</c:v>
                </c:pt>
                <c:pt idx="2263">
                  <c:v>44929</c:v>
                </c:pt>
                <c:pt idx="2264">
                  <c:v>44930</c:v>
                </c:pt>
                <c:pt idx="2265">
                  <c:v>44931</c:v>
                </c:pt>
                <c:pt idx="2266">
                  <c:v>44932</c:v>
                </c:pt>
                <c:pt idx="2267">
                  <c:v>44935</c:v>
                </c:pt>
                <c:pt idx="2268">
                  <c:v>44936</c:v>
                </c:pt>
                <c:pt idx="2269">
                  <c:v>44937</c:v>
                </c:pt>
                <c:pt idx="2270">
                  <c:v>44938</c:v>
                </c:pt>
                <c:pt idx="2271">
                  <c:v>44939</c:v>
                </c:pt>
                <c:pt idx="2272">
                  <c:v>44942</c:v>
                </c:pt>
                <c:pt idx="2273">
                  <c:v>44943</c:v>
                </c:pt>
                <c:pt idx="2274">
                  <c:v>44944</c:v>
                </c:pt>
                <c:pt idx="2275">
                  <c:v>44945</c:v>
                </c:pt>
                <c:pt idx="2276">
                  <c:v>44946</c:v>
                </c:pt>
                <c:pt idx="2277">
                  <c:v>44949</c:v>
                </c:pt>
                <c:pt idx="2278">
                  <c:v>44950</c:v>
                </c:pt>
                <c:pt idx="2279">
                  <c:v>44951</c:v>
                </c:pt>
                <c:pt idx="2280">
                  <c:v>44952</c:v>
                </c:pt>
                <c:pt idx="2281">
                  <c:v>44953</c:v>
                </c:pt>
                <c:pt idx="2282">
                  <c:v>44956</c:v>
                </c:pt>
                <c:pt idx="2283">
                  <c:v>44957</c:v>
                </c:pt>
                <c:pt idx="2284">
                  <c:v>44958</c:v>
                </c:pt>
                <c:pt idx="2285">
                  <c:v>44959</c:v>
                </c:pt>
                <c:pt idx="2286">
                  <c:v>44960</c:v>
                </c:pt>
                <c:pt idx="2287">
                  <c:v>44963</c:v>
                </c:pt>
                <c:pt idx="2288">
                  <c:v>44964</c:v>
                </c:pt>
                <c:pt idx="2289">
                  <c:v>44965</c:v>
                </c:pt>
                <c:pt idx="2290">
                  <c:v>44966</c:v>
                </c:pt>
                <c:pt idx="2291">
                  <c:v>44967</c:v>
                </c:pt>
                <c:pt idx="2292">
                  <c:v>44970</c:v>
                </c:pt>
                <c:pt idx="2293">
                  <c:v>44971</c:v>
                </c:pt>
                <c:pt idx="2294">
                  <c:v>44972</c:v>
                </c:pt>
                <c:pt idx="2295">
                  <c:v>44973</c:v>
                </c:pt>
                <c:pt idx="2296">
                  <c:v>44974</c:v>
                </c:pt>
                <c:pt idx="2297">
                  <c:v>44977</c:v>
                </c:pt>
                <c:pt idx="2298">
                  <c:v>44978</c:v>
                </c:pt>
                <c:pt idx="2299">
                  <c:v>44979</c:v>
                </c:pt>
                <c:pt idx="2300">
                  <c:v>44980</c:v>
                </c:pt>
                <c:pt idx="2301">
                  <c:v>44981</c:v>
                </c:pt>
                <c:pt idx="2302">
                  <c:v>44984</c:v>
                </c:pt>
                <c:pt idx="2303">
                  <c:v>44985</c:v>
                </c:pt>
                <c:pt idx="2304">
                  <c:v>44986</c:v>
                </c:pt>
                <c:pt idx="2305">
                  <c:v>44987</c:v>
                </c:pt>
                <c:pt idx="2306">
                  <c:v>44988</c:v>
                </c:pt>
                <c:pt idx="2307">
                  <c:v>44991</c:v>
                </c:pt>
                <c:pt idx="2308">
                  <c:v>44992</c:v>
                </c:pt>
                <c:pt idx="2309">
                  <c:v>44993</c:v>
                </c:pt>
                <c:pt idx="2310">
                  <c:v>44994</c:v>
                </c:pt>
                <c:pt idx="2311">
                  <c:v>44995</c:v>
                </c:pt>
                <c:pt idx="2312">
                  <c:v>44998</c:v>
                </c:pt>
                <c:pt idx="2313">
                  <c:v>44999</c:v>
                </c:pt>
                <c:pt idx="2314">
                  <c:v>45000</c:v>
                </c:pt>
                <c:pt idx="2315">
                  <c:v>45001</c:v>
                </c:pt>
                <c:pt idx="2316">
                  <c:v>45002</c:v>
                </c:pt>
                <c:pt idx="2317">
                  <c:v>45005</c:v>
                </c:pt>
                <c:pt idx="2318">
                  <c:v>45006</c:v>
                </c:pt>
                <c:pt idx="2319">
                  <c:v>45007</c:v>
                </c:pt>
                <c:pt idx="2320">
                  <c:v>45008</c:v>
                </c:pt>
                <c:pt idx="2321">
                  <c:v>45009</c:v>
                </c:pt>
                <c:pt idx="2322">
                  <c:v>45012</c:v>
                </c:pt>
                <c:pt idx="2323">
                  <c:v>45013</c:v>
                </c:pt>
                <c:pt idx="2324">
                  <c:v>45014</c:v>
                </c:pt>
                <c:pt idx="2325">
                  <c:v>45015</c:v>
                </c:pt>
                <c:pt idx="2326">
                  <c:v>45016</c:v>
                </c:pt>
                <c:pt idx="2327">
                  <c:v>45019</c:v>
                </c:pt>
                <c:pt idx="2328">
                  <c:v>45020</c:v>
                </c:pt>
                <c:pt idx="2329">
                  <c:v>45021</c:v>
                </c:pt>
                <c:pt idx="2330">
                  <c:v>45022</c:v>
                </c:pt>
                <c:pt idx="2331">
                  <c:v>45023</c:v>
                </c:pt>
                <c:pt idx="2332">
                  <c:v>45026</c:v>
                </c:pt>
                <c:pt idx="2333">
                  <c:v>45027</c:v>
                </c:pt>
                <c:pt idx="2334">
                  <c:v>45028</c:v>
                </c:pt>
                <c:pt idx="2335">
                  <c:v>45029</c:v>
                </c:pt>
                <c:pt idx="2336">
                  <c:v>45030</c:v>
                </c:pt>
                <c:pt idx="2337">
                  <c:v>45033</c:v>
                </c:pt>
                <c:pt idx="2338">
                  <c:v>45034</c:v>
                </c:pt>
                <c:pt idx="2339">
                  <c:v>45035</c:v>
                </c:pt>
                <c:pt idx="2340">
                  <c:v>45036</c:v>
                </c:pt>
                <c:pt idx="2341">
                  <c:v>45037</c:v>
                </c:pt>
                <c:pt idx="2342">
                  <c:v>45040</c:v>
                </c:pt>
                <c:pt idx="2343">
                  <c:v>45041</c:v>
                </c:pt>
                <c:pt idx="2344">
                  <c:v>45042</c:v>
                </c:pt>
                <c:pt idx="2345">
                  <c:v>45043</c:v>
                </c:pt>
                <c:pt idx="2346">
                  <c:v>45044</c:v>
                </c:pt>
                <c:pt idx="2347">
                  <c:v>45047</c:v>
                </c:pt>
                <c:pt idx="2348">
                  <c:v>45048</c:v>
                </c:pt>
                <c:pt idx="2349">
                  <c:v>45049</c:v>
                </c:pt>
                <c:pt idx="2350">
                  <c:v>45050</c:v>
                </c:pt>
                <c:pt idx="2351">
                  <c:v>45051</c:v>
                </c:pt>
                <c:pt idx="2352">
                  <c:v>45054</c:v>
                </c:pt>
                <c:pt idx="2353">
                  <c:v>45055</c:v>
                </c:pt>
                <c:pt idx="2354">
                  <c:v>45056</c:v>
                </c:pt>
                <c:pt idx="2355">
                  <c:v>45057</c:v>
                </c:pt>
                <c:pt idx="2356">
                  <c:v>45058</c:v>
                </c:pt>
                <c:pt idx="2357">
                  <c:v>45061</c:v>
                </c:pt>
                <c:pt idx="2358">
                  <c:v>45062</c:v>
                </c:pt>
                <c:pt idx="2359">
                  <c:v>45063</c:v>
                </c:pt>
                <c:pt idx="2360">
                  <c:v>45064</c:v>
                </c:pt>
                <c:pt idx="2361">
                  <c:v>45065</c:v>
                </c:pt>
                <c:pt idx="2362">
                  <c:v>45068</c:v>
                </c:pt>
                <c:pt idx="2363">
                  <c:v>45069</c:v>
                </c:pt>
                <c:pt idx="2364">
                  <c:v>45070</c:v>
                </c:pt>
                <c:pt idx="2365">
                  <c:v>45071</c:v>
                </c:pt>
                <c:pt idx="2366">
                  <c:v>45072</c:v>
                </c:pt>
                <c:pt idx="2367">
                  <c:v>45075</c:v>
                </c:pt>
                <c:pt idx="2368">
                  <c:v>45076</c:v>
                </c:pt>
                <c:pt idx="2369">
                  <c:v>45077</c:v>
                </c:pt>
                <c:pt idx="2370">
                  <c:v>45078</c:v>
                </c:pt>
                <c:pt idx="2371">
                  <c:v>45079</c:v>
                </c:pt>
                <c:pt idx="2372">
                  <c:v>45082</c:v>
                </c:pt>
                <c:pt idx="2373">
                  <c:v>45083</c:v>
                </c:pt>
                <c:pt idx="2374">
                  <c:v>45084</c:v>
                </c:pt>
                <c:pt idx="2375">
                  <c:v>45085</c:v>
                </c:pt>
                <c:pt idx="2376">
                  <c:v>45086</c:v>
                </c:pt>
                <c:pt idx="2377">
                  <c:v>45089</c:v>
                </c:pt>
                <c:pt idx="2378">
                  <c:v>45090</c:v>
                </c:pt>
                <c:pt idx="2379">
                  <c:v>45091</c:v>
                </c:pt>
                <c:pt idx="2380">
                  <c:v>45092</c:v>
                </c:pt>
                <c:pt idx="2381">
                  <c:v>45093</c:v>
                </c:pt>
                <c:pt idx="2382">
                  <c:v>45096</c:v>
                </c:pt>
                <c:pt idx="2383">
                  <c:v>45097</c:v>
                </c:pt>
                <c:pt idx="2384">
                  <c:v>45098</c:v>
                </c:pt>
                <c:pt idx="2385">
                  <c:v>45099</c:v>
                </c:pt>
                <c:pt idx="2386">
                  <c:v>45100</c:v>
                </c:pt>
                <c:pt idx="2387">
                  <c:v>45103</c:v>
                </c:pt>
                <c:pt idx="2388">
                  <c:v>45104</c:v>
                </c:pt>
                <c:pt idx="2389">
                  <c:v>45105</c:v>
                </c:pt>
                <c:pt idx="2390">
                  <c:v>45106</c:v>
                </c:pt>
                <c:pt idx="2391">
                  <c:v>45107</c:v>
                </c:pt>
                <c:pt idx="2392">
                  <c:v>45110</c:v>
                </c:pt>
                <c:pt idx="2393">
                  <c:v>45111</c:v>
                </c:pt>
                <c:pt idx="2394">
                  <c:v>45112</c:v>
                </c:pt>
                <c:pt idx="2395">
                  <c:v>45113</c:v>
                </c:pt>
                <c:pt idx="2396">
                  <c:v>45114</c:v>
                </c:pt>
                <c:pt idx="2397">
                  <c:v>45117</c:v>
                </c:pt>
                <c:pt idx="2398">
                  <c:v>45118</c:v>
                </c:pt>
                <c:pt idx="2399">
                  <c:v>45119</c:v>
                </c:pt>
                <c:pt idx="2400">
                  <c:v>45120</c:v>
                </c:pt>
                <c:pt idx="2401">
                  <c:v>45121</c:v>
                </c:pt>
                <c:pt idx="2402">
                  <c:v>45124</c:v>
                </c:pt>
                <c:pt idx="2403">
                  <c:v>45125</c:v>
                </c:pt>
                <c:pt idx="2404">
                  <c:v>45126</c:v>
                </c:pt>
                <c:pt idx="2405">
                  <c:v>45127</c:v>
                </c:pt>
                <c:pt idx="2406">
                  <c:v>45128</c:v>
                </c:pt>
                <c:pt idx="2407">
                  <c:v>45131</c:v>
                </c:pt>
                <c:pt idx="2408">
                  <c:v>45132</c:v>
                </c:pt>
                <c:pt idx="2409">
                  <c:v>45133</c:v>
                </c:pt>
                <c:pt idx="2410">
                  <c:v>45134</c:v>
                </c:pt>
                <c:pt idx="2411">
                  <c:v>45135</c:v>
                </c:pt>
                <c:pt idx="2412">
                  <c:v>45138</c:v>
                </c:pt>
                <c:pt idx="2413">
                  <c:v>45139</c:v>
                </c:pt>
                <c:pt idx="2414">
                  <c:v>45140</c:v>
                </c:pt>
                <c:pt idx="2415">
                  <c:v>45141</c:v>
                </c:pt>
                <c:pt idx="2416">
                  <c:v>45142</c:v>
                </c:pt>
                <c:pt idx="2417">
                  <c:v>45145</c:v>
                </c:pt>
                <c:pt idx="2418">
                  <c:v>45146</c:v>
                </c:pt>
                <c:pt idx="2419">
                  <c:v>45147</c:v>
                </c:pt>
                <c:pt idx="2420">
                  <c:v>45148</c:v>
                </c:pt>
                <c:pt idx="2421">
                  <c:v>45149</c:v>
                </c:pt>
                <c:pt idx="2422">
                  <c:v>45152</c:v>
                </c:pt>
                <c:pt idx="2423">
                  <c:v>45153</c:v>
                </c:pt>
                <c:pt idx="2424">
                  <c:v>45154</c:v>
                </c:pt>
                <c:pt idx="2425">
                  <c:v>45155</c:v>
                </c:pt>
                <c:pt idx="2426">
                  <c:v>45156</c:v>
                </c:pt>
                <c:pt idx="2427">
                  <c:v>45159</c:v>
                </c:pt>
                <c:pt idx="2428">
                  <c:v>45160</c:v>
                </c:pt>
                <c:pt idx="2429">
                  <c:v>45161</c:v>
                </c:pt>
                <c:pt idx="2430">
                  <c:v>45162</c:v>
                </c:pt>
                <c:pt idx="2431">
                  <c:v>45163</c:v>
                </c:pt>
                <c:pt idx="2432">
                  <c:v>45166</c:v>
                </c:pt>
                <c:pt idx="2433">
                  <c:v>45167</c:v>
                </c:pt>
                <c:pt idx="2434">
                  <c:v>45168</c:v>
                </c:pt>
                <c:pt idx="2435">
                  <c:v>45169</c:v>
                </c:pt>
                <c:pt idx="2436">
                  <c:v>45170</c:v>
                </c:pt>
                <c:pt idx="2437">
                  <c:v>45173</c:v>
                </c:pt>
                <c:pt idx="2438">
                  <c:v>45174</c:v>
                </c:pt>
                <c:pt idx="2439">
                  <c:v>45175</c:v>
                </c:pt>
                <c:pt idx="2440">
                  <c:v>45176</c:v>
                </c:pt>
                <c:pt idx="2441">
                  <c:v>45177</c:v>
                </c:pt>
                <c:pt idx="2442">
                  <c:v>45180</c:v>
                </c:pt>
                <c:pt idx="2443">
                  <c:v>45181</c:v>
                </c:pt>
                <c:pt idx="2444">
                  <c:v>45182</c:v>
                </c:pt>
                <c:pt idx="2445">
                  <c:v>45183</c:v>
                </c:pt>
                <c:pt idx="2446">
                  <c:v>45184</c:v>
                </c:pt>
                <c:pt idx="2447">
                  <c:v>45187</c:v>
                </c:pt>
                <c:pt idx="2448">
                  <c:v>45188</c:v>
                </c:pt>
                <c:pt idx="2449">
                  <c:v>45189</c:v>
                </c:pt>
                <c:pt idx="2450">
                  <c:v>45190</c:v>
                </c:pt>
                <c:pt idx="2451">
                  <c:v>45191</c:v>
                </c:pt>
                <c:pt idx="2452">
                  <c:v>45194</c:v>
                </c:pt>
                <c:pt idx="2453">
                  <c:v>45195</c:v>
                </c:pt>
                <c:pt idx="2454">
                  <c:v>45196</c:v>
                </c:pt>
                <c:pt idx="2455">
                  <c:v>45197</c:v>
                </c:pt>
                <c:pt idx="2456">
                  <c:v>45198</c:v>
                </c:pt>
                <c:pt idx="2457">
                  <c:v>45201</c:v>
                </c:pt>
                <c:pt idx="2458">
                  <c:v>45202</c:v>
                </c:pt>
                <c:pt idx="2459">
                  <c:v>45203</c:v>
                </c:pt>
                <c:pt idx="2460">
                  <c:v>45204</c:v>
                </c:pt>
                <c:pt idx="2461">
                  <c:v>45205</c:v>
                </c:pt>
                <c:pt idx="2462">
                  <c:v>45208</c:v>
                </c:pt>
                <c:pt idx="2463">
                  <c:v>45209</c:v>
                </c:pt>
                <c:pt idx="2464">
                  <c:v>45210</c:v>
                </c:pt>
                <c:pt idx="2465">
                  <c:v>45211</c:v>
                </c:pt>
                <c:pt idx="2466">
                  <c:v>45212</c:v>
                </c:pt>
                <c:pt idx="2467">
                  <c:v>45215</c:v>
                </c:pt>
                <c:pt idx="2468">
                  <c:v>45216</c:v>
                </c:pt>
                <c:pt idx="2469">
                  <c:v>45217</c:v>
                </c:pt>
                <c:pt idx="2470">
                  <c:v>45218</c:v>
                </c:pt>
                <c:pt idx="2471">
                  <c:v>45219</c:v>
                </c:pt>
                <c:pt idx="2472">
                  <c:v>45222</c:v>
                </c:pt>
                <c:pt idx="2473">
                  <c:v>45223</c:v>
                </c:pt>
                <c:pt idx="2474">
                  <c:v>45224</c:v>
                </c:pt>
                <c:pt idx="2475">
                  <c:v>45225</c:v>
                </c:pt>
                <c:pt idx="2476">
                  <c:v>45226</c:v>
                </c:pt>
                <c:pt idx="2477">
                  <c:v>45229</c:v>
                </c:pt>
                <c:pt idx="2478">
                  <c:v>45230</c:v>
                </c:pt>
                <c:pt idx="2479">
                  <c:v>45231</c:v>
                </c:pt>
                <c:pt idx="2480">
                  <c:v>45232</c:v>
                </c:pt>
                <c:pt idx="2481">
                  <c:v>45233</c:v>
                </c:pt>
                <c:pt idx="2482">
                  <c:v>45236</c:v>
                </c:pt>
                <c:pt idx="2483">
                  <c:v>45237</c:v>
                </c:pt>
                <c:pt idx="2484">
                  <c:v>45238</c:v>
                </c:pt>
                <c:pt idx="2485">
                  <c:v>45239</c:v>
                </c:pt>
                <c:pt idx="2486">
                  <c:v>45240</c:v>
                </c:pt>
                <c:pt idx="2487">
                  <c:v>45243</c:v>
                </c:pt>
                <c:pt idx="2488">
                  <c:v>45244</c:v>
                </c:pt>
                <c:pt idx="2489">
                  <c:v>45245</c:v>
                </c:pt>
                <c:pt idx="2490">
                  <c:v>45246</c:v>
                </c:pt>
                <c:pt idx="2491">
                  <c:v>45247</c:v>
                </c:pt>
                <c:pt idx="2492">
                  <c:v>45250</c:v>
                </c:pt>
                <c:pt idx="2493">
                  <c:v>45251</c:v>
                </c:pt>
                <c:pt idx="2494">
                  <c:v>45252</c:v>
                </c:pt>
                <c:pt idx="2495">
                  <c:v>45253</c:v>
                </c:pt>
                <c:pt idx="2496">
                  <c:v>45254</c:v>
                </c:pt>
                <c:pt idx="2497">
                  <c:v>45257</c:v>
                </c:pt>
                <c:pt idx="2498">
                  <c:v>45258</c:v>
                </c:pt>
                <c:pt idx="2499">
                  <c:v>45259</c:v>
                </c:pt>
                <c:pt idx="2500">
                  <c:v>45260</c:v>
                </c:pt>
                <c:pt idx="2501">
                  <c:v>45261</c:v>
                </c:pt>
                <c:pt idx="2502">
                  <c:v>45264</c:v>
                </c:pt>
                <c:pt idx="2503">
                  <c:v>45265</c:v>
                </c:pt>
                <c:pt idx="2504">
                  <c:v>45266</c:v>
                </c:pt>
                <c:pt idx="2505">
                  <c:v>45267</c:v>
                </c:pt>
                <c:pt idx="2506">
                  <c:v>45268</c:v>
                </c:pt>
                <c:pt idx="2507">
                  <c:v>45271</c:v>
                </c:pt>
                <c:pt idx="2508">
                  <c:v>45272</c:v>
                </c:pt>
                <c:pt idx="2509">
                  <c:v>45273</c:v>
                </c:pt>
                <c:pt idx="2510">
                  <c:v>45274</c:v>
                </c:pt>
                <c:pt idx="2511">
                  <c:v>45275</c:v>
                </c:pt>
                <c:pt idx="2512">
                  <c:v>45278</c:v>
                </c:pt>
                <c:pt idx="2513">
                  <c:v>45279</c:v>
                </c:pt>
                <c:pt idx="2514">
                  <c:v>45280</c:v>
                </c:pt>
                <c:pt idx="2515">
                  <c:v>45281</c:v>
                </c:pt>
                <c:pt idx="2516">
                  <c:v>45282</c:v>
                </c:pt>
                <c:pt idx="2517">
                  <c:v>45285</c:v>
                </c:pt>
                <c:pt idx="2518">
                  <c:v>45286</c:v>
                </c:pt>
                <c:pt idx="2519">
                  <c:v>45287</c:v>
                </c:pt>
                <c:pt idx="2520">
                  <c:v>45288</c:v>
                </c:pt>
                <c:pt idx="2521">
                  <c:v>45289</c:v>
                </c:pt>
                <c:pt idx="2522">
                  <c:v>45292</c:v>
                </c:pt>
                <c:pt idx="2523">
                  <c:v>45293</c:v>
                </c:pt>
                <c:pt idx="2524">
                  <c:v>45294</c:v>
                </c:pt>
                <c:pt idx="2525">
                  <c:v>45295</c:v>
                </c:pt>
                <c:pt idx="2526">
                  <c:v>45296</c:v>
                </c:pt>
                <c:pt idx="2527">
                  <c:v>45299</c:v>
                </c:pt>
                <c:pt idx="2528">
                  <c:v>45300</c:v>
                </c:pt>
                <c:pt idx="2529">
                  <c:v>45301</c:v>
                </c:pt>
                <c:pt idx="2530">
                  <c:v>45302</c:v>
                </c:pt>
                <c:pt idx="2531">
                  <c:v>45303</c:v>
                </c:pt>
                <c:pt idx="2532">
                  <c:v>45306</c:v>
                </c:pt>
                <c:pt idx="2533">
                  <c:v>45307</c:v>
                </c:pt>
                <c:pt idx="2534">
                  <c:v>45308</c:v>
                </c:pt>
                <c:pt idx="2535">
                  <c:v>45309</c:v>
                </c:pt>
                <c:pt idx="2536">
                  <c:v>45310</c:v>
                </c:pt>
                <c:pt idx="2537">
                  <c:v>45313</c:v>
                </c:pt>
                <c:pt idx="2538">
                  <c:v>45314</c:v>
                </c:pt>
                <c:pt idx="2539">
                  <c:v>45315</c:v>
                </c:pt>
                <c:pt idx="2540">
                  <c:v>45316</c:v>
                </c:pt>
                <c:pt idx="2541">
                  <c:v>45317</c:v>
                </c:pt>
                <c:pt idx="2542">
                  <c:v>45320</c:v>
                </c:pt>
                <c:pt idx="2543">
                  <c:v>45321</c:v>
                </c:pt>
                <c:pt idx="2544">
                  <c:v>45322</c:v>
                </c:pt>
                <c:pt idx="2545">
                  <c:v>45323</c:v>
                </c:pt>
                <c:pt idx="2546">
                  <c:v>45324</c:v>
                </c:pt>
                <c:pt idx="2547">
                  <c:v>45327</c:v>
                </c:pt>
                <c:pt idx="2548">
                  <c:v>45328</c:v>
                </c:pt>
                <c:pt idx="2549">
                  <c:v>45329</c:v>
                </c:pt>
                <c:pt idx="2550">
                  <c:v>45330</c:v>
                </c:pt>
                <c:pt idx="2551">
                  <c:v>45331</c:v>
                </c:pt>
                <c:pt idx="2552">
                  <c:v>45334</c:v>
                </c:pt>
                <c:pt idx="2553">
                  <c:v>45335</c:v>
                </c:pt>
                <c:pt idx="2554">
                  <c:v>45336</c:v>
                </c:pt>
                <c:pt idx="2555">
                  <c:v>45337</c:v>
                </c:pt>
                <c:pt idx="2556">
                  <c:v>45338</c:v>
                </c:pt>
                <c:pt idx="2557">
                  <c:v>45341</c:v>
                </c:pt>
                <c:pt idx="2558">
                  <c:v>45342</c:v>
                </c:pt>
                <c:pt idx="2559">
                  <c:v>45343</c:v>
                </c:pt>
                <c:pt idx="2560">
                  <c:v>45344</c:v>
                </c:pt>
                <c:pt idx="2561">
                  <c:v>45345</c:v>
                </c:pt>
                <c:pt idx="2562">
                  <c:v>45348</c:v>
                </c:pt>
                <c:pt idx="2563">
                  <c:v>45349</c:v>
                </c:pt>
                <c:pt idx="2564">
                  <c:v>45350</c:v>
                </c:pt>
                <c:pt idx="2565">
                  <c:v>45351</c:v>
                </c:pt>
                <c:pt idx="2566">
                  <c:v>45352</c:v>
                </c:pt>
                <c:pt idx="2567">
                  <c:v>45355</c:v>
                </c:pt>
                <c:pt idx="2568">
                  <c:v>45356</c:v>
                </c:pt>
                <c:pt idx="2569">
                  <c:v>45357</c:v>
                </c:pt>
                <c:pt idx="2570">
                  <c:v>45358</c:v>
                </c:pt>
                <c:pt idx="2571">
                  <c:v>45359</c:v>
                </c:pt>
                <c:pt idx="2572">
                  <c:v>45362</c:v>
                </c:pt>
                <c:pt idx="2573">
                  <c:v>45363</c:v>
                </c:pt>
                <c:pt idx="2574">
                  <c:v>45364</c:v>
                </c:pt>
                <c:pt idx="2575">
                  <c:v>45365</c:v>
                </c:pt>
                <c:pt idx="2576">
                  <c:v>45366</c:v>
                </c:pt>
                <c:pt idx="2577">
                  <c:v>45369</c:v>
                </c:pt>
                <c:pt idx="2578">
                  <c:v>45370</c:v>
                </c:pt>
                <c:pt idx="2579">
                  <c:v>45371</c:v>
                </c:pt>
                <c:pt idx="2580">
                  <c:v>45372</c:v>
                </c:pt>
                <c:pt idx="2581">
                  <c:v>45373</c:v>
                </c:pt>
                <c:pt idx="2582">
                  <c:v>45376</c:v>
                </c:pt>
                <c:pt idx="2583">
                  <c:v>45377</c:v>
                </c:pt>
                <c:pt idx="2584">
                  <c:v>45378</c:v>
                </c:pt>
                <c:pt idx="2585">
                  <c:v>45379</c:v>
                </c:pt>
                <c:pt idx="2586">
                  <c:v>45380</c:v>
                </c:pt>
                <c:pt idx="2587">
                  <c:v>45383</c:v>
                </c:pt>
                <c:pt idx="2588">
                  <c:v>45384</c:v>
                </c:pt>
                <c:pt idx="2589">
                  <c:v>45385</c:v>
                </c:pt>
                <c:pt idx="2590">
                  <c:v>45386</c:v>
                </c:pt>
                <c:pt idx="2591">
                  <c:v>45387</c:v>
                </c:pt>
                <c:pt idx="2592">
                  <c:v>45390</c:v>
                </c:pt>
                <c:pt idx="2593">
                  <c:v>45391</c:v>
                </c:pt>
                <c:pt idx="2594">
                  <c:v>45392</c:v>
                </c:pt>
                <c:pt idx="2595">
                  <c:v>45393</c:v>
                </c:pt>
                <c:pt idx="2596">
                  <c:v>45394</c:v>
                </c:pt>
                <c:pt idx="2597">
                  <c:v>45397</c:v>
                </c:pt>
                <c:pt idx="2598">
                  <c:v>45398</c:v>
                </c:pt>
                <c:pt idx="2599">
                  <c:v>45399</c:v>
                </c:pt>
                <c:pt idx="2600">
                  <c:v>45400</c:v>
                </c:pt>
                <c:pt idx="2601">
                  <c:v>45401</c:v>
                </c:pt>
                <c:pt idx="2602">
                  <c:v>45404</c:v>
                </c:pt>
                <c:pt idx="2603">
                  <c:v>45405</c:v>
                </c:pt>
                <c:pt idx="2604">
                  <c:v>45406</c:v>
                </c:pt>
                <c:pt idx="2605">
                  <c:v>45407</c:v>
                </c:pt>
                <c:pt idx="2606">
                  <c:v>45408</c:v>
                </c:pt>
                <c:pt idx="2607">
                  <c:v>45411</c:v>
                </c:pt>
                <c:pt idx="2608">
                  <c:v>45412</c:v>
                </c:pt>
                <c:pt idx="2609">
                  <c:v>45413</c:v>
                </c:pt>
                <c:pt idx="2610">
                  <c:v>45414</c:v>
                </c:pt>
                <c:pt idx="2611">
                  <c:v>45415</c:v>
                </c:pt>
                <c:pt idx="2612">
                  <c:v>45418</c:v>
                </c:pt>
                <c:pt idx="2613">
                  <c:v>45419</c:v>
                </c:pt>
                <c:pt idx="2614">
                  <c:v>45420</c:v>
                </c:pt>
                <c:pt idx="2615">
                  <c:v>45421</c:v>
                </c:pt>
                <c:pt idx="2616">
                  <c:v>45422</c:v>
                </c:pt>
                <c:pt idx="2617">
                  <c:v>45425</c:v>
                </c:pt>
                <c:pt idx="2618">
                  <c:v>45426</c:v>
                </c:pt>
                <c:pt idx="2619">
                  <c:v>45427</c:v>
                </c:pt>
                <c:pt idx="2620">
                  <c:v>45428</c:v>
                </c:pt>
                <c:pt idx="2621">
                  <c:v>45429</c:v>
                </c:pt>
                <c:pt idx="2622">
                  <c:v>45432</c:v>
                </c:pt>
                <c:pt idx="2623">
                  <c:v>45433</c:v>
                </c:pt>
                <c:pt idx="2624">
                  <c:v>45434</c:v>
                </c:pt>
                <c:pt idx="2625">
                  <c:v>45435</c:v>
                </c:pt>
                <c:pt idx="2626">
                  <c:v>45436</c:v>
                </c:pt>
                <c:pt idx="2627">
                  <c:v>45439</c:v>
                </c:pt>
                <c:pt idx="2628">
                  <c:v>45440</c:v>
                </c:pt>
                <c:pt idx="2629">
                  <c:v>45441</c:v>
                </c:pt>
                <c:pt idx="2630">
                  <c:v>45442</c:v>
                </c:pt>
                <c:pt idx="2631">
                  <c:v>45443</c:v>
                </c:pt>
              </c:numCache>
            </c:numRef>
          </c:cat>
          <c:val>
            <c:numRef>
              <c:f>data!$AS$2:$AS$2634</c:f>
              <c:numCache>
                <c:formatCode>General</c:formatCode>
                <c:ptCount val="2633"/>
                <c:pt idx="10" formatCode="0.00000">
                  <c:v>0.70633788532271224</c:v>
                </c:pt>
                <c:pt idx="11" formatCode="0.00000">
                  <c:v>0.70987461546829789</c:v>
                </c:pt>
                <c:pt idx="12" formatCode="0.00000">
                  <c:v>0.71024993976655126</c:v>
                </c:pt>
                <c:pt idx="13" formatCode="0.00000">
                  <c:v>0.71047921784813373</c:v>
                </c:pt>
                <c:pt idx="14" formatCode="0.00000">
                  <c:v>0.71046769032831669</c:v>
                </c:pt>
                <c:pt idx="15" formatCode="0.00000">
                  <c:v>0.71083420934091235</c:v>
                </c:pt>
                <c:pt idx="16" formatCode="0.00000">
                  <c:v>0.71030477709087181</c:v>
                </c:pt>
                <c:pt idx="17" formatCode="0.00000">
                  <c:v>0.70913831092676216</c:v>
                </c:pt>
                <c:pt idx="18" formatCode="0.00000">
                  <c:v>0.70508881516723165</c:v>
                </c:pt>
                <c:pt idx="19" formatCode="0.00000">
                  <c:v>0.70368135154506883</c:v>
                </c:pt>
                <c:pt idx="20" formatCode="0.00000">
                  <c:v>0.70228743179355724</c:v>
                </c:pt>
                <c:pt idx="21" formatCode="0.00000">
                  <c:v>0.69847684745328042</c:v>
                </c:pt>
                <c:pt idx="22" formatCode="0.00000">
                  <c:v>0.69558443150500848</c:v>
                </c:pt>
                <c:pt idx="23" formatCode="0.00000">
                  <c:v>0.69249986220183923</c:v>
                </c:pt>
                <c:pt idx="24" formatCode="0.00000">
                  <c:v>0.68906627262168585</c:v>
                </c:pt>
                <c:pt idx="25" formatCode="0.00000">
                  <c:v>0.68581226340677193</c:v>
                </c:pt>
                <c:pt idx="26" formatCode="0.00000">
                  <c:v>0.68158348707258498</c:v>
                </c:pt>
                <c:pt idx="27" formatCode="0.00000">
                  <c:v>0.67636088718633269</c:v>
                </c:pt>
                <c:pt idx="28" formatCode="0.00000">
                  <c:v>0.67473469119484464</c:v>
                </c:pt>
                <c:pt idx="29" formatCode="0.00000">
                  <c:v>0.67030327767274023</c:v>
                </c:pt>
                <c:pt idx="30" formatCode="0.00000">
                  <c:v>0.66587708773499188</c:v>
                </c:pt>
                <c:pt idx="31" formatCode="0.00000">
                  <c:v>0.66213331293117983</c:v>
                </c:pt>
                <c:pt idx="32" formatCode="0.00000">
                  <c:v>0.65876856896006586</c:v>
                </c:pt>
                <c:pt idx="33" formatCode="0.00000">
                  <c:v>0.65623323006097267</c:v>
                </c:pt>
                <c:pt idx="34" formatCode="0.00000">
                  <c:v>0.65760771154583664</c:v>
                </c:pt>
                <c:pt idx="35" formatCode="0.00000">
                  <c:v>0.66106754514912414</c:v>
                </c:pt>
                <c:pt idx="36" formatCode="0.00000">
                  <c:v>0.66584159208785465</c:v>
                </c:pt>
                <c:pt idx="37" formatCode="0.00000">
                  <c:v>0.67150025294724658</c:v>
                </c:pt>
                <c:pt idx="38" formatCode="0.00000">
                  <c:v>0.67644531711275024</c:v>
                </c:pt>
                <c:pt idx="39" formatCode="0.00000">
                  <c:v>0.68120821871019865</c:v>
                </c:pt>
                <c:pt idx="40" formatCode="0.00000">
                  <c:v>0.6872108373463478</c:v>
                </c:pt>
                <c:pt idx="41" formatCode="0.00000">
                  <c:v>0.6926425562666747</c:v>
                </c:pt>
                <c:pt idx="42" formatCode="0.00000">
                  <c:v>0.69902619269541666</c:v>
                </c:pt>
                <c:pt idx="43" formatCode="0.00000">
                  <c:v>0.70502019955100237</c:v>
                </c:pt>
                <c:pt idx="44" formatCode="0.00000">
                  <c:v>0.70566327704319476</c:v>
                </c:pt>
                <c:pt idx="45" formatCode="0.00000">
                  <c:v>0.69941737720628039</c:v>
                </c:pt>
                <c:pt idx="46" formatCode="0.00000">
                  <c:v>0.69508827322567623</c:v>
                </c:pt>
                <c:pt idx="47" formatCode="0.00000">
                  <c:v>0.691209929999687</c:v>
                </c:pt>
                <c:pt idx="48" formatCode="0.00000">
                  <c:v>0.68622349328423859</c:v>
                </c:pt>
                <c:pt idx="49" formatCode="0.00000">
                  <c:v>0.68360046522863782</c:v>
                </c:pt>
                <c:pt idx="50" formatCode="0.00000">
                  <c:v>0.67910987881698104</c:v>
                </c:pt>
                <c:pt idx="51" formatCode="0.00000">
                  <c:v>0.67484335419409258</c:v>
                </c:pt>
                <c:pt idx="52" formatCode="0.00000">
                  <c:v>0.66897028020862126</c:v>
                </c:pt>
                <c:pt idx="53" formatCode="0.00000">
                  <c:v>0.66372313094752244</c:v>
                </c:pt>
                <c:pt idx="54" formatCode="0.00000">
                  <c:v>0.6603156268120477</c:v>
                </c:pt>
                <c:pt idx="55" formatCode="0.00000">
                  <c:v>0.66246929197879989</c:v>
                </c:pt>
                <c:pt idx="56" formatCode="0.00000">
                  <c:v>0.66356187578083525</c:v>
                </c:pt>
                <c:pt idx="57" formatCode="0.00000">
                  <c:v>0.66747856576635678</c:v>
                </c:pt>
                <c:pt idx="58" formatCode="0.00000">
                  <c:v>0.67264014920399862</c:v>
                </c:pt>
                <c:pt idx="59" formatCode="0.00000">
                  <c:v>0.67697406246766334</c:v>
                </c:pt>
                <c:pt idx="60" formatCode="0.00000">
                  <c:v>0.680081046480977</c:v>
                </c:pt>
                <c:pt idx="61" formatCode="0.00000">
                  <c:v>0.68485151279010725</c:v>
                </c:pt>
                <c:pt idx="62" formatCode="0.00000">
                  <c:v>0.68993870059781126</c:v>
                </c:pt>
                <c:pt idx="63" formatCode="0.00000">
                  <c:v>0.69407982596462769</c:v>
                </c:pt>
                <c:pt idx="64" formatCode="0.00000">
                  <c:v>0.69870233251931391</c:v>
                </c:pt>
                <c:pt idx="65" formatCode="0.00000">
                  <c:v>0.70260600693871145</c:v>
                </c:pt>
                <c:pt idx="66" formatCode="0.00000">
                  <c:v>0.70576382472169241</c:v>
                </c:pt>
                <c:pt idx="67" formatCode="0.00000">
                  <c:v>0.70732014079777916</c:v>
                </c:pt>
                <c:pt idx="68" formatCode="0.00000">
                  <c:v>0.70869740251190094</c:v>
                </c:pt>
                <c:pt idx="69" formatCode="0.00000">
                  <c:v>0.70761785290953749</c:v>
                </c:pt>
                <c:pt idx="70" formatCode="0.00000">
                  <c:v>0.70932550808232753</c:v>
                </c:pt>
                <c:pt idx="71" formatCode="0.00000">
                  <c:v>0.71055135198010944</c:v>
                </c:pt>
                <c:pt idx="72" formatCode="0.00000">
                  <c:v>0.71310727670781693</c:v>
                </c:pt>
                <c:pt idx="73" formatCode="0.00000">
                  <c:v>0.71562523192065952</c:v>
                </c:pt>
                <c:pt idx="74" formatCode="0.00000">
                  <c:v>0.71702355621996239</c:v>
                </c:pt>
                <c:pt idx="75" formatCode="0.00000">
                  <c:v>0.71773484810116583</c:v>
                </c:pt>
                <c:pt idx="76" formatCode="0.00000">
                  <c:v>0.71772108908087695</c:v>
                </c:pt>
                <c:pt idx="77" formatCode="0.00000">
                  <c:v>0.7150473721959989</c:v>
                </c:pt>
                <c:pt idx="78" formatCode="0.00000">
                  <c:v>0.71330435526818481</c:v>
                </c:pt>
                <c:pt idx="79" formatCode="0.00000">
                  <c:v>0.71323622256282249</c:v>
                </c:pt>
                <c:pt idx="80" formatCode="0.00000">
                  <c:v>0.71110459198540565</c:v>
                </c:pt>
                <c:pt idx="81" formatCode="0.00000">
                  <c:v>0.70773694851164159</c:v>
                </c:pt>
                <c:pt idx="82" formatCode="0.00000">
                  <c:v>0.70356867300586423</c:v>
                </c:pt>
                <c:pt idx="83" formatCode="0.00000">
                  <c:v>0.69471481900748133</c:v>
                </c:pt>
                <c:pt idx="84" formatCode="0.00000">
                  <c:v>0.68724424204490142</c:v>
                </c:pt>
                <c:pt idx="85" formatCode="0.00000">
                  <c:v>0.67992077865383904</c:v>
                </c:pt>
                <c:pt idx="86" formatCode="0.00000">
                  <c:v>0.67327388929304555</c:v>
                </c:pt>
                <c:pt idx="87" formatCode="0.00000">
                  <c:v>0.66899709936158058</c:v>
                </c:pt>
                <c:pt idx="88" formatCode="0.00000">
                  <c:v>0.66514159289111507</c:v>
                </c:pt>
                <c:pt idx="89" formatCode="0.00000">
                  <c:v>0.6609106967229692</c:v>
                </c:pt>
                <c:pt idx="90" formatCode="0.00000">
                  <c:v>0.65817128484481635</c:v>
                </c:pt>
                <c:pt idx="91" formatCode="0.00000">
                  <c:v>0.65406413738597857</c:v>
                </c:pt>
                <c:pt idx="92" formatCode="0.00000">
                  <c:v>0.6500673472369326</c:v>
                </c:pt>
                <c:pt idx="93" formatCode="0.00000">
                  <c:v>0.65087444374532466</c:v>
                </c:pt>
                <c:pt idx="94" formatCode="0.00000">
                  <c:v>0.65091306893724332</c:v>
                </c:pt>
                <c:pt idx="95" formatCode="0.00000">
                  <c:v>0.65130124569482339</c:v>
                </c:pt>
                <c:pt idx="96" formatCode="0.00000">
                  <c:v>0.65097147633171226</c:v>
                </c:pt>
                <c:pt idx="97" formatCode="0.00000">
                  <c:v>0.64947536292868302</c:v>
                </c:pt>
                <c:pt idx="98" formatCode="0.00000">
                  <c:v>0.64657533424210589</c:v>
                </c:pt>
                <c:pt idx="99" formatCode="0.00000">
                  <c:v>0.64375456004698162</c:v>
                </c:pt>
                <c:pt idx="100" formatCode="0.00000">
                  <c:v>0.64015907311589115</c:v>
                </c:pt>
                <c:pt idx="101" formatCode="0.00000">
                  <c:v>0.63813579765536832</c:v>
                </c:pt>
                <c:pt idx="102" formatCode="0.00000">
                  <c:v>0.63661338479164364</c:v>
                </c:pt>
                <c:pt idx="103" formatCode="0.00000">
                  <c:v>0.63714202460856906</c:v>
                </c:pt>
                <c:pt idx="104" formatCode="0.00000">
                  <c:v>0.63981028942643425</c:v>
                </c:pt>
                <c:pt idx="105" formatCode="0.00000">
                  <c:v>0.64319073129893067</c:v>
                </c:pt>
                <c:pt idx="106" formatCode="0.00000">
                  <c:v>0.64703986248772216</c:v>
                </c:pt>
                <c:pt idx="107" formatCode="0.00000">
                  <c:v>0.65176978196144097</c:v>
                </c:pt>
                <c:pt idx="108" formatCode="0.00000">
                  <c:v>0.65625931078480748</c:v>
                </c:pt>
                <c:pt idx="109" formatCode="0.00000">
                  <c:v>0.65744063725550361</c:v>
                </c:pt>
                <c:pt idx="110" formatCode="0.00000">
                  <c:v>0.65999056837618064</c:v>
                </c:pt>
                <c:pt idx="111" formatCode="0.00000">
                  <c:v>0.66630751332145099</c:v>
                </c:pt>
                <c:pt idx="112" formatCode="0.00000">
                  <c:v>0.67527565098039377</c:v>
                </c:pt>
                <c:pt idx="113" formatCode="0.00000">
                  <c:v>0.68225362163070025</c:v>
                </c:pt>
                <c:pt idx="114" formatCode="0.00000">
                  <c:v>0.68777360327184256</c:v>
                </c:pt>
                <c:pt idx="115" formatCode="0.00000">
                  <c:v>0.6924933128807057</c:v>
                </c:pt>
                <c:pt idx="116" formatCode="0.00000">
                  <c:v>0.69754762692914629</c:v>
                </c:pt>
                <c:pt idx="117" formatCode="0.00000">
                  <c:v>0.7042788067571667</c:v>
                </c:pt>
                <c:pt idx="118" formatCode="0.00000">
                  <c:v>0.71225994300126927</c:v>
                </c:pt>
                <c:pt idx="119" formatCode="0.00000">
                  <c:v>0.72187994802203681</c:v>
                </c:pt>
                <c:pt idx="120" formatCode="0.00000">
                  <c:v>0.73127126251484609</c:v>
                </c:pt>
                <c:pt idx="121" formatCode="0.00000">
                  <c:v>0.7367372775516845</c:v>
                </c:pt>
                <c:pt idx="122" formatCode="0.00000">
                  <c:v>0.74064576270543658</c:v>
                </c:pt>
                <c:pt idx="123" formatCode="0.00000">
                  <c:v>0.74481937678206944</c:v>
                </c:pt>
                <c:pt idx="124" formatCode="0.00000">
                  <c:v>0.74966727516799092</c:v>
                </c:pt>
                <c:pt idx="125" formatCode="0.00000">
                  <c:v>0.75479033064688439</c:v>
                </c:pt>
                <c:pt idx="126" formatCode="0.00000">
                  <c:v>0.75910045852134367</c:v>
                </c:pt>
                <c:pt idx="127" formatCode="0.00000">
                  <c:v>0.76174102210833872</c:v>
                </c:pt>
                <c:pt idx="128" formatCode="0.00000">
                  <c:v>0.76369922652374034</c:v>
                </c:pt>
                <c:pt idx="129" formatCode="0.00000">
                  <c:v>0.76741168685370442</c:v>
                </c:pt>
                <c:pt idx="130" formatCode="0.00000">
                  <c:v>0.76929615495687065</c:v>
                </c:pt>
                <c:pt idx="131" formatCode="0.00000">
                  <c:v>0.771384711062154</c:v>
                </c:pt>
                <c:pt idx="132" formatCode="0.00000">
                  <c:v>0.77304252186906541</c:v>
                </c:pt>
                <c:pt idx="133" formatCode="0.00000">
                  <c:v>0.77493811950212377</c:v>
                </c:pt>
                <c:pt idx="134" formatCode="0.00000">
                  <c:v>0.77542413141231692</c:v>
                </c:pt>
                <c:pt idx="135" formatCode="0.00000">
                  <c:v>0.77616006268575277</c:v>
                </c:pt>
                <c:pt idx="136" formatCode="0.00000">
                  <c:v>0.77765804047231268</c:v>
                </c:pt>
                <c:pt idx="137" formatCode="0.00000">
                  <c:v>0.77732723720222252</c:v>
                </c:pt>
                <c:pt idx="138" formatCode="0.00000">
                  <c:v>0.77693810612668313</c:v>
                </c:pt>
                <c:pt idx="139" formatCode="0.00000">
                  <c:v>0.7761524361333878</c:v>
                </c:pt>
                <c:pt idx="140" formatCode="0.00000">
                  <c:v>0.77590912182343086</c:v>
                </c:pt>
                <c:pt idx="141" formatCode="0.00000">
                  <c:v>0.77538658497759283</c:v>
                </c:pt>
                <c:pt idx="142" formatCode="0.00000">
                  <c:v>0.77388260031024769</c:v>
                </c:pt>
                <c:pt idx="143" formatCode="0.00000">
                  <c:v>0.77201672328632243</c:v>
                </c:pt>
                <c:pt idx="144" formatCode="0.00000">
                  <c:v>0.77033616517020309</c:v>
                </c:pt>
                <c:pt idx="145" formatCode="0.00000">
                  <c:v>0.76752036015760028</c:v>
                </c:pt>
                <c:pt idx="146" formatCode="0.00000">
                  <c:v>0.76443376371861615</c:v>
                </c:pt>
                <c:pt idx="147" formatCode="0.00000">
                  <c:v>0.76329187993318937</c:v>
                </c:pt>
                <c:pt idx="148" formatCode="0.00000">
                  <c:v>0.7621915875396772</c:v>
                </c:pt>
                <c:pt idx="149" formatCode="0.00000">
                  <c:v>0.76130711221205816</c:v>
                </c:pt>
                <c:pt idx="150" formatCode="0.00000">
                  <c:v>0.76097031509598412</c:v>
                </c:pt>
                <c:pt idx="151" formatCode="0.00000">
                  <c:v>0.76046919825377002</c:v>
                </c:pt>
                <c:pt idx="152" formatCode="0.00000">
                  <c:v>0.76031371364498523</c:v>
                </c:pt>
                <c:pt idx="153" formatCode="0.00000">
                  <c:v>0.75904395910816747</c:v>
                </c:pt>
                <c:pt idx="154" formatCode="0.00000">
                  <c:v>0.75530611438144735</c:v>
                </c:pt>
                <c:pt idx="155" formatCode="0.00000">
                  <c:v>0.7518414021965889</c:v>
                </c:pt>
                <c:pt idx="156" formatCode="0.00000">
                  <c:v>0.74821552921047085</c:v>
                </c:pt>
                <c:pt idx="157" formatCode="0.00000">
                  <c:v>0.74437568928495212</c:v>
                </c:pt>
                <c:pt idx="158" formatCode="0.00000">
                  <c:v>0.74045892723541007</c:v>
                </c:pt>
                <c:pt idx="159" formatCode="0.00000">
                  <c:v>0.73791011380419502</c:v>
                </c:pt>
                <c:pt idx="160" formatCode="0.00000">
                  <c:v>0.73575222303464949</c:v>
                </c:pt>
                <c:pt idx="161" formatCode="0.00000">
                  <c:v>0.73329572533964915</c:v>
                </c:pt>
                <c:pt idx="162" formatCode="0.00000">
                  <c:v>0.73268515262515144</c:v>
                </c:pt>
                <c:pt idx="163" formatCode="0.00000">
                  <c:v>0.73520081103031232</c:v>
                </c:pt>
                <c:pt idx="164" formatCode="0.00000">
                  <c:v>0.73957167517966149</c:v>
                </c:pt>
                <c:pt idx="165" formatCode="0.00000">
                  <c:v>0.74416019061139749</c:v>
                </c:pt>
                <c:pt idx="166" formatCode="0.00000">
                  <c:v>0.75030250405845644</c:v>
                </c:pt>
                <c:pt idx="167" formatCode="0.00000">
                  <c:v>0.75371774489830545</c:v>
                </c:pt>
                <c:pt idx="168" formatCode="0.00000">
                  <c:v>0.75738636014089722</c:v>
                </c:pt>
                <c:pt idx="169" formatCode="0.00000">
                  <c:v>0.7613800744615663</c:v>
                </c:pt>
                <c:pt idx="170" formatCode="0.00000">
                  <c:v>0.7645695314036991</c:v>
                </c:pt>
                <c:pt idx="171" formatCode="0.00000">
                  <c:v>0.76845882707086977</c:v>
                </c:pt>
                <c:pt idx="172" formatCode="0.00000">
                  <c:v>0.77052542225958542</c:v>
                </c:pt>
                <c:pt idx="173" formatCode="0.00000">
                  <c:v>0.77053223629705347</c:v>
                </c:pt>
                <c:pt idx="174" formatCode="0.00000">
                  <c:v>0.77143484800818185</c:v>
                </c:pt>
                <c:pt idx="175" formatCode="0.00000">
                  <c:v>0.77248817881063359</c:v>
                </c:pt>
                <c:pt idx="176" formatCode="0.00000">
                  <c:v>0.77197212831994289</c:v>
                </c:pt>
                <c:pt idx="177" formatCode="0.00000">
                  <c:v>0.77486117226264861</c:v>
                </c:pt>
                <c:pt idx="178" formatCode="0.00000">
                  <c:v>0.77843330256535759</c:v>
                </c:pt>
                <c:pt idx="179" formatCode="0.00000">
                  <c:v>0.78039162179097654</c:v>
                </c:pt>
                <c:pt idx="180" formatCode="0.00000">
                  <c:v>0.78280831300693909</c:v>
                </c:pt>
                <c:pt idx="181" formatCode="0.00000">
                  <c:v>0.78658019142091951</c:v>
                </c:pt>
                <c:pt idx="182" formatCode="0.00000">
                  <c:v>0.79068160371523577</c:v>
                </c:pt>
                <c:pt idx="183" formatCode="0.00000">
                  <c:v>0.79424438124354502</c:v>
                </c:pt>
                <c:pt idx="184" formatCode="0.00000">
                  <c:v>0.79737306134469621</c:v>
                </c:pt>
                <c:pt idx="185" formatCode="0.00000">
                  <c:v>0.79969298219129303</c:v>
                </c:pt>
                <c:pt idx="186" formatCode="0.00000">
                  <c:v>0.80225500352645973</c:v>
                </c:pt>
                <c:pt idx="187" formatCode="0.00000">
                  <c:v>0.8039549118376067</c:v>
                </c:pt>
                <c:pt idx="188" formatCode="0.00000">
                  <c:v>0.80468168690140995</c:v>
                </c:pt>
                <c:pt idx="189" formatCode="0.00000">
                  <c:v>0.8056267075613025</c:v>
                </c:pt>
                <c:pt idx="190" formatCode="0.00000">
                  <c:v>0.80543345548954226</c:v>
                </c:pt>
                <c:pt idx="191" formatCode="0.00000">
                  <c:v>0.80416551772621969</c:v>
                </c:pt>
                <c:pt idx="192" formatCode="0.00000">
                  <c:v>0.80192165584230568</c:v>
                </c:pt>
                <c:pt idx="193" formatCode="0.00000">
                  <c:v>0.80037470460139082</c:v>
                </c:pt>
                <c:pt idx="194" formatCode="0.00000">
                  <c:v>0.79922432326331649</c:v>
                </c:pt>
                <c:pt idx="195" formatCode="0.00000">
                  <c:v>0.80021462363304219</c:v>
                </c:pt>
                <c:pt idx="196" formatCode="0.00000">
                  <c:v>0.80069471364141731</c:v>
                </c:pt>
                <c:pt idx="197" formatCode="0.00000">
                  <c:v>0.80035610241641353</c:v>
                </c:pt>
                <c:pt idx="198" formatCode="0.00000">
                  <c:v>0.80012291323959706</c:v>
                </c:pt>
                <c:pt idx="199" formatCode="0.00000">
                  <c:v>0.79973750672286159</c:v>
                </c:pt>
                <c:pt idx="200" formatCode="0.00000">
                  <c:v>0.80005602291453481</c:v>
                </c:pt>
                <c:pt idx="201" formatCode="0.00000">
                  <c:v>0.8002964859180357</c:v>
                </c:pt>
                <c:pt idx="202" formatCode="0.00000">
                  <c:v>0.8011741534752026</c:v>
                </c:pt>
                <c:pt idx="203" formatCode="0.00000">
                  <c:v>0.80136747046807921</c:v>
                </c:pt>
                <c:pt idx="204" formatCode="0.00000">
                  <c:v>0.80072628395940471</c:v>
                </c:pt>
                <c:pt idx="205" formatCode="0.00000">
                  <c:v>0.79878525502836562</c:v>
                </c:pt>
                <c:pt idx="206" formatCode="0.00000">
                  <c:v>0.79492030409620218</c:v>
                </c:pt>
                <c:pt idx="207" formatCode="0.00000">
                  <c:v>0.79177517061312419</c:v>
                </c:pt>
                <c:pt idx="208" formatCode="0.00000">
                  <c:v>0.78755466610780456</c:v>
                </c:pt>
                <c:pt idx="209" formatCode="0.00000">
                  <c:v>0.78258814690127354</c:v>
                </c:pt>
                <c:pt idx="210" formatCode="0.00000">
                  <c:v>0.77685414934310948</c:v>
                </c:pt>
                <c:pt idx="211" formatCode="0.00000">
                  <c:v>0.77050027119445441</c:v>
                </c:pt>
                <c:pt idx="212" formatCode="0.00000">
                  <c:v>0.76421571939150179</c:v>
                </c:pt>
                <c:pt idx="213" formatCode="0.00000">
                  <c:v>0.75809884965470276</c:v>
                </c:pt>
                <c:pt idx="214" formatCode="0.00000">
                  <c:v>0.75238096736780558</c:v>
                </c:pt>
                <c:pt idx="215" formatCode="0.00000">
                  <c:v>0.74675190894844667</c:v>
                </c:pt>
                <c:pt idx="216" formatCode="0.00000">
                  <c:v>0.74435005354998718</c:v>
                </c:pt>
                <c:pt idx="217" formatCode="0.00000">
                  <c:v>0.74166047521622513</c:v>
                </c:pt>
                <c:pt idx="218" formatCode="0.00000">
                  <c:v>0.73910323273020828</c:v>
                </c:pt>
                <c:pt idx="219" formatCode="0.00000">
                  <c:v>0.73715011553936127</c:v>
                </c:pt>
                <c:pt idx="220" formatCode="0.00000">
                  <c:v>0.73658082130092573</c:v>
                </c:pt>
                <c:pt idx="221" formatCode="0.00000">
                  <c:v>0.73597800079158238</c:v>
                </c:pt>
                <c:pt idx="222" formatCode="0.00000">
                  <c:v>0.73493309254165406</c:v>
                </c:pt>
                <c:pt idx="223" formatCode="0.00000">
                  <c:v>0.73542454831266535</c:v>
                </c:pt>
                <c:pt idx="224" formatCode="0.00000">
                  <c:v>0.73421582043384426</c:v>
                </c:pt>
                <c:pt idx="225" formatCode="0.00000">
                  <c:v>0.7337834579255571</c:v>
                </c:pt>
                <c:pt idx="226" formatCode="0.00000">
                  <c:v>0.7328763980489994</c:v>
                </c:pt>
                <c:pt idx="227" formatCode="0.00000">
                  <c:v>0.73232678201537693</c:v>
                </c:pt>
                <c:pt idx="228" formatCode="0.00000">
                  <c:v>0.73279550057716925</c:v>
                </c:pt>
                <c:pt idx="229" formatCode="0.00000">
                  <c:v>0.73196910427169848</c:v>
                </c:pt>
                <c:pt idx="230" formatCode="0.00000">
                  <c:v>0.72944828244463422</c:v>
                </c:pt>
                <c:pt idx="231" formatCode="0.00000">
                  <c:v>0.72713797019069504</c:v>
                </c:pt>
                <c:pt idx="232" formatCode="0.00000">
                  <c:v>0.72543098378448345</c:v>
                </c:pt>
                <c:pt idx="233" formatCode="0.00000">
                  <c:v>0.72182662839272049</c:v>
                </c:pt>
                <c:pt idx="234" formatCode="0.00000">
                  <c:v>0.72023237136523155</c:v>
                </c:pt>
                <c:pt idx="235" formatCode="0.00000">
                  <c:v>0.71711212852598694</c:v>
                </c:pt>
                <c:pt idx="236" formatCode="0.00000">
                  <c:v>0.71270187778283423</c:v>
                </c:pt>
                <c:pt idx="237" formatCode="0.00000">
                  <c:v>0.70740418618472956</c:v>
                </c:pt>
                <c:pt idx="238" formatCode="0.00000">
                  <c:v>0.70188952536887039</c:v>
                </c:pt>
                <c:pt idx="239" formatCode="0.00000">
                  <c:v>0.69786549517239338</c:v>
                </c:pt>
                <c:pt idx="240" formatCode="0.00000">
                  <c:v>0.69599173074808829</c:v>
                </c:pt>
                <c:pt idx="241" formatCode="0.00000">
                  <c:v>0.69449311564839522</c:v>
                </c:pt>
                <c:pt idx="242" formatCode="0.00000">
                  <c:v>0.69287301248837696</c:v>
                </c:pt>
                <c:pt idx="243" formatCode="0.00000">
                  <c:v>0.69170153813279645</c:v>
                </c:pt>
                <c:pt idx="244" formatCode="0.00000">
                  <c:v>0.68966320391928781</c:v>
                </c:pt>
                <c:pt idx="245" formatCode="0.00000">
                  <c:v>0.6867077137983546</c:v>
                </c:pt>
                <c:pt idx="246" formatCode="0.00000">
                  <c:v>0.68512513722504365</c:v>
                </c:pt>
                <c:pt idx="247" formatCode="0.00000">
                  <c:v>0.68450184345203602</c:v>
                </c:pt>
                <c:pt idx="248" formatCode="0.00000">
                  <c:v>0.68098869993063205</c:v>
                </c:pt>
                <c:pt idx="249" formatCode="0.00000">
                  <c:v>0.67488346500315699</c:v>
                </c:pt>
                <c:pt idx="250" formatCode="0.00000">
                  <c:v>0.67412307785013559</c:v>
                </c:pt>
                <c:pt idx="251" formatCode="0.00000">
                  <c:v>0.67456727577991882</c:v>
                </c:pt>
                <c:pt idx="252" formatCode="0.00000">
                  <c:v>0.6739721366247623</c:v>
                </c:pt>
                <c:pt idx="253" formatCode="0.00000">
                  <c:v>0.67385384309019924</c:v>
                </c:pt>
                <c:pt idx="254" formatCode="0.00000">
                  <c:v>0.67441944697210288</c:v>
                </c:pt>
                <c:pt idx="255" formatCode="0.00000">
                  <c:v>0.67522316698203255</c:v>
                </c:pt>
                <c:pt idx="256" formatCode="0.00000">
                  <c:v>0.67514556186312369</c:v>
                </c:pt>
                <c:pt idx="257" formatCode="0.00000">
                  <c:v>0.67493187180940273</c:v>
                </c:pt>
                <c:pt idx="258" formatCode="0.00000">
                  <c:v>0.67761137973324104</c:v>
                </c:pt>
                <c:pt idx="259" formatCode="0.00000">
                  <c:v>0.68316273870335753</c:v>
                </c:pt>
                <c:pt idx="260" formatCode="0.00000">
                  <c:v>0.68253802895884397</c:v>
                </c:pt>
                <c:pt idx="261" formatCode="0.00000">
                  <c:v>0.67695523206227393</c:v>
                </c:pt>
                <c:pt idx="262" formatCode="0.00000">
                  <c:v>0.67237071635334655</c:v>
                </c:pt>
                <c:pt idx="263" formatCode="0.00000">
                  <c:v>0.66961533019865827</c:v>
                </c:pt>
                <c:pt idx="264" formatCode="0.00000">
                  <c:v>0.66428680792141392</c:v>
                </c:pt>
                <c:pt idx="265" formatCode="0.00000">
                  <c:v>0.65983619970062046</c:v>
                </c:pt>
                <c:pt idx="266" formatCode="0.00000">
                  <c:v>0.65552422169708346</c:v>
                </c:pt>
                <c:pt idx="267" formatCode="0.00000">
                  <c:v>0.65005467356825819</c:v>
                </c:pt>
                <c:pt idx="268" formatCode="0.00000">
                  <c:v>0.64351688050314437</c:v>
                </c:pt>
                <c:pt idx="269" formatCode="0.00000">
                  <c:v>0.63703443352193256</c:v>
                </c:pt>
                <c:pt idx="270" formatCode="0.00000">
                  <c:v>0.6304584932360463</c:v>
                </c:pt>
                <c:pt idx="271" formatCode="0.00000">
                  <c:v>0.62236182116615546</c:v>
                </c:pt>
                <c:pt idx="272" formatCode="0.00000">
                  <c:v>0.61395322079462011</c:v>
                </c:pt>
                <c:pt idx="273" formatCode="0.00000">
                  <c:v>0.60303819639458234</c:v>
                </c:pt>
                <c:pt idx="274" formatCode="0.00000">
                  <c:v>0.59423911878612012</c:v>
                </c:pt>
                <c:pt idx="275" formatCode="0.00000">
                  <c:v>0.58562678225196729</c:v>
                </c:pt>
                <c:pt idx="276" formatCode="0.00000">
                  <c:v>0.57901512155059753</c:v>
                </c:pt>
                <c:pt idx="277" formatCode="0.00000">
                  <c:v>0.57231388875497591</c:v>
                </c:pt>
                <c:pt idx="278" formatCode="0.00000">
                  <c:v>0.56635902820130624</c:v>
                </c:pt>
                <c:pt idx="279" formatCode="0.00000">
                  <c:v>0.56095882527624286</c:v>
                </c:pt>
                <c:pt idx="280" formatCode="0.00000">
                  <c:v>0.55672983335841597</c:v>
                </c:pt>
                <c:pt idx="281" formatCode="0.00000">
                  <c:v>0.55941298952673468</c:v>
                </c:pt>
                <c:pt idx="282" formatCode="0.00000">
                  <c:v>0.56436221812538911</c:v>
                </c:pt>
                <c:pt idx="283" formatCode="0.00000">
                  <c:v>0.56834135397311647</c:v>
                </c:pt>
                <c:pt idx="284" formatCode="0.00000">
                  <c:v>0.57280116800932568</c:v>
                </c:pt>
                <c:pt idx="285" formatCode="0.00000">
                  <c:v>0.57652431528837056</c:v>
                </c:pt>
                <c:pt idx="286" formatCode="0.00000">
                  <c:v>0.57971086934516758</c:v>
                </c:pt>
                <c:pt idx="287" formatCode="0.00000">
                  <c:v>0.58469888682498594</c:v>
                </c:pt>
                <c:pt idx="288" formatCode="0.00000">
                  <c:v>0.5894333269501717</c:v>
                </c:pt>
                <c:pt idx="289" formatCode="0.00000">
                  <c:v>0.59316853464715558</c:v>
                </c:pt>
                <c:pt idx="290" formatCode="0.00000">
                  <c:v>0.59792387228613064</c:v>
                </c:pt>
                <c:pt idx="291" formatCode="0.00000">
                  <c:v>0.60091319871890292</c:v>
                </c:pt>
                <c:pt idx="292" formatCode="0.00000">
                  <c:v>0.60309280701164869</c:v>
                </c:pt>
                <c:pt idx="293" formatCode="0.00000">
                  <c:v>0.60728329272642001</c:v>
                </c:pt>
                <c:pt idx="294" formatCode="0.00000">
                  <c:v>0.61123263211903767</c:v>
                </c:pt>
                <c:pt idx="295" formatCode="0.00000">
                  <c:v>0.6163664126708841</c:v>
                </c:pt>
                <c:pt idx="296" formatCode="0.00000">
                  <c:v>0.62062743379295615</c:v>
                </c:pt>
                <c:pt idx="297" formatCode="0.00000">
                  <c:v>0.62476314397995958</c:v>
                </c:pt>
                <c:pt idx="298" formatCode="0.00000">
                  <c:v>0.63137523303541465</c:v>
                </c:pt>
                <c:pt idx="299" formatCode="0.00000">
                  <c:v>0.63777952548668715</c:v>
                </c:pt>
                <c:pt idx="300" formatCode="0.00000">
                  <c:v>0.64139883834531031</c:v>
                </c:pt>
                <c:pt idx="301" formatCode="0.00000">
                  <c:v>0.64502442894195589</c:v>
                </c:pt>
                <c:pt idx="302" formatCode="0.00000">
                  <c:v>0.64686285463097881</c:v>
                </c:pt>
                <c:pt idx="303" formatCode="0.00000">
                  <c:v>0.65038904263760189</c:v>
                </c:pt>
                <c:pt idx="304" formatCode="0.00000">
                  <c:v>0.65406305572487233</c:v>
                </c:pt>
                <c:pt idx="305" formatCode="0.00000">
                  <c:v>0.65820603168055181</c:v>
                </c:pt>
                <c:pt idx="306" formatCode="0.00000">
                  <c:v>0.6617881967013638</c:v>
                </c:pt>
                <c:pt idx="307" formatCode="0.00000">
                  <c:v>0.66485033694376061</c:v>
                </c:pt>
                <c:pt idx="308" formatCode="0.00000">
                  <c:v>0.66623087652892266</c:v>
                </c:pt>
                <c:pt idx="309" formatCode="0.00000">
                  <c:v>0.66794987860568922</c:v>
                </c:pt>
                <c:pt idx="310" formatCode="0.00000">
                  <c:v>0.67141671519100765</c:v>
                </c:pt>
                <c:pt idx="311" formatCode="0.00000">
                  <c:v>0.67676630040124097</c:v>
                </c:pt>
                <c:pt idx="312" formatCode="0.00000">
                  <c:v>0.68396810441765177</c:v>
                </c:pt>
                <c:pt idx="313" formatCode="0.00000">
                  <c:v>0.68983748707609005</c:v>
                </c:pt>
                <c:pt idx="314" formatCode="0.00000">
                  <c:v>0.69539490810868743</c:v>
                </c:pt>
                <c:pt idx="315" formatCode="0.00000">
                  <c:v>0.70134495303085376</c:v>
                </c:pt>
                <c:pt idx="316" formatCode="0.00000">
                  <c:v>0.70913351370940703</c:v>
                </c:pt>
                <c:pt idx="317" formatCode="0.00000">
                  <c:v>0.71694329607519869</c:v>
                </c:pt>
                <c:pt idx="318" formatCode="0.00000">
                  <c:v>0.724344228390845</c:v>
                </c:pt>
                <c:pt idx="319" formatCode="0.00000">
                  <c:v>0.73184862804202044</c:v>
                </c:pt>
                <c:pt idx="320" formatCode="0.00000">
                  <c:v>0.73799718388743729</c:v>
                </c:pt>
                <c:pt idx="321" formatCode="0.00000">
                  <c:v>0.74210234128267039</c:v>
                </c:pt>
                <c:pt idx="322" formatCode="0.00000">
                  <c:v>0.7449633729263947</c:v>
                </c:pt>
                <c:pt idx="323" formatCode="0.00000">
                  <c:v>0.74793388931919957</c:v>
                </c:pt>
                <c:pt idx="324" formatCode="0.00000">
                  <c:v>0.75141374218565593</c:v>
                </c:pt>
                <c:pt idx="325" formatCode="0.00000">
                  <c:v>0.7547503747337545</c:v>
                </c:pt>
                <c:pt idx="326" formatCode="0.00000">
                  <c:v>0.75644446437118895</c:v>
                </c:pt>
                <c:pt idx="327" formatCode="0.00000">
                  <c:v>0.75842198241479131</c:v>
                </c:pt>
                <c:pt idx="328" formatCode="0.00000">
                  <c:v>0.76018232681016651</c:v>
                </c:pt>
                <c:pt idx="329" formatCode="0.00000">
                  <c:v>0.76162252681181808</c:v>
                </c:pt>
                <c:pt idx="330" formatCode="0.00000">
                  <c:v>0.76370195034323818</c:v>
                </c:pt>
                <c:pt idx="331" formatCode="0.00000">
                  <c:v>0.76579642319786634</c:v>
                </c:pt>
                <c:pt idx="332" formatCode="0.00000">
                  <c:v>0.76743032530108735</c:v>
                </c:pt>
                <c:pt idx="333" formatCode="0.00000">
                  <c:v>0.76807260229869223</c:v>
                </c:pt>
                <c:pt idx="334" formatCode="0.00000">
                  <c:v>0.76902697313431179</c:v>
                </c:pt>
                <c:pt idx="335" formatCode="0.00000">
                  <c:v>0.76947659371344712</c:v>
                </c:pt>
                <c:pt idx="336" formatCode="0.00000">
                  <c:v>0.76865880749661042</c:v>
                </c:pt>
                <c:pt idx="337" formatCode="0.00000">
                  <c:v>0.76761982257538885</c:v>
                </c:pt>
                <c:pt idx="338" formatCode="0.00000">
                  <c:v>0.76653548239264002</c:v>
                </c:pt>
                <c:pt idx="339" formatCode="0.00000">
                  <c:v>0.76573874402234821</c:v>
                </c:pt>
                <c:pt idx="340" formatCode="0.00000">
                  <c:v>0.7649287044807539</c:v>
                </c:pt>
                <c:pt idx="341" formatCode="0.00000">
                  <c:v>0.76431926681766194</c:v>
                </c:pt>
                <c:pt idx="342" formatCode="0.00000">
                  <c:v>0.76688449189422059</c:v>
                </c:pt>
                <c:pt idx="343" formatCode="0.00000">
                  <c:v>0.77191114625240576</c:v>
                </c:pt>
                <c:pt idx="344" formatCode="0.00000">
                  <c:v>0.77812361958306719</c:v>
                </c:pt>
                <c:pt idx="345" formatCode="0.00000">
                  <c:v>0.78411578212071265</c:v>
                </c:pt>
                <c:pt idx="346" formatCode="0.00000">
                  <c:v>0.79216104953061151</c:v>
                </c:pt>
                <c:pt idx="347" formatCode="0.00000">
                  <c:v>0.79959987613169337</c:v>
                </c:pt>
                <c:pt idx="348" formatCode="0.00000">
                  <c:v>0.80758631425079075</c:v>
                </c:pt>
                <c:pt idx="349" formatCode="0.00000">
                  <c:v>0.81539116939279688</c:v>
                </c:pt>
                <c:pt idx="350" formatCode="0.00000">
                  <c:v>0.82297946443098802</c:v>
                </c:pt>
                <c:pt idx="351" formatCode="0.00000">
                  <c:v>0.83142574872539221</c:v>
                </c:pt>
                <c:pt idx="352" formatCode="0.00000">
                  <c:v>0.83741650886902508</c:v>
                </c:pt>
                <c:pt idx="353" formatCode="0.00000">
                  <c:v>0.8403408605283218</c:v>
                </c:pt>
                <c:pt idx="354" formatCode="0.00000">
                  <c:v>0.84153149940878724</c:v>
                </c:pt>
                <c:pt idx="355" formatCode="0.00000">
                  <c:v>0.84270101726814861</c:v>
                </c:pt>
                <c:pt idx="356" formatCode="0.00000">
                  <c:v>0.84332378676630138</c:v>
                </c:pt>
                <c:pt idx="357" formatCode="0.00000">
                  <c:v>0.84455822501764621</c:v>
                </c:pt>
                <c:pt idx="358" formatCode="0.00000">
                  <c:v>0.84564147876344953</c:v>
                </c:pt>
                <c:pt idx="359" formatCode="0.00000">
                  <c:v>0.84682897467206808</c:v>
                </c:pt>
                <c:pt idx="360" formatCode="0.00000">
                  <c:v>0.84854032803506141</c:v>
                </c:pt>
                <c:pt idx="361" formatCode="0.00000">
                  <c:v>0.84908260791389334</c:v>
                </c:pt>
                <c:pt idx="362" formatCode="0.00000">
                  <c:v>0.84948884888773235</c:v>
                </c:pt>
                <c:pt idx="363" formatCode="0.00000">
                  <c:v>0.85040892668046586</c:v>
                </c:pt>
                <c:pt idx="364" formatCode="0.00000">
                  <c:v>0.85219549526821703</c:v>
                </c:pt>
                <c:pt idx="365" formatCode="0.00000">
                  <c:v>0.85186777729836172</c:v>
                </c:pt>
                <c:pt idx="366" formatCode="0.00000">
                  <c:v>0.85106304185705339</c:v>
                </c:pt>
                <c:pt idx="367" formatCode="0.00000">
                  <c:v>0.85114857555145451</c:v>
                </c:pt>
                <c:pt idx="368" formatCode="0.00000">
                  <c:v>0.85201512999597584</c:v>
                </c:pt>
                <c:pt idx="369" formatCode="0.00000">
                  <c:v>0.85288262739346554</c:v>
                </c:pt>
                <c:pt idx="370" formatCode="0.00000">
                  <c:v>0.85365885585300294</c:v>
                </c:pt>
                <c:pt idx="371" formatCode="0.00000">
                  <c:v>0.85448742779433928</c:v>
                </c:pt>
                <c:pt idx="372" formatCode="0.00000">
                  <c:v>0.85528850305304016</c:v>
                </c:pt>
                <c:pt idx="373" formatCode="0.00000">
                  <c:v>0.85678852583355103</c:v>
                </c:pt>
                <c:pt idx="374" formatCode="0.00000">
                  <c:v>0.85769777585076989</c:v>
                </c:pt>
                <c:pt idx="375" formatCode="0.00000">
                  <c:v>0.86020313144261529</c:v>
                </c:pt>
                <c:pt idx="376" formatCode="0.00000">
                  <c:v>0.86279386588771323</c:v>
                </c:pt>
                <c:pt idx="377" formatCode="0.00000">
                  <c:v>0.86447674909399663</c:v>
                </c:pt>
                <c:pt idx="378" formatCode="0.00000">
                  <c:v>0.86513807922586472</c:v>
                </c:pt>
                <c:pt idx="379" formatCode="0.00000">
                  <c:v>0.86548886437028316</c:v>
                </c:pt>
                <c:pt idx="380" formatCode="0.00000">
                  <c:v>0.86551311802467923</c:v>
                </c:pt>
                <c:pt idx="381" formatCode="0.00000">
                  <c:v>0.86585141353856565</c:v>
                </c:pt>
                <c:pt idx="382" formatCode="0.00000">
                  <c:v>0.86620712206783812</c:v>
                </c:pt>
                <c:pt idx="383" formatCode="0.00000">
                  <c:v>0.86584033708247632</c:v>
                </c:pt>
                <c:pt idx="384" formatCode="0.00000">
                  <c:v>0.86510655907872402</c:v>
                </c:pt>
                <c:pt idx="385" formatCode="0.00000">
                  <c:v>0.86511004272669767</c:v>
                </c:pt>
                <c:pt idx="386" formatCode="0.00000">
                  <c:v>0.86434232220659868</c:v>
                </c:pt>
                <c:pt idx="387" formatCode="0.00000">
                  <c:v>0.86358137864210427</c:v>
                </c:pt>
                <c:pt idx="388" formatCode="0.00000">
                  <c:v>0.86339123121296468</c:v>
                </c:pt>
                <c:pt idx="389" formatCode="0.00000">
                  <c:v>0.86312867813381167</c:v>
                </c:pt>
                <c:pt idx="390" formatCode="0.00000">
                  <c:v>0.86268582795762594</c:v>
                </c:pt>
                <c:pt idx="391" formatCode="0.00000">
                  <c:v>0.86170588431517547</c:v>
                </c:pt>
                <c:pt idx="392" formatCode="0.00000">
                  <c:v>0.86073098776557977</c:v>
                </c:pt>
                <c:pt idx="393" formatCode="0.00000">
                  <c:v>0.85978541502418371</c:v>
                </c:pt>
                <c:pt idx="394" formatCode="0.00000">
                  <c:v>0.85912201502915819</c:v>
                </c:pt>
                <c:pt idx="395" formatCode="0.00000">
                  <c:v>0.85774391765423341</c:v>
                </c:pt>
                <c:pt idx="396" formatCode="0.00000">
                  <c:v>0.85650525445832382</c:v>
                </c:pt>
                <c:pt idx="397" formatCode="0.00000">
                  <c:v>0.85514213722804511</c:v>
                </c:pt>
                <c:pt idx="398" formatCode="0.00000">
                  <c:v>0.85356629253809757</c:v>
                </c:pt>
                <c:pt idx="399" formatCode="0.00000">
                  <c:v>0.8521198048117018</c:v>
                </c:pt>
                <c:pt idx="400" formatCode="0.00000">
                  <c:v>0.85082366961756917</c:v>
                </c:pt>
                <c:pt idx="401" formatCode="0.00000">
                  <c:v>0.8500808837777043</c:v>
                </c:pt>
                <c:pt idx="402" formatCode="0.00000">
                  <c:v>0.84936846029976942</c:v>
                </c:pt>
                <c:pt idx="403" formatCode="0.00000">
                  <c:v>0.84851668052329077</c:v>
                </c:pt>
                <c:pt idx="404" formatCode="0.00000">
                  <c:v>0.84792949207790136</c:v>
                </c:pt>
                <c:pt idx="405" formatCode="0.00000">
                  <c:v>0.84757456403666132</c:v>
                </c:pt>
                <c:pt idx="406" formatCode="0.00000">
                  <c:v>0.84817979225600681</c:v>
                </c:pt>
                <c:pt idx="407" formatCode="0.00000">
                  <c:v>0.84903417155173244</c:v>
                </c:pt>
                <c:pt idx="408" formatCode="0.00000">
                  <c:v>0.84994343397722416</c:v>
                </c:pt>
                <c:pt idx="409" formatCode="0.00000">
                  <c:v>0.85082713629405793</c:v>
                </c:pt>
                <c:pt idx="410" formatCode="0.00000">
                  <c:v>0.85167959561132633</c:v>
                </c:pt>
                <c:pt idx="411" formatCode="0.00000">
                  <c:v>0.85243730177862354</c:v>
                </c:pt>
                <c:pt idx="412" formatCode="0.00000">
                  <c:v>0.85302606287987859</c:v>
                </c:pt>
                <c:pt idx="413" formatCode="0.00000">
                  <c:v>0.85354228319783287</c:v>
                </c:pt>
                <c:pt idx="414" formatCode="0.00000">
                  <c:v>0.8541276888758752</c:v>
                </c:pt>
                <c:pt idx="415" formatCode="0.00000">
                  <c:v>0.85362083905966268</c:v>
                </c:pt>
                <c:pt idx="416" formatCode="0.00000">
                  <c:v>0.85329829527679091</c:v>
                </c:pt>
                <c:pt idx="417" formatCode="0.00000">
                  <c:v>0.85287003928163718</c:v>
                </c:pt>
                <c:pt idx="418" formatCode="0.00000">
                  <c:v>0.85286821261620971</c:v>
                </c:pt>
                <c:pt idx="419" formatCode="0.00000">
                  <c:v>0.85326446116033483</c:v>
                </c:pt>
                <c:pt idx="420" formatCode="0.00000">
                  <c:v>0.85331312587300856</c:v>
                </c:pt>
                <c:pt idx="421" formatCode="0.00000">
                  <c:v>0.85285756496116072</c:v>
                </c:pt>
                <c:pt idx="422" formatCode="0.00000">
                  <c:v>0.8532632936797826</c:v>
                </c:pt>
                <c:pt idx="423" formatCode="0.00000">
                  <c:v>0.85402693620545078</c:v>
                </c:pt>
                <c:pt idx="424" formatCode="0.00000">
                  <c:v>0.85496214617044219</c:v>
                </c:pt>
                <c:pt idx="425" formatCode="0.00000">
                  <c:v>0.85773329619637873</c:v>
                </c:pt>
                <c:pt idx="426" formatCode="0.00000">
                  <c:v>0.86008228355825644</c:v>
                </c:pt>
                <c:pt idx="427" formatCode="0.00000">
                  <c:v>0.86335483800988944</c:v>
                </c:pt>
                <c:pt idx="428" formatCode="0.00000">
                  <c:v>0.86537083966638284</c:v>
                </c:pt>
                <c:pt idx="429" formatCode="0.00000">
                  <c:v>0.8647504999098411</c:v>
                </c:pt>
                <c:pt idx="430" formatCode="0.00000">
                  <c:v>0.86400534441164312</c:v>
                </c:pt>
                <c:pt idx="431" formatCode="0.00000">
                  <c:v>0.86524160696933916</c:v>
                </c:pt>
                <c:pt idx="432" formatCode="0.00000">
                  <c:v>0.86454497534187136</c:v>
                </c:pt>
                <c:pt idx="433" formatCode="0.00000">
                  <c:v>0.86380692396929581</c:v>
                </c:pt>
                <c:pt idx="434" formatCode="0.00000">
                  <c:v>0.8624449705883761</c:v>
                </c:pt>
                <c:pt idx="435" formatCode="0.00000">
                  <c:v>0.8582838395468777</c:v>
                </c:pt>
                <c:pt idx="436" formatCode="0.00000">
                  <c:v>0.85422726967495266</c:v>
                </c:pt>
                <c:pt idx="437" formatCode="0.00000">
                  <c:v>0.84887107554646435</c:v>
                </c:pt>
                <c:pt idx="438" formatCode="0.00000">
                  <c:v>0.844170764549807</c:v>
                </c:pt>
                <c:pt idx="439" formatCode="0.00000">
                  <c:v>0.84169046994006558</c:v>
                </c:pt>
                <c:pt idx="440" formatCode="0.00000">
                  <c:v>0.83963641259731325</c:v>
                </c:pt>
                <c:pt idx="441" formatCode="0.00000">
                  <c:v>0.83666134292055361</c:v>
                </c:pt>
                <c:pt idx="442" formatCode="0.00000">
                  <c:v>0.83410149329527916</c:v>
                </c:pt>
                <c:pt idx="443" formatCode="0.00000">
                  <c:v>0.83141588231190722</c:v>
                </c:pt>
                <c:pt idx="444" formatCode="0.00000">
                  <c:v>0.82880576917362059</c:v>
                </c:pt>
                <c:pt idx="445" formatCode="0.00000">
                  <c:v>0.82789809748218146</c:v>
                </c:pt>
                <c:pt idx="446" formatCode="0.00000">
                  <c:v>0.82676285836954799</c:v>
                </c:pt>
                <c:pt idx="447" formatCode="0.00000">
                  <c:v>0.82685789801523801</c:v>
                </c:pt>
                <c:pt idx="448" formatCode="0.00000">
                  <c:v>0.82819696463492787</c:v>
                </c:pt>
                <c:pt idx="449" formatCode="0.00000">
                  <c:v>0.83022478311295633</c:v>
                </c:pt>
                <c:pt idx="450" formatCode="0.00000">
                  <c:v>0.83257632373207247</c:v>
                </c:pt>
                <c:pt idx="451" formatCode="0.00000">
                  <c:v>0.83612040798197929</c:v>
                </c:pt>
                <c:pt idx="452" formatCode="0.00000">
                  <c:v>0.8395406791797585</c:v>
                </c:pt>
                <c:pt idx="453" formatCode="0.00000">
                  <c:v>0.84233656718539651</c:v>
                </c:pt>
                <c:pt idx="454" formatCode="0.00000">
                  <c:v>0.84431891467552267</c:v>
                </c:pt>
                <c:pt idx="455" formatCode="0.00000">
                  <c:v>0.8457507631631771</c:v>
                </c:pt>
                <c:pt idx="456" formatCode="0.00000">
                  <c:v>0.84673408934716865</c:v>
                </c:pt>
                <c:pt idx="457" formatCode="0.00000">
                  <c:v>0.84769565406683434</c:v>
                </c:pt>
                <c:pt idx="458" formatCode="0.00000">
                  <c:v>0.84742343166995737</c:v>
                </c:pt>
                <c:pt idx="459" formatCode="0.00000">
                  <c:v>0.84599590003137448</c:v>
                </c:pt>
                <c:pt idx="460" formatCode="0.00000">
                  <c:v>0.84542859740879184</c:v>
                </c:pt>
                <c:pt idx="461" formatCode="0.00000">
                  <c:v>0.840517027539466</c:v>
                </c:pt>
                <c:pt idx="462" formatCode="0.00000">
                  <c:v>0.83775793299133805</c:v>
                </c:pt>
                <c:pt idx="463" formatCode="0.00000">
                  <c:v>0.83536943510622985</c:v>
                </c:pt>
                <c:pt idx="464" formatCode="0.00000">
                  <c:v>0.83399506008606006</c:v>
                </c:pt>
                <c:pt idx="465" formatCode="0.00000">
                  <c:v>0.83354099787600811</c:v>
                </c:pt>
                <c:pt idx="466" formatCode="0.00000">
                  <c:v>0.83425982252206787</c:v>
                </c:pt>
                <c:pt idx="467" formatCode="0.00000">
                  <c:v>0.8344499071524174</c:v>
                </c:pt>
                <c:pt idx="468" formatCode="0.00000">
                  <c:v>0.83511444902243848</c:v>
                </c:pt>
                <c:pt idx="469" formatCode="0.00000">
                  <c:v>0.83636890141357356</c:v>
                </c:pt>
                <c:pt idx="470" formatCode="0.00000">
                  <c:v>0.83722975095116525</c:v>
                </c:pt>
                <c:pt idx="471" formatCode="0.00000">
                  <c:v>0.84008850728107076</c:v>
                </c:pt>
                <c:pt idx="472" formatCode="0.00000">
                  <c:v>0.84315407938710929</c:v>
                </c:pt>
                <c:pt idx="473" formatCode="0.00000">
                  <c:v>0.84712586075371377</c:v>
                </c:pt>
                <c:pt idx="474" formatCode="0.00000">
                  <c:v>0.85093362570670994</c:v>
                </c:pt>
                <c:pt idx="475" formatCode="0.00000">
                  <c:v>0.85484142534580188</c:v>
                </c:pt>
                <c:pt idx="476" formatCode="0.00000">
                  <c:v>0.85838601001500836</c:v>
                </c:pt>
                <c:pt idx="477" formatCode="0.00000">
                  <c:v>0.86202387333578157</c:v>
                </c:pt>
                <c:pt idx="478" formatCode="0.00000">
                  <c:v>0.86533800635764613</c:v>
                </c:pt>
                <c:pt idx="479" formatCode="0.00000">
                  <c:v>0.86864658606553247</c:v>
                </c:pt>
                <c:pt idx="480" formatCode="0.00000">
                  <c:v>0.87096602262701561</c:v>
                </c:pt>
                <c:pt idx="481" formatCode="0.00000">
                  <c:v>0.87384271367601285</c:v>
                </c:pt>
                <c:pt idx="482" formatCode="0.00000">
                  <c:v>0.87611109873343784</c:v>
                </c:pt>
                <c:pt idx="483" formatCode="0.00000">
                  <c:v>0.87779962809585999</c:v>
                </c:pt>
                <c:pt idx="484" formatCode="0.00000">
                  <c:v>0.87939115229927955</c:v>
                </c:pt>
                <c:pt idx="485" formatCode="0.00000">
                  <c:v>0.88100373591885006</c:v>
                </c:pt>
                <c:pt idx="486" formatCode="0.00000">
                  <c:v>0.88243160226097639</c:v>
                </c:pt>
                <c:pt idx="487" formatCode="0.00000">
                  <c:v>0.88303784958877873</c:v>
                </c:pt>
                <c:pt idx="488" formatCode="0.00000">
                  <c:v>0.88340282199486442</c:v>
                </c:pt>
                <c:pt idx="489" formatCode="0.00000">
                  <c:v>0.88376964031580285</c:v>
                </c:pt>
                <c:pt idx="490" formatCode="0.00000">
                  <c:v>0.88388546630577669</c:v>
                </c:pt>
                <c:pt idx="491" formatCode="0.00000">
                  <c:v>0.88378364079523752</c:v>
                </c:pt>
                <c:pt idx="492" formatCode="0.00000">
                  <c:v>0.88273544543994231</c:v>
                </c:pt>
                <c:pt idx="493" formatCode="0.00000">
                  <c:v>0.88162567342996656</c:v>
                </c:pt>
                <c:pt idx="494" formatCode="0.00000">
                  <c:v>0.88048922563100973</c:v>
                </c:pt>
                <c:pt idx="495" formatCode="0.00000">
                  <c:v>0.87938963630900291</c:v>
                </c:pt>
                <c:pt idx="496" formatCode="0.00000">
                  <c:v>0.87844237514215828</c:v>
                </c:pt>
                <c:pt idx="497" formatCode="0.00000">
                  <c:v>0.87786196333189714</c:v>
                </c:pt>
                <c:pt idx="498" formatCode="0.00000">
                  <c:v>0.8774001633468087</c:v>
                </c:pt>
                <c:pt idx="499" formatCode="0.00000">
                  <c:v>0.87674306356290899</c:v>
                </c:pt>
                <c:pt idx="500" formatCode="0.00000">
                  <c:v>0.87633126976576836</c:v>
                </c:pt>
                <c:pt idx="501" formatCode="0.00000">
                  <c:v>0.87608388237806378</c:v>
                </c:pt>
                <c:pt idx="502" formatCode="0.00000">
                  <c:v>0.87646239728003794</c:v>
                </c:pt>
                <c:pt idx="503" formatCode="0.00000">
                  <c:v>0.87720350473566389</c:v>
                </c:pt>
                <c:pt idx="504" formatCode="0.00000">
                  <c:v>0.87833396475267589</c:v>
                </c:pt>
                <c:pt idx="505" formatCode="0.00000">
                  <c:v>0.87928287714015396</c:v>
                </c:pt>
                <c:pt idx="506" formatCode="0.00000">
                  <c:v>0.88029826331111283</c:v>
                </c:pt>
                <c:pt idx="507" formatCode="0.00000">
                  <c:v>0.88177985865752506</c:v>
                </c:pt>
                <c:pt idx="508" formatCode="0.00000">
                  <c:v>0.88312890754957052</c:v>
                </c:pt>
                <c:pt idx="509" formatCode="0.00000">
                  <c:v>0.88456014704106545</c:v>
                </c:pt>
                <c:pt idx="510" formatCode="0.00000">
                  <c:v>0.88583724041645762</c:v>
                </c:pt>
                <c:pt idx="511" formatCode="0.00000">
                  <c:v>0.88698524616791818</c:v>
                </c:pt>
                <c:pt idx="512" formatCode="0.00000">
                  <c:v>0.88745814158416914</c:v>
                </c:pt>
                <c:pt idx="513" formatCode="0.00000">
                  <c:v>0.88752399974459306</c:v>
                </c:pt>
                <c:pt idx="514" formatCode="0.00000">
                  <c:v>0.88625099907730964</c:v>
                </c:pt>
                <c:pt idx="515" formatCode="0.00000">
                  <c:v>0.88522566512626888</c:v>
                </c:pt>
                <c:pt idx="516" formatCode="0.00000">
                  <c:v>0.88370436185893053</c:v>
                </c:pt>
                <c:pt idx="517" formatCode="0.00000">
                  <c:v>0.88140199888820336</c:v>
                </c:pt>
                <c:pt idx="518" formatCode="0.00000">
                  <c:v>0.87913601037842537</c:v>
                </c:pt>
                <c:pt idx="519" formatCode="0.00000">
                  <c:v>0.87701507057782302</c:v>
                </c:pt>
                <c:pt idx="520" formatCode="0.00000">
                  <c:v>0.87540710624817686</c:v>
                </c:pt>
                <c:pt idx="521" formatCode="0.00000">
                  <c:v>0.87396348778742239</c:v>
                </c:pt>
                <c:pt idx="522" formatCode="0.00000">
                  <c:v>0.87218355141718074</c:v>
                </c:pt>
                <c:pt idx="523" formatCode="0.00000">
                  <c:v>0.87042954480650503</c:v>
                </c:pt>
                <c:pt idx="524" formatCode="0.00000">
                  <c:v>0.86930061279234894</c:v>
                </c:pt>
                <c:pt idx="525" formatCode="0.00000">
                  <c:v>0.86807690094000434</c:v>
                </c:pt>
                <c:pt idx="526" formatCode="0.00000">
                  <c:v>0.8670489456949001</c:v>
                </c:pt>
                <c:pt idx="527" formatCode="0.00000">
                  <c:v>0.8662109690061417</c:v>
                </c:pt>
                <c:pt idx="528" formatCode="0.00000">
                  <c:v>0.86526672654382408</c:v>
                </c:pt>
                <c:pt idx="529" formatCode="0.00000">
                  <c:v>0.86428697842699376</c:v>
                </c:pt>
                <c:pt idx="530" formatCode="0.00000">
                  <c:v>0.8630525800011023</c:v>
                </c:pt>
                <c:pt idx="531" formatCode="0.00000">
                  <c:v>0.86284165995212447</c:v>
                </c:pt>
                <c:pt idx="532" formatCode="0.00000">
                  <c:v>0.86206753741311637</c:v>
                </c:pt>
                <c:pt idx="533" formatCode="0.00000">
                  <c:v>0.86085014247333791</c:v>
                </c:pt>
                <c:pt idx="534" formatCode="0.00000">
                  <c:v>0.85978139111630614</c:v>
                </c:pt>
                <c:pt idx="535" formatCode="0.00000">
                  <c:v>0.85810524875021132</c:v>
                </c:pt>
                <c:pt idx="536" formatCode="0.00000">
                  <c:v>0.85467074722478298</c:v>
                </c:pt>
                <c:pt idx="537" formatCode="0.00000">
                  <c:v>0.85131773168986113</c:v>
                </c:pt>
                <c:pt idx="538" formatCode="0.00000">
                  <c:v>0.84751515953221845</c:v>
                </c:pt>
                <c:pt idx="539" formatCode="0.00000">
                  <c:v>0.84373813859913338</c:v>
                </c:pt>
                <c:pt idx="540" formatCode="0.00000">
                  <c:v>0.84015585154442274</c:v>
                </c:pt>
                <c:pt idx="541" formatCode="0.00000">
                  <c:v>0.83775716897580321</c:v>
                </c:pt>
                <c:pt idx="542" formatCode="0.00000">
                  <c:v>0.83613921654111389</c:v>
                </c:pt>
                <c:pt idx="543" formatCode="0.00000">
                  <c:v>0.83431714098499121</c:v>
                </c:pt>
                <c:pt idx="544" formatCode="0.00000">
                  <c:v>0.83266754912508123</c:v>
                </c:pt>
                <c:pt idx="545" formatCode="0.00000">
                  <c:v>0.83073705621277261</c:v>
                </c:pt>
                <c:pt idx="546" formatCode="0.00000">
                  <c:v>0.83078275014831726</c:v>
                </c:pt>
                <c:pt idx="547" formatCode="0.00000">
                  <c:v>0.83109058760576549</c:v>
                </c:pt>
                <c:pt idx="548" formatCode="0.00000">
                  <c:v>0.83128413527308209</c:v>
                </c:pt>
                <c:pt idx="549" formatCode="0.00000">
                  <c:v>0.82958538102373613</c:v>
                </c:pt>
                <c:pt idx="550" formatCode="0.00000">
                  <c:v>0.82714606801355706</c:v>
                </c:pt>
                <c:pt idx="551" formatCode="0.00000">
                  <c:v>0.82274693779741492</c:v>
                </c:pt>
                <c:pt idx="552" formatCode="0.00000">
                  <c:v>0.81818265290805581</c:v>
                </c:pt>
                <c:pt idx="553" formatCode="0.00000">
                  <c:v>0.81223473173483929</c:v>
                </c:pt>
                <c:pt idx="554" formatCode="0.00000">
                  <c:v>0.80624244905588982</c:v>
                </c:pt>
                <c:pt idx="555" formatCode="0.00000">
                  <c:v>0.80186767184949548</c:v>
                </c:pt>
                <c:pt idx="556" formatCode="0.00000">
                  <c:v>0.79599434007848036</c:v>
                </c:pt>
                <c:pt idx="557" formatCode="0.00000">
                  <c:v>0.79122727871552134</c:v>
                </c:pt>
                <c:pt idx="558" formatCode="0.00000">
                  <c:v>0.78915622941589114</c:v>
                </c:pt>
                <c:pt idx="559" formatCode="0.00000">
                  <c:v>0.78846227019346815</c:v>
                </c:pt>
                <c:pt idx="560" formatCode="0.00000">
                  <c:v>0.7879887403753072</c:v>
                </c:pt>
                <c:pt idx="561" formatCode="0.00000">
                  <c:v>0.78691092175802813</c:v>
                </c:pt>
                <c:pt idx="562" formatCode="0.00000">
                  <c:v>0.78593348267671392</c:v>
                </c:pt>
                <c:pt idx="563" formatCode="0.00000">
                  <c:v>0.78768164803298313</c:v>
                </c:pt>
                <c:pt idx="564" formatCode="0.00000">
                  <c:v>0.79044377870844673</c:v>
                </c:pt>
                <c:pt idx="565" formatCode="0.00000">
                  <c:v>0.79252957675357261</c:v>
                </c:pt>
                <c:pt idx="566" formatCode="0.00000">
                  <c:v>0.79505915748651079</c:v>
                </c:pt>
                <c:pt idx="567" formatCode="0.00000">
                  <c:v>0.79645543189824253</c:v>
                </c:pt>
                <c:pt idx="568" formatCode="0.00000">
                  <c:v>0.79593026681985235</c:v>
                </c:pt>
                <c:pt idx="569" formatCode="0.00000">
                  <c:v>0.79387795302309183</c:v>
                </c:pt>
                <c:pt idx="570" formatCode="0.00000">
                  <c:v>0.7924486409291418</c:v>
                </c:pt>
                <c:pt idx="571" formatCode="0.00000">
                  <c:v>0.79147018024035332</c:v>
                </c:pt>
                <c:pt idx="572" formatCode="0.00000">
                  <c:v>0.79069954298119183</c:v>
                </c:pt>
                <c:pt idx="573" formatCode="0.00000">
                  <c:v>0.789066835006352</c:v>
                </c:pt>
                <c:pt idx="574" formatCode="0.00000">
                  <c:v>0.78587296097380444</c:v>
                </c:pt>
                <c:pt idx="575" formatCode="0.00000">
                  <c:v>0.78237404288713974</c:v>
                </c:pt>
                <c:pt idx="576" formatCode="0.00000">
                  <c:v>0.77966563368473651</c:v>
                </c:pt>
                <c:pt idx="577" formatCode="0.00000">
                  <c:v>0.77736317652113962</c:v>
                </c:pt>
                <c:pt idx="578" formatCode="0.00000">
                  <c:v>0.77489112543829619</c:v>
                </c:pt>
                <c:pt idx="579" formatCode="0.00000">
                  <c:v>0.7742219721694813</c:v>
                </c:pt>
                <c:pt idx="580" formatCode="0.00000">
                  <c:v>0.77319860980540378</c:v>
                </c:pt>
                <c:pt idx="581" formatCode="0.00000">
                  <c:v>0.7720332706302524</c:v>
                </c:pt>
                <c:pt idx="582" formatCode="0.00000">
                  <c:v>0.77027723919590341</c:v>
                </c:pt>
                <c:pt idx="583" formatCode="0.00000">
                  <c:v>0.76861542019624141</c:v>
                </c:pt>
                <c:pt idx="584" formatCode="0.00000">
                  <c:v>0.76754558165293751</c:v>
                </c:pt>
                <c:pt idx="585" formatCode="0.00000">
                  <c:v>0.76686164365277609</c:v>
                </c:pt>
                <c:pt idx="586" formatCode="0.00000">
                  <c:v>0.76613375814556783</c:v>
                </c:pt>
                <c:pt idx="587" formatCode="0.00000">
                  <c:v>0.76468661677664906</c:v>
                </c:pt>
                <c:pt idx="588" formatCode="0.00000">
                  <c:v>0.76373373422636759</c:v>
                </c:pt>
                <c:pt idx="589" formatCode="0.00000">
                  <c:v>0.76291035519604333</c:v>
                </c:pt>
                <c:pt idx="590" formatCode="0.00000">
                  <c:v>0.7619339705920527</c:v>
                </c:pt>
                <c:pt idx="591" formatCode="0.00000">
                  <c:v>0.7605332251578637</c:v>
                </c:pt>
                <c:pt idx="592" formatCode="0.00000">
                  <c:v>0.75962128752329949</c:v>
                </c:pt>
                <c:pt idx="593" formatCode="0.00000">
                  <c:v>0.75859098140875936</c:v>
                </c:pt>
                <c:pt idx="594" formatCode="0.00000">
                  <c:v>0.75766639267429703</c:v>
                </c:pt>
                <c:pt idx="595" formatCode="0.00000">
                  <c:v>0.75630588558052469</c:v>
                </c:pt>
                <c:pt idx="596" formatCode="0.00000">
                  <c:v>0.75432752906367972</c:v>
                </c:pt>
                <c:pt idx="597" formatCode="0.00000">
                  <c:v>0.75313379927509827</c:v>
                </c:pt>
                <c:pt idx="598" formatCode="0.00000">
                  <c:v>0.7515760814354574</c:v>
                </c:pt>
                <c:pt idx="599" formatCode="0.00000">
                  <c:v>0.75026780494727452</c:v>
                </c:pt>
                <c:pt idx="600" formatCode="0.00000">
                  <c:v>0.74940125647130351</c:v>
                </c:pt>
                <c:pt idx="601" formatCode="0.00000">
                  <c:v>0.7490626965788757</c:v>
                </c:pt>
                <c:pt idx="602" formatCode="0.00000">
                  <c:v>0.74870119417535363</c:v>
                </c:pt>
                <c:pt idx="603" formatCode="0.00000">
                  <c:v>0.74845170690282381</c:v>
                </c:pt>
                <c:pt idx="604" formatCode="0.00000">
                  <c:v>0.74828691238119405</c:v>
                </c:pt>
                <c:pt idx="605" formatCode="0.00000">
                  <c:v>0.74809094788959285</c:v>
                </c:pt>
                <c:pt idx="606" formatCode="0.00000">
                  <c:v>0.74868687196814099</c:v>
                </c:pt>
                <c:pt idx="607" formatCode="0.00000">
                  <c:v>0.748667906094864</c:v>
                </c:pt>
                <c:pt idx="608" formatCode="0.00000">
                  <c:v>0.74823864556330244</c:v>
                </c:pt>
                <c:pt idx="609" formatCode="0.00000">
                  <c:v>0.74690832697338172</c:v>
                </c:pt>
                <c:pt idx="610" formatCode="0.00000">
                  <c:v>0.74532437686352737</c:v>
                </c:pt>
                <c:pt idx="611" formatCode="0.00000">
                  <c:v>0.74335225933410987</c:v>
                </c:pt>
                <c:pt idx="612" formatCode="0.00000">
                  <c:v>0.74244720213485926</c:v>
                </c:pt>
                <c:pt idx="613" formatCode="0.00000">
                  <c:v>0.74163939593883843</c:v>
                </c:pt>
                <c:pt idx="614" formatCode="0.00000">
                  <c:v>0.74138341033614163</c:v>
                </c:pt>
                <c:pt idx="615" formatCode="0.00000">
                  <c:v>0.74139752270120574</c:v>
                </c:pt>
                <c:pt idx="616" formatCode="0.00000">
                  <c:v>0.74139697230353196</c:v>
                </c:pt>
                <c:pt idx="617" formatCode="0.00000">
                  <c:v>0.74140424181407716</c:v>
                </c:pt>
                <c:pt idx="618" formatCode="0.00000">
                  <c:v>0.74191966310737634</c:v>
                </c:pt>
                <c:pt idx="619" formatCode="0.00000">
                  <c:v>0.74326341827570341</c:v>
                </c:pt>
                <c:pt idx="620" formatCode="0.00000">
                  <c:v>0.74489573035270706</c:v>
                </c:pt>
                <c:pt idx="621" formatCode="0.00000">
                  <c:v>0.74720852649033198</c:v>
                </c:pt>
                <c:pt idx="622" formatCode="0.00000">
                  <c:v>0.7491362117033098</c:v>
                </c:pt>
                <c:pt idx="623" formatCode="0.00000">
                  <c:v>0.75087809936426719</c:v>
                </c:pt>
                <c:pt idx="624" formatCode="0.00000">
                  <c:v>0.75219247959822666</c:v>
                </c:pt>
                <c:pt idx="625" formatCode="0.00000">
                  <c:v>0.75308474278549764</c:v>
                </c:pt>
                <c:pt idx="626" formatCode="0.00000">
                  <c:v>0.75417576204822079</c:v>
                </c:pt>
                <c:pt idx="627" formatCode="0.00000">
                  <c:v>0.75573257787550807</c:v>
                </c:pt>
                <c:pt idx="628" formatCode="0.00000">
                  <c:v>0.75797672506411462</c:v>
                </c:pt>
                <c:pt idx="629" formatCode="0.00000">
                  <c:v>0.7600104883693134</c:v>
                </c:pt>
                <c:pt idx="630" formatCode="0.00000">
                  <c:v>0.76187159359735834</c:v>
                </c:pt>
                <c:pt idx="631" formatCode="0.00000">
                  <c:v>0.76189442520850503</c:v>
                </c:pt>
                <c:pt idx="632" formatCode="0.00000">
                  <c:v>0.76144969299774456</c:v>
                </c:pt>
                <c:pt idx="633" formatCode="0.00000">
                  <c:v>0.76165115597470112</c:v>
                </c:pt>
                <c:pt idx="634" formatCode="0.00000">
                  <c:v>0.76207713320306625</c:v>
                </c:pt>
                <c:pt idx="635" formatCode="0.00000">
                  <c:v>0.76325036295045245</c:v>
                </c:pt>
                <c:pt idx="636" formatCode="0.00000">
                  <c:v>0.76495748722077628</c:v>
                </c:pt>
                <c:pt idx="637" formatCode="0.00000">
                  <c:v>0.76506507148469116</c:v>
                </c:pt>
                <c:pt idx="638" formatCode="0.00000">
                  <c:v>0.76351577048555286</c:v>
                </c:pt>
                <c:pt idx="639" formatCode="0.00000">
                  <c:v>0.7617263824085978</c:v>
                </c:pt>
                <c:pt idx="640" formatCode="0.00000">
                  <c:v>0.75900299180726316</c:v>
                </c:pt>
                <c:pt idx="641" formatCode="0.00000">
                  <c:v>0.75789248443380708</c:v>
                </c:pt>
                <c:pt idx="642" formatCode="0.00000">
                  <c:v>0.75618285306028699</c:v>
                </c:pt>
                <c:pt idx="643" formatCode="0.00000">
                  <c:v>0.7540864069065355</c:v>
                </c:pt>
                <c:pt idx="644" formatCode="0.00000">
                  <c:v>0.74939834542726202</c:v>
                </c:pt>
                <c:pt idx="645" formatCode="0.00000">
                  <c:v>0.74437299049640249</c:v>
                </c:pt>
                <c:pt idx="646" formatCode="0.00000">
                  <c:v>0.73860081757213814</c:v>
                </c:pt>
                <c:pt idx="647" formatCode="0.00000">
                  <c:v>0.73366819175778042</c:v>
                </c:pt>
                <c:pt idx="648" formatCode="0.00000">
                  <c:v>0.72618468777696332</c:v>
                </c:pt>
                <c:pt idx="649" formatCode="0.00000">
                  <c:v>0.71476529517758469</c:v>
                </c:pt>
                <c:pt idx="650" formatCode="0.00000">
                  <c:v>0.70084815531030165</c:v>
                </c:pt>
                <c:pt idx="651" formatCode="0.00000">
                  <c:v>0.68140124301044902</c:v>
                </c:pt>
                <c:pt idx="652" formatCode="0.00000">
                  <c:v>0.66402781770464281</c:v>
                </c:pt>
                <c:pt idx="653" formatCode="0.00000">
                  <c:v>0.64651247956439128</c:v>
                </c:pt>
                <c:pt idx="654" formatCode="0.00000">
                  <c:v>0.6311508846878604</c:v>
                </c:pt>
                <c:pt idx="655" formatCode="0.00000">
                  <c:v>0.62142899345892455</c:v>
                </c:pt>
                <c:pt idx="656" formatCode="0.00000">
                  <c:v>0.61083470390836392</c:v>
                </c:pt>
                <c:pt idx="657" formatCode="0.00000">
                  <c:v>0.59974694648169291</c:v>
                </c:pt>
                <c:pt idx="658" formatCode="0.00000">
                  <c:v>0.59385880837451932</c:v>
                </c:pt>
                <c:pt idx="659" formatCode="0.00000">
                  <c:v>0.59086050039638249</c:v>
                </c:pt>
                <c:pt idx="660" formatCode="0.00000">
                  <c:v>0.59302914192995992</c:v>
                </c:pt>
                <c:pt idx="661" formatCode="0.00000">
                  <c:v>0.59823521953034564</c:v>
                </c:pt>
                <c:pt idx="662" formatCode="0.00000">
                  <c:v>0.60368728104648173</c:v>
                </c:pt>
                <c:pt idx="663" formatCode="0.00000">
                  <c:v>0.60965270216353817</c:v>
                </c:pt>
                <c:pt idx="664" formatCode="0.00000">
                  <c:v>0.61614596541433064</c:v>
                </c:pt>
                <c:pt idx="665" formatCode="0.00000">
                  <c:v>0.61770364200892613</c:v>
                </c:pt>
                <c:pt idx="666" formatCode="0.00000">
                  <c:v>0.62056950909212971</c:v>
                </c:pt>
                <c:pt idx="667" formatCode="0.00000">
                  <c:v>0.62433175400754093</c:v>
                </c:pt>
                <c:pt idx="668" formatCode="0.00000">
                  <c:v>0.62643145659955446</c:v>
                </c:pt>
                <c:pt idx="669" formatCode="0.00000">
                  <c:v>0.62935231306907991</c:v>
                </c:pt>
                <c:pt idx="670" formatCode="0.00000">
                  <c:v>0.63050262717808969</c:v>
                </c:pt>
                <c:pt idx="671" formatCode="0.00000">
                  <c:v>0.6340468898524485</c:v>
                </c:pt>
                <c:pt idx="672" formatCode="0.00000">
                  <c:v>0.63567947165070593</c:v>
                </c:pt>
                <c:pt idx="673" formatCode="0.00000">
                  <c:v>0.63737049877167251</c:v>
                </c:pt>
                <c:pt idx="674" formatCode="0.00000">
                  <c:v>0.63642293107179904</c:v>
                </c:pt>
                <c:pt idx="675" formatCode="0.00000">
                  <c:v>0.63494858868667614</c:v>
                </c:pt>
                <c:pt idx="676" formatCode="0.00000">
                  <c:v>0.63325626981919036</c:v>
                </c:pt>
                <c:pt idx="677" formatCode="0.00000">
                  <c:v>0.63222701880684806</c:v>
                </c:pt>
                <c:pt idx="678" formatCode="0.00000">
                  <c:v>0.63032583938751174</c:v>
                </c:pt>
                <c:pt idx="679" formatCode="0.00000">
                  <c:v>0.62901815004448092</c:v>
                </c:pt>
                <c:pt idx="680" formatCode="0.00000">
                  <c:v>0.62800345311614603</c:v>
                </c:pt>
                <c:pt idx="681" formatCode="0.00000">
                  <c:v>0.62756461653903428</c:v>
                </c:pt>
                <c:pt idx="682" formatCode="0.00000">
                  <c:v>0.62682892837819482</c:v>
                </c:pt>
                <c:pt idx="683" formatCode="0.00000">
                  <c:v>0.62514709099402266</c:v>
                </c:pt>
                <c:pt idx="684" formatCode="0.00000">
                  <c:v>0.62641978681608723</c:v>
                </c:pt>
                <c:pt idx="685" formatCode="0.00000">
                  <c:v>0.62707029085763344</c:v>
                </c:pt>
                <c:pt idx="686" formatCode="0.00000">
                  <c:v>0.62783432648099524</c:v>
                </c:pt>
                <c:pt idx="687" formatCode="0.00000">
                  <c:v>0.62789191848032844</c:v>
                </c:pt>
                <c:pt idx="688" formatCode="0.00000">
                  <c:v>0.62914419587536563</c:v>
                </c:pt>
                <c:pt idx="689" formatCode="0.00000">
                  <c:v>0.63049116438581332</c:v>
                </c:pt>
                <c:pt idx="690" formatCode="0.00000">
                  <c:v>0.63132160615014299</c:v>
                </c:pt>
                <c:pt idx="691" formatCode="0.00000">
                  <c:v>0.6320339516864264</c:v>
                </c:pt>
                <c:pt idx="692" formatCode="0.00000">
                  <c:v>0.63322876032326225</c:v>
                </c:pt>
                <c:pt idx="693" formatCode="0.00000">
                  <c:v>0.63493808072443614</c:v>
                </c:pt>
                <c:pt idx="694" formatCode="0.00000">
                  <c:v>0.63578610658832535</c:v>
                </c:pt>
                <c:pt idx="695" formatCode="0.00000">
                  <c:v>0.63785498891288683</c:v>
                </c:pt>
                <c:pt idx="696" formatCode="0.00000">
                  <c:v>0.63922879546357891</c:v>
                </c:pt>
                <c:pt idx="697" formatCode="0.00000">
                  <c:v>0.64068555028893881</c:v>
                </c:pt>
                <c:pt idx="698" formatCode="0.00000">
                  <c:v>0.63834662857117042</c:v>
                </c:pt>
                <c:pt idx="699" formatCode="0.00000">
                  <c:v>0.63609060279646212</c:v>
                </c:pt>
                <c:pt idx="700" formatCode="0.00000">
                  <c:v>0.63442214842377043</c:v>
                </c:pt>
                <c:pt idx="701" formatCode="0.00000">
                  <c:v>0.63223695210382203</c:v>
                </c:pt>
                <c:pt idx="702" formatCode="0.00000">
                  <c:v>0.63033972903618118</c:v>
                </c:pt>
                <c:pt idx="703" formatCode="0.00000">
                  <c:v>0.62651391606097873</c:v>
                </c:pt>
                <c:pt idx="704" formatCode="0.00000">
                  <c:v>0.62116394032396449</c:v>
                </c:pt>
                <c:pt idx="705" formatCode="0.00000">
                  <c:v>0.61455675645724128</c:v>
                </c:pt>
                <c:pt idx="706" formatCode="0.00000">
                  <c:v>0.60824612479342011</c:v>
                </c:pt>
                <c:pt idx="707" formatCode="0.00000">
                  <c:v>0.60277086500934995</c:v>
                </c:pt>
                <c:pt idx="708" formatCode="0.00000">
                  <c:v>0.60022809371671204</c:v>
                </c:pt>
                <c:pt idx="709" formatCode="0.00000">
                  <c:v>0.59558192701518264</c:v>
                </c:pt>
                <c:pt idx="710" formatCode="0.00000">
                  <c:v>0.5903846337594808</c:v>
                </c:pt>
                <c:pt idx="711" formatCode="0.00000">
                  <c:v>0.58545717836084699</c:v>
                </c:pt>
                <c:pt idx="712" formatCode="0.00000">
                  <c:v>0.57905398210380821</c:v>
                </c:pt>
                <c:pt idx="713" formatCode="0.00000">
                  <c:v>0.57527109937889076</c:v>
                </c:pt>
                <c:pt idx="714" formatCode="0.00000">
                  <c:v>0.57060945826569431</c:v>
                </c:pt>
                <c:pt idx="715" formatCode="0.00000">
                  <c:v>0.56528414391920456</c:v>
                </c:pt>
                <c:pt idx="716" formatCode="0.00000">
                  <c:v>0.55969876299503052</c:v>
                </c:pt>
                <c:pt idx="717" formatCode="0.00000">
                  <c:v>0.55338720931711172</c:v>
                </c:pt>
                <c:pt idx="718" formatCode="0.00000">
                  <c:v>0.5487210548767093</c:v>
                </c:pt>
                <c:pt idx="719" formatCode="0.00000">
                  <c:v>0.54759885578396816</c:v>
                </c:pt>
                <c:pt idx="720" formatCode="0.00000">
                  <c:v>0.54503551101217107</c:v>
                </c:pt>
                <c:pt idx="721" formatCode="0.00000">
                  <c:v>0.54125494580769451</c:v>
                </c:pt>
                <c:pt idx="722" formatCode="0.00000">
                  <c:v>0.53894381456592932</c:v>
                </c:pt>
                <c:pt idx="723" formatCode="0.00000">
                  <c:v>0.53881986034081486</c:v>
                </c:pt>
                <c:pt idx="724" formatCode="0.00000">
                  <c:v>0.53988425110628957</c:v>
                </c:pt>
                <c:pt idx="725" formatCode="0.00000">
                  <c:v>0.54183068676844937</c:v>
                </c:pt>
                <c:pt idx="726" formatCode="0.00000">
                  <c:v>0.54401599637402576</c:v>
                </c:pt>
                <c:pt idx="727" formatCode="0.00000">
                  <c:v>0.54502940884589102</c:v>
                </c:pt>
                <c:pt idx="728" formatCode="0.00000">
                  <c:v>0.54480586980190526</c:v>
                </c:pt>
                <c:pt idx="729" formatCode="0.00000">
                  <c:v>0.54220067671130168</c:v>
                </c:pt>
                <c:pt idx="730" formatCode="0.00000">
                  <c:v>0.54081420397885449</c:v>
                </c:pt>
                <c:pt idx="731" formatCode="0.00000">
                  <c:v>0.54060048091054003</c:v>
                </c:pt>
                <c:pt idx="732" formatCode="0.00000">
                  <c:v>0.53915811852327777</c:v>
                </c:pt>
                <c:pt idx="733" formatCode="0.00000">
                  <c:v>0.53478327471688825</c:v>
                </c:pt>
                <c:pt idx="734" formatCode="0.00000">
                  <c:v>0.53076995294678697</c:v>
                </c:pt>
                <c:pt idx="735" formatCode="0.00000">
                  <c:v>0.52844072290706856</c:v>
                </c:pt>
                <c:pt idx="736" formatCode="0.00000">
                  <c:v>0.52651314463015342</c:v>
                </c:pt>
                <c:pt idx="737" formatCode="0.00000">
                  <c:v>0.52589361525881095</c:v>
                </c:pt>
                <c:pt idx="738" formatCode="0.00000">
                  <c:v>0.52521757402190894</c:v>
                </c:pt>
                <c:pt idx="739" formatCode="0.00000">
                  <c:v>0.52459760497405328</c:v>
                </c:pt>
                <c:pt idx="740" formatCode="0.00000">
                  <c:v>0.52718645847223689</c:v>
                </c:pt>
                <c:pt idx="741" formatCode="0.00000">
                  <c:v>0.52788299822146478</c:v>
                </c:pt>
                <c:pt idx="742" formatCode="0.00000">
                  <c:v>0.52894335015572658</c:v>
                </c:pt>
                <c:pt idx="743" formatCode="0.00000">
                  <c:v>0.529537254422906</c:v>
                </c:pt>
                <c:pt idx="744" formatCode="0.00000">
                  <c:v>0.52705717972518096</c:v>
                </c:pt>
                <c:pt idx="745" formatCode="0.00000">
                  <c:v>0.52315385546163129</c:v>
                </c:pt>
                <c:pt idx="746" formatCode="0.00000">
                  <c:v>0.51634515109863155</c:v>
                </c:pt>
                <c:pt idx="747" formatCode="0.00000">
                  <c:v>0.51120221609157279</c:v>
                </c:pt>
                <c:pt idx="748" formatCode="0.00000">
                  <c:v>0.50451941293744396</c:v>
                </c:pt>
                <c:pt idx="749" formatCode="0.00000">
                  <c:v>0.49849153597889834</c:v>
                </c:pt>
                <c:pt idx="750" formatCode="0.00000">
                  <c:v>0.4894743052682104</c:v>
                </c:pt>
                <c:pt idx="751" formatCode="0.00000">
                  <c:v>0.48121684852133306</c:v>
                </c:pt>
                <c:pt idx="752" formatCode="0.00000">
                  <c:v>0.47292837399524679</c:v>
                </c:pt>
                <c:pt idx="753" formatCode="0.00000">
                  <c:v>0.46454188204176161</c:v>
                </c:pt>
                <c:pt idx="754" formatCode="0.00000">
                  <c:v>0.46062945378055298</c:v>
                </c:pt>
                <c:pt idx="755" formatCode="0.00000">
                  <c:v>0.45895550212000041</c:v>
                </c:pt>
                <c:pt idx="756" formatCode="0.00000">
                  <c:v>0.4596616551779989</c:v>
                </c:pt>
                <c:pt idx="757" formatCode="0.00000">
                  <c:v>0.45838163866956816</c:v>
                </c:pt>
                <c:pt idx="758" formatCode="0.00000">
                  <c:v>0.45874139614426934</c:v>
                </c:pt>
                <c:pt idx="759" formatCode="0.00000">
                  <c:v>0.45778205072964856</c:v>
                </c:pt>
                <c:pt idx="760" formatCode="0.00000">
                  <c:v>0.46005974953646456</c:v>
                </c:pt>
                <c:pt idx="761" formatCode="0.00000">
                  <c:v>0.46282515429888893</c:v>
                </c:pt>
                <c:pt idx="762" formatCode="0.00000">
                  <c:v>0.4640611927284809</c:v>
                </c:pt>
                <c:pt idx="763" formatCode="0.00000">
                  <c:v>0.46631318658905974</c:v>
                </c:pt>
                <c:pt idx="764" formatCode="0.00000">
                  <c:v>0.46833258619039031</c:v>
                </c:pt>
                <c:pt idx="765" formatCode="0.00000">
                  <c:v>0.4677438964502893</c:v>
                </c:pt>
                <c:pt idx="766" formatCode="0.00000">
                  <c:v>0.46689750489132253</c:v>
                </c:pt>
                <c:pt idx="767" formatCode="0.00000">
                  <c:v>0.46494687164819692</c:v>
                </c:pt>
                <c:pt idx="768" formatCode="0.00000">
                  <c:v>0.4642252372297187</c:v>
                </c:pt>
                <c:pt idx="769" formatCode="0.00000">
                  <c:v>0.46397528285843331</c:v>
                </c:pt>
                <c:pt idx="770" formatCode="0.00000">
                  <c:v>0.45710603355455559</c:v>
                </c:pt>
                <c:pt idx="771" formatCode="0.00000">
                  <c:v>0.4507204034886742</c:v>
                </c:pt>
                <c:pt idx="772" formatCode="0.00000">
                  <c:v>0.44487912682058067</c:v>
                </c:pt>
                <c:pt idx="773" formatCode="0.00000">
                  <c:v>0.43855828863116064</c:v>
                </c:pt>
                <c:pt idx="774" formatCode="0.00000">
                  <c:v>0.43770385443749849</c:v>
                </c:pt>
                <c:pt idx="775" formatCode="0.00000">
                  <c:v>0.43619707162250504</c:v>
                </c:pt>
                <c:pt idx="776" formatCode="0.00000">
                  <c:v>0.43427194600255153</c:v>
                </c:pt>
                <c:pt idx="777" formatCode="0.00000">
                  <c:v>0.43356471668262431</c:v>
                </c:pt>
                <c:pt idx="778" formatCode="0.00000">
                  <c:v>0.44063268482276374</c:v>
                </c:pt>
                <c:pt idx="779" formatCode="0.00000">
                  <c:v>0.44845252343597758</c:v>
                </c:pt>
                <c:pt idx="780" formatCode="0.00000">
                  <c:v>0.46001675860397723</c:v>
                </c:pt>
                <c:pt idx="781" formatCode="0.00000">
                  <c:v>0.47175431461393452</c:v>
                </c:pt>
                <c:pt idx="782" formatCode="0.00000">
                  <c:v>0.48555747556030371</c:v>
                </c:pt>
                <c:pt idx="783" formatCode="0.00000">
                  <c:v>0.49977759399079558</c:v>
                </c:pt>
                <c:pt idx="784" formatCode="0.00000">
                  <c:v>0.50866390999207556</c:v>
                </c:pt>
                <c:pt idx="785" formatCode="0.00000">
                  <c:v>0.51802057585589145</c:v>
                </c:pt>
                <c:pt idx="786" formatCode="0.00000">
                  <c:v>0.52708946451659511</c:v>
                </c:pt>
                <c:pt idx="787" formatCode="0.00000">
                  <c:v>0.53654636118312993</c:v>
                </c:pt>
                <c:pt idx="788" formatCode="0.00000">
                  <c:v>0.53669638431432443</c:v>
                </c:pt>
                <c:pt idx="789" formatCode="0.00000">
                  <c:v>0.53814063131299261</c:v>
                </c:pt>
                <c:pt idx="790" formatCode="0.00000">
                  <c:v>0.53837875298881699</c:v>
                </c:pt>
                <c:pt idx="791" formatCode="0.00000">
                  <c:v>0.53854123854311609</c:v>
                </c:pt>
                <c:pt idx="792" formatCode="0.00000">
                  <c:v>0.53936194460814613</c:v>
                </c:pt>
                <c:pt idx="793" formatCode="0.00000">
                  <c:v>0.53897167054536388</c:v>
                </c:pt>
                <c:pt idx="794" formatCode="0.00000">
                  <c:v>0.53772525293744367</c:v>
                </c:pt>
                <c:pt idx="795" formatCode="0.00000">
                  <c:v>0.5339772104964603</c:v>
                </c:pt>
                <c:pt idx="796" formatCode="0.00000">
                  <c:v>0.53274625954744192</c:v>
                </c:pt>
                <c:pt idx="797" formatCode="0.00000">
                  <c:v>0.53087721640812968</c:v>
                </c:pt>
                <c:pt idx="798" formatCode="0.00000">
                  <c:v>0.52946482500294501</c:v>
                </c:pt>
                <c:pt idx="799" formatCode="0.00000">
                  <c:v>0.52614034085308048</c:v>
                </c:pt>
                <c:pt idx="800" formatCode="0.00000">
                  <c:v>0.52297217137217222</c:v>
                </c:pt>
                <c:pt idx="801" formatCode="0.00000">
                  <c:v>0.52193625636824725</c:v>
                </c:pt>
                <c:pt idx="802" formatCode="0.00000">
                  <c:v>0.51938981304756082</c:v>
                </c:pt>
                <c:pt idx="803" formatCode="0.00000">
                  <c:v>0.51900640615152926</c:v>
                </c:pt>
                <c:pt idx="804" formatCode="0.00000">
                  <c:v>0.51771523709541722</c:v>
                </c:pt>
                <c:pt idx="805" formatCode="0.00000">
                  <c:v>0.51931976611348096</c:v>
                </c:pt>
                <c:pt idx="806" formatCode="0.00000">
                  <c:v>0.52013798478034667</c:v>
                </c:pt>
                <c:pt idx="807" formatCode="0.00000">
                  <c:v>0.52310473653459777</c:v>
                </c:pt>
                <c:pt idx="808" formatCode="0.00000">
                  <c:v>0.52542845032926411</c:v>
                </c:pt>
                <c:pt idx="809" formatCode="0.00000">
                  <c:v>0.52524342342149211</c:v>
                </c:pt>
                <c:pt idx="810" formatCode="0.00000">
                  <c:v>0.5261788171729973</c:v>
                </c:pt>
                <c:pt idx="811" formatCode="0.00000">
                  <c:v>0.52520262009814156</c:v>
                </c:pt>
                <c:pt idx="812" formatCode="0.00000">
                  <c:v>0.52406560745174935</c:v>
                </c:pt>
                <c:pt idx="813" formatCode="0.00000">
                  <c:v>0.52147581504088325</c:v>
                </c:pt>
                <c:pt idx="814" formatCode="0.00000">
                  <c:v>0.51904917837556885</c:v>
                </c:pt>
                <c:pt idx="815" formatCode="0.00000">
                  <c:v>0.51688777756737347</c:v>
                </c:pt>
                <c:pt idx="816" formatCode="0.00000">
                  <c:v>0.51369129914321787</c:v>
                </c:pt>
                <c:pt idx="817" formatCode="0.00000">
                  <c:v>0.50873952070351136</c:v>
                </c:pt>
                <c:pt idx="818" formatCode="0.00000">
                  <c:v>0.50545498202946848</c:v>
                </c:pt>
                <c:pt idx="819" formatCode="0.00000">
                  <c:v>0.50532691320912804</c:v>
                </c:pt>
                <c:pt idx="820" formatCode="0.00000">
                  <c:v>0.50679389276695308</c:v>
                </c:pt>
                <c:pt idx="821" formatCode="0.00000">
                  <c:v>0.50743643234813463</c:v>
                </c:pt>
                <c:pt idx="822" formatCode="0.00000">
                  <c:v>0.50861333439586243</c:v>
                </c:pt>
                <c:pt idx="823" formatCode="0.00000">
                  <c:v>0.50971805889511912</c:v>
                </c:pt>
                <c:pt idx="824" formatCode="0.00000">
                  <c:v>0.51176832684413198</c:v>
                </c:pt>
                <c:pt idx="825" formatCode="0.00000">
                  <c:v>0.51706829256250531</c:v>
                </c:pt>
                <c:pt idx="826" formatCode="0.00000">
                  <c:v>0.51463748650121599</c:v>
                </c:pt>
                <c:pt idx="827" formatCode="0.00000">
                  <c:v>0.51667794518661947</c:v>
                </c:pt>
                <c:pt idx="828" formatCode="0.00000">
                  <c:v>0.51902177435441277</c:v>
                </c:pt>
                <c:pt idx="829" formatCode="0.00000">
                  <c:v>0.52138707027495901</c:v>
                </c:pt>
                <c:pt idx="830" formatCode="0.00000">
                  <c:v>0.52198575204346898</c:v>
                </c:pt>
                <c:pt idx="831" formatCode="0.00000">
                  <c:v>0.52334356724839415</c:v>
                </c:pt>
                <c:pt idx="832" formatCode="0.00000">
                  <c:v>0.52103867329508047</c:v>
                </c:pt>
                <c:pt idx="833" formatCode="0.00000">
                  <c:v>0.5189573795361655</c:v>
                </c:pt>
                <c:pt idx="834" formatCode="0.00000">
                  <c:v>0.51755709098777347</c:v>
                </c:pt>
                <c:pt idx="835" formatCode="0.00000">
                  <c:v>0.51509991185323067</c:v>
                </c:pt>
                <c:pt idx="836" formatCode="0.00000">
                  <c:v>0.52086385837967974</c:v>
                </c:pt>
                <c:pt idx="837" formatCode="0.00000">
                  <c:v>0.52159471145820291</c:v>
                </c:pt>
                <c:pt idx="838" formatCode="0.00000">
                  <c:v>0.52045323158233803</c:v>
                </c:pt>
                <c:pt idx="839" formatCode="0.00000">
                  <c:v>0.51900517035827665</c:v>
                </c:pt>
                <c:pt idx="840" formatCode="0.00000">
                  <c:v>0.51752541487452119</c:v>
                </c:pt>
                <c:pt idx="841" formatCode="0.00000">
                  <c:v>0.51394115064140167</c:v>
                </c:pt>
                <c:pt idx="842" formatCode="0.00000">
                  <c:v>0.51412058839347985</c:v>
                </c:pt>
                <c:pt idx="843" formatCode="0.00000">
                  <c:v>0.5132170164178802</c:v>
                </c:pt>
                <c:pt idx="844" formatCode="0.00000">
                  <c:v>0.51226296625202372</c:v>
                </c:pt>
                <c:pt idx="845" formatCode="0.00000">
                  <c:v>0.50918008063558762</c:v>
                </c:pt>
                <c:pt idx="846" formatCode="0.00000">
                  <c:v>0.50576155606429218</c:v>
                </c:pt>
                <c:pt idx="847" formatCode="0.00000">
                  <c:v>0.50310758542553591</c:v>
                </c:pt>
                <c:pt idx="848" formatCode="0.00000">
                  <c:v>0.50157789055885493</c:v>
                </c:pt>
                <c:pt idx="849" formatCode="0.00000">
                  <c:v>0.5000716677949073</c:v>
                </c:pt>
                <c:pt idx="850" formatCode="0.00000">
                  <c:v>0.49857035548509809</c:v>
                </c:pt>
                <c:pt idx="851" formatCode="0.00000">
                  <c:v>0.49877659921293294</c:v>
                </c:pt>
                <c:pt idx="852" formatCode="0.00000">
                  <c:v>0.50004145130685973</c:v>
                </c:pt>
                <c:pt idx="853" formatCode="0.00000">
                  <c:v>0.50249027601920626</c:v>
                </c:pt>
                <c:pt idx="854" formatCode="0.00000">
                  <c:v>0.50467846153546514</c:v>
                </c:pt>
                <c:pt idx="855" formatCode="0.00000">
                  <c:v>0.50712481796124553</c:v>
                </c:pt>
                <c:pt idx="856" formatCode="0.00000">
                  <c:v>0.50998707104111995</c:v>
                </c:pt>
                <c:pt idx="857" formatCode="0.00000">
                  <c:v>0.51316624812044309</c:v>
                </c:pt>
                <c:pt idx="858" formatCode="0.00000">
                  <c:v>0.51590580975787614</c:v>
                </c:pt>
                <c:pt idx="859" formatCode="0.00000">
                  <c:v>0.51888729358572017</c:v>
                </c:pt>
                <c:pt idx="860" formatCode="0.00000">
                  <c:v>0.52116499850681741</c:v>
                </c:pt>
                <c:pt idx="861" formatCode="0.00000">
                  <c:v>0.5249114633114943</c:v>
                </c:pt>
                <c:pt idx="862" formatCode="0.00000">
                  <c:v>0.5290916687502627</c:v>
                </c:pt>
                <c:pt idx="863" formatCode="0.00000">
                  <c:v>0.53314522517696206</c:v>
                </c:pt>
                <c:pt idx="864" formatCode="0.00000">
                  <c:v>0.53042649581171886</c:v>
                </c:pt>
                <c:pt idx="865" formatCode="0.00000">
                  <c:v>0.5271950740437692</c:v>
                </c:pt>
                <c:pt idx="866" formatCode="0.00000">
                  <c:v>0.52358448893228304</c:v>
                </c:pt>
                <c:pt idx="867" formatCode="0.00000">
                  <c:v>0.51981458181766516</c:v>
                </c:pt>
                <c:pt idx="868" formatCode="0.00000">
                  <c:v>0.51563014487870551</c:v>
                </c:pt>
                <c:pt idx="869" formatCode="0.00000">
                  <c:v>0.51238478981598745</c:v>
                </c:pt>
                <c:pt idx="870" formatCode="0.00000">
                  <c:v>0.50952438606227302</c:v>
                </c:pt>
                <c:pt idx="871" formatCode="0.00000">
                  <c:v>0.50620573179360095</c:v>
                </c:pt>
                <c:pt idx="872" formatCode="0.00000">
                  <c:v>0.50228667049361198</c:v>
                </c:pt>
                <c:pt idx="873" formatCode="0.00000">
                  <c:v>0.49788298646319928</c:v>
                </c:pt>
                <c:pt idx="874" formatCode="0.00000">
                  <c:v>0.50012535946034842</c:v>
                </c:pt>
                <c:pt idx="875" formatCode="0.00000">
                  <c:v>0.50161090332068725</c:v>
                </c:pt>
                <c:pt idx="876" formatCode="0.00000">
                  <c:v>0.5043719379978443</c:v>
                </c:pt>
                <c:pt idx="877" formatCode="0.00000">
                  <c:v>0.50635733838470887</c:v>
                </c:pt>
                <c:pt idx="878" formatCode="0.00000">
                  <c:v>0.50835707054078061</c:v>
                </c:pt>
                <c:pt idx="879" formatCode="0.00000">
                  <c:v>0.50817485984462263</c:v>
                </c:pt>
                <c:pt idx="880" formatCode="0.00000">
                  <c:v>0.50982423250346842</c:v>
                </c:pt>
                <c:pt idx="881" formatCode="0.00000">
                  <c:v>0.50893984569902739</c:v>
                </c:pt>
                <c:pt idx="882" formatCode="0.00000">
                  <c:v>0.50575800337041932</c:v>
                </c:pt>
                <c:pt idx="883" formatCode="0.00000">
                  <c:v>0.50263865476589153</c:v>
                </c:pt>
                <c:pt idx="884" formatCode="0.00000">
                  <c:v>0.49946832320887891</c:v>
                </c:pt>
                <c:pt idx="885" formatCode="0.00000">
                  <c:v>0.49735173021431017</c:v>
                </c:pt>
                <c:pt idx="886" formatCode="0.00000">
                  <c:v>0.49452089307885316</c:v>
                </c:pt>
                <c:pt idx="887" formatCode="0.00000">
                  <c:v>0.49153716590966051</c:v>
                </c:pt>
                <c:pt idx="888" formatCode="0.00000">
                  <c:v>0.4889500556278798</c:v>
                </c:pt>
                <c:pt idx="889" formatCode="0.00000">
                  <c:v>0.4877182690085955</c:v>
                </c:pt>
                <c:pt idx="890" formatCode="0.00000">
                  <c:v>0.48480688621240331</c:v>
                </c:pt>
                <c:pt idx="891" formatCode="0.00000">
                  <c:v>0.48361404379038408</c:v>
                </c:pt>
                <c:pt idx="892" formatCode="0.00000">
                  <c:v>0.48401064621068579</c:v>
                </c:pt>
                <c:pt idx="893" formatCode="0.00000">
                  <c:v>0.4852808554938971</c:v>
                </c:pt>
                <c:pt idx="894" formatCode="0.00000">
                  <c:v>0.48653096543664864</c:v>
                </c:pt>
                <c:pt idx="895" formatCode="0.00000">
                  <c:v>0.48916327341412807</c:v>
                </c:pt>
                <c:pt idx="896" formatCode="0.00000">
                  <c:v>0.49135820626435878</c:v>
                </c:pt>
                <c:pt idx="897" formatCode="0.00000">
                  <c:v>0.49317139651396713</c:v>
                </c:pt>
                <c:pt idx="898" formatCode="0.00000">
                  <c:v>0.49426029148992245</c:v>
                </c:pt>
                <c:pt idx="899" formatCode="0.00000">
                  <c:v>0.49544612582119196</c:v>
                </c:pt>
                <c:pt idx="900" formatCode="0.00000">
                  <c:v>0.49758171777431387</c:v>
                </c:pt>
                <c:pt idx="901" formatCode="0.00000">
                  <c:v>0.49940463280707464</c:v>
                </c:pt>
                <c:pt idx="902" formatCode="0.00000">
                  <c:v>0.50083273388827476</c:v>
                </c:pt>
                <c:pt idx="903" formatCode="0.00000">
                  <c:v>0.50119946349887878</c:v>
                </c:pt>
                <c:pt idx="904" formatCode="0.00000">
                  <c:v>0.5005374942237919</c:v>
                </c:pt>
                <c:pt idx="905" formatCode="0.00000">
                  <c:v>0.49861802913216796</c:v>
                </c:pt>
                <c:pt idx="906" formatCode="0.00000">
                  <c:v>0.49682698544635728</c:v>
                </c:pt>
                <c:pt idx="907" formatCode="0.00000">
                  <c:v>0.49616445735606368</c:v>
                </c:pt>
                <c:pt idx="908" formatCode="0.00000">
                  <c:v>0.49576819279448048</c:v>
                </c:pt>
                <c:pt idx="909" formatCode="0.00000">
                  <c:v>0.49513969952996018</c:v>
                </c:pt>
                <c:pt idx="910" formatCode="0.00000">
                  <c:v>0.49503500379286214</c:v>
                </c:pt>
                <c:pt idx="911" formatCode="0.00000">
                  <c:v>0.4956731049731079</c:v>
                </c:pt>
                <c:pt idx="912" formatCode="0.00000">
                  <c:v>0.49757066638429592</c:v>
                </c:pt>
                <c:pt idx="913" formatCode="0.00000">
                  <c:v>0.49958352818129337</c:v>
                </c:pt>
                <c:pt idx="914" formatCode="0.00000">
                  <c:v>0.50097638071869899</c:v>
                </c:pt>
                <c:pt idx="915" formatCode="0.00000">
                  <c:v>0.50167178881653218</c:v>
                </c:pt>
                <c:pt idx="916" formatCode="0.00000">
                  <c:v>0.50091694095153549</c:v>
                </c:pt>
                <c:pt idx="917" formatCode="0.00000">
                  <c:v>0.49920388081213563</c:v>
                </c:pt>
                <c:pt idx="918" formatCode="0.00000">
                  <c:v>0.49765742220953235</c:v>
                </c:pt>
                <c:pt idx="919" formatCode="0.00000">
                  <c:v>0.49692649802609284</c:v>
                </c:pt>
                <c:pt idx="920" formatCode="0.00000">
                  <c:v>0.49430232058565748</c:v>
                </c:pt>
                <c:pt idx="921" formatCode="0.00000">
                  <c:v>0.4890668891623739</c:v>
                </c:pt>
                <c:pt idx="922" formatCode="0.00000">
                  <c:v>0.48323951948331417</c:v>
                </c:pt>
                <c:pt idx="923" formatCode="0.00000">
                  <c:v>0.47889009670530386</c:v>
                </c:pt>
                <c:pt idx="924" formatCode="0.00000">
                  <c:v>0.47612167155769958</c:v>
                </c:pt>
                <c:pt idx="925" formatCode="0.00000">
                  <c:v>0.47476350525872002</c:v>
                </c:pt>
                <c:pt idx="926" formatCode="0.00000">
                  <c:v>0.47416526062991099</c:v>
                </c:pt>
                <c:pt idx="927" formatCode="0.00000">
                  <c:v>0.47609034310953097</c:v>
                </c:pt>
                <c:pt idx="928" formatCode="0.00000">
                  <c:v>0.47811116376739199</c:v>
                </c:pt>
                <c:pt idx="929" formatCode="0.00000">
                  <c:v>0.48122094306607072</c:v>
                </c:pt>
                <c:pt idx="930" formatCode="0.00000">
                  <c:v>0.48384385394229118</c:v>
                </c:pt>
                <c:pt idx="931" formatCode="0.00000">
                  <c:v>0.48815920940573437</c:v>
                </c:pt>
                <c:pt idx="932" formatCode="0.00000">
                  <c:v>0.49177628524648387</c:v>
                </c:pt>
                <c:pt idx="933" formatCode="0.00000">
                  <c:v>0.49353668673767687</c:v>
                </c:pt>
                <c:pt idx="934" formatCode="0.00000">
                  <c:v>0.49615090951337165</c:v>
                </c:pt>
                <c:pt idx="935" formatCode="0.00000">
                  <c:v>0.49597360654788786</c:v>
                </c:pt>
                <c:pt idx="936" formatCode="0.00000">
                  <c:v>0.49623229077293984</c:v>
                </c:pt>
                <c:pt idx="937" formatCode="0.00000">
                  <c:v>0.49464128770643673</c:v>
                </c:pt>
                <c:pt idx="938" formatCode="0.00000">
                  <c:v>0.49302630965154998</c:v>
                </c:pt>
                <c:pt idx="939" formatCode="0.00000">
                  <c:v>0.48996564655118063</c:v>
                </c:pt>
                <c:pt idx="940" formatCode="0.00000">
                  <c:v>0.48789726378391823</c:v>
                </c:pt>
                <c:pt idx="941" formatCode="0.00000">
                  <c:v>0.4865964250077785</c:v>
                </c:pt>
                <c:pt idx="942" formatCode="0.00000">
                  <c:v>0.48383138506961754</c:v>
                </c:pt>
                <c:pt idx="943" formatCode="0.00000">
                  <c:v>0.47728000146302485</c:v>
                </c:pt>
                <c:pt idx="944" formatCode="0.00000">
                  <c:v>0.47046087580185925</c:v>
                </c:pt>
                <c:pt idx="945" formatCode="0.00000">
                  <c:v>0.46569076366839973</c:v>
                </c:pt>
                <c:pt idx="946" formatCode="0.00000">
                  <c:v>0.46136168343683748</c:v>
                </c:pt>
                <c:pt idx="947" formatCode="0.00000">
                  <c:v>0.45496436844588428</c:v>
                </c:pt>
                <c:pt idx="948" formatCode="0.00000">
                  <c:v>0.44775699645247791</c:v>
                </c:pt>
                <c:pt idx="949" formatCode="0.00000">
                  <c:v>0.43881116768367584</c:v>
                </c:pt>
                <c:pt idx="950" formatCode="0.00000">
                  <c:v>0.42819094125534374</c:v>
                </c:pt>
                <c:pt idx="951" formatCode="0.00000">
                  <c:v>0.41947561055736726</c:v>
                </c:pt>
                <c:pt idx="952" formatCode="0.00000">
                  <c:v>0.41293855840088395</c:v>
                </c:pt>
                <c:pt idx="953" formatCode="0.00000">
                  <c:v>0.41114149611536871</c:v>
                </c:pt>
                <c:pt idx="954" formatCode="0.00000">
                  <c:v>0.40933999430669027</c:v>
                </c:pt>
                <c:pt idx="955" formatCode="0.00000">
                  <c:v>0.4056026455511873</c:v>
                </c:pt>
                <c:pt idx="956" formatCode="0.00000">
                  <c:v>0.40106320565510128</c:v>
                </c:pt>
                <c:pt idx="957" formatCode="0.00000">
                  <c:v>0.39327806766269385</c:v>
                </c:pt>
                <c:pt idx="958" formatCode="0.00000">
                  <c:v>0.38629187383094266</c:v>
                </c:pt>
                <c:pt idx="959" formatCode="0.00000">
                  <c:v>0.3803391663783755</c:v>
                </c:pt>
                <c:pt idx="960" formatCode="0.00000">
                  <c:v>0.37602387409705479</c:v>
                </c:pt>
                <c:pt idx="961" formatCode="0.00000">
                  <c:v>0.36967121090053567</c:v>
                </c:pt>
                <c:pt idx="962" formatCode="0.00000">
                  <c:v>0.3625653182362284</c:v>
                </c:pt>
                <c:pt idx="963" formatCode="0.00000">
                  <c:v>0.35536325811859093</c:v>
                </c:pt>
                <c:pt idx="964" formatCode="0.00000">
                  <c:v>0.34752534003866792</c:v>
                </c:pt>
                <c:pt idx="965" formatCode="0.00000">
                  <c:v>0.34109894814994718</c:v>
                </c:pt>
                <c:pt idx="966" formatCode="0.00000">
                  <c:v>0.33513388559807272</c:v>
                </c:pt>
                <c:pt idx="967" formatCode="0.00000">
                  <c:v>0.33794693931637831</c:v>
                </c:pt>
                <c:pt idx="968" formatCode="0.00000">
                  <c:v>0.34055625055009758</c:v>
                </c:pt>
                <c:pt idx="969" formatCode="0.00000">
                  <c:v>0.34368216960579467</c:v>
                </c:pt>
                <c:pt idx="970" formatCode="0.00000">
                  <c:v>0.34718512779569022</c:v>
                </c:pt>
                <c:pt idx="971" formatCode="0.00000">
                  <c:v>0.35006003661352197</c:v>
                </c:pt>
                <c:pt idx="972" formatCode="0.00000">
                  <c:v>0.35431792960385045</c:v>
                </c:pt>
                <c:pt idx="973" formatCode="0.00000">
                  <c:v>0.35849795765274728</c:v>
                </c:pt>
                <c:pt idx="974" formatCode="0.00000">
                  <c:v>0.3626987742303972</c:v>
                </c:pt>
                <c:pt idx="975" formatCode="0.00000">
                  <c:v>0.36664156618529675</c:v>
                </c:pt>
                <c:pt idx="976" formatCode="0.00000">
                  <c:v>0.37166052043979941</c:v>
                </c:pt>
                <c:pt idx="977" formatCode="0.00000">
                  <c:v>0.3737702443990682</c:v>
                </c:pt>
                <c:pt idx="978" formatCode="0.00000">
                  <c:v>0.37470439680709344</c:v>
                </c:pt>
                <c:pt idx="979" formatCode="0.00000">
                  <c:v>0.37535083295620658</c:v>
                </c:pt>
                <c:pt idx="980" formatCode="0.00000">
                  <c:v>0.37611105461109184</c:v>
                </c:pt>
                <c:pt idx="981" formatCode="0.00000">
                  <c:v>0.3779724051942327</c:v>
                </c:pt>
                <c:pt idx="982" formatCode="0.00000">
                  <c:v>0.38029009705287442</c:v>
                </c:pt>
                <c:pt idx="983" formatCode="0.00000">
                  <c:v>0.38747922427127107</c:v>
                </c:pt>
                <c:pt idx="984" formatCode="0.00000">
                  <c:v>0.40619458204052317</c:v>
                </c:pt>
                <c:pt idx="985" formatCode="0.00000">
                  <c:v>0.4293926033796801</c:v>
                </c:pt>
                <c:pt idx="986" formatCode="0.00000">
                  <c:v>0.45409806594294866</c:v>
                </c:pt>
                <c:pt idx="987" formatCode="0.00000">
                  <c:v>0.47899721751036672</c:v>
                </c:pt>
                <c:pt idx="988" formatCode="0.00000">
                  <c:v>0.50685832641419271</c:v>
                </c:pt>
                <c:pt idx="989" formatCode="0.00000">
                  <c:v>0.53436293751247832</c:v>
                </c:pt>
                <c:pt idx="990" formatCode="0.00000">
                  <c:v>0.56157243366213105</c:v>
                </c:pt>
                <c:pt idx="991" formatCode="0.00000">
                  <c:v>0.5879668617277527</c:v>
                </c:pt>
                <c:pt idx="992" formatCode="0.00000">
                  <c:v>0.61333072906617447</c:v>
                </c:pt>
                <c:pt idx="993" formatCode="0.00000">
                  <c:v>0.63422573160485451</c:v>
                </c:pt>
                <c:pt idx="994" formatCode="0.00000">
                  <c:v>0.64291930006297682</c:v>
                </c:pt>
                <c:pt idx="995" formatCode="0.00000">
                  <c:v>0.64757269926205108</c:v>
                </c:pt>
                <c:pt idx="996" formatCode="0.00000">
                  <c:v>0.64922882372993729</c:v>
                </c:pt>
                <c:pt idx="997" formatCode="0.00000">
                  <c:v>0.65023193138168367</c:v>
                </c:pt>
                <c:pt idx="998" formatCode="0.00000">
                  <c:v>0.64988782524202648</c:v>
                </c:pt>
                <c:pt idx="999" formatCode="0.00000">
                  <c:v>0.65007681049487909</c:v>
                </c:pt>
                <c:pt idx="1000" formatCode="0.00000">
                  <c:v>0.65076635824874729</c:v>
                </c:pt>
                <c:pt idx="1001" formatCode="0.00000">
                  <c:v>0.6521576462359413</c:v>
                </c:pt>
                <c:pt idx="1002" formatCode="0.00000">
                  <c:v>0.65570863455271566</c:v>
                </c:pt>
                <c:pt idx="1003" formatCode="0.00000">
                  <c:v>0.65909778722311496</c:v>
                </c:pt>
                <c:pt idx="1004" formatCode="0.00000">
                  <c:v>0.66265604725741345</c:v>
                </c:pt>
                <c:pt idx="1005" formatCode="0.00000">
                  <c:v>0.6660696750022429</c:v>
                </c:pt>
                <c:pt idx="1006" formatCode="0.00000">
                  <c:v>0.67029004075926568</c:v>
                </c:pt>
                <c:pt idx="1007" formatCode="0.00000">
                  <c:v>0.67413264368930881</c:v>
                </c:pt>
                <c:pt idx="1008" formatCode="0.00000">
                  <c:v>0.67737108891910258</c:v>
                </c:pt>
                <c:pt idx="1009" formatCode="0.00000">
                  <c:v>0.68087875832202405</c:v>
                </c:pt>
                <c:pt idx="1010" formatCode="0.00000">
                  <c:v>0.68410369578562713</c:v>
                </c:pt>
                <c:pt idx="1011" formatCode="0.00000">
                  <c:v>0.68666628677318831</c:v>
                </c:pt>
                <c:pt idx="1012" formatCode="0.00000">
                  <c:v>0.68647725033820983</c:v>
                </c:pt>
                <c:pt idx="1013" formatCode="0.00000">
                  <c:v>0.68607986162241752</c:v>
                </c:pt>
                <c:pt idx="1014" formatCode="0.00000">
                  <c:v>0.68678480294461386</c:v>
                </c:pt>
                <c:pt idx="1015" formatCode="0.00000">
                  <c:v>0.68759279280009067</c:v>
                </c:pt>
                <c:pt idx="1016" formatCode="0.00000">
                  <c:v>0.68945168625493758</c:v>
                </c:pt>
                <c:pt idx="1017" formatCode="0.00000">
                  <c:v>0.69124511139776046</c:v>
                </c:pt>
                <c:pt idx="1018" formatCode="0.00000">
                  <c:v>0.69352147084225391</c:v>
                </c:pt>
                <c:pt idx="1019" formatCode="0.00000">
                  <c:v>0.69631415567747612</c:v>
                </c:pt>
                <c:pt idx="1020" formatCode="0.00000">
                  <c:v>0.69916249499541783</c:v>
                </c:pt>
                <c:pt idx="1021" formatCode="0.00000">
                  <c:v>0.7033348749382593</c:v>
                </c:pt>
                <c:pt idx="1022" formatCode="0.00000">
                  <c:v>0.70836775281400688</c:v>
                </c:pt>
                <c:pt idx="1023" formatCode="0.00000">
                  <c:v>0.71350886251288925</c:v>
                </c:pt>
                <c:pt idx="1024" formatCode="0.00000">
                  <c:v>0.71795892516435855</c:v>
                </c:pt>
                <c:pt idx="1025" formatCode="0.00000">
                  <c:v>0.72199490816903766</c:v>
                </c:pt>
                <c:pt idx="1026" formatCode="0.00000">
                  <c:v>0.7273987493968862</c:v>
                </c:pt>
                <c:pt idx="1027" formatCode="0.00000">
                  <c:v>0.73298650517327224</c:v>
                </c:pt>
                <c:pt idx="1028" formatCode="0.00000">
                  <c:v>0.7387987509921381</c:v>
                </c:pt>
                <c:pt idx="1029" formatCode="0.00000">
                  <c:v>0.74537435199118973</c:v>
                </c:pt>
                <c:pt idx="1030" formatCode="0.00000">
                  <c:v>0.75129750172634024</c:v>
                </c:pt>
                <c:pt idx="1031" formatCode="0.00000">
                  <c:v>0.75545919504775871</c:v>
                </c:pt>
                <c:pt idx="1032" formatCode="0.00000">
                  <c:v>0.75862661890874972</c:v>
                </c:pt>
                <c:pt idx="1033" formatCode="0.00000">
                  <c:v>0.76166965568798128</c:v>
                </c:pt>
                <c:pt idx="1034" formatCode="0.00000">
                  <c:v>0.76461967849581924</c:v>
                </c:pt>
                <c:pt idx="1035" formatCode="0.00000">
                  <c:v>0.76757535236317875</c:v>
                </c:pt>
                <c:pt idx="1036" formatCode="0.00000">
                  <c:v>0.76814806492231635</c:v>
                </c:pt>
                <c:pt idx="1037" formatCode="0.00000">
                  <c:v>0.76817833613949182</c:v>
                </c:pt>
                <c:pt idx="1038" formatCode="0.00000">
                  <c:v>0.76784982383171063</c:v>
                </c:pt>
                <c:pt idx="1039" formatCode="0.00000">
                  <c:v>0.76575546458195443</c:v>
                </c:pt>
                <c:pt idx="1040" formatCode="0.00000">
                  <c:v>0.76413300658255578</c:v>
                </c:pt>
                <c:pt idx="1041" formatCode="0.00000">
                  <c:v>0.76320287602948178</c:v>
                </c:pt>
                <c:pt idx="1042" formatCode="0.00000">
                  <c:v>0.76198457416584753</c:v>
                </c:pt>
                <c:pt idx="1043" formatCode="0.00000">
                  <c:v>0.76309688560014388</c:v>
                </c:pt>
                <c:pt idx="1044" formatCode="0.00000">
                  <c:v>0.76441022889261045</c:v>
                </c:pt>
                <c:pt idx="1045" formatCode="0.00000">
                  <c:v>0.76613316966505363</c:v>
                </c:pt>
                <c:pt idx="1046" formatCode="0.00000">
                  <c:v>0.76801056266596446</c:v>
                </c:pt>
                <c:pt idx="1047" formatCode="0.00000">
                  <c:v>0.77077634566831188</c:v>
                </c:pt>
                <c:pt idx="1048" formatCode="0.00000">
                  <c:v>0.7734334802258015</c:v>
                </c:pt>
                <c:pt idx="1049" formatCode="0.00000">
                  <c:v>0.77663420702720432</c:v>
                </c:pt>
                <c:pt idx="1050" formatCode="0.00000">
                  <c:v>0.77829877304358663</c:v>
                </c:pt>
                <c:pt idx="1051" formatCode="0.00000">
                  <c:v>0.78039110783440246</c:v>
                </c:pt>
                <c:pt idx="1052" formatCode="0.00000">
                  <c:v>0.78295929321899149</c:v>
                </c:pt>
                <c:pt idx="1053" formatCode="0.00000">
                  <c:v>0.78330222759530777</c:v>
                </c:pt>
                <c:pt idx="1054" formatCode="0.00000">
                  <c:v>0.78369946455379058</c:v>
                </c:pt>
                <c:pt idx="1055" formatCode="0.00000">
                  <c:v>0.78414124277831287</c:v>
                </c:pt>
                <c:pt idx="1056" formatCode="0.00000">
                  <c:v>0.78438929513844058</c:v>
                </c:pt>
                <c:pt idx="1057" formatCode="0.00000">
                  <c:v>0.78444145768196627</c:v>
                </c:pt>
                <c:pt idx="1058" formatCode="0.00000">
                  <c:v>0.78385679839812661</c:v>
                </c:pt>
                <c:pt idx="1059" formatCode="0.00000">
                  <c:v>0.78319856837084567</c:v>
                </c:pt>
                <c:pt idx="1060" formatCode="0.00000">
                  <c:v>0.78451637813995412</c:v>
                </c:pt>
                <c:pt idx="1061" formatCode="0.00000">
                  <c:v>0.78511915875435667</c:v>
                </c:pt>
                <c:pt idx="1062" formatCode="0.00000">
                  <c:v>0.78542854336665446</c:v>
                </c:pt>
                <c:pt idx="1063" formatCode="0.00000">
                  <c:v>0.78542517538133783</c:v>
                </c:pt>
                <c:pt idx="1064" formatCode="0.00000">
                  <c:v>0.78615443670007235</c:v>
                </c:pt>
                <c:pt idx="1065" formatCode="0.00000">
                  <c:v>0.78543192930454953</c:v>
                </c:pt>
                <c:pt idx="1066" formatCode="0.00000">
                  <c:v>0.78461523099288777</c:v>
                </c:pt>
                <c:pt idx="1067" formatCode="0.00000">
                  <c:v>0.78210879278373135</c:v>
                </c:pt>
                <c:pt idx="1068" formatCode="0.00000">
                  <c:v>0.78050666317019068</c:v>
                </c:pt>
                <c:pt idx="1069" formatCode="0.00000">
                  <c:v>0.77768966723318766</c:v>
                </c:pt>
                <c:pt idx="1070" formatCode="0.00000">
                  <c:v>0.77118645315600576</c:v>
                </c:pt>
                <c:pt idx="1071" formatCode="0.00000">
                  <c:v>0.76316320374213675</c:v>
                </c:pt>
                <c:pt idx="1072" formatCode="0.00000">
                  <c:v>0.75336028332317873</c:v>
                </c:pt>
                <c:pt idx="1073" formatCode="0.00000">
                  <c:v>0.74300332042034845</c:v>
                </c:pt>
                <c:pt idx="1074" formatCode="0.00000">
                  <c:v>0.7309633132396558</c:v>
                </c:pt>
                <c:pt idx="1075" formatCode="0.00000">
                  <c:v>0.72063573138322201</c:v>
                </c:pt>
                <c:pt idx="1076" formatCode="0.00000">
                  <c:v>0.71068407864219207</c:v>
                </c:pt>
                <c:pt idx="1077" formatCode="0.00000">
                  <c:v>0.70079379182289192</c:v>
                </c:pt>
                <c:pt idx="1078" formatCode="0.00000">
                  <c:v>0.68876830778965292</c:v>
                </c:pt>
                <c:pt idx="1079" formatCode="0.00000">
                  <c:v>0.67714096196831286</c:v>
                </c:pt>
                <c:pt idx="1080" formatCode="0.00000">
                  <c:v>0.66938961938300612</c:v>
                </c:pt>
                <c:pt idx="1081" formatCode="0.00000">
                  <c:v>0.66405814045477751</c:v>
                </c:pt>
                <c:pt idx="1082" formatCode="0.00000">
                  <c:v>0.66264018305209182</c:v>
                </c:pt>
                <c:pt idx="1083" formatCode="0.00000">
                  <c:v>0.66458014993191949</c:v>
                </c:pt>
                <c:pt idx="1084" formatCode="0.00000">
                  <c:v>0.6671524334399257</c:v>
                </c:pt>
                <c:pt idx="1085" formatCode="0.00000">
                  <c:v>0.66980389295877762</c:v>
                </c:pt>
                <c:pt idx="1086" formatCode="0.00000">
                  <c:v>0.67120754160178475</c:v>
                </c:pt>
                <c:pt idx="1087" formatCode="0.00000">
                  <c:v>0.67266537838587848</c:v>
                </c:pt>
                <c:pt idx="1088" formatCode="0.00000">
                  <c:v>0.67526865714564033</c:v>
                </c:pt>
                <c:pt idx="1089" formatCode="0.00000">
                  <c:v>0.67834833821572005</c:v>
                </c:pt>
                <c:pt idx="1090" formatCode="0.00000">
                  <c:v>0.68062264971351216</c:v>
                </c:pt>
                <c:pt idx="1091" formatCode="0.00000">
                  <c:v>0.68208743222712476</c:v>
                </c:pt>
                <c:pt idx="1092" formatCode="0.00000">
                  <c:v>0.68186681834268192</c:v>
                </c:pt>
                <c:pt idx="1093" formatCode="0.00000">
                  <c:v>0.67918132444180768</c:v>
                </c:pt>
                <c:pt idx="1094" formatCode="0.00000">
                  <c:v>0.67650867082878086</c:v>
                </c:pt>
                <c:pt idx="1095" formatCode="0.00000">
                  <c:v>0.67435231777190108</c:v>
                </c:pt>
                <c:pt idx="1096" formatCode="0.00000">
                  <c:v>0.6732281847058974</c:v>
                </c:pt>
                <c:pt idx="1097" formatCode="0.00000">
                  <c:v>0.67365024974021259</c:v>
                </c:pt>
                <c:pt idx="1098" formatCode="0.00000">
                  <c:v>0.6746240341574441</c:v>
                </c:pt>
                <c:pt idx="1099" formatCode="0.00000">
                  <c:v>0.67500079207853891</c:v>
                </c:pt>
                <c:pt idx="1100" formatCode="0.00000">
                  <c:v>0.67574532841859525</c:v>
                </c:pt>
                <c:pt idx="1101" formatCode="0.00000">
                  <c:v>0.67605074440796431</c:v>
                </c:pt>
                <c:pt idx="1102" formatCode="0.00000">
                  <c:v>0.6747850145974843</c:v>
                </c:pt>
                <c:pt idx="1103" formatCode="0.00000">
                  <c:v>0.67407140040225588</c:v>
                </c:pt>
                <c:pt idx="1104" formatCode="0.00000">
                  <c:v>0.67357086238930475</c:v>
                </c:pt>
                <c:pt idx="1105" formatCode="0.00000">
                  <c:v>0.67099682641248426</c:v>
                </c:pt>
                <c:pt idx="1106" formatCode="0.00000">
                  <c:v>0.66646518834178958</c:v>
                </c:pt>
                <c:pt idx="1107" formatCode="0.00000">
                  <c:v>0.6621947908128798</c:v>
                </c:pt>
                <c:pt idx="1108" formatCode="0.00000">
                  <c:v>0.65802592104454738</c:v>
                </c:pt>
                <c:pt idx="1109" formatCode="0.00000">
                  <c:v>0.65451193717040401</c:v>
                </c:pt>
                <c:pt idx="1110" formatCode="0.00000">
                  <c:v>0.64922078262796179</c:v>
                </c:pt>
                <c:pt idx="1111" formatCode="0.00000">
                  <c:v>0.64492166700827913</c:v>
                </c:pt>
                <c:pt idx="1112" formatCode="0.00000">
                  <c:v>0.63690861876411486</c:v>
                </c:pt>
                <c:pt idx="1113" formatCode="0.00000">
                  <c:v>0.62821132517091416</c:v>
                </c:pt>
                <c:pt idx="1114" formatCode="0.00000">
                  <c:v>0.61999155320197596</c:v>
                </c:pt>
                <c:pt idx="1115" formatCode="0.00000">
                  <c:v>0.61044598822762919</c:v>
                </c:pt>
                <c:pt idx="1116" formatCode="0.00000">
                  <c:v>0.60255652181372854</c:v>
                </c:pt>
                <c:pt idx="1117" formatCode="0.00000">
                  <c:v>0.59577114420570632</c:v>
                </c:pt>
                <c:pt idx="1118" formatCode="0.00000">
                  <c:v>0.58903313480476061</c:v>
                </c:pt>
                <c:pt idx="1119" formatCode="0.00000">
                  <c:v>0.58313808715786197</c:v>
                </c:pt>
                <c:pt idx="1120" formatCode="0.00000">
                  <c:v>0.58102786944602913</c:v>
                </c:pt>
                <c:pt idx="1121" formatCode="0.00000">
                  <c:v>0.57907294284258026</c:v>
                </c:pt>
                <c:pt idx="1122" formatCode="0.00000">
                  <c:v>0.58208345980179277</c:v>
                </c:pt>
                <c:pt idx="1123" formatCode="0.00000">
                  <c:v>0.58517297220313436</c:v>
                </c:pt>
                <c:pt idx="1124" formatCode="0.00000">
                  <c:v>0.58649588643392425</c:v>
                </c:pt>
                <c:pt idx="1125" formatCode="0.00000">
                  <c:v>0.59043423620368007</c:v>
                </c:pt>
                <c:pt idx="1126" formatCode="0.00000">
                  <c:v>0.59412250662182209</c:v>
                </c:pt>
                <c:pt idx="1127" formatCode="0.00000">
                  <c:v>0.59603614971884211</c:v>
                </c:pt>
                <c:pt idx="1128" formatCode="0.00000">
                  <c:v>0.5970293988852321</c:v>
                </c:pt>
                <c:pt idx="1129" formatCode="0.00000">
                  <c:v>0.59735898130226317</c:v>
                </c:pt>
                <c:pt idx="1130" formatCode="0.00000">
                  <c:v>0.5939241812244147</c:v>
                </c:pt>
                <c:pt idx="1131" formatCode="0.00000">
                  <c:v>0.58997664824055529</c:v>
                </c:pt>
                <c:pt idx="1132" formatCode="0.00000">
                  <c:v>0.5869439962065679</c:v>
                </c:pt>
                <c:pt idx="1133" formatCode="0.00000">
                  <c:v>0.58332419679909453</c:v>
                </c:pt>
                <c:pt idx="1134" formatCode="0.00000">
                  <c:v>0.5814214326839271</c:v>
                </c:pt>
                <c:pt idx="1135" formatCode="0.00000">
                  <c:v>0.58034844830510912</c:v>
                </c:pt>
                <c:pt idx="1136" formatCode="0.00000">
                  <c:v>0.58039325567628741</c:v>
                </c:pt>
                <c:pt idx="1137" formatCode="0.00000">
                  <c:v>0.57989721958407681</c:v>
                </c:pt>
                <c:pt idx="1138" formatCode="0.00000">
                  <c:v>0.58036747680611833</c:v>
                </c:pt>
                <c:pt idx="1139" formatCode="0.00000">
                  <c:v>0.58059538329296867</c:v>
                </c:pt>
                <c:pt idx="1140" formatCode="0.00000">
                  <c:v>0.58255392460537792</c:v>
                </c:pt>
                <c:pt idx="1141" formatCode="0.00000">
                  <c:v>0.58414318082375905</c:v>
                </c:pt>
                <c:pt idx="1142" formatCode="0.00000">
                  <c:v>0.58444088008673356</c:v>
                </c:pt>
                <c:pt idx="1143" formatCode="0.00000">
                  <c:v>0.58531855987668935</c:v>
                </c:pt>
                <c:pt idx="1144" formatCode="0.00000">
                  <c:v>0.58620957922854644</c:v>
                </c:pt>
                <c:pt idx="1145" formatCode="0.00000">
                  <c:v>0.58648894674399155</c:v>
                </c:pt>
                <c:pt idx="1146" formatCode="0.00000">
                  <c:v>0.58512448073589762</c:v>
                </c:pt>
                <c:pt idx="1147" formatCode="0.00000">
                  <c:v>0.58413912630011455</c:v>
                </c:pt>
                <c:pt idx="1148" formatCode="0.00000">
                  <c:v>0.58343589282369179</c:v>
                </c:pt>
                <c:pt idx="1149" formatCode="0.00000">
                  <c:v>0.58291526114043601</c:v>
                </c:pt>
                <c:pt idx="1150" formatCode="0.00000">
                  <c:v>0.58038604315535158</c:v>
                </c:pt>
                <c:pt idx="1151" formatCode="0.00000">
                  <c:v>0.57993533749121129</c:v>
                </c:pt>
                <c:pt idx="1152" formatCode="0.00000">
                  <c:v>0.5804950380225119</c:v>
                </c:pt>
                <c:pt idx="1153" formatCode="0.00000">
                  <c:v>0.58198304078890473</c:v>
                </c:pt>
                <c:pt idx="1154" formatCode="0.00000">
                  <c:v>0.5831652160034515</c:v>
                </c:pt>
                <c:pt idx="1155" formatCode="0.00000">
                  <c:v>0.58406359476107572</c:v>
                </c:pt>
                <c:pt idx="1156" formatCode="0.00000">
                  <c:v>0.5873236396898408</c:v>
                </c:pt>
                <c:pt idx="1157" formatCode="0.00000">
                  <c:v>0.59164264157379254</c:v>
                </c:pt>
                <c:pt idx="1158" formatCode="0.00000">
                  <c:v>0.59657236812666636</c:v>
                </c:pt>
                <c:pt idx="1159" formatCode="0.00000">
                  <c:v>0.60101455020283234</c:v>
                </c:pt>
                <c:pt idx="1160" formatCode="0.00000">
                  <c:v>0.60810881720210119</c:v>
                </c:pt>
                <c:pt idx="1161" formatCode="0.00000">
                  <c:v>0.61574313338954934</c:v>
                </c:pt>
                <c:pt idx="1162" formatCode="0.00000">
                  <c:v>0.62221031415004668</c:v>
                </c:pt>
                <c:pt idx="1163" formatCode="0.00000">
                  <c:v>0.62878016778828549</c:v>
                </c:pt>
                <c:pt idx="1164" formatCode="0.00000">
                  <c:v>0.63585254376671596</c:v>
                </c:pt>
                <c:pt idx="1165" formatCode="0.00000">
                  <c:v>0.64300792223200975</c:v>
                </c:pt>
                <c:pt idx="1166" formatCode="0.00000">
                  <c:v>0.6489074946362029</c:v>
                </c:pt>
                <c:pt idx="1167" formatCode="0.00000">
                  <c:v>0.65310663964053628</c:v>
                </c:pt>
                <c:pt idx="1168" formatCode="0.00000">
                  <c:v>0.65457612358517847</c:v>
                </c:pt>
                <c:pt idx="1169" formatCode="0.00000">
                  <c:v>0.65481678819128963</c:v>
                </c:pt>
                <c:pt idx="1170" formatCode="0.00000">
                  <c:v>0.65396066021368748</c:v>
                </c:pt>
                <c:pt idx="1171" formatCode="0.00000">
                  <c:v>0.65063341328517965</c:v>
                </c:pt>
                <c:pt idx="1172" formatCode="0.00000">
                  <c:v>0.64939768628538597</c:v>
                </c:pt>
                <c:pt idx="1173" formatCode="0.00000">
                  <c:v>0.64756066391405542</c:v>
                </c:pt>
                <c:pt idx="1174" formatCode="0.00000">
                  <c:v>0.64462353974693376</c:v>
                </c:pt>
                <c:pt idx="1175" formatCode="0.00000">
                  <c:v>0.64260763522629361</c:v>
                </c:pt>
                <c:pt idx="1176" formatCode="0.00000">
                  <c:v>0.64061340453342841</c:v>
                </c:pt>
                <c:pt idx="1177" formatCode="0.00000">
                  <c:v>0.63926776936439023</c:v>
                </c:pt>
                <c:pt idx="1178" formatCode="0.00000">
                  <c:v>0.63972232887488034</c:v>
                </c:pt>
                <c:pt idx="1179" formatCode="0.00000">
                  <c:v>0.64164744757863346</c:v>
                </c:pt>
                <c:pt idx="1180" formatCode="0.00000">
                  <c:v>0.64469652156349921</c:v>
                </c:pt>
                <c:pt idx="1181" formatCode="0.00000">
                  <c:v>0.6465508944000149</c:v>
                </c:pt>
                <c:pt idx="1182" formatCode="0.00000">
                  <c:v>0.6463489057375772</c:v>
                </c:pt>
                <c:pt idx="1183" formatCode="0.00000">
                  <c:v>0.64608520072461639</c:v>
                </c:pt>
                <c:pt idx="1184" formatCode="0.00000">
                  <c:v>0.64610610821128311</c:v>
                </c:pt>
                <c:pt idx="1185" formatCode="0.00000">
                  <c:v>0.64499691380021862</c:v>
                </c:pt>
                <c:pt idx="1186" formatCode="0.00000">
                  <c:v>0.64225278583648771</c:v>
                </c:pt>
                <c:pt idx="1187" formatCode="0.00000">
                  <c:v>0.64020442273184552</c:v>
                </c:pt>
                <c:pt idx="1188" formatCode="0.00000">
                  <c:v>0.63760092489351616</c:v>
                </c:pt>
                <c:pt idx="1189" formatCode="0.00000">
                  <c:v>0.63545927908219346</c:v>
                </c:pt>
                <c:pt idx="1190" formatCode="0.00000">
                  <c:v>0.63245809332626979</c:v>
                </c:pt>
                <c:pt idx="1191" formatCode="0.00000">
                  <c:v>0.63125526381011521</c:v>
                </c:pt>
                <c:pt idx="1192" formatCode="0.00000">
                  <c:v>0.63147199193670578</c:v>
                </c:pt>
                <c:pt idx="1193" formatCode="0.00000">
                  <c:v>0.63190849306446717</c:v>
                </c:pt>
                <c:pt idx="1194" formatCode="0.00000">
                  <c:v>0.63276890567986233</c:v>
                </c:pt>
                <c:pt idx="1195" formatCode="0.00000">
                  <c:v>0.6337261110745056</c:v>
                </c:pt>
                <c:pt idx="1196" formatCode="0.00000">
                  <c:v>0.63793093584035643</c:v>
                </c:pt>
                <c:pt idx="1197" formatCode="0.00000">
                  <c:v>0.6407462656403935</c:v>
                </c:pt>
                <c:pt idx="1198" formatCode="0.00000">
                  <c:v>0.64581530293637623</c:v>
                </c:pt>
                <c:pt idx="1199" formatCode="0.00000">
                  <c:v>0.65072392469448959</c:v>
                </c:pt>
                <c:pt idx="1200" formatCode="0.00000">
                  <c:v>0.65624041363199448</c:v>
                </c:pt>
                <c:pt idx="1201" formatCode="0.00000">
                  <c:v>0.66786770116705596</c:v>
                </c:pt>
                <c:pt idx="1202" formatCode="0.00000">
                  <c:v>0.67892657292071845</c:v>
                </c:pt>
                <c:pt idx="1203" formatCode="0.00000">
                  <c:v>0.68875898945291392</c:v>
                </c:pt>
                <c:pt idx="1204" formatCode="0.00000">
                  <c:v>0.69933954421801658</c:v>
                </c:pt>
                <c:pt idx="1205" formatCode="0.00000">
                  <c:v>0.71027261935841302</c:v>
                </c:pt>
                <c:pt idx="1206" formatCode="0.00000">
                  <c:v>0.7184482140850752</c:v>
                </c:pt>
                <c:pt idx="1207" formatCode="0.00000">
                  <c:v>0.72725863890556985</c:v>
                </c:pt>
                <c:pt idx="1208" formatCode="0.00000">
                  <c:v>0.73481718926824136</c:v>
                </c:pt>
                <c:pt idx="1209" formatCode="0.00000">
                  <c:v>0.74228765623285209</c:v>
                </c:pt>
                <c:pt idx="1210" formatCode="0.00000">
                  <c:v>0.74943254990080777</c:v>
                </c:pt>
                <c:pt idx="1211" formatCode="0.00000">
                  <c:v>0.74952498732422002</c:v>
                </c:pt>
                <c:pt idx="1212" formatCode="0.00000">
                  <c:v>0.7492987608674434</c:v>
                </c:pt>
                <c:pt idx="1213" formatCode="0.00000">
                  <c:v>0.74962030398125512</c:v>
                </c:pt>
                <c:pt idx="1214" formatCode="0.00000">
                  <c:v>0.75094677294968326</c:v>
                </c:pt>
                <c:pt idx="1215" formatCode="0.00000">
                  <c:v>0.75086062467235171</c:v>
                </c:pt>
                <c:pt idx="1216" formatCode="0.00000">
                  <c:v>0.75431470380310883</c:v>
                </c:pt>
                <c:pt idx="1217" formatCode="0.00000">
                  <c:v>0.75968100034337116</c:v>
                </c:pt>
                <c:pt idx="1218" formatCode="0.00000">
                  <c:v>0.76409623790988679</c:v>
                </c:pt>
                <c:pt idx="1219" formatCode="0.00000">
                  <c:v>0.76922967272373854</c:v>
                </c:pt>
                <c:pt idx="1220" formatCode="0.00000">
                  <c:v>0.77382129053078619</c:v>
                </c:pt>
                <c:pt idx="1221" formatCode="0.00000">
                  <c:v>0.77859263758697339</c:v>
                </c:pt>
                <c:pt idx="1222" formatCode="0.00000">
                  <c:v>0.78495151932828044</c:v>
                </c:pt>
                <c:pt idx="1223" formatCode="0.00000">
                  <c:v>0.7921012270620944</c:v>
                </c:pt>
                <c:pt idx="1224" formatCode="0.00000">
                  <c:v>0.79777057771594706</c:v>
                </c:pt>
                <c:pt idx="1225" formatCode="0.00000">
                  <c:v>0.80466971273412669</c:v>
                </c:pt>
                <c:pt idx="1226" formatCode="0.00000">
                  <c:v>0.80888258934210477</c:v>
                </c:pt>
                <c:pt idx="1227" formatCode="0.00000">
                  <c:v>0.81186244201539404</c:v>
                </c:pt>
                <c:pt idx="1228" formatCode="0.00000">
                  <c:v>0.81517419526995671</c:v>
                </c:pt>
                <c:pt idx="1229" formatCode="0.00000">
                  <c:v>0.81778601399534845</c:v>
                </c:pt>
                <c:pt idx="1230" formatCode="0.00000">
                  <c:v>0.81952310878871315</c:v>
                </c:pt>
                <c:pt idx="1231" formatCode="0.00000">
                  <c:v>0.82118814061057821</c:v>
                </c:pt>
                <c:pt idx="1232" formatCode="0.00000">
                  <c:v>0.82201837115344834</c:v>
                </c:pt>
                <c:pt idx="1233" formatCode="0.00000">
                  <c:v>0.82348972231028872</c:v>
                </c:pt>
                <c:pt idx="1234" formatCode="0.00000">
                  <c:v>0.82418044726307416</c:v>
                </c:pt>
                <c:pt idx="1235" formatCode="0.00000">
                  <c:v>0.82419269410573526</c:v>
                </c:pt>
                <c:pt idx="1236" formatCode="0.00000">
                  <c:v>0.82395337331036755</c:v>
                </c:pt>
                <c:pt idx="1237" formatCode="0.00000">
                  <c:v>0.82285769798138941</c:v>
                </c:pt>
                <c:pt idx="1238" formatCode="0.00000">
                  <c:v>0.82210382126305193</c:v>
                </c:pt>
                <c:pt idx="1239" formatCode="0.00000">
                  <c:v>0.82129978520323765</c:v>
                </c:pt>
                <c:pt idx="1240" formatCode="0.00000">
                  <c:v>0.81959857266914271</c:v>
                </c:pt>
                <c:pt idx="1241" formatCode="0.00000">
                  <c:v>0.81807496132464341</c:v>
                </c:pt>
                <c:pt idx="1242" formatCode="0.00000">
                  <c:v>0.81543626603335306</c:v>
                </c:pt>
                <c:pt idx="1243" formatCode="0.00000">
                  <c:v>0.81147699860479727</c:v>
                </c:pt>
                <c:pt idx="1244" formatCode="0.00000">
                  <c:v>0.80819921865145705</c:v>
                </c:pt>
                <c:pt idx="1245" formatCode="0.00000">
                  <c:v>0.80546956053157126</c:v>
                </c:pt>
                <c:pt idx="1246" formatCode="0.00000">
                  <c:v>0.8028663828154643</c:v>
                </c:pt>
                <c:pt idx="1247" formatCode="0.00000">
                  <c:v>0.79982808907023961</c:v>
                </c:pt>
                <c:pt idx="1248" formatCode="0.00000">
                  <c:v>0.796898347437484</c:v>
                </c:pt>
                <c:pt idx="1249" formatCode="0.00000">
                  <c:v>0.79374262169595577</c:v>
                </c:pt>
                <c:pt idx="1250" formatCode="0.00000">
                  <c:v>0.79349682764948803</c:v>
                </c:pt>
                <c:pt idx="1251" formatCode="0.00000">
                  <c:v>0.7934345968273655</c:v>
                </c:pt>
                <c:pt idx="1252" formatCode="0.00000">
                  <c:v>0.79318762941883592</c:v>
                </c:pt>
                <c:pt idx="1253" formatCode="0.00000">
                  <c:v>0.79263592732551147</c:v>
                </c:pt>
                <c:pt idx="1254" formatCode="0.00000">
                  <c:v>0.79164637459820386</c:v>
                </c:pt>
                <c:pt idx="1255" formatCode="0.00000">
                  <c:v>0.79026062477363479</c:v>
                </c:pt>
                <c:pt idx="1256" formatCode="0.00000">
                  <c:v>0.78839679082978853</c:v>
                </c:pt>
                <c:pt idx="1257" formatCode="0.00000">
                  <c:v>0.78749807602095478</c:v>
                </c:pt>
                <c:pt idx="1258" formatCode="0.00000">
                  <c:v>0.78602526820980922</c:v>
                </c:pt>
                <c:pt idx="1259" formatCode="0.00000">
                  <c:v>0.78409759239811927</c:v>
                </c:pt>
                <c:pt idx="1260" formatCode="0.00000">
                  <c:v>0.78125118690582829</c:v>
                </c:pt>
                <c:pt idx="1261" formatCode="0.00000">
                  <c:v>0.77781479451866031</c:v>
                </c:pt>
                <c:pt idx="1262" formatCode="0.00000">
                  <c:v>0.77492174866346186</c:v>
                </c:pt>
                <c:pt idx="1263" formatCode="0.00000">
                  <c:v>0.77232420114521871</c:v>
                </c:pt>
                <c:pt idx="1264" formatCode="0.00000">
                  <c:v>0.76948712340195768</c:v>
                </c:pt>
                <c:pt idx="1265" formatCode="0.00000">
                  <c:v>0.76710668622500522</c:v>
                </c:pt>
                <c:pt idx="1266" formatCode="0.00000">
                  <c:v>0.7651779799348688</c:v>
                </c:pt>
                <c:pt idx="1267" formatCode="0.00000">
                  <c:v>0.76353072493301377</c:v>
                </c:pt>
                <c:pt idx="1268" formatCode="0.00000">
                  <c:v>0.76216732022616307</c:v>
                </c:pt>
                <c:pt idx="1269" formatCode="0.00000">
                  <c:v>0.76111849994492942</c:v>
                </c:pt>
                <c:pt idx="1270" formatCode="0.00000">
                  <c:v>0.76011164758039573</c:v>
                </c:pt>
                <c:pt idx="1271" formatCode="0.00000">
                  <c:v>0.75965281652228356</c:v>
                </c:pt>
                <c:pt idx="1272" formatCode="0.00000">
                  <c:v>0.75996051909906037</c:v>
                </c:pt>
                <c:pt idx="1273" formatCode="0.00000">
                  <c:v>0.75961588891773091</c:v>
                </c:pt>
                <c:pt idx="1274" formatCode="0.00000">
                  <c:v>0.76020470523338746</c:v>
                </c:pt>
                <c:pt idx="1275" formatCode="0.00000">
                  <c:v>0.76051233477138269</c:v>
                </c:pt>
                <c:pt idx="1276" formatCode="0.00000">
                  <c:v>0.75981792720382457</c:v>
                </c:pt>
                <c:pt idx="1277" formatCode="0.00000">
                  <c:v>0.76008460251876586</c:v>
                </c:pt>
                <c:pt idx="1278" formatCode="0.00000">
                  <c:v>0.76070660638276677</c:v>
                </c:pt>
                <c:pt idx="1279" formatCode="0.00000">
                  <c:v>0.7610526246437409</c:v>
                </c:pt>
                <c:pt idx="1280" formatCode="0.00000">
                  <c:v>0.76125621456366754</c:v>
                </c:pt>
                <c:pt idx="1281" formatCode="0.00000">
                  <c:v>0.76107097125583267</c:v>
                </c:pt>
                <c:pt idx="1282" formatCode="0.00000">
                  <c:v>0.76021872771338594</c:v>
                </c:pt>
                <c:pt idx="1283" formatCode="0.00000">
                  <c:v>0.76097596320162464</c:v>
                </c:pt>
                <c:pt idx="1284" formatCode="0.00000">
                  <c:v>0.76016867084076023</c:v>
                </c:pt>
                <c:pt idx="1285" formatCode="0.00000">
                  <c:v>0.75945218153400784</c:v>
                </c:pt>
                <c:pt idx="1286" formatCode="0.00000">
                  <c:v>0.7591033829183691</c:v>
                </c:pt>
                <c:pt idx="1287" formatCode="0.00000">
                  <c:v>0.75244893127517798</c:v>
                </c:pt>
                <c:pt idx="1288" formatCode="0.00000">
                  <c:v>0.74530412723028039</c:v>
                </c:pt>
                <c:pt idx="1289" formatCode="0.00000">
                  <c:v>0.73914176426871392</c:v>
                </c:pt>
                <c:pt idx="1290" formatCode="0.00000">
                  <c:v>0.73227625070403435</c:v>
                </c:pt>
                <c:pt idx="1291" formatCode="0.00000">
                  <c:v>0.7256199784481977</c:v>
                </c:pt>
                <c:pt idx="1292" formatCode="0.00000">
                  <c:v>0.71869258625346599</c:v>
                </c:pt>
                <c:pt idx="1293" formatCode="0.00000">
                  <c:v>0.71092611531877592</c:v>
                </c:pt>
                <c:pt idx="1294" formatCode="0.00000">
                  <c:v>0.70336517129102794</c:v>
                </c:pt>
                <c:pt idx="1295" formatCode="0.00000">
                  <c:v>0.6949196554115179</c:v>
                </c:pt>
                <c:pt idx="1296" formatCode="0.00000">
                  <c:v>0.68783524579353883</c:v>
                </c:pt>
                <c:pt idx="1297" formatCode="0.00000">
                  <c:v>0.68633180786189363</c:v>
                </c:pt>
                <c:pt idx="1298" formatCode="0.00000">
                  <c:v>0.68508498399510753</c:v>
                </c:pt>
                <c:pt idx="1299" formatCode="0.00000">
                  <c:v>0.68304895324206927</c:v>
                </c:pt>
                <c:pt idx="1300" formatCode="0.00000">
                  <c:v>0.68139863345001983</c:v>
                </c:pt>
                <c:pt idx="1301" formatCode="0.00000">
                  <c:v>0.6796644471436335</c:v>
                </c:pt>
                <c:pt idx="1302" formatCode="0.00000">
                  <c:v>0.67597302578695351</c:v>
                </c:pt>
                <c:pt idx="1303" formatCode="0.00000">
                  <c:v>0.66853217620185512</c:v>
                </c:pt>
                <c:pt idx="1304" formatCode="0.00000">
                  <c:v>0.66241796785186779</c:v>
                </c:pt>
                <c:pt idx="1305" formatCode="0.00000">
                  <c:v>0.6595258566216099</c:v>
                </c:pt>
                <c:pt idx="1306" formatCode="0.00000">
                  <c:v>0.65686738305600756</c:v>
                </c:pt>
                <c:pt idx="1307" formatCode="0.00000">
                  <c:v>0.65400383674965112</c:v>
                </c:pt>
                <c:pt idx="1308" formatCode="0.00000">
                  <c:v>0.64510596109575513</c:v>
                </c:pt>
                <c:pt idx="1309" formatCode="0.00000">
                  <c:v>0.6393017202078376</c:v>
                </c:pt>
                <c:pt idx="1310" formatCode="0.00000">
                  <c:v>0.63352935262022347</c:v>
                </c:pt>
                <c:pt idx="1311" formatCode="0.00000">
                  <c:v>0.62786036861999317</c:v>
                </c:pt>
                <c:pt idx="1312" formatCode="0.00000">
                  <c:v>0.62399291692052528</c:v>
                </c:pt>
                <c:pt idx="1313" formatCode="0.00000">
                  <c:v>0.62198440833111379</c:v>
                </c:pt>
                <c:pt idx="1314" formatCode="0.00000">
                  <c:v>0.61998449828683699</c:v>
                </c:pt>
                <c:pt idx="1315" formatCode="0.00000">
                  <c:v>0.61581047089402818</c:v>
                </c:pt>
                <c:pt idx="1316" formatCode="0.00000">
                  <c:v>0.61244265162498435</c:v>
                </c:pt>
                <c:pt idx="1317" formatCode="0.00000">
                  <c:v>0.60914440780974055</c:v>
                </c:pt>
                <c:pt idx="1318" formatCode="0.00000">
                  <c:v>0.61319628497405154</c:v>
                </c:pt>
                <c:pt idx="1319" formatCode="0.00000">
                  <c:v>0.61454413718970602</c:v>
                </c:pt>
                <c:pt idx="1320" formatCode="0.00000">
                  <c:v>0.61239712521888845</c:v>
                </c:pt>
                <c:pt idx="1321" formatCode="0.00000">
                  <c:v>0.61609913946681327</c:v>
                </c:pt>
                <c:pt idx="1322" formatCode="0.00000">
                  <c:v>0.62122889560735128</c:v>
                </c:pt>
                <c:pt idx="1323" formatCode="0.00000">
                  <c:v>0.62940678759404456</c:v>
                </c:pt>
                <c:pt idx="1324" formatCode="0.00000">
                  <c:v>0.63611654936878104</c:v>
                </c:pt>
                <c:pt idx="1325" formatCode="0.00000">
                  <c:v>0.64213274396092113</c:v>
                </c:pt>
                <c:pt idx="1326" formatCode="0.00000">
                  <c:v>0.64387920307721758</c:v>
                </c:pt>
                <c:pt idx="1327" formatCode="0.00000">
                  <c:v>0.64576788228960302</c:v>
                </c:pt>
                <c:pt idx="1328" formatCode="0.00000">
                  <c:v>0.64628099559124097</c:v>
                </c:pt>
                <c:pt idx="1329" formatCode="0.00000">
                  <c:v>0.64747554640496341</c:v>
                </c:pt>
                <c:pt idx="1330" formatCode="0.00000">
                  <c:v>0.65358270692221909</c:v>
                </c:pt>
                <c:pt idx="1331" formatCode="0.00000">
                  <c:v>0.65320324400683705</c:v>
                </c:pt>
                <c:pt idx="1332" formatCode="0.00000">
                  <c:v>0.65127269528270559</c:v>
                </c:pt>
                <c:pt idx="1333" formatCode="0.00000">
                  <c:v>0.64792158290784396</c:v>
                </c:pt>
                <c:pt idx="1334" formatCode="0.00000">
                  <c:v>0.64515138175033981</c:v>
                </c:pt>
                <c:pt idx="1335" formatCode="0.00000">
                  <c:v>0.64452627401288731</c:v>
                </c:pt>
                <c:pt idx="1336" formatCode="0.00000">
                  <c:v>0.64701678184908984</c:v>
                </c:pt>
                <c:pt idx="1337" formatCode="0.00000">
                  <c:v>0.64933819538505233</c:v>
                </c:pt>
                <c:pt idx="1338" formatCode="0.00000">
                  <c:v>0.65230322100641813</c:v>
                </c:pt>
                <c:pt idx="1339" formatCode="0.00000">
                  <c:v>0.65627340106826404</c:v>
                </c:pt>
                <c:pt idx="1340" formatCode="0.00000">
                  <c:v>0.6584978271432399</c:v>
                </c:pt>
                <c:pt idx="1341" formatCode="0.00000">
                  <c:v>0.66144725428138185</c:v>
                </c:pt>
                <c:pt idx="1342" formatCode="0.00000">
                  <c:v>0.66590486903661172</c:v>
                </c:pt>
                <c:pt idx="1343" formatCode="0.00000">
                  <c:v>0.67040665716694281</c:v>
                </c:pt>
                <c:pt idx="1344" formatCode="0.00000">
                  <c:v>0.67482186816311285</c:v>
                </c:pt>
                <c:pt idx="1345" formatCode="0.00000">
                  <c:v>0.67836908155789233</c:v>
                </c:pt>
                <c:pt idx="1346" formatCode="0.00000">
                  <c:v>0.68169277256151806</c:v>
                </c:pt>
                <c:pt idx="1347" formatCode="0.00000">
                  <c:v>0.68543254915525398</c:v>
                </c:pt>
                <c:pt idx="1348" formatCode="0.00000">
                  <c:v>0.68826159582532342</c:v>
                </c:pt>
                <c:pt idx="1349" formatCode="0.00000">
                  <c:v>0.6887112138999063</c:v>
                </c:pt>
                <c:pt idx="1350" formatCode="0.00000">
                  <c:v>0.69093530665497993</c:v>
                </c:pt>
                <c:pt idx="1351" formatCode="0.00000">
                  <c:v>0.69366976836446237</c:v>
                </c:pt>
                <c:pt idx="1352" formatCode="0.00000">
                  <c:v>0.69509234404780995</c:v>
                </c:pt>
                <c:pt idx="1353" formatCode="0.00000">
                  <c:v>0.69639056778464214</c:v>
                </c:pt>
                <c:pt idx="1354" formatCode="0.00000">
                  <c:v>0.69843003083106758</c:v>
                </c:pt>
                <c:pt idx="1355" formatCode="0.00000">
                  <c:v>0.69983477608533651</c:v>
                </c:pt>
                <c:pt idx="1356" formatCode="0.00000">
                  <c:v>0.70157915814430871</c:v>
                </c:pt>
                <c:pt idx="1357" formatCode="0.00000">
                  <c:v>0.70241923026982545</c:v>
                </c:pt>
                <c:pt idx="1358" formatCode="0.00000">
                  <c:v>0.70314341495826149</c:v>
                </c:pt>
                <c:pt idx="1359" formatCode="0.00000">
                  <c:v>0.70577243649810295</c:v>
                </c:pt>
                <c:pt idx="1360" formatCode="0.00000">
                  <c:v>0.7075576262569897</c:v>
                </c:pt>
                <c:pt idx="1361" formatCode="0.00000">
                  <c:v>0.70801853890162736</c:v>
                </c:pt>
                <c:pt idx="1362" formatCode="0.00000">
                  <c:v>0.70754255435739055</c:v>
                </c:pt>
                <c:pt idx="1363" formatCode="0.00000">
                  <c:v>0.70422425206167749</c:v>
                </c:pt>
                <c:pt idx="1364" formatCode="0.00000">
                  <c:v>0.70103597104827098</c:v>
                </c:pt>
                <c:pt idx="1365" formatCode="0.00000">
                  <c:v>0.69757995035118703</c:v>
                </c:pt>
                <c:pt idx="1366" formatCode="0.00000">
                  <c:v>0.69355831914210631</c:v>
                </c:pt>
                <c:pt idx="1367" formatCode="0.00000">
                  <c:v>0.69090915913567186</c:v>
                </c:pt>
                <c:pt idx="1368" formatCode="0.00000">
                  <c:v>0.67912663128446782</c:v>
                </c:pt>
                <c:pt idx="1369" formatCode="0.00000">
                  <c:v>0.66572319706764893</c:v>
                </c:pt>
                <c:pt idx="1370" formatCode="0.00000">
                  <c:v>0.65094788268423931</c:v>
                </c:pt>
                <c:pt idx="1371" formatCode="0.00000">
                  <c:v>0.63626717204404515</c:v>
                </c:pt>
                <c:pt idx="1372" formatCode="0.00000">
                  <c:v>0.63000932035634216</c:v>
                </c:pt>
                <c:pt idx="1373" formatCode="0.00000">
                  <c:v>0.63324205013159185</c:v>
                </c:pt>
                <c:pt idx="1374" formatCode="0.00000">
                  <c:v>0.63462440349460292</c:v>
                </c:pt>
                <c:pt idx="1375" formatCode="0.00000">
                  <c:v>0.63630187333096899</c:v>
                </c:pt>
                <c:pt idx="1376" formatCode="0.00000">
                  <c:v>0.63875122519597682</c:v>
                </c:pt>
                <c:pt idx="1377" formatCode="0.00000">
                  <c:v>0.64049298243469832</c:v>
                </c:pt>
                <c:pt idx="1378" formatCode="0.00000">
                  <c:v>0.65170889003268317</c:v>
                </c:pt>
                <c:pt idx="1379" formatCode="0.00000">
                  <c:v>0.66359405583921816</c:v>
                </c:pt>
                <c:pt idx="1380" formatCode="0.00000">
                  <c:v>0.67766627065676488</c:v>
                </c:pt>
                <c:pt idx="1381" formatCode="0.00000">
                  <c:v>0.69212680393678983</c:v>
                </c:pt>
                <c:pt idx="1382" formatCode="0.00000">
                  <c:v>0.6997305671502313</c:v>
                </c:pt>
                <c:pt idx="1383" formatCode="0.00000">
                  <c:v>0.70160636517859065</c:v>
                </c:pt>
                <c:pt idx="1384" formatCode="0.00000">
                  <c:v>0.70449246308861935</c:v>
                </c:pt>
                <c:pt idx="1385" formatCode="0.00000">
                  <c:v>0.70663529914947165</c:v>
                </c:pt>
                <c:pt idx="1386" formatCode="0.00000">
                  <c:v>0.70848696058453542</c:v>
                </c:pt>
                <c:pt idx="1387" formatCode="0.00000">
                  <c:v>0.70993895485421432</c:v>
                </c:pt>
                <c:pt idx="1388" formatCode="0.00000">
                  <c:v>0.71146966912848808</c:v>
                </c:pt>
                <c:pt idx="1389" formatCode="0.00000">
                  <c:v>0.71214534245203631</c:v>
                </c:pt>
                <c:pt idx="1390" formatCode="0.00000">
                  <c:v>0.7112914406523505</c:v>
                </c:pt>
                <c:pt idx="1391" formatCode="0.00000">
                  <c:v>0.71168345588091719</c:v>
                </c:pt>
                <c:pt idx="1392" formatCode="0.00000">
                  <c:v>0.71164509129848696</c:v>
                </c:pt>
                <c:pt idx="1393" formatCode="0.00000">
                  <c:v>0.71009820330748752</c:v>
                </c:pt>
                <c:pt idx="1394" formatCode="0.00000">
                  <c:v>0.71015667807309391</c:v>
                </c:pt>
                <c:pt idx="1395" formatCode="0.00000">
                  <c:v>0.71029455052885859</c:v>
                </c:pt>
                <c:pt idx="1396" formatCode="0.00000">
                  <c:v>0.70686632356525803</c:v>
                </c:pt>
                <c:pt idx="1397" formatCode="0.00000">
                  <c:v>0.70339724064582021</c:v>
                </c:pt>
                <c:pt idx="1398" formatCode="0.00000">
                  <c:v>0.69990020909354633</c:v>
                </c:pt>
                <c:pt idx="1399" formatCode="0.00000">
                  <c:v>0.69660720453152836</c:v>
                </c:pt>
                <c:pt idx="1400" formatCode="0.00000">
                  <c:v>0.6928798048691015</c:v>
                </c:pt>
                <c:pt idx="1401" formatCode="0.00000">
                  <c:v>0.68806227123783559</c:v>
                </c:pt>
                <c:pt idx="1402" formatCode="0.00000">
                  <c:v>0.68285819258853098</c:v>
                </c:pt>
                <c:pt idx="1403" formatCode="0.00000">
                  <c:v>0.67875658476782763</c:v>
                </c:pt>
                <c:pt idx="1404" formatCode="0.00000">
                  <c:v>0.67360686033595374</c:v>
                </c:pt>
                <c:pt idx="1405" formatCode="0.00000">
                  <c:v>0.66904285544629949</c:v>
                </c:pt>
                <c:pt idx="1406" formatCode="0.00000">
                  <c:v>0.66780068753153854</c:v>
                </c:pt>
                <c:pt idx="1407" formatCode="0.00000">
                  <c:v>0.66488509973727328</c:v>
                </c:pt>
                <c:pt idx="1408" formatCode="0.00000">
                  <c:v>0.66134015369192922</c:v>
                </c:pt>
                <c:pt idx="1409" formatCode="0.00000">
                  <c:v>0.65813220995386013</c:v>
                </c:pt>
                <c:pt idx="1410" formatCode="0.00000">
                  <c:v>0.65513073132573163</c:v>
                </c:pt>
                <c:pt idx="1411" formatCode="0.00000">
                  <c:v>0.65147594859628544</c:v>
                </c:pt>
                <c:pt idx="1412" formatCode="0.00000">
                  <c:v>0.64755642713325046</c:v>
                </c:pt>
                <c:pt idx="1413" formatCode="0.00000">
                  <c:v>0.64214667483062904</c:v>
                </c:pt>
                <c:pt idx="1414" formatCode="0.00000">
                  <c:v>0.63668467561597197</c:v>
                </c:pt>
                <c:pt idx="1415" formatCode="0.00000">
                  <c:v>0.6363503913624371</c:v>
                </c:pt>
                <c:pt idx="1416" formatCode="0.00000">
                  <c:v>0.63510364909808348</c:v>
                </c:pt>
                <c:pt idx="1417" formatCode="0.00000">
                  <c:v>0.63647571239350598</c:v>
                </c:pt>
                <c:pt idx="1418" formatCode="0.00000">
                  <c:v>0.63806516824573878</c:v>
                </c:pt>
                <c:pt idx="1419" formatCode="0.00000">
                  <c:v>0.64010438041424056</c:v>
                </c:pt>
                <c:pt idx="1420" formatCode="0.00000">
                  <c:v>0.64280503306178816</c:v>
                </c:pt>
                <c:pt idx="1421" formatCode="0.00000">
                  <c:v>0.64586796062662888</c:v>
                </c:pt>
                <c:pt idx="1422" formatCode="0.00000">
                  <c:v>0.64995386045149961</c:v>
                </c:pt>
                <c:pt idx="1423" formatCode="0.00000">
                  <c:v>0.65533516394586488</c:v>
                </c:pt>
                <c:pt idx="1424" formatCode="0.00000">
                  <c:v>0.65970839011108917</c:v>
                </c:pt>
                <c:pt idx="1425" formatCode="0.00000">
                  <c:v>0.65802428901904131</c:v>
                </c:pt>
                <c:pt idx="1426" formatCode="0.00000">
                  <c:v>0.65684771118502838</c:v>
                </c:pt>
                <c:pt idx="1427" formatCode="0.00000">
                  <c:v>0.65479799640094005</c:v>
                </c:pt>
                <c:pt idx="1428" formatCode="0.00000">
                  <c:v>0.65316409047151824</c:v>
                </c:pt>
                <c:pt idx="1429" formatCode="0.00000">
                  <c:v>0.65096989377094283</c:v>
                </c:pt>
                <c:pt idx="1430" formatCode="0.00000">
                  <c:v>0.6481669532226404</c:v>
                </c:pt>
                <c:pt idx="1431" formatCode="0.00000">
                  <c:v>0.64610155384413082</c:v>
                </c:pt>
                <c:pt idx="1432" formatCode="0.00000">
                  <c:v>0.64315526061209138</c:v>
                </c:pt>
                <c:pt idx="1433" formatCode="0.00000">
                  <c:v>0.64009411427536556</c:v>
                </c:pt>
                <c:pt idx="1434" formatCode="0.00000">
                  <c:v>0.63760289413906102</c:v>
                </c:pt>
                <c:pt idx="1435" formatCode="0.00000">
                  <c:v>0.63650597468180681</c:v>
                </c:pt>
                <c:pt idx="1436" formatCode="0.00000">
                  <c:v>0.63535763385338162</c:v>
                </c:pt>
                <c:pt idx="1437" formatCode="0.00000">
                  <c:v>0.6341958097508954</c:v>
                </c:pt>
                <c:pt idx="1438" formatCode="0.00000">
                  <c:v>0.63332052376339254</c:v>
                </c:pt>
                <c:pt idx="1439" formatCode="0.00000">
                  <c:v>0.63257218552186423</c:v>
                </c:pt>
                <c:pt idx="1440" formatCode="0.00000">
                  <c:v>0.63243944346144221</c:v>
                </c:pt>
                <c:pt idx="1441" formatCode="0.00000">
                  <c:v>0.63207693659557407</c:v>
                </c:pt>
                <c:pt idx="1442" formatCode="0.00000">
                  <c:v>0.63198339370388401</c:v>
                </c:pt>
                <c:pt idx="1443" formatCode="0.00000">
                  <c:v>0.63176543116739181</c:v>
                </c:pt>
                <c:pt idx="1444" formatCode="0.00000">
                  <c:v>0.63190715855065405</c:v>
                </c:pt>
                <c:pt idx="1445" formatCode="0.00000">
                  <c:v>0.63150009044810118</c:v>
                </c:pt>
                <c:pt idx="1446" formatCode="0.00000">
                  <c:v>0.6311518308532752</c:v>
                </c:pt>
                <c:pt idx="1447" formatCode="0.00000">
                  <c:v>0.63080235007493834</c:v>
                </c:pt>
                <c:pt idx="1448" formatCode="0.00000">
                  <c:v>0.63050089636488016</c:v>
                </c:pt>
                <c:pt idx="1449" formatCode="0.00000">
                  <c:v>0.62998386022898945</c:v>
                </c:pt>
                <c:pt idx="1450" formatCode="0.00000">
                  <c:v>0.62881516163322959</c:v>
                </c:pt>
                <c:pt idx="1451" formatCode="0.00000">
                  <c:v>0.62761975474157916</c:v>
                </c:pt>
                <c:pt idx="1452" formatCode="0.00000">
                  <c:v>0.6257073045528776</c:v>
                </c:pt>
                <c:pt idx="1453" formatCode="0.00000">
                  <c:v>0.62390560083882574</c:v>
                </c:pt>
                <c:pt idx="1454" formatCode="0.00000">
                  <c:v>0.62656355370311223</c:v>
                </c:pt>
                <c:pt idx="1455" formatCode="0.00000">
                  <c:v>0.62966460482975639</c:v>
                </c:pt>
                <c:pt idx="1456" formatCode="0.00000">
                  <c:v>0.63390752349608459</c:v>
                </c:pt>
                <c:pt idx="1457" formatCode="0.00000">
                  <c:v>0.63787486728767928</c:v>
                </c:pt>
                <c:pt idx="1458" formatCode="0.00000">
                  <c:v>0.63759397819765884</c:v>
                </c:pt>
                <c:pt idx="1459" formatCode="0.00000">
                  <c:v>0.63478374018309403</c:v>
                </c:pt>
                <c:pt idx="1460" formatCode="0.00000">
                  <c:v>0.63244781778293435</c:v>
                </c:pt>
                <c:pt idx="1461" formatCode="0.00000">
                  <c:v>0.62946117619399167</c:v>
                </c:pt>
                <c:pt idx="1462" formatCode="0.00000">
                  <c:v>0.62745750180062765</c:v>
                </c:pt>
                <c:pt idx="1463" formatCode="0.00000">
                  <c:v>0.62511550951893913</c:v>
                </c:pt>
                <c:pt idx="1464" formatCode="0.00000">
                  <c:v>0.61824071407729009</c:v>
                </c:pt>
                <c:pt idx="1465" formatCode="0.00000">
                  <c:v>0.61099296741167153</c:v>
                </c:pt>
                <c:pt idx="1466" formatCode="0.00000">
                  <c:v>0.60092783897476254</c:v>
                </c:pt>
                <c:pt idx="1467" formatCode="0.00000">
                  <c:v>0.5905941337756816</c:v>
                </c:pt>
                <c:pt idx="1468" formatCode="0.00000">
                  <c:v>0.58441088635472105</c:v>
                </c:pt>
                <c:pt idx="1469" formatCode="0.00000">
                  <c:v>0.5800154847289779</c:v>
                </c:pt>
                <c:pt idx="1470" formatCode="0.00000">
                  <c:v>0.57524509830656689</c:v>
                </c:pt>
                <c:pt idx="1471" formatCode="0.00000">
                  <c:v>0.57007269721422882</c:v>
                </c:pt>
                <c:pt idx="1472" formatCode="0.00000">
                  <c:v>0.56347245027167625</c:v>
                </c:pt>
                <c:pt idx="1473" formatCode="0.00000">
                  <c:v>0.55706081109605798</c:v>
                </c:pt>
                <c:pt idx="1474" formatCode="0.00000">
                  <c:v>0.55065342352074298</c:v>
                </c:pt>
                <c:pt idx="1475" formatCode="0.00000">
                  <c:v>0.54510442999131925</c:v>
                </c:pt>
                <c:pt idx="1476" formatCode="0.00000">
                  <c:v>0.54218447114887858</c:v>
                </c:pt>
                <c:pt idx="1477" formatCode="0.00000">
                  <c:v>0.53893152360378216</c:v>
                </c:pt>
                <c:pt idx="1478" formatCode="0.00000">
                  <c:v>0.53609151793348697</c:v>
                </c:pt>
                <c:pt idx="1479" formatCode="0.00000">
                  <c:v>0.53463910115096147</c:v>
                </c:pt>
                <c:pt idx="1480" formatCode="0.00000">
                  <c:v>0.53390126731832721</c:v>
                </c:pt>
                <c:pt idx="1481" formatCode="0.00000">
                  <c:v>0.53432592280933489</c:v>
                </c:pt>
                <c:pt idx="1482" formatCode="0.00000">
                  <c:v>0.54001889419687554</c:v>
                </c:pt>
                <c:pt idx="1483" formatCode="0.00000">
                  <c:v>0.54628475225901485</c:v>
                </c:pt>
                <c:pt idx="1484" formatCode="0.00000">
                  <c:v>0.55254914173627023</c:v>
                </c:pt>
                <c:pt idx="1485" formatCode="0.00000">
                  <c:v>0.55856220487685349</c:v>
                </c:pt>
                <c:pt idx="1486" formatCode="0.00000">
                  <c:v>0.56350314114037503</c:v>
                </c:pt>
                <c:pt idx="1487" formatCode="0.00000">
                  <c:v>0.5693142753909548</c:v>
                </c:pt>
                <c:pt idx="1488" formatCode="0.00000">
                  <c:v>0.57432382976385665</c:v>
                </c:pt>
                <c:pt idx="1489" formatCode="0.00000">
                  <c:v>0.57856077113059057</c:v>
                </c:pt>
                <c:pt idx="1490" formatCode="0.00000">
                  <c:v>0.58261637464424054</c:v>
                </c:pt>
                <c:pt idx="1491" formatCode="0.00000">
                  <c:v>0.58615001276128798</c:v>
                </c:pt>
                <c:pt idx="1492" formatCode="0.00000">
                  <c:v>0.58617182959690672</c:v>
                </c:pt>
                <c:pt idx="1493" formatCode="0.00000">
                  <c:v>0.58621169291042785</c:v>
                </c:pt>
                <c:pt idx="1494" formatCode="0.00000">
                  <c:v>0.58692349075323114</c:v>
                </c:pt>
                <c:pt idx="1495" formatCode="0.00000">
                  <c:v>0.58742664797371591</c:v>
                </c:pt>
                <c:pt idx="1496" formatCode="0.00000">
                  <c:v>0.58987370240999981</c:v>
                </c:pt>
                <c:pt idx="1497" formatCode="0.00000">
                  <c:v>0.59222108967399623</c:v>
                </c:pt>
                <c:pt idx="1498" formatCode="0.00000">
                  <c:v>0.59919720078708083</c:v>
                </c:pt>
                <c:pt idx="1499" formatCode="0.00000">
                  <c:v>0.60804713137474475</c:v>
                </c:pt>
                <c:pt idx="1500" formatCode="0.00000">
                  <c:v>0.61708498528286726</c:v>
                </c:pt>
                <c:pt idx="1501" formatCode="0.00000">
                  <c:v>0.62079830648931311</c:v>
                </c:pt>
                <c:pt idx="1502" formatCode="0.00000">
                  <c:v>0.62657660799258552</c:v>
                </c:pt>
                <c:pt idx="1503" formatCode="0.00000">
                  <c:v>0.63148200058608606</c:v>
                </c:pt>
                <c:pt idx="1504" formatCode="0.00000">
                  <c:v>0.63724855942582903</c:v>
                </c:pt>
                <c:pt idx="1505" formatCode="0.00000">
                  <c:v>0.64230710558452253</c:v>
                </c:pt>
                <c:pt idx="1506" formatCode="0.00000">
                  <c:v>0.64564745238471677</c:v>
                </c:pt>
                <c:pt idx="1507" formatCode="0.00000">
                  <c:v>0.64996265408403808</c:v>
                </c:pt>
                <c:pt idx="1508" formatCode="0.00000">
                  <c:v>0.64995869369373049</c:v>
                </c:pt>
                <c:pt idx="1509" formatCode="0.00000">
                  <c:v>0.64853168438454589</c:v>
                </c:pt>
                <c:pt idx="1510" formatCode="0.00000">
                  <c:v>0.64888802080233521</c:v>
                </c:pt>
                <c:pt idx="1511" formatCode="0.00000">
                  <c:v>0.65418516371099444</c:v>
                </c:pt>
                <c:pt idx="1512" formatCode="0.00000">
                  <c:v>0.65791637504093292</c:v>
                </c:pt>
                <c:pt idx="1513" formatCode="0.00000">
                  <c:v>0.66205206436590047</c:v>
                </c:pt>
                <c:pt idx="1514" formatCode="0.00000">
                  <c:v>0.66490862726229938</c:v>
                </c:pt>
                <c:pt idx="1515" formatCode="0.00000">
                  <c:v>0.66910233962631627</c:v>
                </c:pt>
                <c:pt idx="1516" formatCode="0.00000">
                  <c:v>0.67373231275025858</c:v>
                </c:pt>
                <c:pt idx="1517" formatCode="0.00000">
                  <c:v>0.67741940001821488</c:v>
                </c:pt>
                <c:pt idx="1518" formatCode="0.00000">
                  <c:v>0.68768231537911995</c:v>
                </c:pt>
                <c:pt idx="1519" formatCode="0.00000">
                  <c:v>0.69929917121809282</c:v>
                </c:pt>
                <c:pt idx="1520" formatCode="0.00000">
                  <c:v>0.70921044038972114</c:v>
                </c:pt>
                <c:pt idx="1521" formatCode="0.00000">
                  <c:v>0.72332351829543806</c:v>
                </c:pt>
                <c:pt idx="1522" formatCode="0.00000">
                  <c:v>0.73900083748613654</c:v>
                </c:pt>
                <c:pt idx="1523" formatCode="0.00000">
                  <c:v>0.75459662077807887</c:v>
                </c:pt>
                <c:pt idx="1524" formatCode="0.00000">
                  <c:v>0.76995634792445</c:v>
                </c:pt>
                <c:pt idx="1525" formatCode="0.00000">
                  <c:v>0.7847946318492145</c:v>
                </c:pt>
                <c:pt idx="1526" formatCode="0.00000">
                  <c:v>0.79973268102993877</c:v>
                </c:pt>
                <c:pt idx="1527" formatCode="0.00000">
                  <c:v>0.81662148956078995</c:v>
                </c:pt>
                <c:pt idx="1528" formatCode="0.00000">
                  <c:v>0.83212399092519651</c:v>
                </c:pt>
                <c:pt idx="1529" formatCode="0.00000">
                  <c:v>0.84643198766953431</c:v>
                </c:pt>
                <c:pt idx="1530" formatCode="0.00000">
                  <c:v>0.86048204895746794</c:v>
                </c:pt>
                <c:pt idx="1531" formatCode="0.00000">
                  <c:v>0.87472495544637785</c:v>
                </c:pt>
                <c:pt idx="1532" formatCode="0.00000">
                  <c:v>0.8868321029258025</c:v>
                </c:pt>
                <c:pt idx="1533" formatCode="0.00000">
                  <c:v>0.89889157645709228</c:v>
                </c:pt>
                <c:pt idx="1534" formatCode="0.00000">
                  <c:v>0.91106703660913946</c:v>
                </c:pt>
                <c:pt idx="1535" formatCode="0.00000">
                  <c:v>0.9230031912972525</c:v>
                </c:pt>
                <c:pt idx="1536" formatCode="0.00000">
                  <c:v>0.93389600405644357</c:v>
                </c:pt>
                <c:pt idx="1537" formatCode="0.00000">
                  <c:v>0.94258932758477521</c:v>
                </c:pt>
                <c:pt idx="1538" formatCode="0.00000">
                  <c:v>0.94639483443395933</c:v>
                </c:pt>
                <c:pt idx="1539" formatCode="0.00000">
                  <c:v>0.95082098226748424</c:v>
                </c:pt>
                <c:pt idx="1540" formatCode="0.00000">
                  <c:v>0.9554041662352033</c:v>
                </c:pt>
                <c:pt idx="1541" formatCode="0.00000">
                  <c:v>0.95645870031276858</c:v>
                </c:pt>
                <c:pt idx="1542" formatCode="0.00000">
                  <c:v>0.95616179908917098</c:v>
                </c:pt>
                <c:pt idx="1543" formatCode="0.00000">
                  <c:v>0.95614734733377138</c:v>
                </c:pt>
                <c:pt idx="1544" formatCode="0.00000">
                  <c:v>0.95580033221577221</c:v>
                </c:pt>
                <c:pt idx="1545" formatCode="0.00000">
                  <c:v>0.95542382458046171</c:v>
                </c:pt>
                <c:pt idx="1546" formatCode="0.00000">
                  <c:v>0.9556967433738377</c:v>
                </c:pt>
                <c:pt idx="1547" formatCode="0.00000">
                  <c:v>0.95637117114293468</c:v>
                </c:pt>
                <c:pt idx="1548" formatCode="0.00000">
                  <c:v>0.95653241817221935</c:v>
                </c:pt>
                <c:pt idx="1549" formatCode="0.00000">
                  <c:v>0.95578545606472365</c:v>
                </c:pt>
                <c:pt idx="1550" formatCode="0.00000">
                  <c:v>0.95484672439995655</c:v>
                </c:pt>
                <c:pt idx="1551" formatCode="0.00000">
                  <c:v>0.95326442522701549</c:v>
                </c:pt>
                <c:pt idx="1552" formatCode="0.00000">
                  <c:v>0.95280517143908661</c:v>
                </c:pt>
                <c:pt idx="1553" formatCode="0.00000">
                  <c:v>0.9523689746213263</c:v>
                </c:pt>
                <c:pt idx="1554" formatCode="0.00000">
                  <c:v>0.95149154512007161</c:v>
                </c:pt>
                <c:pt idx="1555" formatCode="0.00000">
                  <c:v>0.95057705491868716</c:v>
                </c:pt>
                <c:pt idx="1556" formatCode="0.00000">
                  <c:v>0.94960232990245497</c:v>
                </c:pt>
                <c:pt idx="1557" formatCode="0.00000">
                  <c:v>0.94860718736636951</c:v>
                </c:pt>
                <c:pt idx="1558" formatCode="0.00000">
                  <c:v>0.94770825825644889</c:v>
                </c:pt>
                <c:pt idx="1559" formatCode="0.00000">
                  <c:v>0.94692538026180251</c:v>
                </c:pt>
                <c:pt idx="1560" formatCode="0.00000">
                  <c:v>0.94638713762892246</c:v>
                </c:pt>
                <c:pt idx="1561" formatCode="0.00000">
                  <c:v>0.94639941029597252</c:v>
                </c:pt>
                <c:pt idx="1562" formatCode="0.00000">
                  <c:v>0.94596622027290178</c:v>
                </c:pt>
                <c:pt idx="1563" formatCode="0.00000">
                  <c:v>0.94542711105794019</c:v>
                </c:pt>
                <c:pt idx="1564" formatCode="0.00000">
                  <c:v>0.94554400852923925</c:v>
                </c:pt>
                <c:pt idx="1565" formatCode="0.00000">
                  <c:v>0.9457637809067494</c:v>
                </c:pt>
                <c:pt idx="1566" formatCode="0.00000">
                  <c:v>0.94537511621237136</c:v>
                </c:pt>
                <c:pt idx="1567" formatCode="0.00000">
                  <c:v>0.94448940633168255</c:v>
                </c:pt>
                <c:pt idx="1568" formatCode="0.00000">
                  <c:v>0.94184031152950243</c:v>
                </c:pt>
                <c:pt idx="1569" formatCode="0.00000">
                  <c:v>0.93918258589109382</c:v>
                </c:pt>
                <c:pt idx="1570" formatCode="0.00000">
                  <c:v>0.93624403848165461</c:v>
                </c:pt>
                <c:pt idx="1571" formatCode="0.00000">
                  <c:v>0.93335966594071651</c:v>
                </c:pt>
                <c:pt idx="1572" formatCode="0.00000">
                  <c:v>0.93077162667078905</c:v>
                </c:pt>
                <c:pt idx="1573" formatCode="0.00000">
                  <c:v>0.92807492515677092</c:v>
                </c:pt>
                <c:pt idx="1574" formatCode="0.00000">
                  <c:v>0.92515173634172743</c:v>
                </c:pt>
                <c:pt idx="1575" formatCode="0.00000">
                  <c:v>0.9219490576608772</c:v>
                </c:pt>
                <c:pt idx="1576" formatCode="0.00000">
                  <c:v>0.91914640369349043</c:v>
                </c:pt>
                <c:pt idx="1577" formatCode="0.00000">
                  <c:v>0.91669961855038018</c:v>
                </c:pt>
                <c:pt idx="1578" formatCode="0.00000">
                  <c:v>0.91623762539303133</c:v>
                </c:pt>
                <c:pt idx="1579" formatCode="0.00000">
                  <c:v>0.91571310021314622</c:v>
                </c:pt>
                <c:pt idx="1580" formatCode="0.00000">
                  <c:v>0.91527818884571754</c:v>
                </c:pt>
                <c:pt idx="1581" formatCode="0.00000">
                  <c:v>0.91482882051192627</c:v>
                </c:pt>
                <c:pt idx="1582" formatCode="0.00000">
                  <c:v>0.91451694343731238</c:v>
                </c:pt>
                <c:pt idx="1583" formatCode="0.00000">
                  <c:v>0.91392513717344426</c:v>
                </c:pt>
                <c:pt idx="1584" formatCode="0.00000">
                  <c:v>0.91351835846230123</c:v>
                </c:pt>
                <c:pt idx="1585" formatCode="0.00000">
                  <c:v>0.91312186922690253</c:v>
                </c:pt>
                <c:pt idx="1586" formatCode="0.00000">
                  <c:v>0.91295644462315528</c:v>
                </c:pt>
                <c:pt idx="1587" formatCode="0.00000">
                  <c:v>0.91266349081784759</c:v>
                </c:pt>
                <c:pt idx="1588" formatCode="0.00000">
                  <c:v>0.91205704885862404</c:v>
                </c:pt>
                <c:pt idx="1589" formatCode="0.00000">
                  <c:v>0.91139311670181944</c:v>
                </c:pt>
                <c:pt idx="1590" formatCode="0.00000">
                  <c:v>0.91078034429958854</c:v>
                </c:pt>
                <c:pt idx="1591" formatCode="0.00000">
                  <c:v>0.91019706484821439</c:v>
                </c:pt>
                <c:pt idx="1592" formatCode="0.00000">
                  <c:v>0.90967715516251069</c:v>
                </c:pt>
                <c:pt idx="1593" formatCode="0.00000">
                  <c:v>0.90954960210865055</c:v>
                </c:pt>
                <c:pt idx="1594" formatCode="0.00000">
                  <c:v>0.90929046481037334</c:v>
                </c:pt>
                <c:pt idx="1595" formatCode="0.00000">
                  <c:v>0.90900965498096065</c:v>
                </c:pt>
                <c:pt idx="1596" formatCode="0.00000">
                  <c:v>0.90888775678671208</c:v>
                </c:pt>
                <c:pt idx="1597" formatCode="0.00000">
                  <c:v>0.90905461039518975</c:v>
                </c:pt>
                <c:pt idx="1598" formatCode="0.00000">
                  <c:v>0.90924642177572856</c:v>
                </c:pt>
                <c:pt idx="1599" formatCode="0.00000">
                  <c:v>0.90958030870617912</c:v>
                </c:pt>
                <c:pt idx="1600" formatCode="0.00000">
                  <c:v>0.90976944479475408</c:v>
                </c:pt>
                <c:pt idx="1601" formatCode="0.00000">
                  <c:v>0.90990616803456881</c:v>
                </c:pt>
                <c:pt idx="1602" formatCode="0.00000">
                  <c:v>0.90996428020507969</c:v>
                </c:pt>
                <c:pt idx="1603" formatCode="0.00000">
                  <c:v>0.91001403464651742</c:v>
                </c:pt>
                <c:pt idx="1604" formatCode="0.00000">
                  <c:v>0.91014326502617726</c:v>
                </c:pt>
                <c:pt idx="1605" formatCode="0.00000">
                  <c:v>0.91037563189948723</c:v>
                </c:pt>
                <c:pt idx="1606" formatCode="0.00000">
                  <c:v>0.91039789884913669</c:v>
                </c:pt>
                <c:pt idx="1607" formatCode="0.00000">
                  <c:v>0.9100468741121901</c:v>
                </c:pt>
                <c:pt idx="1608" formatCode="0.00000">
                  <c:v>0.90955578712163254</c:v>
                </c:pt>
                <c:pt idx="1609" formatCode="0.00000">
                  <c:v>0.90815971000328144</c:v>
                </c:pt>
                <c:pt idx="1610" formatCode="0.00000">
                  <c:v>0.90682170831465569</c:v>
                </c:pt>
                <c:pt idx="1611" formatCode="0.00000">
                  <c:v>0.90545484481239102</c:v>
                </c:pt>
                <c:pt idx="1612" formatCode="0.00000">
                  <c:v>0.90403527843003439</c:v>
                </c:pt>
                <c:pt idx="1613" formatCode="0.00000">
                  <c:v>0.90240034161367577</c:v>
                </c:pt>
                <c:pt idx="1614" formatCode="0.00000">
                  <c:v>0.89960368964295356</c:v>
                </c:pt>
                <c:pt idx="1615" formatCode="0.00000">
                  <c:v>0.89689123456470887</c:v>
                </c:pt>
                <c:pt idx="1616" formatCode="0.00000">
                  <c:v>0.89422706110053551</c:v>
                </c:pt>
                <c:pt idx="1617" formatCode="0.00000">
                  <c:v>0.88810508287600121</c:v>
                </c:pt>
                <c:pt idx="1618" formatCode="0.00000">
                  <c:v>0.8822212904047948</c:v>
                </c:pt>
                <c:pt idx="1619" formatCode="0.00000">
                  <c:v>0.87629790787340112</c:v>
                </c:pt>
                <c:pt idx="1620" formatCode="0.00000">
                  <c:v>0.87023333202008923</c:v>
                </c:pt>
                <c:pt idx="1621" formatCode="0.00000">
                  <c:v>0.86347185701803109</c:v>
                </c:pt>
                <c:pt idx="1622" formatCode="0.00000">
                  <c:v>0.85765404967462666</c:v>
                </c:pt>
                <c:pt idx="1623" formatCode="0.00000">
                  <c:v>0.85259613926026634</c:v>
                </c:pt>
                <c:pt idx="1624" formatCode="0.00000">
                  <c:v>0.84807401574399266</c:v>
                </c:pt>
                <c:pt idx="1625" formatCode="0.00000">
                  <c:v>0.84005137218115267</c:v>
                </c:pt>
                <c:pt idx="1626" formatCode="0.00000">
                  <c:v>0.83085083551754002</c:v>
                </c:pt>
                <c:pt idx="1627" formatCode="0.00000">
                  <c:v>0.82517083758092724</c:v>
                </c:pt>
                <c:pt idx="1628" formatCode="0.00000">
                  <c:v>0.81830163245793097</c:v>
                </c:pt>
                <c:pt idx="1629" formatCode="0.00000">
                  <c:v>0.8121223962805546</c:v>
                </c:pt>
                <c:pt idx="1630" formatCode="0.00000">
                  <c:v>0.80654337646182483</c:v>
                </c:pt>
                <c:pt idx="1631" formatCode="0.00000">
                  <c:v>0.80076602862278945</c:v>
                </c:pt>
                <c:pt idx="1632" formatCode="0.00000">
                  <c:v>0.79430444962138491</c:v>
                </c:pt>
                <c:pt idx="1633" formatCode="0.00000">
                  <c:v>0.78745202172340822</c:v>
                </c:pt>
                <c:pt idx="1634" formatCode="0.00000">
                  <c:v>0.7805756337016434</c:v>
                </c:pt>
                <c:pt idx="1635" formatCode="0.00000">
                  <c:v>0.77671227784612507</c:v>
                </c:pt>
                <c:pt idx="1636" formatCode="0.00000">
                  <c:v>0.77409049479579228</c:v>
                </c:pt>
                <c:pt idx="1637" formatCode="0.00000">
                  <c:v>0.77241551050602997</c:v>
                </c:pt>
                <c:pt idx="1638" formatCode="0.00000">
                  <c:v>0.77186228486168473</c:v>
                </c:pt>
                <c:pt idx="1639" formatCode="0.00000">
                  <c:v>0.77176673595527512</c:v>
                </c:pt>
                <c:pt idx="1640" formatCode="0.00000">
                  <c:v>0.77168565280342993</c:v>
                </c:pt>
                <c:pt idx="1641" formatCode="0.00000">
                  <c:v>0.77105483428584665</c:v>
                </c:pt>
                <c:pt idx="1642" formatCode="0.00000">
                  <c:v>0.77052418367126163</c:v>
                </c:pt>
                <c:pt idx="1643" formatCode="0.00000">
                  <c:v>0.76899852436530169</c:v>
                </c:pt>
                <c:pt idx="1644" formatCode="0.00000">
                  <c:v>0.76835451031480839</c:v>
                </c:pt>
                <c:pt idx="1645" formatCode="0.00000">
                  <c:v>0.76694035553097617</c:v>
                </c:pt>
                <c:pt idx="1646" formatCode="0.00000">
                  <c:v>0.7658834588247625</c:v>
                </c:pt>
                <c:pt idx="1647" formatCode="0.00000">
                  <c:v>0.76406096346603414</c:v>
                </c:pt>
                <c:pt idx="1648" formatCode="0.00000">
                  <c:v>0.76242251158132368</c:v>
                </c:pt>
                <c:pt idx="1649" formatCode="0.00000">
                  <c:v>0.76002936432931611</c:v>
                </c:pt>
                <c:pt idx="1650" formatCode="0.00000">
                  <c:v>0.75683624412294603</c:v>
                </c:pt>
                <c:pt idx="1651" formatCode="0.00000">
                  <c:v>0.75533780175465504</c:v>
                </c:pt>
                <c:pt idx="1652" formatCode="0.00000">
                  <c:v>0.75300264793545524</c:v>
                </c:pt>
                <c:pt idx="1653" formatCode="0.00000">
                  <c:v>0.75344855299003299</c:v>
                </c:pt>
                <c:pt idx="1654" formatCode="0.00000">
                  <c:v>0.75913939914696538</c:v>
                </c:pt>
                <c:pt idx="1655" formatCode="0.00000">
                  <c:v>0.76581171508986534</c:v>
                </c:pt>
                <c:pt idx="1656" formatCode="0.00000">
                  <c:v>0.77235681184556237</c:v>
                </c:pt>
                <c:pt idx="1657" formatCode="0.00000">
                  <c:v>0.77883939291239623</c:v>
                </c:pt>
                <c:pt idx="1658" formatCode="0.00000">
                  <c:v>0.78559454043277488</c:v>
                </c:pt>
                <c:pt idx="1659" formatCode="0.00000">
                  <c:v>0.79256276244067403</c:v>
                </c:pt>
                <c:pt idx="1660" formatCode="0.00000">
                  <c:v>0.80077355153634144</c:v>
                </c:pt>
                <c:pt idx="1661" formatCode="0.00000">
                  <c:v>0.80899616332750512</c:v>
                </c:pt>
                <c:pt idx="1662" formatCode="0.00000">
                  <c:v>0.81756078297751011</c:v>
                </c:pt>
                <c:pt idx="1663" formatCode="0.00000">
                  <c:v>0.82461263130891782</c:v>
                </c:pt>
                <c:pt idx="1664" formatCode="0.00000">
                  <c:v>0.82380446554433673</c:v>
                </c:pt>
                <c:pt idx="1665" formatCode="0.00000">
                  <c:v>0.82293432295970759</c:v>
                </c:pt>
                <c:pt idx="1666" formatCode="0.00000">
                  <c:v>0.82175869875100105</c:v>
                </c:pt>
                <c:pt idx="1667" formatCode="0.00000">
                  <c:v>0.82057535735074205</c:v>
                </c:pt>
                <c:pt idx="1668" formatCode="0.00000">
                  <c:v>0.82029961799050999</c:v>
                </c:pt>
                <c:pt idx="1669" formatCode="0.00000">
                  <c:v>0.82185039262095516</c:v>
                </c:pt>
                <c:pt idx="1670" formatCode="0.00000">
                  <c:v>0.82204903006608387</c:v>
                </c:pt>
                <c:pt idx="1671" formatCode="0.00000">
                  <c:v>0.82200517786894545</c:v>
                </c:pt>
                <c:pt idx="1672" formatCode="0.00000">
                  <c:v>0.82166701097754413</c:v>
                </c:pt>
                <c:pt idx="1673" formatCode="0.00000">
                  <c:v>0.82094911825883154</c:v>
                </c:pt>
                <c:pt idx="1674" formatCode="0.00000">
                  <c:v>0.82269932214289976</c:v>
                </c:pt>
                <c:pt idx="1675" formatCode="0.00000">
                  <c:v>0.82498272238210468</c:v>
                </c:pt>
                <c:pt idx="1676" formatCode="0.00000">
                  <c:v>0.82650233041815524</c:v>
                </c:pt>
                <c:pt idx="1677" formatCode="0.00000">
                  <c:v>0.82798266209896598</c:v>
                </c:pt>
                <c:pt idx="1678" formatCode="0.00000">
                  <c:v>0.82774040302596019</c:v>
                </c:pt>
                <c:pt idx="1679" formatCode="0.00000">
                  <c:v>0.8259911756272672</c:v>
                </c:pt>
                <c:pt idx="1680" formatCode="0.00000">
                  <c:v>0.82495782951254137</c:v>
                </c:pt>
                <c:pt idx="1681" formatCode="0.00000">
                  <c:v>0.82426365645196265</c:v>
                </c:pt>
                <c:pt idx="1682" formatCode="0.00000">
                  <c:v>0.82189827613222977</c:v>
                </c:pt>
                <c:pt idx="1683" formatCode="0.00000">
                  <c:v>0.81902395678806772</c:v>
                </c:pt>
                <c:pt idx="1684" formatCode="0.00000">
                  <c:v>0.81629745349907845</c:v>
                </c:pt>
                <c:pt idx="1685" formatCode="0.00000">
                  <c:v>0.81186629452362769</c:v>
                </c:pt>
                <c:pt idx="1686" formatCode="0.00000">
                  <c:v>0.80924219892507698</c:v>
                </c:pt>
                <c:pt idx="1687" formatCode="0.00000">
                  <c:v>0.8070567488892546</c:v>
                </c:pt>
                <c:pt idx="1688" formatCode="0.00000">
                  <c:v>0.80509913578701864</c:v>
                </c:pt>
                <c:pt idx="1689" formatCode="0.00000">
                  <c:v>0.80283525850660697</c:v>
                </c:pt>
                <c:pt idx="1690" formatCode="0.00000">
                  <c:v>0.80053782765643988</c:v>
                </c:pt>
                <c:pt idx="1691" formatCode="0.00000">
                  <c:v>0.79628964783210976</c:v>
                </c:pt>
                <c:pt idx="1692" formatCode="0.00000">
                  <c:v>0.79446897185155629</c:v>
                </c:pt>
                <c:pt idx="1693" formatCode="0.00000">
                  <c:v>0.79354206976174679</c:v>
                </c:pt>
                <c:pt idx="1694" formatCode="0.00000">
                  <c:v>0.79256117613069443</c:v>
                </c:pt>
                <c:pt idx="1695" formatCode="0.00000">
                  <c:v>0.7939982153145575</c:v>
                </c:pt>
                <c:pt idx="1696" formatCode="0.00000">
                  <c:v>0.79433868498643589</c:v>
                </c:pt>
                <c:pt idx="1697" formatCode="0.00000">
                  <c:v>0.79398985212980389</c:v>
                </c:pt>
                <c:pt idx="1698" formatCode="0.00000">
                  <c:v>0.79383275284138288</c:v>
                </c:pt>
                <c:pt idx="1699" formatCode="0.00000">
                  <c:v>0.79459861603803783</c:v>
                </c:pt>
                <c:pt idx="1700" formatCode="0.00000">
                  <c:v>0.79554494582598156</c:v>
                </c:pt>
                <c:pt idx="1701" formatCode="0.00000">
                  <c:v>0.7981060429426543</c:v>
                </c:pt>
                <c:pt idx="1702" formatCode="0.00000">
                  <c:v>0.80044131579448119</c:v>
                </c:pt>
                <c:pt idx="1703" formatCode="0.00000">
                  <c:v>0.80521552787777717</c:v>
                </c:pt>
                <c:pt idx="1704" formatCode="0.00000">
                  <c:v>0.80928519953566447</c:v>
                </c:pt>
                <c:pt idx="1705" formatCode="0.00000">
                  <c:v>0.81276103931394472</c:v>
                </c:pt>
                <c:pt idx="1706" formatCode="0.00000">
                  <c:v>0.81582696682754052</c:v>
                </c:pt>
                <c:pt idx="1707" formatCode="0.00000">
                  <c:v>0.81906919855829252</c:v>
                </c:pt>
                <c:pt idx="1708" formatCode="0.00000">
                  <c:v>0.82304915156859992</c:v>
                </c:pt>
                <c:pt idx="1709" formatCode="0.00000">
                  <c:v>0.82641647953926856</c:v>
                </c:pt>
                <c:pt idx="1710" formatCode="0.00000">
                  <c:v>0.82939364555951767</c:v>
                </c:pt>
                <c:pt idx="1711" formatCode="0.00000">
                  <c:v>0.83235346557734569</c:v>
                </c:pt>
                <c:pt idx="1712" formatCode="0.00000">
                  <c:v>0.83535998755388585</c:v>
                </c:pt>
                <c:pt idx="1713" formatCode="0.00000">
                  <c:v>0.8352580688700455</c:v>
                </c:pt>
                <c:pt idx="1714" formatCode="0.00000">
                  <c:v>0.83566002829560748</c:v>
                </c:pt>
                <c:pt idx="1715" formatCode="0.00000">
                  <c:v>0.83549417474785981</c:v>
                </c:pt>
                <c:pt idx="1716" formatCode="0.00000">
                  <c:v>0.8357498819284761</c:v>
                </c:pt>
                <c:pt idx="1717" formatCode="0.00000">
                  <c:v>0.83554081827619109</c:v>
                </c:pt>
                <c:pt idx="1718" formatCode="0.00000">
                  <c:v>0.83435558590269121</c:v>
                </c:pt>
                <c:pt idx="1719" formatCode="0.00000">
                  <c:v>0.83178285530045559</c:v>
                </c:pt>
                <c:pt idx="1720" formatCode="0.00000">
                  <c:v>0.82815442757685742</c:v>
                </c:pt>
                <c:pt idx="1721" formatCode="0.00000">
                  <c:v>0.8243896646793194</c:v>
                </c:pt>
                <c:pt idx="1722" formatCode="0.00000">
                  <c:v>0.82041738536860453</c:v>
                </c:pt>
                <c:pt idx="1723" formatCode="0.00000">
                  <c:v>0.81651987719113994</c:v>
                </c:pt>
                <c:pt idx="1724" formatCode="0.00000">
                  <c:v>0.81272083562920905</c:v>
                </c:pt>
                <c:pt idx="1725" formatCode="0.00000">
                  <c:v>0.80861806364213229</c:v>
                </c:pt>
                <c:pt idx="1726" formatCode="0.00000">
                  <c:v>0.80464937508510703</c:v>
                </c:pt>
                <c:pt idx="1727" formatCode="0.00000">
                  <c:v>0.80190017592995788</c:v>
                </c:pt>
                <c:pt idx="1728" formatCode="0.00000">
                  <c:v>0.79883616569816129</c:v>
                </c:pt>
                <c:pt idx="1729" formatCode="0.00000">
                  <c:v>0.79711891838922055</c:v>
                </c:pt>
                <c:pt idx="1730" formatCode="0.00000">
                  <c:v>0.79632996835682357</c:v>
                </c:pt>
                <c:pt idx="1731" formatCode="0.00000">
                  <c:v>0.79552658298107537</c:v>
                </c:pt>
                <c:pt idx="1732" formatCode="0.00000">
                  <c:v>0.79464896230229198</c:v>
                </c:pt>
                <c:pt idx="1733" formatCode="0.00000">
                  <c:v>0.79441051116854267</c:v>
                </c:pt>
                <c:pt idx="1734" formatCode="0.00000">
                  <c:v>0.79356673912994036</c:v>
                </c:pt>
                <c:pt idx="1735" formatCode="0.00000">
                  <c:v>0.79370277868104033</c:v>
                </c:pt>
                <c:pt idx="1736" formatCode="0.00000">
                  <c:v>0.79396763524718317</c:v>
                </c:pt>
                <c:pt idx="1737" formatCode="0.00000">
                  <c:v>0.79357298712344337</c:v>
                </c:pt>
                <c:pt idx="1738" formatCode="0.00000">
                  <c:v>0.79247835789672472</c:v>
                </c:pt>
                <c:pt idx="1739" formatCode="0.00000">
                  <c:v>0.79117477211914378</c:v>
                </c:pt>
                <c:pt idx="1740" formatCode="0.00000">
                  <c:v>0.79173557548774287</c:v>
                </c:pt>
                <c:pt idx="1741" formatCode="0.00000">
                  <c:v>0.79196704740857926</c:v>
                </c:pt>
                <c:pt idx="1742" formatCode="0.00000">
                  <c:v>0.79267271417161012</c:v>
                </c:pt>
                <c:pt idx="1743" formatCode="0.00000">
                  <c:v>0.79199811195383774</c:v>
                </c:pt>
                <c:pt idx="1744" formatCode="0.00000">
                  <c:v>0.7910183443451515</c:v>
                </c:pt>
                <c:pt idx="1745" formatCode="0.00000">
                  <c:v>0.78703504225740295</c:v>
                </c:pt>
                <c:pt idx="1746" formatCode="0.00000">
                  <c:v>0.78241689259198643</c:v>
                </c:pt>
                <c:pt idx="1747" formatCode="0.00000">
                  <c:v>0.77780290907471827</c:v>
                </c:pt>
                <c:pt idx="1748" formatCode="0.00000">
                  <c:v>0.77430798721069072</c:v>
                </c:pt>
                <c:pt idx="1749" formatCode="0.00000">
                  <c:v>0.77099131385599029</c:v>
                </c:pt>
                <c:pt idx="1750" formatCode="0.00000">
                  <c:v>0.76638608246547479</c:v>
                </c:pt>
                <c:pt idx="1751" formatCode="0.00000">
                  <c:v>0.76236128365323019</c:v>
                </c:pt>
                <c:pt idx="1752" formatCode="0.00000">
                  <c:v>0.7582089781598973</c:v>
                </c:pt>
                <c:pt idx="1753" formatCode="0.00000">
                  <c:v>0.75475329779870937</c:v>
                </c:pt>
                <c:pt idx="1754" formatCode="0.00000">
                  <c:v>0.74961364239816697</c:v>
                </c:pt>
                <c:pt idx="1755" formatCode="0.00000">
                  <c:v>0.7473082228792205</c:v>
                </c:pt>
                <c:pt idx="1756" formatCode="0.00000">
                  <c:v>0.74573705171541271</c:v>
                </c:pt>
                <c:pt idx="1757" formatCode="0.00000">
                  <c:v>0.74415139034617117</c:v>
                </c:pt>
                <c:pt idx="1758" formatCode="0.00000">
                  <c:v>0.74341386904193363</c:v>
                </c:pt>
                <c:pt idx="1759" formatCode="0.00000">
                  <c:v>0.74213554469450971</c:v>
                </c:pt>
                <c:pt idx="1760" formatCode="0.00000">
                  <c:v>0.74068542393224046</c:v>
                </c:pt>
                <c:pt idx="1761" formatCode="0.00000">
                  <c:v>0.73777793716834583</c:v>
                </c:pt>
                <c:pt idx="1762" formatCode="0.00000">
                  <c:v>0.73566121115508842</c:v>
                </c:pt>
                <c:pt idx="1763" formatCode="0.00000">
                  <c:v>0.7339979947749008</c:v>
                </c:pt>
                <c:pt idx="1764" formatCode="0.00000">
                  <c:v>0.73470753220380769</c:v>
                </c:pt>
                <c:pt idx="1765" formatCode="0.00000">
                  <c:v>0.73505090873599932</c:v>
                </c:pt>
                <c:pt idx="1766" formatCode="0.00000">
                  <c:v>0.7346412587253186</c:v>
                </c:pt>
                <c:pt idx="1767" formatCode="0.00000">
                  <c:v>0.733891964222946</c:v>
                </c:pt>
                <c:pt idx="1768" formatCode="0.00000">
                  <c:v>0.73230825665272636</c:v>
                </c:pt>
                <c:pt idx="1769" formatCode="0.00000">
                  <c:v>0.73172667520329826</c:v>
                </c:pt>
                <c:pt idx="1770" formatCode="0.00000">
                  <c:v>0.73075511451886721</c:v>
                </c:pt>
                <c:pt idx="1771" formatCode="0.00000">
                  <c:v>0.73123199964936325</c:v>
                </c:pt>
                <c:pt idx="1772" formatCode="0.00000">
                  <c:v>0.72981189063766305</c:v>
                </c:pt>
                <c:pt idx="1773" formatCode="0.00000">
                  <c:v>0.72721111702013708</c:v>
                </c:pt>
                <c:pt idx="1774" formatCode="0.00000">
                  <c:v>0.72513240776142696</c:v>
                </c:pt>
                <c:pt idx="1775" formatCode="0.00000">
                  <c:v>0.72320524315718537</c:v>
                </c:pt>
                <c:pt idx="1776" formatCode="0.00000">
                  <c:v>0.72093626640218966</c:v>
                </c:pt>
                <c:pt idx="1777" formatCode="0.00000">
                  <c:v>0.71896538784403874</c:v>
                </c:pt>
                <c:pt idx="1778" formatCode="0.00000">
                  <c:v>0.71689208602990462</c:v>
                </c:pt>
                <c:pt idx="1779" formatCode="0.00000">
                  <c:v>0.71387408965016808</c:v>
                </c:pt>
                <c:pt idx="1780" formatCode="0.00000">
                  <c:v>0.71057382250415979</c:v>
                </c:pt>
                <c:pt idx="1781" formatCode="0.00000">
                  <c:v>0.70482155846819183</c:v>
                </c:pt>
                <c:pt idx="1782" formatCode="0.00000">
                  <c:v>0.70058899104703265</c:v>
                </c:pt>
                <c:pt idx="1783" formatCode="0.00000">
                  <c:v>0.69805841782334688</c:v>
                </c:pt>
                <c:pt idx="1784" formatCode="0.00000">
                  <c:v>0.69503309306931249</c:v>
                </c:pt>
                <c:pt idx="1785" formatCode="0.00000">
                  <c:v>0.69003440934568716</c:v>
                </c:pt>
                <c:pt idx="1786" formatCode="0.00000">
                  <c:v>0.68777733449685197</c:v>
                </c:pt>
                <c:pt idx="1787" formatCode="0.00000">
                  <c:v>0.68323472566388266</c:v>
                </c:pt>
                <c:pt idx="1788" formatCode="0.00000">
                  <c:v>0.68198100583107624</c:v>
                </c:pt>
                <c:pt idx="1789" formatCode="0.00000">
                  <c:v>0.67467024532515985</c:v>
                </c:pt>
                <c:pt idx="1790" formatCode="0.00000">
                  <c:v>0.66596033286524281</c:v>
                </c:pt>
                <c:pt idx="1791" formatCode="0.00000">
                  <c:v>0.655749566750639</c:v>
                </c:pt>
                <c:pt idx="1792" formatCode="0.00000">
                  <c:v>0.64508935412128632</c:v>
                </c:pt>
                <c:pt idx="1793" formatCode="0.00000">
                  <c:v>0.63403299327087193</c:v>
                </c:pt>
                <c:pt idx="1794" formatCode="0.00000">
                  <c:v>0.62179564955432054</c:v>
                </c:pt>
                <c:pt idx="1795" formatCode="0.00000">
                  <c:v>0.61204708779345396</c:v>
                </c:pt>
                <c:pt idx="1796" formatCode="0.00000">
                  <c:v>0.60028189640794061</c:v>
                </c:pt>
                <c:pt idx="1797" formatCode="0.00000">
                  <c:v>0.5912442088503016</c:v>
                </c:pt>
                <c:pt idx="1798" formatCode="0.00000">
                  <c:v>0.57857749955374926</c:v>
                </c:pt>
                <c:pt idx="1799" formatCode="0.00000">
                  <c:v>0.57253714973730951</c:v>
                </c:pt>
                <c:pt idx="1800" formatCode="0.00000">
                  <c:v>0.56735953637578684</c:v>
                </c:pt>
                <c:pt idx="1801" formatCode="0.00000">
                  <c:v>0.56632923733040574</c:v>
                </c:pt>
                <c:pt idx="1802" formatCode="0.00000">
                  <c:v>0.56540732250878145</c:v>
                </c:pt>
                <c:pt idx="1803" formatCode="0.00000">
                  <c:v>0.56410085469687798</c:v>
                </c:pt>
                <c:pt idx="1804" formatCode="0.00000">
                  <c:v>0.5625826118871422</c:v>
                </c:pt>
                <c:pt idx="1805" formatCode="0.00000">
                  <c:v>0.56013776406165183</c:v>
                </c:pt>
                <c:pt idx="1806" formatCode="0.00000">
                  <c:v>0.55921222132698911</c:v>
                </c:pt>
                <c:pt idx="1807" formatCode="0.00000">
                  <c:v>0.55869291363743434</c:v>
                </c:pt>
                <c:pt idx="1808" formatCode="0.00000">
                  <c:v>0.55851478733404014</c:v>
                </c:pt>
                <c:pt idx="1809" formatCode="0.00000">
                  <c:v>0.5585555299069106</c:v>
                </c:pt>
                <c:pt idx="1810" formatCode="0.00000">
                  <c:v>0.55843379681030725</c:v>
                </c:pt>
                <c:pt idx="1811" formatCode="0.00000">
                  <c:v>0.55837706523471708</c:v>
                </c:pt>
                <c:pt idx="1812" formatCode="0.00000">
                  <c:v>0.55834173104593632</c:v>
                </c:pt>
                <c:pt idx="1813" formatCode="0.00000">
                  <c:v>0.55797716047668211</c:v>
                </c:pt>
                <c:pt idx="1814" formatCode="0.00000">
                  <c:v>0.55941036715268033</c:v>
                </c:pt>
                <c:pt idx="1815" formatCode="0.00000">
                  <c:v>0.56109253563644679</c:v>
                </c:pt>
                <c:pt idx="1816" formatCode="0.00000">
                  <c:v>0.5613041775755232</c:v>
                </c:pt>
                <c:pt idx="1817" formatCode="0.00000">
                  <c:v>0.56105860962509235</c:v>
                </c:pt>
                <c:pt idx="1818" formatCode="0.00000">
                  <c:v>0.56083059488279052</c:v>
                </c:pt>
                <c:pt idx="1819" formatCode="0.00000">
                  <c:v>0.56133123439897592</c:v>
                </c:pt>
                <c:pt idx="1820" formatCode="0.00000">
                  <c:v>0.56330334225245826</c:v>
                </c:pt>
                <c:pt idx="1821" formatCode="0.00000">
                  <c:v>0.56496751572493842</c:v>
                </c:pt>
                <c:pt idx="1822" formatCode="0.00000">
                  <c:v>0.56640215993996113</c:v>
                </c:pt>
                <c:pt idx="1823" formatCode="0.00000">
                  <c:v>0.56813074714862266</c:v>
                </c:pt>
                <c:pt idx="1824" formatCode="0.00000">
                  <c:v>0.57204659068250008</c:v>
                </c:pt>
                <c:pt idx="1825" formatCode="0.00000">
                  <c:v>0.57646056495133779</c:v>
                </c:pt>
                <c:pt idx="1826" formatCode="0.00000">
                  <c:v>0.58091691484415098</c:v>
                </c:pt>
                <c:pt idx="1827" formatCode="0.00000">
                  <c:v>0.58390848899148129</c:v>
                </c:pt>
                <c:pt idx="1828" formatCode="0.00000">
                  <c:v>0.58642766626256948</c:v>
                </c:pt>
                <c:pt idx="1829" formatCode="0.00000">
                  <c:v>0.58863718058364978</c:v>
                </c:pt>
                <c:pt idx="1830" formatCode="0.00000">
                  <c:v>0.5934124750771621</c:v>
                </c:pt>
                <c:pt idx="1831" formatCode="0.00000">
                  <c:v>0.60477977322716769</c:v>
                </c:pt>
                <c:pt idx="1832" formatCode="0.00000">
                  <c:v>0.6164207967312525</c:v>
                </c:pt>
                <c:pt idx="1833" formatCode="0.00000">
                  <c:v>0.62845146050438383</c:v>
                </c:pt>
                <c:pt idx="1834" formatCode="0.00000">
                  <c:v>0.6412847393556701</c:v>
                </c:pt>
                <c:pt idx="1835" formatCode="0.00000">
                  <c:v>0.65291437393299878</c:v>
                </c:pt>
                <c:pt idx="1836" formatCode="0.00000">
                  <c:v>0.66464296554940061</c:v>
                </c:pt>
                <c:pt idx="1837" formatCode="0.00000">
                  <c:v>0.67829324986803619</c:v>
                </c:pt>
                <c:pt idx="1838" formatCode="0.00000">
                  <c:v>0.69216792008822492</c:v>
                </c:pt>
                <c:pt idx="1839" formatCode="0.00000">
                  <c:v>0.70529697183083973</c:v>
                </c:pt>
                <c:pt idx="1840" formatCode="0.00000">
                  <c:v>0.71617134702889274</c:v>
                </c:pt>
                <c:pt idx="1841" formatCode="0.00000">
                  <c:v>0.72079528454839137</c:v>
                </c:pt>
                <c:pt idx="1842" formatCode="0.00000">
                  <c:v>0.72430177362980674</c:v>
                </c:pt>
                <c:pt idx="1843" formatCode="0.00000">
                  <c:v>0.72733116531173869</c:v>
                </c:pt>
                <c:pt idx="1844" formatCode="0.00000">
                  <c:v>0.72657574034572725</c:v>
                </c:pt>
                <c:pt idx="1845" formatCode="0.00000">
                  <c:v>0.72657083255293597</c:v>
                </c:pt>
                <c:pt idx="1846" formatCode="0.00000">
                  <c:v>0.72564763660257303</c:v>
                </c:pt>
                <c:pt idx="1847" formatCode="0.00000">
                  <c:v>0.72213210908118985</c:v>
                </c:pt>
                <c:pt idx="1848" formatCode="0.00000">
                  <c:v>0.71627684079413556</c:v>
                </c:pt>
                <c:pt idx="1849" formatCode="0.00000">
                  <c:v>0.71027515923407281</c:v>
                </c:pt>
                <c:pt idx="1850" formatCode="0.00000">
                  <c:v>0.70417846640159931</c:v>
                </c:pt>
                <c:pt idx="1851" formatCode="0.00000">
                  <c:v>0.69760675537102013</c:v>
                </c:pt>
                <c:pt idx="1852" formatCode="0.00000">
                  <c:v>0.6930373006028604</c:v>
                </c:pt>
                <c:pt idx="1853" formatCode="0.00000">
                  <c:v>0.68940636537316535</c:v>
                </c:pt>
                <c:pt idx="1854" formatCode="0.00000">
                  <c:v>0.68627432631695462</c:v>
                </c:pt>
                <c:pt idx="1855" formatCode="0.00000">
                  <c:v>0.68277112003966489</c:v>
                </c:pt>
                <c:pt idx="1856" formatCode="0.00000">
                  <c:v>0.67986288474233114</c:v>
                </c:pt>
                <c:pt idx="1857" formatCode="0.00000">
                  <c:v>0.67903548874927</c:v>
                </c:pt>
                <c:pt idx="1858" formatCode="0.00000">
                  <c:v>0.68092131636601871</c:v>
                </c:pt>
                <c:pt idx="1859" formatCode="0.00000">
                  <c:v>0.68283119459939046</c:v>
                </c:pt>
                <c:pt idx="1860" formatCode="0.00000">
                  <c:v>0.68411484608364104</c:v>
                </c:pt>
                <c:pt idx="1861" formatCode="0.00000">
                  <c:v>0.68476085578847612</c:v>
                </c:pt>
                <c:pt idx="1862" formatCode="0.00000">
                  <c:v>0.68570356150626299</c:v>
                </c:pt>
                <c:pt idx="1863" formatCode="0.00000">
                  <c:v>0.68635176862441583</c:v>
                </c:pt>
                <c:pt idx="1864" formatCode="0.00000">
                  <c:v>0.68686897039364836</c:v>
                </c:pt>
                <c:pt idx="1865" formatCode="0.00000">
                  <c:v>0.68691668859350152</c:v>
                </c:pt>
                <c:pt idx="1866" formatCode="0.00000">
                  <c:v>0.68670437923020788</c:v>
                </c:pt>
                <c:pt idx="1867" formatCode="0.00000">
                  <c:v>0.68585874793604851</c:v>
                </c:pt>
                <c:pt idx="1868" formatCode="0.00000">
                  <c:v>0.68438457903132688</c:v>
                </c:pt>
                <c:pt idx="1869" formatCode="0.00000">
                  <c:v>0.68143477069675829</c:v>
                </c:pt>
                <c:pt idx="1870" formatCode="0.00000">
                  <c:v>0.67898631892480954</c:v>
                </c:pt>
                <c:pt idx="1871" formatCode="0.00000">
                  <c:v>0.67782866239052841</c:v>
                </c:pt>
                <c:pt idx="1872" formatCode="0.00000">
                  <c:v>0.67531054766020304</c:v>
                </c:pt>
                <c:pt idx="1873" formatCode="0.00000">
                  <c:v>0.67239355768364406</c:v>
                </c:pt>
                <c:pt idx="1874" formatCode="0.00000">
                  <c:v>0.66961197475232237</c:v>
                </c:pt>
                <c:pt idx="1875" formatCode="0.00000">
                  <c:v>0.6676223557371832</c:v>
                </c:pt>
                <c:pt idx="1876" formatCode="0.00000">
                  <c:v>0.67047755918042284</c:v>
                </c:pt>
                <c:pt idx="1877" formatCode="0.00000">
                  <c:v>0.67467592908009244</c:v>
                </c:pt>
                <c:pt idx="1878" formatCode="0.00000">
                  <c:v>0.67931045222091124</c:v>
                </c:pt>
                <c:pt idx="1879" formatCode="0.00000">
                  <c:v>0.68553923655685711</c:v>
                </c:pt>
                <c:pt idx="1880" formatCode="0.00000">
                  <c:v>0.69128081279343723</c:v>
                </c:pt>
                <c:pt idx="1881" formatCode="0.00000">
                  <c:v>0.69758049968589086</c:v>
                </c:pt>
                <c:pt idx="1882" formatCode="0.00000">
                  <c:v>0.70353773788669627</c:v>
                </c:pt>
                <c:pt idx="1883" formatCode="0.00000">
                  <c:v>0.71185642444802011</c:v>
                </c:pt>
                <c:pt idx="1884" formatCode="0.00000">
                  <c:v>0.72110284766420762</c:v>
                </c:pt>
                <c:pt idx="1885" formatCode="0.00000">
                  <c:v>0.73143971468932922</c:v>
                </c:pt>
                <c:pt idx="1886" formatCode="0.00000">
                  <c:v>0.73693536758316491</c:v>
                </c:pt>
                <c:pt idx="1887" formatCode="0.00000">
                  <c:v>0.74218291924260904</c:v>
                </c:pt>
                <c:pt idx="1888" formatCode="0.00000">
                  <c:v>0.74778479444480994</c:v>
                </c:pt>
                <c:pt idx="1889" formatCode="0.00000">
                  <c:v>0.75364716342173022</c:v>
                </c:pt>
                <c:pt idx="1890" formatCode="0.00000">
                  <c:v>0.75897287557492166</c:v>
                </c:pt>
                <c:pt idx="1891" formatCode="0.00000">
                  <c:v>0.76292414555081156</c:v>
                </c:pt>
                <c:pt idx="1892" formatCode="0.00000">
                  <c:v>0.76704895328514544</c:v>
                </c:pt>
                <c:pt idx="1893" formatCode="0.00000">
                  <c:v>0.76887316355811397</c:v>
                </c:pt>
                <c:pt idx="1894" formatCode="0.00000">
                  <c:v>0.76983271361370442</c:v>
                </c:pt>
                <c:pt idx="1895" formatCode="0.00000">
                  <c:v>0.77062198285352346</c:v>
                </c:pt>
                <c:pt idx="1896" formatCode="0.00000">
                  <c:v>0.77310803348432799</c:v>
                </c:pt>
                <c:pt idx="1897" formatCode="0.00000">
                  <c:v>0.77479210808469123</c:v>
                </c:pt>
                <c:pt idx="1898" formatCode="0.00000">
                  <c:v>0.77652385134704693</c:v>
                </c:pt>
                <c:pt idx="1899" formatCode="0.00000">
                  <c:v>0.77783738936685853</c:v>
                </c:pt>
                <c:pt idx="1900" formatCode="0.00000">
                  <c:v>0.77961934815676015</c:v>
                </c:pt>
                <c:pt idx="1901" formatCode="0.00000">
                  <c:v>0.78118451462421257</c:v>
                </c:pt>
                <c:pt idx="1902" formatCode="0.00000">
                  <c:v>0.78281969600887047</c:v>
                </c:pt>
                <c:pt idx="1903" formatCode="0.00000">
                  <c:v>0.78453436705257251</c:v>
                </c:pt>
                <c:pt idx="1904" formatCode="0.00000">
                  <c:v>0.78575349082987656</c:v>
                </c:pt>
                <c:pt idx="1905" formatCode="0.00000">
                  <c:v>0.78391448479802306</c:v>
                </c:pt>
                <c:pt idx="1906" formatCode="0.00000">
                  <c:v>0.78156842806978255</c:v>
                </c:pt>
                <c:pt idx="1907" formatCode="0.00000">
                  <c:v>0.77917294011629001</c:v>
                </c:pt>
                <c:pt idx="1908" formatCode="0.00000">
                  <c:v>0.77813476361791845</c:v>
                </c:pt>
                <c:pt idx="1909" formatCode="0.00000">
                  <c:v>0.7771132518960463</c:v>
                </c:pt>
                <c:pt idx="1910" formatCode="0.00000">
                  <c:v>0.77598718487404306</c:v>
                </c:pt>
                <c:pt idx="1911" formatCode="0.00000">
                  <c:v>0.77539394099240666</c:v>
                </c:pt>
                <c:pt idx="1912" formatCode="0.00000">
                  <c:v>0.77495237520607119</c:v>
                </c:pt>
                <c:pt idx="1913" formatCode="0.00000">
                  <c:v>0.77466298635928321</c:v>
                </c:pt>
                <c:pt idx="1914" formatCode="0.00000">
                  <c:v>0.77538202640631804</c:v>
                </c:pt>
                <c:pt idx="1915" formatCode="0.00000">
                  <c:v>0.77884604196997076</c:v>
                </c:pt>
                <c:pt idx="1916" formatCode="0.00000">
                  <c:v>0.78047140495694112</c:v>
                </c:pt>
                <c:pt idx="1917" formatCode="0.00000">
                  <c:v>0.78224843543241418</c:v>
                </c:pt>
                <c:pt idx="1918" formatCode="0.00000">
                  <c:v>0.78244823068438407</c:v>
                </c:pt>
                <c:pt idx="1919" formatCode="0.00000">
                  <c:v>0.78290017244670218</c:v>
                </c:pt>
                <c:pt idx="1920" formatCode="0.00000">
                  <c:v>0.78261440164087515</c:v>
                </c:pt>
                <c:pt idx="1921" formatCode="0.00000">
                  <c:v>0.78085487019056665</c:v>
                </c:pt>
                <c:pt idx="1922" formatCode="0.00000">
                  <c:v>0.77971777714292401</c:v>
                </c:pt>
                <c:pt idx="1923" formatCode="0.00000">
                  <c:v>0.77736269334327779</c:v>
                </c:pt>
                <c:pt idx="1924" formatCode="0.00000">
                  <c:v>0.77437328618717727</c:v>
                </c:pt>
                <c:pt idx="1925" formatCode="0.00000">
                  <c:v>0.77024704088006934</c:v>
                </c:pt>
                <c:pt idx="1926" formatCode="0.00000">
                  <c:v>0.76623318963546483</c:v>
                </c:pt>
                <c:pt idx="1927" formatCode="0.00000">
                  <c:v>0.76364074697065365</c:v>
                </c:pt>
                <c:pt idx="1928" formatCode="0.00000">
                  <c:v>0.75920104794782239</c:v>
                </c:pt>
                <c:pt idx="1929" formatCode="0.00000">
                  <c:v>0.75562218456232388</c:v>
                </c:pt>
                <c:pt idx="1930" formatCode="0.00000">
                  <c:v>0.75352339484905007</c:v>
                </c:pt>
                <c:pt idx="1931" formatCode="0.00000">
                  <c:v>0.75144408847797006</c:v>
                </c:pt>
                <c:pt idx="1932" formatCode="0.00000">
                  <c:v>0.74870881351166418</c:v>
                </c:pt>
                <c:pt idx="1933" formatCode="0.00000">
                  <c:v>0.74741297756522285</c:v>
                </c:pt>
                <c:pt idx="1934" formatCode="0.00000">
                  <c:v>0.74176597435889424</c:v>
                </c:pt>
                <c:pt idx="1935" formatCode="0.00000">
                  <c:v>0.73671936075166555</c:v>
                </c:pt>
                <c:pt idx="1936" formatCode="0.00000">
                  <c:v>0.73257489509659179</c:v>
                </c:pt>
                <c:pt idx="1937" formatCode="0.00000">
                  <c:v>0.72912241907712894</c:v>
                </c:pt>
                <c:pt idx="1938" formatCode="0.00000">
                  <c:v>0.7274392492822036</c:v>
                </c:pt>
                <c:pt idx="1939" formatCode="0.00000">
                  <c:v>0.72536447601160348</c:v>
                </c:pt>
                <c:pt idx="1940" formatCode="0.00000">
                  <c:v>0.72354318611573187</c:v>
                </c:pt>
                <c:pt idx="1941" formatCode="0.00000">
                  <c:v>0.72394888385170952</c:v>
                </c:pt>
                <c:pt idx="1942" formatCode="0.00000">
                  <c:v>0.7236421216625879</c:v>
                </c:pt>
                <c:pt idx="1943" formatCode="0.00000">
                  <c:v>0.72187161857424309</c:v>
                </c:pt>
                <c:pt idx="1944" formatCode="0.00000">
                  <c:v>0.72464609712681205</c:v>
                </c:pt>
                <c:pt idx="1945" formatCode="0.00000">
                  <c:v>0.72700373745558144</c:v>
                </c:pt>
                <c:pt idx="1946" formatCode="0.00000">
                  <c:v>0.72989000425630024</c:v>
                </c:pt>
                <c:pt idx="1947" formatCode="0.00000">
                  <c:v>0.73128709825150007</c:v>
                </c:pt>
                <c:pt idx="1948" formatCode="0.00000">
                  <c:v>0.73063675430155628</c:v>
                </c:pt>
                <c:pt idx="1949" formatCode="0.00000">
                  <c:v>0.73071538821345494</c:v>
                </c:pt>
                <c:pt idx="1950" formatCode="0.00000">
                  <c:v>0.72995289383154316</c:v>
                </c:pt>
                <c:pt idx="1951" formatCode="0.00000">
                  <c:v>0.72884694542734552</c:v>
                </c:pt>
                <c:pt idx="1952" formatCode="0.00000">
                  <c:v>0.72825045629539698</c:v>
                </c:pt>
                <c:pt idx="1953" formatCode="0.00000">
                  <c:v>0.72860024170968418</c:v>
                </c:pt>
                <c:pt idx="1954" formatCode="0.00000">
                  <c:v>0.7291103623888866</c:v>
                </c:pt>
                <c:pt idx="1955" formatCode="0.00000">
                  <c:v>0.73001321984874701</c:v>
                </c:pt>
                <c:pt idx="1956" formatCode="0.00000">
                  <c:v>0.72981915626392679</c:v>
                </c:pt>
                <c:pt idx="1957" formatCode="0.00000">
                  <c:v>0.72954088339057765</c:v>
                </c:pt>
                <c:pt idx="1958" formatCode="0.00000">
                  <c:v>0.73170961231162424</c:v>
                </c:pt>
                <c:pt idx="1959" formatCode="0.00000">
                  <c:v>0.73181592993013544</c:v>
                </c:pt>
                <c:pt idx="1960" formatCode="0.00000">
                  <c:v>0.73103797934167836</c:v>
                </c:pt>
                <c:pt idx="1961" formatCode="0.00000">
                  <c:v>0.729673883413819</c:v>
                </c:pt>
                <c:pt idx="1962" formatCode="0.00000">
                  <c:v>0.72660543473925665</c:v>
                </c:pt>
                <c:pt idx="1963" formatCode="0.00000">
                  <c:v>0.72214428719409551</c:v>
                </c:pt>
                <c:pt idx="1964" formatCode="0.00000">
                  <c:v>0.71936398363176779</c:v>
                </c:pt>
                <c:pt idx="1965" formatCode="0.00000">
                  <c:v>0.71503218992766138</c:v>
                </c:pt>
                <c:pt idx="1966" formatCode="0.00000">
                  <c:v>0.7113261486924215</c:v>
                </c:pt>
                <c:pt idx="1967" formatCode="0.00000">
                  <c:v>0.70390560452532236</c:v>
                </c:pt>
                <c:pt idx="1968" formatCode="0.00000">
                  <c:v>0.69626007296086023</c:v>
                </c:pt>
                <c:pt idx="1969" formatCode="0.00000">
                  <c:v>0.68307868931723204</c:v>
                </c:pt>
                <c:pt idx="1970" formatCode="0.00000">
                  <c:v>0.67009614078628155</c:v>
                </c:pt>
                <c:pt idx="1971" formatCode="0.00000">
                  <c:v>0.65511789601102899</c:v>
                </c:pt>
                <c:pt idx="1972" formatCode="0.00000">
                  <c:v>0.64561171216956381</c:v>
                </c:pt>
                <c:pt idx="1973" formatCode="0.00000">
                  <c:v>0.63592246146936071</c:v>
                </c:pt>
                <c:pt idx="1974" formatCode="0.00000">
                  <c:v>0.62004140126586837</c:v>
                </c:pt>
                <c:pt idx="1975" formatCode="0.00000">
                  <c:v>0.60484389468902966</c:v>
                </c:pt>
                <c:pt idx="1976" formatCode="0.00000">
                  <c:v>0.58975090796910568</c:v>
                </c:pt>
                <c:pt idx="1977" formatCode="0.00000">
                  <c:v>0.59199770342150404</c:v>
                </c:pt>
                <c:pt idx="1978" formatCode="0.00000">
                  <c:v>0.59180175057773765</c:v>
                </c:pt>
                <c:pt idx="1979" formatCode="0.00000">
                  <c:v>0.59788988553809741</c:v>
                </c:pt>
                <c:pt idx="1980" formatCode="0.00000">
                  <c:v>0.6064180206288774</c:v>
                </c:pt>
                <c:pt idx="1981" formatCode="0.00000">
                  <c:v>0.6171453026901933</c:v>
                </c:pt>
                <c:pt idx="1982" formatCode="0.00000">
                  <c:v>0.62441520088778368</c:v>
                </c:pt>
                <c:pt idx="1983" formatCode="0.00000">
                  <c:v>0.63421785420985533</c:v>
                </c:pt>
                <c:pt idx="1984" formatCode="0.00000">
                  <c:v>0.64952314893153651</c:v>
                </c:pt>
                <c:pt idx="1985" formatCode="0.00000">
                  <c:v>0.66553149013098278</c:v>
                </c:pt>
                <c:pt idx="1986" formatCode="0.00000">
                  <c:v>0.68149256166741901</c:v>
                </c:pt>
                <c:pt idx="1987" formatCode="0.00000">
                  <c:v>0.68395628127983377</c:v>
                </c:pt>
                <c:pt idx="1988" formatCode="0.00000">
                  <c:v>0.68892075613069736</c:v>
                </c:pt>
                <c:pt idx="1989" formatCode="0.00000">
                  <c:v>0.6935774084780123</c:v>
                </c:pt>
                <c:pt idx="1990" formatCode="0.00000">
                  <c:v>0.69531665366779516</c:v>
                </c:pt>
                <c:pt idx="1991" formatCode="0.00000">
                  <c:v>0.69746917261885832</c:v>
                </c:pt>
                <c:pt idx="1992" formatCode="0.00000">
                  <c:v>0.6963639532939595</c:v>
                </c:pt>
                <c:pt idx="1993" formatCode="0.00000">
                  <c:v>0.69690135842174405</c:v>
                </c:pt>
                <c:pt idx="1994" formatCode="0.00000">
                  <c:v>0.69450654642905385</c:v>
                </c:pt>
                <c:pt idx="1995" formatCode="0.00000">
                  <c:v>0.69272947225895254</c:v>
                </c:pt>
                <c:pt idx="1996" formatCode="0.00000">
                  <c:v>0.69107937365009531</c:v>
                </c:pt>
                <c:pt idx="1997" formatCode="0.00000">
                  <c:v>0.68881779693538814</c:v>
                </c:pt>
                <c:pt idx="1998" formatCode="0.00000">
                  <c:v>0.68813236783625709</c:v>
                </c:pt>
                <c:pt idx="1999" formatCode="0.00000">
                  <c:v>0.68537527610113358</c:v>
                </c:pt>
                <c:pt idx="2000" formatCode="0.00000">
                  <c:v>0.68270335122450576</c:v>
                </c:pt>
                <c:pt idx="2001" formatCode="0.00000">
                  <c:v>0.67944941612893295</c:v>
                </c:pt>
                <c:pt idx="2002" formatCode="0.00000">
                  <c:v>0.67929638035882078</c:v>
                </c:pt>
                <c:pt idx="2003" formatCode="0.00000">
                  <c:v>0.67595695337008588</c:v>
                </c:pt>
                <c:pt idx="2004" formatCode="0.00000">
                  <c:v>0.67453824530498618</c:v>
                </c:pt>
                <c:pt idx="2005" formatCode="0.00000">
                  <c:v>0.6724391205119451</c:v>
                </c:pt>
                <c:pt idx="2006" formatCode="0.00000">
                  <c:v>0.67034679602862246</c:v>
                </c:pt>
                <c:pt idx="2007" formatCode="0.00000">
                  <c:v>0.66936362527878601</c:v>
                </c:pt>
                <c:pt idx="2008" formatCode="0.00000">
                  <c:v>0.66686081208968329</c:v>
                </c:pt>
                <c:pt idx="2009" formatCode="0.00000">
                  <c:v>0.66715126236937006</c:v>
                </c:pt>
                <c:pt idx="2010" formatCode="0.00000">
                  <c:v>0.66865137695313515</c:v>
                </c:pt>
                <c:pt idx="2011" formatCode="0.00000">
                  <c:v>0.67004058499403896</c:v>
                </c:pt>
                <c:pt idx="2012" formatCode="0.00000">
                  <c:v>0.67147519494134766</c:v>
                </c:pt>
                <c:pt idx="2013" formatCode="0.00000">
                  <c:v>0.67331950595814916</c:v>
                </c:pt>
                <c:pt idx="2014" formatCode="0.00000">
                  <c:v>0.67474806239693308</c:v>
                </c:pt>
                <c:pt idx="2015" formatCode="0.00000">
                  <c:v>0.675763445241927</c:v>
                </c:pt>
                <c:pt idx="2016" formatCode="0.00000">
                  <c:v>0.6760367211790197</c:v>
                </c:pt>
                <c:pt idx="2017" formatCode="0.00000">
                  <c:v>0.67709807363921892</c:v>
                </c:pt>
                <c:pt idx="2018" formatCode="0.00000">
                  <c:v>0.68191644843039279</c:v>
                </c:pt>
                <c:pt idx="2019" formatCode="0.00000">
                  <c:v>0.68630788338386428</c:v>
                </c:pt>
                <c:pt idx="2020" formatCode="0.00000">
                  <c:v>0.69243327797919951</c:v>
                </c:pt>
                <c:pt idx="2021" formatCode="0.00000">
                  <c:v>0.69844212559934138</c:v>
                </c:pt>
                <c:pt idx="2022" formatCode="0.00000">
                  <c:v>0.70422054426292513</c:v>
                </c:pt>
                <c:pt idx="2023" formatCode="0.00000">
                  <c:v>0.71071328545816104</c:v>
                </c:pt>
                <c:pt idx="2024" formatCode="0.00000">
                  <c:v>0.7177800083083925</c:v>
                </c:pt>
                <c:pt idx="2025" formatCode="0.00000">
                  <c:v>0.7249137728004118</c:v>
                </c:pt>
                <c:pt idx="2026" formatCode="0.00000">
                  <c:v>0.73229773758648753</c:v>
                </c:pt>
                <c:pt idx="2027" formatCode="0.00000">
                  <c:v>0.73714351793404764</c:v>
                </c:pt>
                <c:pt idx="2028" formatCode="0.00000">
                  <c:v>0.73884684197817729</c:v>
                </c:pt>
                <c:pt idx="2029" formatCode="0.00000">
                  <c:v>0.74087264300770994</c:v>
                </c:pt>
                <c:pt idx="2030" formatCode="0.00000">
                  <c:v>0.74137215881708218</c:v>
                </c:pt>
                <c:pt idx="2031" formatCode="0.00000">
                  <c:v>0.741792658717352</c:v>
                </c:pt>
                <c:pt idx="2032" formatCode="0.00000">
                  <c:v>0.74134503773286642</c:v>
                </c:pt>
                <c:pt idx="2033" formatCode="0.00000">
                  <c:v>0.74143075330652386</c:v>
                </c:pt>
                <c:pt idx="2034" formatCode="0.00000">
                  <c:v>0.74144353573365118</c:v>
                </c:pt>
                <c:pt idx="2035" formatCode="0.00000">
                  <c:v>0.74203130401251594</c:v>
                </c:pt>
                <c:pt idx="2036" formatCode="0.00000">
                  <c:v>0.74247691026716145</c:v>
                </c:pt>
                <c:pt idx="2037" formatCode="0.00000">
                  <c:v>0.74358199692540716</c:v>
                </c:pt>
                <c:pt idx="2038" formatCode="0.00000">
                  <c:v>0.74287328011090925</c:v>
                </c:pt>
                <c:pt idx="2039" formatCode="0.00000">
                  <c:v>0.7421241124286555</c:v>
                </c:pt>
                <c:pt idx="2040" formatCode="0.00000">
                  <c:v>0.74090639988872109</c:v>
                </c:pt>
                <c:pt idx="2041" formatCode="0.00000">
                  <c:v>0.74271777605579836</c:v>
                </c:pt>
                <c:pt idx="2042" formatCode="0.00000">
                  <c:v>0.74757836614900797</c:v>
                </c:pt>
                <c:pt idx="2043" formatCode="0.00000">
                  <c:v>0.75128869076097216</c:v>
                </c:pt>
                <c:pt idx="2044" formatCode="0.00000">
                  <c:v>0.75462921670627525</c:v>
                </c:pt>
                <c:pt idx="2045" formatCode="0.00000">
                  <c:v>0.7586535368739884</c:v>
                </c:pt>
                <c:pt idx="2046" formatCode="0.00000">
                  <c:v>0.76330593521476187</c:v>
                </c:pt>
                <c:pt idx="2047" formatCode="0.00000">
                  <c:v>0.7701283279236224</c:v>
                </c:pt>
                <c:pt idx="2048" formatCode="0.00000">
                  <c:v>0.77777911784477727</c:v>
                </c:pt>
                <c:pt idx="2049" formatCode="0.00000">
                  <c:v>0.78511035508819138</c:v>
                </c:pt>
                <c:pt idx="2050" formatCode="0.00000">
                  <c:v>0.79266826879317909</c:v>
                </c:pt>
                <c:pt idx="2051" formatCode="0.00000">
                  <c:v>0.7980885015827206</c:v>
                </c:pt>
                <c:pt idx="2052" formatCode="0.00000">
                  <c:v>0.80159425696995645</c:v>
                </c:pt>
                <c:pt idx="2053" formatCode="0.00000">
                  <c:v>0.80532855244506085</c:v>
                </c:pt>
                <c:pt idx="2054" formatCode="0.00000">
                  <c:v>0.80921805159058269</c:v>
                </c:pt>
                <c:pt idx="2055" formatCode="0.00000">
                  <c:v>0.81266241651374216</c:v>
                </c:pt>
                <c:pt idx="2056" formatCode="0.00000">
                  <c:v>0.81600300803707937</c:v>
                </c:pt>
                <c:pt idx="2057" formatCode="0.00000">
                  <c:v>0.81720921261321988</c:v>
                </c:pt>
                <c:pt idx="2058" formatCode="0.00000">
                  <c:v>0.81825317245968088</c:v>
                </c:pt>
                <c:pt idx="2059" formatCode="0.00000">
                  <c:v>0.8195076874844045</c:v>
                </c:pt>
                <c:pt idx="2060" formatCode="0.00000">
                  <c:v>0.82096956300200419</c:v>
                </c:pt>
                <c:pt idx="2061" formatCode="0.00000">
                  <c:v>0.8219414030353317</c:v>
                </c:pt>
                <c:pt idx="2062" formatCode="0.00000">
                  <c:v>0.82272860019909788</c:v>
                </c:pt>
                <c:pt idx="2063" formatCode="0.00000">
                  <c:v>0.82177581717031356</c:v>
                </c:pt>
                <c:pt idx="2064" formatCode="0.00000">
                  <c:v>0.82032645290458173</c:v>
                </c:pt>
                <c:pt idx="2065" formatCode="0.00000">
                  <c:v>0.81775100802289769</c:v>
                </c:pt>
                <c:pt idx="2066" formatCode="0.00000">
                  <c:v>0.81486178627518024</c:v>
                </c:pt>
                <c:pt idx="2067" formatCode="0.00000">
                  <c:v>0.81185436131875055</c:v>
                </c:pt>
                <c:pt idx="2068" formatCode="0.00000">
                  <c:v>0.80899309263872543</c:v>
                </c:pt>
                <c:pt idx="2069" formatCode="0.00000">
                  <c:v>0.80478392883741345</c:v>
                </c:pt>
                <c:pt idx="2070" formatCode="0.00000">
                  <c:v>0.79961241813059802</c:v>
                </c:pt>
                <c:pt idx="2071" formatCode="0.00000">
                  <c:v>0.7942923720139633</c:v>
                </c:pt>
                <c:pt idx="2072" formatCode="0.00000">
                  <c:v>0.78920178192713608</c:v>
                </c:pt>
                <c:pt idx="2073" formatCode="0.00000">
                  <c:v>0.78515085140516416</c:v>
                </c:pt>
                <c:pt idx="2074" formatCode="0.00000">
                  <c:v>0.78167585499502001</c:v>
                </c:pt>
                <c:pt idx="2075" formatCode="0.00000">
                  <c:v>0.77915508338303707</c:v>
                </c:pt>
                <c:pt idx="2076" formatCode="0.00000">
                  <c:v>0.77820454563357278</c:v>
                </c:pt>
                <c:pt idx="2077" formatCode="0.00000">
                  <c:v>0.77702515255462301</c:v>
                </c:pt>
                <c:pt idx="2078" formatCode="0.00000">
                  <c:v>0.77643396584124846</c:v>
                </c:pt>
                <c:pt idx="2079" formatCode="0.00000">
                  <c:v>0.77671106562680148</c:v>
                </c:pt>
                <c:pt idx="2080" formatCode="0.00000">
                  <c:v>0.77749387732884734</c:v>
                </c:pt>
                <c:pt idx="2081" formatCode="0.00000">
                  <c:v>0.77808351836756995</c:v>
                </c:pt>
                <c:pt idx="2082" formatCode="0.00000">
                  <c:v>0.77850730336177643</c:v>
                </c:pt>
                <c:pt idx="2083" formatCode="0.00000">
                  <c:v>0.77964389359471509</c:v>
                </c:pt>
                <c:pt idx="2084" formatCode="0.00000">
                  <c:v>0.78058096898376594</c:v>
                </c:pt>
                <c:pt idx="2085" formatCode="0.00000">
                  <c:v>0.78174110882845427</c:v>
                </c:pt>
                <c:pt idx="2086" formatCode="0.00000">
                  <c:v>0.78193111907016655</c:v>
                </c:pt>
                <c:pt idx="2087" formatCode="0.00000">
                  <c:v>0.78247405514317836</c:v>
                </c:pt>
                <c:pt idx="2088" formatCode="0.00000">
                  <c:v>0.78180565869887442</c:v>
                </c:pt>
                <c:pt idx="2089" formatCode="0.00000">
                  <c:v>0.7817640973717952</c:v>
                </c:pt>
                <c:pt idx="2090" formatCode="0.00000">
                  <c:v>0.78263899381642255</c:v>
                </c:pt>
                <c:pt idx="2091" formatCode="0.00000">
                  <c:v>0.78387173721897641</c:v>
                </c:pt>
                <c:pt idx="2092" formatCode="0.00000">
                  <c:v>0.78509826565660878</c:v>
                </c:pt>
                <c:pt idx="2093" formatCode="0.00000">
                  <c:v>0.786980105672065</c:v>
                </c:pt>
                <c:pt idx="2094" formatCode="0.00000">
                  <c:v>0.78911632338632542</c:v>
                </c:pt>
                <c:pt idx="2095" formatCode="0.00000">
                  <c:v>0.79105724831735258</c:v>
                </c:pt>
                <c:pt idx="2096" formatCode="0.00000">
                  <c:v>0.79217298923693957</c:v>
                </c:pt>
                <c:pt idx="2097" formatCode="0.00000">
                  <c:v>0.7935210982303269</c:v>
                </c:pt>
                <c:pt idx="2098" formatCode="0.00000">
                  <c:v>0.79553750488853114</c:v>
                </c:pt>
                <c:pt idx="2099" formatCode="0.00000">
                  <c:v>0.79726240262443882</c:v>
                </c:pt>
                <c:pt idx="2100" formatCode="0.00000">
                  <c:v>0.79833045484553022</c:v>
                </c:pt>
                <c:pt idx="2101" formatCode="0.00000">
                  <c:v>0.7996869710023945</c:v>
                </c:pt>
                <c:pt idx="2102" formatCode="0.00000">
                  <c:v>0.80051061890195552</c:v>
                </c:pt>
                <c:pt idx="2103" formatCode="0.00000">
                  <c:v>0.80037397490915652</c:v>
                </c:pt>
                <c:pt idx="2104" formatCode="0.00000">
                  <c:v>0.79910303211490152</c:v>
                </c:pt>
                <c:pt idx="2105" formatCode="0.00000">
                  <c:v>0.79769261730445451</c:v>
                </c:pt>
                <c:pt idx="2106" formatCode="0.00000">
                  <c:v>0.79648949385614887</c:v>
                </c:pt>
                <c:pt idx="2107" formatCode="0.00000">
                  <c:v>0.79428900149987969</c:v>
                </c:pt>
                <c:pt idx="2108" formatCode="0.00000">
                  <c:v>0.79221032847831852</c:v>
                </c:pt>
                <c:pt idx="2109" formatCode="0.00000">
                  <c:v>0.78974876640499603</c:v>
                </c:pt>
                <c:pt idx="2110" formatCode="0.00000">
                  <c:v>0.78712472019875468</c:v>
                </c:pt>
                <c:pt idx="2111" formatCode="0.00000">
                  <c:v>0.78390191061346515</c:v>
                </c:pt>
                <c:pt idx="2112" formatCode="0.00000">
                  <c:v>0.78111122011265688</c:v>
                </c:pt>
                <c:pt idx="2113" formatCode="0.00000">
                  <c:v>0.77835309245441819</c:v>
                </c:pt>
                <c:pt idx="2114" formatCode="0.00000">
                  <c:v>0.77648782395507476</c:v>
                </c:pt>
                <c:pt idx="2115" formatCode="0.00000">
                  <c:v>0.77450459117447745</c:v>
                </c:pt>
                <c:pt idx="2116" formatCode="0.00000">
                  <c:v>0.77284756501995555</c:v>
                </c:pt>
                <c:pt idx="2117" formatCode="0.00000">
                  <c:v>0.77289718798232732</c:v>
                </c:pt>
                <c:pt idx="2118" formatCode="0.00000">
                  <c:v>0.77354308689398632</c:v>
                </c:pt>
                <c:pt idx="2119" formatCode="0.00000">
                  <c:v>0.7735221626875467</c:v>
                </c:pt>
                <c:pt idx="2120" formatCode="0.00000">
                  <c:v>0.7736169575948213</c:v>
                </c:pt>
                <c:pt idx="2121" formatCode="0.00000">
                  <c:v>0.77473245457223328</c:v>
                </c:pt>
                <c:pt idx="2122" formatCode="0.00000">
                  <c:v>0.7758611930992283</c:v>
                </c:pt>
                <c:pt idx="2123" formatCode="0.00000">
                  <c:v>0.77658129156082745</c:v>
                </c:pt>
                <c:pt idx="2124" formatCode="0.00000">
                  <c:v>0.77773903528649113</c:v>
                </c:pt>
                <c:pt idx="2125" formatCode="0.00000">
                  <c:v>0.77859957011178116</c:v>
                </c:pt>
                <c:pt idx="2126" formatCode="0.00000">
                  <c:v>0.77933508833557885</c:v>
                </c:pt>
                <c:pt idx="2127" formatCode="0.00000">
                  <c:v>0.77929537667748827</c:v>
                </c:pt>
                <c:pt idx="2128" formatCode="0.00000">
                  <c:v>0.77729118082778725</c:v>
                </c:pt>
                <c:pt idx="2129" formatCode="0.00000">
                  <c:v>0.77571977719312168</c:v>
                </c:pt>
                <c:pt idx="2130" formatCode="0.00000">
                  <c:v>0.77350358679487796</c:v>
                </c:pt>
                <c:pt idx="2131" formatCode="0.00000">
                  <c:v>0.77033072502422273</c:v>
                </c:pt>
                <c:pt idx="2132" formatCode="0.00000">
                  <c:v>0.76729138459307289</c:v>
                </c:pt>
                <c:pt idx="2133" formatCode="0.00000">
                  <c:v>0.76196453736386194</c:v>
                </c:pt>
                <c:pt idx="2134" formatCode="0.00000">
                  <c:v>0.75682572213305122</c:v>
                </c:pt>
                <c:pt idx="2135" formatCode="0.00000">
                  <c:v>0.75278159762172892</c:v>
                </c:pt>
                <c:pt idx="2136" formatCode="0.00000">
                  <c:v>0.74740594489237488</c:v>
                </c:pt>
                <c:pt idx="2137" formatCode="0.00000">
                  <c:v>0.74121930124891633</c:v>
                </c:pt>
                <c:pt idx="2138" formatCode="0.00000">
                  <c:v>0.73623225988828067</c:v>
                </c:pt>
                <c:pt idx="2139" formatCode="0.00000">
                  <c:v>0.73240116333940641</c:v>
                </c:pt>
                <c:pt idx="2140" formatCode="0.00000">
                  <c:v>0.72934807105847566</c:v>
                </c:pt>
                <c:pt idx="2141" formatCode="0.00000">
                  <c:v>0.72754357716247298</c:v>
                </c:pt>
                <c:pt idx="2142" formatCode="0.00000">
                  <c:v>0.72522002073268621</c:v>
                </c:pt>
                <c:pt idx="2143" formatCode="0.00000">
                  <c:v>0.725735528127885</c:v>
                </c:pt>
                <c:pt idx="2144" formatCode="0.00000">
                  <c:v>0.72639834615841736</c:v>
                </c:pt>
                <c:pt idx="2145" formatCode="0.00000">
                  <c:v>0.72637251753460774</c:v>
                </c:pt>
                <c:pt idx="2146" formatCode="0.00000">
                  <c:v>0.7279476429008952</c:v>
                </c:pt>
                <c:pt idx="2147" formatCode="0.00000">
                  <c:v>0.73010560457113793</c:v>
                </c:pt>
                <c:pt idx="2148" formatCode="0.00000">
                  <c:v>0.73252963213756206</c:v>
                </c:pt>
                <c:pt idx="2149" formatCode="0.00000">
                  <c:v>0.73464108170193254</c:v>
                </c:pt>
                <c:pt idx="2150" formatCode="0.00000">
                  <c:v>0.73762189438685211</c:v>
                </c:pt>
                <c:pt idx="2151" formatCode="0.00000">
                  <c:v>0.74132176527602067</c:v>
                </c:pt>
                <c:pt idx="2152" formatCode="0.00000">
                  <c:v>0.74555461589223193</c:v>
                </c:pt>
                <c:pt idx="2153" formatCode="0.00000">
                  <c:v>0.74961254345481076</c:v>
                </c:pt>
                <c:pt idx="2154" formatCode="0.00000">
                  <c:v>0.75319538406864128</c:v>
                </c:pt>
                <c:pt idx="2155" formatCode="0.00000">
                  <c:v>0.75666984427640016</c:v>
                </c:pt>
                <c:pt idx="2156" formatCode="0.00000">
                  <c:v>0.76067741088104024</c:v>
                </c:pt>
                <c:pt idx="2157" formatCode="0.00000">
                  <c:v>0.76453263288371054</c:v>
                </c:pt>
                <c:pt idx="2158" formatCode="0.00000">
                  <c:v>0.76809754211828429</c:v>
                </c:pt>
                <c:pt idx="2159" formatCode="0.00000">
                  <c:v>0.77181661589290929</c:v>
                </c:pt>
                <c:pt idx="2160" formatCode="0.00000">
                  <c:v>0.77443734646292817</c:v>
                </c:pt>
                <c:pt idx="2161" formatCode="0.00000">
                  <c:v>0.77483107707608301</c:v>
                </c:pt>
                <c:pt idx="2162" formatCode="0.00000">
                  <c:v>0.77496607253315697</c:v>
                </c:pt>
                <c:pt idx="2163" formatCode="0.00000">
                  <c:v>0.77511392503630894</c:v>
                </c:pt>
                <c:pt idx="2164" formatCode="0.00000">
                  <c:v>0.77499682335261277</c:v>
                </c:pt>
                <c:pt idx="2165" formatCode="0.00000">
                  <c:v>0.77541322513921862</c:v>
                </c:pt>
                <c:pt idx="2166" formatCode="0.00000">
                  <c:v>0.77528001725509221</c:v>
                </c:pt>
                <c:pt idx="2167" formatCode="0.00000">
                  <c:v>0.77548756562238852</c:v>
                </c:pt>
                <c:pt idx="2168" formatCode="0.00000">
                  <c:v>0.77475988239744953</c:v>
                </c:pt>
                <c:pt idx="2169" formatCode="0.00000">
                  <c:v>0.77309702506994005</c:v>
                </c:pt>
                <c:pt idx="2170" formatCode="0.00000">
                  <c:v>0.77149725739233188</c:v>
                </c:pt>
                <c:pt idx="2171" formatCode="0.00000">
                  <c:v>0.77032922193824438</c:v>
                </c:pt>
                <c:pt idx="2172" formatCode="0.00000">
                  <c:v>0.76922421712677358</c:v>
                </c:pt>
                <c:pt idx="2173" formatCode="0.00000">
                  <c:v>0.76782134857881112</c:v>
                </c:pt>
                <c:pt idx="2174" formatCode="0.00000">
                  <c:v>0.76755602528532163</c:v>
                </c:pt>
                <c:pt idx="2175" formatCode="0.00000">
                  <c:v>0.76709468563240391</c:v>
                </c:pt>
                <c:pt idx="2176" formatCode="0.00000">
                  <c:v>0.76674518250639245</c:v>
                </c:pt>
                <c:pt idx="2177" formatCode="0.00000">
                  <c:v>0.76708199975849589</c:v>
                </c:pt>
                <c:pt idx="2178" formatCode="0.00000">
                  <c:v>0.76733450943039228</c:v>
                </c:pt>
                <c:pt idx="2179" formatCode="0.00000">
                  <c:v>0.76684779691708638</c:v>
                </c:pt>
                <c:pt idx="2180" formatCode="0.00000">
                  <c:v>0.76586846341856074</c:v>
                </c:pt>
                <c:pt idx="2181" formatCode="0.00000">
                  <c:v>0.76442010591985254</c:v>
                </c:pt>
                <c:pt idx="2182" formatCode="0.00000">
                  <c:v>0.76380695761782247</c:v>
                </c:pt>
                <c:pt idx="2183" formatCode="0.00000">
                  <c:v>0.76317206496905365</c:v>
                </c:pt>
                <c:pt idx="2184" formatCode="0.00000">
                  <c:v>0.76209468590018514</c:v>
                </c:pt>
                <c:pt idx="2185" formatCode="0.00000">
                  <c:v>0.76043401871437943</c:v>
                </c:pt>
                <c:pt idx="2186" formatCode="0.00000">
                  <c:v>0.7578473257889019</c:v>
                </c:pt>
                <c:pt idx="2187" formatCode="0.00000">
                  <c:v>0.75345681435306411</c:v>
                </c:pt>
                <c:pt idx="2188" formatCode="0.00000">
                  <c:v>0.75121185754066633</c:v>
                </c:pt>
                <c:pt idx="2189" formatCode="0.00000">
                  <c:v>0.74966861399431806</c:v>
                </c:pt>
                <c:pt idx="2190" formatCode="0.00000">
                  <c:v>0.74864702918739012</c:v>
                </c:pt>
                <c:pt idx="2191" formatCode="0.00000">
                  <c:v>0.74836147798591224</c:v>
                </c:pt>
                <c:pt idx="2192" formatCode="0.00000">
                  <c:v>0.74822039908925275</c:v>
                </c:pt>
                <c:pt idx="2193" formatCode="0.00000">
                  <c:v>0.74938823209530026</c:v>
                </c:pt>
                <c:pt idx="2194" formatCode="0.00000">
                  <c:v>0.7497395698122844</c:v>
                </c:pt>
                <c:pt idx="2195" formatCode="0.00000">
                  <c:v>0.7519727981558304</c:v>
                </c:pt>
                <c:pt idx="2196" formatCode="0.00000">
                  <c:v>0.75485076426836339</c:v>
                </c:pt>
                <c:pt idx="2197" formatCode="0.00000">
                  <c:v>0.75820882195214201</c:v>
                </c:pt>
                <c:pt idx="2198" formatCode="0.00000">
                  <c:v>0.76069067044590988</c:v>
                </c:pt>
                <c:pt idx="2199" formatCode="0.00000">
                  <c:v>0.76515644338055666</c:v>
                </c:pt>
                <c:pt idx="2200" formatCode="0.00000">
                  <c:v>0.76958773144379389</c:v>
                </c:pt>
                <c:pt idx="2201" formatCode="0.00000">
                  <c:v>0.77418309176619815</c:v>
                </c:pt>
                <c:pt idx="2202" formatCode="0.00000">
                  <c:v>0.77703131743506126</c:v>
                </c:pt>
                <c:pt idx="2203" formatCode="0.00000">
                  <c:v>0.77790545166173819</c:v>
                </c:pt>
                <c:pt idx="2204" formatCode="0.00000">
                  <c:v>0.77795139893705678</c:v>
                </c:pt>
                <c:pt idx="2205" formatCode="0.00000">
                  <c:v>0.77710708997720046</c:v>
                </c:pt>
                <c:pt idx="2206" formatCode="0.00000">
                  <c:v>0.77589778544050747</c:v>
                </c:pt>
                <c:pt idx="2207" formatCode="0.00000">
                  <c:v>0.77321631794995438</c:v>
                </c:pt>
                <c:pt idx="2208" formatCode="0.00000">
                  <c:v>0.77060618871429531</c:v>
                </c:pt>
                <c:pt idx="2209" formatCode="0.00000">
                  <c:v>0.76753016357585635</c:v>
                </c:pt>
                <c:pt idx="2210" formatCode="0.00000">
                  <c:v>0.76426678044722929</c:v>
                </c:pt>
                <c:pt idx="2211" formatCode="0.00000">
                  <c:v>0.76083644747834089</c:v>
                </c:pt>
                <c:pt idx="2212" formatCode="0.00000">
                  <c:v>0.75710810520758143</c:v>
                </c:pt>
                <c:pt idx="2213" formatCode="0.00000">
                  <c:v>0.75154624425928607</c:v>
                </c:pt>
                <c:pt idx="2214" formatCode="0.00000">
                  <c:v>0.74531412054374491</c:v>
                </c:pt>
                <c:pt idx="2215" formatCode="0.00000">
                  <c:v>0.73899105561554923</c:v>
                </c:pt>
                <c:pt idx="2216" formatCode="0.00000">
                  <c:v>0.73232643458878055</c:v>
                </c:pt>
                <c:pt idx="2217" formatCode="0.00000">
                  <c:v>0.72643799743617132</c:v>
                </c:pt>
                <c:pt idx="2218" formatCode="0.00000">
                  <c:v>0.7200232818453578</c:v>
                </c:pt>
                <c:pt idx="2219" formatCode="0.00000">
                  <c:v>0.71226972711390046</c:v>
                </c:pt>
                <c:pt idx="2220" formatCode="0.00000">
                  <c:v>0.70288010687187852</c:v>
                </c:pt>
                <c:pt idx="2221" formatCode="0.00000">
                  <c:v>0.69080595936094913</c:v>
                </c:pt>
                <c:pt idx="2222" formatCode="0.00000">
                  <c:v>0.68116907317069986</c:v>
                </c:pt>
                <c:pt idx="2223" formatCode="0.00000">
                  <c:v>0.67425984118090343</c:v>
                </c:pt>
                <c:pt idx="2224" formatCode="0.00000">
                  <c:v>0.66914640337314757</c:v>
                </c:pt>
                <c:pt idx="2225" formatCode="0.00000">
                  <c:v>0.6635769608067642</c:v>
                </c:pt>
                <c:pt idx="2226" formatCode="0.00000">
                  <c:v>0.65904538589151707</c:v>
                </c:pt>
                <c:pt idx="2227" formatCode="0.00000">
                  <c:v>0.65344850397166709</c:v>
                </c:pt>
                <c:pt idx="2228" formatCode="0.00000">
                  <c:v>0.6460911515624399</c:v>
                </c:pt>
                <c:pt idx="2229" formatCode="0.00000">
                  <c:v>0.63860241355629177</c:v>
                </c:pt>
                <c:pt idx="2230" formatCode="0.00000">
                  <c:v>0.63224606181188181</c:v>
                </c:pt>
                <c:pt idx="2231" formatCode="0.00000">
                  <c:v>0.62825050430011831</c:v>
                </c:pt>
                <c:pt idx="2232" formatCode="0.00000">
                  <c:v>0.62318663035544974</c:v>
                </c:pt>
                <c:pt idx="2233" formatCode="0.00000">
                  <c:v>0.61824433739316476</c:v>
                </c:pt>
                <c:pt idx="2234" formatCode="0.00000">
                  <c:v>0.61253560154906639</c:v>
                </c:pt>
                <c:pt idx="2235" formatCode="0.00000">
                  <c:v>0.60686958719943385</c:v>
                </c:pt>
                <c:pt idx="2236" formatCode="0.00000">
                  <c:v>0.60060595291419927</c:v>
                </c:pt>
                <c:pt idx="2237" formatCode="0.00000">
                  <c:v>0.59747166855018663</c:v>
                </c:pt>
                <c:pt idx="2238" formatCode="0.00000">
                  <c:v>0.59566108488344027</c:v>
                </c:pt>
                <c:pt idx="2239" formatCode="0.00000">
                  <c:v>0.59411820043750685</c:v>
                </c:pt>
                <c:pt idx="2240" formatCode="0.00000">
                  <c:v>0.59369127917607445</c:v>
                </c:pt>
                <c:pt idx="2241" formatCode="0.00000">
                  <c:v>0.59307230858736726</c:v>
                </c:pt>
                <c:pt idx="2242" formatCode="0.00000">
                  <c:v>0.59243385395566539</c:v>
                </c:pt>
                <c:pt idx="2243" formatCode="0.00000">
                  <c:v>0.59136818774750677</c:v>
                </c:pt>
                <c:pt idx="2244" formatCode="0.00000">
                  <c:v>0.59050984433525522</c:v>
                </c:pt>
                <c:pt idx="2245" formatCode="0.00000">
                  <c:v>0.5898816033693286</c:v>
                </c:pt>
                <c:pt idx="2246" formatCode="0.00000">
                  <c:v>0.58945148580140638</c:v>
                </c:pt>
                <c:pt idx="2247" formatCode="0.00000">
                  <c:v>0.58874842213122225</c:v>
                </c:pt>
                <c:pt idx="2248" formatCode="0.00000">
                  <c:v>0.58912688833700289</c:v>
                </c:pt>
                <c:pt idx="2249" formatCode="0.00000">
                  <c:v>0.5902333980794856</c:v>
                </c:pt>
                <c:pt idx="2250" formatCode="0.00000">
                  <c:v>0.59088816236173136</c:v>
                </c:pt>
                <c:pt idx="2251" formatCode="0.00000">
                  <c:v>0.59134599149903488</c:v>
                </c:pt>
                <c:pt idx="2252" formatCode="0.00000">
                  <c:v>0.59189218698332724</c:v>
                </c:pt>
                <c:pt idx="2253" formatCode="0.00000">
                  <c:v>0.59363239125117473</c:v>
                </c:pt>
                <c:pt idx="2254" formatCode="0.00000">
                  <c:v>0.59685926606110096</c:v>
                </c:pt>
                <c:pt idx="2255" formatCode="0.00000">
                  <c:v>0.60119656888500406</c:v>
                </c:pt>
                <c:pt idx="2256" formatCode="0.00000">
                  <c:v>0.60582877442544936</c:v>
                </c:pt>
                <c:pt idx="2257" formatCode="0.00000">
                  <c:v>0.60979134781894107</c:v>
                </c:pt>
                <c:pt idx="2258" formatCode="0.00000">
                  <c:v>0.61337397709677854</c:v>
                </c:pt>
                <c:pt idx="2259" formatCode="0.00000">
                  <c:v>0.61672184514375483</c:v>
                </c:pt>
                <c:pt idx="2260" formatCode="0.00000">
                  <c:v>0.61974176269166592</c:v>
                </c:pt>
                <c:pt idx="2261" formatCode="0.00000">
                  <c:v>0.62239979578086657</c:v>
                </c:pt>
                <c:pt idx="2262" formatCode="0.00000">
                  <c:v>0.62483652029690795</c:v>
                </c:pt>
                <c:pt idx="2263" formatCode="0.00000">
                  <c:v>0.62282730203247094</c:v>
                </c:pt>
                <c:pt idx="2264" formatCode="0.00000">
                  <c:v>0.61984842374423699</c:v>
                </c:pt>
                <c:pt idx="2265" formatCode="0.00000">
                  <c:v>0.61435203322195842</c:v>
                </c:pt>
                <c:pt idx="2266" formatCode="0.00000">
                  <c:v>0.60839254631851725</c:v>
                </c:pt>
                <c:pt idx="2267" formatCode="0.00000">
                  <c:v>0.60293716023111299</c:v>
                </c:pt>
                <c:pt idx="2268" formatCode="0.00000">
                  <c:v>0.59707487444428142</c:v>
                </c:pt>
                <c:pt idx="2269" formatCode="0.00000">
                  <c:v>0.58989817852968918</c:v>
                </c:pt>
                <c:pt idx="2270" formatCode="0.00000">
                  <c:v>0.58228004931476285</c:v>
                </c:pt>
                <c:pt idx="2271" formatCode="0.00000">
                  <c:v>0.5768241400215911</c:v>
                </c:pt>
                <c:pt idx="2272" formatCode="0.00000">
                  <c:v>0.57217267236794067</c:v>
                </c:pt>
                <c:pt idx="2273" formatCode="0.00000">
                  <c:v>0.57070800910992925</c:v>
                </c:pt>
                <c:pt idx="2274" formatCode="0.00000">
                  <c:v>0.56890560912443278</c:v>
                </c:pt>
                <c:pt idx="2275" formatCode="0.00000">
                  <c:v>0.56758981156865851</c:v>
                </c:pt>
                <c:pt idx="2276" formatCode="0.00000">
                  <c:v>0.56752271799427434</c:v>
                </c:pt>
                <c:pt idx="2277" formatCode="0.00000">
                  <c:v>0.56572821615427593</c:v>
                </c:pt>
                <c:pt idx="2278" formatCode="0.00000">
                  <c:v>0.56154547355774453</c:v>
                </c:pt>
                <c:pt idx="2279" formatCode="0.00000">
                  <c:v>0.55819889399083966</c:v>
                </c:pt>
                <c:pt idx="2280" formatCode="0.00000">
                  <c:v>0.55562698129907451</c:v>
                </c:pt>
                <c:pt idx="2281" formatCode="0.00000">
                  <c:v>0.55178172077809384</c:v>
                </c:pt>
                <c:pt idx="2282" formatCode="0.00000">
                  <c:v>0.54556552508313527</c:v>
                </c:pt>
                <c:pt idx="2283" formatCode="0.00000">
                  <c:v>0.54040912815433262</c:v>
                </c:pt>
                <c:pt idx="2284" formatCode="0.00000">
                  <c:v>0.53553942355344708</c:v>
                </c:pt>
                <c:pt idx="2285" formatCode="0.00000">
                  <c:v>0.52356278676878165</c:v>
                </c:pt>
                <c:pt idx="2286" formatCode="0.00000">
                  <c:v>0.51052120104503951</c:v>
                </c:pt>
                <c:pt idx="2287" formatCode="0.00000">
                  <c:v>0.49834418999694685</c:v>
                </c:pt>
                <c:pt idx="2288" formatCode="0.00000">
                  <c:v>0.4908806457082619</c:v>
                </c:pt>
                <c:pt idx="2289" formatCode="0.00000">
                  <c:v>0.48301375277234915</c:v>
                </c:pt>
                <c:pt idx="2290" formatCode="0.00000">
                  <c:v>0.47588178345715793</c:v>
                </c:pt>
                <c:pt idx="2291" formatCode="0.00000">
                  <c:v>0.46908399782887977</c:v>
                </c:pt>
                <c:pt idx="2292" formatCode="0.00000">
                  <c:v>0.46431602304910413</c:v>
                </c:pt>
                <c:pt idx="2293" formatCode="0.00000">
                  <c:v>0.45989627155236068</c:v>
                </c:pt>
                <c:pt idx="2294" formatCode="0.00000">
                  <c:v>0.45448604533028886</c:v>
                </c:pt>
                <c:pt idx="2295" formatCode="0.00000">
                  <c:v>0.45701204881377555</c:v>
                </c:pt>
                <c:pt idx="2296" formatCode="0.00000">
                  <c:v>0.45918708312284623</c:v>
                </c:pt>
                <c:pt idx="2297" formatCode="0.00000">
                  <c:v>0.4618413921720978</c:v>
                </c:pt>
                <c:pt idx="2298" formatCode="0.00000">
                  <c:v>0.46417070986969894</c:v>
                </c:pt>
                <c:pt idx="2299" formatCode="0.00000">
                  <c:v>0.46706742682918351</c:v>
                </c:pt>
                <c:pt idx="2300" formatCode="0.00000">
                  <c:v>0.47216059174133057</c:v>
                </c:pt>
                <c:pt idx="2301" formatCode="0.00000">
                  <c:v>0.47663455216903589</c:v>
                </c:pt>
                <c:pt idx="2302" formatCode="0.00000">
                  <c:v>0.4812903177025506</c:v>
                </c:pt>
                <c:pt idx="2303" formatCode="0.00000">
                  <c:v>0.48666386256053384</c:v>
                </c:pt>
                <c:pt idx="2304" formatCode="0.00000">
                  <c:v>0.49396370735040634</c:v>
                </c:pt>
                <c:pt idx="2305" formatCode="0.00000">
                  <c:v>0.50019280151552947</c:v>
                </c:pt>
                <c:pt idx="2306" formatCode="0.00000">
                  <c:v>0.50648221343425437</c:v>
                </c:pt>
                <c:pt idx="2307" formatCode="0.00000">
                  <c:v>0.51461285138177115</c:v>
                </c:pt>
                <c:pt idx="2308" formatCode="0.00000">
                  <c:v>0.51778835901190645</c:v>
                </c:pt>
                <c:pt idx="2309" formatCode="0.00000">
                  <c:v>0.52130598870818246</c:v>
                </c:pt>
                <c:pt idx="2310" formatCode="0.00000">
                  <c:v>0.52189396132257804</c:v>
                </c:pt>
                <c:pt idx="2311" formatCode="0.00000">
                  <c:v>0.52289977117907116</c:v>
                </c:pt>
                <c:pt idx="2312" formatCode="0.00000">
                  <c:v>0.52355245646776027</c:v>
                </c:pt>
                <c:pt idx="2313" formatCode="0.00000">
                  <c:v>0.52958698347511723</c:v>
                </c:pt>
                <c:pt idx="2314" formatCode="0.00000">
                  <c:v>0.53826194199395461</c:v>
                </c:pt>
                <c:pt idx="2315" formatCode="0.00000">
                  <c:v>0.55246216953835203</c:v>
                </c:pt>
                <c:pt idx="2316" formatCode="0.00000">
                  <c:v>0.56709843746120392</c:v>
                </c:pt>
                <c:pt idx="2317" formatCode="0.00000">
                  <c:v>0.58050826426489055</c:v>
                </c:pt>
                <c:pt idx="2318" formatCode="0.00000">
                  <c:v>0.59770846996330984</c:v>
                </c:pt>
                <c:pt idx="2319" formatCode="0.00000">
                  <c:v>0.61530023341746742</c:v>
                </c:pt>
                <c:pt idx="2320" formatCode="0.00000">
                  <c:v>0.63369181234815253</c:v>
                </c:pt>
                <c:pt idx="2321" formatCode="0.00000">
                  <c:v>0.6512411648390185</c:v>
                </c:pt>
                <c:pt idx="2322" formatCode="0.00000">
                  <c:v>0.66939475521575764</c:v>
                </c:pt>
                <c:pt idx="2323" formatCode="0.00000">
                  <c:v>0.68096608911509893</c:v>
                </c:pt>
                <c:pt idx="2324" formatCode="0.00000">
                  <c:v>0.68898074000135867</c:v>
                </c:pt>
                <c:pt idx="2325" formatCode="0.00000">
                  <c:v>0.69352481484977191</c:v>
                </c:pt>
                <c:pt idx="2326" formatCode="0.00000">
                  <c:v>0.69796052003807851</c:v>
                </c:pt>
                <c:pt idx="2327" formatCode="0.00000">
                  <c:v>0.70191706790488795</c:v>
                </c:pt>
                <c:pt idx="2328" formatCode="0.00000">
                  <c:v>0.70544065414858315</c:v>
                </c:pt>
                <c:pt idx="2329" formatCode="0.00000">
                  <c:v>0.7085960537842928</c:v>
                </c:pt>
                <c:pt idx="2330" formatCode="0.00000">
                  <c:v>0.71060598487419036</c:v>
                </c:pt>
                <c:pt idx="2331" formatCode="0.00000">
                  <c:v>0.71287727039697568</c:v>
                </c:pt>
                <c:pt idx="2332" formatCode="0.00000">
                  <c:v>0.71418973897145677</c:v>
                </c:pt>
                <c:pt idx="2333" formatCode="0.00000">
                  <c:v>0.71521782993551652</c:v>
                </c:pt>
                <c:pt idx="2334" formatCode="0.00000">
                  <c:v>0.71621844589309536</c:v>
                </c:pt>
                <c:pt idx="2335" formatCode="0.00000">
                  <c:v>0.71532433317493838</c:v>
                </c:pt>
                <c:pt idx="2336" formatCode="0.00000">
                  <c:v>0.71423201114268664</c:v>
                </c:pt>
                <c:pt idx="2337" formatCode="0.00000">
                  <c:v>0.71548304402959773</c:v>
                </c:pt>
                <c:pt idx="2338" formatCode="0.00000">
                  <c:v>0.7161136993240399</c:v>
                </c:pt>
                <c:pt idx="2339" formatCode="0.00000">
                  <c:v>0.71660758014884529</c:v>
                </c:pt>
                <c:pt idx="2340" formatCode="0.00000">
                  <c:v>0.71822512387164439</c:v>
                </c:pt>
                <c:pt idx="2341" formatCode="0.00000">
                  <c:v>0.71901757692003454</c:v>
                </c:pt>
                <c:pt idx="2342" formatCode="0.00000">
                  <c:v>0.71978980668587367</c:v>
                </c:pt>
                <c:pt idx="2343" formatCode="0.00000">
                  <c:v>0.72041935941850288</c:v>
                </c:pt>
                <c:pt idx="2344" formatCode="0.00000">
                  <c:v>0.72104101084356698</c:v>
                </c:pt>
                <c:pt idx="2345" formatCode="0.00000">
                  <c:v>0.72246715314995158</c:v>
                </c:pt>
                <c:pt idx="2346" formatCode="0.00000">
                  <c:v>0.72487825576013509</c:v>
                </c:pt>
                <c:pt idx="2347" formatCode="0.00000">
                  <c:v>0.72487272795071056</c:v>
                </c:pt>
                <c:pt idx="2348" formatCode="0.00000">
                  <c:v>0.72550551737615376</c:v>
                </c:pt>
                <c:pt idx="2349" formatCode="0.00000">
                  <c:v>0.7279339685289451</c:v>
                </c:pt>
                <c:pt idx="2350" formatCode="0.00000">
                  <c:v>0.72929368469289713</c:v>
                </c:pt>
                <c:pt idx="2351" formatCode="0.00000">
                  <c:v>0.73473671006862384</c:v>
                </c:pt>
                <c:pt idx="2352" formatCode="0.00000">
                  <c:v>0.7423375271271867</c:v>
                </c:pt>
                <c:pt idx="2353" formatCode="0.00000">
                  <c:v>0.74967243600193922</c:v>
                </c:pt>
                <c:pt idx="2354" formatCode="0.00000">
                  <c:v>0.75680461386245901</c:v>
                </c:pt>
                <c:pt idx="2355" formatCode="0.00000">
                  <c:v>0.76361402176028104</c:v>
                </c:pt>
                <c:pt idx="2356" formatCode="0.00000">
                  <c:v>0.76930076295368444</c:v>
                </c:pt>
                <c:pt idx="2357" formatCode="0.00000">
                  <c:v>0.77484967001007865</c:v>
                </c:pt>
                <c:pt idx="2358" formatCode="0.00000">
                  <c:v>0.7804198931255375</c:v>
                </c:pt>
                <c:pt idx="2359" formatCode="0.00000">
                  <c:v>0.78425439545191733</c:v>
                </c:pt>
                <c:pt idx="2360" formatCode="0.00000">
                  <c:v>0.78854784873785488</c:v>
                </c:pt>
                <c:pt idx="2361" formatCode="0.00000">
                  <c:v>0.79006239409045675</c:v>
                </c:pt>
                <c:pt idx="2362" formatCode="0.00000">
                  <c:v>0.78885094459864069</c:v>
                </c:pt>
                <c:pt idx="2363" formatCode="0.00000">
                  <c:v>0.78759534488498995</c:v>
                </c:pt>
                <c:pt idx="2364" formatCode="0.00000">
                  <c:v>0.78525747770176901</c:v>
                </c:pt>
                <c:pt idx="2365" formatCode="0.00000">
                  <c:v>0.78426731029170282</c:v>
                </c:pt>
                <c:pt idx="2366" formatCode="0.00000">
                  <c:v>0.78356142090919501</c:v>
                </c:pt>
                <c:pt idx="2367" formatCode="0.00000">
                  <c:v>0.78295900232371363</c:v>
                </c:pt>
                <c:pt idx="2368" formatCode="0.00000">
                  <c:v>0.78243837048798059</c:v>
                </c:pt>
                <c:pt idx="2369" formatCode="0.00000">
                  <c:v>0.78249719235821724</c:v>
                </c:pt>
                <c:pt idx="2370" formatCode="0.00000">
                  <c:v>0.78275035151011152</c:v>
                </c:pt>
                <c:pt idx="2371" formatCode="0.00000">
                  <c:v>0.7831313731089421</c:v>
                </c:pt>
                <c:pt idx="2372" formatCode="0.00000">
                  <c:v>0.78475022446007869</c:v>
                </c:pt>
                <c:pt idx="2373" formatCode="0.00000">
                  <c:v>0.7857552510468393</c:v>
                </c:pt>
                <c:pt idx="2374" formatCode="0.00000">
                  <c:v>0.78781880626197653</c:v>
                </c:pt>
                <c:pt idx="2375" formatCode="0.00000">
                  <c:v>0.78896107258633241</c:v>
                </c:pt>
                <c:pt idx="2376" formatCode="0.00000">
                  <c:v>0.79010325716741481</c:v>
                </c:pt>
                <c:pt idx="2377" formatCode="0.00000">
                  <c:v>0.79104867509288235</c:v>
                </c:pt>
                <c:pt idx="2378" formatCode="0.00000">
                  <c:v>0.79218448642029027</c:v>
                </c:pt>
                <c:pt idx="2379" formatCode="0.00000">
                  <c:v>0.79235085782891534</c:v>
                </c:pt>
                <c:pt idx="2380" formatCode="0.00000">
                  <c:v>0.79217369616971955</c:v>
                </c:pt>
                <c:pt idx="2381" formatCode="0.00000">
                  <c:v>0.79116465914179035</c:v>
                </c:pt>
                <c:pt idx="2382" formatCode="0.00000">
                  <c:v>0.7886366639865916</c:v>
                </c:pt>
                <c:pt idx="2383" formatCode="0.00000">
                  <c:v>0.78716756785831432</c:v>
                </c:pt>
                <c:pt idx="2384" formatCode="0.00000">
                  <c:v>0.78590051756240031</c:v>
                </c:pt>
                <c:pt idx="2385" formatCode="0.00000">
                  <c:v>0.78426973367480013</c:v>
                </c:pt>
                <c:pt idx="2386" formatCode="0.00000">
                  <c:v>0.7830494303622475</c:v>
                </c:pt>
                <c:pt idx="2387" formatCode="0.00000">
                  <c:v>0.78188133720243391</c:v>
                </c:pt>
                <c:pt idx="2388" formatCode="0.00000">
                  <c:v>0.78337273035597543</c:v>
                </c:pt>
                <c:pt idx="2389" formatCode="0.00000">
                  <c:v>0.78491774753180144</c:v>
                </c:pt>
                <c:pt idx="2390" formatCode="0.00000">
                  <c:v>0.78649786826799439</c:v>
                </c:pt>
                <c:pt idx="2391" formatCode="0.00000">
                  <c:v>0.78995360597981223</c:v>
                </c:pt>
                <c:pt idx="2392" formatCode="0.00000">
                  <c:v>0.79444144385416027</c:v>
                </c:pt>
                <c:pt idx="2393" formatCode="0.00000">
                  <c:v>0.79947870471329596</c:v>
                </c:pt>
                <c:pt idx="2394" formatCode="0.00000">
                  <c:v>0.80464042313525819</c:v>
                </c:pt>
                <c:pt idx="2395" formatCode="0.00000">
                  <c:v>0.81026083676221194</c:v>
                </c:pt>
                <c:pt idx="2396" formatCode="0.00000">
                  <c:v>0.81662745011424354</c:v>
                </c:pt>
                <c:pt idx="2397" formatCode="0.00000">
                  <c:v>0.82300299049963466</c:v>
                </c:pt>
                <c:pt idx="2398" formatCode="0.00000">
                  <c:v>0.82609659703849425</c:v>
                </c:pt>
                <c:pt idx="2399" formatCode="0.00000">
                  <c:v>0.8271901465497814</c:v>
                </c:pt>
                <c:pt idx="2400" formatCode="0.00000">
                  <c:v>0.82778609694464966</c:v>
                </c:pt>
                <c:pt idx="2401" formatCode="0.00000">
                  <c:v>0.82393498757543804</c:v>
                </c:pt>
                <c:pt idx="2402" formatCode="0.00000">
                  <c:v>0.82031452589026332</c:v>
                </c:pt>
                <c:pt idx="2403" formatCode="0.00000">
                  <c:v>0.81519776091864637</c:v>
                </c:pt>
                <c:pt idx="2404" formatCode="0.00000">
                  <c:v>0.80973472153133286</c:v>
                </c:pt>
                <c:pt idx="2405" formatCode="0.00000">
                  <c:v>0.79489366272937523</c:v>
                </c:pt>
                <c:pt idx="2406" formatCode="0.00000">
                  <c:v>0.77944032075866554</c:v>
                </c:pt>
                <c:pt idx="2407" formatCode="0.00000">
                  <c:v>0.76483184307296104</c:v>
                </c:pt>
                <c:pt idx="2408" formatCode="0.00000">
                  <c:v>0.74915411668510801</c:v>
                </c:pt>
                <c:pt idx="2409" formatCode="0.00000">
                  <c:v>0.73498838157388613</c:v>
                </c:pt>
                <c:pt idx="2410" formatCode="0.00000">
                  <c:v>0.720341590159573</c:v>
                </c:pt>
                <c:pt idx="2411" formatCode="0.00000">
                  <c:v>0.70403701304905553</c:v>
                </c:pt>
                <c:pt idx="2412" formatCode="0.00000">
                  <c:v>0.68679996676146193</c:v>
                </c:pt>
                <c:pt idx="2413" formatCode="0.00000">
                  <c:v>0.67074183851894875</c:v>
                </c:pt>
                <c:pt idx="2414" formatCode="0.00000">
                  <c:v>0.65526785683109845</c:v>
                </c:pt>
                <c:pt idx="2415" formatCode="0.00000">
                  <c:v>0.65284826351360326</c:v>
                </c:pt>
                <c:pt idx="2416" formatCode="0.00000">
                  <c:v>0.65063227250321498</c:v>
                </c:pt>
                <c:pt idx="2417" formatCode="0.00000">
                  <c:v>0.64793895478033081</c:v>
                </c:pt>
                <c:pt idx="2418" formatCode="0.00000">
                  <c:v>0.64675904016694585</c:v>
                </c:pt>
                <c:pt idx="2419" formatCode="0.00000">
                  <c:v>0.64613178164282004</c:v>
                </c:pt>
                <c:pt idx="2420" formatCode="0.00000">
                  <c:v>0.64396967497646851</c:v>
                </c:pt>
                <c:pt idx="2421" formatCode="0.00000">
                  <c:v>0.64691090124547612</c:v>
                </c:pt>
                <c:pt idx="2422" formatCode="0.00000">
                  <c:v>0.65142463761916047</c:v>
                </c:pt>
                <c:pt idx="2423" formatCode="0.00000">
                  <c:v>0.6551845603341786</c:v>
                </c:pt>
                <c:pt idx="2424" formatCode="0.00000">
                  <c:v>0.65944227130868693</c:v>
                </c:pt>
                <c:pt idx="2425" formatCode="0.00000">
                  <c:v>0.65930553760021382</c:v>
                </c:pt>
                <c:pt idx="2426" formatCode="0.00000">
                  <c:v>0.65878348408340037</c:v>
                </c:pt>
                <c:pt idx="2427" formatCode="0.00000">
                  <c:v>0.65792711569734874</c:v>
                </c:pt>
                <c:pt idx="2428" formatCode="0.00000">
                  <c:v>0.65696312800348566</c:v>
                </c:pt>
                <c:pt idx="2429" formatCode="0.00000">
                  <c:v>0.6561306670901802</c:v>
                </c:pt>
                <c:pt idx="2430" formatCode="0.00000">
                  <c:v>0.6576480302504033</c:v>
                </c:pt>
                <c:pt idx="2431" formatCode="0.00000">
                  <c:v>0.65862500714533068</c:v>
                </c:pt>
                <c:pt idx="2432" formatCode="0.00000">
                  <c:v>0.65882119193230293</c:v>
                </c:pt>
                <c:pt idx="2433" formatCode="0.00000">
                  <c:v>0.6580025437933219</c:v>
                </c:pt>
                <c:pt idx="2434" formatCode="0.00000">
                  <c:v>0.65517104929810577</c:v>
                </c:pt>
                <c:pt idx="2435" formatCode="0.00000">
                  <c:v>0.651926146435436</c:v>
                </c:pt>
                <c:pt idx="2436" formatCode="0.00000">
                  <c:v>0.64834817002520306</c:v>
                </c:pt>
                <c:pt idx="2437" formatCode="0.00000">
                  <c:v>0.6436826419961108</c:v>
                </c:pt>
                <c:pt idx="2438" formatCode="0.00000">
                  <c:v>0.63827341577816821</c:v>
                </c:pt>
                <c:pt idx="2439" formatCode="0.00000">
                  <c:v>0.6327780520501991</c:v>
                </c:pt>
                <c:pt idx="2440" formatCode="0.00000">
                  <c:v>0.62725837699558651</c:v>
                </c:pt>
                <c:pt idx="2441" formatCode="0.00000">
                  <c:v>0.62214612346794884</c:v>
                </c:pt>
                <c:pt idx="2442" formatCode="0.00000">
                  <c:v>0.61723164390107987</c:v>
                </c:pt>
                <c:pt idx="2443" formatCode="0.00000">
                  <c:v>0.61366348242411228</c:v>
                </c:pt>
                <c:pt idx="2444" formatCode="0.00000">
                  <c:v>0.61077489118359152</c:v>
                </c:pt>
                <c:pt idx="2445" formatCode="0.00000">
                  <c:v>0.60849991895897382</c:v>
                </c:pt>
                <c:pt idx="2446" formatCode="0.00000">
                  <c:v>0.60697791425381298</c:v>
                </c:pt>
                <c:pt idx="2447" formatCode="0.00000">
                  <c:v>0.60657299395629249</c:v>
                </c:pt>
                <c:pt idx="2448" formatCode="0.00000">
                  <c:v>0.60793485550890969</c:v>
                </c:pt>
                <c:pt idx="2449" formatCode="0.00000">
                  <c:v>0.60950167435872316</c:v>
                </c:pt>
                <c:pt idx="2450" formatCode="0.00000">
                  <c:v>0.61264516903881616</c:v>
                </c:pt>
                <c:pt idx="2451" formatCode="0.00000">
                  <c:v>0.6146122461133392</c:v>
                </c:pt>
                <c:pt idx="2452" formatCode="0.00000">
                  <c:v>0.61570288806060747</c:v>
                </c:pt>
                <c:pt idx="2453" formatCode="0.00000">
                  <c:v>0.61649290747755026</c:v>
                </c:pt>
                <c:pt idx="2454" formatCode="0.00000">
                  <c:v>0.61722619894140607</c:v>
                </c:pt>
                <c:pt idx="2455" formatCode="0.00000">
                  <c:v>0.61678310787345669</c:v>
                </c:pt>
                <c:pt idx="2456" formatCode="0.00000">
                  <c:v>0.61441915582280671</c:v>
                </c:pt>
                <c:pt idx="2457" formatCode="0.00000">
                  <c:v>0.61159658422608909</c:v>
                </c:pt>
                <c:pt idx="2458" formatCode="0.00000">
                  <c:v>0.60637679311313231</c:v>
                </c:pt>
                <c:pt idx="2459" formatCode="0.00000">
                  <c:v>0.60160247060336425</c:v>
                </c:pt>
                <c:pt idx="2460" formatCode="0.00000">
                  <c:v>0.59443641016764592</c:v>
                </c:pt>
                <c:pt idx="2461" formatCode="0.00000">
                  <c:v>0.58845763624545566</c:v>
                </c:pt>
                <c:pt idx="2462" formatCode="0.00000">
                  <c:v>0.58348808419119591</c:v>
                </c:pt>
                <c:pt idx="2463" formatCode="0.00000">
                  <c:v>0.57870809028810699</c:v>
                </c:pt>
                <c:pt idx="2464" formatCode="0.00000">
                  <c:v>0.57745318492877695</c:v>
                </c:pt>
                <c:pt idx="2465" formatCode="0.00000">
                  <c:v>0.5774470521264069</c:v>
                </c:pt>
                <c:pt idx="2466" formatCode="0.00000">
                  <c:v>0.57778202629464359</c:v>
                </c:pt>
                <c:pt idx="2467" formatCode="0.00000">
                  <c:v>0.57912323141399491</c:v>
                </c:pt>
                <c:pt idx="2468" formatCode="0.00000">
                  <c:v>0.58292583411619669</c:v>
                </c:pt>
                <c:pt idx="2469" formatCode="0.00000">
                  <c:v>0.58492612075429462</c:v>
                </c:pt>
                <c:pt idx="2470" formatCode="0.00000">
                  <c:v>0.58866493767314765</c:v>
                </c:pt>
                <c:pt idx="2471" formatCode="0.00000">
                  <c:v>0.5933538361076236</c:v>
                </c:pt>
                <c:pt idx="2472" formatCode="0.00000">
                  <c:v>0.59860203638797205</c:v>
                </c:pt>
                <c:pt idx="2473" formatCode="0.00000">
                  <c:v>0.60359589609816622</c:v>
                </c:pt>
                <c:pt idx="2474" formatCode="0.00000">
                  <c:v>0.60547045443119485</c:v>
                </c:pt>
                <c:pt idx="2475" formatCode="0.00000">
                  <c:v>0.60753201499413279</c:v>
                </c:pt>
                <c:pt idx="2476" formatCode="0.00000">
                  <c:v>0.61000645544142473</c:v>
                </c:pt>
                <c:pt idx="2477" formatCode="0.00000">
                  <c:v>0.6128930498279781</c:v>
                </c:pt>
                <c:pt idx="2478" formatCode="0.00000">
                  <c:v>0.61452099452369757</c:v>
                </c:pt>
                <c:pt idx="2479" formatCode="0.00000">
                  <c:v>0.61681963017919328</c:v>
                </c:pt>
                <c:pt idx="2480" formatCode="0.00000">
                  <c:v>0.6180538208505999</c:v>
                </c:pt>
                <c:pt idx="2481" formatCode="0.00000">
                  <c:v>0.61971655990560426</c:v>
                </c:pt>
                <c:pt idx="2482" formatCode="0.00000">
                  <c:v>0.61615506376142481</c:v>
                </c:pt>
                <c:pt idx="2483" formatCode="0.00000">
                  <c:v>0.61290104841146298</c:v>
                </c:pt>
                <c:pt idx="2484" formatCode="0.00000">
                  <c:v>0.60978182690326199</c:v>
                </c:pt>
                <c:pt idx="2485" formatCode="0.00000">
                  <c:v>0.60651540547020066</c:v>
                </c:pt>
                <c:pt idx="2486" formatCode="0.00000">
                  <c:v>0.60313023762565421</c:v>
                </c:pt>
                <c:pt idx="2487" formatCode="0.00000">
                  <c:v>0.59932893326270809</c:v>
                </c:pt>
                <c:pt idx="2488" formatCode="0.00000">
                  <c:v>0.59647519357985446</c:v>
                </c:pt>
                <c:pt idx="2489" formatCode="0.00000">
                  <c:v>0.59306353382661159</c:v>
                </c:pt>
                <c:pt idx="2490" formatCode="0.00000">
                  <c:v>0.58935203791477631</c:v>
                </c:pt>
                <c:pt idx="2491" formatCode="0.00000">
                  <c:v>0.58791952036101169</c:v>
                </c:pt>
                <c:pt idx="2492" formatCode="0.00000">
                  <c:v>0.59084737220754291</c:v>
                </c:pt>
                <c:pt idx="2493" formatCode="0.00000">
                  <c:v>0.59373592744961212</c:v>
                </c:pt>
                <c:pt idx="2494" formatCode="0.00000">
                  <c:v>0.59668535750747687</c:v>
                </c:pt>
                <c:pt idx="2495" formatCode="0.00000">
                  <c:v>0.59905112676398153</c:v>
                </c:pt>
                <c:pt idx="2496" formatCode="0.00000">
                  <c:v>0.60263844841162661</c:v>
                </c:pt>
                <c:pt idx="2497" formatCode="0.00000">
                  <c:v>0.6095207709654934</c:v>
                </c:pt>
                <c:pt idx="2498" formatCode="0.00000">
                  <c:v>0.61590778313677108</c:v>
                </c:pt>
                <c:pt idx="2499" formatCode="0.00000">
                  <c:v>0.62324637095354396</c:v>
                </c:pt>
                <c:pt idx="2500" formatCode="0.00000">
                  <c:v>0.63009599148757711</c:v>
                </c:pt>
                <c:pt idx="2501" formatCode="0.00000">
                  <c:v>0.63233110111981128</c:v>
                </c:pt>
                <c:pt idx="2502" formatCode="0.00000">
                  <c:v>0.63417003786964277</c:v>
                </c:pt>
                <c:pt idx="2503" formatCode="0.00000">
                  <c:v>0.63569669296500275</c:v>
                </c:pt>
                <c:pt idx="2504" formatCode="0.00000">
                  <c:v>0.6361795414908924</c:v>
                </c:pt>
                <c:pt idx="2505" formatCode="0.00000">
                  <c:v>0.6373131210448838</c:v>
                </c:pt>
                <c:pt idx="2506" formatCode="0.00000">
                  <c:v>0.63751501396332078</c:v>
                </c:pt>
                <c:pt idx="2507" formatCode="0.00000">
                  <c:v>0.634122054340438</c:v>
                </c:pt>
                <c:pt idx="2508" formatCode="0.00000">
                  <c:v>0.62910144142942526</c:v>
                </c:pt>
                <c:pt idx="2509" formatCode="0.00000">
                  <c:v>0.62450306136362221</c:v>
                </c:pt>
                <c:pt idx="2510" formatCode="0.00000">
                  <c:v>0.61956472410547647</c:v>
                </c:pt>
                <c:pt idx="2511" formatCode="0.00000">
                  <c:v>0.61488401038744611</c:v>
                </c:pt>
                <c:pt idx="2512" formatCode="0.00000">
                  <c:v>0.60819660858876379</c:v>
                </c:pt>
                <c:pt idx="2513" formatCode="0.00000">
                  <c:v>0.60040507708312996</c:v>
                </c:pt>
                <c:pt idx="2514" formatCode="0.00000">
                  <c:v>0.59367021006408927</c:v>
                </c:pt>
                <c:pt idx="2515" formatCode="0.00000">
                  <c:v>0.58576054372276831</c:v>
                </c:pt>
                <c:pt idx="2516" formatCode="0.00000">
                  <c:v>0.57791867668518393</c:v>
                </c:pt>
                <c:pt idx="2517" formatCode="0.00000">
                  <c:v>0.57004631640051251</c:v>
                </c:pt>
                <c:pt idx="2518" formatCode="0.00000">
                  <c:v>0.56366369094388646</c:v>
                </c:pt>
                <c:pt idx="2519" formatCode="0.00000">
                  <c:v>0.55890748670604518</c:v>
                </c:pt>
                <c:pt idx="2520" formatCode="0.00000">
                  <c:v>0.55561408883364416</c:v>
                </c:pt>
                <c:pt idx="2521" formatCode="0.00000">
                  <c:v>0.55273256370361412</c:v>
                </c:pt>
                <c:pt idx="2522" formatCode="0.00000">
                  <c:v>0.55182824568990585</c:v>
                </c:pt>
                <c:pt idx="2523" formatCode="0.00000">
                  <c:v>0.55330594660297927</c:v>
                </c:pt>
                <c:pt idx="2524" formatCode="0.00000">
                  <c:v>0.55466055579795814</c:v>
                </c:pt>
                <c:pt idx="2525" formatCode="0.00000">
                  <c:v>0.5575304075372014</c:v>
                </c:pt>
                <c:pt idx="2526" formatCode="0.00000">
                  <c:v>0.56103830644205988</c:v>
                </c:pt>
                <c:pt idx="2527" formatCode="0.00000">
                  <c:v>0.56443299932440472</c:v>
                </c:pt>
                <c:pt idx="2528" formatCode="0.00000">
                  <c:v>0.5676853472882285</c:v>
                </c:pt>
                <c:pt idx="2529" formatCode="0.00000">
                  <c:v>0.56901140195678868</c:v>
                </c:pt>
                <c:pt idx="2530" formatCode="0.00000">
                  <c:v>0.57057793015015756</c:v>
                </c:pt>
                <c:pt idx="2531" formatCode="0.00000">
                  <c:v>0.57305485470405249</c:v>
                </c:pt>
                <c:pt idx="2532" formatCode="0.00000">
                  <c:v>0.5749093930644249</c:v>
                </c:pt>
                <c:pt idx="2533" formatCode="0.00000">
                  <c:v>0.57589234992297689</c:v>
                </c:pt>
                <c:pt idx="2534" formatCode="0.00000">
                  <c:v>0.57603216305433214</c:v>
                </c:pt>
                <c:pt idx="2535" formatCode="0.00000">
                  <c:v>0.57698430036470194</c:v>
                </c:pt>
                <c:pt idx="2536" formatCode="0.00000">
                  <c:v>0.57639601479478153</c:v>
                </c:pt>
                <c:pt idx="2537" formatCode="0.00000">
                  <c:v>0.57498514320337146</c:v>
                </c:pt>
                <c:pt idx="2538" formatCode="0.00000">
                  <c:v>0.57449756126964413</c:v>
                </c:pt>
                <c:pt idx="2539" formatCode="0.00000">
                  <c:v>0.57283391186970944</c:v>
                </c:pt>
                <c:pt idx="2540" formatCode="0.00000">
                  <c:v>0.57225471277109219</c:v>
                </c:pt>
                <c:pt idx="2541" formatCode="0.00000">
                  <c:v>0.57083764922131652</c:v>
                </c:pt>
                <c:pt idx="2542" formatCode="0.00000">
                  <c:v>0.57263688936429191</c:v>
                </c:pt>
                <c:pt idx="2543" formatCode="0.00000">
                  <c:v>0.5744688080443181</c:v>
                </c:pt>
                <c:pt idx="2544" formatCode="0.00000">
                  <c:v>0.57609616780783535</c:v>
                </c:pt>
                <c:pt idx="2545" formatCode="0.00000">
                  <c:v>0.576612608359518</c:v>
                </c:pt>
                <c:pt idx="2546" formatCode="0.00000">
                  <c:v>0.57780536201647414</c:v>
                </c:pt>
                <c:pt idx="2547" formatCode="0.00000">
                  <c:v>0.58002006778293391</c:v>
                </c:pt>
                <c:pt idx="2548" formatCode="0.00000">
                  <c:v>0.58106835657100164</c:v>
                </c:pt>
                <c:pt idx="2549" formatCode="0.00000">
                  <c:v>0.58332238780039558</c:v>
                </c:pt>
                <c:pt idx="2550" formatCode="0.00000">
                  <c:v>0.5807766010141624</c:v>
                </c:pt>
                <c:pt idx="2551" formatCode="0.00000">
                  <c:v>0.57735995574009225</c:v>
                </c:pt>
                <c:pt idx="2552" formatCode="0.00000">
                  <c:v>0.57296173841165265</c:v>
                </c:pt>
                <c:pt idx="2553" formatCode="0.00000">
                  <c:v>0.56802082429059042</c:v>
                </c:pt>
                <c:pt idx="2554" formatCode="0.00000">
                  <c:v>0.5650747615917926</c:v>
                </c:pt>
                <c:pt idx="2555" formatCode="0.00000">
                  <c:v>0.56390697991734962</c:v>
                </c:pt>
                <c:pt idx="2556" formatCode="0.00000">
                  <c:v>0.56177464470398975</c:v>
                </c:pt>
                <c:pt idx="2557" formatCode="0.00000">
                  <c:v>0.55483974602352071</c:v>
                </c:pt>
                <c:pt idx="2558" formatCode="0.00000">
                  <c:v>0.54554888115779943</c:v>
                </c:pt>
                <c:pt idx="2559" formatCode="0.00000">
                  <c:v>0.53660324039122653</c:v>
                </c:pt>
                <c:pt idx="2560" formatCode="0.00000">
                  <c:v>0.53029011373885093</c:v>
                </c:pt>
                <c:pt idx="2561" formatCode="0.00000">
                  <c:v>0.52488615614785883</c:v>
                </c:pt>
                <c:pt idx="2562" formatCode="0.00000">
                  <c:v>0.5175217545450308</c:v>
                </c:pt>
                <c:pt idx="2563" formatCode="0.00000">
                  <c:v>0.50935199169812218</c:v>
                </c:pt>
                <c:pt idx="2564" formatCode="0.00000">
                  <c:v>0.50006938611251195</c:v>
                </c:pt>
                <c:pt idx="2565" formatCode="0.00000">
                  <c:v>0.48925588610947363</c:v>
                </c:pt>
                <c:pt idx="2566" formatCode="0.00000">
                  <c:v>0.47967794653036816</c:v>
                </c:pt>
                <c:pt idx="2567" formatCode="0.00000">
                  <c:v>0.47101577935896205</c:v>
                </c:pt>
                <c:pt idx="2568" formatCode="0.00000">
                  <c:v>0.4643514444625535</c:v>
                </c:pt>
                <c:pt idx="2569" formatCode="0.00000">
                  <c:v>0.45729477639509791</c:v>
                </c:pt>
                <c:pt idx="2570" formatCode="0.00000">
                  <c:v>0.45127764914530955</c:v>
                </c:pt>
                <c:pt idx="2571" formatCode="0.00000">
                  <c:v>0.44585621339245851</c:v>
                </c:pt>
                <c:pt idx="2572" formatCode="0.00000">
                  <c:v>0.43920309616630737</c:v>
                </c:pt>
                <c:pt idx="2573" formatCode="0.00000">
                  <c:v>0.43121355289660218</c:v>
                </c:pt>
                <c:pt idx="2574" formatCode="0.00000">
                  <c:v>0.42421219377003566</c:v>
                </c:pt>
                <c:pt idx="2575" formatCode="0.00000">
                  <c:v>0.41872711141308699</c:v>
                </c:pt>
                <c:pt idx="2576" formatCode="0.00000">
                  <c:v>0.41380659793074281</c:v>
                </c:pt>
                <c:pt idx="2577" formatCode="0.00000">
                  <c:v>0.4110849797602098</c:v>
                </c:pt>
                <c:pt idx="2578" formatCode="0.00000">
                  <c:v>0.40720962928959148</c:v>
                </c:pt>
                <c:pt idx="2579" formatCode="0.00000">
                  <c:v>0.40345809869493754</c:v>
                </c:pt>
                <c:pt idx="2580" formatCode="0.00000">
                  <c:v>0.39932833825351216</c:v>
                </c:pt>
                <c:pt idx="2581" formatCode="0.00000">
                  <c:v>0.39340676324877705</c:v>
                </c:pt>
                <c:pt idx="2582" formatCode="0.00000">
                  <c:v>0.38689179031708226</c:v>
                </c:pt>
                <c:pt idx="2583" formatCode="0.00000">
                  <c:v>0.38318065601776441</c:v>
                </c:pt>
                <c:pt idx="2584" formatCode="0.00000">
                  <c:v>0.37821084623876361</c:v>
                </c:pt>
                <c:pt idx="2585" formatCode="0.00000">
                  <c:v>0.37143864351352118</c:v>
                </c:pt>
                <c:pt idx="2586" formatCode="0.00000">
                  <c:v>0.36507091844862039</c:v>
                </c:pt>
                <c:pt idx="2587" formatCode="0.00000">
                  <c:v>0.3597750316177411</c:v>
                </c:pt>
                <c:pt idx="2588" formatCode="0.00000">
                  <c:v>0.35627736455274162</c:v>
                </c:pt>
                <c:pt idx="2589" formatCode="0.00000">
                  <c:v>0.35221601003599423</c:v>
                </c:pt>
                <c:pt idx="2590" formatCode="0.00000">
                  <c:v>0.34933705319098096</c:v>
                </c:pt>
                <c:pt idx="2591" formatCode="0.00000">
                  <c:v>0.34766035512719617</c:v>
                </c:pt>
                <c:pt idx="2592" formatCode="0.00000">
                  <c:v>0.350220629479009</c:v>
                </c:pt>
                <c:pt idx="2593" formatCode="0.00000">
                  <c:v>0.35261947212254829</c:v>
                </c:pt>
                <c:pt idx="2594" formatCode="0.00000">
                  <c:v>0.35582896473116482</c:v>
                </c:pt>
                <c:pt idx="2595" formatCode="0.00000">
                  <c:v>0.35870106518167372</c:v>
                </c:pt>
                <c:pt idx="2596" formatCode="0.00000">
                  <c:v>0.3610275919510707</c:v>
                </c:pt>
                <c:pt idx="2597" formatCode="0.00000">
                  <c:v>0.36026365672213273</c:v>
                </c:pt>
                <c:pt idx="2598" formatCode="0.00000">
                  <c:v>0.36027898022143512</c:v>
                </c:pt>
                <c:pt idx="2599" formatCode="0.00000">
                  <c:v>0.36802657551407103</c:v>
                </c:pt>
                <c:pt idx="2600" formatCode="0.00000">
                  <c:v>0.37510388386953919</c:v>
                </c:pt>
                <c:pt idx="2601" formatCode="0.00000">
                  <c:v>0.38381691568546039</c:v>
                </c:pt>
                <c:pt idx="2602" formatCode="0.00000">
                  <c:v>0.39063606200766382</c:v>
                </c:pt>
                <c:pt idx="2603" formatCode="0.00000">
                  <c:v>0.40058966025419246</c:v>
                </c:pt>
                <c:pt idx="2604" formatCode="0.00000">
                  <c:v>0.40425917432767233</c:v>
                </c:pt>
                <c:pt idx="2605" formatCode="0.00000">
                  <c:v>0.40801719639796896</c:v>
                </c:pt>
                <c:pt idx="2606" formatCode="0.00000">
                  <c:v>0.40822875253540036</c:v>
                </c:pt>
                <c:pt idx="2607" formatCode="0.00000">
                  <c:v>0.41289386649040355</c:v>
                </c:pt>
                <c:pt idx="2608" formatCode="0.00000">
                  <c:v>0.41680608252057272</c:v>
                </c:pt>
                <c:pt idx="2609" formatCode="0.00000">
                  <c:v>0.41272816808337076</c:v>
                </c:pt>
                <c:pt idx="2610" formatCode="0.00000">
                  <c:v>0.40815052445939848</c:v>
                </c:pt>
                <c:pt idx="2611" formatCode="0.00000">
                  <c:v>0.39867234440996907</c:v>
                </c:pt>
                <c:pt idx="2612" formatCode="0.00000">
                  <c:v>0.38919293260075405</c:v>
                </c:pt>
                <c:pt idx="2613" formatCode="0.00000">
                  <c:v>0.37589541523798403</c:v>
                </c:pt>
                <c:pt idx="2614" formatCode="0.00000">
                  <c:v>0.37104595175207034</c:v>
                </c:pt>
                <c:pt idx="2615" formatCode="0.00000">
                  <c:v>0.36670178221582328</c:v>
                </c:pt>
                <c:pt idx="2616" formatCode="0.00000">
                  <c:v>0.36593279366700732</c:v>
                </c:pt>
                <c:pt idx="2617" formatCode="0.00000">
                  <c:v>0.36324828558332756</c:v>
                </c:pt>
                <c:pt idx="2618" formatCode="0.00000">
                  <c:v>0.36003158674929758</c:v>
                </c:pt>
                <c:pt idx="2619" formatCode="0.00000">
                  <c:v>0.35713354147233123</c:v>
                </c:pt>
                <c:pt idx="2620" formatCode="0.00000">
                  <c:v>0.35448685556234494</c:v>
                </c:pt>
                <c:pt idx="2621" formatCode="0.00000">
                  <c:v>0.35306644016688538</c:v>
                </c:pt>
                <c:pt idx="2622" formatCode="0.00000">
                  <c:v>0.35140412606508742</c:v>
                </c:pt>
                <c:pt idx="2623" formatCode="0.00000">
                  <c:v>0.35050318399127045</c:v>
                </c:pt>
                <c:pt idx="2624" formatCode="0.00000">
                  <c:v>0.34728281277163869</c:v>
                </c:pt>
                <c:pt idx="2625" formatCode="0.00000">
                  <c:v>0.3448201908729685</c:v>
                </c:pt>
                <c:pt idx="2626" formatCode="0.00000">
                  <c:v>0.34130884333823425</c:v>
                </c:pt>
                <c:pt idx="2627" formatCode="0.00000">
                  <c:v>0.33880893096179743</c:v>
                </c:pt>
                <c:pt idx="2628" formatCode="0.00000">
                  <c:v>0.3390543320586431</c:v>
                </c:pt>
                <c:pt idx="2629" formatCode="0.00000">
                  <c:v>0.33511436406953266</c:v>
                </c:pt>
                <c:pt idx="2630" formatCode="0.00000">
                  <c:v>0.33268716563039435</c:v>
                </c:pt>
                <c:pt idx="2631" formatCode="0.00000">
                  <c:v>0.33225647693134397</c:v>
                </c:pt>
                <c:pt idx="2632" formatCode="0.00000">
                  <c:v>0.33308304919360793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8-4084-AFDE-D6BE41C8E652}"/>
            </c:ext>
          </c:extLst>
        </c:ser>
        <c:ser>
          <c:idx val="2"/>
          <c:order val="2"/>
          <c:tx>
            <c:strRef>
              <c:f>data!$AT$1</c:f>
              <c:strCache>
                <c:ptCount val="1"/>
                <c:pt idx="0">
                  <c:v>MM 60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data!$A$3:$A$2634</c:f>
              <c:numCache>
                <c:formatCode>m/d/yy</c:formatCode>
                <c:ptCount val="2632"/>
                <c:pt idx="0">
                  <c:v>41760</c:v>
                </c:pt>
                <c:pt idx="1">
                  <c:v>41761</c:v>
                </c:pt>
                <c:pt idx="2">
                  <c:v>41764</c:v>
                </c:pt>
                <c:pt idx="3">
                  <c:v>41765</c:v>
                </c:pt>
                <c:pt idx="4">
                  <c:v>41766</c:v>
                </c:pt>
                <c:pt idx="5">
                  <c:v>41767</c:v>
                </c:pt>
                <c:pt idx="6">
                  <c:v>41768</c:v>
                </c:pt>
                <c:pt idx="7">
                  <c:v>41771</c:v>
                </c:pt>
                <c:pt idx="8">
                  <c:v>41772</c:v>
                </c:pt>
                <c:pt idx="9">
                  <c:v>41773</c:v>
                </c:pt>
                <c:pt idx="10">
                  <c:v>41774</c:v>
                </c:pt>
                <c:pt idx="11">
                  <c:v>41775</c:v>
                </c:pt>
                <c:pt idx="12">
                  <c:v>41778</c:v>
                </c:pt>
                <c:pt idx="13">
                  <c:v>41779</c:v>
                </c:pt>
                <c:pt idx="14">
                  <c:v>41780</c:v>
                </c:pt>
                <c:pt idx="15">
                  <c:v>41781</c:v>
                </c:pt>
                <c:pt idx="16">
                  <c:v>41782</c:v>
                </c:pt>
                <c:pt idx="17">
                  <c:v>41785</c:v>
                </c:pt>
                <c:pt idx="18">
                  <c:v>41786</c:v>
                </c:pt>
                <c:pt idx="19">
                  <c:v>41787</c:v>
                </c:pt>
                <c:pt idx="20">
                  <c:v>41788</c:v>
                </c:pt>
                <c:pt idx="21">
                  <c:v>41789</c:v>
                </c:pt>
                <c:pt idx="22">
                  <c:v>41792</c:v>
                </c:pt>
                <c:pt idx="23">
                  <c:v>41793</c:v>
                </c:pt>
                <c:pt idx="24">
                  <c:v>41794</c:v>
                </c:pt>
                <c:pt idx="25">
                  <c:v>41795</c:v>
                </c:pt>
                <c:pt idx="26">
                  <c:v>41796</c:v>
                </c:pt>
                <c:pt idx="27">
                  <c:v>41799</c:v>
                </c:pt>
                <c:pt idx="28">
                  <c:v>41800</c:v>
                </c:pt>
                <c:pt idx="29">
                  <c:v>41801</c:v>
                </c:pt>
                <c:pt idx="30">
                  <c:v>41802</c:v>
                </c:pt>
                <c:pt idx="31">
                  <c:v>41803</c:v>
                </c:pt>
                <c:pt idx="32">
                  <c:v>41806</c:v>
                </c:pt>
                <c:pt idx="33">
                  <c:v>41807</c:v>
                </c:pt>
                <c:pt idx="34">
                  <c:v>41808</c:v>
                </c:pt>
                <c:pt idx="35">
                  <c:v>41809</c:v>
                </c:pt>
                <c:pt idx="36">
                  <c:v>41810</c:v>
                </c:pt>
                <c:pt idx="37">
                  <c:v>41813</c:v>
                </c:pt>
                <c:pt idx="38">
                  <c:v>41814</c:v>
                </c:pt>
                <c:pt idx="39">
                  <c:v>41815</c:v>
                </c:pt>
                <c:pt idx="40">
                  <c:v>41816</c:v>
                </c:pt>
                <c:pt idx="41">
                  <c:v>41817</c:v>
                </c:pt>
                <c:pt idx="42">
                  <c:v>41820</c:v>
                </c:pt>
                <c:pt idx="43">
                  <c:v>41821</c:v>
                </c:pt>
                <c:pt idx="44">
                  <c:v>41822</c:v>
                </c:pt>
                <c:pt idx="45">
                  <c:v>41823</c:v>
                </c:pt>
                <c:pt idx="46">
                  <c:v>41824</c:v>
                </c:pt>
                <c:pt idx="47">
                  <c:v>41827</c:v>
                </c:pt>
                <c:pt idx="48">
                  <c:v>41828</c:v>
                </c:pt>
                <c:pt idx="49">
                  <c:v>41829</c:v>
                </c:pt>
                <c:pt idx="50">
                  <c:v>41830</c:v>
                </c:pt>
                <c:pt idx="51">
                  <c:v>41831</c:v>
                </c:pt>
                <c:pt idx="52">
                  <c:v>41834</c:v>
                </c:pt>
                <c:pt idx="53">
                  <c:v>41835</c:v>
                </c:pt>
                <c:pt idx="54">
                  <c:v>41836</c:v>
                </c:pt>
                <c:pt idx="55">
                  <c:v>41837</c:v>
                </c:pt>
                <c:pt idx="56">
                  <c:v>41838</c:v>
                </c:pt>
                <c:pt idx="57">
                  <c:v>41841</c:v>
                </c:pt>
                <c:pt idx="58">
                  <c:v>41842</c:v>
                </c:pt>
                <c:pt idx="59">
                  <c:v>41843</c:v>
                </c:pt>
                <c:pt idx="60">
                  <c:v>41844</c:v>
                </c:pt>
                <c:pt idx="61">
                  <c:v>41845</c:v>
                </c:pt>
                <c:pt idx="62">
                  <c:v>41848</c:v>
                </c:pt>
                <c:pt idx="63">
                  <c:v>41849</c:v>
                </c:pt>
                <c:pt idx="64">
                  <c:v>41850</c:v>
                </c:pt>
                <c:pt idx="65">
                  <c:v>41851</c:v>
                </c:pt>
                <c:pt idx="66">
                  <c:v>41852</c:v>
                </c:pt>
                <c:pt idx="67">
                  <c:v>41855</c:v>
                </c:pt>
                <c:pt idx="68">
                  <c:v>41856</c:v>
                </c:pt>
                <c:pt idx="69">
                  <c:v>41857</c:v>
                </c:pt>
                <c:pt idx="70">
                  <c:v>41858</c:v>
                </c:pt>
                <c:pt idx="71">
                  <c:v>41859</c:v>
                </c:pt>
                <c:pt idx="72">
                  <c:v>41862</c:v>
                </c:pt>
                <c:pt idx="73">
                  <c:v>41863</c:v>
                </c:pt>
                <c:pt idx="74">
                  <c:v>41864</c:v>
                </c:pt>
                <c:pt idx="75">
                  <c:v>41865</c:v>
                </c:pt>
                <c:pt idx="76">
                  <c:v>41866</c:v>
                </c:pt>
                <c:pt idx="77">
                  <c:v>41869</c:v>
                </c:pt>
                <c:pt idx="78">
                  <c:v>41870</c:v>
                </c:pt>
                <c:pt idx="79">
                  <c:v>41871</c:v>
                </c:pt>
                <c:pt idx="80">
                  <c:v>41872</c:v>
                </c:pt>
                <c:pt idx="81">
                  <c:v>41873</c:v>
                </c:pt>
                <c:pt idx="82">
                  <c:v>41876</c:v>
                </c:pt>
                <c:pt idx="83">
                  <c:v>41877</c:v>
                </c:pt>
                <c:pt idx="84">
                  <c:v>41878</c:v>
                </c:pt>
                <c:pt idx="85">
                  <c:v>41879</c:v>
                </c:pt>
                <c:pt idx="86">
                  <c:v>41880</c:v>
                </c:pt>
                <c:pt idx="87">
                  <c:v>41883</c:v>
                </c:pt>
                <c:pt idx="88">
                  <c:v>41884</c:v>
                </c:pt>
                <c:pt idx="89">
                  <c:v>41885</c:v>
                </c:pt>
                <c:pt idx="90">
                  <c:v>41886</c:v>
                </c:pt>
                <c:pt idx="91">
                  <c:v>41887</c:v>
                </c:pt>
                <c:pt idx="92">
                  <c:v>41890</c:v>
                </c:pt>
                <c:pt idx="93">
                  <c:v>41891</c:v>
                </c:pt>
                <c:pt idx="94">
                  <c:v>41892</c:v>
                </c:pt>
                <c:pt idx="95">
                  <c:v>41893</c:v>
                </c:pt>
                <c:pt idx="96">
                  <c:v>41894</c:v>
                </c:pt>
                <c:pt idx="97">
                  <c:v>41897</c:v>
                </c:pt>
                <c:pt idx="98">
                  <c:v>41898</c:v>
                </c:pt>
                <c:pt idx="99">
                  <c:v>41899</c:v>
                </c:pt>
                <c:pt idx="100">
                  <c:v>41900</c:v>
                </c:pt>
                <c:pt idx="101">
                  <c:v>41901</c:v>
                </c:pt>
                <c:pt idx="102">
                  <c:v>41904</c:v>
                </c:pt>
                <c:pt idx="103">
                  <c:v>41905</c:v>
                </c:pt>
                <c:pt idx="104">
                  <c:v>41906</c:v>
                </c:pt>
                <c:pt idx="105">
                  <c:v>41907</c:v>
                </c:pt>
                <c:pt idx="106">
                  <c:v>41908</c:v>
                </c:pt>
                <c:pt idx="107">
                  <c:v>41911</c:v>
                </c:pt>
                <c:pt idx="108">
                  <c:v>41912</c:v>
                </c:pt>
                <c:pt idx="109">
                  <c:v>41913</c:v>
                </c:pt>
                <c:pt idx="110">
                  <c:v>41914</c:v>
                </c:pt>
                <c:pt idx="111">
                  <c:v>41915</c:v>
                </c:pt>
                <c:pt idx="112">
                  <c:v>41918</c:v>
                </c:pt>
                <c:pt idx="113">
                  <c:v>41919</c:v>
                </c:pt>
                <c:pt idx="114">
                  <c:v>41920</c:v>
                </c:pt>
                <c:pt idx="115">
                  <c:v>41921</c:v>
                </c:pt>
                <c:pt idx="116">
                  <c:v>41922</c:v>
                </c:pt>
                <c:pt idx="117">
                  <c:v>41925</c:v>
                </c:pt>
                <c:pt idx="118">
                  <c:v>41926</c:v>
                </c:pt>
                <c:pt idx="119">
                  <c:v>41927</c:v>
                </c:pt>
                <c:pt idx="120">
                  <c:v>41928</c:v>
                </c:pt>
                <c:pt idx="121">
                  <c:v>41929</c:v>
                </c:pt>
                <c:pt idx="122">
                  <c:v>41932</c:v>
                </c:pt>
                <c:pt idx="123">
                  <c:v>41933</c:v>
                </c:pt>
                <c:pt idx="124">
                  <c:v>41934</c:v>
                </c:pt>
                <c:pt idx="125">
                  <c:v>41935</c:v>
                </c:pt>
                <c:pt idx="126">
                  <c:v>41936</c:v>
                </c:pt>
                <c:pt idx="127">
                  <c:v>41939</c:v>
                </c:pt>
                <c:pt idx="128">
                  <c:v>41940</c:v>
                </c:pt>
                <c:pt idx="129">
                  <c:v>41941</c:v>
                </c:pt>
                <c:pt idx="130">
                  <c:v>41942</c:v>
                </c:pt>
                <c:pt idx="131">
                  <c:v>41943</c:v>
                </c:pt>
                <c:pt idx="132">
                  <c:v>41946</c:v>
                </c:pt>
                <c:pt idx="133">
                  <c:v>41947</c:v>
                </c:pt>
                <c:pt idx="134">
                  <c:v>41948</c:v>
                </c:pt>
                <c:pt idx="135">
                  <c:v>41949</c:v>
                </c:pt>
                <c:pt idx="136">
                  <c:v>41950</c:v>
                </c:pt>
                <c:pt idx="137">
                  <c:v>41953</c:v>
                </c:pt>
                <c:pt idx="138">
                  <c:v>41954</c:v>
                </c:pt>
                <c:pt idx="139">
                  <c:v>41955</c:v>
                </c:pt>
                <c:pt idx="140">
                  <c:v>41956</c:v>
                </c:pt>
                <c:pt idx="141">
                  <c:v>41957</c:v>
                </c:pt>
                <c:pt idx="142">
                  <c:v>41960</c:v>
                </c:pt>
                <c:pt idx="143">
                  <c:v>41961</c:v>
                </c:pt>
                <c:pt idx="144">
                  <c:v>41962</c:v>
                </c:pt>
                <c:pt idx="145">
                  <c:v>41963</c:v>
                </c:pt>
                <c:pt idx="146">
                  <c:v>41964</c:v>
                </c:pt>
                <c:pt idx="147">
                  <c:v>41967</c:v>
                </c:pt>
                <c:pt idx="148">
                  <c:v>41968</c:v>
                </c:pt>
                <c:pt idx="149">
                  <c:v>41969</c:v>
                </c:pt>
                <c:pt idx="150">
                  <c:v>41970</c:v>
                </c:pt>
                <c:pt idx="151">
                  <c:v>41971</c:v>
                </c:pt>
                <c:pt idx="152">
                  <c:v>41974</c:v>
                </c:pt>
                <c:pt idx="153">
                  <c:v>41975</c:v>
                </c:pt>
                <c:pt idx="154">
                  <c:v>41976</c:v>
                </c:pt>
                <c:pt idx="155">
                  <c:v>41977</c:v>
                </c:pt>
                <c:pt idx="156">
                  <c:v>41978</c:v>
                </c:pt>
                <c:pt idx="157">
                  <c:v>41981</c:v>
                </c:pt>
                <c:pt idx="158">
                  <c:v>41982</c:v>
                </c:pt>
                <c:pt idx="159">
                  <c:v>41983</c:v>
                </c:pt>
                <c:pt idx="160">
                  <c:v>41984</c:v>
                </c:pt>
                <c:pt idx="161">
                  <c:v>41985</c:v>
                </c:pt>
                <c:pt idx="162">
                  <c:v>41988</c:v>
                </c:pt>
                <c:pt idx="163">
                  <c:v>41989</c:v>
                </c:pt>
                <c:pt idx="164">
                  <c:v>41990</c:v>
                </c:pt>
                <c:pt idx="165">
                  <c:v>41991</c:v>
                </c:pt>
                <c:pt idx="166">
                  <c:v>41992</c:v>
                </c:pt>
                <c:pt idx="167">
                  <c:v>41995</c:v>
                </c:pt>
                <c:pt idx="168">
                  <c:v>41996</c:v>
                </c:pt>
                <c:pt idx="169">
                  <c:v>41997</c:v>
                </c:pt>
                <c:pt idx="170">
                  <c:v>41998</c:v>
                </c:pt>
                <c:pt idx="171">
                  <c:v>41999</c:v>
                </c:pt>
                <c:pt idx="172">
                  <c:v>42002</c:v>
                </c:pt>
                <c:pt idx="173">
                  <c:v>42003</c:v>
                </c:pt>
                <c:pt idx="174">
                  <c:v>42004</c:v>
                </c:pt>
                <c:pt idx="175">
                  <c:v>42005</c:v>
                </c:pt>
                <c:pt idx="176">
                  <c:v>42006</c:v>
                </c:pt>
                <c:pt idx="177">
                  <c:v>42009</c:v>
                </c:pt>
                <c:pt idx="178">
                  <c:v>42010</c:v>
                </c:pt>
                <c:pt idx="179">
                  <c:v>42011</c:v>
                </c:pt>
                <c:pt idx="180">
                  <c:v>42012</c:v>
                </c:pt>
                <c:pt idx="181">
                  <c:v>42013</c:v>
                </c:pt>
                <c:pt idx="182">
                  <c:v>42016</c:v>
                </c:pt>
                <c:pt idx="183">
                  <c:v>42017</c:v>
                </c:pt>
                <c:pt idx="184">
                  <c:v>42018</c:v>
                </c:pt>
                <c:pt idx="185">
                  <c:v>42019</c:v>
                </c:pt>
                <c:pt idx="186">
                  <c:v>42020</c:v>
                </c:pt>
                <c:pt idx="187">
                  <c:v>42023</c:v>
                </c:pt>
                <c:pt idx="188">
                  <c:v>42024</c:v>
                </c:pt>
                <c:pt idx="189">
                  <c:v>42025</c:v>
                </c:pt>
                <c:pt idx="190">
                  <c:v>42026</c:v>
                </c:pt>
                <c:pt idx="191">
                  <c:v>42027</c:v>
                </c:pt>
                <c:pt idx="192">
                  <c:v>42030</c:v>
                </c:pt>
                <c:pt idx="193">
                  <c:v>42031</c:v>
                </c:pt>
                <c:pt idx="194">
                  <c:v>42032</c:v>
                </c:pt>
                <c:pt idx="195">
                  <c:v>42033</c:v>
                </c:pt>
                <c:pt idx="196">
                  <c:v>42034</c:v>
                </c:pt>
                <c:pt idx="197">
                  <c:v>42037</c:v>
                </c:pt>
                <c:pt idx="198">
                  <c:v>42038</c:v>
                </c:pt>
                <c:pt idx="199">
                  <c:v>42039</c:v>
                </c:pt>
                <c:pt idx="200">
                  <c:v>42040</c:v>
                </c:pt>
                <c:pt idx="201">
                  <c:v>42041</c:v>
                </c:pt>
                <c:pt idx="202">
                  <c:v>42044</c:v>
                </c:pt>
                <c:pt idx="203">
                  <c:v>42045</c:v>
                </c:pt>
                <c:pt idx="204">
                  <c:v>42046</c:v>
                </c:pt>
                <c:pt idx="205">
                  <c:v>42047</c:v>
                </c:pt>
                <c:pt idx="206">
                  <c:v>42048</c:v>
                </c:pt>
                <c:pt idx="207">
                  <c:v>42051</c:v>
                </c:pt>
                <c:pt idx="208">
                  <c:v>42052</c:v>
                </c:pt>
                <c:pt idx="209">
                  <c:v>42053</c:v>
                </c:pt>
                <c:pt idx="210">
                  <c:v>42054</c:v>
                </c:pt>
                <c:pt idx="211">
                  <c:v>42055</c:v>
                </c:pt>
                <c:pt idx="212">
                  <c:v>42058</c:v>
                </c:pt>
                <c:pt idx="213">
                  <c:v>42059</c:v>
                </c:pt>
                <c:pt idx="214">
                  <c:v>42060</c:v>
                </c:pt>
                <c:pt idx="215">
                  <c:v>42061</c:v>
                </c:pt>
                <c:pt idx="216">
                  <c:v>42062</c:v>
                </c:pt>
                <c:pt idx="217">
                  <c:v>42065</c:v>
                </c:pt>
                <c:pt idx="218">
                  <c:v>42066</c:v>
                </c:pt>
                <c:pt idx="219">
                  <c:v>42067</c:v>
                </c:pt>
                <c:pt idx="220">
                  <c:v>42068</c:v>
                </c:pt>
                <c:pt idx="221">
                  <c:v>42069</c:v>
                </c:pt>
                <c:pt idx="222">
                  <c:v>42072</c:v>
                </c:pt>
                <c:pt idx="223">
                  <c:v>42073</c:v>
                </c:pt>
                <c:pt idx="224">
                  <c:v>42074</c:v>
                </c:pt>
                <c:pt idx="225">
                  <c:v>42075</c:v>
                </c:pt>
                <c:pt idx="226">
                  <c:v>42076</c:v>
                </c:pt>
                <c:pt idx="227">
                  <c:v>42079</c:v>
                </c:pt>
                <c:pt idx="228">
                  <c:v>42080</c:v>
                </c:pt>
                <c:pt idx="229">
                  <c:v>42081</c:v>
                </c:pt>
                <c:pt idx="230">
                  <c:v>42082</c:v>
                </c:pt>
                <c:pt idx="231">
                  <c:v>42083</c:v>
                </c:pt>
                <c:pt idx="232">
                  <c:v>42086</c:v>
                </c:pt>
                <c:pt idx="233">
                  <c:v>42087</c:v>
                </c:pt>
                <c:pt idx="234">
                  <c:v>42088</c:v>
                </c:pt>
                <c:pt idx="235">
                  <c:v>42089</c:v>
                </c:pt>
                <c:pt idx="236">
                  <c:v>42090</c:v>
                </c:pt>
                <c:pt idx="237">
                  <c:v>42093</c:v>
                </c:pt>
                <c:pt idx="238">
                  <c:v>42094</c:v>
                </c:pt>
                <c:pt idx="239">
                  <c:v>42095</c:v>
                </c:pt>
                <c:pt idx="240">
                  <c:v>42096</c:v>
                </c:pt>
                <c:pt idx="241">
                  <c:v>42097</c:v>
                </c:pt>
                <c:pt idx="242">
                  <c:v>42100</c:v>
                </c:pt>
                <c:pt idx="243">
                  <c:v>42101</c:v>
                </c:pt>
                <c:pt idx="244">
                  <c:v>42102</c:v>
                </c:pt>
                <c:pt idx="245">
                  <c:v>42103</c:v>
                </c:pt>
                <c:pt idx="246">
                  <c:v>42104</c:v>
                </c:pt>
                <c:pt idx="247">
                  <c:v>42107</c:v>
                </c:pt>
                <c:pt idx="248">
                  <c:v>42108</c:v>
                </c:pt>
                <c:pt idx="249">
                  <c:v>42109</c:v>
                </c:pt>
                <c:pt idx="250">
                  <c:v>42110</c:v>
                </c:pt>
                <c:pt idx="251">
                  <c:v>42111</c:v>
                </c:pt>
                <c:pt idx="252">
                  <c:v>42114</c:v>
                </c:pt>
                <c:pt idx="253">
                  <c:v>42115</c:v>
                </c:pt>
                <c:pt idx="254">
                  <c:v>42116</c:v>
                </c:pt>
                <c:pt idx="255">
                  <c:v>42117</c:v>
                </c:pt>
                <c:pt idx="256">
                  <c:v>42118</c:v>
                </c:pt>
                <c:pt idx="257">
                  <c:v>42121</c:v>
                </c:pt>
                <c:pt idx="258">
                  <c:v>42122</c:v>
                </c:pt>
                <c:pt idx="259">
                  <c:v>42123</c:v>
                </c:pt>
                <c:pt idx="260">
                  <c:v>42124</c:v>
                </c:pt>
                <c:pt idx="261">
                  <c:v>42125</c:v>
                </c:pt>
                <c:pt idx="262">
                  <c:v>42128</c:v>
                </c:pt>
                <c:pt idx="263">
                  <c:v>42129</c:v>
                </c:pt>
                <c:pt idx="264">
                  <c:v>42130</c:v>
                </c:pt>
                <c:pt idx="265">
                  <c:v>42131</c:v>
                </c:pt>
                <c:pt idx="266">
                  <c:v>42132</c:v>
                </c:pt>
                <c:pt idx="267">
                  <c:v>42135</c:v>
                </c:pt>
                <c:pt idx="268">
                  <c:v>42136</c:v>
                </c:pt>
                <c:pt idx="269">
                  <c:v>42137</c:v>
                </c:pt>
                <c:pt idx="270">
                  <c:v>42138</c:v>
                </c:pt>
                <c:pt idx="271">
                  <c:v>42139</c:v>
                </c:pt>
                <c:pt idx="272">
                  <c:v>42142</c:v>
                </c:pt>
                <c:pt idx="273">
                  <c:v>42143</c:v>
                </c:pt>
                <c:pt idx="274">
                  <c:v>42144</c:v>
                </c:pt>
                <c:pt idx="275">
                  <c:v>42145</c:v>
                </c:pt>
                <c:pt idx="276">
                  <c:v>42146</c:v>
                </c:pt>
                <c:pt idx="277">
                  <c:v>42149</c:v>
                </c:pt>
                <c:pt idx="278">
                  <c:v>42150</c:v>
                </c:pt>
                <c:pt idx="279">
                  <c:v>42151</c:v>
                </c:pt>
                <c:pt idx="280">
                  <c:v>42152</c:v>
                </c:pt>
                <c:pt idx="281">
                  <c:v>42153</c:v>
                </c:pt>
                <c:pt idx="282">
                  <c:v>42156</c:v>
                </c:pt>
                <c:pt idx="283">
                  <c:v>42157</c:v>
                </c:pt>
                <c:pt idx="284">
                  <c:v>42158</c:v>
                </c:pt>
                <c:pt idx="285">
                  <c:v>42159</c:v>
                </c:pt>
                <c:pt idx="286">
                  <c:v>42160</c:v>
                </c:pt>
                <c:pt idx="287">
                  <c:v>42163</c:v>
                </c:pt>
                <c:pt idx="288">
                  <c:v>42164</c:v>
                </c:pt>
                <c:pt idx="289">
                  <c:v>42165</c:v>
                </c:pt>
                <c:pt idx="290">
                  <c:v>42166</c:v>
                </c:pt>
                <c:pt idx="291">
                  <c:v>42167</c:v>
                </c:pt>
                <c:pt idx="292">
                  <c:v>42170</c:v>
                </c:pt>
                <c:pt idx="293">
                  <c:v>42171</c:v>
                </c:pt>
                <c:pt idx="294">
                  <c:v>42172</c:v>
                </c:pt>
                <c:pt idx="295">
                  <c:v>42173</c:v>
                </c:pt>
                <c:pt idx="296">
                  <c:v>42174</c:v>
                </c:pt>
                <c:pt idx="297">
                  <c:v>42177</c:v>
                </c:pt>
                <c:pt idx="298">
                  <c:v>42178</c:v>
                </c:pt>
                <c:pt idx="299">
                  <c:v>42179</c:v>
                </c:pt>
                <c:pt idx="300">
                  <c:v>42180</c:v>
                </c:pt>
                <c:pt idx="301">
                  <c:v>42181</c:v>
                </c:pt>
                <c:pt idx="302">
                  <c:v>42184</c:v>
                </c:pt>
                <c:pt idx="303">
                  <c:v>42185</c:v>
                </c:pt>
                <c:pt idx="304">
                  <c:v>42186</c:v>
                </c:pt>
                <c:pt idx="305">
                  <c:v>42187</c:v>
                </c:pt>
                <c:pt idx="306">
                  <c:v>42188</c:v>
                </c:pt>
                <c:pt idx="307">
                  <c:v>42191</c:v>
                </c:pt>
                <c:pt idx="308">
                  <c:v>42192</c:v>
                </c:pt>
                <c:pt idx="309">
                  <c:v>42193</c:v>
                </c:pt>
                <c:pt idx="310">
                  <c:v>42194</c:v>
                </c:pt>
                <c:pt idx="311">
                  <c:v>42195</c:v>
                </c:pt>
                <c:pt idx="312">
                  <c:v>42198</c:v>
                </c:pt>
                <c:pt idx="313">
                  <c:v>42199</c:v>
                </c:pt>
                <c:pt idx="314">
                  <c:v>42200</c:v>
                </c:pt>
                <c:pt idx="315">
                  <c:v>42201</c:v>
                </c:pt>
                <c:pt idx="316">
                  <c:v>42202</c:v>
                </c:pt>
                <c:pt idx="317">
                  <c:v>42205</c:v>
                </c:pt>
                <c:pt idx="318">
                  <c:v>42206</c:v>
                </c:pt>
                <c:pt idx="319">
                  <c:v>42207</c:v>
                </c:pt>
                <c:pt idx="320">
                  <c:v>42208</c:v>
                </c:pt>
                <c:pt idx="321">
                  <c:v>42209</c:v>
                </c:pt>
                <c:pt idx="322">
                  <c:v>42212</c:v>
                </c:pt>
                <c:pt idx="323">
                  <c:v>42213</c:v>
                </c:pt>
                <c:pt idx="324">
                  <c:v>42214</c:v>
                </c:pt>
                <c:pt idx="325">
                  <c:v>42215</c:v>
                </c:pt>
                <c:pt idx="326">
                  <c:v>42216</c:v>
                </c:pt>
                <c:pt idx="327">
                  <c:v>42219</c:v>
                </c:pt>
                <c:pt idx="328">
                  <c:v>42220</c:v>
                </c:pt>
                <c:pt idx="329">
                  <c:v>42221</c:v>
                </c:pt>
                <c:pt idx="330">
                  <c:v>42222</c:v>
                </c:pt>
                <c:pt idx="331">
                  <c:v>42223</c:v>
                </c:pt>
                <c:pt idx="332">
                  <c:v>42226</c:v>
                </c:pt>
                <c:pt idx="333">
                  <c:v>42227</c:v>
                </c:pt>
                <c:pt idx="334">
                  <c:v>42228</c:v>
                </c:pt>
                <c:pt idx="335">
                  <c:v>42229</c:v>
                </c:pt>
                <c:pt idx="336">
                  <c:v>42230</c:v>
                </c:pt>
                <c:pt idx="337">
                  <c:v>42233</c:v>
                </c:pt>
                <c:pt idx="338">
                  <c:v>42234</c:v>
                </c:pt>
                <c:pt idx="339">
                  <c:v>42235</c:v>
                </c:pt>
                <c:pt idx="340">
                  <c:v>42236</c:v>
                </c:pt>
                <c:pt idx="341">
                  <c:v>42237</c:v>
                </c:pt>
                <c:pt idx="342">
                  <c:v>42240</c:v>
                </c:pt>
                <c:pt idx="343">
                  <c:v>42241</c:v>
                </c:pt>
                <c:pt idx="344">
                  <c:v>42242</c:v>
                </c:pt>
                <c:pt idx="345">
                  <c:v>42243</c:v>
                </c:pt>
                <c:pt idx="346">
                  <c:v>42244</c:v>
                </c:pt>
                <c:pt idx="347">
                  <c:v>42247</c:v>
                </c:pt>
                <c:pt idx="348">
                  <c:v>42248</c:v>
                </c:pt>
                <c:pt idx="349">
                  <c:v>42249</c:v>
                </c:pt>
                <c:pt idx="350">
                  <c:v>42250</c:v>
                </c:pt>
                <c:pt idx="351">
                  <c:v>42251</c:v>
                </c:pt>
                <c:pt idx="352">
                  <c:v>42254</c:v>
                </c:pt>
                <c:pt idx="353">
                  <c:v>42255</c:v>
                </c:pt>
                <c:pt idx="354">
                  <c:v>42256</c:v>
                </c:pt>
                <c:pt idx="355">
                  <c:v>42257</c:v>
                </c:pt>
                <c:pt idx="356">
                  <c:v>42258</c:v>
                </c:pt>
                <c:pt idx="357">
                  <c:v>42261</c:v>
                </c:pt>
                <c:pt idx="358">
                  <c:v>42262</c:v>
                </c:pt>
                <c:pt idx="359">
                  <c:v>42263</c:v>
                </c:pt>
                <c:pt idx="360">
                  <c:v>42264</c:v>
                </c:pt>
                <c:pt idx="361">
                  <c:v>42265</c:v>
                </c:pt>
                <c:pt idx="362">
                  <c:v>42268</c:v>
                </c:pt>
                <c:pt idx="363">
                  <c:v>42269</c:v>
                </c:pt>
                <c:pt idx="364">
                  <c:v>42270</c:v>
                </c:pt>
                <c:pt idx="365">
                  <c:v>42271</c:v>
                </c:pt>
                <c:pt idx="366">
                  <c:v>42272</c:v>
                </c:pt>
                <c:pt idx="367">
                  <c:v>42275</c:v>
                </c:pt>
                <c:pt idx="368">
                  <c:v>42276</c:v>
                </c:pt>
                <c:pt idx="369">
                  <c:v>42277</c:v>
                </c:pt>
                <c:pt idx="370">
                  <c:v>42278</c:v>
                </c:pt>
                <c:pt idx="371">
                  <c:v>42279</c:v>
                </c:pt>
                <c:pt idx="372">
                  <c:v>42282</c:v>
                </c:pt>
                <c:pt idx="373">
                  <c:v>42283</c:v>
                </c:pt>
                <c:pt idx="374">
                  <c:v>42284</c:v>
                </c:pt>
                <c:pt idx="375">
                  <c:v>42285</c:v>
                </c:pt>
                <c:pt idx="376">
                  <c:v>42286</c:v>
                </c:pt>
                <c:pt idx="377">
                  <c:v>42289</c:v>
                </c:pt>
                <c:pt idx="378">
                  <c:v>42290</c:v>
                </c:pt>
                <c:pt idx="379">
                  <c:v>42291</c:v>
                </c:pt>
                <c:pt idx="380">
                  <c:v>42292</c:v>
                </c:pt>
                <c:pt idx="381">
                  <c:v>42293</c:v>
                </c:pt>
                <c:pt idx="382">
                  <c:v>42296</c:v>
                </c:pt>
                <c:pt idx="383">
                  <c:v>42297</c:v>
                </c:pt>
                <c:pt idx="384">
                  <c:v>42298</c:v>
                </c:pt>
                <c:pt idx="385">
                  <c:v>42299</c:v>
                </c:pt>
                <c:pt idx="386">
                  <c:v>42300</c:v>
                </c:pt>
                <c:pt idx="387">
                  <c:v>42303</c:v>
                </c:pt>
                <c:pt idx="388">
                  <c:v>42304</c:v>
                </c:pt>
                <c:pt idx="389">
                  <c:v>42305</c:v>
                </c:pt>
                <c:pt idx="390">
                  <c:v>42306</c:v>
                </c:pt>
                <c:pt idx="391">
                  <c:v>42307</c:v>
                </c:pt>
                <c:pt idx="392">
                  <c:v>42310</c:v>
                </c:pt>
                <c:pt idx="393">
                  <c:v>42311</c:v>
                </c:pt>
                <c:pt idx="394">
                  <c:v>42312</c:v>
                </c:pt>
                <c:pt idx="395">
                  <c:v>42313</c:v>
                </c:pt>
                <c:pt idx="396">
                  <c:v>42314</c:v>
                </c:pt>
                <c:pt idx="397">
                  <c:v>42317</c:v>
                </c:pt>
                <c:pt idx="398">
                  <c:v>42318</c:v>
                </c:pt>
                <c:pt idx="399">
                  <c:v>42319</c:v>
                </c:pt>
                <c:pt idx="400">
                  <c:v>42320</c:v>
                </c:pt>
                <c:pt idx="401">
                  <c:v>42321</c:v>
                </c:pt>
                <c:pt idx="402">
                  <c:v>42324</c:v>
                </c:pt>
                <c:pt idx="403">
                  <c:v>42325</c:v>
                </c:pt>
                <c:pt idx="404">
                  <c:v>42326</c:v>
                </c:pt>
                <c:pt idx="405">
                  <c:v>42327</c:v>
                </c:pt>
                <c:pt idx="406">
                  <c:v>42328</c:v>
                </c:pt>
                <c:pt idx="407">
                  <c:v>42331</c:v>
                </c:pt>
                <c:pt idx="408">
                  <c:v>42332</c:v>
                </c:pt>
                <c:pt idx="409">
                  <c:v>42333</c:v>
                </c:pt>
                <c:pt idx="410">
                  <c:v>42334</c:v>
                </c:pt>
                <c:pt idx="411">
                  <c:v>42335</c:v>
                </c:pt>
                <c:pt idx="412">
                  <c:v>42338</c:v>
                </c:pt>
                <c:pt idx="413">
                  <c:v>42339</c:v>
                </c:pt>
                <c:pt idx="414">
                  <c:v>42340</c:v>
                </c:pt>
                <c:pt idx="415">
                  <c:v>42341</c:v>
                </c:pt>
                <c:pt idx="416">
                  <c:v>42342</c:v>
                </c:pt>
                <c:pt idx="417">
                  <c:v>42345</c:v>
                </c:pt>
                <c:pt idx="418">
                  <c:v>42346</c:v>
                </c:pt>
                <c:pt idx="419">
                  <c:v>42347</c:v>
                </c:pt>
                <c:pt idx="420">
                  <c:v>42348</c:v>
                </c:pt>
                <c:pt idx="421">
                  <c:v>42349</c:v>
                </c:pt>
                <c:pt idx="422">
                  <c:v>42352</c:v>
                </c:pt>
                <c:pt idx="423">
                  <c:v>42353</c:v>
                </c:pt>
                <c:pt idx="424">
                  <c:v>42354</c:v>
                </c:pt>
                <c:pt idx="425">
                  <c:v>42355</c:v>
                </c:pt>
                <c:pt idx="426">
                  <c:v>42356</c:v>
                </c:pt>
                <c:pt idx="427">
                  <c:v>42359</c:v>
                </c:pt>
                <c:pt idx="428">
                  <c:v>42360</c:v>
                </c:pt>
                <c:pt idx="429">
                  <c:v>42361</c:v>
                </c:pt>
                <c:pt idx="430">
                  <c:v>42362</c:v>
                </c:pt>
                <c:pt idx="431">
                  <c:v>42363</c:v>
                </c:pt>
                <c:pt idx="432">
                  <c:v>42366</c:v>
                </c:pt>
                <c:pt idx="433">
                  <c:v>42367</c:v>
                </c:pt>
                <c:pt idx="434">
                  <c:v>42368</c:v>
                </c:pt>
                <c:pt idx="435">
                  <c:v>42369</c:v>
                </c:pt>
                <c:pt idx="436">
                  <c:v>42370</c:v>
                </c:pt>
                <c:pt idx="437">
                  <c:v>42373</c:v>
                </c:pt>
                <c:pt idx="438">
                  <c:v>42374</c:v>
                </c:pt>
                <c:pt idx="439">
                  <c:v>42375</c:v>
                </c:pt>
                <c:pt idx="440">
                  <c:v>42376</c:v>
                </c:pt>
                <c:pt idx="441">
                  <c:v>42377</c:v>
                </c:pt>
                <c:pt idx="442">
                  <c:v>42380</c:v>
                </c:pt>
                <c:pt idx="443">
                  <c:v>42381</c:v>
                </c:pt>
                <c:pt idx="444">
                  <c:v>42382</c:v>
                </c:pt>
                <c:pt idx="445">
                  <c:v>42383</c:v>
                </c:pt>
                <c:pt idx="446">
                  <c:v>42384</c:v>
                </c:pt>
                <c:pt idx="447">
                  <c:v>42387</c:v>
                </c:pt>
                <c:pt idx="448">
                  <c:v>42388</c:v>
                </c:pt>
                <c:pt idx="449">
                  <c:v>42389</c:v>
                </c:pt>
                <c:pt idx="450">
                  <c:v>42390</c:v>
                </c:pt>
                <c:pt idx="451">
                  <c:v>42391</c:v>
                </c:pt>
                <c:pt idx="452">
                  <c:v>42394</c:v>
                </c:pt>
                <c:pt idx="453">
                  <c:v>42395</c:v>
                </c:pt>
                <c:pt idx="454">
                  <c:v>42396</c:v>
                </c:pt>
                <c:pt idx="455">
                  <c:v>42397</c:v>
                </c:pt>
                <c:pt idx="456">
                  <c:v>42398</c:v>
                </c:pt>
                <c:pt idx="457">
                  <c:v>42401</c:v>
                </c:pt>
                <c:pt idx="458">
                  <c:v>42402</c:v>
                </c:pt>
                <c:pt idx="459">
                  <c:v>42403</c:v>
                </c:pt>
                <c:pt idx="460">
                  <c:v>42404</c:v>
                </c:pt>
                <c:pt idx="461">
                  <c:v>42405</c:v>
                </c:pt>
                <c:pt idx="462">
                  <c:v>42408</c:v>
                </c:pt>
                <c:pt idx="463">
                  <c:v>42409</c:v>
                </c:pt>
                <c:pt idx="464">
                  <c:v>42410</c:v>
                </c:pt>
                <c:pt idx="465">
                  <c:v>42411</c:v>
                </c:pt>
                <c:pt idx="466">
                  <c:v>42412</c:v>
                </c:pt>
                <c:pt idx="467">
                  <c:v>42415</c:v>
                </c:pt>
                <c:pt idx="468">
                  <c:v>42416</c:v>
                </c:pt>
                <c:pt idx="469">
                  <c:v>42417</c:v>
                </c:pt>
                <c:pt idx="470">
                  <c:v>42418</c:v>
                </c:pt>
                <c:pt idx="471">
                  <c:v>42419</c:v>
                </c:pt>
                <c:pt idx="472">
                  <c:v>42422</c:v>
                </c:pt>
                <c:pt idx="473">
                  <c:v>42423</c:v>
                </c:pt>
                <c:pt idx="474">
                  <c:v>42424</c:v>
                </c:pt>
                <c:pt idx="475">
                  <c:v>42425</c:v>
                </c:pt>
                <c:pt idx="476">
                  <c:v>42426</c:v>
                </c:pt>
                <c:pt idx="477">
                  <c:v>42429</c:v>
                </c:pt>
                <c:pt idx="478">
                  <c:v>42430</c:v>
                </c:pt>
                <c:pt idx="479">
                  <c:v>42431</c:v>
                </c:pt>
                <c:pt idx="480">
                  <c:v>42432</c:v>
                </c:pt>
                <c:pt idx="481">
                  <c:v>42433</c:v>
                </c:pt>
                <c:pt idx="482">
                  <c:v>42436</c:v>
                </c:pt>
                <c:pt idx="483">
                  <c:v>42437</c:v>
                </c:pt>
                <c:pt idx="484">
                  <c:v>42438</c:v>
                </c:pt>
                <c:pt idx="485">
                  <c:v>42439</c:v>
                </c:pt>
                <c:pt idx="486">
                  <c:v>42440</c:v>
                </c:pt>
                <c:pt idx="487">
                  <c:v>42443</c:v>
                </c:pt>
                <c:pt idx="488">
                  <c:v>42444</c:v>
                </c:pt>
                <c:pt idx="489">
                  <c:v>42445</c:v>
                </c:pt>
                <c:pt idx="490">
                  <c:v>42446</c:v>
                </c:pt>
                <c:pt idx="491">
                  <c:v>42447</c:v>
                </c:pt>
                <c:pt idx="492">
                  <c:v>42450</c:v>
                </c:pt>
                <c:pt idx="493">
                  <c:v>42451</c:v>
                </c:pt>
                <c:pt idx="494">
                  <c:v>42452</c:v>
                </c:pt>
                <c:pt idx="495">
                  <c:v>42453</c:v>
                </c:pt>
                <c:pt idx="496">
                  <c:v>42454</c:v>
                </c:pt>
                <c:pt idx="497">
                  <c:v>42457</c:v>
                </c:pt>
                <c:pt idx="498">
                  <c:v>42458</c:v>
                </c:pt>
                <c:pt idx="499">
                  <c:v>42459</c:v>
                </c:pt>
                <c:pt idx="500">
                  <c:v>42460</c:v>
                </c:pt>
                <c:pt idx="501">
                  <c:v>42461</c:v>
                </c:pt>
                <c:pt idx="502">
                  <c:v>42464</c:v>
                </c:pt>
                <c:pt idx="503">
                  <c:v>42465</c:v>
                </c:pt>
                <c:pt idx="504">
                  <c:v>42466</c:v>
                </c:pt>
                <c:pt idx="505">
                  <c:v>42467</c:v>
                </c:pt>
                <c:pt idx="506">
                  <c:v>42468</c:v>
                </c:pt>
                <c:pt idx="507">
                  <c:v>42471</c:v>
                </c:pt>
                <c:pt idx="508">
                  <c:v>42472</c:v>
                </c:pt>
                <c:pt idx="509">
                  <c:v>42473</c:v>
                </c:pt>
                <c:pt idx="510">
                  <c:v>42474</c:v>
                </c:pt>
                <c:pt idx="511">
                  <c:v>42475</c:v>
                </c:pt>
                <c:pt idx="512">
                  <c:v>42478</c:v>
                </c:pt>
                <c:pt idx="513">
                  <c:v>42479</c:v>
                </c:pt>
                <c:pt idx="514">
                  <c:v>42480</c:v>
                </c:pt>
                <c:pt idx="515">
                  <c:v>42481</c:v>
                </c:pt>
                <c:pt idx="516">
                  <c:v>42482</c:v>
                </c:pt>
                <c:pt idx="517">
                  <c:v>42485</c:v>
                </c:pt>
                <c:pt idx="518">
                  <c:v>42486</c:v>
                </c:pt>
                <c:pt idx="519">
                  <c:v>42487</c:v>
                </c:pt>
                <c:pt idx="520">
                  <c:v>42488</c:v>
                </c:pt>
                <c:pt idx="521">
                  <c:v>42489</c:v>
                </c:pt>
                <c:pt idx="522">
                  <c:v>42492</c:v>
                </c:pt>
                <c:pt idx="523">
                  <c:v>42493</c:v>
                </c:pt>
                <c:pt idx="524">
                  <c:v>42494</c:v>
                </c:pt>
                <c:pt idx="525">
                  <c:v>42495</c:v>
                </c:pt>
                <c:pt idx="526">
                  <c:v>42496</c:v>
                </c:pt>
                <c:pt idx="527">
                  <c:v>42499</c:v>
                </c:pt>
                <c:pt idx="528">
                  <c:v>42500</c:v>
                </c:pt>
                <c:pt idx="529">
                  <c:v>42501</c:v>
                </c:pt>
                <c:pt idx="530">
                  <c:v>42502</c:v>
                </c:pt>
                <c:pt idx="531">
                  <c:v>42503</c:v>
                </c:pt>
                <c:pt idx="532">
                  <c:v>42506</c:v>
                </c:pt>
                <c:pt idx="533">
                  <c:v>42507</c:v>
                </c:pt>
                <c:pt idx="534">
                  <c:v>42508</c:v>
                </c:pt>
                <c:pt idx="535">
                  <c:v>42509</c:v>
                </c:pt>
                <c:pt idx="536">
                  <c:v>42510</c:v>
                </c:pt>
                <c:pt idx="537">
                  <c:v>42513</c:v>
                </c:pt>
                <c:pt idx="538">
                  <c:v>42514</c:v>
                </c:pt>
                <c:pt idx="539">
                  <c:v>42515</c:v>
                </c:pt>
                <c:pt idx="540">
                  <c:v>42516</c:v>
                </c:pt>
                <c:pt idx="541">
                  <c:v>42517</c:v>
                </c:pt>
                <c:pt idx="542">
                  <c:v>42520</c:v>
                </c:pt>
                <c:pt idx="543">
                  <c:v>42521</c:v>
                </c:pt>
                <c:pt idx="544">
                  <c:v>42522</c:v>
                </c:pt>
                <c:pt idx="545">
                  <c:v>42523</c:v>
                </c:pt>
                <c:pt idx="546">
                  <c:v>42524</c:v>
                </c:pt>
                <c:pt idx="547">
                  <c:v>42527</c:v>
                </c:pt>
                <c:pt idx="548">
                  <c:v>42528</c:v>
                </c:pt>
                <c:pt idx="549">
                  <c:v>42529</c:v>
                </c:pt>
                <c:pt idx="550">
                  <c:v>42530</c:v>
                </c:pt>
                <c:pt idx="551">
                  <c:v>42531</c:v>
                </c:pt>
                <c:pt idx="552">
                  <c:v>42534</c:v>
                </c:pt>
                <c:pt idx="553">
                  <c:v>42535</c:v>
                </c:pt>
                <c:pt idx="554">
                  <c:v>42536</c:v>
                </c:pt>
                <c:pt idx="555">
                  <c:v>42537</c:v>
                </c:pt>
                <c:pt idx="556">
                  <c:v>42538</c:v>
                </c:pt>
                <c:pt idx="557">
                  <c:v>42541</c:v>
                </c:pt>
                <c:pt idx="558">
                  <c:v>42542</c:v>
                </c:pt>
                <c:pt idx="559">
                  <c:v>42543</c:v>
                </c:pt>
                <c:pt idx="560">
                  <c:v>42544</c:v>
                </c:pt>
                <c:pt idx="561">
                  <c:v>42545</c:v>
                </c:pt>
                <c:pt idx="562">
                  <c:v>42548</c:v>
                </c:pt>
                <c:pt idx="563">
                  <c:v>42549</c:v>
                </c:pt>
                <c:pt idx="564">
                  <c:v>42550</c:v>
                </c:pt>
                <c:pt idx="565">
                  <c:v>42551</c:v>
                </c:pt>
                <c:pt idx="566">
                  <c:v>42552</c:v>
                </c:pt>
                <c:pt idx="567">
                  <c:v>42555</c:v>
                </c:pt>
                <c:pt idx="568">
                  <c:v>42556</c:v>
                </c:pt>
                <c:pt idx="569">
                  <c:v>42557</c:v>
                </c:pt>
                <c:pt idx="570">
                  <c:v>42558</c:v>
                </c:pt>
                <c:pt idx="571">
                  <c:v>42559</c:v>
                </c:pt>
                <c:pt idx="572">
                  <c:v>42562</c:v>
                </c:pt>
                <c:pt idx="573">
                  <c:v>42563</c:v>
                </c:pt>
                <c:pt idx="574">
                  <c:v>42564</c:v>
                </c:pt>
                <c:pt idx="575">
                  <c:v>42565</c:v>
                </c:pt>
                <c:pt idx="576">
                  <c:v>42566</c:v>
                </c:pt>
                <c:pt idx="577">
                  <c:v>42569</c:v>
                </c:pt>
                <c:pt idx="578">
                  <c:v>42570</c:v>
                </c:pt>
                <c:pt idx="579">
                  <c:v>42571</c:v>
                </c:pt>
                <c:pt idx="580">
                  <c:v>42572</c:v>
                </c:pt>
                <c:pt idx="581">
                  <c:v>42573</c:v>
                </c:pt>
                <c:pt idx="582">
                  <c:v>42576</c:v>
                </c:pt>
                <c:pt idx="583">
                  <c:v>42577</c:v>
                </c:pt>
                <c:pt idx="584">
                  <c:v>42578</c:v>
                </c:pt>
                <c:pt idx="585">
                  <c:v>42579</c:v>
                </c:pt>
                <c:pt idx="586">
                  <c:v>42580</c:v>
                </c:pt>
                <c:pt idx="587">
                  <c:v>42583</c:v>
                </c:pt>
                <c:pt idx="588">
                  <c:v>42584</c:v>
                </c:pt>
                <c:pt idx="589">
                  <c:v>42585</c:v>
                </c:pt>
                <c:pt idx="590">
                  <c:v>42586</c:v>
                </c:pt>
                <c:pt idx="591">
                  <c:v>42587</c:v>
                </c:pt>
                <c:pt idx="592">
                  <c:v>42590</c:v>
                </c:pt>
                <c:pt idx="593">
                  <c:v>42591</c:v>
                </c:pt>
                <c:pt idx="594">
                  <c:v>42592</c:v>
                </c:pt>
                <c:pt idx="595">
                  <c:v>42593</c:v>
                </c:pt>
                <c:pt idx="596">
                  <c:v>42594</c:v>
                </c:pt>
                <c:pt idx="597">
                  <c:v>42597</c:v>
                </c:pt>
                <c:pt idx="598">
                  <c:v>42598</c:v>
                </c:pt>
                <c:pt idx="599">
                  <c:v>42599</c:v>
                </c:pt>
                <c:pt idx="600">
                  <c:v>42600</c:v>
                </c:pt>
                <c:pt idx="601">
                  <c:v>42601</c:v>
                </c:pt>
                <c:pt idx="602">
                  <c:v>42604</c:v>
                </c:pt>
                <c:pt idx="603">
                  <c:v>42605</c:v>
                </c:pt>
                <c:pt idx="604">
                  <c:v>42606</c:v>
                </c:pt>
                <c:pt idx="605">
                  <c:v>42607</c:v>
                </c:pt>
                <c:pt idx="606">
                  <c:v>42608</c:v>
                </c:pt>
                <c:pt idx="607">
                  <c:v>42611</c:v>
                </c:pt>
                <c:pt idx="608">
                  <c:v>42612</c:v>
                </c:pt>
                <c:pt idx="609">
                  <c:v>42613</c:v>
                </c:pt>
                <c:pt idx="610">
                  <c:v>42614</c:v>
                </c:pt>
                <c:pt idx="611">
                  <c:v>42615</c:v>
                </c:pt>
                <c:pt idx="612">
                  <c:v>42618</c:v>
                </c:pt>
                <c:pt idx="613">
                  <c:v>42619</c:v>
                </c:pt>
                <c:pt idx="614">
                  <c:v>42620</c:v>
                </c:pt>
                <c:pt idx="615">
                  <c:v>42621</c:v>
                </c:pt>
                <c:pt idx="616">
                  <c:v>42622</c:v>
                </c:pt>
                <c:pt idx="617">
                  <c:v>42625</c:v>
                </c:pt>
                <c:pt idx="618">
                  <c:v>42626</c:v>
                </c:pt>
                <c:pt idx="619">
                  <c:v>42627</c:v>
                </c:pt>
                <c:pt idx="620">
                  <c:v>42628</c:v>
                </c:pt>
                <c:pt idx="621">
                  <c:v>42629</c:v>
                </c:pt>
                <c:pt idx="622">
                  <c:v>42632</c:v>
                </c:pt>
                <c:pt idx="623">
                  <c:v>42633</c:v>
                </c:pt>
                <c:pt idx="624">
                  <c:v>42634</c:v>
                </c:pt>
                <c:pt idx="625">
                  <c:v>42635</c:v>
                </c:pt>
                <c:pt idx="626">
                  <c:v>42636</c:v>
                </c:pt>
                <c:pt idx="627">
                  <c:v>42639</c:v>
                </c:pt>
                <c:pt idx="628">
                  <c:v>42640</c:v>
                </c:pt>
                <c:pt idx="629">
                  <c:v>42641</c:v>
                </c:pt>
                <c:pt idx="630">
                  <c:v>42642</c:v>
                </c:pt>
                <c:pt idx="631">
                  <c:v>42643</c:v>
                </c:pt>
                <c:pt idx="632">
                  <c:v>42646</c:v>
                </c:pt>
                <c:pt idx="633">
                  <c:v>42647</c:v>
                </c:pt>
                <c:pt idx="634">
                  <c:v>42648</c:v>
                </c:pt>
                <c:pt idx="635">
                  <c:v>42649</c:v>
                </c:pt>
                <c:pt idx="636">
                  <c:v>42650</c:v>
                </c:pt>
                <c:pt idx="637">
                  <c:v>42653</c:v>
                </c:pt>
                <c:pt idx="638">
                  <c:v>42654</c:v>
                </c:pt>
                <c:pt idx="639">
                  <c:v>42655</c:v>
                </c:pt>
                <c:pt idx="640">
                  <c:v>42656</c:v>
                </c:pt>
                <c:pt idx="641">
                  <c:v>42657</c:v>
                </c:pt>
                <c:pt idx="642">
                  <c:v>42660</c:v>
                </c:pt>
                <c:pt idx="643">
                  <c:v>42661</c:v>
                </c:pt>
                <c:pt idx="644">
                  <c:v>42662</c:v>
                </c:pt>
                <c:pt idx="645">
                  <c:v>42663</c:v>
                </c:pt>
                <c:pt idx="646">
                  <c:v>42664</c:v>
                </c:pt>
                <c:pt idx="647">
                  <c:v>42667</c:v>
                </c:pt>
                <c:pt idx="648">
                  <c:v>42668</c:v>
                </c:pt>
                <c:pt idx="649">
                  <c:v>42669</c:v>
                </c:pt>
                <c:pt idx="650">
                  <c:v>42670</c:v>
                </c:pt>
                <c:pt idx="651">
                  <c:v>42671</c:v>
                </c:pt>
                <c:pt idx="652">
                  <c:v>42674</c:v>
                </c:pt>
                <c:pt idx="653">
                  <c:v>42675</c:v>
                </c:pt>
                <c:pt idx="654">
                  <c:v>42676</c:v>
                </c:pt>
                <c:pt idx="655">
                  <c:v>42677</c:v>
                </c:pt>
                <c:pt idx="656">
                  <c:v>42678</c:v>
                </c:pt>
                <c:pt idx="657">
                  <c:v>42681</c:v>
                </c:pt>
                <c:pt idx="658">
                  <c:v>42682</c:v>
                </c:pt>
                <c:pt idx="659">
                  <c:v>42683</c:v>
                </c:pt>
                <c:pt idx="660">
                  <c:v>42684</c:v>
                </c:pt>
                <c:pt idx="661">
                  <c:v>42685</c:v>
                </c:pt>
                <c:pt idx="662">
                  <c:v>42688</c:v>
                </c:pt>
                <c:pt idx="663">
                  <c:v>42689</c:v>
                </c:pt>
                <c:pt idx="664">
                  <c:v>42690</c:v>
                </c:pt>
                <c:pt idx="665">
                  <c:v>42691</c:v>
                </c:pt>
                <c:pt idx="666">
                  <c:v>42692</c:v>
                </c:pt>
                <c:pt idx="667">
                  <c:v>42695</c:v>
                </c:pt>
                <c:pt idx="668">
                  <c:v>42696</c:v>
                </c:pt>
                <c:pt idx="669">
                  <c:v>42697</c:v>
                </c:pt>
                <c:pt idx="670">
                  <c:v>42698</c:v>
                </c:pt>
                <c:pt idx="671">
                  <c:v>42699</c:v>
                </c:pt>
                <c:pt idx="672">
                  <c:v>42702</c:v>
                </c:pt>
                <c:pt idx="673">
                  <c:v>42703</c:v>
                </c:pt>
                <c:pt idx="674">
                  <c:v>42704</c:v>
                </c:pt>
                <c:pt idx="675">
                  <c:v>42705</c:v>
                </c:pt>
                <c:pt idx="676">
                  <c:v>42706</c:v>
                </c:pt>
                <c:pt idx="677">
                  <c:v>42709</c:v>
                </c:pt>
                <c:pt idx="678">
                  <c:v>42710</c:v>
                </c:pt>
                <c:pt idx="679">
                  <c:v>42711</c:v>
                </c:pt>
                <c:pt idx="680">
                  <c:v>42712</c:v>
                </c:pt>
                <c:pt idx="681">
                  <c:v>42713</c:v>
                </c:pt>
                <c:pt idx="682">
                  <c:v>42716</c:v>
                </c:pt>
                <c:pt idx="683">
                  <c:v>42717</c:v>
                </c:pt>
                <c:pt idx="684">
                  <c:v>42718</c:v>
                </c:pt>
                <c:pt idx="685">
                  <c:v>42719</c:v>
                </c:pt>
                <c:pt idx="686">
                  <c:v>42720</c:v>
                </c:pt>
                <c:pt idx="687">
                  <c:v>42723</c:v>
                </c:pt>
                <c:pt idx="688">
                  <c:v>42724</c:v>
                </c:pt>
                <c:pt idx="689">
                  <c:v>42725</c:v>
                </c:pt>
                <c:pt idx="690">
                  <c:v>42726</c:v>
                </c:pt>
                <c:pt idx="691">
                  <c:v>42727</c:v>
                </c:pt>
                <c:pt idx="692">
                  <c:v>42730</c:v>
                </c:pt>
                <c:pt idx="693">
                  <c:v>42731</c:v>
                </c:pt>
                <c:pt idx="694">
                  <c:v>42732</c:v>
                </c:pt>
                <c:pt idx="695">
                  <c:v>42733</c:v>
                </c:pt>
                <c:pt idx="696">
                  <c:v>42734</c:v>
                </c:pt>
                <c:pt idx="697">
                  <c:v>42737</c:v>
                </c:pt>
                <c:pt idx="698">
                  <c:v>42738</c:v>
                </c:pt>
                <c:pt idx="699">
                  <c:v>42739</c:v>
                </c:pt>
                <c:pt idx="700">
                  <c:v>42740</c:v>
                </c:pt>
                <c:pt idx="701">
                  <c:v>42741</c:v>
                </c:pt>
                <c:pt idx="702">
                  <c:v>42744</c:v>
                </c:pt>
                <c:pt idx="703">
                  <c:v>42745</c:v>
                </c:pt>
                <c:pt idx="704">
                  <c:v>42746</c:v>
                </c:pt>
                <c:pt idx="705">
                  <c:v>42747</c:v>
                </c:pt>
                <c:pt idx="706">
                  <c:v>42748</c:v>
                </c:pt>
                <c:pt idx="707">
                  <c:v>42751</c:v>
                </c:pt>
                <c:pt idx="708">
                  <c:v>42752</c:v>
                </c:pt>
                <c:pt idx="709">
                  <c:v>42753</c:v>
                </c:pt>
                <c:pt idx="710">
                  <c:v>42754</c:v>
                </c:pt>
                <c:pt idx="711">
                  <c:v>42755</c:v>
                </c:pt>
                <c:pt idx="712">
                  <c:v>42758</c:v>
                </c:pt>
                <c:pt idx="713">
                  <c:v>42759</c:v>
                </c:pt>
                <c:pt idx="714">
                  <c:v>42760</c:v>
                </c:pt>
                <c:pt idx="715">
                  <c:v>42761</c:v>
                </c:pt>
                <c:pt idx="716">
                  <c:v>42762</c:v>
                </c:pt>
                <c:pt idx="717">
                  <c:v>42765</c:v>
                </c:pt>
                <c:pt idx="718">
                  <c:v>42766</c:v>
                </c:pt>
                <c:pt idx="719">
                  <c:v>42767</c:v>
                </c:pt>
                <c:pt idx="720">
                  <c:v>42768</c:v>
                </c:pt>
                <c:pt idx="721">
                  <c:v>42769</c:v>
                </c:pt>
                <c:pt idx="722">
                  <c:v>42772</c:v>
                </c:pt>
                <c:pt idx="723">
                  <c:v>42773</c:v>
                </c:pt>
                <c:pt idx="724">
                  <c:v>42774</c:v>
                </c:pt>
                <c:pt idx="725">
                  <c:v>42775</c:v>
                </c:pt>
                <c:pt idx="726">
                  <c:v>42776</c:v>
                </c:pt>
                <c:pt idx="727">
                  <c:v>42779</c:v>
                </c:pt>
                <c:pt idx="728">
                  <c:v>42780</c:v>
                </c:pt>
                <c:pt idx="729">
                  <c:v>42781</c:v>
                </c:pt>
                <c:pt idx="730">
                  <c:v>42782</c:v>
                </c:pt>
                <c:pt idx="731">
                  <c:v>42783</c:v>
                </c:pt>
                <c:pt idx="732">
                  <c:v>42786</c:v>
                </c:pt>
                <c:pt idx="733">
                  <c:v>42787</c:v>
                </c:pt>
                <c:pt idx="734">
                  <c:v>42788</c:v>
                </c:pt>
                <c:pt idx="735">
                  <c:v>42789</c:v>
                </c:pt>
                <c:pt idx="736">
                  <c:v>42790</c:v>
                </c:pt>
                <c:pt idx="737">
                  <c:v>42793</c:v>
                </c:pt>
                <c:pt idx="738">
                  <c:v>42794</c:v>
                </c:pt>
                <c:pt idx="739">
                  <c:v>42795</c:v>
                </c:pt>
                <c:pt idx="740">
                  <c:v>42796</c:v>
                </c:pt>
                <c:pt idx="741">
                  <c:v>42797</c:v>
                </c:pt>
                <c:pt idx="742">
                  <c:v>42800</c:v>
                </c:pt>
                <c:pt idx="743">
                  <c:v>42801</c:v>
                </c:pt>
                <c:pt idx="744">
                  <c:v>42802</c:v>
                </c:pt>
                <c:pt idx="745">
                  <c:v>42803</c:v>
                </c:pt>
                <c:pt idx="746">
                  <c:v>42804</c:v>
                </c:pt>
                <c:pt idx="747">
                  <c:v>42807</c:v>
                </c:pt>
                <c:pt idx="748">
                  <c:v>42808</c:v>
                </c:pt>
                <c:pt idx="749">
                  <c:v>42809</c:v>
                </c:pt>
                <c:pt idx="750">
                  <c:v>42810</c:v>
                </c:pt>
                <c:pt idx="751">
                  <c:v>42811</c:v>
                </c:pt>
                <c:pt idx="752">
                  <c:v>42814</c:v>
                </c:pt>
                <c:pt idx="753">
                  <c:v>42815</c:v>
                </c:pt>
                <c:pt idx="754">
                  <c:v>42816</c:v>
                </c:pt>
                <c:pt idx="755">
                  <c:v>42817</c:v>
                </c:pt>
                <c:pt idx="756">
                  <c:v>42818</c:v>
                </c:pt>
                <c:pt idx="757">
                  <c:v>42821</c:v>
                </c:pt>
                <c:pt idx="758">
                  <c:v>42822</c:v>
                </c:pt>
                <c:pt idx="759">
                  <c:v>42823</c:v>
                </c:pt>
                <c:pt idx="760">
                  <c:v>42824</c:v>
                </c:pt>
                <c:pt idx="761">
                  <c:v>42825</c:v>
                </c:pt>
                <c:pt idx="762">
                  <c:v>42828</c:v>
                </c:pt>
                <c:pt idx="763">
                  <c:v>42829</c:v>
                </c:pt>
                <c:pt idx="764">
                  <c:v>42830</c:v>
                </c:pt>
                <c:pt idx="765">
                  <c:v>42831</c:v>
                </c:pt>
                <c:pt idx="766">
                  <c:v>42832</c:v>
                </c:pt>
                <c:pt idx="767">
                  <c:v>42835</c:v>
                </c:pt>
                <c:pt idx="768">
                  <c:v>42836</c:v>
                </c:pt>
                <c:pt idx="769">
                  <c:v>42837</c:v>
                </c:pt>
                <c:pt idx="770">
                  <c:v>42838</c:v>
                </c:pt>
                <c:pt idx="771">
                  <c:v>42839</c:v>
                </c:pt>
                <c:pt idx="772">
                  <c:v>42842</c:v>
                </c:pt>
                <c:pt idx="773">
                  <c:v>42843</c:v>
                </c:pt>
                <c:pt idx="774">
                  <c:v>42844</c:v>
                </c:pt>
                <c:pt idx="775">
                  <c:v>42845</c:v>
                </c:pt>
                <c:pt idx="776">
                  <c:v>42846</c:v>
                </c:pt>
                <c:pt idx="777">
                  <c:v>42849</c:v>
                </c:pt>
                <c:pt idx="778">
                  <c:v>42850</c:v>
                </c:pt>
                <c:pt idx="779">
                  <c:v>42851</c:v>
                </c:pt>
                <c:pt idx="780">
                  <c:v>42852</c:v>
                </c:pt>
                <c:pt idx="781">
                  <c:v>42853</c:v>
                </c:pt>
                <c:pt idx="782">
                  <c:v>42856</c:v>
                </c:pt>
                <c:pt idx="783">
                  <c:v>42857</c:v>
                </c:pt>
                <c:pt idx="784">
                  <c:v>42858</c:v>
                </c:pt>
                <c:pt idx="785">
                  <c:v>42859</c:v>
                </c:pt>
                <c:pt idx="786">
                  <c:v>42860</c:v>
                </c:pt>
                <c:pt idx="787">
                  <c:v>42863</c:v>
                </c:pt>
                <c:pt idx="788">
                  <c:v>42864</c:v>
                </c:pt>
                <c:pt idx="789">
                  <c:v>42865</c:v>
                </c:pt>
                <c:pt idx="790">
                  <c:v>42866</c:v>
                </c:pt>
                <c:pt idx="791">
                  <c:v>42867</c:v>
                </c:pt>
                <c:pt idx="792">
                  <c:v>42870</c:v>
                </c:pt>
                <c:pt idx="793">
                  <c:v>42871</c:v>
                </c:pt>
                <c:pt idx="794">
                  <c:v>42872</c:v>
                </c:pt>
                <c:pt idx="795">
                  <c:v>42873</c:v>
                </c:pt>
                <c:pt idx="796">
                  <c:v>42874</c:v>
                </c:pt>
                <c:pt idx="797">
                  <c:v>42877</c:v>
                </c:pt>
                <c:pt idx="798">
                  <c:v>42878</c:v>
                </c:pt>
                <c:pt idx="799">
                  <c:v>42879</c:v>
                </c:pt>
                <c:pt idx="800">
                  <c:v>42880</c:v>
                </c:pt>
                <c:pt idx="801">
                  <c:v>42881</c:v>
                </c:pt>
                <c:pt idx="802">
                  <c:v>42884</c:v>
                </c:pt>
                <c:pt idx="803">
                  <c:v>42885</c:v>
                </c:pt>
                <c:pt idx="804">
                  <c:v>42886</c:v>
                </c:pt>
                <c:pt idx="805">
                  <c:v>42887</c:v>
                </c:pt>
                <c:pt idx="806">
                  <c:v>42888</c:v>
                </c:pt>
                <c:pt idx="807">
                  <c:v>42891</c:v>
                </c:pt>
                <c:pt idx="808">
                  <c:v>42892</c:v>
                </c:pt>
                <c:pt idx="809">
                  <c:v>42893</c:v>
                </c:pt>
                <c:pt idx="810">
                  <c:v>42894</c:v>
                </c:pt>
                <c:pt idx="811">
                  <c:v>42895</c:v>
                </c:pt>
                <c:pt idx="812">
                  <c:v>42898</c:v>
                </c:pt>
                <c:pt idx="813">
                  <c:v>42899</c:v>
                </c:pt>
                <c:pt idx="814">
                  <c:v>42900</c:v>
                </c:pt>
                <c:pt idx="815">
                  <c:v>42901</c:v>
                </c:pt>
                <c:pt idx="816">
                  <c:v>42902</c:v>
                </c:pt>
                <c:pt idx="817">
                  <c:v>42905</c:v>
                </c:pt>
                <c:pt idx="818">
                  <c:v>42906</c:v>
                </c:pt>
                <c:pt idx="819">
                  <c:v>42907</c:v>
                </c:pt>
                <c:pt idx="820">
                  <c:v>42908</c:v>
                </c:pt>
                <c:pt idx="821">
                  <c:v>42909</c:v>
                </c:pt>
                <c:pt idx="822">
                  <c:v>42912</c:v>
                </c:pt>
                <c:pt idx="823">
                  <c:v>42913</c:v>
                </c:pt>
                <c:pt idx="824">
                  <c:v>42914</c:v>
                </c:pt>
                <c:pt idx="825">
                  <c:v>42915</c:v>
                </c:pt>
                <c:pt idx="826">
                  <c:v>42916</c:v>
                </c:pt>
                <c:pt idx="827">
                  <c:v>42919</c:v>
                </c:pt>
                <c:pt idx="828">
                  <c:v>42920</c:v>
                </c:pt>
                <c:pt idx="829">
                  <c:v>42921</c:v>
                </c:pt>
                <c:pt idx="830">
                  <c:v>42922</c:v>
                </c:pt>
                <c:pt idx="831">
                  <c:v>42923</c:v>
                </c:pt>
                <c:pt idx="832">
                  <c:v>42926</c:v>
                </c:pt>
                <c:pt idx="833">
                  <c:v>42927</c:v>
                </c:pt>
                <c:pt idx="834">
                  <c:v>42928</c:v>
                </c:pt>
                <c:pt idx="835">
                  <c:v>42929</c:v>
                </c:pt>
                <c:pt idx="836">
                  <c:v>42930</c:v>
                </c:pt>
                <c:pt idx="837">
                  <c:v>42933</c:v>
                </c:pt>
                <c:pt idx="838">
                  <c:v>42934</c:v>
                </c:pt>
                <c:pt idx="839">
                  <c:v>42935</c:v>
                </c:pt>
                <c:pt idx="840">
                  <c:v>42936</c:v>
                </c:pt>
                <c:pt idx="841">
                  <c:v>42937</c:v>
                </c:pt>
                <c:pt idx="842">
                  <c:v>42940</c:v>
                </c:pt>
                <c:pt idx="843">
                  <c:v>42941</c:v>
                </c:pt>
                <c:pt idx="844">
                  <c:v>42942</c:v>
                </c:pt>
                <c:pt idx="845">
                  <c:v>42943</c:v>
                </c:pt>
                <c:pt idx="846">
                  <c:v>42944</c:v>
                </c:pt>
                <c:pt idx="847">
                  <c:v>42947</c:v>
                </c:pt>
                <c:pt idx="848">
                  <c:v>42948</c:v>
                </c:pt>
                <c:pt idx="849">
                  <c:v>42949</c:v>
                </c:pt>
                <c:pt idx="850">
                  <c:v>42950</c:v>
                </c:pt>
                <c:pt idx="851">
                  <c:v>42951</c:v>
                </c:pt>
                <c:pt idx="852">
                  <c:v>42954</c:v>
                </c:pt>
                <c:pt idx="853">
                  <c:v>42955</c:v>
                </c:pt>
                <c:pt idx="854">
                  <c:v>42956</c:v>
                </c:pt>
                <c:pt idx="855">
                  <c:v>42957</c:v>
                </c:pt>
                <c:pt idx="856">
                  <c:v>42958</c:v>
                </c:pt>
                <c:pt idx="857">
                  <c:v>42961</c:v>
                </c:pt>
                <c:pt idx="858">
                  <c:v>42962</c:v>
                </c:pt>
                <c:pt idx="859">
                  <c:v>42963</c:v>
                </c:pt>
                <c:pt idx="860">
                  <c:v>42964</c:v>
                </c:pt>
                <c:pt idx="861">
                  <c:v>42965</c:v>
                </c:pt>
                <c:pt idx="862">
                  <c:v>42968</c:v>
                </c:pt>
                <c:pt idx="863">
                  <c:v>42969</c:v>
                </c:pt>
                <c:pt idx="864">
                  <c:v>42970</c:v>
                </c:pt>
                <c:pt idx="865">
                  <c:v>42971</c:v>
                </c:pt>
                <c:pt idx="866">
                  <c:v>42972</c:v>
                </c:pt>
                <c:pt idx="867">
                  <c:v>42975</c:v>
                </c:pt>
                <c:pt idx="868">
                  <c:v>42976</c:v>
                </c:pt>
                <c:pt idx="869">
                  <c:v>42977</c:v>
                </c:pt>
                <c:pt idx="870">
                  <c:v>42978</c:v>
                </c:pt>
                <c:pt idx="871">
                  <c:v>42979</c:v>
                </c:pt>
                <c:pt idx="872">
                  <c:v>42982</c:v>
                </c:pt>
                <c:pt idx="873">
                  <c:v>42983</c:v>
                </c:pt>
                <c:pt idx="874">
                  <c:v>42984</c:v>
                </c:pt>
                <c:pt idx="875">
                  <c:v>42985</c:v>
                </c:pt>
                <c:pt idx="876">
                  <c:v>42986</c:v>
                </c:pt>
                <c:pt idx="877">
                  <c:v>42989</c:v>
                </c:pt>
                <c:pt idx="878">
                  <c:v>42990</c:v>
                </c:pt>
                <c:pt idx="879">
                  <c:v>42991</c:v>
                </c:pt>
                <c:pt idx="880">
                  <c:v>42992</c:v>
                </c:pt>
                <c:pt idx="881">
                  <c:v>42993</c:v>
                </c:pt>
                <c:pt idx="882">
                  <c:v>42996</c:v>
                </c:pt>
                <c:pt idx="883">
                  <c:v>42997</c:v>
                </c:pt>
                <c:pt idx="884">
                  <c:v>42998</c:v>
                </c:pt>
                <c:pt idx="885">
                  <c:v>42999</c:v>
                </c:pt>
                <c:pt idx="886">
                  <c:v>43000</c:v>
                </c:pt>
                <c:pt idx="887">
                  <c:v>43003</c:v>
                </c:pt>
                <c:pt idx="888">
                  <c:v>43004</c:v>
                </c:pt>
                <c:pt idx="889">
                  <c:v>43005</c:v>
                </c:pt>
                <c:pt idx="890">
                  <c:v>43006</c:v>
                </c:pt>
                <c:pt idx="891">
                  <c:v>43007</c:v>
                </c:pt>
                <c:pt idx="892">
                  <c:v>43010</c:v>
                </c:pt>
                <c:pt idx="893">
                  <c:v>43011</c:v>
                </c:pt>
                <c:pt idx="894">
                  <c:v>43012</c:v>
                </c:pt>
                <c:pt idx="895">
                  <c:v>43013</c:v>
                </c:pt>
                <c:pt idx="896">
                  <c:v>43014</c:v>
                </c:pt>
                <c:pt idx="897">
                  <c:v>43017</c:v>
                </c:pt>
                <c:pt idx="898">
                  <c:v>43018</c:v>
                </c:pt>
                <c:pt idx="899">
                  <c:v>43019</c:v>
                </c:pt>
                <c:pt idx="900">
                  <c:v>43020</c:v>
                </c:pt>
                <c:pt idx="901">
                  <c:v>43021</c:v>
                </c:pt>
                <c:pt idx="902">
                  <c:v>43024</c:v>
                </c:pt>
                <c:pt idx="903">
                  <c:v>43025</c:v>
                </c:pt>
                <c:pt idx="904">
                  <c:v>43026</c:v>
                </c:pt>
                <c:pt idx="905">
                  <c:v>43027</c:v>
                </c:pt>
                <c:pt idx="906">
                  <c:v>43028</c:v>
                </c:pt>
                <c:pt idx="907">
                  <c:v>43031</c:v>
                </c:pt>
                <c:pt idx="908">
                  <c:v>43032</c:v>
                </c:pt>
                <c:pt idx="909">
                  <c:v>43033</c:v>
                </c:pt>
                <c:pt idx="910">
                  <c:v>43034</c:v>
                </c:pt>
                <c:pt idx="911">
                  <c:v>43035</c:v>
                </c:pt>
                <c:pt idx="912">
                  <c:v>43038</c:v>
                </c:pt>
                <c:pt idx="913">
                  <c:v>43039</c:v>
                </c:pt>
                <c:pt idx="914">
                  <c:v>43040</c:v>
                </c:pt>
                <c:pt idx="915">
                  <c:v>43041</c:v>
                </c:pt>
                <c:pt idx="916">
                  <c:v>43042</c:v>
                </c:pt>
                <c:pt idx="917">
                  <c:v>43045</c:v>
                </c:pt>
                <c:pt idx="918">
                  <c:v>43046</c:v>
                </c:pt>
                <c:pt idx="919">
                  <c:v>43047</c:v>
                </c:pt>
                <c:pt idx="920">
                  <c:v>43048</c:v>
                </c:pt>
                <c:pt idx="921">
                  <c:v>43049</c:v>
                </c:pt>
                <c:pt idx="922">
                  <c:v>43052</c:v>
                </c:pt>
                <c:pt idx="923">
                  <c:v>43053</c:v>
                </c:pt>
                <c:pt idx="924">
                  <c:v>43054</c:v>
                </c:pt>
                <c:pt idx="925">
                  <c:v>43055</c:v>
                </c:pt>
                <c:pt idx="926">
                  <c:v>43056</c:v>
                </c:pt>
                <c:pt idx="927">
                  <c:v>43059</c:v>
                </c:pt>
                <c:pt idx="928">
                  <c:v>43060</c:v>
                </c:pt>
                <c:pt idx="929">
                  <c:v>43061</c:v>
                </c:pt>
                <c:pt idx="930">
                  <c:v>43062</c:v>
                </c:pt>
                <c:pt idx="931">
                  <c:v>43063</c:v>
                </c:pt>
                <c:pt idx="932">
                  <c:v>43066</c:v>
                </c:pt>
                <c:pt idx="933">
                  <c:v>43067</c:v>
                </c:pt>
                <c:pt idx="934">
                  <c:v>43068</c:v>
                </c:pt>
                <c:pt idx="935">
                  <c:v>43069</c:v>
                </c:pt>
                <c:pt idx="936">
                  <c:v>43070</c:v>
                </c:pt>
                <c:pt idx="937">
                  <c:v>43073</c:v>
                </c:pt>
                <c:pt idx="938">
                  <c:v>43074</c:v>
                </c:pt>
                <c:pt idx="939">
                  <c:v>43075</c:v>
                </c:pt>
                <c:pt idx="940">
                  <c:v>43076</c:v>
                </c:pt>
                <c:pt idx="941">
                  <c:v>43077</c:v>
                </c:pt>
                <c:pt idx="942">
                  <c:v>43080</c:v>
                </c:pt>
                <c:pt idx="943">
                  <c:v>43081</c:v>
                </c:pt>
                <c:pt idx="944">
                  <c:v>43082</c:v>
                </c:pt>
                <c:pt idx="945">
                  <c:v>43083</c:v>
                </c:pt>
                <c:pt idx="946">
                  <c:v>43084</c:v>
                </c:pt>
                <c:pt idx="947">
                  <c:v>43087</c:v>
                </c:pt>
                <c:pt idx="948">
                  <c:v>43088</c:v>
                </c:pt>
                <c:pt idx="949">
                  <c:v>43089</c:v>
                </c:pt>
                <c:pt idx="950">
                  <c:v>43090</c:v>
                </c:pt>
                <c:pt idx="951">
                  <c:v>43091</c:v>
                </c:pt>
                <c:pt idx="952">
                  <c:v>43094</c:v>
                </c:pt>
                <c:pt idx="953">
                  <c:v>43095</c:v>
                </c:pt>
                <c:pt idx="954">
                  <c:v>43096</c:v>
                </c:pt>
                <c:pt idx="955">
                  <c:v>43097</c:v>
                </c:pt>
                <c:pt idx="956">
                  <c:v>43098</c:v>
                </c:pt>
                <c:pt idx="957">
                  <c:v>43101</c:v>
                </c:pt>
                <c:pt idx="958">
                  <c:v>43102</c:v>
                </c:pt>
                <c:pt idx="959">
                  <c:v>43103</c:v>
                </c:pt>
                <c:pt idx="960">
                  <c:v>43104</c:v>
                </c:pt>
                <c:pt idx="961">
                  <c:v>43105</c:v>
                </c:pt>
                <c:pt idx="962">
                  <c:v>43108</c:v>
                </c:pt>
                <c:pt idx="963">
                  <c:v>43109</c:v>
                </c:pt>
                <c:pt idx="964">
                  <c:v>43110</c:v>
                </c:pt>
                <c:pt idx="965">
                  <c:v>43111</c:v>
                </c:pt>
                <c:pt idx="966">
                  <c:v>43112</c:v>
                </c:pt>
                <c:pt idx="967">
                  <c:v>43115</c:v>
                </c:pt>
                <c:pt idx="968">
                  <c:v>43116</c:v>
                </c:pt>
                <c:pt idx="969">
                  <c:v>43117</c:v>
                </c:pt>
                <c:pt idx="970">
                  <c:v>43118</c:v>
                </c:pt>
                <c:pt idx="971">
                  <c:v>43119</c:v>
                </c:pt>
                <c:pt idx="972">
                  <c:v>43122</c:v>
                </c:pt>
                <c:pt idx="973">
                  <c:v>43123</c:v>
                </c:pt>
                <c:pt idx="974">
                  <c:v>43124</c:v>
                </c:pt>
                <c:pt idx="975">
                  <c:v>43125</c:v>
                </c:pt>
                <c:pt idx="976">
                  <c:v>43126</c:v>
                </c:pt>
                <c:pt idx="977">
                  <c:v>43129</c:v>
                </c:pt>
                <c:pt idx="978">
                  <c:v>43130</c:v>
                </c:pt>
                <c:pt idx="979">
                  <c:v>43131</c:v>
                </c:pt>
                <c:pt idx="980">
                  <c:v>43132</c:v>
                </c:pt>
                <c:pt idx="981">
                  <c:v>43133</c:v>
                </c:pt>
                <c:pt idx="982">
                  <c:v>43136</c:v>
                </c:pt>
                <c:pt idx="983">
                  <c:v>43137</c:v>
                </c:pt>
                <c:pt idx="984">
                  <c:v>43138</c:v>
                </c:pt>
                <c:pt idx="985">
                  <c:v>43139</c:v>
                </c:pt>
                <c:pt idx="986">
                  <c:v>43140</c:v>
                </c:pt>
                <c:pt idx="987">
                  <c:v>43143</c:v>
                </c:pt>
                <c:pt idx="988">
                  <c:v>43144</c:v>
                </c:pt>
                <c:pt idx="989">
                  <c:v>43145</c:v>
                </c:pt>
                <c:pt idx="990">
                  <c:v>43146</c:v>
                </c:pt>
                <c:pt idx="991">
                  <c:v>43147</c:v>
                </c:pt>
                <c:pt idx="992">
                  <c:v>43150</c:v>
                </c:pt>
                <c:pt idx="993">
                  <c:v>43151</c:v>
                </c:pt>
                <c:pt idx="994">
                  <c:v>43152</c:v>
                </c:pt>
                <c:pt idx="995">
                  <c:v>43153</c:v>
                </c:pt>
                <c:pt idx="996">
                  <c:v>43154</c:v>
                </c:pt>
                <c:pt idx="997">
                  <c:v>43157</c:v>
                </c:pt>
                <c:pt idx="998">
                  <c:v>43158</c:v>
                </c:pt>
                <c:pt idx="999">
                  <c:v>43159</c:v>
                </c:pt>
                <c:pt idx="1000">
                  <c:v>43160</c:v>
                </c:pt>
                <c:pt idx="1001">
                  <c:v>43161</c:v>
                </c:pt>
                <c:pt idx="1002">
                  <c:v>43164</c:v>
                </c:pt>
                <c:pt idx="1003">
                  <c:v>43165</c:v>
                </c:pt>
                <c:pt idx="1004">
                  <c:v>43166</c:v>
                </c:pt>
                <c:pt idx="1005">
                  <c:v>43167</c:v>
                </c:pt>
                <c:pt idx="1006">
                  <c:v>43168</c:v>
                </c:pt>
                <c:pt idx="1007">
                  <c:v>43171</c:v>
                </c:pt>
                <c:pt idx="1008">
                  <c:v>43172</c:v>
                </c:pt>
                <c:pt idx="1009">
                  <c:v>43173</c:v>
                </c:pt>
                <c:pt idx="1010">
                  <c:v>43174</c:v>
                </c:pt>
                <c:pt idx="1011">
                  <c:v>43175</c:v>
                </c:pt>
                <c:pt idx="1012">
                  <c:v>43178</c:v>
                </c:pt>
                <c:pt idx="1013">
                  <c:v>43179</c:v>
                </c:pt>
                <c:pt idx="1014">
                  <c:v>43180</c:v>
                </c:pt>
                <c:pt idx="1015">
                  <c:v>43181</c:v>
                </c:pt>
                <c:pt idx="1016">
                  <c:v>43182</c:v>
                </c:pt>
                <c:pt idx="1017">
                  <c:v>43185</c:v>
                </c:pt>
                <c:pt idx="1018">
                  <c:v>43186</c:v>
                </c:pt>
                <c:pt idx="1019">
                  <c:v>43187</c:v>
                </c:pt>
                <c:pt idx="1020">
                  <c:v>43188</c:v>
                </c:pt>
                <c:pt idx="1021">
                  <c:v>43189</c:v>
                </c:pt>
                <c:pt idx="1022">
                  <c:v>43192</c:v>
                </c:pt>
                <c:pt idx="1023">
                  <c:v>43193</c:v>
                </c:pt>
                <c:pt idx="1024">
                  <c:v>43194</c:v>
                </c:pt>
                <c:pt idx="1025">
                  <c:v>43195</c:v>
                </c:pt>
                <c:pt idx="1026">
                  <c:v>43196</c:v>
                </c:pt>
                <c:pt idx="1027">
                  <c:v>43199</c:v>
                </c:pt>
                <c:pt idx="1028">
                  <c:v>43200</c:v>
                </c:pt>
                <c:pt idx="1029">
                  <c:v>43201</c:v>
                </c:pt>
                <c:pt idx="1030">
                  <c:v>43202</c:v>
                </c:pt>
                <c:pt idx="1031">
                  <c:v>43203</c:v>
                </c:pt>
                <c:pt idx="1032">
                  <c:v>43206</c:v>
                </c:pt>
                <c:pt idx="1033">
                  <c:v>43207</c:v>
                </c:pt>
                <c:pt idx="1034">
                  <c:v>43208</c:v>
                </c:pt>
                <c:pt idx="1035">
                  <c:v>43209</c:v>
                </c:pt>
                <c:pt idx="1036">
                  <c:v>43210</c:v>
                </c:pt>
                <c:pt idx="1037">
                  <c:v>43213</c:v>
                </c:pt>
                <c:pt idx="1038">
                  <c:v>43214</c:v>
                </c:pt>
                <c:pt idx="1039">
                  <c:v>43215</c:v>
                </c:pt>
                <c:pt idx="1040">
                  <c:v>43216</c:v>
                </c:pt>
                <c:pt idx="1041">
                  <c:v>43217</c:v>
                </c:pt>
                <c:pt idx="1042">
                  <c:v>43220</c:v>
                </c:pt>
                <c:pt idx="1043">
                  <c:v>43221</c:v>
                </c:pt>
                <c:pt idx="1044">
                  <c:v>43222</c:v>
                </c:pt>
                <c:pt idx="1045">
                  <c:v>43223</c:v>
                </c:pt>
                <c:pt idx="1046">
                  <c:v>43224</c:v>
                </c:pt>
                <c:pt idx="1047">
                  <c:v>43227</c:v>
                </c:pt>
                <c:pt idx="1048">
                  <c:v>43228</c:v>
                </c:pt>
                <c:pt idx="1049">
                  <c:v>43229</c:v>
                </c:pt>
                <c:pt idx="1050">
                  <c:v>43230</c:v>
                </c:pt>
                <c:pt idx="1051">
                  <c:v>43231</c:v>
                </c:pt>
                <c:pt idx="1052">
                  <c:v>43234</c:v>
                </c:pt>
                <c:pt idx="1053">
                  <c:v>43235</c:v>
                </c:pt>
                <c:pt idx="1054">
                  <c:v>43236</c:v>
                </c:pt>
                <c:pt idx="1055">
                  <c:v>43237</c:v>
                </c:pt>
                <c:pt idx="1056">
                  <c:v>43238</c:v>
                </c:pt>
                <c:pt idx="1057">
                  <c:v>43241</c:v>
                </c:pt>
                <c:pt idx="1058">
                  <c:v>43242</c:v>
                </c:pt>
                <c:pt idx="1059">
                  <c:v>43243</c:v>
                </c:pt>
                <c:pt idx="1060">
                  <c:v>43244</c:v>
                </c:pt>
                <c:pt idx="1061">
                  <c:v>43245</c:v>
                </c:pt>
                <c:pt idx="1062">
                  <c:v>43248</c:v>
                </c:pt>
                <c:pt idx="1063">
                  <c:v>43249</c:v>
                </c:pt>
                <c:pt idx="1064">
                  <c:v>43250</c:v>
                </c:pt>
                <c:pt idx="1065">
                  <c:v>43251</c:v>
                </c:pt>
                <c:pt idx="1066">
                  <c:v>43252</c:v>
                </c:pt>
                <c:pt idx="1067">
                  <c:v>43255</c:v>
                </c:pt>
                <c:pt idx="1068">
                  <c:v>43256</c:v>
                </c:pt>
                <c:pt idx="1069">
                  <c:v>43257</c:v>
                </c:pt>
                <c:pt idx="1070">
                  <c:v>43258</c:v>
                </c:pt>
                <c:pt idx="1071">
                  <c:v>43259</c:v>
                </c:pt>
                <c:pt idx="1072">
                  <c:v>43262</c:v>
                </c:pt>
                <c:pt idx="1073">
                  <c:v>43263</c:v>
                </c:pt>
                <c:pt idx="1074">
                  <c:v>43264</c:v>
                </c:pt>
                <c:pt idx="1075">
                  <c:v>43265</c:v>
                </c:pt>
                <c:pt idx="1076">
                  <c:v>43266</c:v>
                </c:pt>
                <c:pt idx="1077">
                  <c:v>43269</c:v>
                </c:pt>
                <c:pt idx="1078">
                  <c:v>43270</c:v>
                </c:pt>
                <c:pt idx="1079">
                  <c:v>43271</c:v>
                </c:pt>
                <c:pt idx="1080">
                  <c:v>43272</c:v>
                </c:pt>
                <c:pt idx="1081">
                  <c:v>43273</c:v>
                </c:pt>
                <c:pt idx="1082">
                  <c:v>43276</c:v>
                </c:pt>
                <c:pt idx="1083">
                  <c:v>43277</c:v>
                </c:pt>
                <c:pt idx="1084">
                  <c:v>43278</c:v>
                </c:pt>
                <c:pt idx="1085">
                  <c:v>43279</c:v>
                </c:pt>
                <c:pt idx="1086">
                  <c:v>43280</c:v>
                </c:pt>
                <c:pt idx="1087">
                  <c:v>43283</c:v>
                </c:pt>
                <c:pt idx="1088">
                  <c:v>43284</c:v>
                </c:pt>
                <c:pt idx="1089">
                  <c:v>43285</c:v>
                </c:pt>
                <c:pt idx="1090">
                  <c:v>43286</c:v>
                </c:pt>
                <c:pt idx="1091">
                  <c:v>43287</c:v>
                </c:pt>
                <c:pt idx="1092">
                  <c:v>43290</c:v>
                </c:pt>
                <c:pt idx="1093">
                  <c:v>43291</c:v>
                </c:pt>
                <c:pt idx="1094">
                  <c:v>43292</c:v>
                </c:pt>
                <c:pt idx="1095">
                  <c:v>43293</c:v>
                </c:pt>
                <c:pt idx="1096">
                  <c:v>43294</c:v>
                </c:pt>
                <c:pt idx="1097">
                  <c:v>43297</c:v>
                </c:pt>
                <c:pt idx="1098">
                  <c:v>43298</c:v>
                </c:pt>
                <c:pt idx="1099">
                  <c:v>43299</c:v>
                </c:pt>
                <c:pt idx="1100">
                  <c:v>43300</c:v>
                </c:pt>
                <c:pt idx="1101">
                  <c:v>43301</c:v>
                </c:pt>
                <c:pt idx="1102">
                  <c:v>43304</c:v>
                </c:pt>
                <c:pt idx="1103">
                  <c:v>43305</c:v>
                </c:pt>
                <c:pt idx="1104">
                  <c:v>43306</c:v>
                </c:pt>
                <c:pt idx="1105">
                  <c:v>43307</c:v>
                </c:pt>
                <c:pt idx="1106">
                  <c:v>43308</c:v>
                </c:pt>
                <c:pt idx="1107">
                  <c:v>43311</c:v>
                </c:pt>
                <c:pt idx="1108">
                  <c:v>43312</c:v>
                </c:pt>
                <c:pt idx="1109">
                  <c:v>43313</c:v>
                </c:pt>
                <c:pt idx="1110">
                  <c:v>43314</c:v>
                </c:pt>
                <c:pt idx="1111">
                  <c:v>43315</c:v>
                </c:pt>
                <c:pt idx="1112">
                  <c:v>43318</c:v>
                </c:pt>
                <c:pt idx="1113">
                  <c:v>43319</c:v>
                </c:pt>
                <c:pt idx="1114">
                  <c:v>43320</c:v>
                </c:pt>
                <c:pt idx="1115">
                  <c:v>43321</c:v>
                </c:pt>
                <c:pt idx="1116">
                  <c:v>43322</c:v>
                </c:pt>
                <c:pt idx="1117">
                  <c:v>43325</c:v>
                </c:pt>
                <c:pt idx="1118">
                  <c:v>43326</c:v>
                </c:pt>
                <c:pt idx="1119">
                  <c:v>43327</c:v>
                </c:pt>
                <c:pt idx="1120">
                  <c:v>43328</c:v>
                </c:pt>
                <c:pt idx="1121">
                  <c:v>43329</c:v>
                </c:pt>
                <c:pt idx="1122">
                  <c:v>43332</c:v>
                </c:pt>
                <c:pt idx="1123">
                  <c:v>43333</c:v>
                </c:pt>
                <c:pt idx="1124">
                  <c:v>43334</c:v>
                </c:pt>
                <c:pt idx="1125">
                  <c:v>43335</c:v>
                </c:pt>
                <c:pt idx="1126">
                  <c:v>43336</c:v>
                </c:pt>
                <c:pt idx="1127">
                  <c:v>43339</c:v>
                </c:pt>
                <c:pt idx="1128">
                  <c:v>43340</c:v>
                </c:pt>
                <c:pt idx="1129">
                  <c:v>43341</c:v>
                </c:pt>
                <c:pt idx="1130">
                  <c:v>43342</c:v>
                </c:pt>
                <c:pt idx="1131">
                  <c:v>43343</c:v>
                </c:pt>
                <c:pt idx="1132">
                  <c:v>43346</c:v>
                </c:pt>
                <c:pt idx="1133">
                  <c:v>43347</c:v>
                </c:pt>
                <c:pt idx="1134">
                  <c:v>43348</c:v>
                </c:pt>
                <c:pt idx="1135">
                  <c:v>43349</c:v>
                </c:pt>
                <c:pt idx="1136">
                  <c:v>43350</c:v>
                </c:pt>
                <c:pt idx="1137">
                  <c:v>43353</c:v>
                </c:pt>
                <c:pt idx="1138">
                  <c:v>43354</c:v>
                </c:pt>
                <c:pt idx="1139">
                  <c:v>43355</c:v>
                </c:pt>
                <c:pt idx="1140">
                  <c:v>43356</c:v>
                </c:pt>
                <c:pt idx="1141">
                  <c:v>43357</c:v>
                </c:pt>
                <c:pt idx="1142">
                  <c:v>43360</c:v>
                </c:pt>
                <c:pt idx="1143">
                  <c:v>43361</c:v>
                </c:pt>
                <c:pt idx="1144">
                  <c:v>43362</c:v>
                </c:pt>
                <c:pt idx="1145">
                  <c:v>43363</c:v>
                </c:pt>
                <c:pt idx="1146">
                  <c:v>43364</c:v>
                </c:pt>
                <c:pt idx="1147">
                  <c:v>43367</c:v>
                </c:pt>
                <c:pt idx="1148">
                  <c:v>43368</c:v>
                </c:pt>
                <c:pt idx="1149">
                  <c:v>43369</c:v>
                </c:pt>
                <c:pt idx="1150">
                  <c:v>43370</c:v>
                </c:pt>
                <c:pt idx="1151">
                  <c:v>43371</c:v>
                </c:pt>
                <c:pt idx="1152">
                  <c:v>43374</c:v>
                </c:pt>
                <c:pt idx="1153">
                  <c:v>43375</c:v>
                </c:pt>
                <c:pt idx="1154">
                  <c:v>43376</c:v>
                </c:pt>
                <c:pt idx="1155">
                  <c:v>43377</c:v>
                </c:pt>
                <c:pt idx="1156">
                  <c:v>43378</c:v>
                </c:pt>
                <c:pt idx="1157">
                  <c:v>43381</c:v>
                </c:pt>
                <c:pt idx="1158">
                  <c:v>43382</c:v>
                </c:pt>
                <c:pt idx="1159">
                  <c:v>43383</c:v>
                </c:pt>
                <c:pt idx="1160">
                  <c:v>43384</c:v>
                </c:pt>
                <c:pt idx="1161">
                  <c:v>43385</c:v>
                </c:pt>
                <c:pt idx="1162">
                  <c:v>43388</c:v>
                </c:pt>
                <c:pt idx="1163">
                  <c:v>43389</c:v>
                </c:pt>
                <c:pt idx="1164">
                  <c:v>43390</c:v>
                </c:pt>
                <c:pt idx="1165">
                  <c:v>43391</c:v>
                </c:pt>
                <c:pt idx="1166">
                  <c:v>43392</c:v>
                </c:pt>
                <c:pt idx="1167">
                  <c:v>43395</c:v>
                </c:pt>
                <c:pt idx="1168">
                  <c:v>43396</c:v>
                </c:pt>
                <c:pt idx="1169">
                  <c:v>43397</c:v>
                </c:pt>
                <c:pt idx="1170">
                  <c:v>43398</c:v>
                </c:pt>
                <c:pt idx="1171">
                  <c:v>43399</c:v>
                </c:pt>
                <c:pt idx="1172">
                  <c:v>43402</c:v>
                </c:pt>
                <c:pt idx="1173">
                  <c:v>43403</c:v>
                </c:pt>
                <c:pt idx="1174">
                  <c:v>43404</c:v>
                </c:pt>
                <c:pt idx="1175">
                  <c:v>43405</c:v>
                </c:pt>
                <c:pt idx="1176">
                  <c:v>43406</c:v>
                </c:pt>
                <c:pt idx="1177">
                  <c:v>43409</c:v>
                </c:pt>
                <c:pt idx="1178">
                  <c:v>43410</c:v>
                </c:pt>
                <c:pt idx="1179">
                  <c:v>43411</c:v>
                </c:pt>
                <c:pt idx="1180">
                  <c:v>43412</c:v>
                </c:pt>
                <c:pt idx="1181">
                  <c:v>43413</c:v>
                </c:pt>
                <c:pt idx="1182">
                  <c:v>43416</c:v>
                </c:pt>
                <c:pt idx="1183">
                  <c:v>43417</c:v>
                </c:pt>
                <c:pt idx="1184">
                  <c:v>43418</c:v>
                </c:pt>
                <c:pt idx="1185">
                  <c:v>43419</c:v>
                </c:pt>
                <c:pt idx="1186">
                  <c:v>43420</c:v>
                </c:pt>
                <c:pt idx="1187">
                  <c:v>43423</c:v>
                </c:pt>
                <c:pt idx="1188">
                  <c:v>43424</c:v>
                </c:pt>
                <c:pt idx="1189">
                  <c:v>43425</c:v>
                </c:pt>
                <c:pt idx="1190">
                  <c:v>43426</c:v>
                </c:pt>
                <c:pt idx="1191">
                  <c:v>43427</c:v>
                </c:pt>
                <c:pt idx="1192">
                  <c:v>43430</c:v>
                </c:pt>
                <c:pt idx="1193">
                  <c:v>43431</c:v>
                </c:pt>
                <c:pt idx="1194">
                  <c:v>43432</c:v>
                </c:pt>
                <c:pt idx="1195">
                  <c:v>43433</c:v>
                </c:pt>
                <c:pt idx="1196">
                  <c:v>43434</c:v>
                </c:pt>
                <c:pt idx="1197">
                  <c:v>43437</c:v>
                </c:pt>
                <c:pt idx="1198">
                  <c:v>43438</c:v>
                </c:pt>
                <c:pt idx="1199">
                  <c:v>43439</c:v>
                </c:pt>
                <c:pt idx="1200">
                  <c:v>43440</c:v>
                </c:pt>
                <c:pt idx="1201">
                  <c:v>43441</c:v>
                </c:pt>
                <c:pt idx="1202">
                  <c:v>43444</c:v>
                </c:pt>
                <c:pt idx="1203">
                  <c:v>43445</c:v>
                </c:pt>
                <c:pt idx="1204">
                  <c:v>43446</c:v>
                </c:pt>
                <c:pt idx="1205">
                  <c:v>43447</c:v>
                </c:pt>
                <c:pt idx="1206">
                  <c:v>43448</c:v>
                </c:pt>
                <c:pt idx="1207">
                  <c:v>43451</c:v>
                </c:pt>
                <c:pt idx="1208">
                  <c:v>43452</c:v>
                </c:pt>
                <c:pt idx="1209">
                  <c:v>43453</c:v>
                </c:pt>
                <c:pt idx="1210">
                  <c:v>43454</c:v>
                </c:pt>
                <c:pt idx="1211">
                  <c:v>43455</c:v>
                </c:pt>
                <c:pt idx="1212">
                  <c:v>43458</c:v>
                </c:pt>
                <c:pt idx="1213">
                  <c:v>43459</c:v>
                </c:pt>
                <c:pt idx="1214">
                  <c:v>43460</c:v>
                </c:pt>
                <c:pt idx="1215">
                  <c:v>43461</c:v>
                </c:pt>
                <c:pt idx="1216">
                  <c:v>43462</c:v>
                </c:pt>
                <c:pt idx="1217">
                  <c:v>43465</c:v>
                </c:pt>
                <c:pt idx="1218">
                  <c:v>43466</c:v>
                </c:pt>
                <c:pt idx="1219">
                  <c:v>43467</c:v>
                </c:pt>
                <c:pt idx="1220">
                  <c:v>43468</c:v>
                </c:pt>
                <c:pt idx="1221">
                  <c:v>43469</c:v>
                </c:pt>
                <c:pt idx="1222">
                  <c:v>43472</c:v>
                </c:pt>
                <c:pt idx="1223">
                  <c:v>43473</c:v>
                </c:pt>
                <c:pt idx="1224">
                  <c:v>43474</c:v>
                </c:pt>
                <c:pt idx="1225">
                  <c:v>43475</c:v>
                </c:pt>
                <c:pt idx="1226">
                  <c:v>43476</c:v>
                </c:pt>
                <c:pt idx="1227">
                  <c:v>43479</c:v>
                </c:pt>
                <c:pt idx="1228">
                  <c:v>43480</c:v>
                </c:pt>
                <c:pt idx="1229">
                  <c:v>43481</c:v>
                </c:pt>
                <c:pt idx="1230">
                  <c:v>43482</c:v>
                </c:pt>
                <c:pt idx="1231">
                  <c:v>43483</c:v>
                </c:pt>
                <c:pt idx="1232">
                  <c:v>43486</c:v>
                </c:pt>
                <c:pt idx="1233">
                  <c:v>43487</c:v>
                </c:pt>
                <c:pt idx="1234">
                  <c:v>43488</c:v>
                </c:pt>
                <c:pt idx="1235">
                  <c:v>43489</c:v>
                </c:pt>
                <c:pt idx="1236">
                  <c:v>43490</c:v>
                </c:pt>
                <c:pt idx="1237">
                  <c:v>43493</c:v>
                </c:pt>
                <c:pt idx="1238">
                  <c:v>43494</c:v>
                </c:pt>
                <c:pt idx="1239">
                  <c:v>43495</c:v>
                </c:pt>
                <c:pt idx="1240">
                  <c:v>43496</c:v>
                </c:pt>
                <c:pt idx="1241">
                  <c:v>43497</c:v>
                </c:pt>
                <c:pt idx="1242">
                  <c:v>43500</c:v>
                </c:pt>
                <c:pt idx="1243">
                  <c:v>43501</c:v>
                </c:pt>
                <c:pt idx="1244">
                  <c:v>43502</c:v>
                </c:pt>
                <c:pt idx="1245">
                  <c:v>43503</c:v>
                </c:pt>
                <c:pt idx="1246">
                  <c:v>43504</c:v>
                </c:pt>
                <c:pt idx="1247">
                  <c:v>43507</c:v>
                </c:pt>
                <c:pt idx="1248">
                  <c:v>43508</c:v>
                </c:pt>
                <c:pt idx="1249">
                  <c:v>43509</c:v>
                </c:pt>
                <c:pt idx="1250">
                  <c:v>43510</c:v>
                </c:pt>
                <c:pt idx="1251">
                  <c:v>43511</c:v>
                </c:pt>
                <c:pt idx="1252">
                  <c:v>43514</c:v>
                </c:pt>
                <c:pt idx="1253">
                  <c:v>43515</c:v>
                </c:pt>
                <c:pt idx="1254">
                  <c:v>43516</c:v>
                </c:pt>
                <c:pt idx="1255">
                  <c:v>43517</c:v>
                </c:pt>
                <c:pt idx="1256">
                  <c:v>43518</c:v>
                </c:pt>
                <c:pt idx="1257">
                  <c:v>43521</c:v>
                </c:pt>
                <c:pt idx="1258">
                  <c:v>43522</c:v>
                </c:pt>
                <c:pt idx="1259">
                  <c:v>43523</c:v>
                </c:pt>
                <c:pt idx="1260">
                  <c:v>43524</c:v>
                </c:pt>
                <c:pt idx="1261">
                  <c:v>43525</c:v>
                </c:pt>
                <c:pt idx="1262">
                  <c:v>43528</c:v>
                </c:pt>
                <c:pt idx="1263">
                  <c:v>43529</c:v>
                </c:pt>
                <c:pt idx="1264">
                  <c:v>43530</c:v>
                </c:pt>
                <c:pt idx="1265">
                  <c:v>43531</c:v>
                </c:pt>
                <c:pt idx="1266">
                  <c:v>43532</c:v>
                </c:pt>
                <c:pt idx="1267">
                  <c:v>43535</c:v>
                </c:pt>
                <c:pt idx="1268">
                  <c:v>43536</c:v>
                </c:pt>
                <c:pt idx="1269">
                  <c:v>43537</c:v>
                </c:pt>
                <c:pt idx="1270">
                  <c:v>43538</c:v>
                </c:pt>
                <c:pt idx="1271">
                  <c:v>43539</c:v>
                </c:pt>
                <c:pt idx="1272">
                  <c:v>43542</c:v>
                </c:pt>
                <c:pt idx="1273">
                  <c:v>43543</c:v>
                </c:pt>
                <c:pt idx="1274">
                  <c:v>43544</c:v>
                </c:pt>
                <c:pt idx="1275">
                  <c:v>43545</c:v>
                </c:pt>
                <c:pt idx="1276">
                  <c:v>43546</c:v>
                </c:pt>
                <c:pt idx="1277">
                  <c:v>43549</c:v>
                </c:pt>
                <c:pt idx="1278">
                  <c:v>43550</c:v>
                </c:pt>
                <c:pt idx="1279">
                  <c:v>43551</c:v>
                </c:pt>
                <c:pt idx="1280">
                  <c:v>43552</c:v>
                </c:pt>
                <c:pt idx="1281">
                  <c:v>43553</c:v>
                </c:pt>
                <c:pt idx="1282">
                  <c:v>43556</c:v>
                </c:pt>
                <c:pt idx="1283">
                  <c:v>43557</c:v>
                </c:pt>
                <c:pt idx="1284">
                  <c:v>43558</c:v>
                </c:pt>
                <c:pt idx="1285">
                  <c:v>43559</c:v>
                </c:pt>
                <c:pt idx="1286">
                  <c:v>43560</c:v>
                </c:pt>
                <c:pt idx="1287">
                  <c:v>43563</c:v>
                </c:pt>
                <c:pt idx="1288">
                  <c:v>43564</c:v>
                </c:pt>
                <c:pt idx="1289">
                  <c:v>43565</c:v>
                </c:pt>
                <c:pt idx="1290">
                  <c:v>43566</c:v>
                </c:pt>
                <c:pt idx="1291">
                  <c:v>43567</c:v>
                </c:pt>
                <c:pt idx="1292">
                  <c:v>43570</c:v>
                </c:pt>
                <c:pt idx="1293">
                  <c:v>43571</c:v>
                </c:pt>
                <c:pt idx="1294">
                  <c:v>43572</c:v>
                </c:pt>
                <c:pt idx="1295">
                  <c:v>43573</c:v>
                </c:pt>
                <c:pt idx="1296">
                  <c:v>43574</c:v>
                </c:pt>
                <c:pt idx="1297">
                  <c:v>43577</c:v>
                </c:pt>
                <c:pt idx="1298">
                  <c:v>43578</c:v>
                </c:pt>
                <c:pt idx="1299">
                  <c:v>43579</c:v>
                </c:pt>
                <c:pt idx="1300">
                  <c:v>43580</c:v>
                </c:pt>
                <c:pt idx="1301">
                  <c:v>43581</c:v>
                </c:pt>
                <c:pt idx="1302">
                  <c:v>43584</c:v>
                </c:pt>
                <c:pt idx="1303">
                  <c:v>43585</c:v>
                </c:pt>
                <c:pt idx="1304">
                  <c:v>43586</c:v>
                </c:pt>
                <c:pt idx="1305">
                  <c:v>43587</c:v>
                </c:pt>
                <c:pt idx="1306">
                  <c:v>43588</c:v>
                </c:pt>
                <c:pt idx="1307">
                  <c:v>43591</c:v>
                </c:pt>
                <c:pt idx="1308">
                  <c:v>43592</c:v>
                </c:pt>
                <c:pt idx="1309">
                  <c:v>43593</c:v>
                </c:pt>
                <c:pt idx="1310">
                  <c:v>43594</c:v>
                </c:pt>
                <c:pt idx="1311">
                  <c:v>43595</c:v>
                </c:pt>
                <c:pt idx="1312">
                  <c:v>43598</c:v>
                </c:pt>
                <c:pt idx="1313">
                  <c:v>43599</c:v>
                </c:pt>
                <c:pt idx="1314">
                  <c:v>43600</c:v>
                </c:pt>
                <c:pt idx="1315">
                  <c:v>43601</c:v>
                </c:pt>
                <c:pt idx="1316">
                  <c:v>43602</c:v>
                </c:pt>
                <c:pt idx="1317">
                  <c:v>43605</c:v>
                </c:pt>
                <c:pt idx="1318">
                  <c:v>43606</c:v>
                </c:pt>
                <c:pt idx="1319">
                  <c:v>43607</c:v>
                </c:pt>
                <c:pt idx="1320">
                  <c:v>43608</c:v>
                </c:pt>
                <c:pt idx="1321">
                  <c:v>43609</c:v>
                </c:pt>
                <c:pt idx="1322">
                  <c:v>43612</c:v>
                </c:pt>
                <c:pt idx="1323">
                  <c:v>43613</c:v>
                </c:pt>
                <c:pt idx="1324">
                  <c:v>43614</c:v>
                </c:pt>
                <c:pt idx="1325">
                  <c:v>43615</c:v>
                </c:pt>
                <c:pt idx="1326">
                  <c:v>43616</c:v>
                </c:pt>
                <c:pt idx="1327">
                  <c:v>43619</c:v>
                </c:pt>
                <c:pt idx="1328">
                  <c:v>43620</c:v>
                </c:pt>
                <c:pt idx="1329">
                  <c:v>43621</c:v>
                </c:pt>
                <c:pt idx="1330">
                  <c:v>43622</c:v>
                </c:pt>
                <c:pt idx="1331">
                  <c:v>43623</c:v>
                </c:pt>
                <c:pt idx="1332">
                  <c:v>43626</c:v>
                </c:pt>
                <c:pt idx="1333">
                  <c:v>43627</c:v>
                </c:pt>
                <c:pt idx="1334">
                  <c:v>43628</c:v>
                </c:pt>
                <c:pt idx="1335">
                  <c:v>43629</c:v>
                </c:pt>
                <c:pt idx="1336">
                  <c:v>43630</c:v>
                </c:pt>
                <c:pt idx="1337">
                  <c:v>43633</c:v>
                </c:pt>
                <c:pt idx="1338">
                  <c:v>43634</c:v>
                </c:pt>
                <c:pt idx="1339">
                  <c:v>43635</c:v>
                </c:pt>
                <c:pt idx="1340">
                  <c:v>43636</c:v>
                </c:pt>
                <c:pt idx="1341">
                  <c:v>43637</c:v>
                </c:pt>
                <c:pt idx="1342">
                  <c:v>43640</c:v>
                </c:pt>
                <c:pt idx="1343">
                  <c:v>43641</c:v>
                </c:pt>
                <c:pt idx="1344">
                  <c:v>43642</c:v>
                </c:pt>
                <c:pt idx="1345">
                  <c:v>43643</c:v>
                </c:pt>
                <c:pt idx="1346">
                  <c:v>43644</c:v>
                </c:pt>
                <c:pt idx="1347">
                  <c:v>43647</c:v>
                </c:pt>
                <c:pt idx="1348">
                  <c:v>43648</c:v>
                </c:pt>
                <c:pt idx="1349">
                  <c:v>43649</c:v>
                </c:pt>
                <c:pt idx="1350">
                  <c:v>43650</c:v>
                </c:pt>
                <c:pt idx="1351">
                  <c:v>43651</c:v>
                </c:pt>
                <c:pt idx="1352">
                  <c:v>43654</c:v>
                </c:pt>
                <c:pt idx="1353">
                  <c:v>43655</c:v>
                </c:pt>
                <c:pt idx="1354">
                  <c:v>43656</c:v>
                </c:pt>
                <c:pt idx="1355">
                  <c:v>43657</c:v>
                </c:pt>
                <c:pt idx="1356">
                  <c:v>43658</c:v>
                </c:pt>
                <c:pt idx="1357">
                  <c:v>43661</c:v>
                </c:pt>
                <c:pt idx="1358">
                  <c:v>43662</c:v>
                </c:pt>
                <c:pt idx="1359">
                  <c:v>43663</c:v>
                </c:pt>
                <c:pt idx="1360">
                  <c:v>43664</c:v>
                </c:pt>
                <c:pt idx="1361">
                  <c:v>43665</c:v>
                </c:pt>
                <c:pt idx="1362">
                  <c:v>43668</c:v>
                </c:pt>
                <c:pt idx="1363">
                  <c:v>43669</c:v>
                </c:pt>
                <c:pt idx="1364">
                  <c:v>43670</c:v>
                </c:pt>
                <c:pt idx="1365">
                  <c:v>43671</c:v>
                </c:pt>
                <c:pt idx="1366">
                  <c:v>43672</c:v>
                </c:pt>
                <c:pt idx="1367">
                  <c:v>43675</c:v>
                </c:pt>
                <c:pt idx="1368">
                  <c:v>43676</c:v>
                </c:pt>
                <c:pt idx="1369">
                  <c:v>43677</c:v>
                </c:pt>
                <c:pt idx="1370">
                  <c:v>43678</c:v>
                </c:pt>
                <c:pt idx="1371">
                  <c:v>43679</c:v>
                </c:pt>
                <c:pt idx="1372">
                  <c:v>43682</c:v>
                </c:pt>
                <c:pt idx="1373">
                  <c:v>43683</c:v>
                </c:pt>
                <c:pt idx="1374">
                  <c:v>43684</c:v>
                </c:pt>
                <c:pt idx="1375">
                  <c:v>43685</c:v>
                </c:pt>
                <c:pt idx="1376">
                  <c:v>43686</c:v>
                </c:pt>
                <c:pt idx="1377">
                  <c:v>43689</c:v>
                </c:pt>
                <c:pt idx="1378">
                  <c:v>43690</c:v>
                </c:pt>
                <c:pt idx="1379">
                  <c:v>43691</c:v>
                </c:pt>
                <c:pt idx="1380">
                  <c:v>43692</c:v>
                </c:pt>
                <c:pt idx="1381">
                  <c:v>43693</c:v>
                </c:pt>
                <c:pt idx="1382">
                  <c:v>43696</c:v>
                </c:pt>
                <c:pt idx="1383">
                  <c:v>43697</c:v>
                </c:pt>
                <c:pt idx="1384">
                  <c:v>43698</c:v>
                </c:pt>
                <c:pt idx="1385">
                  <c:v>43699</c:v>
                </c:pt>
                <c:pt idx="1386">
                  <c:v>43700</c:v>
                </c:pt>
                <c:pt idx="1387">
                  <c:v>43703</c:v>
                </c:pt>
                <c:pt idx="1388">
                  <c:v>43704</c:v>
                </c:pt>
                <c:pt idx="1389">
                  <c:v>43705</c:v>
                </c:pt>
                <c:pt idx="1390">
                  <c:v>43706</c:v>
                </c:pt>
                <c:pt idx="1391">
                  <c:v>43707</c:v>
                </c:pt>
                <c:pt idx="1392">
                  <c:v>43710</c:v>
                </c:pt>
                <c:pt idx="1393">
                  <c:v>43711</c:v>
                </c:pt>
                <c:pt idx="1394">
                  <c:v>43712</c:v>
                </c:pt>
                <c:pt idx="1395">
                  <c:v>43713</c:v>
                </c:pt>
                <c:pt idx="1396">
                  <c:v>43714</c:v>
                </c:pt>
                <c:pt idx="1397">
                  <c:v>43717</c:v>
                </c:pt>
                <c:pt idx="1398">
                  <c:v>43718</c:v>
                </c:pt>
                <c:pt idx="1399">
                  <c:v>43719</c:v>
                </c:pt>
                <c:pt idx="1400">
                  <c:v>43720</c:v>
                </c:pt>
                <c:pt idx="1401">
                  <c:v>43721</c:v>
                </c:pt>
                <c:pt idx="1402">
                  <c:v>43724</c:v>
                </c:pt>
                <c:pt idx="1403">
                  <c:v>43725</c:v>
                </c:pt>
                <c:pt idx="1404">
                  <c:v>43726</c:v>
                </c:pt>
                <c:pt idx="1405">
                  <c:v>43727</c:v>
                </c:pt>
                <c:pt idx="1406">
                  <c:v>43728</c:v>
                </c:pt>
                <c:pt idx="1407">
                  <c:v>43731</c:v>
                </c:pt>
                <c:pt idx="1408">
                  <c:v>43732</c:v>
                </c:pt>
                <c:pt idx="1409">
                  <c:v>43733</c:v>
                </c:pt>
                <c:pt idx="1410">
                  <c:v>43734</c:v>
                </c:pt>
                <c:pt idx="1411">
                  <c:v>43735</c:v>
                </c:pt>
                <c:pt idx="1412">
                  <c:v>43738</c:v>
                </c:pt>
                <c:pt idx="1413">
                  <c:v>43739</c:v>
                </c:pt>
                <c:pt idx="1414">
                  <c:v>43740</c:v>
                </c:pt>
                <c:pt idx="1415">
                  <c:v>43741</c:v>
                </c:pt>
                <c:pt idx="1416">
                  <c:v>43742</c:v>
                </c:pt>
                <c:pt idx="1417">
                  <c:v>43745</c:v>
                </c:pt>
                <c:pt idx="1418">
                  <c:v>43746</c:v>
                </c:pt>
                <c:pt idx="1419">
                  <c:v>43747</c:v>
                </c:pt>
                <c:pt idx="1420">
                  <c:v>43748</c:v>
                </c:pt>
                <c:pt idx="1421">
                  <c:v>43749</c:v>
                </c:pt>
                <c:pt idx="1422">
                  <c:v>43752</c:v>
                </c:pt>
                <c:pt idx="1423">
                  <c:v>43753</c:v>
                </c:pt>
                <c:pt idx="1424">
                  <c:v>43754</c:v>
                </c:pt>
                <c:pt idx="1425">
                  <c:v>43755</c:v>
                </c:pt>
                <c:pt idx="1426">
                  <c:v>43756</c:v>
                </c:pt>
                <c:pt idx="1427">
                  <c:v>43759</c:v>
                </c:pt>
                <c:pt idx="1428">
                  <c:v>43760</c:v>
                </c:pt>
                <c:pt idx="1429">
                  <c:v>43761</c:v>
                </c:pt>
                <c:pt idx="1430">
                  <c:v>43762</c:v>
                </c:pt>
                <c:pt idx="1431">
                  <c:v>43763</c:v>
                </c:pt>
                <c:pt idx="1432">
                  <c:v>43766</c:v>
                </c:pt>
                <c:pt idx="1433">
                  <c:v>43767</c:v>
                </c:pt>
                <c:pt idx="1434">
                  <c:v>43768</c:v>
                </c:pt>
                <c:pt idx="1435">
                  <c:v>43769</c:v>
                </c:pt>
                <c:pt idx="1436">
                  <c:v>43770</c:v>
                </c:pt>
                <c:pt idx="1437">
                  <c:v>43773</c:v>
                </c:pt>
                <c:pt idx="1438">
                  <c:v>43774</c:v>
                </c:pt>
                <c:pt idx="1439">
                  <c:v>43775</c:v>
                </c:pt>
                <c:pt idx="1440">
                  <c:v>43776</c:v>
                </c:pt>
                <c:pt idx="1441">
                  <c:v>43777</c:v>
                </c:pt>
                <c:pt idx="1442">
                  <c:v>43780</c:v>
                </c:pt>
                <c:pt idx="1443">
                  <c:v>43781</c:v>
                </c:pt>
                <c:pt idx="1444">
                  <c:v>43782</c:v>
                </c:pt>
                <c:pt idx="1445">
                  <c:v>43783</c:v>
                </c:pt>
                <c:pt idx="1446">
                  <c:v>43784</c:v>
                </c:pt>
                <c:pt idx="1447">
                  <c:v>43787</c:v>
                </c:pt>
                <c:pt idx="1448">
                  <c:v>43788</c:v>
                </c:pt>
                <c:pt idx="1449">
                  <c:v>43789</c:v>
                </c:pt>
                <c:pt idx="1450">
                  <c:v>43790</c:v>
                </c:pt>
                <c:pt idx="1451">
                  <c:v>43791</c:v>
                </c:pt>
                <c:pt idx="1452">
                  <c:v>43794</c:v>
                </c:pt>
                <c:pt idx="1453">
                  <c:v>43795</c:v>
                </c:pt>
                <c:pt idx="1454">
                  <c:v>43796</c:v>
                </c:pt>
                <c:pt idx="1455">
                  <c:v>43797</c:v>
                </c:pt>
                <c:pt idx="1456">
                  <c:v>43798</c:v>
                </c:pt>
                <c:pt idx="1457">
                  <c:v>43801</c:v>
                </c:pt>
                <c:pt idx="1458">
                  <c:v>43802</c:v>
                </c:pt>
                <c:pt idx="1459">
                  <c:v>43803</c:v>
                </c:pt>
                <c:pt idx="1460">
                  <c:v>43804</c:v>
                </c:pt>
                <c:pt idx="1461">
                  <c:v>43805</c:v>
                </c:pt>
                <c:pt idx="1462">
                  <c:v>43808</c:v>
                </c:pt>
                <c:pt idx="1463">
                  <c:v>43809</c:v>
                </c:pt>
                <c:pt idx="1464">
                  <c:v>43810</c:v>
                </c:pt>
                <c:pt idx="1465">
                  <c:v>43811</c:v>
                </c:pt>
                <c:pt idx="1466">
                  <c:v>43812</c:v>
                </c:pt>
                <c:pt idx="1467">
                  <c:v>43815</c:v>
                </c:pt>
                <c:pt idx="1468">
                  <c:v>43816</c:v>
                </c:pt>
                <c:pt idx="1469">
                  <c:v>43817</c:v>
                </c:pt>
                <c:pt idx="1470">
                  <c:v>43818</c:v>
                </c:pt>
                <c:pt idx="1471">
                  <c:v>43819</c:v>
                </c:pt>
                <c:pt idx="1472">
                  <c:v>43822</c:v>
                </c:pt>
                <c:pt idx="1473">
                  <c:v>43823</c:v>
                </c:pt>
                <c:pt idx="1474">
                  <c:v>43824</c:v>
                </c:pt>
                <c:pt idx="1475">
                  <c:v>43825</c:v>
                </c:pt>
                <c:pt idx="1476">
                  <c:v>43826</c:v>
                </c:pt>
                <c:pt idx="1477">
                  <c:v>43829</c:v>
                </c:pt>
                <c:pt idx="1478">
                  <c:v>43830</c:v>
                </c:pt>
                <c:pt idx="1479">
                  <c:v>43831</c:v>
                </c:pt>
                <c:pt idx="1480">
                  <c:v>43832</c:v>
                </c:pt>
                <c:pt idx="1481">
                  <c:v>43833</c:v>
                </c:pt>
                <c:pt idx="1482">
                  <c:v>43836</c:v>
                </c:pt>
                <c:pt idx="1483">
                  <c:v>43837</c:v>
                </c:pt>
                <c:pt idx="1484">
                  <c:v>43838</c:v>
                </c:pt>
                <c:pt idx="1485">
                  <c:v>43839</c:v>
                </c:pt>
                <c:pt idx="1486">
                  <c:v>43840</c:v>
                </c:pt>
                <c:pt idx="1487">
                  <c:v>43843</c:v>
                </c:pt>
                <c:pt idx="1488">
                  <c:v>43844</c:v>
                </c:pt>
                <c:pt idx="1489">
                  <c:v>43845</c:v>
                </c:pt>
                <c:pt idx="1490">
                  <c:v>43846</c:v>
                </c:pt>
                <c:pt idx="1491">
                  <c:v>43847</c:v>
                </c:pt>
                <c:pt idx="1492">
                  <c:v>43850</c:v>
                </c:pt>
                <c:pt idx="1493">
                  <c:v>43851</c:v>
                </c:pt>
                <c:pt idx="1494">
                  <c:v>43852</c:v>
                </c:pt>
                <c:pt idx="1495">
                  <c:v>43853</c:v>
                </c:pt>
                <c:pt idx="1496">
                  <c:v>43854</c:v>
                </c:pt>
                <c:pt idx="1497">
                  <c:v>43857</c:v>
                </c:pt>
                <c:pt idx="1498">
                  <c:v>43858</c:v>
                </c:pt>
                <c:pt idx="1499">
                  <c:v>43859</c:v>
                </c:pt>
                <c:pt idx="1500">
                  <c:v>43860</c:v>
                </c:pt>
                <c:pt idx="1501">
                  <c:v>43861</c:v>
                </c:pt>
                <c:pt idx="1502">
                  <c:v>43864</c:v>
                </c:pt>
                <c:pt idx="1503">
                  <c:v>43865</c:v>
                </c:pt>
                <c:pt idx="1504">
                  <c:v>43866</c:v>
                </c:pt>
                <c:pt idx="1505">
                  <c:v>43867</c:v>
                </c:pt>
                <c:pt idx="1506">
                  <c:v>43868</c:v>
                </c:pt>
                <c:pt idx="1507">
                  <c:v>43871</c:v>
                </c:pt>
                <c:pt idx="1508">
                  <c:v>43872</c:v>
                </c:pt>
                <c:pt idx="1509">
                  <c:v>43873</c:v>
                </c:pt>
                <c:pt idx="1510">
                  <c:v>43874</c:v>
                </c:pt>
                <c:pt idx="1511">
                  <c:v>43875</c:v>
                </c:pt>
                <c:pt idx="1512">
                  <c:v>43878</c:v>
                </c:pt>
                <c:pt idx="1513">
                  <c:v>43879</c:v>
                </c:pt>
                <c:pt idx="1514">
                  <c:v>43880</c:v>
                </c:pt>
                <c:pt idx="1515">
                  <c:v>43881</c:v>
                </c:pt>
                <c:pt idx="1516">
                  <c:v>43882</c:v>
                </c:pt>
                <c:pt idx="1517">
                  <c:v>43885</c:v>
                </c:pt>
                <c:pt idx="1518">
                  <c:v>43886</c:v>
                </c:pt>
                <c:pt idx="1519">
                  <c:v>43887</c:v>
                </c:pt>
                <c:pt idx="1520">
                  <c:v>43888</c:v>
                </c:pt>
                <c:pt idx="1521">
                  <c:v>43889</c:v>
                </c:pt>
                <c:pt idx="1522">
                  <c:v>43892</c:v>
                </c:pt>
                <c:pt idx="1523">
                  <c:v>43893</c:v>
                </c:pt>
                <c:pt idx="1524">
                  <c:v>43894</c:v>
                </c:pt>
                <c:pt idx="1525">
                  <c:v>43895</c:v>
                </c:pt>
                <c:pt idx="1526">
                  <c:v>43896</c:v>
                </c:pt>
                <c:pt idx="1527">
                  <c:v>43899</c:v>
                </c:pt>
                <c:pt idx="1528">
                  <c:v>43900</c:v>
                </c:pt>
                <c:pt idx="1529">
                  <c:v>43901</c:v>
                </c:pt>
                <c:pt idx="1530">
                  <c:v>43902</c:v>
                </c:pt>
                <c:pt idx="1531">
                  <c:v>43903</c:v>
                </c:pt>
                <c:pt idx="1532">
                  <c:v>43906</c:v>
                </c:pt>
                <c:pt idx="1533">
                  <c:v>43907</c:v>
                </c:pt>
                <c:pt idx="1534">
                  <c:v>43908</c:v>
                </c:pt>
                <c:pt idx="1535">
                  <c:v>43909</c:v>
                </c:pt>
                <c:pt idx="1536">
                  <c:v>43910</c:v>
                </c:pt>
                <c:pt idx="1537">
                  <c:v>43913</c:v>
                </c:pt>
                <c:pt idx="1538">
                  <c:v>43914</c:v>
                </c:pt>
                <c:pt idx="1539">
                  <c:v>43915</c:v>
                </c:pt>
                <c:pt idx="1540">
                  <c:v>43916</c:v>
                </c:pt>
                <c:pt idx="1541">
                  <c:v>43917</c:v>
                </c:pt>
                <c:pt idx="1542">
                  <c:v>43920</c:v>
                </c:pt>
                <c:pt idx="1543">
                  <c:v>43921</c:v>
                </c:pt>
                <c:pt idx="1544">
                  <c:v>43922</c:v>
                </c:pt>
                <c:pt idx="1545">
                  <c:v>43923</c:v>
                </c:pt>
                <c:pt idx="1546">
                  <c:v>43924</c:v>
                </c:pt>
                <c:pt idx="1547">
                  <c:v>43927</c:v>
                </c:pt>
                <c:pt idx="1548">
                  <c:v>43928</c:v>
                </c:pt>
                <c:pt idx="1549">
                  <c:v>43929</c:v>
                </c:pt>
                <c:pt idx="1550">
                  <c:v>43930</c:v>
                </c:pt>
                <c:pt idx="1551">
                  <c:v>43931</c:v>
                </c:pt>
                <c:pt idx="1552">
                  <c:v>43934</c:v>
                </c:pt>
                <c:pt idx="1553">
                  <c:v>43935</c:v>
                </c:pt>
                <c:pt idx="1554">
                  <c:v>43936</c:v>
                </c:pt>
                <c:pt idx="1555">
                  <c:v>43937</c:v>
                </c:pt>
                <c:pt idx="1556">
                  <c:v>43938</c:v>
                </c:pt>
                <c:pt idx="1557">
                  <c:v>43941</c:v>
                </c:pt>
                <c:pt idx="1558">
                  <c:v>43942</c:v>
                </c:pt>
                <c:pt idx="1559">
                  <c:v>43943</c:v>
                </c:pt>
                <c:pt idx="1560">
                  <c:v>43944</c:v>
                </c:pt>
                <c:pt idx="1561">
                  <c:v>43945</c:v>
                </c:pt>
                <c:pt idx="1562">
                  <c:v>43948</c:v>
                </c:pt>
                <c:pt idx="1563">
                  <c:v>43949</c:v>
                </c:pt>
                <c:pt idx="1564">
                  <c:v>43950</c:v>
                </c:pt>
                <c:pt idx="1565">
                  <c:v>43951</c:v>
                </c:pt>
                <c:pt idx="1566">
                  <c:v>43952</c:v>
                </c:pt>
                <c:pt idx="1567">
                  <c:v>43955</c:v>
                </c:pt>
                <c:pt idx="1568">
                  <c:v>43956</c:v>
                </c:pt>
                <c:pt idx="1569">
                  <c:v>43957</c:v>
                </c:pt>
                <c:pt idx="1570">
                  <c:v>43958</c:v>
                </c:pt>
                <c:pt idx="1571">
                  <c:v>43959</c:v>
                </c:pt>
                <c:pt idx="1572">
                  <c:v>43962</c:v>
                </c:pt>
                <c:pt idx="1573">
                  <c:v>43963</c:v>
                </c:pt>
                <c:pt idx="1574">
                  <c:v>43964</c:v>
                </c:pt>
                <c:pt idx="1575">
                  <c:v>43965</c:v>
                </c:pt>
                <c:pt idx="1576">
                  <c:v>43966</c:v>
                </c:pt>
                <c:pt idx="1577">
                  <c:v>43969</c:v>
                </c:pt>
                <c:pt idx="1578">
                  <c:v>43970</c:v>
                </c:pt>
                <c:pt idx="1579">
                  <c:v>43971</c:v>
                </c:pt>
                <c:pt idx="1580">
                  <c:v>43972</c:v>
                </c:pt>
                <c:pt idx="1581">
                  <c:v>43973</c:v>
                </c:pt>
                <c:pt idx="1582">
                  <c:v>43976</c:v>
                </c:pt>
                <c:pt idx="1583">
                  <c:v>43977</c:v>
                </c:pt>
                <c:pt idx="1584">
                  <c:v>43978</c:v>
                </c:pt>
                <c:pt idx="1585">
                  <c:v>43979</c:v>
                </c:pt>
                <c:pt idx="1586">
                  <c:v>43980</c:v>
                </c:pt>
                <c:pt idx="1587">
                  <c:v>43983</c:v>
                </c:pt>
                <c:pt idx="1588">
                  <c:v>43984</c:v>
                </c:pt>
                <c:pt idx="1589">
                  <c:v>43985</c:v>
                </c:pt>
                <c:pt idx="1590">
                  <c:v>43986</c:v>
                </c:pt>
                <c:pt idx="1591">
                  <c:v>43987</c:v>
                </c:pt>
                <c:pt idx="1592">
                  <c:v>43990</c:v>
                </c:pt>
                <c:pt idx="1593">
                  <c:v>43991</c:v>
                </c:pt>
                <c:pt idx="1594">
                  <c:v>43992</c:v>
                </c:pt>
                <c:pt idx="1595">
                  <c:v>43993</c:v>
                </c:pt>
                <c:pt idx="1596">
                  <c:v>43994</c:v>
                </c:pt>
                <c:pt idx="1597">
                  <c:v>43997</c:v>
                </c:pt>
                <c:pt idx="1598">
                  <c:v>43998</c:v>
                </c:pt>
                <c:pt idx="1599">
                  <c:v>43999</c:v>
                </c:pt>
                <c:pt idx="1600">
                  <c:v>44000</c:v>
                </c:pt>
                <c:pt idx="1601">
                  <c:v>44001</c:v>
                </c:pt>
                <c:pt idx="1602">
                  <c:v>44004</c:v>
                </c:pt>
                <c:pt idx="1603">
                  <c:v>44005</c:v>
                </c:pt>
                <c:pt idx="1604">
                  <c:v>44006</c:v>
                </c:pt>
                <c:pt idx="1605">
                  <c:v>44007</c:v>
                </c:pt>
                <c:pt idx="1606">
                  <c:v>44008</c:v>
                </c:pt>
                <c:pt idx="1607">
                  <c:v>44011</c:v>
                </c:pt>
                <c:pt idx="1608">
                  <c:v>44012</c:v>
                </c:pt>
                <c:pt idx="1609">
                  <c:v>44013</c:v>
                </c:pt>
                <c:pt idx="1610">
                  <c:v>44014</c:v>
                </c:pt>
                <c:pt idx="1611">
                  <c:v>44015</c:v>
                </c:pt>
                <c:pt idx="1612">
                  <c:v>44018</c:v>
                </c:pt>
                <c:pt idx="1613">
                  <c:v>44019</c:v>
                </c:pt>
                <c:pt idx="1614">
                  <c:v>44020</c:v>
                </c:pt>
                <c:pt idx="1615">
                  <c:v>44021</c:v>
                </c:pt>
                <c:pt idx="1616">
                  <c:v>44022</c:v>
                </c:pt>
                <c:pt idx="1617">
                  <c:v>44025</c:v>
                </c:pt>
                <c:pt idx="1618">
                  <c:v>44026</c:v>
                </c:pt>
                <c:pt idx="1619">
                  <c:v>44027</c:v>
                </c:pt>
                <c:pt idx="1620">
                  <c:v>44028</c:v>
                </c:pt>
                <c:pt idx="1621">
                  <c:v>44029</c:v>
                </c:pt>
                <c:pt idx="1622">
                  <c:v>44032</c:v>
                </c:pt>
                <c:pt idx="1623">
                  <c:v>44033</c:v>
                </c:pt>
                <c:pt idx="1624">
                  <c:v>44034</c:v>
                </c:pt>
                <c:pt idx="1625">
                  <c:v>44035</c:v>
                </c:pt>
                <c:pt idx="1626">
                  <c:v>44036</c:v>
                </c:pt>
                <c:pt idx="1627">
                  <c:v>44039</c:v>
                </c:pt>
                <c:pt idx="1628">
                  <c:v>44040</c:v>
                </c:pt>
                <c:pt idx="1629">
                  <c:v>44041</c:v>
                </c:pt>
                <c:pt idx="1630">
                  <c:v>44042</c:v>
                </c:pt>
                <c:pt idx="1631">
                  <c:v>44043</c:v>
                </c:pt>
                <c:pt idx="1632">
                  <c:v>44046</c:v>
                </c:pt>
                <c:pt idx="1633">
                  <c:v>44047</c:v>
                </c:pt>
                <c:pt idx="1634">
                  <c:v>44048</c:v>
                </c:pt>
                <c:pt idx="1635">
                  <c:v>44049</c:v>
                </c:pt>
                <c:pt idx="1636">
                  <c:v>44050</c:v>
                </c:pt>
                <c:pt idx="1637">
                  <c:v>44053</c:v>
                </c:pt>
                <c:pt idx="1638">
                  <c:v>44054</c:v>
                </c:pt>
                <c:pt idx="1639">
                  <c:v>44055</c:v>
                </c:pt>
                <c:pt idx="1640">
                  <c:v>44056</c:v>
                </c:pt>
                <c:pt idx="1641">
                  <c:v>44057</c:v>
                </c:pt>
                <c:pt idx="1642">
                  <c:v>44060</c:v>
                </c:pt>
                <c:pt idx="1643">
                  <c:v>44061</c:v>
                </c:pt>
                <c:pt idx="1644">
                  <c:v>44062</c:v>
                </c:pt>
                <c:pt idx="1645">
                  <c:v>44063</c:v>
                </c:pt>
                <c:pt idx="1646">
                  <c:v>44064</c:v>
                </c:pt>
                <c:pt idx="1647">
                  <c:v>44067</c:v>
                </c:pt>
                <c:pt idx="1648">
                  <c:v>44068</c:v>
                </c:pt>
                <c:pt idx="1649">
                  <c:v>44069</c:v>
                </c:pt>
                <c:pt idx="1650">
                  <c:v>44070</c:v>
                </c:pt>
                <c:pt idx="1651">
                  <c:v>44071</c:v>
                </c:pt>
                <c:pt idx="1652">
                  <c:v>44074</c:v>
                </c:pt>
                <c:pt idx="1653">
                  <c:v>44075</c:v>
                </c:pt>
                <c:pt idx="1654">
                  <c:v>44076</c:v>
                </c:pt>
                <c:pt idx="1655">
                  <c:v>44077</c:v>
                </c:pt>
                <c:pt idx="1656">
                  <c:v>44078</c:v>
                </c:pt>
                <c:pt idx="1657">
                  <c:v>44081</c:v>
                </c:pt>
                <c:pt idx="1658">
                  <c:v>44082</c:v>
                </c:pt>
                <c:pt idx="1659">
                  <c:v>44083</c:v>
                </c:pt>
                <c:pt idx="1660">
                  <c:v>44084</c:v>
                </c:pt>
                <c:pt idx="1661">
                  <c:v>44085</c:v>
                </c:pt>
                <c:pt idx="1662">
                  <c:v>44088</c:v>
                </c:pt>
                <c:pt idx="1663">
                  <c:v>44089</c:v>
                </c:pt>
                <c:pt idx="1664">
                  <c:v>44090</c:v>
                </c:pt>
                <c:pt idx="1665">
                  <c:v>44091</c:v>
                </c:pt>
                <c:pt idx="1666">
                  <c:v>44092</c:v>
                </c:pt>
                <c:pt idx="1667">
                  <c:v>44095</c:v>
                </c:pt>
                <c:pt idx="1668">
                  <c:v>44096</c:v>
                </c:pt>
                <c:pt idx="1669">
                  <c:v>44097</c:v>
                </c:pt>
                <c:pt idx="1670">
                  <c:v>44098</c:v>
                </c:pt>
                <c:pt idx="1671">
                  <c:v>44099</c:v>
                </c:pt>
                <c:pt idx="1672">
                  <c:v>44102</c:v>
                </c:pt>
                <c:pt idx="1673">
                  <c:v>44103</c:v>
                </c:pt>
                <c:pt idx="1674">
                  <c:v>44104</c:v>
                </c:pt>
                <c:pt idx="1675">
                  <c:v>44105</c:v>
                </c:pt>
                <c:pt idx="1676">
                  <c:v>44106</c:v>
                </c:pt>
                <c:pt idx="1677">
                  <c:v>44109</c:v>
                </c:pt>
                <c:pt idx="1678">
                  <c:v>44110</c:v>
                </c:pt>
                <c:pt idx="1679">
                  <c:v>44111</c:v>
                </c:pt>
                <c:pt idx="1680">
                  <c:v>44112</c:v>
                </c:pt>
                <c:pt idx="1681">
                  <c:v>44113</c:v>
                </c:pt>
                <c:pt idx="1682">
                  <c:v>44116</c:v>
                </c:pt>
                <c:pt idx="1683">
                  <c:v>44117</c:v>
                </c:pt>
                <c:pt idx="1684">
                  <c:v>44118</c:v>
                </c:pt>
                <c:pt idx="1685">
                  <c:v>44119</c:v>
                </c:pt>
                <c:pt idx="1686">
                  <c:v>44120</c:v>
                </c:pt>
                <c:pt idx="1687">
                  <c:v>44123</c:v>
                </c:pt>
                <c:pt idx="1688">
                  <c:v>44124</c:v>
                </c:pt>
                <c:pt idx="1689">
                  <c:v>44125</c:v>
                </c:pt>
                <c:pt idx="1690">
                  <c:v>44126</c:v>
                </c:pt>
                <c:pt idx="1691">
                  <c:v>44127</c:v>
                </c:pt>
                <c:pt idx="1692">
                  <c:v>44130</c:v>
                </c:pt>
                <c:pt idx="1693">
                  <c:v>44131</c:v>
                </c:pt>
                <c:pt idx="1694">
                  <c:v>44132</c:v>
                </c:pt>
                <c:pt idx="1695">
                  <c:v>44133</c:v>
                </c:pt>
                <c:pt idx="1696">
                  <c:v>44134</c:v>
                </c:pt>
                <c:pt idx="1697">
                  <c:v>44137</c:v>
                </c:pt>
                <c:pt idx="1698">
                  <c:v>44138</c:v>
                </c:pt>
                <c:pt idx="1699">
                  <c:v>44139</c:v>
                </c:pt>
                <c:pt idx="1700">
                  <c:v>44140</c:v>
                </c:pt>
                <c:pt idx="1701">
                  <c:v>44141</c:v>
                </c:pt>
                <c:pt idx="1702">
                  <c:v>44144</c:v>
                </c:pt>
                <c:pt idx="1703">
                  <c:v>44145</c:v>
                </c:pt>
                <c:pt idx="1704">
                  <c:v>44146</c:v>
                </c:pt>
                <c:pt idx="1705">
                  <c:v>44147</c:v>
                </c:pt>
                <c:pt idx="1706">
                  <c:v>44148</c:v>
                </c:pt>
                <c:pt idx="1707">
                  <c:v>44151</c:v>
                </c:pt>
                <c:pt idx="1708">
                  <c:v>44152</c:v>
                </c:pt>
                <c:pt idx="1709">
                  <c:v>44153</c:v>
                </c:pt>
                <c:pt idx="1710">
                  <c:v>44154</c:v>
                </c:pt>
                <c:pt idx="1711">
                  <c:v>44155</c:v>
                </c:pt>
                <c:pt idx="1712">
                  <c:v>44158</c:v>
                </c:pt>
                <c:pt idx="1713">
                  <c:v>44159</c:v>
                </c:pt>
                <c:pt idx="1714">
                  <c:v>44160</c:v>
                </c:pt>
                <c:pt idx="1715">
                  <c:v>44161</c:v>
                </c:pt>
                <c:pt idx="1716">
                  <c:v>44162</c:v>
                </c:pt>
                <c:pt idx="1717">
                  <c:v>44165</c:v>
                </c:pt>
                <c:pt idx="1718">
                  <c:v>44166</c:v>
                </c:pt>
                <c:pt idx="1719">
                  <c:v>44167</c:v>
                </c:pt>
                <c:pt idx="1720">
                  <c:v>44168</c:v>
                </c:pt>
                <c:pt idx="1721">
                  <c:v>44169</c:v>
                </c:pt>
                <c:pt idx="1722">
                  <c:v>44172</c:v>
                </c:pt>
                <c:pt idx="1723">
                  <c:v>44173</c:v>
                </c:pt>
                <c:pt idx="1724">
                  <c:v>44174</c:v>
                </c:pt>
                <c:pt idx="1725">
                  <c:v>44175</c:v>
                </c:pt>
                <c:pt idx="1726">
                  <c:v>44176</c:v>
                </c:pt>
                <c:pt idx="1727">
                  <c:v>44179</c:v>
                </c:pt>
                <c:pt idx="1728">
                  <c:v>44180</c:v>
                </c:pt>
                <c:pt idx="1729">
                  <c:v>44181</c:v>
                </c:pt>
                <c:pt idx="1730">
                  <c:v>44182</c:v>
                </c:pt>
                <c:pt idx="1731">
                  <c:v>44183</c:v>
                </c:pt>
                <c:pt idx="1732">
                  <c:v>44186</c:v>
                </c:pt>
                <c:pt idx="1733">
                  <c:v>44187</c:v>
                </c:pt>
                <c:pt idx="1734">
                  <c:v>44188</c:v>
                </c:pt>
                <c:pt idx="1735">
                  <c:v>44189</c:v>
                </c:pt>
                <c:pt idx="1736">
                  <c:v>44190</c:v>
                </c:pt>
                <c:pt idx="1737">
                  <c:v>44193</c:v>
                </c:pt>
                <c:pt idx="1738">
                  <c:v>44194</c:v>
                </c:pt>
                <c:pt idx="1739">
                  <c:v>44195</c:v>
                </c:pt>
                <c:pt idx="1740">
                  <c:v>44196</c:v>
                </c:pt>
                <c:pt idx="1741">
                  <c:v>44197</c:v>
                </c:pt>
                <c:pt idx="1742">
                  <c:v>44200</c:v>
                </c:pt>
                <c:pt idx="1743">
                  <c:v>44201</c:v>
                </c:pt>
                <c:pt idx="1744">
                  <c:v>44202</c:v>
                </c:pt>
                <c:pt idx="1745">
                  <c:v>44203</c:v>
                </c:pt>
                <c:pt idx="1746">
                  <c:v>44204</c:v>
                </c:pt>
                <c:pt idx="1747">
                  <c:v>44207</c:v>
                </c:pt>
                <c:pt idx="1748">
                  <c:v>44208</c:v>
                </c:pt>
                <c:pt idx="1749">
                  <c:v>44209</c:v>
                </c:pt>
                <c:pt idx="1750">
                  <c:v>44210</c:v>
                </c:pt>
                <c:pt idx="1751">
                  <c:v>44211</c:v>
                </c:pt>
                <c:pt idx="1752">
                  <c:v>44214</c:v>
                </c:pt>
                <c:pt idx="1753">
                  <c:v>44215</c:v>
                </c:pt>
                <c:pt idx="1754">
                  <c:v>44216</c:v>
                </c:pt>
                <c:pt idx="1755">
                  <c:v>44217</c:v>
                </c:pt>
                <c:pt idx="1756">
                  <c:v>44218</c:v>
                </c:pt>
                <c:pt idx="1757">
                  <c:v>44221</c:v>
                </c:pt>
                <c:pt idx="1758">
                  <c:v>44222</c:v>
                </c:pt>
                <c:pt idx="1759">
                  <c:v>44223</c:v>
                </c:pt>
                <c:pt idx="1760">
                  <c:v>44224</c:v>
                </c:pt>
                <c:pt idx="1761">
                  <c:v>44225</c:v>
                </c:pt>
                <c:pt idx="1762">
                  <c:v>44228</c:v>
                </c:pt>
                <c:pt idx="1763">
                  <c:v>44229</c:v>
                </c:pt>
                <c:pt idx="1764">
                  <c:v>44230</c:v>
                </c:pt>
                <c:pt idx="1765">
                  <c:v>44231</c:v>
                </c:pt>
                <c:pt idx="1766">
                  <c:v>44232</c:v>
                </c:pt>
                <c:pt idx="1767">
                  <c:v>44235</c:v>
                </c:pt>
                <c:pt idx="1768">
                  <c:v>44236</c:v>
                </c:pt>
                <c:pt idx="1769">
                  <c:v>44237</c:v>
                </c:pt>
                <c:pt idx="1770">
                  <c:v>44238</c:v>
                </c:pt>
                <c:pt idx="1771">
                  <c:v>44239</c:v>
                </c:pt>
                <c:pt idx="1772">
                  <c:v>44242</c:v>
                </c:pt>
                <c:pt idx="1773">
                  <c:v>44243</c:v>
                </c:pt>
                <c:pt idx="1774">
                  <c:v>44244</c:v>
                </c:pt>
                <c:pt idx="1775">
                  <c:v>44245</c:v>
                </c:pt>
                <c:pt idx="1776">
                  <c:v>44246</c:v>
                </c:pt>
                <c:pt idx="1777">
                  <c:v>44249</c:v>
                </c:pt>
                <c:pt idx="1778">
                  <c:v>44250</c:v>
                </c:pt>
                <c:pt idx="1779">
                  <c:v>44251</c:v>
                </c:pt>
                <c:pt idx="1780">
                  <c:v>44252</c:v>
                </c:pt>
                <c:pt idx="1781">
                  <c:v>44253</c:v>
                </c:pt>
                <c:pt idx="1782">
                  <c:v>44256</c:v>
                </c:pt>
                <c:pt idx="1783">
                  <c:v>44257</c:v>
                </c:pt>
                <c:pt idx="1784">
                  <c:v>44258</c:v>
                </c:pt>
                <c:pt idx="1785">
                  <c:v>44259</c:v>
                </c:pt>
                <c:pt idx="1786">
                  <c:v>44260</c:v>
                </c:pt>
                <c:pt idx="1787">
                  <c:v>44263</c:v>
                </c:pt>
                <c:pt idx="1788">
                  <c:v>44264</c:v>
                </c:pt>
                <c:pt idx="1789">
                  <c:v>44265</c:v>
                </c:pt>
                <c:pt idx="1790">
                  <c:v>44266</c:v>
                </c:pt>
                <c:pt idx="1791">
                  <c:v>44267</c:v>
                </c:pt>
                <c:pt idx="1792">
                  <c:v>44270</c:v>
                </c:pt>
                <c:pt idx="1793">
                  <c:v>44271</c:v>
                </c:pt>
                <c:pt idx="1794">
                  <c:v>44272</c:v>
                </c:pt>
                <c:pt idx="1795">
                  <c:v>44273</c:v>
                </c:pt>
                <c:pt idx="1796">
                  <c:v>44274</c:v>
                </c:pt>
                <c:pt idx="1797">
                  <c:v>44277</c:v>
                </c:pt>
                <c:pt idx="1798">
                  <c:v>44278</c:v>
                </c:pt>
                <c:pt idx="1799">
                  <c:v>44279</c:v>
                </c:pt>
                <c:pt idx="1800">
                  <c:v>44280</c:v>
                </c:pt>
                <c:pt idx="1801">
                  <c:v>44281</c:v>
                </c:pt>
                <c:pt idx="1802">
                  <c:v>44284</c:v>
                </c:pt>
                <c:pt idx="1803">
                  <c:v>44285</c:v>
                </c:pt>
                <c:pt idx="1804">
                  <c:v>44286</c:v>
                </c:pt>
                <c:pt idx="1805">
                  <c:v>44287</c:v>
                </c:pt>
                <c:pt idx="1806">
                  <c:v>44288</c:v>
                </c:pt>
                <c:pt idx="1807">
                  <c:v>44291</c:v>
                </c:pt>
                <c:pt idx="1808">
                  <c:v>44292</c:v>
                </c:pt>
                <c:pt idx="1809">
                  <c:v>44293</c:v>
                </c:pt>
                <c:pt idx="1810">
                  <c:v>44294</c:v>
                </c:pt>
                <c:pt idx="1811">
                  <c:v>44295</c:v>
                </c:pt>
                <c:pt idx="1812">
                  <c:v>44298</c:v>
                </c:pt>
                <c:pt idx="1813">
                  <c:v>44299</c:v>
                </c:pt>
                <c:pt idx="1814">
                  <c:v>44300</c:v>
                </c:pt>
                <c:pt idx="1815">
                  <c:v>44301</c:v>
                </c:pt>
                <c:pt idx="1816">
                  <c:v>44302</c:v>
                </c:pt>
                <c:pt idx="1817">
                  <c:v>44305</c:v>
                </c:pt>
                <c:pt idx="1818">
                  <c:v>44306</c:v>
                </c:pt>
                <c:pt idx="1819">
                  <c:v>44307</c:v>
                </c:pt>
                <c:pt idx="1820">
                  <c:v>44308</c:v>
                </c:pt>
                <c:pt idx="1821">
                  <c:v>44309</c:v>
                </c:pt>
                <c:pt idx="1822">
                  <c:v>44312</c:v>
                </c:pt>
                <c:pt idx="1823">
                  <c:v>44313</c:v>
                </c:pt>
                <c:pt idx="1824">
                  <c:v>44314</c:v>
                </c:pt>
                <c:pt idx="1825">
                  <c:v>44315</c:v>
                </c:pt>
                <c:pt idx="1826">
                  <c:v>44316</c:v>
                </c:pt>
                <c:pt idx="1827">
                  <c:v>44319</c:v>
                </c:pt>
                <c:pt idx="1828">
                  <c:v>44320</c:v>
                </c:pt>
                <c:pt idx="1829">
                  <c:v>44321</c:v>
                </c:pt>
                <c:pt idx="1830">
                  <c:v>44322</c:v>
                </c:pt>
                <c:pt idx="1831">
                  <c:v>44323</c:v>
                </c:pt>
                <c:pt idx="1832">
                  <c:v>44326</c:v>
                </c:pt>
                <c:pt idx="1833">
                  <c:v>44327</c:v>
                </c:pt>
                <c:pt idx="1834">
                  <c:v>44328</c:v>
                </c:pt>
                <c:pt idx="1835">
                  <c:v>44329</c:v>
                </c:pt>
                <c:pt idx="1836">
                  <c:v>44330</c:v>
                </c:pt>
                <c:pt idx="1837">
                  <c:v>44333</c:v>
                </c:pt>
                <c:pt idx="1838">
                  <c:v>44334</c:v>
                </c:pt>
                <c:pt idx="1839">
                  <c:v>44335</c:v>
                </c:pt>
                <c:pt idx="1840">
                  <c:v>44336</c:v>
                </c:pt>
                <c:pt idx="1841">
                  <c:v>44337</c:v>
                </c:pt>
                <c:pt idx="1842">
                  <c:v>44340</c:v>
                </c:pt>
                <c:pt idx="1843">
                  <c:v>44341</c:v>
                </c:pt>
                <c:pt idx="1844">
                  <c:v>44342</c:v>
                </c:pt>
                <c:pt idx="1845">
                  <c:v>44343</c:v>
                </c:pt>
                <c:pt idx="1846">
                  <c:v>44344</c:v>
                </c:pt>
                <c:pt idx="1847">
                  <c:v>44347</c:v>
                </c:pt>
                <c:pt idx="1848">
                  <c:v>44348</c:v>
                </c:pt>
                <c:pt idx="1849">
                  <c:v>44349</c:v>
                </c:pt>
                <c:pt idx="1850">
                  <c:v>44350</c:v>
                </c:pt>
                <c:pt idx="1851">
                  <c:v>44351</c:v>
                </c:pt>
                <c:pt idx="1852">
                  <c:v>44354</c:v>
                </c:pt>
                <c:pt idx="1853">
                  <c:v>44355</c:v>
                </c:pt>
                <c:pt idx="1854">
                  <c:v>44356</c:v>
                </c:pt>
                <c:pt idx="1855">
                  <c:v>44357</c:v>
                </c:pt>
                <c:pt idx="1856">
                  <c:v>44358</c:v>
                </c:pt>
                <c:pt idx="1857">
                  <c:v>44361</c:v>
                </c:pt>
                <c:pt idx="1858">
                  <c:v>44362</c:v>
                </c:pt>
                <c:pt idx="1859">
                  <c:v>44363</c:v>
                </c:pt>
                <c:pt idx="1860">
                  <c:v>44364</c:v>
                </c:pt>
                <c:pt idx="1861">
                  <c:v>44365</c:v>
                </c:pt>
                <c:pt idx="1862">
                  <c:v>44368</c:v>
                </c:pt>
                <c:pt idx="1863">
                  <c:v>44369</c:v>
                </c:pt>
                <c:pt idx="1864">
                  <c:v>44370</c:v>
                </c:pt>
                <c:pt idx="1865">
                  <c:v>44371</c:v>
                </c:pt>
                <c:pt idx="1866">
                  <c:v>44372</c:v>
                </c:pt>
                <c:pt idx="1867">
                  <c:v>44375</c:v>
                </c:pt>
                <c:pt idx="1868">
                  <c:v>44376</c:v>
                </c:pt>
                <c:pt idx="1869">
                  <c:v>44377</c:v>
                </c:pt>
                <c:pt idx="1870">
                  <c:v>44378</c:v>
                </c:pt>
                <c:pt idx="1871">
                  <c:v>44379</c:v>
                </c:pt>
                <c:pt idx="1872">
                  <c:v>44382</c:v>
                </c:pt>
                <c:pt idx="1873">
                  <c:v>44383</c:v>
                </c:pt>
                <c:pt idx="1874">
                  <c:v>44384</c:v>
                </c:pt>
                <c:pt idx="1875">
                  <c:v>44385</c:v>
                </c:pt>
                <c:pt idx="1876">
                  <c:v>44386</c:v>
                </c:pt>
                <c:pt idx="1877">
                  <c:v>44389</c:v>
                </c:pt>
                <c:pt idx="1878">
                  <c:v>44390</c:v>
                </c:pt>
                <c:pt idx="1879">
                  <c:v>44391</c:v>
                </c:pt>
                <c:pt idx="1880">
                  <c:v>44392</c:v>
                </c:pt>
                <c:pt idx="1881">
                  <c:v>44393</c:v>
                </c:pt>
                <c:pt idx="1882">
                  <c:v>44396</c:v>
                </c:pt>
                <c:pt idx="1883">
                  <c:v>44397</c:v>
                </c:pt>
                <c:pt idx="1884">
                  <c:v>44398</c:v>
                </c:pt>
                <c:pt idx="1885">
                  <c:v>44399</c:v>
                </c:pt>
                <c:pt idx="1886">
                  <c:v>44400</c:v>
                </c:pt>
                <c:pt idx="1887">
                  <c:v>44403</c:v>
                </c:pt>
                <c:pt idx="1888">
                  <c:v>44404</c:v>
                </c:pt>
                <c:pt idx="1889">
                  <c:v>44405</c:v>
                </c:pt>
                <c:pt idx="1890">
                  <c:v>44406</c:v>
                </c:pt>
                <c:pt idx="1891">
                  <c:v>44407</c:v>
                </c:pt>
                <c:pt idx="1892">
                  <c:v>44410</c:v>
                </c:pt>
                <c:pt idx="1893">
                  <c:v>44411</c:v>
                </c:pt>
                <c:pt idx="1894">
                  <c:v>44412</c:v>
                </c:pt>
                <c:pt idx="1895">
                  <c:v>44413</c:v>
                </c:pt>
                <c:pt idx="1896">
                  <c:v>44414</c:v>
                </c:pt>
                <c:pt idx="1897">
                  <c:v>44417</c:v>
                </c:pt>
                <c:pt idx="1898">
                  <c:v>44418</c:v>
                </c:pt>
                <c:pt idx="1899">
                  <c:v>44419</c:v>
                </c:pt>
                <c:pt idx="1900">
                  <c:v>44420</c:v>
                </c:pt>
                <c:pt idx="1901">
                  <c:v>44421</c:v>
                </c:pt>
                <c:pt idx="1902">
                  <c:v>44424</c:v>
                </c:pt>
                <c:pt idx="1903">
                  <c:v>44425</c:v>
                </c:pt>
                <c:pt idx="1904">
                  <c:v>44426</c:v>
                </c:pt>
                <c:pt idx="1905">
                  <c:v>44427</c:v>
                </c:pt>
                <c:pt idx="1906">
                  <c:v>44428</c:v>
                </c:pt>
                <c:pt idx="1907">
                  <c:v>44431</c:v>
                </c:pt>
                <c:pt idx="1908">
                  <c:v>44432</c:v>
                </c:pt>
                <c:pt idx="1909">
                  <c:v>44433</c:v>
                </c:pt>
                <c:pt idx="1910">
                  <c:v>44434</c:v>
                </c:pt>
                <c:pt idx="1911">
                  <c:v>44435</c:v>
                </c:pt>
                <c:pt idx="1912">
                  <c:v>44438</c:v>
                </c:pt>
                <c:pt idx="1913">
                  <c:v>44439</c:v>
                </c:pt>
                <c:pt idx="1914">
                  <c:v>44440</c:v>
                </c:pt>
                <c:pt idx="1915">
                  <c:v>44441</c:v>
                </c:pt>
                <c:pt idx="1916">
                  <c:v>44442</c:v>
                </c:pt>
                <c:pt idx="1917">
                  <c:v>44445</c:v>
                </c:pt>
                <c:pt idx="1918">
                  <c:v>44446</c:v>
                </c:pt>
                <c:pt idx="1919">
                  <c:v>44447</c:v>
                </c:pt>
                <c:pt idx="1920">
                  <c:v>44448</c:v>
                </c:pt>
                <c:pt idx="1921">
                  <c:v>44449</c:v>
                </c:pt>
                <c:pt idx="1922">
                  <c:v>44452</c:v>
                </c:pt>
                <c:pt idx="1923">
                  <c:v>44453</c:v>
                </c:pt>
                <c:pt idx="1924">
                  <c:v>44454</c:v>
                </c:pt>
                <c:pt idx="1925">
                  <c:v>44455</c:v>
                </c:pt>
                <c:pt idx="1926">
                  <c:v>44456</c:v>
                </c:pt>
                <c:pt idx="1927">
                  <c:v>44459</c:v>
                </c:pt>
                <c:pt idx="1928">
                  <c:v>44460</c:v>
                </c:pt>
                <c:pt idx="1929">
                  <c:v>44461</c:v>
                </c:pt>
                <c:pt idx="1930">
                  <c:v>44462</c:v>
                </c:pt>
                <c:pt idx="1931">
                  <c:v>44463</c:v>
                </c:pt>
                <c:pt idx="1932">
                  <c:v>44466</c:v>
                </c:pt>
                <c:pt idx="1933">
                  <c:v>44467</c:v>
                </c:pt>
                <c:pt idx="1934">
                  <c:v>44468</c:v>
                </c:pt>
                <c:pt idx="1935">
                  <c:v>44469</c:v>
                </c:pt>
                <c:pt idx="1936">
                  <c:v>44470</c:v>
                </c:pt>
                <c:pt idx="1937">
                  <c:v>44473</c:v>
                </c:pt>
                <c:pt idx="1938">
                  <c:v>44474</c:v>
                </c:pt>
                <c:pt idx="1939">
                  <c:v>44475</c:v>
                </c:pt>
                <c:pt idx="1940">
                  <c:v>44476</c:v>
                </c:pt>
                <c:pt idx="1941">
                  <c:v>44477</c:v>
                </c:pt>
                <c:pt idx="1942">
                  <c:v>44480</c:v>
                </c:pt>
                <c:pt idx="1943">
                  <c:v>44481</c:v>
                </c:pt>
                <c:pt idx="1944">
                  <c:v>44482</c:v>
                </c:pt>
                <c:pt idx="1945">
                  <c:v>44483</c:v>
                </c:pt>
                <c:pt idx="1946">
                  <c:v>44484</c:v>
                </c:pt>
                <c:pt idx="1947">
                  <c:v>44487</c:v>
                </c:pt>
                <c:pt idx="1948">
                  <c:v>44488</c:v>
                </c:pt>
                <c:pt idx="1949">
                  <c:v>44489</c:v>
                </c:pt>
                <c:pt idx="1950">
                  <c:v>44490</c:v>
                </c:pt>
                <c:pt idx="1951">
                  <c:v>44491</c:v>
                </c:pt>
                <c:pt idx="1952">
                  <c:v>44494</c:v>
                </c:pt>
                <c:pt idx="1953">
                  <c:v>44495</c:v>
                </c:pt>
                <c:pt idx="1954">
                  <c:v>44496</c:v>
                </c:pt>
                <c:pt idx="1955">
                  <c:v>44497</c:v>
                </c:pt>
                <c:pt idx="1956">
                  <c:v>44498</c:v>
                </c:pt>
                <c:pt idx="1957">
                  <c:v>44501</c:v>
                </c:pt>
                <c:pt idx="1958">
                  <c:v>44502</c:v>
                </c:pt>
                <c:pt idx="1959">
                  <c:v>44503</c:v>
                </c:pt>
                <c:pt idx="1960">
                  <c:v>44504</c:v>
                </c:pt>
                <c:pt idx="1961">
                  <c:v>44505</c:v>
                </c:pt>
                <c:pt idx="1962">
                  <c:v>44508</c:v>
                </c:pt>
                <c:pt idx="1963">
                  <c:v>44509</c:v>
                </c:pt>
                <c:pt idx="1964">
                  <c:v>44510</c:v>
                </c:pt>
                <c:pt idx="1965">
                  <c:v>44511</c:v>
                </c:pt>
                <c:pt idx="1966">
                  <c:v>44512</c:v>
                </c:pt>
                <c:pt idx="1967">
                  <c:v>44515</c:v>
                </c:pt>
                <c:pt idx="1968">
                  <c:v>44516</c:v>
                </c:pt>
                <c:pt idx="1969">
                  <c:v>44517</c:v>
                </c:pt>
                <c:pt idx="1970">
                  <c:v>44518</c:v>
                </c:pt>
                <c:pt idx="1971">
                  <c:v>44519</c:v>
                </c:pt>
                <c:pt idx="1972">
                  <c:v>44522</c:v>
                </c:pt>
                <c:pt idx="1973">
                  <c:v>44523</c:v>
                </c:pt>
                <c:pt idx="1974">
                  <c:v>44524</c:v>
                </c:pt>
                <c:pt idx="1975">
                  <c:v>44525</c:v>
                </c:pt>
                <c:pt idx="1976">
                  <c:v>44526</c:v>
                </c:pt>
                <c:pt idx="1977">
                  <c:v>44529</c:v>
                </c:pt>
                <c:pt idx="1978">
                  <c:v>44530</c:v>
                </c:pt>
                <c:pt idx="1979">
                  <c:v>44531</c:v>
                </c:pt>
                <c:pt idx="1980">
                  <c:v>44532</c:v>
                </c:pt>
                <c:pt idx="1981">
                  <c:v>44533</c:v>
                </c:pt>
                <c:pt idx="1982">
                  <c:v>44536</c:v>
                </c:pt>
                <c:pt idx="1983">
                  <c:v>44537</c:v>
                </c:pt>
                <c:pt idx="1984">
                  <c:v>44538</c:v>
                </c:pt>
                <c:pt idx="1985">
                  <c:v>44539</c:v>
                </c:pt>
                <c:pt idx="1986">
                  <c:v>44540</c:v>
                </c:pt>
                <c:pt idx="1987">
                  <c:v>44543</c:v>
                </c:pt>
                <c:pt idx="1988">
                  <c:v>44544</c:v>
                </c:pt>
                <c:pt idx="1989">
                  <c:v>44545</c:v>
                </c:pt>
                <c:pt idx="1990">
                  <c:v>44546</c:v>
                </c:pt>
                <c:pt idx="1991">
                  <c:v>44547</c:v>
                </c:pt>
                <c:pt idx="1992">
                  <c:v>44550</c:v>
                </c:pt>
                <c:pt idx="1993">
                  <c:v>44551</c:v>
                </c:pt>
                <c:pt idx="1994">
                  <c:v>44552</c:v>
                </c:pt>
                <c:pt idx="1995">
                  <c:v>44553</c:v>
                </c:pt>
                <c:pt idx="1996">
                  <c:v>44554</c:v>
                </c:pt>
                <c:pt idx="1997">
                  <c:v>44557</c:v>
                </c:pt>
                <c:pt idx="1998">
                  <c:v>44558</c:v>
                </c:pt>
                <c:pt idx="1999">
                  <c:v>44559</c:v>
                </c:pt>
                <c:pt idx="2000">
                  <c:v>44560</c:v>
                </c:pt>
                <c:pt idx="2001">
                  <c:v>44561</c:v>
                </c:pt>
                <c:pt idx="2002">
                  <c:v>44564</c:v>
                </c:pt>
                <c:pt idx="2003">
                  <c:v>44565</c:v>
                </c:pt>
                <c:pt idx="2004">
                  <c:v>44566</c:v>
                </c:pt>
                <c:pt idx="2005">
                  <c:v>44567</c:v>
                </c:pt>
                <c:pt idx="2006">
                  <c:v>44568</c:v>
                </c:pt>
                <c:pt idx="2007">
                  <c:v>44571</c:v>
                </c:pt>
                <c:pt idx="2008">
                  <c:v>44572</c:v>
                </c:pt>
                <c:pt idx="2009">
                  <c:v>44573</c:v>
                </c:pt>
                <c:pt idx="2010">
                  <c:v>44574</c:v>
                </c:pt>
                <c:pt idx="2011">
                  <c:v>44575</c:v>
                </c:pt>
                <c:pt idx="2012">
                  <c:v>44578</c:v>
                </c:pt>
                <c:pt idx="2013">
                  <c:v>44579</c:v>
                </c:pt>
                <c:pt idx="2014">
                  <c:v>44580</c:v>
                </c:pt>
                <c:pt idx="2015">
                  <c:v>44581</c:v>
                </c:pt>
                <c:pt idx="2016">
                  <c:v>44582</c:v>
                </c:pt>
                <c:pt idx="2017">
                  <c:v>44585</c:v>
                </c:pt>
                <c:pt idx="2018">
                  <c:v>44586</c:v>
                </c:pt>
                <c:pt idx="2019">
                  <c:v>44587</c:v>
                </c:pt>
                <c:pt idx="2020">
                  <c:v>44588</c:v>
                </c:pt>
                <c:pt idx="2021">
                  <c:v>44589</c:v>
                </c:pt>
                <c:pt idx="2022">
                  <c:v>44592</c:v>
                </c:pt>
                <c:pt idx="2023">
                  <c:v>44593</c:v>
                </c:pt>
                <c:pt idx="2024">
                  <c:v>44594</c:v>
                </c:pt>
                <c:pt idx="2025">
                  <c:v>44595</c:v>
                </c:pt>
                <c:pt idx="2026">
                  <c:v>44596</c:v>
                </c:pt>
                <c:pt idx="2027">
                  <c:v>44599</c:v>
                </c:pt>
                <c:pt idx="2028">
                  <c:v>44600</c:v>
                </c:pt>
                <c:pt idx="2029">
                  <c:v>44601</c:v>
                </c:pt>
                <c:pt idx="2030">
                  <c:v>44602</c:v>
                </c:pt>
                <c:pt idx="2031">
                  <c:v>44603</c:v>
                </c:pt>
                <c:pt idx="2032">
                  <c:v>44606</c:v>
                </c:pt>
                <c:pt idx="2033">
                  <c:v>44607</c:v>
                </c:pt>
                <c:pt idx="2034">
                  <c:v>44608</c:v>
                </c:pt>
                <c:pt idx="2035">
                  <c:v>44609</c:v>
                </c:pt>
                <c:pt idx="2036">
                  <c:v>44610</c:v>
                </c:pt>
                <c:pt idx="2037">
                  <c:v>44613</c:v>
                </c:pt>
                <c:pt idx="2038">
                  <c:v>44614</c:v>
                </c:pt>
                <c:pt idx="2039">
                  <c:v>44615</c:v>
                </c:pt>
                <c:pt idx="2040">
                  <c:v>44616</c:v>
                </c:pt>
                <c:pt idx="2041">
                  <c:v>44617</c:v>
                </c:pt>
                <c:pt idx="2042">
                  <c:v>44620</c:v>
                </c:pt>
                <c:pt idx="2043">
                  <c:v>44621</c:v>
                </c:pt>
                <c:pt idx="2044">
                  <c:v>44622</c:v>
                </c:pt>
                <c:pt idx="2045">
                  <c:v>44623</c:v>
                </c:pt>
                <c:pt idx="2046">
                  <c:v>44624</c:v>
                </c:pt>
                <c:pt idx="2047">
                  <c:v>44627</c:v>
                </c:pt>
                <c:pt idx="2048">
                  <c:v>44628</c:v>
                </c:pt>
                <c:pt idx="2049">
                  <c:v>44629</c:v>
                </c:pt>
                <c:pt idx="2050">
                  <c:v>44630</c:v>
                </c:pt>
                <c:pt idx="2051">
                  <c:v>44631</c:v>
                </c:pt>
                <c:pt idx="2052">
                  <c:v>44634</c:v>
                </c:pt>
                <c:pt idx="2053">
                  <c:v>44635</c:v>
                </c:pt>
                <c:pt idx="2054">
                  <c:v>44636</c:v>
                </c:pt>
                <c:pt idx="2055">
                  <c:v>44637</c:v>
                </c:pt>
                <c:pt idx="2056">
                  <c:v>44638</c:v>
                </c:pt>
                <c:pt idx="2057">
                  <c:v>44641</c:v>
                </c:pt>
                <c:pt idx="2058">
                  <c:v>44642</c:v>
                </c:pt>
                <c:pt idx="2059">
                  <c:v>44643</c:v>
                </c:pt>
                <c:pt idx="2060">
                  <c:v>44644</c:v>
                </c:pt>
                <c:pt idx="2061">
                  <c:v>44645</c:v>
                </c:pt>
                <c:pt idx="2062">
                  <c:v>44648</c:v>
                </c:pt>
                <c:pt idx="2063">
                  <c:v>44649</c:v>
                </c:pt>
                <c:pt idx="2064">
                  <c:v>44650</c:v>
                </c:pt>
                <c:pt idx="2065">
                  <c:v>44651</c:v>
                </c:pt>
                <c:pt idx="2066">
                  <c:v>44652</c:v>
                </c:pt>
                <c:pt idx="2067">
                  <c:v>44655</c:v>
                </c:pt>
                <c:pt idx="2068">
                  <c:v>44656</c:v>
                </c:pt>
                <c:pt idx="2069">
                  <c:v>44657</c:v>
                </c:pt>
                <c:pt idx="2070">
                  <c:v>44658</c:v>
                </c:pt>
                <c:pt idx="2071">
                  <c:v>44659</c:v>
                </c:pt>
                <c:pt idx="2072">
                  <c:v>44662</c:v>
                </c:pt>
                <c:pt idx="2073">
                  <c:v>44663</c:v>
                </c:pt>
                <c:pt idx="2074">
                  <c:v>44664</c:v>
                </c:pt>
                <c:pt idx="2075">
                  <c:v>44665</c:v>
                </c:pt>
                <c:pt idx="2076">
                  <c:v>44666</c:v>
                </c:pt>
                <c:pt idx="2077">
                  <c:v>44669</c:v>
                </c:pt>
                <c:pt idx="2078">
                  <c:v>44670</c:v>
                </c:pt>
                <c:pt idx="2079">
                  <c:v>44671</c:v>
                </c:pt>
                <c:pt idx="2080">
                  <c:v>44672</c:v>
                </c:pt>
                <c:pt idx="2081">
                  <c:v>44673</c:v>
                </c:pt>
                <c:pt idx="2082">
                  <c:v>44676</c:v>
                </c:pt>
                <c:pt idx="2083">
                  <c:v>44677</c:v>
                </c:pt>
                <c:pt idx="2084">
                  <c:v>44678</c:v>
                </c:pt>
                <c:pt idx="2085">
                  <c:v>44679</c:v>
                </c:pt>
                <c:pt idx="2086">
                  <c:v>44680</c:v>
                </c:pt>
                <c:pt idx="2087">
                  <c:v>44683</c:v>
                </c:pt>
                <c:pt idx="2088">
                  <c:v>44684</c:v>
                </c:pt>
                <c:pt idx="2089">
                  <c:v>44685</c:v>
                </c:pt>
                <c:pt idx="2090">
                  <c:v>44686</c:v>
                </c:pt>
                <c:pt idx="2091">
                  <c:v>44687</c:v>
                </c:pt>
                <c:pt idx="2092">
                  <c:v>44690</c:v>
                </c:pt>
                <c:pt idx="2093">
                  <c:v>44691</c:v>
                </c:pt>
                <c:pt idx="2094">
                  <c:v>44692</c:v>
                </c:pt>
                <c:pt idx="2095">
                  <c:v>44693</c:v>
                </c:pt>
                <c:pt idx="2096">
                  <c:v>44694</c:v>
                </c:pt>
                <c:pt idx="2097">
                  <c:v>44697</c:v>
                </c:pt>
                <c:pt idx="2098">
                  <c:v>44698</c:v>
                </c:pt>
                <c:pt idx="2099">
                  <c:v>44699</c:v>
                </c:pt>
                <c:pt idx="2100">
                  <c:v>44700</c:v>
                </c:pt>
                <c:pt idx="2101">
                  <c:v>44701</c:v>
                </c:pt>
                <c:pt idx="2102">
                  <c:v>44704</c:v>
                </c:pt>
                <c:pt idx="2103">
                  <c:v>44705</c:v>
                </c:pt>
                <c:pt idx="2104">
                  <c:v>44706</c:v>
                </c:pt>
                <c:pt idx="2105">
                  <c:v>44707</c:v>
                </c:pt>
                <c:pt idx="2106">
                  <c:v>44708</c:v>
                </c:pt>
                <c:pt idx="2107">
                  <c:v>44711</c:v>
                </c:pt>
                <c:pt idx="2108">
                  <c:v>44712</c:v>
                </c:pt>
                <c:pt idx="2109">
                  <c:v>44713</c:v>
                </c:pt>
                <c:pt idx="2110">
                  <c:v>44714</c:v>
                </c:pt>
                <c:pt idx="2111">
                  <c:v>44715</c:v>
                </c:pt>
                <c:pt idx="2112">
                  <c:v>44718</c:v>
                </c:pt>
                <c:pt idx="2113">
                  <c:v>44719</c:v>
                </c:pt>
                <c:pt idx="2114">
                  <c:v>44720</c:v>
                </c:pt>
                <c:pt idx="2115">
                  <c:v>44721</c:v>
                </c:pt>
                <c:pt idx="2116">
                  <c:v>44722</c:v>
                </c:pt>
                <c:pt idx="2117">
                  <c:v>44725</c:v>
                </c:pt>
                <c:pt idx="2118">
                  <c:v>44726</c:v>
                </c:pt>
                <c:pt idx="2119">
                  <c:v>44727</c:v>
                </c:pt>
                <c:pt idx="2120">
                  <c:v>44728</c:v>
                </c:pt>
                <c:pt idx="2121">
                  <c:v>44729</c:v>
                </c:pt>
                <c:pt idx="2122">
                  <c:v>44732</c:v>
                </c:pt>
                <c:pt idx="2123">
                  <c:v>44733</c:v>
                </c:pt>
                <c:pt idx="2124">
                  <c:v>44734</c:v>
                </c:pt>
                <c:pt idx="2125">
                  <c:v>44735</c:v>
                </c:pt>
                <c:pt idx="2126">
                  <c:v>44736</c:v>
                </c:pt>
                <c:pt idx="2127">
                  <c:v>44739</c:v>
                </c:pt>
                <c:pt idx="2128">
                  <c:v>44740</c:v>
                </c:pt>
                <c:pt idx="2129">
                  <c:v>44741</c:v>
                </c:pt>
                <c:pt idx="2130">
                  <c:v>44742</c:v>
                </c:pt>
                <c:pt idx="2131">
                  <c:v>44743</c:v>
                </c:pt>
                <c:pt idx="2132">
                  <c:v>44746</c:v>
                </c:pt>
                <c:pt idx="2133">
                  <c:v>44747</c:v>
                </c:pt>
                <c:pt idx="2134">
                  <c:v>44748</c:v>
                </c:pt>
                <c:pt idx="2135">
                  <c:v>44749</c:v>
                </c:pt>
                <c:pt idx="2136">
                  <c:v>44750</c:v>
                </c:pt>
                <c:pt idx="2137">
                  <c:v>44753</c:v>
                </c:pt>
                <c:pt idx="2138">
                  <c:v>44754</c:v>
                </c:pt>
                <c:pt idx="2139">
                  <c:v>44755</c:v>
                </c:pt>
                <c:pt idx="2140">
                  <c:v>44756</c:v>
                </c:pt>
                <c:pt idx="2141">
                  <c:v>44757</c:v>
                </c:pt>
                <c:pt idx="2142">
                  <c:v>44760</c:v>
                </c:pt>
                <c:pt idx="2143">
                  <c:v>44761</c:v>
                </c:pt>
                <c:pt idx="2144">
                  <c:v>44762</c:v>
                </c:pt>
                <c:pt idx="2145">
                  <c:v>44763</c:v>
                </c:pt>
                <c:pt idx="2146">
                  <c:v>44764</c:v>
                </c:pt>
                <c:pt idx="2147">
                  <c:v>44767</c:v>
                </c:pt>
                <c:pt idx="2148">
                  <c:v>44768</c:v>
                </c:pt>
                <c:pt idx="2149">
                  <c:v>44769</c:v>
                </c:pt>
                <c:pt idx="2150">
                  <c:v>44770</c:v>
                </c:pt>
                <c:pt idx="2151">
                  <c:v>44771</c:v>
                </c:pt>
                <c:pt idx="2152">
                  <c:v>44774</c:v>
                </c:pt>
                <c:pt idx="2153">
                  <c:v>44775</c:v>
                </c:pt>
                <c:pt idx="2154">
                  <c:v>44776</c:v>
                </c:pt>
                <c:pt idx="2155">
                  <c:v>44777</c:v>
                </c:pt>
                <c:pt idx="2156">
                  <c:v>44778</c:v>
                </c:pt>
                <c:pt idx="2157">
                  <c:v>44781</c:v>
                </c:pt>
                <c:pt idx="2158">
                  <c:v>44782</c:v>
                </c:pt>
                <c:pt idx="2159">
                  <c:v>44783</c:v>
                </c:pt>
                <c:pt idx="2160">
                  <c:v>44784</c:v>
                </c:pt>
                <c:pt idx="2161">
                  <c:v>44785</c:v>
                </c:pt>
                <c:pt idx="2162">
                  <c:v>44788</c:v>
                </c:pt>
                <c:pt idx="2163">
                  <c:v>44789</c:v>
                </c:pt>
                <c:pt idx="2164">
                  <c:v>44790</c:v>
                </c:pt>
                <c:pt idx="2165">
                  <c:v>44791</c:v>
                </c:pt>
                <c:pt idx="2166">
                  <c:v>44792</c:v>
                </c:pt>
                <c:pt idx="2167">
                  <c:v>44795</c:v>
                </c:pt>
                <c:pt idx="2168">
                  <c:v>44796</c:v>
                </c:pt>
                <c:pt idx="2169">
                  <c:v>44797</c:v>
                </c:pt>
                <c:pt idx="2170">
                  <c:v>44798</c:v>
                </c:pt>
                <c:pt idx="2171">
                  <c:v>44799</c:v>
                </c:pt>
                <c:pt idx="2172">
                  <c:v>44802</c:v>
                </c:pt>
                <c:pt idx="2173">
                  <c:v>44803</c:v>
                </c:pt>
                <c:pt idx="2174">
                  <c:v>44804</c:v>
                </c:pt>
                <c:pt idx="2175">
                  <c:v>44805</c:v>
                </c:pt>
                <c:pt idx="2176">
                  <c:v>44806</c:v>
                </c:pt>
                <c:pt idx="2177">
                  <c:v>44809</c:v>
                </c:pt>
                <c:pt idx="2178">
                  <c:v>44810</c:v>
                </c:pt>
                <c:pt idx="2179">
                  <c:v>44811</c:v>
                </c:pt>
                <c:pt idx="2180">
                  <c:v>44812</c:v>
                </c:pt>
                <c:pt idx="2181">
                  <c:v>44813</c:v>
                </c:pt>
                <c:pt idx="2182">
                  <c:v>44816</c:v>
                </c:pt>
                <c:pt idx="2183">
                  <c:v>44817</c:v>
                </c:pt>
                <c:pt idx="2184">
                  <c:v>44818</c:v>
                </c:pt>
                <c:pt idx="2185">
                  <c:v>44819</c:v>
                </c:pt>
                <c:pt idx="2186">
                  <c:v>44820</c:v>
                </c:pt>
                <c:pt idx="2187">
                  <c:v>44823</c:v>
                </c:pt>
                <c:pt idx="2188">
                  <c:v>44824</c:v>
                </c:pt>
                <c:pt idx="2189">
                  <c:v>44825</c:v>
                </c:pt>
                <c:pt idx="2190">
                  <c:v>44826</c:v>
                </c:pt>
                <c:pt idx="2191">
                  <c:v>44827</c:v>
                </c:pt>
                <c:pt idx="2192">
                  <c:v>44830</c:v>
                </c:pt>
                <c:pt idx="2193">
                  <c:v>44831</c:v>
                </c:pt>
                <c:pt idx="2194">
                  <c:v>44832</c:v>
                </c:pt>
                <c:pt idx="2195">
                  <c:v>44833</c:v>
                </c:pt>
                <c:pt idx="2196">
                  <c:v>44834</c:v>
                </c:pt>
                <c:pt idx="2197">
                  <c:v>44837</c:v>
                </c:pt>
                <c:pt idx="2198">
                  <c:v>44838</c:v>
                </c:pt>
                <c:pt idx="2199">
                  <c:v>44839</c:v>
                </c:pt>
                <c:pt idx="2200">
                  <c:v>44840</c:v>
                </c:pt>
                <c:pt idx="2201">
                  <c:v>44841</c:v>
                </c:pt>
                <c:pt idx="2202">
                  <c:v>44844</c:v>
                </c:pt>
                <c:pt idx="2203">
                  <c:v>44845</c:v>
                </c:pt>
                <c:pt idx="2204">
                  <c:v>44846</c:v>
                </c:pt>
                <c:pt idx="2205">
                  <c:v>44847</c:v>
                </c:pt>
                <c:pt idx="2206">
                  <c:v>44848</c:v>
                </c:pt>
                <c:pt idx="2207">
                  <c:v>44851</c:v>
                </c:pt>
                <c:pt idx="2208">
                  <c:v>44852</c:v>
                </c:pt>
                <c:pt idx="2209">
                  <c:v>44853</c:v>
                </c:pt>
                <c:pt idx="2210">
                  <c:v>44854</c:v>
                </c:pt>
                <c:pt idx="2211">
                  <c:v>44855</c:v>
                </c:pt>
                <c:pt idx="2212">
                  <c:v>44858</c:v>
                </c:pt>
                <c:pt idx="2213">
                  <c:v>44859</c:v>
                </c:pt>
                <c:pt idx="2214">
                  <c:v>44860</c:v>
                </c:pt>
                <c:pt idx="2215">
                  <c:v>44861</c:v>
                </c:pt>
                <c:pt idx="2216">
                  <c:v>44862</c:v>
                </c:pt>
                <c:pt idx="2217">
                  <c:v>44865</c:v>
                </c:pt>
                <c:pt idx="2218">
                  <c:v>44866</c:v>
                </c:pt>
                <c:pt idx="2219">
                  <c:v>44867</c:v>
                </c:pt>
                <c:pt idx="2220">
                  <c:v>44868</c:v>
                </c:pt>
                <c:pt idx="2221">
                  <c:v>44869</c:v>
                </c:pt>
                <c:pt idx="2222">
                  <c:v>44872</c:v>
                </c:pt>
                <c:pt idx="2223">
                  <c:v>44873</c:v>
                </c:pt>
                <c:pt idx="2224">
                  <c:v>44874</c:v>
                </c:pt>
                <c:pt idx="2225">
                  <c:v>44875</c:v>
                </c:pt>
                <c:pt idx="2226">
                  <c:v>44876</c:v>
                </c:pt>
                <c:pt idx="2227">
                  <c:v>44879</c:v>
                </c:pt>
                <c:pt idx="2228">
                  <c:v>44880</c:v>
                </c:pt>
                <c:pt idx="2229">
                  <c:v>44881</c:v>
                </c:pt>
                <c:pt idx="2230">
                  <c:v>44882</c:v>
                </c:pt>
                <c:pt idx="2231">
                  <c:v>44883</c:v>
                </c:pt>
                <c:pt idx="2232">
                  <c:v>44886</c:v>
                </c:pt>
                <c:pt idx="2233">
                  <c:v>44887</c:v>
                </c:pt>
                <c:pt idx="2234">
                  <c:v>44888</c:v>
                </c:pt>
                <c:pt idx="2235">
                  <c:v>44889</c:v>
                </c:pt>
                <c:pt idx="2236">
                  <c:v>44890</c:v>
                </c:pt>
                <c:pt idx="2237">
                  <c:v>44893</c:v>
                </c:pt>
                <c:pt idx="2238">
                  <c:v>44894</c:v>
                </c:pt>
                <c:pt idx="2239">
                  <c:v>44895</c:v>
                </c:pt>
                <c:pt idx="2240">
                  <c:v>44896</c:v>
                </c:pt>
                <c:pt idx="2241">
                  <c:v>44897</c:v>
                </c:pt>
                <c:pt idx="2242">
                  <c:v>44900</c:v>
                </c:pt>
                <c:pt idx="2243">
                  <c:v>44901</c:v>
                </c:pt>
                <c:pt idx="2244">
                  <c:v>44902</c:v>
                </c:pt>
                <c:pt idx="2245">
                  <c:v>44903</c:v>
                </c:pt>
                <c:pt idx="2246">
                  <c:v>44904</c:v>
                </c:pt>
                <c:pt idx="2247">
                  <c:v>44907</c:v>
                </c:pt>
                <c:pt idx="2248">
                  <c:v>44908</c:v>
                </c:pt>
                <c:pt idx="2249">
                  <c:v>44909</c:v>
                </c:pt>
                <c:pt idx="2250">
                  <c:v>44910</c:v>
                </c:pt>
                <c:pt idx="2251">
                  <c:v>44911</c:v>
                </c:pt>
                <c:pt idx="2252">
                  <c:v>44914</c:v>
                </c:pt>
                <c:pt idx="2253">
                  <c:v>44915</c:v>
                </c:pt>
                <c:pt idx="2254">
                  <c:v>44916</c:v>
                </c:pt>
                <c:pt idx="2255">
                  <c:v>44917</c:v>
                </c:pt>
                <c:pt idx="2256">
                  <c:v>44918</c:v>
                </c:pt>
                <c:pt idx="2257">
                  <c:v>44921</c:v>
                </c:pt>
                <c:pt idx="2258">
                  <c:v>44922</c:v>
                </c:pt>
                <c:pt idx="2259">
                  <c:v>44923</c:v>
                </c:pt>
                <c:pt idx="2260">
                  <c:v>44924</c:v>
                </c:pt>
                <c:pt idx="2261">
                  <c:v>44925</c:v>
                </c:pt>
                <c:pt idx="2262">
                  <c:v>44928</c:v>
                </c:pt>
                <c:pt idx="2263">
                  <c:v>44929</c:v>
                </c:pt>
                <c:pt idx="2264">
                  <c:v>44930</c:v>
                </c:pt>
                <c:pt idx="2265">
                  <c:v>44931</c:v>
                </c:pt>
                <c:pt idx="2266">
                  <c:v>44932</c:v>
                </c:pt>
                <c:pt idx="2267">
                  <c:v>44935</c:v>
                </c:pt>
                <c:pt idx="2268">
                  <c:v>44936</c:v>
                </c:pt>
                <c:pt idx="2269">
                  <c:v>44937</c:v>
                </c:pt>
                <c:pt idx="2270">
                  <c:v>44938</c:v>
                </c:pt>
                <c:pt idx="2271">
                  <c:v>44939</c:v>
                </c:pt>
                <c:pt idx="2272">
                  <c:v>44942</c:v>
                </c:pt>
                <c:pt idx="2273">
                  <c:v>44943</c:v>
                </c:pt>
                <c:pt idx="2274">
                  <c:v>44944</c:v>
                </c:pt>
                <c:pt idx="2275">
                  <c:v>44945</c:v>
                </c:pt>
                <c:pt idx="2276">
                  <c:v>44946</c:v>
                </c:pt>
                <c:pt idx="2277">
                  <c:v>44949</c:v>
                </c:pt>
                <c:pt idx="2278">
                  <c:v>44950</c:v>
                </c:pt>
                <c:pt idx="2279">
                  <c:v>44951</c:v>
                </c:pt>
                <c:pt idx="2280">
                  <c:v>44952</c:v>
                </c:pt>
                <c:pt idx="2281">
                  <c:v>44953</c:v>
                </c:pt>
                <c:pt idx="2282">
                  <c:v>44956</c:v>
                </c:pt>
                <c:pt idx="2283">
                  <c:v>44957</c:v>
                </c:pt>
                <c:pt idx="2284">
                  <c:v>44958</c:v>
                </c:pt>
                <c:pt idx="2285">
                  <c:v>44959</c:v>
                </c:pt>
                <c:pt idx="2286">
                  <c:v>44960</c:v>
                </c:pt>
                <c:pt idx="2287">
                  <c:v>44963</c:v>
                </c:pt>
                <c:pt idx="2288">
                  <c:v>44964</c:v>
                </c:pt>
                <c:pt idx="2289">
                  <c:v>44965</c:v>
                </c:pt>
                <c:pt idx="2290">
                  <c:v>44966</c:v>
                </c:pt>
                <c:pt idx="2291">
                  <c:v>44967</c:v>
                </c:pt>
                <c:pt idx="2292">
                  <c:v>44970</c:v>
                </c:pt>
                <c:pt idx="2293">
                  <c:v>44971</c:v>
                </c:pt>
                <c:pt idx="2294">
                  <c:v>44972</c:v>
                </c:pt>
                <c:pt idx="2295">
                  <c:v>44973</c:v>
                </c:pt>
                <c:pt idx="2296">
                  <c:v>44974</c:v>
                </c:pt>
                <c:pt idx="2297">
                  <c:v>44977</c:v>
                </c:pt>
                <c:pt idx="2298">
                  <c:v>44978</c:v>
                </c:pt>
                <c:pt idx="2299">
                  <c:v>44979</c:v>
                </c:pt>
                <c:pt idx="2300">
                  <c:v>44980</c:v>
                </c:pt>
                <c:pt idx="2301">
                  <c:v>44981</c:v>
                </c:pt>
                <c:pt idx="2302">
                  <c:v>44984</c:v>
                </c:pt>
                <c:pt idx="2303">
                  <c:v>44985</c:v>
                </c:pt>
                <c:pt idx="2304">
                  <c:v>44986</c:v>
                </c:pt>
                <c:pt idx="2305">
                  <c:v>44987</c:v>
                </c:pt>
                <c:pt idx="2306">
                  <c:v>44988</c:v>
                </c:pt>
                <c:pt idx="2307">
                  <c:v>44991</c:v>
                </c:pt>
                <c:pt idx="2308">
                  <c:v>44992</c:v>
                </c:pt>
                <c:pt idx="2309">
                  <c:v>44993</c:v>
                </c:pt>
                <c:pt idx="2310">
                  <c:v>44994</c:v>
                </c:pt>
                <c:pt idx="2311">
                  <c:v>44995</c:v>
                </c:pt>
                <c:pt idx="2312">
                  <c:v>44998</c:v>
                </c:pt>
                <c:pt idx="2313">
                  <c:v>44999</c:v>
                </c:pt>
                <c:pt idx="2314">
                  <c:v>45000</c:v>
                </c:pt>
                <c:pt idx="2315">
                  <c:v>45001</c:v>
                </c:pt>
                <c:pt idx="2316">
                  <c:v>45002</c:v>
                </c:pt>
                <c:pt idx="2317">
                  <c:v>45005</c:v>
                </c:pt>
                <c:pt idx="2318">
                  <c:v>45006</c:v>
                </c:pt>
                <c:pt idx="2319">
                  <c:v>45007</c:v>
                </c:pt>
                <c:pt idx="2320">
                  <c:v>45008</c:v>
                </c:pt>
                <c:pt idx="2321">
                  <c:v>45009</c:v>
                </c:pt>
                <c:pt idx="2322">
                  <c:v>45012</c:v>
                </c:pt>
                <c:pt idx="2323">
                  <c:v>45013</c:v>
                </c:pt>
                <c:pt idx="2324">
                  <c:v>45014</c:v>
                </c:pt>
                <c:pt idx="2325">
                  <c:v>45015</c:v>
                </c:pt>
                <c:pt idx="2326">
                  <c:v>45016</c:v>
                </c:pt>
                <c:pt idx="2327">
                  <c:v>45019</c:v>
                </c:pt>
                <c:pt idx="2328">
                  <c:v>45020</c:v>
                </c:pt>
                <c:pt idx="2329">
                  <c:v>45021</c:v>
                </c:pt>
                <c:pt idx="2330">
                  <c:v>45022</c:v>
                </c:pt>
                <c:pt idx="2331">
                  <c:v>45023</c:v>
                </c:pt>
                <c:pt idx="2332">
                  <c:v>45026</c:v>
                </c:pt>
                <c:pt idx="2333">
                  <c:v>45027</c:v>
                </c:pt>
                <c:pt idx="2334">
                  <c:v>45028</c:v>
                </c:pt>
                <c:pt idx="2335">
                  <c:v>45029</c:v>
                </c:pt>
                <c:pt idx="2336">
                  <c:v>45030</c:v>
                </c:pt>
                <c:pt idx="2337">
                  <c:v>45033</c:v>
                </c:pt>
                <c:pt idx="2338">
                  <c:v>45034</c:v>
                </c:pt>
                <c:pt idx="2339">
                  <c:v>45035</c:v>
                </c:pt>
                <c:pt idx="2340">
                  <c:v>45036</c:v>
                </c:pt>
                <c:pt idx="2341">
                  <c:v>45037</c:v>
                </c:pt>
                <c:pt idx="2342">
                  <c:v>45040</c:v>
                </c:pt>
                <c:pt idx="2343">
                  <c:v>45041</c:v>
                </c:pt>
                <c:pt idx="2344">
                  <c:v>45042</c:v>
                </c:pt>
                <c:pt idx="2345">
                  <c:v>45043</c:v>
                </c:pt>
                <c:pt idx="2346">
                  <c:v>45044</c:v>
                </c:pt>
                <c:pt idx="2347">
                  <c:v>45047</c:v>
                </c:pt>
                <c:pt idx="2348">
                  <c:v>45048</c:v>
                </c:pt>
                <c:pt idx="2349">
                  <c:v>45049</c:v>
                </c:pt>
                <c:pt idx="2350">
                  <c:v>45050</c:v>
                </c:pt>
                <c:pt idx="2351">
                  <c:v>45051</c:v>
                </c:pt>
                <c:pt idx="2352">
                  <c:v>45054</c:v>
                </c:pt>
                <c:pt idx="2353">
                  <c:v>45055</c:v>
                </c:pt>
                <c:pt idx="2354">
                  <c:v>45056</c:v>
                </c:pt>
                <c:pt idx="2355">
                  <c:v>45057</c:v>
                </c:pt>
                <c:pt idx="2356">
                  <c:v>45058</c:v>
                </c:pt>
                <c:pt idx="2357">
                  <c:v>45061</c:v>
                </c:pt>
                <c:pt idx="2358">
                  <c:v>45062</c:v>
                </c:pt>
                <c:pt idx="2359">
                  <c:v>45063</c:v>
                </c:pt>
                <c:pt idx="2360">
                  <c:v>45064</c:v>
                </c:pt>
                <c:pt idx="2361">
                  <c:v>45065</c:v>
                </c:pt>
                <c:pt idx="2362">
                  <c:v>45068</c:v>
                </c:pt>
                <c:pt idx="2363">
                  <c:v>45069</c:v>
                </c:pt>
                <c:pt idx="2364">
                  <c:v>45070</c:v>
                </c:pt>
                <c:pt idx="2365">
                  <c:v>45071</c:v>
                </c:pt>
                <c:pt idx="2366">
                  <c:v>45072</c:v>
                </c:pt>
                <c:pt idx="2367">
                  <c:v>45075</c:v>
                </c:pt>
                <c:pt idx="2368">
                  <c:v>45076</c:v>
                </c:pt>
                <c:pt idx="2369">
                  <c:v>45077</c:v>
                </c:pt>
                <c:pt idx="2370">
                  <c:v>45078</c:v>
                </c:pt>
                <c:pt idx="2371">
                  <c:v>45079</c:v>
                </c:pt>
                <c:pt idx="2372">
                  <c:v>45082</c:v>
                </c:pt>
                <c:pt idx="2373">
                  <c:v>45083</c:v>
                </c:pt>
                <c:pt idx="2374">
                  <c:v>45084</c:v>
                </c:pt>
                <c:pt idx="2375">
                  <c:v>45085</c:v>
                </c:pt>
                <c:pt idx="2376">
                  <c:v>45086</c:v>
                </c:pt>
                <c:pt idx="2377">
                  <c:v>45089</c:v>
                </c:pt>
                <c:pt idx="2378">
                  <c:v>45090</c:v>
                </c:pt>
                <c:pt idx="2379">
                  <c:v>45091</c:v>
                </c:pt>
                <c:pt idx="2380">
                  <c:v>45092</c:v>
                </c:pt>
                <c:pt idx="2381">
                  <c:v>45093</c:v>
                </c:pt>
                <c:pt idx="2382">
                  <c:v>45096</c:v>
                </c:pt>
                <c:pt idx="2383">
                  <c:v>45097</c:v>
                </c:pt>
                <c:pt idx="2384">
                  <c:v>45098</c:v>
                </c:pt>
                <c:pt idx="2385">
                  <c:v>45099</c:v>
                </c:pt>
                <c:pt idx="2386">
                  <c:v>45100</c:v>
                </c:pt>
                <c:pt idx="2387">
                  <c:v>45103</c:v>
                </c:pt>
                <c:pt idx="2388">
                  <c:v>45104</c:v>
                </c:pt>
                <c:pt idx="2389">
                  <c:v>45105</c:v>
                </c:pt>
                <c:pt idx="2390">
                  <c:v>45106</c:v>
                </c:pt>
                <c:pt idx="2391">
                  <c:v>45107</c:v>
                </c:pt>
                <c:pt idx="2392">
                  <c:v>45110</c:v>
                </c:pt>
                <c:pt idx="2393">
                  <c:v>45111</c:v>
                </c:pt>
                <c:pt idx="2394">
                  <c:v>45112</c:v>
                </c:pt>
                <c:pt idx="2395">
                  <c:v>45113</c:v>
                </c:pt>
                <c:pt idx="2396">
                  <c:v>45114</c:v>
                </c:pt>
                <c:pt idx="2397">
                  <c:v>45117</c:v>
                </c:pt>
                <c:pt idx="2398">
                  <c:v>45118</c:v>
                </c:pt>
                <c:pt idx="2399">
                  <c:v>45119</c:v>
                </c:pt>
                <c:pt idx="2400">
                  <c:v>45120</c:v>
                </c:pt>
                <c:pt idx="2401">
                  <c:v>45121</c:v>
                </c:pt>
                <c:pt idx="2402">
                  <c:v>45124</c:v>
                </c:pt>
                <c:pt idx="2403">
                  <c:v>45125</c:v>
                </c:pt>
                <c:pt idx="2404">
                  <c:v>45126</c:v>
                </c:pt>
                <c:pt idx="2405">
                  <c:v>45127</c:v>
                </c:pt>
                <c:pt idx="2406">
                  <c:v>45128</c:v>
                </c:pt>
                <c:pt idx="2407">
                  <c:v>45131</c:v>
                </c:pt>
                <c:pt idx="2408">
                  <c:v>45132</c:v>
                </c:pt>
                <c:pt idx="2409">
                  <c:v>45133</c:v>
                </c:pt>
                <c:pt idx="2410">
                  <c:v>45134</c:v>
                </c:pt>
                <c:pt idx="2411">
                  <c:v>45135</c:v>
                </c:pt>
                <c:pt idx="2412">
                  <c:v>45138</c:v>
                </c:pt>
                <c:pt idx="2413">
                  <c:v>45139</c:v>
                </c:pt>
                <c:pt idx="2414">
                  <c:v>45140</c:v>
                </c:pt>
                <c:pt idx="2415">
                  <c:v>45141</c:v>
                </c:pt>
                <c:pt idx="2416">
                  <c:v>45142</c:v>
                </c:pt>
                <c:pt idx="2417">
                  <c:v>45145</c:v>
                </c:pt>
                <c:pt idx="2418">
                  <c:v>45146</c:v>
                </c:pt>
                <c:pt idx="2419">
                  <c:v>45147</c:v>
                </c:pt>
                <c:pt idx="2420">
                  <c:v>45148</c:v>
                </c:pt>
                <c:pt idx="2421">
                  <c:v>45149</c:v>
                </c:pt>
                <c:pt idx="2422">
                  <c:v>45152</c:v>
                </c:pt>
                <c:pt idx="2423">
                  <c:v>45153</c:v>
                </c:pt>
                <c:pt idx="2424">
                  <c:v>45154</c:v>
                </c:pt>
                <c:pt idx="2425">
                  <c:v>45155</c:v>
                </c:pt>
                <c:pt idx="2426">
                  <c:v>45156</c:v>
                </c:pt>
                <c:pt idx="2427">
                  <c:v>45159</c:v>
                </c:pt>
                <c:pt idx="2428">
                  <c:v>45160</c:v>
                </c:pt>
                <c:pt idx="2429">
                  <c:v>45161</c:v>
                </c:pt>
                <c:pt idx="2430">
                  <c:v>45162</c:v>
                </c:pt>
                <c:pt idx="2431">
                  <c:v>45163</c:v>
                </c:pt>
                <c:pt idx="2432">
                  <c:v>45166</c:v>
                </c:pt>
                <c:pt idx="2433">
                  <c:v>45167</c:v>
                </c:pt>
                <c:pt idx="2434">
                  <c:v>45168</c:v>
                </c:pt>
                <c:pt idx="2435">
                  <c:v>45169</c:v>
                </c:pt>
                <c:pt idx="2436">
                  <c:v>45170</c:v>
                </c:pt>
                <c:pt idx="2437">
                  <c:v>45173</c:v>
                </c:pt>
                <c:pt idx="2438">
                  <c:v>45174</c:v>
                </c:pt>
                <c:pt idx="2439">
                  <c:v>45175</c:v>
                </c:pt>
                <c:pt idx="2440">
                  <c:v>45176</c:v>
                </c:pt>
                <c:pt idx="2441">
                  <c:v>45177</c:v>
                </c:pt>
                <c:pt idx="2442">
                  <c:v>45180</c:v>
                </c:pt>
                <c:pt idx="2443">
                  <c:v>45181</c:v>
                </c:pt>
                <c:pt idx="2444">
                  <c:v>45182</c:v>
                </c:pt>
                <c:pt idx="2445">
                  <c:v>45183</c:v>
                </c:pt>
                <c:pt idx="2446">
                  <c:v>45184</c:v>
                </c:pt>
                <c:pt idx="2447">
                  <c:v>45187</c:v>
                </c:pt>
                <c:pt idx="2448">
                  <c:v>45188</c:v>
                </c:pt>
                <c:pt idx="2449">
                  <c:v>45189</c:v>
                </c:pt>
                <c:pt idx="2450">
                  <c:v>45190</c:v>
                </c:pt>
                <c:pt idx="2451">
                  <c:v>45191</c:v>
                </c:pt>
                <c:pt idx="2452">
                  <c:v>45194</c:v>
                </c:pt>
                <c:pt idx="2453">
                  <c:v>45195</c:v>
                </c:pt>
                <c:pt idx="2454">
                  <c:v>45196</c:v>
                </c:pt>
                <c:pt idx="2455">
                  <c:v>45197</c:v>
                </c:pt>
                <c:pt idx="2456">
                  <c:v>45198</c:v>
                </c:pt>
                <c:pt idx="2457">
                  <c:v>45201</c:v>
                </c:pt>
                <c:pt idx="2458">
                  <c:v>45202</c:v>
                </c:pt>
                <c:pt idx="2459">
                  <c:v>45203</c:v>
                </c:pt>
                <c:pt idx="2460">
                  <c:v>45204</c:v>
                </c:pt>
                <c:pt idx="2461">
                  <c:v>45205</c:v>
                </c:pt>
                <c:pt idx="2462">
                  <c:v>45208</c:v>
                </c:pt>
                <c:pt idx="2463">
                  <c:v>45209</c:v>
                </c:pt>
                <c:pt idx="2464">
                  <c:v>45210</c:v>
                </c:pt>
                <c:pt idx="2465">
                  <c:v>45211</c:v>
                </c:pt>
                <c:pt idx="2466">
                  <c:v>45212</c:v>
                </c:pt>
                <c:pt idx="2467">
                  <c:v>45215</c:v>
                </c:pt>
                <c:pt idx="2468">
                  <c:v>45216</c:v>
                </c:pt>
                <c:pt idx="2469">
                  <c:v>45217</c:v>
                </c:pt>
                <c:pt idx="2470">
                  <c:v>45218</c:v>
                </c:pt>
                <c:pt idx="2471">
                  <c:v>45219</c:v>
                </c:pt>
                <c:pt idx="2472">
                  <c:v>45222</c:v>
                </c:pt>
                <c:pt idx="2473">
                  <c:v>45223</c:v>
                </c:pt>
                <c:pt idx="2474">
                  <c:v>45224</c:v>
                </c:pt>
                <c:pt idx="2475">
                  <c:v>45225</c:v>
                </c:pt>
                <c:pt idx="2476">
                  <c:v>45226</c:v>
                </c:pt>
                <c:pt idx="2477">
                  <c:v>45229</c:v>
                </c:pt>
                <c:pt idx="2478">
                  <c:v>45230</c:v>
                </c:pt>
                <c:pt idx="2479">
                  <c:v>45231</c:v>
                </c:pt>
                <c:pt idx="2480">
                  <c:v>45232</c:v>
                </c:pt>
                <c:pt idx="2481">
                  <c:v>45233</c:v>
                </c:pt>
                <c:pt idx="2482">
                  <c:v>45236</c:v>
                </c:pt>
                <c:pt idx="2483">
                  <c:v>45237</c:v>
                </c:pt>
                <c:pt idx="2484">
                  <c:v>45238</c:v>
                </c:pt>
                <c:pt idx="2485">
                  <c:v>45239</c:v>
                </c:pt>
                <c:pt idx="2486">
                  <c:v>45240</c:v>
                </c:pt>
                <c:pt idx="2487">
                  <c:v>45243</c:v>
                </c:pt>
                <c:pt idx="2488">
                  <c:v>45244</c:v>
                </c:pt>
                <c:pt idx="2489">
                  <c:v>45245</c:v>
                </c:pt>
                <c:pt idx="2490">
                  <c:v>45246</c:v>
                </c:pt>
                <c:pt idx="2491">
                  <c:v>45247</c:v>
                </c:pt>
                <c:pt idx="2492">
                  <c:v>45250</c:v>
                </c:pt>
                <c:pt idx="2493">
                  <c:v>45251</c:v>
                </c:pt>
                <c:pt idx="2494">
                  <c:v>45252</c:v>
                </c:pt>
                <c:pt idx="2495">
                  <c:v>45253</c:v>
                </c:pt>
                <c:pt idx="2496">
                  <c:v>45254</c:v>
                </c:pt>
                <c:pt idx="2497">
                  <c:v>45257</c:v>
                </c:pt>
                <c:pt idx="2498">
                  <c:v>45258</c:v>
                </c:pt>
                <c:pt idx="2499">
                  <c:v>45259</c:v>
                </c:pt>
                <c:pt idx="2500">
                  <c:v>45260</c:v>
                </c:pt>
                <c:pt idx="2501">
                  <c:v>45261</c:v>
                </c:pt>
                <c:pt idx="2502">
                  <c:v>45264</c:v>
                </c:pt>
                <c:pt idx="2503">
                  <c:v>45265</c:v>
                </c:pt>
                <c:pt idx="2504">
                  <c:v>45266</c:v>
                </c:pt>
                <c:pt idx="2505">
                  <c:v>45267</c:v>
                </c:pt>
                <c:pt idx="2506">
                  <c:v>45268</c:v>
                </c:pt>
                <c:pt idx="2507">
                  <c:v>45271</c:v>
                </c:pt>
                <c:pt idx="2508">
                  <c:v>45272</c:v>
                </c:pt>
                <c:pt idx="2509">
                  <c:v>45273</c:v>
                </c:pt>
                <c:pt idx="2510">
                  <c:v>45274</c:v>
                </c:pt>
                <c:pt idx="2511">
                  <c:v>45275</c:v>
                </c:pt>
                <c:pt idx="2512">
                  <c:v>45278</c:v>
                </c:pt>
                <c:pt idx="2513">
                  <c:v>45279</c:v>
                </c:pt>
                <c:pt idx="2514">
                  <c:v>45280</c:v>
                </c:pt>
                <c:pt idx="2515">
                  <c:v>45281</c:v>
                </c:pt>
                <c:pt idx="2516">
                  <c:v>45282</c:v>
                </c:pt>
                <c:pt idx="2517">
                  <c:v>45285</c:v>
                </c:pt>
                <c:pt idx="2518">
                  <c:v>45286</c:v>
                </c:pt>
                <c:pt idx="2519">
                  <c:v>45287</c:v>
                </c:pt>
                <c:pt idx="2520">
                  <c:v>45288</c:v>
                </c:pt>
                <c:pt idx="2521">
                  <c:v>45289</c:v>
                </c:pt>
                <c:pt idx="2522">
                  <c:v>45292</c:v>
                </c:pt>
                <c:pt idx="2523">
                  <c:v>45293</c:v>
                </c:pt>
                <c:pt idx="2524">
                  <c:v>45294</c:v>
                </c:pt>
                <c:pt idx="2525">
                  <c:v>45295</c:v>
                </c:pt>
                <c:pt idx="2526">
                  <c:v>45296</c:v>
                </c:pt>
                <c:pt idx="2527">
                  <c:v>45299</c:v>
                </c:pt>
                <c:pt idx="2528">
                  <c:v>45300</c:v>
                </c:pt>
                <c:pt idx="2529">
                  <c:v>45301</c:v>
                </c:pt>
                <c:pt idx="2530">
                  <c:v>45302</c:v>
                </c:pt>
                <c:pt idx="2531">
                  <c:v>45303</c:v>
                </c:pt>
                <c:pt idx="2532">
                  <c:v>45306</c:v>
                </c:pt>
                <c:pt idx="2533">
                  <c:v>45307</c:v>
                </c:pt>
                <c:pt idx="2534">
                  <c:v>45308</c:v>
                </c:pt>
                <c:pt idx="2535">
                  <c:v>45309</c:v>
                </c:pt>
                <c:pt idx="2536">
                  <c:v>45310</c:v>
                </c:pt>
                <c:pt idx="2537">
                  <c:v>45313</c:v>
                </c:pt>
                <c:pt idx="2538">
                  <c:v>45314</c:v>
                </c:pt>
                <c:pt idx="2539">
                  <c:v>45315</c:v>
                </c:pt>
                <c:pt idx="2540">
                  <c:v>45316</c:v>
                </c:pt>
                <c:pt idx="2541">
                  <c:v>45317</c:v>
                </c:pt>
                <c:pt idx="2542">
                  <c:v>45320</c:v>
                </c:pt>
                <c:pt idx="2543">
                  <c:v>45321</c:v>
                </c:pt>
                <c:pt idx="2544">
                  <c:v>45322</c:v>
                </c:pt>
                <c:pt idx="2545">
                  <c:v>45323</c:v>
                </c:pt>
                <c:pt idx="2546">
                  <c:v>45324</c:v>
                </c:pt>
                <c:pt idx="2547">
                  <c:v>45327</c:v>
                </c:pt>
                <c:pt idx="2548">
                  <c:v>45328</c:v>
                </c:pt>
                <c:pt idx="2549">
                  <c:v>45329</c:v>
                </c:pt>
                <c:pt idx="2550">
                  <c:v>45330</c:v>
                </c:pt>
                <c:pt idx="2551">
                  <c:v>45331</c:v>
                </c:pt>
                <c:pt idx="2552">
                  <c:v>45334</c:v>
                </c:pt>
                <c:pt idx="2553">
                  <c:v>45335</c:v>
                </c:pt>
                <c:pt idx="2554">
                  <c:v>45336</c:v>
                </c:pt>
                <c:pt idx="2555">
                  <c:v>45337</c:v>
                </c:pt>
                <c:pt idx="2556">
                  <c:v>45338</c:v>
                </c:pt>
                <c:pt idx="2557">
                  <c:v>45341</c:v>
                </c:pt>
                <c:pt idx="2558">
                  <c:v>45342</c:v>
                </c:pt>
                <c:pt idx="2559">
                  <c:v>45343</c:v>
                </c:pt>
                <c:pt idx="2560">
                  <c:v>45344</c:v>
                </c:pt>
                <c:pt idx="2561">
                  <c:v>45345</c:v>
                </c:pt>
                <c:pt idx="2562">
                  <c:v>45348</c:v>
                </c:pt>
                <c:pt idx="2563">
                  <c:v>45349</c:v>
                </c:pt>
                <c:pt idx="2564">
                  <c:v>45350</c:v>
                </c:pt>
                <c:pt idx="2565">
                  <c:v>45351</c:v>
                </c:pt>
                <c:pt idx="2566">
                  <c:v>45352</c:v>
                </c:pt>
                <c:pt idx="2567">
                  <c:v>45355</c:v>
                </c:pt>
                <c:pt idx="2568">
                  <c:v>45356</c:v>
                </c:pt>
                <c:pt idx="2569">
                  <c:v>45357</c:v>
                </c:pt>
                <c:pt idx="2570">
                  <c:v>45358</c:v>
                </c:pt>
                <c:pt idx="2571">
                  <c:v>45359</c:v>
                </c:pt>
                <c:pt idx="2572">
                  <c:v>45362</c:v>
                </c:pt>
                <c:pt idx="2573">
                  <c:v>45363</c:v>
                </c:pt>
                <c:pt idx="2574">
                  <c:v>45364</c:v>
                </c:pt>
                <c:pt idx="2575">
                  <c:v>45365</c:v>
                </c:pt>
                <c:pt idx="2576">
                  <c:v>45366</c:v>
                </c:pt>
                <c:pt idx="2577">
                  <c:v>45369</c:v>
                </c:pt>
                <c:pt idx="2578">
                  <c:v>45370</c:v>
                </c:pt>
                <c:pt idx="2579">
                  <c:v>45371</c:v>
                </c:pt>
                <c:pt idx="2580">
                  <c:v>45372</c:v>
                </c:pt>
                <c:pt idx="2581">
                  <c:v>45373</c:v>
                </c:pt>
                <c:pt idx="2582">
                  <c:v>45376</c:v>
                </c:pt>
                <c:pt idx="2583">
                  <c:v>45377</c:v>
                </c:pt>
                <c:pt idx="2584">
                  <c:v>45378</c:v>
                </c:pt>
                <c:pt idx="2585">
                  <c:v>45379</c:v>
                </c:pt>
                <c:pt idx="2586">
                  <c:v>45380</c:v>
                </c:pt>
                <c:pt idx="2587">
                  <c:v>45383</c:v>
                </c:pt>
                <c:pt idx="2588">
                  <c:v>45384</c:v>
                </c:pt>
                <c:pt idx="2589">
                  <c:v>45385</c:v>
                </c:pt>
                <c:pt idx="2590">
                  <c:v>45386</c:v>
                </c:pt>
                <c:pt idx="2591">
                  <c:v>45387</c:v>
                </c:pt>
                <c:pt idx="2592">
                  <c:v>45390</c:v>
                </c:pt>
                <c:pt idx="2593">
                  <c:v>45391</c:v>
                </c:pt>
                <c:pt idx="2594">
                  <c:v>45392</c:v>
                </c:pt>
                <c:pt idx="2595">
                  <c:v>45393</c:v>
                </c:pt>
                <c:pt idx="2596">
                  <c:v>45394</c:v>
                </c:pt>
                <c:pt idx="2597">
                  <c:v>45397</c:v>
                </c:pt>
                <c:pt idx="2598">
                  <c:v>45398</c:v>
                </c:pt>
                <c:pt idx="2599">
                  <c:v>45399</c:v>
                </c:pt>
                <c:pt idx="2600">
                  <c:v>45400</c:v>
                </c:pt>
                <c:pt idx="2601">
                  <c:v>45401</c:v>
                </c:pt>
                <c:pt idx="2602">
                  <c:v>45404</c:v>
                </c:pt>
                <c:pt idx="2603">
                  <c:v>45405</c:v>
                </c:pt>
                <c:pt idx="2604">
                  <c:v>45406</c:v>
                </c:pt>
                <c:pt idx="2605">
                  <c:v>45407</c:v>
                </c:pt>
                <c:pt idx="2606">
                  <c:v>45408</c:v>
                </c:pt>
                <c:pt idx="2607">
                  <c:v>45411</c:v>
                </c:pt>
                <c:pt idx="2608">
                  <c:v>45412</c:v>
                </c:pt>
                <c:pt idx="2609">
                  <c:v>45413</c:v>
                </c:pt>
                <c:pt idx="2610">
                  <c:v>45414</c:v>
                </c:pt>
                <c:pt idx="2611">
                  <c:v>45415</c:v>
                </c:pt>
                <c:pt idx="2612">
                  <c:v>45418</c:v>
                </c:pt>
                <c:pt idx="2613">
                  <c:v>45419</c:v>
                </c:pt>
                <c:pt idx="2614">
                  <c:v>45420</c:v>
                </c:pt>
                <c:pt idx="2615">
                  <c:v>45421</c:v>
                </c:pt>
                <c:pt idx="2616">
                  <c:v>45422</c:v>
                </c:pt>
                <c:pt idx="2617">
                  <c:v>45425</c:v>
                </c:pt>
                <c:pt idx="2618">
                  <c:v>45426</c:v>
                </c:pt>
                <c:pt idx="2619">
                  <c:v>45427</c:v>
                </c:pt>
                <c:pt idx="2620">
                  <c:v>45428</c:v>
                </c:pt>
                <c:pt idx="2621">
                  <c:v>45429</c:v>
                </c:pt>
                <c:pt idx="2622">
                  <c:v>45432</c:v>
                </c:pt>
                <c:pt idx="2623">
                  <c:v>45433</c:v>
                </c:pt>
                <c:pt idx="2624">
                  <c:v>45434</c:v>
                </c:pt>
                <c:pt idx="2625">
                  <c:v>45435</c:v>
                </c:pt>
                <c:pt idx="2626">
                  <c:v>45436</c:v>
                </c:pt>
                <c:pt idx="2627">
                  <c:v>45439</c:v>
                </c:pt>
                <c:pt idx="2628">
                  <c:v>45440</c:v>
                </c:pt>
                <c:pt idx="2629">
                  <c:v>45441</c:v>
                </c:pt>
                <c:pt idx="2630">
                  <c:v>45442</c:v>
                </c:pt>
                <c:pt idx="2631">
                  <c:v>45443</c:v>
                </c:pt>
              </c:numCache>
            </c:numRef>
          </c:cat>
          <c:val>
            <c:numRef>
              <c:f>data!$AT$2:$AT$2634</c:f>
              <c:numCache>
                <c:formatCode>General</c:formatCode>
                <c:ptCount val="2633"/>
                <c:pt idx="60" formatCode="0.00000">
                  <c:v>0.6881646242029178</c:v>
                </c:pt>
                <c:pt idx="61" formatCode="0.00000">
                  <c:v>0.68759413726270513</c:v>
                </c:pt>
                <c:pt idx="62" formatCode="0.00000">
                  <c:v>0.6865198826271327</c:v>
                </c:pt>
                <c:pt idx="63" formatCode="0.00000">
                  <c:v>0.68559112812189416</c:v>
                </c:pt>
                <c:pt idx="64" formatCode="0.00000">
                  <c:v>0.68462411567021642</c:v>
                </c:pt>
                <c:pt idx="65" formatCode="0.00000">
                  <c:v>0.6839201374163778</c:v>
                </c:pt>
                <c:pt idx="66" formatCode="0.00000">
                  <c:v>0.68327600105156461</c:v>
                </c:pt>
                <c:pt idx="67" formatCode="0.00000">
                  <c:v>0.68313758936527724</c:v>
                </c:pt>
                <c:pt idx="68" formatCode="0.00000">
                  <c:v>0.68302649319261288</c:v>
                </c:pt>
                <c:pt idx="69" formatCode="0.00000">
                  <c:v>0.6831534751248618</c:v>
                </c:pt>
                <c:pt idx="70" formatCode="0.00000">
                  <c:v>0.68291325643457113</c:v>
                </c:pt>
                <c:pt idx="71" formatCode="0.00000">
                  <c:v>0.68258951672706714</c:v>
                </c:pt>
                <c:pt idx="72" formatCode="0.00000">
                  <c:v>0.68245763479338495</c:v>
                </c:pt>
                <c:pt idx="73" formatCode="0.00000">
                  <c:v>0.68231124974519319</c:v>
                </c:pt>
                <c:pt idx="74" formatCode="0.00000">
                  <c:v>0.6822710441084161</c:v>
                </c:pt>
                <c:pt idx="75" formatCode="0.00000">
                  <c:v>0.68227449693593767</c:v>
                </c:pt>
                <c:pt idx="76" formatCode="0.00000">
                  <c:v>0.68236781057772877</c:v>
                </c:pt>
                <c:pt idx="77" formatCode="0.00000">
                  <c:v>0.68277395533948071</c:v>
                </c:pt>
                <c:pt idx="78" formatCode="0.00000">
                  <c:v>0.6837482106615469</c:v>
                </c:pt>
                <c:pt idx="79" formatCode="0.00000">
                  <c:v>0.68394077539775577</c:v>
                </c:pt>
                <c:pt idx="80" formatCode="0.00000">
                  <c:v>0.68432087169232536</c:v>
                </c:pt>
                <c:pt idx="81" formatCode="0.00000">
                  <c:v>0.68500441763243303</c:v>
                </c:pt>
                <c:pt idx="82" formatCode="0.00000">
                  <c:v>0.68596220383394668</c:v>
                </c:pt>
                <c:pt idx="83" formatCode="0.00000">
                  <c:v>0.68693632368895718</c:v>
                </c:pt>
                <c:pt idx="84" formatCode="0.00000">
                  <c:v>0.6878625008280711</c:v>
                </c:pt>
                <c:pt idx="85" formatCode="0.00000">
                  <c:v>0.68865901387481654</c:v>
                </c:pt>
                <c:pt idx="86" formatCode="0.00000">
                  <c:v>0.68959533097938719</c:v>
                </c:pt>
                <c:pt idx="87" formatCode="0.00000">
                  <c:v>0.69051125234141386</c:v>
                </c:pt>
                <c:pt idx="88" formatCode="0.00000">
                  <c:v>0.69146214347621471</c:v>
                </c:pt>
                <c:pt idx="89" formatCode="0.00000">
                  <c:v>0.692527364375772</c:v>
                </c:pt>
                <c:pt idx="90" formatCode="0.00000">
                  <c:v>0.69336637254240796</c:v>
                </c:pt>
                <c:pt idx="91" formatCode="0.00000">
                  <c:v>0.69412514474852516</c:v>
                </c:pt>
                <c:pt idx="92" formatCode="0.00000">
                  <c:v>0.69492222464310605</c:v>
                </c:pt>
                <c:pt idx="93" formatCode="0.00000">
                  <c:v>0.69463264147825865</c:v>
                </c:pt>
                <c:pt idx="94" formatCode="0.00000">
                  <c:v>0.69378980692788406</c:v>
                </c:pt>
                <c:pt idx="95" formatCode="0.00000">
                  <c:v>0.69242966057575928</c:v>
                </c:pt>
                <c:pt idx="96" formatCode="0.00000">
                  <c:v>0.69108179042042517</c:v>
                </c:pt>
                <c:pt idx="97" formatCode="0.00000">
                  <c:v>0.6900106216242804</c:v>
                </c:pt>
                <c:pt idx="98" formatCode="0.00000">
                  <c:v>0.68920139863188767</c:v>
                </c:pt>
                <c:pt idx="99" formatCode="0.00000">
                  <c:v>0.68846785997832627</c:v>
                </c:pt>
                <c:pt idx="100" formatCode="0.00000">
                  <c:v>0.68755846204210158</c:v>
                </c:pt>
                <c:pt idx="101" formatCode="0.00000">
                  <c:v>0.68640946097238587</c:v>
                </c:pt>
                <c:pt idx="102" formatCode="0.00000">
                  <c:v>0.68513045555140917</c:v>
                </c:pt>
                <c:pt idx="103" formatCode="0.00000">
                  <c:v>0.68380349031712295</c:v>
                </c:pt>
                <c:pt idx="104" formatCode="0.00000">
                  <c:v>0.68283976530669366</c:v>
                </c:pt>
                <c:pt idx="105" formatCode="0.00000">
                  <c:v>0.68280643427346788</c:v>
                </c:pt>
                <c:pt idx="106" formatCode="0.00000">
                  <c:v>0.68225843104163242</c:v>
                </c:pt>
                <c:pt idx="107" formatCode="0.00000">
                  <c:v>0.68166370821007971</c:v>
                </c:pt>
                <c:pt idx="108" formatCode="0.00000">
                  <c:v>0.68127176682346102</c:v>
                </c:pt>
                <c:pt idx="109" formatCode="0.00000">
                  <c:v>0.68049867894199478</c:v>
                </c:pt>
                <c:pt idx="110" formatCode="0.00000">
                  <c:v>0.67976830090188345</c:v>
                </c:pt>
                <c:pt idx="111" formatCode="0.00000">
                  <c:v>0.67906794966464079</c:v>
                </c:pt>
                <c:pt idx="112" formatCode="0.00000">
                  <c:v>0.6786590764680136</c:v>
                </c:pt>
                <c:pt idx="113" formatCode="0.00000">
                  <c:v>0.67848726904933243</c:v>
                </c:pt>
                <c:pt idx="114" formatCode="0.00000">
                  <c:v>0.67873869782957097</c:v>
                </c:pt>
                <c:pt idx="115" formatCode="0.00000">
                  <c:v>0.67895072213749397</c:v>
                </c:pt>
                <c:pt idx="116" formatCode="0.00000">
                  <c:v>0.67895402838300978</c:v>
                </c:pt>
                <c:pt idx="117" formatCode="0.00000">
                  <c:v>0.67852195144909644</c:v>
                </c:pt>
                <c:pt idx="118" formatCode="0.00000">
                  <c:v>0.67799559913962282</c:v>
                </c:pt>
                <c:pt idx="119" formatCode="0.00000">
                  <c:v>0.67659199389956315</c:v>
                </c:pt>
                <c:pt idx="120" formatCode="0.00000">
                  <c:v>0.67575020528092433</c:v>
                </c:pt>
                <c:pt idx="121" formatCode="0.00000">
                  <c:v>0.67535914977090983</c:v>
                </c:pt>
                <c:pt idx="122" formatCode="0.00000">
                  <c:v>0.67572646654453006</c:v>
                </c:pt>
                <c:pt idx="123" formatCode="0.00000">
                  <c:v>0.67612202818254685</c:v>
                </c:pt>
                <c:pt idx="124" formatCode="0.00000">
                  <c:v>0.67655295198007659</c:v>
                </c:pt>
                <c:pt idx="125" formatCode="0.00000">
                  <c:v>0.67692818332589288</c:v>
                </c:pt>
                <c:pt idx="126" formatCode="0.00000">
                  <c:v>0.67731078882450046</c:v>
                </c:pt>
                <c:pt idx="127" formatCode="0.00000">
                  <c:v>0.6779136846409739</c:v>
                </c:pt>
                <c:pt idx="128" formatCode="0.00000">
                  <c:v>0.67870810723749642</c:v>
                </c:pt>
                <c:pt idx="129" formatCode="0.00000">
                  <c:v>0.67944441292206281</c:v>
                </c:pt>
                <c:pt idx="130" formatCode="0.00000">
                  <c:v>0.68013935616742782</c:v>
                </c:pt>
                <c:pt idx="131" formatCode="0.00000">
                  <c:v>0.68059633488522464</c:v>
                </c:pt>
                <c:pt idx="132" formatCode="0.00000">
                  <c:v>0.6812341637440541</c:v>
                </c:pt>
                <c:pt idx="133" formatCode="0.00000">
                  <c:v>0.6819608571548289</c:v>
                </c:pt>
                <c:pt idx="134" formatCode="0.00000">
                  <c:v>0.68308169576968258</c:v>
                </c:pt>
                <c:pt idx="135" formatCode="0.00000">
                  <c:v>0.68433927983503662</c:v>
                </c:pt>
                <c:pt idx="136" formatCode="0.00000">
                  <c:v>0.68558666271259394</c:v>
                </c:pt>
                <c:pt idx="137" formatCode="0.00000">
                  <c:v>0.687252414623442</c:v>
                </c:pt>
                <c:pt idx="138" formatCode="0.00000">
                  <c:v>0.68878708148860779</c:v>
                </c:pt>
                <c:pt idx="139" formatCode="0.00000">
                  <c:v>0.69027950578023922</c:v>
                </c:pt>
                <c:pt idx="140" formatCode="0.00000">
                  <c:v>0.69177766876172098</c:v>
                </c:pt>
                <c:pt idx="141" formatCode="0.00000">
                  <c:v>0.69332588739532719</c:v>
                </c:pt>
                <c:pt idx="142" formatCode="0.00000">
                  <c:v>0.69512893351669436</c:v>
                </c:pt>
                <c:pt idx="143" formatCode="0.00000">
                  <c:v>0.69800551725375737</c:v>
                </c:pt>
                <c:pt idx="144" formatCode="0.00000">
                  <c:v>0.70071767364316562</c:v>
                </c:pt>
                <c:pt idx="145" formatCode="0.00000">
                  <c:v>0.70358713664141947</c:v>
                </c:pt>
                <c:pt idx="146" formatCode="0.00000">
                  <c:v>0.70646349294844757</c:v>
                </c:pt>
                <c:pt idx="147" formatCode="0.00000">
                  <c:v>0.70891844219157041</c:v>
                </c:pt>
                <c:pt idx="148" formatCode="0.00000">
                  <c:v>0.7111463841357214</c:v>
                </c:pt>
                <c:pt idx="149" formatCode="0.00000">
                  <c:v>0.71332785366232299</c:v>
                </c:pt>
                <c:pt idx="150" formatCode="0.00000">
                  <c:v>0.71532523615744381</c:v>
                </c:pt>
                <c:pt idx="151" formatCode="0.00000">
                  <c:v>0.71759037691365013</c:v>
                </c:pt>
                <c:pt idx="152" formatCode="0.00000">
                  <c:v>0.71989198413135735</c:v>
                </c:pt>
                <c:pt idx="153" formatCode="0.00000">
                  <c:v>0.72223397316195703</c:v>
                </c:pt>
                <c:pt idx="154" formatCode="0.00000">
                  <c:v>0.72460229288975742</c:v>
                </c:pt>
                <c:pt idx="155" formatCode="0.00000">
                  <c:v>0.72683095953397481</c:v>
                </c:pt>
                <c:pt idx="156" formatCode="0.00000">
                  <c:v>0.72915595042582826</c:v>
                </c:pt>
                <c:pt idx="157" formatCode="0.00000">
                  <c:v>0.73168174559247168</c:v>
                </c:pt>
                <c:pt idx="158" formatCode="0.00000">
                  <c:v>0.73426963479523555</c:v>
                </c:pt>
                <c:pt idx="159" formatCode="0.00000">
                  <c:v>0.73683836409533821</c:v>
                </c:pt>
                <c:pt idx="160" formatCode="0.00000">
                  <c:v>0.73948748455346247</c:v>
                </c:pt>
                <c:pt idx="161" formatCode="0.00000">
                  <c:v>0.74205705703333047</c:v>
                </c:pt>
                <c:pt idx="162" formatCode="0.00000">
                  <c:v>0.74463204990202569</c:v>
                </c:pt>
                <c:pt idx="163" formatCode="0.00000">
                  <c:v>0.74661436006187676</c:v>
                </c:pt>
                <c:pt idx="164" formatCode="0.00000">
                  <c:v>0.74770145788076003</c:v>
                </c:pt>
                <c:pt idx="165" formatCode="0.00000">
                  <c:v>0.74856109371350654</c:v>
                </c:pt>
                <c:pt idx="166" formatCode="0.00000">
                  <c:v>0.74939108377037789</c:v>
                </c:pt>
                <c:pt idx="167" formatCode="0.00000">
                  <c:v>0.75020292705717395</c:v>
                </c:pt>
                <c:pt idx="168" formatCode="0.00000">
                  <c:v>0.75110955808535618</c:v>
                </c:pt>
                <c:pt idx="169" formatCode="0.00000">
                  <c:v>0.75293225940507658</c:v>
                </c:pt>
                <c:pt idx="170" formatCode="0.00000">
                  <c:v>0.75463981548515646</c:v>
                </c:pt>
                <c:pt idx="171" formatCode="0.00000">
                  <c:v>0.7554546994369703</c:v>
                </c:pt>
                <c:pt idx="172" formatCode="0.00000">
                  <c:v>0.75611395023097738</c:v>
                </c:pt>
                <c:pt idx="173" formatCode="0.00000">
                  <c:v>0.75720379794179948</c:v>
                </c:pt>
                <c:pt idx="174" formatCode="0.00000">
                  <c:v>0.75806107226232411</c:v>
                </c:pt>
                <c:pt idx="175" formatCode="0.00000">
                  <c:v>0.7588944692596451</c:v>
                </c:pt>
                <c:pt idx="176" formatCode="0.00000">
                  <c:v>0.75994205919624025</c:v>
                </c:pt>
                <c:pt idx="177" formatCode="0.00000">
                  <c:v>0.7600907146854019</c:v>
                </c:pt>
                <c:pt idx="178" formatCode="0.00000">
                  <c:v>0.7601348415132817</c:v>
                </c:pt>
                <c:pt idx="179" formatCode="0.00000">
                  <c:v>0.76083228469298247</c:v>
                </c:pt>
                <c:pt idx="180" formatCode="0.00000">
                  <c:v>0.76129946926292691</c:v>
                </c:pt>
                <c:pt idx="181" formatCode="0.00000">
                  <c:v>0.76179900934080724</c:v>
                </c:pt>
                <c:pt idx="182" formatCode="0.00000">
                  <c:v>0.76208988214180695</c:v>
                </c:pt>
                <c:pt idx="183" formatCode="0.00000">
                  <c:v>0.76234636984479576</c:v>
                </c:pt>
                <c:pt idx="184" formatCode="0.00000">
                  <c:v>0.76241458683036201</c:v>
                </c:pt>
                <c:pt idx="185" formatCode="0.00000">
                  <c:v>0.76243403889239447</c:v>
                </c:pt>
                <c:pt idx="186" formatCode="0.00000">
                  <c:v>0.76251639315595976</c:v>
                </c:pt>
                <c:pt idx="187" formatCode="0.00000">
                  <c:v>0.76271474471626344</c:v>
                </c:pt>
                <c:pt idx="188" formatCode="0.00000">
                  <c:v>0.763081656721605</c:v>
                </c:pt>
                <c:pt idx="189" formatCode="0.00000">
                  <c:v>0.7634282716804367</c:v>
                </c:pt>
                <c:pt idx="190" formatCode="0.00000">
                  <c:v>0.7640019008729404</c:v>
                </c:pt>
                <c:pt idx="191" formatCode="0.00000">
                  <c:v>0.76483810541256003</c:v>
                </c:pt>
                <c:pt idx="192" formatCode="0.00000">
                  <c:v>0.76561769851104089</c:v>
                </c:pt>
                <c:pt idx="193" formatCode="0.00000">
                  <c:v>0.76620762219307992</c:v>
                </c:pt>
                <c:pt idx="194" formatCode="0.00000">
                  <c:v>0.76680437281683766</c:v>
                </c:pt>
                <c:pt idx="195" formatCode="0.00000">
                  <c:v>0.76714062279350248</c:v>
                </c:pt>
                <c:pt idx="196" formatCode="0.00000">
                  <c:v>0.76743578576678895</c:v>
                </c:pt>
                <c:pt idx="197" formatCode="0.00000">
                  <c:v>0.76804027964334021</c:v>
                </c:pt>
                <c:pt idx="198" formatCode="0.00000">
                  <c:v>0.76863037287655023</c:v>
                </c:pt>
                <c:pt idx="199" formatCode="0.00000">
                  <c:v>0.76932312596601959</c:v>
                </c:pt>
                <c:pt idx="200" formatCode="0.00000">
                  <c:v>0.76990676760616272</c:v>
                </c:pt>
                <c:pt idx="201" formatCode="0.00000">
                  <c:v>0.77059389196228567</c:v>
                </c:pt>
                <c:pt idx="202" formatCode="0.00000">
                  <c:v>0.77122550961745273</c:v>
                </c:pt>
                <c:pt idx="203" formatCode="0.00000">
                  <c:v>0.77187921845609397</c:v>
                </c:pt>
                <c:pt idx="204" formatCode="0.00000">
                  <c:v>0.77258200443546077</c:v>
                </c:pt>
                <c:pt idx="205" formatCode="0.00000">
                  <c:v>0.77367947548859117</c:v>
                </c:pt>
                <c:pt idx="206" formatCode="0.00000">
                  <c:v>0.77468797575134973</c:v>
                </c:pt>
                <c:pt idx="207" formatCode="0.00000">
                  <c:v>0.77545312413998557</c:v>
                </c:pt>
                <c:pt idx="208" formatCode="0.00000">
                  <c:v>0.77621663801653473</c:v>
                </c:pt>
                <c:pt idx="209" formatCode="0.00000">
                  <c:v>0.77700920486818081</c:v>
                </c:pt>
                <c:pt idx="210" formatCode="0.00000">
                  <c:v>0.77772390916987333</c:v>
                </c:pt>
                <c:pt idx="211" formatCode="0.00000">
                  <c:v>0.77855934949513894</c:v>
                </c:pt>
                <c:pt idx="212" formatCode="0.00000">
                  <c:v>0.77939759758349647</c:v>
                </c:pt>
                <c:pt idx="213" formatCode="0.00000">
                  <c:v>0.78034392072807646</c:v>
                </c:pt>
                <c:pt idx="214" formatCode="0.00000">
                  <c:v>0.78166603835105253</c:v>
                </c:pt>
                <c:pt idx="215" formatCode="0.00000">
                  <c:v>0.78306824605494652</c:v>
                </c:pt>
                <c:pt idx="216" formatCode="0.00000">
                  <c:v>0.78402893072849578</c:v>
                </c:pt>
                <c:pt idx="217" formatCode="0.00000">
                  <c:v>0.78493302040561974</c:v>
                </c:pt>
                <c:pt idx="218" formatCode="0.00000">
                  <c:v>0.78563578579101334</c:v>
                </c:pt>
                <c:pt idx="219" formatCode="0.00000">
                  <c:v>0.78594481148759632</c:v>
                </c:pt>
                <c:pt idx="220" formatCode="0.00000">
                  <c:v>0.7859442944315651</c:v>
                </c:pt>
                <c:pt idx="221" formatCode="0.00000">
                  <c:v>0.78600025866610002</c:v>
                </c:pt>
                <c:pt idx="222" formatCode="0.00000">
                  <c:v>0.78570371093676672</c:v>
                </c:pt>
                <c:pt idx="223" formatCode="0.00000">
                  <c:v>0.78492352845295454</c:v>
                </c:pt>
                <c:pt idx="224" formatCode="0.00000">
                  <c:v>0.7842278967886811</c:v>
                </c:pt>
                <c:pt idx="225" formatCode="0.00000">
                  <c:v>0.78358658972235629</c:v>
                </c:pt>
                <c:pt idx="226" formatCode="0.00000">
                  <c:v>0.78283844062680186</c:v>
                </c:pt>
                <c:pt idx="227" formatCode="0.00000">
                  <c:v>0.78252156646920368</c:v>
                </c:pt>
                <c:pt idx="228" formatCode="0.00000">
                  <c:v>0.7819791603088756</c:v>
                </c:pt>
                <c:pt idx="229" formatCode="0.00000">
                  <c:v>0.78109881970315531</c:v>
                </c:pt>
                <c:pt idx="230" formatCode="0.00000">
                  <c:v>0.78034655241101036</c:v>
                </c:pt>
                <c:pt idx="231" formatCode="0.00000">
                  <c:v>0.77950409341024229</c:v>
                </c:pt>
                <c:pt idx="232" formatCode="0.00000">
                  <c:v>0.77858524499318005</c:v>
                </c:pt>
                <c:pt idx="233" formatCode="0.00000">
                  <c:v>0.7779019908560767</c:v>
                </c:pt>
                <c:pt idx="234" formatCode="0.00000">
                  <c:v>0.77678409127381354</c:v>
                </c:pt>
                <c:pt idx="235" formatCode="0.00000">
                  <c:v>0.7758456455453413</c:v>
                </c:pt>
                <c:pt idx="236" formatCode="0.00000">
                  <c:v>0.77501929457261332</c:v>
                </c:pt>
                <c:pt idx="237" formatCode="0.00000">
                  <c:v>0.7740146884197493</c:v>
                </c:pt>
                <c:pt idx="238" formatCode="0.00000">
                  <c:v>0.77285159991123786</c:v>
                </c:pt>
                <c:pt idx="239" formatCode="0.00000">
                  <c:v>0.77141431619929957</c:v>
                </c:pt>
                <c:pt idx="240" formatCode="0.00000">
                  <c:v>0.76967454629854937</c:v>
                </c:pt>
                <c:pt idx="241" formatCode="0.00000">
                  <c:v>0.76761564916419756</c:v>
                </c:pt>
                <c:pt idx="242" formatCode="0.00000">
                  <c:v>0.76553512100702958</c:v>
                </c:pt>
                <c:pt idx="243" formatCode="0.00000">
                  <c:v>0.76341844028591188</c:v>
                </c:pt>
                <c:pt idx="244" formatCode="0.00000">
                  <c:v>0.76135595327792061</c:v>
                </c:pt>
                <c:pt idx="245" formatCode="0.00000">
                  <c:v>0.75932947481227986</c:v>
                </c:pt>
                <c:pt idx="246" formatCode="0.00000">
                  <c:v>0.75710866942388821</c:v>
                </c:pt>
                <c:pt idx="247" formatCode="0.00000">
                  <c:v>0.7547045432891738</c:v>
                </c:pt>
                <c:pt idx="248" formatCode="0.00000">
                  <c:v>0.75229316760472986</c:v>
                </c:pt>
                <c:pt idx="249" formatCode="0.00000">
                  <c:v>0.74986207372151759</c:v>
                </c:pt>
                <c:pt idx="250" formatCode="0.00000">
                  <c:v>0.74778620135025842</c:v>
                </c:pt>
                <c:pt idx="251" formatCode="0.00000">
                  <c:v>0.74568116874863233</c:v>
                </c:pt>
                <c:pt idx="252" formatCode="0.00000">
                  <c:v>0.74372539233624346</c:v>
                </c:pt>
                <c:pt idx="253" formatCode="0.00000">
                  <c:v>0.74168380699219261</c:v>
                </c:pt>
                <c:pt idx="254" formatCode="0.00000">
                  <c:v>0.73944372940911451</c:v>
                </c:pt>
                <c:pt idx="255" formatCode="0.00000">
                  <c:v>0.73662809284534203</c:v>
                </c:pt>
                <c:pt idx="256" formatCode="0.00000">
                  <c:v>0.73399475414061344</c:v>
                </c:pt>
                <c:pt idx="257" formatCode="0.00000">
                  <c:v>0.73153369149629843</c:v>
                </c:pt>
                <c:pt idx="258" formatCode="0.00000">
                  <c:v>0.72846632494293673</c:v>
                </c:pt>
                <c:pt idx="259" formatCode="0.00000">
                  <c:v>0.72489126537757675</c:v>
                </c:pt>
                <c:pt idx="260" formatCode="0.00000">
                  <c:v>0.72259961233737868</c:v>
                </c:pt>
                <c:pt idx="261" formatCode="0.00000">
                  <c:v>0.72053532672100917</c:v>
                </c:pt>
                <c:pt idx="262" formatCode="0.00000">
                  <c:v>0.71828498896615567</c:v>
                </c:pt>
                <c:pt idx="263" formatCode="0.00000">
                  <c:v>0.71618108151661686</c:v>
                </c:pt>
                <c:pt idx="264" formatCode="0.00000">
                  <c:v>0.71418236201165441</c:v>
                </c:pt>
                <c:pt idx="265" formatCode="0.00000">
                  <c:v>0.71191567523607557</c:v>
                </c:pt>
                <c:pt idx="266" formatCode="0.00000">
                  <c:v>0.71003980569399772</c:v>
                </c:pt>
                <c:pt idx="267" formatCode="0.00000">
                  <c:v>0.70816503173555423</c:v>
                </c:pt>
                <c:pt idx="268" formatCode="0.00000">
                  <c:v>0.70647766766802433</c:v>
                </c:pt>
                <c:pt idx="269" formatCode="0.00000">
                  <c:v>0.70500618373799373</c:v>
                </c:pt>
                <c:pt idx="270" formatCode="0.00000">
                  <c:v>0.70373638826052565</c:v>
                </c:pt>
                <c:pt idx="271" formatCode="0.00000">
                  <c:v>0.70182631889457314</c:v>
                </c:pt>
                <c:pt idx="272" formatCode="0.00000">
                  <c:v>0.69991598835852487</c:v>
                </c:pt>
                <c:pt idx="273" formatCode="0.00000">
                  <c:v>0.69848437762540816</c:v>
                </c:pt>
                <c:pt idx="274" formatCode="0.00000">
                  <c:v>0.69656353012237626</c:v>
                </c:pt>
                <c:pt idx="275" formatCode="0.00000">
                  <c:v>0.69453253338651066</c:v>
                </c:pt>
                <c:pt idx="276" formatCode="0.00000">
                  <c:v>0.69227463932341715</c:v>
                </c:pt>
                <c:pt idx="277" formatCode="0.00000">
                  <c:v>0.68984387140596093</c:v>
                </c:pt>
                <c:pt idx="278" formatCode="0.00000">
                  <c:v>0.68736039722261155</c:v>
                </c:pt>
                <c:pt idx="279" formatCode="0.00000">
                  <c:v>0.68498304733450799</c:v>
                </c:pt>
                <c:pt idx="280" formatCode="0.00000">
                  <c:v>0.68251192264754978</c:v>
                </c:pt>
                <c:pt idx="281" formatCode="0.00000">
                  <c:v>0.67910308296948774</c:v>
                </c:pt>
                <c:pt idx="282" formatCode="0.00000">
                  <c:v>0.67572001400911785</c:v>
                </c:pt>
                <c:pt idx="283" formatCode="0.00000">
                  <c:v>0.67200710724179136</c:v>
                </c:pt>
                <c:pt idx="284" formatCode="0.00000">
                  <c:v>0.66856818979283117</c:v>
                </c:pt>
                <c:pt idx="285" formatCode="0.00000">
                  <c:v>0.6649011982517925</c:v>
                </c:pt>
                <c:pt idx="286" formatCode="0.00000">
                  <c:v>0.66150238402373673</c:v>
                </c:pt>
                <c:pt idx="287" formatCode="0.00000">
                  <c:v>0.65784129275388059</c:v>
                </c:pt>
                <c:pt idx="288" formatCode="0.00000">
                  <c:v>0.65407310274743891</c:v>
                </c:pt>
                <c:pt idx="289" formatCode="0.00000">
                  <c:v>0.65078099153541669</c:v>
                </c:pt>
                <c:pt idx="290" formatCode="0.00000">
                  <c:v>0.64796823283030602</c:v>
                </c:pt>
                <c:pt idx="291" formatCode="0.00000">
                  <c:v>0.64555808683669569</c:v>
                </c:pt>
                <c:pt idx="292" formatCode="0.00000">
                  <c:v>0.64350626087729912</c:v>
                </c:pt>
                <c:pt idx="293" formatCode="0.00000">
                  <c:v>0.64131005235787053</c:v>
                </c:pt>
                <c:pt idx="294" formatCode="0.00000">
                  <c:v>0.63908194912165017</c:v>
                </c:pt>
                <c:pt idx="295" formatCode="0.00000">
                  <c:v>0.63678363560426909</c:v>
                </c:pt>
                <c:pt idx="296" formatCode="0.00000">
                  <c:v>0.63490418233620316</c:v>
                </c:pt>
                <c:pt idx="297" formatCode="0.00000">
                  <c:v>0.63330023288193182</c:v>
                </c:pt>
                <c:pt idx="298" formatCode="0.00000">
                  <c:v>0.63158186306369923</c:v>
                </c:pt>
                <c:pt idx="299" formatCode="0.00000">
                  <c:v>0.6298415994303691</c:v>
                </c:pt>
                <c:pt idx="300" formatCode="0.00000">
                  <c:v>0.62835466113791461</c:v>
                </c:pt>
                <c:pt idx="301" formatCode="0.00000">
                  <c:v>0.62684210345079727</c:v>
                </c:pt>
                <c:pt idx="302" formatCode="0.00000">
                  <c:v>0.62555021978195346</c:v>
                </c:pt>
                <c:pt idx="303" formatCode="0.00000">
                  <c:v>0.62442640327659538</c:v>
                </c:pt>
                <c:pt idx="304" formatCode="0.00000">
                  <c:v>0.62339583476159999</c:v>
                </c:pt>
                <c:pt idx="305" formatCode="0.00000">
                  <c:v>0.62271537537877497</c:v>
                </c:pt>
                <c:pt idx="306" formatCode="0.00000">
                  <c:v>0.62200464164978564</c:v>
                </c:pt>
                <c:pt idx="307" formatCode="0.00000">
                  <c:v>0.62135249298751649</c:v>
                </c:pt>
                <c:pt idx="308" formatCode="0.00000">
                  <c:v>0.62165916968465562</c:v>
                </c:pt>
                <c:pt idx="309" formatCode="0.00000">
                  <c:v>0.62242081152707518</c:v>
                </c:pt>
                <c:pt idx="310" formatCode="0.00000">
                  <c:v>0.62180981323694939</c:v>
                </c:pt>
                <c:pt idx="311" formatCode="0.00000">
                  <c:v>0.62093353408320473</c:v>
                </c:pt>
                <c:pt idx="312" formatCode="0.00000">
                  <c:v>0.62012836338319688</c:v>
                </c:pt>
                <c:pt idx="313" formatCode="0.00000">
                  <c:v>0.61973344318607593</c:v>
                </c:pt>
                <c:pt idx="314" formatCode="0.00000">
                  <c:v>0.61932455651215401</c:v>
                </c:pt>
                <c:pt idx="315" formatCode="0.00000">
                  <c:v>0.61931194831847891</c:v>
                </c:pt>
                <c:pt idx="316" formatCode="0.00000">
                  <c:v>0.6193331686174337</c:v>
                </c:pt>
                <c:pt idx="317" formatCode="0.00000">
                  <c:v>0.619336186014388</c:v>
                </c:pt>
                <c:pt idx="318" formatCode="0.00000">
                  <c:v>0.61938306904379192</c:v>
                </c:pt>
                <c:pt idx="319" formatCode="0.00000">
                  <c:v>0.61937823950754156</c:v>
                </c:pt>
                <c:pt idx="320" formatCode="0.00000">
                  <c:v>0.61958555048338215</c:v>
                </c:pt>
                <c:pt idx="321" formatCode="0.00000">
                  <c:v>0.62089574775099809</c:v>
                </c:pt>
                <c:pt idx="322" formatCode="0.00000">
                  <c:v>0.62244784099605777</c:v>
                </c:pt>
                <c:pt idx="323" formatCode="0.00000">
                  <c:v>0.62377787456156208</c:v>
                </c:pt>
                <c:pt idx="324" formatCode="0.00000">
                  <c:v>0.62554617654960853</c:v>
                </c:pt>
                <c:pt idx="325" formatCode="0.00000">
                  <c:v>0.62761369898452557</c:v>
                </c:pt>
                <c:pt idx="326" formatCode="0.00000">
                  <c:v>0.63005502701989835</c:v>
                </c:pt>
                <c:pt idx="327" formatCode="0.00000">
                  <c:v>0.63271391051577608</c:v>
                </c:pt>
                <c:pt idx="328" formatCode="0.00000">
                  <c:v>0.63554853862133209</c:v>
                </c:pt>
                <c:pt idx="329" formatCode="0.00000">
                  <c:v>0.63834107841155918</c:v>
                </c:pt>
                <c:pt idx="330" formatCode="0.00000">
                  <c:v>0.64109328861366055</c:v>
                </c:pt>
                <c:pt idx="331" formatCode="0.00000">
                  <c:v>0.64484385177430104</c:v>
                </c:pt>
                <c:pt idx="332" formatCode="0.00000">
                  <c:v>0.6486498714224127</c:v>
                </c:pt>
                <c:pt idx="333" formatCode="0.00000">
                  <c:v>0.65275701314648571</c:v>
                </c:pt>
                <c:pt idx="334" formatCode="0.00000">
                  <c:v>0.65698110122951592</c:v>
                </c:pt>
                <c:pt idx="335" formatCode="0.00000">
                  <c:v>0.66143841748088306</c:v>
                </c:pt>
                <c:pt idx="336" formatCode="0.00000">
                  <c:v>0.66554089558401675</c:v>
                </c:pt>
                <c:pt idx="337" formatCode="0.00000">
                  <c:v>0.66993552924773925</c:v>
                </c:pt>
                <c:pt idx="338" formatCode="0.00000">
                  <c:v>0.6743131983431041</c:v>
                </c:pt>
                <c:pt idx="339" formatCode="0.00000">
                  <c:v>0.67847381871867429</c:v>
                </c:pt>
                <c:pt idx="340" formatCode="0.00000">
                  <c:v>0.68248771201062508</c:v>
                </c:pt>
                <c:pt idx="341" formatCode="0.00000">
                  <c:v>0.6861205385085275</c:v>
                </c:pt>
                <c:pt idx="342" formatCode="0.00000">
                  <c:v>0.68926349285755251</c:v>
                </c:pt>
                <c:pt idx="343" formatCode="0.00000">
                  <c:v>0.69270326281160099</c:v>
                </c:pt>
                <c:pt idx="344" formatCode="0.00000">
                  <c:v>0.69622626225451323</c:v>
                </c:pt>
                <c:pt idx="345" formatCode="0.00000">
                  <c:v>0.70002887316589846</c:v>
                </c:pt>
                <c:pt idx="346" formatCode="0.00000">
                  <c:v>0.70333048321430536</c:v>
                </c:pt>
                <c:pt idx="347" formatCode="0.00000">
                  <c:v>0.70651971639781974</c:v>
                </c:pt>
                <c:pt idx="348" formatCode="0.00000">
                  <c:v>0.70973362943159801</c:v>
                </c:pt>
                <c:pt idx="349" formatCode="0.00000">
                  <c:v>0.71298786059371266</c:v>
                </c:pt>
                <c:pt idx="350" formatCode="0.00000">
                  <c:v>0.71588867844954973</c:v>
                </c:pt>
                <c:pt idx="351" formatCode="0.00000">
                  <c:v>0.71880175212827913</c:v>
                </c:pt>
                <c:pt idx="352" formatCode="0.00000">
                  <c:v>0.72202182983406671</c:v>
                </c:pt>
                <c:pt idx="353" formatCode="0.00000">
                  <c:v>0.72562883351679786</c:v>
                </c:pt>
                <c:pt idx="354" formatCode="0.00000">
                  <c:v>0.7296044597473188</c:v>
                </c:pt>
                <c:pt idx="355" formatCode="0.00000">
                  <c:v>0.73357874705586379</c:v>
                </c:pt>
                <c:pt idx="356" formatCode="0.00000">
                  <c:v>0.73763720636183616</c:v>
                </c:pt>
                <c:pt idx="357" formatCode="0.00000">
                  <c:v>0.74148706282816657</c:v>
                </c:pt>
                <c:pt idx="358" formatCode="0.00000">
                  <c:v>0.74497584567467301</c:v>
                </c:pt>
                <c:pt idx="359" formatCode="0.00000">
                  <c:v>0.74851018937493463</c:v>
                </c:pt>
                <c:pt idx="360" formatCode="0.00000">
                  <c:v>0.75220480366668507</c:v>
                </c:pt>
                <c:pt idx="361" formatCode="0.00000">
                  <c:v>0.75608201608496639</c:v>
                </c:pt>
                <c:pt idx="362" formatCode="0.00000">
                  <c:v>0.76013256068167612</c:v>
                </c:pt>
                <c:pt idx="363" formatCode="0.00000">
                  <c:v>0.76361919709494186</c:v>
                </c:pt>
                <c:pt idx="364" formatCode="0.00000">
                  <c:v>0.76709814848410185</c:v>
                </c:pt>
                <c:pt idx="365" formatCode="0.00000">
                  <c:v>0.77047774417338344</c:v>
                </c:pt>
                <c:pt idx="366" formatCode="0.00000">
                  <c:v>0.77394432437482374</c:v>
                </c:pt>
                <c:pt idx="367" formatCode="0.00000">
                  <c:v>0.77742864044294346</c:v>
                </c:pt>
                <c:pt idx="368" formatCode="0.00000">
                  <c:v>0.78085796612157832</c:v>
                </c:pt>
                <c:pt idx="369" formatCode="0.00000">
                  <c:v>0.7842860085882104</c:v>
                </c:pt>
                <c:pt idx="370" formatCode="0.00000">
                  <c:v>0.78762952623549565</c:v>
                </c:pt>
                <c:pt idx="371" formatCode="0.00000">
                  <c:v>0.79054527758749682</c:v>
                </c:pt>
                <c:pt idx="372" formatCode="0.00000">
                  <c:v>0.79323670957569203</c:v>
                </c:pt>
                <c:pt idx="373" formatCode="0.00000">
                  <c:v>0.79573348501581709</c:v>
                </c:pt>
                <c:pt idx="374" formatCode="0.00000">
                  <c:v>0.79845826591600766</c:v>
                </c:pt>
                <c:pt idx="375" formatCode="0.00000">
                  <c:v>0.80058230902688488</c:v>
                </c:pt>
                <c:pt idx="376" formatCode="0.00000">
                  <c:v>0.80233023000435311</c:v>
                </c:pt>
                <c:pt idx="377" formatCode="0.00000">
                  <c:v>0.80426969633819478</c:v>
                </c:pt>
                <c:pt idx="378" formatCode="0.00000">
                  <c:v>0.80639214644260448</c:v>
                </c:pt>
                <c:pt idx="379" formatCode="0.00000">
                  <c:v>0.80849280845849936</c:v>
                </c:pt>
                <c:pt idx="380" formatCode="0.00000">
                  <c:v>0.810761860628609</c:v>
                </c:pt>
                <c:pt idx="381" formatCode="0.00000">
                  <c:v>0.81302229488983091</c:v>
                </c:pt>
                <c:pt idx="382" formatCode="0.00000">
                  <c:v>0.81530173560102137</c:v>
                </c:pt>
                <c:pt idx="383" formatCode="0.00000">
                  <c:v>0.81750441231868776</c:v>
                </c:pt>
                <c:pt idx="384" formatCode="0.00000">
                  <c:v>0.8197150726490311</c:v>
                </c:pt>
                <c:pt idx="385" formatCode="0.00000">
                  <c:v>0.8216728603686575</c:v>
                </c:pt>
                <c:pt idx="386" formatCode="0.00000">
                  <c:v>0.82360011030765845</c:v>
                </c:pt>
                <c:pt idx="387" formatCode="0.00000">
                  <c:v>0.82548064967403634</c:v>
                </c:pt>
                <c:pt idx="388" formatCode="0.00000">
                  <c:v>0.82738329692574453</c:v>
                </c:pt>
                <c:pt idx="389" formatCode="0.00000">
                  <c:v>0.82926607597019275</c:v>
                </c:pt>
                <c:pt idx="390" formatCode="0.00000">
                  <c:v>0.83112409416489752</c:v>
                </c:pt>
                <c:pt idx="391" formatCode="0.00000">
                  <c:v>0.83303329295797079</c:v>
                </c:pt>
                <c:pt idx="392" formatCode="0.00000">
                  <c:v>0.83505709495437164</c:v>
                </c:pt>
                <c:pt idx="393" formatCode="0.00000">
                  <c:v>0.83705795927544446</c:v>
                </c:pt>
                <c:pt idx="394" formatCode="0.00000">
                  <c:v>0.83893098983791314</c:v>
                </c:pt>
                <c:pt idx="395" formatCode="0.00000">
                  <c:v>0.84079955017130747</c:v>
                </c:pt>
                <c:pt idx="396" formatCode="0.00000">
                  <c:v>0.84273681324965599</c:v>
                </c:pt>
                <c:pt idx="397" formatCode="0.00000">
                  <c:v>0.8446729608873792</c:v>
                </c:pt>
                <c:pt idx="398" formatCode="0.00000">
                  <c:v>0.84675444668980948</c:v>
                </c:pt>
                <c:pt idx="399" formatCode="0.00000">
                  <c:v>0.84874406279248538</c:v>
                </c:pt>
                <c:pt idx="400" formatCode="0.00000">
                  <c:v>0.8506755188602716</c:v>
                </c:pt>
                <c:pt idx="401" formatCode="0.00000">
                  <c:v>0.85251061645747339</c:v>
                </c:pt>
                <c:pt idx="402" formatCode="0.00000">
                  <c:v>0.85382639412864336</c:v>
                </c:pt>
                <c:pt idx="403" formatCode="0.00000">
                  <c:v>0.8546328130298001</c:v>
                </c:pt>
                <c:pt idx="404" formatCode="0.00000">
                  <c:v>0.85513066892713152</c:v>
                </c:pt>
                <c:pt idx="405" formatCode="0.00000">
                  <c:v>0.85552517727801158</c:v>
                </c:pt>
                <c:pt idx="406" formatCode="0.00000">
                  <c:v>0.8556056542351983</c:v>
                </c:pt>
                <c:pt idx="407" formatCode="0.00000">
                  <c:v>0.85578141310664946</c:v>
                </c:pt>
                <c:pt idx="408" formatCode="0.00000">
                  <c:v>0.85595044234727058</c:v>
                </c:pt>
                <c:pt idx="409" formatCode="0.00000">
                  <c:v>0.85608978987626616</c:v>
                </c:pt>
                <c:pt idx="410" formatCode="0.00000">
                  <c:v>0.85624435989758785</c:v>
                </c:pt>
                <c:pt idx="411" formatCode="0.00000">
                  <c:v>0.85624164346793574</c:v>
                </c:pt>
                <c:pt idx="412" formatCode="0.00000">
                  <c:v>0.8562167844147921</c:v>
                </c:pt>
                <c:pt idx="413" formatCode="0.00000">
                  <c:v>0.85626797702879376</c:v>
                </c:pt>
                <c:pt idx="414" formatCode="0.00000">
                  <c:v>0.85641026746095417</c:v>
                </c:pt>
                <c:pt idx="415" formatCode="0.00000">
                  <c:v>0.85649988663171384</c:v>
                </c:pt>
                <c:pt idx="416" formatCode="0.00000">
                  <c:v>0.85657685533313899</c:v>
                </c:pt>
                <c:pt idx="417" formatCode="0.00000">
                  <c:v>0.85667660241346655</c:v>
                </c:pt>
                <c:pt idx="418" formatCode="0.00000">
                  <c:v>0.85681083339002517</c:v>
                </c:pt>
                <c:pt idx="419" formatCode="0.00000">
                  <c:v>0.85688942220066411</c:v>
                </c:pt>
                <c:pt idx="420" formatCode="0.00000">
                  <c:v>0.8568722134128407</c:v>
                </c:pt>
                <c:pt idx="421" formatCode="0.00000">
                  <c:v>0.85691258224088163</c:v>
                </c:pt>
                <c:pt idx="422" formatCode="0.00000">
                  <c:v>0.85692422721322137</c:v>
                </c:pt>
                <c:pt idx="423" formatCode="0.00000">
                  <c:v>0.85689464833226681</c:v>
                </c:pt>
                <c:pt idx="424" formatCode="0.00000">
                  <c:v>0.85679670618248582</c:v>
                </c:pt>
                <c:pt idx="425" formatCode="0.00000">
                  <c:v>0.85685049898397414</c:v>
                </c:pt>
                <c:pt idx="426" formatCode="0.00000">
                  <c:v>0.85702390601708667</c:v>
                </c:pt>
                <c:pt idx="427" formatCode="0.00000">
                  <c:v>0.85702089515950275</c:v>
                </c:pt>
                <c:pt idx="428" formatCode="0.00000">
                  <c:v>0.85698144991407199</c:v>
                </c:pt>
                <c:pt idx="429" formatCode="0.00000">
                  <c:v>0.85696578895403785</c:v>
                </c:pt>
                <c:pt idx="430" formatCode="0.00000">
                  <c:v>0.85680306741684176</c:v>
                </c:pt>
                <c:pt idx="431" formatCode="0.00000">
                  <c:v>0.85658660967424594</c:v>
                </c:pt>
                <c:pt idx="432" formatCode="0.00000">
                  <c:v>0.85651918533856952</c:v>
                </c:pt>
                <c:pt idx="433" formatCode="0.00000">
                  <c:v>0.85634233040664687</c:v>
                </c:pt>
                <c:pt idx="434" formatCode="0.00000">
                  <c:v>0.85624958024641995</c:v>
                </c:pt>
                <c:pt idx="435" formatCode="0.00000">
                  <c:v>0.85635653193472661</c:v>
                </c:pt>
                <c:pt idx="436" formatCode="0.00000">
                  <c:v>0.85648158955119524</c:v>
                </c:pt>
                <c:pt idx="437" formatCode="0.00000">
                  <c:v>0.85679651294268167</c:v>
                </c:pt>
                <c:pt idx="438" formatCode="0.00000">
                  <c:v>0.85702800200217577</c:v>
                </c:pt>
                <c:pt idx="439" formatCode="0.00000">
                  <c:v>0.85681811606194958</c:v>
                </c:pt>
                <c:pt idx="440" formatCode="0.00000">
                  <c:v>0.8565015126942348</c:v>
                </c:pt>
                <c:pt idx="441" formatCode="0.00000">
                  <c:v>0.8564646483604007</c:v>
                </c:pt>
                <c:pt idx="442" formatCode="0.00000">
                  <c:v>0.85618675599337646</c:v>
                </c:pt>
                <c:pt idx="443" formatCode="0.00000">
                  <c:v>0.85593564778401088</c:v>
                </c:pt>
                <c:pt idx="444" formatCode="0.00000">
                  <c:v>0.85571726254835068</c:v>
                </c:pt>
                <c:pt idx="445" formatCode="0.00000">
                  <c:v>0.85499129129876283</c:v>
                </c:pt>
                <c:pt idx="446" formatCode="0.00000">
                  <c:v>0.85445857904486611</c:v>
                </c:pt>
                <c:pt idx="447" formatCode="0.00000">
                  <c:v>0.85385445232355384</c:v>
                </c:pt>
                <c:pt idx="448" formatCode="0.00000">
                  <c:v>0.8531839086695443</c:v>
                </c:pt>
                <c:pt idx="449" formatCode="0.00000">
                  <c:v>0.8525304744232004</c:v>
                </c:pt>
                <c:pt idx="450" formatCode="0.00000">
                  <c:v>0.85189162962217224</c:v>
                </c:pt>
                <c:pt idx="451" formatCode="0.00000">
                  <c:v>0.85145574008147651</c:v>
                </c:pt>
                <c:pt idx="452" formatCode="0.00000">
                  <c:v>0.85086085709931636</c:v>
                </c:pt>
                <c:pt idx="453" formatCode="0.00000">
                  <c:v>0.85026174124155574</c:v>
                </c:pt>
                <c:pt idx="454" formatCode="0.00000">
                  <c:v>0.84965401337724344</c:v>
                </c:pt>
                <c:pt idx="455" formatCode="0.00000">
                  <c:v>0.84902212726435267</c:v>
                </c:pt>
                <c:pt idx="456" formatCode="0.00000">
                  <c:v>0.84851009982711134</c:v>
                </c:pt>
                <c:pt idx="457" formatCode="0.00000">
                  <c:v>0.84819760448099257</c:v>
                </c:pt>
                <c:pt idx="458" formatCode="0.00000">
                  <c:v>0.84811004308891058</c:v>
                </c:pt>
                <c:pt idx="459" formatCode="0.00000">
                  <c:v>0.84815147008345138</c:v>
                </c:pt>
                <c:pt idx="460" formatCode="0.00000">
                  <c:v>0.84824216044507295</c:v>
                </c:pt>
                <c:pt idx="461" formatCode="0.00000">
                  <c:v>0.84866364492233148</c:v>
                </c:pt>
                <c:pt idx="462" formatCode="0.00000">
                  <c:v>0.84889530087531417</c:v>
                </c:pt>
                <c:pt idx="463" formatCode="0.00000">
                  <c:v>0.84902571857397657</c:v>
                </c:pt>
                <c:pt idx="464" formatCode="0.00000">
                  <c:v>0.84893189789676748</c:v>
                </c:pt>
                <c:pt idx="465" formatCode="0.00000">
                  <c:v>0.84865736708965545</c:v>
                </c:pt>
                <c:pt idx="466" formatCode="0.00000">
                  <c:v>0.84822095924534335</c:v>
                </c:pt>
                <c:pt idx="467" formatCode="0.00000">
                  <c:v>0.84792990098401244</c:v>
                </c:pt>
                <c:pt idx="468" formatCode="0.00000">
                  <c:v>0.84760604262745698</c:v>
                </c:pt>
                <c:pt idx="469" formatCode="0.00000">
                  <c:v>0.84718522283091435</c:v>
                </c:pt>
                <c:pt idx="470" formatCode="0.00000">
                  <c:v>0.84699196080456562</c:v>
                </c:pt>
                <c:pt idx="471" formatCode="0.00000">
                  <c:v>0.84627959007449949</c:v>
                </c:pt>
                <c:pt idx="472" formatCode="0.00000">
                  <c:v>0.84584167489760576</c:v>
                </c:pt>
                <c:pt idx="473" formatCode="0.00000">
                  <c:v>0.84539114895565592</c:v>
                </c:pt>
                <c:pt idx="474" formatCode="0.00000">
                  <c:v>0.84490537213880412</c:v>
                </c:pt>
                <c:pt idx="475" formatCode="0.00000">
                  <c:v>0.84464139885292455</c:v>
                </c:pt>
                <c:pt idx="476" formatCode="0.00000">
                  <c:v>0.84441326469439848</c:v>
                </c:pt>
                <c:pt idx="477" formatCode="0.00000">
                  <c:v>0.84424587455816857</c:v>
                </c:pt>
                <c:pt idx="478" formatCode="0.00000">
                  <c:v>0.84405528990870271</c:v>
                </c:pt>
                <c:pt idx="479" formatCode="0.00000">
                  <c:v>0.84380611088156199</c:v>
                </c:pt>
                <c:pt idx="480" formatCode="0.00000">
                  <c:v>0.84377528582019712</c:v>
                </c:pt>
                <c:pt idx="481" formatCode="0.00000">
                  <c:v>0.84372577853848152</c:v>
                </c:pt>
                <c:pt idx="482" formatCode="0.00000">
                  <c:v>0.84381983203907107</c:v>
                </c:pt>
                <c:pt idx="483" formatCode="0.00000">
                  <c:v>0.84401093386530845</c:v>
                </c:pt>
                <c:pt idx="484" formatCode="0.00000">
                  <c:v>0.84409966804605774</c:v>
                </c:pt>
                <c:pt idx="485" formatCode="0.00000">
                  <c:v>0.84406302468280914</c:v>
                </c:pt>
                <c:pt idx="486" formatCode="0.00000">
                  <c:v>0.84407400998574889</c:v>
                </c:pt>
                <c:pt idx="487" formatCode="0.00000">
                  <c:v>0.84397968162334702</c:v>
                </c:pt>
                <c:pt idx="488" formatCode="0.00000">
                  <c:v>0.84404872324695535</c:v>
                </c:pt>
                <c:pt idx="489" formatCode="0.00000">
                  <c:v>0.84458532811270037</c:v>
                </c:pt>
                <c:pt idx="490" formatCode="0.00000">
                  <c:v>0.84516742146327162</c:v>
                </c:pt>
                <c:pt idx="491" formatCode="0.00000">
                  <c:v>0.84544599987981628</c:v>
                </c:pt>
                <c:pt idx="492" formatCode="0.00000">
                  <c:v>0.84613305671738426</c:v>
                </c:pt>
                <c:pt idx="493" formatCode="0.00000">
                  <c:v>0.84680947469062118</c:v>
                </c:pt>
                <c:pt idx="494" formatCode="0.00000">
                  <c:v>0.84748890438823821</c:v>
                </c:pt>
                <c:pt idx="495" formatCode="0.00000">
                  <c:v>0.84860700395720345</c:v>
                </c:pt>
                <c:pt idx="496" formatCode="0.00000">
                  <c:v>0.84971487650295363</c:v>
                </c:pt>
                <c:pt idx="497" formatCode="0.00000">
                  <c:v>0.85081303643180983</c:v>
                </c:pt>
                <c:pt idx="498" formatCode="0.00000">
                  <c:v>0.85189513473596667</c:v>
                </c:pt>
                <c:pt idx="499" formatCode="0.00000">
                  <c:v>0.85300116218784749</c:v>
                </c:pt>
                <c:pt idx="500" formatCode="0.00000">
                  <c:v>0.85401723220496406</c:v>
                </c:pt>
                <c:pt idx="501" formatCode="0.00000">
                  <c:v>0.85487045945475304</c:v>
                </c:pt>
                <c:pt idx="502" formatCode="0.00000">
                  <c:v>0.85585984714631702</c:v>
                </c:pt>
                <c:pt idx="503" formatCode="0.00000">
                  <c:v>0.85685143291423305</c:v>
                </c:pt>
                <c:pt idx="504" formatCode="0.00000">
                  <c:v>0.85782559567971617</c:v>
                </c:pt>
                <c:pt idx="505" formatCode="0.00000">
                  <c:v>0.8589053117225679</c:v>
                </c:pt>
                <c:pt idx="506" formatCode="0.00000">
                  <c:v>0.86005077985747558</c:v>
                </c:pt>
                <c:pt idx="507" formatCode="0.00000">
                  <c:v>0.8610138494951417</c:v>
                </c:pt>
                <c:pt idx="508" formatCode="0.00000">
                  <c:v>0.86173577447834293</c:v>
                </c:pt>
                <c:pt idx="509" formatCode="0.00000">
                  <c:v>0.86230481827783823</c:v>
                </c:pt>
                <c:pt idx="510" formatCode="0.00000">
                  <c:v>0.86276822141170328</c:v>
                </c:pt>
                <c:pt idx="511" formatCode="0.00000">
                  <c:v>0.86286315433397009</c:v>
                </c:pt>
                <c:pt idx="512" formatCode="0.00000">
                  <c:v>0.86324419076637315</c:v>
                </c:pt>
                <c:pt idx="513" formatCode="0.00000">
                  <c:v>0.86382482042428677</c:v>
                </c:pt>
                <c:pt idx="514" formatCode="0.00000">
                  <c:v>0.86462860569514699</c:v>
                </c:pt>
                <c:pt idx="515" formatCode="0.00000">
                  <c:v>0.86561173451796347</c:v>
                </c:pt>
                <c:pt idx="516" formatCode="0.00000">
                  <c:v>0.86676361465026475</c:v>
                </c:pt>
                <c:pt idx="517" formatCode="0.00000">
                  <c:v>0.8678306904132802</c:v>
                </c:pt>
                <c:pt idx="518" formatCode="0.00000">
                  <c:v>0.86887686965426614</c:v>
                </c:pt>
                <c:pt idx="519" formatCode="0.00000">
                  <c:v>0.87001766767977695</c:v>
                </c:pt>
                <c:pt idx="520" formatCode="0.00000">
                  <c:v>0.87084995001323717</c:v>
                </c:pt>
                <c:pt idx="521" formatCode="0.00000">
                  <c:v>0.87215679805966106</c:v>
                </c:pt>
                <c:pt idx="522" formatCode="0.00000">
                  <c:v>0.8731842324849397</c:v>
                </c:pt>
                <c:pt idx="523" formatCode="0.00000">
                  <c:v>0.87425573335195983</c:v>
                </c:pt>
                <c:pt idx="524" formatCode="0.00000">
                  <c:v>0.87507979349339704</c:v>
                </c:pt>
                <c:pt idx="525" formatCode="0.00000">
                  <c:v>0.87594866796801585</c:v>
                </c:pt>
                <c:pt idx="526" formatCode="0.00000">
                  <c:v>0.87665252251763759</c:v>
                </c:pt>
                <c:pt idx="527" formatCode="0.00000">
                  <c:v>0.87722110876043724</c:v>
                </c:pt>
                <c:pt idx="528" formatCode="0.00000">
                  <c:v>0.87768118192546329</c:v>
                </c:pt>
                <c:pt idx="529" formatCode="0.00000">
                  <c:v>0.87814690151262687</c:v>
                </c:pt>
                <c:pt idx="530" formatCode="0.00000">
                  <c:v>0.87848542107263927</c:v>
                </c:pt>
                <c:pt idx="531" formatCode="0.00000">
                  <c:v>0.87893179416093103</c:v>
                </c:pt>
                <c:pt idx="532" formatCode="0.00000">
                  <c:v>0.87899012689095368</c:v>
                </c:pt>
                <c:pt idx="533" formatCode="0.00000">
                  <c:v>0.87891647016251784</c:v>
                </c:pt>
                <c:pt idx="534" formatCode="0.00000">
                  <c:v>0.87875319091052473</c:v>
                </c:pt>
                <c:pt idx="535" formatCode="0.00000">
                  <c:v>0.87859576308685594</c:v>
                </c:pt>
                <c:pt idx="536" formatCode="0.00000">
                  <c:v>0.87838510965361583</c:v>
                </c:pt>
                <c:pt idx="537" formatCode="0.00000">
                  <c:v>0.87805852789450922</c:v>
                </c:pt>
                <c:pt idx="538" formatCode="0.00000">
                  <c:v>0.87766692596269846</c:v>
                </c:pt>
                <c:pt idx="539" formatCode="0.00000">
                  <c:v>0.87727497998491888</c:v>
                </c:pt>
                <c:pt idx="540" formatCode="0.00000">
                  <c:v>0.87690273254745632</c:v>
                </c:pt>
                <c:pt idx="541" formatCode="0.00000">
                  <c:v>0.87673158341615309</c:v>
                </c:pt>
                <c:pt idx="542" formatCode="0.00000">
                  <c:v>0.87618141462688914</c:v>
                </c:pt>
                <c:pt idx="543" formatCode="0.00000">
                  <c:v>0.87552657303801329</c:v>
                </c:pt>
                <c:pt idx="544" formatCode="0.00000">
                  <c:v>0.87483123867393009</c:v>
                </c:pt>
                <c:pt idx="545" formatCode="0.00000">
                  <c:v>0.87401606565312817</c:v>
                </c:pt>
                <c:pt idx="546" formatCode="0.00000">
                  <c:v>0.87283293864637701</c:v>
                </c:pt>
                <c:pt idx="547" formatCode="0.00000">
                  <c:v>0.87171450431472564</c:v>
                </c:pt>
                <c:pt idx="548" formatCode="0.00000">
                  <c:v>0.87048939347016929</c:v>
                </c:pt>
                <c:pt idx="549" formatCode="0.00000">
                  <c:v>0.86926867964158472</c:v>
                </c:pt>
                <c:pt idx="550" formatCode="0.00000">
                  <c:v>0.86815680959518549</c:v>
                </c:pt>
                <c:pt idx="551" formatCode="0.00000">
                  <c:v>0.86752628905226625</c:v>
                </c:pt>
                <c:pt idx="552" formatCode="0.00000">
                  <c:v>0.86686216884712364</c:v>
                </c:pt>
                <c:pt idx="553" formatCode="0.00000">
                  <c:v>0.86606486654901826</c:v>
                </c:pt>
                <c:pt idx="554" formatCode="0.00000">
                  <c:v>0.86526690337274448</c:v>
                </c:pt>
                <c:pt idx="555" formatCode="0.00000">
                  <c:v>0.86428554963388238</c:v>
                </c:pt>
                <c:pt idx="556" formatCode="0.00000">
                  <c:v>0.86330101364760881</c:v>
                </c:pt>
                <c:pt idx="557" formatCode="0.00000">
                  <c:v>0.86236022916949939</c:v>
                </c:pt>
                <c:pt idx="558" formatCode="0.00000">
                  <c:v>0.86126618785542419</c:v>
                </c:pt>
                <c:pt idx="559" formatCode="0.00000">
                  <c:v>0.85983714313375037</c:v>
                </c:pt>
                <c:pt idx="560" formatCode="0.00000">
                  <c:v>0.85831976924474318</c:v>
                </c:pt>
                <c:pt idx="561" formatCode="0.00000">
                  <c:v>0.85685890013613641</c:v>
                </c:pt>
                <c:pt idx="562" formatCode="0.00000">
                  <c:v>0.85520621997272728</c:v>
                </c:pt>
                <c:pt idx="563" formatCode="0.00000">
                  <c:v>0.85307111194885321</c:v>
                </c:pt>
                <c:pt idx="564" formatCode="0.00000">
                  <c:v>0.85084860023338704</c:v>
                </c:pt>
                <c:pt idx="565" formatCode="0.00000">
                  <c:v>0.84880250857575035</c:v>
                </c:pt>
                <c:pt idx="566" formatCode="0.00000">
                  <c:v>0.84644022900108229</c:v>
                </c:pt>
                <c:pt idx="567" formatCode="0.00000">
                  <c:v>0.84424971318109843</c:v>
                </c:pt>
                <c:pt idx="568" formatCode="0.00000">
                  <c:v>0.84247165222868803</c:v>
                </c:pt>
                <c:pt idx="569" formatCode="0.00000">
                  <c:v>0.84061756776423069</c:v>
                </c:pt>
                <c:pt idx="570" formatCode="0.00000">
                  <c:v>0.83875006923651296</c:v>
                </c:pt>
                <c:pt idx="571" formatCode="0.00000">
                  <c:v>0.8368440352541584</c:v>
                </c:pt>
                <c:pt idx="572" formatCode="0.00000">
                  <c:v>0.83490128819123599</c:v>
                </c:pt>
                <c:pt idx="573" formatCode="0.00000">
                  <c:v>0.83310264160653125</c:v>
                </c:pt>
                <c:pt idx="574" formatCode="0.00000">
                  <c:v>0.83168715615961442</c:v>
                </c:pt>
                <c:pt idx="575" formatCode="0.00000">
                  <c:v>0.8302632909012112</c:v>
                </c:pt>
                <c:pt idx="576" formatCode="0.00000">
                  <c:v>0.82871118812659827</c:v>
                </c:pt>
                <c:pt idx="577" formatCode="0.00000">
                  <c:v>0.82726039978310628</c:v>
                </c:pt>
                <c:pt idx="578" formatCode="0.00000">
                  <c:v>0.82583050351697362</c:v>
                </c:pt>
                <c:pt idx="579" formatCode="0.00000">
                  <c:v>0.82399014425328465</c:v>
                </c:pt>
                <c:pt idx="580" formatCode="0.00000">
                  <c:v>0.82215837617270604</c:v>
                </c:pt>
                <c:pt idx="581" formatCode="0.00000">
                  <c:v>0.8203453737447447</c:v>
                </c:pt>
                <c:pt idx="582" formatCode="0.00000">
                  <c:v>0.81860448650403805</c:v>
                </c:pt>
                <c:pt idx="583" formatCode="0.00000">
                  <c:v>0.81683009964650055</c:v>
                </c:pt>
                <c:pt idx="584" formatCode="0.00000">
                  <c:v>0.8150016257959054</c:v>
                </c:pt>
                <c:pt idx="585" formatCode="0.00000">
                  <c:v>0.81312271929063829</c:v>
                </c:pt>
                <c:pt idx="586" formatCode="0.00000">
                  <c:v>0.81123452572456545</c:v>
                </c:pt>
                <c:pt idx="587" formatCode="0.00000">
                  <c:v>0.80949084128610582</c:v>
                </c:pt>
                <c:pt idx="588" formatCode="0.00000">
                  <c:v>0.80775538329586782</c:v>
                </c:pt>
                <c:pt idx="589" formatCode="0.00000">
                  <c:v>0.80597714300178191</c:v>
                </c:pt>
                <c:pt idx="590" formatCode="0.00000">
                  <c:v>0.80418758213356645</c:v>
                </c:pt>
                <c:pt idx="591" formatCode="0.00000">
                  <c:v>0.80218369588037031</c:v>
                </c:pt>
                <c:pt idx="592" formatCode="0.00000">
                  <c:v>0.80024642686059588</c:v>
                </c:pt>
                <c:pt idx="593" formatCode="0.00000">
                  <c:v>0.79838315519108149</c:v>
                </c:pt>
                <c:pt idx="594" formatCode="0.00000">
                  <c:v>0.79655446390323204</c:v>
                </c:pt>
                <c:pt idx="595" formatCode="0.00000">
                  <c:v>0.79487399827115157</c:v>
                </c:pt>
                <c:pt idx="596" formatCode="0.00000">
                  <c:v>0.7935271279087226</c:v>
                </c:pt>
                <c:pt idx="597" formatCode="0.00000">
                  <c:v>0.79216461830346385</c:v>
                </c:pt>
                <c:pt idx="598" formatCode="0.00000">
                  <c:v>0.79099909823469805</c:v>
                </c:pt>
                <c:pt idx="599" formatCode="0.00000">
                  <c:v>0.78981158632116422</c:v>
                </c:pt>
                <c:pt idx="600" formatCode="0.00000">
                  <c:v>0.78854320594309257</c:v>
                </c:pt>
                <c:pt idx="601" formatCode="0.00000">
                  <c:v>0.7867389071167824</c:v>
                </c:pt>
                <c:pt idx="602" formatCode="0.00000">
                  <c:v>0.78494284105703283</c:v>
                </c:pt>
                <c:pt idx="603" formatCode="0.00000">
                  <c:v>0.78323792327583519</c:v>
                </c:pt>
                <c:pt idx="604" formatCode="0.00000">
                  <c:v>0.78155423261307522</c:v>
                </c:pt>
                <c:pt idx="605" formatCode="0.00000">
                  <c:v>0.77998776414470172</c:v>
                </c:pt>
                <c:pt idx="606" formatCode="0.00000">
                  <c:v>0.77823608369179509</c:v>
                </c:pt>
                <c:pt idx="607" formatCode="0.00000">
                  <c:v>0.77657326063733023</c:v>
                </c:pt>
                <c:pt idx="608" formatCode="0.00000">
                  <c:v>0.77505748746717285</c:v>
                </c:pt>
                <c:pt idx="609" formatCode="0.00000">
                  <c:v>0.77394807110587183</c:v>
                </c:pt>
                <c:pt idx="610" formatCode="0.00000">
                  <c:v>0.77299424363464164</c:v>
                </c:pt>
                <c:pt idx="611" formatCode="0.00000">
                  <c:v>0.7720020588730746</c:v>
                </c:pt>
                <c:pt idx="612" formatCode="0.00000">
                  <c:v>0.77104654931049244</c:v>
                </c:pt>
                <c:pt idx="613" formatCode="0.00000">
                  <c:v>0.7704813183094319</c:v>
                </c:pt>
                <c:pt idx="614" formatCode="0.00000">
                  <c:v>0.76996312527813604</c:v>
                </c:pt>
                <c:pt idx="615" formatCode="0.00000">
                  <c:v>0.76923241935272102</c:v>
                </c:pt>
                <c:pt idx="616" formatCode="0.00000">
                  <c:v>0.76877459006972704</c:v>
                </c:pt>
                <c:pt idx="617" formatCode="0.00000">
                  <c:v>0.76806138611319885</c:v>
                </c:pt>
                <c:pt idx="618" formatCode="0.00000">
                  <c:v>0.76687397069665508</c:v>
                </c:pt>
                <c:pt idx="619" formatCode="0.00000">
                  <c:v>0.76563728246185458</c:v>
                </c:pt>
                <c:pt idx="620" formatCode="0.00000">
                  <c:v>0.76446137093228606</c:v>
                </c:pt>
                <c:pt idx="621" formatCode="0.00000">
                  <c:v>0.7632903263882912</c:v>
                </c:pt>
                <c:pt idx="622" formatCode="0.00000">
                  <c:v>0.76234929320212164</c:v>
                </c:pt>
                <c:pt idx="623" formatCode="0.00000">
                  <c:v>0.76127286789060311</c:v>
                </c:pt>
                <c:pt idx="624" formatCode="0.00000">
                  <c:v>0.76015105160367524</c:v>
                </c:pt>
                <c:pt idx="625" formatCode="0.00000">
                  <c:v>0.75900600854224787</c:v>
                </c:pt>
                <c:pt idx="626" formatCode="0.00000">
                  <c:v>0.75804215303313127</c:v>
                </c:pt>
                <c:pt idx="627" formatCode="0.00000">
                  <c:v>0.75705114809636553</c:v>
                </c:pt>
                <c:pt idx="628" formatCode="0.00000">
                  <c:v>0.75607184995415977</c:v>
                </c:pt>
                <c:pt idx="629" formatCode="0.00000">
                  <c:v>0.75551437551237655</c:v>
                </c:pt>
                <c:pt idx="630" formatCode="0.00000">
                  <c:v>0.75495078881699851</c:v>
                </c:pt>
                <c:pt idx="631" formatCode="0.00000">
                  <c:v>0.75443799563828662</c:v>
                </c:pt>
                <c:pt idx="632" formatCode="0.00000">
                  <c:v>0.75403662694654483</c:v>
                </c:pt>
                <c:pt idx="633" formatCode="0.00000">
                  <c:v>0.75363512076218564</c:v>
                </c:pt>
                <c:pt idx="634" formatCode="0.00000">
                  <c:v>0.75341495532855918</c:v>
                </c:pt>
                <c:pt idx="635" formatCode="0.00000">
                  <c:v>0.75314814852191925</c:v>
                </c:pt>
                <c:pt idx="636" formatCode="0.00000">
                  <c:v>0.75294417870582808</c:v>
                </c:pt>
                <c:pt idx="637" formatCode="0.00000">
                  <c:v>0.7527250283672392</c:v>
                </c:pt>
                <c:pt idx="638" formatCode="0.00000">
                  <c:v>0.75268896987932354</c:v>
                </c:pt>
                <c:pt idx="639" formatCode="0.00000">
                  <c:v>0.7526720787523431</c:v>
                </c:pt>
                <c:pt idx="640" formatCode="0.00000">
                  <c:v>0.75268538557538955</c:v>
                </c:pt>
                <c:pt idx="641" formatCode="0.00000">
                  <c:v>0.75241022655393708</c:v>
                </c:pt>
                <c:pt idx="642" formatCode="0.00000">
                  <c:v>0.75227111770691313</c:v>
                </c:pt>
                <c:pt idx="643" formatCode="0.00000">
                  <c:v>0.75224226791787774</c:v>
                </c:pt>
                <c:pt idx="644" formatCode="0.00000">
                  <c:v>0.75232126563858481</c:v>
                </c:pt>
                <c:pt idx="645" formatCode="0.00000">
                  <c:v>0.75242589238145441</c:v>
                </c:pt>
                <c:pt idx="646" formatCode="0.00000">
                  <c:v>0.75270892452086968</c:v>
                </c:pt>
                <c:pt idx="647" formatCode="0.00000">
                  <c:v>0.7528007193088474</c:v>
                </c:pt>
                <c:pt idx="648" formatCode="0.00000">
                  <c:v>0.75264537713116053</c:v>
                </c:pt>
                <c:pt idx="649" formatCode="0.00000">
                  <c:v>0.75243528419485406</c:v>
                </c:pt>
                <c:pt idx="650" formatCode="0.00000">
                  <c:v>0.75209918981843171</c:v>
                </c:pt>
                <c:pt idx="651" formatCode="0.00000">
                  <c:v>0.7518820784091258</c:v>
                </c:pt>
                <c:pt idx="652" formatCode="0.00000">
                  <c:v>0.75158343081431089</c:v>
                </c:pt>
                <c:pt idx="653" formatCode="0.00000">
                  <c:v>0.75134135301743332</c:v>
                </c:pt>
                <c:pt idx="654" formatCode="0.00000">
                  <c:v>0.7506676561891783</c:v>
                </c:pt>
                <c:pt idx="655" formatCode="0.00000">
                  <c:v>0.75003931336463026</c:v>
                </c:pt>
                <c:pt idx="656" formatCode="0.00000">
                  <c:v>0.74956358222256159</c:v>
                </c:pt>
                <c:pt idx="657" formatCode="0.00000">
                  <c:v>0.74890759780538418</c:v>
                </c:pt>
                <c:pt idx="658" formatCode="0.00000">
                  <c:v>0.747567098399462</c:v>
                </c:pt>
                <c:pt idx="659" formatCode="0.00000">
                  <c:v>0.74533478224091643</c:v>
                </c:pt>
                <c:pt idx="660" formatCode="0.00000">
                  <c:v>0.74238856958623156</c:v>
                </c:pt>
                <c:pt idx="661" formatCode="0.00000">
                  <c:v>0.7383497876954408</c:v>
                </c:pt>
                <c:pt idx="662" formatCode="0.00000">
                  <c:v>0.73464875552016873</c:v>
                </c:pt>
                <c:pt idx="663" formatCode="0.00000">
                  <c:v>0.73095350754974675</c:v>
                </c:pt>
                <c:pt idx="664" formatCode="0.00000">
                  <c:v>0.72724045065051146</c:v>
                </c:pt>
                <c:pt idx="665" formatCode="0.00000">
                  <c:v>0.72470692247849666</c:v>
                </c:pt>
                <c:pt idx="666" formatCode="0.00000">
                  <c:v>0.72199314861060626</c:v>
                </c:pt>
                <c:pt idx="667" formatCode="0.00000">
                  <c:v>0.7191234058827497</c:v>
                </c:pt>
                <c:pt idx="668" formatCode="0.00000">
                  <c:v>0.716691130961705</c:v>
                </c:pt>
                <c:pt idx="669" formatCode="0.00000">
                  <c:v>0.71412521692551612</c:v>
                </c:pt>
                <c:pt idx="670" formatCode="0.00000">
                  <c:v>0.71192952259951781</c:v>
                </c:pt>
                <c:pt idx="671" formatCode="0.00000">
                  <c:v>0.7093263797346876</c:v>
                </c:pt>
                <c:pt idx="672" formatCode="0.00000">
                  <c:v>0.70689677130249307</c:v>
                </c:pt>
                <c:pt idx="673" formatCode="0.00000">
                  <c:v>0.70455616879468663</c:v>
                </c:pt>
                <c:pt idx="674" formatCode="0.00000">
                  <c:v>0.70219296166614942</c:v>
                </c:pt>
                <c:pt idx="675" formatCode="0.00000">
                  <c:v>0.69996814634004079</c:v>
                </c:pt>
                <c:pt idx="676" formatCode="0.00000">
                  <c:v>0.69782765596832574</c:v>
                </c:pt>
                <c:pt idx="677" formatCode="0.00000">
                  <c:v>0.69570890832144261</c:v>
                </c:pt>
                <c:pt idx="678" formatCode="0.00000">
                  <c:v>0.69359348966014078</c:v>
                </c:pt>
                <c:pt idx="679" formatCode="0.00000">
                  <c:v>0.69134299588419135</c:v>
                </c:pt>
                <c:pt idx="680" formatCode="0.00000">
                  <c:v>0.68905090196459429</c:v>
                </c:pt>
                <c:pt idx="681" formatCode="0.00000">
                  <c:v>0.68669405240711101</c:v>
                </c:pt>
                <c:pt idx="682" formatCode="0.00000">
                  <c:v>0.68420542329197231</c:v>
                </c:pt>
                <c:pt idx="683" formatCode="0.00000">
                  <c:v>0.68185464867616763</c:v>
                </c:pt>
                <c:pt idx="684" formatCode="0.00000">
                  <c:v>0.67903905196086356</c:v>
                </c:pt>
                <c:pt idx="685" formatCode="0.00000">
                  <c:v>0.67634091552027642</c:v>
                </c:pt>
                <c:pt idx="686" formatCode="0.00000">
                  <c:v>0.67364375752251959</c:v>
                </c:pt>
                <c:pt idx="687" formatCode="0.00000">
                  <c:v>0.67100779650771059</c:v>
                </c:pt>
                <c:pt idx="688" formatCode="0.00000">
                  <c:v>0.66806331252482021</c:v>
                </c:pt>
                <c:pt idx="689" formatCode="0.00000">
                  <c:v>0.66514452821922498</c:v>
                </c:pt>
                <c:pt idx="690" formatCode="0.00000">
                  <c:v>0.662277273868352</c:v>
                </c:pt>
                <c:pt idx="691" formatCode="0.00000">
                  <c:v>0.65982809067321679</c:v>
                </c:pt>
                <c:pt idx="692" formatCode="0.00000">
                  <c:v>0.65728127036806228</c:v>
                </c:pt>
                <c:pt idx="693" formatCode="0.00000">
                  <c:v>0.654553835680032</c:v>
                </c:pt>
                <c:pt idx="694" formatCode="0.00000">
                  <c:v>0.65190758268346793</c:v>
                </c:pt>
                <c:pt idx="695" formatCode="0.00000">
                  <c:v>0.64910490110171248</c:v>
                </c:pt>
                <c:pt idx="696" formatCode="0.00000">
                  <c:v>0.6462191253745635</c:v>
                </c:pt>
                <c:pt idx="697" formatCode="0.00000">
                  <c:v>0.64357316590683822</c:v>
                </c:pt>
                <c:pt idx="698" formatCode="0.00000">
                  <c:v>0.64118899760278292</c:v>
                </c:pt>
                <c:pt idx="699" formatCode="0.00000">
                  <c:v>0.63889748461466833</c:v>
                </c:pt>
                <c:pt idx="700" formatCode="0.00000">
                  <c:v>0.63674099673692819</c:v>
                </c:pt>
                <c:pt idx="701" formatCode="0.00000">
                  <c:v>0.63465638412374092</c:v>
                </c:pt>
                <c:pt idx="702" formatCode="0.00000">
                  <c:v>0.63269045182065764</c:v>
                </c:pt>
                <c:pt idx="703" formatCode="0.00000">
                  <c:v>0.63072417044361229</c:v>
                </c:pt>
                <c:pt idx="704" formatCode="0.00000">
                  <c:v>0.62918513491568073</c:v>
                </c:pt>
                <c:pt idx="705" formatCode="0.00000">
                  <c:v>0.62780130078500962</c:v>
                </c:pt>
                <c:pt idx="706" formatCode="0.00000">
                  <c:v>0.62634472095285176</c:v>
                </c:pt>
                <c:pt idx="707" formatCode="0.00000">
                  <c:v>0.62497663761306987</c:v>
                </c:pt>
                <c:pt idx="708" formatCode="0.00000">
                  <c:v>0.6236213857616244</c:v>
                </c:pt>
                <c:pt idx="709" formatCode="0.00000">
                  <c:v>0.62316254613844391</c:v>
                </c:pt>
                <c:pt idx="710" formatCode="0.00000">
                  <c:v>0.62345579535962192</c:v>
                </c:pt>
                <c:pt idx="711" formatCode="0.00000">
                  <c:v>0.62482352594241553</c:v>
                </c:pt>
                <c:pt idx="712" formatCode="0.00000">
                  <c:v>0.62595283408696534</c:v>
                </c:pt>
                <c:pt idx="713" formatCode="0.00000">
                  <c:v>0.62672445774292973</c:v>
                </c:pt>
                <c:pt idx="714" formatCode="0.00000">
                  <c:v>0.62718774604290151</c:v>
                </c:pt>
                <c:pt idx="715" formatCode="0.00000">
                  <c:v>0.62642685338467297</c:v>
                </c:pt>
                <c:pt idx="716" formatCode="0.00000">
                  <c:v>0.62582700512986289</c:v>
                </c:pt>
                <c:pt idx="717" formatCode="0.00000">
                  <c:v>0.62558142131860128</c:v>
                </c:pt>
                <c:pt idx="718" formatCode="0.00000">
                  <c:v>0.62489524283006292</c:v>
                </c:pt>
                <c:pt idx="719" formatCode="0.00000">
                  <c:v>0.6241068314622038</c:v>
                </c:pt>
                <c:pt idx="720" formatCode="0.00000">
                  <c:v>0.62292689372552601</c:v>
                </c:pt>
                <c:pt idx="721" formatCode="0.00000">
                  <c:v>0.62226791770851575</c:v>
                </c:pt>
                <c:pt idx="722" formatCode="0.00000">
                  <c:v>0.62102617429843054</c:v>
                </c:pt>
                <c:pt idx="723" formatCode="0.00000">
                  <c:v>0.61984813718600018</c:v>
                </c:pt>
                <c:pt idx="724" formatCode="0.00000">
                  <c:v>0.61808044461317424</c:v>
                </c:pt>
                <c:pt idx="725" formatCode="0.00000">
                  <c:v>0.61594295376672858</c:v>
                </c:pt>
                <c:pt idx="726" formatCode="0.00000">
                  <c:v>0.61365285591044305</c:v>
                </c:pt>
                <c:pt idx="727" formatCode="0.00000">
                  <c:v>0.6113925123805154</c:v>
                </c:pt>
                <c:pt idx="728" formatCode="0.00000">
                  <c:v>0.60935316248549387</c:v>
                </c:pt>
                <c:pt idx="729" formatCode="0.00000">
                  <c:v>0.60775614000518141</c:v>
                </c:pt>
                <c:pt idx="730" formatCode="0.00000">
                  <c:v>0.60583347049234226</c:v>
                </c:pt>
                <c:pt idx="731" formatCode="0.00000">
                  <c:v>0.60370952889956486</c:v>
                </c:pt>
                <c:pt idx="732" formatCode="0.00000">
                  <c:v>0.60167904288147511</c:v>
                </c:pt>
                <c:pt idx="733" formatCode="0.00000">
                  <c:v>0.60013800949982854</c:v>
                </c:pt>
                <c:pt idx="734" formatCode="0.00000">
                  <c:v>0.59877270862007226</c:v>
                </c:pt>
                <c:pt idx="735" formatCode="0.00000">
                  <c:v>0.59731937338308305</c:v>
                </c:pt>
                <c:pt idx="736" formatCode="0.00000">
                  <c:v>0.59580480122141</c:v>
                </c:pt>
                <c:pt idx="737" formatCode="0.00000">
                  <c:v>0.59395299038832394</c:v>
                </c:pt>
                <c:pt idx="738" formatCode="0.00000">
                  <c:v>0.59224916856837251</c:v>
                </c:pt>
                <c:pt idx="739" formatCode="0.00000">
                  <c:v>0.59039264533854552</c:v>
                </c:pt>
                <c:pt idx="740" formatCode="0.00000">
                  <c:v>0.58839562066488393</c:v>
                </c:pt>
                <c:pt idx="741" formatCode="0.00000">
                  <c:v>0.58631670177386597</c:v>
                </c:pt>
                <c:pt idx="742" formatCode="0.00000">
                  <c:v>0.58414488091049177</c:v>
                </c:pt>
                <c:pt idx="743" formatCode="0.00000">
                  <c:v>0.5820652462444017</c:v>
                </c:pt>
                <c:pt idx="744" formatCode="0.00000">
                  <c:v>0.57964274184621212</c:v>
                </c:pt>
                <c:pt idx="745" formatCode="0.00000">
                  <c:v>0.57759345979297005</c:v>
                </c:pt>
                <c:pt idx="746" formatCode="0.00000">
                  <c:v>0.57554056485124161</c:v>
                </c:pt>
                <c:pt idx="747" formatCode="0.00000">
                  <c:v>0.5735533297440204</c:v>
                </c:pt>
                <c:pt idx="748" formatCode="0.00000">
                  <c:v>0.57146384419768115</c:v>
                </c:pt>
                <c:pt idx="749" formatCode="0.00000">
                  <c:v>0.56921393345619342</c:v>
                </c:pt>
                <c:pt idx="750" formatCode="0.00000">
                  <c:v>0.56756859112930269</c:v>
                </c:pt>
                <c:pt idx="751" formatCode="0.00000">
                  <c:v>0.56548651108087356</c:v>
                </c:pt>
                <c:pt idx="752" formatCode="0.00000">
                  <c:v>0.56328779887698455</c:v>
                </c:pt>
                <c:pt idx="753" formatCode="0.00000">
                  <c:v>0.56098508098409572</c:v>
                </c:pt>
                <c:pt idx="754" formatCode="0.00000">
                  <c:v>0.55789695647358317</c:v>
                </c:pt>
                <c:pt idx="755" formatCode="0.00000">
                  <c:v>0.55465323310271897</c:v>
                </c:pt>
                <c:pt idx="756" formatCode="0.00000">
                  <c:v>0.55096383597825227</c:v>
                </c:pt>
                <c:pt idx="757" formatCode="0.00000">
                  <c:v>0.5476566629045474</c:v>
                </c:pt>
                <c:pt idx="758" formatCode="0.00000">
                  <c:v>0.54469840107093592</c:v>
                </c:pt>
                <c:pt idx="759" formatCode="0.00000">
                  <c:v>0.54169412009268081</c:v>
                </c:pt>
                <c:pt idx="760" formatCode="0.00000">
                  <c:v>0.53857902249819078</c:v>
                </c:pt>
                <c:pt idx="761" formatCode="0.00000">
                  <c:v>0.53528249036437581</c:v>
                </c:pt>
                <c:pt idx="762" formatCode="0.00000">
                  <c:v>0.53180552786879776</c:v>
                </c:pt>
                <c:pt idx="763" formatCode="0.00000">
                  <c:v>0.5285906741802523</c:v>
                </c:pt>
                <c:pt idx="764" formatCode="0.00000">
                  <c:v>0.52579005916490096</c:v>
                </c:pt>
                <c:pt idx="765" formatCode="0.00000">
                  <c:v>0.52353298223527089</c:v>
                </c:pt>
                <c:pt idx="766" formatCode="0.00000">
                  <c:v>0.52124694205516808</c:v>
                </c:pt>
                <c:pt idx="767" formatCode="0.00000">
                  <c:v>0.51877881763659095</c:v>
                </c:pt>
                <c:pt idx="768" formatCode="0.00000">
                  <c:v>0.51640106155644738</c:v>
                </c:pt>
                <c:pt idx="769" formatCode="0.00000">
                  <c:v>0.51413414483557407</c:v>
                </c:pt>
                <c:pt idx="770" formatCode="0.00000">
                  <c:v>0.51251404565358749</c:v>
                </c:pt>
                <c:pt idx="771" formatCode="0.00000">
                  <c:v>0.51075608555198437</c:v>
                </c:pt>
                <c:pt idx="772" formatCode="0.00000">
                  <c:v>0.50880696999373243</c:v>
                </c:pt>
                <c:pt idx="773" formatCode="0.00000">
                  <c:v>0.5067990916222862</c:v>
                </c:pt>
                <c:pt idx="774" formatCode="0.00000">
                  <c:v>0.50533468474984022</c:v>
                </c:pt>
                <c:pt idx="775" formatCode="0.00000">
                  <c:v>0.50402493274148785</c:v>
                </c:pt>
                <c:pt idx="776" formatCode="0.00000">
                  <c:v>0.5026866904344266</c:v>
                </c:pt>
                <c:pt idx="777" formatCode="0.00000">
                  <c:v>0.50109075010280801</c:v>
                </c:pt>
                <c:pt idx="778" formatCode="0.00000">
                  <c:v>0.49950189802704936</c:v>
                </c:pt>
                <c:pt idx="779" formatCode="0.00000">
                  <c:v>0.49740943025046713</c:v>
                </c:pt>
                <c:pt idx="780" formatCode="0.00000">
                  <c:v>0.49492815016206443</c:v>
                </c:pt>
                <c:pt idx="781" formatCode="0.00000">
                  <c:v>0.49264917708818023</c:v>
                </c:pt>
                <c:pt idx="782" formatCode="0.00000">
                  <c:v>0.48999403244466266</c:v>
                </c:pt>
                <c:pt idx="783" formatCode="0.00000">
                  <c:v>0.48674677728035531</c:v>
                </c:pt>
                <c:pt idx="784" formatCode="0.00000">
                  <c:v>0.48489860541608204</c:v>
                </c:pt>
                <c:pt idx="785" formatCode="0.00000">
                  <c:v>0.48289820971229902</c:v>
                </c:pt>
                <c:pt idx="786" formatCode="0.00000">
                  <c:v>0.48073788036013171</c:v>
                </c:pt>
                <c:pt idx="787" formatCode="0.00000">
                  <c:v>0.47879781167015473</c:v>
                </c:pt>
                <c:pt idx="788" formatCode="0.00000">
                  <c:v>0.47866726103122098</c:v>
                </c:pt>
                <c:pt idx="789" formatCode="0.00000">
                  <c:v>0.47865979959540228</c:v>
                </c:pt>
                <c:pt idx="790" formatCode="0.00000">
                  <c:v>0.47876866108708893</c:v>
                </c:pt>
                <c:pt idx="791" formatCode="0.00000">
                  <c:v>0.47887994382885907</c:v>
                </c:pt>
                <c:pt idx="792" formatCode="0.00000">
                  <c:v>0.47927390385206775</c:v>
                </c:pt>
                <c:pt idx="793" formatCode="0.00000">
                  <c:v>0.47974564113513679</c:v>
                </c:pt>
                <c:pt idx="794" formatCode="0.00000">
                  <c:v>0.48047739682513979</c:v>
                </c:pt>
                <c:pt idx="795" formatCode="0.00000">
                  <c:v>0.48081418030206358</c:v>
                </c:pt>
                <c:pt idx="796" formatCode="0.00000">
                  <c:v>0.48085314433742016</c:v>
                </c:pt>
                <c:pt idx="797" formatCode="0.00000">
                  <c:v>0.48092836085501856</c:v>
                </c:pt>
                <c:pt idx="798" formatCode="0.00000">
                  <c:v>0.48096302308970423</c:v>
                </c:pt>
                <c:pt idx="799" formatCode="0.00000">
                  <c:v>0.48136840486319032</c:v>
                </c:pt>
                <c:pt idx="800" formatCode="0.00000">
                  <c:v>0.48100711999040496</c:v>
                </c:pt>
                <c:pt idx="801" formatCode="0.00000">
                  <c:v>0.48101159189318948</c:v>
                </c:pt>
                <c:pt idx="802" formatCode="0.00000">
                  <c:v>0.48135762274255184</c:v>
                </c:pt>
                <c:pt idx="803" formatCode="0.00000">
                  <c:v>0.48163252435962844</c:v>
                </c:pt>
                <c:pt idx="804" formatCode="0.00000">
                  <c:v>0.48261101146759233</c:v>
                </c:pt>
                <c:pt idx="805" formatCode="0.00000">
                  <c:v>0.4829788513090294</c:v>
                </c:pt>
                <c:pt idx="806" formatCode="0.00000">
                  <c:v>0.48413336602718215</c:v>
                </c:pt>
                <c:pt idx="807" formatCode="0.00000">
                  <c:v>0.48486336091832982</c:v>
                </c:pt>
                <c:pt idx="808" formatCode="0.00000">
                  <c:v>0.48595210550280427</c:v>
                </c:pt>
                <c:pt idx="809" formatCode="0.00000">
                  <c:v>0.48689816583802653</c:v>
                </c:pt>
                <c:pt idx="810" formatCode="0.00000">
                  <c:v>0.48770669321119725</c:v>
                </c:pt>
                <c:pt idx="811" formatCode="0.00000">
                  <c:v>0.48915547346257215</c:v>
                </c:pt>
                <c:pt idx="812" formatCode="0.00000">
                  <c:v>0.49064991055301443</c:v>
                </c:pt>
                <c:pt idx="813" formatCode="0.00000">
                  <c:v>0.49252542918158182</c:v>
                </c:pt>
                <c:pt idx="814" formatCode="0.00000">
                  <c:v>0.49402816813056505</c:v>
                </c:pt>
                <c:pt idx="815" formatCode="0.00000">
                  <c:v>0.49505170410772542</c:v>
                </c:pt>
                <c:pt idx="816" formatCode="0.00000">
                  <c:v>0.49622863194765154</c:v>
                </c:pt>
                <c:pt idx="817" formatCode="0.00000">
                  <c:v>0.49780798049133573</c:v>
                </c:pt>
                <c:pt idx="818" formatCode="0.00000">
                  <c:v>0.49928951633980317</c:v>
                </c:pt>
                <c:pt idx="819" formatCode="0.00000">
                  <c:v>0.50039044037639524</c:v>
                </c:pt>
                <c:pt idx="820" formatCode="0.00000">
                  <c:v>0.5009305067385037</c:v>
                </c:pt>
                <c:pt idx="821" formatCode="0.00000">
                  <c:v>0.50163096662242257</c:v>
                </c:pt>
                <c:pt idx="822" formatCode="0.00000">
                  <c:v>0.50265079349766806</c:v>
                </c:pt>
                <c:pt idx="823" formatCode="0.00000">
                  <c:v>0.50355795487194643</c:v>
                </c:pt>
                <c:pt idx="824" formatCode="0.00000">
                  <c:v>0.50417148656760069</c:v>
                </c:pt>
                <c:pt idx="825" formatCode="0.00000">
                  <c:v>0.5048804803311423</c:v>
                </c:pt>
                <c:pt idx="826" formatCode="0.00000">
                  <c:v>0.50558739079803061</c:v>
                </c:pt>
                <c:pt idx="827" formatCode="0.00000">
                  <c:v>0.50656651030239863</c:v>
                </c:pt>
                <c:pt idx="828" formatCode="0.00000">
                  <c:v>0.50753546529975313</c:v>
                </c:pt>
                <c:pt idx="829" formatCode="0.00000">
                  <c:v>0.50866076644653424</c:v>
                </c:pt>
                <c:pt idx="830" formatCode="0.00000">
                  <c:v>0.51086807858098349</c:v>
                </c:pt>
                <c:pt idx="831" formatCode="0.00000">
                  <c:v>0.51297417239431486</c:v>
                </c:pt>
                <c:pt idx="832" formatCode="0.00000">
                  <c:v>0.51539763501272451</c:v>
                </c:pt>
                <c:pt idx="833" formatCode="0.00000">
                  <c:v>0.51778990892473831</c:v>
                </c:pt>
                <c:pt idx="834" formatCode="0.00000">
                  <c:v>0.51898438104892763</c:v>
                </c:pt>
                <c:pt idx="835" formatCode="0.00000">
                  <c:v>0.52105472451914248</c:v>
                </c:pt>
                <c:pt idx="836" formatCode="0.00000">
                  <c:v>0.52166049889776367</c:v>
                </c:pt>
                <c:pt idx="837" formatCode="0.00000">
                  <c:v>0.52318915600319782</c:v>
                </c:pt>
                <c:pt idx="838" formatCode="0.00000">
                  <c:v>0.52321328320608307</c:v>
                </c:pt>
                <c:pt idx="839" formatCode="0.00000">
                  <c:v>0.52324767581433063</c:v>
                </c:pt>
                <c:pt idx="840" formatCode="0.00000">
                  <c:v>0.52326187726888185</c:v>
                </c:pt>
                <c:pt idx="841" formatCode="0.00000">
                  <c:v>0.52329202292120691</c:v>
                </c:pt>
                <c:pt idx="842" formatCode="0.00000">
                  <c:v>0.52249387455967988</c:v>
                </c:pt>
                <c:pt idx="843" formatCode="0.00000">
                  <c:v>0.52162586603381234</c:v>
                </c:pt>
                <c:pt idx="844" formatCode="0.00000">
                  <c:v>0.52076301724806717</c:v>
                </c:pt>
                <c:pt idx="845" formatCode="0.00000">
                  <c:v>0.52047059171861032</c:v>
                </c:pt>
                <c:pt idx="846" formatCode="0.00000">
                  <c:v>0.5204153776703806</c:v>
                </c:pt>
                <c:pt idx="847" formatCode="0.00000">
                  <c:v>0.52019882605821233</c:v>
                </c:pt>
                <c:pt idx="848" formatCode="0.00000">
                  <c:v>0.51996465265968572</c:v>
                </c:pt>
                <c:pt idx="849" formatCode="0.00000">
                  <c:v>0.51942058362338717</c:v>
                </c:pt>
                <c:pt idx="850" formatCode="0.00000">
                  <c:v>0.5190912096460224</c:v>
                </c:pt>
                <c:pt idx="851" formatCode="0.00000">
                  <c:v>0.5183720053408637</c:v>
                </c:pt>
                <c:pt idx="852" formatCode="0.00000">
                  <c:v>0.51744560331674649</c:v>
                </c:pt>
                <c:pt idx="853" formatCode="0.00000">
                  <c:v>0.51647493520831533</c:v>
                </c:pt>
                <c:pt idx="854" formatCode="0.00000">
                  <c:v>0.51567055991098298</c:v>
                </c:pt>
                <c:pt idx="855" formatCode="0.00000">
                  <c:v>0.51551116574643552</c:v>
                </c:pt>
                <c:pt idx="856" formatCode="0.00000">
                  <c:v>0.51501843697375049</c:v>
                </c:pt>
                <c:pt idx="857" formatCode="0.00000">
                  <c:v>0.51464489986169337</c:v>
                </c:pt>
                <c:pt idx="858" formatCode="0.00000">
                  <c:v>0.51438726577086757</c:v>
                </c:pt>
                <c:pt idx="859" formatCode="0.00000">
                  <c:v>0.51420684901175262</c:v>
                </c:pt>
                <c:pt idx="860" formatCode="0.00000">
                  <c:v>0.5142108464686076</c:v>
                </c:pt>
                <c:pt idx="861" formatCode="0.00000">
                  <c:v>0.51374007390980092</c:v>
                </c:pt>
                <c:pt idx="862" formatCode="0.00000">
                  <c:v>0.51357593096860621</c:v>
                </c:pt>
                <c:pt idx="863" formatCode="0.00000">
                  <c:v>0.51317170918185073</c:v>
                </c:pt>
                <c:pt idx="864" formatCode="0.00000">
                  <c:v>0.51306320479899248</c:v>
                </c:pt>
                <c:pt idx="865" formatCode="0.00000">
                  <c:v>0.51307217611598832</c:v>
                </c:pt>
                <c:pt idx="866" formatCode="0.00000">
                  <c:v>0.51298825422590499</c:v>
                </c:pt>
                <c:pt idx="867" formatCode="0.00000">
                  <c:v>0.51265720217886246</c:v>
                </c:pt>
                <c:pt idx="868" formatCode="0.00000">
                  <c:v>0.51248273765659014</c:v>
                </c:pt>
                <c:pt idx="869" formatCode="0.00000">
                  <c:v>0.51293562304459828</c:v>
                </c:pt>
                <c:pt idx="870" formatCode="0.00000">
                  <c:v>0.51320808273537177</c:v>
                </c:pt>
                <c:pt idx="871" formatCode="0.00000">
                  <c:v>0.51368184255247162</c:v>
                </c:pt>
                <c:pt idx="872" formatCode="0.00000">
                  <c:v>0.51458114322830906</c:v>
                </c:pt>
                <c:pt idx="873" formatCode="0.00000">
                  <c:v>0.51550559120906669</c:v>
                </c:pt>
                <c:pt idx="874" formatCode="0.00000">
                  <c:v>0.51533866828622277</c:v>
                </c:pt>
                <c:pt idx="875" formatCode="0.00000">
                  <c:v>0.51513363541126778</c:v>
                </c:pt>
                <c:pt idx="876" formatCode="0.00000">
                  <c:v>0.51496689218371838</c:v>
                </c:pt>
                <c:pt idx="877" formatCode="0.00000">
                  <c:v>0.51487221440169351</c:v>
                </c:pt>
                <c:pt idx="878" formatCode="0.00000">
                  <c:v>0.51451777022643763</c:v>
                </c:pt>
                <c:pt idx="879" formatCode="0.00000">
                  <c:v>0.51434719836597032</c:v>
                </c:pt>
                <c:pt idx="880" formatCode="0.00000">
                  <c:v>0.51375418139443585</c:v>
                </c:pt>
                <c:pt idx="881" formatCode="0.00000">
                  <c:v>0.51343570244156489</c:v>
                </c:pt>
                <c:pt idx="882" formatCode="0.00000">
                  <c:v>0.51331581044785901</c:v>
                </c:pt>
                <c:pt idx="883" formatCode="0.00000">
                  <c:v>0.5131385767226827</c:v>
                </c:pt>
                <c:pt idx="884" formatCode="0.00000">
                  <c:v>0.51301007480946614</c:v>
                </c:pt>
                <c:pt idx="885" formatCode="0.00000">
                  <c:v>0.51204215756290405</c:v>
                </c:pt>
                <c:pt idx="886" formatCode="0.00000">
                  <c:v>0.51291378248304387</c:v>
                </c:pt>
                <c:pt idx="887" formatCode="0.00000">
                  <c:v>0.51280809304131114</c:v>
                </c:pt>
                <c:pt idx="888" formatCode="0.00000">
                  <c:v>0.51238482946371089</c:v>
                </c:pt>
                <c:pt idx="889" formatCode="0.00000">
                  <c:v>0.51170475627990275</c:v>
                </c:pt>
                <c:pt idx="890" formatCode="0.00000">
                  <c:v>0.51132187748643543</c:v>
                </c:pt>
                <c:pt idx="891" formatCode="0.00000">
                  <c:v>0.51055495813169127</c:v>
                </c:pt>
                <c:pt idx="892" formatCode="0.00000">
                  <c:v>0.51025967646292658</c:v>
                </c:pt>
                <c:pt idx="893" formatCode="0.00000">
                  <c:v>0.50987483176862769</c:v>
                </c:pt>
                <c:pt idx="894" formatCode="0.00000">
                  <c:v>0.50939232125368683</c:v>
                </c:pt>
                <c:pt idx="895" formatCode="0.00000">
                  <c:v>0.5084925212351199</c:v>
                </c:pt>
                <c:pt idx="896" formatCode="0.00000">
                  <c:v>0.5076451894228784</c:v>
                </c:pt>
                <c:pt idx="897" formatCode="0.00000">
                  <c:v>0.50679658393160265</c:v>
                </c:pt>
                <c:pt idx="898" formatCode="0.00000">
                  <c:v>0.50608419427281925</c:v>
                </c:pt>
                <c:pt idx="899" formatCode="0.00000">
                  <c:v>0.50544737600996659</c:v>
                </c:pt>
                <c:pt idx="900" formatCode="0.00000">
                  <c:v>0.50477817175401196</c:v>
                </c:pt>
                <c:pt idx="901" formatCode="0.00000">
                  <c:v>0.50448953676148789</c:v>
                </c:pt>
                <c:pt idx="902" formatCode="0.00000">
                  <c:v>0.50423768802636793</c:v>
                </c:pt>
                <c:pt idx="903" formatCode="0.00000">
                  <c:v>0.50428759958383129</c:v>
                </c:pt>
                <c:pt idx="904" formatCode="0.00000">
                  <c:v>0.50424592109061206</c:v>
                </c:pt>
                <c:pt idx="905" formatCode="0.00000">
                  <c:v>0.5044891597908282</c:v>
                </c:pt>
                <c:pt idx="906" formatCode="0.00000">
                  <c:v>0.50476451946289203</c:v>
                </c:pt>
                <c:pt idx="907" formatCode="0.00000">
                  <c:v>0.50480934614928907</c:v>
                </c:pt>
                <c:pt idx="908" formatCode="0.00000">
                  <c:v>0.50462067445903314</c:v>
                </c:pt>
                <c:pt idx="909" formatCode="0.00000">
                  <c:v>0.50452226761522367</c:v>
                </c:pt>
                <c:pt idx="910" formatCode="0.00000">
                  <c:v>0.50458044421185533</c:v>
                </c:pt>
                <c:pt idx="911" formatCode="0.00000">
                  <c:v>0.50461514348031633</c:v>
                </c:pt>
                <c:pt idx="912" formatCode="0.00000">
                  <c:v>0.50439594454265102</c:v>
                </c:pt>
                <c:pt idx="913" formatCode="0.00000">
                  <c:v>0.50402943707976589</c:v>
                </c:pt>
                <c:pt idx="914" formatCode="0.00000">
                  <c:v>0.50341772762827741</c:v>
                </c:pt>
                <c:pt idx="915" formatCode="0.00000">
                  <c:v>0.50278780202501272</c:v>
                </c:pt>
                <c:pt idx="916" formatCode="0.00000">
                  <c:v>0.50213250234393936</c:v>
                </c:pt>
                <c:pt idx="917" formatCode="0.00000">
                  <c:v>0.50140898799641309</c:v>
                </c:pt>
                <c:pt idx="918" formatCode="0.00000">
                  <c:v>0.50059315106635371</c:v>
                </c:pt>
                <c:pt idx="919" formatCode="0.00000">
                  <c:v>0.49977274880407158</c:v>
                </c:pt>
                <c:pt idx="920" formatCode="0.00000">
                  <c:v>0.49935444526906425</c:v>
                </c:pt>
                <c:pt idx="921" formatCode="0.00000">
                  <c:v>0.49876747181263892</c:v>
                </c:pt>
                <c:pt idx="922" formatCode="0.00000">
                  <c:v>0.4980917440694575</c:v>
                </c:pt>
                <c:pt idx="923" formatCode="0.00000">
                  <c:v>0.49731709768063181</c:v>
                </c:pt>
                <c:pt idx="924" formatCode="0.00000">
                  <c:v>0.49752770460967322</c:v>
                </c:pt>
                <c:pt idx="925" formatCode="0.00000">
                  <c:v>0.49768314497956501</c:v>
                </c:pt>
                <c:pt idx="926" formatCode="0.00000">
                  <c:v>0.49759899274778974</c:v>
                </c:pt>
                <c:pt idx="927" formatCode="0.00000">
                  <c:v>0.49728684779530707</c:v>
                </c:pt>
                <c:pt idx="928" formatCode="0.00000">
                  <c:v>0.49699860653251909</c:v>
                </c:pt>
                <c:pt idx="929" formatCode="0.00000">
                  <c:v>0.49668109044609254</c:v>
                </c:pt>
                <c:pt idx="930" formatCode="0.00000">
                  <c:v>0.49631003217374103</c:v>
                </c:pt>
                <c:pt idx="931" formatCode="0.00000">
                  <c:v>0.49533970328639348</c:v>
                </c:pt>
                <c:pt idx="932" formatCode="0.00000">
                  <c:v>0.4942823138673979</c:v>
                </c:pt>
                <c:pt idx="933" formatCode="0.00000">
                  <c:v>0.49351851972905281</c:v>
                </c:pt>
                <c:pt idx="934" formatCode="0.00000">
                  <c:v>0.49272696702914354</c:v>
                </c:pt>
                <c:pt idx="935" formatCode="0.00000">
                  <c:v>0.49231366536717153</c:v>
                </c:pt>
                <c:pt idx="936" formatCode="0.00000">
                  <c:v>0.49155765727420303</c:v>
                </c:pt>
                <c:pt idx="937" formatCode="0.00000">
                  <c:v>0.49123344874027142</c:v>
                </c:pt>
                <c:pt idx="938" formatCode="0.00000">
                  <c:v>0.49094942517784124</c:v>
                </c:pt>
                <c:pt idx="939" formatCode="0.00000">
                  <c:v>0.49129030709038202</c:v>
                </c:pt>
                <c:pt idx="940" formatCode="0.00000">
                  <c:v>0.49111395646150541</c:v>
                </c:pt>
                <c:pt idx="941" formatCode="0.00000">
                  <c:v>0.49118357602773488</c:v>
                </c:pt>
                <c:pt idx="942" formatCode="0.00000">
                  <c:v>0.49148597024261081</c:v>
                </c:pt>
                <c:pt idx="943" formatCode="0.00000">
                  <c:v>0.49169812612340991</c:v>
                </c:pt>
                <c:pt idx="944" formatCode="0.00000">
                  <c:v>0.4920634842900421</c:v>
                </c:pt>
                <c:pt idx="945" formatCode="0.00000">
                  <c:v>0.49203804063388717</c:v>
                </c:pt>
                <c:pt idx="946" formatCode="0.00000">
                  <c:v>0.49189993681302047</c:v>
                </c:pt>
                <c:pt idx="947" formatCode="0.00000">
                  <c:v>0.49185427309962693</c:v>
                </c:pt>
                <c:pt idx="948" formatCode="0.00000">
                  <c:v>0.49176467598257551</c:v>
                </c:pt>
                <c:pt idx="949" formatCode="0.00000">
                  <c:v>0.49173978259889928</c:v>
                </c:pt>
                <c:pt idx="950" formatCode="0.00000">
                  <c:v>0.49173203197580867</c:v>
                </c:pt>
                <c:pt idx="951" formatCode="0.00000">
                  <c:v>0.49178005227121391</c:v>
                </c:pt>
                <c:pt idx="952" formatCode="0.00000">
                  <c:v>0.49145011801439731</c:v>
                </c:pt>
                <c:pt idx="953" formatCode="0.00000">
                  <c:v>0.49009795531723555</c:v>
                </c:pt>
                <c:pt idx="954" formatCode="0.00000">
                  <c:v>0.4888494663630843</c:v>
                </c:pt>
                <c:pt idx="955" formatCode="0.00000">
                  <c:v>0.48734353868474156</c:v>
                </c:pt>
                <c:pt idx="956" formatCode="0.00000">
                  <c:v>0.48590063224751623</c:v>
                </c:pt>
                <c:pt idx="957" formatCode="0.00000">
                  <c:v>0.48421286748601033</c:v>
                </c:pt>
                <c:pt idx="958" formatCode="0.00000">
                  <c:v>0.48246401697508651</c:v>
                </c:pt>
                <c:pt idx="959" formatCode="0.00000">
                  <c:v>0.48041279097139605</c:v>
                </c:pt>
                <c:pt idx="960" formatCode="0.00000">
                  <c:v>0.47785387667201457</c:v>
                </c:pt>
                <c:pt idx="961" formatCode="0.00000">
                  <c:v>0.47579424782127228</c:v>
                </c:pt>
                <c:pt idx="962" formatCode="0.00000">
                  <c:v>0.47387128291691893</c:v>
                </c:pt>
                <c:pt idx="963" formatCode="0.00000">
                  <c:v>0.47208636184053332</c:v>
                </c:pt>
                <c:pt idx="964" formatCode="0.00000">
                  <c:v>0.47060996637966368</c:v>
                </c:pt>
                <c:pt idx="965" formatCode="0.00000">
                  <c:v>0.46874046196854513</c:v>
                </c:pt>
                <c:pt idx="966" formatCode="0.00000">
                  <c:v>0.46674787628926478</c:v>
                </c:pt>
                <c:pt idx="967" formatCode="0.00000">
                  <c:v>0.46363558954733608</c:v>
                </c:pt>
                <c:pt idx="968" formatCode="0.00000">
                  <c:v>0.46056875318237872</c:v>
                </c:pt>
                <c:pt idx="969" formatCode="0.00000">
                  <c:v>0.45745268434107883</c:v>
                </c:pt>
                <c:pt idx="970" formatCode="0.00000">
                  <c:v>0.45405165073285292</c:v>
                </c:pt>
                <c:pt idx="971" formatCode="0.00000">
                  <c:v>0.45059386900675774</c:v>
                </c:pt>
                <c:pt idx="972" formatCode="0.00000">
                  <c:v>0.44687021328730547</c:v>
                </c:pt>
                <c:pt idx="973" formatCode="0.00000">
                  <c:v>0.44324230782799295</c:v>
                </c:pt>
                <c:pt idx="974" formatCode="0.00000">
                  <c:v>0.43991975824365764</c:v>
                </c:pt>
                <c:pt idx="975" formatCode="0.00000">
                  <c:v>0.43662589383522837</c:v>
                </c:pt>
                <c:pt idx="976" formatCode="0.00000">
                  <c:v>0.43359126521857244</c:v>
                </c:pt>
                <c:pt idx="977" formatCode="0.00000">
                  <c:v>0.43138420124818483</c:v>
                </c:pt>
                <c:pt idx="978" formatCode="0.00000">
                  <c:v>0.42914851885049193</c:v>
                </c:pt>
                <c:pt idx="979" formatCode="0.00000">
                  <c:v>0.42680381865701944</c:v>
                </c:pt>
                <c:pt idx="980" formatCode="0.00000">
                  <c:v>0.42462821217485958</c:v>
                </c:pt>
                <c:pt idx="981" formatCode="0.00000">
                  <c:v>0.42279249849698752</c:v>
                </c:pt>
                <c:pt idx="982" formatCode="0.00000">
                  <c:v>0.42108589531141283</c:v>
                </c:pt>
                <c:pt idx="983" formatCode="0.00000">
                  <c:v>0.41916388001748184</c:v>
                </c:pt>
                <c:pt idx="984" formatCode="0.00000">
                  <c:v>0.41723517877819721</c:v>
                </c:pt>
                <c:pt idx="985" formatCode="0.00000">
                  <c:v>0.41500150602054375</c:v>
                </c:pt>
                <c:pt idx="986" formatCode="0.00000">
                  <c:v>0.41309031718055017</c:v>
                </c:pt>
                <c:pt idx="987" formatCode="0.00000">
                  <c:v>0.41092018150609227</c:v>
                </c:pt>
                <c:pt idx="988" formatCode="0.00000">
                  <c:v>0.4084671654584322</c:v>
                </c:pt>
                <c:pt idx="989" formatCode="0.00000">
                  <c:v>0.40562979663504661</c:v>
                </c:pt>
                <c:pt idx="990" formatCode="0.00000">
                  <c:v>0.40308165230861975</c:v>
                </c:pt>
                <c:pt idx="991" formatCode="0.00000">
                  <c:v>0.40075513765468712</c:v>
                </c:pt>
                <c:pt idx="992" formatCode="0.00000">
                  <c:v>0.39878865767269089</c:v>
                </c:pt>
                <c:pt idx="993" formatCode="0.00000">
                  <c:v>0.39795238752420042</c:v>
                </c:pt>
                <c:pt idx="994" formatCode="0.00000">
                  <c:v>0.39924391328362746</c:v>
                </c:pt>
                <c:pt idx="995" formatCode="0.00000">
                  <c:v>0.40168530538690211</c:v>
                </c:pt>
                <c:pt idx="996" formatCode="0.00000">
                  <c:v>0.4046634722145519</c:v>
                </c:pt>
                <c:pt idx="997" formatCode="0.00000">
                  <c:v>0.40779136746687827</c:v>
                </c:pt>
                <c:pt idx="998" formatCode="0.00000">
                  <c:v>0.41123356881096085</c:v>
                </c:pt>
                <c:pt idx="999" formatCode="0.00000">
                  <c:v>0.41450925482730616</c:v>
                </c:pt>
                <c:pt idx="1000" formatCode="0.00000">
                  <c:v>0.41781668628426238</c:v>
                </c:pt>
                <c:pt idx="1001" formatCode="0.00000">
                  <c:v>0.42102922499868206</c:v>
                </c:pt>
                <c:pt idx="1002" formatCode="0.00000">
                  <c:v>0.42468852647200239</c:v>
                </c:pt>
                <c:pt idx="1003" formatCode="0.00000">
                  <c:v>0.4293415335525666</c:v>
                </c:pt>
                <c:pt idx="1004" formatCode="0.00000">
                  <c:v>0.43373559813585105</c:v>
                </c:pt>
                <c:pt idx="1005" formatCode="0.00000">
                  <c:v>0.43806169250563259</c:v>
                </c:pt>
                <c:pt idx="1006" formatCode="0.00000">
                  <c:v>0.44223690027317192</c:v>
                </c:pt>
                <c:pt idx="1007" formatCode="0.00000">
                  <c:v>0.44684488005403827</c:v>
                </c:pt>
                <c:pt idx="1008" formatCode="0.00000">
                  <c:v>0.45165973456887071</c:v>
                </c:pt>
                <c:pt idx="1009" formatCode="0.00000">
                  <c:v>0.45676238338954689</c:v>
                </c:pt>
                <c:pt idx="1010" formatCode="0.00000">
                  <c:v>0.46233176968294315</c:v>
                </c:pt>
                <c:pt idx="1011" formatCode="0.00000">
                  <c:v>0.46756563213439711</c:v>
                </c:pt>
                <c:pt idx="1012" formatCode="0.00000">
                  <c:v>0.47324254170236885</c:v>
                </c:pt>
                <c:pt idx="1013" formatCode="0.00000">
                  <c:v>0.47893279177411585</c:v>
                </c:pt>
                <c:pt idx="1014" formatCode="0.00000">
                  <c:v>0.48439880872599572</c:v>
                </c:pt>
                <c:pt idx="1015" formatCode="0.00000">
                  <c:v>0.49015509839584359</c:v>
                </c:pt>
                <c:pt idx="1016" formatCode="0.00000">
                  <c:v>0.49608226729400479</c:v>
                </c:pt>
                <c:pt idx="1017" formatCode="0.00000">
                  <c:v>0.50301579525936124</c:v>
                </c:pt>
                <c:pt idx="1018" formatCode="0.00000">
                  <c:v>0.5098755775865027</c:v>
                </c:pt>
                <c:pt idx="1019" formatCode="0.00000">
                  <c:v>0.51687030177827664</c:v>
                </c:pt>
                <c:pt idx="1020" formatCode="0.00000">
                  <c:v>0.52394773402065764</c:v>
                </c:pt>
                <c:pt idx="1021" formatCode="0.00000">
                  <c:v>0.53096464730892745</c:v>
                </c:pt>
                <c:pt idx="1022" formatCode="0.00000">
                  <c:v>0.53802492812276503</c:v>
                </c:pt>
                <c:pt idx="1023" formatCode="0.00000">
                  <c:v>0.54507611247488119</c:v>
                </c:pt>
                <c:pt idx="1024" formatCode="0.00000">
                  <c:v>0.55225070130718512</c:v>
                </c:pt>
                <c:pt idx="1025" formatCode="0.00000">
                  <c:v>0.55945386732587243</c:v>
                </c:pt>
                <c:pt idx="1026" formatCode="0.00000">
                  <c:v>0.5669458274253778</c:v>
                </c:pt>
                <c:pt idx="1027" formatCode="0.00000">
                  <c:v>0.57367542967563767</c:v>
                </c:pt>
                <c:pt idx="1028" formatCode="0.00000">
                  <c:v>0.58046862164493396</c:v>
                </c:pt>
                <c:pt idx="1029" formatCode="0.00000">
                  <c:v>0.58739669899261282</c:v>
                </c:pt>
                <c:pt idx="1030" formatCode="0.00000">
                  <c:v>0.5943432074606031</c:v>
                </c:pt>
                <c:pt idx="1031" formatCode="0.00000">
                  <c:v>0.60161961497387484</c:v>
                </c:pt>
                <c:pt idx="1032" formatCode="0.00000">
                  <c:v>0.60883489276479619</c:v>
                </c:pt>
                <c:pt idx="1033" formatCode="0.00000">
                  <c:v>0.61607829344690956</c:v>
                </c:pt>
                <c:pt idx="1034" formatCode="0.00000">
                  <c:v>0.62330273149397719</c:v>
                </c:pt>
                <c:pt idx="1035" formatCode="0.00000">
                  <c:v>0.63052453572262057</c:v>
                </c:pt>
                <c:pt idx="1036" formatCode="0.00000">
                  <c:v>0.6380934732167951</c:v>
                </c:pt>
                <c:pt idx="1037" formatCode="0.00000">
                  <c:v>0.64551868183047845</c:v>
                </c:pt>
                <c:pt idx="1038" formatCode="0.00000">
                  <c:v>0.65328749248194284</c:v>
                </c:pt>
                <c:pt idx="1039" formatCode="0.00000">
                  <c:v>0.66140140279960957</c:v>
                </c:pt>
                <c:pt idx="1040" formatCode="0.00000">
                  <c:v>0.66938049688365264</c:v>
                </c:pt>
                <c:pt idx="1041" formatCode="0.00000">
                  <c:v>0.67711697294457995</c:v>
                </c:pt>
                <c:pt idx="1042" formatCode="0.00000">
                  <c:v>0.68450219713597127</c:v>
                </c:pt>
                <c:pt idx="1043" formatCode="0.00000">
                  <c:v>0.69091637973025155</c:v>
                </c:pt>
                <c:pt idx="1044" formatCode="0.00000">
                  <c:v>0.69498775078503638</c:v>
                </c:pt>
                <c:pt idx="1045" formatCode="0.00000">
                  <c:v>0.69816108551932021</c:v>
                </c:pt>
                <c:pt idx="1046" formatCode="0.00000">
                  <c:v>0.70090347301266875</c:v>
                </c:pt>
                <c:pt idx="1047" formatCode="0.00000">
                  <c:v>0.70335490555630353</c:v>
                </c:pt>
                <c:pt idx="1048" formatCode="0.00000">
                  <c:v>0.70548579196544647</c:v>
                </c:pt>
                <c:pt idx="1049" formatCode="0.00000">
                  <c:v>0.70767990821350479</c:v>
                </c:pt>
                <c:pt idx="1050" formatCode="0.00000">
                  <c:v>0.70989261146773774</c:v>
                </c:pt>
                <c:pt idx="1051" formatCode="0.00000">
                  <c:v>0.71216417580492586</c:v>
                </c:pt>
                <c:pt idx="1052" formatCode="0.00000">
                  <c:v>0.71423296615590603</c:v>
                </c:pt>
                <c:pt idx="1053" formatCode="0.00000">
                  <c:v>0.7166906105293096</c:v>
                </c:pt>
                <c:pt idx="1054" formatCode="0.00000">
                  <c:v>0.7192859365509634</c:v>
                </c:pt>
                <c:pt idx="1055" formatCode="0.00000">
                  <c:v>0.72187317959992081</c:v>
                </c:pt>
                <c:pt idx="1056" formatCode="0.00000">
                  <c:v>0.72465982079987412</c:v>
                </c:pt>
                <c:pt idx="1057" formatCode="0.00000">
                  <c:v>0.72746378841362924</c:v>
                </c:pt>
                <c:pt idx="1058" formatCode="0.00000">
                  <c:v>0.73019492296220134</c:v>
                </c:pt>
                <c:pt idx="1059" formatCode="0.00000">
                  <c:v>0.73299138751996995</c:v>
                </c:pt>
                <c:pt idx="1060" formatCode="0.00000">
                  <c:v>0.73539909442670559</c:v>
                </c:pt>
                <c:pt idx="1061" formatCode="0.00000">
                  <c:v>0.73781086812461827</c:v>
                </c:pt>
                <c:pt idx="1062" formatCode="0.00000">
                  <c:v>0.7396830978891612</c:v>
                </c:pt>
                <c:pt idx="1063" formatCode="0.00000">
                  <c:v>0.74153149860374812</c:v>
                </c:pt>
                <c:pt idx="1064" formatCode="0.00000">
                  <c:v>0.74349462001023869</c:v>
                </c:pt>
                <c:pt idx="1065" formatCode="0.00000">
                  <c:v>0.74548749315513474</c:v>
                </c:pt>
                <c:pt idx="1066" formatCode="0.00000">
                  <c:v>0.74747967167570906</c:v>
                </c:pt>
                <c:pt idx="1067" formatCode="0.00000">
                  <c:v>0.74952555121216069</c:v>
                </c:pt>
                <c:pt idx="1068" formatCode="0.00000">
                  <c:v>0.75149206485800624</c:v>
                </c:pt>
                <c:pt idx="1069" formatCode="0.00000">
                  <c:v>0.75345534952973414</c:v>
                </c:pt>
                <c:pt idx="1070" formatCode="0.00000">
                  <c:v>0.75548163089757081</c:v>
                </c:pt>
                <c:pt idx="1071" formatCode="0.00000">
                  <c:v>0.75750144252085183</c:v>
                </c:pt>
                <c:pt idx="1072" formatCode="0.00000">
                  <c:v>0.75947335649484982</c:v>
                </c:pt>
                <c:pt idx="1073" formatCode="0.00000">
                  <c:v>0.76140056135553191</c:v>
                </c:pt>
                <c:pt idx="1074" formatCode="0.00000">
                  <c:v>0.76336854676133015</c:v>
                </c:pt>
                <c:pt idx="1075" formatCode="0.00000">
                  <c:v>0.76505532045602653</c:v>
                </c:pt>
                <c:pt idx="1076" formatCode="0.00000">
                  <c:v>0.76651238062329896</c:v>
                </c:pt>
                <c:pt idx="1077" formatCode="0.00000">
                  <c:v>0.76769828748935465</c:v>
                </c:pt>
                <c:pt idx="1078" formatCode="0.00000">
                  <c:v>0.76888910332359328</c:v>
                </c:pt>
                <c:pt idx="1079" formatCode="0.00000">
                  <c:v>0.76973045184087607</c:v>
                </c:pt>
                <c:pt idx="1080" formatCode="0.00000">
                  <c:v>0.76988642252968842</c:v>
                </c:pt>
                <c:pt idx="1081" formatCode="0.00000">
                  <c:v>0.76946710828162734</c:v>
                </c:pt>
                <c:pt idx="1082" formatCode="0.00000">
                  <c:v>0.76847186259668443</c:v>
                </c:pt>
                <c:pt idx="1083" formatCode="0.00000">
                  <c:v>0.76729945293702384</c:v>
                </c:pt>
                <c:pt idx="1084" formatCode="0.00000">
                  <c:v>0.7659694243763896</c:v>
                </c:pt>
                <c:pt idx="1085" formatCode="0.00000">
                  <c:v>0.76478348509886329</c:v>
                </c:pt>
                <c:pt idx="1086" formatCode="0.00000">
                  <c:v>0.76316944647236029</c:v>
                </c:pt>
                <c:pt idx="1087" formatCode="0.00000">
                  <c:v>0.76125974481927861</c:v>
                </c:pt>
                <c:pt idx="1088" formatCode="0.00000">
                  <c:v>0.75888301468309649</c:v>
                </c:pt>
                <c:pt idx="1089" formatCode="0.00000">
                  <c:v>0.75608377383630088</c:v>
                </c:pt>
                <c:pt idx="1090" formatCode="0.00000">
                  <c:v>0.75350484606102153</c:v>
                </c:pt>
                <c:pt idx="1091" formatCode="0.00000">
                  <c:v>0.75118689736303101</c:v>
                </c:pt>
                <c:pt idx="1092" formatCode="0.00000">
                  <c:v>0.74927457542535281</c:v>
                </c:pt>
                <c:pt idx="1093" formatCode="0.00000">
                  <c:v>0.7478815517858115</c:v>
                </c:pt>
                <c:pt idx="1094" formatCode="0.00000">
                  <c:v>0.74647597536521104</c:v>
                </c:pt>
                <c:pt idx="1095" formatCode="0.00000">
                  <c:v>0.74522919321798331</c:v>
                </c:pt>
                <c:pt idx="1096" formatCode="0.00000">
                  <c:v>0.74378134180825395</c:v>
                </c:pt>
                <c:pt idx="1097" formatCode="0.00000">
                  <c:v>0.74215715326855602</c:v>
                </c:pt>
                <c:pt idx="1098" formatCode="0.00000">
                  <c:v>0.74036678134588241</c:v>
                </c:pt>
                <c:pt idx="1099" formatCode="0.00000">
                  <c:v>0.73860234856305429</c:v>
                </c:pt>
                <c:pt idx="1100" formatCode="0.00000">
                  <c:v>0.73680277468721311</c:v>
                </c:pt>
                <c:pt idx="1101" formatCode="0.00000">
                  <c:v>0.73496380860255983</c:v>
                </c:pt>
                <c:pt idx="1102" formatCode="0.00000">
                  <c:v>0.73325102426071997</c:v>
                </c:pt>
                <c:pt idx="1103" formatCode="0.00000">
                  <c:v>0.73109843955414433</c:v>
                </c:pt>
                <c:pt idx="1104" formatCode="0.00000">
                  <c:v>0.7288956637524453</c:v>
                </c:pt>
                <c:pt idx="1105" formatCode="0.00000">
                  <c:v>0.72687302283935284</c:v>
                </c:pt>
                <c:pt idx="1106" formatCode="0.00000">
                  <c:v>0.72482486621624065</c:v>
                </c:pt>
                <c:pt idx="1107" formatCode="0.00000">
                  <c:v>0.72273193408293623</c:v>
                </c:pt>
                <c:pt idx="1108" formatCode="0.00000">
                  <c:v>0.72060489213221091</c:v>
                </c:pt>
                <c:pt idx="1109" formatCode="0.00000">
                  <c:v>0.71827566557332101</c:v>
                </c:pt>
                <c:pt idx="1110" formatCode="0.00000">
                  <c:v>0.7162920857622147</c:v>
                </c:pt>
                <c:pt idx="1111" formatCode="0.00000">
                  <c:v>0.71409573591727193</c:v>
                </c:pt>
                <c:pt idx="1112" formatCode="0.00000">
                  <c:v>0.71161616853641829</c:v>
                </c:pt>
                <c:pt idx="1113" formatCode="0.00000">
                  <c:v>0.70925227411553393</c:v>
                </c:pt>
                <c:pt idx="1114" formatCode="0.00000">
                  <c:v>0.70686994331954822</c:v>
                </c:pt>
                <c:pt idx="1115" formatCode="0.00000">
                  <c:v>0.70424413956618725</c:v>
                </c:pt>
                <c:pt idx="1116" formatCode="0.00000">
                  <c:v>0.70124004485691049</c:v>
                </c:pt>
                <c:pt idx="1117" formatCode="0.00000">
                  <c:v>0.69828260070911885</c:v>
                </c:pt>
                <c:pt idx="1118" formatCode="0.00000">
                  <c:v>0.69543871666149515</c:v>
                </c:pt>
                <c:pt idx="1119" formatCode="0.00000">
                  <c:v>0.69253833933323261</c:v>
                </c:pt>
                <c:pt idx="1120" formatCode="0.00000">
                  <c:v>0.68923296665981626</c:v>
                </c:pt>
                <c:pt idx="1121" formatCode="0.00000">
                  <c:v>0.68605623756805656</c:v>
                </c:pt>
                <c:pt idx="1122" formatCode="0.00000">
                  <c:v>0.68191218361591022</c:v>
                </c:pt>
                <c:pt idx="1123" formatCode="0.00000">
                  <c:v>0.6778095040734492</c:v>
                </c:pt>
                <c:pt idx="1124" formatCode="0.00000">
                  <c:v>0.67363736661992879</c:v>
                </c:pt>
                <c:pt idx="1125" formatCode="0.00000">
                  <c:v>0.6692469513508027</c:v>
                </c:pt>
                <c:pt idx="1126" formatCode="0.00000">
                  <c:v>0.66482830302107843</c:v>
                </c:pt>
                <c:pt idx="1127" formatCode="0.00000">
                  <c:v>0.66101507099351375</c:v>
                </c:pt>
                <c:pt idx="1128" formatCode="0.00000">
                  <c:v>0.65714401098840913</c:v>
                </c:pt>
                <c:pt idx="1129" formatCode="0.00000">
                  <c:v>0.65362802331816772</c:v>
                </c:pt>
                <c:pt idx="1130" formatCode="0.00000">
                  <c:v>0.6512012499178208</c:v>
                </c:pt>
                <c:pt idx="1131" formatCode="0.00000">
                  <c:v>0.64923818538814504</c:v>
                </c:pt>
                <c:pt idx="1132" formatCode="0.00000">
                  <c:v>0.64765681891163296</c:v>
                </c:pt>
                <c:pt idx="1133" formatCode="0.00000">
                  <c:v>0.64624343443000631</c:v>
                </c:pt>
                <c:pt idx="1134" formatCode="0.00000">
                  <c:v>0.64474388125878201</c:v>
                </c:pt>
                <c:pt idx="1135" formatCode="0.00000">
                  <c:v>0.64320665231489427</c:v>
                </c:pt>
                <c:pt idx="1136" formatCode="0.00000">
                  <c:v>0.64151598861700432</c:v>
                </c:pt>
                <c:pt idx="1137" formatCode="0.00000">
                  <c:v>0.6400635425727037</c:v>
                </c:pt>
                <c:pt idx="1138" formatCode="0.00000">
                  <c:v>0.63879622920752488</c:v>
                </c:pt>
                <c:pt idx="1139" formatCode="0.00000">
                  <c:v>0.63767162718495762</c:v>
                </c:pt>
                <c:pt idx="1140" formatCode="0.00000">
                  <c:v>0.63610816228610256</c:v>
                </c:pt>
                <c:pt idx="1141" formatCode="0.00000">
                  <c:v>0.63442188694530066</c:v>
                </c:pt>
                <c:pt idx="1142" formatCode="0.00000">
                  <c:v>0.63251758154252824</c:v>
                </c:pt>
                <c:pt idx="1143" formatCode="0.00000">
                  <c:v>0.62999224380344121</c:v>
                </c:pt>
                <c:pt idx="1144" formatCode="0.00000">
                  <c:v>0.62759768110758252</c:v>
                </c:pt>
                <c:pt idx="1145" formatCode="0.00000">
                  <c:v>0.62531556338416061</c:v>
                </c:pt>
                <c:pt idx="1146" formatCode="0.00000">
                  <c:v>0.62335313143190485</c:v>
                </c:pt>
                <c:pt idx="1147" formatCode="0.00000">
                  <c:v>0.62150991081234341</c:v>
                </c:pt>
                <c:pt idx="1148" formatCode="0.00000">
                  <c:v>0.61981599313962055</c:v>
                </c:pt>
                <c:pt idx="1149" formatCode="0.00000">
                  <c:v>0.61812103620040726</c:v>
                </c:pt>
                <c:pt idx="1150" formatCode="0.00000">
                  <c:v>0.61649441726447574</c:v>
                </c:pt>
                <c:pt idx="1151" formatCode="0.00000">
                  <c:v>0.61483303666462752</c:v>
                </c:pt>
                <c:pt idx="1152" formatCode="0.00000">
                  <c:v>0.61303239389133868</c:v>
                </c:pt>
                <c:pt idx="1153" formatCode="0.00000">
                  <c:v>0.61121969089041761</c:v>
                </c:pt>
                <c:pt idx="1154" formatCode="0.00000">
                  <c:v>0.60953786278753586</c:v>
                </c:pt>
                <c:pt idx="1155" formatCode="0.00000">
                  <c:v>0.60774288917857888</c:v>
                </c:pt>
                <c:pt idx="1156" formatCode="0.00000">
                  <c:v>0.60573239063790507</c:v>
                </c:pt>
                <c:pt idx="1157" formatCode="0.00000">
                  <c:v>0.60360768612432414</c:v>
                </c:pt>
                <c:pt idx="1158" formatCode="0.00000">
                  <c:v>0.60157836487287009</c:v>
                </c:pt>
                <c:pt idx="1159" formatCode="0.00000">
                  <c:v>0.59970393001278699</c:v>
                </c:pt>
                <c:pt idx="1160" formatCode="0.00000">
                  <c:v>0.59742256021182716</c:v>
                </c:pt>
                <c:pt idx="1161" formatCode="0.00000">
                  <c:v>0.59560995528127714</c:v>
                </c:pt>
                <c:pt idx="1162" formatCode="0.00000">
                  <c:v>0.59417439857634435</c:v>
                </c:pt>
                <c:pt idx="1163" formatCode="0.00000">
                  <c:v>0.59280201896774765</c:v>
                </c:pt>
                <c:pt idx="1164" formatCode="0.00000">
                  <c:v>0.59145673351036532</c:v>
                </c:pt>
                <c:pt idx="1165" formatCode="0.00000">
                  <c:v>0.59035624284829735</c:v>
                </c:pt>
                <c:pt idx="1166" formatCode="0.00000">
                  <c:v>0.58990408090751556</c:v>
                </c:pt>
                <c:pt idx="1167" formatCode="0.00000">
                  <c:v>0.58949725627650662</c:v>
                </c:pt>
                <c:pt idx="1168" formatCode="0.00000">
                  <c:v>0.58928765428929408</c:v>
                </c:pt>
                <c:pt idx="1169" formatCode="0.00000">
                  <c:v>0.5890044526192727</c:v>
                </c:pt>
                <c:pt idx="1170" formatCode="0.00000">
                  <c:v>0.58920016712665513</c:v>
                </c:pt>
                <c:pt idx="1171" formatCode="0.00000">
                  <c:v>0.58977424855753113</c:v>
                </c:pt>
                <c:pt idx="1172" formatCode="0.00000">
                  <c:v>0.59123473765353063</c:v>
                </c:pt>
                <c:pt idx="1173" formatCode="0.00000">
                  <c:v>0.59291578749122176</c:v>
                </c:pt>
                <c:pt idx="1174" formatCode="0.00000">
                  <c:v>0.5946289316233131</c:v>
                </c:pt>
                <c:pt idx="1175" formatCode="0.00000">
                  <c:v>0.59686862964917331</c:v>
                </c:pt>
                <c:pt idx="1176" formatCode="0.00000">
                  <c:v>0.59917427547201019</c:v>
                </c:pt>
                <c:pt idx="1177" formatCode="0.00000">
                  <c:v>0.60096435536347248</c:v>
                </c:pt>
                <c:pt idx="1178" formatCode="0.00000">
                  <c:v>0.6023962520453775</c:v>
                </c:pt>
                <c:pt idx="1179" formatCode="0.00000">
                  <c:v>0.60334019282595808</c:v>
                </c:pt>
                <c:pt idx="1180" formatCode="0.00000">
                  <c:v>0.60378672528018673</c:v>
                </c:pt>
                <c:pt idx="1181" formatCode="0.00000">
                  <c:v>0.60408634264605099</c:v>
                </c:pt>
                <c:pt idx="1182" formatCode="0.00000">
                  <c:v>0.60469758295024922</c:v>
                </c:pt>
                <c:pt idx="1183" formatCode="0.00000">
                  <c:v>0.60539332583340599</c:v>
                </c:pt>
                <c:pt idx="1184" formatCode="0.00000">
                  <c:v>0.60625446228591495</c:v>
                </c:pt>
                <c:pt idx="1185" formatCode="0.00000">
                  <c:v>0.60730330945369593</c:v>
                </c:pt>
                <c:pt idx="1186" formatCode="0.00000">
                  <c:v>0.60847245505433145</c:v>
                </c:pt>
                <c:pt idx="1187" formatCode="0.00000">
                  <c:v>0.60961067929258206</c:v>
                </c:pt>
                <c:pt idx="1188" formatCode="0.00000">
                  <c:v>0.61093483804330706</c:v>
                </c:pt>
                <c:pt idx="1189" formatCode="0.00000">
                  <c:v>0.61219788608123205</c:v>
                </c:pt>
                <c:pt idx="1190" formatCode="0.00000">
                  <c:v>0.61394119334800346</c:v>
                </c:pt>
                <c:pt idx="1191" formatCode="0.00000">
                  <c:v>0.61540119187794284</c:v>
                </c:pt>
                <c:pt idx="1192" formatCode="0.00000">
                  <c:v>0.61657856485645113</c:v>
                </c:pt>
                <c:pt idx="1193" formatCode="0.00000">
                  <c:v>0.61794552661851043</c:v>
                </c:pt>
                <c:pt idx="1194" formatCode="0.00000">
                  <c:v>0.61919139739138618</c:v>
                </c:pt>
                <c:pt idx="1195" formatCode="0.00000">
                  <c:v>0.62023300255271785</c:v>
                </c:pt>
                <c:pt idx="1196" formatCode="0.00000">
                  <c:v>0.62084436108637142</c:v>
                </c:pt>
                <c:pt idx="1197" formatCode="0.00000">
                  <c:v>0.62167211992213589</c:v>
                </c:pt>
                <c:pt idx="1198" formatCode="0.00000">
                  <c:v>0.62238152766078658</c:v>
                </c:pt>
                <c:pt idx="1199" formatCode="0.00000">
                  <c:v>0.62317066523907705</c:v>
                </c:pt>
                <c:pt idx="1200" formatCode="0.00000">
                  <c:v>0.62392202709218192</c:v>
                </c:pt>
                <c:pt idx="1201" formatCode="0.00000">
                  <c:v>0.62482360847521412</c:v>
                </c:pt>
                <c:pt idx="1202" formatCode="0.00000">
                  <c:v>0.62598478722644546</c:v>
                </c:pt>
                <c:pt idx="1203" formatCode="0.00000">
                  <c:v>0.62726351325606589</c:v>
                </c:pt>
                <c:pt idx="1204" formatCode="0.00000">
                  <c:v>0.62850326268164936</c:v>
                </c:pt>
                <c:pt idx="1205" formatCode="0.00000">
                  <c:v>0.62968043541882068</c:v>
                </c:pt>
                <c:pt idx="1206" formatCode="0.00000">
                  <c:v>0.63140565210726318</c:v>
                </c:pt>
                <c:pt idx="1207" formatCode="0.00000">
                  <c:v>0.63299354779019157</c:v>
                </c:pt>
                <c:pt idx="1208" formatCode="0.00000">
                  <c:v>0.6348574096833236</c:v>
                </c:pt>
                <c:pt idx="1209" formatCode="0.00000">
                  <c:v>0.63673239794988779</c:v>
                </c:pt>
                <c:pt idx="1210" formatCode="0.00000">
                  <c:v>0.63909290118751061</c:v>
                </c:pt>
                <c:pt idx="1211" formatCode="0.00000">
                  <c:v>0.64241008121038323</c:v>
                </c:pt>
                <c:pt idx="1212" formatCode="0.00000">
                  <c:v>0.64567109420608704</c:v>
                </c:pt>
                <c:pt idx="1213" formatCode="0.00000">
                  <c:v>0.64861870298886781</c:v>
                </c:pt>
                <c:pt idx="1214" formatCode="0.00000">
                  <c:v>0.65173812832456246</c:v>
                </c:pt>
                <c:pt idx="1215" formatCode="0.00000">
                  <c:v>0.65492224033828816</c:v>
                </c:pt>
                <c:pt idx="1216" formatCode="0.00000">
                  <c:v>0.65763056698631006</c:v>
                </c:pt>
                <c:pt idx="1217" formatCode="0.00000">
                  <c:v>0.66011674725654723</c:v>
                </c:pt>
                <c:pt idx="1218" formatCode="0.00000">
                  <c:v>0.66250637391163858</c:v>
                </c:pt>
                <c:pt idx="1219" formatCode="0.00000">
                  <c:v>0.66498701915589176</c:v>
                </c:pt>
                <c:pt idx="1220" formatCode="0.00000">
                  <c:v>0.66735764772725181</c:v>
                </c:pt>
                <c:pt idx="1221" formatCode="0.00000">
                  <c:v>0.66916645199731717</c:v>
                </c:pt>
                <c:pt idx="1222" formatCode="0.00000">
                  <c:v>0.67108878354956625</c:v>
                </c:pt>
                <c:pt idx="1223" formatCode="0.00000">
                  <c:v>0.67278673022746172</c:v>
                </c:pt>
                <c:pt idx="1224" formatCode="0.00000">
                  <c:v>0.67475697416115576</c:v>
                </c:pt>
                <c:pt idx="1225" formatCode="0.00000">
                  <c:v>0.67649278082635655</c:v>
                </c:pt>
                <c:pt idx="1226" formatCode="0.00000">
                  <c:v>0.67871200881969129</c:v>
                </c:pt>
                <c:pt idx="1227" formatCode="0.00000">
                  <c:v>0.68143161939711405</c:v>
                </c:pt>
                <c:pt idx="1228" formatCode="0.00000">
                  <c:v>0.68441039677658011</c:v>
                </c:pt>
                <c:pt idx="1229" formatCode="0.00000">
                  <c:v>0.68786959606238152</c:v>
                </c:pt>
                <c:pt idx="1230" formatCode="0.00000">
                  <c:v>0.69132977379067162</c:v>
                </c:pt>
                <c:pt idx="1231" formatCode="0.00000">
                  <c:v>0.69475829685767609</c:v>
                </c:pt>
                <c:pt idx="1232" formatCode="0.00000">
                  <c:v>0.69819955015814517</c:v>
                </c:pt>
                <c:pt idx="1233" formatCode="0.00000">
                  <c:v>0.70169484285706962</c:v>
                </c:pt>
                <c:pt idx="1234" formatCode="0.00000">
                  <c:v>0.7053863817549586</c:v>
                </c:pt>
                <c:pt idx="1235" formatCode="0.00000">
                  <c:v>0.70890519632792304</c:v>
                </c:pt>
                <c:pt idx="1236" formatCode="0.00000">
                  <c:v>0.71236584578142659</c:v>
                </c:pt>
                <c:pt idx="1237" formatCode="0.00000">
                  <c:v>0.71595055392731477</c:v>
                </c:pt>
                <c:pt idx="1238" formatCode="0.00000">
                  <c:v>0.71950077005559532</c:v>
                </c:pt>
                <c:pt idx="1239" formatCode="0.00000">
                  <c:v>0.72309730934572447</c:v>
                </c:pt>
                <c:pt idx="1240" formatCode="0.00000">
                  <c:v>0.72629509123571423</c:v>
                </c:pt>
                <c:pt idx="1241" formatCode="0.00000">
                  <c:v>0.72968574609978842</c:v>
                </c:pt>
                <c:pt idx="1242" formatCode="0.00000">
                  <c:v>0.73333344324131933</c:v>
                </c:pt>
                <c:pt idx="1243" formatCode="0.00000">
                  <c:v>0.73717574717420375</c:v>
                </c:pt>
                <c:pt idx="1244" formatCode="0.00000">
                  <c:v>0.74100124956531643</c:v>
                </c:pt>
                <c:pt idx="1245" formatCode="0.00000">
                  <c:v>0.74474435238902625</c:v>
                </c:pt>
                <c:pt idx="1246" formatCode="0.00000">
                  <c:v>0.74870596327620254</c:v>
                </c:pt>
                <c:pt idx="1247" formatCode="0.00000">
                  <c:v>0.75248120897722348</c:v>
                </c:pt>
                <c:pt idx="1248" formatCode="0.00000">
                  <c:v>0.75640134932950231</c:v>
                </c:pt>
                <c:pt idx="1249" formatCode="0.00000">
                  <c:v>0.76026541056993313</c:v>
                </c:pt>
                <c:pt idx="1250" formatCode="0.00000">
                  <c:v>0.76372318710428855</c:v>
                </c:pt>
                <c:pt idx="1251" formatCode="0.00000">
                  <c:v>0.76704968560269393</c:v>
                </c:pt>
                <c:pt idx="1252" formatCode="0.00000">
                  <c:v>0.7701262980606487</c:v>
                </c:pt>
                <c:pt idx="1253" formatCode="0.00000">
                  <c:v>0.77308944828226966</c:v>
                </c:pt>
                <c:pt idx="1254" formatCode="0.00000">
                  <c:v>0.77608731215963556</c:v>
                </c:pt>
                <c:pt idx="1255" formatCode="0.00000">
                  <c:v>0.77909304228043941</c:v>
                </c:pt>
                <c:pt idx="1256" formatCode="0.00000">
                  <c:v>0.78169305267122402</c:v>
                </c:pt>
                <c:pt idx="1257" formatCode="0.00000">
                  <c:v>0.78429757366319264</c:v>
                </c:pt>
                <c:pt idx="1258" formatCode="0.00000">
                  <c:v>0.78661795822972413</c:v>
                </c:pt>
                <c:pt idx="1259" formatCode="0.00000">
                  <c:v>0.78886914997022661</c:v>
                </c:pt>
                <c:pt idx="1260" formatCode="0.00000">
                  <c:v>0.79117446990778761</c:v>
                </c:pt>
                <c:pt idx="1261" formatCode="0.00000">
                  <c:v>0.79216306473475617</c:v>
                </c:pt>
                <c:pt idx="1262" formatCode="0.00000">
                  <c:v>0.79297850936027237</c:v>
                </c:pt>
                <c:pt idx="1263" formatCode="0.00000">
                  <c:v>0.79386483585678957</c:v>
                </c:pt>
                <c:pt idx="1264" formatCode="0.00000">
                  <c:v>0.7945486782356731</c:v>
                </c:pt>
                <c:pt idx="1265" formatCode="0.00000">
                  <c:v>0.79509064336348401</c:v>
                </c:pt>
                <c:pt idx="1266" formatCode="0.00000">
                  <c:v>0.79568276802016702</c:v>
                </c:pt>
                <c:pt idx="1267" formatCode="0.00000">
                  <c:v>0.79634546108626991</c:v>
                </c:pt>
                <c:pt idx="1268" formatCode="0.00000">
                  <c:v>0.79685957401803775</c:v>
                </c:pt>
                <c:pt idx="1269" formatCode="0.00000">
                  <c:v>0.79723113720327987</c:v>
                </c:pt>
                <c:pt idx="1270" formatCode="0.00000">
                  <c:v>0.79753819730879161</c:v>
                </c:pt>
                <c:pt idx="1271" formatCode="0.00000">
                  <c:v>0.79782102617364403</c:v>
                </c:pt>
                <c:pt idx="1272" formatCode="0.00000">
                  <c:v>0.79810310691947595</c:v>
                </c:pt>
                <c:pt idx="1273" formatCode="0.00000">
                  <c:v>0.79840561528958209</c:v>
                </c:pt>
                <c:pt idx="1274" formatCode="0.00000">
                  <c:v>0.79825674832612792</c:v>
                </c:pt>
                <c:pt idx="1275" formatCode="0.00000">
                  <c:v>0.79833985567401466</c:v>
                </c:pt>
                <c:pt idx="1276" formatCode="0.00000">
                  <c:v>0.79785542324651904</c:v>
                </c:pt>
                <c:pt idx="1277" formatCode="0.00000">
                  <c:v>0.7971154060041985</c:v>
                </c:pt>
                <c:pt idx="1278" formatCode="0.00000">
                  <c:v>0.79647379048129308</c:v>
                </c:pt>
                <c:pt idx="1279" formatCode="0.00000">
                  <c:v>0.79560890264751838</c:v>
                </c:pt>
                <c:pt idx="1280" formatCode="0.00000">
                  <c:v>0.79479626871871378</c:v>
                </c:pt>
                <c:pt idx="1281" formatCode="0.00000">
                  <c:v>0.79403306196070644</c:v>
                </c:pt>
                <c:pt idx="1282" formatCode="0.00000">
                  <c:v>0.79310490687363211</c:v>
                </c:pt>
                <c:pt idx="1283" formatCode="0.00000">
                  <c:v>0.79190854766070951</c:v>
                </c:pt>
                <c:pt idx="1284" formatCode="0.00000">
                  <c:v>0.79074357382961613</c:v>
                </c:pt>
                <c:pt idx="1285" formatCode="0.00000">
                  <c:v>0.78950838008146573</c:v>
                </c:pt>
                <c:pt idx="1286" formatCode="0.00000">
                  <c:v>0.78804249081886268</c:v>
                </c:pt>
                <c:pt idx="1287" formatCode="0.00000">
                  <c:v>0.78675983810487249</c:v>
                </c:pt>
                <c:pt idx="1288" formatCode="0.00000">
                  <c:v>0.785580272703855</c:v>
                </c:pt>
                <c:pt idx="1289" formatCode="0.00000">
                  <c:v>0.78426222477719643</c:v>
                </c:pt>
                <c:pt idx="1290" formatCode="0.00000">
                  <c:v>0.78314288987370428</c:v>
                </c:pt>
                <c:pt idx="1291" formatCode="0.00000">
                  <c:v>0.78200962808975705</c:v>
                </c:pt>
                <c:pt idx="1292" formatCode="0.00000">
                  <c:v>0.78074497818561928</c:v>
                </c:pt>
                <c:pt idx="1293" formatCode="0.00000">
                  <c:v>0.7794057958389764</c:v>
                </c:pt>
                <c:pt idx="1294" formatCode="0.00000">
                  <c:v>0.77794121854515308</c:v>
                </c:pt>
                <c:pt idx="1295" formatCode="0.00000">
                  <c:v>0.77656027756712032</c:v>
                </c:pt>
                <c:pt idx="1296" formatCode="0.00000">
                  <c:v>0.77507249274046319</c:v>
                </c:pt>
                <c:pt idx="1297" formatCode="0.00000">
                  <c:v>0.77267808476363042</c:v>
                </c:pt>
                <c:pt idx="1298" formatCode="0.00000">
                  <c:v>0.77022033389730082</c:v>
                </c:pt>
                <c:pt idx="1299" formatCode="0.00000">
                  <c:v>0.76783062059029195</c:v>
                </c:pt>
                <c:pt idx="1300" formatCode="0.00000">
                  <c:v>0.76567842548068299</c:v>
                </c:pt>
                <c:pt idx="1301" formatCode="0.00000">
                  <c:v>0.76351863151446819</c:v>
                </c:pt>
                <c:pt idx="1302" formatCode="0.00000">
                  <c:v>0.76139624222964231</c:v>
                </c:pt>
                <c:pt idx="1303" formatCode="0.00000">
                  <c:v>0.75929561918177269</c:v>
                </c:pt>
                <c:pt idx="1304" formatCode="0.00000">
                  <c:v>0.7569744090730679</c:v>
                </c:pt>
                <c:pt idx="1305" formatCode="0.00000">
                  <c:v>0.75445029654311013</c:v>
                </c:pt>
                <c:pt idx="1306" formatCode="0.00000">
                  <c:v>0.75206626533607845</c:v>
                </c:pt>
                <c:pt idx="1307" formatCode="0.00000">
                  <c:v>0.74997882852196174</c:v>
                </c:pt>
                <c:pt idx="1308" formatCode="0.00000">
                  <c:v>0.74785766120882569</c:v>
                </c:pt>
                <c:pt idx="1309" formatCode="0.00000">
                  <c:v>0.74569188689951471</c:v>
                </c:pt>
                <c:pt idx="1310" formatCode="0.00000">
                  <c:v>0.74325878664078915</c:v>
                </c:pt>
                <c:pt idx="1311" formatCode="0.00000">
                  <c:v>0.74076460157772162</c:v>
                </c:pt>
                <c:pt idx="1312" formatCode="0.00000">
                  <c:v>0.73795332150326542</c:v>
                </c:pt>
                <c:pt idx="1313" formatCode="0.00000">
                  <c:v>0.73447486895704084</c:v>
                </c:pt>
                <c:pt idx="1314" formatCode="0.00000">
                  <c:v>0.7311287277238</c:v>
                </c:pt>
                <c:pt idx="1315" formatCode="0.00000">
                  <c:v>0.7283033429127046</c:v>
                </c:pt>
                <c:pt idx="1316" formatCode="0.00000">
                  <c:v>0.72576038378132179</c:v>
                </c:pt>
                <c:pt idx="1317" formatCode="0.00000">
                  <c:v>0.72327998066770061</c:v>
                </c:pt>
                <c:pt idx="1318" formatCode="0.00000">
                  <c:v>0.71967379978601476</c:v>
                </c:pt>
                <c:pt idx="1319" formatCode="0.00000">
                  <c:v>0.71673271246145831</c:v>
                </c:pt>
                <c:pt idx="1320" formatCode="0.00000">
                  <c:v>0.71371441978366834</c:v>
                </c:pt>
                <c:pt idx="1321" formatCode="0.00000">
                  <c:v>0.71077371639798825</c:v>
                </c:pt>
                <c:pt idx="1322" formatCode="0.00000">
                  <c:v>0.70776755515467826</c:v>
                </c:pt>
                <c:pt idx="1323" formatCode="0.00000">
                  <c:v>0.70440691039421988</c:v>
                </c:pt>
                <c:pt idx="1324" formatCode="0.00000">
                  <c:v>0.70122820270077602</c:v>
                </c:pt>
                <c:pt idx="1325" formatCode="0.00000">
                  <c:v>0.69804409984650928</c:v>
                </c:pt>
                <c:pt idx="1326" formatCode="0.00000">
                  <c:v>0.69521331811934473</c:v>
                </c:pt>
                <c:pt idx="1327" formatCode="0.00000">
                  <c:v>0.69240271724304558</c:v>
                </c:pt>
                <c:pt idx="1328" formatCode="0.00000">
                  <c:v>0.6898795927355923</c:v>
                </c:pt>
                <c:pt idx="1329" formatCode="0.00000">
                  <c:v>0.6874178399104135</c:v>
                </c:pt>
                <c:pt idx="1330" formatCode="0.00000">
                  <c:v>0.68417151531136677</c:v>
                </c:pt>
                <c:pt idx="1331" formatCode="0.00000">
                  <c:v>0.68206298098689411</c:v>
                </c:pt>
                <c:pt idx="1332" formatCode="0.00000">
                  <c:v>0.68002123045633667</c:v>
                </c:pt>
                <c:pt idx="1333" formatCode="0.00000">
                  <c:v>0.67836509012948298</c:v>
                </c:pt>
                <c:pt idx="1334" formatCode="0.00000">
                  <c:v>0.67641057152785489</c:v>
                </c:pt>
                <c:pt idx="1335" formatCode="0.00000">
                  <c:v>0.67436818168441737</c:v>
                </c:pt>
                <c:pt idx="1336" formatCode="0.00000">
                  <c:v>0.67202557329402379</c:v>
                </c:pt>
                <c:pt idx="1337" formatCode="0.00000">
                  <c:v>0.66953937319721346</c:v>
                </c:pt>
                <c:pt idx="1338" formatCode="0.00000">
                  <c:v>0.66699447057728722</c:v>
                </c:pt>
                <c:pt idx="1339" formatCode="0.00000">
                  <c:v>0.66470242426265802</c:v>
                </c:pt>
                <c:pt idx="1340" formatCode="0.00000">
                  <c:v>0.66263681378307726</c:v>
                </c:pt>
                <c:pt idx="1341" formatCode="0.00000">
                  <c:v>0.66048943553709494</c:v>
                </c:pt>
                <c:pt idx="1342" formatCode="0.00000">
                  <c:v>0.65823202397020042</c:v>
                </c:pt>
                <c:pt idx="1343" formatCode="0.00000">
                  <c:v>0.65575421407072665</c:v>
                </c:pt>
                <c:pt idx="1344" formatCode="0.00000">
                  <c:v>0.65340711370977056</c:v>
                </c:pt>
                <c:pt idx="1345" formatCode="0.00000">
                  <c:v>0.65138300018019279</c:v>
                </c:pt>
                <c:pt idx="1346" formatCode="0.00000">
                  <c:v>0.64960825308016756</c:v>
                </c:pt>
                <c:pt idx="1347" formatCode="0.00000">
                  <c:v>0.64891722601918789</c:v>
                </c:pt>
                <c:pt idx="1348" formatCode="0.00000">
                  <c:v>0.64839428933251442</c:v>
                </c:pt>
                <c:pt idx="1349" formatCode="0.00000">
                  <c:v>0.64812875162256789</c:v>
                </c:pt>
                <c:pt idx="1350" formatCode="0.00000">
                  <c:v>0.64788112907091799</c:v>
                </c:pt>
                <c:pt idx="1351" formatCode="0.00000">
                  <c:v>0.64765489070373161</c:v>
                </c:pt>
                <c:pt idx="1352" formatCode="0.00000">
                  <c:v>0.64767448052682941</c:v>
                </c:pt>
                <c:pt idx="1353" formatCode="0.00000">
                  <c:v>0.6476503224403598</c:v>
                </c:pt>
                <c:pt idx="1354" formatCode="0.00000">
                  <c:v>0.6476984530841875</c:v>
                </c:pt>
                <c:pt idx="1355" formatCode="0.00000">
                  <c:v>0.64807288540946761</c:v>
                </c:pt>
                <c:pt idx="1356" formatCode="0.00000">
                  <c:v>0.64837975843376328</c:v>
                </c:pt>
                <c:pt idx="1357" formatCode="0.00000">
                  <c:v>0.64873737427785982</c:v>
                </c:pt>
                <c:pt idx="1358" formatCode="0.00000">
                  <c:v>0.64902961169855755</c:v>
                </c:pt>
                <c:pt idx="1359" formatCode="0.00000">
                  <c:v>0.64926120375413532</c:v>
                </c:pt>
                <c:pt idx="1360" formatCode="0.00000">
                  <c:v>0.64978846371191001</c:v>
                </c:pt>
                <c:pt idx="1361" formatCode="0.00000">
                  <c:v>0.65045595494789732</c:v>
                </c:pt>
                <c:pt idx="1362" formatCode="0.00000">
                  <c:v>0.65149834417900065</c:v>
                </c:pt>
                <c:pt idx="1363" formatCode="0.00000">
                  <c:v>0.65322200075691728</c:v>
                </c:pt>
                <c:pt idx="1364" formatCode="0.00000">
                  <c:v>0.65490086568002748</c:v>
                </c:pt>
                <c:pt idx="1365" formatCode="0.00000">
                  <c:v>0.65613466930221298</c:v>
                </c:pt>
                <c:pt idx="1366" formatCode="0.00000">
                  <c:v>0.65732211345142355</c:v>
                </c:pt>
                <c:pt idx="1367" formatCode="0.00000">
                  <c:v>0.65842045298189489</c:v>
                </c:pt>
                <c:pt idx="1368" formatCode="0.00000">
                  <c:v>0.66063710247105933</c:v>
                </c:pt>
                <c:pt idx="1369" formatCode="0.00000">
                  <c:v>0.66255534701218866</c:v>
                </c:pt>
                <c:pt idx="1370" formatCode="0.00000">
                  <c:v>0.66459411843926341</c:v>
                </c:pt>
                <c:pt idx="1371" formatCode="0.00000">
                  <c:v>0.66648758900422433</c:v>
                </c:pt>
                <c:pt idx="1372" formatCode="0.00000">
                  <c:v>0.66820827166637387</c:v>
                </c:pt>
                <c:pt idx="1373" formatCode="0.00000">
                  <c:v>0.66966996950303015</c:v>
                </c:pt>
                <c:pt idx="1374" formatCode="0.00000">
                  <c:v>0.67111116023231443</c:v>
                </c:pt>
                <c:pt idx="1375" formatCode="0.00000">
                  <c:v>0.67248856519364475</c:v>
                </c:pt>
                <c:pt idx="1376" formatCode="0.00000">
                  <c:v>0.67354524695484808</c:v>
                </c:pt>
                <c:pt idx="1377" formatCode="0.00000">
                  <c:v>0.67477340324708135</c:v>
                </c:pt>
                <c:pt idx="1378" formatCode="0.00000">
                  <c:v>0.67382317173314243</c:v>
                </c:pt>
                <c:pt idx="1379" formatCode="0.00000">
                  <c:v>0.67279115898777719</c:v>
                </c:pt>
                <c:pt idx="1380" formatCode="0.00000">
                  <c:v>0.6723042699323335</c:v>
                </c:pt>
                <c:pt idx="1381" formatCode="0.00000">
                  <c:v>0.67052119551967082</c:v>
                </c:pt>
                <c:pt idx="1382" formatCode="0.00000">
                  <c:v>0.66996435661617215</c:v>
                </c:pt>
                <c:pt idx="1383" formatCode="0.00000">
                  <c:v>0.67043702201053956</c:v>
                </c:pt>
                <c:pt idx="1384" formatCode="0.00000">
                  <c:v>0.67081273105747885</c:v>
                </c:pt>
                <c:pt idx="1385" formatCode="0.00000">
                  <c:v>0.67132239106765457</c:v>
                </c:pt>
                <c:pt idx="1386" formatCode="0.00000">
                  <c:v>0.67251965137859993</c:v>
                </c:pt>
                <c:pt idx="1387" formatCode="0.00000">
                  <c:v>0.67371842327610021</c:v>
                </c:pt>
                <c:pt idx="1388" formatCode="0.00000">
                  <c:v>0.67490875062143074</c:v>
                </c:pt>
                <c:pt idx="1389" formatCode="0.00000">
                  <c:v>0.67601486087462792</c:v>
                </c:pt>
                <c:pt idx="1390" formatCode="0.00000">
                  <c:v>0.67712098267924259</c:v>
                </c:pt>
                <c:pt idx="1391" formatCode="0.00000">
                  <c:v>0.67830590750566122</c:v>
                </c:pt>
                <c:pt idx="1392" formatCode="0.00000">
                  <c:v>0.67965593098967703</c:v>
                </c:pt>
                <c:pt idx="1393" formatCode="0.00000">
                  <c:v>0.68117397846468886</c:v>
                </c:pt>
                <c:pt idx="1394" formatCode="0.00000">
                  <c:v>0.68268094732513473</c:v>
                </c:pt>
                <c:pt idx="1395" formatCode="0.00000">
                  <c:v>0.68374419609497128</c:v>
                </c:pt>
                <c:pt idx="1396" formatCode="0.00000">
                  <c:v>0.68481368712568913</c:v>
                </c:pt>
                <c:pt idx="1397" formatCode="0.00000">
                  <c:v>0.68583857516993274</c:v>
                </c:pt>
                <c:pt idx="1398" formatCode="0.00000">
                  <c:v>0.68674204024584484</c:v>
                </c:pt>
                <c:pt idx="1399" formatCode="0.00000">
                  <c:v>0.68718924915138258</c:v>
                </c:pt>
                <c:pt idx="1400" formatCode="0.00000">
                  <c:v>0.68767970538106493</c:v>
                </c:pt>
                <c:pt idx="1401" formatCode="0.00000">
                  <c:v>0.68835314782556822</c:v>
                </c:pt>
                <c:pt idx="1402" formatCode="0.00000">
                  <c:v>0.68880397544205207</c:v>
                </c:pt>
                <c:pt idx="1403" formatCode="0.00000">
                  <c:v>0.68911228769279786</c:v>
                </c:pt>
                <c:pt idx="1404" formatCode="0.00000">
                  <c:v>0.68974790930713104</c:v>
                </c:pt>
                <c:pt idx="1405" formatCode="0.00000">
                  <c:v>0.69012928988916467</c:v>
                </c:pt>
                <c:pt idx="1406" formatCode="0.00000">
                  <c:v>0.6898483973264371</c:v>
                </c:pt>
                <c:pt idx="1407" formatCode="0.00000">
                  <c:v>0.6894315134680461</c:v>
                </c:pt>
                <c:pt idx="1408" formatCode="0.00000">
                  <c:v>0.68906976289948929</c:v>
                </c:pt>
                <c:pt idx="1409" formatCode="0.00000">
                  <c:v>0.6887684472777067</c:v>
                </c:pt>
                <c:pt idx="1410" formatCode="0.00000">
                  <c:v>0.68806860502388911</c:v>
                </c:pt>
                <c:pt idx="1411" formatCode="0.00000">
                  <c:v>0.68723164840024287</c:v>
                </c:pt>
                <c:pt idx="1412" formatCode="0.00000">
                  <c:v>0.6863571451501963</c:v>
                </c:pt>
                <c:pt idx="1413" formatCode="0.00000">
                  <c:v>0.68558549108943501</c:v>
                </c:pt>
                <c:pt idx="1414" formatCode="0.00000">
                  <c:v>0.68478327520810811</c:v>
                </c:pt>
                <c:pt idx="1415" formatCode="0.00000">
                  <c:v>0.683970905761357</c:v>
                </c:pt>
                <c:pt idx="1416" formatCode="0.00000">
                  <c:v>0.68309270320388293</c:v>
                </c:pt>
                <c:pt idx="1417" formatCode="0.00000">
                  <c:v>0.68192468736153555</c:v>
                </c:pt>
                <c:pt idx="1418" formatCode="0.00000">
                  <c:v>0.68070911064622275</c:v>
                </c:pt>
                <c:pt idx="1419" formatCode="0.00000">
                  <c:v>0.67924040196885827</c:v>
                </c:pt>
                <c:pt idx="1420" formatCode="0.00000">
                  <c:v>0.67758322603763754</c:v>
                </c:pt>
                <c:pt idx="1421" formatCode="0.00000">
                  <c:v>0.6759231303391745</c:v>
                </c:pt>
                <c:pt idx="1422" formatCode="0.00000">
                  <c:v>0.67435991970536835</c:v>
                </c:pt>
                <c:pt idx="1423" formatCode="0.00000">
                  <c:v>0.67316997564322545</c:v>
                </c:pt>
                <c:pt idx="1424" formatCode="0.00000">
                  <c:v>0.67191301612164833</c:v>
                </c:pt>
                <c:pt idx="1425" formatCode="0.00000">
                  <c:v>0.67172499396360708</c:v>
                </c:pt>
                <c:pt idx="1426" formatCode="0.00000">
                  <c:v>0.6714017691950781</c:v>
                </c:pt>
                <c:pt idx="1427" formatCode="0.00000">
                  <c:v>0.67103799801310227</c:v>
                </c:pt>
                <c:pt idx="1428" formatCode="0.00000">
                  <c:v>0.67249681803847694</c:v>
                </c:pt>
                <c:pt idx="1429" formatCode="0.00000">
                  <c:v>0.67411663863817661</c:v>
                </c:pt>
                <c:pt idx="1430" formatCode="0.00000">
                  <c:v>0.67595465611314731</c:v>
                </c:pt>
                <c:pt idx="1431" formatCode="0.00000">
                  <c:v>0.6778432880556915</c:v>
                </c:pt>
                <c:pt idx="1432" formatCode="0.00000">
                  <c:v>0.67834882772439964</c:v>
                </c:pt>
                <c:pt idx="1433" formatCode="0.00000">
                  <c:v>0.67758859840607999</c:v>
                </c:pt>
                <c:pt idx="1434" formatCode="0.00000">
                  <c:v>0.67692981344494574</c:v>
                </c:pt>
                <c:pt idx="1435" formatCode="0.00000">
                  <c:v>0.67606947710122167</c:v>
                </c:pt>
                <c:pt idx="1436" formatCode="0.00000">
                  <c:v>0.67502106639288884</c:v>
                </c:pt>
                <c:pt idx="1437" formatCode="0.00000">
                  <c:v>0.6738990008063509</c:v>
                </c:pt>
                <c:pt idx="1438" formatCode="0.00000">
                  <c:v>0.6727878581262442</c:v>
                </c:pt>
                <c:pt idx="1439" formatCode="0.00000">
                  <c:v>0.67159180622452186</c:v>
                </c:pt>
                <c:pt idx="1440" formatCode="0.00000">
                  <c:v>0.6700547926263225</c:v>
                </c:pt>
                <c:pt idx="1441" formatCode="0.00000">
                  <c:v>0.6686382380371596</c:v>
                </c:pt>
                <c:pt idx="1442" formatCode="0.00000">
                  <c:v>0.66703376641677181</c:v>
                </c:pt>
                <c:pt idx="1443" formatCode="0.00000">
                  <c:v>0.66528614822543486</c:v>
                </c:pt>
                <c:pt idx="1444" formatCode="0.00000">
                  <c:v>0.66355189965503381</c:v>
                </c:pt>
                <c:pt idx="1445" formatCode="0.00000">
                  <c:v>0.66204361220768859</c:v>
                </c:pt>
                <c:pt idx="1446" formatCode="0.00000">
                  <c:v>0.66039520104665816</c:v>
                </c:pt>
                <c:pt idx="1447" formatCode="0.00000">
                  <c:v>0.65875037178568685</c:v>
                </c:pt>
                <c:pt idx="1448" formatCode="0.00000">
                  <c:v>0.65715802905322507</c:v>
                </c:pt>
                <c:pt idx="1449" formatCode="0.00000">
                  <c:v>0.6556771748384872</c:v>
                </c:pt>
                <c:pt idx="1450" formatCode="0.00000">
                  <c:v>0.65428439318814069</c:v>
                </c:pt>
                <c:pt idx="1451" formatCode="0.00000">
                  <c:v>0.6527169341800908</c:v>
                </c:pt>
                <c:pt idx="1452" formatCode="0.00000">
                  <c:v>0.65110142689785122</c:v>
                </c:pt>
                <c:pt idx="1453" formatCode="0.00000">
                  <c:v>0.64961959379741574</c:v>
                </c:pt>
                <c:pt idx="1454" formatCode="0.00000">
                  <c:v>0.64790199575054586</c:v>
                </c:pt>
                <c:pt idx="1455" formatCode="0.00000">
                  <c:v>0.64628472019153704</c:v>
                </c:pt>
                <c:pt idx="1456" formatCode="0.00000">
                  <c:v>0.64525230250426135</c:v>
                </c:pt>
                <c:pt idx="1457" formatCode="0.00000">
                  <c:v>0.64423139367151039</c:v>
                </c:pt>
                <c:pt idx="1458" formatCode="0.00000">
                  <c:v>0.64327816650749159</c:v>
                </c:pt>
                <c:pt idx="1459" formatCode="0.00000">
                  <c:v>0.6423525059779791</c:v>
                </c:pt>
                <c:pt idx="1460" formatCode="0.00000">
                  <c:v>0.64147146454096626</c:v>
                </c:pt>
                <c:pt idx="1461" formatCode="0.00000">
                  <c:v>0.64062843088083954</c:v>
                </c:pt>
                <c:pt idx="1462" formatCode="0.00000">
                  <c:v>0.63967124929072039</c:v>
                </c:pt>
                <c:pt idx="1463" formatCode="0.00000">
                  <c:v>0.63864939701161527</c:v>
                </c:pt>
                <c:pt idx="1464" formatCode="0.00000">
                  <c:v>0.63849333442397749</c:v>
                </c:pt>
                <c:pt idx="1465" formatCode="0.00000">
                  <c:v>0.63840907006822845</c:v>
                </c:pt>
                <c:pt idx="1466" formatCode="0.00000">
                  <c:v>0.63847366969717045</c:v>
                </c:pt>
                <c:pt idx="1467" formatCode="0.00000">
                  <c:v>0.63882934718159168</c:v>
                </c:pt>
                <c:pt idx="1468" formatCode="0.00000">
                  <c:v>0.63852893140863753</c:v>
                </c:pt>
                <c:pt idx="1469" formatCode="0.00000">
                  <c:v>0.63768281202382604</c:v>
                </c:pt>
                <c:pt idx="1470" formatCode="0.00000">
                  <c:v>0.63693488183240687</c:v>
                </c:pt>
                <c:pt idx="1471" formatCode="0.00000">
                  <c:v>0.63622547640038085</c:v>
                </c:pt>
                <c:pt idx="1472" formatCode="0.00000">
                  <c:v>0.63565146422419605</c:v>
                </c:pt>
                <c:pt idx="1473" formatCode="0.00000">
                  <c:v>0.63524316394927738</c:v>
                </c:pt>
                <c:pt idx="1474" formatCode="0.00000">
                  <c:v>0.63480454211624116</c:v>
                </c:pt>
                <c:pt idx="1475" formatCode="0.00000">
                  <c:v>0.63333758527807527</c:v>
                </c:pt>
                <c:pt idx="1476" formatCode="0.00000">
                  <c:v>0.63163850767250629</c:v>
                </c:pt>
                <c:pt idx="1477" formatCode="0.00000">
                  <c:v>0.62965303145802676</c:v>
                </c:pt>
                <c:pt idx="1478" formatCode="0.00000">
                  <c:v>0.62779807503043394</c:v>
                </c:pt>
                <c:pt idx="1479" formatCode="0.00000">
                  <c:v>0.62566503288677344</c:v>
                </c:pt>
                <c:pt idx="1480" formatCode="0.00000">
                  <c:v>0.6234228948813626</c:v>
                </c:pt>
                <c:pt idx="1481" formatCode="0.00000">
                  <c:v>0.62106642371790077</c:v>
                </c:pt>
                <c:pt idx="1482" formatCode="0.00000">
                  <c:v>0.61835518218823127</c:v>
                </c:pt>
                <c:pt idx="1483" formatCode="0.00000">
                  <c:v>0.61558829337931587</c:v>
                </c:pt>
                <c:pt idx="1484" formatCode="0.00000">
                  <c:v>0.61299354879817192</c:v>
                </c:pt>
                <c:pt idx="1485" formatCode="0.00000">
                  <c:v>0.61075361347253088</c:v>
                </c:pt>
                <c:pt idx="1486" formatCode="0.00000">
                  <c:v>0.60870585966527646</c:v>
                </c:pt>
                <c:pt idx="1487" formatCode="0.00000">
                  <c:v>0.60647973689859536</c:v>
                </c:pt>
                <c:pt idx="1488" formatCode="0.00000">
                  <c:v>0.60438356052282793</c:v>
                </c:pt>
                <c:pt idx="1489" formatCode="0.00000">
                  <c:v>0.60239887436277739</c:v>
                </c:pt>
                <c:pt idx="1490" formatCode="0.00000">
                  <c:v>0.60056975770050014</c:v>
                </c:pt>
                <c:pt idx="1491" formatCode="0.00000">
                  <c:v>0.59871129751094176</c:v>
                </c:pt>
                <c:pt idx="1492" formatCode="0.00000">
                  <c:v>0.59772790890518823</c:v>
                </c:pt>
                <c:pt idx="1493" formatCode="0.00000">
                  <c:v>0.59682642097604588</c:v>
                </c:pt>
                <c:pt idx="1494" formatCode="0.00000">
                  <c:v>0.59598279831761392</c:v>
                </c:pt>
                <c:pt idx="1495" formatCode="0.00000">
                  <c:v>0.5951648595115403</c:v>
                </c:pt>
                <c:pt idx="1496" formatCode="0.00000">
                  <c:v>0.59433496112267514</c:v>
                </c:pt>
                <c:pt idx="1497" formatCode="0.00000">
                  <c:v>0.5935034300266071</c:v>
                </c:pt>
                <c:pt idx="1498" formatCode="0.00000">
                  <c:v>0.59258422172292069</c:v>
                </c:pt>
                <c:pt idx="1499" formatCode="0.00000">
                  <c:v>0.59159659148452259</c:v>
                </c:pt>
                <c:pt idx="1500" formatCode="0.00000">
                  <c:v>0.59060514393705976</c:v>
                </c:pt>
                <c:pt idx="1501" formatCode="0.00000">
                  <c:v>0.58952591274408439</c:v>
                </c:pt>
                <c:pt idx="1502" formatCode="0.00000">
                  <c:v>0.58856559608379277</c:v>
                </c:pt>
                <c:pt idx="1503" formatCode="0.00000">
                  <c:v>0.58771567332465313</c:v>
                </c:pt>
                <c:pt idx="1504" formatCode="0.00000">
                  <c:v>0.58698606475812942</c:v>
                </c:pt>
                <c:pt idx="1505" formatCode="0.00000">
                  <c:v>0.58635017101666331</c:v>
                </c:pt>
                <c:pt idx="1506" formatCode="0.00000">
                  <c:v>0.58607933543402024</c:v>
                </c:pt>
                <c:pt idx="1507" formatCode="0.00000">
                  <c:v>0.58578717794641877</c:v>
                </c:pt>
                <c:pt idx="1508" formatCode="0.00000">
                  <c:v>0.58632348260736089</c:v>
                </c:pt>
                <c:pt idx="1509" formatCode="0.00000">
                  <c:v>0.58720924571367372</c:v>
                </c:pt>
                <c:pt idx="1510" formatCode="0.00000">
                  <c:v>0.58825910866698716</c:v>
                </c:pt>
                <c:pt idx="1511" formatCode="0.00000">
                  <c:v>0.58816162309363129</c:v>
                </c:pt>
                <c:pt idx="1512" formatCode="0.00000">
                  <c:v>0.58873945677173434</c:v>
                </c:pt>
                <c:pt idx="1513" formatCode="0.00000">
                  <c:v>0.58923095327410524</c:v>
                </c:pt>
                <c:pt idx="1514" formatCode="0.00000">
                  <c:v>0.58912306590267283</c:v>
                </c:pt>
                <c:pt idx="1515" formatCode="0.00000">
                  <c:v>0.58887867116761661</c:v>
                </c:pt>
                <c:pt idx="1516" formatCode="0.00000">
                  <c:v>0.58842732121174668</c:v>
                </c:pt>
                <c:pt idx="1517" formatCode="0.00000">
                  <c:v>0.58820473530569073</c:v>
                </c:pt>
                <c:pt idx="1518" formatCode="0.00000">
                  <c:v>0.58879642570657542</c:v>
                </c:pt>
                <c:pt idx="1519" formatCode="0.00000">
                  <c:v>0.58995883455396425</c:v>
                </c:pt>
                <c:pt idx="1520" formatCode="0.00000">
                  <c:v>0.59154714927086749</c:v>
                </c:pt>
                <c:pt idx="1521" formatCode="0.00000">
                  <c:v>0.593106420597032</c:v>
                </c:pt>
                <c:pt idx="1522" formatCode="0.00000">
                  <c:v>0.59483123141979555</c:v>
                </c:pt>
                <c:pt idx="1523" formatCode="0.00000">
                  <c:v>0.59661826424349762</c:v>
                </c:pt>
                <c:pt idx="1524" formatCode="0.00000">
                  <c:v>0.59845664853967473</c:v>
                </c:pt>
                <c:pt idx="1525" formatCode="0.00000">
                  <c:v>0.60050054561054578</c:v>
                </c:pt>
                <c:pt idx="1526" formatCode="0.00000">
                  <c:v>0.60298821596684604</c:v>
                </c:pt>
                <c:pt idx="1527" formatCode="0.00000">
                  <c:v>0.60556978855419741</c:v>
                </c:pt>
                <c:pt idx="1528" formatCode="0.00000">
                  <c:v>0.60945071151145525</c:v>
                </c:pt>
                <c:pt idx="1529" formatCode="0.00000">
                  <c:v>0.61381557185178726</c:v>
                </c:pt>
                <c:pt idx="1530" formatCode="0.00000">
                  <c:v>0.61834021768749847</c:v>
                </c:pt>
                <c:pt idx="1531" formatCode="0.00000">
                  <c:v>0.62375658481327378</c:v>
                </c:pt>
                <c:pt idx="1532" formatCode="0.00000">
                  <c:v>0.62993690886268761</c:v>
                </c:pt>
                <c:pt idx="1533" formatCode="0.00000">
                  <c:v>0.63612542617990198</c:v>
                </c:pt>
                <c:pt idx="1534" formatCode="0.00000">
                  <c:v>0.64231723342041613</c:v>
                </c:pt>
                <c:pt idx="1535" formatCode="0.00000">
                  <c:v>0.64843858598212467</c:v>
                </c:pt>
                <c:pt idx="1536" formatCode="0.00000">
                  <c:v>0.65449785794305815</c:v>
                </c:pt>
                <c:pt idx="1537" formatCode="0.00000">
                  <c:v>0.66110778174559892</c:v>
                </c:pt>
                <c:pt idx="1538" formatCode="0.00000">
                  <c:v>0.66865720610979706</c:v>
                </c:pt>
                <c:pt idx="1539" formatCode="0.00000">
                  <c:v>0.67617414915550189</c:v>
                </c:pt>
                <c:pt idx="1540" formatCode="0.00000">
                  <c:v>0.68365637401532653</c:v>
                </c:pt>
                <c:pt idx="1541" formatCode="0.00000">
                  <c:v>0.69183639134068242</c:v>
                </c:pt>
                <c:pt idx="1542" formatCode="0.00000">
                  <c:v>0.69929955060847304</c:v>
                </c:pt>
                <c:pt idx="1543" formatCode="0.00000">
                  <c:v>0.70664679101951733</c:v>
                </c:pt>
                <c:pt idx="1544" formatCode="0.00000">
                  <c:v>0.71402081239498993</c:v>
                </c:pt>
                <c:pt idx="1545" formatCode="0.00000">
                  <c:v>0.72132678326620447</c:v>
                </c:pt>
                <c:pt idx="1546" formatCode="0.00000">
                  <c:v>0.72857643052627152</c:v>
                </c:pt>
                <c:pt idx="1547" formatCode="0.00000">
                  <c:v>0.73576279218436302</c:v>
                </c:pt>
                <c:pt idx="1548" formatCode="0.00000">
                  <c:v>0.74307140704381736</c:v>
                </c:pt>
                <c:pt idx="1549" formatCode="0.00000">
                  <c:v>0.75062619138288023</c:v>
                </c:pt>
                <c:pt idx="1550" formatCode="0.00000">
                  <c:v>0.75821393233351897</c:v>
                </c:pt>
                <c:pt idx="1551" formatCode="0.00000">
                  <c:v>0.7658981288509783</c:v>
                </c:pt>
                <c:pt idx="1552" formatCode="0.00000">
                  <c:v>0.77329754450692545</c:v>
                </c:pt>
                <c:pt idx="1553" formatCode="0.00000">
                  <c:v>0.78063392190418557</c:v>
                </c:pt>
                <c:pt idx="1554" formatCode="0.00000">
                  <c:v>0.78779618068749768</c:v>
                </c:pt>
                <c:pt idx="1555" formatCode="0.00000">
                  <c:v>0.79492621858755319</c:v>
                </c:pt>
                <c:pt idx="1556" formatCode="0.00000">
                  <c:v>0.80174103871903879</c:v>
                </c:pt>
                <c:pt idx="1557" formatCode="0.00000">
                  <c:v>0.80859280847815029</c:v>
                </c:pt>
                <c:pt idx="1558" formatCode="0.00000">
                  <c:v>0.81453845052084484</c:v>
                </c:pt>
                <c:pt idx="1559" formatCode="0.00000">
                  <c:v>0.82017385632087592</c:v>
                </c:pt>
                <c:pt idx="1560" formatCode="0.00000">
                  <c:v>0.82576628015693676</c:v>
                </c:pt>
                <c:pt idx="1561" formatCode="0.00000">
                  <c:v>0.8323913525985186</c:v>
                </c:pt>
                <c:pt idx="1562" formatCode="0.00000">
                  <c:v>0.83854325719622569</c:v>
                </c:pt>
                <c:pt idx="1563" formatCode="0.00000">
                  <c:v>0.84481131671123355</c:v>
                </c:pt>
                <c:pt idx="1564" formatCode="0.00000">
                  <c:v>0.85064477782634629</c:v>
                </c:pt>
                <c:pt idx="1565" formatCode="0.00000">
                  <c:v>0.85658020845438598</c:v>
                </c:pt>
                <c:pt idx="1566" formatCode="0.00000">
                  <c:v>0.86253201422258641</c:v>
                </c:pt>
                <c:pt idx="1567" formatCode="0.00000">
                  <c:v>0.86832171513461676</c:v>
                </c:pt>
                <c:pt idx="1568" formatCode="0.00000">
                  <c:v>0.8740883634333888</c:v>
                </c:pt>
                <c:pt idx="1569" formatCode="0.00000">
                  <c:v>0.87985259549632744</c:v>
                </c:pt>
                <c:pt idx="1570" formatCode="0.00000">
                  <c:v>0.88526610352225421</c:v>
                </c:pt>
                <c:pt idx="1571" formatCode="0.00000">
                  <c:v>0.89083420191551455</c:v>
                </c:pt>
                <c:pt idx="1572" formatCode="0.00000">
                  <c:v>0.89615322624261973</c:v>
                </c:pt>
                <c:pt idx="1573" formatCode="0.00000">
                  <c:v>0.90148632604964196</c:v>
                </c:pt>
                <c:pt idx="1574" formatCode="0.00000">
                  <c:v>0.90677185407973449</c:v>
                </c:pt>
                <c:pt idx="1575" formatCode="0.00000">
                  <c:v>0.91191249671047303</c:v>
                </c:pt>
                <c:pt idx="1576" formatCode="0.00000">
                  <c:v>0.91686057491500927</c:v>
                </c:pt>
                <c:pt idx="1577" formatCode="0.00000">
                  <c:v>0.92173571639731067</c:v>
                </c:pt>
                <c:pt idx="1578" formatCode="0.00000">
                  <c:v>0.92491996266346566</c:v>
                </c:pt>
                <c:pt idx="1579" formatCode="0.00000">
                  <c:v>0.92782927843092788</c:v>
                </c:pt>
                <c:pt idx="1580" formatCode="0.00000">
                  <c:v>0.93067282314064148</c:v>
                </c:pt>
                <c:pt idx="1581" formatCode="0.00000">
                  <c:v>0.93284143144457077</c:v>
                </c:pt>
                <c:pt idx="1582" formatCode="0.00000">
                  <c:v>0.9345073840795507</c:v>
                </c:pt>
                <c:pt idx="1583" formatCode="0.00000">
                  <c:v>0.93618198692538068</c:v>
                </c:pt>
                <c:pt idx="1584" formatCode="0.00000">
                  <c:v>0.93781093176319041</c:v>
                </c:pt>
                <c:pt idx="1585" formatCode="0.00000">
                  <c:v>0.93934338187280597</c:v>
                </c:pt>
                <c:pt idx="1586" formatCode="0.00000">
                  <c:v>0.94074331944772016</c:v>
                </c:pt>
                <c:pt idx="1587" formatCode="0.00000">
                  <c:v>0.94175134219522894</c:v>
                </c:pt>
                <c:pt idx="1588" formatCode="0.00000">
                  <c:v>0.94174268955703266</c:v>
                </c:pt>
                <c:pt idx="1589" formatCode="0.00000">
                  <c:v>0.94168550093965042</c:v>
                </c:pt>
                <c:pt idx="1590" formatCode="0.00000">
                  <c:v>0.94163205111829129</c:v>
                </c:pt>
                <c:pt idx="1591" formatCode="0.00000">
                  <c:v>0.9408622044576801</c:v>
                </c:pt>
                <c:pt idx="1592" formatCode="0.00000">
                  <c:v>0.94004435218185245</c:v>
                </c:pt>
                <c:pt idx="1593" formatCode="0.00000">
                  <c:v>0.93918869906865088</c:v>
                </c:pt>
                <c:pt idx="1594" formatCode="0.00000">
                  <c:v>0.93830119613382257</c:v>
                </c:pt>
                <c:pt idx="1595" formatCode="0.00000">
                  <c:v>0.9373671174587358</c:v>
                </c:pt>
                <c:pt idx="1596" formatCode="0.00000">
                  <c:v>0.93655540756106204</c:v>
                </c:pt>
                <c:pt idx="1597" formatCode="0.00000">
                  <c:v>0.9357661748418431</c:v>
                </c:pt>
                <c:pt idx="1598" formatCode="0.00000">
                  <c:v>0.9348751324419653</c:v>
                </c:pt>
                <c:pt idx="1599" formatCode="0.00000">
                  <c:v>0.93379992782651711</c:v>
                </c:pt>
                <c:pt idx="1600" formatCode="0.00000">
                  <c:v>0.93270728673116809</c:v>
                </c:pt>
                <c:pt idx="1601" formatCode="0.00000">
                  <c:v>0.93160987736476897</c:v>
                </c:pt>
                <c:pt idx="1602" formatCode="0.00000">
                  <c:v>0.93074742339652006</c:v>
                </c:pt>
                <c:pt idx="1603" formatCode="0.00000">
                  <c:v>0.92986915002362636</c:v>
                </c:pt>
                <c:pt idx="1604" formatCode="0.00000">
                  <c:v>0.92899922265274237</c:v>
                </c:pt>
                <c:pt idx="1605" formatCode="0.00000">
                  <c:v>0.9280842835388351</c:v>
                </c:pt>
                <c:pt idx="1606" formatCode="0.00000">
                  <c:v>0.92719361024363667</c:v>
                </c:pt>
                <c:pt idx="1607" formatCode="0.00000">
                  <c:v>0.92630286269229378</c:v>
                </c:pt>
                <c:pt idx="1608" formatCode="0.00000">
                  <c:v>0.92541793316266674</c:v>
                </c:pt>
                <c:pt idx="1609" formatCode="0.00000">
                  <c:v>0.92455889835480809</c:v>
                </c:pt>
                <c:pt idx="1610" formatCode="0.00000">
                  <c:v>0.92369183081012751</c:v>
                </c:pt>
                <c:pt idx="1611" formatCode="0.00000">
                  <c:v>0.9229382259262795</c:v>
                </c:pt>
                <c:pt idx="1612" formatCode="0.00000">
                  <c:v>0.92217924514971861</c:v>
                </c:pt>
                <c:pt idx="1613" formatCode="0.00000">
                  <c:v>0.92139816202866431</c:v>
                </c:pt>
                <c:pt idx="1614" formatCode="0.00000">
                  <c:v>0.92072956663396355</c:v>
                </c:pt>
                <c:pt idx="1615" formatCode="0.00000">
                  <c:v>0.920043998934995</c:v>
                </c:pt>
                <c:pt idx="1616" formatCode="0.00000">
                  <c:v>0.91935272403297308</c:v>
                </c:pt>
                <c:pt idx="1617" formatCode="0.00000">
                  <c:v>0.91859080004145799</c:v>
                </c:pt>
                <c:pt idx="1618" formatCode="0.00000">
                  <c:v>0.91778743893570347</c:v>
                </c:pt>
                <c:pt idx="1619" formatCode="0.00000">
                  <c:v>0.91680576430310401</c:v>
                </c:pt>
                <c:pt idx="1620" formatCode="0.00000">
                  <c:v>0.91577874494727396</c:v>
                </c:pt>
                <c:pt idx="1621" formatCode="0.00000">
                  <c:v>0.91474931282956307</c:v>
                </c:pt>
                <c:pt idx="1622" formatCode="0.00000">
                  <c:v>0.91379305678114486</c:v>
                </c:pt>
                <c:pt idx="1623" formatCode="0.00000">
                  <c:v>0.91279280813981145</c:v>
                </c:pt>
                <c:pt idx="1624" formatCode="0.00000">
                  <c:v>0.91154150285670643</c:v>
                </c:pt>
                <c:pt idx="1625" formatCode="0.00000">
                  <c:v>0.91026948966658727</c:v>
                </c:pt>
                <c:pt idx="1626" formatCode="0.00000">
                  <c:v>0.90912311301060589</c:v>
                </c:pt>
                <c:pt idx="1627" formatCode="0.00000">
                  <c:v>0.90731393535032168</c:v>
                </c:pt>
                <c:pt idx="1628" formatCode="0.00000">
                  <c:v>0.90586363471076237</c:v>
                </c:pt>
                <c:pt idx="1629" formatCode="0.00000">
                  <c:v>0.90422882869956556</c:v>
                </c:pt>
                <c:pt idx="1630" formatCode="0.00000">
                  <c:v>0.90257660365496117</c:v>
                </c:pt>
                <c:pt idx="1631" formatCode="0.00000">
                  <c:v>0.90077175104502627</c:v>
                </c:pt>
                <c:pt idx="1632" formatCode="0.00000">
                  <c:v>0.89916954138191263</c:v>
                </c:pt>
                <c:pt idx="1633" formatCode="0.00000">
                  <c:v>0.89769705096051067</c:v>
                </c:pt>
                <c:pt idx="1634" formatCode="0.00000">
                  <c:v>0.8961259587371595</c:v>
                </c:pt>
                <c:pt idx="1635" formatCode="0.00000">
                  <c:v>0.89388995257064219</c:v>
                </c:pt>
                <c:pt idx="1636" formatCode="0.00000">
                  <c:v>0.89146399937541587</c:v>
                </c:pt>
                <c:pt idx="1637" formatCode="0.00000">
                  <c:v>0.88900817915643116</c:v>
                </c:pt>
                <c:pt idx="1638" formatCode="0.00000">
                  <c:v>0.88627643612374218</c:v>
                </c:pt>
                <c:pt idx="1639" formatCode="0.00000">
                  <c:v>0.8835106879130471</c:v>
                </c:pt>
                <c:pt idx="1640" formatCode="0.00000">
                  <c:v>0.88082964117818263</c:v>
                </c:pt>
                <c:pt idx="1641" formatCode="0.00000">
                  <c:v>0.87795919266719891</c:v>
                </c:pt>
                <c:pt idx="1642" formatCode="0.00000">
                  <c:v>0.87512704261872731</c:v>
                </c:pt>
                <c:pt idx="1643" formatCode="0.00000">
                  <c:v>0.87240242787050359</c:v>
                </c:pt>
                <c:pt idx="1644" formatCode="0.00000">
                  <c:v>0.8695374137850278</c:v>
                </c:pt>
                <c:pt idx="1645" formatCode="0.00000">
                  <c:v>0.86660803429448696</c:v>
                </c:pt>
                <c:pt idx="1646" formatCode="0.00000">
                  <c:v>0.86369080940994325</c:v>
                </c:pt>
                <c:pt idx="1647" formatCode="0.00000">
                  <c:v>0.8609585830940677</c:v>
                </c:pt>
                <c:pt idx="1648" formatCode="0.00000">
                  <c:v>0.85823748332435423</c:v>
                </c:pt>
                <c:pt idx="1649" formatCode="0.00000">
                  <c:v>0.85558541176373837</c:v>
                </c:pt>
                <c:pt idx="1650" formatCode="0.00000">
                  <c:v>0.85301070287895087</c:v>
                </c:pt>
                <c:pt idx="1651" formatCode="0.00000">
                  <c:v>0.85013074655472565</c:v>
                </c:pt>
                <c:pt idx="1652" formatCode="0.00000">
                  <c:v>0.84729644832047757</c:v>
                </c:pt>
                <c:pt idx="1653" formatCode="0.00000">
                  <c:v>0.84429221232183393</c:v>
                </c:pt>
                <c:pt idx="1654" formatCode="0.00000">
                  <c:v>0.8413502228859151</c:v>
                </c:pt>
                <c:pt idx="1655" formatCode="0.00000">
                  <c:v>0.83819417440449029</c:v>
                </c:pt>
                <c:pt idx="1656" formatCode="0.00000">
                  <c:v>0.83508994981755369</c:v>
                </c:pt>
                <c:pt idx="1657" formatCode="0.00000">
                  <c:v>0.83195985370823666</c:v>
                </c:pt>
                <c:pt idx="1658" formatCode="0.00000">
                  <c:v>0.82887270128547341</c:v>
                </c:pt>
                <c:pt idx="1659" formatCode="0.00000">
                  <c:v>0.8256752228883657</c:v>
                </c:pt>
                <c:pt idx="1660" formatCode="0.00000">
                  <c:v>0.82242406274458935</c:v>
                </c:pt>
                <c:pt idx="1661" formatCode="0.00000">
                  <c:v>0.81921707329874283</c:v>
                </c:pt>
                <c:pt idx="1662" formatCode="0.00000">
                  <c:v>0.8159041218665527</c:v>
                </c:pt>
                <c:pt idx="1663" formatCode="0.00000">
                  <c:v>0.81297911599053718</c:v>
                </c:pt>
                <c:pt idx="1664" formatCode="0.00000">
                  <c:v>0.81114944971007286</c:v>
                </c:pt>
                <c:pt idx="1665" formatCode="0.00000">
                  <c:v>0.80928139104256569</c:v>
                </c:pt>
                <c:pt idx="1666" formatCode="0.00000">
                  <c:v>0.80748173241683863</c:v>
                </c:pt>
                <c:pt idx="1667" formatCode="0.00000">
                  <c:v>0.80571835746827769</c:v>
                </c:pt>
                <c:pt idx="1668" formatCode="0.00000">
                  <c:v>0.80408045194770172</c:v>
                </c:pt>
                <c:pt idx="1669" formatCode="0.00000">
                  <c:v>0.80255583337584424</c:v>
                </c:pt>
                <c:pt idx="1670" formatCode="0.00000">
                  <c:v>0.80121443138892612</c:v>
                </c:pt>
                <c:pt idx="1671" formatCode="0.00000">
                  <c:v>0.79992533700176538</c:v>
                </c:pt>
                <c:pt idx="1672" formatCode="0.00000">
                  <c:v>0.79860922277604773</c:v>
                </c:pt>
                <c:pt idx="1673" formatCode="0.00000">
                  <c:v>0.79742157392958535</c:v>
                </c:pt>
                <c:pt idx="1674" formatCode="0.00000">
                  <c:v>0.7959896048903492</c:v>
                </c:pt>
                <c:pt idx="1675" formatCode="0.00000">
                  <c:v>0.79449000872156528</c:v>
                </c:pt>
                <c:pt idx="1676" formatCode="0.00000">
                  <c:v>0.79298805994693156</c:v>
                </c:pt>
                <c:pt idx="1677" formatCode="0.00000">
                  <c:v>0.79221241236322593</c:v>
                </c:pt>
                <c:pt idx="1678" formatCode="0.00000">
                  <c:v>0.79169611746484458</c:v>
                </c:pt>
                <c:pt idx="1679" formatCode="0.00000">
                  <c:v>0.79166633032535505</c:v>
                </c:pt>
                <c:pt idx="1680" formatCode="0.00000">
                  <c:v>0.79157757099812509</c:v>
                </c:pt>
                <c:pt idx="1681" formatCode="0.00000">
                  <c:v>0.79163200117194821</c:v>
                </c:pt>
                <c:pt idx="1682" formatCode="0.00000">
                  <c:v>0.79141181503663105</c:v>
                </c:pt>
                <c:pt idx="1683" formatCode="0.00000">
                  <c:v>0.7910921697292983</c:v>
                </c:pt>
                <c:pt idx="1684" formatCode="0.00000">
                  <c:v>0.79091466617013051</c:v>
                </c:pt>
                <c:pt idx="1685" formatCode="0.00000">
                  <c:v>0.79147627876175564</c:v>
                </c:pt>
                <c:pt idx="1686" formatCode="0.00000">
                  <c:v>0.79211835892705462</c:v>
                </c:pt>
                <c:pt idx="1687" formatCode="0.00000">
                  <c:v>0.79277477726683354</c:v>
                </c:pt>
                <c:pt idx="1688" formatCode="0.00000">
                  <c:v>0.79358387157845056</c:v>
                </c:pt>
                <c:pt idx="1689" formatCode="0.00000">
                  <c:v>0.79444008619469753</c:v>
                </c:pt>
                <c:pt idx="1690" formatCode="0.00000">
                  <c:v>0.79526046160826869</c:v>
                </c:pt>
                <c:pt idx="1691" formatCode="0.00000">
                  <c:v>0.79633152673778307</c:v>
                </c:pt>
                <c:pt idx="1692" formatCode="0.00000">
                  <c:v>0.79693058033880038</c:v>
                </c:pt>
                <c:pt idx="1693" formatCode="0.00000">
                  <c:v>0.79740655674223038</c:v>
                </c:pt>
                <c:pt idx="1694" formatCode="0.00000">
                  <c:v>0.79805903012961787</c:v>
                </c:pt>
                <c:pt idx="1695" formatCode="0.00000">
                  <c:v>0.7985070820972564</c:v>
                </c:pt>
                <c:pt idx="1696" formatCode="0.00000">
                  <c:v>0.79914869975291181</c:v>
                </c:pt>
                <c:pt idx="1697" formatCode="0.00000">
                  <c:v>0.79970302494347878</c:v>
                </c:pt>
                <c:pt idx="1698" formatCode="0.00000">
                  <c:v>0.80023124176351756</c:v>
                </c:pt>
                <c:pt idx="1699" formatCode="0.00000">
                  <c:v>0.80065379070496401</c:v>
                </c:pt>
                <c:pt idx="1700" formatCode="0.00000">
                  <c:v>0.8010308965788705</c:v>
                </c:pt>
                <c:pt idx="1701" formatCode="0.00000">
                  <c:v>0.80137848944703549</c:v>
                </c:pt>
                <c:pt idx="1702" formatCode="0.00000">
                  <c:v>0.80171953797485918</c:v>
                </c:pt>
                <c:pt idx="1703" formatCode="0.00000">
                  <c:v>0.80231526582151946</c:v>
                </c:pt>
                <c:pt idx="1704" formatCode="0.00000">
                  <c:v>0.80290036329279491</c:v>
                </c:pt>
                <c:pt idx="1705" formatCode="0.00000">
                  <c:v>0.80391865405397245</c:v>
                </c:pt>
                <c:pt idx="1706" formatCode="0.00000">
                  <c:v>0.80483974498524613</c:v>
                </c:pt>
                <c:pt idx="1707" formatCode="0.00000">
                  <c:v>0.80568880267623244</c:v>
                </c:pt>
                <c:pt idx="1708" formatCode="0.00000">
                  <c:v>0.80651329001552907</c:v>
                </c:pt>
                <c:pt idx="1709" formatCode="0.00000">
                  <c:v>0.80756764104670831</c:v>
                </c:pt>
                <c:pt idx="1710" formatCode="0.00000">
                  <c:v>0.80877263691947765</c:v>
                </c:pt>
                <c:pt idx="1711" formatCode="0.00000">
                  <c:v>0.80993213768463546</c:v>
                </c:pt>
                <c:pt idx="1712" formatCode="0.00000">
                  <c:v>0.81120727154666439</c:v>
                </c:pt>
                <c:pt idx="1713" formatCode="0.00000">
                  <c:v>0.8126686607990683</c:v>
                </c:pt>
                <c:pt idx="1714" formatCode="0.00000">
                  <c:v>0.81292952337053503</c:v>
                </c:pt>
                <c:pt idx="1715" formatCode="0.00000">
                  <c:v>0.81330851889878875</c:v>
                </c:pt>
                <c:pt idx="1716" formatCode="0.00000">
                  <c:v>0.81353377598164212</c:v>
                </c:pt>
                <c:pt idx="1717" formatCode="0.00000">
                  <c:v>0.8137347638054121</c:v>
                </c:pt>
                <c:pt idx="1718" formatCode="0.00000">
                  <c:v>0.81400421224269448</c:v>
                </c:pt>
                <c:pt idx="1719" formatCode="0.00000">
                  <c:v>0.81433838446642726</c:v>
                </c:pt>
                <c:pt idx="1720" formatCode="0.00000">
                  <c:v>0.81449665572411289</c:v>
                </c:pt>
                <c:pt idx="1721" formatCode="0.00000">
                  <c:v>0.8146035981346037</c:v>
                </c:pt>
                <c:pt idx="1722" formatCode="0.00000">
                  <c:v>0.81476711246193945</c:v>
                </c:pt>
                <c:pt idx="1723" formatCode="0.00000">
                  <c:v>0.81479774831129381</c:v>
                </c:pt>
                <c:pt idx="1724" formatCode="0.00000">
                  <c:v>0.81530063592078894</c:v>
                </c:pt>
                <c:pt idx="1725" formatCode="0.00000">
                  <c:v>0.81582048925641881</c:v>
                </c:pt>
                <c:pt idx="1726" formatCode="0.00000">
                  <c:v>0.81633201261713695</c:v>
                </c:pt>
                <c:pt idx="1727" formatCode="0.00000">
                  <c:v>0.81672785599050157</c:v>
                </c:pt>
                <c:pt idx="1728" formatCode="0.00000">
                  <c:v>0.81681540582513046</c:v>
                </c:pt>
                <c:pt idx="1729" formatCode="0.00000">
                  <c:v>0.81632487700232714</c:v>
                </c:pt>
                <c:pt idx="1730" formatCode="0.00000">
                  <c:v>0.81571773522626745</c:v>
                </c:pt>
                <c:pt idx="1731" formatCode="0.00000">
                  <c:v>0.81508049549667816</c:v>
                </c:pt>
                <c:pt idx="1732" formatCode="0.00000">
                  <c:v>0.81451718734015144</c:v>
                </c:pt>
                <c:pt idx="1733" formatCode="0.00000">
                  <c:v>0.81391190009775527</c:v>
                </c:pt>
                <c:pt idx="1734" formatCode="0.00000">
                  <c:v>0.81330493861805064</c:v>
                </c:pt>
                <c:pt idx="1735" formatCode="0.00000">
                  <c:v>0.81254755750842433</c:v>
                </c:pt>
                <c:pt idx="1736" formatCode="0.00000">
                  <c:v>0.81196142155052731</c:v>
                </c:pt>
                <c:pt idx="1737" formatCode="0.00000">
                  <c:v>0.81151135875669977</c:v>
                </c:pt>
                <c:pt idx="1738" formatCode="0.00000">
                  <c:v>0.81103455835957061</c:v>
                </c:pt>
                <c:pt idx="1739" formatCode="0.00000">
                  <c:v>0.81055042555471768</c:v>
                </c:pt>
                <c:pt idx="1740" formatCode="0.00000">
                  <c:v>0.80999216299512367</c:v>
                </c:pt>
                <c:pt idx="1741" formatCode="0.00000">
                  <c:v>0.80933308080250088</c:v>
                </c:pt>
                <c:pt idx="1742" formatCode="0.00000">
                  <c:v>0.80906732457416397</c:v>
                </c:pt>
                <c:pt idx="1743" formatCode="0.00000">
                  <c:v>0.80898921097385046</c:v>
                </c:pt>
                <c:pt idx="1744" formatCode="0.00000">
                  <c:v>0.80875879574422316</c:v>
                </c:pt>
                <c:pt idx="1745" formatCode="0.00000">
                  <c:v>0.80891485433990684</c:v>
                </c:pt>
                <c:pt idx="1746" formatCode="0.00000">
                  <c:v>0.8089065088149483</c:v>
                </c:pt>
                <c:pt idx="1747" formatCode="0.00000">
                  <c:v>0.80881460640353742</c:v>
                </c:pt>
                <c:pt idx="1748" formatCode="0.00000">
                  <c:v>0.80851040278151165</c:v>
                </c:pt>
                <c:pt idx="1749" formatCode="0.00000">
                  <c:v>0.80821832827722517</c:v>
                </c:pt>
                <c:pt idx="1750" formatCode="0.00000">
                  <c:v>0.80823171256138449</c:v>
                </c:pt>
                <c:pt idx="1751" formatCode="0.00000">
                  <c:v>0.80846856071779472</c:v>
                </c:pt>
                <c:pt idx="1752" formatCode="0.00000">
                  <c:v>0.80870807303817471</c:v>
                </c:pt>
                <c:pt idx="1753" formatCode="0.00000">
                  <c:v>0.80868041941226854</c:v>
                </c:pt>
                <c:pt idx="1754" formatCode="0.00000">
                  <c:v>0.80845022938711453</c:v>
                </c:pt>
                <c:pt idx="1755" formatCode="0.00000">
                  <c:v>0.80752221972847593</c:v>
                </c:pt>
                <c:pt idx="1756" formatCode="0.00000">
                  <c:v>0.80652215033605856</c:v>
                </c:pt>
                <c:pt idx="1757" formatCode="0.00000">
                  <c:v>0.80557721779252045</c:v>
                </c:pt>
                <c:pt idx="1758" formatCode="0.00000">
                  <c:v>0.80460544965537339</c:v>
                </c:pt>
                <c:pt idx="1759" formatCode="0.00000">
                  <c:v>0.80349686784081553</c:v>
                </c:pt>
                <c:pt idx="1760" formatCode="0.00000">
                  <c:v>0.80239993988928304</c:v>
                </c:pt>
                <c:pt idx="1761" formatCode="0.00000">
                  <c:v>0.80131960885990983</c:v>
                </c:pt>
                <c:pt idx="1762" formatCode="0.00000">
                  <c:v>0.80026160551125758</c:v>
                </c:pt>
                <c:pt idx="1763" formatCode="0.00000">
                  <c:v>0.79858797339645482</c:v>
                </c:pt>
                <c:pt idx="1764" formatCode="0.00000">
                  <c:v>0.79651591795961485</c:v>
                </c:pt>
                <c:pt idx="1765" formatCode="0.00000">
                  <c:v>0.79443165644153102</c:v>
                </c:pt>
                <c:pt idx="1766" formatCode="0.00000">
                  <c:v>0.79250416731363282</c:v>
                </c:pt>
                <c:pt idx="1767" formatCode="0.00000">
                  <c:v>0.79059365615009625</c:v>
                </c:pt>
                <c:pt idx="1768" formatCode="0.00000">
                  <c:v>0.78867839315004029</c:v>
                </c:pt>
                <c:pt idx="1769" formatCode="0.00000">
                  <c:v>0.7866406808718639</c:v>
                </c:pt>
                <c:pt idx="1770" formatCode="0.00000">
                  <c:v>0.78465829556382771</c:v>
                </c:pt>
                <c:pt idx="1771" formatCode="0.00000">
                  <c:v>0.78240450317810994</c:v>
                </c:pt>
                <c:pt idx="1772" formatCode="0.00000">
                  <c:v>0.78032185023149836</c:v>
                </c:pt>
                <c:pt idx="1773" formatCode="0.00000">
                  <c:v>0.77833595857742599</c:v>
                </c:pt>
                <c:pt idx="1774" formatCode="0.00000">
                  <c:v>0.77632541874125494</c:v>
                </c:pt>
                <c:pt idx="1775" formatCode="0.00000">
                  <c:v>0.77434300323915894</c:v>
                </c:pt>
                <c:pt idx="1776" formatCode="0.00000">
                  <c:v>0.7722824426730015</c:v>
                </c:pt>
                <c:pt idx="1777" formatCode="0.00000">
                  <c:v>0.77026388533944745</c:v>
                </c:pt>
                <c:pt idx="1778" formatCode="0.00000">
                  <c:v>0.76826892730004748</c:v>
                </c:pt>
                <c:pt idx="1779" formatCode="0.00000">
                  <c:v>0.76662944485243256</c:v>
                </c:pt>
                <c:pt idx="1780" formatCode="0.00000">
                  <c:v>0.76517843295222976</c:v>
                </c:pt>
                <c:pt idx="1781" formatCode="0.00000">
                  <c:v>0.76377297017211887</c:v>
                </c:pt>
                <c:pt idx="1782" formatCode="0.00000">
                  <c:v>0.76220075128531017</c:v>
                </c:pt>
                <c:pt idx="1783" formatCode="0.00000">
                  <c:v>0.76047420654322562</c:v>
                </c:pt>
                <c:pt idx="1784" formatCode="0.00000">
                  <c:v>0.75880773316769878</c:v>
                </c:pt>
                <c:pt idx="1785" formatCode="0.00000">
                  <c:v>0.75726043914216978</c:v>
                </c:pt>
                <c:pt idx="1786" formatCode="0.00000">
                  <c:v>0.75553982093641803</c:v>
                </c:pt>
                <c:pt idx="1787" formatCode="0.00000">
                  <c:v>0.75367692772226347</c:v>
                </c:pt>
                <c:pt idx="1788" formatCode="0.00000">
                  <c:v>0.75188011136639599</c:v>
                </c:pt>
                <c:pt idx="1789" formatCode="0.00000">
                  <c:v>0.74998047910462207</c:v>
                </c:pt>
                <c:pt idx="1790" formatCode="0.00000">
                  <c:v>0.74802720378169696</c:v>
                </c:pt>
                <c:pt idx="1791" formatCode="0.00000">
                  <c:v>0.74563196526954212</c:v>
                </c:pt>
                <c:pt idx="1792" formatCode="0.00000">
                  <c:v>0.74338875703425844</c:v>
                </c:pt>
                <c:pt idx="1793" formatCode="0.00000">
                  <c:v>0.74120378787418661</c:v>
                </c:pt>
                <c:pt idx="1794" formatCode="0.00000">
                  <c:v>0.73910100395557332</c:v>
                </c:pt>
                <c:pt idx="1795" formatCode="0.00000">
                  <c:v>0.73652676527509908</c:v>
                </c:pt>
                <c:pt idx="1796" formatCode="0.00000">
                  <c:v>0.73430176078635201</c:v>
                </c:pt>
                <c:pt idx="1797" formatCode="0.00000">
                  <c:v>0.73160927543035148</c:v>
                </c:pt>
                <c:pt idx="1798" formatCode="0.00000">
                  <c:v>0.72978064095326645</c:v>
                </c:pt>
                <c:pt idx="1799" formatCode="0.00000">
                  <c:v>0.72667957374582526</c:v>
                </c:pt>
                <c:pt idx="1800" formatCode="0.00000">
                  <c:v>0.72287215525719717</c:v>
                </c:pt>
                <c:pt idx="1801" formatCode="0.00000">
                  <c:v>0.71838846913795418</c:v>
                </c:pt>
                <c:pt idx="1802" formatCode="0.00000">
                  <c:v>0.71387208502419353</c:v>
                </c:pt>
                <c:pt idx="1803" formatCode="0.00000">
                  <c:v>0.70961076413759328</c:v>
                </c:pt>
                <c:pt idx="1804" formatCode="0.00000">
                  <c:v>0.70525646499740702</c:v>
                </c:pt>
                <c:pt idx="1805" formatCode="0.00000">
                  <c:v>0.70152917438230933</c:v>
                </c:pt>
                <c:pt idx="1806" formatCode="0.00000">
                  <c:v>0.69787476154954264</c:v>
                </c:pt>
                <c:pt idx="1807" formatCode="0.00000">
                  <c:v>0.69429753538546801</c:v>
                </c:pt>
                <c:pt idx="1808" formatCode="0.00000">
                  <c:v>0.69063454342187813</c:v>
                </c:pt>
                <c:pt idx="1809" formatCode="0.00000">
                  <c:v>0.68698874092208928</c:v>
                </c:pt>
                <c:pt idx="1810" formatCode="0.00000">
                  <c:v>0.68306684603925949</c:v>
                </c:pt>
                <c:pt idx="1811" formatCode="0.00000">
                  <c:v>0.6791820598733892</c:v>
                </c:pt>
                <c:pt idx="1812" formatCode="0.00000">
                  <c:v>0.67531175389397047</c:v>
                </c:pt>
                <c:pt idx="1813" formatCode="0.00000">
                  <c:v>0.67148027551722711</c:v>
                </c:pt>
                <c:pt idx="1814" formatCode="0.00000">
                  <c:v>0.66785025889520211</c:v>
                </c:pt>
                <c:pt idx="1815" formatCode="0.00000">
                  <c:v>0.66409508261879568</c:v>
                </c:pt>
                <c:pt idx="1816" formatCode="0.00000">
                  <c:v>0.66056979547185801</c:v>
                </c:pt>
                <c:pt idx="1817" formatCode="0.00000">
                  <c:v>0.65720584004372073</c:v>
                </c:pt>
                <c:pt idx="1818" formatCode="0.00000">
                  <c:v>0.65365472708029959</c:v>
                </c:pt>
                <c:pt idx="1819" formatCode="0.00000">
                  <c:v>0.65027273796456919</c:v>
                </c:pt>
                <c:pt idx="1820" formatCode="0.00000">
                  <c:v>0.64661652061487285</c:v>
                </c:pt>
                <c:pt idx="1821" formatCode="0.00000">
                  <c:v>0.64330188548666345</c:v>
                </c:pt>
                <c:pt idx="1822" formatCode="0.00000">
                  <c:v>0.63984785787214005</c:v>
                </c:pt>
                <c:pt idx="1823" formatCode="0.00000">
                  <c:v>0.63627610865758333</c:v>
                </c:pt>
                <c:pt idx="1824" formatCode="0.00000">
                  <c:v>0.6327908258849767</c:v>
                </c:pt>
                <c:pt idx="1825" formatCode="0.00000">
                  <c:v>0.62930340799888507</c:v>
                </c:pt>
                <c:pt idx="1826" formatCode="0.00000">
                  <c:v>0.62590237924189895</c:v>
                </c:pt>
                <c:pt idx="1827" formatCode="0.00000">
                  <c:v>0.62263916912414985</c:v>
                </c:pt>
                <c:pt idx="1828" formatCode="0.00000">
                  <c:v>0.61935919472631196</c:v>
                </c:pt>
                <c:pt idx="1829" formatCode="0.00000">
                  <c:v>0.61619364980370472</c:v>
                </c:pt>
                <c:pt idx="1830" formatCode="0.00000">
                  <c:v>0.61312616616159099</c:v>
                </c:pt>
                <c:pt idx="1831" formatCode="0.00000">
                  <c:v>0.61004898870177837</c:v>
                </c:pt>
                <c:pt idx="1832" formatCode="0.00000">
                  <c:v>0.60716591173259959</c:v>
                </c:pt>
                <c:pt idx="1833" formatCode="0.00000">
                  <c:v>0.60446003468328025</c:v>
                </c:pt>
                <c:pt idx="1834" formatCode="0.00000">
                  <c:v>0.60217366246919102</c:v>
                </c:pt>
                <c:pt idx="1835" formatCode="0.00000">
                  <c:v>0.59995447235771548</c:v>
                </c:pt>
                <c:pt idx="1836" formatCode="0.00000">
                  <c:v>0.59789850893029117</c:v>
                </c:pt>
                <c:pt idx="1837" formatCode="0.00000">
                  <c:v>0.59562778935363836</c:v>
                </c:pt>
                <c:pt idx="1838" formatCode="0.00000">
                  <c:v>0.5932663107728452</c:v>
                </c:pt>
                <c:pt idx="1839" formatCode="0.00000">
                  <c:v>0.59114626799040115</c:v>
                </c:pt>
                <c:pt idx="1840" formatCode="0.00000">
                  <c:v>0.58969389667619143</c:v>
                </c:pt>
                <c:pt idx="1841" formatCode="0.00000">
                  <c:v>0.59004063165357368</c:v>
                </c:pt>
                <c:pt idx="1842" formatCode="0.00000">
                  <c:v>0.59033227286944356</c:v>
                </c:pt>
                <c:pt idx="1843" formatCode="0.00000">
                  <c:v>0.5905386432194879</c:v>
                </c:pt>
                <c:pt idx="1844" formatCode="0.00000">
                  <c:v>0.59142399172646287</c:v>
                </c:pt>
                <c:pt idx="1845" formatCode="0.00000">
                  <c:v>0.59253046527517794</c:v>
                </c:pt>
                <c:pt idx="1846" formatCode="0.00000">
                  <c:v>0.59327163514080095</c:v>
                </c:pt>
                <c:pt idx="1847" formatCode="0.00000">
                  <c:v>0.59463949419446938</c:v>
                </c:pt>
                <c:pt idx="1848" formatCode="0.00000">
                  <c:v>0.59530369362427504</c:v>
                </c:pt>
                <c:pt idx="1849" formatCode="0.00000">
                  <c:v>0.59727161329153722</c:v>
                </c:pt>
                <c:pt idx="1850" formatCode="0.00000">
                  <c:v>0.59973609950892159</c:v>
                </c:pt>
                <c:pt idx="1851" formatCode="0.00000">
                  <c:v>0.60304977521312408</c:v>
                </c:pt>
                <c:pt idx="1852" formatCode="0.00000">
                  <c:v>0.60617475677114752</c:v>
                </c:pt>
                <c:pt idx="1853" formatCode="0.00000">
                  <c:v>0.60919827762766099</c:v>
                </c:pt>
                <c:pt idx="1854" formatCode="0.00000">
                  <c:v>0.61238000988474395</c:v>
                </c:pt>
                <c:pt idx="1855" formatCode="0.00000">
                  <c:v>0.61543521422707415</c:v>
                </c:pt>
                <c:pt idx="1856" formatCode="0.00000">
                  <c:v>0.61834478317972741</c:v>
                </c:pt>
                <c:pt idx="1857" formatCode="0.00000">
                  <c:v>0.62081707424064669</c:v>
                </c:pt>
                <c:pt idx="1858" formatCode="0.00000">
                  <c:v>0.62284356187235201</c:v>
                </c:pt>
                <c:pt idx="1859" formatCode="0.00000">
                  <c:v>0.62481921519088968</c:v>
                </c:pt>
                <c:pt idx="1860" formatCode="0.00000">
                  <c:v>0.62709988551408391</c:v>
                </c:pt>
                <c:pt idx="1861" formatCode="0.00000">
                  <c:v>0.62930527882124687</c:v>
                </c:pt>
                <c:pt idx="1862" formatCode="0.00000">
                  <c:v>0.63170075238996337</c:v>
                </c:pt>
                <c:pt idx="1863" formatCode="0.00000">
                  <c:v>0.63425937976291846</c:v>
                </c:pt>
                <c:pt idx="1864" formatCode="0.00000">
                  <c:v>0.6371183527707065</c:v>
                </c:pt>
                <c:pt idx="1865" formatCode="0.00000">
                  <c:v>0.63996188542267685</c:v>
                </c:pt>
                <c:pt idx="1866" formatCode="0.00000">
                  <c:v>0.64247491586279581</c:v>
                </c:pt>
                <c:pt idx="1867" formatCode="0.00000">
                  <c:v>0.64488558926301398</c:v>
                </c:pt>
                <c:pt idx="1868" formatCode="0.00000">
                  <c:v>0.64732486767874775</c:v>
                </c:pt>
                <c:pt idx="1869" formatCode="0.00000">
                  <c:v>0.64967434812938574</c:v>
                </c:pt>
                <c:pt idx="1870" formatCode="0.00000">
                  <c:v>0.6522360953687506</c:v>
                </c:pt>
                <c:pt idx="1871" formatCode="0.00000">
                  <c:v>0.65458203693199868</c:v>
                </c:pt>
                <c:pt idx="1872" formatCode="0.00000">
                  <c:v>0.65717311848202886</c:v>
                </c:pt>
                <c:pt idx="1873" formatCode="0.00000">
                  <c:v>0.65993430139246523</c:v>
                </c:pt>
                <c:pt idx="1874" formatCode="0.00000">
                  <c:v>0.66261007341890032</c:v>
                </c:pt>
                <c:pt idx="1875" formatCode="0.00000">
                  <c:v>0.66512671601408802</c:v>
                </c:pt>
                <c:pt idx="1876" formatCode="0.00000">
                  <c:v>0.66755495619373295</c:v>
                </c:pt>
                <c:pt idx="1877" formatCode="0.00000">
                  <c:v>0.66984561692520517</c:v>
                </c:pt>
                <c:pt idx="1878" formatCode="0.00000">
                  <c:v>0.67203566450845509</c:v>
                </c:pt>
                <c:pt idx="1879" formatCode="0.00000">
                  <c:v>0.67369505538894214</c:v>
                </c:pt>
                <c:pt idx="1880" formatCode="0.00000">
                  <c:v>0.67537269070322081</c:v>
                </c:pt>
                <c:pt idx="1881" formatCode="0.00000">
                  <c:v>0.67715426626511677</c:v>
                </c:pt>
                <c:pt idx="1882" formatCode="0.00000">
                  <c:v>0.67895479602607722</c:v>
                </c:pt>
                <c:pt idx="1883" formatCode="0.00000">
                  <c:v>0.68078686349946949</c:v>
                </c:pt>
                <c:pt idx="1884" formatCode="0.00000">
                  <c:v>0.68212315023286441</c:v>
                </c:pt>
                <c:pt idx="1885" formatCode="0.00000">
                  <c:v>0.68335907417125685</c:v>
                </c:pt>
                <c:pt idx="1886" formatCode="0.00000">
                  <c:v>0.68546708506098708</c:v>
                </c:pt>
                <c:pt idx="1887" formatCode="0.00000">
                  <c:v>0.68799910494292726</c:v>
                </c:pt>
                <c:pt idx="1888" formatCode="0.00000">
                  <c:v>0.69061222170012326</c:v>
                </c:pt>
                <c:pt idx="1889" formatCode="0.00000">
                  <c:v>0.69307546658358365</c:v>
                </c:pt>
                <c:pt idx="1890" formatCode="0.00000">
                  <c:v>0.69494635824647588</c:v>
                </c:pt>
                <c:pt idx="1891" formatCode="0.00000">
                  <c:v>0.69571441155686131</c:v>
                </c:pt>
                <c:pt idx="1892" formatCode="0.00000">
                  <c:v>0.69637818425716591</c:v>
                </c:pt>
                <c:pt idx="1893" formatCode="0.00000">
                  <c:v>0.69746785628819685</c:v>
                </c:pt>
                <c:pt idx="1894" formatCode="0.00000">
                  <c:v>0.69808677189457202</c:v>
                </c:pt>
                <c:pt idx="1895" formatCode="0.00000">
                  <c:v>0.6990641423225229</c:v>
                </c:pt>
                <c:pt idx="1896" formatCode="0.00000">
                  <c:v>0.69992556546773999</c:v>
                </c:pt>
                <c:pt idx="1897" formatCode="0.00000">
                  <c:v>0.70077703881784204</c:v>
                </c:pt>
                <c:pt idx="1898" formatCode="0.00000">
                  <c:v>0.70173559657144036</c:v>
                </c:pt>
                <c:pt idx="1899" formatCode="0.00000">
                  <c:v>0.7027455049017618</c:v>
                </c:pt>
                <c:pt idx="1900" formatCode="0.00000">
                  <c:v>0.70350666395568184</c:v>
                </c:pt>
                <c:pt idx="1901" formatCode="0.00000">
                  <c:v>0.70414018375734533</c:v>
                </c:pt>
                <c:pt idx="1902" formatCode="0.00000">
                  <c:v>0.70492762018823352</c:v>
                </c:pt>
                <c:pt idx="1903" formatCode="0.00000">
                  <c:v>0.70577625593747173</c:v>
                </c:pt>
                <c:pt idx="1904" formatCode="0.00000">
                  <c:v>0.70673816654816723</c:v>
                </c:pt>
                <c:pt idx="1905" formatCode="0.00000">
                  <c:v>0.70787437238264028</c:v>
                </c:pt>
                <c:pt idx="1906" formatCode="0.00000">
                  <c:v>0.70941764484409087</c:v>
                </c:pt>
                <c:pt idx="1907" formatCode="0.00000">
                  <c:v>0.71130903861854222</c:v>
                </c:pt>
                <c:pt idx="1908" formatCode="0.00000">
                  <c:v>0.71378499868202283</c:v>
                </c:pt>
                <c:pt idx="1909" formatCode="0.00000">
                  <c:v>0.7162579509283189</c:v>
                </c:pt>
                <c:pt idx="1910" formatCode="0.00000">
                  <c:v>0.71859484030671383</c:v>
                </c:pt>
                <c:pt idx="1911" formatCode="0.00000">
                  <c:v>0.72085573560798377</c:v>
                </c:pt>
                <c:pt idx="1912" formatCode="0.00000">
                  <c:v>0.72288409926943542</c:v>
                </c:pt>
                <c:pt idx="1913" formatCode="0.00000">
                  <c:v>0.72480185627335314</c:v>
                </c:pt>
                <c:pt idx="1914" formatCode="0.00000">
                  <c:v>0.72663399945075158</c:v>
                </c:pt>
                <c:pt idx="1915" formatCode="0.00000">
                  <c:v>0.72810304533431192</c:v>
                </c:pt>
                <c:pt idx="1916" formatCode="0.00000">
                  <c:v>0.72975875350958108</c:v>
                </c:pt>
                <c:pt idx="1917" formatCode="0.00000">
                  <c:v>0.73133652889194622</c:v>
                </c:pt>
                <c:pt idx="1918" formatCode="0.00000">
                  <c:v>0.73322768813240258</c:v>
                </c:pt>
                <c:pt idx="1919" formatCode="0.00000">
                  <c:v>0.73511436238765004</c:v>
                </c:pt>
                <c:pt idx="1920" formatCode="0.00000">
                  <c:v>0.73696930806479433</c:v>
                </c:pt>
                <c:pt idx="1921" formatCode="0.00000">
                  <c:v>0.73898235264877021</c:v>
                </c:pt>
                <c:pt idx="1922" formatCode="0.00000">
                  <c:v>0.74073386200939728</c:v>
                </c:pt>
                <c:pt idx="1923" formatCode="0.00000">
                  <c:v>0.74246409982032668</c:v>
                </c:pt>
                <c:pt idx="1924" formatCode="0.00000">
                  <c:v>0.7443366106532856</c:v>
                </c:pt>
                <c:pt idx="1925" formatCode="0.00000">
                  <c:v>0.74648891600960576</c:v>
                </c:pt>
                <c:pt idx="1926" formatCode="0.00000">
                  <c:v>0.74851215865492793</c:v>
                </c:pt>
                <c:pt idx="1927" formatCode="0.00000">
                  <c:v>0.7506144663912192</c:v>
                </c:pt>
                <c:pt idx="1928" formatCode="0.00000">
                  <c:v>0.75284041846301397</c:v>
                </c:pt>
                <c:pt idx="1929" formatCode="0.00000">
                  <c:v>0.7554074427376386</c:v>
                </c:pt>
                <c:pt idx="1930" formatCode="0.00000">
                  <c:v>0.75769492460800725</c:v>
                </c:pt>
                <c:pt idx="1931" formatCode="0.00000">
                  <c:v>0.75958759420877753</c:v>
                </c:pt>
                <c:pt idx="1932" formatCode="0.00000">
                  <c:v>0.76161530790594123</c:v>
                </c:pt>
                <c:pt idx="1933" formatCode="0.00000">
                  <c:v>0.76345792695225345</c:v>
                </c:pt>
                <c:pt idx="1934" formatCode="0.00000">
                  <c:v>0.7652888729402566</c:v>
                </c:pt>
                <c:pt idx="1935" formatCode="0.00000">
                  <c:v>0.76701385303818304</c:v>
                </c:pt>
                <c:pt idx="1936" formatCode="0.00000">
                  <c:v>0.76766328474593626</c:v>
                </c:pt>
                <c:pt idx="1937" formatCode="0.00000">
                  <c:v>0.76840742996933142</c:v>
                </c:pt>
                <c:pt idx="1938" formatCode="0.00000">
                  <c:v>0.76881853760839614</c:v>
                </c:pt>
                <c:pt idx="1939" formatCode="0.00000">
                  <c:v>0.76942403233873202</c:v>
                </c:pt>
                <c:pt idx="1940" formatCode="0.00000">
                  <c:v>0.77014344101913002</c:v>
                </c:pt>
                <c:pt idx="1941" formatCode="0.00000">
                  <c:v>0.77036031196719323</c:v>
                </c:pt>
                <c:pt idx="1942" formatCode="0.00000">
                  <c:v>0.77064952303093481</c:v>
                </c:pt>
                <c:pt idx="1943" formatCode="0.00000">
                  <c:v>0.77056923757569384</c:v>
                </c:pt>
                <c:pt idx="1944" formatCode="0.00000">
                  <c:v>0.76942149827919393</c:v>
                </c:pt>
                <c:pt idx="1945" formatCode="0.00000">
                  <c:v>0.76806978225065037</c:v>
                </c:pt>
                <c:pt idx="1946" formatCode="0.00000">
                  <c:v>0.76679119024862163</c:v>
                </c:pt>
                <c:pt idx="1947" formatCode="0.00000">
                  <c:v>0.76579532993623556</c:v>
                </c:pt>
                <c:pt idx="1948" formatCode="0.00000">
                  <c:v>0.76474942857587491</c:v>
                </c:pt>
                <c:pt idx="1949" formatCode="0.00000">
                  <c:v>0.76376749485670681</c:v>
                </c:pt>
                <c:pt idx="1950" formatCode="0.00000">
                  <c:v>0.76305750312729226</c:v>
                </c:pt>
                <c:pt idx="1951" formatCode="0.00000">
                  <c:v>0.76256525962737343</c:v>
                </c:pt>
                <c:pt idx="1952" formatCode="0.00000">
                  <c:v>0.76196815670642382</c:v>
                </c:pt>
                <c:pt idx="1953" formatCode="0.00000">
                  <c:v>0.76116892857892016</c:v>
                </c:pt>
                <c:pt idx="1954" formatCode="0.00000">
                  <c:v>0.76038417498181587</c:v>
                </c:pt>
                <c:pt idx="1955" formatCode="0.00000">
                  <c:v>0.75934613317106225</c:v>
                </c:pt>
                <c:pt idx="1956" formatCode="0.00000">
                  <c:v>0.75814758440301633</c:v>
                </c:pt>
                <c:pt idx="1957" formatCode="0.00000">
                  <c:v>0.75709432796959741</c:v>
                </c:pt>
                <c:pt idx="1958" formatCode="0.00000">
                  <c:v>0.75557200916677703</c:v>
                </c:pt>
                <c:pt idx="1959" formatCode="0.00000">
                  <c:v>0.754343094626026</c:v>
                </c:pt>
                <c:pt idx="1960" formatCode="0.00000">
                  <c:v>0.75312421226224857</c:v>
                </c:pt>
                <c:pt idx="1961" formatCode="0.00000">
                  <c:v>0.75209774578799971</c:v>
                </c:pt>
                <c:pt idx="1962" formatCode="0.00000">
                  <c:v>0.75105430876372892</c:v>
                </c:pt>
                <c:pt idx="1963" formatCode="0.00000">
                  <c:v>0.74998210351034222</c:v>
                </c:pt>
                <c:pt idx="1964" formatCode="0.00000">
                  <c:v>0.74905554929361773</c:v>
                </c:pt>
                <c:pt idx="1965" formatCode="0.00000">
                  <c:v>0.74856588018120684</c:v>
                </c:pt>
                <c:pt idx="1966" formatCode="0.00000">
                  <c:v>0.74779773004184502</c:v>
                </c:pt>
                <c:pt idx="1967" formatCode="0.00000">
                  <c:v>0.74716791662445492</c:v>
                </c:pt>
                <c:pt idx="1968" formatCode="0.00000">
                  <c:v>0.74628697890551821</c:v>
                </c:pt>
                <c:pt idx="1969" formatCode="0.00000">
                  <c:v>0.74528363023284383</c:v>
                </c:pt>
                <c:pt idx="1970" formatCode="0.00000">
                  <c:v>0.74413437115577574</c:v>
                </c:pt>
                <c:pt idx="1971" formatCode="0.00000">
                  <c:v>0.74295373427228228</c:v>
                </c:pt>
                <c:pt idx="1972" formatCode="0.00000">
                  <c:v>0.7413849206703661</c:v>
                </c:pt>
                <c:pt idx="1973" formatCode="0.00000">
                  <c:v>0.7394783636773048</c:v>
                </c:pt>
                <c:pt idx="1974" formatCode="0.00000">
                  <c:v>0.73785194073870752</c:v>
                </c:pt>
                <c:pt idx="1975" formatCode="0.00000">
                  <c:v>0.73580310977274521</c:v>
                </c:pt>
                <c:pt idx="1976" formatCode="0.00000">
                  <c:v>0.73396867878894123</c:v>
                </c:pt>
                <c:pt idx="1977" formatCode="0.00000">
                  <c:v>0.7314993504430366</c:v>
                </c:pt>
                <c:pt idx="1978" formatCode="0.00000">
                  <c:v>0.72904934736081328</c:v>
                </c:pt>
                <c:pt idx="1979" formatCode="0.00000">
                  <c:v>0.72531933360694978</c:v>
                </c:pt>
                <c:pt idx="1980" formatCode="0.00000">
                  <c:v>0.72163071898485698</c:v>
                </c:pt>
                <c:pt idx="1981" formatCode="0.00000">
                  <c:v>0.71780633943637451</c:v>
                </c:pt>
                <c:pt idx="1982" formatCode="0.00000">
                  <c:v>0.71456370767569399</c:v>
                </c:pt>
                <c:pt idx="1983" formatCode="0.00000">
                  <c:v>0.71119031730252136</c:v>
                </c:pt>
                <c:pt idx="1984" formatCode="0.00000">
                  <c:v>0.70698556375444566</c:v>
                </c:pt>
                <c:pt idx="1985" formatCode="0.00000">
                  <c:v>0.70272248053453679</c:v>
                </c:pt>
                <c:pt idx="1986" formatCode="0.00000">
                  <c:v>0.69867222245566907</c:v>
                </c:pt>
                <c:pt idx="1987" formatCode="0.00000">
                  <c:v>0.69717074173320637</c:v>
                </c:pt>
                <c:pt idx="1988" formatCode="0.00000">
                  <c:v>0.69556948788679618</c:v>
                </c:pt>
                <c:pt idx="1989" formatCode="0.00000">
                  <c:v>0.69377287380210462</c:v>
                </c:pt>
                <c:pt idx="1990" formatCode="0.00000">
                  <c:v>0.69220964414082242</c:v>
                </c:pt>
                <c:pt idx="1991" formatCode="0.00000">
                  <c:v>0.69094658227881933</c:v>
                </c:pt>
                <c:pt idx="1992" formatCode="0.00000">
                  <c:v>0.68970498515091794</c:v>
                </c:pt>
                <c:pt idx="1993" formatCode="0.00000">
                  <c:v>0.68855129263144788</c:v>
                </c:pt>
                <c:pt idx="1994" formatCode="0.00000">
                  <c:v>0.68853699866897433</c:v>
                </c:pt>
                <c:pt idx="1995" formatCode="0.00000">
                  <c:v>0.68848490641040061</c:v>
                </c:pt>
                <c:pt idx="1996" formatCode="0.00000">
                  <c:v>0.68845575576983464</c:v>
                </c:pt>
                <c:pt idx="1997" formatCode="0.00000">
                  <c:v>0.6881375141737478</c:v>
                </c:pt>
                <c:pt idx="1998" formatCode="0.00000">
                  <c:v>0.68786578925649522</c:v>
                </c:pt>
                <c:pt idx="1999" formatCode="0.00000">
                  <c:v>0.68741546029538658</c:v>
                </c:pt>
                <c:pt idx="2000" formatCode="0.00000">
                  <c:v>0.68656433765123526</c:v>
                </c:pt>
                <c:pt idx="2001" formatCode="0.00000">
                  <c:v>0.68565064003224918</c:v>
                </c:pt>
                <c:pt idx="2002" formatCode="0.00000">
                  <c:v>0.68424935147719224</c:v>
                </c:pt>
                <c:pt idx="2003" formatCode="0.00000">
                  <c:v>0.68355724060094802</c:v>
                </c:pt>
                <c:pt idx="2004" formatCode="0.00000">
                  <c:v>0.6825090885294226</c:v>
                </c:pt>
                <c:pt idx="2005" formatCode="0.00000">
                  <c:v>0.68163005337107463</c:v>
                </c:pt>
                <c:pt idx="2006" formatCode="0.00000">
                  <c:v>0.68069362964859348</c:v>
                </c:pt>
                <c:pt idx="2007" formatCode="0.00000">
                  <c:v>0.67964365391052506</c:v>
                </c:pt>
                <c:pt idx="2008" formatCode="0.00000">
                  <c:v>0.67936491196343529</c:v>
                </c:pt>
                <c:pt idx="2009" formatCode="0.00000">
                  <c:v>0.67834743787292207</c:v>
                </c:pt>
                <c:pt idx="2010" formatCode="0.00000">
                  <c:v>0.67711442912982767</c:v>
                </c:pt>
                <c:pt idx="2011" formatCode="0.00000">
                  <c:v>0.67577113417256651</c:v>
                </c:pt>
                <c:pt idx="2012" formatCode="0.00000">
                  <c:v>0.67445853628987673</c:v>
                </c:pt>
                <c:pt idx="2013" formatCode="0.00000">
                  <c:v>0.67302858293302836</c:v>
                </c:pt>
                <c:pt idx="2014" formatCode="0.00000">
                  <c:v>0.67159466511264254</c:v>
                </c:pt>
                <c:pt idx="2015" formatCode="0.00000">
                  <c:v>0.67011523350371416</c:v>
                </c:pt>
                <c:pt idx="2016" formatCode="0.00000">
                  <c:v>0.66879915760153263</c:v>
                </c:pt>
                <c:pt idx="2017" formatCode="0.00000">
                  <c:v>0.66760820228816664</c:v>
                </c:pt>
                <c:pt idx="2018" formatCode="0.00000">
                  <c:v>0.66639515191904697</c:v>
                </c:pt>
                <c:pt idx="2019" formatCode="0.00000">
                  <c:v>0.66541450436076888</c:v>
                </c:pt>
                <c:pt idx="2020" formatCode="0.00000">
                  <c:v>0.66463710865211878</c:v>
                </c:pt>
                <c:pt idx="2021" formatCode="0.00000">
                  <c:v>0.66384447448861028</c:v>
                </c:pt>
                <c:pt idx="2022" formatCode="0.00000">
                  <c:v>0.66343248833029489</c:v>
                </c:pt>
                <c:pt idx="2023" formatCode="0.00000">
                  <c:v>0.66326362668583894</c:v>
                </c:pt>
                <c:pt idx="2024" formatCode="0.00000">
                  <c:v>0.66267148086567562</c:v>
                </c:pt>
                <c:pt idx="2025" formatCode="0.00000">
                  <c:v>0.6622614845665673</c:v>
                </c:pt>
                <c:pt idx="2026" formatCode="0.00000">
                  <c:v>0.66174127209885225</c:v>
                </c:pt>
                <c:pt idx="2027" formatCode="0.00000">
                  <c:v>0.66224669611094611</c:v>
                </c:pt>
                <c:pt idx="2028" formatCode="0.00000">
                  <c:v>0.66352642701295361</c:v>
                </c:pt>
                <c:pt idx="2029" formatCode="0.00000">
                  <c:v>0.66606034317409557</c:v>
                </c:pt>
                <c:pt idx="2030" formatCode="0.00000">
                  <c:v>0.66910453609070264</c:v>
                </c:pt>
                <c:pt idx="2031" formatCode="0.00000">
                  <c:v>0.67250932040627309</c:v>
                </c:pt>
                <c:pt idx="2032" formatCode="0.00000">
                  <c:v>0.67515425474896729</c:v>
                </c:pt>
                <c:pt idx="2033" formatCode="0.00000">
                  <c:v>0.67822179148359907</c:v>
                </c:pt>
                <c:pt idx="2034" formatCode="0.00000">
                  <c:v>0.68221920227418054</c:v>
                </c:pt>
                <c:pt idx="2035" formatCode="0.00000">
                  <c:v>0.68627546018884389</c:v>
                </c:pt>
                <c:pt idx="2036" formatCode="0.00000">
                  <c:v>0.69025063802232867</c:v>
                </c:pt>
                <c:pt idx="2037" formatCode="0.00000">
                  <c:v>0.69127585901345479</c:v>
                </c:pt>
                <c:pt idx="2038" formatCode="0.00000">
                  <c:v>0.69293544529304141</c:v>
                </c:pt>
                <c:pt idx="2039" formatCode="0.00000">
                  <c:v>0.69465689466801817</c:v>
                </c:pt>
                <c:pt idx="2040" formatCode="0.00000">
                  <c:v>0.69609536372834357</c:v>
                </c:pt>
                <c:pt idx="2041" formatCode="0.00000">
                  <c:v>0.69743879161170486</c:v>
                </c:pt>
                <c:pt idx="2042" formatCode="0.00000">
                  <c:v>0.69854022211798383</c:v>
                </c:pt>
                <c:pt idx="2043" formatCode="0.00000">
                  <c:v>0.69966437130293269</c:v>
                </c:pt>
                <c:pt idx="2044" formatCode="0.00000">
                  <c:v>0.70060327963460334</c:v>
                </c:pt>
                <c:pt idx="2045" formatCode="0.00000">
                  <c:v>0.70157542296515052</c:v>
                </c:pt>
                <c:pt idx="2046" formatCode="0.00000">
                  <c:v>0.70244750774227738</c:v>
                </c:pt>
                <c:pt idx="2047" formatCode="0.00000">
                  <c:v>0.70320100214256964</c:v>
                </c:pt>
                <c:pt idx="2048" formatCode="0.00000">
                  <c:v>0.70372595008908423</c:v>
                </c:pt>
                <c:pt idx="2049" formatCode="0.00000">
                  <c:v>0.70436623545814703</c:v>
                </c:pt>
                <c:pt idx="2050" formatCode="0.00000">
                  <c:v>0.70521331297252898</c:v>
                </c:pt>
                <c:pt idx="2051" formatCode="0.00000">
                  <c:v>0.70648851229909293</c:v>
                </c:pt>
                <c:pt idx="2052" formatCode="0.00000">
                  <c:v>0.70878310468899375</c:v>
                </c:pt>
                <c:pt idx="2053" formatCode="0.00000">
                  <c:v>0.71054183777077862</c:v>
                </c:pt>
                <c:pt idx="2054" formatCode="0.00000">
                  <c:v>0.7126278136900478</c:v>
                </c:pt>
                <c:pt idx="2055" formatCode="0.00000">
                  <c:v>0.71476023588815762</c:v>
                </c:pt>
                <c:pt idx="2056" formatCode="0.00000">
                  <c:v>0.71689282005521049</c:v>
                </c:pt>
                <c:pt idx="2057" formatCode="0.00000">
                  <c:v>0.71946310834021632</c:v>
                </c:pt>
                <c:pt idx="2058" formatCode="0.00000">
                  <c:v>0.72165530009078793</c:v>
                </c:pt>
                <c:pt idx="2059" formatCode="0.00000">
                  <c:v>0.72431325125555812</c:v>
                </c:pt>
                <c:pt idx="2060" formatCode="0.00000">
                  <c:v>0.72720629648626334</c:v>
                </c:pt>
                <c:pt idx="2061" formatCode="0.00000">
                  <c:v>0.73021632938985026</c:v>
                </c:pt>
                <c:pt idx="2062" formatCode="0.00000">
                  <c:v>0.73324268001122062</c:v>
                </c:pt>
                <c:pt idx="2063" formatCode="0.00000">
                  <c:v>0.73641615758577328</c:v>
                </c:pt>
                <c:pt idx="2064" formatCode="0.00000">
                  <c:v>0.73956377494716685</c:v>
                </c:pt>
                <c:pt idx="2065" formatCode="0.00000">
                  <c:v>0.7428048950885171</c:v>
                </c:pt>
                <c:pt idx="2066" formatCode="0.00000">
                  <c:v>0.74602406245690223</c:v>
                </c:pt>
                <c:pt idx="2067" formatCode="0.00000">
                  <c:v>0.74903222580710338</c:v>
                </c:pt>
                <c:pt idx="2068" formatCode="0.00000">
                  <c:v>0.75193377216478763</c:v>
                </c:pt>
                <c:pt idx="2069" formatCode="0.00000">
                  <c:v>0.75478453627856534</c:v>
                </c:pt>
                <c:pt idx="2070" formatCode="0.00000">
                  <c:v>0.75766993369603741</c:v>
                </c:pt>
                <c:pt idx="2071" formatCode="0.00000">
                  <c:v>0.76059649299810883</c:v>
                </c:pt>
                <c:pt idx="2072" formatCode="0.00000">
                  <c:v>0.76349336106277077</c:v>
                </c:pt>
                <c:pt idx="2073" formatCode="0.00000">
                  <c:v>0.76610741982820629</c:v>
                </c:pt>
                <c:pt idx="2074" formatCode="0.00000">
                  <c:v>0.76867945304869678</c:v>
                </c:pt>
                <c:pt idx="2075" formatCode="0.00000">
                  <c:v>0.77120240764471137</c:v>
                </c:pt>
                <c:pt idx="2076" formatCode="0.00000">
                  <c:v>0.77378907547613407</c:v>
                </c:pt>
                <c:pt idx="2077" formatCode="0.00000">
                  <c:v>0.77598348334300971</c:v>
                </c:pt>
                <c:pt idx="2078" formatCode="0.00000">
                  <c:v>0.77734910100645427</c:v>
                </c:pt>
                <c:pt idx="2079" formatCode="0.00000">
                  <c:v>0.77847974536927522</c:v>
                </c:pt>
                <c:pt idx="2080" formatCode="0.00000">
                  <c:v>0.77910576172631707</c:v>
                </c:pt>
                <c:pt idx="2081" formatCode="0.00000">
                  <c:v>0.77976654228103337</c:v>
                </c:pt>
                <c:pt idx="2082" formatCode="0.00000">
                  <c:v>0.78048960859561289</c:v>
                </c:pt>
                <c:pt idx="2083" formatCode="0.00000">
                  <c:v>0.78099493301760692</c:v>
                </c:pt>
                <c:pt idx="2084" formatCode="0.00000">
                  <c:v>0.78145862238602204</c:v>
                </c:pt>
                <c:pt idx="2085" formatCode="0.00000">
                  <c:v>0.78205066976123627</c:v>
                </c:pt>
                <c:pt idx="2086" formatCode="0.00000">
                  <c:v>0.78297043708555103</c:v>
                </c:pt>
                <c:pt idx="2087" formatCode="0.00000">
                  <c:v>0.78395981026712447</c:v>
                </c:pt>
                <c:pt idx="2088" formatCode="0.00000">
                  <c:v>0.78486652577906812</c:v>
                </c:pt>
                <c:pt idx="2089" formatCode="0.00000">
                  <c:v>0.78564742989309311</c:v>
                </c:pt>
                <c:pt idx="2090" formatCode="0.00000">
                  <c:v>0.78633010542866988</c:v>
                </c:pt>
                <c:pt idx="2091" formatCode="0.00000">
                  <c:v>0.78702471421107656</c:v>
                </c:pt>
                <c:pt idx="2092" formatCode="0.00000">
                  <c:v>0.78792206172139501</c:v>
                </c:pt>
                <c:pt idx="2093" formatCode="0.00000">
                  <c:v>0.78863756107524507</c:v>
                </c:pt>
                <c:pt idx="2094" formatCode="0.00000">
                  <c:v>0.78928610903604512</c:v>
                </c:pt>
                <c:pt idx="2095" formatCode="0.00000">
                  <c:v>0.78999263072442372</c:v>
                </c:pt>
                <c:pt idx="2096" formatCode="0.00000">
                  <c:v>0.79086127884615198</c:v>
                </c:pt>
                <c:pt idx="2097" formatCode="0.00000">
                  <c:v>0.79173822191067866</c:v>
                </c:pt>
                <c:pt idx="2098" formatCode="0.00000">
                  <c:v>0.79265300149666107</c:v>
                </c:pt>
                <c:pt idx="2099" formatCode="0.00000">
                  <c:v>0.79357542688172122</c:v>
                </c:pt>
                <c:pt idx="2100" formatCode="0.00000">
                  <c:v>0.79467662421421015</c:v>
                </c:pt>
                <c:pt idx="2101" formatCode="0.00000">
                  <c:v>0.79525550644371223</c:v>
                </c:pt>
                <c:pt idx="2102" formatCode="0.00000">
                  <c:v>0.79542604162291508</c:v>
                </c:pt>
                <c:pt idx="2103" formatCode="0.00000">
                  <c:v>0.7957758440574636</c:v>
                </c:pt>
                <c:pt idx="2104" formatCode="0.00000">
                  <c:v>0.79618353037205525</c:v>
                </c:pt>
                <c:pt idx="2105" formatCode="0.00000">
                  <c:v>0.79647337301309673</c:v>
                </c:pt>
                <c:pt idx="2106" formatCode="0.00000">
                  <c:v>0.79663468965058781</c:v>
                </c:pt>
                <c:pt idx="2107" formatCode="0.00000">
                  <c:v>0.79641677597201987</c:v>
                </c:pt>
                <c:pt idx="2108" formatCode="0.00000">
                  <c:v>0.79620467890541202</c:v>
                </c:pt>
                <c:pt idx="2109" formatCode="0.00000">
                  <c:v>0.7960058363889706</c:v>
                </c:pt>
                <c:pt idx="2110" formatCode="0.00000">
                  <c:v>0.79580906142468033</c:v>
                </c:pt>
                <c:pt idx="2111" formatCode="0.00000">
                  <c:v>0.79557520032764695</c:v>
                </c:pt>
                <c:pt idx="2112" formatCode="0.00000">
                  <c:v>0.79520931400931472</c:v>
                </c:pt>
                <c:pt idx="2113" formatCode="0.00000">
                  <c:v>0.7947849285502826</c:v>
                </c:pt>
                <c:pt idx="2114" formatCode="0.00000">
                  <c:v>0.7941605264769187</c:v>
                </c:pt>
                <c:pt idx="2115" formatCode="0.00000">
                  <c:v>0.79347941317123916</c:v>
                </c:pt>
                <c:pt idx="2116" formatCode="0.00000">
                  <c:v>0.79273198681440138</c:v>
                </c:pt>
                <c:pt idx="2117" formatCode="0.00000">
                  <c:v>0.7918327337493517</c:v>
                </c:pt>
                <c:pt idx="2118" formatCode="0.00000">
                  <c:v>0.79099611010913973</c:v>
                </c:pt>
                <c:pt idx="2119" formatCode="0.00000">
                  <c:v>0.79005405217308899</c:v>
                </c:pt>
                <c:pt idx="2120" formatCode="0.00000">
                  <c:v>0.78904009286403054</c:v>
                </c:pt>
                <c:pt idx="2121" formatCode="0.00000">
                  <c:v>0.7879673018432739</c:v>
                </c:pt>
                <c:pt idx="2122" formatCode="0.00000">
                  <c:v>0.78688583799202694</c:v>
                </c:pt>
                <c:pt idx="2123" formatCode="0.00000">
                  <c:v>0.78610038360710388</c:v>
                </c:pt>
                <c:pt idx="2124" formatCode="0.00000">
                  <c:v>0.78539280068701756</c:v>
                </c:pt>
                <c:pt idx="2125" formatCode="0.00000">
                  <c:v>0.7848301298015552</c:v>
                </c:pt>
                <c:pt idx="2126" formatCode="0.00000">
                  <c:v>0.78432914256335651</c:v>
                </c:pt>
                <c:pt idx="2127" formatCode="0.00000">
                  <c:v>0.7840412990820671</c:v>
                </c:pt>
                <c:pt idx="2128" formatCode="0.00000">
                  <c:v>0.78390610896019186</c:v>
                </c:pt>
                <c:pt idx="2129" formatCode="0.00000">
                  <c:v>0.7838016989431158</c:v>
                </c:pt>
                <c:pt idx="2130" formatCode="0.00000">
                  <c:v>0.78384100075687546</c:v>
                </c:pt>
                <c:pt idx="2131" formatCode="0.00000">
                  <c:v>0.78405531835492792</c:v>
                </c:pt>
                <c:pt idx="2132" formatCode="0.00000">
                  <c:v>0.78421772022644531</c:v>
                </c:pt>
                <c:pt idx="2133" formatCode="0.00000">
                  <c:v>0.78438647163823649</c:v>
                </c:pt>
                <c:pt idx="2134" formatCode="0.00000">
                  <c:v>0.78460543674531169</c:v>
                </c:pt>
                <c:pt idx="2135" formatCode="0.00000">
                  <c:v>0.7847190271473039</c:v>
                </c:pt>
                <c:pt idx="2136" formatCode="0.00000">
                  <c:v>0.7845552511037579</c:v>
                </c:pt>
                <c:pt idx="2137" formatCode="0.00000">
                  <c:v>0.78449534390664011</c:v>
                </c:pt>
                <c:pt idx="2138" formatCode="0.00000">
                  <c:v>0.7840775519574994</c:v>
                </c:pt>
                <c:pt idx="2139" formatCode="0.00000">
                  <c:v>0.78360344125637971</c:v>
                </c:pt>
                <c:pt idx="2140" formatCode="0.00000">
                  <c:v>0.78304294265008134</c:v>
                </c:pt>
                <c:pt idx="2141" formatCode="0.00000">
                  <c:v>0.78250475968625854</c:v>
                </c:pt>
                <c:pt idx="2142" formatCode="0.00000">
                  <c:v>0.78197453647270465</c:v>
                </c:pt>
                <c:pt idx="2143" formatCode="0.00000">
                  <c:v>0.780850600392066</c:v>
                </c:pt>
                <c:pt idx="2144" formatCode="0.00000">
                  <c:v>0.77985438737516888</c:v>
                </c:pt>
                <c:pt idx="2145" formatCode="0.00000">
                  <c:v>0.77892712490595895</c:v>
                </c:pt>
                <c:pt idx="2146" formatCode="0.00000">
                  <c:v>0.77765021626819963</c:v>
                </c:pt>
                <c:pt idx="2147" formatCode="0.00000">
                  <c:v>0.77624439312778781</c:v>
                </c:pt>
                <c:pt idx="2148" formatCode="0.00000">
                  <c:v>0.77496287219538074</c:v>
                </c:pt>
                <c:pt idx="2149" formatCode="0.00000">
                  <c:v>0.77373085444990197</c:v>
                </c:pt>
                <c:pt idx="2150" formatCode="0.00000">
                  <c:v>0.77238475809849172</c:v>
                </c:pt>
                <c:pt idx="2151" formatCode="0.00000">
                  <c:v>0.7712391276749575</c:v>
                </c:pt>
                <c:pt idx="2152" formatCode="0.00000">
                  <c:v>0.76999888748791956</c:v>
                </c:pt>
                <c:pt idx="2153" formatCode="0.00000">
                  <c:v>0.76860168488322955</c:v>
                </c:pt>
                <c:pt idx="2154" formatCode="0.00000">
                  <c:v>0.76731079192958684</c:v>
                </c:pt>
                <c:pt idx="2155" formatCode="0.00000">
                  <c:v>0.76599017874940967</c:v>
                </c:pt>
                <c:pt idx="2156" formatCode="0.00000">
                  <c:v>0.76480514700099023</c:v>
                </c:pt>
                <c:pt idx="2157" formatCode="0.00000">
                  <c:v>0.76356129439594966</c:v>
                </c:pt>
                <c:pt idx="2158" formatCode="0.00000">
                  <c:v>0.76236129764518679</c:v>
                </c:pt>
                <c:pt idx="2159" formatCode="0.00000">
                  <c:v>0.7612065902654005</c:v>
                </c:pt>
                <c:pt idx="2160" formatCode="0.00000">
                  <c:v>0.76024304600675618</c:v>
                </c:pt>
                <c:pt idx="2161" formatCode="0.00000">
                  <c:v>0.75956608652968283</c:v>
                </c:pt>
                <c:pt idx="2162" formatCode="0.00000">
                  <c:v>0.7590076868859752</c:v>
                </c:pt>
                <c:pt idx="2163" formatCode="0.00000">
                  <c:v>0.75844939859236082</c:v>
                </c:pt>
                <c:pt idx="2164" formatCode="0.00000">
                  <c:v>0.75812926232033506</c:v>
                </c:pt>
                <c:pt idx="2165" formatCode="0.00000">
                  <c:v>0.75778562414379902</c:v>
                </c:pt>
                <c:pt idx="2166" formatCode="0.00000">
                  <c:v>0.75764273040596919</c:v>
                </c:pt>
                <c:pt idx="2167" formatCode="0.00000">
                  <c:v>0.75761002067271621</c:v>
                </c:pt>
                <c:pt idx="2168" formatCode="0.00000">
                  <c:v>0.75753874037318025</c:v>
                </c:pt>
                <c:pt idx="2169" formatCode="0.00000">
                  <c:v>0.75762016016298361</c:v>
                </c:pt>
                <c:pt idx="2170" formatCode="0.00000">
                  <c:v>0.75770557125959126</c:v>
                </c:pt>
                <c:pt idx="2171" formatCode="0.00000">
                  <c:v>0.75775191982220691</c:v>
                </c:pt>
                <c:pt idx="2172" formatCode="0.00000">
                  <c:v>0.75777865737007555</c:v>
                </c:pt>
                <c:pt idx="2173" formatCode="0.00000">
                  <c:v>0.75780156510873908</c:v>
                </c:pt>
                <c:pt idx="2174" formatCode="0.00000">
                  <c:v>0.75783106219984309</c:v>
                </c:pt>
                <c:pt idx="2175" formatCode="0.00000">
                  <c:v>0.75796735093674739</c:v>
                </c:pt>
                <c:pt idx="2176" formatCode="0.00000">
                  <c:v>0.7581292208529965</c:v>
                </c:pt>
                <c:pt idx="2177" formatCode="0.00000">
                  <c:v>0.75812809620072841</c:v>
                </c:pt>
                <c:pt idx="2178" formatCode="0.00000">
                  <c:v>0.75778209947387287</c:v>
                </c:pt>
                <c:pt idx="2179" formatCode="0.00000">
                  <c:v>0.75753513263946204</c:v>
                </c:pt>
                <c:pt idx="2180" formatCode="0.00000">
                  <c:v>0.75728163121909309</c:v>
                </c:pt>
                <c:pt idx="2181" formatCode="0.00000">
                  <c:v>0.75687127329540871</c:v>
                </c:pt>
                <c:pt idx="2182" formatCode="0.00000">
                  <c:v>0.75645126217558412</c:v>
                </c:pt>
                <c:pt idx="2183" formatCode="0.00000">
                  <c:v>0.75604957651233551</c:v>
                </c:pt>
                <c:pt idx="2184" formatCode="0.00000">
                  <c:v>0.75579446019960883</c:v>
                </c:pt>
                <c:pt idx="2185" formatCode="0.00000">
                  <c:v>0.75566637404087189</c:v>
                </c:pt>
                <c:pt idx="2186" formatCode="0.00000">
                  <c:v>0.75561123968715893</c:v>
                </c:pt>
                <c:pt idx="2187" formatCode="0.00000">
                  <c:v>0.7556854208169298</c:v>
                </c:pt>
                <c:pt idx="2188" formatCode="0.00000">
                  <c:v>0.7557907651943937</c:v>
                </c:pt>
                <c:pt idx="2189" formatCode="0.00000">
                  <c:v>0.75576073658425491</c:v>
                </c:pt>
                <c:pt idx="2190" formatCode="0.00000">
                  <c:v>0.75575460654382964</c:v>
                </c:pt>
                <c:pt idx="2191" formatCode="0.00000">
                  <c:v>0.75568914947453469</c:v>
                </c:pt>
                <c:pt idx="2192" formatCode="0.00000">
                  <c:v>0.75575437678053392</c:v>
                </c:pt>
                <c:pt idx="2193" formatCode="0.00000">
                  <c:v>0.7562910820333737</c:v>
                </c:pt>
                <c:pt idx="2194" formatCode="0.00000">
                  <c:v>0.75684825295303537</c:v>
                </c:pt>
                <c:pt idx="2195" formatCode="0.00000">
                  <c:v>0.75719685825940186</c:v>
                </c:pt>
                <c:pt idx="2196" formatCode="0.00000">
                  <c:v>0.75769951586646433</c:v>
                </c:pt>
                <c:pt idx="2197" formatCode="0.00000">
                  <c:v>0.75813292343775929</c:v>
                </c:pt>
                <c:pt idx="2198" formatCode="0.00000">
                  <c:v>0.75878668472487065</c:v>
                </c:pt>
                <c:pt idx="2199" formatCode="0.00000">
                  <c:v>0.75921422671523697</c:v>
                </c:pt>
                <c:pt idx="2200" formatCode="0.00000">
                  <c:v>0.7596143981696124</c:v>
                </c:pt>
                <c:pt idx="2201" formatCode="0.00000">
                  <c:v>0.75985272963922246</c:v>
                </c:pt>
                <c:pt idx="2202" formatCode="0.00000">
                  <c:v>0.76035445245184752</c:v>
                </c:pt>
                <c:pt idx="2203" formatCode="0.00000">
                  <c:v>0.76102162282685681</c:v>
                </c:pt>
                <c:pt idx="2204" formatCode="0.00000">
                  <c:v>0.76151649768380902</c:v>
                </c:pt>
                <c:pt idx="2205" formatCode="0.00000">
                  <c:v>0.76231691438364646</c:v>
                </c:pt>
                <c:pt idx="2206" formatCode="0.00000">
                  <c:v>0.76308014013995817</c:v>
                </c:pt>
                <c:pt idx="2207" formatCode="0.00000">
                  <c:v>0.76375356691396046</c:v>
                </c:pt>
                <c:pt idx="2208" formatCode="0.00000">
                  <c:v>0.7644188923865407</c:v>
                </c:pt>
                <c:pt idx="2209" formatCode="0.00000">
                  <c:v>0.76531729905096224</c:v>
                </c:pt>
                <c:pt idx="2210" formatCode="0.00000">
                  <c:v>0.76600756558100114</c:v>
                </c:pt>
                <c:pt idx="2211" formatCode="0.00000">
                  <c:v>0.76642499493725813</c:v>
                </c:pt>
                <c:pt idx="2212" formatCode="0.00000">
                  <c:v>0.76664979276041334</c:v>
                </c:pt>
                <c:pt idx="2213" formatCode="0.00000">
                  <c:v>0.76668020446824225</c:v>
                </c:pt>
                <c:pt idx="2214" formatCode="0.00000">
                  <c:v>0.76646770065749226</c:v>
                </c:pt>
                <c:pt idx="2215" formatCode="0.00000">
                  <c:v>0.76640436352380659</c:v>
                </c:pt>
                <c:pt idx="2216" formatCode="0.00000">
                  <c:v>0.76612421505185158</c:v>
                </c:pt>
                <c:pt idx="2217" formatCode="0.00000">
                  <c:v>0.76549030392720896</c:v>
                </c:pt>
                <c:pt idx="2218" formatCode="0.00000">
                  <c:v>0.7649206217057426</c:v>
                </c:pt>
                <c:pt idx="2219" formatCode="0.00000">
                  <c:v>0.76446000858755159</c:v>
                </c:pt>
                <c:pt idx="2220" formatCode="0.00000">
                  <c:v>0.76397345237786107</c:v>
                </c:pt>
                <c:pt idx="2221" formatCode="0.00000">
                  <c:v>0.76362606901770957</c:v>
                </c:pt>
                <c:pt idx="2222" formatCode="0.00000">
                  <c:v>0.76307819929529819</c:v>
                </c:pt>
                <c:pt idx="2223" formatCode="0.00000">
                  <c:v>0.76196666831283788</c:v>
                </c:pt>
                <c:pt idx="2224" formatCode="0.00000">
                  <c:v>0.76053116009571853</c:v>
                </c:pt>
                <c:pt idx="2225" formatCode="0.00000">
                  <c:v>0.75911992961907249</c:v>
                </c:pt>
                <c:pt idx="2226" formatCode="0.00000">
                  <c:v>0.75753349851858898</c:v>
                </c:pt>
                <c:pt idx="2227" formatCode="0.00000">
                  <c:v>0.75568039028996536</c:v>
                </c:pt>
                <c:pt idx="2228" formatCode="0.00000">
                  <c:v>0.75397330159532416</c:v>
                </c:pt>
                <c:pt idx="2229" formatCode="0.00000">
                  <c:v>0.75229454899634352</c:v>
                </c:pt>
                <c:pt idx="2230" formatCode="0.00000">
                  <c:v>0.75025002227377047</c:v>
                </c:pt>
                <c:pt idx="2231" formatCode="0.00000">
                  <c:v>0.74772141650225055</c:v>
                </c:pt>
                <c:pt idx="2232" formatCode="0.00000">
                  <c:v>0.74546717050408329</c:v>
                </c:pt>
                <c:pt idx="2233" formatCode="0.00000">
                  <c:v>0.74325436683325619</c:v>
                </c:pt>
                <c:pt idx="2234" formatCode="0.00000">
                  <c:v>0.74084923571328376</c:v>
                </c:pt>
                <c:pt idx="2235" formatCode="0.00000">
                  <c:v>0.73841638465394499</c:v>
                </c:pt>
                <c:pt idx="2236" formatCode="0.00000">
                  <c:v>0.73599353919561428</c:v>
                </c:pt>
                <c:pt idx="2237" formatCode="0.00000">
                  <c:v>0.73295369113259989</c:v>
                </c:pt>
                <c:pt idx="2238" formatCode="0.00000">
                  <c:v>0.72972463002173393</c:v>
                </c:pt>
                <c:pt idx="2239" formatCode="0.00000">
                  <c:v>0.72664547232418486</c:v>
                </c:pt>
                <c:pt idx="2240" formatCode="0.00000">
                  <c:v>0.7235255419524349</c:v>
                </c:pt>
                <c:pt idx="2241" formatCode="0.00000">
                  <c:v>0.72048749617830399</c:v>
                </c:pt>
                <c:pt idx="2242" formatCode="0.00000">
                  <c:v>0.71734310505160925</c:v>
                </c:pt>
                <c:pt idx="2243" formatCode="0.00000">
                  <c:v>0.71426882131807856</c:v>
                </c:pt>
                <c:pt idx="2244" formatCode="0.00000">
                  <c:v>0.71093741884306028</c:v>
                </c:pt>
                <c:pt idx="2245" formatCode="0.00000">
                  <c:v>0.70770349835095592</c:v>
                </c:pt>
                <c:pt idx="2246" formatCode="0.00000">
                  <c:v>0.70454526462067368</c:v>
                </c:pt>
                <c:pt idx="2247" formatCode="0.00000">
                  <c:v>0.70175666197202435</c:v>
                </c:pt>
                <c:pt idx="2248" formatCode="0.00000">
                  <c:v>0.69861447549028854</c:v>
                </c:pt>
                <c:pt idx="2249" formatCode="0.00000">
                  <c:v>0.69553538961282224</c:v>
                </c:pt>
                <c:pt idx="2250" formatCode="0.00000">
                  <c:v>0.69253439195017152</c:v>
                </c:pt>
                <c:pt idx="2251" formatCode="0.00000">
                  <c:v>0.68942966229859448</c:v>
                </c:pt>
                <c:pt idx="2252" formatCode="0.00000">
                  <c:v>0.68618579602489138</c:v>
                </c:pt>
                <c:pt idx="2253" formatCode="0.00000">
                  <c:v>0.68266481244851973</c:v>
                </c:pt>
                <c:pt idx="2254" formatCode="0.00000">
                  <c:v>0.67909147374765411</c:v>
                </c:pt>
                <c:pt idx="2255" formatCode="0.00000">
                  <c:v>0.67528525939365525</c:v>
                </c:pt>
                <c:pt idx="2256" formatCode="0.00000">
                  <c:v>0.67146540892728213</c:v>
                </c:pt>
                <c:pt idx="2257" formatCode="0.00000">
                  <c:v>0.66786458200784027</c:v>
                </c:pt>
                <c:pt idx="2258" formatCode="0.00000">
                  <c:v>0.66430171906850699</c:v>
                </c:pt>
                <c:pt idx="2259" formatCode="0.00000">
                  <c:v>0.66055078055260807</c:v>
                </c:pt>
                <c:pt idx="2260" formatCode="0.00000">
                  <c:v>0.65679447813375891</c:v>
                </c:pt>
                <c:pt idx="2261" formatCode="0.00000">
                  <c:v>0.65286224224516187</c:v>
                </c:pt>
                <c:pt idx="2262" formatCode="0.00000">
                  <c:v>0.64915796993454467</c:v>
                </c:pt>
                <c:pt idx="2263" formatCode="0.00000">
                  <c:v>0.64581020036640691</c:v>
                </c:pt>
                <c:pt idx="2264" formatCode="0.00000">
                  <c:v>0.64287304717246285</c:v>
                </c:pt>
                <c:pt idx="2265" formatCode="0.00000">
                  <c:v>0.64010315517521588</c:v>
                </c:pt>
                <c:pt idx="2266" formatCode="0.00000">
                  <c:v>0.63745160672427048</c:v>
                </c:pt>
                <c:pt idx="2267" formatCode="0.00000">
                  <c:v>0.63517958798163765</c:v>
                </c:pt>
                <c:pt idx="2268" formatCode="0.00000">
                  <c:v>0.63285527674500375</c:v>
                </c:pt>
                <c:pt idx="2269" formatCode="0.00000">
                  <c:v>0.63038911686618793</c:v>
                </c:pt>
                <c:pt idx="2270" formatCode="0.00000">
                  <c:v>0.62788947458264632</c:v>
                </c:pt>
                <c:pt idx="2271" formatCode="0.00000">
                  <c:v>0.6251749119056671</c:v>
                </c:pt>
                <c:pt idx="2272" formatCode="0.00000">
                  <c:v>0.62270365295240993</c:v>
                </c:pt>
                <c:pt idx="2273" formatCode="0.00000">
                  <c:v>0.62006641192104406</c:v>
                </c:pt>
                <c:pt idx="2274" formatCode="0.00000">
                  <c:v>0.61777990781256142</c:v>
                </c:pt>
                <c:pt idx="2275" formatCode="0.00000">
                  <c:v>0.61517535069649787</c:v>
                </c:pt>
                <c:pt idx="2276" formatCode="0.00000">
                  <c:v>0.6126648290702178</c:v>
                </c:pt>
                <c:pt idx="2277" formatCode="0.00000">
                  <c:v>0.61047942054062598</c:v>
                </c:pt>
                <c:pt idx="2278" formatCode="0.00000">
                  <c:v>0.60826559526478863</c:v>
                </c:pt>
                <c:pt idx="2279" formatCode="0.00000">
                  <c:v>0.60591480714934565</c:v>
                </c:pt>
                <c:pt idx="2280" formatCode="0.00000">
                  <c:v>0.60376946307122337</c:v>
                </c:pt>
                <c:pt idx="2281" formatCode="0.00000">
                  <c:v>0.60237854803779567</c:v>
                </c:pt>
                <c:pt idx="2282" formatCode="0.00000">
                  <c:v>0.60090437279185815</c:v>
                </c:pt>
                <c:pt idx="2283" formatCode="0.00000">
                  <c:v>0.5993560455068494</c:v>
                </c:pt>
                <c:pt idx="2284" formatCode="0.00000">
                  <c:v>0.59773174896281855</c:v>
                </c:pt>
                <c:pt idx="2285" formatCode="0.00000">
                  <c:v>0.59597792084887669</c:v>
                </c:pt>
                <c:pt idx="2286" formatCode="0.00000">
                  <c:v>0.59436029549076941</c:v>
                </c:pt>
                <c:pt idx="2287" formatCode="0.00000">
                  <c:v>0.59293536297714788</c:v>
                </c:pt>
                <c:pt idx="2288" formatCode="0.00000">
                  <c:v>0.59135645966384953</c:v>
                </c:pt>
                <c:pt idx="2289" formatCode="0.00000">
                  <c:v>0.58983410323625518</c:v>
                </c:pt>
                <c:pt idx="2290" formatCode="0.00000">
                  <c:v>0.58844564696866175</c:v>
                </c:pt>
                <c:pt idx="2291" formatCode="0.00000">
                  <c:v>0.58708479133339075</c:v>
                </c:pt>
                <c:pt idx="2292" formatCode="0.00000">
                  <c:v>0.58538015173739533</c:v>
                </c:pt>
                <c:pt idx="2293" formatCode="0.00000">
                  <c:v>0.58378900365908293</c:v>
                </c:pt>
                <c:pt idx="2294" formatCode="0.00000">
                  <c:v>0.58233251336369463</c:v>
                </c:pt>
                <c:pt idx="2295" formatCode="0.00000">
                  <c:v>0.57931656076274629</c:v>
                </c:pt>
                <c:pt idx="2296" formatCode="0.00000">
                  <c:v>0.57634334511693741</c:v>
                </c:pt>
                <c:pt idx="2297" formatCode="0.00000">
                  <c:v>0.57310986726649982</c:v>
                </c:pt>
                <c:pt idx="2298" formatCode="0.00000">
                  <c:v>0.57040037182881387</c:v>
                </c:pt>
                <c:pt idx="2299" formatCode="0.00000">
                  <c:v>0.5676132137032236</c:v>
                </c:pt>
                <c:pt idx="2300" formatCode="0.00000">
                  <c:v>0.56488374782487849</c:v>
                </c:pt>
                <c:pt idx="2301" formatCode="0.00000">
                  <c:v>0.56228712918169332</c:v>
                </c:pt>
                <c:pt idx="2302" formatCode="0.00000">
                  <c:v>0.55975658555608299</c:v>
                </c:pt>
                <c:pt idx="2303" formatCode="0.00000">
                  <c:v>0.55749462042005371</c:v>
                </c:pt>
                <c:pt idx="2304" formatCode="0.00000">
                  <c:v>0.55512775356270128</c:v>
                </c:pt>
                <c:pt idx="2305" formatCode="0.00000">
                  <c:v>0.55274264985163568</c:v>
                </c:pt>
                <c:pt idx="2306" formatCode="0.00000">
                  <c:v>0.55029046458122532</c:v>
                </c:pt>
                <c:pt idx="2307" formatCode="0.00000">
                  <c:v>0.547728461274675</c:v>
                </c:pt>
                <c:pt idx="2308" formatCode="0.00000">
                  <c:v>0.54540913613535325</c:v>
                </c:pt>
                <c:pt idx="2309" formatCode="0.00000">
                  <c:v>0.54298001945316332</c:v>
                </c:pt>
                <c:pt idx="2310" formatCode="0.00000">
                  <c:v>0.54113823370079839</c:v>
                </c:pt>
                <c:pt idx="2311" formatCode="0.00000">
                  <c:v>0.5393448413156936</c:v>
                </c:pt>
                <c:pt idx="2312" formatCode="0.00000">
                  <c:v>0.53763621169992792</c:v>
                </c:pt>
                <c:pt idx="2313" formatCode="0.00000">
                  <c:v>0.53610091468192567</c:v>
                </c:pt>
                <c:pt idx="2314" formatCode="0.00000">
                  <c:v>0.5345486418205625</c:v>
                </c:pt>
                <c:pt idx="2315" formatCode="0.00000">
                  <c:v>0.53254189637774085</c:v>
                </c:pt>
                <c:pt idx="2316" formatCode="0.00000">
                  <c:v>0.53042115238298659</c:v>
                </c:pt>
                <c:pt idx="2317" formatCode="0.00000">
                  <c:v>0.52869276198724113</c:v>
                </c:pt>
                <c:pt idx="2318" formatCode="0.00000">
                  <c:v>0.52629201251837887</c:v>
                </c:pt>
                <c:pt idx="2319" formatCode="0.00000">
                  <c:v>0.52389684816604887</c:v>
                </c:pt>
                <c:pt idx="2320" formatCode="0.00000">
                  <c:v>0.52156867342698088</c:v>
                </c:pt>
                <c:pt idx="2321" formatCode="0.00000">
                  <c:v>0.51944483639533445</c:v>
                </c:pt>
                <c:pt idx="2322" formatCode="0.00000">
                  <c:v>0.51737939893409823</c:v>
                </c:pt>
                <c:pt idx="2323" formatCode="0.00000">
                  <c:v>0.51745285097045501</c:v>
                </c:pt>
                <c:pt idx="2324" formatCode="0.00000">
                  <c:v>0.51823134547050609</c:v>
                </c:pt>
                <c:pt idx="2325" formatCode="0.00000">
                  <c:v>0.52016392364101949</c:v>
                </c:pt>
                <c:pt idx="2326" formatCode="0.00000">
                  <c:v>0.52216233061152384</c:v>
                </c:pt>
                <c:pt idx="2327" formatCode="0.00000">
                  <c:v>0.52420698279399647</c:v>
                </c:pt>
                <c:pt idx="2328" formatCode="0.00000">
                  <c:v>0.52641873162218433</c:v>
                </c:pt>
                <c:pt idx="2329" formatCode="0.00000">
                  <c:v>0.52897725914360449</c:v>
                </c:pt>
                <c:pt idx="2330" formatCode="0.00000">
                  <c:v>0.53185102603365875</c:v>
                </c:pt>
                <c:pt idx="2331" formatCode="0.00000">
                  <c:v>0.53432824135881984</c:v>
                </c:pt>
                <c:pt idx="2332" formatCode="0.00000">
                  <c:v>0.53682381550366143</c:v>
                </c:pt>
                <c:pt idx="2333" formatCode="0.00000">
                  <c:v>0.53950446697148846</c:v>
                </c:pt>
                <c:pt idx="2334" formatCode="0.00000">
                  <c:v>0.54224637164589096</c:v>
                </c:pt>
                <c:pt idx="2335" formatCode="0.00000">
                  <c:v>0.54535092429724197</c:v>
                </c:pt>
                <c:pt idx="2336" formatCode="0.00000">
                  <c:v>0.54824989102028421</c:v>
                </c:pt>
                <c:pt idx="2337" formatCode="0.00000">
                  <c:v>0.55144475314411845</c:v>
                </c:pt>
                <c:pt idx="2338" formatCode="0.00000">
                  <c:v>0.55519776774035168</c:v>
                </c:pt>
                <c:pt idx="2339" formatCode="0.00000">
                  <c:v>0.55905669110229483</c:v>
                </c:pt>
                <c:pt idx="2340" formatCode="0.00000">
                  <c:v>0.56284682674868169</c:v>
                </c:pt>
                <c:pt idx="2341" formatCode="0.00000">
                  <c:v>0.56654735128259592</c:v>
                </c:pt>
                <c:pt idx="2342" formatCode="0.00000">
                  <c:v>0.57054865828132562</c:v>
                </c:pt>
                <c:pt idx="2343" formatCode="0.00000">
                  <c:v>0.57446620732772524</c:v>
                </c:pt>
                <c:pt idx="2344" formatCode="0.00000">
                  <c:v>0.57838217611382059</c:v>
                </c:pt>
                <c:pt idx="2345" formatCode="0.00000">
                  <c:v>0.58370323357847331</c:v>
                </c:pt>
                <c:pt idx="2346" formatCode="0.00000">
                  <c:v>0.58899205303981372</c:v>
                </c:pt>
                <c:pt idx="2347" formatCode="0.00000">
                  <c:v>0.59487252395064882</c:v>
                </c:pt>
                <c:pt idx="2348" formatCode="0.00000">
                  <c:v>0.60024437846350753</c:v>
                </c:pt>
                <c:pt idx="2349" formatCode="0.00000">
                  <c:v>0.60577545657759424</c:v>
                </c:pt>
                <c:pt idx="2350" formatCode="0.00000">
                  <c:v>0.6113154948315791</c:v>
                </c:pt>
                <c:pt idx="2351" formatCode="0.00000">
                  <c:v>0.61653406710082703</c:v>
                </c:pt>
                <c:pt idx="2352" formatCode="0.00000">
                  <c:v>0.62164341500867981</c:v>
                </c:pt>
                <c:pt idx="2353" formatCode="0.00000">
                  <c:v>0.62657082490095395</c:v>
                </c:pt>
                <c:pt idx="2354" formatCode="0.00000">
                  <c:v>0.63169316921647645</c:v>
                </c:pt>
                <c:pt idx="2355" formatCode="0.00000">
                  <c:v>0.6367942544457087</c:v>
                </c:pt>
                <c:pt idx="2356" formatCode="0.00000">
                  <c:v>0.64213028756727186</c:v>
                </c:pt>
                <c:pt idx="2357" formatCode="0.00000">
                  <c:v>0.64747879110637152</c:v>
                </c:pt>
                <c:pt idx="2358" formatCode="0.00000">
                  <c:v>0.6525113399647986</c:v>
                </c:pt>
                <c:pt idx="2359" formatCode="0.00000">
                  <c:v>0.65794876491754661</c:v>
                </c:pt>
                <c:pt idx="2360" formatCode="0.00000">
                  <c:v>0.6627421134218926</c:v>
                </c:pt>
                <c:pt idx="2361" formatCode="0.00000">
                  <c:v>0.66815449868074483</c:v>
                </c:pt>
                <c:pt idx="2362" formatCode="0.00000">
                  <c:v>0.67385285689360719</c:v>
                </c:pt>
                <c:pt idx="2363" formatCode="0.00000">
                  <c:v>0.67917253958923496</c:v>
                </c:pt>
                <c:pt idx="2364" formatCode="0.00000">
                  <c:v>0.68426135051888681</c:v>
                </c:pt>
                <c:pt idx="2365" formatCode="0.00000">
                  <c:v>0.68947849849465892</c:v>
                </c:pt>
                <c:pt idx="2366" formatCode="0.00000">
                  <c:v>0.6946939974711579</c:v>
                </c:pt>
                <c:pt idx="2367" formatCode="0.00000">
                  <c:v>0.69952615483203318</c:v>
                </c:pt>
                <c:pt idx="2368" formatCode="0.00000">
                  <c:v>0.70503764678752501</c:v>
                </c:pt>
                <c:pt idx="2369" formatCode="0.00000">
                  <c:v>0.7105384462662937</c:v>
                </c:pt>
                <c:pt idx="2370" formatCode="0.00000">
                  <c:v>0.71607289090494786</c:v>
                </c:pt>
                <c:pt idx="2371" formatCode="0.00000">
                  <c:v>0.72158702326302193</c:v>
                </c:pt>
                <c:pt idx="2372" formatCode="0.00000">
                  <c:v>0.72691255451978321</c:v>
                </c:pt>
                <c:pt idx="2373" formatCode="0.00000">
                  <c:v>0.7307742118712095</c:v>
                </c:pt>
                <c:pt idx="2374" formatCode="0.00000">
                  <c:v>0.73366045766044963</c:v>
                </c:pt>
                <c:pt idx="2375" formatCode="0.00000">
                  <c:v>0.73583952664532903</c:v>
                </c:pt>
                <c:pt idx="2376" formatCode="0.00000">
                  <c:v>0.73798659416075596</c:v>
                </c:pt>
                <c:pt idx="2377" formatCode="0.00000">
                  <c:v>0.74001630244379768</c:v>
                </c:pt>
                <c:pt idx="2378" formatCode="0.00000">
                  <c:v>0.74198362689245911</c:v>
                </c:pt>
                <c:pt idx="2379" formatCode="0.00000">
                  <c:v>0.74397783805444362</c:v>
                </c:pt>
                <c:pt idx="2380" formatCode="0.00000">
                  <c:v>0.7458845987373397</c:v>
                </c:pt>
                <c:pt idx="2381" formatCode="0.00000">
                  <c:v>0.74796506491700665</c:v>
                </c:pt>
                <c:pt idx="2382" formatCode="0.00000">
                  <c:v>0.74998364836864739</c:v>
                </c:pt>
                <c:pt idx="2383" formatCode="0.00000">
                  <c:v>0.75173204425755769</c:v>
                </c:pt>
                <c:pt idx="2384" formatCode="0.00000">
                  <c:v>0.75342807091257347</c:v>
                </c:pt>
                <c:pt idx="2385" formatCode="0.00000">
                  <c:v>0.75492677819264142</c:v>
                </c:pt>
                <c:pt idx="2386" formatCode="0.00000">
                  <c:v>0.75641514158662337</c:v>
                </c:pt>
                <c:pt idx="2387" formatCode="0.00000">
                  <c:v>0.75784262388139667</c:v>
                </c:pt>
                <c:pt idx="2388" formatCode="0.00000">
                  <c:v>0.75933239334680036</c:v>
                </c:pt>
                <c:pt idx="2389" formatCode="0.00000">
                  <c:v>0.76072879886336808</c:v>
                </c:pt>
                <c:pt idx="2390" formatCode="0.00000">
                  <c:v>0.76219814099644556</c:v>
                </c:pt>
                <c:pt idx="2391" formatCode="0.00000">
                  <c:v>0.76362254266596952</c:v>
                </c:pt>
                <c:pt idx="2392" formatCode="0.00000">
                  <c:v>0.76487303337167434</c:v>
                </c:pt>
                <c:pt idx="2393" formatCode="0.00000">
                  <c:v>0.76612199184211716</c:v>
                </c:pt>
                <c:pt idx="2394" formatCode="0.00000">
                  <c:v>0.7673644852464343</c:v>
                </c:pt>
                <c:pt idx="2395" formatCode="0.00000">
                  <c:v>0.76871585829261369</c:v>
                </c:pt>
                <c:pt idx="2396" formatCode="0.00000">
                  <c:v>0.77017862543053528</c:v>
                </c:pt>
                <c:pt idx="2397" formatCode="0.00000">
                  <c:v>0.7711222825159636</c:v>
                </c:pt>
                <c:pt idx="2398" formatCode="0.00000">
                  <c:v>0.77278419955318745</c:v>
                </c:pt>
                <c:pt idx="2399" formatCode="0.00000">
                  <c:v>0.77439083233995931</c:v>
                </c:pt>
                <c:pt idx="2400" formatCode="0.00000">
                  <c:v>0.77585268987571554</c:v>
                </c:pt>
                <c:pt idx="2401" formatCode="0.00000">
                  <c:v>0.77780974847792494</c:v>
                </c:pt>
                <c:pt idx="2402" formatCode="0.00000">
                  <c:v>0.77980336080533152</c:v>
                </c:pt>
                <c:pt idx="2403" formatCode="0.00000">
                  <c:v>0.78193386090107564</c:v>
                </c:pt>
                <c:pt idx="2404" formatCode="0.00000">
                  <c:v>0.78408436770477252</c:v>
                </c:pt>
                <c:pt idx="2405" formatCode="0.00000">
                  <c:v>0.78627459501506569</c:v>
                </c:pt>
                <c:pt idx="2406" formatCode="0.00000">
                  <c:v>0.78852846430135703</c:v>
                </c:pt>
                <c:pt idx="2407" formatCode="0.00000">
                  <c:v>0.79074833502574859</c:v>
                </c:pt>
                <c:pt idx="2408" formatCode="0.00000">
                  <c:v>0.79290241548565543</c:v>
                </c:pt>
                <c:pt idx="2409" formatCode="0.00000">
                  <c:v>0.79424206794412644</c:v>
                </c:pt>
                <c:pt idx="2410" formatCode="0.00000">
                  <c:v>0.79555117232606576</c:v>
                </c:pt>
                <c:pt idx="2411" formatCode="0.00000">
                  <c:v>0.79564940397928763</c:v>
                </c:pt>
                <c:pt idx="2412" formatCode="0.00000">
                  <c:v>0.79539876055794689</c:v>
                </c:pt>
                <c:pt idx="2413" formatCode="0.00000">
                  <c:v>0.79503892588441682</c:v>
                </c:pt>
                <c:pt idx="2414" formatCode="0.00000">
                  <c:v>0.79467038923854727</c:v>
                </c:pt>
                <c:pt idx="2415" formatCode="0.00000">
                  <c:v>0.79253052320888462</c:v>
                </c:pt>
                <c:pt idx="2416" formatCode="0.00000">
                  <c:v>0.79055637586235339</c:v>
                </c:pt>
                <c:pt idx="2417" formatCode="0.00000">
                  <c:v>0.78874476963832507</c:v>
                </c:pt>
                <c:pt idx="2418" formatCode="0.00000">
                  <c:v>0.78664926019756964</c:v>
                </c:pt>
                <c:pt idx="2419" formatCode="0.00000">
                  <c:v>0.78438886516852024</c:v>
                </c:pt>
                <c:pt idx="2420" formatCode="0.00000">
                  <c:v>0.78190992061040954</c:v>
                </c:pt>
                <c:pt idx="2421" formatCode="0.00000">
                  <c:v>0.77844432777100758</c:v>
                </c:pt>
                <c:pt idx="2422" formatCode="0.00000">
                  <c:v>0.77498856499051116</c:v>
                </c:pt>
                <c:pt idx="2423" formatCode="0.00000">
                  <c:v>0.77166822461120887</c:v>
                </c:pt>
                <c:pt idx="2424" formatCode="0.00000">
                  <c:v>0.76867246506441322</c:v>
                </c:pt>
                <c:pt idx="2425" formatCode="0.00000">
                  <c:v>0.76624671385326437</c:v>
                </c:pt>
                <c:pt idx="2426" formatCode="0.00000">
                  <c:v>0.76397054618115723</c:v>
                </c:pt>
                <c:pt idx="2427" formatCode="0.00000">
                  <c:v>0.76174076012964842</c:v>
                </c:pt>
                <c:pt idx="2428" formatCode="0.00000">
                  <c:v>0.75951339413336272</c:v>
                </c:pt>
                <c:pt idx="2429" formatCode="0.00000">
                  <c:v>0.7571157830254408</c:v>
                </c:pt>
                <c:pt idx="2430" formatCode="0.00000">
                  <c:v>0.75415378530368105</c:v>
                </c:pt>
                <c:pt idx="2431" formatCode="0.00000">
                  <c:v>0.75120023339831432</c:v>
                </c:pt>
                <c:pt idx="2432" formatCode="0.00000">
                  <c:v>0.74832344762232739</c:v>
                </c:pt>
                <c:pt idx="2433" formatCode="0.00000">
                  <c:v>0.7455540864686766</c:v>
                </c:pt>
                <c:pt idx="2434" formatCode="0.00000">
                  <c:v>0.74299715807375522</c:v>
                </c:pt>
                <c:pt idx="2435" formatCode="0.00000">
                  <c:v>0.74031560685604081</c:v>
                </c:pt>
                <c:pt idx="2436" formatCode="0.00000">
                  <c:v>0.73770659156435425</c:v>
                </c:pt>
                <c:pt idx="2437" formatCode="0.00000">
                  <c:v>0.73511644825054179</c:v>
                </c:pt>
                <c:pt idx="2438" formatCode="0.00000">
                  <c:v>0.73246912245000173</c:v>
                </c:pt>
                <c:pt idx="2439" formatCode="0.00000">
                  <c:v>0.72987174487769368</c:v>
                </c:pt>
                <c:pt idx="2440" formatCode="0.00000">
                  <c:v>0.7272486521198176</c:v>
                </c:pt>
                <c:pt idx="2441" formatCode="0.00000">
                  <c:v>0.72469230299902254</c:v>
                </c:pt>
                <c:pt idx="2442" formatCode="0.00000">
                  <c:v>0.72236035321146974</c:v>
                </c:pt>
                <c:pt idx="2443" formatCode="0.00000">
                  <c:v>0.71972108165567827</c:v>
                </c:pt>
                <c:pt idx="2444" formatCode="0.00000">
                  <c:v>0.71685126442089653</c:v>
                </c:pt>
                <c:pt idx="2445" formatCode="0.00000">
                  <c:v>0.71384688940816821</c:v>
                </c:pt>
                <c:pt idx="2446" formatCode="0.00000">
                  <c:v>0.71076633949694557</c:v>
                </c:pt>
                <c:pt idx="2447" formatCode="0.00000">
                  <c:v>0.70747670920927741</c:v>
                </c:pt>
                <c:pt idx="2448" formatCode="0.00000">
                  <c:v>0.7034492595344406</c:v>
                </c:pt>
                <c:pt idx="2449" formatCode="0.00000">
                  <c:v>0.69944380578137355</c:v>
                </c:pt>
                <c:pt idx="2450" formatCode="0.00000">
                  <c:v>0.6954007538653364</c:v>
                </c:pt>
                <c:pt idx="2451" formatCode="0.00000">
                  <c:v>0.69113080649664993</c:v>
                </c:pt>
                <c:pt idx="2452" formatCode="0.00000">
                  <c:v>0.68691839322085391</c:v>
                </c:pt>
                <c:pt idx="2453" formatCode="0.00000">
                  <c:v>0.6825580371978418</c:v>
                </c:pt>
                <c:pt idx="2454" formatCode="0.00000">
                  <c:v>0.67807815803056326</c:v>
                </c:pt>
                <c:pt idx="2455" formatCode="0.00000">
                  <c:v>0.67349470584752058</c:v>
                </c:pt>
                <c:pt idx="2456" formatCode="0.00000">
                  <c:v>0.66883643232485956</c:v>
                </c:pt>
                <c:pt idx="2457" formatCode="0.00000">
                  <c:v>0.66419070990060902</c:v>
                </c:pt>
                <c:pt idx="2458" formatCode="0.00000">
                  <c:v>0.65981691122852371</c:v>
                </c:pt>
                <c:pt idx="2459" formatCode="0.00000">
                  <c:v>0.6559061113431619</c:v>
                </c:pt>
                <c:pt idx="2460" formatCode="0.00000">
                  <c:v>0.65237256828416978</c:v>
                </c:pt>
                <c:pt idx="2461" formatCode="0.00000">
                  <c:v>0.64926625820423023</c:v>
                </c:pt>
                <c:pt idx="2462" formatCode="0.00000">
                  <c:v>0.64599606565492262</c:v>
                </c:pt>
                <c:pt idx="2463" formatCode="0.00000">
                  <c:v>0.64281706650962245</c:v>
                </c:pt>
                <c:pt idx="2464" formatCode="0.00000">
                  <c:v>0.63957645351257775</c:v>
                </c:pt>
                <c:pt idx="2465" formatCode="0.00000">
                  <c:v>0.63787259487633674</c:v>
                </c:pt>
                <c:pt idx="2466" formatCode="0.00000">
                  <c:v>0.63583219933768775</c:v>
                </c:pt>
                <c:pt idx="2467" formatCode="0.00000">
                  <c:v>0.63354365813123448</c:v>
                </c:pt>
                <c:pt idx="2468" formatCode="0.00000">
                  <c:v>0.63126144651412841</c:v>
                </c:pt>
                <c:pt idx="2469" formatCode="0.00000">
                  <c:v>0.62922892914905737</c:v>
                </c:pt>
                <c:pt idx="2470" formatCode="0.00000">
                  <c:v>0.62719153228578417</c:v>
                </c:pt>
                <c:pt idx="2471" formatCode="0.00000">
                  <c:v>0.6261503828435101</c:v>
                </c:pt>
                <c:pt idx="2472" formatCode="0.00000">
                  <c:v>0.62533368914086929</c:v>
                </c:pt>
                <c:pt idx="2473" formatCode="0.00000">
                  <c:v>0.62441031686345394</c:v>
                </c:pt>
                <c:pt idx="2474" formatCode="0.00000">
                  <c:v>0.62401351913211334</c:v>
                </c:pt>
                <c:pt idx="2475" formatCode="0.00000">
                  <c:v>0.62279235259889743</c:v>
                </c:pt>
                <c:pt idx="2476" formatCode="0.00000">
                  <c:v>0.62126215009597319</c:v>
                </c:pt>
                <c:pt idx="2477" formatCode="0.00000">
                  <c:v>0.61978051345796703</c:v>
                </c:pt>
                <c:pt idx="2478" formatCode="0.00000">
                  <c:v>0.61849480530397838</c:v>
                </c:pt>
                <c:pt idx="2479" formatCode="0.00000">
                  <c:v>0.6169877969713522</c:v>
                </c:pt>
                <c:pt idx="2480" formatCode="0.00000">
                  <c:v>0.61613058482511984</c:v>
                </c:pt>
                <c:pt idx="2481" formatCode="0.00000">
                  <c:v>0.61543896981593949</c:v>
                </c:pt>
                <c:pt idx="2482" formatCode="0.00000">
                  <c:v>0.61476916889463162</c:v>
                </c:pt>
                <c:pt idx="2483" formatCode="0.00000">
                  <c:v>0.61409258401625144</c:v>
                </c:pt>
                <c:pt idx="2484" formatCode="0.00000">
                  <c:v>0.6132191557566149</c:v>
                </c:pt>
                <c:pt idx="2485" formatCode="0.00000">
                  <c:v>0.61243764807768108</c:v>
                </c:pt>
                <c:pt idx="2486" formatCode="0.00000">
                  <c:v>0.61150674436757813</c:v>
                </c:pt>
                <c:pt idx="2487" formatCode="0.00000">
                  <c:v>0.61077370028409295</c:v>
                </c:pt>
                <c:pt idx="2488" formatCode="0.00000">
                  <c:v>0.61000637860802076</c:v>
                </c:pt>
                <c:pt idx="2489" formatCode="0.00000">
                  <c:v>0.60912558958915486</c:v>
                </c:pt>
                <c:pt idx="2490" formatCode="0.00000">
                  <c:v>0.60821174294515923</c:v>
                </c:pt>
                <c:pt idx="2491" formatCode="0.00000">
                  <c:v>0.60765728036799427</c:v>
                </c:pt>
                <c:pt idx="2492" formatCode="0.00000">
                  <c:v>0.60623594326045616</c:v>
                </c:pt>
                <c:pt idx="2493" formatCode="0.00000">
                  <c:v>0.60507228493987986</c:v>
                </c:pt>
                <c:pt idx="2494" formatCode="0.00000">
                  <c:v>0.60414131127764636</c:v>
                </c:pt>
                <c:pt idx="2495" formatCode="0.00000">
                  <c:v>0.60335549988463433</c:v>
                </c:pt>
                <c:pt idx="2496" formatCode="0.00000">
                  <c:v>0.60246315788766869</c:v>
                </c:pt>
                <c:pt idx="2497" formatCode="0.00000">
                  <c:v>0.60190295853741271</c:v>
                </c:pt>
                <c:pt idx="2498" formatCode="0.00000">
                  <c:v>0.60164673416835834</c:v>
                </c:pt>
                <c:pt idx="2499" formatCode="0.00000">
                  <c:v>0.60118268594443758</c:v>
                </c:pt>
                <c:pt idx="2500" formatCode="0.00000">
                  <c:v>0.60063047512899725</c:v>
                </c:pt>
                <c:pt idx="2501" formatCode="0.00000">
                  <c:v>0.60081195974660695</c:v>
                </c:pt>
                <c:pt idx="2502" formatCode="0.00000">
                  <c:v>0.60095908892174876</c:v>
                </c:pt>
                <c:pt idx="2503" formatCode="0.00000">
                  <c:v>0.60108677394497989</c:v>
                </c:pt>
                <c:pt idx="2504" formatCode="0.00000">
                  <c:v>0.6013234045424235</c:v>
                </c:pt>
                <c:pt idx="2505" formatCode="0.00000">
                  <c:v>0.60146574144563592</c:v>
                </c:pt>
                <c:pt idx="2506" formatCode="0.00000">
                  <c:v>0.60159526471923142</c:v>
                </c:pt>
                <c:pt idx="2507" formatCode="0.00000">
                  <c:v>0.60249251393925285</c:v>
                </c:pt>
                <c:pt idx="2508" formatCode="0.00000">
                  <c:v>0.60324131969393069</c:v>
                </c:pt>
                <c:pt idx="2509" formatCode="0.00000">
                  <c:v>0.60393162526340172</c:v>
                </c:pt>
                <c:pt idx="2510" formatCode="0.00000">
                  <c:v>0.6041206396187494</c:v>
                </c:pt>
                <c:pt idx="2511" formatCode="0.00000">
                  <c:v>0.60435573074790139</c:v>
                </c:pt>
                <c:pt idx="2512" formatCode="0.00000">
                  <c:v>0.60465251888355587</c:v>
                </c:pt>
                <c:pt idx="2513" formatCode="0.00000">
                  <c:v>0.60492753104247032</c:v>
                </c:pt>
                <c:pt idx="2514" formatCode="0.00000">
                  <c:v>0.60511407305232079</c:v>
                </c:pt>
                <c:pt idx="2515" formatCode="0.00000">
                  <c:v>0.60557174407992109</c:v>
                </c:pt>
                <c:pt idx="2516" formatCode="0.00000">
                  <c:v>0.60621443634733407</c:v>
                </c:pt>
                <c:pt idx="2517" formatCode="0.00000">
                  <c:v>0.60699760796212243</c:v>
                </c:pt>
                <c:pt idx="2518" formatCode="0.00000">
                  <c:v>0.60778624935718895</c:v>
                </c:pt>
                <c:pt idx="2519" formatCode="0.00000">
                  <c:v>0.60851174341545311</c:v>
                </c:pt>
                <c:pt idx="2520" formatCode="0.00000">
                  <c:v>0.60914630240631529</c:v>
                </c:pt>
                <c:pt idx="2521" formatCode="0.00000">
                  <c:v>0.6096410055762993</c:v>
                </c:pt>
                <c:pt idx="2522" formatCode="0.00000">
                  <c:v>0.60959422376306915</c:v>
                </c:pt>
                <c:pt idx="2523" formatCode="0.00000">
                  <c:v>0.60926692840147467</c:v>
                </c:pt>
                <c:pt idx="2524" formatCode="0.00000">
                  <c:v>0.60835747807938301</c:v>
                </c:pt>
                <c:pt idx="2525" formatCode="0.00000">
                  <c:v>0.60723444239919333</c:v>
                </c:pt>
                <c:pt idx="2526" formatCode="0.00000">
                  <c:v>0.60624176642544192</c:v>
                </c:pt>
                <c:pt idx="2527" formatCode="0.00000">
                  <c:v>0.60518222495942586</c:v>
                </c:pt>
                <c:pt idx="2528" formatCode="0.00000">
                  <c:v>0.60393382072272683</c:v>
                </c:pt>
                <c:pt idx="2529" formatCode="0.00000">
                  <c:v>0.60330801660580291</c:v>
                </c:pt>
                <c:pt idx="2530" formatCode="0.00000">
                  <c:v>0.60253613263841443</c:v>
                </c:pt>
                <c:pt idx="2531" formatCode="0.00000">
                  <c:v>0.60151675109549729</c:v>
                </c:pt>
                <c:pt idx="2532" formatCode="0.00000">
                  <c:v>0.60023946562345576</c:v>
                </c:pt>
                <c:pt idx="2533" formatCode="0.00000">
                  <c:v>0.59920893850243717</c:v>
                </c:pt>
                <c:pt idx="2534" formatCode="0.00000">
                  <c:v>0.59819549835273544</c:v>
                </c:pt>
                <c:pt idx="2535" formatCode="0.00000">
                  <c:v>0.59723412090780681</c:v>
                </c:pt>
                <c:pt idx="2536" formatCode="0.00000">
                  <c:v>0.59644813662556895</c:v>
                </c:pt>
                <c:pt idx="2537" formatCode="0.00000">
                  <c:v>0.59549021485871123</c:v>
                </c:pt>
                <c:pt idx="2538" formatCode="0.00000">
                  <c:v>0.594566691275633</c:v>
                </c:pt>
                <c:pt idx="2539" formatCode="0.00000">
                  <c:v>0.59374637096132199</c:v>
                </c:pt>
                <c:pt idx="2540" formatCode="0.00000">
                  <c:v>0.59304095449832606</c:v>
                </c:pt>
                <c:pt idx="2541" formatCode="0.00000">
                  <c:v>0.59218441005518696</c:v>
                </c:pt>
                <c:pt idx="2542" formatCode="0.00000">
                  <c:v>0.59199033148405578</c:v>
                </c:pt>
                <c:pt idx="2543" formatCode="0.00000">
                  <c:v>0.59180719880473998</c:v>
                </c:pt>
                <c:pt idx="2544" formatCode="0.00000">
                  <c:v>0.59144556558294958</c:v>
                </c:pt>
                <c:pt idx="2545" formatCode="0.00000">
                  <c:v>0.59132789988670731</c:v>
                </c:pt>
                <c:pt idx="2546" formatCode="0.00000">
                  <c:v>0.59110129205939443</c:v>
                </c:pt>
                <c:pt idx="2547" formatCode="0.00000">
                  <c:v>0.59062145684684397</c:v>
                </c:pt>
                <c:pt idx="2548" formatCode="0.00000">
                  <c:v>0.590171164813591</c:v>
                </c:pt>
                <c:pt idx="2549" formatCode="0.00000">
                  <c:v>0.58970044656994181</c:v>
                </c:pt>
                <c:pt idx="2550" formatCode="0.00000">
                  <c:v>0.58962148946958937</c:v>
                </c:pt>
                <c:pt idx="2551" formatCode="0.00000">
                  <c:v>0.58876803582724802</c:v>
                </c:pt>
                <c:pt idx="2552" formatCode="0.00000">
                  <c:v>0.58834823491540578</c:v>
                </c:pt>
                <c:pt idx="2553" formatCode="0.00000">
                  <c:v>0.58795377492368128</c:v>
                </c:pt>
                <c:pt idx="2554" formatCode="0.00000">
                  <c:v>0.58732772764302144</c:v>
                </c:pt>
                <c:pt idx="2555" formatCode="0.00000">
                  <c:v>0.58684019620581462</c:v>
                </c:pt>
                <c:pt idx="2556" formatCode="0.00000">
                  <c:v>0.58613467478036407</c:v>
                </c:pt>
                <c:pt idx="2557" formatCode="0.00000">
                  <c:v>0.58472131621033219</c:v>
                </c:pt>
                <c:pt idx="2558" formatCode="0.00000">
                  <c:v>0.58320327950043716</c:v>
                </c:pt>
                <c:pt idx="2559" formatCode="0.00000">
                  <c:v>0.58171564993931224</c:v>
                </c:pt>
                <c:pt idx="2560" formatCode="0.00000">
                  <c:v>0.57975761137490656</c:v>
                </c:pt>
                <c:pt idx="2561" formatCode="0.00000">
                  <c:v>0.57777380675130441</c:v>
                </c:pt>
                <c:pt idx="2562" formatCode="0.00000">
                  <c:v>0.57610657502380791</c:v>
                </c:pt>
                <c:pt idx="2563" formatCode="0.00000">
                  <c:v>0.57441860118879895</c:v>
                </c:pt>
                <c:pt idx="2564" formatCode="0.00000">
                  <c:v>0.57310677166320156</c:v>
                </c:pt>
                <c:pt idx="2565" formatCode="0.00000">
                  <c:v>0.57215896798030785</c:v>
                </c:pt>
                <c:pt idx="2566" formatCode="0.00000">
                  <c:v>0.57098660092849784</c:v>
                </c:pt>
                <c:pt idx="2567" formatCode="0.00000">
                  <c:v>0.56886485454694868</c:v>
                </c:pt>
                <c:pt idx="2568" formatCode="0.00000">
                  <c:v>0.5664927674461121</c:v>
                </c:pt>
                <c:pt idx="2569" formatCode="0.00000">
                  <c:v>0.56413568574483308</c:v>
                </c:pt>
                <c:pt idx="2570" formatCode="0.00000">
                  <c:v>0.56190268930158138</c:v>
                </c:pt>
                <c:pt idx="2571" formatCode="0.00000">
                  <c:v>0.55977423590338682</c:v>
                </c:pt>
                <c:pt idx="2572" formatCode="0.00000">
                  <c:v>0.55797160421506109</c:v>
                </c:pt>
                <c:pt idx="2573" formatCode="0.00000">
                  <c:v>0.55620798411179739</c:v>
                </c:pt>
                <c:pt idx="2574" formatCode="0.00000">
                  <c:v>0.55438660687288599</c:v>
                </c:pt>
                <c:pt idx="2575" formatCode="0.00000">
                  <c:v>0.55285803645764886</c:v>
                </c:pt>
                <c:pt idx="2576" formatCode="0.00000">
                  <c:v>0.55133845489753464</c:v>
                </c:pt>
                <c:pt idx="2577" formatCode="0.00000">
                  <c:v>0.54905874713863856</c:v>
                </c:pt>
                <c:pt idx="2578" formatCode="0.00000">
                  <c:v>0.54663031814984553</c:v>
                </c:pt>
                <c:pt idx="2579" formatCode="0.00000">
                  <c:v>0.54381314368264366</c:v>
                </c:pt>
                <c:pt idx="2580" formatCode="0.00000">
                  <c:v>0.54103540136391459</c:v>
                </c:pt>
                <c:pt idx="2581" formatCode="0.00000">
                  <c:v>0.53839896584115576</c:v>
                </c:pt>
                <c:pt idx="2582" formatCode="0.00000">
                  <c:v>0.53544657431034148</c:v>
                </c:pt>
                <c:pt idx="2583" formatCode="0.00000">
                  <c:v>0.53178950537052183</c:v>
                </c:pt>
                <c:pt idx="2584" formatCode="0.00000">
                  <c:v>0.52829693446730142</c:v>
                </c:pt>
                <c:pt idx="2585" formatCode="0.00000">
                  <c:v>0.52509737723282601</c:v>
                </c:pt>
                <c:pt idx="2586" formatCode="0.00000">
                  <c:v>0.52189211319527129</c:v>
                </c:pt>
                <c:pt idx="2587" formatCode="0.00000">
                  <c:v>0.51838914322579965</c:v>
                </c:pt>
                <c:pt idx="2588" formatCode="0.00000">
                  <c:v>0.5145351745501181</c:v>
                </c:pt>
                <c:pt idx="2589" formatCode="0.00000">
                  <c:v>0.51070248303027344</c:v>
                </c:pt>
                <c:pt idx="2590" formatCode="0.00000">
                  <c:v>0.50678548298458559</c:v>
                </c:pt>
                <c:pt idx="2591" formatCode="0.00000">
                  <c:v>0.50246934755010075</c:v>
                </c:pt>
                <c:pt idx="2592" formatCode="0.00000">
                  <c:v>0.49784305376087318</c:v>
                </c:pt>
                <c:pt idx="2593" formatCode="0.00000">
                  <c:v>0.49324716658947954</c:v>
                </c:pt>
                <c:pt idx="2594" formatCode="0.00000">
                  <c:v>0.488732671104188</c:v>
                </c:pt>
                <c:pt idx="2595" formatCode="0.00000">
                  <c:v>0.48398824586259004</c:v>
                </c:pt>
                <c:pt idx="2596" formatCode="0.00000">
                  <c:v>0.47962709392603919</c:v>
                </c:pt>
                <c:pt idx="2597" formatCode="0.00000">
                  <c:v>0.47534712090867359</c:v>
                </c:pt>
                <c:pt idx="2598" formatCode="0.00000">
                  <c:v>0.47089113520673753</c:v>
                </c:pt>
                <c:pt idx="2599" formatCode="0.00000">
                  <c:v>0.46657890266353053</c:v>
                </c:pt>
                <c:pt idx="2600" formatCode="0.00000">
                  <c:v>0.46220195106856332</c:v>
                </c:pt>
                <c:pt idx="2601" formatCode="0.00000">
                  <c:v>0.45783388873127673</c:v>
                </c:pt>
                <c:pt idx="2602" formatCode="0.00000">
                  <c:v>0.45335980178381652</c:v>
                </c:pt>
                <c:pt idx="2603" formatCode="0.00000">
                  <c:v>0.4488772994051255</c:v>
                </c:pt>
                <c:pt idx="2604" formatCode="0.00000">
                  <c:v>0.44467923048885377</c:v>
                </c:pt>
                <c:pt idx="2605" formatCode="0.00000">
                  <c:v>0.44040593722702104</c:v>
                </c:pt>
                <c:pt idx="2606" formatCode="0.00000">
                  <c:v>0.43627153991295842</c:v>
                </c:pt>
                <c:pt idx="2607" formatCode="0.00000">
                  <c:v>0.43139583869651332</c:v>
                </c:pt>
                <c:pt idx="2608" formatCode="0.00000">
                  <c:v>0.42673325993682432</c:v>
                </c:pt>
                <c:pt idx="2609" formatCode="0.00000">
                  <c:v>0.42351974020626559</c:v>
                </c:pt>
                <c:pt idx="2610" formatCode="0.00000">
                  <c:v>0.42106740763963857</c:v>
                </c:pt>
                <c:pt idx="2611" formatCode="0.00000">
                  <c:v>0.41912528072035021</c:v>
                </c:pt>
                <c:pt idx="2612" formatCode="0.00000">
                  <c:v>0.41689466650301865</c:v>
                </c:pt>
                <c:pt idx="2613" formatCode="0.00000">
                  <c:v>0.41539106659784586</c:v>
                </c:pt>
                <c:pt idx="2614" formatCode="0.00000">
                  <c:v>0.41251611303602964</c:v>
                </c:pt>
                <c:pt idx="2615" formatCode="0.00000">
                  <c:v>0.40922798052314491</c:v>
                </c:pt>
                <c:pt idx="2616" formatCode="0.00000">
                  <c:v>0.40556236147924046</c:v>
                </c:pt>
                <c:pt idx="2617" formatCode="0.00000">
                  <c:v>0.40300666278988984</c:v>
                </c:pt>
                <c:pt idx="2618" formatCode="0.00000">
                  <c:v>0.40098470020937887</c:v>
                </c:pt>
                <c:pt idx="2619" formatCode="0.00000">
                  <c:v>0.39874472574469438</c:v>
                </c:pt>
                <c:pt idx="2620" formatCode="0.00000">
                  <c:v>0.39663948978374802</c:v>
                </c:pt>
                <c:pt idx="2621" formatCode="0.00000">
                  <c:v>0.39388251837277222</c:v>
                </c:pt>
                <c:pt idx="2622" formatCode="0.00000">
                  <c:v>0.39122890211416339</c:v>
                </c:pt>
                <c:pt idx="2623" formatCode="0.00000">
                  <c:v>0.38869975130581841</c:v>
                </c:pt>
                <c:pt idx="2624" formatCode="0.00000">
                  <c:v>0.3867114261639415</c:v>
                </c:pt>
                <c:pt idx="2625" formatCode="0.00000">
                  <c:v>0.384717159744415</c:v>
                </c:pt>
                <c:pt idx="2626" formatCode="0.00000">
                  <c:v>0.38281333090656844</c:v>
                </c:pt>
                <c:pt idx="2627" formatCode="0.00000">
                  <c:v>0.38145316403476309</c:v>
                </c:pt>
                <c:pt idx="2628" formatCode="0.00000">
                  <c:v>0.38012072866672786</c:v>
                </c:pt>
                <c:pt idx="2629" formatCode="0.00000">
                  <c:v>0.37871247876014108</c:v>
                </c:pt>
                <c:pt idx="2630" formatCode="0.00000">
                  <c:v>0.37728133106715522</c:v>
                </c:pt>
                <c:pt idx="2631" formatCode="0.00000">
                  <c:v>0.37532456372765771</c:v>
                </c:pt>
                <c:pt idx="2632" formatCode="0.00000">
                  <c:v>0.3736691080939194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8-4084-AFDE-D6BE41C8E652}"/>
            </c:ext>
          </c:extLst>
        </c:ser>
        <c:ser>
          <c:idx val="3"/>
          <c:order val="3"/>
          <c:tx>
            <c:strRef>
              <c:f>data!$BC$1</c:f>
              <c:strCache>
                <c:ptCount val="1"/>
                <c:pt idx="0">
                  <c:v>1 QUARTILE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data!$A$3:$A$2634</c:f>
              <c:numCache>
                <c:formatCode>m/d/yy</c:formatCode>
                <c:ptCount val="2632"/>
                <c:pt idx="0">
                  <c:v>41760</c:v>
                </c:pt>
                <c:pt idx="1">
                  <c:v>41761</c:v>
                </c:pt>
                <c:pt idx="2">
                  <c:v>41764</c:v>
                </c:pt>
                <c:pt idx="3">
                  <c:v>41765</c:v>
                </c:pt>
                <c:pt idx="4">
                  <c:v>41766</c:v>
                </c:pt>
                <c:pt idx="5">
                  <c:v>41767</c:v>
                </c:pt>
                <c:pt idx="6">
                  <c:v>41768</c:v>
                </c:pt>
                <c:pt idx="7">
                  <c:v>41771</c:v>
                </c:pt>
                <c:pt idx="8">
                  <c:v>41772</c:v>
                </c:pt>
                <c:pt idx="9">
                  <c:v>41773</c:v>
                </c:pt>
                <c:pt idx="10">
                  <c:v>41774</c:v>
                </c:pt>
                <c:pt idx="11">
                  <c:v>41775</c:v>
                </c:pt>
                <c:pt idx="12">
                  <c:v>41778</c:v>
                </c:pt>
                <c:pt idx="13">
                  <c:v>41779</c:v>
                </c:pt>
                <c:pt idx="14">
                  <c:v>41780</c:v>
                </c:pt>
                <c:pt idx="15">
                  <c:v>41781</c:v>
                </c:pt>
                <c:pt idx="16">
                  <c:v>41782</c:v>
                </c:pt>
                <c:pt idx="17">
                  <c:v>41785</c:v>
                </c:pt>
                <c:pt idx="18">
                  <c:v>41786</c:v>
                </c:pt>
                <c:pt idx="19">
                  <c:v>41787</c:v>
                </c:pt>
                <c:pt idx="20">
                  <c:v>41788</c:v>
                </c:pt>
                <c:pt idx="21">
                  <c:v>41789</c:v>
                </c:pt>
                <c:pt idx="22">
                  <c:v>41792</c:v>
                </c:pt>
                <c:pt idx="23">
                  <c:v>41793</c:v>
                </c:pt>
                <c:pt idx="24">
                  <c:v>41794</c:v>
                </c:pt>
                <c:pt idx="25">
                  <c:v>41795</c:v>
                </c:pt>
                <c:pt idx="26">
                  <c:v>41796</c:v>
                </c:pt>
                <c:pt idx="27">
                  <c:v>41799</c:v>
                </c:pt>
                <c:pt idx="28">
                  <c:v>41800</c:v>
                </c:pt>
                <c:pt idx="29">
                  <c:v>41801</c:v>
                </c:pt>
                <c:pt idx="30">
                  <c:v>41802</c:v>
                </c:pt>
                <c:pt idx="31">
                  <c:v>41803</c:v>
                </c:pt>
                <c:pt idx="32">
                  <c:v>41806</c:v>
                </c:pt>
                <c:pt idx="33">
                  <c:v>41807</c:v>
                </c:pt>
                <c:pt idx="34">
                  <c:v>41808</c:v>
                </c:pt>
                <c:pt idx="35">
                  <c:v>41809</c:v>
                </c:pt>
                <c:pt idx="36">
                  <c:v>41810</c:v>
                </c:pt>
                <c:pt idx="37">
                  <c:v>41813</c:v>
                </c:pt>
                <c:pt idx="38">
                  <c:v>41814</c:v>
                </c:pt>
                <c:pt idx="39">
                  <c:v>41815</c:v>
                </c:pt>
                <c:pt idx="40">
                  <c:v>41816</c:v>
                </c:pt>
                <c:pt idx="41">
                  <c:v>41817</c:v>
                </c:pt>
                <c:pt idx="42">
                  <c:v>41820</c:v>
                </c:pt>
                <c:pt idx="43">
                  <c:v>41821</c:v>
                </c:pt>
                <c:pt idx="44">
                  <c:v>41822</c:v>
                </c:pt>
                <c:pt idx="45">
                  <c:v>41823</c:v>
                </c:pt>
                <c:pt idx="46">
                  <c:v>41824</c:v>
                </c:pt>
                <c:pt idx="47">
                  <c:v>41827</c:v>
                </c:pt>
                <c:pt idx="48">
                  <c:v>41828</c:v>
                </c:pt>
                <c:pt idx="49">
                  <c:v>41829</c:v>
                </c:pt>
                <c:pt idx="50">
                  <c:v>41830</c:v>
                </c:pt>
                <c:pt idx="51">
                  <c:v>41831</c:v>
                </c:pt>
                <c:pt idx="52">
                  <c:v>41834</c:v>
                </c:pt>
                <c:pt idx="53">
                  <c:v>41835</c:v>
                </c:pt>
                <c:pt idx="54">
                  <c:v>41836</c:v>
                </c:pt>
                <c:pt idx="55">
                  <c:v>41837</c:v>
                </c:pt>
                <c:pt idx="56">
                  <c:v>41838</c:v>
                </c:pt>
                <c:pt idx="57">
                  <c:v>41841</c:v>
                </c:pt>
                <c:pt idx="58">
                  <c:v>41842</c:v>
                </c:pt>
                <c:pt idx="59">
                  <c:v>41843</c:v>
                </c:pt>
                <c:pt idx="60">
                  <c:v>41844</c:v>
                </c:pt>
                <c:pt idx="61">
                  <c:v>41845</c:v>
                </c:pt>
                <c:pt idx="62">
                  <c:v>41848</c:v>
                </c:pt>
                <c:pt idx="63">
                  <c:v>41849</c:v>
                </c:pt>
                <c:pt idx="64">
                  <c:v>41850</c:v>
                </c:pt>
                <c:pt idx="65">
                  <c:v>41851</c:v>
                </c:pt>
                <c:pt idx="66">
                  <c:v>41852</c:v>
                </c:pt>
                <c:pt idx="67">
                  <c:v>41855</c:v>
                </c:pt>
                <c:pt idx="68">
                  <c:v>41856</c:v>
                </c:pt>
                <c:pt idx="69">
                  <c:v>41857</c:v>
                </c:pt>
                <c:pt idx="70">
                  <c:v>41858</c:v>
                </c:pt>
                <c:pt idx="71">
                  <c:v>41859</c:v>
                </c:pt>
                <c:pt idx="72">
                  <c:v>41862</c:v>
                </c:pt>
                <c:pt idx="73">
                  <c:v>41863</c:v>
                </c:pt>
                <c:pt idx="74">
                  <c:v>41864</c:v>
                </c:pt>
                <c:pt idx="75">
                  <c:v>41865</c:v>
                </c:pt>
                <c:pt idx="76">
                  <c:v>41866</c:v>
                </c:pt>
                <c:pt idx="77">
                  <c:v>41869</c:v>
                </c:pt>
                <c:pt idx="78">
                  <c:v>41870</c:v>
                </c:pt>
                <c:pt idx="79">
                  <c:v>41871</c:v>
                </c:pt>
                <c:pt idx="80">
                  <c:v>41872</c:v>
                </c:pt>
                <c:pt idx="81">
                  <c:v>41873</c:v>
                </c:pt>
                <c:pt idx="82">
                  <c:v>41876</c:v>
                </c:pt>
                <c:pt idx="83">
                  <c:v>41877</c:v>
                </c:pt>
                <c:pt idx="84">
                  <c:v>41878</c:v>
                </c:pt>
                <c:pt idx="85">
                  <c:v>41879</c:v>
                </c:pt>
                <c:pt idx="86">
                  <c:v>41880</c:v>
                </c:pt>
                <c:pt idx="87">
                  <c:v>41883</c:v>
                </c:pt>
                <c:pt idx="88">
                  <c:v>41884</c:v>
                </c:pt>
                <c:pt idx="89">
                  <c:v>41885</c:v>
                </c:pt>
                <c:pt idx="90">
                  <c:v>41886</c:v>
                </c:pt>
                <c:pt idx="91">
                  <c:v>41887</c:v>
                </c:pt>
                <c:pt idx="92">
                  <c:v>41890</c:v>
                </c:pt>
                <c:pt idx="93">
                  <c:v>41891</c:v>
                </c:pt>
                <c:pt idx="94">
                  <c:v>41892</c:v>
                </c:pt>
                <c:pt idx="95">
                  <c:v>41893</c:v>
                </c:pt>
                <c:pt idx="96">
                  <c:v>41894</c:v>
                </c:pt>
                <c:pt idx="97">
                  <c:v>41897</c:v>
                </c:pt>
                <c:pt idx="98">
                  <c:v>41898</c:v>
                </c:pt>
                <c:pt idx="99">
                  <c:v>41899</c:v>
                </c:pt>
                <c:pt idx="100">
                  <c:v>41900</c:v>
                </c:pt>
                <c:pt idx="101">
                  <c:v>41901</c:v>
                </c:pt>
                <c:pt idx="102">
                  <c:v>41904</c:v>
                </c:pt>
                <c:pt idx="103">
                  <c:v>41905</c:v>
                </c:pt>
                <c:pt idx="104">
                  <c:v>41906</c:v>
                </c:pt>
                <c:pt idx="105">
                  <c:v>41907</c:v>
                </c:pt>
                <c:pt idx="106">
                  <c:v>41908</c:v>
                </c:pt>
                <c:pt idx="107">
                  <c:v>41911</c:v>
                </c:pt>
                <c:pt idx="108">
                  <c:v>41912</c:v>
                </c:pt>
                <c:pt idx="109">
                  <c:v>41913</c:v>
                </c:pt>
                <c:pt idx="110">
                  <c:v>41914</c:v>
                </c:pt>
                <c:pt idx="111">
                  <c:v>41915</c:v>
                </c:pt>
                <c:pt idx="112">
                  <c:v>41918</c:v>
                </c:pt>
                <c:pt idx="113">
                  <c:v>41919</c:v>
                </c:pt>
                <c:pt idx="114">
                  <c:v>41920</c:v>
                </c:pt>
                <c:pt idx="115">
                  <c:v>41921</c:v>
                </c:pt>
                <c:pt idx="116">
                  <c:v>41922</c:v>
                </c:pt>
                <c:pt idx="117">
                  <c:v>41925</c:v>
                </c:pt>
                <c:pt idx="118">
                  <c:v>41926</c:v>
                </c:pt>
                <c:pt idx="119">
                  <c:v>41927</c:v>
                </c:pt>
                <c:pt idx="120">
                  <c:v>41928</c:v>
                </c:pt>
                <c:pt idx="121">
                  <c:v>41929</c:v>
                </c:pt>
                <c:pt idx="122">
                  <c:v>41932</c:v>
                </c:pt>
                <c:pt idx="123">
                  <c:v>41933</c:v>
                </c:pt>
                <c:pt idx="124">
                  <c:v>41934</c:v>
                </c:pt>
                <c:pt idx="125">
                  <c:v>41935</c:v>
                </c:pt>
                <c:pt idx="126">
                  <c:v>41936</c:v>
                </c:pt>
                <c:pt idx="127">
                  <c:v>41939</c:v>
                </c:pt>
                <c:pt idx="128">
                  <c:v>41940</c:v>
                </c:pt>
                <c:pt idx="129">
                  <c:v>41941</c:v>
                </c:pt>
                <c:pt idx="130">
                  <c:v>41942</c:v>
                </c:pt>
                <c:pt idx="131">
                  <c:v>41943</c:v>
                </c:pt>
                <c:pt idx="132">
                  <c:v>41946</c:v>
                </c:pt>
                <c:pt idx="133">
                  <c:v>41947</c:v>
                </c:pt>
                <c:pt idx="134">
                  <c:v>41948</c:v>
                </c:pt>
                <c:pt idx="135">
                  <c:v>41949</c:v>
                </c:pt>
                <c:pt idx="136">
                  <c:v>41950</c:v>
                </c:pt>
                <c:pt idx="137">
                  <c:v>41953</c:v>
                </c:pt>
                <c:pt idx="138">
                  <c:v>41954</c:v>
                </c:pt>
                <c:pt idx="139">
                  <c:v>41955</c:v>
                </c:pt>
                <c:pt idx="140">
                  <c:v>41956</c:v>
                </c:pt>
                <c:pt idx="141">
                  <c:v>41957</c:v>
                </c:pt>
                <c:pt idx="142">
                  <c:v>41960</c:v>
                </c:pt>
                <c:pt idx="143">
                  <c:v>41961</c:v>
                </c:pt>
                <c:pt idx="144">
                  <c:v>41962</c:v>
                </c:pt>
                <c:pt idx="145">
                  <c:v>41963</c:v>
                </c:pt>
                <c:pt idx="146">
                  <c:v>41964</c:v>
                </c:pt>
                <c:pt idx="147">
                  <c:v>41967</c:v>
                </c:pt>
                <c:pt idx="148">
                  <c:v>41968</c:v>
                </c:pt>
                <c:pt idx="149">
                  <c:v>41969</c:v>
                </c:pt>
                <c:pt idx="150">
                  <c:v>41970</c:v>
                </c:pt>
                <c:pt idx="151">
                  <c:v>41971</c:v>
                </c:pt>
                <c:pt idx="152">
                  <c:v>41974</c:v>
                </c:pt>
                <c:pt idx="153">
                  <c:v>41975</c:v>
                </c:pt>
                <c:pt idx="154">
                  <c:v>41976</c:v>
                </c:pt>
                <c:pt idx="155">
                  <c:v>41977</c:v>
                </c:pt>
                <c:pt idx="156">
                  <c:v>41978</c:v>
                </c:pt>
                <c:pt idx="157">
                  <c:v>41981</c:v>
                </c:pt>
                <c:pt idx="158">
                  <c:v>41982</c:v>
                </c:pt>
                <c:pt idx="159">
                  <c:v>41983</c:v>
                </c:pt>
                <c:pt idx="160">
                  <c:v>41984</c:v>
                </c:pt>
                <c:pt idx="161">
                  <c:v>41985</c:v>
                </c:pt>
                <c:pt idx="162">
                  <c:v>41988</c:v>
                </c:pt>
                <c:pt idx="163">
                  <c:v>41989</c:v>
                </c:pt>
                <c:pt idx="164">
                  <c:v>41990</c:v>
                </c:pt>
                <c:pt idx="165">
                  <c:v>41991</c:v>
                </c:pt>
                <c:pt idx="166">
                  <c:v>41992</c:v>
                </c:pt>
                <c:pt idx="167">
                  <c:v>41995</c:v>
                </c:pt>
                <c:pt idx="168">
                  <c:v>41996</c:v>
                </c:pt>
                <c:pt idx="169">
                  <c:v>41997</c:v>
                </c:pt>
                <c:pt idx="170">
                  <c:v>41998</c:v>
                </c:pt>
                <c:pt idx="171">
                  <c:v>41999</c:v>
                </c:pt>
                <c:pt idx="172">
                  <c:v>42002</c:v>
                </c:pt>
                <c:pt idx="173">
                  <c:v>42003</c:v>
                </c:pt>
                <c:pt idx="174">
                  <c:v>42004</c:v>
                </c:pt>
                <c:pt idx="175">
                  <c:v>42005</c:v>
                </c:pt>
                <c:pt idx="176">
                  <c:v>42006</c:v>
                </c:pt>
                <c:pt idx="177">
                  <c:v>42009</c:v>
                </c:pt>
                <c:pt idx="178">
                  <c:v>42010</c:v>
                </c:pt>
                <c:pt idx="179">
                  <c:v>42011</c:v>
                </c:pt>
                <c:pt idx="180">
                  <c:v>42012</c:v>
                </c:pt>
                <c:pt idx="181">
                  <c:v>42013</c:v>
                </c:pt>
                <c:pt idx="182">
                  <c:v>42016</c:v>
                </c:pt>
                <c:pt idx="183">
                  <c:v>42017</c:v>
                </c:pt>
                <c:pt idx="184">
                  <c:v>42018</c:v>
                </c:pt>
                <c:pt idx="185">
                  <c:v>42019</c:v>
                </c:pt>
                <c:pt idx="186">
                  <c:v>42020</c:v>
                </c:pt>
                <c:pt idx="187">
                  <c:v>42023</c:v>
                </c:pt>
                <c:pt idx="188">
                  <c:v>42024</c:v>
                </c:pt>
                <c:pt idx="189">
                  <c:v>42025</c:v>
                </c:pt>
                <c:pt idx="190">
                  <c:v>42026</c:v>
                </c:pt>
                <c:pt idx="191">
                  <c:v>42027</c:v>
                </c:pt>
                <c:pt idx="192">
                  <c:v>42030</c:v>
                </c:pt>
                <c:pt idx="193">
                  <c:v>42031</c:v>
                </c:pt>
                <c:pt idx="194">
                  <c:v>42032</c:v>
                </c:pt>
                <c:pt idx="195">
                  <c:v>42033</c:v>
                </c:pt>
                <c:pt idx="196">
                  <c:v>42034</c:v>
                </c:pt>
                <c:pt idx="197">
                  <c:v>42037</c:v>
                </c:pt>
                <c:pt idx="198">
                  <c:v>42038</c:v>
                </c:pt>
                <c:pt idx="199">
                  <c:v>42039</c:v>
                </c:pt>
                <c:pt idx="200">
                  <c:v>42040</c:v>
                </c:pt>
                <c:pt idx="201">
                  <c:v>42041</c:v>
                </c:pt>
                <c:pt idx="202">
                  <c:v>42044</c:v>
                </c:pt>
                <c:pt idx="203">
                  <c:v>42045</c:v>
                </c:pt>
                <c:pt idx="204">
                  <c:v>42046</c:v>
                </c:pt>
                <c:pt idx="205">
                  <c:v>42047</c:v>
                </c:pt>
                <c:pt idx="206">
                  <c:v>42048</c:v>
                </c:pt>
                <c:pt idx="207">
                  <c:v>42051</c:v>
                </c:pt>
                <c:pt idx="208">
                  <c:v>42052</c:v>
                </c:pt>
                <c:pt idx="209">
                  <c:v>42053</c:v>
                </c:pt>
                <c:pt idx="210">
                  <c:v>42054</c:v>
                </c:pt>
                <c:pt idx="211">
                  <c:v>42055</c:v>
                </c:pt>
                <c:pt idx="212">
                  <c:v>42058</c:v>
                </c:pt>
                <c:pt idx="213">
                  <c:v>42059</c:v>
                </c:pt>
                <c:pt idx="214">
                  <c:v>42060</c:v>
                </c:pt>
                <c:pt idx="215">
                  <c:v>42061</c:v>
                </c:pt>
                <c:pt idx="216">
                  <c:v>42062</c:v>
                </c:pt>
                <c:pt idx="217">
                  <c:v>42065</c:v>
                </c:pt>
                <c:pt idx="218">
                  <c:v>42066</c:v>
                </c:pt>
                <c:pt idx="219">
                  <c:v>42067</c:v>
                </c:pt>
                <c:pt idx="220">
                  <c:v>42068</c:v>
                </c:pt>
                <c:pt idx="221">
                  <c:v>42069</c:v>
                </c:pt>
                <c:pt idx="222">
                  <c:v>42072</c:v>
                </c:pt>
                <c:pt idx="223">
                  <c:v>42073</c:v>
                </c:pt>
                <c:pt idx="224">
                  <c:v>42074</c:v>
                </c:pt>
                <c:pt idx="225">
                  <c:v>42075</c:v>
                </c:pt>
                <c:pt idx="226">
                  <c:v>42076</c:v>
                </c:pt>
                <c:pt idx="227">
                  <c:v>42079</c:v>
                </c:pt>
                <c:pt idx="228">
                  <c:v>42080</c:v>
                </c:pt>
                <c:pt idx="229">
                  <c:v>42081</c:v>
                </c:pt>
                <c:pt idx="230">
                  <c:v>42082</c:v>
                </c:pt>
                <c:pt idx="231">
                  <c:v>42083</c:v>
                </c:pt>
                <c:pt idx="232">
                  <c:v>42086</c:v>
                </c:pt>
                <c:pt idx="233">
                  <c:v>42087</c:v>
                </c:pt>
                <c:pt idx="234">
                  <c:v>42088</c:v>
                </c:pt>
                <c:pt idx="235">
                  <c:v>42089</c:v>
                </c:pt>
                <c:pt idx="236">
                  <c:v>42090</c:v>
                </c:pt>
                <c:pt idx="237">
                  <c:v>42093</c:v>
                </c:pt>
                <c:pt idx="238">
                  <c:v>42094</c:v>
                </c:pt>
                <c:pt idx="239">
                  <c:v>42095</c:v>
                </c:pt>
                <c:pt idx="240">
                  <c:v>42096</c:v>
                </c:pt>
                <c:pt idx="241">
                  <c:v>42097</c:v>
                </c:pt>
                <c:pt idx="242">
                  <c:v>42100</c:v>
                </c:pt>
                <c:pt idx="243">
                  <c:v>42101</c:v>
                </c:pt>
                <c:pt idx="244">
                  <c:v>42102</c:v>
                </c:pt>
                <c:pt idx="245">
                  <c:v>42103</c:v>
                </c:pt>
                <c:pt idx="246">
                  <c:v>42104</c:v>
                </c:pt>
                <c:pt idx="247">
                  <c:v>42107</c:v>
                </c:pt>
                <c:pt idx="248">
                  <c:v>42108</c:v>
                </c:pt>
                <c:pt idx="249">
                  <c:v>42109</c:v>
                </c:pt>
                <c:pt idx="250">
                  <c:v>42110</c:v>
                </c:pt>
                <c:pt idx="251">
                  <c:v>42111</c:v>
                </c:pt>
                <c:pt idx="252">
                  <c:v>42114</c:v>
                </c:pt>
                <c:pt idx="253">
                  <c:v>42115</c:v>
                </c:pt>
                <c:pt idx="254">
                  <c:v>42116</c:v>
                </c:pt>
                <c:pt idx="255">
                  <c:v>42117</c:v>
                </c:pt>
                <c:pt idx="256">
                  <c:v>42118</c:v>
                </c:pt>
                <c:pt idx="257">
                  <c:v>42121</c:v>
                </c:pt>
                <c:pt idx="258">
                  <c:v>42122</c:v>
                </c:pt>
                <c:pt idx="259">
                  <c:v>42123</c:v>
                </c:pt>
                <c:pt idx="260">
                  <c:v>42124</c:v>
                </c:pt>
                <c:pt idx="261">
                  <c:v>42125</c:v>
                </c:pt>
                <c:pt idx="262">
                  <c:v>42128</c:v>
                </c:pt>
                <c:pt idx="263">
                  <c:v>42129</c:v>
                </c:pt>
                <c:pt idx="264">
                  <c:v>42130</c:v>
                </c:pt>
                <c:pt idx="265">
                  <c:v>42131</c:v>
                </c:pt>
                <c:pt idx="266">
                  <c:v>42132</c:v>
                </c:pt>
                <c:pt idx="267">
                  <c:v>42135</c:v>
                </c:pt>
                <c:pt idx="268">
                  <c:v>42136</c:v>
                </c:pt>
                <c:pt idx="269">
                  <c:v>42137</c:v>
                </c:pt>
                <c:pt idx="270">
                  <c:v>42138</c:v>
                </c:pt>
                <c:pt idx="271">
                  <c:v>42139</c:v>
                </c:pt>
                <c:pt idx="272">
                  <c:v>42142</c:v>
                </c:pt>
                <c:pt idx="273">
                  <c:v>42143</c:v>
                </c:pt>
                <c:pt idx="274">
                  <c:v>42144</c:v>
                </c:pt>
                <c:pt idx="275">
                  <c:v>42145</c:v>
                </c:pt>
                <c:pt idx="276">
                  <c:v>42146</c:v>
                </c:pt>
                <c:pt idx="277">
                  <c:v>42149</c:v>
                </c:pt>
                <c:pt idx="278">
                  <c:v>42150</c:v>
                </c:pt>
                <c:pt idx="279">
                  <c:v>42151</c:v>
                </c:pt>
                <c:pt idx="280">
                  <c:v>42152</c:v>
                </c:pt>
                <c:pt idx="281">
                  <c:v>42153</c:v>
                </c:pt>
                <c:pt idx="282">
                  <c:v>42156</c:v>
                </c:pt>
                <c:pt idx="283">
                  <c:v>42157</c:v>
                </c:pt>
                <c:pt idx="284">
                  <c:v>42158</c:v>
                </c:pt>
                <c:pt idx="285">
                  <c:v>42159</c:v>
                </c:pt>
                <c:pt idx="286">
                  <c:v>42160</c:v>
                </c:pt>
                <c:pt idx="287">
                  <c:v>42163</c:v>
                </c:pt>
                <c:pt idx="288">
                  <c:v>42164</c:v>
                </c:pt>
                <c:pt idx="289">
                  <c:v>42165</c:v>
                </c:pt>
                <c:pt idx="290">
                  <c:v>42166</c:v>
                </c:pt>
                <c:pt idx="291">
                  <c:v>42167</c:v>
                </c:pt>
                <c:pt idx="292">
                  <c:v>42170</c:v>
                </c:pt>
                <c:pt idx="293">
                  <c:v>42171</c:v>
                </c:pt>
                <c:pt idx="294">
                  <c:v>42172</c:v>
                </c:pt>
                <c:pt idx="295">
                  <c:v>42173</c:v>
                </c:pt>
                <c:pt idx="296">
                  <c:v>42174</c:v>
                </c:pt>
                <c:pt idx="297">
                  <c:v>42177</c:v>
                </c:pt>
                <c:pt idx="298">
                  <c:v>42178</c:v>
                </c:pt>
                <c:pt idx="299">
                  <c:v>42179</c:v>
                </c:pt>
                <c:pt idx="300">
                  <c:v>42180</c:v>
                </c:pt>
                <c:pt idx="301">
                  <c:v>42181</c:v>
                </c:pt>
                <c:pt idx="302">
                  <c:v>42184</c:v>
                </c:pt>
                <c:pt idx="303">
                  <c:v>42185</c:v>
                </c:pt>
                <c:pt idx="304">
                  <c:v>42186</c:v>
                </c:pt>
                <c:pt idx="305">
                  <c:v>42187</c:v>
                </c:pt>
                <c:pt idx="306">
                  <c:v>42188</c:v>
                </c:pt>
                <c:pt idx="307">
                  <c:v>42191</c:v>
                </c:pt>
                <c:pt idx="308">
                  <c:v>42192</c:v>
                </c:pt>
                <c:pt idx="309">
                  <c:v>42193</c:v>
                </c:pt>
                <c:pt idx="310">
                  <c:v>42194</c:v>
                </c:pt>
                <c:pt idx="311">
                  <c:v>42195</c:v>
                </c:pt>
                <c:pt idx="312">
                  <c:v>42198</c:v>
                </c:pt>
                <c:pt idx="313">
                  <c:v>42199</c:v>
                </c:pt>
                <c:pt idx="314">
                  <c:v>42200</c:v>
                </c:pt>
                <c:pt idx="315">
                  <c:v>42201</c:v>
                </c:pt>
                <c:pt idx="316">
                  <c:v>42202</c:v>
                </c:pt>
                <c:pt idx="317">
                  <c:v>42205</c:v>
                </c:pt>
                <c:pt idx="318">
                  <c:v>42206</c:v>
                </c:pt>
                <c:pt idx="319">
                  <c:v>42207</c:v>
                </c:pt>
                <c:pt idx="320">
                  <c:v>42208</c:v>
                </c:pt>
                <c:pt idx="321">
                  <c:v>42209</c:v>
                </c:pt>
                <c:pt idx="322">
                  <c:v>42212</c:v>
                </c:pt>
                <c:pt idx="323">
                  <c:v>42213</c:v>
                </c:pt>
                <c:pt idx="324">
                  <c:v>42214</c:v>
                </c:pt>
                <c:pt idx="325">
                  <c:v>42215</c:v>
                </c:pt>
                <c:pt idx="326">
                  <c:v>42216</c:v>
                </c:pt>
                <c:pt idx="327">
                  <c:v>42219</c:v>
                </c:pt>
                <c:pt idx="328">
                  <c:v>42220</c:v>
                </c:pt>
                <c:pt idx="329">
                  <c:v>42221</c:v>
                </c:pt>
                <c:pt idx="330">
                  <c:v>42222</c:v>
                </c:pt>
                <c:pt idx="331">
                  <c:v>42223</c:v>
                </c:pt>
                <c:pt idx="332">
                  <c:v>42226</c:v>
                </c:pt>
                <c:pt idx="333">
                  <c:v>42227</c:v>
                </c:pt>
                <c:pt idx="334">
                  <c:v>42228</c:v>
                </c:pt>
                <c:pt idx="335">
                  <c:v>42229</c:v>
                </c:pt>
                <c:pt idx="336">
                  <c:v>42230</c:v>
                </c:pt>
                <c:pt idx="337">
                  <c:v>42233</c:v>
                </c:pt>
                <c:pt idx="338">
                  <c:v>42234</c:v>
                </c:pt>
                <c:pt idx="339">
                  <c:v>42235</c:v>
                </c:pt>
                <c:pt idx="340">
                  <c:v>42236</c:v>
                </c:pt>
                <c:pt idx="341">
                  <c:v>42237</c:v>
                </c:pt>
                <c:pt idx="342">
                  <c:v>42240</c:v>
                </c:pt>
                <c:pt idx="343">
                  <c:v>42241</c:v>
                </c:pt>
                <c:pt idx="344">
                  <c:v>42242</c:v>
                </c:pt>
                <c:pt idx="345">
                  <c:v>42243</c:v>
                </c:pt>
                <c:pt idx="346">
                  <c:v>42244</c:v>
                </c:pt>
                <c:pt idx="347">
                  <c:v>42247</c:v>
                </c:pt>
                <c:pt idx="348">
                  <c:v>42248</c:v>
                </c:pt>
                <c:pt idx="349">
                  <c:v>42249</c:v>
                </c:pt>
                <c:pt idx="350">
                  <c:v>42250</c:v>
                </c:pt>
                <c:pt idx="351">
                  <c:v>42251</c:v>
                </c:pt>
                <c:pt idx="352">
                  <c:v>42254</c:v>
                </c:pt>
                <c:pt idx="353">
                  <c:v>42255</c:v>
                </c:pt>
                <c:pt idx="354">
                  <c:v>42256</c:v>
                </c:pt>
                <c:pt idx="355">
                  <c:v>42257</c:v>
                </c:pt>
                <c:pt idx="356">
                  <c:v>42258</c:v>
                </c:pt>
                <c:pt idx="357">
                  <c:v>42261</c:v>
                </c:pt>
                <c:pt idx="358">
                  <c:v>42262</c:v>
                </c:pt>
                <c:pt idx="359">
                  <c:v>42263</c:v>
                </c:pt>
                <c:pt idx="360">
                  <c:v>42264</c:v>
                </c:pt>
                <c:pt idx="361">
                  <c:v>42265</c:v>
                </c:pt>
                <c:pt idx="362">
                  <c:v>42268</c:v>
                </c:pt>
                <c:pt idx="363">
                  <c:v>42269</c:v>
                </c:pt>
                <c:pt idx="364">
                  <c:v>42270</c:v>
                </c:pt>
                <c:pt idx="365">
                  <c:v>42271</c:v>
                </c:pt>
                <c:pt idx="366">
                  <c:v>42272</c:v>
                </c:pt>
                <c:pt idx="367">
                  <c:v>42275</c:v>
                </c:pt>
                <c:pt idx="368">
                  <c:v>42276</c:v>
                </c:pt>
                <c:pt idx="369">
                  <c:v>42277</c:v>
                </c:pt>
                <c:pt idx="370">
                  <c:v>42278</c:v>
                </c:pt>
                <c:pt idx="371">
                  <c:v>42279</c:v>
                </c:pt>
                <c:pt idx="372">
                  <c:v>42282</c:v>
                </c:pt>
                <c:pt idx="373">
                  <c:v>42283</c:v>
                </c:pt>
                <c:pt idx="374">
                  <c:v>42284</c:v>
                </c:pt>
                <c:pt idx="375">
                  <c:v>42285</c:v>
                </c:pt>
                <c:pt idx="376">
                  <c:v>42286</c:v>
                </c:pt>
                <c:pt idx="377">
                  <c:v>42289</c:v>
                </c:pt>
                <c:pt idx="378">
                  <c:v>42290</c:v>
                </c:pt>
                <c:pt idx="379">
                  <c:v>42291</c:v>
                </c:pt>
                <c:pt idx="380">
                  <c:v>42292</c:v>
                </c:pt>
                <c:pt idx="381">
                  <c:v>42293</c:v>
                </c:pt>
                <c:pt idx="382">
                  <c:v>42296</c:v>
                </c:pt>
                <c:pt idx="383">
                  <c:v>42297</c:v>
                </c:pt>
                <c:pt idx="384">
                  <c:v>42298</c:v>
                </c:pt>
                <c:pt idx="385">
                  <c:v>42299</c:v>
                </c:pt>
                <c:pt idx="386">
                  <c:v>42300</c:v>
                </c:pt>
                <c:pt idx="387">
                  <c:v>42303</c:v>
                </c:pt>
                <c:pt idx="388">
                  <c:v>42304</c:v>
                </c:pt>
                <c:pt idx="389">
                  <c:v>42305</c:v>
                </c:pt>
                <c:pt idx="390">
                  <c:v>42306</c:v>
                </c:pt>
                <c:pt idx="391">
                  <c:v>42307</c:v>
                </c:pt>
                <c:pt idx="392">
                  <c:v>42310</c:v>
                </c:pt>
                <c:pt idx="393">
                  <c:v>42311</c:v>
                </c:pt>
                <c:pt idx="394">
                  <c:v>42312</c:v>
                </c:pt>
                <c:pt idx="395">
                  <c:v>42313</c:v>
                </c:pt>
                <c:pt idx="396">
                  <c:v>42314</c:v>
                </c:pt>
                <c:pt idx="397">
                  <c:v>42317</c:v>
                </c:pt>
                <c:pt idx="398">
                  <c:v>42318</c:v>
                </c:pt>
                <c:pt idx="399">
                  <c:v>42319</c:v>
                </c:pt>
                <c:pt idx="400">
                  <c:v>42320</c:v>
                </c:pt>
                <c:pt idx="401">
                  <c:v>42321</c:v>
                </c:pt>
                <c:pt idx="402">
                  <c:v>42324</c:v>
                </c:pt>
                <c:pt idx="403">
                  <c:v>42325</c:v>
                </c:pt>
                <c:pt idx="404">
                  <c:v>42326</c:v>
                </c:pt>
                <c:pt idx="405">
                  <c:v>42327</c:v>
                </c:pt>
                <c:pt idx="406">
                  <c:v>42328</c:v>
                </c:pt>
                <c:pt idx="407">
                  <c:v>42331</c:v>
                </c:pt>
                <c:pt idx="408">
                  <c:v>42332</c:v>
                </c:pt>
                <c:pt idx="409">
                  <c:v>42333</c:v>
                </c:pt>
                <c:pt idx="410">
                  <c:v>42334</c:v>
                </c:pt>
                <c:pt idx="411">
                  <c:v>42335</c:v>
                </c:pt>
                <c:pt idx="412">
                  <c:v>42338</c:v>
                </c:pt>
                <c:pt idx="413">
                  <c:v>42339</c:v>
                </c:pt>
                <c:pt idx="414">
                  <c:v>42340</c:v>
                </c:pt>
                <c:pt idx="415">
                  <c:v>42341</c:v>
                </c:pt>
                <c:pt idx="416">
                  <c:v>42342</c:v>
                </c:pt>
                <c:pt idx="417">
                  <c:v>42345</c:v>
                </c:pt>
                <c:pt idx="418">
                  <c:v>42346</c:v>
                </c:pt>
                <c:pt idx="419">
                  <c:v>42347</c:v>
                </c:pt>
                <c:pt idx="420">
                  <c:v>42348</c:v>
                </c:pt>
                <c:pt idx="421">
                  <c:v>42349</c:v>
                </c:pt>
                <c:pt idx="422">
                  <c:v>42352</c:v>
                </c:pt>
                <c:pt idx="423">
                  <c:v>42353</c:v>
                </c:pt>
                <c:pt idx="424">
                  <c:v>42354</c:v>
                </c:pt>
                <c:pt idx="425">
                  <c:v>42355</c:v>
                </c:pt>
                <c:pt idx="426">
                  <c:v>42356</c:v>
                </c:pt>
                <c:pt idx="427">
                  <c:v>42359</c:v>
                </c:pt>
                <c:pt idx="428">
                  <c:v>42360</c:v>
                </c:pt>
                <c:pt idx="429">
                  <c:v>42361</c:v>
                </c:pt>
                <c:pt idx="430">
                  <c:v>42362</c:v>
                </c:pt>
                <c:pt idx="431">
                  <c:v>42363</c:v>
                </c:pt>
                <c:pt idx="432">
                  <c:v>42366</c:v>
                </c:pt>
                <c:pt idx="433">
                  <c:v>42367</c:v>
                </c:pt>
                <c:pt idx="434">
                  <c:v>42368</c:v>
                </c:pt>
                <c:pt idx="435">
                  <c:v>42369</c:v>
                </c:pt>
                <c:pt idx="436">
                  <c:v>42370</c:v>
                </c:pt>
                <c:pt idx="437">
                  <c:v>42373</c:v>
                </c:pt>
                <c:pt idx="438">
                  <c:v>42374</c:v>
                </c:pt>
                <c:pt idx="439">
                  <c:v>42375</c:v>
                </c:pt>
                <c:pt idx="440">
                  <c:v>42376</c:v>
                </c:pt>
                <c:pt idx="441">
                  <c:v>42377</c:v>
                </c:pt>
                <c:pt idx="442">
                  <c:v>42380</c:v>
                </c:pt>
                <c:pt idx="443">
                  <c:v>42381</c:v>
                </c:pt>
                <c:pt idx="444">
                  <c:v>42382</c:v>
                </c:pt>
                <c:pt idx="445">
                  <c:v>42383</c:v>
                </c:pt>
                <c:pt idx="446">
                  <c:v>42384</c:v>
                </c:pt>
                <c:pt idx="447">
                  <c:v>42387</c:v>
                </c:pt>
                <c:pt idx="448">
                  <c:v>42388</c:v>
                </c:pt>
                <c:pt idx="449">
                  <c:v>42389</c:v>
                </c:pt>
                <c:pt idx="450">
                  <c:v>42390</c:v>
                </c:pt>
                <c:pt idx="451">
                  <c:v>42391</c:v>
                </c:pt>
                <c:pt idx="452">
                  <c:v>42394</c:v>
                </c:pt>
                <c:pt idx="453">
                  <c:v>42395</c:v>
                </c:pt>
                <c:pt idx="454">
                  <c:v>42396</c:v>
                </c:pt>
                <c:pt idx="455">
                  <c:v>42397</c:v>
                </c:pt>
                <c:pt idx="456">
                  <c:v>42398</c:v>
                </c:pt>
                <c:pt idx="457">
                  <c:v>42401</c:v>
                </c:pt>
                <c:pt idx="458">
                  <c:v>42402</c:v>
                </c:pt>
                <c:pt idx="459">
                  <c:v>42403</c:v>
                </c:pt>
                <c:pt idx="460">
                  <c:v>42404</c:v>
                </c:pt>
                <c:pt idx="461">
                  <c:v>42405</c:v>
                </c:pt>
                <c:pt idx="462">
                  <c:v>42408</c:v>
                </c:pt>
                <c:pt idx="463">
                  <c:v>42409</c:v>
                </c:pt>
                <c:pt idx="464">
                  <c:v>42410</c:v>
                </c:pt>
                <c:pt idx="465">
                  <c:v>42411</c:v>
                </c:pt>
                <c:pt idx="466">
                  <c:v>42412</c:v>
                </c:pt>
                <c:pt idx="467">
                  <c:v>42415</c:v>
                </c:pt>
                <c:pt idx="468">
                  <c:v>42416</c:v>
                </c:pt>
                <c:pt idx="469">
                  <c:v>42417</c:v>
                </c:pt>
                <c:pt idx="470">
                  <c:v>42418</c:v>
                </c:pt>
                <c:pt idx="471">
                  <c:v>42419</c:v>
                </c:pt>
                <c:pt idx="472">
                  <c:v>42422</c:v>
                </c:pt>
                <c:pt idx="473">
                  <c:v>42423</c:v>
                </c:pt>
                <c:pt idx="474">
                  <c:v>42424</c:v>
                </c:pt>
                <c:pt idx="475">
                  <c:v>42425</c:v>
                </c:pt>
                <c:pt idx="476">
                  <c:v>42426</c:v>
                </c:pt>
                <c:pt idx="477">
                  <c:v>42429</c:v>
                </c:pt>
                <c:pt idx="478">
                  <c:v>42430</c:v>
                </c:pt>
                <c:pt idx="479">
                  <c:v>42431</c:v>
                </c:pt>
                <c:pt idx="480">
                  <c:v>42432</c:v>
                </c:pt>
                <c:pt idx="481">
                  <c:v>42433</c:v>
                </c:pt>
                <c:pt idx="482">
                  <c:v>42436</c:v>
                </c:pt>
                <c:pt idx="483">
                  <c:v>42437</c:v>
                </c:pt>
                <c:pt idx="484">
                  <c:v>42438</c:v>
                </c:pt>
                <c:pt idx="485">
                  <c:v>42439</c:v>
                </c:pt>
                <c:pt idx="486">
                  <c:v>42440</c:v>
                </c:pt>
                <c:pt idx="487">
                  <c:v>42443</c:v>
                </c:pt>
                <c:pt idx="488">
                  <c:v>42444</c:v>
                </c:pt>
                <c:pt idx="489">
                  <c:v>42445</c:v>
                </c:pt>
                <c:pt idx="490">
                  <c:v>42446</c:v>
                </c:pt>
                <c:pt idx="491">
                  <c:v>42447</c:v>
                </c:pt>
                <c:pt idx="492">
                  <c:v>42450</c:v>
                </c:pt>
                <c:pt idx="493">
                  <c:v>42451</c:v>
                </c:pt>
                <c:pt idx="494">
                  <c:v>42452</c:v>
                </c:pt>
                <c:pt idx="495">
                  <c:v>42453</c:v>
                </c:pt>
                <c:pt idx="496">
                  <c:v>42454</c:v>
                </c:pt>
                <c:pt idx="497">
                  <c:v>42457</c:v>
                </c:pt>
                <c:pt idx="498">
                  <c:v>42458</c:v>
                </c:pt>
                <c:pt idx="499">
                  <c:v>42459</c:v>
                </c:pt>
                <c:pt idx="500">
                  <c:v>42460</c:v>
                </c:pt>
                <c:pt idx="501">
                  <c:v>42461</c:v>
                </c:pt>
                <c:pt idx="502">
                  <c:v>42464</c:v>
                </c:pt>
                <c:pt idx="503">
                  <c:v>42465</c:v>
                </c:pt>
                <c:pt idx="504">
                  <c:v>42466</c:v>
                </c:pt>
                <c:pt idx="505">
                  <c:v>42467</c:v>
                </c:pt>
                <c:pt idx="506">
                  <c:v>42468</c:v>
                </c:pt>
                <c:pt idx="507">
                  <c:v>42471</c:v>
                </c:pt>
                <c:pt idx="508">
                  <c:v>42472</c:v>
                </c:pt>
                <c:pt idx="509">
                  <c:v>42473</c:v>
                </c:pt>
                <c:pt idx="510">
                  <c:v>42474</c:v>
                </c:pt>
                <c:pt idx="511">
                  <c:v>42475</c:v>
                </c:pt>
                <c:pt idx="512">
                  <c:v>42478</c:v>
                </c:pt>
                <c:pt idx="513">
                  <c:v>42479</c:v>
                </c:pt>
                <c:pt idx="514">
                  <c:v>42480</c:v>
                </c:pt>
                <c:pt idx="515">
                  <c:v>42481</c:v>
                </c:pt>
                <c:pt idx="516">
                  <c:v>42482</c:v>
                </c:pt>
                <c:pt idx="517">
                  <c:v>42485</c:v>
                </c:pt>
                <c:pt idx="518">
                  <c:v>42486</c:v>
                </c:pt>
                <c:pt idx="519">
                  <c:v>42487</c:v>
                </c:pt>
                <c:pt idx="520">
                  <c:v>42488</c:v>
                </c:pt>
                <c:pt idx="521">
                  <c:v>42489</c:v>
                </c:pt>
                <c:pt idx="522">
                  <c:v>42492</c:v>
                </c:pt>
                <c:pt idx="523">
                  <c:v>42493</c:v>
                </c:pt>
                <c:pt idx="524">
                  <c:v>42494</c:v>
                </c:pt>
                <c:pt idx="525">
                  <c:v>42495</c:v>
                </c:pt>
                <c:pt idx="526">
                  <c:v>42496</c:v>
                </c:pt>
                <c:pt idx="527">
                  <c:v>42499</c:v>
                </c:pt>
                <c:pt idx="528">
                  <c:v>42500</c:v>
                </c:pt>
                <c:pt idx="529">
                  <c:v>42501</c:v>
                </c:pt>
                <c:pt idx="530">
                  <c:v>42502</c:v>
                </c:pt>
                <c:pt idx="531">
                  <c:v>42503</c:v>
                </c:pt>
                <c:pt idx="532">
                  <c:v>42506</c:v>
                </c:pt>
                <c:pt idx="533">
                  <c:v>42507</c:v>
                </c:pt>
                <c:pt idx="534">
                  <c:v>42508</c:v>
                </c:pt>
                <c:pt idx="535">
                  <c:v>42509</c:v>
                </c:pt>
                <c:pt idx="536">
                  <c:v>42510</c:v>
                </c:pt>
                <c:pt idx="537">
                  <c:v>42513</c:v>
                </c:pt>
                <c:pt idx="538">
                  <c:v>42514</c:v>
                </c:pt>
                <c:pt idx="539">
                  <c:v>42515</c:v>
                </c:pt>
                <c:pt idx="540">
                  <c:v>42516</c:v>
                </c:pt>
                <c:pt idx="541">
                  <c:v>42517</c:v>
                </c:pt>
                <c:pt idx="542">
                  <c:v>42520</c:v>
                </c:pt>
                <c:pt idx="543">
                  <c:v>42521</c:v>
                </c:pt>
                <c:pt idx="544">
                  <c:v>42522</c:v>
                </c:pt>
                <c:pt idx="545">
                  <c:v>42523</c:v>
                </c:pt>
                <c:pt idx="546">
                  <c:v>42524</c:v>
                </c:pt>
                <c:pt idx="547">
                  <c:v>42527</c:v>
                </c:pt>
                <c:pt idx="548">
                  <c:v>42528</c:v>
                </c:pt>
                <c:pt idx="549">
                  <c:v>42529</c:v>
                </c:pt>
                <c:pt idx="550">
                  <c:v>42530</c:v>
                </c:pt>
                <c:pt idx="551">
                  <c:v>42531</c:v>
                </c:pt>
                <c:pt idx="552">
                  <c:v>42534</c:v>
                </c:pt>
                <c:pt idx="553">
                  <c:v>42535</c:v>
                </c:pt>
                <c:pt idx="554">
                  <c:v>42536</c:v>
                </c:pt>
                <c:pt idx="555">
                  <c:v>42537</c:v>
                </c:pt>
                <c:pt idx="556">
                  <c:v>42538</c:v>
                </c:pt>
                <c:pt idx="557">
                  <c:v>42541</c:v>
                </c:pt>
                <c:pt idx="558">
                  <c:v>42542</c:v>
                </c:pt>
                <c:pt idx="559">
                  <c:v>42543</c:v>
                </c:pt>
                <c:pt idx="560">
                  <c:v>42544</c:v>
                </c:pt>
                <c:pt idx="561">
                  <c:v>42545</c:v>
                </c:pt>
                <c:pt idx="562">
                  <c:v>42548</c:v>
                </c:pt>
                <c:pt idx="563">
                  <c:v>42549</c:v>
                </c:pt>
                <c:pt idx="564">
                  <c:v>42550</c:v>
                </c:pt>
                <c:pt idx="565">
                  <c:v>42551</c:v>
                </c:pt>
                <c:pt idx="566">
                  <c:v>42552</c:v>
                </c:pt>
                <c:pt idx="567">
                  <c:v>42555</c:v>
                </c:pt>
                <c:pt idx="568">
                  <c:v>42556</c:v>
                </c:pt>
                <c:pt idx="569">
                  <c:v>42557</c:v>
                </c:pt>
                <c:pt idx="570">
                  <c:v>42558</c:v>
                </c:pt>
                <c:pt idx="571">
                  <c:v>42559</c:v>
                </c:pt>
                <c:pt idx="572">
                  <c:v>42562</c:v>
                </c:pt>
                <c:pt idx="573">
                  <c:v>42563</c:v>
                </c:pt>
                <c:pt idx="574">
                  <c:v>42564</c:v>
                </c:pt>
                <c:pt idx="575">
                  <c:v>42565</c:v>
                </c:pt>
                <c:pt idx="576">
                  <c:v>42566</c:v>
                </c:pt>
                <c:pt idx="577">
                  <c:v>42569</c:v>
                </c:pt>
                <c:pt idx="578">
                  <c:v>42570</c:v>
                </c:pt>
                <c:pt idx="579">
                  <c:v>42571</c:v>
                </c:pt>
                <c:pt idx="580">
                  <c:v>42572</c:v>
                </c:pt>
                <c:pt idx="581">
                  <c:v>42573</c:v>
                </c:pt>
                <c:pt idx="582">
                  <c:v>42576</c:v>
                </c:pt>
                <c:pt idx="583">
                  <c:v>42577</c:v>
                </c:pt>
                <c:pt idx="584">
                  <c:v>42578</c:v>
                </c:pt>
                <c:pt idx="585">
                  <c:v>42579</c:v>
                </c:pt>
                <c:pt idx="586">
                  <c:v>42580</c:v>
                </c:pt>
                <c:pt idx="587">
                  <c:v>42583</c:v>
                </c:pt>
                <c:pt idx="588">
                  <c:v>42584</c:v>
                </c:pt>
                <c:pt idx="589">
                  <c:v>42585</c:v>
                </c:pt>
                <c:pt idx="590">
                  <c:v>42586</c:v>
                </c:pt>
                <c:pt idx="591">
                  <c:v>42587</c:v>
                </c:pt>
                <c:pt idx="592">
                  <c:v>42590</c:v>
                </c:pt>
                <c:pt idx="593">
                  <c:v>42591</c:v>
                </c:pt>
                <c:pt idx="594">
                  <c:v>42592</c:v>
                </c:pt>
                <c:pt idx="595">
                  <c:v>42593</c:v>
                </c:pt>
                <c:pt idx="596">
                  <c:v>42594</c:v>
                </c:pt>
                <c:pt idx="597">
                  <c:v>42597</c:v>
                </c:pt>
                <c:pt idx="598">
                  <c:v>42598</c:v>
                </c:pt>
                <c:pt idx="599">
                  <c:v>42599</c:v>
                </c:pt>
                <c:pt idx="600">
                  <c:v>42600</c:v>
                </c:pt>
                <c:pt idx="601">
                  <c:v>42601</c:v>
                </c:pt>
                <c:pt idx="602">
                  <c:v>42604</c:v>
                </c:pt>
                <c:pt idx="603">
                  <c:v>42605</c:v>
                </c:pt>
                <c:pt idx="604">
                  <c:v>42606</c:v>
                </c:pt>
                <c:pt idx="605">
                  <c:v>42607</c:v>
                </c:pt>
                <c:pt idx="606">
                  <c:v>42608</c:v>
                </c:pt>
                <c:pt idx="607">
                  <c:v>42611</c:v>
                </c:pt>
                <c:pt idx="608">
                  <c:v>42612</c:v>
                </c:pt>
                <c:pt idx="609">
                  <c:v>42613</c:v>
                </c:pt>
                <c:pt idx="610">
                  <c:v>42614</c:v>
                </c:pt>
                <c:pt idx="611">
                  <c:v>42615</c:v>
                </c:pt>
                <c:pt idx="612">
                  <c:v>42618</c:v>
                </c:pt>
                <c:pt idx="613">
                  <c:v>42619</c:v>
                </c:pt>
                <c:pt idx="614">
                  <c:v>42620</c:v>
                </c:pt>
                <c:pt idx="615">
                  <c:v>42621</c:v>
                </c:pt>
                <c:pt idx="616">
                  <c:v>42622</c:v>
                </c:pt>
                <c:pt idx="617">
                  <c:v>42625</c:v>
                </c:pt>
                <c:pt idx="618">
                  <c:v>42626</c:v>
                </c:pt>
                <c:pt idx="619">
                  <c:v>42627</c:v>
                </c:pt>
                <c:pt idx="620">
                  <c:v>42628</c:v>
                </c:pt>
                <c:pt idx="621">
                  <c:v>42629</c:v>
                </c:pt>
                <c:pt idx="622">
                  <c:v>42632</c:v>
                </c:pt>
                <c:pt idx="623">
                  <c:v>42633</c:v>
                </c:pt>
                <c:pt idx="624">
                  <c:v>42634</c:v>
                </c:pt>
                <c:pt idx="625">
                  <c:v>42635</c:v>
                </c:pt>
                <c:pt idx="626">
                  <c:v>42636</c:v>
                </c:pt>
                <c:pt idx="627">
                  <c:v>42639</c:v>
                </c:pt>
                <c:pt idx="628">
                  <c:v>42640</c:v>
                </c:pt>
                <c:pt idx="629">
                  <c:v>42641</c:v>
                </c:pt>
                <c:pt idx="630">
                  <c:v>42642</c:v>
                </c:pt>
                <c:pt idx="631">
                  <c:v>42643</c:v>
                </c:pt>
                <c:pt idx="632">
                  <c:v>42646</c:v>
                </c:pt>
                <c:pt idx="633">
                  <c:v>42647</c:v>
                </c:pt>
                <c:pt idx="634">
                  <c:v>42648</c:v>
                </c:pt>
                <c:pt idx="635">
                  <c:v>42649</c:v>
                </c:pt>
                <c:pt idx="636">
                  <c:v>42650</c:v>
                </c:pt>
                <c:pt idx="637">
                  <c:v>42653</c:v>
                </c:pt>
                <c:pt idx="638">
                  <c:v>42654</c:v>
                </c:pt>
                <c:pt idx="639">
                  <c:v>42655</c:v>
                </c:pt>
                <c:pt idx="640">
                  <c:v>42656</c:v>
                </c:pt>
                <c:pt idx="641">
                  <c:v>42657</c:v>
                </c:pt>
                <c:pt idx="642">
                  <c:v>42660</c:v>
                </c:pt>
                <c:pt idx="643">
                  <c:v>42661</c:v>
                </c:pt>
                <c:pt idx="644">
                  <c:v>42662</c:v>
                </c:pt>
                <c:pt idx="645">
                  <c:v>42663</c:v>
                </c:pt>
                <c:pt idx="646">
                  <c:v>42664</c:v>
                </c:pt>
                <c:pt idx="647">
                  <c:v>42667</c:v>
                </c:pt>
                <c:pt idx="648">
                  <c:v>42668</c:v>
                </c:pt>
                <c:pt idx="649">
                  <c:v>42669</c:v>
                </c:pt>
                <c:pt idx="650">
                  <c:v>42670</c:v>
                </c:pt>
                <c:pt idx="651">
                  <c:v>42671</c:v>
                </c:pt>
                <c:pt idx="652">
                  <c:v>42674</c:v>
                </c:pt>
                <c:pt idx="653">
                  <c:v>42675</c:v>
                </c:pt>
                <c:pt idx="654">
                  <c:v>42676</c:v>
                </c:pt>
                <c:pt idx="655">
                  <c:v>42677</c:v>
                </c:pt>
                <c:pt idx="656">
                  <c:v>42678</c:v>
                </c:pt>
                <c:pt idx="657">
                  <c:v>42681</c:v>
                </c:pt>
                <c:pt idx="658">
                  <c:v>42682</c:v>
                </c:pt>
                <c:pt idx="659">
                  <c:v>42683</c:v>
                </c:pt>
                <c:pt idx="660">
                  <c:v>42684</c:v>
                </c:pt>
                <c:pt idx="661">
                  <c:v>42685</c:v>
                </c:pt>
                <c:pt idx="662">
                  <c:v>42688</c:v>
                </c:pt>
                <c:pt idx="663">
                  <c:v>42689</c:v>
                </c:pt>
                <c:pt idx="664">
                  <c:v>42690</c:v>
                </c:pt>
                <c:pt idx="665">
                  <c:v>42691</c:v>
                </c:pt>
                <c:pt idx="666">
                  <c:v>42692</c:v>
                </c:pt>
                <c:pt idx="667">
                  <c:v>42695</c:v>
                </c:pt>
                <c:pt idx="668">
                  <c:v>42696</c:v>
                </c:pt>
                <c:pt idx="669">
                  <c:v>42697</c:v>
                </c:pt>
                <c:pt idx="670">
                  <c:v>42698</c:v>
                </c:pt>
                <c:pt idx="671">
                  <c:v>42699</c:v>
                </c:pt>
                <c:pt idx="672">
                  <c:v>42702</c:v>
                </c:pt>
                <c:pt idx="673">
                  <c:v>42703</c:v>
                </c:pt>
                <c:pt idx="674">
                  <c:v>42704</c:v>
                </c:pt>
                <c:pt idx="675">
                  <c:v>42705</c:v>
                </c:pt>
                <c:pt idx="676">
                  <c:v>42706</c:v>
                </c:pt>
                <c:pt idx="677">
                  <c:v>42709</c:v>
                </c:pt>
                <c:pt idx="678">
                  <c:v>42710</c:v>
                </c:pt>
                <c:pt idx="679">
                  <c:v>42711</c:v>
                </c:pt>
                <c:pt idx="680">
                  <c:v>42712</c:v>
                </c:pt>
                <c:pt idx="681">
                  <c:v>42713</c:v>
                </c:pt>
                <c:pt idx="682">
                  <c:v>42716</c:v>
                </c:pt>
                <c:pt idx="683">
                  <c:v>42717</c:v>
                </c:pt>
                <c:pt idx="684">
                  <c:v>42718</c:v>
                </c:pt>
                <c:pt idx="685">
                  <c:v>42719</c:v>
                </c:pt>
                <c:pt idx="686">
                  <c:v>42720</c:v>
                </c:pt>
                <c:pt idx="687">
                  <c:v>42723</c:v>
                </c:pt>
                <c:pt idx="688">
                  <c:v>42724</c:v>
                </c:pt>
                <c:pt idx="689">
                  <c:v>42725</c:v>
                </c:pt>
                <c:pt idx="690">
                  <c:v>42726</c:v>
                </c:pt>
                <c:pt idx="691">
                  <c:v>42727</c:v>
                </c:pt>
                <c:pt idx="692">
                  <c:v>42730</c:v>
                </c:pt>
                <c:pt idx="693">
                  <c:v>42731</c:v>
                </c:pt>
                <c:pt idx="694">
                  <c:v>42732</c:v>
                </c:pt>
                <c:pt idx="695">
                  <c:v>42733</c:v>
                </c:pt>
                <c:pt idx="696">
                  <c:v>42734</c:v>
                </c:pt>
                <c:pt idx="697">
                  <c:v>42737</c:v>
                </c:pt>
                <c:pt idx="698">
                  <c:v>42738</c:v>
                </c:pt>
                <c:pt idx="699">
                  <c:v>42739</c:v>
                </c:pt>
                <c:pt idx="700">
                  <c:v>42740</c:v>
                </c:pt>
                <c:pt idx="701">
                  <c:v>42741</c:v>
                </c:pt>
                <c:pt idx="702">
                  <c:v>42744</c:v>
                </c:pt>
                <c:pt idx="703">
                  <c:v>42745</c:v>
                </c:pt>
                <c:pt idx="704">
                  <c:v>42746</c:v>
                </c:pt>
                <c:pt idx="705">
                  <c:v>42747</c:v>
                </c:pt>
                <c:pt idx="706">
                  <c:v>42748</c:v>
                </c:pt>
                <c:pt idx="707">
                  <c:v>42751</c:v>
                </c:pt>
                <c:pt idx="708">
                  <c:v>42752</c:v>
                </c:pt>
                <c:pt idx="709">
                  <c:v>42753</c:v>
                </c:pt>
                <c:pt idx="710">
                  <c:v>42754</c:v>
                </c:pt>
                <c:pt idx="711">
                  <c:v>42755</c:v>
                </c:pt>
                <c:pt idx="712">
                  <c:v>42758</c:v>
                </c:pt>
                <c:pt idx="713">
                  <c:v>42759</c:v>
                </c:pt>
                <c:pt idx="714">
                  <c:v>42760</c:v>
                </c:pt>
                <c:pt idx="715">
                  <c:v>42761</c:v>
                </c:pt>
                <c:pt idx="716">
                  <c:v>42762</c:v>
                </c:pt>
                <c:pt idx="717">
                  <c:v>42765</c:v>
                </c:pt>
                <c:pt idx="718">
                  <c:v>42766</c:v>
                </c:pt>
                <c:pt idx="719">
                  <c:v>42767</c:v>
                </c:pt>
                <c:pt idx="720">
                  <c:v>42768</c:v>
                </c:pt>
                <c:pt idx="721">
                  <c:v>42769</c:v>
                </c:pt>
                <c:pt idx="722">
                  <c:v>42772</c:v>
                </c:pt>
                <c:pt idx="723">
                  <c:v>42773</c:v>
                </c:pt>
                <c:pt idx="724">
                  <c:v>42774</c:v>
                </c:pt>
                <c:pt idx="725">
                  <c:v>42775</c:v>
                </c:pt>
                <c:pt idx="726">
                  <c:v>42776</c:v>
                </c:pt>
                <c:pt idx="727">
                  <c:v>42779</c:v>
                </c:pt>
                <c:pt idx="728">
                  <c:v>42780</c:v>
                </c:pt>
                <c:pt idx="729">
                  <c:v>42781</c:v>
                </c:pt>
                <c:pt idx="730">
                  <c:v>42782</c:v>
                </c:pt>
                <c:pt idx="731">
                  <c:v>42783</c:v>
                </c:pt>
                <c:pt idx="732">
                  <c:v>42786</c:v>
                </c:pt>
                <c:pt idx="733">
                  <c:v>42787</c:v>
                </c:pt>
                <c:pt idx="734">
                  <c:v>42788</c:v>
                </c:pt>
                <c:pt idx="735">
                  <c:v>42789</c:v>
                </c:pt>
                <c:pt idx="736">
                  <c:v>42790</c:v>
                </c:pt>
                <c:pt idx="737">
                  <c:v>42793</c:v>
                </c:pt>
                <c:pt idx="738">
                  <c:v>42794</c:v>
                </c:pt>
                <c:pt idx="739">
                  <c:v>42795</c:v>
                </c:pt>
                <c:pt idx="740">
                  <c:v>42796</c:v>
                </c:pt>
                <c:pt idx="741">
                  <c:v>42797</c:v>
                </c:pt>
                <c:pt idx="742">
                  <c:v>42800</c:v>
                </c:pt>
                <c:pt idx="743">
                  <c:v>42801</c:v>
                </c:pt>
                <c:pt idx="744">
                  <c:v>42802</c:v>
                </c:pt>
                <c:pt idx="745">
                  <c:v>42803</c:v>
                </c:pt>
                <c:pt idx="746">
                  <c:v>42804</c:v>
                </c:pt>
                <c:pt idx="747">
                  <c:v>42807</c:v>
                </c:pt>
                <c:pt idx="748">
                  <c:v>42808</c:v>
                </c:pt>
                <c:pt idx="749">
                  <c:v>42809</c:v>
                </c:pt>
                <c:pt idx="750">
                  <c:v>42810</c:v>
                </c:pt>
                <c:pt idx="751">
                  <c:v>42811</c:v>
                </c:pt>
                <c:pt idx="752">
                  <c:v>42814</c:v>
                </c:pt>
                <c:pt idx="753">
                  <c:v>42815</c:v>
                </c:pt>
                <c:pt idx="754">
                  <c:v>42816</c:v>
                </c:pt>
                <c:pt idx="755">
                  <c:v>42817</c:v>
                </c:pt>
                <c:pt idx="756">
                  <c:v>42818</c:v>
                </c:pt>
                <c:pt idx="757">
                  <c:v>42821</c:v>
                </c:pt>
                <c:pt idx="758">
                  <c:v>42822</c:v>
                </c:pt>
                <c:pt idx="759">
                  <c:v>42823</c:v>
                </c:pt>
                <c:pt idx="760">
                  <c:v>42824</c:v>
                </c:pt>
                <c:pt idx="761">
                  <c:v>42825</c:v>
                </c:pt>
                <c:pt idx="762">
                  <c:v>42828</c:v>
                </c:pt>
                <c:pt idx="763">
                  <c:v>42829</c:v>
                </c:pt>
                <c:pt idx="764">
                  <c:v>42830</c:v>
                </c:pt>
                <c:pt idx="765">
                  <c:v>42831</c:v>
                </c:pt>
                <c:pt idx="766">
                  <c:v>42832</c:v>
                </c:pt>
                <c:pt idx="767">
                  <c:v>42835</c:v>
                </c:pt>
                <c:pt idx="768">
                  <c:v>42836</c:v>
                </c:pt>
                <c:pt idx="769">
                  <c:v>42837</c:v>
                </c:pt>
                <c:pt idx="770">
                  <c:v>42838</c:v>
                </c:pt>
                <c:pt idx="771">
                  <c:v>42839</c:v>
                </c:pt>
                <c:pt idx="772">
                  <c:v>42842</c:v>
                </c:pt>
                <c:pt idx="773">
                  <c:v>42843</c:v>
                </c:pt>
                <c:pt idx="774">
                  <c:v>42844</c:v>
                </c:pt>
                <c:pt idx="775">
                  <c:v>42845</c:v>
                </c:pt>
                <c:pt idx="776">
                  <c:v>42846</c:v>
                </c:pt>
                <c:pt idx="777">
                  <c:v>42849</c:v>
                </c:pt>
                <c:pt idx="778">
                  <c:v>42850</c:v>
                </c:pt>
                <c:pt idx="779">
                  <c:v>42851</c:v>
                </c:pt>
                <c:pt idx="780">
                  <c:v>42852</c:v>
                </c:pt>
                <c:pt idx="781">
                  <c:v>42853</c:v>
                </c:pt>
                <c:pt idx="782">
                  <c:v>42856</c:v>
                </c:pt>
                <c:pt idx="783">
                  <c:v>42857</c:v>
                </c:pt>
                <c:pt idx="784">
                  <c:v>42858</c:v>
                </c:pt>
                <c:pt idx="785">
                  <c:v>42859</c:v>
                </c:pt>
                <c:pt idx="786">
                  <c:v>42860</c:v>
                </c:pt>
                <c:pt idx="787">
                  <c:v>42863</c:v>
                </c:pt>
                <c:pt idx="788">
                  <c:v>42864</c:v>
                </c:pt>
                <c:pt idx="789">
                  <c:v>42865</c:v>
                </c:pt>
                <c:pt idx="790">
                  <c:v>42866</c:v>
                </c:pt>
                <c:pt idx="791">
                  <c:v>42867</c:v>
                </c:pt>
                <c:pt idx="792">
                  <c:v>42870</c:v>
                </c:pt>
                <c:pt idx="793">
                  <c:v>42871</c:v>
                </c:pt>
                <c:pt idx="794">
                  <c:v>42872</c:v>
                </c:pt>
                <c:pt idx="795">
                  <c:v>42873</c:v>
                </c:pt>
                <c:pt idx="796">
                  <c:v>42874</c:v>
                </c:pt>
                <c:pt idx="797">
                  <c:v>42877</c:v>
                </c:pt>
                <c:pt idx="798">
                  <c:v>42878</c:v>
                </c:pt>
                <c:pt idx="799">
                  <c:v>42879</c:v>
                </c:pt>
                <c:pt idx="800">
                  <c:v>42880</c:v>
                </c:pt>
                <c:pt idx="801">
                  <c:v>42881</c:v>
                </c:pt>
                <c:pt idx="802">
                  <c:v>42884</c:v>
                </c:pt>
                <c:pt idx="803">
                  <c:v>42885</c:v>
                </c:pt>
                <c:pt idx="804">
                  <c:v>42886</c:v>
                </c:pt>
                <c:pt idx="805">
                  <c:v>42887</c:v>
                </c:pt>
                <c:pt idx="806">
                  <c:v>42888</c:v>
                </c:pt>
                <c:pt idx="807">
                  <c:v>42891</c:v>
                </c:pt>
                <c:pt idx="808">
                  <c:v>42892</c:v>
                </c:pt>
                <c:pt idx="809">
                  <c:v>42893</c:v>
                </c:pt>
                <c:pt idx="810">
                  <c:v>42894</c:v>
                </c:pt>
                <c:pt idx="811">
                  <c:v>42895</c:v>
                </c:pt>
                <c:pt idx="812">
                  <c:v>42898</c:v>
                </c:pt>
                <c:pt idx="813">
                  <c:v>42899</c:v>
                </c:pt>
                <c:pt idx="814">
                  <c:v>42900</c:v>
                </c:pt>
                <c:pt idx="815">
                  <c:v>42901</c:v>
                </c:pt>
                <c:pt idx="816">
                  <c:v>42902</c:v>
                </c:pt>
                <c:pt idx="817">
                  <c:v>42905</c:v>
                </c:pt>
                <c:pt idx="818">
                  <c:v>42906</c:v>
                </c:pt>
                <c:pt idx="819">
                  <c:v>42907</c:v>
                </c:pt>
                <c:pt idx="820">
                  <c:v>42908</c:v>
                </c:pt>
                <c:pt idx="821">
                  <c:v>42909</c:v>
                </c:pt>
                <c:pt idx="822">
                  <c:v>42912</c:v>
                </c:pt>
                <c:pt idx="823">
                  <c:v>42913</c:v>
                </c:pt>
                <c:pt idx="824">
                  <c:v>42914</c:v>
                </c:pt>
                <c:pt idx="825">
                  <c:v>42915</c:v>
                </c:pt>
                <c:pt idx="826">
                  <c:v>42916</c:v>
                </c:pt>
                <c:pt idx="827">
                  <c:v>42919</c:v>
                </c:pt>
                <c:pt idx="828">
                  <c:v>42920</c:v>
                </c:pt>
                <c:pt idx="829">
                  <c:v>42921</c:v>
                </c:pt>
                <c:pt idx="830">
                  <c:v>42922</c:v>
                </c:pt>
                <c:pt idx="831">
                  <c:v>42923</c:v>
                </c:pt>
                <c:pt idx="832">
                  <c:v>42926</c:v>
                </c:pt>
                <c:pt idx="833">
                  <c:v>42927</c:v>
                </c:pt>
                <c:pt idx="834">
                  <c:v>42928</c:v>
                </c:pt>
                <c:pt idx="835">
                  <c:v>42929</c:v>
                </c:pt>
                <c:pt idx="836">
                  <c:v>42930</c:v>
                </c:pt>
                <c:pt idx="837">
                  <c:v>42933</c:v>
                </c:pt>
                <c:pt idx="838">
                  <c:v>42934</c:v>
                </c:pt>
                <c:pt idx="839">
                  <c:v>42935</c:v>
                </c:pt>
                <c:pt idx="840">
                  <c:v>42936</c:v>
                </c:pt>
                <c:pt idx="841">
                  <c:v>42937</c:v>
                </c:pt>
                <c:pt idx="842">
                  <c:v>42940</c:v>
                </c:pt>
                <c:pt idx="843">
                  <c:v>42941</c:v>
                </c:pt>
                <c:pt idx="844">
                  <c:v>42942</c:v>
                </c:pt>
                <c:pt idx="845">
                  <c:v>42943</c:v>
                </c:pt>
                <c:pt idx="846">
                  <c:v>42944</c:v>
                </c:pt>
                <c:pt idx="847">
                  <c:v>42947</c:v>
                </c:pt>
                <c:pt idx="848">
                  <c:v>42948</c:v>
                </c:pt>
                <c:pt idx="849">
                  <c:v>42949</c:v>
                </c:pt>
                <c:pt idx="850">
                  <c:v>42950</c:v>
                </c:pt>
                <c:pt idx="851">
                  <c:v>42951</c:v>
                </c:pt>
                <c:pt idx="852">
                  <c:v>42954</c:v>
                </c:pt>
                <c:pt idx="853">
                  <c:v>42955</c:v>
                </c:pt>
                <c:pt idx="854">
                  <c:v>42956</c:v>
                </c:pt>
                <c:pt idx="855">
                  <c:v>42957</c:v>
                </c:pt>
                <c:pt idx="856">
                  <c:v>42958</c:v>
                </c:pt>
                <c:pt idx="857">
                  <c:v>42961</c:v>
                </c:pt>
                <c:pt idx="858">
                  <c:v>42962</c:v>
                </c:pt>
                <c:pt idx="859">
                  <c:v>42963</c:v>
                </c:pt>
                <c:pt idx="860">
                  <c:v>42964</c:v>
                </c:pt>
                <c:pt idx="861">
                  <c:v>42965</c:v>
                </c:pt>
                <c:pt idx="862">
                  <c:v>42968</c:v>
                </c:pt>
                <c:pt idx="863">
                  <c:v>42969</c:v>
                </c:pt>
                <c:pt idx="864">
                  <c:v>42970</c:v>
                </c:pt>
                <c:pt idx="865">
                  <c:v>42971</c:v>
                </c:pt>
                <c:pt idx="866">
                  <c:v>42972</c:v>
                </c:pt>
                <c:pt idx="867">
                  <c:v>42975</c:v>
                </c:pt>
                <c:pt idx="868">
                  <c:v>42976</c:v>
                </c:pt>
                <c:pt idx="869">
                  <c:v>42977</c:v>
                </c:pt>
                <c:pt idx="870">
                  <c:v>42978</c:v>
                </c:pt>
                <c:pt idx="871">
                  <c:v>42979</c:v>
                </c:pt>
                <c:pt idx="872">
                  <c:v>42982</c:v>
                </c:pt>
                <c:pt idx="873">
                  <c:v>42983</c:v>
                </c:pt>
                <c:pt idx="874">
                  <c:v>42984</c:v>
                </c:pt>
                <c:pt idx="875">
                  <c:v>42985</c:v>
                </c:pt>
                <c:pt idx="876">
                  <c:v>42986</c:v>
                </c:pt>
                <c:pt idx="877">
                  <c:v>42989</c:v>
                </c:pt>
                <c:pt idx="878">
                  <c:v>42990</c:v>
                </c:pt>
                <c:pt idx="879">
                  <c:v>42991</c:v>
                </c:pt>
                <c:pt idx="880">
                  <c:v>42992</c:v>
                </c:pt>
                <c:pt idx="881">
                  <c:v>42993</c:v>
                </c:pt>
                <c:pt idx="882">
                  <c:v>42996</c:v>
                </c:pt>
                <c:pt idx="883">
                  <c:v>42997</c:v>
                </c:pt>
                <c:pt idx="884">
                  <c:v>42998</c:v>
                </c:pt>
                <c:pt idx="885">
                  <c:v>42999</c:v>
                </c:pt>
                <c:pt idx="886">
                  <c:v>43000</c:v>
                </c:pt>
                <c:pt idx="887">
                  <c:v>43003</c:v>
                </c:pt>
                <c:pt idx="888">
                  <c:v>43004</c:v>
                </c:pt>
                <c:pt idx="889">
                  <c:v>43005</c:v>
                </c:pt>
                <c:pt idx="890">
                  <c:v>43006</c:v>
                </c:pt>
                <c:pt idx="891">
                  <c:v>43007</c:v>
                </c:pt>
                <c:pt idx="892">
                  <c:v>43010</c:v>
                </c:pt>
                <c:pt idx="893">
                  <c:v>43011</c:v>
                </c:pt>
                <c:pt idx="894">
                  <c:v>43012</c:v>
                </c:pt>
                <c:pt idx="895">
                  <c:v>43013</c:v>
                </c:pt>
                <c:pt idx="896">
                  <c:v>43014</c:v>
                </c:pt>
                <c:pt idx="897">
                  <c:v>43017</c:v>
                </c:pt>
                <c:pt idx="898">
                  <c:v>43018</c:v>
                </c:pt>
                <c:pt idx="899">
                  <c:v>43019</c:v>
                </c:pt>
                <c:pt idx="900">
                  <c:v>43020</c:v>
                </c:pt>
                <c:pt idx="901">
                  <c:v>43021</c:v>
                </c:pt>
                <c:pt idx="902">
                  <c:v>43024</c:v>
                </c:pt>
                <c:pt idx="903">
                  <c:v>43025</c:v>
                </c:pt>
                <c:pt idx="904">
                  <c:v>43026</c:v>
                </c:pt>
                <c:pt idx="905">
                  <c:v>43027</c:v>
                </c:pt>
                <c:pt idx="906">
                  <c:v>43028</c:v>
                </c:pt>
                <c:pt idx="907">
                  <c:v>43031</c:v>
                </c:pt>
                <c:pt idx="908">
                  <c:v>43032</c:v>
                </c:pt>
                <c:pt idx="909">
                  <c:v>43033</c:v>
                </c:pt>
                <c:pt idx="910">
                  <c:v>43034</c:v>
                </c:pt>
                <c:pt idx="911">
                  <c:v>43035</c:v>
                </c:pt>
                <c:pt idx="912">
                  <c:v>43038</c:v>
                </c:pt>
                <c:pt idx="913">
                  <c:v>43039</c:v>
                </c:pt>
                <c:pt idx="914">
                  <c:v>43040</c:v>
                </c:pt>
                <c:pt idx="915">
                  <c:v>43041</c:v>
                </c:pt>
                <c:pt idx="916">
                  <c:v>43042</c:v>
                </c:pt>
                <c:pt idx="917">
                  <c:v>43045</c:v>
                </c:pt>
                <c:pt idx="918">
                  <c:v>43046</c:v>
                </c:pt>
                <c:pt idx="919">
                  <c:v>43047</c:v>
                </c:pt>
                <c:pt idx="920">
                  <c:v>43048</c:v>
                </c:pt>
                <c:pt idx="921">
                  <c:v>43049</c:v>
                </c:pt>
                <c:pt idx="922">
                  <c:v>43052</c:v>
                </c:pt>
                <c:pt idx="923">
                  <c:v>43053</c:v>
                </c:pt>
                <c:pt idx="924">
                  <c:v>43054</c:v>
                </c:pt>
                <c:pt idx="925">
                  <c:v>43055</c:v>
                </c:pt>
                <c:pt idx="926">
                  <c:v>43056</c:v>
                </c:pt>
                <c:pt idx="927">
                  <c:v>43059</c:v>
                </c:pt>
                <c:pt idx="928">
                  <c:v>43060</c:v>
                </c:pt>
                <c:pt idx="929">
                  <c:v>43061</c:v>
                </c:pt>
                <c:pt idx="930">
                  <c:v>43062</c:v>
                </c:pt>
                <c:pt idx="931">
                  <c:v>43063</c:v>
                </c:pt>
                <c:pt idx="932">
                  <c:v>43066</c:v>
                </c:pt>
                <c:pt idx="933">
                  <c:v>43067</c:v>
                </c:pt>
                <c:pt idx="934">
                  <c:v>43068</c:v>
                </c:pt>
                <c:pt idx="935">
                  <c:v>43069</c:v>
                </c:pt>
                <c:pt idx="936">
                  <c:v>43070</c:v>
                </c:pt>
                <c:pt idx="937">
                  <c:v>43073</c:v>
                </c:pt>
                <c:pt idx="938">
                  <c:v>43074</c:v>
                </c:pt>
                <c:pt idx="939">
                  <c:v>43075</c:v>
                </c:pt>
                <c:pt idx="940">
                  <c:v>43076</c:v>
                </c:pt>
                <c:pt idx="941">
                  <c:v>43077</c:v>
                </c:pt>
                <c:pt idx="942">
                  <c:v>43080</c:v>
                </c:pt>
                <c:pt idx="943">
                  <c:v>43081</c:v>
                </c:pt>
                <c:pt idx="944">
                  <c:v>43082</c:v>
                </c:pt>
                <c:pt idx="945">
                  <c:v>43083</c:v>
                </c:pt>
                <c:pt idx="946">
                  <c:v>43084</c:v>
                </c:pt>
                <c:pt idx="947">
                  <c:v>43087</c:v>
                </c:pt>
                <c:pt idx="948">
                  <c:v>43088</c:v>
                </c:pt>
                <c:pt idx="949">
                  <c:v>43089</c:v>
                </c:pt>
                <c:pt idx="950">
                  <c:v>43090</c:v>
                </c:pt>
                <c:pt idx="951">
                  <c:v>43091</c:v>
                </c:pt>
                <c:pt idx="952">
                  <c:v>43094</c:v>
                </c:pt>
                <c:pt idx="953">
                  <c:v>43095</c:v>
                </c:pt>
                <c:pt idx="954">
                  <c:v>43096</c:v>
                </c:pt>
                <c:pt idx="955">
                  <c:v>43097</c:v>
                </c:pt>
                <c:pt idx="956">
                  <c:v>43098</c:v>
                </c:pt>
                <c:pt idx="957">
                  <c:v>43101</c:v>
                </c:pt>
                <c:pt idx="958">
                  <c:v>43102</c:v>
                </c:pt>
                <c:pt idx="959">
                  <c:v>43103</c:v>
                </c:pt>
                <c:pt idx="960">
                  <c:v>43104</c:v>
                </c:pt>
                <c:pt idx="961">
                  <c:v>43105</c:v>
                </c:pt>
                <c:pt idx="962">
                  <c:v>43108</c:v>
                </c:pt>
                <c:pt idx="963">
                  <c:v>43109</c:v>
                </c:pt>
                <c:pt idx="964">
                  <c:v>43110</c:v>
                </c:pt>
                <c:pt idx="965">
                  <c:v>43111</c:v>
                </c:pt>
                <c:pt idx="966">
                  <c:v>43112</c:v>
                </c:pt>
                <c:pt idx="967">
                  <c:v>43115</c:v>
                </c:pt>
                <c:pt idx="968">
                  <c:v>43116</c:v>
                </c:pt>
                <c:pt idx="969">
                  <c:v>43117</c:v>
                </c:pt>
                <c:pt idx="970">
                  <c:v>43118</c:v>
                </c:pt>
                <c:pt idx="971">
                  <c:v>43119</c:v>
                </c:pt>
                <c:pt idx="972">
                  <c:v>43122</c:v>
                </c:pt>
                <c:pt idx="973">
                  <c:v>43123</c:v>
                </c:pt>
                <c:pt idx="974">
                  <c:v>43124</c:v>
                </c:pt>
                <c:pt idx="975">
                  <c:v>43125</c:v>
                </c:pt>
                <c:pt idx="976">
                  <c:v>43126</c:v>
                </c:pt>
                <c:pt idx="977">
                  <c:v>43129</c:v>
                </c:pt>
                <c:pt idx="978">
                  <c:v>43130</c:v>
                </c:pt>
                <c:pt idx="979">
                  <c:v>43131</c:v>
                </c:pt>
                <c:pt idx="980">
                  <c:v>43132</c:v>
                </c:pt>
                <c:pt idx="981">
                  <c:v>43133</c:v>
                </c:pt>
                <c:pt idx="982">
                  <c:v>43136</c:v>
                </c:pt>
                <c:pt idx="983">
                  <c:v>43137</c:v>
                </c:pt>
                <c:pt idx="984">
                  <c:v>43138</c:v>
                </c:pt>
                <c:pt idx="985">
                  <c:v>43139</c:v>
                </c:pt>
                <c:pt idx="986">
                  <c:v>43140</c:v>
                </c:pt>
                <c:pt idx="987">
                  <c:v>43143</c:v>
                </c:pt>
                <c:pt idx="988">
                  <c:v>43144</c:v>
                </c:pt>
                <c:pt idx="989">
                  <c:v>43145</c:v>
                </c:pt>
                <c:pt idx="990">
                  <c:v>43146</c:v>
                </c:pt>
                <c:pt idx="991">
                  <c:v>43147</c:v>
                </c:pt>
                <c:pt idx="992">
                  <c:v>43150</c:v>
                </c:pt>
                <c:pt idx="993">
                  <c:v>43151</c:v>
                </c:pt>
                <c:pt idx="994">
                  <c:v>43152</c:v>
                </c:pt>
                <c:pt idx="995">
                  <c:v>43153</c:v>
                </c:pt>
                <c:pt idx="996">
                  <c:v>43154</c:v>
                </c:pt>
                <c:pt idx="997">
                  <c:v>43157</c:v>
                </c:pt>
                <c:pt idx="998">
                  <c:v>43158</c:v>
                </c:pt>
                <c:pt idx="999">
                  <c:v>43159</c:v>
                </c:pt>
                <c:pt idx="1000">
                  <c:v>43160</c:v>
                </c:pt>
                <c:pt idx="1001">
                  <c:v>43161</c:v>
                </c:pt>
                <c:pt idx="1002">
                  <c:v>43164</c:v>
                </c:pt>
                <c:pt idx="1003">
                  <c:v>43165</c:v>
                </c:pt>
                <c:pt idx="1004">
                  <c:v>43166</c:v>
                </c:pt>
                <c:pt idx="1005">
                  <c:v>43167</c:v>
                </c:pt>
                <c:pt idx="1006">
                  <c:v>43168</c:v>
                </c:pt>
                <c:pt idx="1007">
                  <c:v>43171</c:v>
                </c:pt>
                <c:pt idx="1008">
                  <c:v>43172</c:v>
                </c:pt>
                <c:pt idx="1009">
                  <c:v>43173</c:v>
                </c:pt>
                <c:pt idx="1010">
                  <c:v>43174</c:v>
                </c:pt>
                <c:pt idx="1011">
                  <c:v>43175</c:v>
                </c:pt>
                <c:pt idx="1012">
                  <c:v>43178</c:v>
                </c:pt>
                <c:pt idx="1013">
                  <c:v>43179</c:v>
                </c:pt>
                <c:pt idx="1014">
                  <c:v>43180</c:v>
                </c:pt>
                <c:pt idx="1015">
                  <c:v>43181</c:v>
                </c:pt>
                <c:pt idx="1016">
                  <c:v>43182</c:v>
                </c:pt>
                <c:pt idx="1017">
                  <c:v>43185</c:v>
                </c:pt>
                <c:pt idx="1018">
                  <c:v>43186</c:v>
                </c:pt>
                <c:pt idx="1019">
                  <c:v>43187</c:v>
                </c:pt>
                <c:pt idx="1020">
                  <c:v>43188</c:v>
                </c:pt>
                <c:pt idx="1021">
                  <c:v>43189</c:v>
                </c:pt>
                <c:pt idx="1022">
                  <c:v>43192</c:v>
                </c:pt>
                <c:pt idx="1023">
                  <c:v>43193</c:v>
                </c:pt>
                <c:pt idx="1024">
                  <c:v>43194</c:v>
                </c:pt>
                <c:pt idx="1025">
                  <c:v>43195</c:v>
                </c:pt>
                <c:pt idx="1026">
                  <c:v>43196</c:v>
                </c:pt>
                <c:pt idx="1027">
                  <c:v>43199</c:v>
                </c:pt>
                <c:pt idx="1028">
                  <c:v>43200</c:v>
                </c:pt>
                <c:pt idx="1029">
                  <c:v>43201</c:v>
                </c:pt>
                <c:pt idx="1030">
                  <c:v>43202</c:v>
                </c:pt>
                <c:pt idx="1031">
                  <c:v>43203</c:v>
                </c:pt>
                <c:pt idx="1032">
                  <c:v>43206</c:v>
                </c:pt>
                <c:pt idx="1033">
                  <c:v>43207</c:v>
                </c:pt>
                <c:pt idx="1034">
                  <c:v>43208</c:v>
                </c:pt>
                <c:pt idx="1035">
                  <c:v>43209</c:v>
                </c:pt>
                <c:pt idx="1036">
                  <c:v>43210</c:v>
                </c:pt>
                <c:pt idx="1037">
                  <c:v>43213</c:v>
                </c:pt>
                <c:pt idx="1038">
                  <c:v>43214</c:v>
                </c:pt>
                <c:pt idx="1039">
                  <c:v>43215</c:v>
                </c:pt>
                <c:pt idx="1040">
                  <c:v>43216</c:v>
                </c:pt>
                <c:pt idx="1041">
                  <c:v>43217</c:v>
                </c:pt>
                <c:pt idx="1042">
                  <c:v>43220</c:v>
                </c:pt>
                <c:pt idx="1043">
                  <c:v>43221</c:v>
                </c:pt>
                <c:pt idx="1044">
                  <c:v>43222</c:v>
                </c:pt>
                <c:pt idx="1045">
                  <c:v>43223</c:v>
                </c:pt>
                <c:pt idx="1046">
                  <c:v>43224</c:v>
                </c:pt>
                <c:pt idx="1047">
                  <c:v>43227</c:v>
                </c:pt>
                <c:pt idx="1048">
                  <c:v>43228</c:v>
                </c:pt>
                <c:pt idx="1049">
                  <c:v>43229</c:v>
                </c:pt>
                <c:pt idx="1050">
                  <c:v>43230</c:v>
                </c:pt>
                <c:pt idx="1051">
                  <c:v>43231</c:v>
                </c:pt>
                <c:pt idx="1052">
                  <c:v>43234</c:v>
                </c:pt>
                <c:pt idx="1053">
                  <c:v>43235</c:v>
                </c:pt>
                <c:pt idx="1054">
                  <c:v>43236</c:v>
                </c:pt>
                <c:pt idx="1055">
                  <c:v>43237</c:v>
                </c:pt>
                <c:pt idx="1056">
                  <c:v>43238</c:v>
                </c:pt>
                <c:pt idx="1057">
                  <c:v>43241</c:v>
                </c:pt>
                <c:pt idx="1058">
                  <c:v>43242</c:v>
                </c:pt>
                <c:pt idx="1059">
                  <c:v>43243</c:v>
                </c:pt>
                <c:pt idx="1060">
                  <c:v>43244</c:v>
                </c:pt>
                <c:pt idx="1061">
                  <c:v>43245</c:v>
                </c:pt>
                <c:pt idx="1062">
                  <c:v>43248</c:v>
                </c:pt>
                <c:pt idx="1063">
                  <c:v>43249</c:v>
                </c:pt>
                <c:pt idx="1064">
                  <c:v>43250</c:v>
                </c:pt>
                <c:pt idx="1065">
                  <c:v>43251</c:v>
                </c:pt>
                <c:pt idx="1066">
                  <c:v>43252</c:v>
                </c:pt>
                <c:pt idx="1067">
                  <c:v>43255</c:v>
                </c:pt>
                <c:pt idx="1068">
                  <c:v>43256</c:v>
                </c:pt>
                <c:pt idx="1069">
                  <c:v>43257</c:v>
                </c:pt>
                <c:pt idx="1070">
                  <c:v>43258</c:v>
                </c:pt>
                <c:pt idx="1071">
                  <c:v>43259</c:v>
                </c:pt>
                <c:pt idx="1072">
                  <c:v>43262</c:v>
                </c:pt>
                <c:pt idx="1073">
                  <c:v>43263</c:v>
                </c:pt>
                <c:pt idx="1074">
                  <c:v>43264</c:v>
                </c:pt>
                <c:pt idx="1075">
                  <c:v>43265</c:v>
                </c:pt>
                <c:pt idx="1076">
                  <c:v>43266</c:v>
                </c:pt>
                <c:pt idx="1077">
                  <c:v>43269</c:v>
                </c:pt>
                <c:pt idx="1078">
                  <c:v>43270</c:v>
                </c:pt>
                <c:pt idx="1079">
                  <c:v>43271</c:v>
                </c:pt>
                <c:pt idx="1080">
                  <c:v>43272</c:v>
                </c:pt>
                <c:pt idx="1081">
                  <c:v>43273</c:v>
                </c:pt>
                <c:pt idx="1082">
                  <c:v>43276</c:v>
                </c:pt>
                <c:pt idx="1083">
                  <c:v>43277</c:v>
                </c:pt>
                <c:pt idx="1084">
                  <c:v>43278</c:v>
                </c:pt>
                <c:pt idx="1085">
                  <c:v>43279</c:v>
                </c:pt>
                <c:pt idx="1086">
                  <c:v>43280</c:v>
                </c:pt>
                <c:pt idx="1087">
                  <c:v>43283</c:v>
                </c:pt>
                <c:pt idx="1088">
                  <c:v>43284</c:v>
                </c:pt>
                <c:pt idx="1089">
                  <c:v>43285</c:v>
                </c:pt>
                <c:pt idx="1090">
                  <c:v>43286</c:v>
                </c:pt>
                <c:pt idx="1091">
                  <c:v>43287</c:v>
                </c:pt>
                <c:pt idx="1092">
                  <c:v>43290</c:v>
                </c:pt>
                <c:pt idx="1093">
                  <c:v>43291</c:v>
                </c:pt>
                <c:pt idx="1094">
                  <c:v>43292</c:v>
                </c:pt>
                <c:pt idx="1095">
                  <c:v>43293</c:v>
                </c:pt>
                <c:pt idx="1096">
                  <c:v>43294</c:v>
                </c:pt>
                <c:pt idx="1097">
                  <c:v>43297</c:v>
                </c:pt>
                <c:pt idx="1098">
                  <c:v>43298</c:v>
                </c:pt>
                <c:pt idx="1099">
                  <c:v>43299</c:v>
                </c:pt>
                <c:pt idx="1100">
                  <c:v>43300</c:v>
                </c:pt>
                <c:pt idx="1101">
                  <c:v>43301</c:v>
                </c:pt>
                <c:pt idx="1102">
                  <c:v>43304</c:v>
                </c:pt>
                <c:pt idx="1103">
                  <c:v>43305</c:v>
                </c:pt>
                <c:pt idx="1104">
                  <c:v>43306</c:v>
                </c:pt>
                <c:pt idx="1105">
                  <c:v>43307</c:v>
                </c:pt>
                <c:pt idx="1106">
                  <c:v>43308</c:v>
                </c:pt>
                <c:pt idx="1107">
                  <c:v>43311</c:v>
                </c:pt>
                <c:pt idx="1108">
                  <c:v>43312</c:v>
                </c:pt>
                <c:pt idx="1109">
                  <c:v>43313</c:v>
                </c:pt>
                <c:pt idx="1110">
                  <c:v>43314</c:v>
                </c:pt>
                <c:pt idx="1111">
                  <c:v>43315</c:v>
                </c:pt>
                <c:pt idx="1112">
                  <c:v>43318</c:v>
                </c:pt>
                <c:pt idx="1113">
                  <c:v>43319</c:v>
                </c:pt>
                <c:pt idx="1114">
                  <c:v>43320</c:v>
                </c:pt>
                <c:pt idx="1115">
                  <c:v>43321</c:v>
                </c:pt>
                <c:pt idx="1116">
                  <c:v>43322</c:v>
                </c:pt>
                <c:pt idx="1117">
                  <c:v>43325</c:v>
                </c:pt>
                <c:pt idx="1118">
                  <c:v>43326</c:v>
                </c:pt>
                <c:pt idx="1119">
                  <c:v>43327</c:v>
                </c:pt>
                <c:pt idx="1120">
                  <c:v>43328</c:v>
                </c:pt>
                <c:pt idx="1121">
                  <c:v>43329</c:v>
                </c:pt>
                <c:pt idx="1122">
                  <c:v>43332</c:v>
                </c:pt>
                <c:pt idx="1123">
                  <c:v>43333</c:v>
                </c:pt>
                <c:pt idx="1124">
                  <c:v>43334</c:v>
                </c:pt>
                <c:pt idx="1125">
                  <c:v>43335</c:v>
                </c:pt>
                <c:pt idx="1126">
                  <c:v>43336</c:v>
                </c:pt>
                <c:pt idx="1127">
                  <c:v>43339</c:v>
                </c:pt>
                <c:pt idx="1128">
                  <c:v>43340</c:v>
                </c:pt>
                <c:pt idx="1129">
                  <c:v>43341</c:v>
                </c:pt>
                <c:pt idx="1130">
                  <c:v>43342</c:v>
                </c:pt>
                <c:pt idx="1131">
                  <c:v>43343</c:v>
                </c:pt>
                <c:pt idx="1132">
                  <c:v>43346</c:v>
                </c:pt>
                <c:pt idx="1133">
                  <c:v>43347</c:v>
                </c:pt>
                <c:pt idx="1134">
                  <c:v>43348</c:v>
                </c:pt>
                <c:pt idx="1135">
                  <c:v>43349</c:v>
                </c:pt>
                <c:pt idx="1136">
                  <c:v>43350</c:v>
                </c:pt>
                <c:pt idx="1137">
                  <c:v>43353</c:v>
                </c:pt>
                <c:pt idx="1138">
                  <c:v>43354</c:v>
                </c:pt>
                <c:pt idx="1139">
                  <c:v>43355</c:v>
                </c:pt>
                <c:pt idx="1140">
                  <c:v>43356</c:v>
                </c:pt>
                <c:pt idx="1141">
                  <c:v>43357</c:v>
                </c:pt>
                <c:pt idx="1142">
                  <c:v>43360</c:v>
                </c:pt>
                <c:pt idx="1143">
                  <c:v>43361</c:v>
                </c:pt>
                <c:pt idx="1144">
                  <c:v>43362</c:v>
                </c:pt>
                <c:pt idx="1145">
                  <c:v>43363</c:v>
                </c:pt>
                <c:pt idx="1146">
                  <c:v>43364</c:v>
                </c:pt>
                <c:pt idx="1147">
                  <c:v>43367</c:v>
                </c:pt>
                <c:pt idx="1148">
                  <c:v>43368</c:v>
                </c:pt>
                <c:pt idx="1149">
                  <c:v>43369</c:v>
                </c:pt>
                <c:pt idx="1150">
                  <c:v>43370</c:v>
                </c:pt>
                <c:pt idx="1151">
                  <c:v>43371</c:v>
                </c:pt>
                <c:pt idx="1152">
                  <c:v>43374</c:v>
                </c:pt>
                <c:pt idx="1153">
                  <c:v>43375</c:v>
                </c:pt>
                <c:pt idx="1154">
                  <c:v>43376</c:v>
                </c:pt>
                <c:pt idx="1155">
                  <c:v>43377</c:v>
                </c:pt>
                <c:pt idx="1156">
                  <c:v>43378</c:v>
                </c:pt>
                <c:pt idx="1157">
                  <c:v>43381</c:v>
                </c:pt>
                <c:pt idx="1158">
                  <c:v>43382</c:v>
                </c:pt>
                <c:pt idx="1159">
                  <c:v>43383</c:v>
                </c:pt>
                <c:pt idx="1160">
                  <c:v>43384</c:v>
                </c:pt>
                <c:pt idx="1161">
                  <c:v>43385</c:v>
                </c:pt>
                <c:pt idx="1162">
                  <c:v>43388</c:v>
                </c:pt>
                <c:pt idx="1163">
                  <c:v>43389</c:v>
                </c:pt>
                <c:pt idx="1164">
                  <c:v>43390</c:v>
                </c:pt>
                <c:pt idx="1165">
                  <c:v>43391</c:v>
                </c:pt>
                <c:pt idx="1166">
                  <c:v>43392</c:v>
                </c:pt>
                <c:pt idx="1167">
                  <c:v>43395</c:v>
                </c:pt>
                <c:pt idx="1168">
                  <c:v>43396</c:v>
                </c:pt>
                <c:pt idx="1169">
                  <c:v>43397</c:v>
                </c:pt>
                <c:pt idx="1170">
                  <c:v>43398</c:v>
                </c:pt>
                <c:pt idx="1171">
                  <c:v>43399</c:v>
                </c:pt>
                <c:pt idx="1172">
                  <c:v>43402</c:v>
                </c:pt>
                <c:pt idx="1173">
                  <c:v>43403</c:v>
                </c:pt>
                <c:pt idx="1174">
                  <c:v>43404</c:v>
                </c:pt>
                <c:pt idx="1175">
                  <c:v>43405</c:v>
                </c:pt>
                <c:pt idx="1176">
                  <c:v>43406</c:v>
                </c:pt>
                <c:pt idx="1177">
                  <c:v>43409</c:v>
                </c:pt>
                <c:pt idx="1178">
                  <c:v>43410</c:v>
                </c:pt>
                <c:pt idx="1179">
                  <c:v>43411</c:v>
                </c:pt>
                <c:pt idx="1180">
                  <c:v>43412</c:v>
                </c:pt>
                <c:pt idx="1181">
                  <c:v>43413</c:v>
                </c:pt>
                <c:pt idx="1182">
                  <c:v>43416</c:v>
                </c:pt>
                <c:pt idx="1183">
                  <c:v>43417</c:v>
                </c:pt>
                <c:pt idx="1184">
                  <c:v>43418</c:v>
                </c:pt>
                <c:pt idx="1185">
                  <c:v>43419</c:v>
                </c:pt>
                <c:pt idx="1186">
                  <c:v>43420</c:v>
                </c:pt>
                <c:pt idx="1187">
                  <c:v>43423</c:v>
                </c:pt>
                <c:pt idx="1188">
                  <c:v>43424</c:v>
                </c:pt>
                <c:pt idx="1189">
                  <c:v>43425</c:v>
                </c:pt>
                <c:pt idx="1190">
                  <c:v>43426</c:v>
                </c:pt>
                <c:pt idx="1191">
                  <c:v>43427</c:v>
                </c:pt>
                <c:pt idx="1192">
                  <c:v>43430</c:v>
                </c:pt>
                <c:pt idx="1193">
                  <c:v>43431</c:v>
                </c:pt>
                <c:pt idx="1194">
                  <c:v>43432</c:v>
                </c:pt>
                <c:pt idx="1195">
                  <c:v>43433</c:v>
                </c:pt>
                <c:pt idx="1196">
                  <c:v>43434</c:v>
                </c:pt>
                <c:pt idx="1197">
                  <c:v>43437</c:v>
                </c:pt>
                <c:pt idx="1198">
                  <c:v>43438</c:v>
                </c:pt>
                <c:pt idx="1199">
                  <c:v>43439</c:v>
                </c:pt>
                <c:pt idx="1200">
                  <c:v>43440</c:v>
                </c:pt>
                <c:pt idx="1201">
                  <c:v>43441</c:v>
                </c:pt>
                <c:pt idx="1202">
                  <c:v>43444</c:v>
                </c:pt>
                <c:pt idx="1203">
                  <c:v>43445</c:v>
                </c:pt>
                <c:pt idx="1204">
                  <c:v>43446</c:v>
                </c:pt>
                <c:pt idx="1205">
                  <c:v>43447</c:v>
                </c:pt>
                <c:pt idx="1206">
                  <c:v>43448</c:v>
                </c:pt>
                <c:pt idx="1207">
                  <c:v>43451</c:v>
                </c:pt>
                <c:pt idx="1208">
                  <c:v>43452</c:v>
                </c:pt>
                <c:pt idx="1209">
                  <c:v>43453</c:v>
                </c:pt>
                <c:pt idx="1210">
                  <c:v>43454</c:v>
                </c:pt>
                <c:pt idx="1211">
                  <c:v>43455</c:v>
                </c:pt>
                <c:pt idx="1212">
                  <c:v>43458</c:v>
                </c:pt>
                <c:pt idx="1213">
                  <c:v>43459</c:v>
                </c:pt>
                <c:pt idx="1214">
                  <c:v>43460</c:v>
                </c:pt>
                <c:pt idx="1215">
                  <c:v>43461</c:v>
                </c:pt>
                <c:pt idx="1216">
                  <c:v>43462</c:v>
                </c:pt>
                <c:pt idx="1217">
                  <c:v>43465</c:v>
                </c:pt>
                <c:pt idx="1218">
                  <c:v>43466</c:v>
                </c:pt>
                <c:pt idx="1219">
                  <c:v>43467</c:v>
                </c:pt>
                <c:pt idx="1220">
                  <c:v>43468</c:v>
                </c:pt>
                <c:pt idx="1221">
                  <c:v>43469</c:v>
                </c:pt>
                <c:pt idx="1222">
                  <c:v>43472</c:v>
                </c:pt>
                <c:pt idx="1223">
                  <c:v>43473</c:v>
                </c:pt>
                <c:pt idx="1224">
                  <c:v>43474</c:v>
                </c:pt>
                <c:pt idx="1225">
                  <c:v>43475</c:v>
                </c:pt>
                <c:pt idx="1226">
                  <c:v>43476</c:v>
                </c:pt>
                <c:pt idx="1227">
                  <c:v>43479</c:v>
                </c:pt>
                <c:pt idx="1228">
                  <c:v>43480</c:v>
                </c:pt>
                <c:pt idx="1229">
                  <c:v>43481</c:v>
                </c:pt>
                <c:pt idx="1230">
                  <c:v>43482</c:v>
                </c:pt>
                <c:pt idx="1231">
                  <c:v>43483</c:v>
                </c:pt>
                <c:pt idx="1232">
                  <c:v>43486</c:v>
                </c:pt>
                <c:pt idx="1233">
                  <c:v>43487</c:v>
                </c:pt>
                <c:pt idx="1234">
                  <c:v>43488</c:v>
                </c:pt>
                <c:pt idx="1235">
                  <c:v>43489</c:v>
                </c:pt>
                <c:pt idx="1236">
                  <c:v>43490</c:v>
                </c:pt>
                <c:pt idx="1237">
                  <c:v>43493</c:v>
                </c:pt>
                <c:pt idx="1238">
                  <c:v>43494</c:v>
                </c:pt>
                <c:pt idx="1239">
                  <c:v>43495</c:v>
                </c:pt>
                <c:pt idx="1240">
                  <c:v>43496</c:v>
                </c:pt>
                <c:pt idx="1241">
                  <c:v>43497</c:v>
                </c:pt>
                <c:pt idx="1242">
                  <c:v>43500</c:v>
                </c:pt>
                <c:pt idx="1243">
                  <c:v>43501</c:v>
                </c:pt>
                <c:pt idx="1244">
                  <c:v>43502</c:v>
                </c:pt>
                <c:pt idx="1245">
                  <c:v>43503</c:v>
                </c:pt>
                <c:pt idx="1246">
                  <c:v>43504</c:v>
                </c:pt>
                <c:pt idx="1247">
                  <c:v>43507</c:v>
                </c:pt>
                <c:pt idx="1248">
                  <c:v>43508</c:v>
                </c:pt>
                <c:pt idx="1249">
                  <c:v>43509</c:v>
                </c:pt>
                <c:pt idx="1250">
                  <c:v>43510</c:v>
                </c:pt>
                <c:pt idx="1251">
                  <c:v>43511</c:v>
                </c:pt>
                <c:pt idx="1252">
                  <c:v>43514</c:v>
                </c:pt>
                <c:pt idx="1253">
                  <c:v>43515</c:v>
                </c:pt>
                <c:pt idx="1254">
                  <c:v>43516</c:v>
                </c:pt>
                <c:pt idx="1255">
                  <c:v>43517</c:v>
                </c:pt>
                <c:pt idx="1256">
                  <c:v>43518</c:v>
                </c:pt>
                <c:pt idx="1257">
                  <c:v>43521</c:v>
                </c:pt>
                <c:pt idx="1258">
                  <c:v>43522</c:v>
                </c:pt>
                <c:pt idx="1259">
                  <c:v>43523</c:v>
                </c:pt>
                <c:pt idx="1260">
                  <c:v>43524</c:v>
                </c:pt>
                <c:pt idx="1261">
                  <c:v>43525</c:v>
                </c:pt>
                <c:pt idx="1262">
                  <c:v>43528</c:v>
                </c:pt>
                <c:pt idx="1263">
                  <c:v>43529</c:v>
                </c:pt>
                <c:pt idx="1264">
                  <c:v>43530</c:v>
                </c:pt>
                <c:pt idx="1265">
                  <c:v>43531</c:v>
                </c:pt>
                <c:pt idx="1266">
                  <c:v>43532</c:v>
                </c:pt>
                <c:pt idx="1267">
                  <c:v>43535</c:v>
                </c:pt>
                <c:pt idx="1268">
                  <c:v>43536</c:v>
                </c:pt>
                <c:pt idx="1269">
                  <c:v>43537</c:v>
                </c:pt>
                <c:pt idx="1270">
                  <c:v>43538</c:v>
                </c:pt>
                <c:pt idx="1271">
                  <c:v>43539</c:v>
                </c:pt>
                <c:pt idx="1272">
                  <c:v>43542</c:v>
                </c:pt>
                <c:pt idx="1273">
                  <c:v>43543</c:v>
                </c:pt>
                <c:pt idx="1274">
                  <c:v>43544</c:v>
                </c:pt>
                <c:pt idx="1275">
                  <c:v>43545</c:v>
                </c:pt>
                <c:pt idx="1276">
                  <c:v>43546</c:v>
                </c:pt>
                <c:pt idx="1277">
                  <c:v>43549</c:v>
                </c:pt>
                <c:pt idx="1278">
                  <c:v>43550</c:v>
                </c:pt>
                <c:pt idx="1279">
                  <c:v>43551</c:v>
                </c:pt>
                <c:pt idx="1280">
                  <c:v>43552</c:v>
                </c:pt>
                <c:pt idx="1281">
                  <c:v>43553</c:v>
                </c:pt>
                <c:pt idx="1282">
                  <c:v>43556</c:v>
                </c:pt>
                <c:pt idx="1283">
                  <c:v>43557</c:v>
                </c:pt>
                <c:pt idx="1284">
                  <c:v>43558</c:v>
                </c:pt>
                <c:pt idx="1285">
                  <c:v>43559</c:v>
                </c:pt>
                <c:pt idx="1286">
                  <c:v>43560</c:v>
                </c:pt>
                <c:pt idx="1287">
                  <c:v>43563</c:v>
                </c:pt>
                <c:pt idx="1288">
                  <c:v>43564</c:v>
                </c:pt>
                <c:pt idx="1289">
                  <c:v>43565</c:v>
                </c:pt>
                <c:pt idx="1290">
                  <c:v>43566</c:v>
                </c:pt>
                <c:pt idx="1291">
                  <c:v>43567</c:v>
                </c:pt>
                <c:pt idx="1292">
                  <c:v>43570</c:v>
                </c:pt>
                <c:pt idx="1293">
                  <c:v>43571</c:v>
                </c:pt>
                <c:pt idx="1294">
                  <c:v>43572</c:v>
                </c:pt>
                <c:pt idx="1295">
                  <c:v>43573</c:v>
                </c:pt>
                <c:pt idx="1296">
                  <c:v>43574</c:v>
                </c:pt>
                <c:pt idx="1297">
                  <c:v>43577</c:v>
                </c:pt>
                <c:pt idx="1298">
                  <c:v>43578</c:v>
                </c:pt>
                <c:pt idx="1299">
                  <c:v>43579</c:v>
                </c:pt>
                <c:pt idx="1300">
                  <c:v>43580</c:v>
                </c:pt>
                <c:pt idx="1301">
                  <c:v>43581</c:v>
                </c:pt>
                <c:pt idx="1302">
                  <c:v>43584</c:v>
                </c:pt>
                <c:pt idx="1303">
                  <c:v>43585</c:v>
                </c:pt>
                <c:pt idx="1304">
                  <c:v>43586</c:v>
                </c:pt>
                <c:pt idx="1305">
                  <c:v>43587</c:v>
                </c:pt>
                <c:pt idx="1306">
                  <c:v>43588</c:v>
                </c:pt>
                <c:pt idx="1307">
                  <c:v>43591</c:v>
                </c:pt>
                <c:pt idx="1308">
                  <c:v>43592</c:v>
                </c:pt>
                <c:pt idx="1309">
                  <c:v>43593</c:v>
                </c:pt>
                <c:pt idx="1310">
                  <c:v>43594</c:v>
                </c:pt>
                <c:pt idx="1311">
                  <c:v>43595</c:v>
                </c:pt>
                <c:pt idx="1312">
                  <c:v>43598</c:v>
                </c:pt>
                <c:pt idx="1313">
                  <c:v>43599</c:v>
                </c:pt>
                <c:pt idx="1314">
                  <c:v>43600</c:v>
                </c:pt>
                <c:pt idx="1315">
                  <c:v>43601</c:v>
                </c:pt>
                <c:pt idx="1316">
                  <c:v>43602</c:v>
                </c:pt>
                <c:pt idx="1317">
                  <c:v>43605</c:v>
                </c:pt>
                <c:pt idx="1318">
                  <c:v>43606</c:v>
                </c:pt>
                <c:pt idx="1319">
                  <c:v>43607</c:v>
                </c:pt>
                <c:pt idx="1320">
                  <c:v>43608</c:v>
                </c:pt>
                <c:pt idx="1321">
                  <c:v>43609</c:v>
                </c:pt>
                <c:pt idx="1322">
                  <c:v>43612</c:v>
                </c:pt>
                <c:pt idx="1323">
                  <c:v>43613</c:v>
                </c:pt>
                <c:pt idx="1324">
                  <c:v>43614</c:v>
                </c:pt>
                <c:pt idx="1325">
                  <c:v>43615</c:v>
                </c:pt>
                <c:pt idx="1326">
                  <c:v>43616</c:v>
                </c:pt>
                <c:pt idx="1327">
                  <c:v>43619</c:v>
                </c:pt>
                <c:pt idx="1328">
                  <c:v>43620</c:v>
                </c:pt>
                <c:pt idx="1329">
                  <c:v>43621</c:v>
                </c:pt>
                <c:pt idx="1330">
                  <c:v>43622</c:v>
                </c:pt>
                <c:pt idx="1331">
                  <c:v>43623</c:v>
                </c:pt>
                <c:pt idx="1332">
                  <c:v>43626</c:v>
                </c:pt>
                <c:pt idx="1333">
                  <c:v>43627</c:v>
                </c:pt>
                <c:pt idx="1334">
                  <c:v>43628</c:v>
                </c:pt>
                <c:pt idx="1335">
                  <c:v>43629</c:v>
                </c:pt>
                <c:pt idx="1336">
                  <c:v>43630</c:v>
                </c:pt>
                <c:pt idx="1337">
                  <c:v>43633</c:v>
                </c:pt>
                <c:pt idx="1338">
                  <c:v>43634</c:v>
                </c:pt>
                <c:pt idx="1339">
                  <c:v>43635</c:v>
                </c:pt>
                <c:pt idx="1340">
                  <c:v>43636</c:v>
                </c:pt>
                <c:pt idx="1341">
                  <c:v>43637</c:v>
                </c:pt>
                <c:pt idx="1342">
                  <c:v>43640</c:v>
                </c:pt>
                <c:pt idx="1343">
                  <c:v>43641</c:v>
                </c:pt>
                <c:pt idx="1344">
                  <c:v>43642</c:v>
                </c:pt>
                <c:pt idx="1345">
                  <c:v>43643</c:v>
                </c:pt>
                <c:pt idx="1346">
                  <c:v>43644</c:v>
                </c:pt>
                <c:pt idx="1347">
                  <c:v>43647</c:v>
                </c:pt>
                <c:pt idx="1348">
                  <c:v>43648</c:v>
                </c:pt>
                <c:pt idx="1349">
                  <c:v>43649</c:v>
                </c:pt>
                <c:pt idx="1350">
                  <c:v>43650</c:v>
                </c:pt>
                <c:pt idx="1351">
                  <c:v>43651</c:v>
                </c:pt>
                <c:pt idx="1352">
                  <c:v>43654</c:v>
                </c:pt>
                <c:pt idx="1353">
                  <c:v>43655</c:v>
                </c:pt>
                <c:pt idx="1354">
                  <c:v>43656</c:v>
                </c:pt>
                <c:pt idx="1355">
                  <c:v>43657</c:v>
                </c:pt>
                <c:pt idx="1356">
                  <c:v>43658</c:v>
                </c:pt>
                <c:pt idx="1357">
                  <c:v>43661</c:v>
                </c:pt>
                <c:pt idx="1358">
                  <c:v>43662</c:v>
                </c:pt>
                <c:pt idx="1359">
                  <c:v>43663</c:v>
                </c:pt>
                <c:pt idx="1360">
                  <c:v>43664</c:v>
                </c:pt>
                <c:pt idx="1361">
                  <c:v>43665</c:v>
                </c:pt>
                <c:pt idx="1362">
                  <c:v>43668</c:v>
                </c:pt>
                <c:pt idx="1363">
                  <c:v>43669</c:v>
                </c:pt>
                <c:pt idx="1364">
                  <c:v>43670</c:v>
                </c:pt>
                <c:pt idx="1365">
                  <c:v>43671</c:v>
                </c:pt>
                <c:pt idx="1366">
                  <c:v>43672</c:v>
                </c:pt>
                <c:pt idx="1367">
                  <c:v>43675</c:v>
                </c:pt>
                <c:pt idx="1368">
                  <c:v>43676</c:v>
                </c:pt>
                <c:pt idx="1369">
                  <c:v>43677</c:v>
                </c:pt>
                <c:pt idx="1370">
                  <c:v>43678</c:v>
                </c:pt>
                <c:pt idx="1371">
                  <c:v>43679</c:v>
                </c:pt>
                <c:pt idx="1372">
                  <c:v>43682</c:v>
                </c:pt>
                <c:pt idx="1373">
                  <c:v>43683</c:v>
                </c:pt>
                <c:pt idx="1374">
                  <c:v>43684</c:v>
                </c:pt>
                <c:pt idx="1375">
                  <c:v>43685</c:v>
                </c:pt>
                <c:pt idx="1376">
                  <c:v>43686</c:v>
                </c:pt>
                <c:pt idx="1377">
                  <c:v>43689</c:v>
                </c:pt>
                <c:pt idx="1378">
                  <c:v>43690</c:v>
                </c:pt>
                <c:pt idx="1379">
                  <c:v>43691</c:v>
                </c:pt>
                <c:pt idx="1380">
                  <c:v>43692</c:v>
                </c:pt>
                <c:pt idx="1381">
                  <c:v>43693</c:v>
                </c:pt>
                <c:pt idx="1382">
                  <c:v>43696</c:v>
                </c:pt>
                <c:pt idx="1383">
                  <c:v>43697</c:v>
                </c:pt>
                <c:pt idx="1384">
                  <c:v>43698</c:v>
                </c:pt>
                <c:pt idx="1385">
                  <c:v>43699</c:v>
                </c:pt>
                <c:pt idx="1386">
                  <c:v>43700</c:v>
                </c:pt>
                <c:pt idx="1387">
                  <c:v>43703</c:v>
                </c:pt>
                <c:pt idx="1388">
                  <c:v>43704</c:v>
                </c:pt>
                <c:pt idx="1389">
                  <c:v>43705</c:v>
                </c:pt>
                <c:pt idx="1390">
                  <c:v>43706</c:v>
                </c:pt>
                <c:pt idx="1391">
                  <c:v>43707</c:v>
                </c:pt>
                <c:pt idx="1392">
                  <c:v>43710</c:v>
                </c:pt>
                <c:pt idx="1393">
                  <c:v>43711</c:v>
                </c:pt>
                <c:pt idx="1394">
                  <c:v>43712</c:v>
                </c:pt>
                <c:pt idx="1395">
                  <c:v>43713</c:v>
                </c:pt>
                <c:pt idx="1396">
                  <c:v>43714</c:v>
                </c:pt>
                <c:pt idx="1397">
                  <c:v>43717</c:v>
                </c:pt>
                <c:pt idx="1398">
                  <c:v>43718</c:v>
                </c:pt>
                <c:pt idx="1399">
                  <c:v>43719</c:v>
                </c:pt>
                <c:pt idx="1400">
                  <c:v>43720</c:v>
                </c:pt>
                <c:pt idx="1401">
                  <c:v>43721</c:v>
                </c:pt>
                <c:pt idx="1402">
                  <c:v>43724</c:v>
                </c:pt>
                <c:pt idx="1403">
                  <c:v>43725</c:v>
                </c:pt>
                <c:pt idx="1404">
                  <c:v>43726</c:v>
                </c:pt>
                <c:pt idx="1405">
                  <c:v>43727</c:v>
                </c:pt>
                <c:pt idx="1406">
                  <c:v>43728</c:v>
                </c:pt>
                <c:pt idx="1407">
                  <c:v>43731</c:v>
                </c:pt>
                <c:pt idx="1408">
                  <c:v>43732</c:v>
                </c:pt>
                <c:pt idx="1409">
                  <c:v>43733</c:v>
                </c:pt>
                <c:pt idx="1410">
                  <c:v>43734</c:v>
                </c:pt>
                <c:pt idx="1411">
                  <c:v>43735</c:v>
                </c:pt>
                <c:pt idx="1412">
                  <c:v>43738</c:v>
                </c:pt>
                <c:pt idx="1413">
                  <c:v>43739</c:v>
                </c:pt>
                <c:pt idx="1414">
                  <c:v>43740</c:v>
                </c:pt>
                <c:pt idx="1415">
                  <c:v>43741</c:v>
                </c:pt>
                <c:pt idx="1416">
                  <c:v>43742</c:v>
                </c:pt>
                <c:pt idx="1417">
                  <c:v>43745</c:v>
                </c:pt>
                <c:pt idx="1418">
                  <c:v>43746</c:v>
                </c:pt>
                <c:pt idx="1419">
                  <c:v>43747</c:v>
                </c:pt>
                <c:pt idx="1420">
                  <c:v>43748</c:v>
                </c:pt>
                <c:pt idx="1421">
                  <c:v>43749</c:v>
                </c:pt>
                <c:pt idx="1422">
                  <c:v>43752</c:v>
                </c:pt>
                <c:pt idx="1423">
                  <c:v>43753</c:v>
                </c:pt>
                <c:pt idx="1424">
                  <c:v>43754</c:v>
                </c:pt>
                <c:pt idx="1425">
                  <c:v>43755</c:v>
                </c:pt>
                <c:pt idx="1426">
                  <c:v>43756</c:v>
                </c:pt>
                <c:pt idx="1427">
                  <c:v>43759</c:v>
                </c:pt>
                <c:pt idx="1428">
                  <c:v>43760</c:v>
                </c:pt>
                <c:pt idx="1429">
                  <c:v>43761</c:v>
                </c:pt>
                <c:pt idx="1430">
                  <c:v>43762</c:v>
                </c:pt>
                <c:pt idx="1431">
                  <c:v>43763</c:v>
                </c:pt>
                <c:pt idx="1432">
                  <c:v>43766</c:v>
                </c:pt>
                <c:pt idx="1433">
                  <c:v>43767</c:v>
                </c:pt>
                <c:pt idx="1434">
                  <c:v>43768</c:v>
                </c:pt>
                <c:pt idx="1435">
                  <c:v>43769</c:v>
                </c:pt>
                <c:pt idx="1436">
                  <c:v>43770</c:v>
                </c:pt>
                <c:pt idx="1437">
                  <c:v>43773</c:v>
                </c:pt>
                <c:pt idx="1438">
                  <c:v>43774</c:v>
                </c:pt>
                <c:pt idx="1439">
                  <c:v>43775</c:v>
                </c:pt>
                <c:pt idx="1440">
                  <c:v>43776</c:v>
                </c:pt>
                <c:pt idx="1441">
                  <c:v>43777</c:v>
                </c:pt>
                <c:pt idx="1442">
                  <c:v>43780</c:v>
                </c:pt>
                <c:pt idx="1443">
                  <c:v>43781</c:v>
                </c:pt>
                <c:pt idx="1444">
                  <c:v>43782</c:v>
                </c:pt>
                <c:pt idx="1445">
                  <c:v>43783</c:v>
                </c:pt>
                <c:pt idx="1446">
                  <c:v>43784</c:v>
                </c:pt>
                <c:pt idx="1447">
                  <c:v>43787</c:v>
                </c:pt>
                <c:pt idx="1448">
                  <c:v>43788</c:v>
                </c:pt>
                <c:pt idx="1449">
                  <c:v>43789</c:v>
                </c:pt>
                <c:pt idx="1450">
                  <c:v>43790</c:v>
                </c:pt>
                <c:pt idx="1451">
                  <c:v>43791</c:v>
                </c:pt>
                <c:pt idx="1452">
                  <c:v>43794</c:v>
                </c:pt>
                <c:pt idx="1453">
                  <c:v>43795</c:v>
                </c:pt>
                <c:pt idx="1454">
                  <c:v>43796</c:v>
                </c:pt>
                <c:pt idx="1455">
                  <c:v>43797</c:v>
                </c:pt>
                <c:pt idx="1456">
                  <c:v>43798</c:v>
                </c:pt>
                <c:pt idx="1457">
                  <c:v>43801</c:v>
                </c:pt>
                <c:pt idx="1458">
                  <c:v>43802</c:v>
                </c:pt>
                <c:pt idx="1459">
                  <c:v>43803</c:v>
                </c:pt>
                <c:pt idx="1460">
                  <c:v>43804</c:v>
                </c:pt>
                <c:pt idx="1461">
                  <c:v>43805</c:v>
                </c:pt>
                <c:pt idx="1462">
                  <c:v>43808</c:v>
                </c:pt>
                <c:pt idx="1463">
                  <c:v>43809</c:v>
                </c:pt>
                <c:pt idx="1464">
                  <c:v>43810</c:v>
                </c:pt>
                <c:pt idx="1465">
                  <c:v>43811</c:v>
                </c:pt>
                <c:pt idx="1466">
                  <c:v>43812</c:v>
                </c:pt>
                <c:pt idx="1467">
                  <c:v>43815</c:v>
                </c:pt>
                <c:pt idx="1468">
                  <c:v>43816</c:v>
                </c:pt>
                <c:pt idx="1469">
                  <c:v>43817</c:v>
                </c:pt>
                <c:pt idx="1470">
                  <c:v>43818</c:v>
                </c:pt>
                <c:pt idx="1471">
                  <c:v>43819</c:v>
                </c:pt>
                <c:pt idx="1472">
                  <c:v>43822</c:v>
                </c:pt>
                <c:pt idx="1473">
                  <c:v>43823</c:v>
                </c:pt>
                <c:pt idx="1474">
                  <c:v>43824</c:v>
                </c:pt>
                <c:pt idx="1475">
                  <c:v>43825</c:v>
                </c:pt>
                <c:pt idx="1476">
                  <c:v>43826</c:v>
                </c:pt>
                <c:pt idx="1477">
                  <c:v>43829</c:v>
                </c:pt>
                <c:pt idx="1478">
                  <c:v>43830</c:v>
                </c:pt>
                <c:pt idx="1479">
                  <c:v>43831</c:v>
                </c:pt>
                <c:pt idx="1480">
                  <c:v>43832</c:v>
                </c:pt>
                <c:pt idx="1481">
                  <c:v>43833</c:v>
                </c:pt>
                <c:pt idx="1482">
                  <c:v>43836</c:v>
                </c:pt>
                <c:pt idx="1483">
                  <c:v>43837</c:v>
                </c:pt>
                <c:pt idx="1484">
                  <c:v>43838</c:v>
                </c:pt>
                <c:pt idx="1485">
                  <c:v>43839</c:v>
                </c:pt>
                <c:pt idx="1486">
                  <c:v>43840</c:v>
                </c:pt>
                <c:pt idx="1487">
                  <c:v>43843</c:v>
                </c:pt>
                <c:pt idx="1488">
                  <c:v>43844</c:v>
                </c:pt>
                <c:pt idx="1489">
                  <c:v>43845</c:v>
                </c:pt>
                <c:pt idx="1490">
                  <c:v>43846</c:v>
                </c:pt>
                <c:pt idx="1491">
                  <c:v>43847</c:v>
                </c:pt>
                <c:pt idx="1492">
                  <c:v>43850</c:v>
                </c:pt>
                <c:pt idx="1493">
                  <c:v>43851</c:v>
                </c:pt>
                <c:pt idx="1494">
                  <c:v>43852</c:v>
                </c:pt>
                <c:pt idx="1495">
                  <c:v>43853</c:v>
                </c:pt>
                <c:pt idx="1496">
                  <c:v>43854</c:v>
                </c:pt>
                <c:pt idx="1497">
                  <c:v>43857</c:v>
                </c:pt>
                <c:pt idx="1498">
                  <c:v>43858</c:v>
                </c:pt>
                <c:pt idx="1499">
                  <c:v>43859</c:v>
                </c:pt>
                <c:pt idx="1500">
                  <c:v>43860</c:v>
                </c:pt>
                <c:pt idx="1501">
                  <c:v>43861</c:v>
                </c:pt>
                <c:pt idx="1502">
                  <c:v>43864</c:v>
                </c:pt>
                <c:pt idx="1503">
                  <c:v>43865</c:v>
                </c:pt>
                <c:pt idx="1504">
                  <c:v>43866</c:v>
                </c:pt>
                <c:pt idx="1505">
                  <c:v>43867</c:v>
                </c:pt>
                <c:pt idx="1506">
                  <c:v>43868</c:v>
                </c:pt>
                <c:pt idx="1507">
                  <c:v>43871</c:v>
                </c:pt>
                <c:pt idx="1508">
                  <c:v>43872</c:v>
                </c:pt>
                <c:pt idx="1509">
                  <c:v>43873</c:v>
                </c:pt>
                <c:pt idx="1510">
                  <c:v>43874</c:v>
                </c:pt>
                <c:pt idx="1511">
                  <c:v>43875</c:v>
                </c:pt>
                <c:pt idx="1512">
                  <c:v>43878</c:v>
                </c:pt>
                <c:pt idx="1513">
                  <c:v>43879</c:v>
                </c:pt>
                <c:pt idx="1514">
                  <c:v>43880</c:v>
                </c:pt>
                <c:pt idx="1515">
                  <c:v>43881</c:v>
                </c:pt>
                <c:pt idx="1516">
                  <c:v>43882</c:v>
                </c:pt>
                <c:pt idx="1517">
                  <c:v>43885</c:v>
                </c:pt>
                <c:pt idx="1518">
                  <c:v>43886</c:v>
                </c:pt>
                <c:pt idx="1519">
                  <c:v>43887</c:v>
                </c:pt>
                <c:pt idx="1520">
                  <c:v>43888</c:v>
                </c:pt>
                <c:pt idx="1521">
                  <c:v>43889</c:v>
                </c:pt>
                <c:pt idx="1522">
                  <c:v>43892</c:v>
                </c:pt>
                <c:pt idx="1523">
                  <c:v>43893</c:v>
                </c:pt>
                <c:pt idx="1524">
                  <c:v>43894</c:v>
                </c:pt>
                <c:pt idx="1525">
                  <c:v>43895</c:v>
                </c:pt>
                <c:pt idx="1526">
                  <c:v>43896</c:v>
                </c:pt>
                <c:pt idx="1527">
                  <c:v>43899</c:v>
                </c:pt>
                <c:pt idx="1528">
                  <c:v>43900</c:v>
                </c:pt>
                <c:pt idx="1529">
                  <c:v>43901</c:v>
                </c:pt>
                <c:pt idx="1530">
                  <c:v>43902</c:v>
                </c:pt>
                <c:pt idx="1531">
                  <c:v>43903</c:v>
                </c:pt>
                <c:pt idx="1532">
                  <c:v>43906</c:v>
                </c:pt>
                <c:pt idx="1533">
                  <c:v>43907</c:v>
                </c:pt>
                <c:pt idx="1534">
                  <c:v>43908</c:v>
                </c:pt>
                <c:pt idx="1535">
                  <c:v>43909</c:v>
                </c:pt>
                <c:pt idx="1536">
                  <c:v>43910</c:v>
                </c:pt>
                <c:pt idx="1537">
                  <c:v>43913</c:v>
                </c:pt>
                <c:pt idx="1538">
                  <c:v>43914</c:v>
                </c:pt>
                <c:pt idx="1539">
                  <c:v>43915</c:v>
                </c:pt>
                <c:pt idx="1540">
                  <c:v>43916</c:v>
                </c:pt>
                <c:pt idx="1541">
                  <c:v>43917</c:v>
                </c:pt>
                <c:pt idx="1542">
                  <c:v>43920</c:v>
                </c:pt>
                <c:pt idx="1543">
                  <c:v>43921</c:v>
                </c:pt>
                <c:pt idx="1544">
                  <c:v>43922</c:v>
                </c:pt>
                <c:pt idx="1545">
                  <c:v>43923</c:v>
                </c:pt>
                <c:pt idx="1546">
                  <c:v>43924</c:v>
                </c:pt>
                <c:pt idx="1547">
                  <c:v>43927</c:v>
                </c:pt>
                <c:pt idx="1548">
                  <c:v>43928</c:v>
                </c:pt>
                <c:pt idx="1549">
                  <c:v>43929</c:v>
                </c:pt>
                <c:pt idx="1550">
                  <c:v>43930</c:v>
                </c:pt>
                <c:pt idx="1551">
                  <c:v>43931</c:v>
                </c:pt>
                <c:pt idx="1552">
                  <c:v>43934</c:v>
                </c:pt>
                <c:pt idx="1553">
                  <c:v>43935</c:v>
                </c:pt>
                <c:pt idx="1554">
                  <c:v>43936</c:v>
                </c:pt>
                <c:pt idx="1555">
                  <c:v>43937</c:v>
                </c:pt>
                <c:pt idx="1556">
                  <c:v>43938</c:v>
                </c:pt>
                <c:pt idx="1557">
                  <c:v>43941</c:v>
                </c:pt>
                <c:pt idx="1558">
                  <c:v>43942</c:v>
                </c:pt>
                <c:pt idx="1559">
                  <c:v>43943</c:v>
                </c:pt>
                <c:pt idx="1560">
                  <c:v>43944</c:v>
                </c:pt>
                <c:pt idx="1561">
                  <c:v>43945</c:v>
                </c:pt>
                <c:pt idx="1562">
                  <c:v>43948</c:v>
                </c:pt>
                <c:pt idx="1563">
                  <c:v>43949</c:v>
                </c:pt>
                <c:pt idx="1564">
                  <c:v>43950</c:v>
                </c:pt>
                <c:pt idx="1565">
                  <c:v>43951</c:v>
                </c:pt>
                <c:pt idx="1566">
                  <c:v>43952</c:v>
                </c:pt>
                <c:pt idx="1567">
                  <c:v>43955</c:v>
                </c:pt>
                <c:pt idx="1568">
                  <c:v>43956</c:v>
                </c:pt>
                <c:pt idx="1569">
                  <c:v>43957</c:v>
                </c:pt>
                <c:pt idx="1570">
                  <c:v>43958</c:v>
                </c:pt>
                <c:pt idx="1571">
                  <c:v>43959</c:v>
                </c:pt>
                <c:pt idx="1572">
                  <c:v>43962</c:v>
                </c:pt>
                <c:pt idx="1573">
                  <c:v>43963</c:v>
                </c:pt>
                <c:pt idx="1574">
                  <c:v>43964</c:v>
                </c:pt>
                <c:pt idx="1575">
                  <c:v>43965</c:v>
                </c:pt>
                <c:pt idx="1576">
                  <c:v>43966</c:v>
                </c:pt>
                <c:pt idx="1577">
                  <c:v>43969</c:v>
                </c:pt>
                <c:pt idx="1578">
                  <c:v>43970</c:v>
                </c:pt>
                <c:pt idx="1579">
                  <c:v>43971</c:v>
                </c:pt>
                <c:pt idx="1580">
                  <c:v>43972</c:v>
                </c:pt>
                <c:pt idx="1581">
                  <c:v>43973</c:v>
                </c:pt>
                <c:pt idx="1582">
                  <c:v>43976</c:v>
                </c:pt>
                <c:pt idx="1583">
                  <c:v>43977</c:v>
                </c:pt>
                <c:pt idx="1584">
                  <c:v>43978</c:v>
                </c:pt>
                <c:pt idx="1585">
                  <c:v>43979</c:v>
                </c:pt>
                <c:pt idx="1586">
                  <c:v>43980</c:v>
                </c:pt>
                <c:pt idx="1587">
                  <c:v>43983</c:v>
                </c:pt>
                <c:pt idx="1588">
                  <c:v>43984</c:v>
                </c:pt>
                <c:pt idx="1589">
                  <c:v>43985</c:v>
                </c:pt>
                <c:pt idx="1590">
                  <c:v>43986</c:v>
                </c:pt>
                <c:pt idx="1591">
                  <c:v>43987</c:v>
                </c:pt>
                <c:pt idx="1592">
                  <c:v>43990</c:v>
                </c:pt>
                <c:pt idx="1593">
                  <c:v>43991</c:v>
                </c:pt>
                <c:pt idx="1594">
                  <c:v>43992</c:v>
                </c:pt>
                <c:pt idx="1595">
                  <c:v>43993</c:v>
                </c:pt>
                <c:pt idx="1596">
                  <c:v>43994</c:v>
                </c:pt>
                <c:pt idx="1597">
                  <c:v>43997</c:v>
                </c:pt>
                <c:pt idx="1598">
                  <c:v>43998</c:v>
                </c:pt>
                <c:pt idx="1599">
                  <c:v>43999</c:v>
                </c:pt>
                <c:pt idx="1600">
                  <c:v>44000</c:v>
                </c:pt>
                <c:pt idx="1601">
                  <c:v>44001</c:v>
                </c:pt>
                <c:pt idx="1602">
                  <c:v>44004</c:v>
                </c:pt>
                <c:pt idx="1603">
                  <c:v>44005</c:v>
                </c:pt>
                <c:pt idx="1604">
                  <c:v>44006</c:v>
                </c:pt>
                <c:pt idx="1605">
                  <c:v>44007</c:v>
                </c:pt>
                <c:pt idx="1606">
                  <c:v>44008</c:v>
                </c:pt>
                <c:pt idx="1607">
                  <c:v>44011</c:v>
                </c:pt>
                <c:pt idx="1608">
                  <c:v>44012</c:v>
                </c:pt>
                <c:pt idx="1609">
                  <c:v>44013</c:v>
                </c:pt>
                <c:pt idx="1610">
                  <c:v>44014</c:v>
                </c:pt>
                <c:pt idx="1611">
                  <c:v>44015</c:v>
                </c:pt>
                <c:pt idx="1612">
                  <c:v>44018</c:v>
                </c:pt>
                <c:pt idx="1613">
                  <c:v>44019</c:v>
                </c:pt>
                <c:pt idx="1614">
                  <c:v>44020</c:v>
                </c:pt>
                <c:pt idx="1615">
                  <c:v>44021</c:v>
                </c:pt>
                <c:pt idx="1616">
                  <c:v>44022</c:v>
                </c:pt>
                <c:pt idx="1617">
                  <c:v>44025</c:v>
                </c:pt>
                <c:pt idx="1618">
                  <c:v>44026</c:v>
                </c:pt>
                <c:pt idx="1619">
                  <c:v>44027</c:v>
                </c:pt>
                <c:pt idx="1620">
                  <c:v>44028</c:v>
                </c:pt>
                <c:pt idx="1621">
                  <c:v>44029</c:v>
                </c:pt>
                <c:pt idx="1622">
                  <c:v>44032</c:v>
                </c:pt>
                <c:pt idx="1623">
                  <c:v>44033</c:v>
                </c:pt>
                <c:pt idx="1624">
                  <c:v>44034</c:v>
                </c:pt>
                <c:pt idx="1625">
                  <c:v>44035</c:v>
                </c:pt>
                <c:pt idx="1626">
                  <c:v>44036</c:v>
                </c:pt>
                <c:pt idx="1627">
                  <c:v>44039</c:v>
                </c:pt>
                <c:pt idx="1628">
                  <c:v>44040</c:v>
                </c:pt>
                <c:pt idx="1629">
                  <c:v>44041</c:v>
                </c:pt>
                <c:pt idx="1630">
                  <c:v>44042</c:v>
                </c:pt>
                <c:pt idx="1631">
                  <c:v>44043</c:v>
                </c:pt>
                <c:pt idx="1632">
                  <c:v>44046</c:v>
                </c:pt>
                <c:pt idx="1633">
                  <c:v>44047</c:v>
                </c:pt>
                <c:pt idx="1634">
                  <c:v>44048</c:v>
                </c:pt>
                <c:pt idx="1635">
                  <c:v>44049</c:v>
                </c:pt>
                <c:pt idx="1636">
                  <c:v>44050</c:v>
                </c:pt>
                <c:pt idx="1637">
                  <c:v>44053</c:v>
                </c:pt>
                <c:pt idx="1638">
                  <c:v>44054</c:v>
                </c:pt>
                <c:pt idx="1639">
                  <c:v>44055</c:v>
                </c:pt>
                <c:pt idx="1640">
                  <c:v>44056</c:v>
                </c:pt>
                <c:pt idx="1641">
                  <c:v>44057</c:v>
                </c:pt>
                <c:pt idx="1642">
                  <c:v>44060</c:v>
                </c:pt>
                <c:pt idx="1643">
                  <c:v>44061</c:v>
                </c:pt>
                <c:pt idx="1644">
                  <c:v>44062</c:v>
                </c:pt>
                <c:pt idx="1645">
                  <c:v>44063</c:v>
                </c:pt>
                <c:pt idx="1646">
                  <c:v>44064</c:v>
                </c:pt>
                <c:pt idx="1647">
                  <c:v>44067</c:v>
                </c:pt>
                <c:pt idx="1648">
                  <c:v>44068</c:v>
                </c:pt>
                <c:pt idx="1649">
                  <c:v>44069</c:v>
                </c:pt>
                <c:pt idx="1650">
                  <c:v>44070</c:v>
                </c:pt>
                <c:pt idx="1651">
                  <c:v>44071</c:v>
                </c:pt>
                <c:pt idx="1652">
                  <c:v>44074</c:v>
                </c:pt>
                <c:pt idx="1653">
                  <c:v>44075</c:v>
                </c:pt>
                <c:pt idx="1654">
                  <c:v>44076</c:v>
                </c:pt>
                <c:pt idx="1655">
                  <c:v>44077</c:v>
                </c:pt>
                <c:pt idx="1656">
                  <c:v>44078</c:v>
                </c:pt>
                <c:pt idx="1657">
                  <c:v>44081</c:v>
                </c:pt>
                <c:pt idx="1658">
                  <c:v>44082</c:v>
                </c:pt>
                <c:pt idx="1659">
                  <c:v>44083</c:v>
                </c:pt>
                <c:pt idx="1660">
                  <c:v>44084</c:v>
                </c:pt>
                <c:pt idx="1661">
                  <c:v>44085</c:v>
                </c:pt>
                <c:pt idx="1662">
                  <c:v>44088</c:v>
                </c:pt>
                <c:pt idx="1663">
                  <c:v>44089</c:v>
                </c:pt>
                <c:pt idx="1664">
                  <c:v>44090</c:v>
                </c:pt>
                <c:pt idx="1665">
                  <c:v>44091</c:v>
                </c:pt>
                <c:pt idx="1666">
                  <c:v>44092</c:v>
                </c:pt>
                <c:pt idx="1667">
                  <c:v>44095</c:v>
                </c:pt>
                <c:pt idx="1668">
                  <c:v>44096</c:v>
                </c:pt>
                <c:pt idx="1669">
                  <c:v>44097</c:v>
                </c:pt>
                <c:pt idx="1670">
                  <c:v>44098</c:v>
                </c:pt>
                <c:pt idx="1671">
                  <c:v>44099</c:v>
                </c:pt>
                <c:pt idx="1672">
                  <c:v>44102</c:v>
                </c:pt>
                <c:pt idx="1673">
                  <c:v>44103</c:v>
                </c:pt>
                <c:pt idx="1674">
                  <c:v>44104</c:v>
                </c:pt>
                <c:pt idx="1675">
                  <c:v>44105</c:v>
                </c:pt>
                <c:pt idx="1676">
                  <c:v>44106</c:v>
                </c:pt>
                <c:pt idx="1677">
                  <c:v>44109</c:v>
                </c:pt>
                <c:pt idx="1678">
                  <c:v>44110</c:v>
                </c:pt>
                <c:pt idx="1679">
                  <c:v>44111</c:v>
                </c:pt>
                <c:pt idx="1680">
                  <c:v>44112</c:v>
                </c:pt>
                <c:pt idx="1681">
                  <c:v>44113</c:v>
                </c:pt>
                <c:pt idx="1682">
                  <c:v>44116</c:v>
                </c:pt>
                <c:pt idx="1683">
                  <c:v>44117</c:v>
                </c:pt>
                <c:pt idx="1684">
                  <c:v>44118</c:v>
                </c:pt>
                <c:pt idx="1685">
                  <c:v>44119</c:v>
                </c:pt>
                <c:pt idx="1686">
                  <c:v>44120</c:v>
                </c:pt>
                <c:pt idx="1687">
                  <c:v>44123</c:v>
                </c:pt>
                <c:pt idx="1688">
                  <c:v>44124</c:v>
                </c:pt>
                <c:pt idx="1689">
                  <c:v>44125</c:v>
                </c:pt>
                <c:pt idx="1690">
                  <c:v>44126</c:v>
                </c:pt>
                <c:pt idx="1691">
                  <c:v>44127</c:v>
                </c:pt>
                <c:pt idx="1692">
                  <c:v>44130</c:v>
                </c:pt>
                <c:pt idx="1693">
                  <c:v>44131</c:v>
                </c:pt>
                <c:pt idx="1694">
                  <c:v>44132</c:v>
                </c:pt>
                <c:pt idx="1695">
                  <c:v>44133</c:v>
                </c:pt>
                <c:pt idx="1696">
                  <c:v>44134</c:v>
                </c:pt>
                <c:pt idx="1697">
                  <c:v>44137</c:v>
                </c:pt>
                <c:pt idx="1698">
                  <c:v>44138</c:v>
                </c:pt>
                <c:pt idx="1699">
                  <c:v>44139</c:v>
                </c:pt>
                <c:pt idx="1700">
                  <c:v>44140</c:v>
                </c:pt>
                <c:pt idx="1701">
                  <c:v>44141</c:v>
                </c:pt>
                <c:pt idx="1702">
                  <c:v>44144</c:v>
                </c:pt>
                <c:pt idx="1703">
                  <c:v>44145</c:v>
                </c:pt>
                <c:pt idx="1704">
                  <c:v>44146</c:v>
                </c:pt>
                <c:pt idx="1705">
                  <c:v>44147</c:v>
                </c:pt>
                <c:pt idx="1706">
                  <c:v>44148</c:v>
                </c:pt>
                <c:pt idx="1707">
                  <c:v>44151</c:v>
                </c:pt>
                <c:pt idx="1708">
                  <c:v>44152</c:v>
                </c:pt>
                <c:pt idx="1709">
                  <c:v>44153</c:v>
                </c:pt>
                <c:pt idx="1710">
                  <c:v>44154</c:v>
                </c:pt>
                <c:pt idx="1711">
                  <c:v>44155</c:v>
                </c:pt>
                <c:pt idx="1712">
                  <c:v>44158</c:v>
                </c:pt>
                <c:pt idx="1713">
                  <c:v>44159</c:v>
                </c:pt>
                <c:pt idx="1714">
                  <c:v>44160</c:v>
                </c:pt>
                <c:pt idx="1715">
                  <c:v>44161</c:v>
                </c:pt>
                <c:pt idx="1716">
                  <c:v>44162</c:v>
                </c:pt>
                <c:pt idx="1717">
                  <c:v>44165</c:v>
                </c:pt>
                <c:pt idx="1718">
                  <c:v>44166</c:v>
                </c:pt>
                <c:pt idx="1719">
                  <c:v>44167</c:v>
                </c:pt>
                <c:pt idx="1720">
                  <c:v>44168</c:v>
                </c:pt>
                <c:pt idx="1721">
                  <c:v>44169</c:v>
                </c:pt>
                <c:pt idx="1722">
                  <c:v>44172</c:v>
                </c:pt>
                <c:pt idx="1723">
                  <c:v>44173</c:v>
                </c:pt>
                <c:pt idx="1724">
                  <c:v>44174</c:v>
                </c:pt>
                <c:pt idx="1725">
                  <c:v>44175</c:v>
                </c:pt>
                <c:pt idx="1726">
                  <c:v>44176</c:v>
                </c:pt>
                <c:pt idx="1727">
                  <c:v>44179</c:v>
                </c:pt>
                <c:pt idx="1728">
                  <c:v>44180</c:v>
                </c:pt>
                <c:pt idx="1729">
                  <c:v>44181</c:v>
                </c:pt>
                <c:pt idx="1730">
                  <c:v>44182</c:v>
                </c:pt>
                <c:pt idx="1731">
                  <c:v>44183</c:v>
                </c:pt>
                <c:pt idx="1732">
                  <c:v>44186</c:v>
                </c:pt>
                <c:pt idx="1733">
                  <c:v>44187</c:v>
                </c:pt>
                <c:pt idx="1734">
                  <c:v>44188</c:v>
                </c:pt>
                <c:pt idx="1735">
                  <c:v>44189</c:v>
                </c:pt>
                <c:pt idx="1736">
                  <c:v>44190</c:v>
                </c:pt>
                <c:pt idx="1737">
                  <c:v>44193</c:v>
                </c:pt>
                <c:pt idx="1738">
                  <c:v>44194</c:v>
                </c:pt>
                <c:pt idx="1739">
                  <c:v>44195</c:v>
                </c:pt>
                <c:pt idx="1740">
                  <c:v>44196</c:v>
                </c:pt>
                <c:pt idx="1741">
                  <c:v>44197</c:v>
                </c:pt>
                <c:pt idx="1742">
                  <c:v>44200</c:v>
                </c:pt>
                <c:pt idx="1743">
                  <c:v>44201</c:v>
                </c:pt>
                <c:pt idx="1744">
                  <c:v>44202</c:v>
                </c:pt>
                <c:pt idx="1745">
                  <c:v>44203</c:v>
                </c:pt>
                <c:pt idx="1746">
                  <c:v>44204</c:v>
                </c:pt>
                <c:pt idx="1747">
                  <c:v>44207</c:v>
                </c:pt>
                <c:pt idx="1748">
                  <c:v>44208</c:v>
                </c:pt>
                <c:pt idx="1749">
                  <c:v>44209</c:v>
                </c:pt>
                <c:pt idx="1750">
                  <c:v>44210</c:v>
                </c:pt>
                <c:pt idx="1751">
                  <c:v>44211</c:v>
                </c:pt>
                <c:pt idx="1752">
                  <c:v>44214</c:v>
                </c:pt>
                <c:pt idx="1753">
                  <c:v>44215</c:v>
                </c:pt>
                <c:pt idx="1754">
                  <c:v>44216</c:v>
                </c:pt>
                <c:pt idx="1755">
                  <c:v>44217</c:v>
                </c:pt>
                <c:pt idx="1756">
                  <c:v>44218</c:v>
                </c:pt>
                <c:pt idx="1757">
                  <c:v>44221</c:v>
                </c:pt>
                <c:pt idx="1758">
                  <c:v>44222</c:v>
                </c:pt>
                <c:pt idx="1759">
                  <c:v>44223</c:v>
                </c:pt>
                <c:pt idx="1760">
                  <c:v>44224</c:v>
                </c:pt>
                <c:pt idx="1761">
                  <c:v>44225</c:v>
                </c:pt>
                <c:pt idx="1762">
                  <c:v>44228</c:v>
                </c:pt>
                <c:pt idx="1763">
                  <c:v>44229</c:v>
                </c:pt>
                <c:pt idx="1764">
                  <c:v>44230</c:v>
                </c:pt>
                <c:pt idx="1765">
                  <c:v>44231</c:v>
                </c:pt>
                <c:pt idx="1766">
                  <c:v>44232</c:v>
                </c:pt>
                <c:pt idx="1767">
                  <c:v>44235</c:v>
                </c:pt>
                <c:pt idx="1768">
                  <c:v>44236</c:v>
                </c:pt>
                <c:pt idx="1769">
                  <c:v>44237</c:v>
                </c:pt>
                <c:pt idx="1770">
                  <c:v>44238</c:v>
                </c:pt>
                <c:pt idx="1771">
                  <c:v>44239</c:v>
                </c:pt>
                <c:pt idx="1772">
                  <c:v>44242</c:v>
                </c:pt>
                <c:pt idx="1773">
                  <c:v>44243</c:v>
                </c:pt>
                <c:pt idx="1774">
                  <c:v>44244</c:v>
                </c:pt>
                <c:pt idx="1775">
                  <c:v>44245</c:v>
                </c:pt>
                <c:pt idx="1776">
                  <c:v>44246</c:v>
                </c:pt>
                <c:pt idx="1777">
                  <c:v>44249</c:v>
                </c:pt>
                <c:pt idx="1778">
                  <c:v>44250</c:v>
                </c:pt>
                <c:pt idx="1779">
                  <c:v>44251</c:v>
                </c:pt>
                <c:pt idx="1780">
                  <c:v>44252</c:v>
                </c:pt>
                <c:pt idx="1781">
                  <c:v>44253</c:v>
                </c:pt>
                <c:pt idx="1782">
                  <c:v>44256</c:v>
                </c:pt>
                <c:pt idx="1783">
                  <c:v>44257</c:v>
                </c:pt>
                <c:pt idx="1784">
                  <c:v>44258</c:v>
                </c:pt>
                <c:pt idx="1785">
                  <c:v>44259</c:v>
                </c:pt>
                <c:pt idx="1786">
                  <c:v>44260</c:v>
                </c:pt>
                <c:pt idx="1787">
                  <c:v>44263</c:v>
                </c:pt>
                <c:pt idx="1788">
                  <c:v>44264</c:v>
                </c:pt>
                <c:pt idx="1789">
                  <c:v>44265</c:v>
                </c:pt>
                <c:pt idx="1790">
                  <c:v>44266</c:v>
                </c:pt>
                <c:pt idx="1791">
                  <c:v>44267</c:v>
                </c:pt>
                <c:pt idx="1792">
                  <c:v>44270</c:v>
                </c:pt>
                <c:pt idx="1793">
                  <c:v>44271</c:v>
                </c:pt>
                <c:pt idx="1794">
                  <c:v>44272</c:v>
                </c:pt>
                <c:pt idx="1795">
                  <c:v>44273</c:v>
                </c:pt>
                <c:pt idx="1796">
                  <c:v>44274</c:v>
                </c:pt>
                <c:pt idx="1797">
                  <c:v>44277</c:v>
                </c:pt>
                <c:pt idx="1798">
                  <c:v>44278</c:v>
                </c:pt>
                <c:pt idx="1799">
                  <c:v>44279</c:v>
                </c:pt>
                <c:pt idx="1800">
                  <c:v>44280</c:v>
                </c:pt>
                <c:pt idx="1801">
                  <c:v>44281</c:v>
                </c:pt>
                <c:pt idx="1802">
                  <c:v>44284</c:v>
                </c:pt>
                <c:pt idx="1803">
                  <c:v>44285</c:v>
                </c:pt>
                <c:pt idx="1804">
                  <c:v>44286</c:v>
                </c:pt>
                <c:pt idx="1805">
                  <c:v>44287</c:v>
                </c:pt>
                <c:pt idx="1806">
                  <c:v>44288</c:v>
                </c:pt>
                <c:pt idx="1807">
                  <c:v>44291</c:v>
                </c:pt>
                <c:pt idx="1808">
                  <c:v>44292</c:v>
                </c:pt>
                <c:pt idx="1809">
                  <c:v>44293</c:v>
                </c:pt>
                <c:pt idx="1810">
                  <c:v>44294</c:v>
                </c:pt>
                <c:pt idx="1811">
                  <c:v>44295</c:v>
                </c:pt>
                <c:pt idx="1812">
                  <c:v>44298</c:v>
                </c:pt>
                <c:pt idx="1813">
                  <c:v>44299</c:v>
                </c:pt>
                <c:pt idx="1814">
                  <c:v>44300</c:v>
                </c:pt>
                <c:pt idx="1815">
                  <c:v>44301</c:v>
                </c:pt>
                <c:pt idx="1816">
                  <c:v>44302</c:v>
                </c:pt>
                <c:pt idx="1817">
                  <c:v>44305</c:v>
                </c:pt>
                <c:pt idx="1818">
                  <c:v>44306</c:v>
                </c:pt>
                <c:pt idx="1819">
                  <c:v>44307</c:v>
                </c:pt>
                <c:pt idx="1820">
                  <c:v>44308</c:v>
                </c:pt>
                <c:pt idx="1821">
                  <c:v>44309</c:v>
                </c:pt>
                <c:pt idx="1822">
                  <c:v>44312</c:v>
                </c:pt>
                <c:pt idx="1823">
                  <c:v>44313</c:v>
                </c:pt>
                <c:pt idx="1824">
                  <c:v>44314</c:v>
                </c:pt>
                <c:pt idx="1825">
                  <c:v>44315</c:v>
                </c:pt>
                <c:pt idx="1826">
                  <c:v>44316</c:v>
                </c:pt>
                <c:pt idx="1827">
                  <c:v>44319</c:v>
                </c:pt>
                <c:pt idx="1828">
                  <c:v>44320</c:v>
                </c:pt>
                <c:pt idx="1829">
                  <c:v>44321</c:v>
                </c:pt>
                <c:pt idx="1830">
                  <c:v>44322</c:v>
                </c:pt>
                <c:pt idx="1831">
                  <c:v>44323</c:v>
                </c:pt>
                <c:pt idx="1832">
                  <c:v>44326</c:v>
                </c:pt>
                <c:pt idx="1833">
                  <c:v>44327</c:v>
                </c:pt>
                <c:pt idx="1834">
                  <c:v>44328</c:v>
                </c:pt>
                <c:pt idx="1835">
                  <c:v>44329</c:v>
                </c:pt>
                <c:pt idx="1836">
                  <c:v>44330</c:v>
                </c:pt>
                <c:pt idx="1837">
                  <c:v>44333</c:v>
                </c:pt>
                <c:pt idx="1838">
                  <c:v>44334</c:v>
                </c:pt>
                <c:pt idx="1839">
                  <c:v>44335</c:v>
                </c:pt>
                <c:pt idx="1840">
                  <c:v>44336</c:v>
                </c:pt>
                <c:pt idx="1841">
                  <c:v>44337</c:v>
                </c:pt>
                <c:pt idx="1842">
                  <c:v>44340</c:v>
                </c:pt>
                <c:pt idx="1843">
                  <c:v>44341</c:v>
                </c:pt>
                <c:pt idx="1844">
                  <c:v>44342</c:v>
                </c:pt>
                <c:pt idx="1845">
                  <c:v>44343</c:v>
                </c:pt>
                <c:pt idx="1846">
                  <c:v>44344</c:v>
                </c:pt>
                <c:pt idx="1847">
                  <c:v>44347</c:v>
                </c:pt>
                <c:pt idx="1848">
                  <c:v>44348</c:v>
                </c:pt>
                <c:pt idx="1849">
                  <c:v>44349</c:v>
                </c:pt>
                <c:pt idx="1850">
                  <c:v>44350</c:v>
                </c:pt>
                <c:pt idx="1851">
                  <c:v>44351</c:v>
                </c:pt>
                <c:pt idx="1852">
                  <c:v>44354</c:v>
                </c:pt>
                <c:pt idx="1853">
                  <c:v>44355</c:v>
                </c:pt>
                <c:pt idx="1854">
                  <c:v>44356</c:v>
                </c:pt>
                <c:pt idx="1855">
                  <c:v>44357</c:v>
                </c:pt>
                <c:pt idx="1856">
                  <c:v>44358</c:v>
                </c:pt>
                <c:pt idx="1857">
                  <c:v>44361</c:v>
                </c:pt>
                <c:pt idx="1858">
                  <c:v>44362</c:v>
                </c:pt>
                <c:pt idx="1859">
                  <c:v>44363</c:v>
                </c:pt>
                <c:pt idx="1860">
                  <c:v>44364</c:v>
                </c:pt>
                <c:pt idx="1861">
                  <c:v>44365</c:v>
                </c:pt>
                <c:pt idx="1862">
                  <c:v>44368</c:v>
                </c:pt>
                <c:pt idx="1863">
                  <c:v>44369</c:v>
                </c:pt>
                <c:pt idx="1864">
                  <c:v>44370</c:v>
                </c:pt>
                <c:pt idx="1865">
                  <c:v>44371</c:v>
                </c:pt>
                <c:pt idx="1866">
                  <c:v>44372</c:v>
                </c:pt>
                <c:pt idx="1867">
                  <c:v>44375</c:v>
                </c:pt>
                <c:pt idx="1868">
                  <c:v>44376</c:v>
                </c:pt>
                <c:pt idx="1869">
                  <c:v>44377</c:v>
                </c:pt>
                <c:pt idx="1870">
                  <c:v>44378</c:v>
                </c:pt>
                <c:pt idx="1871">
                  <c:v>44379</c:v>
                </c:pt>
                <c:pt idx="1872">
                  <c:v>44382</c:v>
                </c:pt>
                <c:pt idx="1873">
                  <c:v>44383</c:v>
                </c:pt>
                <c:pt idx="1874">
                  <c:v>44384</c:v>
                </c:pt>
                <c:pt idx="1875">
                  <c:v>44385</c:v>
                </c:pt>
                <c:pt idx="1876">
                  <c:v>44386</c:v>
                </c:pt>
                <c:pt idx="1877">
                  <c:v>44389</c:v>
                </c:pt>
                <c:pt idx="1878">
                  <c:v>44390</c:v>
                </c:pt>
                <c:pt idx="1879">
                  <c:v>44391</c:v>
                </c:pt>
                <c:pt idx="1880">
                  <c:v>44392</c:v>
                </c:pt>
                <c:pt idx="1881">
                  <c:v>44393</c:v>
                </c:pt>
                <c:pt idx="1882">
                  <c:v>44396</c:v>
                </c:pt>
                <c:pt idx="1883">
                  <c:v>44397</c:v>
                </c:pt>
                <c:pt idx="1884">
                  <c:v>44398</c:v>
                </c:pt>
                <c:pt idx="1885">
                  <c:v>44399</c:v>
                </c:pt>
                <c:pt idx="1886">
                  <c:v>44400</c:v>
                </c:pt>
                <c:pt idx="1887">
                  <c:v>44403</c:v>
                </c:pt>
                <c:pt idx="1888">
                  <c:v>44404</c:v>
                </c:pt>
                <c:pt idx="1889">
                  <c:v>44405</c:v>
                </c:pt>
                <c:pt idx="1890">
                  <c:v>44406</c:v>
                </c:pt>
                <c:pt idx="1891">
                  <c:v>44407</c:v>
                </c:pt>
                <c:pt idx="1892">
                  <c:v>44410</c:v>
                </c:pt>
                <c:pt idx="1893">
                  <c:v>44411</c:v>
                </c:pt>
                <c:pt idx="1894">
                  <c:v>44412</c:v>
                </c:pt>
                <c:pt idx="1895">
                  <c:v>44413</c:v>
                </c:pt>
                <c:pt idx="1896">
                  <c:v>44414</c:v>
                </c:pt>
                <c:pt idx="1897">
                  <c:v>44417</c:v>
                </c:pt>
                <c:pt idx="1898">
                  <c:v>44418</c:v>
                </c:pt>
                <c:pt idx="1899">
                  <c:v>44419</c:v>
                </c:pt>
                <c:pt idx="1900">
                  <c:v>44420</c:v>
                </c:pt>
                <c:pt idx="1901">
                  <c:v>44421</c:v>
                </c:pt>
                <c:pt idx="1902">
                  <c:v>44424</c:v>
                </c:pt>
                <c:pt idx="1903">
                  <c:v>44425</c:v>
                </c:pt>
                <c:pt idx="1904">
                  <c:v>44426</c:v>
                </c:pt>
                <c:pt idx="1905">
                  <c:v>44427</c:v>
                </c:pt>
                <c:pt idx="1906">
                  <c:v>44428</c:v>
                </c:pt>
                <c:pt idx="1907">
                  <c:v>44431</c:v>
                </c:pt>
                <c:pt idx="1908">
                  <c:v>44432</c:v>
                </c:pt>
                <c:pt idx="1909">
                  <c:v>44433</c:v>
                </c:pt>
                <c:pt idx="1910">
                  <c:v>44434</c:v>
                </c:pt>
                <c:pt idx="1911">
                  <c:v>44435</c:v>
                </c:pt>
                <c:pt idx="1912">
                  <c:v>44438</c:v>
                </c:pt>
                <c:pt idx="1913">
                  <c:v>44439</c:v>
                </c:pt>
                <c:pt idx="1914">
                  <c:v>44440</c:v>
                </c:pt>
                <c:pt idx="1915">
                  <c:v>44441</c:v>
                </c:pt>
                <c:pt idx="1916">
                  <c:v>44442</c:v>
                </c:pt>
                <c:pt idx="1917">
                  <c:v>44445</c:v>
                </c:pt>
                <c:pt idx="1918">
                  <c:v>44446</c:v>
                </c:pt>
                <c:pt idx="1919">
                  <c:v>44447</c:v>
                </c:pt>
                <c:pt idx="1920">
                  <c:v>44448</c:v>
                </c:pt>
                <c:pt idx="1921">
                  <c:v>44449</c:v>
                </c:pt>
                <c:pt idx="1922">
                  <c:v>44452</c:v>
                </c:pt>
                <c:pt idx="1923">
                  <c:v>44453</c:v>
                </c:pt>
                <c:pt idx="1924">
                  <c:v>44454</c:v>
                </c:pt>
                <c:pt idx="1925">
                  <c:v>44455</c:v>
                </c:pt>
                <c:pt idx="1926">
                  <c:v>44456</c:v>
                </c:pt>
                <c:pt idx="1927">
                  <c:v>44459</c:v>
                </c:pt>
                <c:pt idx="1928">
                  <c:v>44460</c:v>
                </c:pt>
                <c:pt idx="1929">
                  <c:v>44461</c:v>
                </c:pt>
                <c:pt idx="1930">
                  <c:v>44462</c:v>
                </c:pt>
                <c:pt idx="1931">
                  <c:v>44463</c:v>
                </c:pt>
                <c:pt idx="1932">
                  <c:v>44466</c:v>
                </c:pt>
                <c:pt idx="1933">
                  <c:v>44467</c:v>
                </c:pt>
                <c:pt idx="1934">
                  <c:v>44468</c:v>
                </c:pt>
                <c:pt idx="1935">
                  <c:v>44469</c:v>
                </c:pt>
                <c:pt idx="1936">
                  <c:v>44470</c:v>
                </c:pt>
                <c:pt idx="1937">
                  <c:v>44473</c:v>
                </c:pt>
                <c:pt idx="1938">
                  <c:v>44474</c:v>
                </c:pt>
                <c:pt idx="1939">
                  <c:v>44475</c:v>
                </c:pt>
                <c:pt idx="1940">
                  <c:v>44476</c:v>
                </c:pt>
                <c:pt idx="1941">
                  <c:v>44477</c:v>
                </c:pt>
                <c:pt idx="1942">
                  <c:v>44480</c:v>
                </c:pt>
                <c:pt idx="1943">
                  <c:v>44481</c:v>
                </c:pt>
                <c:pt idx="1944">
                  <c:v>44482</c:v>
                </c:pt>
                <c:pt idx="1945">
                  <c:v>44483</c:v>
                </c:pt>
                <c:pt idx="1946">
                  <c:v>44484</c:v>
                </c:pt>
                <c:pt idx="1947">
                  <c:v>44487</c:v>
                </c:pt>
                <c:pt idx="1948">
                  <c:v>44488</c:v>
                </c:pt>
                <c:pt idx="1949">
                  <c:v>44489</c:v>
                </c:pt>
                <c:pt idx="1950">
                  <c:v>44490</c:v>
                </c:pt>
                <c:pt idx="1951">
                  <c:v>44491</c:v>
                </c:pt>
                <c:pt idx="1952">
                  <c:v>44494</c:v>
                </c:pt>
                <c:pt idx="1953">
                  <c:v>44495</c:v>
                </c:pt>
                <c:pt idx="1954">
                  <c:v>44496</c:v>
                </c:pt>
                <c:pt idx="1955">
                  <c:v>44497</c:v>
                </c:pt>
                <c:pt idx="1956">
                  <c:v>44498</c:v>
                </c:pt>
                <c:pt idx="1957">
                  <c:v>44501</c:v>
                </c:pt>
                <c:pt idx="1958">
                  <c:v>44502</c:v>
                </c:pt>
                <c:pt idx="1959">
                  <c:v>44503</c:v>
                </c:pt>
                <c:pt idx="1960">
                  <c:v>44504</c:v>
                </c:pt>
                <c:pt idx="1961">
                  <c:v>44505</c:v>
                </c:pt>
                <c:pt idx="1962">
                  <c:v>44508</c:v>
                </c:pt>
                <c:pt idx="1963">
                  <c:v>44509</c:v>
                </c:pt>
                <c:pt idx="1964">
                  <c:v>44510</c:v>
                </c:pt>
                <c:pt idx="1965">
                  <c:v>44511</c:v>
                </c:pt>
                <c:pt idx="1966">
                  <c:v>44512</c:v>
                </c:pt>
                <c:pt idx="1967">
                  <c:v>44515</c:v>
                </c:pt>
                <c:pt idx="1968">
                  <c:v>44516</c:v>
                </c:pt>
                <c:pt idx="1969">
                  <c:v>44517</c:v>
                </c:pt>
                <c:pt idx="1970">
                  <c:v>44518</c:v>
                </c:pt>
                <c:pt idx="1971">
                  <c:v>44519</c:v>
                </c:pt>
                <c:pt idx="1972">
                  <c:v>44522</c:v>
                </c:pt>
                <c:pt idx="1973">
                  <c:v>44523</c:v>
                </c:pt>
                <c:pt idx="1974">
                  <c:v>44524</c:v>
                </c:pt>
                <c:pt idx="1975">
                  <c:v>44525</c:v>
                </c:pt>
                <c:pt idx="1976">
                  <c:v>44526</c:v>
                </c:pt>
                <c:pt idx="1977">
                  <c:v>44529</c:v>
                </c:pt>
                <c:pt idx="1978">
                  <c:v>44530</c:v>
                </c:pt>
                <c:pt idx="1979">
                  <c:v>44531</c:v>
                </c:pt>
                <c:pt idx="1980">
                  <c:v>44532</c:v>
                </c:pt>
                <c:pt idx="1981">
                  <c:v>44533</c:v>
                </c:pt>
                <c:pt idx="1982">
                  <c:v>44536</c:v>
                </c:pt>
                <c:pt idx="1983">
                  <c:v>44537</c:v>
                </c:pt>
                <c:pt idx="1984">
                  <c:v>44538</c:v>
                </c:pt>
                <c:pt idx="1985">
                  <c:v>44539</c:v>
                </c:pt>
                <c:pt idx="1986">
                  <c:v>44540</c:v>
                </c:pt>
                <c:pt idx="1987">
                  <c:v>44543</c:v>
                </c:pt>
                <c:pt idx="1988">
                  <c:v>44544</c:v>
                </c:pt>
                <c:pt idx="1989">
                  <c:v>44545</c:v>
                </c:pt>
                <c:pt idx="1990">
                  <c:v>44546</c:v>
                </c:pt>
                <c:pt idx="1991">
                  <c:v>44547</c:v>
                </c:pt>
                <c:pt idx="1992">
                  <c:v>44550</c:v>
                </c:pt>
                <c:pt idx="1993">
                  <c:v>44551</c:v>
                </c:pt>
                <c:pt idx="1994">
                  <c:v>44552</c:v>
                </c:pt>
                <c:pt idx="1995">
                  <c:v>44553</c:v>
                </c:pt>
                <c:pt idx="1996">
                  <c:v>44554</c:v>
                </c:pt>
                <c:pt idx="1997">
                  <c:v>44557</c:v>
                </c:pt>
                <c:pt idx="1998">
                  <c:v>44558</c:v>
                </c:pt>
                <c:pt idx="1999">
                  <c:v>44559</c:v>
                </c:pt>
                <c:pt idx="2000">
                  <c:v>44560</c:v>
                </c:pt>
                <c:pt idx="2001">
                  <c:v>44561</c:v>
                </c:pt>
                <c:pt idx="2002">
                  <c:v>44564</c:v>
                </c:pt>
                <c:pt idx="2003">
                  <c:v>44565</c:v>
                </c:pt>
                <c:pt idx="2004">
                  <c:v>44566</c:v>
                </c:pt>
                <c:pt idx="2005">
                  <c:v>44567</c:v>
                </c:pt>
                <c:pt idx="2006">
                  <c:v>44568</c:v>
                </c:pt>
                <c:pt idx="2007">
                  <c:v>44571</c:v>
                </c:pt>
                <c:pt idx="2008">
                  <c:v>44572</c:v>
                </c:pt>
                <c:pt idx="2009">
                  <c:v>44573</c:v>
                </c:pt>
                <c:pt idx="2010">
                  <c:v>44574</c:v>
                </c:pt>
                <c:pt idx="2011">
                  <c:v>44575</c:v>
                </c:pt>
                <c:pt idx="2012">
                  <c:v>44578</c:v>
                </c:pt>
                <c:pt idx="2013">
                  <c:v>44579</c:v>
                </c:pt>
                <c:pt idx="2014">
                  <c:v>44580</c:v>
                </c:pt>
                <c:pt idx="2015">
                  <c:v>44581</c:v>
                </c:pt>
                <c:pt idx="2016">
                  <c:v>44582</c:v>
                </c:pt>
                <c:pt idx="2017">
                  <c:v>44585</c:v>
                </c:pt>
                <c:pt idx="2018">
                  <c:v>44586</c:v>
                </c:pt>
                <c:pt idx="2019">
                  <c:v>44587</c:v>
                </c:pt>
                <c:pt idx="2020">
                  <c:v>44588</c:v>
                </c:pt>
                <c:pt idx="2021">
                  <c:v>44589</c:v>
                </c:pt>
                <c:pt idx="2022">
                  <c:v>44592</c:v>
                </c:pt>
                <c:pt idx="2023">
                  <c:v>44593</c:v>
                </c:pt>
                <c:pt idx="2024">
                  <c:v>44594</c:v>
                </c:pt>
                <c:pt idx="2025">
                  <c:v>44595</c:v>
                </c:pt>
                <c:pt idx="2026">
                  <c:v>44596</c:v>
                </c:pt>
                <c:pt idx="2027">
                  <c:v>44599</c:v>
                </c:pt>
                <c:pt idx="2028">
                  <c:v>44600</c:v>
                </c:pt>
                <c:pt idx="2029">
                  <c:v>44601</c:v>
                </c:pt>
                <c:pt idx="2030">
                  <c:v>44602</c:v>
                </c:pt>
                <c:pt idx="2031">
                  <c:v>44603</c:v>
                </c:pt>
                <c:pt idx="2032">
                  <c:v>44606</c:v>
                </c:pt>
                <c:pt idx="2033">
                  <c:v>44607</c:v>
                </c:pt>
                <c:pt idx="2034">
                  <c:v>44608</c:v>
                </c:pt>
                <c:pt idx="2035">
                  <c:v>44609</c:v>
                </c:pt>
                <c:pt idx="2036">
                  <c:v>44610</c:v>
                </c:pt>
                <c:pt idx="2037">
                  <c:v>44613</c:v>
                </c:pt>
                <c:pt idx="2038">
                  <c:v>44614</c:v>
                </c:pt>
                <c:pt idx="2039">
                  <c:v>44615</c:v>
                </c:pt>
                <c:pt idx="2040">
                  <c:v>44616</c:v>
                </c:pt>
                <c:pt idx="2041">
                  <c:v>44617</c:v>
                </c:pt>
                <c:pt idx="2042">
                  <c:v>44620</c:v>
                </c:pt>
                <c:pt idx="2043">
                  <c:v>44621</c:v>
                </c:pt>
                <c:pt idx="2044">
                  <c:v>44622</c:v>
                </c:pt>
                <c:pt idx="2045">
                  <c:v>44623</c:v>
                </c:pt>
                <c:pt idx="2046">
                  <c:v>44624</c:v>
                </c:pt>
                <c:pt idx="2047">
                  <c:v>44627</c:v>
                </c:pt>
                <c:pt idx="2048">
                  <c:v>44628</c:v>
                </c:pt>
                <c:pt idx="2049">
                  <c:v>44629</c:v>
                </c:pt>
                <c:pt idx="2050">
                  <c:v>44630</c:v>
                </c:pt>
                <c:pt idx="2051">
                  <c:v>44631</c:v>
                </c:pt>
                <c:pt idx="2052">
                  <c:v>44634</c:v>
                </c:pt>
                <c:pt idx="2053">
                  <c:v>44635</c:v>
                </c:pt>
                <c:pt idx="2054">
                  <c:v>44636</c:v>
                </c:pt>
                <c:pt idx="2055">
                  <c:v>44637</c:v>
                </c:pt>
                <c:pt idx="2056">
                  <c:v>44638</c:v>
                </c:pt>
                <c:pt idx="2057">
                  <c:v>44641</c:v>
                </c:pt>
                <c:pt idx="2058">
                  <c:v>44642</c:v>
                </c:pt>
                <c:pt idx="2059">
                  <c:v>44643</c:v>
                </c:pt>
                <c:pt idx="2060">
                  <c:v>44644</c:v>
                </c:pt>
                <c:pt idx="2061">
                  <c:v>44645</c:v>
                </c:pt>
                <c:pt idx="2062">
                  <c:v>44648</c:v>
                </c:pt>
                <c:pt idx="2063">
                  <c:v>44649</c:v>
                </c:pt>
                <c:pt idx="2064">
                  <c:v>44650</c:v>
                </c:pt>
                <c:pt idx="2065">
                  <c:v>44651</c:v>
                </c:pt>
                <c:pt idx="2066">
                  <c:v>44652</c:v>
                </c:pt>
                <c:pt idx="2067">
                  <c:v>44655</c:v>
                </c:pt>
                <c:pt idx="2068">
                  <c:v>44656</c:v>
                </c:pt>
                <c:pt idx="2069">
                  <c:v>44657</c:v>
                </c:pt>
                <c:pt idx="2070">
                  <c:v>44658</c:v>
                </c:pt>
                <c:pt idx="2071">
                  <c:v>44659</c:v>
                </c:pt>
                <c:pt idx="2072">
                  <c:v>44662</c:v>
                </c:pt>
                <c:pt idx="2073">
                  <c:v>44663</c:v>
                </c:pt>
                <c:pt idx="2074">
                  <c:v>44664</c:v>
                </c:pt>
                <c:pt idx="2075">
                  <c:v>44665</c:v>
                </c:pt>
                <c:pt idx="2076">
                  <c:v>44666</c:v>
                </c:pt>
                <c:pt idx="2077">
                  <c:v>44669</c:v>
                </c:pt>
                <c:pt idx="2078">
                  <c:v>44670</c:v>
                </c:pt>
                <c:pt idx="2079">
                  <c:v>44671</c:v>
                </c:pt>
                <c:pt idx="2080">
                  <c:v>44672</c:v>
                </c:pt>
                <c:pt idx="2081">
                  <c:v>44673</c:v>
                </c:pt>
                <c:pt idx="2082">
                  <c:v>44676</c:v>
                </c:pt>
                <c:pt idx="2083">
                  <c:v>44677</c:v>
                </c:pt>
                <c:pt idx="2084">
                  <c:v>44678</c:v>
                </c:pt>
                <c:pt idx="2085">
                  <c:v>44679</c:v>
                </c:pt>
                <c:pt idx="2086">
                  <c:v>44680</c:v>
                </c:pt>
                <c:pt idx="2087">
                  <c:v>44683</c:v>
                </c:pt>
                <c:pt idx="2088">
                  <c:v>44684</c:v>
                </c:pt>
                <c:pt idx="2089">
                  <c:v>44685</c:v>
                </c:pt>
                <c:pt idx="2090">
                  <c:v>44686</c:v>
                </c:pt>
                <c:pt idx="2091">
                  <c:v>44687</c:v>
                </c:pt>
                <c:pt idx="2092">
                  <c:v>44690</c:v>
                </c:pt>
                <c:pt idx="2093">
                  <c:v>44691</c:v>
                </c:pt>
                <c:pt idx="2094">
                  <c:v>44692</c:v>
                </c:pt>
                <c:pt idx="2095">
                  <c:v>44693</c:v>
                </c:pt>
                <c:pt idx="2096">
                  <c:v>44694</c:v>
                </c:pt>
                <c:pt idx="2097">
                  <c:v>44697</c:v>
                </c:pt>
                <c:pt idx="2098">
                  <c:v>44698</c:v>
                </c:pt>
                <c:pt idx="2099">
                  <c:v>44699</c:v>
                </c:pt>
                <c:pt idx="2100">
                  <c:v>44700</c:v>
                </c:pt>
                <c:pt idx="2101">
                  <c:v>44701</c:v>
                </c:pt>
                <c:pt idx="2102">
                  <c:v>44704</c:v>
                </c:pt>
                <c:pt idx="2103">
                  <c:v>44705</c:v>
                </c:pt>
                <c:pt idx="2104">
                  <c:v>44706</c:v>
                </c:pt>
                <c:pt idx="2105">
                  <c:v>44707</c:v>
                </c:pt>
                <c:pt idx="2106">
                  <c:v>44708</c:v>
                </c:pt>
                <c:pt idx="2107">
                  <c:v>44711</c:v>
                </c:pt>
                <c:pt idx="2108">
                  <c:v>44712</c:v>
                </c:pt>
                <c:pt idx="2109">
                  <c:v>44713</c:v>
                </c:pt>
                <c:pt idx="2110">
                  <c:v>44714</c:v>
                </c:pt>
                <c:pt idx="2111">
                  <c:v>44715</c:v>
                </c:pt>
                <c:pt idx="2112">
                  <c:v>44718</c:v>
                </c:pt>
                <c:pt idx="2113">
                  <c:v>44719</c:v>
                </c:pt>
                <c:pt idx="2114">
                  <c:v>44720</c:v>
                </c:pt>
                <c:pt idx="2115">
                  <c:v>44721</c:v>
                </c:pt>
                <c:pt idx="2116">
                  <c:v>44722</c:v>
                </c:pt>
                <c:pt idx="2117">
                  <c:v>44725</c:v>
                </c:pt>
                <c:pt idx="2118">
                  <c:v>44726</c:v>
                </c:pt>
                <c:pt idx="2119">
                  <c:v>44727</c:v>
                </c:pt>
                <c:pt idx="2120">
                  <c:v>44728</c:v>
                </c:pt>
                <c:pt idx="2121">
                  <c:v>44729</c:v>
                </c:pt>
                <c:pt idx="2122">
                  <c:v>44732</c:v>
                </c:pt>
                <c:pt idx="2123">
                  <c:v>44733</c:v>
                </c:pt>
                <c:pt idx="2124">
                  <c:v>44734</c:v>
                </c:pt>
                <c:pt idx="2125">
                  <c:v>44735</c:v>
                </c:pt>
                <c:pt idx="2126">
                  <c:v>44736</c:v>
                </c:pt>
                <c:pt idx="2127">
                  <c:v>44739</c:v>
                </c:pt>
                <c:pt idx="2128">
                  <c:v>44740</c:v>
                </c:pt>
                <c:pt idx="2129">
                  <c:v>44741</c:v>
                </c:pt>
                <c:pt idx="2130">
                  <c:v>44742</c:v>
                </c:pt>
                <c:pt idx="2131">
                  <c:v>44743</c:v>
                </c:pt>
                <c:pt idx="2132">
                  <c:v>44746</c:v>
                </c:pt>
                <c:pt idx="2133">
                  <c:v>44747</c:v>
                </c:pt>
                <c:pt idx="2134">
                  <c:v>44748</c:v>
                </c:pt>
                <c:pt idx="2135">
                  <c:v>44749</c:v>
                </c:pt>
                <c:pt idx="2136">
                  <c:v>44750</c:v>
                </c:pt>
                <c:pt idx="2137">
                  <c:v>44753</c:v>
                </c:pt>
                <c:pt idx="2138">
                  <c:v>44754</c:v>
                </c:pt>
                <c:pt idx="2139">
                  <c:v>44755</c:v>
                </c:pt>
                <c:pt idx="2140">
                  <c:v>44756</c:v>
                </c:pt>
                <c:pt idx="2141">
                  <c:v>44757</c:v>
                </c:pt>
                <c:pt idx="2142">
                  <c:v>44760</c:v>
                </c:pt>
                <c:pt idx="2143">
                  <c:v>44761</c:v>
                </c:pt>
                <c:pt idx="2144">
                  <c:v>44762</c:v>
                </c:pt>
                <c:pt idx="2145">
                  <c:v>44763</c:v>
                </c:pt>
                <c:pt idx="2146">
                  <c:v>44764</c:v>
                </c:pt>
                <c:pt idx="2147">
                  <c:v>44767</c:v>
                </c:pt>
                <c:pt idx="2148">
                  <c:v>44768</c:v>
                </c:pt>
                <c:pt idx="2149">
                  <c:v>44769</c:v>
                </c:pt>
                <c:pt idx="2150">
                  <c:v>44770</c:v>
                </c:pt>
                <c:pt idx="2151">
                  <c:v>44771</c:v>
                </c:pt>
                <c:pt idx="2152">
                  <c:v>44774</c:v>
                </c:pt>
                <c:pt idx="2153">
                  <c:v>44775</c:v>
                </c:pt>
                <c:pt idx="2154">
                  <c:v>44776</c:v>
                </c:pt>
                <c:pt idx="2155">
                  <c:v>44777</c:v>
                </c:pt>
                <c:pt idx="2156">
                  <c:v>44778</c:v>
                </c:pt>
                <c:pt idx="2157">
                  <c:v>44781</c:v>
                </c:pt>
                <c:pt idx="2158">
                  <c:v>44782</c:v>
                </c:pt>
                <c:pt idx="2159">
                  <c:v>44783</c:v>
                </c:pt>
                <c:pt idx="2160">
                  <c:v>44784</c:v>
                </c:pt>
                <c:pt idx="2161">
                  <c:v>44785</c:v>
                </c:pt>
                <c:pt idx="2162">
                  <c:v>44788</c:v>
                </c:pt>
                <c:pt idx="2163">
                  <c:v>44789</c:v>
                </c:pt>
                <c:pt idx="2164">
                  <c:v>44790</c:v>
                </c:pt>
                <c:pt idx="2165">
                  <c:v>44791</c:v>
                </c:pt>
                <c:pt idx="2166">
                  <c:v>44792</c:v>
                </c:pt>
                <c:pt idx="2167">
                  <c:v>44795</c:v>
                </c:pt>
                <c:pt idx="2168">
                  <c:v>44796</c:v>
                </c:pt>
                <c:pt idx="2169">
                  <c:v>44797</c:v>
                </c:pt>
                <c:pt idx="2170">
                  <c:v>44798</c:v>
                </c:pt>
                <c:pt idx="2171">
                  <c:v>44799</c:v>
                </c:pt>
                <c:pt idx="2172">
                  <c:v>44802</c:v>
                </c:pt>
                <c:pt idx="2173">
                  <c:v>44803</c:v>
                </c:pt>
                <c:pt idx="2174">
                  <c:v>44804</c:v>
                </c:pt>
                <c:pt idx="2175">
                  <c:v>44805</c:v>
                </c:pt>
                <c:pt idx="2176">
                  <c:v>44806</c:v>
                </c:pt>
                <c:pt idx="2177">
                  <c:v>44809</c:v>
                </c:pt>
                <c:pt idx="2178">
                  <c:v>44810</c:v>
                </c:pt>
                <c:pt idx="2179">
                  <c:v>44811</c:v>
                </c:pt>
                <c:pt idx="2180">
                  <c:v>44812</c:v>
                </c:pt>
                <c:pt idx="2181">
                  <c:v>44813</c:v>
                </c:pt>
                <c:pt idx="2182">
                  <c:v>44816</c:v>
                </c:pt>
                <c:pt idx="2183">
                  <c:v>44817</c:v>
                </c:pt>
                <c:pt idx="2184">
                  <c:v>44818</c:v>
                </c:pt>
                <c:pt idx="2185">
                  <c:v>44819</c:v>
                </c:pt>
                <c:pt idx="2186">
                  <c:v>44820</c:v>
                </c:pt>
                <c:pt idx="2187">
                  <c:v>44823</c:v>
                </c:pt>
                <c:pt idx="2188">
                  <c:v>44824</c:v>
                </c:pt>
                <c:pt idx="2189">
                  <c:v>44825</c:v>
                </c:pt>
                <c:pt idx="2190">
                  <c:v>44826</c:v>
                </c:pt>
                <c:pt idx="2191">
                  <c:v>44827</c:v>
                </c:pt>
                <c:pt idx="2192">
                  <c:v>44830</c:v>
                </c:pt>
                <c:pt idx="2193">
                  <c:v>44831</c:v>
                </c:pt>
                <c:pt idx="2194">
                  <c:v>44832</c:v>
                </c:pt>
                <c:pt idx="2195">
                  <c:v>44833</c:v>
                </c:pt>
                <c:pt idx="2196">
                  <c:v>44834</c:v>
                </c:pt>
                <c:pt idx="2197">
                  <c:v>44837</c:v>
                </c:pt>
                <c:pt idx="2198">
                  <c:v>44838</c:v>
                </c:pt>
                <c:pt idx="2199">
                  <c:v>44839</c:v>
                </c:pt>
                <c:pt idx="2200">
                  <c:v>44840</c:v>
                </c:pt>
                <c:pt idx="2201">
                  <c:v>44841</c:v>
                </c:pt>
                <c:pt idx="2202">
                  <c:v>44844</c:v>
                </c:pt>
                <c:pt idx="2203">
                  <c:v>44845</c:v>
                </c:pt>
                <c:pt idx="2204">
                  <c:v>44846</c:v>
                </c:pt>
                <c:pt idx="2205">
                  <c:v>44847</c:v>
                </c:pt>
                <c:pt idx="2206">
                  <c:v>44848</c:v>
                </c:pt>
                <c:pt idx="2207">
                  <c:v>44851</c:v>
                </c:pt>
                <c:pt idx="2208">
                  <c:v>44852</c:v>
                </c:pt>
                <c:pt idx="2209">
                  <c:v>44853</c:v>
                </c:pt>
                <c:pt idx="2210">
                  <c:v>44854</c:v>
                </c:pt>
                <c:pt idx="2211">
                  <c:v>44855</c:v>
                </c:pt>
                <c:pt idx="2212">
                  <c:v>44858</c:v>
                </c:pt>
                <c:pt idx="2213">
                  <c:v>44859</c:v>
                </c:pt>
                <c:pt idx="2214">
                  <c:v>44860</c:v>
                </c:pt>
                <c:pt idx="2215">
                  <c:v>44861</c:v>
                </c:pt>
                <c:pt idx="2216">
                  <c:v>44862</c:v>
                </c:pt>
                <c:pt idx="2217">
                  <c:v>44865</c:v>
                </c:pt>
                <c:pt idx="2218">
                  <c:v>44866</c:v>
                </c:pt>
                <c:pt idx="2219">
                  <c:v>44867</c:v>
                </c:pt>
                <c:pt idx="2220">
                  <c:v>44868</c:v>
                </c:pt>
                <c:pt idx="2221">
                  <c:v>44869</c:v>
                </c:pt>
                <c:pt idx="2222">
                  <c:v>44872</c:v>
                </c:pt>
                <c:pt idx="2223">
                  <c:v>44873</c:v>
                </c:pt>
                <c:pt idx="2224">
                  <c:v>44874</c:v>
                </c:pt>
                <c:pt idx="2225">
                  <c:v>44875</c:v>
                </c:pt>
                <c:pt idx="2226">
                  <c:v>44876</c:v>
                </c:pt>
                <c:pt idx="2227">
                  <c:v>44879</c:v>
                </c:pt>
                <c:pt idx="2228">
                  <c:v>44880</c:v>
                </c:pt>
                <c:pt idx="2229">
                  <c:v>44881</c:v>
                </c:pt>
                <c:pt idx="2230">
                  <c:v>44882</c:v>
                </c:pt>
                <c:pt idx="2231">
                  <c:v>44883</c:v>
                </c:pt>
                <c:pt idx="2232">
                  <c:v>44886</c:v>
                </c:pt>
                <c:pt idx="2233">
                  <c:v>44887</c:v>
                </c:pt>
                <c:pt idx="2234">
                  <c:v>44888</c:v>
                </c:pt>
                <c:pt idx="2235">
                  <c:v>44889</c:v>
                </c:pt>
                <c:pt idx="2236">
                  <c:v>44890</c:v>
                </c:pt>
                <c:pt idx="2237">
                  <c:v>44893</c:v>
                </c:pt>
                <c:pt idx="2238">
                  <c:v>44894</c:v>
                </c:pt>
                <c:pt idx="2239">
                  <c:v>44895</c:v>
                </c:pt>
                <c:pt idx="2240">
                  <c:v>44896</c:v>
                </c:pt>
                <c:pt idx="2241">
                  <c:v>44897</c:v>
                </c:pt>
                <c:pt idx="2242">
                  <c:v>44900</c:v>
                </c:pt>
                <c:pt idx="2243">
                  <c:v>44901</c:v>
                </c:pt>
                <c:pt idx="2244">
                  <c:v>44902</c:v>
                </c:pt>
                <c:pt idx="2245">
                  <c:v>44903</c:v>
                </c:pt>
                <c:pt idx="2246">
                  <c:v>44904</c:v>
                </c:pt>
                <c:pt idx="2247">
                  <c:v>44907</c:v>
                </c:pt>
                <c:pt idx="2248">
                  <c:v>44908</c:v>
                </c:pt>
                <c:pt idx="2249">
                  <c:v>44909</c:v>
                </c:pt>
                <c:pt idx="2250">
                  <c:v>44910</c:v>
                </c:pt>
                <c:pt idx="2251">
                  <c:v>44911</c:v>
                </c:pt>
                <c:pt idx="2252">
                  <c:v>44914</c:v>
                </c:pt>
                <c:pt idx="2253">
                  <c:v>44915</c:v>
                </c:pt>
                <c:pt idx="2254">
                  <c:v>44916</c:v>
                </c:pt>
                <c:pt idx="2255">
                  <c:v>44917</c:v>
                </c:pt>
                <c:pt idx="2256">
                  <c:v>44918</c:v>
                </c:pt>
                <c:pt idx="2257">
                  <c:v>44921</c:v>
                </c:pt>
                <c:pt idx="2258">
                  <c:v>44922</c:v>
                </c:pt>
                <c:pt idx="2259">
                  <c:v>44923</c:v>
                </c:pt>
                <c:pt idx="2260">
                  <c:v>44924</c:v>
                </c:pt>
                <c:pt idx="2261">
                  <c:v>44925</c:v>
                </c:pt>
                <c:pt idx="2262">
                  <c:v>44928</c:v>
                </c:pt>
                <c:pt idx="2263">
                  <c:v>44929</c:v>
                </c:pt>
                <c:pt idx="2264">
                  <c:v>44930</c:v>
                </c:pt>
                <c:pt idx="2265">
                  <c:v>44931</c:v>
                </c:pt>
                <c:pt idx="2266">
                  <c:v>44932</c:v>
                </c:pt>
                <c:pt idx="2267">
                  <c:v>44935</c:v>
                </c:pt>
                <c:pt idx="2268">
                  <c:v>44936</c:v>
                </c:pt>
                <c:pt idx="2269">
                  <c:v>44937</c:v>
                </c:pt>
                <c:pt idx="2270">
                  <c:v>44938</c:v>
                </c:pt>
                <c:pt idx="2271">
                  <c:v>44939</c:v>
                </c:pt>
                <c:pt idx="2272">
                  <c:v>44942</c:v>
                </c:pt>
                <c:pt idx="2273">
                  <c:v>44943</c:v>
                </c:pt>
                <c:pt idx="2274">
                  <c:v>44944</c:v>
                </c:pt>
                <c:pt idx="2275">
                  <c:v>44945</c:v>
                </c:pt>
                <c:pt idx="2276">
                  <c:v>44946</c:v>
                </c:pt>
                <c:pt idx="2277">
                  <c:v>44949</c:v>
                </c:pt>
                <c:pt idx="2278">
                  <c:v>44950</c:v>
                </c:pt>
                <c:pt idx="2279">
                  <c:v>44951</c:v>
                </c:pt>
                <c:pt idx="2280">
                  <c:v>44952</c:v>
                </c:pt>
                <c:pt idx="2281">
                  <c:v>44953</c:v>
                </c:pt>
                <c:pt idx="2282">
                  <c:v>44956</c:v>
                </c:pt>
                <c:pt idx="2283">
                  <c:v>44957</c:v>
                </c:pt>
                <c:pt idx="2284">
                  <c:v>44958</c:v>
                </c:pt>
                <c:pt idx="2285">
                  <c:v>44959</c:v>
                </c:pt>
                <c:pt idx="2286">
                  <c:v>44960</c:v>
                </c:pt>
                <c:pt idx="2287">
                  <c:v>44963</c:v>
                </c:pt>
                <c:pt idx="2288">
                  <c:v>44964</c:v>
                </c:pt>
                <c:pt idx="2289">
                  <c:v>44965</c:v>
                </c:pt>
                <c:pt idx="2290">
                  <c:v>44966</c:v>
                </c:pt>
                <c:pt idx="2291">
                  <c:v>44967</c:v>
                </c:pt>
                <c:pt idx="2292">
                  <c:v>44970</c:v>
                </c:pt>
                <c:pt idx="2293">
                  <c:v>44971</c:v>
                </c:pt>
                <c:pt idx="2294">
                  <c:v>44972</c:v>
                </c:pt>
                <c:pt idx="2295">
                  <c:v>44973</c:v>
                </c:pt>
                <c:pt idx="2296">
                  <c:v>44974</c:v>
                </c:pt>
                <c:pt idx="2297">
                  <c:v>44977</c:v>
                </c:pt>
                <c:pt idx="2298">
                  <c:v>44978</c:v>
                </c:pt>
                <c:pt idx="2299">
                  <c:v>44979</c:v>
                </c:pt>
                <c:pt idx="2300">
                  <c:v>44980</c:v>
                </c:pt>
                <c:pt idx="2301">
                  <c:v>44981</c:v>
                </c:pt>
                <c:pt idx="2302">
                  <c:v>44984</c:v>
                </c:pt>
                <c:pt idx="2303">
                  <c:v>44985</c:v>
                </c:pt>
                <c:pt idx="2304">
                  <c:v>44986</c:v>
                </c:pt>
                <c:pt idx="2305">
                  <c:v>44987</c:v>
                </c:pt>
                <c:pt idx="2306">
                  <c:v>44988</c:v>
                </c:pt>
                <c:pt idx="2307">
                  <c:v>44991</c:v>
                </c:pt>
                <c:pt idx="2308">
                  <c:v>44992</c:v>
                </c:pt>
                <c:pt idx="2309">
                  <c:v>44993</c:v>
                </c:pt>
                <c:pt idx="2310">
                  <c:v>44994</c:v>
                </c:pt>
                <c:pt idx="2311">
                  <c:v>44995</c:v>
                </c:pt>
                <c:pt idx="2312">
                  <c:v>44998</c:v>
                </c:pt>
                <c:pt idx="2313">
                  <c:v>44999</c:v>
                </c:pt>
                <c:pt idx="2314">
                  <c:v>45000</c:v>
                </c:pt>
                <c:pt idx="2315">
                  <c:v>45001</c:v>
                </c:pt>
                <c:pt idx="2316">
                  <c:v>45002</c:v>
                </c:pt>
                <c:pt idx="2317">
                  <c:v>45005</c:v>
                </c:pt>
                <c:pt idx="2318">
                  <c:v>45006</c:v>
                </c:pt>
                <c:pt idx="2319">
                  <c:v>45007</c:v>
                </c:pt>
                <c:pt idx="2320">
                  <c:v>45008</c:v>
                </c:pt>
                <c:pt idx="2321">
                  <c:v>45009</c:v>
                </c:pt>
                <c:pt idx="2322">
                  <c:v>45012</c:v>
                </c:pt>
                <c:pt idx="2323">
                  <c:v>45013</c:v>
                </c:pt>
                <c:pt idx="2324">
                  <c:v>45014</c:v>
                </c:pt>
                <c:pt idx="2325">
                  <c:v>45015</c:v>
                </c:pt>
                <c:pt idx="2326">
                  <c:v>45016</c:v>
                </c:pt>
                <c:pt idx="2327">
                  <c:v>45019</c:v>
                </c:pt>
                <c:pt idx="2328">
                  <c:v>45020</c:v>
                </c:pt>
                <c:pt idx="2329">
                  <c:v>45021</c:v>
                </c:pt>
                <c:pt idx="2330">
                  <c:v>45022</c:v>
                </c:pt>
                <c:pt idx="2331">
                  <c:v>45023</c:v>
                </c:pt>
                <c:pt idx="2332">
                  <c:v>45026</c:v>
                </c:pt>
                <c:pt idx="2333">
                  <c:v>45027</c:v>
                </c:pt>
                <c:pt idx="2334">
                  <c:v>45028</c:v>
                </c:pt>
                <c:pt idx="2335">
                  <c:v>45029</c:v>
                </c:pt>
                <c:pt idx="2336">
                  <c:v>45030</c:v>
                </c:pt>
                <c:pt idx="2337">
                  <c:v>45033</c:v>
                </c:pt>
                <c:pt idx="2338">
                  <c:v>45034</c:v>
                </c:pt>
                <c:pt idx="2339">
                  <c:v>45035</c:v>
                </c:pt>
                <c:pt idx="2340">
                  <c:v>45036</c:v>
                </c:pt>
                <c:pt idx="2341">
                  <c:v>45037</c:v>
                </c:pt>
                <c:pt idx="2342">
                  <c:v>45040</c:v>
                </c:pt>
                <c:pt idx="2343">
                  <c:v>45041</c:v>
                </c:pt>
                <c:pt idx="2344">
                  <c:v>45042</c:v>
                </c:pt>
                <c:pt idx="2345">
                  <c:v>45043</c:v>
                </c:pt>
                <c:pt idx="2346">
                  <c:v>45044</c:v>
                </c:pt>
                <c:pt idx="2347">
                  <c:v>45047</c:v>
                </c:pt>
                <c:pt idx="2348">
                  <c:v>45048</c:v>
                </c:pt>
                <c:pt idx="2349">
                  <c:v>45049</c:v>
                </c:pt>
                <c:pt idx="2350">
                  <c:v>45050</c:v>
                </c:pt>
                <c:pt idx="2351">
                  <c:v>45051</c:v>
                </c:pt>
                <c:pt idx="2352">
                  <c:v>45054</c:v>
                </c:pt>
                <c:pt idx="2353">
                  <c:v>45055</c:v>
                </c:pt>
                <c:pt idx="2354">
                  <c:v>45056</c:v>
                </c:pt>
                <c:pt idx="2355">
                  <c:v>45057</c:v>
                </c:pt>
                <c:pt idx="2356">
                  <c:v>45058</c:v>
                </c:pt>
                <c:pt idx="2357">
                  <c:v>45061</c:v>
                </c:pt>
                <c:pt idx="2358">
                  <c:v>45062</c:v>
                </c:pt>
                <c:pt idx="2359">
                  <c:v>45063</c:v>
                </c:pt>
                <c:pt idx="2360">
                  <c:v>45064</c:v>
                </c:pt>
                <c:pt idx="2361">
                  <c:v>45065</c:v>
                </c:pt>
                <c:pt idx="2362">
                  <c:v>45068</c:v>
                </c:pt>
                <c:pt idx="2363">
                  <c:v>45069</c:v>
                </c:pt>
                <c:pt idx="2364">
                  <c:v>45070</c:v>
                </c:pt>
                <c:pt idx="2365">
                  <c:v>45071</c:v>
                </c:pt>
                <c:pt idx="2366">
                  <c:v>45072</c:v>
                </c:pt>
                <c:pt idx="2367">
                  <c:v>45075</c:v>
                </c:pt>
                <c:pt idx="2368">
                  <c:v>45076</c:v>
                </c:pt>
                <c:pt idx="2369">
                  <c:v>45077</c:v>
                </c:pt>
                <c:pt idx="2370">
                  <c:v>45078</c:v>
                </c:pt>
                <c:pt idx="2371">
                  <c:v>45079</c:v>
                </c:pt>
                <c:pt idx="2372">
                  <c:v>45082</c:v>
                </c:pt>
                <c:pt idx="2373">
                  <c:v>45083</c:v>
                </c:pt>
                <c:pt idx="2374">
                  <c:v>45084</c:v>
                </c:pt>
                <c:pt idx="2375">
                  <c:v>45085</c:v>
                </c:pt>
                <c:pt idx="2376">
                  <c:v>45086</c:v>
                </c:pt>
                <c:pt idx="2377">
                  <c:v>45089</c:v>
                </c:pt>
                <c:pt idx="2378">
                  <c:v>45090</c:v>
                </c:pt>
                <c:pt idx="2379">
                  <c:v>45091</c:v>
                </c:pt>
                <c:pt idx="2380">
                  <c:v>45092</c:v>
                </c:pt>
                <c:pt idx="2381">
                  <c:v>45093</c:v>
                </c:pt>
                <c:pt idx="2382">
                  <c:v>45096</c:v>
                </c:pt>
                <c:pt idx="2383">
                  <c:v>45097</c:v>
                </c:pt>
                <c:pt idx="2384">
                  <c:v>45098</c:v>
                </c:pt>
                <c:pt idx="2385">
                  <c:v>45099</c:v>
                </c:pt>
                <c:pt idx="2386">
                  <c:v>45100</c:v>
                </c:pt>
                <c:pt idx="2387">
                  <c:v>45103</c:v>
                </c:pt>
                <c:pt idx="2388">
                  <c:v>45104</c:v>
                </c:pt>
                <c:pt idx="2389">
                  <c:v>45105</c:v>
                </c:pt>
                <c:pt idx="2390">
                  <c:v>45106</c:v>
                </c:pt>
                <c:pt idx="2391">
                  <c:v>45107</c:v>
                </c:pt>
                <c:pt idx="2392">
                  <c:v>45110</c:v>
                </c:pt>
                <c:pt idx="2393">
                  <c:v>45111</c:v>
                </c:pt>
                <c:pt idx="2394">
                  <c:v>45112</c:v>
                </c:pt>
                <c:pt idx="2395">
                  <c:v>45113</c:v>
                </c:pt>
                <c:pt idx="2396">
                  <c:v>45114</c:v>
                </c:pt>
                <c:pt idx="2397">
                  <c:v>45117</c:v>
                </c:pt>
                <c:pt idx="2398">
                  <c:v>45118</c:v>
                </c:pt>
                <c:pt idx="2399">
                  <c:v>45119</c:v>
                </c:pt>
                <c:pt idx="2400">
                  <c:v>45120</c:v>
                </c:pt>
                <c:pt idx="2401">
                  <c:v>45121</c:v>
                </c:pt>
                <c:pt idx="2402">
                  <c:v>45124</c:v>
                </c:pt>
                <c:pt idx="2403">
                  <c:v>45125</c:v>
                </c:pt>
                <c:pt idx="2404">
                  <c:v>45126</c:v>
                </c:pt>
                <c:pt idx="2405">
                  <c:v>45127</c:v>
                </c:pt>
                <c:pt idx="2406">
                  <c:v>45128</c:v>
                </c:pt>
                <c:pt idx="2407">
                  <c:v>45131</c:v>
                </c:pt>
                <c:pt idx="2408">
                  <c:v>45132</c:v>
                </c:pt>
                <c:pt idx="2409">
                  <c:v>45133</c:v>
                </c:pt>
                <c:pt idx="2410">
                  <c:v>45134</c:v>
                </c:pt>
                <c:pt idx="2411">
                  <c:v>45135</c:v>
                </c:pt>
                <c:pt idx="2412">
                  <c:v>45138</c:v>
                </c:pt>
                <c:pt idx="2413">
                  <c:v>45139</c:v>
                </c:pt>
                <c:pt idx="2414">
                  <c:v>45140</c:v>
                </c:pt>
                <c:pt idx="2415">
                  <c:v>45141</c:v>
                </c:pt>
                <c:pt idx="2416">
                  <c:v>45142</c:v>
                </c:pt>
                <c:pt idx="2417">
                  <c:v>45145</c:v>
                </c:pt>
                <c:pt idx="2418">
                  <c:v>45146</c:v>
                </c:pt>
                <c:pt idx="2419">
                  <c:v>45147</c:v>
                </c:pt>
                <c:pt idx="2420">
                  <c:v>45148</c:v>
                </c:pt>
                <c:pt idx="2421">
                  <c:v>45149</c:v>
                </c:pt>
                <c:pt idx="2422">
                  <c:v>45152</c:v>
                </c:pt>
                <c:pt idx="2423">
                  <c:v>45153</c:v>
                </c:pt>
                <c:pt idx="2424">
                  <c:v>45154</c:v>
                </c:pt>
                <c:pt idx="2425">
                  <c:v>45155</c:v>
                </c:pt>
                <c:pt idx="2426">
                  <c:v>45156</c:v>
                </c:pt>
                <c:pt idx="2427">
                  <c:v>45159</c:v>
                </c:pt>
                <c:pt idx="2428">
                  <c:v>45160</c:v>
                </c:pt>
                <c:pt idx="2429">
                  <c:v>45161</c:v>
                </c:pt>
                <c:pt idx="2430">
                  <c:v>45162</c:v>
                </c:pt>
                <c:pt idx="2431">
                  <c:v>45163</c:v>
                </c:pt>
                <c:pt idx="2432">
                  <c:v>45166</c:v>
                </c:pt>
                <c:pt idx="2433">
                  <c:v>45167</c:v>
                </c:pt>
                <c:pt idx="2434">
                  <c:v>45168</c:v>
                </c:pt>
                <c:pt idx="2435">
                  <c:v>45169</c:v>
                </c:pt>
                <c:pt idx="2436">
                  <c:v>45170</c:v>
                </c:pt>
                <c:pt idx="2437">
                  <c:v>45173</c:v>
                </c:pt>
                <c:pt idx="2438">
                  <c:v>45174</c:v>
                </c:pt>
                <c:pt idx="2439">
                  <c:v>45175</c:v>
                </c:pt>
                <c:pt idx="2440">
                  <c:v>45176</c:v>
                </c:pt>
                <c:pt idx="2441">
                  <c:v>45177</c:v>
                </c:pt>
                <c:pt idx="2442">
                  <c:v>45180</c:v>
                </c:pt>
                <c:pt idx="2443">
                  <c:v>45181</c:v>
                </c:pt>
                <c:pt idx="2444">
                  <c:v>45182</c:v>
                </c:pt>
                <c:pt idx="2445">
                  <c:v>45183</c:v>
                </c:pt>
                <c:pt idx="2446">
                  <c:v>45184</c:v>
                </c:pt>
                <c:pt idx="2447">
                  <c:v>45187</c:v>
                </c:pt>
                <c:pt idx="2448">
                  <c:v>45188</c:v>
                </c:pt>
                <c:pt idx="2449">
                  <c:v>45189</c:v>
                </c:pt>
                <c:pt idx="2450">
                  <c:v>45190</c:v>
                </c:pt>
                <c:pt idx="2451">
                  <c:v>45191</c:v>
                </c:pt>
                <c:pt idx="2452">
                  <c:v>45194</c:v>
                </c:pt>
                <c:pt idx="2453">
                  <c:v>45195</c:v>
                </c:pt>
                <c:pt idx="2454">
                  <c:v>45196</c:v>
                </c:pt>
                <c:pt idx="2455">
                  <c:v>45197</c:v>
                </c:pt>
                <c:pt idx="2456">
                  <c:v>45198</c:v>
                </c:pt>
                <c:pt idx="2457">
                  <c:v>45201</c:v>
                </c:pt>
                <c:pt idx="2458">
                  <c:v>45202</c:v>
                </c:pt>
                <c:pt idx="2459">
                  <c:v>45203</c:v>
                </c:pt>
                <c:pt idx="2460">
                  <c:v>45204</c:v>
                </c:pt>
                <c:pt idx="2461">
                  <c:v>45205</c:v>
                </c:pt>
                <c:pt idx="2462">
                  <c:v>45208</c:v>
                </c:pt>
                <c:pt idx="2463">
                  <c:v>45209</c:v>
                </c:pt>
                <c:pt idx="2464">
                  <c:v>45210</c:v>
                </c:pt>
                <c:pt idx="2465">
                  <c:v>45211</c:v>
                </c:pt>
                <c:pt idx="2466">
                  <c:v>45212</c:v>
                </c:pt>
                <c:pt idx="2467">
                  <c:v>45215</c:v>
                </c:pt>
                <c:pt idx="2468">
                  <c:v>45216</c:v>
                </c:pt>
                <c:pt idx="2469">
                  <c:v>45217</c:v>
                </c:pt>
                <c:pt idx="2470">
                  <c:v>45218</c:v>
                </c:pt>
                <c:pt idx="2471">
                  <c:v>45219</c:v>
                </c:pt>
                <c:pt idx="2472">
                  <c:v>45222</c:v>
                </c:pt>
                <c:pt idx="2473">
                  <c:v>45223</c:v>
                </c:pt>
                <c:pt idx="2474">
                  <c:v>45224</c:v>
                </c:pt>
                <c:pt idx="2475">
                  <c:v>45225</c:v>
                </c:pt>
                <c:pt idx="2476">
                  <c:v>45226</c:v>
                </c:pt>
                <c:pt idx="2477">
                  <c:v>45229</c:v>
                </c:pt>
                <c:pt idx="2478">
                  <c:v>45230</c:v>
                </c:pt>
                <c:pt idx="2479">
                  <c:v>45231</c:v>
                </c:pt>
                <c:pt idx="2480">
                  <c:v>45232</c:v>
                </c:pt>
                <c:pt idx="2481">
                  <c:v>45233</c:v>
                </c:pt>
                <c:pt idx="2482">
                  <c:v>45236</c:v>
                </c:pt>
                <c:pt idx="2483">
                  <c:v>45237</c:v>
                </c:pt>
                <c:pt idx="2484">
                  <c:v>45238</c:v>
                </c:pt>
                <c:pt idx="2485">
                  <c:v>45239</c:v>
                </c:pt>
                <c:pt idx="2486">
                  <c:v>45240</c:v>
                </c:pt>
                <c:pt idx="2487">
                  <c:v>45243</c:v>
                </c:pt>
                <c:pt idx="2488">
                  <c:v>45244</c:v>
                </c:pt>
                <c:pt idx="2489">
                  <c:v>45245</c:v>
                </c:pt>
                <c:pt idx="2490">
                  <c:v>45246</c:v>
                </c:pt>
                <c:pt idx="2491">
                  <c:v>45247</c:v>
                </c:pt>
                <c:pt idx="2492">
                  <c:v>45250</c:v>
                </c:pt>
                <c:pt idx="2493">
                  <c:v>45251</c:v>
                </c:pt>
                <c:pt idx="2494">
                  <c:v>45252</c:v>
                </c:pt>
                <c:pt idx="2495">
                  <c:v>45253</c:v>
                </c:pt>
                <c:pt idx="2496">
                  <c:v>45254</c:v>
                </c:pt>
                <c:pt idx="2497">
                  <c:v>45257</c:v>
                </c:pt>
                <c:pt idx="2498">
                  <c:v>45258</c:v>
                </c:pt>
                <c:pt idx="2499">
                  <c:v>45259</c:v>
                </c:pt>
                <c:pt idx="2500">
                  <c:v>45260</c:v>
                </c:pt>
                <c:pt idx="2501">
                  <c:v>45261</c:v>
                </c:pt>
                <c:pt idx="2502">
                  <c:v>45264</c:v>
                </c:pt>
                <c:pt idx="2503">
                  <c:v>45265</c:v>
                </c:pt>
                <c:pt idx="2504">
                  <c:v>45266</c:v>
                </c:pt>
                <c:pt idx="2505">
                  <c:v>45267</c:v>
                </c:pt>
                <c:pt idx="2506">
                  <c:v>45268</c:v>
                </c:pt>
                <c:pt idx="2507">
                  <c:v>45271</c:v>
                </c:pt>
                <c:pt idx="2508">
                  <c:v>45272</c:v>
                </c:pt>
                <c:pt idx="2509">
                  <c:v>45273</c:v>
                </c:pt>
                <c:pt idx="2510">
                  <c:v>45274</c:v>
                </c:pt>
                <c:pt idx="2511">
                  <c:v>45275</c:v>
                </c:pt>
                <c:pt idx="2512">
                  <c:v>45278</c:v>
                </c:pt>
                <c:pt idx="2513">
                  <c:v>45279</c:v>
                </c:pt>
                <c:pt idx="2514">
                  <c:v>45280</c:v>
                </c:pt>
                <c:pt idx="2515">
                  <c:v>45281</c:v>
                </c:pt>
                <c:pt idx="2516">
                  <c:v>45282</c:v>
                </c:pt>
                <c:pt idx="2517">
                  <c:v>45285</c:v>
                </c:pt>
                <c:pt idx="2518">
                  <c:v>45286</c:v>
                </c:pt>
                <c:pt idx="2519">
                  <c:v>45287</c:v>
                </c:pt>
                <c:pt idx="2520">
                  <c:v>45288</c:v>
                </c:pt>
                <c:pt idx="2521">
                  <c:v>45289</c:v>
                </c:pt>
                <c:pt idx="2522">
                  <c:v>45292</c:v>
                </c:pt>
                <c:pt idx="2523">
                  <c:v>45293</c:v>
                </c:pt>
                <c:pt idx="2524">
                  <c:v>45294</c:v>
                </c:pt>
                <c:pt idx="2525">
                  <c:v>45295</c:v>
                </c:pt>
                <c:pt idx="2526">
                  <c:v>45296</c:v>
                </c:pt>
                <c:pt idx="2527">
                  <c:v>45299</c:v>
                </c:pt>
                <c:pt idx="2528">
                  <c:v>45300</c:v>
                </c:pt>
                <c:pt idx="2529">
                  <c:v>45301</c:v>
                </c:pt>
                <c:pt idx="2530">
                  <c:v>45302</c:v>
                </c:pt>
                <c:pt idx="2531">
                  <c:v>45303</c:v>
                </c:pt>
                <c:pt idx="2532">
                  <c:v>45306</c:v>
                </c:pt>
                <c:pt idx="2533">
                  <c:v>45307</c:v>
                </c:pt>
                <c:pt idx="2534">
                  <c:v>45308</c:v>
                </c:pt>
                <c:pt idx="2535">
                  <c:v>45309</c:v>
                </c:pt>
                <c:pt idx="2536">
                  <c:v>45310</c:v>
                </c:pt>
                <c:pt idx="2537">
                  <c:v>45313</c:v>
                </c:pt>
                <c:pt idx="2538">
                  <c:v>45314</c:v>
                </c:pt>
                <c:pt idx="2539">
                  <c:v>45315</c:v>
                </c:pt>
                <c:pt idx="2540">
                  <c:v>45316</c:v>
                </c:pt>
                <c:pt idx="2541">
                  <c:v>45317</c:v>
                </c:pt>
                <c:pt idx="2542">
                  <c:v>45320</c:v>
                </c:pt>
                <c:pt idx="2543">
                  <c:v>45321</c:v>
                </c:pt>
                <c:pt idx="2544">
                  <c:v>45322</c:v>
                </c:pt>
                <c:pt idx="2545">
                  <c:v>45323</c:v>
                </c:pt>
                <c:pt idx="2546">
                  <c:v>45324</c:v>
                </c:pt>
                <c:pt idx="2547">
                  <c:v>45327</c:v>
                </c:pt>
                <c:pt idx="2548">
                  <c:v>45328</c:v>
                </c:pt>
                <c:pt idx="2549">
                  <c:v>45329</c:v>
                </c:pt>
                <c:pt idx="2550">
                  <c:v>45330</c:v>
                </c:pt>
                <c:pt idx="2551">
                  <c:v>45331</c:v>
                </c:pt>
                <c:pt idx="2552">
                  <c:v>45334</c:v>
                </c:pt>
                <c:pt idx="2553">
                  <c:v>45335</c:v>
                </c:pt>
                <c:pt idx="2554">
                  <c:v>45336</c:v>
                </c:pt>
                <c:pt idx="2555">
                  <c:v>45337</c:v>
                </c:pt>
                <c:pt idx="2556">
                  <c:v>45338</c:v>
                </c:pt>
                <c:pt idx="2557">
                  <c:v>45341</c:v>
                </c:pt>
                <c:pt idx="2558">
                  <c:v>45342</c:v>
                </c:pt>
                <c:pt idx="2559">
                  <c:v>45343</c:v>
                </c:pt>
                <c:pt idx="2560">
                  <c:v>45344</c:v>
                </c:pt>
                <c:pt idx="2561">
                  <c:v>45345</c:v>
                </c:pt>
                <c:pt idx="2562">
                  <c:v>45348</c:v>
                </c:pt>
                <c:pt idx="2563">
                  <c:v>45349</c:v>
                </c:pt>
                <c:pt idx="2564">
                  <c:v>45350</c:v>
                </c:pt>
                <c:pt idx="2565">
                  <c:v>45351</c:v>
                </c:pt>
                <c:pt idx="2566">
                  <c:v>45352</c:v>
                </c:pt>
                <c:pt idx="2567">
                  <c:v>45355</c:v>
                </c:pt>
                <c:pt idx="2568">
                  <c:v>45356</c:v>
                </c:pt>
                <c:pt idx="2569">
                  <c:v>45357</c:v>
                </c:pt>
                <c:pt idx="2570">
                  <c:v>45358</c:v>
                </c:pt>
                <c:pt idx="2571">
                  <c:v>45359</c:v>
                </c:pt>
                <c:pt idx="2572">
                  <c:v>45362</c:v>
                </c:pt>
                <c:pt idx="2573">
                  <c:v>45363</c:v>
                </c:pt>
                <c:pt idx="2574">
                  <c:v>45364</c:v>
                </c:pt>
                <c:pt idx="2575">
                  <c:v>45365</c:v>
                </c:pt>
                <c:pt idx="2576">
                  <c:v>45366</c:v>
                </c:pt>
                <c:pt idx="2577">
                  <c:v>45369</c:v>
                </c:pt>
                <c:pt idx="2578">
                  <c:v>45370</c:v>
                </c:pt>
                <c:pt idx="2579">
                  <c:v>45371</c:v>
                </c:pt>
                <c:pt idx="2580">
                  <c:v>45372</c:v>
                </c:pt>
                <c:pt idx="2581">
                  <c:v>45373</c:v>
                </c:pt>
                <c:pt idx="2582">
                  <c:v>45376</c:v>
                </c:pt>
                <c:pt idx="2583">
                  <c:v>45377</c:v>
                </c:pt>
                <c:pt idx="2584">
                  <c:v>45378</c:v>
                </c:pt>
                <c:pt idx="2585">
                  <c:v>45379</c:v>
                </c:pt>
                <c:pt idx="2586">
                  <c:v>45380</c:v>
                </c:pt>
                <c:pt idx="2587">
                  <c:v>45383</c:v>
                </c:pt>
                <c:pt idx="2588">
                  <c:v>45384</c:v>
                </c:pt>
                <c:pt idx="2589">
                  <c:v>45385</c:v>
                </c:pt>
                <c:pt idx="2590">
                  <c:v>45386</c:v>
                </c:pt>
                <c:pt idx="2591">
                  <c:v>45387</c:v>
                </c:pt>
                <c:pt idx="2592">
                  <c:v>45390</c:v>
                </c:pt>
                <c:pt idx="2593">
                  <c:v>45391</c:v>
                </c:pt>
                <c:pt idx="2594">
                  <c:v>45392</c:v>
                </c:pt>
                <c:pt idx="2595">
                  <c:v>45393</c:v>
                </c:pt>
                <c:pt idx="2596">
                  <c:v>45394</c:v>
                </c:pt>
                <c:pt idx="2597">
                  <c:v>45397</c:v>
                </c:pt>
                <c:pt idx="2598">
                  <c:v>45398</c:v>
                </c:pt>
                <c:pt idx="2599">
                  <c:v>45399</c:v>
                </c:pt>
                <c:pt idx="2600">
                  <c:v>45400</c:v>
                </c:pt>
                <c:pt idx="2601">
                  <c:v>45401</c:v>
                </c:pt>
                <c:pt idx="2602">
                  <c:v>45404</c:v>
                </c:pt>
                <c:pt idx="2603">
                  <c:v>45405</c:v>
                </c:pt>
                <c:pt idx="2604">
                  <c:v>45406</c:v>
                </c:pt>
                <c:pt idx="2605">
                  <c:v>45407</c:v>
                </c:pt>
                <c:pt idx="2606">
                  <c:v>45408</c:v>
                </c:pt>
                <c:pt idx="2607">
                  <c:v>45411</c:v>
                </c:pt>
                <c:pt idx="2608">
                  <c:v>45412</c:v>
                </c:pt>
                <c:pt idx="2609">
                  <c:v>45413</c:v>
                </c:pt>
                <c:pt idx="2610">
                  <c:v>45414</c:v>
                </c:pt>
                <c:pt idx="2611">
                  <c:v>45415</c:v>
                </c:pt>
                <c:pt idx="2612">
                  <c:v>45418</c:v>
                </c:pt>
                <c:pt idx="2613">
                  <c:v>45419</c:v>
                </c:pt>
                <c:pt idx="2614">
                  <c:v>45420</c:v>
                </c:pt>
                <c:pt idx="2615">
                  <c:v>45421</c:v>
                </c:pt>
                <c:pt idx="2616">
                  <c:v>45422</c:v>
                </c:pt>
                <c:pt idx="2617">
                  <c:v>45425</c:v>
                </c:pt>
                <c:pt idx="2618">
                  <c:v>45426</c:v>
                </c:pt>
                <c:pt idx="2619">
                  <c:v>45427</c:v>
                </c:pt>
                <c:pt idx="2620">
                  <c:v>45428</c:v>
                </c:pt>
                <c:pt idx="2621">
                  <c:v>45429</c:v>
                </c:pt>
                <c:pt idx="2622">
                  <c:v>45432</c:v>
                </c:pt>
                <c:pt idx="2623">
                  <c:v>45433</c:v>
                </c:pt>
                <c:pt idx="2624">
                  <c:v>45434</c:v>
                </c:pt>
                <c:pt idx="2625">
                  <c:v>45435</c:v>
                </c:pt>
                <c:pt idx="2626">
                  <c:v>45436</c:v>
                </c:pt>
                <c:pt idx="2627">
                  <c:v>45439</c:v>
                </c:pt>
                <c:pt idx="2628">
                  <c:v>45440</c:v>
                </c:pt>
                <c:pt idx="2629">
                  <c:v>45441</c:v>
                </c:pt>
                <c:pt idx="2630">
                  <c:v>45442</c:v>
                </c:pt>
                <c:pt idx="2631">
                  <c:v>45443</c:v>
                </c:pt>
              </c:numCache>
            </c:numRef>
          </c:cat>
          <c:val>
            <c:numRef>
              <c:f>data!$BC$3:$BC$2634</c:f>
              <c:numCache>
                <c:formatCode>0.00000</c:formatCode>
                <c:ptCount val="2632"/>
                <c:pt idx="59">
                  <c:v>0.60295548643614738</c:v>
                </c:pt>
                <c:pt idx="60">
                  <c:v>0.60295548643614738</c:v>
                </c:pt>
                <c:pt idx="61">
                  <c:v>0.60295548643614738</c:v>
                </c:pt>
                <c:pt idx="62">
                  <c:v>0.60295548643614738</c:v>
                </c:pt>
                <c:pt idx="63">
                  <c:v>0.60295548643614738</c:v>
                </c:pt>
                <c:pt idx="64">
                  <c:v>0.60295548643614738</c:v>
                </c:pt>
                <c:pt idx="65">
                  <c:v>0.60295548643614738</c:v>
                </c:pt>
                <c:pt idx="66">
                  <c:v>0.60295548643614738</c:v>
                </c:pt>
                <c:pt idx="67">
                  <c:v>0.60295548643614738</c:v>
                </c:pt>
                <c:pt idx="68">
                  <c:v>0.60295548643614738</c:v>
                </c:pt>
                <c:pt idx="69">
                  <c:v>0.60295548643614738</c:v>
                </c:pt>
                <c:pt idx="70">
                  <c:v>0.60295548643614738</c:v>
                </c:pt>
                <c:pt idx="71">
                  <c:v>0.60295548643614738</c:v>
                </c:pt>
                <c:pt idx="72">
                  <c:v>0.60295548643614738</c:v>
                </c:pt>
                <c:pt idx="73">
                  <c:v>0.60295548643614738</c:v>
                </c:pt>
                <c:pt idx="74">
                  <c:v>0.60295548643614738</c:v>
                </c:pt>
                <c:pt idx="75">
                  <c:v>0.60295548643614738</c:v>
                </c:pt>
                <c:pt idx="76">
                  <c:v>0.60295548643614738</c:v>
                </c:pt>
                <c:pt idx="77">
                  <c:v>0.60295548643614738</c:v>
                </c:pt>
                <c:pt idx="78">
                  <c:v>0.60295548643614738</c:v>
                </c:pt>
                <c:pt idx="79">
                  <c:v>0.60295548643614738</c:v>
                </c:pt>
                <c:pt idx="80">
                  <c:v>0.60295548643614738</c:v>
                </c:pt>
                <c:pt idx="81">
                  <c:v>0.60295548643614738</c:v>
                </c:pt>
                <c:pt idx="82">
                  <c:v>0.60295548643614738</c:v>
                </c:pt>
                <c:pt idx="83">
                  <c:v>0.60295548643614738</c:v>
                </c:pt>
                <c:pt idx="84">
                  <c:v>0.60295548643614738</c:v>
                </c:pt>
                <c:pt idx="85">
                  <c:v>0.60295548643614738</c:v>
                </c:pt>
                <c:pt idx="86">
                  <c:v>0.60295548643614738</c:v>
                </c:pt>
                <c:pt idx="87">
                  <c:v>0.60295548643614738</c:v>
                </c:pt>
                <c:pt idx="88">
                  <c:v>0.60295548643614738</c:v>
                </c:pt>
                <c:pt idx="89">
                  <c:v>0.60295548643614738</c:v>
                </c:pt>
                <c:pt idx="90">
                  <c:v>0.60295548643614738</c:v>
                </c:pt>
                <c:pt idx="91">
                  <c:v>0.60295548643614738</c:v>
                </c:pt>
                <c:pt idx="92">
                  <c:v>0.60295548643614738</c:v>
                </c:pt>
                <c:pt idx="93">
                  <c:v>0.60295548643614738</c:v>
                </c:pt>
                <c:pt idx="94">
                  <c:v>0.60295548643614738</c:v>
                </c:pt>
                <c:pt idx="95">
                  <c:v>0.60295548643614738</c:v>
                </c:pt>
                <c:pt idx="96">
                  <c:v>0.60295548643614738</c:v>
                </c:pt>
                <c:pt idx="97">
                  <c:v>0.60295548643614738</c:v>
                </c:pt>
                <c:pt idx="98">
                  <c:v>0.60295548643614738</c:v>
                </c:pt>
                <c:pt idx="99">
                  <c:v>0.60295548643614738</c:v>
                </c:pt>
                <c:pt idx="100">
                  <c:v>0.60295548643614738</c:v>
                </c:pt>
                <c:pt idx="101">
                  <c:v>0.60295548643614738</c:v>
                </c:pt>
                <c:pt idx="102">
                  <c:v>0.60295548643614738</c:v>
                </c:pt>
                <c:pt idx="103">
                  <c:v>0.60295548643614738</c:v>
                </c:pt>
                <c:pt idx="104">
                  <c:v>0.60295548643614738</c:v>
                </c:pt>
                <c:pt idx="105">
                  <c:v>0.60295548643614738</c:v>
                </c:pt>
                <c:pt idx="106">
                  <c:v>0.60295548643614738</c:v>
                </c:pt>
                <c:pt idx="107">
                  <c:v>0.60295548643614738</c:v>
                </c:pt>
                <c:pt idx="108">
                  <c:v>0.60295548643614738</c:v>
                </c:pt>
                <c:pt idx="109">
                  <c:v>0.60295548643614738</c:v>
                </c:pt>
                <c:pt idx="110">
                  <c:v>0.60295548643614738</c:v>
                </c:pt>
                <c:pt idx="111">
                  <c:v>0.60295548643614738</c:v>
                </c:pt>
                <c:pt idx="112">
                  <c:v>0.60295548643614738</c:v>
                </c:pt>
                <c:pt idx="113">
                  <c:v>0.60295548643614738</c:v>
                </c:pt>
                <c:pt idx="114">
                  <c:v>0.60295548643614738</c:v>
                </c:pt>
                <c:pt idx="115">
                  <c:v>0.60295548643614738</c:v>
                </c:pt>
                <c:pt idx="116">
                  <c:v>0.60295548643614738</c:v>
                </c:pt>
                <c:pt idx="117">
                  <c:v>0.60295548643614738</c:v>
                </c:pt>
                <c:pt idx="118">
                  <c:v>0.60295548643614738</c:v>
                </c:pt>
                <c:pt idx="119">
                  <c:v>0.60295548643614738</c:v>
                </c:pt>
                <c:pt idx="120">
                  <c:v>0.60295548643614738</c:v>
                </c:pt>
                <c:pt idx="121">
                  <c:v>0.60295548643614738</c:v>
                </c:pt>
                <c:pt idx="122">
                  <c:v>0.60295548643614738</c:v>
                </c:pt>
                <c:pt idx="123">
                  <c:v>0.60295548643614738</c:v>
                </c:pt>
                <c:pt idx="124">
                  <c:v>0.60295548643614738</c:v>
                </c:pt>
                <c:pt idx="125">
                  <c:v>0.60295548643614738</c:v>
                </c:pt>
                <c:pt idx="126">
                  <c:v>0.60295548643614738</c:v>
                </c:pt>
                <c:pt idx="127">
                  <c:v>0.60295548643614738</c:v>
                </c:pt>
                <c:pt idx="128">
                  <c:v>0.60295548643614738</c:v>
                </c:pt>
                <c:pt idx="129">
                  <c:v>0.60295548643614738</c:v>
                </c:pt>
                <c:pt idx="130">
                  <c:v>0.60295548643614738</c:v>
                </c:pt>
                <c:pt idx="131">
                  <c:v>0.60295548643614738</c:v>
                </c:pt>
                <c:pt idx="132">
                  <c:v>0.60295548643614738</c:v>
                </c:pt>
                <c:pt idx="133">
                  <c:v>0.60295548643614738</c:v>
                </c:pt>
                <c:pt idx="134">
                  <c:v>0.60295548643614738</c:v>
                </c:pt>
                <c:pt idx="135">
                  <c:v>0.60295548643614738</c:v>
                </c:pt>
                <c:pt idx="136">
                  <c:v>0.60295548643614738</c:v>
                </c:pt>
                <c:pt idx="137">
                  <c:v>0.60295548643614738</c:v>
                </c:pt>
                <c:pt idx="138">
                  <c:v>0.60295548643614738</c:v>
                </c:pt>
                <c:pt idx="139">
                  <c:v>0.60295548643614738</c:v>
                </c:pt>
                <c:pt idx="140">
                  <c:v>0.60295548643614738</c:v>
                </c:pt>
                <c:pt idx="141">
                  <c:v>0.60295548643614738</c:v>
                </c:pt>
                <c:pt idx="142">
                  <c:v>0.60295548643614738</c:v>
                </c:pt>
                <c:pt idx="143">
                  <c:v>0.60295548643614738</c:v>
                </c:pt>
                <c:pt idx="144">
                  <c:v>0.60295548643614738</c:v>
                </c:pt>
                <c:pt idx="145">
                  <c:v>0.60295548643614738</c:v>
                </c:pt>
                <c:pt idx="146">
                  <c:v>0.60295548643614738</c:v>
                </c:pt>
                <c:pt idx="147">
                  <c:v>0.60295548643614738</c:v>
                </c:pt>
                <c:pt idx="148">
                  <c:v>0.60295548643614738</c:v>
                </c:pt>
                <c:pt idx="149">
                  <c:v>0.60295548643614738</c:v>
                </c:pt>
                <c:pt idx="150">
                  <c:v>0.60295548643614738</c:v>
                </c:pt>
                <c:pt idx="151">
                  <c:v>0.60295548643614738</c:v>
                </c:pt>
                <c:pt idx="152">
                  <c:v>0.60295548643614738</c:v>
                </c:pt>
                <c:pt idx="153">
                  <c:v>0.60295548643614738</c:v>
                </c:pt>
                <c:pt idx="154">
                  <c:v>0.60295548643614738</c:v>
                </c:pt>
                <c:pt idx="155">
                  <c:v>0.60295548643614738</c:v>
                </c:pt>
                <c:pt idx="156">
                  <c:v>0.60295548643614738</c:v>
                </c:pt>
                <c:pt idx="157">
                  <c:v>0.60295548643614738</c:v>
                </c:pt>
                <c:pt idx="158">
                  <c:v>0.60295548643614738</c:v>
                </c:pt>
                <c:pt idx="159">
                  <c:v>0.60295548643614738</c:v>
                </c:pt>
                <c:pt idx="160">
                  <c:v>0.60295548643614738</c:v>
                </c:pt>
                <c:pt idx="161">
                  <c:v>0.60295548643614738</c:v>
                </c:pt>
                <c:pt idx="162">
                  <c:v>0.60295548643614738</c:v>
                </c:pt>
                <c:pt idx="163">
                  <c:v>0.60295548643614738</c:v>
                </c:pt>
                <c:pt idx="164">
                  <c:v>0.60295548643614738</c:v>
                </c:pt>
                <c:pt idx="165">
                  <c:v>0.60295548643614738</c:v>
                </c:pt>
                <c:pt idx="166">
                  <c:v>0.60295548643614738</c:v>
                </c:pt>
                <c:pt idx="167">
                  <c:v>0.60295548643614738</c:v>
                </c:pt>
                <c:pt idx="168">
                  <c:v>0.60295548643614738</c:v>
                </c:pt>
                <c:pt idx="169">
                  <c:v>0.60295548643614738</c:v>
                </c:pt>
                <c:pt idx="170">
                  <c:v>0.60295548643614738</c:v>
                </c:pt>
                <c:pt idx="171">
                  <c:v>0.60295548643614738</c:v>
                </c:pt>
                <c:pt idx="172">
                  <c:v>0.60295548643614738</c:v>
                </c:pt>
                <c:pt idx="173">
                  <c:v>0.60295548643614738</c:v>
                </c:pt>
                <c:pt idx="174">
                  <c:v>0.60295548643614738</c:v>
                </c:pt>
                <c:pt idx="175">
                  <c:v>0.60295548643614738</c:v>
                </c:pt>
                <c:pt idx="176">
                  <c:v>0.60295548643614738</c:v>
                </c:pt>
                <c:pt idx="177">
                  <c:v>0.60295548643614738</c:v>
                </c:pt>
                <c:pt idx="178">
                  <c:v>0.60295548643614738</c:v>
                </c:pt>
                <c:pt idx="179">
                  <c:v>0.60295548643614738</c:v>
                </c:pt>
                <c:pt idx="180">
                  <c:v>0.60295548643614738</c:v>
                </c:pt>
                <c:pt idx="181">
                  <c:v>0.60295548643614738</c:v>
                </c:pt>
                <c:pt idx="182">
                  <c:v>0.60295548643614738</c:v>
                </c:pt>
                <c:pt idx="183">
                  <c:v>0.60295548643614738</c:v>
                </c:pt>
                <c:pt idx="184">
                  <c:v>0.60295548643614738</c:v>
                </c:pt>
                <c:pt idx="185">
                  <c:v>0.60295548643614738</c:v>
                </c:pt>
                <c:pt idx="186">
                  <c:v>0.60295548643614738</c:v>
                </c:pt>
                <c:pt idx="187">
                  <c:v>0.60295548643614738</c:v>
                </c:pt>
                <c:pt idx="188">
                  <c:v>0.60295548643614738</c:v>
                </c:pt>
                <c:pt idx="189">
                  <c:v>0.60295548643614738</c:v>
                </c:pt>
                <c:pt idx="190">
                  <c:v>0.60295548643614738</c:v>
                </c:pt>
                <c:pt idx="191">
                  <c:v>0.60295548643614738</c:v>
                </c:pt>
                <c:pt idx="192">
                  <c:v>0.60295548643614738</c:v>
                </c:pt>
                <c:pt idx="193">
                  <c:v>0.60295548643614738</c:v>
                </c:pt>
                <c:pt idx="194">
                  <c:v>0.60295548643614738</c:v>
                </c:pt>
                <c:pt idx="195">
                  <c:v>0.60295548643614738</c:v>
                </c:pt>
                <c:pt idx="196">
                  <c:v>0.60295548643614738</c:v>
                </c:pt>
                <c:pt idx="197">
                  <c:v>0.60295548643614738</c:v>
                </c:pt>
                <c:pt idx="198">
                  <c:v>0.60295548643614738</c:v>
                </c:pt>
                <c:pt idx="199">
                  <c:v>0.60295548643614738</c:v>
                </c:pt>
                <c:pt idx="200">
                  <c:v>0.60295548643614738</c:v>
                </c:pt>
                <c:pt idx="201">
                  <c:v>0.60295548643614738</c:v>
                </c:pt>
                <c:pt idx="202">
                  <c:v>0.60295548643614738</c:v>
                </c:pt>
                <c:pt idx="203">
                  <c:v>0.60295548643614738</c:v>
                </c:pt>
                <c:pt idx="204">
                  <c:v>0.60295548643614738</c:v>
                </c:pt>
                <c:pt idx="205">
                  <c:v>0.60295548643614738</c:v>
                </c:pt>
                <c:pt idx="206">
                  <c:v>0.60295548643614738</c:v>
                </c:pt>
                <c:pt idx="207">
                  <c:v>0.60295548643614738</c:v>
                </c:pt>
                <c:pt idx="208">
                  <c:v>0.60295548643614738</c:v>
                </c:pt>
                <c:pt idx="209">
                  <c:v>0.60295548643614738</c:v>
                </c:pt>
                <c:pt idx="210">
                  <c:v>0.60295548643614738</c:v>
                </c:pt>
                <c:pt idx="211">
                  <c:v>0.60295548643614738</c:v>
                </c:pt>
                <c:pt idx="212">
                  <c:v>0.60295548643614738</c:v>
                </c:pt>
                <c:pt idx="213">
                  <c:v>0.60295548643614738</c:v>
                </c:pt>
                <c:pt idx="214">
                  <c:v>0.60295548643614738</c:v>
                </c:pt>
                <c:pt idx="215">
                  <c:v>0.60295548643614738</c:v>
                </c:pt>
                <c:pt idx="216">
                  <c:v>0.60295548643614738</c:v>
                </c:pt>
                <c:pt idx="217">
                  <c:v>0.60295548643614738</c:v>
                </c:pt>
                <c:pt idx="218">
                  <c:v>0.60295548643614738</c:v>
                </c:pt>
                <c:pt idx="219">
                  <c:v>0.60295548643614738</c:v>
                </c:pt>
                <c:pt idx="220">
                  <c:v>0.60295548643614738</c:v>
                </c:pt>
                <c:pt idx="221">
                  <c:v>0.60295548643614738</c:v>
                </c:pt>
                <c:pt idx="222">
                  <c:v>0.60295548643614738</c:v>
                </c:pt>
                <c:pt idx="223">
                  <c:v>0.60295548643614738</c:v>
                </c:pt>
                <c:pt idx="224">
                  <c:v>0.60295548643614738</c:v>
                </c:pt>
                <c:pt idx="225">
                  <c:v>0.60295548643614738</c:v>
                </c:pt>
                <c:pt idx="226">
                  <c:v>0.60295548643614738</c:v>
                </c:pt>
                <c:pt idx="227">
                  <c:v>0.60295548643614738</c:v>
                </c:pt>
                <c:pt idx="228">
                  <c:v>0.60295548643614738</c:v>
                </c:pt>
                <c:pt idx="229">
                  <c:v>0.60295548643614738</c:v>
                </c:pt>
                <c:pt idx="230">
                  <c:v>0.60295548643614738</c:v>
                </c:pt>
                <c:pt idx="231">
                  <c:v>0.60295548643614738</c:v>
                </c:pt>
                <c:pt idx="232">
                  <c:v>0.60295548643614738</c:v>
                </c:pt>
                <c:pt idx="233">
                  <c:v>0.60295548643614738</c:v>
                </c:pt>
                <c:pt idx="234">
                  <c:v>0.60295548643614738</c:v>
                </c:pt>
                <c:pt idx="235">
                  <c:v>0.60295548643614738</c:v>
                </c:pt>
                <c:pt idx="236">
                  <c:v>0.60295548643614738</c:v>
                </c:pt>
                <c:pt idx="237">
                  <c:v>0.60295548643614738</c:v>
                </c:pt>
                <c:pt idx="238">
                  <c:v>0.60295548643614738</c:v>
                </c:pt>
                <c:pt idx="239">
                  <c:v>0.60295548643614738</c:v>
                </c:pt>
                <c:pt idx="240">
                  <c:v>0.60295548643614738</c:v>
                </c:pt>
                <c:pt idx="241">
                  <c:v>0.60295548643614738</c:v>
                </c:pt>
                <c:pt idx="242">
                  <c:v>0.60295548643614738</c:v>
                </c:pt>
                <c:pt idx="243">
                  <c:v>0.60295548643614738</c:v>
                </c:pt>
                <c:pt idx="244">
                  <c:v>0.60295548643614738</c:v>
                </c:pt>
                <c:pt idx="245">
                  <c:v>0.60295548643614738</c:v>
                </c:pt>
                <c:pt idx="246">
                  <c:v>0.60295548643614738</c:v>
                </c:pt>
                <c:pt idx="247">
                  <c:v>0.60295548643614738</c:v>
                </c:pt>
                <c:pt idx="248">
                  <c:v>0.60295548643614738</c:v>
                </c:pt>
                <c:pt idx="249">
                  <c:v>0.60295548643614738</c:v>
                </c:pt>
                <c:pt idx="250">
                  <c:v>0.60295548643614738</c:v>
                </c:pt>
                <c:pt idx="251">
                  <c:v>0.60295548643614738</c:v>
                </c:pt>
                <c:pt idx="252">
                  <c:v>0.60295548643614738</c:v>
                </c:pt>
                <c:pt idx="253">
                  <c:v>0.60295548643614738</c:v>
                </c:pt>
                <c:pt idx="254">
                  <c:v>0.60295548643614738</c:v>
                </c:pt>
                <c:pt idx="255">
                  <c:v>0.60295548643614738</c:v>
                </c:pt>
                <c:pt idx="256">
                  <c:v>0.60295548643614738</c:v>
                </c:pt>
                <c:pt idx="257">
                  <c:v>0.60295548643614738</c:v>
                </c:pt>
                <c:pt idx="258">
                  <c:v>0.60295548643614738</c:v>
                </c:pt>
                <c:pt idx="259">
                  <c:v>0.60295548643614738</c:v>
                </c:pt>
                <c:pt idx="260">
                  <c:v>0.60295548643614738</c:v>
                </c:pt>
                <c:pt idx="261">
                  <c:v>0.60295548643614738</c:v>
                </c:pt>
                <c:pt idx="262">
                  <c:v>0.60295548643614738</c:v>
                </c:pt>
                <c:pt idx="263">
                  <c:v>0.60295548643614738</c:v>
                </c:pt>
                <c:pt idx="264">
                  <c:v>0.60295548643614738</c:v>
                </c:pt>
                <c:pt idx="265">
                  <c:v>0.60295548643614738</c:v>
                </c:pt>
                <c:pt idx="266">
                  <c:v>0.60295548643614738</c:v>
                </c:pt>
                <c:pt idx="267">
                  <c:v>0.60295548643614738</c:v>
                </c:pt>
                <c:pt idx="268">
                  <c:v>0.60295548643614738</c:v>
                </c:pt>
                <c:pt idx="269">
                  <c:v>0.60295548643614738</c:v>
                </c:pt>
                <c:pt idx="270">
                  <c:v>0.60295548643614738</c:v>
                </c:pt>
                <c:pt idx="271">
                  <c:v>0.60295548643614738</c:v>
                </c:pt>
                <c:pt idx="272">
                  <c:v>0.60295548643614738</c:v>
                </c:pt>
                <c:pt idx="273">
                  <c:v>0.60295548643614738</c:v>
                </c:pt>
                <c:pt idx="274">
                  <c:v>0.60295548643614738</c:v>
                </c:pt>
                <c:pt idx="275">
                  <c:v>0.60295548643614738</c:v>
                </c:pt>
                <c:pt idx="276">
                  <c:v>0.60295548643614738</c:v>
                </c:pt>
                <c:pt idx="277">
                  <c:v>0.60295548643614738</c:v>
                </c:pt>
                <c:pt idx="278">
                  <c:v>0.60295548643614738</c:v>
                </c:pt>
                <c:pt idx="279">
                  <c:v>0.60295548643614738</c:v>
                </c:pt>
                <c:pt idx="280">
                  <c:v>0.60295548643614738</c:v>
                </c:pt>
                <c:pt idx="281">
                  <c:v>0.60295548643614738</c:v>
                </c:pt>
                <c:pt idx="282">
                  <c:v>0.60295548643614738</c:v>
                </c:pt>
                <c:pt idx="283">
                  <c:v>0.60295548643614738</c:v>
                </c:pt>
                <c:pt idx="284">
                  <c:v>0.60295548643614738</c:v>
                </c:pt>
                <c:pt idx="285">
                  <c:v>0.60295548643614738</c:v>
                </c:pt>
                <c:pt idx="286">
                  <c:v>0.60295548643614738</c:v>
                </c:pt>
                <c:pt idx="287">
                  <c:v>0.60295548643614738</c:v>
                </c:pt>
                <c:pt idx="288">
                  <c:v>0.60295548643614738</c:v>
                </c:pt>
                <c:pt idx="289">
                  <c:v>0.60295548643614738</c:v>
                </c:pt>
                <c:pt idx="290">
                  <c:v>0.60295548643614738</c:v>
                </c:pt>
                <c:pt idx="291">
                  <c:v>0.60295548643614738</c:v>
                </c:pt>
                <c:pt idx="292">
                  <c:v>0.60295548643614738</c:v>
                </c:pt>
                <c:pt idx="293">
                  <c:v>0.60295548643614738</c:v>
                </c:pt>
                <c:pt idx="294">
                  <c:v>0.60295548643614738</c:v>
                </c:pt>
                <c:pt idx="295">
                  <c:v>0.60295548643614738</c:v>
                </c:pt>
                <c:pt idx="296">
                  <c:v>0.60295548643614738</c:v>
                </c:pt>
                <c:pt idx="297">
                  <c:v>0.60295548643614738</c:v>
                </c:pt>
                <c:pt idx="298">
                  <c:v>0.60295548643614738</c:v>
                </c:pt>
                <c:pt idx="299">
                  <c:v>0.60295548643614738</c:v>
                </c:pt>
                <c:pt idx="300">
                  <c:v>0.60295548643614738</c:v>
                </c:pt>
                <c:pt idx="301">
                  <c:v>0.60295548643614738</c:v>
                </c:pt>
                <c:pt idx="302">
                  <c:v>0.60295548643614738</c:v>
                </c:pt>
                <c:pt idx="303">
                  <c:v>0.60295548643614738</c:v>
                </c:pt>
                <c:pt idx="304">
                  <c:v>0.60295548643614738</c:v>
                </c:pt>
                <c:pt idx="305">
                  <c:v>0.60295548643614738</c:v>
                </c:pt>
                <c:pt idx="306">
                  <c:v>0.60295548643614738</c:v>
                </c:pt>
                <c:pt idx="307">
                  <c:v>0.60295548643614738</c:v>
                </c:pt>
                <c:pt idx="308">
                  <c:v>0.60295548643614738</c:v>
                </c:pt>
                <c:pt idx="309">
                  <c:v>0.60295548643614738</c:v>
                </c:pt>
                <c:pt idx="310">
                  <c:v>0.60295548643614738</c:v>
                </c:pt>
                <c:pt idx="311">
                  <c:v>0.60295548643614738</c:v>
                </c:pt>
                <c:pt idx="312">
                  <c:v>0.60295548643614738</c:v>
                </c:pt>
                <c:pt idx="313">
                  <c:v>0.60295548643614738</c:v>
                </c:pt>
                <c:pt idx="314">
                  <c:v>0.60295548643614738</c:v>
                </c:pt>
                <c:pt idx="315">
                  <c:v>0.60295548643614738</c:v>
                </c:pt>
                <c:pt idx="316">
                  <c:v>0.60295548643614738</c:v>
                </c:pt>
                <c:pt idx="317">
                  <c:v>0.60295548643614738</c:v>
                </c:pt>
                <c:pt idx="318">
                  <c:v>0.60295548643614738</c:v>
                </c:pt>
                <c:pt idx="319">
                  <c:v>0.60295548643614738</c:v>
                </c:pt>
                <c:pt idx="320">
                  <c:v>0.60295548643614738</c:v>
                </c:pt>
                <c:pt idx="321">
                  <c:v>0.60295548643614738</c:v>
                </c:pt>
                <c:pt idx="322">
                  <c:v>0.60295548643614738</c:v>
                </c:pt>
                <c:pt idx="323">
                  <c:v>0.60295548643614738</c:v>
                </c:pt>
                <c:pt idx="324">
                  <c:v>0.60295548643614738</c:v>
                </c:pt>
                <c:pt idx="325">
                  <c:v>0.60295548643614738</c:v>
                </c:pt>
                <c:pt idx="326">
                  <c:v>0.60295548643614738</c:v>
                </c:pt>
                <c:pt idx="327">
                  <c:v>0.60295548643614738</c:v>
                </c:pt>
                <c:pt idx="328">
                  <c:v>0.60295548643614738</c:v>
                </c:pt>
                <c:pt idx="329">
                  <c:v>0.60295548643614738</c:v>
                </c:pt>
                <c:pt idx="330">
                  <c:v>0.60295548643614738</c:v>
                </c:pt>
                <c:pt idx="331">
                  <c:v>0.60295548643614738</c:v>
                </c:pt>
                <c:pt idx="332">
                  <c:v>0.60295548643614738</c:v>
                </c:pt>
                <c:pt idx="333">
                  <c:v>0.60295548643614738</c:v>
                </c:pt>
                <c:pt idx="334">
                  <c:v>0.60295548643614738</c:v>
                </c:pt>
                <c:pt idx="335">
                  <c:v>0.60295548643614738</c:v>
                </c:pt>
                <c:pt idx="336">
                  <c:v>0.60295548643614738</c:v>
                </c:pt>
                <c:pt idx="337">
                  <c:v>0.60295548643614738</c:v>
                </c:pt>
                <c:pt idx="338">
                  <c:v>0.60295548643614738</c:v>
                </c:pt>
                <c:pt idx="339">
                  <c:v>0.60295548643614738</c:v>
                </c:pt>
                <c:pt idx="340">
                  <c:v>0.60295548643614738</c:v>
                </c:pt>
                <c:pt idx="341">
                  <c:v>0.60295548643614738</c:v>
                </c:pt>
                <c:pt idx="342">
                  <c:v>0.60295548643614738</c:v>
                </c:pt>
                <c:pt idx="343">
                  <c:v>0.60295548643614738</c:v>
                </c:pt>
                <c:pt idx="344">
                  <c:v>0.60295548643614738</c:v>
                </c:pt>
                <c:pt idx="345">
                  <c:v>0.60295548643614738</c:v>
                </c:pt>
                <c:pt idx="346">
                  <c:v>0.60295548643614738</c:v>
                </c:pt>
                <c:pt idx="347">
                  <c:v>0.60295548643614738</c:v>
                </c:pt>
                <c:pt idx="348">
                  <c:v>0.60295548643614738</c:v>
                </c:pt>
                <c:pt idx="349">
                  <c:v>0.60295548643614738</c:v>
                </c:pt>
                <c:pt idx="350">
                  <c:v>0.60295548643614738</c:v>
                </c:pt>
                <c:pt idx="351">
                  <c:v>0.60295548643614738</c:v>
                </c:pt>
                <c:pt idx="352">
                  <c:v>0.60295548643614738</c:v>
                </c:pt>
                <c:pt idx="353">
                  <c:v>0.60295548643614738</c:v>
                </c:pt>
                <c:pt idx="354">
                  <c:v>0.60295548643614738</c:v>
                </c:pt>
                <c:pt idx="355">
                  <c:v>0.60295548643614738</c:v>
                </c:pt>
                <c:pt idx="356">
                  <c:v>0.60295548643614738</c:v>
                </c:pt>
                <c:pt idx="357">
                  <c:v>0.60295548643614738</c:v>
                </c:pt>
                <c:pt idx="358">
                  <c:v>0.60295548643614738</c:v>
                </c:pt>
                <c:pt idx="359">
                  <c:v>0.60295548643614738</c:v>
                </c:pt>
                <c:pt idx="360">
                  <c:v>0.60295548643614738</c:v>
                </c:pt>
                <c:pt idx="361">
                  <c:v>0.60295548643614738</c:v>
                </c:pt>
                <c:pt idx="362">
                  <c:v>0.60295548643614738</c:v>
                </c:pt>
                <c:pt idx="363">
                  <c:v>0.60295548643614738</c:v>
                </c:pt>
                <c:pt idx="364">
                  <c:v>0.60295548643614738</c:v>
                </c:pt>
                <c:pt idx="365">
                  <c:v>0.60295548643614738</c:v>
                </c:pt>
                <c:pt idx="366">
                  <c:v>0.60295548643614738</c:v>
                </c:pt>
                <c:pt idx="367">
                  <c:v>0.60295548643614738</c:v>
                </c:pt>
                <c:pt idx="368">
                  <c:v>0.60295548643614738</c:v>
                </c:pt>
                <c:pt idx="369">
                  <c:v>0.60295548643614738</c:v>
                </c:pt>
                <c:pt idx="370">
                  <c:v>0.60295548643614738</c:v>
                </c:pt>
                <c:pt idx="371">
                  <c:v>0.60295548643614738</c:v>
                </c:pt>
                <c:pt idx="372">
                  <c:v>0.60295548643614738</c:v>
                </c:pt>
                <c:pt idx="373">
                  <c:v>0.60295548643614738</c:v>
                </c:pt>
                <c:pt idx="374">
                  <c:v>0.60295548643614738</c:v>
                </c:pt>
                <c:pt idx="375">
                  <c:v>0.60295548643614738</c:v>
                </c:pt>
                <c:pt idx="376">
                  <c:v>0.60295548643614738</c:v>
                </c:pt>
                <c:pt idx="377">
                  <c:v>0.60295548643614738</c:v>
                </c:pt>
                <c:pt idx="378">
                  <c:v>0.60295548643614738</c:v>
                </c:pt>
                <c:pt idx="379">
                  <c:v>0.60295548643614738</c:v>
                </c:pt>
                <c:pt idx="380">
                  <c:v>0.60295548643614738</c:v>
                </c:pt>
                <c:pt idx="381">
                  <c:v>0.60295548643614738</c:v>
                </c:pt>
                <c:pt idx="382">
                  <c:v>0.60295548643614738</c:v>
                </c:pt>
                <c:pt idx="383">
                  <c:v>0.60295548643614738</c:v>
                </c:pt>
                <c:pt idx="384">
                  <c:v>0.60295548643614738</c:v>
                </c:pt>
                <c:pt idx="385">
                  <c:v>0.60295548643614738</c:v>
                </c:pt>
                <c:pt idx="386">
                  <c:v>0.60295548643614738</c:v>
                </c:pt>
                <c:pt idx="387">
                  <c:v>0.60295548643614738</c:v>
                </c:pt>
                <c:pt idx="388">
                  <c:v>0.60295548643614738</c:v>
                </c:pt>
                <c:pt idx="389">
                  <c:v>0.60295548643614738</c:v>
                </c:pt>
                <c:pt idx="390">
                  <c:v>0.60295548643614738</c:v>
                </c:pt>
                <c:pt idx="391">
                  <c:v>0.60295548643614738</c:v>
                </c:pt>
                <c:pt idx="392">
                  <c:v>0.60295548643614738</c:v>
                </c:pt>
                <c:pt idx="393">
                  <c:v>0.60295548643614738</c:v>
                </c:pt>
                <c:pt idx="394">
                  <c:v>0.60295548643614738</c:v>
                </c:pt>
                <c:pt idx="395">
                  <c:v>0.60295548643614738</c:v>
                </c:pt>
                <c:pt idx="396">
                  <c:v>0.60295548643614738</c:v>
                </c:pt>
                <c:pt idx="397">
                  <c:v>0.60295548643614738</c:v>
                </c:pt>
                <c:pt idx="398">
                  <c:v>0.60295548643614738</c:v>
                </c:pt>
                <c:pt idx="399">
                  <c:v>0.60295548643614738</c:v>
                </c:pt>
                <c:pt idx="400">
                  <c:v>0.60295548643614738</c:v>
                </c:pt>
                <c:pt idx="401">
                  <c:v>0.60295548643614738</c:v>
                </c:pt>
                <c:pt idx="402">
                  <c:v>0.60295548643614738</c:v>
                </c:pt>
                <c:pt idx="403">
                  <c:v>0.60295548643614738</c:v>
                </c:pt>
                <c:pt idx="404">
                  <c:v>0.60295548643614738</c:v>
                </c:pt>
                <c:pt idx="405">
                  <c:v>0.60295548643614738</c:v>
                </c:pt>
                <c:pt idx="406">
                  <c:v>0.60295548643614738</c:v>
                </c:pt>
                <c:pt idx="407">
                  <c:v>0.60295548643614738</c:v>
                </c:pt>
                <c:pt idx="408">
                  <c:v>0.60295548643614738</c:v>
                </c:pt>
                <c:pt idx="409">
                  <c:v>0.60295548643614738</c:v>
                </c:pt>
                <c:pt idx="410">
                  <c:v>0.60295548643614738</c:v>
                </c:pt>
                <c:pt idx="411">
                  <c:v>0.60295548643614738</c:v>
                </c:pt>
                <c:pt idx="412">
                  <c:v>0.60295548643614738</c:v>
                </c:pt>
                <c:pt idx="413">
                  <c:v>0.60295548643614738</c:v>
                </c:pt>
                <c:pt idx="414">
                  <c:v>0.60295548643614738</c:v>
                </c:pt>
                <c:pt idx="415">
                  <c:v>0.60295548643614738</c:v>
                </c:pt>
                <c:pt idx="416">
                  <c:v>0.60295548643614738</c:v>
                </c:pt>
                <c:pt idx="417">
                  <c:v>0.60295548643614738</c:v>
                </c:pt>
                <c:pt idx="418">
                  <c:v>0.60295548643614738</c:v>
                </c:pt>
                <c:pt idx="419">
                  <c:v>0.60295548643614738</c:v>
                </c:pt>
                <c:pt idx="420">
                  <c:v>0.60295548643614738</c:v>
                </c:pt>
                <c:pt idx="421">
                  <c:v>0.60295548643614738</c:v>
                </c:pt>
                <c:pt idx="422">
                  <c:v>0.60295548643614738</c:v>
                </c:pt>
                <c:pt idx="423">
                  <c:v>0.60295548643614738</c:v>
                </c:pt>
                <c:pt idx="424">
                  <c:v>0.60295548643614738</c:v>
                </c:pt>
                <c:pt idx="425">
                  <c:v>0.60295548643614738</c:v>
                </c:pt>
                <c:pt idx="426">
                  <c:v>0.60295548643614738</c:v>
                </c:pt>
                <c:pt idx="427">
                  <c:v>0.60295548643614738</c:v>
                </c:pt>
                <c:pt idx="428">
                  <c:v>0.60295548643614738</c:v>
                </c:pt>
                <c:pt idx="429">
                  <c:v>0.60295548643614738</c:v>
                </c:pt>
                <c:pt idx="430">
                  <c:v>0.60295548643614738</c:v>
                </c:pt>
                <c:pt idx="431">
                  <c:v>0.60295548643614738</c:v>
                </c:pt>
                <c:pt idx="432">
                  <c:v>0.60295548643614738</c:v>
                </c:pt>
                <c:pt idx="433">
                  <c:v>0.60295548643614738</c:v>
                </c:pt>
                <c:pt idx="434">
                  <c:v>0.60295548643614738</c:v>
                </c:pt>
                <c:pt idx="435">
                  <c:v>0.60295548643614738</c:v>
                </c:pt>
                <c:pt idx="436">
                  <c:v>0.60295548643614738</c:v>
                </c:pt>
                <c:pt idx="437">
                  <c:v>0.60295548643614738</c:v>
                </c:pt>
                <c:pt idx="438">
                  <c:v>0.60295548643614738</c:v>
                </c:pt>
                <c:pt idx="439">
                  <c:v>0.60295548643614738</c:v>
                </c:pt>
                <c:pt idx="440">
                  <c:v>0.60295548643614738</c:v>
                </c:pt>
                <c:pt idx="441">
                  <c:v>0.60295548643614738</c:v>
                </c:pt>
                <c:pt idx="442">
                  <c:v>0.60295548643614738</c:v>
                </c:pt>
                <c:pt idx="443">
                  <c:v>0.60295548643614738</c:v>
                </c:pt>
                <c:pt idx="444">
                  <c:v>0.60295548643614738</c:v>
                </c:pt>
                <c:pt idx="445">
                  <c:v>0.60295548643614738</c:v>
                </c:pt>
                <c:pt idx="446">
                  <c:v>0.60295548643614738</c:v>
                </c:pt>
                <c:pt idx="447">
                  <c:v>0.60295548643614738</c:v>
                </c:pt>
                <c:pt idx="448">
                  <c:v>0.60295548643614738</c:v>
                </c:pt>
                <c:pt idx="449">
                  <c:v>0.60295548643614738</c:v>
                </c:pt>
                <c:pt idx="450">
                  <c:v>0.60295548643614738</c:v>
                </c:pt>
                <c:pt idx="451">
                  <c:v>0.60295548643614738</c:v>
                </c:pt>
                <c:pt idx="452">
                  <c:v>0.60295548643614738</c:v>
                </c:pt>
                <c:pt idx="453">
                  <c:v>0.60295548643614738</c:v>
                </c:pt>
                <c:pt idx="454">
                  <c:v>0.60295548643614738</c:v>
                </c:pt>
                <c:pt idx="455">
                  <c:v>0.60295548643614738</c:v>
                </c:pt>
                <c:pt idx="456">
                  <c:v>0.60295548643614738</c:v>
                </c:pt>
                <c:pt idx="457">
                  <c:v>0.60295548643614738</c:v>
                </c:pt>
                <c:pt idx="458">
                  <c:v>0.60295548643614738</c:v>
                </c:pt>
                <c:pt idx="459">
                  <c:v>0.60295548643614738</c:v>
                </c:pt>
                <c:pt idx="460">
                  <c:v>0.60295548643614738</c:v>
                </c:pt>
                <c:pt idx="461">
                  <c:v>0.60295548643614738</c:v>
                </c:pt>
                <c:pt idx="462">
                  <c:v>0.60295548643614738</c:v>
                </c:pt>
                <c:pt idx="463">
                  <c:v>0.60295548643614738</c:v>
                </c:pt>
                <c:pt idx="464">
                  <c:v>0.60295548643614738</c:v>
                </c:pt>
                <c:pt idx="465">
                  <c:v>0.60295548643614738</c:v>
                </c:pt>
                <c:pt idx="466">
                  <c:v>0.60295548643614738</c:v>
                </c:pt>
                <c:pt idx="467">
                  <c:v>0.60295548643614738</c:v>
                </c:pt>
                <c:pt idx="468">
                  <c:v>0.60295548643614738</c:v>
                </c:pt>
                <c:pt idx="469">
                  <c:v>0.60295548643614738</c:v>
                </c:pt>
                <c:pt idx="470">
                  <c:v>0.60295548643614738</c:v>
                </c:pt>
                <c:pt idx="471">
                  <c:v>0.60295548643614738</c:v>
                </c:pt>
                <c:pt idx="472">
                  <c:v>0.60295548643614738</c:v>
                </c:pt>
                <c:pt idx="473">
                  <c:v>0.60295548643614738</c:v>
                </c:pt>
                <c:pt idx="474">
                  <c:v>0.60295548643614738</c:v>
                </c:pt>
                <c:pt idx="475">
                  <c:v>0.60295548643614738</c:v>
                </c:pt>
                <c:pt idx="476">
                  <c:v>0.60295548643614738</c:v>
                </c:pt>
                <c:pt idx="477">
                  <c:v>0.60295548643614738</c:v>
                </c:pt>
                <c:pt idx="478">
                  <c:v>0.60295548643614738</c:v>
                </c:pt>
                <c:pt idx="479">
                  <c:v>0.60295548643614738</c:v>
                </c:pt>
                <c:pt idx="480">
                  <c:v>0.60295548643614738</c:v>
                </c:pt>
                <c:pt idx="481">
                  <c:v>0.60295548643614738</c:v>
                </c:pt>
                <c:pt idx="482">
                  <c:v>0.60295548643614738</c:v>
                </c:pt>
                <c:pt idx="483">
                  <c:v>0.60295548643614738</c:v>
                </c:pt>
                <c:pt idx="484">
                  <c:v>0.60295548643614738</c:v>
                </c:pt>
                <c:pt idx="485">
                  <c:v>0.60295548643614738</c:v>
                </c:pt>
                <c:pt idx="486">
                  <c:v>0.60295548643614738</c:v>
                </c:pt>
                <c:pt idx="487">
                  <c:v>0.60295548643614738</c:v>
                </c:pt>
                <c:pt idx="488">
                  <c:v>0.60295548643614738</c:v>
                </c:pt>
                <c:pt idx="489">
                  <c:v>0.60295548643614738</c:v>
                </c:pt>
                <c:pt idx="490">
                  <c:v>0.60295548643614738</c:v>
                </c:pt>
                <c:pt idx="491">
                  <c:v>0.60295548643614738</c:v>
                </c:pt>
                <c:pt idx="492">
                  <c:v>0.60295548643614738</c:v>
                </c:pt>
                <c:pt idx="493">
                  <c:v>0.60295548643614738</c:v>
                </c:pt>
                <c:pt idx="494">
                  <c:v>0.60295548643614738</c:v>
                </c:pt>
                <c:pt idx="495">
                  <c:v>0.60295548643614738</c:v>
                </c:pt>
                <c:pt idx="496">
                  <c:v>0.60295548643614738</c:v>
                </c:pt>
                <c:pt idx="497">
                  <c:v>0.60295548643614738</c:v>
                </c:pt>
                <c:pt idx="498">
                  <c:v>0.60295548643614738</c:v>
                </c:pt>
                <c:pt idx="499">
                  <c:v>0.60295548643614738</c:v>
                </c:pt>
                <c:pt idx="500">
                  <c:v>0.60295548643614738</c:v>
                </c:pt>
                <c:pt idx="501">
                  <c:v>0.60295548643614738</c:v>
                </c:pt>
                <c:pt idx="502">
                  <c:v>0.60295548643614738</c:v>
                </c:pt>
                <c:pt idx="503">
                  <c:v>0.60295548643614738</c:v>
                </c:pt>
                <c:pt idx="504">
                  <c:v>0.60295548643614738</c:v>
                </c:pt>
                <c:pt idx="505">
                  <c:v>0.60295548643614738</c:v>
                </c:pt>
                <c:pt idx="506">
                  <c:v>0.60295548643614738</c:v>
                </c:pt>
                <c:pt idx="507">
                  <c:v>0.60295548643614738</c:v>
                </c:pt>
                <c:pt idx="508">
                  <c:v>0.60295548643614738</c:v>
                </c:pt>
                <c:pt idx="509">
                  <c:v>0.60295548643614738</c:v>
                </c:pt>
                <c:pt idx="510">
                  <c:v>0.60295548643614738</c:v>
                </c:pt>
                <c:pt idx="511">
                  <c:v>0.60295548643614738</c:v>
                </c:pt>
                <c:pt idx="512">
                  <c:v>0.60295548643614738</c:v>
                </c:pt>
                <c:pt idx="513">
                  <c:v>0.60295548643614738</c:v>
                </c:pt>
                <c:pt idx="514">
                  <c:v>0.60295548643614738</c:v>
                </c:pt>
                <c:pt idx="515">
                  <c:v>0.60295548643614738</c:v>
                </c:pt>
                <c:pt idx="516">
                  <c:v>0.60295548643614738</c:v>
                </c:pt>
                <c:pt idx="517">
                  <c:v>0.60295548643614738</c:v>
                </c:pt>
                <c:pt idx="518">
                  <c:v>0.60295548643614738</c:v>
                </c:pt>
                <c:pt idx="519">
                  <c:v>0.60295548643614738</c:v>
                </c:pt>
                <c:pt idx="520">
                  <c:v>0.60295548643614738</c:v>
                </c:pt>
                <c:pt idx="521">
                  <c:v>0.60295548643614738</c:v>
                </c:pt>
                <c:pt idx="522">
                  <c:v>0.60295548643614738</c:v>
                </c:pt>
                <c:pt idx="523">
                  <c:v>0.60295548643614738</c:v>
                </c:pt>
                <c:pt idx="524">
                  <c:v>0.60295548643614738</c:v>
                </c:pt>
                <c:pt idx="525">
                  <c:v>0.60295548643614738</c:v>
                </c:pt>
                <c:pt idx="526">
                  <c:v>0.60295548643614738</c:v>
                </c:pt>
                <c:pt idx="527">
                  <c:v>0.60295548643614738</c:v>
                </c:pt>
                <c:pt idx="528">
                  <c:v>0.60295548643614738</c:v>
                </c:pt>
                <c:pt idx="529">
                  <c:v>0.60295548643614738</c:v>
                </c:pt>
                <c:pt idx="530">
                  <c:v>0.60295548643614738</c:v>
                </c:pt>
                <c:pt idx="531">
                  <c:v>0.60295548643614738</c:v>
                </c:pt>
                <c:pt idx="532">
                  <c:v>0.60295548643614738</c:v>
                </c:pt>
                <c:pt idx="533">
                  <c:v>0.60295548643614738</c:v>
                </c:pt>
                <c:pt idx="534">
                  <c:v>0.60295548643614738</c:v>
                </c:pt>
                <c:pt idx="535">
                  <c:v>0.60295548643614738</c:v>
                </c:pt>
                <c:pt idx="536">
                  <c:v>0.60295548643614738</c:v>
                </c:pt>
                <c:pt idx="537">
                  <c:v>0.60295548643614738</c:v>
                </c:pt>
                <c:pt idx="538">
                  <c:v>0.60295548643614738</c:v>
                </c:pt>
                <c:pt idx="539">
                  <c:v>0.60295548643614738</c:v>
                </c:pt>
                <c:pt idx="540">
                  <c:v>0.60295548643614738</c:v>
                </c:pt>
                <c:pt idx="541">
                  <c:v>0.60295548643614738</c:v>
                </c:pt>
                <c:pt idx="542">
                  <c:v>0.60295548643614738</c:v>
                </c:pt>
                <c:pt idx="543">
                  <c:v>0.60295548643614738</c:v>
                </c:pt>
                <c:pt idx="544">
                  <c:v>0.60295548643614738</c:v>
                </c:pt>
                <c:pt idx="545">
                  <c:v>0.60295548643614738</c:v>
                </c:pt>
                <c:pt idx="546">
                  <c:v>0.60295548643614738</c:v>
                </c:pt>
                <c:pt idx="547">
                  <c:v>0.60295548643614738</c:v>
                </c:pt>
                <c:pt idx="548">
                  <c:v>0.60295548643614738</c:v>
                </c:pt>
                <c:pt idx="549">
                  <c:v>0.60295548643614738</c:v>
                </c:pt>
                <c:pt idx="550">
                  <c:v>0.60295548643614738</c:v>
                </c:pt>
                <c:pt idx="551">
                  <c:v>0.60295548643614738</c:v>
                </c:pt>
                <c:pt idx="552">
                  <c:v>0.60295548643614738</c:v>
                </c:pt>
                <c:pt idx="553">
                  <c:v>0.60295548643614738</c:v>
                </c:pt>
                <c:pt idx="554">
                  <c:v>0.60295548643614738</c:v>
                </c:pt>
                <c:pt idx="555">
                  <c:v>0.60295548643614738</c:v>
                </c:pt>
                <c:pt idx="556">
                  <c:v>0.60295548643614738</c:v>
                </c:pt>
                <c:pt idx="557">
                  <c:v>0.60295548643614738</c:v>
                </c:pt>
                <c:pt idx="558">
                  <c:v>0.60295548643614738</c:v>
                </c:pt>
                <c:pt idx="559">
                  <c:v>0.60295548643614738</c:v>
                </c:pt>
                <c:pt idx="560">
                  <c:v>0.60295548643614738</c:v>
                </c:pt>
                <c:pt idx="561">
                  <c:v>0.60295548643614738</c:v>
                </c:pt>
                <c:pt idx="562">
                  <c:v>0.60295548643614738</c:v>
                </c:pt>
                <c:pt idx="563">
                  <c:v>0.60295548643614738</c:v>
                </c:pt>
                <c:pt idx="564">
                  <c:v>0.60295548643614738</c:v>
                </c:pt>
                <c:pt idx="565">
                  <c:v>0.60295548643614738</c:v>
                </c:pt>
                <c:pt idx="566">
                  <c:v>0.60295548643614738</c:v>
                </c:pt>
                <c:pt idx="567">
                  <c:v>0.60295548643614738</c:v>
                </c:pt>
                <c:pt idx="568">
                  <c:v>0.60295548643614738</c:v>
                </c:pt>
                <c:pt idx="569">
                  <c:v>0.60295548643614738</c:v>
                </c:pt>
                <c:pt idx="570">
                  <c:v>0.60295548643614738</c:v>
                </c:pt>
                <c:pt idx="571">
                  <c:v>0.60295548643614738</c:v>
                </c:pt>
                <c:pt idx="572">
                  <c:v>0.60295548643614738</c:v>
                </c:pt>
                <c:pt idx="573">
                  <c:v>0.60295548643614738</c:v>
                </c:pt>
                <c:pt idx="574">
                  <c:v>0.60295548643614738</c:v>
                </c:pt>
                <c:pt idx="575">
                  <c:v>0.60295548643614738</c:v>
                </c:pt>
                <c:pt idx="576">
                  <c:v>0.60295548643614738</c:v>
                </c:pt>
                <c:pt idx="577">
                  <c:v>0.60295548643614738</c:v>
                </c:pt>
                <c:pt idx="578">
                  <c:v>0.60295548643614738</c:v>
                </c:pt>
                <c:pt idx="579">
                  <c:v>0.60295548643614738</c:v>
                </c:pt>
                <c:pt idx="580">
                  <c:v>0.60295548643614738</c:v>
                </c:pt>
                <c:pt idx="581">
                  <c:v>0.60295548643614738</c:v>
                </c:pt>
                <c:pt idx="582">
                  <c:v>0.60295548643614738</c:v>
                </c:pt>
                <c:pt idx="583">
                  <c:v>0.60295548643614738</c:v>
                </c:pt>
                <c:pt idx="584">
                  <c:v>0.60295548643614738</c:v>
                </c:pt>
                <c:pt idx="585">
                  <c:v>0.60295548643614738</c:v>
                </c:pt>
                <c:pt idx="586">
                  <c:v>0.60295548643614738</c:v>
                </c:pt>
                <c:pt idx="587">
                  <c:v>0.60295548643614738</c:v>
                </c:pt>
                <c:pt idx="588">
                  <c:v>0.60295548643614738</c:v>
                </c:pt>
                <c:pt idx="589">
                  <c:v>0.60295548643614738</c:v>
                </c:pt>
                <c:pt idx="590">
                  <c:v>0.60295548643614738</c:v>
                </c:pt>
                <c:pt idx="591">
                  <c:v>0.60295548643614738</c:v>
                </c:pt>
                <c:pt idx="592">
                  <c:v>0.60295548643614738</c:v>
                </c:pt>
                <c:pt idx="593">
                  <c:v>0.60295548643614738</c:v>
                </c:pt>
                <c:pt idx="594">
                  <c:v>0.60295548643614738</c:v>
                </c:pt>
                <c:pt idx="595">
                  <c:v>0.60295548643614738</c:v>
                </c:pt>
                <c:pt idx="596">
                  <c:v>0.60295548643614738</c:v>
                </c:pt>
                <c:pt idx="597">
                  <c:v>0.60295548643614738</c:v>
                </c:pt>
                <c:pt idx="598">
                  <c:v>0.60295548643614738</c:v>
                </c:pt>
                <c:pt idx="599">
                  <c:v>0.60295548643614738</c:v>
                </c:pt>
                <c:pt idx="600">
                  <c:v>0.60295548643614738</c:v>
                </c:pt>
                <c:pt idx="601">
                  <c:v>0.60295548643614738</c:v>
                </c:pt>
                <c:pt idx="602">
                  <c:v>0.60295548643614738</c:v>
                </c:pt>
                <c:pt idx="603">
                  <c:v>0.60295548643614738</c:v>
                </c:pt>
                <c:pt idx="604">
                  <c:v>0.60295548643614738</c:v>
                </c:pt>
                <c:pt idx="605">
                  <c:v>0.60295548643614738</c:v>
                </c:pt>
                <c:pt idx="606">
                  <c:v>0.60295548643614738</c:v>
                </c:pt>
                <c:pt idx="607">
                  <c:v>0.60295548643614738</c:v>
                </c:pt>
                <c:pt idx="608">
                  <c:v>0.60295548643614738</c:v>
                </c:pt>
                <c:pt idx="609">
                  <c:v>0.60295548643614738</c:v>
                </c:pt>
                <c:pt idx="610">
                  <c:v>0.60295548643614738</c:v>
                </c:pt>
                <c:pt idx="611">
                  <c:v>0.60295548643614738</c:v>
                </c:pt>
                <c:pt idx="612">
                  <c:v>0.60295548643614738</c:v>
                </c:pt>
                <c:pt idx="613">
                  <c:v>0.60295548643614738</c:v>
                </c:pt>
                <c:pt idx="614">
                  <c:v>0.60295548643614738</c:v>
                </c:pt>
                <c:pt idx="615">
                  <c:v>0.60295548643614738</c:v>
                </c:pt>
                <c:pt idx="616">
                  <c:v>0.60295548643614738</c:v>
                </c:pt>
                <c:pt idx="617">
                  <c:v>0.60295548643614738</c:v>
                </c:pt>
                <c:pt idx="618">
                  <c:v>0.60295548643614738</c:v>
                </c:pt>
                <c:pt idx="619">
                  <c:v>0.60295548643614738</c:v>
                </c:pt>
                <c:pt idx="620">
                  <c:v>0.60295548643614738</c:v>
                </c:pt>
                <c:pt idx="621">
                  <c:v>0.60295548643614738</c:v>
                </c:pt>
                <c:pt idx="622">
                  <c:v>0.60295548643614738</c:v>
                </c:pt>
                <c:pt idx="623">
                  <c:v>0.60295548643614738</c:v>
                </c:pt>
                <c:pt idx="624">
                  <c:v>0.60295548643614738</c:v>
                </c:pt>
                <c:pt idx="625">
                  <c:v>0.60295548643614738</c:v>
                </c:pt>
                <c:pt idx="626">
                  <c:v>0.60295548643614738</c:v>
                </c:pt>
                <c:pt idx="627">
                  <c:v>0.60295548643614738</c:v>
                </c:pt>
                <c:pt idx="628">
                  <c:v>0.60295548643614738</c:v>
                </c:pt>
                <c:pt idx="629">
                  <c:v>0.60295548643614738</c:v>
                </c:pt>
                <c:pt idx="630">
                  <c:v>0.60295548643614738</c:v>
                </c:pt>
                <c:pt idx="631">
                  <c:v>0.60295548643614738</c:v>
                </c:pt>
                <c:pt idx="632">
                  <c:v>0.60295548643614738</c:v>
                </c:pt>
                <c:pt idx="633">
                  <c:v>0.60295548643614738</c:v>
                </c:pt>
                <c:pt idx="634">
                  <c:v>0.60295548643614738</c:v>
                </c:pt>
                <c:pt idx="635">
                  <c:v>0.60295548643614738</c:v>
                </c:pt>
                <c:pt idx="636">
                  <c:v>0.60295548643614738</c:v>
                </c:pt>
                <c:pt idx="637">
                  <c:v>0.60295548643614738</c:v>
                </c:pt>
                <c:pt idx="638">
                  <c:v>0.60295548643614738</c:v>
                </c:pt>
                <c:pt idx="639">
                  <c:v>0.60295548643614738</c:v>
                </c:pt>
                <c:pt idx="640">
                  <c:v>0.60295548643614738</c:v>
                </c:pt>
                <c:pt idx="641">
                  <c:v>0.60295548643614738</c:v>
                </c:pt>
                <c:pt idx="642">
                  <c:v>0.60295548643614738</c:v>
                </c:pt>
                <c:pt idx="643">
                  <c:v>0.60295548643614738</c:v>
                </c:pt>
                <c:pt idx="644">
                  <c:v>0.60295548643614738</c:v>
                </c:pt>
                <c:pt idx="645">
                  <c:v>0.60295548643614738</c:v>
                </c:pt>
                <c:pt idx="646">
                  <c:v>0.60295548643614738</c:v>
                </c:pt>
                <c:pt idx="647">
                  <c:v>0.60295548643614738</c:v>
                </c:pt>
                <c:pt idx="648">
                  <c:v>0.60295548643614738</c:v>
                </c:pt>
                <c:pt idx="649">
                  <c:v>0.60295548643614738</c:v>
                </c:pt>
                <c:pt idx="650">
                  <c:v>0.60295548643614738</c:v>
                </c:pt>
                <c:pt idx="651">
                  <c:v>0.60295548643614738</c:v>
                </c:pt>
                <c:pt idx="652">
                  <c:v>0.60295548643614738</c:v>
                </c:pt>
                <c:pt idx="653">
                  <c:v>0.60295548643614738</c:v>
                </c:pt>
                <c:pt idx="654">
                  <c:v>0.60295548643614738</c:v>
                </c:pt>
                <c:pt idx="655">
                  <c:v>0.60295548643614738</c:v>
                </c:pt>
                <c:pt idx="656">
                  <c:v>0.60295548643614738</c:v>
                </c:pt>
                <c:pt idx="657">
                  <c:v>0.60295548643614738</c:v>
                </c:pt>
                <c:pt idx="658">
                  <c:v>0.60295548643614738</c:v>
                </c:pt>
                <c:pt idx="659">
                  <c:v>0.60295548643614738</c:v>
                </c:pt>
                <c:pt idx="660">
                  <c:v>0.60295548643614738</c:v>
                </c:pt>
                <c:pt idx="661">
                  <c:v>0.60295548643614738</c:v>
                </c:pt>
                <c:pt idx="662">
                  <c:v>0.60295548643614738</c:v>
                </c:pt>
                <c:pt idx="663">
                  <c:v>0.60295548643614738</c:v>
                </c:pt>
                <c:pt idx="664">
                  <c:v>0.60295548643614738</c:v>
                </c:pt>
                <c:pt idx="665">
                  <c:v>0.60295548643614738</c:v>
                </c:pt>
                <c:pt idx="666">
                  <c:v>0.60295548643614738</c:v>
                </c:pt>
                <c:pt idx="667">
                  <c:v>0.60295548643614738</c:v>
                </c:pt>
                <c:pt idx="668">
                  <c:v>0.60295548643614738</c:v>
                </c:pt>
                <c:pt idx="669">
                  <c:v>0.60295548643614738</c:v>
                </c:pt>
                <c:pt idx="670">
                  <c:v>0.60295548643614738</c:v>
                </c:pt>
                <c:pt idx="671">
                  <c:v>0.60295548643614738</c:v>
                </c:pt>
                <c:pt idx="672">
                  <c:v>0.60295548643614738</c:v>
                </c:pt>
                <c:pt idx="673">
                  <c:v>0.60295548643614738</c:v>
                </c:pt>
                <c:pt idx="674">
                  <c:v>0.60295548643614738</c:v>
                </c:pt>
                <c:pt idx="675">
                  <c:v>0.60295548643614738</c:v>
                </c:pt>
                <c:pt idx="676">
                  <c:v>0.60295548643614738</c:v>
                </c:pt>
                <c:pt idx="677">
                  <c:v>0.60295548643614738</c:v>
                </c:pt>
                <c:pt idx="678">
                  <c:v>0.60295548643614738</c:v>
                </c:pt>
                <c:pt idx="679">
                  <c:v>0.60295548643614738</c:v>
                </c:pt>
                <c:pt idx="680">
                  <c:v>0.60295548643614738</c:v>
                </c:pt>
                <c:pt idx="681">
                  <c:v>0.60295548643614738</c:v>
                </c:pt>
                <c:pt idx="682">
                  <c:v>0.60295548643614738</c:v>
                </c:pt>
                <c:pt idx="683">
                  <c:v>0.60295548643614738</c:v>
                </c:pt>
                <c:pt idx="684">
                  <c:v>0.60295548643614738</c:v>
                </c:pt>
                <c:pt idx="685">
                  <c:v>0.60295548643614738</c:v>
                </c:pt>
                <c:pt idx="686">
                  <c:v>0.60295548643614738</c:v>
                </c:pt>
                <c:pt idx="687">
                  <c:v>0.60295548643614738</c:v>
                </c:pt>
                <c:pt idx="688">
                  <c:v>0.60295548643614738</c:v>
                </c:pt>
                <c:pt idx="689">
                  <c:v>0.60295548643614738</c:v>
                </c:pt>
                <c:pt idx="690">
                  <c:v>0.60295548643614738</c:v>
                </c:pt>
                <c:pt idx="691">
                  <c:v>0.60295548643614738</c:v>
                </c:pt>
                <c:pt idx="692">
                  <c:v>0.60295548643614738</c:v>
                </c:pt>
                <c:pt idx="693">
                  <c:v>0.60295548643614738</c:v>
                </c:pt>
                <c:pt idx="694">
                  <c:v>0.60295548643614738</c:v>
                </c:pt>
                <c:pt idx="695">
                  <c:v>0.60295548643614738</c:v>
                </c:pt>
                <c:pt idx="696">
                  <c:v>0.60295548643614738</c:v>
                </c:pt>
                <c:pt idx="697">
                  <c:v>0.60295548643614738</c:v>
                </c:pt>
                <c:pt idx="698">
                  <c:v>0.60295548643614738</c:v>
                </c:pt>
                <c:pt idx="699">
                  <c:v>0.60295548643614738</c:v>
                </c:pt>
                <c:pt idx="700">
                  <c:v>0.60295548643614738</c:v>
                </c:pt>
                <c:pt idx="701">
                  <c:v>0.60295548643614738</c:v>
                </c:pt>
                <c:pt idx="702">
                  <c:v>0.60295548643614738</c:v>
                </c:pt>
                <c:pt idx="703">
                  <c:v>0.60295548643614738</c:v>
                </c:pt>
                <c:pt idx="704">
                  <c:v>0.60295548643614738</c:v>
                </c:pt>
                <c:pt idx="705">
                  <c:v>0.60295548643614738</c:v>
                </c:pt>
                <c:pt idx="706">
                  <c:v>0.60295548643614738</c:v>
                </c:pt>
                <c:pt idx="707">
                  <c:v>0.60295548643614738</c:v>
                </c:pt>
                <c:pt idx="708">
                  <c:v>0.60295548643614738</c:v>
                </c:pt>
                <c:pt idx="709">
                  <c:v>0.60295548643614738</c:v>
                </c:pt>
                <c:pt idx="710">
                  <c:v>0.60295548643614738</c:v>
                </c:pt>
                <c:pt idx="711">
                  <c:v>0.60295548643614738</c:v>
                </c:pt>
                <c:pt idx="712">
                  <c:v>0.60295548643614738</c:v>
                </c:pt>
                <c:pt idx="713">
                  <c:v>0.60295548643614738</c:v>
                </c:pt>
                <c:pt idx="714">
                  <c:v>0.60295548643614738</c:v>
                </c:pt>
                <c:pt idx="715">
                  <c:v>0.60295548643614738</c:v>
                </c:pt>
                <c:pt idx="716">
                  <c:v>0.60295548643614738</c:v>
                </c:pt>
                <c:pt idx="717">
                  <c:v>0.60295548643614738</c:v>
                </c:pt>
                <c:pt idx="718">
                  <c:v>0.60295548643614738</c:v>
                </c:pt>
                <c:pt idx="719">
                  <c:v>0.60295548643614738</c:v>
                </c:pt>
                <c:pt idx="720">
                  <c:v>0.60295548643614738</c:v>
                </c:pt>
                <c:pt idx="721">
                  <c:v>0.60295548643614738</c:v>
                </c:pt>
                <c:pt idx="722">
                  <c:v>0.60295548643614738</c:v>
                </c:pt>
                <c:pt idx="723">
                  <c:v>0.60295548643614738</c:v>
                </c:pt>
                <c:pt idx="724">
                  <c:v>0.60295548643614738</c:v>
                </c:pt>
                <c:pt idx="725">
                  <c:v>0.60295548643614738</c:v>
                </c:pt>
                <c:pt idx="726">
                  <c:v>0.60295548643614738</c:v>
                </c:pt>
                <c:pt idx="727">
                  <c:v>0.60295548643614738</c:v>
                </c:pt>
                <c:pt idx="728">
                  <c:v>0.60295548643614738</c:v>
                </c:pt>
                <c:pt idx="729">
                  <c:v>0.60295548643614738</c:v>
                </c:pt>
                <c:pt idx="730">
                  <c:v>0.60295548643614738</c:v>
                </c:pt>
                <c:pt idx="731">
                  <c:v>0.60295548643614738</c:v>
                </c:pt>
                <c:pt idx="732">
                  <c:v>0.60295548643614738</c:v>
                </c:pt>
                <c:pt idx="733">
                  <c:v>0.60295548643614738</c:v>
                </c:pt>
                <c:pt idx="734">
                  <c:v>0.60295548643614738</c:v>
                </c:pt>
                <c:pt idx="735">
                  <c:v>0.60295548643614738</c:v>
                </c:pt>
                <c:pt idx="736">
                  <c:v>0.60295548643614738</c:v>
                </c:pt>
                <c:pt idx="737">
                  <c:v>0.60295548643614738</c:v>
                </c:pt>
                <c:pt idx="738">
                  <c:v>0.60295548643614738</c:v>
                </c:pt>
                <c:pt idx="739">
                  <c:v>0.60295548643614738</c:v>
                </c:pt>
                <c:pt idx="740">
                  <c:v>0.60295548643614738</c:v>
                </c:pt>
                <c:pt idx="741">
                  <c:v>0.60295548643614738</c:v>
                </c:pt>
                <c:pt idx="742">
                  <c:v>0.60295548643614738</c:v>
                </c:pt>
                <c:pt idx="743">
                  <c:v>0.60295548643614738</c:v>
                </c:pt>
                <c:pt idx="744">
                  <c:v>0.60295548643614738</c:v>
                </c:pt>
                <c:pt idx="745">
                  <c:v>0.60295548643614738</c:v>
                </c:pt>
                <c:pt idx="746">
                  <c:v>0.60295548643614738</c:v>
                </c:pt>
                <c:pt idx="747">
                  <c:v>0.60295548643614738</c:v>
                </c:pt>
                <c:pt idx="748">
                  <c:v>0.60295548643614738</c:v>
                </c:pt>
                <c:pt idx="749">
                  <c:v>0.60295548643614738</c:v>
                </c:pt>
                <c:pt idx="750">
                  <c:v>0.60295548643614738</c:v>
                </c:pt>
                <c:pt idx="751">
                  <c:v>0.60295548643614738</c:v>
                </c:pt>
                <c:pt idx="752">
                  <c:v>0.60295548643614738</c:v>
                </c:pt>
                <c:pt idx="753">
                  <c:v>0.60295548643614738</c:v>
                </c:pt>
                <c:pt idx="754">
                  <c:v>0.60295548643614738</c:v>
                </c:pt>
                <c:pt idx="755">
                  <c:v>0.60295548643614738</c:v>
                </c:pt>
                <c:pt idx="756">
                  <c:v>0.60295548643614738</c:v>
                </c:pt>
                <c:pt idx="757">
                  <c:v>0.60295548643614738</c:v>
                </c:pt>
                <c:pt idx="758">
                  <c:v>0.60295548643614738</c:v>
                </c:pt>
                <c:pt idx="759">
                  <c:v>0.60295548643614738</c:v>
                </c:pt>
                <c:pt idx="760">
                  <c:v>0.60295548643614738</c:v>
                </c:pt>
                <c:pt idx="761">
                  <c:v>0.60295548643614738</c:v>
                </c:pt>
                <c:pt idx="762">
                  <c:v>0.60295548643614738</c:v>
                </c:pt>
                <c:pt idx="763">
                  <c:v>0.60295548643614738</c:v>
                </c:pt>
                <c:pt idx="764">
                  <c:v>0.60295548643614738</c:v>
                </c:pt>
                <c:pt idx="765">
                  <c:v>0.60295548643614738</c:v>
                </c:pt>
                <c:pt idx="766">
                  <c:v>0.60295548643614738</c:v>
                </c:pt>
                <c:pt idx="767">
                  <c:v>0.60295548643614738</c:v>
                </c:pt>
                <c:pt idx="768">
                  <c:v>0.60295548643614738</c:v>
                </c:pt>
                <c:pt idx="769">
                  <c:v>0.60295548643614738</c:v>
                </c:pt>
                <c:pt idx="770">
                  <c:v>0.60295548643614738</c:v>
                </c:pt>
                <c:pt idx="771">
                  <c:v>0.60295548643614738</c:v>
                </c:pt>
                <c:pt idx="772">
                  <c:v>0.60295548643614738</c:v>
                </c:pt>
                <c:pt idx="773">
                  <c:v>0.60295548643614738</c:v>
                </c:pt>
                <c:pt idx="774">
                  <c:v>0.60295548643614738</c:v>
                </c:pt>
                <c:pt idx="775">
                  <c:v>0.60295548643614738</c:v>
                </c:pt>
                <c:pt idx="776">
                  <c:v>0.60295548643614738</c:v>
                </c:pt>
                <c:pt idx="777">
                  <c:v>0.60295548643614738</c:v>
                </c:pt>
                <c:pt idx="778">
                  <c:v>0.60295548643614738</c:v>
                </c:pt>
                <c:pt idx="779">
                  <c:v>0.60295548643614738</c:v>
                </c:pt>
                <c:pt idx="780">
                  <c:v>0.60295548643614738</c:v>
                </c:pt>
                <c:pt idx="781">
                  <c:v>0.60295548643614738</c:v>
                </c:pt>
                <c:pt idx="782">
                  <c:v>0.60295548643614738</c:v>
                </c:pt>
                <c:pt idx="783">
                  <c:v>0.60295548643614738</c:v>
                </c:pt>
                <c:pt idx="784">
                  <c:v>0.60295548643614738</c:v>
                </c:pt>
                <c:pt idx="785">
                  <c:v>0.60295548643614738</c:v>
                </c:pt>
                <c:pt idx="786">
                  <c:v>0.60295548643614738</c:v>
                </c:pt>
                <c:pt idx="787">
                  <c:v>0.60295548643614738</c:v>
                </c:pt>
                <c:pt idx="788">
                  <c:v>0.60295548643614738</c:v>
                </c:pt>
                <c:pt idx="789">
                  <c:v>0.60295548643614738</c:v>
                </c:pt>
                <c:pt idx="790">
                  <c:v>0.60295548643614738</c:v>
                </c:pt>
                <c:pt idx="791">
                  <c:v>0.60295548643614738</c:v>
                </c:pt>
                <c:pt idx="792">
                  <c:v>0.60295548643614738</c:v>
                </c:pt>
                <c:pt idx="793">
                  <c:v>0.60295548643614738</c:v>
                </c:pt>
                <c:pt idx="794">
                  <c:v>0.60295548643614738</c:v>
                </c:pt>
                <c:pt idx="795">
                  <c:v>0.60295548643614738</c:v>
                </c:pt>
                <c:pt idx="796">
                  <c:v>0.60295548643614738</c:v>
                </c:pt>
                <c:pt idx="797">
                  <c:v>0.60295548643614738</c:v>
                </c:pt>
                <c:pt idx="798">
                  <c:v>0.60295548643614738</c:v>
                </c:pt>
                <c:pt idx="799">
                  <c:v>0.60295548643614738</c:v>
                </c:pt>
                <c:pt idx="800">
                  <c:v>0.60295548643614738</c:v>
                </c:pt>
                <c:pt idx="801">
                  <c:v>0.60295548643614738</c:v>
                </c:pt>
                <c:pt idx="802">
                  <c:v>0.60295548643614738</c:v>
                </c:pt>
                <c:pt idx="803">
                  <c:v>0.60295548643614738</c:v>
                </c:pt>
                <c:pt idx="804">
                  <c:v>0.60295548643614738</c:v>
                </c:pt>
                <c:pt idx="805">
                  <c:v>0.60295548643614738</c:v>
                </c:pt>
                <c:pt idx="806">
                  <c:v>0.60295548643614738</c:v>
                </c:pt>
                <c:pt idx="807">
                  <c:v>0.60295548643614738</c:v>
                </c:pt>
                <c:pt idx="808">
                  <c:v>0.60295548643614738</c:v>
                </c:pt>
                <c:pt idx="809">
                  <c:v>0.60295548643614738</c:v>
                </c:pt>
                <c:pt idx="810">
                  <c:v>0.60295548643614738</c:v>
                </c:pt>
                <c:pt idx="811">
                  <c:v>0.60295548643614738</c:v>
                </c:pt>
                <c:pt idx="812">
                  <c:v>0.60295548643614738</c:v>
                </c:pt>
                <c:pt idx="813">
                  <c:v>0.60295548643614738</c:v>
                </c:pt>
                <c:pt idx="814">
                  <c:v>0.60295548643614738</c:v>
                </c:pt>
                <c:pt idx="815">
                  <c:v>0.60295548643614738</c:v>
                </c:pt>
                <c:pt idx="816">
                  <c:v>0.60295548643614738</c:v>
                </c:pt>
                <c:pt idx="817">
                  <c:v>0.60295548643614738</c:v>
                </c:pt>
                <c:pt idx="818">
                  <c:v>0.60295548643614738</c:v>
                </c:pt>
                <c:pt idx="819">
                  <c:v>0.60295548643614738</c:v>
                </c:pt>
                <c:pt idx="820">
                  <c:v>0.60295548643614738</c:v>
                </c:pt>
                <c:pt idx="821">
                  <c:v>0.60295548643614738</c:v>
                </c:pt>
                <c:pt idx="822">
                  <c:v>0.60295548643614738</c:v>
                </c:pt>
                <c:pt idx="823">
                  <c:v>0.60295548643614738</c:v>
                </c:pt>
                <c:pt idx="824">
                  <c:v>0.60295548643614738</c:v>
                </c:pt>
                <c:pt idx="825">
                  <c:v>0.60295548643614738</c:v>
                </c:pt>
                <c:pt idx="826">
                  <c:v>0.60295548643614738</c:v>
                </c:pt>
                <c:pt idx="827">
                  <c:v>0.60295548643614738</c:v>
                </c:pt>
                <c:pt idx="828">
                  <c:v>0.60295548643614738</c:v>
                </c:pt>
                <c:pt idx="829">
                  <c:v>0.60295548643614738</c:v>
                </c:pt>
                <c:pt idx="830">
                  <c:v>0.60295548643614738</c:v>
                </c:pt>
                <c:pt idx="831">
                  <c:v>0.60295548643614738</c:v>
                </c:pt>
                <c:pt idx="832">
                  <c:v>0.60295548643614738</c:v>
                </c:pt>
                <c:pt idx="833">
                  <c:v>0.60295548643614738</c:v>
                </c:pt>
                <c:pt idx="834">
                  <c:v>0.60295548643614738</c:v>
                </c:pt>
                <c:pt idx="835">
                  <c:v>0.60295548643614738</c:v>
                </c:pt>
                <c:pt idx="836">
                  <c:v>0.60295548643614738</c:v>
                </c:pt>
                <c:pt idx="837">
                  <c:v>0.60295548643614738</c:v>
                </c:pt>
                <c:pt idx="838">
                  <c:v>0.60295548643614738</c:v>
                </c:pt>
                <c:pt idx="839">
                  <c:v>0.60295548643614738</c:v>
                </c:pt>
                <c:pt idx="840">
                  <c:v>0.60295548643614738</c:v>
                </c:pt>
                <c:pt idx="841">
                  <c:v>0.60295548643614738</c:v>
                </c:pt>
                <c:pt idx="842">
                  <c:v>0.60295548643614738</c:v>
                </c:pt>
                <c:pt idx="843">
                  <c:v>0.60295548643614738</c:v>
                </c:pt>
                <c:pt idx="844">
                  <c:v>0.60295548643614738</c:v>
                </c:pt>
                <c:pt idx="845">
                  <c:v>0.60295548643614738</c:v>
                </c:pt>
                <c:pt idx="846">
                  <c:v>0.60295548643614738</c:v>
                </c:pt>
                <c:pt idx="847">
                  <c:v>0.60295548643614738</c:v>
                </c:pt>
                <c:pt idx="848">
                  <c:v>0.60295548643614738</c:v>
                </c:pt>
                <c:pt idx="849">
                  <c:v>0.60295548643614738</c:v>
                </c:pt>
                <c:pt idx="850">
                  <c:v>0.60295548643614738</c:v>
                </c:pt>
                <c:pt idx="851">
                  <c:v>0.60295548643614738</c:v>
                </c:pt>
                <c:pt idx="852">
                  <c:v>0.60295548643614738</c:v>
                </c:pt>
                <c:pt idx="853">
                  <c:v>0.60295548643614738</c:v>
                </c:pt>
                <c:pt idx="854">
                  <c:v>0.60295548643614738</c:v>
                </c:pt>
                <c:pt idx="855">
                  <c:v>0.60295548643614738</c:v>
                </c:pt>
                <c:pt idx="856">
                  <c:v>0.60295548643614738</c:v>
                </c:pt>
                <c:pt idx="857">
                  <c:v>0.60295548643614738</c:v>
                </c:pt>
                <c:pt idx="858">
                  <c:v>0.60295548643614738</c:v>
                </c:pt>
                <c:pt idx="859">
                  <c:v>0.60295548643614738</c:v>
                </c:pt>
                <c:pt idx="860">
                  <c:v>0.60295548643614738</c:v>
                </c:pt>
                <c:pt idx="861">
                  <c:v>0.60295548643614738</c:v>
                </c:pt>
                <c:pt idx="862">
                  <c:v>0.60295548643614738</c:v>
                </c:pt>
                <c:pt idx="863">
                  <c:v>0.60295548643614738</c:v>
                </c:pt>
                <c:pt idx="864">
                  <c:v>0.60295548643614738</c:v>
                </c:pt>
                <c:pt idx="865">
                  <c:v>0.60295548643614738</c:v>
                </c:pt>
                <c:pt idx="866">
                  <c:v>0.60295548643614738</c:v>
                </c:pt>
                <c:pt idx="867">
                  <c:v>0.60295548643614738</c:v>
                </c:pt>
                <c:pt idx="868">
                  <c:v>0.60295548643614738</c:v>
                </c:pt>
                <c:pt idx="869">
                  <c:v>0.60295548643614738</c:v>
                </c:pt>
                <c:pt idx="870">
                  <c:v>0.60295548643614738</c:v>
                </c:pt>
                <c:pt idx="871">
                  <c:v>0.60295548643614738</c:v>
                </c:pt>
                <c:pt idx="872">
                  <c:v>0.60295548643614738</c:v>
                </c:pt>
                <c:pt idx="873">
                  <c:v>0.60295548643614738</c:v>
                </c:pt>
                <c:pt idx="874">
                  <c:v>0.60295548643614738</c:v>
                </c:pt>
                <c:pt idx="875">
                  <c:v>0.60295548643614738</c:v>
                </c:pt>
                <c:pt idx="876">
                  <c:v>0.60295548643614738</c:v>
                </c:pt>
                <c:pt idx="877">
                  <c:v>0.60295548643614738</c:v>
                </c:pt>
                <c:pt idx="878">
                  <c:v>0.60295548643614738</c:v>
                </c:pt>
                <c:pt idx="879">
                  <c:v>0.60295548643614738</c:v>
                </c:pt>
                <c:pt idx="880">
                  <c:v>0.60295548643614738</c:v>
                </c:pt>
                <c:pt idx="881">
                  <c:v>0.60295548643614738</c:v>
                </c:pt>
                <c:pt idx="882">
                  <c:v>0.60295548643614738</c:v>
                </c:pt>
                <c:pt idx="883">
                  <c:v>0.60295548643614738</c:v>
                </c:pt>
                <c:pt idx="884">
                  <c:v>0.60295548643614738</c:v>
                </c:pt>
                <c:pt idx="885">
                  <c:v>0.60295548643614738</c:v>
                </c:pt>
                <c:pt idx="886">
                  <c:v>0.60295548643614738</c:v>
                </c:pt>
                <c:pt idx="887">
                  <c:v>0.60295548643614738</c:v>
                </c:pt>
                <c:pt idx="888">
                  <c:v>0.60295548643614738</c:v>
                </c:pt>
                <c:pt idx="889">
                  <c:v>0.60295548643614738</c:v>
                </c:pt>
                <c:pt idx="890">
                  <c:v>0.60295548643614738</c:v>
                </c:pt>
                <c:pt idx="891">
                  <c:v>0.60295548643614738</c:v>
                </c:pt>
                <c:pt idx="892">
                  <c:v>0.60295548643614738</c:v>
                </c:pt>
                <c:pt idx="893">
                  <c:v>0.60295548643614738</c:v>
                </c:pt>
                <c:pt idx="894">
                  <c:v>0.60295548643614738</c:v>
                </c:pt>
                <c:pt idx="895">
                  <c:v>0.60295548643614738</c:v>
                </c:pt>
                <c:pt idx="896">
                  <c:v>0.60295548643614738</c:v>
                </c:pt>
                <c:pt idx="897">
                  <c:v>0.60295548643614738</c:v>
                </c:pt>
                <c:pt idx="898">
                  <c:v>0.60295548643614738</c:v>
                </c:pt>
                <c:pt idx="899">
                  <c:v>0.60295548643614738</c:v>
                </c:pt>
                <c:pt idx="900">
                  <c:v>0.60295548643614738</c:v>
                </c:pt>
                <c:pt idx="901">
                  <c:v>0.60295548643614738</c:v>
                </c:pt>
                <c:pt idx="902">
                  <c:v>0.60295548643614738</c:v>
                </c:pt>
                <c:pt idx="903">
                  <c:v>0.60295548643614738</c:v>
                </c:pt>
                <c:pt idx="904">
                  <c:v>0.60295548643614738</c:v>
                </c:pt>
                <c:pt idx="905">
                  <c:v>0.60295548643614738</c:v>
                </c:pt>
                <c:pt idx="906">
                  <c:v>0.60295548643614738</c:v>
                </c:pt>
                <c:pt idx="907">
                  <c:v>0.60295548643614738</c:v>
                </c:pt>
                <c:pt idx="908">
                  <c:v>0.60295548643614738</c:v>
                </c:pt>
                <c:pt idx="909">
                  <c:v>0.60295548643614738</c:v>
                </c:pt>
                <c:pt idx="910">
                  <c:v>0.60295548643614738</c:v>
                </c:pt>
                <c:pt idx="911">
                  <c:v>0.60295548643614738</c:v>
                </c:pt>
                <c:pt idx="912">
                  <c:v>0.60295548643614738</c:v>
                </c:pt>
                <c:pt idx="913">
                  <c:v>0.60295548643614738</c:v>
                </c:pt>
                <c:pt idx="914">
                  <c:v>0.60295548643614738</c:v>
                </c:pt>
                <c:pt idx="915">
                  <c:v>0.60295548643614738</c:v>
                </c:pt>
                <c:pt idx="916">
                  <c:v>0.60295548643614738</c:v>
                </c:pt>
                <c:pt idx="917">
                  <c:v>0.60295548643614738</c:v>
                </c:pt>
                <c:pt idx="918">
                  <c:v>0.60295548643614738</c:v>
                </c:pt>
                <c:pt idx="919">
                  <c:v>0.60295548643614738</c:v>
                </c:pt>
                <c:pt idx="920">
                  <c:v>0.60295548643614738</c:v>
                </c:pt>
                <c:pt idx="921">
                  <c:v>0.60295548643614738</c:v>
                </c:pt>
                <c:pt idx="922">
                  <c:v>0.60295548643614738</c:v>
                </c:pt>
                <c:pt idx="923">
                  <c:v>0.60295548643614738</c:v>
                </c:pt>
                <c:pt idx="924">
                  <c:v>0.60295548643614738</c:v>
                </c:pt>
                <c:pt idx="925">
                  <c:v>0.60295548643614738</c:v>
                </c:pt>
                <c:pt idx="926">
                  <c:v>0.60295548643614738</c:v>
                </c:pt>
                <c:pt idx="927">
                  <c:v>0.60295548643614738</c:v>
                </c:pt>
                <c:pt idx="928">
                  <c:v>0.60295548643614738</c:v>
                </c:pt>
                <c:pt idx="929">
                  <c:v>0.60295548643614738</c:v>
                </c:pt>
                <c:pt idx="930">
                  <c:v>0.60295548643614738</c:v>
                </c:pt>
                <c:pt idx="931">
                  <c:v>0.60295548643614738</c:v>
                </c:pt>
                <c:pt idx="932">
                  <c:v>0.60295548643614738</c:v>
                </c:pt>
                <c:pt idx="933">
                  <c:v>0.60295548643614738</c:v>
                </c:pt>
                <c:pt idx="934">
                  <c:v>0.60295548643614738</c:v>
                </c:pt>
                <c:pt idx="935">
                  <c:v>0.60295548643614738</c:v>
                </c:pt>
                <c:pt idx="936">
                  <c:v>0.60295548643614738</c:v>
                </c:pt>
                <c:pt idx="937">
                  <c:v>0.60295548643614738</c:v>
                </c:pt>
                <c:pt idx="938">
                  <c:v>0.60295548643614738</c:v>
                </c:pt>
                <c:pt idx="939">
                  <c:v>0.60295548643614738</c:v>
                </c:pt>
                <c:pt idx="940">
                  <c:v>0.60295548643614738</c:v>
                </c:pt>
                <c:pt idx="941">
                  <c:v>0.60295548643614738</c:v>
                </c:pt>
                <c:pt idx="942">
                  <c:v>0.60295548643614738</c:v>
                </c:pt>
                <c:pt idx="943">
                  <c:v>0.60295548643614738</c:v>
                </c:pt>
                <c:pt idx="944">
                  <c:v>0.60295548643614738</c:v>
                </c:pt>
                <c:pt idx="945">
                  <c:v>0.60295548643614738</c:v>
                </c:pt>
                <c:pt idx="946">
                  <c:v>0.60295548643614738</c:v>
                </c:pt>
                <c:pt idx="947">
                  <c:v>0.60295548643614738</c:v>
                </c:pt>
                <c:pt idx="948">
                  <c:v>0.60295548643614738</c:v>
                </c:pt>
                <c:pt idx="949">
                  <c:v>0.60295548643614738</c:v>
                </c:pt>
                <c:pt idx="950">
                  <c:v>0.60295548643614738</c:v>
                </c:pt>
                <c:pt idx="951">
                  <c:v>0.60295548643614738</c:v>
                </c:pt>
                <c:pt idx="952">
                  <c:v>0.60295548643614738</c:v>
                </c:pt>
                <c:pt idx="953">
                  <c:v>0.60295548643614738</c:v>
                </c:pt>
                <c:pt idx="954">
                  <c:v>0.60295548643614738</c:v>
                </c:pt>
                <c:pt idx="955">
                  <c:v>0.60295548643614738</c:v>
                </c:pt>
                <c:pt idx="956">
                  <c:v>0.60295548643614738</c:v>
                </c:pt>
                <c:pt idx="957">
                  <c:v>0.60295548643614738</c:v>
                </c:pt>
                <c:pt idx="958">
                  <c:v>0.60295548643614738</c:v>
                </c:pt>
                <c:pt idx="959">
                  <c:v>0.60295548643614738</c:v>
                </c:pt>
                <c:pt idx="960">
                  <c:v>0.60295548643614738</c:v>
                </c:pt>
                <c:pt idx="961">
                  <c:v>0.60295548643614738</c:v>
                </c:pt>
                <c:pt idx="962">
                  <c:v>0.60295548643614738</c:v>
                </c:pt>
                <c:pt idx="963">
                  <c:v>0.60295548643614738</c:v>
                </c:pt>
                <c:pt idx="964">
                  <c:v>0.60295548643614738</c:v>
                </c:pt>
                <c:pt idx="965">
                  <c:v>0.60295548643614738</c:v>
                </c:pt>
                <c:pt idx="966">
                  <c:v>0.60295548643614738</c:v>
                </c:pt>
                <c:pt idx="967">
                  <c:v>0.60295548643614738</c:v>
                </c:pt>
                <c:pt idx="968">
                  <c:v>0.60295548643614738</c:v>
                </c:pt>
                <c:pt idx="969">
                  <c:v>0.60295548643614738</c:v>
                </c:pt>
                <c:pt idx="970">
                  <c:v>0.60295548643614738</c:v>
                </c:pt>
                <c:pt idx="971">
                  <c:v>0.60295548643614738</c:v>
                </c:pt>
                <c:pt idx="972">
                  <c:v>0.60295548643614738</c:v>
                </c:pt>
                <c:pt idx="973">
                  <c:v>0.60295548643614738</c:v>
                </c:pt>
                <c:pt idx="974">
                  <c:v>0.60295548643614738</c:v>
                </c:pt>
                <c:pt idx="975">
                  <c:v>0.60295548643614738</c:v>
                </c:pt>
                <c:pt idx="976">
                  <c:v>0.60295548643614738</c:v>
                </c:pt>
                <c:pt idx="977">
                  <c:v>0.60295548643614738</c:v>
                </c:pt>
                <c:pt idx="978">
                  <c:v>0.60295548643614738</c:v>
                </c:pt>
                <c:pt idx="979">
                  <c:v>0.60295548643614738</c:v>
                </c:pt>
                <c:pt idx="980">
                  <c:v>0.60295548643614738</c:v>
                </c:pt>
                <c:pt idx="981">
                  <c:v>0.60295548643614738</c:v>
                </c:pt>
                <c:pt idx="982">
                  <c:v>0.60295548643614738</c:v>
                </c:pt>
                <c:pt idx="983">
                  <c:v>0.60295548643614738</c:v>
                </c:pt>
                <c:pt idx="984">
                  <c:v>0.60295548643614738</c:v>
                </c:pt>
                <c:pt idx="985">
                  <c:v>0.60295548643614738</c:v>
                </c:pt>
                <c:pt idx="986">
                  <c:v>0.60295548643614738</c:v>
                </c:pt>
                <c:pt idx="987">
                  <c:v>0.60295548643614738</c:v>
                </c:pt>
                <c:pt idx="988">
                  <c:v>0.60295548643614738</c:v>
                </c:pt>
                <c:pt idx="989">
                  <c:v>0.60295548643614738</c:v>
                </c:pt>
                <c:pt idx="990">
                  <c:v>0.60295548643614738</c:v>
                </c:pt>
                <c:pt idx="991">
                  <c:v>0.60295548643614738</c:v>
                </c:pt>
                <c:pt idx="992">
                  <c:v>0.60295548643614738</c:v>
                </c:pt>
                <c:pt idx="993">
                  <c:v>0.60295548643614738</c:v>
                </c:pt>
                <c:pt idx="994">
                  <c:v>0.60295548643614738</c:v>
                </c:pt>
                <c:pt idx="995">
                  <c:v>0.60295548643614738</c:v>
                </c:pt>
                <c:pt idx="996">
                  <c:v>0.60295548643614738</c:v>
                </c:pt>
                <c:pt idx="997">
                  <c:v>0.60295548643614738</c:v>
                </c:pt>
                <c:pt idx="998">
                  <c:v>0.60295548643614738</c:v>
                </c:pt>
                <c:pt idx="999">
                  <c:v>0.60295548643614738</c:v>
                </c:pt>
                <c:pt idx="1000">
                  <c:v>0.60295548643614738</c:v>
                </c:pt>
                <c:pt idx="1001">
                  <c:v>0.60295548643614738</c:v>
                </c:pt>
                <c:pt idx="1002">
                  <c:v>0.60295548643614738</c:v>
                </c:pt>
                <c:pt idx="1003">
                  <c:v>0.60295548643614738</c:v>
                </c:pt>
                <c:pt idx="1004">
                  <c:v>0.60295548643614738</c:v>
                </c:pt>
                <c:pt idx="1005">
                  <c:v>0.60295548643614738</c:v>
                </c:pt>
                <c:pt idx="1006">
                  <c:v>0.60295548643614738</c:v>
                </c:pt>
                <c:pt idx="1007">
                  <c:v>0.60295548643614738</c:v>
                </c:pt>
                <c:pt idx="1008">
                  <c:v>0.60295548643614738</c:v>
                </c:pt>
                <c:pt idx="1009">
                  <c:v>0.60295548643614738</c:v>
                </c:pt>
                <c:pt idx="1010">
                  <c:v>0.60295548643614738</c:v>
                </c:pt>
                <c:pt idx="1011">
                  <c:v>0.60295548643614738</c:v>
                </c:pt>
                <c:pt idx="1012">
                  <c:v>0.60295548643614738</c:v>
                </c:pt>
                <c:pt idx="1013">
                  <c:v>0.60295548643614738</c:v>
                </c:pt>
                <c:pt idx="1014">
                  <c:v>0.60295548643614738</c:v>
                </c:pt>
                <c:pt idx="1015">
                  <c:v>0.60295548643614738</c:v>
                </c:pt>
                <c:pt idx="1016">
                  <c:v>0.60295548643614738</c:v>
                </c:pt>
                <c:pt idx="1017">
                  <c:v>0.60295548643614738</c:v>
                </c:pt>
                <c:pt idx="1018">
                  <c:v>0.60295548643614738</c:v>
                </c:pt>
                <c:pt idx="1019">
                  <c:v>0.60295548643614738</c:v>
                </c:pt>
                <c:pt idx="1020">
                  <c:v>0.60295548643614738</c:v>
                </c:pt>
                <c:pt idx="1021">
                  <c:v>0.60295548643614738</c:v>
                </c:pt>
                <c:pt idx="1022">
                  <c:v>0.60295548643614738</c:v>
                </c:pt>
                <c:pt idx="1023">
                  <c:v>0.60295548643614738</c:v>
                </c:pt>
                <c:pt idx="1024">
                  <c:v>0.60295548643614738</c:v>
                </c:pt>
                <c:pt idx="1025">
                  <c:v>0.60295548643614738</c:v>
                </c:pt>
                <c:pt idx="1026">
                  <c:v>0.60295548643614738</c:v>
                </c:pt>
                <c:pt idx="1027">
                  <c:v>0.60295548643614738</c:v>
                </c:pt>
                <c:pt idx="1028">
                  <c:v>0.60295548643614738</c:v>
                </c:pt>
                <c:pt idx="1029">
                  <c:v>0.60295548643614738</c:v>
                </c:pt>
                <c:pt idx="1030">
                  <c:v>0.60295548643614738</c:v>
                </c:pt>
                <c:pt idx="1031">
                  <c:v>0.60295548643614738</c:v>
                </c:pt>
                <c:pt idx="1032">
                  <c:v>0.60295548643614738</c:v>
                </c:pt>
                <c:pt idx="1033">
                  <c:v>0.60295548643614738</c:v>
                </c:pt>
                <c:pt idx="1034">
                  <c:v>0.60295548643614738</c:v>
                </c:pt>
                <c:pt idx="1035">
                  <c:v>0.60295548643614738</c:v>
                </c:pt>
                <c:pt idx="1036">
                  <c:v>0.60295548643614738</c:v>
                </c:pt>
                <c:pt idx="1037">
                  <c:v>0.60295548643614738</c:v>
                </c:pt>
                <c:pt idx="1038">
                  <c:v>0.60295548643614738</c:v>
                </c:pt>
                <c:pt idx="1039">
                  <c:v>0.60295548643614738</c:v>
                </c:pt>
                <c:pt idx="1040">
                  <c:v>0.60295548643614738</c:v>
                </c:pt>
                <c:pt idx="1041">
                  <c:v>0.60295548643614738</c:v>
                </c:pt>
                <c:pt idx="1042">
                  <c:v>0.60295548643614738</c:v>
                </c:pt>
                <c:pt idx="1043">
                  <c:v>0.60295548643614738</c:v>
                </c:pt>
                <c:pt idx="1044">
                  <c:v>0.60295548643614738</c:v>
                </c:pt>
                <c:pt idx="1045">
                  <c:v>0.60295548643614738</c:v>
                </c:pt>
                <c:pt idx="1046">
                  <c:v>0.60295548643614738</c:v>
                </c:pt>
                <c:pt idx="1047">
                  <c:v>0.60295548643614738</c:v>
                </c:pt>
                <c:pt idx="1048">
                  <c:v>0.60295548643614738</c:v>
                </c:pt>
                <c:pt idx="1049">
                  <c:v>0.60295548643614738</c:v>
                </c:pt>
                <c:pt idx="1050">
                  <c:v>0.60295548643614738</c:v>
                </c:pt>
                <c:pt idx="1051">
                  <c:v>0.60295548643614738</c:v>
                </c:pt>
                <c:pt idx="1052">
                  <c:v>0.60295548643614738</c:v>
                </c:pt>
                <c:pt idx="1053">
                  <c:v>0.60295548643614738</c:v>
                </c:pt>
                <c:pt idx="1054">
                  <c:v>0.60295548643614738</c:v>
                </c:pt>
                <c:pt idx="1055">
                  <c:v>0.60295548643614738</c:v>
                </c:pt>
                <c:pt idx="1056">
                  <c:v>0.60295548643614738</c:v>
                </c:pt>
                <c:pt idx="1057">
                  <c:v>0.60295548643614738</c:v>
                </c:pt>
                <c:pt idx="1058">
                  <c:v>0.60295548643614738</c:v>
                </c:pt>
                <c:pt idx="1059">
                  <c:v>0.60295548643614738</c:v>
                </c:pt>
                <c:pt idx="1060">
                  <c:v>0.60295548643614738</c:v>
                </c:pt>
                <c:pt idx="1061">
                  <c:v>0.60295548643614738</c:v>
                </c:pt>
                <c:pt idx="1062">
                  <c:v>0.60295548643614738</c:v>
                </c:pt>
                <c:pt idx="1063">
                  <c:v>0.60295548643614738</c:v>
                </c:pt>
                <c:pt idx="1064">
                  <c:v>0.60295548643614738</c:v>
                </c:pt>
                <c:pt idx="1065">
                  <c:v>0.60295548643614738</c:v>
                </c:pt>
                <c:pt idx="1066">
                  <c:v>0.60295548643614738</c:v>
                </c:pt>
                <c:pt idx="1067">
                  <c:v>0.60295548643614738</c:v>
                </c:pt>
                <c:pt idx="1068">
                  <c:v>0.60295548643614738</c:v>
                </c:pt>
                <c:pt idx="1069">
                  <c:v>0.60295548643614738</c:v>
                </c:pt>
                <c:pt idx="1070">
                  <c:v>0.60295548643614738</c:v>
                </c:pt>
                <c:pt idx="1071">
                  <c:v>0.60295548643614738</c:v>
                </c:pt>
                <c:pt idx="1072">
                  <c:v>0.60295548643614738</c:v>
                </c:pt>
                <c:pt idx="1073">
                  <c:v>0.60295548643614738</c:v>
                </c:pt>
                <c:pt idx="1074">
                  <c:v>0.60295548643614738</c:v>
                </c:pt>
                <c:pt idx="1075">
                  <c:v>0.60295548643614738</c:v>
                </c:pt>
                <c:pt idx="1076">
                  <c:v>0.60295548643614738</c:v>
                </c:pt>
                <c:pt idx="1077">
                  <c:v>0.60295548643614738</c:v>
                </c:pt>
                <c:pt idx="1078">
                  <c:v>0.60295548643614738</c:v>
                </c:pt>
                <c:pt idx="1079">
                  <c:v>0.60295548643614738</c:v>
                </c:pt>
                <c:pt idx="1080">
                  <c:v>0.60295548643614738</c:v>
                </c:pt>
                <c:pt idx="1081">
                  <c:v>0.60295548643614738</c:v>
                </c:pt>
                <c:pt idx="1082">
                  <c:v>0.60295548643614738</c:v>
                </c:pt>
                <c:pt idx="1083">
                  <c:v>0.60295548643614738</c:v>
                </c:pt>
                <c:pt idx="1084">
                  <c:v>0.60295548643614738</c:v>
                </c:pt>
                <c:pt idx="1085">
                  <c:v>0.60295548643614738</c:v>
                </c:pt>
                <c:pt idx="1086">
                  <c:v>0.60295548643614738</c:v>
                </c:pt>
                <c:pt idx="1087">
                  <c:v>0.60295548643614738</c:v>
                </c:pt>
                <c:pt idx="1088">
                  <c:v>0.60295548643614738</c:v>
                </c:pt>
                <c:pt idx="1089">
                  <c:v>0.60295548643614738</c:v>
                </c:pt>
                <c:pt idx="1090">
                  <c:v>0.60295548643614738</c:v>
                </c:pt>
                <c:pt idx="1091">
                  <c:v>0.60295548643614738</c:v>
                </c:pt>
                <c:pt idx="1092">
                  <c:v>0.60295548643614738</c:v>
                </c:pt>
                <c:pt idx="1093">
                  <c:v>0.60295548643614738</c:v>
                </c:pt>
                <c:pt idx="1094">
                  <c:v>0.60295548643614738</c:v>
                </c:pt>
                <c:pt idx="1095">
                  <c:v>0.60295548643614738</c:v>
                </c:pt>
                <c:pt idx="1096">
                  <c:v>0.60295548643614738</c:v>
                </c:pt>
                <c:pt idx="1097">
                  <c:v>0.60295548643614738</c:v>
                </c:pt>
                <c:pt idx="1098">
                  <c:v>0.60295548643614738</c:v>
                </c:pt>
                <c:pt idx="1099">
                  <c:v>0.60295548643614738</c:v>
                </c:pt>
                <c:pt idx="1100">
                  <c:v>0.60295548643614738</c:v>
                </c:pt>
                <c:pt idx="1101">
                  <c:v>0.60295548643614738</c:v>
                </c:pt>
                <c:pt idx="1102">
                  <c:v>0.60295548643614738</c:v>
                </c:pt>
                <c:pt idx="1103">
                  <c:v>0.60295548643614738</c:v>
                </c:pt>
                <c:pt idx="1104">
                  <c:v>0.60295548643614738</c:v>
                </c:pt>
                <c:pt idx="1105">
                  <c:v>0.60295548643614738</c:v>
                </c:pt>
                <c:pt idx="1106">
                  <c:v>0.60295548643614738</c:v>
                </c:pt>
                <c:pt idx="1107">
                  <c:v>0.60295548643614738</c:v>
                </c:pt>
                <c:pt idx="1108">
                  <c:v>0.60295548643614738</c:v>
                </c:pt>
                <c:pt idx="1109">
                  <c:v>0.60295548643614738</c:v>
                </c:pt>
                <c:pt idx="1110">
                  <c:v>0.60295548643614738</c:v>
                </c:pt>
                <c:pt idx="1111">
                  <c:v>0.60295548643614738</c:v>
                </c:pt>
                <c:pt idx="1112">
                  <c:v>0.60295548643614738</c:v>
                </c:pt>
                <c:pt idx="1113">
                  <c:v>0.60295548643614738</c:v>
                </c:pt>
                <c:pt idx="1114">
                  <c:v>0.60295548643614738</c:v>
                </c:pt>
                <c:pt idx="1115">
                  <c:v>0.60295548643614738</c:v>
                </c:pt>
                <c:pt idx="1116">
                  <c:v>0.60295548643614738</c:v>
                </c:pt>
                <c:pt idx="1117">
                  <c:v>0.60295548643614738</c:v>
                </c:pt>
                <c:pt idx="1118">
                  <c:v>0.60295548643614738</c:v>
                </c:pt>
                <c:pt idx="1119">
                  <c:v>0.60295548643614738</c:v>
                </c:pt>
                <c:pt idx="1120">
                  <c:v>0.60295548643614738</c:v>
                </c:pt>
                <c:pt idx="1121">
                  <c:v>0.60295548643614738</c:v>
                </c:pt>
                <c:pt idx="1122">
                  <c:v>0.60295548643614738</c:v>
                </c:pt>
                <c:pt idx="1123">
                  <c:v>0.60295548643614738</c:v>
                </c:pt>
                <c:pt idx="1124">
                  <c:v>0.60295548643614738</c:v>
                </c:pt>
                <c:pt idx="1125">
                  <c:v>0.60295548643614738</c:v>
                </c:pt>
                <c:pt idx="1126">
                  <c:v>0.60295548643614738</c:v>
                </c:pt>
                <c:pt idx="1127">
                  <c:v>0.60295548643614738</c:v>
                </c:pt>
                <c:pt idx="1128">
                  <c:v>0.60295548643614738</c:v>
                </c:pt>
                <c:pt idx="1129">
                  <c:v>0.60295548643614738</c:v>
                </c:pt>
                <c:pt idx="1130">
                  <c:v>0.60295548643614738</c:v>
                </c:pt>
                <c:pt idx="1131">
                  <c:v>0.60295548643614738</c:v>
                </c:pt>
                <c:pt idx="1132">
                  <c:v>0.60295548643614738</c:v>
                </c:pt>
                <c:pt idx="1133">
                  <c:v>0.60295548643614738</c:v>
                </c:pt>
                <c:pt idx="1134">
                  <c:v>0.60295548643614738</c:v>
                </c:pt>
                <c:pt idx="1135">
                  <c:v>0.60295548643614738</c:v>
                </c:pt>
                <c:pt idx="1136">
                  <c:v>0.60295548643614738</c:v>
                </c:pt>
                <c:pt idx="1137">
                  <c:v>0.60295548643614738</c:v>
                </c:pt>
                <c:pt idx="1138">
                  <c:v>0.60295548643614738</c:v>
                </c:pt>
                <c:pt idx="1139">
                  <c:v>0.60295548643614738</c:v>
                </c:pt>
                <c:pt idx="1140">
                  <c:v>0.60295548643614738</c:v>
                </c:pt>
                <c:pt idx="1141">
                  <c:v>0.60295548643614738</c:v>
                </c:pt>
                <c:pt idx="1142">
                  <c:v>0.60295548643614738</c:v>
                </c:pt>
                <c:pt idx="1143">
                  <c:v>0.60295548643614738</c:v>
                </c:pt>
                <c:pt idx="1144">
                  <c:v>0.60295548643614738</c:v>
                </c:pt>
                <c:pt idx="1145">
                  <c:v>0.60295548643614738</c:v>
                </c:pt>
                <c:pt idx="1146">
                  <c:v>0.60295548643614738</c:v>
                </c:pt>
                <c:pt idx="1147">
                  <c:v>0.60295548643614738</c:v>
                </c:pt>
                <c:pt idx="1148">
                  <c:v>0.60295548643614738</c:v>
                </c:pt>
                <c:pt idx="1149">
                  <c:v>0.60295548643614738</c:v>
                </c:pt>
                <c:pt idx="1150">
                  <c:v>0.60295548643614738</c:v>
                </c:pt>
                <c:pt idx="1151">
                  <c:v>0.60295548643614738</c:v>
                </c:pt>
                <c:pt idx="1152">
                  <c:v>0.60295548643614738</c:v>
                </c:pt>
                <c:pt idx="1153">
                  <c:v>0.60295548643614738</c:v>
                </c:pt>
                <c:pt idx="1154">
                  <c:v>0.60295548643614738</c:v>
                </c:pt>
                <c:pt idx="1155">
                  <c:v>0.60295548643614738</c:v>
                </c:pt>
                <c:pt idx="1156">
                  <c:v>0.60295548643614738</c:v>
                </c:pt>
                <c:pt idx="1157">
                  <c:v>0.60295548643614738</c:v>
                </c:pt>
                <c:pt idx="1158">
                  <c:v>0.60295548643614738</c:v>
                </c:pt>
                <c:pt idx="1159">
                  <c:v>0.60295548643614738</c:v>
                </c:pt>
                <c:pt idx="1160">
                  <c:v>0.60295548643614738</c:v>
                </c:pt>
                <c:pt idx="1161">
                  <c:v>0.60295548643614738</c:v>
                </c:pt>
                <c:pt idx="1162">
                  <c:v>0.60295548643614738</c:v>
                </c:pt>
                <c:pt idx="1163">
                  <c:v>0.60295548643614738</c:v>
                </c:pt>
                <c:pt idx="1164">
                  <c:v>0.60295548643614738</c:v>
                </c:pt>
                <c:pt idx="1165">
                  <c:v>0.60295548643614738</c:v>
                </c:pt>
                <c:pt idx="1166">
                  <c:v>0.60295548643614738</c:v>
                </c:pt>
                <c:pt idx="1167">
                  <c:v>0.60295548643614738</c:v>
                </c:pt>
                <c:pt idx="1168">
                  <c:v>0.60295548643614738</c:v>
                </c:pt>
                <c:pt idx="1169">
                  <c:v>0.60295548643614738</c:v>
                </c:pt>
                <c:pt idx="1170">
                  <c:v>0.60295548643614738</c:v>
                </c:pt>
                <c:pt idx="1171">
                  <c:v>0.60295548643614738</c:v>
                </c:pt>
                <c:pt idx="1172">
                  <c:v>0.60295548643614738</c:v>
                </c:pt>
                <c:pt idx="1173">
                  <c:v>0.60295548643614738</c:v>
                </c:pt>
                <c:pt idx="1174">
                  <c:v>0.60295548643614738</c:v>
                </c:pt>
                <c:pt idx="1175">
                  <c:v>0.60295548643614738</c:v>
                </c:pt>
                <c:pt idx="1176">
                  <c:v>0.60295548643614738</c:v>
                </c:pt>
                <c:pt idx="1177">
                  <c:v>0.60295548643614738</c:v>
                </c:pt>
                <c:pt idx="1178">
                  <c:v>0.60295548643614738</c:v>
                </c:pt>
                <c:pt idx="1179">
                  <c:v>0.60295548643614738</c:v>
                </c:pt>
                <c:pt idx="1180">
                  <c:v>0.60295548643614738</c:v>
                </c:pt>
                <c:pt idx="1181">
                  <c:v>0.60295548643614738</c:v>
                </c:pt>
                <c:pt idx="1182">
                  <c:v>0.60295548643614738</c:v>
                </c:pt>
                <c:pt idx="1183">
                  <c:v>0.60295548643614738</c:v>
                </c:pt>
                <c:pt idx="1184">
                  <c:v>0.60295548643614738</c:v>
                </c:pt>
                <c:pt idx="1185">
                  <c:v>0.60295548643614738</c:v>
                </c:pt>
                <c:pt idx="1186">
                  <c:v>0.60295548643614738</c:v>
                </c:pt>
                <c:pt idx="1187">
                  <c:v>0.60295548643614738</c:v>
                </c:pt>
                <c:pt idx="1188">
                  <c:v>0.60295548643614738</c:v>
                </c:pt>
                <c:pt idx="1189">
                  <c:v>0.60295548643614738</c:v>
                </c:pt>
                <c:pt idx="1190">
                  <c:v>0.60295548643614738</c:v>
                </c:pt>
                <c:pt idx="1191">
                  <c:v>0.60295548643614738</c:v>
                </c:pt>
                <c:pt idx="1192">
                  <c:v>0.60295548643614738</c:v>
                </c:pt>
                <c:pt idx="1193">
                  <c:v>0.60295548643614738</c:v>
                </c:pt>
                <c:pt idx="1194">
                  <c:v>0.60295548643614738</c:v>
                </c:pt>
                <c:pt idx="1195">
                  <c:v>0.60295548643614738</c:v>
                </c:pt>
                <c:pt idx="1196">
                  <c:v>0.60295548643614738</c:v>
                </c:pt>
                <c:pt idx="1197">
                  <c:v>0.60295548643614738</c:v>
                </c:pt>
                <c:pt idx="1198">
                  <c:v>0.60295548643614738</c:v>
                </c:pt>
                <c:pt idx="1199">
                  <c:v>0.60295548643614738</c:v>
                </c:pt>
                <c:pt idx="1200">
                  <c:v>0.60295548643614738</c:v>
                </c:pt>
                <c:pt idx="1201">
                  <c:v>0.60295548643614738</c:v>
                </c:pt>
                <c:pt idx="1202">
                  <c:v>0.60295548643614738</c:v>
                </c:pt>
                <c:pt idx="1203">
                  <c:v>0.60295548643614738</c:v>
                </c:pt>
                <c:pt idx="1204">
                  <c:v>0.60295548643614738</c:v>
                </c:pt>
                <c:pt idx="1205">
                  <c:v>0.60295548643614738</c:v>
                </c:pt>
                <c:pt idx="1206">
                  <c:v>0.60295548643614738</c:v>
                </c:pt>
                <c:pt idx="1207">
                  <c:v>0.60295548643614738</c:v>
                </c:pt>
                <c:pt idx="1208">
                  <c:v>0.60295548643614738</c:v>
                </c:pt>
                <c:pt idx="1209">
                  <c:v>0.60295548643614738</c:v>
                </c:pt>
                <c:pt idx="1210">
                  <c:v>0.60295548643614738</c:v>
                </c:pt>
                <c:pt idx="1211">
                  <c:v>0.60295548643614738</c:v>
                </c:pt>
                <c:pt idx="1212">
                  <c:v>0.60295548643614738</c:v>
                </c:pt>
                <c:pt idx="1213">
                  <c:v>0.60295548643614738</c:v>
                </c:pt>
                <c:pt idx="1214">
                  <c:v>0.60295548643614738</c:v>
                </c:pt>
                <c:pt idx="1215">
                  <c:v>0.60295548643614738</c:v>
                </c:pt>
                <c:pt idx="1216">
                  <c:v>0.60295548643614738</c:v>
                </c:pt>
                <c:pt idx="1217">
                  <c:v>0.60295548643614738</c:v>
                </c:pt>
                <c:pt idx="1218">
                  <c:v>0.60295548643614738</c:v>
                </c:pt>
                <c:pt idx="1219">
                  <c:v>0.60295548643614738</c:v>
                </c:pt>
                <c:pt idx="1220">
                  <c:v>0.60295548643614738</c:v>
                </c:pt>
                <c:pt idx="1221">
                  <c:v>0.60295548643614738</c:v>
                </c:pt>
                <c:pt idx="1222">
                  <c:v>0.60295548643614738</c:v>
                </c:pt>
                <c:pt idx="1223">
                  <c:v>0.60295548643614738</c:v>
                </c:pt>
                <c:pt idx="1224">
                  <c:v>0.60295548643614738</c:v>
                </c:pt>
                <c:pt idx="1225">
                  <c:v>0.60295548643614738</c:v>
                </c:pt>
                <c:pt idx="1226">
                  <c:v>0.60295548643614738</c:v>
                </c:pt>
                <c:pt idx="1227">
                  <c:v>0.60295548643614738</c:v>
                </c:pt>
                <c:pt idx="1228">
                  <c:v>0.60295548643614738</c:v>
                </c:pt>
                <c:pt idx="1229">
                  <c:v>0.60295548643614738</c:v>
                </c:pt>
                <c:pt idx="1230">
                  <c:v>0.60295548643614738</c:v>
                </c:pt>
                <c:pt idx="1231">
                  <c:v>0.60295548643614738</c:v>
                </c:pt>
                <c:pt idx="1232">
                  <c:v>0.60295548643614738</c:v>
                </c:pt>
                <c:pt idx="1233">
                  <c:v>0.60295548643614738</c:v>
                </c:pt>
                <c:pt idx="1234">
                  <c:v>0.60295548643614738</c:v>
                </c:pt>
                <c:pt idx="1235">
                  <c:v>0.60295548643614738</c:v>
                </c:pt>
                <c:pt idx="1236">
                  <c:v>0.60295548643614738</c:v>
                </c:pt>
                <c:pt idx="1237">
                  <c:v>0.60295548643614738</c:v>
                </c:pt>
                <c:pt idx="1238">
                  <c:v>0.60295548643614738</c:v>
                </c:pt>
                <c:pt idx="1239">
                  <c:v>0.60295548643614738</c:v>
                </c:pt>
                <c:pt idx="1240">
                  <c:v>0.60295548643614738</c:v>
                </c:pt>
                <c:pt idx="1241">
                  <c:v>0.60295548643614738</c:v>
                </c:pt>
                <c:pt idx="1242">
                  <c:v>0.60295548643614738</c:v>
                </c:pt>
                <c:pt idx="1243">
                  <c:v>0.60295548643614738</c:v>
                </c:pt>
                <c:pt idx="1244">
                  <c:v>0.60295548643614738</c:v>
                </c:pt>
                <c:pt idx="1245">
                  <c:v>0.60295548643614738</c:v>
                </c:pt>
                <c:pt idx="1246">
                  <c:v>0.60295548643614738</c:v>
                </c:pt>
                <c:pt idx="1247">
                  <c:v>0.60295548643614738</c:v>
                </c:pt>
                <c:pt idx="1248">
                  <c:v>0.60295548643614738</c:v>
                </c:pt>
                <c:pt idx="1249">
                  <c:v>0.60295548643614738</c:v>
                </c:pt>
                <c:pt idx="1250">
                  <c:v>0.60295548643614738</c:v>
                </c:pt>
                <c:pt idx="1251">
                  <c:v>0.60295548643614738</c:v>
                </c:pt>
                <c:pt idx="1252">
                  <c:v>0.60295548643614738</c:v>
                </c:pt>
                <c:pt idx="1253">
                  <c:v>0.60295548643614738</c:v>
                </c:pt>
                <c:pt idx="1254">
                  <c:v>0.60295548643614738</c:v>
                </c:pt>
                <c:pt idx="1255">
                  <c:v>0.60295548643614738</c:v>
                </c:pt>
                <c:pt idx="1256">
                  <c:v>0.60295548643614738</c:v>
                </c:pt>
                <c:pt idx="1257">
                  <c:v>0.60295548643614738</c:v>
                </c:pt>
                <c:pt idx="1258">
                  <c:v>0.60295548643614738</c:v>
                </c:pt>
                <c:pt idx="1259">
                  <c:v>0.60295548643614738</c:v>
                </c:pt>
                <c:pt idx="1260">
                  <c:v>0.60295548643614738</c:v>
                </c:pt>
                <c:pt idx="1261">
                  <c:v>0.60295548643614738</c:v>
                </c:pt>
                <c:pt idx="1262">
                  <c:v>0.60295548643614738</c:v>
                </c:pt>
                <c:pt idx="1263">
                  <c:v>0.60295548643614738</c:v>
                </c:pt>
                <c:pt idx="1264">
                  <c:v>0.60295548643614738</c:v>
                </c:pt>
                <c:pt idx="1265">
                  <c:v>0.60295548643614738</c:v>
                </c:pt>
                <c:pt idx="1266">
                  <c:v>0.60295548643614738</c:v>
                </c:pt>
                <c:pt idx="1267">
                  <c:v>0.60295548643614738</c:v>
                </c:pt>
                <c:pt idx="1268">
                  <c:v>0.60295548643614738</c:v>
                </c:pt>
                <c:pt idx="1269">
                  <c:v>0.60295548643614738</c:v>
                </c:pt>
                <c:pt idx="1270">
                  <c:v>0.60295548643614738</c:v>
                </c:pt>
                <c:pt idx="1271">
                  <c:v>0.60295548643614738</c:v>
                </c:pt>
                <c:pt idx="1272">
                  <c:v>0.60295548643614738</c:v>
                </c:pt>
                <c:pt idx="1273">
                  <c:v>0.60295548643614738</c:v>
                </c:pt>
                <c:pt idx="1274">
                  <c:v>0.60295548643614738</c:v>
                </c:pt>
                <c:pt idx="1275">
                  <c:v>0.60295548643614738</c:v>
                </c:pt>
                <c:pt idx="1276">
                  <c:v>0.60295548643614738</c:v>
                </c:pt>
                <c:pt idx="1277">
                  <c:v>0.60295548643614738</c:v>
                </c:pt>
                <c:pt idx="1278">
                  <c:v>0.60295548643614738</c:v>
                </c:pt>
                <c:pt idx="1279">
                  <c:v>0.60295548643614738</c:v>
                </c:pt>
                <c:pt idx="1280">
                  <c:v>0.60295548643614738</c:v>
                </c:pt>
                <c:pt idx="1281">
                  <c:v>0.60295548643614738</c:v>
                </c:pt>
                <c:pt idx="1282">
                  <c:v>0.60295548643614738</c:v>
                </c:pt>
                <c:pt idx="1283">
                  <c:v>0.60295548643614738</c:v>
                </c:pt>
                <c:pt idx="1284">
                  <c:v>0.60295548643614738</c:v>
                </c:pt>
                <c:pt idx="1285">
                  <c:v>0.60295548643614738</c:v>
                </c:pt>
                <c:pt idx="1286">
                  <c:v>0.60295548643614738</c:v>
                </c:pt>
                <c:pt idx="1287">
                  <c:v>0.60295548643614738</c:v>
                </c:pt>
                <c:pt idx="1288">
                  <c:v>0.60295548643614738</c:v>
                </c:pt>
                <c:pt idx="1289">
                  <c:v>0.60295548643614738</c:v>
                </c:pt>
                <c:pt idx="1290">
                  <c:v>0.60295548643614738</c:v>
                </c:pt>
                <c:pt idx="1291">
                  <c:v>0.60295548643614738</c:v>
                </c:pt>
                <c:pt idx="1292">
                  <c:v>0.60295548643614738</c:v>
                </c:pt>
                <c:pt idx="1293">
                  <c:v>0.60295548643614738</c:v>
                </c:pt>
                <c:pt idx="1294">
                  <c:v>0.60295548643614738</c:v>
                </c:pt>
                <c:pt idx="1295">
                  <c:v>0.60295548643614738</c:v>
                </c:pt>
                <c:pt idx="1296">
                  <c:v>0.60295548643614738</c:v>
                </c:pt>
                <c:pt idx="1297">
                  <c:v>0.60295548643614738</c:v>
                </c:pt>
                <c:pt idx="1298">
                  <c:v>0.60295548643614738</c:v>
                </c:pt>
                <c:pt idx="1299">
                  <c:v>0.60295548643614738</c:v>
                </c:pt>
                <c:pt idx="1300">
                  <c:v>0.60295548643614738</c:v>
                </c:pt>
                <c:pt idx="1301">
                  <c:v>0.60295548643614738</c:v>
                </c:pt>
                <c:pt idx="1302">
                  <c:v>0.60295548643614738</c:v>
                </c:pt>
                <c:pt idx="1303">
                  <c:v>0.60295548643614738</c:v>
                </c:pt>
                <c:pt idx="1304">
                  <c:v>0.60295548643614738</c:v>
                </c:pt>
                <c:pt idx="1305">
                  <c:v>0.60295548643614738</c:v>
                </c:pt>
                <c:pt idx="1306">
                  <c:v>0.60295548643614738</c:v>
                </c:pt>
                <c:pt idx="1307">
                  <c:v>0.60295548643614738</c:v>
                </c:pt>
                <c:pt idx="1308">
                  <c:v>0.60295548643614738</c:v>
                </c:pt>
                <c:pt idx="1309">
                  <c:v>0.60295548643614738</c:v>
                </c:pt>
                <c:pt idx="1310">
                  <c:v>0.60295548643614738</c:v>
                </c:pt>
                <c:pt idx="1311">
                  <c:v>0.60295548643614738</c:v>
                </c:pt>
                <c:pt idx="1312">
                  <c:v>0.60295548643614738</c:v>
                </c:pt>
                <c:pt idx="1313">
                  <c:v>0.60295548643614738</c:v>
                </c:pt>
                <c:pt idx="1314">
                  <c:v>0.60295548643614738</c:v>
                </c:pt>
                <c:pt idx="1315">
                  <c:v>0.60295548643614738</c:v>
                </c:pt>
                <c:pt idx="1316">
                  <c:v>0.60295548643614738</c:v>
                </c:pt>
                <c:pt idx="1317">
                  <c:v>0.60295548643614738</c:v>
                </c:pt>
                <c:pt idx="1318">
                  <c:v>0.60295548643614738</c:v>
                </c:pt>
                <c:pt idx="1319">
                  <c:v>0.60295548643614738</c:v>
                </c:pt>
                <c:pt idx="1320">
                  <c:v>0.60295548643614738</c:v>
                </c:pt>
                <c:pt idx="1321">
                  <c:v>0.60295548643614738</c:v>
                </c:pt>
                <c:pt idx="1322">
                  <c:v>0.60295548643614738</c:v>
                </c:pt>
                <c:pt idx="1323">
                  <c:v>0.60295548643614738</c:v>
                </c:pt>
                <c:pt idx="1324">
                  <c:v>0.60295548643614738</c:v>
                </c:pt>
                <c:pt idx="1325">
                  <c:v>0.60295548643614738</c:v>
                </c:pt>
                <c:pt idx="1326">
                  <c:v>0.60295548643614738</c:v>
                </c:pt>
                <c:pt idx="1327">
                  <c:v>0.60295548643614738</c:v>
                </c:pt>
                <c:pt idx="1328">
                  <c:v>0.60295548643614738</c:v>
                </c:pt>
                <c:pt idx="1329">
                  <c:v>0.60295548643614738</c:v>
                </c:pt>
                <c:pt idx="1330">
                  <c:v>0.60295548643614738</c:v>
                </c:pt>
                <c:pt idx="1331">
                  <c:v>0.60295548643614738</c:v>
                </c:pt>
                <c:pt idx="1332">
                  <c:v>0.60295548643614738</c:v>
                </c:pt>
                <c:pt idx="1333">
                  <c:v>0.60295548643614738</c:v>
                </c:pt>
                <c:pt idx="1334">
                  <c:v>0.60295548643614738</c:v>
                </c:pt>
                <c:pt idx="1335">
                  <c:v>0.60295548643614738</c:v>
                </c:pt>
                <c:pt idx="1336">
                  <c:v>0.60295548643614738</c:v>
                </c:pt>
                <c:pt idx="1337">
                  <c:v>0.60295548643614738</c:v>
                </c:pt>
                <c:pt idx="1338">
                  <c:v>0.60295548643614738</c:v>
                </c:pt>
                <c:pt idx="1339">
                  <c:v>0.60295548643614738</c:v>
                </c:pt>
                <c:pt idx="1340">
                  <c:v>0.60295548643614738</c:v>
                </c:pt>
                <c:pt idx="1341">
                  <c:v>0.60295548643614738</c:v>
                </c:pt>
                <c:pt idx="1342">
                  <c:v>0.60295548643614738</c:v>
                </c:pt>
                <c:pt idx="1343">
                  <c:v>0.60295548643614738</c:v>
                </c:pt>
                <c:pt idx="1344">
                  <c:v>0.60295548643614738</c:v>
                </c:pt>
                <c:pt idx="1345">
                  <c:v>0.60295548643614738</c:v>
                </c:pt>
                <c:pt idx="1346">
                  <c:v>0.60295548643614738</c:v>
                </c:pt>
                <c:pt idx="1347">
                  <c:v>0.60295548643614738</c:v>
                </c:pt>
                <c:pt idx="1348">
                  <c:v>0.60295548643614738</c:v>
                </c:pt>
                <c:pt idx="1349">
                  <c:v>0.60295548643614738</c:v>
                </c:pt>
                <c:pt idx="1350">
                  <c:v>0.60295548643614738</c:v>
                </c:pt>
                <c:pt idx="1351">
                  <c:v>0.60295548643614738</c:v>
                </c:pt>
                <c:pt idx="1352">
                  <c:v>0.60295548643614738</c:v>
                </c:pt>
                <c:pt idx="1353">
                  <c:v>0.60295548643614738</c:v>
                </c:pt>
                <c:pt idx="1354">
                  <c:v>0.60295548643614738</c:v>
                </c:pt>
                <c:pt idx="1355">
                  <c:v>0.60295548643614738</c:v>
                </c:pt>
                <c:pt idx="1356">
                  <c:v>0.60295548643614738</c:v>
                </c:pt>
                <c:pt idx="1357">
                  <c:v>0.60295548643614738</c:v>
                </c:pt>
                <c:pt idx="1358">
                  <c:v>0.60295548643614738</c:v>
                </c:pt>
                <c:pt idx="1359">
                  <c:v>0.60295548643614738</c:v>
                </c:pt>
                <c:pt idx="1360">
                  <c:v>0.60295548643614738</c:v>
                </c:pt>
                <c:pt idx="1361">
                  <c:v>0.60295548643614738</c:v>
                </c:pt>
                <c:pt idx="1362">
                  <c:v>0.60295548643614738</c:v>
                </c:pt>
                <c:pt idx="1363">
                  <c:v>0.60295548643614738</c:v>
                </c:pt>
                <c:pt idx="1364">
                  <c:v>0.60295548643614738</c:v>
                </c:pt>
                <c:pt idx="1365">
                  <c:v>0.60295548643614738</c:v>
                </c:pt>
                <c:pt idx="1366">
                  <c:v>0.60295548643614738</c:v>
                </c:pt>
                <c:pt idx="1367">
                  <c:v>0.60295548643614738</c:v>
                </c:pt>
                <c:pt idx="1368">
                  <c:v>0.60295548643614738</c:v>
                </c:pt>
                <c:pt idx="1369">
                  <c:v>0.60295548643614738</c:v>
                </c:pt>
                <c:pt idx="1370">
                  <c:v>0.60295548643614738</c:v>
                </c:pt>
                <c:pt idx="1371">
                  <c:v>0.60295548643614738</c:v>
                </c:pt>
                <c:pt idx="1372">
                  <c:v>0.60295548643614738</c:v>
                </c:pt>
                <c:pt idx="1373">
                  <c:v>0.60295548643614738</c:v>
                </c:pt>
                <c:pt idx="1374">
                  <c:v>0.60295548643614738</c:v>
                </c:pt>
                <c:pt idx="1375">
                  <c:v>0.60295548643614738</c:v>
                </c:pt>
                <c:pt idx="1376">
                  <c:v>0.60295548643614738</c:v>
                </c:pt>
                <c:pt idx="1377">
                  <c:v>0.60295548643614738</c:v>
                </c:pt>
                <c:pt idx="1378">
                  <c:v>0.60295548643614738</c:v>
                </c:pt>
                <c:pt idx="1379">
                  <c:v>0.60295548643614738</c:v>
                </c:pt>
                <c:pt idx="1380">
                  <c:v>0.60295548643614738</c:v>
                </c:pt>
                <c:pt idx="1381">
                  <c:v>0.60295548643614738</c:v>
                </c:pt>
                <c:pt idx="1382">
                  <c:v>0.60295548643614738</c:v>
                </c:pt>
                <c:pt idx="1383">
                  <c:v>0.60295548643614738</c:v>
                </c:pt>
                <c:pt idx="1384">
                  <c:v>0.60295548643614738</c:v>
                </c:pt>
                <c:pt idx="1385">
                  <c:v>0.60295548643614738</c:v>
                </c:pt>
                <c:pt idx="1386">
                  <c:v>0.60295548643614738</c:v>
                </c:pt>
                <c:pt idx="1387">
                  <c:v>0.60295548643614738</c:v>
                </c:pt>
                <c:pt idx="1388">
                  <c:v>0.60295548643614738</c:v>
                </c:pt>
                <c:pt idx="1389">
                  <c:v>0.60295548643614738</c:v>
                </c:pt>
                <c:pt idx="1390">
                  <c:v>0.60295548643614738</c:v>
                </c:pt>
                <c:pt idx="1391">
                  <c:v>0.60295548643614738</c:v>
                </c:pt>
                <c:pt idx="1392">
                  <c:v>0.60295548643614738</c:v>
                </c:pt>
                <c:pt idx="1393">
                  <c:v>0.60295548643614738</c:v>
                </c:pt>
                <c:pt idx="1394">
                  <c:v>0.60295548643614738</c:v>
                </c:pt>
                <c:pt idx="1395">
                  <c:v>0.60295548643614738</c:v>
                </c:pt>
                <c:pt idx="1396">
                  <c:v>0.60295548643614738</c:v>
                </c:pt>
                <c:pt idx="1397">
                  <c:v>0.60295548643614738</c:v>
                </c:pt>
                <c:pt idx="1398">
                  <c:v>0.60295548643614738</c:v>
                </c:pt>
                <c:pt idx="1399">
                  <c:v>0.60295548643614738</c:v>
                </c:pt>
                <c:pt idx="1400">
                  <c:v>0.60295548643614738</c:v>
                </c:pt>
                <c:pt idx="1401">
                  <c:v>0.60295548643614738</c:v>
                </c:pt>
                <c:pt idx="1402">
                  <c:v>0.60295548643614738</c:v>
                </c:pt>
                <c:pt idx="1403">
                  <c:v>0.60295548643614738</c:v>
                </c:pt>
                <c:pt idx="1404">
                  <c:v>0.60295548643614738</c:v>
                </c:pt>
                <c:pt idx="1405">
                  <c:v>0.60295548643614738</c:v>
                </c:pt>
                <c:pt idx="1406">
                  <c:v>0.60295548643614738</c:v>
                </c:pt>
                <c:pt idx="1407">
                  <c:v>0.60295548643614738</c:v>
                </c:pt>
                <c:pt idx="1408">
                  <c:v>0.60295548643614738</c:v>
                </c:pt>
                <c:pt idx="1409">
                  <c:v>0.60295548643614738</c:v>
                </c:pt>
                <c:pt idx="1410">
                  <c:v>0.60295548643614738</c:v>
                </c:pt>
                <c:pt idx="1411">
                  <c:v>0.60295548643614738</c:v>
                </c:pt>
                <c:pt idx="1412">
                  <c:v>0.60295548643614738</c:v>
                </c:pt>
                <c:pt idx="1413">
                  <c:v>0.60295548643614738</c:v>
                </c:pt>
                <c:pt idx="1414">
                  <c:v>0.60295548643614738</c:v>
                </c:pt>
                <c:pt idx="1415">
                  <c:v>0.60295548643614738</c:v>
                </c:pt>
                <c:pt idx="1416">
                  <c:v>0.60295548643614738</c:v>
                </c:pt>
                <c:pt idx="1417">
                  <c:v>0.60295548643614738</c:v>
                </c:pt>
                <c:pt idx="1418">
                  <c:v>0.60295548643614738</c:v>
                </c:pt>
                <c:pt idx="1419">
                  <c:v>0.60295548643614738</c:v>
                </c:pt>
                <c:pt idx="1420">
                  <c:v>0.60295548643614738</c:v>
                </c:pt>
                <c:pt idx="1421">
                  <c:v>0.60295548643614738</c:v>
                </c:pt>
                <c:pt idx="1422">
                  <c:v>0.60295548643614738</c:v>
                </c:pt>
                <c:pt idx="1423">
                  <c:v>0.60295548643614738</c:v>
                </c:pt>
                <c:pt idx="1424">
                  <c:v>0.60295548643614738</c:v>
                </c:pt>
                <c:pt idx="1425">
                  <c:v>0.60295548643614738</c:v>
                </c:pt>
                <c:pt idx="1426">
                  <c:v>0.60295548643614738</c:v>
                </c:pt>
                <c:pt idx="1427">
                  <c:v>0.60295548643614738</c:v>
                </c:pt>
                <c:pt idx="1428">
                  <c:v>0.60295548643614738</c:v>
                </c:pt>
                <c:pt idx="1429">
                  <c:v>0.60295548643614738</c:v>
                </c:pt>
                <c:pt idx="1430">
                  <c:v>0.60295548643614738</c:v>
                </c:pt>
                <c:pt idx="1431">
                  <c:v>0.60295548643614738</c:v>
                </c:pt>
                <c:pt idx="1432">
                  <c:v>0.60295548643614738</c:v>
                </c:pt>
                <c:pt idx="1433">
                  <c:v>0.60295548643614738</c:v>
                </c:pt>
                <c:pt idx="1434">
                  <c:v>0.60295548643614738</c:v>
                </c:pt>
                <c:pt idx="1435">
                  <c:v>0.60295548643614738</c:v>
                </c:pt>
                <c:pt idx="1436">
                  <c:v>0.60295548643614738</c:v>
                </c:pt>
                <c:pt idx="1437">
                  <c:v>0.60295548643614738</c:v>
                </c:pt>
                <c:pt idx="1438">
                  <c:v>0.60295548643614738</c:v>
                </c:pt>
                <c:pt idx="1439">
                  <c:v>0.60295548643614738</c:v>
                </c:pt>
                <c:pt idx="1440">
                  <c:v>0.60295548643614738</c:v>
                </c:pt>
                <c:pt idx="1441">
                  <c:v>0.60295548643614738</c:v>
                </c:pt>
                <c:pt idx="1442">
                  <c:v>0.60295548643614738</c:v>
                </c:pt>
                <c:pt idx="1443">
                  <c:v>0.60295548643614738</c:v>
                </c:pt>
                <c:pt idx="1444">
                  <c:v>0.60295548643614738</c:v>
                </c:pt>
                <c:pt idx="1445">
                  <c:v>0.60295548643614738</c:v>
                </c:pt>
                <c:pt idx="1446">
                  <c:v>0.60295548643614738</c:v>
                </c:pt>
                <c:pt idx="1447">
                  <c:v>0.60295548643614738</c:v>
                </c:pt>
                <c:pt idx="1448">
                  <c:v>0.60295548643614738</c:v>
                </c:pt>
                <c:pt idx="1449">
                  <c:v>0.60295548643614738</c:v>
                </c:pt>
                <c:pt idx="1450">
                  <c:v>0.60295548643614738</c:v>
                </c:pt>
                <c:pt idx="1451">
                  <c:v>0.60295548643614738</c:v>
                </c:pt>
                <c:pt idx="1452">
                  <c:v>0.60295548643614738</c:v>
                </c:pt>
                <c:pt idx="1453">
                  <c:v>0.60295548643614738</c:v>
                </c:pt>
                <c:pt idx="1454">
                  <c:v>0.60295548643614738</c:v>
                </c:pt>
                <c:pt idx="1455">
                  <c:v>0.60295548643614738</c:v>
                </c:pt>
                <c:pt idx="1456">
                  <c:v>0.60295548643614738</c:v>
                </c:pt>
                <c:pt idx="1457">
                  <c:v>0.60295548643614738</c:v>
                </c:pt>
                <c:pt idx="1458">
                  <c:v>0.60295548643614738</c:v>
                </c:pt>
                <c:pt idx="1459">
                  <c:v>0.60295548643614738</c:v>
                </c:pt>
                <c:pt idx="1460">
                  <c:v>0.60295548643614738</c:v>
                </c:pt>
                <c:pt idx="1461">
                  <c:v>0.60295548643614738</c:v>
                </c:pt>
                <c:pt idx="1462">
                  <c:v>0.60295548643614738</c:v>
                </c:pt>
                <c:pt idx="1463">
                  <c:v>0.60295548643614738</c:v>
                </c:pt>
                <c:pt idx="1464">
                  <c:v>0.60295548643614738</c:v>
                </c:pt>
                <c:pt idx="1465">
                  <c:v>0.60295548643614738</c:v>
                </c:pt>
                <c:pt idx="1466">
                  <c:v>0.60295548643614738</c:v>
                </c:pt>
                <c:pt idx="1467">
                  <c:v>0.60295548643614738</c:v>
                </c:pt>
                <c:pt idx="1468">
                  <c:v>0.60295548643614738</c:v>
                </c:pt>
                <c:pt idx="1469">
                  <c:v>0.60295548643614738</c:v>
                </c:pt>
                <c:pt idx="1470">
                  <c:v>0.60295548643614738</c:v>
                </c:pt>
                <c:pt idx="1471">
                  <c:v>0.60295548643614738</c:v>
                </c:pt>
                <c:pt idx="1472">
                  <c:v>0.60295548643614738</c:v>
                </c:pt>
                <c:pt idx="1473">
                  <c:v>0.60295548643614738</c:v>
                </c:pt>
                <c:pt idx="1474">
                  <c:v>0.60295548643614738</c:v>
                </c:pt>
                <c:pt idx="1475">
                  <c:v>0.60295548643614738</c:v>
                </c:pt>
                <c:pt idx="1476">
                  <c:v>0.60295548643614738</c:v>
                </c:pt>
                <c:pt idx="1477">
                  <c:v>0.60295548643614738</c:v>
                </c:pt>
                <c:pt idx="1478">
                  <c:v>0.60295548643614738</c:v>
                </c:pt>
                <c:pt idx="1479">
                  <c:v>0.60295548643614738</c:v>
                </c:pt>
                <c:pt idx="1480">
                  <c:v>0.60295548643614738</c:v>
                </c:pt>
                <c:pt idx="1481">
                  <c:v>0.60295548643614738</c:v>
                </c:pt>
                <c:pt idx="1482">
                  <c:v>0.60295548643614738</c:v>
                </c:pt>
                <c:pt idx="1483">
                  <c:v>0.60295548643614738</c:v>
                </c:pt>
                <c:pt idx="1484">
                  <c:v>0.60295548643614738</c:v>
                </c:pt>
                <c:pt idx="1485">
                  <c:v>0.60295548643614738</c:v>
                </c:pt>
                <c:pt idx="1486">
                  <c:v>0.60295548643614738</c:v>
                </c:pt>
                <c:pt idx="1487">
                  <c:v>0.60295548643614738</c:v>
                </c:pt>
                <c:pt idx="1488">
                  <c:v>0.60295548643614738</c:v>
                </c:pt>
                <c:pt idx="1489">
                  <c:v>0.60295548643614738</c:v>
                </c:pt>
                <c:pt idx="1490">
                  <c:v>0.60295548643614738</c:v>
                </c:pt>
                <c:pt idx="1491">
                  <c:v>0.60295548643614738</c:v>
                </c:pt>
                <c:pt idx="1492">
                  <c:v>0.60295548643614738</c:v>
                </c:pt>
                <c:pt idx="1493">
                  <c:v>0.60295548643614738</c:v>
                </c:pt>
                <c:pt idx="1494">
                  <c:v>0.60295548643614738</c:v>
                </c:pt>
                <c:pt idx="1495">
                  <c:v>0.60295548643614738</c:v>
                </c:pt>
                <c:pt idx="1496">
                  <c:v>0.60295548643614738</c:v>
                </c:pt>
                <c:pt idx="1497">
                  <c:v>0.60295548643614738</c:v>
                </c:pt>
                <c:pt idx="1498">
                  <c:v>0.60295548643614738</c:v>
                </c:pt>
                <c:pt idx="1499">
                  <c:v>0.60295548643614738</c:v>
                </c:pt>
                <c:pt idx="1500">
                  <c:v>0.60295548643614738</c:v>
                </c:pt>
                <c:pt idx="1501">
                  <c:v>0.60295548643614738</c:v>
                </c:pt>
                <c:pt idx="1502">
                  <c:v>0.60295548643614738</c:v>
                </c:pt>
                <c:pt idx="1503">
                  <c:v>0.60295548643614738</c:v>
                </c:pt>
                <c:pt idx="1504">
                  <c:v>0.60295548643614738</c:v>
                </c:pt>
                <c:pt idx="1505">
                  <c:v>0.60295548643614738</c:v>
                </c:pt>
                <c:pt idx="1506">
                  <c:v>0.60295548643614738</c:v>
                </c:pt>
                <c:pt idx="1507">
                  <c:v>0.60295548643614738</c:v>
                </c:pt>
                <c:pt idx="1508">
                  <c:v>0.60295548643614738</c:v>
                </c:pt>
                <c:pt idx="1509">
                  <c:v>0.60295548643614738</c:v>
                </c:pt>
                <c:pt idx="1510">
                  <c:v>0.60295548643614738</c:v>
                </c:pt>
                <c:pt idx="1511">
                  <c:v>0.60295548643614738</c:v>
                </c:pt>
                <c:pt idx="1512">
                  <c:v>0.60295548643614738</c:v>
                </c:pt>
                <c:pt idx="1513">
                  <c:v>0.60295548643614738</c:v>
                </c:pt>
                <c:pt idx="1514">
                  <c:v>0.60295548643614738</c:v>
                </c:pt>
                <c:pt idx="1515">
                  <c:v>0.60295548643614738</c:v>
                </c:pt>
                <c:pt idx="1516">
                  <c:v>0.60295548643614738</c:v>
                </c:pt>
                <c:pt idx="1517">
                  <c:v>0.60295548643614738</c:v>
                </c:pt>
                <c:pt idx="1518">
                  <c:v>0.60295548643614738</c:v>
                </c:pt>
                <c:pt idx="1519">
                  <c:v>0.60295548643614738</c:v>
                </c:pt>
                <c:pt idx="1520">
                  <c:v>0.60295548643614738</c:v>
                </c:pt>
                <c:pt idx="1521">
                  <c:v>0.60295548643614738</c:v>
                </c:pt>
                <c:pt idx="1522">
                  <c:v>0.60295548643614738</c:v>
                </c:pt>
                <c:pt idx="1523">
                  <c:v>0.60295548643614738</c:v>
                </c:pt>
                <c:pt idx="1524">
                  <c:v>0.60295548643614738</c:v>
                </c:pt>
                <c:pt idx="1525">
                  <c:v>0.60295548643614738</c:v>
                </c:pt>
                <c:pt idx="1526">
                  <c:v>0.60295548643614738</c:v>
                </c:pt>
                <c:pt idx="1527">
                  <c:v>0.60295548643614738</c:v>
                </c:pt>
                <c:pt idx="1528">
                  <c:v>0.60295548643614738</c:v>
                </c:pt>
                <c:pt idx="1529">
                  <c:v>0.60295548643614738</c:v>
                </c:pt>
                <c:pt idx="1530">
                  <c:v>0.60295548643614738</c:v>
                </c:pt>
                <c:pt idx="1531">
                  <c:v>0.60295548643614738</c:v>
                </c:pt>
                <c:pt idx="1532">
                  <c:v>0.60295548643614738</c:v>
                </c:pt>
                <c:pt idx="1533">
                  <c:v>0.60295548643614738</c:v>
                </c:pt>
                <c:pt idx="1534">
                  <c:v>0.60295548643614738</c:v>
                </c:pt>
                <c:pt idx="1535">
                  <c:v>0.60295548643614738</c:v>
                </c:pt>
                <c:pt idx="1536">
                  <c:v>0.60295548643614738</c:v>
                </c:pt>
                <c:pt idx="1537">
                  <c:v>0.60295548643614738</c:v>
                </c:pt>
                <c:pt idx="1538">
                  <c:v>0.60295548643614738</c:v>
                </c:pt>
                <c:pt idx="1539">
                  <c:v>0.60295548643614738</c:v>
                </c:pt>
                <c:pt idx="1540">
                  <c:v>0.60295548643614738</c:v>
                </c:pt>
                <c:pt idx="1541">
                  <c:v>0.60295548643614738</c:v>
                </c:pt>
                <c:pt idx="1542">
                  <c:v>0.60295548643614738</c:v>
                </c:pt>
                <c:pt idx="1543">
                  <c:v>0.60295548643614738</c:v>
                </c:pt>
                <c:pt idx="1544">
                  <c:v>0.60295548643614738</c:v>
                </c:pt>
                <c:pt idx="1545">
                  <c:v>0.60295548643614738</c:v>
                </c:pt>
                <c:pt idx="1546">
                  <c:v>0.60295548643614738</c:v>
                </c:pt>
                <c:pt idx="1547">
                  <c:v>0.60295548643614738</c:v>
                </c:pt>
                <c:pt idx="1548">
                  <c:v>0.60295548643614738</c:v>
                </c:pt>
                <c:pt idx="1549">
                  <c:v>0.60295548643614738</c:v>
                </c:pt>
                <c:pt idx="1550">
                  <c:v>0.60295548643614738</c:v>
                </c:pt>
                <c:pt idx="1551">
                  <c:v>0.60295548643614738</c:v>
                </c:pt>
                <c:pt idx="1552">
                  <c:v>0.60295548643614738</c:v>
                </c:pt>
                <c:pt idx="1553">
                  <c:v>0.60295548643614738</c:v>
                </c:pt>
                <c:pt idx="1554">
                  <c:v>0.60295548643614738</c:v>
                </c:pt>
                <c:pt idx="1555">
                  <c:v>0.60295548643614738</c:v>
                </c:pt>
                <c:pt idx="1556">
                  <c:v>0.60295548643614738</c:v>
                </c:pt>
                <c:pt idx="1557">
                  <c:v>0.60295548643614738</c:v>
                </c:pt>
                <c:pt idx="1558">
                  <c:v>0.60295548643614738</c:v>
                </c:pt>
                <c:pt idx="1559">
                  <c:v>0.60295548643614738</c:v>
                </c:pt>
                <c:pt idx="1560">
                  <c:v>0.60295548643614738</c:v>
                </c:pt>
                <c:pt idx="1561">
                  <c:v>0.60295548643614738</c:v>
                </c:pt>
                <c:pt idx="1562">
                  <c:v>0.60295548643614738</c:v>
                </c:pt>
                <c:pt idx="1563">
                  <c:v>0.60295548643614738</c:v>
                </c:pt>
                <c:pt idx="1564">
                  <c:v>0.60295548643614738</c:v>
                </c:pt>
                <c:pt idx="1565">
                  <c:v>0.60295548643614738</c:v>
                </c:pt>
                <c:pt idx="1566">
                  <c:v>0.60295548643614738</c:v>
                </c:pt>
                <c:pt idx="1567">
                  <c:v>0.60295548643614738</c:v>
                </c:pt>
                <c:pt idx="1568">
                  <c:v>0.60295548643614738</c:v>
                </c:pt>
                <c:pt idx="1569">
                  <c:v>0.60295548643614738</c:v>
                </c:pt>
                <c:pt idx="1570">
                  <c:v>0.60295548643614738</c:v>
                </c:pt>
                <c:pt idx="1571">
                  <c:v>0.60295548643614738</c:v>
                </c:pt>
                <c:pt idx="1572">
                  <c:v>0.60295548643614738</c:v>
                </c:pt>
                <c:pt idx="1573">
                  <c:v>0.60295548643614738</c:v>
                </c:pt>
                <c:pt idx="1574">
                  <c:v>0.60295548643614738</c:v>
                </c:pt>
                <c:pt idx="1575">
                  <c:v>0.60295548643614738</c:v>
                </c:pt>
                <c:pt idx="1576">
                  <c:v>0.60295548643614738</c:v>
                </c:pt>
                <c:pt idx="1577">
                  <c:v>0.60295548643614738</c:v>
                </c:pt>
                <c:pt idx="1578">
                  <c:v>0.60295548643614738</c:v>
                </c:pt>
                <c:pt idx="1579">
                  <c:v>0.60295548643614738</c:v>
                </c:pt>
                <c:pt idx="1580">
                  <c:v>0.60295548643614738</c:v>
                </c:pt>
                <c:pt idx="1581">
                  <c:v>0.60295548643614738</c:v>
                </c:pt>
                <c:pt idx="1582">
                  <c:v>0.60295548643614738</c:v>
                </c:pt>
                <c:pt idx="1583">
                  <c:v>0.60295548643614738</c:v>
                </c:pt>
                <c:pt idx="1584">
                  <c:v>0.60295548643614738</c:v>
                </c:pt>
                <c:pt idx="1585">
                  <c:v>0.60295548643614738</c:v>
                </c:pt>
                <c:pt idx="1586">
                  <c:v>0.60295548643614738</c:v>
                </c:pt>
                <c:pt idx="1587">
                  <c:v>0.60295548643614738</c:v>
                </c:pt>
                <c:pt idx="1588">
                  <c:v>0.60295548643614738</c:v>
                </c:pt>
                <c:pt idx="1589">
                  <c:v>0.60295548643614738</c:v>
                </c:pt>
                <c:pt idx="1590">
                  <c:v>0.60295548643614738</c:v>
                </c:pt>
                <c:pt idx="1591">
                  <c:v>0.60295548643614738</c:v>
                </c:pt>
                <c:pt idx="1592">
                  <c:v>0.60295548643614738</c:v>
                </c:pt>
                <c:pt idx="1593">
                  <c:v>0.60295548643614738</c:v>
                </c:pt>
                <c:pt idx="1594">
                  <c:v>0.60295548643614738</c:v>
                </c:pt>
                <c:pt idx="1595">
                  <c:v>0.60295548643614738</c:v>
                </c:pt>
                <c:pt idx="1596">
                  <c:v>0.60295548643614738</c:v>
                </c:pt>
                <c:pt idx="1597">
                  <c:v>0.60295548643614738</c:v>
                </c:pt>
                <c:pt idx="1598">
                  <c:v>0.60295548643614738</c:v>
                </c:pt>
                <c:pt idx="1599">
                  <c:v>0.60295548643614738</c:v>
                </c:pt>
                <c:pt idx="1600">
                  <c:v>0.60295548643614738</c:v>
                </c:pt>
                <c:pt idx="1601">
                  <c:v>0.60295548643614738</c:v>
                </c:pt>
                <c:pt idx="1602">
                  <c:v>0.60295548643614738</c:v>
                </c:pt>
                <c:pt idx="1603">
                  <c:v>0.60295548643614738</c:v>
                </c:pt>
                <c:pt idx="1604">
                  <c:v>0.60295548643614738</c:v>
                </c:pt>
                <c:pt idx="1605">
                  <c:v>0.60295548643614738</c:v>
                </c:pt>
                <c:pt idx="1606">
                  <c:v>0.60295548643614738</c:v>
                </c:pt>
                <c:pt idx="1607">
                  <c:v>0.60295548643614738</c:v>
                </c:pt>
                <c:pt idx="1608">
                  <c:v>0.60295548643614738</c:v>
                </c:pt>
                <c:pt idx="1609">
                  <c:v>0.60295548643614738</c:v>
                </c:pt>
                <c:pt idx="1610">
                  <c:v>0.60295548643614738</c:v>
                </c:pt>
                <c:pt idx="1611">
                  <c:v>0.60295548643614738</c:v>
                </c:pt>
                <c:pt idx="1612">
                  <c:v>0.60295548643614738</c:v>
                </c:pt>
                <c:pt idx="1613">
                  <c:v>0.60295548643614738</c:v>
                </c:pt>
                <c:pt idx="1614">
                  <c:v>0.60295548643614738</c:v>
                </c:pt>
                <c:pt idx="1615">
                  <c:v>0.60295548643614738</c:v>
                </c:pt>
                <c:pt idx="1616">
                  <c:v>0.60295548643614738</c:v>
                </c:pt>
                <c:pt idx="1617">
                  <c:v>0.60295548643614738</c:v>
                </c:pt>
                <c:pt idx="1618">
                  <c:v>0.60295548643614738</c:v>
                </c:pt>
                <c:pt idx="1619">
                  <c:v>0.60295548643614738</c:v>
                </c:pt>
                <c:pt idx="1620">
                  <c:v>0.60295548643614738</c:v>
                </c:pt>
                <c:pt idx="1621">
                  <c:v>0.60295548643614738</c:v>
                </c:pt>
                <c:pt idx="1622">
                  <c:v>0.60295548643614738</c:v>
                </c:pt>
                <c:pt idx="1623">
                  <c:v>0.60295548643614738</c:v>
                </c:pt>
                <c:pt idx="1624">
                  <c:v>0.60295548643614738</c:v>
                </c:pt>
                <c:pt idx="1625">
                  <c:v>0.60295548643614738</c:v>
                </c:pt>
                <c:pt idx="1626">
                  <c:v>0.60295548643614738</c:v>
                </c:pt>
                <c:pt idx="1627">
                  <c:v>0.60295548643614738</c:v>
                </c:pt>
                <c:pt idx="1628">
                  <c:v>0.60295548643614738</c:v>
                </c:pt>
                <c:pt idx="1629">
                  <c:v>0.60295548643614738</c:v>
                </c:pt>
                <c:pt idx="1630">
                  <c:v>0.60295548643614738</c:v>
                </c:pt>
                <c:pt idx="1631">
                  <c:v>0.60295548643614738</c:v>
                </c:pt>
                <c:pt idx="1632">
                  <c:v>0.60295548643614738</c:v>
                </c:pt>
                <c:pt idx="1633">
                  <c:v>0.60295548643614738</c:v>
                </c:pt>
                <c:pt idx="1634">
                  <c:v>0.60295548643614738</c:v>
                </c:pt>
                <c:pt idx="1635">
                  <c:v>0.60295548643614738</c:v>
                </c:pt>
                <c:pt idx="1636">
                  <c:v>0.60295548643614738</c:v>
                </c:pt>
                <c:pt idx="1637">
                  <c:v>0.60295548643614738</c:v>
                </c:pt>
                <c:pt idx="1638">
                  <c:v>0.60295548643614738</c:v>
                </c:pt>
                <c:pt idx="1639">
                  <c:v>0.60295548643614738</c:v>
                </c:pt>
                <c:pt idx="1640">
                  <c:v>0.60295548643614738</c:v>
                </c:pt>
                <c:pt idx="1641">
                  <c:v>0.60295548643614738</c:v>
                </c:pt>
                <c:pt idx="1642">
                  <c:v>0.60295548643614738</c:v>
                </c:pt>
                <c:pt idx="1643">
                  <c:v>0.60295548643614738</c:v>
                </c:pt>
                <c:pt idx="1644">
                  <c:v>0.60295548643614738</c:v>
                </c:pt>
                <c:pt idx="1645">
                  <c:v>0.60295548643614738</c:v>
                </c:pt>
                <c:pt idx="1646">
                  <c:v>0.60295548643614738</c:v>
                </c:pt>
                <c:pt idx="1647">
                  <c:v>0.60295548643614738</c:v>
                </c:pt>
                <c:pt idx="1648">
                  <c:v>0.60295548643614738</c:v>
                </c:pt>
                <c:pt idx="1649">
                  <c:v>0.60295548643614738</c:v>
                </c:pt>
                <c:pt idx="1650">
                  <c:v>0.60295548643614738</c:v>
                </c:pt>
                <c:pt idx="1651">
                  <c:v>0.60295548643614738</c:v>
                </c:pt>
                <c:pt idx="1652">
                  <c:v>0.60295548643614738</c:v>
                </c:pt>
                <c:pt idx="1653">
                  <c:v>0.60295548643614738</c:v>
                </c:pt>
                <c:pt idx="1654">
                  <c:v>0.60295548643614738</c:v>
                </c:pt>
                <c:pt idx="1655">
                  <c:v>0.60295548643614738</c:v>
                </c:pt>
                <c:pt idx="1656">
                  <c:v>0.60295548643614738</c:v>
                </c:pt>
                <c:pt idx="1657">
                  <c:v>0.60295548643614738</c:v>
                </c:pt>
                <c:pt idx="1658">
                  <c:v>0.60295548643614738</c:v>
                </c:pt>
                <c:pt idx="1659">
                  <c:v>0.60295548643614738</c:v>
                </c:pt>
                <c:pt idx="1660">
                  <c:v>0.60295548643614738</c:v>
                </c:pt>
                <c:pt idx="1661">
                  <c:v>0.60295548643614738</c:v>
                </c:pt>
                <c:pt idx="1662">
                  <c:v>0.60295548643614738</c:v>
                </c:pt>
                <c:pt idx="1663">
                  <c:v>0.60295548643614738</c:v>
                </c:pt>
                <c:pt idx="1664">
                  <c:v>0.60295548643614738</c:v>
                </c:pt>
                <c:pt idx="1665">
                  <c:v>0.60295548643614738</c:v>
                </c:pt>
                <c:pt idx="1666">
                  <c:v>0.60295548643614738</c:v>
                </c:pt>
                <c:pt idx="1667">
                  <c:v>0.60295548643614738</c:v>
                </c:pt>
                <c:pt idx="1668">
                  <c:v>0.60295548643614738</c:v>
                </c:pt>
                <c:pt idx="1669">
                  <c:v>0.60295548643614738</c:v>
                </c:pt>
                <c:pt idx="1670">
                  <c:v>0.60295548643614738</c:v>
                </c:pt>
                <c:pt idx="1671">
                  <c:v>0.60295548643614738</c:v>
                </c:pt>
                <c:pt idx="1672">
                  <c:v>0.60295548643614738</c:v>
                </c:pt>
                <c:pt idx="1673">
                  <c:v>0.60295548643614738</c:v>
                </c:pt>
                <c:pt idx="1674">
                  <c:v>0.60295548643614738</c:v>
                </c:pt>
                <c:pt idx="1675">
                  <c:v>0.60295548643614738</c:v>
                </c:pt>
                <c:pt idx="1676">
                  <c:v>0.60295548643614738</c:v>
                </c:pt>
                <c:pt idx="1677">
                  <c:v>0.60295548643614738</c:v>
                </c:pt>
                <c:pt idx="1678">
                  <c:v>0.60295548643614738</c:v>
                </c:pt>
                <c:pt idx="1679">
                  <c:v>0.60295548643614738</c:v>
                </c:pt>
                <c:pt idx="1680">
                  <c:v>0.60295548643614738</c:v>
                </c:pt>
                <c:pt idx="1681">
                  <c:v>0.60295548643614738</c:v>
                </c:pt>
                <c:pt idx="1682">
                  <c:v>0.60295548643614738</c:v>
                </c:pt>
                <c:pt idx="1683">
                  <c:v>0.60295548643614738</c:v>
                </c:pt>
                <c:pt idx="1684">
                  <c:v>0.60295548643614738</c:v>
                </c:pt>
                <c:pt idx="1685">
                  <c:v>0.60295548643614738</c:v>
                </c:pt>
                <c:pt idx="1686">
                  <c:v>0.60295548643614738</c:v>
                </c:pt>
                <c:pt idx="1687">
                  <c:v>0.60295548643614738</c:v>
                </c:pt>
                <c:pt idx="1688">
                  <c:v>0.60295548643614738</c:v>
                </c:pt>
                <c:pt idx="1689">
                  <c:v>0.60295548643614738</c:v>
                </c:pt>
                <c:pt idx="1690">
                  <c:v>0.60295548643614738</c:v>
                </c:pt>
                <c:pt idx="1691">
                  <c:v>0.60295548643614738</c:v>
                </c:pt>
                <c:pt idx="1692">
                  <c:v>0.60295548643614738</c:v>
                </c:pt>
                <c:pt idx="1693">
                  <c:v>0.60295548643614738</c:v>
                </c:pt>
                <c:pt idx="1694">
                  <c:v>0.60295548643614738</c:v>
                </c:pt>
                <c:pt idx="1695">
                  <c:v>0.60295548643614738</c:v>
                </c:pt>
                <c:pt idx="1696">
                  <c:v>0.60295548643614738</c:v>
                </c:pt>
                <c:pt idx="1697">
                  <c:v>0.60295548643614738</c:v>
                </c:pt>
                <c:pt idx="1698">
                  <c:v>0.60295548643614738</c:v>
                </c:pt>
                <c:pt idx="1699">
                  <c:v>0.60295548643614738</c:v>
                </c:pt>
                <c:pt idx="1700">
                  <c:v>0.60295548643614738</c:v>
                </c:pt>
                <c:pt idx="1701">
                  <c:v>0.60295548643614738</c:v>
                </c:pt>
                <c:pt idx="1702">
                  <c:v>0.60295548643614738</c:v>
                </c:pt>
                <c:pt idx="1703">
                  <c:v>0.60295548643614738</c:v>
                </c:pt>
                <c:pt idx="1704">
                  <c:v>0.60295548643614738</c:v>
                </c:pt>
                <c:pt idx="1705">
                  <c:v>0.60295548643614738</c:v>
                </c:pt>
                <c:pt idx="1706">
                  <c:v>0.60295548643614738</c:v>
                </c:pt>
                <c:pt idx="1707">
                  <c:v>0.60295548643614738</c:v>
                </c:pt>
                <c:pt idx="1708">
                  <c:v>0.60295548643614738</c:v>
                </c:pt>
                <c:pt idx="1709">
                  <c:v>0.60295548643614738</c:v>
                </c:pt>
                <c:pt idx="1710">
                  <c:v>0.60295548643614738</c:v>
                </c:pt>
                <c:pt idx="1711">
                  <c:v>0.60295548643614738</c:v>
                </c:pt>
                <c:pt idx="1712">
                  <c:v>0.60295548643614738</c:v>
                </c:pt>
                <c:pt idx="1713">
                  <c:v>0.60295548643614738</c:v>
                </c:pt>
                <c:pt idx="1714">
                  <c:v>0.60295548643614738</c:v>
                </c:pt>
                <c:pt idx="1715">
                  <c:v>0.60295548643614738</c:v>
                </c:pt>
                <c:pt idx="1716">
                  <c:v>0.60295548643614738</c:v>
                </c:pt>
                <c:pt idx="1717">
                  <c:v>0.60295548643614738</c:v>
                </c:pt>
                <c:pt idx="1718">
                  <c:v>0.60295548643614738</c:v>
                </c:pt>
                <c:pt idx="1719">
                  <c:v>0.60295548643614738</c:v>
                </c:pt>
                <c:pt idx="1720">
                  <c:v>0.60295548643614738</c:v>
                </c:pt>
                <c:pt idx="1721">
                  <c:v>0.60295548643614738</c:v>
                </c:pt>
                <c:pt idx="1722">
                  <c:v>0.60295548643614738</c:v>
                </c:pt>
                <c:pt idx="1723">
                  <c:v>0.60295548643614738</c:v>
                </c:pt>
                <c:pt idx="1724">
                  <c:v>0.60295548643614738</c:v>
                </c:pt>
                <c:pt idx="1725">
                  <c:v>0.60295548643614738</c:v>
                </c:pt>
                <c:pt idx="1726">
                  <c:v>0.60295548643614738</c:v>
                </c:pt>
                <c:pt idx="1727">
                  <c:v>0.60295548643614738</c:v>
                </c:pt>
                <c:pt idx="1728">
                  <c:v>0.60295548643614738</c:v>
                </c:pt>
                <c:pt idx="1729">
                  <c:v>0.60295548643614738</c:v>
                </c:pt>
                <c:pt idx="1730">
                  <c:v>0.60295548643614738</c:v>
                </c:pt>
                <c:pt idx="1731">
                  <c:v>0.60295548643614738</c:v>
                </c:pt>
                <c:pt idx="1732">
                  <c:v>0.60295548643614738</c:v>
                </c:pt>
                <c:pt idx="1733">
                  <c:v>0.60295548643614738</c:v>
                </c:pt>
                <c:pt idx="1734">
                  <c:v>0.60295548643614738</c:v>
                </c:pt>
                <c:pt idx="1735">
                  <c:v>0.60295548643614738</c:v>
                </c:pt>
                <c:pt idx="1736">
                  <c:v>0.60295548643614738</c:v>
                </c:pt>
                <c:pt idx="1737">
                  <c:v>0.60295548643614738</c:v>
                </c:pt>
                <c:pt idx="1738">
                  <c:v>0.60295548643614738</c:v>
                </c:pt>
                <c:pt idx="1739">
                  <c:v>0.60295548643614738</c:v>
                </c:pt>
                <c:pt idx="1740">
                  <c:v>0.60295548643614738</c:v>
                </c:pt>
                <c:pt idx="1741">
                  <c:v>0.60295548643614738</c:v>
                </c:pt>
                <c:pt idx="1742">
                  <c:v>0.60295548643614738</c:v>
                </c:pt>
                <c:pt idx="1743">
                  <c:v>0.60295548643614738</c:v>
                </c:pt>
                <c:pt idx="1744">
                  <c:v>0.60295548643614738</c:v>
                </c:pt>
                <c:pt idx="1745">
                  <c:v>0.60295548643614738</c:v>
                </c:pt>
                <c:pt idx="1746">
                  <c:v>0.60295548643614738</c:v>
                </c:pt>
                <c:pt idx="1747">
                  <c:v>0.60295548643614738</c:v>
                </c:pt>
                <c:pt idx="1748">
                  <c:v>0.60295548643614738</c:v>
                </c:pt>
                <c:pt idx="1749">
                  <c:v>0.60295548643614738</c:v>
                </c:pt>
                <c:pt idx="1750">
                  <c:v>0.60295548643614738</c:v>
                </c:pt>
                <c:pt idx="1751">
                  <c:v>0.60295548643614738</c:v>
                </c:pt>
                <c:pt idx="1752">
                  <c:v>0.60295548643614738</c:v>
                </c:pt>
                <c:pt idx="1753">
                  <c:v>0.60295548643614738</c:v>
                </c:pt>
                <c:pt idx="1754">
                  <c:v>0.60295548643614738</c:v>
                </c:pt>
                <c:pt idx="1755">
                  <c:v>0.60295548643614738</c:v>
                </c:pt>
                <c:pt idx="1756">
                  <c:v>0.60295548643614738</c:v>
                </c:pt>
                <c:pt idx="1757">
                  <c:v>0.60295548643614738</c:v>
                </c:pt>
                <c:pt idx="1758">
                  <c:v>0.60295548643614738</c:v>
                </c:pt>
                <c:pt idx="1759">
                  <c:v>0.60295548643614738</c:v>
                </c:pt>
                <c:pt idx="1760">
                  <c:v>0.60295548643614738</c:v>
                </c:pt>
                <c:pt idx="1761">
                  <c:v>0.60295548643614738</c:v>
                </c:pt>
                <c:pt idx="1762">
                  <c:v>0.60295548643614738</c:v>
                </c:pt>
                <c:pt idx="1763">
                  <c:v>0.60295548643614738</c:v>
                </c:pt>
                <c:pt idx="1764">
                  <c:v>0.60295548643614738</c:v>
                </c:pt>
                <c:pt idx="1765">
                  <c:v>0.60295548643614738</c:v>
                </c:pt>
                <c:pt idx="1766">
                  <c:v>0.60295548643614738</c:v>
                </c:pt>
                <c:pt idx="1767">
                  <c:v>0.60295548643614738</c:v>
                </c:pt>
                <c:pt idx="1768">
                  <c:v>0.60295548643614738</c:v>
                </c:pt>
                <c:pt idx="1769">
                  <c:v>0.60295548643614738</c:v>
                </c:pt>
                <c:pt idx="1770">
                  <c:v>0.60295548643614738</c:v>
                </c:pt>
                <c:pt idx="1771">
                  <c:v>0.60295548643614738</c:v>
                </c:pt>
                <c:pt idx="1772">
                  <c:v>0.60295548643614738</c:v>
                </c:pt>
                <c:pt idx="1773">
                  <c:v>0.60295548643614738</c:v>
                </c:pt>
                <c:pt idx="1774">
                  <c:v>0.60295548643614738</c:v>
                </c:pt>
                <c:pt idx="1775">
                  <c:v>0.60295548643614738</c:v>
                </c:pt>
                <c:pt idx="1776">
                  <c:v>0.60295548643614738</c:v>
                </c:pt>
                <c:pt idx="1777">
                  <c:v>0.60295548643614738</c:v>
                </c:pt>
                <c:pt idx="1778">
                  <c:v>0.60295548643614738</c:v>
                </c:pt>
                <c:pt idx="1779">
                  <c:v>0.60295548643614738</c:v>
                </c:pt>
                <c:pt idx="1780">
                  <c:v>0.60295548643614738</c:v>
                </c:pt>
                <c:pt idx="1781">
                  <c:v>0.60295548643614738</c:v>
                </c:pt>
                <c:pt idx="1782">
                  <c:v>0.60295548643614738</c:v>
                </c:pt>
                <c:pt idx="1783">
                  <c:v>0.60295548643614738</c:v>
                </c:pt>
                <c:pt idx="1784">
                  <c:v>0.60295548643614738</c:v>
                </c:pt>
                <c:pt idx="1785">
                  <c:v>0.60295548643614738</c:v>
                </c:pt>
                <c:pt idx="1786">
                  <c:v>0.60295548643614738</c:v>
                </c:pt>
                <c:pt idx="1787">
                  <c:v>0.60295548643614738</c:v>
                </c:pt>
                <c:pt idx="1788">
                  <c:v>0.60295548643614738</c:v>
                </c:pt>
                <c:pt idx="1789">
                  <c:v>0.60295548643614738</c:v>
                </c:pt>
                <c:pt idx="1790">
                  <c:v>0.60295548643614738</c:v>
                </c:pt>
                <c:pt idx="1791">
                  <c:v>0.60295548643614738</c:v>
                </c:pt>
                <c:pt idx="1792">
                  <c:v>0.60295548643614738</c:v>
                </c:pt>
                <c:pt idx="1793">
                  <c:v>0.60295548643614738</c:v>
                </c:pt>
                <c:pt idx="1794">
                  <c:v>0.60295548643614738</c:v>
                </c:pt>
                <c:pt idx="1795">
                  <c:v>0.60295548643614738</c:v>
                </c:pt>
                <c:pt idx="1796">
                  <c:v>0.60295548643614738</c:v>
                </c:pt>
                <c:pt idx="1797">
                  <c:v>0.60295548643614738</c:v>
                </c:pt>
                <c:pt idx="1798">
                  <c:v>0.60295548643614738</c:v>
                </c:pt>
                <c:pt idx="1799">
                  <c:v>0.60295548643614738</c:v>
                </c:pt>
                <c:pt idx="1800">
                  <c:v>0.60295548643614738</c:v>
                </c:pt>
                <c:pt idx="1801">
                  <c:v>0.60295548643614738</c:v>
                </c:pt>
                <c:pt idx="1802">
                  <c:v>0.60295548643614738</c:v>
                </c:pt>
                <c:pt idx="1803">
                  <c:v>0.60295548643614738</c:v>
                </c:pt>
                <c:pt idx="1804">
                  <c:v>0.60295548643614738</c:v>
                </c:pt>
                <c:pt idx="1805">
                  <c:v>0.60295548643614738</c:v>
                </c:pt>
                <c:pt idx="1806">
                  <c:v>0.60295548643614738</c:v>
                </c:pt>
                <c:pt idx="1807">
                  <c:v>0.60295548643614738</c:v>
                </c:pt>
                <c:pt idx="1808">
                  <c:v>0.60295548643614738</c:v>
                </c:pt>
                <c:pt idx="1809">
                  <c:v>0.60295548643614738</c:v>
                </c:pt>
                <c:pt idx="1810">
                  <c:v>0.60295548643614738</c:v>
                </c:pt>
                <c:pt idx="1811">
                  <c:v>0.60295548643614738</c:v>
                </c:pt>
                <c:pt idx="1812">
                  <c:v>0.60295548643614738</c:v>
                </c:pt>
                <c:pt idx="1813">
                  <c:v>0.60295548643614738</c:v>
                </c:pt>
                <c:pt idx="1814">
                  <c:v>0.60295548643614738</c:v>
                </c:pt>
                <c:pt idx="1815">
                  <c:v>0.60295548643614738</c:v>
                </c:pt>
                <c:pt idx="1816">
                  <c:v>0.60295548643614738</c:v>
                </c:pt>
                <c:pt idx="1817">
                  <c:v>0.60295548643614738</c:v>
                </c:pt>
                <c:pt idx="1818">
                  <c:v>0.60295548643614738</c:v>
                </c:pt>
                <c:pt idx="1819">
                  <c:v>0.60295548643614738</c:v>
                </c:pt>
                <c:pt idx="1820">
                  <c:v>0.60295548643614738</c:v>
                </c:pt>
                <c:pt idx="1821">
                  <c:v>0.60295548643614738</c:v>
                </c:pt>
                <c:pt idx="1822">
                  <c:v>0.60295548643614738</c:v>
                </c:pt>
                <c:pt idx="1823">
                  <c:v>0.60295548643614738</c:v>
                </c:pt>
                <c:pt idx="1824">
                  <c:v>0.60295548643614738</c:v>
                </c:pt>
                <c:pt idx="1825">
                  <c:v>0.60295548643614738</c:v>
                </c:pt>
                <c:pt idx="1826">
                  <c:v>0.60295548643614738</c:v>
                </c:pt>
                <c:pt idx="1827">
                  <c:v>0.60295548643614738</c:v>
                </c:pt>
                <c:pt idx="1828">
                  <c:v>0.60295548643614738</c:v>
                </c:pt>
                <c:pt idx="1829">
                  <c:v>0.60295548643614738</c:v>
                </c:pt>
                <c:pt idx="1830">
                  <c:v>0.60295548643614738</c:v>
                </c:pt>
                <c:pt idx="1831">
                  <c:v>0.60295548643614738</c:v>
                </c:pt>
                <c:pt idx="1832">
                  <c:v>0.60295548643614738</c:v>
                </c:pt>
                <c:pt idx="1833">
                  <c:v>0.60295548643614738</c:v>
                </c:pt>
                <c:pt idx="1834">
                  <c:v>0.60295548643614738</c:v>
                </c:pt>
                <c:pt idx="1835">
                  <c:v>0.60295548643614738</c:v>
                </c:pt>
                <c:pt idx="1836">
                  <c:v>0.60295548643614738</c:v>
                </c:pt>
                <c:pt idx="1837">
                  <c:v>0.60295548643614738</c:v>
                </c:pt>
                <c:pt idx="1838">
                  <c:v>0.60295548643614738</c:v>
                </c:pt>
                <c:pt idx="1839">
                  <c:v>0.60295548643614738</c:v>
                </c:pt>
                <c:pt idx="1840">
                  <c:v>0.60295548643614738</c:v>
                </c:pt>
                <c:pt idx="1841">
                  <c:v>0.60295548643614738</c:v>
                </c:pt>
                <c:pt idx="1842">
                  <c:v>0.60295548643614738</c:v>
                </c:pt>
                <c:pt idx="1843">
                  <c:v>0.60295548643614738</c:v>
                </c:pt>
                <c:pt idx="1844">
                  <c:v>0.60295548643614738</c:v>
                </c:pt>
                <c:pt idx="1845">
                  <c:v>0.60295548643614738</c:v>
                </c:pt>
                <c:pt idx="1846">
                  <c:v>0.60295548643614738</c:v>
                </c:pt>
                <c:pt idx="1847">
                  <c:v>0.60295548643614738</c:v>
                </c:pt>
                <c:pt idx="1848">
                  <c:v>0.60295548643614738</c:v>
                </c:pt>
                <c:pt idx="1849">
                  <c:v>0.60295548643614738</c:v>
                </c:pt>
                <c:pt idx="1850">
                  <c:v>0.60295548643614738</c:v>
                </c:pt>
                <c:pt idx="1851">
                  <c:v>0.60295548643614738</c:v>
                </c:pt>
                <c:pt idx="1852">
                  <c:v>0.60295548643614738</c:v>
                </c:pt>
                <c:pt idx="1853">
                  <c:v>0.60295548643614738</c:v>
                </c:pt>
                <c:pt idx="1854">
                  <c:v>0.60295548643614738</c:v>
                </c:pt>
                <c:pt idx="1855">
                  <c:v>0.60295548643614738</c:v>
                </c:pt>
                <c:pt idx="1856">
                  <c:v>0.60295548643614738</c:v>
                </c:pt>
                <c:pt idx="1857">
                  <c:v>0.60295548643614738</c:v>
                </c:pt>
                <c:pt idx="1858">
                  <c:v>0.60295548643614738</c:v>
                </c:pt>
                <c:pt idx="1859">
                  <c:v>0.60295548643614738</c:v>
                </c:pt>
                <c:pt idx="1860">
                  <c:v>0.60295548643614738</c:v>
                </c:pt>
                <c:pt idx="1861">
                  <c:v>0.60295548643614738</c:v>
                </c:pt>
                <c:pt idx="1862">
                  <c:v>0.60295548643614738</c:v>
                </c:pt>
                <c:pt idx="1863">
                  <c:v>0.60295548643614738</c:v>
                </c:pt>
                <c:pt idx="1864">
                  <c:v>0.60295548643614738</c:v>
                </c:pt>
                <c:pt idx="1865">
                  <c:v>0.60295548643614738</c:v>
                </c:pt>
                <c:pt idx="1866">
                  <c:v>0.60295548643614738</c:v>
                </c:pt>
                <c:pt idx="1867">
                  <c:v>0.60295548643614738</c:v>
                </c:pt>
                <c:pt idx="1868">
                  <c:v>0.60295548643614738</c:v>
                </c:pt>
                <c:pt idx="1869">
                  <c:v>0.60295548643614738</c:v>
                </c:pt>
                <c:pt idx="1870">
                  <c:v>0.60295548643614738</c:v>
                </c:pt>
                <c:pt idx="1871">
                  <c:v>0.60295548643614738</c:v>
                </c:pt>
                <c:pt idx="1872">
                  <c:v>0.60295548643614738</c:v>
                </c:pt>
                <c:pt idx="1873">
                  <c:v>0.60295548643614738</c:v>
                </c:pt>
                <c:pt idx="1874">
                  <c:v>0.60295548643614738</c:v>
                </c:pt>
                <c:pt idx="1875">
                  <c:v>0.60295548643614738</c:v>
                </c:pt>
                <c:pt idx="1876">
                  <c:v>0.60295548643614738</c:v>
                </c:pt>
                <c:pt idx="1877">
                  <c:v>0.60295548643614738</c:v>
                </c:pt>
                <c:pt idx="1878">
                  <c:v>0.60295548643614738</c:v>
                </c:pt>
                <c:pt idx="1879">
                  <c:v>0.60295548643614738</c:v>
                </c:pt>
                <c:pt idx="1880">
                  <c:v>0.60295548643614738</c:v>
                </c:pt>
                <c:pt idx="1881">
                  <c:v>0.60295548643614738</c:v>
                </c:pt>
                <c:pt idx="1882">
                  <c:v>0.60295548643614738</c:v>
                </c:pt>
                <c:pt idx="1883">
                  <c:v>0.60295548643614738</c:v>
                </c:pt>
                <c:pt idx="1884">
                  <c:v>0.60295548643614738</c:v>
                </c:pt>
                <c:pt idx="1885">
                  <c:v>0.60295548643614738</c:v>
                </c:pt>
                <c:pt idx="1886">
                  <c:v>0.60295548643614738</c:v>
                </c:pt>
                <c:pt idx="1887">
                  <c:v>0.60295548643614738</c:v>
                </c:pt>
                <c:pt idx="1888">
                  <c:v>0.60295548643614738</c:v>
                </c:pt>
                <c:pt idx="1889">
                  <c:v>0.60295548643614738</c:v>
                </c:pt>
                <c:pt idx="1890">
                  <c:v>0.60295548643614738</c:v>
                </c:pt>
                <c:pt idx="1891">
                  <c:v>0.60295548643614738</c:v>
                </c:pt>
                <c:pt idx="1892">
                  <c:v>0.60295548643614738</c:v>
                </c:pt>
                <c:pt idx="1893">
                  <c:v>0.60295548643614738</c:v>
                </c:pt>
                <c:pt idx="1894">
                  <c:v>0.60295548643614738</c:v>
                </c:pt>
                <c:pt idx="1895">
                  <c:v>0.60295548643614738</c:v>
                </c:pt>
                <c:pt idx="1896">
                  <c:v>0.60295548643614738</c:v>
                </c:pt>
                <c:pt idx="1897">
                  <c:v>0.60295548643614738</c:v>
                </c:pt>
                <c:pt idx="1898">
                  <c:v>0.60295548643614738</c:v>
                </c:pt>
                <c:pt idx="1899">
                  <c:v>0.60295548643614738</c:v>
                </c:pt>
                <c:pt idx="1900">
                  <c:v>0.60295548643614738</c:v>
                </c:pt>
                <c:pt idx="1901">
                  <c:v>0.60295548643614738</c:v>
                </c:pt>
                <c:pt idx="1902">
                  <c:v>0.60295548643614738</c:v>
                </c:pt>
                <c:pt idx="1903">
                  <c:v>0.60295548643614738</c:v>
                </c:pt>
                <c:pt idx="1904">
                  <c:v>0.60295548643614738</c:v>
                </c:pt>
                <c:pt idx="1905">
                  <c:v>0.60295548643614738</c:v>
                </c:pt>
                <c:pt idx="1906">
                  <c:v>0.60295548643614738</c:v>
                </c:pt>
                <c:pt idx="1907">
                  <c:v>0.60295548643614738</c:v>
                </c:pt>
                <c:pt idx="1908">
                  <c:v>0.60295548643614738</c:v>
                </c:pt>
                <c:pt idx="1909">
                  <c:v>0.60295548643614738</c:v>
                </c:pt>
                <c:pt idx="1910">
                  <c:v>0.60295548643614738</c:v>
                </c:pt>
                <c:pt idx="1911">
                  <c:v>0.60295548643614738</c:v>
                </c:pt>
                <c:pt idx="1912">
                  <c:v>0.60295548643614738</c:v>
                </c:pt>
                <c:pt idx="1913">
                  <c:v>0.60295548643614738</c:v>
                </c:pt>
                <c:pt idx="1914">
                  <c:v>0.60295548643614738</c:v>
                </c:pt>
                <c:pt idx="1915">
                  <c:v>0.60295548643614738</c:v>
                </c:pt>
                <c:pt idx="1916">
                  <c:v>0.60295548643614738</c:v>
                </c:pt>
                <c:pt idx="1917">
                  <c:v>0.60295548643614738</c:v>
                </c:pt>
                <c:pt idx="1918">
                  <c:v>0.60295548643614738</c:v>
                </c:pt>
                <c:pt idx="1919">
                  <c:v>0.60295548643614738</c:v>
                </c:pt>
                <c:pt idx="1920">
                  <c:v>0.60295548643614738</c:v>
                </c:pt>
                <c:pt idx="1921">
                  <c:v>0.60295548643614738</c:v>
                </c:pt>
                <c:pt idx="1922">
                  <c:v>0.60295548643614738</c:v>
                </c:pt>
                <c:pt idx="1923">
                  <c:v>0.60295548643614738</c:v>
                </c:pt>
                <c:pt idx="1924">
                  <c:v>0.60295548643614738</c:v>
                </c:pt>
                <c:pt idx="1925">
                  <c:v>0.60295548643614738</c:v>
                </c:pt>
                <c:pt idx="1926">
                  <c:v>0.60295548643614738</c:v>
                </c:pt>
                <c:pt idx="1927">
                  <c:v>0.60295548643614738</c:v>
                </c:pt>
                <c:pt idx="1928">
                  <c:v>0.60295548643614738</c:v>
                </c:pt>
                <c:pt idx="1929">
                  <c:v>0.60295548643614738</c:v>
                </c:pt>
                <c:pt idx="1930">
                  <c:v>0.60295548643614738</c:v>
                </c:pt>
                <c:pt idx="1931">
                  <c:v>0.60295548643614738</c:v>
                </c:pt>
                <c:pt idx="1932">
                  <c:v>0.60295548643614738</c:v>
                </c:pt>
                <c:pt idx="1933">
                  <c:v>0.60295548643614738</c:v>
                </c:pt>
                <c:pt idx="1934">
                  <c:v>0.60295548643614738</c:v>
                </c:pt>
                <c:pt idx="1935">
                  <c:v>0.60295548643614738</c:v>
                </c:pt>
                <c:pt idx="1936">
                  <c:v>0.60295548643614738</c:v>
                </c:pt>
                <c:pt idx="1937">
                  <c:v>0.60295548643614738</c:v>
                </c:pt>
                <c:pt idx="1938">
                  <c:v>0.60295548643614738</c:v>
                </c:pt>
                <c:pt idx="1939">
                  <c:v>0.60295548643614738</c:v>
                </c:pt>
                <c:pt idx="1940">
                  <c:v>0.60295548643614738</c:v>
                </c:pt>
                <c:pt idx="1941">
                  <c:v>0.60295548643614738</c:v>
                </c:pt>
                <c:pt idx="1942">
                  <c:v>0.60295548643614738</c:v>
                </c:pt>
                <c:pt idx="1943">
                  <c:v>0.60295548643614738</c:v>
                </c:pt>
                <c:pt idx="1944">
                  <c:v>0.60295548643614738</c:v>
                </c:pt>
                <c:pt idx="1945">
                  <c:v>0.60295548643614738</c:v>
                </c:pt>
                <c:pt idx="1946">
                  <c:v>0.60295548643614738</c:v>
                </c:pt>
                <c:pt idx="1947">
                  <c:v>0.60295548643614738</c:v>
                </c:pt>
                <c:pt idx="1948">
                  <c:v>0.60295548643614738</c:v>
                </c:pt>
                <c:pt idx="1949">
                  <c:v>0.60295548643614738</c:v>
                </c:pt>
                <c:pt idx="1950">
                  <c:v>0.60295548643614738</c:v>
                </c:pt>
                <c:pt idx="1951">
                  <c:v>0.60295548643614738</c:v>
                </c:pt>
                <c:pt idx="1952">
                  <c:v>0.60295548643614738</c:v>
                </c:pt>
                <c:pt idx="1953">
                  <c:v>0.60295548643614738</c:v>
                </c:pt>
                <c:pt idx="1954">
                  <c:v>0.60295548643614738</c:v>
                </c:pt>
                <c:pt idx="1955">
                  <c:v>0.60295548643614738</c:v>
                </c:pt>
                <c:pt idx="1956">
                  <c:v>0.60295548643614738</c:v>
                </c:pt>
                <c:pt idx="1957">
                  <c:v>0.60295548643614738</c:v>
                </c:pt>
                <c:pt idx="1958">
                  <c:v>0.60295548643614738</c:v>
                </c:pt>
                <c:pt idx="1959">
                  <c:v>0.60295548643614738</c:v>
                </c:pt>
                <c:pt idx="1960">
                  <c:v>0.60295548643614738</c:v>
                </c:pt>
                <c:pt idx="1961">
                  <c:v>0.60295548643614738</c:v>
                </c:pt>
                <c:pt idx="1962">
                  <c:v>0.60295548643614738</c:v>
                </c:pt>
                <c:pt idx="1963">
                  <c:v>0.60295548643614738</c:v>
                </c:pt>
                <c:pt idx="1964">
                  <c:v>0.60295548643614738</c:v>
                </c:pt>
                <c:pt idx="1965">
                  <c:v>0.60295548643614738</c:v>
                </c:pt>
                <c:pt idx="1966">
                  <c:v>0.60295548643614738</c:v>
                </c:pt>
                <c:pt idx="1967">
                  <c:v>0.60295548643614738</c:v>
                </c:pt>
                <c:pt idx="1968">
                  <c:v>0.60295548643614738</c:v>
                </c:pt>
                <c:pt idx="1969">
                  <c:v>0.60295548643614738</c:v>
                </c:pt>
                <c:pt idx="1970">
                  <c:v>0.60295548643614738</c:v>
                </c:pt>
                <c:pt idx="1971">
                  <c:v>0.60295548643614738</c:v>
                </c:pt>
                <c:pt idx="1972">
                  <c:v>0.60295548643614738</c:v>
                </c:pt>
                <c:pt idx="1973">
                  <c:v>0.60295548643614738</c:v>
                </c:pt>
                <c:pt idx="1974">
                  <c:v>0.60295548643614738</c:v>
                </c:pt>
                <c:pt idx="1975">
                  <c:v>0.60295548643614738</c:v>
                </c:pt>
                <c:pt idx="1976">
                  <c:v>0.60295548643614738</c:v>
                </c:pt>
                <c:pt idx="1977">
                  <c:v>0.60295548643614738</c:v>
                </c:pt>
                <c:pt idx="1978">
                  <c:v>0.60295548643614738</c:v>
                </c:pt>
                <c:pt idx="1979">
                  <c:v>0.60295548643614738</c:v>
                </c:pt>
                <c:pt idx="1980">
                  <c:v>0.60295548643614738</c:v>
                </c:pt>
                <c:pt idx="1981">
                  <c:v>0.60295548643614738</c:v>
                </c:pt>
                <c:pt idx="1982">
                  <c:v>0.60295548643614738</c:v>
                </c:pt>
                <c:pt idx="1983">
                  <c:v>0.60295548643614738</c:v>
                </c:pt>
                <c:pt idx="1984">
                  <c:v>0.60295548643614738</c:v>
                </c:pt>
                <c:pt idx="1985">
                  <c:v>0.60295548643614738</c:v>
                </c:pt>
                <c:pt idx="1986">
                  <c:v>0.60295548643614738</c:v>
                </c:pt>
                <c:pt idx="1987">
                  <c:v>0.60295548643614738</c:v>
                </c:pt>
                <c:pt idx="1988">
                  <c:v>0.60295548643614738</c:v>
                </c:pt>
                <c:pt idx="1989">
                  <c:v>0.60295548643614738</c:v>
                </c:pt>
                <c:pt idx="1990">
                  <c:v>0.60295548643614738</c:v>
                </c:pt>
                <c:pt idx="1991">
                  <c:v>0.60295548643614738</c:v>
                </c:pt>
                <c:pt idx="1992">
                  <c:v>0.60295548643614738</c:v>
                </c:pt>
                <c:pt idx="1993">
                  <c:v>0.60295548643614738</c:v>
                </c:pt>
                <c:pt idx="1994">
                  <c:v>0.60295548643614738</c:v>
                </c:pt>
                <c:pt idx="1995">
                  <c:v>0.60295548643614738</c:v>
                </c:pt>
                <c:pt idx="1996">
                  <c:v>0.60295548643614738</c:v>
                </c:pt>
                <c:pt idx="1997">
                  <c:v>0.60295548643614738</c:v>
                </c:pt>
                <c:pt idx="1998">
                  <c:v>0.60295548643614738</c:v>
                </c:pt>
                <c:pt idx="1999">
                  <c:v>0.60295548643614738</c:v>
                </c:pt>
                <c:pt idx="2000">
                  <c:v>0.60295548643614738</c:v>
                </c:pt>
                <c:pt idx="2001">
                  <c:v>0.60295548643614738</c:v>
                </c:pt>
                <c:pt idx="2002">
                  <c:v>0.60295548643614738</c:v>
                </c:pt>
                <c:pt idx="2003">
                  <c:v>0.60295548643614738</c:v>
                </c:pt>
                <c:pt idx="2004">
                  <c:v>0.60295548643614738</c:v>
                </c:pt>
                <c:pt idx="2005">
                  <c:v>0.60295548643614738</c:v>
                </c:pt>
                <c:pt idx="2006">
                  <c:v>0.60295548643614738</c:v>
                </c:pt>
                <c:pt idx="2007">
                  <c:v>0.60295548643614738</c:v>
                </c:pt>
                <c:pt idx="2008">
                  <c:v>0.60295548643614738</c:v>
                </c:pt>
                <c:pt idx="2009">
                  <c:v>0.60295548643614738</c:v>
                </c:pt>
                <c:pt idx="2010">
                  <c:v>0.60295548643614738</c:v>
                </c:pt>
                <c:pt idx="2011">
                  <c:v>0.60295548643614738</c:v>
                </c:pt>
                <c:pt idx="2012">
                  <c:v>0.60295548643614738</c:v>
                </c:pt>
                <c:pt idx="2013">
                  <c:v>0.60295548643614738</c:v>
                </c:pt>
                <c:pt idx="2014">
                  <c:v>0.60295548643614738</c:v>
                </c:pt>
                <c:pt idx="2015">
                  <c:v>0.60295548643614738</c:v>
                </c:pt>
                <c:pt idx="2016">
                  <c:v>0.60295548643614738</c:v>
                </c:pt>
                <c:pt idx="2017">
                  <c:v>0.60295548643614738</c:v>
                </c:pt>
                <c:pt idx="2018">
                  <c:v>0.60295548643614738</c:v>
                </c:pt>
                <c:pt idx="2019">
                  <c:v>0.60295548643614738</c:v>
                </c:pt>
                <c:pt idx="2020">
                  <c:v>0.60295548643614738</c:v>
                </c:pt>
                <c:pt idx="2021">
                  <c:v>0.60295548643614738</c:v>
                </c:pt>
                <c:pt idx="2022">
                  <c:v>0.60295548643614738</c:v>
                </c:pt>
                <c:pt idx="2023">
                  <c:v>0.60295548643614738</c:v>
                </c:pt>
                <c:pt idx="2024">
                  <c:v>0.60295548643614738</c:v>
                </c:pt>
                <c:pt idx="2025">
                  <c:v>0.60295548643614738</c:v>
                </c:pt>
                <c:pt idx="2026">
                  <c:v>0.60295548643614738</c:v>
                </c:pt>
                <c:pt idx="2027">
                  <c:v>0.60295548643614738</c:v>
                </c:pt>
                <c:pt idx="2028">
                  <c:v>0.60295548643614738</c:v>
                </c:pt>
                <c:pt idx="2029">
                  <c:v>0.60295548643614738</c:v>
                </c:pt>
                <c:pt idx="2030">
                  <c:v>0.60295548643614738</c:v>
                </c:pt>
                <c:pt idx="2031">
                  <c:v>0.60295548643614738</c:v>
                </c:pt>
                <c:pt idx="2032">
                  <c:v>0.60295548643614738</c:v>
                </c:pt>
                <c:pt idx="2033">
                  <c:v>0.60295548643614738</c:v>
                </c:pt>
                <c:pt idx="2034">
                  <c:v>0.60295548643614738</c:v>
                </c:pt>
                <c:pt idx="2035">
                  <c:v>0.60295548643614738</c:v>
                </c:pt>
                <c:pt idx="2036">
                  <c:v>0.60295548643614738</c:v>
                </c:pt>
                <c:pt idx="2037">
                  <c:v>0.60295548643614738</c:v>
                </c:pt>
                <c:pt idx="2038">
                  <c:v>0.60295548643614738</c:v>
                </c:pt>
                <c:pt idx="2039">
                  <c:v>0.60295548643614738</c:v>
                </c:pt>
                <c:pt idx="2040">
                  <c:v>0.60295548643614738</c:v>
                </c:pt>
                <c:pt idx="2041">
                  <c:v>0.60295548643614738</c:v>
                </c:pt>
                <c:pt idx="2042">
                  <c:v>0.60295548643614738</c:v>
                </c:pt>
                <c:pt idx="2043">
                  <c:v>0.60295548643614738</c:v>
                </c:pt>
                <c:pt idx="2044">
                  <c:v>0.60295548643614738</c:v>
                </c:pt>
                <c:pt idx="2045">
                  <c:v>0.60295548643614738</c:v>
                </c:pt>
                <c:pt idx="2046">
                  <c:v>0.60295548643614738</c:v>
                </c:pt>
                <c:pt idx="2047">
                  <c:v>0.60295548643614738</c:v>
                </c:pt>
                <c:pt idx="2048">
                  <c:v>0.60295548643614738</c:v>
                </c:pt>
                <c:pt idx="2049">
                  <c:v>0.60295548643614738</c:v>
                </c:pt>
                <c:pt idx="2050">
                  <c:v>0.60295548643614738</c:v>
                </c:pt>
                <c:pt idx="2051">
                  <c:v>0.60295548643614738</c:v>
                </c:pt>
                <c:pt idx="2052">
                  <c:v>0.60295548643614738</c:v>
                </c:pt>
                <c:pt idx="2053">
                  <c:v>0.60295548643614738</c:v>
                </c:pt>
                <c:pt idx="2054">
                  <c:v>0.60295548643614738</c:v>
                </c:pt>
                <c:pt idx="2055">
                  <c:v>0.60295548643614738</c:v>
                </c:pt>
                <c:pt idx="2056">
                  <c:v>0.60295548643614738</c:v>
                </c:pt>
                <c:pt idx="2057">
                  <c:v>0.60295548643614738</c:v>
                </c:pt>
                <c:pt idx="2058">
                  <c:v>0.60295548643614738</c:v>
                </c:pt>
                <c:pt idx="2059">
                  <c:v>0.60295548643614738</c:v>
                </c:pt>
                <c:pt idx="2060">
                  <c:v>0.60295548643614738</c:v>
                </c:pt>
                <c:pt idx="2061">
                  <c:v>0.60295548643614738</c:v>
                </c:pt>
                <c:pt idx="2062">
                  <c:v>0.60295548643614738</c:v>
                </c:pt>
                <c:pt idx="2063">
                  <c:v>0.60295548643614738</c:v>
                </c:pt>
                <c:pt idx="2064">
                  <c:v>0.60295548643614738</c:v>
                </c:pt>
                <c:pt idx="2065">
                  <c:v>0.60295548643614738</c:v>
                </c:pt>
                <c:pt idx="2066">
                  <c:v>0.60295548643614738</c:v>
                </c:pt>
                <c:pt idx="2067">
                  <c:v>0.60295548643614738</c:v>
                </c:pt>
                <c:pt idx="2068">
                  <c:v>0.60295548643614738</c:v>
                </c:pt>
                <c:pt idx="2069">
                  <c:v>0.60295548643614738</c:v>
                </c:pt>
                <c:pt idx="2070">
                  <c:v>0.60295548643614738</c:v>
                </c:pt>
                <c:pt idx="2071">
                  <c:v>0.60295548643614738</c:v>
                </c:pt>
                <c:pt idx="2072">
                  <c:v>0.60295548643614738</c:v>
                </c:pt>
                <c:pt idx="2073">
                  <c:v>0.60295548643614738</c:v>
                </c:pt>
                <c:pt idx="2074">
                  <c:v>0.60295548643614738</c:v>
                </c:pt>
                <c:pt idx="2075">
                  <c:v>0.60295548643614738</c:v>
                </c:pt>
                <c:pt idx="2076">
                  <c:v>0.60295548643614738</c:v>
                </c:pt>
                <c:pt idx="2077">
                  <c:v>0.60295548643614738</c:v>
                </c:pt>
                <c:pt idx="2078">
                  <c:v>0.60295548643614738</c:v>
                </c:pt>
                <c:pt idx="2079">
                  <c:v>0.60295548643614738</c:v>
                </c:pt>
                <c:pt idx="2080">
                  <c:v>0.60295548643614738</c:v>
                </c:pt>
                <c:pt idx="2081">
                  <c:v>0.60295548643614738</c:v>
                </c:pt>
                <c:pt idx="2082">
                  <c:v>0.60295548643614738</c:v>
                </c:pt>
                <c:pt idx="2083">
                  <c:v>0.60295548643614738</c:v>
                </c:pt>
                <c:pt idx="2084">
                  <c:v>0.60295548643614738</c:v>
                </c:pt>
                <c:pt idx="2085">
                  <c:v>0.60295548643614738</c:v>
                </c:pt>
                <c:pt idx="2086">
                  <c:v>0.60295548643614738</c:v>
                </c:pt>
                <c:pt idx="2087">
                  <c:v>0.60295548643614738</c:v>
                </c:pt>
                <c:pt idx="2088">
                  <c:v>0.60295548643614738</c:v>
                </c:pt>
                <c:pt idx="2089">
                  <c:v>0.60295548643614738</c:v>
                </c:pt>
                <c:pt idx="2090">
                  <c:v>0.60295548643614738</c:v>
                </c:pt>
                <c:pt idx="2091">
                  <c:v>0.60295548643614738</c:v>
                </c:pt>
                <c:pt idx="2092">
                  <c:v>0.60295548643614738</c:v>
                </c:pt>
                <c:pt idx="2093">
                  <c:v>0.60295548643614738</c:v>
                </c:pt>
                <c:pt idx="2094">
                  <c:v>0.60295548643614738</c:v>
                </c:pt>
                <c:pt idx="2095">
                  <c:v>0.60295548643614738</c:v>
                </c:pt>
                <c:pt idx="2096">
                  <c:v>0.60295548643614738</c:v>
                </c:pt>
                <c:pt idx="2097">
                  <c:v>0.60295548643614738</c:v>
                </c:pt>
                <c:pt idx="2098">
                  <c:v>0.60295548643614738</c:v>
                </c:pt>
                <c:pt idx="2099">
                  <c:v>0.60295548643614738</c:v>
                </c:pt>
                <c:pt idx="2100">
                  <c:v>0.60295548643614738</c:v>
                </c:pt>
                <c:pt idx="2101">
                  <c:v>0.60295548643614738</c:v>
                </c:pt>
                <c:pt idx="2102">
                  <c:v>0.60295548643614738</c:v>
                </c:pt>
                <c:pt idx="2103">
                  <c:v>0.60295548643614738</c:v>
                </c:pt>
                <c:pt idx="2104">
                  <c:v>0.60295548643614738</c:v>
                </c:pt>
                <c:pt idx="2105">
                  <c:v>0.60295548643614738</c:v>
                </c:pt>
                <c:pt idx="2106">
                  <c:v>0.60295548643614738</c:v>
                </c:pt>
                <c:pt idx="2107">
                  <c:v>0.60295548643614738</c:v>
                </c:pt>
                <c:pt idx="2108">
                  <c:v>0.60295548643614738</c:v>
                </c:pt>
                <c:pt idx="2109">
                  <c:v>0.60295548643614738</c:v>
                </c:pt>
                <c:pt idx="2110">
                  <c:v>0.60295548643614738</c:v>
                </c:pt>
                <c:pt idx="2111">
                  <c:v>0.60295548643614738</c:v>
                </c:pt>
                <c:pt idx="2112">
                  <c:v>0.60295548643614738</c:v>
                </c:pt>
                <c:pt idx="2113">
                  <c:v>0.60295548643614738</c:v>
                </c:pt>
                <c:pt idx="2114">
                  <c:v>0.60295548643614738</c:v>
                </c:pt>
                <c:pt idx="2115">
                  <c:v>0.60295548643614738</c:v>
                </c:pt>
                <c:pt idx="2116">
                  <c:v>0.60295548643614738</c:v>
                </c:pt>
                <c:pt idx="2117">
                  <c:v>0.60295548643614738</c:v>
                </c:pt>
                <c:pt idx="2118">
                  <c:v>0.60295548643614738</c:v>
                </c:pt>
                <c:pt idx="2119">
                  <c:v>0.60295548643614738</c:v>
                </c:pt>
                <c:pt idx="2120">
                  <c:v>0.60295548643614738</c:v>
                </c:pt>
                <c:pt idx="2121">
                  <c:v>0.60295548643614738</c:v>
                </c:pt>
                <c:pt idx="2122">
                  <c:v>0.60295548643614738</c:v>
                </c:pt>
                <c:pt idx="2123">
                  <c:v>0.60295548643614738</c:v>
                </c:pt>
                <c:pt idx="2124">
                  <c:v>0.60295548643614738</c:v>
                </c:pt>
                <c:pt idx="2125">
                  <c:v>0.60295548643614738</c:v>
                </c:pt>
                <c:pt idx="2126">
                  <c:v>0.60295548643614738</c:v>
                </c:pt>
                <c:pt idx="2127">
                  <c:v>0.60295548643614738</c:v>
                </c:pt>
                <c:pt idx="2128">
                  <c:v>0.60295548643614738</c:v>
                </c:pt>
                <c:pt idx="2129">
                  <c:v>0.60295548643614738</c:v>
                </c:pt>
                <c:pt idx="2130">
                  <c:v>0.60295548643614738</c:v>
                </c:pt>
                <c:pt idx="2131">
                  <c:v>0.60295548643614738</c:v>
                </c:pt>
                <c:pt idx="2132">
                  <c:v>0.60295548643614738</c:v>
                </c:pt>
                <c:pt idx="2133">
                  <c:v>0.60295548643614738</c:v>
                </c:pt>
                <c:pt idx="2134">
                  <c:v>0.60295548643614738</c:v>
                </c:pt>
                <c:pt idx="2135">
                  <c:v>0.60295548643614738</c:v>
                </c:pt>
                <c:pt idx="2136">
                  <c:v>0.60295548643614738</c:v>
                </c:pt>
                <c:pt idx="2137">
                  <c:v>0.60295548643614738</c:v>
                </c:pt>
                <c:pt idx="2138">
                  <c:v>0.60295548643614738</c:v>
                </c:pt>
                <c:pt idx="2139">
                  <c:v>0.60295548643614738</c:v>
                </c:pt>
                <c:pt idx="2140">
                  <c:v>0.60295548643614738</c:v>
                </c:pt>
                <c:pt idx="2141">
                  <c:v>0.60295548643614738</c:v>
                </c:pt>
                <c:pt idx="2142">
                  <c:v>0.60295548643614738</c:v>
                </c:pt>
                <c:pt idx="2143">
                  <c:v>0.60295548643614738</c:v>
                </c:pt>
                <c:pt idx="2144">
                  <c:v>0.60295548643614738</c:v>
                </c:pt>
                <c:pt idx="2145">
                  <c:v>0.60295548643614738</c:v>
                </c:pt>
                <c:pt idx="2146">
                  <c:v>0.60295548643614738</c:v>
                </c:pt>
                <c:pt idx="2147">
                  <c:v>0.60295548643614738</c:v>
                </c:pt>
                <c:pt idx="2148">
                  <c:v>0.60295548643614738</c:v>
                </c:pt>
                <c:pt idx="2149">
                  <c:v>0.60295548643614738</c:v>
                </c:pt>
                <c:pt idx="2150">
                  <c:v>0.60295548643614738</c:v>
                </c:pt>
                <c:pt idx="2151">
                  <c:v>0.60295548643614738</c:v>
                </c:pt>
                <c:pt idx="2152">
                  <c:v>0.60295548643614738</c:v>
                </c:pt>
                <c:pt idx="2153">
                  <c:v>0.60295548643614738</c:v>
                </c:pt>
                <c:pt idx="2154">
                  <c:v>0.60295548643614738</c:v>
                </c:pt>
                <c:pt idx="2155">
                  <c:v>0.60295548643614738</c:v>
                </c:pt>
                <c:pt idx="2156">
                  <c:v>0.60295548643614738</c:v>
                </c:pt>
                <c:pt idx="2157">
                  <c:v>0.60295548643614738</c:v>
                </c:pt>
                <c:pt idx="2158">
                  <c:v>0.60295548643614738</c:v>
                </c:pt>
                <c:pt idx="2159">
                  <c:v>0.60295548643614738</c:v>
                </c:pt>
                <c:pt idx="2160">
                  <c:v>0.60295548643614738</c:v>
                </c:pt>
                <c:pt idx="2161">
                  <c:v>0.60295548643614738</c:v>
                </c:pt>
                <c:pt idx="2162">
                  <c:v>0.60295548643614738</c:v>
                </c:pt>
                <c:pt idx="2163">
                  <c:v>0.60295548643614738</c:v>
                </c:pt>
                <c:pt idx="2164">
                  <c:v>0.60295548643614738</c:v>
                </c:pt>
                <c:pt idx="2165">
                  <c:v>0.60295548643614738</c:v>
                </c:pt>
                <c:pt idx="2166">
                  <c:v>0.60295548643614738</c:v>
                </c:pt>
                <c:pt idx="2167">
                  <c:v>0.60295548643614738</c:v>
                </c:pt>
                <c:pt idx="2168">
                  <c:v>0.60295548643614738</c:v>
                </c:pt>
                <c:pt idx="2169">
                  <c:v>0.60295548643614738</c:v>
                </c:pt>
                <c:pt idx="2170">
                  <c:v>0.60295548643614738</c:v>
                </c:pt>
                <c:pt idx="2171">
                  <c:v>0.60295548643614738</c:v>
                </c:pt>
                <c:pt idx="2172">
                  <c:v>0.60295548643614738</c:v>
                </c:pt>
                <c:pt idx="2173">
                  <c:v>0.60295548643614738</c:v>
                </c:pt>
                <c:pt idx="2174">
                  <c:v>0.60295548643614738</c:v>
                </c:pt>
                <c:pt idx="2175">
                  <c:v>0.60295548643614738</c:v>
                </c:pt>
                <c:pt idx="2176">
                  <c:v>0.60295548643614738</c:v>
                </c:pt>
                <c:pt idx="2177">
                  <c:v>0.60295548643614738</c:v>
                </c:pt>
                <c:pt idx="2178">
                  <c:v>0.60295548643614738</c:v>
                </c:pt>
                <c:pt idx="2179">
                  <c:v>0.60295548643614738</c:v>
                </c:pt>
                <c:pt idx="2180">
                  <c:v>0.60295548643614738</c:v>
                </c:pt>
                <c:pt idx="2181">
                  <c:v>0.60295548643614738</c:v>
                </c:pt>
                <c:pt idx="2182">
                  <c:v>0.60295548643614738</c:v>
                </c:pt>
                <c:pt idx="2183">
                  <c:v>0.60295548643614738</c:v>
                </c:pt>
                <c:pt idx="2184">
                  <c:v>0.60295548643614738</c:v>
                </c:pt>
                <c:pt idx="2185">
                  <c:v>0.60295548643614738</c:v>
                </c:pt>
                <c:pt idx="2186">
                  <c:v>0.60295548643614738</c:v>
                </c:pt>
                <c:pt idx="2187">
                  <c:v>0.60295548643614738</c:v>
                </c:pt>
                <c:pt idx="2188">
                  <c:v>0.60295548643614738</c:v>
                </c:pt>
                <c:pt idx="2189">
                  <c:v>0.60295548643614738</c:v>
                </c:pt>
                <c:pt idx="2190">
                  <c:v>0.60295548643614738</c:v>
                </c:pt>
                <c:pt idx="2191">
                  <c:v>0.60295548643614738</c:v>
                </c:pt>
                <c:pt idx="2192">
                  <c:v>0.60295548643614738</c:v>
                </c:pt>
                <c:pt idx="2193">
                  <c:v>0.60295548643614738</c:v>
                </c:pt>
                <c:pt idx="2194">
                  <c:v>0.60295548643614738</c:v>
                </c:pt>
                <c:pt idx="2195">
                  <c:v>0.60295548643614738</c:v>
                </c:pt>
                <c:pt idx="2196">
                  <c:v>0.60295548643614738</c:v>
                </c:pt>
                <c:pt idx="2197">
                  <c:v>0.60295548643614738</c:v>
                </c:pt>
                <c:pt idx="2198">
                  <c:v>0.60295548643614738</c:v>
                </c:pt>
                <c:pt idx="2199">
                  <c:v>0.60295548643614738</c:v>
                </c:pt>
                <c:pt idx="2200">
                  <c:v>0.60295548643614738</c:v>
                </c:pt>
                <c:pt idx="2201">
                  <c:v>0.60295548643614738</c:v>
                </c:pt>
                <c:pt idx="2202">
                  <c:v>0.60295548643614738</c:v>
                </c:pt>
                <c:pt idx="2203">
                  <c:v>0.60295548643614738</c:v>
                </c:pt>
                <c:pt idx="2204">
                  <c:v>0.60295548643614738</c:v>
                </c:pt>
                <c:pt idx="2205">
                  <c:v>0.60295548643614738</c:v>
                </c:pt>
                <c:pt idx="2206">
                  <c:v>0.60295548643614738</c:v>
                </c:pt>
                <c:pt idx="2207">
                  <c:v>0.60295548643614738</c:v>
                </c:pt>
                <c:pt idx="2208">
                  <c:v>0.60295548643614738</c:v>
                </c:pt>
                <c:pt idx="2209">
                  <c:v>0.60295548643614738</c:v>
                </c:pt>
                <c:pt idx="2210">
                  <c:v>0.60295548643614738</c:v>
                </c:pt>
                <c:pt idx="2211">
                  <c:v>0.60295548643614738</c:v>
                </c:pt>
                <c:pt idx="2212">
                  <c:v>0.60295548643614738</c:v>
                </c:pt>
                <c:pt idx="2213">
                  <c:v>0.60295548643614738</c:v>
                </c:pt>
                <c:pt idx="2214">
                  <c:v>0.60295548643614738</c:v>
                </c:pt>
                <c:pt idx="2215">
                  <c:v>0.60295548643614738</c:v>
                </c:pt>
                <c:pt idx="2216">
                  <c:v>0.60295548643614738</c:v>
                </c:pt>
                <c:pt idx="2217">
                  <c:v>0.60295548643614738</c:v>
                </c:pt>
                <c:pt idx="2218">
                  <c:v>0.60295548643614738</c:v>
                </c:pt>
                <c:pt idx="2219">
                  <c:v>0.60295548643614738</c:v>
                </c:pt>
                <c:pt idx="2220">
                  <c:v>0.60295548643614738</c:v>
                </c:pt>
                <c:pt idx="2221">
                  <c:v>0.60295548643614738</c:v>
                </c:pt>
                <c:pt idx="2222">
                  <c:v>0.60295548643614738</c:v>
                </c:pt>
                <c:pt idx="2223">
                  <c:v>0.60295548643614738</c:v>
                </c:pt>
                <c:pt idx="2224">
                  <c:v>0.60295548643614738</c:v>
                </c:pt>
                <c:pt idx="2225">
                  <c:v>0.60295548643614738</c:v>
                </c:pt>
                <c:pt idx="2226">
                  <c:v>0.60295548643614738</c:v>
                </c:pt>
                <c:pt idx="2227">
                  <c:v>0.60295548643614738</c:v>
                </c:pt>
                <c:pt idx="2228">
                  <c:v>0.60295548643614738</c:v>
                </c:pt>
                <c:pt idx="2229">
                  <c:v>0.60295548643614738</c:v>
                </c:pt>
                <c:pt idx="2230">
                  <c:v>0.60295548643614738</c:v>
                </c:pt>
                <c:pt idx="2231">
                  <c:v>0.60295548643614738</c:v>
                </c:pt>
                <c:pt idx="2232">
                  <c:v>0.60295548643614738</c:v>
                </c:pt>
                <c:pt idx="2233">
                  <c:v>0.60295548643614738</c:v>
                </c:pt>
                <c:pt idx="2234">
                  <c:v>0.60295548643614738</c:v>
                </c:pt>
                <c:pt idx="2235">
                  <c:v>0.60295548643614738</c:v>
                </c:pt>
                <c:pt idx="2236">
                  <c:v>0.60295548643614738</c:v>
                </c:pt>
                <c:pt idx="2237">
                  <c:v>0.60295548643614738</c:v>
                </c:pt>
                <c:pt idx="2238">
                  <c:v>0.60295548643614738</c:v>
                </c:pt>
                <c:pt idx="2239">
                  <c:v>0.60295548643614738</c:v>
                </c:pt>
                <c:pt idx="2240">
                  <c:v>0.60295548643614738</c:v>
                </c:pt>
                <c:pt idx="2241">
                  <c:v>0.60295548643614738</c:v>
                </c:pt>
                <c:pt idx="2242">
                  <c:v>0.60295548643614738</c:v>
                </c:pt>
                <c:pt idx="2243">
                  <c:v>0.60295548643614738</c:v>
                </c:pt>
                <c:pt idx="2244">
                  <c:v>0.60295548643614738</c:v>
                </c:pt>
                <c:pt idx="2245">
                  <c:v>0.60295548643614738</c:v>
                </c:pt>
                <c:pt idx="2246">
                  <c:v>0.60295548643614738</c:v>
                </c:pt>
                <c:pt idx="2247">
                  <c:v>0.60295548643614738</c:v>
                </c:pt>
                <c:pt idx="2248">
                  <c:v>0.60295548643614738</c:v>
                </c:pt>
                <c:pt idx="2249">
                  <c:v>0.60295548643614738</c:v>
                </c:pt>
                <c:pt idx="2250">
                  <c:v>0.60295548643614738</c:v>
                </c:pt>
                <c:pt idx="2251">
                  <c:v>0.60295548643614738</c:v>
                </c:pt>
                <c:pt idx="2252">
                  <c:v>0.60295548643614738</c:v>
                </c:pt>
                <c:pt idx="2253">
                  <c:v>0.60295548643614738</c:v>
                </c:pt>
                <c:pt idx="2254">
                  <c:v>0.60295548643614738</c:v>
                </c:pt>
                <c:pt idx="2255">
                  <c:v>0.60295548643614738</c:v>
                </c:pt>
                <c:pt idx="2256">
                  <c:v>0.60295548643614738</c:v>
                </c:pt>
                <c:pt idx="2257">
                  <c:v>0.60295548643614738</c:v>
                </c:pt>
                <c:pt idx="2258">
                  <c:v>0.60295548643614738</c:v>
                </c:pt>
                <c:pt idx="2259">
                  <c:v>0.60295548643614738</c:v>
                </c:pt>
                <c:pt idx="2260">
                  <c:v>0.60295548643614738</c:v>
                </c:pt>
                <c:pt idx="2261">
                  <c:v>0.60295548643614738</c:v>
                </c:pt>
                <c:pt idx="2262">
                  <c:v>0.60295548643614738</c:v>
                </c:pt>
                <c:pt idx="2263">
                  <c:v>0.60295548643614738</c:v>
                </c:pt>
                <c:pt idx="2264">
                  <c:v>0.60295548643614738</c:v>
                </c:pt>
                <c:pt idx="2265">
                  <c:v>0.60295548643614738</c:v>
                </c:pt>
                <c:pt idx="2266">
                  <c:v>0.60295548643614738</c:v>
                </c:pt>
                <c:pt idx="2267">
                  <c:v>0.60295548643614738</c:v>
                </c:pt>
                <c:pt idx="2268">
                  <c:v>0.60295548643614738</c:v>
                </c:pt>
                <c:pt idx="2269">
                  <c:v>0.60295548643614738</c:v>
                </c:pt>
                <c:pt idx="2270">
                  <c:v>0.60295548643614738</c:v>
                </c:pt>
                <c:pt idx="2271">
                  <c:v>0.60295548643614738</c:v>
                </c:pt>
                <c:pt idx="2272">
                  <c:v>0.60295548643614738</c:v>
                </c:pt>
                <c:pt idx="2273">
                  <c:v>0.60295548643614738</c:v>
                </c:pt>
                <c:pt idx="2274">
                  <c:v>0.60295548643614738</c:v>
                </c:pt>
                <c:pt idx="2275">
                  <c:v>0.60295548643614738</c:v>
                </c:pt>
                <c:pt idx="2276">
                  <c:v>0.60295548643614738</c:v>
                </c:pt>
                <c:pt idx="2277">
                  <c:v>0.60295548643614738</c:v>
                </c:pt>
                <c:pt idx="2278">
                  <c:v>0.60295548643614738</c:v>
                </c:pt>
                <c:pt idx="2279">
                  <c:v>0.60295548643614738</c:v>
                </c:pt>
                <c:pt idx="2280">
                  <c:v>0.60295548643614738</c:v>
                </c:pt>
                <c:pt idx="2281">
                  <c:v>0.60295548643614738</c:v>
                </c:pt>
                <c:pt idx="2282">
                  <c:v>0.60295548643614738</c:v>
                </c:pt>
                <c:pt idx="2283">
                  <c:v>0.60295548643614738</c:v>
                </c:pt>
                <c:pt idx="2284">
                  <c:v>0.60295548643614738</c:v>
                </c:pt>
                <c:pt idx="2285">
                  <c:v>0.60295548643614738</c:v>
                </c:pt>
                <c:pt idx="2286">
                  <c:v>0.60295548643614738</c:v>
                </c:pt>
                <c:pt idx="2287">
                  <c:v>0.60295548643614738</c:v>
                </c:pt>
                <c:pt idx="2288">
                  <c:v>0.60295548643614738</c:v>
                </c:pt>
                <c:pt idx="2289">
                  <c:v>0.60295548643614738</c:v>
                </c:pt>
                <c:pt idx="2290">
                  <c:v>0.60295548643614738</c:v>
                </c:pt>
                <c:pt idx="2291">
                  <c:v>0.60295548643614738</c:v>
                </c:pt>
                <c:pt idx="2292">
                  <c:v>0.60295548643614738</c:v>
                </c:pt>
                <c:pt idx="2293">
                  <c:v>0.60295548643614738</c:v>
                </c:pt>
                <c:pt idx="2294">
                  <c:v>0.60295548643614738</c:v>
                </c:pt>
                <c:pt idx="2295">
                  <c:v>0.60295548643614738</c:v>
                </c:pt>
                <c:pt idx="2296">
                  <c:v>0.60295548643614738</c:v>
                </c:pt>
                <c:pt idx="2297">
                  <c:v>0.60295548643614738</c:v>
                </c:pt>
                <c:pt idx="2298">
                  <c:v>0.60295548643614738</c:v>
                </c:pt>
                <c:pt idx="2299">
                  <c:v>0.60295548643614738</c:v>
                </c:pt>
                <c:pt idx="2300">
                  <c:v>0.60295548643614738</c:v>
                </c:pt>
                <c:pt idx="2301">
                  <c:v>0.60295548643614738</c:v>
                </c:pt>
                <c:pt idx="2302">
                  <c:v>0.60295548643614738</c:v>
                </c:pt>
                <c:pt idx="2303">
                  <c:v>0.60295548643614738</c:v>
                </c:pt>
                <c:pt idx="2304">
                  <c:v>0.60295548643614738</c:v>
                </c:pt>
                <c:pt idx="2305">
                  <c:v>0.60295548643614738</c:v>
                </c:pt>
                <c:pt idx="2306">
                  <c:v>0.60295548643614738</c:v>
                </c:pt>
                <c:pt idx="2307">
                  <c:v>0.60295548643614738</c:v>
                </c:pt>
                <c:pt idx="2308">
                  <c:v>0.60295548643614738</c:v>
                </c:pt>
                <c:pt idx="2309">
                  <c:v>0.60295548643614738</c:v>
                </c:pt>
                <c:pt idx="2310">
                  <c:v>0.60295548643614738</c:v>
                </c:pt>
                <c:pt idx="2311">
                  <c:v>0.60295548643614738</c:v>
                </c:pt>
                <c:pt idx="2312">
                  <c:v>0.60295548643614738</c:v>
                </c:pt>
                <c:pt idx="2313">
                  <c:v>0.60295548643614738</c:v>
                </c:pt>
                <c:pt idx="2314">
                  <c:v>0.60295548643614738</c:v>
                </c:pt>
                <c:pt idx="2315">
                  <c:v>0.60295548643614738</c:v>
                </c:pt>
                <c:pt idx="2316">
                  <c:v>0.60295548643614738</c:v>
                </c:pt>
                <c:pt idx="2317">
                  <c:v>0.60295548643614738</c:v>
                </c:pt>
                <c:pt idx="2318">
                  <c:v>0.60295548643614738</c:v>
                </c:pt>
                <c:pt idx="2319">
                  <c:v>0.60295548643614738</c:v>
                </c:pt>
                <c:pt idx="2320">
                  <c:v>0.60295548643614738</c:v>
                </c:pt>
                <c:pt idx="2321">
                  <c:v>0.60295548643614738</c:v>
                </c:pt>
                <c:pt idx="2322">
                  <c:v>0.60295548643614738</c:v>
                </c:pt>
                <c:pt idx="2323">
                  <c:v>0.60295548643614738</c:v>
                </c:pt>
                <c:pt idx="2324">
                  <c:v>0.60295548643614738</c:v>
                </c:pt>
                <c:pt idx="2325">
                  <c:v>0.60295548643614738</c:v>
                </c:pt>
                <c:pt idx="2326">
                  <c:v>0.60295548643614738</c:v>
                </c:pt>
                <c:pt idx="2327">
                  <c:v>0.60295548643614738</c:v>
                </c:pt>
                <c:pt idx="2328">
                  <c:v>0.60295548643614738</c:v>
                </c:pt>
                <c:pt idx="2329">
                  <c:v>0.60295548643614738</c:v>
                </c:pt>
                <c:pt idx="2330">
                  <c:v>0.60295548643614738</c:v>
                </c:pt>
                <c:pt idx="2331">
                  <c:v>0.60295548643614738</c:v>
                </c:pt>
                <c:pt idx="2332">
                  <c:v>0.60295548643614738</c:v>
                </c:pt>
                <c:pt idx="2333">
                  <c:v>0.60295548643614738</c:v>
                </c:pt>
                <c:pt idx="2334">
                  <c:v>0.60295548643614738</c:v>
                </c:pt>
                <c:pt idx="2335">
                  <c:v>0.60295548643614738</c:v>
                </c:pt>
                <c:pt idx="2336">
                  <c:v>0.60295548643614738</c:v>
                </c:pt>
                <c:pt idx="2337">
                  <c:v>0.60295548643614738</c:v>
                </c:pt>
                <c:pt idx="2338">
                  <c:v>0.60295548643614738</c:v>
                </c:pt>
                <c:pt idx="2339">
                  <c:v>0.60295548643614738</c:v>
                </c:pt>
                <c:pt idx="2340">
                  <c:v>0.60295548643614738</c:v>
                </c:pt>
                <c:pt idx="2341">
                  <c:v>0.60295548643614738</c:v>
                </c:pt>
                <c:pt idx="2342">
                  <c:v>0.60295548643614738</c:v>
                </c:pt>
                <c:pt idx="2343">
                  <c:v>0.60295548643614738</c:v>
                </c:pt>
                <c:pt idx="2344">
                  <c:v>0.60295548643614738</c:v>
                </c:pt>
                <c:pt idx="2345">
                  <c:v>0.60295548643614738</c:v>
                </c:pt>
                <c:pt idx="2346">
                  <c:v>0.60295548643614738</c:v>
                </c:pt>
                <c:pt idx="2347">
                  <c:v>0.60295548643614738</c:v>
                </c:pt>
                <c:pt idx="2348">
                  <c:v>0.60295548643614738</c:v>
                </c:pt>
                <c:pt idx="2349">
                  <c:v>0.60295548643614738</c:v>
                </c:pt>
                <c:pt idx="2350">
                  <c:v>0.60295548643614738</c:v>
                </c:pt>
                <c:pt idx="2351">
                  <c:v>0.60295548643614738</c:v>
                </c:pt>
                <c:pt idx="2352">
                  <c:v>0.60295548643614738</c:v>
                </c:pt>
                <c:pt idx="2353">
                  <c:v>0.60295548643614738</c:v>
                </c:pt>
                <c:pt idx="2354">
                  <c:v>0.60295548643614738</c:v>
                </c:pt>
                <c:pt idx="2355">
                  <c:v>0.60295548643614738</c:v>
                </c:pt>
                <c:pt idx="2356">
                  <c:v>0.60295548643614738</c:v>
                </c:pt>
                <c:pt idx="2357">
                  <c:v>0.60295548643614738</c:v>
                </c:pt>
                <c:pt idx="2358">
                  <c:v>0.60295548643614738</c:v>
                </c:pt>
                <c:pt idx="2359">
                  <c:v>0.60295548643614738</c:v>
                </c:pt>
                <c:pt idx="2360">
                  <c:v>0.60295548643614738</c:v>
                </c:pt>
                <c:pt idx="2361">
                  <c:v>0.60295548643614738</c:v>
                </c:pt>
                <c:pt idx="2362">
                  <c:v>0.60295548643614738</c:v>
                </c:pt>
                <c:pt idx="2363">
                  <c:v>0.60295548643614738</c:v>
                </c:pt>
                <c:pt idx="2364">
                  <c:v>0.60295548643614738</c:v>
                </c:pt>
                <c:pt idx="2365">
                  <c:v>0.60295548643614738</c:v>
                </c:pt>
                <c:pt idx="2366">
                  <c:v>0.60295548643614738</c:v>
                </c:pt>
                <c:pt idx="2367">
                  <c:v>0.60295548643614738</c:v>
                </c:pt>
                <c:pt idx="2368">
                  <c:v>0.60295548643614738</c:v>
                </c:pt>
                <c:pt idx="2369">
                  <c:v>0.60295548643614738</c:v>
                </c:pt>
                <c:pt idx="2370">
                  <c:v>0.60295548643614738</c:v>
                </c:pt>
                <c:pt idx="2371">
                  <c:v>0.60295548643614738</c:v>
                </c:pt>
                <c:pt idx="2372">
                  <c:v>0.60295548643614738</c:v>
                </c:pt>
                <c:pt idx="2373">
                  <c:v>0.60295548643614738</c:v>
                </c:pt>
                <c:pt idx="2374">
                  <c:v>0.60295548643614738</c:v>
                </c:pt>
                <c:pt idx="2375">
                  <c:v>0.60295548643614738</c:v>
                </c:pt>
                <c:pt idx="2376">
                  <c:v>0.60295548643614738</c:v>
                </c:pt>
                <c:pt idx="2377">
                  <c:v>0.60295548643614738</c:v>
                </c:pt>
                <c:pt idx="2378">
                  <c:v>0.60295548643614738</c:v>
                </c:pt>
                <c:pt idx="2379">
                  <c:v>0.60295548643614738</c:v>
                </c:pt>
                <c:pt idx="2380">
                  <c:v>0.60295548643614738</c:v>
                </c:pt>
                <c:pt idx="2381">
                  <c:v>0.60295548643614738</c:v>
                </c:pt>
                <c:pt idx="2382">
                  <c:v>0.60295548643614738</c:v>
                </c:pt>
                <c:pt idx="2383">
                  <c:v>0.60295548643614738</c:v>
                </c:pt>
                <c:pt idx="2384">
                  <c:v>0.60295548643614738</c:v>
                </c:pt>
                <c:pt idx="2385">
                  <c:v>0.60295548643614738</c:v>
                </c:pt>
                <c:pt idx="2386">
                  <c:v>0.60295548643614738</c:v>
                </c:pt>
                <c:pt idx="2387">
                  <c:v>0.60295548643614738</c:v>
                </c:pt>
                <c:pt idx="2388">
                  <c:v>0.60295548643614738</c:v>
                </c:pt>
                <c:pt idx="2389">
                  <c:v>0.60295548643614738</c:v>
                </c:pt>
                <c:pt idx="2390">
                  <c:v>0.60295548643614738</c:v>
                </c:pt>
                <c:pt idx="2391">
                  <c:v>0.60295548643614738</c:v>
                </c:pt>
                <c:pt idx="2392">
                  <c:v>0.60295548643614738</c:v>
                </c:pt>
                <c:pt idx="2393">
                  <c:v>0.60295548643614738</c:v>
                </c:pt>
                <c:pt idx="2394">
                  <c:v>0.60295548643614738</c:v>
                </c:pt>
                <c:pt idx="2395">
                  <c:v>0.60295548643614738</c:v>
                </c:pt>
                <c:pt idx="2396">
                  <c:v>0.60295548643614738</c:v>
                </c:pt>
                <c:pt idx="2397">
                  <c:v>0.60295548643614738</c:v>
                </c:pt>
                <c:pt idx="2398">
                  <c:v>0.60295548643614738</c:v>
                </c:pt>
                <c:pt idx="2399">
                  <c:v>0.60295548643614738</c:v>
                </c:pt>
                <c:pt idx="2400">
                  <c:v>0.60295548643614738</c:v>
                </c:pt>
                <c:pt idx="2401">
                  <c:v>0.60295548643614738</c:v>
                </c:pt>
                <c:pt idx="2402">
                  <c:v>0.60295548643614738</c:v>
                </c:pt>
                <c:pt idx="2403">
                  <c:v>0.60295548643614738</c:v>
                </c:pt>
                <c:pt idx="2404">
                  <c:v>0.60295548643614738</c:v>
                </c:pt>
                <c:pt idx="2405">
                  <c:v>0.60295548643614738</c:v>
                </c:pt>
                <c:pt idx="2406">
                  <c:v>0.60295548643614738</c:v>
                </c:pt>
                <c:pt idx="2407">
                  <c:v>0.60295548643614738</c:v>
                </c:pt>
                <c:pt idx="2408">
                  <c:v>0.60295548643614738</c:v>
                </c:pt>
                <c:pt idx="2409">
                  <c:v>0.60295548643614738</c:v>
                </c:pt>
                <c:pt idx="2410">
                  <c:v>0.60295548643614738</c:v>
                </c:pt>
                <c:pt idx="2411">
                  <c:v>0.60295548643614738</c:v>
                </c:pt>
                <c:pt idx="2412">
                  <c:v>0.60295548643614738</c:v>
                </c:pt>
                <c:pt idx="2413">
                  <c:v>0.60295548643614738</c:v>
                </c:pt>
                <c:pt idx="2414">
                  <c:v>0.60295548643614738</c:v>
                </c:pt>
                <c:pt idx="2415">
                  <c:v>0.60295548643614738</c:v>
                </c:pt>
                <c:pt idx="2416">
                  <c:v>0.60295548643614738</c:v>
                </c:pt>
                <c:pt idx="2417">
                  <c:v>0.60295548643614738</c:v>
                </c:pt>
                <c:pt idx="2418">
                  <c:v>0.60295548643614738</c:v>
                </c:pt>
                <c:pt idx="2419">
                  <c:v>0.60295548643614738</c:v>
                </c:pt>
                <c:pt idx="2420">
                  <c:v>0.60295548643614738</c:v>
                </c:pt>
                <c:pt idx="2421">
                  <c:v>0.60295548643614738</c:v>
                </c:pt>
                <c:pt idx="2422">
                  <c:v>0.60295548643614738</c:v>
                </c:pt>
                <c:pt idx="2423">
                  <c:v>0.60295548643614738</c:v>
                </c:pt>
                <c:pt idx="2424">
                  <c:v>0.60295548643614738</c:v>
                </c:pt>
                <c:pt idx="2425">
                  <c:v>0.60295548643614738</c:v>
                </c:pt>
                <c:pt idx="2426">
                  <c:v>0.60295548643614738</c:v>
                </c:pt>
                <c:pt idx="2427">
                  <c:v>0.60295548643614738</c:v>
                </c:pt>
                <c:pt idx="2428">
                  <c:v>0.60295548643614738</c:v>
                </c:pt>
                <c:pt idx="2429">
                  <c:v>0.60295548643614738</c:v>
                </c:pt>
                <c:pt idx="2430">
                  <c:v>0.60295548643614738</c:v>
                </c:pt>
                <c:pt idx="2431">
                  <c:v>0.60295548643614738</c:v>
                </c:pt>
                <c:pt idx="2432">
                  <c:v>0.60295548643614738</c:v>
                </c:pt>
                <c:pt idx="2433">
                  <c:v>0.60295548643614738</c:v>
                </c:pt>
                <c:pt idx="2434">
                  <c:v>0.60295548643614738</c:v>
                </c:pt>
                <c:pt idx="2435">
                  <c:v>0.60295548643614738</c:v>
                </c:pt>
                <c:pt idx="2436">
                  <c:v>0.60295548643614738</c:v>
                </c:pt>
                <c:pt idx="2437">
                  <c:v>0.60295548643614738</c:v>
                </c:pt>
                <c:pt idx="2438">
                  <c:v>0.60295548643614738</c:v>
                </c:pt>
                <c:pt idx="2439">
                  <c:v>0.60295548643614738</c:v>
                </c:pt>
                <c:pt idx="2440">
                  <c:v>0.60295548643614738</c:v>
                </c:pt>
                <c:pt idx="2441">
                  <c:v>0.60295548643614738</c:v>
                </c:pt>
                <c:pt idx="2442">
                  <c:v>0.60295548643614738</c:v>
                </c:pt>
                <c:pt idx="2443">
                  <c:v>0.60295548643614738</c:v>
                </c:pt>
                <c:pt idx="2444">
                  <c:v>0.60295548643614738</c:v>
                </c:pt>
                <c:pt idx="2445">
                  <c:v>0.60295548643614738</c:v>
                </c:pt>
                <c:pt idx="2446">
                  <c:v>0.60295548643614738</c:v>
                </c:pt>
                <c:pt idx="2447">
                  <c:v>0.60295548643614738</c:v>
                </c:pt>
                <c:pt idx="2448">
                  <c:v>0.60295548643614738</c:v>
                </c:pt>
                <c:pt idx="2449">
                  <c:v>0.60295548643614738</c:v>
                </c:pt>
                <c:pt idx="2450">
                  <c:v>0.60295548643614738</c:v>
                </c:pt>
                <c:pt idx="2451">
                  <c:v>0.60295548643614738</c:v>
                </c:pt>
                <c:pt idx="2452">
                  <c:v>0.60295548643614738</c:v>
                </c:pt>
                <c:pt idx="2453">
                  <c:v>0.60295548643614738</c:v>
                </c:pt>
                <c:pt idx="2454">
                  <c:v>0.60295548643614738</c:v>
                </c:pt>
                <c:pt idx="2455">
                  <c:v>0.60295548643614738</c:v>
                </c:pt>
                <c:pt idx="2456">
                  <c:v>0.60295548643614738</c:v>
                </c:pt>
                <c:pt idx="2457">
                  <c:v>0.60295548643614738</c:v>
                </c:pt>
                <c:pt idx="2458">
                  <c:v>0.60295548643614738</c:v>
                </c:pt>
                <c:pt idx="2459">
                  <c:v>0.60295548643614738</c:v>
                </c:pt>
                <c:pt idx="2460">
                  <c:v>0.60295548643614738</c:v>
                </c:pt>
                <c:pt idx="2461">
                  <c:v>0.60295548643614738</c:v>
                </c:pt>
                <c:pt idx="2462">
                  <c:v>0.60295548643614738</c:v>
                </c:pt>
                <c:pt idx="2463">
                  <c:v>0.60295548643614738</c:v>
                </c:pt>
                <c:pt idx="2464">
                  <c:v>0.60295548643614738</c:v>
                </c:pt>
                <c:pt idx="2465">
                  <c:v>0.60295548643614738</c:v>
                </c:pt>
                <c:pt idx="2466">
                  <c:v>0.60295548643614738</c:v>
                </c:pt>
                <c:pt idx="2467">
                  <c:v>0.60295548643614738</c:v>
                </c:pt>
                <c:pt idx="2468">
                  <c:v>0.60295548643614738</c:v>
                </c:pt>
                <c:pt idx="2469">
                  <c:v>0.60295548643614738</c:v>
                </c:pt>
                <c:pt idx="2470">
                  <c:v>0.60295548643614738</c:v>
                </c:pt>
                <c:pt idx="2471">
                  <c:v>0.60295548643614738</c:v>
                </c:pt>
                <c:pt idx="2472">
                  <c:v>0.60295548643614738</c:v>
                </c:pt>
                <c:pt idx="2473">
                  <c:v>0.60295548643614738</c:v>
                </c:pt>
                <c:pt idx="2474">
                  <c:v>0.60295548643614738</c:v>
                </c:pt>
                <c:pt idx="2475">
                  <c:v>0.60295548643614738</c:v>
                </c:pt>
                <c:pt idx="2476">
                  <c:v>0.60295548643614738</c:v>
                </c:pt>
                <c:pt idx="2477">
                  <c:v>0.60295548643614738</c:v>
                </c:pt>
                <c:pt idx="2478">
                  <c:v>0.60295548643614738</c:v>
                </c:pt>
                <c:pt idx="2479">
                  <c:v>0.60295548643614738</c:v>
                </c:pt>
                <c:pt idx="2480">
                  <c:v>0.60295548643614738</c:v>
                </c:pt>
                <c:pt idx="2481">
                  <c:v>0.60295548643614738</c:v>
                </c:pt>
                <c:pt idx="2482">
                  <c:v>0.60295548643614738</c:v>
                </c:pt>
                <c:pt idx="2483">
                  <c:v>0.60295548643614738</c:v>
                </c:pt>
                <c:pt idx="2484">
                  <c:v>0.60295548643614738</c:v>
                </c:pt>
                <c:pt idx="2485">
                  <c:v>0.60295548643614738</c:v>
                </c:pt>
                <c:pt idx="2486">
                  <c:v>0.60295548643614738</c:v>
                </c:pt>
                <c:pt idx="2487">
                  <c:v>0.60295548643614738</c:v>
                </c:pt>
                <c:pt idx="2488">
                  <c:v>0.60295548643614738</c:v>
                </c:pt>
                <c:pt idx="2489">
                  <c:v>0.60295548643614738</c:v>
                </c:pt>
                <c:pt idx="2490">
                  <c:v>0.60295548643614738</c:v>
                </c:pt>
                <c:pt idx="2491">
                  <c:v>0.60295548643614738</c:v>
                </c:pt>
                <c:pt idx="2492">
                  <c:v>0.60295548643614738</c:v>
                </c:pt>
                <c:pt idx="2493">
                  <c:v>0.60295548643614738</c:v>
                </c:pt>
                <c:pt idx="2494">
                  <c:v>0.60295548643614738</c:v>
                </c:pt>
                <c:pt idx="2495">
                  <c:v>0.60295548643614738</c:v>
                </c:pt>
                <c:pt idx="2496">
                  <c:v>0.60295548643614738</c:v>
                </c:pt>
                <c:pt idx="2497">
                  <c:v>0.60295548643614738</c:v>
                </c:pt>
                <c:pt idx="2498">
                  <c:v>0.60295548643614738</c:v>
                </c:pt>
                <c:pt idx="2499">
                  <c:v>0.60295548643614738</c:v>
                </c:pt>
                <c:pt idx="2500">
                  <c:v>0.60295548643614738</c:v>
                </c:pt>
                <c:pt idx="2501">
                  <c:v>0.60295548643614738</c:v>
                </c:pt>
                <c:pt idx="2502">
                  <c:v>0.60295548643614738</c:v>
                </c:pt>
                <c:pt idx="2503">
                  <c:v>0.60295548643614738</c:v>
                </c:pt>
                <c:pt idx="2504">
                  <c:v>0.60295548643614738</c:v>
                </c:pt>
                <c:pt idx="2505">
                  <c:v>0.60295548643614738</c:v>
                </c:pt>
                <c:pt idx="2506">
                  <c:v>0.60295548643614738</c:v>
                </c:pt>
                <c:pt idx="2507">
                  <c:v>0.60295548643614738</c:v>
                </c:pt>
                <c:pt idx="2508">
                  <c:v>0.60295548643614738</c:v>
                </c:pt>
                <c:pt idx="2509">
                  <c:v>0.60295548643614738</c:v>
                </c:pt>
                <c:pt idx="2510">
                  <c:v>0.60295548643614738</c:v>
                </c:pt>
                <c:pt idx="2511">
                  <c:v>0.60295548643614738</c:v>
                </c:pt>
                <c:pt idx="2512">
                  <c:v>0.60295548643614738</c:v>
                </c:pt>
                <c:pt idx="2513">
                  <c:v>0.60295548643614738</c:v>
                </c:pt>
                <c:pt idx="2514">
                  <c:v>0.60295548643614738</c:v>
                </c:pt>
                <c:pt idx="2515">
                  <c:v>0.60295548643614738</c:v>
                </c:pt>
                <c:pt idx="2516">
                  <c:v>0.60295548643614738</c:v>
                </c:pt>
                <c:pt idx="2517">
                  <c:v>0.60295548643614738</c:v>
                </c:pt>
                <c:pt idx="2518">
                  <c:v>0.60295548643614738</c:v>
                </c:pt>
                <c:pt idx="2519">
                  <c:v>0.60295548643614738</c:v>
                </c:pt>
                <c:pt idx="2520">
                  <c:v>0.60295548643614738</c:v>
                </c:pt>
                <c:pt idx="2521">
                  <c:v>0.60295548643614738</c:v>
                </c:pt>
                <c:pt idx="2522">
                  <c:v>0.60295548643614738</c:v>
                </c:pt>
                <c:pt idx="2523">
                  <c:v>0.60295548643614738</c:v>
                </c:pt>
                <c:pt idx="2524">
                  <c:v>0.60295548643614738</c:v>
                </c:pt>
                <c:pt idx="2525">
                  <c:v>0.60295548643614738</c:v>
                </c:pt>
                <c:pt idx="2526">
                  <c:v>0.60295548643614738</c:v>
                </c:pt>
                <c:pt idx="2527">
                  <c:v>0.60295548643614738</c:v>
                </c:pt>
                <c:pt idx="2528">
                  <c:v>0.60295548643614738</c:v>
                </c:pt>
                <c:pt idx="2529">
                  <c:v>0.60295548643614738</c:v>
                </c:pt>
                <c:pt idx="2530">
                  <c:v>0.60295548643614738</c:v>
                </c:pt>
                <c:pt idx="2531">
                  <c:v>0.60295548643614738</c:v>
                </c:pt>
                <c:pt idx="2532">
                  <c:v>0.60295548643614738</c:v>
                </c:pt>
                <c:pt idx="2533">
                  <c:v>0.60295548643614738</c:v>
                </c:pt>
                <c:pt idx="2534">
                  <c:v>0.60295548643614738</c:v>
                </c:pt>
                <c:pt idx="2535">
                  <c:v>0.60295548643614738</c:v>
                </c:pt>
                <c:pt idx="2536">
                  <c:v>0.60295548643614738</c:v>
                </c:pt>
                <c:pt idx="2537">
                  <c:v>0.60295548643614738</c:v>
                </c:pt>
                <c:pt idx="2538">
                  <c:v>0.60295548643614738</c:v>
                </c:pt>
                <c:pt idx="2539">
                  <c:v>0.60295548643614738</c:v>
                </c:pt>
                <c:pt idx="2540">
                  <c:v>0.60295548643614738</c:v>
                </c:pt>
                <c:pt idx="2541">
                  <c:v>0.60295548643614738</c:v>
                </c:pt>
                <c:pt idx="2542">
                  <c:v>0.60295548643614738</c:v>
                </c:pt>
                <c:pt idx="2543">
                  <c:v>0.60295548643614738</c:v>
                </c:pt>
                <c:pt idx="2544">
                  <c:v>0.60295548643614738</c:v>
                </c:pt>
                <c:pt idx="2545">
                  <c:v>0.60295548643614738</c:v>
                </c:pt>
                <c:pt idx="2546">
                  <c:v>0.60295548643614738</c:v>
                </c:pt>
                <c:pt idx="2547">
                  <c:v>0.60295548643614738</c:v>
                </c:pt>
                <c:pt idx="2548">
                  <c:v>0.60295548643614738</c:v>
                </c:pt>
                <c:pt idx="2549">
                  <c:v>0.60295548643614738</c:v>
                </c:pt>
                <c:pt idx="2550">
                  <c:v>0.60295548643614738</c:v>
                </c:pt>
                <c:pt idx="2551">
                  <c:v>0.60295548643614738</c:v>
                </c:pt>
                <c:pt idx="2552">
                  <c:v>0.60295548643614738</c:v>
                </c:pt>
                <c:pt idx="2553">
                  <c:v>0.60295548643614738</c:v>
                </c:pt>
                <c:pt idx="2554">
                  <c:v>0.60295548643614738</c:v>
                </c:pt>
                <c:pt idx="2555">
                  <c:v>0.60295548643614738</c:v>
                </c:pt>
                <c:pt idx="2556">
                  <c:v>0.60295548643614738</c:v>
                </c:pt>
                <c:pt idx="2557">
                  <c:v>0.60295548643614738</c:v>
                </c:pt>
                <c:pt idx="2558">
                  <c:v>0.60295548643614738</c:v>
                </c:pt>
                <c:pt idx="2559">
                  <c:v>0.60295548643614738</c:v>
                </c:pt>
                <c:pt idx="2560">
                  <c:v>0.60295548643614738</c:v>
                </c:pt>
                <c:pt idx="2561">
                  <c:v>0.60295548643614738</c:v>
                </c:pt>
                <c:pt idx="2562">
                  <c:v>0.60295548643614738</c:v>
                </c:pt>
                <c:pt idx="2563">
                  <c:v>0.60295548643614738</c:v>
                </c:pt>
                <c:pt idx="2564">
                  <c:v>0.60295548643614738</c:v>
                </c:pt>
                <c:pt idx="2565">
                  <c:v>0.60295548643614738</c:v>
                </c:pt>
                <c:pt idx="2566">
                  <c:v>0.60295548643614738</c:v>
                </c:pt>
                <c:pt idx="2567">
                  <c:v>0.60295548643614738</c:v>
                </c:pt>
                <c:pt idx="2568">
                  <c:v>0.60295548643614738</c:v>
                </c:pt>
                <c:pt idx="2569">
                  <c:v>0.60295548643614738</c:v>
                </c:pt>
                <c:pt idx="2570">
                  <c:v>0.60295548643614738</c:v>
                </c:pt>
                <c:pt idx="2571">
                  <c:v>0.60295548643614738</c:v>
                </c:pt>
                <c:pt idx="2572">
                  <c:v>0.60295548643614738</c:v>
                </c:pt>
                <c:pt idx="2573">
                  <c:v>0.60295548643614738</c:v>
                </c:pt>
                <c:pt idx="2574">
                  <c:v>0.60295548643614738</c:v>
                </c:pt>
                <c:pt idx="2575">
                  <c:v>0.60295548643614738</c:v>
                </c:pt>
                <c:pt idx="2576">
                  <c:v>0.60295548643614738</c:v>
                </c:pt>
                <c:pt idx="2577">
                  <c:v>0.60295548643614738</c:v>
                </c:pt>
                <c:pt idx="2578">
                  <c:v>0.60295548643614738</c:v>
                </c:pt>
                <c:pt idx="2579">
                  <c:v>0.60295548643614738</c:v>
                </c:pt>
                <c:pt idx="2580">
                  <c:v>0.60295548643614738</c:v>
                </c:pt>
                <c:pt idx="2581">
                  <c:v>0.60295548643614738</c:v>
                </c:pt>
                <c:pt idx="2582">
                  <c:v>0.60295548643614738</c:v>
                </c:pt>
                <c:pt idx="2583">
                  <c:v>0.60295548643614738</c:v>
                </c:pt>
                <c:pt idx="2584">
                  <c:v>0.60295548643614738</c:v>
                </c:pt>
                <c:pt idx="2585">
                  <c:v>0.60295548643614738</c:v>
                </c:pt>
                <c:pt idx="2586">
                  <c:v>0.60295548643614738</c:v>
                </c:pt>
                <c:pt idx="2587">
                  <c:v>0.60295548643614738</c:v>
                </c:pt>
                <c:pt idx="2588">
                  <c:v>0.60295548643614738</c:v>
                </c:pt>
                <c:pt idx="2589">
                  <c:v>0.60295548643614738</c:v>
                </c:pt>
                <c:pt idx="2590">
                  <c:v>0.60295548643614738</c:v>
                </c:pt>
                <c:pt idx="2591">
                  <c:v>0.60295548643614738</c:v>
                </c:pt>
                <c:pt idx="2592">
                  <c:v>0.60295548643614738</c:v>
                </c:pt>
                <c:pt idx="2593">
                  <c:v>0.60295548643614738</c:v>
                </c:pt>
                <c:pt idx="2594">
                  <c:v>0.60295548643614738</c:v>
                </c:pt>
                <c:pt idx="2595">
                  <c:v>0.60295548643614738</c:v>
                </c:pt>
                <c:pt idx="2596">
                  <c:v>0.60295548643614738</c:v>
                </c:pt>
                <c:pt idx="2597">
                  <c:v>0.60295548643614738</c:v>
                </c:pt>
                <c:pt idx="2598">
                  <c:v>0.60295548643614738</c:v>
                </c:pt>
                <c:pt idx="2599">
                  <c:v>0.60295548643614738</c:v>
                </c:pt>
                <c:pt idx="2600">
                  <c:v>0.60295548643614738</c:v>
                </c:pt>
                <c:pt idx="2601">
                  <c:v>0.60295548643614738</c:v>
                </c:pt>
                <c:pt idx="2602">
                  <c:v>0.60295548643614738</c:v>
                </c:pt>
                <c:pt idx="2603">
                  <c:v>0.60295548643614738</c:v>
                </c:pt>
                <c:pt idx="2604">
                  <c:v>0.60295548643614738</c:v>
                </c:pt>
                <c:pt idx="2605">
                  <c:v>0.60295548643614738</c:v>
                </c:pt>
                <c:pt idx="2606">
                  <c:v>0.60295548643614738</c:v>
                </c:pt>
                <c:pt idx="2607">
                  <c:v>0.60295548643614738</c:v>
                </c:pt>
                <c:pt idx="2608">
                  <c:v>0.60295548643614738</c:v>
                </c:pt>
                <c:pt idx="2609">
                  <c:v>0.60295548643614738</c:v>
                </c:pt>
                <c:pt idx="2610">
                  <c:v>0.60295548643614738</c:v>
                </c:pt>
                <c:pt idx="2611">
                  <c:v>0.60295548643614738</c:v>
                </c:pt>
                <c:pt idx="2612">
                  <c:v>0.60295548643614738</c:v>
                </c:pt>
                <c:pt idx="2613">
                  <c:v>0.60295548643614738</c:v>
                </c:pt>
                <c:pt idx="2614">
                  <c:v>0.60295548643614738</c:v>
                </c:pt>
                <c:pt idx="2615">
                  <c:v>0.60295548643614738</c:v>
                </c:pt>
                <c:pt idx="2616">
                  <c:v>0.60295548643614738</c:v>
                </c:pt>
                <c:pt idx="2617">
                  <c:v>0.60295548643614738</c:v>
                </c:pt>
                <c:pt idx="2618">
                  <c:v>0.60295548643614738</c:v>
                </c:pt>
                <c:pt idx="2619">
                  <c:v>0.60295548643614738</c:v>
                </c:pt>
                <c:pt idx="2620">
                  <c:v>0.60295548643614738</c:v>
                </c:pt>
                <c:pt idx="2621">
                  <c:v>0.60295548643614738</c:v>
                </c:pt>
                <c:pt idx="2622">
                  <c:v>0.60295548643614738</c:v>
                </c:pt>
                <c:pt idx="2623">
                  <c:v>0.60295548643614738</c:v>
                </c:pt>
                <c:pt idx="2624">
                  <c:v>0.60295548643614738</c:v>
                </c:pt>
                <c:pt idx="2625">
                  <c:v>0.60295548643614738</c:v>
                </c:pt>
                <c:pt idx="2626">
                  <c:v>0.60295548643614738</c:v>
                </c:pt>
                <c:pt idx="2627">
                  <c:v>0.60295548643614738</c:v>
                </c:pt>
                <c:pt idx="2628">
                  <c:v>0.60295548643614738</c:v>
                </c:pt>
                <c:pt idx="2629">
                  <c:v>0.60295548643614738</c:v>
                </c:pt>
                <c:pt idx="2630">
                  <c:v>0.60295548643614738</c:v>
                </c:pt>
                <c:pt idx="2631">
                  <c:v>0.60295548643614738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28-4084-AFDE-D6BE41C8E652}"/>
            </c:ext>
          </c:extLst>
        </c:ser>
        <c:ser>
          <c:idx val="4"/>
          <c:order val="4"/>
          <c:tx>
            <c:strRef>
              <c:f>data!$BD$1</c:f>
              <c:strCache>
                <c:ptCount val="1"/>
                <c:pt idx="0">
                  <c:v>3 QUARTILE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data!$A$3:$A$2634</c:f>
              <c:numCache>
                <c:formatCode>m/d/yy</c:formatCode>
                <c:ptCount val="2632"/>
                <c:pt idx="0">
                  <c:v>41760</c:v>
                </c:pt>
                <c:pt idx="1">
                  <c:v>41761</c:v>
                </c:pt>
                <c:pt idx="2">
                  <c:v>41764</c:v>
                </c:pt>
                <c:pt idx="3">
                  <c:v>41765</c:v>
                </c:pt>
                <c:pt idx="4">
                  <c:v>41766</c:v>
                </c:pt>
                <c:pt idx="5">
                  <c:v>41767</c:v>
                </c:pt>
                <c:pt idx="6">
                  <c:v>41768</c:v>
                </c:pt>
                <c:pt idx="7">
                  <c:v>41771</c:v>
                </c:pt>
                <c:pt idx="8">
                  <c:v>41772</c:v>
                </c:pt>
                <c:pt idx="9">
                  <c:v>41773</c:v>
                </c:pt>
                <c:pt idx="10">
                  <c:v>41774</c:v>
                </c:pt>
                <c:pt idx="11">
                  <c:v>41775</c:v>
                </c:pt>
                <c:pt idx="12">
                  <c:v>41778</c:v>
                </c:pt>
                <c:pt idx="13">
                  <c:v>41779</c:v>
                </c:pt>
                <c:pt idx="14">
                  <c:v>41780</c:v>
                </c:pt>
                <c:pt idx="15">
                  <c:v>41781</c:v>
                </c:pt>
                <c:pt idx="16">
                  <c:v>41782</c:v>
                </c:pt>
                <c:pt idx="17">
                  <c:v>41785</c:v>
                </c:pt>
                <c:pt idx="18">
                  <c:v>41786</c:v>
                </c:pt>
                <c:pt idx="19">
                  <c:v>41787</c:v>
                </c:pt>
                <c:pt idx="20">
                  <c:v>41788</c:v>
                </c:pt>
                <c:pt idx="21">
                  <c:v>41789</c:v>
                </c:pt>
                <c:pt idx="22">
                  <c:v>41792</c:v>
                </c:pt>
                <c:pt idx="23">
                  <c:v>41793</c:v>
                </c:pt>
                <c:pt idx="24">
                  <c:v>41794</c:v>
                </c:pt>
                <c:pt idx="25">
                  <c:v>41795</c:v>
                </c:pt>
                <c:pt idx="26">
                  <c:v>41796</c:v>
                </c:pt>
                <c:pt idx="27">
                  <c:v>41799</c:v>
                </c:pt>
                <c:pt idx="28">
                  <c:v>41800</c:v>
                </c:pt>
                <c:pt idx="29">
                  <c:v>41801</c:v>
                </c:pt>
                <c:pt idx="30">
                  <c:v>41802</c:v>
                </c:pt>
                <c:pt idx="31">
                  <c:v>41803</c:v>
                </c:pt>
                <c:pt idx="32">
                  <c:v>41806</c:v>
                </c:pt>
                <c:pt idx="33">
                  <c:v>41807</c:v>
                </c:pt>
                <c:pt idx="34">
                  <c:v>41808</c:v>
                </c:pt>
                <c:pt idx="35">
                  <c:v>41809</c:v>
                </c:pt>
                <c:pt idx="36">
                  <c:v>41810</c:v>
                </c:pt>
                <c:pt idx="37">
                  <c:v>41813</c:v>
                </c:pt>
                <c:pt idx="38">
                  <c:v>41814</c:v>
                </c:pt>
                <c:pt idx="39">
                  <c:v>41815</c:v>
                </c:pt>
                <c:pt idx="40">
                  <c:v>41816</c:v>
                </c:pt>
                <c:pt idx="41">
                  <c:v>41817</c:v>
                </c:pt>
                <c:pt idx="42">
                  <c:v>41820</c:v>
                </c:pt>
                <c:pt idx="43">
                  <c:v>41821</c:v>
                </c:pt>
                <c:pt idx="44">
                  <c:v>41822</c:v>
                </c:pt>
                <c:pt idx="45">
                  <c:v>41823</c:v>
                </c:pt>
                <c:pt idx="46">
                  <c:v>41824</c:v>
                </c:pt>
                <c:pt idx="47">
                  <c:v>41827</c:v>
                </c:pt>
                <c:pt idx="48">
                  <c:v>41828</c:v>
                </c:pt>
                <c:pt idx="49">
                  <c:v>41829</c:v>
                </c:pt>
                <c:pt idx="50">
                  <c:v>41830</c:v>
                </c:pt>
                <c:pt idx="51">
                  <c:v>41831</c:v>
                </c:pt>
                <c:pt idx="52">
                  <c:v>41834</c:v>
                </c:pt>
                <c:pt idx="53">
                  <c:v>41835</c:v>
                </c:pt>
                <c:pt idx="54">
                  <c:v>41836</c:v>
                </c:pt>
                <c:pt idx="55">
                  <c:v>41837</c:v>
                </c:pt>
                <c:pt idx="56">
                  <c:v>41838</c:v>
                </c:pt>
                <c:pt idx="57">
                  <c:v>41841</c:v>
                </c:pt>
                <c:pt idx="58">
                  <c:v>41842</c:v>
                </c:pt>
                <c:pt idx="59">
                  <c:v>41843</c:v>
                </c:pt>
                <c:pt idx="60">
                  <c:v>41844</c:v>
                </c:pt>
                <c:pt idx="61">
                  <c:v>41845</c:v>
                </c:pt>
                <c:pt idx="62">
                  <c:v>41848</c:v>
                </c:pt>
                <c:pt idx="63">
                  <c:v>41849</c:v>
                </c:pt>
                <c:pt idx="64">
                  <c:v>41850</c:v>
                </c:pt>
                <c:pt idx="65">
                  <c:v>41851</c:v>
                </c:pt>
                <c:pt idx="66">
                  <c:v>41852</c:v>
                </c:pt>
                <c:pt idx="67">
                  <c:v>41855</c:v>
                </c:pt>
                <c:pt idx="68">
                  <c:v>41856</c:v>
                </c:pt>
                <c:pt idx="69">
                  <c:v>41857</c:v>
                </c:pt>
                <c:pt idx="70">
                  <c:v>41858</c:v>
                </c:pt>
                <c:pt idx="71">
                  <c:v>41859</c:v>
                </c:pt>
                <c:pt idx="72">
                  <c:v>41862</c:v>
                </c:pt>
                <c:pt idx="73">
                  <c:v>41863</c:v>
                </c:pt>
                <c:pt idx="74">
                  <c:v>41864</c:v>
                </c:pt>
                <c:pt idx="75">
                  <c:v>41865</c:v>
                </c:pt>
                <c:pt idx="76">
                  <c:v>41866</c:v>
                </c:pt>
                <c:pt idx="77">
                  <c:v>41869</c:v>
                </c:pt>
                <c:pt idx="78">
                  <c:v>41870</c:v>
                </c:pt>
                <c:pt idx="79">
                  <c:v>41871</c:v>
                </c:pt>
                <c:pt idx="80">
                  <c:v>41872</c:v>
                </c:pt>
                <c:pt idx="81">
                  <c:v>41873</c:v>
                </c:pt>
                <c:pt idx="82">
                  <c:v>41876</c:v>
                </c:pt>
                <c:pt idx="83">
                  <c:v>41877</c:v>
                </c:pt>
                <c:pt idx="84">
                  <c:v>41878</c:v>
                </c:pt>
                <c:pt idx="85">
                  <c:v>41879</c:v>
                </c:pt>
                <c:pt idx="86">
                  <c:v>41880</c:v>
                </c:pt>
                <c:pt idx="87">
                  <c:v>41883</c:v>
                </c:pt>
                <c:pt idx="88">
                  <c:v>41884</c:v>
                </c:pt>
                <c:pt idx="89">
                  <c:v>41885</c:v>
                </c:pt>
                <c:pt idx="90">
                  <c:v>41886</c:v>
                </c:pt>
                <c:pt idx="91">
                  <c:v>41887</c:v>
                </c:pt>
                <c:pt idx="92">
                  <c:v>41890</c:v>
                </c:pt>
                <c:pt idx="93">
                  <c:v>41891</c:v>
                </c:pt>
                <c:pt idx="94">
                  <c:v>41892</c:v>
                </c:pt>
                <c:pt idx="95">
                  <c:v>41893</c:v>
                </c:pt>
                <c:pt idx="96">
                  <c:v>41894</c:v>
                </c:pt>
                <c:pt idx="97">
                  <c:v>41897</c:v>
                </c:pt>
                <c:pt idx="98">
                  <c:v>41898</c:v>
                </c:pt>
                <c:pt idx="99">
                  <c:v>41899</c:v>
                </c:pt>
                <c:pt idx="100">
                  <c:v>41900</c:v>
                </c:pt>
                <c:pt idx="101">
                  <c:v>41901</c:v>
                </c:pt>
                <c:pt idx="102">
                  <c:v>41904</c:v>
                </c:pt>
                <c:pt idx="103">
                  <c:v>41905</c:v>
                </c:pt>
                <c:pt idx="104">
                  <c:v>41906</c:v>
                </c:pt>
                <c:pt idx="105">
                  <c:v>41907</c:v>
                </c:pt>
                <c:pt idx="106">
                  <c:v>41908</c:v>
                </c:pt>
                <c:pt idx="107">
                  <c:v>41911</c:v>
                </c:pt>
                <c:pt idx="108">
                  <c:v>41912</c:v>
                </c:pt>
                <c:pt idx="109">
                  <c:v>41913</c:v>
                </c:pt>
                <c:pt idx="110">
                  <c:v>41914</c:v>
                </c:pt>
                <c:pt idx="111">
                  <c:v>41915</c:v>
                </c:pt>
                <c:pt idx="112">
                  <c:v>41918</c:v>
                </c:pt>
                <c:pt idx="113">
                  <c:v>41919</c:v>
                </c:pt>
                <c:pt idx="114">
                  <c:v>41920</c:v>
                </c:pt>
                <c:pt idx="115">
                  <c:v>41921</c:v>
                </c:pt>
                <c:pt idx="116">
                  <c:v>41922</c:v>
                </c:pt>
                <c:pt idx="117">
                  <c:v>41925</c:v>
                </c:pt>
                <c:pt idx="118">
                  <c:v>41926</c:v>
                </c:pt>
                <c:pt idx="119">
                  <c:v>41927</c:v>
                </c:pt>
                <c:pt idx="120">
                  <c:v>41928</c:v>
                </c:pt>
                <c:pt idx="121">
                  <c:v>41929</c:v>
                </c:pt>
                <c:pt idx="122">
                  <c:v>41932</c:v>
                </c:pt>
                <c:pt idx="123">
                  <c:v>41933</c:v>
                </c:pt>
                <c:pt idx="124">
                  <c:v>41934</c:v>
                </c:pt>
                <c:pt idx="125">
                  <c:v>41935</c:v>
                </c:pt>
                <c:pt idx="126">
                  <c:v>41936</c:v>
                </c:pt>
                <c:pt idx="127">
                  <c:v>41939</c:v>
                </c:pt>
                <c:pt idx="128">
                  <c:v>41940</c:v>
                </c:pt>
                <c:pt idx="129">
                  <c:v>41941</c:v>
                </c:pt>
                <c:pt idx="130">
                  <c:v>41942</c:v>
                </c:pt>
                <c:pt idx="131">
                  <c:v>41943</c:v>
                </c:pt>
                <c:pt idx="132">
                  <c:v>41946</c:v>
                </c:pt>
                <c:pt idx="133">
                  <c:v>41947</c:v>
                </c:pt>
                <c:pt idx="134">
                  <c:v>41948</c:v>
                </c:pt>
                <c:pt idx="135">
                  <c:v>41949</c:v>
                </c:pt>
                <c:pt idx="136">
                  <c:v>41950</c:v>
                </c:pt>
                <c:pt idx="137">
                  <c:v>41953</c:v>
                </c:pt>
                <c:pt idx="138">
                  <c:v>41954</c:v>
                </c:pt>
                <c:pt idx="139">
                  <c:v>41955</c:v>
                </c:pt>
                <c:pt idx="140">
                  <c:v>41956</c:v>
                </c:pt>
                <c:pt idx="141">
                  <c:v>41957</c:v>
                </c:pt>
                <c:pt idx="142">
                  <c:v>41960</c:v>
                </c:pt>
                <c:pt idx="143">
                  <c:v>41961</c:v>
                </c:pt>
                <c:pt idx="144">
                  <c:v>41962</c:v>
                </c:pt>
                <c:pt idx="145">
                  <c:v>41963</c:v>
                </c:pt>
                <c:pt idx="146">
                  <c:v>41964</c:v>
                </c:pt>
                <c:pt idx="147">
                  <c:v>41967</c:v>
                </c:pt>
                <c:pt idx="148">
                  <c:v>41968</c:v>
                </c:pt>
                <c:pt idx="149">
                  <c:v>41969</c:v>
                </c:pt>
                <c:pt idx="150">
                  <c:v>41970</c:v>
                </c:pt>
                <c:pt idx="151">
                  <c:v>41971</c:v>
                </c:pt>
                <c:pt idx="152">
                  <c:v>41974</c:v>
                </c:pt>
                <c:pt idx="153">
                  <c:v>41975</c:v>
                </c:pt>
                <c:pt idx="154">
                  <c:v>41976</c:v>
                </c:pt>
                <c:pt idx="155">
                  <c:v>41977</c:v>
                </c:pt>
                <c:pt idx="156">
                  <c:v>41978</c:v>
                </c:pt>
                <c:pt idx="157">
                  <c:v>41981</c:v>
                </c:pt>
                <c:pt idx="158">
                  <c:v>41982</c:v>
                </c:pt>
                <c:pt idx="159">
                  <c:v>41983</c:v>
                </c:pt>
                <c:pt idx="160">
                  <c:v>41984</c:v>
                </c:pt>
                <c:pt idx="161">
                  <c:v>41985</c:v>
                </c:pt>
                <c:pt idx="162">
                  <c:v>41988</c:v>
                </c:pt>
                <c:pt idx="163">
                  <c:v>41989</c:v>
                </c:pt>
                <c:pt idx="164">
                  <c:v>41990</c:v>
                </c:pt>
                <c:pt idx="165">
                  <c:v>41991</c:v>
                </c:pt>
                <c:pt idx="166">
                  <c:v>41992</c:v>
                </c:pt>
                <c:pt idx="167">
                  <c:v>41995</c:v>
                </c:pt>
                <c:pt idx="168">
                  <c:v>41996</c:v>
                </c:pt>
                <c:pt idx="169">
                  <c:v>41997</c:v>
                </c:pt>
                <c:pt idx="170">
                  <c:v>41998</c:v>
                </c:pt>
                <c:pt idx="171">
                  <c:v>41999</c:v>
                </c:pt>
                <c:pt idx="172">
                  <c:v>42002</c:v>
                </c:pt>
                <c:pt idx="173">
                  <c:v>42003</c:v>
                </c:pt>
                <c:pt idx="174">
                  <c:v>42004</c:v>
                </c:pt>
                <c:pt idx="175">
                  <c:v>42005</c:v>
                </c:pt>
                <c:pt idx="176">
                  <c:v>42006</c:v>
                </c:pt>
                <c:pt idx="177">
                  <c:v>42009</c:v>
                </c:pt>
                <c:pt idx="178">
                  <c:v>42010</c:v>
                </c:pt>
                <c:pt idx="179">
                  <c:v>42011</c:v>
                </c:pt>
                <c:pt idx="180">
                  <c:v>42012</c:v>
                </c:pt>
                <c:pt idx="181">
                  <c:v>42013</c:v>
                </c:pt>
                <c:pt idx="182">
                  <c:v>42016</c:v>
                </c:pt>
                <c:pt idx="183">
                  <c:v>42017</c:v>
                </c:pt>
                <c:pt idx="184">
                  <c:v>42018</c:v>
                </c:pt>
                <c:pt idx="185">
                  <c:v>42019</c:v>
                </c:pt>
                <c:pt idx="186">
                  <c:v>42020</c:v>
                </c:pt>
                <c:pt idx="187">
                  <c:v>42023</c:v>
                </c:pt>
                <c:pt idx="188">
                  <c:v>42024</c:v>
                </c:pt>
                <c:pt idx="189">
                  <c:v>42025</c:v>
                </c:pt>
                <c:pt idx="190">
                  <c:v>42026</c:v>
                </c:pt>
                <c:pt idx="191">
                  <c:v>42027</c:v>
                </c:pt>
                <c:pt idx="192">
                  <c:v>42030</c:v>
                </c:pt>
                <c:pt idx="193">
                  <c:v>42031</c:v>
                </c:pt>
                <c:pt idx="194">
                  <c:v>42032</c:v>
                </c:pt>
                <c:pt idx="195">
                  <c:v>42033</c:v>
                </c:pt>
                <c:pt idx="196">
                  <c:v>42034</c:v>
                </c:pt>
                <c:pt idx="197">
                  <c:v>42037</c:v>
                </c:pt>
                <c:pt idx="198">
                  <c:v>42038</c:v>
                </c:pt>
                <c:pt idx="199">
                  <c:v>42039</c:v>
                </c:pt>
                <c:pt idx="200">
                  <c:v>42040</c:v>
                </c:pt>
                <c:pt idx="201">
                  <c:v>42041</c:v>
                </c:pt>
                <c:pt idx="202">
                  <c:v>42044</c:v>
                </c:pt>
                <c:pt idx="203">
                  <c:v>42045</c:v>
                </c:pt>
                <c:pt idx="204">
                  <c:v>42046</c:v>
                </c:pt>
                <c:pt idx="205">
                  <c:v>42047</c:v>
                </c:pt>
                <c:pt idx="206">
                  <c:v>42048</c:v>
                </c:pt>
                <c:pt idx="207">
                  <c:v>42051</c:v>
                </c:pt>
                <c:pt idx="208">
                  <c:v>42052</c:v>
                </c:pt>
                <c:pt idx="209">
                  <c:v>42053</c:v>
                </c:pt>
                <c:pt idx="210">
                  <c:v>42054</c:v>
                </c:pt>
                <c:pt idx="211">
                  <c:v>42055</c:v>
                </c:pt>
                <c:pt idx="212">
                  <c:v>42058</c:v>
                </c:pt>
                <c:pt idx="213">
                  <c:v>42059</c:v>
                </c:pt>
                <c:pt idx="214">
                  <c:v>42060</c:v>
                </c:pt>
                <c:pt idx="215">
                  <c:v>42061</c:v>
                </c:pt>
                <c:pt idx="216">
                  <c:v>42062</c:v>
                </c:pt>
                <c:pt idx="217">
                  <c:v>42065</c:v>
                </c:pt>
                <c:pt idx="218">
                  <c:v>42066</c:v>
                </c:pt>
                <c:pt idx="219">
                  <c:v>42067</c:v>
                </c:pt>
                <c:pt idx="220">
                  <c:v>42068</c:v>
                </c:pt>
                <c:pt idx="221">
                  <c:v>42069</c:v>
                </c:pt>
                <c:pt idx="222">
                  <c:v>42072</c:v>
                </c:pt>
                <c:pt idx="223">
                  <c:v>42073</c:v>
                </c:pt>
                <c:pt idx="224">
                  <c:v>42074</c:v>
                </c:pt>
                <c:pt idx="225">
                  <c:v>42075</c:v>
                </c:pt>
                <c:pt idx="226">
                  <c:v>42076</c:v>
                </c:pt>
                <c:pt idx="227">
                  <c:v>42079</c:v>
                </c:pt>
                <c:pt idx="228">
                  <c:v>42080</c:v>
                </c:pt>
                <c:pt idx="229">
                  <c:v>42081</c:v>
                </c:pt>
                <c:pt idx="230">
                  <c:v>42082</c:v>
                </c:pt>
                <c:pt idx="231">
                  <c:v>42083</c:v>
                </c:pt>
                <c:pt idx="232">
                  <c:v>42086</c:v>
                </c:pt>
                <c:pt idx="233">
                  <c:v>42087</c:v>
                </c:pt>
                <c:pt idx="234">
                  <c:v>42088</c:v>
                </c:pt>
                <c:pt idx="235">
                  <c:v>42089</c:v>
                </c:pt>
                <c:pt idx="236">
                  <c:v>42090</c:v>
                </c:pt>
                <c:pt idx="237">
                  <c:v>42093</c:v>
                </c:pt>
                <c:pt idx="238">
                  <c:v>42094</c:v>
                </c:pt>
                <c:pt idx="239">
                  <c:v>42095</c:v>
                </c:pt>
                <c:pt idx="240">
                  <c:v>42096</c:v>
                </c:pt>
                <c:pt idx="241">
                  <c:v>42097</c:v>
                </c:pt>
                <c:pt idx="242">
                  <c:v>42100</c:v>
                </c:pt>
                <c:pt idx="243">
                  <c:v>42101</c:v>
                </c:pt>
                <c:pt idx="244">
                  <c:v>42102</c:v>
                </c:pt>
                <c:pt idx="245">
                  <c:v>42103</c:v>
                </c:pt>
                <c:pt idx="246">
                  <c:v>42104</c:v>
                </c:pt>
                <c:pt idx="247">
                  <c:v>42107</c:v>
                </c:pt>
                <c:pt idx="248">
                  <c:v>42108</c:v>
                </c:pt>
                <c:pt idx="249">
                  <c:v>42109</c:v>
                </c:pt>
                <c:pt idx="250">
                  <c:v>42110</c:v>
                </c:pt>
                <c:pt idx="251">
                  <c:v>42111</c:v>
                </c:pt>
                <c:pt idx="252">
                  <c:v>42114</c:v>
                </c:pt>
                <c:pt idx="253">
                  <c:v>42115</c:v>
                </c:pt>
                <c:pt idx="254">
                  <c:v>42116</c:v>
                </c:pt>
                <c:pt idx="255">
                  <c:v>42117</c:v>
                </c:pt>
                <c:pt idx="256">
                  <c:v>42118</c:v>
                </c:pt>
                <c:pt idx="257">
                  <c:v>42121</c:v>
                </c:pt>
                <c:pt idx="258">
                  <c:v>42122</c:v>
                </c:pt>
                <c:pt idx="259">
                  <c:v>42123</c:v>
                </c:pt>
                <c:pt idx="260">
                  <c:v>42124</c:v>
                </c:pt>
                <c:pt idx="261">
                  <c:v>42125</c:v>
                </c:pt>
                <c:pt idx="262">
                  <c:v>42128</c:v>
                </c:pt>
                <c:pt idx="263">
                  <c:v>42129</c:v>
                </c:pt>
                <c:pt idx="264">
                  <c:v>42130</c:v>
                </c:pt>
                <c:pt idx="265">
                  <c:v>42131</c:v>
                </c:pt>
                <c:pt idx="266">
                  <c:v>42132</c:v>
                </c:pt>
                <c:pt idx="267">
                  <c:v>42135</c:v>
                </c:pt>
                <c:pt idx="268">
                  <c:v>42136</c:v>
                </c:pt>
                <c:pt idx="269">
                  <c:v>42137</c:v>
                </c:pt>
                <c:pt idx="270">
                  <c:v>42138</c:v>
                </c:pt>
                <c:pt idx="271">
                  <c:v>42139</c:v>
                </c:pt>
                <c:pt idx="272">
                  <c:v>42142</c:v>
                </c:pt>
                <c:pt idx="273">
                  <c:v>42143</c:v>
                </c:pt>
                <c:pt idx="274">
                  <c:v>42144</c:v>
                </c:pt>
                <c:pt idx="275">
                  <c:v>42145</c:v>
                </c:pt>
                <c:pt idx="276">
                  <c:v>42146</c:v>
                </c:pt>
                <c:pt idx="277">
                  <c:v>42149</c:v>
                </c:pt>
                <c:pt idx="278">
                  <c:v>42150</c:v>
                </c:pt>
                <c:pt idx="279">
                  <c:v>42151</c:v>
                </c:pt>
                <c:pt idx="280">
                  <c:v>42152</c:v>
                </c:pt>
                <c:pt idx="281">
                  <c:v>42153</c:v>
                </c:pt>
                <c:pt idx="282">
                  <c:v>42156</c:v>
                </c:pt>
                <c:pt idx="283">
                  <c:v>42157</c:v>
                </c:pt>
                <c:pt idx="284">
                  <c:v>42158</c:v>
                </c:pt>
                <c:pt idx="285">
                  <c:v>42159</c:v>
                </c:pt>
                <c:pt idx="286">
                  <c:v>42160</c:v>
                </c:pt>
                <c:pt idx="287">
                  <c:v>42163</c:v>
                </c:pt>
                <c:pt idx="288">
                  <c:v>42164</c:v>
                </c:pt>
                <c:pt idx="289">
                  <c:v>42165</c:v>
                </c:pt>
                <c:pt idx="290">
                  <c:v>42166</c:v>
                </c:pt>
                <c:pt idx="291">
                  <c:v>42167</c:v>
                </c:pt>
                <c:pt idx="292">
                  <c:v>42170</c:v>
                </c:pt>
                <c:pt idx="293">
                  <c:v>42171</c:v>
                </c:pt>
                <c:pt idx="294">
                  <c:v>42172</c:v>
                </c:pt>
                <c:pt idx="295">
                  <c:v>42173</c:v>
                </c:pt>
                <c:pt idx="296">
                  <c:v>42174</c:v>
                </c:pt>
                <c:pt idx="297">
                  <c:v>42177</c:v>
                </c:pt>
                <c:pt idx="298">
                  <c:v>42178</c:v>
                </c:pt>
                <c:pt idx="299">
                  <c:v>42179</c:v>
                </c:pt>
                <c:pt idx="300">
                  <c:v>42180</c:v>
                </c:pt>
                <c:pt idx="301">
                  <c:v>42181</c:v>
                </c:pt>
                <c:pt idx="302">
                  <c:v>42184</c:v>
                </c:pt>
                <c:pt idx="303">
                  <c:v>42185</c:v>
                </c:pt>
                <c:pt idx="304">
                  <c:v>42186</c:v>
                </c:pt>
                <c:pt idx="305">
                  <c:v>42187</c:v>
                </c:pt>
                <c:pt idx="306">
                  <c:v>42188</c:v>
                </c:pt>
                <c:pt idx="307">
                  <c:v>42191</c:v>
                </c:pt>
                <c:pt idx="308">
                  <c:v>42192</c:v>
                </c:pt>
                <c:pt idx="309">
                  <c:v>42193</c:v>
                </c:pt>
                <c:pt idx="310">
                  <c:v>42194</c:v>
                </c:pt>
                <c:pt idx="311">
                  <c:v>42195</c:v>
                </c:pt>
                <c:pt idx="312">
                  <c:v>42198</c:v>
                </c:pt>
                <c:pt idx="313">
                  <c:v>42199</c:v>
                </c:pt>
                <c:pt idx="314">
                  <c:v>42200</c:v>
                </c:pt>
                <c:pt idx="315">
                  <c:v>42201</c:v>
                </c:pt>
                <c:pt idx="316">
                  <c:v>42202</c:v>
                </c:pt>
                <c:pt idx="317">
                  <c:v>42205</c:v>
                </c:pt>
                <c:pt idx="318">
                  <c:v>42206</c:v>
                </c:pt>
                <c:pt idx="319">
                  <c:v>42207</c:v>
                </c:pt>
                <c:pt idx="320">
                  <c:v>42208</c:v>
                </c:pt>
                <c:pt idx="321">
                  <c:v>42209</c:v>
                </c:pt>
                <c:pt idx="322">
                  <c:v>42212</c:v>
                </c:pt>
                <c:pt idx="323">
                  <c:v>42213</c:v>
                </c:pt>
                <c:pt idx="324">
                  <c:v>42214</c:v>
                </c:pt>
                <c:pt idx="325">
                  <c:v>42215</c:v>
                </c:pt>
                <c:pt idx="326">
                  <c:v>42216</c:v>
                </c:pt>
                <c:pt idx="327">
                  <c:v>42219</c:v>
                </c:pt>
                <c:pt idx="328">
                  <c:v>42220</c:v>
                </c:pt>
                <c:pt idx="329">
                  <c:v>42221</c:v>
                </c:pt>
                <c:pt idx="330">
                  <c:v>42222</c:v>
                </c:pt>
                <c:pt idx="331">
                  <c:v>42223</c:v>
                </c:pt>
                <c:pt idx="332">
                  <c:v>42226</c:v>
                </c:pt>
                <c:pt idx="333">
                  <c:v>42227</c:v>
                </c:pt>
                <c:pt idx="334">
                  <c:v>42228</c:v>
                </c:pt>
                <c:pt idx="335">
                  <c:v>42229</c:v>
                </c:pt>
                <c:pt idx="336">
                  <c:v>42230</c:v>
                </c:pt>
                <c:pt idx="337">
                  <c:v>42233</c:v>
                </c:pt>
                <c:pt idx="338">
                  <c:v>42234</c:v>
                </c:pt>
                <c:pt idx="339">
                  <c:v>42235</c:v>
                </c:pt>
                <c:pt idx="340">
                  <c:v>42236</c:v>
                </c:pt>
                <c:pt idx="341">
                  <c:v>42237</c:v>
                </c:pt>
                <c:pt idx="342">
                  <c:v>42240</c:v>
                </c:pt>
                <c:pt idx="343">
                  <c:v>42241</c:v>
                </c:pt>
                <c:pt idx="344">
                  <c:v>42242</c:v>
                </c:pt>
                <c:pt idx="345">
                  <c:v>42243</c:v>
                </c:pt>
                <c:pt idx="346">
                  <c:v>42244</c:v>
                </c:pt>
                <c:pt idx="347">
                  <c:v>42247</c:v>
                </c:pt>
                <c:pt idx="348">
                  <c:v>42248</c:v>
                </c:pt>
                <c:pt idx="349">
                  <c:v>42249</c:v>
                </c:pt>
                <c:pt idx="350">
                  <c:v>42250</c:v>
                </c:pt>
                <c:pt idx="351">
                  <c:v>42251</c:v>
                </c:pt>
                <c:pt idx="352">
                  <c:v>42254</c:v>
                </c:pt>
                <c:pt idx="353">
                  <c:v>42255</c:v>
                </c:pt>
                <c:pt idx="354">
                  <c:v>42256</c:v>
                </c:pt>
                <c:pt idx="355">
                  <c:v>42257</c:v>
                </c:pt>
                <c:pt idx="356">
                  <c:v>42258</c:v>
                </c:pt>
                <c:pt idx="357">
                  <c:v>42261</c:v>
                </c:pt>
                <c:pt idx="358">
                  <c:v>42262</c:v>
                </c:pt>
                <c:pt idx="359">
                  <c:v>42263</c:v>
                </c:pt>
                <c:pt idx="360">
                  <c:v>42264</c:v>
                </c:pt>
                <c:pt idx="361">
                  <c:v>42265</c:v>
                </c:pt>
                <c:pt idx="362">
                  <c:v>42268</c:v>
                </c:pt>
                <c:pt idx="363">
                  <c:v>42269</c:v>
                </c:pt>
                <c:pt idx="364">
                  <c:v>42270</c:v>
                </c:pt>
                <c:pt idx="365">
                  <c:v>42271</c:v>
                </c:pt>
                <c:pt idx="366">
                  <c:v>42272</c:v>
                </c:pt>
                <c:pt idx="367">
                  <c:v>42275</c:v>
                </c:pt>
                <c:pt idx="368">
                  <c:v>42276</c:v>
                </c:pt>
                <c:pt idx="369">
                  <c:v>42277</c:v>
                </c:pt>
                <c:pt idx="370">
                  <c:v>42278</c:v>
                </c:pt>
                <c:pt idx="371">
                  <c:v>42279</c:v>
                </c:pt>
                <c:pt idx="372">
                  <c:v>42282</c:v>
                </c:pt>
                <c:pt idx="373">
                  <c:v>42283</c:v>
                </c:pt>
                <c:pt idx="374">
                  <c:v>42284</c:v>
                </c:pt>
                <c:pt idx="375">
                  <c:v>42285</c:v>
                </c:pt>
                <c:pt idx="376">
                  <c:v>42286</c:v>
                </c:pt>
                <c:pt idx="377">
                  <c:v>42289</c:v>
                </c:pt>
                <c:pt idx="378">
                  <c:v>42290</c:v>
                </c:pt>
                <c:pt idx="379">
                  <c:v>42291</c:v>
                </c:pt>
                <c:pt idx="380">
                  <c:v>42292</c:v>
                </c:pt>
                <c:pt idx="381">
                  <c:v>42293</c:v>
                </c:pt>
                <c:pt idx="382">
                  <c:v>42296</c:v>
                </c:pt>
                <c:pt idx="383">
                  <c:v>42297</c:v>
                </c:pt>
                <c:pt idx="384">
                  <c:v>42298</c:v>
                </c:pt>
                <c:pt idx="385">
                  <c:v>42299</c:v>
                </c:pt>
                <c:pt idx="386">
                  <c:v>42300</c:v>
                </c:pt>
                <c:pt idx="387">
                  <c:v>42303</c:v>
                </c:pt>
                <c:pt idx="388">
                  <c:v>42304</c:v>
                </c:pt>
                <c:pt idx="389">
                  <c:v>42305</c:v>
                </c:pt>
                <c:pt idx="390">
                  <c:v>42306</c:v>
                </c:pt>
                <c:pt idx="391">
                  <c:v>42307</c:v>
                </c:pt>
                <c:pt idx="392">
                  <c:v>42310</c:v>
                </c:pt>
                <c:pt idx="393">
                  <c:v>42311</c:v>
                </c:pt>
                <c:pt idx="394">
                  <c:v>42312</c:v>
                </c:pt>
                <c:pt idx="395">
                  <c:v>42313</c:v>
                </c:pt>
                <c:pt idx="396">
                  <c:v>42314</c:v>
                </c:pt>
                <c:pt idx="397">
                  <c:v>42317</c:v>
                </c:pt>
                <c:pt idx="398">
                  <c:v>42318</c:v>
                </c:pt>
                <c:pt idx="399">
                  <c:v>42319</c:v>
                </c:pt>
                <c:pt idx="400">
                  <c:v>42320</c:v>
                </c:pt>
                <c:pt idx="401">
                  <c:v>42321</c:v>
                </c:pt>
                <c:pt idx="402">
                  <c:v>42324</c:v>
                </c:pt>
                <c:pt idx="403">
                  <c:v>42325</c:v>
                </c:pt>
                <c:pt idx="404">
                  <c:v>42326</c:v>
                </c:pt>
                <c:pt idx="405">
                  <c:v>42327</c:v>
                </c:pt>
                <c:pt idx="406">
                  <c:v>42328</c:v>
                </c:pt>
                <c:pt idx="407">
                  <c:v>42331</c:v>
                </c:pt>
                <c:pt idx="408">
                  <c:v>42332</c:v>
                </c:pt>
                <c:pt idx="409">
                  <c:v>42333</c:v>
                </c:pt>
                <c:pt idx="410">
                  <c:v>42334</c:v>
                </c:pt>
                <c:pt idx="411">
                  <c:v>42335</c:v>
                </c:pt>
                <c:pt idx="412">
                  <c:v>42338</c:v>
                </c:pt>
                <c:pt idx="413">
                  <c:v>42339</c:v>
                </c:pt>
                <c:pt idx="414">
                  <c:v>42340</c:v>
                </c:pt>
                <c:pt idx="415">
                  <c:v>42341</c:v>
                </c:pt>
                <c:pt idx="416">
                  <c:v>42342</c:v>
                </c:pt>
                <c:pt idx="417">
                  <c:v>42345</c:v>
                </c:pt>
                <c:pt idx="418">
                  <c:v>42346</c:v>
                </c:pt>
                <c:pt idx="419">
                  <c:v>42347</c:v>
                </c:pt>
                <c:pt idx="420">
                  <c:v>42348</c:v>
                </c:pt>
                <c:pt idx="421">
                  <c:v>42349</c:v>
                </c:pt>
                <c:pt idx="422">
                  <c:v>42352</c:v>
                </c:pt>
                <c:pt idx="423">
                  <c:v>42353</c:v>
                </c:pt>
                <c:pt idx="424">
                  <c:v>42354</c:v>
                </c:pt>
                <c:pt idx="425">
                  <c:v>42355</c:v>
                </c:pt>
                <c:pt idx="426">
                  <c:v>42356</c:v>
                </c:pt>
                <c:pt idx="427">
                  <c:v>42359</c:v>
                </c:pt>
                <c:pt idx="428">
                  <c:v>42360</c:v>
                </c:pt>
                <c:pt idx="429">
                  <c:v>42361</c:v>
                </c:pt>
                <c:pt idx="430">
                  <c:v>42362</c:v>
                </c:pt>
                <c:pt idx="431">
                  <c:v>42363</c:v>
                </c:pt>
                <c:pt idx="432">
                  <c:v>42366</c:v>
                </c:pt>
                <c:pt idx="433">
                  <c:v>42367</c:v>
                </c:pt>
                <c:pt idx="434">
                  <c:v>42368</c:v>
                </c:pt>
                <c:pt idx="435">
                  <c:v>42369</c:v>
                </c:pt>
                <c:pt idx="436">
                  <c:v>42370</c:v>
                </c:pt>
                <c:pt idx="437">
                  <c:v>42373</c:v>
                </c:pt>
                <c:pt idx="438">
                  <c:v>42374</c:v>
                </c:pt>
                <c:pt idx="439">
                  <c:v>42375</c:v>
                </c:pt>
                <c:pt idx="440">
                  <c:v>42376</c:v>
                </c:pt>
                <c:pt idx="441">
                  <c:v>42377</c:v>
                </c:pt>
                <c:pt idx="442">
                  <c:v>42380</c:v>
                </c:pt>
                <c:pt idx="443">
                  <c:v>42381</c:v>
                </c:pt>
                <c:pt idx="444">
                  <c:v>42382</c:v>
                </c:pt>
                <c:pt idx="445">
                  <c:v>42383</c:v>
                </c:pt>
                <c:pt idx="446">
                  <c:v>42384</c:v>
                </c:pt>
                <c:pt idx="447">
                  <c:v>42387</c:v>
                </c:pt>
                <c:pt idx="448">
                  <c:v>42388</c:v>
                </c:pt>
                <c:pt idx="449">
                  <c:v>42389</c:v>
                </c:pt>
                <c:pt idx="450">
                  <c:v>42390</c:v>
                </c:pt>
                <c:pt idx="451">
                  <c:v>42391</c:v>
                </c:pt>
                <c:pt idx="452">
                  <c:v>42394</c:v>
                </c:pt>
                <c:pt idx="453">
                  <c:v>42395</c:v>
                </c:pt>
                <c:pt idx="454">
                  <c:v>42396</c:v>
                </c:pt>
                <c:pt idx="455">
                  <c:v>42397</c:v>
                </c:pt>
                <c:pt idx="456">
                  <c:v>42398</c:v>
                </c:pt>
                <c:pt idx="457">
                  <c:v>42401</c:v>
                </c:pt>
                <c:pt idx="458">
                  <c:v>42402</c:v>
                </c:pt>
                <c:pt idx="459">
                  <c:v>42403</c:v>
                </c:pt>
                <c:pt idx="460">
                  <c:v>42404</c:v>
                </c:pt>
                <c:pt idx="461">
                  <c:v>42405</c:v>
                </c:pt>
                <c:pt idx="462">
                  <c:v>42408</c:v>
                </c:pt>
                <c:pt idx="463">
                  <c:v>42409</c:v>
                </c:pt>
                <c:pt idx="464">
                  <c:v>42410</c:v>
                </c:pt>
                <c:pt idx="465">
                  <c:v>42411</c:v>
                </c:pt>
                <c:pt idx="466">
                  <c:v>42412</c:v>
                </c:pt>
                <c:pt idx="467">
                  <c:v>42415</c:v>
                </c:pt>
                <c:pt idx="468">
                  <c:v>42416</c:v>
                </c:pt>
                <c:pt idx="469">
                  <c:v>42417</c:v>
                </c:pt>
                <c:pt idx="470">
                  <c:v>42418</c:v>
                </c:pt>
                <c:pt idx="471">
                  <c:v>42419</c:v>
                </c:pt>
                <c:pt idx="472">
                  <c:v>42422</c:v>
                </c:pt>
                <c:pt idx="473">
                  <c:v>42423</c:v>
                </c:pt>
                <c:pt idx="474">
                  <c:v>42424</c:v>
                </c:pt>
                <c:pt idx="475">
                  <c:v>42425</c:v>
                </c:pt>
                <c:pt idx="476">
                  <c:v>42426</c:v>
                </c:pt>
                <c:pt idx="477">
                  <c:v>42429</c:v>
                </c:pt>
                <c:pt idx="478">
                  <c:v>42430</c:v>
                </c:pt>
                <c:pt idx="479">
                  <c:v>42431</c:v>
                </c:pt>
                <c:pt idx="480">
                  <c:v>42432</c:v>
                </c:pt>
                <c:pt idx="481">
                  <c:v>42433</c:v>
                </c:pt>
                <c:pt idx="482">
                  <c:v>42436</c:v>
                </c:pt>
                <c:pt idx="483">
                  <c:v>42437</c:v>
                </c:pt>
                <c:pt idx="484">
                  <c:v>42438</c:v>
                </c:pt>
                <c:pt idx="485">
                  <c:v>42439</c:v>
                </c:pt>
                <c:pt idx="486">
                  <c:v>42440</c:v>
                </c:pt>
                <c:pt idx="487">
                  <c:v>42443</c:v>
                </c:pt>
                <c:pt idx="488">
                  <c:v>42444</c:v>
                </c:pt>
                <c:pt idx="489">
                  <c:v>42445</c:v>
                </c:pt>
                <c:pt idx="490">
                  <c:v>42446</c:v>
                </c:pt>
                <c:pt idx="491">
                  <c:v>42447</c:v>
                </c:pt>
                <c:pt idx="492">
                  <c:v>42450</c:v>
                </c:pt>
                <c:pt idx="493">
                  <c:v>42451</c:v>
                </c:pt>
                <c:pt idx="494">
                  <c:v>42452</c:v>
                </c:pt>
                <c:pt idx="495">
                  <c:v>42453</c:v>
                </c:pt>
                <c:pt idx="496">
                  <c:v>42454</c:v>
                </c:pt>
                <c:pt idx="497">
                  <c:v>42457</c:v>
                </c:pt>
                <c:pt idx="498">
                  <c:v>42458</c:v>
                </c:pt>
                <c:pt idx="499">
                  <c:v>42459</c:v>
                </c:pt>
                <c:pt idx="500">
                  <c:v>42460</c:v>
                </c:pt>
                <c:pt idx="501">
                  <c:v>42461</c:v>
                </c:pt>
                <c:pt idx="502">
                  <c:v>42464</c:v>
                </c:pt>
                <c:pt idx="503">
                  <c:v>42465</c:v>
                </c:pt>
                <c:pt idx="504">
                  <c:v>42466</c:v>
                </c:pt>
                <c:pt idx="505">
                  <c:v>42467</c:v>
                </c:pt>
                <c:pt idx="506">
                  <c:v>42468</c:v>
                </c:pt>
                <c:pt idx="507">
                  <c:v>42471</c:v>
                </c:pt>
                <c:pt idx="508">
                  <c:v>42472</c:v>
                </c:pt>
                <c:pt idx="509">
                  <c:v>42473</c:v>
                </c:pt>
                <c:pt idx="510">
                  <c:v>42474</c:v>
                </c:pt>
                <c:pt idx="511">
                  <c:v>42475</c:v>
                </c:pt>
                <c:pt idx="512">
                  <c:v>42478</c:v>
                </c:pt>
                <c:pt idx="513">
                  <c:v>42479</c:v>
                </c:pt>
                <c:pt idx="514">
                  <c:v>42480</c:v>
                </c:pt>
                <c:pt idx="515">
                  <c:v>42481</c:v>
                </c:pt>
                <c:pt idx="516">
                  <c:v>42482</c:v>
                </c:pt>
                <c:pt idx="517">
                  <c:v>42485</c:v>
                </c:pt>
                <c:pt idx="518">
                  <c:v>42486</c:v>
                </c:pt>
                <c:pt idx="519">
                  <c:v>42487</c:v>
                </c:pt>
                <c:pt idx="520">
                  <c:v>42488</c:v>
                </c:pt>
                <c:pt idx="521">
                  <c:v>42489</c:v>
                </c:pt>
                <c:pt idx="522">
                  <c:v>42492</c:v>
                </c:pt>
                <c:pt idx="523">
                  <c:v>42493</c:v>
                </c:pt>
                <c:pt idx="524">
                  <c:v>42494</c:v>
                </c:pt>
                <c:pt idx="525">
                  <c:v>42495</c:v>
                </c:pt>
                <c:pt idx="526">
                  <c:v>42496</c:v>
                </c:pt>
                <c:pt idx="527">
                  <c:v>42499</c:v>
                </c:pt>
                <c:pt idx="528">
                  <c:v>42500</c:v>
                </c:pt>
                <c:pt idx="529">
                  <c:v>42501</c:v>
                </c:pt>
                <c:pt idx="530">
                  <c:v>42502</c:v>
                </c:pt>
                <c:pt idx="531">
                  <c:v>42503</c:v>
                </c:pt>
                <c:pt idx="532">
                  <c:v>42506</c:v>
                </c:pt>
                <c:pt idx="533">
                  <c:v>42507</c:v>
                </c:pt>
                <c:pt idx="534">
                  <c:v>42508</c:v>
                </c:pt>
                <c:pt idx="535">
                  <c:v>42509</c:v>
                </c:pt>
                <c:pt idx="536">
                  <c:v>42510</c:v>
                </c:pt>
                <c:pt idx="537">
                  <c:v>42513</c:v>
                </c:pt>
                <c:pt idx="538">
                  <c:v>42514</c:v>
                </c:pt>
                <c:pt idx="539">
                  <c:v>42515</c:v>
                </c:pt>
                <c:pt idx="540">
                  <c:v>42516</c:v>
                </c:pt>
                <c:pt idx="541">
                  <c:v>42517</c:v>
                </c:pt>
                <c:pt idx="542">
                  <c:v>42520</c:v>
                </c:pt>
                <c:pt idx="543">
                  <c:v>42521</c:v>
                </c:pt>
                <c:pt idx="544">
                  <c:v>42522</c:v>
                </c:pt>
                <c:pt idx="545">
                  <c:v>42523</c:v>
                </c:pt>
                <c:pt idx="546">
                  <c:v>42524</c:v>
                </c:pt>
                <c:pt idx="547">
                  <c:v>42527</c:v>
                </c:pt>
                <c:pt idx="548">
                  <c:v>42528</c:v>
                </c:pt>
                <c:pt idx="549">
                  <c:v>42529</c:v>
                </c:pt>
                <c:pt idx="550">
                  <c:v>42530</c:v>
                </c:pt>
                <c:pt idx="551">
                  <c:v>42531</c:v>
                </c:pt>
                <c:pt idx="552">
                  <c:v>42534</c:v>
                </c:pt>
                <c:pt idx="553">
                  <c:v>42535</c:v>
                </c:pt>
                <c:pt idx="554">
                  <c:v>42536</c:v>
                </c:pt>
                <c:pt idx="555">
                  <c:v>42537</c:v>
                </c:pt>
                <c:pt idx="556">
                  <c:v>42538</c:v>
                </c:pt>
                <c:pt idx="557">
                  <c:v>42541</c:v>
                </c:pt>
                <c:pt idx="558">
                  <c:v>42542</c:v>
                </c:pt>
                <c:pt idx="559">
                  <c:v>42543</c:v>
                </c:pt>
                <c:pt idx="560">
                  <c:v>42544</c:v>
                </c:pt>
                <c:pt idx="561">
                  <c:v>42545</c:v>
                </c:pt>
                <c:pt idx="562">
                  <c:v>42548</c:v>
                </c:pt>
                <c:pt idx="563">
                  <c:v>42549</c:v>
                </c:pt>
                <c:pt idx="564">
                  <c:v>42550</c:v>
                </c:pt>
                <c:pt idx="565">
                  <c:v>42551</c:v>
                </c:pt>
                <c:pt idx="566">
                  <c:v>42552</c:v>
                </c:pt>
                <c:pt idx="567">
                  <c:v>42555</c:v>
                </c:pt>
                <c:pt idx="568">
                  <c:v>42556</c:v>
                </c:pt>
                <c:pt idx="569">
                  <c:v>42557</c:v>
                </c:pt>
                <c:pt idx="570">
                  <c:v>42558</c:v>
                </c:pt>
                <c:pt idx="571">
                  <c:v>42559</c:v>
                </c:pt>
                <c:pt idx="572">
                  <c:v>42562</c:v>
                </c:pt>
                <c:pt idx="573">
                  <c:v>42563</c:v>
                </c:pt>
                <c:pt idx="574">
                  <c:v>42564</c:v>
                </c:pt>
                <c:pt idx="575">
                  <c:v>42565</c:v>
                </c:pt>
                <c:pt idx="576">
                  <c:v>42566</c:v>
                </c:pt>
                <c:pt idx="577">
                  <c:v>42569</c:v>
                </c:pt>
                <c:pt idx="578">
                  <c:v>42570</c:v>
                </c:pt>
                <c:pt idx="579">
                  <c:v>42571</c:v>
                </c:pt>
                <c:pt idx="580">
                  <c:v>42572</c:v>
                </c:pt>
                <c:pt idx="581">
                  <c:v>42573</c:v>
                </c:pt>
                <c:pt idx="582">
                  <c:v>42576</c:v>
                </c:pt>
                <c:pt idx="583">
                  <c:v>42577</c:v>
                </c:pt>
                <c:pt idx="584">
                  <c:v>42578</c:v>
                </c:pt>
                <c:pt idx="585">
                  <c:v>42579</c:v>
                </c:pt>
                <c:pt idx="586">
                  <c:v>42580</c:v>
                </c:pt>
                <c:pt idx="587">
                  <c:v>42583</c:v>
                </c:pt>
                <c:pt idx="588">
                  <c:v>42584</c:v>
                </c:pt>
                <c:pt idx="589">
                  <c:v>42585</c:v>
                </c:pt>
                <c:pt idx="590">
                  <c:v>42586</c:v>
                </c:pt>
                <c:pt idx="591">
                  <c:v>42587</c:v>
                </c:pt>
                <c:pt idx="592">
                  <c:v>42590</c:v>
                </c:pt>
                <c:pt idx="593">
                  <c:v>42591</c:v>
                </c:pt>
                <c:pt idx="594">
                  <c:v>42592</c:v>
                </c:pt>
                <c:pt idx="595">
                  <c:v>42593</c:v>
                </c:pt>
                <c:pt idx="596">
                  <c:v>42594</c:v>
                </c:pt>
                <c:pt idx="597">
                  <c:v>42597</c:v>
                </c:pt>
                <c:pt idx="598">
                  <c:v>42598</c:v>
                </c:pt>
                <c:pt idx="599">
                  <c:v>42599</c:v>
                </c:pt>
                <c:pt idx="600">
                  <c:v>42600</c:v>
                </c:pt>
                <c:pt idx="601">
                  <c:v>42601</c:v>
                </c:pt>
                <c:pt idx="602">
                  <c:v>42604</c:v>
                </c:pt>
                <c:pt idx="603">
                  <c:v>42605</c:v>
                </c:pt>
                <c:pt idx="604">
                  <c:v>42606</c:v>
                </c:pt>
                <c:pt idx="605">
                  <c:v>42607</c:v>
                </c:pt>
                <c:pt idx="606">
                  <c:v>42608</c:v>
                </c:pt>
                <c:pt idx="607">
                  <c:v>42611</c:v>
                </c:pt>
                <c:pt idx="608">
                  <c:v>42612</c:v>
                </c:pt>
                <c:pt idx="609">
                  <c:v>42613</c:v>
                </c:pt>
                <c:pt idx="610">
                  <c:v>42614</c:v>
                </c:pt>
                <c:pt idx="611">
                  <c:v>42615</c:v>
                </c:pt>
                <c:pt idx="612">
                  <c:v>42618</c:v>
                </c:pt>
                <c:pt idx="613">
                  <c:v>42619</c:v>
                </c:pt>
                <c:pt idx="614">
                  <c:v>42620</c:v>
                </c:pt>
                <c:pt idx="615">
                  <c:v>42621</c:v>
                </c:pt>
                <c:pt idx="616">
                  <c:v>42622</c:v>
                </c:pt>
                <c:pt idx="617">
                  <c:v>42625</c:v>
                </c:pt>
                <c:pt idx="618">
                  <c:v>42626</c:v>
                </c:pt>
                <c:pt idx="619">
                  <c:v>42627</c:v>
                </c:pt>
                <c:pt idx="620">
                  <c:v>42628</c:v>
                </c:pt>
                <c:pt idx="621">
                  <c:v>42629</c:v>
                </c:pt>
                <c:pt idx="622">
                  <c:v>42632</c:v>
                </c:pt>
                <c:pt idx="623">
                  <c:v>42633</c:v>
                </c:pt>
                <c:pt idx="624">
                  <c:v>42634</c:v>
                </c:pt>
                <c:pt idx="625">
                  <c:v>42635</c:v>
                </c:pt>
                <c:pt idx="626">
                  <c:v>42636</c:v>
                </c:pt>
                <c:pt idx="627">
                  <c:v>42639</c:v>
                </c:pt>
                <c:pt idx="628">
                  <c:v>42640</c:v>
                </c:pt>
                <c:pt idx="629">
                  <c:v>42641</c:v>
                </c:pt>
                <c:pt idx="630">
                  <c:v>42642</c:v>
                </c:pt>
                <c:pt idx="631">
                  <c:v>42643</c:v>
                </c:pt>
                <c:pt idx="632">
                  <c:v>42646</c:v>
                </c:pt>
                <c:pt idx="633">
                  <c:v>42647</c:v>
                </c:pt>
                <c:pt idx="634">
                  <c:v>42648</c:v>
                </c:pt>
                <c:pt idx="635">
                  <c:v>42649</c:v>
                </c:pt>
                <c:pt idx="636">
                  <c:v>42650</c:v>
                </c:pt>
                <c:pt idx="637">
                  <c:v>42653</c:v>
                </c:pt>
                <c:pt idx="638">
                  <c:v>42654</c:v>
                </c:pt>
                <c:pt idx="639">
                  <c:v>42655</c:v>
                </c:pt>
                <c:pt idx="640">
                  <c:v>42656</c:v>
                </c:pt>
                <c:pt idx="641">
                  <c:v>42657</c:v>
                </c:pt>
                <c:pt idx="642">
                  <c:v>42660</c:v>
                </c:pt>
                <c:pt idx="643">
                  <c:v>42661</c:v>
                </c:pt>
                <c:pt idx="644">
                  <c:v>42662</c:v>
                </c:pt>
                <c:pt idx="645">
                  <c:v>42663</c:v>
                </c:pt>
                <c:pt idx="646">
                  <c:v>42664</c:v>
                </c:pt>
                <c:pt idx="647">
                  <c:v>42667</c:v>
                </c:pt>
                <c:pt idx="648">
                  <c:v>42668</c:v>
                </c:pt>
                <c:pt idx="649">
                  <c:v>42669</c:v>
                </c:pt>
                <c:pt idx="650">
                  <c:v>42670</c:v>
                </c:pt>
                <c:pt idx="651">
                  <c:v>42671</c:v>
                </c:pt>
                <c:pt idx="652">
                  <c:v>42674</c:v>
                </c:pt>
                <c:pt idx="653">
                  <c:v>42675</c:v>
                </c:pt>
                <c:pt idx="654">
                  <c:v>42676</c:v>
                </c:pt>
                <c:pt idx="655">
                  <c:v>42677</c:v>
                </c:pt>
                <c:pt idx="656">
                  <c:v>42678</c:v>
                </c:pt>
                <c:pt idx="657">
                  <c:v>42681</c:v>
                </c:pt>
                <c:pt idx="658">
                  <c:v>42682</c:v>
                </c:pt>
                <c:pt idx="659">
                  <c:v>42683</c:v>
                </c:pt>
                <c:pt idx="660">
                  <c:v>42684</c:v>
                </c:pt>
                <c:pt idx="661">
                  <c:v>42685</c:v>
                </c:pt>
                <c:pt idx="662">
                  <c:v>42688</c:v>
                </c:pt>
                <c:pt idx="663">
                  <c:v>42689</c:v>
                </c:pt>
                <c:pt idx="664">
                  <c:v>42690</c:v>
                </c:pt>
                <c:pt idx="665">
                  <c:v>42691</c:v>
                </c:pt>
                <c:pt idx="666">
                  <c:v>42692</c:v>
                </c:pt>
                <c:pt idx="667">
                  <c:v>42695</c:v>
                </c:pt>
                <c:pt idx="668">
                  <c:v>42696</c:v>
                </c:pt>
                <c:pt idx="669">
                  <c:v>42697</c:v>
                </c:pt>
                <c:pt idx="670">
                  <c:v>42698</c:v>
                </c:pt>
                <c:pt idx="671">
                  <c:v>42699</c:v>
                </c:pt>
                <c:pt idx="672">
                  <c:v>42702</c:v>
                </c:pt>
                <c:pt idx="673">
                  <c:v>42703</c:v>
                </c:pt>
                <c:pt idx="674">
                  <c:v>42704</c:v>
                </c:pt>
                <c:pt idx="675">
                  <c:v>42705</c:v>
                </c:pt>
                <c:pt idx="676">
                  <c:v>42706</c:v>
                </c:pt>
                <c:pt idx="677">
                  <c:v>42709</c:v>
                </c:pt>
                <c:pt idx="678">
                  <c:v>42710</c:v>
                </c:pt>
                <c:pt idx="679">
                  <c:v>42711</c:v>
                </c:pt>
                <c:pt idx="680">
                  <c:v>42712</c:v>
                </c:pt>
                <c:pt idx="681">
                  <c:v>42713</c:v>
                </c:pt>
                <c:pt idx="682">
                  <c:v>42716</c:v>
                </c:pt>
                <c:pt idx="683">
                  <c:v>42717</c:v>
                </c:pt>
                <c:pt idx="684">
                  <c:v>42718</c:v>
                </c:pt>
                <c:pt idx="685">
                  <c:v>42719</c:v>
                </c:pt>
                <c:pt idx="686">
                  <c:v>42720</c:v>
                </c:pt>
                <c:pt idx="687">
                  <c:v>42723</c:v>
                </c:pt>
                <c:pt idx="688">
                  <c:v>42724</c:v>
                </c:pt>
                <c:pt idx="689">
                  <c:v>42725</c:v>
                </c:pt>
                <c:pt idx="690">
                  <c:v>42726</c:v>
                </c:pt>
                <c:pt idx="691">
                  <c:v>42727</c:v>
                </c:pt>
                <c:pt idx="692">
                  <c:v>42730</c:v>
                </c:pt>
                <c:pt idx="693">
                  <c:v>42731</c:v>
                </c:pt>
                <c:pt idx="694">
                  <c:v>42732</c:v>
                </c:pt>
                <c:pt idx="695">
                  <c:v>42733</c:v>
                </c:pt>
                <c:pt idx="696">
                  <c:v>42734</c:v>
                </c:pt>
                <c:pt idx="697">
                  <c:v>42737</c:v>
                </c:pt>
                <c:pt idx="698">
                  <c:v>42738</c:v>
                </c:pt>
                <c:pt idx="699">
                  <c:v>42739</c:v>
                </c:pt>
                <c:pt idx="700">
                  <c:v>42740</c:v>
                </c:pt>
                <c:pt idx="701">
                  <c:v>42741</c:v>
                </c:pt>
                <c:pt idx="702">
                  <c:v>42744</c:v>
                </c:pt>
                <c:pt idx="703">
                  <c:v>42745</c:v>
                </c:pt>
                <c:pt idx="704">
                  <c:v>42746</c:v>
                </c:pt>
                <c:pt idx="705">
                  <c:v>42747</c:v>
                </c:pt>
                <c:pt idx="706">
                  <c:v>42748</c:v>
                </c:pt>
                <c:pt idx="707">
                  <c:v>42751</c:v>
                </c:pt>
                <c:pt idx="708">
                  <c:v>42752</c:v>
                </c:pt>
                <c:pt idx="709">
                  <c:v>42753</c:v>
                </c:pt>
                <c:pt idx="710">
                  <c:v>42754</c:v>
                </c:pt>
                <c:pt idx="711">
                  <c:v>42755</c:v>
                </c:pt>
                <c:pt idx="712">
                  <c:v>42758</c:v>
                </c:pt>
                <c:pt idx="713">
                  <c:v>42759</c:v>
                </c:pt>
                <c:pt idx="714">
                  <c:v>42760</c:v>
                </c:pt>
                <c:pt idx="715">
                  <c:v>42761</c:v>
                </c:pt>
                <c:pt idx="716">
                  <c:v>42762</c:v>
                </c:pt>
                <c:pt idx="717">
                  <c:v>42765</c:v>
                </c:pt>
                <c:pt idx="718">
                  <c:v>42766</c:v>
                </c:pt>
                <c:pt idx="719">
                  <c:v>42767</c:v>
                </c:pt>
                <c:pt idx="720">
                  <c:v>42768</c:v>
                </c:pt>
                <c:pt idx="721">
                  <c:v>42769</c:v>
                </c:pt>
                <c:pt idx="722">
                  <c:v>42772</c:v>
                </c:pt>
                <c:pt idx="723">
                  <c:v>42773</c:v>
                </c:pt>
                <c:pt idx="724">
                  <c:v>42774</c:v>
                </c:pt>
                <c:pt idx="725">
                  <c:v>42775</c:v>
                </c:pt>
                <c:pt idx="726">
                  <c:v>42776</c:v>
                </c:pt>
                <c:pt idx="727">
                  <c:v>42779</c:v>
                </c:pt>
                <c:pt idx="728">
                  <c:v>42780</c:v>
                </c:pt>
                <c:pt idx="729">
                  <c:v>42781</c:v>
                </c:pt>
                <c:pt idx="730">
                  <c:v>42782</c:v>
                </c:pt>
                <c:pt idx="731">
                  <c:v>42783</c:v>
                </c:pt>
                <c:pt idx="732">
                  <c:v>42786</c:v>
                </c:pt>
                <c:pt idx="733">
                  <c:v>42787</c:v>
                </c:pt>
                <c:pt idx="734">
                  <c:v>42788</c:v>
                </c:pt>
                <c:pt idx="735">
                  <c:v>42789</c:v>
                </c:pt>
                <c:pt idx="736">
                  <c:v>42790</c:v>
                </c:pt>
                <c:pt idx="737">
                  <c:v>42793</c:v>
                </c:pt>
                <c:pt idx="738">
                  <c:v>42794</c:v>
                </c:pt>
                <c:pt idx="739">
                  <c:v>42795</c:v>
                </c:pt>
                <c:pt idx="740">
                  <c:v>42796</c:v>
                </c:pt>
                <c:pt idx="741">
                  <c:v>42797</c:v>
                </c:pt>
                <c:pt idx="742">
                  <c:v>42800</c:v>
                </c:pt>
                <c:pt idx="743">
                  <c:v>42801</c:v>
                </c:pt>
                <c:pt idx="744">
                  <c:v>42802</c:v>
                </c:pt>
                <c:pt idx="745">
                  <c:v>42803</c:v>
                </c:pt>
                <c:pt idx="746">
                  <c:v>42804</c:v>
                </c:pt>
                <c:pt idx="747">
                  <c:v>42807</c:v>
                </c:pt>
                <c:pt idx="748">
                  <c:v>42808</c:v>
                </c:pt>
                <c:pt idx="749">
                  <c:v>42809</c:v>
                </c:pt>
                <c:pt idx="750">
                  <c:v>42810</c:v>
                </c:pt>
                <c:pt idx="751">
                  <c:v>42811</c:v>
                </c:pt>
                <c:pt idx="752">
                  <c:v>42814</c:v>
                </c:pt>
                <c:pt idx="753">
                  <c:v>42815</c:v>
                </c:pt>
                <c:pt idx="754">
                  <c:v>42816</c:v>
                </c:pt>
                <c:pt idx="755">
                  <c:v>42817</c:v>
                </c:pt>
                <c:pt idx="756">
                  <c:v>42818</c:v>
                </c:pt>
                <c:pt idx="757">
                  <c:v>42821</c:v>
                </c:pt>
                <c:pt idx="758">
                  <c:v>42822</c:v>
                </c:pt>
                <c:pt idx="759">
                  <c:v>42823</c:v>
                </c:pt>
                <c:pt idx="760">
                  <c:v>42824</c:v>
                </c:pt>
                <c:pt idx="761">
                  <c:v>42825</c:v>
                </c:pt>
                <c:pt idx="762">
                  <c:v>42828</c:v>
                </c:pt>
                <c:pt idx="763">
                  <c:v>42829</c:v>
                </c:pt>
                <c:pt idx="764">
                  <c:v>42830</c:v>
                </c:pt>
                <c:pt idx="765">
                  <c:v>42831</c:v>
                </c:pt>
                <c:pt idx="766">
                  <c:v>42832</c:v>
                </c:pt>
                <c:pt idx="767">
                  <c:v>42835</c:v>
                </c:pt>
                <c:pt idx="768">
                  <c:v>42836</c:v>
                </c:pt>
                <c:pt idx="769">
                  <c:v>42837</c:v>
                </c:pt>
                <c:pt idx="770">
                  <c:v>42838</c:v>
                </c:pt>
                <c:pt idx="771">
                  <c:v>42839</c:v>
                </c:pt>
                <c:pt idx="772">
                  <c:v>42842</c:v>
                </c:pt>
                <c:pt idx="773">
                  <c:v>42843</c:v>
                </c:pt>
                <c:pt idx="774">
                  <c:v>42844</c:v>
                </c:pt>
                <c:pt idx="775">
                  <c:v>42845</c:v>
                </c:pt>
                <c:pt idx="776">
                  <c:v>42846</c:v>
                </c:pt>
                <c:pt idx="777">
                  <c:v>42849</c:v>
                </c:pt>
                <c:pt idx="778">
                  <c:v>42850</c:v>
                </c:pt>
                <c:pt idx="779">
                  <c:v>42851</c:v>
                </c:pt>
                <c:pt idx="780">
                  <c:v>42852</c:v>
                </c:pt>
                <c:pt idx="781">
                  <c:v>42853</c:v>
                </c:pt>
                <c:pt idx="782">
                  <c:v>42856</c:v>
                </c:pt>
                <c:pt idx="783">
                  <c:v>42857</c:v>
                </c:pt>
                <c:pt idx="784">
                  <c:v>42858</c:v>
                </c:pt>
                <c:pt idx="785">
                  <c:v>42859</c:v>
                </c:pt>
                <c:pt idx="786">
                  <c:v>42860</c:v>
                </c:pt>
                <c:pt idx="787">
                  <c:v>42863</c:v>
                </c:pt>
                <c:pt idx="788">
                  <c:v>42864</c:v>
                </c:pt>
                <c:pt idx="789">
                  <c:v>42865</c:v>
                </c:pt>
                <c:pt idx="790">
                  <c:v>42866</c:v>
                </c:pt>
                <c:pt idx="791">
                  <c:v>42867</c:v>
                </c:pt>
                <c:pt idx="792">
                  <c:v>42870</c:v>
                </c:pt>
                <c:pt idx="793">
                  <c:v>42871</c:v>
                </c:pt>
                <c:pt idx="794">
                  <c:v>42872</c:v>
                </c:pt>
                <c:pt idx="795">
                  <c:v>42873</c:v>
                </c:pt>
                <c:pt idx="796">
                  <c:v>42874</c:v>
                </c:pt>
                <c:pt idx="797">
                  <c:v>42877</c:v>
                </c:pt>
                <c:pt idx="798">
                  <c:v>42878</c:v>
                </c:pt>
                <c:pt idx="799">
                  <c:v>42879</c:v>
                </c:pt>
                <c:pt idx="800">
                  <c:v>42880</c:v>
                </c:pt>
                <c:pt idx="801">
                  <c:v>42881</c:v>
                </c:pt>
                <c:pt idx="802">
                  <c:v>42884</c:v>
                </c:pt>
                <c:pt idx="803">
                  <c:v>42885</c:v>
                </c:pt>
                <c:pt idx="804">
                  <c:v>42886</c:v>
                </c:pt>
                <c:pt idx="805">
                  <c:v>42887</c:v>
                </c:pt>
                <c:pt idx="806">
                  <c:v>42888</c:v>
                </c:pt>
                <c:pt idx="807">
                  <c:v>42891</c:v>
                </c:pt>
                <c:pt idx="808">
                  <c:v>42892</c:v>
                </c:pt>
                <c:pt idx="809">
                  <c:v>42893</c:v>
                </c:pt>
                <c:pt idx="810">
                  <c:v>42894</c:v>
                </c:pt>
                <c:pt idx="811">
                  <c:v>42895</c:v>
                </c:pt>
                <c:pt idx="812">
                  <c:v>42898</c:v>
                </c:pt>
                <c:pt idx="813">
                  <c:v>42899</c:v>
                </c:pt>
                <c:pt idx="814">
                  <c:v>42900</c:v>
                </c:pt>
                <c:pt idx="815">
                  <c:v>42901</c:v>
                </c:pt>
                <c:pt idx="816">
                  <c:v>42902</c:v>
                </c:pt>
                <c:pt idx="817">
                  <c:v>42905</c:v>
                </c:pt>
                <c:pt idx="818">
                  <c:v>42906</c:v>
                </c:pt>
                <c:pt idx="819">
                  <c:v>42907</c:v>
                </c:pt>
                <c:pt idx="820">
                  <c:v>42908</c:v>
                </c:pt>
                <c:pt idx="821">
                  <c:v>42909</c:v>
                </c:pt>
                <c:pt idx="822">
                  <c:v>42912</c:v>
                </c:pt>
                <c:pt idx="823">
                  <c:v>42913</c:v>
                </c:pt>
                <c:pt idx="824">
                  <c:v>42914</c:v>
                </c:pt>
                <c:pt idx="825">
                  <c:v>42915</c:v>
                </c:pt>
                <c:pt idx="826">
                  <c:v>42916</c:v>
                </c:pt>
                <c:pt idx="827">
                  <c:v>42919</c:v>
                </c:pt>
                <c:pt idx="828">
                  <c:v>42920</c:v>
                </c:pt>
                <c:pt idx="829">
                  <c:v>42921</c:v>
                </c:pt>
                <c:pt idx="830">
                  <c:v>42922</c:v>
                </c:pt>
                <c:pt idx="831">
                  <c:v>42923</c:v>
                </c:pt>
                <c:pt idx="832">
                  <c:v>42926</c:v>
                </c:pt>
                <c:pt idx="833">
                  <c:v>42927</c:v>
                </c:pt>
                <c:pt idx="834">
                  <c:v>42928</c:v>
                </c:pt>
                <c:pt idx="835">
                  <c:v>42929</c:v>
                </c:pt>
                <c:pt idx="836">
                  <c:v>42930</c:v>
                </c:pt>
                <c:pt idx="837">
                  <c:v>42933</c:v>
                </c:pt>
                <c:pt idx="838">
                  <c:v>42934</c:v>
                </c:pt>
                <c:pt idx="839">
                  <c:v>42935</c:v>
                </c:pt>
                <c:pt idx="840">
                  <c:v>42936</c:v>
                </c:pt>
                <c:pt idx="841">
                  <c:v>42937</c:v>
                </c:pt>
                <c:pt idx="842">
                  <c:v>42940</c:v>
                </c:pt>
                <c:pt idx="843">
                  <c:v>42941</c:v>
                </c:pt>
                <c:pt idx="844">
                  <c:v>42942</c:v>
                </c:pt>
                <c:pt idx="845">
                  <c:v>42943</c:v>
                </c:pt>
                <c:pt idx="846">
                  <c:v>42944</c:v>
                </c:pt>
                <c:pt idx="847">
                  <c:v>42947</c:v>
                </c:pt>
                <c:pt idx="848">
                  <c:v>42948</c:v>
                </c:pt>
                <c:pt idx="849">
                  <c:v>42949</c:v>
                </c:pt>
                <c:pt idx="850">
                  <c:v>42950</c:v>
                </c:pt>
                <c:pt idx="851">
                  <c:v>42951</c:v>
                </c:pt>
                <c:pt idx="852">
                  <c:v>42954</c:v>
                </c:pt>
                <c:pt idx="853">
                  <c:v>42955</c:v>
                </c:pt>
                <c:pt idx="854">
                  <c:v>42956</c:v>
                </c:pt>
                <c:pt idx="855">
                  <c:v>42957</c:v>
                </c:pt>
                <c:pt idx="856">
                  <c:v>42958</c:v>
                </c:pt>
                <c:pt idx="857">
                  <c:v>42961</c:v>
                </c:pt>
                <c:pt idx="858">
                  <c:v>42962</c:v>
                </c:pt>
                <c:pt idx="859">
                  <c:v>42963</c:v>
                </c:pt>
                <c:pt idx="860">
                  <c:v>42964</c:v>
                </c:pt>
                <c:pt idx="861">
                  <c:v>42965</c:v>
                </c:pt>
                <c:pt idx="862">
                  <c:v>42968</c:v>
                </c:pt>
                <c:pt idx="863">
                  <c:v>42969</c:v>
                </c:pt>
                <c:pt idx="864">
                  <c:v>42970</c:v>
                </c:pt>
                <c:pt idx="865">
                  <c:v>42971</c:v>
                </c:pt>
                <c:pt idx="866">
                  <c:v>42972</c:v>
                </c:pt>
                <c:pt idx="867">
                  <c:v>42975</c:v>
                </c:pt>
                <c:pt idx="868">
                  <c:v>42976</c:v>
                </c:pt>
                <c:pt idx="869">
                  <c:v>42977</c:v>
                </c:pt>
                <c:pt idx="870">
                  <c:v>42978</c:v>
                </c:pt>
                <c:pt idx="871">
                  <c:v>42979</c:v>
                </c:pt>
                <c:pt idx="872">
                  <c:v>42982</c:v>
                </c:pt>
                <c:pt idx="873">
                  <c:v>42983</c:v>
                </c:pt>
                <c:pt idx="874">
                  <c:v>42984</c:v>
                </c:pt>
                <c:pt idx="875">
                  <c:v>42985</c:v>
                </c:pt>
                <c:pt idx="876">
                  <c:v>42986</c:v>
                </c:pt>
                <c:pt idx="877">
                  <c:v>42989</c:v>
                </c:pt>
                <c:pt idx="878">
                  <c:v>42990</c:v>
                </c:pt>
                <c:pt idx="879">
                  <c:v>42991</c:v>
                </c:pt>
                <c:pt idx="880">
                  <c:v>42992</c:v>
                </c:pt>
                <c:pt idx="881">
                  <c:v>42993</c:v>
                </c:pt>
                <c:pt idx="882">
                  <c:v>42996</c:v>
                </c:pt>
                <c:pt idx="883">
                  <c:v>42997</c:v>
                </c:pt>
                <c:pt idx="884">
                  <c:v>42998</c:v>
                </c:pt>
                <c:pt idx="885">
                  <c:v>42999</c:v>
                </c:pt>
                <c:pt idx="886">
                  <c:v>43000</c:v>
                </c:pt>
                <c:pt idx="887">
                  <c:v>43003</c:v>
                </c:pt>
                <c:pt idx="888">
                  <c:v>43004</c:v>
                </c:pt>
                <c:pt idx="889">
                  <c:v>43005</c:v>
                </c:pt>
                <c:pt idx="890">
                  <c:v>43006</c:v>
                </c:pt>
                <c:pt idx="891">
                  <c:v>43007</c:v>
                </c:pt>
                <c:pt idx="892">
                  <c:v>43010</c:v>
                </c:pt>
                <c:pt idx="893">
                  <c:v>43011</c:v>
                </c:pt>
                <c:pt idx="894">
                  <c:v>43012</c:v>
                </c:pt>
                <c:pt idx="895">
                  <c:v>43013</c:v>
                </c:pt>
                <c:pt idx="896">
                  <c:v>43014</c:v>
                </c:pt>
                <c:pt idx="897">
                  <c:v>43017</c:v>
                </c:pt>
                <c:pt idx="898">
                  <c:v>43018</c:v>
                </c:pt>
                <c:pt idx="899">
                  <c:v>43019</c:v>
                </c:pt>
                <c:pt idx="900">
                  <c:v>43020</c:v>
                </c:pt>
                <c:pt idx="901">
                  <c:v>43021</c:v>
                </c:pt>
                <c:pt idx="902">
                  <c:v>43024</c:v>
                </c:pt>
                <c:pt idx="903">
                  <c:v>43025</c:v>
                </c:pt>
                <c:pt idx="904">
                  <c:v>43026</c:v>
                </c:pt>
                <c:pt idx="905">
                  <c:v>43027</c:v>
                </c:pt>
                <c:pt idx="906">
                  <c:v>43028</c:v>
                </c:pt>
                <c:pt idx="907">
                  <c:v>43031</c:v>
                </c:pt>
                <c:pt idx="908">
                  <c:v>43032</c:v>
                </c:pt>
                <c:pt idx="909">
                  <c:v>43033</c:v>
                </c:pt>
                <c:pt idx="910">
                  <c:v>43034</c:v>
                </c:pt>
                <c:pt idx="911">
                  <c:v>43035</c:v>
                </c:pt>
                <c:pt idx="912">
                  <c:v>43038</c:v>
                </c:pt>
                <c:pt idx="913">
                  <c:v>43039</c:v>
                </c:pt>
                <c:pt idx="914">
                  <c:v>43040</c:v>
                </c:pt>
                <c:pt idx="915">
                  <c:v>43041</c:v>
                </c:pt>
                <c:pt idx="916">
                  <c:v>43042</c:v>
                </c:pt>
                <c:pt idx="917">
                  <c:v>43045</c:v>
                </c:pt>
                <c:pt idx="918">
                  <c:v>43046</c:v>
                </c:pt>
                <c:pt idx="919">
                  <c:v>43047</c:v>
                </c:pt>
                <c:pt idx="920">
                  <c:v>43048</c:v>
                </c:pt>
                <c:pt idx="921">
                  <c:v>43049</c:v>
                </c:pt>
                <c:pt idx="922">
                  <c:v>43052</c:v>
                </c:pt>
                <c:pt idx="923">
                  <c:v>43053</c:v>
                </c:pt>
                <c:pt idx="924">
                  <c:v>43054</c:v>
                </c:pt>
                <c:pt idx="925">
                  <c:v>43055</c:v>
                </c:pt>
                <c:pt idx="926">
                  <c:v>43056</c:v>
                </c:pt>
                <c:pt idx="927">
                  <c:v>43059</c:v>
                </c:pt>
                <c:pt idx="928">
                  <c:v>43060</c:v>
                </c:pt>
                <c:pt idx="929">
                  <c:v>43061</c:v>
                </c:pt>
                <c:pt idx="930">
                  <c:v>43062</c:v>
                </c:pt>
                <c:pt idx="931">
                  <c:v>43063</c:v>
                </c:pt>
                <c:pt idx="932">
                  <c:v>43066</c:v>
                </c:pt>
                <c:pt idx="933">
                  <c:v>43067</c:v>
                </c:pt>
                <c:pt idx="934">
                  <c:v>43068</c:v>
                </c:pt>
                <c:pt idx="935">
                  <c:v>43069</c:v>
                </c:pt>
                <c:pt idx="936">
                  <c:v>43070</c:v>
                </c:pt>
                <c:pt idx="937">
                  <c:v>43073</c:v>
                </c:pt>
                <c:pt idx="938">
                  <c:v>43074</c:v>
                </c:pt>
                <c:pt idx="939">
                  <c:v>43075</c:v>
                </c:pt>
                <c:pt idx="940">
                  <c:v>43076</c:v>
                </c:pt>
                <c:pt idx="941">
                  <c:v>43077</c:v>
                </c:pt>
                <c:pt idx="942">
                  <c:v>43080</c:v>
                </c:pt>
                <c:pt idx="943">
                  <c:v>43081</c:v>
                </c:pt>
                <c:pt idx="944">
                  <c:v>43082</c:v>
                </c:pt>
                <c:pt idx="945">
                  <c:v>43083</c:v>
                </c:pt>
                <c:pt idx="946">
                  <c:v>43084</c:v>
                </c:pt>
                <c:pt idx="947">
                  <c:v>43087</c:v>
                </c:pt>
                <c:pt idx="948">
                  <c:v>43088</c:v>
                </c:pt>
                <c:pt idx="949">
                  <c:v>43089</c:v>
                </c:pt>
                <c:pt idx="950">
                  <c:v>43090</c:v>
                </c:pt>
                <c:pt idx="951">
                  <c:v>43091</c:v>
                </c:pt>
                <c:pt idx="952">
                  <c:v>43094</c:v>
                </c:pt>
                <c:pt idx="953">
                  <c:v>43095</c:v>
                </c:pt>
                <c:pt idx="954">
                  <c:v>43096</c:v>
                </c:pt>
                <c:pt idx="955">
                  <c:v>43097</c:v>
                </c:pt>
                <c:pt idx="956">
                  <c:v>43098</c:v>
                </c:pt>
                <c:pt idx="957">
                  <c:v>43101</c:v>
                </c:pt>
                <c:pt idx="958">
                  <c:v>43102</c:v>
                </c:pt>
                <c:pt idx="959">
                  <c:v>43103</c:v>
                </c:pt>
                <c:pt idx="960">
                  <c:v>43104</c:v>
                </c:pt>
                <c:pt idx="961">
                  <c:v>43105</c:v>
                </c:pt>
                <c:pt idx="962">
                  <c:v>43108</c:v>
                </c:pt>
                <c:pt idx="963">
                  <c:v>43109</c:v>
                </c:pt>
                <c:pt idx="964">
                  <c:v>43110</c:v>
                </c:pt>
                <c:pt idx="965">
                  <c:v>43111</c:v>
                </c:pt>
                <c:pt idx="966">
                  <c:v>43112</c:v>
                </c:pt>
                <c:pt idx="967">
                  <c:v>43115</c:v>
                </c:pt>
                <c:pt idx="968">
                  <c:v>43116</c:v>
                </c:pt>
                <c:pt idx="969">
                  <c:v>43117</c:v>
                </c:pt>
                <c:pt idx="970">
                  <c:v>43118</c:v>
                </c:pt>
                <c:pt idx="971">
                  <c:v>43119</c:v>
                </c:pt>
                <c:pt idx="972">
                  <c:v>43122</c:v>
                </c:pt>
                <c:pt idx="973">
                  <c:v>43123</c:v>
                </c:pt>
                <c:pt idx="974">
                  <c:v>43124</c:v>
                </c:pt>
                <c:pt idx="975">
                  <c:v>43125</c:v>
                </c:pt>
                <c:pt idx="976">
                  <c:v>43126</c:v>
                </c:pt>
                <c:pt idx="977">
                  <c:v>43129</c:v>
                </c:pt>
                <c:pt idx="978">
                  <c:v>43130</c:v>
                </c:pt>
                <c:pt idx="979">
                  <c:v>43131</c:v>
                </c:pt>
                <c:pt idx="980">
                  <c:v>43132</c:v>
                </c:pt>
                <c:pt idx="981">
                  <c:v>43133</c:v>
                </c:pt>
                <c:pt idx="982">
                  <c:v>43136</c:v>
                </c:pt>
                <c:pt idx="983">
                  <c:v>43137</c:v>
                </c:pt>
                <c:pt idx="984">
                  <c:v>43138</c:v>
                </c:pt>
                <c:pt idx="985">
                  <c:v>43139</c:v>
                </c:pt>
                <c:pt idx="986">
                  <c:v>43140</c:v>
                </c:pt>
                <c:pt idx="987">
                  <c:v>43143</c:v>
                </c:pt>
                <c:pt idx="988">
                  <c:v>43144</c:v>
                </c:pt>
                <c:pt idx="989">
                  <c:v>43145</c:v>
                </c:pt>
                <c:pt idx="990">
                  <c:v>43146</c:v>
                </c:pt>
                <c:pt idx="991">
                  <c:v>43147</c:v>
                </c:pt>
                <c:pt idx="992">
                  <c:v>43150</c:v>
                </c:pt>
                <c:pt idx="993">
                  <c:v>43151</c:v>
                </c:pt>
                <c:pt idx="994">
                  <c:v>43152</c:v>
                </c:pt>
                <c:pt idx="995">
                  <c:v>43153</c:v>
                </c:pt>
                <c:pt idx="996">
                  <c:v>43154</c:v>
                </c:pt>
                <c:pt idx="997">
                  <c:v>43157</c:v>
                </c:pt>
                <c:pt idx="998">
                  <c:v>43158</c:v>
                </c:pt>
                <c:pt idx="999">
                  <c:v>43159</c:v>
                </c:pt>
                <c:pt idx="1000">
                  <c:v>43160</c:v>
                </c:pt>
                <c:pt idx="1001">
                  <c:v>43161</c:v>
                </c:pt>
                <c:pt idx="1002">
                  <c:v>43164</c:v>
                </c:pt>
                <c:pt idx="1003">
                  <c:v>43165</c:v>
                </c:pt>
                <c:pt idx="1004">
                  <c:v>43166</c:v>
                </c:pt>
                <c:pt idx="1005">
                  <c:v>43167</c:v>
                </c:pt>
                <c:pt idx="1006">
                  <c:v>43168</c:v>
                </c:pt>
                <c:pt idx="1007">
                  <c:v>43171</c:v>
                </c:pt>
                <c:pt idx="1008">
                  <c:v>43172</c:v>
                </c:pt>
                <c:pt idx="1009">
                  <c:v>43173</c:v>
                </c:pt>
                <c:pt idx="1010">
                  <c:v>43174</c:v>
                </c:pt>
                <c:pt idx="1011">
                  <c:v>43175</c:v>
                </c:pt>
                <c:pt idx="1012">
                  <c:v>43178</c:v>
                </c:pt>
                <c:pt idx="1013">
                  <c:v>43179</c:v>
                </c:pt>
                <c:pt idx="1014">
                  <c:v>43180</c:v>
                </c:pt>
                <c:pt idx="1015">
                  <c:v>43181</c:v>
                </c:pt>
                <c:pt idx="1016">
                  <c:v>43182</c:v>
                </c:pt>
                <c:pt idx="1017">
                  <c:v>43185</c:v>
                </c:pt>
                <c:pt idx="1018">
                  <c:v>43186</c:v>
                </c:pt>
                <c:pt idx="1019">
                  <c:v>43187</c:v>
                </c:pt>
                <c:pt idx="1020">
                  <c:v>43188</c:v>
                </c:pt>
                <c:pt idx="1021">
                  <c:v>43189</c:v>
                </c:pt>
                <c:pt idx="1022">
                  <c:v>43192</c:v>
                </c:pt>
                <c:pt idx="1023">
                  <c:v>43193</c:v>
                </c:pt>
                <c:pt idx="1024">
                  <c:v>43194</c:v>
                </c:pt>
                <c:pt idx="1025">
                  <c:v>43195</c:v>
                </c:pt>
                <c:pt idx="1026">
                  <c:v>43196</c:v>
                </c:pt>
                <c:pt idx="1027">
                  <c:v>43199</c:v>
                </c:pt>
                <c:pt idx="1028">
                  <c:v>43200</c:v>
                </c:pt>
                <c:pt idx="1029">
                  <c:v>43201</c:v>
                </c:pt>
                <c:pt idx="1030">
                  <c:v>43202</c:v>
                </c:pt>
                <c:pt idx="1031">
                  <c:v>43203</c:v>
                </c:pt>
                <c:pt idx="1032">
                  <c:v>43206</c:v>
                </c:pt>
                <c:pt idx="1033">
                  <c:v>43207</c:v>
                </c:pt>
                <c:pt idx="1034">
                  <c:v>43208</c:v>
                </c:pt>
                <c:pt idx="1035">
                  <c:v>43209</c:v>
                </c:pt>
                <c:pt idx="1036">
                  <c:v>43210</c:v>
                </c:pt>
                <c:pt idx="1037">
                  <c:v>43213</c:v>
                </c:pt>
                <c:pt idx="1038">
                  <c:v>43214</c:v>
                </c:pt>
                <c:pt idx="1039">
                  <c:v>43215</c:v>
                </c:pt>
                <c:pt idx="1040">
                  <c:v>43216</c:v>
                </c:pt>
                <c:pt idx="1041">
                  <c:v>43217</c:v>
                </c:pt>
                <c:pt idx="1042">
                  <c:v>43220</c:v>
                </c:pt>
                <c:pt idx="1043">
                  <c:v>43221</c:v>
                </c:pt>
                <c:pt idx="1044">
                  <c:v>43222</c:v>
                </c:pt>
                <c:pt idx="1045">
                  <c:v>43223</c:v>
                </c:pt>
                <c:pt idx="1046">
                  <c:v>43224</c:v>
                </c:pt>
                <c:pt idx="1047">
                  <c:v>43227</c:v>
                </c:pt>
                <c:pt idx="1048">
                  <c:v>43228</c:v>
                </c:pt>
                <c:pt idx="1049">
                  <c:v>43229</c:v>
                </c:pt>
                <c:pt idx="1050">
                  <c:v>43230</c:v>
                </c:pt>
                <c:pt idx="1051">
                  <c:v>43231</c:v>
                </c:pt>
                <c:pt idx="1052">
                  <c:v>43234</c:v>
                </c:pt>
                <c:pt idx="1053">
                  <c:v>43235</c:v>
                </c:pt>
                <c:pt idx="1054">
                  <c:v>43236</c:v>
                </c:pt>
                <c:pt idx="1055">
                  <c:v>43237</c:v>
                </c:pt>
                <c:pt idx="1056">
                  <c:v>43238</c:v>
                </c:pt>
                <c:pt idx="1057">
                  <c:v>43241</c:v>
                </c:pt>
                <c:pt idx="1058">
                  <c:v>43242</c:v>
                </c:pt>
                <c:pt idx="1059">
                  <c:v>43243</c:v>
                </c:pt>
                <c:pt idx="1060">
                  <c:v>43244</c:v>
                </c:pt>
                <c:pt idx="1061">
                  <c:v>43245</c:v>
                </c:pt>
                <c:pt idx="1062">
                  <c:v>43248</c:v>
                </c:pt>
                <c:pt idx="1063">
                  <c:v>43249</c:v>
                </c:pt>
                <c:pt idx="1064">
                  <c:v>43250</c:v>
                </c:pt>
                <c:pt idx="1065">
                  <c:v>43251</c:v>
                </c:pt>
                <c:pt idx="1066">
                  <c:v>43252</c:v>
                </c:pt>
                <c:pt idx="1067">
                  <c:v>43255</c:v>
                </c:pt>
                <c:pt idx="1068">
                  <c:v>43256</c:v>
                </c:pt>
                <c:pt idx="1069">
                  <c:v>43257</c:v>
                </c:pt>
                <c:pt idx="1070">
                  <c:v>43258</c:v>
                </c:pt>
                <c:pt idx="1071">
                  <c:v>43259</c:v>
                </c:pt>
                <c:pt idx="1072">
                  <c:v>43262</c:v>
                </c:pt>
                <c:pt idx="1073">
                  <c:v>43263</c:v>
                </c:pt>
                <c:pt idx="1074">
                  <c:v>43264</c:v>
                </c:pt>
                <c:pt idx="1075">
                  <c:v>43265</c:v>
                </c:pt>
                <c:pt idx="1076">
                  <c:v>43266</c:v>
                </c:pt>
                <c:pt idx="1077">
                  <c:v>43269</c:v>
                </c:pt>
                <c:pt idx="1078">
                  <c:v>43270</c:v>
                </c:pt>
                <c:pt idx="1079">
                  <c:v>43271</c:v>
                </c:pt>
                <c:pt idx="1080">
                  <c:v>43272</c:v>
                </c:pt>
                <c:pt idx="1081">
                  <c:v>43273</c:v>
                </c:pt>
                <c:pt idx="1082">
                  <c:v>43276</c:v>
                </c:pt>
                <c:pt idx="1083">
                  <c:v>43277</c:v>
                </c:pt>
                <c:pt idx="1084">
                  <c:v>43278</c:v>
                </c:pt>
                <c:pt idx="1085">
                  <c:v>43279</c:v>
                </c:pt>
                <c:pt idx="1086">
                  <c:v>43280</c:v>
                </c:pt>
                <c:pt idx="1087">
                  <c:v>43283</c:v>
                </c:pt>
                <c:pt idx="1088">
                  <c:v>43284</c:v>
                </c:pt>
                <c:pt idx="1089">
                  <c:v>43285</c:v>
                </c:pt>
                <c:pt idx="1090">
                  <c:v>43286</c:v>
                </c:pt>
                <c:pt idx="1091">
                  <c:v>43287</c:v>
                </c:pt>
                <c:pt idx="1092">
                  <c:v>43290</c:v>
                </c:pt>
                <c:pt idx="1093">
                  <c:v>43291</c:v>
                </c:pt>
                <c:pt idx="1094">
                  <c:v>43292</c:v>
                </c:pt>
                <c:pt idx="1095">
                  <c:v>43293</c:v>
                </c:pt>
                <c:pt idx="1096">
                  <c:v>43294</c:v>
                </c:pt>
                <c:pt idx="1097">
                  <c:v>43297</c:v>
                </c:pt>
                <c:pt idx="1098">
                  <c:v>43298</c:v>
                </c:pt>
                <c:pt idx="1099">
                  <c:v>43299</c:v>
                </c:pt>
                <c:pt idx="1100">
                  <c:v>43300</c:v>
                </c:pt>
                <c:pt idx="1101">
                  <c:v>43301</c:v>
                </c:pt>
                <c:pt idx="1102">
                  <c:v>43304</c:v>
                </c:pt>
                <c:pt idx="1103">
                  <c:v>43305</c:v>
                </c:pt>
                <c:pt idx="1104">
                  <c:v>43306</c:v>
                </c:pt>
                <c:pt idx="1105">
                  <c:v>43307</c:v>
                </c:pt>
                <c:pt idx="1106">
                  <c:v>43308</c:v>
                </c:pt>
                <c:pt idx="1107">
                  <c:v>43311</c:v>
                </c:pt>
                <c:pt idx="1108">
                  <c:v>43312</c:v>
                </c:pt>
                <c:pt idx="1109">
                  <c:v>43313</c:v>
                </c:pt>
                <c:pt idx="1110">
                  <c:v>43314</c:v>
                </c:pt>
                <c:pt idx="1111">
                  <c:v>43315</c:v>
                </c:pt>
                <c:pt idx="1112">
                  <c:v>43318</c:v>
                </c:pt>
                <c:pt idx="1113">
                  <c:v>43319</c:v>
                </c:pt>
                <c:pt idx="1114">
                  <c:v>43320</c:v>
                </c:pt>
                <c:pt idx="1115">
                  <c:v>43321</c:v>
                </c:pt>
                <c:pt idx="1116">
                  <c:v>43322</c:v>
                </c:pt>
                <c:pt idx="1117">
                  <c:v>43325</c:v>
                </c:pt>
                <c:pt idx="1118">
                  <c:v>43326</c:v>
                </c:pt>
                <c:pt idx="1119">
                  <c:v>43327</c:v>
                </c:pt>
                <c:pt idx="1120">
                  <c:v>43328</c:v>
                </c:pt>
                <c:pt idx="1121">
                  <c:v>43329</c:v>
                </c:pt>
                <c:pt idx="1122">
                  <c:v>43332</c:v>
                </c:pt>
                <c:pt idx="1123">
                  <c:v>43333</c:v>
                </c:pt>
                <c:pt idx="1124">
                  <c:v>43334</c:v>
                </c:pt>
                <c:pt idx="1125">
                  <c:v>43335</c:v>
                </c:pt>
                <c:pt idx="1126">
                  <c:v>43336</c:v>
                </c:pt>
                <c:pt idx="1127">
                  <c:v>43339</c:v>
                </c:pt>
                <c:pt idx="1128">
                  <c:v>43340</c:v>
                </c:pt>
                <c:pt idx="1129">
                  <c:v>43341</c:v>
                </c:pt>
                <c:pt idx="1130">
                  <c:v>43342</c:v>
                </c:pt>
                <c:pt idx="1131">
                  <c:v>43343</c:v>
                </c:pt>
                <c:pt idx="1132">
                  <c:v>43346</c:v>
                </c:pt>
                <c:pt idx="1133">
                  <c:v>43347</c:v>
                </c:pt>
                <c:pt idx="1134">
                  <c:v>43348</c:v>
                </c:pt>
                <c:pt idx="1135">
                  <c:v>43349</c:v>
                </c:pt>
                <c:pt idx="1136">
                  <c:v>43350</c:v>
                </c:pt>
                <c:pt idx="1137">
                  <c:v>43353</c:v>
                </c:pt>
                <c:pt idx="1138">
                  <c:v>43354</c:v>
                </c:pt>
                <c:pt idx="1139">
                  <c:v>43355</c:v>
                </c:pt>
                <c:pt idx="1140">
                  <c:v>43356</c:v>
                </c:pt>
                <c:pt idx="1141">
                  <c:v>43357</c:v>
                </c:pt>
                <c:pt idx="1142">
                  <c:v>43360</c:v>
                </c:pt>
                <c:pt idx="1143">
                  <c:v>43361</c:v>
                </c:pt>
                <c:pt idx="1144">
                  <c:v>43362</c:v>
                </c:pt>
                <c:pt idx="1145">
                  <c:v>43363</c:v>
                </c:pt>
                <c:pt idx="1146">
                  <c:v>43364</c:v>
                </c:pt>
                <c:pt idx="1147">
                  <c:v>43367</c:v>
                </c:pt>
                <c:pt idx="1148">
                  <c:v>43368</c:v>
                </c:pt>
                <c:pt idx="1149">
                  <c:v>43369</c:v>
                </c:pt>
                <c:pt idx="1150">
                  <c:v>43370</c:v>
                </c:pt>
                <c:pt idx="1151">
                  <c:v>43371</c:v>
                </c:pt>
                <c:pt idx="1152">
                  <c:v>43374</c:v>
                </c:pt>
                <c:pt idx="1153">
                  <c:v>43375</c:v>
                </c:pt>
                <c:pt idx="1154">
                  <c:v>43376</c:v>
                </c:pt>
                <c:pt idx="1155">
                  <c:v>43377</c:v>
                </c:pt>
                <c:pt idx="1156">
                  <c:v>43378</c:v>
                </c:pt>
                <c:pt idx="1157">
                  <c:v>43381</c:v>
                </c:pt>
                <c:pt idx="1158">
                  <c:v>43382</c:v>
                </c:pt>
                <c:pt idx="1159">
                  <c:v>43383</c:v>
                </c:pt>
                <c:pt idx="1160">
                  <c:v>43384</c:v>
                </c:pt>
                <c:pt idx="1161">
                  <c:v>43385</c:v>
                </c:pt>
                <c:pt idx="1162">
                  <c:v>43388</c:v>
                </c:pt>
                <c:pt idx="1163">
                  <c:v>43389</c:v>
                </c:pt>
                <c:pt idx="1164">
                  <c:v>43390</c:v>
                </c:pt>
                <c:pt idx="1165">
                  <c:v>43391</c:v>
                </c:pt>
                <c:pt idx="1166">
                  <c:v>43392</c:v>
                </c:pt>
                <c:pt idx="1167">
                  <c:v>43395</c:v>
                </c:pt>
                <c:pt idx="1168">
                  <c:v>43396</c:v>
                </c:pt>
                <c:pt idx="1169">
                  <c:v>43397</c:v>
                </c:pt>
                <c:pt idx="1170">
                  <c:v>43398</c:v>
                </c:pt>
                <c:pt idx="1171">
                  <c:v>43399</c:v>
                </c:pt>
                <c:pt idx="1172">
                  <c:v>43402</c:v>
                </c:pt>
                <c:pt idx="1173">
                  <c:v>43403</c:v>
                </c:pt>
                <c:pt idx="1174">
                  <c:v>43404</c:v>
                </c:pt>
                <c:pt idx="1175">
                  <c:v>43405</c:v>
                </c:pt>
                <c:pt idx="1176">
                  <c:v>43406</c:v>
                </c:pt>
                <c:pt idx="1177">
                  <c:v>43409</c:v>
                </c:pt>
                <c:pt idx="1178">
                  <c:v>43410</c:v>
                </c:pt>
                <c:pt idx="1179">
                  <c:v>43411</c:v>
                </c:pt>
                <c:pt idx="1180">
                  <c:v>43412</c:v>
                </c:pt>
                <c:pt idx="1181">
                  <c:v>43413</c:v>
                </c:pt>
                <c:pt idx="1182">
                  <c:v>43416</c:v>
                </c:pt>
                <c:pt idx="1183">
                  <c:v>43417</c:v>
                </c:pt>
                <c:pt idx="1184">
                  <c:v>43418</c:v>
                </c:pt>
                <c:pt idx="1185">
                  <c:v>43419</c:v>
                </c:pt>
                <c:pt idx="1186">
                  <c:v>43420</c:v>
                </c:pt>
                <c:pt idx="1187">
                  <c:v>43423</c:v>
                </c:pt>
                <c:pt idx="1188">
                  <c:v>43424</c:v>
                </c:pt>
                <c:pt idx="1189">
                  <c:v>43425</c:v>
                </c:pt>
                <c:pt idx="1190">
                  <c:v>43426</c:v>
                </c:pt>
                <c:pt idx="1191">
                  <c:v>43427</c:v>
                </c:pt>
                <c:pt idx="1192">
                  <c:v>43430</c:v>
                </c:pt>
                <c:pt idx="1193">
                  <c:v>43431</c:v>
                </c:pt>
                <c:pt idx="1194">
                  <c:v>43432</c:v>
                </c:pt>
                <c:pt idx="1195">
                  <c:v>43433</c:v>
                </c:pt>
                <c:pt idx="1196">
                  <c:v>43434</c:v>
                </c:pt>
                <c:pt idx="1197">
                  <c:v>43437</c:v>
                </c:pt>
                <c:pt idx="1198">
                  <c:v>43438</c:v>
                </c:pt>
                <c:pt idx="1199">
                  <c:v>43439</c:v>
                </c:pt>
                <c:pt idx="1200">
                  <c:v>43440</c:v>
                </c:pt>
                <c:pt idx="1201">
                  <c:v>43441</c:v>
                </c:pt>
                <c:pt idx="1202">
                  <c:v>43444</c:v>
                </c:pt>
                <c:pt idx="1203">
                  <c:v>43445</c:v>
                </c:pt>
                <c:pt idx="1204">
                  <c:v>43446</c:v>
                </c:pt>
                <c:pt idx="1205">
                  <c:v>43447</c:v>
                </c:pt>
                <c:pt idx="1206">
                  <c:v>43448</c:v>
                </c:pt>
                <c:pt idx="1207">
                  <c:v>43451</c:v>
                </c:pt>
                <c:pt idx="1208">
                  <c:v>43452</c:v>
                </c:pt>
                <c:pt idx="1209">
                  <c:v>43453</c:v>
                </c:pt>
                <c:pt idx="1210">
                  <c:v>43454</c:v>
                </c:pt>
                <c:pt idx="1211">
                  <c:v>43455</c:v>
                </c:pt>
                <c:pt idx="1212">
                  <c:v>43458</c:v>
                </c:pt>
                <c:pt idx="1213">
                  <c:v>43459</c:v>
                </c:pt>
                <c:pt idx="1214">
                  <c:v>43460</c:v>
                </c:pt>
                <c:pt idx="1215">
                  <c:v>43461</c:v>
                </c:pt>
                <c:pt idx="1216">
                  <c:v>43462</c:v>
                </c:pt>
                <c:pt idx="1217">
                  <c:v>43465</c:v>
                </c:pt>
                <c:pt idx="1218">
                  <c:v>43466</c:v>
                </c:pt>
                <c:pt idx="1219">
                  <c:v>43467</c:v>
                </c:pt>
                <c:pt idx="1220">
                  <c:v>43468</c:v>
                </c:pt>
                <c:pt idx="1221">
                  <c:v>43469</c:v>
                </c:pt>
                <c:pt idx="1222">
                  <c:v>43472</c:v>
                </c:pt>
                <c:pt idx="1223">
                  <c:v>43473</c:v>
                </c:pt>
                <c:pt idx="1224">
                  <c:v>43474</c:v>
                </c:pt>
                <c:pt idx="1225">
                  <c:v>43475</c:v>
                </c:pt>
                <c:pt idx="1226">
                  <c:v>43476</c:v>
                </c:pt>
                <c:pt idx="1227">
                  <c:v>43479</c:v>
                </c:pt>
                <c:pt idx="1228">
                  <c:v>43480</c:v>
                </c:pt>
                <c:pt idx="1229">
                  <c:v>43481</c:v>
                </c:pt>
                <c:pt idx="1230">
                  <c:v>43482</c:v>
                </c:pt>
                <c:pt idx="1231">
                  <c:v>43483</c:v>
                </c:pt>
                <c:pt idx="1232">
                  <c:v>43486</c:v>
                </c:pt>
                <c:pt idx="1233">
                  <c:v>43487</c:v>
                </c:pt>
                <c:pt idx="1234">
                  <c:v>43488</c:v>
                </c:pt>
                <c:pt idx="1235">
                  <c:v>43489</c:v>
                </c:pt>
                <c:pt idx="1236">
                  <c:v>43490</c:v>
                </c:pt>
                <c:pt idx="1237">
                  <c:v>43493</c:v>
                </c:pt>
                <c:pt idx="1238">
                  <c:v>43494</c:v>
                </c:pt>
                <c:pt idx="1239">
                  <c:v>43495</c:v>
                </c:pt>
                <c:pt idx="1240">
                  <c:v>43496</c:v>
                </c:pt>
                <c:pt idx="1241">
                  <c:v>43497</c:v>
                </c:pt>
                <c:pt idx="1242">
                  <c:v>43500</c:v>
                </c:pt>
                <c:pt idx="1243">
                  <c:v>43501</c:v>
                </c:pt>
                <c:pt idx="1244">
                  <c:v>43502</c:v>
                </c:pt>
                <c:pt idx="1245">
                  <c:v>43503</c:v>
                </c:pt>
                <c:pt idx="1246">
                  <c:v>43504</c:v>
                </c:pt>
                <c:pt idx="1247">
                  <c:v>43507</c:v>
                </c:pt>
                <c:pt idx="1248">
                  <c:v>43508</c:v>
                </c:pt>
                <c:pt idx="1249">
                  <c:v>43509</c:v>
                </c:pt>
                <c:pt idx="1250">
                  <c:v>43510</c:v>
                </c:pt>
                <c:pt idx="1251">
                  <c:v>43511</c:v>
                </c:pt>
                <c:pt idx="1252">
                  <c:v>43514</c:v>
                </c:pt>
                <c:pt idx="1253">
                  <c:v>43515</c:v>
                </c:pt>
                <c:pt idx="1254">
                  <c:v>43516</c:v>
                </c:pt>
                <c:pt idx="1255">
                  <c:v>43517</c:v>
                </c:pt>
                <c:pt idx="1256">
                  <c:v>43518</c:v>
                </c:pt>
                <c:pt idx="1257">
                  <c:v>43521</c:v>
                </c:pt>
                <c:pt idx="1258">
                  <c:v>43522</c:v>
                </c:pt>
                <c:pt idx="1259">
                  <c:v>43523</c:v>
                </c:pt>
                <c:pt idx="1260">
                  <c:v>43524</c:v>
                </c:pt>
                <c:pt idx="1261">
                  <c:v>43525</c:v>
                </c:pt>
                <c:pt idx="1262">
                  <c:v>43528</c:v>
                </c:pt>
                <c:pt idx="1263">
                  <c:v>43529</c:v>
                </c:pt>
                <c:pt idx="1264">
                  <c:v>43530</c:v>
                </c:pt>
                <c:pt idx="1265">
                  <c:v>43531</c:v>
                </c:pt>
                <c:pt idx="1266">
                  <c:v>43532</c:v>
                </c:pt>
                <c:pt idx="1267">
                  <c:v>43535</c:v>
                </c:pt>
                <c:pt idx="1268">
                  <c:v>43536</c:v>
                </c:pt>
                <c:pt idx="1269">
                  <c:v>43537</c:v>
                </c:pt>
                <c:pt idx="1270">
                  <c:v>43538</c:v>
                </c:pt>
                <c:pt idx="1271">
                  <c:v>43539</c:v>
                </c:pt>
                <c:pt idx="1272">
                  <c:v>43542</c:v>
                </c:pt>
                <c:pt idx="1273">
                  <c:v>43543</c:v>
                </c:pt>
                <c:pt idx="1274">
                  <c:v>43544</c:v>
                </c:pt>
                <c:pt idx="1275">
                  <c:v>43545</c:v>
                </c:pt>
                <c:pt idx="1276">
                  <c:v>43546</c:v>
                </c:pt>
                <c:pt idx="1277">
                  <c:v>43549</c:v>
                </c:pt>
                <c:pt idx="1278">
                  <c:v>43550</c:v>
                </c:pt>
                <c:pt idx="1279">
                  <c:v>43551</c:v>
                </c:pt>
                <c:pt idx="1280">
                  <c:v>43552</c:v>
                </c:pt>
                <c:pt idx="1281">
                  <c:v>43553</c:v>
                </c:pt>
                <c:pt idx="1282">
                  <c:v>43556</c:v>
                </c:pt>
                <c:pt idx="1283">
                  <c:v>43557</c:v>
                </c:pt>
                <c:pt idx="1284">
                  <c:v>43558</c:v>
                </c:pt>
                <c:pt idx="1285">
                  <c:v>43559</c:v>
                </c:pt>
                <c:pt idx="1286">
                  <c:v>43560</c:v>
                </c:pt>
                <c:pt idx="1287">
                  <c:v>43563</c:v>
                </c:pt>
                <c:pt idx="1288">
                  <c:v>43564</c:v>
                </c:pt>
                <c:pt idx="1289">
                  <c:v>43565</c:v>
                </c:pt>
                <c:pt idx="1290">
                  <c:v>43566</c:v>
                </c:pt>
                <c:pt idx="1291">
                  <c:v>43567</c:v>
                </c:pt>
                <c:pt idx="1292">
                  <c:v>43570</c:v>
                </c:pt>
                <c:pt idx="1293">
                  <c:v>43571</c:v>
                </c:pt>
                <c:pt idx="1294">
                  <c:v>43572</c:v>
                </c:pt>
                <c:pt idx="1295">
                  <c:v>43573</c:v>
                </c:pt>
                <c:pt idx="1296">
                  <c:v>43574</c:v>
                </c:pt>
                <c:pt idx="1297">
                  <c:v>43577</c:v>
                </c:pt>
                <c:pt idx="1298">
                  <c:v>43578</c:v>
                </c:pt>
                <c:pt idx="1299">
                  <c:v>43579</c:v>
                </c:pt>
                <c:pt idx="1300">
                  <c:v>43580</c:v>
                </c:pt>
                <c:pt idx="1301">
                  <c:v>43581</c:v>
                </c:pt>
                <c:pt idx="1302">
                  <c:v>43584</c:v>
                </c:pt>
                <c:pt idx="1303">
                  <c:v>43585</c:v>
                </c:pt>
                <c:pt idx="1304">
                  <c:v>43586</c:v>
                </c:pt>
                <c:pt idx="1305">
                  <c:v>43587</c:v>
                </c:pt>
                <c:pt idx="1306">
                  <c:v>43588</c:v>
                </c:pt>
                <c:pt idx="1307">
                  <c:v>43591</c:v>
                </c:pt>
                <c:pt idx="1308">
                  <c:v>43592</c:v>
                </c:pt>
                <c:pt idx="1309">
                  <c:v>43593</c:v>
                </c:pt>
                <c:pt idx="1310">
                  <c:v>43594</c:v>
                </c:pt>
                <c:pt idx="1311">
                  <c:v>43595</c:v>
                </c:pt>
                <c:pt idx="1312">
                  <c:v>43598</c:v>
                </c:pt>
                <c:pt idx="1313">
                  <c:v>43599</c:v>
                </c:pt>
                <c:pt idx="1314">
                  <c:v>43600</c:v>
                </c:pt>
                <c:pt idx="1315">
                  <c:v>43601</c:v>
                </c:pt>
                <c:pt idx="1316">
                  <c:v>43602</c:v>
                </c:pt>
                <c:pt idx="1317">
                  <c:v>43605</c:v>
                </c:pt>
                <c:pt idx="1318">
                  <c:v>43606</c:v>
                </c:pt>
                <c:pt idx="1319">
                  <c:v>43607</c:v>
                </c:pt>
                <c:pt idx="1320">
                  <c:v>43608</c:v>
                </c:pt>
                <c:pt idx="1321">
                  <c:v>43609</c:v>
                </c:pt>
                <c:pt idx="1322">
                  <c:v>43612</c:v>
                </c:pt>
                <c:pt idx="1323">
                  <c:v>43613</c:v>
                </c:pt>
                <c:pt idx="1324">
                  <c:v>43614</c:v>
                </c:pt>
                <c:pt idx="1325">
                  <c:v>43615</c:v>
                </c:pt>
                <c:pt idx="1326">
                  <c:v>43616</c:v>
                </c:pt>
                <c:pt idx="1327">
                  <c:v>43619</c:v>
                </c:pt>
                <c:pt idx="1328">
                  <c:v>43620</c:v>
                </c:pt>
                <c:pt idx="1329">
                  <c:v>43621</c:v>
                </c:pt>
                <c:pt idx="1330">
                  <c:v>43622</c:v>
                </c:pt>
                <c:pt idx="1331">
                  <c:v>43623</c:v>
                </c:pt>
                <c:pt idx="1332">
                  <c:v>43626</c:v>
                </c:pt>
                <c:pt idx="1333">
                  <c:v>43627</c:v>
                </c:pt>
                <c:pt idx="1334">
                  <c:v>43628</c:v>
                </c:pt>
                <c:pt idx="1335">
                  <c:v>43629</c:v>
                </c:pt>
                <c:pt idx="1336">
                  <c:v>43630</c:v>
                </c:pt>
                <c:pt idx="1337">
                  <c:v>43633</c:v>
                </c:pt>
                <c:pt idx="1338">
                  <c:v>43634</c:v>
                </c:pt>
                <c:pt idx="1339">
                  <c:v>43635</c:v>
                </c:pt>
                <c:pt idx="1340">
                  <c:v>43636</c:v>
                </c:pt>
                <c:pt idx="1341">
                  <c:v>43637</c:v>
                </c:pt>
                <c:pt idx="1342">
                  <c:v>43640</c:v>
                </c:pt>
                <c:pt idx="1343">
                  <c:v>43641</c:v>
                </c:pt>
                <c:pt idx="1344">
                  <c:v>43642</c:v>
                </c:pt>
                <c:pt idx="1345">
                  <c:v>43643</c:v>
                </c:pt>
                <c:pt idx="1346">
                  <c:v>43644</c:v>
                </c:pt>
                <c:pt idx="1347">
                  <c:v>43647</c:v>
                </c:pt>
                <c:pt idx="1348">
                  <c:v>43648</c:v>
                </c:pt>
                <c:pt idx="1349">
                  <c:v>43649</c:v>
                </c:pt>
                <c:pt idx="1350">
                  <c:v>43650</c:v>
                </c:pt>
                <c:pt idx="1351">
                  <c:v>43651</c:v>
                </c:pt>
                <c:pt idx="1352">
                  <c:v>43654</c:v>
                </c:pt>
                <c:pt idx="1353">
                  <c:v>43655</c:v>
                </c:pt>
                <c:pt idx="1354">
                  <c:v>43656</c:v>
                </c:pt>
                <c:pt idx="1355">
                  <c:v>43657</c:v>
                </c:pt>
                <c:pt idx="1356">
                  <c:v>43658</c:v>
                </c:pt>
                <c:pt idx="1357">
                  <c:v>43661</c:v>
                </c:pt>
                <c:pt idx="1358">
                  <c:v>43662</c:v>
                </c:pt>
                <c:pt idx="1359">
                  <c:v>43663</c:v>
                </c:pt>
                <c:pt idx="1360">
                  <c:v>43664</c:v>
                </c:pt>
                <c:pt idx="1361">
                  <c:v>43665</c:v>
                </c:pt>
                <c:pt idx="1362">
                  <c:v>43668</c:v>
                </c:pt>
                <c:pt idx="1363">
                  <c:v>43669</c:v>
                </c:pt>
                <c:pt idx="1364">
                  <c:v>43670</c:v>
                </c:pt>
                <c:pt idx="1365">
                  <c:v>43671</c:v>
                </c:pt>
                <c:pt idx="1366">
                  <c:v>43672</c:v>
                </c:pt>
                <c:pt idx="1367">
                  <c:v>43675</c:v>
                </c:pt>
                <c:pt idx="1368">
                  <c:v>43676</c:v>
                </c:pt>
                <c:pt idx="1369">
                  <c:v>43677</c:v>
                </c:pt>
                <c:pt idx="1370">
                  <c:v>43678</c:v>
                </c:pt>
                <c:pt idx="1371">
                  <c:v>43679</c:v>
                </c:pt>
                <c:pt idx="1372">
                  <c:v>43682</c:v>
                </c:pt>
                <c:pt idx="1373">
                  <c:v>43683</c:v>
                </c:pt>
                <c:pt idx="1374">
                  <c:v>43684</c:v>
                </c:pt>
                <c:pt idx="1375">
                  <c:v>43685</c:v>
                </c:pt>
                <c:pt idx="1376">
                  <c:v>43686</c:v>
                </c:pt>
                <c:pt idx="1377">
                  <c:v>43689</c:v>
                </c:pt>
                <c:pt idx="1378">
                  <c:v>43690</c:v>
                </c:pt>
                <c:pt idx="1379">
                  <c:v>43691</c:v>
                </c:pt>
                <c:pt idx="1380">
                  <c:v>43692</c:v>
                </c:pt>
                <c:pt idx="1381">
                  <c:v>43693</c:v>
                </c:pt>
                <c:pt idx="1382">
                  <c:v>43696</c:v>
                </c:pt>
                <c:pt idx="1383">
                  <c:v>43697</c:v>
                </c:pt>
                <c:pt idx="1384">
                  <c:v>43698</c:v>
                </c:pt>
                <c:pt idx="1385">
                  <c:v>43699</c:v>
                </c:pt>
                <c:pt idx="1386">
                  <c:v>43700</c:v>
                </c:pt>
                <c:pt idx="1387">
                  <c:v>43703</c:v>
                </c:pt>
                <c:pt idx="1388">
                  <c:v>43704</c:v>
                </c:pt>
                <c:pt idx="1389">
                  <c:v>43705</c:v>
                </c:pt>
                <c:pt idx="1390">
                  <c:v>43706</c:v>
                </c:pt>
                <c:pt idx="1391">
                  <c:v>43707</c:v>
                </c:pt>
                <c:pt idx="1392">
                  <c:v>43710</c:v>
                </c:pt>
                <c:pt idx="1393">
                  <c:v>43711</c:v>
                </c:pt>
                <c:pt idx="1394">
                  <c:v>43712</c:v>
                </c:pt>
                <c:pt idx="1395">
                  <c:v>43713</c:v>
                </c:pt>
                <c:pt idx="1396">
                  <c:v>43714</c:v>
                </c:pt>
                <c:pt idx="1397">
                  <c:v>43717</c:v>
                </c:pt>
                <c:pt idx="1398">
                  <c:v>43718</c:v>
                </c:pt>
                <c:pt idx="1399">
                  <c:v>43719</c:v>
                </c:pt>
                <c:pt idx="1400">
                  <c:v>43720</c:v>
                </c:pt>
                <c:pt idx="1401">
                  <c:v>43721</c:v>
                </c:pt>
                <c:pt idx="1402">
                  <c:v>43724</c:v>
                </c:pt>
                <c:pt idx="1403">
                  <c:v>43725</c:v>
                </c:pt>
                <c:pt idx="1404">
                  <c:v>43726</c:v>
                </c:pt>
                <c:pt idx="1405">
                  <c:v>43727</c:v>
                </c:pt>
                <c:pt idx="1406">
                  <c:v>43728</c:v>
                </c:pt>
                <c:pt idx="1407">
                  <c:v>43731</c:v>
                </c:pt>
                <c:pt idx="1408">
                  <c:v>43732</c:v>
                </c:pt>
                <c:pt idx="1409">
                  <c:v>43733</c:v>
                </c:pt>
                <c:pt idx="1410">
                  <c:v>43734</c:v>
                </c:pt>
                <c:pt idx="1411">
                  <c:v>43735</c:v>
                </c:pt>
                <c:pt idx="1412">
                  <c:v>43738</c:v>
                </c:pt>
                <c:pt idx="1413">
                  <c:v>43739</c:v>
                </c:pt>
                <c:pt idx="1414">
                  <c:v>43740</c:v>
                </c:pt>
                <c:pt idx="1415">
                  <c:v>43741</c:v>
                </c:pt>
                <c:pt idx="1416">
                  <c:v>43742</c:v>
                </c:pt>
                <c:pt idx="1417">
                  <c:v>43745</c:v>
                </c:pt>
                <c:pt idx="1418">
                  <c:v>43746</c:v>
                </c:pt>
                <c:pt idx="1419">
                  <c:v>43747</c:v>
                </c:pt>
                <c:pt idx="1420">
                  <c:v>43748</c:v>
                </c:pt>
                <c:pt idx="1421">
                  <c:v>43749</c:v>
                </c:pt>
                <c:pt idx="1422">
                  <c:v>43752</c:v>
                </c:pt>
                <c:pt idx="1423">
                  <c:v>43753</c:v>
                </c:pt>
                <c:pt idx="1424">
                  <c:v>43754</c:v>
                </c:pt>
                <c:pt idx="1425">
                  <c:v>43755</c:v>
                </c:pt>
                <c:pt idx="1426">
                  <c:v>43756</c:v>
                </c:pt>
                <c:pt idx="1427">
                  <c:v>43759</c:v>
                </c:pt>
                <c:pt idx="1428">
                  <c:v>43760</c:v>
                </c:pt>
                <c:pt idx="1429">
                  <c:v>43761</c:v>
                </c:pt>
                <c:pt idx="1430">
                  <c:v>43762</c:v>
                </c:pt>
                <c:pt idx="1431">
                  <c:v>43763</c:v>
                </c:pt>
                <c:pt idx="1432">
                  <c:v>43766</c:v>
                </c:pt>
                <c:pt idx="1433">
                  <c:v>43767</c:v>
                </c:pt>
                <c:pt idx="1434">
                  <c:v>43768</c:v>
                </c:pt>
                <c:pt idx="1435">
                  <c:v>43769</c:v>
                </c:pt>
                <c:pt idx="1436">
                  <c:v>43770</c:v>
                </c:pt>
                <c:pt idx="1437">
                  <c:v>43773</c:v>
                </c:pt>
                <c:pt idx="1438">
                  <c:v>43774</c:v>
                </c:pt>
                <c:pt idx="1439">
                  <c:v>43775</c:v>
                </c:pt>
                <c:pt idx="1440">
                  <c:v>43776</c:v>
                </c:pt>
                <c:pt idx="1441">
                  <c:v>43777</c:v>
                </c:pt>
                <c:pt idx="1442">
                  <c:v>43780</c:v>
                </c:pt>
                <c:pt idx="1443">
                  <c:v>43781</c:v>
                </c:pt>
                <c:pt idx="1444">
                  <c:v>43782</c:v>
                </c:pt>
                <c:pt idx="1445">
                  <c:v>43783</c:v>
                </c:pt>
                <c:pt idx="1446">
                  <c:v>43784</c:v>
                </c:pt>
                <c:pt idx="1447">
                  <c:v>43787</c:v>
                </c:pt>
                <c:pt idx="1448">
                  <c:v>43788</c:v>
                </c:pt>
                <c:pt idx="1449">
                  <c:v>43789</c:v>
                </c:pt>
                <c:pt idx="1450">
                  <c:v>43790</c:v>
                </c:pt>
                <c:pt idx="1451">
                  <c:v>43791</c:v>
                </c:pt>
                <c:pt idx="1452">
                  <c:v>43794</c:v>
                </c:pt>
                <c:pt idx="1453">
                  <c:v>43795</c:v>
                </c:pt>
                <c:pt idx="1454">
                  <c:v>43796</c:v>
                </c:pt>
                <c:pt idx="1455">
                  <c:v>43797</c:v>
                </c:pt>
                <c:pt idx="1456">
                  <c:v>43798</c:v>
                </c:pt>
                <c:pt idx="1457">
                  <c:v>43801</c:v>
                </c:pt>
                <c:pt idx="1458">
                  <c:v>43802</c:v>
                </c:pt>
                <c:pt idx="1459">
                  <c:v>43803</c:v>
                </c:pt>
                <c:pt idx="1460">
                  <c:v>43804</c:v>
                </c:pt>
                <c:pt idx="1461">
                  <c:v>43805</c:v>
                </c:pt>
                <c:pt idx="1462">
                  <c:v>43808</c:v>
                </c:pt>
                <c:pt idx="1463">
                  <c:v>43809</c:v>
                </c:pt>
                <c:pt idx="1464">
                  <c:v>43810</c:v>
                </c:pt>
                <c:pt idx="1465">
                  <c:v>43811</c:v>
                </c:pt>
                <c:pt idx="1466">
                  <c:v>43812</c:v>
                </c:pt>
                <c:pt idx="1467">
                  <c:v>43815</c:v>
                </c:pt>
                <c:pt idx="1468">
                  <c:v>43816</c:v>
                </c:pt>
                <c:pt idx="1469">
                  <c:v>43817</c:v>
                </c:pt>
                <c:pt idx="1470">
                  <c:v>43818</c:v>
                </c:pt>
                <c:pt idx="1471">
                  <c:v>43819</c:v>
                </c:pt>
                <c:pt idx="1472">
                  <c:v>43822</c:v>
                </c:pt>
                <c:pt idx="1473">
                  <c:v>43823</c:v>
                </c:pt>
                <c:pt idx="1474">
                  <c:v>43824</c:v>
                </c:pt>
                <c:pt idx="1475">
                  <c:v>43825</c:v>
                </c:pt>
                <c:pt idx="1476">
                  <c:v>43826</c:v>
                </c:pt>
                <c:pt idx="1477">
                  <c:v>43829</c:v>
                </c:pt>
                <c:pt idx="1478">
                  <c:v>43830</c:v>
                </c:pt>
                <c:pt idx="1479">
                  <c:v>43831</c:v>
                </c:pt>
                <c:pt idx="1480">
                  <c:v>43832</c:v>
                </c:pt>
                <c:pt idx="1481">
                  <c:v>43833</c:v>
                </c:pt>
                <c:pt idx="1482">
                  <c:v>43836</c:v>
                </c:pt>
                <c:pt idx="1483">
                  <c:v>43837</c:v>
                </c:pt>
                <c:pt idx="1484">
                  <c:v>43838</c:v>
                </c:pt>
                <c:pt idx="1485">
                  <c:v>43839</c:v>
                </c:pt>
                <c:pt idx="1486">
                  <c:v>43840</c:v>
                </c:pt>
                <c:pt idx="1487">
                  <c:v>43843</c:v>
                </c:pt>
                <c:pt idx="1488">
                  <c:v>43844</c:v>
                </c:pt>
                <c:pt idx="1489">
                  <c:v>43845</c:v>
                </c:pt>
                <c:pt idx="1490">
                  <c:v>43846</c:v>
                </c:pt>
                <c:pt idx="1491">
                  <c:v>43847</c:v>
                </c:pt>
                <c:pt idx="1492">
                  <c:v>43850</c:v>
                </c:pt>
                <c:pt idx="1493">
                  <c:v>43851</c:v>
                </c:pt>
                <c:pt idx="1494">
                  <c:v>43852</c:v>
                </c:pt>
                <c:pt idx="1495">
                  <c:v>43853</c:v>
                </c:pt>
                <c:pt idx="1496">
                  <c:v>43854</c:v>
                </c:pt>
                <c:pt idx="1497">
                  <c:v>43857</c:v>
                </c:pt>
                <c:pt idx="1498">
                  <c:v>43858</c:v>
                </c:pt>
                <c:pt idx="1499">
                  <c:v>43859</c:v>
                </c:pt>
                <c:pt idx="1500">
                  <c:v>43860</c:v>
                </c:pt>
                <c:pt idx="1501">
                  <c:v>43861</c:v>
                </c:pt>
                <c:pt idx="1502">
                  <c:v>43864</c:v>
                </c:pt>
                <c:pt idx="1503">
                  <c:v>43865</c:v>
                </c:pt>
                <c:pt idx="1504">
                  <c:v>43866</c:v>
                </c:pt>
                <c:pt idx="1505">
                  <c:v>43867</c:v>
                </c:pt>
                <c:pt idx="1506">
                  <c:v>43868</c:v>
                </c:pt>
                <c:pt idx="1507">
                  <c:v>43871</c:v>
                </c:pt>
                <c:pt idx="1508">
                  <c:v>43872</c:v>
                </c:pt>
                <c:pt idx="1509">
                  <c:v>43873</c:v>
                </c:pt>
                <c:pt idx="1510">
                  <c:v>43874</c:v>
                </c:pt>
                <c:pt idx="1511">
                  <c:v>43875</c:v>
                </c:pt>
                <c:pt idx="1512">
                  <c:v>43878</c:v>
                </c:pt>
                <c:pt idx="1513">
                  <c:v>43879</c:v>
                </c:pt>
                <c:pt idx="1514">
                  <c:v>43880</c:v>
                </c:pt>
                <c:pt idx="1515">
                  <c:v>43881</c:v>
                </c:pt>
                <c:pt idx="1516">
                  <c:v>43882</c:v>
                </c:pt>
                <c:pt idx="1517">
                  <c:v>43885</c:v>
                </c:pt>
                <c:pt idx="1518">
                  <c:v>43886</c:v>
                </c:pt>
                <c:pt idx="1519">
                  <c:v>43887</c:v>
                </c:pt>
                <c:pt idx="1520">
                  <c:v>43888</c:v>
                </c:pt>
                <c:pt idx="1521">
                  <c:v>43889</c:v>
                </c:pt>
                <c:pt idx="1522">
                  <c:v>43892</c:v>
                </c:pt>
                <c:pt idx="1523">
                  <c:v>43893</c:v>
                </c:pt>
                <c:pt idx="1524">
                  <c:v>43894</c:v>
                </c:pt>
                <c:pt idx="1525">
                  <c:v>43895</c:v>
                </c:pt>
                <c:pt idx="1526">
                  <c:v>43896</c:v>
                </c:pt>
                <c:pt idx="1527">
                  <c:v>43899</c:v>
                </c:pt>
                <c:pt idx="1528">
                  <c:v>43900</c:v>
                </c:pt>
                <c:pt idx="1529">
                  <c:v>43901</c:v>
                </c:pt>
                <c:pt idx="1530">
                  <c:v>43902</c:v>
                </c:pt>
                <c:pt idx="1531">
                  <c:v>43903</c:v>
                </c:pt>
                <c:pt idx="1532">
                  <c:v>43906</c:v>
                </c:pt>
                <c:pt idx="1533">
                  <c:v>43907</c:v>
                </c:pt>
                <c:pt idx="1534">
                  <c:v>43908</c:v>
                </c:pt>
                <c:pt idx="1535">
                  <c:v>43909</c:v>
                </c:pt>
                <c:pt idx="1536">
                  <c:v>43910</c:v>
                </c:pt>
                <c:pt idx="1537">
                  <c:v>43913</c:v>
                </c:pt>
                <c:pt idx="1538">
                  <c:v>43914</c:v>
                </c:pt>
                <c:pt idx="1539">
                  <c:v>43915</c:v>
                </c:pt>
                <c:pt idx="1540">
                  <c:v>43916</c:v>
                </c:pt>
                <c:pt idx="1541">
                  <c:v>43917</c:v>
                </c:pt>
                <c:pt idx="1542">
                  <c:v>43920</c:v>
                </c:pt>
                <c:pt idx="1543">
                  <c:v>43921</c:v>
                </c:pt>
                <c:pt idx="1544">
                  <c:v>43922</c:v>
                </c:pt>
                <c:pt idx="1545">
                  <c:v>43923</c:v>
                </c:pt>
                <c:pt idx="1546">
                  <c:v>43924</c:v>
                </c:pt>
                <c:pt idx="1547">
                  <c:v>43927</c:v>
                </c:pt>
                <c:pt idx="1548">
                  <c:v>43928</c:v>
                </c:pt>
                <c:pt idx="1549">
                  <c:v>43929</c:v>
                </c:pt>
                <c:pt idx="1550">
                  <c:v>43930</c:v>
                </c:pt>
                <c:pt idx="1551">
                  <c:v>43931</c:v>
                </c:pt>
                <c:pt idx="1552">
                  <c:v>43934</c:v>
                </c:pt>
                <c:pt idx="1553">
                  <c:v>43935</c:v>
                </c:pt>
                <c:pt idx="1554">
                  <c:v>43936</c:v>
                </c:pt>
                <c:pt idx="1555">
                  <c:v>43937</c:v>
                </c:pt>
                <c:pt idx="1556">
                  <c:v>43938</c:v>
                </c:pt>
                <c:pt idx="1557">
                  <c:v>43941</c:v>
                </c:pt>
                <c:pt idx="1558">
                  <c:v>43942</c:v>
                </c:pt>
                <c:pt idx="1559">
                  <c:v>43943</c:v>
                </c:pt>
                <c:pt idx="1560">
                  <c:v>43944</c:v>
                </c:pt>
                <c:pt idx="1561">
                  <c:v>43945</c:v>
                </c:pt>
                <c:pt idx="1562">
                  <c:v>43948</c:v>
                </c:pt>
                <c:pt idx="1563">
                  <c:v>43949</c:v>
                </c:pt>
                <c:pt idx="1564">
                  <c:v>43950</c:v>
                </c:pt>
                <c:pt idx="1565">
                  <c:v>43951</c:v>
                </c:pt>
                <c:pt idx="1566">
                  <c:v>43952</c:v>
                </c:pt>
                <c:pt idx="1567">
                  <c:v>43955</c:v>
                </c:pt>
                <c:pt idx="1568">
                  <c:v>43956</c:v>
                </c:pt>
                <c:pt idx="1569">
                  <c:v>43957</c:v>
                </c:pt>
                <c:pt idx="1570">
                  <c:v>43958</c:v>
                </c:pt>
                <c:pt idx="1571">
                  <c:v>43959</c:v>
                </c:pt>
                <c:pt idx="1572">
                  <c:v>43962</c:v>
                </c:pt>
                <c:pt idx="1573">
                  <c:v>43963</c:v>
                </c:pt>
                <c:pt idx="1574">
                  <c:v>43964</c:v>
                </c:pt>
                <c:pt idx="1575">
                  <c:v>43965</c:v>
                </c:pt>
                <c:pt idx="1576">
                  <c:v>43966</c:v>
                </c:pt>
                <c:pt idx="1577">
                  <c:v>43969</c:v>
                </c:pt>
                <c:pt idx="1578">
                  <c:v>43970</c:v>
                </c:pt>
                <c:pt idx="1579">
                  <c:v>43971</c:v>
                </c:pt>
                <c:pt idx="1580">
                  <c:v>43972</c:v>
                </c:pt>
                <c:pt idx="1581">
                  <c:v>43973</c:v>
                </c:pt>
                <c:pt idx="1582">
                  <c:v>43976</c:v>
                </c:pt>
                <c:pt idx="1583">
                  <c:v>43977</c:v>
                </c:pt>
                <c:pt idx="1584">
                  <c:v>43978</c:v>
                </c:pt>
                <c:pt idx="1585">
                  <c:v>43979</c:v>
                </c:pt>
                <c:pt idx="1586">
                  <c:v>43980</c:v>
                </c:pt>
                <c:pt idx="1587">
                  <c:v>43983</c:v>
                </c:pt>
                <c:pt idx="1588">
                  <c:v>43984</c:v>
                </c:pt>
                <c:pt idx="1589">
                  <c:v>43985</c:v>
                </c:pt>
                <c:pt idx="1590">
                  <c:v>43986</c:v>
                </c:pt>
                <c:pt idx="1591">
                  <c:v>43987</c:v>
                </c:pt>
                <c:pt idx="1592">
                  <c:v>43990</c:v>
                </c:pt>
                <c:pt idx="1593">
                  <c:v>43991</c:v>
                </c:pt>
                <c:pt idx="1594">
                  <c:v>43992</c:v>
                </c:pt>
                <c:pt idx="1595">
                  <c:v>43993</c:v>
                </c:pt>
                <c:pt idx="1596">
                  <c:v>43994</c:v>
                </c:pt>
                <c:pt idx="1597">
                  <c:v>43997</c:v>
                </c:pt>
                <c:pt idx="1598">
                  <c:v>43998</c:v>
                </c:pt>
                <c:pt idx="1599">
                  <c:v>43999</c:v>
                </c:pt>
                <c:pt idx="1600">
                  <c:v>44000</c:v>
                </c:pt>
                <c:pt idx="1601">
                  <c:v>44001</c:v>
                </c:pt>
                <c:pt idx="1602">
                  <c:v>44004</c:v>
                </c:pt>
                <c:pt idx="1603">
                  <c:v>44005</c:v>
                </c:pt>
                <c:pt idx="1604">
                  <c:v>44006</c:v>
                </c:pt>
                <c:pt idx="1605">
                  <c:v>44007</c:v>
                </c:pt>
                <c:pt idx="1606">
                  <c:v>44008</c:v>
                </c:pt>
                <c:pt idx="1607">
                  <c:v>44011</c:v>
                </c:pt>
                <c:pt idx="1608">
                  <c:v>44012</c:v>
                </c:pt>
                <c:pt idx="1609">
                  <c:v>44013</c:v>
                </c:pt>
                <c:pt idx="1610">
                  <c:v>44014</c:v>
                </c:pt>
                <c:pt idx="1611">
                  <c:v>44015</c:v>
                </c:pt>
                <c:pt idx="1612">
                  <c:v>44018</c:v>
                </c:pt>
                <c:pt idx="1613">
                  <c:v>44019</c:v>
                </c:pt>
                <c:pt idx="1614">
                  <c:v>44020</c:v>
                </c:pt>
                <c:pt idx="1615">
                  <c:v>44021</c:v>
                </c:pt>
                <c:pt idx="1616">
                  <c:v>44022</c:v>
                </c:pt>
                <c:pt idx="1617">
                  <c:v>44025</c:v>
                </c:pt>
                <c:pt idx="1618">
                  <c:v>44026</c:v>
                </c:pt>
                <c:pt idx="1619">
                  <c:v>44027</c:v>
                </c:pt>
                <c:pt idx="1620">
                  <c:v>44028</c:v>
                </c:pt>
                <c:pt idx="1621">
                  <c:v>44029</c:v>
                </c:pt>
                <c:pt idx="1622">
                  <c:v>44032</c:v>
                </c:pt>
                <c:pt idx="1623">
                  <c:v>44033</c:v>
                </c:pt>
                <c:pt idx="1624">
                  <c:v>44034</c:v>
                </c:pt>
                <c:pt idx="1625">
                  <c:v>44035</c:v>
                </c:pt>
                <c:pt idx="1626">
                  <c:v>44036</c:v>
                </c:pt>
                <c:pt idx="1627">
                  <c:v>44039</c:v>
                </c:pt>
                <c:pt idx="1628">
                  <c:v>44040</c:v>
                </c:pt>
                <c:pt idx="1629">
                  <c:v>44041</c:v>
                </c:pt>
                <c:pt idx="1630">
                  <c:v>44042</c:v>
                </c:pt>
                <c:pt idx="1631">
                  <c:v>44043</c:v>
                </c:pt>
                <c:pt idx="1632">
                  <c:v>44046</c:v>
                </c:pt>
                <c:pt idx="1633">
                  <c:v>44047</c:v>
                </c:pt>
                <c:pt idx="1634">
                  <c:v>44048</c:v>
                </c:pt>
                <c:pt idx="1635">
                  <c:v>44049</c:v>
                </c:pt>
                <c:pt idx="1636">
                  <c:v>44050</c:v>
                </c:pt>
                <c:pt idx="1637">
                  <c:v>44053</c:v>
                </c:pt>
                <c:pt idx="1638">
                  <c:v>44054</c:v>
                </c:pt>
                <c:pt idx="1639">
                  <c:v>44055</c:v>
                </c:pt>
                <c:pt idx="1640">
                  <c:v>44056</c:v>
                </c:pt>
                <c:pt idx="1641">
                  <c:v>44057</c:v>
                </c:pt>
                <c:pt idx="1642">
                  <c:v>44060</c:v>
                </c:pt>
                <c:pt idx="1643">
                  <c:v>44061</c:v>
                </c:pt>
                <c:pt idx="1644">
                  <c:v>44062</c:v>
                </c:pt>
                <c:pt idx="1645">
                  <c:v>44063</c:v>
                </c:pt>
                <c:pt idx="1646">
                  <c:v>44064</c:v>
                </c:pt>
                <c:pt idx="1647">
                  <c:v>44067</c:v>
                </c:pt>
                <c:pt idx="1648">
                  <c:v>44068</c:v>
                </c:pt>
                <c:pt idx="1649">
                  <c:v>44069</c:v>
                </c:pt>
                <c:pt idx="1650">
                  <c:v>44070</c:v>
                </c:pt>
                <c:pt idx="1651">
                  <c:v>44071</c:v>
                </c:pt>
                <c:pt idx="1652">
                  <c:v>44074</c:v>
                </c:pt>
                <c:pt idx="1653">
                  <c:v>44075</c:v>
                </c:pt>
                <c:pt idx="1654">
                  <c:v>44076</c:v>
                </c:pt>
                <c:pt idx="1655">
                  <c:v>44077</c:v>
                </c:pt>
                <c:pt idx="1656">
                  <c:v>44078</c:v>
                </c:pt>
                <c:pt idx="1657">
                  <c:v>44081</c:v>
                </c:pt>
                <c:pt idx="1658">
                  <c:v>44082</c:v>
                </c:pt>
                <c:pt idx="1659">
                  <c:v>44083</c:v>
                </c:pt>
                <c:pt idx="1660">
                  <c:v>44084</c:v>
                </c:pt>
                <c:pt idx="1661">
                  <c:v>44085</c:v>
                </c:pt>
                <c:pt idx="1662">
                  <c:v>44088</c:v>
                </c:pt>
                <c:pt idx="1663">
                  <c:v>44089</c:v>
                </c:pt>
                <c:pt idx="1664">
                  <c:v>44090</c:v>
                </c:pt>
                <c:pt idx="1665">
                  <c:v>44091</c:v>
                </c:pt>
                <c:pt idx="1666">
                  <c:v>44092</c:v>
                </c:pt>
                <c:pt idx="1667">
                  <c:v>44095</c:v>
                </c:pt>
                <c:pt idx="1668">
                  <c:v>44096</c:v>
                </c:pt>
                <c:pt idx="1669">
                  <c:v>44097</c:v>
                </c:pt>
                <c:pt idx="1670">
                  <c:v>44098</c:v>
                </c:pt>
                <c:pt idx="1671">
                  <c:v>44099</c:v>
                </c:pt>
                <c:pt idx="1672">
                  <c:v>44102</c:v>
                </c:pt>
                <c:pt idx="1673">
                  <c:v>44103</c:v>
                </c:pt>
                <c:pt idx="1674">
                  <c:v>44104</c:v>
                </c:pt>
                <c:pt idx="1675">
                  <c:v>44105</c:v>
                </c:pt>
                <c:pt idx="1676">
                  <c:v>44106</c:v>
                </c:pt>
                <c:pt idx="1677">
                  <c:v>44109</c:v>
                </c:pt>
                <c:pt idx="1678">
                  <c:v>44110</c:v>
                </c:pt>
                <c:pt idx="1679">
                  <c:v>44111</c:v>
                </c:pt>
                <c:pt idx="1680">
                  <c:v>44112</c:v>
                </c:pt>
                <c:pt idx="1681">
                  <c:v>44113</c:v>
                </c:pt>
                <c:pt idx="1682">
                  <c:v>44116</c:v>
                </c:pt>
                <c:pt idx="1683">
                  <c:v>44117</c:v>
                </c:pt>
                <c:pt idx="1684">
                  <c:v>44118</c:v>
                </c:pt>
                <c:pt idx="1685">
                  <c:v>44119</c:v>
                </c:pt>
                <c:pt idx="1686">
                  <c:v>44120</c:v>
                </c:pt>
                <c:pt idx="1687">
                  <c:v>44123</c:v>
                </c:pt>
                <c:pt idx="1688">
                  <c:v>44124</c:v>
                </c:pt>
                <c:pt idx="1689">
                  <c:v>44125</c:v>
                </c:pt>
                <c:pt idx="1690">
                  <c:v>44126</c:v>
                </c:pt>
                <c:pt idx="1691">
                  <c:v>44127</c:v>
                </c:pt>
                <c:pt idx="1692">
                  <c:v>44130</c:v>
                </c:pt>
                <c:pt idx="1693">
                  <c:v>44131</c:v>
                </c:pt>
                <c:pt idx="1694">
                  <c:v>44132</c:v>
                </c:pt>
                <c:pt idx="1695">
                  <c:v>44133</c:v>
                </c:pt>
                <c:pt idx="1696">
                  <c:v>44134</c:v>
                </c:pt>
                <c:pt idx="1697">
                  <c:v>44137</c:v>
                </c:pt>
                <c:pt idx="1698">
                  <c:v>44138</c:v>
                </c:pt>
                <c:pt idx="1699">
                  <c:v>44139</c:v>
                </c:pt>
                <c:pt idx="1700">
                  <c:v>44140</c:v>
                </c:pt>
                <c:pt idx="1701">
                  <c:v>44141</c:v>
                </c:pt>
                <c:pt idx="1702">
                  <c:v>44144</c:v>
                </c:pt>
                <c:pt idx="1703">
                  <c:v>44145</c:v>
                </c:pt>
                <c:pt idx="1704">
                  <c:v>44146</c:v>
                </c:pt>
                <c:pt idx="1705">
                  <c:v>44147</c:v>
                </c:pt>
                <c:pt idx="1706">
                  <c:v>44148</c:v>
                </c:pt>
                <c:pt idx="1707">
                  <c:v>44151</c:v>
                </c:pt>
                <c:pt idx="1708">
                  <c:v>44152</c:v>
                </c:pt>
                <c:pt idx="1709">
                  <c:v>44153</c:v>
                </c:pt>
                <c:pt idx="1710">
                  <c:v>44154</c:v>
                </c:pt>
                <c:pt idx="1711">
                  <c:v>44155</c:v>
                </c:pt>
                <c:pt idx="1712">
                  <c:v>44158</c:v>
                </c:pt>
                <c:pt idx="1713">
                  <c:v>44159</c:v>
                </c:pt>
                <c:pt idx="1714">
                  <c:v>44160</c:v>
                </c:pt>
                <c:pt idx="1715">
                  <c:v>44161</c:v>
                </c:pt>
                <c:pt idx="1716">
                  <c:v>44162</c:v>
                </c:pt>
                <c:pt idx="1717">
                  <c:v>44165</c:v>
                </c:pt>
                <c:pt idx="1718">
                  <c:v>44166</c:v>
                </c:pt>
                <c:pt idx="1719">
                  <c:v>44167</c:v>
                </c:pt>
                <c:pt idx="1720">
                  <c:v>44168</c:v>
                </c:pt>
                <c:pt idx="1721">
                  <c:v>44169</c:v>
                </c:pt>
                <c:pt idx="1722">
                  <c:v>44172</c:v>
                </c:pt>
                <c:pt idx="1723">
                  <c:v>44173</c:v>
                </c:pt>
                <c:pt idx="1724">
                  <c:v>44174</c:v>
                </c:pt>
                <c:pt idx="1725">
                  <c:v>44175</c:v>
                </c:pt>
                <c:pt idx="1726">
                  <c:v>44176</c:v>
                </c:pt>
                <c:pt idx="1727">
                  <c:v>44179</c:v>
                </c:pt>
                <c:pt idx="1728">
                  <c:v>44180</c:v>
                </c:pt>
                <c:pt idx="1729">
                  <c:v>44181</c:v>
                </c:pt>
                <c:pt idx="1730">
                  <c:v>44182</c:v>
                </c:pt>
                <c:pt idx="1731">
                  <c:v>44183</c:v>
                </c:pt>
                <c:pt idx="1732">
                  <c:v>44186</c:v>
                </c:pt>
                <c:pt idx="1733">
                  <c:v>44187</c:v>
                </c:pt>
                <c:pt idx="1734">
                  <c:v>44188</c:v>
                </c:pt>
                <c:pt idx="1735">
                  <c:v>44189</c:v>
                </c:pt>
                <c:pt idx="1736">
                  <c:v>44190</c:v>
                </c:pt>
                <c:pt idx="1737">
                  <c:v>44193</c:v>
                </c:pt>
                <c:pt idx="1738">
                  <c:v>44194</c:v>
                </c:pt>
                <c:pt idx="1739">
                  <c:v>44195</c:v>
                </c:pt>
                <c:pt idx="1740">
                  <c:v>44196</c:v>
                </c:pt>
                <c:pt idx="1741">
                  <c:v>44197</c:v>
                </c:pt>
                <c:pt idx="1742">
                  <c:v>44200</c:v>
                </c:pt>
                <c:pt idx="1743">
                  <c:v>44201</c:v>
                </c:pt>
                <c:pt idx="1744">
                  <c:v>44202</c:v>
                </c:pt>
                <c:pt idx="1745">
                  <c:v>44203</c:v>
                </c:pt>
                <c:pt idx="1746">
                  <c:v>44204</c:v>
                </c:pt>
                <c:pt idx="1747">
                  <c:v>44207</c:v>
                </c:pt>
                <c:pt idx="1748">
                  <c:v>44208</c:v>
                </c:pt>
                <c:pt idx="1749">
                  <c:v>44209</c:v>
                </c:pt>
                <c:pt idx="1750">
                  <c:v>44210</c:v>
                </c:pt>
                <c:pt idx="1751">
                  <c:v>44211</c:v>
                </c:pt>
                <c:pt idx="1752">
                  <c:v>44214</c:v>
                </c:pt>
                <c:pt idx="1753">
                  <c:v>44215</c:v>
                </c:pt>
                <c:pt idx="1754">
                  <c:v>44216</c:v>
                </c:pt>
                <c:pt idx="1755">
                  <c:v>44217</c:v>
                </c:pt>
                <c:pt idx="1756">
                  <c:v>44218</c:v>
                </c:pt>
                <c:pt idx="1757">
                  <c:v>44221</c:v>
                </c:pt>
                <c:pt idx="1758">
                  <c:v>44222</c:v>
                </c:pt>
                <c:pt idx="1759">
                  <c:v>44223</c:v>
                </c:pt>
                <c:pt idx="1760">
                  <c:v>44224</c:v>
                </c:pt>
                <c:pt idx="1761">
                  <c:v>44225</c:v>
                </c:pt>
                <c:pt idx="1762">
                  <c:v>44228</c:v>
                </c:pt>
                <c:pt idx="1763">
                  <c:v>44229</c:v>
                </c:pt>
                <c:pt idx="1764">
                  <c:v>44230</c:v>
                </c:pt>
                <c:pt idx="1765">
                  <c:v>44231</c:v>
                </c:pt>
                <c:pt idx="1766">
                  <c:v>44232</c:v>
                </c:pt>
                <c:pt idx="1767">
                  <c:v>44235</c:v>
                </c:pt>
                <c:pt idx="1768">
                  <c:v>44236</c:v>
                </c:pt>
                <c:pt idx="1769">
                  <c:v>44237</c:v>
                </c:pt>
                <c:pt idx="1770">
                  <c:v>44238</c:v>
                </c:pt>
                <c:pt idx="1771">
                  <c:v>44239</c:v>
                </c:pt>
                <c:pt idx="1772">
                  <c:v>44242</c:v>
                </c:pt>
                <c:pt idx="1773">
                  <c:v>44243</c:v>
                </c:pt>
                <c:pt idx="1774">
                  <c:v>44244</c:v>
                </c:pt>
                <c:pt idx="1775">
                  <c:v>44245</c:v>
                </c:pt>
                <c:pt idx="1776">
                  <c:v>44246</c:v>
                </c:pt>
                <c:pt idx="1777">
                  <c:v>44249</c:v>
                </c:pt>
                <c:pt idx="1778">
                  <c:v>44250</c:v>
                </c:pt>
                <c:pt idx="1779">
                  <c:v>44251</c:v>
                </c:pt>
                <c:pt idx="1780">
                  <c:v>44252</c:v>
                </c:pt>
                <c:pt idx="1781">
                  <c:v>44253</c:v>
                </c:pt>
                <c:pt idx="1782">
                  <c:v>44256</c:v>
                </c:pt>
                <c:pt idx="1783">
                  <c:v>44257</c:v>
                </c:pt>
                <c:pt idx="1784">
                  <c:v>44258</c:v>
                </c:pt>
                <c:pt idx="1785">
                  <c:v>44259</c:v>
                </c:pt>
                <c:pt idx="1786">
                  <c:v>44260</c:v>
                </c:pt>
                <c:pt idx="1787">
                  <c:v>44263</c:v>
                </c:pt>
                <c:pt idx="1788">
                  <c:v>44264</c:v>
                </c:pt>
                <c:pt idx="1789">
                  <c:v>44265</c:v>
                </c:pt>
                <c:pt idx="1790">
                  <c:v>44266</c:v>
                </c:pt>
                <c:pt idx="1791">
                  <c:v>44267</c:v>
                </c:pt>
                <c:pt idx="1792">
                  <c:v>44270</c:v>
                </c:pt>
                <c:pt idx="1793">
                  <c:v>44271</c:v>
                </c:pt>
                <c:pt idx="1794">
                  <c:v>44272</c:v>
                </c:pt>
                <c:pt idx="1795">
                  <c:v>44273</c:v>
                </c:pt>
                <c:pt idx="1796">
                  <c:v>44274</c:v>
                </c:pt>
                <c:pt idx="1797">
                  <c:v>44277</c:v>
                </c:pt>
                <c:pt idx="1798">
                  <c:v>44278</c:v>
                </c:pt>
                <c:pt idx="1799">
                  <c:v>44279</c:v>
                </c:pt>
                <c:pt idx="1800">
                  <c:v>44280</c:v>
                </c:pt>
                <c:pt idx="1801">
                  <c:v>44281</c:v>
                </c:pt>
                <c:pt idx="1802">
                  <c:v>44284</c:v>
                </c:pt>
                <c:pt idx="1803">
                  <c:v>44285</c:v>
                </c:pt>
                <c:pt idx="1804">
                  <c:v>44286</c:v>
                </c:pt>
                <c:pt idx="1805">
                  <c:v>44287</c:v>
                </c:pt>
                <c:pt idx="1806">
                  <c:v>44288</c:v>
                </c:pt>
                <c:pt idx="1807">
                  <c:v>44291</c:v>
                </c:pt>
                <c:pt idx="1808">
                  <c:v>44292</c:v>
                </c:pt>
                <c:pt idx="1809">
                  <c:v>44293</c:v>
                </c:pt>
                <c:pt idx="1810">
                  <c:v>44294</c:v>
                </c:pt>
                <c:pt idx="1811">
                  <c:v>44295</c:v>
                </c:pt>
                <c:pt idx="1812">
                  <c:v>44298</c:v>
                </c:pt>
                <c:pt idx="1813">
                  <c:v>44299</c:v>
                </c:pt>
                <c:pt idx="1814">
                  <c:v>44300</c:v>
                </c:pt>
                <c:pt idx="1815">
                  <c:v>44301</c:v>
                </c:pt>
                <c:pt idx="1816">
                  <c:v>44302</c:v>
                </c:pt>
                <c:pt idx="1817">
                  <c:v>44305</c:v>
                </c:pt>
                <c:pt idx="1818">
                  <c:v>44306</c:v>
                </c:pt>
                <c:pt idx="1819">
                  <c:v>44307</c:v>
                </c:pt>
                <c:pt idx="1820">
                  <c:v>44308</c:v>
                </c:pt>
                <c:pt idx="1821">
                  <c:v>44309</c:v>
                </c:pt>
                <c:pt idx="1822">
                  <c:v>44312</c:v>
                </c:pt>
                <c:pt idx="1823">
                  <c:v>44313</c:v>
                </c:pt>
                <c:pt idx="1824">
                  <c:v>44314</c:v>
                </c:pt>
                <c:pt idx="1825">
                  <c:v>44315</c:v>
                </c:pt>
                <c:pt idx="1826">
                  <c:v>44316</c:v>
                </c:pt>
                <c:pt idx="1827">
                  <c:v>44319</c:v>
                </c:pt>
                <c:pt idx="1828">
                  <c:v>44320</c:v>
                </c:pt>
                <c:pt idx="1829">
                  <c:v>44321</c:v>
                </c:pt>
                <c:pt idx="1830">
                  <c:v>44322</c:v>
                </c:pt>
                <c:pt idx="1831">
                  <c:v>44323</c:v>
                </c:pt>
                <c:pt idx="1832">
                  <c:v>44326</c:v>
                </c:pt>
                <c:pt idx="1833">
                  <c:v>44327</c:v>
                </c:pt>
                <c:pt idx="1834">
                  <c:v>44328</c:v>
                </c:pt>
                <c:pt idx="1835">
                  <c:v>44329</c:v>
                </c:pt>
                <c:pt idx="1836">
                  <c:v>44330</c:v>
                </c:pt>
                <c:pt idx="1837">
                  <c:v>44333</c:v>
                </c:pt>
                <c:pt idx="1838">
                  <c:v>44334</c:v>
                </c:pt>
                <c:pt idx="1839">
                  <c:v>44335</c:v>
                </c:pt>
                <c:pt idx="1840">
                  <c:v>44336</c:v>
                </c:pt>
                <c:pt idx="1841">
                  <c:v>44337</c:v>
                </c:pt>
                <c:pt idx="1842">
                  <c:v>44340</c:v>
                </c:pt>
                <c:pt idx="1843">
                  <c:v>44341</c:v>
                </c:pt>
                <c:pt idx="1844">
                  <c:v>44342</c:v>
                </c:pt>
                <c:pt idx="1845">
                  <c:v>44343</c:v>
                </c:pt>
                <c:pt idx="1846">
                  <c:v>44344</c:v>
                </c:pt>
                <c:pt idx="1847">
                  <c:v>44347</c:v>
                </c:pt>
                <c:pt idx="1848">
                  <c:v>44348</c:v>
                </c:pt>
                <c:pt idx="1849">
                  <c:v>44349</c:v>
                </c:pt>
                <c:pt idx="1850">
                  <c:v>44350</c:v>
                </c:pt>
                <c:pt idx="1851">
                  <c:v>44351</c:v>
                </c:pt>
                <c:pt idx="1852">
                  <c:v>44354</c:v>
                </c:pt>
                <c:pt idx="1853">
                  <c:v>44355</c:v>
                </c:pt>
                <c:pt idx="1854">
                  <c:v>44356</c:v>
                </c:pt>
                <c:pt idx="1855">
                  <c:v>44357</c:v>
                </c:pt>
                <c:pt idx="1856">
                  <c:v>44358</c:v>
                </c:pt>
                <c:pt idx="1857">
                  <c:v>44361</c:v>
                </c:pt>
                <c:pt idx="1858">
                  <c:v>44362</c:v>
                </c:pt>
                <c:pt idx="1859">
                  <c:v>44363</c:v>
                </c:pt>
                <c:pt idx="1860">
                  <c:v>44364</c:v>
                </c:pt>
                <c:pt idx="1861">
                  <c:v>44365</c:v>
                </c:pt>
                <c:pt idx="1862">
                  <c:v>44368</c:v>
                </c:pt>
                <c:pt idx="1863">
                  <c:v>44369</c:v>
                </c:pt>
                <c:pt idx="1864">
                  <c:v>44370</c:v>
                </c:pt>
                <c:pt idx="1865">
                  <c:v>44371</c:v>
                </c:pt>
                <c:pt idx="1866">
                  <c:v>44372</c:v>
                </c:pt>
                <c:pt idx="1867">
                  <c:v>44375</c:v>
                </c:pt>
                <c:pt idx="1868">
                  <c:v>44376</c:v>
                </c:pt>
                <c:pt idx="1869">
                  <c:v>44377</c:v>
                </c:pt>
                <c:pt idx="1870">
                  <c:v>44378</c:v>
                </c:pt>
                <c:pt idx="1871">
                  <c:v>44379</c:v>
                </c:pt>
                <c:pt idx="1872">
                  <c:v>44382</c:v>
                </c:pt>
                <c:pt idx="1873">
                  <c:v>44383</c:v>
                </c:pt>
                <c:pt idx="1874">
                  <c:v>44384</c:v>
                </c:pt>
                <c:pt idx="1875">
                  <c:v>44385</c:v>
                </c:pt>
                <c:pt idx="1876">
                  <c:v>44386</c:v>
                </c:pt>
                <c:pt idx="1877">
                  <c:v>44389</c:v>
                </c:pt>
                <c:pt idx="1878">
                  <c:v>44390</c:v>
                </c:pt>
                <c:pt idx="1879">
                  <c:v>44391</c:v>
                </c:pt>
                <c:pt idx="1880">
                  <c:v>44392</c:v>
                </c:pt>
                <c:pt idx="1881">
                  <c:v>44393</c:v>
                </c:pt>
                <c:pt idx="1882">
                  <c:v>44396</c:v>
                </c:pt>
                <c:pt idx="1883">
                  <c:v>44397</c:v>
                </c:pt>
                <c:pt idx="1884">
                  <c:v>44398</c:v>
                </c:pt>
                <c:pt idx="1885">
                  <c:v>44399</c:v>
                </c:pt>
                <c:pt idx="1886">
                  <c:v>44400</c:v>
                </c:pt>
                <c:pt idx="1887">
                  <c:v>44403</c:v>
                </c:pt>
                <c:pt idx="1888">
                  <c:v>44404</c:v>
                </c:pt>
                <c:pt idx="1889">
                  <c:v>44405</c:v>
                </c:pt>
                <c:pt idx="1890">
                  <c:v>44406</c:v>
                </c:pt>
                <c:pt idx="1891">
                  <c:v>44407</c:v>
                </c:pt>
                <c:pt idx="1892">
                  <c:v>44410</c:v>
                </c:pt>
                <c:pt idx="1893">
                  <c:v>44411</c:v>
                </c:pt>
                <c:pt idx="1894">
                  <c:v>44412</c:v>
                </c:pt>
                <c:pt idx="1895">
                  <c:v>44413</c:v>
                </c:pt>
                <c:pt idx="1896">
                  <c:v>44414</c:v>
                </c:pt>
                <c:pt idx="1897">
                  <c:v>44417</c:v>
                </c:pt>
                <c:pt idx="1898">
                  <c:v>44418</c:v>
                </c:pt>
                <c:pt idx="1899">
                  <c:v>44419</c:v>
                </c:pt>
                <c:pt idx="1900">
                  <c:v>44420</c:v>
                </c:pt>
                <c:pt idx="1901">
                  <c:v>44421</c:v>
                </c:pt>
                <c:pt idx="1902">
                  <c:v>44424</c:v>
                </c:pt>
                <c:pt idx="1903">
                  <c:v>44425</c:v>
                </c:pt>
                <c:pt idx="1904">
                  <c:v>44426</c:v>
                </c:pt>
                <c:pt idx="1905">
                  <c:v>44427</c:v>
                </c:pt>
                <c:pt idx="1906">
                  <c:v>44428</c:v>
                </c:pt>
                <c:pt idx="1907">
                  <c:v>44431</c:v>
                </c:pt>
                <c:pt idx="1908">
                  <c:v>44432</c:v>
                </c:pt>
                <c:pt idx="1909">
                  <c:v>44433</c:v>
                </c:pt>
                <c:pt idx="1910">
                  <c:v>44434</c:v>
                </c:pt>
                <c:pt idx="1911">
                  <c:v>44435</c:v>
                </c:pt>
                <c:pt idx="1912">
                  <c:v>44438</c:v>
                </c:pt>
                <c:pt idx="1913">
                  <c:v>44439</c:v>
                </c:pt>
                <c:pt idx="1914">
                  <c:v>44440</c:v>
                </c:pt>
                <c:pt idx="1915">
                  <c:v>44441</c:v>
                </c:pt>
                <c:pt idx="1916">
                  <c:v>44442</c:v>
                </c:pt>
                <c:pt idx="1917">
                  <c:v>44445</c:v>
                </c:pt>
                <c:pt idx="1918">
                  <c:v>44446</c:v>
                </c:pt>
                <c:pt idx="1919">
                  <c:v>44447</c:v>
                </c:pt>
                <c:pt idx="1920">
                  <c:v>44448</c:v>
                </c:pt>
                <c:pt idx="1921">
                  <c:v>44449</c:v>
                </c:pt>
                <c:pt idx="1922">
                  <c:v>44452</c:v>
                </c:pt>
                <c:pt idx="1923">
                  <c:v>44453</c:v>
                </c:pt>
                <c:pt idx="1924">
                  <c:v>44454</c:v>
                </c:pt>
                <c:pt idx="1925">
                  <c:v>44455</c:v>
                </c:pt>
                <c:pt idx="1926">
                  <c:v>44456</c:v>
                </c:pt>
                <c:pt idx="1927">
                  <c:v>44459</c:v>
                </c:pt>
                <c:pt idx="1928">
                  <c:v>44460</c:v>
                </c:pt>
                <c:pt idx="1929">
                  <c:v>44461</c:v>
                </c:pt>
                <c:pt idx="1930">
                  <c:v>44462</c:v>
                </c:pt>
                <c:pt idx="1931">
                  <c:v>44463</c:v>
                </c:pt>
                <c:pt idx="1932">
                  <c:v>44466</c:v>
                </c:pt>
                <c:pt idx="1933">
                  <c:v>44467</c:v>
                </c:pt>
                <c:pt idx="1934">
                  <c:v>44468</c:v>
                </c:pt>
                <c:pt idx="1935">
                  <c:v>44469</c:v>
                </c:pt>
                <c:pt idx="1936">
                  <c:v>44470</c:v>
                </c:pt>
                <c:pt idx="1937">
                  <c:v>44473</c:v>
                </c:pt>
                <c:pt idx="1938">
                  <c:v>44474</c:v>
                </c:pt>
                <c:pt idx="1939">
                  <c:v>44475</c:v>
                </c:pt>
                <c:pt idx="1940">
                  <c:v>44476</c:v>
                </c:pt>
                <c:pt idx="1941">
                  <c:v>44477</c:v>
                </c:pt>
                <c:pt idx="1942">
                  <c:v>44480</c:v>
                </c:pt>
                <c:pt idx="1943">
                  <c:v>44481</c:v>
                </c:pt>
                <c:pt idx="1944">
                  <c:v>44482</c:v>
                </c:pt>
                <c:pt idx="1945">
                  <c:v>44483</c:v>
                </c:pt>
                <c:pt idx="1946">
                  <c:v>44484</c:v>
                </c:pt>
                <c:pt idx="1947">
                  <c:v>44487</c:v>
                </c:pt>
                <c:pt idx="1948">
                  <c:v>44488</c:v>
                </c:pt>
                <c:pt idx="1949">
                  <c:v>44489</c:v>
                </c:pt>
                <c:pt idx="1950">
                  <c:v>44490</c:v>
                </c:pt>
                <c:pt idx="1951">
                  <c:v>44491</c:v>
                </c:pt>
                <c:pt idx="1952">
                  <c:v>44494</c:v>
                </c:pt>
                <c:pt idx="1953">
                  <c:v>44495</c:v>
                </c:pt>
                <c:pt idx="1954">
                  <c:v>44496</c:v>
                </c:pt>
                <c:pt idx="1955">
                  <c:v>44497</c:v>
                </c:pt>
                <c:pt idx="1956">
                  <c:v>44498</c:v>
                </c:pt>
                <c:pt idx="1957">
                  <c:v>44501</c:v>
                </c:pt>
                <c:pt idx="1958">
                  <c:v>44502</c:v>
                </c:pt>
                <c:pt idx="1959">
                  <c:v>44503</c:v>
                </c:pt>
                <c:pt idx="1960">
                  <c:v>44504</c:v>
                </c:pt>
                <c:pt idx="1961">
                  <c:v>44505</c:v>
                </c:pt>
                <c:pt idx="1962">
                  <c:v>44508</c:v>
                </c:pt>
                <c:pt idx="1963">
                  <c:v>44509</c:v>
                </c:pt>
                <c:pt idx="1964">
                  <c:v>44510</c:v>
                </c:pt>
                <c:pt idx="1965">
                  <c:v>44511</c:v>
                </c:pt>
                <c:pt idx="1966">
                  <c:v>44512</c:v>
                </c:pt>
                <c:pt idx="1967">
                  <c:v>44515</c:v>
                </c:pt>
                <c:pt idx="1968">
                  <c:v>44516</c:v>
                </c:pt>
                <c:pt idx="1969">
                  <c:v>44517</c:v>
                </c:pt>
                <c:pt idx="1970">
                  <c:v>44518</c:v>
                </c:pt>
                <c:pt idx="1971">
                  <c:v>44519</c:v>
                </c:pt>
                <c:pt idx="1972">
                  <c:v>44522</c:v>
                </c:pt>
                <c:pt idx="1973">
                  <c:v>44523</c:v>
                </c:pt>
                <c:pt idx="1974">
                  <c:v>44524</c:v>
                </c:pt>
                <c:pt idx="1975">
                  <c:v>44525</c:v>
                </c:pt>
                <c:pt idx="1976">
                  <c:v>44526</c:v>
                </c:pt>
                <c:pt idx="1977">
                  <c:v>44529</c:v>
                </c:pt>
                <c:pt idx="1978">
                  <c:v>44530</c:v>
                </c:pt>
                <c:pt idx="1979">
                  <c:v>44531</c:v>
                </c:pt>
                <c:pt idx="1980">
                  <c:v>44532</c:v>
                </c:pt>
                <c:pt idx="1981">
                  <c:v>44533</c:v>
                </c:pt>
                <c:pt idx="1982">
                  <c:v>44536</c:v>
                </c:pt>
                <c:pt idx="1983">
                  <c:v>44537</c:v>
                </c:pt>
                <c:pt idx="1984">
                  <c:v>44538</c:v>
                </c:pt>
                <c:pt idx="1985">
                  <c:v>44539</c:v>
                </c:pt>
                <c:pt idx="1986">
                  <c:v>44540</c:v>
                </c:pt>
                <c:pt idx="1987">
                  <c:v>44543</c:v>
                </c:pt>
                <c:pt idx="1988">
                  <c:v>44544</c:v>
                </c:pt>
                <c:pt idx="1989">
                  <c:v>44545</c:v>
                </c:pt>
                <c:pt idx="1990">
                  <c:v>44546</c:v>
                </c:pt>
                <c:pt idx="1991">
                  <c:v>44547</c:v>
                </c:pt>
                <c:pt idx="1992">
                  <c:v>44550</c:v>
                </c:pt>
                <c:pt idx="1993">
                  <c:v>44551</c:v>
                </c:pt>
                <c:pt idx="1994">
                  <c:v>44552</c:v>
                </c:pt>
                <c:pt idx="1995">
                  <c:v>44553</c:v>
                </c:pt>
                <c:pt idx="1996">
                  <c:v>44554</c:v>
                </c:pt>
                <c:pt idx="1997">
                  <c:v>44557</c:v>
                </c:pt>
                <c:pt idx="1998">
                  <c:v>44558</c:v>
                </c:pt>
                <c:pt idx="1999">
                  <c:v>44559</c:v>
                </c:pt>
                <c:pt idx="2000">
                  <c:v>44560</c:v>
                </c:pt>
                <c:pt idx="2001">
                  <c:v>44561</c:v>
                </c:pt>
                <c:pt idx="2002">
                  <c:v>44564</c:v>
                </c:pt>
                <c:pt idx="2003">
                  <c:v>44565</c:v>
                </c:pt>
                <c:pt idx="2004">
                  <c:v>44566</c:v>
                </c:pt>
                <c:pt idx="2005">
                  <c:v>44567</c:v>
                </c:pt>
                <c:pt idx="2006">
                  <c:v>44568</c:v>
                </c:pt>
                <c:pt idx="2007">
                  <c:v>44571</c:v>
                </c:pt>
                <c:pt idx="2008">
                  <c:v>44572</c:v>
                </c:pt>
                <c:pt idx="2009">
                  <c:v>44573</c:v>
                </c:pt>
                <c:pt idx="2010">
                  <c:v>44574</c:v>
                </c:pt>
                <c:pt idx="2011">
                  <c:v>44575</c:v>
                </c:pt>
                <c:pt idx="2012">
                  <c:v>44578</c:v>
                </c:pt>
                <c:pt idx="2013">
                  <c:v>44579</c:v>
                </c:pt>
                <c:pt idx="2014">
                  <c:v>44580</c:v>
                </c:pt>
                <c:pt idx="2015">
                  <c:v>44581</c:v>
                </c:pt>
                <c:pt idx="2016">
                  <c:v>44582</c:v>
                </c:pt>
                <c:pt idx="2017">
                  <c:v>44585</c:v>
                </c:pt>
                <c:pt idx="2018">
                  <c:v>44586</c:v>
                </c:pt>
                <c:pt idx="2019">
                  <c:v>44587</c:v>
                </c:pt>
                <c:pt idx="2020">
                  <c:v>44588</c:v>
                </c:pt>
                <c:pt idx="2021">
                  <c:v>44589</c:v>
                </c:pt>
                <c:pt idx="2022">
                  <c:v>44592</c:v>
                </c:pt>
                <c:pt idx="2023">
                  <c:v>44593</c:v>
                </c:pt>
                <c:pt idx="2024">
                  <c:v>44594</c:v>
                </c:pt>
                <c:pt idx="2025">
                  <c:v>44595</c:v>
                </c:pt>
                <c:pt idx="2026">
                  <c:v>44596</c:v>
                </c:pt>
                <c:pt idx="2027">
                  <c:v>44599</c:v>
                </c:pt>
                <c:pt idx="2028">
                  <c:v>44600</c:v>
                </c:pt>
                <c:pt idx="2029">
                  <c:v>44601</c:v>
                </c:pt>
                <c:pt idx="2030">
                  <c:v>44602</c:v>
                </c:pt>
                <c:pt idx="2031">
                  <c:v>44603</c:v>
                </c:pt>
                <c:pt idx="2032">
                  <c:v>44606</c:v>
                </c:pt>
                <c:pt idx="2033">
                  <c:v>44607</c:v>
                </c:pt>
                <c:pt idx="2034">
                  <c:v>44608</c:v>
                </c:pt>
                <c:pt idx="2035">
                  <c:v>44609</c:v>
                </c:pt>
                <c:pt idx="2036">
                  <c:v>44610</c:v>
                </c:pt>
                <c:pt idx="2037">
                  <c:v>44613</c:v>
                </c:pt>
                <c:pt idx="2038">
                  <c:v>44614</c:v>
                </c:pt>
                <c:pt idx="2039">
                  <c:v>44615</c:v>
                </c:pt>
                <c:pt idx="2040">
                  <c:v>44616</c:v>
                </c:pt>
                <c:pt idx="2041">
                  <c:v>44617</c:v>
                </c:pt>
                <c:pt idx="2042">
                  <c:v>44620</c:v>
                </c:pt>
                <c:pt idx="2043">
                  <c:v>44621</c:v>
                </c:pt>
                <c:pt idx="2044">
                  <c:v>44622</c:v>
                </c:pt>
                <c:pt idx="2045">
                  <c:v>44623</c:v>
                </c:pt>
                <c:pt idx="2046">
                  <c:v>44624</c:v>
                </c:pt>
                <c:pt idx="2047">
                  <c:v>44627</c:v>
                </c:pt>
                <c:pt idx="2048">
                  <c:v>44628</c:v>
                </c:pt>
                <c:pt idx="2049">
                  <c:v>44629</c:v>
                </c:pt>
                <c:pt idx="2050">
                  <c:v>44630</c:v>
                </c:pt>
                <c:pt idx="2051">
                  <c:v>44631</c:v>
                </c:pt>
                <c:pt idx="2052">
                  <c:v>44634</c:v>
                </c:pt>
                <c:pt idx="2053">
                  <c:v>44635</c:v>
                </c:pt>
                <c:pt idx="2054">
                  <c:v>44636</c:v>
                </c:pt>
                <c:pt idx="2055">
                  <c:v>44637</c:v>
                </c:pt>
                <c:pt idx="2056">
                  <c:v>44638</c:v>
                </c:pt>
                <c:pt idx="2057">
                  <c:v>44641</c:v>
                </c:pt>
                <c:pt idx="2058">
                  <c:v>44642</c:v>
                </c:pt>
                <c:pt idx="2059">
                  <c:v>44643</c:v>
                </c:pt>
                <c:pt idx="2060">
                  <c:v>44644</c:v>
                </c:pt>
                <c:pt idx="2061">
                  <c:v>44645</c:v>
                </c:pt>
                <c:pt idx="2062">
                  <c:v>44648</c:v>
                </c:pt>
                <c:pt idx="2063">
                  <c:v>44649</c:v>
                </c:pt>
                <c:pt idx="2064">
                  <c:v>44650</c:v>
                </c:pt>
                <c:pt idx="2065">
                  <c:v>44651</c:v>
                </c:pt>
                <c:pt idx="2066">
                  <c:v>44652</c:v>
                </c:pt>
                <c:pt idx="2067">
                  <c:v>44655</c:v>
                </c:pt>
                <c:pt idx="2068">
                  <c:v>44656</c:v>
                </c:pt>
                <c:pt idx="2069">
                  <c:v>44657</c:v>
                </c:pt>
                <c:pt idx="2070">
                  <c:v>44658</c:v>
                </c:pt>
                <c:pt idx="2071">
                  <c:v>44659</c:v>
                </c:pt>
                <c:pt idx="2072">
                  <c:v>44662</c:v>
                </c:pt>
                <c:pt idx="2073">
                  <c:v>44663</c:v>
                </c:pt>
                <c:pt idx="2074">
                  <c:v>44664</c:v>
                </c:pt>
                <c:pt idx="2075">
                  <c:v>44665</c:v>
                </c:pt>
                <c:pt idx="2076">
                  <c:v>44666</c:v>
                </c:pt>
                <c:pt idx="2077">
                  <c:v>44669</c:v>
                </c:pt>
                <c:pt idx="2078">
                  <c:v>44670</c:v>
                </c:pt>
                <c:pt idx="2079">
                  <c:v>44671</c:v>
                </c:pt>
                <c:pt idx="2080">
                  <c:v>44672</c:v>
                </c:pt>
                <c:pt idx="2081">
                  <c:v>44673</c:v>
                </c:pt>
                <c:pt idx="2082">
                  <c:v>44676</c:v>
                </c:pt>
                <c:pt idx="2083">
                  <c:v>44677</c:v>
                </c:pt>
                <c:pt idx="2084">
                  <c:v>44678</c:v>
                </c:pt>
                <c:pt idx="2085">
                  <c:v>44679</c:v>
                </c:pt>
                <c:pt idx="2086">
                  <c:v>44680</c:v>
                </c:pt>
                <c:pt idx="2087">
                  <c:v>44683</c:v>
                </c:pt>
                <c:pt idx="2088">
                  <c:v>44684</c:v>
                </c:pt>
                <c:pt idx="2089">
                  <c:v>44685</c:v>
                </c:pt>
                <c:pt idx="2090">
                  <c:v>44686</c:v>
                </c:pt>
                <c:pt idx="2091">
                  <c:v>44687</c:v>
                </c:pt>
                <c:pt idx="2092">
                  <c:v>44690</c:v>
                </c:pt>
                <c:pt idx="2093">
                  <c:v>44691</c:v>
                </c:pt>
                <c:pt idx="2094">
                  <c:v>44692</c:v>
                </c:pt>
                <c:pt idx="2095">
                  <c:v>44693</c:v>
                </c:pt>
                <c:pt idx="2096">
                  <c:v>44694</c:v>
                </c:pt>
                <c:pt idx="2097">
                  <c:v>44697</c:v>
                </c:pt>
                <c:pt idx="2098">
                  <c:v>44698</c:v>
                </c:pt>
                <c:pt idx="2099">
                  <c:v>44699</c:v>
                </c:pt>
                <c:pt idx="2100">
                  <c:v>44700</c:v>
                </c:pt>
                <c:pt idx="2101">
                  <c:v>44701</c:v>
                </c:pt>
                <c:pt idx="2102">
                  <c:v>44704</c:v>
                </c:pt>
                <c:pt idx="2103">
                  <c:v>44705</c:v>
                </c:pt>
                <c:pt idx="2104">
                  <c:v>44706</c:v>
                </c:pt>
                <c:pt idx="2105">
                  <c:v>44707</c:v>
                </c:pt>
                <c:pt idx="2106">
                  <c:v>44708</c:v>
                </c:pt>
                <c:pt idx="2107">
                  <c:v>44711</c:v>
                </c:pt>
                <c:pt idx="2108">
                  <c:v>44712</c:v>
                </c:pt>
                <c:pt idx="2109">
                  <c:v>44713</c:v>
                </c:pt>
                <c:pt idx="2110">
                  <c:v>44714</c:v>
                </c:pt>
                <c:pt idx="2111">
                  <c:v>44715</c:v>
                </c:pt>
                <c:pt idx="2112">
                  <c:v>44718</c:v>
                </c:pt>
                <c:pt idx="2113">
                  <c:v>44719</c:v>
                </c:pt>
                <c:pt idx="2114">
                  <c:v>44720</c:v>
                </c:pt>
                <c:pt idx="2115">
                  <c:v>44721</c:v>
                </c:pt>
                <c:pt idx="2116">
                  <c:v>44722</c:v>
                </c:pt>
                <c:pt idx="2117">
                  <c:v>44725</c:v>
                </c:pt>
                <c:pt idx="2118">
                  <c:v>44726</c:v>
                </c:pt>
                <c:pt idx="2119">
                  <c:v>44727</c:v>
                </c:pt>
                <c:pt idx="2120">
                  <c:v>44728</c:v>
                </c:pt>
                <c:pt idx="2121">
                  <c:v>44729</c:v>
                </c:pt>
                <c:pt idx="2122">
                  <c:v>44732</c:v>
                </c:pt>
                <c:pt idx="2123">
                  <c:v>44733</c:v>
                </c:pt>
                <c:pt idx="2124">
                  <c:v>44734</c:v>
                </c:pt>
                <c:pt idx="2125">
                  <c:v>44735</c:v>
                </c:pt>
                <c:pt idx="2126">
                  <c:v>44736</c:v>
                </c:pt>
                <c:pt idx="2127">
                  <c:v>44739</c:v>
                </c:pt>
                <c:pt idx="2128">
                  <c:v>44740</c:v>
                </c:pt>
                <c:pt idx="2129">
                  <c:v>44741</c:v>
                </c:pt>
                <c:pt idx="2130">
                  <c:v>44742</c:v>
                </c:pt>
                <c:pt idx="2131">
                  <c:v>44743</c:v>
                </c:pt>
                <c:pt idx="2132">
                  <c:v>44746</c:v>
                </c:pt>
                <c:pt idx="2133">
                  <c:v>44747</c:v>
                </c:pt>
                <c:pt idx="2134">
                  <c:v>44748</c:v>
                </c:pt>
                <c:pt idx="2135">
                  <c:v>44749</c:v>
                </c:pt>
                <c:pt idx="2136">
                  <c:v>44750</c:v>
                </c:pt>
                <c:pt idx="2137">
                  <c:v>44753</c:v>
                </c:pt>
                <c:pt idx="2138">
                  <c:v>44754</c:v>
                </c:pt>
                <c:pt idx="2139">
                  <c:v>44755</c:v>
                </c:pt>
                <c:pt idx="2140">
                  <c:v>44756</c:v>
                </c:pt>
                <c:pt idx="2141">
                  <c:v>44757</c:v>
                </c:pt>
                <c:pt idx="2142">
                  <c:v>44760</c:v>
                </c:pt>
                <c:pt idx="2143">
                  <c:v>44761</c:v>
                </c:pt>
                <c:pt idx="2144">
                  <c:v>44762</c:v>
                </c:pt>
                <c:pt idx="2145">
                  <c:v>44763</c:v>
                </c:pt>
                <c:pt idx="2146">
                  <c:v>44764</c:v>
                </c:pt>
                <c:pt idx="2147">
                  <c:v>44767</c:v>
                </c:pt>
                <c:pt idx="2148">
                  <c:v>44768</c:v>
                </c:pt>
                <c:pt idx="2149">
                  <c:v>44769</c:v>
                </c:pt>
                <c:pt idx="2150">
                  <c:v>44770</c:v>
                </c:pt>
                <c:pt idx="2151">
                  <c:v>44771</c:v>
                </c:pt>
                <c:pt idx="2152">
                  <c:v>44774</c:v>
                </c:pt>
                <c:pt idx="2153">
                  <c:v>44775</c:v>
                </c:pt>
                <c:pt idx="2154">
                  <c:v>44776</c:v>
                </c:pt>
                <c:pt idx="2155">
                  <c:v>44777</c:v>
                </c:pt>
                <c:pt idx="2156">
                  <c:v>44778</c:v>
                </c:pt>
                <c:pt idx="2157">
                  <c:v>44781</c:v>
                </c:pt>
                <c:pt idx="2158">
                  <c:v>44782</c:v>
                </c:pt>
                <c:pt idx="2159">
                  <c:v>44783</c:v>
                </c:pt>
                <c:pt idx="2160">
                  <c:v>44784</c:v>
                </c:pt>
                <c:pt idx="2161">
                  <c:v>44785</c:v>
                </c:pt>
                <c:pt idx="2162">
                  <c:v>44788</c:v>
                </c:pt>
                <c:pt idx="2163">
                  <c:v>44789</c:v>
                </c:pt>
                <c:pt idx="2164">
                  <c:v>44790</c:v>
                </c:pt>
                <c:pt idx="2165">
                  <c:v>44791</c:v>
                </c:pt>
                <c:pt idx="2166">
                  <c:v>44792</c:v>
                </c:pt>
                <c:pt idx="2167">
                  <c:v>44795</c:v>
                </c:pt>
                <c:pt idx="2168">
                  <c:v>44796</c:v>
                </c:pt>
                <c:pt idx="2169">
                  <c:v>44797</c:v>
                </c:pt>
                <c:pt idx="2170">
                  <c:v>44798</c:v>
                </c:pt>
                <c:pt idx="2171">
                  <c:v>44799</c:v>
                </c:pt>
                <c:pt idx="2172">
                  <c:v>44802</c:v>
                </c:pt>
                <c:pt idx="2173">
                  <c:v>44803</c:v>
                </c:pt>
                <c:pt idx="2174">
                  <c:v>44804</c:v>
                </c:pt>
                <c:pt idx="2175">
                  <c:v>44805</c:v>
                </c:pt>
                <c:pt idx="2176">
                  <c:v>44806</c:v>
                </c:pt>
                <c:pt idx="2177">
                  <c:v>44809</c:v>
                </c:pt>
                <c:pt idx="2178">
                  <c:v>44810</c:v>
                </c:pt>
                <c:pt idx="2179">
                  <c:v>44811</c:v>
                </c:pt>
                <c:pt idx="2180">
                  <c:v>44812</c:v>
                </c:pt>
                <c:pt idx="2181">
                  <c:v>44813</c:v>
                </c:pt>
                <c:pt idx="2182">
                  <c:v>44816</c:v>
                </c:pt>
                <c:pt idx="2183">
                  <c:v>44817</c:v>
                </c:pt>
                <c:pt idx="2184">
                  <c:v>44818</c:v>
                </c:pt>
                <c:pt idx="2185">
                  <c:v>44819</c:v>
                </c:pt>
                <c:pt idx="2186">
                  <c:v>44820</c:v>
                </c:pt>
                <c:pt idx="2187">
                  <c:v>44823</c:v>
                </c:pt>
                <c:pt idx="2188">
                  <c:v>44824</c:v>
                </c:pt>
                <c:pt idx="2189">
                  <c:v>44825</c:v>
                </c:pt>
                <c:pt idx="2190">
                  <c:v>44826</c:v>
                </c:pt>
                <c:pt idx="2191">
                  <c:v>44827</c:v>
                </c:pt>
                <c:pt idx="2192">
                  <c:v>44830</c:v>
                </c:pt>
                <c:pt idx="2193">
                  <c:v>44831</c:v>
                </c:pt>
                <c:pt idx="2194">
                  <c:v>44832</c:v>
                </c:pt>
                <c:pt idx="2195">
                  <c:v>44833</c:v>
                </c:pt>
                <c:pt idx="2196">
                  <c:v>44834</c:v>
                </c:pt>
                <c:pt idx="2197">
                  <c:v>44837</c:v>
                </c:pt>
                <c:pt idx="2198">
                  <c:v>44838</c:v>
                </c:pt>
                <c:pt idx="2199">
                  <c:v>44839</c:v>
                </c:pt>
                <c:pt idx="2200">
                  <c:v>44840</c:v>
                </c:pt>
                <c:pt idx="2201">
                  <c:v>44841</c:v>
                </c:pt>
                <c:pt idx="2202">
                  <c:v>44844</c:v>
                </c:pt>
                <c:pt idx="2203">
                  <c:v>44845</c:v>
                </c:pt>
                <c:pt idx="2204">
                  <c:v>44846</c:v>
                </c:pt>
                <c:pt idx="2205">
                  <c:v>44847</c:v>
                </c:pt>
                <c:pt idx="2206">
                  <c:v>44848</c:v>
                </c:pt>
                <c:pt idx="2207">
                  <c:v>44851</c:v>
                </c:pt>
                <c:pt idx="2208">
                  <c:v>44852</c:v>
                </c:pt>
                <c:pt idx="2209">
                  <c:v>44853</c:v>
                </c:pt>
                <c:pt idx="2210">
                  <c:v>44854</c:v>
                </c:pt>
                <c:pt idx="2211">
                  <c:v>44855</c:v>
                </c:pt>
                <c:pt idx="2212">
                  <c:v>44858</c:v>
                </c:pt>
                <c:pt idx="2213">
                  <c:v>44859</c:v>
                </c:pt>
                <c:pt idx="2214">
                  <c:v>44860</c:v>
                </c:pt>
                <c:pt idx="2215">
                  <c:v>44861</c:v>
                </c:pt>
                <c:pt idx="2216">
                  <c:v>44862</c:v>
                </c:pt>
                <c:pt idx="2217">
                  <c:v>44865</c:v>
                </c:pt>
                <c:pt idx="2218">
                  <c:v>44866</c:v>
                </c:pt>
                <c:pt idx="2219">
                  <c:v>44867</c:v>
                </c:pt>
                <c:pt idx="2220">
                  <c:v>44868</c:v>
                </c:pt>
                <c:pt idx="2221">
                  <c:v>44869</c:v>
                </c:pt>
                <c:pt idx="2222">
                  <c:v>44872</c:v>
                </c:pt>
                <c:pt idx="2223">
                  <c:v>44873</c:v>
                </c:pt>
                <c:pt idx="2224">
                  <c:v>44874</c:v>
                </c:pt>
                <c:pt idx="2225">
                  <c:v>44875</c:v>
                </c:pt>
                <c:pt idx="2226">
                  <c:v>44876</c:v>
                </c:pt>
                <c:pt idx="2227">
                  <c:v>44879</c:v>
                </c:pt>
                <c:pt idx="2228">
                  <c:v>44880</c:v>
                </c:pt>
                <c:pt idx="2229">
                  <c:v>44881</c:v>
                </c:pt>
                <c:pt idx="2230">
                  <c:v>44882</c:v>
                </c:pt>
                <c:pt idx="2231">
                  <c:v>44883</c:v>
                </c:pt>
                <c:pt idx="2232">
                  <c:v>44886</c:v>
                </c:pt>
                <c:pt idx="2233">
                  <c:v>44887</c:v>
                </c:pt>
                <c:pt idx="2234">
                  <c:v>44888</c:v>
                </c:pt>
                <c:pt idx="2235">
                  <c:v>44889</c:v>
                </c:pt>
                <c:pt idx="2236">
                  <c:v>44890</c:v>
                </c:pt>
                <c:pt idx="2237">
                  <c:v>44893</c:v>
                </c:pt>
                <c:pt idx="2238">
                  <c:v>44894</c:v>
                </c:pt>
                <c:pt idx="2239">
                  <c:v>44895</c:v>
                </c:pt>
                <c:pt idx="2240">
                  <c:v>44896</c:v>
                </c:pt>
                <c:pt idx="2241">
                  <c:v>44897</c:v>
                </c:pt>
                <c:pt idx="2242">
                  <c:v>44900</c:v>
                </c:pt>
                <c:pt idx="2243">
                  <c:v>44901</c:v>
                </c:pt>
                <c:pt idx="2244">
                  <c:v>44902</c:v>
                </c:pt>
                <c:pt idx="2245">
                  <c:v>44903</c:v>
                </c:pt>
                <c:pt idx="2246">
                  <c:v>44904</c:v>
                </c:pt>
                <c:pt idx="2247">
                  <c:v>44907</c:v>
                </c:pt>
                <c:pt idx="2248">
                  <c:v>44908</c:v>
                </c:pt>
                <c:pt idx="2249">
                  <c:v>44909</c:v>
                </c:pt>
                <c:pt idx="2250">
                  <c:v>44910</c:v>
                </c:pt>
                <c:pt idx="2251">
                  <c:v>44911</c:v>
                </c:pt>
                <c:pt idx="2252">
                  <c:v>44914</c:v>
                </c:pt>
                <c:pt idx="2253">
                  <c:v>44915</c:v>
                </c:pt>
                <c:pt idx="2254">
                  <c:v>44916</c:v>
                </c:pt>
                <c:pt idx="2255">
                  <c:v>44917</c:v>
                </c:pt>
                <c:pt idx="2256">
                  <c:v>44918</c:v>
                </c:pt>
                <c:pt idx="2257">
                  <c:v>44921</c:v>
                </c:pt>
                <c:pt idx="2258">
                  <c:v>44922</c:v>
                </c:pt>
                <c:pt idx="2259">
                  <c:v>44923</c:v>
                </c:pt>
                <c:pt idx="2260">
                  <c:v>44924</c:v>
                </c:pt>
                <c:pt idx="2261">
                  <c:v>44925</c:v>
                </c:pt>
                <c:pt idx="2262">
                  <c:v>44928</c:v>
                </c:pt>
                <c:pt idx="2263">
                  <c:v>44929</c:v>
                </c:pt>
                <c:pt idx="2264">
                  <c:v>44930</c:v>
                </c:pt>
                <c:pt idx="2265">
                  <c:v>44931</c:v>
                </c:pt>
                <c:pt idx="2266">
                  <c:v>44932</c:v>
                </c:pt>
                <c:pt idx="2267">
                  <c:v>44935</c:v>
                </c:pt>
                <c:pt idx="2268">
                  <c:v>44936</c:v>
                </c:pt>
                <c:pt idx="2269">
                  <c:v>44937</c:v>
                </c:pt>
                <c:pt idx="2270">
                  <c:v>44938</c:v>
                </c:pt>
                <c:pt idx="2271">
                  <c:v>44939</c:v>
                </c:pt>
                <c:pt idx="2272">
                  <c:v>44942</c:v>
                </c:pt>
                <c:pt idx="2273">
                  <c:v>44943</c:v>
                </c:pt>
                <c:pt idx="2274">
                  <c:v>44944</c:v>
                </c:pt>
                <c:pt idx="2275">
                  <c:v>44945</c:v>
                </c:pt>
                <c:pt idx="2276">
                  <c:v>44946</c:v>
                </c:pt>
                <c:pt idx="2277">
                  <c:v>44949</c:v>
                </c:pt>
                <c:pt idx="2278">
                  <c:v>44950</c:v>
                </c:pt>
                <c:pt idx="2279">
                  <c:v>44951</c:v>
                </c:pt>
                <c:pt idx="2280">
                  <c:v>44952</c:v>
                </c:pt>
                <c:pt idx="2281">
                  <c:v>44953</c:v>
                </c:pt>
                <c:pt idx="2282">
                  <c:v>44956</c:v>
                </c:pt>
                <c:pt idx="2283">
                  <c:v>44957</c:v>
                </c:pt>
                <c:pt idx="2284">
                  <c:v>44958</c:v>
                </c:pt>
                <c:pt idx="2285">
                  <c:v>44959</c:v>
                </c:pt>
                <c:pt idx="2286">
                  <c:v>44960</c:v>
                </c:pt>
                <c:pt idx="2287">
                  <c:v>44963</c:v>
                </c:pt>
                <c:pt idx="2288">
                  <c:v>44964</c:v>
                </c:pt>
                <c:pt idx="2289">
                  <c:v>44965</c:v>
                </c:pt>
                <c:pt idx="2290">
                  <c:v>44966</c:v>
                </c:pt>
                <c:pt idx="2291">
                  <c:v>44967</c:v>
                </c:pt>
                <c:pt idx="2292">
                  <c:v>44970</c:v>
                </c:pt>
                <c:pt idx="2293">
                  <c:v>44971</c:v>
                </c:pt>
                <c:pt idx="2294">
                  <c:v>44972</c:v>
                </c:pt>
                <c:pt idx="2295">
                  <c:v>44973</c:v>
                </c:pt>
                <c:pt idx="2296">
                  <c:v>44974</c:v>
                </c:pt>
                <c:pt idx="2297">
                  <c:v>44977</c:v>
                </c:pt>
                <c:pt idx="2298">
                  <c:v>44978</c:v>
                </c:pt>
                <c:pt idx="2299">
                  <c:v>44979</c:v>
                </c:pt>
                <c:pt idx="2300">
                  <c:v>44980</c:v>
                </c:pt>
                <c:pt idx="2301">
                  <c:v>44981</c:v>
                </c:pt>
                <c:pt idx="2302">
                  <c:v>44984</c:v>
                </c:pt>
                <c:pt idx="2303">
                  <c:v>44985</c:v>
                </c:pt>
                <c:pt idx="2304">
                  <c:v>44986</c:v>
                </c:pt>
                <c:pt idx="2305">
                  <c:v>44987</c:v>
                </c:pt>
                <c:pt idx="2306">
                  <c:v>44988</c:v>
                </c:pt>
                <c:pt idx="2307">
                  <c:v>44991</c:v>
                </c:pt>
                <c:pt idx="2308">
                  <c:v>44992</c:v>
                </c:pt>
                <c:pt idx="2309">
                  <c:v>44993</c:v>
                </c:pt>
                <c:pt idx="2310">
                  <c:v>44994</c:v>
                </c:pt>
                <c:pt idx="2311">
                  <c:v>44995</c:v>
                </c:pt>
                <c:pt idx="2312">
                  <c:v>44998</c:v>
                </c:pt>
                <c:pt idx="2313">
                  <c:v>44999</c:v>
                </c:pt>
                <c:pt idx="2314">
                  <c:v>45000</c:v>
                </c:pt>
                <c:pt idx="2315">
                  <c:v>45001</c:v>
                </c:pt>
                <c:pt idx="2316">
                  <c:v>45002</c:v>
                </c:pt>
                <c:pt idx="2317">
                  <c:v>45005</c:v>
                </c:pt>
                <c:pt idx="2318">
                  <c:v>45006</c:v>
                </c:pt>
                <c:pt idx="2319">
                  <c:v>45007</c:v>
                </c:pt>
                <c:pt idx="2320">
                  <c:v>45008</c:v>
                </c:pt>
                <c:pt idx="2321">
                  <c:v>45009</c:v>
                </c:pt>
                <c:pt idx="2322">
                  <c:v>45012</c:v>
                </c:pt>
                <c:pt idx="2323">
                  <c:v>45013</c:v>
                </c:pt>
                <c:pt idx="2324">
                  <c:v>45014</c:v>
                </c:pt>
                <c:pt idx="2325">
                  <c:v>45015</c:v>
                </c:pt>
                <c:pt idx="2326">
                  <c:v>45016</c:v>
                </c:pt>
                <c:pt idx="2327">
                  <c:v>45019</c:v>
                </c:pt>
                <c:pt idx="2328">
                  <c:v>45020</c:v>
                </c:pt>
                <c:pt idx="2329">
                  <c:v>45021</c:v>
                </c:pt>
                <c:pt idx="2330">
                  <c:v>45022</c:v>
                </c:pt>
                <c:pt idx="2331">
                  <c:v>45023</c:v>
                </c:pt>
                <c:pt idx="2332">
                  <c:v>45026</c:v>
                </c:pt>
                <c:pt idx="2333">
                  <c:v>45027</c:v>
                </c:pt>
                <c:pt idx="2334">
                  <c:v>45028</c:v>
                </c:pt>
                <c:pt idx="2335">
                  <c:v>45029</c:v>
                </c:pt>
                <c:pt idx="2336">
                  <c:v>45030</c:v>
                </c:pt>
                <c:pt idx="2337">
                  <c:v>45033</c:v>
                </c:pt>
                <c:pt idx="2338">
                  <c:v>45034</c:v>
                </c:pt>
                <c:pt idx="2339">
                  <c:v>45035</c:v>
                </c:pt>
                <c:pt idx="2340">
                  <c:v>45036</c:v>
                </c:pt>
                <c:pt idx="2341">
                  <c:v>45037</c:v>
                </c:pt>
                <c:pt idx="2342">
                  <c:v>45040</c:v>
                </c:pt>
                <c:pt idx="2343">
                  <c:v>45041</c:v>
                </c:pt>
                <c:pt idx="2344">
                  <c:v>45042</c:v>
                </c:pt>
                <c:pt idx="2345">
                  <c:v>45043</c:v>
                </c:pt>
                <c:pt idx="2346">
                  <c:v>45044</c:v>
                </c:pt>
                <c:pt idx="2347">
                  <c:v>45047</c:v>
                </c:pt>
                <c:pt idx="2348">
                  <c:v>45048</c:v>
                </c:pt>
                <c:pt idx="2349">
                  <c:v>45049</c:v>
                </c:pt>
                <c:pt idx="2350">
                  <c:v>45050</c:v>
                </c:pt>
                <c:pt idx="2351">
                  <c:v>45051</c:v>
                </c:pt>
                <c:pt idx="2352">
                  <c:v>45054</c:v>
                </c:pt>
                <c:pt idx="2353">
                  <c:v>45055</c:v>
                </c:pt>
                <c:pt idx="2354">
                  <c:v>45056</c:v>
                </c:pt>
                <c:pt idx="2355">
                  <c:v>45057</c:v>
                </c:pt>
                <c:pt idx="2356">
                  <c:v>45058</c:v>
                </c:pt>
                <c:pt idx="2357">
                  <c:v>45061</c:v>
                </c:pt>
                <c:pt idx="2358">
                  <c:v>45062</c:v>
                </c:pt>
                <c:pt idx="2359">
                  <c:v>45063</c:v>
                </c:pt>
                <c:pt idx="2360">
                  <c:v>45064</c:v>
                </c:pt>
                <c:pt idx="2361">
                  <c:v>45065</c:v>
                </c:pt>
                <c:pt idx="2362">
                  <c:v>45068</c:v>
                </c:pt>
                <c:pt idx="2363">
                  <c:v>45069</c:v>
                </c:pt>
                <c:pt idx="2364">
                  <c:v>45070</c:v>
                </c:pt>
                <c:pt idx="2365">
                  <c:v>45071</c:v>
                </c:pt>
                <c:pt idx="2366">
                  <c:v>45072</c:v>
                </c:pt>
                <c:pt idx="2367">
                  <c:v>45075</c:v>
                </c:pt>
                <c:pt idx="2368">
                  <c:v>45076</c:v>
                </c:pt>
                <c:pt idx="2369">
                  <c:v>45077</c:v>
                </c:pt>
                <c:pt idx="2370">
                  <c:v>45078</c:v>
                </c:pt>
                <c:pt idx="2371">
                  <c:v>45079</c:v>
                </c:pt>
                <c:pt idx="2372">
                  <c:v>45082</c:v>
                </c:pt>
                <c:pt idx="2373">
                  <c:v>45083</c:v>
                </c:pt>
                <c:pt idx="2374">
                  <c:v>45084</c:v>
                </c:pt>
                <c:pt idx="2375">
                  <c:v>45085</c:v>
                </c:pt>
                <c:pt idx="2376">
                  <c:v>45086</c:v>
                </c:pt>
                <c:pt idx="2377">
                  <c:v>45089</c:v>
                </c:pt>
                <c:pt idx="2378">
                  <c:v>45090</c:v>
                </c:pt>
                <c:pt idx="2379">
                  <c:v>45091</c:v>
                </c:pt>
                <c:pt idx="2380">
                  <c:v>45092</c:v>
                </c:pt>
                <c:pt idx="2381">
                  <c:v>45093</c:v>
                </c:pt>
                <c:pt idx="2382">
                  <c:v>45096</c:v>
                </c:pt>
                <c:pt idx="2383">
                  <c:v>45097</c:v>
                </c:pt>
                <c:pt idx="2384">
                  <c:v>45098</c:v>
                </c:pt>
                <c:pt idx="2385">
                  <c:v>45099</c:v>
                </c:pt>
                <c:pt idx="2386">
                  <c:v>45100</c:v>
                </c:pt>
                <c:pt idx="2387">
                  <c:v>45103</c:v>
                </c:pt>
                <c:pt idx="2388">
                  <c:v>45104</c:v>
                </c:pt>
                <c:pt idx="2389">
                  <c:v>45105</c:v>
                </c:pt>
                <c:pt idx="2390">
                  <c:v>45106</c:v>
                </c:pt>
                <c:pt idx="2391">
                  <c:v>45107</c:v>
                </c:pt>
                <c:pt idx="2392">
                  <c:v>45110</c:v>
                </c:pt>
                <c:pt idx="2393">
                  <c:v>45111</c:v>
                </c:pt>
                <c:pt idx="2394">
                  <c:v>45112</c:v>
                </c:pt>
                <c:pt idx="2395">
                  <c:v>45113</c:v>
                </c:pt>
                <c:pt idx="2396">
                  <c:v>45114</c:v>
                </c:pt>
                <c:pt idx="2397">
                  <c:v>45117</c:v>
                </c:pt>
                <c:pt idx="2398">
                  <c:v>45118</c:v>
                </c:pt>
                <c:pt idx="2399">
                  <c:v>45119</c:v>
                </c:pt>
                <c:pt idx="2400">
                  <c:v>45120</c:v>
                </c:pt>
                <c:pt idx="2401">
                  <c:v>45121</c:v>
                </c:pt>
                <c:pt idx="2402">
                  <c:v>45124</c:v>
                </c:pt>
                <c:pt idx="2403">
                  <c:v>45125</c:v>
                </c:pt>
                <c:pt idx="2404">
                  <c:v>45126</c:v>
                </c:pt>
                <c:pt idx="2405">
                  <c:v>45127</c:v>
                </c:pt>
                <c:pt idx="2406">
                  <c:v>45128</c:v>
                </c:pt>
                <c:pt idx="2407">
                  <c:v>45131</c:v>
                </c:pt>
                <c:pt idx="2408">
                  <c:v>45132</c:v>
                </c:pt>
                <c:pt idx="2409">
                  <c:v>45133</c:v>
                </c:pt>
                <c:pt idx="2410">
                  <c:v>45134</c:v>
                </c:pt>
                <c:pt idx="2411">
                  <c:v>45135</c:v>
                </c:pt>
                <c:pt idx="2412">
                  <c:v>45138</c:v>
                </c:pt>
                <c:pt idx="2413">
                  <c:v>45139</c:v>
                </c:pt>
                <c:pt idx="2414">
                  <c:v>45140</c:v>
                </c:pt>
                <c:pt idx="2415">
                  <c:v>45141</c:v>
                </c:pt>
                <c:pt idx="2416">
                  <c:v>45142</c:v>
                </c:pt>
                <c:pt idx="2417">
                  <c:v>45145</c:v>
                </c:pt>
                <c:pt idx="2418">
                  <c:v>45146</c:v>
                </c:pt>
                <c:pt idx="2419">
                  <c:v>45147</c:v>
                </c:pt>
                <c:pt idx="2420">
                  <c:v>45148</c:v>
                </c:pt>
                <c:pt idx="2421">
                  <c:v>45149</c:v>
                </c:pt>
                <c:pt idx="2422">
                  <c:v>45152</c:v>
                </c:pt>
                <c:pt idx="2423">
                  <c:v>45153</c:v>
                </c:pt>
                <c:pt idx="2424">
                  <c:v>45154</c:v>
                </c:pt>
                <c:pt idx="2425">
                  <c:v>45155</c:v>
                </c:pt>
                <c:pt idx="2426">
                  <c:v>45156</c:v>
                </c:pt>
                <c:pt idx="2427">
                  <c:v>45159</c:v>
                </c:pt>
                <c:pt idx="2428">
                  <c:v>45160</c:v>
                </c:pt>
                <c:pt idx="2429">
                  <c:v>45161</c:v>
                </c:pt>
                <c:pt idx="2430">
                  <c:v>45162</c:v>
                </c:pt>
                <c:pt idx="2431">
                  <c:v>45163</c:v>
                </c:pt>
                <c:pt idx="2432">
                  <c:v>45166</c:v>
                </c:pt>
                <c:pt idx="2433">
                  <c:v>45167</c:v>
                </c:pt>
                <c:pt idx="2434">
                  <c:v>45168</c:v>
                </c:pt>
                <c:pt idx="2435">
                  <c:v>45169</c:v>
                </c:pt>
                <c:pt idx="2436">
                  <c:v>45170</c:v>
                </c:pt>
                <c:pt idx="2437">
                  <c:v>45173</c:v>
                </c:pt>
                <c:pt idx="2438">
                  <c:v>45174</c:v>
                </c:pt>
                <c:pt idx="2439">
                  <c:v>45175</c:v>
                </c:pt>
                <c:pt idx="2440">
                  <c:v>45176</c:v>
                </c:pt>
                <c:pt idx="2441">
                  <c:v>45177</c:v>
                </c:pt>
                <c:pt idx="2442">
                  <c:v>45180</c:v>
                </c:pt>
                <c:pt idx="2443">
                  <c:v>45181</c:v>
                </c:pt>
                <c:pt idx="2444">
                  <c:v>45182</c:v>
                </c:pt>
                <c:pt idx="2445">
                  <c:v>45183</c:v>
                </c:pt>
                <c:pt idx="2446">
                  <c:v>45184</c:v>
                </c:pt>
                <c:pt idx="2447">
                  <c:v>45187</c:v>
                </c:pt>
                <c:pt idx="2448">
                  <c:v>45188</c:v>
                </c:pt>
                <c:pt idx="2449">
                  <c:v>45189</c:v>
                </c:pt>
                <c:pt idx="2450">
                  <c:v>45190</c:v>
                </c:pt>
                <c:pt idx="2451">
                  <c:v>45191</c:v>
                </c:pt>
                <c:pt idx="2452">
                  <c:v>45194</c:v>
                </c:pt>
                <c:pt idx="2453">
                  <c:v>45195</c:v>
                </c:pt>
                <c:pt idx="2454">
                  <c:v>45196</c:v>
                </c:pt>
                <c:pt idx="2455">
                  <c:v>45197</c:v>
                </c:pt>
                <c:pt idx="2456">
                  <c:v>45198</c:v>
                </c:pt>
                <c:pt idx="2457">
                  <c:v>45201</c:v>
                </c:pt>
                <c:pt idx="2458">
                  <c:v>45202</c:v>
                </c:pt>
                <c:pt idx="2459">
                  <c:v>45203</c:v>
                </c:pt>
                <c:pt idx="2460">
                  <c:v>45204</c:v>
                </c:pt>
                <c:pt idx="2461">
                  <c:v>45205</c:v>
                </c:pt>
                <c:pt idx="2462">
                  <c:v>45208</c:v>
                </c:pt>
                <c:pt idx="2463">
                  <c:v>45209</c:v>
                </c:pt>
                <c:pt idx="2464">
                  <c:v>45210</c:v>
                </c:pt>
                <c:pt idx="2465">
                  <c:v>45211</c:v>
                </c:pt>
                <c:pt idx="2466">
                  <c:v>45212</c:v>
                </c:pt>
                <c:pt idx="2467">
                  <c:v>45215</c:v>
                </c:pt>
                <c:pt idx="2468">
                  <c:v>45216</c:v>
                </c:pt>
                <c:pt idx="2469">
                  <c:v>45217</c:v>
                </c:pt>
                <c:pt idx="2470">
                  <c:v>45218</c:v>
                </c:pt>
                <c:pt idx="2471">
                  <c:v>45219</c:v>
                </c:pt>
                <c:pt idx="2472">
                  <c:v>45222</c:v>
                </c:pt>
                <c:pt idx="2473">
                  <c:v>45223</c:v>
                </c:pt>
                <c:pt idx="2474">
                  <c:v>45224</c:v>
                </c:pt>
                <c:pt idx="2475">
                  <c:v>45225</c:v>
                </c:pt>
                <c:pt idx="2476">
                  <c:v>45226</c:v>
                </c:pt>
                <c:pt idx="2477">
                  <c:v>45229</c:v>
                </c:pt>
                <c:pt idx="2478">
                  <c:v>45230</c:v>
                </c:pt>
                <c:pt idx="2479">
                  <c:v>45231</c:v>
                </c:pt>
                <c:pt idx="2480">
                  <c:v>45232</c:v>
                </c:pt>
                <c:pt idx="2481">
                  <c:v>45233</c:v>
                </c:pt>
                <c:pt idx="2482">
                  <c:v>45236</c:v>
                </c:pt>
                <c:pt idx="2483">
                  <c:v>45237</c:v>
                </c:pt>
                <c:pt idx="2484">
                  <c:v>45238</c:v>
                </c:pt>
                <c:pt idx="2485">
                  <c:v>45239</c:v>
                </c:pt>
                <c:pt idx="2486">
                  <c:v>45240</c:v>
                </c:pt>
                <c:pt idx="2487">
                  <c:v>45243</c:v>
                </c:pt>
                <c:pt idx="2488">
                  <c:v>45244</c:v>
                </c:pt>
                <c:pt idx="2489">
                  <c:v>45245</c:v>
                </c:pt>
                <c:pt idx="2490">
                  <c:v>45246</c:v>
                </c:pt>
                <c:pt idx="2491">
                  <c:v>45247</c:v>
                </c:pt>
                <c:pt idx="2492">
                  <c:v>45250</c:v>
                </c:pt>
                <c:pt idx="2493">
                  <c:v>45251</c:v>
                </c:pt>
                <c:pt idx="2494">
                  <c:v>45252</c:v>
                </c:pt>
                <c:pt idx="2495">
                  <c:v>45253</c:v>
                </c:pt>
                <c:pt idx="2496">
                  <c:v>45254</c:v>
                </c:pt>
                <c:pt idx="2497">
                  <c:v>45257</c:v>
                </c:pt>
                <c:pt idx="2498">
                  <c:v>45258</c:v>
                </c:pt>
                <c:pt idx="2499">
                  <c:v>45259</c:v>
                </c:pt>
                <c:pt idx="2500">
                  <c:v>45260</c:v>
                </c:pt>
                <c:pt idx="2501">
                  <c:v>45261</c:v>
                </c:pt>
                <c:pt idx="2502">
                  <c:v>45264</c:v>
                </c:pt>
                <c:pt idx="2503">
                  <c:v>45265</c:v>
                </c:pt>
                <c:pt idx="2504">
                  <c:v>45266</c:v>
                </c:pt>
                <c:pt idx="2505">
                  <c:v>45267</c:v>
                </c:pt>
                <c:pt idx="2506">
                  <c:v>45268</c:v>
                </c:pt>
                <c:pt idx="2507">
                  <c:v>45271</c:v>
                </c:pt>
                <c:pt idx="2508">
                  <c:v>45272</c:v>
                </c:pt>
                <c:pt idx="2509">
                  <c:v>45273</c:v>
                </c:pt>
                <c:pt idx="2510">
                  <c:v>45274</c:v>
                </c:pt>
                <c:pt idx="2511">
                  <c:v>45275</c:v>
                </c:pt>
                <c:pt idx="2512">
                  <c:v>45278</c:v>
                </c:pt>
                <c:pt idx="2513">
                  <c:v>45279</c:v>
                </c:pt>
                <c:pt idx="2514">
                  <c:v>45280</c:v>
                </c:pt>
                <c:pt idx="2515">
                  <c:v>45281</c:v>
                </c:pt>
                <c:pt idx="2516">
                  <c:v>45282</c:v>
                </c:pt>
                <c:pt idx="2517">
                  <c:v>45285</c:v>
                </c:pt>
                <c:pt idx="2518">
                  <c:v>45286</c:v>
                </c:pt>
                <c:pt idx="2519">
                  <c:v>45287</c:v>
                </c:pt>
                <c:pt idx="2520">
                  <c:v>45288</c:v>
                </c:pt>
                <c:pt idx="2521">
                  <c:v>45289</c:v>
                </c:pt>
                <c:pt idx="2522">
                  <c:v>45292</c:v>
                </c:pt>
                <c:pt idx="2523">
                  <c:v>45293</c:v>
                </c:pt>
                <c:pt idx="2524">
                  <c:v>45294</c:v>
                </c:pt>
                <c:pt idx="2525">
                  <c:v>45295</c:v>
                </c:pt>
                <c:pt idx="2526">
                  <c:v>45296</c:v>
                </c:pt>
                <c:pt idx="2527">
                  <c:v>45299</c:v>
                </c:pt>
                <c:pt idx="2528">
                  <c:v>45300</c:v>
                </c:pt>
                <c:pt idx="2529">
                  <c:v>45301</c:v>
                </c:pt>
                <c:pt idx="2530">
                  <c:v>45302</c:v>
                </c:pt>
                <c:pt idx="2531">
                  <c:v>45303</c:v>
                </c:pt>
                <c:pt idx="2532">
                  <c:v>45306</c:v>
                </c:pt>
                <c:pt idx="2533">
                  <c:v>45307</c:v>
                </c:pt>
                <c:pt idx="2534">
                  <c:v>45308</c:v>
                </c:pt>
                <c:pt idx="2535">
                  <c:v>45309</c:v>
                </c:pt>
                <c:pt idx="2536">
                  <c:v>45310</c:v>
                </c:pt>
                <c:pt idx="2537">
                  <c:v>45313</c:v>
                </c:pt>
                <c:pt idx="2538">
                  <c:v>45314</c:v>
                </c:pt>
                <c:pt idx="2539">
                  <c:v>45315</c:v>
                </c:pt>
                <c:pt idx="2540">
                  <c:v>45316</c:v>
                </c:pt>
                <c:pt idx="2541">
                  <c:v>45317</c:v>
                </c:pt>
                <c:pt idx="2542">
                  <c:v>45320</c:v>
                </c:pt>
                <c:pt idx="2543">
                  <c:v>45321</c:v>
                </c:pt>
                <c:pt idx="2544">
                  <c:v>45322</c:v>
                </c:pt>
                <c:pt idx="2545">
                  <c:v>45323</c:v>
                </c:pt>
                <c:pt idx="2546">
                  <c:v>45324</c:v>
                </c:pt>
                <c:pt idx="2547">
                  <c:v>45327</c:v>
                </c:pt>
                <c:pt idx="2548">
                  <c:v>45328</c:v>
                </c:pt>
                <c:pt idx="2549">
                  <c:v>45329</c:v>
                </c:pt>
                <c:pt idx="2550">
                  <c:v>45330</c:v>
                </c:pt>
                <c:pt idx="2551">
                  <c:v>45331</c:v>
                </c:pt>
                <c:pt idx="2552">
                  <c:v>45334</c:v>
                </c:pt>
                <c:pt idx="2553">
                  <c:v>45335</c:v>
                </c:pt>
                <c:pt idx="2554">
                  <c:v>45336</c:v>
                </c:pt>
                <c:pt idx="2555">
                  <c:v>45337</c:v>
                </c:pt>
                <c:pt idx="2556">
                  <c:v>45338</c:v>
                </c:pt>
                <c:pt idx="2557">
                  <c:v>45341</c:v>
                </c:pt>
                <c:pt idx="2558">
                  <c:v>45342</c:v>
                </c:pt>
                <c:pt idx="2559">
                  <c:v>45343</c:v>
                </c:pt>
                <c:pt idx="2560">
                  <c:v>45344</c:v>
                </c:pt>
                <c:pt idx="2561">
                  <c:v>45345</c:v>
                </c:pt>
                <c:pt idx="2562">
                  <c:v>45348</c:v>
                </c:pt>
                <c:pt idx="2563">
                  <c:v>45349</c:v>
                </c:pt>
                <c:pt idx="2564">
                  <c:v>45350</c:v>
                </c:pt>
                <c:pt idx="2565">
                  <c:v>45351</c:v>
                </c:pt>
                <c:pt idx="2566">
                  <c:v>45352</c:v>
                </c:pt>
                <c:pt idx="2567">
                  <c:v>45355</c:v>
                </c:pt>
                <c:pt idx="2568">
                  <c:v>45356</c:v>
                </c:pt>
                <c:pt idx="2569">
                  <c:v>45357</c:v>
                </c:pt>
                <c:pt idx="2570">
                  <c:v>45358</c:v>
                </c:pt>
                <c:pt idx="2571">
                  <c:v>45359</c:v>
                </c:pt>
                <c:pt idx="2572">
                  <c:v>45362</c:v>
                </c:pt>
                <c:pt idx="2573">
                  <c:v>45363</c:v>
                </c:pt>
                <c:pt idx="2574">
                  <c:v>45364</c:v>
                </c:pt>
                <c:pt idx="2575">
                  <c:v>45365</c:v>
                </c:pt>
                <c:pt idx="2576">
                  <c:v>45366</c:v>
                </c:pt>
                <c:pt idx="2577">
                  <c:v>45369</c:v>
                </c:pt>
                <c:pt idx="2578">
                  <c:v>45370</c:v>
                </c:pt>
                <c:pt idx="2579">
                  <c:v>45371</c:v>
                </c:pt>
                <c:pt idx="2580">
                  <c:v>45372</c:v>
                </c:pt>
                <c:pt idx="2581">
                  <c:v>45373</c:v>
                </c:pt>
                <c:pt idx="2582">
                  <c:v>45376</c:v>
                </c:pt>
                <c:pt idx="2583">
                  <c:v>45377</c:v>
                </c:pt>
                <c:pt idx="2584">
                  <c:v>45378</c:v>
                </c:pt>
                <c:pt idx="2585">
                  <c:v>45379</c:v>
                </c:pt>
                <c:pt idx="2586">
                  <c:v>45380</c:v>
                </c:pt>
                <c:pt idx="2587">
                  <c:v>45383</c:v>
                </c:pt>
                <c:pt idx="2588">
                  <c:v>45384</c:v>
                </c:pt>
                <c:pt idx="2589">
                  <c:v>45385</c:v>
                </c:pt>
                <c:pt idx="2590">
                  <c:v>45386</c:v>
                </c:pt>
                <c:pt idx="2591">
                  <c:v>45387</c:v>
                </c:pt>
                <c:pt idx="2592">
                  <c:v>45390</c:v>
                </c:pt>
                <c:pt idx="2593">
                  <c:v>45391</c:v>
                </c:pt>
                <c:pt idx="2594">
                  <c:v>45392</c:v>
                </c:pt>
                <c:pt idx="2595">
                  <c:v>45393</c:v>
                </c:pt>
                <c:pt idx="2596">
                  <c:v>45394</c:v>
                </c:pt>
                <c:pt idx="2597">
                  <c:v>45397</c:v>
                </c:pt>
                <c:pt idx="2598">
                  <c:v>45398</c:v>
                </c:pt>
                <c:pt idx="2599">
                  <c:v>45399</c:v>
                </c:pt>
                <c:pt idx="2600">
                  <c:v>45400</c:v>
                </c:pt>
                <c:pt idx="2601">
                  <c:v>45401</c:v>
                </c:pt>
                <c:pt idx="2602">
                  <c:v>45404</c:v>
                </c:pt>
                <c:pt idx="2603">
                  <c:v>45405</c:v>
                </c:pt>
                <c:pt idx="2604">
                  <c:v>45406</c:v>
                </c:pt>
                <c:pt idx="2605">
                  <c:v>45407</c:v>
                </c:pt>
                <c:pt idx="2606">
                  <c:v>45408</c:v>
                </c:pt>
                <c:pt idx="2607">
                  <c:v>45411</c:v>
                </c:pt>
                <c:pt idx="2608">
                  <c:v>45412</c:v>
                </c:pt>
                <c:pt idx="2609">
                  <c:v>45413</c:v>
                </c:pt>
                <c:pt idx="2610">
                  <c:v>45414</c:v>
                </c:pt>
                <c:pt idx="2611">
                  <c:v>45415</c:v>
                </c:pt>
                <c:pt idx="2612">
                  <c:v>45418</c:v>
                </c:pt>
                <c:pt idx="2613">
                  <c:v>45419</c:v>
                </c:pt>
                <c:pt idx="2614">
                  <c:v>45420</c:v>
                </c:pt>
                <c:pt idx="2615">
                  <c:v>45421</c:v>
                </c:pt>
                <c:pt idx="2616">
                  <c:v>45422</c:v>
                </c:pt>
                <c:pt idx="2617">
                  <c:v>45425</c:v>
                </c:pt>
                <c:pt idx="2618">
                  <c:v>45426</c:v>
                </c:pt>
                <c:pt idx="2619">
                  <c:v>45427</c:v>
                </c:pt>
                <c:pt idx="2620">
                  <c:v>45428</c:v>
                </c:pt>
                <c:pt idx="2621">
                  <c:v>45429</c:v>
                </c:pt>
                <c:pt idx="2622">
                  <c:v>45432</c:v>
                </c:pt>
                <c:pt idx="2623">
                  <c:v>45433</c:v>
                </c:pt>
                <c:pt idx="2624">
                  <c:v>45434</c:v>
                </c:pt>
                <c:pt idx="2625">
                  <c:v>45435</c:v>
                </c:pt>
                <c:pt idx="2626">
                  <c:v>45436</c:v>
                </c:pt>
                <c:pt idx="2627">
                  <c:v>45439</c:v>
                </c:pt>
                <c:pt idx="2628">
                  <c:v>45440</c:v>
                </c:pt>
                <c:pt idx="2629">
                  <c:v>45441</c:v>
                </c:pt>
                <c:pt idx="2630">
                  <c:v>45442</c:v>
                </c:pt>
                <c:pt idx="2631">
                  <c:v>45443</c:v>
                </c:pt>
              </c:numCache>
            </c:numRef>
          </c:cat>
          <c:val>
            <c:numRef>
              <c:f>data!$BD$2:$BD$2634</c:f>
              <c:numCache>
                <c:formatCode>General</c:formatCode>
                <c:ptCount val="2633"/>
                <c:pt idx="60" formatCode="0.00000">
                  <c:v>0.77882552653643133</c:v>
                </c:pt>
                <c:pt idx="61" formatCode="0.00000">
                  <c:v>0.77882552653643133</c:v>
                </c:pt>
                <c:pt idx="62" formatCode="0.00000">
                  <c:v>0.77882552653643133</c:v>
                </c:pt>
                <c:pt idx="63" formatCode="0.00000">
                  <c:v>0.77882552653643133</c:v>
                </c:pt>
                <c:pt idx="64" formatCode="0.00000">
                  <c:v>0.77882552653643133</c:v>
                </c:pt>
                <c:pt idx="65" formatCode="0.00000">
                  <c:v>0.77882552653643133</c:v>
                </c:pt>
                <c:pt idx="66" formatCode="0.00000">
                  <c:v>0.77882552653643133</c:v>
                </c:pt>
                <c:pt idx="67" formatCode="0.00000">
                  <c:v>0.77882552653643133</c:v>
                </c:pt>
                <c:pt idx="68" formatCode="0.00000">
                  <c:v>0.77882552653643133</c:v>
                </c:pt>
                <c:pt idx="69" formatCode="0.00000">
                  <c:v>0.77882552653643133</c:v>
                </c:pt>
                <c:pt idx="70" formatCode="0.00000">
                  <c:v>0.77882552653643133</c:v>
                </c:pt>
                <c:pt idx="71" formatCode="0.00000">
                  <c:v>0.77882552653643133</c:v>
                </c:pt>
                <c:pt idx="72" formatCode="0.00000">
                  <c:v>0.77882552653643133</c:v>
                </c:pt>
                <c:pt idx="73" formatCode="0.00000">
                  <c:v>0.77882552653643133</c:v>
                </c:pt>
                <c:pt idx="74" formatCode="0.00000">
                  <c:v>0.77882552653643133</c:v>
                </c:pt>
                <c:pt idx="75" formatCode="0.00000">
                  <c:v>0.77882552653643133</c:v>
                </c:pt>
                <c:pt idx="76" formatCode="0.00000">
                  <c:v>0.77882552653643133</c:v>
                </c:pt>
                <c:pt idx="77" formatCode="0.00000">
                  <c:v>0.77882552653643133</c:v>
                </c:pt>
                <c:pt idx="78" formatCode="0.00000">
                  <c:v>0.77882552653643133</c:v>
                </c:pt>
                <c:pt idx="79" formatCode="0.00000">
                  <c:v>0.77882552653643133</c:v>
                </c:pt>
                <c:pt idx="80" formatCode="0.00000">
                  <c:v>0.77882552653643133</c:v>
                </c:pt>
                <c:pt idx="81" formatCode="0.00000">
                  <c:v>0.77882552653643133</c:v>
                </c:pt>
                <c:pt idx="82" formatCode="0.00000">
                  <c:v>0.77882552653643133</c:v>
                </c:pt>
                <c:pt idx="83" formatCode="0.00000">
                  <c:v>0.77882552653643133</c:v>
                </c:pt>
                <c:pt idx="84" formatCode="0.00000">
                  <c:v>0.77882552653643133</c:v>
                </c:pt>
                <c:pt idx="85" formatCode="0.00000">
                  <c:v>0.77882552653643133</c:v>
                </c:pt>
                <c:pt idx="86" formatCode="0.00000">
                  <c:v>0.77882552653643133</c:v>
                </c:pt>
                <c:pt idx="87" formatCode="0.00000">
                  <c:v>0.77882552653643133</c:v>
                </c:pt>
                <c:pt idx="88" formatCode="0.00000">
                  <c:v>0.77882552653643133</c:v>
                </c:pt>
                <c:pt idx="89" formatCode="0.00000">
                  <c:v>0.77882552653643133</c:v>
                </c:pt>
                <c:pt idx="90" formatCode="0.00000">
                  <c:v>0.77882552653643133</c:v>
                </c:pt>
                <c:pt idx="91" formatCode="0.00000">
                  <c:v>0.77882552653643133</c:v>
                </c:pt>
                <c:pt idx="92" formatCode="0.00000">
                  <c:v>0.77882552653643133</c:v>
                </c:pt>
                <c:pt idx="93" formatCode="0.00000">
                  <c:v>0.77882552653643133</c:v>
                </c:pt>
                <c:pt idx="94" formatCode="0.00000">
                  <c:v>0.77882552653643133</c:v>
                </c:pt>
                <c:pt idx="95" formatCode="0.00000">
                  <c:v>0.77882552653643133</c:v>
                </c:pt>
                <c:pt idx="96" formatCode="0.00000">
                  <c:v>0.77882552653643133</c:v>
                </c:pt>
                <c:pt idx="97" formatCode="0.00000">
                  <c:v>0.77882552653643133</c:v>
                </c:pt>
                <c:pt idx="98" formatCode="0.00000">
                  <c:v>0.77882552653643133</c:v>
                </c:pt>
                <c:pt idx="99" formatCode="0.00000">
                  <c:v>0.77882552653643133</c:v>
                </c:pt>
                <c:pt idx="100" formatCode="0.00000">
                  <c:v>0.77882552653643133</c:v>
                </c:pt>
                <c:pt idx="101" formatCode="0.00000">
                  <c:v>0.77882552653643133</c:v>
                </c:pt>
                <c:pt idx="102" formatCode="0.00000">
                  <c:v>0.77882552653643133</c:v>
                </c:pt>
                <c:pt idx="103" formatCode="0.00000">
                  <c:v>0.77882552653643133</c:v>
                </c:pt>
                <c:pt idx="104" formatCode="0.00000">
                  <c:v>0.77882552653643133</c:v>
                </c:pt>
                <c:pt idx="105" formatCode="0.00000">
                  <c:v>0.77882552653643133</c:v>
                </c:pt>
                <c:pt idx="106" formatCode="0.00000">
                  <c:v>0.77882552653643133</c:v>
                </c:pt>
                <c:pt idx="107" formatCode="0.00000">
                  <c:v>0.77882552653643133</c:v>
                </c:pt>
                <c:pt idx="108" formatCode="0.00000">
                  <c:v>0.77882552653643133</c:v>
                </c:pt>
                <c:pt idx="109" formatCode="0.00000">
                  <c:v>0.77882552653643133</c:v>
                </c:pt>
                <c:pt idx="110" formatCode="0.00000">
                  <c:v>0.77882552653643133</c:v>
                </c:pt>
                <c:pt idx="111" formatCode="0.00000">
                  <c:v>0.77882552653643133</c:v>
                </c:pt>
                <c:pt idx="112" formatCode="0.00000">
                  <c:v>0.77882552653643133</c:v>
                </c:pt>
                <c:pt idx="113" formatCode="0.00000">
                  <c:v>0.77882552653643133</c:v>
                </c:pt>
                <c:pt idx="114" formatCode="0.00000">
                  <c:v>0.77882552653643133</c:v>
                </c:pt>
                <c:pt idx="115" formatCode="0.00000">
                  <c:v>0.77882552653643133</c:v>
                </c:pt>
                <c:pt idx="116" formatCode="0.00000">
                  <c:v>0.77882552653643133</c:v>
                </c:pt>
                <c:pt idx="117" formatCode="0.00000">
                  <c:v>0.77882552653643133</c:v>
                </c:pt>
                <c:pt idx="118" formatCode="0.00000">
                  <c:v>0.77882552653643133</c:v>
                </c:pt>
                <c:pt idx="119" formatCode="0.00000">
                  <c:v>0.77882552653643133</c:v>
                </c:pt>
                <c:pt idx="120" formatCode="0.00000">
                  <c:v>0.77882552653643133</c:v>
                </c:pt>
                <c:pt idx="121" formatCode="0.00000">
                  <c:v>0.77882552653643133</c:v>
                </c:pt>
                <c:pt idx="122" formatCode="0.00000">
                  <c:v>0.77882552653643133</c:v>
                </c:pt>
                <c:pt idx="123" formatCode="0.00000">
                  <c:v>0.77882552653643133</c:v>
                </c:pt>
                <c:pt idx="124" formatCode="0.00000">
                  <c:v>0.77882552653643133</c:v>
                </c:pt>
                <c:pt idx="125" formatCode="0.00000">
                  <c:v>0.77882552653643133</c:v>
                </c:pt>
                <c:pt idx="126" formatCode="0.00000">
                  <c:v>0.77882552653643133</c:v>
                </c:pt>
                <c:pt idx="127" formatCode="0.00000">
                  <c:v>0.77882552653643133</c:v>
                </c:pt>
                <c:pt idx="128" formatCode="0.00000">
                  <c:v>0.77882552653643133</c:v>
                </c:pt>
                <c:pt idx="129" formatCode="0.00000">
                  <c:v>0.77882552653643133</c:v>
                </c:pt>
                <c:pt idx="130" formatCode="0.00000">
                  <c:v>0.77882552653643133</c:v>
                </c:pt>
                <c:pt idx="131" formatCode="0.00000">
                  <c:v>0.77882552653643133</c:v>
                </c:pt>
                <c:pt idx="132" formatCode="0.00000">
                  <c:v>0.77882552653643133</c:v>
                </c:pt>
                <c:pt idx="133" formatCode="0.00000">
                  <c:v>0.77882552653643133</c:v>
                </c:pt>
                <c:pt idx="134" formatCode="0.00000">
                  <c:v>0.77882552653643133</c:v>
                </c:pt>
                <c:pt idx="135" formatCode="0.00000">
                  <c:v>0.77882552653643133</c:v>
                </c:pt>
                <c:pt idx="136" formatCode="0.00000">
                  <c:v>0.77882552653643133</c:v>
                </c:pt>
                <c:pt idx="137" formatCode="0.00000">
                  <c:v>0.77882552653643133</c:v>
                </c:pt>
                <c:pt idx="138" formatCode="0.00000">
                  <c:v>0.77882552653643133</c:v>
                </c:pt>
                <c:pt idx="139" formatCode="0.00000">
                  <c:v>0.77882552653643133</c:v>
                </c:pt>
                <c:pt idx="140" formatCode="0.00000">
                  <c:v>0.77882552653643133</c:v>
                </c:pt>
                <c:pt idx="141" formatCode="0.00000">
                  <c:v>0.77882552653643133</c:v>
                </c:pt>
                <c:pt idx="142" formatCode="0.00000">
                  <c:v>0.77882552653643133</c:v>
                </c:pt>
                <c:pt idx="143" formatCode="0.00000">
                  <c:v>0.77882552653643133</c:v>
                </c:pt>
                <c:pt idx="144" formatCode="0.00000">
                  <c:v>0.77882552653643133</c:v>
                </c:pt>
                <c:pt idx="145" formatCode="0.00000">
                  <c:v>0.77882552653643133</c:v>
                </c:pt>
                <c:pt idx="146" formatCode="0.00000">
                  <c:v>0.77882552653643133</c:v>
                </c:pt>
                <c:pt idx="147" formatCode="0.00000">
                  <c:v>0.77882552653643133</c:v>
                </c:pt>
                <c:pt idx="148" formatCode="0.00000">
                  <c:v>0.77882552653643133</c:v>
                </c:pt>
                <c:pt idx="149" formatCode="0.00000">
                  <c:v>0.77882552653643133</c:v>
                </c:pt>
                <c:pt idx="150" formatCode="0.00000">
                  <c:v>0.77882552653643133</c:v>
                </c:pt>
                <c:pt idx="151" formatCode="0.00000">
                  <c:v>0.77882552653643133</c:v>
                </c:pt>
                <c:pt idx="152" formatCode="0.00000">
                  <c:v>0.77882552653643133</c:v>
                </c:pt>
                <c:pt idx="153" formatCode="0.00000">
                  <c:v>0.77882552653643133</c:v>
                </c:pt>
                <c:pt idx="154" formatCode="0.00000">
                  <c:v>0.77882552653643133</c:v>
                </c:pt>
                <c:pt idx="155" formatCode="0.00000">
                  <c:v>0.77882552653643133</c:v>
                </c:pt>
                <c:pt idx="156" formatCode="0.00000">
                  <c:v>0.77882552653643133</c:v>
                </c:pt>
                <c:pt idx="157" formatCode="0.00000">
                  <c:v>0.77882552653643133</c:v>
                </c:pt>
                <c:pt idx="158" formatCode="0.00000">
                  <c:v>0.77882552653643133</c:v>
                </c:pt>
                <c:pt idx="159" formatCode="0.00000">
                  <c:v>0.77882552653643133</c:v>
                </c:pt>
                <c:pt idx="160" formatCode="0.00000">
                  <c:v>0.77882552653643133</c:v>
                </c:pt>
                <c:pt idx="161" formatCode="0.00000">
                  <c:v>0.77882552653643133</c:v>
                </c:pt>
                <c:pt idx="162" formatCode="0.00000">
                  <c:v>0.77882552653643133</c:v>
                </c:pt>
                <c:pt idx="163" formatCode="0.00000">
                  <c:v>0.77882552653643133</c:v>
                </c:pt>
                <c:pt idx="164" formatCode="0.00000">
                  <c:v>0.77882552653643133</c:v>
                </c:pt>
                <c:pt idx="165" formatCode="0.00000">
                  <c:v>0.77882552653643133</c:v>
                </c:pt>
                <c:pt idx="166" formatCode="0.00000">
                  <c:v>0.77882552653643133</c:v>
                </c:pt>
                <c:pt idx="167" formatCode="0.00000">
                  <c:v>0.77882552653643133</c:v>
                </c:pt>
                <c:pt idx="168" formatCode="0.00000">
                  <c:v>0.77882552653643133</c:v>
                </c:pt>
                <c:pt idx="169" formatCode="0.00000">
                  <c:v>0.77882552653643133</c:v>
                </c:pt>
                <c:pt idx="170" formatCode="0.00000">
                  <c:v>0.77882552653643133</c:v>
                </c:pt>
                <c:pt idx="171" formatCode="0.00000">
                  <c:v>0.77882552653643133</c:v>
                </c:pt>
                <c:pt idx="172" formatCode="0.00000">
                  <c:v>0.77882552653643133</c:v>
                </c:pt>
                <c:pt idx="173" formatCode="0.00000">
                  <c:v>0.77882552653643133</c:v>
                </c:pt>
                <c:pt idx="174" formatCode="0.00000">
                  <c:v>0.77882552653643133</c:v>
                </c:pt>
                <c:pt idx="175" formatCode="0.00000">
                  <c:v>0.77882552653643133</c:v>
                </c:pt>
                <c:pt idx="176" formatCode="0.00000">
                  <c:v>0.77882552653643133</c:v>
                </c:pt>
                <c:pt idx="177" formatCode="0.00000">
                  <c:v>0.77882552653643133</c:v>
                </c:pt>
                <c:pt idx="178" formatCode="0.00000">
                  <c:v>0.77882552653643133</c:v>
                </c:pt>
                <c:pt idx="179" formatCode="0.00000">
                  <c:v>0.77882552653643133</c:v>
                </c:pt>
                <c:pt idx="180" formatCode="0.00000">
                  <c:v>0.77882552653643133</c:v>
                </c:pt>
                <c:pt idx="181" formatCode="0.00000">
                  <c:v>0.77882552653643133</c:v>
                </c:pt>
                <c:pt idx="182" formatCode="0.00000">
                  <c:v>0.77882552653643133</c:v>
                </c:pt>
                <c:pt idx="183" formatCode="0.00000">
                  <c:v>0.77882552653643133</c:v>
                </c:pt>
                <c:pt idx="184" formatCode="0.00000">
                  <c:v>0.77882552653643133</c:v>
                </c:pt>
                <c:pt idx="185" formatCode="0.00000">
                  <c:v>0.77882552653643133</c:v>
                </c:pt>
                <c:pt idx="186" formatCode="0.00000">
                  <c:v>0.77882552653643133</c:v>
                </c:pt>
                <c:pt idx="187" formatCode="0.00000">
                  <c:v>0.77882552653643133</c:v>
                </c:pt>
                <c:pt idx="188" formatCode="0.00000">
                  <c:v>0.77882552653643133</c:v>
                </c:pt>
                <c:pt idx="189" formatCode="0.00000">
                  <c:v>0.77882552653643133</c:v>
                </c:pt>
                <c:pt idx="190" formatCode="0.00000">
                  <c:v>0.77882552653643133</c:v>
                </c:pt>
                <c:pt idx="191" formatCode="0.00000">
                  <c:v>0.77882552653643133</c:v>
                </c:pt>
                <c:pt idx="192" formatCode="0.00000">
                  <c:v>0.77882552653643133</c:v>
                </c:pt>
                <c:pt idx="193" formatCode="0.00000">
                  <c:v>0.77882552653643133</c:v>
                </c:pt>
                <c:pt idx="194" formatCode="0.00000">
                  <c:v>0.77882552653643133</c:v>
                </c:pt>
                <c:pt idx="195" formatCode="0.00000">
                  <c:v>0.77882552653643133</c:v>
                </c:pt>
                <c:pt idx="196" formatCode="0.00000">
                  <c:v>0.77882552653643133</c:v>
                </c:pt>
                <c:pt idx="197" formatCode="0.00000">
                  <c:v>0.77882552653643133</c:v>
                </c:pt>
                <c:pt idx="198" formatCode="0.00000">
                  <c:v>0.77882552653643133</c:v>
                </c:pt>
                <c:pt idx="199" formatCode="0.00000">
                  <c:v>0.77882552653643133</c:v>
                </c:pt>
                <c:pt idx="200" formatCode="0.00000">
                  <c:v>0.77882552653643133</c:v>
                </c:pt>
                <c:pt idx="201" formatCode="0.00000">
                  <c:v>0.77882552653643133</c:v>
                </c:pt>
                <c:pt idx="202" formatCode="0.00000">
                  <c:v>0.77882552653643133</c:v>
                </c:pt>
                <c:pt idx="203" formatCode="0.00000">
                  <c:v>0.77882552653643133</c:v>
                </c:pt>
                <c:pt idx="204" formatCode="0.00000">
                  <c:v>0.77882552653643133</c:v>
                </c:pt>
                <c:pt idx="205" formatCode="0.00000">
                  <c:v>0.77882552653643133</c:v>
                </c:pt>
                <c:pt idx="206" formatCode="0.00000">
                  <c:v>0.77882552653643133</c:v>
                </c:pt>
                <c:pt idx="207" formatCode="0.00000">
                  <c:v>0.77882552653643133</c:v>
                </c:pt>
                <c:pt idx="208" formatCode="0.00000">
                  <c:v>0.77882552653643133</c:v>
                </c:pt>
                <c:pt idx="209" formatCode="0.00000">
                  <c:v>0.77882552653643133</c:v>
                </c:pt>
                <c:pt idx="210" formatCode="0.00000">
                  <c:v>0.77882552653643133</c:v>
                </c:pt>
                <c:pt idx="211" formatCode="0.00000">
                  <c:v>0.77882552653643133</c:v>
                </c:pt>
                <c:pt idx="212" formatCode="0.00000">
                  <c:v>0.77882552653643133</c:v>
                </c:pt>
                <c:pt idx="213" formatCode="0.00000">
                  <c:v>0.77882552653643133</c:v>
                </c:pt>
                <c:pt idx="214" formatCode="0.00000">
                  <c:v>0.77882552653643133</c:v>
                </c:pt>
                <c:pt idx="215" formatCode="0.00000">
                  <c:v>0.77882552653643133</c:v>
                </c:pt>
                <c:pt idx="216" formatCode="0.00000">
                  <c:v>0.77882552653643133</c:v>
                </c:pt>
                <c:pt idx="217" formatCode="0.00000">
                  <c:v>0.77882552653643133</c:v>
                </c:pt>
                <c:pt idx="218" formatCode="0.00000">
                  <c:v>0.77882552653643133</c:v>
                </c:pt>
                <c:pt idx="219" formatCode="0.00000">
                  <c:v>0.77882552653643133</c:v>
                </c:pt>
                <c:pt idx="220" formatCode="0.00000">
                  <c:v>0.77882552653643133</c:v>
                </c:pt>
                <c:pt idx="221" formatCode="0.00000">
                  <c:v>0.77882552653643133</c:v>
                </c:pt>
                <c:pt idx="222" formatCode="0.00000">
                  <c:v>0.77882552653643133</c:v>
                </c:pt>
                <c:pt idx="223" formatCode="0.00000">
                  <c:v>0.77882552653643133</c:v>
                </c:pt>
                <c:pt idx="224" formatCode="0.00000">
                  <c:v>0.77882552653643133</c:v>
                </c:pt>
                <c:pt idx="225" formatCode="0.00000">
                  <c:v>0.77882552653643133</c:v>
                </c:pt>
                <c:pt idx="226" formatCode="0.00000">
                  <c:v>0.77882552653643133</c:v>
                </c:pt>
                <c:pt idx="227" formatCode="0.00000">
                  <c:v>0.77882552653643133</c:v>
                </c:pt>
                <c:pt idx="228" formatCode="0.00000">
                  <c:v>0.77882552653643133</c:v>
                </c:pt>
                <c:pt idx="229" formatCode="0.00000">
                  <c:v>0.77882552653643133</c:v>
                </c:pt>
                <c:pt idx="230" formatCode="0.00000">
                  <c:v>0.77882552653643133</c:v>
                </c:pt>
                <c:pt idx="231" formatCode="0.00000">
                  <c:v>0.77882552653643133</c:v>
                </c:pt>
                <c:pt idx="232" formatCode="0.00000">
                  <c:v>0.77882552653643133</c:v>
                </c:pt>
                <c:pt idx="233" formatCode="0.00000">
                  <c:v>0.77882552653643133</c:v>
                </c:pt>
                <c:pt idx="234" formatCode="0.00000">
                  <c:v>0.77882552653643133</c:v>
                </c:pt>
                <c:pt idx="235" formatCode="0.00000">
                  <c:v>0.77882552653643133</c:v>
                </c:pt>
                <c:pt idx="236" formatCode="0.00000">
                  <c:v>0.77882552653643133</c:v>
                </c:pt>
                <c:pt idx="237" formatCode="0.00000">
                  <c:v>0.77882552653643133</c:v>
                </c:pt>
                <c:pt idx="238" formatCode="0.00000">
                  <c:v>0.77882552653643133</c:v>
                </c:pt>
                <c:pt idx="239" formatCode="0.00000">
                  <c:v>0.77882552653643133</c:v>
                </c:pt>
                <c:pt idx="240" formatCode="0.00000">
                  <c:v>0.77882552653643133</c:v>
                </c:pt>
                <c:pt idx="241" formatCode="0.00000">
                  <c:v>0.77882552653643133</c:v>
                </c:pt>
                <c:pt idx="242" formatCode="0.00000">
                  <c:v>0.77882552653643133</c:v>
                </c:pt>
                <c:pt idx="243" formatCode="0.00000">
                  <c:v>0.77882552653643133</c:v>
                </c:pt>
                <c:pt idx="244" formatCode="0.00000">
                  <c:v>0.77882552653643133</c:v>
                </c:pt>
                <c:pt idx="245" formatCode="0.00000">
                  <c:v>0.77882552653643133</c:v>
                </c:pt>
                <c:pt idx="246" formatCode="0.00000">
                  <c:v>0.77882552653643133</c:v>
                </c:pt>
                <c:pt idx="247" formatCode="0.00000">
                  <c:v>0.77882552653643133</c:v>
                </c:pt>
                <c:pt idx="248" formatCode="0.00000">
                  <c:v>0.77882552653643133</c:v>
                </c:pt>
                <c:pt idx="249" formatCode="0.00000">
                  <c:v>0.77882552653643133</c:v>
                </c:pt>
                <c:pt idx="250" formatCode="0.00000">
                  <c:v>0.77882552653643133</c:v>
                </c:pt>
                <c:pt idx="251" formatCode="0.00000">
                  <c:v>0.77882552653643133</c:v>
                </c:pt>
                <c:pt idx="252" formatCode="0.00000">
                  <c:v>0.77882552653643133</c:v>
                </c:pt>
                <c:pt idx="253" formatCode="0.00000">
                  <c:v>0.77882552653643133</c:v>
                </c:pt>
                <c:pt idx="254" formatCode="0.00000">
                  <c:v>0.77882552653643133</c:v>
                </c:pt>
                <c:pt idx="255" formatCode="0.00000">
                  <c:v>0.77882552653643133</c:v>
                </c:pt>
                <c:pt idx="256" formatCode="0.00000">
                  <c:v>0.77882552653643133</c:v>
                </c:pt>
                <c:pt idx="257" formatCode="0.00000">
                  <c:v>0.77882552653643133</c:v>
                </c:pt>
                <c:pt idx="258" formatCode="0.00000">
                  <c:v>0.77882552653643133</c:v>
                </c:pt>
                <c:pt idx="259" formatCode="0.00000">
                  <c:v>0.77882552653643133</c:v>
                </c:pt>
                <c:pt idx="260" formatCode="0.00000">
                  <c:v>0.77882552653643133</c:v>
                </c:pt>
                <c:pt idx="261" formatCode="0.00000">
                  <c:v>0.77882552653643133</c:v>
                </c:pt>
                <c:pt idx="262" formatCode="0.00000">
                  <c:v>0.77882552653643133</c:v>
                </c:pt>
                <c:pt idx="263" formatCode="0.00000">
                  <c:v>0.77882552653643133</c:v>
                </c:pt>
                <c:pt idx="264" formatCode="0.00000">
                  <c:v>0.77882552653643133</c:v>
                </c:pt>
                <c:pt idx="265" formatCode="0.00000">
                  <c:v>0.77882552653643133</c:v>
                </c:pt>
                <c:pt idx="266" formatCode="0.00000">
                  <c:v>0.77882552653643133</c:v>
                </c:pt>
                <c:pt idx="267" formatCode="0.00000">
                  <c:v>0.77882552653643133</c:v>
                </c:pt>
                <c:pt idx="268" formatCode="0.00000">
                  <c:v>0.77882552653643133</c:v>
                </c:pt>
                <c:pt idx="269" formatCode="0.00000">
                  <c:v>0.77882552653643133</c:v>
                </c:pt>
                <c:pt idx="270" formatCode="0.00000">
                  <c:v>0.77882552653643133</c:v>
                </c:pt>
                <c:pt idx="271" formatCode="0.00000">
                  <c:v>0.77882552653643133</c:v>
                </c:pt>
                <c:pt idx="272" formatCode="0.00000">
                  <c:v>0.77882552653643133</c:v>
                </c:pt>
                <c:pt idx="273" formatCode="0.00000">
                  <c:v>0.77882552653643133</c:v>
                </c:pt>
                <c:pt idx="274" formatCode="0.00000">
                  <c:v>0.77882552653643133</c:v>
                </c:pt>
                <c:pt idx="275" formatCode="0.00000">
                  <c:v>0.77882552653643133</c:v>
                </c:pt>
                <c:pt idx="276" formatCode="0.00000">
                  <c:v>0.77882552653643133</c:v>
                </c:pt>
                <c:pt idx="277" formatCode="0.00000">
                  <c:v>0.77882552653643133</c:v>
                </c:pt>
                <c:pt idx="278" formatCode="0.00000">
                  <c:v>0.77882552653643133</c:v>
                </c:pt>
                <c:pt idx="279" formatCode="0.00000">
                  <c:v>0.77882552653643133</c:v>
                </c:pt>
                <c:pt idx="280" formatCode="0.00000">
                  <c:v>0.77882552653643133</c:v>
                </c:pt>
                <c:pt idx="281" formatCode="0.00000">
                  <c:v>0.77882552653643133</c:v>
                </c:pt>
                <c:pt idx="282" formatCode="0.00000">
                  <c:v>0.77882552653643133</c:v>
                </c:pt>
                <c:pt idx="283" formatCode="0.00000">
                  <c:v>0.77882552653643133</c:v>
                </c:pt>
                <c:pt idx="284" formatCode="0.00000">
                  <c:v>0.77882552653643133</c:v>
                </c:pt>
                <c:pt idx="285" formatCode="0.00000">
                  <c:v>0.77882552653643133</c:v>
                </c:pt>
                <c:pt idx="286" formatCode="0.00000">
                  <c:v>0.77882552653643133</c:v>
                </c:pt>
                <c:pt idx="287" formatCode="0.00000">
                  <c:v>0.77882552653643133</c:v>
                </c:pt>
                <c:pt idx="288" formatCode="0.00000">
                  <c:v>0.77882552653643133</c:v>
                </c:pt>
                <c:pt idx="289" formatCode="0.00000">
                  <c:v>0.77882552653643133</c:v>
                </c:pt>
                <c:pt idx="290" formatCode="0.00000">
                  <c:v>0.77882552653643133</c:v>
                </c:pt>
                <c:pt idx="291" formatCode="0.00000">
                  <c:v>0.77882552653643133</c:v>
                </c:pt>
                <c:pt idx="292" formatCode="0.00000">
                  <c:v>0.77882552653643133</c:v>
                </c:pt>
                <c:pt idx="293" formatCode="0.00000">
                  <c:v>0.77882552653643133</c:v>
                </c:pt>
                <c:pt idx="294" formatCode="0.00000">
                  <c:v>0.77882552653643133</c:v>
                </c:pt>
                <c:pt idx="295" formatCode="0.00000">
                  <c:v>0.77882552653643133</c:v>
                </c:pt>
                <c:pt idx="296" formatCode="0.00000">
                  <c:v>0.77882552653643133</c:v>
                </c:pt>
                <c:pt idx="297" formatCode="0.00000">
                  <c:v>0.77882552653643133</c:v>
                </c:pt>
                <c:pt idx="298" formatCode="0.00000">
                  <c:v>0.77882552653643133</c:v>
                </c:pt>
                <c:pt idx="299" formatCode="0.00000">
                  <c:v>0.77882552653643133</c:v>
                </c:pt>
                <c:pt idx="300" formatCode="0.00000">
                  <c:v>0.77882552653643133</c:v>
                </c:pt>
                <c:pt idx="301" formatCode="0.00000">
                  <c:v>0.77882552653643133</c:v>
                </c:pt>
                <c:pt idx="302" formatCode="0.00000">
                  <c:v>0.77882552653643133</c:v>
                </c:pt>
                <c:pt idx="303" formatCode="0.00000">
                  <c:v>0.77882552653643133</c:v>
                </c:pt>
                <c:pt idx="304" formatCode="0.00000">
                  <c:v>0.77882552653643133</c:v>
                </c:pt>
                <c:pt idx="305" formatCode="0.00000">
                  <c:v>0.77882552653643133</c:v>
                </c:pt>
                <c:pt idx="306" formatCode="0.00000">
                  <c:v>0.77882552653643133</c:v>
                </c:pt>
                <c:pt idx="307" formatCode="0.00000">
                  <c:v>0.77882552653643133</c:v>
                </c:pt>
                <c:pt idx="308" formatCode="0.00000">
                  <c:v>0.77882552653643133</c:v>
                </c:pt>
                <c:pt idx="309" formatCode="0.00000">
                  <c:v>0.77882552653643133</c:v>
                </c:pt>
                <c:pt idx="310" formatCode="0.00000">
                  <c:v>0.77882552653643133</c:v>
                </c:pt>
                <c:pt idx="311" formatCode="0.00000">
                  <c:v>0.77882552653643133</c:v>
                </c:pt>
                <c:pt idx="312" formatCode="0.00000">
                  <c:v>0.77882552653643133</c:v>
                </c:pt>
                <c:pt idx="313" formatCode="0.00000">
                  <c:v>0.77882552653643133</c:v>
                </c:pt>
                <c:pt idx="314" formatCode="0.00000">
                  <c:v>0.77882552653643133</c:v>
                </c:pt>
                <c:pt idx="315" formatCode="0.00000">
                  <c:v>0.77882552653643133</c:v>
                </c:pt>
                <c:pt idx="316" formatCode="0.00000">
                  <c:v>0.77882552653643133</c:v>
                </c:pt>
                <c:pt idx="317" formatCode="0.00000">
                  <c:v>0.77882552653643133</c:v>
                </c:pt>
                <c:pt idx="318" formatCode="0.00000">
                  <c:v>0.77882552653643133</c:v>
                </c:pt>
                <c:pt idx="319" formatCode="0.00000">
                  <c:v>0.77882552653643133</c:v>
                </c:pt>
                <c:pt idx="320" formatCode="0.00000">
                  <c:v>0.77882552653643133</c:v>
                </c:pt>
                <c:pt idx="321" formatCode="0.00000">
                  <c:v>0.77882552653643133</c:v>
                </c:pt>
                <c:pt idx="322" formatCode="0.00000">
                  <c:v>0.77882552653643133</c:v>
                </c:pt>
                <c:pt idx="323" formatCode="0.00000">
                  <c:v>0.77882552653643133</c:v>
                </c:pt>
                <c:pt idx="324" formatCode="0.00000">
                  <c:v>0.77882552653643133</c:v>
                </c:pt>
                <c:pt idx="325" formatCode="0.00000">
                  <c:v>0.77882552653643133</c:v>
                </c:pt>
                <c:pt idx="326" formatCode="0.00000">
                  <c:v>0.77882552653643133</c:v>
                </c:pt>
                <c:pt idx="327" formatCode="0.00000">
                  <c:v>0.77882552653643133</c:v>
                </c:pt>
                <c:pt idx="328" formatCode="0.00000">
                  <c:v>0.77882552653643133</c:v>
                </c:pt>
                <c:pt idx="329" formatCode="0.00000">
                  <c:v>0.77882552653643133</c:v>
                </c:pt>
                <c:pt idx="330" formatCode="0.00000">
                  <c:v>0.77882552653643133</c:v>
                </c:pt>
                <c:pt idx="331" formatCode="0.00000">
                  <c:v>0.77882552653643133</c:v>
                </c:pt>
                <c:pt idx="332" formatCode="0.00000">
                  <c:v>0.77882552653643133</c:v>
                </c:pt>
                <c:pt idx="333" formatCode="0.00000">
                  <c:v>0.77882552653643133</c:v>
                </c:pt>
                <c:pt idx="334" formatCode="0.00000">
                  <c:v>0.77882552653643133</c:v>
                </c:pt>
                <c:pt idx="335" formatCode="0.00000">
                  <c:v>0.77882552653643133</c:v>
                </c:pt>
                <c:pt idx="336" formatCode="0.00000">
                  <c:v>0.77882552653643133</c:v>
                </c:pt>
                <c:pt idx="337" formatCode="0.00000">
                  <c:v>0.77882552653643133</c:v>
                </c:pt>
                <c:pt idx="338" formatCode="0.00000">
                  <c:v>0.77882552653643133</c:v>
                </c:pt>
                <c:pt idx="339" formatCode="0.00000">
                  <c:v>0.77882552653643133</c:v>
                </c:pt>
                <c:pt idx="340" formatCode="0.00000">
                  <c:v>0.77882552653643133</c:v>
                </c:pt>
                <c:pt idx="341" formatCode="0.00000">
                  <c:v>0.77882552653643133</c:v>
                </c:pt>
                <c:pt idx="342" formatCode="0.00000">
                  <c:v>0.77882552653643133</c:v>
                </c:pt>
                <c:pt idx="343" formatCode="0.00000">
                  <c:v>0.77882552653643133</c:v>
                </c:pt>
                <c:pt idx="344" formatCode="0.00000">
                  <c:v>0.77882552653643133</c:v>
                </c:pt>
                <c:pt idx="345" formatCode="0.00000">
                  <c:v>0.77882552653643133</c:v>
                </c:pt>
                <c:pt idx="346" formatCode="0.00000">
                  <c:v>0.77882552653643133</c:v>
                </c:pt>
                <c:pt idx="347" formatCode="0.00000">
                  <c:v>0.77882552653643133</c:v>
                </c:pt>
                <c:pt idx="348" formatCode="0.00000">
                  <c:v>0.77882552653643133</c:v>
                </c:pt>
                <c:pt idx="349" formatCode="0.00000">
                  <c:v>0.77882552653643133</c:v>
                </c:pt>
                <c:pt idx="350" formatCode="0.00000">
                  <c:v>0.77882552653643133</c:v>
                </c:pt>
                <c:pt idx="351" formatCode="0.00000">
                  <c:v>0.77882552653643133</c:v>
                </c:pt>
                <c:pt idx="352" formatCode="0.00000">
                  <c:v>0.77882552653643133</c:v>
                </c:pt>
                <c:pt idx="353" formatCode="0.00000">
                  <c:v>0.77882552653643133</c:v>
                </c:pt>
                <c:pt idx="354" formatCode="0.00000">
                  <c:v>0.77882552653643133</c:v>
                </c:pt>
                <c:pt idx="355" formatCode="0.00000">
                  <c:v>0.77882552653643133</c:v>
                </c:pt>
                <c:pt idx="356" formatCode="0.00000">
                  <c:v>0.77882552653643133</c:v>
                </c:pt>
                <c:pt idx="357" formatCode="0.00000">
                  <c:v>0.77882552653643133</c:v>
                </c:pt>
                <c:pt idx="358" formatCode="0.00000">
                  <c:v>0.77882552653643133</c:v>
                </c:pt>
                <c:pt idx="359" formatCode="0.00000">
                  <c:v>0.77882552653643133</c:v>
                </c:pt>
                <c:pt idx="360" formatCode="0.00000">
                  <c:v>0.77882552653643133</c:v>
                </c:pt>
                <c:pt idx="361" formatCode="0.00000">
                  <c:v>0.77882552653643133</c:v>
                </c:pt>
                <c:pt idx="362" formatCode="0.00000">
                  <c:v>0.77882552653643133</c:v>
                </c:pt>
                <c:pt idx="363" formatCode="0.00000">
                  <c:v>0.77882552653643133</c:v>
                </c:pt>
                <c:pt idx="364" formatCode="0.00000">
                  <c:v>0.77882552653643133</c:v>
                </c:pt>
                <c:pt idx="365" formatCode="0.00000">
                  <c:v>0.77882552653643133</c:v>
                </c:pt>
                <c:pt idx="366" formatCode="0.00000">
                  <c:v>0.77882552653643133</c:v>
                </c:pt>
                <c:pt idx="367" formatCode="0.00000">
                  <c:v>0.77882552653643133</c:v>
                </c:pt>
                <c:pt idx="368" formatCode="0.00000">
                  <c:v>0.77882552653643133</c:v>
                </c:pt>
                <c:pt idx="369" formatCode="0.00000">
                  <c:v>0.77882552653643133</c:v>
                </c:pt>
                <c:pt idx="370" formatCode="0.00000">
                  <c:v>0.77882552653643133</c:v>
                </c:pt>
                <c:pt idx="371" formatCode="0.00000">
                  <c:v>0.77882552653643133</c:v>
                </c:pt>
                <c:pt idx="372" formatCode="0.00000">
                  <c:v>0.77882552653643133</c:v>
                </c:pt>
                <c:pt idx="373" formatCode="0.00000">
                  <c:v>0.77882552653643133</c:v>
                </c:pt>
                <c:pt idx="374" formatCode="0.00000">
                  <c:v>0.77882552653643133</c:v>
                </c:pt>
                <c:pt idx="375" formatCode="0.00000">
                  <c:v>0.77882552653643133</c:v>
                </c:pt>
                <c:pt idx="376" formatCode="0.00000">
                  <c:v>0.77882552653643133</c:v>
                </c:pt>
                <c:pt idx="377" formatCode="0.00000">
                  <c:v>0.77882552653643133</c:v>
                </c:pt>
                <c:pt idx="378" formatCode="0.00000">
                  <c:v>0.77882552653643133</c:v>
                </c:pt>
                <c:pt idx="379" formatCode="0.00000">
                  <c:v>0.77882552653643133</c:v>
                </c:pt>
                <c:pt idx="380" formatCode="0.00000">
                  <c:v>0.77882552653643133</c:v>
                </c:pt>
                <c:pt idx="381" formatCode="0.00000">
                  <c:v>0.77882552653643133</c:v>
                </c:pt>
                <c:pt idx="382" formatCode="0.00000">
                  <c:v>0.77882552653643133</c:v>
                </c:pt>
                <c:pt idx="383" formatCode="0.00000">
                  <c:v>0.77882552653643133</c:v>
                </c:pt>
                <c:pt idx="384" formatCode="0.00000">
                  <c:v>0.77882552653643133</c:v>
                </c:pt>
                <c:pt idx="385" formatCode="0.00000">
                  <c:v>0.77882552653643133</c:v>
                </c:pt>
                <c:pt idx="386" formatCode="0.00000">
                  <c:v>0.77882552653643133</c:v>
                </c:pt>
                <c:pt idx="387" formatCode="0.00000">
                  <c:v>0.77882552653643133</c:v>
                </c:pt>
                <c:pt idx="388" formatCode="0.00000">
                  <c:v>0.77882552653643133</c:v>
                </c:pt>
                <c:pt idx="389" formatCode="0.00000">
                  <c:v>0.77882552653643133</c:v>
                </c:pt>
                <c:pt idx="390" formatCode="0.00000">
                  <c:v>0.77882552653643133</c:v>
                </c:pt>
                <c:pt idx="391" formatCode="0.00000">
                  <c:v>0.77882552653643133</c:v>
                </c:pt>
                <c:pt idx="392" formatCode="0.00000">
                  <c:v>0.77882552653643133</c:v>
                </c:pt>
                <c:pt idx="393" formatCode="0.00000">
                  <c:v>0.77882552653643133</c:v>
                </c:pt>
                <c:pt idx="394" formatCode="0.00000">
                  <c:v>0.77882552653643133</c:v>
                </c:pt>
                <c:pt idx="395" formatCode="0.00000">
                  <c:v>0.77882552653643133</c:v>
                </c:pt>
                <c:pt idx="396" formatCode="0.00000">
                  <c:v>0.77882552653643133</c:v>
                </c:pt>
                <c:pt idx="397" formatCode="0.00000">
                  <c:v>0.77882552653643133</c:v>
                </c:pt>
                <c:pt idx="398" formatCode="0.00000">
                  <c:v>0.77882552653643133</c:v>
                </c:pt>
                <c:pt idx="399" formatCode="0.00000">
                  <c:v>0.77882552653643133</c:v>
                </c:pt>
                <c:pt idx="400" formatCode="0.00000">
                  <c:v>0.77882552653643133</c:v>
                </c:pt>
                <c:pt idx="401" formatCode="0.00000">
                  <c:v>0.77882552653643133</c:v>
                </c:pt>
                <c:pt idx="402" formatCode="0.00000">
                  <c:v>0.77882552653643133</c:v>
                </c:pt>
                <c:pt idx="403" formatCode="0.00000">
                  <c:v>0.77882552653643133</c:v>
                </c:pt>
                <c:pt idx="404" formatCode="0.00000">
                  <c:v>0.77882552653643133</c:v>
                </c:pt>
                <c:pt idx="405" formatCode="0.00000">
                  <c:v>0.77882552653643133</c:v>
                </c:pt>
                <c:pt idx="406" formatCode="0.00000">
                  <c:v>0.77882552653643133</c:v>
                </c:pt>
                <c:pt idx="407" formatCode="0.00000">
                  <c:v>0.77882552653643133</c:v>
                </c:pt>
                <c:pt idx="408" formatCode="0.00000">
                  <c:v>0.77882552653643133</c:v>
                </c:pt>
                <c:pt idx="409" formatCode="0.00000">
                  <c:v>0.77882552653643133</c:v>
                </c:pt>
                <c:pt idx="410" formatCode="0.00000">
                  <c:v>0.77882552653643133</c:v>
                </c:pt>
                <c:pt idx="411" formatCode="0.00000">
                  <c:v>0.77882552653643133</c:v>
                </c:pt>
                <c:pt idx="412" formatCode="0.00000">
                  <c:v>0.77882552653643133</c:v>
                </c:pt>
                <c:pt idx="413" formatCode="0.00000">
                  <c:v>0.77882552653643133</c:v>
                </c:pt>
                <c:pt idx="414" formatCode="0.00000">
                  <c:v>0.77882552653643133</c:v>
                </c:pt>
                <c:pt idx="415" formatCode="0.00000">
                  <c:v>0.77882552653643133</c:v>
                </c:pt>
                <c:pt idx="416" formatCode="0.00000">
                  <c:v>0.77882552653643133</c:v>
                </c:pt>
                <c:pt idx="417" formatCode="0.00000">
                  <c:v>0.77882552653643133</c:v>
                </c:pt>
                <c:pt idx="418" formatCode="0.00000">
                  <c:v>0.77882552653643133</c:v>
                </c:pt>
                <c:pt idx="419" formatCode="0.00000">
                  <c:v>0.77882552653643133</c:v>
                </c:pt>
                <c:pt idx="420" formatCode="0.00000">
                  <c:v>0.77882552653643133</c:v>
                </c:pt>
                <c:pt idx="421" formatCode="0.00000">
                  <c:v>0.77882552653643133</c:v>
                </c:pt>
                <c:pt idx="422" formatCode="0.00000">
                  <c:v>0.77882552653643133</c:v>
                </c:pt>
                <c:pt idx="423" formatCode="0.00000">
                  <c:v>0.77882552653643133</c:v>
                </c:pt>
                <c:pt idx="424" formatCode="0.00000">
                  <c:v>0.77882552653643133</c:v>
                </c:pt>
                <c:pt idx="425" formatCode="0.00000">
                  <c:v>0.77882552653643133</c:v>
                </c:pt>
                <c:pt idx="426" formatCode="0.00000">
                  <c:v>0.77882552653643133</c:v>
                </c:pt>
                <c:pt idx="427" formatCode="0.00000">
                  <c:v>0.77882552653643133</c:v>
                </c:pt>
                <c:pt idx="428" formatCode="0.00000">
                  <c:v>0.77882552653643133</c:v>
                </c:pt>
                <c:pt idx="429" formatCode="0.00000">
                  <c:v>0.77882552653643133</c:v>
                </c:pt>
                <c:pt idx="430" formatCode="0.00000">
                  <c:v>0.77882552653643133</c:v>
                </c:pt>
                <c:pt idx="431" formatCode="0.00000">
                  <c:v>0.77882552653643133</c:v>
                </c:pt>
                <c:pt idx="432" formatCode="0.00000">
                  <c:v>0.77882552653643133</c:v>
                </c:pt>
                <c:pt idx="433" formatCode="0.00000">
                  <c:v>0.77882552653643133</c:v>
                </c:pt>
                <c:pt idx="434" formatCode="0.00000">
                  <c:v>0.77882552653643133</c:v>
                </c:pt>
                <c:pt idx="435" formatCode="0.00000">
                  <c:v>0.77882552653643133</c:v>
                </c:pt>
                <c:pt idx="436" formatCode="0.00000">
                  <c:v>0.77882552653643133</c:v>
                </c:pt>
                <c:pt idx="437" formatCode="0.00000">
                  <c:v>0.77882552653643133</c:v>
                </c:pt>
                <c:pt idx="438" formatCode="0.00000">
                  <c:v>0.77882552653643133</c:v>
                </c:pt>
                <c:pt idx="439" formatCode="0.00000">
                  <c:v>0.77882552653643133</c:v>
                </c:pt>
                <c:pt idx="440" formatCode="0.00000">
                  <c:v>0.77882552653643133</c:v>
                </c:pt>
                <c:pt idx="441" formatCode="0.00000">
                  <c:v>0.77882552653643133</c:v>
                </c:pt>
                <c:pt idx="442" formatCode="0.00000">
                  <c:v>0.77882552653643133</c:v>
                </c:pt>
                <c:pt idx="443" formatCode="0.00000">
                  <c:v>0.77882552653643133</c:v>
                </c:pt>
                <c:pt idx="444" formatCode="0.00000">
                  <c:v>0.77882552653643133</c:v>
                </c:pt>
                <c:pt idx="445" formatCode="0.00000">
                  <c:v>0.77882552653643133</c:v>
                </c:pt>
                <c:pt idx="446" formatCode="0.00000">
                  <c:v>0.77882552653643133</c:v>
                </c:pt>
                <c:pt idx="447" formatCode="0.00000">
                  <c:v>0.77882552653643133</c:v>
                </c:pt>
                <c:pt idx="448" formatCode="0.00000">
                  <c:v>0.77882552653643133</c:v>
                </c:pt>
                <c:pt idx="449" formatCode="0.00000">
                  <c:v>0.77882552653643133</c:v>
                </c:pt>
                <c:pt idx="450" formatCode="0.00000">
                  <c:v>0.77882552653643133</c:v>
                </c:pt>
                <c:pt idx="451" formatCode="0.00000">
                  <c:v>0.77882552653643133</c:v>
                </c:pt>
                <c:pt idx="452" formatCode="0.00000">
                  <c:v>0.77882552653643133</c:v>
                </c:pt>
                <c:pt idx="453" formatCode="0.00000">
                  <c:v>0.77882552653643133</c:v>
                </c:pt>
                <c:pt idx="454" formatCode="0.00000">
                  <c:v>0.77882552653643133</c:v>
                </c:pt>
                <c:pt idx="455" formatCode="0.00000">
                  <c:v>0.77882552653643133</c:v>
                </c:pt>
                <c:pt idx="456" formatCode="0.00000">
                  <c:v>0.77882552653643133</c:v>
                </c:pt>
                <c:pt idx="457" formatCode="0.00000">
                  <c:v>0.77882552653643133</c:v>
                </c:pt>
                <c:pt idx="458" formatCode="0.00000">
                  <c:v>0.77882552653643133</c:v>
                </c:pt>
                <c:pt idx="459" formatCode="0.00000">
                  <c:v>0.77882552653643133</c:v>
                </c:pt>
                <c:pt idx="460" formatCode="0.00000">
                  <c:v>0.77882552653643133</c:v>
                </c:pt>
                <c:pt idx="461" formatCode="0.00000">
                  <c:v>0.77882552653643133</c:v>
                </c:pt>
                <c:pt idx="462" formatCode="0.00000">
                  <c:v>0.77882552653643133</c:v>
                </c:pt>
                <c:pt idx="463" formatCode="0.00000">
                  <c:v>0.77882552653643133</c:v>
                </c:pt>
                <c:pt idx="464" formatCode="0.00000">
                  <c:v>0.77882552653643133</c:v>
                </c:pt>
                <c:pt idx="465" formatCode="0.00000">
                  <c:v>0.77882552653643133</c:v>
                </c:pt>
                <c:pt idx="466" formatCode="0.00000">
                  <c:v>0.77882552653643133</c:v>
                </c:pt>
                <c:pt idx="467" formatCode="0.00000">
                  <c:v>0.77882552653643133</c:v>
                </c:pt>
                <c:pt idx="468" formatCode="0.00000">
                  <c:v>0.77882552653643133</c:v>
                </c:pt>
                <c:pt idx="469" formatCode="0.00000">
                  <c:v>0.77882552653643133</c:v>
                </c:pt>
                <c:pt idx="470" formatCode="0.00000">
                  <c:v>0.77882552653643133</c:v>
                </c:pt>
                <c:pt idx="471" formatCode="0.00000">
                  <c:v>0.77882552653643133</c:v>
                </c:pt>
                <c:pt idx="472" formatCode="0.00000">
                  <c:v>0.77882552653643133</c:v>
                </c:pt>
                <c:pt idx="473" formatCode="0.00000">
                  <c:v>0.77882552653643133</c:v>
                </c:pt>
                <c:pt idx="474" formatCode="0.00000">
                  <c:v>0.77882552653643133</c:v>
                </c:pt>
                <c:pt idx="475" formatCode="0.00000">
                  <c:v>0.77882552653643133</c:v>
                </c:pt>
                <c:pt idx="476" formatCode="0.00000">
                  <c:v>0.77882552653643133</c:v>
                </c:pt>
                <c:pt idx="477" formatCode="0.00000">
                  <c:v>0.77882552653643133</c:v>
                </c:pt>
                <c:pt idx="478" formatCode="0.00000">
                  <c:v>0.77882552653643133</c:v>
                </c:pt>
                <c:pt idx="479" formatCode="0.00000">
                  <c:v>0.77882552653643133</c:v>
                </c:pt>
                <c:pt idx="480" formatCode="0.00000">
                  <c:v>0.77882552653643133</c:v>
                </c:pt>
                <c:pt idx="481" formatCode="0.00000">
                  <c:v>0.77882552653643133</c:v>
                </c:pt>
                <c:pt idx="482" formatCode="0.00000">
                  <c:v>0.77882552653643133</c:v>
                </c:pt>
                <c:pt idx="483" formatCode="0.00000">
                  <c:v>0.77882552653643133</c:v>
                </c:pt>
                <c:pt idx="484" formatCode="0.00000">
                  <c:v>0.77882552653643133</c:v>
                </c:pt>
                <c:pt idx="485" formatCode="0.00000">
                  <c:v>0.77882552653643133</c:v>
                </c:pt>
                <c:pt idx="486" formatCode="0.00000">
                  <c:v>0.77882552653643133</c:v>
                </c:pt>
                <c:pt idx="487" formatCode="0.00000">
                  <c:v>0.77882552653643133</c:v>
                </c:pt>
                <c:pt idx="488" formatCode="0.00000">
                  <c:v>0.77882552653643133</c:v>
                </c:pt>
                <c:pt idx="489" formatCode="0.00000">
                  <c:v>0.77882552653643133</c:v>
                </c:pt>
                <c:pt idx="490" formatCode="0.00000">
                  <c:v>0.77882552653643133</c:v>
                </c:pt>
                <c:pt idx="491" formatCode="0.00000">
                  <c:v>0.77882552653643133</c:v>
                </c:pt>
                <c:pt idx="492" formatCode="0.00000">
                  <c:v>0.77882552653643133</c:v>
                </c:pt>
                <c:pt idx="493" formatCode="0.00000">
                  <c:v>0.77882552653643133</c:v>
                </c:pt>
                <c:pt idx="494" formatCode="0.00000">
                  <c:v>0.77882552653643133</c:v>
                </c:pt>
                <c:pt idx="495" formatCode="0.00000">
                  <c:v>0.77882552653643133</c:v>
                </c:pt>
                <c:pt idx="496" formatCode="0.00000">
                  <c:v>0.77882552653643133</c:v>
                </c:pt>
                <c:pt idx="497" formatCode="0.00000">
                  <c:v>0.77882552653643133</c:v>
                </c:pt>
                <c:pt idx="498" formatCode="0.00000">
                  <c:v>0.77882552653643133</c:v>
                </c:pt>
                <c:pt idx="499" formatCode="0.00000">
                  <c:v>0.77882552653643133</c:v>
                </c:pt>
                <c:pt idx="500" formatCode="0.00000">
                  <c:v>0.77882552653643133</c:v>
                </c:pt>
                <c:pt idx="501" formatCode="0.00000">
                  <c:v>0.77882552653643133</c:v>
                </c:pt>
                <c:pt idx="502" formatCode="0.00000">
                  <c:v>0.77882552653643133</c:v>
                </c:pt>
                <c:pt idx="503" formatCode="0.00000">
                  <c:v>0.77882552653643133</c:v>
                </c:pt>
                <c:pt idx="504" formatCode="0.00000">
                  <c:v>0.77882552653643133</c:v>
                </c:pt>
                <c:pt idx="505" formatCode="0.00000">
                  <c:v>0.77882552653643133</c:v>
                </c:pt>
                <c:pt idx="506" formatCode="0.00000">
                  <c:v>0.77882552653643133</c:v>
                </c:pt>
                <c:pt idx="507" formatCode="0.00000">
                  <c:v>0.77882552653643133</c:v>
                </c:pt>
                <c:pt idx="508" formatCode="0.00000">
                  <c:v>0.77882552653643133</c:v>
                </c:pt>
                <c:pt idx="509" formatCode="0.00000">
                  <c:v>0.77882552653643133</c:v>
                </c:pt>
                <c:pt idx="510" formatCode="0.00000">
                  <c:v>0.77882552653643133</c:v>
                </c:pt>
                <c:pt idx="511" formatCode="0.00000">
                  <c:v>0.77882552653643133</c:v>
                </c:pt>
                <c:pt idx="512" formatCode="0.00000">
                  <c:v>0.77882552653643133</c:v>
                </c:pt>
                <c:pt idx="513" formatCode="0.00000">
                  <c:v>0.77882552653643133</c:v>
                </c:pt>
                <c:pt idx="514" formatCode="0.00000">
                  <c:v>0.77882552653643133</c:v>
                </c:pt>
                <c:pt idx="515" formatCode="0.00000">
                  <c:v>0.77882552653643133</c:v>
                </c:pt>
                <c:pt idx="516" formatCode="0.00000">
                  <c:v>0.77882552653643133</c:v>
                </c:pt>
                <c:pt idx="517" formatCode="0.00000">
                  <c:v>0.77882552653643133</c:v>
                </c:pt>
                <c:pt idx="518" formatCode="0.00000">
                  <c:v>0.77882552653643133</c:v>
                </c:pt>
                <c:pt idx="519" formatCode="0.00000">
                  <c:v>0.77882552653643133</c:v>
                </c:pt>
                <c:pt idx="520" formatCode="0.00000">
                  <c:v>0.77882552653643133</c:v>
                </c:pt>
                <c:pt idx="521" formatCode="0.00000">
                  <c:v>0.77882552653643133</c:v>
                </c:pt>
                <c:pt idx="522" formatCode="0.00000">
                  <c:v>0.77882552653643133</c:v>
                </c:pt>
                <c:pt idx="523" formatCode="0.00000">
                  <c:v>0.77882552653643133</c:v>
                </c:pt>
                <c:pt idx="524" formatCode="0.00000">
                  <c:v>0.77882552653643133</c:v>
                </c:pt>
                <c:pt idx="525" formatCode="0.00000">
                  <c:v>0.77882552653643133</c:v>
                </c:pt>
                <c:pt idx="526" formatCode="0.00000">
                  <c:v>0.77882552653643133</c:v>
                </c:pt>
                <c:pt idx="527" formatCode="0.00000">
                  <c:v>0.77882552653643133</c:v>
                </c:pt>
                <c:pt idx="528" formatCode="0.00000">
                  <c:v>0.77882552653643133</c:v>
                </c:pt>
                <c:pt idx="529" formatCode="0.00000">
                  <c:v>0.77882552653643133</c:v>
                </c:pt>
                <c:pt idx="530" formatCode="0.00000">
                  <c:v>0.77882552653643133</c:v>
                </c:pt>
                <c:pt idx="531" formatCode="0.00000">
                  <c:v>0.77882552653643133</c:v>
                </c:pt>
                <c:pt idx="532" formatCode="0.00000">
                  <c:v>0.77882552653643133</c:v>
                </c:pt>
                <c:pt idx="533" formatCode="0.00000">
                  <c:v>0.77882552653643133</c:v>
                </c:pt>
                <c:pt idx="534" formatCode="0.00000">
                  <c:v>0.77882552653643133</c:v>
                </c:pt>
                <c:pt idx="535" formatCode="0.00000">
                  <c:v>0.77882552653643133</c:v>
                </c:pt>
                <c:pt idx="536" formatCode="0.00000">
                  <c:v>0.77882552653643133</c:v>
                </c:pt>
                <c:pt idx="537" formatCode="0.00000">
                  <c:v>0.77882552653643133</c:v>
                </c:pt>
                <c:pt idx="538" formatCode="0.00000">
                  <c:v>0.77882552653643133</c:v>
                </c:pt>
                <c:pt idx="539" formatCode="0.00000">
                  <c:v>0.77882552653643133</c:v>
                </c:pt>
                <c:pt idx="540" formatCode="0.00000">
                  <c:v>0.77882552653643133</c:v>
                </c:pt>
                <c:pt idx="541" formatCode="0.00000">
                  <c:v>0.77882552653643133</c:v>
                </c:pt>
                <c:pt idx="542" formatCode="0.00000">
                  <c:v>0.77882552653643133</c:v>
                </c:pt>
                <c:pt idx="543" formatCode="0.00000">
                  <c:v>0.77882552653643133</c:v>
                </c:pt>
                <c:pt idx="544" formatCode="0.00000">
                  <c:v>0.77882552653643133</c:v>
                </c:pt>
                <c:pt idx="545" formatCode="0.00000">
                  <c:v>0.77882552653643133</c:v>
                </c:pt>
                <c:pt idx="546" formatCode="0.00000">
                  <c:v>0.77882552653643133</c:v>
                </c:pt>
                <c:pt idx="547" formatCode="0.00000">
                  <c:v>0.77882552653643133</c:v>
                </c:pt>
                <c:pt idx="548" formatCode="0.00000">
                  <c:v>0.77882552653643133</c:v>
                </c:pt>
                <c:pt idx="549" formatCode="0.00000">
                  <c:v>0.77882552653643133</c:v>
                </c:pt>
                <c:pt idx="550" formatCode="0.00000">
                  <c:v>0.77882552653643133</c:v>
                </c:pt>
                <c:pt idx="551" formatCode="0.00000">
                  <c:v>0.77882552653643133</c:v>
                </c:pt>
                <c:pt idx="552" formatCode="0.00000">
                  <c:v>0.77882552653643133</c:v>
                </c:pt>
                <c:pt idx="553" formatCode="0.00000">
                  <c:v>0.77882552653643133</c:v>
                </c:pt>
                <c:pt idx="554" formatCode="0.00000">
                  <c:v>0.77882552653643133</c:v>
                </c:pt>
                <c:pt idx="555" formatCode="0.00000">
                  <c:v>0.77882552653643133</c:v>
                </c:pt>
                <c:pt idx="556" formatCode="0.00000">
                  <c:v>0.77882552653643133</c:v>
                </c:pt>
                <c:pt idx="557" formatCode="0.00000">
                  <c:v>0.77882552653643133</c:v>
                </c:pt>
                <c:pt idx="558" formatCode="0.00000">
                  <c:v>0.77882552653643133</c:v>
                </c:pt>
                <c:pt idx="559" formatCode="0.00000">
                  <c:v>0.77882552653643133</c:v>
                </c:pt>
                <c:pt idx="560" formatCode="0.00000">
                  <c:v>0.77882552653643133</c:v>
                </c:pt>
                <c:pt idx="561" formatCode="0.00000">
                  <c:v>0.77882552653643133</c:v>
                </c:pt>
                <c:pt idx="562" formatCode="0.00000">
                  <c:v>0.77882552653643133</c:v>
                </c:pt>
                <c:pt idx="563" formatCode="0.00000">
                  <c:v>0.77882552653643133</c:v>
                </c:pt>
                <c:pt idx="564" formatCode="0.00000">
                  <c:v>0.77882552653643133</c:v>
                </c:pt>
                <c:pt idx="565" formatCode="0.00000">
                  <c:v>0.77882552653643133</c:v>
                </c:pt>
                <c:pt idx="566" formatCode="0.00000">
                  <c:v>0.77882552653643133</c:v>
                </c:pt>
                <c:pt idx="567" formatCode="0.00000">
                  <c:v>0.77882552653643133</c:v>
                </c:pt>
                <c:pt idx="568" formatCode="0.00000">
                  <c:v>0.77882552653643133</c:v>
                </c:pt>
                <c:pt idx="569" formatCode="0.00000">
                  <c:v>0.77882552653643133</c:v>
                </c:pt>
                <c:pt idx="570" formatCode="0.00000">
                  <c:v>0.77882552653643133</c:v>
                </c:pt>
                <c:pt idx="571" formatCode="0.00000">
                  <c:v>0.77882552653643133</c:v>
                </c:pt>
                <c:pt idx="572" formatCode="0.00000">
                  <c:v>0.77882552653643133</c:v>
                </c:pt>
                <c:pt idx="573" formatCode="0.00000">
                  <c:v>0.77882552653643133</c:v>
                </c:pt>
                <c:pt idx="574" formatCode="0.00000">
                  <c:v>0.77882552653643133</c:v>
                </c:pt>
                <c:pt idx="575" formatCode="0.00000">
                  <c:v>0.77882552653643133</c:v>
                </c:pt>
                <c:pt idx="576" formatCode="0.00000">
                  <c:v>0.77882552653643133</c:v>
                </c:pt>
                <c:pt idx="577" formatCode="0.00000">
                  <c:v>0.77882552653643133</c:v>
                </c:pt>
                <c:pt idx="578" formatCode="0.00000">
                  <c:v>0.77882552653643133</c:v>
                </c:pt>
                <c:pt idx="579" formatCode="0.00000">
                  <c:v>0.77882552653643133</c:v>
                </c:pt>
                <c:pt idx="580" formatCode="0.00000">
                  <c:v>0.77882552653643133</c:v>
                </c:pt>
                <c:pt idx="581" formatCode="0.00000">
                  <c:v>0.77882552653643133</c:v>
                </c:pt>
                <c:pt idx="582" formatCode="0.00000">
                  <c:v>0.77882552653643133</c:v>
                </c:pt>
                <c:pt idx="583" formatCode="0.00000">
                  <c:v>0.77882552653643133</c:v>
                </c:pt>
                <c:pt idx="584" formatCode="0.00000">
                  <c:v>0.77882552653643133</c:v>
                </c:pt>
                <c:pt idx="585" formatCode="0.00000">
                  <c:v>0.77882552653643133</c:v>
                </c:pt>
                <c:pt idx="586" formatCode="0.00000">
                  <c:v>0.77882552653643133</c:v>
                </c:pt>
                <c:pt idx="587" formatCode="0.00000">
                  <c:v>0.77882552653643133</c:v>
                </c:pt>
                <c:pt idx="588" formatCode="0.00000">
                  <c:v>0.77882552653643133</c:v>
                </c:pt>
                <c:pt idx="589" formatCode="0.00000">
                  <c:v>0.77882552653643133</c:v>
                </c:pt>
                <c:pt idx="590" formatCode="0.00000">
                  <c:v>0.77882552653643133</c:v>
                </c:pt>
                <c:pt idx="591" formatCode="0.00000">
                  <c:v>0.77882552653643133</c:v>
                </c:pt>
                <c:pt idx="592" formatCode="0.00000">
                  <c:v>0.77882552653643133</c:v>
                </c:pt>
                <c:pt idx="593" formatCode="0.00000">
                  <c:v>0.77882552653643133</c:v>
                </c:pt>
                <c:pt idx="594" formatCode="0.00000">
                  <c:v>0.77882552653643133</c:v>
                </c:pt>
                <c:pt idx="595" formatCode="0.00000">
                  <c:v>0.77882552653643133</c:v>
                </c:pt>
                <c:pt idx="596" formatCode="0.00000">
                  <c:v>0.77882552653643133</c:v>
                </c:pt>
                <c:pt idx="597" formatCode="0.00000">
                  <c:v>0.77882552653643133</c:v>
                </c:pt>
                <c:pt idx="598" formatCode="0.00000">
                  <c:v>0.77882552653643133</c:v>
                </c:pt>
                <c:pt idx="599" formatCode="0.00000">
                  <c:v>0.77882552653643133</c:v>
                </c:pt>
                <c:pt idx="600" formatCode="0.00000">
                  <c:v>0.77882552653643133</c:v>
                </c:pt>
                <c:pt idx="601" formatCode="0.00000">
                  <c:v>0.77882552653643133</c:v>
                </c:pt>
                <c:pt idx="602" formatCode="0.00000">
                  <c:v>0.77882552653643133</c:v>
                </c:pt>
                <c:pt idx="603" formatCode="0.00000">
                  <c:v>0.77882552653643133</c:v>
                </c:pt>
                <c:pt idx="604" formatCode="0.00000">
                  <c:v>0.77882552653643133</c:v>
                </c:pt>
                <c:pt idx="605" formatCode="0.00000">
                  <c:v>0.77882552653643133</c:v>
                </c:pt>
                <c:pt idx="606" formatCode="0.00000">
                  <c:v>0.77882552653643133</c:v>
                </c:pt>
                <c:pt idx="607" formatCode="0.00000">
                  <c:v>0.77882552653643133</c:v>
                </c:pt>
                <c:pt idx="608" formatCode="0.00000">
                  <c:v>0.77882552653643133</c:v>
                </c:pt>
                <c:pt idx="609" formatCode="0.00000">
                  <c:v>0.77882552653643133</c:v>
                </c:pt>
                <c:pt idx="610" formatCode="0.00000">
                  <c:v>0.77882552653643133</c:v>
                </c:pt>
                <c:pt idx="611" formatCode="0.00000">
                  <c:v>0.77882552653643133</c:v>
                </c:pt>
                <c:pt idx="612" formatCode="0.00000">
                  <c:v>0.77882552653643133</c:v>
                </c:pt>
                <c:pt idx="613" formatCode="0.00000">
                  <c:v>0.77882552653643133</c:v>
                </c:pt>
                <c:pt idx="614" formatCode="0.00000">
                  <c:v>0.77882552653643133</c:v>
                </c:pt>
                <c:pt idx="615" formatCode="0.00000">
                  <c:v>0.77882552653643133</c:v>
                </c:pt>
                <c:pt idx="616" formatCode="0.00000">
                  <c:v>0.77882552653643133</c:v>
                </c:pt>
                <c:pt idx="617" formatCode="0.00000">
                  <c:v>0.77882552653643133</c:v>
                </c:pt>
                <c:pt idx="618" formatCode="0.00000">
                  <c:v>0.77882552653643133</c:v>
                </c:pt>
                <c:pt idx="619" formatCode="0.00000">
                  <c:v>0.77882552653643133</c:v>
                </c:pt>
                <c:pt idx="620" formatCode="0.00000">
                  <c:v>0.77882552653643133</c:v>
                </c:pt>
                <c:pt idx="621" formatCode="0.00000">
                  <c:v>0.77882552653643133</c:v>
                </c:pt>
                <c:pt idx="622" formatCode="0.00000">
                  <c:v>0.77882552653643133</c:v>
                </c:pt>
                <c:pt idx="623" formatCode="0.00000">
                  <c:v>0.77882552653643133</c:v>
                </c:pt>
                <c:pt idx="624" formatCode="0.00000">
                  <c:v>0.77882552653643133</c:v>
                </c:pt>
                <c:pt idx="625" formatCode="0.00000">
                  <c:v>0.77882552653643133</c:v>
                </c:pt>
                <c:pt idx="626" formatCode="0.00000">
                  <c:v>0.77882552653643133</c:v>
                </c:pt>
                <c:pt idx="627" formatCode="0.00000">
                  <c:v>0.77882552653643133</c:v>
                </c:pt>
                <c:pt idx="628" formatCode="0.00000">
                  <c:v>0.77882552653643133</c:v>
                </c:pt>
                <c:pt idx="629" formatCode="0.00000">
                  <c:v>0.77882552653643133</c:v>
                </c:pt>
                <c:pt idx="630" formatCode="0.00000">
                  <c:v>0.77882552653643133</c:v>
                </c:pt>
                <c:pt idx="631" formatCode="0.00000">
                  <c:v>0.77882552653643133</c:v>
                </c:pt>
                <c:pt idx="632" formatCode="0.00000">
                  <c:v>0.77882552653643133</c:v>
                </c:pt>
                <c:pt idx="633" formatCode="0.00000">
                  <c:v>0.77882552653643133</c:v>
                </c:pt>
                <c:pt idx="634" formatCode="0.00000">
                  <c:v>0.77882552653643133</c:v>
                </c:pt>
                <c:pt idx="635" formatCode="0.00000">
                  <c:v>0.77882552653643133</c:v>
                </c:pt>
                <c:pt idx="636" formatCode="0.00000">
                  <c:v>0.77882552653643133</c:v>
                </c:pt>
                <c:pt idx="637" formatCode="0.00000">
                  <c:v>0.77882552653643133</c:v>
                </c:pt>
                <c:pt idx="638" formatCode="0.00000">
                  <c:v>0.77882552653643133</c:v>
                </c:pt>
                <c:pt idx="639" formatCode="0.00000">
                  <c:v>0.77882552653643133</c:v>
                </c:pt>
                <c:pt idx="640" formatCode="0.00000">
                  <c:v>0.77882552653643133</c:v>
                </c:pt>
                <c:pt idx="641" formatCode="0.00000">
                  <c:v>0.77882552653643133</c:v>
                </c:pt>
                <c:pt idx="642" formatCode="0.00000">
                  <c:v>0.77882552653643133</c:v>
                </c:pt>
                <c:pt idx="643" formatCode="0.00000">
                  <c:v>0.77882552653643133</c:v>
                </c:pt>
                <c:pt idx="644" formatCode="0.00000">
                  <c:v>0.77882552653643133</c:v>
                </c:pt>
                <c:pt idx="645" formatCode="0.00000">
                  <c:v>0.77882552653643133</c:v>
                </c:pt>
                <c:pt idx="646" formatCode="0.00000">
                  <c:v>0.77882552653643133</c:v>
                </c:pt>
                <c:pt idx="647" formatCode="0.00000">
                  <c:v>0.77882552653643133</c:v>
                </c:pt>
                <c:pt idx="648" formatCode="0.00000">
                  <c:v>0.77882552653643133</c:v>
                </c:pt>
                <c:pt idx="649" formatCode="0.00000">
                  <c:v>0.77882552653643133</c:v>
                </c:pt>
                <c:pt idx="650" formatCode="0.00000">
                  <c:v>0.77882552653643133</c:v>
                </c:pt>
                <c:pt idx="651" formatCode="0.00000">
                  <c:v>0.77882552653643133</c:v>
                </c:pt>
                <c:pt idx="652" formatCode="0.00000">
                  <c:v>0.77882552653643133</c:v>
                </c:pt>
                <c:pt idx="653" formatCode="0.00000">
                  <c:v>0.77882552653643133</c:v>
                </c:pt>
                <c:pt idx="654" formatCode="0.00000">
                  <c:v>0.77882552653643133</c:v>
                </c:pt>
                <c:pt idx="655" formatCode="0.00000">
                  <c:v>0.77882552653643133</c:v>
                </c:pt>
                <c:pt idx="656" formatCode="0.00000">
                  <c:v>0.77882552653643133</c:v>
                </c:pt>
                <c:pt idx="657" formatCode="0.00000">
                  <c:v>0.77882552653643133</c:v>
                </c:pt>
                <c:pt idx="658" formatCode="0.00000">
                  <c:v>0.77882552653643133</c:v>
                </c:pt>
                <c:pt idx="659" formatCode="0.00000">
                  <c:v>0.77882552653643133</c:v>
                </c:pt>
                <c:pt idx="660" formatCode="0.00000">
                  <c:v>0.77882552653643133</c:v>
                </c:pt>
                <c:pt idx="661" formatCode="0.00000">
                  <c:v>0.77882552653643133</c:v>
                </c:pt>
                <c:pt idx="662" formatCode="0.00000">
                  <c:v>0.77882552653643133</c:v>
                </c:pt>
                <c:pt idx="663" formatCode="0.00000">
                  <c:v>0.77882552653643133</c:v>
                </c:pt>
                <c:pt idx="664" formatCode="0.00000">
                  <c:v>0.77882552653643133</c:v>
                </c:pt>
                <c:pt idx="665" formatCode="0.00000">
                  <c:v>0.77882552653643133</c:v>
                </c:pt>
                <c:pt idx="666" formatCode="0.00000">
                  <c:v>0.77882552653643133</c:v>
                </c:pt>
                <c:pt idx="667" formatCode="0.00000">
                  <c:v>0.77882552653643133</c:v>
                </c:pt>
                <c:pt idx="668" formatCode="0.00000">
                  <c:v>0.77882552653643133</c:v>
                </c:pt>
                <c:pt idx="669" formatCode="0.00000">
                  <c:v>0.77882552653643133</c:v>
                </c:pt>
                <c:pt idx="670" formatCode="0.00000">
                  <c:v>0.77882552653643133</c:v>
                </c:pt>
                <c:pt idx="671" formatCode="0.00000">
                  <c:v>0.77882552653643133</c:v>
                </c:pt>
                <c:pt idx="672" formatCode="0.00000">
                  <c:v>0.77882552653643133</c:v>
                </c:pt>
                <c:pt idx="673" formatCode="0.00000">
                  <c:v>0.77882552653643133</c:v>
                </c:pt>
                <c:pt idx="674" formatCode="0.00000">
                  <c:v>0.77882552653643133</c:v>
                </c:pt>
                <c:pt idx="675" formatCode="0.00000">
                  <c:v>0.77882552653643133</c:v>
                </c:pt>
                <c:pt idx="676" formatCode="0.00000">
                  <c:v>0.77882552653643133</c:v>
                </c:pt>
                <c:pt idx="677" formatCode="0.00000">
                  <c:v>0.77882552653643133</c:v>
                </c:pt>
                <c:pt idx="678" formatCode="0.00000">
                  <c:v>0.77882552653643133</c:v>
                </c:pt>
                <c:pt idx="679" formatCode="0.00000">
                  <c:v>0.77882552653643133</c:v>
                </c:pt>
                <c:pt idx="680" formatCode="0.00000">
                  <c:v>0.77882552653643133</c:v>
                </c:pt>
                <c:pt idx="681" formatCode="0.00000">
                  <c:v>0.77882552653643133</c:v>
                </c:pt>
                <c:pt idx="682" formatCode="0.00000">
                  <c:v>0.77882552653643133</c:v>
                </c:pt>
                <c:pt idx="683" formatCode="0.00000">
                  <c:v>0.77882552653643133</c:v>
                </c:pt>
                <c:pt idx="684" formatCode="0.00000">
                  <c:v>0.77882552653643133</c:v>
                </c:pt>
                <c:pt idx="685" formatCode="0.00000">
                  <c:v>0.77882552653643133</c:v>
                </c:pt>
                <c:pt idx="686" formatCode="0.00000">
                  <c:v>0.77882552653643133</c:v>
                </c:pt>
                <c:pt idx="687" formatCode="0.00000">
                  <c:v>0.77882552653643133</c:v>
                </c:pt>
                <c:pt idx="688" formatCode="0.00000">
                  <c:v>0.77882552653643133</c:v>
                </c:pt>
                <c:pt idx="689" formatCode="0.00000">
                  <c:v>0.77882552653643133</c:v>
                </c:pt>
                <c:pt idx="690" formatCode="0.00000">
                  <c:v>0.77882552653643133</c:v>
                </c:pt>
                <c:pt idx="691" formatCode="0.00000">
                  <c:v>0.77882552653643133</c:v>
                </c:pt>
                <c:pt idx="692" formatCode="0.00000">
                  <c:v>0.77882552653643133</c:v>
                </c:pt>
                <c:pt idx="693" formatCode="0.00000">
                  <c:v>0.77882552653643133</c:v>
                </c:pt>
                <c:pt idx="694" formatCode="0.00000">
                  <c:v>0.77882552653643133</c:v>
                </c:pt>
                <c:pt idx="695" formatCode="0.00000">
                  <c:v>0.77882552653643133</c:v>
                </c:pt>
                <c:pt idx="696" formatCode="0.00000">
                  <c:v>0.77882552653643133</c:v>
                </c:pt>
                <c:pt idx="697" formatCode="0.00000">
                  <c:v>0.77882552653643133</c:v>
                </c:pt>
                <c:pt idx="698" formatCode="0.00000">
                  <c:v>0.77882552653643133</c:v>
                </c:pt>
                <c:pt idx="699" formatCode="0.00000">
                  <c:v>0.77882552653643133</c:v>
                </c:pt>
                <c:pt idx="700" formatCode="0.00000">
                  <c:v>0.77882552653643133</c:v>
                </c:pt>
                <c:pt idx="701" formatCode="0.00000">
                  <c:v>0.77882552653643133</c:v>
                </c:pt>
                <c:pt idx="702" formatCode="0.00000">
                  <c:v>0.77882552653643133</c:v>
                </c:pt>
                <c:pt idx="703" formatCode="0.00000">
                  <c:v>0.77882552653643133</c:v>
                </c:pt>
                <c:pt idx="704" formatCode="0.00000">
                  <c:v>0.77882552653643133</c:v>
                </c:pt>
                <c:pt idx="705" formatCode="0.00000">
                  <c:v>0.77882552653643133</c:v>
                </c:pt>
                <c:pt idx="706" formatCode="0.00000">
                  <c:v>0.77882552653643133</c:v>
                </c:pt>
                <c:pt idx="707" formatCode="0.00000">
                  <c:v>0.77882552653643133</c:v>
                </c:pt>
                <c:pt idx="708" formatCode="0.00000">
                  <c:v>0.77882552653643133</c:v>
                </c:pt>
                <c:pt idx="709" formatCode="0.00000">
                  <c:v>0.77882552653643133</c:v>
                </c:pt>
                <c:pt idx="710" formatCode="0.00000">
                  <c:v>0.77882552653643133</c:v>
                </c:pt>
                <c:pt idx="711" formatCode="0.00000">
                  <c:v>0.77882552653643133</c:v>
                </c:pt>
                <c:pt idx="712" formatCode="0.00000">
                  <c:v>0.77882552653643133</c:v>
                </c:pt>
                <c:pt idx="713" formatCode="0.00000">
                  <c:v>0.77882552653643133</c:v>
                </c:pt>
                <c:pt idx="714" formatCode="0.00000">
                  <c:v>0.77882552653643133</c:v>
                </c:pt>
                <c:pt idx="715" formatCode="0.00000">
                  <c:v>0.77882552653643133</c:v>
                </c:pt>
                <c:pt idx="716" formatCode="0.00000">
                  <c:v>0.77882552653643133</c:v>
                </c:pt>
                <c:pt idx="717" formatCode="0.00000">
                  <c:v>0.77882552653643133</c:v>
                </c:pt>
                <c:pt idx="718" formatCode="0.00000">
                  <c:v>0.77882552653643133</c:v>
                </c:pt>
                <c:pt idx="719" formatCode="0.00000">
                  <c:v>0.77882552653643133</c:v>
                </c:pt>
                <c:pt idx="720" formatCode="0.00000">
                  <c:v>0.77882552653643133</c:v>
                </c:pt>
                <c:pt idx="721" formatCode="0.00000">
                  <c:v>0.77882552653643133</c:v>
                </c:pt>
                <c:pt idx="722" formatCode="0.00000">
                  <c:v>0.77882552653643133</c:v>
                </c:pt>
                <c:pt idx="723" formatCode="0.00000">
                  <c:v>0.77882552653643133</c:v>
                </c:pt>
                <c:pt idx="724" formatCode="0.00000">
                  <c:v>0.77882552653643133</c:v>
                </c:pt>
                <c:pt idx="725" formatCode="0.00000">
                  <c:v>0.77882552653643133</c:v>
                </c:pt>
                <c:pt idx="726" formatCode="0.00000">
                  <c:v>0.77882552653643133</c:v>
                </c:pt>
                <c:pt idx="727" formatCode="0.00000">
                  <c:v>0.77882552653643133</c:v>
                </c:pt>
                <c:pt idx="728" formatCode="0.00000">
                  <c:v>0.77882552653643133</c:v>
                </c:pt>
                <c:pt idx="729" formatCode="0.00000">
                  <c:v>0.77882552653643133</c:v>
                </c:pt>
                <c:pt idx="730" formatCode="0.00000">
                  <c:v>0.77882552653643133</c:v>
                </c:pt>
                <c:pt idx="731" formatCode="0.00000">
                  <c:v>0.77882552653643133</c:v>
                </c:pt>
                <c:pt idx="732" formatCode="0.00000">
                  <c:v>0.77882552653643133</c:v>
                </c:pt>
                <c:pt idx="733" formatCode="0.00000">
                  <c:v>0.77882552653643133</c:v>
                </c:pt>
                <c:pt idx="734" formatCode="0.00000">
                  <c:v>0.77882552653643133</c:v>
                </c:pt>
                <c:pt idx="735" formatCode="0.00000">
                  <c:v>0.77882552653643133</c:v>
                </c:pt>
                <c:pt idx="736" formatCode="0.00000">
                  <c:v>0.77882552653643133</c:v>
                </c:pt>
                <c:pt idx="737" formatCode="0.00000">
                  <c:v>0.77882552653643133</c:v>
                </c:pt>
                <c:pt idx="738" formatCode="0.00000">
                  <c:v>0.77882552653643133</c:v>
                </c:pt>
                <c:pt idx="739" formatCode="0.00000">
                  <c:v>0.77882552653643133</c:v>
                </c:pt>
                <c:pt idx="740" formatCode="0.00000">
                  <c:v>0.77882552653643133</c:v>
                </c:pt>
                <c:pt idx="741" formatCode="0.00000">
                  <c:v>0.77882552653643133</c:v>
                </c:pt>
                <c:pt idx="742" formatCode="0.00000">
                  <c:v>0.77882552653643133</c:v>
                </c:pt>
                <c:pt idx="743" formatCode="0.00000">
                  <c:v>0.77882552653643133</c:v>
                </c:pt>
                <c:pt idx="744" formatCode="0.00000">
                  <c:v>0.77882552653643133</c:v>
                </c:pt>
                <c:pt idx="745" formatCode="0.00000">
                  <c:v>0.77882552653643133</c:v>
                </c:pt>
                <c:pt idx="746" formatCode="0.00000">
                  <c:v>0.77882552653643133</c:v>
                </c:pt>
                <c:pt idx="747" formatCode="0.00000">
                  <c:v>0.77882552653643133</c:v>
                </c:pt>
                <c:pt idx="748" formatCode="0.00000">
                  <c:v>0.77882552653643133</c:v>
                </c:pt>
                <c:pt idx="749" formatCode="0.00000">
                  <c:v>0.77882552653643133</c:v>
                </c:pt>
                <c:pt idx="750" formatCode="0.00000">
                  <c:v>0.77882552653643133</c:v>
                </c:pt>
                <c:pt idx="751" formatCode="0.00000">
                  <c:v>0.77882552653643133</c:v>
                </c:pt>
                <c:pt idx="752" formatCode="0.00000">
                  <c:v>0.77882552653643133</c:v>
                </c:pt>
                <c:pt idx="753" formatCode="0.00000">
                  <c:v>0.77882552653643133</c:v>
                </c:pt>
                <c:pt idx="754" formatCode="0.00000">
                  <c:v>0.77882552653643133</c:v>
                </c:pt>
                <c:pt idx="755" formatCode="0.00000">
                  <c:v>0.77882552653643133</c:v>
                </c:pt>
                <c:pt idx="756" formatCode="0.00000">
                  <c:v>0.77882552653643133</c:v>
                </c:pt>
                <c:pt idx="757" formatCode="0.00000">
                  <c:v>0.77882552653643133</c:v>
                </c:pt>
                <c:pt idx="758" formatCode="0.00000">
                  <c:v>0.77882552653643133</c:v>
                </c:pt>
                <c:pt idx="759" formatCode="0.00000">
                  <c:v>0.77882552653643133</c:v>
                </c:pt>
                <c:pt idx="760" formatCode="0.00000">
                  <c:v>0.77882552653643133</c:v>
                </c:pt>
                <c:pt idx="761" formatCode="0.00000">
                  <c:v>0.77882552653643133</c:v>
                </c:pt>
                <c:pt idx="762" formatCode="0.00000">
                  <c:v>0.77882552653643133</c:v>
                </c:pt>
                <c:pt idx="763" formatCode="0.00000">
                  <c:v>0.77882552653643133</c:v>
                </c:pt>
                <c:pt idx="764" formatCode="0.00000">
                  <c:v>0.77882552653643133</c:v>
                </c:pt>
                <c:pt idx="765" formatCode="0.00000">
                  <c:v>0.77882552653643133</c:v>
                </c:pt>
                <c:pt idx="766" formatCode="0.00000">
                  <c:v>0.77882552653643133</c:v>
                </c:pt>
                <c:pt idx="767" formatCode="0.00000">
                  <c:v>0.77882552653643133</c:v>
                </c:pt>
                <c:pt idx="768" formatCode="0.00000">
                  <c:v>0.77882552653643133</c:v>
                </c:pt>
                <c:pt idx="769" formatCode="0.00000">
                  <c:v>0.77882552653643133</c:v>
                </c:pt>
                <c:pt idx="770" formatCode="0.00000">
                  <c:v>0.77882552653643133</c:v>
                </c:pt>
                <c:pt idx="771" formatCode="0.00000">
                  <c:v>0.77882552653643133</c:v>
                </c:pt>
                <c:pt idx="772" formatCode="0.00000">
                  <c:v>0.77882552653643133</c:v>
                </c:pt>
                <c:pt idx="773" formatCode="0.00000">
                  <c:v>0.77882552653643133</c:v>
                </c:pt>
                <c:pt idx="774" formatCode="0.00000">
                  <c:v>0.77882552653643133</c:v>
                </c:pt>
                <c:pt idx="775" formatCode="0.00000">
                  <c:v>0.77882552653643133</c:v>
                </c:pt>
                <c:pt idx="776" formatCode="0.00000">
                  <c:v>0.77882552653643133</c:v>
                </c:pt>
                <c:pt idx="777" formatCode="0.00000">
                  <c:v>0.77882552653643133</c:v>
                </c:pt>
                <c:pt idx="778" formatCode="0.00000">
                  <c:v>0.77882552653643133</c:v>
                </c:pt>
                <c:pt idx="779" formatCode="0.00000">
                  <c:v>0.77882552653643133</c:v>
                </c:pt>
                <c:pt idx="780" formatCode="0.00000">
                  <c:v>0.77882552653643133</c:v>
                </c:pt>
                <c:pt idx="781" formatCode="0.00000">
                  <c:v>0.77882552653643133</c:v>
                </c:pt>
                <c:pt idx="782" formatCode="0.00000">
                  <c:v>0.77882552653643133</c:v>
                </c:pt>
                <c:pt idx="783" formatCode="0.00000">
                  <c:v>0.77882552653643133</c:v>
                </c:pt>
                <c:pt idx="784" formatCode="0.00000">
                  <c:v>0.77882552653643133</c:v>
                </c:pt>
                <c:pt idx="785" formatCode="0.00000">
                  <c:v>0.77882552653643133</c:v>
                </c:pt>
                <c:pt idx="786" formatCode="0.00000">
                  <c:v>0.77882552653643133</c:v>
                </c:pt>
                <c:pt idx="787" formatCode="0.00000">
                  <c:v>0.77882552653643133</c:v>
                </c:pt>
                <c:pt idx="788" formatCode="0.00000">
                  <c:v>0.77882552653643133</c:v>
                </c:pt>
                <c:pt idx="789" formatCode="0.00000">
                  <c:v>0.77882552653643133</c:v>
                </c:pt>
                <c:pt idx="790" formatCode="0.00000">
                  <c:v>0.77882552653643133</c:v>
                </c:pt>
                <c:pt idx="791" formatCode="0.00000">
                  <c:v>0.77882552653643133</c:v>
                </c:pt>
                <c:pt idx="792" formatCode="0.00000">
                  <c:v>0.77882552653643133</c:v>
                </c:pt>
                <c:pt idx="793" formatCode="0.00000">
                  <c:v>0.77882552653643133</c:v>
                </c:pt>
                <c:pt idx="794" formatCode="0.00000">
                  <c:v>0.77882552653643133</c:v>
                </c:pt>
                <c:pt idx="795" formatCode="0.00000">
                  <c:v>0.77882552653643133</c:v>
                </c:pt>
                <c:pt idx="796" formatCode="0.00000">
                  <c:v>0.77882552653643133</c:v>
                </c:pt>
                <c:pt idx="797" formatCode="0.00000">
                  <c:v>0.77882552653643133</c:v>
                </c:pt>
                <c:pt idx="798" formatCode="0.00000">
                  <c:v>0.77882552653643133</c:v>
                </c:pt>
                <c:pt idx="799" formatCode="0.00000">
                  <c:v>0.77882552653643133</c:v>
                </c:pt>
                <c:pt idx="800" formatCode="0.00000">
                  <c:v>0.77882552653643133</c:v>
                </c:pt>
                <c:pt idx="801" formatCode="0.00000">
                  <c:v>0.77882552653643133</c:v>
                </c:pt>
                <c:pt idx="802" formatCode="0.00000">
                  <c:v>0.77882552653643133</c:v>
                </c:pt>
                <c:pt idx="803" formatCode="0.00000">
                  <c:v>0.77882552653643133</c:v>
                </c:pt>
                <c:pt idx="804" formatCode="0.00000">
                  <c:v>0.77882552653643133</c:v>
                </c:pt>
                <c:pt idx="805" formatCode="0.00000">
                  <c:v>0.77882552653643133</c:v>
                </c:pt>
                <c:pt idx="806" formatCode="0.00000">
                  <c:v>0.77882552653643133</c:v>
                </c:pt>
                <c:pt idx="807" formatCode="0.00000">
                  <c:v>0.77882552653643133</c:v>
                </c:pt>
                <c:pt idx="808" formatCode="0.00000">
                  <c:v>0.77882552653643133</c:v>
                </c:pt>
                <c:pt idx="809" formatCode="0.00000">
                  <c:v>0.77882552653643133</c:v>
                </c:pt>
                <c:pt idx="810" formatCode="0.00000">
                  <c:v>0.77882552653643133</c:v>
                </c:pt>
                <c:pt idx="811" formatCode="0.00000">
                  <c:v>0.77882552653643133</c:v>
                </c:pt>
                <c:pt idx="812" formatCode="0.00000">
                  <c:v>0.77882552653643133</c:v>
                </c:pt>
                <c:pt idx="813" formatCode="0.00000">
                  <c:v>0.77882552653643133</c:v>
                </c:pt>
                <c:pt idx="814" formatCode="0.00000">
                  <c:v>0.77882552653643133</c:v>
                </c:pt>
                <c:pt idx="815" formatCode="0.00000">
                  <c:v>0.77882552653643133</c:v>
                </c:pt>
                <c:pt idx="816" formatCode="0.00000">
                  <c:v>0.77882552653643133</c:v>
                </c:pt>
                <c:pt idx="817" formatCode="0.00000">
                  <c:v>0.77882552653643133</c:v>
                </c:pt>
                <c:pt idx="818" formatCode="0.00000">
                  <c:v>0.77882552653643133</c:v>
                </c:pt>
                <c:pt idx="819" formatCode="0.00000">
                  <c:v>0.77882552653643133</c:v>
                </c:pt>
                <c:pt idx="820" formatCode="0.00000">
                  <c:v>0.77882552653643133</c:v>
                </c:pt>
                <c:pt idx="821" formatCode="0.00000">
                  <c:v>0.77882552653643133</c:v>
                </c:pt>
                <c:pt idx="822" formatCode="0.00000">
                  <c:v>0.77882552653643133</c:v>
                </c:pt>
                <c:pt idx="823" formatCode="0.00000">
                  <c:v>0.77882552653643133</c:v>
                </c:pt>
                <c:pt idx="824" formatCode="0.00000">
                  <c:v>0.77882552653643133</c:v>
                </c:pt>
                <c:pt idx="825" formatCode="0.00000">
                  <c:v>0.77882552653643133</c:v>
                </c:pt>
                <c:pt idx="826" formatCode="0.00000">
                  <c:v>0.77882552653643133</c:v>
                </c:pt>
                <c:pt idx="827" formatCode="0.00000">
                  <c:v>0.77882552653643133</c:v>
                </c:pt>
                <c:pt idx="828" formatCode="0.00000">
                  <c:v>0.77882552653643133</c:v>
                </c:pt>
                <c:pt idx="829" formatCode="0.00000">
                  <c:v>0.77882552653643133</c:v>
                </c:pt>
                <c:pt idx="830" formatCode="0.00000">
                  <c:v>0.77882552653643133</c:v>
                </c:pt>
                <c:pt idx="831" formatCode="0.00000">
                  <c:v>0.77882552653643133</c:v>
                </c:pt>
                <c:pt idx="832" formatCode="0.00000">
                  <c:v>0.77882552653643133</c:v>
                </c:pt>
                <c:pt idx="833" formatCode="0.00000">
                  <c:v>0.77882552653643133</c:v>
                </c:pt>
                <c:pt idx="834" formatCode="0.00000">
                  <c:v>0.77882552653643133</c:v>
                </c:pt>
                <c:pt idx="835" formatCode="0.00000">
                  <c:v>0.77882552653643133</c:v>
                </c:pt>
                <c:pt idx="836" formatCode="0.00000">
                  <c:v>0.77882552653643133</c:v>
                </c:pt>
                <c:pt idx="837" formatCode="0.00000">
                  <c:v>0.77882552653643133</c:v>
                </c:pt>
                <c:pt idx="838" formatCode="0.00000">
                  <c:v>0.77882552653643133</c:v>
                </c:pt>
                <c:pt idx="839" formatCode="0.00000">
                  <c:v>0.77882552653643133</c:v>
                </c:pt>
                <c:pt idx="840" formatCode="0.00000">
                  <c:v>0.77882552653643133</c:v>
                </c:pt>
                <c:pt idx="841" formatCode="0.00000">
                  <c:v>0.77882552653643133</c:v>
                </c:pt>
                <c:pt idx="842" formatCode="0.00000">
                  <c:v>0.77882552653643133</c:v>
                </c:pt>
                <c:pt idx="843" formatCode="0.00000">
                  <c:v>0.77882552653643133</c:v>
                </c:pt>
                <c:pt idx="844" formatCode="0.00000">
                  <c:v>0.77882552653643133</c:v>
                </c:pt>
                <c:pt idx="845" formatCode="0.00000">
                  <c:v>0.77882552653643133</c:v>
                </c:pt>
                <c:pt idx="846" formatCode="0.00000">
                  <c:v>0.77882552653643133</c:v>
                </c:pt>
                <c:pt idx="847" formatCode="0.00000">
                  <c:v>0.77882552653643133</c:v>
                </c:pt>
                <c:pt idx="848" formatCode="0.00000">
                  <c:v>0.77882552653643133</c:v>
                </c:pt>
                <c:pt idx="849" formatCode="0.00000">
                  <c:v>0.77882552653643133</c:v>
                </c:pt>
                <c:pt idx="850" formatCode="0.00000">
                  <c:v>0.77882552653643133</c:v>
                </c:pt>
                <c:pt idx="851" formatCode="0.00000">
                  <c:v>0.77882552653643133</c:v>
                </c:pt>
                <c:pt idx="852" formatCode="0.00000">
                  <c:v>0.77882552653643133</c:v>
                </c:pt>
                <c:pt idx="853" formatCode="0.00000">
                  <c:v>0.77882552653643133</c:v>
                </c:pt>
                <c:pt idx="854" formatCode="0.00000">
                  <c:v>0.77882552653643133</c:v>
                </c:pt>
                <c:pt idx="855" formatCode="0.00000">
                  <c:v>0.77882552653643133</c:v>
                </c:pt>
                <c:pt idx="856" formatCode="0.00000">
                  <c:v>0.77882552653643133</c:v>
                </c:pt>
                <c:pt idx="857" formatCode="0.00000">
                  <c:v>0.77882552653643133</c:v>
                </c:pt>
                <c:pt idx="858" formatCode="0.00000">
                  <c:v>0.77882552653643133</c:v>
                </c:pt>
                <c:pt idx="859" formatCode="0.00000">
                  <c:v>0.77882552653643133</c:v>
                </c:pt>
                <c:pt idx="860" formatCode="0.00000">
                  <c:v>0.77882552653643133</c:v>
                </c:pt>
                <c:pt idx="861" formatCode="0.00000">
                  <c:v>0.77882552653643133</c:v>
                </c:pt>
                <c:pt idx="862" formatCode="0.00000">
                  <c:v>0.77882552653643133</c:v>
                </c:pt>
                <c:pt idx="863" formatCode="0.00000">
                  <c:v>0.77882552653643133</c:v>
                </c:pt>
                <c:pt idx="864" formatCode="0.00000">
                  <c:v>0.77882552653643133</c:v>
                </c:pt>
                <c:pt idx="865" formatCode="0.00000">
                  <c:v>0.77882552653643133</c:v>
                </c:pt>
                <c:pt idx="866" formatCode="0.00000">
                  <c:v>0.77882552653643133</c:v>
                </c:pt>
                <c:pt idx="867" formatCode="0.00000">
                  <c:v>0.77882552653643133</c:v>
                </c:pt>
                <c:pt idx="868" formatCode="0.00000">
                  <c:v>0.77882552653643133</c:v>
                </c:pt>
                <c:pt idx="869" formatCode="0.00000">
                  <c:v>0.77882552653643133</c:v>
                </c:pt>
                <c:pt idx="870" formatCode="0.00000">
                  <c:v>0.77882552653643133</c:v>
                </c:pt>
                <c:pt idx="871" formatCode="0.00000">
                  <c:v>0.77882552653643133</c:v>
                </c:pt>
                <c:pt idx="872" formatCode="0.00000">
                  <c:v>0.77882552653643133</c:v>
                </c:pt>
                <c:pt idx="873" formatCode="0.00000">
                  <c:v>0.77882552653643133</c:v>
                </c:pt>
                <c:pt idx="874" formatCode="0.00000">
                  <c:v>0.77882552653643133</c:v>
                </c:pt>
                <c:pt idx="875" formatCode="0.00000">
                  <c:v>0.77882552653643133</c:v>
                </c:pt>
                <c:pt idx="876" formatCode="0.00000">
                  <c:v>0.77882552653643133</c:v>
                </c:pt>
                <c:pt idx="877" formatCode="0.00000">
                  <c:v>0.77882552653643133</c:v>
                </c:pt>
                <c:pt idx="878" formatCode="0.00000">
                  <c:v>0.77882552653643133</c:v>
                </c:pt>
                <c:pt idx="879" formatCode="0.00000">
                  <c:v>0.77882552653643133</c:v>
                </c:pt>
                <c:pt idx="880" formatCode="0.00000">
                  <c:v>0.77882552653643133</c:v>
                </c:pt>
                <c:pt idx="881" formatCode="0.00000">
                  <c:v>0.77882552653643133</c:v>
                </c:pt>
                <c:pt idx="882" formatCode="0.00000">
                  <c:v>0.77882552653643133</c:v>
                </c:pt>
                <c:pt idx="883" formatCode="0.00000">
                  <c:v>0.77882552653643133</c:v>
                </c:pt>
                <c:pt idx="884" formatCode="0.00000">
                  <c:v>0.77882552653643133</c:v>
                </c:pt>
                <c:pt idx="885" formatCode="0.00000">
                  <c:v>0.77882552653643133</c:v>
                </c:pt>
                <c:pt idx="886" formatCode="0.00000">
                  <c:v>0.77882552653643133</c:v>
                </c:pt>
                <c:pt idx="887" formatCode="0.00000">
                  <c:v>0.77882552653643133</c:v>
                </c:pt>
                <c:pt idx="888" formatCode="0.00000">
                  <c:v>0.77882552653643133</c:v>
                </c:pt>
                <c:pt idx="889" formatCode="0.00000">
                  <c:v>0.77882552653643133</c:v>
                </c:pt>
                <c:pt idx="890" formatCode="0.00000">
                  <c:v>0.77882552653643133</c:v>
                </c:pt>
                <c:pt idx="891" formatCode="0.00000">
                  <c:v>0.77882552653643133</c:v>
                </c:pt>
                <c:pt idx="892" formatCode="0.00000">
                  <c:v>0.77882552653643133</c:v>
                </c:pt>
                <c:pt idx="893" formatCode="0.00000">
                  <c:v>0.77882552653643133</c:v>
                </c:pt>
                <c:pt idx="894" formatCode="0.00000">
                  <c:v>0.77882552653643133</c:v>
                </c:pt>
                <c:pt idx="895" formatCode="0.00000">
                  <c:v>0.77882552653643133</c:v>
                </c:pt>
                <c:pt idx="896" formatCode="0.00000">
                  <c:v>0.77882552653643133</c:v>
                </c:pt>
                <c:pt idx="897" formatCode="0.00000">
                  <c:v>0.77882552653643133</c:v>
                </c:pt>
                <c:pt idx="898" formatCode="0.00000">
                  <c:v>0.77882552653643133</c:v>
                </c:pt>
                <c:pt idx="899" formatCode="0.00000">
                  <c:v>0.77882552653643133</c:v>
                </c:pt>
                <c:pt idx="900" formatCode="0.00000">
                  <c:v>0.77882552653643133</c:v>
                </c:pt>
                <c:pt idx="901" formatCode="0.00000">
                  <c:v>0.77882552653643133</c:v>
                </c:pt>
                <c:pt idx="902" formatCode="0.00000">
                  <c:v>0.77882552653643133</c:v>
                </c:pt>
                <c:pt idx="903" formatCode="0.00000">
                  <c:v>0.77882552653643133</c:v>
                </c:pt>
                <c:pt idx="904" formatCode="0.00000">
                  <c:v>0.77882552653643133</c:v>
                </c:pt>
                <c:pt idx="905" formatCode="0.00000">
                  <c:v>0.77882552653643133</c:v>
                </c:pt>
                <c:pt idx="906" formatCode="0.00000">
                  <c:v>0.77882552653643133</c:v>
                </c:pt>
                <c:pt idx="907" formatCode="0.00000">
                  <c:v>0.77882552653643133</c:v>
                </c:pt>
                <c:pt idx="908" formatCode="0.00000">
                  <c:v>0.77882552653643133</c:v>
                </c:pt>
                <c:pt idx="909" formatCode="0.00000">
                  <c:v>0.77882552653643133</c:v>
                </c:pt>
                <c:pt idx="910" formatCode="0.00000">
                  <c:v>0.77882552653643133</c:v>
                </c:pt>
                <c:pt idx="911" formatCode="0.00000">
                  <c:v>0.77882552653643133</c:v>
                </c:pt>
                <c:pt idx="912" formatCode="0.00000">
                  <c:v>0.77882552653643133</c:v>
                </c:pt>
                <c:pt idx="913" formatCode="0.00000">
                  <c:v>0.77882552653643133</c:v>
                </c:pt>
                <c:pt idx="914" formatCode="0.00000">
                  <c:v>0.77882552653643133</c:v>
                </c:pt>
                <c:pt idx="915" formatCode="0.00000">
                  <c:v>0.77882552653643133</c:v>
                </c:pt>
                <c:pt idx="916" formatCode="0.00000">
                  <c:v>0.77882552653643133</c:v>
                </c:pt>
                <c:pt idx="917" formatCode="0.00000">
                  <c:v>0.77882552653643133</c:v>
                </c:pt>
                <c:pt idx="918" formatCode="0.00000">
                  <c:v>0.77882552653643133</c:v>
                </c:pt>
                <c:pt idx="919" formatCode="0.00000">
                  <c:v>0.77882552653643133</c:v>
                </c:pt>
                <c:pt idx="920" formatCode="0.00000">
                  <c:v>0.77882552653643133</c:v>
                </c:pt>
                <c:pt idx="921" formatCode="0.00000">
                  <c:v>0.77882552653643133</c:v>
                </c:pt>
                <c:pt idx="922" formatCode="0.00000">
                  <c:v>0.77882552653643133</c:v>
                </c:pt>
                <c:pt idx="923" formatCode="0.00000">
                  <c:v>0.77882552653643133</c:v>
                </c:pt>
                <c:pt idx="924" formatCode="0.00000">
                  <c:v>0.77882552653643133</c:v>
                </c:pt>
                <c:pt idx="925" formatCode="0.00000">
                  <c:v>0.77882552653643133</c:v>
                </c:pt>
                <c:pt idx="926" formatCode="0.00000">
                  <c:v>0.77882552653643133</c:v>
                </c:pt>
                <c:pt idx="927" formatCode="0.00000">
                  <c:v>0.77882552653643133</c:v>
                </c:pt>
                <c:pt idx="928" formatCode="0.00000">
                  <c:v>0.77882552653643133</c:v>
                </c:pt>
                <c:pt idx="929" formatCode="0.00000">
                  <c:v>0.77882552653643133</c:v>
                </c:pt>
                <c:pt idx="930" formatCode="0.00000">
                  <c:v>0.77882552653643133</c:v>
                </c:pt>
                <c:pt idx="931" formatCode="0.00000">
                  <c:v>0.77882552653643133</c:v>
                </c:pt>
                <c:pt idx="932" formatCode="0.00000">
                  <c:v>0.77882552653643133</c:v>
                </c:pt>
                <c:pt idx="933" formatCode="0.00000">
                  <c:v>0.77882552653643133</c:v>
                </c:pt>
                <c:pt idx="934" formatCode="0.00000">
                  <c:v>0.77882552653643133</c:v>
                </c:pt>
                <c:pt idx="935" formatCode="0.00000">
                  <c:v>0.77882552653643133</c:v>
                </c:pt>
                <c:pt idx="936" formatCode="0.00000">
                  <c:v>0.77882552653643133</c:v>
                </c:pt>
                <c:pt idx="937" formatCode="0.00000">
                  <c:v>0.77882552653643133</c:v>
                </c:pt>
                <c:pt idx="938" formatCode="0.00000">
                  <c:v>0.77882552653643133</c:v>
                </c:pt>
                <c:pt idx="939" formatCode="0.00000">
                  <c:v>0.77882552653643133</c:v>
                </c:pt>
                <c:pt idx="940" formatCode="0.00000">
                  <c:v>0.77882552653643133</c:v>
                </c:pt>
                <c:pt idx="941" formatCode="0.00000">
                  <c:v>0.77882552653643133</c:v>
                </c:pt>
                <c:pt idx="942" formatCode="0.00000">
                  <c:v>0.77882552653643133</c:v>
                </c:pt>
                <c:pt idx="943" formatCode="0.00000">
                  <c:v>0.77882552653643133</c:v>
                </c:pt>
                <c:pt idx="944" formatCode="0.00000">
                  <c:v>0.77882552653643133</c:v>
                </c:pt>
                <c:pt idx="945" formatCode="0.00000">
                  <c:v>0.77882552653643133</c:v>
                </c:pt>
                <c:pt idx="946" formatCode="0.00000">
                  <c:v>0.77882552653643133</c:v>
                </c:pt>
                <c:pt idx="947" formatCode="0.00000">
                  <c:v>0.77882552653643133</c:v>
                </c:pt>
                <c:pt idx="948" formatCode="0.00000">
                  <c:v>0.77882552653643133</c:v>
                </c:pt>
                <c:pt idx="949" formatCode="0.00000">
                  <c:v>0.77882552653643133</c:v>
                </c:pt>
                <c:pt idx="950" formatCode="0.00000">
                  <c:v>0.77882552653643133</c:v>
                </c:pt>
                <c:pt idx="951" formatCode="0.00000">
                  <c:v>0.77882552653643133</c:v>
                </c:pt>
                <c:pt idx="952" formatCode="0.00000">
                  <c:v>0.77882552653643133</c:v>
                </c:pt>
                <c:pt idx="953" formatCode="0.00000">
                  <c:v>0.77882552653643133</c:v>
                </c:pt>
                <c:pt idx="954" formatCode="0.00000">
                  <c:v>0.77882552653643133</c:v>
                </c:pt>
                <c:pt idx="955" formatCode="0.00000">
                  <c:v>0.77882552653643133</c:v>
                </c:pt>
                <c:pt idx="956" formatCode="0.00000">
                  <c:v>0.77882552653643133</c:v>
                </c:pt>
                <c:pt idx="957" formatCode="0.00000">
                  <c:v>0.77882552653643133</c:v>
                </c:pt>
                <c:pt idx="958" formatCode="0.00000">
                  <c:v>0.77882552653643133</c:v>
                </c:pt>
                <c:pt idx="959" formatCode="0.00000">
                  <c:v>0.77882552653643133</c:v>
                </c:pt>
                <c:pt idx="960" formatCode="0.00000">
                  <c:v>0.77882552653643133</c:v>
                </c:pt>
                <c:pt idx="961" formatCode="0.00000">
                  <c:v>0.77882552653643133</c:v>
                </c:pt>
                <c:pt idx="962" formatCode="0.00000">
                  <c:v>0.77882552653643133</c:v>
                </c:pt>
                <c:pt idx="963" formatCode="0.00000">
                  <c:v>0.77882552653643133</c:v>
                </c:pt>
                <c:pt idx="964" formatCode="0.00000">
                  <c:v>0.77882552653643133</c:v>
                </c:pt>
                <c:pt idx="965" formatCode="0.00000">
                  <c:v>0.77882552653643133</c:v>
                </c:pt>
                <c:pt idx="966" formatCode="0.00000">
                  <c:v>0.77882552653643133</c:v>
                </c:pt>
                <c:pt idx="967" formatCode="0.00000">
                  <c:v>0.77882552653643133</c:v>
                </c:pt>
                <c:pt idx="968" formatCode="0.00000">
                  <c:v>0.77882552653643133</c:v>
                </c:pt>
                <c:pt idx="969" formatCode="0.00000">
                  <c:v>0.77882552653643133</c:v>
                </c:pt>
                <c:pt idx="970" formatCode="0.00000">
                  <c:v>0.77882552653643133</c:v>
                </c:pt>
                <c:pt idx="971" formatCode="0.00000">
                  <c:v>0.77882552653643133</c:v>
                </c:pt>
                <c:pt idx="972" formatCode="0.00000">
                  <c:v>0.77882552653643133</c:v>
                </c:pt>
                <c:pt idx="973" formatCode="0.00000">
                  <c:v>0.77882552653643133</c:v>
                </c:pt>
                <c:pt idx="974" formatCode="0.00000">
                  <c:v>0.77882552653643133</c:v>
                </c:pt>
                <c:pt idx="975" formatCode="0.00000">
                  <c:v>0.77882552653643133</c:v>
                </c:pt>
                <c:pt idx="976" formatCode="0.00000">
                  <c:v>0.77882552653643133</c:v>
                </c:pt>
                <c:pt idx="977" formatCode="0.00000">
                  <c:v>0.77882552653643133</c:v>
                </c:pt>
                <c:pt idx="978" formatCode="0.00000">
                  <c:v>0.77882552653643133</c:v>
                </c:pt>
                <c:pt idx="979" formatCode="0.00000">
                  <c:v>0.77882552653643133</c:v>
                </c:pt>
                <c:pt idx="980" formatCode="0.00000">
                  <c:v>0.77882552653643133</c:v>
                </c:pt>
                <c:pt idx="981" formatCode="0.00000">
                  <c:v>0.77882552653643133</c:v>
                </c:pt>
                <c:pt idx="982" formatCode="0.00000">
                  <c:v>0.77882552653643133</c:v>
                </c:pt>
                <c:pt idx="983" formatCode="0.00000">
                  <c:v>0.77882552653643133</c:v>
                </c:pt>
                <c:pt idx="984" formatCode="0.00000">
                  <c:v>0.77882552653643133</c:v>
                </c:pt>
                <c:pt idx="985" formatCode="0.00000">
                  <c:v>0.77882552653643133</c:v>
                </c:pt>
                <c:pt idx="986" formatCode="0.00000">
                  <c:v>0.77882552653643133</c:v>
                </c:pt>
                <c:pt idx="987" formatCode="0.00000">
                  <c:v>0.77882552653643133</c:v>
                </c:pt>
                <c:pt idx="988" formatCode="0.00000">
                  <c:v>0.77882552653643133</c:v>
                </c:pt>
                <c:pt idx="989" formatCode="0.00000">
                  <c:v>0.77882552653643133</c:v>
                </c:pt>
                <c:pt idx="990" formatCode="0.00000">
                  <c:v>0.77882552653643133</c:v>
                </c:pt>
                <c:pt idx="991" formatCode="0.00000">
                  <c:v>0.77882552653643133</c:v>
                </c:pt>
                <c:pt idx="992" formatCode="0.00000">
                  <c:v>0.77882552653643133</c:v>
                </c:pt>
                <c:pt idx="993" formatCode="0.00000">
                  <c:v>0.77882552653643133</c:v>
                </c:pt>
                <c:pt idx="994" formatCode="0.00000">
                  <c:v>0.77882552653643133</c:v>
                </c:pt>
                <c:pt idx="995" formatCode="0.00000">
                  <c:v>0.77882552653643133</c:v>
                </c:pt>
                <c:pt idx="996" formatCode="0.00000">
                  <c:v>0.77882552653643133</c:v>
                </c:pt>
                <c:pt idx="997" formatCode="0.00000">
                  <c:v>0.77882552653643133</c:v>
                </c:pt>
                <c:pt idx="998" formatCode="0.00000">
                  <c:v>0.77882552653643133</c:v>
                </c:pt>
                <c:pt idx="999" formatCode="0.00000">
                  <c:v>0.77882552653643133</c:v>
                </c:pt>
                <c:pt idx="1000" formatCode="0.00000">
                  <c:v>0.77882552653643133</c:v>
                </c:pt>
                <c:pt idx="1001" formatCode="0.00000">
                  <c:v>0.77882552653643133</c:v>
                </c:pt>
                <c:pt idx="1002" formatCode="0.00000">
                  <c:v>0.77882552653643133</c:v>
                </c:pt>
                <c:pt idx="1003" formatCode="0.00000">
                  <c:v>0.77882552653643133</c:v>
                </c:pt>
                <c:pt idx="1004" formatCode="0.00000">
                  <c:v>0.77882552653643133</c:v>
                </c:pt>
                <c:pt idx="1005" formatCode="0.00000">
                  <c:v>0.77882552653643133</c:v>
                </c:pt>
                <c:pt idx="1006" formatCode="0.00000">
                  <c:v>0.77882552653643133</c:v>
                </c:pt>
                <c:pt idx="1007" formatCode="0.00000">
                  <c:v>0.77882552653643133</c:v>
                </c:pt>
                <c:pt idx="1008" formatCode="0.00000">
                  <c:v>0.77882552653643133</c:v>
                </c:pt>
                <c:pt idx="1009" formatCode="0.00000">
                  <c:v>0.77882552653643133</c:v>
                </c:pt>
                <c:pt idx="1010" formatCode="0.00000">
                  <c:v>0.77882552653643133</c:v>
                </c:pt>
                <c:pt idx="1011" formatCode="0.00000">
                  <c:v>0.77882552653643133</c:v>
                </c:pt>
                <c:pt idx="1012" formatCode="0.00000">
                  <c:v>0.77882552653643133</c:v>
                </c:pt>
                <c:pt idx="1013" formatCode="0.00000">
                  <c:v>0.77882552653643133</c:v>
                </c:pt>
                <c:pt idx="1014" formatCode="0.00000">
                  <c:v>0.77882552653643133</c:v>
                </c:pt>
                <c:pt idx="1015" formatCode="0.00000">
                  <c:v>0.77882552653643133</c:v>
                </c:pt>
                <c:pt idx="1016" formatCode="0.00000">
                  <c:v>0.77882552653643133</c:v>
                </c:pt>
                <c:pt idx="1017" formatCode="0.00000">
                  <c:v>0.77882552653643133</c:v>
                </c:pt>
                <c:pt idx="1018" formatCode="0.00000">
                  <c:v>0.77882552653643133</c:v>
                </c:pt>
                <c:pt idx="1019" formatCode="0.00000">
                  <c:v>0.77882552653643133</c:v>
                </c:pt>
                <c:pt idx="1020" formatCode="0.00000">
                  <c:v>0.77882552653643133</c:v>
                </c:pt>
                <c:pt idx="1021" formatCode="0.00000">
                  <c:v>0.77882552653643133</c:v>
                </c:pt>
                <c:pt idx="1022" formatCode="0.00000">
                  <c:v>0.77882552653643133</c:v>
                </c:pt>
                <c:pt idx="1023" formatCode="0.00000">
                  <c:v>0.77882552653643133</c:v>
                </c:pt>
                <c:pt idx="1024" formatCode="0.00000">
                  <c:v>0.77882552653643133</c:v>
                </c:pt>
                <c:pt idx="1025" formatCode="0.00000">
                  <c:v>0.77882552653643133</c:v>
                </c:pt>
                <c:pt idx="1026" formatCode="0.00000">
                  <c:v>0.77882552653643133</c:v>
                </c:pt>
                <c:pt idx="1027" formatCode="0.00000">
                  <c:v>0.77882552653643133</c:v>
                </c:pt>
                <c:pt idx="1028" formatCode="0.00000">
                  <c:v>0.77882552653643133</c:v>
                </c:pt>
                <c:pt idx="1029" formatCode="0.00000">
                  <c:v>0.77882552653643133</c:v>
                </c:pt>
                <c:pt idx="1030" formatCode="0.00000">
                  <c:v>0.77882552653643133</c:v>
                </c:pt>
                <c:pt idx="1031" formatCode="0.00000">
                  <c:v>0.77882552653643133</c:v>
                </c:pt>
                <c:pt idx="1032" formatCode="0.00000">
                  <c:v>0.77882552653643133</c:v>
                </c:pt>
                <c:pt idx="1033" formatCode="0.00000">
                  <c:v>0.77882552653643133</c:v>
                </c:pt>
                <c:pt idx="1034" formatCode="0.00000">
                  <c:v>0.77882552653643133</c:v>
                </c:pt>
                <c:pt idx="1035" formatCode="0.00000">
                  <c:v>0.77882552653643133</c:v>
                </c:pt>
                <c:pt idx="1036" formatCode="0.00000">
                  <c:v>0.77882552653643133</c:v>
                </c:pt>
                <c:pt idx="1037" formatCode="0.00000">
                  <c:v>0.77882552653643133</c:v>
                </c:pt>
                <c:pt idx="1038" formatCode="0.00000">
                  <c:v>0.77882552653643133</c:v>
                </c:pt>
                <c:pt idx="1039" formatCode="0.00000">
                  <c:v>0.77882552653643133</c:v>
                </c:pt>
                <c:pt idx="1040" formatCode="0.00000">
                  <c:v>0.77882552653643133</c:v>
                </c:pt>
                <c:pt idx="1041" formatCode="0.00000">
                  <c:v>0.77882552653643133</c:v>
                </c:pt>
                <c:pt idx="1042" formatCode="0.00000">
                  <c:v>0.77882552653643133</c:v>
                </c:pt>
                <c:pt idx="1043" formatCode="0.00000">
                  <c:v>0.77882552653643133</c:v>
                </c:pt>
                <c:pt idx="1044" formatCode="0.00000">
                  <c:v>0.77882552653643133</c:v>
                </c:pt>
                <c:pt idx="1045" formatCode="0.00000">
                  <c:v>0.77882552653643133</c:v>
                </c:pt>
                <c:pt idx="1046" formatCode="0.00000">
                  <c:v>0.77882552653643133</c:v>
                </c:pt>
                <c:pt idx="1047" formatCode="0.00000">
                  <c:v>0.77882552653643133</c:v>
                </c:pt>
                <c:pt idx="1048" formatCode="0.00000">
                  <c:v>0.77882552653643133</c:v>
                </c:pt>
                <c:pt idx="1049" formatCode="0.00000">
                  <c:v>0.77882552653643133</c:v>
                </c:pt>
                <c:pt idx="1050" formatCode="0.00000">
                  <c:v>0.77882552653643133</c:v>
                </c:pt>
                <c:pt idx="1051" formatCode="0.00000">
                  <c:v>0.77882552653643133</c:v>
                </c:pt>
                <c:pt idx="1052" formatCode="0.00000">
                  <c:v>0.77882552653643133</c:v>
                </c:pt>
                <c:pt idx="1053" formatCode="0.00000">
                  <c:v>0.77882552653643133</c:v>
                </c:pt>
                <c:pt idx="1054" formatCode="0.00000">
                  <c:v>0.77882552653643133</c:v>
                </c:pt>
                <c:pt idx="1055" formatCode="0.00000">
                  <c:v>0.77882552653643133</c:v>
                </c:pt>
                <c:pt idx="1056" formatCode="0.00000">
                  <c:v>0.77882552653643133</c:v>
                </c:pt>
                <c:pt idx="1057" formatCode="0.00000">
                  <c:v>0.77882552653643133</c:v>
                </c:pt>
                <c:pt idx="1058" formatCode="0.00000">
                  <c:v>0.77882552653643133</c:v>
                </c:pt>
                <c:pt idx="1059" formatCode="0.00000">
                  <c:v>0.77882552653643133</c:v>
                </c:pt>
                <c:pt idx="1060" formatCode="0.00000">
                  <c:v>0.77882552653643133</c:v>
                </c:pt>
                <c:pt idx="1061" formatCode="0.00000">
                  <c:v>0.77882552653643133</c:v>
                </c:pt>
                <c:pt idx="1062" formatCode="0.00000">
                  <c:v>0.77882552653643133</c:v>
                </c:pt>
                <c:pt idx="1063" formatCode="0.00000">
                  <c:v>0.77882552653643133</c:v>
                </c:pt>
                <c:pt idx="1064" formatCode="0.00000">
                  <c:v>0.77882552653643133</c:v>
                </c:pt>
                <c:pt idx="1065" formatCode="0.00000">
                  <c:v>0.77882552653643133</c:v>
                </c:pt>
                <c:pt idx="1066" formatCode="0.00000">
                  <c:v>0.77882552653643133</c:v>
                </c:pt>
                <c:pt idx="1067" formatCode="0.00000">
                  <c:v>0.77882552653643133</c:v>
                </c:pt>
                <c:pt idx="1068" formatCode="0.00000">
                  <c:v>0.77882552653643133</c:v>
                </c:pt>
                <c:pt idx="1069" formatCode="0.00000">
                  <c:v>0.77882552653643133</c:v>
                </c:pt>
                <c:pt idx="1070" formatCode="0.00000">
                  <c:v>0.77882552653643133</c:v>
                </c:pt>
                <c:pt idx="1071" formatCode="0.00000">
                  <c:v>0.77882552653643133</c:v>
                </c:pt>
                <c:pt idx="1072" formatCode="0.00000">
                  <c:v>0.77882552653643133</c:v>
                </c:pt>
                <c:pt idx="1073" formatCode="0.00000">
                  <c:v>0.77882552653643133</c:v>
                </c:pt>
                <c:pt idx="1074" formatCode="0.00000">
                  <c:v>0.77882552653643133</c:v>
                </c:pt>
                <c:pt idx="1075" formatCode="0.00000">
                  <c:v>0.77882552653643133</c:v>
                </c:pt>
                <c:pt idx="1076" formatCode="0.00000">
                  <c:v>0.77882552653643133</c:v>
                </c:pt>
                <c:pt idx="1077" formatCode="0.00000">
                  <c:v>0.77882552653643133</c:v>
                </c:pt>
                <c:pt idx="1078" formatCode="0.00000">
                  <c:v>0.77882552653643133</c:v>
                </c:pt>
                <c:pt idx="1079" formatCode="0.00000">
                  <c:v>0.77882552653643133</c:v>
                </c:pt>
                <c:pt idx="1080" formatCode="0.00000">
                  <c:v>0.77882552653643133</c:v>
                </c:pt>
                <c:pt idx="1081" formatCode="0.00000">
                  <c:v>0.77882552653643133</c:v>
                </c:pt>
                <c:pt idx="1082" formatCode="0.00000">
                  <c:v>0.77882552653643133</c:v>
                </c:pt>
                <c:pt idx="1083" formatCode="0.00000">
                  <c:v>0.77882552653643133</c:v>
                </c:pt>
                <c:pt idx="1084" formatCode="0.00000">
                  <c:v>0.77882552653643133</c:v>
                </c:pt>
                <c:pt idx="1085" formatCode="0.00000">
                  <c:v>0.77882552653643133</c:v>
                </c:pt>
                <c:pt idx="1086" formatCode="0.00000">
                  <c:v>0.77882552653643133</c:v>
                </c:pt>
                <c:pt idx="1087" formatCode="0.00000">
                  <c:v>0.77882552653643133</c:v>
                </c:pt>
                <c:pt idx="1088" formatCode="0.00000">
                  <c:v>0.77882552653643133</c:v>
                </c:pt>
                <c:pt idx="1089" formatCode="0.00000">
                  <c:v>0.77882552653643133</c:v>
                </c:pt>
                <c:pt idx="1090" formatCode="0.00000">
                  <c:v>0.77882552653643133</c:v>
                </c:pt>
                <c:pt idx="1091" formatCode="0.00000">
                  <c:v>0.77882552653643133</c:v>
                </c:pt>
                <c:pt idx="1092" formatCode="0.00000">
                  <c:v>0.77882552653643133</c:v>
                </c:pt>
                <c:pt idx="1093" formatCode="0.00000">
                  <c:v>0.77882552653643133</c:v>
                </c:pt>
                <c:pt idx="1094" formatCode="0.00000">
                  <c:v>0.77882552653643133</c:v>
                </c:pt>
                <c:pt idx="1095" formatCode="0.00000">
                  <c:v>0.77882552653643133</c:v>
                </c:pt>
                <c:pt idx="1096" formatCode="0.00000">
                  <c:v>0.77882552653643133</c:v>
                </c:pt>
                <c:pt idx="1097" formatCode="0.00000">
                  <c:v>0.77882552653643133</c:v>
                </c:pt>
                <c:pt idx="1098" formatCode="0.00000">
                  <c:v>0.77882552653643133</c:v>
                </c:pt>
                <c:pt idx="1099" formatCode="0.00000">
                  <c:v>0.77882552653643133</c:v>
                </c:pt>
                <c:pt idx="1100" formatCode="0.00000">
                  <c:v>0.77882552653643133</c:v>
                </c:pt>
                <c:pt idx="1101" formatCode="0.00000">
                  <c:v>0.77882552653643133</c:v>
                </c:pt>
                <c:pt idx="1102" formatCode="0.00000">
                  <c:v>0.77882552653643133</c:v>
                </c:pt>
                <c:pt idx="1103" formatCode="0.00000">
                  <c:v>0.77882552653643133</c:v>
                </c:pt>
                <c:pt idx="1104" formatCode="0.00000">
                  <c:v>0.77882552653643133</c:v>
                </c:pt>
                <c:pt idx="1105" formatCode="0.00000">
                  <c:v>0.77882552653643133</c:v>
                </c:pt>
                <c:pt idx="1106" formatCode="0.00000">
                  <c:v>0.77882552653643133</c:v>
                </c:pt>
                <c:pt idx="1107" formatCode="0.00000">
                  <c:v>0.77882552653643133</c:v>
                </c:pt>
                <c:pt idx="1108" formatCode="0.00000">
                  <c:v>0.77882552653643133</c:v>
                </c:pt>
                <c:pt idx="1109" formatCode="0.00000">
                  <c:v>0.77882552653643133</c:v>
                </c:pt>
                <c:pt idx="1110" formatCode="0.00000">
                  <c:v>0.77882552653643133</c:v>
                </c:pt>
                <c:pt idx="1111" formatCode="0.00000">
                  <c:v>0.77882552653643133</c:v>
                </c:pt>
                <c:pt idx="1112" formatCode="0.00000">
                  <c:v>0.77882552653643133</c:v>
                </c:pt>
                <c:pt idx="1113" formatCode="0.00000">
                  <c:v>0.77882552653643133</c:v>
                </c:pt>
                <c:pt idx="1114" formatCode="0.00000">
                  <c:v>0.77882552653643133</c:v>
                </c:pt>
                <c:pt idx="1115" formatCode="0.00000">
                  <c:v>0.77882552653643133</c:v>
                </c:pt>
                <c:pt idx="1116" formatCode="0.00000">
                  <c:v>0.77882552653643133</c:v>
                </c:pt>
                <c:pt idx="1117" formatCode="0.00000">
                  <c:v>0.77882552653643133</c:v>
                </c:pt>
                <c:pt idx="1118" formatCode="0.00000">
                  <c:v>0.77882552653643133</c:v>
                </c:pt>
                <c:pt idx="1119" formatCode="0.00000">
                  <c:v>0.77882552653643133</c:v>
                </c:pt>
                <c:pt idx="1120" formatCode="0.00000">
                  <c:v>0.77882552653643133</c:v>
                </c:pt>
                <c:pt idx="1121" formatCode="0.00000">
                  <c:v>0.77882552653643133</c:v>
                </c:pt>
                <c:pt idx="1122" formatCode="0.00000">
                  <c:v>0.77882552653643133</c:v>
                </c:pt>
                <c:pt idx="1123" formatCode="0.00000">
                  <c:v>0.77882552653643133</c:v>
                </c:pt>
                <c:pt idx="1124" formatCode="0.00000">
                  <c:v>0.77882552653643133</c:v>
                </c:pt>
                <c:pt idx="1125" formatCode="0.00000">
                  <c:v>0.77882552653643133</c:v>
                </c:pt>
                <c:pt idx="1126" formatCode="0.00000">
                  <c:v>0.77882552653643133</c:v>
                </c:pt>
                <c:pt idx="1127" formatCode="0.00000">
                  <c:v>0.77882552653643133</c:v>
                </c:pt>
                <c:pt idx="1128" formatCode="0.00000">
                  <c:v>0.77882552653643133</c:v>
                </c:pt>
                <c:pt idx="1129" formatCode="0.00000">
                  <c:v>0.77882552653643133</c:v>
                </c:pt>
                <c:pt idx="1130" formatCode="0.00000">
                  <c:v>0.77882552653643133</c:v>
                </c:pt>
                <c:pt idx="1131" formatCode="0.00000">
                  <c:v>0.77882552653643133</c:v>
                </c:pt>
                <c:pt idx="1132" formatCode="0.00000">
                  <c:v>0.77882552653643133</c:v>
                </c:pt>
                <c:pt idx="1133" formatCode="0.00000">
                  <c:v>0.77882552653643133</c:v>
                </c:pt>
                <c:pt idx="1134" formatCode="0.00000">
                  <c:v>0.77882552653643133</c:v>
                </c:pt>
                <c:pt idx="1135" formatCode="0.00000">
                  <c:v>0.77882552653643133</c:v>
                </c:pt>
                <c:pt idx="1136" formatCode="0.00000">
                  <c:v>0.77882552653643133</c:v>
                </c:pt>
                <c:pt idx="1137" formatCode="0.00000">
                  <c:v>0.77882552653643133</c:v>
                </c:pt>
                <c:pt idx="1138" formatCode="0.00000">
                  <c:v>0.77882552653643133</c:v>
                </c:pt>
                <c:pt idx="1139" formatCode="0.00000">
                  <c:v>0.77882552653643133</c:v>
                </c:pt>
                <c:pt idx="1140" formatCode="0.00000">
                  <c:v>0.77882552653643133</c:v>
                </c:pt>
                <c:pt idx="1141" formatCode="0.00000">
                  <c:v>0.77882552653643133</c:v>
                </c:pt>
                <c:pt idx="1142" formatCode="0.00000">
                  <c:v>0.77882552653643133</c:v>
                </c:pt>
                <c:pt idx="1143" formatCode="0.00000">
                  <c:v>0.77882552653643133</c:v>
                </c:pt>
                <c:pt idx="1144" formatCode="0.00000">
                  <c:v>0.77882552653643133</c:v>
                </c:pt>
                <c:pt idx="1145" formatCode="0.00000">
                  <c:v>0.77882552653643133</c:v>
                </c:pt>
                <c:pt idx="1146" formatCode="0.00000">
                  <c:v>0.77882552653643133</c:v>
                </c:pt>
                <c:pt idx="1147" formatCode="0.00000">
                  <c:v>0.77882552653643133</c:v>
                </c:pt>
                <c:pt idx="1148" formatCode="0.00000">
                  <c:v>0.77882552653643133</c:v>
                </c:pt>
                <c:pt idx="1149" formatCode="0.00000">
                  <c:v>0.77882552653643133</c:v>
                </c:pt>
                <c:pt idx="1150" formatCode="0.00000">
                  <c:v>0.77882552653643133</c:v>
                </c:pt>
                <c:pt idx="1151" formatCode="0.00000">
                  <c:v>0.77882552653643133</c:v>
                </c:pt>
                <c:pt idx="1152" formatCode="0.00000">
                  <c:v>0.77882552653643133</c:v>
                </c:pt>
                <c:pt idx="1153" formatCode="0.00000">
                  <c:v>0.77882552653643133</c:v>
                </c:pt>
                <c:pt idx="1154" formatCode="0.00000">
                  <c:v>0.77882552653643133</c:v>
                </c:pt>
                <c:pt idx="1155" formatCode="0.00000">
                  <c:v>0.77882552653643133</c:v>
                </c:pt>
                <c:pt idx="1156" formatCode="0.00000">
                  <c:v>0.77882552653643133</c:v>
                </c:pt>
                <c:pt idx="1157" formatCode="0.00000">
                  <c:v>0.77882552653643133</c:v>
                </c:pt>
                <c:pt idx="1158" formatCode="0.00000">
                  <c:v>0.77882552653643133</c:v>
                </c:pt>
                <c:pt idx="1159" formatCode="0.00000">
                  <c:v>0.77882552653643133</c:v>
                </c:pt>
                <c:pt idx="1160" formatCode="0.00000">
                  <c:v>0.77882552653643133</c:v>
                </c:pt>
                <c:pt idx="1161" formatCode="0.00000">
                  <c:v>0.77882552653643133</c:v>
                </c:pt>
                <c:pt idx="1162" formatCode="0.00000">
                  <c:v>0.77882552653643133</c:v>
                </c:pt>
                <c:pt idx="1163" formatCode="0.00000">
                  <c:v>0.77882552653643133</c:v>
                </c:pt>
                <c:pt idx="1164" formatCode="0.00000">
                  <c:v>0.77882552653643133</c:v>
                </c:pt>
                <c:pt idx="1165" formatCode="0.00000">
                  <c:v>0.77882552653643133</c:v>
                </c:pt>
                <c:pt idx="1166" formatCode="0.00000">
                  <c:v>0.77882552653643133</c:v>
                </c:pt>
                <c:pt idx="1167" formatCode="0.00000">
                  <c:v>0.77882552653643133</c:v>
                </c:pt>
                <c:pt idx="1168" formatCode="0.00000">
                  <c:v>0.77882552653643133</c:v>
                </c:pt>
                <c:pt idx="1169" formatCode="0.00000">
                  <c:v>0.77882552653643133</c:v>
                </c:pt>
                <c:pt idx="1170" formatCode="0.00000">
                  <c:v>0.77882552653643133</c:v>
                </c:pt>
                <c:pt idx="1171" formatCode="0.00000">
                  <c:v>0.77882552653643133</c:v>
                </c:pt>
                <c:pt idx="1172" formatCode="0.00000">
                  <c:v>0.77882552653643133</c:v>
                </c:pt>
                <c:pt idx="1173" formatCode="0.00000">
                  <c:v>0.77882552653643133</c:v>
                </c:pt>
                <c:pt idx="1174" formatCode="0.00000">
                  <c:v>0.77882552653643133</c:v>
                </c:pt>
                <c:pt idx="1175" formatCode="0.00000">
                  <c:v>0.77882552653643133</c:v>
                </c:pt>
                <c:pt idx="1176" formatCode="0.00000">
                  <c:v>0.77882552653643133</c:v>
                </c:pt>
                <c:pt idx="1177" formatCode="0.00000">
                  <c:v>0.77882552653643133</c:v>
                </c:pt>
                <c:pt idx="1178" formatCode="0.00000">
                  <c:v>0.77882552653643133</c:v>
                </c:pt>
                <c:pt idx="1179" formatCode="0.00000">
                  <c:v>0.77882552653643133</c:v>
                </c:pt>
                <c:pt idx="1180" formatCode="0.00000">
                  <c:v>0.77882552653643133</c:v>
                </c:pt>
                <c:pt idx="1181" formatCode="0.00000">
                  <c:v>0.77882552653643133</c:v>
                </c:pt>
                <c:pt idx="1182" formatCode="0.00000">
                  <c:v>0.77882552653643133</c:v>
                </c:pt>
                <c:pt idx="1183" formatCode="0.00000">
                  <c:v>0.77882552653643133</c:v>
                </c:pt>
                <c:pt idx="1184" formatCode="0.00000">
                  <c:v>0.77882552653643133</c:v>
                </c:pt>
                <c:pt idx="1185" formatCode="0.00000">
                  <c:v>0.77882552653643133</c:v>
                </c:pt>
                <c:pt idx="1186" formatCode="0.00000">
                  <c:v>0.77882552653643133</c:v>
                </c:pt>
                <c:pt idx="1187" formatCode="0.00000">
                  <c:v>0.77882552653643133</c:v>
                </c:pt>
                <c:pt idx="1188" formatCode="0.00000">
                  <c:v>0.77882552653643133</c:v>
                </c:pt>
                <c:pt idx="1189" formatCode="0.00000">
                  <c:v>0.77882552653643133</c:v>
                </c:pt>
                <c:pt idx="1190" formatCode="0.00000">
                  <c:v>0.77882552653643133</c:v>
                </c:pt>
                <c:pt idx="1191" formatCode="0.00000">
                  <c:v>0.77882552653643133</c:v>
                </c:pt>
                <c:pt idx="1192" formatCode="0.00000">
                  <c:v>0.77882552653643133</c:v>
                </c:pt>
                <c:pt idx="1193" formatCode="0.00000">
                  <c:v>0.77882552653643133</c:v>
                </c:pt>
                <c:pt idx="1194" formatCode="0.00000">
                  <c:v>0.77882552653643133</c:v>
                </c:pt>
                <c:pt idx="1195" formatCode="0.00000">
                  <c:v>0.77882552653643133</c:v>
                </c:pt>
                <c:pt idx="1196" formatCode="0.00000">
                  <c:v>0.77882552653643133</c:v>
                </c:pt>
                <c:pt idx="1197" formatCode="0.00000">
                  <c:v>0.77882552653643133</c:v>
                </c:pt>
                <c:pt idx="1198" formatCode="0.00000">
                  <c:v>0.77882552653643133</c:v>
                </c:pt>
                <c:pt idx="1199" formatCode="0.00000">
                  <c:v>0.77882552653643133</c:v>
                </c:pt>
                <c:pt idx="1200" formatCode="0.00000">
                  <c:v>0.77882552653643133</c:v>
                </c:pt>
                <c:pt idx="1201" formatCode="0.00000">
                  <c:v>0.77882552653643133</c:v>
                </c:pt>
                <c:pt idx="1202" formatCode="0.00000">
                  <c:v>0.77882552653643133</c:v>
                </c:pt>
                <c:pt idx="1203" formatCode="0.00000">
                  <c:v>0.77882552653643133</c:v>
                </c:pt>
                <c:pt idx="1204" formatCode="0.00000">
                  <c:v>0.77882552653643133</c:v>
                </c:pt>
                <c:pt idx="1205" formatCode="0.00000">
                  <c:v>0.77882552653643133</c:v>
                </c:pt>
                <c:pt idx="1206" formatCode="0.00000">
                  <c:v>0.77882552653643133</c:v>
                </c:pt>
                <c:pt idx="1207" formatCode="0.00000">
                  <c:v>0.77882552653643133</c:v>
                </c:pt>
                <c:pt idx="1208" formatCode="0.00000">
                  <c:v>0.77882552653643133</c:v>
                </c:pt>
                <c:pt idx="1209" formatCode="0.00000">
                  <c:v>0.77882552653643133</c:v>
                </c:pt>
                <c:pt idx="1210" formatCode="0.00000">
                  <c:v>0.77882552653643133</c:v>
                </c:pt>
                <c:pt idx="1211" formatCode="0.00000">
                  <c:v>0.77882552653643133</c:v>
                </c:pt>
                <c:pt idx="1212" formatCode="0.00000">
                  <c:v>0.77882552653643133</c:v>
                </c:pt>
                <c:pt idx="1213" formatCode="0.00000">
                  <c:v>0.77882552653643133</c:v>
                </c:pt>
                <c:pt idx="1214" formatCode="0.00000">
                  <c:v>0.77882552653643133</c:v>
                </c:pt>
                <c:pt idx="1215" formatCode="0.00000">
                  <c:v>0.77882552653643133</c:v>
                </c:pt>
                <c:pt idx="1216" formatCode="0.00000">
                  <c:v>0.77882552653643133</c:v>
                </c:pt>
                <c:pt idx="1217" formatCode="0.00000">
                  <c:v>0.77882552653643133</c:v>
                </c:pt>
                <c:pt idx="1218" formatCode="0.00000">
                  <c:v>0.77882552653643133</c:v>
                </c:pt>
                <c:pt idx="1219" formatCode="0.00000">
                  <c:v>0.77882552653643133</c:v>
                </c:pt>
                <c:pt idx="1220" formatCode="0.00000">
                  <c:v>0.77882552653643133</c:v>
                </c:pt>
                <c:pt idx="1221" formatCode="0.00000">
                  <c:v>0.77882552653643133</c:v>
                </c:pt>
                <c:pt idx="1222" formatCode="0.00000">
                  <c:v>0.77882552653643133</c:v>
                </c:pt>
                <c:pt idx="1223" formatCode="0.00000">
                  <c:v>0.77882552653643133</c:v>
                </c:pt>
                <c:pt idx="1224" formatCode="0.00000">
                  <c:v>0.77882552653643133</c:v>
                </c:pt>
                <c:pt idx="1225" formatCode="0.00000">
                  <c:v>0.77882552653643133</c:v>
                </c:pt>
                <c:pt idx="1226" formatCode="0.00000">
                  <c:v>0.77882552653643133</c:v>
                </c:pt>
                <c:pt idx="1227" formatCode="0.00000">
                  <c:v>0.77882552653643133</c:v>
                </c:pt>
                <c:pt idx="1228" formatCode="0.00000">
                  <c:v>0.77882552653643133</c:v>
                </c:pt>
                <c:pt idx="1229" formatCode="0.00000">
                  <c:v>0.77882552653643133</c:v>
                </c:pt>
                <c:pt idx="1230" formatCode="0.00000">
                  <c:v>0.77882552653643133</c:v>
                </c:pt>
                <c:pt idx="1231" formatCode="0.00000">
                  <c:v>0.77882552653643133</c:v>
                </c:pt>
                <c:pt idx="1232" formatCode="0.00000">
                  <c:v>0.77882552653643133</c:v>
                </c:pt>
                <c:pt idx="1233" formatCode="0.00000">
                  <c:v>0.77882552653643133</c:v>
                </c:pt>
                <c:pt idx="1234" formatCode="0.00000">
                  <c:v>0.77882552653643133</c:v>
                </c:pt>
                <c:pt idx="1235" formatCode="0.00000">
                  <c:v>0.77882552653643133</c:v>
                </c:pt>
                <c:pt idx="1236" formatCode="0.00000">
                  <c:v>0.77882552653643133</c:v>
                </c:pt>
                <c:pt idx="1237" formatCode="0.00000">
                  <c:v>0.77882552653643133</c:v>
                </c:pt>
                <c:pt idx="1238" formatCode="0.00000">
                  <c:v>0.77882552653643133</c:v>
                </c:pt>
                <c:pt idx="1239" formatCode="0.00000">
                  <c:v>0.77882552653643133</c:v>
                </c:pt>
                <c:pt idx="1240" formatCode="0.00000">
                  <c:v>0.77882552653643133</c:v>
                </c:pt>
                <c:pt idx="1241" formatCode="0.00000">
                  <c:v>0.77882552653643133</c:v>
                </c:pt>
                <c:pt idx="1242" formatCode="0.00000">
                  <c:v>0.77882552653643133</c:v>
                </c:pt>
                <c:pt idx="1243" formatCode="0.00000">
                  <c:v>0.77882552653643133</c:v>
                </c:pt>
                <c:pt idx="1244" formatCode="0.00000">
                  <c:v>0.77882552653643133</c:v>
                </c:pt>
                <c:pt idx="1245" formatCode="0.00000">
                  <c:v>0.77882552653643133</c:v>
                </c:pt>
                <c:pt idx="1246" formatCode="0.00000">
                  <c:v>0.77882552653643133</c:v>
                </c:pt>
                <c:pt idx="1247" formatCode="0.00000">
                  <c:v>0.77882552653643133</c:v>
                </c:pt>
                <c:pt idx="1248" formatCode="0.00000">
                  <c:v>0.77882552653643133</c:v>
                </c:pt>
                <c:pt idx="1249" formatCode="0.00000">
                  <c:v>0.77882552653643133</c:v>
                </c:pt>
                <c:pt idx="1250" formatCode="0.00000">
                  <c:v>0.77882552653643133</c:v>
                </c:pt>
                <c:pt idx="1251" formatCode="0.00000">
                  <c:v>0.77882552653643133</c:v>
                </c:pt>
                <c:pt idx="1252" formatCode="0.00000">
                  <c:v>0.77882552653643133</c:v>
                </c:pt>
                <c:pt idx="1253" formatCode="0.00000">
                  <c:v>0.77882552653643133</c:v>
                </c:pt>
                <c:pt idx="1254" formatCode="0.00000">
                  <c:v>0.77882552653643133</c:v>
                </c:pt>
                <c:pt idx="1255" formatCode="0.00000">
                  <c:v>0.77882552653643133</c:v>
                </c:pt>
                <c:pt idx="1256" formatCode="0.00000">
                  <c:v>0.77882552653643133</c:v>
                </c:pt>
                <c:pt idx="1257" formatCode="0.00000">
                  <c:v>0.77882552653643133</c:v>
                </c:pt>
                <c:pt idx="1258" formatCode="0.00000">
                  <c:v>0.77882552653643133</c:v>
                </c:pt>
                <c:pt idx="1259" formatCode="0.00000">
                  <c:v>0.77882552653643133</c:v>
                </c:pt>
                <c:pt idx="1260" formatCode="0.00000">
                  <c:v>0.77882552653643133</c:v>
                </c:pt>
                <c:pt idx="1261" formatCode="0.00000">
                  <c:v>0.77882552653643133</c:v>
                </c:pt>
                <c:pt idx="1262" formatCode="0.00000">
                  <c:v>0.77882552653643133</c:v>
                </c:pt>
                <c:pt idx="1263" formatCode="0.00000">
                  <c:v>0.77882552653643133</c:v>
                </c:pt>
                <c:pt idx="1264" formatCode="0.00000">
                  <c:v>0.77882552653643133</c:v>
                </c:pt>
                <c:pt idx="1265" formatCode="0.00000">
                  <c:v>0.77882552653643133</c:v>
                </c:pt>
                <c:pt idx="1266" formatCode="0.00000">
                  <c:v>0.77882552653643133</c:v>
                </c:pt>
                <c:pt idx="1267" formatCode="0.00000">
                  <c:v>0.77882552653643133</c:v>
                </c:pt>
                <c:pt idx="1268" formatCode="0.00000">
                  <c:v>0.77882552653643133</c:v>
                </c:pt>
                <c:pt idx="1269" formatCode="0.00000">
                  <c:v>0.77882552653643133</c:v>
                </c:pt>
                <c:pt idx="1270" formatCode="0.00000">
                  <c:v>0.77882552653643133</c:v>
                </c:pt>
                <c:pt idx="1271" formatCode="0.00000">
                  <c:v>0.77882552653643133</c:v>
                </c:pt>
                <c:pt idx="1272" formatCode="0.00000">
                  <c:v>0.77882552653643133</c:v>
                </c:pt>
                <c:pt idx="1273" formatCode="0.00000">
                  <c:v>0.77882552653643133</c:v>
                </c:pt>
                <c:pt idx="1274" formatCode="0.00000">
                  <c:v>0.77882552653643133</c:v>
                </c:pt>
                <c:pt idx="1275" formatCode="0.00000">
                  <c:v>0.77882552653643133</c:v>
                </c:pt>
                <c:pt idx="1276" formatCode="0.00000">
                  <c:v>0.77882552653643133</c:v>
                </c:pt>
                <c:pt idx="1277" formatCode="0.00000">
                  <c:v>0.77882552653643133</c:v>
                </c:pt>
                <c:pt idx="1278" formatCode="0.00000">
                  <c:v>0.77882552653643133</c:v>
                </c:pt>
                <c:pt idx="1279" formatCode="0.00000">
                  <c:v>0.77882552653643133</c:v>
                </c:pt>
                <c:pt idx="1280" formatCode="0.00000">
                  <c:v>0.77882552653643133</c:v>
                </c:pt>
                <c:pt idx="1281" formatCode="0.00000">
                  <c:v>0.77882552653643133</c:v>
                </c:pt>
                <c:pt idx="1282" formatCode="0.00000">
                  <c:v>0.77882552653643133</c:v>
                </c:pt>
                <c:pt idx="1283" formatCode="0.00000">
                  <c:v>0.77882552653643133</c:v>
                </c:pt>
                <c:pt idx="1284" formatCode="0.00000">
                  <c:v>0.77882552653643133</c:v>
                </c:pt>
                <c:pt idx="1285" formatCode="0.00000">
                  <c:v>0.77882552653643133</c:v>
                </c:pt>
                <c:pt idx="1286" formatCode="0.00000">
                  <c:v>0.77882552653643133</c:v>
                </c:pt>
                <c:pt idx="1287" formatCode="0.00000">
                  <c:v>0.77882552653643133</c:v>
                </c:pt>
                <c:pt idx="1288" formatCode="0.00000">
                  <c:v>0.77882552653643133</c:v>
                </c:pt>
                <c:pt idx="1289" formatCode="0.00000">
                  <c:v>0.77882552653643133</c:v>
                </c:pt>
                <c:pt idx="1290" formatCode="0.00000">
                  <c:v>0.77882552653643133</c:v>
                </c:pt>
                <c:pt idx="1291" formatCode="0.00000">
                  <c:v>0.77882552653643133</c:v>
                </c:pt>
                <c:pt idx="1292" formatCode="0.00000">
                  <c:v>0.77882552653643133</c:v>
                </c:pt>
                <c:pt idx="1293" formatCode="0.00000">
                  <c:v>0.77882552653643133</c:v>
                </c:pt>
                <c:pt idx="1294" formatCode="0.00000">
                  <c:v>0.77882552653643133</c:v>
                </c:pt>
                <c:pt idx="1295" formatCode="0.00000">
                  <c:v>0.77882552653643133</c:v>
                </c:pt>
                <c:pt idx="1296" formatCode="0.00000">
                  <c:v>0.77882552653643133</c:v>
                </c:pt>
                <c:pt idx="1297" formatCode="0.00000">
                  <c:v>0.77882552653643133</c:v>
                </c:pt>
                <c:pt idx="1298" formatCode="0.00000">
                  <c:v>0.77882552653643133</c:v>
                </c:pt>
                <c:pt idx="1299" formatCode="0.00000">
                  <c:v>0.77882552653643133</c:v>
                </c:pt>
                <c:pt idx="1300" formatCode="0.00000">
                  <c:v>0.77882552653643133</c:v>
                </c:pt>
                <c:pt idx="1301" formatCode="0.00000">
                  <c:v>0.77882552653643133</c:v>
                </c:pt>
                <c:pt idx="1302" formatCode="0.00000">
                  <c:v>0.77882552653643133</c:v>
                </c:pt>
                <c:pt idx="1303" formatCode="0.00000">
                  <c:v>0.77882552653643133</c:v>
                </c:pt>
                <c:pt idx="1304" formatCode="0.00000">
                  <c:v>0.77882552653643133</c:v>
                </c:pt>
                <c:pt idx="1305" formatCode="0.00000">
                  <c:v>0.77882552653643133</c:v>
                </c:pt>
                <c:pt idx="1306" formatCode="0.00000">
                  <c:v>0.77882552653643133</c:v>
                </c:pt>
                <c:pt idx="1307" formatCode="0.00000">
                  <c:v>0.77882552653643133</c:v>
                </c:pt>
                <c:pt idx="1308" formatCode="0.00000">
                  <c:v>0.77882552653643133</c:v>
                </c:pt>
                <c:pt idx="1309" formatCode="0.00000">
                  <c:v>0.77882552653643133</c:v>
                </c:pt>
                <c:pt idx="1310" formatCode="0.00000">
                  <c:v>0.77882552653643133</c:v>
                </c:pt>
                <c:pt idx="1311" formatCode="0.00000">
                  <c:v>0.77882552653643133</c:v>
                </c:pt>
                <c:pt idx="1312" formatCode="0.00000">
                  <c:v>0.77882552653643133</c:v>
                </c:pt>
                <c:pt idx="1313" formatCode="0.00000">
                  <c:v>0.77882552653643133</c:v>
                </c:pt>
                <c:pt idx="1314" formatCode="0.00000">
                  <c:v>0.77882552653643133</c:v>
                </c:pt>
                <c:pt idx="1315" formatCode="0.00000">
                  <c:v>0.77882552653643133</c:v>
                </c:pt>
                <c:pt idx="1316" formatCode="0.00000">
                  <c:v>0.77882552653643133</c:v>
                </c:pt>
                <c:pt idx="1317" formatCode="0.00000">
                  <c:v>0.77882552653643133</c:v>
                </c:pt>
                <c:pt idx="1318" formatCode="0.00000">
                  <c:v>0.77882552653643133</c:v>
                </c:pt>
                <c:pt idx="1319" formatCode="0.00000">
                  <c:v>0.77882552653643133</c:v>
                </c:pt>
                <c:pt idx="1320" formatCode="0.00000">
                  <c:v>0.77882552653643133</c:v>
                </c:pt>
                <c:pt idx="1321" formatCode="0.00000">
                  <c:v>0.77882552653643133</c:v>
                </c:pt>
                <c:pt idx="1322" formatCode="0.00000">
                  <c:v>0.77882552653643133</c:v>
                </c:pt>
                <c:pt idx="1323" formatCode="0.00000">
                  <c:v>0.77882552653643133</c:v>
                </c:pt>
                <c:pt idx="1324" formatCode="0.00000">
                  <c:v>0.77882552653643133</c:v>
                </c:pt>
                <c:pt idx="1325" formatCode="0.00000">
                  <c:v>0.77882552653643133</c:v>
                </c:pt>
                <c:pt idx="1326" formatCode="0.00000">
                  <c:v>0.77882552653643133</c:v>
                </c:pt>
                <c:pt idx="1327" formatCode="0.00000">
                  <c:v>0.77882552653643133</c:v>
                </c:pt>
                <c:pt idx="1328" formatCode="0.00000">
                  <c:v>0.77882552653643133</c:v>
                </c:pt>
                <c:pt idx="1329" formatCode="0.00000">
                  <c:v>0.77882552653643133</c:v>
                </c:pt>
                <c:pt idx="1330" formatCode="0.00000">
                  <c:v>0.77882552653643133</c:v>
                </c:pt>
                <c:pt idx="1331" formatCode="0.00000">
                  <c:v>0.77882552653643133</c:v>
                </c:pt>
                <c:pt idx="1332" formatCode="0.00000">
                  <c:v>0.77882552653643133</c:v>
                </c:pt>
                <c:pt idx="1333" formatCode="0.00000">
                  <c:v>0.77882552653643133</c:v>
                </c:pt>
                <c:pt idx="1334" formatCode="0.00000">
                  <c:v>0.77882552653643133</c:v>
                </c:pt>
                <c:pt idx="1335" formatCode="0.00000">
                  <c:v>0.77882552653643133</c:v>
                </c:pt>
                <c:pt idx="1336" formatCode="0.00000">
                  <c:v>0.77882552653643133</c:v>
                </c:pt>
                <c:pt idx="1337" formatCode="0.00000">
                  <c:v>0.77882552653643133</c:v>
                </c:pt>
                <c:pt idx="1338" formatCode="0.00000">
                  <c:v>0.77882552653643133</c:v>
                </c:pt>
                <c:pt idx="1339" formatCode="0.00000">
                  <c:v>0.77882552653643133</c:v>
                </c:pt>
                <c:pt idx="1340" formatCode="0.00000">
                  <c:v>0.77882552653643133</c:v>
                </c:pt>
                <c:pt idx="1341" formatCode="0.00000">
                  <c:v>0.77882552653643133</c:v>
                </c:pt>
                <c:pt idx="1342" formatCode="0.00000">
                  <c:v>0.77882552653643133</c:v>
                </c:pt>
                <c:pt idx="1343" formatCode="0.00000">
                  <c:v>0.77882552653643133</c:v>
                </c:pt>
                <c:pt idx="1344" formatCode="0.00000">
                  <c:v>0.77882552653643133</c:v>
                </c:pt>
                <c:pt idx="1345" formatCode="0.00000">
                  <c:v>0.77882552653643133</c:v>
                </c:pt>
                <c:pt idx="1346" formatCode="0.00000">
                  <c:v>0.77882552653643133</c:v>
                </c:pt>
                <c:pt idx="1347" formatCode="0.00000">
                  <c:v>0.77882552653643133</c:v>
                </c:pt>
                <c:pt idx="1348" formatCode="0.00000">
                  <c:v>0.77882552653643133</c:v>
                </c:pt>
                <c:pt idx="1349" formatCode="0.00000">
                  <c:v>0.77882552653643133</c:v>
                </c:pt>
                <c:pt idx="1350" formatCode="0.00000">
                  <c:v>0.77882552653643133</c:v>
                </c:pt>
                <c:pt idx="1351" formatCode="0.00000">
                  <c:v>0.77882552653643133</c:v>
                </c:pt>
                <c:pt idx="1352" formatCode="0.00000">
                  <c:v>0.77882552653643133</c:v>
                </c:pt>
                <c:pt idx="1353" formatCode="0.00000">
                  <c:v>0.77882552653643133</c:v>
                </c:pt>
                <c:pt idx="1354" formatCode="0.00000">
                  <c:v>0.77882552653643133</c:v>
                </c:pt>
                <c:pt idx="1355" formatCode="0.00000">
                  <c:v>0.77882552653643133</c:v>
                </c:pt>
                <c:pt idx="1356" formatCode="0.00000">
                  <c:v>0.77882552653643133</c:v>
                </c:pt>
                <c:pt idx="1357" formatCode="0.00000">
                  <c:v>0.77882552653643133</c:v>
                </c:pt>
                <c:pt idx="1358" formatCode="0.00000">
                  <c:v>0.77882552653643133</c:v>
                </c:pt>
                <c:pt idx="1359" formatCode="0.00000">
                  <c:v>0.77882552653643133</c:v>
                </c:pt>
                <c:pt idx="1360" formatCode="0.00000">
                  <c:v>0.77882552653643133</c:v>
                </c:pt>
                <c:pt idx="1361" formatCode="0.00000">
                  <c:v>0.77882552653643133</c:v>
                </c:pt>
                <c:pt idx="1362" formatCode="0.00000">
                  <c:v>0.77882552653643133</c:v>
                </c:pt>
                <c:pt idx="1363" formatCode="0.00000">
                  <c:v>0.77882552653643133</c:v>
                </c:pt>
                <c:pt idx="1364" formatCode="0.00000">
                  <c:v>0.77882552653643133</c:v>
                </c:pt>
                <c:pt idx="1365" formatCode="0.00000">
                  <c:v>0.77882552653643133</c:v>
                </c:pt>
                <c:pt idx="1366" formatCode="0.00000">
                  <c:v>0.77882552653643133</c:v>
                </c:pt>
                <c:pt idx="1367" formatCode="0.00000">
                  <c:v>0.77882552653643133</c:v>
                </c:pt>
                <c:pt idx="1368" formatCode="0.00000">
                  <c:v>0.77882552653643133</c:v>
                </c:pt>
                <c:pt idx="1369" formatCode="0.00000">
                  <c:v>0.77882552653643133</c:v>
                </c:pt>
                <c:pt idx="1370" formatCode="0.00000">
                  <c:v>0.77882552653643133</c:v>
                </c:pt>
                <c:pt idx="1371" formatCode="0.00000">
                  <c:v>0.77882552653643133</c:v>
                </c:pt>
                <c:pt idx="1372" formatCode="0.00000">
                  <c:v>0.77882552653643133</c:v>
                </c:pt>
                <c:pt idx="1373" formatCode="0.00000">
                  <c:v>0.77882552653643133</c:v>
                </c:pt>
                <c:pt idx="1374" formatCode="0.00000">
                  <c:v>0.77882552653643133</c:v>
                </c:pt>
                <c:pt idx="1375" formatCode="0.00000">
                  <c:v>0.77882552653643133</c:v>
                </c:pt>
                <c:pt idx="1376" formatCode="0.00000">
                  <c:v>0.77882552653643133</c:v>
                </c:pt>
                <c:pt idx="1377" formatCode="0.00000">
                  <c:v>0.77882552653643133</c:v>
                </c:pt>
                <c:pt idx="1378" formatCode="0.00000">
                  <c:v>0.77882552653643133</c:v>
                </c:pt>
                <c:pt idx="1379" formatCode="0.00000">
                  <c:v>0.77882552653643133</c:v>
                </c:pt>
                <c:pt idx="1380" formatCode="0.00000">
                  <c:v>0.77882552653643133</c:v>
                </c:pt>
                <c:pt idx="1381" formatCode="0.00000">
                  <c:v>0.77882552653643133</c:v>
                </c:pt>
                <c:pt idx="1382" formatCode="0.00000">
                  <c:v>0.77882552653643133</c:v>
                </c:pt>
                <c:pt idx="1383" formatCode="0.00000">
                  <c:v>0.77882552653643133</c:v>
                </c:pt>
                <c:pt idx="1384" formatCode="0.00000">
                  <c:v>0.77882552653643133</c:v>
                </c:pt>
                <c:pt idx="1385" formatCode="0.00000">
                  <c:v>0.77882552653643133</c:v>
                </c:pt>
                <c:pt idx="1386" formatCode="0.00000">
                  <c:v>0.77882552653643133</c:v>
                </c:pt>
                <c:pt idx="1387" formatCode="0.00000">
                  <c:v>0.77882552653643133</c:v>
                </c:pt>
                <c:pt idx="1388" formatCode="0.00000">
                  <c:v>0.77882552653643133</c:v>
                </c:pt>
                <c:pt idx="1389" formatCode="0.00000">
                  <c:v>0.77882552653643133</c:v>
                </c:pt>
                <c:pt idx="1390" formatCode="0.00000">
                  <c:v>0.77882552653643133</c:v>
                </c:pt>
                <c:pt idx="1391" formatCode="0.00000">
                  <c:v>0.77882552653643133</c:v>
                </c:pt>
                <c:pt idx="1392" formatCode="0.00000">
                  <c:v>0.77882552653643133</c:v>
                </c:pt>
                <c:pt idx="1393" formatCode="0.00000">
                  <c:v>0.77882552653643133</c:v>
                </c:pt>
                <c:pt idx="1394" formatCode="0.00000">
                  <c:v>0.77882552653643133</c:v>
                </c:pt>
                <c:pt idx="1395" formatCode="0.00000">
                  <c:v>0.77882552653643133</c:v>
                </c:pt>
                <c:pt idx="1396" formatCode="0.00000">
                  <c:v>0.77882552653643133</c:v>
                </c:pt>
                <c:pt idx="1397" formatCode="0.00000">
                  <c:v>0.77882552653643133</c:v>
                </c:pt>
                <c:pt idx="1398" formatCode="0.00000">
                  <c:v>0.77882552653643133</c:v>
                </c:pt>
                <c:pt idx="1399" formatCode="0.00000">
                  <c:v>0.77882552653643133</c:v>
                </c:pt>
                <c:pt idx="1400" formatCode="0.00000">
                  <c:v>0.77882552653643133</c:v>
                </c:pt>
                <c:pt idx="1401" formatCode="0.00000">
                  <c:v>0.77882552653643133</c:v>
                </c:pt>
                <c:pt idx="1402" formatCode="0.00000">
                  <c:v>0.77882552653643133</c:v>
                </c:pt>
                <c:pt idx="1403" formatCode="0.00000">
                  <c:v>0.77882552653643133</c:v>
                </c:pt>
                <c:pt idx="1404" formatCode="0.00000">
                  <c:v>0.77882552653643133</c:v>
                </c:pt>
                <c:pt idx="1405" formatCode="0.00000">
                  <c:v>0.77882552653643133</c:v>
                </c:pt>
                <c:pt idx="1406" formatCode="0.00000">
                  <c:v>0.77882552653643133</c:v>
                </c:pt>
                <c:pt idx="1407" formatCode="0.00000">
                  <c:v>0.77882552653643133</c:v>
                </c:pt>
                <c:pt idx="1408" formatCode="0.00000">
                  <c:v>0.77882552653643133</c:v>
                </c:pt>
                <c:pt idx="1409" formatCode="0.00000">
                  <c:v>0.77882552653643133</c:v>
                </c:pt>
                <c:pt idx="1410" formatCode="0.00000">
                  <c:v>0.77882552653643133</c:v>
                </c:pt>
                <c:pt idx="1411" formatCode="0.00000">
                  <c:v>0.77882552653643133</c:v>
                </c:pt>
                <c:pt idx="1412" formatCode="0.00000">
                  <c:v>0.77882552653643133</c:v>
                </c:pt>
                <c:pt idx="1413" formatCode="0.00000">
                  <c:v>0.77882552653643133</c:v>
                </c:pt>
                <c:pt idx="1414" formatCode="0.00000">
                  <c:v>0.77882552653643133</c:v>
                </c:pt>
                <c:pt idx="1415" formatCode="0.00000">
                  <c:v>0.77882552653643133</c:v>
                </c:pt>
                <c:pt idx="1416" formatCode="0.00000">
                  <c:v>0.77882552653643133</c:v>
                </c:pt>
                <c:pt idx="1417" formatCode="0.00000">
                  <c:v>0.77882552653643133</c:v>
                </c:pt>
                <c:pt idx="1418" formatCode="0.00000">
                  <c:v>0.77882552653643133</c:v>
                </c:pt>
                <c:pt idx="1419" formatCode="0.00000">
                  <c:v>0.77882552653643133</c:v>
                </c:pt>
                <c:pt idx="1420" formatCode="0.00000">
                  <c:v>0.77882552653643133</c:v>
                </c:pt>
                <c:pt idx="1421" formatCode="0.00000">
                  <c:v>0.77882552653643133</c:v>
                </c:pt>
                <c:pt idx="1422" formatCode="0.00000">
                  <c:v>0.77882552653643133</c:v>
                </c:pt>
                <c:pt idx="1423" formatCode="0.00000">
                  <c:v>0.77882552653643133</c:v>
                </c:pt>
                <c:pt idx="1424" formatCode="0.00000">
                  <c:v>0.77882552653643133</c:v>
                </c:pt>
                <c:pt idx="1425" formatCode="0.00000">
                  <c:v>0.77882552653643133</c:v>
                </c:pt>
                <c:pt idx="1426" formatCode="0.00000">
                  <c:v>0.77882552653643133</c:v>
                </c:pt>
                <c:pt idx="1427" formatCode="0.00000">
                  <c:v>0.77882552653643133</c:v>
                </c:pt>
                <c:pt idx="1428" formatCode="0.00000">
                  <c:v>0.77882552653643133</c:v>
                </c:pt>
                <c:pt idx="1429" formatCode="0.00000">
                  <c:v>0.77882552653643133</c:v>
                </c:pt>
                <c:pt idx="1430" formatCode="0.00000">
                  <c:v>0.77882552653643133</c:v>
                </c:pt>
                <c:pt idx="1431" formatCode="0.00000">
                  <c:v>0.77882552653643133</c:v>
                </c:pt>
                <c:pt idx="1432" formatCode="0.00000">
                  <c:v>0.77882552653643133</c:v>
                </c:pt>
                <c:pt idx="1433" formatCode="0.00000">
                  <c:v>0.77882552653643133</c:v>
                </c:pt>
                <c:pt idx="1434" formatCode="0.00000">
                  <c:v>0.77882552653643133</c:v>
                </c:pt>
                <c:pt idx="1435" formatCode="0.00000">
                  <c:v>0.77882552653643133</c:v>
                </c:pt>
                <c:pt idx="1436" formatCode="0.00000">
                  <c:v>0.77882552653643133</c:v>
                </c:pt>
                <c:pt idx="1437" formatCode="0.00000">
                  <c:v>0.77882552653643133</c:v>
                </c:pt>
                <c:pt idx="1438" formatCode="0.00000">
                  <c:v>0.77882552653643133</c:v>
                </c:pt>
                <c:pt idx="1439" formatCode="0.00000">
                  <c:v>0.77882552653643133</c:v>
                </c:pt>
                <c:pt idx="1440" formatCode="0.00000">
                  <c:v>0.77882552653643133</c:v>
                </c:pt>
                <c:pt idx="1441" formatCode="0.00000">
                  <c:v>0.77882552653643133</c:v>
                </c:pt>
                <c:pt idx="1442" formatCode="0.00000">
                  <c:v>0.77882552653643133</c:v>
                </c:pt>
                <c:pt idx="1443" formatCode="0.00000">
                  <c:v>0.77882552653643133</c:v>
                </c:pt>
                <c:pt idx="1444" formatCode="0.00000">
                  <c:v>0.77882552653643133</c:v>
                </c:pt>
                <c:pt idx="1445" formatCode="0.00000">
                  <c:v>0.77882552653643133</c:v>
                </c:pt>
                <c:pt idx="1446" formatCode="0.00000">
                  <c:v>0.77882552653643133</c:v>
                </c:pt>
                <c:pt idx="1447" formatCode="0.00000">
                  <c:v>0.77882552653643133</c:v>
                </c:pt>
                <c:pt idx="1448" formatCode="0.00000">
                  <c:v>0.77882552653643133</c:v>
                </c:pt>
                <c:pt idx="1449" formatCode="0.00000">
                  <c:v>0.77882552653643133</c:v>
                </c:pt>
                <c:pt idx="1450" formatCode="0.00000">
                  <c:v>0.77882552653643133</c:v>
                </c:pt>
                <c:pt idx="1451" formatCode="0.00000">
                  <c:v>0.77882552653643133</c:v>
                </c:pt>
                <c:pt idx="1452" formatCode="0.00000">
                  <c:v>0.77882552653643133</c:v>
                </c:pt>
                <c:pt idx="1453" formatCode="0.00000">
                  <c:v>0.77882552653643133</c:v>
                </c:pt>
                <c:pt idx="1454" formatCode="0.00000">
                  <c:v>0.77882552653643133</c:v>
                </c:pt>
                <c:pt idx="1455" formatCode="0.00000">
                  <c:v>0.77882552653643133</c:v>
                </c:pt>
                <c:pt idx="1456" formatCode="0.00000">
                  <c:v>0.77882552653643133</c:v>
                </c:pt>
                <c:pt idx="1457" formatCode="0.00000">
                  <c:v>0.77882552653643133</c:v>
                </c:pt>
                <c:pt idx="1458" formatCode="0.00000">
                  <c:v>0.77882552653643133</c:v>
                </c:pt>
                <c:pt idx="1459" formatCode="0.00000">
                  <c:v>0.77882552653643133</c:v>
                </c:pt>
                <c:pt idx="1460" formatCode="0.00000">
                  <c:v>0.77882552653643133</c:v>
                </c:pt>
                <c:pt idx="1461" formatCode="0.00000">
                  <c:v>0.77882552653643133</c:v>
                </c:pt>
                <c:pt idx="1462" formatCode="0.00000">
                  <c:v>0.77882552653643133</c:v>
                </c:pt>
                <c:pt idx="1463" formatCode="0.00000">
                  <c:v>0.77882552653643133</c:v>
                </c:pt>
                <c:pt idx="1464" formatCode="0.00000">
                  <c:v>0.77882552653643133</c:v>
                </c:pt>
                <c:pt idx="1465" formatCode="0.00000">
                  <c:v>0.77882552653643133</c:v>
                </c:pt>
                <c:pt idx="1466" formatCode="0.00000">
                  <c:v>0.77882552653643133</c:v>
                </c:pt>
                <c:pt idx="1467" formatCode="0.00000">
                  <c:v>0.77882552653643133</c:v>
                </c:pt>
                <c:pt idx="1468" formatCode="0.00000">
                  <c:v>0.77882552653643133</c:v>
                </c:pt>
                <c:pt idx="1469" formatCode="0.00000">
                  <c:v>0.77882552653643133</c:v>
                </c:pt>
                <c:pt idx="1470" formatCode="0.00000">
                  <c:v>0.77882552653643133</c:v>
                </c:pt>
                <c:pt idx="1471" formatCode="0.00000">
                  <c:v>0.77882552653643133</c:v>
                </c:pt>
                <c:pt idx="1472" formatCode="0.00000">
                  <c:v>0.77882552653643133</c:v>
                </c:pt>
                <c:pt idx="1473" formatCode="0.00000">
                  <c:v>0.77882552653643133</c:v>
                </c:pt>
                <c:pt idx="1474" formatCode="0.00000">
                  <c:v>0.77882552653643133</c:v>
                </c:pt>
                <c:pt idx="1475" formatCode="0.00000">
                  <c:v>0.77882552653643133</c:v>
                </c:pt>
                <c:pt idx="1476" formatCode="0.00000">
                  <c:v>0.77882552653643133</c:v>
                </c:pt>
                <c:pt idx="1477" formatCode="0.00000">
                  <c:v>0.77882552653643133</c:v>
                </c:pt>
                <c:pt idx="1478" formatCode="0.00000">
                  <c:v>0.77882552653643133</c:v>
                </c:pt>
                <c:pt idx="1479" formatCode="0.00000">
                  <c:v>0.77882552653643133</c:v>
                </c:pt>
                <c:pt idx="1480" formatCode="0.00000">
                  <c:v>0.77882552653643133</c:v>
                </c:pt>
                <c:pt idx="1481" formatCode="0.00000">
                  <c:v>0.77882552653643133</c:v>
                </c:pt>
                <c:pt idx="1482" formatCode="0.00000">
                  <c:v>0.77882552653643133</c:v>
                </c:pt>
                <c:pt idx="1483" formatCode="0.00000">
                  <c:v>0.77882552653643133</c:v>
                </c:pt>
                <c:pt idx="1484" formatCode="0.00000">
                  <c:v>0.77882552653643133</c:v>
                </c:pt>
                <c:pt idx="1485" formatCode="0.00000">
                  <c:v>0.77882552653643133</c:v>
                </c:pt>
                <c:pt idx="1486" formatCode="0.00000">
                  <c:v>0.77882552653643133</c:v>
                </c:pt>
                <c:pt idx="1487" formatCode="0.00000">
                  <c:v>0.77882552653643133</c:v>
                </c:pt>
                <c:pt idx="1488" formatCode="0.00000">
                  <c:v>0.77882552653643133</c:v>
                </c:pt>
                <c:pt idx="1489" formatCode="0.00000">
                  <c:v>0.77882552653643133</c:v>
                </c:pt>
                <c:pt idx="1490" formatCode="0.00000">
                  <c:v>0.77882552653643133</c:v>
                </c:pt>
                <c:pt idx="1491" formatCode="0.00000">
                  <c:v>0.77882552653643133</c:v>
                </c:pt>
                <c:pt idx="1492" formatCode="0.00000">
                  <c:v>0.77882552653643133</c:v>
                </c:pt>
                <c:pt idx="1493" formatCode="0.00000">
                  <c:v>0.77882552653643133</c:v>
                </c:pt>
                <c:pt idx="1494" formatCode="0.00000">
                  <c:v>0.77882552653643133</c:v>
                </c:pt>
                <c:pt idx="1495" formatCode="0.00000">
                  <c:v>0.77882552653643133</c:v>
                </c:pt>
                <c:pt idx="1496" formatCode="0.00000">
                  <c:v>0.77882552653643133</c:v>
                </c:pt>
                <c:pt idx="1497" formatCode="0.00000">
                  <c:v>0.77882552653643133</c:v>
                </c:pt>
                <c:pt idx="1498" formatCode="0.00000">
                  <c:v>0.77882552653643133</c:v>
                </c:pt>
                <c:pt idx="1499" formatCode="0.00000">
                  <c:v>0.77882552653643133</c:v>
                </c:pt>
                <c:pt idx="1500" formatCode="0.00000">
                  <c:v>0.77882552653643133</c:v>
                </c:pt>
                <c:pt idx="1501" formatCode="0.00000">
                  <c:v>0.77882552653643133</c:v>
                </c:pt>
                <c:pt idx="1502" formatCode="0.00000">
                  <c:v>0.77882552653643133</c:v>
                </c:pt>
                <c:pt idx="1503" formatCode="0.00000">
                  <c:v>0.77882552653643133</c:v>
                </c:pt>
                <c:pt idx="1504" formatCode="0.00000">
                  <c:v>0.77882552653643133</c:v>
                </c:pt>
                <c:pt idx="1505" formatCode="0.00000">
                  <c:v>0.77882552653643133</c:v>
                </c:pt>
                <c:pt idx="1506" formatCode="0.00000">
                  <c:v>0.77882552653643133</c:v>
                </c:pt>
                <c:pt idx="1507" formatCode="0.00000">
                  <c:v>0.77882552653643133</c:v>
                </c:pt>
                <c:pt idx="1508" formatCode="0.00000">
                  <c:v>0.77882552653643133</c:v>
                </c:pt>
                <c:pt idx="1509" formatCode="0.00000">
                  <c:v>0.77882552653643133</c:v>
                </c:pt>
                <c:pt idx="1510" formatCode="0.00000">
                  <c:v>0.77882552653643133</c:v>
                </c:pt>
                <c:pt idx="1511" formatCode="0.00000">
                  <c:v>0.77882552653643133</c:v>
                </c:pt>
                <c:pt idx="1512" formatCode="0.00000">
                  <c:v>0.77882552653643133</c:v>
                </c:pt>
                <c:pt idx="1513" formatCode="0.00000">
                  <c:v>0.77882552653643133</c:v>
                </c:pt>
                <c:pt idx="1514" formatCode="0.00000">
                  <c:v>0.77882552653643133</c:v>
                </c:pt>
                <c:pt idx="1515" formatCode="0.00000">
                  <c:v>0.77882552653643133</c:v>
                </c:pt>
                <c:pt idx="1516" formatCode="0.00000">
                  <c:v>0.77882552653643133</c:v>
                </c:pt>
                <c:pt idx="1517" formatCode="0.00000">
                  <c:v>0.77882552653643133</c:v>
                </c:pt>
                <c:pt idx="1518" formatCode="0.00000">
                  <c:v>0.77882552653643133</c:v>
                </c:pt>
                <c:pt idx="1519" formatCode="0.00000">
                  <c:v>0.77882552653643133</c:v>
                </c:pt>
                <c:pt idx="1520" formatCode="0.00000">
                  <c:v>0.77882552653643133</c:v>
                </c:pt>
                <c:pt idx="1521" formatCode="0.00000">
                  <c:v>0.77882552653643133</c:v>
                </c:pt>
                <c:pt idx="1522" formatCode="0.00000">
                  <c:v>0.77882552653643133</c:v>
                </c:pt>
                <c:pt idx="1523" formatCode="0.00000">
                  <c:v>0.77882552653643133</c:v>
                </c:pt>
                <c:pt idx="1524" formatCode="0.00000">
                  <c:v>0.77882552653643133</c:v>
                </c:pt>
                <c:pt idx="1525" formatCode="0.00000">
                  <c:v>0.77882552653643133</c:v>
                </c:pt>
                <c:pt idx="1526" formatCode="0.00000">
                  <c:v>0.77882552653643133</c:v>
                </c:pt>
                <c:pt idx="1527" formatCode="0.00000">
                  <c:v>0.77882552653643133</c:v>
                </c:pt>
                <c:pt idx="1528" formatCode="0.00000">
                  <c:v>0.77882552653643133</c:v>
                </c:pt>
                <c:pt idx="1529" formatCode="0.00000">
                  <c:v>0.77882552653643133</c:v>
                </c:pt>
                <c:pt idx="1530" formatCode="0.00000">
                  <c:v>0.77882552653643133</c:v>
                </c:pt>
                <c:pt idx="1531" formatCode="0.00000">
                  <c:v>0.77882552653643133</c:v>
                </c:pt>
                <c:pt idx="1532" formatCode="0.00000">
                  <c:v>0.77882552653643133</c:v>
                </c:pt>
                <c:pt idx="1533" formatCode="0.00000">
                  <c:v>0.77882552653643133</c:v>
                </c:pt>
                <c:pt idx="1534" formatCode="0.00000">
                  <c:v>0.77882552653643133</c:v>
                </c:pt>
                <c:pt idx="1535" formatCode="0.00000">
                  <c:v>0.77882552653643133</c:v>
                </c:pt>
                <c:pt idx="1536" formatCode="0.00000">
                  <c:v>0.77882552653643133</c:v>
                </c:pt>
                <c:pt idx="1537" formatCode="0.00000">
                  <c:v>0.77882552653643133</c:v>
                </c:pt>
                <c:pt idx="1538" formatCode="0.00000">
                  <c:v>0.77882552653643133</c:v>
                </c:pt>
                <c:pt idx="1539" formatCode="0.00000">
                  <c:v>0.77882552653643133</c:v>
                </c:pt>
                <c:pt idx="1540" formatCode="0.00000">
                  <c:v>0.77882552653643133</c:v>
                </c:pt>
                <c:pt idx="1541" formatCode="0.00000">
                  <c:v>0.77882552653643133</c:v>
                </c:pt>
                <c:pt idx="1542" formatCode="0.00000">
                  <c:v>0.77882552653643133</c:v>
                </c:pt>
                <c:pt idx="1543" formatCode="0.00000">
                  <c:v>0.77882552653643133</c:v>
                </c:pt>
                <c:pt idx="1544" formatCode="0.00000">
                  <c:v>0.77882552653643133</c:v>
                </c:pt>
                <c:pt idx="1545" formatCode="0.00000">
                  <c:v>0.77882552653643133</c:v>
                </c:pt>
                <c:pt idx="1546" formatCode="0.00000">
                  <c:v>0.77882552653643133</c:v>
                </c:pt>
                <c:pt idx="1547" formatCode="0.00000">
                  <c:v>0.77882552653643133</c:v>
                </c:pt>
                <c:pt idx="1548" formatCode="0.00000">
                  <c:v>0.77882552653643133</c:v>
                </c:pt>
                <c:pt idx="1549" formatCode="0.00000">
                  <c:v>0.77882552653643133</c:v>
                </c:pt>
                <c:pt idx="1550" formatCode="0.00000">
                  <c:v>0.77882552653643133</c:v>
                </c:pt>
                <c:pt idx="1551" formatCode="0.00000">
                  <c:v>0.77882552653643133</c:v>
                </c:pt>
                <c:pt idx="1552" formatCode="0.00000">
                  <c:v>0.77882552653643133</c:v>
                </c:pt>
                <c:pt idx="1553" formatCode="0.00000">
                  <c:v>0.77882552653643133</c:v>
                </c:pt>
                <c:pt idx="1554" formatCode="0.00000">
                  <c:v>0.77882552653643133</c:v>
                </c:pt>
                <c:pt idx="1555" formatCode="0.00000">
                  <c:v>0.77882552653643133</c:v>
                </c:pt>
                <c:pt idx="1556" formatCode="0.00000">
                  <c:v>0.77882552653643133</c:v>
                </c:pt>
                <c:pt idx="1557" formatCode="0.00000">
                  <c:v>0.77882552653643133</c:v>
                </c:pt>
                <c:pt idx="1558" formatCode="0.00000">
                  <c:v>0.77882552653643133</c:v>
                </c:pt>
                <c:pt idx="1559" formatCode="0.00000">
                  <c:v>0.77882552653643133</c:v>
                </c:pt>
                <c:pt idx="1560" formatCode="0.00000">
                  <c:v>0.77882552653643133</c:v>
                </c:pt>
                <c:pt idx="1561" formatCode="0.00000">
                  <c:v>0.77882552653643133</c:v>
                </c:pt>
                <c:pt idx="1562" formatCode="0.00000">
                  <c:v>0.77882552653643133</c:v>
                </c:pt>
                <c:pt idx="1563" formatCode="0.00000">
                  <c:v>0.77882552653643133</c:v>
                </c:pt>
                <c:pt idx="1564" formatCode="0.00000">
                  <c:v>0.77882552653643133</c:v>
                </c:pt>
                <c:pt idx="1565" formatCode="0.00000">
                  <c:v>0.77882552653643133</c:v>
                </c:pt>
                <c:pt idx="1566" formatCode="0.00000">
                  <c:v>0.77882552653643133</c:v>
                </c:pt>
                <c:pt idx="1567" formatCode="0.00000">
                  <c:v>0.77882552653643133</c:v>
                </c:pt>
                <c:pt idx="1568" formatCode="0.00000">
                  <c:v>0.77882552653643133</c:v>
                </c:pt>
                <c:pt idx="1569" formatCode="0.00000">
                  <c:v>0.77882552653643133</c:v>
                </c:pt>
                <c:pt idx="1570" formatCode="0.00000">
                  <c:v>0.77882552653643133</c:v>
                </c:pt>
                <c:pt idx="1571" formatCode="0.00000">
                  <c:v>0.77882552653643133</c:v>
                </c:pt>
                <c:pt idx="1572" formatCode="0.00000">
                  <c:v>0.77882552653643133</c:v>
                </c:pt>
                <c:pt idx="1573" formatCode="0.00000">
                  <c:v>0.77882552653643133</c:v>
                </c:pt>
                <c:pt idx="1574" formatCode="0.00000">
                  <c:v>0.77882552653643133</c:v>
                </c:pt>
                <c:pt idx="1575" formatCode="0.00000">
                  <c:v>0.77882552653643133</c:v>
                </c:pt>
                <c:pt idx="1576" formatCode="0.00000">
                  <c:v>0.77882552653643133</c:v>
                </c:pt>
                <c:pt idx="1577" formatCode="0.00000">
                  <c:v>0.77882552653643133</c:v>
                </c:pt>
                <c:pt idx="1578" formatCode="0.00000">
                  <c:v>0.77882552653643133</c:v>
                </c:pt>
                <c:pt idx="1579" formatCode="0.00000">
                  <c:v>0.77882552653643133</c:v>
                </c:pt>
                <c:pt idx="1580" formatCode="0.00000">
                  <c:v>0.77882552653643133</c:v>
                </c:pt>
                <c:pt idx="1581" formatCode="0.00000">
                  <c:v>0.77882552653643133</c:v>
                </c:pt>
                <c:pt idx="1582" formatCode="0.00000">
                  <c:v>0.77882552653643133</c:v>
                </c:pt>
                <c:pt idx="1583" formatCode="0.00000">
                  <c:v>0.77882552653643133</c:v>
                </c:pt>
                <c:pt idx="1584" formatCode="0.00000">
                  <c:v>0.77882552653643133</c:v>
                </c:pt>
                <c:pt idx="1585" formatCode="0.00000">
                  <c:v>0.77882552653643133</c:v>
                </c:pt>
                <c:pt idx="1586" formatCode="0.00000">
                  <c:v>0.77882552653643133</c:v>
                </c:pt>
                <c:pt idx="1587" formatCode="0.00000">
                  <c:v>0.77882552653643133</c:v>
                </c:pt>
                <c:pt idx="1588" formatCode="0.00000">
                  <c:v>0.77882552653643133</c:v>
                </c:pt>
                <c:pt idx="1589" formatCode="0.00000">
                  <c:v>0.77882552653643133</c:v>
                </c:pt>
                <c:pt idx="1590" formatCode="0.00000">
                  <c:v>0.77882552653643133</c:v>
                </c:pt>
                <c:pt idx="1591" formatCode="0.00000">
                  <c:v>0.77882552653643133</c:v>
                </c:pt>
                <c:pt idx="1592" formatCode="0.00000">
                  <c:v>0.77882552653643133</c:v>
                </c:pt>
                <c:pt idx="1593" formatCode="0.00000">
                  <c:v>0.77882552653643133</c:v>
                </c:pt>
                <c:pt idx="1594" formatCode="0.00000">
                  <c:v>0.77882552653643133</c:v>
                </c:pt>
                <c:pt idx="1595" formatCode="0.00000">
                  <c:v>0.77882552653643133</c:v>
                </c:pt>
                <c:pt idx="1596" formatCode="0.00000">
                  <c:v>0.77882552653643133</c:v>
                </c:pt>
                <c:pt idx="1597" formatCode="0.00000">
                  <c:v>0.77882552653643133</c:v>
                </c:pt>
                <c:pt idx="1598" formatCode="0.00000">
                  <c:v>0.77882552653643133</c:v>
                </c:pt>
                <c:pt idx="1599" formatCode="0.00000">
                  <c:v>0.77882552653643133</c:v>
                </c:pt>
                <c:pt idx="1600" formatCode="0.00000">
                  <c:v>0.77882552653643133</c:v>
                </c:pt>
                <c:pt idx="1601" formatCode="0.00000">
                  <c:v>0.77882552653643133</c:v>
                </c:pt>
                <c:pt idx="1602" formatCode="0.00000">
                  <c:v>0.77882552653643133</c:v>
                </c:pt>
                <c:pt idx="1603" formatCode="0.00000">
                  <c:v>0.77882552653643133</c:v>
                </c:pt>
                <c:pt idx="1604" formatCode="0.00000">
                  <c:v>0.77882552653643133</c:v>
                </c:pt>
                <c:pt idx="1605" formatCode="0.00000">
                  <c:v>0.77882552653643133</c:v>
                </c:pt>
                <c:pt idx="1606" formatCode="0.00000">
                  <c:v>0.77882552653643133</c:v>
                </c:pt>
                <c:pt idx="1607" formatCode="0.00000">
                  <c:v>0.77882552653643133</c:v>
                </c:pt>
                <c:pt idx="1608" formatCode="0.00000">
                  <c:v>0.77882552653643133</c:v>
                </c:pt>
                <c:pt idx="1609" formatCode="0.00000">
                  <c:v>0.77882552653643133</c:v>
                </c:pt>
                <c:pt idx="1610" formatCode="0.00000">
                  <c:v>0.77882552653643133</c:v>
                </c:pt>
                <c:pt idx="1611" formatCode="0.00000">
                  <c:v>0.77882552653643133</c:v>
                </c:pt>
                <c:pt idx="1612" formatCode="0.00000">
                  <c:v>0.77882552653643133</c:v>
                </c:pt>
                <c:pt idx="1613" formatCode="0.00000">
                  <c:v>0.77882552653643133</c:v>
                </c:pt>
                <c:pt idx="1614" formatCode="0.00000">
                  <c:v>0.77882552653643133</c:v>
                </c:pt>
                <c:pt idx="1615" formatCode="0.00000">
                  <c:v>0.77882552653643133</c:v>
                </c:pt>
                <c:pt idx="1616" formatCode="0.00000">
                  <c:v>0.77882552653643133</c:v>
                </c:pt>
                <c:pt idx="1617" formatCode="0.00000">
                  <c:v>0.77882552653643133</c:v>
                </c:pt>
                <c:pt idx="1618" formatCode="0.00000">
                  <c:v>0.77882552653643133</c:v>
                </c:pt>
                <c:pt idx="1619" formatCode="0.00000">
                  <c:v>0.77882552653643133</c:v>
                </c:pt>
                <c:pt idx="1620" formatCode="0.00000">
                  <c:v>0.77882552653643133</c:v>
                </c:pt>
                <c:pt idx="1621" formatCode="0.00000">
                  <c:v>0.77882552653643133</c:v>
                </c:pt>
                <c:pt idx="1622" formatCode="0.00000">
                  <c:v>0.77882552653643133</c:v>
                </c:pt>
                <c:pt idx="1623" formatCode="0.00000">
                  <c:v>0.77882552653643133</c:v>
                </c:pt>
                <c:pt idx="1624" formatCode="0.00000">
                  <c:v>0.77882552653643133</c:v>
                </c:pt>
                <c:pt idx="1625" formatCode="0.00000">
                  <c:v>0.77882552653643133</c:v>
                </c:pt>
                <c:pt idx="1626" formatCode="0.00000">
                  <c:v>0.77882552653643133</c:v>
                </c:pt>
                <c:pt idx="1627" formatCode="0.00000">
                  <c:v>0.77882552653643133</c:v>
                </c:pt>
                <c:pt idx="1628" formatCode="0.00000">
                  <c:v>0.77882552653643133</c:v>
                </c:pt>
                <c:pt idx="1629" formatCode="0.00000">
                  <c:v>0.77882552653643133</c:v>
                </c:pt>
                <c:pt idx="1630" formatCode="0.00000">
                  <c:v>0.77882552653643133</c:v>
                </c:pt>
                <c:pt idx="1631" formatCode="0.00000">
                  <c:v>0.77882552653643133</c:v>
                </c:pt>
                <c:pt idx="1632" formatCode="0.00000">
                  <c:v>0.77882552653643133</c:v>
                </c:pt>
                <c:pt idx="1633" formatCode="0.00000">
                  <c:v>0.77882552653643133</c:v>
                </c:pt>
                <c:pt idx="1634" formatCode="0.00000">
                  <c:v>0.77882552653643133</c:v>
                </c:pt>
                <c:pt idx="1635" formatCode="0.00000">
                  <c:v>0.77882552653643133</c:v>
                </c:pt>
                <c:pt idx="1636" formatCode="0.00000">
                  <c:v>0.77882552653643133</c:v>
                </c:pt>
                <c:pt idx="1637" formatCode="0.00000">
                  <c:v>0.77882552653643133</c:v>
                </c:pt>
                <c:pt idx="1638" formatCode="0.00000">
                  <c:v>0.77882552653643133</c:v>
                </c:pt>
                <c:pt idx="1639" formatCode="0.00000">
                  <c:v>0.77882552653643133</c:v>
                </c:pt>
                <c:pt idx="1640" formatCode="0.00000">
                  <c:v>0.77882552653643133</c:v>
                </c:pt>
                <c:pt idx="1641" formatCode="0.00000">
                  <c:v>0.77882552653643133</c:v>
                </c:pt>
                <c:pt idx="1642" formatCode="0.00000">
                  <c:v>0.77882552653643133</c:v>
                </c:pt>
                <c:pt idx="1643" formatCode="0.00000">
                  <c:v>0.77882552653643133</c:v>
                </c:pt>
                <c:pt idx="1644" formatCode="0.00000">
                  <c:v>0.77882552653643133</c:v>
                </c:pt>
                <c:pt idx="1645" formatCode="0.00000">
                  <c:v>0.77882552653643133</c:v>
                </c:pt>
                <c:pt idx="1646" formatCode="0.00000">
                  <c:v>0.77882552653643133</c:v>
                </c:pt>
                <c:pt idx="1647" formatCode="0.00000">
                  <c:v>0.77882552653643133</c:v>
                </c:pt>
                <c:pt idx="1648" formatCode="0.00000">
                  <c:v>0.77882552653643133</c:v>
                </c:pt>
                <c:pt idx="1649" formatCode="0.00000">
                  <c:v>0.77882552653643133</c:v>
                </c:pt>
                <c:pt idx="1650" formatCode="0.00000">
                  <c:v>0.77882552653643133</c:v>
                </c:pt>
                <c:pt idx="1651" formatCode="0.00000">
                  <c:v>0.77882552653643133</c:v>
                </c:pt>
                <c:pt idx="1652" formatCode="0.00000">
                  <c:v>0.77882552653643133</c:v>
                </c:pt>
                <c:pt idx="1653" formatCode="0.00000">
                  <c:v>0.77882552653643133</c:v>
                </c:pt>
                <c:pt idx="1654" formatCode="0.00000">
                  <c:v>0.77882552653643133</c:v>
                </c:pt>
                <c:pt idx="1655" formatCode="0.00000">
                  <c:v>0.77882552653643133</c:v>
                </c:pt>
                <c:pt idx="1656" formatCode="0.00000">
                  <c:v>0.77882552653643133</c:v>
                </c:pt>
                <c:pt idx="1657" formatCode="0.00000">
                  <c:v>0.77882552653643133</c:v>
                </c:pt>
                <c:pt idx="1658" formatCode="0.00000">
                  <c:v>0.77882552653643133</c:v>
                </c:pt>
                <c:pt idx="1659" formatCode="0.00000">
                  <c:v>0.77882552653643133</c:v>
                </c:pt>
                <c:pt idx="1660" formatCode="0.00000">
                  <c:v>0.77882552653643133</c:v>
                </c:pt>
                <c:pt idx="1661" formatCode="0.00000">
                  <c:v>0.77882552653643133</c:v>
                </c:pt>
                <c:pt idx="1662" formatCode="0.00000">
                  <c:v>0.77882552653643133</c:v>
                </c:pt>
                <c:pt idx="1663" formatCode="0.00000">
                  <c:v>0.77882552653643133</c:v>
                </c:pt>
                <c:pt idx="1664" formatCode="0.00000">
                  <c:v>0.77882552653643133</c:v>
                </c:pt>
                <c:pt idx="1665" formatCode="0.00000">
                  <c:v>0.77882552653643133</c:v>
                </c:pt>
                <c:pt idx="1666" formatCode="0.00000">
                  <c:v>0.77882552653643133</c:v>
                </c:pt>
                <c:pt idx="1667" formatCode="0.00000">
                  <c:v>0.77882552653643133</c:v>
                </c:pt>
                <c:pt idx="1668" formatCode="0.00000">
                  <c:v>0.77882552653643133</c:v>
                </c:pt>
                <c:pt idx="1669" formatCode="0.00000">
                  <c:v>0.77882552653643133</c:v>
                </c:pt>
                <c:pt idx="1670" formatCode="0.00000">
                  <c:v>0.77882552653643133</c:v>
                </c:pt>
                <c:pt idx="1671" formatCode="0.00000">
                  <c:v>0.77882552653643133</c:v>
                </c:pt>
                <c:pt idx="1672" formatCode="0.00000">
                  <c:v>0.77882552653643133</c:v>
                </c:pt>
                <c:pt idx="1673" formatCode="0.00000">
                  <c:v>0.77882552653643133</c:v>
                </c:pt>
                <c:pt idx="1674" formatCode="0.00000">
                  <c:v>0.77882552653643133</c:v>
                </c:pt>
                <c:pt idx="1675" formatCode="0.00000">
                  <c:v>0.77882552653643133</c:v>
                </c:pt>
                <c:pt idx="1676" formatCode="0.00000">
                  <c:v>0.77882552653643133</c:v>
                </c:pt>
                <c:pt idx="1677" formatCode="0.00000">
                  <c:v>0.77882552653643133</c:v>
                </c:pt>
                <c:pt idx="1678" formatCode="0.00000">
                  <c:v>0.77882552653643133</c:v>
                </c:pt>
                <c:pt idx="1679" formatCode="0.00000">
                  <c:v>0.77882552653643133</c:v>
                </c:pt>
                <c:pt idx="1680" formatCode="0.00000">
                  <c:v>0.77882552653643133</c:v>
                </c:pt>
                <c:pt idx="1681" formatCode="0.00000">
                  <c:v>0.77882552653643133</c:v>
                </c:pt>
                <c:pt idx="1682" formatCode="0.00000">
                  <c:v>0.77882552653643133</c:v>
                </c:pt>
                <c:pt idx="1683" formatCode="0.00000">
                  <c:v>0.77882552653643133</c:v>
                </c:pt>
                <c:pt idx="1684" formatCode="0.00000">
                  <c:v>0.77882552653643133</c:v>
                </c:pt>
                <c:pt idx="1685" formatCode="0.00000">
                  <c:v>0.77882552653643133</c:v>
                </c:pt>
                <c:pt idx="1686" formatCode="0.00000">
                  <c:v>0.77882552653643133</c:v>
                </c:pt>
                <c:pt idx="1687" formatCode="0.00000">
                  <c:v>0.77882552653643133</c:v>
                </c:pt>
                <c:pt idx="1688" formatCode="0.00000">
                  <c:v>0.77882552653643133</c:v>
                </c:pt>
                <c:pt idx="1689" formatCode="0.00000">
                  <c:v>0.77882552653643133</c:v>
                </c:pt>
                <c:pt idx="1690" formatCode="0.00000">
                  <c:v>0.77882552653643133</c:v>
                </c:pt>
                <c:pt idx="1691" formatCode="0.00000">
                  <c:v>0.77882552653643133</c:v>
                </c:pt>
                <c:pt idx="1692" formatCode="0.00000">
                  <c:v>0.77882552653643133</c:v>
                </c:pt>
                <c:pt idx="1693" formatCode="0.00000">
                  <c:v>0.77882552653643133</c:v>
                </c:pt>
                <c:pt idx="1694" formatCode="0.00000">
                  <c:v>0.77882552653643133</c:v>
                </c:pt>
                <c:pt idx="1695" formatCode="0.00000">
                  <c:v>0.77882552653643133</c:v>
                </c:pt>
                <c:pt idx="1696" formatCode="0.00000">
                  <c:v>0.77882552653643133</c:v>
                </c:pt>
                <c:pt idx="1697" formatCode="0.00000">
                  <c:v>0.77882552653643133</c:v>
                </c:pt>
                <c:pt idx="1698" formatCode="0.00000">
                  <c:v>0.77882552653643133</c:v>
                </c:pt>
                <c:pt idx="1699" formatCode="0.00000">
                  <c:v>0.77882552653643133</c:v>
                </c:pt>
                <c:pt idx="1700" formatCode="0.00000">
                  <c:v>0.77882552653643133</c:v>
                </c:pt>
                <c:pt idx="1701" formatCode="0.00000">
                  <c:v>0.77882552653643133</c:v>
                </c:pt>
                <c:pt idx="1702" formatCode="0.00000">
                  <c:v>0.77882552653643133</c:v>
                </c:pt>
                <c:pt idx="1703" formatCode="0.00000">
                  <c:v>0.77882552653643133</c:v>
                </c:pt>
                <c:pt idx="1704" formatCode="0.00000">
                  <c:v>0.77882552653643133</c:v>
                </c:pt>
                <c:pt idx="1705" formatCode="0.00000">
                  <c:v>0.77882552653643133</c:v>
                </c:pt>
                <c:pt idx="1706" formatCode="0.00000">
                  <c:v>0.77882552653643133</c:v>
                </c:pt>
                <c:pt idx="1707" formatCode="0.00000">
                  <c:v>0.77882552653643133</c:v>
                </c:pt>
                <c:pt idx="1708" formatCode="0.00000">
                  <c:v>0.77882552653643133</c:v>
                </c:pt>
                <c:pt idx="1709" formatCode="0.00000">
                  <c:v>0.77882552653643133</c:v>
                </c:pt>
                <c:pt idx="1710" formatCode="0.00000">
                  <c:v>0.77882552653643133</c:v>
                </c:pt>
                <c:pt idx="1711" formatCode="0.00000">
                  <c:v>0.77882552653643133</c:v>
                </c:pt>
                <c:pt idx="1712" formatCode="0.00000">
                  <c:v>0.77882552653643133</c:v>
                </c:pt>
                <c:pt idx="1713" formatCode="0.00000">
                  <c:v>0.77882552653643133</c:v>
                </c:pt>
                <c:pt idx="1714" formatCode="0.00000">
                  <c:v>0.77882552653643133</c:v>
                </c:pt>
                <c:pt idx="1715" formatCode="0.00000">
                  <c:v>0.77882552653643133</c:v>
                </c:pt>
                <c:pt idx="1716" formatCode="0.00000">
                  <c:v>0.77882552653643133</c:v>
                </c:pt>
                <c:pt idx="1717" formatCode="0.00000">
                  <c:v>0.77882552653643133</c:v>
                </c:pt>
                <c:pt idx="1718" formatCode="0.00000">
                  <c:v>0.77882552653643133</c:v>
                </c:pt>
                <c:pt idx="1719" formatCode="0.00000">
                  <c:v>0.77882552653643133</c:v>
                </c:pt>
                <c:pt idx="1720" formatCode="0.00000">
                  <c:v>0.77882552653643133</c:v>
                </c:pt>
                <c:pt idx="1721" formatCode="0.00000">
                  <c:v>0.77882552653643133</c:v>
                </c:pt>
                <c:pt idx="1722" formatCode="0.00000">
                  <c:v>0.77882552653643133</c:v>
                </c:pt>
                <c:pt idx="1723" formatCode="0.00000">
                  <c:v>0.77882552653643133</c:v>
                </c:pt>
                <c:pt idx="1724" formatCode="0.00000">
                  <c:v>0.77882552653643133</c:v>
                </c:pt>
                <c:pt idx="1725" formatCode="0.00000">
                  <c:v>0.77882552653643133</c:v>
                </c:pt>
                <c:pt idx="1726" formatCode="0.00000">
                  <c:v>0.77882552653643133</c:v>
                </c:pt>
                <c:pt idx="1727" formatCode="0.00000">
                  <c:v>0.77882552653643133</c:v>
                </c:pt>
                <c:pt idx="1728" formatCode="0.00000">
                  <c:v>0.77882552653643133</c:v>
                </c:pt>
                <c:pt idx="1729" formatCode="0.00000">
                  <c:v>0.77882552653643133</c:v>
                </c:pt>
                <c:pt idx="1730" formatCode="0.00000">
                  <c:v>0.77882552653643133</c:v>
                </c:pt>
                <c:pt idx="1731" formatCode="0.00000">
                  <c:v>0.77882552653643133</c:v>
                </c:pt>
                <c:pt idx="1732" formatCode="0.00000">
                  <c:v>0.77882552653643133</c:v>
                </c:pt>
                <c:pt idx="1733" formatCode="0.00000">
                  <c:v>0.77882552653643133</c:v>
                </c:pt>
                <c:pt idx="1734" formatCode="0.00000">
                  <c:v>0.77882552653643133</c:v>
                </c:pt>
                <c:pt idx="1735" formatCode="0.00000">
                  <c:v>0.77882552653643133</c:v>
                </c:pt>
                <c:pt idx="1736" formatCode="0.00000">
                  <c:v>0.77882552653643133</c:v>
                </c:pt>
                <c:pt idx="1737" formatCode="0.00000">
                  <c:v>0.77882552653643133</c:v>
                </c:pt>
                <c:pt idx="1738" formatCode="0.00000">
                  <c:v>0.77882552653643133</c:v>
                </c:pt>
                <c:pt idx="1739" formatCode="0.00000">
                  <c:v>0.77882552653643133</c:v>
                </c:pt>
                <c:pt idx="1740" formatCode="0.00000">
                  <c:v>0.77882552653643133</c:v>
                </c:pt>
                <c:pt idx="1741" formatCode="0.00000">
                  <c:v>0.77882552653643133</c:v>
                </c:pt>
                <c:pt idx="1742" formatCode="0.00000">
                  <c:v>0.77882552653643133</c:v>
                </c:pt>
                <c:pt idx="1743" formatCode="0.00000">
                  <c:v>0.77882552653643133</c:v>
                </c:pt>
                <c:pt idx="1744" formatCode="0.00000">
                  <c:v>0.77882552653643133</c:v>
                </c:pt>
                <c:pt idx="1745" formatCode="0.00000">
                  <c:v>0.77882552653643133</c:v>
                </c:pt>
                <c:pt idx="1746" formatCode="0.00000">
                  <c:v>0.77882552653643133</c:v>
                </c:pt>
                <c:pt idx="1747" formatCode="0.00000">
                  <c:v>0.77882552653643133</c:v>
                </c:pt>
                <c:pt idx="1748" formatCode="0.00000">
                  <c:v>0.77882552653643133</c:v>
                </c:pt>
                <c:pt idx="1749" formatCode="0.00000">
                  <c:v>0.77882552653643133</c:v>
                </c:pt>
                <c:pt idx="1750" formatCode="0.00000">
                  <c:v>0.77882552653643133</c:v>
                </c:pt>
                <c:pt idx="1751" formatCode="0.00000">
                  <c:v>0.77882552653643133</c:v>
                </c:pt>
                <c:pt idx="1752" formatCode="0.00000">
                  <c:v>0.77882552653643133</c:v>
                </c:pt>
                <c:pt idx="1753" formatCode="0.00000">
                  <c:v>0.77882552653643133</c:v>
                </c:pt>
                <c:pt idx="1754" formatCode="0.00000">
                  <c:v>0.77882552653643133</c:v>
                </c:pt>
                <c:pt idx="1755" formatCode="0.00000">
                  <c:v>0.77882552653643133</c:v>
                </c:pt>
                <c:pt idx="1756" formatCode="0.00000">
                  <c:v>0.77882552653643133</c:v>
                </c:pt>
                <c:pt idx="1757" formatCode="0.00000">
                  <c:v>0.77882552653643133</c:v>
                </c:pt>
                <c:pt idx="1758" formatCode="0.00000">
                  <c:v>0.77882552653643133</c:v>
                </c:pt>
                <c:pt idx="1759" formatCode="0.00000">
                  <c:v>0.77882552653643133</c:v>
                </c:pt>
                <c:pt idx="1760" formatCode="0.00000">
                  <c:v>0.77882552653643133</c:v>
                </c:pt>
                <c:pt idx="1761" formatCode="0.00000">
                  <c:v>0.77882552653643133</c:v>
                </c:pt>
                <c:pt idx="1762" formatCode="0.00000">
                  <c:v>0.77882552653643133</c:v>
                </c:pt>
                <c:pt idx="1763" formatCode="0.00000">
                  <c:v>0.77882552653643133</c:v>
                </c:pt>
                <c:pt idx="1764" formatCode="0.00000">
                  <c:v>0.77882552653643133</c:v>
                </c:pt>
                <c:pt idx="1765" formatCode="0.00000">
                  <c:v>0.77882552653643133</c:v>
                </c:pt>
                <c:pt idx="1766" formatCode="0.00000">
                  <c:v>0.77882552653643133</c:v>
                </c:pt>
                <c:pt idx="1767" formatCode="0.00000">
                  <c:v>0.77882552653643133</c:v>
                </c:pt>
                <c:pt idx="1768" formatCode="0.00000">
                  <c:v>0.77882552653643133</c:v>
                </c:pt>
                <c:pt idx="1769" formatCode="0.00000">
                  <c:v>0.77882552653643133</c:v>
                </c:pt>
                <c:pt idx="1770" formatCode="0.00000">
                  <c:v>0.77882552653643133</c:v>
                </c:pt>
                <c:pt idx="1771" formatCode="0.00000">
                  <c:v>0.77882552653643133</c:v>
                </c:pt>
                <c:pt idx="1772" formatCode="0.00000">
                  <c:v>0.77882552653643133</c:v>
                </c:pt>
                <c:pt idx="1773" formatCode="0.00000">
                  <c:v>0.77882552653643133</c:v>
                </c:pt>
                <c:pt idx="1774" formatCode="0.00000">
                  <c:v>0.77882552653643133</c:v>
                </c:pt>
                <c:pt idx="1775" formatCode="0.00000">
                  <c:v>0.77882552653643133</c:v>
                </c:pt>
                <c:pt idx="1776" formatCode="0.00000">
                  <c:v>0.77882552653643133</c:v>
                </c:pt>
                <c:pt idx="1777" formatCode="0.00000">
                  <c:v>0.77882552653643133</c:v>
                </c:pt>
                <c:pt idx="1778" formatCode="0.00000">
                  <c:v>0.77882552653643133</c:v>
                </c:pt>
                <c:pt idx="1779" formatCode="0.00000">
                  <c:v>0.77882552653643133</c:v>
                </c:pt>
                <c:pt idx="1780" formatCode="0.00000">
                  <c:v>0.77882552653643133</c:v>
                </c:pt>
                <c:pt idx="1781" formatCode="0.00000">
                  <c:v>0.77882552653643133</c:v>
                </c:pt>
                <c:pt idx="1782" formatCode="0.00000">
                  <c:v>0.77882552653643133</c:v>
                </c:pt>
                <c:pt idx="1783" formatCode="0.00000">
                  <c:v>0.77882552653643133</c:v>
                </c:pt>
                <c:pt idx="1784" formatCode="0.00000">
                  <c:v>0.77882552653643133</c:v>
                </c:pt>
                <c:pt idx="1785" formatCode="0.00000">
                  <c:v>0.77882552653643133</c:v>
                </c:pt>
                <c:pt idx="1786" formatCode="0.00000">
                  <c:v>0.77882552653643133</c:v>
                </c:pt>
                <c:pt idx="1787" formatCode="0.00000">
                  <c:v>0.77882552653643133</c:v>
                </c:pt>
                <c:pt idx="1788" formatCode="0.00000">
                  <c:v>0.77882552653643133</c:v>
                </c:pt>
                <c:pt idx="1789" formatCode="0.00000">
                  <c:v>0.77882552653643133</c:v>
                </c:pt>
                <c:pt idx="1790" formatCode="0.00000">
                  <c:v>0.77882552653643133</c:v>
                </c:pt>
                <c:pt idx="1791" formatCode="0.00000">
                  <c:v>0.77882552653643133</c:v>
                </c:pt>
                <c:pt idx="1792" formatCode="0.00000">
                  <c:v>0.77882552653643133</c:v>
                </c:pt>
                <c:pt idx="1793" formatCode="0.00000">
                  <c:v>0.77882552653643133</c:v>
                </c:pt>
                <c:pt idx="1794" formatCode="0.00000">
                  <c:v>0.77882552653643133</c:v>
                </c:pt>
                <c:pt idx="1795" formatCode="0.00000">
                  <c:v>0.77882552653643133</c:v>
                </c:pt>
                <c:pt idx="1796" formatCode="0.00000">
                  <c:v>0.77882552653643133</c:v>
                </c:pt>
                <c:pt idx="1797" formatCode="0.00000">
                  <c:v>0.77882552653643133</c:v>
                </c:pt>
                <c:pt idx="1798" formatCode="0.00000">
                  <c:v>0.77882552653643133</c:v>
                </c:pt>
                <c:pt idx="1799" formatCode="0.00000">
                  <c:v>0.77882552653643133</c:v>
                </c:pt>
                <c:pt idx="1800" formatCode="0.00000">
                  <c:v>0.77882552653643133</c:v>
                </c:pt>
                <c:pt idx="1801" formatCode="0.00000">
                  <c:v>0.77882552653643133</c:v>
                </c:pt>
                <c:pt idx="1802" formatCode="0.00000">
                  <c:v>0.77882552653643133</c:v>
                </c:pt>
                <c:pt idx="1803" formatCode="0.00000">
                  <c:v>0.77882552653643133</c:v>
                </c:pt>
                <c:pt idx="1804" formatCode="0.00000">
                  <c:v>0.77882552653643133</c:v>
                </c:pt>
                <c:pt idx="1805" formatCode="0.00000">
                  <c:v>0.77882552653643133</c:v>
                </c:pt>
                <c:pt idx="1806" formatCode="0.00000">
                  <c:v>0.77882552653643133</c:v>
                </c:pt>
                <c:pt idx="1807" formatCode="0.00000">
                  <c:v>0.77882552653643133</c:v>
                </c:pt>
                <c:pt idx="1808" formatCode="0.00000">
                  <c:v>0.77882552653643133</c:v>
                </c:pt>
                <c:pt idx="1809" formatCode="0.00000">
                  <c:v>0.77882552653643133</c:v>
                </c:pt>
                <c:pt idx="1810" formatCode="0.00000">
                  <c:v>0.77882552653643133</c:v>
                </c:pt>
                <c:pt idx="1811" formatCode="0.00000">
                  <c:v>0.77882552653643133</c:v>
                </c:pt>
                <c:pt idx="1812" formatCode="0.00000">
                  <c:v>0.77882552653643133</c:v>
                </c:pt>
                <c:pt idx="1813" formatCode="0.00000">
                  <c:v>0.77882552653643133</c:v>
                </c:pt>
                <c:pt idx="1814" formatCode="0.00000">
                  <c:v>0.77882552653643133</c:v>
                </c:pt>
                <c:pt idx="1815" formatCode="0.00000">
                  <c:v>0.77882552653643133</c:v>
                </c:pt>
                <c:pt idx="1816" formatCode="0.00000">
                  <c:v>0.77882552653643133</c:v>
                </c:pt>
                <c:pt idx="1817" formatCode="0.00000">
                  <c:v>0.77882552653643133</c:v>
                </c:pt>
                <c:pt idx="1818" formatCode="0.00000">
                  <c:v>0.77882552653643133</c:v>
                </c:pt>
                <c:pt idx="1819" formatCode="0.00000">
                  <c:v>0.77882552653643133</c:v>
                </c:pt>
                <c:pt idx="1820" formatCode="0.00000">
                  <c:v>0.77882552653643133</c:v>
                </c:pt>
                <c:pt idx="1821" formatCode="0.00000">
                  <c:v>0.77882552653643133</c:v>
                </c:pt>
                <c:pt idx="1822" formatCode="0.00000">
                  <c:v>0.77882552653643133</c:v>
                </c:pt>
                <c:pt idx="1823" formatCode="0.00000">
                  <c:v>0.77882552653643133</c:v>
                </c:pt>
                <c:pt idx="1824" formatCode="0.00000">
                  <c:v>0.77882552653643133</c:v>
                </c:pt>
                <c:pt idx="1825" formatCode="0.00000">
                  <c:v>0.77882552653643133</c:v>
                </c:pt>
                <c:pt idx="1826" formatCode="0.00000">
                  <c:v>0.77882552653643133</c:v>
                </c:pt>
                <c:pt idx="1827" formatCode="0.00000">
                  <c:v>0.77882552653643133</c:v>
                </c:pt>
                <c:pt idx="1828" formatCode="0.00000">
                  <c:v>0.77882552653643133</c:v>
                </c:pt>
                <c:pt idx="1829" formatCode="0.00000">
                  <c:v>0.77882552653643133</c:v>
                </c:pt>
                <c:pt idx="1830" formatCode="0.00000">
                  <c:v>0.77882552653643133</c:v>
                </c:pt>
                <c:pt idx="1831" formatCode="0.00000">
                  <c:v>0.77882552653643133</c:v>
                </c:pt>
                <c:pt idx="1832" formatCode="0.00000">
                  <c:v>0.77882552653643133</c:v>
                </c:pt>
                <c:pt idx="1833" formatCode="0.00000">
                  <c:v>0.77882552653643133</c:v>
                </c:pt>
                <c:pt idx="1834" formatCode="0.00000">
                  <c:v>0.77882552653643133</c:v>
                </c:pt>
                <c:pt idx="1835" formatCode="0.00000">
                  <c:v>0.77882552653643133</c:v>
                </c:pt>
                <c:pt idx="1836" formatCode="0.00000">
                  <c:v>0.77882552653643133</c:v>
                </c:pt>
                <c:pt idx="1837" formatCode="0.00000">
                  <c:v>0.77882552653643133</c:v>
                </c:pt>
                <c:pt idx="1838" formatCode="0.00000">
                  <c:v>0.77882552653643133</c:v>
                </c:pt>
                <c:pt idx="1839" formatCode="0.00000">
                  <c:v>0.77882552653643133</c:v>
                </c:pt>
                <c:pt idx="1840" formatCode="0.00000">
                  <c:v>0.77882552653643133</c:v>
                </c:pt>
                <c:pt idx="1841" formatCode="0.00000">
                  <c:v>0.77882552653643133</c:v>
                </c:pt>
                <c:pt idx="1842" formatCode="0.00000">
                  <c:v>0.77882552653643133</c:v>
                </c:pt>
                <c:pt idx="1843" formatCode="0.00000">
                  <c:v>0.77882552653643133</c:v>
                </c:pt>
                <c:pt idx="1844" formatCode="0.00000">
                  <c:v>0.77882552653643133</c:v>
                </c:pt>
                <c:pt idx="1845" formatCode="0.00000">
                  <c:v>0.77882552653643133</c:v>
                </c:pt>
                <c:pt idx="1846" formatCode="0.00000">
                  <c:v>0.77882552653643133</c:v>
                </c:pt>
                <c:pt idx="1847" formatCode="0.00000">
                  <c:v>0.77882552653643133</c:v>
                </c:pt>
                <c:pt idx="1848" formatCode="0.00000">
                  <c:v>0.77882552653643133</c:v>
                </c:pt>
                <c:pt idx="1849" formatCode="0.00000">
                  <c:v>0.77882552653643133</c:v>
                </c:pt>
                <c:pt idx="1850" formatCode="0.00000">
                  <c:v>0.77882552653643133</c:v>
                </c:pt>
                <c:pt idx="1851" formatCode="0.00000">
                  <c:v>0.77882552653643133</c:v>
                </c:pt>
                <c:pt idx="1852" formatCode="0.00000">
                  <c:v>0.77882552653643133</c:v>
                </c:pt>
                <c:pt idx="1853" formatCode="0.00000">
                  <c:v>0.77882552653643133</c:v>
                </c:pt>
                <c:pt idx="1854" formatCode="0.00000">
                  <c:v>0.77882552653643133</c:v>
                </c:pt>
                <c:pt idx="1855" formatCode="0.00000">
                  <c:v>0.77882552653643133</c:v>
                </c:pt>
                <c:pt idx="1856" formatCode="0.00000">
                  <c:v>0.77882552653643133</c:v>
                </c:pt>
                <c:pt idx="1857" formatCode="0.00000">
                  <c:v>0.77882552653643133</c:v>
                </c:pt>
                <c:pt idx="1858" formatCode="0.00000">
                  <c:v>0.77882552653643133</c:v>
                </c:pt>
                <c:pt idx="1859" formatCode="0.00000">
                  <c:v>0.77882552653643133</c:v>
                </c:pt>
                <c:pt idx="1860" formatCode="0.00000">
                  <c:v>0.77882552653643133</c:v>
                </c:pt>
                <c:pt idx="1861" formatCode="0.00000">
                  <c:v>0.77882552653643133</c:v>
                </c:pt>
                <c:pt idx="1862" formatCode="0.00000">
                  <c:v>0.77882552653643133</c:v>
                </c:pt>
                <c:pt idx="1863" formatCode="0.00000">
                  <c:v>0.77882552653643133</c:v>
                </c:pt>
                <c:pt idx="1864" formatCode="0.00000">
                  <c:v>0.77882552653643133</c:v>
                </c:pt>
                <c:pt idx="1865" formatCode="0.00000">
                  <c:v>0.77882552653643133</c:v>
                </c:pt>
                <c:pt idx="1866" formatCode="0.00000">
                  <c:v>0.77882552653643133</c:v>
                </c:pt>
                <c:pt idx="1867" formatCode="0.00000">
                  <c:v>0.77882552653643133</c:v>
                </c:pt>
                <c:pt idx="1868" formatCode="0.00000">
                  <c:v>0.77882552653643133</c:v>
                </c:pt>
                <c:pt idx="1869" formatCode="0.00000">
                  <c:v>0.77882552653643133</c:v>
                </c:pt>
                <c:pt idx="1870" formatCode="0.00000">
                  <c:v>0.77882552653643133</c:v>
                </c:pt>
                <c:pt idx="1871" formatCode="0.00000">
                  <c:v>0.77882552653643133</c:v>
                </c:pt>
                <c:pt idx="1872" formatCode="0.00000">
                  <c:v>0.77882552653643133</c:v>
                </c:pt>
                <c:pt idx="1873" formatCode="0.00000">
                  <c:v>0.77882552653643133</c:v>
                </c:pt>
                <c:pt idx="1874" formatCode="0.00000">
                  <c:v>0.77882552653643133</c:v>
                </c:pt>
                <c:pt idx="1875" formatCode="0.00000">
                  <c:v>0.77882552653643133</c:v>
                </c:pt>
                <c:pt idx="1876" formatCode="0.00000">
                  <c:v>0.77882552653643133</c:v>
                </c:pt>
                <c:pt idx="1877" formatCode="0.00000">
                  <c:v>0.77882552653643133</c:v>
                </c:pt>
                <c:pt idx="1878" formatCode="0.00000">
                  <c:v>0.77882552653643133</c:v>
                </c:pt>
                <c:pt idx="1879" formatCode="0.00000">
                  <c:v>0.77882552653643133</c:v>
                </c:pt>
                <c:pt idx="1880" formatCode="0.00000">
                  <c:v>0.77882552653643133</c:v>
                </c:pt>
                <c:pt idx="1881" formatCode="0.00000">
                  <c:v>0.77882552653643133</c:v>
                </c:pt>
                <c:pt idx="1882" formatCode="0.00000">
                  <c:v>0.77882552653643133</c:v>
                </c:pt>
                <c:pt idx="1883" formatCode="0.00000">
                  <c:v>0.77882552653643133</c:v>
                </c:pt>
                <c:pt idx="1884" formatCode="0.00000">
                  <c:v>0.77882552653643133</c:v>
                </c:pt>
                <c:pt idx="1885" formatCode="0.00000">
                  <c:v>0.77882552653643133</c:v>
                </c:pt>
                <c:pt idx="1886" formatCode="0.00000">
                  <c:v>0.77882552653643133</c:v>
                </c:pt>
                <c:pt idx="1887" formatCode="0.00000">
                  <c:v>0.77882552653643133</c:v>
                </c:pt>
                <c:pt idx="1888" formatCode="0.00000">
                  <c:v>0.77882552653643133</c:v>
                </c:pt>
                <c:pt idx="1889" formatCode="0.00000">
                  <c:v>0.77882552653643133</c:v>
                </c:pt>
                <c:pt idx="1890" formatCode="0.00000">
                  <c:v>0.77882552653643133</c:v>
                </c:pt>
                <c:pt idx="1891" formatCode="0.00000">
                  <c:v>0.77882552653643133</c:v>
                </c:pt>
                <c:pt idx="1892" formatCode="0.00000">
                  <c:v>0.77882552653643133</c:v>
                </c:pt>
                <c:pt idx="1893" formatCode="0.00000">
                  <c:v>0.77882552653643133</c:v>
                </c:pt>
                <c:pt idx="1894" formatCode="0.00000">
                  <c:v>0.77882552653643133</c:v>
                </c:pt>
                <c:pt idx="1895" formatCode="0.00000">
                  <c:v>0.77882552653643133</c:v>
                </c:pt>
                <c:pt idx="1896" formatCode="0.00000">
                  <c:v>0.77882552653643133</c:v>
                </c:pt>
                <c:pt idx="1897" formatCode="0.00000">
                  <c:v>0.77882552653643133</c:v>
                </c:pt>
                <c:pt idx="1898" formatCode="0.00000">
                  <c:v>0.77882552653643133</c:v>
                </c:pt>
                <c:pt idx="1899" formatCode="0.00000">
                  <c:v>0.77882552653643133</c:v>
                </c:pt>
                <c:pt idx="1900" formatCode="0.00000">
                  <c:v>0.77882552653643133</c:v>
                </c:pt>
                <c:pt idx="1901" formatCode="0.00000">
                  <c:v>0.77882552653643133</c:v>
                </c:pt>
                <c:pt idx="1902" formatCode="0.00000">
                  <c:v>0.77882552653643133</c:v>
                </c:pt>
                <c:pt idx="1903" formatCode="0.00000">
                  <c:v>0.77882552653643133</c:v>
                </c:pt>
                <c:pt idx="1904" formatCode="0.00000">
                  <c:v>0.77882552653643133</c:v>
                </c:pt>
                <c:pt idx="1905" formatCode="0.00000">
                  <c:v>0.77882552653643133</c:v>
                </c:pt>
                <c:pt idx="1906" formatCode="0.00000">
                  <c:v>0.77882552653643133</c:v>
                </c:pt>
                <c:pt idx="1907" formatCode="0.00000">
                  <c:v>0.77882552653643133</c:v>
                </c:pt>
                <c:pt idx="1908" formatCode="0.00000">
                  <c:v>0.77882552653643133</c:v>
                </c:pt>
                <c:pt idx="1909" formatCode="0.00000">
                  <c:v>0.77882552653643133</c:v>
                </c:pt>
                <c:pt idx="1910" formatCode="0.00000">
                  <c:v>0.77882552653643133</c:v>
                </c:pt>
                <c:pt idx="1911" formatCode="0.00000">
                  <c:v>0.77882552653643133</c:v>
                </c:pt>
                <c:pt idx="1912" formatCode="0.00000">
                  <c:v>0.77882552653643133</c:v>
                </c:pt>
                <c:pt idx="1913" formatCode="0.00000">
                  <c:v>0.77882552653643133</c:v>
                </c:pt>
                <c:pt idx="1914" formatCode="0.00000">
                  <c:v>0.77882552653643133</c:v>
                </c:pt>
                <c:pt idx="1915" formatCode="0.00000">
                  <c:v>0.77882552653643133</c:v>
                </c:pt>
                <c:pt idx="1916" formatCode="0.00000">
                  <c:v>0.77882552653643133</c:v>
                </c:pt>
                <c:pt idx="1917" formatCode="0.00000">
                  <c:v>0.77882552653643133</c:v>
                </c:pt>
                <c:pt idx="1918" formatCode="0.00000">
                  <c:v>0.77882552653643133</c:v>
                </c:pt>
                <c:pt idx="1919" formatCode="0.00000">
                  <c:v>0.77882552653643133</c:v>
                </c:pt>
                <c:pt idx="1920" formatCode="0.00000">
                  <c:v>0.77882552653643133</c:v>
                </c:pt>
                <c:pt idx="1921" formatCode="0.00000">
                  <c:v>0.77882552653643133</c:v>
                </c:pt>
                <c:pt idx="1922" formatCode="0.00000">
                  <c:v>0.77882552653643133</c:v>
                </c:pt>
                <c:pt idx="1923" formatCode="0.00000">
                  <c:v>0.77882552653643133</c:v>
                </c:pt>
                <c:pt idx="1924" formatCode="0.00000">
                  <c:v>0.77882552653643133</c:v>
                </c:pt>
                <c:pt idx="1925" formatCode="0.00000">
                  <c:v>0.77882552653643133</c:v>
                </c:pt>
                <c:pt idx="1926" formatCode="0.00000">
                  <c:v>0.77882552653643133</c:v>
                </c:pt>
                <c:pt idx="1927" formatCode="0.00000">
                  <c:v>0.77882552653643133</c:v>
                </c:pt>
                <c:pt idx="1928" formatCode="0.00000">
                  <c:v>0.77882552653643133</c:v>
                </c:pt>
                <c:pt idx="1929" formatCode="0.00000">
                  <c:v>0.77882552653643133</c:v>
                </c:pt>
                <c:pt idx="1930" formatCode="0.00000">
                  <c:v>0.77882552653643133</c:v>
                </c:pt>
                <c:pt idx="1931" formatCode="0.00000">
                  <c:v>0.77882552653643133</c:v>
                </c:pt>
                <c:pt idx="1932" formatCode="0.00000">
                  <c:v>0.77882552653643133</c:v>
                </c:pt>
                <c:pt idx="1933" formatCode="0.00000">
                  <c:v>0.77882552653643133</c:v>
                </c:pt>
                <c:pt idx="1934" formatCode="0.00000">
                  <c:v>0.77882552653643133</c:v>
                </c:pt>
                <c:pt idx="1935" formatCode="0.00000">
                  <c:v>0.77882552653643133</c:v>
                </c:pt>
                <c:pt idx="1936" formatCode="0.00000">
                  <c:v>0.77882552653643133</c:v>
                </c:pt>
                <c:pt idx="1937" formatCode="0.00000">
                  <c:v>0.77882552653643133</c:v>
                </c:pt>
                <c:pt idx="1938" formatCode="0.00000">
                  <c:v>0.77882552653643133</c:v>
                </c:pt>
                <c:pt idx="1939" formatCode="0.00000">
                  <c:v>0.77882552653643133</c:v>
                </c:pt>
                <c:pt idx="1940" formatCode="0.00000">
                  <c:v>0.77882552653643133</c:v>
                </c:pt>
                <c:pt idx="1941" formatCode="0.00000">
                  <c:v>0.77882552653643133</c:v>
                </c:pt>
                <c:pt idx="1942" formatCode="0.00000">
                  <c:v>0.77882552653643133</c:v>
                </c:pt>
                <c:pt idx="1943" formatCode="0.00000">
                  <c:v>0.77882552653643133</c:v>
                </c:pt>
                <c:pt idx="1944" formatCode="0.00000">
                  <c:v>0.77882552653643133</c:v>
                </c:pt>
                <c:pt idx="1945" formatCode="0.00000">
                  <c:v>0.77882552653643133</c:v>
                </c:pt>
                <c:pt idx="1946" formatCode="0.00000">
                  <c:v>0.77882552653643133</c:v>
                </c:pt>
                <c:pt idx="1947" formatCode="0.00000">
                  <c:v>0.77882552653643133</c:v>
                </c:pt>
                <c:pt idx="1948" formatCode="0.00000">
                  <c:v>0.77882552653643133</c:v>
                </c:pt>
                <c:pt idx="1949" formatCode="0.00000">
                  <c:v>0.77882552653643133</c:v>
                </c:pt>
                <c:pt idx="1950" formatCode="0.00000">
                  <c:v>0.77882552653643133</c:v>
                </c:pt>
                <c:pt idx="1951" formatCode="0.00000">
                  <c:v>0.77882552653643133</c:v>
                </c:pt>
                <c:pt idx="1952" formatCode="0.00000">
                  <c:v>0.77882552653643133</c:v>
                </c:pt>
                <c:pt idx="1953" formatCode="0.00000">
                  <c:v>0.77882552653643133</c:v>
                </c:pt>
                <c:pt idx="1954" formatCode="0.00000">
                  <c:v>0.77882552653643133</c:v>
                </c:pt>
                <c:pt idx="1955" formatCode="0.00000">
                  <c:v>0.77882552653643133</c:v>
                </c:pt>
                <c:pt idx="1956" formatCode="0.00000">
                  <c:v>0.77882552653643133</c:v>
                </c:pt>
                <c:pt idx="1957" formatCode="0.00000">
                  <c:v>0.77882552653643133</c:v>
                </c:pt>
                <c:pt idx="1958" formatCode="0.00000">
                  <c:v>0.77882552653643133</c:v>
                </c:pt>
                <c:pt idx="1959" formatCode="0.00000">
                  <c:v>0.77882552653643133</c:v>
                </c:pt>
                <c:pt idx="1960" formatCode="0.00000">
                  <c:v>0.77882552653643133</c:v>
                </c:pt>
                <c:pt idx="1961" formatCode="0.00000">
                  <c:v>0.77882552653643133</c:v>
                </c:pt>
                <c:pt idx="1962" formatCode="0.00000">
                  <c:v>0.77882552653643133</c:v>
                </c:pt>
                <c:pt idx="1963" formatCode="0.00000">
                  <c:v>0.77882552653643133</c:v>
                </c:pt>
                <c:pt idx="1964" formatCode="0.00000">
                  <c:v>0.77882552653643133</c:v>
                </c:pt>
                <c:pt idx="1965" formatCode="0.00000">
                  <c:v>0.77882552653643133</c:v>
                </c:pt>
                <c:pt idx="1966" formatCode="0.00000">
                  <c:v>0.77882552653643133</c:v>
                </c:pt>
                <c:pt idx="1967" formatCode="0.00000">
                  <c:v>0.77882552653643133</c:v>
                </c:pt>
                <c:pt idx="1968" formatCode="0.00000">
                  <c:v>0.77882552653643133</c:v>
                </c:pt>
                <c:pt idx="1969" formatCode="0.00000">
                  <c:v>0.77882552653643133</c:v>
                </c:pt>
                <c:pt idx="1970" formatCode="0.00000">
                  <c:v>0.77882552653643133</c:v>
                </c:pt>
                <c:pt idx="1971" formatCode="0.00000">
                  <c:v>0.77882552653643133</c:v>
                </c:pt>
                <c:pt idx="1972" formatCode="0.00000">
                  <c:v>0.77882552653643133</c:v>
                </c:pt>
                <c:pt idx="1973" formatCode="0.00000">
                  <c:v>0.77882552653643133</c:v>
                </c:pt>
                <c:pt idx="1974" formatCode="0.00000">
                  <c:v>0.77882552653643133</c:v>
                </c:pt>
                <c:pt idx="1975" formatCode="0.00000">
                  <c:v>0.77882552653643133</c:v>
                </c:pt>
                <c:pt idx="1976" formatCode="0.00000">
                  <c:v>0.77882552653643133</c:v>
                </c:pt>
                <c:pt idx="1977" formatCode="0.00000">
                  <c:v>0.77882552653643133</c:v>
                </c:pt>
                <c:pt idx="1978" formatCode="0.00000">
                  <c:v>0.77882552653643133</c:v>
                </c:pt>
                <c:pt idx="1979" formatCode="0.00000">
                  <c:v>0.77882552653643133</c:v>
                </c:pt>
                <c:pt idx="1980" formatCode="0.00000">
                  <c:v>0.77882552653643133</c:v>
                </c:pt>
                <c:pt idx="1981" formatCode="0.00000">
                  <c:v>0.77882552653643133</c:v>
                </c:pt>
                <c:pt idx="1982" formatCode="0.00000">
                  <c:v>0.77882552653643133</c:v>
                </c:pt>
                <c:pt idx="1983" formatCode="0.00000">
                  <c:v>0.77882552653643133</c:v>
                </c:pt>
                <c:pt idx="1984" formatCode="0.00000">
                  <c:v>0.77882552653643133</c:v>
                </c:pt>
                <c:pt idx="1985" formatCode="0.00000">
                  <c:v>0.77882552653643133</c:v>
                </c:pt>
                <c:pt idx="1986" formatCode="0.00000">
                  <c:v>0.77882552653643133</c:v>
                </c:pt>
                <c:pt idx="1987" formatCode="0.00000">
                  <c:v>0.77882552653643133</c:v>
                </c:pt>
                <c:pt idx="1988" formatCode="0.00000">
                  <c:v>0.77882552653643133</c:v>
                </c:pt>
                <c:pt idx="1989" formatCode="0.00000">
                  <c:v>0.77882552653643133</c:v>
                </c:pt>
                <c:pt idx="1990" formatCode="0.00000">
                  <c:v>0.77882552653643133</c:v>
                </c:pt>
                <c:pt idx="1991" formatCode="0.00000">
                  <c:v>0.77882552653643133</c:v>
                </c:pt>
                <c:pt idx="1992" formatCode="0.00000">
                  <c:v>0.77882552653643133</c:v>
                </c:pt>
                <c:pt idx="1993" formatCode="0.00000">
                  <c:v>0.77882552653643133</c:v>
                </c:pt>
                <c:pt idx="1994" formatCode="0.00000">
                  <c:v>0.77882552653643133</c:v>
                </c:pt>
                <c:pt idx="1995" formatCode="0.00000">
                  <c:v>0.77882552653643133</c:v>
                </c:pt>
                <c:pt idx="1996" formatCode="0.00000">
                  <c:v>0.77882552653643133</c:v>
                </c:pt>
                <c:pt idx="1997" formatCode="0.00000">
                  <c:v>0.77882552653643133</c:v>
                </c:pt>
                <c:pt idx="1998" formatCode="0.00000">
                  <c:v>0.77882552653643133</c:v>
                </c:pt>
                <c:pt idx="1999" formatCode="0.00000">
                  <c:v>0.77882552653643133</c:v>
                </c:pt>
                <c:pt idx="2000" formatCode="0.00000">
                  <c:v>0.77882552653643133</c:v>
                </c:pt>
                <c:pt idx="2001" formatCode="0.00000">
                  <c:v>0.77882552653643133</c:v>
                </c:pt>
                <c:pt idx="2002" formatCode="0.00000">
                  <c:v>0.77882552653643133</c:v>
                </c:pt>
                <c:pt idx="2003" formatCode="0.00000">
                  <c:v>0.77882552653643133</c:v>
                </c:pt>
                <c:pt idx="2004" formatCode="0.00000">
                  <c:v>0.77882552653643133</c:v>
                </c:pt>
                <c:pt idx="2005" formatCode="0.00000">
                  <c:v>0.77882552653643133</c:v>
                </c:pt>
                <c:pt idx="2006" formatCode="0.00000">
                  <c:v>0.77882552653643133</c:v>
                </c:pt>
                <c:pt idx="2007" formatCode="0.00000">
                  <c:v>0.77882552653643133</c:v>
                </c:pt>
                <c:pt idx="2008" formatCode="0.00000">
                  <c:v>0.77882552653643133</c:v>
                </c:pt>
                <c:pt idx="2009" formatCode="0.00000">
                  <c:v>0.77882552653643133</c:v>
                </c:pt>
                <c:pt idx="2010" formatCode="0.00000">
                  <c:v>0.77882552653643133</c:v>
                </c:pt>
                <c:pt idx="2011" formatCode="0.00000">
                  <c:v>0.77882552653643133</c:v>
                </c:pt>
                <c:pt idx="2012" formatCode="0.00000">
                  <c:v>0.77882552653643133</c:v>
                </c:pt>
                <c:pt idx="2013" formatCode="0.00000">
                  <c:v>0.77882552653643133</c:v>
                </c:pt>
                <c:pt idx="2014" formatCode="0.00000">
                  <c:v>0.77882552653643133</c:v>
                </c:pt>
                <c:pt idx="2015" formatCode="0.00000">
                  <c:v>0.77882552653643133</c:v>
                </c:pt>
                <c:pt idx="2016" formatCode="0.00000">
                  <c:v>0.77882552653643133</c:v>
                </c:pt>
                <c:pt idx="2017" formatCode="0.00000">
                  <c:v>0.77882552653643133</c:v>
                </c:pt>
                <c:pt idx="2018" formatCode="0.00000">
                  <c:v>0.77882552653643133</c:v>
                </c:pt>
                <c:pt idx="2019" formatCode="0.00000">
                  <c:v>0.77882552653643133</c:v>
                </c:pt>
                <c:pt idx="2020" formatCode="0.00000">
                  <c:v>0.77882552653643133</c:v>
                </c:pt>
                <c:pt idx="2021" formatCode="0.00000">
                  <c:v>0.77882552653643133</c:v>
                </c:pt>
                <c:pt idx="2022" formatCode="0.00000">
                  <c:v>0.77882552653643133</c:v>
                </c:pt>
                <c:pt idx="2023" formatCode="0.00000">
                  <c:v>0.77882552653643133</c:v>
                </c:pt>
                <c:pt idx="2024" formatCode="0.00000">
                  <c:v>0.77882552653643133</c:v>
                </c:pt>
                <c:pt idx="2025" formatCode="0.00000">
                  <c:v>0.77882552653643133</c:v>
                </c:pt>
                <c:pt idx="2026" formatCode="0.00000">
                  <c:v>0.77882552653643133</c:v>
                </c:pt>
                <c:pt idx="2027" formatCode="0.00000">
                  <c:v>0.77882552653643133</c:v>
                </c:pt>
                <c:pt idx="2028" formatCode="0.00000">
                  <c:v>0.77882552653643133</c:v>
                </c:pt>
                <c:pt idx="2029" formatCode="0.00000">
                  <c:v>0.77882552653643133</c:v>
                </c:pt>
                <c:pt idx="2030" formatCode="0.00000">
                  <c:v>0.77882552653643133</c:v>
                </c:pt>
                <c:pt idx="2031" formatCode="0.00000">
                  <c:v>0.77882552653643133</c:v>
                </c:pt>
                <c:pt idx="2032" formatCode="0.00000">
                  <c:v>0.77882552653643133</c:v>
                </c:pt>
                <c:pt idx="2033" formatCode="0.00000">
                  <c:v>0.77882552653643133</c:v>
                </c:pt>
                <c:pt idx="2034" formatCode="0.00000">
                  <c:v>0.77882552653643133</c:v>
                </c:pt>
                <c:pt idx="2035" formatCode="0.00000">
                  <c:v>0.77882552653643133</c:v>
                </c:pt>
                <c:pt idx="2036" formatCode="0.00000">
                  <c:v>0.77882552653643133</c:v>
                </c:pt>
                <c:pt idx="2037" formatCode="0.00000">
                  <c:v>0.77882552653643133</c:v>
                </c:pt>
                <c:pt idx="2038" formatCode="0.00000">
                  <c:v>0.77882552653643133</c:v>
                </c:pt>
                <c:pt idx="2039" formatCode="0.00000">
                  <c:v>0.77882552653643133</c:v>
                </c:pt>
                <c:pt idx="2040" formatCode="0.00000">
                  <c:v>0.77882552653643133</c:v>
                </c:pt>
                <c:pt idx="2041" formatCode="0.00000">
                  <c:v>0.77882552653643133</c:v>
                </c:pt>
                <c:pt idx="2042" formatCode="0.00000">
                  <c:v>0.77882552653643133</c:v>
                </c:pt>
                <c:pt idx="2043" formatCode="0.00000">
                  <c:v>0.77882552653643133</c:v>
                </c:pt>
                <c:pt idx="2044" formatCode="0.00000">
                  <c:v>0.77882552653643133</c:v>
                </c:pt>
                <c:pt idx="2045" formatCode="0.00000">
                  <c:v>0.77882552653643133</c:v>
                </c:pt>
                <c:pt idx="2046" formatCode="0.00000">
                  <c:v>0.77882552653643133</c:v>
                </c:pt>
                <c:pt idx="2047" formatCode="0.00000">
                  <c:v>0.77882552653643133</c:v>
                </c:pt>
                <c:pt idx="2048" formatCode="0.00000">
                  <c:v>0.77882552653643133</c:v>
                </c:pt>
                <c:pt idx="2049" formatCode="0.00000">
                  <c:v>0.77882552653643133</c:v>
                </c:pt>
                <c:pt idx="2050" formatCode="0.00000">
                  <c:v>0.77882552653643133</c:v>
                </c:pt>
                <c:pt idx="2051" formatCode="0.00000">
                  <c:v>0.77882552653643133</c:v>
                </c:pt>
                <c:pt idx="2052" formatCode="0.00000">
                  <c:v>0.77882552653643133</c:v>
                </c:pt>
                <c:pt idx="2053" formatCode="0.00000">
                  <c:v>0.77882552653643133</c:v>
                </c:pt>
                <c:pt idx="2054" formatCode="0.00000">
                  <c:v>0.77882552653643133</c:v>
                </c:pt>
                <c:pt idx="2055" formatCode="0.00000">
                  <c:v>0.77882552653643133</c:v>
                </c:pt>
                <c:pt idx="2056" formatCode="0.00000">
                  <c:v>0.77882552653643133</c:v>
                </c:pt>
                <c:pt idx="2057" formatCode="0.00000">
                  <c:v>0.77882552653643133</c:v>
                </c:pt>
                <c:pt idx="2058" formatCode="0.00000">
                  <c:v>0.77882552653643133</c:v>
                </c:pt>
                <c:pt idx="2059" formatCode="0.00000">
                  <c:v>0.77882552653643133</c:v>
                </c:pt>
                <c:pt idx="2060" formatCode="0.00000">
                  <c:v>0.77882552653643133</c:v>
                </c:pt>
                <c:pt idx="2061" formatCode="0.00000">
                  <c:v>0.77882552653643133</c:v>
                </c:pt>
                <c:pt idx="2062" formatCode="0.00000">
                  <c:v>0.77882552653643133</c:v>
                </c:pt>
                <c:pt idx="2063" formatCode="0.00000">
                  <c:v>0.77882552653643133</c:v>
                </c:pt>
                <c:pt idx="2064" formatCode="0.00000">
                  <c:v>0.77882552653643133</c:v>
                </c:pt>
                <c:pt idx="2065" formatCode="0.00000">
                  <c:v>0.77882552653643133</c:v>
                </c:pt>
                <c:pt idx="2066" formatCode="0.00000">
                  <c:v>0.77882552653643133</c:v>
                </c:pt>
                <c:pt idx="2067" formatCode="0.00000">
                  <c:v>0.77882552653643133</c:v>
                </c:pt>
                <c:pt idx="2068" formatCode="0.00000">
                  <c:v>0.77882552653643133</c:v>
                </c:pt>
                <c:pt idx="2069" formatCode="0.00000">
                  <c:v>0.77882552653643133</c:v>
                </c:pt>
                <c:pt idx="2070" formatCode="0.00000">
                  <c:v>0.77882552653643133</c:v>
                </c:pt>
                <c:pt idx="2071" formatCode="0.00000">
                  <c:v>0.77882552653643133</c:v>
                </c:pt>
                <c:pt idx="2072" formatCode="0.00000">
                  <c:v>0.77882552653643133</c:v>
                </c:pt>
                <c:pt idx="2073" formatCode="0.00000">
                  <c:v>0.77882552653643133</c:v>
                </c:pt>
                <c:pt idx="2074" formatCode="0.00000">
                  <c:v>0.77882552653643133</c:v>
                </c:pt>
                <c:pt idx="2075" formatCode="0.00000">
                  <c:v>0.77882552653643133</c:v>
                </c:pt>
                <c:pt idx="2076" formatCode="0.00000">
                  <c:v>0.77882552653643133</c:v>
                </c:pt>
                <c:pt idx="2077" formatCode="0.00000">
                  <c:v>0.77882552653643133</c:v>
                </c:pt>
                <c:pt idx="2078" formatCode="0.00000">
                  <c:v>0.77882552653643133</c:v>
                </c:pt>
                <c:pt idx="2079" formatCode="0.00000">
                  <c:v>0.77882552653643133</c:v>
                </c:pt>
                <c:pt idx="2080" formatCode="0.00000">
                  <c:v>0.77882552653643133</c:v>
                </c:pt>
                <c:pt idx="2081" formatCode="0.00000">
                  <c:v>0.77882552653643133</c:v>
                </c:pt>
                <c:pt idx="2082" formatCode="0.00000">
                  <c:v>0.77882552653643133</c:v>
                </c:pt>
                <c:pt idx="2083" formatCode="0.00000">
                  <c:v>0.77882552653643133</c:v>
                </c:pt>
                <c:pt idx="2084" formatCode="0.00000">
                  <c:v>0.77882552653643133</c:v>
                </c:pt>
                <c:pt idx="2085" formatCode="0.00000">
                  <c:v>0.77882552653643133</c:v>
                </c:pt>
                <c:pt idx="2086" formatCode="0.00000">
                  <c:v>0.77882552653643133</c:v>
                </c:pt>
                <c:pt idx="2087" formatCode="0.00000">
                  <c:v>0.77882552653643133</c:v>
                </c:pt>
                <c:pt idx="2088" formatCode="0.00000">
                  <c:v>0.77882552653643133</c:v>
                </c:pt>
                <c:pt idx="2089" formatCode="0.00000">
                  <c:v>0.77882552653643133</c:v>
                </c:pt>
                <c:pt idx="2090" formatCode="0.00000">
                  <c:v>0.77882552653643133</c:v>
                </c:pt>
                <c:pt idx="2091" formatCode="0.00000">
                  <c:v>0.77882552653643133</c:v>
                </c:pt>
                <c:pt idx="2092" formatCode="0.00000">
                  <c:v>0.77882552653643133</c:v>
                </c:pt>
                <c:pt idx="2093" formatCode="0.00000">
                  <c:v>0.77882552653643133</c:v>
                </c:pt>
                <c:pt idx="2094" formatCode="0.00000">
                  <c:v>0.77882552653643133</c:v>
                </c:pt>
                <c:pt idx="2095" formatCode="0.00000">
                  <c:v>0.77882552653643133</c:v>
                </c:pt>
                <c:pt idx="2096" formatCode="0.00000">
                  <c:v>0.77882552653643133</c:v>
                </c:pt>
                <c:pt idx="2097" formatCode="0.00000">
                  <c:v>0.77882552653643133</c:v>
                </c:pt>
                <c:pt idx="2098" formatCode="0.00000">
                  <c:v>0.77882552653643133</c:v>
                </c:pt>
                <c:pt idx="2099" formatCode="0.00000">
                  <c:v>0.77882552653643133</c:v>
                </c:pt>
                <c:pt idx="2100" formatCode="0.00000">
                  <c:v>0.77882552653643133</c:v>
                </c:pt>
                <c:pt idx="2101" formatCode="0.00000">
                  <c:v>0.77882552653643133</c:v>
                </c:pt>
                <c:pt idx="2102" formatCode="0.00000">
                  <c:v>0.77882552653643133</c:v>
                </c:pt>
                <c:pt idx="2103" formatCode="0.00000">
                  <c:v>0.77882552653643133</c:v>
                </c:pt>
                <c:pt idx="2104" formatCode="0.00000">
                  <c:v>0.77882552653643133</c:v>
                </c:pt>
                <c:pt idx="2105" formatCode="0.00000">
                  <c:v>0.77882552653643133</c:v>
                </c:pt>
                <c:pt idx="2106" formatCode="0.00000">
                  <c:v>0.77882552653643133</c:v>
                </c:pt>
                <c:pt idx="2107" formatCode="0.00000">
                  <c:v>0.77882552653643133</c:v>
                </c:pt>
                <c:pt idx="2108" formatCode="0.00000">
                  <c:v>0.77882552653643133</c:v>
                </c:pt>
                <c:pt idx="2109" formatCode="0.00000">
                  <c:v>0.77882552653643133</c:v>
                </c:pt>
                <c:pt idx="2110" formatCode="0.00000">
                  <c:v>0.77882552653643133</c:v>
                </c:pt>
                <c:pt idx="2111" formatCode="0.00000">
                  <c:v>0.77882552653643133</c:v>
                </c:pt>
                <c:pt idx="2112" formatCode="0.00000">
                  <c:v>0.77882552653643133</c:v>
                </c:pt>
                <c:pt idx="2113" formatCode="0.00000">
                  <c:v>0.77882552653643133</c:v>
                </c:pt>
                <c:pt idx="2114" formatCode="0.00000">
                  <c:v>0.77882552653643133</c:v>
                </c:pt>
                <c:pt idx="2115" formatCode="0.00000">
                  <c:v>0.77882552653643133</c:v>
                </c:pt>
                <c:pt idx="2116" formatCode="0.00000">
                  <c:v>0.77882552653643133</c:v>
                </c:pt>
                <c:pt idx="2117" formatCode="0.00000">
                  <c:v>0.77882552653643133</c:v>
                </c:pt>
                <c:pt idx="2118" formatCode="0.00000">
                  <c:v>0.77882552653643133</c:v>
                </c:pt>
                <c:pt idx="2119" formatCode="0.00000">
                  <c:v>0.77882552653643133</c:v>
                </c:pt>
                <c:pt idx="2120" formatCode="0.00000">
                  <c:v>0.77882552653643133</c:v>
                </c:pt>
                <c:pt idx="2121" formatCode="0.00000">
                  <c:v>0.77882552653643133</c:v>
                </c:pt>
                <c:pt idx="2122" formatCode="0.00000">
                  <c:v>0.77882552653643133</c:v>
                </c:pt>
                <c:pt idx="2123" formatCode="0.00000">
                  <c:v>0.77882552653643133</c:v>
                </c:pt>
                <c:pt idx="2124" formatCode="0.00000">
                  <c:v>0.77882552653643133</c:v>
                </c:pt>
                <c:pt idx="2125" formatCode="0.00000">
                  <c:v>0.77882552653643133</c:v>
                </c:pt>
                <c:pt idx="2126" formatCode="0.00000">
                  <c:v>0.77882552653643133</c:v>
                </c:pt>
                <c:pt idx="2127" formatCode="0.00000">
                  <c:v>0.77882552653643133</c:v>
                </c:pt>
                <c:pt idx="2128" formatCode="0.00000">
                  <c:v>0.77882552653643133</c:v>
                </c:pt>
                <c:pt idx="2129" formatCode="0.00000">
                  <c:v>0.77882552653643133</c:v>
                </c:pt>
                <c:pt idx="2130" formatCode="0.00000">
                  <c:v>0.77882552653643133</c:v>
                </c:pt>
                <c:pt idx="2131" formatCode="0.00000">
                  <c:v>0.77882552653643133</c:v>
                </c:pt>
                <c:pt idx="2132" formatCode="0.00000">
                  <c:v>0.77882552653643133</c:v>
                </c:pt>
                <c:pt idx="2133" formatCode="0.00000">
                  <c:v>0.77882552653643133</c:v>
                </c:pt>
                <c:pt idx="2134" formatCode="0.00000">
                  <c:v>0.77882552653643133</c:v>
                </c:pt>
                <c:pt idx="2135" formatCode="0.00000">
                  <c:v>0.77882552653643133</c:v>
                </c:pt>
                <c:pt idx="2136" formatCode="0.00000">
                  <c:v>0.77882552653643133</c:v>
                </c:pt>
                <c:pt idx="2137" formatCode="0.00000">
                  <c:v>0.77882552653643133</c:v>
                </c:pt>
                <c:pt idx="2138" formatCode="0.00000">
                  <c:v>0.77882552653643133</c:v>
                </c:pt>
                <c:pt idx="2139" formatCode="0.00000">
                  <c:v>0.77882552653643133</c:v>
                </c:pt>
                <c:pt idx="2140" formatCode="0.00000">
                  <c:v>0.77882552653643133</c:v>
                </c:pt>
                <c:pt idx="2141" formatCode="0.00000">
                  <c:v>0.77882552653643133</c:v>
                </c:pt>
                <c:pt idx="2142" formatCode="0.00000">
                  <c:v>0.77882552653643133</c:v>
                </c:pt>
                <c:pt idx="2143" formatCode="0.00000">
                  <c:v>0.77882552653643133</c:v>
                </c:pt>
                <c:pt idx="2144" formatCode="0.00000">
                  <c:v>0.77882552653643133</c:v>
                </c:pt>
                <c:pt idx="2145" formatCode="0.00000">
                  <c:v>0.77882552653643133</c:v>
                </c:pt>
                <c:pt idx="2146" formatCode="0.00000">
                  <c:v>0.77882552653643133</c:v>
                </c:pt>
                <c:pt idx="2147" formatCode="0.00000">
                  <c:v>0.77882552653643133</c:v>
                </c:pt>
                <c:pt idx="2148" formatCode="0.00000">
                  <c:v>0.77882552653643133</c:v>
                </c:pt>
                <c:pt idx="2149" formatCode="0.00000">
                  <c:v>0.77882552653643133</c:v>
                </c:pt>
                <c:pt idx="2150" formatCode="0.00000">
                  <c:v>0.77882552653643133</c:v>
                </c:pt>
                <c:pt idx="2151" formatCode="0.00000">
                  <c:v>0.77882552653643133</c:v>
                </c:pt>
                <c:pt idx="2152" formatCode="0.00000">
                  <c:v>0.77882552653643133</c:v>
                </c:pt>
                <c:pt idx="2153" formatCode="0.00000">
                  <c:v>0.77882552653643133</c:v>
                </c:pt>
                <c:pt idx="2154" formatCode="0.00000">
                  <c:v>0.77882552653643133</c:v>
                </c:pt>
                <c:pt idx="2155" formatCode="0.00000">
                  <c:v>0.77882552653643133</c:v>
                </c:pt>
                <c:pt idx="2156" formatCode="0.00000">
                  <c:v>0.77882552653643133</c:v>
                </c:pt>
                <c:pt idx="2157" formatCode="0.00000">
                  <c:v>0.77882552653643133</c:v>
                </c:pt>
                <c:pt idx="2158" formatCode="0.00000">
                  <c:v>0.77882552653643133</c:v>
                </c:pt>
                <c:pt idx="2159" formatCode="0.00000">
                  <c:v>0.77882552653643133</c:v>
                </c:pt>
                <c:pt idx="2160" formatCode="0.00000">
                  <c:v>0.77882552653643133</c:v>
                </c:pt>
                <c:pt idx="2161" formatCode="0.00000">
                  <c:v>0.77882552653643133</c:v>
                </c:pt>
                <c:pt idx="2162" formatCode="0.00000">
                  <c:v>0.77882552653643133</c:v>
                </c:pt>
                <c:pt idx="2163" formatCode="0.00000">
                  <c:v>0.77882552653643133</c:v>
                </c:pt>
                <c:pt idx="2164" formatCode="0.00000">
                  <c:v>0.77882552653643133</c:v>
                </c:pt>
                <c:pt idx="2165" formatCode="0.00000">
                  <c:v>0.77882552653643133</c:v>
                </c:pt>
                <c:pt idx="2166" formatCode="0.00000">
                  <c:v>0.77882552653643133</c:v>
                </c:pt>
                <c:pt idx="2167" formatCode="0.00000">
                  <c:v>0.77882552653643133</c:v>
                </c:pt>
                <c:pt idx="2168" formatCode="0.00000">
                  <c:v>0.77882552653643133</c:v>
                </c:pt>
                <c:pt idx="2169" formatCode="0.00000">
                  <c:v>0.77882552653643133</c:v>
                </c:pt>
                <c:pt idx="2170" formatCode="0.00000">
                  <c:v>0.77882552653643133</c:v>
                </c:pt>
                <c:pt idx="2171" formatCode="0.00000">
                  <c:v>0.77882552653643133</c:v>
                </c:pt>
                <c:pt idx="2172" formatCode="0.00000">
                  <c:v>0.77882552653643133</c:v>
                </c:pt>
                <c:pt idx="2173" formatCode="0.00000">
                  <c:v>0.77882552653643133</c:v>
                </c:pt>
                <c:pt idx="2174" formatCode="0.00000">
                  <c:v>0.77882552653643133</c:v>
                </c:pt>
                <c:pt idx="2175" formatCode="0.00000">
                  <c:v>0.77882552653643133</c:v>
                </c:pt>
                <c:pt idx="2176" formatCode="0.00000">
                  <c:v>0.77882552653643133</c:v>
                </c:pt>
                <c:pt idx="2177" formatCode="0.00000">
                  <c:v>0.77882552653643133</c:v>
                </c:pt>
                <c:pt idx="2178" formatCode="0.00000">
                  <c:v>0.77882552653643133</c:v>
                </c:pt>
                <c:pt idx="2179" formatCode="0.00000">
                  <c:v>0.77882552653643133</c:v>
                </c:pt>
                <c:pt idx="2180" formatCode="0.00000">
                  <c:v>0.77882552653643133</c:v>
                </c:pt>
                <c:pt idx="2181" formatCode="0.00000">
                  <c:v>0.77882552653643133</c:v>
                </c:pt>
                <c:pt idx="2182" formatCode="0.00000">
                  <c:v>0.77882552653643133</c:v>
                </c:pt>
                <c:pt idx="2183" formatCode="0.00000">
                  <c:v>0.77882552653643133</c:v>
                </c:pt>
                <c:pt idx="2184" formatCode="0.00000">
                  <c:v>0.77882552653643133</c:v>
                </c:pt>
                <c:pt idx="2185" formatCode="0.00000">
                  <c:v>0.77882552653643133</c:v>
                </c:pt>
                <c:pt idx="2186" formatCode="0.00000">
                  <c:v>0.77882552653643133</c:v>
                </c:pt>
                <c:pt idx="2187" formatCode="0.00000">
                  <c:v>0.77882552653643133</c:v>
                </c:pt>
                <c:pt idx="2188" formatCode="0.00000">
                  <c:v>0.77882552653643133</c:v>
                </c:pt>
                <c:pt idx="2189" formatCode="0.00000">
                  <c:v>0.77882552653643133</c:v>
                </c:pt>
                <c:pt idx="2190" formatCode="0.00000">
                  <c:v>0.77882552653643133</c:v>
                </c:pt>
                <c:pt idx="2191" formatCode="0.00000">
                  <c:v>0.77882552653643133</c:v>
                </c:pt>
                <c:pt idx="2192" formatCode="0.00000">
                  <c:v>0.77882552653643133</c:v>
                </c:pt>
                <c:pt idx="2193" formatCode="0.00000">
                  <c:v>0.77882552653643133</c:v>
                </c:pt>
                <c:pt idx="2194" formatCode="0.00000">
                  <c:v>0.77882552653643133</c:v>
                </c:pt>
                <c:pt idx="2195" formatCode="0.00000">
                  <c:v>0.77882552653643133</c:v>
                </c:pt>
                <c:pt idx="2196" formatCode="0.00000">
                  <c:v>0.77882552653643133</c:v>
                </c:pt>
                <c:pt idx="2197" formatCode="0.00000">
                  <c:v>0.77882552653643133</c:v>
                </c:pt>
                <c:pt idx="2198" formatCode="0.00000">
                  <c:v>0.77882552653643133</c:v>
                </c:pt>
                <c:pt idx="2199" formatCode="0.00000">
                  <c:v>0.77882552653643133</c:v>
                </c:pt>
                <c:pt idx="2200" formatCode="0.00000">
                  <c:v>0.77882552653643133</c:v>
                </c:pt>
                <c:pt idx="2201" formatCode="0.00000">
                  <c:v>0.77882552653643133</c:v>
                </c:pt>
                <c:pt idx="2202" formatCode="0.00000">
                  <c:v>0.77882552653643133</c:v>
                </c:pt>
                <c:pt idx="2203" formatCode="0.00000">
                  <c:v>0.77882552653643133</c:v>
                </c:pt>
                <c:pt idx="2204" formatCode="0.00000">
                  <c:v>0.77882552653643133</c:v>
                </c:pt>
                <c:pt idx="2205" formatCode="0.00000">
                  <c:v>0.77882552653643133</c:v>
                </c:pt>
                <c:pt idx="2206" formatCode="0.00000">
                  <c:v>0.77882552653643133</c:v>
                </c:pt>
                <c:pt idx="2207" formatCode="0.00000">
                  <c:v>0.77882552653643133</c:v>
                </c:pt>
                <c:pt idx="2208" formatCode="0.00000">
                  <c:v>0.77882552653643133</c:v>
                </c:pt>
                <c:pt idx="2209" formatCode="0.00000">
                  <c:v>0.77882552653643133</c:v>
                </c:pt>
                <c:pt idx="2210" formatCode="0.00000">
                  <c:v>0.77882552653643133</c:v>
                </c:pt>
                <c:pt idx="2211" formatCode="0.00000">
                  <c:v>0.77882552653643133</c:v>
                </c:pt>
                <c:pt idx="2212" formatCode="0.00000">
                  <c:v>0.77882552653643133</c:v>
                </c:pt>
                <c:pt idx="2213" formatCode="0.00000">
                  <c:v>0.77882552653643133</c:v>
                </c:pt>
                <c:pt idx="2214" formatCode="0.00000">
                  <c:v>0.77882552653643133</c:v>
                </c:pt>
                <c:pt idx="2215" formatCode="0.00000">
                  <c:v>0.77882552653643133</c:v>
                </c:pt>
                <c:pt idx="2216" formatCode="0.00000">
                  <c:v>0.77882552653643133</c:v>
                </c:pt>
                <c:pt idx="2217" formatCode="0.00000">
                  <c:v>0.77882552653643133</c:v>
                </c:pt>
                <c:pt idx="2218" formatCode="0.00000">
                  <c:v>0.77882552653643133</c:v>
                </c:pt>
                <c:pt idx="2219" formatCode="0.00000">
                  <c:v>0.77882552653643133</c:v>
                </c:pt>
                <c:pt idx="2220" formatCode="0.00000">
                  <c:v>0.77882552653643133</c:v>
                </c:pt>
                <c:pt idx="2221" formatCode="0.00000">
                  <c:v>0.77882552653643133</c:v>
                </c:pt>
                <c:pt idx="2222" formatCode="0.00000">
                  <c:v>0.77882552653643133</c:v>
                </c:pt>
                <c:pt idx="2223" formatCode="0.00000">
                  <c:v>0.77882552653643133</c:v>
                </c:pt>
                <c:pt idx="2224" formatCode="0.00000">
                  <c:v>0.77882552653643133</c:v>
                </c:pt>
                <c:pt idx="2225" formatCode="0.00000">
                  <c:v>0.77882552653643133</c:v>
                </c:pt>
                <c:pt idx="2226" formatCode="0.00000">
                  <c:v>0.77882552653643133</c:v>
                </c:pt>
                <c:pt idx="2227" formatCode="0.00000">
                  <c:v>0.77882552653643133</c:v>
                </c:pt>
                <c:pt idx="2228" formatCode="0.00000">
                  <c:v>0.77882552653643133</c:v>
                </c:pt>
                <c:pt idx="2229" formatCode="0.00000">
                  <c:v>0.77882552653643133</c:v>
                </c:pt>
                <c:pt idx="2230" formatCode="0.00000">
                  <c:v>0.77882552653643133</c:v>
                </c:pt>
                <c:pt idx="2231" formatCode="0.00000">
                  <c:v>0.77882552653643133</c:v>
                </c:pt>
                <c:pt idx="2232" formatCode="0.00000">
                  <c:v>0.77882552653643133</c:v>
                </c:pt>
                <c:pt idx="2233" formatCode="0.00000">
                  <c:v>0.77882552653643133</c:v>
                </c:pt>
                <c:pt idx="2234" formatCode="0.00000">
                  <c:v>0.77882552653643133</c:v>
                </c:pt>
                <c:pt idx="2235" formatCode="0.00000">
                  <c:v>0.77882552653643133</c:v>
                </c:pt>
                <c:pt idx="2236" formatCode="0.00000">
                  <c:v>0.77882552653643133</c:v>
                </c:pt>
                <c:pt idx="2237" formatCode="0.00000">
                  <c:v>0.77882552653643133</c:v>
                </c:pt>
                <c:pt idx="2238" formatCode="0.00000">
                  <c:v>0.77882552653643133</c:v>
                </c:pt>
                <c:pt idx="2239" formatCode="0.00000">
                  <c:v>0.77882552653643133</c:v>
                </c:pt>
                <c:pt idx="2240" formatCode="0.00000">
                  <c:v>0.77882552653643133</c:v>
                </c:pt>
                <c:pt idx="2241" formatCode="0.00000">
                  <c:v>0.77882552653643133</c:v>
                </c:pt>
                <c:pt idx="2242" formatCode="0.00000">
                  <c:v>0.77882552653643133</c:v>
                </c:pt>
                <c:pt idx="2243" formatCode="0.00000">
                  <c:v>0.77882552653643133</c:v>
                </c:pt>
                <c:pt idx="2244" formatCode="0.00000">
                  <c:v>0.77882552653643133</c:v>
                </c:pt>
                <c:pt idx="2245" formatCode="0.00000">
                  <c:v>0.77882552653643133</c:v>
                </c:pt>
                <c:pt idx="2246" formatCode="0.00000">
                  <c:v>0.77882552653643133</c:v>
                </c:pt>
                <c:pt idx="2247" formatCode="0.00000">
                  <c:v>0.77882552653643133</c:v>
                </c:pt>
                <c:pt idx="2248" formatCode="0.00000">
                  <c:v>0.77882552653643133</c:v>
                </c:pt>
                <c:pt idx="2249" formatCode="0.00000">
                  <c:v>0.77882552653643133</c:v>
                </c:pt>
                <c:pt idx="2250" formatCode="0.00000">
                  <c:v>0.77882552653643133</c:v>
                </c:pt>
                <c:pt idx="2251" formatCode="0.00000">
                  <c:v>0.77882552653643133</c:v>
                </c:pt>
                <c:pt idx="2252" formatCode="0.00000">
                  <c:v>0.77882552653643133</c:v>
                </c:pt>
                <c:pt idx="2253" formatCode="0.00000">
                  <c:v>0.77882552653643133</c:v>
                </c:pt>
                <c:pt idx="2254" formatCode="0.00000">
                  <c:v>0.77882552653643133</c:v>
                </c:pt>
                <c:pt idx="2255" formatCode="0.00000">
                  <c:v>0.77882552653643133</c:v>
                </c:pt>
                <c:pt idx="2256" formatCode="0.00000">
                  <c:v>0.77882552653643133</c:v>
                </c:pt>
                <c:pt idx="2257" formatCode="0.00000">
                  <c:v>0.77882552653643133</c:v>
                </c:pt>
                <c:pt idx="2258" formatCode="0.00000">
                  <c:v>0.77882552653643133</c:v>
                </c:pt>
                <c:pt idx="2259" formatCode="0.00000">
                  <c:v>0.77882552653643133</c:v>
                </c:pt>
                <c:pt idx="2260" formatCode="0.00000">
                  <c:v>0.77882552653643133</c:v>
                </c:pt>
                <c:pt idx="2261" formatCode="0.00000">
                  <c:v>0.77882552653643133</c:v>
                </c:pt>
                <c:pt idx="2262" formatCode="0.00000">
                  <c:v>0.77882552653643133</c:v>
                </c:pt>
                <c:pt idx="2263" formatCode="0.00000">
                  <c:v>0.77882552653643133</c:v>
                </c:pt>
                <c:pt idx="2264" formatCode="0.00000">
                  <c:v>0.77882552653643133</c:v>
                </c:pt>
                <c:pt idx="2265" formatCode="0.00000">
                  <c:v>0.77882552653643133</c:v>
                </c:pt>
                <c:pt idx="2266" formatCode="0.00000">
                  <c:v>0.77882552653643133</c:v>
                </c:pt>
                <c:pt idx="2267" formatCode="0.00000">
                  <c:v>0.77882552653643133</c:v>
                </c:pt>
                <c:pt idx="2268" formatCode="0.00000">
                  <c:v>0.77882552653643133</c:v>
                </c:pt>
                <c:pt idx="2269" formatCode="0.00000">
                  <c:v>0.77882552653643133</c:v>
                </c:pt>
                <c:pt idx="2270" formatCode="0.00000">
                  <c:v>0.77882552653643133</c:v>
                </c:pt>
                <c:pt idx="2271" formatCode="0.00000">
                  <c:v>0.77882552653643133</c:v>
                </c:pt>
                <c:pt idx="2272" formatCode="0.00000">
                  <c:v>0.77882552653643133</c:v>
                </c:pt>
                <c:pt idx="2273" formatCode="0.00000">
                  <c:v>0.77882552653643133</c:v>
                </c:pt>
                <c:pt idx="2274" formatCode="0.00000">
                  <c:v>0.77882552653643133</c:v>
                </c:pt>
                <c:pt idx="2275" formatCode="0.00000">
                  <c:v>0.77882552653643133</c:v>
                </c:pt>
                <c:pt idx="2276" formatCode="0.00000">
                  <c:v>0.77882552653643133</c:v>
                </c:pt>
                <c:pt idx="2277" formatCode="0.00000">
                  <c:v>0.77882552653643133</c:v>
                </c:pt>
                <c:pt idx="2278" formatCode="0.00000">
                  <c:v>0.77882552653643133</c:v>
                </c:pt>
                <c:pt idx="2279" formatCode="0.00000">
                  <c:v>0.77882552653643133</c:v>
                </c:pt>
                <c:pt idx="2280" formatCode="0.00000">
                  <c:v>0.77882552653643133</c:v>
                </c:pt>
                <c:pt idx="2281" formatCode="0.00000">
                  <c:v>0.77882552653643133</c:v>
                </c:pt>
                <c:pt idx="2282" formatCode="0.00000">
                  <c:v>0.77882552653643133</c:v>
                </c:pt>
                <c:pt idx="2283" formatCode="0.00000">
                  <c:v>0.77882552653643133</c:v>
                </c:pt>
                <c:pt idx="2284" formatCode="0.00000">
                  <c:v>0.77882552653643133</c:v>
                </c:pt>
                <c:pt idx="2285" formatCode="0.00000">
                  <c:v>0.77882552653643133</c:v>
                </c:pt>
                <c:pt idx="2286" formatCode="0.00000">
                  <c:v>0.77882552653643133</c:v>
                </c:pt>
                <c:pt idx="2287" formatCode="0.00000">
                  <c:v>0.77882552653643133</c:v>
                </c:pt>
                <c:pt idx="2288" formatCode="0.00000">
                  <c:v>0.77882552653643133</c:v>
                </c:pt>
                <c:pt idx="2289" formatCode="0.00000">
                  <c:v>0.77882552653643133</c:v>
                </c:pt>
                <c:pt idx="2290" formatCode="0.00000">
                  <c:v>0.77882552653643133</c:v>
                </c:pt>
                <c:pt idx="2291" formatCode="0.00000">
                  <c:v>0.77882552653643133</c:v>
                </c:pt>
                <c:pt idx="2292" formatCode="0.00000">
                  <c:v>0.77882552653643133</c:v>
                </c:pt>
                <c:pt idx="2293" formatCode="0.00000">
                  <c:v>0.77882552653643133</c:v>
                </c:pt>
                <c:pt idx="2294" formatCode="0.00000">
                  <c:v>0.77882552653643133</c:v>
                </c:pt>
                <c:pt idx="2295" formatCode="0.00000">
                  <c:v>0.77882552653643133</c:v>
                </c:pt>
                <c:pt idx="2296" formatCode="0.00000">
                  <c:v>0.77882552653643133</c:v>
                </c:pt>
                <c:pt idx="2297" formatCode="0.00000">
                  <c:v>0.77882552653643133</c:v>
                </c:pt>
                <c:pt idx="2298" formatCode="0.00000">
                  <c:v>0.77882552653643133</c:v>
                </c:pt>
                <c:pt idx="2299" formatCode="0.00000">
                  <c:v>0.77882552653643133</c:v>
                </c:pt>
                <c:pt idx="2300" formatCode="0.00000">
                  <c:v>0.77882552653643133</c:v>
                </c:pt>
                <c:pt idx="2301" formatCode="0.00000">
                  <c:v>0.77882552653643133</c:v>
                </c:pt>
                <c:pt idx="2302" formatCode="0.00000">
                  <c:v>0.77882552653643133</c:v>
                </c:pt>
                <c:pt idx="2303" formatCode="0.00000">
                  <c:v>0.77882552653643133</c:v>
                </c:pt>
                <c:pt idx="2304" formatCode="0.00000">
                  <c:v>0.77882552653643133</c:v>
                </c:pt>
                <c:pt idx="2305" formatCode="0.00000">
                  <c:v>0.77882552653643133</c:v>
                </c:pt>
                <c:pt idx="2306" formatCode="0.00000">
                  <c:v>0.77882552653643133</c:v>
                </c:pt>
                <c:pt idx="2307" formatCode="0.00000">
                  <c:v>0.77882552653643133</c:v>
                </c:pt>
                <c:pt idx="2308" formatCode="0.00000">
                  <c:v>0.77882552653643133</c:v>
                </c:pt>
                <c:pt idx="2309" formatCode="0.00000">
                  <c:v>0.77882552653643133</c:v>
                </c:pt>
                <c:pt idx="2310" formatCode="0.00000">
                  <c:v>0.77882552653643133</c:v>
                </c:pt>
                <c:pt idx="2311" formatCode="0.00000">
                  <c:v>0.77882552653643133</c:v>
                </c:pt>
                <c:pt idx="2312" formatCode="0.00000">
                  <c:v>0.77882552653643133</c:v>
                </c:pt>
                <c:pt idx="2313" formatCode="0.00000">
                  <c:v>0.77882552653643133</c:v>
                </c:pt>
                <c:pt idx="2314" formatCode="0.00000">
                  <c:v>0.77882552653643133</c:v>
                </c:pt>
                <c:pt idx="2315" formatCode="0.00000">
                  <c:v>0.77882552653643133</c:v>
                </c:pt>
                <c:pt idx="2316" formatCode="0.00000">
                  <c:v>0.77882552653643133</c:v>
                </c:pt>
                <c:pt idx="2317" formatCode="0.00000">
                  <c:v>0.77882552653643133</c:v>
                </c:pt>
                <c:pt idx="2318" formatCode="0.00000">
                  <c:v>0.77882552653643133</c:v>
                </c:pt>
                <c:pt idx="2319" formatCode="0.00000">
                  <c:v>0.77882552653643133</c:v>
                </c:pt>
                <c:pt idx="2320" formatCode="0.00000">
                  <c:v>0.77882552653643133</c:v>
                </c:pt>
                <c:pt idx="2321" formatCode="0.00000">
                  <c:v>0.77882552653643133</c:v>
                </c:pt>
                <c:pt idx="2322" formatCode="0.00000">
                  <c:v>0.77882552653643133</c:v>
                </c:pt>
                <c:pt idx="2323" formatCode="0.00000">
                  <c:v>0.77882552653643133</c:v>
                </c:pt>
                <c:pt idx="2324" formatCode="0.00000">
                  <c:v>0.77882552653643133</c:v>
                </c:pt>
                <c:pt idx="2325" formatCode="0.00000">
                  <c:v>0.77882552653643133</c:v>
                </c:pt>
                <c:pt idx="2326" formatCode="0.00000">
                  <c:v>0.77882552653643133</c:v>
                </c:pt>
                <c:pt idx="2327" formatCode="0.00000">
                  <c:v>0.77882552653643133</c:v>
                </c:pt>
                <c:pt idx="2328" formatCode="0.00000">
                  <c:v>0.77882552653643133</c:v>
                </c:pt>
                <c:pt idx="2329" formatCode="0.00000">
                  <c:v>0.77882552653643133</c:v>
                </c:pt>
                <c:pt idx="2330" formatCode="0.00000">
                  <c:v>0.77882552653643133</c:v>
                </c:pt>
                <c:pt idx="2331" formatCode="0.00000">
                  <c:v>0.77882552653643133</c:v>
                </c:pt>
                <c:pt idx="2332" formatCode="0.00000">
                  <c:v>0.77882552653643133</c:v>
                </c:pt>
                <c:pt idx="2333" formatCode="0.00000">
                  <c:v>0.77882552653643133</c:v>
                </c:pt>
                <c:pt idx="2334" formatCode="0.00000">
                  <c:v>0.77882552653643133</c:v>
                </c:pt>
                <c:pt idx="2335" formatCode="0.00000">
                  <c:v>0.77882552653643133</c:v>
                </c:pt>
                <c:pt idx="2336" formatCode="0.00000">
                  <c:v>0.77882552653643133</c:v>
                </c:pt>
                <c:pt idx="2337" formatCode="0.00000">
                  <c:v>0.77882552653643133</c:v>
                </c:pt>
                <c:pt idx="2338" formatCode="0.00000">
                  <c:v>0.77882552653643133</c:v>
                </c:pt>
                <c:pt idx="2339" formatCode="0.00000">
                  <c:v>0.77882552653643133</c:v>
                </c:pt>
                <c:pt idx="2340" formatCode="0.00000">
                  <c:v>0.77882552653643133</c:v>
                </c:pt>
                <c:pt idx="2341" formatCode="0.00000">
                  <c:v>0.77882552653643133</c:v>
                </c:pt>
                <c:pt idx="2342" formatCode="0.00000">
                  <c:v>0.77882552653643133</c:v>
                </c:pt>
                <c:pt idx="2343" formatCode="0.00000">
                  <c:v>0.77882552653643133</c:v>
                </c:pt>
                <c:pt idx="2344" formatCode="0.00000">
                  <c:v>0.77882552653643133</c:v>
                </c:pt>
                <c:pt idx="2345" formatCode="0.00000">
                  <c:v>0.77882552653643133</c:v>
                </c:pt>
                <c:pt idx="2346" formatCode="0.00000">
                  <c:v>0.77882552653643133</c:v>
                </c:pt>
                <c:pt idx="2347" formatCode="0.00000">
                  <c:v>0.77882552653643133</c:v>
                </c:pt>
                <c:pt idx="2348" formatCode="0.00000">
                  <c:v>0.77882552653643133</c:v>
                </c:pt>
                <c:pt idx="2349" formatCode="0.00000">
                  <c:v>0.77882552653643133</c:v>
                </c:pt>
                <c:pt idx="2350" formatCode="0.00000">
                  <c:v>0.77882552653643133</c:v>
                </c:pt>
                <c:pt idx="2351" formatCode="0.00000">
                  <c:v>0.77882552653643133</c:v>
                </c:pt>
                <c:pt idx="2352" formatCode="0.00000">
                  <c:v>0.77882552653643133</c:v>
                </c:pt>
                <c:pt idx="2353" formatCode="0.00000">
                  <c:v>0.77882552653643133</c:v>
                </c:pt>
                <c:pt idx="2354" formatCode="0.00000">
                  <c:v>0.77882552653643133</c:v>
                </c:pt>
                <c:pt idx="2355" formatCode="0.00000">
                  <c:v>0.77882552653643133</c:v>
                </c:pt>
                <c:pt idx="2356" formatCode="0.00000">
                  <c:v>0.77882552653643133</c:v>
                </c:pt>
                <c:pt idx="2357" formatCode="0.00000">
                  <c:v>0.77882552653643133</c:v>
                </c:pt>
                <c:pt idx="2358" formatCode="0.00000">
                  <c:v>0.77882552653643133</c:v>
                </c:pt>
                <c:pt idx="2359" formatCode="0.00000">
                  <c:v>0.77882552653643133</c:v>
                </c:pt>
                <c:pt idx="2360" formatCode="0.00000">
                  <c:v>0.77882552653643133</c:v>
                </c:pt>
                <c:pt idx="2361" formatCode="0.00000">
                  <c:v>0.77882552653643133</c:v>
                </c:pt>
                <c:pt idx="2362" formatCode="0.00000">
                  <c:v>0.77882552653643133</c:v>
                </c:pt>
                <c:pt idx="2363" formatCode="0.00000">
                  <c:v>0.77882552653643133</c:v>
                </c:pt>
                <c:pt idx="2364" formatCode="0.00000">
                  <c:v>0.77882552653643133</c:v>
                </c:pt>
                <c:pt idx="2365" formatCode="0.00000">
                  <c:v>0.77882552653643133</c:v>
                </c:pt>
                <c:pt idx="2366" formatCode="0.00000">
                  <c:v>0.77882552653643133</c:v>
                </c:pt>
                <c:pt idx="2367" formatCode="0.00000">
                  <c:v>0.77882552653643133</c:v>
                </c:pt>
                <c:pt idx="2368" formatCode="0.00000">
                  <c:v>0.77882552653643133</c:v>
                </c:pt>
                <c:pt idx="2369" formatCode="0.00000">
                  <c:v>0.77882552653643133</c:v>
                </c:pt>
                <c:pt idx="2370" formatCode="0.00000">
                  <c:v>0.77882552653643133</c:v>
                </c:pt>
                <c:pt idx="2371" formatCode="0.00000">
                  <c:v>0.77882552653643133</c:v>
                </c:pt>
                <c:pt idx="2372" formatCode="0.00000">
                  <c:v>0.77882552653643133</c:v>
                </c:pt>
                <c:pt idx="2373" formatCode="0.00000">
                  <c:v>0.77882552653643133</c:v>
                </c:pt>
                <c:pt idx="2374" formatCode="0.00000">
                  <c:v>0.77882552653643133</c:v>
                </c:pt>
                <c:pt idx="2375" formatCode="0.00000">
                  <c:v>0.77882552653643133</c:v>
                </c:pt>
                <c:pt idx="2376" formatCode="0.00000">
                  <c:v>0.77882552653643133</c:v>
                </c:pt>
                <c:pt idx="2377" formatCode="0.00000">
                  <c:v>0.77882552653643133</c:v>
                </c:pt>
                <c:pt idx="2378" formatCode="0.00000">
                  <c:v>0.77882552653643133</c:v>
                </c:pt>
                <c:pt idx="2379" formatCode="0.00000">
                  <c:v>0.77882552653643133</c:v>
                </c:pt>
                <c:pt idx="2380" formatCode="0.00000">
                  <c:v>0.77882552653643133</c:v>
                </c:pt>
                <c:pt idx="2381" formatCode="0.00000">
                  <c:v>0.77882552653643133</c:v>
                </c:pt>
                <c:pt idx="2382" formatCode="0.00000">
                  <c:v>0.77882552653643133</c:v>
                </c:pt>
                <c:pt idx="2383" formatCode="0.00000">
                  <c:v>0.77882552653643133</c:v>
                </c:pt>
                <c:pt idx="2384" formatCode="0.00000">
                  <c:v>0.77882552653643133</c:v>
                </c:pt>
                <c:pt idx="2385" formatCode="0.00000">
                  <c:v>0.77882552653643133</c:v>
                </c:pt>
                <c:pt idx="2386" formatCode="0.00000">
                  <c:v>0.77882552653643133</c:v>
                </c:pt>
                <c:pt idx="2387" formatCode="0.00000">
                  <c:v>0.77882552653643133</c:v>
                </c:pt>
                <c:pt idx="2388" formatCode="0.00000">
                  <c:v>0.77882552653643133</c:v>
                </c:pt>
                <c:pt idx="2389" formatCode="0.00000">
                  <c:v>0.77882552653643133</c:v>
                </c:pt>
                <c:pt idx="2390" formatCode="0.00000">
                  <c:v>0.77882552653643133</c:v>
                </c:pt>
                <c:pt idx="2391" formatCode="0.00000">
                  <c:v>0.77882552653643133</c:v>
                </c:pt>
                <c:pt idx="2392" formatCode="0.00000">
                  <c:v>0.77882552653643133</c:v>
                </c:pt>
                <c:pt idx="2393" formatCode="0.00000">
                  <c:v>0.77882552653643133</c:v>
                </c:pt>
                <c:pt idx="2394" formatCode="0.00000">
                  <c:v>0.77882552653643133</c:v>
                </c:pt>
                <c:pt idx="2395" formatCode="0.00000">
                  <c:v>0.77882552653643133</c:v>
                </c:pt>
                <c:pt idx="2396" formatCode="0.00000">
                  <c:v>0.77882552653643133</c:v>
                </c:pt>
                <c:pt idx="2397" formatCode="0.00000">
                  <c:v>0.77882552653643133</c:v>
                </c:pt>
                <c:pt idx="2398" formatCode="0.00000">
                  <c:v>0.77882552653643133</c:v>
                </c:pt>
                <c:pt idx="2399" formatCode="0.00000">
                  <c:v>0.77882552653643133</c:v>
                </c:pt>
                <c:pt idx="2400" formatCode="0.00000">
                  <c:v>0.77882552653643133</c:v>
                </c:pt>
                <c:pt idx="2401" formatCode="0.00000">
                  <c:v>0.77882552653643133</c:v>
                </c:pt>
                <c:pt idx="2402" formatCode="0.00000">
                  <c:v>0.77882552653643133</c:v>
                </c:pt>
                <c:pt idx="2403" formatCode="0.00000">
                  <c:v>0.77882552653643133</c:v>
                </c:pt>
                <c:pt idx="2404" formatCode="0.00000">
                  <c:v>0.77882552653643133</c:v>
                </c:pt>
                <c:pt idx="2405" formatCode="0.00000">
                  <c:v>0.77882552653643133</c:v>
                </c:pt>
                <c:pt idx="2406" formatCode="0.00000">
                  <c:v>0.77882552653643133</c:v>
                </c:pt>
                <c:pt idx="2407" formatCode="0.00000">
                  <c:v>0.77882552653643133</c:v>
                </c:pt>
                <c:pt idx="2408" formatCode="0.00000">
                  <c:v>0.77882552653643133</c:v>
                </c:pt>
                <c:pt idx="2409" formatCode="0.00000">
                  <c:v>0.77882552653643133</c:v>
                </c:pt>
                <c:pt idx="2410" formatCode="0.00000">
                  <c:v>0.77882552653643133</c:v>
                </c:pt>
                <c:pt idx="2411" formatCode="0.00000">
                  <c:v>0.77882552653643133</c:v>
                </c:pt>
                <c:pt idx="2412" formatCode="0.00000">
                  <c:v>0.77882552653643133</c:v>
                </c:pt>
                <c:pt idx="2413" formatCode="0.00000">
                  <c:v>0.77882552653643133</c:v>
                </c:pt>
                <c:pt idx="2414" formatCode="0.00000">
                  <c:v>0.77882552653643133</c:v>
                </c:pt>
                <c:pt idx="2415" formatCode="0.00000">
                  <c:v>0.77882552653643133</c:v>
                </c:pt>
                <c:pt idx="2416" formatCode="0.00000">
                  <c:v>0.77882552653643133</c:v>
                </c:pt>
                <c:pt idx="2417" formatCode="0.00000">
                  <c:v>0.77882552653643133</c:v>
                </c:pt>
                <c:pt idx="2418" formatCode="0.00000">
                  <c:v>0.77882552653643133</c:v>
                </c:pt>
                <c:pt idx="2419" formatCode="0.00000">
                  <c:v>0.77882552653643133</c:v>
                </c:pt>
                <c:pt idx="2420" formatCode="0.00000">
                  <c:v>0.77882552653643133</c:v>
                </c:pt>
                <c:pt idx="2421" formatCode="0.00000">
                  <c:v>0.77882552653643133</c:v>
                </c:pt>
                <c:pt idx="2422" formatCode="0.00000">
                  <c:v>0.77882552653643133</c:v>
                </c:pt>
                <c:pt idx="2423" formatCode="0.00000">
                  <c:v>0.77882552653643133</c:v>
                </c:pt>
                <c:pt idx="2424" formatCode="0.00000">
                  <c:v>0.77882552653643133</c:v>
                </c:pt>
                <c:pt idx="2425" formatCode="0.00000">
                  <c:v>0.77882552653643133</c:v>
                </c:pt>
                <c:pt idx="2426" formatCode="0.00000">
                  <c:v>0.77882552653643133</c:v>
                </c:pt>
                <c:pt idx="2427" formatCode="0.00000">
                  <c:v>0.77882552653643133</c:v>
                </c:pt>
                <c:pt idx="2428" formatCode="0.00000">
                  <c:v>0.77882552653643133</c:v>
                </c:pt>
                <c:pt idx="2429" formatCode="0.00000">
                  <c:v>0.77882552653643133</c:v>
                </c:pt>
                <c:pt idx="2430" formatCode="0.00000">
                  <c:v>0.77882552653643133</c:v>
                </c:pt>
                <c:pt idx="2431" formatCode="0.00000">
                  <c:v>0.77882552653643133</c:v>
                </c:pt>
                <c:pt idx="2432" formatCode="0.00000">
                  <c:v>0.77882552653643133</c:v>
                </c:pt>
                <c:pt idx="2433" formatCode="0.00000">
                  <c:v>0.77882552653643133</c:v>
                </c:pt>
                <c:pt idx="2434" formatCode="0.00000">
                  <c:v>0.77882552653643133</c:v>
                </c:pt>
                <c:pt idx="2435" formatCode="0.00000">
                  <c:v>0.77882552653643133</c:v>
                </c:pt>
                <c:pt idx="2436" formatCode="0.00000">
                  <c:v>0.77882552653643133</c:v>
                </c:pt>
                <c:pt idx="2437" formatCode="0.00000">
                  <c:v>0.77882552653643133</c:v>
                </c:pt>
                <c:pt idx="2438" formatCode="0.00000">
                  <c:v>0.77882552653643133</c:v>
                </c:pt>
                <c:pt idx="2439" formatCode="0.00000">
                  <c:v>0.77882552653643133</c:v>
                </c:pt>
                <c:pt idx="2440" formatCode="0.00000">
                  <c:v>0.77882552653643133</c:v>
                </c:pt>
                <c:pt idx="2441" formatCode="0.00000">
                  <c:v>0.77882552653643133</c:v>
                </c:pt>
                <c:pt idx="2442" formatCode="0.00000">
                  <c:v>0.77882552653643133</c:v>
                </c:pt>
                <c:pt idx="2443" formatCode="0.00000">
                  <c:v>0.77882552653643133</c:v>
                </c:pt>
                <c:pt idx="2444" formatCode="0.00000">
                  <c:v>0.77882552653643133</c:v>
                </c:pt>
                <c:pt idx="2445" formatCode="0.00000">
                  <c:v>0.77882552653643133</c:v>
                </c:pt>
                <c:pt idx="2446" formatCode="0.00000">
                  <c:v>0.77882552653643133</c:v>
                </c:pt>
                <c:pt idx="2447" formatCode="0.00000">
                  <c:v>0.77882552653643133</c:v>
                </c:pt>
                <c:pt idx="2448" formatCode="0.00000">
                  <c:v>0.77882552653643133</c:v>
                </c:pt>
                <c:pt idx="2449" formatCode="0.00000">
                  <c:v>0.77882552653643133</c:v>
                </c:pt>
                <c:pt idx="2450" formatCode="0.00000">
                  <c:v>0.77882552653643133</c:v>
                </c:pt>
                <c:pt idx="2451" formatCode="0.00000">
                  <c:v>0.77882552653643133</c:v>
                </c:pt>
                <c:pt idx="2452" formatCode="0.00000">
                  <c:v>0.77882552653643133</c:v>
                </c:pt>
                <c:pt idx="2453" formatCode="0.00000">
                  <c:v>0.77882552653643133</c:v>
                </c:pt>
                <c:pt idx="2454" formatCode="0.00000">
                  <c:v>0.77882552653643133</c:v>
                </c:pt>
                <c:pt idx="2455" formatCode="0.00000">
                  <c:v>0.77882552653643133</c:v>
                </c:pt>
                <c:pt idx="2456" formatCode="0.00000">
                  <c:v>0.77882552653643133</c:v>
                </c:pt>
                <c:pt idx="2457" formatCode="0.00000">
                  <c:v>0.77882552653643133</c:v>
                </c:pt>
                <c:pt idx="2458" formatCode="0.00000">
                  <c:v>0.77882552653643133</c:v>
                </c:pt>
                <c:pt idx="2459" formatCode="0.00000">
                  <c:v>0.77882552653643133</c:v>
                </c:pt>
                <c:pt idx="2460" formatCode="0.00000">
                  <c:v>0.77882552653643133</c:v>
                </c:pt>
                <c:pt idx="2461" formatCode="0.00000">
                  <c:v>0.77882552653643133</c:v>
                </c:pt>
                <c:pt idx="2462" formatCode="0.00000">
                  <c:v>0.77882552653643133</c:v>
                </c:pt>
                <c:pt idx="2463" formatCode="0.00000">
                  <c:v>0.77882552653643133</c:v>
                </c:pt>
                <c:pt idx="2464" formatCode="0.00000">
                  <c:v>0.77882552653643133</c:v>
                </c:pt>
                <c:pt idx="2465" formatCode="0.00000">
                  <c:v>0.77882552653643133</c:v>
                </c:pt>
                <c:pt idx="2466" formatCode="0.00000">
                  <c:v>0.77882552653643133</c:v>
                </c:pt>
                <c:pt idx="2467" formatCode="0.00000">
                  <c:v>0.77882552653643133</c:v>
                </c:pt>
                <c:pt idx="2468" formatCode="0.00000">
                  <c:v>0.77882552653643133</c:v>
                </c:pt>
                <c:pt idx="2469" formatCode="0.00000">
                  <c:v>0.77882552653643133</c:v>
                </c:pt>
                <c:pt idx="2470" formatCode="0.00000">
                  <c:v>0.77882552653643133</c:v>
                </c:pt>
                <c:pt idx="2471" formatCode="0.00000">
                  <c:v>0.77882552653643133</c:v>
                </c:pt>
                <c:pt idx="2472" formatCode="0.00000">
                  <c:v>0.77882552653643133</c:v>
                </c:pt>
                <c:pt idx="2473" formatCode="0.00000">
                  <c:v>0.77882552653643133</c:v>
                </c:pt>
                <c:pt idx="2474" formatCode="0.00000">
                  <c:v>0.77882552653643133</c:v>
                </c:pt>
                <c:pt idx="2475" formatCode="0.00000">
                  <c:v>0.77882552653643133</c:v>
                </c:pt>
                <c:pt idx="2476" formatCode="0.00000">
                  <c:v>0.77882552653643133</c:v>
                </c:pt>
                <c:pt idx="2477" formatCode="0.00000">
                  <c:v>0.77882552653643133</c:v>
                </c:pt>
                <c:pt idx="2478" formatCode="0.00000">
                  <c:v>0.77882552653643133</c:v>
                </c:pt>
                <c:pt idx="2479" formatCode="0.00000">
                  <c:v>0.77882552653643133</c:v>
                </c:pt>
                <c:pt idx="2480" formatCode="0.00000">
                  <c:v>0.77882552653643133</c:v>
                </c:pt>
                <c:pt idx="2481" formatCode="0.00000">
                  <c:v>0.77882552653643133</c:v>
                </c:pt>
                <c:pt idx="2482" formatCode="0.00000">
                  <c:v>0.77882552653643133</c:v>
                </c:pt>
                <c:pt idx="2483" formatCode="0.00000">
                  <c:v>0.77882552653643133</c:v>
                </c:pt>
                <c:pt idx="2484" formatCode="0.00000">
                  <c:v>0.77882552653643133</c:v>
                </c:pt>
                <c:pt idx="2485" formatCode="0.00000">
                  <c:v>0.77882552653643133</c:v>
                </c:pt>
                <c:pt idx="2486" formatCode="0.00000">
                  <c:v>0.77882552653643133</c:v>
                </c:pt>
                <c:pt idx="2487" formatCode="0.00000">
                  <c:v>0.77882552653643133</c:v>
                </c:pt>
                <c:pt idx="2488" formatCode="0.00000">
                  <c:v>0.77882552653643133</c:v>
                </c:pt>
                <c:pt idx="2489" formatCode="0.00000">
                  <c:v>0.77882552653643133</c:v>
                </c:pt>
                <c:pt idx="2490" formatCode="0.00000">
                  <c:v>0.77882552653643133</c:v>
                </c:pt>
                <c:pt idx="2491" formatCode="0.00000">
                  <c:v>0.77882552653643133</c:v>
                </c:pt>
                <c:pt idx="2492" formatCode="0.00000">
                  <c:v>0.77882552653643133</c:v>
                </c:pt>
                <c:pt idx="2493" formatCode="0.00000">
                  <c:v>0.77882552653643133</c:v>
                </c:pt>
                <c:pt idx="2494" formatCode="0.00000">
                  <c:v>0.77882552653643133</c:v>
                </c:pt>
                <c:pt idx="2495" formatCode="0.00000">
                  <c:v>0.77882552653643133</c:v>
                </c:pt>
                <c:pt idx="2496" formatCode="0.00000">
                  <c:v>0.77882552653643133</c:v>
                </c:pt>
                <c:pt idx="2497" formatCode="0.00000">
                  <c:v>0.77882552653643133</c:v>
                </c:pt>
                <c:pt idx="2498" formatCode="0.00000">
                  <c:v>0.77882552653643133</c:v>
                </c:pt>
                <c:pt idx="2499" formatCode="0.00000">
                  <c:v>0.77882552653643133</c:v>
                </c:pt>
                <c:pt idx="2500" formatCode="0.00000">
                  <c:v>0.77882552653643133</c:v>
                </c:pt>
                <c:pt idx="2501" formatCode="0.00000">
                  <c:v>0.77882552653643133</c:v>
                </c:pt>
                <c:pt idx="2502" formatCode="0.00000">
                  <c:v>0.77882552653643133</c:v>
                </c:pt>
                <c:pt idx="2503" formatCode="0.00000">
                  <c:v>0.77882552653643133</c:v>
                </c:pt>
                <c:pt idx="2504" formatCode="0.00000">
                  <c:v>0.77882552653643133</c:v>
                </c:pt>
                <c:pt idx="2505" formatCode="0.00000">
                  <c:v>0.77882552653643133</c:v>
                </c:pt>
                <c:pt idx="2506" formatCode="0.00000">
                  <c:v>0.77882552653643133</c:v>
                </c:pt>
                <c:pt idx="2507" formatCode="0.00000">
                  <c:v>0.77882552653643133</c:v>
                </c:pt>
                <c:pt idx="2508" formatCode="0.00000">
                  <c:v>0.77882552653643133</c:v>
                </c:pt>
                <c:pt idx="2509" formatCode="0.00000">
                  <c:v>0.77882552653643133</c:v>
                </c:pt>
                <c:pt idx="2510" formatCode="0.00000">
                  <c:v>0.77882552653643133</c:v>
                </c:pt>
                <c:pt idx="2511" formatCode="0.00000">
                  <c:v>0.77882552653643133</c:v>
                </c:pt>
                <c:pt idx="2512" formatCode="0.00000">
                  <c:v>0.77882552653643133</c:v>
                </c:pt>
                <c:pt idx="2513" formatCode="0.00000">
                  <c:v>0.77882552653643133</c:v>
                </c:pt>
                <c:pt idx="2514" formatCode="0.00000">
                  <c:v>0.77882552653643133</c:v>
                </c:pt>
                <c:pt idx="2515" formatCode="0.00000">
                  <c:v>0.77882552653643133</c:v>
                </c:pt>
                <c:pt idx="2516" formatCode="0.00000">
                  <c:v>0.77882552653643133</c:v>
                </c:pt>
                <c:pt idx="2517" formatCode="0.00000">
                  <c:v>0.77882552653643133</c:v>
                </c:pt>
                <c:pt idx="2518" formatCode="0.00000">
                  <c:v>0.77882552653643133</c:v>
                </c:pt>
                <c:pt idx="2519" formatCode="0.00000">
                  <c:v>0.77882552653643133</c:v>
                </c:pt>
                <c:pt idx="2520" formatCode="0.00000">
                  <c:v>0.77882552653643133</c:v>
                </c:pt>
                <c:pt idx="2521" formatCode="0.00000">
                  <c:v>0.77882552653643133</c:v>
                </c:pt>
                <c:pt idx="2522" formatCode="0.00000">
                  <c:v>0.77882552653643133</c:v>
                </c:pt>
                <c:pt idx="2523" formatCode="0.00000">
                  <c:v>0.77882552653643133</c:v>
                </c:pt>
                <c:pt idx="2524" formatCode="0.00000">
                  <c:v>0.77882552653643133</c:v>
                </c:pt>
                <c:pt idx="2525" formatCode="0.00000">
                  <c:v>0.77882552653643133</c:v>
                </c:pt>
                <c:pt idx="2526" formatCode="0.00000">
                  <c:v>0.77882552653643133</c:v>
                </c:pt>
                <c:pt idx="2527" formatCode="0.00000">
                  <c:v>0.77882552653643133</c:v>
                </c:pt>
                <c:pt idx="2528" formatCode="0.00000">
                  <c:v>0.77882552653643133</c:v>
                </c:pt>
                <c:pt idx="2529" formatCode="0.00000">
                  <c:v>0.77882552653643133</c:v>
                </c:pt>
                <c:pt idx="2530" formatCode="0.00000">
                  <c:v>0.77882552653643133</c:v>
                </c:pt>
                <c:pt idx="2531" formatCode="0.00000">
                  <c:v>0.77882552653643133</c:v>
                </c:pt>
                <c:pt idx="2532" formatCode="0.00000">
                  <c:v>0.77882552653643133</c:v>
                </c:pt>
                <c:pt idx="2533" formatCode="0.00000">
                  <c:v>0.77882552653643133</c:v>
                </c:pt>
                <c:pt idx="2534" formatCode="0.00000">
                  <c:v>0.77882552653643133</c:v>
                </c:pt>
                <c:pt idx="2535" formatCode="0.00000">
                  <c:v>0.77882552653643133</c:v>
                </c:pt>
                <c:pt idx="2536" formatCode="0.00000">
                  <c:v>0.77882552653643133</c:v>
                </c:pt>
                <c:pt idx="2537" formatCode="0.00000">
                  <c:v>0.77882552653643133</c:v>
                </c:pt>
                <c:pt idx="2538" formatCode="0.00000">
                  <c:v>0.77882552653643133</c:v>
                </c:pt>
                <c:pt idx="2539" formatCode="0.00000">
                  <c:v>0.77882552653643133</c:v>
                </c:pt>
                <c:pt idx="2540" formatCode="0.00000">
                  <c:v>0.77882552653643133</c:v>
                </c:pt>
                <c:pt idx="2541" formatCode="0.00000">
                  <c:v>0.77882552653643133</c:v>
                </c:pt>
                <c:pt idx="2542" formatCode="0.00000">
                  <c:v>0.77882552653643133</c:v>
                </c:pt>
                <c:pt idx="2543" formatCode="0.00000">
                  <c:v>0.77882552653643133</c:v>
                </c:pt>
                <c:pt idx="2544" formatCode="0.00000">
                  <c:v>0.77882552653643133</c:v>
                </c:pt>
                <c:pt idx="2545" formatCode="0.00000">
                  <c:v>0.77882552653643133</c:v>
                </c:pt>
                <c:pt idx="2546" formatCode="0.00000">
                  <c:v>0.77882552653643133</c:v>
                </c:pt>
                <c:pt idx="2547" formatCode="0.00000">
                  <c:v>0.77882552653643133</c:v>
                </c:pt>
                <c:pt idx="2548" formatCode="0.00000">
                  <c:v>0.77882552653643133</c:v>
                </c:pt>
                <c:pt idx="2549" formatCode="0.00000">
                  <c:v>0.77882552653643133</c:v>
                </c:pt>
                <c:pt idx="2550" formatCode="0.00000">
                  <c:v>0.77882552653643133</c:v>
                </c:pt>
                <c:pt idx="2551" formatCode="0.00000">
                  <c:v>0.77882552653643133</c:v>
                </c:pt>
                <c:pt idx="2552" formatCode="0.00000">
                  <c:v>0.77882552653643133</c:v>
                </c:pt>
                <c:pt idx="2553" formatCode="0.00000">
                  <c:v>0.77882552653643133</c:v>
                </c:pt>
                <c:pt idx="2554" formatCode="0.00000">
                  <c:v>0.77882552653643133</c:v>
                </c:pt>
                <c:pt idx="2555" formatCode="0.00000">
                  <c:v>0.77882552653643133</c:v>
                </c:pt>
                <c:pt idx="2556" formatCode="0.00000">
                  <c:v>0.77882552653643133</c:v>
                </c:pt>
                <c:pt idx="2557" formatCode="0.00000">
                  <c:v>0.77882552653643133</c:v>
                </c:pt>
                <c:pt idx="2558" formatCode="0.00000">
                  <c:v>0.77882552653643133</c:v>
                </c:pt>
                <c:pt idx="2559" formatCode="0.00000">
                  <c:v>0.77882552653643133</c:v>
                </c:pt>
                <c:pt idx="2560" formatCode="0.00000">
                  <c:v>0.77882552653643133</c:v>
                </c:pt>
                <c:pt idx="2561" formatCode="0.00000">
                  <c:v>0.77882552653643133</c:v>
                </c:pt>
                <c:pt idx="2562" formatCode="0.00000">
                  <c:v>0.77882552653643133</c:v>
                </c:pt>
                <c:pt idx="2563" formatCode="0.00000">
                  <c:v>0.77882552653643133</c:v>
                </c:pt>
                <c:pt idx="2564" formatCode="0.00000">
                  <c:v>0.77882552653643133</c:v>
                </c:pt>
                <c:pt idx="2565" formatCode="0.00000">
                  <c:v>0.77882552653643133</c:v>
                </c:pt>
                <c:pt idx="2566" formatCode="0.00000">
                  <c:v>0.77882552653643133</c:v>
                </c:pt>
                <c:pt idx="2567" formatCode="0.00000">
                  <c:v>0.77882552653643133</c:v>
                </c:pt>
                <c:pt idx="2568" formatCode="0.00000">
                  <c:v>0.77882552653643133</c:v>
                </c:pt>
                <c:pt idx="2569" formatCode="0.00000">
                  <c:v>0.77882552653643133</c:v>
                </c:pt>
                <c:pt idx="2570" formatCode="0.00000">
                  <c:v>0.77882552653643133</c:v>
                </c:pt>
                <c:pt idx="2571" formatCode="0.00000">
                  <c:v>0.77882552653643133</c:v>
                </c:pt>
                <c:pt idx="2572" formatCode="0.00000">
                  <c:v>0.77882552653643133</c:v>
                </c:pt>
                <c:pt idx="2573" formatCode="0.00000">
                  <c:v>0.77882552653643133</c:v>
                </c:pt>
                <c:pt idx="2574" formatCode="0.00000">
                  <c:v>0.77882552653643133</c:v>
                </c:pt>
                <c:pt idx="2575" formatCode="0.00000">
                  <c:v>0.77882552653643133</c:v>
                </c:pt>
                <c:pt idx="2576" formatCode="0.00000">
                  <c:v>0.77882552653643133</c:v>
                </c:pt>
                <c:pt idx="2577" formatCode="0.00000">
                  <c:v>0.77882552653643133</c:v>
                </c:pt>
                <c:pt idx="2578" formatCode="0.00000">
                  <c:v>0.77882552653643133</c:v>
                </c:pt>
                <c:pt idx="2579" formatCode="0.00000">
                  <c:v>0.77882552653643133</c:v>
                </c:pt>
                <c:pt idx="2580" formatCode="0.00000">
                  <c:v>0.77882552653643133</c:v>
                </c:pt>
                <c:pt idx="2581" formatCode="0.00000">
                  <c:v>0.77882552653643133</c:v>
                </c:pt>
                <c:pt idx="2582" formatCode="0.00000">
                  <c:v>0.77882552653643133</c:v>
                </c:pt>
                <c:pt idx="2583" formatCode="0.00000">
                  <c:v>0.77882552653643133</c:v>
                </c:pt>
                <c:pt idx="2584" formatCode="0.00000">
                  <c:v>0.77882552653643133</c:v>
                </c:pt>
                <c:pt idx="2585" formatCode="0.00000">
                  <c:v>0.77882552653643133</c:v>
                </c:pt>
                <c:pt idx="2586" formatCode="0.00000">
                  <c:v>0.77882552653643133</c:v>
                </c:pt>
                <c:pt idx="2587" formatCode="0.00000">
                  <c:v>0.77882552653643133</c:v>
                </c:pt>
                <c:pt idx="2588" formatCode="0.00000">
                  <c:v>0.77882552653643133</c:v>
                </c:pt>
                <c:pt idx="2589" formatCode="0.00000">
                  <c:v>0.77882552653643133</c:v>
                </c:pt>
                <c:pt idx="2590" formatCode="0.00000">
                  <c:v>0.77882552653643133</c:v>
                </c:pt>
                <c:pt idx="2591" formatCode="0.00000">
                  <c:v>0.77882552653643133</c:v>
                </c:pt>
                <c:pt idx="2592" formatCode="0.00000">
                  <c:v>0.77882552653643133</c:v>
                </c:pt>
                <c:pt idx="2593" formatCode="0.00000">
                  <c:v>0.77882552653643133</c:v>
                </c:pt>
                <c:pt idx="2594" formatCode="0.00000">
                  <c:v>0.77882552653643133</c:v>
                </c:pt>
                <c:pt idx="2595" formatCode="0.00000">
                  <c:v>0.77882552653643133</c:v>
                </c:pt>
                <c:pt idx="2596" formatCode="0.00000">
                  <c:v>0.77882552653643133</c:v>
                </c:pt>
                <c:pt idx="2597" formatCode="0.00000">
                  <c:v>0.77882552653643133</c:v>
                </c:pt>
                <c:pt idx="2598" formatCode="0.00000">
                  <c:v>0.77882552653643133</c:v>
                </c:pt>
                <c:pt idx="2599" formatCode="0.00000">
                  <c:v>0.77882552653643133</c:v>
                </c:pt>
                <c:pt idx="2600" formatCode="0.00000">
                  <c:v>0.77882552653643133</c:v>
                </c:pt>
                <c:pt idx="2601" formatCode="0.00000">
                  <c:v>0.77882552653643133</c:v>
                </c:pt>
                <c:pt idx="2602" formatCode="0.00000">
                  <c:v>0.77882552653643133</c:v>
                </c:pt>
                <c:pt idx="2603" formatCode="0.00000">
                  <c:v>0.77882552653643133</c:v>
                </c:pt>
                <c:pt idx="2604" formatCode="0.00000">
                  <c:v>0.77882552653643133</c:v>
                </c:pt>
                <c:pt idx="2605" formatCode="0.00000">
                  <c:v>0.77882552653643133</c:v>
                </c:pt>
                <c:pt idx="2606" formatCode="0.00000">
                  <c:v>0.77882552653643133</c:v>
                </c:pt>
                <c:pt idx="2607" formatCode="0.00000">
                  <c:v>0.77882552653643133</c:v>
                </c:pt>
                <c:pt idx="2608" formatCode="0.00000">
                  <c:v>0.77882552653643133</c:v>
                </c:pt>
                <c:pt idx="2609" formatCode="0.00000">
                  <c:v>0.77882552653643133</c:v>
                </c:pt>
                <c:pt idx="2610" formatCode="0.00000">
                  <c:v>0.77882552653643133</c:v>
                </c:pt>
                <c:pt idx="2611" formatCode="0.00000">
                  <c:v>0.77882552653643133</c:v>
                </c:pt>
                <c:pt idx="2612" formatCode="0.00000">
                  <c:v>0.77882552653643133</c:v>
                </c:pt>
                <c:pt idx="2613" formatCode="0.00000">
                  <c:v>0.77882552653643133</c:v>
                </c:pt>
                <c:pt idx="2614" formatCode="0.00000">
                  <c:v>0.77882552653643133</c:v>
                </c:pt>
                <c:pt idx="2615" formatCode="0.00000">
                  <c:v>0.77882552653643133</c:v>
                </c:pt>
                <c:pt idx="2616" formatCode="0.00000">
                  <c:v>0.77882552653643133</c:v>
                </c:pt>
                <c:pt idx="2617" formatCode="0.00000">
                  <c:v>0.77882552653643133</c:v>
                </c:pt>
                <c:pt idx="2618" formatCode="0.00000">
                  <c:v>0.77882552653643133</c:v>
                </c:pt>
                <c:pt idx="2619" formatCode="0.00000">
                  <c:v>0.77882552653643133</c:v>
                </c:pt>
                <c:pt idx="2620" formatCode="0.00000">
                  <c:v>0.77882552653643133</c:v>
                </c:pt>
                <c:pt idx="2621" formatCode="0.00000">
                  <c:v>0.77882552653643133</c:v>
                </c:pt>
                <c:pt idx="2622" formatCode="0.00000">
                  <c:v>0.77882552653643133</c:v>
                </c:pt>
                <c:pt idx="2623" formatCode="0.00000">
                  <c:v>0.77882552653643133</c:v>
                </c:pt>
                <c:pt idx="2624" formatCode="0.00000">
                  <c:v>0.77882552653643133</c:v>
                </c:pt>
                <c:pt idx="2625" formatCode="0.00000">
                  <c:v>0.77882552653643133</c:v>
                </c:pt>
                <c:pt idx="2626" formatCode="0.00000">
                  <c:v>0.77882552653643133</c:v>
                </c:pt>
                <c:pt idx="2627" formatCode="0.00000">
                  <c:v>0.77882552653643133</c:v>
                </c:pt>
                <c:pt idx="2628" formatCode="0.00000">
                  <c:v>0.77882552653643133</c:v>
                </c:pt>
                <c:pt idx="2629" formatCode="0.00000">
                  <c:v>0.77882552653643133</c:v>
                </c:pt>
                <c:pt idx="2630" formatCode="0.00000">
                  <c:v>0.77882552653643133</c:v>
                </c:pt>
                <c:pt idx="2631" formatCode="0.00000">
                  <c:v>0.77882552653643133</c:v>
                </c:pt>
                <c:pt idx="2632" formatCode="0.00000">
                  <c:v>0.77882552653643133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28-4084-AFDE-D6BE41C8E652}"/>
            </c:ext>
          </c:extLst>
        </c:ser>
        <c:ser>
          <c:idx val="5"/>
          <c:order val="5"/>
          <c:tx>
            <c:strRef>
              <c:f>data!$BF$1</c:f>
              <c:strCache>
                <c:ptCount val="1"/>
                <c:pt idx="0">
                  <c:v>DAX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data!$A$3:$A$2634</c:f>
              <c:numCache>
                <c:formatCode>m/d/yy</c:formatCode>
                <c:ptCount val="2632"/>
                <c:pt idx="0">
                  <c:v>41760</c:v>
                </c:pt>
                <c:pt idx="1">
                  <c:v>41761</c:v>
                </c:pt>
                <c:pt idx="2">
                  <c:v>41764</c:v>
                </c:pt>
                <c:pt idx="3">
                  <c:v>41765</c:v>
                </c:pt>
                <c:pt idx="4">
                  <c:v>41766</c:v>
                </c:pt>
                <c:pt idx="5">
                  <c:v>41767</c:v>
                </c:pt>
                <c:pt idx="6">
                  <c:v>41768</c:v>
                </c:pt>
                <c:pt idx="7">
                  <c:v>41771</c:v>
                </c:pt>
                <c:pt idx="8">
                  <c:v>41772</c:v>
                </c:pt>
                <c:pt idx="9">
                  <c:v>41773</c:v>
                </c:pt>
                <c:pt idx="10">
                  <c:v>41774</c:v>
                </c:pt>
                <c:pt idx="11">
                  <c:v>41775</c:v>
                </c:pt>
                <c:pt idx="12">
                  <c:v>41778</c:v>
                </c:pt>
                <c:pt idx="13">
                  <c:v>41779</c:v>
                </c:pt>
                <c:pt idx="14">
                  <c:v>41780</c:v>
                </c:pt>
                <c:pt idx="15">
                  <c:v>41781</c:v>
                </c:pt>
                <c:pt idx="16">
                  <c:v>41782</c:v>
                </c:pt>
                <c:pt idx="17">
                  <c:v>41785</c:v>
                </c:pt>
                <c:pt idx="18">
                  <c:v>41786</c:v>
                </c:pt>
                <c:pt idx="19">
                  <c:v>41787</c:v>
                </c:pt>
                <c:pt idx="20">
                  <c:v>41788</c:v>
                </c:pt>
                <c:pt idx="21">
                  <c:v>41789</c:v>
                </c:pt>
                <c:pt idx="22">
                  <c:v>41792</c:v>
                </c:pt>
                <c:pt idx="23">
                  <c:v>41793</c:v>
                </c:pt>
                <c:pt idx="24">
                  <c:v>41794</c:v>
                </c:pt>
                <c:pt idx="25">
                  <c:v>41795</c:v>
                </c:pt>
                <c:pt idx="26">
                  <c:v>41796</c:v>
                </c:pt>
                <c:pt idx="27">
                  <c:v>41799</c:v>
                </c:pt>
                <c:pt idx="28">
                  <c:v>41800</c:v>
                </c:pt>
                <c:pt idx="29">
                  <c:v>41801</c:v>
                </c:pt>
                <c:pt idx="30">
                  <c:v>41802</c:v>
                </c:pt>
                <c:pt idx="31">
                  <c:v>41803</c:v>
                </c:pt>
                <c:pt idx="32">
                  <c:v>41806</c:v>
                </c:pt>
                <c:pt idx="33">
                  <c:v>41807</c:v>
                </c:pt>
                <c:pt idx="34">
                  <c:v>41808</c:v>
                </c:pt>
                <c:pt idx="35">
                  <c:v>41809</c:v>
                </c:pt>
                <c:pt idx="36">
                  <c:v>41810</c:v>
                </c:pt>
                <c:pt idx="37">
                  <c:v>41813</c:v>
                </c:pt>
                <c:pt idx="38">
                  <c:v>41814</c:v>
                </c:pt>
                <c:pt idx="39">
                  <c:v>41815</c:v>
                </c:pt>
                <c:pt idx="40">
                  <c:v>41816</c:v>
                </c:pt>
                <c:pt idx="41">
                  <c:v>41817</c:v>
                </c:pt>
                <c:pt idx="42">
                  <c:v>41820</c:v>
                </c:pt>
                <c:pt idx="43">
                  <c:v>41821</c:v>
                </c:pt>
                <c:pt idx="44">
                  <c:v>41822</c:v>
                </c:pt>
                <c:pt idx="45">
                  <c:v>41823</c:v>
                </c:pt>
                <c:pt idx="46">
                  <c:v>41824</c:v>
                </c:pt>
                <c:pt idx="47">
                  <c:v>41827</c:v>
                </c:pt>
                <c:pt idx="48">
                  <c:v>41828</c:v>
                </c:pt>
                <c:pt idx="49">
                  <c:v>41829</c:v>
                </c:pt>
                <c:pt idx="50">
                  <c:v>41830</c:v>
                </c:pt>
                <c:pt idx="51">
                  <c:v>41831</c:v>
                </c:pt>
                <c:pt idx="52">
                  <c:v>41834</c:v>
                </c:pt>
                <c:pt idx="53">
                  <c:v>41835</c:v>
                </c:pt>
                <c:pt idx="54">
                  <c:v>41836</c:v>
                </c:pt>
                <c:pt idx="55">
                  <c:v>41837</c:v>
                </c:pt>
                <c:pt idx="56">
                  <c:v>41838</c:v>
                </c:pt>
                <c:pt idx="57">
                  <c:v>41841</c:v>
                </c:pt>
                <c:pt idx="58">
                  <c:v>41842</c:v>
                </c:pt>
                <c:pt idx="59">
                  <c:v>41843</c:v>
                </c:pt>
                <c:pt idx="60">
                  <c:v>41844</c:v>
                </c:pt>
                <c:pt idx="61">
                  <c:v>41845</c:v>
                </c:pt>
                <c:pt idx="62">
                  <c:v>41848</c:v>
                </c:pt>
                <c:pt idx="63">
                  <c:v>41849</c:v>
                </c:pt>
                <c:pt idx="64">
                  <c:v>41850</c:v>
                </c:pt>
                <c:pt idx="65">
                  <c:v>41851</c:v>
                </c:pt>
                <c:pt idx="66">
                  <c:v>41852</c:v>
                </c:pt>
                <c:pt idx="67">
                  <c:v>41855</c:v>
                </c:pt>
                <c:pt idx="68">
                  <c:v>41856</c:v>
                </c:pt>
                <c:pt idx="69">
                  <c:v>41857</c:v>
                </c:pt>
                <c:pt idx="70">
                  <c:v>41858</c:v>
                </c:pt>
                <c:pt idx="71">
                  <c:v>41859</c:v>
                </c:pt>
                <c:pt idx="72">
                  <c:v>41862</c:v>
                </c:pt>
                <c:pt idx="73">
                  <c:v>41863</c:v>
                </c:pt>
                <c:pt idx="74">
                  <c:v>41864</c:v>
                </c:pt>
                <c:pt idx="75">
                  <c:v>41865</c:v>
                </c:pt>
                <c:pt idx="76">
                  <c:v>41866</c:v>
                </c:pt>
                <c:pt idx="77">
                  <c:v>41869</c:v>
                </c:pt>
                <c:pt idx="78">
                  <c:v>41870</c:v>
                </c:pt>
                <c:pt idx="79">
                  <c:v>41871</c:v>
                </c:pt>
                <c:pt idx="80">
                  <c:v>41872</c:v>
                </c:pt>
                <c:pt idx="81">
                  <c:v>41873</c:v>
                </c:pt>
                <c:pt idx="82">
                  <c:v>41876</c:v>
                </c:pt>
                <c:pt idx="83">
                  <c:v>41877</c:v>
                </c:pt>
                <c:pt idx="84">
                  <c:v>41878</c:v>
                </c:pt>
                <c:pt idx="85">
                  <c:v>41879</c:v>
                </c:pt>
                <c:pt idx="86">
                  <c:v>41880</c:v>
                </c:pt>
                <c:pt idx="87">
                  <c:v>41883</c:v>
                </c:pt>
                <c:pt idx="88">
                  <c:v>41884</c:v>
                </c:pt>
                <c:pt idx="89">
                  <c:v>41885</c:v>
                </c:pt>
                <c:pt idx="90">
                  <c:v>41886</c:v>
                </c:pt>
                <c:pt idx="91">
                  <c:v>41887</c:v>
                </c:pt>
                <c:pt idx="92">
                  <c:v>41890</c:v>
                </c:pt>
                <c:pt idx="93">
                  <c:v>41891</c:v>
                </c:pt>
                <c:pt idx="94">
                  <c:v>41892</c:v>
                </c:pt>
                <c:pt idx="95">
                  <c:v>41893</c:v>
                </c:pt>
                <c:pt idx="96">
                  <c:v>41894</c:v>
                </c:pt>
                <c:pt idx="97">
                  <c:v>41897</c:v>
                </c:pt>
                <c:pt idx="98">
                  <c:v>41898</c:v>
                </c:pt>
                <c:pt idx="99">
                  <c:v>41899</c:v>
                </c:pt>
                <c:pt idx="100">
                  <c:v>41900</c:v>
                </c:pt>
                <c:pt idx="101">
                  <c:v>41901</c:v>
                </c:pt>
                <c:pt idx="102">
                  <c:v>41904</c:v>
                </c:pt>
                <c:pt idx="103">
                  <c:v>41905</c:v>
                </c:pt>
                <c:pt idx="104">
                  <c:v>41906</c:v>
                </c:pt>
                <c:pt idx="105">
                  <c:v>41907</c:v>
                </c:pt>
                <c:pt idx="106">
                  <c:v>41908</c:v>
                </c:pt>
                <c:pt idx="107">
                  <c:v>41911</c:v>
                </c:pt>
                <c:pt idx="108">
                  <c:v>41912</c:v>
                </c:pt>
                <c:pt idx="109">
                  <c:v>41913</c:v>
                </c:pt>
                <c:pt idx="110">
                  <c:v>41914</c:v>
                </c:pt>
                <c:pt idx="111">
                  <c:v>41915</c:v>
                </c:pt>
                <c:pt idx="112">
                  <c:v>41918</c:v>
                </c:pt>
                <c:pt idx="113">
                  <c:v>41919</c:v>
                </c:pt>
                <c:pt idx="114">
                  <c:v>41920</c:v>
                </c:pt>
                <c:pt idx="115">
                  <c:v>41921</c:v>
                </c:pt>
                <c:pt idx="116">
                  <c:v>41922</c:v>
                </c:pt>
                <c:pt idx="117">
                  <c:v>41925</c:v>
                </c:pt>
                <c:pt idx="118">
                  <c:v>41926</c:v>
                </c:pt>
                <c:pt idx="119">
                  <c:v>41927</c:v>
                </c:pt>
                <c:pt idx="120">
                  <c:v>41928</c:v>
                </c:pt>
                <c:pt idx="121">
                  <c:v>41929</c:v>
                </c:pt>
                <c:pt idx="122">
                  <c:v>41932</c:v>
                </c:pt>
                <c:pt idx="123">
                  <c:v>41933</c:v>
                </c:pt>
                <c:pt idx="124">
                  <c:v>41934</c:v>
                </c:pt>
                <c:pt idx="125">
                  <c:v>41935</c:v>
                </c:pt>
                <c:pt idx="126">
                  <c:v>41936</c:v>
                </c:pt>
                <c:pt idx="127">
                  <c:v>41939</c:v>
                </c:pt>
                <c:pt idx="128">
                  <c:v>41940</c:v>
                </c:pt>
                <c:pt idx="129">
                  <c:v>41941</c:v>
                </c:pt>
                <c:pt idx="130">
                  <c:v>41942</c:v>
                </c:pt>
                <c:pt idx="131">
                  <c:v>41943</c:v>
                </c:pt>
                <c:pt idx="132">
                  <c:v>41946</c:v>
                </c:pt>
                <c:pt idx="133">
                  <c:v>41947</c:v>
                </c:pt>
                <c:pt idx="134">
                  <c:v>41948</c:v>
                </c:pt>
                <c:pt idx="135">
                  <c:v>41949</c:v>
                </c:pt>
                <c:pt idx="136">
                  <c:v>41950</c:v>
                </c:pt>
                <c:pt idx="137">
                  <c:v>41953</c:v>
                </c:pt>
                <c:pt idx="138">
                  <c:v>41954</c:v>
                </c:pt>
                <c:pt idx="139">
                  <c:v>41955</c:v>
                </c:pt>
                <c:pt idx="140">
                  <c:v>41956</c:v>
                </c:pt>
                <c:pt idx="141">
                  <c:v>41957</c:v>
                </c:pt>
                <c:pt idx="142">
                  <c:v>41960</c:v>
                </c:pt>
                <c:pt idx="143">
                  <c:v>41961</c:v>
                </c:pt>
                <c:pt idx="144">
                  <c:v>41962</c:v>
                </c:pt>
                <c:pt idx="145">
                  <c:v>41963</c:v>
                </c:pt>
                <c:pt idx="146">
                  <c:v>41964</c:v>
                </c:pt>
                <c:pt idx="147">
                  <c:v>41967</c:v>
                </c:pt>
                <c:pt idx="148">
                  <c:v>41968</c:v>
                </c:pt>
                <c:pt idx="149">
                  <c:v>41969</c:v>
                </c:pt>
                <c:pt idx="150">
                  <c:v>41970</c:v>
                </c:pt>
                <c:pt idx="151">
                  <c:v>41971</c:v>
                </c:pt>
                <c:pt idx="152">
                  <c:v>41974</c:v>
                </c:pt>
                <c:pt idx="153">
                  <c:v>41975</c:v>
                </c:pt>
                <c:pt idx="154">
                  <c:v>41976</c:v>
                </c:pt>
                <c:pt idx="155">
                  <c:v>41977</c:v>
                </c:pt>
                <c:pt idx="156">
                  <c:v>41978</c:v>
                </c:pt>
                <c:pt idx="157">
                  <c:v>41981</c:v>
                </c:pt>
                <c:pt idx="158">
                  <c:v>41982</c:v>
                </c:pt>
                <c:pt idx="159">
                  <c:v>41983</c:v>
                </c:pt>
                <c:pt idx="160">
                  <c:v>41984</c:v>
                </c:pt>
                <c:pt idx="161">
                  <c:v>41985</c:v>
                </c:pt>
                <c:pt idx="162">
                  <c:v>41988</c:v>
                </c:pt>
                <c:pt idx="163">
                  <c:v>41989</c:v>
                </c:pt>
                <c:pt idx="164">
                  <c:v>41990</c:v>
                </c:pt>
                <c:pt idx="165">
                  <c:v>41991</c:v>
                </c:pt>
                <c:pt idx="166">
                  <c:v>41992</c:v>
                </c:pt>
                <c:pt idx="167">
                  <c:v>41995</c:v>
                </c:pt>
                <c:pt idx="168">
                  <c:v>41996</c:v>
                </c:pt>
                <c:pt idx="169">
                  <c:v>41997</c:v>
                </c:pt>
                <c:pt idx="170">
                  <c:v>41998</c:v>
                </c:pt>
                <c:pt idx="171">
                  <c:v>41999</c:v>
                </c:pt>
                <c:pt idx="172">
                  <c:v>42002</c:v>
                </c:pt>
                <c:pt idx="173">
                  <c:v>42003</c:v>
                </c:pt>
                <c:pt idx="174">
                  <c:v>42004</c:v>
                </c:pt>
                <c:pt idx="175">
                  <c:v>42005</c:v>
                </c:pt>
                <c:pt idx="176">
                  <c:v>42006</c:v>
                </c:pt>
                <c:pt idx="177">
                  <c:v>42009</c:v>
                </c:pt>
                <c:pt idx="178">
                  <c:v>42010</c:v>
                </c:pt>
                <c:pt idx="179">
                  <c:v>42011</c:v>
                </c:pt>
                <c:pt idx="180">
                  <c:v>42012</c:v>
                </c:pt>
                <c:pt idx="181">
                  <c:v>42013</c:v>
                </c:pt>
                <c:pt idx="182">
                  <c:v>42016</c:v>
                </c:pt>
                <c:pt idx="183">
                  <c:v>42017</c:v>
                </c:pt>
                <c:pt idx="184">
                  <c:v>42018</c:v>
                </c:pt>
                <c:pt idx="185">
                  <c:v>42019</c:v>
                </c:pt>
                <c:pt idx="186">
                  <c:v>42020</c:v>
                </c:pt>
                <c:pt idx="187">
                  <c:v>42023</c:v>
                </c:pt>
                <c:pt idx="188">
                  <c:v>42024</c:v>
                </c:pt>
                <c:pt idx="189">
                  <c:v>42025</c:v>
                </c:pt>
                <c:pt idx="190">
                  <c:v>42026</c:v>
                </c:pt>
                <c:pt idx="191">
                  <c:v>42027</c:v>
                </c:pt>
                <c:pt idx="192">
                  <c:v>42030</c:v>
                </c:pt>
                <c:pt idx="193">
                  <c:v>42031</c:v>
                </c:pt>
                <c:pt idx="194">
                  <c:v>42032</c:v>
                </c:pt>
                <c:pt idx="195">
                  <c:v>42033</c:v>
                </c:pt>
                <c:pt idx="196">
                  <c:v>42034</c:v>
                </c:pt>
                <c:pt idx="197">
                  <c:v>42037</c:v>
                </c:pt>
                <c:pt idx="198">
                  <c:v>42038</c:v>
                </c:pt>
                <c:pt idx="199">
                  <c:v>42039</c:v>
                </c:pt>
                <c:pt idx="200">
                  <c:v>42040</c:v>
                </c:pt>
                <c:pt idx="201">
                  <c:v>42041</c:v>
                </c:pt>
                <c:pt idx="202">
                  <c:v>42044</c:v>
                </c:pt>
                <c:pt idx="203">
                  <c:v>42045</c:v>
                </c:pt>
                <c:pt idx="204">
                  <c:v>42046</c:v>
                </c:pt>
                <c:pt idx="205">
                  <c:v>42047</c:v>
                </c:pt>
                <c:pt idx="206">
                  <c:v>42048</c:v>
                </c:pt>
                <c:pt idx="207">
                  <c:v>42051</c:v>
                </c:pt>
                <c:pt idx="208">
                  <c:v>42052</c:v>
                </c:pt>
                <c:pt idx="209">
                  <c:v>42053</c:v>
                </c:pt>
                <c:pt idx="210">
                  <c:v>42054</c:v>
                </c:pt>
                <c:pt idx="211">
                  <c:v>42055</c:v>
                </c:pt>
                <c:pt idx="212">
                  <c:v>42058</c:v>
                </c:pt>
                <c:pt idx="213">
                  <c:v>42059</c:v>
                </c:pt>
                <c:pt idx="214">
                  <c:v>42060</c:v>
                </c:pt>
                <c:pt idx="215">
                  <c:v>42061</c:v>
                </c:pt>
                <c:pt idx="216">
                  <c:v>42062</c:v>
                </c:pt>
                <c:pt idx="217">
                  <c:v>42065</c:v>
                </c:pt>
                <c:pt idx="218">
                  <c:v>42066</c:v>
                </c:pt>
                <c:pt idx="219">
                  <c:v>42067</c:v>
                </c:pt>
                <c:pt idx="220">
                  <c:v>42068</c:v>
                </c:pt>
                <c:pt idx="221">
                  <c:v>42069</c:v>
                </c:pt>
                <c:pt idx="222">
                  <c:v>42072</c:v>
                </c:pt>
                <c:pt idx="223">
                  <c:v>42073</c:v>
                </c:pt>
                <c:pt idx="224">
                  <c:v>42074</c:v>
                </c:pt>
                <c:pt idx="225">
                  <c:v>42075</c:v>
                </c:pt>
                <c:pt idx="226">
                  <c:v>42076</c:v>
                </c:pt>
                <c:pt idx="227">
                  <c:v>42079</c:v>
                </c:pt>
                <c:pt idx="228">
                  <c:v>42080</c:v>
                </c:pt>
                <c:pt idx="229">
                  <c:v>42081</c:v>
                </c:pt>
                <c:pt idx="230">
                  <c:v>42082</c:v>
                </c:pt>
                <c:pt idx="231">
                  <c:v>42083</c:v>
                </c:pt>
                <c:pt idx="232">
                  <c:v>42086</c:v>
                </c:pt>
                <c:pt idx="233">
                  <c:v>42087</c:v>
                </c:pt>
                <c:pt idx="234">
                  <c:v>42088</c:v>
                </c:pt>
                <c:pt idx="235">
                  <c:v>42089</c:v>
                </c:pt>
                <c:pt idx="236">
                  <c:v>42090</c:v>
                </c:pt>
                <c:pt idx="237">
                  <c:v>42093</c:v>
                </c:pt>
                <c:pt idx="238">
                  <c:v>42094</c:v>
                </c:pt>
                <c:pt idx="239">
                  <c:v>42095</c:v>
                </c:pt>
                <c:pt idx="240">
                  <c:v>42096</c:v>
                </c:pt>
                <c:pt idx="241">
                  <c:v>42097</c:v>
                </c:pt>
                <c:pt idx="242">
                  <c:v>42100</c:v>
                </c:pt>
                <c:pt idx="243">
                  <c:v>42101</c:v>
                </c:pt>
                <c:pt idx="244">
                  <c:v>42102</c:v>
                </c:pt>
                <c:pt idx="245">
                  <c:v>42103</c:v>
                </c:pt>
                <c:pt idx="246">
                  <c:v>42104</c:v>
                </c:pt>
                <c:pt idx="247">
                  <c:v>42107</c:v>
                </c:pt>
                <c:pt idx="248">
                  <c:v>42108</c:v>
                </c:pt>
                <c:pt idx="249">
                  <c:v>42109</c:v>
                </c:pt>
                <c:pt idx="250">
                  <c:v>42110</c:v>
                </c:pt>
                <c:pt idx="251">
                  <c:v>42111</c:v>
                </c:pt>
                <c:pt idx="252">
                  <c:v>42114</c:v>
                </c:pt>
                <c:pt idx="253">
                  <c:v>42115</c:v>
                </c:pt>
                <c:pt idx="254">
                  <c:v>42116</c:v>
                </c:pt>
                <c:pt idx="255">
                  <c:v>42117</c:v>
                </c:pt>
                <c:pt idx="256">
                  <c:v>42118</c:v>
                </c:pt>
                <c:pt idx="257">
                  <c:v>42121</c:v>
                </c:pt>
                <c:pt idx="258">
                  <c:v>42122</c:v>
                </c:pt>
                <c:pt idx="259">
                  <c:v>42123</c:v>
                </c:pt>
                <c:pt idx="260">
                  <c:v>42124</c:v>
                </c:pt>
                <c:pt idx="261">
                  <c:v>42125</c:v>
                </c:pt>
                <c:pt idx="262">
                  <c:v>42128</c:v>
                </c:pt>
                <c:pt idx="263">
                  <c:v>42129</c:v>
                </c:pt>
                <c:pt idx="264">
                  <c:v>42130</c:v>
                </c:pt>
                <c:pt idx="265">
                  <c:v>42131</c:v>
                </c:pt>
                <c:pt idx="266">
                  <c:v>42132</c:v>
                </c:pt>
                <c:pt idx="267">
                  <c:v>42135</c:v>
                </c:pt>
                <c:pt idx="268">
                  <c:v>42136</c:v>
                </c:pt>
                <c:pt idx="269">
                  <c:v>42137</c:v>
                </c:pt>
                <c:pt idx="270">
                  <c:v>42138</c:v>
                </c:pt>
                <c:pt idx="271">
                  <c:v>42139</c:v>
                </c:pt>
                <c:pt idx="272">
                  <c:v>42142</c:v>
                </c:pt>
                <c:pt idx="273">
                  <c:v>42143</c:v>
                </c:pt>
                <c:pt idx="274">
                  <c:v>42144</c:v>
                </c:pt>
                <c:pt idx="275">
                  <c:v>42145</c:v>
                </c:pt>
                <c:pt idx="276">
                  <c:v>42146</c:v>
                </c:pt>
                <c:pt idx="277">
                  <c:v>42149</c:v>
                </c:pt>
                <c:pt idx="278">
                  <c:v>42150</c:v>
                </c:pt>
                <c:pt idx="279">
                  <c:v>42151</c:v>
                </c:pt>
                <c:pt idx="280">
                  <c:v>42152</c:v>
                </c:pt>
                <c:pt idx="281">
                  <c:v>42153</c:v>
                </c:pt>
                <c:pt idx="282">
                  <c:v>42156</c:v>
                </c:pt>
                <c:pt idx="283">
                  <c:v>42157</c:v>
                </c:pt>
                <c:pt idx="284">
                  <c:v>42158</c:v>
                </c:pt>
                <c:pt idx="285">
                  <c:v>42159</c:v>
                </c:pt>
                <c:pt idx="286">
                  <c:v>42160</c:v>
                </c:pt>
                <c:pt idx="287">
                  <c:v>42163</c:v>
                </c:pt>
                <c:pt idx="288">
                  <c:v>42164</c:v>
                </c:pt>
                <c:pt idx="289">
                  <c:v>42165</c:v>
                </c:pt>
                <c:pt idx="290">
                  <c:v>42166</c:v>
                </c:pt>
                <c:pt idx="291">
                  <c:v>42167</c:v>
                </c:pt>
                <c:pt idx="292">
                  <c:v>42170</c:v>
                </c:pt>
                <c:pt idx="293">
                  <c:v>42171</c:v>
                </c:pt>
                <c:pt idx="294">
                  <c:v>42172</c:v>
                </c:pt>
                <c:pt idx="295">
                  <c:v>42173</c:v>
                </c:pt>
                <c:pt idx="296">
                  <c:v>42174</c:v>
                </c:pt>
                <c:pt idx="297">
                  <c:v>42177</c:v>
                </c:pt>
                <c:pt idx="298">
                  <c:v>42178</c:v>
                </c:pt>
                <c:pt idx="299">
                  <c:v>42179</c:v>
                </c:pt>
                <c:pt idx="300">
                  <c:v>42180</c:v>
                </c:pt>
                <c:pt idx="301">
                  <c:v>42181</c:v>
                </c:pt>
                <c:pt idx="302">
                  <c:v>42184</c:v>
                </c:pt>
                <c:pt idx="303">
                  <c:v>42185</c:v>
                </c:pt>
                <c:pt idx="304">
                  <c:v>42186</c:v>
                </c:pt>
                <c:pt idx="305">
                  <c:v>42187</c:v>
                </c:pt>
                <c:pt idx="306">
                  <c:v>42188</c:v>
                </c:pt>
                <c:pt idx="307">
                  <c:v>42191</c:v>
                </c:pt>
                <c:pt idx="308">
                  <c:v>42192</c:v>
                </c:pt>
                <c:pt idx="309">
                  <c:v>42193</c:v>
                </c:pt>
                <c:pt idx="310">
                  <c:v>42194</c:v>
                </c:pt>
                <c:pt idx="311">
                  <c:v>42195</c:v>
                </c:pt>
                <c:pt idx="312">
                  <c:v>42198</c:v>
                </c:pt>
                <c:pt idx="313">
                  <c:v>42199</c:v>
                </c:pt>
                <c:pt idx="314">
                  <c:v>42200</c:v>
                </c:pt>
                <c:pt idx="315">
                  <c:v>42201</c:v>
                </c:pt>
                <c:pt idx="316">
                  <c:v>42202</c:v>
                </c:pt>
                <c:pt idx="317">
                  <c:v>42205</c:v>
                </c:pt>
                <c:pt idx="318">
                  <c:v>42206</c:v>
                </c:pt>
                <c:pt idx="319">
                  <c:v>42207</c:v>
                </c:pt>
                <c:pt idx="320">
                  <c:v>42208</c:v>
                </c:pt>
                <c:pt idx="321">
                  <c:v>42209</c:v>
                </c:pt>
                <c:pt idx="322">
                  <c:v>42212</c:v>
                </c:pt>
                <c:pt idx="323">
                  <c:v>42213</c:v>
                </c:pt>
                <c:pt idx="324">
                  <c:v>42214</c:v>
                </c:pt>
                <c:pt idx="325">
                  <c:v>42215</c:v>
                </c:pt>
                <c:pt idx="326">
                  <c:v>42216</c:v>
                </c:pt>
                <c:pt idx="327">
                  <c:v>42219</c:v>
                </c:pt>
                <c:pt idx="328">
                  <c:v>42220</c:v>
                </c:pt>
                <c:pt idx="329">
                  <c:v>42221</c:v>
                </c:pt>
                <c:pt idx="330">
                  <c:v>42222</c:v>
                </c:pt>
                <c:pt idx="331">
                  <c:v>42223</c:v>
                </c:pt>
                <c:pt idx="332">
                  <c:v>42226</c:v>
                </c:pt>
                <c:pt idx="333">
                  <c:v>42227</c:v>
                </c:pt>
                <c:pt idx="334">
                  <c:v>42228</c:v>
                </c:pt>
                <c:pt idx="335">
                  <c:v>42229</c:v>
                </c:pt>
                <c:pt idx="336">
                  <c:v>42230</c:v>
                </c:pt>
                <c:pt idx="337">
                  <c:v>42233</c:v>
                </c:pt>
                <c:pt idx="338">
                  <c:v>42234</c:v>
                </c:pt>
                <c:pt idx="339">
                  <c:v>42235</c:v>
                </c:pt>
                <c:pt idx="340">
                  <c:v>42236</c:v>
                </c:pt>
                <c:pt idx="341">
                  <c:v>42237</c:v>
                </c:pt>
                <c:pt idx="342">
                  <c:v>42240</c:v>
                </c:pt>
                <c:pt idx="343">
                  <c:v>42241</c:v>
                </c:pt>
                <c:pt idx="344">
                  <c:v>42242</c:v>
                </c:pt>
                <c:pt idx="345">
                  <c:v>42243</c:v>
                </c:pt>
                <c:pt idx="346">
                  <c:v>42244</c:v>
                </c:pt>
                <c:pt idx="347">
                  <c:v>42247</c:v>
                </c:pt>
                <c:pt idx="348">
                  <c:v>42248</c:v>
                </c:pt>
                <c:pt idx="349">
                  <c:v>42249</c:v>
                </c:pt>
                <c:pt idx="350">
                  <c:v>42250</c:v>
                </c:pt>
                <c:pt idx="351">
                  <c:v>42251</c:v>
                </c:pt>
                <c:pt idx="352">
                  <c:v>42254</c:v>
                </c:pt>
                <c:pt idx="353">
                  <c:v>42255</c:v>
                </c:pt>
                <c:pt idx="354">
                  <c:v>42256</c:v>
                </c:pt>
                <c:pt idx="355">
                  <c:v>42257</c:v>
                </c:pt>
                <c:pt idx="356">
                  <c:v>42258</c:v>
                </c:pt>
                <c:pt idx="357">
                  <c:v>42261</c:v>
                </c:pt>
                <c:pt idx="358">
                  <c:v>42262</c:v>
                </c:pt>
                <c:pt idx="359">
                  <c:v>42263</c:v>
                </c:pt>
                <c:pt idx="360">
                  <c:v>42264</c:v>
                </c:pt>
                <c:pt idx="361">
                  <c:v>42265</c:v>
                </c:pt>
                <c:pt idx="362">
                  <c:v>42268</c:v>
                </c:pt>
                <c:pt idx="363">
                  <c:v>42269</c:v>
                </c:pt>
                <c:pt idx="364">
                  <c:v>42270</c:v>
                </c:pt>
                <c:pt idx="365">
                  <c:v>42271</c:v>
                </c:pt>
                <c:pt idx="366">
                  <c:v>42272</c:v>
                </c:pt>
                <c:pt idx="367">
                  <c:v>42275</c:v>
                </c:pt>
                <c:pt idx="368">
                  <c:v>42276</c:v>
                </c:pt>
                <c:pt idx="369">
                  <c:v>42277</c:v>
                </c:pt>
                <c:pt idx="370">
                  <c:v>42278</c:v>
                </c:pt>
                <c:pt idx="371">
                  <c:v>42279</c:v>
                </c:pt>
                <c:pt idx="372">
                  <c:v>42282</c:v>
                </c:pt>
                <c:pt idx="373">
                  <c:v>42283</c:v>
                </c:pt>
                <c:pt idx="374">
                  <c:v>42284</c:v>
                </c:pt>
                <c:pt idx="375">
                  <c:v>42285</c:v>
                </c:pt>
                <c:pt idx="376">
                  <c:v>42286</c:v>
                </c:pt>
                <c:pt idx="377">
                  <c:v>42289</c:v>
                </c:pt>
                <c:pt idx="378">
                  <c:v>42290</c:v>
                </c:pt>
                <c:pt idx="379">
                  <c:v>42291</c:v>
                </c:pt>
                <c:pt idx="380">
                  <c:v>42292</c:v>
                </c:pt>
                <c:pt idx="381">
                  <c:v>42293</c:v>
                </c:pt>
                <c:pt idx="382">
                  <c:v>42296</c:v>
                </c:pt>
                <c:pt idx="383">
                  <c:v>42297</c:v>
                </c:pt>
                <c:pt idx="384">
                  <c:v>42298</c:v>
                </c:pt>
                <c:pt idx="385">
                  <c:v>42299</c:v>
                </c:pt>
                <c:pt idx="386">
                  <c:v>42300</c:v>
                </c:pt>
                <c:pt idx="387">
                  <c:v>42303</c:v>
                </c:pt>
                <c:pt idx="388">
                  <c:v>42304</c:v>
                </c:pt>
                <c:pt idx="389">
                  <c:v>42305</c:v>
                </c:pt>
                <c:pt idx="390">
                  <c:v>42306</c:v>
                </c:pt>
                <c:pt idx="391">
                  <c:v>42307</c:v>
                </c:pt>
                <c:pt idx="392">
                  <c:v>42310</c:v>
                </c:pt>
                <c:pt idx="393">
                  <c:v>42311</c:v>
                </c:pt>
                <c:pt idx="394">
                  <c:v>42312</c:v>
                </c:pt>
                <c:pt idx="395">
                  <c:v>42313</c:v>
                </c:pt>
                <c:pt idx="396">
                  <c:v>42314</c:v>
                </c:pt>
                <c:pt idx="397">
                  <c:v>42317</c:v>
                </c:pt>
                <c:pt idx="398">
                  <c:v>42318</c:v>
                </c:pt>
                <c:pt idx="399">
                  <c:v>42319</c:v>
                </c:pt>
                <c:pt idx="400">
                  <c:v>42320</c:v>
                </c:pt>
                <c:pt idx="401">
                  <c:v>42321</c:v>
                </c:pt>
                <c:pt idx="402">
                  <c:v>42324</c:v>
                </c:pt>
                <c:pt idx="403">
                  <c:v>42325</c:v>
                </c:pt>
                <c:pt idx="404">
                  <c:v>42326</c:v>
                </c:pt>
                <c:pt idx="405">
                  <c:v>42327</c:v>
                </c:pt>
                <c:pt idx="406">
                  <c:v>42328</c:v>
                </c:pt>
                <c:pt idx="407">
                  <c:v>42331</c:v>
                </c:pt>
                <c:pt idx="408">
                  <c:v>42332</c:v>
                </c:pt>
                <c:pt idx="409">
                  <c:v>42333</c:v>
                </c:pt>
                <c:pt idx="410">
                  <c:v>42334</c:v>
                </c:pt>
                <c:pt idx="411">
                  <c:v>42335</c:v>
                </c:pt>
                <c:pt idx="412">
                  <c:v>42338</c:v>
                </c:pt>
                <c:pt idx="413">
                  <c:v>42339</c:v>
                </c:pt>
                <c:pt idx="414">
                  <c:v>42340</c:v>
                </c:pt>
                <c:pt idx="415">
                  <c:v>42341</c:v>
                </c:pt>
                <c:pt idx="416">
                  <c:v>42342</c:v>
                </c:pt>
                <c:pt idx="417">
                  <c:v>42345</c:v>
                </c:pt>
                <c:pt idx="418">
                  <c:v>42346</c:v>
                </c:pt>
                <c:pt idx="419">
                  <c:v>42347</c:v>
                </c:pt>
                <c:pt idx="420">
                  <c:v>42348</c:v>
                </c:pt>
                <c:pt idx="421">
                  <c:v>42349</c:v>
                </c:pt>
                <c:pt idx="422">
                  <c:v>42352</c:v>
                </c:pt>
                <c:pt idx="423">
                  <c:v>42353</c:v>
                </c:pt>
                <c:pt idx="424">
                  <c:v>42354</c:v>
                </c:pt>
                <c:pt idx="425">
                  <c:v>42355</c:v>
                </c:pt>
                <c:pt idx="426">
                  <c:v>42356</c:v>
                </c:pt>
                <c:pt idx="427">
                  <c:v>42359</c:v>
                </c:pt>
                <c:pt idx="428">
                  <c:v>42360</c:v>
                </c:pt>
                <c:pt idx="429">
                  <c:v>42361</c:v>
                </c:pt>
                <c:pt idx="430">
                  <c:v>42362</c:v>
                </c:pt>
                <c:pt idx="431">
                  <c:v>42363</c:v>
                </c:pt>
                <c:pt idx="432">
                  <c:v>42366</c:v>
                </c:pt>
                <c:pt idx="433">
                  <c:v>42367</c:v>
                </c:pt>
                <c:pt idx="434">
                  <c:v>42368</c:v>
                </c:pt>
                <c:pt idx="435">
                  <c:v>42369</c:v>
                </c:pt>
                <c:pt idx="436">
                  <c:v>42370</c:v>
                </c:pt>
                <c:pt idx="437">
                  <c:v>42373</c:v>
                </c:pt>
                <c:pt idx="438">
                  <c:v>42374</c:v>
                </c:pt>
                <c:pt idx="439">
                  <c:v>42375</c:v>
                </c:pt>
                <c:pt idx="440">
                  <c:v>42376</c:v>
                </c:pt>
                <c:pt idx="441">
                  <c:v>42377</c:v>
                </c:pt>
                <c:pt idx="442">
                  <c:v>42380</c:v>
                </c:pt>
                <c:pt idx="443">
                  <c:v>42381</c:v>
                </c:pt>
                <c:pt idx="444">
                  <c:v>42382</c:v>
                </c:pt>
                <c:pt idx="445">
                  <c:v>42383</c:v>
                </c:pt>
                <c:pt idx="446">
                  <c:v>42384</c:v>
                </c:pt>
                <c:pt idx="447">
                  <c:v>42387</c:v>
                </c:pt>
                <c:pt idx="448">
                  <c:v>42388</c:v>
                </c:pt>
                <c:pt idx="449">
                  <c:v>42389</c:v>
                </c:pt>
                <c:pt idx="450">
                  <c:v>42390</c:v>
                </c:pt>
                <c:pt idx="451">
                  <c:v>42391</c:v>
                </c:pt>
                <c:pt idx="452">
                  <c:v>42394</c:v>
                </c:pt>
                <c:pt idx="453">
                  <c:v>42395</c:v>
                </c:pt>
                <c:pt idx="454">
                  <c:v>42396</c:v>
                </c:pt>
                <c:pt idx="455">
                  <c:v>42397</c:v>
                </c:pt>
                <c:pt idx="456">
                  <c:v>42398</c:v>
                </c:pt>
                <c:pt idx="457">
                  <c:v>42401</c:v>
                </c:pt>
                <c:pt idx="458">
                  <c:v>42402</c:v>
                </c:pt>
                <c:pt idx="459">
                  <c:v>42403</c:v>
                </c:pt>
                <c:pt idx="460">
                  <c:v>42404</c:v>
                </c:pt>
                <c:pt idx="461">
                  <c:v>42405</c:v>
                </c:pt>
                <c:pt idx="462">
                  <c:v>42408</c:v>
                </c:pt>
                <c:pt idx="463">
                  <c:v>42409</c:v>
                </c:pt>
                <c:pt idx="464">
                  <c:v>42410</c:v>
                </c:pt>
                <c:pt idx="465">
                  <c:v>42411</c:v>
                </c:pt>
                <c:pt idx="466">
                  <c:v>42412</c:v>
                </c:pt>
                <c:pt idx="467">
                  <c:v>42415</c:v>
                </c:pt>
                <c:pt idx="468">
                  <c:v>42416</c:v>
                </c:pt>
                <c:pt idx="469">
                  <c:v>42417</c:v>
                </c:pt>
                <c:pt idx="470">
                  <c:v>42418</c:v>
                </c:pt>
                <c:pt idx="471">
                  <c:v>42419</c:v>
                </c:pt>
                <c:pt idx="472">
                  <c:v>42422</c:v>
                </c:pt>
                <c:pt idx="473">
                  <c:v>42423</c:v>
                </c:pt>
                <c:pt idx="474">
                  <c:v>42424</c:v>
                </c:pt>
                <c:pt idx="475">
                  <c:v>42425</c:v>
                </c:pt>
                <c:pt idx="476">
                  <c:v>42426</c:v>
                </c:pt>
                <c:pt idx="477">
                  <c:v>42429</c:v>
                </c:pt>
                <c:pt idx="478">
                  <c:v>42430</c:v>
                </c:pt>
                <c:pt idx="479">
                  <c:v>42431</c:v>
                </c:pt>
                <c:pt idx="480">
                  <c:v>42432</c:v>
                </c:pt>
                <c:pt idx="481">
                  <c:v>42433</c:v>
                </c:pt>
                <c:pt idx="482">
                  <c:v>42436</c:v>
                </c:pt>
                <c:pt idx="483">
                  <c:v>42437</c:v>
                </c:pt>
                <c:pt idx="484">
                  <c:v>42438</c:v>
                </c:pt>
                <c:pt idx="485">
                  <c:v>42439</c:v>
                </c:pt>
                <c:pt idx="486">
                  <c:v>42440</c:v>
                </c:pt>
                <c:pt idx="487">
                  <c:v>42443</c:v>
                </c:pt>
                <c:pt idx="488">
                  <c:v>42444</c:v>
                </c:pt>
                <c:pt idx="489">
                  <c:v>42445</c:v>
                </c:pt>
                <c:pt idx="490">
                  <c:v>42446</c:v>
                </c:pt>
                <c:pt idx="491">
                  <c:v>42447</c:v>
                </c:pt>
                <c:pt idx="492">
                  <c:v>42450</c:v>
                </c:pt>
                <c:pt idx="493">
                  <c:v>42451</c:v>
                </c:pt>
                <c:pt idx="494">
                  <c:v>42452</c:v>
                </c:pt>
                <c:pt idx="495">
                  <c:v>42453</c:v>
                </c:pt>
                <c:pt idx="496">
                  <c:v>42454</c:v>
                </c:pt>
                <c:pt idx="497">
                  <c:v>42457</c:v>
                </c:pt>
                <c:pt idx="498">
                  <c:v>42458</c:v>
                </c:pt>
                <c:pt idx="499">
                  <c:v>42459</c:v>
                </c:pt>
                <c:pt idx="500">
                  <c:v>42460</c:v>
                </c:pt>
                <c:pt idx="501">
                  <c:v>42461</c:v>
                </c:pt>
                <c:pt idx="502">
                  <c:v>42464</c:v>
                </c:pt>
                <c:pt idx="503">
                  <c:v>42465</c:v>
                </c:pt>
                <c:pt idx="504">
                  <c:v>42466</c:v>
                </c:pt>
                <c:pt idx="505">
                  <c:v>42467</c:v>
                </c:pt>
                <c:pt idx="506">
                  <c:v>42468</c:v>
                </c:pt>
                <c:pt idx="507">
                  <c:v>42471</c:v>
                </c:pt>
                <c:pt idx="508">
                  <c:v>42472</c:v>
                </c:pt>
                <c:pt idx="509">
                  <c:v>42473</c:v>
                </c:pt>
                <c:pt idx="510">
                  <c:v>42474</c:v>
                </c:pt>
                <c:pt idx="511">
                  <c:v>42475</c:v>
                </c:pt>
                <c:pt idx="512">
                  <c:v>42478</c:v>
                </c:pt>
                <c:pt idx="513">
                  <c:v>42479</c:v>
                </c:pt>
                <c:pt idx="514">
                  <c:v>42480</c:v>
                </c:pt>
                <c:pt idx="515">
                  <c:v>42481</c:v>
                </c:pt>
                <c:pt idx="516">
                  <c:v>42482</c:v>
                </c:pt>
                <c:pt idx="517">
                  <c:v>42485</c:v>
                </c:pt>
                <c:pt idx="518">
                  <c:v>42486</c:v>
                </c:pt>
                <c:pt idx="519">
                  <c:v>42487</c:v>
                </c:pt>
                <c:pt idx="520">
                  <c:v>42488</c:v>
                </c:pt>
                <c:pt idx="521">
                  <c:v>42489</c:v>
                </c:pt>
                <c:pt idx="522">
                  <c:v>42492</c:v>
                </c:pt>
                <c:pt idx="523">
                  <c:v>42493</c:v>
                </c:pt>
                <c:pt idx="524">
                  <c:v>42494</c:v>
                </c:pt>
                <c:pt idx="525">
                  <c:v>42495</c:v>
                </c:pt>
                <c:pt idx="526">
                  <c:v>42496</c:v>
                </c:pt>
                <c:pt idx="527">
                  <c:v>42499</c:v>
                </c:pt>
                <c:pt idx="528">
                  <c:v>42500</c:v>
                </c:pt>
                <c:pt idx="529">
                  <c:v>42501</c:v>
                </c:pt>
                <c:pt idx="530">
                  <c:v>42502</c:v>
                </c:pt>
                <c:pt idx="531">
                  <c:v>42503</c:v>
                </c:pt>
                <c:pt idx="532">
                  <c:v>42506</c:v>
                </c:pt>
                <c:pt idx="533">
                  <c:v>42507</c:v>
                </c:pt>
                <c:pt idx="534">
                  <c:v>42508</c:v>
                </c:pt>
                <c:pt idx="535">
                  <c:v>42509</c:v>
                </c:pt>
                <c:pt idx="536">
                  <c:v>42510</c:v>
                </c:pt>
                <c:pt idx="537">
                  <c:v>42513</c:v>
                </c:pt>
                <c:pt idx="538">
                  <c:v>42514</c:v>
                </c:pt>
                <c:pt idx="539">
                  <c:v>42515</c:v>
                </c:pt>
                <c:pt idx="540">
                  <c:v>42516</c:v>
                </c:pt>
                <c:pt idx="541">
                  <c:v>42517</c:v>
                </c:pt>
                <c:pt idx="542">
                  <c:v>42520</c:v>
                </c:pt>
                <c:pt idx="543">
                  <c:v>42521</c:v>
                </c:pt>
                <c:pt idx="544">
                  <c:v>42522</c:v>
                </c:pt>
                <c:pt idx="545">
                  <c:v>42523</c:v>
                </c:pt>
                <c:pt idx="546">
                  <c:v>42524</c:v>
                </c:pt>
                <c:pt idx="547">
                  <c:v>42527</c:v>
                </c:pt>
                <c:pt idx="548">
                  <c:v>42528</c:v>
                </c:pt>
                <c:pt idx="549">
                  <c:v>42529</c:v>
                </c:pt>
                <c:pt idx="550">
                  <c:v>42530</c:v>
                </c:pt>
                <c:pt idx="551">
                  <c:v>42531</c:v>
                </c:pt>
                <c:pt idx="552">
                  <c:v>42534</c:v>
                </c:pt>
                <c:pt idx="553">
                  <c:v>42535</c:v>
                </c:pt>
                <c:pt idx="554">
                  <c:v>42536</c:v>
                </c:pt>
                <c:pt idx="555">
                  <c:v>42537</c:v>
                </c:pt>
                <c:pt idx="556">
                  <c:v>42538</c:v>
                </c:pt>
                <c:pt idx="557">
                  <c:v>42541</c:v>
                </c:pt>
                <c:pt idx="558">
                  <c:v>42542</c:v>
                </c:pt>
                <c:pt idx="559">
                  <c:v>42543</c:v>
                </c:pt>
                <c:pt idx="560">
                  <c:v>42544</c:v>
                </c:pt>
                <c:pt idx="561">
                  <c:v>42545</c:v>
                </c:pt>
                <c:pt idx="562">
                  <c:v>42548</c:v>
                </c:pt>
                <c:pt idx="563">
                  <c:v>42549</c:v>
                </c:pt>
                <c:pt idx="564">
                  <c:v>42550</c:v>
                </c:pt>
                <c:pt idx="565">
                  <c:v>42551</c:v>
                </c:pt>
                <c:pt idx="566">
                  <c:v>42552</c:v>
                </c:pt>
                <c:pt idx="567">
                  <c:v>42555</c:v>
                </c:pt>
                <c:pt idx="568">
                  <c:v>42556</c:v>
                </c:pt>
                <c:pt idx="569">
                  <c:v>42557</c:v>
                </c:pt>
                <c:pt idx="570">
                  <c:v>42558</c:v>
                </c:pt>
                <c:pt idx="571">
                  <c:v>42559</c:v>
                </c:pt>
                <c:pt idx="572">
                  <c:v>42562</c:v>
                </c:pt>
                <c:pt idx="573">
                  <c:v>42563</c:v>
                </c:pt>
                <c:pt idx="574">
                  <c:v>42564</c:v>
                </c:pt>
                <c:pt idx="575">
                  <c:v>42565</c:v>
                </c:pt>
                <c:pt idx="576">
                  <c:v>42566</c:v>
                </c:pt>
                <c:pt idx="577">
                  <c:v>42569</c:v>
                </c:pt>
                <c:pt idx="578">
                  <c:v>42570</c:v>
                </c:pt>
                <c:pt idx="579">
                  <c:v>42571</c:v>
                </c:pt>
                <c:pt idx="580">
                  <c:v>42572</c:v>
                </c:pt>
                <c:pt idx="581">
                  <c:v>42573</c:v>
                </c:pt>
                <c:pt idx="582">
                  <c:v>42576</c:v>
                </c:pt>
                <c:pt idx="583">
                  <c:v>42577</c:v>
                </c:pt>
                <c:pt idx="584">
                  <c:v>42578</c:v>
                </c:pt>
                <c:pt idx="585">
                  <c:v>42579</c:v>
                </c:pt>
                <c:pt idx="586">
                  <c:v>42580</c:v>
                </c:pt>
                <c:pt idx="587">
                  <c:v>42583</c:v>
                </c:pt>
                <c:pt idx="588">
                  <c:v>42584</c:v>
                </c:pt>
                <c:pt idx="589">
                  <c:v>42585</c:v>
                </c:pt>
                <c:pt idx="590">
                  <c:v>42586</c:v>
                </c:pt>
                <c:pt idx="591">
                  <c:v>42587</c:v>
                </c:pt>
                <c:pt idx="592">
                  <c:v>42590</c:v>
                </c:pt>
                <c:pt idx="593">
                  <c:v>42591</c:v>
                </c:pt>
                <c:pt idx="594">
                  <c:v>42592</c:v>
                </c:pt>
                <c:pt idx="595">
                  <c:v>42593</c:v>
                </c:pt>
                <c:pt idx="596">
                  <c:v>42594</c:v>
                </c:pt>
                <c:pt idx="597">
                  <c:v>42597</c:v>
                </c:pt>
                <c:pt idx="598">
                  <c:v>42598</c:v>
                </c:pt>
                <c:pt idx="599">
                  <c:v>42599</c:v>
                </c:pt>
                <c:pt idx="600">
                  <c:v>42600</c:v>
                </c:pt>
                <c:pt idx="601">
                  <c:v>42601</c:v>
                </c:pt>
                <c:pt idx="602">
                  <c:v>42604</c:v>
                </c:pt>
                <c:pt idx="603">
                  <c:v>42605</c:v>
                </c:pt>
                <c:pt idx="604">
                  <c:v>42606</c:v>
                </c:pt>
                <c:pt idx="605">
                  <c:v>42607</c:v>
                </c:pt>
                <c:pt idx="606">
                  <c:v>42608</c:v>
                </c:pt>
                <c:pt idx="607">
                  <c:v>42611</c:v>
                </c:pt>
                <c:pt idx="608">
                  <c:v>42612</c:v>
                </c:pt>
                <c:pt idx="609">
                  <c:v>42613</c:v>
                </c:pt>
                <c:pt idx="610">
                  <c:v>42614</c:v>
                </c:pt>
                <c:pt idx="611">
                  <c:v>42615</c:v>
                </c:pt>
                <c:pt idx="612">
                  <c:v>42618</c:v>
                </c:pt>
                <c:pt idx="613">
                  <c:v>42619</c:v>
                </c:pt>
                <c:pt idx="614">
                  <c:v>42620</c:v>
                </c:pt>
                <c:pt idx="615">
                  <c:v>42621</c:v>
                </c:pt>
                <c:pt idx="616">
                  <c:v>42622</c:v>
                </c:pt>
                <c:pt idx="617">
                  <c:v>42625</c:v>
                </c:pt>
                <c:pt idx="618">
                  <c:v>42626</c:v>
                </c:pt>
                <c:pt idx="619">
                  <c:v>42627</c:v>
                </c:pt>
                <c:pt idx="620">
                  <c:v>42628</c:v>
                </c:pt>
                <c:pt idx="621">
                  <c:v>42629</c:v>
                </c:pt>
                <c:pt idx="622">
                  <c:v>42632</c:v>
                </c:pt>
                <c:pt idx="623">
                  <c:v>42633</c:v>
                </c:pt>
                <c:pt idx="624">
                  <c:v>42634</c:v>
                </c:pt>
                <c:pt idx="625">
                  <c:v>42635</c:v>
                </c:pt>
                <c:pt idx="626">
                  <c:v>42636</c:v>
                </c:pt>
                <c:pt idx="627">
                  <c:v>42639</c:v>
                </c:pt>
                <c:pt idx="628">
                  <c:v>42640</c:v>
                </c:pt>
                <c:pt idx="629">
                  <c:v>42641</c:v>
                </c:pt>
                <c:pt idx="630">
                  <c:v>42642</c:v>
                </c:pt>
                <c:pt idx="631">
                  <c:v>42643</c:v>
                </c:pt>
                <c:pt idx="632">
                  <c:v>42646</c:v>
                </c:pt>
                <c:pt idx="633">
                  <c:v>42647</c:v>
                </c:pt>
                <c:pt idx="634">
                  <c:v>42648</c:v>
                </c:pt>
                <c:pt idx="635">
                  <c:v>42649</c:v>
                </c:pt>
                <c:pt idx="636">
                  <c:v>42650</c:v>
                </c:pt>
                <c:pt idx="637">
                  <c:v>42653</c:v>
                </c:pt>
                <c:pt idx="638">
                  <c:v>42654</c:v>
                </c:pt>
                <c:pt idx="639">
                  <c:v>42655</c:v>
                </c:pt>
                <c:pt idx="640">
                  <c:v>42656</c:v>
                </c:pt>
                <c:pt idx="641">
                  <c:v>42657</c:v>
                </c:pt>
                <c:pt idx="642">
                  <c:v>42660</c:v>
                </c:pt>
                <c:pt idx="643">
                  <c:v>42661</c:v>
                </c:pt>
                <c:pt idx="644">
                  <c:v>42662</c:v>
                </c:pt>
                <c:pt idx="645">
                  <c:v>42663</c:v>
                </c:pt>
                <c:pt idx="646">
                  <c:v>42664</c:v>
                </c:pt>
                <c:pt idx="647">
                  <c:v>42667</c:v>
                </c:pt>
                <c:pt idx="648">
                  <c:v>42668</c:v>
                </c:pt>
                <c:pt idx="649">
                  <c:v>42669</c:v>
                </c:pt>
                <c:pt idx="650">
                  <c:v>42670</c:v>
                </c:pt>
                <c:pt idx="651">
                  <c:v>42671</c:v>
                </c:pt>
                <c:pt idx="652">
                  <c:v>42674</c:v>
                </c:pt>
                <c:pt idx="653">
                  <c:v>42675</c:v>
                </c:pt>
                <c:pt idx="654">
                  <c:v>42676</c:v>
                </c:pt>
                <c:pt idx="655">
                  <c:v>42677</c:v>
                </c:pt>
                <c:pt idx="656">
                  <c:v>42678</c:v>
                </c:pt>
                <c:pt idx="657">
                  <c:v>42681</c:v>
                </c:pt>
                <c:pt idx="658">
                  <c:v>42682</c:v>
                </c:pt>
                <c:pt idx="659">
                  <c:v>42683</c:v>
                </c:pt>
                <c:pt idx="660">
                  <c:v>42684</c:v>
                </c:pt>
                <c:pt idx="661">
                  <c:v>42685</c:v>
                </c:pt>
                <c:pt idx="662">
                  <c:v>42688</c:v>
                </c:pt>
                <c:pt idx="663">
                  <c:v>42689</c:v>
                </c:pt>
                <c:pt idx="664">
                  <c:v>42690</c:v>
                </c:pt>
                <c:pt idx="665">
                  <c:v>42691</c:v>
                </c:pt>
                <c:pt idx="666">
                  <c:v>42692</c:v>
                </c:pt>
                <c:pt idx="667">
                  <c:v>42695</c:v>
                </c:pt>
                <c:pt idx="668">
                  <c:v>42696</c:v>
                </c:pt>
                <c:pt idx="669">
                  <c:v>42697</c:v>
                </c:pt>
                <c:pt idx="670">
                  <c:v>42698</c:v>
                </c:pt>
                <c:pt idx="671">
                  <c:v>42699</c:v>
                </c:pt>
                <c:pt idx="672">
                  <c:v>42702</c:v>
                </c:pt>
                <c:pt idx="673">
                  <c:v>42703</c:v>
                </c:pt>
                <c:pt idx="674">
                  <c:v>42704</c:v>
                </c:pt>
                <c:pt idx="675">
                  <c:v>42705</c:v>
                </c:pt>
                <c:pt idx="676">
                  <c:v>42706</c:v>
                </c:pt>
                <c:pt idx="677">
                  <c:v>42709</c:v>
                </c:pt>
                <c:pt idx="678">
                  <c:v>42710</c:v>
                </c:pt>
                <c:pt idx="679">
                  <c:v>42711</c:v>
                </c:pt>
                <c:pt idx="680">
                  <c:v>42712</c:v>
                </c:pt>
                <c:pt idx="681">
                  <c:v>42713</c:v>
                </c:pt>
                <c:pt idx="682">
                  <c:v>42716</c:v>
                </c:pt>
                <c:pt idx="683">
                  <c:v>42717</c:v>
                </c:pt>
                <c:pt idx="684">
                  <c:v>42718</c:v>
                </c:pt>
                <c:pt idx="685">
                  <c:v>42719</c:v>
                </c:pt>
                <c:pt idx="686">
                  <c:v>42720</c:v>
                </c:pt>
                <c:pt idx="687">
                  <c:v>42723</c:v>
                </c:pt>
                <c:pt idx="688">
                  <c:v>42724</c:v>
                </c:pt>
                <c:pt idx="689">
                  <c:v>42725</c:v>
                </c:pt>
                <c:pt idx="690">
                  <c:v>42726</c:v>
                </c:pt>
                <c:pt idx="691">
                  <c:v>42727</c:v>
                </c:pt>
                <c:pt idx="692">
                  <c:v>42730</c:v>
                </c:pt>
                <c:pt idx="693">
                  <c:v>42731</c:v>
                </c:pt>
                <c:pt idx="694">
                  <c:v>42732</c:v>
                </c:pt>
                <c:pt idx="695">
                  <c:v>42733</c:v>
                </c:pt>
                <c:pt idx="696">
                  <c:v>42734</c:v>
                </c:pt>
                <c:pt idx="697">
                  <c:v>42737</c:v>
                </c:pt>
                <c:pt idx="698">
                  <c:v>42738</c:v>
                </c:pt>
                <c:pt idx="699">
                  <c:v>42739</c:v>
                </c:pt>
                <c:pt idx="700">
                  <c:v>42740</c:v>
                </c:pt>
                <c:pt idx="701">
                  <c:v>42741</c:v>
                </c:pt>
                <c:pt idx="702">
                  <c:v>42744</c:v>
                </c:pt>
                <c:pt idx="703">
                  <c:v>42745</c:v>
                </c:pt>
                <c:pt idx="704">
                  <c:v>42746</c:v>
                </c:pt>
                <c:pt idx="705">
                  <c:v>42747</c:v>
                </c:pt>
                <c:pt idx="706">
                  <c:v>42748</c:v>
                </c:pt>
                <c:pt idx="707">
                  <c:v>42751</c:v>
                </c:pt>
                <c:pt idx="708">
                  <c:v>42752</c:v>
                </c:pt>
                <c:pt idx="709">
                  <c:v>42753</c:v>
                </c:pt>
                <c:pt idx="710">
                  <c:v>42754</c:v>
                </c:pt>
                <c:pt idx="711">
                  <c:v>42755</c:v>
                </c:pt>
                <c:pt idx="712">
                  <c:v>42758</c:v>
                </c:pt>
                <c:pt idx="713">
                  <c:v>42759</c:v>
                </c:pt>
                <c:pt idx="714">
                  <c:v>42760</c:v>
                </c:pt>
                <c:pt idx="715">
                  <c:v>42761</c:v>
                </c:pt>
                <c:pt idx="716">
                  <c:v>42762</c:v>
                </c:pt>
                <c:pt idx="717">
                  <c:v>42765</c:v>
                </c:pt>
                <c:pt idx="718">
                  <c:v>42766</c:v>
                </c:pt>
                <c:pt idx="719">
                  <c:v>42767</c:v>
                </c:pt>
                <c:pt idx="720">
                  <c:v>42768</c:v>
                </c:pt>
                <c:pt idx="721">
                  <c:v>42769</c:v>
                </c:pt>
                <c:pt idx="722">
                  <c:v>42772</c:v>
                </c:pt>
                <c:pt idx="723">
                  <c:v>42773</c:v>
                </c:pt>
                <c:pt idx="724">
                  <c:v>42774</c:v>
                </c:pt>
                <c:pt idx="725">
                  <c:v>42775</c:v>
                </c:pt>
                <c:pt idx="726">
                  <c:v>42776</c:v>
                </c:pt>
                <c:pt idx="727">
                  <c:v>42779</c:v>
                </c:pt>
                <c:pt idx="728">
                  <c:v>42780</c:v>
                </c:pt>
                <c:pt idx="729">
                  <c:v>42781</c:v>
                </c:pt>
                <c:pt idx="730">
                  <c:v>42782</c:v>
                </c:pt>
                <c:pt idx="731">
                  <c:v>42783</c:v>
                </c:pt>
                <c:pt idx="732">
                  <c:v>42786</c:v>
                </c:pt>
                <c:pt idx="733">
                  <c:v>42787</c:v>
                </c:pt>
                <c:pt idx="734">
                  <c:v>42788</c:v>
                </c:pt>
                <c:pt idx="735">
                  <c:v>42789</c:v>
                </c:pt>
                <c:pt idx="736">
                  <c:v>42790</c:v>
                </c:pt>
                <c:pt idx="737">
                  <c:v>42793</c:v>
                </c:pt>
                <c:pt idx="738">
                  <c:v>42794</c:v>
                </c:pt>
                <c:pt idx="739">
                  <c:v>42795</c:v>
                </c:pt>
                <c:pt idx="740">
                  <c:v>42796</c:v>
                </c:pt>
                <c:pt idx="741">
                  <c:v>42797</c:v>
                </c:pt>
                <c:pt idx="742">
                  <c:v>42800</c:v>
                </c:pt>
                <c:pt idx="743">
                  <c:v>42801</c:v>
                </c:pt>
                <c:pt idx="744">
                  <c:v>42802</c:v>
                </c:pt>
                <c:pt idx="745">
                  <c:v>42803</c:v>
                </c:pt>
                <c:pt idx="746">
                  <c:v>42804</c:v>
                </c:pt>
                <c:pt idx="747">
                  <c:v>42807</c:v>
                </c:pt>
                <c:pt idx="748">
                  <c:v>42808</c:v>
                </c:pt>
                <c:pt idx="749">
                  <c:v>42809</c:v>
                </c:pt>
                <c:pt idx="750">
                  <c:v>42810</c:v>
                </c:pt>
                <c:pt idx="751">
                  <c:v>42811</c:v>
                </c:pt>
                <c:pt idx="752">
                  <c:v>42814</c:v>
                </c:pt>
                <c:pt idx="753">
                  <c:v>42815</c:v>
                </c:pt>
                <c:pt idx="754">
                  <c:v>42816</c:v>
                </c:pt>
                <c:pt idx="755">
                  <c:v>42817</c:v>
                </c:pt>
                <c:pt idx="756">
                  <c:v>42818</c:v>
                </c:pt>
                <c:pt idx="757">
                  <c:v>42821</c:v>
                </c:pt>
                <c:pt idx="758">
                  <c:v>42822</c:v>
                </c:pt>
                <c:pt idx="759">
                  <c:v>42823</c:v>
                </c:pt>
                <c:pt idx="760">
                  <c:v>42824</c:v>
                </c:pt>
                <c:pt idx="761">
                  <c:v>42825</c:v>
                </c:pt>
                <c:pt idx="762">
                  <c:v>42828</c:v>
                </c:pt>
                <c:pt idx="763">
                  <c:v>42829</c:v>
                </c:pt>
                <c:pt idx="764">
                  <c:v>42830</c:v>
                </c:pt>
                <c:pt idx="765">
                  <c:v>42831</c:v>
                </c:pt>
                <c:pt idx="766">
                  <c:v>42832</c:v>
                </c:pt>
                <c:pt idx="767">
                  <c:v>42835</c:v>
                </c:pt>
                <c:pt idx="768">
                  <c:v>42836</c:v>
                </c:pt>
                <c:pt idx="769">
                  <c:v>42837</c:v>
                </c:pt>
                <c:pt idx="770">
                  <c:v>42838</c:v>
                </c:pt>
                <c:pt idx="771">
                  <c:v>42839</c:v>
                </c:pt>
                <c:pt idx="772">
                  <c:v>42842</c:v>
                </c:pt>
                <c:pt idx="773">
                  <c:v>42843</c:v>
                </c:pt>
                <c:pt idx="774">
                  <c:v>42844</c:v>
                </c:pt>
                <c:pt idx="775">
                  <c:v>42845</c:v>
                </c:pt>
                <c:pt idx="776">
                  <c:v>42846</c:v>
                </c:pt>
                <c:pt idx="777">
                  <c:v>42849</c:v>
                </c:pt>
                <c:pt idx="778">
                  <c:v>42850</c:v>
                </c:pt>
                <c:pt idx="779">
                  <c:v>42851</c:v>
                </c:pt>
                <c:pt idx="780">
                  <c:v>42852</c:v>
                </c:pt>
                <c:pt idx="781">
                  <c:v>42853</c:v>
                </c:pt>
                <c:pt idx="782">
                  <c:v>42856</c:v>
                </c:pt>
                <c:pt idx="783">
                  <c:v>42857</c:v>
                </c:pt>
                <c:pt idx="784">
                  <c:v>42858</c:v>
                </c:pt>
                <c:pt idx="785">
                  <c:v>42859</c:v>
                </c:pt>
                <c:pt idx="786">
                  <c:v>42860</c:v>
                </c:pt>
                <c:pt idx="787">
                  <c:v>42863</c:v>
                </c:pt>
                <c:pt idx="788">
                  <c:v>42864</c:v>
                </c:pt>
                <c:pt idx="789">
                  <c:v>42865</c:v>
                </c:pt>
                <c:pt idx="790">
                  <c:v>42866</c:v>
                </c:pt>
                <c:pt idx="791">
                  <c:v>42867</c:v>
                </c:pt>
                <c:pt idx="792">
                  <c:v>42870</c:v>
                </c:pt>
                <c:pt idx="793">
                  <c:v>42871</c:v>
                </c:pt>
                <c:pt idx="794">
                  <c:v>42872</c:v>
                </c:pt>
                <c:pt idx="795">
                  <c:v>42873</c:v>
                </c:pt>
                <c:pt idx="796">
                  <c:v>42874</c:v>
                </c:pt>
                <c:pt idx="797">
                  <c:v>42877</c:v>
                </c:pt>
                <c:pt idx="798">
                  <c:v>42878</c:v>
                </c:pt>
                <c:pt idx="799">
                  <c:v>42879</c:v>
                </c:pt>
                <c:pt idx="800">
                  <c:v>42880</c:v>
                </c:pt>
                <c:pt idx="801">
                  <c:v>42881</c:v>
                </c:pt>
                <c:pt idx="802">
                  <c:v>42884</c:v>
                </c:pt>
                <c:pt idx="803">
                  <c:v>42885</c:v>
                </c:pt>
                <c:pt idx="804">
                  <c:v>42886</c:v>
                </c:pt>
                <c:pt idx="805">
                  <c:v>42887</c:v>
                </c:pt>
                <c:pt idx="806">
                  <c:v>42888</c:v>
                </c:pt>
                <c:pt idx="807">
                  <c:v>42891</c:v>
                </c:pt>
                <c:pt idx="808">
                  <c:v>42892</c:v>
                </c:pt>
                <c:pt idx="809">
                  <c:v>42893</c:v>
                </c:pt>
                <c:pt idx="810">
                  <c:v>42894</c:v>
                </c:pt>
                <c:pt idx="811">
                  <c:v>42895</c:v>
                </c:pt>
                <c:pt idx="812">
                  <c:v>42898</c:v>
                </c:pt>
                <c:pt idx="813">
                  <c:v>42899</c:v>
                </c:pt>
                <c:pt idx="814">
                  <c:v>42900</c:v>
                </c:pt>
                <c:pt idx="815">
                  <c:v>42901</c:v>
                </c:pt>
                <c:pt idx="816">
                  <c:v>42902</c:v>
                </c:pt>
                <c:pt idx="817">
                  <c:v>42905</c:v>
                </c:pt>
                <c:pt idx="818">
                  <c:v>42906</c:v>
                </c:pt>
                <c:pt idx="819">
                  <c:v>42907</c:v>
                </c:pt>
                <c:pt idx="820">
                  <c:v>42908</c:v>
                </c:pt>
                <c:pt idx="821">
                  <c:v>42909</c:v>
                </c:pt>
                <c:pt idx="822">
                  <c:v>42912</c:v>
                </c:pt>
                <c:pt idx="823">
                  <c:v>42913</c:v>
                </c:pt>
                <c:pt idx="824">
                  <c:v>42914</c:v>
                </c:pt>
                <c:pt idx="825">
                  <c:v>42915</c:v>
                </c:pt>
                <c:pt idx="826">
                  <c:v>42916</c:v>
                </c:pt>
                <c:pt idx="827">
                  <c:v>42919</c:v>
                </c:pt>
                <c:pt idx="828">
                  <c:v>42920</c:v>
                </c:pt>
                <c:pt idx="829">
                  <c:v>42921</c:v>
                </c:pt>
                <c:pt idx="830">
                  <c:v>42922</c:v>
                </c:pt>
                <c:pt idx="831">
                  <c:v>42923</c:v>
                </c:pt>
                <c:pt idx="832">
                  <c:v>42926</c:v>
                </c:pt>
                <c:pt idx="833">
                  <c:v>42927</c:v>
                </c:pt>
                <c:pt idx="834">
                  <c:v>42928</c:v>
                </c:pt>
                <c:pt idx="835">
                  <c:v>42929</c:v>
                </c:pt>
                <c:pt idx="836">
                  <c:v>42930</c:v>
                </c:pt>
                <c:pt idx="837">
                  <c:v>42933</c:v>
                </c:pt>
                <c:pt idx="838">
                  <c:v>42934</c:v>
                </c:pt>
                <c:pt idx="839">
                  <c:v>42935</c:v>
                </c:pt>
                <c:pt idx="840">
                  <c:v>42936</c:v>
                </c:pt>
                <c:pt idx="841">
                  <c:v>42937</c:v>
                </c:pt>
                <c:pt idx="842">
                  <c:v>42940</c:v>
                </c:pt>
                <c:pt idx="843">
                  <c:v>42941</c:v>
                </c:pt>
                <c:pt idx="844">
                  <c:v>42942</c:v>
                </c:pt>
                <c:pt idx="845">
                  <c:v>42943</c:v>
                </c:pt>
                <c:pt idx="846">
                  <c:v>42944</c:v>
                </c:pt>
                <c:pt idx="847">
                  <c:v>42947</c:v>
                </c:pt>
                <c:pt idx="848">
                  <c:v>42948</c:v>
                </c:pt>
                <c:pt idx="849">
                  <c:v>42949</c:v>
                </c:pt>
                <c:pt idx="850">
                  <c:v>42950</c:v>
                </c:pt>
                <c:pt idx="851">
                  <c:v>42951</c:v>
                </c:pt>
                <c:pt idx="852">
                  <c:v>42954</c:v>
                </c:pt>
                <c:pt idx="853">
                  <c:v>42955</c:v>
                </c:pt>
                <c:pt idx="854">
                  <c:v>42956</c:v>
                </c:pt>
                <c:pt idx="855">
                  <c:v>42957</c:v>
                </c:pt>
                <c:pt idx="856">
                  <c:v>42958</c:v>
                </c:pt>
                <c:pt idx="857">
                  <c:v>42961</c:v>
                </c:pt>
                <c:pt idx="858">
                  <c:v>42962</c:v>
                </c:pt>
                <c:pt idx="859">
                  <c:v>42963</c:v>
                </c:pt>
                <c:pt idx="860">
                  <c:v>42964</c:v>
                </c:pt>
                <c:pt idx="861">
                  <c:v>42965</c:v>
                </c:pt>
                <c:pt idx="862">
                  <c:v>42968</c:v>
                </c:pt>
                <c:pt idx="863">
                  <c:v>42969</c:v>
                </c:pt>
                <c:pt idx="864">
                  <c:v>42970</c:v>
                </c:pt>
                <c:pt idx="865">
                  <c:v>42971</c:v>
                </c:pt>
                <c:pt idx="866">
                  <c:v>42972</c:v>
                </c:pt>
                <c:pt idx="867">
                  <c:v>42975</c:v>
                </c:pt>
                <c:pt idx="868">
                  <c:v>42976</c:v>
                </c:pt>
                <c:pt idx="869">
                  <c:v>42977</c:v>
                </c:pt>
                <c:pt idx="870">
                  <c:v>42978</c:v>
                </c:pt>
                <c:pt idx="871">
                  <c:v>42979</c:v>
                </c:pt>
                <c:pt idx="872">
                  <c:v>42982</c:v>
                </c:pt>
                <c:pt idx="873">
                  <c:v>42983</c:v>
                </c:pt>
                <c:pt idx="874">
                  <c:v>42984</c:v>
                </c:pt>
                <c:pt idx="875">
                  <c:v>42985</c:v>
                </c:pt>
                <c:pt idx="876">
                  <c:v>42986</c:v>
                </c:pt>
                <c:pt idx="877">
                  <c:v>42989</c:v>
                </c:pt>
                <c:pt idx="878">
                  <c:v>42990</c:v>
                </c:pt>
                <c:pt idx="879">
                  <c:v>42991</c:v>
                </c:pt>
                <c:pt idx="880">
                  <c:v>42992</c:v>
                </c:pt>
                <c:pt idx="881">
                  <c:v>42993</c:v>
                </c:pt>
                <c:pt idx="882">
                  <c:v>42996</c:v>
                </c:pt>
                <c:pt idx="883">
                  <c:v>42997</c:v>
                </c:pt>
                <c:pt idx="884">
                  <c:v>42998</c:v>
                </c:pt>
                <c:pt idx="885">
                  <c:v>42999</c:v>
                </c:pt>
                <c:pt idx="886">
                  <c:v>43000</c:v>
                </c:pt>
                <c:pt idx="887">
                  <c:v>43003</c:v>
                </c:pt>
                <c:pt idx="888">
                  <c:v>43004</c:v>
                </c:pt>
                <c:pt idx="889">
                  <c:v>43005</c:v>
                </c:pt>
                <c:pt idx="890">
                  <c:v>43006</c:v>
                </c:pt>
                <c:pt idx="891">
                  <c:v>43007</c:v>
                </c:pt>
                <c:pt idx="892">
                  <c:v>43010</c:v>
                </c:pt>
                <c:pt idx="893">
                  <c:v>43011</c:v>
                </c:pt>
                <c:pt idx="894">
                  <c:v>43012</c:v>
                </c:pt>
                <c:pt idx="895">
                  <c:v>43013</c:v>
                </c:pt>
                <c:pt idx="896">
                  <c:v>43014</c:v>
                </c:pt>
                <c:pt idx="897">
                  <c:v>43017</c:v>
                </c:pt>
                <c:pt idx="898">
                  <c:v>43018</c:v>
                </c:pt>
                <c:pt idx="899">
                  <c:v>43019</c:v>
                </c:pt>
                <c:pt idx="900">
                  <c:v>43020</c:v>
                </c:pt>
                <c:pt idx="901">
                  <c:v>43021</c:v>
                </c:pt>
                <c:pt idx="902">
                  <c:v>43024</c:v>
                </c:pt>
                <c:pt idx="903">
                  <c:v>43025</c:v>
                </c:pt>
                <c:pt idx="904">
                  <c:v>43026</c:v>
                </c:pt>
                <c:pt idx="905">
                  <c:v>43027</c:v>
                </c:pt>
                <c:pt idx="906">
                  <c:v>43028</c:v>
                </c:pt>
                <c:pt idx="907">
                  <c:v>43031</c:v>
                </c:pt>
                <c:pt idx="908">
                  <c:v>43032</c:v>
                </c:pt>
                <c:pt idx="909">
                  <c:v>43033</c:v>
                </c:pt>
                <c:pt idx="910">
                  <c:v>43034</c:v>
                </c:pt>
                <c:pt idx="911">
                  <c:v>43035</c:v>
                </c:pt>
                <c:pt idx="912">
                  <c:v>43038</c:v>
                </c:pt>
                <c:pt idx="913">
                  <c:v>43039</c:v>
                </c:pt>
                <c:pt idx="914">
                  <c:v>43040</c:v>
                </c:pt>
                <c:pt idx="915">
                  <c:v>43041</c:v>
                </c:pt>
                <c:pt idx="916">
                  <c:v>43042</c:v>
                </c:pt>
                <c:pt idx="917">
                  <c:v>43045</c:v>
                </c:pt>
                <c:pt idx="918">
                  <c:v>43046</c:v>
                </c:pt>
                <c:pt idx="919">
                  <c:v>43047</c:v>
                </c:pt>
                <c:pt idx="920">
                  <c:v>43048</c:v>
                </c:pt>
                <c:pt idx="921">
                  <c:v>43049</c:v>
                </c:pt>
                <c:pt idx="922">
                  <c:v>43052</c:v>
                </c:pt>
                <c:pt idx="923">
                  <c:v>43053</c:v>
                </c:pt>
                <c:pt idx="924">
                  <c:v>43054</c:v>
                </c:pt>
                <c:pt idx="925">
                  <c:v>43055</c:v>
                </c:pt>
                <c:pt idx="926">
                  <c:v>43056</c:v>
                </c:pt>
                <c:pt idx="927">
                  <c:v>43059</c:v>
                </c:pt>
                <c:pt idx="928">
                  <c:v>43060</c:v>
                </c:pt>
                <c:pt idx="929">
                  <c:v>43061</c:v>
                </c:pt>
                <c:pt idx="930">
                  <c:v>43062</c:v>
                </c:pt>
                <c:pt idx="931">
                  <c:v>43063</c:v>
                </c:pt>
                <c:pt idx="932">
                  <c:v>43066</c:v>
                </c:pt>
                <c:pt idx="933">
                  <c:v>43067</c:v>
                </c:pt>
                <c:pt idx="934">
                  <c:v>43068</c:v>
                </c:pt>
                <c:pt idx="935">
                  <c:v>43069</c:v>
                </c:pt>
                <c:pt idx="936">
                  <c:v>43070</c:v>
                </c:pt>
                <c:pt idx="937">
                  <c:v>43073</c:v>
                </c:pt>
                <c:pt idx="938">
                  <c:v>43074</c:v>
                </c:pt>
                <c:pt idx="939">
                  <c:v>43075</c:v>
                </c:pt>
                <c:pt idx="940">
                  <c:v>43076</c:v>
                </c:pt>
                <c:pt idx="941">
                  <c:v>43077</c:v>
                </c:pt>
                <c:pt idx="942">
                  <c:v>43080</c:v>
                </c:pt>
                <c:pt idx="943">
                  <c:v>43081</c:v>
                </c:pt>
                <c:pt idx="944">
                  <c:v>43082</c:v>
                </c:pt>
                <c:pt idx="945">
                  <c:v>43083</c:v>
                </c:pt>
                <c:pt idx="946">
                  <c:v>43084</c:v>
                </c:pt>
                <c:pt idx="947">
                  <c:v>43087</c:v>
                </c:pt>
                <c:pt idx="948">
                  <c:v>43088</c:v>
                </c:pt>
                <c:pt idx="949">
                  <c:v>43089</c:v>
                </c:pt>
                <c:pt idx="950">
                  <c:v>43090</c:v>
                </c:pt>
                <c:pt idx="951">
                  <c:v>43091</c:v>
                </c:pt>
                <c:pt idx="952">
                  <c:v>43094</c:v>
                </c:pt>
                <c:pt idx="953">
                  <c:v>43095</c:v>
                </c:pt>
                <c:pt idx="954">
                  <c:v>43096</c:v>
                </c:pt>
                <c:pt idx="955">
                  <c:v>43097</c:v>
                </c:pt>
                <c:pt idx="956">
                  <c:v>43098</c:v>
                </c:pt>
                <c:pt idx="957">
                  <c:v>43101</c:v>
                </c:pt>
                <c:pt idx="958">
                  <c:v>43102</c:v>
                </c:pt>
                <c:pt idx="959">
                  <c:v>43103</c:v>
                </c:pt>
                <c:pt idx="960">
                  <c:v>43104</c:v>
                </c:pt>
                <c:pt idx="961">
                  <c:v>43105</c:v>
                </c:pt>
                <c:pt idx="962">
                  <c:v>43108</c:v>
                </c:pt>
                <c:pt idx="963">
                  <c:v>43109</c:v>
                </c:pt>
                <c:pt idx="964">
                  <c:v>43110</c:v>
                </c:pt>
                <c:pt idx="965">
                  <c:v>43111</c:v>
                </c:pt>
                <c:pt idx="966">
                  <c:v>43112</c:v>
                </c:pt>
                <c:pt idx="967">
                  <c:v>43115</c:v>
                </c:pt>
                <c:pt idx="968">
                  <c:v>43116</c:v>
                </c:pt>
                <c:pt idx="969">
                  <c:v>43117</c:v>
                </c:pt>
                <c:pt idx="970">
                  <c:v>43118</c:v>
                </c:pt>
                <c:pt idx="971">
                  <c:v>43119</c:v>
                </c:pt>
                <c:pt idx="972">
                  <c:v>43122</c:v>
                </c:pt>
                <c:pt idx="973">
                  <c:v>43123</c:v>
                </c:pt>
                <c:pt idx="974">
                  <c:v>43124</c:v>
                </c:pt>
                <c:pt idx="975">
                  <c:v>43125</c:v>
                </c:pt>
                <c:pt idx="976">
                  <c:v>43126</c:v>
                </c:pt>
                <c:pt idx="977">
                  <c:v>43129</c:v>
                </c:pt>
                <c:pt idx="978">
                  <c:v>43130</c:v>
                </c:pt>
                <c:pt idx="979">
                  <c:v>43131</c:v>
                </c:pt>
                <c:pt idx="980">
                  <c:v>43132</c:v>
                </c:pt>
                <c:pt idx="981">
                  <c:v>43133</c:v>
                </c:pt>
                <c:pt idx="982">
                  <c:v>43136</c:v>
                </c:pt>
                <c:pt idx="983">
                  <c:v>43137</c:v>
                </c:pt>
                <c:pt idx="984">
                  <c:v>43138</c:v>
                </c:pt>
                <c:pt idx="985">
                  <c:v>43139</c:v>
                </c:pt>
                <c:pt idx="986">
                  <c:v>43140</c:v>
                </c:pt>
                <c:pt idx="987">
                  <c:v>43143</c:v>
                </c:pt>
                <c:pt idx="988">
                  <c:v>43144</c:v>
                </c:pt>
                <c:pt idx="989">
                  <c:v>43145</c:v>
                </c:pt>
                <c:pt idx="990">
                  <c:v>43146</c:v>
                </c:pt>
                <c:pt idx="991">
                  <c:v>43147</c:v>
                </c:pt>
                <c:pt idx="992">
                  <c:v>43150</c:v>
                </c:pt>
                <c:pt idx="993">
                  <c:v>43151</c:v>
                </c:pt>
                <c:pt idx="994">
                  <c:v>43152</c:v>
                </c:pt>
                <c:pt idx="995">
                  <c:v>43153</c:v>
                </c:pt>
                <c:pt idx="996">
                  <c:v>43154</c:v>
                </c:pt>
                <c:pt idx="997">
                  <c:v>43157</c:v>
                </c:pt>
                <c:pt idx="998">
                  <c:v>43158</c:v>
                </c:pt>
                <c:pt idx="999">
                  <c:v>43159</c:v>
                </c:pt>
                <c:pt idx="1000">
                  <c:v>43160</c:v>
                </c:pt>
                <c:pt idx="1001">
                  <c:v>43161</c:v>
                </c:pt>
                <c:pt idx="1002">
                  <c:v>43164</c:v>
                </c:pt>
                <c:pt idx="1003">
                  <c:v>43165</c:v>
                </c:pt>
                <c:pt idx="1004">
                  <c:v>43166</c:v>
                </c:pt>
                <c:pt idx="1005">
                  <c:v>43167</c:v>
                </c:pt>
                <c:pt idx="1006">
                  <c:v>43168</c:v>
                </c:pt>
                <c:pt idx="1007">
                  <c:v>43171</c:v>
                </c:pt>
                <c:pt idx="1008">
                  <c:v>43172</c:v>
                </c:pt>
                <c:pt idx="1009">
                  <c:v>43173</c:v>
                </c:pt>
                <c:pt idx="1010">
                  <c:v>43174</c:v>
                </c:pt>
                <c:pt idx="1011">
                  <c:v>43175</c:v>
                </c:pt>
                <c:pt idx="1012">
                  <c:v>43178</c:v>
                </c:pt>
                <c:pt idx="1013">
                  <c:v>43179</c:v>
                </c:pt>
                <c:pt idx="1014">
                  <c:v>43180</c:v>
                </c:pt>
                <c:pt idx="1015">
                  <c:v>43181</c:v>
                </c:pt>
                <c:pt idx="1016">
                  <c:v>43182</c:v>
                </c:pt>
                <c:pt idx="1017">
                  <c:v>43185</c:v>
                </c:pt>
                <c:pt idx="1018">
                  <c:v>43186</c:v>
                </c:pt>
                <c:pt idx="1019">
                  <c:v>43187</c:v>
                </c:pt>
                <c:pt idx="1020">
                  <c:v>43188</c:v>
                </c:pt>
                <c:pt idx="1021">
                  <c:v>43189</c:v>
                </c:pt>
                <c:pt idx="1022">
                  <c:v>43192</c:v>
                </c:pt>
                <c:pt idx="1023">
                  <c:v>43193</c:v>
                </c:pt>
                <c:pt idx="1024">
                  <c:v>43194</c:v>
                </c:pt>
                <c:pt idx="1025">
                  <c:v>43195</c:v>
                </c:pt>
                <c:pt idx="1026">
                  <c:v>43196</c:v>
                </c:pt>
                <c:pt idx="1027">
                  <c:v>43199</c:v>
                </c:pt>
                <c:pt idx="1028">
                  <c:v>43200</c:v>
                </c:pt>
                <c:pt idx="1029">
                  <c:v>43201</c:v>
                </c:pt>
                <c:pt idx="1030">
                  <c:v>43202</c:v>
                </c:pt>
                <c:pt idx="1031">
                  <c:v>43203</c:v>
                </c:pt>
                <c:pt idx="1032">
                  <c:v>43206</c:v>
                </c:pt>
                <c:pt idx="1033">
                  <c:v>43207</c:v>
                </c:pt>
                <c:pt idx="1034">
                  <c:v>43208</c:v>
                </c:pt>
                <c:pt idx="1035">
                  <c:v>43209</c:v>
                </c:pt>
                <c:pt idx="1036">
                  <c:v>43210</c:v>
                </c:pt>
                <c:pt idx="1037">
                  <c:v>43213</c:v>
                </c:pt>
                <c:pt idx="1038">
                  <c:v>43214</c:v>
                </c:pt>
                <c:pt idx="1039">
                  <c:v>43215</c:v>
                </c:pt>
                <c:pt idx="1040">
                  <c:v>43216</c:v>
                </c:pt>
                <c:pt idx="1041">
                  <c:v>43217</c:v>
                </c:pt>
                <c:pt idx="1042">
                  <c:v>43220</c:v>
                </c:pt>
                <c:pt idx="1043">
                  <c:v>43221</c:v>
                </c:pt>
                <c:pt idx="1044">
                  <c:v>43222</c:v>
                </c:pt>
                <c:pt idx="1045">
                  <c:v>43223</c:v>
                </c:pt>
                <c:pt idx="1046">
                  <c:v>43224</c:v>
                </c:pt>
                <c:pt idx="1047">
                  <c:v>43227</c:v>
                </c:pt>
                <c:pt idx="1048">
                  <c:v>43228</c:v>
                </c:pt>
                <c:pt idx="1049">
                  <c:v>43229</c:v>
                </c:pt>
                <c:pt idx="1050">
                  <c:v>43230</c:v>
                </c:pt>
                <c:pt idx="1051">
                  <c:v>43231</c:v>
                </c:pt>
                <c:pt idx="1052">
                  <c:v>43234</c:v>
                </c:pt>
                <c:pt idx="1053">
                  <c:v>43235</c:v>
                </c:pt>
                <c:pt idx="1054">
                  <c:v>43236</c:v>
                </c:pt>
                <c:pt idx="1055">
                  <c:v>43237</c:v>
                </c:pt>
                <c:pt idx="1056">
                  <c:v>43238</c:v>
                </c:pt>
                <c:pt idx="1057">
                  <c:v>43241</c:v>
                </c:pt>
                <c:pt idx="1058">
                  <c:v>43242</c:v>
                </c:pt>
                <c:pt idx="1059">
                  <c:v>43243</c:v>
                </c:pt>
                <c:pt idx="1060">
                  <c:v>43244</c:v>
                </c:pt>
                <c:pt idx="1061">
                  <c:v>43245</c:v>
                </c:pt>
                <c:pt idx="1062">
                  <c:v>43248</c:v>
                </c:pt>
                <c:pt idx="1063">
                  <c:v>43249</c:v>
                </c:pt>
                <c:pt idx="1064">
                  <c:v>43250</c:v>
                </c:pt>
                <c:pt idx="1065">
                  <c:v>43251</c:v>
                </c:pt>
                <c:pt idx="1066">
                  <c:v>43252</c:v>
                </c:pt>
                <c:pt idx="1067">
                  <c:v>43255</c:v>
                </c:pt>
                <c:pt idx="1068">
                  <c:v>43256</c:v>
                </c:pt>
                <c:pt idx="1069">
                  <c:v>43257</c:v>
                </c:pt>
                <c:pt idx="1070">
                  <c:v>43258</c:v>
                </c:pt>
                <c:pt idx="1071">
                  <c:v>43259</c:v>
                </c:pt>
                <c:pt idx="1072">
                  <c:v>43262</c:v>
                </c:pt>
                <c:pt idx="1073">
                  <c:v>43263</c:v>
                </c:pt>
                <c:pt idx="1074">
                  <c:v>43264</c:v>
                </c:pt>
                <c:pt idx="1075">
                  <c:v>43265</c:v>
                </c:pt>
                <c:pt idx="1076">
                  <c:v>43266</c:v>
                </c:pt>
                <c:pt idx="1077">
                  <c:v>43269</c:v>
                </c:pt>
                <c:pt idx="1078">
                  <c:v>43270</c:v>
                </c:pt>
                <c:pt idx="1079">
                  <c:v>43271</c:v>
                </c:pt>
                <c:pt idx="1080">
                  <c:v>43272</c:v>
                </c:pt>
                <c:pt idx="1081">
                  <c:v>43273</c:v>
                </c:pt>
                <c:pt idx="1082">
                  <c:v>43276</c:v>
                </c:pt>
                <c:pt idx="1083">
                  <c:v>43277</c:v>
                </c:pt>
                <c:pt idx="1084">
                  <c:v>43278</c:v>
                </c:pt>
                <c:pt idx="1085">
                  <c:v>43279</c:v>
                </c:pt>
                <c:pt idx="1086">
                  <c:v>43280</c:v>
                </c:pt>
                <c:pt idx="1087">
                  <c:v>43283</c:v>
                </c:pt>
                <c:pt idx="1088">
                  <c:v>43284</c:v>
                </c:pt>
                <c:pt idx="1089">
                  <c:v>43285</c:v>
                </c:pt>
                <c:pt idx="1090">
                  <c:v>43286</c:v>
                </c:pt>
                <c:pt idx="1091">
                  <c:v>43287</c:v>
                </c:pt>
                <c:pt idx="1092">
                  <c:v>43290</c:v>
                </c:pt>
                <c:pt idx="1093">
                  <c:v>43291</c:v>
                </c:pt>
                <c:pt idx="1094">
                  <c:v>43292</c:v>
                </c:pt>
                <c:pt idx="1095">
                  <c:v>43293</c:v>
                </c:pt>
                <c:pt idx="1096">
                  <c:v>43294</c:v>
                </c:pt>
                <c:pt idx="1097">
                  <c:v>43297</c:v>
                </c:pt>
                <c:pt idx="1098">
                  <c:v>43298</c:v>
                </c:pt>
                <c:pt idx="1099">
                  <c:v>43299</c:v>
                </c:pt>
                <c:pt idx="1100">
                  <c:v>43300</c:v>
                </c:pt>
                <c:pt idx="1101">
                  <c:v>43301</c:v>
                </c:pt>
                <c:pt idx="1102">
                  <c:v>43304</c:v>
                </c:pt>
                <c:pt idx="1103">
                  <c:v>43305</c:v>
                </c:pt>
                <c:pt idx="1104">
                  <c:v>43306</c:v>
                </c:pt>
                <c:pt idx="1105">
                  <c:v>43307</c:v>
                </c:pt>
                <c:pt idx="1106">
                  <c:v>43308</c:v>
                </c:pt>
                <c:pt idx="1107">
                  <c:v>43311</c:v>
                </c:pt>
                <c:pt idx="1108">
                  <c:v>43312</c:v>
                </c:pt>
                <c:pt idx="1109">
                  <c:v>43313</c:v>
                </c:pt>
                <c:pt idx="1110">
                  <c:v>43314</c:v>
                </c:pt>
                <c:pt idx="1111">
                  <c:v>43315</c:v>
                </c:pt>
                <c:pt idx="1112">
                  <c:v>43318</c:v>
                </c:pt>
                <c:pt idx="1113">
                  <c:v>43319</c:v>
                </c:pt>
                <c:pt idx="1114">
                  <c:v>43320</c:v>
                </c:pt>
                <c:pt idx="1115">
                  <c:v>43321</c:v>
                </c:pt>
                <c:pt idx="1116">
                  <c:v>43322</c:v>
                </c:pt>
                <c:pt idx="1117">
                  <c:v>43325</c:v>
                </c:pt>
                <c:pt idx="1118">
                  <c:v>43326</c:v>
                </c:pt>
                <c:pt idx="1119">
                  <c:v>43327</c:v>
                </c:pt>
                <c:pt idx="1120">
                  <c:v>43328</c:v>
                </c:pt>
                <c:pt idx="1121">
                  <c:v>43329</c:v>
                </c:pt>
                <c:pt idx="1122">
                  <c:v>43332</c:v>
                </c:pt>
                <c:pt idx="1123">
                  <c:v>43333</c:v>
                </c:pt>
                <c:pt idx="1124">
                  <c:v>43334</c:v>
                </c:pt>
                <c:pt idx="1125">
                  <c:v>43335</c:v>
                </c:pt>
                <c:pt idx="1126">
                  <c:v>43336</c:v>
                </c:pt>
                <c:pt idx="1127">
                  <c:v>43339</c:v>
                </c:pt>
                <c:pt idx="1128">
                  <c:v>43340</c:v>
                </c:pt>
                <c:pt idx="1129">
                  <c:v>43341</c:v>
                </c:pt>
                <c:pt idx="1130">
                  <c:v>43342</c:v>
                </c:pt>
                <c:pt idx="1131">
                  <c:v>43343</c:v>
                </c:pt>
                <c:pt idx="1132">
                  <c:v>43346</c:v>
                </c:pt>
                <c:pt idx="1133">
                  <c:v>43347</c:v>
                </c:pt>
                <c:pt idx="1134">
                  <c:v>43348</c:v>
                </c:pt>
                <c:pt idx="1135">
                  <c:v>43349</c:v>
                </c:pt>
                <c:pt idx="1136">
                  <c:v>43350</c:v>
                </c:pt>
                <c:pt idx="1137">
                  <c:v>43353</c:v>
                </c:pt>
                <c:pt idx="1138">
                  <c:v>43354</c:v>
                </c:pt>
                <c:pt idx="1139">
                  <c:v>43355</c:v>
                </c:pt>
                <c:pt idx="1140">
                  <c:v>43356</c:v>
                </c:pt>
                <c:pt idx="1141">
                  <c:v>43357</c:v>
                </c:pt>
                <c:pt idx="1142">
                  <c:v>43360</c:v>
                </c:pt>
                <c:pt idx="1143">
                  <c:v>43361</c:v>
                </c:pt>
                <c:pt idx="1144">
                  <c:v>43362</c:v>
                </c:pt>
                <c:pt idx="1145">
                  <c:v>43363</c:v>
                </c:pt>
                <c:pt idx="1146">
                  <c:v>43364</c:v>
                </c:pt>
                <c:pt idx="1147">
                  <c:v>43367</c:v>
                </c:pt>
                <c:pt idx="1148">
                  <c:v>43368</c:v>
                </c:pt>
                <c:pt idx="1149">
                  <c:v>43369</c:v>
                </c:pt>
                <c:pt idx="1150">
                  <c:v>43370</c:v>
                </c:pt>
                <c:pt idx="1151">
                  <c:v>43371</c:v>
                </c:pt>
                <c:pt idx="1152">
                  <c:v>43374</c:v>
                </c:pt>
                <c:pt idx="1153">
                  <c:v>43375</c:v>
                </c:pt>
                <c:pt idx="1154">
                  <c:v>43376</c:v>
                </c:pt>
                <c:pt idx="1155">
                  <c:v>43377</c:v>
                </c:pt>
                <c:pt idx="1156">
                  <c:v>43378</c:v>
                </c:pt>
                <c:pt idx="1157">
                  <c:v>43381</c:v>
                </c:pt>
                <c:pt idx="1158">
                  <c:v>43382</c:v>
                </c:pt>
                <c:pt idx="1159">
                  <c:v>43383</c:v>
                </c:pt>
                <c:pt idx="1160">
                  <c:v>43384</c:v>
                </c:pt>
                <c:pt idx="1161">
                  <c:v>43385</c:v>
                </c:pt>
                <c:pt idx="1162">
                  <c:v>43388</c:v>
                </c:pt>
                <c:pt idx="1163">
                  <c:v>43389</c:v>
                </c:pt>
                <c:pt idx="1164">
                  <c:v>43390</c:v>
                </c:pt>
                <c:pt idx="1165">
                  <c:v>43391</c:v>
                </c:pt>
                <c:pt idx="1166">
                  <c:v>43392</c:v>
                </c:pt>
                <c:pt idx="1167">
                  <c:v>43395</c:v>
                </c:pt>
                <c:pt idx="1168">
                  <c:v>43396</c:v>
                </c:pt>
                <c:pt idx="1169">
                  <c:v>43397</c:v>
                </c:pt>
                <c:pt idx="1170">
                  <c:v>43398</c:v>
                </c:pt>
                <c:pt idx="1171">
                  <c:v>43399</c:v>
                </c:pt>
                <c:pt idx="1172">
                  <c:v>43402</c:v>
                </c:pt>
                <c:pt idx="1173">
                  <c:v>43403</c:v>
                </c:pt>
                <c:pt idx="1174">
                  <c:v>43404</c:v>
                </c:pt>
                <c:pt idx="1175">
                  <c:v>43405</c:v>
                </c:pt>
                <c:pt idx="1176">
                  <c:v>43406</c:v>
                </c:pt>
                <c:pt idx="1177">
                  <c:v>43409</c:v>
                </c:pt>
                <c:pt idx="1178">
                  <c:v>43410</c:v>
                </c:pt>
                <c:pt idx="1179">
                  <c:v>43411</c:v>
                </c:pt>
                <c:pt idx="1180">
                  <c:v>43412</c:v>
                </c:pt>
                <c:pt idx="1181">
                  <c:v>43413</c:v>
                </c:pt>
                <c:pt idx="1182">
                  <c:v>43416</c:v>
                </c:pt>
                <c:pt idx="1183">
                  <c:v>43417</c:v>
                </c:pt>
                <c:pt idx="1184">
                  <c:v>43418</c:v>
                </c:pt>
                <c:pt idx="1185">
                  <c:v>43419</c:v>
                </c:pt>
                <c:pt idx="1186">
                  <c:v>43420</c:v>
                </c:pt>
                <c:pt idx="1187">
                  <c:v>43423</c:v>
                </c:pt>
                <c:pt idx="1188">
                  <c:v>43424</c:v>
                </c:pt>
                <c:pt idx="1189">
                  <c:v>43425</c:v>
                </c:pt>
                <c:pt idx="1190">
                  <c:v>43426</c:v>
                </c:pt>
                <c:pt idx="1191">
                  <c:v>43427</c:v>
                </c:pt>
                <c:pt idx="1192">
                  <c:v>43430</c:v>
                </c:pt>
                <c:pt idx="1193">
                  <c:v>43431</c:v>
                </c:pt>
                <c:pt idx="1194">
                  <c:v>43432</c:v>
                </c:pt>
                <c:pt idx="1195">
                  <c:v>43433</c:v>
                </c:pt>
                <c:pt idx="1196">
                  <c:v>43434</c:v>
                </c:pt>
                <c:pt idx="1197">
                  <c:v>43437</c:v>
                </c:pt>
                <c:pt idx="1198">
                  <c:v>43438</c:v>
                </c:pt>
                <c:pt idx="1199">
                  <c:v>43439</c:v>
                </c:pt>
                <c:pt idx="1200">
                  <c:v>43440</c:v>
                </c:pt>
                <c:pt idx="1201">
                  <c:v>43441</c:v>
                </c:pt>
                <c:pt idx="1202">
                  <c:v>43444</c:v>
                </c:pt>
                <c:pt idx="1203">
                  <c:v>43445</c:v>
                </c:pt>
                <c:pt idx="1204">
                  <c:v>43446</c:v>
                </c:pt>
                <c:pt idx="1205">
                  <c:v>43447</c:v>
                </c:pt>
                <c:pt idx="1206">
                  <c:v>43448</c:v>
                </c:pt>
                <c:pt idx="1207">
                  <c:v>43451</c:v>
                </c:pt>
                <c:pt idx="1208">
                  <c:v>43452</c:v>
                </c:pt>
                <c:pt idx="1209">
                  <c:v>43453</c:v>
                </c:pt>
                <c:pt idx="1210">
                  <c:v>43454</c:v>
                </c:pt>
                <c:pt idx="1211">
                  <c:v>43455</c:v>
                </c:pt>
                <c:pt idx="1212">
                  <c:v>43458</c:v>
                </c:pt>
                <c:pt idx="1213">
                  <c:v>43459</c:v>
                </c:pt>
                <c:pt idx="1214">
                  <c:v>43460</c:v>
                </c:pt>
                <c:pt idx="1215">
                  <c:v>43461</c:v>
                </c:pt>
                <c:pt idx="1216">
                  <c:v>43462</c:v>
                </c:pt>
                <c:pt idx="1217">
                  <c:v>43465</c:v>
                </c:pt>
                <c:pt idx="1218">
                  <c:v>43466</c:v>
                </c:pt>
                <c:pt idx="1219">
                  <c:v>43467</c:v>
                </c:pt>
                <c:pt idx="1220">
                  <c:v>43468</c:v>
                </c:pt>
                <c:pt idx="1221">
                  <c:v>43469</c:v>
                </c:pt>
                <c:pt idx="1222">
                  <c:v>43472</c:v>
                </c:pt>
                <c:pt idx="1223">
                  <c:v>43473</c:v>
                </c:pt>
                <c:pt idx="1224">
                  <c:v>43474</c:v>
                </c:pt>
                <c:pt idx="1225">
                  <c:v>43475</c:v>
                </c:pt>
                <c:pt idx="1226">
                  <c:v>43476</c:v>
                </c:pt>
                <c:pt idx="1227">
                  <c:v>43479</c:v>
                </c:pt>
                <c:pt idx="1228">
                  <c:v>43480</c:v>
                </c:pt>
                <c:pt idx="1229">
                  <c:v>43481</c:v>
                </c:pt>
                <c:pt idx="1230">
                  <c:v>43482</c:v>
                </c:pt>
                <c:pt idx="1231">
                  <c:v>43483</c:v>
                </c:pt>
                <c:pt idx="1232">
                  <c:v>43486</c:v>
                </c:pt>
                <c:pt idx="1233">
                  <c:v>43487</c:v>
                </c:pt>
                <c:pt idx="1234">
                  <c:v>43488</c:v>
                </c:pt>
                <c:pt idx="1235">
                  <c:v>43489</c:v>
                </c:pt>
                <c:pt idx="1236">
                  <c:v>43490</c:v>
                </c:pt>
                <c:pt idx="1237">
                  <c:v>43493</c:v>
                </c:pt>
                <c:pt idx="1238">
                  <c:v>43494</c:v>
                </c:pt>
                <c:pt idx="1239">
                  <c:v>43495</c:v>
                </c:pt>
                <c:pt idx="1240">
                  <c:v>43496</c:v>
                </c:pt>
                <c:pt idx="1241">
                  <c:v>43497</c:v>
                </c:pt>
                <c:pt idx="1242">
                  <c:v>43500</c:v>
                </c:pt>
                <c:pt idx="1243">
                  <c:v>43501</c:v>
                </c:pt>
                <c:pt idx="1244">
                  <c:v>43502</c:v>
                </c:pt>
                <c:pt idx="1245">
                  <c:v>43503</c:v>
                </c:pt>
                <c:pt idx="1246">
                  <c:v>43504</c:v>
                </c:pt>
                <c:pt idx="1247">
                  <c:v>43507</c:v>
                </c:pt>
                <c:pt idx="1248">
                  <c:v>43508</c:v>
                </c:pt>
                <c:pt idx="1249">
                  <c:v>43509</c:v>
                </c:pt>
                <c:pt idx="1250">
                  <c:v>43510</c:v>
                </c:pt>
                <c:pt idx="1251">
                  <c:v>43511</c:v>
                </c:pt>
                <c:pt idx="1252">
                  <c:v>43514</c:v>
                </c:pt>
                <c:pt idx="1253">
                  <c:v>43515</c:v>
                </c:pt>
                <c:pt idx="1254">
                  <c:v>43516</c:v>
                </c:pt>
                <c:pt idx="1255">
                  <c:v>43517</c:v>
                </c:pt>
                <c:pt idx="1256">
                  <c:v>43518</c:v>
                </c:pt>
                <c:pt idx="1257">
                  <c:v>43521</c:v>
                </c:pt>
                <c:pt idx="1258">
                  <c:v>43522</c:v>
                </c:pt>
                <c:pt idx="1259">
                  <c:v>43523</c:v>
                </c:pt>
                <c:pt idx="1260">
                  <c:v>43524</c:v>
                </c:pt>
                <c:pt idx="1261">
                  <c:v>43525</c:v>
                </c:pt>
                <c:pt idx="1262">
                  <c:v>43528</c:v>
                </c:pt>
                <c:pt idx="1263">
                  <c:v>43529</c:v>
                </c:pt>
                <c:pt idx="1264">
                  <c:v>43530</c:v>
                </c:pt>
                <c:pt idx="1265">
                  <c:v>43531</c:v>
                </c:pt>
                <c:pt idx="1266">
                  <c:v>43532</c:v>
                </c:pt>
                <c:pt idx="1267">
                  <c:v>43535</c:v>
                </c:pt>
                <c:pt idx="1268">
                  <c:v>43536</c:v>
                </c:pt>
                <c:pt idx="1269">
                  <c:v>43537</c:v>
                </c:pt>
                <c:pt idx="1270">
                  <c:v>43538</c:v>
                </c:pt>
                <c:pt idx="1271">
                  <c:v>43539</c:v>
                </c:pt>
                <c:pt idx="1272">
                  <c:v>43542</c:v>
                </c:pt>
                <c:pt idx="1273">
                  <c:v>43543</c:v>
                </c:pt>
                <c:pt idx="1274">
                  <c:v>43544</c:v>
                </c:pt>
                <c:pt idx="1275">
                  <c:v>43545</c:v>
                </c:pt>
                <c:pt idx="1276">
                  <c:v>43546</c:v>
                </c:pt>
                <c:pt idx="1277">
                  <c:v>43549</c:v>
                </c:pt>
                <c:pt idx="1278">
                  <c:v>43550</c:v>
                </c:pt>
                <c:pt idx="1279">
                  <c:v>43551</c:v>
                </c:pt>
                <c:pt idx="1280">
                  <c:v>43552</c:v>
                </c:pt>
                <c:pt idx="1281">
                  <c:v>43553</c:v>
                </c:pt>
                <c:pt idx="1282">
                  <c:v>43556</c:v>
                </c:pt>
                <c:pt idx="1283">
                  <c:v>43557</c:v>
                </c:pt>
                <c:pt idx="1284">
                  <c:v>43558</c:v>
                </c:pt>
                <c:pt idx="1285">
                  <c:v>43559</c:v>
                </c:pt>
                <c:pt idx="1286">
                  <c:v>43560</c:v>
                </c:pt>
                <c:pt idx="1287">
                  <c:v>43563</c:v>
                </c:pt>
                <c:pt idx="1288">
                  <c:v>43564</c:v>
                </c:pt>
                <c:pt idx="1289">
                  <c:v>43565</c:v>
                </c:pt>
                <c:pt idx="1290">
                  <c:v>43566</c:v>
                </c:pt>
                <c:pt idx="1291">
                  <c:v>43567</c:v>
                </c:pt>
                <c:pt idx="1292">
                  <c:v>43570</c:v>
                </c:pt>
                <c:pt idx="1293">
                  <c:v>43571</c:v>
                </c:pt>
                <c:pt idx="1294">
                  <c:v>43572</c:v>
                </c:pt>
                <c:pt idx="1295">
                  <c:v>43573</c:v>
                </c:pt>
                <c:pt idx="1296">
                  <c:v>43574</c:v>
                </c:pt>
                <c:pt idx="1297">
                  <c:v>43577</c:v>
                </c:pt>
                <c:pt idx="1298">
                  <c:v>43578</c:v>
                </c:pt>
                <c:pt idx="1299">
                  <c:v>43579</c:v>
                </c:pt>
                <c:pt idx="1300">
                  <c:v>43580</c:v>
                </c:pt>
                <c:pt idx="1301">
                  <c:v>43581</c:v>
                </c:pt>
                <c:pt idx="1302">
                  <c:v>43584</c:v>
                </c:pt>
                <c:pt idx="1303">
                  <c:v>43585</c:v>
                </c:pt>
                <c:pt idx="1304">
                  <c:v>43586</c:v>
                </c:pt>
                <c:pt idx="1305">
                  <c:v>43587</c:v>
                </c:pt>
                <c:pt idx="1306">
                  <c:v>43588</c:v>
                </c:pt>
                <c:pt idx="1307">
                  <c:v>43591</c:v>
                </c:pt>
                <c:pt idx="1308">
                  <c:v>43592</c:v>
                </c:pt>
                <c:pt idx="1309">
                  <c:v>43593</c:v>
                </c:pt>
                <c:pt idx="1310">
                  <c:v>43594</c:v>
                </c:pt>
                <c:pt idx="1311">
                  <c:v>43595</c:v>
                </c:pt>
                <c:pt idx="1312">
                  <c:v>43598</c:v>
                </c:pt>
                <c:pt idx="1313">
                  <c:v>43599</c:v>
                </c:pt>
                <c:pt idx="1314">
                  <c:v>43600</c:v>
                </c:pt>
                <c:pt idx="1315">
                  <c:v>43601</c:v>
                </c:pt>
                <c:pt idx="1316">
                  <c:v>43602</c:v>
                </c:pt>
                <c:pt idx="1317">
                  <c:v>43605</c:v>
                </c:pt>
                <c:pt idx="1318">
                  <c:v>43606</c:v>
                </c:pt>
                <c:pt idx="1319">
                  <c:v>43607</c:v>
                </c:pt>
                <c:pt idx="1320">
                  <c:v>43608</c:v>
                </c:pt>
                <c:pt idx="1321">
                  <c:v>43609</c:v>
                </c:pt>
                <c:pt idx="1322">
                  <c:v>43612</c:v>
                </c:pt>
                <c:pt idx="1323">
                  <c:v>43613</c:v>
                </c:pt>
                <c:pt idx="1324">
                  <c:v>43614</c:v>
                </c:pt>
                <c:pt idx="1325">
                  <c:v>43615</c:v>
                </c:pt>
                <c:pt idx="1326">
                  <c:v>43616</c:v>
                </c:pt>
                <c:pt idx="1327">
                  <c:v>43619</c:v>
                </c:pt>
                <c:pt idx="1328">
                  <c:v>43620</c:v>
                </c:pt>
                <c:pt idx="1329">
                  <c:v>43621</c:v>
                </c:pt>
                <c:pt idx="1330">
                  <c:v>43622</c:v>
                </c:pt>
                <c:pt idx="1331">
                  <c:v>43623</c:v>
                </c:pt>
                <c:pt idx="1332">
                  <c:v>43626</c:v>
                </c:pt>
                <c:pt idx="1333">
                  <c:v>43627</c:v>
                </c:pt>
                <c:pt idx="1334">
                  <c:v>43628</c:v>
                </c:pt>
                <c:pt idx="1335">
                  <c:v>43629</c:v>
                </c:pt>
                <c:pt idx="1336">
                  <c:v>43630</c:v>
                </c:pt>
                <c:pt idx="1337">
                  <c:v>43633</c:v>
                </c:pt>
                <c:pt idx="1338">
                  <c:v>43634</c:v>
                </c:pt>
                <c:pt idx="1339">
                  <c:v>43635</c:v>
                </c:pt>
                <c:pt idx="1340">
                  <c:v>43636</c:v>
                </c:pt>
                <c:pt idx="1341">
                  <c:v>43637</c:v>
                </c:pt>
                <c:pt idx="1342">
                  <c:v>43640</c:v>
                </c:pt>
                <c:pt idx="1343">
                  <c:v>43641</c:v>
                </c:pt>
                <c:pt idx="1344">
                  <c:v>43642</c:v>
                </c:pt>
                <c:pt idx="1345">
                  <c:v>43643</c:v>
                </c:pt>
                <c:pt idx="1346">
                  <c:v>43644</c:v>
                </c:pt>
                <c:pt idx="1347">
                  <c:v>43647</c:v>
                </c:pt>
                <c:pt idx="1348">
                  <c:v>43648</c:v>
                </c:pt>
                <c:pt idx="1349">
                  <c:v>43649</c:v>
                </c:pt>
                <c:pt idx="1350">
                  <c:v>43650</c:v>
                </c:pt>
                <c:pt idx="1351">
                  <c:v>43651</c:v>
                </c:pt>
                <c:pt idx="1352">
                  <c:v>43654</c:v>
                </c:pt>
                <c:pt idx="1353">
                  <c:v>43655</c:v>
                </c:pt>
                <c:pt idx="1354">
                  <c:v>43656</c:v>
                </c:pt>
                <c:pt idx="1355">
                  <c:v>43657</c:v>
                </c:pt>
                <c:pt idx="1356">
                  <c:v>43658</c:v>
                </c:pt>
                <c:pt idx="1357">
                  <c:v>43661</c:v>
                </c:pt>
                <c:pt idx="1358">
                  <c:v>43662</c:v>
                </c:pt>
                <c:pt idx="1359">
                  <c:v>43663</c:v>
                </c:pt>
                <c:pt idx="1360">
                  <c:v>43664</c:v>
                </c:pt>
                <c:pt idx="1361">
                  <c:v>43665</c:v>
                </c:pt>
                <c:pt idx="1362">
                  <c:v>43668</c:v>
                </c:pt>
                <c:pt idx="1363">
                  <c:v>43669</c:v>
                </c:pt>
                <c:pt idx="1364">
                  <c:v>43670</c:v>
                </c:pt>
                <c:pt idx="1365">
                  <c:v>43671</c:v>
                </c:pt>
                <c:pt idx="1366">
                  <c:v>43672</c:v>
                </c:pt>
                <c:pt idx="1367">
                  <c:v>43675</c:v>
                </c:pt>
                <c:pt idx="1368">
                  <c:v>43676</c:v>
                </c:pt>
                <c:pt idx="1369">
                  <c:v>43677</c:v>
                </c:pt>
                <c:pt idx="1370">
                  <c:v>43678</c:v>
                </c:pt>
                <c:pt idx="1371">
                  <c:v>43679</c:v>
                </c:pt>
                <c:pt idx="1372">
                  <c:v>43682</c:v>
                </c:pt>
                <c:pt idx="1373">
                  <c:v>43683</c:v>
                </c:pt>
                <c:pt idx="1374">
                  <c:v>43684</c:v>
                </c:pt>
                <c:pt idx="1375">
                  <c:v>43685</c:v>
                </c:pt>
                <c:pt idx="1376">
                  <c:v>43686</c:v>
                </c:pt>
                <c:pt idx="1377">
                  <c:v>43689</c:v>
                </c:pt>
                <c:pt idx="1378">
                  <c:v>43690</c:v>
                </c:pt>
                <c:pt idx="1379">
                  <c:v>43691</c:v>
                </c:pt>
                <c:pt idx="1380">
                  <c:v>43692</c:v>
                </c:pt>
                <c:pt idx="1381">
                  <c:v>43693</c:v>
                </c:pt>
                <c:pt idx="1382">
                  <c:v>43696</c:v>
                </c:pt>
                <c:pt idx="1383">
                  <c:v>43697</c:v>
                </c:pt>
                <c:pt idx="1384">
                  <c:v>43698</c:v>
                </c:pt>
                <c:pt idx="1385">
                  <c:v>43699</c:v>
                </c:pt>
                <c:pt idx="1386">
                  <c:v>43700</c:v>
                </c:pt>
                <c:pt idx="1387">
                  <c:v>43703</c:v>
                </c:pt>
                <c:pt idx="1388">
                  <c:v>43704</c:v>
                </c:pt>
                <c:pt idx="1389">
                  <c:v>43705</c:v>
                </c:pt>
                <c:pt idx="1390">
                  <c:v>43706</c:v>
                </c:pt>
                <c:pt idx="1391">
                  <c:v>43707</c:v>
                </c:pt>
                <c:pt idx="1392">
                  <c:v>43710</c:v>
                </c:pt>
                <c:pt idx="1393">
                  <c:v>43711</c:v>
                </c:pt>
                <c:pt idx="1394">
                  <c:v>43712</c:v>
                </c:pt>
                <c:pt idx="1395">
                  <c:v>43713</c:v>
                </c:pt>
                <c:pt idx="1396">
                  <c:v>43714</c:v>
                </c:pt>
                <c:pt idx="1397">
                  <c:v>43717</c:v>
                </c:pt>
                <c:pt idx="1398">
                  <c:v>43718</c:v>
                </c:pt>
                <c:pt idx="1399">
                  <c:v>43719</c:v>
                </c:pt>
                <c:pt idx="1400">
                  <c:v>43720</c:v>
                </c:pt>
                <c:pt idx="1401">
                  <c:v>43721</c:v>
                </c:pt>
                <c:pt idx="1402">
                  <c:v>43724</c:v>
                </c:pt>
                <c:pt idx="1403">
                  <c:v>43725</c:v>
                </c:pt>
                <c:pt idx="1404">
                  <c:v>43726</c:v>
                </c:pt>
                <c:pt idx="1405">
                  <c:v>43727</c:v>
                </c:pt>
                <c:pt idx="1406">
                  <c:v>43728</c:v>
                </c:pt>
                <c:pt idx="1407">
                  <c:v>43731</c:v>
                </c:pt>
                <c:pt idx="1408">
                  <c:v>43732</c:v>
                </c:pt>
                <c:pt idx="1409">
                  <c:v>43733</c:v>
                </c:pt>
                <c:pt idx="1410">
                  <c:v>43734</c:v>
                </c:pt>
                <c:pt idx="1411">
                  <c:v>43735</c:v>
                </c:pt>
                <c:pt idx="1412">
                  <c:v>43738</c:v>
                </c:pt>
                <c:pt idx="1413">
                  <c:v>43739</c:v>
                </c:pt>
                <c:pt idx="1414">
                  <c:v>43740</c:v>
                </c:pt>
                <c:pt idx="1415">
                  <c:v>43741</c:v>
                </c:pt>
                <c:pt idx="1416">
                  <c:v>43742</c:v>
                </c:pt>
                <c:pt idx="1417">
                  <c:v>43745</c:v>
                </c:pt>
                <c:pt idx="1418">
                  <c:v>43746</c:v>
                </c:pt>
                <c:pt idx="1419">
                  <c:v>43747</c:v>
                </c:pt>
                <c:pt idx="1420">
                  <c:v>43748</c:v>
                </c:pt>
                <c:pt idx="1421">
                  <c:v>43749</c:v>
                </c:pt>
                <c:pt idx="1422">
                  <c:v>43752</c:v>
                </c:pt>
                <c:pt idx="1423">
                  <c:v>43753</c:v>
                </c:pt>
                <c:pt idx="1424">
                  <c:v>43754</c:v>
                </c:pt>
                <c:pt idx="1425">
                  <c:v>43755</c:v>
                </c:pt>
                <c:pt idx="1426">
                  <c:v>43756</c:v>
                </c:pt>
                <c:pt idx="1427">
                  <c:v>43759</c:v>
                </c:pt>
                <c:pt idx="1428">
                  <c:v>43760</c:v>
                </c:pt>
                <c:pt idx="1429">
                  <c:v>43761</c:v>
                </c:pt>
                <c:pt idx="1430">
                  <c:v>43762</c:v>
                </c:pt>
                <c:pt idx="1431">
                  <c:v>43763</c:v>
                </c:pt>
                <c:pt idx="1432">
                  <c:v>43766</c:v>
                </c:pt>
                <c:pt idx="1433">
                  <c:v>43767</c:v>
                </c:pt>
                <c:pt idx="1434">
                  <c:v>43768</c:v>
                </c:pt>
                <c:pt idx="1435">
                  <c:v>43769</c:v>
                </c:pt>
                <c:pt idx="1436">
                  <c:v>43770</c:v>
                </c:pt>
                <c:pt idx="1437">
                  <c:v>43773</c:v>
                </c:pt>
                <c:pt idx="1438">
                  <c:v>43774</c:v>
                </c:pt>
                <c:pt idx="1439">
                  <c:v>43775</c:v>
                </c:pt>
                <c:pt idx="1440">
                  <c:v>43776</c:v>
                </c:pt>
                <c:pt idx="1441">
                  <c:v>43777</c:v>
                </c:pt>
                <c:pt idx="1442">
                  <c:v>43780</c:v>
                </c:pt>
                <c:pt idx="1443">
                  <c:v>43781</c:v>
                </c:pt>
                <c:pt idx="1444">
                  <c:v>43782</c:v>
                </c:pt>
                <c:pt idx="1445">
                  <c:v>43783</c:v>
                </c:pt>
                <c:pt idx="1446">
                  <c:v>43784</c:v>
                </c:pt>
                <c:pt idx="1447">
                  <c:v>43787</c:v>
                </c:pt>
                <c:pt idx="1448">
                  <c:v>43788</c:v>
                </c:pt>
                <c:pt idx="1449">
                  <c:v>43789</c:v>
                </c:pt>
                <c:pt idx="1450">
                  <c:v>43790</c:v>
                </c:pt>
                <c:pt idx="1451">
                  <c:v>43791</c:v>
                </c:pt>
                <c:pt idx="1452">
                  <c:v>43794</c:v>
                </c:pt>
                <c:pt idx="1453">
                  <c:v>43795</c:v>
                </c:pt>
                <c:pt idx="1454">
                  <c:v>43796</c:v>
                </c:pt>
                <c:pt idx="1455">
                  <c:v>43797</c:v>
                </c:pt>
                <c:pt idx="1456">
                  <c:v>43798</c:v>
                </c:pt>
                <c:pt idx="1457">
                  <c:v>43801</c:v>
                </c:pt>
                <c:pt idx="1458">
                  <c:v>43802</c:v>
                </c:pt>
                <c:pt idx="1459">
                  <c:v>43803</c:v>
                </c:pt>
                <c:pt idx="1460">
                  <c:v>43804</c:v>
                </c:pt>
                <c:pt idx="1461">
                  <c:v>43805</c:v>
                </c:pt>
                <c:pt idx="1462">
                  <c:v>43808</c:v>
                </c:pt>
                <c:pt idx="1463">
                  <c:v>43809</c:v>
                </c:pt>
                <c:pt idx="1464">
                  <c:v>43810</c:v>
                </c:pt>
                <c:pt idx="1465">
                  <c:v>43811</c:v>
                </c:pt>
                <c:pt idx="1466">
                  <c:v>43812</c:v>
                </c:pt>
                <c:pt idx="1467">
                  <c:v>43815</c:v>
                </c:pt>
                <c:pt idx="1468">
                  <c:v>43816</c:v>
                </c:pt>
                <c:pt idx="1469">
                  <c:v>43817</c:v>
                </c:pt>
                <c:pt idx="1470">
                  <c:v>43818</c:v>
                </c:pt>
                <c:pt idx="1471">
                  <c:v>43819</c:v>
                </c:pt>
                <c:pt idx="1472">
                  <c:v>43822</c:v>
                </c:pt>
                <c:pt idx="1473">
                  <c:v>43823</c:v>
                </c:pt>
                <c:pt idx="1474">
                  <c:v>43824</c:v>
                </c:pt>
                <c:pt idx="1475">
                  <c:v>43825</c:v>
                </c:pt>
                <c:pt idx="1476">
                  <c:v>43826</c:v>
                </c:pt>
                <c:pt idx="1477">
                  <c:v>43829</c:v>
                </c:pt>
                <c:pt idx="1478">
                  <c:v>43830</c:v>
                </c:pt>
                <c:pt idx="1479">
                  <c:v>43831</c:v>
                </c:pt>
                <c:pt idx="1480">
                  <c:v>43832</c:v>
                </c:pt>
                <c:pt idx="1481">
                  <c:v>43833</c:v>
                </c:pt>
                <c:pt idx="1482">
                  <c:v>43836</c:v>
                </c:pt>
                <c:pt idx="1483">
                  <c:v>43837</c:v>
                </c:pt>
                <c:pt idx="1484">
                  <c:v>43838</c:v>
                </c:pt>
                <c:pt idx="1485">
                  <c:v>43839</c:v>
                </c:pt>
                <c:pt idx="1486">
                  <c:v>43840</c:v>
                </c:pt>
                <c:pt idx="1487">
                  <c:v>43843</c:v>
                </c:pt>
                <c:pt idx="1488">
                  <c:v>43844</c:v>
                </c:pt>
                <c:pt idx="1489">
                  <c:v>43845</c:v>
                </c:pt>
                <c:pt idx="1490">
                  <c:v>43846</c:v>
                </c:pt>
                <c:pt idx="1491">
                  <c:v>43847</c:v>
                </c:pt>
                <c:pt idx="1492">
                  <c:v>43850</c:v>
                </c:pt>
                <c:pt idx="1493">
                  <c:v>43851</c:v>
                </c:pt>
                <c:pt idx="1494">
                  <c:v>43852</c:v>
                </c:pt>
                <c:pt idx="1495">
                  <c:v>43853</c:v>
                </c:pt>
                <c:pt idx="1496">
                  <c:v>43854</c:v>
                </c:pt>
                <c:pt idx="1497">
                  <c:v>43857</c:v>
                </c:pt>
                <c:pt idx="1498">
                  <c:v>43858</c:v>
                </c:pt>
                <c:pt idx="1499">
                  <c:v>43859</c:v>
                </c:pt>
                <c:pt idx="1500">
                  <c:v>43860</c:v>
                </c:pt>
                <c:pt idx="1501">
                  <c:v>43861</c:v>
                </c:pt>
                <c:pt idx="1502">
                  <c:v>43864</c:v>
                </c:pt>
                <c:pt idx="1503">
                  <c:v>43865</c:v>
                </c:pt>
                <c:pt idx="1504">
                  <c:v>43866</c:v>
                </c:pt>
                <c:pt idx="1505">
                  <c:v>43867</c:v>
                </c:pt>
                <c:pt idx="1506">
                  <c:v>43868</c:v>
                </c:pt>
                <c:pt idx="1507">
                  <c:v>43871</c:v>
                </c:pt>
                <c:pt idx="1508">
                  <c:v>43872</c:v>
                </c:pt>
                <c:pt idx="1509">
                  <c:v>43873</c:v>
                </c:pt>
                <c:pt idx="1510">
                  <c:v>43874</c:v>
                </c:pt>
                <c:pt idx="1511">
                  <c:v>43875</c:v>
                </c:pt>
                <c:pt idx="1512">
                  <c:v>43878</c:v>
                </c:pt>
                <c:pt idx="1513">
                  <c:v>43879</c:v>
                </c:pt>
                <c:pt idx="1514">
                  <c:v>43880</c:v>
                </c:pt>
                <c:pt idx="1515">
                  <c:v>43881</c:v>
                </c:pt>
                <c:pt idx="1516">
                  <c:v>43882</c:v>
                </c:pt>
                <c:pt idx="1517">
                  <c:v>43885</c:v>
                </c:pt>
                <c:pt idx="1518">
                  <c:v>43886</c:v>
                </c:pt>
                <c:pt idx="1519">
                  <c:v>43887</c:v>
                </c:pt>
                <c:pt idx="1520">
                  <c:v>43888</c:v>
                </c:pt>
                <c:pt idx="1521">
                  <c:v>43889</c:v>
                </c:pt>
                <c:pt idx="1522">
                  <c:v>43892</c:v>
                </c:pt>
                <c:pt idx="1523">
                  <c:v>43893</c:v>
                </c:pt>
                <c:pt idx="1524">
                  <c:v>43894</c:v>
                </c:pt>
                <c:pt idx="1525">
                  <c:v>43895</c:v>
                </c:pt>
                <c:pt idx="1526">
                  <c:v>43896</c:v>
                </c:pt>
                <c:pt idx="1527">
                  <c:v>43899</c:v>
                </c:pt>
                <c:pt idx="1528">
                  <c:v>43900</c:v>
                </c:pt>
                <c:pt idx="1529">
                  <c:v>43901</c:v>
                </c:pt>
                <c:pt idx="1530">
                  <c:v>43902</c:v>
                </c:pt>
                <c:pt idx="1531">
                  <c:v>43903</c:v>
                </c:pt>
                <c:pt idx="1532">
                  <c:v>43906</c:v>
                </c:pt>
                <c:pt idx="1533">
                  <c:v>43907</c:v>
                </c:pt>
                <c:pt idx="1534">
                  <c:v>43908</c:v>
                </c:pt>
                <c:pt idx="1535">
                  <c:v>43909</c:v>
                </c:pt>
                <c:pt idx="1536">
                  <c:v>43910</c:v>
                </c:pt>
                <c:pt idx="1537">
                  <c:v>43913</c:v>
                </c:pt>
                <c:pt idx="1538">
                  <c:v>43914</c:v>
                </c:pt>
                <c:pt idx="1539">
                  <c:v>43915</c:v>
                </c:pt>
                <c:pt idx="1540">
                  <c:v>43916</c:v>
                </c:pt>
                <c:pt idx="1541">
                  <c:v>43917</c:v>
                </c:pt>
                <c:pt idx="1542">
                  <c:v>43920</c:v>
                </c:pt>
                <c:pt idx="1543">
                  <c:v>43921</c:v>
                </c:pt>
                <c:pt idx="1544">
                  <c:v>43922</c:v>
                </c:pt>
                <c:pt idx="1545">
                  <c:v>43923</c:v>
                </c:pt>
                <c:pt idx="1546">
                  <c:v>43924</c:v>
                </c:pt>
                <c:pt idx="1547">
                  <c:v>43927</c:v>
                </c:pt>
                <c:pt idx="1548">
                  <c:v>43928</c:v>
                </c:pt>
                <c:pt idx="1549">
                  <c:v>43929</c:v>
                </c:pt>
                <c:pt idx="1550">
                  <c:v>43930</c:v>
                </c:pt>
                <c:pt idx="1551">
                  <c:v>43931</c:v>
                </c:pt>
                <c:pt idx="1552">
                  <c:v>43934</c:v>
                </c:pt>
                <c:pt idx="1553">
                  <c:v>43935</c:v>
                </c:pt>
                <c:pt idx="1554">
                  <c:v>43936</c:v>
                </c:pt>
                <c:pt idx="1555">
                  <c:v>43937</c:v>
                </c:pt>
                <c:pt idx="1556">
                  <c:v>43938</c:v>
                </c:pt>
                <c:pt idx="1557">
                  <c:v>43941</c:v>
                </c:pt>
                <c:pt idx="1558">
                  <c:v>43942</c:v>
                </c:pt>
                <c:pt idx="1559">
                  <c:v>43943</c:v>
                </c:pt>
                <c:pt idx="1560">
                  <c:v>43944</c:v>
                </c:pt>
                <c:pt idx="1561">
                  <c:v>43945</c:v>
                </c:pt>
                <c:pt idx="1562">
                  <c:v>43948</c:v>
                </c:pt>
                <c:pt idx="1563">
                  <c:v>43949</c:v>
                </c:pt>
                <c:pt idx="1564">
                  <c:v>43950</c:v>
                </c:pt>
                <c:pt idx="1565">
                  <c:v>43951</c:v>
                </c:pt>
                <c:pt idx="1566">
                  <c:v>43952</c:v>
                </c:pt>
                <c:pt idx="1567">
                  <c:v>43955</c:v>
                </c:pt>
                <c:pt idx="1568">
                  <c:v>43956</c:v>
                </c:pt>
                <c:pt idx="1569">
                  <c:v>43957</c:v>
                </c:pt>
                <c:pt idx="1570">
                  <c:v>43958</c:v>
                </c:pt>
                <c:pt idx="1571">
                  <c:v>43959</c:v>
                </c:pt>
                <c:pt idx="1572">
                  <c:v>43962</c:v>
                </c:pt>
                <c:pt idx="1573">
                  <c:v>43963</c:v>
                </c:pt>
                <c:pt idx="1574">
                  <c:v>43964</c:v>
                </c:pt>
                <c:pt idx="1575">
                  <c:v>43965</c:v>
                </c:pt>
                <c:pt idx="1576">
                  <c:v>43966</c:v>
                </c:pt>
                <c:pt idx="1577">
                  <c:v>43969</c:v>
                </c:pt>
                <c:pt idx="1578">
                  <c:v>43970</c:v>
                </c:pt>
                <c:pt idx="1579">
                  <c:v>43971</c:v>
                </c:pt>
                <c:pt idx="1580">
                  <c:v>43972</c:v>
                </c:pt>
                <c:pt idx="1581">
                  <c:v>43973</c:v>
                </c:pt>
                <c:pt idx="1582">
                  <c:v>43976</c:v>
                </c:pt>
                <c:pt idx="1583">
                  <c:v>43977</c:v>
                </c:pt>
                <c:pt idx="1584">
                  <c:v>43978</c:v>
                </c:pt>
                <c:pt idx="1585">
                  <c:v>43979</c:v>
                </c:pt>
                <c:pt idx="1586">
                  <c:v>43980</c:v>
                </c:pt>
                <c:pt idx="1587">
                  <c:v>43983</c:v>
                </c:pt>
                <c:pt idx="1588">
                  <c:v>43984</c:v>
                </c:pt>
                <c:pt idx="1589">
                  <c:v>43985</c:v>
                </c:pt>
                <c:pt idx="1590">
                  <c:v>43986</c:v>
                </c:pt>
                <c:pt idx="1591">
                  <c:v>43987</c:v>
                </c:pt>
                <c:pt idx="1592">
                  <c:v>43990</c:v>
                </c:pt>
                <c:pt idx="1593">
                  <c:v>43991</c:v>
                </c:pt>
                <c:pt idx="1594">
                  <c:v>43992</c:v>
                </c:pt>
                <c:pt idx="1595">
                  <c:v>43993</c:v>
                </c:pt>
                <c:pt idx="1596">
                  <c:v>43994</c:v>
                </c:pt>
                <c:pt idx="1597">
                  <c:v>43997</c:v>
                </c:pt>
                <c:pt idx="1598">
                  <c:v>43998</c:v>
                </c:pt>
                <c:pt idx="1599">
                  <c:v>43999</c:v>
                </c:pt>
                <c:pt idx="1600">
                  <c:v>44000</c:v>
                </c:pt>
                <c:pt idx="1601">
                  <c:v>44001</c:v>
                </c:pt>
                <c:pt idx="1602">
                  <c:v>44004</c:v>
                </c:pt>
                <c:pt idx="1603">
                  <c:v>44005</c:v>
                </c:pt>
                <c:pt idx="1604">
                  <c:v>44006</c:v>
                </c:pt>
                <c:pt idx="1605">
                  <c:v>44007</c:v>
                </c:pt>
                <c:pt idx="1606">
                  <c:v>44008</c:v>
                </c:pt>
                <c:pt idx="1607">
                  <c:v>44011</c:v>
                </c:pt>
                <c:pt idx="1608">
                  <c:v>44012</c:v>
                </c:pt>
                <c:pt idx="1609">
                  <c:v>44013</c:v>
                </c:pt>
                <c:pt idx="1610">
                  <c:v>44014</c:v>
                </c:pt>
                <c:pt idx="1611">
                  <c:v>44015</c:v>
                </c:pt>
                <c:pt idx="1612">
                  <c:v>44018</c:v>
                </c:pt>
                <c:pt idx="1613">
                  <c:v>44019</c:v>
                </c:pt>
                <c:pt idx="1614">
                  <c:v>44020</c:v>
                </c:pt>
                <c:pt idx="1615">
                  <c:v>44021</c:v>
                </c:pt>
                <c:pt idx="1616">
                  <c:v>44022</c:v>
                </c:pt>
                <c:pt idx="1617">
                  <c:v>44025</c:v>
                </c:pt>
                <c:pt idx="1618">
                  <c:v>44026</c:v>
                </c:pt>
                <c:pt idx="1619">
                  <c:v>44027</c:v>
                </c:pt>
                <c:pt idx="1620">
                  <c:v>44028</c:v>
                </c:pt>
                <c:pt idx="1621">
                  <c:v>44029</c:v>
                </c:pt>
                <c:pt idx="1622">
                  <c:v>44032</c:v>
                </c:pt>
                <c:pt idx="1623">
                  <c:v>44033</c:v>
                </c:pt>
                <c:pt idx="1624">
                  <c:v>44034</c:v>
                </c:pt>
                <c:pt idx="1625">
                  <c:v>44035</c:v>
                </c:pt>
                <c:pt idx="1626">
                  <c:v>44036</c:v>
                </c:pt>
                <c:pt idx="1627">
                  <c:v>44039</c:v>
                </c:pt>
                <c:pt idx="1628">
                  <c:v>44040</c:v>
                </c:pt>
                <c:pt idx="1629">
                  <c:v>44041</c:v>
                </c:pt>
                <c:pt idx="1630">
                  <c:v>44042</c:v>
                </c:pt>
                <c:pt idx="1631">
                  <c:v>44043</c:v>
                </c:pt>
                <c:pt idx="1632">
                  <c:v>44046</c:v>
                </c:pt>
                <c:pt idx="1633">
                  <c:v>44047</c:v>
                </c:pt>
                <c:pt idx="1634">
                  <c:v>44048</c:v>
                </c:pt>
                <c:pt idx="1635">
                  <c:v>44049</c:v>
                </c:pt>
                <c:pt idx="1636">
                  <c:v>44050</c:v>
                </c:pt>
                <c:pt idx="1637">
                  <c:v>44053</c:v>
                </c:pt>
                <c:pt idx="1638">
                  <c:v>44054</c:v>
                </c:pt>
                <c:pt idx="1639">
                  <c:v>44055</c:v>
                </c:pt>
                <c:pt idx="1640">
                  <c:v>44056</c:v>
                </c:pt>
                <c:pt idx="1641">
                  <c:v>44057</c:v>
                </c:pt>
                <c:pt idx="1642">
                  <c:v>44060</c:v>
                </c:pt>
                <c:pt idx="1643">
                  <c:v>44061</c:v>
                </c:pt>
                <c:pt idx="1644">
                  <c:v>44062</c:v>
                </c:pt>
                <c:pt idx="1645">
                  <c:v>44063</c:v>
                </c:pt>
                <c:pt idx="1646">
                  <c:v>44064</c:v>
                </c:pt>
                <c:pt idx="1647">
                  <c:v>44067</c:v>
                </c:pt>
                <c:pt idx="1648">
                  <c:v>44068</c:v>
                </c:pt>
                <c:pt idx="1649">
                  <c:v>44069</c:v>
                </c:pt>
                <c:pt idx="1650">
                  <c:v>44070</c:v>
                </c:pt>
                <c:pt idx="1651">
                  <c:v>44071</c:v>
                </c:pt>
                <c:pt idx="1652">
                  <c:v>44074</c:v>
                </c:pt>
                <c:pt idx="1653">
                  <c:v>44075</c:v>
                </c:pt>
                <c:pt idx="1654">
                  <c:v>44076</c:v>
                </c:pt>
                <c:pt idx="1655">
                  <c:v>44077</c:v>
                </c:pt>
                <c:pt idx="1656">
                  <c:v>44078</c:v>
                </c:pt>
                <c:pt idx="1657">
                  <c:v>44081</c:v>
                </c:pt>
                <c:pt idx="1658">
                  <c:v>44082</c:v>
                </c:pt>
                <c:pt idx="1659">
                  <c:v>44083</c:v>
                </c:pt>
                <c:pt idx="1660">
                  <c:v>44084</c:v>
                </c:pt>
                <c:pt idx="1661">
                  <c:v>44085</c:v>
                </c:pt>
                <c:pt idx="1662">
                  <c:v>44088</c:v>
                </c:pt>
                <c:pt idx="1663">
                  <c:v>44089</c:v>
                </c:pt>
                <c:pt idx="1664">
                  <c:v>44090</c:v>
                </c:pt>
                <c:pt idx="1665">
                  <c:v>44091</c:v>
                </c:pt>
                <c:pt idx="1666">
                  <c:v>44092</c:v>
                </c:pt>
                <c:pt idx="1667">
                  <c:v>44095</c:v>
                </c:pt>
                <c:pt idx="1668">
                  <c:v>44096</c:v>
                </c:pt>
                <c:pt idx="1669">
                  <c:v>44097</c:v>
                </c:pt>
                <c:pt idx="1670">
                  <c:v>44098</c:v>
                </c:pt>
                <c:pt idx="1671">
                  <c:v>44099</c:v>
                </c:pt>
                <c:pt idx="1672">
                  <c:v>44102</c:v>
                </c:pt>
                <c:pt idx="1673">
                  <c:v>44103</c:v>
                </c:pt>
                <c:pt idx="1674">
                  <c:v>44104</c:v>
                </c:pt>
                <c:pt idx="1675">
                  <c:v>44105</c:v>
                </c:pt>
                <c:pt idx="1676">
                  <c:v>44106</c:v>
                </c:pt>
                <c:pt idx="1677">
                  <c:v>44109</c:v>
                </c:pt>
                <c:pt idx="1678">
                  <c:v>44110</c:v>
                </c:pt>
                <c:pt idx="1679">
                  <c:v>44111</c:v>
                </c:pt>
                <c:pt idx="1680">
                  <c:v>44112</c:v>
                </c:pt>
                <c:pt idx="1681">
                  <c:v>44113</c:v>
                </c:pt>
                <c:pt idx="1682">
                  <c:v>44116</c:v>
                </c:pt>
                <c:pt idx="1683">
                  <c:v>44117</c:v>
                </c:pt>
                <c:pt idx="1684">
                  <c:v>44118</c:v>
                </c:pt>
                <c:pt idx="1685">
                  <c:v>44119</c:v>
                </c:pt>
                <c:pt idx="1686">
                  <c:v>44120</c:v>
                </c:pt>
                <c:pt idx="1687">
                  <c:v>44123</c:v>
                </c:pt>
                <c:pt idx="1688">
                  <c:v>44124</c:v>
                </c:pt>
                <c:pt idx="1689">
                  <c:v>44125</c:v>
                </c:pt>
                <c:pt idx="1690">
                  <c:v>44126</c:v>
                </c:pt>
                <c:pt idx="1691">
                  <c:v>44127</c:v>
                </c:pt>
                <c:pt idx="1692">
                  <c:v>44130</c:v>
                </c:pt>
                <c:pt idx="1693">
                  <c:v>44131</c:v>
                </c:pt>
                <c:pt idx="1694">
                  <c:v>44132</c:v>
                </c:pt>
                <c:pt idx="1695">
                  <c:v>44133</c:v>
                </c:pt>
                <c:pt idx="1696">
                  <c:v>44134</c:v>
                </c:pt>
                <c:pt idx="1697">
                  <c:v>44137</c:v>
                </c:pt>
                <c:pt idx="1698">
                  <c:v>44138</c:v>
                </c:pt>
                <c:pt idx="1699">
                  <c:v>44139</c:v>
                </c:pt>
                <c:pt idx="1700">
                  <c:v>44140</c:v>
                </c:pt>
                <c:pt idx="1701">
                  <c:v>44141</c:v>
                </c:pt>
                <c:pt idx="1702">
                  <c:v>44144</c:v>
                </c:pt>
                <c:pt idx="1703">
                  <c:v>44145</c:v>
                </c:pt>
                <c:pt idx="1704">
                  <c:v>44146</c:v>
                </c:pt>
                <c:pt idx="1705">
                  <c:v>44147</c:v>
                </c:pt>
                <c:pt idx="1706">
                  <c:v>44148</c:v>
                </c:pt>
                <c:pt idx="1707">
                  <c:v>44151</c:v>
                </c:pt>
                <c:pt idx="1708">
                  <c:v>44152</c:v>
                </c:pt>
                <c:pt idx="1709">
                  <c:v>44153</c:v>
                </c:pt>
                <c:pt idx="1710">
                  <c:v>44154</c:v>
                </c:pt>
                <c:pt idx="1711">
                  <c:v>44155</c:v>
                </c:pt>
                <c:pt idx="1712">
                  <c:v>44158</c:v>
                </c:pt>
                <c:pt idx="1713">
                  <c:v>44159</c:v>
                </c:pt>
                <c:pt idx="1714">
                  <c:v>44160</c:v>
                </c:pt>
                <c:pt idx="1715">
                  <c:v>44161</c:v>
                </c:pt>
                <c:pt idx="1716">
                  <c:v>44162</c:v>
                </c:pt>
                <c:pt idx="1717">
                  <c:v>44165</c:v>
                </c:pt>
                <c:pt idx="1718">
                  <c:v>44166</c:v>
                </c:pt>
                <c:pt idx="1719">
                  <c:v>44167</c:v>
                </c:pt>
                <c:pt idx="1720">
                  <c:v>44168</c:v>
                </c:pt>
                <c:pt idx="1721">
                  <c:v>44169</c:v>
                </c:pt>
                <c:pt idx="1722">
                  <c:v>44172</c:v>
                </c:pt>
                <c:pt idx="1723">
                  <c:v>44173</c:v>
                </c:pt>
                <c:pt idx="1724">
                  <c:v>44174</c:v>
                </c:pt>
                <c:pt idx="1725">
                  <c:v>44175</c:v>
                </c:pt>
                <c:pt idx="1726">
                  <c:v>44176</c:v>
                </c:pt>
                <c:pt idx="1727">
                  <c:v>44179</c:v>
                </c:pt>
                <c:pt idx="1728">
                  <c:v>44180</c:v>
                </c:pt>
                <c:pt idx="1729">
                  <c:v>44181</c:v>
                </c:pt>
                <c:pt idx="1730">
                  <c:v>44182</c:v>
                </c:pt>
                <c:pt idx="1731">
                  <c:v>44183</c:v>
                </c:pt>
                <c:pt idx="1732">
                  <c:v>44186</c:v>
                </c:pt>
                <c:pt idx="1733">
                  <c:v>44187</c:v>
                </c:pt>
                <c:pt idx="1734">
                  <c:v>44188</c:v>
                </c:pt>
                <c:pt idx="1735">
                  <c:v>44189</c:v>
                </c:pt>
                <c:pt idx="1736">
                  <c:v>44190</c:v>
                </c:pt>
                <c:pt idx="1737">
                  <c:v>44193</c:v>
                </c:pt>
                <c:pt idx="1738">
                  <c:v>44194</c:v>
                </c:pt>
                <c:pt idx="1739">
                  <c:v>44195</c:v>
                </c:pt>
                <c:pt idx="1740">
                  <c:v>44196</c:v>
                </c:pt>
                <c:pt idx="1741">
                  <c:v>44197</c:v>
                </c:pt>
                <c:pt idx="1742">
                  <c:v>44200</c:v>
                </c:pt>
                <c:pt idx="1743">
                  <c:v>44201</c:v>
                </c:pt>
                <c:pt idx="1744">
                  <c:v>44202</c:v>
                </c:pt>
                <c:pt idx="1745">
                  <c:v>44203</c:v>
                </c:pt>
                <c:pt idx="1746">
                  <c:v>44204</c:v>
                </c:pt>
                <c:pt idx="1747">
                  <c:v>44207</c:v>
                </c:pt>
                <c:pt idx="1748">
                  <c:v>44208</c:v>
                </c:pt>
                <c:pt idx="1749">
                  <c:v>44209</c:v>
                </c:pt>
                <c:pt idx="1750">
                  <c:v>44210</c:v>
                </c:pt>
                <c:pt idx="1751">
                  <c:v>44211</c:v>
                </c:pt>
                <c:pt idx="1752">
                  <c:v>44214</c:v>
                </c:pt>
                <c:pt idx="1753">
                  <c:v>44215</c:v>
                </c:pt>
                <c:pt idx="1754">
                  <c:v>44216</c:v>
                </c:pt>
                <c:pt idx="1755">
                  <c:v>44217</c:v>
                </c:pt>
                <c:pt idx="1756">
                  <c:v>44218</c:v>
                </c:pt>
                <c:pt idx="1757">
                  <c:v>44221</c:v>
                </c:pt>
                <c:pt idx="1758">
                  <c:v>44222</c:v>
                </c:pt>
                <c:pt idx="1759">
                  <c:v>44223</c:v>
                </c:pt>
                <c:pt idx="1760">
                  <c:v>44224</c:v>
                </c:pt>
                <c:pt idx="1761">
                  <c:v>44225</c:v>
                </c:pt>
                <c:pt idx="1762">
                  <c:v>44228</c:v>
                </c:pt>
                <c:pt idx="1763">
                  <c:v>44229</c:v>
                </c:pt>
                <c:pt idx="1764">
                  <c:v>44230</c:v>
                </c:pt>
                <c:pt idx="1765">
                  <c:v>44231</c:v>
                </c:pt>
                <c:pt idx="1766">
                  <c:v>44232</c:v>
                </c:pt>
                <c:pt idx="1767">
                  <c:v>44235</c:v>
                </c:pt>
                <c:pt idx="1768">
                  <c:v>44236</c:v>
                </c:pt>
                <c:pt idx="1769">
                  <c:v>44237</c:v>
                </c:pt>
                <c:pt idx="1770">
                  <c:v>44238</c:v>
                </c:pt>
                <c:pt idx="1771">
                  <c:v>44239</c:v>
                </c:pt>
                <c:pt idx="1772">
                  <c:v>44242</c:v>
                </c:pt>
                <c:pt idx="1773">
                  <c:v>44243</c:v>
                </c:pt>
                <c:pt idx="1774">
                  <c:v>44244</c:v>
                </c:pt>
                <c:pt idx="1775">
                  <c:v>44245</c:v>
                </c:pt>
                <c:pt idx="1776">
                  <c:v>44246</c:v>
                </c:pt>
                <c:pt idx="1777">
                  <c:v>44249</c:v>
                </c:pt>
                <c:pt idx="1778">
                  <c:v>44250</c:v>
                </c:pt>
                <c:pt idx="1779">
                  <c:v>44251</c:v>
                </c:pt>
                <c:pt idx="1780">
                  <c:v>44252</c:v>
                </c:pt>
                <c:pt idx="1781">
                  <c:v>44253</c:v>
                </c:pt>
                <c:pt idx="1782">
                  <c:v>44256</c:v>
                </c:pt>
                <c:pt idx="1783">
                  <c:v>44257</c:v>
                </c:pt>
                <c:pt idx="1784">
                  <c:v>44258</c:v>
                </c:pt>
                <c:pt idx="1785">
                  <c:v>44259</c:v>
                </c:pt>
                <c:pt idx="1786">
                  <c:v>44260</c:v>
                </c:pt>
                <c:pt idx="1787">
                  <c:v>44263</c:v>
                </c:pt>
                <c:pt idx="1788">
                  <c:v>44264</c:v>
                </c:pt>
                <c:pt idx="1789">
                  <c:v>44265</c:v>
                </c:pt>
                <c:pt idx="1790">
                  <c:v>44266</c:v>
                </c:pt>
                <c:pt idx="1791">
                  <c:v>44267</c:v>
                </c:pt>
                <c:pt idx="1792">
                  <c:v>44270</c:v>
                </c:pt>
                <c:pt idx="1793">
                  <c:v>44271</c:v>
                </c:pt>
                <c:pt idx="1794">
                  <c:v>44272</c:v>
                </c:pt>
                <c:pt idx="1795">
                  <c:v>44273</c:v>
                </c:pt>
                <c:pt idx="1796">
                  <c:v>44274</c:v>
                </c:pt>
                <c:pt idx="1797">
                  <c:v>44277</c:v>
                </c:pt>
                <c:pt idx="1798">
                  <c:v>44278</c:v>
                </c:pt>
                <c:pt idx="1799">
                  <c:v>44279</c:v>
                </c:pt>
                <c:pt idx="1800">
                  <c:v>44280</c:v>
                </c:pt>
                <c:pt idx="1801">
                  <c:v>44281</c:v>
                </c:pt>
                <c:pt idx="1802">
                  <c:v>44284</c:v>
                </c:pt>
                <c:pt idx="1803">
                  <c:v>44285</c:v>
                </c:pt>
                <c:pt idx="1804">
                  <c:v>44286</c:v>
                </c:pt>
                <c:pt idx="1805">
                  <c:v>44287</c:v>
                </c:pt>
                <c:pt idx="1806">
                  <c:v>44288</c:v>
                </c:pt>
                <c:pt idx="1807">
                  <c:v>44291</c:v>
                </c:pt>
                <c:pt idx="1808">
                  <c:v>44292</c:v>
                </c:pt>
                <c:pt idx="1809">
                  <c:v>44293</c:v>
                </c:pt>
                <c:pt idx="1810">
                  <c:v>44294</c:v>
                </c:pt>
                <c:pt idx="1811">
                  <c:v>44295</c:v>
                </c:pt>
                <c:pt idx="1812">
                  <c:v>44298</c:v>
                </c:pt>
                <c:pt idx="1813">
                  <c:v>44299</c:v>
                </c:pt>
                <c:pt idx="1814">
                  <c:v>44300</c:v>
                </c:pt>
                <c:pt idx="1815">
                  <c:v>44301</c:v>
                </c:pt>
                <c:pt idx="1816">
                  <c:v>44302</c:v>
                </c:pt>
                <c:pt idx="1817">
                  <c:v>44305</c:v>
                </c:pt>
                <c:pt idx="1818">
                  <c:v>44306</c:v>
                </c:pt>
                <c:pt idx="1819">
                  <c:v>44307</c:v>
                </c:pt>
                <c:pt idx="1820">
                  <c:v>44308</c:v>
                </c:pt>
                <c:pt idx="1821">
                  <c:v>44309</c:v>
                </c:pt>
                <c:pt idx="1822">
                  <c:v>44312</c:v>
                </c:pt>
                <c:pt idx="1823">
                  <c:v>44313</c:v>
                </c:pt>
                <c:pt idx="1824">
                  <c:v>44314</c:v>
                </c:pt>
                <c:pt idx="1825">
                  <c:v>44315</c:v>
                </c:pt>
                <c:pt idx="1826">
                  <c:v>44316</c:v>
                </c:pt>
                <c:pt idx="1827">
                  <c:v>44319</c:v>
                </c:pt>
                <c:pt idx="1828">
                  <c:v>44320</c:v>
                </c:pt>
                <c:pt idx="1829">
                  <c:v>44321</c:v>
                </c:pt>
                <c:pt idx="1830">
                  <c:v>44322</c:v>
                </c:pt>
                <c:pt idx="1831">
                  <c:v>44323</c:v>
                </c:pt>
                <c:pt idx="1832">
                  <c:v>44326</c:v>
                </c:pt>
                <c:pt idx="1833">
                  <c:v>44327</c:v>
                </c:pt>
                <c:pt idx="1834">
                  <c:v>44328</c:v>
                </c:pt>
                <c:pt idx="1835">
                  <c:v>44329</c:v>
                </c:pt>
                <c:pt idx="1836">
                  <c:v>44330</c:v>
                </c:pt>
                <c:pt idx="1837">
                  <c:v>44333</c:v>
                </c:pt>
                <c:pt idx="1838">
                  <c:v>44334</c:v>
                </c:pt>
                <c:pt idx="1839">
                  <c:v>44335</c:v>
                </c:pt>
                <c:pt idx="1840">
                  <c:v>44336</c:v>
                </c:pt>
                <c:pt idx="1841">
                  <c:v>44337</c:v>
                </c:pt>
                <c:pt idx="1842">
                  <c:v>44340</c:v>
                </c:pt>
                <c:pt idx="1843">
                  <c:v>44341</c:v>
                </c:pt>
                <c:pt idx="1844">
                  <c:v>44342</c:v>
                </c:pt>
                <c:pt idx="1845">
                  <c:v>44343</c:v>
                </c:pt>
                <c:pt idx="1846">
                  <c:v>44344</c:v>
                </c:pt>
                <c:pt idx="1847">
                  <c:v>44347</c:v>
                </c:pt>
                <c:pt idx="1848">
                  <c:v>44348</c:v>
                </c:pt>
                <c:pt idx="1849">
                  <c:v>44349</c:v>
                </c:pt>
                <c:pt idx="1850">
                  <c:v>44350</c:v>
                </c:pt>
                <c:pt idx="1851">
                  <c:v>44351</c:v>
                </c:pt>
                <c:pt idx="1852">
                  <c:v>44354</c:v>
                </c:pt>
                <c:pt idx="1853">
                  <c:v>44355</c:v>
                </c:pt>
                <c:pt idx="1854">
                  <c:v>44356</c:v>
                </c:pt>
                <c:pt idx="1855">
                  <c:v>44357</c:v>
                </c:pt>
                <c:pt idx="1856">
                  <c:v>44358</c:v>
                </c:pt>
                <c:pt idx="1857">
                  <c:v>44361</c:v>
                </c:pt>
                <c:pt idx="1858">
                  <c:v>44362</c:v>
                </c:pt>
                <c:pt idx="1859">
                  <c:v>44363</c:v>
                </c:pt>
                <c:pt idx="1860">
                  <c:v>44364</c:v>
                </c:pt>
                <c:pt idx="1861">
                  <c:v>44365</c:v>
                </c:pt>
                <c:pt idx="1862">
                  <c:v>44368</c:v>
                </c:pt>
                <c:pt idx="1863">
                  <c:v>44369</c:v>
                </c:pt>
                <c:pt idx="1864">
                  <c:v>44370</c:v>
                </c:pt>
                <c:pt idx="1865">
                  <c:v>44371</c:v>
                </c:pt>
                <c:pt idx="1866">
                  <c:v>44372</c:v>
                </c:pt>
                <c:pt idx="1867">
                  <c:v>44375</c:v>
                </c:pt>
                <c:pt idx="1868">
                  <c:v>44376</c:v>
                </c:pt>
                <c:pt idx="1869">
                  <c:v>44377</c:v>
                </c:pt>
                <c:pt idx="1870">
                  <c:v>44378</c:v>
                </c:pt>
                <c:pt idx="1871">
                  <c:v>44379</c:v>
                </c:pt>
                <c:pt idx="1872">
                  <c:v>44382</c:v>
                </c:pt>
                <c:pt idx="1873">
                  <c:v>44383</c:v>
                </c:pt>
                <c:pt idx="1874">
                  <c:v>44384</c:v>
                </c:pt>
                <c:pt idx="1875">
                  <c:v>44385</c:v>
                </c:pt>
                <c:pt idx="1876">
                  <c:v>44386</c:v>
                </c:pt>
                <c:pt idx="1877">
                  <c:v>44389</c:v>
                </c:pt>
                <c:pt idx="1878">
                  <c:v>44390</c:v>
                </c:pt>
                <c:pt idx="1879">
                  <c:v>44391</c:v>
                </c:pt>
                <c:pt idx="1880">
                  <c:v>44392</c:v>
                </c:pt>
                <c:pt idx="1881">
                  <c:v>44393</c:v>
                </c:pt>
                <c:pt idx="1882">
                  <c:v>44396</c:v>
                </c:pt>
                <c:pt idx="1883">
                  <c:v>44397</c:v>
                </c:pt>
                <c:pt idx="1884">
                  <c:v>44398</c:v>
                </c:pt>
                <c:pt idx="1885">
                  <c:v>44399</c:v>
                </c:pt>
                <c:pt idx="1886">
                  <c:v>44400</c:v>
                </c:pt>
                <c:pt idx="1887">
                  <c:v>44403</c:v>
                </c:pt>
                <c:pt idx="1888">
                  <c:v>44404</c:v>
                </c:pt>
                <c:pt idx="1889">
                  <c:v>44405</c:v>
                </c:pt>
                <c:pt idx="1890">
                  <c:v>44406</c:v>
                </c:pt>
                <c:pt idx="1891">
                  <c:v>44407</c:v>
                </c:pt>
                <c:pt idx="1892">
                  <c:v>44410</c:v>
                </c:pt>
                <c:pt idx="1893">
                  <c:v>44411</c:v>
                </c:pt>
                <c:pt idx="1894">
                  <c:v>44412</c:v>
                </c:pt>
                <c:pt idx="1895">
                  <c:v>44413</c:v>
                </c:pt>
                <c:pt idx="1896">
                  <c:v>44414</c:v>
                </c:pt>
                <c:pt idx="1897">
                  <c:v>44417</c:v>
                </c:pt>
                <c:pt idx="1898">
                  <c:v>44418</c:v>
                </c:pt>
                <c:pt idx="1899">
                  <c:v>44419</c:v>
                </c:pt>
                <c:pt idx="1900">
                  <c:v>44420</c:v>
                </c:pt>
                <c:pt idx="1901">
                  <c:v>44421</c:v>
                </c:pt>
                <c:pt idx="1902">
                  <c:v>44424</c:v>
                </c:pt>
                <c:pt idx="1903">
                  <c:v>44425</c:v>
                </c:pt>
                <c:pt idx="1904">
                  <c:v>44426</c:v>
                </c:pt>
                <c:pt idx="1905">
                  <c:v>44427</c:v>
                </c:pt>
                <c:pt idx="1906">
                  <c:v>44428</c:v>
                </c:pt>
                <c:pt idx="1907">
                  <c:v>44431</c:v>
                </c:pt>
                <c:pt idx="1908">
                  <c:v>44432</c:v>
                </c:pt>
                <c:pt idx="1909">
                  <c:v>44433</c:v>
                </c:pt>
                <c:pt idx="1910">
                  <c:v>44434</c:v>
                </c:pt>
                <c:pt idx="1911">
                  <c:v>44435</c:v>
                </c:pt>
                <c:pt idx="1912">
                  <c:v>44438</c:v>
                </c:pt>
                <c:pt idx="1913">
                  <c:v>44439</c:v>
                </c:pt>
                <c:pt idx="1914">
                  <c:v>44440</c:v>
                </c:pt>
                <c:pt idx="1915">
                  <c:v>44441</c:v>
                </c:pt>
                <c:pt idx="1916">
                  <c:v>44442</c:v>
                </c:pt>
                <c:pt idx="1917">
                  <c:v>44445</c:v>
                </c:pt>
                <c:pt idx="1918">
                  <c:v>44446</c:v>
                </c:pt>
                <c:pt idx="1919">
                  <c:v>44447</c:v>
                </c:pt>
                <c:pt idx="1920">
                  <c:v>44448</c:v>
                </c:pt>
                <c:pt idx="1921">
                  <c:v>44449</c:v>
                </c:pt>
                <c:pt idx="1922">
                  <c:v>44452</c:v>
                </c:pt>
                <c:pt idx="1923">
                  <c:v>44453</c:v>
                </c:pt>
                <c:pt idx="1924">
                  <c:v>44454</c:v>
                </c:pt>
                <c:pt idx="1925">
                  <c:v>44455</c:v>
                </c:pt>
                <c:pt idx="1926">
                  <c:v>44456</c:v>
                </c:pt>
                <c:pt idx="1927">
                  <c:v>44459</c:v>
                </c:pt>
                <c:pt idx="1928">
                  <c:v>44460</c:v>
                </c:pt>
                <c:pt idx="1929">
                  <c:v>44461</c:v>
                </c:pt>
                <c:pt idx="1930">
                  <c:v>44462</c:v>
                </c:pt>
                <c:pt idx="1931">
                  <c:v>44463</c:v>
                </c:pt>
                <c:pt idx="1932">
                  <c:v>44466</c:v>
                </c:pt>
                <c:pt idx="1933">
                  <c:v>44467</c:v>
                </c:pt>
                <c:pt idx="1934">
                  <c:v>44468</c:v>
                </c:pt>
                <c:pt idx="1935">
                  <c:v>44469</c:v>
                </c:pt>
                <c:pt idx="1936">
                  <c:v>44470</c:v>
                </c:pt>
                <c:pt idx="1937">
                  <c:v>44473</c:v>
                </c:pt>
                <c:pt idx="1938">
                  <c:v>44474</c:v>
                </c:pt>
                <c:pt idx="1939">
                  <c:v>44475</c:v>
                </c:pt>
                <c:pt idx="1940">
                  <c:v>44476</c:v>
                </c:pt>
                <c:pt idx="1941">
                  <c:v>44477</c:v>
                </c:pt>
                <c:pt idx="1942">
                  <c:v>44480</c:v>
                </c:pt>
                <c:pt idx="1943">
                  <c:v>44481</c:v>
                </c:pt>
                <c:pt idx="1944">
                  <c:v>44482</c:v>
                </c:pt>
                <c:pt idx="1945">
                  <c:v>44483</c:v>
                </c:pt>
                <c:pt idx="1946">
                  <c:v>44484</c:v>
                </c:pt>
                <c:pt idx="1947">
                  <c:v>44487</c:v>
                </c:pt>
                <c:pt idx="1948">
                  <c:v>44488</c:v>
                </c:pt>
                <c:pt idx="1949">
                  <c:v>44489</c:v>
                </c:pt>
                <c:pt idx="1950">
                  <c:v>44490</c:v>
                </c:pt>
                <c:pt idx="1951">
                  <c:v>44491</c:v>
                </c:pt>
                <c:pt idx="1952">
                  <c:v>44494</c:v>
                </c:pt>
                <c:pt idx="1953">
                  <c:v>44495</c:v>
                </c:pt>
                <c:pt idx="1954">
                  <c:v>44496</c:v>
                </c:pt>
                <c:pt idx="1955">
                  <c:v>44497</c:v>
                </c:pt>
                <c:pt idx="1956">
                  <c:v>44498</c:v>
                </c:pt>
                <c:pt idx="1957">
                  <c:v>44501</c:v>
                </c:pt>
                <c:pt idx="1958">
                  <c:v>44502</c:v>
                </c:pt>
                <c:pt idx="1959">
                  <c:v>44503</c:v>
                </c:pt>
                <c:pt idx="1960">
                  <c:v>44504</c:v>
                </c:pt>
                <c:pt idx="1961">
                  <c:v>44505</c:v>
                </c:pt>
                <c:pt idx="1962">
                  <c:v>44508</c:v>
                </c:pt>
                <c:pt idx="1963">
                  <c:v>44509</c:v>
                </c:pt>
                <c:pt idx="1964">
                  <c:v>44510</c:v>
                </c:pt>
                <c:pt idx="1965">
                  <c:v>44511</c:v>
                </c:pt>
                <c:pt idx="1966">
                  <c:v>44512</c:v>
                </c:pt>
                <c:pt idx="1967">
                  <c:v>44515</c:v>
                </c:pt>
                <c:pt idx="1968">
                  <c:v>44516</c:v>
                </c:pt>
                <c:pt idx="1969">
                  <c:v>44517</c:v>
                </c:pt>
                <c:pt idx="1970">
                  <c:v>44518</c:v>
                </c:pt>
                <c:pt idx="1971">
                  <c:v>44519</c:v>
                </c:pt>
                <c:pt idx="1972">
                  <c:v>44522</c:v>
                </c:pt>
                <c:pt idx="1973">
                  <c:v>44523</c:v>
                </c:pt>
                <c:pt idx="1974">
                  <c:v>44524</c:v>
                </c:pt>
                <c:pt idx="1975">
                  <c:v>44525</c:v>
                </c:pt>
                <c:pt idx="1976">
                  <c:v>44526</c:v>
                </c:pt>
                <c:pt idx="1977">
                  <c:v>44529</c:v>
                </c:pt>
                <c:pt idx="1978">
                  <c:v>44530</c:v>
                </c:pt>
                <c:pt idx="1979">
                  <c:v>44531</c:v>
                </c:pt>
                <c:pt idx="1980">
                  <c:v>44532</c:v>
                </c:pt>
                <c:pt idx="1981">
                  <c:v>44533</c:v>
                </c:pt>
                <c:pt idx="1982">
                  <c:v>44536</c:v>
                </c:pt>
                <c:pt idx="1983">
                  <c:v>44537</c:v>
                </c:pt>
                <c:pt idx="1984">
                  <c:v>44538</c:v>
                </c:pt>
                <c:pt idx="1985">
                  <c:v>44539</c:v>
                </c:pt>
                <c:pt idx="1986">
                  <c:v>44540</c:v>
                </c:pt>
                <c:pt idx="1987">
                  <c:v>44543</c:v>
                </c:pt>
                <c:pt idx="1988">
                  <c:v>44544</c:v>
                </c:pt>
                <c:pt idx="1989">
                  <c:v>44545</c:v>
                </c:pt>
                <c:pt idx="1990">
                  <c:v>44546</c:v>
                </c:pt>
                <c:pt idx="1991">
                  <c:v>44547</c:v>
                </c:pt>
                <c:pt idx="1992">
                  <c:v>44550</c:v>
                </c:pt>
                <c:pt idx="1993">
                  <c:v>44551</c:v>
                </c:pt>
                <c:pt idx="1994">
                  <c:v>44552</c:v>
                </c:pt>
                <c:pt idx="1995">
                  <c:v>44553</c:v>
                </c:pt>
                <c:pt idx="1996">
                  <c:v>44554</c:v>
                </c:pt>
                <c:pt idx="1997">
                  <c:v>44557</c:v>
                </c:pt>
                <c:pt idx="1998">
                  <c:v>44558</c:v>
                </c:pt>
                <c:pt idx="1999">
                  <c:v>44559</c:v>
                </c:pt>
                <c:pt idx="2000">
                  <c:v>44560</c:v>
                </c:pt>
                <c:pt idx="2001">
                  <c:v>44561</c:v>
                </c:pt>
                <c:pt idx="2002">
                  <c:v>44564</c:v>
                </c:pt>
                <c:pt idx="2003">
                  <c:v>44565</c:v>
                </c:pt>
                <c:pt idx="2004">
                  <c:v>44566</c:v>
                </c:pt>
                <c:pt idx="2005">
                  <c:v>44567</c:v>
                </c:pt>
                <c:pt idx="2006">
                  <c:v>44568</c:v>
                </c:pt>
                <c:pt idx="2007">
                  <c:v>44571</c:v>
                </c:pt>
                <c:pt idx="2008">
                  <c:v>44572</c:v>
                </c:pt>
                <c:pt idx="2009">
                  <c:v>44573</c:v>
                </c:pt>
                <c:pt idx="2010">
                  <c:v>44574</c:v>
                </c:pt>
                <c:pt idx="2011">
                  <c:v>44575</c:v>
                </c:pt>
                <c:pt idx="2012">
                  <c:v>44578</c:v>
                </c:pt>
                <c:pt idx="2013">
                  <c:v>44579</c:v>
                </c:pt>
                <c:pt idx="2014">
                  <c:v>44580</c:v>
                </c:pt>
                <c:pt idx="2015">
                  <c:v>44581</c:v>
                </c:pt>
                <c:pt idx="2016">
                  <c:v>44582</c:v>
                </c:pt>
                <c:pt idx="2017">
                  <c:v>44585</c:v>
                </c:pt>
                <c:pt idx="2018">
                  <c:v>44586</c:v>
                </c:pt>
                <c:pt idx="2019">
                  <c:v>44587</c:v>
                </c:pt>
                <c:pt idx="2020">
                  <c:v>44588</c:v>
                </c:pt>
                <c:pt idx="2021">
                  <c:v>44589</c:v>
                </c:pt>
                <c:pt idx="2022">
                  <c:v>44592</c:v>
                </c:pt>
                <c:pt idx="2023">
                  <c:v>44593</c:v>
                </c:pt>
                <c:pt idx="2024">
                  <c:v>44594</c:v>
                </c:pt>
                <c:pt idx="2025">
                  <c:v>44595</c:v>
                </c:pt>
                <c:pt idx="2026">
                  <c:v>44596</c:v>
                </c:pt>
                <c:pt idx="2027">
                  <c:v>44599</c:v>
                </c:pt>
                <c:pt idx="2028">
                  <c:v>44600</c:v>
                </c:pt>
                <c:pt idx="2029">
                  <c:v>44601</c:v>
                </c:pt>
                <c:pt idx="2030">
                  <c:v>44602</c:v>
                </c:pt>
                <c:pt idx="2031">
                  <c:v>44603</c:v>
                </c:pt>
                <c:pt idx="2032">
                  <c:v>44606</c:v>
                </c:pt>
                <c:pt idx="2033">
                  <c:v>44607</c:v>
                </c:pt>
                <c:pt idx="2034">
                  <c:v>44608</c:v>
                </c:pt>
                <c:pt idx="2035">
                  <c:v>44609</c:v>
                </c:pt>
                <c:pt idx="2036">
                  <c:v>44610</c:v>
                </c:pt>
                <c:pt idx="2037">
                  <c:v>44613</c:v>
                </c:pt>
                <c:pt idx="2038">
                  <c:v>44614</c:v>
                </c:pt>
                <c:pt idx="2039">
                  <c:v>44615</c:v>
                </c:pt>
                <c:pt idx="2040">
                  <c:v>44616</c:v>
                </c:pt>
                <c:pt idx="2041">
                  <c:v>44617</c:v>
                </c:pt>
                <c:pt idx="2042">
                  <c:v>44620</c:v>
                </c:pt>
                <c:pt idx="2043">
                  <c:v>44621</c:v>
                </c:pt>
                <c:pt idx="2044">
                  <c:v>44622</c:v>
                </c:pt>
                <c:pt idx="2045">
                  <c:v>44623</c:v>
                </c:pt>
                <c:pt idx="2046">
                  <c:v>44624</c:v>
                </c:pt>
                <c:pt idx="2047">
                  <c:v>44627</c:v>
                </c:pt>
                <c:pt idx="2048">
                  <c:v>44628</c:v>
                </c:pt>
                <c:pt idx="2049">
                  <c:v>44629</c:v>
                </c:pt>
                <c:pt idx="2050">
                  <c:v>44630</c:v>
                </c:pt>
                <c:pt idx="2051">
                  <c:v>44631</c:v>
                </c:pt>
                <c:pt idx="2052">
                  <c:v>44634</c:v>
                </c:pt>
                <c:pt idx="2053">
                  <c:v>44635</c:v>
                </c:pt>
                <c:pt idx="2054">
                  <c:v>44636</c:v>
                </c:pt>
                <c:pt idx="2055">
                  <c:v>44637</c:v>
                </c:pt>
                <c:pt idx="2056">
                  <c:v>44638</c:v>
                </c:pt>
                <c:pt idx="2057">
                  <c:v>44641</c:v>
                </c:pt>
                <c:pt idx="2058">
                  <c:v>44642</c:v>
                </c:pt>
                <c:pt idx="2059">
                  <c:v>44643</c:v>
                </c:pt>
                <c:pt idx="2060">
                  <c:v>44644</c:v>
                </c:pt>
                <c:pt idx="2061">
                  <c:v>44645</c:v>
                </c:pt>
                <c:pt idx="2062">
                  <c:v>44648</c:v>
                </c:pt>
                <c:pt idx="2063">
                  <c:v>44649</c:v>
                </c:pt>
                <c:pt idx="2064">
                  <c:v>44650</c:v>
                </c:pt>
                <c:pt idx="2065">
                  <c:v>44651</c:v>
                </c:pt>
                <c:pt idx="2066">
                  <c:v>44652</c:v>
                </c:pt>
                <c:pt idx="2067">
                  <c:v>44655</c:v>
                </c:pt>
                <c:pt idx="2068">
                  <c:v>44656</c:v>
                </c:pt>
                <c:pt idx="2069">
                  <c:v>44657</c:v>
                </c:pt>
                <c:pt idx="2070">
                  <c:v>44658</c:v>
                </c:pt>
                <c:pt idx="2071">
                  <c:v>44659</c:v>
                </c:pt>
                <c:pt idx="2072">
                  <c:v>44662</c:v>
                </c:pt>
                <c:pt idx="2073">
                  <c:v>44663</c:v>
                </c:pt>
                <c:pt idx="2074">
                  <c:v>44664</c:v>
                </c:pt>
                <c:pt idx="2075">
                  <c:v>44665</c:v>
                </c:pt>
                <c:pt idx="2076">
                  <c:v>44666</c:v>
                </c:pt>
                <c:pt idx="2077">
                  <c:v>44669</c:v>
                </c:pt>
                <c:pt idx="2078">
                  <c:v>44670</c:v>
                </c:pt>
                <c:pt idx="2079">
                  <c:v>44671</c:v>
                </c:pt>
                <c:pt idx="2080">
                  <c:v>44672</c:v>
                </c:pt>
                <c:pt idx="2081">
                  <c:v>44673</c:v>
                </c:pt>
                <c:pt idx="2082">
                  <c:v>44676</c:v>
                </c:pt>
                <c:pt idx="2083">
                  <c:v>44677</c:v>
                </c:pt>
                <c:pt idx="2084">
                  <c:v>44678</c:v>
                </c:pt>
                <c:pt idx="2085">
                  <c:v>44679</c:v>
                </c:pt>
                <c:pt idx="2086">
                  <c:v>44680</c:v>
                </c:pt>
                <c:pt idx="2087">
                  <c:v>44683</c:v>
                </c:pt>
                <c:pt idx="2088">
                  <c:v>44684</c:v>
                </c:pt>
                <c:pt idx="2089">
                  <c:v>44685</c:v>
                </c:pt>
                <c:pt idx="2090">
                  <c:v>44686</c:v>
                </c:pt>
                <c:pt idx="2091">
                  <c:v>44687</c:v>
                </c:pt>
                <c:pt idx="2092">
                  <c:v>44690</c:v>
                </c:pt>
                <c:pt idx="2093">
                  <c:v>44691</c:v>
                </c:pt>
                <c:pt idx="2094">
                  <c:v>44692</c:v>
                </c:pt>
                <c:pt idx="2095">
                  <c:v>44693</c:v>
                </c:pt>
                <c:pt idx="2096">
                  <c:v>44694</c:v>
                </c:pt>
                <c:pt idx="2097">
                  <c:v>44697</c:v>
                </c:pt>
                <c:pt idx="2098">
                  <c:v>44698</c:v>
                </c:pt>
                <c:pt idx="2099">
                  <c:v>44699</c:v>
                </c:pt>
                <c:pt idx="2100">
                  <c:v>44700</c:v>
                </c:pt>
                <c:pt idx="2101">
                  <c:v>44701</c:v>
                </c:pt>
                <c:pt idx="2102">
                  <c:v>44704</c:v>
                </c:pt>
                <c:pt idx="2103">
                  <c:v>44705</c:v>
                </c:pt>
                <c:pt idx="2104">
                  <c:v>44706</c:v>
                </c:pt>
                <c:pt idx="2105">
                  <c:v>44707</c:v>
                </c:pt>
                <c:pt idx="2106">
                  <c:v>44708</c:v>
                </c:pt>
                <c:pt idx="2107">
                  <c:v>44711</c:v>
                </c:pt>
                <c:pt idx="2108">
                  <c:v>44712</c:v>
                </c:pt>
                <c:pt idx="2109">
                  <c:v>44713</c:v>
                </c:pt>
                <c:pt idx="2110">
                  <c:v>44714</c:v>
                </c:pt>
                <c:pt idx="2111">
                  <c:v>44715</c:v>
                </c:pt>
                <c:pt idx="2112">
                  <c:v>44718</c:v>
                </c:pt>
                <c:pt idx="2113">
                  <c:v>44719</c:v>
                </c:pt>
                <c:pt idx="2114">
                  <c:v>44720</c:v>
                </c:pt>
                <c:pt idx="2115">
                  <c:v>44721</c:v>
                </c:pt>
                <c:pt idx="2116">
                  <c:v>44722</c:v>
                </c:pt>
                <c:pt idx="2117">
                  <c:v>44725</c:v>
                </c:pt>
                <c:pt idx="2118">
                  <c:v>44726</c:v>
                </c:pt>
                <c:pt idx="2119">
                  <c:v>44727</c:v>
                </c:pt>
                <c:pt idx="2120">
                  <c:v>44728</c:v>
                </c:pt>
                <c:pt idx="2121">
                  <c:v>44729</c:v>
                </c:pt>
                <c:pt idx="2122">
                  <c:v>44732</c:v>
                </c:pt>
                <c:pt idx="2123">
                  <c:v>44733</c:v>
                </c:pt>
                <c:pt idx="2124">
                  <c:v>44734</c:v>
                </c:pt>
                <c:pt idx="2125">
                  <c:v>44735</c:v>
                </c:pt>
                <c:pt idx="2126">
                  <c:v>44736</c:v>
                </c:pt>
                <c:pt idx="2127">
                  <c:v>44739</c:v>
                </c:pt>
                <c:pt idx="2128">
                  <c:v>44740</c:v>
                </c:pt>
                <c:pt idx="2129">
                  <c:v>44741</c:v>
                </c:pt>
                <c:pt idx="2130">
                  <c:v>44742</c:v>
                </c:pt>
                <c:pt idx="2131">
                  <c:v>44743</c:v>
                </c:pt>
                <c:pt idx="2132">
                  <c:v>44746</c:v>
                </c:pt>
                <c:pt idx="2133">
                  <c:v>44747</c:v>
                </c:pt>
                <c:pt idx="2134">
                  <c:v>44748</c:v>
                </c:pt>
                <c:pt idx="2135">
                  <c:v>44749</c:v>
                </c:pt>
                <c:pt idx="2136">
                  <c:v>44750</c:v>
                </c:pt>
                <c:pt idx="2137">
                  <c:v>44753</c:v>
                </c:pt>
                <c:pt idx="2138">
                  <c:v>44754</c:v>
                </c:pt>
                <c:pt idx="2139">
                  <c:v>44755</c:v>
                </c:pt>
                <c:pt idx="2140">
                  <c:v>44756</c:v>
                </c:pt>
                <c:pt idx="2141">
                  <c:v>44757</c:v>
                </c:pt>
                <c:pt idx="2142">
                  <c:v>44760</c:v>
                </c:pt>
                <c:pt idx="2143">
                  <c:v>44761</c:v>
                </c:pt>
                <c:pt idx="2144">
                  <c:v>44762</c:v>
                </c:pt>
                <c:pt idx="2145">
                  <c:v>44763</c:v>
                </c:pt>
                <c:pt idx="2146">
                  <c:v>44764</c:v>
                </c:pt>
                <c:pt idx="2147">
                  <c:v>44767</c:v>
                </c:pt>
                <c:pt idx="2148">
                  <c:v>44768</c:v>
                </c:pt>
                <c:pt idx="2149">
                  <c:v>44769</c:v>
                </c:pt>
                <c:pt idx="2150">
                  <c:v>44770</c:v>
                </c:pt>
                <c:pt idx="2151">
                  <c:v>44771</c:v>
                </c:pt>
                <c:pt idx="2152">
                  <c:v>44774</c:v>
                </c:pt>
                <c:pt idx="2153">
                  <c:v>44775</c:v>
                </c:pt>
                <c:pt idx="2154">
                  <c:v>44776</c:v>
                </c:pt>
                <c:pt idx="2155">
                  <c:v>44777</c:v>
                </c:pt>
                <c:pt idx="2156">
                  <c:v>44778</c:v>
                </c:pt>
                <c:pt idx="2157">
                  <c:v>44781</c:v>
                </c:pt>
                <c:pt idx="2158">
                  <c:v>44782</c:v>
                </c:pt>
                <c:pt idx="2159">
                  <c:v>44783</c:v>
                </c:pt>
                <c:pt idx="2160">
                  <c:v>44784</c:v>
                </c:pt>
                <c:pt idx="2161">
                  <c:v>44785</c:v>
                </c:pt>
                <c:pt idx="2162">
                  <c:v>44788</c:v>
                </c:pt>
                <c:pt idx="2163">
                  <c:v>44789</c:v>
                </c:pt>
                <c:pt idx="2164">
                  <c:v>44790</c:v>
                </c:pt>
                <c:pt idx="2165">
                  <c:v>44791</c:v>
                </c:pt>
                <c:pt idx="2166">
                  <c:v>44792</c:v>
                </c:pt>
                <c:pt idx="2167">
                  <c:v>44795</c:v>
                </c:pt>
                <c:pt idx="2168">
                  <c:v>44796</c:v>
                </c:pt>
                <c:pt idx="2169">
                  <c:v>44797</c:v>
                </c:pt>
                <c:pt idx="2170">
                  <c:v>44798</c:v>
                </c:pt>
                <c:pt idx="2171">
                  <c:v>44799</c:v>
                </c:pt>
                <c:pt idx="2172">
                  <c:v>44802</c:v>
                </c:pt>
                <c:pt idx="2173">
                  <c:v>44803</c:v>
                </c:pt>
                <c:pt idx="2174">
                  <c:v>44804</c:v>
                </c:pt>
                <c:pt idx="2175">
                  <c:v>44805</c:v>
                </c:pt>
                <c:pt idx="2176">
                  <c:v>44806</c:v>
                </c:pt>
                <c:pt idx="2177">
                  <c:v>44809</c:v>
                </c:pt>
                <c:pt idx="2178">
                  <c:v>44810</c:v>
                </c:pt>
                <c:pt idx="2179">
                  <c:v>44811</c:v>
                </c:pt>
                <c:pt idx="2180">
                  <c:v>44812</c:v>
                </c:pt>
                <c:pt idx="2181">
                  <c:v>44813</c:v>
                </c:pt>
                <c:pt idx="2182">
                  <c:v>44816</c:v>
                </c:pt>
                <c:pt idx="2183">
                  <c:v>44817</c:v>
                </c:pt>
                <c:pt idx="2184">
                  <c:v>44818</c:v>
                </c:pt>
                <c:pt idx="2185">
                  <c:v>44819</c:v>
                </c:pt>
                <c:pt idx="2186">
                  <c:v>44820</c:v>
                </c:pt>
                <c:pt idx="2187">
                  <c:v>44823</c:v>
                </c:pt>
                <c:pt idx="2188">
                  <c:v>44824</c:v>
                </c:pt>
                <c:pt idx="2189">
                  <c:v>44825</c:v>
                </c:pt>
                <c:pt idx="2190">
                  <c:v>44826</c:v>
                </c:pt>
                <c:pt idx="2191">
                  <c:v>44827</c:v>
                </c:pt>
                <c:pt idx="2192">
                  <c:v>44830</c:v>
                </c:pt>
                <c:pt idx="2193">
                  <c:v>44831</c:v>
                </c:pt>
                <c:pt idx="2194">
                  <c:v>44832</c:v>
                </c:pt>
                <c:pt idx="2195">
                  <c:v>44833</c:v>
                </c:pt>
                <c:pt idx="2196">
                  <c:v>44834</c:v>
                </c:pt>
                <c:pt idx="2197">
                  <c:v>44837</c:v>
                </c:pt>
                <c:pt idx="2198">
                  <c:v>44838</c:v>
                </c:pt>
                <c:pt idx="2199">
                  <c:v>44839</c:v>
                </c:pt>
                <c:pt idx="2200">
                  <c:v>44840</c:v>
                </c:pt>
                <c:pt idx="2201">
                  <c:v>44841</c:v>
                </c:pt>
                <c:pt idx="2202">
                  <c:v>44844</c:v>
                </c:pt>
                <c:pt idx="2203">
                  <c:v>44845</c:v>
                </c:pt>
                <c:pt idx="2204">
                  <c:v>44846</c:v>
                </c:pt>
                <c:pt idx="2205">
                  <c:v>44847</c:v>
                </c:pt>
                <c:pt idx="2206">
                  <c:v>44848</c:v>
                </c:pt>
                <c:pt idx="2207">
                  <c:v>44851</c:v>
                </c:pt>
                <c:pt idx="2208">
                  <c:v>44852</c:v>
                </c:pt>
                <c:pt idx="2209">
                  <c:v>44853</c:v>
                </c:pt>
                <c:pt idx="2210">
                  <c:v>44854</c:v>
                </c:pt>
                <c:pt idx="2211">
                  <c:v>44855</c:v>
                </c:pt>
                <c:pt idx="2212">
                  <c:v>44858</c:v>
                </c:pt>
                <c:pt idx="2213">
                  <c:v>44859</c:v>
                </c:pt>
                <c:pt idx="2214">
                  <c:v>44860</c:v>
                </c:pt>
                <c:pt idx="2215">
                  <c:v>44861</c:v>
                </c:pt>
                <c:pt idx="2216">
                  <c:v>44862</c:v>
                </c:pt>
                <c:pt idx="2217">
                  <c:v>44865</c:v>
                </c:pt>
                <c:pt idx="2218">
                  <c:v>44866</c:v>
                </c:pt>
                <c:pt idx="2219">
                  <c:v>44867</c:v>
                </c:pt>
                <c:pt idx="2220">
                  <c:v>44868</c:v>
                </c:pt>
                <c:pt idx="2221">
                  <c:v>44869</c:v>
                </c:pt>
                <c:pt idx="2222">
                  <c:v>44872</c:v>
                </c:pt>
                <c:pt idx="2223">
                  <c:v>44873</c:v>
                </c:pt>
                <c:pt idx="2224">
                  <c:v>44874</c:v>
                </c:pt>
                <c:pt idx="2225">
                  <c:v>44875</c:v>
                </c:pt>
                <c:pt idx="2226">
                  <c:v>44876</c:v>
                </c:pt>
                <c:pt idx="2227">
                  <c:v>44879</c:v>
                </c:pt>
                <c:pt idx="2228">
                  <c:v>44880</c:v>
                </c:pt>
                <c:pt idx="2229">
                  <c:v>44881</c:v>
                </c:pt>
                <c:pt idx="2230">
                  <c:v>44882</c:v>
                </c:pt>
                <c:pt idx="2231">
                  <c:v>44883</c:v>
                </c:pt>
                <c:pt idx="2232">
                  <c:v>44886</c:v>
                </c:pt>
                <c:pt idx="2233">
                  <c:v>44887</c:v>
                </c:pt>
                <c:pt idx="2234">
                  <c:v>44888</c:v>
                </c:pt>
                <c:pt idx="2235">
                  <c:v>44889</c:v>
                </c:pt>
                <c:pt idx="2236">
                  <c:v>44890</c:v>
                </c:pt>
                <c:pt idx="2237">
                  <c:v>44893</c:v>
                </c:pt>
                <c:pt idx="2238">
                  <c:v>44894</c:v>
                </c:pt>
                <c:pt idx="2239">
                  <c:v>44895</c:v>
                </c:pt>
                <c:pt idx="2240">
                  <c:v>44896</c:v>
                </c:pt>
                <c:pt idx="2241">
                  <c:v>44897</c:v>
                </c:pt>
                <c:pt idx="2242">
                  <c:v>44900</c:v>
                </c:pt>
                <c:pt idx="2243">
                  <c:v>44901</c:v>
                </c:pt>
                <c:pt idx="2244">
                  <c:v>44902</c:v>
                </c:pt>
                <c:pt idx="2245">
                  <c:v>44903</c:v>
                </c:pt>
                <c:pt idx="2246">
                  <c:v>44904</c:v>
                </c:pt>
                <c:pt idx="2247">
                  <c:v>44907</c:v>
                </c:pt>
                <c:pt idx="2248">
                  <c:v>44908</c:v>
                </c:pt>
                <c:pt idx="2249">
                  <c:v>44909</c:v>
                </c:pt>
                <c:pt idx="2250">
                  <c:v>44910</c:v>
                </c:pt>
                <c:pt idx="2251">
                  <c:v>44911</c:v>
                </c:pt>
                <c:pt idx="2252">
                  <c:v>44914</c:v>
                </c:pt>
                <c:pt idx="2253">
                  <c:v>44915</c:v>
                </c:pt>
                <c:pt idx="2254">
                  <c:v>44916</c:v>
                </c:pt>
                <c:pt idx="2255">
                  <c:v>44917</c:v>
                </c:pt>
                <c:pt idx="2256">
                  <c:v>44918</c:v>
                </c:pt>
                <c:pt idx="2257">
                  <c:v>44921</c:v>
                </c:pt>
                <c:pt idx="2258">
                  <c:v>44922</c:v>
                </c:pt>
                <c:pt idx="2259">
                  <c:v>44923</c:v>
                </c:pt>
                <c:pt idx="2260">
                  <c:v>44924</c:v>
                </c:pt>
                <c:pt idx="2261">
                  <c:v>44925</c:v>
                </c:pt>
                <c:pt idx="2262">
                  <c:v>44928</c:v>
                </c:pt>
                <c:pt idx="2263">
                  <c:v>44929</c:v>
                </c:pt>
                <c:pt idx="2264">
                  <c:v>44930</c:v>
                </c:pt>
                <c:pt idx="2265">
                  <c:v>44931</c:v>
                </c:pt>
                <c:pt idx="2266">
                  <c:v>44932</c:v>
                </c:pt>
                <c:pt idx="2267">
                  <c:v>44935</c:v>
                </c:pt>
                <c:pt idx="2268">
                  <c:v>44936</c:v>
                </c:pt>
                <c:pt idx="2269">
                  <c:v>44937</c:v>
                </c:pt>
                <c:pt idx="2270">
                  <c:v>44938</c:v>
                </c:pt>
                <c:pt idx="2271">
                  <c:v>44939</c:v>
                </c:pt>
                <c:pt idx="2272">
                  <c:v>44942</c:v>
                </c:pt>
                <c:pt idx="2273">
                  <c:v>44943</c:v>
                </c:pt>
                <c:pt idx="2274">
                  <c:v>44944</c:v>
                </c:pt>
                <c:pt idx="2275">
                  <c:v>44945</c:v>
                </c:pt>
                <c:pt idx="2276">
                  <c:v>44946</c:v>
                </c:pt>
                <c:pt idx="2277">
                  <c:v>44949</c:v>
                </c:pt>
                <c:pt idx="2278">
                  <c:v>44950</c:v>
                </c:pt>
                <c:pt idx="2279">
                  <c:v>44951</c:v>
                </c:pt>
                <c:pt idx="2280">
                  <c:v>44952</c:v>
                </c:pt>
                <c:pt idx="2281">
                  <c:v>44953</c:v>
                </c:pt>
                <c:pt idx="2282">
                  <c:v>44956</c:v>
                </c:pt>
                <c:pt idx="2283">
                  <c:v>44957</c:v>
                </c:pt>
                <c:pt idx="2284">
                  <c:v>44958</c:v>
                </c:pt>
                <c:pt idx="2285">
                  <c:v>44959</c:v>
                </c:pt>
                <c:pt idx="2286">
                  <c:v>44960</c:v>
                </c:pt>
                <c:pt idx="2287">
                  <c:v>44963</c:v>
                </c:pt>
                <c:pt idx="2288">
                  <c:v>44964</c:v>
                </c:pt>
                <c:pt idx="2289">
                  <c:v>44965</c:v>
                </c:pt>
                <c:pt idx="2290">
                  <c:v>44966</c:v>
                </c:pt>
                <c:pt idx="2291">
                  <c:v>44967</c:v>
                </c:pt>
                <c:pt idx="2292">
                  <c:v>44970</c:v>
                </c:pt>
                <c:pt idx="2293">
                  <c:v>44971</c:v>
                </c:pt>
                <c:pt idx="2294">
                  <c:v>44972</c:v>
                </c:pt>
                <c:pt idx="2295">
                  <c:v>44973</c:v>
                </c:pt>
                <c:pt idx="2296">
                  <c:v>44974</c:v>
                </c:pt>
                <c:pt idx="2297">
                  <c:v>44977</c:v>
                </c:pt>
                <c:pt idx="2298">
                  <c:v>44978</c:v>
                </c:pt>
                <c:pt idx="2299">
                  <c:v>44979</c:v>
                </c:pt>
                <c:pt idx="2300">
                  <c:v>44980</c:v>
                </c:pt>
                <c:pt idx="2301">
                  <c:v>44981</c:v>
                </c:pt>
                <c:pt idx="2302">
                  <c:v>44984</c:v>
                </c:pt>
                <c:pt idx="2303">
                  <c:v>44985</c:v>
                </c:pt>
                <c:pt idx="2304">
                  <c:v>44986</c:v>
                </c:pt>
                <c:pt idx="2305">
                  <c:v>44987</c:v>
                </c:pt>
                <c:pt idx="2306">
                  <c:v>44988</c:v>
                </c:pt>
                <c:pt idx="2307">
                  <c:v>44991</c:v>
                </c:pt>
                <c:pt idx="2308">
                  <c:v>44992</c:v>
                </c:pt>
                <c:pt idx="2309">
                  <c:v>44993</c:v>
                </c:pt>
                <c:pt idx="2310">
                  <c:v>44994</c:v>
                </c:pt>
                <c:pt idx="2311">
                  <c:v>44995</c:v>
                </c:pt>
                <c:pt idx="2312">
                  <c:v>44998</c:v>
                </c:pt>
                <c:pt idx="2313">
                  <c:v>44999</c:v>
                </c:pt>
                <c:pt idx="2314">
                  <c:v>45000</c:v>
                </c:pt>
                <c:pt idx="2315">
                  <c:v>45001</c:v>
                </c:pt>
                <c:pt idx="2316">
                  <c:v>45002</c:v>
                </c:pt>
                <c:pt idx="2317">
                  <c:v>45005</c:v>
                </c:pt>
                <c:pt idx="2318">
                  <c:v>45006</c:v>
                </c:pt>
                <c:pt idx="2319">
                  <c:v>45007</c:v>
                </c:pt>
                <c:pt idx="2320">
                  <c:v>45008</c:v>
                </c:pt>
                <c:pt idx="2321">
                  <c:v>45009</c:v>
                </c:pt>
                <c:pt idx="2322">
                  <c:v>45012</c:v>
                </c:pt>
                <c:pt idx="2323">
                  <c:v>45013</c:v>
                </c:pt>
                <c:pt idx="2324">
                  <c:v>45014</c:v>
                </c:pt>
                <c:pt idx="2325">
                  <c:v>45015</c:v>
                </c:pt>
                <c:pt idx="2326">
                  <c:v>45016</c:v>
                </c:pt>
                <c:pt idx="2327">
                  <c:v>45019</c:v>
                </c:pt>
                <c:pt idx="2328">
                  <c:v>45020</c:v>
                </c:pt>
                <c:pt idx="2329">
                  <c:v>45021</c:v>
                </c:pt>
                <c:pt idx="2330">
                  <c:v>45022</c:v>
                </c:pt>
                <c:pt idx="2331">
                  <c:v>45023</c:v>
                </c:pt>
                <c:pt idx="2332">
                  <c:v>45026</c:v>
                </c:pt>
                <c:pt idx="2333">
                  <c:v>45027</c:v>
                </c:pt>
                <c:pt idx="2334">
                  <c:v>45028</c:v>
                </c:pt>
                <c:pt idx="2335">
                  <c:v>45029</c:v>
                </c:pt>
                <c:pt idx="2336">
                  <c:v>45030</c:v>
                </c:pt>
                <c:pt idx="2337">
                  <c:v>45033</c:v>
                </c:pt>
                <c:pt idx="2338">
                  <c:v>45034</c:v>
                </c:pt>
                <c:pt idx="2339">
                  <c:v>45035</c:v>
                </c:pt>
                <c:pt idx="2340">
                  <c:v>45036</c:v>
                </c:pt>
                <c:pt idx="2341">
                  <c:v>45037</c:v>
                </c:pt>
                <c:pt idx="2342">
                  <c:v>45040</c:v>
                </c:pt>
                <c:pt idx="2343">
                  <c:v>45041</c:v>
                </c:pt>
                <c:pt idx="2344">
                  <c:v>45042</c:v>
                </c:pt>
                <c:pt idx="2345">
                  <c:v>45043</c:v>
                </c:pt>
                <c:pt idx="2346">
                  <c:v>45044</c:v>
                </c:pt>
                <c:pt idx="2347">
                  <c:v>45047</c:v>
                </c:pt>
                <c:pt idx="2348">
                  <c:v>45048</c:v>
                </c:pt>
                <c:pt idx="2349">
                  <c:v>45049</c:v>
                </c:pt>
                <c:pt idx="2350">
                  <c:v>45050</c:v>
                </c:pt>
                <c:pt idx="2351">
                  <c:v>45051</c:v>
                </c:pt>
                <c:pt idx="2352">
                  <c:v>45054</c:v>
                </c:pt>
                <c:pt idx="2353">
                  <c:v>45055</c:v>
                </c:pt>
                <c:pt idx="2354">
                  <c:v>45056</c:v>
                </c:pt>
                <c:pt idx="2355">
                  <c:v>45057</c:v>
                </c:pt>
                <c:pt idx="2356">
                  <c:v>45058</c:v>
                </c:pt>
                <c:pt idx="2357">
                  <c:v>45061</c:v>
                </c:pt>
                <c:pt idx="2358">
                  <c:v>45062</c:v>
                </c:pt>
                <c:pt idx="2359">
                  <c:v>45063</c:v>
                </c:pt>
                <c:pt idx="2360">
                  <c:v>45064</c:v>
                </c:pt>
                <c:pt idx="2361">
                  <c:v>45065</c:v>
                </c:pt>
                <c:pt idx="2362">
                  <c:v>45068</c:v>
                </c:pt>
                <c:pt idx="2363">
                  <c:v>45069</c:v>
                </c:pt>
                <c:pt idx="2364">
                  <c:v>45070</c:v>
                </c:pt>
                <c:pt idx="2365">
                  <c:v>45071</c:v>
                </c:pt>
                <c:pt idx="2366">
                  <c:v>45072</c:v>
                </c:pt>
                <c:pt idx="2367">
                  <c:v>45075</c:v>
                </c:pt>
                <c:pt idx="2368">
                  <c:v>45076</c:v>
                </c:pt>
                <c:pt idx="2369">
                  <c:v>45077</c:v>
                </c:pt>
                <c:pt idx="2370">
                  <c:v>45078</c:v>
                </c:pt>
                <c:pt idx="2371">
                  <c:v>45079</c:v>
                </c:pt>
                <c:pt idx="2372">
                  <c:v>45082</c:v>
                </c:pt>
                <c:pt idx="2373">
                  <c:v>45083</c:v>
                </c:pt>
                <c:pt idx="2374">
                  <c:v>45084</c:v>
                </c:pt>
                <c:pt idx="2375">
                  <c:v>45085</c:v>
                </c:pt>
                <c:pt idx="2376">
                  <c:v>45086</c:v>
                </c:pt>
                <c:pt idx="2377">
                  <c:v>45089</c:v>
                </c:pt>
                <c:pt idx="2378">
                  <c:v>45090</c:v>
                </c:pt>
                <c:pt idx="2379">
                  <c:v>45091</c:v>
                </c:pt>
                <c:pt idx="2380">
                  <c:v>45092</c:v>
                </c:pt>
                <c:pt idx="2381">
                  <c:v>45093</c:v>
                </c:pt>
                <c:pt idx="2382">
                  <c:v>45096</c:v>
                </c:pt>
                <c:pt idx="2383">
                  <c:v>45097</c:v>
                </c:pt>
                <c:pt idx="2384">
                  <c:v>45098</c:v>
                </c:pt>
                <c:pt idx="2385">
                  <c:v>45099</c:v>
                </c:pt>
                <c:pt idx="2386">
                  <c:v>45100</c:v>
                </c:pt>
                <c:pt idx="2387">
                  <c:v>45103</c:v>
                </c:pt>
                <c:pt idx="2388">
                  <c:v>45104</c:v>
                </c:pt>
                <c:pt idx="2389">
                  <c:v>45105</c:v>
                </c:pt>
                <c:pt idx="2390">
                  <c:v>45106</c:v>
                </c:pt>
                <c:pt idx="2391">
                  <c:v>45107</c:v>
                </c:pt>
                <c:pt idx="2392">
                  <c:v>45110</c:v>
                </c:pt>
                <c:pt idx="2393">
                  <c:v>45111</c:v>
                </c:pt>
                <c:pt idx="2394">
                  <c:v>45112</c:v>
                </c:pt>
                <c:pt idx="2395">
                  <c:v>45113</c:v>
                </c:pt>
                <c:pt idx="2396">
                  <c:v>45114</c:v>
                </c:pt>
                <c:pt idx="2397">
                  <c:v>45117</c:v>
                </c:pt>
                <c:pt idx="2398">
                  <c:v>45118</c:v>
                </c:pt>
                <c:pt idx="2399">
                  <c:v>45119</c:v>
                </c:pt>
                <c:pt idx="2400">
                  <c:v>45120</c:v>
                </c:pt>
                <c:pt idx="2401">
                  <c:v>45121</c:v>
                </c:pt>
                <c:pt idx="2402">
                  <c:v>45124</c:v>
                </c:pt>
                <c:pt idx="2403">
                  <c:v>45125</c:v>
                </c:pt>
                <c:pt idx="2404">
                  <c:v>45126</c:v>
                </c:pt>
                <c:pt idx="2405">
                  <c:v>45127</c:v>
                </c:pt>
                <c:pt idx="2406">
                  <c:v>45128</c:v>
                </c:pt>
                <c:pt idx="2407">
                  <c:v>45131</c:v>
                </c:pt>
                <c:pt idx="2408">
                  <c:v>45132</c:v>
                </c:pt>
                <c:pt idx="2409">
                  <c:v>45133</c:v>
                </c:pt>
                <c:pt idx="2410">
                  <c:v>45134</c:v>
                </c:pt>
                <c:pt idx="2411">
                  <c:v>45135</c:v>
                </c:pt>
                <c:pt idx="2412">
                  <c:v>45138</c:v>
                </c:pt>
                <c:pt idx="2413">
                  <c:v>45139</c:v>
                </c:pt>
                <c:pt idx="2414">
                  <c:v>45140</c:v>
                </c:pt>
                <c:pt idx="2415">
                  <c:v>45141</c:v>
                </c:pt>
                <c:pt idx="2416">
                  <c:v>45142</c:v>
                </c:pt>
                <c:pt idx="2417">
                  <c:v>45145</c:v>
                </c:pt>
                <c:pt idx="2418">
                  <c:v>45146</c:v>
                </c:pt>
                <c:pt idx="2419">
                  <c:v>45147</c:v>
                </c:pt>
                <c:pt idx="2420">
                  <c:v>45148</c:v>
                </c:pt>
                <c:pt idx="2421">
                  <c:v>45149</c:v>
                </c:pt>
                <c:pt idx="2422">
                  <c:v>45152</c:v>
                </c:pt>
                <c:pt idx="2423">
                  <c:v>45153</c:v>
                </c:pt>
                <c:pt idx="2424">
                  <c:v>45154</c:v>
                </c:pt>
                <c:pt idx="2425">
                  <c:v>45155</c:v>
                </c:pt>
                <c:pt idx="2426">
                  <c:v>45156</c:v>
                </c:pt>
                <c:pt idx="2427">
                  <c:v>45159</c:v>
                </c:pt>
                <c:pt idx="2428">
                  <c:v>45160</c:v>
                </c:pt>
                <c:pt idx="2429">
                  <c:v>45161</c:v>
                </c:pt>
                <c:pt idx="2430">
                  <c:v>45162</c:v>
                </c:pt>
                <c:pt idx="2431">
                  <c:v>45163</c:v>
                </c:pt>
                <c:pt idx="2432">
                  <c:v>45166</c:v>
                </c:pt>
                <c:pt idx="2433">
                  <c:v>45167</c:v>
                </c:pt>
                <c:pt idx="2434">
                  <c:v>45168</c:v>
                </c:pt>
                <c:pt idx="2435">
                  <c:v>45169</c:v>
                </c:pt>
                <c:pt idx="2436">
                  <c:v>45170</c:v>
                </c:pt>
                <c:pt idx="2437">
                  <c:v>45173</c:v>
                </c:pt>
                <c:pt idx="2438">
                  <c:v>45174</c:v>
                </c:pt>
                <c:pt idx="2439">
                  <c:v>45175</c:v>
                </c:pt>
                <c:pt idx="2440">
                  <c:v>45176</c:v>
                </c:pt>
                <c:pt idx="2441">
                  <c:v>45177</c:v>
                </c:pt>
                <c:pt idx="2442">
                  <c:v>45180</c:v>
                </c:pt>
                <c:pt idx="2443">
                  <c:v>45181</c:v>
                </c:pt>
                <c:pt idx="2444">
                  <c:v>45182</c:v>
                </c:pt>
                <c:pt idx="2445">
                  <c:v>45183</c:v>
                </c:pt>
                <c:pt idx="2446">
                  <c:v>45184</c:v>
                </c:pt>
                <c:pt idx="2447">
                  <c:v>45187</c:v>
                </c:pt>
                <c:pt idx="2448">
                  <c:v>45188</c:v>
                </c:pt>
                <c:pt idx="2449">
                  <c:v>45189</c:v>
                </c:pt>
                <c:pt idx="2450">
                  <c:v>45190</c:v>
                </c:pt>
                <c:pt idx="2451">
                  <c:v>45191</c:v>
                </c:pt>
                <c:pt idx="2452">
                  <c:v>45194</c:v>
                </c:pt>
                <c:pt idx="2453">
                  <c:v>45195</c:v>
                </c:pt>
                <c:pt idx="2454">
                  <c:v>45196</c:v>
                </c:pt>
                <c:pt idx="2455">
                  <c:v>45197</c:v>
                </c:pt>
                <c:pt idx="2456">
                  <c:v>45198</c:v>
                </c:pt>
                <c:pt idx="2457">
                  <c:v>45201</c:v>
                </c:pt>
                <c:pt idx="2458">
                  <c:v>45202</c:v>
                </c:pt>
                <c:pt idx="2459">
                  <c:v>45203</c:v>
                </c:pt>
                <c:pt idx="2460">
                  <c:v>45204</c:v>
                </c:pt>
                <c:pt idx="2461">
                  <c:v>45205</c:v>
                </c:pt>
                <c:pt idx="2462">
                  <c:v>45208</c:v>
                </c:pt>
                <c:pt idx="2463">
                  <c:v>45209</c:v>
                </c:pt>
                <c:pt idx="2464">
                  <c:v>45210</c:v>
                </c:pt>
                <c:pt idx="2465">
                  <c:v>45211</c:v>
                </c:pt>
                <c:pt idx="2466">
                  <c:v>45212</c:v>
                </c:pt>
                <c:pt idx="2467">
                  <c:v>45215</c:v>
                </c:pt>
                <c:pt idx="2468">
                  <c:v>45216</c:v>
                </c:pt>
                <c:pt idx="2469">
                  <c:v>45217</c:v>
                </c:pt>
                <c:pt idx="2470">
                  <c:v>45218</c:v>
                </c:pt>
                <c:pt idx="2471">
                  <c:v>45219</c:v>
                </c:pt>
                <c:pt idx="2472">
                  <c:v>45222</c:v>
                </c:pt>
                <c:pt idx="2473">
                  <c:v>45223</c:v>
                </c:pt>
                <c:pt idx="2474">
                  <c:v>45224</c:v>
                </c:pt>
                <c:pt idx="2475">
                  <c:v>45225</c:v>
                </c:pt>
                <c:pt idx="2476">
                  <c:v>45226</c:v>
                </c:pt>
                <c:pt idx="2477">
                  <c:v>45229</c:v>
                </c:pt>
                <c:pt idx="2478">
                  <c:v>45230</c:v>
                </c:pt>
                <c:pt idx="2479">
                  <c:v>45231</c:v>
                </c:pt>
                <c:pt idx="2480">
                  <c:v>45232</c:v>
                </c:pt>
                <c:pt idx="2481">
                  <c:v>45233</c:v>
                </c:pt>
                <c:pt idx="2482">
                  <c:v>45236</c:v>
                </c:pt>
                <c:pt idx="2483">
                  <c:v>45237</c:v>
                </c:pt>
                <c:pt idx="2484">
                  <c:v>45238</c:v>
                </c:pt>
                <c:pt idx="2485">
                  <c:v>45239</c:v>
                </c:pt>
                <c:pt idx="2486">
                  <c:v>45240</c:v>
                </c:pt>
                <c:pt idx="2487">
                  <c:v>45243</c:v>
                </c:pt>
                <c:pt idx="2488">
                  <c:v>45244</c:v>
                </c:pt>
                <c:pt idx="2489">
                  <c:v>45245</c:v>
                </c:pt>
                <c:pt idx="2490">
                  <c:v>45246</c:v>
                </c:pt>
                <c:pt idx="2491">
                  <c:v>45247</c:v>
                </c:pt>
                <c:pt idx="2492">
                  <c:v>45250</c:v>
                </c:pt>
                <c:pt idx="2493">
                  <c:v>45251</c:v>
                </c:pt>
                <c:pt idx="2494">
                  <c:v>45252</c:v>
                </c:pt>
                <c:pt idx="2495">
                  <c:v>45253</c:v>
                </c:pt>
                <c:pt idx="2496">
                  <c:v>45254</c:v>
                </c:pt>
                <c:pt idx="2497">
                  <c:v>45257</c:v>
                </c:pt>
                <c:pt idx="2498">
                  <c:v>45258</c:v>
                </c:pt>
                <c:pt idx="2499">
                  <c:v>45259</c:v>
                </c:pt>
                <c:pt idx="2500">
                  <c:v>45260</c:v>
                </c:pt>
                <c:pt idx="2501">
                  <c:v>45261</c:v>
                </c:pt>
                <c:pt idx="2502">
                  <c:v>45264</c:v>
                </c:pt>
                <c:pt idx="2503">
                  <c:v>45265</c:v>
                </c:pt>
                <c:pt idx="2504">
                  <c:v>45266</c:v>
                </c:pt>
                <c:pt idx="2505">
                  <c:v>45267</c:v>
                </c:pt>
                <c:pt idx="2506">
                  <c:v>45268</c:v>
                </c:pt>
                <c:pt idx="2507">
                  <c:v>45271</c:v>
                </c:pt>
                <c:pt idx="2508">
                  <c:v>45272</c:v>
                </c:pt>
                <c:pt idx="2509">
                  <c:v>45273</c:v>
                </c:pt>
                <c:pt idx="2510">
                  <c:v>45274</c:v>
                </c:pt>
                <c:pt idx="2511">
                  <c:v>45275</c:v>
                </c:pt>
                <c:pt idx="2512">
                  <c:v>45278</c:v>
                </c:pt>
                <c:pt idx="2513">
                  <c:v>45279</c:v>
                </c:pt>
                <c:pt idx="2514">
                  <c:v>45280</c:v>
                </c:pt>
                <c:pt idx="2515">
                  <c:v>45281</c:v>
                </c:pt>
                <c:pt idx="2516">
                  <c:v>45282</c:v>
                </c:pt>
                <c:pt idx="2517">
                  <c:v>45285</c:v>
                </c:pt>
                <c:pt idx="2518">
                  <c:v>45286</c:v>
                </c:pt>
                <c:pt idx="2519">
                  <c:v>45287</c:v>
                </c:pt>
                <c:pt idx="2520">
                  <c:v>45288</c:v>
                </c:pt>
                <c:pt idx="2521">
                  <c:v>45289</c:v>
                </c:pt>
                <c:pt idx="2522">
                  <c:v>45292</c:v>
                </c:pt>
                <c:pt idx="2523">
                  <c:v>45293</c:v>
                </c:pt>
                <c:pt idx="2524">
                  <c:v>45294</c:v>
                </c:pt>
                <c:pt idx="2525">
                  <c:v>45295</c:v>
                </c:pt>
                <c:pt idx="2526">
                  <c:v>45296</c:v>
                </c:pt>
                <c:pt idx="2527">
                  <c:v>45299</c:v>
                </c:pt>
                <c:pt idx="2528">
                  <c:v>45300</c:v>
                </c:pt>
                <c:pt idx="2529">
                  <c:v>45301</c:v>
                </c:pt>
                <c:pt idx="2530">
                  <c:v>45302</c:v>
                </c:pt>
                <c:pt idx="2531">
                  <c:v>45303</c:v>
                </c:pt>
                <c:pt idx="2532">
                  <c:v>45306</c:v>
                </c:pt>
                <c:pt idx="2533">
                  <c:v>45307</c:v>
                </c:pt>
                <c:pt idx="2534">
                  <c:v>45308</c:v>
                </c:pt>
                <c:pt idx="2535">
                  <c:v>45309</c:v>
                </c:pt>
                <c:pt idx="2536">
                  <c:v>45310</c:v>
                </c:pt>
                <c:pt idx="2537">
                  <c:v>45313</c:v>
                </c:pt>
                <c:pt idx="2538">
                  <c:v>45314</c:v>
                </c:pt>
                <c:pt idx="2539">
                  <c:v>45315</c:v>
                </c:pt>
                <c:pt idx="2540">
                  <c:v>45316</c:v>
                </c:pt>
                <c:pt idx="2541">
                  <c:v>45317</c:v>
                </c:pt>
                <c:pt idx="2542">
                  <c:v>45320</c:v>
                </c:pt>
                <c:pt idx="2543">
                  <c:v>45321</c:v>
                </c:pt>
                <c:pt idx="2544">
                  <c:v>45322</c:v>
                </c:pt>
                <c:pt idx="2545">
                  <c:v>45323</c:v>
                </c:pt>
                <c:pt idx="2546">
                  <c:v>45324</c:v>
                </c:pt>
                <c:pt idx="2547">
                  <c:v>45327</c:v>
                </c:pt>
                <c:pt idx="2548">
                  <c:v>45328</c:v>
                </c:pt>
                <c:pt idx="2549">
                  <c:v>45329</c:v>
                </c:pt>
                <c:pt idx="2550">
                  <c:v>45330</c:v>
                </c:pt>
                <c:pt idx="2551">
                  <c:v>45331</c:v>
                </c:pt>
                <c:pt idx="2552">
                  <c:v>45334</c:v>
                </c:pt>
                <c:pt idx="2553">
                  <c:v>45335</c:v>
                </c:pt>
                <c:pt idx="2554">
                  <c:v>45336</c:v>
                </c:pt>
                <c:pt idx="2555">
                  <c:v>45337</c:v>
                </c:pt>
                <c:pt idx="2556">
                  <c:v>45338</c:v>
                </c:pt>
                <c:pt idx="2557">
                  <c:v>45341</c:v>
                </c:pt>
                <c:pt idx="2558">
                  <c:v>45342</c:v>
                </c:pt>
                <c:pt idx="2559">
                  <c:v>45343</c:v>
                </c:pt>
                <c:pt idx="2560">
                  <c:v>45344</c:v>
                </c:pt>
                <c:pt idx="2561">
                  <c:v>45345</c:v>
                </c:pt>
                <c:pt idx="2562">
                  <c:v>45348</c:v>
                </c:pt>
                <c:pt idx="2563">
                  <c:v>45349</c:v>
                </c:pt>
                <c:pt idx="2564">
                  <c:v>45350</c:v>
                </c:pt>
                <c:pt idx="2565">
                  <c:v>45351</c:v>
                </c:pt>
                <c:pt idx="2566">
                  <c:v>45352</c:v>
                </c:pt>
                <c:pt idx="2567">
                  <c:v>45355</c:v>
                </c:pt>
                <c:pt idx="2568">
                  <c:v>45356</c:v>
                </c:pt>
                <c:pt idx="2569">
                  <c:v>45357</c:v>
                </c:pt>
                <c:pt idx="2570">
                  <c:v>45358</c:v>
                </c:pt>
                <c:pt idx="2571">
                  <c:v>45359</c:v>
                </c:pt>
                <c:pt idx="2572">
                  <c:v>45362</c:v>
                </c:pt>
                <c:pt idx="2573">
                  <c:v>45363</c:v>
                </c:pt>
                <c:pt idx="2574">
                  <c:v>45364</c:v>
                </c:pt>
                <c:pt idx="2575">
                  <c:v>45365</c:v>
                </c:pt>
                <c:pt idx="2576">
                  <c:v>45366</c:v>
                </c:pt>
                <c:pt idx="2577">
                  <c:v>45369</c:v>
                </c:pt>
                <c:pt idx="2578">
                  <c:v>45370</c:v>
                </c:pt>
                <c:pt idx="2579">
                  <c:v>45371</c:v>
                </c:pt>
                <c:pt idx="2580">
                  <c:v>45372</c:v>
                </c:pt>
                <c:pt idx="2581">
                  <c:v>45373</c:v>
                </c:pt>
                <c:pt idx="2582">
                  <c:v>45376</c:v>
                </c:pt>
                <c:pt idx="2583">
                  <c:v>45377</c:v>
                </c:pt>
                <c:pt idx="2584">
                  <c:v>45378</c:v>
                </c:pt>
                <c:pt idx="2585">
                  <c:v>45379</c:v>
                </c:pt>
                <c:pt idx="2586">
                  <c:v>45380</c:v>
                </c:pt>
                <c:pt idx="2587">
                  <c:v>45383</c:v>
                </c:pt>
                <c:pt idx="2588">
                  <c:v>45384</c:v>
                </c:pt>
                <c:pt idx="2589">
                  <c:v>45385</c:v>
                </c:pt>
                <c:pt idx="2590">
                  <c:v>45386</c:v>
                </c:pt>
                <c:pt idx="2591">
                  <c:v>45387</c:v>
                </c:pt>
                <c:pt idx="2592">
                  <c:v>45390</c:v>
                </c:pt>
                <c:pt idx="2593">
                  <c:v>45391</c:v>
                </c:pt>
                <c:pt idx="2594">
                  <c:v>45392</c:v>
                </c:pt>
                <c:pt idx="2595">
                  <c:v>45393</c:v>
                </c:pt>
                <c:pt idx="2596">
                  <c:v>45394</c:v>
                </c:pt>
                <c:pt idx="2597">
                  <c:v>45397</c:v>
                </c:pt>
                <c:pt idx="2598">
                  <c:v>45398</c:v>
                </c:pt>
                <c:pt idx="2599">
                  <c:v>45399</c:v>
                </c:pt>
                <c:pt idx="2600">
                  <c:v>45400</c:v>
                </c:pt>
                <c:pt idx="2601">
                  <c:v>45401</c:v>
                </c:pt>
                <c:pt idx="2602">
                  <c:v>45404</c:v>
                </c:pt>
                <c:pt idx="2603">
                  <c:v>45405</c:v>
                </c:pt>
                <c:pt idx="2604">
                  <c:v>45406</c:v>
                </c:pt>
                <c:pt idx="2605">
                  <c:v>45407</c:v>
                </c:pt>
                <c:pt idx="2606">
                  <c:v>45408</c:v>
                </c:pt>
                <c:pt idx="2607">
                  <c:v>45411</c:v>
                </c:pt>
                <c:pt idx="2608">
                  <c:v>45412</c:v>
                </c:pt>
                <c:pt idx="2609">
                  <c:v>45413</c:v>
                </c:pt>
                <c:pt idx="2610">
                  <c:v>45414</c:v>
                </c:pt>
                <c:pt idx="2611">
                  <c:v>45415</c:v>
                </c:pt>
                <c:pt idx="2612">
                  <c:v>45418</c:v>
                </c:pt>
                <c:pt idx="2613">
                  <c:v>45419</c:v>
                </c:pt>
                <c:pt idx="2614">
                  <c:v>45420</c:v>
                </c:pt>
                <c:pt idx="2615">
                  <c:v>45421</c:v>
                </c:pt>
                <c:pt idx="2616">
                  <c:v>45422</c:v>
                </c:pt>
                <c:pt idx="2617">
                  <c:v>45425</c:v>
                </c:pt>
                <c:pt idx="2618">
                  <c:v>45426</c:v>
                </c:pt>
                <c:pt idx="2619">
                  <c:v>45427</c:v>
                </c:pt>
                <c:pt idx="2620">
                  <c:v>45428</c:v>
                </c:pt>
                <c:pt idx="2621">
                  <c:v>45429</c:v>
                </c:pt>
                <c:pt idx="2622">
                  <c:v>45432</c:v>
                </c:pt>
                <c:pt idx="2623">
                  <c:v>45433</c:v>
                </c:pt>
                <c:pt idx="2624">
                  <c:v>45434</c:v>
                </c:pt>
                <c:pt idx="2625">
                  <c:v>45435</c:v>
                </c:pt>
                <c:pt idx="2626">
                  <c:v>45436</c:v>
                </c:pt>
                <c:pt idx="2627">
                  <c:v>45439</c:v>
                </c:pt>
                <c:pt idx="2628">
                  <c:v>45440</c:v>
                </c:pt>
                <c:pt idx="2629">
                  <c:v>45441</c:v>
                </c:pt>
                <c:pt idx="2630">
                  <c:v>45442</c:v>
                </c:pt>
                <c:pt idx="2631">
                  <c:v>45443</c:v>
                </c:pt>
              </c:numCache>
            </c:numRef>
          </c:cat>
          <c:val>
            <c:numRef>
              <c:f>data!$BF$3:$BF$2634</c:f>
              <c:numCache>
                <c:formatCode>0.00000</c:formatCode>
                <c:ptCount val="2632"/>
                <c:pt idx="0">
                  <c:v>0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0.2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0.2</c:v>
                </c:pt>
                <c:pt idx="1216">
                  <c:v>0</c:v>
                </c:pt>
                <c:pt idx="1217">
                  <c:v>0.2</c:v>
                </c:pt>
                <c:pt idx="1218">
                  <c:v>0.2</c:v>
                </c:pt>
                <c:pt idx="1219">
                  <c:v>0.2</c:v>
                </c:pt>
                <c:pt idx="1220">
                  <c:v>0.2</c:v>
                </c:pt>
                <c:pt idx="1221">
                  <c:v>0.2</c:v>
                </c:pt>
                <c:pt idx="1222">
                  <c:v>0.2</c:v>
                </c:pt>
                <c:pt idx="1223">
                  <c:v>0.2</c:v>
                </c:pt>
                <c:pt idx="1224">
                  <c:v>0.2</c:v>
                </c:pt>
                <c:pt idx="1225">
                  <c:v>0.2</c:v>
                </c:pt>
                <c:pt idx="1226">
                  <c:v>0.2</c:v>
                </c:pt>
                <c:pt idx="1227">
                  <c:v>0.2</c:v>
                </c:pt>
                <c:pt idx="1228">
                  <c:v>0.2</c:v>
                </c:pt>
                <c:pt idx="1229">
                  <c:v>0.2</c:v>
                </c:pt>
                <c:pt idx="1230">
                  <c:v>0.2</c:v>
                </c:pt>
                <c:pt idx="1231">
                  <c:v>0.2</c:v>
                </c:pt>
                <c:pt idx="1232">
                  <c:v>0.2</c:v>
                </c:pt>
                <c:pt idx="1233">
                  <c:v>0.2</c:v>
                </c:pt>
                <c:pt idx="1234">
                  <c:v>0.2</c:v>
                </c:pt>
                <c:pt idx="1235">
                  <c:v>0.2</c:v>
                </c:pt>
                <c:pt idx="1236">
                  <c:v>0.2</c:v>
                </c:pt>
                <c:pt idx="1237">
                  <c:v>0.2</c:v>
                </c:pt>
                <c:pt idx="1238">
                  <c:v>0.2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0.2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0.2</c:v>
                </c:pt>
                <c:pt idx="1908">
                  <c:v>0.2</c:v>
                </c:pt>
                <c:pt idx="1909">
                  <c:v>0.2</c:v>
                </c:pt>
                <c:pt idx="1910">
                  <c:v>0.2</c:v>
                </c:pt>
                <c:pt idx="1911">
                  <c:v>0.2</c:v>
                </c:pt>
                <c:pt idx="1912">
                  <c:v>0.2</c:v>
                </c:pt>
                <c:pt idx="1913">
                  <c:v>0.2</c:v>
                </c:pt>
                <c:pt idx="1914">
                  <c:v>0.2</c:v>
                </c:pt>
                <c:pt idx="1915">
                  <c:v>0.2</c:v>
                </c:pt>
                <c:pt idx="1916">
                  <c:v>0.2</c:v>
                </c:pt>
                <c:pt idx="1917">
                  <c:v>0.2</c:v>
                </c:pt>
                <c:pt idx="1918">
                  <c:v>0.2</c:v>
                </c:pt>
                <c:pt idx="1919">
                  <c:v>0.2</c:v>
                </c:pt>
                <c:pt idx="1920">
                  <c:v>0.2</c:v>
                </c:pt>
                <c:pt idx="1921">
                  <c:v>0.2</c:v>
                </c:pt>
                <c:pt idx="1922">
                  <c:v>0.2</c:v>
                </c:pt>
                <c:pt idx="1923">
                  <c:v>0.2</c:v>
                </c:pt>
                <c:pt idx="1924">
                  <c:v>0.2</c:v>
                </c:pt>
                <c:pt idx="1925">
                  <c:v>0.2</c:v>
                </c:pt>
                <c:pt idx="1926">
                  <c:v>0</c:v>
                </c:pt>
                <c:pt idx="1927">
                  <c:v>0.2</c:v>
                </c:pt>
                <c:pt idx="1928">
                  <c:v>0.2</c:v>
                </c:pt>
                <c:pt idx="1929">
                  <c:v>0.2</c:v>
                </c:pt>
                <c:pt idx="1930">
                  <c:v>0.2</c:v>
                </c:pt>
                <c:pt idx="1931">
                  <c:v>0.2</c:v>
                </c:pt>
                <c:pt idx="1932">
                  <c:v>0.2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0.2</c:v>
                </c:pt>
                <c:pt idx="1937">
                  <c:v>0.2</c:v>
                </c:pt>
                <c:pt idx="1938">
                  <c:v>0.2</c:v>
                </c:pt>
                <c:pt idx="1939">
                  <c:v>0.2</c:v>
                </c:pt>
                <c:pt idx="1940">
                  <c:v>0.2</c:v>
                </c:pt>
                <c:pt idx="1941">
                  <c:v>0.2</c:v>
                </c:pt>
                <c:pt idx="1942">
                  <c:v>0.2</c:v>
                </c:pt>
                <c:pt idx="1943">
                  <c:v>0.2</c:v>
                </c:pt>
                <c:pt idx="1944">
                  <c:v>0.2</c:v>
                </c:pt>
                <c:pt idx="1945">
                  <c:v>0.2</c:v>
                </c:pt>
                <c:pt idx="1946">
                  <c:v>0.2</c:v>
                </c:pt>
                <c:pt idx="1947">
                  <c:v>0</c:v>
                </c:pt>
                <c:pt idx="1948">
                  <c:v>0.2</c:v>
                </c:pt>
                <c:pt idx="1949">
                  <c:v>0.2</c:v>
                </c:pt>
                <c:pt idx="1950">
                  <c:v>0.2</c:v>
                </c:pt>
                <c:pt idx="1951">
                  <c:v>0.2</c:v>
                </c:pt>
                <c:pt idx="1952">
                  <c:v>0.2</c:v>
                </c:pt>
                <c:pt idx="1953">
                  <c:v>0.2</c:v>
                </c:pt>
                <c:pt idx="1954">
                  <c:v>0.2</c:v>
                </c:pt>
                <c:pt idx="1955">
                  <c:v>0.2</c:v>
                </c:pt>
                <c:pt idx="1956">
                  <c:v>0.2</c:v>
                </c:pt>
                <c:pt idx="1957">
                  <c:v>0.2</c:v>
                </c:pt>
                <c:pt idx="1958">
                  <c:v>0.2</c:v>
                </c:pt>
                <c:pt idx="1959">
                  <c:v>0.2</c:v>
                </c:pt>
                <c:pt idx="1960">
                  <c:v>0.2</c:v>
                </c:pt>
                <c:pt idx="1961">
                  <c:v>0.2</c:v>
                </c:pt>
                <c:pt idx="1962">
                  <c:v>0.2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0.2</c:v>
                </c:pt>
                <c:pt idx="1967">
                  <c:v>0.2</c:v>
                </c:pt>
                <c:pt idx="1968">
                  <c:v>0.2</c:v>
                </c:pt>
                <c:pt idx="1969">
                  <c:v>0.2</c:v>
                </c:pt>
                <c:pt idx="1970">
                  <c:v>0.2</c:v>
                </c:pt>
                <c:pt idx="1971">
                  <c:v>0</c:v>
                </c:pt>
                <c:pt idx="1972">
                  <c:v>0</c:v>
                </c:pt>
                <c:pt idx="1973">
                  <c:v>0.2</c:v>
                </c:pt>
                <c:pt idx="1974">
                  <c:v>0.2</c:v>
                </c:pt>
                <c:pt idx="1975">
                  <c:v>0.2</c:v>
                </c:pt>
                <c:pt idx="1976">
                  <c:v>0.2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0.2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0.2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0.2</c:v>
                </c:pt>
                <c:pt idx="2151">
                  <c:v>0.2</c:v>
                </c:pt>
                <c:pt idx="2152">
                  <c:v>0.2</c:v>
                </c:pt>
                <c:pt idx="2153">
                  <c:v>0.2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0.2</c:v>
                </c:pt>
                <c:pt idx="2388">
                  <c:v>0.2</c:v>
                </c:pt>
                <c:pt idx="2389">
                  <c:v>0.2</c:v>
                </c:pt>
                <c:pt idx="2390">
                  <c:v>0.2</c:v>
                </c:pt>
                <c:pt idx="2391">
                  <c:v>0.2</c:v>
                </c:pt>
                <c:pt idx="2392">
                  <c:v>0.2</c:v>
                </c:pt>
                <c:pt idx="2393">
                  <c:v>0.2</c:v>
                </c:pt>
                <c:pt idx="2394">
                  <c:v>0.2</c:v>
                </c:pt>
                <c:pt idx="2395">
                  <c:v>0.2</c:v>
                </c:pt>
                <c:pt idx="2396">
                  <c:v>0.2</c:v>
                </c:pt>
                <c:pt idx="2397">
                  <c:v>0.2</c:v>
                </c:pt>
                <c:pt idx="2398">
                  <c:v>0.2</c:v>
                </c:pt>
                <c:pt idx="2399">
                  <c:v>0.2</c:v>
                </c:pt>
                <c:pt idx="2400">
                  <c:v>0.2</c:v>
                </c:pt>
                <c:pt idx="2401">
                  <c:v>0.2</c:v>
                </c:pt>
                <c:pt idx="2402">
                  <c:v>0.2</c:v>
                </c:pt>
                <c:pt idx="2403">
                  <c:v>0.2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0.2</c:v>
                </c:pt>
                <c:pt idx="2415">
                  <c:v>0.2</c:v>
                </c:pt>
                <c:pt idx="2416">
                  <c:v>0.2</c:v>
                </c:pt>
                <c:pt idx="2417">
                  <c:v>0.2</c:v>
                </c:pt>
                <c:pt idx="2418">
                  <c:v>0.2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0.2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0.2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28-4084-AFDE-D6BE41C8E652}"/>
            </c:ext>
          </c:extLst>
        </c:ser>
        <c:ser>
          <c:idx val="6"/>
          <c:order val="6"/>
          <c:tx>
            <c:strRef>
              <c:f>data!$BG$1</c:f>
              <c:strCache>
                <c:ptCount val="1"/>
                <c:pt idx="0">
                  <c:v>SP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data!$A$3:$A$2634</c:f>
              <c:numCache>
                <c:formatCode>m/d/yy</c:formatCode>
                <c:ptCount val="2632"/>
                <c:pt idx="0">
                  <c:v>41760</c:v>
                </c:pt>
                <c:pt idx="1">
                  <c:v>41761</c:v>
                </c:pt>
                <c:pt idx="2">
                  <c:v>41764</c:v>
                </c:pt>
                <c:pt idx="3">
                  <c:v>41765</c:v>
                </c:pt>
                <c:pt idx="4">
                  <c:v>41766</c:v>
                </c:pt>
                <c:pt idx="5">
                  <c:v>41767</c:v>
                </c:pt>
                <c:pt idx="6">
                  <c:v>41768</c:v>
                </c:pt>
                <c:pt idx="7">
                  <c:v>41771</c:v>
                </c:pt>
                <c:pt idx="8">
                  <c:v>41772</c:v>
                </c:pt>
                <c:pt idx="9">
                  <c:v>41773</c:v>
                </c:pt>
                <c:pt idx="10">
                  <c:v>41774</c:v>
                </c:pt>
                <c:pt idx="11">
                  <c:v>41775</c:v>
                </c:pt>
                <c:pt idx="12">
                  <c:v>41778</c:v>
                </c:pt>
                <c:pt idx="13">
                  <c:v>41779</c:v>
                </c:pt>
                <c:pt idx="14">
                  <c:v>41780</c:v>
                </c:pt>
                <c:pt idx="15">
                  <c:v>41781</c:v>
                </c:pt>
                <c:pt idx="16">
                  <c:v>41782</c:v>
                </c:pt>
                <c:pt idx="17">
                  <c:v>41785</c:v>
                </c:pt>
                <c:pt idx="18">
                  <c:v>41786</c:v>
                </c:pt>
                <c:pt idx="19">
                  <c:v>41787</c:v>
                </c:pt>
                <c:pt idx="20">
                  <c:v>41788</c:v>
                </c:pt>
                <c:pt idx="21">
                  <c:v>41789</c:v>
                </c:pt>
                <c:pt idx="22">
                  <c:v>41792</c:v>
                </c:pt>
                <c:pt idx="23">
                  <c:v>41793</c:v>
                </c:pt>
                <c:pt idx="24">
                  <c:v>41794</c:v>
                </c:pt>
                <c:pt idx="25">
                  <c:v>41795</c:v>
                </c:pt>
                <c:pt idx="26">
                  <c:v>41796</c:v>
                </c:pt>
                <c:pt idx="27">
                  <c:v>41799</c:v>
                </c:pt>
                <c:pt idx="28">
                  <c:v>41800</c:v>
                </c:pt>
                <c:pt idx="29">
                  <c:v>41801</c:v>
                </c:pt>
                <c:pt idx="30">
                  <c:v>41802</c:v>
                </c:pt>
                <c:pt idx="31">
                  <c:v>41803</c:v>
                </c:pt>
                <c:pt idx="32">
                  <c:v>41806</c:v>
                </c:pt>
                <c:pt idx="33">
                  <c:v>41807</c:v>
                </c:pt>
                <c:pt idx="34">
                  <c:v>41808</c:v>
                </c:pt>
                <c:pt idx="35">
                  <c:v>41809</c:v>
                </c:pt>
                <c:pt idx="36">
                  <c:v>41810</c:v>
                </c:pt>
                <c:pt idx="37">
                  <c:v>41813</c:v>
                </c:pt>
                <c:pt idx="38">
                  <c:v>41814</c:v>
                </c:pt>
                <c:pt idx="39">
                  <c:v>41815</c:v>
                </c:pt>
                <c:pt idx="40">
                  <c:v>41816</c:v>
                </c:pt>
                <c:pt idx="41">
                  <c:v>41817</c:v>
                </c:pt>
                <c:pt idx="42">
                  <c:v>41820</c:v>
                </c:pt>
                <c:pt idx="43">
                  <c:v>41821</c:v>
                </c:pt>
                <c:pt idx="44">
                  <c:v>41822</c:v>
                </c:pt>
                <c:pt idx="45">
                  <c:v>41823</c:v>
                </c:pt>
                <c:pt idx="46">
                  <c:v>41824</c:v>
                </c:pt>
                <c:pt idx="47">
                  <c:v>41827</c:v>
                </c:pt>
                <c:pt idx="48">
                  <c:v>41828</c:v>
                </c:pt>
                <c:pt idx="49">
                  <c:v>41829</c:v>
                </c:pt>
                <c:pt idx="50">
                  <c:v>41830</c:v>
                </c:pt>
                <c:pt idx="51">
                  <c:v>41831</c:v>
                </c:pt>
                <c:pt idx="52">
                  <c:v>41834</c:v>
                </c:pt>
                <c:pt idx="53">
                  <c:v>41835</c:v>
                </c:pt>
                <c:pt idx="54">
                  <c:v>41836</c:v>
                </c:pt>
                <c:pt idx="55">
                  <c:v>41837</c:v>
                </c:pt>
                <c:pt idx="56">
                  <c:v>41838</c:v>
                </c:pt>
                <c:pt idx="57">
                  <c:v>41841</c:v>
                </c:pt>
                <c:pt idx="58">
                  <c:v>41842</c:v>
                </c:pt>
                <c:pt idx="59">
                  <c:v>41843</c:v>
                </c:pt>
                <c:pt idx="60">
                  <c:v>41844</c:v>
                </c:pt>
                <c:pt idx="61">
                  <c:v>41845</c:v>
                </c:pt>
                <c:pt idx="62">
                  <c:v>41848</c:v>
                </c:pt>
                <c:pt idx="63">
                  <c:v>41849</c:v>
                </c:pt>
                <c:pt idx="64">
                  <c:v>41850</c:v>
                </c:pt>
                <c:pt idx="65">
                  <c:v>41851</c:v>
                </c:pt>
                <c:pt idx="66">
                  <c:v>41852</c:v>
                </c:pt>
                <c:pt idx="67">
                  <c:v>41855</c:v>
                </c:pt>
                <c:pt idx="68">
                  <c:v>41856</c:v>
                </c:pt>
                <c:pt idx="69">
                  <c:v>41857</c:v>
                </c:pt>
                <c:pt idx="70">
                  <c:v>41858</c:v>
                </c:pt>
                <c:pt idx="71">
                  <c:v>41859</c:v>
                </c:pt>
                <c:pt idx="72">
                  <c:v>41862</c:v>
                </c:pt>
                <c:pt idx="73">
                  <c:v>41863</c:v>
                </c:pt>
                <c:pt idx="74">
                  <c:v>41864</c:v>
                </c:pt>
                <c:pt idx="75">
                  <c:v>41865</c:v>
                </c:pt>
                <c:pt idx="76">
                  <c:v>41866</c:v>
                </c:pt>
                <c:pt idx="77">
                  <c:v>41869</c:v>
                </c:pt>
                <c:pt idx="78">
                  <c:v>41870</c:v>
                </c:pt>
                <c:pt idx="79">
                  <c:v>41871</c:v>
                </c:pt>
                <c:pt idx="80">
                  <c:v>41872</c:v>
                </c:pt>
                <c:pt idx="81">
                  <c:v>41873</c:v>
                </c:pt>
                <c:pt idx="82">
                  <c:v>41876</c:v>
                </c:pt>
                <c:pt idx="83">
                  <c:v>41877</c:v>
                </c:pt>
                <c:pt idx="84">
                  <c:v>41878</c:v>
                </c:pt>
                <c:pt idx="85">
                  <c:v>41879</c:v>
                </c:pt>
                <c:pt idx="86">
                  <c:v>41880</c:v>
                </c:pt>
                <c:pt idx="87">
                  <c:v>41883</c:v>
                </c:pt>
                <c:pt idx="88">
                  <c:v>41884</c:v>
                </c:pt>
                <c:pt idx="89">
                  <c:v>41885</c:v>
                </c:pt>
                <c:pt idx="90">
                  <c:v>41886</c:v>
                </c:pt>
                <c:pt idx="91">
                  <c:v>41887</c:v>
                </c:pt>
                <c:pt idx="92">
                  <c:v>41890</c:v>
                </c:pt>
                <c:pt idx="93">
                  <c:v>41891</c:v>
                </c:pt>
                <c:pt idx="94">
                  <c:v>41892</c:v>
                </c:pt>
                <c:pt idx="95">
                  <c:v>41893</c:v>
                </c:pt>
                <c:pt idx="96">
                  <c:v>41894</c:v>
                </c:pt>
                <c:pt idx="97">
                  <c:v>41897</c:v>
                </c:pt>
                <c:pt idx="98">
                  <c:v>41898</c:v>
                </c:pt>
                <c:pt idx="99">
                  <c:v>41899</c:v>
                </c:pt>
                <c:pt idx="100">
                  <c:v>41900</c:v>
                </c:pt>
                <c:pt idx="101">
                  <c:v>41901</c:v>
                </c:pt>
                <c:pt idx="102">
                  <c:v>41904</c:v>
                </c:pt>
                <c:pt idx="103">
                  <c:v>41905</c:v>
                </c:pt>
                <c:pt idx="104">
                  <c:v>41906</c:v>
                </c:pt>
                <c:pt idx="105">
                  <c:v>41907</c:v>
                </c:pt>
                <c:pt idx="106">
                  <c:v>41908</c:v>
                </c:pt>
                <c:pt idx="107">
                  <c:v>41911</c:v>
                </c:pt>
                <c:pt idx="108">
                  <c:v>41912</c:v>
                </c:pt>
                <c:pt idx="109">
                  <c:v>41913</c:v>
                </c:pt>
                <c:pt idx="110">
                  <c:v>41914</c:v>
                </c:pt>
                <c:pt idx="111">
                  <c:v>41915</c:v>
                </c:pt>
                <c:pt idx="112">
                  <c:v>41918</c:v>
                </c:pt>
                <c:pt idx="113">
                  <c:v>41919</c:v>
                </c:pt>
                <c:pt idx="114">
                  <c:v>41920</c:v>
                </c:pt>
                <c:pt idx="115">
                  <c:v>41921</c:v>
                </c:pt>
                <c:pt idx="116">
                  <c:v>41922</c:v>
                </c:pt>
                <c:pt idx="117">
                  <c:v>41925</c:v>
                </c:pt>
                <c:pt idx="118">
                  <c:v>41926</c:v>
                </c:pt>
                <c:pt idx="119">
                  <c:v>41927</c:v>
                </c:pt>
                <c:pt idx="120">
                  <c:v>41928</c:v>
                </c:pt>
                <c:pt idx="121">
                  <c:v>41929</c:v>
                </c:pt>
                <c:pt idx="122">
                  <c:v>41932</c:v>
                </c:pt>
                <c:pt idx="123">
                  <c:v>41933</c:v>
                </c:pt>
                <c:pt idx="124">
                  <c:v>41934</c:v>
                </c:pt>
                <c:pt idx="125">
                  <c:v>41935</c:v>
                </c:pt>
                <c:pt idx="126">
                  <c:v>41936</c:v>
                </c:pt>
                <c:pt idx="127">
                  <c:v>41939</c:v>
                </c:pt>
                <c:pt idx="128">
                  <c:v>41940</c:v>
                </c:pt>
                <c:pt idx="129">
                  <c:v>41941</c:v>
                </c:pt>
                <c:pt idx="130">
                  <c:v>41942</c:v>
                </c:pt>
                <c:pt idx="131">
                  <c:v>41943</c:v>
                </c:pt>
                <c:pt idx="132">
                  <c:v>41946</c:v>
                </c:pt>
                <c:pt idx="133">
                  <c:v>41947</c:v>
                </c:pt>
                <c:pt idx="134">
                  <c:v>41948</c:v>
                </c:pt>
                <c:pt idx="135">
                  <c:v>41949</c:v>
                </c:pt>
                <c:pt idx="136">
                  <c:v>41950</c:v>
                </c:pt>
                <c:pt idx="137">
                  <c:v>41953</c:v>
                </c:pt>
                <c:pt idx="138">
                  <c:v>41954</c:v>
                </c:pt>
                <c:pt idx="139">
                  <c:v>41955</c:v>
                </c:pt>
                <c:pt idx="140">
                  <c:v>41956</c:v>
                </c:pt>
                <c:pt idx="141">
                  <c:v>41957</c:v>
                </c:pt>
                <c:pt idx="142">
                  <c:v>41960</c:v>
                </c:pt>
                <c:pt idx="143">
                  <c:v>41961</c:v>
                </c:pt>
                <c:pt idx="144">
                  <c:v>41962</c:v>
                </c:pt>
                <c:pt idx="145">
                  <c:v>41963</c:v>
                </c:pt>
                <c:pt idx="146">
                  <c:v>41964</c:v>
                </c:pt>
                <c:pt idx="147">
                  <c:v>41967</c:v>
                </c:pt>
                <c:pt idx="148">
                  <c:v>41968</c:v>
                </c:pt>
                <c:pt idx="149">
                  <c:v>41969</c:v>
                </c:pt>
                <c:pt idx="150">
                  <c:v>41970</c:v>
                </c:pt>
                <c:pt idx="151">
                  <c:v>41971</c:v>
                </c:pt>
                <c:pt idx="152">
                  <c:v>41974</c:v>
                </c:pt>
                <c:pt idx="153">
                  <c:v>41975</c:v>
                </c:pt>
                <c:pt idx="154">
                  <c:v>41976</c:v>
                </c:pt>
                <c:pt idx="155">
                  <c:v>41977</c:v>
                </c:pt>
                <c:pt idx="156">
                  <c:v>41978</c:v>
                </c:pt>
                <c:pt idx="157">
                  <c:v>41981</c:v>
                </c:pt>
                <c:pt idx="158">
                  <c:v>41982</c:v>
                </c:pt>
                <c:pt idx="159">
                  <c:v>41983</c:v>
                </c:pt>
                <c:pt idx="160">
                  <c:v>41984</c:v>
                </c:pt>
                <c:pt idx="161">
                  <c:v>41985</c:v>
                </c:pt>
                <c:pt idx="162">
                  <c:v>41988</c:v>
                </c:pt>
                <c:pt idx="163">
                  <c:v>41989</c:v>
                </c:pt>
                <c:pt idx="164">
                  <c:v>41990</c:v>
                </c:pt>
                <c:pt idx="165">
                  <c:v>41991</c:v>
                </c:pt>
                <c:pt idx="166">
                  <c:v>41992</c:v>
                </c:pt>
                <c:pt idx="167">
                  <c:v>41995</c:v>
                </c:pt>
                <c:pt idx="168">
                  <c:v>41996</c:v>
                </c:pt>
                <c:pt idx="169">
                  <c:v>41997</c:v>
                </c:pt>
                <c:pt idx="170">
                  <c:v>41998</c:v>
                </c:pt>
                <c:pt idx="171">
                  <c:v>41999</c:v>
                </c:pt>
                <c:pt idx="172">
                  <c:v>42002</c:v>
                </c:pt>
                <c:pt idx="173">
                  <c:v>42003</c:v>
                </c:pt>
                <c:pt idx="174">
                  <c:v>42004</c:v>
                </c:pt>
                <c:pt idx="175">
                  <c:v>42005</c:v>
                </c:pt>
                <c:pt idx="176">
                  <c:v>42006</c:v>
                </c:pt>
                <c:pt idx="177">
                  <c:v>42009</c:v>
                </c:pt>
                <c:pt idx="178">
                  <c:v>42010</c:v>
                </c:pt>
                <c:pt idx="179">
                  <c:v>42011</c:v>
                </c:pt>
                <c:pt idx="180">
                  <c:v>42012</c:v>
                </c:pt>
                <c:pt idx="181">
                  <c:v>42013</c:v>
                </c:pt>
                <c:pt idx="182">
                  <c:v>42016</c:v>
                </c:pt>
                <c:pt idx="183">
                  <c:v>42017</c:v>
                </c:pt>
                <c:pt idx="184">
                  <c:v>42018</c:v>
                </c:pt>
                <c:pt idx="185">
                  <c:v>42019</c:v>
                </c:pt>
                <c:pt idx="186">
                  <c:v>42020</c:v>
                </c:pt>
                <c:pt idx="187">
                  <c:v>42023</c:v>
                </c:pt>
                <c:pt idx="188">
                  <c:v>42024</c:v>
                </c:pt>
                <c:pt idx="189">
                  <c:v>42025</c:v>
                </c:pt>
                <c:pt idx="190">
                  <c:v>42026</c:v>
                </c:pt>
                <c:pt idx="191">
                  <c:v>42027</c:v>
                </c:pt>
                <c:pt idx="192">
                  <c:v>42030</c:v>
                </c:pt>
                <c:pt idx="193">
                  <c:v>42031</c:v>
                </c:pt>
                <c:pt idx="194">
                  <c:v>42032</c:v>
                </c:pt>
                <c:pt idx="195">
                  <c:v>42033</c:v>
                </c:pt>
                <c:pt idx="196">
                  <c:v>42034</c:v>
                </c:pt>
                <c:pt idx="197">
                  <c:v>42037</c:v>
                </c:pt>
                <c:pt idx="198">
                  <c:v>42038</c:v>
                </c:pt>
                <c:pt idx="199">
                  <c:v>42039</c:v>
                </c:pt>
                <c:pt idx="200">
                  <c:v>42040</c:v>
                </c:pt>
                <c:pt idx="201">
                  <c:v>42041</c:v>
                </c:pt>
                <c:pt idx="202">
                  <c:v>42044</c:v>
                </c:pt>
                <c:pt idx="203">
                  <c:v>42045</c:v>
                </c:pt>
                <c:pt idx="204">
                  <c:v>42046</c:v>
                </c:pt>
                <c:pt idx="205">
                  <c:v>42047</c:v>
                </c:pt>
                <c:pt idx="206">
                  <c:v>42048</c:v>
                </c:pt>
                <c:pt idx="207">
                  <c:v>42051</c:v>
                </c:pt>
                <c:pt idx="208">
                  <c:v>42052</c:v>
                </c:pt>
                <c:pt idx="209">
                  <c:v>42053</c:v>
                </c:pt>
                <c:pt idx="210">
                  <c:v>42054</c:v>
                </c:pt>
                <c:pt idx="211">
                  <c:v>42055</c:v>
                </c:pt>
                <c:pt idx="212">
                  <c:v>42058</c:v>
                </c:pt>
                <c:pt idx="213">
                  <c:v>42059</c:v>
                </c:pt>
                <c:pt idx="214">
                  <c:v>42060</c:v>
                </c:pt>
                <c:pt idx="215">
                  <c:v>42061</c:v>
                </c:pt>
                <c:pt idx="216">
                  <c:v>42062</c:v>
                </c:pt>
                <c:pt idx="217">
                  <c:v>42065</c:v>
                </c:pt>
                <c:pt idx="218">
                  <c:v>42066</c:v>
                </c:pt>
                <c:pt idx="219">
                  <c:v>42067</c:v>
                </c:pt>
                <c:pt idx="220">
                  <c:v>42068</c:v>
                </c:pt>
                <c:pt idx="221">
                  <c:v>42069</c:v>
                </c:pt>
                <c:pt idx="222">
                  <c:v>42072</c:v>
                </c:pt>
                <c:pt idx="223">
                  <c:v>42073</c:v>
                </c:pt>
                <c:pt idx="224">
                  <c:v>42074</c:v>
                </c:pt>
                <c:pt idx="225">
                  <c:v>42075</c:v>
                </c:pt>
                <c:pt idx="226">
                  <c:v>42076</c:v>
                </c:pt>
                <c:pt idx="227">
                  <c:v>42079</c:v>
                </c:pt>
                <c:pt idx="228">
                  <c:v>42080</c:v>
                </c:pt>
                <c:pt idx="229">
                  <c:v>42081</c:v>
                </c:pt>
                <c:pt idx="230">
                  <c:v>42082</c:v>
                </c:pt>
                <c:pt idx="231">
                  <c:v>42083</c:v>
                </c:pt>
                <c:pt idx="232">
                  <c:v>42086</c:v>
                </c:pt>
                <c:pt idx="233">
                  <c:v>42087</c:v>
                </c:pt>
                <c:pt idx="234">
                  <c:v>42088</c:v>
                </c:pt>
                <c:pt idx="235">
                  <c:v>42089</c:v>
                </c:pt>
                <c:pt idx="236">
                  <c:v>42090</c:v>
                </c:pt>
                <c:pt idx="237">
                  <c:v>42093</c:v>
                </c:pt>
                <c:pt idx="238">
                  <c:v>42094</c:v>
                </c:pt>
                <c:pt idx="239">
                  <c:v>42095</c:v>
                </c:pt>
                <c:pt idx="240">
                  <c:v>42096</c:v>
                </c:pt>
                <c:pt idx="241">
                  <c:v>42097</c:v>
                </c:pt>
                <c:pt idx="242">
                  <c:v>42100</c:v>
                </c:pt>
                <c:pt idx="243">
                  <c:v>42101</c:v>
                </c:pt>
                <c:pt idx="244">
                  <c:v>42102</c:v>
                </c:pt>
                <c:pt idx="245">
                  <c:v>42103</c:v>
                </c:pt>
                <c:pt idx="246">
                  <c:v>42104</c:v>
                </c:pt>
                <c:pt idx="247">
                  <c:v>42107</c:v>
                </c:pt>
                <c:pt idx="248">
                  <c:v>42108</c:v>
                </c:pt>
                <c:pt idx="249">
                  <c:v>42109</c:v>
                </c:pt>
                <c:pt idx="250">
                  <c:v>42110</c:v>
                </c:pt>
                <c:pt idx="251">
                  <c:v>42111</c:v>
                </c:pt>
                <c:pt idx="252">
                  <c:v>42114</c:v>
                </c:pt>
                <c:pt idx="253">
                  <c:v>42115</c:v>
                </c:pt>
                <c:pt idx="254">
                  <c:v>42116</c:v>
                </c:pt>
                <c:pt idx="255">
                  <c:v>42117</c:v>
                </c:pt>
                <c:pt idx="256">
                  <c:v>42118</c:v>
                </c:pt>
                <c:pt idx="257">
                  <c:v>42121</c:v>
                </c:pt>
                <c:pt idx="258">
                  <c:v>42122</c:v>
                </c:pt>
                <c:pt idx="259">
                  <c:v>42123</c:v>
                </c:pt>
                <c:pt idx="260">
                  <c:v>42124</c:v>
                </c:pt>
                <c:pt idx="261">
                  <c:v>42125</c:v>
                </c:pt>
                <c:pt idx="262">
                  <c:v>42128</c:v>
                </c:pt>
                <c:pt idx="263">
                  <c:v>42129</c:v>
                </c:pt>
                <c:pt idx="264">
                  <c:v>42130</c:v>
                </c:pt>
                <c:pt idx="265">
                  <c:v>42131</c:v>
                </c:pt>
                <c:pt idx="266">
                  <c:v>42132</c:v>
                </c:pt>
                <c:pt idx="267">
                  <c:v>42135</c:v>
                </c:pt>
                <c:pt idx="268">
                  <c:v>42136</c:v>
                </c:pt>
                <c:pt idx="269">
                  <c:v>42137</c:v>
                </c:pt>
                <c:pt idx="270">
                  <c:v>42138</c:v>
                </c:pt>
                <c:pt idx="271">
                  <c:v>42139</c:v>
                </c:pt>
                <c:pt idx="272">
                  <c:v>42142</c:v>
                </c:pt>
                <c:pt idx="273">
                  <c:v>42143</c:v>
                </c:pt>
                <c:pt idx="274">
                  <c:v>42144</c:v>
                </c:pt>
                <c:pt idx="275">
                  <c:v>42145</c:v>
                </c:pt>
                <c:pt idx="276">
                  <c:v>42146</c:v>
                </c:pt>
                <c:pt idx="277">
                  <c:v>42149</c:v>
                </c:pt>
                <c:pt idx="278">
                  <c:v>42150</c:v>
                </c:pt>
                <c:pt idx="279">
                  <c:v>42151</c:v>
                </c:pt>
                <c:pt idx="280">
                  <c:v>42152</c:v>
                </c:pt>
                <c:pt idx="281">
                  <c:v>42153</c:v>
                </c:pt>
                <c:pt idx="282">
                  <c:v>42156</c:v>
                </c:pt>
                <c:pt idx="283">
                  <c:v>42157</c:v>
                </c:pt>
                <c:pt idx="284">
                  <c:v>42158</c:v>
                </c:pt>
                <c:pt idx="285">
                  <c:v>42159</c:v>
                </c:pt>
                <c:pt idx="286">
                  <c:v>42160</c:v>
                </c:pt>
                <c:pt idx="287">
                  <c:v>42163</c:v>
                </c:pt>
                <c:pt idx="288">
                  <c:v>42164</c:v>
                </c:pt>
                <c:pt idx="289">
                  <c:v>42165</c:v>
                </c:pt>
                <c:pt idx="290">
                  <c:v>42166</c:v>
                </c:pt>
                <c:pt idx="291">
                  <c:v>42167</c:v>
                </c:pt>
                <c:pt idx="292">
                  <c:v>42170</c:v>
                </c:pt>
                <c:pt idx="293">
                  <c:v>42171</c:v>
                </c:pt>
                <c:pt idx="294">
                  <c:v>42172</c:v>
                </c:pt>
                <c:pt idx="295">
                  <c:v>42173</c:v>
                </c:pt>
                <c:pt idx="296">
                  <c:v>42174</c:v>
                </c:pt>
                <c:pt idx="297">
                  <c:v>42177</c:v>
                </c:pt>
                <c:pt idx="298">
                  <c:v>42178</c:v>
                </c:pt>
                <c:pt idx="299">
                  <c:v>42179</c:v>
                </c:pt>
                <c:pt idx="300">
                  <c:v>42180</c:v>
                </c:pt>
                <c:pt idx="301">
                  <c:v>42181</c:v>
                </c:pt>
                <c:pt idx="302">
                  <c:v>42184</c:v>
                </c:pt>
                <c:pt idx="303">
                  <c:v>42185</c:v>
                </c:pt>
                <c:pt idx="304">
                  <c:v>42186</c:v>
                </c:pt>
                <c:pt idx="305">
                  <c:v>42187</c:v>
                </c:pt>
                <c:pt idx="306">
                  <c:v>42188</c:v>
                </c:pt>
                <c:pt idx="307">
                  <c:v>42191</c:v>
                </c:pt>
                <c:pt idx="308">
                  <c:v>42192</c:v>
                </c:pt>
                <c:pt idx="309">
                  <c:v>42193</c:v>
                </c:pt>
                <c:pt idx="310">
                  <c:v>42194</c:v>
                </c:pt>
                <c:pt idx="311">
                  <c:v>42195</c:v>
                </c:pt>
                <c:pt idx="312">
                  <c:v>42198</c:v>
                </c:pt>
                <c:pt idx="313">
                  <c:v>42199</c:v>
                </c:pt>
                <c:pt idx="314">
                  <c:v>42200</c:v>
                </c:pt>
                <c:pt idx="315">
                  <c:v>42201</c:v>
                </c:pt>
                <c:pt idx="316">
                  <c:v>42202</c:v>
                </c:pt>
                <c:pt idx="317">
                  <c:v>42205</c:v>
                </c:pt>
                <c:pt idx="318">
                  <c:v>42206</c:v>
                </c:pt>
                <c:pt idx="319">
                  <c:v>42207</c:v>
                </c:pt>
                <c:pt idx="320">
                  <c:v>42208</c:v>
                </c:pt>
                <c:pt idx="321">
                  <c:v>42209</c:v>
                </c:pt>
                <c:pt idx="322">
                  <c:v>42212</c:v>
                </c:pt>
                <c:pt idx="323">
                  <c:v>42213</c:v>
                </c:pt>
                <c:pt idx="324">
                  <c:v>42214</c:v>
                </c:pt>
                <c:pt idx="325">
                  <c:v>42215</c:v>
                </c:pt>
                <c:pt idx="326">
                  <c:v>42216</c:v>
                </c:pt>
                <c:pt idx="327">
                  <c:v>42219</c:v>
                </c:pt>
                <c:pt idx="328">
                  <c:v>42220</c:v>
                </c:pt>
                <c:pt idx="329">
                  <c:v>42221</c:v>
                </c:pt>
                <c:pt idx="330">
                  <c:v>42222</c:v>
                </c:pt>
                <c:pt idx="331">
                  <c:v>42223</c:v>
                </c:pt>
                <c:pt idx="332">
                  <c:v>42226</c:v>
                </c:pt>
                <c:pt idx="333">
                  <c:v>42227</c:v>
                </c:pt>
                <c:pt idx="334">
                  <c:v>42228</c:v>
                </c:pt>
                <c:pt idx="335">
                  <c:v>42229</c:v>
                </c:pt>
                <c:pt idx="336">
                  <c:v>42230</c:v>
                </c:pt>
                <c:pt idx="337">
                  <c:v>42233</c:v>
                </c:pt>
                <c:pt idx="338">
                  <c:v>42234</c:v>
                </c:pt>
                <c:pt idx="339">
                  <c:v>42235</c:v>
                </c:pt>
                <c:pt idx="340">
                  <c:v>42236</c:v>
                </c:pt>
                <c:pt idx="341">
                  <c:v>42237</c:v>
                </c:pt>
                <c:pt idx="342">
                  <c:v>42240</c:v>
                </c:pt>
                <c:pt idx="343">
                  <c:v>42241</c:v>
                </c:pt>
                <c:pt idx="344">
                  <c:v>42242</c:v>
                </c:pt>
                <c:pt idx="345">
                  <c:v>42243</c:v>
                </c:pt>
                <c:pt idx="346">
                  <c:v>42244</c:v>
                </c:pt>
                <c:pt idx="347">
                  <c:v>42247</c:v>
                </c:pt>
                <c:pt idx="348">
                  <c:v>42248</c:v>
                </c:pt>
                <c:pt idx="349">
                  <c:v>42249</c:v>
                </c:pt>
                <c:pt idx="350">
                  <c:v>42250</c:v>
                </c:pt>
                <c:pt idx="351">
                  <c:v>42251</c:v>
                </c:pt>
                <c:pt idx="352">
                  <c:v>42254</c:v>
                </c:pt>
                <c:pt idx="353">
                  <c:v>42255</c:v>
                </c:pt>
                <c:pt idx="354">
                  <c:v>42256</c:v>
                </c:pt>
                <c:pt idx="355">
                  <c:v>42257</c:v>
                </c:pt>
                <c:pt idx="356">
                  <c:v>42258</c:v>
                </c:pt>
                <c:pt idx="357">
                  <c:v>42261</c:v>
                </c:pt>
                <c:pt idx="358">
                  <c:v>42262</c:v>
                </c:pt>
                <c:pt idx="359">
                  <c:v>42263</c:v>
                </c:pt>
                <c:pt idx="360">
                  <c:v>42264</c:v>
                </c:pt>
                <c:pt idx="361">
                  <c:v>42265</c:v>
                </c:pt>
                <c:pt idx="362">
                  <c:v>42268</c:v>
                </c:pt>
                <c:pt idx="363">
                  <c:v>42269</c:v>
                </c:pt>
                <c:pt idx="364">
                  <c:v>42270</c:v>
                </c:pt>
                <c:pt idx="365">
                  <c:v>42271</c:v>
                </c:pt>
                <c:pt idx="366">
                  <c:v>42272</c:v>
                </c:pt>
                <c:pt idx="367">
                  <c:v>42275</c:v>
                </c:pt>
                <c:pt idx="368">
                  <c:v>42276</c:v>
                </c:pt>
                <c:pt idx="369">
                  <c:v>42277</c:v>
                </c:pt>
                <c:pt idx="370">
                  <c:v>42278</c:v>
                </c:pt>
                <c:pt idx="371">
                  <c:v>42279</c:v>
                </c:pt>
                <c:pt idx="372">
                  <c:v>42282</c:v>
                </c:pt>
                <c:pt idx="373">
                  <c:v>42283</c:v>
                </c:pt>
                <c:pt idx="374">
                  <c:v>42284</c:v>
                </c:pt>
                <c:pt idx="375">
                  <c:v>42285</c:v>
                </c:pt>
                <c:pt idx="376">
                  <c:v>42286</c:v>
                </c:pt>
                <c:pt idx="377">
                  <c:v>42289</c:v>
                </c:pt>
                <c:pt idx="378">
                  <c:v>42290</c:v>
                </c:pt>
                <c:pt idx="379">
                  <c:v>42291</c:v>
                </c:pt>
                <c:pt idx="380">
                  <c:v>42292</c:v>
                </c:pt>
                <c:pt idx="381">
                  <c:v>42293</c:v>
                </c:pt>
                <c:pt idx="382">
                  <c:v>42296</c:v>
                </c:pt>
                <c:pt idx="383">
                  <c:v>42297</c:v>
                </c:pt>
                <c:pt idx="384">
                  <c:v>42298</c:v>
                </c:pt>
                <c:pt idx="385">
                  <c:v>42299</c:v>
                </c:pt>
                <c:pt idx="386">
                  <c:v>42300</c:v>
                </c:pt>
                <c:pt idx="387">
                  <c:v>42303</c:v>
                </c:pt>
                <c:pt idx="388">
                  <c:v>42304</c:v>
                </c:pt>
                <c:pt idx="389">
                  <c:v>42305</c:v>
                </c:pt>
                <c:pt idx="390">
                  <c:v>42306</c:v>
                </c:pt>
                <c:pt idx="391">
                  <c:v>42307</c:v>
                </c:pt>
                <c:pt idx="392">
                  <c:v>42310</c:v>
                </c:pt>
                <c:pt idx="393">
                  <c:v>42311</c:v>
                </c:pt>
                <c:pt idx="394">
                  <c:v>42312</c:v>
                </c:pt>
                <c:pt idx="395">
                  <c:v>42313</c:v>
                </c:pt>
                <c:pt idx="396">
                  <c:v>42314</c:v>
                </c:pt>
                <c:pt idx="397">
                  <c:v>42317</c:v>
                </c:pt>
                <c:pt idx="398">
                  <c:v>42318</c:v>
                </c:pt>
                <c:pt idx="399">
                  <c:v>42319</c:v>
                </c:pt>
                <c:pt idx="400">
                  <c:v>42320</c:v>
                </c:pt>
                <c:pt idx="401">
                  <c:v>42321</c:v>
                </c:pt>
                <c:pt idx="402">
                  <c:v>42324</c:v>
                </c:pt>
                <c:pt idx="403">
                  <c:v>42325</c:v>
                </c:pt>
                <c:pt idx="404">
                  <c:v>42326</c:v>
                </c:pt>
                <c:pt idx="405">
                  <c:v>42327</c:v>
                </c:pt>
                <c:pt idx="406">
                  <c:v>42328</c:v>
                </c:pt>
                <c:pt idx="407">
                  <c:v>42331</c:v>
                </c:pt>
                <c:pt idx="408">
                  <c:v>42332</c:v>
                </c:pt>
                <c:pt idx="409">
                  <c:v>42333</c:v>
                </c:pt>
                <c:pt idx="410">
                  <c:v>42334</c:v>
                </c:pt>
                <c:pt idx="411">
                  <c:v>42335</c:v>
                </c:pt>
                <c:pt idx="412">
                  <c:v>42338</c:v>
                </c:pt>
                <c:pt idx="413">
                  <c:v>42339</c:v>
                </c:pt>
                <c:pt idx="414">
                  <c:v>42340</c:v>
                </c:pt>
                <c:pt idx="415">
                  <c:v>42341</c:v>
                </c:pt>
                <c:pt idx="416">
                  <c:v>42342</c:v>
                </c:pt>
                <c:pt idx="417">
                  <c:v>42345</c:v>
                </c:pt>
                <c:pt idx="418">
                  <c:v>42346</c:v>
                </c:pt>
                <c:pt idx="419">
                  <c:v>42347</c:v>
                </c:pt>
                <c:pt idx="420">
                  <c:v>42348</c:v>
                </c:pt>
                <c:pt idx="421">
                  <c:v>42349</c:v>
                </c:pt>
                <c:pt idx="422">
                  <c:v>42352</c:v>
                </c:pt>
                <c:pt idx="423">
                  <c:v>42353</c:v>
                </c:pt>
                <c:pt idx="424">
                  <c:v>42354</c:v>
                </c:pt>
                <c:pt idx="425">
                  <c:v>42355</c:v>
                </c:pt>
                <c:pt idx="426">
                  <c:v>42356</c:v>
                </c:pt>
                <c:pt idx="427">
                  <c:v>42359</c:v>
                </c:pt>
                <c:pt idx="428">
                  <c:v>42360</c:v>
                </c:pt>
                <c:pt idx="429">
                  <c:v>42361</c:v>
                </c:pt>
                <c:pt idx="430">
                  <c:v>42362</c:v>
                </c:pt>
                <c:pt idx="431">
                  <c:v>42363</c:v>
                </c:pt>
                <c:pt idx="432">
                  <c:v>42366</c:v>
                </c:pt>
                <c:pt idx="433">
                  <c:v>42367</c:v>
                </c:pt>
                <c:pt idx="434">
                  <c:v>42368</c:v>
                </c:pt>
                <c:pt idx="435">
                  <c:v>42369</c:v>
                </c:pt>
                <c:pt idx="436">
                  <c:v>42370</c:v>
                </c:pt>
                <c:pt idx="437">
                  <c:v>42373</c:v>
                </c:pt>
                <c:pt idx="438">
                  <c:v>42374</c:v>
                </c:pt>
                <c:pt idx="439">
                  <c:v>42375</c:v>
                </c:pt>
                <c:pt idx="440">
                  <c:v>42376</c:v>
                </c:pt>
                <c:pt idx="441">
                  <c:v>42377</c:v>
                </c:pt>
                <c:pt idx="442">
                  <c:v>42380</c:v>
                </c:pt>
                <c:pt idx="443">
                  <c:v>42381</c:v>
                </c:pt>
                <c:pt idx="444">
                  <c:v>42382</c:v>
                </c:pt>
                <c:pt idx="445">
                  <c:v>42383</c:v>
                </c:pt>
                <c:pt idx="446">
                  <c:v>42384</c:v>
                </c:pt>
                <c:pt idx="447">
                  <c:v>42387</c:v>
                </c:pt>
                <c:pt idx="448">
                  <c:v>42388</c:v>
                </c:pt>
                <c:pt idx="449">
                  <c:v>42389</c:v>
                </c:pt>
                <c:pt idx="450">
                  <c:v>42390</c:v>
                </c:pt>
                <c:pt idx="451">
                  <c:v>42391</c:v>
                </c:pt>
                <c:pt idx="452">
                  <c:v>42394</c:v>
                </c:pt>
                <c:pt idx="453">
                  <c:v>42395</c:v>
                </c:pt>
                <c:pt idx="454">
                  <c:v>42396</c:v>
                </c:pt>
                <c:pt idx="455">
                  <c:v>42397</c:v>
                </c:pt>
                <c:pt idx="456">
                  <c:v>42398</c:v>
                </c:pt>
                <c:pt idx="457">
                  <c:v>42401</c:v>
                </c:pt>
                <c:pt idx="458">
                  <c:v>42402</c:v>
                </c:pt>
                <c:pt idx="459">
                  <c:v>42403</c:v>
                </c:pt>
                <c:pt idx="460">
                  <c:v>42404</c:v>
                </c:pt>
                <c:pt idx="461">
                  <c:v>42405</c:v>
                </c:pt>
                <c:pt idx="462">
                  <c:v>42408</c:v>
                </c:pt>
                <c:pt idx="463">
                  <c:v>42409</c:v>
                </c:pt>
                <c:pt idx="464">
                  <c:v>42410</c:v>
                </c:pt>
                <c:pt idx="465">
                  <c:v>42411</c:v>
                </c:pt>
                <c:pt idx="466">
                  <c:v>42412</c:v>
                </c:pt>
                <c:pt idx="467">
                  <c:v>42415</c:v>
                </c:pt>
                <c:pt idx="468">
                  <c:v>42416</c:v>
                </c:pt>
                <c:pt idx="469">
                  <c:v>42417</c:v>
                </c:pt>
                <c:pt idx="470">
                  <c:v>42418</c:v>
                </c:pt>
                <c:pt idx="471">
                  <c:v>42419</c:v>
                </c:pt>
                <c:pt idx="472">
                  <c:v>42422</c:v>
                </c:pt>
                <c:pt idx="473">
                  <c:v>42423</c:v>
                </c:pt>
                <c:pt idx="474">
                  <c:v>42424</c:v>
                </c:pt>
                <c:pt idx="475">
                  <c:v>42425</c:v>
                </c:pt>
                <c:pt idx="476">
                  <c:v>42426</c:v>
                </c:pt>
                <c:pt idx="477">
                  <c:v>42429</c:v>
                </c:pt>
                <c:pt idx="478">
                  <c:v>42430</c:v>
                </c:pt>
                <c:pt idx="479">
                  <c:v>42431</c:v>
                </c:pt>
                <c:pt idx="480">
                  <c:v>42432</c:v>
                </c:pt>
                <c:pt idx="481">
                  <c:v>42433</c:v>
                </c:pt>
                <c:pt idx="482">
                  <c:v>42436</c:v>
                </c:pt>
                <c:pt idx="483">
                  <c:v>42437</c:v>
                </c:pt>
                <c:pt idx="484">
                  <c:v>42438</c:v>
                </c:pt>
                <c:pt idx="485">
                  <c:v>42439</c:v>
                </c:pt>
                <c:pt idx="486">
                  <c:v>42440</c:v>
                </c:pt>
                <c:pt idx="487">
                  <c:v>42443</c:v>
                </c:pt>
                <c:pt idx="488">
                  <c:v>42444</c:v>
                </c:pt>
                <c:pt idx="489">
                  <c:v>42445</c:v>
                </c:pt>
                <c:pt idx="490">
                  <c:v>42446</c:v>
                </c:pt>
                <c:pt idx="491">
                  <c:v>42447</c:v>
                </c:pt>
                <c:pt idx="492">
                  <c:v>42450</c:v>
                </c:pt>
                <c:pt idx="493">
                  <c:v>42451</c:v>
                </c:pt>
                <c:pt idx="494">
                  <c:v>42452</c:v>
                </c:pt>
                <c:pt idx="495">
                  <c:v>42453</c:v>
                </c:pt>
                <c:pt idx="496">
                  <c:v>42454</c:v>
                </c:pt>
                <c:pt idx="497">
                  <c:v>42457</c:v>
                </c:pt>
                <c:pt idx="498">
                  <c:v>42458</c:v>
                </c:pt>
                <c:pt idx="499">
                  <c:v>42459</c:v>
                </c:pt>
                <c:pt idx="500">
                  <c:v>42460</c:v>
                </c:pt>
                <c:pt idx="501">
                  <c:v>42461</c:v>
                </c:pt>
                <c:pt idx="502">
                  <c:v>42464</c:v>
                </c:pt>
                <c:pt idx="503">
                  <c:v>42465</c:v>
                </c:pt>
                <c:pt idx="504">
                  <c:v>42466</c:v>
                </c:pt>
                <c:pt idx="505">
                  <c:v>42467</c:v>
                </c:pt>
                <c:pt idx="506">
                  <c:v>42468</c:v>
                </c:pt>
                <c:pt idx="507">
                  <c:v>42471</c:v>
                </c:pt>
                <c:pt idx="508">
                  <c:v>42472</c:v>
                </c:pt>
                <c:pt idx="509">
                  <c:v>42473</c:v>
                </c:pt>
                <c:pt idx="510">
                  <c:v>42474</c:v>
                </c:pt>
                <c:pt idx="511">
                  <c:v>42475</c:v>
                </c:pt>
                <c:pt idx="512">
                  <c:v>42478</c:v>
                </c:pt>
                <c:pt idx="513">
                  <c:v>42479</c:v>
                </c:pt>
                <c:pt idx="514">
                  <c:v>42480</c:v>
                </c:pt>
                <c:pt idx="515">
                  <c:v>42481</c:v>
                </c:pt>
                <c:pt idx="516">
                  <c:v>42482</c:v>
                </c:pt>
                <c:pt idx="517">
                  <c:v>42485</c:v>
                </c:pt>
                <c:pt idx="518">
                  <c:v>42486</c:v>
                </c:pt>
                <c:pt idx="519">
                  <c:v>42487</c:v>
                </c:pt>
                <c:pt idx="520">
                  <c:v>42488</c:v>
                </c:pt>
                <c:pt idx="521">
                  <c:v>42489</c:v>
                </c:pt>
                <c:pt idx="522">
                  <c:v>42492</c:v>
                </c:pt>
                <c:pt idx="523">
                  <c:v>42493</c:v>
                </c:pt>
                <c:pt idx="524">
                  <c:v>42494</c:v>
                </c:pt>
                <c:pt idx="525">
                  <c:v>42495</c:v>
                </c:pt>
                <c:pt idx="526">
                  <c:v>42496</c:v>
                </c:pt>
                <c:pt idx="527">
                  <c:v>42499</c:v>
                </c:pt>
                <c:pt idx="528">
                  <c:v>42500</c:v>
                </c:pt>
                <c:pt idx="529">
                  <c:v>42501</c:v>
                </c:pt>
                <c:pt idx="530">
                  <c:v>42502</c:v>
                </c:pt>
                <c:pt idx="531">
                  <c:v>42503</c:v>
                </c:pt>
                <c:pt idx="532">
                  <c:v>42506</c:v>
                </c:pt>
                <c:pt idx="533">
                  <c:v>42507</c:v>
                </c:pt>
                <c:pt idx="534">
                  <c:v>42508</c:v>
                </c:pt>
                <c:pt idx="535">
                  <c:v>42509</c:v>
                </c:pt>
                <c:pt idx="536">
                  <c:v>42510</c:v>
                </c:pt>
                <c:pt idx="537">
                  <c:v>42513</c:v>
                </c:pt>
                <c:pt idx="538">
                  <c:v>42514</c:v>
                </c:pt>
                <c:pt idx="539">
                  <c:v>42515</c:v>
                </c:pt>
                <c:pt idx="540">
                  <c:v>42516</c:v>
                </c:pt>
                <c:pt idx="541">
                  <c:v>42517</c:v>
                </c:pt>
                <c:pt idx="542">
                  <c:v>42520</c:v>
                </c:pt>
                <c:pt idx="543">
                  <c:v>42521</c:v>
                </c:pt>
                <c:pt idx="544">
                  <c:v>42522</c:v>
                </c:pt>
                <c:pt idx="545">
                  <c:v>42523</c:v>
                </c:pt>
                <c:pt idx="546">
                  <c:v>42524</c:v>
                </c:pt>
                <c:pt idx="547">
                  <c:v>42527</c:v>
                </c:pt>
                <c:pt idx="548">
                  <c:v>42528</c:v>
                </c:pt>
                <c:pt idx="549">
                  <c:v>42529</c:v>
                </c:pt>
                <c:pt idx="550">
                  <c:v>42530</c:v>
                </c:pt>
                <c:pt idx="551">
                  <c:v>42531</c:v>
                </c:pt>
                <c:pt idx="552">
                  <c:v>42534</c:v>
                </c:pt>
                <c:pt idx="553">
                  <c:v>42535</c:v>
                </c:pt>
                <c:pt idx="554">
                  <c:v>42536</c:v>
                </c:pt>
                <c:pt idx="555">
                  <c:v>42537</c:v>
                </c:pt>
                <c:pt idx="556">
                  <c:v>42538</c:v>
                </c:pt>
                <c:pt idx="557">
                  <c:v>42541</c:v>
                </c:pt>
                <c:pt idx="558">
                  <c:v>42542</c:v>
                </c:pt>
                <c:pt idx="559">
                  <c:v>42543</c:v>
                </c:pt>
                <c:pt idx="560">
                  <c:v>42544</c:v>
                </c:pt>
                <c:pt idx="561">
                  <c:v>42545</c:v>
                </c:pt>
                <c:pt idx="562">
                  <c:v>42548</c:v>
                </c:pt>
                <c:pt idx="563">
                  <c:v>42549</c:v>
                </c:pt>
                <c:pt idx="564">
                  <c:v>42550</c:v>
                </c:pt>
                <c:pt idx="565">
                  <c:v>42551</c:v>
                </c:pt>
                <c:pt idx="566">
                  <c:v>42552</c:v>
                </c:pt>
                <c:pt idx="567">
                  <c:v>42555</c:v>
                </c:pt>
                <c:pt idx="568">
                  <c:v>42556</c:v>
                </c:pt>
                <c:pt idx="569">
                  <c:v>42557</c:v>
                </c:pt>
                <c:pt idx="570">
                  <c:v>42558</c:v>
                </c:pt>
                <c:pt idx="571">
                  <c:v>42559</c:v>
                </c:pt>
                <c:pt idx="572">
                  <c:v>42562</c:v>
                </c:pt>
                <c:pt idx="573">
                  <c:v>42563</c:v>
                </c:pt>
                <c:pt idx="574">
                  <c:v>42564</c:v>
                </c:pt>
                <c:pt idx="575">
                  <c:v>42565</c:v>
                </c:pt>
                <c:pt idx="576">
                  <c:v>42566</c:v>
                </c:pt>
                <c:pt idx="577">
                  <c:v>42569</c:v>
                </c:pt>
                <c:pt idx="578">
                  <c:v>42570</c:v>
                </c:pt>
                <c:pt idx="579">
                  <c:v>42571</c:v>
                </c:pt>
                <c:pt idx="580">
                  <c:v>42572</c:v>
                </c:pt>
                <c:pt idx="581">
                  <c:v>42573</c:v>
                </c:pt>
                <c:pt idx="582">
                  <c:v>42576</c:v>
                </c:pt>
                <c:pt idx="583">
                  <c:v>42577</c:v>
                </c:pt>
                <c:pt idx="584">
                  <c:v>42578</c:v>
                </c:pt>
                <c:pt idx="585">
                  <c:v>42579</c:v>
                </c:pt>
                <c:pt idx="586">
                  <c:v>42580</c:v>
                </c:pt>
                <c:pt idx="587">
                  <c:v>42583</c:v>
                </c:pt>
                <c:pt idx="588">
                  <c:v>42584</c:v>
                </c:pt>
                <c:pt idx="589">
                  <c:v>42585</c:v>
                </c:pt>
                <c:pt idx="590">
                  <c:v>42586</c:v>
                </c:pt>
                <c:pt idx="591">
                  <c:v>42587</c:v>
                </c:pt>
                <c:pt idx="592">
                  <c:v>42590</c:v>
                </c:pt>
                <c:pt idx="593">
                  <c:v>42591</c:v>
                </c:pt>
                <c:pt idx="594">
                  <c:v>42592</c:v>
                </c:pt>
                <c:pt idx="595">
                  <c:v>42593</c:v>
                </c:pt>
                <c:pt idx="596">
                  <c:v>42594</c:v>
                </c:pt>
                <c:pt idx="597">
                  <c:v>42597</c:v>
                </c:pt>
                <c:pt idx="598">
                  <c:v>42598</c:v>
                </c:pt>
                <c:pt idx="599">
                  <c:v>42599</c:v>
                </c:pt>
                <c:pt idx="600">
                  <c:v>42600</c:v>
                </c:pt>
                <c:pt idx="601">
                  <c:v>42601</c:v>
                </c:pt>
                <c:pt idx="602">
                  <c:v>42604</c:v>
                </c:pt>
                <c:pt idx="603">
                  <c:v>42605</c:v>
                </c:pt>
                <c:pt idx="604">
                  <c:v>42606</c:v>
                </c:pt>
                <c:pt idx="605">
                  <c:v>42607</c:v>
                </c:pt>
                <c:pt idx="606">
                  <c:v>42608</c:v>
                </c:pt>
                <c:pt idx="607">
                  <c:v>42611</c:v>
                </c:pt>
                <c:pt idx="608">
                  <c:v>42612</c:v>
                </c:pt>
                <c:pt idx="609">
                  <c:v>42613</c:v>
                </c:pt>
                <c:pt idx="610">
                  <c:v>42614</c:v>
                </c:pt>
                <c:pt idx="611">
                  <c:v>42615</c:v>
                </c:pt>
                <c:pt idx="612">
                  <c:v>42618</c:v>
                </c:pt>
                <c:pt idx="613">
                  <c:v>42619</c:v>
                </c:pt>
                <c:pt idx="614">
                  <c:v>42620</c:v>
                </c:pt>
                <c:pt idx="615">
                  <c:v>42621</c:v>
                </c:pt>
                <c:pt idx="616">
                  <c:v>42622</c:v>
                </c:pt>
                <c:pt idx="617">
                  <c:v>42625</c:v>
                </c:pt>
                <c:pt idx="618">
                  <c:v>42626</c:v>
                </c:pt>
                <c:pt idx="619">
                  <c:v>42627</c:v>
                </c:pt>
                <c:pt idx="620">
                  <c:v>42628</c:v>
                </c:pt>
                <c:pt idx="621">
                  <c:v>42629</c:v>
                </c:pt>
                <c:pt idx="622">
                  <c:v>42632</c:v>
                </c:pt>
                <c:pt idx="623">
                  <c:v>42633</c:v>
                </c:pt>
                <c:pt idx="624">
                  <c:v>42634</c:v>
                </c:pt>
                <c:pt idx="625">
                  <c:v>42635</c:v>
                </c:pt>
                <c:pt idx="626">
                  <c:v>42636</c:v>
                </c:pt>
                <c:pt idx="627">
                  <c:v>42639</c:v>
                </c:pt>
                <c:pt idx="628">
                  <c:v>42640</c:v>
                </c:pt>
                <c:pt idx="629">
                  <c:v>42641</c:v>
                </c:pt>
                <c:pt idx="630">
                  <c:v>42642</c:v>
                </c:pt>
                <c:pt idx="631">
                  <c:v>42643</c:v>
                </c:pt>
                <c:pt idx="632">
                  <c:v>42646</c:v>
                </c:pt>
                <c:pt idx="633">
                  <c:v>42647</c:v>
                </c:pt>
                <c:pt idx="634">
                  <c:v>42648</c:v>
                </c:pt>
                <c:pt idx="635">
                  <c:v>42649</c:v>
                </c:pt>
                <c:pt idx="636">
                  <c:v>42650</c:v>
                </c:pt>
                <c:pt idx="637">
                  <c:v>42653</c:v>
                </c:pt>
                <c:pt idx="638">
                  <c:v>42654</c:v>
                </c:pt>
                <c:pt idx="639">
                  <c:v>42655</c:v>
                </c:pt>
                <c:pt idx="640">
                  <c:v>42656</c:v>
                </c:pt>
                <c:pt idx="641">
                  <c:v>42657</c:v>
                </c:pt>
                <c:pt idx="642">
                  <c:v>42660</c:v>
                </c:pt>
                <c:pt idx="643">
                  <c:v>42661</c:v>
                </c:pt>
                <c:pt idx="644">
                  <c:v>42662</c:v>
                </c:pt>
                <c:pt idx="645">
                  <c:v>42663</c:v>
                </c:pt>
                <c:pt idx="646">
                  <c:v>42664</c:v>
                </c:pt>
                <c:pt idx="647">
                  <c:v>42667</c:v>
                </c:pt>
                <c:pt idx="648">
                  <c:v>42668</c:v>
                </c:pt>
                <c:pt idx="649">
                  <c:v>42669</c:v>
                </c:pt>
                <c:pt idx="650">
                  <c:v>42670</c:v>
                </c:pt>
                <c:pt idx="651">
                  <c:v>42671</c:v>
                </c:pt>
                <c:pt idx="652">
                  <c:v>42674</c:v>
                </c:pt>
                <c:pt idx="653">
                  <c:v>42675</c:v>
                </c:pt>
                <c:pt idx="654">
                  <c:v>42676</c:v>
                </c:pt>
                <c:pt idx="655">
                  <c:v>42677</c:v>
                </c:pt>
                <c:pt idx="656">
                  <c:v>42678</c:v>
                </c:pt>
                <c:pt idx="657">
                  <c:v>42681</c:v>
                </c:pt>
                <c:pt idx="658">
                  <c:v>42682</c:v>
                </c:pt>
                <c:pt idx="659">
                  <c:v>42683</c:v>
                </c:pt>
                <c:pt idx="660">
                  <c:v>42684</c:v>
                </c:pt>
                <c:pt idx="661">
                  <c:v>42685</c:v>
                </c:pt>
                <c:pt idx="662">
                  <c:v>42688</c:v>
                </c:pt>
                <c:pt idx="663">
                  <c:v>42689</c:v>
                </c:pt>
                <c:pt idx="664">
                  <c:v>42690</c:v>
                </c:pt>
                <c:pt idx="665">
                  <c:v>42691</c:v>
                </c:pt>
                <c:pt idx="666">
                  <c:v>42692</c:v>
                </c:pt>
                <c:pt idx="667">
                  <c:v>42695</c:v>
                </c:pt>
                <c:pt idx="668">
                  <c:v>42696</c:v>
                </c:pt>
                <c:pt idx="669">
                  <c:v>42697</c:v>
                </c:pt>
                <c:pt idx="670">
                  <c:v>42698</c:v>
                </c:pt>
                <c:pt idx="671">
                  <c:v>42699</c:v>
                </c:pt>
                <c:pt idx="672">
                  <c:v>42702</c:v>
                </c:pt>
                <c:pt idx="673">
                  <c:v>42703</c:v>
                </c:pt>
                <c:pt idx="674">
                  <c:v>42704</c:v>
                </c:pt>
                <c:pt idx="675">
                  <c:v>42705</c:v>
                </c:pt>
                <c:pt idx="676">
                  <c:v>42706</c:v>
                </c:pt>
                <c:pt idx="677">
                  <c:v>42709</c:v>
                </c:pt>
                <c:pt idx="678">
                  <c:v>42710</c:v>
                </c:pt>
                <c:pt idx="679">
                  <c:v>42711</c:v>
                </c:pt>
                <c:pt idx="680">
                  <c:v>42712</c:v>
                </c:pt>
                <c:pt idx="681">
                  <c:v>42713</c:v>
                </c:pt>
                <c:pt idx="682">
                  <c:v>42716</c:v>
                </c:pt>
                <c:pt idx="683">
                  <c:v>42717</c:v>
                </c:pt>
                <c:pt idx="684">
                  <c:v>42718</c:v>
                </c:pt>
                <c:pt idx="685">
                  <c:v>42719</c:v>
                </c:pt>
                <c:pt idx="686">
                  <c:v>42720</c:v>
                </c:pt>
                <c:pt idx="687">
                  <c:v>42723</c:v>
                </c:pt>
                <c:pt idx="688">
                  <c:v>42724</c:v>
                </c:pt>
                <c:pt idx="689">
                  <c:v>42725</c:v>
                </c:pt>
                <c:pt idx="690">
                  <c:v>42726</c:v>
                </c:pt>
                <c:pt idx="691">
                  <c:v>42727</c:v>
                </c:pt>
                <c:pt idx="692">
                  <c:v>42730</c:v>
                </c:pt>
                <c:pt idx="693">
                  <c:v>42731</c:v>
                </c:pt>
                <c:pt idx="694">
                  <c:v>42732</c:v>
                </c:pt>
                <c:pt idx="695">
                  <c:v>42733</c:v>
                </c:pt>
                <c:pt idx="696">
                  <c:v>42734</c:v>
                </c:pt>
                <c:pt idx="697">
                  <c:v>42737</c:v>
                </c:pt>
                <c:pt idx="698">
                  <c:v>42738</c:v>
                </c:pt>
                <c:pt idx="699">
                  <c:v>42739</c:v>
                </c:pt>
                <c:pt idx="700">
                  <c:v>42740</c:v>
                </c:pt>
                <c:pt idx="701">
                  <c:v>42741</c:v>
                </c:pt>
                <c:pt idx="702">
                  <c:v>42744</c:v>
                </c:pt>
                <c:pt idx="703">
                  <c:v>42745</c:v>
                </c:pt>
                <c:pt idx="704">
                  <c:v>42746</c:v>
                </c:pt>
                <c:pt idx="705">
                  <c:v>42747</c:v>
                </c:pt>
                <c:pt idx="706">
                  <c:v>42748</c:v>
                </c:pt>
                <c:pt idx="707">
                  <c:v>42751</c:v>
                </c:pt>
                <c:pt idx="708">
                  <c:v>42752</c:v>
                </c:pt>
                <c:pt idx="709">
                  <c:v>42753</c:v>
                </c:pt>
                <c:pt idx="710">
                  <c:v>42754</c:v>
                </c:pt>
                <c:pt idx="711">
                  <c:v>42755</c:v>
                </c:pt>
                <c:pt idx="712">
                  <c:v>42758</c:v>
                </c:pt>
                <c:pt idx="713">
                  <c:v>42759</c:v>
                </c:pt>
                <c:pt idx="714">
                  <c:v>42760</c:v>
                </c:pt>
                <c:pt idx="715">
                  <c:v>42761</c:v>
                </c:pt>
                <c:pt idx="716">
                  <c:v>42762</c:v>
                </c:pt>
                <c:pt idx="717">
                  <c:v>42765</c:v>
                </c:pt>
                <c:pt idx="718">
                  <c:v>42766</c:v>
                </c:pt>
                <c:pt idx="719">
                  <c:v>42767</c:v>
                </c:pt>
                <c:pt idx="720">
                  <c:v>42768</c:v>
                </c:pt>
                <c:pt idx="721">
                  <c:v>42769</c:v>
                </c:pt>
                <c:pt idx="722">
                  <c:v>42772</c:v>
                </c:pt>
                <c:pt idx="723">
                  <c:v>42773</c:v>
                </c:pt>
                <c:pt idx="724">
                  <c:v>42774</c:v>
                </c:pt>
                <c:pt idx="725">
                  <c:v>42775</c:v>
                </c:pt>
                <c:pt idx="726">
                  <c:v>42776</c:v>
                </c:pt>
                <c:pt idx="727">
                  <c:v>42779</c:v>
                </c:pt>
                <c:pt idx="728">
                  <c:v>42780</c:v>
                </c:pt>
                <c:pt idx="729">
                  <c:v>42781</c:v>
                </c:pt>
                <c:pt idx="730">
                  <c:v>42782</c:v>
                </c:pt>
                <c:pt idx="731">
                  <c:v>42783</c:v>
                </c:pt>
                <c:pt idx="732">
                  <c:v>42786</c:v>
                </c:pt>
                <c:pt idx="733">
                  <c:v>42787</c:v>
                </c:pt>
                <c:pt idx="734">
                  <c:v>42788</c:v>
                </c:pt>
                <c:pt idx="735">
                  <c:v>42789</c:v>
                </c:pt>
                <c:pt idx="736">
                  <c:v>42790</c:v>
                </c:pt>
                <c:pt idx="737">
                  <c:v>42793</c:v>
                </c:pt>
                <c:pt idx="738">
                  <c:v>42794</c:v>
                </c:pt>
                <c:pt idx="739">
                  <c:v>42795</c:v>
                </c:pt>
                <c:pt idx="740">
                  <c:v>42796</c:v>
                </c:pt>
                <c:pt idx="741">
                  <c:v>42797</c:v>
                </c:pt>
                <c:pt idx="742">
                  <c:v>42800</c:v>
                </c:pt>
                <c:pt idx="743">
                  <c:v>42801</c:v>
                </c:pt>
                <c:pt idx="744">
                  <c:v>42802</c:v>
                </c:pt>
                <c:pt idx="745">
                  <c:v>42803</c:v>
                </c:pt>
                <c:pt idx="746">
                  <c:v>42804</c:v>
                </c:pt>
                <c:pt idx="747">
                  <c:v>42807</c:v>
                </c:pt>
                <c:pt idx="748">
                  <c:v>42808</c:v>
                </c:pt>
                <c:pt idx="749">
                  <c:v>42809</c:v>
                </c:pt>
                <c:pt idx="750">
                  <c:v>42810</c:v>
                </c:pt>
                <c:pt idx="751">
                  <c:v>42811</c:v>
                </c:pt>
                <c:pt idx="752">
                  <c:v>42814</c:v>
                </c:pt>
                <c:pt idx="753">
                  <c:v>42815</c:v>
                </c:pt>
                <c:pt idx="754">
                  <c:v>42816</c:v>
                </c:pt>
                <c:pt idx="755">
                  <c:v>42817</c:v>
                </c:pt>
                <c:pt idx="756">
                  <c:v>42818</c:v>
                </c:pt>
                <c:pt idx="757">
                  <c:v>42821</c:v>
                </c:pt>
                <c:pt idx="758">
                  <c:v>42822</c:v>
                </c:pt>
                <c:pt idx="759">
                  <c:v>42823</c:v>
                </c:pt>
                <c:pt idx="760">
                  <c:v>42824</c:v>
                </c:pt>
                <c:pt idx="761">
                  <c:v>42825</c:v>
                </c:pt>
                <c:pt idx="762">
                  <c:v>42828</c:v>
                </c:pt>
                <c:pt idx="763">
                  <c:v>42829</c:v>
                </c:pt>
                <c:pt idx="764">
                  <c:v>42830</c:v>
                </c:pt>
                <c:pt idx="765">
                  <c:v>42831</c:v>
                </c:pt>
                <c:pt idx="766">
                  <c:v>42832</c:v>
                </c:pt>
                <c:pt idx="767">
                  <c:v>42835</c:v>
                </c:pt>
                <c:pt idx="768">
                  <c:v>42836</c:v>
                </c:pt>
                <c:pt idx="769">
                  <c:v>42837</c:v>
                </c:pt>
                <c:pt idx="770">
                  <c:v>42838</c:v>
                </c:pt>
                <c:pt idx="771">
                  <c:v>42839</c:v>
                </c:pt>
                <c:pt idx="772">
                  <c:v>42842</c:v>
                </c:pt>
                <c:pt idx="773">
                  <c:v>42843</c:v>
                </c:pt>
                <c:pt idx="774">
                  <c:v>42844</c:v>
                </c:pt>
                <c:pt idx="775">
                  <c:v>42845</c:v>
                </c:pt>
                <c:pt idx="776">
                  <c:v>42846</c:v>
                </c:pt>
                <c:pt idx="777">
                  <c:v>42849</c:v>
                </c:pt>
                <c:pt idx="778">
                  <c:v>42850</c:v>
                </c:pt>
                <c:pt idx="779">
                  <c:v>42851</c:v>
                </c:pt>
                <c:pt idx="780">
                  <c:v>42852</c:v>
                </c:pt>
                <c:pt idx="781">
                  <c:v>42853</c:v>
                </c:pt>
                <c:pt idx="782">
                  <c:v>42856</c:v>
                </c:pt>
                <c:pt idx="783">
                  <c:v>42857</c:v>
                </c:pt>
                <c:pt idx="784">
                  <c:v>42858</c:v>
                </c:pt>
                <c:pt idx="785">
                  <c:v>42859</c:v>
                </c:pt>
                <c:pt idx="786">
                  <c:v>42860</c:v>
                </c:pt>
                <c:pt idx="787">
                  <c:v>42863</c:v>
                </c:pt>
                <c:pt idx="788">
                  <c:v>42864</c:v>
                </c:pt>
                <c:pt idx="789">
                  <c:v>42865</c:v>
                </c:pt>
                <c:pt idx="790">
                  <c:v>42866</c:v>
                </c:pt>
                <c:pt idx="791">
                  <c:v>42867</c:v>
                </c:pt>
                <c:pt idx="792">
                  <c:v>42870</c:v>
                </c:pt>
                <c:pt idx="793">
                  <c:v>42871</c:v>
                </c:pt>
                <c:pt idx="794">
                  <c:v>42872</c:v>
                </c:pt>
                <c:pt idx="795">
                  <c:v>42873</c:v>
                </c:pt>
                <c:pt idx="796">
                  <c:v>42874</c:v>
                </c:pt>
                <c:pt idx="797">
                  <c:v>42877</c:v>
                </c:pt>
                <c:pt idx="798">
                  <c:v>42878</c:v>
                </c:pt>
                <c:pt idx="799">
                  <c:v>42879</c:v>
                </c:pt>
                <c:pt idx="800">
                  <c:v>42880</c:v>
                </c:pt>
                <c:pt idx="801">
                  <c:v>42881</c:v>
                </c:pt>
                <c:pt idx="802">
                  <c:v>42884</c:v>
                </c:pt>
                <c:pt idx="803">
                  <c:v>42885</c:v>
                </c:pt>
                <c:pt idx="804">
                  <c:v>42886</c:v>
                </c:pt>
                <c:pt idx="805">
                  <c:v>42887</c:v>
                </c:pt>
                <c:pt idx="806">
                  <c:v>42888</c:v>
                </c:pt>
                <c:pt idx="807">
                  <c:v>42891</c:v>
                </c:pt>
                <c:pt idx="808">
                  <c:v>42892</c:v>
                </c:pt>
                <c:pt idx="809">
                  <c:v>42893</c:v>
                </c:pt>
                <c:pt idx="810">
                  <c:v>42894</c:v>
                </c:pt>
                <c:pt idx="811">
                  <c:v>42895</c:v>
                </c:pt>
                <c:pt idx="812">
                  <c:v>42898</c:v>
                </c:pt>
                <c:pt idx="813">
                  <c:v>42899</c:v>
                </c:pt>
                <c:pt idx="814">
                  <c:v>42900</c:v>
                </c:pt>
                <c:pt idx="815">
                  <c:v>42901</c:v>
                </c:pt>
                <c:pt idx="816">
                  <c:v>42902</c:v>
                </c:pt>
                <c:pt idx="817">
                  <c:v>42905</c:v>
                </c:pt>
                <c:pt idx="818">
                  <c:v>42906</c:v>
                </c:pt>
                <c:pt idx="819">
                  <c:v>42907</c:v>
                </c:pt>
                <c:pt idx="820">
                  <c:v>42908</c:v>
                </c:pt>
                <c:pt idx="821">
                  <c:v>42909</c:v>
                </c:pt>
                <c:pt idx="822">
                  <c:v>42912</c:v>
                </c:pt>
                <c:pt idx="823">
                  <c:v>42913</c:v>
                </c:pt>
                <c:pt idx="824">
                  <c:v>42914</c:v>
                </c:pt>
                <c:pt idx="825">
                  <c:v>42915</c:v>
                </c:pt>
                <c:pt idx="826">
                  <c:v>42916</c:v>
                </c:pt>
                <c:pt idx="827">
                  <c:v>42919</c:v>
                </c:pt>
                <c:pt idx="828">
                  <c:v>42920</c:v>
                </c:pt>
                <c:pt idx="829">
                  <c:v>42921</c:v>
                </c:pt>
                <c:pt idx="830">
                  <c:v>42922</c:v>
                </c:pt>
                <c:pt idx="831">
                  <c:v>42923</c:v>
                </c:pt>
                <c:pt idx="832">
                  <c:v>42926</c:v>
                </c:pt>
                <c:pt idx="833">
                  <c:v>42927</c:v>
                </c:pt>
                <c:pt idx="834">
                  <c:v>42928</c:v>
                </c:pt>
                <c:pt idx="835">
                  <c:v>42929</c:v>
                </c:pt>
                <c:pt idx="836">
                  <c:v>42930</c:v>
                </c:pt>
                <c:pt idx="837">
                  <c:v>42933</c:v>
                </c:pt>
                <c:pt idx="838">
                  <c:v>42934</c:v>
                </c:pt>
                <c:pt idx="839">
                  <c:v>42935</c:v>
                </c:pt>
                <c:pt idx="840">
                  <c:v>42936</c:v>
                </c:pt>
                <c:pt idx="841">
                  <c:v>42937</c:v>
                </c:pt>
                <c:pt idx="842">
                  <c:v>42940</c:v>
                </c:pt>
                <c:pt idx="843">
                  <c:v>42941</c:v>
                </c:pt>
                <c:pt idx="844">
                  <c:v>42942</c:v>
                </c:pt>
                <c:pt idx="845">
                  <c:v>42943</c:v>
                </c:pt>
                <c:pt idx="846">
                  <c:v>42944</c:v>
                </c:pt>
                <c:pt idx="847">
                  <c:v>42947</c:v>
                </c:pt>
                <c:pt idx="848">
                  <c:v>42948</c:v>
                </c:pt>
                <c:pt idx="849">
                  <c:v>42949</c:v>
                </c:pt>
                <c:pt idx="850">
                  <c:v>42950</c:v>
                </c:pt>
                <c:pt idx="851">
                  <c:v>42951</c:v>
                </c:pt>
                <c:pt idx="852">
                  <c:v>42954</c:v>
                </c:pt>
                <c:pt idx="853">
                  <c:v>42955</c:v>
                </c:pt>
                <c:pt idx="854">
                  <c:v>42956</c:v>
                </c:pt>
                <c:pt idx="855">
                  <c:v>42957</c:v>
                </c:pt>
                <c:pt idx="856">
                  <c:v>42958</c:v>
                </c:pt>
                <c:pt idx="857">
                  <c:v>42961</c:v>
                </c:pt>
                <c:pt idx="858">
                  <c:v>42962</c:v>
                </c:pt>
                <c:pt idx="859">
                  <c:v>42963</c:v>
                </c:pt>
                <c:pt idx="860">
                  <c:v>42964</c:v>
                </c:pt>
                <c:pt idx="861">
                  <c:v>42965</c:v>
                </c:pt>
                <c:pt idx="862">
                  <c:v>42968</c:v>
                </c:pt>
                <c:pt idx="863">
                  <c:v>42969</c:v>
                </c:pt>
                <c:pt idx="864">
                  <c:v>42970</c:v>
                </c:pt>
                <c:pt idx="865">
                  <c:v>42971</c:v>
                </c:pt>
                <c:pt idx="866">
                  <c:v>42972</c:v>
                </c:pt>
                <c:pt idx="867">
                  <c:v>42975</c:v>
                </c:pt>
                <c:pt idx="868">
                  <c:v>42976</c:v>
                </c:pt>
                <c:pt idx="869">
                  <c:v>42977</c:v>
                </c:pt>
                <c:pt idx="870">
                  <c:v>42978</c:v>
                </c:pt>
                <c:pt idx="871">
                  <c:v>42979</c:v>
                </c:pt>
                <c:pt idx="872">
                  <c:v>42982</c:v>
                </c:pt>
                <c:pt idx="873">
                  <c:v>42983</c:v>
                </c:pt>
                <c:pt idx="874">
                  <c:v>42984</c:v>
                </c:pt>
                <c:pt idx="875">
                  <c:v>42985</c:v>
                </c:pt>
                <c:pt idx="876">
                  <c:v>42986</c:v>
                </c:pt>
                <c:pt idx="877">
                  <c:v>42989</c:v>
                </c:pt>
                <c:pt idx="878">
                  <c:v>42990</c:v>
                </c:pt>
                <c:pt idx="879">
                  <c:v>42991</c:v>
                </c:pt>
                <c:pt idx="880">
                  <c:v>42992</c:v>
                </c:pt>
                <c:pt idx="881">
                  <c:v>42993</c:v>
                </c:pt>
                <c:pt idx="882">
                  <c:v>42996</c:v>
                </c:pt>
                <c:pt idx="883">
                  <c:v>42997</c:v>
                </c:pt>
                <c:pt idx="884">
                  <c:v>42998</c:v>
                </c:pt>
                <c:pt idx="885">
                  <c:v>42999</c:v>
                </c:pt>
                <c:pt idx="886">
                  <c:v>43000</c:v>
                </c:pt>
                <c:pt idx="887">
                  <c:v>43003</c:v>
                </c:pt>
                <c:pt idx="888">
                  <c:v>43004</c:v>
                </c:pt>
                <c:pt idx="889">
                  <c:v>43005</c:v>
                </c:pt>
                <c:pt idx="890">
                  <c:v>43006</c:v>
                </c:pt>
                <c:pt idx="891">
                  <c:v>43007</c:v>
                </c:pt>
                <c:pt idx="892">
                  <c:v>43010</c:v>
                </c:pt>
                <c:pt idx="893">
                  <c:v>43011</c:v>
                </c:pt>
                <c:pt idx="894">
                  <c:v>43012</c:v>
                </c:pt>
                <c:pt idx="895">
                  <c:v>43013</c:v>
                </c:pt>
                <c:pt idx="896">
                  <c:v>43014</c:v>
                </c:pt>
                <c:pt idx="897">
                  <c:v>43017</c:v>
                </c:pt>
                <c:pt idx="898">
                  <c:v>43018</c:v>
                </c:pt>
                <c:pt idx="899">
                  <c:v>43019</c:v>
                </c:pt>
                <c:pt idx="900">
                  <c:v>43020</c:v>
                </c:pt>
                <c:pt idx="901">
                  <c:v>43021</c:v>
                </c:pt>
                <c:pt idx="902">
                  <c:v>43024</c:v>
                </c:pt>
                <c:pt idx="903">
                  <c:v>43025</c:v>
                </c:pt>
                <c:pt idx="904">
                  <c:v>43026</c:v>
                </c:pt>
                <c:pt idx="905">
                  <c:v>43027</c:v>
                </c:pt>
                <c:pt idx="906">
                  <c:v>43028</c:v>
                </c:pt>
                <c:pt idx="907">
                  <c:v>43031</c:v>
                </c:pt>
                <c:pt idx="908">
                  <c:v>43032</c:v>
                </c:pt>
                <c:pt idx="909">
                  <c:v>43033</c:v>
                </c:pt>
                <c:pt idx="910">
                  <c:v>43034</c:v>
                </c:pt>
                <c:pt idx="911">
                  <c:v>43035</c:v>
                </c:pt>
                <c:pt idx="912">
                  <c:v>43038</c:v>
                </c:pt>
                <c:pt idx="913">
                  <c:v>43039</c:v>
                </c:pt>
                <c:pt idx="914">
                  <c:v>43040</c:v>
                </c:pt>
                <c:pt idx="915">
                  <c:v>43041</c:v>
                </c:pt>
                <c:pt idx="916">
                  <c:v>43042</c:v>
                </c:pt>
                <c:pt idx="917">
                  <c:v>43045</c:v>
                </c:pt>
                <c:pt idx="918">
                  <c:v>43046</c:v>
                </c:pt>
                <c:pt idx="919">
                  <c:v>43047</c:v>
                </c:pt>
                <c:pt idx="920">
                  <c:v>43048</c:v>
                </c:pt>
                <c:pt idx="921">
                  <c:v>43049</c:v>
                </c:pt>
                <c:pt idx="922">
                  <c:v>43052</c:v>
                </c:pt>
                <c:pt idx="923">
                  <c:v>43053</c:v>
                </c:pt>
                <c:pt idx="924">
                  <c:v>43054</c:v>
                </c:pt>
                <c:pt idx="925">
                  <c:v>43055</c:v>
                </c:pt>
                <c:pt idx="926">
                  <c:v>43056</c:v>
                </c:pt>
                <c:pt idx="927">
                  <c:v>43059</c:v>
                </c:pt>
                <c:pt idx="928">
                  <c:v>43060</c:v>
                </c:pt>
                <c:pt idx="929">
                  <c:v>43061</c:v>
                </c:pt>
                <c:pt idx="930">
                  <c:v>43062</c:v>
                </c:pt>
                <c:pt idx="931">
                  <c:v>43063</c:v>
                </c:pt>
                <c:pt idx="932">
                  <c:v>43066</c:v>
                </c:pt>
                <c:pt idx="933">
                  <c:v>43067</c:v>
                </c:pt>
                <c:pt idx="934">
                  <c:v>43068</c:v>
                </c:pt>
                <c:pt idx="935">
                  <c:v>43069</c:v>
                </c:pt>
                <c:pt idx="936">
                  <c:v>43070</c:v>
                </c:pt>
                <c:pt idx="937">
                  <c:v>43073</c:v>
                </c:pt>
                <c:pt idx="938">
                  <c:v>43074</c:v>
                </c:pt>
                <c:pt idx="939">
                  <c:v>43075</c:v>
                </c:pt>
                <c:pt idx="940">
                  <c:v>43076</c:v>
                </c:pt>
                <c:pt idx="941">
                  <c:v>43077</c:v>
                </c:pt>
                <c:pt idx="942">
                  <c:v>43080</c:v>
                </c:pt>
                <c:pt idx="943">
                  <c:v>43081</c:v>
                </c:pt>
                <c:pt idx="944">
                  <c:v>43082</c:v>
                </c:pt>
                <c:pt idx="945">
                  <c:v>43083</c:v>
                </c:pt>
                <c:pt idx="946">
                  <c:v>43084</c:v>
                </c:pt>
                <c:pt idx="947">
                  <c:v>43087</c:v>
                </c:pt>
                <c:pt idx="948">
                  <c:v>43088</c:v>
                </c:pt>
                <c:pt idx="949">
                  <c:v>43089</c:v>
                </c:pt>
                <c:pt idx="950">
                  <c:v>43090</c:v>
                </c:pt>
                <c:pt idx="951">
                  <c:v>43091</c:v>
                </c:pt>
                <c:pt idx="952">
                  <c:v>43094</c:v>
                </c:pt>
                <c:pt idx="953">
                  <c:v>43095</c:v>
                </c:pt>
                <c:pt idx="954">
                  <c:v>43096</c:v>
                </c:pt>
                <c:pt idx="955">
                  <c:v>43097</c:v>
                </c:pt>
                <c:pt idx="956">
                  <c:v>43098</c:v>
                </c:pt>
                <c:pt idx="957">
                  <c:v>43101</c:v>
                </c:pt>
                <c:pt idx="958">
                  <c:v>43102</c:v>
                </c:pt>
                <c:pt idx="959">
                  <c:v>43103</c:v>
                </c:pt>
                <c:pt idx="960">
                  <c:v>43104</c:v>
                </c:pt>
                <c:pt idx="961">
                  <c:v>43105</c:v>
                </c:pt>
                <c:pt idx="962">
                  <c:v>43108</c:v>
                </c:pt>
                <c:pt idx="963">
                  <c:v>43109</c:v>
                </c:pt>
                <c:pt idx="964">
                  <c:v>43110</c:v>
                </c:pt>
                <c:pt idx="965">
                  <c:v>43111</c:v>
                </c:pt>
                <c:pt idx="966">
                  <c:v>43112</c:v>
                </c:pt>
                <c:pt idx="967">
                  <c:v>43115</c:v>
                </c:pt>
                <c:pt idx="968">
                  <c:v>43116</c:v>
                </c:pt>
                <c:pt idx="969">
                  <c:v>43117</c:v>
                </c:pt>
                <c:pt idx="970">
                  <c:v>43118</c:v>
                </c:pt>
                <c:pt idx="971">
                  <c:v>43119</c:v>
                </c:pt>
                <c:pt idx="972">
                  <c:v>43122</c:v>
                </c:pt>
                <c:pt idx="973">
                  <c:v>43123</c:v>
                </c:pt>
                <c:pt idx="974">
                  <c:v>43124</c:v>
                </c:pt>
                <c:pt idx="975">
                  <c:v>43125</c:v>
                </c:pt>
                <c:pt idx="976">
                  <c:v>43126</c:v>
                </c:pt>
                <c:pt idx="977">
                  <c:v>43129</c:v>
                </c:pt>
                <c:pt idx="978">
                  <c:v>43130</c:v>
                </c:pt>
                <c:pt idx="979">
                  <c:v>43131</c:v>
                </c:pt>
                <c:pt idx="980">
                  <c:v>43132</c:v>
                </c:pt>
                <c:pt idx="981">
                  <c:v>43133</c:v>
                </c:pt>
                <c:pt idx="982">
                  <c:v>43136</c:v>
                </c:pt>
                <c:pt idx="983">
                  <c:v>43137</c:v>
                </c:pt>
                <c:pt idx="984">
                  <c:v>43138</c:v>
                </c:pt>
                <c:pt idx="985">
                  <c:v>43139</c:v>
                </c:pt>
                <c:pt idx="986">
                  <c:v>43140</c:v>
                </c:pt>
                <c:pt idx="987">
                  <c:v>43143</c:v>
                </c:pt>
                <c:pt idx="988">
                  <c:v>43144</c:v>
                </c:pt>
                <c:pt idx="989">
                  <c:v>43145</c:v>
                </c:pt>
                <c:pt idx="990">
                  <c:v>43146</c:v>
                </c:pt>
                <c:pt idx="991">
                  <c:v>43147</c:v>
                </c:pt>
                <c:pt idx="992">
                  <c:v>43150</c:v>
                </c:pt>
                <c:pt idx="993">
                  <c:v>43151</c:v>
                </c:pt>
                <c:pt idx="994">
                  <c:v>43152</c:v>
                </c:pt>
                <c:pt idx="995">
                  <c:v>43153</c:v>
                </c:pt>
                <c:pt idx="996">
                  <c:v>43154</c:v>
                </c:pt>
                <c:pt idx="997">
                  <c:v>43157</c:v>
                </c:pt>
                <c:pt idx="998">
                  <c:v>43158</c:v>
                </c:pt>
                <c:pt idx="999">
                  <c:v>43159</c:v>
                </c:pt>
                <c:pt idx="1000">
                  <c:v>43160</c:v>
                </c:pt>
                <c:pt idx="1001">
                  <c:v>43161</c:v>
                </c:pt>
                <c:pt idx="1002">
                  <c:v>43164</c:v>
                </c:pt>
                <c:pt idx="1003">
                  <c:v>43165</c:v>
                </c:pt>
                <c:pt idx="1004">
                  <c:v>43166</c:v>
                </c:pt>
                <c:pt idx="1005">
                  <c:v>43167</c:v>
                </c:pt>
                <c:pt idx="1006">
                  <c:v>43168</c:v>
                </c:pt>
                <c:pt idx="1007">
                  <c:v>43171</c:v>
                </c:pt>
                <c:pt idx="1008">
                  <c:v>43172</c:v>
                </c:pt>
                <c:pt idx="1009">
                  <c:v>43173</c:v>
                </c:pt>
                <c:pt idx="1010">
                  <c:v>43174</c:v>
                </c:pt>
                <c:pt idx="1011">
                  <c:v>43175</c:v>
                </c:pt>
                <c:pt idx="1012">
                  <c:v>43178</c:v>
                </c:pt>
                <c:pt idx="1013">
                  <c:v>43179</c:v>
                </c:pt>
                <c:pt idx="1014">
                  <c:v>43180</c:v>
                </c:pt>
                <c:pt idx="1015">
                  <c:v>43181</c:v>
                </c:pt>
                <c:pt idx="1016">
                  <c:v>43182</c:v>
                </c:pt>
                <c:pt idx="1017">
                  <c:v>43185</c:v>
                </c:pt>
                <c:pt idx="1018">
                  <c:v>43186</c:v>
                </c:pt>
                <c:pt idx="1019">
                  <c:v>43187</c:v>
                </c:pt>
                <c:pt idx="1020">
                  <c:v>43188</c:v>
                </c:pt>
                <c:pt idx="1021">
                  <c:v>43189</c:v>
                </c:pt>
                <c:pt idx="1022">
                  <c:v>43192</c:v>
                </c:pt>
                <c:pt idx="1023">
                  <c:v>43193</c:v>
                </c:pt>
                <c:pt idx="1024">
                  <c:v>43194</c:v>
                </c:pt>
                <c:pt idx="1025">
                  <c:v>43195</c:v>
                </c:pt>
                <c:pt idx="1026">
                  <c:v>43196</c:v>
                </c:pt>
                <c:pt idx="1027">
                  <c:v>43199</c:v>
                </c:pt>
                <c:pt idx="1028">
                  <c:v>43200</c:v>
                </c:pt>
                <c:pt idx="1029">
                  <c:v>43201</c:v>
                </c:pt>
                <c:pt idx="1030">
                  <c:v>43202</c:v>
                </c:pt>
                <c:pt idx="1031">
                  <c:v>43203</c:v>
                </c:pt>
                <c:pt idx="1032">
                  <c:v>43206</c:v>
                </c:pt>
                <c:pt idx="1033">
                  <c:v>43207</c:v>
                </c:pt>
                <c:pt idx="1034">
                  <c:v>43208</c:v>
                </c:pt>
                <c:pt idx="1035">
                  <c:v>43209</c:v>
                </c:pt>
                <c:pt idx="1036">
                  <c:v>43210</c:v>
                </c:pt>
                <c:pt idx="1037">
                  <c:v>43213</c:v>
                </c:pt>
                <c:pt idx="1038">
                  <c:v>43214</c:v>
                </c:pt>
                <c:pt idx="1039">
                  <c:v>43215</c:v>
                </c:pt>
                <c:pt idx="1040">
                  <c:v>43216</c:v>
                </c:pt>
                <c:pt idx="1041">
                  <c:v>43217</c:v>
                </c:pt>
                <c:pt idx="1042">
                  <c:v>43220</c:v>
                </c:pt>
                <c:pt idx="1043">
                  <c:v>43221</c:v>
                </c:pt>
                <c:pt idx="1044">
                  <c:v>43222</c:v>
                </c:pt>
                <c:pt idx="1045">
                  <c:v>43223</c:v>
                </c:pt>
                <c:pt idx="1046">
                  <c:v>43224</c:v>
                </c:pt>
                <c:pt idx="1047">
                  <c:v>43227</c:v>
                </c:pt>
                <c:pt idx="1048">
                  <c:v>43228</c:v>
                </c:pt>
                <c:pt idx="1049">
                  <c:v>43229</c:v>
                </c:pt>
                <c:pt idx="1050">
                  <c:v>43230</c:v>
                </c:pt>
                <c:pt idx="1051">
                  <c:v>43231</c:v>
                </c:pt>
                <c:pt idx="1052">
                  <c:v>43234</c:v>
                </c:pt>
                <c:pt idx="1053">
                  <c:v>43235</c:v>
                </c:pt>
                <c:pt idx="1054">
                  <c:v>43236</c:v>
                </c:pt>
                <c:pt idx="1055">
                  <c:v>43237</c:v>
                </c:pt>
                <c:pt idx="1056">
                  <c:v>43238</c:v>
                </c:pt>
                <c:pt idx="1057">
                  <c:v>43241</c:v>
                </c:pt>
                <c:pt idx="1058">
                  <c:v>43242</c:v>
                </c:pt>
                <c:pt idx="1059">
                  <c:v>43243</c:v>
                </c:pt>
                <c:pt idx="1060">
                  <c:v>43244</c:v>
                </c:pt>
                <c:pt idx="1061">
                  <c:v>43245</c:v>
                </c:pt>
                <c:pt idx="1062">
                  <c:v>43248</c:v>
                </c:pt>
                <c:pt idx="1063">
                  <c:v>43249</c:v>
                </c:pt>
                <c:pt idx="1064">
                  <c:v>43250</c:v>
                </c:pt>
                <c:pt idx="1065">
                  <c:v>43251</c:v>
                </c:pt>
                <c:pt idx="1066">
                  <c:v>43252</c:v>
                </c:pt>
                <c:pt idx="1067">
                  <c:v>43255</c:v>
                </c:pt>
                <c:pt idx="1068">
                  <c:v>43256</c:v>
                </c:pt>
                <c:pt idx="1069">
                  <c:v>43257</c:v>
                </c:pt>
                <c:pt idx="1070">
                  <c:v>43258</c:v>
                </c:pt>
                <c:pt idx="1071">
                  <c:v>43259</c:v>
                </c:pt>
                <c:pt idx="1072">
                  <c:v>43262</c:v>
                </c:pt>
                <c:pt idx="1073">
                  <c:v>43263</c:v>
                </c:pt>
                <c:pt idx="1074">
                  <c:v>43264</c:v>
                </c:pt>
                <c:pt idx="1075">
                  <c:v>43265</c:v>
                </c:pt>
                <c:pt idx="1076">
                  <c:v>43266</c:v>
                </c:pt>
                <c:pt idx="1077">
                  <c:v>43269</c:v>
                </c:pt>
                <c:pt idx="1078">
                  <c:v>43270</c:v>
                </c:pt>
                <c:pt idx="1079">
                  <c:v>43271</c:v>
                </c:pt>
                <c:pt idx="1080">
                  <c:v>43272</c:v>
                </c:pt>
                <c:pt idx="1081">
                  <c:v>43273</c:v>
                </c:pt>
                <c:pt idx="1082">
                  <c:v>43276</c:v>
                </c:pt>
                <c:pt idx="1083">
                  <c:v>43277</c:v>
                </c:pt>
                <c:pt idx="1084">
                  <c:v>43278</c:v>
                </c:pt>
                <c:pt idx="1085">
                  <c:v>43279</c:v>
                </c:pt>
                <c:pt idx="1086">
                  <c:v>43280</c:v>
                </c:pt>
                <c:pt idx="1087">
                  <c:v>43283</c:v>
                </c:pt>
                <c:pt idx="1088">
                  <c:v>43284</c:v>
                </c:pt>
                <c:pt idx="1089">
                  <c:v>43285</c:v>
                </c:pt>
                <c:pt idx="1090">
                  <c:v>43286</c:v>
                </c:pt>
                <c:pt idx="1091">
                  <c:v>43287</c:v>
                </c:pt>
                <c:pt idx="1092">
                  <c:v>43290</c:v>
                </c:pt>
                <c:pt idx="1093">
                  <c:v>43291</c:v>
                </c:pt>
                <c:pt idx="1094">
                  <c:v>43292</c:v>
                </c:pt>
                <c:pt idx="1095">
                  <c:v>43293</c:v>
                </c:pt>
                <c:pt idx="1096">
                  <c:v>43294</c:v>
                </c:pt>
                <c:pt idx="1097">
                  <c:v>43297</c:v>
                </c:pt>
                <c:pt idx="1098">
                  <c:v>43298</c:v>
                </c:pt>
                <c:pt idx="1099">
                  <c:v>43299</c:v>
                </c:pt>
                <c:pt idx="1100">
                  <c:v>43300</c:v>
                </c:pt>
                <c:pt idx="1101">
                  <c:v>43301</c:v>
                </c:pt>
                <c:pt idx="1102">
                  <c:v>43304</c:v>
                </c:pt>
                <c:pt idx="1103">
                  <c:v>43305</c:v>
                </c:pt>
                <c:pt idx="1104">
                  <c:v>43306</c:v>
                </c:pt>
                <c:pt idx="1105">
                  <c:v>43307</c:v>
                </c:pt>
                <c:pt idx="1106">
                  <c:v>43308</c:v>
                </c:pt>
                <c:pt idx="1107">
                  <c:v>43311</c:v>
                </c:pt>
                <c:pt idx="1108">
                  <c:v>43312</c:v>
                </c:pt>
                <c:pt idx="1109">
                  <c:v>43313</c:v>
                </c:pt>
                <c:pt idx="1110">
                  <c:v>43314</c:v>
                </c:pt>
                <c:pt idx="1111">
                  <c:v>43315</c:v>
                </c:pt>
                <c:pt idx="1112">
                  <c:v>43318</c:v>
                </c:pt>
                <c:pt idx="1113">
                  <c:v>43319</c:v>
                </c:pt>
                <c:pt idx="1114">
                  <c:v>43320</c:v>
                </c:pt>
                <c:pt idx="1115">
                  <c:v>43321</c:v>
                </c:pt>
                <c:pt idx="1116">
                  <c:v>43322</c:v>
                </c:pt>
                <c:pt idx="1117">
                  <c:v>43325</c:v>
                </c:pt>
                <c:pt idx="1118">
                  <c:v>43326</c:v>
                </c:pt>
                <c:pt idx="1119">
                  <c:v>43327</c:v>
                </c:pt>
                <c:pt idx="1120">
                  <c:v>43328</c:v>
                </c:pt>
                <c:pt idx="1121">
                  <c:v>43329</c:v>
                </c:pt>
                <c:pt idx="1122">
                  <c:v>43332</c:v>
                </c:pt>
                <c:pt idx="1123">
                  <c:v>43333</c:v>
                </c:pt>
                <c:pt idx="1124">
                  <c:v>43334</c:v>
                </c:pt>
                <c:pt idx="1125">
                  <c:v>43335</c:v>
                </c:pt>
                <c:pt idx="1126">
                  <c:v>43336</c:v>
                </c:pt>
                <c:pt idx="1127">
                  <c:v>43339</c:v>
                </c:pt>
                <c:pt idx="1128">
                  <c:v>43340</c:v>
                </c:pt>
                <c:pt idx="1129">
                  <c:v>43341</c:v>
                </c:pt>
                <c:pt idx="1130">
                  <c:v>43342</c:v>
                </c:pt>
                <c:pt idx="1131">
                  <c:v>43343</c:v>
                </c:pt>
                <c:pt idx="1132">
                  <c:v>43346</c:v>
                </c:pt>
                <c:pt idx="1133">
                  <c:v>43347</c:v>
                </c:pt>
                <c:pt idx="1134">
                  <c:v>43348</c:v>
                </c:pt>
                <c:pt idx="1135">
                  <c:v>43349</c:v>
                </c:pt>
                <c:pt idx="1136">
                  <c:v>43350</c:v>
                </c:pt>
                <c:pt idx="1137">
                  <c:v>43353</c:v>
                </c:pt>
                <c:pt idx="1138">
                  <c:v>43354</c:v>
                </c:pt>
                <c:pt idx="1139">
                  <c:v>43355</c:v>
                </c:pt>
                <c:pt idx="1140">
                  <c:v>43356</c:v>
                </c:pt>
                <c:pt idx="1141">
                  <c:v>43357</c:v>
                </c:pt>
                <c:pt idx="1142">
                  <c:v>43360</c:v>
                </c:pt>
                <c:pt idx="1143">
                  <c:v>43361</c:v>
                </c:pt>
                <c:pt idx="1144">
                  <c:v>43362</c:v>
                </c:pt>
                <c:pt idx="1145">
                  <c:v>43363</c:v>
                </c:pt>
                <c:pt idx="1146">
                  <c:v>43364</c:v>
                </c:pt>
                <c:pt idx="1147">
                  <c:v>43367</c:v>
                </c:pt>
                <c:pt idx="1148">
                  <c:v>43368</c:v>
                </c:pt>
                <c:pt idx="1149">
                  <c:v>43369</c:v>
                </c:pt>
                <c:pt idx="1150">
                  <c:v>43370</c:v>
                </c:pt>
                <c:pt idx="1151">
                  <c:v>43371</c:v>
                </c:pt>
                <c:pt idx="1152">
                  <c:v>43374</c:v>
                </c:pt>
                <c:pt idx="1153">
                  <c:v>43375</c:v>
                </c:pt>
                <c:pt idx="1154">
                  <c:v>43376</c:v>
                </c:pt>
                <c:pt idx="1155">
                  <c:v>43377</c:v>
                </c:pt>
                <c:pt idx="1156">
                  <c:v>43378</c:v>
                </c:pt>
                <c:pt idx="1157">
                  <c:v>43381</c:v>
                </c:pt>
                <c:pt idx="1158">
                  <c:v>43382</c:v>
                </c:pt>
                <c:pt idx="1159">
                  <c:v>43383</c:v>
                </c:pt>
                <c:pt idx="1160">
                  <c:v>43384</c:v>
                </c:pt>
                <c:pt idx="1161">
                  <c:v>43385</c:v>
                </c:pt>
                <c:pt idx="1162">
                  <c:v>43388</c:v>
                </c:pt>
                <c:pt idx="1163">
                  <c:v>43389</c:v>
                </c:pt>
                <c:pt idx="1164">
                  <c:v>43390</c:v>
                </c:pt>
                <c:pt idx="1165">
                  <c:v>43391</c:v>
                </c:pt>
                <c:pt idx="1166">
                  <c:v>43392</c:v>
                </c:pt>
                <c:pt idx="1167">
                  <c:v>43395</c:v>
                </c:pt>
                <c:pt idx="1168">
                  <c:v>43396</c:v>
                </c:pt>
                <c:pt idx="1169">
                  <c:v>43397</c:v>
                </c:pt>
                <c:pt idx="1170">
                  <c:v>43398</c:v>
                </c:pt>
                <c:pt idx="1171">
                  <c:v>43399</c:v>
                </c:pt>
                <c:pt idx="1172">
                  <c:v>43402</c:v>
                </c:pt>
                <c:pt idx="1173">
                  <c:v>43403</c:v>
                </c:pt>
                <c:pt idx="1174">
                  <c:v>43404</c:v>
                </c:pt>
                <c:pt idx="1175">
                  <c:v>43405</c:v>
                </c:pt>
                <c:pt idx="1176">
                  <c:v>43406</c:v>
                </c:pt>
                <c:pt idx="1177">
                  <c:v>43409</c:v>
                </c:pt>
                <c:pt idx="1178">
                  <c:v>43410</c:v>
                </c:pt>
                <c:pt idx="1179">
                  <c:v>43411</c:v>
                </c:pt>
                <c:pt idx="1180">
                  <c:v>43412</c:v>
                </c:pt>
                <c:pt idx="1181">
                  <c:v>43413</c:v>
                </c:pt>
                <c:pt idx="1182">
                  <c:v>43416</c:v>
                </c:pt>
                <c:pt idx="1183">
                  <c:v>43417</c:v>
                </c:pt>
                <c:pt idx="1184">
                  <c:v>43418</c:v>
                </c:pt>
                <c:pt idx="1185">
                  <c:v>43419</c:v>
                </c:pt>
                <c:pt idx="1186">
                  <c:v>43420</c:v>
                </c:pt>
                <c:pt idx="1187">
                  <c:v>43423</c:v>
                </c:pt>
                <c:pt idx="1188">
                  <c:v>43424</c:v>
                </c:pt>
                <c:pt idx="1189">
                  <c:v>43425</c:v>
                </c:pt>
                <c:pt idx="1190">
                  <c:v>43426</c:v>
                </c:pt>
                <c:pt idx="1191">
                  <c:v>43427</c:v>
                </c:pt>
                <c:pt idx="1192">
                  <c:v>43430</c:v>
                </c:pt>
                <c:pt idx="1193">
                  <c:v>43431</c:v>
                </c:pt>
                <c:pt idx="1194">
                  <c:v>43432</c:v>
                </c:pt>
                <c:pt idx="1195">
                  <c:v>43433</c:v>
                </c:pt>
                <c:pt idx="1196">
                  <c:v>43434</c:v>
                </c:pt>
                <c:pt idx="1197">
                  <c:v>43437</c:v>
                </c:pt>
                <c:pt idx="1198">
                  <c:v>43438</c:v>
                </c:pt>
                <c:pt idx="1199">
                  <c:v>43439</c:v>
                </c:pt>
                <c:pt idx="1200">
                  <c:v>43440</c:v>
                </c:pt>
                <c:pt idx="1201">
                  <c:v>43441</c:v>
                </c:pt>
                <c:pt idx="1202">
                  <c:v>43444</c:v>
                </c:pt>
                <c:pt idx="1203">
                  <c:v>43445</c:v>
                </c:pt>
                <c:pt idx="1204">
                  <c:v>43446</c:v>
                </c:pt>
                <c:pt idx="1205">
                  <c:v>43447</c:v>
                </c:pt>
                <c:pt idx="1206">
                  <c:v>43448</c:v>
                </c:pt>
                <c:pt idx="1207">
                  <c:v>43451</c:v>
                </c:pt>
                <c:pt idx="1208">
                  <c:v>43452</c:v>
                </c:pt>
                <c:pt idx="1209">
                  <c:v>43453</c:v>
                </c:pt>
                <c:pt idx="1210">
                  <c:v>43454</c:v>
                </c:pt>
                <c:pt idx="1211">
                  <c:v>43455</c:v>
                </c:pt>
                <c:pt idx="1212">
                  <c:v>43458</c:v>
                </c:pt>
                <c:pt idx="1213">
                  <c:v>43459</c:v>
                </c:pt>
                <c:pt idx="1214">
                  <c:v>43460</c:v>
                </c:pt>
                <c:pt idx="1215">
                  <c:v>43461</c:v>
                </c:pt>
                <c:pt idx="1216">
                  <c:v>43462</c:v>
                </c:pt>
                <c:pt idx="1217">
                  <c:v>43465</c:v>
                </c:pt>
                <c:pt idx="1218">
                  <c:v>43466</c:v>
                </c:pt>
                <c:pt idx="1219">
                  <c:v>43467</c:v>
                </c:pt>
                <c:pt idx="1220">
                  <c:v>43468</c:v>
                </c:pt>
                <c:pt idx="1221">
                  <c:v>43469</c:v>
                </c:pt>
                <c:pt idx="1222">
                  <c:v>43472</c:v>
                </c:pt>
                <c:pt idx="1223">
                  <c:v>43473</c:v>
                </c:pt>
                <c:pt idx="1224">
                  <c:v>43474</c:v>
                </c:pt>
                <c:pt idx="1225">
                  <c:v>43475</c:v>
                </c:pt>
                <c:pt idx="1226">
                  <c:v>43476</c:v>
                </c:pt>
                <c:pt idx="1227">
                  <c:v>43479</c:v>
                </c:pt>
                <c:pt idx="1228">
                  <c:v>43480</c:v>
                </c:pt>
                <c:pt idx="1229">
                  <c:v>43481</c:v>
                </c:pt>
                <c:pt idx="1230">
                  <c:v>43482</c:v>
                </c:pt>
                <c:pt idx="1231">
                  <c:v>43483</c:v>
                </c:pt>
                <c:pt idx="1232">
                  <c:v>43486</c:v>
                </c:pt>
                <c:pt idx="1233">
                  <c:v>43487</c:v>
                </c:pt>
                <c:pt idx="1234">
                  <c:v>43488</c:v>
                </c:pt>
                <c:pt idx="1235">
                  <c:v>43489</c:v>
                </c:pt>
                <c:pt idx="1236">
                  <c:v>43490</c:v>
                </c:pt>
                <c:pt idx="1237">
                  <c:v>43493</c:v>
                </c:pt>
                <c:pt idx="1238">
                  <c:v>43494</c:v>
                </c:pt>
                <c:pt idx="1239">
                  <c:v>43495</c:v>
                </c:pt>
                <c:pt idx="1240">
                  <c:v>43496</c:v>
                </c:pt>
                <c:pt idx="1241">
                  <c:v>43497</c:v>
                </c:pt>
                <c:pt idx="1242">
                  <c:v>43500</c:v>
                </c:pt>
                <c:pt idx="1243">
                  <c:v>43501</c:v>
                </c:pt>
                <c:pt idx="1244">
                  <c:v>43502</c:v>
                </c:pt>
                <c:pt idx="1245">
                  <c:v>43503</c:v>
                </c:pt>
                <c:pt idx="1246">
                  <c:v>43504</c:v>
                </c:pt>
                <c:pt idx="1247">
                  <c:v>43507</c:v>
                </c:pt>
                <c:pt idx="1248">
                  <c:v>43508</c:v>
                </c:pt>
                <c:pt idx="1249">
                  <c:v>43509</c:v>
                </c:pt>
                <c:pt idx="1250">
                  <c:v>43510</c:v>
                </c:pt>
                <c:pt idx="1251">
                  <c:v>43511</c:v>
                </c:pt>
                <c:pt idx="1252">
                  <c:v>43514</c:v>
                </c:pt>
                <c:pt idx="1253">
                  <c:v>43515</c:v>
                </c:pt>
                <c:pt idx="1254">
                  <c:v>43516</c:v>
                </c:pt>
                <c:pt idx="1255">
                  <c:v>43517</c:v>
                </c:pt>
                <c:pt idx="1256">
                  <c:v>43518</c:v>
                </c:pt>
                <c:pt idx="1257">
                  <c:v>43521</c:v>
                </c:pt>
                <c:pt idx="1258">
                  <c:v>43522</c:v>
                </c:pt>
                <c:pt idx="1259">
                  <c:v>43523</c:v>
                </c:pt>
                <c:pt idx="1260">
                  <c:v>43524</c:v>
                </c:pt>
                <c:pt idx="1261">
                  <c:v>43525</c:v>
                </c:pt>
                <c:pt idx="1262">
                  <c:v>43528</c:v>
                </c:pt>
                <c:pt idx="1263">
                  <c:v>43529</c:v>
                </c:pt>
                <c:pt idx="1264">
                  <c:v>43530</c:v>
                </c:pt>
                <c:pt idx="1265">
                  <c:v>43531</c:v>
                </c:pt>
                <c:pt idx="1266">
                  <c:v>43532</c:v>
                </c:pt>
                <c:pt idx="1267">
                  <c:v>43535</c:v>
                </c:pt>
                <c:pt idx="1268">
                  <c:v>43536</c:v>
                </c:pt>
                <c:pt idx="1269">
                  <c:v>43537</c:v>
                </c:pt>
                <c:pt idx="1270">
                  <c:v>43538</c:v>
                </c:pt>
                <c:pt idx="1271">
                  <c:v>43539</c:v>
                </c:pt>
                <c:pt idx="1272">
                  <c:v>43542</c:v>
                </c:pt>
                <c:pt idx="1273">
                  <c:v>43543</c:v>
                </c:pt>
                <c:pt idx="1274">
                  <c:v>43544</c:v>
                </c:pt>
                <c:pt idx="1275">
                  <c:v>43545</c:v>
                </c:pt>
                <c:pt idx="1276">
                  <c:v>43546</c:v>
                </c:pt>
                <c:pt idx="1277">
                  <c:v>43549</c:v>
                </c:pt>
                <c:pt idx="1278">
                  <c:v>43550</c:v>
                </c:pt>
                <c:pt idx="1279">
                  <c:v>43551</c:v>
                </c:pt>
                <c:pt idx="1280">
                  <c:v>43552</c:v>
                </c:pt>
                <c:pt idx="1281">
                  <c:v>43553</c:v>
                </c:pt>
                <c:pt idx="1282">
                  <c:v>43556</c:v>
                </c:pt>
                <c:pt idx="1283">
                  <c:v>43557</c:v>
                </c:pt>
                <c:pt idx="1284">
                  <c:v>43558</c:v>
                </c:pt>
                <c:pt idx="1285">
                  <c:v>43559</c:v>
                </c:pt>
                <c:pt idx="1286">
                  <c:v>43560</c:v>
                </c:pt>
                <c:pt idx="1287">
                  <c:v>43563</c:v>
                </c:pt>
                <c:pt idx="1288">
                  <c:v>43564</c:v>
                </c:pt>
                <c:pt idx="1289">
                  <c:v>43565</c:v>
                </c:pt>
                <c:pt idx="1290">
                  <c:v>43566</c:v>
                </c:pt>
                <c:pt idx="1291">
                  <c:v>43567</c:v>
                </c:pt>
                <c:pt idx="1292">
                  <c:v>43570</c:v>
                </c:pt>
                <c:pt idx="1293">
                  <c:v>43571</c:v>
                </c:pt>
                <c:pt idx="1294">
                  <c:v>43572</c:v>
                </c:pt>
                <c:pt idx="1295">
                  <c:v>43573</c:v>
                </c:pt>
                <c:pt idx="1296">
                  <c:v>43574</c:v>
                </c:pt>
                <c:pt idx="1297">
                  <c:v>43577</c:v>
                </c:pt>
                <c:pt idx="1298">
                  <c:v>43578</c:v>
                </c:pt>
                <c:pt idx="1299">
                  <c:v>43579</c:v>
                </c:pt>
                <c:pt idx="1300">
                  <c:v>43580</c:v>
                </c:pt>
                <c:pt idx="1301">
                  <c:v>43581</c:v>
                </c:pt>
                <c:pt idx="1302">
                  <c:v>43584</c:v>
                </c:pt>
                <c:pt idx="1303">
                  <c:v>43585</c:v>
                </c:pt>
                <c:pt idx="1304">
                  <c:v>43586</c:v>
                </c:pt>
                <c:pt idx="1305">
                  <c:v>43587</c:v>
                </c:pt>
                <c:pt idx="1306">
                  <c:v>43588</c:v>
                </c:pt>
                <c:pt idx="1307">
                  <c:v>43591</c:v>
                </c:pt>
                <c:pt idx="1308">
                  <c:v>43592</c:v>
                </c:pt>
                <c:pt idx="1309">
                  <c:v>43593</c:v>
                </c:pt>
                <c:pt idx="1310">
                  <c:v>43594</c:v>
                </c:pt>
                <c:pt idx="1311">
                  <c:v>43595</c:v>
                </c:pt>
                <c:pt idx="1312">
                  <c:v>43598</c:v>
                </c:pt>
                <c:pt idx="1313">
                  <c:v>43599</c:v>
                </c:pt>
                <c:pt idx="1314">
                  <c:v>43600</c:v>
                </c:pt>
                <c:pt idx="1315">
                  <c:v>43601</c:v>
                </c:pt>
                <c:pt idx="1316">
                  <c:v>43602</c:v>
                </c:pt>
                <c:pt idx="1317">
                  <c:v>43605</c:v>
                </c:pt>
                <c:pt idx="1318">
                  <c:v>43606</c:v>
                </c:pt>
                <c:pt idx="1319">
                  <c:v>43607</c:v>
                </c:pt>
                <c:pt idx="1320">
                  <c:v>43608</c:v>
                </c:pt>
                <c:pt idx="1321">
                  <c:v>43609</c:v>
                </c:pt>
                <c:pt idx="1322">
                  <c:v>43612</c:v>
                </c:pt>
                <c:pt idx="1323">
                  <c:v>43613</c:v>
                </c:pt>
                <c:pt idx="1324">
                  <c:v>43614</c:v>
                </c:pt>
                <c:pt idx="1325">
                  <c:v>43615</c:v>
                </c:pt>
                <c:pt idx="1326">
                  <c:v>43616</c:v>
                </c:pt>
                <c:pt idx="1327">
                  <c:v>43619</c:v>
                </c:pt>
                <c:pt idx="1328">
                  <c:v>43620</c:v>
                </c:pt>
                <c:pt idx="1329">
                  <c:v>43621</c:v>
                </c:pt>
                <c:pt idx="1330">
                  <c:v>43622</c:v>
                </c:pt>
                <c:pt idx="1331">
                  <c:v>43623</c:v>
                </c:pt>
                <c:pt idx="1332">
                  <c:v>43626</c:v>
                </c:pt>
                <c:pt idx="1333">
                  <c:v>43627</c:v>
                </c:pt>
                <c:pt idx="1334">
                  <c:v>43628</c:v>
                </c:pt>
                <c:pt idx="1335">
                  <c:v>43629</c:v>
                </c:pt>
                <c:pt idx="1336">
                  <c:v>43630</c:v>
                </c:pt>
                <c:pt idx="1337">
                  <c:v>43633</c:v>
                </c:pt>
                <c:pt idx="1338">
                  <c:v>43634</c:v>
                </c:pt>
                <c:pt idx="1339">
                  <c:v>43635</c:v>
                </c:pt>
                <c:pt idx="1340">
                  <c:v>43636</c:v>
                </c:pt>
                <c:pt idx="1341">
                  <c:v>43637</c:v>
                </c:pt>
                <c:pt idx="1342">
                  <c:v>43640</c:v>
                </c:pt>
                <c:pt idx="1343">
                  <c:v>43641</c:v>
                </c:pt>
                <c:pt idx="1344">
                  <c:v>43642</c:v>
                </c:pt>
                <c:pt idx="1345">
                  <c:v>43643</c:v>
                </c:pt>
                <c:pt idx="1346">
                  <c:v>43644</c:v>
                </c:pt>
                <c:pt idx="1347">
                  <c:v>43647</c:v>
                </c:pt>
                <c:pt idx="1348">
                  <c:v>43648</c:v>
                </c:pt>
                <c:pt idx="1349">
                  <c:v>43649</c:v>
                </c:pt>
                <c:pt idx="1350">
                  <c:v>43650</c:v>
                </c:pt>
                <c:pt idx="1351">
                  <c:v>43651</c:v>
                </c:pt>
                <c:pt idx="1352">
                  <c:v>43654</c:v>
                </c:pt>
                <c:pt idx="1353">
                  <c:v>43655</c:v>
                </c:pt>
                <c:pt idx="1354">
                  <c:v>43656</c:v>
                </c:pt>
                <c:pt idx="1355">
                  <c:v>43657</c:v>
                </c:pt>
                <c:pt idx="1356">
                  <c:v>43658</c:v>
                </c:pt>
                <c:pt idx="1357">
                  <c:v>43661</c:v>
                </c:pt>
                <c:pt idx="1358">
                  <c:v>43662</c:v>
                </c:pt>
                <c:pt idx="1359">
                  <c:v>43663</c:v>
                </c:pt>
                <c:pt idx="1360">
                  <c:v>43664</c:v>
                </c:pt>
                <c:pt idx="1361">
                  <c:v>43665</c:v>
                </c:pt>
                <c:pt idx="1362">
                  <c:v>43668</c:v>
                </c:pt>
                <c:pt idx="1363">
                  <c:v>43669</c:v>
                </c:pt>
                <c:pt idx="1364">
                  <c:v>43670</c:v>
                </c:pt>
                <c:pt idx="1365">
                  <c:v>43671</c:v>
                </c:pt>
                <c:pt idx="1366">
                  <c:v>43672</c:v>
                </c:pt>
                <c:pt idx="1367">
                  <c:v>43675</c:v>
                </c:pt>
                <c:pt idx="1368">
                  <c:v>43676</c:v>
                </c:pt>
                <c:pt idx="1369">
                  <c:v>43677</c:v>
                </c:pt>
                <c:pt idx="1370">
                  <c:v>43678</c:v>
                </c:pt>
                <c:pt idx="1371">
                  <c:v>43679</c:v>
                </c:pt>
                <c:pt idx="1372">
                  <c:v>43682</c:v>
                </c:pt>
                <c:pt idx="1373">
                  <c:v>43683</c:v>
                </c:pt>
                <c:pt idx="1374">
                  <c:v>43684</c:v>
                </c:pt>
                <c:pt idx="1375">
                  <c:v>43685</c:v>
                </c:pt>
                <c:pt idx="1376">
                  <c:v>43686</c:v>
                </c:pt>
                <c:pt idx="1377">
                  <c:v>43689</c:v>
                </c:pt>
                <c:pt idx="1378">
                  <c:v>43690</c:v>
                </c:pt>
                <c:pt idx="1379">
                  <c:v>43691</c:v>
                </c:pt>
                <c:pt idx="1380">
                  <c:v>43692</c:v>
                </c:pt>
                <c:pt idx="1381">
                  <c:v>43693</c:v>
                </c:pt>
                <c:pt idx="1382">
                  <c:v>43696</c:v>
                </c:pt>
                <c:pt idx="1383">
                  <c:v>43697</c:v>
                </c:pt>
                <c:pt idx="1384">
                  <c:v>43698</c:v>
                </c:pt>
                <c:pt idx="1385">
                  <c:v>43699</c:v>
                </c:pt>
                <c:pt idx="1386">
                  <c:v>43700</c:v>
                </c:pt>
                <c:pt idx="1387">
                  <c:v>43703</c:v>
                </c:pt>
                <c:pt idx="1388">
                  <c:v>43704</c:v>
                </c:pt>
                <c:pt idx="1389">
                  <c:v>43705</c:v>
                </c:pt>
                <c:pt idx="1390">
                  <c:v>43706</c:v>
                </c:pt>
                <c:pt idx="1391">
                  <c:v>43707</c:v>
                </c:pt>
                <c:pt idx="1392">
                  <c:v>43710</c:v>
                </c:pt>
                <c:pt idx="1393">
                  <c:v>43711</c:v>
                </c:pt>
                <c:pt idx="1394">
                  <c:v>43712</c:v>
                </c:pt>
                <c:pt idx="1395">
                  <c:v>43713</c:v>
                </c:pt>
                <c:pt idx="1396">
                  <c:v>43714</c:v>
                </c:pt>
                <c:pt idx="1397">
                  <c:v>43717</c:v>
                </c:pt>
                <c:pt idx="1398">
                  <c:v>43718</c:v>
                </c:pt>
                <c:pt idx="1399">
                  <c:v>43719</c:v>
                </c:pt>
                <c:pt idx="1400">
                  <c:v>43720</c:v>
                </c:pt>
                <c:pt idx="1401">
                  <c:v>43721</c:v>
                </c:pt>
                <c:pt idx="1402">
                  <c:v>43724</c:v>
                </c:pt>
                <c:pt idx="1403">
                  <c:v>43725</c:v>
                </c:pt>
                <c:pt idx="1404">
                  <c:v>43726</c:v>
                </c:pt>
                <c:pt idx="1405">
                  <c:v>43727</c:v>
                </c:pt>
                <c:pt idx="1406">
                  <c:v>43728</c:v>
                </c:pt>
                <c:pt idx="1407">
                  <c:v>43731</c:v>
                </c:pt>
                <c:pt idx="1408">
                  <c:v>43732</c:v>
                </c:pt>
                <c:pt idx="1409">
                  <c:v>43733</c:v>
                </c:pt>
                <c:pt idx="1410">
                  <c:v>43734</c:v>
                </c:pt>
                <c:pt idx="1411">
                  <c:v>43735</c:v>
                </c:pt>
                <c:pt idx="1412">
                  <c:v>43738</c:v>
                </c:pt>
                <c:pt idx="1413">
                  <c:v>43739</c:v>
                </c:pt>
                <c:pt idx="1414">
                  <c:v>43740</c:v>
                </c:pt>
                <c:pt idx="1415">
                  <c:v>43741</c:v>
                </c:pt>
                <c:pt idx="1416">
                  <c:v>43742</c:v>
                </c:pt>
                <c:pt idx="1417">
                  <c:v>43745</c:v>
                </c:pt>
                <c:pt idx="1418">
                  <c:v>43746</c:v>
                </c:pt>
                <c:pt idx="1419">
                  <c:v>43747</c:v>
                </c:pt>
                <c:pt idx="1420">
                  <c:v>43748</c:v>
                </c:pt>
                <c:pt idx="1421">
                  <c:v>43749</c:v>
                </c:pt>
                <c:pt idx="1422">
                  <c:v>43752</c:v>
                </c:pt>
                <c:pt idx="1423">
                  <c:v>43753</c:v>
                </c:pt>
                <c:pt idx="1424">
                  <c:v>43754</c:v>
                </c:pt>
                <c:pt idx="1425">
                  <c:v>43755</c:v>
                </c:pt>
                <c:pt idx="1426">
                  <c:v>43756</c:v>
                </c:pt>
                <c:pt idx="1427">
                  <c:v>43759</c:v>
                </c:pt>
                <c:pt idx="1428">
                  <c:v>43760</c:v>
                </c:pt>
                <c:pt idx="1429">
                  <c:v>43761</c:v>
                </c:pt>
                <c:pt idx="1430">
                  <c:v>43762</c:v>
                </c:pt>
                <c:pt idx="1431">
                  <c:v>43763</c:v>
                </c:pt>
                <c:pt idx="1432">
                  <c:v>43766</c:v>
                </c:pt>
                <c:pt idx="1433">
                  <c:v>43767</c:v>
                </c:pt>
                <c:pt idx="1434">
                  <c:v>43768</c:v>
                </c:pt>
                <c:pt idx="1435">
                  <c:v>43769</c:v>
                </c:pt>
                <c:pt idx="1436">
                  <c:v>43770</c:v>
                </c:pt>
                <c:pt idx="1437">
                  <c:v>43773</c:v>
                </c:pt>
                <c:pt idx="1438">
                  <c:v>43774</c:v>
                </c:pt>
                <c:pt idx="1439">
                  <c:v>43775</c:v>
                </c:pt>
                <c:pt idx="1440">
                  <c:v>43776</c:v>
                </c:pt>
                <c:pt idx="1441">
                  <c:v>43777</c:v>
                </c:pt>
                <c:pt idx="1442">
                  <c:v>43780</c:v>
                </c:pt>
                <c:pt idx="1443">
                  <c:v>43781</c:v>
                </c:pt>
                <c:pt idx="1444">
                  <c:v>43782</c:v>
                </c:pt>
                <c:pt idx="1445">
                  <c:v>43783</c:v>
                </c:pt>
                <c:pt idx="1446">
                  <c:v>43784</c:v>
                </c:pt>
                <c:pt idx="1447">
                  <c:v>43787</c:v>
                </c:pt>
                <c:pt idx="1448">
                  <c:v>43788</c:v>
                </c:pt>
                <c:pt idx="1449">
                  <c:v>43789</c:v>
                </c:pt>
                <c:pt idx="1450">
                  <c:v>43790</c:v>
                </c:pt>
                <c:pt idx="1451">
                  <c:v>43791</c:v>
                </c:pt>
                <c:pt idx="1452">
                  <c:v>43794</c:v>
                </c:pt>
                <c:pt idx="1453">
                  <c:v>43795</c:v>
                </c:pt>
                <c:pt idx="1454">
                  <c:v>43796</c:v>
                </c:pt>
                <c:pt idx="1455">
                  <c:v>43797</c:v>
                </c:pt>
                <c:pt idx="1456">
                  <c:v>43798</c:v>
                </c:pt>
                <c:pt idx="1457">
                  <c:v>43801</c:v>
                </c:pt>
                <c:pt idx="1458">
                  <c:v>43802</c:v>
                </c:pt>
                <c:pt idx="1459">
                  <c:v>43803</c:v>
                </c:pt>
                <c:pt idx="1460">
                  <c:v>43804</c:v>
                </c:pt>
                <c:pt idx="1461">
                  <c:v>43805</c:v>
                </c:pt>
                <c:pt idx="1462">
                  <c:v>43808</c:v>
                </c:pt>
                <c:pt idx="1463">
                  <c:v>43809</c:v>
                </c:pt>
                <c:pt idx="1464">
                  <c:v>43810</c:v>
                </c:pt>
                <c:pt idx="1465">
                  <c:v>43811</c:v>
                </c:pt>
                <c:pt idx="1466">
                  <c:v>43812</c:v>
                </c:pt>
                <c:pt idx="1467">
                  <c:v>43815</c:v>
                </c:pt>
                <c:pt idx="1468">
                  <c:v>43816</c:v>
                </c:pt>
                <c:pt idx="1469">
                  <c:v>43817</c:v>
                </c:pt>
                <c:pt idx="1470">
                  <c:v>43818</c:v>
                </c:pt>
                <c:pt idx="1471">
                  <c:v>43819</c:v>
                </c:pt>
                <c:pt idx="1472">
                  <c:v>43822</c:v>
                </c:pt>
                <c:pt idx="1473">
                  <c:v>43823</c:v>
                </c:pt>
                <c:pt idx="1474">
                  <c:v>43824</c:v>
                </c:pt>
                <c:pt idx="1475">
                  <c:v>43825</c:v>
                </c:pt>
                <c:pt idx="1476">
                  <c:v>43826</c:v>
                </c:pt>
                <c:pt idx="1477">
                  <c:v>43829</c:v>
                </c:pt>
                <c:pt idx="1478">
                  <c:v>43830</c:v>
                </c:pt>
                <c:pt idx="1479">
                  <c:v>43831</c:v>
                </c:pt>
                <c:pt idx="1480">
                  <c:v>43832</c:v>
                </c:pt>
                <c:pt idx="1481">
                  <c:v>43833</c:v>
                </c:pt>
                <c:pt idx="1482">
                  <c:v>43836</c:v>
                </c:pt>
                <c:pt idx="1483">
                  <c:v>43837</c:v>
                </c:pt>
                <c:pt idx="1484">
                  <c:v>43838</c:v>
                </c:pt>
                <c:pt idx="1485">
                  <c:v>43839</c:v>
                </c:pt>
                <c:pt idx="1486">
                  <c:v>43840</c:v>
                </c:pt>
                <c:pt idx="1487">
                  <c:v>43843</c:v>
                </c:pt>
                <c:pt idx="1488">
                  <c:v>43844</c:v>
                </c:pt>
                <c:pt idx="1489">
                  <c:v>43845</c:v>
                </c:pt>
                <c:pt idx="1490">
                  <c:v>43846</c:v>
                </c:pt>
                <c:pt idx="1491">
                  <c:v>43847</c:v>
                </c:pt>
                <c:pt idx="1492">
                  <c:v>43850</c:v>
                </c:pt>
                <c:pt idx="1493">
                  <c:v>43851</c:v>
                </c:pt>
                <c:pt idx="1494">
                  <c:v>43852</c:v>
                </c:pt>
                <c:pt idx="1495">
                  <c:v>43853</c:v>
                </c:pt>
                <c:pt idx="1496">
                  <c:v>43854</c:v>
                </c:pt>
                <c:pt idx="1497">
                  <c:v>43857</c:v>
                </c:pt>
                <c:pt idx="1498">
                  <c:v>43858</c:v>
                </c:pt>
                <c:pt idx="1499">
                  <c:v>43859</c:v>
                </c:pt>
                <c:pt idx="1500">
                  <c:v>43860</c:v>
                </c:pt>
                <c:pt idx="1501">
                  <c:v>43861</c:v>
                </c:pt>
                <c:pt idx="1502">
                  <c:v>43864</c:v>
                </c:pt>
                <c:pt idx="1503">
                  <c:v>43865</c:v>
                </c:pt>
                <c:pt idx="1504">
                  <c:v>43866</c:v>
                </c:pt>
                <c:pt idx="1505">
                  <c:v>43867</c:v>
                </c:pt>
                <c:pt idx="1506">
                  <c:v>43868</c:v>
                </c:pt>
                <c:pt idx="1507">
                  <c:v>43871</c:v>
                </c:pt>
                <c:pt idx="1508">
                  <c:v>43872</c:v>
                </c:pt>
                <c:pt idx="1509">
                  <c:v>43873</c:v>
                </c:pt>
                <c:pt idx="1510">
                  <c:v>43874</c:v>
                </c:pt>
                <c:pt idx="1511">
                  <c:v>43875</c:v>
                </c:pt>
                <c:pt idx="1512">
                  <c:v>43878</c:v>
                </c:pt>
                <c:pt idx="1513">
                  <c:v>43879</c:v>
                </c:pt>
                <c:pt idx="1514">
                  <c:v>43880</c:v>
                </c:pt>
                <c:pt idx="1515">
                  <c:v>43881</c:v>
                </c:pt>
                <c:pt idx="1516">
                  <c:v>43882</c:v>
                </c:pt>
                <c:pt idx="1517">
                  <c:v>43885</c:v>
                </c:pt>
                <c:pt idx="1518">
                  <c:v>43886</c:v>
                </c:pt>
                <c:pt idx="1519">
                  <c:v>43887</c:v>
                </c:pt>
                <c:pt idx="1520">
                  <c:v>43888</c:v>
                </c:pt>
                <c:pt idx="1521">
                  <c:v>43889</c:v>
                </c:pt>
                <c:pt idx="1522">
                  <c:v>43892</c:v>
                </c:pt>
                <c:pt idx="1523">
                  <c:v>43893</c:v>
                </c:pt>
                <c:pt idx="1524">
                  <c:v>43894</c:v>
                </c:pt>
                <c:pt idx="1525">
                  <c:v>43895</c:v>
                </c:pt>
                <c:pt idx="1526">
                  <c:v>43896</c:v>
                </c:pt>
                <c:pt idx="1527">
                  <c:v>43899</c:v>
                </c:pt>
                <c:pt idx="1528">
                  <c:v>43900</c:v>
                </c:pt>
                <c:pt idx="1529">
                  <c:v>43901</c:v>
                </c:pt>
                <c:pt idx="1530">
                  <c:v>43902</c:v>
                </c:pt>
                <c:pt idx="1531">
                  <c:v>43903</c:v>
                </c:pt>
                <c:pt idx="1532">
                  <c:v>43906</c:v>
                </c:pt>
                <c:pt idx="1533">
                  <c:v>43907</c:v>
                </c:pt>
                <c:pt idx="1534">
                  <c:v>43908</c:v>
                </c:pt>
                <c:pt idx="1535">
                  <c:v>43909</c:v>
                </c:pt>
                <c:pt idx="1536">
                  <c:v>43910</c:v>
                </c:pt>
                <c:pt idx="1537">
                  <c:v>43913</c:v>
                </c:pt>
                <c:pt idx="1538">
                  <c:v>43914</c:v>
                </c:pt>
                <c:pt idx="1539">
                  <c:v>43915</c:v>
                </c:pt>
                <c:pt idx="1540">
                  <c:v>43916</c:v>
                </c:pt>
                <c:pt idx="1541">
                  <c:v>43917</c:v>
                </c:pt>
                <c:pt idx="1542">
                  <c:v>43920</c:v>
                </c:pt>
                <c:pt idx="1543">
                  <c:v>43921</c:v>
                </c:pt>
                <c:pt idx="1544">
                  <c:v>43922</c:v>
                </c:pt>
                <c:pt idx="1545">
                  <c:v>43923</c:v>
                </c:pt>
                <c:pt idx="1546">
                  <c:v>43924</c:v>
                </c:pt>
                <c:pt idx="1547">
                  <c:v>43927</c:v>
                </c:pt>
                <c:pt idx="1548">
                  <c:v>43928</c:v>
                </c:pt>
                <c:pt idx="1549">
                  <c:v>43929</c:v>
                </c:pt>
                <c:pt idx="1550">
                  <c:v>43930</c:v>
                </c:pt>
                <c:pt idx="1551">
                  <c:v>43931</c:v>
                </c:pt>
                <c:pt idx="1552">
                  <c:v>43934</c:v>
                </c:pt>
                <c:pt idx="1553">
                  <c:v>43935</c:v>
                </c:pt>
                <c:pt idx="1554">
                  <c:v>43936</c:v>
                </c:pt>
                <c:pt idx="1555">
                  <c:v>43937</c:v>
                </c:pt>
                <c:pt idx="1556">
                  <c:v>43938</c:v>
                </c:pt>
                <c:pt idx="1557">
                  <c:v>43941</c:v>
                </c:pt>
                <c:pt idx="1558">
                  <c:v>43942</c:v>
                </c:pt>
                <c:pt idx="1559">
                  <c:v>43943</c:v>
                </c:pt>
                <c:pt idx="1560">
                  <c:v>43944</c:v>
                </c:pt>
                <c:pt idx="1561">
                  <c:v>43945</c:v>
                </c:pt>
                <c:pt idx="1562">
                  <c:v>43948</c:v>
                </c:pt>
                <c:pt idx="1563">
                  <c:v>43949</c:v>
                </c:pt>
                <c:pt idx="1564">
                  <c:v>43950</c:v>
                </c:pt>
                <c:pt idx="1565">
                  <c:v>43951</c:v>
                </c:pt>
                <c:pt idx="1566">
                  <c:v>43952</c:v>
                </c:pt>
                <c:pt idx="1567">
                  <c:v>43955</c:v>
                </c:pt>
                <c:pt idx="1568">
                  <c:v>43956</c:v>
                </c:pt>
                <c:pt idx="1569">
                  <c:v>43957</c:v>
                </c:pt>
                <c:pt idx="1570">
                  <c:v>43958</c:v>
                </c:pt>
                <c:pt idx="1571">
                  <c:v>43959</c:v>
                </c:pt>
                <c:pt idx="1572">
                  <c:v>43962</c:v>
                </c:pt>
                <c:pt idx="1573">
                  <c:v>43963</c:v>
                </c:pt>
                <c:pt idx="1574">
                  <c:v>43964</c:v>
                </c:pt>
                <c:pt idx="1575">
                  <c:v>43965</c:v>
                </c:pt>
                <c:pt idx="1576">
                  <c:v>43966</c:v>
                </c:pt>
                <c:pt idx="1577">
                  <c:v>43969</c:v>
                </c:pt>
                <c:pt idx="1578">
                  <c:v>43970</c:v>
                </c:pt>
                <c:pt idx="1579">
                  <c:v>43971</c:v>
                </c:pt>
                <c:pt idx="1580">
                  <c:v>43972</c:v>
                </c:pt>
                <c:pt idx="1581">
                  <c:v>43973</c:v>
                </c:pt>
                <c:pt idx="1582">
                  <c:v>43976</c:v>
                </c:pt>
                <c:pt idx="1583">
                  <c:v>43977</c:v>
                </c:pt>
                <c:pt idx="1584">
                  <c:v>43978</c:v>
                </c:pt>
                <c:pt idx="1585">
                  <c:v>43979</c:v>
                </c:pt>
                <c:pt idx="1586">
                  <c:v>43980</c:v>
                </c:pt>
                <c:pt idx="1587">
                  <c:v>43983</c:v>
                </c:pt>
                <c:pt idx="1588">
                  <c:v>43984</c:v>
                </c:pt>
                <c:pt idx="1589">
                  <c:v>43985</c:v>
                </c:pt>
                <c:pt idx="1590">
                  <c:v>43986</c:v>
                </c:pt>
                <c:pt idx="1591">
                  <c:v>43987</c:v>
                </c:pt>
                <c:pt idx="1592">
                  <c:v>43990</c:v>
                </c:pt>
                <c:pt idx="1593">
                  <c:v>43991</c:v>
                </c:pt>
                <c:pt idx="1594">
                  <c:v>43992</c:v>
                </c:pt>
                <c:pt idx="1595">
                  <c:v>43993</c:v>
                </c:pt>
                <c:pt idx="1596">
                  <c:v>43994</c:v>
                </c:pt>
                <c:pt idx="1597">
                  <c:v>43997</c:v>
                </c:pt>
                <c:pt idx="1598">
                  <c:v>43998</c:v>
                </c:pt>
                <c:pt idx="1599">
                  <c:v>43999</c:v>
                </c:pt>
                <c:pt idx="1600">
                  <c:v>44000</c:v>
                </c:pt>
                <c:pt idx="1601">
                  <c:v>44001</c:v>
                </c:pt>
                <c:pt idx="1602">
                  <c:v>44004</c:v>
                </c:pt>
                <c:pt idx="1603">
                  <c:v>44005</c:v>
                </c:pt>
                <c:pt idx="1604">
                  <c:v>44006</c:v>
                </c:pt>
                <c:pt idx="1605">
                  <c:v>44007</c:v>
                </c:pt>
                <c:pt idx="1606">
                  <c:v>44008</c:v>
                </c:pt>
                <c:pt idx="1607">
                  <c:v>44011</c:v>
                </c:pt>
                <c:pt idx="1608">
                  <c:v>44012</c:v>
                </c:pt>
                <c:pt idx="1609">
                  <c:v>44013</c:v>
                </c:pt>
                <c:pt idx="1610">
                  <c:v>44014</c:v>
                </c:pt>
                <c:pt idx="1611">
                  <c:v>44015</c:v>
                </c:pt>
                <c:pt idx="1612">
                  <c:v>44018</c:v>
                </c:pt>
                <c:pt idx="1613">
                  <c:v>44019</c:v>
                </c:pt>
                <c:pt idx="1614">
                  <c:v>44020</c:v>
                </c:pt>
                <c:pt idx="1615">
                  <c:v>44021</c:v>
                </c:pt>
                <c:pt idx="1616">
                  <c:v>44022</c:v>
                </c:pt>
                <c:pt idx="1617">
                  <c:v>44025</c:v>
                </c:pt>
                <c:pt idx="1618">
                  <c:v>44026</c:v>
                </c:pt>
                <c:pt idx="1619">
                  <c:v>44027</c:v>
                </c:pt>
                <c:pt idx="1620">
                  <c:v>44028</c:v>
                </c:pt>
                <c:pt idx="1621">
                  <c:v>44029</c:v>
                </c:pt>
                <c:pt idx="1622">
                  <c:v>44032</c:v>
                </c:pt>
                <c:pt idx="1623">
                  <c:v>44033</c:v>
                </c:pt>
                <c:pt idx="1624">
                  <c:v>44034</c:v>
                </c:pt>
                <c:pt idx="1625">
                  <c:v>44035</c:v>
                </c:pt>
                <c:pt idx="1626">
                  <c:v>44036</c:v>
                </c:pt>
                <c:pt idx="1627">
                  <c:v>44039</c:v>
                </c:pt>
                <c:pt idx="1628">
                  <c:v>44040</c:v>
                </c:pt>
                <c:pt idx="1629">
                  <c:v>44041</c:v>
                </c:pt>
                <c:pt idx="1630">
                  <c:v>44042</c:v>
                </c:pt>
                <c:pt idx="1631">
                  <c:v>44043</c:v>
                </c:pt>
                <c:pt idx="1632">
                  <c:v>44046</c:v>
                </c:pt>
                <c:pt idx="1633">
                  <c:v>44047</c:v>
                </c:pt>
                <c:pt idx="1634">
                  <c:v>44048</c:v>
                </c:pt>
                <c:pt idx="1635">
                  <c:v>44049</c:v>
                </c:pt>
                <c:pt idx="1636">
                  <c:v>44050</c:v>
                </c:pt>
                <c:pt idx="1637">
                  <c:v>44053</c:v>
                </c:pt>
                <c:pt idx="1638">
                  <c:v>44054</c:v>
                </c:pt>
                <c:pt idx="1639">
                  <c:v>44055</c:v>
                </c:pt>
                <c:pt idx="1640">
                  <c:v>44056</c:v>
                </c:pt>
                <c:pt idx="1641">
                  <c:v>44057</c:v>
                </c:pt>
                <c:pt idx="1642">
                  <c:v>44060</c:v>
                </c:pt>
                <c:pt idx="1643">
                  <c:v>44061</c:v>
                </c:pt>
                <c:pt idx="1644">
                  <c:v>44062</c:v>
                </c:pt>
                <c:pt idx="1645">
                  <c:v>44063</c:v>
                </c:pt>
                <c:pt idx="1646">
                  <c:v>44064</c:v>
                </c:pt>
                <c:pt idx="1647">
                  <c:v>44067</c:v>
                </c:pt>
                <c:pt idx="1648">
                  <c:v>44068</c:v>
                </c:pt>
                <c:pt idx="1649">
                  <c:v>44069</c:v>
                </c:pt>
                <c:pt idx="1650">
                  <c:v>44070</c:v>
                </c:pt>
                <c:pt idx="1651">
                  <c:v>44071</c:v>
                </c:pt>
                <c:pt idx="1652">
                  <c:v>44074</c:v>
                </c:pt>
                <c:pt idx="1653">
                  <c:v>44075</c:v>
                </c:pt>
                <c:pt idx="1654">
                  <c:v>44076</c:v>
                </c:pt>
                <c:pt idx="1655">
                  <c:v>44077</c:v>
                </c:pt>
                <c:pt idx="1656">
                  <c:v>44078</c:v>
                </c:pt>
                <c:pt idx="1657">
                  <c:v>44081</c:v>
                </c:pt>
                <c:pt idx="1658">
                  <c:v>44082</c:v>
                </c:pt>
                <c:pt idx="1659">
                  <c:v>44083</c:v>
                </c:pt>
                <c:pt idx="1660">
                  <c:v>44084</c:v>
                </c:pt>
                <c:pt idx="1661">
                  <c:v>44085</c:v>
                </c:pt>
                <c:pt idx="1662">
                  <c:v>44088</c:v>
                </c:pt>
                <c:pt idx="1663">
                  <c:v>44089</c:v>
                </c:pt>
                <c:pt idx="1664">
                  <c:v>44090</c:v>
                </c:pt>
                <c:pt idx="1665">
                  <c:v>44091</c:v>
                </c:pt>
                <c:pt idx="1666">
                  <c:v>44092</c:v>
                </c:pt>
                <c:pt idx="1667">
                  <c:v>44095</c:v>
                </c:pt>
                <c:pt idx="1668">
                  <c:v>44096</c:v>
                </c:pt>
                <c:pt idx="1669">
                  <c:v>44097</c:v>
                </c:pt>
                <c:pt idx="1670">
                  <c:v>44098</c:v>
                </c:pt>
                <c:pt idx="1671">
                  <c:v>44099</c:v>
                </c:pt>
                <c:pt idx="1672">
                  <c:v>44102</c:v>
                </c:pt>
                <c:pt idx="1673">
                  <c:v>44103</c:v>
                </c:pt>
                <c:pt idx="1674">
                  <c:v>44104</c:v>
                </c:pt>
                <c:pt idx="1675">
                  <c:v>44105</c:v>
                </c:pt>
                <c:pt idx="1676">
                  <c:v>44106</c:v>
                </c:pt>
                <c:pt idx="1677">
                  <c:v>44109</c:v>
                </c:pt>
                <c:pt idx="1678">
                  <c:v>44110</c:v>
                </c:pt>
                <c:pt idx="1679">
                  <c:v>44111</c:v>
                </c:pt>
                <c:pt idx="1680">
                  <c:v>44112</c:v>
                </c:pt>
                <c:pt idx="1681">
                  <c:v>44113</c:v>
                </c:pt>
                <c:pt idx="1682">
                  <c:v>44116</c:v>
                </c:pt>
                <c:pt idx="1683">
                  <c:v>44117</c:v>
                </c:pt>
                <c:pt idx="1684">
                  <c:v>44118</c:v>
                </c:pt>
                <c:pt idx="1685">
                  <c:v>44119</c:v>
                </c:pt>
                <c:pt idx="1686">
                  <c:v>44120</c:v>
                </c:pt>
                <c:pt idx="1687">
                  <c:v>44123</c:v>
                </c:pt>
                <c:pt idx="1688">
                  <c:v>44124</c:v>
                </c:pt>
                <c:pt idx="1689">
                  <c:v>44125</c:v>
                </c:pt>
                <c:pt idx="1690">
                  <c:v>44126</c:v>
                </c:pt>
                <c:pt idx="1691">
                  <c:v>44127</c:v>
                </c:pt>
                <c:pt idx="1692">
                  <c:v>44130</c:v>
                </c:pt>
                <c:pt idx="1693">
                  <c:v>44131</c:v>
                </c:pt>
                <c:pt idx="1694">
                  <c:v>44132</c:v>
                </c:pt>
                <c:pt idx="1695">
                  <c:v>44133</c:v>
                </c:pt>
                <c:pt idx="1696">
                  <c:v>44134</c:v>
                </c:pt>
                <c:pt idx="1697">
                  <c:v>44137</c:v>
                </c:pt>
                <c:pt idx="1698">
                  <c:v>44138</c:v>
                </c:pt>
                <c:pt idx="1699">
                  <c:v>44139</c:v>
                </c:pt>
                <c:pt idx="1700">
                  <c:v>44140</c:v>
                </c:pt>
                <c:pt idx="1701">
                  <c:v>44141</c:v>
                </c:pt>
                <c:pt idx="1702">
                  <c:v>44144</c:v>
                </c:pt>
                <c:pt idx="1703">
                  <c:v>44145</c:v>
                </c:pt>
                <c:pt idx="1704">
                  <c:v>44146</c:v>
                </c:pt>
                <c:pt idx="1705">
                  <c:v>44147</c:v>
                </c:pt>
                <c:pt idx="1706">
                  <c:v>44148</c:v>
                </c:pt>
                <c:pt idx="1707">
                  <c:v>44151</c:v>
                </c:pt>
                <c:pt idx="1708">
                  <c:v>44152</c:v>
                </c:pt>
                <c:pt idx="1709">
                  <c:v>44153</c:v>
                </c:pt>
                <c:pt idx="1710">
                  <c:v>44154</c:v>
                </c:pt>
                <c:pt idx="1711">
                  <c:v>44155</c:v>
                </c:pt>
                <c:pt idx="1712">
                  <c:v>44158</c:v>
                </c:pt>
                <c:pt idx="1713">
                  <c:v>44159</c:v>
                </c:pt>
                <c:pt idx="1714">
                  <c:v>44160</c:v>
                </c:pt>
                <c:pt idx="1715">
                  <c:v>44161</c:v>
                </c:pt>
                <c:pt idx="1716">
                  <c:v>44162</c:v>
                </c:pt>
                <c:pt idx="1717">
                  <c:v>44165</c:v>
                </c:pt>
                <c:pt idx="1718">
                  <c:v>44166</c:v>
                </c:pt>
                <c:pt idx="1719">
                  <c:v>44167</c:v>
                </c:pt>
                <c:pt idx="1720">
                  <c:v>44168</c:v>
                </c:pt>
                <c:pt idx="1721">
                  <c:v>44169</c:v>
                </c:pt>
                <c:pt idx="1722">
                  <c:v>44172</c:v>
                </c:pt>
                <c:pt idx="1723">
                  <c:v>44173</c:v>
                </c:pt>
                <c:pt idx="1724">
                  <c:v>44174</c:v>
                </c:pt>
                <c:pt idx="1725">
                  <c:v>44175</c:v>
                </c:pt>
                <c:pt idx="1726">
                  <c:v>44176</c:v>
                </c:pt>
                <c:pt idx="1727">
                  <c:v>44179</c:v>
                </c:pt>
                <c:pt idx="1728">
                  <c:v>44180</c:v>
                </c:pt>
                <c:pt idx="1729">
                  <c:v>44181</c:v>
                </c:pt>
                <c:pt idx="1730">
                  <c:v>44182</c:v>
                </c:pt>
                <c:pt idx="1731">
                  <c:v>44183</c:v>
                </c:pt>
                <c:pt idx="1732">
                  <c:v>44186</c:v>
                </c:pt>
                <c:pt idx="1733">
                  <c:v>44187</c:v>
                </c:pt>
                <c:pt idx="1734">
                  <c:v>44188</c:v>
                </c:pt>
                <c:pt idx="1735">
                  <c:v>44189</c:v>
                </c:pt>
                <c:pt idx="1736">
                  <c:v>44190</c:v>
                </c:pt>
                <c:pt idx="1737">
                  <c:v>44193</c:v>
                </c:pt>
                <c:pt idx="1738">
                  <c:v>44194</c:v>
                </c:pt>
                <c:pt idx="1739">
                  <c:v>44195</c:v>
                </c:pt>
                <c:pt idx="1740">
                  <c:v>44196</c:v>
                </c:pt>
                <c:pt idx="1741">
                  <c:v>44197</c:v>
                </c:pt>
                <c:pt idx="1742">
                  <c:v>44200</c:v>
                </c:pt>
                <c:pt idx="1743">
                  <c:v>44201</c:v>
                </c:pt>
                <c:pt idx="1744">
                  <c:v>44202</c:v>
                </c:pt>
                <c:pt idx="1745">
                  <c:v>44203</c:v>
                </c:pt>
                <c:pt idx="1746">
                  <c:v>44204</c:v>
                </c:pt>
                <c:pt idx="1747">
                  <c:v>44207</c:v>
                </c:pt>
                <c:pt idx="1748">
                  <c:v>44208</c:v>
                </c:pt>
                <c:pt idx="1749">
                  <c:v>44209</c:v>
                </c:pt>
                <c:pt idx="1750">
                  <c:v>44210</c:v>
                </c:pt>
                <c:pt idx="1751">
                  <c:v>44211</c:v>
                </c:pt>
                <c:pt idx="1752">
                  <c:v>44214</c:v>
                </c:pt>
                <c:pt idx="1753">
                  <c:v>44215</c:v>
                </c:pt>
                <c:pt idx="1754">
                  <c:v>44216</c:v>
                </c:pt>
                <c:pt idx="1755">
                  <c:v>44217</c:v>
                </c:pt>
                <c:pt idx="1756">
                  <c:v>44218</c:v>
                </c:pt>
                <c:pt idx="1757">
                  <c:v>44221</c:v>
                </c:pt>
                <c:pt idx="1758">
                  <c:v>44222</c:v>
                </c:pt>
                <c:pt idx="1759">
                  <c:v>44223</c:v>
                </c:pt>
                <c:pt idx="1760">
                  <c:v>44224</c:v>
                </c:pt>
                <c:pt idx="1761">
                  <c:v>44225</c:v>
                </c:pt>
                <c:pt idx="1762">
                  <c:v>44228</c:v>
                </c:pt>
                <c:pt idx="1763">
                  <c:v>44229</c:v>
                </c:pt>
                <c:pt idx="1764">
                  <c:v>44230</c:v>
                </c:pt>
                <c:pt idx="1765">
                  <c:v>44231</c:v>
                </c:pt>
                <c:pt idx="1766">
                  <c:v>44232</c:v>
                </c:pt>
                <c:pt idx="1767">
                  <c:v>44235</c:v>
                </c:pt>
                <c:pt idx="1768">
                  <c:v>44236</c:v>
                </c:pt>
                <c:pt idx="1769">
                  <c:v>44237</c:v>
                </c:pt>
                <c:pt idx="1770">
                  <c:v>44238</c:v>
                </c:pt>
                <c:pt idx="1771">
                  <c:v>44239</c:v>
                </c:pt>
                <c:pt idx="1772">
                  <c:v>44242</c:v>
                </c:pt>
                <c:pt idx="1773">
                  <c:v>44243</c:v>
                </c:pt>
                <c:pt idx="1774">
                  <c:v>44244</c:v>
                </c:pt>
                <c:pt idx="1775">
                  <c:v>44245</c:v>
                </c:pt>
                <c:pt idx="1776">
                  <c:v>44246</c:v>
                </c:pt>
                <c:pt idx="1777">
                  <c:v>44249</c:v>
                </c:pt>
                <c:pt idx="1778">
                  <c:v>44250</c:v>
                </c:pt>
                <c:pt idx="1779">
                  <c:v>44251</c:v>
                </c:pt>
                <c:pt idx="1780">
                  <c:v>44252</c:v>
                </c:pt>
                <c:pt idx="1781">
                  <c:v>44253</c:v>
                </c:pt>
                <c:pt idx="1782">
                  <c:v>44256</c:v>
                </c:pt>
                <c:pt idx="1783">
                  <c:v>44257</c:v>
                </c:pt>
                <c:pt idx="1784">
                  <c:v>44258</c:v>
                </c:pt>
                <c:pt idx="1785">
                  <c:v>44259</c:v>
                </c:pt>
                <c:pt idx="1786">
                  <c:v>44260</c:v>
                </c:pt>
                <c:pt idx="1787">
                  <c:v>44263</c:v>
                </c:pt>
                <c:pt idx="1788">
                  <c:v>44264</c:v>
                </c:pt>
                <c:pt idx="1789">
                  <c:v>44265</c:v>
                </c:pt>
                <c:pt idx="1790">
                  <c:v>44266</c:v>
                </c:pt>
                <c:pt idx="1791">
                  <c:v>44267</c:v>
                </c:pt>
                <c:pt idx="1792">
                  <c:v>44270</c:v>
                </c:pt>
                <c:pt idx="1793">
                  <c:v>44271</c:v>
                </c:pt>
                <c:pt idx="1794">
                  <c:v>44272</c:v>
                </c:pt>
                <c:pt idx="1795">
                  <c:v>44273</c:v>
                </c:pt>
                <c:pt idx="1796">
                  <c:v>44274</c:v>
                </c:pt>
                <c:pt idx="1797">
                  <c:v>44277</c:v>
                </c:pt>
                <c:pt idx="1798">
                  <c:v>44278</c:v>
                </c:pt>
                <c:pt idx="1799">
                  <c:v>44279</c:v>
                </c:pt>
                <c:pt idx="1800">
                  <c:v>44280</c:v>
                </c:pt>
                <c:pt idx="1801">
                  <c:v>44281</c:v>
                </c:pt>
                <c:pt idx="1802">
                  <c:v>44284</c:v>
                </c:pt>
                <c:pt idx="1803">
                  <c:v>44285</c:v>
                </c:pt>
                <c:pt idx="1804">
                  <c:v>44286</c:v>
                </c:pt>
                <c:pt idx="1805">
                  <c:v>44287</c:v>
                </c:pt>
                <c:pt idx="1806">
                  <c:v>44288</c:v>
                </c:pt>
                <c:pt idx="1807">
                  <c:v>44291</c:v>
                </c:pt>
                <c:pt idx="1808">
                  <c:v>44292</c:v>
                </c:pt>
                <c:pt idx="1809">
                  <c:v>44293</c:v>
                </c:pt>
                <c:pt idx="1810">
                  <c:v>44294</c:v>
                </c:pt>
                <c:pt idx="1811">
                  <c:v>44295</c:v>
                </c:pt>
                <c:pt idx="1812">
                  <c:v>44298</c:v>
                </c:pt>
                <c:pt idx="1813">
                  <c:v>44299</c:v>
                </c:pt>
                <c:pt idx="1814">
                  <c:v>44300</c:v>
                </c:pt>
                <c:pt idx="1815">
                  <c:v>44301</c:v>
                </c:pt>
                <c:pt idx="1816">
                  <c:v>44302</c:v>
                </c:pt>
                <c:pt idx="1817">
                  <c:v>44305</c:v>
                </c:pt>
                <c:pt idx="1818">
                  <c:v>44306</c:v>
                </c:pt>
                <c:pt idx="1819">
                  <c:v>44307</c:v>
                </c:pt>
                <c:pt idx="1820">
                  <c:v>44308</c:v>
                </c:pt>
                <c:pt idx="1821">
                  <c:v>44309</c:v>
                </c:pt>
                <c:pt idx="1822">
                  <c:v>44312</c:v>
                </c:pt>
                <c:pt idx="1823">
                  <c:v>44313</c:v>
                </c:pt>
                <c:pt idx="1824">
                  <c:v>44314</c:v>
                </c:pt>
                <c:pt idx="1825">
                  <c:v>44315</c:v>
                </c:pt>
                <c:pt idx="1826">
                  <c:v>44316</c:v>
                </c:pt>
                <c:pt idx="1827">
                  <c:v>44319</c:v>
                </c:pt>
                <c:pt idx="1828">
                  <c:v>44320</c:v>
                </c:pt>
                <c:pt idx="1829">
                  <c:v>44321</c:v>
                </c:pt>
                <c:pt idx="1830">
                  <c:v>44322</c:v>
                </c:pt>
                <c:pt idx="1831">
                  <c:v>44323</c:v>
                </c:pt>
                <c:pt idx="1832">
                  <c:v>44326</c:v>
                </c:pt>
                <c:pt idx="1833">
                  <c:v>44327</c:v>
                </c:pt>
                <c:pt idx="1834">
                  <c:v>44328</c:v>
                </c:pt>
                <c:pt idx="1835">
                  <c:v>44329</c:v>
                </c:pt>
                <c:pt idx="1836">
                  <c:v>44330</c:v>
                </c:pt>
                <c:pt idx="1837">
                  <c:v>44333</c:v>
                </c:pt>
                <c:pt idx="1838">
                  <c:v>44334</c:v>
                </c:pt>
                <c:pt idx="1839">
                  <c:v>44335</c:v>
                </c:pt>
                <c:pt idx="1840">
                  <c:v>44336</c:v>
                </c:pt>
                <c:pt idx="1841">
                  <c:v>44337</c:v>
                </c:pt>
                <c:pt idx="1842">
                  <c:v>44340</c:v>
                </c:pt>
                <c:pt idx="1843">
                  <c:v>44341</c:v>
                </c:pt>
                <c:pt idx="1844">
                  <c:v>44342</c:v>
                </c:pt>
                <c:pt idx="1845">
                  <c:v>44343</c:v>
                </c:pt>
                <c:pt idx="1846">
                  <c:v>44344</c:v>
                </c:pt>
                <c:pt idx="1847">
                  <c:v>44347</c:v>
                </c:pt>
                <c:pt idx="1848">
                  <c:v>44348</c:v>
                </c:pt>
                <c:pt idx="1849">
                  <c:v>44349</c:v>
                </c:pt>
                <c:pt idx="1850">
                  <c:v>44350</c:v>
                </c:pt>
                <c:pt idx="1851">
                  <c:v>44351</c:v>
                </c:pt>
                <c:pt idx="1852">
                  <c:v>44354</c:v>
                </c:pt>
                <c:pt idx="1853">
                  <c:v>44355</c:v>
                </c:pt>
                <c:pt idx="1854">
                  <c:v>44356</c:v>
                </c:pt>
                <c:pt idx="1855">
                  <c:v>44357</c:v>
                </c:pt>
                <c:pt idx="1856">
                  <c:v>44358</c:v>
                </c:pt>
                <c:pt idx="1857">
                  <c:v>44361</c:v>
                </c:pt>
                <c:pt idx="1858">
                  <c:v>44362</c:v>
                </c:pt>
                <c:pt idx="1859">
                  <c:v>44363</c:v>
                </c:pt>
                <c:pt idx="1860">
                  <c:v>44364</c:v>
                </c:pt>
                <c:pt idx="1861">
                  <c:v>44365</c:v>
                </c:pt>
                <c:pt idx="1862">
                  <c:v>44368</c:v>
                </c:pt>
                <c:pt idx="1863">
                  <c:v>44369</c:v>
                </c:pt>
                <c:pt idx="1864">
                  <c:v>44370</c:v>
                </c:pt>
                <c:pt idx="1865">
                  <c:v>44371</c:v>
                </c:pt>
                <c:pt idx="1866">
                  <c:v>44372</c:v>
                </c:pt>
                <c:pt idx="1867">
                  <c:v>44375</c:v>
                </c:pt>
                <c:pt idx="1868">
                  <c:v>44376</c:v>
                </c:pt>
                <c:pt idx="1869">
                  <c:v>44377</c:v>
                </c:pt>
                <c:pt idx="1870">
                  <c:v>44378</c:v>
                </c:pt>
                <c:pt idx="1871">
                  <c:v>44379</c:v>
                </c:pt>
                <c:pt idx="1872">
                  <c:v>44382</c:v>
                </c:pt>
                <c:pt idx="1873">
                  <c:v>44383</c:v>
                </c:pt>
                <c:pt idx="1874">
                  <c:v>44384</c:v>
                </c:pt>
                <c:pt idx="1875">
                  <c:v>44385</c:v>
                </c:pt>
                <c:pt idx="1876">
                  <c:v>44386</c:v>
                </c:pt>
                <c:pt idx="1877">
                  <c:v>44389</c:v>
                </c:pt>
                <c:pt idx="1878">
                  <c:v>44390</c:v>
                </c:pt>
                <c:pt idx="1879">
                  <c:v>44391</c:v>
                </c:pt>
                <c:pt idx="1880">
                  <c:v>44392</c:v>
                </c:pt>
                <c:pt idx="1881">
                  <c:v>44393</c:v>
                </c:pt>
                <c:pt idx="1882">
                  <c:v>44396</c:v>
                </c:pt>
                <c:pt idx="1883">
                  <c:v>44397</c:v>
                </c:pt>
                <c:pt idx="1884">
                  <c:v>44398</c:v>
                </c:pt>
                <c:pt idx="1885">
                  <c:v>44399</c:v>
                </c:pt>
                <c:pt idx="1886">
                  <c:v>44400</c:v>
                </c:pt>
                <c:pt idx="1887">
                  <c:v>44403</c:v>
                </c:pt>
                <c:pt idx="1888">
                  <c:v>44404</c:v>
                </c:pt>
                <c:pt idx="1889">
                  <c:v>44405</c:v>
                </c:pt>
                <c:pt idx="1890">
                  <c:v>44406</c:v>
                </c:pt>
                <c:pt idx="1891">
                  <c:v>44407</c:v>
                </c:pt>
                <c:pt idx="1892">
                  <c:v>44410</c:v>
                </c:pt>
                <c:pt idx="1893">
                  <c:v>44411</c:v>
                </c:pt>
                <c:pt idx="1894">
                  <c:v>44412</c:v>
                </c:pt>
                <c:pt idx="1895">
                  <c:v>44413</c:v>
                </c:pt>
                <c:pt idx="1896">
                  <c:v>44414</c:v>
                </c:pt>
                <c:pt idx="1897">
                  <c:v>44417</c:v>
                </c:pt>
                <c:pt idx="1898">
                  <c:v>44418</c:v>
                </c:pt>
                <c:pt idx="1899">
                  <c:v>44419</c:v>
                </c:pt>
                <c:pt idx="1900">
                  <c:v>44420</c:v>
                </c:pt>
                <c:pt idx="1901">
                  <c:v>44421</c:v>
                </c:pt>
                <c:pt idx="1902">
                  <c:v>44424</c:v>
                </c:pt>
                <c:pt idx="1903">
                  <c:v>44425</c:v>
                </c:pt>
                <c:pt idx="1904">
                  <c:v>44426</c:v>
                </c:pt>
                <c:pt idx="1905">
                  <c:v>44427</c:v>
                </c:pt>
                <c:pt idx="1906">
                  <c:v>44428</c:v>
                </c:pt>
                <c:pt idx="1907">
                  <c:v>44431</c:v>
                </c:pt>
                <c:pt idx="1908">
                  <c:v>44432</c:v>
                </c:pt>
                <c:pt idx="1909">
                  <c:v>44433</c:v>
                </c:pt>
                <c:pt idx="1910">
                  <c:v>44434</c:v>
                </c:pt>
                <c:pt idx="1911">
                  <c:v>44435</c:v>
                </c:pt>
                <c:pt idx="1912">
                  <c:v>44438</c:v>
                </c:pt>
                <c:pt idx="1913">
                  <c:v>44439</c:v>
                </c:pt>
                <c:pt idx="1914">
                  <c:v>44440</c:v>
                </c:pt>
                <c:pt idx="1915">
                  <c:v>44441</c:v>
                </c:pt>
                <c:pt idx="1916">
                  <c:v>44442</c:v>
                </c:pt>
                <c:pt idx="1917">
                  <c:v>44445</c:v>
                </c:pt>
                <c:pt idx="1918">
                  <c:v>44446</c:v>
                </c:pt>
                <c:pt idx="1919">
                  <c:v>44447</c:v>
                </c:pt>
                <c:pt idx="1920">
                  <c:v>44448</c:v>
                </c:pt>
                <c:pt idx="1921">
                  <c:v>44449</c:v>
                </c:pt>
                <c:pt idx="1922">
                  <c:v>44452</c:v>
                </c:pt>
                <c:pt idx="1923">
                  <c:v>44453</c:v>
                </c:pt>
                <c:pt idx="1924">
                  <c:v>44454</c:v>
                </c:pt>
                <c:pt idx="1925">
                  <c:v>44455</c:v>
                </c:pt>
                <c:pt idx="1926">
                  <c:v>44456</c:v>
                </c:pt>
                <c:pt idx="1927">
                  <c:v>44459</c:v>
                </c:pt>
                <c:pt idx="1928">
                  <c:v>44460</c:v>
                </c:pt>
                <c:pt idx="1929">
                  <c:v>44461</c:v>
                </c:pt>
                <c:pt idx="1930">
                  <c:v>44462</c:v>
                </c:pt>
                <c:pt idx="1931">
                  <c:v>44463</c:v>
                </c:pt>
                <c:pt idx="1932">
                  <c:v>44466</c:v>
                </c:pt>
                <c:pt idx="1933">
                  <c:v>44467</c:v>
                </c:pt>
                <c:pt idx="1934">
                  <c:v>44468</c:v>
                </c:pt>
                <c:pt idx="1935">
                  <c:v>44469</c:v>
                </c:pt>
                <c:pt idx="1936">
                  <c:v>44470</c:v>
                </c:pt>
                <c:pt idx="1937">
                  <c:v>44473</c:v>
                </c:pt>
                <c:pt idx="1938">
                  <c:v>44474</c:v>
                </c:pt>
                <c:pt idx="1939">
                  <c:v>44475</c:v>
                </c:pt>
                <c:pt idx="1940">
                  <c:v>44476</c:v>
                </c:pt>
                <c:pt idx="1941">
                  <c:v>44477</c:v>
                </c:pt>
                <c:pt idx="1942">
                  <c:v>44480</c:v>
                </c:pt>
                <c:pt idx="1943">
                  <c:v>44481</c:v>
                </c:pt>
                <c:pt idx="1944">
                  <c:v>44482</c:v>
                </c:pt>
                <c:pt idx="1945">
                  <c:v>44483</c:v>
                </c:pt>
                <c:pt idx="1946">
                  <c:v>44484</c:v>
                </c:pt>
                <c:pt idx="1947">
                  <c:v>44487</c:v>
                </c:pt>
                <c:pt idx="1948">
                  <c:v>44488</c:v>
                </c:pt>
                <c:pt idx="1949">
                  <c:v>44489</c:v>
                </c:pt>
                <c:pt idx="1950">
                  <c:v>44490</c:v>
                </c:pt>
                <c:pt idx="1951">
                  <c:v>44491</c:v>
                </c:pt>
                <c:pt idx="1952">
                  <c:v>44494</c:v>
                </c:pt>
                <c:pt idx="1953">
                  <c:v>44495</c:v>
                </c:pt>
                <c:pt idx="1954">
                  <c:v>44496</c:v>
                </c:pt>
                <c:pt idx="1955">
                  <c:v>44497</c:v>
                </c:pt>
                <c:pt idx="1956">
                  <c:v>44498</c:v>
                </c:pt>
                <c:pt idx="1957">
                  <c:v>44501</c:v>
                </c:pt>
                <c:pt idx="1958">
                  <c:v>44502</c:v>
                </c:pt>
                <c:pt idx="1959">
                  <c:v>44503</c:v>
                </c:pt>
                <c:pt idx="1960">
                  <c:v>44504</c:v>
                </c:pt>
                <c:pt idx="1961">
                  <c:v>44505</c:v>
                </c:pt>
                <c:pt idx="1962">
                  <c:v>44508</c:v>
                </c:pt>
                <c:pt idx="1963">
                  <c:v>44509</c:v>
                </c:pt>
                <c:pt idx="1964">
                  <c:v>44510</c:v>
                </c:pt>
                <c:pt idx="1965">
                  <c:v>44511</c:v>
                </c:pt>
                <c:pt idx="1966">
                  <c:v>44512</c:v>
                </c:pt>
                <c:pt idx="1967">
                  <c:v>44515</c:v>
                </c:pt>
                <c:pt idx="1968">
                  <c:v>44516</c:v>
                </c:pt>
                <c:pt idx="1969">
                  <c:v>44517</c:v>
                </c:pt>
                <c:pt idx="1970">
                  <c:v>44518</c:v>
                </c:pt>
                <c:pt idx="1971">
                  <c:v>44519</c:v>
                </c:pt>
                <c:pt idx="1972">
                  <c:v>44522</c:v>
                </c:pt>
                <c:pt idx="1973">
                  <c:v>44523</c:v>
                </c:pt>
                <c:pt idx="1974">
                  <c:v>44524</c:v>
                </c:pt>
                <c:pt idx="1975">
                  <c:v>44525</c:v>
                </c:pt>
                <c:pt idx="1976">
                  <c:v>44526</c:v>
                </c:pt>
                <c:pt idx="1977">
                  <c:v>44529</c:v>
                </c:pt>
                <c:pt idx="1978">
                  <c:v>44530</c:v>
                </c:pt>
                <c:pt idx="1979">
                  <c:v>44531</c:v>
                </c:pt>
                <c:pt idx="1980">
                  <c:v>44532</c:v>
                </c:pt>
                <c:pt idx="1981">
                  <c:v>44533</c:v>
                </c:pt>
                <c:pt idx="1982">
                  <c:v>44536</c:v>
                </c:pt>
                <c:pt idx="1983">
                  <c:v>44537</c:v>
                </c:pt>
                <c:pt idx="1984">
                  <c:v>44538</c:v>
                </c:pt>
                <c:pt idx="1985">
                  <c:v>44539</c:v>
                </c:pt>
                <c:pt idx="1986">
                  <c:v>44540</c:v>
                </c:pt>
                <c:pt idx="1987">
                  <c:v>44543</c:v>
                </c:pt>
                <c:pt idx="1988">
                  <c:v>44544</c:v>
                </c:pt>
                <c:pt idx="1989">
                  <c:v>44545</c:v>
                </c:pt>
                <c:pt idx="1990">
                  <c:v>44546</c:v>
                </c:pt>
                <c:pt idx="1991">
                  <c:v>44547</c:v>
                </c:pt>
                <c:pt idx="1992">
                  <c:v>44550</c:v>
                </c:pt>
                <c:pt idx="1993">
                  <c:v>44551</c:v>
                </c:pt>
                <c:pt idx="1994">
                  <c:v>44552</c:v>
                </c:pt>
                <c:pt idx="1995">
                  <c:v>44553</c:v>
                </c:pt>
                <c:pt idx="1996">
                  <c:v>44554</c:v>
                </c:pt>
                <c:pt idx="1997">
                  <c:v>44557</c:v>
                </c:pt>
                <c:pt idx="1998">
                  <c:v>44558</c:v>
                </c:pt>
                <c:pt idx="1999">
                  <c:v>44559</c:v>
                </c:pt>
                <c:pt idx="2000">
                  <c:v>44560</c:v>
                </c:pt>
                <c:pt idx="2001">
                  <c:v>44561</c:v>
                </c:pt>
                <c:pt idx="2002">
                  <c:v>44564</c:v>
                </c:pt>
                <c:pt idx="2003">
                  <c:v>44565</c:v>
                </c:pt>
                <c:pt idx="2004">
                  <c:v>44566</c:v>
                </c:pt>
                <c:pt idx="2005">
                  <c:v>44567</c:v>
                </c:pt>
                <c:pt idx="2006">
                  <c:v>44568</c:v>
                </c:pt>
                <c:pt idx="2007">
                  <c:v>44571</c:v>
                </c:pt>
                <c:pt idx="2008">
                  <c:v>44572</c:v>
                </c:pt>
                <c:pt idx="2009">
                  <c:v>44573</c:v>
                </c:pt>
                <c:pt idx="2010">
                  <c:v>44574</c:v>
                </c:pt>
                <c:pt idx="2011">
                  <c:v>44575</c:v>
                </c:pt>
                <c:pt idx="2012">
                  <c:v>44578</c:v>
                </c:pt>
                <c:pt idx="2013">
                  <c:v>44579</c:v>
                </c:pt>
                <c:pt idx="2014">
                  <c:v>44580</c:v>
                </c:pt>
                <c:pt idx="2015">
                  <c:v>44581</c:v>
                </c:pt>
                <c:pt idx="2016">
                  <c:v>44582</c:v>
                </c:pt>
                <c:pt idx="2017">
                  <c:v>44585</c:v>
                </c:pt>
                <c:pt idx="2018">
                  <c:v>44586</c:v>
                </c:pt>
                <c:pt idx="2019">
                  <c:v>44587</c:v>
                </c:pt>
                <c:pt idx="2020">
                  <c:v>44588</c:v>
                </c:pt>
                <c:pt idx="2021">
                  <c:v>44589</c:v>
                </c:pt>
                <c:pt idx="2022">
                  <c:v>44592</c:v>
                </c:pt>
                <c:pt idx="2023">
                  <c:v>44593</c:v>
                </c:pt>
                <c:pt idx="2024">
                  <c:v>44594</c:v>
                </c:pt>
                <c:pt idx="2025">
                  <c:v>44595</c:v>
                </c:pt>
                <c:pt idx="2026">
                  <c:v>44596</c:v>
                </c:pt>
                <c:pt idx="2027">
                  <c:v>44599</c:v>
                </c:pt>
                <c:pt idx="2028">
                  <c:v>44600</c:v>
                </c:pt>
                <c:pt idx="2029">
                  <c:v>44601</c:v>
                </c:pt>
                <c:pt idx="2030">
                  <c:v>44602</c:v>
                </c:pt>
                <c:pt idx="2031">
                  <c:v>44603</c:v>
                </c:pt>
                <c:pt idx="2032">
                  <c:v>44606</c:v>
                </c:pt>
                <c:pt idx="2033">
                  <c:v>44607</c:v>
                </c:pt>
                <c:pt idx="2034">
                  <c:v>44608</c:v>
                </c:pt>
                <c:pt idx="2035">
                  <c:v>44609</c:v>
                </c:pt>
                <c:pt idx="2036">
                  <c:v>44610</c:v>
                </c:pt>
                <c:pt idx="2037">
                  <c:v>44613</c:v>
                </c:pt>
                <c:pt idx="2038">
                  <c:v>44614</c:v>
                </c:pt>
                <c:pt idx="2039">
                  <c:v>44615</c:v>
                </c:pt>
                <c:pt idx="2040">
                  <c:v>44616</c:v>
                </c:pt>
                <c:pt idx="2041">
                  <c:v>44617</c:v>
                </c:pt>
                <c:pt idx="2042">
                  <c:v>44620</c:v>
                </c:pt>
                <c:pt idx="2043">
                  <c:v>44621</c:v>
                </c:pt>
                <c:pt idx="2044">
                  <c:v>44622</c:v>
                </c:pt>
                <c:pt idx="2045">
                  <c:v>44623</c:v>
                </c:pt>
                <c:pt idx="2046">
                  <c:v>44624</c:v>
                </c:pt>
                <c:pt idx="2047">
                  <c:v>44627</c:v>
                </c:pt>
                <c:pt idx="2048">
                  <c:v>44628</c:v>
                </c:pt>
                <c:pt idx="2049">
                  <c:v>44629</c:v>
                </c:pt>
                <c:pt idx="2050">
                  <c:v>44630</c:v>
                </c:pt>
                <c:pt idx="2051">
                  <c:v>44631</c:v>
                </c:pt>
                <c:pt idx="2052">
                  <c:v>44634</c:v>
                </c:pt>
                <c:pt idx="2053">
                  <c:v>44635</c:v>
                </c:pt>
                <c:pt idx="2054">
                  <c:v>44636</c:v>
                </c:pt>
                <c:pt idx="2055">
                  <c:v>44637</c:v>
                </c:pt>
                <c:pt idx="2056">
                  <c:v>44638</c:v>
                </c:pt>
                <c:pt idx="2057">
                  <c:v>44641</c:v>
                </c:pt>
                <c:pt idx="2058">
                  <c:v>44642</c:v>
                </c:pt>
                <c:pt idx="2059">
                  <c:v>44643</c:v>
                </c:pt>
                <c:pt idx="2060">
                  <c:v>44644</c:v>
                </c:pt>
                <c:pt idx="2061">
                  <c:v>44645</c:v>
                </c:pt>
                <c:pt idx="2062">
                  <c:v>44648</c:v>
                </c:pt>
                <c:pt idx="2063">
                  <c:v>44649</c:v>
                </c:pt>
                <c:pt idx="2064">
                  <c:v>44650</c:v>
                </c:pt>
                <c:pt idx="2065">
                  <c:v>44651</c:v>
                </c:pt>
                <c:pt idx="2066">
                  <c:v>44652</c:v>
                </c:pt>
                <c:pt idx="2067">
                  <c:v>44655</c:v>
                </c:pt>
                <c:pt idx="2068">
                  <c:v>44656</c:v>
                </c:pt>
                <c:pt idx="2069">
                  <c:v>44657</c:v>
                </c:pt>
                <c:pt idx="2070">
                  <c:v>44658</c:v>
                </c:pt>
                <c:pt idx="2071">
                  <c:v>44659</c:v>
                </c:pt>
                <c:pt idx="2072">
                  <c:v>44662</c:v>
                </c:pt>
                <c:pt idx="2073">
                  <c:v>44663</c:v>
                </c:pt>
                <c:pt idx="2074">
                  <c:v>44664</c:v>
                </c:pt>
                <c:pt idx="2075">
                  <c:v>44665</c:v>
                </c:pt>
                <c:pt idx="2076">
                  <c:v>44666</c:v>
                </c:pt>
                <c:pt idx="2077">
                  <c:v>44669</c:v>
                </c:pt>
                <c:pt idx="2078">
                  <c:v>44670</c:v>
                </c:pt>
                <c:pt idx="2079">
                  <c:v>44671</c:v>
                </c:pt>
                <c:pt idx="2080">
                  <c:v>44672</c:v>
                </c:pt>
                <c:pt idx="2081">
                  <c:v>44673</c:v>
                </c:pt>
                <c:pt idx="2082">
                  <c:v>44676</c:v>
                </c:pt>
                <c:pt idx="2083">
                  <c:v>44677</c:v>
                </c:pt>
                <c:pt idx="2084">
                  <c:v>44678</c:v>
                </c:pt>
                <c:pt idx="2085">
                  <c:v>44679</c:v>
                </c:pt>
                <c:pt idx="2086">
                  <c:v>44680</c:v>
                </c:pt>
                <c:pt idx="2087">
                  <c:v>44683</c:v>
                </c:pt>
                <c:pt idx="2088">
                  <c:v>44684</c:v>
                </c:pt>
                <c:pt idx="2089">
                  <c:v>44685</c:v>
                </c:pt>
                <c:pt idx="2090">
                  <c:v>44686</c:v>
                </c:pt>
                <c:pt idx="2091">
                  <c:v>44687</c:v>
                </c:pt>
                <c:pt idx="2092">
                  <c:v>44690</c:v>
                </c:pt>
                <c:pt idx="2093">
                  <c:v>44691</c:v>
                </c:pt>
                <c:pt idx="2094">
                  <c:v>44692</c:v>
                </c:pt>
                <c:pt idx="2095">
                  <c:v>44693</c:v>
                </c:pt>
                <c:pt idx="2096">
                  <c:v>44694</c:v>
                </c:pt>
                <c:pt idx="2097">
                  <c:v>44697</c:v>
                </c:pt>
                <c:pt idx="2098">
                  <c:v>44698</c:v>
                </c:pt>
                <c:pt idx="2099">
                  <c:v>44699</c:v>
                </c:pt>
                <c:pt idx="2100">
                  <c:v>44700</c:v>
                </c:pt>
                <c:pt idx="2101">
                  <c:v>44701</c:v>
                </c:pt>
                <c:pt idx="2102">
                  <c:v>44704</c:v>
                </c:pt>
                <c:pt idx="2103">
                  <c:v>44705</c:v>
                </c:pt>
                <c:pt idx="2104">
                  <c:v>44706</c:v>
                </c:pt>
                <c:pt idx="2105">
                  <c:v>44707</c:v>
                </c:pt>
                <c:pt idx="2106">
                  <c:v>44708</c:v>
                </c:pt>
                <c:pt idx="2107">
                  <c:v>44711</c:v>
                </c:pt>
                <c:pt idx="2108">
                  <c:v>44712</c:v>
                </c:pt>
                <c:pt idx="2109">
                  <c:v>44713</c:v>
                </c:pt>
                <c:pt idx="2110">
                  <c:v>44714</c:v>
                </c:pt>
                <c:pt idx="2111">
                  <c:v>44715</c:v>
                </c:pt>
                <c:pt idx="2112">
                  <c:v>44718</c:v>
                </c:pt>
                <c:pt idx="2113">
                  <c:v>44719</c:v>
                </c:pt>
                <c:pt idx="2114">
                  <c:v>44720</c:v>
                </c:pt>
                <c:pt idx="2115">
                  <c:v>44721</c:v>
                </c:pt>
                <c:pt idx="2116">
                  <c:v>44722</c:v>
                </c:pt>
                <c:pt idx="2117">
                  <c:v>44725</c:v>
                </c:pt>
                <c:pt idx="2118">
                  <c:v>44726</c:v>
                </c:pt>
                <c:pt idx="2119">
                  <c:v>44727</c:v>
                </c:pt>
                <c:pt idx="2120">
                  <c:v>44728</c:v>
                </c:pt>
                <c:pt idx="2121">
                  <c:v>44729</c:v>
                </c:pt>
                <c:pt idx="2122">
                  <c:v>44732</c:v>
                </c:pt>
                <c:pt idx="2123">
                  <c:v>44733</c:v>
                </c:pt>
                <c:pt idx="2124">
                  <c:v>44734</c:v>
                </c:pt>
                <c:pt idx="2125">
                  <c:v>44735</c:v>
                </c:pt>
                <c:pt idx="2126">
                  <c:v>44736</c:v>
                </c:pt>
                <c:pt idx="2127">
                  <c:v>44739</c:v>
                </c:pt>
                <c:pt idx="2128">
                  <c:v>44740</c:v>
                </c:pt>
                <c:pt idx="2129">
                  <c:v>44741</c:v>
                </c:pt>
                <c:pt idx="2130">
                  <c:v>44742</c:v>
                </c:pt>
                <c:pt idx="2131">
                  <c:v>44743</c:v>
                </c:pt>
                <c:pt idx="2132">
                  <c:v>44746</c:v>
                </c:pt>
                <c:pt idx="2133">
                  <c:v>44747</c:v>
                </c:pt>
                <c:pt idx="2134">
                  <c:v>44748</c:v>
                </c:pt>
                <c:pt idx="2135">
                  <c:v>44749</c:v>
                </c:pt>
                <c:pt idx="2136">
                  <c:v>44750</c:v>
                </c:pt>
                <c:pt idx="2137">
                  <c:v>44753</c:v>
                </c:pt>
                <c:pt idx="2138">
                  <c:v>44754</c:v>
                </c:pt>
                <c:pt idx="2139">
                  <c:v>44755</c:v>
                </c:pt>
                <c:pt idx="2140">
                  <c:v>44756</c:v>
                </c:pt>
                <c:pt idx="2141">
                  <c:v>44757</c:v>
                </c:pt>
                <c:pt idx="2142">
                  <c:v>44760</c:v>
                </c:pt>
                <c:pt idx="2143">
                  <c:v>44761</c:v>
                </c:pt>
                <c:pt idx="2144">
                  <c:v>44762</c:v>
                </c:pt>
                <c:pt idx="2145">
                  <c:v>44763</c:v>
                </c:pt>
                <c:pt idx="2146">
                  <c:v>44764</c:v>
                </c:pt>
                <c:pt idx="2147">
                  <c:v>44767</c:v>
                </c:pt>
                <c:pt idx="2148">
                  <c:v>44768</c:v>
                </c:pt>
                <c:pt idx="2149">
                  <c:v>44769</c:v>
                </c:pt>
                <c:pt idx="2150">
                  <c:v>44770</c:v>
                </c:pt>
                <c:pt idx="2151">
                  <c:v>44771</c:v>
                </c:pt>
                <c:pt idx="2152">
                  <c:v>44774</c:v>
                </c:pt>
                <c:pt idx="2153">
                  <c:v>44775</c:v>
                </c:pt>
                <c:pt idx="2154">
                  <c:v>44776</c:v>
                </c:pt>
                <c:pt idx="2155">
                  <c:v>44777</c:v>
                </c:pt>
                <c:pt idx="2156">
                  <c:v>44778</c:v>
                </c:pt>
                <c:pt idx="2157">
                  <c:v>44781</c:v>
                </c:pt>
                <c:pt idx="2158">
                  <c:v>44782</c:v>
                </c:pt>
                <c:pt idx="2159">
                  <c:v>44783</c:v>
                </c:pt>
                <c:pt idx="2160">
                  <c:v>44784</c:v>
                </c:pt>
                <c:pt idx="2161">
                  <c:v>44785</c:v>
                </c:pt>
                <c:pt idx="2162">
                  <c:v>44788</c:v>
                </c:pt>
                <c:pt idx="2163">
                  <c:v>44789</c:v>
                </c:pt>
                <c:pt idx="2164">
                  <c:v>44790</c:v>
                </c:pt>
                <c:pt idx="2165">
                  <c:v>44791</c:v>
                </c:pt>
                <c:pt idx="2166">
                  <c:v>44792</c:v>
                </c:pt>
                <c:pt idx="2167">
                  <c:v>44795</c:v>
                </c:pt>
                <c:pt idx="2168">
                  <c:v>44796</c:v>
                </c:pt>
                <c:pt idx="2169">
                  <c:v>44797</c:v>
                </c:pt>
                <c:pt idx="2170">
                  <c:v>44798</c:v>
                </c:pt>
                <c:pt idx="2171">
                  <c:v>44799</c:v>
                </c:pt>
                <c:pt idx="2172">
                  <c:v>44802</c:v>
                </c:pt>
                <c:pt idx="2173">
                  <c:v>44803</c:v>
                </c:pt>
                <c:pt idx="2174">
                  <c:v>44804</c:v>
                </c:pt>
                <c:pt idx="2175">
                  <c:v>44805</c:v>
                </c:pt>
                <c:pt idx="2176">
                  <c:v>44806</c:v>
                </c:pt>
                <c:pt idx="2177">
                  <c:v>44809</c:v>
                </c:pt>
                <c:pt idx="2178">
                  <c:v>44810</c:v>
                </c:pt>
                <c:pt idx="2179">
                  <c:v>44811</c:v>
                </c:pt>
                <c:pt idx="2180">
                  <c:v>44812</c:v>
                </c:pt>
                <c:pt idx="2181">
                  <c:v>44813</c:v>
                </c:pt>
                <c:pt idx="2182">
                  <c:v>44816</c:v>
                </c:pt>
                <c:pt idx="2183">
                  <c:v>44817</c:v>
                </c:pt>
                <c:pt idx="2184">
                  <c:v>44818</c:v>
                </c:pt>
                <c:pt idx="2185">
                  <c:v>44819</c:v>
                </c:pt>
                <c:pt idx="2186">
                  <c:v>44820</c:v>
                </c:pt>
                <c:pt idx="2187">
                  <c:v>44823</c:v>
                </c:pt>
                <c:pt idx="2188">
                  <c:v>44824</c:v>
                </c:pt>
                <c:pt idx="2189">
                  <c:v>44825</c:v>
                </c:pt>
                <c:pt idx="2190">
                  <c:v>44826</c:v>
                </c:pt>
                <c:pt idx="2191">
                  <c:v>44827</c:v>
                </c:pt>
                <c:pt idx="2192">
                  <c:v>44830</c:v>
                </c:pt>
                <c:pt idx="2193">
                  <c:v>44831</c:v>
                </c:pt>
                <c:pt idx="2194">
                  <c:v>44832</c:v>
                </c:pt>
                <c:pt idx="2195">
                  <c:v>44833</c:v>
                </c:pt>
                <c:pt idx="2196">
                  <c:v>44834</c:v>
                </c:pt>
                <c:pt idx="2197">
                  <c:v>44837</c:v>
                </c:pt>
                <c:pt idx="2198">
                  <c:v>44838</c:v>
                </c:pt>
                <c:pt idx="2199">
                  <c:v>44839</c:v>
                </c:pt>
                <c:pt idx="2200">
                  <c:v>44840</c:v>
                </c:pt>
                <c:pt idx="2201">
                  <c:v>44841</c:v>
                </c:pt>
                <c:pt idx="2202">
                  <c:v>44844</c:v>
                </c:pt>
                <c:pt idx="2203">
                  <c:v>44845</c:v>
                </c:pt>
                <c:pt idx="2204">
                  <c:v>44846</c:v>
                </c:pt>
                <c:pt idx="2205">
                  <c:v>44847</c:v>
                </c:pt>
                <c:pt idx="2206">
                  <c:v>44848</c:v>
                </c:pt>
                <c:pt idx="2207">
                  <c:v>44851</c:v>
                </c:pt>
                <c:pt idx="2208">
                  <c:v>44852</c:v>
                </c:pt>
                <c:pt idx="2209">
                  <c:v>44853</c:v>
                </c:pt>
                <c:pt idx="2210">
                  <c:v>44854</c:v>
                </c:pt>
                <c:pt idx="2211">
                  <c:v>44855</c:v>
                </c:pt>
                <c:pt idx="2212">
                  <c:v>44858</c:v>
                </c:pt>
                <c:pt idx="2213">
                  <c:v>44859</c:v>
                </c:pt>
                <c:pt idx="2214">
                  <c:v>44860</c:v>
                </c:pt>
                <c:pt idx="2215">
                  <c:v>44861</c:v>
                </c:pt>
                <c:pt idx="2216">
                  <c:v>44862</c:v>
                </c:pt>
                <c:pt idx="2217">
                  <c:v>44865</c:v>
                </c:pt>
                <c:pt idx="2218">
                  <c:v>44866</c:v>
                </c:pt>
                <c:pt idx="2219">
                  <c:v>44867</c:v>
                </c:pt>
                <c:pt idx="2220">
                  <c:v>44868</c:v>
                </c:pt>
                <c:pt idx="2221">
                  <c:v>44869</c:v>
                </c:pt>
                <c:pt idx="2222">
                  <c:v>44872</c:v>
                </c:pt>
                <c:pt idx="2223">
                  <c:v>44873</c:v>
                </c:pt>
                <c:pt idx="2224">
                  <c:v>44874</c:v>
                </c:pt>
                <c:pt idx="2225">
                  <c:v>44875</c:v>
                </c:pt>
                <c:pt idx="2226">
                  <c:v>44876</c:v>
                </c:pt>
                <c:pt idx="2227">
                  <c:v>44879</c:v>
                </c:pt>
                <c:pt idx="2228">
                  <c:v>44880</c:v>
                </c:pt>
                <c:pt idx="2229">
                  <c:v>44881</c:v>
                </c:pt>
                <c:pt idx="2230">
                  <c:v>44882</c:v>
                </c:pt>
                <c:pt idx="2231">
                  <c:v>44883</c:v>
                </c:pt>
                <c:pt idx="2232">
                  <c:v>44886</c:v>
                </c:pt>
                <c:pt idx="2233">
                  <c:v>44887</c:v>
                </c:pt>
                <c:pt idx="2234">
                  <c:v>44888</c:v>
                </c:pt>
                <c:pt idx="2235">
                  <c:v>44889</c:v>
                </c:pt>
                <c:pt idx="2236">
                  <c:v>44890</c:v>
                </c:pt>
                <c:pt idx="2237">
                  <c:v>44893</c:v>
                </c:pt>
                <c:pt idx="2238">
                  <c:v>44894</c:v>
                </c:pt>
                <c:pt idx="2239">
                  <c:v>44895</c:v>
                </c:pt>
                <c:pt idx="2240">
                  <c:v>44896</c:v>
                </c:pt>
                <c:pt idx="2241">
                  <c:v>44897</c:v>
                </c:pt>
                <c:pt idx="2242">
                  <c:v>44900</c:v>
                </c:pt>
                <c:pt idx="2243">
                  <c:v>44901</c:v>
                </c:pt>
                <c:pt idx="2244">
                  <c:v>44902</c:v>
                </c:pt>
                <c:pt idx="2245">
                  <c:v>44903</c:v>
                </c:pt>
                <c:pt idx="2246">
                  <c:v>44904</c:v>
                </c:pt>
                <c:pt idx="2247">
                  <c:v>44907</c:v>
                </c:pt>
                <c:pt idx="2248">
                  <c:v>44908</c:v>
                </c:pt>
                <c:pt idx="2249">
                  <c:v>44909</c:v>
                </c:pt>
                <c:pt idx="2250">
                  <c:v>44910</c:v>
                </c:pt>
                <c:pt idx="2251">
                  <c:v>44911</c:v>
                </c:pt>
                <c:pt idx="2252">
                  <c:v>44914</c:v>
                </c:pt>
                <c:pt idx="2253">
                  <c:v>44915</c:v>
                </c:pt>
                <c:pt idx="2254">
                  <c:v>44916</c:v>
                </c:pt>
                <c:pt idx="2255">
                  <c:v>44917</c:v>
                </c:pt>
                <c:pt idx="2256">
                  <c:v>44918</c:v>
                </c:pt>
                <c:pt idx="2257">
                  <c:v>44921</c:v>
                </c:pt>
                <c:pt idx="2258">
                  <c:v>44922</c:v>
                </c:pt>
                <c:pt idx="2259">
                  <c:v>44923</c:v>
                </c:pt>
                <c:pt idx="2260">
                  <c:v>44924</c:v>
                </c:pt>
                <c:pt idx="2261">
                  <c:v>44925</c:v>
                </c:pt>
                <c:pt idx="2262">
                  <c:v>44928</c:v>
                </c:pt>
                <c:pt idx="2263">
                  <c:v>44929</c:v>
                </c:pt>
                <c:pt idx="2264">
                  <c:v>44930</c:v>
                </c:pt>
                <c:pt idx="2265">
                  <c:v>44931</c:v>
                </c:pt>
                <c:pt idx="2266">
                  <c:v>44932</c:v>
                </c:pt>
                <c:pt idx="2267">
                  <c:v>44935</c:v>
                </c:pt>
                <c:pt idx="2268">
                  <c:v>44936</c:v>
                </c:pt>
                <c:pt idx="2269">
                  <c:v>44937</c:v>
                </c:pt>
                <c:pt idx="2270">
                  <c:v>44938</c:v>
                </c:pt>
                <c:pt idx="2271">
                  <c:v>44939</c:v>
                </c:pt>
                <c:pt idx="2272">
                  <c:v>44942</c:v>
                </c:pt>
                <c:pt idx="2273">
                  <c:v>44943</c:v>
                </c:pt>
                <c:pt idx="2274">
                  <c:v>44944</c:v>
                </c:pt>
                <c:pt idx="2275">
                  <c:v>44945</c:v>
                </c:pt>
                <c:pt idx="2276">
                  <c:v>44946</c:v>
                </c:pt>
                <c:pt idx="2277">
                  <c:v>44949</c:v>
                </c:pt>
                <c:pt idx="2278">
                  <c:v>44950</c:v>
                </c:pt>
                <c:pt idx="2279">
                  <c:v>44951</c:v>
                </c:pt>
                <c:pt idx="2280">
                  <c:v>44952</c:v>
                </c:pt>
                <c:pt idx="2281">
                  <c:v>44953</c:v>
                </c:pt>
                <c:pt idx="2282">
                  <c:v>44956</c:v>
                </c:pt>
                <c:pt idx="2283">
                  <c:v>44957</c:v>
                </c:pt>
                <c:pt idx="2284">
                  <c:v>44958</c:v>
                </c:pt>
                <c:pt idx="2285">
                  <c:v>44959</c:v>
                </c:pt>
                <c:pt idx="2286">
                  <c:v>44960</c:v>
                </c:pt>
                <c:pt idx="2287">
                  <c:v>44963</c:v>
                </c:pt>
                <c:pt idx="2288">
                  <c:v>44964</c:v>
                </c:pt>
                <c:pt idx="2289">
                  <c:v>44965</c:v>
                </c:pt>
                <c:pt idx="2290">
                  <c:v>44966</c:v>
                </c:pt>
                <c:pt idx="2291">
                  <c:v>44967</c:v>
                </c:pt>
                <c:pt idx="2292">
                  <c:v>44970</c:v>
                </c:pt>
                <c:pt idx="2293">
                  <c:v>44971</c:v>
                </c:pt>
                <c:pt idx="2294">
                  <c:v>44972</c:v>
                </c:pt>
                <c:pt idx="2295">
                  <c:v>44973</c:v>
                </c:pt>
                <c:pt idx="2296">
                  <c:v>44974</c:v>
                </c:pt>
                <c:pt idx="2297">
                  <c:v>44977</c:v>
                </c:pt>
                <c:pt idx="2298">
                  <c:v>44978</c:v>
                </c:pt>
                <c:pt idx="2299">
                  <c:v>44979</c:v>
                </c:pt>
                <c:pt idx="2300">
                  <c:v>44980</c:v>
                </c:pt>
                <c:pt idx="2301">
                  <c:v>44981</c:v>
                </c:pt>
                <c:pt idx="2302">
                  <c:v>44984</c:v>
                </c:pt>
                <c:pt idx="2303">
                  <c:v>44985</c:v>
                </c:pt>
                <c:pt idx="2304">
                  <c:v>44986</c:v>
                </c:pt>
                <c:pt idx="2305">
                  <c:v>44987</c:v>
                </c:pt>
                <c:pt idx="2306">
                  <c:v>44988</c:v>
                </c:pt>
                <c:pt idx="2307">
                  <c:v>44991</c:v>
                </c:pt>
                <c:pt idx="2308">
                  <c:v>44992</c:v>
                </c:pt>
                <c:pt idx="2309">
                  <c:v>44993</c:v>
                </c:pt>
                <c:pt idx="2310">
                  <c:v>44994</c:v>
                </c:pt>
                <c:pt idx="2311">
                  <c:v>44995</c:v>
                </c:pt>
                <c:pt idx="2312">
                  <c:v>44998</c:v>
                </c:pt>
                <c:pt idx="2313">
                  <c:v>44999</c:v>
                </c:pt>
                <c:pt idx="2314">
                  <c:v>45000</c:v>
                </c:pt>
                <c:pt idx="2315">
                  <c:v>45001</c:v>
                </c:pt>
                <c:pt idx="2316">
                  <c:v>45002</c:v>
                </c:pt>
                <c:pt idx="2317">
                  <c:v>45005</c:v>
                </c:pt>
                <c:pt idx="2318">
                  <c:v>45006</c:v>
                </c:pt>
                <c:pt idx="2319">
                  <c:v>45007</c:v>
                </c:pt>
                <c:pt idx="2320">
                  <c:v>45008</c:v>
                </c:pt>
                <c:pt idx="2321">
                  <c:v>45009</c:v>
                </c:pt>
                <c:pt idx="2322">
                  <c:v>45012</c:v>
                </c:pt>
                <c:pt idx="2323">
                  <c:v>45013</c:v>
                </c:pt>
                <c:pt idx="2324">
                  <c:v>45014</c:v>
                </c:pt>
                <c:pt idx="2325">
                  <c:v>45015</c:v>
                </c:pt>
                <c:pt idx="2326">
                  <c:v>45016</c:v>
                </c:pt>
                <c:pt idx="2327">
                  <c:v>45019</c:v>
                </c:pt>
                <c:pt idx="2328">
                  <c:v>45020</c:v>
                </c:pt>
                <c:pt idx="2329">
                  <c:v>45021</c:v>
                </c:pt>
                <c:pt idx="2330">
                  <c:v>45022</c:v>
                </c:pt>
                <c:pt idx="2331">
                  <c:v>45023</c:v>
                </c:pt>
                <c:pt idx="2332">
                  <c:v>45026</c:v>
                </c:pt>
                <c:pt idx="2333">
                  <c:v>45027</c:v>
                </c:pt>
                <c:pt idx="2334">
                  <c:v>45028</c:v>
                </c:pt>
                <c:pt idx="2335">
                  <c:v>45029</c:v>
                </c:pt>
                <c:pt idx="2336">
                  <c:v>45030</c:v>
                </c:pt>
                <c:pt idx="2337">
                  <c:v>45033</c:v>
                </c:pt>
                <c:pt idx="2338">
                  <c:v>45034</c:v>
                </c:pt>
                <c:pt idx="2339">
                  <c:v>45035</c:v>
                </c:pt>
                <c:pt idx="2340">
                  <c:v>45036</c:v>
                </c:pt>
                <c:pt idx="2341">
                  <c:v>45037</c:v>
                </c:pt>
                <c:pt idx="2342">
                  <c:v>45040</c:v>
                </c:pt>
                <c:pt idx="2343">
                  <c:v>45041</c:v>
                </c:pt>
                <c:pt idx="2344">
                  <c:v>45042</c:v>
                </c:pt>
                <c:pt idx="2345">
                  <c:v>45043</c:v>
                </c:pt>
                <c:pt idx="2346">
                  <c:v>45044</c:v>
                </c:pt>
                <c:pt idx="2347">
                  <c:v>45047</c:v>
                </c:pt>
                <c:pt idx="2348">
                  <c:v>45048</c:v>
                </c:pt>
                <c:pt idx="2349">
                  <c:v>45049</c:v>
                </c:pt>
                <c:pt idx="2350">
                  <c:v>45050</c:v>
                </c:pt>
                <c:pt idx="2351">
                  <c:v>45051</c:v>
                </c:pt>
                <c:pt idx="2352">
                  <c:v>45054</c:v>
                </c:pt>
                <c:pt idx="2353">
                  <c:v>45055</c:v>
                </c:pt>
                <c:pt idx="2354">
                  <c:v>45056</c:v>
                </c:pt>
                <c:pt idx="2355">
                  <c:v>45057</c:v>
                </c:pt>
                <c:pt idx="2356">
                  <c:v>45058</c:v>
                </c:pt>
                <c:pt idx="2357">
                  <c:v>45061</c:v>
                </c:pt>
                <c:pt idx="2358">
                  <c:v>45062</c:v>
                </c:pt>
                <c:pt idx="2359">
                  <c:v>45063</c:v>
                </c:pt>
                <c:pt idx="2360">
                  <c:v>45064</c:v>
                </c:pt>
                <c:pt idx="2361">
                  <c:v>45065</c:v>
                </c:pt>
                <c:pt idx="2362">
                  <c:v>45068</c:v>
                </c:pt>
                <c:pt idx="2363">
                  <c:v>45069</c:v>
                </c:pt>
                <c:pt idx="2364">
                  <c:v>45070</c:v>
                </c:pt>
                <c:pt idx="2365">
                  <c:v>45071</c:v>
                </c:pt>
                <c:pt idx="2366">
                  <c:v>45072</c:v>
                </c:pt>
                <c:pt idx="2367">
                  <c:v>45075</c:v>
                </c:pt>
                <c:pt idx="2368">
                  <c:v>45076</c:v>
                </c:pt>
                <c:pt idx="2369">
                  <c:v>45077</c:v>
                </c:pt>
                <c:pt idx="2370">
                  <c:v>45078</c:v>
                </c:pt>
                <c:pt idx="2371">
                  <c:v>45079</c:v>
                </c:pt>
                <c:pt idx="2372">
                  <c:v>45082</c:v>
                </c:pt>
                <c:pt idx="2373">
                  <c:v>45083</c:v>
                </c:pt>
                <c:pt idx="2374">
                  <c:v>45084</c:v>
                </c:pt>
                <c:pt idx="2375">
                  <c:v>45085</c:v>
                </c:pt>
                <c:pt idx="2376">
                  <c:v>45086</c:v>
                </c:pt>
                <c:pt idx="2377">
                  <c:v>45089</c:v>
                </c:pt>
                <c:pt idx="2378">
                  <c:v>45090</c:v>
                </c:pt>
                <c:pt idx="2379">
                  <c:v>45091</c:v>
                </c:pt>
                <c:pt idx="2380">
                  <c:v>45092</c:v>
                </c:pt>
                <c:pt idx="2381">
                  <c:v>45093</c:v>
                </c:pt>
                <c:pt idx="2382">
                  <c:v>45096</c:v>
                </c:pt>
                <c:pt idx="2383">
                  <c:v>45097</c:v>
                </c:pt>
                <c:pt idx="2384">
                  <c:v>45098</c:v>
                </c:pt>
                <c:pt idx="2385">
                  <c:v>45099</c:v>
                </c:pt>
                <c:pt idx="2386">
                  <c:v>45100</c:v>
                </c:pt>
                <c:pt idx="2387">
                  <c:v>45103</c:v>
                </c:pt>
                <c:pt idx="2388">
                  <c:v>45104</c:v>
                </c:pt>
                <c:pt idx="2389">
                  <c:v>45105</c:v>
                </c:pt>
                <c:pt idx="2390">
                  <c:v>45106</c:v>
                </c:pt>
                <c:pt idx="2391">
                  <c:v>45107</c:v>
                </c:pt>
                <c:pt idx="2392">
                  <c:v>45110</c:v>
                </c:pt>
                <c:pt idx="2393">
                  <c:v>45111</c:v>
                </c:pt>
                <c:pt idx="2394">
                  <c:v>45112</c:v>
                </c:pt>
                <c:pt idx="2395">
                  <c:v>45113</c:v>
                </c:pt>
                <c:pt idx="2396">
                  <c:v>45114</c:v>
                </c:pt>
                <c:pt idx="2397">
                  <c:v>45117</c:v>
                </c:pt>
                <c:pt idx="2398">
                  <c:v>45118</c:v>
                </c:pt>
                <c:pt idx="2399">
                  <c:v>45119</c:v>
                </c:pt>
                <c:pt idx="2400">
                  <c:v>45120</c:v>
                </c:pt>
                <c:pt idx="2401">
                  <c:v>45121</c:v>
                </c:pt>
                <c:pt idx="2402">
                  <c:v>45124</c:v>
                </c:pt>
                <c:pt idx="2403">
                  <c:v>45125</c:v>
                </c:pt>
                <c:pt idx="2404">
                  <c:v>45126</c:v>
                </c:pt>
                <c:pt idx="2405">
                  <c:v>45127</c:v>
                </c:pt>
                <c:pt idx="2406">
                  <c:v>45128</c:v>
                </c:pt>
                <c:pt idx="2407">
                  <c:v>45131</c:v>
                </c:pt>
                <c:pt idx="2408">
                  <c:v>45132</c:v>
                </c:pt>
                <c:pt idx="2409">
                  <c:v>45133</c:v>
                </c:pt>
                <c:pt idx="2410">
                  <c:v>45134</c:v>
                </c:pt>
                <c:pt idx="2411">
                  <c:v>45135</c:v>
                </c:pt>
                <c:pt idx="2412">
                  <c:v>45138</c:v>
                </c:pt>
                <c:pt idx="2413">
                  <c:v>45139</c:v>
                </c:pt>
                <c:pt idx="2414">
                  <c:v>45140</c:v>
                </c:pt>
                <c:pt idx="2415">
                  <c:v>45141</c:v>
                </c:pt>
                <c:pt idx="2416">
                  <c:v>45142</c:v>
                </c:pt>
                <c:pt idx="2417">
                  <c:v>45145</c:v>
                </c:pt>
                <c:pt idx="2418">
                  <c:v>45146</c:v>
                </c:pt>
                <c:pt idx="2419">
                  <c:v>45147</c:v>
                </c:pt>
                <c:pt idx="2420">
                  <c:v>45148</c:v>
                </c:pt>
                <c:pt idx="2421">
                  <c:v>45149</c:v>
                </c:pt>
                <c:pt idx="2422">
                  <c:v>45152</c:v>
                </c:pt>
                <c:pt idx="2423">
                  <c:v>45153</c:v>
                </c:pt>
                <c:pt idx="2424">
                  <c:v>45154</c:v>
                </c:pt>
                <c:pt idx="2425">
                  <c:v>45155</c:v>
                </c:pt>
                <c:pt idx="2426">
                  <c:v>45156</c:v>
                </c:pt>
                <c:pt idx="2427">
                  <c:v>45159</c:v>
                </c:pt>
                <c:pt idx="2428">
                  <c:v>45160</c:v>
                </c:pt>
                <c:pt idx="2429">
                  <c:v>45161</c:v>
                </c:pt>
                <c:pt idx="2430">
                  <c:v>45162</c:v>
                </c:pt>
                <c:pt idx="2431">
                  <c:v>45163</c:v>
                </c:pt>
                <c:pt idx="2432">
                  <c:v>45166</c:v>
                </c:pt>
                <c:pt idx="2433">
                  <c:v>45167</c:v>
                </c:pt>
                <c:pt idx="2434">
                  <c:v>45168</c:v>
                </c:pt>
                <c:pt idx="2435">
                  <c:v>45169</c:v>
                </c:pt>
                <c:pt idx="2436">
                  <c:v>45170</c:v>
                </c:pt>
                <c:pt idx="2437">
                  <c:v>45173</c:v>
                </c:pt>
                <c:pt idx="2438">
                  <c:v>45174</c:v>
                </c:pt>
                <c:pt idx="2439">
                  <c:v>45175</c:v>
                </c:pt>
                <c:pt idx="2440">
                  <c:v>45176</c:v>
                </c:pt>
                <c:pt idx="2441">
                  <c:v>45177</c:v>
                </c:pt>
                <c:pt idx="2442">
                  <c:v>45180</c:v>
                </c:pt>
                <c:pt idx="2443">
                  <c:v>45181</c:v>
                </c:pt>
                <c:pt idx="2444">
                  <c:v>45182</c:v>
                </c:pt>
                <c:pt idx="2445">
                  <c:v>45183</c:v>
                </c:pt>
                <c:pt idx="2446">
                  <c:v>45184</c:v>
                </c:pt>
                <c:pt idx="2447">
                  <c:v>45187</c:v>
                </c:pt>
                <c:pt idx="2448">
                  <c:v>45188</c:v>
                </c:pt>
                <c:pt idx="2449">
                  <c:v>45189</c:v>
                </c:pt>
                <c:pt idx="2450">
                  <c:v>45190</c:v>
                </c:pt>
                <c:pt idx="2451">
                  <c:v>45191</c:v>
                </c:pt>
                <c:pt idx="2452">
                  <c:v>45194</c:v>
                </c:pt>
                <c:pt idx="2453">
                  <c:v>45195</c:v>
                </c:pt>
                <c:pt idx="2454">
                  <c:v>45196</c:v>
                </c:pt>
                <c:pt idx="2455">
                  <c:v>45197</c:v>
                </c:pt>
                <c:pt idx="2456">
                  <c:v>45198</c:v>
                </c:pt>
                <c:pt idx="2457">
                  <c:v>45201</c:v>
                </c:pt>
                <c:pt idx="2458">
                  <c:v>45202</c:v>
                </c:pt>
                <c:pt idx="2459">
                  <c:v>45203</c:v>
                </c:pt>
                <c:pt idx="2460">
                  <c:v>45204</c:v>
                </c:pt>
                <c:pt idx="2461">
                  <c:v>45205</c:v>
                </c:pt>
                <c:pt idx="2462">
                  <c:v>45208</c:v>
                </c:pt>
                <c:pt idx="2463">
                  <c:v>45209</c:v>
                </c:pt>
                <c:pt idx="2464">
                  <c:v>45210</c:v>
                </c:pt>
                <c:pt idx="2465">
                  <c:v>45211</c:v>
                </c:pt>
                <c:pt idx="2466">
                  <c:v>45212</c:v>
                </c:pt>
                <c:pt idx="2467">
                  <c:v>45215</c:v>
                </c:pt>
                <c:pt idx="2468">
                  <c:v>45216</c:v>
                </c:pt>
                <c:pt idx="2469">
                  <c:v>45217</c:v>
                </c:pt>
                <c:pt idx="2470">
                  <c:v>45218</c:v>
                </c:pt>
                <c:pt idx="2471">
                  <c:v>45219</c:v>
                </c:pt>
                <c:pt idx="2472">
                  <c:v>45222</c:v>
                </c:pt>
                <c:pt idx="2473">
                  <c:v>45223</c:v>
                </c:pt>
                <c:pt idx="2474">
                  <c:v>45224</c:v>
                </c:pt>
                <c:pt idx="2475">
                  <c:v>45225</c:v>
                </c:pt>
                <c:pt idx="2476">
                  <c:v>45226</c:v>
                </c:pt>
                <c:pt idx="2477">
                  <c:v>45229</c:v>
                </c:pt>
                <c:pt idx="2478">
                  <c:v>45230</c:v>
                </c:pt>
                <c:pt idx="2479">
                  <c:v>45231</c:v>
                </c:pt>
                <c:pt idx="2480">
                  <c:v>45232</c:v>
                </c:pt>
                <c:pt idx="2481">
                  <c:v>45233</c:v>
                </c:pt>
                <c:pt idx="2482">
                  <c:v>45236</c:v>
                </c:pt>
                <c:pt idx="2483">
                  <c:v>45237</c:v>
                </c:pt>
                <c:pt idx="2484">
                  <c:v>45238</c:v>
                </c:pt>
                <c:pt idx="2485">
                  <c:v>45239</c:v>
                </c:pt>
                <c:pt idx="2486">
                  <c:v>45240</c:v>
                </c:pt>
                <c:pt idx="2487">
                  <c:v>45243</c:v>
                </c:pt>
                <c:pt idx="2488">
                  <c:v>45244</c:v>
                </c:pt>
                <c:pt idx="2489">
                  <c:v>45245</c:v>
                </c:pt>
                <c:pt idx="2490">
                  <c:v>45246</c:v>
                </c:pt>
                <c:pt idx="2491">
                  <c:v>45247</c:v>
                </c:pt>
                <c:pt idx="2492">
                  <c:v>45250</c:v>
                </c:pt>
                <c:pt idx="2493">
                  <c:v>45251</c:v>
                </c:pt>
                <c:pt idx="2494">
                  <c:v>45252</c:v>
                </c:pt>
                <c:pt idx="2495">
                  <c:v>45253</c:v>
                </c:pt>
                <c:pt idx="2496">
                  <c:v>45254</c:v>
                </c:pt>
                <c:pt idx="2497">
                  <c:v>45257</c:v>
                </c:pt>
                <c:pt idx="2498">
                  <c:v>45258</c:v>
                </c:pt>
                <c:pt idx="2499">
                  <c:v>45259</c:v>
                </c:pt>
                <c:pt idx="2500">
                  <c:v>45260</c:v>
                </c:pt>
                <c:pt idx="2501">
                  <c:v>45261</c:v>
                </c:pt>
                <c:pt idx="2502">
                  <c:v>45264</c:v>
                </c:pt>
                <c:pt idx="2503">
                  <c:v>45265</c:v>
                </c:pt>
                <c:pt idx="2504">
                  <c:v>45266</c:v>
                </c:pt>
                <c:pt idx="2505">
                  <c:v>45267</c:v>
                </c:pt>
                <c:pt idx="2506">
                  <c:v>45268</c:v>
                </c:pt>
                <c:pt idx="2507">
                  <c:v>45271</c:v>
                </c:pt>
                <c:pt idx="2508">
                  <c:v>45272</c:v>
                </c:pt>
                <c:pt idx="2509">
                  <c:v>45273</c:v>
                </c:pt>
                <c:pt idx="2510">
                  <c:v>45274</c:v>
                </c:pt>
                <c:pt idx="2511">
                  <c:v>45275</c:v>
                </c:pt>
                <c:pt idx="2512">
                  <c:v>45278</c:v>
                </c:pt>
                <c:pt idx="2513">
                  <c:v>45279</c:v>
                </c:pt>
                <c:pt idx="2514">
                  <c:v>45280</c:v>
                </c:pt>
                <c:pt idx="2515">
                  <c:v>45281</c:v>
                </c:pt>
                <c:pt idx="2516">
                  <c:v>45282</c:v>
                </c:pt>
                <c:pt idx="2517">
                  <c:v>45285</c:v>
                </c:pt>
                <c:pt idx="2518">
                  <c:v>45286</c:v>
                </c:pt>
                <c:pt idx="2519">
                  <c:v>45287</c:v>
                </c:pt>
                <c:pt idx="2520">
                  <c:v>45288</c:v>
                </c:pt>
                <c:pt idx="2521">
                  <c:v>45289</c:v>
                </c:pt>
                <c:pt idx="2522">
                  <c:v>45292</c:v>
                </c:pt>
                <c:pt idx="2523">
                  <c:v>45293</c:v>
                </c:pt>
                <c:pt idx="2524">
                  <c:v>45294</c:v>
                </c:pt>
                <c:pt idx="2525">
                  <c:v>45295</c:v>
                </c:pt>
                <c:pt idx="2526">
                  <c:v>45296</c:v>
                </c:pt>
                <c:pt idx="2527">
                  <c:v>45299</c:v>
                </c:pt>
                <c:pt idx="2528">
                  <c:v>45300</c:v>
                </c:pt>
                <c:pt idx="2529">
                  <c:v>45301</c:v>
                </c:pt>
                <c:pt idx="2530">
                  <c:v>45302</c:v>
                </c:pt>
                <c:pt idx="2531">
                  <c:v>45303</c:v>
                </c:pt>
                <c:pt idx="2532">
                  <c:v>45306</c:v>
                </c:pt>
                <c:pt idx="2533">
                  <c:v>45307</c:v>
                </c:pt>
                <c:pt idx="2534">
                  <c:v>45308</c:v>
                </c:pt>
                <c:pt idx="2535">
                  <c:v>45309</c:v>
                </c:pt>
                <c:pt idx="2536">
                  <c:v>45310</c:v>
                </c:pt>
                <c:pt idx="2537">
                  <c:v>45313</c:v>
                </c:pt>
                <c:pt idx="2538">
                  <c:v>45314</c:v>
                </c:pt>
                <c:pt idx="2539">
                  <c:v>45315</c:v>
                </c:pt>
                <c:pt idx="2540">
                  <c:v>45316</c:v>
                </c:pt>
                <c:pt idx="2541">
                  <c:v>45317</c:v>
                </c:pt>
                <c:pt idx="2542">
                  <c:v>45320</c:v>
                </c:pt>
                <c:pt idx="2543">
                  <c:v>45321</c:v>
                </c:pt>
                <c:pt idx="2544">
                  <c:v>45322</c:v>
                </c:pt>
                <c:pt idx="2545">
                  <c:v>45323</c:v>
                </c:pt>
                <c:pt idx="2546">
                  <c:v>45324</c:v>
                </c:pt>
                <c:pt idx="2547">
                  <c:v>45327</c:v>
                </c:pt>
                <c:pt idx="2548">
                  <c:v>45328</c:v>
                </c:pt>
                <c:pt idx="2549">
                  <c:v>45329</c:v>
                </c:pt>
                <c:pt idx="2550">
                  <c:v>45330</c:v>
                </c:pt>
                <c:pt idx="2551">
                  <c:v>45331</c:v>
                </c:pt>
                <c:pt idx="2552">
                  <c:v>45334</c:v>
                </c:pt>
                <c:pt idx="2553">
                  <c:v>45335</c:v>
                </c:pt>
                <c:pt idx="2554">
                  <c:v>45336</c:v>
                </c:pt>
                <c:pt idx="2555">
                  <c:v>45337</c:v>
                </c:pt>
                <c:pt idx="2556">
                  <c:v>45338</c:v>
                </c:pt>
                <c:pt idx="2557">
                  <c:v>45341</c:v>
                </c:pt>
                <c:pt idx="2558">
                  <c:v>45342</c:v>
                </c:pt>
                <c:pt idx="2559">
                  <c:v>45343</c:v>
                </c:pt>
                <c:pt idx="2560">
                  <c:v>45344</c:v>
                </c:pt>
                <c:pt idx="2561">
                  <c:v>45345</c:v>
                </c:pt>
                <c:pt idx="2562">
                  <c:v>45348</c:v>
                </c:pt>
                <c:pt idx="2563">
                  <c:v>45349</c:v>
                </c:pt>
                <c:pt idx="2564">
                  <c:v>45350</c:v>
                </c:pt>
                <c:pt idx="2565">
                  <c:v>45351</c:v>
                </c:pt>
                <c:pt idx="2566">
                  <c:v>45352</c:v>
                </c:pt>
                <c:pt idx="2567">
                  <c:v>45355</c:v>
                </c:pt>
                <c:pt idx="2568">
                  <c:v>45356</c:v>
                </c:pt>
                <c:pt idx="2569">
                  <c:v>45357</c:v>
                </c:pt>
                <c:pt idx="2570">
                  <c:v>45358</c:v>
                </c:pt>
                <c:pt idx="2571">
                  <c:v>45359</c:v>
                </c:pt>
                <c:pt idx="2572">
                  <c:v>45362</c:v>
                </c:pt>
                <c:pt idx="2573">
                  <c:v>45363</c:v>
                </c:pt>
                <c:pt idx="2574">
                  <c:v>45364</c:v>
                </c:pt>
                <c:pt idx="2575">
                  <c:v>45365</c:v>
                </c:pt>
                <c:pt idx="2576">
                  <c:v>45366</c:v>
                </c:pt>
                <c:pt idx="2577">
                  <c:v>45369</c:v>
                </c:pt>
                <c:pt idx="2578">
                  <c:v>45370</c:v>
                </c:pt>
                <c:pt idx="2579">
                  <c:v>45371</c:v>
                </c:pt>
                <c:pt idx="2580">
                  <c:v>45372</c:v>
                </c:pt>
                <c:pt idx="2581">
                  <c:v>45373</c:v>
                </c:pt>
                <c:pt idx="2582">
                  <c:v>45376</c:v>
                </c:pt>
                <c:pt idx="2583">
                  <c:v>45377</c:v>
                </c:pt>
                <c:pt idx="2584">
                  <c:v>45378</c:v>
                </c:pt>
                <c:pt idx="2585">
                  <c:v>45379</c:v>
                </c:pt>
                <c:pt idx="2586">
                  <c:v>45380</c:v>
                </c:pt>
                <c:pt idx="2587">
                  <c:v>45383</c:v>
                </c:pt>
                <c:pt idx="2588">
                  <c:v>45384</c:v>
                </c:pt>
                <c:pt idx="2589">
                  <c:v>45385</c:v>
                </c:pt>
                <c:pt idx="2590">
                  <c:v>45386</c:v>
                </c:pt>
                <c:pt idx="2591">
                  <c:v>45387</c:v>
                </c:pt>
                <c:pt idx="2592">
                  <c:v>45390</c:v>
                </c:pt>
                <c:pt idx="2593">
                  <c:v>45391</c:v>
                </c:pt>
                <c:pt idx="2594">
                  <c:v>45392</c:v>
                </c:pt>
                <c:pt idx="2595">
                  <c:v>45393</c:v>
                </c:pt>
                <c:pt idx="2596">
                  <c:v>45394</c:v>
                </c:pt>
                <c:pt idx="2597">
                  <c:v>45397</c:v>
                </c:pt>
                <c:pt idx="2598">
                  <c:v>45398</c:v>
                </c:pt>
                <c:pt idx="2599">
                  <c:v>45399</c:v>
                </c:pt>
                <c:pt idx="2600">
                  <c:v>45400</c:v>
                </c:pt>
                <c:pt idx="2601">
                  <c:v>45401</c:v>
                </c:pt>
                <c:pt idx="2602">
                  <c:v>45404</c:v>
                </c:pt>
                <c:pt idx="2603">
                  <c:v>45405</c:v>
                </c:pt>
                <c:pt idx="2604">
                  <c:v>45406</c:v>
                </c:pt>
                <c:pt idx="2605">
                  <c:v>45407</c:v>
                </c:pt>
                <c:pt idx="2606">
                  <c:v>45408</c:v>
                </c:pt>
                <c:pt idx="2607">
                  <c:v>45411</c:v>
                </c:pt>
                <c:pt idx="2608">
                  <c:v>45412</c:v>
                </c:pt>
                <c:pt idx="2609">
                  <c:v>45413</c:v>
                </c:pt>
                <c:pt idx="2610">
                  <c:v>45414</c:v>
                </c:pt>
                <c:pt idx="2611">
                  <c:v>45415</c:v>
                </c:pt>
                <c:pt idx="2612">
                  <c:v>45418</c:v>
                </c:pt>
                <c:pt idx="2613">
                  <c:v>45419</c:v>
                </c:pt>
                <c:pt idx="2614">
                  <c:v>45420</c:v>
                </c:pt>
                <c:pt idx="2615">
                  <c:v>45421</c:v>
                </c:pt>
                <c:pt idx="2616">
                  <c:v>45422</c:v>
                </c:pt>
                <c:pt idx="2617">
                  <c:v>45425</c:v>
                </c:pt>
                <c:pt idx="2618">
                  <c:v>45426</c:v>
                </c:pt>
                <c:pt idx="2619">
                  <c:v>45427</c:v>
                </c:pt>
                <c:pt idx="2620">
                  <c:v>45428</c:v>
                </c:pt>
                <c:pt idx="2621">
                  <c:v>45429</c:v>
                </c:pt>
                <c:pt idx="2622">
                  <c:v>45432</c:v>
                </c:pt>
                <c:pt idx="2623">
                  <c:v>45433</c:v>
                </c:pt>
                <c:pt idx="2624">
                  <c:v>45434</c:v>
                </c:pt>
                <c:pt idx="2625">
                  <c:v>45435</c:v>
                </c:pt>
                <c:pt idx="2626">
                  <c:v>45436</c:v>
                </c:pt>
                <c:pt idx="2627">
                  <c:v>45439</c:v>
                </c:pt>
                <c:pt idx="2628">
                  <c:v>45440</c:v>
                </c:pt>
                <c:pt idx="2629">
                  <c:v>45441</c:v>
                </c:pt>
                <c:pt idx="2630">
                  <c:v>45442</c:v>
                </c:pt>
                <c:pt idx="2631">
                  <c:v>45443</c:v>
                </c:pt>
              </c:numCache>
            </c:numRef>
          </c:cat>
          <c:val>
            <c:numRef>
              <c:f>data!$BG$3:$BG$2634</c:f>
              <c:numCache>
                <c:formatCode>0.00000</c:formatCode>
                <c:ptCount val="26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0.3</c:v>
                </c:pt>
                <c:pt idx="120">
                  <c:v>0.3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0.3</c:v>
                </c:pt>
                <c:pt idx="225">
                  <c:v>0.3</c:v>
                </c:pt>
                <c:pt idx="226">
                  <c:v>0.3</c:v>
                </c:pt>
                <c:pt idx="227">
                  <c:v>0.3</c:v>
                </c:pt>
                <c:pt idx="228">
                  <c:v>0.3</c:v>
                </c:pt>
                <c:pt idx="229">
                  <c:v>0.3</c:v>
                </c:pt>
                <c:pt idx="230">
                  <c:v>0.3</c:v>
                </c:pt>
                <c:pt idx="231">
                  <c:v>0.3</c:v>
                </c:pt>
                <c:pt idx="232">
                  <c:v>0.3</c:v>
                </c:pt>
                <c:pt idx="233">
                  <c:v>0.3</c:v>
                </c:pt>
                <c:pt idx="234">
                  <c:v>0.3</c:v>
                </c:pt>
                <c:pt idx="235">
                  <c:v>0.3</c:v>
                </c:pt>
                <c:pt idx="236">
                  <c:v>0.3</c:v>
                </c:pt>
                <c:pt idx="237">
                  <c:v>0.3</c:v>
                </c:pt>
                <c:pt idx="238">
                  <c:v>0.3</c:v>
                </c:pt>
                <c:pt idx="239">
                  <c:v>0.3</c:v>
                </c:pt>
                <c:pt idx="240">
                  <c:v>0.3</c:v>
                </c:pt>
                <c:pt idx="241">
                  <c:v>0.3</c:v>
                </c:pt>
                <c:pt idx="242">
                  <c:v>0.3</c:v>
                </c:pt>
                <c:pt idx="243">
                  <c:v>0.3</c:v>
                </c:pt>
                <c:pt idx="244">
                  <c:v>0.3</c:v>
                </c:pt>
                <c:pt idx="245">
                  <c:v>0.3</c:v>
                </c:pt>
                <c:pt idx="246">
                  <c:v>0.3</c:v>
                </c:pt>
                <c:pt idx="247">
                  <c:v>0.3</c:v>
                </c:pt>
                <c:pt idx="248">
                  <c:v>0.3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0.3</c:v>
                </c:pt>
                <c:pt idx="261">
                  <c:v>0.3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0.3</c:v>
                </c:pt>
                <c:pt idx="271">
                  <c:v>0.3</c:v>
                </c:pt>
                <c:pt idx="272">
                  <c:v>0.3</c:v>
                </c:pt>
                <c:pt idx="273">
                  <c:v>0.3</c:v>
                </c:pt>
                <c:pt idx="274">
                  <c:v>0.3</c:v>
                </c:pt>
                <c:pt idx="275">
                  <c:v>0.3</c:v>
                </c:pt>
                <c:pt idx="276">
                  <c:v>0.3</c:v>
                </c:pt>
                <c:pt idx="277">
                  <c:v>0.3</c:v>
                </c:pt>
                <c:pt idx="278">
                  <c:v>0.3</c:v>
                </c:pt>
                <c:pt idx="279">
                  <c:v>0.3</c:v>
                </c:pt>
                <c:pt idx="280">
                  <c:v>0.3</c:v>
                </c:pt>
                <c:pt idx="281">
                  <c:v>0.3</c:v>
                </c:pt>
                <c:pt idx="282">
                  <c:v>0.3</c:v>
                </c:pt>
                <c:pt idx="283">
                  <c:v>0.3</c:v>
                </c:pt>
                <c:pt idx="284">
                  <c:v>0.3</c:v>
                </c:pt>
                <c:pt idx="285">
                  <c:v>0.3</c:v>
                </c:pt>
                <c:pt idx="286">
                  <c:v>0.3</c:v>
                </c:pt>
                <c:pt idx="287">
                  <c:v>0.3</c:v>
                </c:pt>
                <c:pt idx="288">
                  <c:v>0.3</c:v>
                </c:pt>
                <c:pt idx="289">
                  <c:v>0.3</c:v>
                </c:pt>
                <c:pt idx="290">
                  <c:v>0.3</c:v>
                </c:pt>
                <c:pt idx="291">
                  <c:v>0.3</c:v>
                </c:pt>
                <c:pt idx="292">
                  <c:v>0.3</c:v>
                </c:pt>
                <c:pt idx="293">
                  <c:v>0.3</c:v>
                </c:pt>
                <c:pt idx="294">
                  <c:v>0.3</c:v>
                </c:pt>
                <c:pt idx="295">
                  <c:v>0.3</c:v>
                </c:pt>
                <c:pt idx="296">
                  <c:v>0.3</c:v>
                </c:pt>
                <c:pt idx="297">
                  <c:v>0.3</c:v>
                </c:pt>
                <c:pt idx="298">
                  <c:v>0.3</c:v>
                </c:pt>
                <c:pt idx="299">
                  <c:v>0.3</c:v>
                </c:pt>
                <c:pt idx="300">
                  <c:v>0.3</c:v>
                </c:pt>
                <c:pt idx="301">
                  <c:v>0.3</c:v>
                </c:pt>
                <c:pt idx="302">
                  <c:v>0.3</c:v>
                </c:pt>
                <c:pt idx="303">
                  <c:v>0.3</c:v>
                </c:pt>
                <c:pt idx="304">
                  <c:v>0.3</c:v>
                </c:pt>
                <c:pt idx="305">
                  <c:v>0.3</c:v>
                </c:pt>
                <c:pt idx="306">
                  <c:v>0.3</c:v>
                </c:pt>
                <c:pt idx="307">
                  <c:v>0.3</c:v>
                </c:pt>
                <c:pt idx="308">
                  <c:v>0.3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0.3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0.3</c:v>
                </c:pt>
                <c:pt idx="418">
                  <c:v>0.3</c:v>
                </c:pt>
                <c:pt idx="419">
                  <c:v>0.3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0.3</c:v>
                </c:pt>
                <c:pt idx="425">
                  <c:v>0.3</c:v>
                </c:pt>
                <c:pt idx="426">
                  <c:v>0.3</c:v>
                </c:pt>
                <c:pt idx="427">
                  <c:v>0.3</c:v>
                </c:pt>
                <c:pt idx="428">
                  <c:v>0.3</c:v>
                </c:pt>
                <c:pt idx="429">
                  <c:v>0.3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0.3</c:v>
                </c:pt>
                <c:pt idx="435">
                  <c:v>0.3</c:v>
                </c:pt>
                <c:pt idx="436">
                  <c:v>0.3</c:v>
                </c:pt>
                <c:pt idx="437">
                  <c:v>0.3</c:v>
                </c:pt>
                <c:pt idx="438">
                  <c:v>0.3</c:v>
                </c:pt>
                <c:pt idx="439">
                  <c:v>0.3</c:v>
                </c:pt>
                <c:pt idx="440">
                  <c:v>0.3</c:v>
                </c:pt>
                <c:pt idx="441">
                  <c:v>0.3</c:v>
                </c:pt>
                <c:pt idx="442">
                  <c:v>0.3</c:v>
                </c:pt>
                <c:pt idx="443">
                  <c:v>0.3</c:v>
                </c:pt>
                <c:pt idx="444">
                  <c:v>0.3</c:v>
                </c:pt>
                <c:pt idx="445">
                  <c:v>0.3</c:v>
                </c:pt>
                <c:pt idx="446">
                  <c:v>0.3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0.3</c:v>
                </c:pt>
                <c:pt idx="452">
                  <c:v>0.3</c:v>
                </c:pt>
                <c:pt idx="453">
                  <c:v>0.3</c:v>
                </c:pt>
                <c:pt idx="454">
                  <c:v>0.3</c:v>
                </c:pt>
                <c:pt idx="455">
                  <c:v>0.3</c:v>
                </c:pt>
                <c:pt idx="456">
                  <c:v>0.3</c:v>
                </c:pt>
                <c:pt idx="457">
                  <c:v>0.3</c:v>
                </c:pt>
                <c:pt idx="458">
                  <c:v>0.3</c:v>
                </c:pt>
                <c:pt idx="459">
                  <c:v>0</c:v>
                </c:pt>
                <c:pt idx="460">
                  <c:v>0.3</c:v>
                </c:pt>
                <c:pt idx="461">
                  <c:v>0</c:v>
                </c:pt>
                <c:pt idx="462">
                  <c:v>0.3</c:v>
                </c:pt>
                <c:pt idx="463">
                  <c:v>0.3</c:v>
                </c:pt>
                <c:pt idx="464">
                  <c:v>0.3</c:v>
                </c:pt>
                <c:pt idx="465">
                  <c:v>0.3</c:v>
                </c:pt>
                <c:pt idx="466">
                  <c:v>0.3</c:v>
                </c:pt>
                <c:pt idx="467">
                  <c:v>0.3</c:v>
                </c:pt>
                <c:pt idx="468">
                  <c:v>0.3</c:v>
                </c:pt>
                <c:pt idx="469">
                  <c:v>0.3</c:v>
                </c:pt>
                <c:pt idx="470">
                  <c:v>0.3</c:v>
                </c:pt>
                <c:pt idx="471">
                  <c:v>0.3</c:v>
                </c:pt>
                <c:pt idx="472">
                  <c:v>0.3</c:v>
                </c:pt>
                <c:pt idx="473">
                  <c:v>0.3</c:v>
                </c:pt>
                <c:pt idx="474">
                  <c:v>0.3</c:v>
                </c:pt>
                <c:pt idx="475">
                  <c:v>0.3</c:v>
                </c:pt>
                <c:pt idx="476">
                  <c:v>0.3</c:v>
                </c:pt>
                <c:pt idx="477">
                  <c:v>0.3</c:v>
                </c:pt>
                <c:pt idx="478">
                  <c:v>0.3</c:v>
                </c:pt>
                <c:pt idx="479">
                  <c:v>0.3</c:v>
                </c:pt>
                <c:pt idx="480">
                  <c:v>0.3</c:v>
                </c:pt>
                <c:pt idx="481">
                  <c:v>0.3</c:v>
                </c:pt>
                <c:pt idx="482">
                  <c:v>0.3</c:v>
                </c:pt>
                <c:pt idx="483">
                  <c:v>0.3</c:v>
                </c:pt>
                <c:pt idx="484">
                  <c:v>0.3</c:v>
                </c:pt>
                <c:pt idx="485">
                  <c:v>0.3</c:v>
                </c:pt>
                <c:pt idx="486">
                  <c:v>0.3</c:v>
                </c:pt>
                <c:pt idx="487">
                  <c:v>0.3</c:v>
                </c:pt>
                <c:pt idx="488">
                  <c:v>0.3</c:v>
                </c:pt>
                <c:pt idx="489">
                  <c:v>0.3</c:v>
                </c:pt>
                <c:pt idx="490">
                  <c:v>0.3</c:v>
                </c:pt>
                <c:pt idx="491">
                  <c:v>0.3</c:v>
                </c:pt>
                <c:pt idx="492">
                  <c:v>0.3</c:v>
                </c:pt>
                <c:pt idx="493">
                  <c:v>0.3</c:v>
                </c:pt>
                <c:pt idx="494">
                  <c:v>0.3</c:v>
                </c:pt>
                <c:pt idx="495">
                  <c:v>0.3</c:v>
                </c:pt>
                <c:pt idx="496">
                  <c:v>0.3</c:v>
                </c:pt>
                <c:pt idx="497">
                  <c:v>0.3</c:v>
                </c:pt>
                <c:pt idx="498">
                  <c:v>0.3</c:v>
                </c:pt>
                <c:pt idx="499">
                  <c:v>0</c:v>
                </c:pt>
                <c:pt idx="500">
                  <c:v>0</c:v>
                </c:pt>
                <c:pt idx="501">
                  <c:v>0.3</c:v>
                </c:pt>
                <c:pt idx="502">
                  <c:v>0.3</c:v>
                </c:pt>
                <c:pt idx="503">
                  <c:v>0.3</c:v>
                </c:pt>
                <c:pt idx="504">
                  <c:v>0.3</c:v>
                </c:pt>
                <c:pt idx="505">
                  <c:v>0.3</c:v>
                </c:pt>
                <c:pt idx="506">
                  <c:v>0.3</c:v>
                </c:pt>
                <c:pt idx="507">
                  <c:v>0.3</c:v>
                </c:pt>
                <c:pt idx="508">
                  <c:v>0.3</c:v>
                </c:pt>
                <c:pt idx="509">
                  <c:v>0.3</c:v>
                </c:pt>
                <c:pt idx="510">
                  <c:v>0.3</c:v>
                </c:pt>
                <c:pt idx="511">
                  <c:v>0.3</c:v>
                </c:pt>
                <c:pt idx="512">
                  <c:v>0.3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0.3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0.3</c:v>
                </c:pt>
                <c:pt idx="541">
                  <c:v>0.3</c:v>
                </c:pt>
                <c:pt idx="542">
                  <c:v>0.3</c:v>
                </c:pt>
                <c:pt idx="543">
                  <c:v>0.3</c:v>
                </c:pt>
                <c:pt idx="544">
                  <c:v>0.3</c:v>
                </c:pt>
                <c:pt idx="545">
                  <c:v>0.3</c:v>
                </c:pt>
                <c:pt idx="546">
                  <c:v>0.3</c:v>
                </c:pt>
                <c:pt idx="547">
                  <c:v>0.3</c:v>
                </c:pt>
                <c:pt idx="548">
                  <c:v>0.3</c:v>
                </c:pt>
                <c:pt idx="549">
                  <c:v>0.3</c:v>
                </c:pt>
                <c:pt idx="550">
                  <c:v>0.3</c:v>
                </c:pt>
                <c:pt idx="551">
                  <c:v>0.3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0.3</c:v>
                </c:pt>
                <c:pt idx="1214">
                  <c:v>0</c:v>
                </c:pt>
                <c:pt idx="1215">
                  <c:v>0</c:v>
                </c:pt>
                <c:pt idx="1216">
                  <c:v>0.3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0.3</c:v>
                </c:pt>
                <c:pt idx="1305">
                  <c:v>0.3</c:v>
                </c:pt>
                <c:pt idx="1306">
                  <c:v>0.3</c:v>
                </c:pt>
                <c:pt idx="1307">
                  <c:v>0.3</c:v>
                </c:pt>
                <c:pt idx="1308">
                  <c:v>0.3</c:v>
                </c:pt>
                <c:pt idx="1309">
                  <c:v>0.3</c:v>
                </c:pt>
                <c:pt idx="1310">
                  <c:v>0.3</c:v>
                </c:pt>
                <c:pt idx="1311">
                  <c:v>0.3</c:v>
                </c:pt>
                <c:pt idx="1312">
                  <c:v>0.3</c:v>
                </c:pt>
                <c:pt idx="1313">
                  <c:v>0.3</c:v>
                </c:pt>
                <c:pt idx="1314">
                  <c:v>0.3</c:v>
                </c:pt>
                <c:pt idx="1315">
                  <c:v>0.3</c:v>
                </c:pt>
                <c:pt idx="1316">
                  <c:v>0.3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0.3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0.3</c:v>
                </c:pt>
                <c:pt idx="1330">
                  <c:v>0.3</c:v>
                </c:pt>
                <c:pt idx="1331">
                  <c:v>0.3</c:v>
                </c:pt>
                <c:pt idx="1332">
                  <c:v>0.3</c:v>
                </c:pt>
                <c:pt idx="1333">
                  <c:v>0.3</c:v>
                </c:pt>
                <c:pt idx="1334">
                  <c:v>0.3</c:v>
                </c:pt>
                <c:pt idx="1335">
                  <c:v>0.3</c:v>
                </c:pt>
                <c:pt idx="1336">
                  <c:v>0.3</c:v>
                </c:pt>
                <c:pt idx="1337">
                  <c:v>0.3</c:v>
                </c:pt>
                <c:pt idx="1338">
                  <c:v>0.3</c:v>
                </c:pt>
                <c:pt idx="1339">
                  <c:v>0.3</c:v>
                </c:pt>
                <c:pt idx="1340">
                  <c:v>0.3</c:v>
                </c:pt>
                <c:pt idx="1341">
                  <c:v>0.3</c:v>
                </c:pt>
                <c:pt idx="1342">
                  <c:v>0.3</c:v>
                </c:pt>
                <c:pt idx="1343">
                  <c:v>0.3</c:v>
                </c:pt>
                <c:pt idx="1344">
                  <c:v>0.3</c:v>
                </c:pt>
                <c:pt idx="1345">
                  <c:v>0.3</c:v>
                </c:pt>
                <c:pt idx="1346">
                  <c:v>0.3</c:v>
                </c:pt>
                <c:pt idx="1347">
                  <c:v>0.3</c:v>
                </c:pt>
                <c:pt idx="1348">
                  <c:v>0.3</c:v>
                </c:pt>
                <c:pt idx="1349">
                  <c:v>0.3</c:v>
                </c:pt>
                <c:pt idx="1350">
                  <c:v>0.3</c:v>
                </c:pt>
                <c:pt idx="1351">
                  <c:v>0.3</c:v>
                </c:pt>
                <c:pt idx="1352">
                  <c:v>0.3</c:v>
                </c:pt>
                <c:pt idx="1353">
                  <c:v>0.3</c:v>
                </c:pt>
                <c:pt idx="1354">
                  <c:v>0.3</c:v>
                </c:pt>
                <c:pt idx="1355">
                  <c:v>0.3</c:v>
                </c:pt>
                <c:pt idx="1356">
                  <c:v>0.3</c:v>
                </c:pt>
                <c:pt idx="1357">
                  <c:v>0.3</c:v>
                </c:pt>
                <c:pt idx="1358">
                  <c:v>0.3</c:v>
                </c:pt>
                <c:pt idx="1359">
                  <c:v>0.3</c:v>
                </c:pt>
                <c:pt idx="1360">
                  <c:v>0.3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0.3</c:v>
                </c:pt>
                <c:pt idx="1373">
                  <c:v>0.3</c:v>
                </c:pt>
                <c:pt idx="1374">
                  <c:v>0.3</c:v>
                </c:pt>
                <c:pt idx="1375">
                  <c:v>0.3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0.3</c:v>
                </c:pt>
                <c:pt idx="1529">
                  <c:v>0.3</c:v>
                </c:pt>
                <c:pt idx="1530">
                  <c:v>0.3</c:v>
                </c:pt>
                <c:pt idx="1531">
                  <c:v>0.3</c:v>
                </c:pt>
                <c:pt idx="1532">
                  <c:v>0.3</c:v>
                </c:pt>
                <c:pt idx="1533">
                  <c:v>0.3</c:v>
                </c:pt>
                <c:pt idx="1534">
                  <c:v>0.3</c:v>
                </c:pt>
                <c:pt idx="1535">
                  <c:v>0.3</c:v>
                </c:pt>
                <c:pt idx="1536">
                  <c:v>0.3</c:v>
                </c:pt>
                <c:pt idx="1537">
                  <c:v>0.3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0.3</c:v>
                </c:pt>
                <c:pt idx="1542">
                  <c:v>0.3</c:v>
                </c:pt>
                <c:pt idx="1543">
                  <c:v>0.3</c:v>
                </c:pt>
                <c:pt idx="1544">
                  <c:v>0.3</c:v>
                </c:pt>
                <c:pt idx="1545">
                  <c:v>0.3</c:v>
                </c:pt>
                <c:pt idx="1546">
                  <c:v>0.3</c:v>
                </c:pt>
                <c:pt idx="1547">
                  <c:v>0.3</c:v>
                </c:pt>
                <c:pt idx="1548">
                  <c:v>0.3</c:v>
                </c:pt>
                <c:pt idx="1549">
                  <c:v>0.3</c:v>
                </c:pt>
                <c:pt idx="1550">
                  <c:v>0.3</c:v>
                </c:pt>
                <c:pt idx="1551">
                  <c:v>0.3</c:v>
                </c:pt>
                <c:pt idx="1552">
                  <c:v>0.3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0.3</c:v>
                </c:pt>
                <c:pt idx="1560">
                  <c:v>0.3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0.3</c:v>
                </c:pt>
                <c:pt idx="1565">
                  <c:v>0</c:v>
                </c:pt>
                <c:pt idx="1566">
                  <c:v>0.3</c:v>
                </c:pt>
                <c:pt idx="1567">
                  <c:v>0.3</c:v>
                </c:pt>
                <c:pt idx="1568">
                  <c:v>0.3</c:v>
                </c:pt>
                <c:pt idx="1569">
                  <c:v>0.3</c:v>
                </c:pt>
                <c:pt idx="1570">
                  <c:v>0.3</c:v>
                </c:pt>
                <c:pt idx="1571">
                  <c:v>0.3</c:v>
                </c:pt>
                <c:pt idx="1572">
                  <c:v>0.3</c:v>
                </c:pt>
                <c:pt idx="1573">
                  <c:v>0.3</c:v>
                </c:pt>
                <c:pt idx="1574">
                  <c:v>0.3</c:v>
                </c:pt>
                <c:pt idx="1575">
                  <c:v>0.3</c:v>
                </c:pt>
                <c:pt idx="1576">
                  <c:v>0.3</c:v>
                </c:pt>
                <c:pt idx="1577">
                  <c:v>0.3</c:v>
                </c:pt>
                <c:pt idx="1578">
                  <c:v>0.3</c:v>
                </c:pt>
                <c:pt idx="1579">
                  <c:v>0.3</c:v>
                </c:pt>
                <c:pt idx="1580">
                  <c:v>0.3</c:v>
                </c:pt>
                <c:pt idx="1581">
                  <c:v>0.3</c:v>
                </c:pt>
                <c:pt idx="1582">
                  <c:v>0.3</c:v>
                </c:pt>
                <c:pt idx="1583">
                  <c:v>0.3</c:v>
                </c:pt>
                <c:pt idx="1584">
                  <c:v>0.3</c:v>
                </c:pt>
                <c:pt idx="1585">
                  <c:v>0.3</c:v>
                </c:pt>
                <c:pt idx="1586">
                  <c:v>0.3</c:v>
                </c:pt>
                <c:pt idx="1587">
                  <c:v>0.3</c:v>
                </c:pt>
                <c:pt idx="1588">
                  <c:v>0.3</c:v>
                </c:pt>
                <c:pt idx="1589">
                  <c:v>0.3</c:v>
                </c:pt>
                <c:pt idx="1590">
                  <c:v>0.3</c:v>
                </c:pt>
                <c:pt idx="1591">
                  <c:v>0.3</c:v>
                </c:pt>
                <c:pt idx="1592">
                  <c:v>0.3</c:v>
                </c:pt>
                <c:pt idx="1593">
                  <c:v>0.3</c:v>
                </c:pt>
                <c:pt idx="1594">
                  <c:v>0.3</c:v>
                </c:pt>
                <c:pt idx="1595">
                  <c:v>0.3</c:v>
                </c:pt>
                <c:pt idx="1596">
                  <c:v>0.3</c:v>
                </c:pt>
                <c:pt idx="1597">
                  <c:v>0.3</c:v>
                </c:pt>
                <c:pt idx="1598">
                  <c:v>0.3</c:v>
                </c:pt>
                <c:pt idx="1599">
                  <c:v>0.3</c:v>
                </c:pt>
                <c:pt idx="1600">
                  <c:v>0.3</c:v>
                </c:pt>
                <c:pt idx="1601">
                  <c:v>0.3</c:v>
                </c:pt>
                <c:pt idx="1602">
                  <c:v>0.3</c:v>
                </c:pt>
                <c:pt idx="1603">
                  <c:v>0.3</c:v>
                </c:pt>
                <c:pt idx="1604">
                  <c:v>0.3</c:v>
                </c:pt>
                <c:pt idx="1605">
                  <c:v>0.3</c:v>
                </c:pt>
                <c:pt idx="1606">
                  <c:v>0.3</c:v>
                </c:pt>
                <c:pt idx="1607">
                  <c:v>0.3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28-4084-AFDE-D6BE41C8E652}"/>
            </c:ext>
          </c:extLst>
        </c:ser>
        <c:ser>
          <c:idx val="7"/>
          <c:order val="7"/>
          <c:tx>
            <c:strRef>
              <c:f>data!$BH$1</c:f>
              <c:strCache>
                <c:ptCount val="1"/>
                <c:pt idx="0">
                  <c:v>NIKKEI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data!$A$3:$A$2634</c:f>
              <c:numCache>
                <c:formatCode>m/d/yy</c:formatCode>
                <c:ptCount val="2632"/>
                <c:pt idx="0">
                  <c:v>41760</c:v>
                </c:pt>
                <c:pt idx="1">
                  <c:v>41761</c:v>
                </c:pt>
                <c:pt idx="2">
                  <c:v>41764</c:v>
                </c:pt>
                <c:pt idx="3">
                  <c:v>41765</c:v>
                </c:pt>
                <c:pt idx="4">
                  <c:v>41766</c:v>
                </c:pt>
                <c:pt idx="5">
                  <c:v>41767</c:v>
                </c:pt>
                <c:pt idx="6">
                  <c:v>41768</c:v>
                </c:pt>
                <c:pt idx="7">
                  <c:v>41771</c:v>
                </c:pt>
                <c:pt idx="8">
                  <c:v>41772</c:v>
                </c:pt>
                <c:pt idx="9">
                  <c:v>41773</c:v>
                </c:pt>
                <c:pt idx="10">
                  <c:v>41774</c:v>
                </c:pt>
                <c:pt idx="11">
                  <c:v>41775</c:v>
                </c:pt>
                <c:pt idx="12">
                  <c:v>41778</c:v>
                </c:pt>
                <c:pt idx="13">
                  <c:v>41779</c:v>
                </c:pt>
                <c:pt idx="14">
                  <c:v>41780</c:v>
                </c:pt>
                <c:pt idx="15">
                  <c:v>41781</c:v>
                </c:pt>
                <c:pt idx="16">
                  <c:v>41782</c:v>
                </c:pt>
                <c:pt idx="17">
                  <c:v>41785</c:v>
                </c:pt>
                <c:pt idx="18">
                  <c:v>41786</c:v>
                </c:pt>
                <c:pt idx="19">
                  <c:v>41787</c:v>
                </c:pt>
                <c:pt idx="20">
                  <c:v>41788</c:v>
                </c:pt>
                <c:pt idx="21">
                  <c:v>41789</c:v>
                </c:pt>
                <c:pt idx="22">
                  <c:v>41792</c:v>
                </c:pt>
                <c:pt idx="23">
                  <c:v>41793</c:v>
                </c:pt>
                <c:pt idx="24">
                  <c:v>41794</c:v>
                </c:pt>
                <c:pt idx="25">
                  <c:v>41795</c:v>
                </c:pt>
                <c:pt idx="26">
                  <c:v>41796</c:v>
                </c:pt>
                <c:pt idx="27">
                  <c:v>41799</c:v>
                </c:pt>
                <c:pt idx="28">
                  <c:v>41800</c:v>
                </c:pt>
                <c:pt idx="29">
                  <c:v>41801</c:v>
                </c:pt>
                <c:pt idx="30">
                  <c:v>41802</c:v>
                </c:pt>
                <c:pt idx="31">
                  <c:v>41803</c:v>
                </c:pt>
                <c:pt idx="32">
                  <c:v>41806</c:v>
                </c:pt>
                <c:pt idx="33">
                  <c:v>41807</c:v>
                </c:pt>
                <c:pt idx="34">
                  <c:v>41808</c:v>
                </c:pt>
                <c:pt idx="35">
                  <c:v>41809</c:v>
                </c:pt>
                <c:pt idx="36">
                  <c:v>41810</c:v>
                </c:pt>
                <c:pt idx="37">
                  <c:v>41813</c:v>
                </c:pt>
                <c:pt idx="38">
                  <c:v>41814</c:v>
                </c:pt>
                <c:pt idx="39">
                  <c:v>41815</c:v>
                </c:pt>
                <c:pt idx="40">
                  <c:v>41816</c:v>
                </c:pt>
                <c:pt idx="41">
                  <c:v>41817</c:v>
                </c:pt>
                <c:pt idx="42">
                  <c:v>41820</c:v>
                </c:pt>
                <c:pt idx="43">
                  <c:v>41821</c:v>
                </c:pt>
                <c:pt idx="44">
                  <c:v>41822</c:v>
                </c:pt>
                <c:pt idx="45">
                  <c:v>41823</c:v>
                </c:pt>
                <c:pt idx="46">
                  <c:v>41824</c:v>
                </c:pt>
                <c:pt idx="47">
                  <c:v>41827</c:v>
                </c:pt>
                <c:pt idx="48">
                  <c:v>41828</c:v>
                </c:pt>
                <c:pt idx="49">
                  <c:v>41829</c:v>
                </c:pt>
                <c:pt idx="50">
                  <c:v>41830</c:v>
                </c:pt>
                <c:pt idx="51">
                  <c:v>41831</c:v>
                </c:pt>
                <c:pt idx="52">
                  <c:v>41834</c:v>
                </c:pt>
                <c:pt idx="53">
                  <c:v>41835</c:v>
                </c:pt>
                <c:pt idx="54">
                  <c:v>41836</c:v>
                </c:pt>
                <c:pt idx="55">
                  <c:v>41837</c:v>
                </c:pt>
                <c:pt idx="56">
                  <c:v>41838</c:v>
                </c:pt>
                <c:pt idx="57">
                  <c:v>41841</c:v>
                </c:pt>
                <c:pt idx="58">
                  <c:v>41842</c:v>
                </c:pt>
                <c:pt idx="59">
                  <c:v>41843</c:v>
                </c:pt>
                <c:pt idx="60">
                  <c:v>41844</c:v>
                </c:pt>
                <c:pt idx="61">
                  <c:v>41845</c:v>
                </c:pt>
                <c:pt idx="62">
                  <c:v>41848</c:v>
                </c:pt>
                <c:pt idx="63">
                  <c:v>41849</c:v>
                </c:pt>
                <c:pt idx="64">
                  <c:v>41850</c:v>
                </c:pt>
                <c:pt idx="65">
                  <c:v>41851</c:v>
                </c:pt>
                <c:pt idx="66">
                  <c:v>41852</c:v>
                </c:pt>
                <c:pt idx="67">
                  <c:v>41855</c:v>
                </c:pt>
                <c:pt idx="68">
                  <c:v>41856</c:v>
                </c:pt>
                <c:pt idx="69">
                  <c:v>41857</c:v>
                </c:pt>
                <c:pt idx="70">
                  <c:v>41858</c:v>
                </c:pt>
                <c:pt idx="71">
                  <c:v>41859</c:v>
                </c:pt>
                <c:pt idx="72">
                  <c:v>41862</c:v>
                </c:pt>
                <c:pt idx="73">
                  <c:v>41863</c:v>
                </c:pt>
                <c:pt idx="74">
                  <c:v>41864</c:v>
                </c:pt>
                <c:pt idx="75">
                  <c:v>41865</c:v>
                </c:pt>
                <c:pt idx="76">
                  <c:v>41866</c:v>
                </c:pt>
                <c:pt idx="77">
                  <c:v>41869</c:v>
                </c:pt>
                <c:pt idx="78">
                  <c:v>41870</c:v>
                </c:pt>
                <c:pt idx="79">
                  <c:v>41871</c:v>
                </c:pt>
                <c:pt idx="80">
                  <c:v>41872</c:v>
                </c:pt>
                <c:pt idx="81">
                  <c:v>41873</c:v>
                </c:pt>
                <c:pt idx="82">
                  <c:v>41876</c:v>
                </c:pt>
                <c:pt idx="83">
                  <c:v>41877</c:v>
                </c:pt>
                <c:pt idx="84">
                  <c:v>41878</c:v>
                </c:pt>
                <c:pt idx="85">
                  <c:v>41879</c:v>
                </c:pt>
                <c:pt idx="86">
                  <c:v>41880</c:v>
                </c:pt>
                <c:pt idx="87">
                  <c:v>41883</c:v>
                </c:pt>
                <c:pt idx="88">
                  <c:v>41884</c:v>
                </c:pt>
                <c:pt idx="89">
                  <c:v>41885</c:v>
                </c:pt>
                <c:pt idx="90">
                  <c:v>41886</c:v>
                </c:pt>
                <c:pt idx="91">
                  <c:v>41887</c:v>
                </c:pt>
                <c:pt idx="92">
                  <c:v>41890</c:v>
                </c:pt>
                <c:pt idx="93">
                  <c:v>41891</c:v>
                </c:pt>
                <c:pt idx="94">
                  <c:v>41892</c:v>
                </c:pt>
                <c:pt idx="95">
                  <c:v>41893</c:v>
                </c:pt>
                <c:pt idx="96">
                  <c:v>41894</c:v>
                </c:pt>
                <c:pt idx="97">
                  <c:v>41897</c:v>
                </c:pt>
                <c:pt idx="98">
                  <c:v>41898</c:v>
                </c:pt>
                <c:pt idx="99">
                  <c:v>41899</c:v>
                </c:pt>
                <c:pt idx="100">
                  <c:v>41900</c:v>
                </c:pt>
                <c:pt idx="101">
                  <c:v>41901</c:v>
                </c:pt>
                <c:pt idx="102">
                  <c:v>41904</c:v>
                </c:pt>
                <c:pt idx="103">
                  <c:v>41905</c:v>
                </c:pt>
                <c:pt idx="104">
                  <c:v>41906</c:v>
                </c:pt>
                <c:pt idx="105">
                  <c:v>41907</c:v>
                </c:pt>
                <c:pt idx="106">
                  <c:v>41908</c:v>
                </c:pt>
                <c:pt idx="107">
                  <c:v>41911</c:v>
                </c:pt>
                <c:pt idx="108">
                  <c:v>41912</c:v>
                </c:pt>
                <c:pt idx="109">
                  <c:v>41913</c:v>
                </c:pt>
                <c:pt idx="110">
                  <c:v>41914</c:v>
                </c:pt>
                <c:pt idx="111">
                  <c:v>41915</c:v>
                </c:pt>
                <c:pt idx="112">
                  <c:v>41918</c:v>
                </c:pt>
                <c:pt idx="113">
                  <c:v>41919</c:v>
                </c:pt>
                <c:pt idx="114">
                  <c:v>41920</c:v>
                </c:pt>
                <c:pt idx="115">
                  <c:v>41921</c:v>
                </c:pt>
                <c:pt idx="116">
                  <c:v>41922</c:v>
                </c:pt>
                <c:pt idx="117">
                  <c:v>41925</c:v>
                </c:pt>
                <c:pt idx="118">
                  <c:v>41926</c:v>
                </c:pt>
                <c:pt idx="119">
                  <c:v>41927</c:v>
                </c:pt>
                <c:pt idx="120">
                  <c:v>41928</c:v>
                </c:pt>
                <c:pt idx="121">
                  <c:v>41929</c:v>
                </c:pt>
                <c:pt idx="122">
                  <c:v>41932</c:v>
                </c:pt>
                <c:pt idx="123">
                  <c:v>41933</c:v>
                </c:pt>
                <c:pt idx="124">
                  <c:v>41934</c:v>
                </c:pt>
                <c:pt idx="125">
                  <c:v>41935</c:v>
                </c:pt>
                <c:pt idx="126">
                  <c:v>41936</c:v>
                </c:pt>
                <c:pt idx="127">
                  <c:v>41939</c:v>
                </c:pt>
                <c:pt idx="128">
                  <c:v>41940</c:v>
                </c:pt>
                <c:pt idx="129">
                  <c:v>41941</c:v>
                </c:pt>
                <c:pt idx="130">
                  <c:v>41942</c:v>
                </c:pt>
                <c:pt idx="131">
                  <c:v>41943</c:v>
                </c:pt>
                <c:pt idx="132">
                  <c:v>41946</c:v>
                </c:pt>
                <c:pt idx="133">
                  <c:v>41947</c:v>
                </c:pt>
                <c:pt idx="134">
                  <c:v>41948</c:v>
                </c:pt>
                <c:pt idx="135">
                  <c:v>41949</c:v>
                </c:pt>
                <c:pt idx="136">
                  <c:v>41950</c:v>
                </c:pt>
                <c:pt idx="137">
                  <c:v>41953</c:v>
                </c:pt>
                <c:pt idx="138">
                  <c:v>41954</c:v>
                </c:pt>
                <c:pt idx="139">
                  <c:v>41955</c:v>
                </c:pt>
                <c:pt idx="140">
                  <c:v>41956</c:v>
                </c:pt>
                <c:pt idx="141">
                  <c:v>41957</c:v>
                </c:pt>
                <c:pt idx="142">
                  <c:v>41960</c:v>
                </c:pt>
                <c:pt idx="143">
                  <c:v>41961</c:v>
                </c:pt>
                <c:pt idx="144">
                  <c:v>41962</c:v>
                </c:pt>
                <c:pt idx="145">
                  <c:v>41963</c:v>
                </c:pt>
                <c:pt idx="146">
                  <c:v>41964</c:v>
                </c:pt>
                <c:pt idx="147">
                  <c:v>41967</c:v>
                </c:pt>
                <c:pt idx="148">
                  <c:v>41968</c:v>
                </c:pt>
                <c:pt idx="149">
                  <c:v>41969</c:v>
                </c:pt>
                <c:pt idx="150">
                  <c:v>41970</c:v>
                </c:pt>
                <c:pt idx="151">
                  <c:v>41971</c:v>
                </c:pt>
                <c:pt idx="152">
                  <c:v>41974</c:v>
                </c:pt>
                <c:pt idx="153">
                  <c:v>41975</c:v>
                </c:pt>
                <c:pt idx="154">
                  <c:v>41976</c:v>
                </c:pt>
                <c:pt idx="155">
                  <c:v>41977</c:v>
                </c:pt>
                <c:pt idx="156">
                  <c:v>41978</c:v>
                </c:pt>
                <c:pt idx="157">
                  <c:v>41981</c:v>
                </c:pt>
                <c:pt idx="158">
                  <c:v>41982</c:v>
                </c:pt>
                <c:pt idx="159">
                  <c:v>41983</c:v>
                </c:pt>
                <c:pt idx="160">
                  <c:v>41984</c:v>
                </c:pt>
                <c:pt idx="161">
                  <c:v>41985</c:v>
                </c:pt>
                <c:pt idx="162">
                  <c:v>41988</c:v>
                </c:pt>
                <c:pt idx="163">
                  <c:v>41989</c:v>
                </c:pt>
                <c:pt idx="164">
                  <c:v>41990</c:v>
                </c:pt>
                <c:pt idx="165">
                  <c:v>41991</c:v>
                </c:pt>
                <c:pt idx="166">
                  <c:v>41992</c:v>
                </c:pt>
                <c:pt idx="167">
                  <c:v>41995</c:v>
                </c:pt>
                <c:pt idx="168">
                  <c:v>41996</c:v>
                </c:pt>
                <c:pt idx="169">
                  <c:v>41997</c:v>
                </c:pt>
                <c:pt idx="170">
                  <c:v>41998</c:v>
                </c:pt>
                <c:pt idx="171">
                  <c:v>41999</c:v>
                </c:pt>
                <c:pt idx="172">
                  <c:v>42002</c:v>
                </c:pt>
                <c:pt idx="173">
                  <c:v>42003</c:v>
                </c:pt>
                <c:pt idx="174">
                  <c:v>42004</c:v>
                </c:pt>
                <c:pt idx="175">
                  <c:v>42005</c:v>
                </c:pt>
                <c:pt idx="176">
                  <c:v>42006</c:v>
                </c:pt>
                <c:pt idx="177">
                  <c:v>42009</c:v>
                </c:pt>
                <c:pt idx="178">
                  <c:v>42010</c:v>
                </c:pt>
                <c:pt idx="179">
                  <c:v>42011</c:v>
                </c:pt>
                <c:pt idx="180">
                  <c:v>42012</c:v>
                </c:pt>
                <c:pt idx="181">
                  <c:v>42013</c:v>
                </c:pt>
                <c:pt idx="182">
                  <c:v>42016</c:v>
                </c:pt>
                <c:pt idx="183">
                  <c:v>42017</c:v>
                </c:pt>
                <c:pt idx="184">
                  <c:v>42018</c:v>
                </c:pt>
                <c:pt idx="185">
                  <c:v>42019</c:v>
                </c:pt>
                <c:pt idx="186">
                  <c:v>42020</c:v>
                </c:pt>
                <c:pt idx="187">
                  <c:v>42023</c:v>
                </c:pt>
                <c:pt idx="188">
                  <c:v>42024</c:v>
                </c:pt>
                <c:pt idx="189">
                  <c:v>42025</c:v>
                </c:pt>
                <c:pt idx="190">
                  <c:v>42026</c:v>
                </c:pt>
                <c:pt idx="191">
                  <c:v>42027</c:v>
                </c:pt>
                <c:pt idx="192">
                  <c:v>42030</c:v>
                </c:pt>
                <c:pt idx="193">
                  <c:v>42031</c:v>
                </c:pt>
                <c:pt idx="194">
                  <c:v>42032</c:v>
                </c:pt>
                <c:pt idx="195">
                  <c:v>42033</c:v>
                </c:pt>
                <c:pt idx="196">
                  <c:v>42034</c:v>
                </c:pt>
                <c:pt idx="197">
                  <c:v>42037</c:v>
                </c:pt>
                <c:pt idx="198">
                  <c:v>42038</c:v>
                </c:pt>
                <c:pt idx="199">
                  <c:v>42039</c:v>
                </c:pt>
                <c:pt idx="200">
                  <c:v>42040</c:v>
                </c:pt>
                <c:pt idx="201">
                  <c:v>42041</c:v>
                </c:pt>
                <c:pt idx="202">
                  <c:v>42044</c:v>
                </c:pt>
                <c:pt idx="203">
                  <c:v>42045</c:v>
                </c:pt>
                <c:pt idx="204">
                  <c:v>42046</c:v>
                </c:pt>
                <c:pt idx="205">
                  <c:v>42047</c:v>
                </c:pt>
                <c:pt idx="206">
                  <c:v>42048</c:v>
                </c:pt>
                <c:pt idx="207">
                  <c:v>42051</c:v>
                </c:pt>
                <c:pt idx="208">
                  <c:v>42052</c:v>
                </c:pt>
                <c:pt idx="209">
                  <c:v>42053</c:v>
                </c:pt>
                <c:pt idx="210">
                  <c:v>42054</c:v>
                </c:pt>
                <c:pt idx="211">
                  <c:v>42055</c:v>
                </c:pt>
                <c:pt idx="212">
                  <c:v>42058</c:v>
                </c:pt>
                <c:pt idx="213">
                  <c:v>42059</c:v>
                </c:pt>
                <c:pt idx="214">
                  <c:v>42060</c:v>
                </c:pt>
                <c:pt idx="215">
                  <c:v>42061</c:v>
                </c:pt>
                <c:pt idx="216">
                  <c:v>42062</c:v>
                </c:pt>
                <c:pt idx="217">
                  <c:v>42065</c:v>
                </c:pt>
                <c:pt idx="218">
                  <c:v>42066</c:v>
                </c:pt>
                <c:pt idx="219">
                  <c:v>42067</c:v>
                </c:pt>
                <c:pt idx="220">
                  <c:v>42068</c:v>
                </c:pt>
                <c:pt idx="221">
                  <c:v>42069</c:v>
                </c:pt>
                <c:pt idx="222">
                  <c:v>42072</c:v>
                </c:pt>
                <c:pt idx="223">
                  <c:v>42073</c:v>
                </c:pt>
                <c:pt idx="224">
                  <c:v>42074</c:v>
                </c:pt>
                <c:pt idx="225">
                  <c:v>42075</c:v>
                </c:pt>
                <c:pt idx="226">
                  <c:v>42076</c:v>
                </c:pt>
                <c:pt idx="227">
                  <c:v>42079</c:v>
                </c:pt>
                <c:pt idx="228">
                  <c:v>42080</c:v>
                </c:pt>
                <c:pt idx="229">
                  <c:v>42081</c:v>
                </c:pt>
                <c:pt idx="230">
                  <c:v>42082</c:v>
                </c:pt>
                <c:pt idx="231">
                  <c:v>42083</c:v>
                </c:pt>
                <c:pt idx="232">
                  <c:v>42086</c:v>
                </c:pt>
                <c:pt idx="233">
                  <c:v>42087</c:v>
                </c:pt>
                <c:pt idx="234">
                  <c:v>42088</c:v>
                </c:pt>
                <c:pt idx="235">
                  <c:v>42089</c:v>
                </c:pt>
                <c:pt idx="236">
                  <c:v>42090</c:v>
                </c:pt>
                <c:pt idx="237">
                  <c:v>42093</c:v>
                </c:pt>
                <c:pt idx="238">
                  <c:v>42094</c:v>
                </c:pt>
                <c:pt idx="239">
                  <c:v>42095</c:v>
                </c:pt>
                <c:pt idx="240">
                  <c:v>42096</c:v>
                </c:pt>
                <c:pt idx="241">
                  <c:v>42097</c:v>
                </c:pt>
                <c:pt idx="242">
                  <c:v>42100</c:v>
                </c:pt>
                <c:pt idx="243">
                  <c:v>42101</c:v>
                </c:pt>
                <c:pt idx="244">
                  <c:v>42102</c:v>
                </c:pt>
                <c:pt idx="245">
                  <c:v>42103</c:v>
                </c:pt>
                <c:pt idx="246">
                  <c:v>42104</c:v>
                </c:pt>
                <c:pt idx="247">
                  <c:v>42107</c:v>
                </c:pt>
                <c:pt idx="248">
                  <c:v>42108</c:v>
                </c:pt>
                <c:pt idx="249">
                  <c:v>42109</c:v>
                </c:pt>
                <c:pt idx="250">
                  <c:v>42110</c:v>
                </c:pt>
                <c:pt idx="251">
                  <c:v>42111</c:v>
                </c:pt>
                <c:pt idx="252">
                  <c:v>42114</c:v>
                </c:pt>
                <c:pt idx="253">
                  <c:v>42115</c:v>
                </c:pt>
                <c:pt idx="254">
                  <c:v>42116</c:v>
                </c:pt>
                <c:pt idx="255">
                  <c:v>42117</c:v>
                </c:pt>
                <c:pt idx="256">
                  <c:v>42118</c:v>
                </c:pt>
                <c:pt idx="257">
                  <c:v>42121</c:v>
                </c:pt>
                <c:pt idx="258">
                  <c:v>42122</c:v>
                </c:pt>
                <c:pt idx="259">
                  <c:v>42123</c:v>
                </c:pt>
                <c:pt idx="260">
                  <c:v>42124</c:v>
                </c:pt>
                <c:pt idx="261">
                  <c:v>42125</c:v>
                </c:pt>
                <c:pt idx="262">
                  <c:v>42128</c:v>
                </c:pt>
                <c:pt idx="263">
                  <c:v>42129</c:v>
                </c:pt>
                <c:pt idx="264">
                  <c:v>42130</c:v>
                </c:pt>
                <c:pt idx="265">
                  <c:v>42131</c:v>
                </c:pt>
                <c:pt idx="266">
                  <c:v>42132</c:v>
                </c:pt>
                <c:pt idx="267">
                  <c:v>42135</c:v>
                </c:pt>
                <c:pt idx="268">
                  <c:v>42136</c:v>
                </c:pt>
                <c:pt idx="269">
                  <c:v>42137</c:v>
                </c:pt>
                <c:pt idx="270">
                  <c:v>42138</c:v>
                </c:pt>
                <c:pt idx="271">
                  <c:v>42139</c:v>
                </c:pt>
                <c:pt idx="272">
                  <c:v>42142</c:v>
                </c:pt>
                <c:pt idx="273">
                  <c:v>42143</c:v>
                </c:pt>
                <c:pt idx="274">
                  <c:v>42144</c:v>
                </c:pt>
                <c:pt idx="275">
                  <c:v>42145</c:v>
                </c:pt>
                <c:pt idx="276">
                  <c:v>42146</c:v>
                </c:pt>
                <c:pt idx="277">
                  <c:v>42149</c:v>
                </c:pt>
                <c:pt idx="278">
                  <c:v>42150</c:v>
                </c:pt>
                <c:pt idx="279">
                  <c:v>42151</c:v>
                </c:pt>
                <c:pt idx="280">
                  <c:v>42152</c:v>
                </c:pt>
                <c:pt idx="281">
                  <c:v>42153</c:v>
                </c:pt>
                <c:pt idx="282">
                  <c:v>42156</c:v>
                </c:pt>
                <c:pt idx="283">
                  <c:v>42157</c:v>
                </c:pt>
                <c:pt idx="284">
                  <c:v>42158</c:v>
                </c:pt>
                <c:pt idx="285">
                  <c:v>42159</c:v>
                </c:pt>
                <c:pt idx="286">
                  <c:v>42160</c:v>
                </c:pt>
                <c:pt idx="287">
                  <c:v>42163</c:v>
                </c:pt>
                <c:pt idx="288">
                  <c:v>42164</c:v>
                </c:pt>
                <c:pt idx="289">
                  <c:v>42165</c:v>
                </c:pt>
                <c:pt idx="290">
                  <c:v>42166</c:v>
                </c:pt>
                <c:pt idx="291">
                  <c:v>42167</c:v>
                </c:pt>
                <c:pt idx="292">
                  <c:v>42170</c:v>
                </c:pt>
                <c:pt idx="293">
                  <c:v>42171</c:v>
                </c:pt>
                <c:pt idx="294">
                  <c:v>42172</c:v>
                </c:pt>
                <c:pt idx="295">
                  <c:v>42173</c:v>
                </c:pt>
                <c:pt idx="296">
                  <c:v>42174</c:v>
                </c:pt>
                <c:pt idx="297">
                  <c:v>42177</c:v>
                </c:pt>
                <c:pt idx="298">
                  <c:v>42178</c:v>
                </c:pt>
                <c:pt idx="299">
                  <c:v>42179</c:v>
                </c:pt>
                <c:pt idx="300">
                  <c:v>42180</c:v>
                </c:pt>
                <c:pt idx="301">
                  <c:v>42181</c:v>
                </c:pt>
                <c:pt idx="302">
                  <c:v>42184</c:v>
                </c:pt>
                <c:pt idx="303">
                  <c:v>42185</c:v>
                </c:pt>
                <c:pt idx="304">
                  <c:v>42186</c:v>
                </c:pt>
                <c:pt idx="305">
                  <c:v>42187</c:v>
                </c:pt>
                <c:pt idx="306">
                  <c:v>42188</c:v>
                </c:pt>
                <c:pt idx="307">
                  <c:v>42191</c:v>
                </c:pt>
                <c:pt idx="308">
                  <c:v>42192</c:v>
                </c:pt>
                <c:pt idx="309">
                  <c:v>42193</c:v>
                </c:pt>
                <c:pt idx="310">
                  <c:v>42194</c:v>
                </c:pt>
                <c:pt idx="311">
                  <c:v>42195</c:v>
                </c:pt>
                <c:pt idx="312">
                  <c:v>42198</c:v>
                </c:pt>
                <c:pt idx="313">
                  <c:v>42199</c:v>
                </c:pt>
                <c:pt idx="314">
                  <c:v>42200</c:v>
                </c:pt>
                <c:pt idx="315">
                  <c:v>42201</c:v>
                </c:pt>
                <c:pt idx="316">
                  <c:v>42202</c:v>
                </c:pt>
                <c:pt idx="317">
                  <c:v>42205</c:v>
                </c:pt>
                <c:pt idx="318">
                  <c:v>42206</c:v>
                </c:pt>
                <c:pt idx="319">
                  <c:v>42207</c:v>
                </c:pt>
                <c:pt idx="320">
                  <c:v>42208</c:v>
                </c:pt>
                <c:pt idx="321">
                  <c:v>42209</c:v>
                </c:pt>
                <c:pt idx="322">
                  <c:v>42212</c:v>
                </c:pt>
                <c:pt idx="323">
                  <c:v>42213</c:v>
                </c:pt>
                <c:pt idx="324">
                  <c:v>42214</c:v>
                </c:pt>
                <c:pt idx="325">
                  <c:v>42215</c:v>
                </c:pt>
                <c:pt idx="326">
                  <c:v>42216</c:v>
                </c:pt>
                <c:pt idx="327">
                  <c:v>42219</c:v>
                </c:pt>
                <c:pt idx="328">
                  <c:v>42220</c:v>
                </c:pt>
                <c:pt idx="329">
                  <c:v>42221</c:v>
                </c:pt>
                <c:pt idx="330">
                  <c:v>42222</c:v>
                </c:pt>
                <c:pt idx="331">
                  <c:v>42223</c:v>
                </c:pt>
                <c:pt idx="332">
                  <c:v>42226</c:v>
                </c:pt>
                <c:pt idx="333">
                  <c:v>42227</c:v>
                </c:pt>
                <c:pt idx="334">
                  <c:v>42228</c:v>
                </c:pt>
                <c:pt idx="335">
                  <c:v>42229</c:v>
                </c:pt>
                <c:pt idx="336">
                  <c:v>42230</c:v>
                </c:pt>
                <c:pt idx="337">
                  <c:v>42233</c:v>
                </c:pt>
                <c:pt idx="338">
                  <c:v>42234</c:v>
                </c:pt>
                <c:pt idx="339">
                  <c:v>42235</c:v>
                </c:pt>
                <c:pt idx="340">
                  <c:v>42236</c:v>
                </c:pt>
                <c:pt idx="341">
                  <c:v>42237</c:v>
                </c:pt>
                <c:pt idx="342">
                  <c:v>42240</c:v>
                </c:pt>
                <c:pt idx="343">
                  <c:v>42241</c:v>
                </c:pt>
                <c:pt idx="344">
                  <c:v>42242</c:v>
                </c:pt>
                <c:pt idx="345">
                  <c:v>42243</c:v>
                </c:pt>
                <c:pt idx="346">
                  <c:v>42244</c:v>
                </c:pt>
                <c:pt idx="347">
                  <c:v>42247</c:v>
                </c:pt>
                <c:pt idx="348">
                  <c:v>42248</c:v>
                </c:pt>
                <c:pt idx="349">
                  <c:v>42249</c:v>
                </c:pt>
                <c:pt idx="350">
                  <c:v>42250</c:v>
                </c:pt>
                <c:pt idx="351">
                  <c:v>42251</c:v>
                </c:pt>
                <c:pt idx="352">
                  <c:v>42254</c:v>
                </c:pt>
                <c:pt idx="353">
                  <c:v>42255</c:v>
                </c:pt>
                <c:pt idx="354">
                  <c:v>42256</c:v>
                </c:pt>
                <c:pt idx="355">
                  <c:v>42257</c:v>
                </c:pt>
                <c:pt idx="356">
                  <c:v>42258</c:v>
                </c:pt>
                <c:pt idx="357">
                  <c:v>42261</c:v>
                </c:pt>
                <c:pt idx="358">
                  <c:v>42262</c:v>
                </c:pt>
                <c:pt idx="359">
                  <c:v>42263</c:v>
                </c:pt>
                <c:pt idx="360">
                  <c:v>42264</c:v>
                </c:pt>
                <c:pt idx="361">
                  <c:v>42265</c:v>
                </c:pt>
                <c:pt idx="362">
                  <c:v>42268</c:v>
                </c:pt>
                <c:pt idx="363">
                  <c:v>42269</c:v>
                </c:pt>
                <c:pt idx="364">
                  <c:v>42270</c:v>
                </c:pt>
                <c:pt idx="365">
                  <c:v>42271</c:v>
                </c:pt>
                <c:pt idx="366">
                  <c:v>42272</c:v>
                </c:pt>
                <c:pt idx="367">
                  <c:v>42275</c:v>
                </c:pt>
                <c:pt idx="368">
                  <c:v>42276</c:v>
                </c:pt>
                <c:pt idx="369">
                  <c:v>42277</c:v>
                </c:pt>
                <c:pt idx="370">
                  <c:v>42278</c:v>
                </c:pt>
                <c:pt idx="371">
                  <c:v>42279</c:v>
                </c:pt>
                <c:pt idx="372">
                  <c:v>42282</c:v>
                </c:pt>
                <c:pt idx="373">
                  <c:v>42283</c:v>
                </c:pt>
                <c:pt idx="374">
                  <c:v>42284</c:v>
                </c:pt>
                <c:pt idx="375">
                  <c:v>42285</c:v>
                </c:pt>
                <c:pt idx="376">
                  <c:v>42286</c:v>
                </c:pt>
                <c:pt idx="377">
                  <c:v>42289</c:v>
                </c:pt>
                <c:pt idx="378">
                  <c:v>42290</c:v>
                </c:pt>
                <c:pt idx="379">
                  <c:v>42291</c:v>
                </c:pt>
                <c:pt idx="380">
                  <c:v>42292</c:v>
                </c:pt>
                <c:pt idx="381">
                  <c:v>42293</c:v>
                </c:pt>
                <c:pt idx="382">
                  <c:v>42296</c:v>
                </c:pt>
                <c:pt idx="383">
                  <c:v>42297</c:v>
                </c:pt>
                <c:pt idx="384">
                  <c:v>42298</c:v>
                </c:pt>
                <c:pt idx="385">
                  <c:v>42299</c:v>
                </c:pt>
                <c:pt idx="386">
                  <c:v>42300</c:v>
                </c:pt>
                <c:pt idx="387">
                  <c:v>42303</c:v>
                </c:pt>
                <c:pt idx="388">
                  <c:v>42304</c:v>
                </c:pt>
                <c:pt idx="389">
                  <c:v>42305</c:v>
                </c:pt>
                <c:pt idx="390">
                  <c:v>42306</c:v>
                </c:pt>
                <c:pt idx="391">
                  <c:v>42307</c:v>
                </c:pt>
                <c:pt idx="392">
                  <c:v>42310</c:v>
                </c:pt>
                <c:pt idx="393">
                  <c:v>42311</c:v>
                </c:pt>
                <c:pt idx="394">
                  <c:v>42312</c:v>
                </c:pt>
                <c:pt idx="395">
                  <c:v>42313</c:v>
                </c:pt>
                <c:pt idx="396">
                  <c:v>42314</c:v>
                </c:pt>
                <c:pt idx="397">
                  <c:v>42317</c:v>
                </c:pt>
                <c:pt idx="398">
                  <c:v>42318</c:v>
                </c:pt>
                <c:pt idx="399">
                  <c:v>42319</c:v>
                </c:pt>
                <c:pt idx="400">
                  <c:v>42320</c:v>
                </c:pt>
                <c:pt idx="401">
                  <c:v>42321</c:v>
                </c:pt>
                <c:pt idx="402">
                  <c:v>42324</c:v>
                </c:pt>
                <c:pt idx="403">
                  <c:v>42325</c:v>
                </c:pt>
                <c:pt idx="404">
                  <c:v>42326</c:v>
                </c:pt>
                <c:pt idx="405">
                  <c:v>42327</c:v>
                </c:pt>
                <c:pt idx="406">
                  <c:v>42328</c:v>
                </c:pt>
                <c:pt idx="407">
                  <c:v>42331</c:v>
                </c:pt>
                <c:pt idx="408">
                  <c:v>42332</c:v>
                </c:pt>
                <c:pt idx="409">
                  <c:v>42333</c:v>
                </c:pt>
                <c:pt idx="410">
                  <c:v>42334</c:v>
                </c:pt>
                <c:pt idx="411">
                  <c:v>42335</c:v>
                </c:pt>
                <c:pt idx="412">
                  <c:v>42338</c:v>
                </c:pt>
                <c:pt idx="413">
                  <c:v>42339</c:v>
                </c:pt>
                <c:pt idx="414">
                  <c:v>42340</c:v>
                </c:pt>
                <c:pt idx="415">
                  <c:v>42341</c:v>
                </c:pt>
                <c:pt idx="416">
                  <c:v>42342</c:v>
                </c:pt>
                <c:pt idx="417">
                  <c:v>42345</c:v>
                </c:pt>
                <c:pt idx="418">
                  <c:v>42346</c:v>
                </c:pt>
                <c:pt idx="419">
                  <c:v>42347</c:v>
                </c:pt>
                <c:pt idx="420">
                  <c:v>42348</c:v>
                </c:pt>
                <c:pt idx="421">
                  <c:v>42349</c:v>
                </c:pt>
                <c:pt idx="422">
                  <c:v>42352</c:v>
                </c:pt>
                <c:pt idx="423">
                  <c:v>42353</c:v>
                </c:pt>
                <c:pt idx="424">
                  <c:v>42354</c:v>
                </c:pt>
                <c:pt idx="425">
                  <c:v>42355</c:v>
                </c:pt>
                <c:pt idx="426">
                  <c:v>42356</c:v>
                </c:pt>
                <c:pt idx="427">
                  <c:v>42359</c:v>
                </c:pt>
                <c:pt idx="428">
                  <c:v>42360</c:v>
                </c:pt>
                <c:pt idx="429">
                  <c:v>42361</c:v>
                </c:pt>
                <c:pt idx="430">
                  <c:v>42362</c:v>
                </c:pt>
                <c:pt idx="431">
                  <c:v>42363</c:v>
                </c:pt>
                <c:pt idx="432">
                  <c:v>42366</c:v>
                </c:pt>
                <c:pt idx="433">
                  <c:v>42367</c:v>
                </c:pt>
                <c:pt idx="434">
                  <c:v>42368</c:v>
                </c:pt>
                <c:pt idx="435">
                  <c:v>42369</c:v>
                </c:pt>
                <c:pt idx="436">
                  <c:v>42370</c:v>
                </c:pt>
                <c:pt idx="437">
                  <c:v>42373</c:v>
                </c:pt>
                <c:pt idx="438">
                  <c:v>42374</c:v>
                </c:pt>
                <c:pt idx="439">
                  <c:v>42375</c:v>
                </c:pt>
                <c:pt idx="440">
                  <c:v>42376</c:v>
                </c:pt>
                <c:pt idx="441">
                  <c:v>42377</c:v>
                </c:pt>
                <c:pt idx="442">
                  <c:v>42380</c:v>
                </c:pt>
                <c:pt idx="443">
                  <c:v>42381</c:v>
                </c:pt>
                <c:pt idx="444">
                  <c:v>42382</c:v>
                </c:pt>
                <c:pt idx="445">
                  <c:v>42383</c:v>
                </c:pt>
                <c:pt idx="446">
                  <c:v>42384</c:v>
                </c:pt>
                <c:pt idx="447">
                  <c:v>42387</c:v>
                </c:pt>
                <c:pt idx="448">
                  <c:v>42388</c:v>
                </c:pt>
                <c:pt idx="449">
                  <c:v>42389</c:v>
                </c:pt>
                <c:pt idx="450">
                  <c:v>42390</c:v>
                </c:pt>
                <c:pt idx="451">
                  <c:v>42391</c:v>
                </c:pt>
                <c:pt idx="452">
                  <c:v>42394</c:v>
                </c:pt>
                <c:pt idx="453">
                  <c:v>42395</c:v>
                </c:pt>
                <c:pt idx="454">
                  <c:v>42396</c:v>
                </c:pt>
                <c:pt idx="455">
                  <c:v>42397</c:v>
                </c:pt>
                <c:pt idx="456">
                  <c:v>42398</c:v>
                </c:pt>
                <c:pt idx="457">
                  <c:v>42401</c:v>
                </c:pt>
                <c:pt idx="458">
                  <c:v>42402</c:v>
                </c:pt>
                <c:pt idx="459">
                  <c:v>42403</c:v>
                </c:pt>
                <c:pt idx="460">
                  <c:v>42404</c:v>
                </c:pt>
                <c:pt idx="461">
                  <c:v>42405</c:v>
                </c:pt>
                <c:pt idx="462">
                  <c:v>42408</c:v>
                </c:pt>
                <c:pt idx="463">
                  <c:v>42409</c:v>
                </c:pt>
                <c:pt idx="464">
                  <c:v>42410</c:v>
                </c:pt>
                <c:pt idx="465">
                  <c:v>42411</c:v>
                </c:pt>
                <c:pt idx="466">
                  <c:v>42412</c:v>
                </c:pt>
                <c:pt idx="467">
                  <c:v>42415</c:v>
                </c:pt>
                <c:pt idx="468">
                  <c:v>42416</c:v>
                </c:pt>
                <c:pt idx="469">
                  <c:v>42417</c:v>
                </c:pt>
                <c:pt idx="470">
                  <c:v>42418</c:v>
                </c:pt>
                <c:pt idx="471">
                  <c:v>42419</c:v>
                </c:pt>
                <c:pt idx="472">
                  <c:v>42422</c:v>
                </c:pt>
                <c:pt idx="473">
                  <c:v>42423</c:v>
                </c:pt>
                <c:pt idx="474">
                  <c:v>42424</c:v>
                </c:pt>
                <c:pt idx="475">
                  <c:v>42425</c:v>
                </c:pt>
                <c:pt idx="476">
                  <c:v>42426</c:v>
                </c:pt>
                <c:pt idx="477">
                  <c:v>42429</c:v>
                </c:pt>
                <c:pt idx="478">
                  <c:v>42430</c:v>
                </c:pt>
                <c:pt idx="479">
                  <c:v>42431</c:v>
                </c:pt>
                <c:pt idx="480">
                  <c:v>42432</c:v>
                </c:pt>
                <c:pt idx="481">
                  <c:v>42433</c:v>
                </c:pt>
                <c:pt idx="482">
                  <c:v>42436</c:v>
                </c:pt>
                <c:pt idx="483">
                  <c:v>42437</c:v>
                </c:pt>
                <c:pt idx="484">
                  <c:v>42438</c:v>
                </c:pt>
                <c:pt idx="485">
                  <c:v>42439</c:v>
                </c:pt>
                <c:pt idx="486">
                  <c:v>42440</c:v>
                </c:pt>
                <c:pt idx="487">
                  <c:v>42443</c:v>
                </c:pt>
                <c:pt idx="488">
                  <c:v>42444</c:v>
                </c:pt>
                <c:pt idx="489">
                  <c:v>42445</c:v>
                </c:pt>
                <c:pt idx="490">
                  <c:v>42446</c:v>
                </c:pt>
                <c:pt idx="491">
                  <c:v>42447</c:v>
                </c:pt>
                <c:pt idx="492">
                  <c:v>42450</c:v>
                </c:pt>
                <c:pt idx="493">
                  <c:v>42451</c:v>
                </c:pt>
                <c:pt idx="494">
                  <c:v>42452</c:v>
                </c:pt>
                <c:pt idx="495">
                  <c:v>42453</c:v>
                </c:pt>
                <c:pt idx="496">
                  <c:v>42454</c:v>
                </c:pt>
                <c:pt idx="497">
                  <c:v>42457</c:v>
                </c:pt>
                <c:pt idx="498">
                  <c:v>42458</c:v>
                </c:pt>
                <c:pt idx="499">
                  <c:v>42459</c:v>
                </c:pt>
                <c:pt idx="500">
                  <c:v>42460</c:v>
                </c:pt>
                <c:pt idx="501">
                  <c:v>42461</c:v>
                </c:pt>
                <c:pt idx="502">
                  <c:v>42464</c:v>
                </c:pt>
                <c:pt idx="503">
                  <c:v>42465</c:v>
                </c:pt>
                <c:pt idx="504">
                  <c:v>42466</c:v>
                </c:pt>
                <c:pt idx="505">
                  <c:v>42467</c:v>
                </c:pt>
                <c:pt idx="506">
                  <c:v>42468</c:v>
                </c:pt>
                <c:pt idx="507">
                  <c:v>42471</c:v>
                </c:pt>
                <c:pt idx="508">
                  <c:v>42472</c:v>
                </c:pt>
                <c:pt idx="509">
                  <c:v>42473</c:v>
                </c:pt>
                <c:pt idx="510">
                  <c:v>42474</c:v>
                </c:pt>
                <c:pt idx="511">
                  <c:v>42475</c:v>
                </c:pt>
                <c:pt idx="512">
                  <c:v>42478</c:v>
                </c:pt>
                <c:pt idx="513">
                  <c:v>42479</c:v>
                </c:pt>
                <c:pt idx="514">
                  <c:v>42480</c:v>
                </c:pt>
                <c:pt idx="515">
                  <c:v>42481</c:v>
                </c:pt>
                <c:pt idx="516">
                  <c:v>42482</c:v>
                </c:pt>
                <c:pt idx="517">
                  <c:v>42485</c:v>
                </c:pt>
                <c:pt idx="518">
                  <c:v>42486</c:v>
                </c:pt>
                <c:pt idx="519">
                  <c:v>42487</c:v>
                </c:pt>
                <c:pt idx="520">
                  <c:v>42488</c:v>
                </c:pt>
                <c:pt idx="521">
                  <c:v>42489</c:v>
                </c:pt>
                <c:pt idx="522">
                  <c:v>42492</c:v>
                </c:pt>
                <c:pt idx="523">
                  <c:v>42493</c:v>
                </c:pt>
                <c:pt idx="524">
                  <c:v>42494</c:v>
                </c:pt>
                <c:pt idx="525">
                  <c:v>42495</c:v>
                </c:pt>
                <c:pt idx="526">
                  <c:v>42496</c:v>
                </c:pt>
                <c:pt idx="527">
                  <c:v>42499</c:v>
                </c:pt>
                <c:pt idx="528">
                  <c:v>42500</c:v>
                </c:pt>
                <c:pt idx="529">
                  <c:v>42501</c:v>
                </c:pt>
                <c:pt idx="530">
                  <c:v>42502</c:v>
                </c:pt>
                <c:pt idx="531">
                  <c:v>42503</c:v>
                </c:pt>
                <c:pt idx="532">
                  <c:v>42506</c:v>
                </c:pt>
                <c:pt idx="533">
                  <c:v>42507</c:v>
                </c:pt>
                <c:pt idx="534">
                  <c:v>42508</c:v>
                </c:pt>
                <c:pt idx="535">
                  <c:v>42509</c:v>
                </c:pt>
                <c:pt idx="536">
                  <c:v>42510</c:v>
                </c:pt>
                <c:pt idx="537">
                  <c:v>42513</c:v>
                </c:pt>
                <c:pt idx="538">
                  <c:v>42514</c:v>
                </c:pt>
                <c:pt idx="539">
                  <c:v>42515</c:v>
                </c:pt>
                <c:pt idx="540">
                  <c:v>42516</c:v>
                </c:pt>
                <c:pt idx="541">
                  <c:v>42517</c:v>
                </c:pt>
                <c:pt idx="542">
                  <c:v>42520</c:v>
                </c:pt>
                <c:pt idx="543">
                  <c:v>42521</c:v>
                </c:pt>
                <c:pt idx="544">
                  <c:v>42522</c:v>
                </c:pt>
                <c:pt idx="545">
                  <c:v>42523</c:v>
                </c:pt>
                <c:pt idx="546">
                  <c:v>42524</c:v>
                </c:pt>
                <c:pt idx="547">
                  <c:v>42527</c:v>
                </c:pt>
                <c:pt idx="548">
                  <c:v>42528</c:v>
                </c:pt>
                <c:pt idx="549">
                  <c:v>42529</c:v>
                </c:pt>
                <c:pt idx="550">
                  <c:v>42530</c:v>
                </c:pt>
                <c:pt idx="551">
                  <c:v>42531</c:v>
                </c:pt>
                <c:pt idx="552">
                  <c:v>42534</c:v>
                </c:pt>
                <c:pt idx="553">
                  <c:v>42535</c:v>
                </c:pt>
                <c:pt idx="554">
                  <c:v>42536</c:v>
                </c:pt>
                <c:pt idx="555">
                  <c:v>42537</c:v>
                </c:pt>
                <c:pt idx="556">
                  <c:v>42538</c:v>
                </c:pt>
                <c:pt idx="557">
                  <c:v>42541</c:v>
                </c:pt>
                <c:pt idx="558">
                  <c:v>42542</c:v>
                </c:pt>
                <c:pt idx="559">
                  <c:v>42543</c:v>
                </c:pt>
                <c:pt idx="560">
                  <c:v>42544</c:v>
                </c:pt>
                <c:pt idx="561">
                  <c:v>42545</c:v>
                </c:pt>
                <c:pt idx="562">
                  <c:v>42548</c:v>
                </c:pt>
                <c:pt idx="563">
                  <c:v>42549</c:v>
                </c:pt>
                <c:pt idx="564">
                  <c:v>42550</c:v>
                </c:pt>
                <c:pt idx="565">
                  <c:v>42551</c:v>
                </c:pt>
                <c:pt idx="566">
                  <c:v>42552</c:v>
                </c:pt>
                <c:pt idx="567">
                  <c:v>42555</c:v>
                </c:pt>
                <c:pt idx="568">
                  <c:v>42556</c:v>
                </c:pt>
                <c:pt idx="569">
                  <c:v>42557</c:v>
                </c:pt>
                <c:pt idx="570">
                  <c:v>42558</c:v>
                </c:pt>
                <c:pt idx="571">
                  <c:v>42559</c:v>
                </c:pt>
                <c:pt idx="572">
                  <c:v>42562</c:v>
                </c:pt>
                <c:pt idx="573">
                  <c:v>42563</c:v>
                </c:pt>
                <c:pt idx="574">
                  <c:v>42564</c:v>
                </c:pt>
                <c:pt idx="575">
                  <c:v>42565</c:v>
                </c:pt>
                <c:pt idx="576">
                  <c:v>42566</c:v>
                </c:pt>
                <c:pt idx="577">
                  <c:v>42569</c:v>
                </c:pt>
                <c:pt idx="578">
                  <c:v>42570</c:v>
                </c:pt>
                <c:pt idx="579">
                  <c:v>42571</c:v>
                </c:pt>
                <c:pt idx="580">
                  <c:v>42572</c:v>
                </c:pt>
                <c:pt idx="581">
                  <c:v>42573</c:v>
                </c:pt>
                <c:pt idx="582">
                  <c:v>42576</c:v>
                </c:pt>
                <c:pt idx="583">
                  <c:v>42577</c:v>
                </c:pt>
                <c:pt idx="584">
                  <c:v>42578</c:v>
                </c:pt>
                <c:pt idx="585">
                  <c:v>42579</c:v>
                </c:pt>
                <c:pt idx="586">
                  <c:v>42580</c:v>
                </c:pt>
                <c:pt idx="587">
                  <c:v>42583</c:v>
                </c:pt>
                <c:pt idx="588">
                  <c:v>42584</c:v>
                </c:pt>
                <c:pt idx="589">
                  <c:v>42585</c:v>
                </c:pt>
                <c:pt idx="590">
                  <c:v>42586</c:v>
                </c:pt>
                <c:pt idx="591">
                  <c:v>42587</c:v>
                </c:pt>
                <c:pt idx="592">
                  <c:v>42590</c:v>
                </c:pt>
                <c:pt idx="593">
                  <c:v>42591</c:v>
                </c:pt>
                <c:pt idx="594">
                  <c:v>42592</c:v>
                </c:pt>
                <c:pt idx="595">
                  <c:v>42593</c:v>
                </c:pt>
                <c:pt idx="596">
                  <c:v>42594</c:v>
                </c:pt>
                <c:pt idx="597">
                  <c:v>42597</c:v>
                </c:pt>
                <c:pt idx="598">
                  <c:v>42598</c:v>
                </c:pt>
                <c:pt idx="599">
                  <c:v>42599</c:v>
                </c:pt>
                <c:pt idx="600">
                  <c:v>42600</c:v>
                </c:pt>
                <c:pt idx="601">
                  <c:v>42601</c:v>
                </c:pt>
                <c:pt idx="602">
                  <c:v>42604</c:v>
                </c:pt>
                <c:pt idx="603">
                  <c:v>42605</c:v>
                </c:pt>
                <c:pt idx="604">
                  <c:v>42606</c:v>
                </c:pt>
                <c:pt idx="605">
                  <c:v>42607</c:v>
                </c:pt>
                <c:pt idx="606">
                  <c:v>42608</c:v>
                </c:pt>
                <c:pt idx="607">
                  <c:v>42611</c:v>
                </c:pt>
                <c:pt idx="608">
                  <c:v>42612</c:v>
                </c:pt>
                <c:pt idx="609">
                  <c:v>42613</c:v>
                </c:pt>
                <c:pt idx="610">
                  <c:v>42614</c:v>
                </c:pt>
                <c:pt idx="611">
                  <c:v>42615</c:v>
                </c:pt>
                <c:pt idx="612">
                  <c:v>42618</c:v>
                </c:pt>
                <c:pt idx="613">
                  <c:v>42619</c:v>
                </c:pt>
                <c:pt idx="614">
                  <c:v>42620</c:v>
                </c:pt>
                <c:pt idx="615">
                  <c:v>42621</c:v>
                </c:pt>
                <c:pt idx="616">
                  <c:v>42622</c:v>
                </c:pt>
                <c:pt idx="617">
                  <c:v>42625</c:v>
                </c:pt>
                <c:pt idx="618">
                  <c:v>42626</c:v>
                </c:pt>
                <c:pt idx="619">
                  <c:v>42627</c:v>
                </c:pt>
                <c:pt idx="620">
                  <c:v>42628</c:v>
                </c:pt>
                <c:pt idx="621">
                  <c:v>42629</c:v>
                </c:pt>
                <c:pt idx="622">
                  <c:v>42632</c:v>
                </c:pt>
                <c:pt idx="623">
                  <c:v>42633</c:v>
                </c:pt>
                <c:pt idx="624">
                  <c:v>42634</c:v>
                </c:pt>
                <c:pt idx="625">
                  <c:v>42635</c:v>
                </c:pt>
                <c:pt idx="626">
                  <c:v>42636</c:v>
                </c:pt>
                <c:pt idx="627">
                  <c:v>42639</c:v>
                </c:pt>
                <c:pt idx="628">
                  <c:v>42640</c:v>
                </c:pt>
                <c:pt idx="629">
                  <c:v>42641</c:v>
                </c:pt>
                <c:pt idx="630">
                  <c:v>42642</c:v>
                </c:pt>
                <c:pt idx="631">
                  <c:v>42643</c:v>
                </c:pt>
                <c:pt idx="632">
                  <c:v>42646</c:v>
                </c:pt>
                <c:pt idx="633">
                  <c:v>42647</c:v>
                </c:pt>
                <c:pt idx="634">
                  <c:v>42648</c:v>
                </c:pt>
                <c:pt idx="635">
                  <c:v>42649</c:v>
                </c:pt>
                <c:pt idx="636">
                  <c:v>42650</c:v>
                </c:pt>
                <c:pt idx="637">
                  <c:v>42653</c:v>
                </c:pt>
                <c:pt idx="638">
                  <c:v>42654</c:v>
                </c:pt>
                <c:pt idx="639">
                  <c:v>42655</c:v>
                </c:pt>
                <c:pt idx="640">
                  <c:v>42656</c:v>
                </c:pt>
                <c:pt idx="641">
                  <c:v>42657</c:v>
                </c:pt>
                <c:pt idx="642">
                  <c:v>42660</c:v>
                </c:pt>
                <c:pt idx="643">
                  <c:v>42661</c:v>
                </c:pt>
                <c:pt idx="644">
                  <c:v>42662</c:v>
                </c:pt>
                <c:pt idx="645">
                  <c:v>42663</c:v>
                </c:pt>
                <c:pt idx="646">
                  <c:v>42664</c:v>
                </c:pt>
                <c:pt idx="647">
                  <c:v>42667</c:v>
                </c:pt>
                <c:pt idx="648">
                  <c:v>42668</c:v>
                </c:pt>
                <c:pt idx="649">
                  <c:v>42669</c:v>
                </c:pt>
                <c:pt idx="650">
                  <c:v>42670</c:v>
                </c:pt>
                <c:pt idx="651">
                  <c:v>42671</c:v>
                </c:pt>
                <c:pt idx="652">
                  <c:v>42674</c:v>
                </c:pt>
                <c:pt idx="653">
                  <c:v>42675</c:v>
                </c:pt>
                <c:pt idx="654">
                  <c:v>42676</c:v>
                </c:pt>
                <c:pt idx="655">
                  <c:v>42677</c:v>
                </c:pt>
                <c:pt idx="656">
                  <c:v>42678</c:v>
                </c:pt>
                <c:pt idx="657">
                  <c:v>42681</c:v>
                </c:pt>
                <c:pt idx="658">
                  <c:v>42682</c:v>
                </c:pt>
                <c:pt idx="659">
                  <c:v>42683</c:v>
                </c:pt>
                <c:pt idx="660">
                  <c:v>42684</c:v>
                </c:pt>
                <c:pt idx="661">
                  <c:v>42685</c:v>
                </c:pt>
                <c:pt idx="662">
                  <c:v>42688</c:v>
                </c:pt>
                <c:pt idx="663">
                  <c:v>42689</c:v>
                </c:pt>
                <c:pt idx="664">
                  <c:v>42690</c:v>
                </c:pt>
                <c:pt idx="665">
                  <c:v>42691</c:v>
                </c:pt>
                <c:pt idx="666">
                  <c:v>42692</c:v>
                </c:pt>
                <c:pt idx="667">
                  <c:v>42695</c:v>
                </c:pt>
                <c:pt idx="668">
                  <c:v>42696</c:v>
                </c:pt>
                <c:pt idx="669">
                  <c:v>42697</c:v>
                </c:pt>
                <c:pt idx="670">
                  <c:v>42698</c:v>
                </c:pt>
                <c:pt idx="671">
                  <c:v>42699</c:v>
                </c:pt>
                <c:pt idx="672">
                  <c:v>42702</c:v>
                </c:pt>
                <c:pt idx="673">
                  <c:v>42703</c:v>
                </c:pt>
                <c:pt idx="674">
                  <c:v>42704</c:v>
                </c:pt>
                <c:pt idx="675">
                  <c:v>42705</c:v>
                </c:pt>
                <c:pt idx="676">
                  <c:v>42706</c:v>
                </c:pt>
                <c:pt idx="677">
                  <c:v>42709</c:v>
                </c:pt>
                <c:pt idx="678">
                  <c:v>42710</c:v>
                </c:pt>
                <c:pt idx="679">
                  <c:v>42711</c:v>
                </c:pt>
                <c:pt idx="680">
                  <c:v>42712</c:v>
                </c:pt>
                <c:pt idx="681">
                  <c:v>42713</c:v>
                </c:pt>
                <c:pt idx="682">
                  <c:v>42716</c:v>
                </c:pt>
                <c:pt idx="683">
                  <c:v>42717</c:v>
                </c:pt>
                <c:pt idx="684">
                  <c:v>42718</c:v>
                </c:pt>
                <c:pt idx="685">
                  <c:v>42719</c:v>
                </c:pt>
                <c:pt idx="686">
                  <c:v>42720</c:v>
                </c:pt>
                <c:pt idx="687">
                  <c:v>42723</c:v>
                </c:pt>
                <c:pt idx="688">
                  <c:v>42724</c:v>
                </c:pt>
                <c:pt idx="689">
                  <c:v>42725</c:v>
                </c:pt>
                <c:pt idx="690">
                  <c:v>42726</c:v>
                </c:pt>
                <c:pt idx="691">
                  <c:v>42727</c:v>
                </c:pt>
                <c:pt idx="692">
                  <c:v>42730</c:v>
                </c:pt>
                <c:pt idx="693">
                  <c:v>42731</c:v>
                </c:pt>
                <c:pt idx="694">
                  <c:v>42732</c:v>
                </c:pt>
                <c:pt idx="695">
                  <c:v>42733</c:v>
                </c:pt>
                <c:pt idx="696">
                  <c:v>42734</c:v>
                </c:pt>
                <c:pt idx="697">
                  <c:v>42737</c:v>
                </c:pt>
                <c:pt idx="698">
                  <c:v>42738</c:v>
                </c:pt>
                <c:pt idx="699">
                  <c:v>42739</c:v>
                </c:pt>
                <c:pt idx="700">
                  <c:v>42740</c:v>
                </c:pt>
                <c:pt idx="701">
                  <c:v>42741</c:v>
                </c:pt>
                <c:pt idx="702">
                  <c:v>42744</c:v>
                </c:pt>
                <c:pt idx="703">
                  <c:v>42745</c:v>
                </c:pt>
                <c:pt idx="704">
                  <c:v>42746</c:v>
                </c:pt>
                <c:pt idx="705">
                  <c:v>42747</c:v>
                </c:pt>
                <c:pt idx="706">
                  <c:v>42748</c:v>
                </c:pt>
                <c:pt idx="707">
                  <c:v>42751</c:v>
                </c:pt>
                <c:pt idx="708">
                  <c:v>42752</c:v>
                </c:pt>
                <c:pt idx="709">
                  <c:v>42753</c:v>
                </c:pt>
                <c:pt idx="710">
                  <c:v>42754</c:v>
                </c:pt>
                <c:pt idx="711">
                  <c:v>42755</c:v>
                </c:pt>
                <c:pt idx="712">
                  <c:v>42758</c:v>
                </c:pt>
                <c:pt idx="713">
                  <c:v>42759</c:v>
                </c:pt>
                <c:pt idx="714">
                  <c:v>42760</c:v>
                </c:pt>
                <c:pt idx="715">
                  <c:v>42761</c:v>
                </c:pt>
                <c:pt idx="716">
                  <c:v>42762</c:v>
                </c:pt>
                <c:pt idx="717">
                  <c:v>42765</c:v>
                </c:pt>
                <c:pt idx="718">
                  <c:v>42766</c:v>
                </c:pt>
                <c:pt idx="719">
                  <c:v>42767</c:v>
                </c:pt>
                <c:pt idx="720">
                  <c:v>42768</c:v>
                </c:pt>
                <c:pt idx="721">
                  <c:v>42769</c:v>
                </c:pt>
                <c:pt idx="722">
                  <c:v>42772</c:v>
                </c:pt>
                <c:pt idx="723">
                  <c:v>42773</c:v>
                </c:pt>
                <c:pt idx="724">
                  <c:v>42774</c:v>
                </c:pt>
                <c:pt idx="725">
                  <c:v>42775</c:v>
                </c:pt>
                <c:pt idx="726">
                  <c:v>42776</c:v>
                </c:pt>
                <c:pt idx="727">
                  <c:v>42779</c:v>
                </c:pt>
                <c:pt idx="728">
                  <c:v>42780</c:v>
                </c:pt>
                <c:pt idx="729">
                  <c:v>42781</c:v>
                </c:pt>
                <c:pt idx="730">
                  <c:v>42782</c:v>
                </c:pt>
                <c:pt idx="731">
                  <c:v>42783</c:v>
                </c:pt>
                <c:pt idx="732">
                  <c:v>42786</c:v>
                </c:pt>
                <c:pt idx="733">
                  <c:v>42787</c:v>
                </c:pt>
                <c:pt idx="734">
                  <c:v>42788</c:v>
                </c:pt>
                <c:pt idx="735">
                  <c:v>42789</c:v>
                </c:pt>
                <c:pt idx="736">
                  <c:v>42790</c:v>
                </c:pt>
                <c:pt idx="737">
                  <c:v>42793</c:v>
                </c:pt>
                <c:pt idx="738">
                  <c:v>42794</c:v>
                </c:pt>
                <c:pt idx="739">
                  <c:v>42795</c:v>
                </c:pt>
                <c:pt idx="740">
                  <c:v>42796</c:v>
                </c:pt>
                <c:pt idx="741">
                  <c:v>42797</c:v>
                </c:pt>
                <c:pt idx="742">
                  <c:v>42800</c:v>
                </c:pt>
                <c:pt idx="743">
                  <c:v>42801</c:v>
                </c:pt>
                <c:pt idx="744">
                  <c:v>42802</c:v>
                </c:pt>
                <c:pt idx="745">
                  <c:v>42803</c:v>
                </c:pt>
                <c:pt idx="746">
                  <c:v>42804</c:v>
                </c:pt>
                <c:pt idx="747">
                  <c:v>42807</c:v>
                </c:pt>
                <c:pt idx="748">
                  <c:v>42808</c:v>
                </c:pt>
                <c:pt idx="749">
                  <c:v>42809</c:v>
                </c:pt>
                <c:pt idx="750">
                  <c:v>42810</c:v>
                </c:pt>
                <c:pt idx="751">
                  <c:v>42811</c:v>
                </c:pt>
                <c:pt idx="752">
                  <c:v>42814</c:v>
                </c:pt>
                <c:pt idx="753">
                  <c:v>42815</c:v>
                </c:pt>
                <c:pt idx="754">
                  <c:v>42816</c:v>
                </c:pt>
                <c:pt idx="755">
                  <c:v>42817</c:v>
                </c:pt>
                <c:pt idx="756">
                  <c:v>42818</c:v>
                </c:pt>
                <c:pt idx="757">
                  <c:v>42821</c:v>
                </c:pt>
                <c:pt idx="758">
                  <c:v>42822</c:v>
                </c:pt>
                <c:pt idx="759">
                  <c:v>42823</c:v>
                </c:pt>
                <c:pt idx="760">
                  <c:v>42824</c:v>
                </c:pt>
                <c:pt idx="761">
                  <c:v>42825</c:v>
                </c:pt>
                <c:pt idx="762">
                  <c:v>42828</c:v>
                </c:pt>
                <c:pt idx="763">
                  <c:v>42829</c:v>
                </c:pt>
                <c:pt idx="764">
                  <c:v>42830</c:v>
                </c:pt>
                <c:pt idx="765">
                  <c:v>42831</c:v>
                </c:pt>
                <c:pt idx="766">
                  <c:v>42832</c:v>
                </c:pt>
                <c:pt idx="767">
                  <c:v>42835</c:v>
                </c:pt>
                <c:pt idx="768">
                  <c:v>42836</c:v>
                </c:pt>
                <c:pt idx="769">
                  <c:v>42837</c:v>
                </c:pt>
                <c:pt idx="770">
                  <c:v>42838</c:v>
                </c:pt>
                <c:pt idx="771">
                  <c:v>42839</c:v>
                </c:pt>
                <c:pt idx="772">
                  <c:v>42842</c:v>
                </c:pt>
                <c:pt idx="773">
                  <c:v>42843</c:v>
                </c:pt>
                <c:pt idx="774">
                  <c:v>42844</c:v>
                </c:pt>
                <c:pt idx="775">
                  <c:v>42845</c:v>
                </c:pt>
                <c:pt idx="776">
                  <c:v>42846</c:v>
                </c:pt>
                <c:pt idx="777">
                  <c:v>42849</c:v>
                </c:pt>
                <c:pt idx="778">
                  <c:v>42850</c:v>
                </c:pt>
                <c:pt idx="779">
                  <c:v>42851</c:v>
                </c:pt>
                <c:pt idx="780">
                  <c:v>42852</c:v>
                </c:pt>
                <c:pt idx="781">
                  <c:v>42853</c:v>
                </c:pt>
                <c:pt idx="782">
                  <c:v>42856</c:v>
                </c:pt>
                <c:pt idx="783">
                  <c:v>42857</c:v>
                </c:pt>
                <c:pt idx="784">
                  <c:v>42858</c:v>
                </c:pt>
                <c:pt idx="785">
                  <c:v>42859</c:v>
                </c:pt>
                <c:pt idx="786">
                  <c:v>42860</c:v>
                </c:pt>
                <c:pt idx="787">
                  <c:v>42863</c:v>
                </c:pt>
                <c:pt idx="788">
                  <c:v>42864</c:v>
                </c:pt>
                <c:pt idx="789">
                  <c:v>42865</c:v>
                </c:pt>
                <c:pt idx="790">
                  <c:v>42866</c:v>
                </c:pt>
                <c:pt idx="791">
                  <c:v>42867</c:v>
                </c:pt>
                <c:pt idx="792">
                  <c:v>42870</c:v>
                </c:pt>
                <c:pt idx="793">
                  <c:v>42871</c:v>
                </c:pt>
                <c:pt idx="794">
                  <c:v>42872</c:v>
                </c:pt>
                <c:pt idx="795">
                  <c:v>42873</c:v>
                </c:pt>
                <c:pt idx="796">
                  <c:v>42874</c:v>
                </c:pt>
                <c:pt idx="797">
                  <c:v>42877</c:v>
                </c:pt>
                <c:pt idx="798">
                  <c:v>42878</c:v>
                </c:pt>
                <c:pt idx="799">
                  <c:v>42879</c:v>
                </c:pt>
                <c:pt idx="800">
                  <c:v>42880</c:v>
                </c:pt>
                <c:pt idx="801">
                  <c:v>42881</c:v>
                </c:pt>
                <c:pt idx="802">
                  <c:v>42884</c:v>
                </c:pt>
                <c:pt idx="803">
                  <c:v>42885</c:v>
                </c:pt>
                <c:pt idx="804">
                  <c:v>42886</c:v>
                </c:pt>
                <c:pt idx="805">
                  <c:v>42887</c:v>
                </c:pt>
                <c:pt idx="806">
                  <c:v>42888</c:v>
                </c:pt>
                <c:pt idx="807">
                  <c:v>42891</c:v>
                </c:pt>
                <c:pt idx="808">
                  <c:v>42892</c:v>
                </c:pt>
                <c:pt idx="809">
                  <c:v>42893</c:v>
                </c:pt>
                <c:pt idx="810">
                  <c:v>42894</c:v>
                </c:pt>
                <c:pt idx="811">
                  <c:v>42895</c:v>
                </c:pt>
                <c:pt idx="812">
                  <c:v>42898</c:v>
                </c:pt>
                <c:pt idx="813">
                  <c:v>42899</c:v>
                </c:pt>
                <c:pt idx="814">
                  <c:v>42900</c:v>
                </c:pt>
                <c:pt idx="815">
                  <c:v>42901</c:v>
                </c:pt>
                <c:pt idx="816">
                  <c:v>42902</c:v>
                </c:pt>
                <c:pt idx="817">
                  <c:v>42905</c:v>
                </c:pt>
                <c:pt idx="818">
                  <c:v>42906</c:v>
                </c:pt>
                <c:pt idx="819">
                  <c:v>42907</c:v>
                </c:pt>
                <c:pt idx="820">
                  <c:v>42908</c:v>
                </c:pt>
                <c:pt idx="821">
                  <c:v>42909</c:v>
                </c:pt>
                <c:pt idx="822">
                  <c:v>42912</c:v>
                </c:pt>
                <c:pt idx="823">
                  <c:v>42913</c:v>
                </c:pt>
                <c:pt idx="824">
                  <c:v>42914</c:v>
                </c:pt>
                <c:pt idx="825">
                  <c:v>42915</c:v>
                </c:pt>
                <c:pt idx="826">
                  <c:v>42916</c:v>
                </c:pt>
                <c:pt idx="827">
                  <c:v>42919</c:v>
                </c:pt>
                <c:pt idx="828">
                  <c:v>42920</c:v>
                </c:pt>
                <c:pt idx="829">
                  <c:v>42921</c:v>
                </c:pt>
                <c:pt idx="830">
                  <c:v>42922</c:v>
                </c:pt>
                <c:pt idx="831">
                  <c:v>42923</c:v>
                </c:pt>
                <c:pt idx="832">
                  <c:v>42926</c:v>
                </c:pt>
                <c:pt idx="833">
                  <c:v>42927</c:v>
                </c:pt>
                <c:pt idx="834">
                  <c:v>42928</c:v>
                </c:pt>
                <c:pt idx="835">
                  <c:v>42929</c:v>
                </c:pt>
                <c:pt idx="836">
                  <c:v>42930</c:v>
                </c:pt>
                <c:pt idx="837">
                  <c:v>42933</c:v>
                </c:pt>
                <c:pt idx="838">
                  <c:v>42934</c:v>
                </c:pt>
                <c:pt idx="839">
                  <c:v>42935</c:v>
                </c:pt>
                <c:pt idx="840">
                  <c:v>42936</c:v>
                </c:pt>
                <c:pt idx="841">
                  <c:v>42937</c:v>
                </c:pt>
                <c:pt idx="842">
                  <c:v>42940</c:v>
                </c:pt>
                <c:pt idx="843">
                  <c:v>42941</c:v>
                </c:pt>
                <c:pt idx="844">
                  <c:v>42942</c:v>
                </c:pt>
                <c:pt idx="845">
                  <c:v>42943</c:v>
                </c:pt>
                <c:pt idx="846">
                  <c:v>42944</c:v>
                </c:pt>
                <c:pt idx="847">
                  <c:v>42947</c:v>
                </c:pt>
                <c:pt idx="848">
                  <c:v>42948</c:v>
                </c:pt>
                <c:pt idx="849">
                  <c:v>42949</c:v>
                </c:pt>
                <c:pt idx="850">
                  <c:v>42950</c:v>
                </c:pt>
                <c:pt idx="851">
                  <c:v>42951</c:v>
                </c:pt>
                <c:pt idx="852">
                  <c:v>42954</c:v>
                </c:pt>
                <c:pt idx="853">
                  <c:v>42955</c:v>
                </c:pt>
                <c:pt idx="854">
                  <c:v>42956</c:v>
                </c:pt>
                <c:pt idx="855">
                  <c:v>42957</c:v>
                </c:pt>
                <c:pt idx="856">
                  <c:v>42958</c:v>
                </c:pt>
                <c:pt idx="857">
                  <c:v>42961</c:v>
                </c:pt>
                <c:pt idx="858">
                  <c:v>42962</c:v>
                </c:pt>
                <c:pt idx="859">
                  <c:v>42963</c:v>
                </c:pt>
                <c:pt idx="860">
                  <c:v>42964</c:v>
                </c:pt>
                <c:pt idx="861">
                  <c:v>42965</c:v>
                </c:pt>
                <c:pt idx="862">
                  <c:v>42968</c:v>
                </c:pt>
                <c:pt idx="863">
                  <c:v>42969</c:v>
                </c:pt>
                <c:pt idx="864">
                  <c:v>42970</c:v>
                </c:pt>
                <c:pt idx="865">
                  <c:v>42971</c:v>
                </c:pt>
                <c:pt idx="866">
                  <c:v>42972</c:v>
                </c:pt>
                <c:pt idx="867">
                  <c:v>42975</c:v>
                </c:pt>
                <c:pt idx="868">
                  <c:v>42976</c:v>
                </c:pt>
                <c:pt idx="869">
                  <c:v>42977</c:v>
                </c:pt>
                <c:pt idx="870">
                  <c:v>42978</c:v>
                </c:pt>
                <c:pt idx="871">
                  <c:v>42979</c:v>
                </c:pt>
                <c:pt idx="872">
                  <c:v>42982</c:v>
                </c:pt>
                <c:pt idx="873">
                  <c:v>42983</c:v>
                </c:pt>
                <c:pt idx="874">
                  <c:v>42984</c:v>
                </c:pt>
                <c:pt idx="875">
                  <c:v>42985</c:v>
                </c:pt>
                <c:pt idx="876">
                  <c:v>42986</c:v>
                </c:pt>
                <c:pt idx="877">
                  <c:v>42989</c:v>
                </c:pt>
                <c:pt idx="878">
                  <c:v>42990</c:v>
                </c:pt>
                <c:pt idx="879">
                  <c:v>42991</c:v>
                </c:pt>
                <c:pt idx="880">
                  <c:v>42992</c:v>
                </c:pt>
                <c:pt idx="881">
                  <c:v>42993</c:v>
                </c:pt>
                <c:pt idx="882">
                  <c:v>42996</c:v>
                </c:pt>
                <c:pt idx="883">
                  <c:v>42997</c:v>
                </c:pt>
                <c:pt idx="884">
                  <c:v>42998</c:v>
                </c:pt>
                <c:pt idx="885">
                  <c:v>42999</c:v>
                </c:pt>
                <c:pt idx="886">
                  <c:v>43000</c:v>
                </c:pt>
                <c:pt idx="887">
                  <c:v>43003</c:v>
                </c:pt>
                <c:pt idx="888">
                  <c:v>43004</c:v>
                </c:pt>
                <c:pt idx="889">
                  <c:v>43005</c:v>
                </c:pt>
                <c:pt idx="890">
                  <c:v>43006</c:v>
                </c:pt>
                <c:pt idx="891">
                  <c:v>43007</c:v>
                </c:pt>
                <c:pt idx="892">
                  <c:v>43010</c:v>
                </c:pt>
                <c:pt idx="893">
                  <c:v>43011</c:v>
                </c:pt>
                <c:pt idx="894">
                  <c:v>43012</c:v>
                </c:pt>
                <c:pt idx="895">
                  <c:v>43013</c:v>
                </c:pt>
                <c:pt idx="896">
                  <c:v>43014</c:v>
                </c:pt>
                <c:pt idx="897">
                  <c:v>43017</c:v>
                </c:pt>
                <c:pt idx="898">
                  <c:v>43018</c:v>
                </c:pt>
                <c:pt idx="899">
                  <c:v>43019</c:v>
                </c:pt>
                <c:pt idx="900">
                  <c:v>43020</c:v>
                </c:pt>
                <c:pt idx="901">
                  <c:v>43021</c:v>
                </c:pt>
                <c:pt idx="902">
                  <c:v>43024</c:v>
                </c:pt>
                <c:pt idx="903">
                  <c:v>43025</c:v>
                </c:pt>
                <c:pt idx="904">
                  <c:v>43026</c:v>
                </c:pt>
                <c:pt idx="905">
                  <c:v>43027</c:v>
                </c:pt>
                <c:pt idx="906">
                  <c:v>43028</c:v>
                </c:pt>
                <c:pt idx="907">
                  <c:v>43031</c:v>
                </c:pt>
                <c:pt idx="908">
                  <c:v>43032</c:v>
                </c:pt>
                <c:pt idx="909">
                  <c:v>43033</c:v>
                </c:pt>
                <c:pt idx="910">
                  <c:v>43034</c:v>
                </c:pt>
                <c:pt idx="911">
                  <c:v>43035</c:v>
                </c:pt>
                <c:pt idx="912">
                  <c:v>43038</c:v>
                </c:pt>
                <c:pt idx="913">
                  <c:v>43039</c:v>
                </c:pt>
                <c:pt idx="914">
                  <c:v>43040</c:v>
                </c:pt>
                <c:pt idx="915">
                  <c:v>43041</c:v>
                </c:pt>
                <c:pt idx="916">
                  <c:v>43042</c:v>
                </c:pt>
                <c:pt idx="917">
                  <c:v>43045</c:v>
                </c:pt>
                <c:pt idx="918">
                  <c:v>43046</c:v>
                </c:pt>
                <c:pt idx="919">
                  <c:v>43047</c:v>
                </c:pt>
                <c:pt idx="920">
                  <c:v>43048</c:v>
                </c:pt>
                <c:pt idx="921">
                  <c:v>43049</c:v>
                </c:pt>
                <c:pt idx="922">
                  <c:v>43052</c:v>
                </c:pt>
                <c:pt idx="923">
                  <c:v>43053</c:v>
                </c:pt>
                <c:pt idx="924">
                  <c:v>43054</c:v>
                </c:pt>
                <c:pt idx="925">
                  <c:v>43055</c:v>
                </c:pt>
                <c:pt idx="926">
                  <c:v>43056</c:v>
                </c:pt>
                <c:pt idx="927">
                  <c:v>43059</c:v>
                </c:pt>
                <c:pt idx="928">
                  <c:v>43060</c:v>
                </c:pt>
                <c:pt idx="929">
                  <c:v>43061</c:v>
                </c:pt>
                <c:pt idx="930">
                  <c:v>43062</c:v>
                </c:pt>
                <c:pt idx="931">
                  <c:v>43063</c:v>
                </c:pt>
                <c:pt idx="932">
                  <c:v>43066</c:v>
                </c:pt>
                <c:pt idx="933">
                  <c:v>43067</c:v>
                </c:pt>
                <c:pt idx="934">
                  <c:v>43068</c:v>
                </c:pt>
                <c:pt idx="935">
                  <c:v>43069</c:v>
                </c:pt>
                <c:pt idx="936">
                  <c:v>43070</c:v>
                </c:pt>
                <c:pt idx="937">
                  <c:v>43073</c:v>
                </c:pt>
                <c:pt idx="938">
                  <c:v>43074</c:v>
                </c:pt>
                <c:pt idx="939">
                  <c:v>43075</c:v>
                </c:pt>
                <c:pt idx="940">
                  <c:v>43076</c:v>
                </c:pt>
                <c:pt idx="941">
                  <c:v>43077</c:v>
                </c:pt>
                <c:pt idx="942">
                  <c:v>43080</c:v>
                </c:pt>
                <c:pt idx="943">
                  <c:v>43081</c:v>
                </c:pt>
                <c:pt idx="944">
                  <c:v>43082</c:v>
                </c:pt>
                <c:pt idx="945">
                  <c:v>43083</c:v>
                </c:pt>
                <c:pt idx="946">
                  <c:v>43084</c:v>
                </c:pt>
                <c:pt idx="947">
                  <c:v>43087</c:v>
                </c:pt>
                <c:pt idx="948">
                  <c:v>43088</c:v>
                </c:pt>
                <c:pt idx="949">
                  <c:v>43089</c:v>
                </c:pt>
                <c:pt idx="950">
                  <c:v>43090</c:v>
                </c:pt>
                <c:pt idx="951">
                  <c:v>43091</c:v>
                </c:pt>
                <c:pt idx="952">
                  <c:v>43094</c:v>
                </c:pt>
                <c:pt idx="953">
                  <c:v>43095</c:v>
                </c:pt>
                <c:pt idx="954">
                  <c:v>43096</c:v>
                </c:pt>
                <c:pt idx="955">
                  <c:v>43097</c:v>
                </c:pt>
                <c:pt idx="956">
                  <c:v>43098</c:v>
                </c:pt>
                <c:pt idx="957">
                  <c:v>43101</c:v>
                </c:pt>
                <c:pt idx="958">
                  <c:v>43102</c:v>
                </c:pt>
                <c:pt idx="959">
                  <c:v>43103</c:v>
                </c:pt>
                <c:pt idx="960">
                  <c:v>43104</c:v>
                </c:pt>
                <c:pt idx="961">
                  <c:v>43105</c:v>
                </c:pt>
                <c:pt idx="962">
                  <c:v>43108</c:v>
                </c:pt>
                <c:pt idx="963">
                  <c:v>43109</c:v>
                </c:pt>
                <c:pt idx="964">
                  <c:v>43110</c:v>
                </c:pt>
                <c:pt idx="965">
                  <c:v>43111</c:v>
                </c:pt>
                <c:pt idx="966">
                  <c:v>43112</c:v>
                </c:pt>
                <c:pt idx="967">
                  <c:v>43115</c:v>
                </c:pt>
                <c:pt idx="968">
                  <c:v>43116</c:v>
                </c:pt>
                <c:pt idx="969">
                  <c:v>43117</c:v>
                </c:pt>
                <c:pt idx="970">
                  <c:v>43118</c:v>
                </c:pt>
                <c:pt idx="971">
                  <c:v>43119</c:v>
                </c:pt>
                <c:pt idx="972">
                  <c:v>43122</c:v>
                </c:pt>
                <c:pt idx="973">
                  <c:v>43123</c:v>
                </c:pt>
                <c:pt idx="974">
                  <c:v>43124</c:v>
                </c:pt>
                <c:pt idx="975">
                  <c:v>43125</c:v>
                </c:pt>
                <c:pt idx="976">
                  <c:v>43126</c:v>
                </c:pt>
                <c:pt idx="977">
                  <c:v>43129</c:v>
                </c:pt>
                <c:pt idx="978">
                  <c:v>43130</c:v>
                </c:pt>
                <c:pt idx="979">
                  <c:v>43131</c:v>
                </c:pt>
                <c:pt idx="980">
                  <c:v>43132</c:v>
                </c:pt>
                <c:pt idx="981">
                  <c:v>43133</c:v>
                </c:pt>
                <c:pt idx="982">
                  <c:v>43136</c:v>
                </c:pt>
                <c:pt idx="983">
                  <c:v>43137</c:v>
                </c:pt>
                <c:pt idx="984">
                  <c:v>43138</c:v>
                </c:pt>
                <c:pt idx="985">
                  <c:v>43139</c:v>
                </c:pt>
                <c:pt idx="986">
                  <c:v>43140</c:v>
                </c:pt>
                <c:pt idx="987">
                  <c:v>43143</c:v>
                </c:pt>
                <c:pt idx="988">
                  <c:v>43144</c:v>
                </c:pt>
                <c:pt idx="989">
                  <c:v>43145</c:v>
                </c:pt>
                <c:pt idx="990">
                  <c:v>43146</c:v>
                </c:pt>
                <c:pt idx="991">
                  <c:v>43147</c:v>
                </c:pt>
                <c:pt idx="992">
                  <c:v>43150</c:v>
                </c:pt>
                <c:pt idx="993">
                  <c:v>43151</c:v>
                </c:pt>
                <c:pt idx="994">
                  <c:v>43152</c:v>
                </c:pt>
                <c:pt idx="995">
                  <c:v>43153</c:v>
                </c:pt>
                <c:pt idx="996">
                  <c:v>43154</c:v>
                </c:pt>
                <c:pt idx="997">
                  <c:v>43157</c:v>
                </c:pt>
                <c:pt idx="998">
                  <c:v>43158</c:v>
                </c:pt>
                <c:pt idx="999">
                  <c:v>43159</c:v>
                </c:pt>
                <c:pt idx="1000">
                  <c:v>43160</c:v>
                </c:pt>
                <c:pt idx="1001">
                  <c:v>43161</c:v>
                </c:pt>
                <c:pt idx="1002">
                  <c:v>43164</c:v>
                </c:pt>
                <c:pt idx="1003">
                  <c:v>43165</c:v>
                </c:pt>
                <c:pt idx="1004">
                  <c:v>43166</c:v>
                </c:pt>
                <c:pt idx="1005">
                  <c:v>43167</c:v>
                </c:pt>
                <c:pt idx="1006">
                  <c:v>43168</c:v>
                </c:pt>
                <c:pt idx="1007">
                  <c:v>43171</c:v>
                </c:pt>
                <c:pt idx="1008">
                  <c:v>43172</c:v>
                </c:pt>
                <c:pt idx="1009">
                  <c:v>43173</c:v>
                </c:pt>
                <c:pt idx="1010">
                  <c:v>43174</c:v>
                </c:pt>
                <c:pt idx="1011">
                  <c:v>43175</c:v>
                </c:pt>
                <c:pt idx="1012">
                  <c:v>43178</c:v>
                </c:pt>
                <c:pt idx="1013">
                  <c:v>43179</c:v>
                </c:pt>
                <c:pt idx="1014">
                  <c:v>43180</c:v>
                </c:pt>
                <c:pt idx="1015">
                  <c:v>43181</c:v>
                </c:pt>
                <c:pt idx="1016">
                  <c:v>43182</c:v>
                </c:pt>
                <c:pt idx="1017">
                  <c:v>43185</c:v>
                </c:pt>
                <c:pt idx="1018">
                  <c:v>43186</c:v>
                </c:pt>
                <c:pt idx="1019">
                  <c:v>43187</c:v>
                </c:pt>
                <c:pt idx="1020">
                  <c:v>43188</c:v>
                </c:pt>
                <c:pt idx="1021">
                  <c:v>43189</c:v>
                </c:pt>
                <c:pt idx="1022">
                  <c:v>43192</c:v>
                </c:pt>
                <c:pt idx="1023">
                  <c:v>43193</c:v>
                </c:pt>
                <c:pt idx="1024">
                  <c:v>43194</c:v>
                </c:pt>
                <c:pt idx="1025">
                  <c:v>43195</c:v>
                </c:pt>
                <c:pt idx="1026">
                  <c:v>43196</c:v>
                </c:pt>
                <c:pt idx="1027">
                  <c:v>43199</c:v>
                </c:pt>
                <c:pt idx="1028">
                  <c:v>43200</c:v>
                </c:pt>
                <c:pt idx="1029">
                  <c:v>43201</c:v>
                </c:pt>
                <c:pt idx="1030">
                  <c:v>43202</c:v>
                </c:pt>
                <c:pt idx="1031">
                  <c:v>43203</c:v>
                </c:pt>
                <c:pt idx="1032">
                  <c:v>43206</c:v>
                </c:pt>
                <c:pt idx="1033">
                  <c:v>43207</c:v>
                </c:pt>
                <c:pt idx="1034">
                  <c:v>43208</c:v>
                </c:pt>
                <c:pt idx="1035">
                  <c:v>43209</c:v>
                </c:pt>
                <c:pt idx="1036">
                  <c:v>43210</c:v>
                </c:pt>
                <c:pt idx="1037">
                  <c:v>43213</c:v>
                </c:pt>
                <c:pt idx="1038">
                  <c:v>43214</c:v>
                </c:pt>
                <c:pt idx="1039">
                  <c:v>43215</c:v>
                </c:pt>
                <c:pt idx="1040">
                  <c:v>43216</c:v>
                </c:pt>
                <c:pt idx="1041">
                  <c:v>43217</c:v>
                </c:pt>
                <c:pt idx="1042">
                  <c:v>43220</c:v>
                </c:pt>
                <c:pt idx="1043">
                  <c:v>43221</c:v>
                </c:pt>
                <c:pt idx="1044">
                  <c:v>43222</c:v>
                </c:pt>
                <c:pt idx="1045">
                  <c:v>43223</c:v>
                </c:pt>
                <c:pt idx="1046">
                  <c:v>43224</c:v>
                </c:pt>
                <c:pt idx="1047">
                  <c:v>43227</c:v>
                </c:pt>
                <c:pt idx="1048">
                  <c:v>43228</c:v>
                </c:pt>
                <c:pt idx="1049">
                  <c:v>43229</c:v>
                </c:pt>
                <c:pt idx="1050">
                  <c:v>43230</c:v>
                </c:pt>
                <c:pt idx="1051">
                  <c:v>43231</c:v>
                </c:pt>
                <c:pt idx="1052">
                  <c:v>43234</c:v>
                </c:pt>
                <c:pt idx="1053">
                  <c:v>43235</c:v>
                </c:pt>
                <c:pt idx="1054">
                  <c:v>43236</c:v>
                </c:pt>
                <c:pt idx="1055">
                  <c:v>43237</c:v>
                </c:pt>
                <c:pt idx="1056">
                  <c:v>43238</c:v>
                </c:pt>
                <c:pt idx="1057">
                  <c:v>43241</c:v>
                </c:pt>
                <c:pt idx="1058">
                  <c:v>43242</c:v>
                </c:pt>
                <c:pt idx="1059">
                  <c:v>43243</c:v>
                </c:pt>
                <c:pt idx="1060">
                  <c:v>43244</c:v>
                </c:pt>
                <c:pt idx="1061">
                  <c:v>43245</c:v>
                </c:pt>
                <c:pt idx="1062">
                  <c:v>43248</c:v>
                </c:pt>
                <c:pt idx="1063">
                  <c:v>43249</c:v>
                </c:pt>
                <c:pt idx="1064">
                  <c:v>43250</c:v>
                </c:pt>
                <c:pt idx="1065">
                  <c:v>43251</c:v>
                </c:pt>
                <c:pt idx="1066">
                  <c:v>43252</c:v>
                </c:pt>
                <c:pt idx="1067">
                  <c:v>43255</c:v>
                </c:pt>
                <c:pt idx="1068">
                  <c:v>43256</c:v>
                </c:pt>
                <c:pt idx="1069">
                  <c:v>43257</c:v>
                </c:pt>
                <c:pt idx="1070">
                  <c:v>43258</c:v>
                </c:pt>
                <c:pt idx="1071">
                  <c:v>43259</c:v>
                </c:pt>
                <c:pt idx="1072">
                  <c:v>43262</c:v>
                </c:pt>
                <c:pt idx="1073">
                  <c:v>43263</c:v>
                </c:pt>
                <c:pt idx="1074">
                  <c:v>43264</c:v>
                </c:pt>
                <c:pt idx="1075">
                  <c:v>43265</c:v>
                </c:pt>
                <c:pt idx="1076">
                  <c:v>43266</c:v>
                </c:pt>
                <c:pt idx="1077">
                  <c:v>43269</c:v>
                </c:pt>
                <c:pt idx="1078">
                  <c:v>43270</c:v>
                </c:pt>
                <c:pt idx="1079">
                  <c:v>43271</c:v>
                </c:pt>
                <c:pt idx="1080">
                  <c:v>43272</c:v>
                </c:pt>
                <c:pt idx="1081">
                  <c:v>43273</c:v>
                </c:pt>
                <c:pt idx="1082">
                  <c:v>43276</c:v>
                </c:pt>
                <c:pt idx="1083">
                  <c:v>43277</c:v>
                </c:pt>
                <c:pt idx="1084">
                  <c:v>43278</c:v>
                </c:pt>
                <c:pt idx="1085">
                  <c:v>43279</c:v>
                </c:pt>
                <c:pt idx="1086">
                  <c:v>43280</c:v>
                </c:pt>
                <c:pt idx="1087">
                  <c:v>43283</c:v>
                </c:pt>
                <c:pt idx="1088">
                  <c:v>43284</c:v>
                </c:pt>
                <c:pt idx="1089">
                  <c:v>43285</c:v>
                </c:pt>
                <c:pt idx="1090">
                  <c:v>43286</c:v>
                </c:pt>
                <c:pt idx="1091">
                  <c:v>43287</c:v>
                </c:pt>
                <c:pt idx="1092">
                  <c:v>43290</c:v>
                </c:pt>
                <c:pt idx="1093">
                  <c:v>43291</c:v>
                </c:pt>
                <c:pt idx="1094">
                  <c:v>43292</c:v>
                </c:pt>
                <c:pt idx="1095">
                  <c:v>43293</c:v>
                </c:pt>
                <c:pt idx="1096">
                  <c:v>43294</c:v>
                </c:pt>
                <c:pt idx="1097">
                  <c:v>43297</c:v>
                </c:pt>
                <c:pt idx="1098">
                  <c:v>43298</c:v>
                </c:pt>
                <c:pt idx="1099">
                  <c:v>43299</c:v>
                </c:pt>
                <c:pt idx="1100">
                  <c:v>43300</c:v>
                </c:pt>
                <c:pt idx="1101">
                  <c:v>43301</c:v>
                </c:pt>
                <c:pt idx="1102">
                  <c:v>43304</c:v>
                </c:pt>
                <c:pt idx="1103">
                  <c:v>43305</c:v>
                </c:pt>
                <c:pt idx="1104">
                  <c:v>43306</c:v>
                </c:pt>
                <c:pt idx="1105">
                  <c:v>43307</c:v>
                </c:pt>
                <c:pt idx="1106">
                  <c:v>43308</c:v>
                </c:pt>
                <c:pt idx="1107">
                  <c:v>43311</c:v>
                </c:pt>
                <c:pt idx="1108">
                  <c:v>43312</c:v>
                </c:pt>
                <c:pt idx="1109">
                  <c:v>43313</c:v>
                </c:pt>
                <c:pt idx="1110">
                  <c:v>43314</c:v>
                </c:pt>
                <c:pt idx="1111">
                  <c:v>43315</c:v>
                </c:pt>
                <c:pt idx="1112">
                  <c:v>43318</c:v>
                </c:pt>
                <c:pt idx="1113">
                  <c:v>43319</c:v>
                </c:pt>
                <c:pt idx="1114">
                  <c:v>43320</c:v>
                </c:pt>
                <c:pt idx="1115">
                  <c:v>43321</c:v>
                </c:pt>
                <c:pt idx="1116">
                  <c:v>43322</c:v>
                </c:pt>
                <c:pt idx="1117">
                  <c:v>43325</c:v>
                </c:pt>
                <c:pt idx="1118">
                  <c:v>43326</c:v>
                </c:pt>
                <c:pt idx="1119">
                  <c:v>43327</c:v>
                </c:pt>
                <c:pt idx="1120">
                  <c:v>43328</c:v>
                </c:pt>
                <c:pt idx="1121">
                  <c:v>43329</c:v>
                </c:pt>
                <c:pt idx="1122">
                  <c:v>43332</c:v>
                </c:pt>
                <c:pt idx="1123">
                  <c:v>43333</c:v>
                </c:pt>
                <c:pt idx="1124">
                  <c:v>43334</c:v>
                </c:pt>
                <c:pt idx="1125">
                  <c:v>43335</c:v>
                </c:pt>
                <c:pt idx="1126">
                  <c:v>43336</c:v>
                </c:pt>
                <c:pt idx="1127">
                  <c:v>43339</c:v>
                </c:pt>
                <c:pt idx="1128">
                  <c:v>43340</c:v>
                </c:pt>
                <c:pt idx="1129">
                  <c:v>43341</c:v>
                </c:pt>
                <c:pt idx="1130">
                  <c:v>43342</c:v>
                </c:pt>
                <c:pt idx="1131">
                  <c:v>43343</c:v>
                </c:pt>
                <c:pt idx="1132">
                  <c:v>43346</c:v>
                </c:pt>
                <c:pt idx="1133">
                  <c:v>43347</c:v>
                </c:pt>
                <c:pt idx="1134">
                  <c:v>43348</c:v>
                </c:pt>
                <c:pt idx="1135">
                  <c:v>43349</c:v>
                </c:pt>
                <c:pt idx="1136">
                  <c:v>43350</c:v>
                </c:pt>
                <c:pt idx="1137">
                  <c:v>43353</c:v>
                </c:pt>
                <c:pt idx="1138">
                  <c:v>43354</c:v>
                </c:pt>
                <c:pt idx="1139">
                  <c:v>43355</c:v>
                </c:pt>
                <c:pt idx="1140">
                  <c:v>43356</c:v>
                </c:pt>
                <c:pt idx="1141">
                  <c:v>43357</c:v>
                </c:pt>
                <c:pt idx="1142">
                  <c:v>43360</c:v>
                </c:pt>
                <c:pt idx="1143">
                  <c:v>43361</c:v>
                </c:pt>
                <c:pt idx="1144">
                  <c:v>43362</c:v>
                </c:pt>
                <c:pt idx="1145">
                  <c:v>43363</c:v>
                </c:pt>
                <c:pt idx="1146">
                  <c:v>43364</c:v>
                </c:pt>
                <c:pt idx="1147">
                  <c:v>43367</c:v>
                </c:pt>
                <c:pt idx="1148">
                  <c:v>43368</c:v>
                </c:pt>
                <c:pt idx="1149">
                  <c:v>43369</c:v>
                </c:pt>
                <c:pt idx="1150">
                  <c:v>43370</c:v>
                </c:pt>
                <c:pt idx="1151">
                  <c:v>43371</c:v>
                </c:pt>
                <c:pt idx="1152">
                  <c:v>43374</c:v>
                </c:pt>
                <c:pt idx="1153">
                  <c:v>43375</c:v>
                </c:pt>
                <c:pt idx="1154">
                  <c:v>43376</c:v>
                </c:pt>
                <c:pt idx="1155">
                  <c:v>43377</c:v>
                </c:pt>
                <c:pt idx="1156">
                  <c:v>43378</c:v>
                </c:pt>
                <c:pt idx="1157">
                  <c:v>43381</c:v>
                </c:pt>
                <c:pt idx="1158">
                  <c:v>43382</c:v>
                </c:pt>
                <c:pt idx="1159">
                  <c:v>43383</c:v>
                </c:pt>
                <c:pt idx="1160">
                  <c:v>43384</c:v>
                </c:pt>
                <c:pt idx="1161">
                  <c:v>43385</c:v>
                </c:pt>
                <c:pt idx="1162">
                  <c:v>43388</c:v>
                </c:pt>
                <c:pt idx="1163">
                  <c:v>43389</c:v>
                </c:pt>
                <c:pt idx="1164">
                  <c:v>43390</c:v>
                </c:pt>
                <c:pt idx="1165">
                  <c:v>43391</c:v>
                </c:pt>
                <c:pt idx="1166">
                  <c:v>43392</c:v>
                </c:pt>
                <c:pt idx="1167">
                  <c:v>43395</c:v>
                </c:pt>
                <c:pt idx="1168">
                  <c:v>43396</c:v>
                </c:pt>
                <c:pt idx="1169">
                  <c:v>43397</c:v>
                </c:pt>
                <c:pt idx="1170">
                  <c:v>43398</c:v>
                </c:pt>
                <c:pt idx="1171">
                  <c:v>43399</c:v>
                </c:pt>
                <c:pt idx="1172">
                  <c:v>43402</c:v>
                </c:pt>
                <c:pt idx="1173">
                  <c:v>43403</c:v>
                </c:pt>
                <c:pt idx="1174">
                  <c:v>43404</c:v>
                </c:pt>
                <c:pt idx="1175">
                  <c:v>43405</c:v>
                </c:pt>
                <c:pt idx="1176">
                  <c:v>43406</c:v>
                </c:pt>
                <c:pt idx="1177">
                  <c:v>43409</c:v>
                </c:pt>
                <c:pt idx="1178">
                  <c:v>43410</c:v>
                </c:pt>
                <c:pt idx="1179">
                  <c:v>43411</c:v>
                </c:pt>
                <c:pt idx="1180">
                  <c:v>43412</c:v>
                </c:pt>
                <c:pt idx="1181">
                  <c:v>43413</c:v>
                </c:pt>
                <c:pt idx="1182">
                  <c:v>43416</c:v>
                </c:pt>
                <c:pt idx="1183">
                  <c:v>43417</c:v>
                </c:pt>
                <c:pt idx="1184">
                  <c:v>43418</c:v>
                </c:pt>
                <c:pt idx="1185">
                  <c:v>43419</c:v>
                </c:pt>
                <c:pt idx="1186">
                  <c:v>43420</c:v>
                </c:pt>
                <c:pt idx="1187">
                  <c:v>43423</c:v>
                </c:pt>
                <c:pt idx="1188">
                  <c:v>43424</c:v>
                </c:pt>
                <c:pt idx="1189">
                  <c:v>43425</c:v>
                </c:pt>
                <c:pt idx="1190">
                  <c:v>43426</c:v>
                </c:pt>
                <c:pt idx="1191">
                  <c:v>43427</c:v>
                </c:pt>
                <c:pt idx="1192">
                  <c:v>43430</c:v>
                </c:pt>
                <c:pt idx="1193">
                  <c:v>43431</c:v>
                </c:pt>
                <c:pt idx="1194">
                  <c:v>43432</c:v>
                </c:pt>
                <c:pt idx="1195">
                  <c:v>43433</c:v>
                </c:pt>
                <c:pt idx="1196">
                  <c:v>43434</c:v>
                </c:pt>
                <c:pt idx="1197">
                  <c:v>43437</c:v>
                </c:pt>
                <c:pt idx="1198">
                  <c:v>43438</c:v>
                </c:pt>
                <c:pt idx="1199">
                  <c:v>43439</c:v>
                </c:pt>
                <c:pt idx="1200">
                  <c:v>43440</c:v>
                </c:pt>
                <c:pt idx="1201">
                  <c:v>43441</c:v>
                </c:pt>
                <c:pt idx="1202">
                  <c:v>43444</c:v>
                </c:pt>
                <c:pt idx="1203">
                  <c:v>43445</c:v>
                </c:pt>
                <c:pt idx="1204">
                  <c:v>43446</c:v>
                </c:pt>
                <c:pt idx="1205">
                  <c:v>43447</c:v>
                </c:pt>
                <c:pt idx="1206">
                  <c:v>43448</c:v>
                </c:pt>
                <c:pt idx="1207">
                  <c:v>43451</c:v>
                </c:pt>
                <c:pt idx="1208">
                  <c:v>43452</c:v>
                </c:pt>
                <c:pt idx="1209">
                  <c:v>43453</c:v>
                </c:pt>
                <c:pt idx="1210">
                  <c:v>43454</c:v>
                </c:pt>
                <c:pt idx="1211">
                  <c:v>43455</c:v>
                </c:pt>
                <c:pt idx="1212">
                  <c:v>43458</c:v>
                </c:pt>
                <c:pt idx="1213">
                  <c:v>43459</c:v>
                </c:pt>
                <c:pt idx="1214">
                  <c:v>43460</c:v>
                </c:pt>
                <c:pt idx="1215">
                  <c:v>43461</c:v>
                </c:pt>
                <c:pt idx="1216">
                  <c:v>43462</c:v>
                </c:pt>
                <c:pt idx="1217">
                  <c:v>43465</c:v>
                </c:pt>
                <c:pt idx="1218">
                  <c:v>43466</c:v>
                </c:pt>
                <c:pt idx="1219">
                  <c:v>43467</c:v>
                </c:pt>
                <c:pt idx="1220">
                  <c:v>43468</c:v>
                </c:pt>
                <c:pt idx="1221">
                  <c:v>43469</c:v>
                </c:pt>
                <c:pt idx="1222">
                  <c:v>43472</c:v>
                </c:pt>
                <c:pt idx="1223">
                  <c:v>43473</c:v>
                </c:pt>
                <c:pt idx="1224">
                  <c:v>43474</c:v>
                </c:pt>
                <c:pt idx="1225">
                  <c:v>43475</c:v>
                </c:pt>
                <c:pt idx="1226">
                  <c:v>43476</c:v>
                </c:pt>
                <c:pt idx="1227">
                  <c:v>43479</c:v>
                </c:pt>
                <c:pt idx="1228">
                  <c:v>43480</c:v>
                </c:pt>
                <c:pt idx="1229">
                  <c:v>43481</c:v>
                </c:pt>
                <c:pt idx="1230">
                  <c:v>43482</c:v>
                </c:pt>
                <c:pt idx="1231">
                  <c:v>43483</c:v>
                </c:pt>
                <c:pt idx="1232">
                  <c:v>43486</c:v>
                </c:pt>
                <c:pt idx="1233">
                  <c:v>43487</c:v>
                </c:pt>
                <c:pt idx="1234">
                  <c:v>43488</c:v>
                </c:pt>
                <c:pt idx="1235">
                  <c:v>43489</c:v>
                </c:pt>
                <c:pt idx="1236">
                  <c:v>43490</c:v>
                </c:pt>
                <c:pt idx="1237">
                  <c:v>43493</c:v>
                </c:pt>
                <c:pt idx="1238">
                  <c:v>43494</c:v>
                </c:pt>
                <c:pt idx="1239">
                  <c:v>43495</c:v>
                </c:pt>
                <c:pt idx="1240">
                  <c:v>43496</c:v>
                </c:pt>
                <c:pt idx="1241">
                  <c:v>43497</c:v>
                </c:pt>
                <c:pt idx="1242">
                  <c:v>43500</c:v>
                </c:pt>
                <c:pt idx="1243">
                  <c:v>43501</c:v>
                </c:pt>
                <c:pt idx="1244">
                  <c:v>43502</c:v>
                </c:pt>
                <c:pt idx="1245">
                  <c:v>43503</c:v>
                </c:pt>
                <c:pt idx="1246">
                  <c:v>43504</c:v>
                </c:pt>
                <c:pt idx="1247">
                  <c:v>43507</c:v>
                </c:pt>
                <c:pt idx="1248">
                  <c:v>43508</c:v>
                </c:pt>
                <c:pt idx="1249">
                  <c:v>43509</c:v>
                </c:pt>
                <c:pt idx="1250">
                  <c:v>43510</c:v>
                </c:pt>
                <c:pt idx="1251">
                  <c:v>43511</c:v>
                </c:pt>
                <c:pt idx="1252">
                  <c:v>43514</c:v>
                </c:pt>
                <c:pt idx="1253">
                  <c:v>43515</c:v>
                </c:pt>
                <c:pt idx="1254">
                  <c:v>43516</c:v>
                </c:pt>
                <c:pt idx="1255">
                  <c:v>43517</c:v>
                </c:pt>
                <c:pt idx="1256">
                  <c:v>43518</c:v>
                </c:pt>
                <c:pt idx="1257">
                  <c:v>43521</c:v>
                </c:pt>
                <c:pt idx="1258">
                  <c:v>43522</c:v>
                </c:pt>
                <c:pt idx="1259">
                  <c:v>43523</c:v>
                </c:pt>
                <c:pt idx="1260">
                  <c:v>43524</c:v>
                </c:pt>
                <c:pt idx="1261">
                  <c:v>43525</c:v>
                </c:pt>
                <c:pt idx="1262">
                  <c:v>43528</c:v>
                </c:pt>
                <c:pt idx="1263">
                  <c:v>43529</c:v>
                </c:pt>
                <c:pt idx="1264">
                  <c:v>43530</c:v>
                </c:pt>
                <c:pt idx="1265">
                  <c:v>43531</c:v>
                </c:pt>
                <c:pt idx="1266">
                  <c:v>43532</c:v>
                </c:pt>
                <c:pt idx="1267">
                  <c:v>43535</c:v>
                </c:pt>
                <c:pt idx="1268">
                  <c:v>43536</c:v>
                </c:pt>
                <c:pt idx="1269">
                  <c:v>43537</c:v>
                </c:pt>
                <c:pt idx="1270">
                  <c:v>43538</c:v>
                </c:pt>
                <c:pt idx="1271">
                  <c:v>43539</c:v>
                </c:pt>
                <c:pt idx="1272">
                  <c:v>43542</c:v>
                </c:pt>
                <c:pt idx="1273">
                  <c:v>43543</c:v>
                </c:pt>
                <c:pt idx="1274">
                  <c:v>43544</c:v>
                </c:pt>
                <c:pt idx="1275">
                  <c:v>43545</c:v>
                </c:pt>
                <c:pt idx="1276">
                  <c:v>43546</c:v>
                </c:pt>
                <c:pt idx="1277">
                  <c:v>43549</c:v>
                </c:pt>
                <c:pt idx="1278">
                  <c:v>43550</c:v>
                </c:pt>
                <c:pt idx="1279">
                  <c:v>43551</c:v>
                </c:pt>
                <c:pt idx="1280">
                  <c:v>43552</c:v>
                </c:pt>
                <c:pt idx="1281">
                  <c:v>43553</c:v>
                </c:pt>
                <c:pt idx="1282">
                  <c:v>43556</c:v>
                </c:pt>
                <c:pt idx="1283">
                  <c:v>43557</c:v>
                </c:pt>
                <c:pt idx="1284">
                  <c:v>43558</c:v>
                </c:pt>
                <c:pt idx="1285">
                  <c:v>43559</c:v>
                </c:pt>
                <c:pt idx="1286">
                  <c:v>43560</c:v>
                </c:pt>
                <c:pt idx="1287">
                  <c:v>43563</c:v>
                </c:pt>
                <c:pt idx="1288">
                  <c:v>43564</c:v>
                </c:pt>
                <c:pt idx="1289">
                  <c:v>43565</c:v>
                </c:pt>
                <c:pt idx="1290">
                  <c:v>43566</c:v>
                </c:pt>
                <c:pt idx="1291">
                  <c:v>43567</c:v>
                </c:pt>
                <c:pt idx="1292">
                  <c:v>43570</c:v>
                </c:pt>
                <c:pt idx="1293">
                  <c:v>43571</c:v>
                </c:pt>
                <c:pt idx="1294">
                  <c:v>43572</c:v>
                </c:pt>
                <c:pt idx="1295">
                  <c:v>43573</c:v>
                </c:pt>
                <c:pt idx="1296">
                  <c:v>43574</c:v>
                </c:pt>
                <c:pt idx="1297">
                  <c:v>43577</c:v>
                </c:pt>
                <c:pt idx="1298">
                  <c:v>43578</c:v>
                </c:pt>
                <c:pt idx="1299">
                  <c:v>43579</c:v>
                </c:pt>
                <c:pt idx="1300">
                  <c:v>43580</c:v>
                </c:pt>
                <c:pt idx="1301">
                  <c:v>43581</c:v>
                </c:pt>
                <c:pt idx="1302">
                  <c:v>43584</c:v>
                </c:pt>
                <c:pt idx="1303">
                  <c:v>43585</c:v>
                </c:pt>
                <c:pt idx="1304">
                  <c:v>43586</c:v>
                </c:pt>
                <c:pt idx="1305">
                  <c:v>43587</c:v>
                </c:pt>
                <c:pt idx="1306">
                  <c:v>43588</c:v>
                </c:pt>
                <c:pt idx="1307">
                  <c:v>43591</c:v>
                </c:pt>
                <c:pt idx="1308">
                  <c:v>43592</c:v>
                </c:pt>
                <c:pt idx="1309">
                  <c:v>43593</c:v>
                </c:pt>
                <c:pt idx="1310">
                  <c:v>43594</c:v>
                </c:pt>
                <c:pt idx="1311">
                  <c:v>43595</c:v>
                </c:pt>
                <c:pt idx="1312">
                  <c:v>43598</c:v>
                </c:pt>
                <c:pt idx="1313">
                  <c:v>43599</c:v>
                </c:pt>
                <c:pt idx="1314">
                  <c:v>43600</c:v>
                </c:pt>
                <c:pt idx="1315">
                  <c:v>43601</c:v>
                </c:pt>
                <c:pt idx="1316">
                  <c:v>43602</c:v>
                </c:pt>
                <c:pt idx="1317">
                  <c:v>43605</c:v>
                </c:pt>
                <c:pt idx="1318">
                  <c:v>43606</c:v>
                </c:pt>
                <c:pt idx="1319">
                  <c:v>43607</c:v>
                </c:pt>
                <c:pt idx="1320">
                  <c:v>43608</c:v>
                </c:pt>
                <c:pt idx="1321">
                  <c:v>43609</c:v>
                </c:pt>
                <c:pt idx="1322">
                  <c:v>43612</c:v>
                </c:pt>
                <c:pt idx="1323">
                  <c:v>43613</c:v>
                </c:pt>
                <c:pt idx="1324">
                  <c:v>43614</c:v>
                </c:pt>
                <c:pt idx="1325">
                  <c:v>43615</c:v>
                </c:pt>
                <c:pt idx="1326">
                  <c:v>43616</c:v>
                </c:pt>
                <c:pt idx="1327">
                  <c:v>43619</c:v>
                </c:pt>
                <c:pt idx="1328">
                  <c:v>43620</c:v>
                </c:pt>
                <c:pt idx="1329">
                  <c:v>43621</c:v>
                </c:pt>
                <c:pt idx="1330">
                  <c:v>43622</c:v>
                </c:pt>
                <c:pt idx="1331">
                  <c:v>43623</c:v>
                </c:pt>
                <c:pt idx="1332">
                  <c:v>43626</c:v>
                </c:pt>
                <c:pt idx="1333">
                  <c:v>43627</c:v>
                </c:pt>
                <c:pt idx="1334">
                  <c:v>43628</c:v>
                </c:pt>
                <c:pt idx="1335">
                  <c:v>43629</c:v>
                </c:pt>
                <c:pt idx="1336">
                  <c:v>43630</c:v>
                </c:pt>
                <c:pt idx="1337">
                  <c:v>43633</c:v>
                </c:pt>
                <c:pt idx="1338">
                  <c:v>43634</c:v>
                </c:pt>
                <c:pt idx="1339">
                  <c:v>43635</c:v>
                </c:pt>
                <c:pt idx="1340">
                  <c:v>43636</c:v>
                </c:pt>
                <c:pt idx="1341">
                  <c:v>43637</c:v>
                </c:pt>
                <c:pt idx="1342">
                  <c:v>43640</c:v>
                </c:pt>
                <c:pt idx="1343">
                  <c:v>43641</c:v>
                </c:pt>
                <c:pt idx="1344">
                  <c:v>43642</c:v>
                </c:pt>
                <c:pt idx="1345">
                  <c:v>43643</c:v>
                </c:pt>
                <c:pt idx="1346">
                  <c:v>43644</c:v>
                </c:pt>
                <c:pt idx="1347">
                  <c:v>43647</c:v>
                </c:pt>
                <c:pt idx="1348">
                  <c:v>43648</c:v>
                </c:pt>
                <c:pt idx="1349">
                  <c:v>43649</c:v>
                </c:pt>
                <c:pt idx="1350">
                  <c:v>43650</c:v>
                </c:pt>
                <c:pt idx="1351">
                  <c:v>43651</c:v>
                </c:pt>
                <c:pt idx="1352">
                  <c:v>43654</c:v>
                </c:pt>
                <c:pt idx="1353">
                  <c:v>43655</c:v>
                </c:pt>
                <c:pt idx="1354">
                  <c:v>43656</c:v>
                </c:pt>
                <c:pt idx="1355">
                  <c:v>43657</c:v>
                </c:pt>
                <c:pt idx="1356">
                  <c:v>43658</c:v>
                </c:pt>
                <c:pt idx="1357">
                  <c:v>43661</c:v>
                </c:pt>
                <c:pt idx="1358">
                  <c:v>43662</c:v>
                </c:pt>
                <c:pt idx="1359">
                  <c:v>43663</c:v>
                </c:pt>
                <c:pt idx="1360">
                  <c:v>43664</c:v>
                </c:pt>
                <c:pt idx="1361">
                  <c:v>43665</c:v>
                </c:pt>
                <c:pt idx="1362">
                  <c:v>43668</c:v>
                </c:pt>
                <c:pt idx="1363">
                  <c:v>43669</c:v>
                </c:pt>
                <c:pt idx="1364">
                  <c:v>43670</c:v>
                </c:pt>
                <c:pt idx="1365">
                  <c:v>43671</c:v>
                </c:pt>
                <c:pt idx="1366">
                  <c:v>43672</c:v>
                </c:pt>
                <c:pt idx="1367">
                  <c:v>43675</c:v>
                </c:pt>
                <c:pt idx="1368">
                  <c:v>43676</c:v>
                </c:pt>
                <c:pt idx="1369">
                  <c:v>43677</c:v>
                </c:pt>
                <c:pt idx="1370">
                  <c:v>43678</c:v>
                </c:pt>
                <c:pt idx="1371">
                  <c:v>43679</c:v>
                </c:pt>
                <c:pt idx="1372">
                  <c:v>43682</c:v>
                </c:pt>
                <c:pt idx="1373">
                  <c:v>43683</c:v>
                </c:pt>
                <c:pt idx="1374">
                  <c:v>43684</c:v>
                </c:pt>
                <c:pt idx="1375">
                  <c:v>43685</c:v>
                </c:pt>
                <c:pt idx="1376">
                  <c:v>43686</c:v>
                </c:pt>
                <c:pt idx="1377">
                  <c:v>43689</c:v>
                </c:pt>
                <c:pt idx="1378">
                  <c:v>43690</c:v>
                </c:pt>
                <c:pt idx="1379">
                  <c:v>43691</c:v>
                </c:pt>
                <c:pt idx="1380">
                  <c:v>43692</c:v>
                </c:pt>
                <c:pt idx="1381">
                  <c:v>43693</c:v>
                </c:pt>
                <c:pt idx="1382">
                  <c:v>43696</c:v>
                </c:pt>
                <c:pt idx="1383">
                  <c:v>43697</c:v>
                </c:pt>
                <c:pt idx="1384">
                  <c:v>43698</c:v>
                </c:pt>
                <c:pt idx="1385">
                  <c:v>43699</c:v>
                </c:pt>
                <c:pt idx="1386">
                  <c:v>43700</c:v>
                </c:pt>
                <c:pt idx="1387">
                  <c:v>43703</c:v>
                </c:pt>
                <c:pt idx="1388">
                  <c:v>43704</c:v>
                </c:pt>
                <c:pt idx="1389">
                  <c:v>43705</c:v>
                </c:pt>
                <c:pt idx="1390">
                  <c:v>43706</c:v>
                </c:pt>
                <c:pt idx="1391">
                  <c:v>43707</c:v>
                </c:pt>
                <c:pt idx="1392">
                  <c:v>43710</c:v>
                </c:pt>
                <c:pt idx="1393">
                  <c:v>43711</c:v>
                </c:pt>
                <c:pt idx="1394">
                  <c:v>43712</c:v>
                </c:pt>
                <c:pt idx="1395">
                  <c:v>43713</c:v>
                </c:pt>
                <c:pt idx="1396">
                  <c:v>43714</c:v>
                </c:pt>
                <c:pt idx="1397">
                  <c:v>43717</c:v>
                </c:pt>
                <c:pt idx="1398">
                  <c:v>43718</c:v>
                </c:pt>
                <c:pt idx="1399">
                  <c:v>43719</c:v>
                </c:pt>
                <c:pt idx="1400">
                  <c:v>43720</c:v>
                </c:pt>
                <c:pt idx="1401">
                  <c:v>43721</c:v>
                </c:pt>
                <c:pt idx="1402">
                  <c:v>43724</c:v>
                </c:pt>
                <c:pt idx="1403">
                  <c:v>43725</c:v>
                </c:pt>
                <c:pt idx="1404">
                  <c:v>43726</c:v>
                </c:pt>
                <c:pt idx="1405">
                  <c:v>43727</c:v>
                </c:pt>
                <c:pt idx="1406">
                  <c:v>43728</c:v>
                </c:pt>
                <c:pt idx="1407">
                  <c:v>43731</c:v>
                </c:pt>
                <c:pt idx="1408">
                  <c:v>43732</c:v>
                </c:pt>
                <c:pt idx="1409">
                  <c:v>43733</c:v>
                </c:pt>
                <c:pt idx="1410">
                  <c:v>43734</c:v>
                </c:pt>
                <c:pt idx="1411">
                  <c:v>43735</c:v>
                </c:pt>
                <c:pt idx="1412">
                  <c:v>43738</c:v>
                </c:pt>
                <c:pt idx="1413">
                  <c:v>43739</c:v>
                </c:pt>
                <c:pt idx="1414">
                  <c:v>43740</c:v>
                </c:pt>
                <c:pt idx="1415">
                  <c:v>43741</c:v>
                </c:pt>
                <c:pt idx="1416">
                  <c:v>43742</c:v>
                </c:pt>
                <c:pt idx="1417">
                  <c:v>43745</c:v>
                </c:pt>
                <c:pt idx="1418">
                  <c:v>43746</c:v>
                </c:pt>
                <c:pt idx="1419">
                  <c:v>43747</c:v>
                </c:pt>
                <c:pt idx="1420">
                  <c:v>43748</c:v>
                </c:pt>
                <c:pt idx="1421">
                  <c:v>43749</c:v>
                </c:pt>
                <c:pt idx="1422">
                  <c:v>43752</c:v>
                </c:pt>
                <c:pt idx="1423">
                  <c:v>43753</c:v>
                </c:pt>
                <c:pt idx="1424">
                  <c:v>43754</c:v>
                </c:pt>
                <c:pt idx="1425">
                  <c:v>43755</c:v>
                </c:pt>
                <c:pt idx="1426">
                  <c:v>43756</c:v>
                </c:pt>
                <c:pt idx="1427">
                  <c:v>43759</c:v>
                </c:pt>
                <c:pt idx="1428">
                  <c:v>43760</c:v>
                </c:pt>
                <c:pt idx="1429">
                  <c:v>43761</c:v>
                </c:pt>
                <c:pt idx="1430">
                  <c:v>43762</c:v>
                </c:pt>
                <c:pt idx="1431">
                  <c:v>43763</c:v>
                </c:pt>
                <c:pt idx="1432">
                  <c:v>43766</c:v>
                </c:pt>
                <c:pt idx="1433">
                  <c:v>43767</c:v>
                </c:pt>
                <c:pt idx="1434">
                  <c:v>43768</c:v>
                </c:pt>
                <c:pt idx="1435">
                  <c:v>43769</c:v>
                </c:pt>
                <c:pt idx="1436">
                  <c:v>43770</c:v>
                </c:pt>
                <c:pt idx="1437">
                  <c:v>43773</c:v>
                </c:pt>
                <c:pt idx="1438">
                  <c:v>43774</c:v>
                </c:pt>
                <c:pt idx="1439">
                  <c:v>43775</c:v>
                </c:pt>
                <c:pt idx="1440">
                  <c:v>43776</c:v>
                </c:pt>
                <c:pt idx="1441">
                  <c:v>43777</c:v>
                </c:pt>
                <c:pt idx="1442">
                  <c:v>43780</c:v>
                </c:pt>
                <c:pt idx="1443">
                  <c:v>43781</c:v>
                </c:pt>
                <c:pt idx="1444">
                  <c:v>43782</c:v>
                </c:pt>
                <c:pt idx="1445">
                  <c:v>43783</c:v>
                </c:pt>
                <c:pt idx="1446">
                  <c:v>43784</c:v>
                </c:pt>
                <c:pt idx="1447">
                  <c:v>43787</c:v>
                </c:pt>
                <c:pt idx="1448">
                  <c:v>43788</c:v>
                </c:pt>
                <c:pt idx="1449">
                  <c:v>43789</c:v>
                </c:pt>
                <c:pt idx="1450">
                  <c:v>43790</c:v>
                </c:pt>
                <c:pt idx="1451">
                  <c:v>43791</c:v>
                </c:pt>
                <c:pt idx="1452">
                  <c:v>43794</c:v>
                </c:pt>
                <c:pt idx="1453">
                  <c:v>43795</c:v>
                </c:pt>
                <c:pt idx="1454">
                  <c:v>43796</c:v>
                </c:pt>
                <c:pt idx="1455">
                  <c:v>43797</c:v>
                </c:pt>
                <c:pt idx="1456">
                  <c:v>43798</c:v>
                </c:pt>
                <c:pt idx="1457">
                  <c:v>43801</c:v>
                </c:pt>
                <c:pt idx="1458">
                  <c:v>43802</c:v>
                </c:pt>
                <c:pt idx="1459">
                  <c:v>43803</c:v>
                </c:pt>
                <c:pt idx="1460">
                  <c:v>43804</c:v>
                </c:pt>
                <c:pt idx="1461">
                  <c:v>43805</c:v>
                </c:pt>
                <c:pt idx="1462">
                  <c:v>43808</c:v>
                </c:pt>
                <c:pt idx="1463">
                  <c:v>43809</c:v>
                </c:pt>
                <c:pt idx="1464">
                  <c:v>43810</c:v>
                </c:pt>
                <c:pt idx="1465">
                  <c:v>43811</c:v>
                </c:pt>
                <c:pt idx="1466">
                  <c:v>43812</c:v>
                </c:pt>
                <c:pt idx="1467">
                  <c:v>43815</c:v>
                </c:pt>
                <c:pt idx="1468">
                  <c:v>43816</c:v>
                </c:pt>
                <c:pt idx="1469">
                  <c:v>43817</c:v>
                </c:pt>
                <c:pt idx="1470">
                  <c:v>43818</c:v>
                </c:pt>
                <c:pt idx="1471">
                  <c:v>43819</c:v>
                </c:pt>
                <c:pt idx="1472">
                  <c:v>43822</c:v>
                </c:pt>
                <c:pt idx="1473">
                  <c:v>43823</c:v>
                </c:pt>
                <c:pt idx="1474">
                  <c:v>43824</c:v>
                </c:pt>
                <c:pt idx="1475">
                  <c:v>43825</c:v>
                </c:pt>
                <c:pt idx="1476">
                  <c:v>43826</c:v>
                </c:pt>
                <c:pt idx="1477">
                  <c:v>43829</c:v>
                </c:pt>
                <c:pt idx="1478">
                  <c:v>43830</c:v>
                </c:pt>
                <c:pt idx="1479">
                  <c:v>43831</c:v>
                </c:pt>
                <c:pt idx="1480">
                  <c:v>43832</c:v>
                </c:pt>
                <c:pt idx="1481">
                  <c:v>43833</c:v>
                </c:pt>
                <c:pt idx="1482">
                  <c:v>43836</c:v>
                </c:pt>
                <c:pt idx="1483">
                  <c:v>43837</c:v>
                </c:pt>
                <c:pt idx="1484">
                  <c:v>43838</c:v>
                </c:pt>
                <c:pt idx="1485">
                  <c:v>43839</c:v>
                </c:pt>
                <c:pt idx="1486">
                  <c:v>43840</c:v>
                </c:pt>
                <c:pt idx="1487">
                  <c:v>43843</c:v>
                </c:pt>
                <c:pt idx="1488">
                  <c:v>43844</c:v>
                </c:pt>
                <c:pt idx="1489">
                  <c:v>43845</c:v>
                </c:pt>
                <c:pt idx="1490">
                  <c:v>43846</c:v>
                </c:pt>
                <c:pt idx="1491">
                  <c:v>43847</c:v>
                </c:pt>
                <c:pt idx="1492">
                  <c:v>43850</c:v>
                </c:pt>
                <c:pt idx="1493">
                  <c:v>43851</c:v>
                </c:pt>
                <c:pt idx="1494">
                  <c:v>43852</c:v>
                </c:pt>
                <c:pt idx="1495">
                  <c:v>43853</c:v>
                </c:pt>
                <c:pt idx="1496">
                  <c:v>43854</c:v>
                </c:pt>
                <c:pt idx="1497">
                  <c:v>43857</c:v>
                </c:pt>
                <c:pt idx="1498">
                  <c:v>43858</c:v>
                </c:pt>
                <c:pt idx="1499">
                  <c:v>43859</c:v>
                </c:pt>
                <c:pt idx="1500">
                  <c:v>43860</c:v>
                </c:pt>
                <c:pt idx="1501">
                  <c:v>43861</c:v>
                </c:pt>
                <c:pt idx="1502">
                  <c:v>43864</c:v>
                </c:pt>
                <c:pt idx="1503">
                  <c:v>43865</c:v>
                </c:pt>
                <c:pt idx="1504">
                  <c:v>43866</c:v>
                </c:pt>
                <c:pt idx="1505">
                  <c:v>43867</c:v>
                </c:pt>
                <c:pt idx="1506">
                  <c:v>43868</c:v>
                </c:pt>
                <c:pt idx="1507">
                  <c:v>43871</c:v>
                </c:pt>
                <c:pt idx="1508">
                  <c:v>43872</c:v>
                </c:pt>
                <c:pt idx="1509">
                  <c:v>43873</c:v>
                </c:pt>
                <c:pt idx="1510">
                  <c:v>43874</c:v>
                </c:pt>
                <c:pt idx="1511">
                  <c:v>43875</c:v>
                </c:pt>
                <c:pt idx="1512">
                  <c:v>43878</c:v>
                </c:pt>
                <c:pt idx="1513">
                  <c:v>43879</c:v>
                </c:pt>
                <c:pt idx="1514">
                  <c:v>43880</c:v>
                </c:pt>
                <c:pt idx="1515">
                  <c:v>43881</c:v>
                </c:pt>
                <c:pt idx="1516">
                  <c:v>43882</c:v>
                </c:pt>
                <c:pt idx="1517">
                  <c:v>43885</c:v>
                </c:pt>
                <c:pt idx="1518">
                  <c:v>43886</c:v>
                </c:pt>
                <c:pt idx="1519">
                  <c:v>43887</c:v>
                </c:pt>
                <c:pt idx="1520">
                  <c:v>43888</c:v>
                </c:pt>
                <c:pt idx="1521">
                  <c:v>43889</c:v>
                </c:pt>
                <c:pt idx="1522">
                  <c:v>43892</c:v>
                </c:pt>
                <c:pt idx="1523">
                  <c:v>43893</c:v>
                </c:pt>
                <c:pt idx="1524">
                  <c:v>43894</c:v>
                </c:pt>
                <c:pt idx="1525">
                  <c:v>43895</c:v>
                </c:pt>
                <c:pt idx="1526">
                  <c:v>43896</c:v>
                </c:pt>
                <c:pt idx="1527">
                  <c:v>43899</c:v>
                </c:pt>
                <c:pt idx="1528">
                  <c:v>43900</c:v>
                </c:pt>
                <c:pt idx="1529">
                  <c:v>43901</c:v>
                </c:pt>
                <c:pt idx="1530">
                  <c:v>43902</c:v>
                </c:pt>
                <c:pt idx="1531">
                  <c:v>43903</c:v>
                </c:pt>
                <c:pt idx="1532">
                  <c:v>43906</c:v>
                </c:pt>
                <c:pt idx="1533">
                  <c:v>43907</c:v>
                </c:pt>
                <c:pt idx="1534">
                  <c:v>43908</c:v>
                </c:pt>
                <c:pt idx="1535">
                  <c:v>43909</c:v>
                </c:pt>
                <c:pt idx="1536">
                  <c:v>43910</c:v>
                </c:pt>
                <c:pt idx="1537">
                  <c:v>43913</c:v>
                </c:pt>
                <c:pt idx="1538">
                  <c:v>43914</c:v>
                </c:pt>
                <c:pt idx="1539">
                  <c:v>43915</c:v>
                </c:pt>
                <c:pt idx="1540">
                  <c:v>43916</c:v>
                </c:pt>
                <c:pt idx="1541">
                  <c:v>43917</c:v>
                </c:pt>
                <c:pt idx="1542">
                  <c:v>43920</c:v>
                </c:pt>
                <c:pt idx="1543">
                  <c:v>43921</c:v>
                </c:pt>
                <c:pt idx="1544">
                  <c:v>43922</c:v>
                </c:pt>
                <c:pt idx="1545">
                  <c:v>43923</c:v>
                </c:pt>
                <c:pt idx="1546">
                  <c:v>43924</c:v>
                </c:pt>
                <c:pt idx="1547">
                  <c:v>43927</c:v>
                </c:pt>
                <c:pt idx="1548">
                  <c:v>43928</c:v>
                </c:pt>
                <c:pt idx="1549">
                  <c:v>43929</c:v>
                </c:pt>
                <c:pt idx="1550">
                  <c:v>43930</c:v>
                </c:pt>
                <c:pt idx="1551">
                  <c:v>43931</c:v>
                </c:pt>
                <c:pt idx="1552">
                  <c:v>43934</c:v>
                </c:pt>
                <c:pt idx="1553">
                  <c:v>43935</c:v>
                </c:pt>
                <c:pt idx="1554">
                  <c:v>43936</c:v>
                </c:pt>
                <c:pt idx="1555">
                  <c:v>43937</c:v>
                </c:pt>
                <c:pt idx="1556">
                  <c:v>43938</c:v>
                </c:pt>
                <c:pt idx="1557">
                  <c:v>43941</c:v>
                </c:pt>
                <c:pt idx="1558">
                  <c:v>43942</c:v>
                </c:pt>
                <c:pt idx="1559">
                  <c:v>43943</c:v>
                </c:pt>
                <c:pt idx="1560">
                  <c:v>43944</c:v>
                </c:pt>
                <c:pt idx="1561">
                  <c:v>43945</c:v>
                </c:pt>
                <c:pt idx="1562">
                  <c:v>43948</c:v>
                </c:pt>
                <c:pt idx="1563">
                  <c:v>43949</c:v>
                </c:pt>
                <c:pt idx="1564">
                  <c:v>43950</c:v>
                </c:pt>
                <c:pt idx="1565">
                  <c:v>43951</c:v>
                </c:pt>
                <c:pt idx="1566">
                  <c:v>43952</c:v>
                </c:pt>
                <c:pt idx="1567">
                  <c:v>43955</c:v>
                </c:pt>
                <c:pt idx="1568">
                  <c:v>43956</c:v>
                </c:pt>
                <c:pt idx="1569">
                  <c:v>43957</c:v>
                </c:pt>
                <c:pt idx="1570">
                  <c:v>43958</c:v>
                </c:pt>
                <c:pt idx="1571">
                  <c:v>43959</c:v>
                </c:pt>
                <c:pt idx="1572">
                  <c:v>43962</c:v>
                </c:pt>
                <c:pt idx="1573">
                  <c:v>43963</c:v>
                </c:pt>
                <c:pt idx="1574">
                  <c:v>43964</c:v>
                </c:pt>
                <c:pt idx="1575">
                  <c:v>43965</c:v>
                </c:pt>
                <c:pt idx="1576">
                  <c:v>43966</c:v>
                </c:pt>
                <c:pt idx="1577">
                  <c:v>43969</c:v>
                </c:pt>
                <c:pt idx="1578">
                  <c:v>43970</c:v>
                </c:pt>
                <c:pt idx="1579">
                  <c:v>43971</c:v>
                </c:pt>
                <c:pt idx="1580">
                  <c:v>43972</c:v>
                </c:pt>
                <c:pt idx="1581">
                  <c:v>43973</c:v>
                </c:pt>
                <c:pt idx="1582">
                  <c:v>43976</c:v>
                </c:pt>
                <c:pt idx="1583">
                  <c:v>43977</c:v>
                </c:pt>
                <c:pt idx="1584">
                  <c:v>43978</c:v>
                </c:pt>
                <c:pt idx="1585">
                  <c:v>43979</c:v>
                </c:pt>
                <c:pt idx="1586">
                  <c:v>43980</c:v>
                </c:pt>
                <c:pt idx="1587">
                  <c:v>43983</c:v>
                </c:pt>
                <c:pt idx="1588">
                  <c:v>43984</c:v>
                </c:pt>
                <c:pt idx="1589">
                  <c:v>43985</c:v>
                </c:pt>
                <c:pt idx="1590">
                  <c:v>43986</c:v>
                </c:pt>
                <c:pt idx="1591">
                  <c:v>43987</c:v>
                </c:pt>
                <c:pt idx="1592">
                  <c:v>43990</c:v>
                </c:pt>
                <c:pt idx="1593">
                  <c:v>43991</c:v>
                </c:pt>
                <c:pt idx="1594">
                  <c:v>43992</c:v>
                </c:pt>
                <c:pt idx="1595">
                  <c:v>43993</c:v>
                </c:pt>
                <c:pt idx="1596">
                  <c:v>43994</c:v>
                </c:pt>
                <c:pt idx="1597">
                  <c:v>43997</c:v>
                </c:pt>
                <c:pt idx="1598">
                  <c:v>43998</c:v>
                </c:pt>
                <c:pt idx="1599">
                  <c:v>43999</c:v>
                </c:pt>
                <c:pt idx="1600">
                  <c:v>44000</c:v>
                </c:pt>
                <c:pt idx="1601">
                  <c:v>44001</c:v>
                </c:pt>
                <c:pt idx="1602">
                  <c:v>44004</c:v>
                </c:pt>
                <c:pt idx="1603">
                  <c:v>44005</c:v>
                </c:pt>
                <c:pt idx="1604">
                  <c:v>44006</c:v>
                </c:pt>
                <c:pt idx="1605">
                  <c:v>44007</c:v>
                </c:pt>
                <c:pt idx="1606">
                  <c:v>44008</c:v>
                </c:pt>
                <c:pt idx="1607">
                  <c:v>44011</c:v>
                </c:pt>
                <c:pt idx="1608">
                  <c:v>44012</c:v>
                </c:pt>
                <c:pt idx="1609">
                  <c:v>44013</c:v>
                </c:pt>
                <c:pt idx="1610">
                  <c:v>44014</c:v>
                </c:pt>
                <c:pt idx="1611">
                  <c:v>44015</c:v>
                </c:pt>
                <c:pt idx="1612">
                  <c:v>44018</c:v>
                </c:pt>
                <c:pt idx="1613">
                  <c:v>44019</c:v>
                </c:pt>
                <c:pt idx="1614">
                  <c:v>44020</c:v>
                </c:pt>
                <c:pt idx="1615">
                  <c:v>44021</c:v>
                </c:pt>
                <c:pt idx="1616">
                  <c:v>44022</c:v>
                </c:pt>
                <c:pt idx="1617">
                  <c:v>44025</c:v>
                </c:pt>
                <c:pt idx="1618">
                  <c:v>44026</c:v>
                </c:pt>
                <c:pt idx="1619">
                  <c:v>44027</c:v>
                </c:pt>
                <c:pt idx="1620">
                  <c:v>44028</c:v>
                </c:pt>
                <c:pt idx="1621">
                  <c:v>44029</c:v>
                </c:pt>
                <c:pt idx="1622">
                  <c:v>44032</c:v>
                </c:pt>
                <c:pt idx="1623">
                  <c:v>44033</c:v>
                </c:pt>
                <c:pt idx="1624">
                  <c:v>44034</c:v>
                </c:pt>
                <c:pt idx="1625">
                  <c:v>44035</c:v>
                </c:pt>
                <c:pt idx="1626">
                  <c:v>44036</c:v>
                </c:pt>
                <c:pt idx="1627">
                  <c:v>44039</c:v>
                </c:pt>
                <c:pt idx="1628">
                  <c:v>44040</c:v>
                </c:pt>
                <c:pt idx="1629">
                  <c:v>44041</c:v>
                </c:pt>
                <c:pt idx="1630">
                  <c:v>44042</c:v>
                </c:pt>
                <c:pt idx="1631">
                  <c:v>44043</c:v>
                </c:pt>
                <c:pt idx="1632">
                  <c:v>44046</c:v>
                </c:pt>
                <c:pt idx="1633">
                  <c:v>44047</c:v>
                </c:pt>
                <c:pt idx="1634">
                  <c:v>44048</c:v>
                </c:pt>
                <c:pt idx="1635">
                  <c:v>44049</c:v>
                </c:pt>
                <c:pt idx="1636">
                  <c:v>44050</c:v>
                </c:pt>
                <c:pt idx="1637">
                  <c:v>44053</c:v>
                </c:pt>
                <c:pt idx="1638">
                  <c:v>44054</c:v>
                </c:pt>
                <c:pt idx="1639">
                  <c:v>44055</c:v>
                </c:pt>
                <c:pt idx="1640">
                  <c:v>44056</c:v>
                </c:pt>
                <c:pt idx="1641">
                  <c:v>44057</c:v>
                </c:pt>
                <c:pt idx="1642">
                  <c:v>44060</c:v>
                </c:pt>
                <c:pt idx="1643">
                  <c:v>44061</c:v>
                </c:pt>
                <c:pt idx="1644">
                  <c:v>44062</c:v>
                </c:pt>
                <c:pt idx="1645">
                  <c:v>44063</c:v>
                </c:pt>
                <c:pt idx="1646">
                  <c:v>44064</c:v>
                </c:pt>
                <c:pt idx="1647">
                  <c:v>44067</c:v>
                </c:pt>
                <c:pt idx="1648">
                  <c:v>44068</c:v>
                </c:pt>
                <c:pt idx="1649">
                  <c:v>44069</c:v>
                </c:pt>
                <c:pt idx="1650">
                  <c:v>44070</c:v>
                </c:pt>
                <c:pt idx="1651">
                  <c:v>44071</c:v>
                </c:pt>
                <c:pt idx="1652">
                  <c:v>44074</c:v>
                </c:pt>
                <c:pt idx="1653">
                  <c:v>44075</c:v>
                </c:pt>
                <c:pt idx="1654">
                  <c:v>44076</c:v>
                </c:pt>
                <c:pt idx="1655">
                  <c:v>44077</c:v>
                </c:pt>
                <c:pt idx="1656">
                  <c:v>44078</c:v>
                </c:pt>
                <c:pt idx="1657">
                  <c:v>44081</c:v>
                </c:pt>
                <c:pt idx="1658">
                  <c:v>44082</c:v>
                </c:pt>
                <c:pt idx="1659">
                  <c:v>44083</c:v>
                </c:pt>
                <c:pt idx="1660">
                  <c:v>44084</c:v>
                </c:pt>
                <c:pt idx="1661">
                  <c:v>44085</c:v>
                </c:pt>
                <c:pt idx="1662">
                  <c:v>44088</c:v>
                </c:pt>
                <c:pt idx="1663">
                  <c:v>44089</c:v>
                </c:pt>
                <c:pt idx="1664">
                  <c:v>44090</c:v>
                </c:pt>
                <c:pt idx="1665">
                  <c:v>44091</c:v>
                </c:pt>
                <c:pt idx="1666">
                  <c:v>44092</c:v>
                </c:pt>
                <c:pt idx="1667">
                  <c:v>44095</c:v>
                </c:pt>
                <c:pt idx="1668">
                  <c:v>44096</c:v>
                </c:pt>
                <c:pt idx="1669">
                  <c:v>44097</c:v>
                </c:pt>
                <c:pt idx="1670">
                  <c:v>44098</c:v>
                </c:pt>
                <c:pt idx="1671">
                  <c:v>44099</c:v>
                </c:pt>
                <c:pt idx="1672">
                  <c:v>44102</c:v>
                </c:pt>
                <c:pt idx="1673">
                  <c:v>44103</c:v>
                </c:pt>
                <c:pt idx="1674">
                  <c:v>44104</c:v>
                </c:pt>
                <c:pt idx="1675">
                  <c:v>44105</c:v>
                </c:pt>
                <c:pt idx="1676">
                  <c:v>44106</c:v>
                </c:pt>
                <c:pt idx="1677">
                  <c:v>44109</c:v>
                </c:pt>
                <c:pt idx="1678">
                  <c:v>44110</c:v>
                </c:pt>
                <c:pt idx="1679">
                  <c:v>44111</c:v>
                </c:pt>
                <c:pt idx="1680">
                  <c:v>44112</c:v>
                </c:pt>
                <c:pt idx="1681">
                  <c:v>44113</c:v>
                </c:pt>
                <c:pt idx="1682">
                  <c:v>44116</c:v>
                </c:pt>
                <c:pt idx="1683">
                  <c:v>44117</c:v>
                </c:pt>
                <c:pt idx="1684">
                  <c:v>44118</c:v>
                </c:pt>
                <c:pt idx="1685">
                  <c:v>44119</c:v>
                </c:pt>
                <c:pt idx="1686">
                  <c:v>44120</c:v>
                </c:pt>
                <c:pt idx="1687">
                  <c:v>44123</c:v>
                </c:pt>
                <c:pt idx="1688">
                  <c:v>44124</c:v>
                </c:pt>
                <c:pt idx="1689">
                  <c:v>44125</c:v>
                </c:pt>
                <c:pt idx="1690">
                  <c:v>44126</c:v>
                </c:pt>
                <c:pt idx="1691">
                  <c:v>44127</c:v>
                </c:pt>
                <c:pt idx="1692">
                  <c:v>44130</c:v>
                </c:pt>
                <c:pt idx="1693">
                  <c:v>44131</c:v>
                </c:pt>
                <c:pt idx="1694">
                  <c:v>44132</c:v>
                </c:pt>
                <c:pt idx="1695">
                  <c:v>44133</c:v>
                </c:pt>
                <c:pt idx="1696">
                  <c:v>44134</c:v>
                </c:pt>
                <c:pt idx="1697">
                  <c:v>44137</c:v>
                </c:pt>
                <c:pt idx="1698">
                  <c:v>44138</c:v>
                </c:pt>
                <c:pt idx="1699">
                  <c:v>44139</c:v>
                </c:pt>
                <c:pt idx="1700">
                  <c:v>44140</c:v>
                </c:pt>
                <c:pt idx="1701">
                  <c:v>44141</c:v>
                </c:pt>
                <c:pt idx="1702">
                  <c:v>44144</c:v>
                </c:pt>
                <c:pt idx="1703">
                  <c:v>44145</c:v>
                </c:pt>
                <c:pt idx="1704">
                  <c:v>44146</c:v>
                </c:pt>
                <c:pt idx="1705">
                  <c:v>44147</c:v>
                </c:pt>
                <c:pt idx="1706">
                  <c:v>44148</c:v>
                </c:pt>
                <c:pt idx="1707">
                  <c:v>44151</c:v>
                </c:pt>
                <c:pt idx="1708">
                  <c:v>44152</c:v>
                </c:pt>
                <c:pt idx="1709">
                  <c:v>44153</c:v>
                </c:pt>
                <c:pt idx="1710">
                  <c:v>44154</c:v>
                </c:pt>
                <c:pt idx="1711">
                  <c:v>44155</c:v>
                </c:pt>
                <c:pt idx="1712">
                  <c:v>44158</c:v>
                </c:pt>
                <c:pt idx="1713">
                  <c:v>44159</c:v>
                </c:pt>
                <c:pt idx="1714">
                  <c:v>44160</c:v>
                </c:pt>
                <c:pt idx="1715">
                  <c:v>44161</c:v>
                </c:pt>
                <c:pt idx="1716">
                  <c:v>44162</c:v>
                </c:pt>
                <c:pt idx="1717">
                  <c:v>44165</c:v>
                </c:pt>
                <c:pt idx="1718">
                  <c:v>44166</c:v>
                </c:pt>
                <c:pt idx="1719">
                  <c:v>44167</c:v>
                </c:pt>
                <c:pt idx="1720">
                  <c:v>44168</c:v>
                </c:pt>
                <c:pt idx="1721">
                  <c:v>44169</c:v>
                </c:pt>
                <c:pt idx="1722">
                  <c:v>44172</c:v>
                </c:pt>
                <c:pt idx="1723">
                  <c:v>44173</c:v>
                </c:pt>
                <c:pt idx="1724">
                  <c:v>44174</c:v>
                </c:pt>
                <c:pt idx="1725">
                  <c:v>44175</c:v>
                </c:pt>
                <c:pt idx="1726">
                  <c:v>44176</c:v>
                </c:pt>
                <c:pt idx="1727">
                  <c:v>44179</c:v>
                </c:pt>
                <c:pt idx="1728">
                  <c:v>44180</c:v>
                </c:pt>
                <c:pt idx="1729">
                  <c:v>44181</c:v>
                </c:pt>
                <c:pt idx="1730">
                  <c:v>44182</c:v>
                </c:pt>
                <c:pt idx="1731">
                  <c:v>44183</c:v>
                </c:pt>
                <c:pt idx="1732">
                  <c:v>44186</c:v>
                </c:pt>
                <c:pt idx="1733">
                  <c:v>44187</c:v>
                </c:pt>
                <c:pt idx="1734">
                  <c:v>44188</c:v>
                </c:pt>
                <c:pt idx="1735">
                  <c:v>44189</c:v>
                </c:pt>
                <c:pt idx="1736">
                  <c:v>44190</c:v>
                </c:pt>
                <c:pt idx="1737">
                  <c:v>44193</c:v>
                </c:pt>
                <c:pt idx="1738">
                  <c:v>44194</c:v>
                </c:pt>
                <c:pt idx="1739">
                  <c:v>44195</c:v>
                </c:pt>
                <c:pt idx="1740">
                  <c:v>44196</c:v>
                </c:pt>
                <c:pt idx="1741">
                  <c:v>44197</c:v>
                </c:pt>
                <c:pt idx="1742">
                  <c:v>44200</c:v>
                </c:pt>
                <c:pt idx="1743">
                  <c:v>44201</c:v>
                </c:pt>
                <c:pt idx="1744">
                  <c:v>44202</c:v>
                </c:pt>
                <c:pt idx="1745">
                  <c:v>44203</c:v>
                </c:pt>
                <c:pt idx="1746">
                  <c:v>44204</c:v>
                </c:pt>
                <c:pt idx="1747">
                  <c:v>44207</c:v>
                </c:pt>
                <c:pt idx="1748">
                  <c:v>44208</c:v>
                </c:pt>
                <c:pt idx="1749">
                  <c:v>44209</c:v>
                </c:pt>
                <c:pt idx="1750">
                  <c:v>44210</c:v>
                </c:pt>
                <c:pt idx="1751">
                  <c:v>44211</c:v>
                </c:pt>
                <c:pt idx="1752">
                  <c:v>44214</c:v>
                </c:pt>
                <c:pt idx="1753">
                  <c:v>44215</c:v>
                </c:pt>
                <c:pt idx="1754">
                  <c:v>44216</c:v>
                </c:pt>
                <c:pt idx="1755">
                  <c:v>44217</c:v>
                </c:pt>
                <c:pt idx="1756">
                  <c:v>44218</c:v>
                </c:pt>
                <c:pt idx="1757">
                  <c:v>44221</c:v>
                </c:pt>
                <c:pt idx="1758">
                  <c:v>44222</c:v>
                </c:pt>
                <c:pt idx="1759">
                  <c:v>44223</c:v>
                </c:pt>
                <c:pt idx="1760">
                  <c:v>44224</c:v>
                </c:pt>
                <c:pt idx="1761">
                  <c:v>44225</c:v>
                </c:pt>
                <c:pt idx="1762">
                  <c:v>44228</c:v>
                </c:pt>
                <c:pt idx="1763">
                  <c:v>44229</c:v>
                </c:pt>
                <c:pt idx="1764">
                  <c:v>44230</c:v>
                </c:pt>
                <c:pt idx="1765">
                  <c:v>44231</c:v>
                </c:pt>
                <c:pt idx="1766">
                  <c:v>44232</c:v>
                </c:pt>
                <c:pt idx="1767">
                  <c:v>44235</c:v>
                </c:pt>
                <c:pt idx="1768">
                  <c:v>44236</c:v>
                </c:pt>
                <c:pt idx="1769">
                  <c:v>44237</c:v>
                </c:pt>
                <c:pt idx="1770">
                  <c:v>44238</c:v>
                </c:pt>
                <c:pt idx="1771">
                  <c:v>44239</c:v>
                </c:pt>
                <c:pt idx="1772">
                  <c:v>44242</c:v>
                </c:pt>
                <c:pt idx="1773">
                  <c:v>44243</c:v>
                </c:pt>
                <c:pt idx="1774">
                  <c:v>44244</c:v>
                </c:pt>
                <c:pt idx="1775">
                  <c:v>44245</c:v>
                </c:pt>
                <c:pt idx="1776">
                  <c:v>44246</c:v>
                </c:pt>
                <c:pt idx="1777">
                  <c:v>44249</c:v>
                </c:pt>
                <c:pt idx="1778">
                  <c:v>44250</c:v>
                </c:pt>
                <c:pt idx="1779">
                  <c:v>44251</c:v>
                </c:pt>
                <c:pt idx="1780">
                  <c:v>44252</c:v>
                </c:pt>
                <c:pt idx="1781">
                  <c:v>44253</c:v>
                </c:pt>
                <c:pt idx="1782">
                  <c:v>44256</c:v>
                </c:pt>
                <c:pt idx="1783">
                  <c:v>44257</c:v>
                </c:pt>
                <c:pt idx="1784">
                  <c:v>44258</c:v>
                </c:pt>
                <c:pt idx="1785">
                  <c:v>44259</c:v>
                </c:pt>
                <c:pt idx="1786">
                  <c:v>44260</c:v>
                </c:pt>
                <c:pt idx="1787">
                  <c:v>44263</c:v>
                </c:pt>
                <c:pt idx="1788">
                  <c:v>44264</c:v>
                </c:pt>
                <c:pt idx="1789">
                  <c:v>44265</c:v>
                </c:pt>
                <c:pt idx="1790">
                  <c:v>44266</c:v>
                </c:pt>
                <c:pt idx="1791">
                  <c:v>44267</c:v>
                </c:pt>
                <c:pt idx="1792">
                  <c:v>44270</c:v>
                </c:pt>
                <c:pt idx="1793">
                  <c:v>44271</c:v>
                </c:pt>
                <c:pt idx="1794">
                  <c:v>44272</c:v>
                </c:pt>
                <c:pt idx="1795">
                  <c:v>44273</c:v>
                </c:pt>
                <c:pt idx="1796">
                  <c:v>44274</c:v>
                </c:pt>
                <c:pt idx="1797">
                  <c:v>44277</c:v>
                </c:pt>
                <c:pt idx="1798">
                  <c:v>44278</c:v>
                </c:pt>
                <c:pt idx="1799">
                  <c:v>44279</c:v>
                </c:pt>
                <c:pt idx="1800">
                  <c:v>44280</c:v>
                </c:pt>
                <c:pt idx="1801">
                  <c:v>44281</c:v>
                </c:pt>
                <c:pt idx="1802">
                  <c:v>44284</c:v>
                </c:pt>
                <c:pt idx="1803">
                  <c:v>44285</c:v>
                </c:pt>
                <c:pt idx="1804">
                  <c:v>44286</c:v>
                </c:pt>
                <c:pt idx="1805">
                  <c:v>44287</c:v>
                </c:pt>
                <c:pt idx="1806">
                  <c:v>44288</c:v>
                </c:pt>
                <c:pt idx="1807">
                  <c:v>44291</c:v>
                </c:pt>
                <c:pt idx="1808">
                  <c:v>44292</c:v>
                </c:pt>
                <c:pt idx="1809">
                  <c:v>44293</c:v>
                </c:pt>
                <c:pt idx="1810">
                  <c:v>44294</c:v>
                </c:pt>
                <c:pt idx="1811">
                  <c:v>44295</c:v>
                </c:pt>
                <c:pt idx="1812">
                  <c:v>44298</c:v>
                </c:pt>
                <c:pt idx="1813">
                  <c:v>44299</c:v>
                </c:pt>
                <c:pt idx="1814">
                  <c:v>44300</c:v>
                </c:pt>
                <c:pt idx="1815">
                  <c:v>44301</c:v>
                </c:pt>
                <c:pt idx="1816">
                  <c:v>44302</c:v>
                </c:pt>
                <c:pt idx="1817">
                  <c:v>44305</c:v>
                </c:pt>
                <c:pt idx="1818">
                  <c:v>44306</c:v>
                </c:pt>
                <c:pt idx="1819">
                  <c:v>44307</c:v>
                </c:pt>
                <c:pt idx="1820">
                  <c:v>44308</c:v>
                </c:pt>
                <c:pt idx="1821">
                  <c:v>44309</c:v>
                </c:pt>
                <c:pt idx="1822">
                  <c:v>44312</c:v>
                </c:pt>
                <c:pt idx="1823">
                  <c:v>44313</c:v>
                </c:pt>
                <c:pt idx="1824">
                  <c:v>44314</c:v>
                </c:pt>
                <c:pt idx="1825">
                  <c:v>44315</c:v>
                </c:pt>
                <c:pt idx="1826">
                  <c:v>44316</c:v>
                </c:pt>
                <c:pt idx="1827">
                  <c:v>44319</c:v>
                </c:pt>
                <c:pt idx="1828">
                  <c:v>44320</c:v>
                </c:pt>
                <c:pt idx="1829">
                  <c:v>44321</c:v>
                </c:pt>
                <c:pt idx="1830">
                  <c:v>44322</c:v>
                </c:pt>
                <c:pt idx="1831">
                  <c:v>44323</c:v>
                </c:pt>
                <c:pt idx="1832">
                  <c:v>44326</c:v>
                </c:pt>
                <c:pt idx="1833">
                  <c:v>44327</c:v>
                </c:pt>
                <c:pt idx="1834">
                  <c:v>44328</c:v>
                </c:pt>
                <c:pt idx="1835">
                  <c:v>44329</c:v>
                </c:pt>
                <c:pt idx="1836">
                  <c:v>44330</c:v>
                </c:pt>
                <c:pt idx="1837">
                  <c:v>44333</c:v>
                </c:pt>
                <c:pt idx="1838">
                  <c:v>44334</c:v>
                </c:pt>
                <c:pt idx="1839">
                  <c:v>44335</c:v>
                </c:pt>
                <c:pt idx="1840">
                  <c:v>44336</c:v>
                </c:pt>
                <c:pt idx="1841">
                  <c:v>44337</c:v>
                </c:pt>
                <c:pt idx="1842">
                  <c:v>44340</c:v>
                </c:pt>
                <c:pt idx="1843">
                  <c:v>44341</c:v>
                </c:pt>
                <c:pt idx="1844">
                  <c:v>44342</c:v>
                </c:pt>
                <c:pt idx="1845">
                  <c:v>44343</c:v>
                </c:pt>
                <c:pt idx="1846">
                  <c:v>44344</c:v>
                </c:pt>
                <c:pt idx="1847">
                  <c:v>44347</c:v>
                </c:pt>
                <c:pt idx="1848">
                  <c:v>44348</c:v>
                </c:pt>
                <c:pt idx="1849">
                  <c:v>44349</c:v>
                </c:pt>
                <c:pt idx="1850">
                  <c:v>44350</c:v>
                </c:pt>
                <c:pt idx="1851">
                  <c:v>44351</c:v>
                </c:pt>
                <c:pt idx="1852">
                  <c:v>44354</c:v>
                </c:pt>
                <c:pt idx="1853">
                  <c:v>44355</c:v>
                </c:pt>
                <c:pt idx="1854">
                  <c:v>44356</c:v>
                </c:pt>
                <c:pt idx="1855">
                  <c:v>44357</c:v>
                </c:pt>
                <c:pt idx="1856">
                  <c:v>44358</c:v>
                </c:pt>
                <c:pt idx="1857">
                  <c:v>44361</c:v>
                </c:pt>
                <c:pt idx="1858">
                  <c:v>44362</c:v>
                </c:pt>
                <c:pt idx="1859">
                  <c:v>44363</c:v>
                </c:pt>
                <c:pt idx="1860">
                  <c:v>44364</c:v>
                </c:pt>
                <c:pt idx="1861">
                  <c:v>44365</c:v>
                </c:pt>
                <c:pt idx="1862">
                  <c:v>44368</c:v>
                </c:pt>
                <c:pt idx="1863">
                  <c:v>44369</c:v>
                </c:pt>
                <c:pt idx="1864">
                  <c:v>44370</c:v>
                </c:pt>
                <c:pt idx="1865">
                  <c:v>44371</c:v>
                </c:pt>
                <c:pt idx="1866">
                  <c:v>44372</c:v>
                </c:pt>
                <c:pt idx="1867">
                  <c:v>44375</c:v>
                </c:pt>
                <c:pt idx="1868">
                  <c:v>44376</c:v>
                </c:pt>
                <c:pt idx="1869">
                  <c:v>44377</c:v>
                </c:pt>
                <c:pt idx="1870">
                  <c:v>44378</c:v>
                </c:pt>
                <c:pt idx="1871">
                  <c:v>44379</c:v>
                </c:pt>
                <c:pt idx="1872">
                  <c:v>44382</c:v>
                </c:pt>
                <c:pt idx="1873">
                  <c:v>44383</c:v>
                </c:pt>
                <c:pt idx="1874">
                  <c:v>44384</c:v>
                </c:pt>
                <c:pt idx="1875">
                  <c:v>44385</c:v>
                </c:pt>
                <c:pt idx="1876">
                  <c:v>44386</c:v>
                </c:pt>
                <c:pt idx="1877">
                  <c:v>44389</c:v>
                </c:pt>
                <c:pt idx="1878">
                  <c:v>44390</c:v>
                </c:pt>
                <c:pt idx="1879">
                  <c:v>44391</c:v>
                </c:pt>
                <c:pt idx="1880">
                  <c:v>44392</c:v>
                </c:pt>
                <c:pt idx="1881">
                  <c:v>44393</c:v>
                </c:pt>
                <c:pt idx="1882">
                  <c:v>44396</c:v>
                </c:pt>
                <c:pt idx="1883">
                  <c:v>44397</c:v>
                </c:pt>
                <c:pt idx="1884">
                  <c:v>44398</c:v>
                </c:pt>
                <c:pt idx="1885">
                  <c:v>44399</c:v>
                </c:pt>
                <c:pt idx="1886">
                  <c:v>44400</c:v>
                </c:pt>
                <c:pt idx="1887">
                  <c:v>44403</c:v>
                </c:pt>
                <c:pt idx="1888">
                  <c:v>44404</c:v>
                </c:pt>
                <c:pt idx="1889">
                  <c:v>44405</c:v>
                </c:pt>
                <c:pt idx="1890">
                  <c:v>44406</c:v>
                </c:pt>
                <c:pt idx="1891">
                  <c:v>44407</c:v>
                </c:pt>
                <c:pt idx="1892">
                  <c:v>44410</c:v>
                </c:pt>
                <c:pt idx="1893">
                  <c:v>44411</c:v>
                </c:pt>
                <c:pt idx="1894">
                  <c:v>44412</c:v>
                </c:pt>
                <c:pt idx="1895">
                  <c:v>44413</c:v>
                </c:pt>
                <c:pt idx="1896">
                  <c:v>44414</c:v>
                </c:pt>
                <c:pt idx="1897">
                  <c:v>44417</c:v>
                </c:pt>
                <c:pt idx="1898">
                  <c:v>44418</c:v>
                </c:pt>
                <c:pt idx="1899">
                  <c:v>44419</c:v>
                </c:pt>
                <c:pt idx="1900">
                  <c:v>44420</c:v>
                </c:pt>
                <c:pt idx="1901">
                  <c:v>44421</c:v>
                </c:pt>
                <c:pt idx="1902">
                  <c:v>44424</c:v>
                </c:pt>
                <c:pt idx="1903">
                  <c:v>44425</c:v>
                </c:pt>
                <c:pt idx="1904">
                  <c:v>44426</c:v>
                </c:pt>
                <c:pt idx="1905">
                  <c:v>44427</c:v>
                </c:pt>
                <c:pt idx="1906">
                  <c:v>44428</c:v>
                </c:pt>
                <c:pt idx="1907">
                  <c:v>44431</c:v>
                </c:pt>
                <c:pt idx="1908">
                  <c:v>44432</c:v>
                </c:pt>
                <c:pt idx="1909">
                  <c:v>44433</c:v>
                </c:pt>
                <c:pt idx="1910">
                  <c:v>44434</c:v>
                </c:pt>
                <c:pt idx="1911">
                  <c:v>44435</c:v>
                </c:pt>
                <c:pt idx="1912">
                  <c:v>44438</c:v>
                </c:pt>
                <c:pt idx="1913">
                  <c:v>44439</c:v>
                </c:pt>
                <c:pt idx="1914">
                  <c:v>44440</c:v>
                </c:pt>
                <c:pt idx="1915">
                  <c:v>44441</c:v>
                </c:pt>
                <c:pt idx="1916">
                  <c:v>44442</c:v>
                </c:pt>
                <c:pt idx="1917">
                  <c:v>44445</c:v>
                </c:pt>
                <c:pt idx="1918">
                  <c:v>44446</c:v>
                </c:pt>
                <c:pt idx="1919">
                  <c:v>44447</c:v>
                </c:pt>
                <c:pt idx="1920">
                  <c:v>44448</c:v>
                </c:pt>
                <c:pt idx="1921">
                  <c:v>44449</c:v>
                </c:pt>
                <c:pt idx="1922">
                  <c:v>44452</c:v>
                </c:pt>
                <c:pt idx="1923">
                  <c:v>44453</c:v>
                </c:pt>
                <c:pt idx="1924">
                  <c:v>44454</c:v>
                </c:pt>
                <c:pt idx="1925">
                  <c:v>44455</c:v>
                </c:pt>
                <c:pt idx="1926">
                  <c:v>44456</c:v>
                </c:pt>
                <c:pt idx="1927">
                  <c:v>44459</c:v>
                </c:pt>
                <c:pt idx="1928">
                  <c:v>44460</c:v>
                </c:pt>
                <c:pt idx="1929">
                  <c:v>44461</c:v>
                </c:pt>
                <c:pt idx="1930">
                  <c:v>44462</c:v>
                </c:pt>
                <c:pt idx="1931">
                  <c:v>44463</c:v>
                </c:pt>
                <c:pt idx="1932">
                  <c:v>44466</c:v>
                </c:pt>
                <c:pt idx="1933">
                  <c:v>44467</c:v>
                </c:pt>
                <c:pt idx="1934">
                  <c:v>44468</c:v>
                </c:pt>
                <c:pt idx="1935">
                  <c:v>44469</c:v>
                </c:pt>
                <c:pt idx="1936">
                  <c:v>44470</c:v>
                </c:pt>
                <c:pt idx="1937">
                  <c:v>44473</c:v>
                </c:pt>
                <c:pt idx="1938">
                  <c:v>44474</c:v>
                </c:pt>
                <c:pt idx="1939">
                  <c:v>44475</c:v>
                </c:pt>
                <c:pt idx="1940">
                  <c:v>44476</c:v>
                </c:pt>
                <c:pt idx="1941">
                  <c:v>44477</c:v>
                </c:pt>
                <c:pt idx="1942">
                  <c:v>44480</c:v>
                </c:pt>
                <c:pt idx="1943">
                  <c:v>44481</c:v>
                </c:pt>
                <c:pt idx="1944">
                  <c:v>44482</c:v>
                </c:pt>
                <c:pt idx="1945">
                  <c:v>44483</c:v>
                </c:pt>
                <c:pt idx="1946">
                  <c:v>44484</c:v>
                </c:pt>
                <c:pt idx="1947">
                  <c:v>44487</c:v>
                </c:pt>
                <c:pt idx="1948">
                  <c:v>44488</c:v>
                </c:pt>
                <c:pt idx="1949">
                  <c:v>44489</c:v>
                </c:pt>
                <c:pt idx="1950">
                  <c:v>44490</c:v>
                </c:pt>
                <c:pt idx="1951">
                  <c:v>44491</c:v>
                </c:pt>
                <c:pt idx="1952">
                  <c:v>44494</c:v>
                </c:pt>
                <c:pt idx="1953">
                  <c:v>44495</c:v>
                </c:pt>
                <c:pt idx="1954">
                  <c:v>44496</c:v>
                </c:pt>
                <c:pt idx="1955">
                  <c:v>44497</c:v>
                </c:pt>
                <c:pt idx="1956">
                  <c:v>44498</c:v>
                </c:pt>
                <c:pt idx="1957">
                  <c:v>44501</c:v>
                </c:pt>
                <c:pt idx="1958">
                  <c:v>44502</c:v>
                </c:pt>
                <c:pt idx="1959">
                  <c:v>44503</c:v>
                </c:pt>
                <c:pt idx="1960">
                  <c:v>44504</c:v>
                </c:pt>
                <c:pt idx="1961">
                  <c:v>44505</c:v>
                </c:pt>
                <c:pt idx="1962">
                  <c:v>44508</c:v>
                </c:pt>
                <c:pt idx="1963">
                  <c:v>44509</c:v>
                </c:pt>
                <c:pt idx="1964">
                  <c:v>44510</c:v>
                </c:pt>
                <c:pt idx="1965">
                  <c:v>44511</c:v>
                </c:pt>
                <c:pt idx="1966">
                  <c:v>44512</c:v>
                </c:pt>
                <c:pt idx="1967">
                  <c:v>44515</c:v>
                </c:pt>
                <c:pt idx="1968">
                  <c:v>44516</c:v>
                </c:pt>
                <c:pt idx="1969">
                  <c:v>44517</c:v>
                </c:pt>
                <c:pt idx="1970">
                  <c:v>44518</c:v>
                </c:pt>
                <c:pt idx="1971">
                  <c:v>44519</c:v>
                </c:pt>
                <c:pt idx="1972">
                  <c:v>44522</c:v>
                </c:pt>
                <c:pt idx="1973">
                  <c:v>44523</c:v>
                </c:pt>
                <c:pt idx="1974">
                  <c:v>44524</c:v>
                </c:pt>
                <c:pt idx="1975">
                  <c:v>44525</c:v>
                </c:pt>
                <c:pt idx="1976">
                  <c:v>44526</c:v>
                </c:pt>
                <c:pt idx="1977">
                  <c:v>44529</c:v>
                </c:pt>
                <c:pt idx="1978">
                  <c:v>44530</c:v>
                </c:pt>
                <c:pt idx="1979">
                  <c:v>44531</c:v>
                </c:pt>
                <c:pt idx="1980">
                  <c:v>44532</c:v>
                </c:pt>
                <c:pt idx="1981">
                  <c:v>44533</c:v>
                </c:pt>
                <c:pt idx="1982">
                  <c:v>44536</c:v>
                </c:pt>
                <c:pt idx="1983">
                  <c:v>44537</c:v>
                </c:pt>
                <c:pt idx="1984">
                  <c:v>44538</c:v>
                </c:pt>
                <c:pt idx="1985">
                  <c:v>44539</c:v>
                </c:pt>
                <c:pt idx="1986">
                  <c:v>44540</c:v>
                </c:pt>
                <c:pt idx="1987">
                  <c:v>44543</c:v>
                </c:pt>
                <c:pt idx="1988">
                  <c:v>44544</c:v>
                </c:pt>
                <c:pt idx="1989">
                  <c:v>44545</c:v>
                </c:pt>
                <c:pt idx="1990">
                  <c:v>44546</c:v>
                </c:pt>
                <c:pt idx="1991">
                  <c:v>44547</c:v>
                </c:pt>
                <c:pt idx="1992">
                  <c:v>44550</c:v>
                </c:pt>
                <c:pt idx="1993">
                  <c:v>44551</c:v>
                </c:pt>
                <c:pt idx="1994">
                  <c:v>44552</c:v>
                </c:pt>
                <c:pt idx="1995">
                  <c:v>44553</c:v>
                </c:pt>
                <c:pt idx="1996">
                  <c:v>44554</c:v>
                </c:pt>
                <c:pt idx="1997">
                  <c:v>44557</c:v>
                </c:pt>
                <c:pt idx="1998">
                  <c:v>44558</c:v>
                </c:pt>
                <c:pt idx="1999">
                  <c:v>44559</c:v>
                </c:pt>
                <c:pt idx="2000">
                  <c:v>44560</c:v>
                </c:pt>
                <c:pt idx="2001">
                  <c:v>44561</c:v>
                </c:pt>
                <c:pt idx="2002">
                  <c:v>44564</c:v>
                </c:pt>
                <c:pt idx="2003">
                  <c:v>44565</c:v>
                </c:pt>
                <c:pt idx="2004">
                  <c:v>44566</c:v>
                </c:pt>
                <c:pt idx="2005">
                  <c:v>44567</c:v>
                </c:pt>
                <c:pt idx="2006">
                  <c:v>44568</c:v>
                </c:pt>
                <c:pt idx="2007">
                  <c:v>44571</c:v>
                </c:pt>
                <c:pt idx="2008">
                  <c:v>44572</c:v>
                </c:pt>
                <c:pt idx="2009">
                  <c:v>44573</c:v>
                </c:pt>
                <c:pt idx="2010">
                  <c:v>44574</c:v>
                </c:pt>
                <c:pt idx="2011">
                  <c:v>44575</c:v>
                </c:pt>
                <c:pt idx="2012">
                  <c:v>44578</c:v>
                </c:pt>
                <c:pt idx="2013">
                  <c:v>44579</c:v>
                </c:pt>
                <c:pt idx="2014">
                  <c:v>44580</c:v>
                </c:pt>
                <c:pt idx="2015">
                  <c:v>44581</c:v>
                </c:pt>
                <c:pt idx="2016">
                  <c:v>44582</c:v>
                </c:pt>
                <c:pt idx="2017">
                  <c:v>44585</c:v>
                </c:pt>
                <c:pt idx="2018">
                  <c:v>44586</c:v>
                </c:pt>
                <c:pt idx="2019">
                  <c:v>44587</c:v>
                </c:pt>
                <c:pt idx="2020">
                  <c:v>44588</c:v>
                </c:pt>
                <c:pt idx="2021">
                  <c:v>44589</c:v>
                </c:pt>
                <c:pt idx="2022">
                  <c:v>44592</c:v>
                </c:pt>
                <c:pt idx="2023">
                  <c:v>44593</c:v>
                </c:pt>
                <c:pt idx="2024">
                  <c:v>44594</c:v>
                </c:pt>
                <c:pt idx="2025">
                  <c:v>44595</c:v>
                </c:pt>
                <c:pt idx="2026">
                  <c:v>44596</c:v>
                </c:pt>
                <c:pt idx="2027">
                  <c:v>44599</c:v>
                </c:pt>
                <c:pt idx="2028">
                  <c:v>44600</c:v>
                </c:pt>
                <c:pt idx="2029">
                  <c:v>44601</c:v>
                </c:pt>
                <c:pt idx="2030">
                  <c:v>44602</c:v>
                </c:pt>
                <c:pt idx="2031">
                  <c:v>44603</c:v>
                </c:pt>
                <c:pt idx="2032">
                  <c:v>44606</c:v>
                </c:pt>
                <c:pt idx="2033">
                  <c:v>44607</c:v>
                </c:pt>
                <c:pt idx="2034">
                  <c:v>44608</c:v>
                </c:pt>
                <c:pt idx="2035">
                  <c:v>44609</c:v>
                </c:pt>
                <c:pt idx="2036">
                  <c:v>44610</c:v>
                </c:pt>
                <c:pt idx="2037">
                  <c:v>44613</c:v>
                </c:pt>
                <c:pt idx="2038">
                  <c:v>44614</c:v>
                </c:pt>
                <c:pt idx="2039">
                  <c:v>44615</c:v>
                </c:pt>
                <c:pt idx="2040">
                  <c:v>44616</c:v>
                </c:pt>
                <c:pt idx="2041">
                  <c:v>44617</c:v>
                </c:pt>
                <c:pt idx="2042">
                  <c:v>44620</c:v>
                </c:pt>
                <c:pt idx="2043">
                  <c:v>44621</c:v>
                </c:pt>
                <c:pt idx="2044">
                  <c:v>44622</c:v>
                </c:pt>
                <c:pt idx="2045">
                  <c:v>44623</c:v>
                </c:pt>
                <c:pt idx="2046">
                  <c:v>44624</c:v>
                </c:pt>
                <c:pt idx="2047">
                  <c:v>44627</c:v>
                </c:pt>
                <c:pt idx="2048">
                  <c:v>44628</c:v>
                </c:pt>
                <c:pt idx="2049">
                  <c:v>44629</c:v>
                </c:pt>
                <c:pt idx="2050">
                  <c:v>44630</c:v>
                </c:pt>
                <c:pt idx="2051">
                  <c:v>44631</c:v>
                </c:pt>
                <c:pt idx="2052">
                  <c:v>44634</c:v>
                </c:pt>
                <c:pt idx="2053">
                  <c:v>44635</c:v>
                </c:pt>
                <c:pt idx="2054">
                  <c:v>44636</c:v>
                </c:pt>
                <c:pt idx="2055">
                  <c:v>44637</c:v>
                </c:pt>
                <c:pt idx="2056">
                  <c:v>44638</c:v>
                </c:pt>
                <c:pt idx="2057">
                  <c:v>44641</c:v>
                </c:pt>
                <c:pt idx="2058">
                  <c:v>44642</c:v>
                </c:pt>
                <c:pt idx="2059">
                  <c:v>44643</c:v>
                </c:pt>
                <c:pt idx="2060">
                  <c:v>44644</c:v>
                </c:pt>
                <c:pt idx="2061">
                  <c:v>44645</c:v>
                </c:pt>
                <c:pt idx="2062">
                  <c:v>44648</c:v>
                </c:pt>
                <c:pt idx="2063">
                  <c:v>44649</c:v>
                </c:pt>
                <c:pt idx="2064">
                  <c:v>44650</c:v>
                </c:pt>
                <c:pt idx="2065">
                  <c:v>44651</c:v>
                </c:pt>
                <c:pt idx="2066">
                  <c:v>44652</c:v>
                </c:pt>
                <c:pt idx="2067">
                  <c:v>44655</c:v>
                </c:pt>
                <c:pt idx="2068">
                  <c:v>44656</c:v>
                </c:pt>
                <c:pt idx="2069">
                  <c:v>44657</c:v>
                </c:pt>
                <c:pt idx="2070">
                  <c:v>44658</c:v>
                </c:pt>
                <c:pt idx="2071">
                  <c:v>44659</c:v>
                </c:pt>
                <c:pt idx="2072">
                  <c:v>44662</c:v>
                </c:pt>
                <c:pt idx="2073">
                  <c:v>44663</c:v>
                </c:pt>
                <c:pt idx="2074">
                  <c:v>44664</c:v>
                </c:pt>
                <c:pt idx="2075">
                  <c:v>44665</c:v>
                </c:pt>
                <c:pt idx="2076">
                  <c:v>44666</c:v>
                </c:pt>
                <c:pt idx="2077">
                  <c:v>44669</c:v>
                </c:pt>
                <c:pt idx="2078">
                  <c:v>44670</c:v>
                </c:pt>
                <c:pt idx="2079">
                  <c:v>44671</c:v>
                </c:pt>
                <c:pt idx="2080">
                  <c:v>44672</c:v>
                </c:pt>
                <c:pt idx="2081">
                  <c:v>44673</c:v>
                </c:pt>
                <c:pt idx="2082">
                  <c:v>44676</c:v>
                </c:pt>
                <c:pt idx="2083">
                  <c:v>44677</c:v>
                </c:pt>
                <c:pt idx="2084">
                  <c:v>44678</c:v>
                </c:pt>
                <c:pt idx="2085">
                  <c:v>44679</c:v>
                </c:pt>
                <c:pt idx="2086">
                  <c:v>44680</c:v>
                </c:pt>
                <c:pt idx="2087">
                  <c:v>44683</c:v>
                </c:pt>
                <c:pt idx="2088">
                  <c:v>44684</c:v>
                </c:pt>
                <c:pt idx="2089">
                  <c:v>44685</c:v>
                </c:pt>
                <c:pt idx="2090">
                  <c:v>44686</c:v>
                </c:pt>
                <c:pt idx="2091">
                  <c:v>44687</c:v>
                </c:pt>
                <c:pt idx="2092">
                  <c:v>44690</c:v>
                </c:pt>
                <c:pt idx="2093">
                  <c:v>44691</c:v>
                </c:pt>
                <c:pt idx="2094">
                  <c:v>44692</c:v>
                </c:pt>
                <c:pt idx="2095">
                  <c:v>44693</c:v>
                </c:pt>
                <c:pt idx="2096">
                  <c:v>44694</c:v>
                </c:pt>
                <c:pt idx="2097">
                  <c:v>44697</c:v>
                </c:pt>
                <c:pt idx="2098">
                  <c:v>44698</c:v>
                </c:pt>
                <c:pt idx="2099">
                  <c:v>44699</c:v>
                </c:pt>
                <c:pt idx="2100">
                  <c:v>44700</c:v>
                </c:pt>
                <c:pt idx="2101">
                  <c:v>44701</c:v>
                </c:pt>
                <c:pt idx="2102">
                  <c:v>44704</c:v>
                </c:pt>
                <c:pt idx="2103">
                  <c:v>44705</c:v>
                </c:pt>
                <c:pt idx="2104">
                  <c:v>44706</c:v>
                </c:pt>
                <c:pt idx="2105">
                  <c:v>44707</c:v>
                </c:pt>
                <c:pt idx="2106">
                  <c:v>44708</c:v>
                </c:pt>
                <c:pt idx="2107">
                  <c:v>44711</c:v>
                </c:pt>
                <c:pt idx="2108">
                  <c:v>44712</c:v>
                </c:pt>
                <c:pt idx="2109">
                  <c:v>44713</c:v>
                </c:pt>
                <c:pt idx="2110">
                  <c:v>44714</c:v>
                </c:pt>
                <c:pt idx="2111">
                  <c:v>44715</c:v>
                </c:pt>
                <c:pt idx="2112">
                  <c:v>44718</c:v>
                </c:pt>
                <c:pt idx="2113">
                  <c:v>44719</c:v>
                </c:pt>
                <c:pt idx="2114">
                  <c:v>44720</c:v>
                </c:pt>
                <c:pt idx="2115">
                  <c:v>44721</c:v>
                </c:pt>
                <c:pt idx="2116">
                  <c:v>44722</c:v>
                </c:pt>
                <c:pt idx="2117">
                  <c:v>44725</c:v>
                </c:pt>
                <c:pt idx="2118">
                  <c:v>44726</c:v>
                </c:pt>
                <c:pt idx="2119">
                  <c:v>44727</c:v>
                </c:pt>
                <c:pt idx="2120">
                  <c:v>44728</c:v>
                </c:pt>
                <c:pt idx="2121">
                  <c:v>44729</c:v>
                </c:pt>
                <c:pt idx="2122">
                  <c:v>44732</c:v>
                </c:pt>
                <c:pt idx="2123">
                  <c:v>44733</c:v>
                </c:pt>
                <c:pt idx="2124">
                  <c:v>44734</c:v>
                </c:pt>
                <c:pt idx="2125">
                  <c:v>44735</c:v>
                </c:pt>
                <c:pt idx="2126">
                  <c:v>44736</c:v>
                </c:pt>
                <c:pt idx="2127">
                  <c:v>44739</c:v>
                </c:pt>
                <c:pt idx="2128">
                  <c:v>44740</c:v>
                </c:pt>
                <c:pt idx="2129">
                  <c:v>44741</c:v>
                </c:pt>
                <c:pt idx="2130">
                  <c:v>44742</c:v>
                </c:pt>
                <c:pt idx="2131">
                  <c:v>44743</c:v>
                </c:pt>
                <c:pt idx="2132">
                  <c:v>44746</c:v>
                </c:pt>
                <c:pt idx="2133">
                  <c:v>44747</c:v>
                </c:pt>
                <c:pt idx="2134">
                  <c:v>44748</c:v>
                </c:pt>
                <c:pt idx="2135">
                  <c:v>44749</c:v>
                </c:pt>
                <c:pt idx="2136">
                  <c:v>44750</c:v>
                </c:pt>
                <c:pt idx="2137">
                  <c:v>44753</c:v>
                </c:pt>
                <c:pt idx="2138">
                  <c:v>44754</c:v>
                </c:pt>
                <c:pt idx="2139">
                  <c:v>44755</c:v>
                </c:pt>
                <c:pt idx="2140">
                  <c:v>44756</c:v>
                </c:pt>
                <c:pt idx="2141">
                  <c:v>44757</c:v>
                </c:pt>
                <c:pt idx="2142">
                  <c:v>44760</c:v>
                </c:pt>
                <c:pt idx="2143">
                  <c:v>44761</c:v>
                </c:pt>
                <c:pt idx="2144">
                  <c:v>44762</c:v>
                </c:pt>
                <c:pt idx="2145">
                  <c:v>44763</c:v>
                </c:pt>
                <c:pt idx="2146">
                  <c:v>44764</c:v>
                </c:pt>
                <c:pt idx="2147">
                  <c:v>44767</c:v>
                </c:pt>
                <c:pt idx="2148">
                  <c:v>44768</c:v>
                </c:pt>
                <c:pt idx="2149">
                  <c:v>44769</c:v>
                </c:pt>
                <c:pt idx="2150">
                  <c:v>44770</c:v>
                </c:pt>
                <c:pt idx="2151">
                  <c:v>44771</c:v>
                </c:pt>
                <c:pt idx="2152">
                  <c:v>44774</c:v>
                </c:pt>
                <c:pt idx="2153">
                  <c:v>44775</c:v>
                </c:pt>
                <c:pt idx="2154">
                  <c:v>44776</c:v>
                </c:pt>
                <c:pt idx="2155">
                  <c:v>44777</c:v>
                </c:pt>
                <c:pt idx="2156">
                  <c:v>44778</c:v>
                </c:pt>
                <c:pt idx="2157">
                  <c:v>44781</c:v>
                </c:pt>
                <c:pt idx="2158">
                  <c:v>44782</c:v>
                </c:pt>
                <c:pt idx="2159">
                  <c:v>44783</c:v>
                </c:pt>
                <c:pt idx="2160">
                  <c:v>44784</c:v>
                </c:pt>
                <c:pt idx="2161">
                  <c:v>44785</c:v>
                </c:pt>
                <c:pt idx="2162">
                  <c:v>44788</c:v>
                </c:pt>
                <c:pt idx="2163">
                  <c:v>44789</c:v>
                </c:pt>
                <c:pt idx="2164">
                  <c:v>44790</c:v>
                </c:pt>
                <c:pt idx="2165">
                  <c:v>44791</c:v>
                </c:pt>
                <c:pt idx="2166">
                  <c:v>44792</c:v>
                </c:pt>
                <c:pt idx="2167">
                  <c:v>44795</c:v>
                </c:pt>
                <c:pt idx="2168">
                  <c:v>44796</c:v>
                </c:pt>
                <c:pt idx="2169">
                  <c:v>44797</c:v>
                </c:pt>
                <c:pt idx="2170">
                  <c:v>44798</c:v>
                </c:pt>
                <c:pt idx="2171">
                  <c:v>44799</c:v>
                </c:pt>
                <c:pt idx="2172">
                  <c:v>44802</c:v>
                </c:pt>
                <c:pt idx="2173">
                  <c:v>44803</c:v>
                </c:pt>
                <c:pt idx="2174">
                  <c:v>44804</c:v>
                </c:pt>
                <c:pt idx="2175">
                  <c:v>44805</c:v>
                </c:pt>
                <c:pt idx="2176">
                  <c:v>44806</c:v>
                </c:pt>
                <c:pt idx="2177">
                  <c:v>44809</c:v>
                </c:pt>
                <c:pt idx="2178">
                  <c:v>44810</c:v>
                </c:pt>
                <c:pt idx="2179">
                  <c:v>44811</c:v>
                </c:pt>
                <c:pt idx="2180">
                  <c:v>44812</c:v>
                </c:pt>
                <c:pt idx="2181">
                  <c:v>44813</c:v>
                </c:pt>
                <c:pt idx="2182">
                  <c:v>44816</c:v>
                </c:pt>
                <c:pt idx="2183">
                  <c:v>44817</c:v>
                </c:pt>
                <c:pt idx="2184">
                  <c:v>44818</c:v>
                </c:pt>
                <c:pt idx="2185">
                  <c:v>44819</c:v>
                </c:pt>
                <c:pt idx="2186">
                  <c:v>44820</c:v>
                </c:pt>
                <c:pt idx="2187">
                  <c:v>44823</c:v>
                </c:pt>
                <c:pt idx="2188">
                  <c:v>44824</c:v>
                </c:pt>
                <c:pt idx="2189">
                  <c:v>44825</c:v>
                </c:pt>
                <c:pt idx="2190">
                  <c:v>44826</c:v>
                </c:pt>
                <c:pt idx="2191">
                  <c:v>44827</c:v>
                </c:pt>
                <c:pt idx="2192">
                  <c:v>44830</c:v>
                </c:pt>
                <c:pt idx="2193">
                  <c:v>44831</c:v>
                </c:pt>
                <c:pt idx="2194">
                  <c:v>44832</c:v>
                </c:pt>
                <c:pt idx="2195">
                  <c:v>44833</c:v>
                </c:pt>
                <c:pt idx="2196">
                  <c:v>44834</c:v>
                </c:pt>
                <c:pt idx="2197">
                  <c:v>44837</c:v>
                </c:pt>
                <c:pt idx="2198">
                  <c:v>44838</c:v>
                </c:pt>
                <c:pt idx="2199">
                  <c:v>44839</c:v>
                </c:pt>
                <c:pt idx="2200">
                  <c:v>44840</c:v>
                </c:pt>
                <c:pt idx="2201">
                  <c:v>44841</c:v>
                </c:pt>
                <c:pt idx="2202">
                  <c:v>44844</c:v>
                </c:pt>
                <c:pt idx="2203">
                  <c:v>44845</c:v>
                </c:pt>
                <c:pt idx="2204">
                  <c:v>44846</c:v>
                </c:pt>
                <c:pt idx="2205">
                  <c:v>44847</c:v>
                </c:pt>
                <c:pt idx="2206">
                  <c:v>44848</c:v>
                </c:pt>
                <c:pt idx="2207">
                  <c:v>44851</c:v>
                </c:pt>
                <c:pt idx="2208">
                  <c:v>44852</c:v>
                </c:pt>
                <c:pt idx="2209">
                  <c:v>44853</c:v>
                </c:pt>
                <c:pt idx="2210">
                  <c:v>44854</c:v>
                </c:pt>
                <c:pt idx="2211">
                  <c:v>44855</c:v>
                </c:pt>
                <c:pt idx="2212">
                  <c:v>44858</c:v>
                </c:pt>
                <c:pt idx="2213">
                  <c:v>44859</c:v>
                </c:pt>
                <c:pt idx="2214">
                  <c:v>44860</c:v>
                </c:pt>
                <c:pt idx="2215">
                  <c:v>44861</c:v>
                </c:pt>
                <c:pt idx="2216">
                  <c:v>44862</c:v>
                </c:pt>
                <c:pt idx="2217">
                  <c:v>44865</c:v>
                </c:pt>
                <c:pt idx="2218">
                  <c:v>44866</c:v>
                </c:pt>
                <c:pt idx="2219">
                  <c:v>44867</c:v>
                </c:pt>
                <c:pt idx="2220">
                  <c:v>44868</c:v>
                </c:pt>
                <c:pt idx="2221">
                  <c:v>44869</c:v>
                </c:pt>
                <c:pt idx="2222">
                  <c:v>44872</c:v>
                </c:pt>
                <c:pt idx="2223">
                  <c:v>44873</c:v>
                </c:pt>
                <c:pt idx="2224">
                  <c:v>44874</c:v>
                </c:pt>
                <c:pt idx="2225">
                  <c:v>44875</c:v>
                </c:pt>
                <c:pt idx="2226">
                  <c:v>44876</c:v>
                </c:pt>
                <c:pt idx="2227">
                  <c:v>44879</c:v>
                </c:pt>
                <c:pt idx="2228">
                  <c:v>44880</c:v>
                </c:pt>
                <c:pt idx="2229">
                  <c:v>44881</c:v>
                </c:pt>
                <c:pt idx="2230">
                  <c:v>44882</c:v>
                </c:pt>
                <c:pt idx="2231">
                  <c:v>44883</c:v>
                </c:pt>
                <c:pt idx="2232">
                  <c:v>44886</c:v>
                </c:pt>
                <c:pt idx="2233">
                  <c:v>44887</c:v>
                </c:pt>
                <c:pt idx="2234">
                  <c:v>44888</c:v>
                </c:pt>
                <c:pt idx="2235">
                  <c:v>44889</c:v>
                </c:pt>
                <c:pt idx="2236">
                  <c:v>44890</c:v>
                </c:pt>
                <c:pt idx="2237">
                  <c:v>44893</c:v>
                </c:pt>
                <c:pt idx="2238">
                  <c:v>44894</c:v>
                </c:pt>
                <c:pt idx="2239">
                  <c:v>44895</c:v>
                </c:pt>
                <c:pt idx="2240">
                  <c:v>44896</c:v>
                </c:pt>
                <c:pt idx="2241">
                  <c:v>44897</c:v>
                </c:pt>
                <c:pt idx="2242">
                  <c:v>44900</c:v>
                </c:pt>
                <c:pt idx="2243">
                  <c:v>44901</c:v>
                </c:pt>
                <c:pt idx="2244">
                  <c:v>44902</c:v>
                </c:pt>
                <c:pt idx="2245">
                  <c:v>44903</c:v>
                </c:pt>
                <c:pt idx="2246">
                  <c:v>44904</c:v>
                </c:pt>
                <c:pt idx="2247">
                  <c:v>44907</c:v>
                </c:pt>
                <c:pt idx="2248">
                  <c:v>44908</c:v>
                </c:pt>
                <c:pt idx="2249">
                  <c:v>44909</c:v>
                </c:pt>
                <c:pt idx="2250">
                  <c:v>44910</c:v>
                </c:pt>
                <c:pt idx="2251">
                  <c:v>44911</c:v>
                </c:pt>
                <c:pt idx="2252">
                  <c:v>44914</c:v>
                </c:pt>
                <c:pt idx="2253">
                  <c:v>44915</c:v>
                </c:pt>
                <c:pt idx="2254">
                  <c:v>44916</c:v>
                </c:pt>
                <c:pt idx="2255">
                  <c:v>44917</c:v>
                </c:pt>
                <c:pt idx="2256">
                  <c:v>44918</c:v>
                </c:pt>
                <c:pt idx="2257">
                  <c:v>44921</c:v>
                </c:pt>
                <c:pt idx="2258">
                  <c:v>44922</c:v>
                </c:pt>
                <c:pt idx="2259">
                  <c:v>44923</c:v>
                </c:pt>
                <c:pt idx="2260">
                  <c:v>44924</c:v>
                </c:pt>
                <c:pt idx="2261">
                  <c:v>44925</c:v>
                </c:pt>
                <c:pt idx="2262">
                  <c:v>44928</c:v>
                </c:pt>
                <c:pt idx="2263">
                  <c:v>44929</c:v>
                </c:pt>
                <c:pt idx="2264">
                  <c:v>44930</c:v>
                </c:pt>
                <c:pt idx="2265">
                  <c:v>44931</c:v>
                </c:pt>
                <c:pt idx="2266">
                  <c:v>44932</c:v>
                </c:pt>
                <c:pt idx="2267">
                  <c:v>44935</c:v>
                </c:pt>
                <c:pt idx="2268">
                  <c:v>44936</c:v>
                </c:pt>
                <c:pt idx="2269">
                  <c:v>44937</c:v>
                </c:pt>
                <c:pt idx="2270">
                  <c:v>44938</c:v>
                </c:pt>
                <c:pt idx="2271">
                  <c:v>44939</c:v>
                </c:pt>
                <c:pt idx="2272">
                  <c:v>44942</c:v>
                </c:pt>
                <c:pt idx="2273">
                  <c:v>44943</c:v>
                </c:pt>
                <c:pt idx="2274">
                  <c:v>44944</c:v>
                </c:pt>
                <c:pt idx="2275">
                  <c:v>44945</c:v>
                </c:pt>
                <c:pt idx="2276">
                  <c:v>44946</c:v>
                </c:pt>
                <c:pt idx="2277">
                  <c:v>44949</c:v>
                </c:pt>
                <c:pt idx="2278">
                  <c:v>44950</c:v>
                </c:pt>
                <c:pt idx="2279">
                  <c:v>44951</c:v>
                </c:pt>
                <c:pt idx="2280">
                  <c:v>44952</c:v>
                </c:pt>
                <c:pt idx="2281">
                  <c:v>44953</c:v>
                </c:pt>
                <c:pt idx="2282">
                  <c:v>44956</c:v>
                </c:pt>
                <c:pt idx="2283">
                  <c:v>44957</c:v>
                </c:pt>
                <c:pt idx="2284">
                  <c:v>44958</c:v>
                </c:pt>
                <c:pt idx="2285">
                  <c:v>44959</c:v>
                </c:pt>
                <c:pt idx="2286">
                  <c:v>44960</c:v>
                </c:pt>
                <c:pt idx="2287">
                  <c:v>44963</c:v>
                </c:pt>
                <c:pt idx="2288">
                  <c:v>44964</c:v>
                </c:pt>
                <c:pt idx="2289">
                  <c:v>44965</c:v>
                </c:pt>
                <c:pt idx="2290">
                  <c:v>44966</c:v>
                </c:pt>
                <c:pt idx="2291">
                  <c:v>44967</c:v>
                </c:pt>
                <c:pt idx="2292">
                  <c:v>44970</c:v>
                </c:pt>
                <c:pt idx="2293">
                  <c:v>44971</c:v>
                </c:pt>
                <c:pt idx="2294">
                  <c:v>44972</c:v>
                </c:pt>
                <c:pt idx="2295">
                  <c:v>44973</c:v>
                </c:pt>
                <c:pt idx="2296">
                  <c:v>44974</c:v>
                </c:pt>
                <c:pt idx="2297">
                  <c:v>44977</c:v>
                </c:pt>
                <c:pt idx="2298">
                  <c:v>44978</c:v>
                </c:pt>
                <c:pt idx="2299">
                  <c:v>44979</c:v>
                </c:pt>
                <c:pt idx="2300">
                  <c:v>44980</c:v>
                </c:pt>
                <c:pt idx="2301">
                  <c:v>44981</c:v>
                </c:pt>
                <c:pt idx="2302">
                  <c:v>44984</c:v>
                </c:pt>
                <c:pt idx="2303">
                  <c:v>44985</c:v>
                </c:pt>
                <c:pt idx="2304">
                  <c:v>44986</c:v>
                </c:pt>
                <c:pt idx="2305">
                  <c:v>44987</c:v>
                </c:pt>
                <c:pt idx="2306">
                  <c:v>44988</c:v>
                </c:pt>
                <c:pt idx="2307">
                  <c:v>44991</c:v>
                </c:pt>
                <c:pt idx="2308">
                  <c:v>44992</c:v>
                </c:pt>
                <c:pt idx="2309">
                  <c:v>44993</c:v>
                </c:pt>
                <c:pt idx="2310">
                  <c:v>44994</c:v>
                </c:pt>
                <c:pt idx="2311">
                  <c:v>44995</c:v>
                </c:pt>
                <c:pt idx="2312">
                  <c:v>44998</c:v>
                </c:pt>
                <c:pt idx="2313">
                  <c:v>44999</c:v>
                </c:pt>
                <c:pt idx="2314">
                  <c:v>45000</c:v>
                </c:pt>
                <c:pt idx="2315">
                  <c:v>45001</c:v>
                </c:pt>
                <c:pt idx="2316">
                  <c:v>45002</c:v>
                </c:pt>
                <c:pt idx="2317">
                  <c:v>45005</c:v>
                </c:pt>
                <c:pt idx="2318">
                  <c:v>45006</c:v>
                </c:pt>
                <c:pt idx="2319">
                  <c:v>45007</c:v>
                </c:pt>
                <c:pt idx="2320">
                  <c:v>45008</c:v>
                </c:pt>
                <c:pt idx="2321">
                  <c:v>45009</c:v>
                </c:pt>
                <c:pt idx="2322">
                  <c:v>45012</c:v>
                </c:pt>
                <c:pt idx="2323">
                  <c:v>45013</c:v>
                </c:pt>
                <c:pt idx="2324">
                  <c:v>45014</c:v>
                </c:pt>
                <c:pt idx="2325">
                  <c:v>45015</c:v>
                </c:pt>
                <c:pt idx="2326">
                  <c:v>45016</c:v>
                </c:pt>
                <c:pt idx="2327">
                  <c:v>45019</c:v>
                </c:pt>
                <c:pt idx="2328">
                  <c:v>45020</c:v>
                </c:pt>
                <c:pt idx="2329">
                  <c:v>45021</c:v>
                </c:pt>
                <c:pt idx="2330">
                  <c:v>45022</c:v>
                </c:pt>
                <c:pt idx="2331">
                  <c:v>45023</c:v>
                </c:pt>
                <c:pt idx="2332">
                  <c:v>45026</c:v>
                </c:pt>
                <c:pt idx="2333">
                  <c:v>45027</c:v>
                </c:pt>
                <c:pt idx="2334">
                  <c:v>45028</c:v>
                </c:pt>
                <c:pt idx="2335">
                  <c:v>45029</c:v>
                </c:pt>
                <c:pt idx="2336">
                  <c:v>45030</c:v>
                </c:pt>
                <c:pt idx="2337">
                  <c:v>45033</c:v>
                </c:pt>
                <c:pt idx="2338">
                  <c:v>45034</c:v>
                </c:pt>
                <c:pt idx="2339">
                  <c:v>45035</c:v>
                </c:pt>
                <c:pt idx="2340">
                  <c:v>45036</c:v>
                </c:pt>
                <c:pt idx="2341">
                  <c:v>45037</c:v>
                </c:pt>
                <c:pt idx="2342">
                  <c:v>45040</c:v>
                </c:pt>
                <c:pt idx="2343">
                  <c:v>45041</c:v>
                </c:pt>
                <c:pt idx="2344">
                  <c:v>45042</c:v>
                </c:pt>
                <c:pt idx="2345">
                  <c:v>45043</c:v>
                </c:pt>
                <c:pt idx="2346">
                  <c:v>45044</c:v>
                </c:pt>
                <c:pt idx="2347">
                  <c:v>45047</c:v>
                </c:pt>
                <c:pt idx="2348">
                  <c:v>45048</c:v>
                </c:pt>
                <c:pt idx="2349">
                  <c:v>45049</c:v>
                </c:pt>
                <c:pt idx="2350">
                  <c:v>45050</c:v>
                </c:pt>
                <c:pt idx="2351">
                  <c:v>45051</c:v>
                </c:pt>
                <c:pt idx="2352">
                  <c:v>45054</c:v>
                </c:pt>
                <c:pt idx="2353">
                  <c:v>45055</c:v>
                </c:pt>
                <c:pt idx="2354">
                  <c:v>45056</c:v>
                </c:pt>
                <c:pt idx="2355">
                  <c:v>45057</c:v>
                </c:pt>
                <c:pt idx="2356">
                  <c:v>45058</c:v>
                </c:pt>
                <c:pt idx="2357">
                  <c:v>45061</c:v>
                </c:pt>
                <c:pt idx="2358">
                  <c:v>45062</c:v>
                </c:pt>
                <c:pt idx="2359">
                  <c:v>45063</c:v>
                </c:pt>
                <c:pt idx="2360">
                  <c:v>45064</c:v>
                </c:pt>
                <c:pt idx="2361">
                  <c:v>45065</c:v>
                </c:pt>
                <c:pt idx="2362">
                  <c:v>45068</c:v>
                </c:pt>
                <c:pt idx="2363">
                  <c:v>45069</c:v>
                </c:pt>
                <c:pt idx="2364">
                  <c:v>45070</c:v>
                </c:pt>
                <c:pt idx="2365">
                  <c:v>45071</c:v>
                </c:pt>
                <c:pt idx="2366">
                  <c:v>45072</c:v>
                </c:pt>
                <c:pt idx="2367">
                  <c:v>45075</c:v>
                </c:pt>
                <c:pt idx="2368">
                  <c:v>45076</c:v>
                </c:pt>
                <c:pt idx="2369">
                  <c:v>45077</c:v>
                </c:pt>
                <c:pt idx="2370">
                  <c:v>45078</c:v>
                </c:pt>
                <c:pt idx="2371">
                  <c:v>45079</c:v>
                </c:pt>
                <c:pt idx="2372">
                  <c:v>45082</c:v>
                </c:pt>
                <c:pt idx="2373">
                  <c:v>45083</c:v>
                </c:pt>
                <c:pt idx="2374">
                  <c:v>45084</c:v>
                </c:pt>
                <c:pt idx="2375">
                  <c:v>45085</c:v>
                </c:pt>
                <c:pt idx="2376">
                  <c:v>45086</c:v>
                </c:pt>
                <c:pt idx="2377">
                  <c:v>45089</c:v>
                </c:pt>
                <c:pt idx="2378">
                  <c:v>45090</c:v>
                </c:pt>
                <c:pt idx="2379">
                  <c:v>45091</c:v>
                </c:pt>
                <c:pt idx="2380">
                  <c:v>45092</c:v>
                </c:pt>
                <c:pt idx="2381">
                  <c:v>45093</c:v>
                </c:pt>
                <c:pt idx="2382">
                  <c:v>45096</c:v>
                </c:pt>
                <c:pt idx="2383">
                  <c:v>45097</c:v>
                </c:pt>
                <c:pt idx="2384">
                  <c:v>45098</c:v>
                </c:pt>
                <c:pt idx="2385">
                  <c:v>45099</c:v>
                </c:pt>
                <c:pt idx="2386">
                  <c:v>45100</c:v>
                </c:pt>
                <c:pt idx="2387">
                  <c:v>45103</c:v>
                </c:pt>
                <c:pt idx="2388">
                  <c:v>45104</c:v>
                </c:pt>
                <c:pt idx="2389">
                  <c:v>45105</c:v>
                </c:pt>
                <c:pt idx="2390">
                  <c:v>45106</c:v>
                </c:pt>
                <c:pt idx="2391">
                  <c:v>45107</c:v>
                </c:pt>
                <c:pt idx="2392">
                  <c:v>45110</c:v>
                </c:pt>
                <c:pt idx="2393">
                  <c:v>45111</c:v>
                </c:pt>
                <c:pt idx="2394">
                  <c:v>45112</c:v>
                </c:pt>
                <c:pt idx="2395">
                  <c:v>45113</c:v>
                </c:pt>
                <c:pt idx="2396">
                  <c:v>45114</c:v>
                </c:pt>
                <c:pt idx="2397">
                  <c:v>45117</c:v>
                </c:pt>
                <c:pt idx="2398">
                  <c:v>45118</c:v>
                </c:pt>
                <c:pt idx="2399">
                  <c:v>45119</c:v>
                </c:pt>
                <c:pt idx="2400">
                  <c:v>45120</c:v>
                </c:pt>
                <c:pt idx="2401">
                  <c:v>45121</c:v>
                </c:pt>
                <c:pt idx="2402">
                  <c:v>45124</c:v>
                </c:pt>
                <c:pt idx="2403">
                  <c:v>45125</c:v>
                </c:pt>
                <c:pt idx="2404">
                  <c:v>45126</c:v>
                </c:pt>
                <c:pt idx="2405">
                  <c:v>45127</c:v>
                </c:pt>
                <c:pt idx="2406">
                  <c:v>45128</c:v>
                </c:pt>
                <c:pt idx="2407">
                  <c:v>45131</c:v>
                </c:pt>
                <c:pt idx="2408">
                  <c:v>45132</c:v>
                </c:pt>
                <c:pt idx="2409">
                  <c:v>45133</c:v>
                </c:pt>
                <c:pt idx="2410">
                  <c:v>45134</c:v>
                </c:pt>
                <c:pt idx="2411">
                  <c:v>45135</c:v>
                </c:pt>
                <c:pt idx="2412">
                  <c:v>45138</c:v>
                </c:pt>
                <c:pt idx="2413">
                  <c:v>45139</c:v>
                </c:pt>
                <c:pt idx="2414">
                  <c:v>45140</c:v>
                </c:pt>
                <c:pt idx="2415">
                  <c:v>45141</c:v>
                </c:pt>
                <c:pt idx="2416">
                  <c:v>45142</c:v>
                </c:pt>
                <c:pt idx="2417">
                  <c:v>45145</c:v>
                </c:pt>
                <c:pt idx="2418">
                  <c:v>45146</c:v>
                </c:pt>
                <c:pt idx="2419">
                  <c:v>45147</c:v>
                </c:pt>
                <c:pt idx="2420">
                  <c:v>45148</c:v>
                </c:pt>
                <c:pt idx="2421">
                  <c:v>45149</c:v>
                </c:pt>
                <c:pt idx="2422">
                  <c:v>45152</c:v>
                </c:pt>
                <c:pt idx="2423">
                  <c:v>45153</c:v>
                </c:pt>
                <c:pt idx="2424">
                  <c:v>45154</c:v>
                </c:pt>
                <c:pt idx="2425">
                  <c:v>45155</c:v>
                </c:pt>
                <c:pt idx="2426">
                  <c:v>45156</c:v>
                </c:pt>
                <c:pt idx="2427">
                  <c:v>45159</c:v>
                </c:pt>
                <c:pt idx="2428">
                  <c:v>45160</c:v>
                </c:pt>
                <c:pt idx="2429">
                  <c:v>45161</c:v>
                </c:pt>
                <c:pt idx="2430">
                  <c:v>45162</c:v>
                </c:pt>
                <c:pt idx="2431">
                  <c:v>45163</c:v>
                </c:pt>
                <c:pt idx="2432">
                  <c:v>45166</c:v>
                </c:pt>
                <c:pt idx="2433">
                  <c:v>45167</c:v>
                </c:pt>
                <c:pt idx="2434">
                  <c:v>45168</c:v>
                </c:pt>
                <c:pt idx="2435">
                  <c:v>45169</c:v>
                </c:pt>
                <c:pt idx="2436">
                  <c:v>45170</c:v>
                </c:pt>
                <c:pt idx="2437">
                  <c:v>45173</c:v>
                </c:pt>
                <c:pt idx="2438">
                  <c:v>45174</c:v>
                </c:pt>
                <c:pt idx="2439">
                  <c:v>45175</c:v>
                </c:pt>
                <c:pt idx="2440">
                  <c:v>45176</c:v>
                </c:pt>
                <c:pt idx="2441">
                  <c:v>45177</c:v>
                </c:pt>
                <c:pt idx="2442">
                  <c:v>45180</c:v>
                </c:pt>
                <c:pt idx="2443">
                  <c:v>45181</c:v>
                </c:pt>
                <c:pt idx="2444">
                  <c:v>45182</c:v>
                </c:pt>
                <c:pt idx="2445">
                  <c:v>45183</c:v>
                </c:pt>
                <c:pt idx="2446">
                  <c:v>45184</c:v>
                </c:pt>
                <c:pt idx="2447">
                  <c:v>45187</c:v>
                </c:pt>
                <c:pt idx="2448">
                  <c:v>45188</c:v>
                </c:pt>
                <c:pt idx="2449">
                  <c:v>45189</c:v>
                </c:pt>
                <c:pt idx="2450">
                  <c:v>45190</c:v>
                </c:pt>
                <c:pt idx="2451">
                  <c:v>45191</c:v>
                </c:pt>
                <c:pt idx="2452">
                  <c:v>45194</c:v>
                </c:pt>
                <c:pt idx="2453">
                  <c:v>45195</c:v>
                </c:pt>
                <c:pt idx="2454">
                  <c:v>45196</c:v>
                </c:pt>
                <c:pt idx="2455">
                  <c:v>45197</c:v>
                </c:pt>
                <c:pt idx="2456">
                  <c:v>45198</c:v>
                </c:pt>
                <c:pt idx="2457">
                  <c:v>45201</c:v>
                </c:pt>
                <c:pt idx="2458">
                  <c:v>45202</c:v>
                </c:pt>
                <c:pt idx="2459">
                  <c:v>45203</c:v>
                </c:pt>
                <c:pt idx="2460">
                  <c:v>45204</c:v>
                </c:pt>
                <c:pt idx="2461">
                  <c:v>45205</c:v>
                </c:pt>
                <c:pt idx="2462">
                  <c:v>45208</c:v>
                </c:pt>
                <c:pt idx="2463">
                  <c:v>45209</c:v>
                </c:pt>
                <c:pt idx="2464">
                  <c:v>45210</c:v>
                </c:pt>
                <c:pt idx="2465">
                  <c:v>45211</c:v>
                </c:pt>
                <c:pt idx="2466">
                  <c:v>45212</c:v>
                </c:pt>
                <c:pt idx="2467">
                  <c:v>45215</c:v>
                </c:pt>
                <c:pt idx="2468">
                  <c:v>45216</c:v>
                </c:pt>
                <c:pt idx="2469">
                  <c:v>45217</c:v>
                </c:pt>
                <c:pt idx="2470">
                  <c:v>45218</c:v>
                </c:pt>
                <c:pt idx="2471">
                  <c:v>45219</c:v>
                </c:pt>
                <c:pt idx="2472">
                  <c:v>45222</c:v>
                </c:pt>
                <c:pt idx="2473">
                  <c:v>45223</c:v>
                </c:pt>
                <c:pt idx="2474">
                  <c:v>45224</c:v>
                </c:pt>
                <c:pt idx="2475">
                  <c:v>45225</c:v>
                </c:pt>
                <c:pt idx="2476">
                  <c:v>45226</c:v>
                </c:pt>
                <c:pt idx="2477">
                  <c:v>45229</c:v>
                </c:pt>
                <c:pt idx="2478">
                  <c:v>45230</c:v>
                </c:pt>
                <c:pt idx="2479">
                  <c:v>45231</c:v>
                </c:pt>
                <c:pt idx="2480">
                  <c:v>45232</c:v>
                </c:pt>
                <c:pt idx="2481">
                  <c:v>45233</c:v>
                </c:pt>
                <c:pt idx="2482">
                  <c:v>45236</c:v>
                </c:pt>
                <c:pt idx="2483">
                  <c:v>45237</c:v>
                </c:pt>
                <c:pt idx="2484">
                  <c:v>45238</c:v>
                </c:pt>
                <c:pt idx="2485">
                  <c:v>45239</c:v>
                </c:pt>
                <c:pt idx="2486">
                  <c:v>45240</c:v>
                </c:pt>
                <c:pt idx="2487">
                  <c:v>45243</c:v>
                </c:pt>
                <c:pt idx="2488">
                  <c:v>45244</c:v>
                </c:pt>
                <c:pt idx="2489">
                  <c:v>45245</c:v>
                </c:pt>
                <c:pt idx="2490">
                  <c:v>45246</c:v>
                </c:pt>
                <c:pt idx="2491">
                  <c:v>45247</c:v>
                </c:pt>
                <c:pt idx="2492">
                  <c:v>45250</c:v>
                </c:pt>
                <c:pt idx="2493">
                  <c:v>45251</c:v>
                </c:pt>
                <c:pt idx="2494">
                  <c:v>45252</c:v>
                </c:pt>
                <c:pt idx="2495">
                  <c:v>45253</c:v>
                </c:pt>
                <c:pt idx="2496">
                  <c:v>45254</c:v>
                </c:pt>
                <c:pt idx="2497">
                  <c:v>45257</c:v>
                </c:pt>
                <c:pt idx="2498">
                  <c:v>45258</c:v>
                </c:pt>
                <c:pt idx="2499">
                  <c:v>45259</c:v>
                </c:pt>
                <c:pt idx="2500">
                  <c:v>45260</c:v>
                </c:pt>
                <c:pt idx="2501">
                  <c:v>45261</c:v>
                </c:pt>
                <c:pt idx="2502">
                  <c:v>45264</c:v>
                </c:pt>
                <c:pt idx="2503">
                  <c:v>45265</c:v>
                </c:pt>
                <c:pt idx="2504">
                  <c:v>45266</c:v>
                </c:pt>
                <c:pt idx="2505">
                  <c:v>45267</c:v>
                </c:pt>
                <c:pt idx="2506">
                  <c:v>45268</c:v>
                </c:pt>
                <c:pt idx="2507">
                  <c:v>45271</c:v>
                </c:pt>
                <c:pt idx="2508">
                  <c:v>45272</c:v>
                </c:pt>
                <c:pt idx="2509">
                  <c:v>45273</c:v>
                </c:pt>
                <c:pt idx="2510">
                  <c:v>45274</c:v>
                </c:pt>
                <c:pt idx="2511">
                  <c:v>45275</c:v>
                </c:pt>
                <c:pt idx="2512">
                  <c:v>45278</c:v>
                </c:pt>
                <c:pt idx="2513">
                  <c:v>45279</c:v>
                </c:pt>
                <c:pt idx="2514">
                  <c:v>45280</c:v>
                </c:pt>
                <c:pt idx="2515">
                  <c:v>45281</c:v>
                </c:pt>
                <c:pt idx="2516">
                  <c:v>45282</c:v>
                </c:pt>
                <c:pt idx="2517">
                  <c:v>45285</c:v>
                </c:pt>
                <c:pt idx="2518">
                  <c:v>45286</c:v>
                </c:pt>
                <c:pt idx="2519">
                  <c:v>45287</c:v>
                </c:pt>
                <c:pt idx="2520">
                  <c:v>45288</c:v>
                </c:pt>
                <c:pt idx="2521">
                  <c:v>45289</c:v>
                </c:pt>
                <c:pt idx="2522">
                  <c:v>45292</c:v>
                </c:pt>
                <c:pt idx="2523">
                  <c:v>45293</c:v>
                </c:pt>
                <c:pt idx="2524">
                  <c:v>45294</c:v>
                </c:pt>
                <c:pt idx="2525">
                  <c:v>45295</c:v>
                </c:pt>
                <c:pt idx="2526">
                  <c:v>45296</c:v>
                </c:pt>
                <c:pt idx="2527">
                  <c:v>45299</c:v>
                </c:pt>
                <c:pt idx="2528">
                  <c:v>45300</c:v>
                </c:pt>
                <c:pt idx="2529">
                  <c:v>45301</c:v>
                </c:pt>
                <c:pt idx="2530">
                  <c:v>45302</c:v>
                </c:pt>
                <c:pt idx="2531">
                  <c:v>45303</c:v>
                </c:pt>
                <c:pt idx="2532">
                  <c:v>45306</c:v>
                </c:pt>
                <c:pt idx="2533">
                  <c:v>45307</c:v>
                </c:pt>
                <c:pt idx="2534">
                  <c:v>45308</c:v>
                </c:pt>
                <c:pt idx="2535">
                  <c:v>45309</c:v>
                </c:pt>
                <c:pt idx="2536">
                  <c:v>45310</c:v>
                </c:pt>
                <c:pt idx="2537">
                  <c:v>45313</c:v>
                </c:pt>
                <c:pt idx="2538">
                  <c:v>45314</c:v>
                </c:pt>
                <c:pt idx="2539">
                  <c:v>45315</c:v>
                </c:pt>
                <c:pt idx="2540">
                  <c:v>45316</c:v>
                </c:pt>
                <c:pt idx="2541">
                  <c:v>45317</c:v>
                </c:pt>
                <c:pt idx="2542">
                  <c:v>45320</c:v>
                </c:pt>
                <c:pt idx="2543">
                  <c:v>45321</c:v>
                </c:pt>
                <c:pt idx="2544">
                  <c:v>45322</c:v>
                </c:pt>
                <c:pt idx="2545">
                  <c:v>45323</c:v>
                </c:pt>
                <c:pt idx="2546">
                  <c:v>45324</c:v>
                </c:pt>
                <c:pt idx="2547">
                  <c:v>45327</c:v>
                </c:pt>
                <c:pt idx="2548">
                  <c:v>45328</c:v>
                </c:pt>
                <c:pt idx="2549">
                  <c:v>45329</c:v>
                </c:pt>
                <c:pt idx="2550">
                  <c:v>45330</c:v>
                </c:pt>
                <c:pt idx="2551">
                  <c:v>45331</c:v>
                </c:pt>
                <c:pt idx="2552">
                  <c:v>45334</c:v>
                </c:pt>
                <c:pt idx="2553">
                  <c:v>45335</c:v>
                </c:pt>
                <c:pt idx="2554">
                  <c:v>45336</c:v>
                </c:pt>
                <c:pt idx="2555">
                  <c:v>45337</c:v>
                </c:pt>
                <c:pt idx="2556">
                  <c:v>45338</c:v>
                </c:pt>
                <c:pt idx="2557">
                  <c:v>45341</c:v>
                </c:pt>
                <c:pt idx="2558">
                  <c:v>45342</c:v>
                </c:pt>
                <c:pt idx="2559">
                  <c:v>45343</c:v>
                </c:pt>
                <c:pt idx="2560">
                  <c:v>45344</c:v>
                </c:pt>
                <c:pt idx="2561">
                  <c:v>45345</c:v>
                </c:pt>
                <c:pt idx="2562">
                  <c:v>45348</c:v>
                </c:pt>
                <c:pt idx="2563">
                  <c:v>45349</c:v>
                </c:pt>
                <c:pt idx="2564">
                  <c:v>45350</c:v>
                </c:pt>
                <c:pt idx="2565">
                  <c:v>45351</c:v>
                </c:pt>
                <c:pt idx="2566">
                  <c:v>45352</c:v>
                </c:pt>
                <c:pt idx="2567">
                  <c:v>45355</c:v>
                </c:pt>
                <c:pt idx="2568">
                  <c:v>45356</c:v>
                </c:pt>
                <c:pt idx="2569">
                  <c:v>45357</c:v>
                </c:pt>
                <c:pt idx="2570">
                  <c:v>45358</c:v>
                </c:pt>
                <c:pt idx="2571">
                  <c:v>45359</c:v>
                </c:pt>
                <c:pt idx="2572">
                  <c:v>45362</c:v>
                </c:pt>
                <c:pt idx="2573">
                  <c:v>45363</c:v>
                </c:pt>
                <c:pt idx="2574">
                  <c:v>45364</c:v>
                </c:pt>
                <c:pt idx="2575">
                  <c:v>45365</c:v>
                </c:pt>
                <c:pt idx="2576">
                  <c:v>45366</c:v>
                </c:pt>
                <c:pt idx="2577">
                  <c:v>45369</c:v>
                </c:pt>
                <c:pt idx="2578">
                  <c:v>45370</c:v>
                </c:pt>
                <c:pt idx="2579">
                  <c:v>45371</c:v>
                </c:pt>
                <c:pt idx="2580">
                  <c:v>45372</c:v>
                </c:pt>
                <c:pt idx="2581">
                  <c:v>45373</c:v>
                </c:pt>
                <c:pt idx="2582">
                  <c:v>45376</c:v>
                </c:pt>
                <c:pt idx="2583">
                  <c:v>45377</c:v>
                </c:pt>
                <c:pt idx="2584">
                  <c:v>45378</c:v>
                </c:pt>
                <c:pt idx="2585">
                  <c:v>45379</c:v>
                </c:pt>
                <c:pt idx="2586">
                  <c:v>45380</c:v>
                </c:pt>
                <c:pt idx="2587">
                  <c:v>45383</c:v>
                </c:pt>
                <c:pt idx="2588">
                  <c:v>45384</c:v>
                </c:pt>
                <c:pt idx="2589">
                  <c:v>45385</c:v>
                </c:pt>
                <c:pt idx="2590">
                  <c:v>45386</c:v>
                </c:pt>
                <c:pt idx="2591">
                  <c:v>45387</c:v>
                </c:pt>
                <c:pt idx="2592">
                  <c:v>45390</c:v>
                </c:pt>
                <c:pt idx="2593">
                  <c:v>45391</c:v>
                </c:pt>
                <c:pt idx="2594">
                  <c:v>45392</c:v>
                </c:pt>
                <c:pt idx="2595">
                  <c:v>45393</c:v>
                </c:pt>
                <c:pt idx="2596">
                  <c:v>45394</c:v>
                </c:pt>
                <c:pt idx="2597">
                  <c:v>45397</c:v>
                </c:pt>
                <c:pt idx="2598">
                  <c:v>45398</c:v>
                </c:pt>
                <c:pt idx="2599">
                  <c:v>45399</c:v>
                </c:pt>
                <c:pt idx="2600">
                  <c:v>45400</c:v>
                </c:pt>
                <c:pt idx="2601">
                  <c:v>45401</c:v>
                </c:pt>
                <c:pt idx="2602">
                  <c:v>45404</c:v>
                </c:pt>
                <c:pt idx="2603">
                  <c:v>45405</c:v>
                </c:pt>
                <c:pt idx="2604">
                  <c:v>45406</c:v>
                </c:pt>
                <c:pt idx="2605">
                  <c:v>45407</c:v>
                </c:pt>
                <c:pt idx="2606">
                  <c:v>45408</c:v>
                </c:pt>
                <c:pt idx="2607">
                  <c:v>45411</c:v>
                </c:pt>
                <c:pt idx="2608">
                  <c:v>45412</c:v>
                </c:pt>
                <c:pt idx="2609">
                  <c:v>45413</c:v>
                </c:pt>
                <c:pt idx="2610">
                  <c:v>45414</c:v>
                </c:pt>
                <c:pt idx="2611">
                  <c:v>45415</c:v>
                </c:pt>
                <c:pt idx="2612">
                  <c:v>45418</c:v>
                </c:pt>
                <c:pt idx="2613">
                  <c:v>45419</c:v>
                </c:pt>
                <c:pt idx="2614">
                  <c:v>45420</c:v>
                </c:pt>
                <c:pt idx="2615">
                  <c:v>45421</c:v>
                </c:pt>
                <c:pt idx="2616">
                  <c:v>45422</c:v>
                </c:pt>
                <c:pt idx="2617">
                  <c:v>45425</c:v>
                </c:pt>
                <c:pt idx="2618">
                  <c:v>45426</c:v>
                </c:pt>
                <c:pt idx="2619">
                  <c:v>45427</c:v>
                </c:pt>
                <c:pt idx="2620">
                  <c:v>45428</c:v>
                </c:pt>
                <c:pt idx="2621">
                  <c:v>45429</c:v>
                </c:pt>
                <c:pt idx="2622">
                  <c:v>45432</c:v>
                </c:pt>
                <c:pt idx="2623">
                  <c:v>45433</c:v>
                </c:pt>
                <c:pt idx="2624">
                  <c:v>45434</c:v>
                </c:pt>
                <c:pt idx="2625">
                  <c:v>45435</c:v>
                </c:pt>
                <c:pt idx="2626">
                  <c:v>45436</c:v>
                </c:pt>
                <c:pt idx="2627">
                  <c:v>45439</c:v>
                </c:pt>
                <c:pt idx="2628">
                  <c:v>45440</c:v>
                </c:pt>
                <c:pt idx="2629">
                  <c:v>45441</c:v>
                </c:pt>
                <c:pt idx="2630">
                  <c:v>45442</c:v>
                </c:pt>
                <c:pt idx="2631">
                  <c:v>45443</c:v>
                </c:pt>
              </c:numCache>
            </c:numRef>
          </c:cat>
          <c:val>
            <c:numRef>
              <c:f>data!$BH$3:$BH$2634</c:f>
              <c:numCache>
                <c:formatCode>0.00000</c:formatCode>
                <c:ptCount val="26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</c:v>
                </c:pt>
                <c:pt idx="11">
                  <c:v>0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</c:v>
                </c:pt>
                <c:pt idx="16">
                  <c:v>0</c:v>
                </c:pt>
                <c:pt idx="17">
                  <c:v>0.1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0.1</c:v>
                </c:pt>
                <c:pt idx="825">
                  <c:v>0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0.1</c:v>
                </c:pt>
                <c:pt idx="1786">
                  <c:v>0</c:v>
                </c:pt>
                <c:pt idx="1787">
                  <c:v>0.1</c:v>
                </c:pt>
                <c:pt idx="1788">
                  <c:v>0.1</c:v>
                </c:pt>
                <c:pt idx="1789">
                  <c:v>0.1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0.1</c:v>
                </c:pt>
                <c:pt idx="1831">
                  <c:v>0.1</c:v>
                </c:pt>
                <c:pt idx="1832">
                  <c:v>0.1</c:v>
                </c:pt>
                <c:pt idx="1833">
                  <c:v>0.1</c:v>
                </c:pt>
                <c:pt idx="1834">
                  <c:v>0.1</c:v>
                </c:pt>
                <c:pt idx="1835">
                  <c:v>0.1</c:v>
                </c:pt>
                <c:pt idx="1836">
                  <c:v>0.1</c:v>
                </c:pt>
                <c:pt idx="1837">
                  <c:v>0.1</c:v>
                </c:pt>
                <c:pt idx="1838">
                  <c:v>0.1</c:v>
                </c:pt>
                <c:pt idx="1839">
                  <c:v>0.1</c:v>
                </c:pt>
                <c:pt idx="1840">
                  <c:v>0.1</c:v>
                </c:pt>
                <c:pt idx="1841">
                  <c:v>0.1</c:v>
                </c:pt>
                <c:pt idx="1842">
                  <c:v>0.1</c:v>
                </c:pt>
                <c:pt idx="1843">
                  <c:v>0.1</c:v>
                </c:pt>
                <c:pt idx="1844">
                  <c:v>0.1</c:v>
                </c:pt>
                <c:pt idx="1845">
                  <c:v>0.1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0.1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28-4084-AFDE-D6BE41C8E652}"/>
            </c:ext>
          </c:extLst>
        </c:ser>
        <c:ser>
          <c:idx val="8"/>
          <c:order val="8"/>
          <c:tx>
            <c:strRef>
              <c:f>data!$BI$1</c:f>
              <c:strCache>
                <c:ptCount val="1"/>
                <c:pt idx="0">
                  <c:v>SP+NIKKEI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data!$A$3:$A$2634</c:f>
              <c:numCache>
                <c:formatCode>m/d/yy</c:formatCode>
                <c:ptCount val="2632"/>
                <c:pt idx="0">
                  <c:v>41760</c:v>
                </c:pt>
                <c:pt idx="1">
                  <c:v>41761</c:v>
                </c:pt>
                <c:pt idx="2">
                  <c:v>41764</c:v>
                </c:pt>
                <c:pt idx="3">
                  <c:v>41765</c:v>
                </c:pt>
                <c:pt idx="4">
                  <c:v>41766</c:v>
                </c:pt>
                <c:pt idx="5">
                  <c:v>41767</c:v>
                </c:pt>
                <c:pt idx="6">
                  <c:v>41768</c:v>
                </c:pt>
                <c:pt idx="7">
                  <c:v>41771</c:v>
                </c:pt>
                <c:pt idx="8">
                  <c:v>41772</c:v>
                </c:pt>
                <c:pt idx="9">
                  <c:v>41773</c:v>
                </c:pt>
                <c:pt idx="10">
                  <c:v>41774</c:v>
                </c:pt>
                <c:pt idx="11">
                  <c:v>41775</c:v>
                </c:pt>
                <c:pt idx="12">
                  <c:v>41778</c:v>
                </c:pt>
                <c:pt idx="13">
                  <c:v>41779</c:v>
                </c:pt>
                <c:pt idx="14">
                  <c:v>41780</c:v>
                </c:pt>
                <c:pt idx="15">
                  <c:v>41781</c:v>
                </c:pt>
                <c:pt idx="16">
                  <c:v>41782</c:v>
                </c:pt>
                <c:pt idx="17">
                  <c:v>41785</c:v>
                </c:pt>
                <c:pt idx="18">
                  <c:v>41786</c:v>
                </c:pt>
                <c:pt idx="19">
                  <c:v>41787</c:v>
                </c:pt>
                <c:pt idx="20">
                  <c:v>41788</c:v>
                </c:pt>
                <c:pt idx="21">
                  <c:v>41789</c:v>
                </c:pt>
                <c:pt idx="22">
                  <c:v>41792</c:v>
                </c:pt>
                <c:pt idx="23">
                  <c:v>41793</c:v>
                </c:pt>
                <c:pt idx="24">
                  <c:v>41794</c:v>
                </c:pt>
                <c:pt idx="25">
                  <c:v>41795</c:v>
                </c:pt>
                <c:pt idx="26">
                  <c:v>41796</c:v>
                </c:pt>
                <c:pt idx="27">
                  <c:v>41799</c:v>
                </c:pt>
                <c:pt idx="28">
                  <c:v>41800</c:v>
                </c:pt>
                <c:pt idx="29">
                  <c:v>41801</c:v>
                </c:pt>
                <c:pt idx="30">
                  <c:v>41802</c:v>
                </c:pt>
                <c:pt idx="31">
                  <c:v>41803</c:v>
                </c:pt>
                <c:pt idx="32">
                  <c:v>41806</c:v>
                </c:pt>
                <c:pt idx="33">
                  <c:v>41807</c:v>
                </c:pt>
                <c:pt idx="34">
                  <c:v>41808</c:v>
                </c:pt>
                <c:pt idx="35">
                  <c:v>41809</c:v>
                </c:pt>
                <c:pt idx="36">
                  <c:v>41810</c:v>
                </c:pt>
                <c:pt idx="37">
                  <c:v>41813</c:v>
                </c:pt>
                <c:pt idx="38">
                  <c:v>41814</c:v>
                </c:pt>
                <c:pt idx="39">
                  <c:v>41815</c:v>
                </c:pt>
                <c:pt idx="40">
                  <c:v>41816</c:v>
                </c:pt>
                <c:pt idx="41">
                  <c:v>41817</c:v>
                </c:pt>
                <c:pt idx="42">
                  <c:v>41820</c:v>
                </c:pt>
                <c:pt idx="43">
                  <c:v>41821</c:v>
                </c:pt>
                <c:pt idx="44">
                  <c:v>41822</c:v>
                </c:pt>
                <c:pt idx="45">
                  <c:v>41823</c:v>
                </c:pt>
                <c:pt idx="46">
                  <c:v>41824</c:v>
                </c:pt>
                <c:pt idx="47">
                  <c:v>41827</c:v>
                </c:pt>
                <c:pt idx="48">
                  <c:v>41828</c:v>
                </c:pt>
                <c:pt idx="49">
                  <c:v>41829</c:v>
                </c:pt>
                <c:pt idx="50">
                  <c:v>41830</c:v>
                </c:pt>
                <c:pt idx="51">
                  <c:v>41831</c:v>
                </c:pt>
                <c:pt idx="52">
                  <c:v>41834</c:v>
                </c:pt>
                <c:pt idx="53">
                  <c:v>41835</c:v>
                </c:pt>
                <c:pt idx="54">
                  <c:v>41836</c:v>
                </c:pt>
                <c:pt idx="55">
                  <c:v>41837</c:v>
                </c:pt>
                <c:pt idx="56">
                  <c:v>41838</c:v>
                </c:pt>
                <c:pt idx="57">
                  <c:v>41841</c:v>
                </c:pt>
                <c:pt idx="58">
                  <c:v>41842</c:v>
                </c:pt>
                <c:pt idx="59">
                  <c:v>41843</c:v>
                </c:pt>
                <c:pt idx="60">
                  <c:v>41844</c:v>
                </c:pt>
                <c:pt idx="61">
                  <c:v>41845</c:v>
                </c:pt>
                <c:pt idx="62">
                  <c:v>41848</c:v>
                </c:pt>
                <c:pt idx="63">
                  <c:v>41849</c:v>
                </c:pt>
                <c:pt idx="64">
                  <c:v>41850</c:v>
                </c:pt>
                <c:pt idx="65">
                  <c:v>41851</c:v>
                </c:pt>
                <c:pt idx="66">
                  <c:v>41852</c:v>
                </c:pt>
                <c:pt idx="67">
                  <c:v>41855</c:v>
                </c:pt>
                <c:pt idx="68">
                  <c:v>41856</c:v>
                </c:pt>
                <c:pt idx="69">
                  <c:v>41857</c:v>
                </c:pt>
                <c:pt idx="70">
                  <c:v>41858</c:v>
                </c:pt>
                <c:pt idx="71">
                  <c:v>41859</c:v>
                </c:pt>
                <c:pt idx="72">
                  <c:v>41862</c:v>
                </c:pt>
                <c:pt idx="73">
                  <c:v>41863</c:v>
                </c:pt>
                <c:pt idx="74">
                  <c:v>41864</c:v>
                </c:pt>
                <c:pt idx="75">
                  <c:v>41865</c:v>
                </c:pt>
                <c:pt idx="76">
                  <c:v>41866</c:v>
                </c:pt>
                <c:pt idx="77">
                  <c:v>41869</c:v>
                </c:pt>
                <c:pt idx="78">
                  <c:v>41870</c:v>
                </c:pt>
                <c:pt idx="79">
                  <c:v>41871</c:v>
                </c:pt>
                <c:pt idx="80">
                  <c:v>41872</c:v>
                </c:pt>
                <c:pt idx="81">
                  <c:v>41873</c:v>
                </c:pt>
                <c:pt idx="82">
                  <c:v>41876</c:v>
                </c:pt>
                <c:pt idx="83">
                  <c:v>41877</c:v>
                </c:pt>
                <c:pt idx="84">
                  <c:v>41878</c:v>
                </c:pt>
                <c:pt idx="85">
                  <c:v>41879</c:v>
                </c:pt>
                <c:pt idx="86">
                  <c:v>41880</c:v>
                </c:pt>
                <c:pt idx="87">
                  <c:v>41883</c:v>
                </c:pt>
                <c:pt idx="88">
                  <c:v>41884</c:v>
                </c:pt>
                <c:pt idx="89">
                  <c:v>41885</c:v>
                </c:pt>
                <c:pt idx="90">
                  <c:v>41886</c:v>
                </c:pt>
                <c:pt idx="91">
                  <c:v>41887</c:v>
                </c:pt>
                <c:pt idx="92">
                  <c:v>41890</c:v>
                </c:pt>
                <c:pt idx="93">
                  <c:v>41891</c:v>
                </c:pt>
                <c:pt idx="94">
                  <c:v>41892</c:v>
                </c:pt>
                <c:pt idx="95">
                  <c:v>41893</c:v>
                </c:pt>
                <c:pt idx="96">
                  <c:v>41894</c:v>
                </c:pt>
                <c:pt idx="97">
                  <c:v>41897</c:v>
                </c:pt>
                <c:pt idx="98">
                  <c:v>41898</c:v>
                </c:pt>
                <c:pt idx="99">
                  <c:v>41899</c:v>
                </c:pt>
                <c:pt idx="100">
                  <c:v>41900</c:v>
                </c:pt>
                <c:pt idx="101">
                  <c:v>41901</c:v>
                </c:pt>
                <c:pt idx="102">
                  <c:v>41904</c:v>
                </c:pt>
                <c:pt idx="103">
                  <c:v>41905</c:v>
                </c:pt>
                <c:pt idx="104">
                  <c:v>41906</c:v>
                </c:pt>
                <c:pt idx="105">
                  <c:v>41907</c:v>
                </c:pt>
                <c:pt idx="106">
                  <c:v>41908</c:v>
                </c:pt>
                <c:pt idx="107">
                  <c:v>41911</c:v>
                </c:pt>
                <c:pt idx="108">
                  <c:v>41912</c:v>
                </c:pt>
                <c:pt idx="109">
                  <c:v>41913</c:v>
                </c:pt>
                <c:pt idx="110">
                  <c:v>41914</c:v>
                </c:pt>
                <c:pt idx="111">
                  <c:v>41915</c:v>
                </c:pt>
                <c:pt idx="112">
                  <c:v>41918</c:v>
                </c:pt>
                <c:pt idx="113">
                  <c:v>41919</c:v>
                </c:pt>
                <c:pt idx="114">
                  <c:v>41920</c:v>
                </c:pt>
                <c:pt idx="115">
                  <c:v>41921</c:v>
                </c:pt>
                <c:pt idx="116">
                  <c:v>41922</c:v>
                </c:pt>
                <c:pt idx="117">
                  <c:v>41925</c:v>
                </c:pt>
                <c:pt idx="118">
                  <c:v>41926</c:v>
                </c:pt>
                <c:pt idx="119">
                  <c:v>41927</c:v>
                </c:pt>
                <c:pt idx="120">
                  <c:v>41928</c:v>
                </c:pt>
                <c:pt idx="121">
                  <c:v>41929</c:v>
                </c:pt>
                <c:pt idx="122">
                  <c:v>41932</c:v>
                </c:pt>
                <c:pt idx="123">
                  <c:v>41933</c:v>
                </c:pt>
                <c:pt idx="124">
                  <c:v>41934</c:v>
                </c:pt>
                <c:pt idx="125">
                  <c:v>41935</c:v>
                </c:pt>
                <c:pt idx="126">
                  <c:v>41936</c:v>
                </c:pt>
                <c:pt idx="127">
                  <c:v>41939</c:v>
                </c:pt>
                <c:pt idx="128">
                  <c:v>41940</c:v>
                </c:pt>
                <c:pt idx="129">
                  <c:v>41941</c:v>
                </c:pt>
                <c:pt idx="130">
                  <c:v>41942</c:v>
                </c:pt>
                <c:pt idx="131">
                  <c:v>41943</c:v>
                </c:pt>
                <c:pt idx="132">
                  <c:v>41946</c:v>
                </c:pt>
                <c:pt idx="133">
                  <c:v>41947</c:v>
                </c:pt>
                <c:pt idx="134">
                  <c:v>41948</c:v>
                </c:pt>
                <c:pt idx="135">
                  <c:v>41949</c:v>
                </c:pt>
                <c:pt idx="136">
                  <c:v>41950</c:v>
                </c:pt>
                <c:pt idx="137">
                  <c:v>41953</c:v>
                </c:pt>
                <c:pt idx="138">
                  <c:v>41954</c:v>
                </c:pt>
                <c:pt idx="139">
                  <c:v>41955</c:v>
                </c:pt>
                <c:pt idx="140">
                  <c:v>41956</c:v>
                </c:pt>
                <c:pt idx="141">
                  <c:v>41957</c:v>
                </c:pt>
                <c:pt idx="142">
                  <c:v>41960</c:v>
                </c:pt>
                <c:pt idx="143">
                  <c:v>41961</c:v>
                </c:pt>
                <c:pt idx="144">
                  <c:v>41962</c:v>
                </c:pt>
                <c:pt idx="145">
                  <c:v>41963</c:v>
                </c:pt>
                <c:pt idx="146">
                  <c:v>41964</c:v>
                </c:pt>
                <c:pt idx="147">
                  <c:v>41967</c:v>
                </c:pt>
                <c:pt idx="148">
                  <c:v>41968</c:v>
                </c:pt>
                <c:pt idx="149">
                  <c:v>41969</c:v>
                </c:pt>
                <c:pt idx="150">
                  <c:v>41970</c:v>
                </c:pt>
                <c:pt idx="151">
                  <c:v>41971</c:v>
                </c:pt>
                <c:pt idx="152">
                  <c:v>41974</c:v>
                </c:pt>
                <c:pt idx="153">
                  <c:v>41975</c:v>
                </c:pt>
                <c:pt idx="154">
                  <c:v>41976</c:v>
                </c:pt>
                <c:pt idx="155">
                  <c:v>41977</c:v>
                </c:pt>
                <c:pt idx="156">
                  <c:v>41978</c:v>
                </c:pt>
                <c:pt idx="157">
                  <c:v>41981</c:v>
                </c:pt>
                <c:pt idx="158">
                  <c:v>41982</c:v>
                </c:pt>
                <c:pt idx="159">
                  <c:v>41983</c:v>
                </c:pt>
                <c:pt idx="160">
                  <c:v>41984</c:v>
                </c:pt>
                <c:pt idx="161">
                  <c:v>41985</c:v>
                </c:pt>
                <c:pt idx="162">
                  <c:v>41988</c:v>
                </c:pt>
                <c:pt idx="163">
                  <c:v>41989</c:v>
                </c:pt>
                <c:pt idx="164">
                  <c:v>41990</c:v>
                </c:pt>
                <c:pt idx="165">
                  <c:v>41991</c:v>
                </c:pt>
                <c:pt idx="166">
                  <c:v>41992</c:v>
                </c:pt>
                <c:pt idx="167">
                  <c:v>41995</c:v>
                </c:pt>
                <c:pt idx="168">
                  <c:v>41996</c:v>
                </c:pt>
                <c:pt idx="169">
                  <c:v>41997</c:v>
                </c:pt>
                <c:pt idx="170">
                  <c:v>41998</c:v>
                </c:pt>
                <c:pt idx="171">
                  <c:v>41999</c:v>
                </c:pt>
                <c:pt idx="172">
                  <c:v>42002</c:v>
                </c:pt>
                <c:pt idx="173">
                  <c:v>42003</c:v>
                </c:pt>
                <c:pt idx="174">
                  <c:v>42004</c:v>
                </c:pt>
                <c:pt idx="175">
                  <c:v>42005</c:v>
                </c:pt>
                <c:pt idx="176">
                  <c:v>42006</c:v>
                </c:pt>
                <c:pt idx="177">
                  <c:v>42009</c:v>
                </c:pt>
                <c:pt idx="178">
                  <c:v>42010</c:v>
                </c:pt>
                <c:pt idx="179">
                  <c:v>42011</c:v>
                </c:pt>
                <c:pt idx="180">
                  <c:v>42012</c:v>
                </c:pt>
                <c:pt idx="181">
                  <c:v>42013</c:v>
                </c:pt>
                <c:pt idx="182">
                  <c:v>42016</c:v>
                </c:pt>
                <c:pt idx="183">
                  <c:v>42017</c:v>
                </c:pt>
                <c:pt idx="184">
                  <c:v>42018</c:v>
                </c:pt>
                <c:pt idx="185">
                  <c:v>42019</c:v>
                </c:pt>
                <c:pt idx="186">
                  <c:v>42020</c:v>
                </c:pt>
                <c:pt idx="187">
                  <c:v>42023</c:v>
                </c:pt>
                <c:pt idx="188">
                  <c:v>42024</c:v>
                </c:pt>
                <c:pt idx="189">
                  <c:v>42025</c:v>
                </c:pt>
                <c:pt idx="190">
                  <c:v>42026</c:v>
                </c:pt>
                <c:pt idx="191">
                  <c:v>42027</c:v>
                </c:pt>
                <c:pt idx="192">
                  <c:v>42030</c:v>
                </c:pt>
                <c:pt idx="193">
                  <c:v>42031</c:v>
                </c:pt>
                <c:pt idx="194">
                  <c:v>42032</c:v>
                </c:pt>
                <c:pt idx="195">
                  <c:v>42033</c:v>
                </c:pt>
                <c:pt idx="196">
                  <c:v>42034</c:v>
                </c:pt>
                <c:pt idx="197">
                  <c:v>42037</c:v>
                </c:pt>
                <c:pt idx="198">
                  <c:v>42038</c:v>
                </c:pt>
                <c:pt idx="199">
                  <c:v>42039</c:v>
                </c:pt>
                <c:pt idx="200">
                  <c:v>42040</c:v>
                </c:pt>
                <c:pt idx="201">
                  <c:v>42041</c:v>
                </c:pt>
                <c:pt idx="202">
                  <c:v>42044</c:v>
                </c:pt>
                <c:pt idx="203">
                  <c:v>42045</c:v>
                </c:pt>
                <c:pt idx="204">
                  <c:v>42046</c:v>
                </c:pt>
                <c:pt idx="205">
                  <c:v>42047</c:v>
                </c:pt>
                <c:pt idx="206">
                  <c:v>42048</c:v>
                </c:pt>
                <c:pt idx="207">
                  <c:v>42051</c:v>
                </c:pt>
                <c:pt idx="208">
                  <c:v>42052</c:v>
                </c:pt>
                <c:pt idx="209">
                  <c:v>42053</c:v>
                </c:pt>
                <c:pt idx="210">
                  <c:v>42054</c:v>
                </c:pt>
                <c:pt idx="211">
                  <c:v>42055</c:v>
                </c:pt>
                <c:pt idx="212">
                  <c:v>42058</c:v>
                </c:pt>
                <c:pt idx="213">
                  <c:v>42059</c:v>
                </c:pt>
                <c:pt idx="214">
                  <c:v>42060</c:v>
                </c:pt>
                <c:pt idx="215">
                  <c:v>42061</c:v>
                </c:pt>
                <c:pt idx="216">
                  <c:v>42062</c:v>
                </c:pt>
                <c:pt idx="217">
                  <c:v>42065</c:v>
                </c:pt>
                <c:pt idx="218">
                  <c:v>42066</c:v>
                </c:pt>
                <c:pt idx="219">
                  <c:v>42067</c:v>
                </c:pt>
                <c:pt idx="220">
                  <c:v>42068</c:v>
                </c:pt>
                <c:pt idx="221">
                  <c:v>42069</c:v>
                </c:pt>
                <c:pt idx="222">
                  <c:v>42072</c:v>
                </c:pt>
                <c:pt idx="223">
                  <c:v>42073</c:v>
                </c:pt>
                <c:pt idx="224">
                  <c:v>42074</c:v>
                </c:pt>
                <c:pt idx="225">
                  <c:v>42075</c:v>
                </c:pt>
                <c:pt idx="226">
                  <c:v>42076</c:v>
                </c:pt>
                <c:pt idx="227">
                  <c:v>42079</c:v>
                </c:pt>
                <c:pt idx="228">
                  <c:v>42080</c:v>
                </c:pt>
                <c:pt idx="229">
                  <c:v>42081</c:v>
                </c:pt>
                <c:pt idx="230">
                  <c:v>42082</c:v>
                </c:pt>
                <c:pt idx="231">
                  <c:v>42083</c:v>
                </c:pt>
                <c:pt idx="232">
                  <c:v>42086</c:v>
                </c:pt>
                <c:pt idx="233">
                  <c:v>42087</c:v>
                </c:pt>
                <c:pt idx="234">
                  <c:v>42088</c:v>
                </c:pt>
                <c:pt idx="235">
                  <c:v>42089</c:v>
                </c:pt>
                <c:pt idx="236">
                  <c:v>42090</c:v>
                </c:pt>
                <c:pt idx="237">
                  <c:v>42093</c:v>
                </c:pt>
                <c:pt idx="238">
                  <c:v>42094</c:v>
                </c:pt>
                <c:pt idx="239">
                  <c:v>42095</c:v>
                </c:pt>
                <c:pt idx="240">
                  <c:v>42096</c:v>
                </c:pt>
                <c:pt idx="241">
                  <c:v>42097</c:v>
                </c:pt>
                <c:pt idx="242">
                  <c:v>42100</c:v>
                </c:pt>
                <c:pt idx="243">
                  <c:v>42101</c:v>
                </c:pt>
                <c:pt idx="244">
                  <c:v>42102</c:v>
                </c:pt>
                <c:pt idx="245">
                  <c:v>42103</c:v>
                </c:pt>
                <c:pt idx="246">
                  <c:v>42104</c:v>
                </c:pt>
                <c:pt idx="247">
                  <c:v>42107</c:v>
                </c:pt>
                <c:pt idx="248">
                  <c:v>42108</c:v>
                </c:pt>
                <c:pt idx="249">
                  <c:v>42109</c:v>
                </c:pt>
                <c:pt idx="250">
                  <c:v>42110</c:v>
                </c:pt>
                <c:pt idx="251">
                  <c:v>42111</c:v>
                </c:pt>
                <c:pt idx="252">
                  <c:v>42114</c:v>
                </c:pt>
                <c:pt idx="253">
                  <c:v>42115</c:v>
                </c:pt>
                <c:pt idx="254">
                  <c:v>42116</c:v>
                </c:pt>
                <c:pt idx="255">
                  <c:v>42117</c:v>
                </c:pt>
                <c:pt idx="256">
                  <c:v>42118</c:v>
                </c:pt>
                <c:pt idx="257">
                  <c:v>42121</c:v>
                </c:pt>
                <c:pt idx="258">
                  <c:v>42122</c:v>
                </c:pt>
                <c:pt idx="259">
                  <c:v>42123</c:v>
                </c:pt>
                <c:pt idx="260">
                  <c:v>42124</c:v>
                </c:pt>
                <c:pt idx="261">
                  <c:v>42125</c:v>
                </c:pt>
                <c:pt idx="262">
                  <c:v>42128</c:v>
                </c:pt>
                <c:pt idx="263">
                  <c:v>42129</c:v>
                </c:pt>
                <c:pt idx="264">
                  <c:v>42130</c:v>
                </c:pt>
                <c:pt idx="265">
                  <c:v>42131</c:v>
                </c:pt>
                <c:pt idx="266">
                  <c:v>42132</c:v>
                </c:pt>
                <c:pt idx="267">
                  <c:v>42135</c:v>
                </c:pt>
                <c:pt idx="268">
                  <c:v>42136</c:v>
                </c:pt>
                <c:pt idx="269">
                  <c:v>42137</c:v>
                </c:pt>
                <c:pt idx="270">
                  <c:v>42138</c:v>
                </c:pt>
                <c:pt idx="271">
                  <c:v>42139</c:v>
                </c:pt>
                <c:pt idx="272">
                  <c:v>42142</c:v>
                </c:pt>
                <c:pt idx="273">
                  <c:v>42143</c:v>
                </c:pt>
                <c:pt idx="274">
                  <c:v>42144</c:v>
                </c:pt>
                <c:pt idx="275">
                  <c:v>42145</c:v>
                </c:pt>
                <c:pt idx="276">
                  <c:v>42146</c:v>
                </c:pt>
                <c:pt idx="277">
                  <c:v>42149</c:v>
                </c:pt>
                <c:pt idx="278">
                  <c:v>42150</c:v>
                </c:pt>
                <c:pt idx="279">
                  <c:v>42151</c:v>
                </c:pt>
                <c:pt idx="280">
                  <c:v>42152</c:v>
                </c:pt>
                <c:pt idx="281">
                  <c:v>42153</c:v>
                </c:pt>
                <c:pt idx="282">
                  <c:v>42156</c:v>
                </c:pt>
                <c:pt idx="283">
                  <c:v>42157</c:v>
                </c:pt>
                <c:pt idx="284">
                  <c:v>42158</c:v>
                </c:pt>
                <c:pt idx="285">
                  <c:v>42159</c:v>
                </c:pt>
                <c:pt idx="286">
                  <c:v>42160</c:v>
                </c:pt>
                <c:pt idx="287">
                  <c:v>42163</c:v>
                </c:pt>
                <c:pt idx="288">
                  <c:v>42164</c:v>
                </c:pt>
                <c:pt idx="289">
                  <c:v>42165</c:v>
                </c:pt>
                <c:pt idx="290">
                  <c:v>42166</c:v>
                </c:pt>
                <c:pt idx="291">
                  <c:v>42167</c:v>
                </c:pt>
                <c:pt idx="292">
                  <c:v>42170</c:v>
                </c:pt>
                <c:pt idx="293">
                  <c:v>42171</c:v>
                </c:pt>
                <c:pt idx="294">
                  <c:v>42172</c:v>
                </c:pt>
                <c:pt idx="295">
                  <c:v>42173</c:v>
                </c:pt>
                <c:pt idx="296">
                  <c:v>42174</c:v>
                </c:pt>
                <c:pt idx="297">
                  <c:v>42177</c:v>
                </c:pt>
                <c:pt idx="298">
                  <c:v>42178</c:v>
                </c:pt>
                <c:pt idx="299">
                  <c:v>42179</c:v>
                </c:pt>
                <c:pt idx="300">
                  <c:v>42180</c:v>
                </c:pt>
                <c:pt idx="301">
                  <c:v>42181</c:v>
                </c:pt>
                <c:pt idx="302">
                  <c:v>42184</c:v>
                </c:pt>
                <c:pt idx="303">
                  <c:v>42185</c:v>
                </c:pt>
                <c:pt idx="304">
                  <c:v>42186</c:v>
                </c:pt>
                <c:pt idx="305">
                  <c:v>42187</c:v>
                </c:pt>
                <c:pt idx="306">
                  <c:v>42188</c:v>
                </c:pt>
                <c:pt idx="307">
                  <c:v>42191</c:v>
                </c:pt>
                <c:pt idx="308">
                  <c:v>42192</c:v>
                </c:pt>
                <c:pt idx="309">
                  <c:v>42193</c:v>
                </c:pt>
                <c:pt idx="310">
                  <c:v>42194</c:v>
                </c:pt>
                <c:pt idx="311">
                  <c:v>42195</c:v>
                </c:pt>
                <c:pt idx="312">
                  <c:v>42198</c:v>
                </c:pt>
                <c:pt idx="313">
                  <c:v>42199</c:v>
                </c:pt>
                <c:pt idx="314">
                  <c:v>42200</c:v>
                </c:pt>
                <c:pt idx="315">
                  <c:v>42201</c:v>
                </c:pt>
                <c:pt idx="316">
                  <c:v>42202</c:v>
                </c:pt>
                <c:pt idx="317">
                  <c:v>42205</c:v>
                </c:pt>
                <c:pt idx="318">
                  <c:v>42206</c:v>
                </c:pt>
                <c:pt idx="319">
                  <c:v>42207</c:v>
                </c:pt>
                <c:pt idx="320">
                  <c:v>42208</c:v>
                </c:pt>
                <c:pt idx="321">
                  <c:v>42209</c:v>
                </c:pt>
                <c:pt idx="322">
                  <c:v>42212</c:v>
                </c:pt>
                <c:pt idx="323">
                  <c:v>42213</c:v>
                </c:pt>
                <c:pt idx="324">
                  <c:v>42214</c:v>
                </c:pt>
                <c:pt idx="325">
                  <c:v>42215</c:v>
                </c:pt>
                <c:pt idx="326">
                  <c:v>42216</c:v>
                </c:pt>
                <c:pt idx="327">
                  <c:v>42219</c:v>
                </c:pt>
                <c:pt idx="328">
                  <c:v>42220</c:v>
                </c:pt>
                <c:pt idx="329">
                  <c:v>42221</c:v>
                </c:pt>
                <c:pt idx="330">
                  <c:v>42222</c:v>
                </c:pt>
                <c:pt idx="331">
                  <c:v>42223</c:v>
                </c:pt>
                <c:pt idx="332">
                  <c:v>42226</c:v>
                </c:pt>
                <c:pt idx="333">
                  <c:v>42227</c:v>
                </c:pt>
                <c:pt idx="334">
                  <c:v>42228</c:v>
                </c:pt>
                <c:pt idx="335">
                  <c:v>42229</c:v>
                </c:pt>
                <c:pt idx="336">
                  <c:v>42230</c:v>
                </c:pt>
                <c:pt idx="337">
                  <c:v>42233</c:v>
                </c:pt>
                <c:pt idx="338">
                  <c:v>42234</c:v>
                </c:pt>
                <c:pt idx="339">
                  <c:v>42235</c:v>
                </c:pt>
                <c:pt idx="340">
                  <c:v>42236</c:v>
                </c:pt>
                <c:pt idx="341">
                  <c:v>42237</c:v>
                </c:pt>
                <c:pt idx="342">
                  <c:v>42240</c:v>
                </c:pt>
                <c:pt idx="343">
                  <c:v>42241</c:v>
                </c:pt>
                <c:pt idx="344">
                  <c:v>42242</c:v>
                </c:pt>
                <c:pt idx="345">
                  <c:v>42243</c:v>
                </c:pt>
                <c:pt idx="346">
                  <c:v>42244</c:v>
                </c:pt>
                <c:pt idx="347">
                  <c:v>42247</c:v>
                </c:pt>
                <c:pt idx="348">
                  <c:v>42248</c:v>
                </c:pt>
                <c:pt idx="349">
                  <c:v>42249</c:v>
                </c:pt>
                <c:pt idx="350">
                  <c:v>42250</c:v>
                </c:pt>
                <c:pt idx="351">
                  <c:v>42251</c:v>
                </c:pt>
                <c:pt idx="352">
                  <c:v>42254</c:v>
                </c:pt>
                <c:pt idx="353">
                  <c:v>42255</c:v>
                </c:pt>
                <c:pt idx="354">
                  <c:v>42256</c:v>
                </c:pt>
                <c:pt idx="355">
                  <c:v>42257</c:v>
                </c:pt>
                <c:pt idx="356">
                  <c:v>42258</c:v>
                </c:pt>
                <c:pt idx="357">
                  <c:v>42261</c:v>
                </c:pt>
                <c:pt idx="358">
                  <c:v>42262</c:v>
                </c:pt>
                <c:pt idx="359">
                  <c:v>42263</c:v>
                </c:pt>
                <c:pt idx="360">
                  <c:v>42264</c:v>
                </c:pt>
                <c:pt idx="361">
                  <c:v>42265</c:v>
                </c:pt>
                <c:pt idx="362">
                  <c:v>42268</c:v>
                </c:pt>
                <c:pt idx="363">
                  <c:v>42269</c:v>
                </c:pt>
                <c:pt idx="364">
                  <c:v>42270</c:v>
                </c:pt>
                <c:pt idx="365">
                  <c:v>42271</c:v>
                </c:pt>
                <c:pt idx="366">
                  <c:v>42272</c:v>
                </c:pt>
                <c:pt idx="367">
                  <c:v>42275</c:v>
                </c:pt>
                <c:pt idx="368">
                  <c:v>42276</c:v>
                </c:pt>
                <c:pt idx="369">
                  <c:v>42277</c:v>
                </c:pt>
                <c:pt idx="370">
                  <c:v>42278</c:v>
                </c:pt>
                <c:pt idx="371">
                  <c:v>42279</c:v>
                </c:pt>
                <c:pt idx="372">
                  <c:v>42282</c:v>
                </c:pt>
                <c:pt idx="373">
                  <c:v>42283</c:v>
                </c:pt>
                <c:pt idx="374">
                  <c:v>42284</c:v>
                </c:pt>
                <c:pt idx="375">
                  <c:v>42285</c:v>
                </c:pt>
                <c:pt idx="376">
                  <c:v>42286</c:v>
                </c:pt>
                <c:pt idx="377">
                  <c:v>42289</c:v>
                </c:pt>
                <c:pt idx="378">
                  <c:v>42290</c:v>
                </c:pt>
                <c:pt idx="379">
                  <c:v>42291</c:v>
                </c:pt>
                <c:pt idx="380">
                  <c:v>42292</c:v>
                </c:pt>
                <c:pt idx="381">
                  <c:v>42293</c:v>
                </c:pt>
                <c:pt idx="382">
                  <c:v>42296</c:v>
                </c:pt>
                <c:pt idx="383">
                  <c:v>42297</c:v>
                </c:pt>
                <c:pt idx="384">
                  <c:v>42298</c:v>
                </c:pt>
                <c:pt idx="385">
                  <c:v>42299</c:v>
                </c:pt>
                <c:pt idx="386">
                  <c:v>42300</c:v>
                </c:pt>
                <c:pt idx="387">
                  <c:v>42303</c:v>
                </c:pt>
                <c:pt idx="388">
                  <c:v>42304</c:v>
                </c:pt>
                <c:pt idx="389">
                  <c:v>42305</c:v>
                </c:pt>
                <c:pt idx="390">
                  <c:v>42306</c:v>
                </c:pt>
                <c:pt idx="391">
                  <c:v>42307</c:v>
                </c:pt>
                <c:pt idx="392">
                  <c:v>42310</c:v>
                </c:pt>
                <c:pt idx="393">
                  <c:v>42311</c:v>
                </c:pt>
                <c:pt idx="394">
                  <c:v>42312</c:v>
                </c:pt>
                <c:pt idx="395">
                  <c:v>42313</c:v>
                </c:pt>
                <c:pt idx="396">
                  <c:v>42314</c:v>
                </c:pt>
                <c:pt idx="397">
                  <c:v>42317</c:v>
                </c:pt>
                <c:pt idx="398">
                  <c:v>42318</c:v>
                </c:pt>
                <c:pt idx="399">
                  <c:v>42319</c:v>
                </c:pt>
                <c:pt idx="400">
                  <c:v>42320</c:v>
                </c:pt>
                <c:pt idx="401">
                  <c:v>42321</c:v>
                </c:pt>
                <c:pt idx="402">
                  <c:v>42324</c:v>
                </c:pt>
                <c:pt idx="403">
                  <c:v>42325</c:v>
                </c:pt>
                <c:pt idx="404">
                  <c:v>42326</c:v>
                </c:pt>
                <c:pt idx="405">
                  <c:v>42327</c:v>
                </c:pt>
                <c:pt idx="406">
                  <c:v>42328</c:v>
                </c:pt>
                <c:pt idx="407">
                  <c:v>42331</c:v>
                </c:pt>
                <c:pt idx="408">
                  <c:v>42332</c:v>
                </c:pt>
                <c:pt idx="409">
                  <c:v>42333</c:v>
                </c:pt>
                <c:pt idx="410">
                  <c:v>42334</c:v>
                </c:pt>
                <c:pt idx="411">
                  <c:v>42335</c:v>
                </c:pt>
                <c:pt idx="412">
                  <c:v>42338</c:v>
                </c:pt>
                <c:pt idx="413">
                  <c:v>42339</c:v>
                </c:pt>
                <c:pt idx="414">
                  <c:v>42340</c:v>
                </c:pt>
                <c:pt idx="415">
                  <c:v>42341</c:v>
                </c:pt>
                <c:pt idx="416">
                  <c:v>42342</c:v>
                </c:pt>
                <c:pt idx="417">
                  <c:v>42345</c:v>
                </c:pt>
                <c:pt idx="418">
                  <c:v>42346</c:v>
                </c:pt>
                <c:pt idx="419">
                  <c:v>42347</c:v>
                </c:pt>
                <c:pt idx="420">
                  <c:v>42348</c:v>
                </c:pt>
                <c:pt idx="421">
                  <c:v>42349</c:v>
                </c:pt>
                <c:pt idx="422">
                  <c:v>42352</c:v>
                </c:pt>
                <c:pt idx="423">
                  <c:v>42353</c:v>
                </c:pt>
                <c:pt idx="424">
                  <c:v>42354</c:v>
                </c:pt>
                <c:pt idx="425">
                  <c:v>42355</c:v>
                </c:pt>
                <c:pt idx="426">
                  <c:v>42356</c:v>
                </c:pt>
                <c:pt idx="427">
                  <c:v>42359</c:v>
                </c:pt>
                <c:pt idx="428">
                  <c:v>42360</c:v>
                </c:pt>
                <c:pt idx="429">
                  <c:v>42361</c:v>
                </c:pt>
                <c:pt idx="430">
                  <c:v>42362</c:v>
                </c:pt>
                <c:pt idx="431">
                  <c:v>42363</c:v>
                </c:pt>
                <c:pt idx="432">
                  <c:v>42366</c:v>
                </c:pt>
                <c:pt idx="433">
                  <c:v>42367</c:v>
                </c:pt>
                <c:pt idx="434">
                  <c:v>42368</c:v>
                </c:pt>
                <c:pt idx="435">
                  <c:v>42369</c:v>
                </c:pt>
                <c:pt idx="436">
                  <c:v>42370</c:v>
                </c:pt>
                <c:pt idx="437">
                  <c:v>42373</c:v>
                </c:pt>
                <c:pt idx="438">
                  <c:v>42374</c:v>
                </c:pt>
                <c:pt idx="439">
                  <c:v>42375</c:v>
                </c:pt>
                <c:pt idx="440">
                  <c:v>42376</c:v>
                </c:pt>
                <c:pt idx="441">
                  <c:v>42377</c:v>
                </c:pt>
                <c:pt idx="442">
                  <c:v>42380</c:v>
                </c:pt>
                <c:pt idx="443">
                  <c:v>42381</c:v>
                </c:pt>
                <c:pt idx="444">
                  <c:v>42382</c:v>
                </c:pt>
                <c:pt idx="445">
                  <c:v>42383</c:v>
                </c:pt>
                <c:pt idx="446">
                  <c:v>42384</c:v>
                </c:pt>
                <c:pt idx="447">
                  <c:v>42387</c:v>
                </c:pt>
                <c:pt idx="448">
                  <c:v>42388</c:v>
                </c:pt>
                <c:pt idx="449">
                  <c:v>42389</c:v>
                </c:pt>
                <c:pt idx="450">
                  <c:v>42390</c:v>
                </c:pt>
                <c:pt idx="451">
                  <c:v>42391</c:v>
                </c:pt>
                <c:pt idx="452">
                  <c:v>42394</c:v>
                </c:pt>
                <c:pt idx="453">
                  <c:v>42395</c:v>
                </c:pt>
                <c:pt idx="454">
                  <c:v>42396</c:v>
                </c:pt>
                <c:pt idx="455">
                  <c:v>42397</c:v>
                </c:pt>
                <c:pt idx="456">
                  <c:v>42398</c:v>
                </c:pt>
                <c:pt idx="457">
                  <c:v>42401</c:v>
                </c:pt>
                <c:pt idx="458">
                  <c:v>42402</c:v>
                </c:pt>
                <c:pt idx="459">
                  <c:v>42403</c:v>
                </c:pt>
                <c:pt idx="460">
                  <c:v>42404</c:v>
                </c:pt>
                <c:pt idx="461">
                  <c:v>42405</c:v>
                </c:pt>
                <c:pt idx="462">
                  <c:v>42408</c:v>
                </c:pt>
                <c:pt idx="463">
                  <c:v>42409</c:v>
                </c:pt>
                <c:pt idx="464">
                  <c:v>42410</c:v>
                </c:pt>
                <c:pt idx="465">
                  <c:v>42411</c:v>
                </c:pt>
                <c:pt idx="466">
                  <c:v>42412</c:v>
                </c:pt>
                <c:pt idx="467">
                  <c:v>42415</c:v>
                </c:pt>
                <c:pt idx="468">
                  <c:v>42416</c:v>
                </c:pt>
                <c:pt idx="469">
                  <c:v>42417</c:v>
                </c:pt>
                <c:pt idx="470">
                  <c:v>42418</c:v>
                </c:pt>
                <c:pt idx="471">
                  <c:v>42419</c:v>
                </c:pt>
                <c:pt idx="472">
                  <c:v>42422</c:v>
                </c:pt>
                <c:pt idx="473">
                  <c:v>42423</c:v>
                </c:pt>
                <c:pt idx="474">
                  <c:v>42424</c:v>
                </c:pt>
                <c:pt idx="475">
                  <c:v>42425</c:v>
                </c:pt>
                <c:pt idx="476">
                  <c:v>42426</c:v>
                </c:pt>
                <c:pt idx="477">
                  <c:v>42429</c:v>
                </c:pt>
                <c:pt idx="478">
                  <c:v>42430</c:v>
                </c:pt>
                <c:pt idx="479">
                  <c:v>42431</c:v>
                </c:pt>
                <c:pt idx="480">
                  <c:v>42432</c:v>
                </c:pt>
                <c:pt idx="481">
                  <c:v>42433</c:v>
                </c:pt>
                <c:pt idx="482">
                  <c:v>42436</c:v>
                </c:pt>
                <c:pt idx="483">
                  <c:v>42437</c:v>
                </c:pt>
                <c:pt idx="484">
                  <c:v>42438</c:v>
                </c:pt>
                <c:pt idx="485">
                  <c:v>42439</c:v>
                </c:pt>
                <c:pt idx="486">
                  <c:v>42440</c:v>
                </c:pt>
                <c:pt idx="487">
                  <c:v>42443</c:v>
                </c:pt>
                <c:pt idx="488">
                  <c:v>42444</c:v>
                </c:pt>
                <c:pt idx="489">
                  <c:v>42445</c:v>
                </c:pt>
                <c:pt idx="490">
                  <c:v>42446</c:v>
                </c:pt>
                <c:pt idx="491">
                  <c:v>42447</c:v>
                </c:pt>
                <c:pt idx="492">
                  <c:v>42450</c:v>
                </c:pt>
                <c:pt idx="493">
                  <c:v>42451</c:v>
                </c:pt>
                <c:pt idx="494">
                  <c:v>42452</c:v>
                </c:pt>
                <c:pt idx="495">
                  <c:v>42453</c:v>
                </c:pt>
                <c:pt idx="496">
                  <c:v>42454</c:v>
                </c:pt>
                <c:pt idx="497">
                  <c:v>42457</c:v>
                </c:pt>
                <c:pt idx="498">
                  <c:v>42458</c:v>
                </c:pt>
                <c:pt idx="499">
                  <c:v>42459</c:v>
                </c:pt>
                <c:pt idx="500">
                  <c:v>42460</c:v>
                </c:pt>
                <c:pt idx="501">
                  <c:v>42461</c:v>
                </c:pt>
                <c:pt idx="502">
                  <c:v>42464</c:v>
                </c:pt>
                <c:pt idx="503">
                  <c:v>42465</c:v>
                </c:pt>
                <c:pt idx="504">
                  <c:v>42466</c:v>
                </c:pt>
                <c:pt idx="505">
                  <c:v>42467</c:v>
                </c:pt>
                <c:pt idx="506">
                  <c:v>42468</c:v>
                </c:pt>
                <c:pt idx="507">
                  <c:v>42471</c:v>
                </c:pt>
                <c:pt idx="508">
                  <c:v>42472</c:v>
                </c:pt>
                <c:pt idx="509">
                  <c:v>42473</c:v>
                </c:pt>
                <c:pt idx="510">
                  <c:v>42474</c:v>
                </c:pt>
                <c:pt idx="511">
                  <c:v>42475</c:v>
                </c:pt>
                <c:pt idx="512">
                  <c:v>42478</c:v>
                </c:pt>
                <c:pt idx="513">
                  <c:v>42479</c:v>
                </c:pt>
                <c:pt idx="514">
                  <c:v>42480</c:v>
                </c:pt>
                <c:pt idx="515">
                  <c:v>42481</c:v>
                </c:pt>
                <c:pt idx="516">
                  <c:v>42482</c:v>
                </c:pt>
                <c:pt idx="517">
                  <c:v>42485</c:v>
                </c:pt>
                <c:pt idx="518">
                  <c:v>42486</c:v>
                </c:pt>
                <c:pt idx="519">
                  <c:v>42487</c:v>
                </c:pt>
                <c:pt idx="520">
                  <c:v>42488</c:v>
                </c:pt>
                <c:pt idx="521">
                  <c:v>42489</c:v>
                </c:pt>
                <c:pt idx="522">
                  <c:v>42492</c:v>
                </c:pt>
                <c:pt idx="523">
                  <c:v>42493</c:v>
                </c:pt>
                <c:pt idx="524">
                  <c:v>42494</c:v>
                </c:pt>
                <c:pt idx="525">
                  <c:v>42495</c:v>
                </c:pt>
                <c:pt idx="526">
                  <c:v>42496</c:v>
                </c:pt>
                <c:pt idx="527">
                  <c:v>42499</c:v>
                </c:pt>
                <c:pt idx="528">
                  <c:v>42500</c:v>
                </c:pt>
                <c:pt idx="529">
                  <c:v>42501</c:v>
                </c:pt>
                <c:pt idx="530">
                  <c:v>42502</c:v>
                </c:pt>
                <c:pt idx="531">
                  <c:v>42503</c:v>
                </c:pt>
                <c:pt idx="532">
                  <c:v>42506</c:v>
                </c:pt>
                <c:pt idx="533">
                  <c:v>42507</c:v>
                </c:pt>
                <c:pt idx="534">
                  <c:v>42508</c:v>
                </c:pt>
                <c:pt idx="535">
                  <c:v>42509</c:v>
                </c:pt>
                <c:pt idx="536">
                  <c:v>42510</c:v>
                </c:pt>
                <c:pt idx="537">
                  <c:v>42513</c:v>
                </c:pt>
                <c:pt idx="538">
                  <c:v>42514</c:v>
                </c:pt>
                <c:pt idx="539">
                  <c:v>42515</c:v>
                </c:pt>
                <c:pt idx="540">
                  <c:v>42516</c:v>
                </c:pt>
                <c:pt idx="541">
                  <c:v>42517</c:v>
                </c:pt>
                <c:pt idx="542">
                  <c:v>42520</c:v>
                </c:pt>
                <c:pt idx="543">
                  <c:v>42521</c:v>
                </c:pt>
                <c:pt idx="544">
                  <c:v>42522</c:v>
                </c:pt>
                <c:pt idx="545">
                  <c:v>42523</c:v>
                </c:pt>
                <c:pt idx="546">
                  <c:v>42524</c:v>
                </c:pt>
                <c:pt idx="547">
                  <c:v>42527</c:v>
                </c:pt>
                <c:pt idx="548">
                  <c:v>42528</c:v>
                </c:pt>
                <c:pt idx="549">
                  <c:v>42529</c:v>
                </c:pt>
                <c:pt idx="550">
                  <c:v>42530</c:v>
                </c:pt>
                <c:pt idx="551">
                  <c:v>42531</c:v>
                </c:pt>
                <c:pt idx="552">
                  <c:v>42534</c:v>
                </c:pt>
                <c:pt idx="553">
                  <c:v>42535</c:v>
                </c:pt>
                <c:pt idx="554">
                  <c:v>42536</c:v>
                </c:pt>
                <c:pt idx="555">
                  <c:v>42537</c:v>
                </c:pt>
                <c:pt idx="556">
                  <c:v>42538</c:v>
                </c:pt>
                <c:pt idx="557">
                  <c:v>42541</c:v>
                </c:pt>
                <c:pt idx="558">
                  <c:v>42542</c:v>
                </c:pt>
                <c:pt idx="559">
                  <c:v>42543</c:v>
                </c:pt>
                <c:pt idx="560">
                  <c:v>42544</c:v>
                </c:pt>
                <c:pt idx="561">
                  <c:v>42545</c:v>
                </c:pt>
                <c:pt idx="562">
                  <c:v>42548</c:v>
                </c:pt>
                <c:pt idx="563">
                  <c:v>42549</c:v>
                </c:pt>
                <c:pt idx="564">
                  <c:v>42550</c:v>
                </c:pt>
                <c:pt idx="565">
                  <c:v>42551</c:v>
                </c:pt>
                <c:pt idx="566">
                  <c:v>42552</c:v>
                </c:pt>
                <c:pt idx="567">
                  <c:v>42555</c:v>
                </c:pt>
                <c:pt idx="568">
                  <c:v>42556</c:v>
                </c:pt>
                <c:pt idx="569">
                  <c:v>42557</c:v>
                </c:pt>
                <c:pt idx="570">
                  <c:v>42558</c:v>
                </c:pt>
                <c:pt idx="571">
                  <c:v>42559</c:v>
                </c:pt>
                <c:pt idx="572">
                  <c:v>42562</c:v>
                </c:pt>
                <c:pt idx="573">
                  <c:v>42563</c:v>
                </c:pt>
                <c:pt idx="574">
                  <c:v>42564</c:v>
                </c:pt>
                <c:pt idx="575">
                  <c:v>42565</c:v>
                </c:pt>
                <c:pt idx="576">
                  <c:v>42566</c:v>
                </c:pt>
                <c:pt idx="577">
                  <c:v>42569</c:v>
                </c:pt>
                <c:pt idx="578">
                  <c:v>42570</c:v>
                </c:pt>
                <c:pt idx="579">
                  <c:v>42571</c:v>
                </c:pt>
                <c:pt idx="580">
                  <c:v>42572</c:v>
                </c:pt>
                <c:pt idx="581">
                  <c:v>42573</c:v>
                </c:pt>
                <c:pt idx="582">
                  <c:v>42576</c:v>
                </c:pt>
                <c:pt idx="583">
                  <c:v>42577</c:v>
                </c:pt>
                <c:pt idx="584">
                  <c:v>42578</c:v>
                </c:pt>
                <c:pt idx="585">
                  <c:v>42579</c:v>
                </c:pt>
                <c:pt idx="586">
                  <c:v>42580</c:v>
                </c:pt>
                <c:pt idx="587">
                  <c:v>42583</c:v>
                </c:pt>
                <c:pt idx="588">
                  <c:v>42584</c:v>
                </c:pt>
                <c:pt idx="589">
                  <c:v>42585</c:v>
                </c:pt>
                <c:pt idx="590">
                  <c:v>42586</c:v>
                </c:pt>
                <c:pt idx="591">
                  <c:v>42587</c:v>
                </c:pt>
                <c:pt idx="592">
                  <c:v>42590</c:v>
                </c:pt>
                <c:pt idx="593">
                  <c:v>42591</c:v>
                </c:pt>
                <c:pt idx="594">
                  <c:v>42592</c:v>
                </c:pt>
                <c:pt idx="595">
                  <c:v>42593</c:v>
                </c:pt>
                <c:pt idx="596">
                  <c:v>42594</c:v>
                </c:pt>
                <c:pt idx="597">
                  <c:v>42597</c:v>
                </c:pt>
                <c:pt idx="598">
                  <c:v>42598</c:v>
                </c:pt>
                <c:pt idx="599">
                  <c:v>42599</c:v>
                </c:pt>
                <c:pt idx="600">
                  <c:v>42600</c:v>
                </c:pt>
                <c:pt idx="601">
                  <c:v>42601</c:v>
                </c:pt>
                <c:pt idx="602">
                  <c:v>42604</c:v>
                </c:pt>
                <c:pt idx="603">
                  <c:v>42605</c:v>
                </c:pt>
                <c:pt idx="604">
                  <c:v>42606</c:v>
                </c:pt>
                <c:pt idx="605">
                  <c:v>42607</c:v>
                </c:pt>
                <c:pt idx="606">
                  <c:v>42608</c:v>
                </c:pt>
                <c:pt idx="607">
                  <c:v>42611</c:v>
                </c:pt>
                <c:pt idx="608">
                  <c:v>42612</c:v>
                </c:pt>
                <c:pt idx="609">
                  <c:v>42613</c:v>
                </c:pt>
                <c:pt idx="610">
                  <c:v>42614</c:v>
                </c:pt>
                <c:pt idx="611">
                  <c:v>42615</c:v>
                </c:pt>
                <c:pt idx="612">
                  <c:v>42618</c:v>
                </c:pt>
                <c:pt idx="613">
                  <c:v>42619</c:v>
                </c:pt>
                <c:pt idx="614">
                  <c:v>42620</c:v>
                </c:pt>
                <c:pt idx="615">
                  <c:v>42621</c:v>
                </c:pt>
                <c:pt idx="616">
                  <c:v>42622</c:v>
                </c:pt>
                <c:pt idx="617">
                  <c:v>42625</c:v>
                </c:pt>
                <c:pt idx="618">
                  <c:v>42626</c:v>
                </c:pt>
                <c:pt idx="619">
                  <c:v>42627</c:v>
                </c:pt>
                <c:pt idx="620">
                  <c:v>42628</c:v>
                </c:pt>
                <c:pt idx="621">
                  <c:v>42629</c:v>
                </c:pt>
                <c:pt idx="622">
                  <c:v>42632</c:v>
                </c:pt>
                <c:pt idx="623">
                  <c:v>42633</c:v>
                </c:pt>
                <c:pt idx="624">
                  <c:v>42634</c:v>
                </c:pt>
                <c:pt idx="625">
                  <c:v>42635</c:v>
                </c:pt>
                <c:pt idx="626">
                  <c:v>42636</c:v>
                </c:pt>
                <c:pt idx="627">
                  <c:v>42639</c:v>
                </c:pt>
                <c:pt idx="628">
                  <c:v>42640</c:v>
                </c:pt>
                <c:pt idx="629">
                  <c:v>42641</c:v>
                </c:pt>
                <c:pt idx="630">
                  <c:v>42642</c:v>
                </c:pt>
                <c:pt idx="631">
                  <c:v>42643</c:v>
                </c:pt>
                <c:pt idx="632">
                  <c:v>42646</c:v>
                </c:pt>
                <c:pt idx="633">
                  <c:v>42647</c:v>
                </c:pt>
                <c:pt idx="634">
                  <c:v>42648</c:v>
                </c:pt>
                <c:pt idx="635">
                  <c:v>42649</c:v>
                </c:pt>
                <c:pt idx="636">
                  <c:v>42650</c:v>
                </c:pt>
                <c:pt idx="637">
                  <c:v>42653</c:v>
                </c:pt>
                <c:pt idx="638">
                  <c:v>42654</c:v>
                </c:pt>
                <c:pt idx="639">
                  <c:v>42655</c:v>
                </c:pt>
                <c:pt idx="640">
                  <c:v>42656</c:v>
                </c:pt>
                <c:pt idx="641">
                  <c:v>42657</c:v>
                </c:pt>
                <c:pt idx="642">
                  <c:v>42660</c:v>
                </c:pt>
                <c:pt idx="643">
                  <c:v>42661</c:v>
                </c:pt>
                <c:pt idx="644">
                  <c:v>42662</c:v>
                </c:pt>
                <c:pt idx="645">
                  <c:v>42663</c:v>
                </c:pt>
                <c:pt idx="646">
                  <c:v>42664</c:v>
                </c:pt>
                <c:pt idx="647">
                  <c:v>42667</c:v>
                </c:pt>
                <c:pt idx="648">
                  <c:v>42668</c:v>
                </c:pt>
                <c:pt idx="649">
                  <c:v>42669</c:v>
                </c:pt>
                <c:pt idx="650">
                  <c:v>42670</c:v>
                </c:pt>
                <c:pt idx="651">
                  <c:v>42671</c:v>
                </c:pt>
                <c:pt idx="652">
                  <c:v>42674</c:v>
                </c:pt>
                <c:pt idx="653">
                  <c:v>42675</c:v>
                </c:pt>
                <c:pt idx="654">
                  <c:v>42676</c:v>
                </c:pt>
                <c:pt idx="655">
                  <c:v>42677</c:v>
                </c:pt>
                <c:pt idx="656">
                  <c:v>42678</c:v>
                </c:pt>
                <c:pt idx="657">
                  <c:v>42681</c:v>
                </c:pt>
                <c:pt idx="658">
                  <c:v>42682</c:v>
                </c:pt>
                <c:pt idx="659">
                  <c:v>42683</c:v>
                </c:pt>
                <c:pt idx="660">
                  <c:v>42684</c:v>
                </c:pt>
                <c:pt idx="661">
                  <c:v>42685</c:v>
                </c:pt>
                <c:pt idx="662">
                  <c:v>42688</c:v>
                </c:pt>
                <c:pt idx="663">
                  <c:v>42689</c:v>
                </c:pt>
                <c:pt idx="664">
                  <c:v>42690</c:v>
                </c:pt>
                <c:pt idx="665">
                  <c:v>42691</c:v>
                </c:pt>
                <c:pt idx="666">
                  <c:v>42692</c:v>
                </c:pt>
                <c:pt idx="667">
                  <c:v>42695</c:v>
                </c:pt>
                <c:pt idx="668">
                  <c:v>42696</c:v>
                </c:pt>
                <c:pt idx="669">
                  <c:v>42697</c:v>
                </c:pt>
                <c:pt idx="670">
                  <c:v>42698</c:v>
                </c:pt>
                <c:pt idx="671">
                  <c:v>42699</c:v>
                </c:pt>
                <c:pt idx="672">
                  <c:v>42702</c:v>
                </c:pt>
                <c:pt idx="673">
                  <c:v>42703</c:v>
                </c:pt>
                <c:pt idx="674">
                  <c:v>42704</c:v>
                </c:pt>
                <c:pt idx="675">
                  <c:v>42705</c:v>
                </c:pt>
                <c:pt idx="676">
                  <c:v>42706</c:v>
                </c:pt>
                <c:pt idx="677">
                  <c:v>42709</c:v>
                </c:pt>
                <c:pt idx="678">
                  <c:v>42710</c:v>
                </c:pt>
                <c:pt idx="679">
                  <c:v>42711</c:v>
                </c:pt>
                <c:pt idx="680">
                  <c:v>42712</c:v>
                </c:pt>
                <c:pt idx="681">
                  <c:v>42713</c:v>
                </c:pt>
                <c:pt idx="682">
                  <c:v>42716</c:v>
                </c:pt>
                <c:pt idx="683">
                  <c:v>42717</c:v>
                </c:pt>
                <c:pt idx="684">
                  <c:v>42718</c:v>
                </c:pt>
                <c:pt idx="685">
                  <c:v>42719</c:v>
                </c:pt>
                <c:pt idx="686">
                  <c:v>42720</c:v>
                </c:pt>
                <c:pt idx="687">
                  <c:v>42723</c:v>
                </c:pt>
                <c:pt idx="688">
                  <c:v>42724</c:v>
                </c:pt>
                <c:pt idx="689">
                  <c:v>42725</c:v>
                </c:pt>
                <c:pt idx="690">
                  <c:v>42726</c:v>
                </c:pt>
                <c:pt idx="691">
                  <c:v>42727</c:v>
                </c:pt>
                <c:pt idx="692">
                  <c:v>42730</c:v>
                </c:pt>
                <c:pt idx="693">
                  <c:v>42731</c:v>
                </c:pt>
                <c:pt idx="694">
                  <c:v>42732</c:v>
                </c:pt>
                <c:pt idx="695">
                  <c:v>42733</c:v>
                </c:pt>
                <c:pt idx="696">
                  <c:v>42734</c:v>
                </c:pt>
                <c:pt idx="697">
                  <c:v>42737</c:v>
                </c:pt>
                <c:pt idx="698">
                  <c:v>42738</c:v>
                </c:pt>
                <c:pt idx="699">
                  <c:v>42739</c:v>
                </c:pt>
                <c:pt idx="700">
                  <c:v>42740</c:v>
                </c:pt>
                <c:pt idx="701">
                  <c:v>42741</c:v>
                </c:pt>
                <c:pt idx="702">
                  <c:v>42744</c:v>
                </c:pt>
                <c:pt idx="703">
                  <c:v>42745</c:v>
                </c:pt>
                <c:pt idx="704">
                  <c:v>42746</c:v>
                </c:pt>
                <c:pt idx="705">
                  <c:v>42747</c:v>
                </c:pt>
                <c:pt idx="706">
                  <c:v>42748</c:v>
                </c:pt>
                <c:pt idx="707">
                  <c:v>42751</c:v>
                </c:pt>
                <c:pt idx="708">
                  <c:v>42752</c:v>
                </c:pt>
                <c:pt idx="709">
                  <c:v>42753</c:v>
                </c:pt>
                <c:pt idx="710">
                  <c:v>42754</c:v>
                </c:pt>
                <c:pt idx="711">
                  <c:v>42755</c:v>
                </c:pt>
                <c:pt idx="712">
                  <c:v>42758</c:v>
                </c:pt>
                <c:pt idx="713">
                  <c:v>42759</c:v>
                </c:pt>
                <c:pt idx="714">
                  <c:v>42760</c:v>
                </c:pt>
                <c:pt idx="715">
                  <c:v>42761</c:v>
                </c:pt>
                <c:pt idx="716">
                  <c:v>42762</c:v>
                </c:pt>
                <c:pt idx="717">
                  <c:v>42765</c:v>
                </c:pt>
                <c:pt idx="718">
                  <c:v>42766</c:v>
                </c:pt>
                <c:pt idx="719">
                  <c:v>42767</c:v>
                </c:pt>
                <c:pt idx="720">
                  <c:v>42768</c:v>
                </c:pt>
                <c:pt idx="721">
                  <c:v>42769</c:v>
                </c:pt>
                <c:pt idx="722">
                  <c:v>42772</c:v>
                </c:pt>
                <c:pt idx="723">
                  <c:v>42773</c:v>
                </c:pt>
                <c:pt idx="724">
                  <c:v>42774</c:v>
                </c:pt>
                <c:pt idx="725">
                  <c:v>42775</c:v>
                </c:pt>
                <c:pt idx="726">
                  <c:v>42776</c:v>
                </c:pt>
                <c:pt idx="727">
                  <c:v>42779</c:v>
                </c:pt>
                <c:pt idx="728">
                  <c:v>42780</c:v>
                </c:pt>
                <c:pt idx="729">
                  <c:v>42781</c:v>
                </c:pt>
                <c:pt idx="730">
                  <c:v>42782</c:v>
                </c:pt>
                <c:pt idx="731">
                  <c:v>42783</c:v>
                </c:pt>
                <c:pt idx="732">
                  <c:v>42786</c:v>
                </c:pt>
                <c:pt idx="733">
                  <c:v>42787</c:v>
                </c:pt>
                <c:pt idx="734">
                  <c:v>42788</c:v>
                </c:pt>
                <c:pt idx="735">
                  <c:v>42789</c:v>
                </c:pt>
                <c:pt idx="736">
                  <c:v>42790</c:v>
                </c:pt>
                <c:pt idx="737">
                  <c:v>42793</c:v>
                </c:pt>
                <c:pt idx="738">
                  <c:v>42794</c:v>
                </c:pt>
                <c:pt idx="739">
                  <c:v>42795</c:v>
                </c:pt>
                <c:pt idx="740">
                  <c:v>42796</c:v>
                </c:pt>
                <c:pt idx="741">
                  <c:v>42797</c:v>
                </c:pt>
                <c:pt idx="742">
                  <c:v>42800</c:v>
                </c:pt>
                <c:pt idx="743">
                  <c:v>42801</c:v>
                </c:pt>
                <c:pt idx="744">
                  <c:v>42802</c:v>
                </c:pt>
                <c:pt idx="745">
                  <c:v>42803</c:v>
                </c:pt>
                <c:pt idx="746">
                  <c:v>42804</c:v>
                </c:pt>
                <c:pt idx="747">
                  <c:v>42807</c:v>
                </c:pt>
                <c:pt idx="748">
                  <c:v>42808</c:v>
                </c:pt>
                <c:pt idx="749">
                  <c:v>42809</c:v>
                </c:pt>
                <c:pt idx="750">
                  <c:v>42810</c:v>
                </c:pt>
                <c:pt idx="751">
                  <c:v>42811</c:v>
                </c:pt>
                <c:pt idx="752">
                  <c:v>42814</c:v>
                </c:pt>
                <c:pt idx="753">
                  <c:v>42815</c:v>
                </c:pt>
                <c:pt idx="754">
                  <c:v>42816</c:v>
                </c:pt>
                <c:pt idx="755">
                  <c:v>42817</c:v>
                </c:pt>
                <c:pt idx="756">
                  <c:v>42818</c:v>
                </c:pt>
                <c:pt idx="757">
                  <c:v>42821</c:v>
                </c:pt>
                <c:pt idx="758">
                  <c:v>42822</c:v>
                </c:pt>
                <c:pt idx="759">
                  <c:v>42823</c:v>
                </c:pt>
                <c:pt idx="760">
                  <c:v>42824</c:v>
                </c:pt>
                <c:pt idx="761">
                  <c:v>42825</c:v>
                </c:pt>
                <c:pt idx="762">
                  <c:v>42828</c:v>
                </c:pt>
                <c:pt idx="763">
                  <c:v>42829</c:v>
                </c:pt>
                <c:pt idx="764">
                  <c:v>42830</c:v>
                </c:pt>
                <c:pt idx="765">
                  <c:v>42831</c:v>
                </c:pt>
                <c:pt idx="766">
                  <c:v>42832</c:v>
                </c:pt>
                <c:pt idx="767">
                  <c:v>42835</c:v>
                </c:pt>
                <c:pt idx="768">
                  <c:v>42836</c:v>
                </c:pt>
                <c:pt idx="769">
                  <c:v>42837</c:v>
                </c:pt>
                <c:pt idx="770">
                  <c:v>42838</c:v>
                </c:pt>
                <c:pt idx="771">
                  <c:v>42839</c:v>
                </c:pt>
                <c:pt idx="772">
                  <c:v>42842</c:v>
                </c:pt>
                <c:pt idx="773">
                  <c:v>42843</c:v>
                </c:pt>
                <c:pt idx="774">
                  <c:v>42844</c:v>
                </c:pt>
                <c:pt idx="775">
                  <c:v>42845</c:v>
                </c:pt>
                <c:pt idx="776">
                  <c:v>42846</c:v>
                </c:pt>
                <c:pt idx="777">
                  <c:v>42849</c:v>
                </c:pt>
                <c:pt idx="778">
                  <c:v>42850</c:v>
                </c:pt>
                <c:pt idx="779">
                  <c:v>42851</c:v>
                </c:pt>
                <c:pt idx="780">
                  <c:v>42852</c:v>
                </c:pt>
                <c:pt idx="781">
                  <c:v>42853</c:v>
                </c:pt>
                <c:pt idx="782">
                  <c:v>42856</c:v>
                </c:pt>
                <c:pt idx="783">
                  <c:v>42857</c:v>
                </c:pt>
                <c:pt idx="784">
                  <c:v>42858</c:v>
                </c:pt>
                <c:pt idx="785">
                  <c:v>42859</c:v>
                </c:pt>
                <c:pt idx="786">
                  <c:v>42860</c:v>
                </c:pt>
                <c:pt idx="787">
                  <c:v>42863</c:v>
                </c:pt>
                <c:pt idx="788">
                  <c:v>42864</c:v>
                </c:pt>
                <c:pt idx="789">
                  <c:v>42865</c:v>
                </c:pt>
                <c:pt idx="790">
                  <c:v>42866</c:v>
                </c:pt>
                <c:pt idx="791">
                  <c:v>42867</c:v>
                </c:pt>
                <c:pt idx="792">
                  <c:v>42870</c:v>
                </c:pt>
                <c:pt idx="793">
                  <c:v>42871</c:v>
                </c:pt>
                <c:pt idx="794">
                  <c:v>42872</c:v>
                </c:pt>
                <c:pt idx="795">
                  <c:v>42873</c:v>
                </c:pt>
                <c:pt idx="796">
                  <c:v>42874</c:v>
                </c:pt>
                <c:pt idx="797">
                  <c:v>42877</c:v>
                </c:pt>
                <c:pt idx="798">
                  <c:v>42878</c:v>
                </c:pt>
                <c:pt idx="799">
                  <c:v>42879</c:v>
                </c:pt>
                <c:pt idx="800">
                  <c:v>42880</c:v>
                </c:pt>
                <c:pt idx="801">
                  <c:v>42881</c:v>
                </c:pt>
                <c:pt idx="802">
                  <c:v>42884</c:v>
                </c:pt>
                <c:pt idx="803">
                  <c:v>42885</c:v>
                </c:pt>
                <c:pt idx="804">
                  <c:v>42886</c:v>
                </c:pt>
                <c:pt idx="805">
                  <c:v>42887</c:v>
                </c:pt>
                <c:pt idx="806">
                  <c:v>42888</c:v>
                </c:pt>
                <c:pt idx="807">
                  <c:v>42891</c:v>
                </c:pt>
                <c:pt idx="808">
                  <c:v>42892</c:v>
                </c:pt>
                <c:pt idx="809">
                  <c:v>42893</c:v>
                </c:pt>
                <c:pt idx="810">
                  <c:v>42894</c:v>
                </c:pt>
                <c:pt idx="811">
                  <c:v>42895</c:v>
                </c:pt>
                <c:pt idx="812">
                  <c:v>42898</c:v>
                </c:pt>
                <c:pt idx="813">
                  <c:v>42899</c:v>
                </c:pt>
                <c:pt idx="814">
                  <c:v>42900</c:v>
                </c:pt>
                <c:pt idx="815">
                  <c:v>42901</c:v>
                </c:pt>
                <c:pt idx="816">
                  <c:v>42902</c:v>
                </c:pt>
                <c:pt idx="817">
                  <c:v>42905</c:v>
                </c:pt>
                <c:pt idx="818">
                  <c:v>42906</c:v>
                </c:pt>
                <c:pt idx="819">
                  <c:v>42907</c:v>
                </c:pt>
                <c:pt idx="820">
                  <c:v>42908</c:v>
                </c:pt>
                <c:pt idx="821">
                  <c:v>42909</c:v>
                </c:pt>
                <c:pt idx="822">
                  <c:v>42912</c:v>
                </c:pt>
                <c:pt idx="823">
                  <c:v>42913</c:v>
                </c:pt>
                <c:pt idx="824">
                  <c:v>42914</c:v>
                </c:pt>
                <c:pt idx="825">
                  <c:v>42915</c:v>
                </c:pt>
                <c:pt idx="826">
                  <c:v>42916</c:v>
                </c:pt>
                <c:pt idx="827">
                  <c:v>42919</c:v>
                </c:pt>
                <c:pt idx="828">
                  <c:v>42920</c:v>
                </c:pt>
                <c:pt idx="829">
                  <c:v>42921</c:v>
                </c:pt>
                <c:pt idx="830">
                  <c:v>42922</c:v>
                </c:pt>
                <c:pt idx="831">
                  <c:v>42923</c:v>
                </c:pt>
                <c:pt idx="832">
                  <c:v>42926</c:v>
                </c:pt>
                <c:pt idx="833">
                  <c:v>42927</c:v>
                </c:pt>
                <c:pt idx="834">
                  <c:v>42928</c:v>
                </c:pt>
                <c:pt idx="835">
                  <c:v>42929</c:v>
                </c:pt>
                <c:pt idx="836">
                  <c:v>42930</c:v>
                </c:pt>
                <c:pt idx="837">
                  <c:v>42933</c:v>
                </c:pt>
                <c:pt idx="838">
                  <c:v>42934</c:v>
                </c:pt>
                <c:pt idx="839">
                  <c:v>42935</c:v>
                </c:pt>
                <c:pt idx="840">
                  <c:v>42936</c:v>
                </c:pt>
                <c:pt idx="841">
                  <c:v>42937</c:v>
                </c:pt>
                <c:pt idx="842">
                  <c:v>42940</c:v>
                </c:pt>
                <c:pt idx="843">
                  <c:v>42941</c:v>
                </c:pt>
                <c:pt idx="844">
                  <c:v>42942</c:v>
                </c:pt>
                <c:pt idx="845">
                  <c:v>42943</c:v>
                </c:pt>
                <c:pt idx="846">
                  <c:v>42944</c:v>
                </c:pt>
                <c:pt idx="847">
                  <c:v>42947</c:v>
                </c:pt>
                <c:pt idx="848">
                  <c:v>42948</c:v>
                </c:pt>
                <c:pt idx="849">
                  <c:v>42949</c:v>
                </c:pt>
                <c:pt idx="850">
                  <c:v>42950</c:v>
                </c:pt>
                <c:pt idx="851">
                  <c:v>42951</c:v>
                </c:pt>
                <c:pt idx="852">
                  <c:v>42954</c:v>
                </c:pt>
                <c:pt idx="853">
                  <c:v>42955</c:v>
                </c:pt>
                <c:pt idx="854">
                  <c:v>42956</c:v>
                </c:pt>
                <c:pt idx="855">
                  <c:v>42957</c:v>
                </c:pt>
                <c:pt idx="856">
                  <c:v>42958</c:v>
                </c:pt>
                <c:pt idx="857">
                  <c:v>42961</c:v>
                </c:pt>
                <c:pt idx="858">
                  <c:v>42962</c:v>
                </c:pt>
                <c:pt idx="859">
                  <c:v>42963</c:v>
                </c:pt>
                <c:pt idx="860">
                  <c:v>42964</c:v>
                </c:pt>
                <c:pt idx="861">
                  <c:v>42965</c:v>
                </c:pt>
                <c:pt idx="862">
                  <c:v>42968</c:v>
                </c:pt>
                <c:pt idx="863">
                  <c:v>42969</c:v>
                </c:pt>
                <c:pt idx="864">
                  <c:v>42970</c:v>
                </c:pt>
                <c:pt idx="865">
                  <c:v>42971</c:v>
                </c:pt>
                <c:pt idx="866">
                  <c:v>42972</c:v>
                </c:pt>
                <c:pt idx="867">
                  <c:v>42975</c:v>
                </c:pt>
                <c:pt idx="868">
                  <c:v>42976</c:v>
                </c:pt>
                <c:pt idx="869">
                  <c:v>42977</c:v>
                </c:pt>
                <c:pt idx="870">
                  <c:v>42978</c:v>
                </c:pt>
                <c:pt idx="871">
                  <c:v>42979</c:v>
                </c:pt>
                <c:pt idx="872">
                  <c:v>42982</c:v>
                </c:pt>
                <c:pt idx="873">
                  <c:v>42983</c:v>
                </c:pt>
                <c:pt idx="874">
                  <c:v>42984</c:v>
                </c:pt>
                <c:pt idx="875">
                  <c:v>42985</c:v>
                </c:pt>
                <c:pt idx="876">
                  <c:v>42986</c:v>
                </c:pt>
                <c:pt idx="877">
                  <c:v>42989</c:v>
                </c:pt>
                <c:pt idx="878">
                  <c:v>42990</c:v>
                </c:pt>
                <c:pt idx="879">
                  <c:v>42991</c:v>
                </c:pt>
                <c:pt idx="880">
                  <c:v>42992</c:v>
                </c:pt>
                <c:pt idx="881">
                  <c:v>42993</c:v>
                </c:pt>
                <c:pt idx="882">
                  <c:v>42996</c:v>
                </c:pt>
                <c:pt idx="883">
                  <c:v>42997</c:v>
                </c:pt>
                <c:pt idx="884">
                  <c:v>42998</c:v>
                </c:pt>
                <c:pt idx="885">
                  <c:v>42999</c:v>
                </c:pt>
                <c:pt idx="886">
                  <c:v>43000</c:v>
                </c:pt>
                <c:pt idx="887">
                  <c:v>43003</c:v>
                </c:pt>
                <c:pt idx="888">
                  <c:v>43004</c:v>
                </c:pt>
                <c:pt idx="889">
                  <c:v>43005</c:v>
                </c:pt>
                <c:pt idx="890">
                  <c:v>43006</c:v>
                </c:pt>
                <c:pt idx="891">
                  <c:v>43007</c:v>
                </c:pt>
                <c:pt idx="892">
                  <c:v>43010</c:v>
                </c:pt>
                <c:pt idx="893">
                  <c:v>43011</c:v>
                </c:pt>
                <c:pt idx="894">
                  <c:v>43012</c:v>
                </c:pt>
                <c:pt idx="895">
                  <c:v>43013</c:v>
                </c:pt>
                <c:pt idx="896">
                  <c:v>43014</c:v>
                </c:pt>
                <c:pt idx="897">
                  <c:v>43017</c:v>
                </c:pt>
                <c:pt idx="898">
                  <c:v>43018</c:v>
                </c:pt>
                <c:pt idx="899">
                  <c:v>43019</c:v>
                </c:pt>
                <c:pt idx="900">
                  <c:v>43020</c:v>
                </c:pt>
                <c:pt idx="901">
                  <c:v>43021</c:v>
                </c:pt>
                <c:pt idx="902">
                  <c:v>43024</c:v>
                </c:pt>
                <c:pt idx="903">
                  <c:v>43025</c:v>
                </c:pt>
                <c:pt idx="904">
                  <c:v>43026</c:v>
                </c:pt>
                <c:pt idx="905">
                  <c:v>43027</c:v>
                </c:pt>
                <c:pt idx="906">
                  <c:v>43028</c:v>
                </c:pt>
                <c:pt idx="907">
                  <c:v>43031</c:v>
                </c:pt>
                <c:pt idx="908">
                  <c:v>43032</c:v>
                </c:pt>
                <c:pt idx="909">
                  <c:v>43033</c:v>
                </c:pt>
                <c:pt idx="910">
                  <c:v>43034</c:v>
                </c:pt>
                <c:pt idx="911">
                  <c:v>43035</c:v>
                </c:pt>
                <c:pt idx="912">
                  <c:v>43038</c:v>
                </c:pt>
                <c:pt idx="913">
                  <c:v>43039</c:v>
                </c:pt>
                <c:pt idx="914">
                  <c:v>43040</c:v>
                </c:pt>
                <c:pt idx="915">
                  <c:v>43041</c:v>
                </c:pt>
                <c:pt idx="916">
                  <c:v>43042</c:v>
                </c:pt>
                <c:pt idx="917">
                  <c:v>43045</c:v>
                </c:pt>
                <c:pt idx="918">
                  <c:v>43046</c:v>
                </c:pt>
                <c:pt idx="919">
                  <c:v>43047</c:v>
                </c:pt>
                <c:pt idx="920">
                  <c:v>43048</c:v>
                </c:pt>
                <c:pt idx="921">
                  <c:v>43049</c:v>
                </c:pt>
                <c:pt idx="922">
                  <c:v>43052</c:v>
                </c:pt>
                <c:pt idx="923">
                  <c:v>43053</c:v>
                </c:pt>
                <c:pt idx="924">
                  <c:v>43054</c:v>
                </c:pt>
                <c:pt idx="925">
                  <c:v>43055</c:v>
                </c:pt>
                <c:pt idx="926">
                  <c:v>43056</c:v>
                </c:pt>
                <c:pt idx="927">
                  <c:v>43059</c:v>
                </c:pt>
                <c:pt idx="928">
                  <c:v>43060</c:v>
                </c:pt>
                <c:pt idx="929">
                  <c:v>43061</c:v>
                </c:pt>
                <c:pt idx="930">
                  <c:v>43062</c:v>
                </c:pt>
                <c:pt idx="931">
                  <c:v>43063</c:v>
                </c:pt>
                <c:pt idx="932">
                  <c:v>43066</c:v>
                </c:pt>
                <c:pt idx="933">
                  <c:v>43067</c:v>
                </c:pt>
                <c:pt idx="934">
                  <c:v>43068</c:v>
                </c:pt>
                <c:pt idx="935">
                  <c:v>43069</c:v>
                </c:pt>
                <c:pt idx="936">
                  <c:v>43070</c:v>
                </c:pt>
                <c:pt idx="937">
                  <c:v>43073</c:v>
                </c:pt>
                <c:pt idx="938">
                  <c:v>43074</c:v>
                </c:pt>
                <c:pt idx="939">
                  <c:v>43075</c:v>
                </c:pt>
                <c:pt idx="940">
                  <c:v>43076</c:v>
                </c:pt>
                <c:pt idx="941">
                  <c:v>43077</c:v>
                </c:pt>
                <c:pt idx="942">
                  <c:v>43080</c:v>
                </c:pt>
                <c:pt idx="943">
                  <c:v>43081</c:v>
                </c:pt>
                <c:pt idx="944">
                  <c:v>43082</c:v>
                </c:pt>
                <c:pt idx="945">
                  <c:v>43083</c:v>
                </c:pt>
                <c:pt idx="946">
                  <c:v>43084</c:v>
                </c:pt>
                <c:pt idx="947">
                  <c:v>43087</c:v>
                </c:pt>
                <c:pt idx="948">
                  <c:v>43088</c:v>
                </c:pt>
                <c:pt idx="949">
                  <c:v>43089</c:v>
                </c:pt>
                <c:pt idx="950">
                  <c:v>43090</c:v>
                </c:pt>
                <c:pt idx="951">
                  <c:v>43091</c:v>
                </c:pt>
                <c:pt idx="952">
                  <c:v>43094</c:v>
                </c:pt>
                <c:pt idx="953">
                  <c:v>43095</c:v>
                </c:pt>
                <c:pt idx="954">
                  <c:v>43096</c:v>
                </c:pt>
                <c:pt idx="955">
                  <c:v>43097</c:v>
                </c:pt>
                <c:pt idx="956">
                  <c:v>43098</c:v>
                </c:pt>
                <c:pt idx="957">
                  <c:v>43101</c:v>
                </c:pt>
                <c:pt idx="958">
                  <c:v>43102</c:v>
                </c:pt>
                <c:pt idx="959">
                  <c:v>43103</c:v>
                </c:pt>
                <c:pt idx="960">
                  <c:v>43104</c:v>
                </c:pt>
                <c:pt idx="961">
                  <c:v>43105</c:v>
                </c:pt>
                <c:pt idx="962">
                  <c:v>43108</c:v>
                </c:pt>
                <c:pt idx="963">
                  <c:v>43109</c:v>
                </c:pt>
                <c:pt idx="964">
                  <c:v>43110</c:v>
                </c:pt>
                <c:pt idx="965">
                  <c:v>43111</c:v>
                </c:pt>
                <c:pt idx="966">
                  <c:v>43112</c:v>
                </c:pt>
                <c:pt idx="967">
                  <c:v>43115</c:v>
                </c:pt>
                <c:pt idx="968">
                  <c:v>43116</c:v>
                </c:pt>
                <c:pt idx="969">
                  <c:v>43117</c:v>
                </c:pt>
                <c:pt idx="970">
                  <c:v>43118</c:v>
                </c:pt>
                <c:pt idx="971">
                  <c:v>43119</c:v>
                </c:pt>
                <c:pt idx="972">
                  <c:v>43122</c:v>
                </c:pt>
                <c:pt idx="973">
                  <c:v>43123</c:v>
                </c:pt>
                <c:pt idx="974">
                  <c:v>43124</c:v>
                </c:pt>
                <c:pt idx="975">
                  <c:v>43125</c:v>
                </c:pt>
                <c:pt idx="976">
                  <c:v>43126</c:v>
                </c:pt>
                <c:pt idx="977">
                  <c:v>43129</c:v>
                </c:pt>
                <c:pt idx="978">
                  <c:v>43130</c:v>
                </c:pt>
                <c:pt idx="979">
                  <c:v>43131</c:v>
                </c:pt>
                <c:pt idx="980">
                  <c:v>43132</c:v>
                </c:pt>
                <c:pt idx="981">
                  <c:v>43133</c:v>
                </c:pt>
                <c:pt idx="982">
                  <c:v>43136</c:v>
                </c:pt>
                <c:pt idx="983">
                  <c:v>43137</c:v>
                </c:pt>
                <c:pt idx="984">
                  <c:v>43138</c:v>
                </c:pt>
                <c:pt idx="985">
                  <c:v>43139</c:v>
                </c:pt>
                <c:pt idx="986">
                  <c:v>43140</c:v>
                </c:pt>
                <c:pt idx="987">
                  <c:v>43143</c:v>
                </c:pt>
                <c:pt idx="988">
                  <c:v>43144</c:v>
                </c:pt>
                <c:pt idx="989">
                  <c:v>43145</c:v>
                </c:pt>
                <c:pt idx="990">
                  <c:v>43146</c:v>
                </c:pt>
                <c:pt idx="991">
                  <c:v>43147</c:v>
                </c:pt>
                <c:pt idx="992">
                  <c:v>43150</c:v>
                </c:pt>
                <c:pt idx="993">
                  <c:v>43151</c:v>
                </c:pt>
                <c:pt idx="994">
                  <c:v>43152</c:v>
                </c:pt>
                <c:pt idx="995">
                  <c:v>43153</c:v>
                </c:pt>
                <c:pt idx="996">
                  <c:v>43154</c:v>
                </c:pt>
                <c:pt idx="997">
                  <c:v>43157</c:v>
                </c:pt>
                <c:pt idx="998">
                  <c:v>43158</c:v>
                </c:pt>
                <c:pt idx="999">
                  <c:v>43159</c:v>
                </c:pt>
                <c:pt idx="1000">
                  <c:v>43160</c:v>
                </c:pt>
                <c:pt idx="1001">
                  <c:v>43161</c:v>
                </c:pt>
                <c:pt idx="1002">
                  <c:v>43164</c:v>
                </c:pt>
                <c:pt idx="1003">
                  <c:v>43165</c:v>
                </c:pt>
                <c:pt idx="1004">
                  <c:v>43166</c:v>
                </c:pt>
                <c:pt idx="1005">
                  <c:v>43167</c:v>
                </c:pt>
                <c:pt idx="1006">
                  <c:v>43168</c:v>
                </c:pt>
                <c:pt idx="1007">
                  <c:v>43171</c:v>
                </c:pt>
                <c:pt idx="1008">
                  <c:v>43172</c:v>
                </c:pt>
                <c:pt idx="1009">
                  <c:v>43173</c:v>
                </c:pt>
                <c:pt idx="1010">
                  <c:v>43174</c:v>
                </c:pt>
                <c:pt idx="1011">
                  <c:v>43175</c:v>
                </c:pt>
                <c:pt idx="1012">
                  <c:v>43178</c:v>
                </c:pt>
                <c:pt idx="1013">
                  <c:v>43179</c:v>
                </c:pt>
                <c:pt idx="1014">
                  <c:v>43180</c:v>
                </c:pt>
                <c:pt idx="1015">
                  <c:v>43181</c:v>
                </c:pt>
                <c:pt idx="1016">
                  <c:v>43182</c:v>
                </c:pt>
                <c:pt idx="1017">
                  <c:v>43185</c:v>
                </c:pt>
                <c:pt idx="1018">
                  <c:v>43186</c:v>
                </c:pt>
                <c:pt idx="1019">
                  <c:v>43187</c:v>
                </c:pt>
                <c:pt idx="1020">
                  <c:v>43188</c:v>
                </c:pt>
                <c:pt idx="1021">
                  <c:v>43189</c:v>
                </c:pt>
                <c:pt idx="1022">
                  <c:v>43192</c:v>
                </c:pt>
                <c:pt idx="1023">
                  <c:v>43193</c:v>
                </c:pt>
                <c:pt idx="1024">
                  <c:v>43194</c:v>
                </c:pt>
                <c:pt idx="1025">
                  <c:v>43195</c:v>
                </c:pt>
                <c:pt idx="1026">
                  <c:v>43196</c:v>
                </c:pt>
                <c:pt idx="1027">
                  <c:v>43199</c:v>
                </c:pt>
                <c:pt idx="1028">
                  <c:v>43200</c:v>
                </c:pt>
                <c:pt idx="1029">
                  <c:v>43201</c:v>
                </c:pt>
                <c:pt idx="1030">
                  <c:v>43202</c:v>
                </c:pt>
                <c:pt idx="1031">
                  <c:v>43203</c:v>
                </c:pt>
                <c:pt idx="1032">
                  <c:v>43206</c:v>
                </c:pt>
                <c:pt idx="1033">
                  <c:v>43207</c:v>
                </c:pt>
                <c:pt idx="1034">
                  <c:v>43208</c:v>
                </c:pt>
                <c:pt idx="1035">
                  <c:v>43209</c:v>
                </c:pt>
                <c:pt idx="1036">
                  <c:v>43210</c:v>
                </c:pt>
                <c:pt idx="1037">
                  <c:v>43213</c:v>
                </c:pt>
                <c:pt idx="1038">
                  <c:v>43214</c:v>
                </c:pt>
                <c:pt idx="1039">
                  <c:v>43215</c:v>
                </c:pt>
                <c:pt idx="1040">
                  <c:v>43216</c:v>
                </c:pt>
                <c:pt idx="1041">
                  <c:v>43217</c:v>
                </c:pt>
                <c:pt idx="1042">
                  <c:v>43220</c:v>
                </c:pt>
                <c:pt idx="1043">
                  <c:v>43221</c:v>
                </c:pt>
                <c:pt idx="1044">
                  <c:v>43222</c:v>
                </c:pt>
                <c:pt idx="1045">
                  <c:v>43223</c:v>
                </c:pt>
                <c:pt idx="1046">
                  <c:v>43224</c:v>
                </c:pt>
                <c:pt idx="1047">
                  <c:v>43227</c:v>
                </c:pt>
                <c:pt idx="1048">
                  <c:v>43228</c:v>
                </c:pt>
                <c:pt idx="1049">
                  <c:v>43229</c:v>
                </c:pt>
                <c:pt idx="1050">
                  <c:v>43230</c:v>
                </c:pt>
                <c:pt idx="1051">
                  <c:v>43231</c:v>
                </c:pt>
                <c:pt idx="1052">
                  <c:v>43234</c:v>
                </c:pt>
                <c:pt idx="1053">
                  <c:v>43235</c:v>
                </c:pt>
                <c:pt idx="1054">
                  <c:v>43236</c:v>
                </c:pt>
                <c:pt idx="1055">
                  <c:v>43237</c:v>
                </c:pt>
                <c:pt idx="1056">
                  <c:v>43238</c:v>
                </c:pt>
                <c:pt idx="1057">
                  <c:v>43241</c:v>
                </c:pt>
                <c:pt idx="1058">
                  <c:v>43242</c:v>
                </c:pt>
                <c:pt idx="1059">
                  <c:v>43243</c:v>
                </c:pt>
                <c:pt idx="1060">
                  <c:v>43244</c:v>
                </c:pt>
                <c:pt idx="1061">
                  <c:v>43245</c:v>
                </c:pt>
                <c:pt idx="1062">
                  <c:v>43248</c:v>
                </c:pt>
                <c:pt idx="1063">
                  <c:v>43249</c:v>
                </c:pt>
                <c:pt idx="1064">
                  <c:v>43250</c:v>
                </c:pt>
                <c:pt idx="1065">
                  <c:v>43251</c:v>
                </c:pt>
                <c:pt idx="1066">
                  <c:v>43252</c:v>
                </c:pt>
                <c:pt idx="1067">
                  <c:v>43255</c:v>
                </c:pt>
                <c:pt idx="1068">
                  <c:v>43256</c:v>
                </c:pt>
                <c:pt idx="1069">
                  <c:v>43257</c:v>
                </c:pt>
                <c:pt idx="1070">
                  <c:v>43258</c:v>
                </c:pt>
                <c:pt idx="1071">
                  <c:v>43259</c:v>
                </c:pt>
                <c:pt idx="1072">
                  <c:v>43262</c:v>
                </c:pt>
                <c:pt idx="1073">
                  <c:v>43263</c:v>
                </c:pt>
                <c:pt idx="1074">
                  <c:v>43264</c:v>
                </c:pt>
                <c:pt idx="1075">
                  <c:v>43265</c:v>
                </c:pt>
                <c:pt idx="1076">
                  <c:v>43266</c:v>
                </c:pt>
                <c:pt idx="1077">
                  <c:v>43269</c:v>
                </c:pt>
                <c:pt idx="1078">
                  <c:v>43270</c:v>
                </c:pt>
                <c:pt idx="1079">
                  <c:v>43271</c:v>
                </c:pt>
                <c:pt idx="1080">
                  <c:v>43272</c:v>
                </c:pt>
                <c:pt idx="1081">
                  <c:v>43273</c:v>
                </c:pt>
                <c:pt idx="1082">
                  <c:v>43276</c:v>
                </c:pt>
                <c:pt idx="1083">
                  <c:v>43277</c:v>
                </c:pt>
                <c:pt idx="1084">
                  <c:v>43278</c:v>
                </c:pt>
                <c:pt idx="1085">
                  <c:v>43279</c:v>
                </c:pt>
                <c:pt idx="1086">
                  <c:v>43280</c:v>
                </c:pt>
                <c:pt idx="1087">
                  <c:v>43283</c:v>
                </c:pt>
                <c:pt idx="1088">
                  <c:v>43284</c:v>
                </c:pt>
                <c:pt idx="1089">
                  <c:v>43285</c:v>
                </c:pt>
                <c:pt idx="1090">
                  <c:v>43286</c:v>
                </c:pt>
                <c:pt idx="1091">
                  <c:v>43287</c:v>
                </c:pt>
                <c:pt idx="1092">
                  <c:v>43290</c:v>
                </c:pt>
                <c:pt idx="1093">
                  <c:v>43291</c:v>
                </c:pt>
                <c:pt idx="1094">
                  <c:v>43292</c:v>
                </c:pt>
                <c:pt idx="1095">
                  <c:v>43293</c:v>
                </c:pt>
                <c:pt idx="1096">
                  <c:v>43294</c:v>
                </c:pt>
                <c:pt idx="1097">
                  <c:v>43297</c:v>
                </c:pt>
                <c:pt idx="1098">
                  <c:v>43298</c:v>
                </c:pt>
                <c:pt idx="1099">
                  <c:v>43299</c:v>
                </c:pt>
                <c:pt idx="1100">
                  <c:v>43300</c:v>
                </c:pt>
                <c:pt idx="1101">
                  <c:v>43301</c:v>
                </c:pt>
                <c:pt idx="1102">
                  <c:v>43304</c:v>
                </c:pt>
                <c:pt idx="1103">
                  <c:v>43305</c:v>
                </c:pt>
                <c:pt idx="1104">
                  <c:v>43306</c:v>
                </c:pt>
                <c:pt idx="1105">
                  <c:v>43307</c:v>
                </c:pt>
                <c:pt idx="1106">
                  <c:v>43308</c:v>
                </c:pt>
                <c:pt idx="1107">
                  <c:v>43311</c:v>
                </c:pt>
                <c:pt idx="1108">
                  <c:v>43312</c:v>
                </c:pt>
                <c:pt idx="1109">
                  <c:v>43313</c:v>
                </c:pt>
                <c:pt idx="1110">
                  <c:v>43314</c:v>
                </c:pt>
                <c:pt idx="1111">
                  <c:v>43315</c:v>
                </c:pt>
                <c:pt idx="1112">
                  <c:v>43318</c:v>
                </c:pt>
                <c:pt idx="1113">
                  <c:v>43319</c:v>
                </c:pt>
                <c:pt idx="1114">
                  <c:v>43320</c:v>
                </c:pt>
                <c:pt idx="1115">
                  <c:v>43321</c:v>
                </c:pt>
                <c:pt idx="1116">
                  <c:v>43322</c:v>
                </c:pt>
                <c:pt idx="1117">
                  <c:v>43325</c:v>
                </c:pt>
                <c:pt idx="1118">
                  <c:v>43326</c:v>
                </c:pt>
                <c:pt idx="1119">
                  <c:v>43327</c:v>
                </c:pt>
                <c:pt idx="1120">
                  <c:v>43328</c:v>
                </c:pt>
                <c:pt idx="1121">
                  <c:v>43329</c:v>
                </c:pt>
                <c:pt idx="1122">
                  <c:v>43332</c:v>
                </c:pt>
                <c:pt idx="1123">
                  <c:v>43333</c:v>
                </c:pt>
                <c:pt idx="1124">
                  <c:v>43334</c:v>
                </c:pt>
                <c:pt idx="1125">
                  <c:v>43335</c:v>
                </c:pt>
                <c:pt idx="1126">
                  <c:v>43336</c:v>
                </c:pt>
                <c:pt idx="1127">
                  <c:v>43339</c:v>
                </c:pt>
                <c:pt idx="1128">
                  <c:v>43340</c:v>
                </c:pt>
                <c:pt idx="1129">
                  <c:v>43341</c:v>
                </c:pt>
                <c:pt idx="1130">
                  <c:v>43342</c:v>
                </c:pt>
                <c:pt idx="1131">
                  <c:v>43343</c:v>
                </c:pt>
                <c:pt idx="1132">
                  <c:v>43346</c:v>
                </c:pt>
                <c:pt idx="1133">
                  <c:v>43347</c:v>
                </c:pt>
                <c:pt idx="1134">
                  <c:v>43348</c:v>
                </c:pt>
                <c:pt idx="1135">
                  <c:v>43349</c:v>
                </c:pt>
                <c:pt idx="1136">
                  <c:v>43350</c:v>
                </c:pt>
                <c:pt idx="1137">
                  <c:v>43353</c:v>
                </c:pt>
                <c:pt idx="1138">
                  <c:v>43354</c:v>
                </c:pt>
                <c:pt idx="1139">
                  <c:v>43355</c:v>
                </c:pt>
                <c:pt idx="1140">
                  <c:v>43356</c:v>
                </c:pt>
                <c:pt idx="1141">
                  <c:v>43357</c:v>
                </c:pt>
                <c:pt idx="1142">
                  <c:v>43360</c:v>
                </c:pt>
                <c:pt idx="1143">
                  <c:v>43361</c:v>
                </c:pt>
                <c:pt idx="1144">
                  <c:v>43362</c:v>
                </c:pt>
                <c:pt idx="1145">
                  <c:v>43363</c:v>
                </c:pt>
                <c:pt idx="1146">
                  <c:v>43364</c:v>
                </c:pt>
                <c:pt idx="1147">
                  <c:v>43367</c:v>
                </c:pt>
                <c:pt idx="1148">
                  <c:v>43368</c:v>
                </c:pt>
                <c:pt idx="1149">
                  <c:v>43369</c:v>
                </c:pt>
                <c:pt idx="1150">
                  <c:v>43370</c:v>
                </c:pt>
                <c:pt idx="1151">
                  <c:v>43371</c:v>
                </c:pt>
                <c:pt idx="1152">
                  <c:v>43374</c:v>
                </c:pt>
                <c:pt idx="1153">
                  <c:v>43375</c:v>
                </c:pt>
                <c:pt idx="1154">
                  <c:v>43376</c:v>
                </c:pt>
                <c:pt idx="1155">
                  <c:v>43377</c:v>
                </c:pt>
                <c:pt idx="1156">
                  <c:v>43378</c:v>
                </c:pt>
                <c:pt idx="1157">
                  <c:v>43381</c:v>
                </c:pt>
                <c:pt idx="1158">
                  <c:v>43382</c:v>
                </c:pt>
                <c:pt idx="1159">
                  <c:v>43383</c:v>
                </c:pt>
                <c:pt idx="1160">
                  <c:v>43384</c:v>
                </c:pt>
                <c:pt idx="1161">
                  <c:v>43385</c:v>
                </c:pt>
                <c:pt idx="1162">
                  <c:v>43388</c:v>
                </c:pt>
                <c:pt idx="1163">
                  <c:v>43389</c:v>
                </c:pt>
                <c:pt idx="1164">
                  <c:v>43390</c:v>
                </c:pt>
                <c:pt idx="1165">
                  <c:v>43391</c:v>
                </c:pt>
                <c:pt idx="1166">
                  <c:v>43392</c:v>
                </c:pt>
                <c:pt idx="1167">
                  <c:v>43395</c:v>
                </c:pt>
                <c:pt idx="1168">
                  <c:v>43396</c:v>
                </c:pt>
                <c:pt idx="1169">
                  <c:v>43397</c:v>
                </c:pt>
                <c:pt idx="1170">
                  <c:v>43398</c:v>
                </c:pt>
                <c:pt idx="1171">
                  <c:v>43399</c:v>
                </c:pt>
                <c:pt idx="1172">
                  <c:v>43402</c:v>
                </c:pt>
                <c:pt idx="1173">
                  <c:v>43403</c:v>
                </c:pt>
                <c:pt idx="1174">
                  <c:v>43404</c:v>
                </c:pt>
                <c:pt idx="1175">
                  <c:v>43405</c:v>
                </c:pt>
                <c:pt idx="1176">
                  <c:v>43406</c:v>
                </c:pt>
                <c:pt idx="1177">
                  <c:v>43409</c:v>
                </c:pt>
                <c:pt idx="1178">
                  <c:v>43410</c:v>
                </c:pt>
                <c:pt idx="1179">
                  <c:v>43411</c:v>
                </c:pt>
                <c:pt idx="1180">
                  <c:v>43412</c:v>
                </c:pt>
                <c:pt idx="1181">
                  <c:v>43413</c:v>
                </c:pt>
                <c:pt idx="1182">
                  <c:v>43416</c:v>
                </c:pt>
                <c:pt idx="1183">
                  <c:v>43417</c:v>
                </c:pt>
                <c:pt idx="1184">
                  <c:v>43418</c:v>
                </c:pt>
                <c:pt idx="1185">
                  <c:v>43419</c:v>
                </c:pt>
                <c:pt idx="1186">
                  <c:v>43420</c:v>
                </c:pt>
                <c:pt idx="1187">
                  <c:v>43423</c:v>
                </c:pt>
                <c:pt idx="1188">
                  <c:v>43424</c:v>
                </c:pt>
                <c:pt idx="1189">
                  <c:v>43425</c:v>
                </c:pt>
                <c:pt idx="1190">
                  <c:v>43426</c:v>
                </c:pt>
                <c:pt idx="1191">
                  <c:v>43427</c:v>
                </c:pt>
                <c:pt idx="1192">
                  <c:v>43430</c:v>
                </c:pt>
                <c:pt idx="1193">
                  <c:v>43431</c:v>
                </c:pt>
                <c:pt idx="1194">
                  <c:v>43432</c:v>
                </c:pt>
                <c:pt idx="1195">
                  <c:v>43433</c:v>
                </c:pt>
                <c:pt idx="1196">
                  <c:v>43434</c:v>
                </c:pt>
                <c:pt idx="1197">
                  <c:v>43437</c:v>
                </c:pt>
                <c:pt idx="1198">
                  <c:v>43438</c:v>
                </c:pt>
                <c:pt idx="1199">
                  <c:v>43439</c:v>
                </c:pt>
                <c:pt idx="1200">
                  <c:v>43440</c:v>
                </c:pt>
                <c:pt idx="1201">
                  <c:v>43441</c:v>
                </c:pt>
                <c:pt idx="1202">
                  <c:v>43444</c:v>
                </c:pt>
                <c:pt idx="1203">
                  <c:v>43445</c:v>
                </c:pt>
                <c:pt idx="1204">
                  <c:v>43446</c:v>
                </c:pt>
                <c:pt idx="1205">
                  <c:v>43447</c:v>
                </c:pt>
                <c:pt idx="1206">
                  <c:v>43448</c:v>
                </c:pt>
                <c:pt idx="1207">
                  <c:v>43451</c:v>
                </c:pt>
                <c:pt idx="1208">
                  <c:v>43452</c:v>
                </c:pt>
                <c:pt idx="1209">
                  <c:v>43453</c:v>
                </c:pt>
                <c:pt idx="1210">
                  <c:v>43454</c:v>
                </c:pt>
                <c:pt idx="1211">
                  <c:v>43455</c:v>
                </c:pt>
                <c:pt idx="1212">
                  <c:v>43458</c:v>
                </c:pt>
                <c:pt idx="1213">
                  <c:v>43459</c:v>
                </c:pt>
                <c:pt idx="1214">
                  <c:v>43460</c:v>
                </c:pt>
                <c:pt idx="1215">
                  <c:v>43461</c:v>
                </c:pt>
                <c:pt idx="1216">
                  <c:v>43462</c:v>
                </c:pt>
                <c:pt idx="1217">
                  <c:v>43465</c:v>
                </c:pt>
                <c:pt idx="1218">
                  <c:v>43466</c:v>
                </c:pt>
                <c:pt idx="1219">
                  <c:v>43467</c:v>
                </c:pt>
                <c:pt idx="1220">
                  <c:v>43468</c:v>
                </c:pt>
                <c:pt idx="1221">
                  <c:v>43469</c:v>
                </c:pt>
                <c:pt idx="1222">
                  <c:v>43472</c:v>
                </c:pt>
                <c:pt idx="1223">
                  <c:v>43473</c:v>
                </c:pt>
                <c:pt idx="1224">
                  <c:v>43474</c:v>
                </c:pt>
                <c:pt idx="1225">
                  <c:v>43475</c:v>
                </c:pt>
                <c:pt idx="1226">
                  <c:v>43476</c:v>
                </c:pt>
                <c:pt idx="1227">
                  <c:v>43479</c:v>
                </c:pt>
                <c:pt idx="1228">
                  <c:v>43480</c:v>
                </c:pt>
                <c:pt idx="1229">
                  <c:v>43481</c:v>
                </c:pt>
                <c:pt idx="1230">
                  <c:v>43482</c:v>
                </c:pt>
                <c:pt idx="1231">
                  <c:v>43483</c:v>
                </c:pt>
                <c:pt idx="1232">
                  <c:v>43486</c:v>
                </c:pt>
                <c:pt idx="1233">
                  <c:v>43487</c:v>
                </c:pt>
                <c:pt idx="1234">
                  <c:v>43488</c:v>
                </c:pt>
                <c:pt idx="1235">
                  <c:v>43489</c:v>
                </c:pt>
                <c:pt idx="1236">
                  <c:v>43490</c:v>
                </c:pt>
                <c:pt idx="1237">
                  <c:v>43493</c:v>
                </c:pt>
                <c:pt idx="1238">
                  <c:v>43494</c:v>
                </c:pt>
                <c:pt idx="1239">
                  <c:v>43495</c:v>
                </c:pt>
                <c:pt idx="1240">
                  <c:v>43496</c:v>
                </c:pt>
                <c:pt idx="1241">
                  <c:v>43497</c:v>
                </c:pt>
                <c:pt idx="1242">
                  <c:v>43500</c:v>
                </c:pt>
                <c:pt idx="1243">
                  <c:v>43501</c:v>
                </c:pt>
                <c:pt idx="1244">
                  <c:v>43502</c:v>
                </c:pt>
                <c:pt idx="1245">
                  <c:v>43503</c:v>
                </c:pt>
                <c:pt idx="1246">
                  <c:v>43504</c:v>
                </c:pt>
                <c:pt idx="1247">
                  <c:v>43507</c:v>
                </c:pt>
                <c:pt idx="1248">
                  <c:v>43508</c:v>
                </c:pt>
                <c:pt idx="1249">
                  <c:v>43509</c:v>
                </c:pt>
                <c:pt idx="1250">
                  <c:v>43510</c:v>
                </c:pt>
                <c:pt idx="1251">
                  <c:v>43511</c:v>
                </c:pt>
                <c:pt idx="1252">
                  <c:v>43514</c:v>
                </c:pt>
                <c:pt idx="1253">
                  <c:v>43515</c:v>
                </c:pt>
                <c:pt idx="1254">
                  <c:v>43516</c:v>
                </c:pt>
                <c:pt idx="1255">
                  <c:v>43517</c:v>
                </c:pt>
                <c:pt idx="1256">
                  <c:v>43518</c:v>
                </c:pt>
                <c:pt idx="1257">
                  <c:v>43521</c:v>
                </c:pt>
                <c:pt idx="1258">
                  <c:v>43522</c:v>
                </c:pt>
                <c:pt idx="1259">
                  <c:v>43523</c:v>
                </c:pt>
                <c:pt idx="1260">
                  <c:v>43524</c:v>
                </c:pt>
                <c:pt idx="1261">
                  <c:v>43525</c:v>
                </c:pt>
                <c:pt idx="1262">
                  <c:v>43528</c:v>
                </c:pt>
                <c:pt idx="1263">
                  <c:v>43529</c:v>
                </c:pt>
                <c:pt idx="1264">
                  <c:v>43530</c:v>
                </c:pt>
                <c:pt idx="1265">
                  <c:v>43531</c:v>
                </c:pt>
                <c:pt idx="1266">
                  <c:v>43532</c:v>
                </c:pt>
                <c:pt idx="1267">
                  <c:v>43535</c:v>
                </c:pt>
                <c:pt idx="1268">
                  <c:v>43536</c:v>
                </c:pt>
                <c:pt idx="1269">
                  <c:v>43537</c:v>
                </c:pt>
                <c:pt idx="1270">
                  <c:v>43538</c:v>
                </c:pt>
                <c:pt idx="1271">
                  <c:v>43539</c:v>
                </c:pt>
                <c:pt idx="1272">
                  <c:v>43542</c:v>
                </c:pt>
                <c:pt idx="1273">
                  <c:v>43543</c:v>
                </c:pt>
                <c:pt idx="1274">
                  <c:v>43544</c:v>
                </c:pt>
                <c:pt idx="1275">
                  <c:v>43545</c:v>
                </c:pt>
                <c:pt idx="1276">
                  <c:v>43546</c:v>
                </c:pt>
                <c:pt idx="1277">
                  <c:v>43549</c:v>
                </c:pt>
                <c:pt idx="1278">
                  <c:v>43550</c:v>
                </c:pt>
                <c:pt idx="1279">
                  <c:v>43551</c:v>
                </c:pt>
                <c:pt idx="1280">
                  <c:v>43552</c:v>
                </c:pt>
                <c:pt idx="1281">
                  <c:v>43553</c:v>
                </c:pt>
                <c:pt idx="1282">
                  <c:v>43556</c:v>
                </c:pt>
                <c:pt idx="1283">
                  <c:v>43557</c:v>
                </c:pt>
                <c:pt idx="1284">
                  <c:v>43558</c:v>
                </c:pt>
                <c:pt idx="1285">
                  <c:v>43559</c:v>
                </c:pt>
                <c:pt idx="1286">
                  <c:v>43560</c:v>
                </c:pt>
                <c:pt idx="1287">
                  <c:v>43563</c:v>
                </c:pt>
                <c:pt idx="1288">
                  <c:v>43564</c:v>
                </c:pt>
                <c:pt idx="1289">
                  <c:v>43565</c:v>
                </c:pt>
                <c:pt idx="1290">
                  <c:v>43566</c:v>
                </c:pt>
                <c:pt idx="1291">
                  <c:v>43567</c:v>
                </c:pt>
                <c:pt idx="1292">
                  <c:v>43570</c:v>
                </c:pt>
                <c:pt idx="1293">
                  <c:v>43571</c:v>
                </c:pt>
                <c:pt idx="1294">
                  <c:v>43572</c:v>
                </c:pt>
                <c:pt idx="1295">
                  <c:v>43573</c:v>
                </c:pt>
                <c:pt idx="1296">
                  <c:v>43574</c:v>
                </c:pt>
                <c:pt idx="1297">
                  <c:v>43577</c:v>
                </c:pt>
                <c:pt idx="1298">
                  <c:v>43578</c:v>
                </c:pt>
                <c:pt idx="1299">
                  <c:v>43579</c:v>
                </c:pt>
                <c:pt idx="1300">
                  <c:v>43580</c:v>
                </c:pt>
                <c:pt idx="1301">
                  <c:v>43581</c:v>
                </c:pt>
                <c:pt idx="1302">
                  <c:v>43584</c:v>
                </c:pt>
                <c:pt idx="1303">
                  <c:v>43585</c:v>
                </c:pt>
                <c:pt idx="1304">
                  <c:v>43586</c:v>
                </c:pt>
                <c:pt idx="1305">
                  <c:v>43587</c:v>
                </c:pt>
                <c:pt idx="1306">
                  <c:v>43588</c:v>
                </c:pt>
                <c:pt idx="1307">
                  <c:v>43591</c:v>
                </c:pt>
                <c:pt idx="1308">
                  <c:v>43592</c:v>
                </c:pt>
                <c:pt idx="1309">
                  <c:v>43593</c:v>
                </c:pt>
                <c:pt idx="1310">
                  <c:v>43594</c:v>
                </c:pt>
                <c:pt idx="1311">
                  <c:v>43595</c:v>
                </c:pt>
                <c:pt idx="1312">
                  <c:v>43598</c:v>
                </c:pt>
                <c:pt idx="1313">
                  <c:v>43599</c:v>
                </c:pt>
                <c:pt idx="1314">
                  <c:v>43600</c:v>
                </c:pt>
                <c:pt idx="1315">
                  <c:v>43601</c:v>
                </c:pt>
                <c:pt idx="1316">
                  <c:v>43602</c:v>
                </c:pt>
                <c:pt idx="1317">
                  <c:v>43605</c:v>
                </c:pt>
                <c:pt idx="1318">
                  <c:v>43606</c:v>
                </c:pt>
                <c:pt idx="1319">
                  <c:v>43607</c:v>
                </c:pt>
                <c:pt idx="1320">
                  <c:v>43608</c:v>
                </c:pt>
                <c:pt idx="1321">
                  <c:v>43609</c:v>
                </c:pt>
                <c:pt idx="1322">
                  <c:v>43612</c:v>
                </c:pt>
                <c:pt idx="1323">
                  <c:v>43613</c:v>
                </c:pt>
                <c:pt idx="1324">
                  <c:v>43614</c:v>
                </c:pt>
                <c:pt idx="1325">
                  <c:v>43615</c:v>
                </c:pt>
                <c:pt idx="1326">
                  <c:v>43616</c:v>
                </c:pt>
                <c:pt idx="1327">
                  <c:v>43619</c:v>
                </c:pt>
                <c:pt idx="1328">
                  <c:v>43620</c:v>
                </c:pt>
                <c:pt idx="1329">
                  <c:v>43621</c:v>
                </c:pt>
                <c:pt idx="1330">
                  <c:v>43622</c:v>
                </c:pt>
                <c:pt idx="1331">
                  <c:v>43623</c:v>
                </c:pt>
                <c:pt idx="1332">
                  <c:v>43626</c:v>
                </c:pt>
                <c:pt idx="1333">
                  <c:v>43627</c:v>
                </c:pt>
                <c:pt idx="1334">
                  <c:v>43628</c:v>
                </c:pt>
                <c:pt idx="1335">
                  <c:v>43629</c:v>
                </c:pt>
                <c:pt idx="1336">
                  <c:v>43630</c:v>
                </c:pt>
                <c:pt idx="1337">
                  <c:v>43633</c:v>
                </c:pt>
                <c:pt idx="1338">
                  <c:v>43634</c:v>
                </c:pt>
                <c:pt idx="1339">
                  <c:v>43635</c:v>
                </c:pt>
                <c:pt idx="1340">
                  <c:v>43636</c:v>
                </c:pt>
                <c:pt idx="1341">
                  <c:v>43637</c:v>
                </c:pt>
                <c:pt idx="1342">
                  <c:v>43640</c:v>
                </c:pt>
                <c:pt idx="1343">
                  <c:v>43641</c:v>
                </c:pt>
                <c:pt idx="1344">
                  <c:v>43642</c:v>
                </c:pt>
                <c:pt idx="1345">
                  <c:v>43643</c:v>
                </c:pt>
                <c:pt idx="1346">
                  <c:v>43644</c:v>
                </c:pt>
                <c:pt idx="1347">
                  <c:v>43647</c:v>
                </c:pt>
                <c:pt idx="1348">
                  <c:v>43648</c:v>
                </c:pt>
                <c:pt idx="1349">
                  <c:v>43649</c:v>
                </c:pt>
                <c:pt idx="1350">
                  <c:v>43650</c:v>
                </c:pt>
                <c:pt idx="1351">
                  <c:v>43651</c:v>
                </c:pt>
                <c:pt idx="1352">
                  <c:v>43654</c:v>
                </c:pt>
                <c:pt idx="1353">
                  <c:v>43655</c:v>
                </c:pt>
                <c:pt idx="1354">
                  <c:v>43656</c:v>
                </c:pt>
                <c:pt idx="1355">
                  <c:v>43657</c:v>
                </c:pt>
                <c:pt idx="1356">
                  <c:v>43658</c:v>
                </c:pt>
                <c:pt idx="1357">
                  <c:v>43661</c:v>
                </c:pt>
                <c:pt idx="1358">
                  <c:v>43662</c:v>
                </c:pt>
                <c:pt idx="1359">
                  <c:v>43663</c:v>
                </c:pt>
                <c:pt idx="1360">
                  <c:v>43664</c:v>
                </c:pt>
                <c:pt idx="1361">
                  <c:v>43665</c:v>
                </c:pt>
                <c:pt idx="1362">
                  <c:v>43668</c:v>
                </c:pt>
                <c:pt idx="1363">
                  <c:v>43669</c:v>
                </c:pt>
                <c:pt idx="1364">
                  <c:v>43670</c:v>
                </c:pt>
                <c:pt idx="1365">
                  <c:v>43671</c:v>
                </c:pt>
                <c:pt idx="1366">
                  <c:v>43672</c:v>
                </c:pt>
                <c:pt idx="1367">
                  <c:v>43675</c:v>
                </c:pt>
                <c:pt idx="1368">
                  <c:v>43676</c:v>
                </c:pt>
                <c:pt idx="1369">
                  <c:v>43677</c:v>
                </c:pt>
                <c:pt idx="1370">
                  <c:v>43678</c:v>
                </c:pt>
                <c:pt idx="1371">
                  <c:v>43679</c:v>
                </c:pt>
                <c:pt idx="1372">
                  <c:v>43682</c:v>
                </c:pt>
                <c:pt idx="1373">
                  <c:v>43683</c:v>
                </c:pt>
                <c:pt idx="1374">
                  <c:v>43684</c:v>
                </c:pt>
                <c:pt idx="1375">
                  <c:v>43685</c:v>
                </c:pt>
                <c:pt idx="1376">
                  <c:v>43686</c:v>
                </c:pt>
                <c:pt idx="1377">
                  <c:v>43689</c:v>
                </c:pt>
                <c:pt idx="1378">
                  <c:v>43690</c:v>
                </c:pt>
                <c:pt idx="1379">
                  <c:v>43691</c:v>
                </c:pt>
                <c:pt idx="1380">
                  <c:v>43692</c:v>
                </c:pt>
                <c:pt idx="1381">
                  <c:v>43693</c:v>
                </c:pt>
                <c:pt idx="1382">
                  <c:v>43696</c:v>
                </c:pt>
                <c:pt idx="1383">
                  <c:v>43697</c:v>
                </c:pt>
                <c:pt idx="1384">
                  <c:v>43698</c:v>
                </c:pt>
                <c:pt idx="1385">
                  <c:v>43699</c:v>
                </c:pt>
                <c:pt idx="1386">
                  <c:v>43700</c:v>
                </c:pt>
                <c:pt idx="1387">
                  <c:v>43703</c:v>
                </c:pt>
                <c:pt idx="1388">
                  <c:v>43704</c:v>
                </c:pt>
                <c:pt idx="1389">
                  <c:v>43705</c:v>
                </c:pt>
                <c:pt idx="1390">
                  <c:v>43706</c:v>
                </c:pt>
                <c:pt idx="1391">
                  <c:v>43707</c:v>
                </c:pt>
                <c:pt idx="1392">
                  <c:v>43710</c:v>
                </c:pt>
                <c:pt idx="1393">
                  <c:v>43711</c:v>
                </c:pt>
                <c:pt idx="1394">
                  <c:v>43712</c:v>
                </c:pt>
                <c:pt idx="1395">
                  <c:v>43713</c:v>
                </c:pt>
                <c:pt idx="1396">
                  <c:v>43714</c:v>
                </c:pt>
                <c:pt idx="1397">
                  <c:v>43717</c:v>
                </c:pt>
                <c:pt idx="1398">
                  <c:v>43718</c:v>
                </c:pt>
                <c:pt idx="1399">
                  <c:v>43719</c:v>
                </c:pt>
                <c:pt idx="1400">
                  <c:v>43720</c:v>
                </c:pt>
                <c:pt idx="1401">
                  <c:v>43721</c:v>
                </c:pt>
                <c:pt idx="1402">
                  <c:v>43724</c:v>
                </c:pt>
                <c:pt idx="1403">
                  <c:v>43725</c:v>
                </c:pt>
                <c:pt idx="1404">
                  <c:v>43726</c:v>
                </c:pt>
                <c:pt idx="1405">
                  <c:v>43727</c:v>
                </c:pt>
                <c:pt idx="1406">
                  <c:v>43728</c:v>
                </c:pt>
                <c:pt idx="1407">
                  <c:v>43731</c:v>
                </c:pt>
                <c:pt idx="1408">
                  <c:v>43732</c:v>
                </c:pt>
                <c:pt idx="1409">
                  <c:v>43733</c:v>
                </c:pt>
                <c:pt idx="1410">
                  <c:v>43734</c:v>
                </c:pt>
                <c:pt idx="1411">
                  <c:v>43735</c:v>
                </c:pt>
                <c:pt idx="1412">
                  <c:v>43738</c:v>
                </c:pt>
                <c:pt idx="1413">
                  <c:v>43739</c:v>
                </c:pt>
                <c:pt idx="1414">
                  <c:v>43740</c:v>
                </c:pt>
                <c:pt idx="1415">
                  <c:v>43741</c:v>
                </c:pt>
                <c:pt idx="1416">
                  <c:v>43742</c:v>
                </c:pt>
                <c:pt idx="1417">
                  <c:v>43745</c:v>
                </c:pt>
                <c:pt idx="1418">
                  <c:v>43746</c:v>
                </c:pt>
                <c:pt idx="1419">
                  <c:v>43747</c:v>
                </c:pt>
                <c:pt idx="1420">
                  <c:v>43748</c:v>
                </c:pt>
                <c:pt idx="1421">
                  <c:v>43749</c:v>
                </c:pt>
                <c:pt idx="1422">
                  <c:v>43752</c:v>
                </c:pt>
                <c:pt idx="1423">
                  <c:v>43753</c:v>
                </c:pt>
                <c:pt idx="1424">
                  <c:v>43754</c:v>
                </c:pt>
                <c:pt idx="1425">
                  <c:v>43755</c:v>
                </c:pt>
                <c:pt idx="1426">
                  <c:v>43756</c:v>
                </c:pt>
                <c:pt idx="1427">
                  <c:v>43759</c:v>
                </c:pt>
                <c:pt idx="1428">
                  <c:v>43760</c:v>
                </c:pt>
                <c:pt idx="1429">
                  <c:v>43761</c:v>
                </c:pt>
                <c:pt idx="1430">
                  <c:v>43762</c:v>
                </c:pt>
                <c:pt idx="1431">
                  <c:v>43763</c:v>
                </c:pt>
                <c:pt idx="1432">
                  <c:v>43766</c:v>
                </c:pt>
                <c:pt idx="1433">
                  <c:v>43767</c:v>
                </c:pt>
                <c:pt idx="1434">
                  <c:v>43768</c:v>
                </c:pt>
                <c:pt idx="1435">
                  <c:v>43769</c:v>
                </c:pt>
                <c:pt idx="1436">
                  <c:v>43770</c:v>
                </c:pt>
                <c:pt idx="1437">
                  <c:v>43773</c:v>
                </c:pt>
                <c:pt idx="1438">
                  <c:v>43774</c:v>
                </c:pt>
                <c:pt idx="1439">
                  <c:v>43775</c:v>
                </c:pt>
                <c:pt idx="1440">
                  <c:v>43776</c:v>
                </c:pt>
                <c:pt idx="1441">
                  <c:v>43777</c:v>
                </c:pt>
                <c:pt idx="1442">
                  <c:v>43780</c:v>
                </c:pt>
                <c:pt idx="1443">
                  <c:v>43781</c:v>
                </c:pt>
                <c:pt idx="1444">
                  <c:v>43782</c:v>
                </c:pt>
                <c:pt idx="1445">
                  <c:v>43783</c:v>
                </c:pt>
                <c:pt idx="1446">
                  <c:v>43784</c:v>
                </c:pt>
                <c:pt idx="1447">
                  <c:v>43787</c:v>
                </c:pt>
                <c:pt idx="1448">
                  <c:v>43788</c:v>
                </c:pt>
                <c:pt idx="1449">
                  <c:v>43789</c:v>
                </c:pt>
                <c:pt idx="1450">
                  <c:v>43790</c:v>
                </c:pt>
                <c:pt idx="1451">
                  <c:v>43791</c:v>
                </c:pt>
                <c:pt idx="1452">
                  <c:v>43794</c:v>
                </c:pt>
                <c:pt idx="1453">
                  <c:v>43795</c:v>
                </c:pt>
                <c:pt idx="1454">
                  <c:v>43796</c:v>
                </c:pt>
                <c:pt idx="1455">
                  <c:v>43797</c:v>
                </c:pt>
                <c:pt idx="1456">
                  <c:v>43798</c:v>
                </c:pt>
                <c:pt idx="1457">
                  <c:v>43801</c:v>
                </c:pt>
                <c:pt idx="1458">
                  <c:v>43802</c:v>
                </c:pt>
                <c:pt idx="1459">
                  <c:v>43803</c:v>
                </c:pt>
                <c:pt idx="1460">
                  <c:v>43804</c:v>
                </c:pt>
                <c:pt idx="1461">
                  <c:v>43805</c:v>
                </c:pt>
                <c:pt idx="1462">
                  <c:v>43808</c:v>
                </c:pt>
                <c:pt idx="1463">
                  <c:v>43809</c:v>
                </c:pt>
                <c:pt idx="1464">
                  <c:v>43810</c:v>
                </c:pt>
                <c:pt idx="1465">
                  <c:v>43811</c:v>
                </c:pt>
                <c:pt idx="1466">
                  <c:v>43812</c:v>
                </c:pt>
                <c:pt idx="1467">
                  <c:v>43815</c:v>
                </c:pt>
                <c:pt idx="1468">
                  <c:v>43816</c:v>
                </c:pt>
                <c:pt idx="1469">
                  <c:v>43817</c:v>
                </c:pt>
                <c:pt idx="1470">
                  <c:v>43818</c:v>
                </c:pt>
                <c:pt idx="1471">
                  <c:v>43819</c:v>
                </c:pt>
                <c:pt idx="1472">
                  <c:v>43822</c:v>
                </c:pt>
                <c:pt idx="1473">
                  <c:v>43823</c:v>
                </c:pt>
                <c:pt idx="1474">
                  <c:v>43824</c:v>
                </c:pt>
                <c:pt idx="1475">
                  <c:v>43825</c:v>
                </c:pt>
                <c:pt idx="1476">
                  <c:v>43826</c:v>
                </c:pt>
                <c:pt idx="1477">
                  <c:v>43829</c:v>
                </c:pt>
                <c:pt idx="1478">
                  <c:v>43830</c:v>
                </c:pt>
                <c:pt idx="1479">
                  <c:v>43831</c:v>
                </c:pt>
                <c:pt idx="1480">
                  <c:v>43832</c:v>
                </c:pt>
                <c:pt idx="1481">
                  <c:v>43833</c:v>
                </c:pt>
                <c:pt idx="1482">
                  <c:v>43836</c:v>
                </c:pt>
                <c:pt idx="1483">
                  <c:v>43837</c:v>
                </c:pt>
                <c:pt idx="1484">
                  <c:v>43838</c:v>
                </c:pt>
                <c:pt idx="1485">
                  <c:v>43839</c:v>
                </c:pt>
                <c:pt idx="1486">
                  <c:v>43840</c:v>
                </c:pt>
                <c:pt idx="1487">
                  <c:v>43843</c:v>
                </c:pt>
                <c:pt idx="1488">
                  <c:v>43844</c:v>
                </c:pt>
                <c:pt idx="1489">
                  <c:v>43845</c:v>
                </c:pt>
                <c:pt idx="1490">
                  <c:v>43846</c:v>
                </c:pt>
                <c:pt idx="1491">
                  <c:v>43847</c:v>
                </c:pt>
                <c:pt idx="1492">
                  <c:v>43850</c:v>
                </c:pt>
                <c:pt idx="1493">
                  <c:v>43851</c:v>
                </c:pt>
                <c:pt idx="1494">
                  <c:v>43852</c:v>
                </c:pt>
                <c:pt idx="1495">
                  <c:v>43853</c:v>
                </c:pt>
                <c:pt idx="1496">
                  <c:v>43854</c:v>
                </c:pt>
                <c:pt idx="1497">
                  <c:v>43857</c:v>
                </c:pt>
                <c:pt idx="1498">
                  <c:v>43858</c:v>
                </c:pt>
                <c:pt idx="1499">
                  <c:v>43859</c:v>
                </c:pt>
                <c:pt idx="1500">
                  <c:v>43860</c:v>
                </c:pt>
                <c:pt idx="1501">
                  <c:v>43861</c:v>
                </c:pt>
                <c:pt idx="1502">
                  <c:v>43864</c:v>
                </c:pt>
                <c:pt idx="1503">
                  <c:v>43865</c:v>
                </c:pt>
                <c:pt idx="1504">
                  <c:v>43866</c:v>
                </c:pt>
                <c:pt idx="1505">
                  <c:v>43867</c:v>
                </c:pt>
                <c:pt idx="1506">
                  <c:v>43868</c:v>
                </c:pt>
                <c:pt idx="1507">
                  <c:v>43871</c:v>
                </c:pt>
                <c:pt idx="1508">
                  <c:v>43872</c:v>
                </c:pt>
                <c:pt idx="1509">
                  <c:v>43873</c:v>
                </c:pt>
                <c:pt idx="1510">
                  <c:v>43874</c:v>
                </c:pt>
                <c:pt idx="1511">
                  <c:v>43875</c:v>
                </c:pt>
                <c:pt idx="1512">
                  <c:v>43878</c:v>
                </c:pt>
                <c:pt idx="1513">
                  <c:v>43879</c:v>
                </c:pt>
                <c:pt idx="1514">
                  <c:v>43880</c:v>
                </c:pt>
                <c:pt idx="1515">
                  <c:v>43881</c:v>
                </c:pt>
                <c:pt idx="1516">
                  <c:v>43882</c:v>
                </c:pt>
                <c:pt idx="1517">
                  <c:v>43885</c:v>
                </c:pt>
                <c:pt idx="1518">
                  <c:v>43886</c:v>
                </c:pt>
                <c:pt idx="1519">
                  <c:v>43887</c:v>
                </c:pt>
                <c:pt idx="1520">
                  <c:v>43888</c:v>
                </c:pt>
                <c:pt idx="1521">
                  <c:v>43889</c:v>
                </c:pt>
                <c:pt idx="1522">
                  <c:v>43892</c:v>
                </c:pt>
                <c:pt idx="1523">
                  <c:v>43893</c:v>
                </c:pt>
                <c:pt idx="1524">
                  <c:v>43894</c:v>
                </c:pt>
                <c:pt idx="1525">
                  <c:v>43895</c:v>
                </c:pt>
                <c:pt idx="1526">
                  <c:v>43896</c:v>
                </c:pt>
                <c:pt idx="1527">
                  <c:v>43899</c:v>
                </c:pt>
                <c:pt idx="1528">
                  <c:v>43900</c:v>
                </c:pt>
                <c:pt idx="1529">
                  <c:v>43901</c:v>
                </c:pt>
                <c:pt idx="1530">
                  <c:v>43902</c:v>
                </c:pt>
                <c:pt idx="1531">
                  <c:v>43903</c:v>
                </c:pt>
                <c:pt idx="1532">
                  <c:v>43906</c:v>
                </c:pt>
                <c:pt idx="1533">
                  <c:v>43907</c:v>
                </c:pt>
                <c:pt idx="1534">
                  <c:v>43908</c:v>
                </c:pt>
                <c:pt idx="1535">
                  <c:v>43909</c:v>
                </c:pt>
                <c:pt idx="1536">
                  <c:v>43910</c:v>
                </c:pt>
                <c:pt idx="1537">
                  <c:v>43913</c:v>
                </c:pt>
                <c:pt idx="1538">
                  <c:v>43914</c:v>
                </c:pt>
                <c:pt idx="1539">
                  <c:v>43915</c:v>
                </c:pt>
                <c:pt idx="1540">
                  <c:v>43916</c:v>
                </c:pt>
                <c:pt idx="1541">
                  <c:v>43917</c:v>
                </c:pt>
                <c:pt idx="1542">
                  <c:v>43920</c:v>
                </c:pt>
                <c:pt idx="1543">
                  <c:v>43921</c:v>
                </c:pt>
                <c:pt idx="1544">
                  <c:v>43922</c:v>
                </c:pt>
                <c:pt idx="1545">
                  <c:v>43923</c:v>
                </c:pt>
                <c:pt idx="1546">
                  <c:v>43924</c:v>
                </c:pt>
                <c:pt idx="1547">
                  <c:v>43927</c:v>
                </c:pt>
                <c:pt idx="1548">
                  <c:v>43928</c:v>
                </c:pt>
                <c:pt idx="1549">
                  <c:v>43929</c:v>
                </c:pt>
                <c:pt idx="1550">
                  <c:v>43930</c:v>
                </c:pt>
                <c:pt idx="1551">
                  <c:v>43931</c:v>
                </c:pt>
                <c:pt idx="1552">
                  <c:v>43934</c:v>
                </c:pt>
                <c:pt idx="1553">
                  <c:v>43935</c:v>
                </c:pt>
                <c:pt idx="1554">
                  <c:v>43936</c:v>
                </c:pt>
                <c:pt idx="1555">
                  <c:v>43937</c:v>
                </c:pt>
                <c:pt idx="1556">
                  <c:v>43938</c:v>
                </c:pt>
                <c:pt idx="1557">
                  <c:v>43941</c:v>
                </c:pt>
                <c:pt idx="1558">
                  <c:v>43942</c:v>
                </c:pt>
                <c:pt idx="1559">
                  <c:v>43943</c:v>
                </c:pt>
                <c:pt idx="1560">
                  <c:v>43944</c:v>
                </c:pt>
                <c:pt idx="1561">
                  <c:v>43945</c:v>
                </c:pt>
                <c:pt idx="1562">
                  <c:v>43948</c:v>
                </c:pt>
                <c:pt idx="1563">
                  <c:v>43949</c:v>
                </c:pt>
                <c:pt idx="1564">
                  <c:v>43950</c:v>
                </c:pt>
                <c:pt idx="1565">
                  <c:v>43951</c:v>
                </c:pt>
                <c:pt idx="1566">
                  <c:v>43952</c:v>
                </c:pt>
                <c:pt idx="1567">
                  <c:v>43955</c:v>
                </c:pt>
                <c:pt idx="1568">
                  <c:v>43956</c:v>
                </c:pt>
                <c:pt idx="1569">
                  <c:v>43957</c:v>
                </c:pt>
                <c:pt idx="1570">
                  <c:v>43958</c:v>
                </c:pt>
                <c:pt idx="1571">
                  <c:v>43959</c:v>
                </c:pt>
                <c:pt idx="1572">
                  <c:v>43962</c:v>
                </c:pt>
                <c:pt idx="1573">
                  <c:v>43963</c:v>
                </c:pt>
                <c:pt idx="1574">
                  <c:v>43964</c:v>
                </c:pt>
                <c:pt idx="1575">
                  <c:v>43965</c:v>
                </c:pt>
                <c:pt idx="1576">
                  <c:v>43966</c:v>
                </c:pt>
                <c:pt idx="1577">
                  <c:v>43969</c:v>
                </c:pt>
                <c:pt idx="1578">
                  <c:v>43970</c:v>
                </c:pt>
                <c:pt idx="1579">
                  <c:v>43971</c:v>
                </c:pt>
                <c:pt idx="1580">
                  <c:v>43972</c:v>
                </c:pt>
                <c:pt idx="1581">
                  <c:v>43973</c:v>
                </c:pt>
                <c:pt idx="1582">
                  <c:v>43976</c:v>
                </c:pt>
                <c:pt idx="1583">
                  <c:v>43977</c:v>
                </c:pt>
                <c:pt idx="1584">
                  <c:v>43978</c:v>
                </c:pt>
                <c:pt idx="1585">
                  <c:v>43979</c:v>
                </c:pt>
                <c:pt idx="1586">
                  <c:v>43980</c:v>
                </c:pt>
                <c:pt idx="1587">
                  <c:v>43983</c:v>
                </c:pt>
                <c:pt idx="1588">
                  <c:v>43984</c:v>
                </c:pt>
                <c:pt idx="1589">
                  <c:v>43985</c:v>
                </c:pt>
                <c:pt idx="1590">
                  <c:v>43986</c:v>
                </c:pt>
                <c:pt idx="1591">
                  <c:v>43987</c:v>
                </c:pt>
                <c:pt idx="1592">
                  <c:v>43990</c:v>
                </c:pt>
                <c:pt idx="1593">
                  <c:v>43991</c:v>
                </c:pt>
                <c:pt idx="1594">
                  <c:v>43992</c:v>
                </c:pt>
                <c:pt idx="1595">
                  <c:v>43993</c:v>
                </c:pt>
                <c:pt idx="1596">
                  <c:v>43994</c:v>
                </c:pt>
                <c:pt idx="1597">
                  <c:v>43997</c:v>
                </c:pt>
                <c:pt idx="1598">
                  <c:v>43998</c:v>
                </c:pt>
                <c:pt idx="1599">
                  <c:v>43999</c:v>
                </c:pt>
                <c:pt idx="1600">
                  <c:v>44000</c:v>
                </c:pt>
                <c:pt idx="1601">
                  <c:v>44001</c:v>
                </c:pt>
                <c:pt idx="1602">
                  <c:v>44004</c:v>
                </c:pt>
                <c:pt idx="1603">
                  <c:v>44005</c:v>
                </c:pt>
                <c:pt idx="1604">
                  <c:v>44006</c:v>
                </c:pt>
                <c:pt idx="1605">
                  <c:v>44007</c:v>
                </c:pt>
                <c:pt idx="1606">
                  <c:v>44008</c:v>
                </c:pt>
                <c:pt idx="1607">
                  <c:v>44011</c:v>
                </c:pt>
                <c:pt idx="1608">
                  <c:v>44012</c:v>
                </c:pt>
                <c:pt idx="1609">
                  <c:v>44013</c:v>
                </c:pt>
                <c:pt idx="1610">
                  <c:v>44014</c:v>
                </c:pt>
                <c:pt idx="1611">
                  <c:v>44015</c:v>
                </c:pt>
                <c:pt idx="1612">
                  <c:v>44018</c:v>
                </c:pt>
                <c:pt idx="1613">
                  <c:v>44019</c:v>
                </c:pt>
                <c:pt idx="1614">
                  <c:v>44020</c:v>
                </c:pt>
                <c:pt idx="1615">
                  <c:v>44021</c:v>
                </c:pt>
                <c:pt idx="1616">
                  <c:v>44022</c:v>
                </c:pt>
                <c:pt idx="1617">
                  <c:v>44025</c:v>
                </c:pt>
                <c:pt idx="1618">
                  <c:v>44026</c:v>
                </c:pt>
                <c:pt idx="1619">
                  <c:v>44027</c:v>
                </c:pt>
                <c:pt idx="1620">
                  <c:v>44028</c:v>
                </c:pt>
                <c:pt idx="1621">
                  <c:v>44029</c:v>
                </c:pt>
                <c:pt idx="1622">
                  <c:v>44032</c:v>
                </c:pt>
                <c:pt idx="1623">
                  <c:v>44033</c:v>
                </c:pt>
                <c:pt idx="1624">
                  <c:v>44034</c:v>
                </c:pt>
                <c:pt idx="1625">
                  <c:v>44035</c:v>
                </c:pt>
                <c:pt idx="1626">
                  <c:v>44036</c:v>
                </c:pt>
                <c:pt idx="1627">
                  <c:v>44039</c:v>
                </c:pt>
                <c:pt idx="1628">
                  <c:v>44040</c:v>
                </c:pt>
                <c:pt idx="1629">
                  <c:v>44041</c:v>
                </c:pt>
                <c:pt idx="1630">
                  <c:v>44042</c:v>
                </c:pt>
                <c:pt idx="1631">
                  <c:v>44043</c:v>
                </c:pt>
                <c:pt idx="1632">
                  <c:v>44046</c:v>
                </c:pt>
                <c:pt idx="1633">
                  <c:v>44047</c:v>
                </c:pt>
                <c:pt idx="1634">
                  <c:v>44048</c:v>
                </c:pt>
                <c:pt idx="1635">
                  <c:v>44049</c:v>
                </c:pt>
                <c:pt idx="1636">
                  <c:v>44050</c:v>
                </c:pt>
                <c:pt idx="1637">
                  <c:v>44053</c:v>
                </c:pt>
                <c:pt idx="1638">
                  <c:v>44054</c:v>
                </c:pt>
                <c:pt idx="1639">
                  <c:v>44055</c:v>
                </c:pt>
                <c:pt idx="1640">
                  <c:v>44056</c:v>
                </c:pt>
                <c:pt idx="1641">
                  <c:v>44057</c:v>
                </c:pt>
                <c:pt idx="1642">
                  <c:v>44060</c:v>
                </c:pt>
                <c:pt idx="1643">
                  <c:v>44061</c:v>
                </c:pt>
                <c:pt idx="1644">
                  <c:v>44062</c:v>
                </c:pt>
                <c:pt idx="1645">
                  <c:v>44063</c:v>
                </c:pt>
                <c:pt idx="1646">
                  <c:v>44064</c:v>
                </c:pt>
                <c:pt idx="1647">
                  <c:v>44067</c:v>
                </c:pt>
                <c:pt idx="1648">
                  <c:v>44068</c:v>
                </c:pt>
                <c:pt idx="1649">
                  <c:v>44069</c:v>
                </c:pt>
                <c:pt idx="1650">
                  <c:v>44070</c:v>
                </c:pt>
                <c:pt idx="1651">
                  <c:v>44071</c:v>
                </c:pt>
                <c:pt idx="1652">
                  <c:v>44074</c:v>
                </c:pt>
                <c:pt idx="1653">
                  <c:v>44075</c:v>
                </c:pt>
                <c:pt idx="1654">
                  <c:v>44076</c:v>
                </c:pt>
                <c:pt idx="1655">
                  <c:v>44077</c:v>
                </c:pt>
                <c:pt idx="1656">
                  <c:v>44078</c:v>
                </c:pt>
                <c:pt idx="1657">
                  <c:v>44081</c:v>
                </c:pt>
                <c:pt idx="1658">
                  <c:v>44082</c:v>
                </c:pt>
                <c:pt idx="1659">
                  <c:v>44083</c:v>
                </c:pt>
                <c:pt idx="1660">
                  <c:v>44084</c:v>
                </c:pt>
                <c:pt idx="1661">
                  <c:v>44085</c:v>
                </c:pt>
                <c:pt idx="1662">
                  <c:v>44088</c:v>
                </c:pt>
                <c:pt idx="1663">
                  <c:v>44089</c:v>
                </c:pt>
                <c:pt idx="1664">
                  <c:v>44090</c:v>
                </c:pt>
                <c:pt idx="1665">
                  <c:v>44091</c:v>
                </c:pt>
                <c:pt idx="1666">
                  <c:v>44092</c:v>
                </c:pt>
                <c:pt idx="1667">
                  <c:v>44095</c:v>
                </c:pt>
                <c:pt idx="1668">
                  <c:v>44096</c:v>
                </c:pt>
                <c:pt idx="1669">
                  <c:v>44097</c:v>
                </c:pt>
                <c:pt idx="1670">
                  <c:v>44098</c:v>
                </c:pt>
                <c:pt idx="1671">
                  <c:v>44099</c:v>
                </c:pt>
                <c:pt idx="1672">
                  <c:v>44102</c:v>
                </c:pt>
                <c:pt idx="1673">
                  <c:v>44103</c:v>
                </c:pt>
                <c:pt idx="1674">
                  <c:v>44104</c:v>
                </c:pt>
                <c:pt idx="1675">
                  <c:v>44105</c:v>
                </c:pt>
                <c:pt idx="1676">
                  <c:v>44106</c:v>
                </c:pt>
                <c:pt idx="1677">
                  <c:v>44109</c:v>
                </c:pt>
                <c:pt idx="1678">
                  <c:v>44110</c:v>
                </c:pt>
                <c:pt idx="1679">
                  <c:v>44111</c:v>
                </c:pt>
                <c:pt idx="1680">
                  <c:v>44112</c:v>
                </c:pt>
                <c:pt idx="1681">
                  <c:v>44113</c:v>
                </c:pt>
                <c:pt idx="1682">
                  <c:v>44116</c:v>
                </c:pt>
                <c:pt idx="1683">
                  <c:v>44117</c:v>
                </c:pt>
                <c:pt idx="1684">
                  <c:v>44118</c:v>
                </c:pt>
                <c:pt idx="1685">
                  <c:v>44119</c:v>
                </c:pt>
                <c:pt idx="1686">
                  <c:v>44120</c:v>
                </c:pt>
                <c:pt idx="1687">
                  <c:v>44123</c:v>
                </c:pt>
                <c:pt idx="1688">
                  <c:v>44124</c:v>
                </c:pt>
                <c:pt idx="1689">
                  <c:v>44125</c:v>
                </c:pt>
                <c:pt idx="1690">
                  <c:v>44126</c:v>
                </c:pt>
                <c:pt idx="1691">
                  <c:v>44127</c:v>
                </c:pt>
                <c:pt idx="1692">
                  <c:v>44130</c:v>
                </c:pt>
                <c:pt idx="1693">
                  <c:v>44131</c:v>
                </c:pt>
                <c:pt idx="1694">
                  <c:v>44132</c:v>
                </c:pt>
                <c:pt idx="1695">
                  <c:v>44133</c:v>
                </c:pt>
                <c:pt idx="1696">
                  <c:v>44134</c:v>
                </c:pt>
                <c:pt idx="1697">
                  <c:v>44137</c:v>
                </c:pt>
                <c:pt idx="1698">
                  <c:v>44138</c:v>
                </c:pt>
                <c:pt idx="1699">
                  <c:v>44139</c:v>
                </c:pt>
                <c:pt idx="1700">
                  <c:v>44140</c:v>
                </c:pt>
                <c:pt idx="1701">
                  <c:v>44141</c:v>
                </c:pt>
                <c:pt idx="1702">
                  <c:v>44144</c:v>
                </c:pt>
                <c:pt idx="1703">
                  <c:v>44145</c:v>
                </c:pt>
                <c:pt idx="1704">
                  <c:v>44146</c:v>
                </c:pt>
                <c:pt idx="1705">
                  <c:v>44147</c:v>
                </c:pt>
                <c:pt idx="1706">
                  <c:v>44148</c:v>
                </c:pt>
                <c:pt idx="1707">
                  <c:v>44151</c:v>
                </c:pt>
                <c:pt idx="1708">
                  <c:v>44152</c:v>
                </c:pt>
                <c:pt idx="1709">
                  <c:v>44153</c:v>
                </c:pt>
                <c:pt idx="1710">
                  <c:v>44154</c:v>
                </c:pt>
                <c:pt idx="1711">
                  <c:v>44155</c:v>
                </c:pt>
                <c:pt idx="1712">
                  <c:v>44158</c:v>
                </c:pt>
                <c:pt idx="1713">
                  <c:v>44159</c:v>
                </c:pt>
                <c:pt idx="1714">
                  <c:v>44160</c:v>
                </c:pt>
                <c:pt idx="1715">
                  <c:v>44161</c:v>
                </c:pt>
                <c:pt idx="1716">
                  <c:v>44162</c:v>
                </c:pt>
                <c:pt idx="1717">
                  <c:v>44165</c:v>
                </c:pt>
                <c:pt idx="1718">
                  <c:v>44166</c:v>
                </c:pt>
                <c:pt idx="1719">
                  <c:v>44167</c:v>
                </c:pt>
                <c:pt idx="1720">
                  <c:v>44168</c:v>
                </c:pt>
                <c:pt idx="1721">
                  <c:v>44169</c:v>
                </c:pt>
                <c:pt idx="1722">
                  <c:v>44172</c:v>
                </c:pt>
                <c:pt idx="1723">
                  <c:v>44173</c:v>
                </c:pt>
                <c:pt idx="1724">
                  <c:v>44174</c:v>
                </c:pt>
                <c:pt idx="1725">
                  <c:v>44175</c:v>
                </c:pt>
                <c:pt idx="1726">
                  <c:v>44176</c:v>
                </c:pt>
                <c:pt idx="1727">
                  <c:v>44179</c:v>
                </c:pt>
                <c:pt idx="1728">
                  <c:v>44180</c:v>
                </c:pt>
                <c:pt idx="1729">
                  <c:v>44181</c:v>
                </c:pt>
                <c:pt idx="1730">
                  <c:v>44182</c:v>
                </c:pt>
                <c:pt idx="1731">
                  <c:v>44183</c:v>
                </c:pt>
                <c:pt idx="1732">
                  <c:v>44186</c:v>
                </c:pt>
                <c:pt idx="1733">
                  <c:v>44187</c:v>
                </c:pt>
                <c:pt idx="1734">
                  <c:v>44188</c:v>
                </c:pt>
                <c:pt idx="1735">
                  <c:v>44189</c:v>
                </c:pt>
                <c:pt idx="1736">
                  <c:v>44190</c:v>
                </c:pt>
                <c:pt idx="1737">
                  <c:v>44193</c:v>
                </c:pt>
                <c:pt idx="1738">
                  <c:v>44194</c:v>
                </c:pt>
                <c:pt idx="1739">
                  <c:v>44195</c:v>
                </c:pt>
                <c:pt idx="1740">
                  <c:v>44196</c:v>
                </c:pt>
                <c:pt idx="1741">
                  <c:v>44197</c:v>
                </c:pt>
                <c:pt idx="1742">
                  <c:v>44200</c:v>
                </c:pt>
                <c:pt idx="1743">
                  <c:v>44201</c:v>
                </c:pt>
                <c:pt idx="1744">
                  <c:v>44202</c:v>
                </c:pt>
                <c:pt idx="1745">
                  <c:v>44203</c:v>
                </c:pt>
                <c:pt idx="1746">
                  <c:v>44204</c:v>
                </c:pt>
                <c:pt idx="1747">
                  <c:v>44207</c:v>
                </c:pt>
                <c:pt idx="1748">
                  <c:v>44208</c:v>
                </c:pt>
                <c:pt idx="1749">
                  <c:v>44209</c:v>
                </c:pt>
                <c:pt idx="1750">
                  <c:v>44210</c:v>
                </c:pt>
                <c:pt idx="1751">
                  <c:v>44211</c:v>
                </c:pt>
                <c:pt idx="1752">
                  <c:v>44214</c:v>
                </c:pt>
                <c:pt idx="1753">
                  <c:v>44215</c:v>
                </c:pt>
                <c:pt idx="1754">
                  <c:v>44216</c:v>
                </c:pt>
                <c:pt idx="1755">
                  <c:v>44217</c:v>
                </c:pt>
                <c:pt idx="1756">
                  <c:v>44218</c:v>
                </c:pt>
                <c:pt idx="1757">
                  <c:v>44221</c:v>
                </c:pt>
                <c:pt idx="1758">
                  <c:v>44222</c:v>
                </c:pt>
                <c:pt idx="1759">
                  <c:v>44223</c:v>
                </c:pt>
                <c:pt idx="1760">
                  <c:v>44224</c:v>
                </c:pt>
                <c:pt idx="1761">
                  <c:v>44225</c:v>
                </c:pt>
                <c:pt idx="1762">
                  <c:v>44228</c:v>
                </c:pt>
                <c:pt idx="1763">
                  <c:v>44229</c:v>
                </c:pt>
                <c:pt idx="1764">
                  <c:v>44230</c:v>
                </c:pt>
                <c:pt idx="1765">
                  <c:v>44231</c:v>
                </c:pt>
                <c:pt idx="1766">
                  <c:v>44232</c:v>
                </c:pt>
                <c:pt idx="1767">
                  <c:v>44235</c:v>
                </c:pt>
                <c:pt idx="1768">
                  <c:v>44236</c:v>
                </c:pt>
                <c:pt idx="1769">
                  <c:v>44237</c:v>
                </c:pt>
                <c:pt idx="1770">
                  <c:v>44238</c:v>
                </c:pt>
                <c:pt idx="1771">
                  <c:v>44239</c:v>
                </c:pt>
                <c:pt idx="1772">
                  <c:v>44242</c:v>
                </c:pt>
                <c:pt idx="1773">
                  <c:v>44243</c:v>
                </c:pt>
                <c:pt idx="1774">
                  <c:v>44244</c:v>
                </c:pt>
                <c:pt idx="1775">
                  <c:v>44245</c:v>
                </c:pt>
                <c:pt idx="1776">
                  <c:v>44246</c:v>
                </c:pt>
                <c:pt idx="1777">
                  <c:v>44249</c:v>
                </c:pt>
                <c:pt idx="1778">
                  <c:v>44250</c:v>
                </c:pt>
                <c:pt idx="1779">
                  <c:v>44251</c:v>
                </c:pt>
                <c:pt idx="1780">
                  <c:v>44252</c:v>
                </c:pt>
                <c:pt idx="1781">
                  <c:v>44253</c:v>
                </c:pt>
                <c:pt idx="1782">
                  <c:v>44256</c:v>
                </c:pt>
                <c:pt idx="1783">
                  <c:v>44257</c:v>
                </c:pt>
                <c:pt idx="1784">
                  <c:v>44258</c:v>
                </c:pt>
                <c:pt idx="1785">
                  <c:v>44259</c:v>
                </c:pt>
                <c:pt idx="1786">
                  <c:v>44260</c:v>
                </c:pt>
                <c:pt idx="1787">
                  <c:v>44263</c:v>
                </c:pt>
                <c:pt idx="1788">
                  <c:v>44264</c:v>
                </c:pt>
                <c:pt idx="1789">
                  <c:v>44265</c:v>
                </c:pt>
                <c:pt idx="1790">
                  <c:v>44266</c:v>
                </c:pt>
                <c:pt idx="1791">
                  <c:v>44267</c:v>
                </c:pt>
                <c:pt idx="1792">
                  <c:v>44270</c:v>
                </c:pt>
                <c:pt idx="1793">
                  <c:v>44271</c:v>
                </c:pt>
                <c:pt idx="1794">
                  <c:v>44272</c:v>
                </c:pt>
                <c:pt idx="1795">
                  <c:v>44273</c:v>
                </c:pt>
                <c:pt idx="1796">
                  <c:v>44274</c:v>
                </c:pt>
                <c:pt idx="1797">
                  <c:v>44277</c:v>
                </c:pt>
                <c:pt idx="1798">
                  <c:v>44278</c:v>
                </c:pt>
                <c:pt idx="1799">
                  <c:v>44279</c:v>
                </c:pt>
                <c:pt idx="1800">
                  <c:v>44280</c:v>
                </c:pt>
                <c:pt idx="1801">
                  <c:v>44281</c:v>
                </c:pt>
                <c:pt idx="1802">
                  <c:v>44284</c:v>
                </c:pt>
                <c:pt idx="1803">
                  <c:v>44285</c:v>
                </c:pt>
                <c:pt idx="1804">
                  <c:v>44286</c:v>
                </c:pt>
                <c:pt idx="1805">
                  <c:v>44287</c:v>
                </c:pt>
                <c:pt idx="1806">
                  <c:v>44288</c:v>
                </c:pt>
                <c:pt idx="1807">
                  <c:v>44291</c:v>
                </c:pt>
                <c:pt idx="1808">
                  <c:v>44292</c:v>
                </c:pt>
                <c:pt idx="1809">
                  <c:v>44293</c:v>
                </c:pt>
                <c:pt idx="1810">
                  <c:v>44294</c:v>
                </c:pt>
                <c:pt idx="1811">
                  <c:v>44295</c:v>
                </c:pt>
                <c:pt idx="1812">
                  <c:v>44298</c:v>
                </c:pt>
                <c:pt idx="1813">
                  <c:v>44299</c:v>
                </c:pt>
                <c:pt idx="1814">
                  <c:v>44300</c:v>
                </c:pt>
                <c:pt idx="1815">
                  <c:v>44301</c:v>
                </c:pt>
                <c:pt idx="1816">
                  <c:v>44302</c:v>
                </c:pt>
                <c:pt idx="1817">
                  <c:v>44305</c:v>
                </c:pt>
                <c:pt idx="1818">
                  <c:v>44306</c:v>
                </c:pt>
                <c:pt idx="1819">
                  <c:v>44307</c:v>
                </c:pt>
                <c:pt idx="1820">
                  <c:v>44308</c:v>
                </c:pt>
                <c:pt idx="1821">
                  <c:v>44309</c:v>
                </c:pt>
                <c:pt idx="1822">
                  <c:v>44312</c:v>
                </c:pt>
                <c:pt idx="1823">
                  <c:v>44313</c:v>
                </c:pt>
                <c:pt idx="1824">
                  <c:v>44314</c:v>
                </c:pt>
                <c:pt idx="1825">
                  <c:v>44315</c:v>
                </c:pt>
                <c:pt idx="1826">
                  <c:v>44316</c:v>
                </c:pt>
                <c:pt idx="1827">
                  <c:v>44319</c:v>
                </c:pt>
                <c:pt idx="1828">
                  <c:v>44320</c:v>
                </c:pt>
                <c:pt idx="1829">
                  <c:v>44321</c:v>
                </c:pt>
                <c:pt idx="1830">
                  <c:v>44322</c:v>
                </c:pt>
                <c:pt idx="1831">
                  <c:v>44323</c:v>
                </c:pt>
                <c:pt idx="1832">
                  <c:v>44326</c:v>
                </c:pt>
                <c:pt idx="1833">
                  <c:v>44327</c:v>
                </c:pt>
                <c:pt idx="1834">
                  <c:v>44328</c:v>
                </c:pt>
                <c:pt idx="1835">
                  <c:v>44329</c:v>
                </c:pt>
                <c:pt idx="1836">
                  <c:v>44330</c:v>
                </c:pt>
                <c:pt idx="1837">
                  <c:v>44333</c:v>
                </c:pt>
                <c:pt idx="1838">
                  <c:v>44334</c:v>
                </c:pt>
                <c:pt idx="1839">
                  <c:v>44335</c:v>
                </c:pt>
                <c:pt idx="1840">
                  <c:v>44336</c:v>
                </c:pt>
                <c:pt idx="1841">
                  <c:v>44337</c:v>
                </c:pt>
                <c:pt idx="1842">
                  <c:v>44340</c:v>
                </c:pt>
                <c:pt idx="1843">
                  <c:v>44341</c:v>
                </c:pt>
                <c:pt idx="1844">
                  <c:v>44342</c:v>
                </c:pt>
                <c:pt idx="1845">
                  <c:v>44343</c:v>
                </c:pt>
                <c:pt idx="1846">
                  <c:v>44344</c:v>
                </c:pt>
                <c:pt idx="1847">
                  <c:v>44347</c:v>
                </c:pt>
                <c:pt idx="1848">
                  <c:v>44348</c:v>
                </c:pt>
                <c:pt idx="1849">
                  <c:v>44349</c:v>
                </c:pt>
                <c:pt idx="1850">
                  <c:v>44350</c:v>
                </c:pt>
                <c:pt idx="1851">
                  <c:v>44351</c:v>
                </c:pt>
                <c:pt idx="1852">
                  <c:v>44354</c:v>
                </c:pt>
                <c:pt idx="1853">
                  <c:v>44355</c:v>
                </c:pt>
                <c:pt idx="1854">
                  <c:v>44356</c:v>
                </c:pt>
                <c:pt idx="1855">
                  <c:v>44357</c:v>
                </c:pt>
                <c:pt idx="1856">
                  <c:v>44358</c:v>
                </c:pt>
                <c:pt idx="1857">
                  <c:v>44361</c:v>
                </c:pt>
                <c:pt idx="1858">
                  <c:v>44362</c:v>
                </c:pt>
                <c:pt idx="1859">
                  <c:v>44363</c:v>
                </c:pt>
                <c:pt idx="1860">
                  <c:v>44364</c:v>
                </c:pt>
                <c:pt idx="1861">
                  <c:v>44365</c:v>
                </c:pt>
                <c:pt idx="1862">
                  <c:v>44368</c:v>
                </c:pt>
                <c:pt idx="1863">
                  <c:v>44369</c:v>
                </c:pt>
                <c:pt idx="1864">
                  <c:v>44370</c:v>
                </c:pt>
                <c:pt idx="1865">
                  <c:v>44371</c:v>
                </c:pt>
                <c:pt idx="1866">
                  <c:v>44372</c:v>
                </c:pt>
                <c:pt idx="1867">
                  <c:v>44375</c:v>
                </c:pt>
                <c:pt idx="1868">
                  <c:v>44376</c:v>
                </c:pt>
                <c:pt idx="1869">
                  <c:v>44377</c:v>
                </c:pt>
                <c:pt idx="1870">
                  <c:v>44378</c:v>
                </c:pt>
                <c:pt idx="1871">
                  <c:v>44379</c:v>
                </c:pt>
                <c:pt idx="1872">
                  <c:v>44382</c:v>
                </c:pt>
                <c:pt idx="1873">
                  <c:v>44383</c:v>
                </c:pt>
                <c:pt idx="1874">
                  <c:v>44384</c:v>
                </c:pt>
                <c:pt idx="1875">
                  <c:v>44385</c:v>
                </c:pt>
                <c:pt idx="1876">
                  <c:v>44386</c:v>
                </c:pt>
                <c:pt idx="1877">
                  <c:v>44389</c:v>
                </c:pt>
                <c:pt idx="1878">
                  <c:v>44390</c:v>
                </c:pt>
                <c:pt idx="1879">
                  <c:v>44391</c:v>
                </c:pt>
                <c:pt idx="1880">
                  <c:v>44392</c:v>
                </c:pt>
                <c:pt idx="1881">
                  <c:v>44393</c:v>
                </c:pt>
                <c:pt idx="1882">
                  <c:v>44396</c:v>
                </c:pt>
                <c:pt idx="1883">
                  <c:v>44397</c:v>
                </c:pt>
                <c:pt idx="1884">
                  <c:v>44398</c:v>
                </c:pt>
                <c:pt idx="1885">
                  <c:v>44399</c:v>
                </c:pt>
                <c:pt idx="1886">
                  <c:v>44400</c:v>
                </c:pt>
                <c:pt idx="1887">
                  <c:v>44403</c:v>
                </c:pt>
                <c:pt idx="1888">
                  <c:v>44404</c:v>
                </c:pt>
                <c:pt idx="1889">
                  <c:v>44405</c:v>
                </c:pt>
                <c:pt idx="1890">
                  <c:v>44406</c:v>
                </c:pt>
                <c:pt idx="1891">
                  <c:v>44407</c:v>
                </c:pt>
                <c:pt idx="1892">
                  <c:v>44410</c:v>
                </c:pt>
                <c:pt idx="1893">
                  <c:v>44411</c:v>
                </c:pt>
                <c:pt idx="1894">
                  <c:v>44412</c:v>
                </c:pt>
                <c:pt idx="1895">
                  <c:v>44413</c:v>
                </c:pt>
                <c:pt idx="1896">
                  <c:v>44414</c:v>
                </c:pt>
                <c:pt idx="1897">
                  <c:v>44417</c:v>
                </c:pt>
                <c:pt idx="1898">
                  <c:v>44418</c:v>
                </c:pt>
                <c:pt idx="1899">
                  <c:v>44419</c:v>
                </c:pt>
                <c:pt idx="1900">
                  <c:v>44420</c:v>
                </c:pt>
                <c:pt idx="1901">
                  <c:v>44421</c:v>
                </c:pt>
                <c:pt idx="1902">
                  <c:v>44424</c:v>
                </c:pt>
                <c:pt idx="1903">
                  <c:v>44425</c:v>
                </c:pt>
                <c:pt idx="1904">
                  <c:v>44426</c:v>
                </c:pt>
                <c:pt idx="1905">
                  <c:v>44427</c:v>
                </c:pt>
                <c:pt idx="1906">
                  <c:v>44428</c:v>
                </c:pt>
                <c:pt idx="1907">
                  <c:v>44431</c:v>
                </c:pt>
                <c:pt idx="1908">
                  <c:v>44432</c:v>
                </c:pt>
                <c:pt idx="1909">
                  <c:v>44433</c:v>
                </c:pt>
                <c:pt idx="1910">
                  <c:v>44434</c:v>
                </c:pt>
                <c:pt idx="1911">
                  <c:v>44435</c:v>
                </c:pt>
                <c:pt idx="1912">
                  <c:v>44438</c:v>
                </c:pt>
                <c:pt idx="1913">
                  <c:v>44439</c:v>
                </c:pt>
                <c:pt idx="1914">
                  <c:v>44440</c:v>
                </c:pt>
                <c:pt idx="1915">
                  <c:v>44441</c:v>
                </c:pt>
                <c:pt idx="1916">
                  <c:v>44442</c:v>
                </c:pt>
                <c:pt idx="1917">
                  <c:v>44445</c:v>
                </c:pt>
                <c:pt idx="1918">
                  <c:v>44446</c:v>
                </c:pt>
                <c:pt idx="1919">
                  <c:v>44447</c:v>
                </c:pt>
                <c:pt idx="1920">
                  <c:v>44448</c:v>
                </c:pt>
                <c:pt idx="1921">
                  <c:v>44449</c:v>
                </c:pt>
                <c:pt idx="1922">
                  <c:v>44452</c:v>
                </c:pt>
                <c:pt idx="1923">
                  <c:v>44453</c:v>
                </c:pt>
                <c:pt idx="1924">
                  <c:v>44454</c:v>
                </c:pt>
                <c:pt idx="1925">
                  <c:v>44455</c:v>
                </c:pt>
                <c:pt idx="1926">
                  <c:v>44456</c:v>
                </c:pt>
                <c:pt idx="1927">
                  <c:v>44459</c:v>
                </c:pt>
                <c:pt idx="1928">
                  <c:v>44460</c:v>
                </c:pt>
                <c:pt idx="1929">
                  <c:v>44461</c:v>
                </c:pt>
                <c:pt idx="1930">
                  <c:v>44462</c:v>
                </c:pt>
                <c:pt idx="1931">
                  <c:v>44463</c:v>
                </c:pt>
                <c:pt idx="1932">
                  <c:v>44466</c:v>
                </c:pt>
                <c:pt idx="1933">
                  <c:v>44467</c:v>
                </c:pt>
                <c:pt idx="1934">
                  <c:v>44468</c:v>
                </c:pt>
                <c:pt idx="1935">
                  <c:v>44469</c:v>
                </c:pt>
                <c:pt idx="1936">
                  <c:v>44470</c:v>
                </c:pt>
                <c:pt idx="1937">
                  <c:v>44473</c:v>
                </c:pt>
                <c:pt idx="1938">
                  <c:v>44474</c:v>
                </c:pt>
                <c:pt idx="1939">
                  <c:v>44475</c:v>
                </c:pt>
                <c:pt idx="1940">
                  <c:v>44476</c:v>
                </c:pt>
                <c:pt idx="1941">
                  <c:v>44477</c:v>
                </c:pt>
                <c:pt idx="1942">
                  <c:v>44480</c:v>
                </c:pt>
                <c:pt idx="1943">
                  <c:v>44481</c:v>
                </c:pt>
                <c:pt idx="1944">
                  <c:v>44482</c:v>
                </c:pt>
                <c:pt idx="1945">
                  <c:v>44483</c:v>
                </c:pt>
                <c:pt idx="1946">
                  <c:v>44484</c:v>
                </c:pt>
                <c:pt idx="1947">
                  <c:v>44487</c:v>
                </c:pt>
                <c:pt idx="1948">
                  <c:v>44488</c:v>
                </c:pt>
                <c:pt idx="1949">
                  <c:v>44489</c:v>
                </c:pt>
                <c:pt idx="1950">
                  <c:v>44490</c:v>
                </c:pt>
                <c:pt idx="1951">
                  <c:v>44491</c:v>
                </c:pt>
                <c:pt idx="1952">
                  <c:v>44494</c:v>
                </c:pt>
                <c:pt idx="1953">
                  <c:v>44495</c:v>
                </c:pt>
                <c:pt idx="1954">
                  <c:v>44496</c:v>
                </c:pt>
                <c:pt idx="1955">
                  <c:v>44497</c:v>
                </c:pt>
                <c:pt idx="1956">
                  <c:v>44498</c:v>
                </c:pt>
                <c:pt idx="1957">
                  <c:v>44501</c:v>
                </c:pt>
                <c:pt idx="1958">
                  <c:v>44502</c:v>
                </c:pt>
                <c:pt idx="1959">
                  <c:v>44503</c:v>
                </c:pt>
                <c:pt idx="1960">
                  <c:v>44504</c:v>
                </c:pt>
                <c:pt idx="1961">
                  <c:v>44505</c:v>
                </c:pt>
                <c:pt idx="1962">
                  <c:v>44508</c:v>
                </c:pt>
                <c:pt idx="1963">
                  <c:v>44509</c:v>
                </c:pt>
                <c:pt idx="1964">
                  <c:v>44510</c:v>
                </c:pt>
                <c:pt idx="1965">
                  <c:v>44511</c:v>
                </c:pt>
                <c:pt idx="1966">
                  <c:v>44512</c:v>
                </c:pt>
                <c:pt idx="1967">
                  <c:v>44515</c:v>
                </c:pt>
                <c:pt idx="1968">
                  <c:v>44516</c:v>
                </c:pt>
                <c:pt idx="1969">
                  <c:v>44517</c:v>
                </c:pt>
                <c:pt idx="1970">
                  <c:v>44518</c:v>
                </c:pt>
                <c:pt idx="1971">
                  <c:v>44519</c:v>
                </c:pt>
                <c:pt idx="1972">
                  <c:v>44522</c:v>
                </c:pt>
                <c:pt idx="1973">
                  <c:v>44523</c:v>
                </c:pt>
                <c:pt idx="1974">
                  <c:v>44524</c:v>
                </c:pt>
                <c:pt idx="1975">
                  <c:v>44525</c:v>
                </c:pt>
                <c:pt idx="1976">
                  <c:v>44526</c:v>
                </c:pt>
                <c:pt idx="1977">
                  <c:v>44529</c:v>
                </c:pt>
                <c:pt idx="1978">
                  <c:v>44530</c:v>
                </c:pt>
                <c:pt idx="1979">
                  <c:v>44531</c:v>
                </c:pt>
                <c:pt idx="1980">
                  <c:v>44532</c:v>
                </c:pt>
                <c:pt idx="1981">
                  <c:v>44533</c:v>
                </c:pt>
                <c:pt idx="1982">
                  <c:v>44536</c:v>
                </c:pt>
                <c:pt idx="1983">
                  <c:v>44537</c:v>
                </c:pt>
                <c:pt idx="1984">
                  <c:v>44538</c:v>
                </c:pt>
                <c:pt idx="1985">
                  <c:v>44539</c:v>
                </c:pt>
                <c:pt idx="1986">
                  <c:v>44540</c:v>
                </c:pt>
                <c:pt idx="1987">
                  <c:v>44543</c:v>
                </c:pt>
                <c:pt idx="1988">
                  <c:v>44544</c:v>
                </c:pt>
                <c:pt idx="1989">
                  <c:v>44545</c:v>
                </c:pt>
                <c:pt idx="1990">
                  <c:v>44546</c:v>
                </c:pt>
                <c:pt idx="1991">
                  <c:v>44547</c:v>
                </c:pt>
                <c:pt idx="1992">
                  <c:v>44550</c:v>
                </c:pt>
                <c:pt idx="1993">
                  <c:v>44551</c:v>
                </c:pt>
                <c:pt idx="1994">
                  <c:v>44552</c:v>
                </c:pt>
                <c:pt idx="1995">
                  <c:v>44553</c:v>
                </c:pt>
                <c:pt idx="1996">
                  <c:v>44554</c:v>
                </c:pt>
                <c:pt idx="1997">
                  <c:v>44557</c:v>
                </c:pt>
                <c:pt idx="1998">
                  <c:v>44558</c:v>
                </c:pt>
                <c:pt idx="1999">
                  <c:v>44559</c:v>
                </c:pt>
                <c:pt idx="2000">
                  <c:v>44560</c:v>
                </c:pt>
                <c:pt idx="2001">
                  <c:v>44561</c:v>
                </c:pt>
                <c:pt idx="2002">
                  <c:v>44564</c:v>
                </c:pt>
                <c:pt idx="2003">
                  <c:v>44565</c:v>
                </c:pt>
                <c:pt idx="2004">
                  <c:v>44566</c:v>
                </c:pt>
                <c:pt idx="2005">
                  <c:v>44567</c:v>
                </c:pt>
                <c:pt idx="2006">
                  <c:v>44568</c:v>
                </c:pt>
                <c:pt idx="2007">
                  <c:v>44571</c:v>
                </c:pt>
                <c:pt idx="2008">
                  <c:v>44572</c:v>
                </c:pt>
                <c:pt idx="2009">
                  <c:v>44573</c:v>
                </c:pt>
                <c:pt idx="2010">
                  <c:v>44574</c:v>
                </c:pt>
                <c:pt idx="2011">
                  <c:v>44575</c:v>
                </c:pt>
                <c:pt idx="2012">
                  <c:v>44578</c:v>
                </c:pt>
                <c:pt idx="2013">
                  <c:v>44579</c:v>
                </c:pt>
                <c:pt idx="2014">
                  <c:v>44580</c:v>
                </c:pt>
                <c:pt idx="2015">
                  <c:v>44581</c:v>
                </c:pt>
                <c:pt idx="2016">
                  <c:v>44582</c:v>
                </c:pt>
                <c:pt idx="2017">
                  <c:v>44585</c:v>
                </c:pt>
                <c:pt idx="2018">
                  <c:v>44586</c:v>
                </c:pt>
                <c:pt idx="2019">
                  <c:v>44587</c:v>
                </c:pt>
                <c:pt idx="2020">
                  <c:v>44588</c:v>
                </c:pt>
                <c:pt idx="2021">
                  <c:v>44589</c:v>
                </c:pt>
                <c:pt idx="2022">
                  <c:v>44592</c:v>
                </c:pt>
                <c:pt idx="2023">
                  <c:v>44593</c:v>
                </c:pt>
                <c:pt idx="2024">
                  <c:v>44594</c:v>
                </c:pt>
                <c:pt idx="2025">
                  <c:v>44595</c:v>
                </c:pt>
                <c:pt idx="2026">
                  <c:v>44596</c:v>
                </c:pt>
                <c:pt idx="2027">
                  <c:v>44599</c:v>
                </c:pt>
                <c:pt idx="2028">
                  <c:v>44600</c:v>
                </c:pt>
                <c:pt idx="2029">
                  <c:v>44601</c:v>
                </c:pt>
                <c:pt idx="2030">
                  <c:v>44602</c:v>
                </c:pt>
                <c:pt idx="2031">
                  <c:v>44603</c:v>
                </c:pt>
                <c:pt idx="2032">
                  <c:v>44606</c:v>
                </c:pt>
                <c:pt idx="2033">
                  <c:v>44607</c:v>
                </c:pt>
                <c:pt idx="2034">
                  <c:v>44608</c:v>
                </c:pt>
                <c:pt idx="2035">
                  <c:v>44609</c:v>
                </c:pt>
                <c:pt idx="2036">
                  <c:v>44610</c:v>
                </c:pt>
                <c:pt idx="2037">
                  <c:v>44613</c:v>
                </c:pt>
                <c:pt idx="2038">
                  <c:v>44614</c:v>
                </c:pt>
                <c:pt idx="2039">
                  <c:v>44615</c:v>
                </c:pt>
                <c:pt idx="2040">
                  <c:v>44616</c:v>
                </c:pt>
                <c:pt idx="2041">
                  <c:v>44617</c:v>
                </c:pt>
                <c:pt idx="2042">
                  <c:v>44620</c:v>
                </c:pt>
                <c:pt idx="2043">
                  <c:v>44621</c:v>
                </c:pt>
                <c:pt idx="2044">
                  <c:v>44622</c:v>
                </c:pt>
                <c:pt idx="2045">
                  <c:v>44623</c:v>
                </c:pt>
                <c:pt idx="2046">
                  <c:v>44624</c:v>
                </c:pt>
                <c:pt idx="2047">
                  <c:v>44627</c:v>
                </c:pt>
                <c:pt idx="2048">
                  <c:v>44628</c:v>
                </c:pt>
                <c:pt idx="2049">
                  <c:v>44629</c:v>
                </c:pt>
                <c:pt idx="2050">
                  <c:v>44630</c:v>
                </c:pt>
                <c:pt idx="2051">
                  <c:v>44631</c:v>
                </c:pt>
                <c:pt idx="2052">
                  <c:v>44634</c:v>
                </c:pt>
                <c:pt idx="2053">
                  <c:v>44635</c:v>
                </c:pt>
                <c:pt idx="2054">
                  <c:v>44636</c:v>
                </c:pt>
                <c:pt idx="2055">
                  <c:v>44637</c:v>
                </c:pt>
                <c:pt idx="2056">
                  <c:v>44638</c:v>
                </c:pt>
                <c:pt idx="2057">
                  <c:v>44641</c:v>
                </c:pt>
                <c:pt idx="2058">
                  <c:v>44642</c:v>
                </c:pt>
                <c:pt idx="2059">
                  <c:v>44643</c:v>
                </c:pt>
                <c:pt idx="2060">
                  <c:v>44644</c:v>
                </c:pt>
                <c:pt idx="2061">
                  <c:v>44645</c:v>
                </c:pt>
                <c:pt idx="2062">
                  <c:v>44648</c:v>
                </c:pt>
                <c:pt idx="2063">
                  <c:v>44649</c:v>
                </c:pt>
                <c:pt idx="2064">
                  <c:v>44650</c:v>
                </c:pt>
                <c:pt idx="2065">
                  <c:v>44651</c:v>
                </c:pt>
                <c:pt idx="2066">
                  <c:v>44652</c:v>
                </c:pt>
                <c:pt idx="2067">
                  <c:v>44655</c:v>
                </c:pt>
                <c:pt idx="2068">
                  <c:v>44656</c:v>
                </c:pt>
                <c:pt idx="2069">
                  <c:v>44657</c:v>
                </c:pt>
                <c:pt idx="2070">
                  <c:v>44658</c:v>
                </c:pt>
                <c:pt idx="2071">
                  <c:v>44659</c:v>
                </c:pt>
                <c:pt idx="2072">
                  <c:v>44662</c:v>
                </c:pt>
                <c:pt idx="2073">
                  <c:v>44663</c:v>
                </c:pt>
                <c:pt idx="2074">
                  <c:v>44664</c:v>
                </c:pt>
                <c:pt idx="2075">
                  <c:v>44665</c:v>
                </c:pt>
                <c:pt idx="2076">
                  <c:v>44666</c:v>
                </c:pt>
                <c:pt idx="2077">
                  <c:v>44669</c:v>
                </c:pt>
                <c:pt idx="2078">
                  <c:v>44670</c:v>
                </c:pt>
                <c:pt idx="2079">
                  <c:v>44671</c:v>
                </c:pt>
                <c:pt idx="2080">
                  <c:v>44672</c:v>
                </c:pt>
                <c:pt idx="2081">
                  <c:v>44673</c:v>
                </c:pt>
                <c:pt idx="2082">
                  <c:v>44676</c:v>
                </c:pt>
                <c:pt idx="2083">
                  <c:v>44677</c:v>
                </c:pt>
                <c:pt idx="2084">
                  <c:v>44678</c:v>
                </c:pt>
                <c:pt idx="2085">
                  <c:v>44679</c:v>
                </c:pt>
                <c:pt idx="2086">
                  <c:v>44680</c:v>
                </c:pt>
                <c:pt idx="2087">
                  <c:v>44683</c:v>
                </c:pt>
                <c:pt idx="2088">
                  <c:v>44684</c:v>
                </c:pt>
                <c:pt idx="2089">
                  <c:v>44685</c:v>
                </c:pt>
                <c:pt idx="2090">
                  <c:v>44686</c:v>
                </c:pt>
                <c:pt idx="2091">
                  <c:v>44687</c:v>
                </c:pt>
                <c:pt idx="2092">
                  <c:v>44690</c:v>
                </c:pt>
                <c:pt idx="2093">
                  <c:v>44691</c:v>
                </c:pt>
                <c:pt idx="2094">
                  <c:v>44692</c:v>
                </c:pt>
                <c:pt idx="2095">
                  <c:v>44693</c:v>
                </c:pt>
                <c:pt idx="2096">
                  <c:v>44694</c:v>
                </c:pt>
                <c:pt idx="2097">
                  <c:v>44697</c:v>
                </c:pt>
                <c:pt idx="2098">
                  <c:v>44698</c:v>
                </c:pt>
                <c:pt idx="2099">
                  <c:v>44699</c:v>
                </c:pt>
                <c:pt idx="2100">
                  <c:v>44700</c:v>
                </c:pt>
                <c:pt idx="2101">
                  <c:v>44701</c:v>
                </c:pt>
                <c:pt idx="2102">
                  <c:v>44704</c:v>
                </c:pt>
                <c:pt idx="2103">
                  <c:v>44705</c:v>
                </c:pt>
                <c:pt idx="2104">
                  <c:v>44706</c:v>
                </c:pt>
                <c:pt idx="2105">
                  <c:v>44707</c:v>
                </c:pt>
                <c:pt idx="2106">
                  <c:v>44708</c:v>
                </c:pt>
                <c:pt idx="2107">
                  <c:v>44711</c:v>
                </c:pt>
                <c:pt idx="2108">
                  <c:v>44712</c:v>
                </c:pt>
                <c:pt idx="2109">
                  <c:v>44713</c:v>
                </c:pt>
                <c:pt idx="2110">
                  <c:v>44714</c:v>
                </c:pt>
                <c:pt idx="2111">
                  <c:v>44715</c:v>
                </c:pt>
                <c:pt idx="2112">
                  <c:v>44718</c:v>
                </c:pt>
                <c:pt idx="2113">
                  <c:v>44719</c:v>
                </c:pt>
                <c:pt idx="2114">
                  <c:v>44720</c:v>
                </c:pt>
                <c:pt idx="2115">
                  <c:v>44721</c:v>
                </c:pt>
                <c:pt idx="2116">
                  <c:v>44722</c:v>
                </c:pt>
                <c:pt idx="2117">
                  <c:v>44725</c:v>
                </c:pt>
                <c:pt idx="2118">
                  <c:v>44726</c:v>
                </c:pt>
                <c:pt idx="2119">
                  <c:v>44727</c:v>
                </c:pt>
                <c:pt idx="2120">
                  <c:v>44728</c:v>
                </c:pt>
                <c:pt idx="2121">
                  <c:v>44729</c:v>
                </c:pt>
                <c:pt idx="2122">
                  <c:v>44732</c:v>
                </c:pt>
                <c:pt idx="2123">
                  <c:v>44733</c:v>
                </c:pt>
                <c:pt idx="2124">
                  <c:v>44734</c:v>
                </c:pt>
                <c:pt idx="2125">
                  <c:v>44735</c:v>
                </c:pt>
                <c:pt idx="2126">
                  <c:v>44736</c:v>
                </c:pt>
                <c:pt idx="2127">
                  <c:v>44739</c:v>
                </c:pt>
                <c:pt idx="2128">
                  <c:v>44740</c:v>
                </c:pt>
                <c:pt idx="2129">
                  <c:v>44741</c:v>
                </c:pt>
                <c:pt idx="2130">
                  <c:v>44742</c:v>
                </c:pt>
                <c:pt idx="2131">
                  <c:v>44743</c:v>
                </c:pt>
                <c:pt idx="2132">
                  <c:v>44746</c:v>
                </c:pt>
                <c:pt idx="2133">
                  <c:v>44747</c:v>
                </c:pt>
                <c:pt idx="2134">
                  <c:v>44748</c:v>
                </c:pt>
                <c:pt idx="2135">
                  <c:v>44749</c:v>
                </c:pt>
                <c:pt idx="2136">
                  <c:v>44750</c:v>
                </c:pt>
                <c:pt idx="2137">
                  <c:v>44753</c:v>
                </c:pt>
                <c:pt idx="2138">
                  <c:v>44754</c:v>
                </c:pt>
                <c:pt idx="2139">
                  <c:v>44755</c:v>
                </c:pt>
                <c:pt idx="2140">
                  <c:v>44756</c:v>
                </c:pt>
                <c:pt idx="2141">
                  <c:v>44757</c:v>
                </c:pt>
                <c:pt idx="2142">
                  <c:v>44760</c:v>
                </c:pt>
                <c:pt idx="2143">
                  <c:v>44761</c:v>
                </c:pt>
                <c:pt idx="2144">
                  <c:v>44762</c:v>
                </c:pt>
                <c:pt idx="2145">
                  <c:v>44763</c:v>
                </c:pt>
                <c:pt idx="2146">
                  <c:v>44764</c:v>
                </c:pt>
                <c:pt idx="2147">
                  <c:v>44767</c:v>
                </c:pt>
                <c:pt idx="2148">
                  <c:v>44768</c:v>
                </c:pt>
                <c:pt idx="2149">
                  <c:v>44769</c:v>
                </c:pt>
                <c:pt idx="2150">
                  <c:v>44770</c:v>
                </c:pt>
                <c:pt idx="2151">
                  <c:v>44771</c:v>
                </c:pt>
                <c:pt idx="2152">
                  <c:v>44774</c:v>
                </c:pt>
                <c:pt idx="2153">
                  <c:v>44775</c:v>
                </c:pt>
                <c:pt idx="2154">
                  <c:v>44776</c:v>
                </c:pt>
                <c:pt idx="2155">
                  <c:v>44777</c:v>
                </c:pt>
                <c:pt idx="2156">
                  <c:v>44778</c:v>
                </c:pt>
                <c:pt idx="2157">
                  <c:v>44781</c:v>
                </c:pt>
                <c:pt idx="2158">
                  <c:v>44782</c:v>
                </c:pt>
                <c:pt idx="2159">
                  <c:v>44783</c:v>
                </c:pt>
                <c:pt idx="2160">
                  <c:v>44784</c:v>
                </c:pt>
                <c:pt idx="2161">
                  <c:v>44785</c:v>
                </c:pt>
                <c:pt idx="2162">
                  <c:v>44788</c:v>
                </c:pt>
                <c:pt idx="2163">
                  <c:v>44789</c:v>
                </c:pt>
                <c:pt idx="2164">
                  <c:v>44790</c:v>
                </c:pt>
                <c:pt idx="2165">
                  <c:v>44791</c:v>
                </c:pt>
                <c:pt idx="2166">
                  <c:v>44792</c:v>
                </c:pt>
                <c:pt idx="2167">
                  <c:v>44795</c:v>
                </c:pt>
                <c:pt idx="2168">
                  <c:v>44796</c:v>
                </c:pt>
                <c:pt idx="2169">
                  <c:v>44797</c:v>
                </c:pt>
                <c:pt idx="2170">
                  <c:v>44798</c:v>
                </c:pt>
                <c:pt idx="2171">
                  <c:v>44799</c:v>
                </c:pt>
                <c:pt idx="2172">
                  <c:v>44802</c:v>
                </c:pt>
                <c:pt idx="2173">
                  <c:v>44803</c:v>
                </c:pt>
                <c:pt idx="2174">
                  <c:v>44804</c:v>
                </c:pt>
                <c:pt idx="2175">
                  <c:v>44805</c:v>
                </c:pt>
                <c:pt idx="2176">
                  <c:v>44806</c:v>
                </c:pt>
                <c:pt idx="2177">
                  <c:v>44809</c:v>
                </c:pt>
                <c:pt idx="2178">
                  <c:v>44810</c:v>
                </c:pt>
                <c:pt idx="2179">
                  <c:v>44811</c:v>
                </c:pt>
                <c:pt idx="2180">
                  <c:v>44812</c:v>
                </c:pt>
                <c:pt idx="2181">
                  <c:v>44813</c:v>
                </c:pt>
                <c:pt idx="2182">
                  <c:v>44816</c:v>
                </c:pt>
                <c:pt idx="2183">
                  <c:v>44817</c:v>
                </c:pt>
                <c:pt idx="2184">
                  <c:v>44818</c:v>
                </c:pt>
                <c:pt idx="2185">
                  <c:v>44819</c:v>
                </c:pt>
                <c:pt idx="2186">
                  <c:v>44820</c:v>
                </c:pt>
                <c:pt idx="2187">
                  <c:v>44823</c:v>
                </c:pt>
                <c:pt idx="2188">
                  <c:v>44824</c:v>
                </c:pt>
                <c:pt idx="2189">
                  <c:v>44825</c:v>
                </c:pt>
                <c:pt idx="2190">
                  <c:v>44826</c:v>
                </c:pt>
                <c:pt idx="2191">
                  <c:v>44827</c:v>
                </c:pt>
                <c:pt idx="2192">
                  <c:v>44830</c:v>
                </c:pt>
                <c:pt idx="2193">
                  <c:v>44831</c:v>
                </c:pt>
                <c:pt idx="2194">
                  <c:v>44832</c:v>
                </c:pt>
                <c:pt idx="2195">
                  <c:v>44833</c:v>
                </c:pt>
                <c:pt idx="2196">
                  <c:v>44834</c:v>
                </c:pt>
                <c:pt idx="2197">
                  <c:v>44837</c:v>
                </c:pt>
                <c:pt idx="2198">
                  <c:v>44838</c:v>
                </c:pt>
                <c:pt idx="2199">
                  <c:v>44839</c:v>
                </c:pt>
                <c:pt idx="2200">
                  <c:v>44840</c:v>
                </c:pt>
                <c:pt idx="2201">
                  <c:v>44841</c:v>
                </c:pt>
                <c:pt idx="2202">
                  <c:v>44844</c:v>
                </c:pt>
                <c:pt idx="2203">
                  <c:v>44845</c:v>
                </c:pt>
                <c:pt idx="2204">
                  <c:v>44846</c:v>
                </c:pt>
                <c:pt idx="2205">
                  <c:v>44847</c:v>
                </c:pt>
                <c:pt idx="2206">
                  <c:v>44848</c:v>
                </c:pt>
                <c:pt idx="2207">
                  <c:v>44851</c:v>
                </c:pt>
                <c:pt idx="2208">
                  <c:v>44852</c:v>
                </c:pt>
                <c:pt idx="2209">
                  <c:v>44853</c:v>
                </c:pt>
                <c:pt idx="2210">
                  <c:v>44854</c:v>
                </c:pt>
                <c:pt idx="2211">
                  <c:v>44855</c:v>
                </c:pt>
                <c:pt idx="2212">
                  <c:v>44858</c:v>
                </c:pt>
                <c:pt idx="2213">
                  <c:v>44859</c:v>
                </c:pt>
                <c:pt idx="2214">
                  <c:v>44860</c:v>
                </c:pt>
                <c:pt idx="2215">
                  <c:v>44861</c:v>
                </c:pt>
                <c:pt idx="2216">
                  <c:v>44862</c:v>
                </c:pt>
                <c:pt idx="2217">
                  <c:v>44865</c:v>
                </c:pt>
                <c:pt idx="2218">
                  <c:v>44866</c:v>
                </c:pt>
                <c:pt idx="2219">
                  <c:v>44867</c:v>
                </c:pt>
                <c:pt idx="2220">
                  <c:v>44868</c:v>
                </c:pt>
                <c:pt idx="2221">
                  <c:v>44869</c:v>
                </c:pt>
                <c:pt idx="2222">
                  <c:v>44872</c:v>
                </c:pt>
                <c:pt idx="2223">
                  <c:v>44873</c:v>
                </c:pt>
                <c:pt idx="2224">
                  <c:v>44874</c:v>
                </c:pt>
                <c:pt idx="2225">
                  <c:v>44875</c:v>
                </c:pt>
                <c:pt idx="2226">
                  <c:v>44876</c:v>
                </c:pt>
                <c:pt idx="2227">
                  <c:v>44879</c:v>
                </c:pt>
                <c:pt idx="2228">
                  <c:v>44880</c:v>
                </c:pt>
                <c:pt idx="2229">
                  <c:v>44881</c:v>
                </c:pt>
                <c:pt idx="2230">
                  <c:v>44882</c:v>
                </c:pt>
                <c:pt idx="2231">
                  <c:v>44883</c:v>
                </c:pt>
                <c:pt idx="2232">
                  <c:v>44886</c:v>
                </c:pt>
                <c:pt idx="2233">
                  <c:v>44887</c:v>
                </c:pt>
                <c:pt idx="2234">
                  <c:v>44888</c:v>
                </c:pt>
                <c:pt idx="2235">
                  <c:v>44889</c:v>
                </c:pt>
                <c:pt idx="2236">
                  <c:v>44890</c:v>
                </c:pt>
                <c:pt idx="2237">
                  <c:v>44893</c:v>
                </c:pt>
                <c:pt idx="2238">
                  <c:v>44894</c:v>
                </c:pt>
                <c:pt idx="2239">
                  <c:v>44895</c:v>
                </c:pt>
                <c:pt idx="2240">
                  <c:v>44896</c:v>
                </c:pt>
                <c:pt idx="2241">
                  <c:v>44897</c:v>
                </c:pt>
                <c:pt idx="2242">
                  <c:v>44900</c:v>
                </c:pt>
                <c:pt idx="2243">
                  <c:v>44901</c:v>
                </c:pt>
                <c:pt idx="2244">
                  <c:v>44902</c:v>
                </c:pt>
                <c:pt idx="2245">
                  <c:v>44903</c:v>
                </c:pt>
                <c:pt idx="2246">
                  <c:v>44904</c:v>
                </c:pt>
                <c:pt idx="2247">
                  <c:v>44907</c:v>
                </c:pt>
                <c:pt idx="2248">
                  <c:v>44908</c:v>
                </c:pt>
                <c:pt idx="2249">
                  <c:v>44909</c:v>
                </c:pt>
                <c:pt idx="2250">
                  <c:v>44910</c:v>
                </c:pt>
                <c:pt idx="2251">
                  <c:v>44911</c:v>
                </c:pt>
                <c:pt idx="2252">
                  <c:v>44914</c:v>
                </c:pt>
                <c:pt idx="2253">
                  <c:v>44915</c:v>
                </c:pt>
                <c:pt idx="2254">
                  <c:v>44916</c:v>
                </c:pt>
                <c:pt idx="2255">
                  <c:v>44917</c:v>
                </c:pt>
                <c:pt idx="2256">
                  <c:v>44918</c:v>
                </c:pt>
                <c:pt idx="2257">
                  <c:v>44921</c:v>
                </c:pt>
                <c:pt idx="2258">
                  <c:v>44922</c:v>
                </c:pt>
                <c:pt idx="2259">
                  <c:v>44923</c:v>
                </c:pt>
                <c:pt idx="2260">
                  <c:v>44924</c:v>
                </c:pt>
                <c:pt idx="2261">
                  <c:v>44925</c:v>
                </c:pt>
                <c:pt idx="2262">
                  <c:v>44928</c:v>
                </c:pt>
                <c:pt idx="2263">
                  <c:v>44929</c:v>
                </c:pt>
                <c:pt idx="2264">
                  <c:v>44930</c:v>
                </c:pt>
                <c:pt idx="2265">
                  <c:v>44931</c:v>
                </c:pt>
                <c:pt idx="2266">
                  <c:v>44932</c:v>
                </c:pt>
                <c:pt idx="2267">
                  <c:v>44935</c:v>
                </c:pt>
                <c:pt idx="2268">
                  <c:v>44936</c:v>
                </c:pt>
                <c:pt idx="2269">
                  <c:v>44937</c:v>
                </c:pt>
                <c:pt idx="2270">
                  <c:v>44938</c:v>
                </c:pt>
                <c:pt idx="2271">
                  <c:v>44939</c:v>
                </c:pt>
                <c:pt idx="2272">
                  <c:v>44942</c:v>
                </c:pt>
                <c:pt idx="2273">
                  <c:v>44943</c:v>
                </c:pt>
                <c:pt idx="2274">
                  <c:v>44944</c:v>
                </c:pt>
                <c:pt idx="2275">
                  <c:v>44945</c:v>
                </c:pt>
                <c:pt idx="2276">
                  <c:v>44946</c:v>
                </c:pt>
                <c:pt idx="2277">
                  <c:v>44949</c:v>
                </c:pt>
                <c:pt idx="2278">
                  <c:v>44950</c:v>
                </c:pt>
                <c:pt idx="2279">
                  <c:v>44951</c:v>
                </c:pt>
                <c:pt idx="2280">
                  <c:v>44952</c:v>
                </c:pt>
                <c:pt idx="2281">
                  <c:v>44953</c:v>
                </c:pt>
                <c:pt idx="2282">
                  <c:v>44956</c:v>
                </c:pt>
                <c:pt idx="2283">
                  <c:v>44957</c:v>
                </c:pt>
                <c:pt idx="2284">
                  <c:v>44958</c:v>
                </c:pt>
                <c:pt idx="2285">
                  <c:v>44959</c:v>
                </c:pt>
                <c:pt idx="2286">
                  <c:v>44960</c:v>
                </c:pt>
                <c:pt idx="2287">
                  <c:v>44963</c:v>
                </c:pt>
                <c:pt idx="2288">
                  <c:v>44964</c:v>
                </c:pt>
                <c:pt idx="2289">
                  <c:v>44965</c:v>
                </c:pt>
                <c:pt idx="2290">
                  <c:v>44966</c:v>
                </c:pt>
                <c:pt idx="2291">
                  <c:v>44967</c:v>
                </c:pt>
                <c:pt idx="2292">
                  <c:v>44970</c:v>
                </c:pt>
                <c:pt idx="2293">
                  <c:v>44971</c:v>
                </c:pt>
                <c:pt idx="2294">
                  <c:v>44972</c:v>
                </c:pt>
                <c:pt idx="2295">
                  <c:v>44973</c:v>
                </c:pt>
                <c:pt idx="2296">
                  <c:v>44974</c:v>
                </c:pt>
                <c:pt idx="2297">
                  <c:v>44977</c:v>
                </c:pt>
                <c:pt idx="2298">
                  <c:v>44978</c:v>
                </c:pt>
                <c:pt idx="2299">
                  <c:v>44979</c:v>
                </c:pt>
                <c:pt idx="2300">
                  <c:v>44980</c:v>
                </c:pt>
                <c:pt idx="2301">
                  <c:v>44981</c:v>
                </c:pt>
                <c:pt idx="2302">
                  <c:v>44984</c:v>
                </c:pt>
                <c:pt idx="2303">
                  <c:v>44985</c:v>
                </c:pt>
                <c:pt idx="2304">
                  <c:v>44986</c:v>
                </c:pt>
                <c:pt idx="2305">
                  <c:v>44987</c:v>
                </c:pt>
                <c:pt idx="2306">
                  <c:v>44988</c:v>
                </c:pt>
                <c:pt idx="2307">
                  <c:v>44991</c:v>
                </c:pt>
                <c:pt idx="2308">
                  <c:v>44992</c:v>
                </c:pt>
                <c:pt idx="2309">
                  <c:v>44993</c:v>
                </c:pt>
                <c:pt idx="2310">
                  <c:v>44994</c:v>
                </c:pt>
                <c:pt idx="2311">
                  <c:v>44995</c:v>
                </c:pt>
                <c:pt idx="2312">
                  <c:v>44998</c:v>
                </c:pt>
                <c:pt idx="2313">
                  <c:v>44999</c:v>
                </c:pt>
                <c:pt idx="2314">
                  <c:v>45000</c:v>
                </c:pt>
                <c:pt idx="2315">
                  <c:v>45001</c:v>
                </c:pt>
                <c:pt idx="2316">
                  <c:v>45002</c:v>
                </c:pt>
                <c:pt idx="2317">
                  <c:v>45005</c:v>
                </c:pt>
                <c:pt idx="2318">
                  <c:v>45006</c:v>
                </c:pt>
                <c:pt idx="2319">
                  <c:v>45007</c:v>
                </c:pt>
                <c:pt idx="2320">
                  <c:v>45008</c:v>
                </c:pt>
                <c:pt idx="2321">
                  <c:v>45009</c:v>
                </c:pt>
                <c:pt idx="2322">
                  <c:v>45012</c:v>
                </c:pt>
                <c:pt idx="2323">
                  <c:v>45013</c:v>
                </c:pt>
                <c:pt idx="2324">
                  <c:v>45014</c:v>
                </c:pt>
                <c:pt idx="2325">
                  <c:v>45015</c:v>
                </c:pt>
                <c:pt idx="2326">
                  <c:v>45016</c:v>
                </c:pt>
                <c:pt idx="2327">
                  <c:v>45019</c:v>
                </c:pt>
                <c:pt idx="2328">
                  <c:v>45020</c:v>
                </c:pt>
                <c:pt idx="2329">
                  <c:v>45021</c:v>
                </c:pt>
                <c:pt idx="2330">
                  <c:v>45022</c:v>
                </c:pt>
                <c:pt idx="2331">
                  <c:v>45023</c:v>
                </c:pt>
                <c:pt idx="2332">
                  <c:v>45026</c:v>
                </c:pt>
                <c:pt idx="2333">
                  <c:v>45027</c:v>
                </c:pt>
                <c:pt idx="2334">
                  <c:v>45028</c:v>
                </c:pt>
                <c:pt idx="2335">
                  <c:v>45029</c:v>
                </c:pt>
                <c:pt idx="2336">
                  <c:v>45030</c:v>
                </c:pt>
                <c:pt idx="2337">
                  <c:v>45033</c:v>
                </c:pt>
                <c:pt idx="2338">
                  <c:v>45034</c:v>
                </c:pt>
                <c:pt idx="2339">
                  <c:v>45035</c:v>
                </c:pt>
                <c:pt idx="2340">
                  <c:v>45036</c:v>
                </c:pt>
                <c:pt idx="2341">
                  <c:v>45037</c:v>
                </c:pt>
                <c:pt idx="2342">
                  <c:v>45040</c:v>
                </c:pt>
                <c:pt idx="2343">
                  <c:v>45041</c:v>
                </c:pt>
                <c:pt idx="2344">
                  <c:v>45042</c:v>
                </c:pt>
                <c:pt idx="2345">
                  <c:v>45043</c:v>
                </c:pt>
                <c:pt idx="2346">
                  <c:v>45044</c:v>
                </c:pt>
                <c:pt idx="2347">
                  <c:v>45047</c:v>
                </c:pt>
                <c:pt idx="2348">
                  <c:v>45048</c:v>
                </c:pt>
                <c:pt idx="2349">
                  <c:v>45049</c:v>
                </c:pt>
                <c:pt idx="2350">
                  <c:v>45050</c:v>
                </c:pt>
                <c:pt idx="2351">
                  <c:v>45051</c:v>
                </c:pt>
                <c:pt idx="2352">
                  <c:v>45054</c:v>
                </c:pt>
                <c:pt idx="2353">
                  <c:v>45055</c:v>
                </c:pt>
                <c:pt idx="2354">
                  <c:v>45056</c:v>
                </c:pt>
                <c:pt idx="2355">
                  <c:v>45057</c:v>
                </c:pt>
                <c:pt idx="2356">
                  <c:v>45058</c:v>
                </c:pt>
                <c:pt idx="2357">
                  <c:v>45061</c:v>
                </c:pt>
                <c:pt idx="2358">
                  <c:v>45062</c:v>
                </c:pt>
                <c:pt idx="2359">
                  <c:v>45063</c:v>
                </c:pt>
                <c:pt idx="2360">
                  <c:v>45064</c:v>
                </c:pt>
                <c:pt idx="2361">
                  <c:v>45065</c:v>
                </c:pt>
                <c:pt idx="2362">
                  <c:v>45068</c:v>
                </c:pt>
                <c:pt idx="2363">
                  <c:v>45069</c:v>
                </c:pt>
                <c:pt idx="2364">
                  <c:v>45070</c:v>
                </c:pt>
                <c:pt idx="2365">
                  <c:v>45071</c:v>
                </c:pt>
                <c:pt idx="2366">
                  <c:v>45072</c:v>
                </c:pt>
                <c:pt idx="2367">
                  <c:v>45075</c:v>
                </c:pt>
                <c:pt idx="2368">
                  <c:v>45076</c:v>
                </c:pt>
                <c:pt idx="2369">
                  <c:v>45077</c:v>
                </c:pt>
                <c:pt idx="2370">
                  <c:v>45078</c:v>
                </c:pt>
                <c:pt idx="2371">
                  <c:v>45079</c:v>
                </c:pt>
                <c:pt idx="2372">
                  <c:v>45082</c:v>
                </c:pt>
                <c:pt idx="2373">
                  <c:v>45083</c:v>
                </c:pt>
                <c:pt idx="2374">
                  <c:v>45084</c:v>
                </c:pt>
                <c:pt idx="2375">
                  <c:v>45085</c:v>
                </c:pt>
                <c:pt idx="2376">
                  <c:v>45086</c:v>
                </c:pt>
                <c:pt idx="2377">
                  <c:v>45089</c:v>
                </c:pt>
                <c:pt idx="2378">
                  <c:v>45090</c:v>
                </c:pt>
                <c:pt idx="2379">
                  <c:v>45091</c:v>
                </c:pt>
                <c:pt idx="2380">
                  <c:v>45092</c:v>
                </c:pt>
                <c:pt idx="2381">
                  <c:v>45093</c:v>
                </c:pt>
                <c:pt idx="2382">
                  <c:v>45096</c:v>
                </c:pt>
                <c:pt idx="2383">
                  <c:v>45097</c:v>
                </c:pt>
                <c:pt idx="2384">
                  <c:v>45098</c:v>
                </c:pt>
                <c:pt idx="2385">
                  <c:v>45099</c:v>
                </c:pt>
                <c:pt idx="2386">
                  <c:v>45100</c:v>
                </c:pt>
                <c:pt idx="2387">
                  <c:v>45103</c:v>
                </c:pt>
                <c:pt idx="2388">
                  <c:v>45104</c:v>
                </c:pt>
                <c:pt idx="2389">
                  <c:v>45105</c:v>
                </c:pt>
                <c:pt idx="2390">
                  <c:v>45106</c:v>
                </c:pt>
                <c:pt idx="2391">
                  <c:v>45107</c:v>
                </c:pt>
                <c:pt idx="2392">
                  <c:v>45110</c:v>
                </c:pt>
                <c:pt idx="2393">
                  <c:v>45111</c:v>
                </c:pt>
                <c:pt idx="2394">
                  <c:v>45112</c:v>
                </c:pt>
                <c:pt idx="2395">
                  <c:v>45113</c:v>
                </c:pt>
                <c:pt idx="2396">
                  <c:v>45114</c:v>
                </c:pt>
                <c:pt idx="2397">
                  <c:v>45117</c:v>
                </c:pt>
                <c:pt idx="2398">
                  <c:v>45118</c:v>
                </c:pt>
                <c:pt idx="2399">
                  <c:v>45119</c:v>
                </c:pt>
                <c:pt idx="2400">
                  <c:v>45120</c:v>
                </c:pt>
                <c:pt idx="2401">
                  <c:v>45121</c:v>
                </c:pt>
                <c:pt idx="2402">
                  <c:v>45124</c:v>
                </c:pt>
                <c:pt idx="2403">
                  <c:v>45125</c:v>
                </c:pt>
                <c:pt idx="2404">
                  <c:v>45126</c:v>
                </c:pt>
                <c:pt idx="2405">
                  <c:v>45127</c:v>
                </c:pt>
                <c:pt idx="2406">
                  <c:v>45128</c:v>
                </c:pt>
                <c:pt idx="2407">
                  <c:v>45131</c:v>
                </c:pt>
                <c:pt idx="2408">
                  <c:v>45132</c:v>
                </c:pt>
                <c:pt idx="2409">
                  <c:v>45133</c:v>
                </c:pt>
                <c:pt idx="2410">
                  <c:v>45134</c:v>
                </c:pt>
                <c:pt idx="2411">
                  <c:v>45135</c:v>
                </c:pt>
                <c:pt idx="2412">
                  <c:v>45138</c:v>
                </c:pt>
                <c:pt idx="2413">
                  <c:v>45139</c:v>
                </c:pt>
                <c:pt idx="2414">
                  <c:v>45140</c:v>
                </c:pt>
                <c:pt idx="2415">
                  <c:v>45141</c:v>
                </c:pt>
                <c:pt idx="2416">
                  <c:v>45142</c:v>
                </c:pt>
                <c:pt idx="2417">
                  <c:v>45145</c:v>
                </c:pt>
                <c:pt idx="2418">
                  <c:v>45146</c:v>
                </c:pt>
                <c:pt idx="2419">
                  <c:v>45147</c:v>
                </c:pt>
                <c:pt idx="2420">
                  <c:v>45148</c:v>
                </c:pt>
                <c:pt idx="2421">
                  <c:v>45149</c:v>
                </c:pt>
                <c:pt idx="2422">
                  <c:v>45152</c:v>
                </c:pt>
                <c:pt idx="2423">
                  <c:v>45153</c:v>
                </c:pt>
                <c:pt idx="2424">
                  <c:v>45154</c:v>
                </c:pt>
                <c:pt idx="2425">
                  <c:v>45155</c:v>
                </c:pt>
                <c:pt idx="2426">
                  <c:v>45156</c:v>
                </c:pt>
                <c:pt idx="2427">
                  <c:v>45159</c:v>
                </c:pt>
                <c:pt idx="2428">
                  <c:v>45160</c:v>
                </c:pt>
                <c:pt idx="2429">
                  <c:v>45161</c:v>
                </c:pt>
                <c:pt idx="2430">
                  <c:v>45162</c:v>
                </c:pt>
                <c:pt idx="2431">
                  <c:v>45163</c:v>
                </c:pt>
                <c:pt idx="2432">
                  <c:v>45166</c:v>
                </c:pt>
                <c:pt idx="2433">
                  <c:v>45167</c:v>
                </c:pt>
                <c:pt idx="2434">
                  <c:v>45168</c:v>
                </c:pt>
                <c:pt idx="2435">
                  <c:v>45169</c:v>
                </c:pt>
                <c:pt idx="2436">
                  <c:v>45170</c:v>
                </c:pt>
                <c:pt idx="2437">
                  <c:v>45173</c:v>
                </c:pt>
                <c:pt idx="2438">
                  <c:v>45174</c:v>
                </c:pt>
                <c:pt idx="2439">
                  <c:v>45175</c:v>
                </c:pt>
                <c:pt idx="2440">
                  <c:v>45176</c:v>
                </c:pt>
                <c:pt idx="2441">
                  <c:v>45177</c:v>
                </c:pt>
                <c:pt idx="2442">
                  <c:v>45180</c:v>
                </c:pt>
                <c:pt idx="2443">
                  <c:v>45181</c:v>
                </c:pt>
                <c:pt idx="2444">
                  <c:v>45182</c:v>
                </c:pt>
                <c:pt idx="2445">
                  <c:v>45183</c:v>
                </c:pt>
                <c:pt idx="2446">
                  <c:v>45184</c:v>
                </c:pt>
                <c:pt idx="2447">
                  <c:v>45187</c:v>
                </c:pt>
                <c:pt idx="2448">
                  <c:v>45188</c:v>
                </c:pt>
                <c:pt idx="2449">
                  <c:v>45189</c:v>
                </c:pt>
                <c:pt idx="2450">
                  <c:v>45190</c:v>
                </c:pt>
                <c:pt idx="2451">
                  <c:v>45191</c:v>
                </c:pt>
                <c:pt idx="2452">
                  <c:v>45194</c:v>
                </c:pt>
                <c:pt idx="2453">
                  <c:v>45195</c:v>
                </c:pt>
                <c:pt idx="2454">
                  <c:v>45196</c:v>
                </c:pt>
                <c:pt idx="2455">
                  <c:v>45197</c:v>
                </c:pt>
                <c:pt idx="2456">
                  <c:v>45198</c:v>
                </c:pt>
                <c:pt idx="2457">
                  <c:v>45201</c:v>
                </c:pt>
                <c:pt idx="2458">
                  <c:v>45202</c:v>
                </c:pt>
                <c:pt idx="2459">
                  <c:v>45203</c:v>
                </c:pt>
                <c:pt idx="2460">
                  <c:v>45204</c:v>
                </c:pt>
                <c:pt idx="2461">
                  <c:v>45205</c:v>
                </c:pt>
                <c:pt idx="2462">
                  <c:v>45208</c:v>
                </c:pt>
                <c:pt idx="2463">
                  <c:v>45209</c:v>
                </c:pt>
                <c:pt idx="2464">
                  <c:v>45210</c:v>
                </c:pt>
                <c:pt idx="2465">
                  <c:v>45211</c:v>
                </c:pt>
                <c:pt idx="2466">
                  <c:v>45212</c:v>
                </c:pt>
                <c:pt idx="2467">
                  <c:v>45215</c:v>
                </c:pt>
                <c:pt idx="2468">
                  <c:v>45216</c:v>
                </c:pt>
                <c:pt idx="2469">
                  <c:v>45217</c:v>
                </c:pt>
                <c:pt idx="2470">
                  <c:v>45218</c:v>
                </c:pt>
                <c:pt idx="2471">
                  <c:v>45219</c:v>
                </c:pt>
                <c:pt idx="2472">
                  <c:v>45222</c:v>
                </c:pt>
                <c:pt idx="2473">
                  <c:v>45223</c:v>
                </c:pt>
                <c:pt idx="2474">
                  <c:v>45224</c:v>
                </c:pt>
                <c:pt idx="2475">
                  <c:v>45225</c:v>
                </c:pt>
                <c:pt idx="2476">
                  <c:v>45226</c:v>
                </c:pt>
                <c:pt idx="2477">
                  <c:v>45229</c:v>
                </c:pt>
                <c:pt idx="2478">
                  <c:v>45230</c:v>
                </c:pt>
                <c:pt idx="2479">
                  <c:v>45231</c:v>
                </c:pt>
                <c:pt idx="2480">
                  <c:v>45232</c:v>
                </c:pt>
                <c:pt idx="2481">
                  <c:v>45233</c:v>
                </c:pt>
                <c:pt idx="2482">
                  <c:v>45236</c:v>
                </c:pt>
                <c:pt idx="2483">
                  <c:v>45237</c:v>
                </c:pt>
                <c:pt idx="2484">
                  <c:v>45238</c:v>
                </c:pt>
                <c:pt idx="2485">
                  <c:v>45239</c:v>
                </c:pt>
                <c:pt idx="2486">
                  <c:v>45240</c:v>
                </c:pt>
                <c:pt idx="2487">
                  <c:v>45243</c:v>
                </c:pt>
                <c:pt idx="2488">
                  <c:v>45244</c:v>
                </c:pt>
                <c:pt idx="2489">
                  <c:v>45245</c:v>
                </c:pt>
                <c:pt idx="2490">
                  <c:v>45246</c:v>
                </c:pt>
                <c:pt idx="2491">
                  <c:v>45247</c:v>
                </c:pt>
                <c:pt idx="2492">
                  <c:v>45250</c:v>
                </c:pt>
                <c:pt idx="2493">
                  <c:v>45251</c:v>
                </c:pt>
                <c:pt idx="2494">
                  <c:v>45252</c:v>
                </c:pt>
                <c:pt idx="2495">
                  <c:v>45253</c:v>
                </c:pt>
                <c:pt idx="2496">
                  <c:v>45254</c:v>
                </c:pt>
                <c:pt idx="2497">
                  <c:v>45257</c:v>
                </c:pt>
                <c:pt idx="2498">
                  <c:v>45258</c:v>
                </c:pt>
                <c:pt idx="2499">
                  <c:v>45259</c:v>
                </c:pt>
                <c:pt idx="2500">
                  <c:v>45260</c:v>
                </c:pt>
                <c:pt idx="2501">
                  <c:v>45261</c:v>
                </c:pt>
                <c:pt idx="2502">
                  <c:v>45264</c:v>
                </c:pt>
                <c:pt idx="2503">
                  <c:v>45265</c:v>
                </c:pt>
                <c:pt idx="2504">
                  <c:v>45266</c:v>
                </c:pt>
                <c:pt idx="2505">
                  <c:v>45267</c:v>
                </c:pt>
                <c:pt idx="2506">
                  <c:v>45268</c:v>
                </c:pt>
                <c:pt idx="2507">
                  <c:v>45271</c:v>
                </c:pt>
                <c:pt idx="2508">
                  <c:v>45272</c:v>
                </c:pt>
                <c:pt idx="2509">
                  <c:v>45273</c:v>
                </c:pt>
                <c:pt idx="2510">
                  <c:v>45274</c:v>
                </c:pt>
                <c:pt idx="2511">
                  <c:v>45275</c:v>
                </c:pt>
                <c:pt idx="2512">
                  <c:v>45278</c:v>
                </c:pt>
                <c:pt idx="2513">
                  <c:v>45279</c:v>
                </c:pt>
                <c:pt idx="2514">
                  <c:v>45280</c:v>
                </c:pt>
                <c:pt idx="2515">
                  <c:v>45281</c:v>
                </c:pt>
                <c:pt idx="2516">
                  <c:v>45282</c:v>
                </c:pt>
                <c:pt idx="2517">
                  <c:v>45285</c:v>
                </c:pt>
                <c:pt idx="2518">
                  <c:v>45286</c:v>
                </c:pt>
                <c:pt idx="2519">
                  <c:v>45287</c:v>
                </c:pt>
                <c:pt idx="2520">
                  <c:v>45288</c:v>
                </c:pt>
                <c:pt idx="2521">
                  <c:v>45289</c:v>
                </c:pt>
                <c:pt idx="2522">
                  <c:v>45292</c:v>
                </c:pt>
                <c:pt idx="2523">
                  <c:v>45293</c:v>
                </c:pt>
                <c:pt idx="2524">
                  <c:v>45294</c:v>
                </c:pt>
                <c:pt idx="2525">
                  <c:v>45295</c:v>
                </c:pt>
                <c:pt idx="2526">
                  <c:v>45296</c:v>
                </c:pt>
                <c:pt idx="2527">
                  <c:v>45299</c:v>
                </c:pt>
                <c:pt idx="2528">
                  <c:v>45300</c:v>
                </c:pt>
                <c:pt idx="2529">
                  <c:v>45301</c:v>
                </c:pt>
                <c:pt idx="2530">
                  <c:v>45302</c:v>
                </c:pt>
                <c:pt idx="2531">
                  <c:v>45303</c:v>
                </c:pt>
                <c:pt idx="2532">
                  <c:v>45306</c:v>
                </c:pt>
                <c:pt idx="2533">
                  <c:v>45307</c:v>
                </c:pt>
                <c:pt idx="2534">
                  <c:v>45308</c:v>
                </c:pt>
                <c:pt idx="2535">
                  <c:v>45309</c:v>
                </c:pt>
                <c:pt idx="2536">
                  <c:v>45310</c:v>
                </c:pt>
                <c:pt idx="2537">
                  <c:v>45313</c:v>
                </c:pt>
                <c:pt idx="2538">
                  <c:v>45314</c:v>
                </c:pt>
                <c:pt idx="2539">
                  <c:v>45315</c:v>
                </c:pt>
                <c:pt idx="2540">
                  <c:v>45316</c:v>
                </c:pt>
                <c:pt idx="2541">
                  <c:v>45317</c:v>
                </c:pt>
                <c:pt idx="2542">
                  <c:v>45320</c:v>
                </c:pt>
                <c:pt idx="2543">
                  <c:v>45321</c:v>
                </c:pt>
                <c:pt idx="2544">
                  <c:v>45322</c:v>
                </c:pt>
                <c:pt idx="2545">
                  <c:v>45323</c:v>
                </c:pt>
                <c:pt idx="2546">
                  <c:v>45324</c:v>
                </c:pt>
                <c:pt idx="2547">
                  <c:v>45327</c:v>
                </c:pt>
                <c:pt idx="2548">
                  <c:v>45328</c:v>
                </c:pt>
                <c:pt idx="2549">
                  <c:v>45329</c:v>
                </c:pt>
                <c:pt idx="2550">
                  <c:v>45330</c:v>
                </c:pt>
                <c:pt idx="2551">
                  <c:v>45331</c:v>
                </c:pt>
                <c:pt idx="2552">
                  <c:v>45334</c:v>
                </c:pt>
                <c:pt idx="2553">
                  <c:v>45335</c:v>
                </c:pt>
                <c:pt idx="2554">
                  <c:v>45336</c:v>
                </c:pt>
                <c:pt idx="2555">
                  <c:v>45337</c:v>
                </c:pt>
                <c:pt idx="2556">
                  <c:v>45338</c:v>
                </c:pt>
                <c:pt idx="2557">
                  <c:v>45341</c:v>
                </c:pt>
                <c:pt idx="2558">
                  <c:v>45342</c:v>
                </c:pt>
                <c:pt idx="2559">
                  <c:v>45343</c:v>
                </c:pt>
                <c:pt idx="2560">
                  <c:v>45344</c:v>
                </c:pt>
                <c:pt idx="2561">
                  <c:v>45345</c:v>
                </c:pt>
                <c:pt idx="2562">
                  <c:v>45348</c:v>
                </c:pt>
                <c:pt idx="2563">
                  <c:v>45349</c:v>
                </c:pt>
                <c:pt idx="2564">
                  <c:v>45350</c:v>
                </c:pt>
                <c:pt idx="2565">
                  <c:v>45351</c:v>
                </c:pt>
                <c:pt idx="2566">
                  <c:v>45352</c:v>
                </c:pt>
                <c:pt idx="2567">
                  <c:v>45355</c:v>
                </c:pt>
                <c:pt idx="2568">
                  <c:v>45356</c:v>
                </c:pt>
                <c:pt idx="2569">
                  <c:v>45357</c:v>
                </c:pt>
                <c:pt idx="2570">
                  <c:v>45358</c:v>
                </c:pt>
                <c:pt idx="2571">
                  <c:v>45359</c:v>
                </c:pt>
                <c:pt idx="2572">
                  <c:v>45362</c:v>
                </c:pt>
                <c:pt idx="2573">
                  <c:v>45363</c:v>
                </c:pt>
                <c:pt idx="2574">
                  <c:v>45364</c:v>
                </c:pt>
                <c:pt idx="2575">
                  <c:v>45365</c:v>
                </c:pt>
                <c:pt idx="2576">
                  <c:v>45366</c:v>
                </c:pt>
                <c:pt idx="2577">
                  <c:v>45369</c:v>
                </c:pt>
                <c:pt idx="2578">
                  <c:v>45370</c:v>
                </c:pt>
                <c:pt idx="2579">
                  <c:v>45371</c:v>
                </c:pt>
                <c:pt idx="2580">
                  <c:v>45372</c:v>
                </c:pt>
                <c:pt idx="2581">
                  <c:v>45373</c:v>
                </c:pt>
                <c:pt idx="2582">
                  <c:v>45376</c:v>
                </c:pt>
                <c:pt idx="2583">
                  <c:v>45377</c:v>
                </c:pt>
                <c:pt idx="2584">
                  <c:v>45378</c:v>
                </c:pt>
                <c:pt idx="2585">
                  <c:v>45379</c:v>
                </c:pt>
                <c:pt idx="2586">
                  <c:v>45380</c:v>
                </c:pt>
                <c:pt idx="2587">
                  <c:v>45383</c:v>
                </c:pt>
                <c:pt idx="2588">
                  <c:v>45384</c:v>
                </c:pt>
                <c:pt idx="2589">
                  <c:v>45385</c:v>
                </c:pt>
                <c:pt idx="2590">
                  <c:v>45386</c:v>
                </c:pt>
                <c:pt idx="2591">
                  <c:v>45387</c:v>
                </c:pt>
                <c:pt idx="2592">
                  <c:v>45390</c:v>
                </c:pt>
                <c:pt idx="2593">
                  <c:v>45391</c:v>
                </c:pt>
                <c:pt idx="2594">
                  <c:v>45392</c:v>
                </c:pt>
                <c:pt idx="2595">
                  <c:v>45393</c:v>
                </c:pt>
                <c:pt idx="2596">
                  <c:v>45394</c:v>
                </c:pt>
                <c:pt idx="2597">
                  <c:v>45397</c:v>
                </c:pt>
                <c:pt idx="2598">
                  <c:v>45398</c:v>
                </c:pt>
                <c:pt idx="2599">
                  <c:v>45399</c:v>
                </c:pt>
                <c:pt idx="2600">
                  <c:v>45400</c:v>
                </c:pt>
                <c:pt idx="2601">
                  <c:v>45401</c:v>
                </c:pt>
                <c:pt idx="2602">
                  <c:v>45404</c:v>
                </c:pt>
                <c:pt idx="2603">
                  <c:v>45405</c:v>
                </c:pt>
                <c:pt idx="2604">
                  <c:v>45406</c:v>
                </c:pt>
                <c:pt idx="2605">
                  <c:v>45407</c:v>
                </c:pt>
                <c:pt idx="2606">
                  <c:v>45408</c:v>
                </c:pt>
                <c:pt idx="2607">
                  <c:v>45411</c:v>
                </c:pt>
                <c:pt idx="2608">
                  <c:v>45412</c:v>
                </c:pt>
                <c:pt idx="2609">
                  <c:v>45413</c:v>
                </c:pt>
                <c:pt idx="2610">
                  <c:v>45414</c:v>
                </c:pt>
                <c:pt idx="2611">
                  <c:v>45415</c:v>
                </c:pt>
                <c:pt idx="2612">
                  <c:v>45418</c:v>
                </c:pt>
                <c:pt idx="2613">
                  <c:v>45419</c:v>
                </c:pt>
                <c:pt idx="2614">
                  <c:v>45420</c:v>
                </c:pt>
                <c:pt idx="2615">
                  <c:v>45421</c:v>
                </c:pt>
                <c:pt idx="2616">
                  <c:v>45422</c:v>
                </c:pt>
                <c:pt idx="2617">
                  <c:v>45425</c:v>
                </c:pt>
                <c:pt idx="2618">
                  <c:v>45426</c:v>
                </c:pt>
                <c:pt idx="2619">
                  <c:v>45427</c:v>
                </c:pt>
                <c:pt idx="2620">
                  <c:v>45428</c:v>
                </c:pt>
                <c:pt idx="2621">
                  <c:v>45429</c:v>
                </c:pt>
                <c:pt idx="2622">
                  <c:v>45432</c:v>
                </c:pt>
                <c:pt idx="2623">
                  <c:v>45433</c:v>
                </c:pt>
                <c:pt idx="2624">
                  <c:v>45434</c:v>
                </c:pt>
                <c:pt idx="2625">
                  <c:v>45435</c:v>
                </c:pt>
                <c:pt idx="2626">
                  <c:v>45436</c:v>
                </c:pt>
                <c:pt idx="2627">
                  <c:v>45439</c:v>
                </c:pt>
                <c:pt idx="2628">
                  <c:v>45440</c:v>
                </c:pt>
                <c:pt idx="2629">
                  <c:v>45441</c:v>
                </c:pt>
                <c:pt idx="2630">
                  <c:v>45442</c:v>
                </c:pt>
                <c:pt idx="2631">
                  <c:v>45443</c:v>
                </c:pt>
              </c:numCache>
            </c:numRef>
          </c:cat>
          <c:val>
            <c:numRef>
              <c:f>data!$BI$3:$BI$2634</c:f>
              <c:numCache>
                <c:formatCode>0.00000</c:formatCode>
                <c:ptCount val="26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</c:v>
                </c:pt>
                <c:pt idx="261">
                  <c:v>0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0.5</c:v>
                </c:pt>
                <c:pt idx="460">
                  <c:v>0</c:v>
                </c:pt>
                <c:pt idx="461">
                  <c:v>0.5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B-488B-91E4-AD72B0402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0276415"/>
        <c:axId val="1700276895"/>
        <c:extLst>
          <c:ext xmlns:c15="http://schemas.microsoft.com/office/drawing/2012/chart" uri="{02D57815-91ED-43cb-92C2-25804820EDAC}">
            <c15:filteredLine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data!$BK$1</c15:sqref>
                        </c15:formulaRef>
                      </c:ext>
                    </c:extLst>
                    <c:strCache>
                      <c:ptCount val="1"/>
                      <c:pt idx="0">
                        <c:v>DAX+NIKKEI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data!$A$3:$A$2634</c15:sqref>
                        </c15:formulaRef>
                      </c:ext>
                    </c:extLst>
                    <c:numCache>
                      <c:formatCode>m/d/yy</c:formatCode>
                      <c:ptCount val="2632"/>
                      <c:pt idx="0">
                        <c:v>41760</c:v>
                      </c:pt>
                      <c:pt idx="1">
                        <c:v>41761</c:v>
                      </c:pt>
                      <c:pt idx="2">
                        <c:v>41764</c:v>
                      </c:pt>
                      <c:pt idx="3">
                        <c:v>41765</c:v>
                      </c:pt>
                      <c:pt idx="4">
                        <c:v>41766</c:v>
                      </c:pt>
                      <c:pt idx="5">
                        <c:v>41767</c:v>
                      </c:pt>
                      <c:pt idx="6">
                        <c:v>41768</c:v>
                      </c:pt>
                      <c:pt idx="7">
                        <c:v>41771</c:v>
                      </c:pt>
                      <c:pt idx="8">
                        <c:v>41772</c:v>
                      </c:pt>
                      <c:pt idx="9">
                        <c:v>41773</c:v>
                      </c:pt>
                      <c:pt idx="10">
                        <c:v>41774</c:v>
                      </c:pt>
                      <c:pt idx="11">
                        <c:v>41775</c:v>
                      </c:pt>
                      <c:pt idx="12">
                        <c:v>41778</c:v>
                      </c:pt>
                      <c:pt idx="13">
                        <c:v>41779</c:v>
                      </c:pt>
                      <c:pt idx="14">
                        <c:v>41780</c:v>
                      </c:pt>
                      <c:pt idx="15">
                        <c:v>41781</c:v>
                      </c:pt>
                      <c:pt idx="16">
                        <c:v>41782</c:v>
                      </c:pt>
                      <c:pt idx="17">
                        <c:v>41785</c:v>
                      </c:pt>
                      <c:pt idx="18">
                        <c:v>41786</c:v>
                      </c:pt>
                      <c:pt idx="19">
                        <c:v>41787</c:v>
                      </c:pt>
                      <c:pt idx="20">
                        <c:v>41788</c:v>
                      </c:pt>
                      <c:pt idx="21">
                        <c:v>41789</c:v>
                      </c:pt>
                      <c:pt idx="22">
                        <c:v>41792</c:v>
                      </c:pt>
                      <c:pt idx="23">
                        <c:v>41793</c:v>
                      </c:pt>
                      <c:pt idx="24">
                        <c:v>41794</c:v>
                      </c:pt>
                      <c:pt idx="25">
                        <c:v>41795</c:v>
                      </c:pt>
                      <c:pt idx="26">
                        <c:v>41796</c:v>
                      </c:pt>
                      <c:pt idx="27">
                        <c:v>41799</c:v>
                      </c:pt>
                      <c:pt idx="28">
                        <c:v>41800</c:v>
                      </c:pt>
                      <c:pt idx="29">
                        <c:v>41801</c:v>
                      </c:pt>
                      <c:pt idx="30">
                        <c:v>41802</c:v>
                      </c:pt>
                      <c:pt idx="31">
                        <c:v>41803</c:v>
                      </c:pt>
                      <c:pt idx="32">
                        <c:v>41806</c:v>
                      </c:pt>
                      <c:pt idx="33">
                        <c:v>41807</c:v>
                      </c:pt>
                      <c:pt idx="34">
                        <c:v>41808</c:v>
                      </c:pt>
                      <c:pt idx="35">
                        <c:v>41809</c:v>
                      </c:pt>
                      <c:pt idx="36">
                        <c:v>41810</c:v>
                      </c:pt>
                      <c:pt idx="37">
                        <c:v>41813</c:v>
                      </c:pt>
                      <c:pt idx="38">
                        <c:v>41814</c:v>
                      </c:pt>
                      <c:pt idx="39">
                        <c:v>41815</c:v>
                      </c:pt>
                      <c:pt idx="40">
                        <c:v>41816</c:v>
                      </c:pt>
                      <c:pt idx="41">
                        <c:v>41817</c:v>
                      </c:pt>
                      <c:pt idx="42">
                        <c:v>41820</c:v>
                      </c:pt>
                      <c:pt idx="43">
                        <c:v>41821</c:v>
                      </c:pt>
                      <c:pt idx="44">
                        <c:v>41822</c:v>
                      </c:pt>
                      <c:pt idx="45">
                        <c:v>41823</c:v>
                      </c:pt>
                      <c:pt idx="46">
                        <c:v>41824</c:v>
                      </c:pt>
                      <c:pt idx="47">
                        <c:v>41827</c:v>
                      </c:pt>
                      <c:pt idx="48">
                        <c:v>41828</c:v>
                      </c:pt>
                      <c:pt idx="49">
                        <c:v>41829</c:v>
                      </c:pt>
                      <c:pt idx="50">
                        <c:v>41830</c:v>
                      </c:pt>
                      <c:pt idx="51">
                        <c:v>41831</c:v>
                      </c:pt>
                      <c:pt idx="52">
                        <c:v>41834</c:v>
                      </c:pt>
                      <c:pt idx="53">
                        <c:v>41835</c:v>
                      </c:pt>
                      <c:pt idx="54">
                        <c:v>41836</c:v>
                      </c:pt>
                      <c:pt idx="55">
                        <c:v>41837</c:v>
                      </c:pt>
                      <c:pt idx="56">
                        <c:v>41838</c:v>
                      </c:pt>
                      <c:pt idx="57">
                        <c:v>41841</c:v>
                      </c:pt>
                      <c:pt idx="58">
                        <c:v>41842</c:v>
                      </c:pt>
                      <c:pt idx="59">
                        <c:v>41843</c:v>
                      </c:pt>
                      <c:pt idx="60">
                        <c:v>41844</c:v>
                      </c:pt>
                      <c:pt idx="61">
                        <c:v>41845</c:v>
                      </c:pt>
                      <c:pt idx="62">
                        <c:v>41848</c:v>
                      </c:pt>
                      <c:pt idx="63">
                        <c:v>41849</c:v>
                      </c:pt>
                      <c:pt idx="64">
                        <c:v>41850</c:v>
                      </c:pt>
                      <c:pt idx="65">
                        <c:v>41851</c:v>
                      </c:pt>
                      <c:pt idx="66">
                        <c:v>41852</c:v>
                      </c:pt>
                      <c:pt idx="67">
                        <c:v>41855</c:v>
                      </c:pt>
                      <c:pt idx="68">
                        <c:v>41856</c:v>
                      </c:pt>
                      <c:pt idx="69">
                        <c:v>41857</c:v>
                      </c:pt>
                      <c:pt idx="70">
                        <c:v>41858</c:v>
                      </c:pt>
                      <c:pt idx="71">
                        <c:v>41859</c:v>
                      </c:pt>
                      <c:pt idx="72">
                        <c:v>41862</c:v>
                      </c:pt>
                      <c:pt idx="73">
                        <c:v>41863</c:v>
                      </c:pt>
                      <c:pt idx="74">
                        <c:v>41864</c:v>
                      </c:pt>
                      <c:pt idx="75">
                        <c:v>41865</c:v>
                      </c:pt>
                      <c:pt idx="76">
                        <c:v>41866</c:v>
                      </c:pt>
                      <c:pt idx="77">
                        <c:v>41869</c:v>
                      </c:pt>
                      <c:pt idx="78">
                        <c:v>41870</c:v>
                      </c:pt>
                      <c:pt idx="79">
                        <c:v>41871</c:v>
                      </c:pt>
                      <c:pt idx="80">
                        <c:v>41872</c:v>
                      </c:pt>
                      <c:pt idx="81">
                        <c:v>41873</c:v>
                      </c:pt>
                      <c:pt idx="82">
                        <c:v>41876</c:v>
                      </c:pt>
                      <c:pt idx="83">
                        <c:v>41877</c:v>
                      </c:pt>
                      <c:pt idx="84">
                        <c:v>41878</c:v>
                      </c:pt>
                      <c:pt idx="85">
                        <c:v>41879</c:v>
                      </c:pt>
                      <c:pt idx="86">
                        <c:v>41880</c:v>
                      </c:pt>
                      <c:pt idx="87">
                        <c:v>41883</c:v>
                      </c:pt>
                      <c:pt idx="88">
                        <c:v>41884</c:v>
                      </c:pt>
                      <c:pt idx="89">
                        <c:v>41885</c:v>
                      </c:pt>
                      <c:pt idx="90">
                        <c:v>41886</c:v>
                      </c:pt>
                      <c:pt idx="91">
                        <c:v>41887</c:v>
                      </c:pt>
                      <c:pt idx="92">
                        <c:v>41890</c:v>
                      </c:pt>
                      <c:pt idx="93">
                        <c:v>41891</c:v>
                      </c:pt>
                      <c:pt idx="94">
                        <c:v>41892</c:v>
                      </c:pt>
                      <c:pt idx="95">
                        <c:v>41893</c:v>
                      </c:pt>
                      <c:pt idx="96">
                        <c:v>41894</c:v>
                      </c:pt>
                      <c:pt idx="97">
                        <c:v>41897</c:v>
                      </c:pt>
                      <c:pt idx="98">
                        <c:v>41898</c:v>
                      </c:pt>
                      <c:pt idx="99">
                        <c:v>41899</c:v>
                      </c:pt>
                      <c:pt idx="100">
                        <c:v>41900</c:v>
                      </c:pt>
                      <c:pt idx="101">
                        <c:v>41901</c:v>
                      </c:pt>
                      <c:pt idx="102">
                        <c:v>41904</c:v>
                      </c:pt>
                      <c:pt idx="103">
                        <c:v>41905</c:v>
                      </c:pt>
                      <c:pt idx="104">
                        <c:v>41906</c:v>
                      </c:pt>
                      <c:pt idx="105">
                        <c:v>41907</c:v>
                      </c:pt>
                      <c:pt idx="106">
                        <c:v>41908</c:v>
                      </c:pt>
                      <c:pt idx="107">
                        <c:v>41911</c:v>
                      </c:pt>
                      <c:pt idx="108">
                        <c:v>41912</c:v>
                      </c:pt>
                      <c:pt idx="109">
                        <c:v>41913</c:v>
                      </c:pt>
                      <c:pt idx="110">
                        <c:v>41914</c:v>
                      </c:pt>
                      <c:pt idx="111">
                        <c:v>41915</c:v>
                      </c:pt>
                      <c:pt idx="112">
                        <c:v>41918</c:v>
                      </c:pt>
                      <c:pt idx="113">
                        <c:v>41919</c:v>
                      </c:pt>
                      <c:pt idx="114">
                        <c:v>41920</c:v>
                      </c:pt>
                      <c:pt idx="115">
                        <c:v>41921</c:v>
                      </c:pt>
                      <c:pt idx="116">
                        <c:v>41922</c:v>
                      </c:pt>
                      <c:pt idx="117">
                        <c:v>41925</c:v>
                      </c:pt>
                      <c:pt idx="118">
                        <c:v>41926</c:v>
                      </c:pt>
                      <c:pt idx="119">
                        <c:v>41927</c:v>
                      </c:pt>
                      <c:pt idx="120">
                        <c:v>41928</c:v>
                      </c:pt>
                      <c:pt idx="121">
                        <c:v>41929</c:v>
                      </c:pt>
                      <c:pt idx="122">
                        <c:v>41932</c:v>
                      </c:pt>
                      <c:pt idx="123">
                        <c:v>41933</c:v>
                      </c:pt>
                      <c:pt idx="124">
                        <c:v>41934</c:v>
                      </c:pt>
                      <c:pt idx="125">
                        <c:v>41935</c:v>
                      </c:pt>
                      <c:pt idx="126">
                        <c:v>41936</c:v>
                      </c:pt>
                      <c:pt idx="127">
                        <c:v>41939</c:v>
                      </c:pt>
                      <c:pt idx="128">
                        <c:v>41940</c:v>
                      </c:pt>
                      <c:pt idx="129">
                        <c:v>41941</c:v>
                      </c:pt>
                      <c:pt idx="130">
                        <c:v>41942</c:v>
                      </c:pt>
                      <c:pt idx="131">
                        <c:v>41943</c:v>
                      </c:pt>
                      <c:pt idx="132">
                        <c:v>41946</c:v>
                      </c:pt>
                      <c:pt idx="133">
                        <c:v>41947</c:v>
                      </c:pt>
                      <c:pt idx="134">
                        <c:v>41948</c:v>
                      </c:pt>
                      <c:pt idx="135">
                        <c:v>41949</c:v>
                      </c:pt>
                      <c:pt idx="136">
                        <c:v>41950</c:v>
                      </c:pt>
                      <c:pt idx="137">
                        <c:v>41953</c:v>
                      </c:pt>
                      <c:pt idx="138">
                        <c:v>41954</c:v>
                      </c:pt>
                      <c:pt idx="139">
                        <c:v>41955</c:v>
                      </c:pt>
                      <c:pt idx="140">
                        <c:v>41956</c:v>
                      </c:pt>
                      <c:pt idx="141">
                        <c:v>41957</c:v>
                      </c:pt>
                      <c:pt idx="142">
                        <c:v>41960</c:v>
                      </c:pt>
                      <c:pt idx="143">
                        <c:v>41961</c:v>
                      </c:pt>
                      <c:pt idx="144">
                        <c:v>41962</c:v>
                      </c:pt>
                      <c:pt idx="145">
                        <c:v>41963</c:v>
                      </c:pt>
                      <c:pt idx="146">
                        <c:v>41964</c:v>
                      </c:pt>
                      <c:pt idx="147">
                        <c:v>41967</c:v>
                      </c:pt>
                      <c:pt idx="148">
                        <c:v>41968</c:v>
                      </c:pt>
                      <c:pt idx="149">
                        <c:v>41969</c:v>
                      </c:pt>
                      <c:pt idx="150">
                        <c:v>41970</c:v>
                      </c:pt>
                      <c:pt idx="151">
                        <c:v>41971</c:v>
                      </c:pt>
                      <c:pt idx="152">
                        <c:v>41974</c:v>
                      </c:pt>
                      <c:pt idx="153">
                        <c:v>41975</c:v>
                      </c:pt>
                      <c:pt idx="154">
                        <c:v>41976</c:v>
                      </c:pt>
                      <c:pt idx="155">
                        <c:v>41977</c:v>
                      </c:pt>
                      <c:pt idx="156">
                        <c:v>41978</c:v>
                      </c:pt>
                      <c:pt idx="157">
                        <c:v>41981</c:v>
                      </c:pt>
                      <c:pt idx="158">
                        <c:v>41982</c:v>
                      </c:pt>
                      <c:pt idx="159">
                        <c:v>41983</c:v>
                      </c:pt>
                      <c:pt idx="160">
                        <c:v>41984</c:v>
                      </c:pt>
                      <c:pt idx="161">
                        <c:v>41985</c:v>
                      </c:pt>
                      <c:pt idx="162">
                        <c:v>41988</c:v>
                      </c:pt>
                      <c:pt idx="163">
                        <c:v>41989</c:v>
                      </c:pt>
                      <c:pt idx="164">
                        <c:v>41990</c:v>
                      </c:pt>
                      <c:pt idx="165">
                        <c:v>41991</c:v>
                      </c:pt>
                      <c:pt idx="166">
                        <c:v>41992</c:v>
                      </c:pt>
                      <c:pt idx="167">
                        <c:v>41995</c:v>
                      </c:pt>
                      <c:pt idx="168">
                        <c:v>41996</c:v>
                      </c:pt>
                      <c:pt idx="169">
                        <c:v>41997</c:v>
                      </c:pt>
                      <c:pt idx="170">
                        <c:v>41998</c:v>
                      </c:pt>
                      <c:pt idx="171">
                        <c:v>41999</c:v>
                      </c:pt>
                      <c:pt idx="172">
                        <c:v>42002</c:v>
                      </c:pt>
                      <c:pt idx="173">
                        <c:v>42003</c:v>
                      </c:pt>
                      <c:pt idx="174">
                        <c:v>42004</c:v>
                      </c:pt>
                      <c:pt idx="175">
                        <c:v>42005</c:v>
                      </c:pt>
                      <c:pt idx="176">
                        <c:v>42006</c:v>
                      </c:pt>
                      <c:pt idx="177">
                        <c:v>42009</c:v>
                      </c:pt>
                      <c:pt idx="178">
                        <c:v>42010</c:v>
                      </c:pt>
                      <c:pt idx="179">
                        <c:v>42011</c:v>
                      </c:pt>
                      <c:pt idx="180">
                        <c:v>42012</c:v>
                      </c:pt>
                      <c:pt idx="181">
                        <c:v>42013</c:v>
                      </c:pt>
                      <c:pt idx="182">
                        <c:v>42016</c:v>
                      </c:pt>
                      <c:pt idx="183">
                        <c:v>42017</c:v>
                      </c:pt>
                      <c:pt idx="184">
                        <c:v>42018</c:v>
                      </c:pt>
                      <c:pt idx="185">
                        <c:v>42019</c:v>
                      </c:pt>
                      <c:pt idx="186">
                        <c:v>42020</c:v>
                      </c:pt>
                      <c:pt idx="187">
                        <c:v>42023</c:v>
                      </c:pt>
                      <c:pt idx="188">
                        <c:v>42024</c:v>
                      </c:pt>
                      <c:pt idx="189">
                        <c:v>42025</c:v>
                      </c:pt>
                      <c:pt idx="190">
                        <c:v>42026</c:v>
                      </c:pt>
                      <c:pt idx="191">
                        <c:v>42027</c:v>
                      </c:pt>
                      <c:pt idx="192">
                        <c:v>42030</c:v>
                      </c:pt>
                      <c:pt idx="193">
                        <c:v>42031</c:v>
                      </c:pt>
                      <c:pt idx="194">
                        <c:v>42032</c:v>
                      </c:pt>
                      <c:pt idx="195">
                        <c:v>42033</c:v>
                      </c:pt>
                      <c:pt idx="196">
                        <c:v>42034</c:v>
                      </c:pt>
                      <c:pt idx="197">
                        <c:v>42037</c:v>
                      </c:pt>
                      <c:pt idx="198">
                        <c:v>42038</c:v>
                      </c:pt>
                      <c:pt idx="199">
                        <c:v>42039</c:v>
                      </c:pt>
                      <c:pt idx="200">
                        <c:v>42040</c:v>
                      </c:pt>
                      <c:pt idx="201">
                        <c:v>42041</c:v>
                      </c:pt>
                      <c:pt idx="202">
                        <c:v>42044</c:v>
                      </c:pt>
                      <c:pt idx="203">
                        <c:v>42045</c:v>
                      </c:pt>
                      <c:pt idx="204">
                        <c:v>42046</c:v>
                      </c:pt>
                      <c:pt idx="205">
                        <c:v>42047</c:v>
                      </c:pt>
                      <c:pt idx="206">
                        <c:v>42048</c:v>
                      </c:pt>
                      <c:pt idx="207">
                        <c:v>42051</c:v>
                      </c:pt>
                      <c:pt idx="208">
                        <c:v>42052</c:v>
                      </c:pt>
                      <c:pt idx="209">
                        <c:v>42053</c:v>
                      </c:pt>
                      <c:pt idx="210">
                        <c:v>42054</c:v>
                      </c:pt>
                      <c:pt idx="211">
                        <c:v>42055</c:v>
                      </c:pt>
                      <c:pt idx="212">
                        <c:v>42058</c:v>
                      </c:pt>
                      <c:pt idx="213">
                        <c:v>42059</c:v>
                      </c:pt>
                      <c:pt idx="214">
                        <c:v>42060</c:v>
                      </c:pt>
                      <c:pt idx="215">
                        <c:v>42061</c:v>
                      </c:pt>
                      <c:pt idx="216">
                        <c:v>42062</c:v>
                      </c:pt>
                      <c:pt idx="217">
                        <c:v>42065</c:v>
                      </c:pt>
                      <c:pt idx="218">
                        <c:v>42066</c:v>
                      </c:pt>
                      <c:pt idx="219">
                        <c:v>42067</c:v>
                      </c:pt>
                      <c:pt idx="220">
                        <c:v>42068</c:v>
                      </c:pt>
                      <c:pt idx="221">
                        <c:v>42069</c:v>
                      </c:pt>
                      <c:pt idx="222">
                        <c:v>42072</c:v>
                      </c:pt>
                      <c:pt idx="223">
                        <c:v>42073</c:v>
                      </c:pt>
                      <c:pt idx="224">
                        <c:v>42074</c:v>
                      </c:pt>
                      <c:pt idx="225">
                        <c:v>42075</c:v>
                      </c:pt>
                      <c:pt idx="226">
                        <c:v>42076</c:v>
                      </c:pt>
                      <c:pt idx="227">
                        <c:v>42079</c:v>
                      </c:pt>
                      <c:pt idx="228">
                        <c:v>42080</c:v>
                      </c:pt>
                      <c:pt idx="229">
                        <c:v>42081</c:v>
                      </c:pt>
                      <c:pt idx="230">
                        <c:v>42082</c:v>
                      </c:pt>
                      <c:pt idx="231">
                        <c:v>42083</c:v>
                      </c:pt>
                      <c:pt idx="232">
                        <c:v>42086</c:v>
                      </c:pt>
                      <c:pt idx="233">
                        <c:v>42087</c:v>
                      </c:pt>
                      <c:pt idx="234">
                        <c:v>42088</c:v>
                      </c:pt>
                      <c:pt idx="235">
                        <c:v>42089</c:v>
                      </c:pt>
                      <c:pt idx="236">
                        <c:v>42090</c:v>
                      </c:pt>
                      <c:pt idx="237">
                        <c:v>42093</c:v>
                      </c:pt>
                      <c:pt idx="238">
                        <c:v>42094</c:v>
                      </c:pt>
                      <c:pt idx="239">
                        <c:v>42095</c:v>
                      </c:pt>
                      <c:pt idx="240">
                        <c:v>42096</c:v>
                      </c:pt>
                      <c:pt idx="241">
                        <c:v>42097</c:v>
                      </c:pt>
                      <c:pt idx="242">
                        <c:v>42100</c:v>
                      </c:pt>
                      <c:pt idx="243">
                        <c:v>42101</c:v>
                      </c:pt>
                      <c:pt idx="244">
                        <c:v>42102</c:v>
                      </c:pt>
                      <c:pt idx="245">
                        <c:v>42103</c:v>
                      </c:pt>
                      <c:pt idx="246">
                        <c:v>42104</c:v>
                      </c:pt>
                      <c:pt idx="247">
                        <c:v>42107</c:v>
                      </c:pt>
                      <c:pt idx="248">
                        <c:v>42108</c:v>
                      </c:pt>
                      <c:pt idx="249">
                        <c:v>42109</c:v>
                      </c:pt>
                      <c:pt idx="250">
                        <c:v>42110</c:v>
                      </c:pt>
                      <c:pt idx="251">
                        <c:v>42111</c:v>
                      </c:pt>
                      <c:pt idx="252">
                        <c:v>42114</c:v>
                      </c:pt>
                      <c:pt idx="253">
                        <c:v>42115</c:v>
                      </c:pt>
                      <c:pt idx="254">
                        <c:v>42116</c:v>
                      </c:pt>
                      <c:pt idx="255">
                        <c:v>42117</c:v>
                      </c:pt>
                      <c:pt idx="256">
                        <c:v>42118</c:v>
                      </c:pt>
                      <c:pt idx="257">
                        <c:v>42121</c:v>
                      </c:pt>
                      <c:pt idx="258">
                        <c:v>42122</c:v>
                      </c:pt>
                      <c:pt idx="259">
                        <c:v>42123</c:v>
                      </c:pt>
                      <c:pt idx="260">
                        <c:v>42124</c:v>
                      </c:pt>
                      <c:pt idx="261">
                        <c:v>42125</c:v>
                      </c:pt>
                      <c:pt idx="262">
                        <c:v>42128</c:v>
                      </c:pt>
                      <c:pt idx="263">
                        <c:v>42129</c:v>
                      </c:pt>
                      <c:pt idx="264">
                        <c:v>42130</c:v>
                      </c:pt>
                      <c:pt idx="265">
                        <c:v>42131</c:v>
                      </c:pt>
                      <c:pt idx="266">
                        <c:v>42132</c:v>
                      </c:pt>
                      <c:pt idx="267">
                        <c:v>42135</c:v>
                      </c:pt>
                      <c:pt idx="268">
                        <c:v>42136</c:v>
                      </c:pt>
                      <c:pt idx="269">
                        <c:v>42137</c:v>
                      </c:pt>
                      <c:pt idx="270">
                        <c:v>42138</c:v>
                      </c:pt>
                      <c:pt idx="271">
                        <c:v>42139</c:v>
                      </c:pt>
                      <c:pt idx="272">
                        <c:v>42142</c:v>
                      </c:pt>
                      <c:pt idx="273">
                        <c:v>42143</c:v>
                      </c:pt>
                      <c:pt idx="274">
                        <c:v>42144</c:v>
                      </c:pt>
                      <c:pt idx="275">
                        <c:v>42145</c:v>
                      </c:pt>
                      <c:pt idx="276">
                        <c:v>42146</c:v>
                      </c:pt>
                      <c:pt idx="277">
                        <c:v>42149</c:v>
                      </c:pt>
                      <c:pt idx="278">
                        <c:v>42150</c:v>
                      </c:pt>
                      <c:pt idx="279">
                        <c:v>42151</c:v>
                      </c:pt>
                      <c:pt idx="280">
                        <c:v>42152</c:v>
                      </c:pt>
                      <c:pt idx="281">
                        <c:v>42153</c:v>
                      </c:pt>
                      <c:pt idx="282">
                        <c:v>42156</c:v>
                      </c:pt>
                      <c:pt idx="283">
                        <c:v>42157</c:v>
                      </c:pt>
                      <c:pt idx="284">
                        <c:v>42158</c:v>
                      </c:pt>
                      <c:pt idx="285">
                        <c:v>42159</c:v>
                      </c:pt>
                      <c:pt idx="286">
                        <c:v>42160</c:v>
                      </c:pt>
                      <c:pt idx="287">
                        <c:v>42163</c:v>
                      </c:pt>
                      <c:pt idx="288">
                        <c:v>42164</c:v>
                      </c:pt>
                      <c:pt idx="289">
                        <c:v>42165</c:v>
                      </c:pt>
                      <c:pt idx="290">
                        <c:v>42166</c:v>
                      </c:pt>
                      <c:pt idx="291">
                        <c:v>42167</c:v>
                      </c:pt>
                      <c:pt idx="292">
                        <c:v>42170</c:v>
                      </c:pt>
                      <c:pt idx="293">
                        <c:v>42171</c:v>
                      </c:pt>
                      <c:pt idx="294">
                        <c:v>42172</c:v>
                      </c:pt>
                      <c:pt idx="295">
                        <c:v>42173</c:v>
                      </c:pt>
                      <c:pt idx="296">
                        <c:v>42174</c:v>
                      </c:pt>
                      <c:pt idx="297">
                        <c:v>42177</c:v>
                      </c:pt>
                      <c:pt idx="298">
                        <c:v>42178</c:v>
                      </c:pt>
                      <c:pt idx="299">
                        <c:v>42179</c:v>
                      </c:pt>
                      <c:pt idx="300">
                        <c:v>42180</c:v>
                      </c:pt>
                      <c:pt idx="301">
                        <c:v>42181</c:v>
                      </c:pt>
                      <c:pt idx="302">
                        <c:v>42184</c:v>
                      </c:pt>
                      <c:pt idx="303">
                        <c:v>42185</c:v>
                      </c:pt>
                      <c:pt idx="304">
                        <c:v>42186</c:v>
                      </c:pt>
                      <c:pt idx="305">
                        <c:v>42187</c:v>
                      </c:pt>
                      <c:pt idx="306">
                        <c:v>42188</c:v>
                      </c:pt>
                      <c:pt idx="307">
                        <c:v>42191</c:v>
                      </c:pt>
                      <c:pt idx="308">
                        <c:v>42192</c:v>
                      </c:pt>
                      <c:pt idx="309">
                        <c:v>42193</c:v>
                      </c:pt>
                      <c:pt idx="310">
                        <c:v>42194</c:v>
                      </c:pt>
                      <c:pt idx="311">
                        <c:v>42195</c:v>
                      </c:pt>
                      <c:pt idx="312">
                        <c:v>42198</c:v>
                      </c:pt>
                      <c:pt idx="313">
                        <c:v>42199</c:v>
                      </c:pt>
                      <c:pt idx="314">
                        <c:v>42200</c:v>
                      </c:pt>
                      <c:pt idx="315">
                        <c:v>42201</c:v>
                      </c:pt>
                      <c:pt idx="316">
                        <c:v>42202</c:v>
                      </c:pt>
                      <c:pt idx="317">
                        <c:v>42205</c:v>
                      </c:pt>
                      <c:pt idx="318">
                        <c:v>42206</c:v>
                      </c:pt>
                      <c:pt idx="319">
                        <c:v>42207</c:v>
                      </c:pt>
                      <c:pt idx="320">
                        <c:v>42208</c:v>
                      </c:pt>
                      <c:pt idx="321">
                        <c:v>42209</c:v>
                      </c:pt>
                      <c:pt idx="322">
                        <c:v>42212</c:v>
                      </c:pt>
                      <c:pt idx="323">
                        <c:v>42213</c:v>
                      </c:pt>
                      <c:pt idx="324">
                        <c:v>42214</c:v>
                      </c:pt>
                      <c:pt idx="325">
                        <c:v>42215</c:v>
                      </c:pt>
                      <c:pt idx="326">
                        <c:v>42216</c:v>
                      </c:pt>
                      <c:pt idx="327">
                        <c:v>42219</c:v>
                      </c:pt>
                      <c:pt idx="328">
                        <c:v>42220</c:v>
                      </c:pt>
                      <c:pt idx="329">
                        <c:v>42221</c:v>
                      </c:pt>
                      <c:pt idx="330">
                        <c:v>42222</c:v>
                      </c:pt>
                      <c:pt idx="331">
                        <c:v>42223</c:v>
                      </c:pt>
                      <c:pt idx="332">
                        <c:v>42226</c:v>
                      </c:pt>
                      <c:pt idx="333">
                        <c:v>42227</c:v>
                      </c:pt>
                      <c:pt idx="334">
                        <c:v>42228</c:v>
                      </c:pt>
                      <c:pt idx="335">
                        <c:v>42229</c:v>
                      </c:pt>
                      <c:pt idx="336">
                        <c:v>42230</c:v>
                      </c:pt>
                      <c:pt idx="337">
                        <c:v>42233</c:v>
                      </c:pt>
                      <c:pt idx="338">
                        <c:v>42234</c:v>
                      </c:pt>
                      <c:pt idx="339">
                        <c:v>42235</c:v>
                      </c:pt>
                      <c:pt idx="340">
                        <c:v>42236</c:v>
                      </c:pt>
                      <c:pt idx="341">
                        <c:v>42237</c:v>
                      </c:pt>
                      <c:pt idx="342">
                        <c:v>42240</c:v>
                      </c:pt>
                      <c:pt idx="343">
                        <c:v>42241</c:v>
                      </c:pt>
                      <c:pt idx="344">
                        <c:v>42242</c:v>
                      </c:pt>
                      <c:pt idx="345">
                        <c:v>42243</c:v>
                      </c:pt>
                      <c:pt idx="346">
                        <c:v>42244</c:v>
                      </c:pt>
                      <c:pt idx="347">
                        <c:v>42247</c:v>
                      </c:pt>
                      <c:pt idx="348">
                        <c:v>42248</c:v>
                      </c:pt>
                      <c:pt idx="349">
                        <c:v>42249</c:v>
                      </c:pt>
                      <c:pt idx="350">
                        <c:v>42250</c:v>
                      </c:pt>
                      <c:pt idx="351">
                        <c:v>42251</c:v>
                      </c:pt>
                      <c:pt idx="352">
                        <c:v>42254</c:v>
                      </c:pt>
                      <c:pt idx="353">
                        <c:v>42255</c:v>
                      </c:pt>
                      <c:pt idx="354">
                        <c:v>42256</c:v>
                      </c:pt>
                      <c:pt idx="355">
                        <c:v>42257</c:v>
                      </c:pt>
                      <c:pt idx="356">
                        <c:v>42258</c:v>
                      </c:pt>
                      <c:pt idx="357">
                        <c:v>42261</c:v>
                      </c:pt>
                      <c:pt idx="358">
                        <c:v>42262</c:v>
                      </c:pt>
                      <c:pt idx="359">
                        <c:v>42263</c:v>
                      </c:pt>
                      <c:pt idx="360">
                        <c:v>42264</c:v>
                      </c:pt>
                      <c:pt idx="361">
                        <c:v>42265</c:v>
                      </c:pt>
                      <c:pt idx="362">
                        <c:v>42268</c:v>
                      </c:pt>
                      <c:pt idx="363">
                        <c:v>42269</c:v>
                      </c:pt>
                      <c:pt idx="364">
                        <c:v>42270</c:v>
                      </c:pt>
                      <c:pt idx="365">
                        <c:v>42271</c:v>
                      </c:pt>
                      <c:pt idx="366">
                        <c:v>42272</c:v>
                      </c:pt>
                      <c:pt idx="367">
                        <c:v>42275</c:v>
                      </c:pt>
                      <c:pt idx="368">
                        <c:v>42276</c:v>
                      </c:pt>
                      <c:pt idx="369">
                        <c:v>42277</c:v>
                      </c:pt>
                      <c:pt idx="370">
                        <c:v>42278</c:v>
                      </c:pt>
                      <c:pt idx="371">
                        <c:v>42279</c:v>
                      </c:pt>
                      <c:pt idx="372">
                        <c:v>42282</c:v>
                      </c:pt>
                      <c:pt idx="373">
                        <c:v>42283</c:v>
                      </c:pt>
                      <c:pt idx="374">
                        <c:v>42284</c:v>
                      </c:pt>
                      <c:pt idx="375">
                        <c:v>42285</c:v>
                      </c:pt>
                      <c:pt idx="376">
                        <c:v>42286</c:v>
                      </c:pt>
                      <c:pt idx="377">
                        <c:v>42289</c:v>
                      </c:pt>
                      <c:pt idx="378">
                        <c:v>42290</c:v>
                      </c:pt>
                      <c:pt idx="379">
                        <c:v>42291</c:v>
                      </c:pt>
                      <c:pt idx="380">
                        <c:v>42292</c:v>
                      </c:pt>
                      <c:pt idx="381">
                        <c:v>42293</c:v>
                      </c:pt>
                      <c:pt idx="382">
                        <c:v>42296</c:v>
                      </c:pt>
                      <c:pt idx="383">
                        <c:v>42297</c:v>
                      </c:pt>
                      <c:pt idx="384">
                        <c:v>42298</c:v>
                      </c:pt>
                      <c:pt idx="385">
                        <c:v>42299</c:v>
                      </c:pt>
                      <c:pt idx="386">
                        <c:v>42300</c:v>
                      </c:pt>
                      <c:pt idx="387">
                        <c:v>42303</c:v>
                      </c:pt>
                      <c:pt idx="388">
                        <c:v>42304</c:v>
                      </c:pt>
                      <c:pt idx="389">
                        <c:v>42305</c:v>
                      </c:pt>
                      <c:pt idx="390">
                        <c:v>42306</c:v>
                      </c:pt>
                      <c:pt idx="391">
                        <c:v>42307</c:v>
                      </c:pt>
                      <c:pt idx="392">
                        <c:v>42310</c:v>
                      </c:pt>
                      <c:pt idx="393">
                        <c:v>42311</c:v>
                      </c:pt>
                      <c:pt idx="394">
                        <c:v>42312</c:v>
                      </c:pt>
                      <c:pt idx="395">
                        <c:v>42313</c:v>
                      </c:pt>
                      <c:pt idx="396">
                        <c:v>42314</c:v>
                      </c:pt>
                      <c:pt idx="397">
                        <c:v>42317</c:v>
                      </c:pt>
                      <c:pt idx="398">
                        <c:v>42318</c:v>
                      </c:pt>
                      <c:pt idx="399">
                        <c:v>42319</c:v>
                      </c:pt>
                      <c:pt idx="400">
                        <c:v>42320</c:v>
                      </c:pt>
                      <c:pt idx="401">
                        <c:v>42321</c:v>
                      </c:pt>
                      <c:pt idx="402">
                        <c:v>42324</c:v>
                      </c:pt>
                      <c:pt idx="403">
                        <c:v>42325</c:v>
                      </c:pt>
                      <c:pt idx="404">
                        <c:v>42326</c:v>
                      </c:pt>
                      <c:pt idx="405">
                        <c:v>42327</c:v>
                      </c:pt>
                      <c:pt idx="406">
                        <c:v>42328</c:v>
                      </c:pt>
                      <c:pt idx="407">
                        <c:v>42331</c:v>
                      </c:pt>
                      <c:pt idx="408">
                        <c:v>42332</c:v>
                      </c:pt>
                      <c:pt idx="409">
                        <c:v>42333</c:v>
                      </c:pt>
                      <c:pt idx="410">
                        <c:v>42334</c:v>
                      </c:pt>
                      <c:pt idx="411">
                        <c:v>42335</c:v>
                      </c:pt>
                      <c:pt idx="412">
                        <c:v>42338</c:v>
                      </c:pt>
                      <c:pt idx="413">
                        <c:v>42339</c:v>
                      </c:pt>
                      <c:pt idx="414">
                        <c:v>42340</c:v>
                      </c:pt>
                      <c:pt idx="415">
                        <c:v>42341</c:v>
                      </c:pt>
                      <c:pt idx="416">
                        <c:v>42342</c:v>
                      </c:pt>
                      <c:pt idx="417">
                        <c:v>42345</c:v>
                      </c:pt>
                      <c:pt idx="418">
                        <c:v>42346</c:v>
                      </c:pt>
                      <c:pt idx="419">
                        <c:v>42347</c:v>
                      </c:pt>
                      <c:pt idx="420">
                        <c:v>42348</c:v>
                      </c:pt>
                      <c:pt idx="421">
                        <c:v>42349</c:v>
                      </c:pt>
                      <c:pt idx="422">
                        <c:v>42352</c:v>
                      </c:pt>
                      <c:pt idx="423">
                        <c:v>42353</c:v>
                      </c:pt>
                      <c:pt idx="424">
                        <c:v>42354</c:v>
                      </c:pt>
                      <c:pt idx="425">
                        <c:v>42355</c:v>
                      </c:pt>
                      <c:pt idx="426">
                        <c:v>42356</c:v>
                      </c:pt>
                      <c:pt idx="427">
                        <c:v>42359</c:v>
                      </c:pt>
                      <c:pt idx="428">
                        <c:v>42360</c:v>
                      </c:pt>
                      <c:pt idx="429">
                        <c:v>42361</c:v>
                      </c:pt>
                      <c:pt idx="430">
                        <c:v>42362</c:v>
                      </c:pt>
                      <c:pt idx="431">
                        <c:v>42363</c:v>
                      </c:pt>
                      <c:pt idx="432">
                        <c:v>42366</c:v>
                      </c:pt>
                      <c:pt idx="433">
                        <c:v>42367</c:v>
                      </c:pt>
                      <c:pt idx="434">
                        <c:v>42368</c:v>
                      </c:pt>
                      <c:pt idx="435">
                        <c:v>42369</c:v>
                      </c:pt>
                      <c:pt idx="436">
                        <c:v>42370</c:v>
                      </c:pt>
                      <c:pt idx="437">
                        <c:v>42373</c:v>
                      </c:pt>
                      <c:pt idx="438">
                        <c:v>42374</c:v>
                      </c:pt>
                      <c:pt idx="439">
                        <c:v>42375</c:v>
                      </c:pt>
                      <c:pt idx="440">
                        <c:v>42376</c:v>
                      </c:pt>
                      <c:pt idx="441">
                        <c:v>42377</c:v>
                      </c:pt>
                      <c:pt idx="442">
                        <c:v>42380</c:v>
                      </c:pt>
                      <c:pt idx="443">
                        <c:v>42381</c:v>
                      </c:pt>
                      <c:pt idx="444">
                        <c:v>42382</c:v>
                      </c:pt>
                      <c:pt idx="445">
                        <c:v>42383</c:v>
                      </c:pt>
                      <c:pt idx="446">
                        <c:v>42384</c:v>
                      </c:pt>
                      <c:pt idx="447">
                        <c:v>42387</c:v>
                      </c:pt>
                      <c:pt idx="448">
                        <c:v>42388</c:v>
                      </c:pt>
                      <c:pt idx="449">
                        <c:v>42389</c:v>
                      </c:pt>
                      <c:pt idx="450">
                        <c:v>42390</c:v>
                      </c:pt>
                      <c:pt idx="451">
                        <c:v>42391</c:v>
                      </c:pt>
                      <c:pt idx="452">
                        <c:v>42394</c:v>
                      </c:pt>
                      <c:pt idx="453">
                        <c:v>42395</c:v>
                      </c:pt>
                      <c:pt idx="454">
                        <c:v>42396</c:v>
                      </c:pt>
                      <c:pt idx="455">
                        <c:v>42397</c:v>
                      </c:pt>
                      <c:pt idx="456">
                        <c:v>42398</c:v>
                      </c:pt>
                      <c:pt idx="457">
                        <c:v>42401</c:v>
                      </c:pt>
                      <c:pt idx="458">
                        <c:v>42402</c:v>
                      </c:pt>
                      <c:pt idx="459">
                        <c:v>42403</c:v>
                      </c:pt>
                      <c:pt idx="460">
                        <c:v>42404</c:v>
                      </c:pt>
                      <c:pt idx="461">
                        <c:v>42405</c:v>
                      </c:pt>
                      <c:pt idx="462">
                        <c:v>42408</c:v>
                      </c:pt>
                      <c:pt idx="463">
                        <c:v>42409</c:v>
                      </c:pt>
                      <c:pt idx="464">
                        <c:v>42410</c:v>
                      </c:pt>
                      <c:pt idx="465">
                        <c:v>42411</c:v>
                      </c:pt>
                      <c:pt idx="466">
                        <c:v>42412</c:v>
                      </c:pt>
                      <c:pt idx="467">
                        <c:v>42415</c:v>
                      </c:pt>
                      <c:pt idx="468">
                        <c:v>42416</c:v>
                      </c:pt>
                      <c:pt idx="469">
                        <c:v>42417</c:v>
                      </c:pt>
                      <c:pt idx="470">
                        <c:v>42418</c:v>
                      </c:pt>
                      <c:pt idx="471">
                        <c:v>42419</c:v>
                      </c:pt>
                      <c:pt idx="472">
                        <c:v>42422</c:v>
                      </c:pt>
                      <c:pt idx="473">
                        <c:v>42423</c:v>
                      </c:pt>
                      <c:pt idx="474">
                        <c:v>42424</c:v>
                      </c:pt>
                      <c:pt idx="475">
                        <c:v>42425</c:v>
                      </c:pt>
                      <c:pt idx="476">
                        <c:v>42426</c:v>
                      </c:pt>
                      <c:pt idx="477">
                        <c:v>42429</c:v>
                      </c:pt>
                      <c:pt idx="478">
                        <c:v>42430</c:v>
                      </c:pt>
                      <c:pt idx="479">
                        <c:v>42431</c:v>
                      </c:pt>
                      <c:pt idx="480">
                        <c:v>42432</c:v>
                      </c:pt>
                      <c:pt idx="481">
                        <c:v>42433</c:v>
                      </c:pt>
                      <c:pt idx="482">
                        <c:v>42436</c:v>
                      </c:pt>
                      <c:pt idx="483">
                        <c:v>42437</c:v>
                      </c:pt>
                      <c:pt idx="484">
                        <c:v>42438</c:v>
                      </c:pt>
                      <c:pt idx="485">
                        <c:v>42439</c:v>
                      </c:pt>
                      <c:pt idx="486">
                        <c:v>42440</c:v>
                      </c:pt>
                      <c:pt idx="487">
                        <c:v>42443</c:v>
                      </c:pt>
                      <c:pt idx="488">
                        <c:v>42444</c:v>
                      </c:pt>
                      <c:pt idx="489">
                        <c:v>42445</c:v>
                      </c:pt>
                      <c:pt idx="490">
                        <c:v>42446</c:v>
                      </c:pt>
                      <c:pt idx="491">
                        <c:v>42447</c:v>
                      </c:pt>
                      <c:pt idx="492">
                        <c:v>42450</c:v>
                      </c:pt>
                      <c:pt idx="493">
                        <c:v>42451</c:v>
                      </c:pt>
                      <c:pt idx="494">
                        <c:v>42452</c:v>
                      </c:pt>
                      <c:pt idx="495">
                        <c:v>42453</c:v>
                      </c:pt>
                      <c:pt idx="496">
                        <c:v>42454</c:v>
                      </c:pt>
                      <c:pt idx="497">
                        <c:v>42457</c:v>
                      </c:pt>
                      <c:pt idx="498">
                        <c:v>42458</c:v>
                      </c:pt>
                      <c:pt idx="499">
                        <c:v>42459</c:v>
                      </c:pt>
                      <c:pt idx="500">
                        <c:v>42460</c:v>
                      </c:pt>
                      <c:pt idx="501">
                        <c:v>42461</c:v>
                      </c:pt>
                      <c:pt idx="502">
                        <c:v>42464</c:v>
                      </c:pt>
                      <c:pt idx="503">
                        <c:v>42465</c:v>
                      </c:pt>
                      <c:pt idx="504">
                        <c:v>42466</c:v>
                      </c:pt>
                      <c:pt idx="505">
                        <c:v>42467</c:v>
                      </c:pt>
                      <c:pt idx="506">
                        <c:v>42468</c:v>
                      </c:pt>
                      <c:pt idx="507">
                        <c:v>42471</c:v>
                      </c:pt>
                      <c:pt idx="508">
                        <c:v>42472</c:v>
                      </c:pt>
                      <c:pt idx="509">
                        <c:v>42473</c:v>
                      </c:pt>
                      <c:pt idx="510">
                        <c:v>42474</c:v>
                      </c:pt>
                      <c:pt idx="511">
                        <c:v>42475</c:v>
                      </c:pt>
                      <c:pt idx="512">
                        <c:v>42478</c:v>
                      </c:pt>
                      <c:pt idx="513">
                        <c:v>42479</c:v>
                      </c:pt>
                      <c:pt idx="514">
                        <c:v>42480</c:v>
                      </c:pt>
                      <c:pt idx="515">
                        <c:v>42481</c:v>
                      </c:pt>
                      <c:pt idx="516">
                        <c:v>42482</c:v>
                      </c:pt>
                      <c:pt idx="517">
                        <c:v>42485</c:v>
                      </c:pt>
                      <c:pt idx="518">
                        <c:v>42486</c:v>
                      </c:pt>
                      <c:pt idx="519">
                        <c:v>42487</c:v>
                      </c:pt>
                      <c:pt idx="520">
                        <c:v>42488</c:v>
                      </c:pt>
                      <c:pt idx="521">
                        <c:v>42489</c:v>
                      </c:pt>
                      <c:pt idx="522">
                        <c:v>42492</c:v>
                      </c:pt>
                      <c:pt idx="523">
                        <c:v>42493</c:v>
                      </c:pt>
                      <c:pt idx="524">
                        <c:v>42494</c:v>
                      </c:pt>
                      <c:pt idx="525">
                        <c:v>42495</c:v>
                      </c:pt>
                      <c:pt idx="526">
                        <c:v>42496</c:v>
                      </c:pt>
                      <c:pt idx="527">
                        <c:v>42499</c:v>
                      </c:pt>
                      <c:pt idx="528">
                        <c:v>42500</c:v>
                      </c:pt>
                      <c:pt idx="529">
                        <c:v>42501</c:v>
                      </c:pt>
                      <c:pt idx="530">
                        <c:v>42502</c:v>
                      </c:pt>
                      <c:pt idx="531">
                        <c:v>42503</c:v>
                      </c:pt>
                      <c:pt idx="532">
                        <c:v>42506</c:v>
                      </c:pt>
                      <c:pt idx="533">
                        <c:v>42507</c:v>
                      </c:pt>
                      <c:pt idx="534">
                        <c:v>42508</c:v>
                      </c:pt>
                      <c:pt idx="535">
                        <c:v>42509</c:v>
                      </c:pt>
                      <c:pt idx="536">
                        <c:v>42510</c:v>
                      </c:pt>
                      <c:pt idx="537">
                        <c:v>42513</c:v>
                      </c:pt>
                      <c:pt idx="538">
                        <c:v>42514</c:v>
                      </c:pt>
                      <c:pt idx="539">
                        <c:v>42515</c:v>
                      </c:pt>
                      <c:pt idx="540">
                        <c:v>42516</c:v>
                      </c:pt>
                      <c:pt idx="541">
                        <c:v>42517</c:v>
                      </c:pt>
                      <c:pt idx="542">
                        <c:v>42520</c:v>
                      </c:pt>
                      <c:pt idx="543">
                        <c:v>42521</c:v>
                      </c:pt>
                      <c:pt idx="544">
                        <c:v>42522</c:v>
                      </c:pt>
                      <c:pt idx="545">
                        <c:v>42523</c:v>
                      </c:pt>
                      <c:pt idx="546">
                        <c:v>42524</c:v>
                      </c:pt>
                      <c:pt idx="547">
                        <c:v>42527</c:v>
                      </c:pt>
                      <c:pt idx="548">
                        <c:v>42528</c:v>
                      </c:pt>
                      <c:pt idx="549">
                        <c:v>42529</c:v>
                      </c:pt>
                      <c:pt idx="550">
                        <c:v>42530</c:v>
                      </c:pt>
                      <c:pt idx="551">
                        <c:v>42531</c:v>
                      </c:pt>
                      <c:pt idx="552">
                        <c:v>42534</c:v>
                      </c:pt>
                      <c:pt idx="553">
                        <c:v>42535</c:v>
                      </c:pt>
                      <c:pt idx="554">
                        <c:v>42536</c:v>
                      </c:pt>
                      <c:pt idx="555">
                        <c:v>42537</c:v>
                      </c:pt>
                      <c:pt idx="556">
                        <c:v>42538</c:v>
                      </c:pt>
                      <c:pt idx="557">
                        <c:v>42541</c:v>
                      </c:pt>
                      <c:pt idx="558">
                        <c:v>42542</c:v>
                      </c:pt>
                      <c:pt idx="559">
                        <c:v>42543</c:v>
                      </c:pt>
                      <c:pt idx="560">
                        <c:v>42544</c:v>
                      </c:pt>
                      <c:pt idx="561">
                        <c:v>42545</c:v>
                      </c:pt>
                      <c:pt idx="562">
                        <c:v>42548</c:v>
                      </c:pt>
                      <c:pt idx="563">
                        <c:v>42549</c:v>
                      </c:pt>
                      <c:pt idx="564">
                        <c:v>42550</c:v>
                      </c:pt>
                      <c:pt idx="565">
                        <c:v>42551</c:v>
                      </c:pt>
                      <c:pt idx="566">
                        <c:v>42552</c:v>
                      </c:pt>
                      <c:pt idx="567">
                        <c:v>42555</c:v>
                      </c:pt>
                      <c:pt idx="568">
                        <c:v>42556</c:v>
                      </c:pt>
                      <c:pt idx="569">
                        <c:v>42557</c:v>
                      </c:pt>
                      <c:pt idx="570">
                        <c:v>42558</c:v>
                      </c:pt>
                      <c:pt idx="571">
                        <c:v>42559</c:v>
                      </c:pt>
                      <c:pt idx="572">
                        <c:v>42562</c:v>
                      </c:pt>
                      <c:pt idx="573">
                        <c:v>42563</c:v>
                      </c:pt>
                      <c:pt idx="574">
                        <c:v>42564</c:v>
                      </c:pt>
                      <c:pt idx="575">
                        <c:v>42565</c:v>
                      </c:pt>
                      <c:pt idx="576">
                        <c:v>42566</c:v>
                      </c:pt>
                      <c:pt idx="577">
                        <c:v>42569</c:v>
                      </c:pt>
                      <c:pt idx="578">
                        <c:v>42570</c:v>
                      </c:pt>
                      <c:pt idx="579">
                        <c:v>42571</c:v>
                      </c:pt>
                      <c:pt idx="580">
                        <c:v>42572</c:v>
                      </c:pt>
                      <c:pt idx="581">
                        <c:v>42573</c:v>
                      </c:pt>
                      <c:pt idx="582">
                        <c:v>42576</c:v>
                      </c:pt>
                      <c:pt idx="583">
                        <c:v>42577</c:v>
                      </c:pt>
                      <c:pt idx="584">
                        <c:v>42578</c:v>
                      </c:pt>
                      <c:pt idx="585">
                        <c:v>42579</c:v>
                      </c:pt>
                      <c:pt idx="586">
                        <c:v>42580</c:v>
                      </c:pt>
                      <c:pt idx="587">
                        <c:v>42583</c:v>
                      </c:pt>
                      <c:pt idx="588">
                        <c:v>42584</c:v>
                      </c:pt>
                      <c:pt idx="589">
                        <c:v>42585</c:v>
                      </c:pt>
                      <c:pt idx="590">
                        <c:v>42586</c:v>
                      </c:pt>
                      <c:pt idx="591">
                        <c:v>42587</c:v>
                      </c:pt>
                      <c:pt idx="592">
                        <c:v>42590</c:v>
                      </c:pt>
                      <c:pt idx="593">
                        <c:v>42591</c:v>
                      </c:pt>
                      <c:pt idx="594">
                        <c:v>42592</c:v>
                      </c:pt>
                      <c:pt idx="595">
                        <c:v>42593</c:v>
                      </c:pt>
                      <c:pt idx="596">
                        <c:v>42594</c:v>
                      </c:pt>
                      <c:pt idx="597">
                        <c:v>42597</c:v>
                      </c:pt>
                      <c:pt idx="598">
                        <c:v>42598</c:v>
                      </c:pt>
                      <c:pt idx="599">
                        <c:v>42599</c:v>
                      </c:pt>
                      <c:pt idx="600">
                        <c:v>42600</c:v>
                      </c:pt>
                      <c:pt idx="601">
                        <c:v>42601</c:v>
                      </c:pt>
                      <c:pt idx="602">
                        <c:v>42604</c:v>
                      </c:pt>
                      <c:pt idx="603">
                        <c:v>42605</c:v>
                      </c:pt>
                      <c:pt idx="604">
                        <c:v>42606</c:v>
                      </c:pt>
                      <c:pt idx="605">
                        <c:v>42607</c:v>
                      </c:pt>
                      <c:pt idx="606">
                        <c:v>42608</c:v>
                      </c:pt>
                      <c:pt idx="607">
                        <c:v>42611</c:v>
                      </c:pt>
                      <c:pt idx="608">
                        <c:v>42612</c:v>
                      </c:pt>
                      <c:pt idx="609">
                        <c:v>42613</c:v>
                      </c:pt>
                      <c:pt idx="610">
                        <c:v>42614</c:v>
                      </c:pt>
                      <c:pt idx="611">
                        <c:v>42615</c:v>
                      </c:pt>
                      <c:pt idx="612">
                        <c:v>42618</c:v>
                      </c:pt>
                      <c:pt idx="613">
                        <c:v>42619</c:v>
                      </c:pt>
                      <c:pt idx="614">
                        <c:v>42620</c:v>
                      </c:pt>
                      <c:pt idx="615">
                        <c:v>42621</c:v>
                      </c:pt>
                      <c:pt idx="616">
                        <c:v>42622</c:v>
                      </c:pt>
                      <c:pt idx="617">
                        <c:v>42625</c:v>
                      </c:pt>
                      <c:pt idx="618">
                        <c:v>42626</c:v>
                      </c:pt>
                      <c:pt idx="619">
                        <c:v>42627</c:v>
                      </c:pt>
                      <c:pt idx="620">
                        <c:v>42628</c:v>
                      </c:pt>
                      <c:pt idx="621">
                        <c:v>42629</c:v>
                      </c:pt>
                      <c:pt idx="622">
                        <c:v>42632</c:v>
                      </c:pt>
                      <c:pt idx="623">
                        <c:v>42633</c:v>
                      </c:pt>
                      <c:pt idx="624">
                        <c:v>42634</c:v>
                      </c:pt>
                      <c:pt idx="625">
                        <c:v>42635</c:v>
                      </c:pt>
                      <c:pt idx="626">
                        <c:v>42636</c:v>
                      </c:pt>
                      <c:pt idx="627">
                        <c:v>42639</c:v>
                      </c:pt>
                      <c:pt idx="628">
                        <c:v>42640</c:v>
                      </c:pt>
                      <c:pt idx="629">
                        <c:v>42641</c:v>
                      </c:pt>
                      <c:pt idx="630">
                        <c:v>42642</c:v>
                      </c:pt>
                      <c:pt idx="631">
                        <c:v>42643</c:v>
                      </c:pt>
                      <c:pt idx="632">
                        <c:v>42646</c:v>
                      </c:pt>
                      <c:pt idx="633">
                        <c:v>42647</c:v>
                      </c:pt>
                      <c:pt idx="634">
                        <c:v>42648</c:v>
                      </c:pt>
                      <c:pt idx="635">
                        <c:v>42649</c:v>
                      </c:pt>
                      <c:pt idx="636">
                        <c:v>42650</c:v>
                      </c:pt>
                      <c:pt idx="637">
                        <c:v>42653</c:v>
                      </c:pt>
                      <c:pt idx="638">
                        <c:v>42654</c:v>
                      </c:pt>
                      <c:pt idx="639">
                        <c:v>42655</c:v>
                      </c:pt>
                      <c:pt idx="640">
                        <c:v>42656</c:v>
                      </c:pt>
                      <c:pt idx="641">
                        <c:v>42657</c:v>
                      </c:pt>
                      <c:pt idx="642">
                        <c:v>42660</c:v>
                      </c:pt>
                      <c:pt idx="643">
                        <c:v>42661</c:v>
                      </c:pt>
                      <c:pt idx="644">
                        <c:v>42662</c:v>
                      </c:pt>
                      <c:pt idx="645">
                        <c:v>42663</c:v>
                      </c:pt>
                      <c:pt idx="646">
                        <c:v>42664</c:v>
                      </c:pt>
                      <c:pt idx="647">
                        <c:v>42667</c:v>
                      </c:pt>
                      <c:pt idx="648">
                        <c:v>42668</c:v>
                      </c:pt>
                      <c:pt idx="649">
                        <c:v>42669</c:v>
                      </c:pt>
                      <c:pt idx="650">
                        <c:v>42670</c:v>
                      </c:pt>
                      <c:pt idx="651">
                        <c:v>42671</c:v>
                      </c:pt>
                      <c:pt idx="652">
                        <c:v>42674</c:v>
                      </c:pt>
                      <c:pt idx="653">
                        <c:v>42675</c:v>
                      </c:pt>
                      <c:pt idx="654">
                        <c:v>42676</c:v>
                      </c:pt>
                      <c:pt idx="655">
                        <c:v>42677</c:v>
                      </c:pt>
                      <c:pt idx="656">
                        <c:v>42678</c:v>
                      </c:pt>
                      <c:pt idx="657">
                        <c:v>42681</c:v>
                      </c:pt>
                      <c:pt idx="658">
                        <c:v>42682</c:v>
                      </c:pt>
                      <c:pt idx="659">
                        <c:v>42683</c:v>
                      </c:pt>
                      <c:pt idx="660">
                        <c:v>42684</c:v>
                      </c:pt>
                      <c:pt idx="661">
                        <c:v>42685</c:v>
                      </c:pt>
                      <c:pt idx="662">
                        <c:v>42688</c:v>
                      </c:pt>
                      <c:pt idx="663">
                        <c:v>42689</c:v>
                      </c:pt>
                      <c:pt idx="664">
                        <c:v>42690</c:v>
                      </c:pt>
                      <c:pt idx="665">
                        <c:v>42691</c:v>
                      </c:pt>
                      <c:pt idx="666">
                        <c:v>42692</c:v>
                      </c:pt>
                      <c:pt idx="667">
                        <c:v>42695</c:v>
                      </c:pt>
                      <c:pt idx="668">
                        <c:v>42696</c:v>
                      </c:pt>
                      <c:pt idx="669">
                        <c:v>42697</c:v>
                      </c:pt>
                      <c:pt idx="670">
                        <c:v>42698</c:v>
                      </c:pt>
                      <c:pt idx="671">
                        <c:v>42699</c:v>
                      </c:pt>
                      <c:pt idx="672">
                        <c:v>42702</c:v>
                      </c:pt>
                      <c:pt idx="673">
                        <c:v>42703</c:v>
                      </c:pt>
                      <c:pt idx="674">
                        <c:v>42704</c:v>
                      </c:pt>
                      <c:pt idx="675">
                        <c:v>42705</c:v>
                      </c:pt>
                      <c:pt idx="676">
                        <c:v>42706</c:v>
                      </c:pt>
                      <c:pt idx="677">
                        <c:v>42709</c:v>
                      </c:pt>
                      <c:pt idx="678">
                        <c:v>42710</c:v>
                      </c:pt>
                      <c:pt idx="679">
                        <c:v>42711</c:v>
                      </c:pt>
                      <c:pt idx="680">
                        <c:v>42712</c:v>
                      </c:pt>
                      <c:pt idx="681">
                        <c:v>42713</c:v>
                      </c:pt>
                      <c:pt idx="682">
                        <c:v>42716</c:v>
                      </c:pt>
                      <c:pt idx="683">
                        <c:v>42717</c:v>
                      </c:pt>
                      <c:pt idx="684">
                        <c:v>42718</c:v>
                      </c:pt>
                      <c:pt idx="685">
                        <c:v>42719</c:v>
                      </c:pt>
                      <c:pt idx="686">
                        <c:v>42720</c:v>
                      </c:pt>
                      <c:pt idx="687">
                        <c:v>42723</c:v>
                      </c:pt>
                      <c:pt idx="688">
                        <c:v>42724</c:v>
                      </c:pt>
                      <c:pt idx="689">
                        <c:v>42725</c:v>
                      </c:pt>
                      <c:pt idx="690">
                        <c:v>42726</c:v>
                      </c:pt>
                      <c:pt idx="691">
                        <c:v>42727</c:v>
                      </c:pt>
                      <c:pt idx="692">
                        <c:v>42730</c:v>
                      </c:pt>
                      <c:pt idx="693">
                        <c:v>42731</c:v>
                      </c:pt>
                      <c:pt idx="694">
                        <c:v>42732</c:v>
                      </c:pt>
                      <c:pt idx="695">
                        <c:v>42733</c:v>
                      </c:pt>
                      <c:pt idx="696">
                        <c:v>42734</c:v>
                      </c:pt>
                      <c:pt idx="697">
                        <c:v>42737</c:v>
                      </c:pt>
                      <c:pt idx="698">
                        <c:v>42738</c:v>
                      </c:pt>
                      <c:pt idx="699">
                        <c:v>42739</c:v>
                      </c:pt>
                      <c:pt idx="700">
                        <c:v>42740</c:v>
                      </c:pt>
                      <c:pt idx="701">
                        <c:v>42741</c:v>
                      </c:pt>
                      <c:pt idx="702">
                        <c:v>42744</c:v>
                      </c:pt>
                      <c:pt idx="703">
                        <c:v>42745</c:v>
                      </c:pt>
                      <c:pt idx="704">
                        <c:v>42746</c:v>
                      </c:pt>
                      <c:pt idx="705">
                        <c:v>42747</c:v>
                      </c:pt>
                      <c:pt idx="706">
                        <c:v>42748</c:v>
                      </c:pt>
                      <c:pt idx="707">
                        <c:v>42751</c:v>
                      </c:pt>
                      <c:pt idx="708">
                        <c:v>42752</c:v>
                      </c:pt>
                      <c:pt idx="709">
                        <c:v>42753</c:v>
                      </c:pt>
                      <c:pt idx="710">
                        <c:v>42754</c:v>
                      </c:pt>
                      <c:pt idx="711">
                        <c:v>42755</c:v>
                      </c:pt>
                      <c:pt idx="712">
                        <c:v>42758</c:v>
                      </c:pt>
                      <c:pt idx="713">
                        <c:v>42759</c:v>
                      </c:pt>
                      <c:pt idx="714">
                        <c:v>42760</c:v>
                      </c:pt>
                      <c:pt idx="715">
                        <c:v>42761</c:v>
                      </c:pt>
                      <c:pt idx="716">
                        <c:v>42762</c:v>
                      </c:pt>
                      <c:pt idx="717">
                        <c:v>42765</c:v>
                      </c:pt>
                      <c:pt idx="718">
                        <c:v>42766</c:v>
                      </c:pt>
                      <c:pt idx="719">
                        <c:v>42767</c:v>
                      </c:pt>
                      <c:pt idx="720">
                        <c:v>42768</c:v>
                      </c:pt>
                      <c:pt idx="721">
                        <c:v>42769</c:v>
                      </c:pt>
                      <c:pt idx="722">
                        <c:v>42772</c:v>
                      </c:pt>
                      <c:pt idx="723">
                        <c:v>42773</c:v>
                      </c:pt>
                      <c:pt idx="724">
                        <c:v>42774</c:v>
                      </c:pt>
                      <c:pt idx="725">
                        <c:v>42775</c:v>
                      </c:pt>
                      <c:pt idx="726">
                        <c:v>42776</c:v>
                      </c:pt>
                      <c:pt idx="727">
                        <c:v>42779</c:v>
                      </c:pt>
                      <c:pt idx="728">
                        <c:v>42780</c:v>
                      </c:pt>
                      <c:pt idx="729">
                        <c:v>42781</c:v>
                      </c:pt>
                      <c:pt idx="730">
                        <c:v>42782</c:v>
                      </c:pt>
                      <c:pt idx="731">
                        <c:v>42783</c:v>
                      </c:pt>
                      <c:pt idx="732">
                        <c:v>42786</c:v>
                      </c:pt>
                      <c:pt idx="733">
                        <c:v>42787</c:v>
                      </c:pt>
                      <c:pt idx="734">
                        <c:v>42788</c:v>
                      </c:pt>
                      <c:pt idx="735">
                        <c:v>42789</c:v>
                      </c:pt>
                      <c:pt idx="736">
                        <c:v>42790</c:v>
                      </c:pt>
                      <c:pt idx="737">
                        <c:v>42793</c:v>
                      </c:pt>
                      <c:pt idx="738">
                        <c:v>42794</c:v>
                      </c:pt>
                      <c:pt idx="739">
                        <c:v>42795</c:v>
                      </c:pt>
                      <c:pt idx="740">
                        <c:v>42796</c:v>
                      </c:pt>
                      <c:pt idx="741">
                        <c:v>42797</c:v>
                      </c:pt>
                      <c:pt idx="742">
                        <c:v>42800</c:v>
                      </c:pt>
                      <c:pt idx="743">
                        <c:v>42801</c:v>
                      </c:pt>
                      <c:pt idx="744">
                        <c:v>42802</c:v>
                      </c:pt>
                      <c:pt idx="745">
                        <c:v>42803</c:v>
                      </c:pt>
                      <c:pt idx="746">
                        <c:v>42804</c:v>
                      </c:pt>
                      <c:pt idx="747">
                        <c:v>42807</c:v>
                      </c:pt>
                      <c:pt idx="748">
                        <c:v>42808</c:v>
                      </c:pt>
                      <c:pt idx="749">
                        <c:v>42809</c:v>
                      </c:pt>
                      <c:pt idx="750">
                        <c:v>42810</c:v>
                      </c:pt>
                      <c:pt idx="751">
                        <c:v>42811</c:v>
                      </c:pt>
                      <c:pt idx="752">
                        <c:v>42814</c:v>
                      </c:pt>
                      <c:pt idx="753">
                        <c:v>42815</c:v>
                      </c:pt>
                      <c:pt idx="754">
                        <c:v>42816</c:v>
                      </c:pt>
                      <c:pt idx="755">
                        <c:v>42817</c:v>
                      </c:pt>
                      <c:pt idx="756">
                        <c:v>42818</c:v>
                      </c:pt>
                      <c:pt idx="757">
                        <c:v>42821</c:v>
                      </c:pt>
                      <c:pt idx="758">
                        <c:v>42822</c:v>
                      </c:pt>
                      <c:pt idx="759">
                        <c:v>42823</c:v>
                      </c:pt>
                      <c:pt idx="760">
                        <c:v>42824</c:v>
                      </c:pt>
                      <c:pt idx="761">
                        <c:v>42825</c:v>
                      </c:pt>
                      <c:pt idx="762">
                        <c:v>42828</c:v>
                      </c:pt>
                      <c:pt idx="763">
                        <c:v>42829</c:v>
                      </c:pt>
                      <c:pt idx="764">
                        <c:v>42830</c:v>
                      </c:pt>
                      <c:pt idx="765">
                        <c:v>42831</c:v>
                      </c:pt>
                      <c:pt idx="766">
                        <c:v>42832</c:v>
                      </c:pt>
                      <c:pt idx="767">
                        <c:v>42835</c:v>
                      </c:pt>
                      <c:pt idx="768">
                        <c:v>42836</c:v>
                      </c:pt>
                      <c:pt idx="769">
                        <c:v>42837</c:v>
                      </c:pt>
                      <c:pt idx="770">
                        <c:v>42838</c:v>
                      </c:pt>
                      <c:pt idx="771">
                        <c:v>42839</c:v>
                      </c:pt>
                      <c:pt idx="772">
                        <c:v>42842</c:v>
                      </c:pt>
                      <c:pt idx="773">
                        <c:v>42843</c:v>
                      </c:pt>
                      <c:pt idx="774">
                        <c:v>42844</c:v>
                      </c:pt>
                      <c:pt idx="775">
                        <c:v>42845</c:v>
                      </c:pt>
                      <c:pt idx="776">
                        <c:v>42846</c:v>
                      </c:pt>
                      <c:pt idx="777">
                        <c:v>42849</c:v>
                      </c:pt>
                      <c:pt idx="778">
                        <c:v>42850</c:v>
                      </c:pt>
                      <c:pt idx="779">
                        <c:v>42851</c:v>
                      </c:pt>
                      <c:pt idx="780">
                        <c:v>42852</c:v>
                      </c:pt>
                      <c:pt idx="781">
                        <c:v>42853</c:v>
                      </c:pt>
                      <c:pt idx="782">
                        <c:v>42856</c:v>
                      </c:pt>
                      <c:pt idx="783">
                        <c:v>42857</c:v>
                      </c:pt>
                      <c:pt idx="784">
                        <c:v>42858</c:v>
                      </c:pt>
                      <c:pt idx="785">
                        <c:v>42859</c:v>
                      </c:pt>
                      <c:pt idx="786">
                        <c:v>42860</c:v>
                      </c:pt>
                      <c:pt idx="787">
                        <c:v>42863</c:v>
                      </c:pt>
                      <c:pt idx="788">
                        <c:v>42864</c:v>
                      </c:pt>
                      <c:pt idx="789">
                        <c:v>42865</c:v>
                      </c:pt>
                      <c:pt idx="790">
                        <c:v>42866</c:v>
                      </c:pt>
                      <c:pt idx="791">
                        <c:v>42867</c:v>
                      </c:pt>
                      <c:pt idx="792">
                        <c:v>42870</c:v>
                      </c:pt>
                      <c:pt idx="793">
                        <c:v>42871</c:v>
                      </c:pt>
                      <c:pt idx="794">
                        <c:v>42872</c:v>
                      </c:pt>
                      <c:pt idx="795">
                        <c:v>42873</c:v>
                      </c:pt>
                      <c:pt idx="796">
                        <c:v>42874</c:v>
                      </c:pt>
                      <c:pt idx="797">
                        <c:v>42877</c:v>
                      </c:pt>
                      <c:pt idx="798">
                        <c:v>42878</c:v>
                      </c:pt>
                      <c:pt idx="799">
                        <c:v>42879</c:v>
                      </c:pt>
                      <c:pt idx="800">
                        <c:v>42880</c:v>
                      </c:pt>
                      <c:pt idx="801">
                        <c:v>42881</c:v>
                      </c:pt>
                      <c:pt idx="802">
                        <c:v>42884</c:v>
                      </c:pt>
                      <c:pt idx="803">
                        <c:v>42885</c:v>
                      </c:pt>
                      <c:pt idx="804">
                        <c:v>42886</c:v>
                      </c:pt>
                      <c:pt idx="805">
                        <c:v>42887</c:v>
                      </c:pt>
                      <c:pt idx="806">
                        <c:v>42888</c:v>
                      </c:pt>
                      <c:pt idx="807">
                        <c:v>42891</c:v>
                      </c:pt>
                      <c:pt idx="808">
                        <c:v>42892</c:v>
                      </c:pt>
                      <c:pt idx="809">
                        <c:v>42893</c:v>
                      </c:pt>
                      <c:pt idx="810">
                        <c:v>42894</c:v>
                      </c:pt>
                      <c:pt idx="811">
                        <c:v>42895</c:v>
                      </c:pt>
                      <c:pt idx="812">
                        <c:v>42898</c:v>
                      </c:pt>
                      <c:pt idx="813">
                        <c:v>42899</c:v>
                      </c:pt>
                      <c:pt idx="814">
                        <c:v>42900</c:v>
                      </c:pt>
                      <c:pt idx="815">
                        <c:v>42901</c:v>
                      </c:pt>
                      <c:pt idx="816">
                        <c:v>42902</c:v>
                      </c:pt>
                      <c:pt idx="817">
                        <c:v>42905</c:v>
                      </c:pt>
                      <c:pt idx="818">
                        <c:v>42906</c:v>
                      </c:pt>
                      <c:pt idx="819">
                        <c:v>42907</c:v>
                      </c:pt>
                      <c:pt idx="820">
                        <c:v>42908</c:v>
                      </c:pt>
                      <c:pt idx="821">
                        <c:v>42909</c:v>
                      </c:pt>
                      <c:pt idx="822">
                        <c:v>42912</c:v>
                      </c:pt>
                      <c:pt idx="823">
                        <c:v>42913</c:v>
                      </c:pt>
                      <c:pt idx="824">
                        <c:v>42914</c:v>
                      </c:pt>
                      <c:pt idx="825">
                        <c:v>42915</c:v>
                      </c:pt>
                      <c:pt idx="826">
                        <c:v>42916</c:v>
                      </c:pt>
                      <c:pt idx="827">
                        <c:v>42919</c:v>
                      </c:pt>
                      <c:pt idx="828">
                        <c:v>42920</c:v>
                      </c:pt>
                      <c:pt idx="829">
                        <c:v>42921</c:v>
                      </c:pt>
                      <c:pt idx="830">
                        <c:v>42922</c:v>
                      </c:pt>
                      <c:pt idx="831">
                        <c:v>42923</c:v>
                      </c:pt>
                      <c:pt idx="832">
                        <c:v>42926</c:v>
                      </c:pt>
                      <c:pt idx="833">
                        <c:v>42927</c:v>
                      </c:pt>
                      <c:pt idx="834">
                        <c:v>42928</c:v>
                      </c:pt>
                      <c:pt idx="835">
                        <c:v>42929</c:v>
                      </c:pt>
                      <c:pt idx="836">
                        <c:v>42930</c:v>
                      </c:pt>
                      <c:pt idx="837">
                        <c:v>42933</c:v>
                      </c:pt>
                      <c:pt idx="838">
                        <c:v>42934</c:v>
                      </c:pt>
                      <c:pt idx="839">
                        <c:v>42935</c:v>
                      </c:pt>
                      <c:pt idx="840">
                        <c:v>42936</c:v>
                      </c:pt>
                      <c:pt idx="841">
                        <c:v>42937</c:v>
                      </c:pt>
                      <c:pt idx="842">
                        <c:v>42940</c:v>
                      </c:pt>
                      <c:pt idx="843">
                        <c:v>42941</c:v>
                      </c:pt>
                      <c:pt idx="844">
                        <c:v>42942</c:v>
                      </c:pt>
                      <c:pt idx="845">
                        <c:v>42943</c:v>
                      </c:pt>
                      <c:pt idx="846">
                        <c:v>42944</c:v>
                      </c:pt>
                      <c:pt idx="847">
                        <c:v>42947</c:v>
                      </c:pt>
                      <c:pt idx="848">
                        <c:v>42948</c:v>
                      </c:pt>
                      <c:pt idx="849">
                        <c:v>42949</c:v>
                      </c:pt>
                      <c:pt idx="850">
                        <c:v>42950</c:v>
                      </c:pt>
                      <c:pt idx="851">
                        <c:v>42951</c:v>
                      </c:pt>
                      <c:pt idx="852">
                        <c:v>42954</c:v>
                      </c:pt>
                      <c:pt idx="853">
                        <c:v>42955</c:v>
                      </c:pt>
                      <c:pt idx="854">
                        <c:v>42956</c:v>
                      </c:pt>
                      <c:pt idx="855">
                        <c:v>42957</c:v>
                      </c:pt>
                      <c:pt idx="856">
                        <c:v>42958</c:v>
                      </c:pt>
                      <c:pt idx="857">
                        <c:v>42961</c:v>
                      </c:pt>
                      <c:pt idx="858">
                        <c:v>42962</c:v>
                      </c:pt>
                      <c:pt idx="859">
                        <c:v>42963</c:v>
                      </c:pt>
                      <c:pt idx="860">
                        <c:v>42964</c:v>
                      </c:pt>
                      <c:pt idx="861">
                        <c:v>42965</c:v>
                      </c:pt>
                      <c:pt idx="862">
                        <c:v>42968</c:v>
                      </c:pt>
                      <c:pt idx="863">
                        <c:v>42969</c:v>
                      </c:pt>
                      <c:pt idx="864">
                        <c:v>42970</c:v>
                      </c:pt>
                      <c:pt idx="865">
                        <c:v>42971</c:v>
                      </c:pt>
                      <c:pt idx="866">
                        <c:v>42972</c:v>
                      </c:pt>
                      <c:pt idx="867">
                        <c:v>42975</c:v>
                      </c:pt>
                      <c:pt idx="868">
                        <c:v>42976</c:v>
                      </c:pt>
                      <c:pt idx="869">
                        <c:v>42977</c:v>
                      </c:pt>
                      <c:pt idx="870">
                        <c:v>42978</c:v>
                      </c:pt>
                      <c:pt idx="871">
                        <c:v>42979</c:v>
                      </c:pt>
                      <c:pt idx="872">
                        <c:v>42982</c:v>
                      </c:pt>
                      <c:pt idx="873">
                        <c:v>42983</c:v>
                      </c:pt>
                      <c:pt idx="874">
                        <c:v>42984</c:v>
                      </c:pt>
                      <c:pt idx="875">
                        <c:v>42985</c:v>
                      </c:pt>
                      <c:pt idx="876">
                        <c:v>42986</c:v>
                      </c:pt>
                      <c:pt idx="877">
                        <c:v>42989</c:v>
                      </c:pt>
                      <c:pt idx="878">
                        <c:v>42990</c:v>
                      </c:pt>
                      <c:pt idx="879">
                        <c:v>42991</c:v>
                      </c:pt>
                      <c:pt idx="880">
                        <c:v>42992</c:v>
                      </c:pt>
                      <c:pt idx="881">
                        <c:v>42993</c:v>
                      </c:pt>
                      <c:pt idx="882">
                        <c:v>42996</c:v>
                      </c:pt>
                      <c:pt idx="883">
                        <c:v>42997</c:v>
                      </c:pt>
                      <c:pt idx="884">
                        <c:v>42998</c:v>
                      </c:pt>
                      <c:pt idx="885">
                        <c:v>42999</c:v>
                      </c:pt>
                      <c:pt idx="886">
                        <c:v>43000</c:v>
                      </c:pt>
                      <c:pt idx="887">
                        <c:v>43003</c:v>
                      </c:pt>
                      <c:pt idx="888">
                        <c:v>43004</c:v>
                      </c:pt>
                      <c:pt idx="889">
                        <c:v>43005</c:v>
                      </c:pt>
                      <c:pt idx="890">
                        <c:v>43006</c:v>
                      </c:pt>
                      <c:pt idx="891">
                        <c:v>43007</c:v>
                      </c:pt>
                      <c:pt idx="892">
                        <c:v>43010</c:v>
                      </c:pt>
                      <c:pt idx="893">
                        <c:v>43011</c:v>
                      </c:pt>
                      <c:pt idx="894">
                        <c:v>43012</c:v>
                      </c:pt>
                      <c:pt idx="895">
                        <c:v>43013</c:v>
                      </c:pt>
                      <c:pt idx="896">
                        <c:v>43014</c:v>
                      </c:pt>
                      <c:pt idx="897">
                        <c:v>43017</c:v>
                      </c:pt>
                      <c:pt idx="898">
                        <c:v>43018</c:v>
                      </c:pt>
                      <c:pt idx="899">
                        <c:v>43019</c:v>
                      </c:pt>
                      <c:pt idx="900">
                        <c:v>43020</c:v>
                      </c:pt>
                      <c:pt idx="901">
                        <c:v>43021</c:v>
                      </c:pt>
                      <c:pt idx="902">
                        <c:v>43024</c:v>
                      </c:pt>
                      <c:pt idx="903">
                        <c:v>43025</c:v>
                      </c:pt>
                      <c:pt idx="904">
                        <c:v>43026</c:v>
                      </c:pt>
                      <c:pt idx="905">
                        <c:v>43027</c:v>
                      </c:pt>
                      <c:pt idx="906">
                        <c:v>43028</c:v>
                      </c:pt>
                      <c:pt idx="907">
                        <c:v>43031</c:v>
                      </c:pt>
                      <c:pt idx="908">
                        <c:v>43032</c:v>
                      </c:pt>
                      <c:pt idx="909">
                        <c:v>43033</c:v>
                      </c:pt>
                      <c:pt idx="910">
                        <c:v>43034</c:v>
                      </c:pt>
                      <c:pt idx="911">
                        <c:v>43035</c:v>
                      </c:pt>
                      <c:pt idx="912">
                        <c:v>43038</c:v>
                      </c:pt>
                      <c:pt idx="913">
                        <c:v>43039</c:v>
                      </c:pt>
                      <c:pt idx="914">
                        <c:v>43040</c:v>
                      </c:pt>
                      <c:pt idx="915">
                        <c:v>43041</c:v>
                      </c:pt>
                      <c:pt idx="916">
                        <c:v>43042</c:v>
                      </c:pt>
                      <c:pt idx="917">
                        <c:v>43045</c:v>
                      </c:pt>
                      <c:pt idx="918">
                        <c:v>43046</c:v>
                      </c:pt>
                      <c:pt idx="919">
                        <c:v>43047</c:v>
                      </c:pt>
                      <c:pt idx="920">
                        <c:v>43048</c:v>
                      </c:pt>
                      <c:pt idx="921">
                        <c:v>43049</c:v>
                      </c:pt>
                      <c:pt idx="922">
                        <c:v>43052</c:v>
                      </c:pt>
                      <c:pt idx="923">
                        <c:v>43053</c:v>
                      </c:pt>
                      <c:pt idx="924">
                        <c:v>43054</c:v>
                      </c:pt>
                      <c:pt idx="925">
                        <c:v>43055</c:v>
                      </c:pt>
                      <c:pt idx="926">
                        <c:v>43056</c:v>
                      </c:pt>
                      <c:pt idx="927">
                        <c:v>43059</c:v>
                      </c:pt>
                      <c:pt idx="928">
                        <c:v>43060</c:v>
                      </c:pt>
                      <c:pt idx="929">
                        <c:v>43061</c:v>
                      </c:pt>
                      <c:pt idx="930">
                        <c:v>43062</c:v>
                      </c:pt>
                      <c:pt idx="931">
                        <c:v>43063</c:v>
                      </c:pt>
                      <c:pt idx="932">
                        <c:v>43066</c:v>
                      </c:pt>
                      <c:pt idx="933">
                        <c:v>43067</c:v>
                      </c:pt>
                      <c:pt idx="934">
                        <c:v>43068</c:v>
                      </c:pt>
                      <c:pt idx="935">
                        <c:v>43069</c:v>
                      </c:pt>
                      <c:pt idx="936">
                        <c:v>43070</c:v>
                      </c:pt>
                      <c:pt idx="937">
                        <c:v>43073</c:v>
                      </c:pt>
                      <c:pt idx="938">
                        <c:v>43074</c:v>
                      </c:pt>
                      <c:pt idx="939">
                        <c:v>43075</c:v>
                      </c:pt>
                      <c:pt idx="940">
                        <c:v>43076</c:v>
                      </c:pt>
                      <c:pt idx="941">
                        <c:v>43077</c:v>
                      </c:pt>
                      <c:pt idx="942">
                        <c:v>43080</c:v>
                      </c:pt>
                      <c:pt idx="943">
                        <c:v>43081</c:v>
                      </c:pt>
                      <c:pt idx="944">
                        <c:v>43082</c:v>
                      </c:pt>
                      <c:pt idx="945">
                        <c:v>43083</c:v>
                      </c:pt>
                      <c:pt idx="946">
                        <c:v>43084</c:v>
                      </c:pt>
                      <c:pt idx="947">
                        <c:v>43087</c:v>
                      </c:pt>
                      <c:pt idx="948">
                        <c:v>43088</c:v>
                      </c:pt>
                      <c:pt idx="949">
                        <c:v>43089</c:v>
                      </c:pt>
                      <c:pt idx="950">
                        <c:v>43090</c:v>
                      </c:pt>
                      <c:pt idx="951">
                        <c:v>43091</c:v>
                      </c:pt>
                      <c:pt idx="952">
                        <c:v>43094</c:v>
                      </c:pt>
                      <c:pt idx="953">
                        <c:v>43095</c:v>
                      </c:pt>
                      <c:pt idx="954">
                        <c:v>43096</c:v>
                      </c:pt>
                      <c:pt idx="955">
                        <c:v>43097</c:v>
                      </c:pt>
                      <c:pt idx="956">
                        <c:v>43098</c:v>
                      </c:pt>
                      <c:pt idx="957">
                        <c:v>43101</c:v>
                      </c:pt>
                      <c:pt idx="958">
                        <c:v>43102</c:v>
                      </c:pt>
                      <c:pt idx="959">
                        <c:v>43103</c:v>
                      </c:pt>
                      <c:pt idx="960">
                        <c:v>43104</c:v>
                      </c:pt>
                      <c:pt idx="961">
                        <c:v>43105</c:v>
                      </c:pt>
                      <c:pt idx="962">
                        <c:v>43108</c:v>
                      </c:pt>
                      <c:pt idx="963">
                        <c:v>43109</c:v>
                      </c:pt>
                      <c:pt idx="964">
                        <c:v>43110</c:v>
                      </c:pt>
                      <c:pt idx="965">
                        <c:v>43111</c:v>
                      </c:pt>
                      <c:pt idx="966">
                        <c:v>43112</c:v>
                      </c:pt>
                      <c:pt idx="967">
                        <c:v>43115</c:v>
                      </c:pt>
                      <c:pt idx="968">
                        <c:v>43116</c:v>
                      </c:pt>
                      <c:pt idx="969">
                        <c:v>43117</c:v>
                      </c:pt>
                      <c:pt idx="970">
                        <c:v>43118</c:v>
                      </c:pt>
                      <c:pt idx="971">
                        <c:v>43119</c:v>
                      </c:pt>
                      <c:pt idx="972">
                        <c:v>43122</c:v>
                      </c:pt>
                      <c:pt idx="973">
                        <c:v>43123</c:v>
                      </c:pt>
                      <c:pt idx="974">
                        <c:v>43124</c:v>
                      </c:pt>
                      <c:pt idx="975">
                        <c:v>43125</c:v>
                      </c:pt>
                      <c:pt idx="976">
                        <c:v>43126</c:v>
                      </c:pt>
                      <c:pt idx="977">
                        <c:v>43129</c:v>
                      </c:pt>
                      <c:pt idx="978">
                        <c:v>43130</c:v>
                      </c:pt>
                      <c:pt idx="979">
                        <c:v>43131</c:v>
                      </c:pt>
                      <c:pt idx="980">
                        <c:v>43132</c:v>
                      </c:pt>
                      <c:pt idx="981">
                        <c:v>43133</c:v>
                      </c:pt>
                      <c:pt idx="982">
                        <c:v>43136</c:v>
                      </c:pt>
                      <c:pt idx="983">
                        <c:v>43137</c:v>
                      </c:pt>
                      <c:pt idx="984">
                        <c:v>43138</c:v>
                      </c:pt>
                      <c:pt idx="985">
                        <c:v>43139</c:v>
                      </c:pt>
                      <c:pt idx="986">
                        <c:v>43140</c:v>
                      </c:pt>
                      <c:pt idx="987">
                        <c:v>43143</c:v>
                      </c:pt>
                      <c:pt idx="988">
                        <c:v>43144</c:v>
                      </c:pt>
                      <c:pt idx="989">
                        <c:v>43145</c:v>
                      </c:pt>
                      <c:pt idx="990">
                        <c:v>43146</c:v>
                      </c:pt>
                      <c:pt idx="991">
                        <c:v>43147</c:v>
                      </c:pt>
                      <c:pt idx="992">
                        <c:v>43150</c:v>
                      </c:pt>
                      <c:pt idx="993">
                        <c:v>43151</c:v>
                      </c:pt>
                      <c:pt idx="994">
                        <c:v>43152</c:v>
                      </c:pt>
                      <c:pt idx="995">
                        <c:v>43153</c:v>
                      </c:pt>
                      <c:pt idx="996">
                        <c:v>43154</c:v>
                      </c:pt>
                      <c:pt idx="997">
                        <c:v>43157</c:v>
                      </c:pt>
                      <c:pt idx="998">
                        <c:v>43158</c:v>
                      </c:pt>
                      <c:pt idx="999">
                        <c:v>43159</c:v>
                      </c:pt>
                      <c:pt idx="1000">
                        <c:v>43160</c:v>
                      </c:pt>
                      <c:pt idx="1001">
                        <c:v>43161</c:v>
                      </c:pt>
                      <c:pt idx="1002">
                        <c:v>43164</c:v>
                      </c:pt>
                      <c:pt idx="1003">
                        <c:v>43165</c:v>
                      </c:pt>
                      <c:pt idx="1004">
                        <c:v>43166</c:v>
                      </c:pt>
                      <c:pt idx="1005">
                        <c:v>43167</c:v>
                      </c:pt>
                      <c:pt idx="1006">
                        <c:v>43168</c:v>
                      </c:pt>
                      <c:pt idx="1007">
                        <c:v>43171</c:v>
                      </c:pt>
                      <c:pt idx="1008">
                        <c:v>43172</c:v>
                      </c:pt>
                      <c:pt idx="1009">
                        <c:v>43173</c:v>
                      </c:pt>
                      <c:pt idx="1010">
                        <c:v>43174</c:v>
                      </c:pt>
                      <c:pt idx="1011">
                        <c:v>43175</c:v>
                      </c:pt>
                      <c:pt idx="1012">
                        <c:v>43178</c:v>
                      </c:pt>
                      <c:pt idx="1013">
                        <c:v>43179</c:v>
                      </c:pt>
                      <c:pt idx="1014">
                        <c:v>43180</c:v>
                      </c:pt>
                      <c:pt idx="1015">
                        <c:v>43181</c:v>
                      </c:pt>
                      <c:pt idx="1016">
                        <c:v>43182</c:v>
                      </c:pt>
                      <c:pt idx="1017">
                        <c:v>43185</c:v>
                      </c:pt>
                      <c:pt idx="1018">
                        <c:v>43186</c:v>
                      </c:pt>
                      <c:pt idx="1019">
                        <c:v>43187</c:v>
                      </c:pt>
                      <c:pt idx="1020">
                        <c:v>43188</c:v>
                      </c:pt>
                      <c:pt idx="1021">
                        <c:v>43189</c:v>
                      </c:pt>
                      <c:pt idx="1022">
                        <c:v>43192</c:v>
                      </c:pt>
                      <c:pt idx="1023">
                        <c:v>43193</c:v>
                      </c:pt>
                      <c:pt idx="1024">
                        <c:v>43194</c:v>
                      </c:pt>
                      <c:pt idx="1025">
                        <c:v>43195</c:v>
                      </c:pt>
                      <c:pt idx="1026">
                        <c:v>43196</c:v>
                      </c:pt>
                      <c:pt idx="1027">
                        <c:v>43199</c:v>
                      </c:pt>
                      <c:pt idx="1028">
                        <c:v>43200</c:v>
                      </c:pt>
                      <c:pt idx="1029">
                        <c:v>43201</c:v>
                      </c:pt>
                      <c:pt idx="1030">
                        <c:v>43202</c:v>
                      </c:pt>
                      <c:pt idx="1031">
                        <c:v>43203</c:v>
                      </c:pt>
                      <c:pt idx="1032">
                        <c:v>43206</c:v>
                      </c:pt>
                      <c:pt idx="1033">
                        <c:v>43207</c:v>
                      </c:pt>
                      <c:pt idx="1034">
                        <c:v>43208</c:v>
                      </c:pt>
                      <c:pt idx="1035">
                        <c:v>43209</c:v>
                      </c:pt>
                      <c:pt idx="1036">
                        <c:v>43210</c:v>
                      </c:pt>
                      <c:pt idx="1037">
                        <c:v>43213</c:v>
                      </c:pt>
                      <c:pt idx="1038">
                        <c:v>43214</c:v>
                      </c:pt>
                      <c:pt idx="1039">
                        <c:v>43215</c:v>
                      </c:pt>
                      <c:pt idx="1040">
                        <c:v>43216</c:v>
                      </c:pt>
                      <c:pt idx="1041">
                        <c:v>43217</c:v>
                      </c:pt>
                      <c:pt idx="1042">
                        <c:v>43220</c:v>
                      </c:pt>
                      <c:pt idx="1043">
                        <c:v>43221</c:v>
                      </c:pt>
                      <c:pt idx="1044">
                        <c:v>43222</c:v>
                      </c:pt>
                      <c:pt idx="1045">
                        <c:v>43223</c:v>
                      </c:pt>
                      <c:pt idx="1046">
                        <c:v>43224</c:v>
                      </c:pt>
                      <c:pt idx="1047">
                        <c:v>43227</c:v>
                      </c:pt>
                      <c:pt idx="1048">
                        <c:v>43228</c:v>
                      </c:pt>
                      <c:pt idx="1049">
                        <c:v>43229</c:v>
                      </c:pt>
                      <c:pt idx="1050">
                        <c:v>43230</c:v>
                      </c:pt>
                      <c:pt idx="1051">
                        <c:v>43231</c:v>
                      </c:pt>
                      <c:pt idx="1052">
                        <c:v>43234</c:v>
                      </c:pt>
                      <c:pt idx="1053">
                        <c:v>43235</c:v>
                      </c:pt>
                      <c:pt idx="1054">
                        <c:v>43236</c:v>
                      </c:pt>
                      <c:pt idx="1055">
                        <c:v>43237</c:v>
                      </c:pt>
                      <c:pt idx="1056">
                        <c:v>43238</c:v>
                      </c:pt>
                      <c:pt idx="1057">
                        <c:v>43241</c:v>
                      </c:pt>
                      <c:pt idx="1058">
                        <c:v>43242</c:v>
                      </c:pt>
                      <c:pt idx="1059">
                        <c:v>43243</c:v>
                      </c:pt>
                      <c:pt idx="1060">
                        <c:v>43244</c:v>
                      </c:pt>
                      <c:pt idx="1061">
                        <c:v>43245</c:v>
                      </c:pt>
                      <c:pt idx="1062">
                        <c:v>43248</c:v>
                      </c:pt>
                      <c:pt idx="1063">
                        <c:v>43249</c:v>
                      </c:pt>
                      <c:pt idx="1064">
                        <c:v>43250</c:v>
                      </c:pt>
                      <c:pt idx="1065">
                        <c:v>43251</c:v>
                      </c:pt>
                      <c:pt idx="1066">
                        <c:v>43252</c:v>
                      </c:pt>
                      <c:pt idx="1067">
                        <c:v>43255</c:v>
                      </c:pt>
                      <c:pt idx="1068">
                        <c:v>43256</c:v>
                      </c:pt>
                      <c:pt idx="1069">
                        <c:v>43257</c:v>
                      </c:pt>
                      <c:pt idx="1070">
                        <c:v>43258</c:v>
                      </c:pt>
                      <c:pt idx="1071">
                        <c:v>43259</c:v>
                      </c:pt>
                      <c:pt idx="1072">
                        <c:v>43262</c:v>
                      </c:pt>
                      <c:pt idx="1073">
                        <c:v>43263</c:v>
                      </c:pt>
                      <c:pt idx="1074">
                        <c:v>43264</c:v>
                      </c:pt>
                      <c:pt idx="1075">
                        <c:v>43265</c:v>
                      </c:pt>
                      <c:pt idx="1076">
                        <c:v>43266</c:v>
                      </c:pt>
                      <c:pt idx="1077">
                        <c:v>43269</c:v>
                      </c:pt>
                      <c:pt idx="1078">
                        <c:v>43270</c:v>
                      </c:pt>
                      <c:pt idx="1079">
                        <c:v>43271</c:v>
                      </c:pt>
                      <c:pt idx="1080">
                        <c:v>43272</c:v>
                      </c:pt>
                      <c:pt idx="1081">
                        <c:v>43273</c:v>
                      </c:pt>
                      <c:pt idx="1082">
                        <c:v>43276</c:v>
                      </c:pt>
                      <c:pt idx="1083">
                        <c:v>43277</c:v>
                      </c:pt>
                      <c:pt idx="1084">
                        <c:v>43278</c:v>
                      </c:pt>
                      <c:pt idx="1085">
                        <c:v>43279</c:v>
                      </c:pt>
                      <c:pt idx="1086">
                        <c:v>43280</c:v>
                      </c:pt>
                      <c:pt idx="1087">
                        <c:v>43283</c:v>
                      </c:pt>
                      <c:pt idx="1088">
                        <c:v>43284</c:v>
                      </c:pt>
                      <c:pt idx="1089">
                        <c:v>43285</c:v>
                      </c:pt>
                      <c:pt idx="1090">
                        <c:v>43286</c:v>
                      </c:pt>
                      <c:pt idx="1091">
                        <c:v>43287</c:v>
                      </c:pt>
                      <c:pt idx="1092">
                        <c:v>43290</c:v>
                      </c:pt>
                      <c:pt idx="1093">
                        <c:v>43291</c:v>
                      </c:pt>
                      <c:pt idx="1094">
                        <c:v>43292</c:v>
                      </c:pt>
                      <c:pt idx="1095">
                        <c:v>43293</c:v>
                      </c:pt>
                      <c:pt idx="1096">
                        <c:v>43294</c:v>
                      </c:pt>
                      <c:pt idx="1097">
                        <c:v>43297</c:v>
                      </c:pt>
                      <c:pt idx="1098">
                        <c:v>43298</c:v>
                      </c:pt>
                      <c:pt idx="1099">
                        <c:v>43299</c:v>
                      </c:pt>
                      <c:pt idx="1100">
                        <c:v>43300</c:v>
                      </c:pt>
                      <c:pt idx="1101">
                        <c:v>43301</c:v>
                      </c:pt>
                      <c:pt idx="1102">
                        <c:v>43304</c:v>
                      </c:pt>
                      <c:pt idx="1103">
                        <c:v>43305</c:v>
                      </c:pt>
                      <c:pt idx="1104">
                        <c:v>43306</c:v>
                      </c:pt>
                      <c:pt idx="1105">
                        <c:v>43307</c:v>
                      </c:pt>
                      <c:pt idx="1106">
                        <c:v>43308</c:v>
                      </c:pt>
                      <c:pt idx="1107">
                        <c:v>43311</c:v>
                      </c:pt>
                      <c:pt idx="1108">
                        <c:v>43312</c:v>
                      </c:pt>
                      <c:pt idx="1109">
                        <c:v>43313</c:v>
                      </c:pt>
                      <c:pt idx="1110">
                        <c:v>43314</c:v>
                      </c:pt>
                      <c:pt idx="1111">
                        <c:v>43315</c:v>
                      </c:pt>
                      <c:pt idx="1112">
                        <c:v>43318</c:v>
                      </c:pt>
                      <c:pt idx="1113">
                        <c:v>43319</c:v>
                      </c:pt>
                      <c:pt idx="1114">
                        <c:v>43320</c:v>
                      </c:pt>
                      <c:pt idx="1115">
                        <c:v>43321</c:v>
                      </c:pt>
                      <c:pt idx="1116">
                        <c:v>43322</c:v>
                      </c:pt>
                      <c:pt idx="1117">
                        <c:v>43325</c:v>
                      </c:pt>
                      <c:pt idx="1118">
                        <c:v>43326</c:v>
                      </c:pt>
                      <c:pt idx="1119">
                        <c:v>43327</c:v>
                      </c:pt>
                      <c:pt idx="1120">
                        <c:v>43328</c:v>
                      </c:pt>
                      <c:pt idx="1121">
                        <c:v>43329</c:v>
                      </c:pt>
                      <c:pt idx="1122">
                        <c:v>43332</c:v>
                      </c:pt>
                      <c:pt idx="1123">
                        <c:v>43333</c:v>
                      </c:pt>
                      <c:pt idx="1124">
                        <c:v>43334</c:v>
                      </c:pt>
                      <c:pt idx="1125">
                        <c:v>43335</c:v>
                      </c:pt>
                      <c:pt idx="1126">
                        <c:v>43336</c:v>
                      </c:pt>
                      <c:pt idx="1127">
                        <c:v>43339</c:v>
                      </c:pt>
                      <c:pt idx="1128">
                        <c:v>43340</c:v>
                      </c:pt>
                      <c:pt idx="1129">
                        <c:v>43341</c:v>
                      </c:pt>
                      <c:pt idx="1130">
                        <c:v>43342</c:v>
                      </c:pt>
                      <c:pt idx="1131">
                        <c:v>43343</c:v>
                      </c:pt>
                      <c:pt idx="1132">
                        <c:v>43346</c:v>
                      </c:pt>
                      <c:pt idx="1133">
                        <c:v>43347</c:v>
                      </c:pt>
                      <c:pt idx="1134">
                        <c:v>43348</c:v>
                      </c:pt>
                      <c:pt idx="1135">
                        <c:v>43349</c:v>
                      </c:pt>
                      <c:pt idx="1136">
                        <c:v>43350</c:v>
                      </c:pt>
                      <c:pt idx="1137">
                        <c:v>43353</c:v>
                      </c:pt>
                      <c:pt idx="1138">
                        <c:v>43354</c:v>
                      </c:pt>
                      <c:pt idx="1139">
                        <c:v>43355</c:v>
                      </c:pt>
                      <c:pt idx="1140">
                        <c:v>43356</c:v>
                      </c:pt>
                      <c:pt idx="1141">
                        <c:v>43357</c:v>
                      </c:pt>
                      <c:pt idx="1142">
                        <c:v>43360</c:v>
                      </c:pt>
                      <c:pt idx="1143">
                        <c:v>43361</c:v>
                      </c:pt>
                      <c:pt idx="1144">
                        <c:v>43362</c:v>
                      </c:pt>
                      <c:pt idx="1145">
                        <c:v>43363</c:v>
                      </c:pt>
                      <c:pt idx="1146">
                        <c:v>43364</c:v>
                      </c:pt>
                      <c:pt idx="1147">
                        <c:v>43367</c:v>
                      </c:pt>
                      <c:pt idx="1148">
                        <c:v>43368</c:v>
                      </c:pt>
                      <c:pt idx="1149">
                        <c:v>43369</c:v>
                      </c:pt>
                      <c:pt idx="1150">
                        <c:v>43370</c:v>
                      </c:pt>
                      <c:pt idx="1151">
                        <c:v>43371</c:v>
                      </c:pt>
                      <c:pt idx="1152">
                        <c:v>43374</c:v>
                      </c:pt>
                      <c:pt idx="1153">
                        <c:v>43375</c:v>
                      </c:pt>
                      <c:pt idx="1154">
                        <c:v>43376</c:v>
                      </c:pt>
                      <c:pt idx="1155">
                        <c:v>43377</c:v>
                      </c:pt>
                      <c:pt idx="1156">
                        <c:v>43378</c:v>
                      </c:pt>
                      <c:pt idx="1157">
                        <c:v>43381</c:v>
                      </c:pt>
                      <c:pt idx="1158">
                        <c:v>43382</c:v>
                      </c:pt>
                      <c:pt idx="1159">
                        <c:v>43383</c:v>
                      </c:pt>
                      <c:pt idx="1160">
                        <c:v>43384</c:v>
                      </c:pt>
                      <c:pt idx="1161">
                        <c:v>43385</c:v>
                      </c:pt>
                      <c:pt idx="1162">
                        <c:v>43388</c:v>
                      </c:pt>
                      <c:pt idx="1163">
                        <c:v>43389</c:v>
                      </c:pt>
                      <c:pt idx="1164">
                        <c:v>43390</c:v>
                      </c:pt>
                      <c:pt idx="1165">
                        <c:v>43391</c:v>
                      </c:pt>
                      <c:pt idx="1166">
                        <c:v>43392</c:v>
                      </c:pt>
                      <c:pt idx="1167">
                        <c:v>43395</c:v>
                      </c:pt>
                      <c:pt idx="1168">
                        <c:v>43396</c:v>
                      </c:pt>
                      <c:pt idx="1169">
                        <c:v>43397</c:v>
                      </c:pt>
                      <c:pt idx="1170">
                        <c:v>43398</c:v>
                      </c:pt>
                      <c:pt idx="1171">
                        <c:v>43399</c:v>
                      </c:pt>
                      <c:pt idx="1172">
                        <c:v>43402</c:v>
                      </c:pt>
                      <c:pt idx="1173">
                        <c:v>43403</c:v>
                      </c:pt>
                      <c:pt idx="1174">
                        <c:v>43404</c:v>
                      </c:pt>
                      <c:pt idx="1175">
                        <c:v>43405</c:v>
                      </c:pt>
                      <c:pt idx="1176">
                        <c:v>43406</c:v>
                      </c:pt>
                      <c:pt idx="1177">
                        <c:v>43409</c:v>
                      </c:pt>
                      <c:pt idx="1178">
                        <c:v>43410</c:v>
                      </c:pt>
                      <c:pt idx="1179">
                        <c:v>43411</c:v>
                      </c:pt>
                      <c:pt idx="1180">
                        <c:v>43412</c:v>
                      </c:pt>
                      <c:pt idx="1181">
                        <c:v>43413</c:v>
                      </c:pt>
                      <c:pt idx="1182">
                        <c:v>43416</c:v>
                      </c:pt>
                      <c:pt idx="1183">
                        <c:v>43417</c:v>
                      </c:pt>
                      <c:pt idx="1184">
                        <c:v>43418</c:v>
                      </c:pt>
                      <c:pt idx="1185">
                        <c:v>43419</c:v>
                      </c:pt>
                      <c:pt idx="1186">
                        <c:v>43420</c:v>
                      </c:pt>
                      <c:pt idx="1187">
                        <c:v>43423</c:v>
                      </c:pt>
                      <c:pt idx="1188">
                        <c:v>43424</c:v>
                      </c:pt>
                      <c:pt idx="1189">
                        <c:v>43425</c:v>
                      </c:pt>
                      <c:pt idx="1190">
                        <c:v>43426</c:v>
                      </c:pt>
                      <c:pt idx="1191">
                        <c:v>43427</c:v>
                      </c:pt>
                      <c:pt idx="1192">
                        <c:v>43430</c:v>
                      </c:pt>
                      <c:pt idx="1193">
                        <c:v>43431</c:v>
                      </c:pt>
                      <c:pt idx="1194">
                        <c:v>43432</c:v>
                      </c:pt>
                      <c:pt idx="1195">
                        <c:v>43433</c:v>
                      </c:pt>
                      <c:pt idx="1196">
                        <c:v>43434</c:v>
                      </c:pt>
                      <c:pt idx="1197">
                        <c:v>43437</c:v>
                      </c:pt>
                      <c:pt idx="1198">
                        <c:v>43438</c:v>
                      </c:pt>
                      <c:pt idx="1199">
                        <c:v>43439</c:v>
                      </c:pt>
                      <c:pt idx="1200">
                        <c:v>43440</c:v>
                      </c:pt>
                      <c:pt idx="1201">
                        <c:v>43441</c:v>
                      </c:pt>
                      <c:pt idx="1202">
                        <c:v>43444</c:v>
                      </c:pt>
                      <c:pt idx="1203">
                        <c:v>43445</c:v>
                      </c:pt>
                      <c:pt idx="1204">
                        <c:v>43446</c:v>
                      </c:pt>
                      <c:pt idx="1205">
                        <c:v>43447</c:v>
                      </c:pt>
                      <c:pt idx="1206">
                        <c:v>43448</c:v>
                      </c:pt>
                      <c:pt idx="1207">
                        <c:v>43451</c:v>
                      </c:pt>
                      <c:pt idx="1208">
                        <c:v>43452</c:v>
                      </c:pt>
                      <c:pt idx="1209">
                        <c:v>43453</c:v>
                      </c:pt>
                      <c:pt idx="1210">
                        <c:v>43454</c:v>
                      </c:pt>
                      <c:pt idx="1211">
                        <c:v>43455</c:v>
                      </c:pt>
                      <c:pt idx="1212">
                        <c:v>43458</c:v>
                      </c:pt>
                      <c:pt idx="1213">
                        <c:v>43459</c:v>
                      </c:pt>
                      <c:pt idx="1214">
                        <c:v>43460</c:v>
                      </c:pt>
                      <c:pt idx="1215">
                        <c:v>43461</c:v>
                      </c:pt>
                      <c:pt idx="1216">
                        <c:v>43462</c:v>
                      </c:pt>
                      <c:pt idx="1217">
                        <c:v>43465</c:v>
                      </c:pt>
                      <c:pt idx="1218">
                        <c:v>43466</c:v>
                      </c:pt>
                      <c:pt idx="1219">
                        <c:v>43467</c:v>
                      </c:pt>
                      <c:pt idx="1220">
                        <c:v>43468</c:v>
                      </c:pt>
                      <c:pt idx="1221">
                        <c:v>43469</c:v>
                      </c:pt>
                      <c:pt idx="1222">
                        <c:v>43472</c:v>
                      </c:pt>
                      <c:pt idx="1223">
                        <c:v>43473</c:v>
                      </c:pt>
                      <c:pt idx="1224">
                        <c:v>43474</c:v>
                      </c:pt>
                      <c:pt idx="1225">
                        <c:v>43475</c:v>
                      </c:pt>
                      <c:pt idx="1226">
                        <c:v>43476</c:v>
                      </c:pt>
                      <c:pt idx="1227">
                        <c:v>43479</c:v>
                      </c:pt>
                      <c:pt idx="1228">
                        <c:v>43480</c:v>
                      </c:pt>
                      <c:pt idx="1229">
                        <c:v>43481</c:v>
                      </c:pt>
                      <c:pt idx="1230">
                        <c:v>43482</c:v>
                      </c:pt>
                      <c:pt idx="1231">
                        <c:v>43483</c:v>
                      </c:pt>
                      <c:pt idx="1232">
                        <c:v>43486</c:v>
                      </c:pt>
                      <c:pt idx="1233">
                        <c:v>43487</c:v>
                      </c:pt>
                      <c:pt idx="1234">
                        <c:v>43488</c:v>
                      </c:pt>
                      <c:pt idx="1235">
                        <c:v>43489</c:v>
                      </c:pt>
                      <c:pt idx="1236">
                        <c:v>43490</c:v>
                      </c:pt>
                      <c:pt idx="1237">
                        <c:v>43493</c:v>
                      </c:pt>
                      <c:pt idx="1238">
                        <c:v>43494</c:v>
                      </c:pt>
                      <c:pt idx="1239">
                        <c:v>43495</c:v>
                      </c:pt>
                      <c:pt idx="1240">
                        <c:v>43496</c:v>
                      </c:pt>
                      <c:pt idx="1241">
                        <c:v>43497</c:v>
                      </c:pt>
                      <c:pt idx="1242">
                        <c:v>43500</c:v>
                      </c:pt>
                      <c:pt idx="1243">
                        <c:v>43501</c:v>
                      </c:pt>
                      <c:pt idx="1244">
                        <c:v>43502</c:v>
                      </c:pt>
                      <c:pt idx="1245">
                        <c:v>43503</c:v>
                      </c:pt>
                      <c:pt idx="1246">
                        <c:v>43504</c:v>
                      </c:pt>
                      <c:pt idx="1247">
                        <c:v>43507</c:v>
                      </c:pt>
                      <c:pt idx="1248">
                        <c:v>43508</c:v>
                      </c:pt>
                      <c:pt idx="1249">
                        <c:v>43509</c:v>
                      </c:pt>
                      <c:pt idx="1250">
                        <c:v>43510</c:v>
                      </c:pt>
                      <c:pt idx="1251">
                        <c:v>43511</c:v>
                      </c:pt>
                      <c:pt idx="1252">
                        <c:v>43514</c:v>
                      </c:pt>
                      <c:pt idx="1253">
                        <c:v>43515</c:v>
                      </c:pt>
                      <c:pt idx="1254">
                        <c:v>43516</c:v>
                      </c:pt>
                      <c:pt idx="1255">
                        <c:v>43517</c:v>
                      </c:pt>
                      <c:pt idx="1256">
                        <c:v>43518</c:v>
                      </c:pt>
                      <c:pt idx="1257">
                        <c:v>43521</c:v>
                      </c:pt>
                      <c:pt idx="1258">
                        <c:v>43522</c:v>
                      </c:pt>
                      <c:pt idx="1259">
                        <c:v>43523</c:v>
                      </c:pt>
                      <c:pt idx="1260">
                        <c:v>43524</c:v>
                      </c:pt>
                      <c:pt idx="1261">
                        <c:v>43525</c:v>
                      </c:pt>
                      <c:pt idx="1262">
                        <c:v>43528</c:v>
                      </c:pt>
                      <c:pt idx="1263">
                        <c:v>43529</c:v>
                      </c:pt>
                      <c:pt idx="1264">
                        <c:v>43530</c:v>
                      </c:pt>
                      <c:pt idx="1265">
                        <c:v>43531</c:v>
                      </c:pt>
                      <c:pt idx="1266">
                        <c:v>43532</c:v>
                      </c:pt>
                      <c:pt idx="1267">
                        <c:v>43535</c:v>
                      </c:pt>
                      <c:pt idx="1268">
                        <c:v>43536</c:v>
                      </c:pt>
                      <c:pt idx="1269">
                        <c:v>43537</c:v>
                      </c:pt>
                      <c:pt idx="1270">
                        <c:v>43538</c:v>
                      </c:pt>
                      <c:pt idx="1271">
                        <c:v>43539</c:v>
                      </c:pt>
                      <c:pt idx="1272">
                        <c:v>43542</c:v>
                      </c:pt>
                      <c:pt idx="1273">
                        <c:v>43543</c:v>
                      </c:pt>
                      <c:pt idx="1274">
                        <c:v>43544</c:v>
                      </c:pt>
                      <c:pt idx="1275">
                        <c:v>43545</c:v>
                      </c:pt>
                      <c:pt idx="1276">
                        <c:v>43546</c:v>
                      </c:pt>
                      <c:pt idx="1277">
                        <c:v>43549</c:v>
                      </c:pt>
                      <c:pt idx="1278">
                        <c:v>43550</c:v>
                      </c:pt>
                      <c:pt idx="1279">
                        <c:v>43551</c:v>
                      </c:pt>
                      <c:pt idx="1280">
                        <c:v>43552</c:v>
                      </c:pt>
                      <c:pt idx="1281">
                        <c:v>43553</c:v>
                      </c:pt>
                      <c:pt idx="1282">
                        <c:v>43556</c:v>
                      </c:pt>
                      <c:pt idx="1283">
                        <c:v>43557</c:v>
                      </c:pt>
                      <c:pt idx="1284">
                        <c:v>43558</c:v>
                      </c:pt>
                      <c:pt idx="1285">
                        <c:v>43559</c:v>
                      </c:pt>
                      <c:pt idx="1286">
                        <c:v>43560</c:v>
                      </c:pt>
                      <c:pt idx="1287">
                        <c:v>43563</c:v>
                      </c:pt>
                      <c:pt idx="1288">
                        <c:v>43564</c:v>
                      </c:pt>
                      <c:pt idx="1289">
                        <c:v>43565</c:v>
                      </c:pt>
                      <c:pt idx="1290">
                        <c:v>43566</c:v>
                      </c:pt>
                      <c:pt idx="1291">
                        <c:v>43567</c:v>
                      </c:pt>
                      <c:pt idx="1292">
                        <c:v>43570</c:v>
                      </c:pt>
                      <c:pt idx="1293">
                        <c:v>43571</c:v>
                      </c:pt>
                      <c:pt idx="1294">
                        <c:v>43572</c:v>
                      </c:pt>
                      <c:pt idx="1295">
                        <c:v>43573</c:v>
                      </c:pt>
                      <c:pt idx="1296">
                        <c:v>43574</c:v>
                      </c:pt>
                      <c:pt idx="1297">
                        <c:v>43577</c:v>
                      </c:pt>
                      <c:pt idx="1298">
                        <c:v>43578</c:v>
                      </c:pt>
                      <c:pt idx="1299">
                        <c:v>43579</c:v>
                      </c:pt>
                      <c:pt idx="1300">
                        <c:v>43580</c:v>
                      </c:pt>
                      <c:pt idx="1301">
                        <c:v>43581</c:v>
                      </c:pt>
                      <c:pt idx="1302">
                        <c:v>43584</c:v>
                      </c:pt>
                      <c:pt idx="1303">
                        <c:v>43585</c:v>
                      </c:pt>
                      <c:pt idx="1304">
                        <c:v>43586</c:v>
                      </c:pt>
                      <c:pt idx="1305">
                        <c:v>43587</c:v>
                      </c:pt>
                      <c:pt idx="1306">
                        <c:v>43588</c:v>
                      </c:pt>
                      <c:pt idx="1307">
                        <c:v>43591</c:v>
                      </c:pt>
                      <c:pt idx="1308">
                        <c:v>43592</c:v>
                      </c:pt>
                      <c:pt idx="1309">
                        <c:v>43593</c:v>
                      </c:pt>
                      <c:pt idx="1310">
                        <c:v>43594</c:v>
                      </c:pt>
                      <c:pt idx="1311">
                        <c:v>43595</c:v>
                      </c:pt>
                      <c:pt idx="1312">
                        <c:v>43598</c:v>
                      </c:pt>
                      <c:pt idx="1313">
                        <c:v>43599</c:v>
                      </c:pt>
                      <c:pt idx="1314">
                        <c:v>43600</c:v>
                      </c:pt>
                      <c:pt idx="1315">
                        <c:v>43601</c:v>
                      </c:pt>
                      <c:pt idx="1316">
                        <c:v>43602</c:v>
                      </c:pt>
                      <c:pt idx="1317">
                        <c:v>43605</c:v>
                      </c:pt>
                      <c:pt idx="1318">
                        <c:v>43606</c:v>
                      </c:pt>
                      <c:pt idx="1319">
                        <c:v>43607</c:v>
                      </c:pt>
                      <c:pt idx="1320">
                        <c:v>43608</c:v>
                      </c:pt>
                      <c:pt idx="1321">
                        <c:v>43609</c:v>
                      </c:pt>
                      <c:pt idx="1322">
                        <c:v>43612</c:v>
                      </c:pt>
                      <c:pt idx="1323">
                        <c:v>43613</c:v>
                      </c:pt>
                      <c:pt idx="1324">
                        <c:v>43614</c:v>
                      </c:pt>
                      <c:pt idx="1325">
                        <c:v>43615</c:v>
                      </c:pt>
                      <c:pt idx="1326">
                        <c:v>43616</c:v>
                      </c:pt>
                      <c:pt idx="1327">
                        <c:v>43619</c:v>
                      </c:pt>
                      <c:pt idx="1328">
                        <c:v>43620</c:v>
                      </c:pt>
                      <c:pt idx="1329">
                        <c:v>43621</c:v>
                      </c:pt>
                      <c:pt idx="1330">
                        <c:v>43622</c:v>
                      </c:pt>
                      <c:pt idx="1331">
                        <c:v>43623</c:v>
                      </c:pt>
                      <c:pt idx="1332">
                        <c:v>43626</c:v>
                      </c:pt>
                      <c:pt idx="1333">
                        <c:v>43627</c:v>
                      </c:pt>
                      <c:pt idx="1334">
                        <c:v>43628</c:v>
                      </c:pt>
                      <c:pt idx="1335">
                        <c:v>43629</c:v>
                      </c:pt>
                      <c:pt idx="1336">
                        <c:v>43630</c:v>
                      </c:pt>
                      <c:pt idx="1337">
                        <c:v>43633</c:v>
                      </c:pt>
                      <c:pt idx="1338">
                        <c:v>43634</c:v>
                      </c:pt>
                      <c:pt idx="1339">
                        <c:v>43635</c:v>
                      </c:pt>
                      <c:pt idx="1340">
                        <c:v>43636</c:v>
                      </c:pt>
                      <c:pt idx="1341">
                        <c:v>43637</c:v>
                      </c:pt>
                      <c:pt idx="1342">
                        <c:v>43640</c:v>
                      </c:pt>
                      <c:pt idx="1343">
                        <c:v>43641</c:v>
                      </c:pt>
                      <c:pt idx="1344">
                        <c:v>43642</c:v>
                      </c:pt>
                      <c:pt idx="1345">
                        <c:v>43643</c:v>
                      </c:pt>
                      <c:pt idx="1346">
                        <c:v>43644</c:v>
                      </c:pt>
                      <c:pt idx="1347">
                        <c:v>43647</c:v>
                      </c:pt>
                      <c:pt idx="1348">
                        <c:v>43648</c:v>
                      </c:pt>
                      <c:pt idx="1349">
                        <c:v>43649</c:v>
                      </c:pt>
                      <c:pt idx="1350">
                        <c:v>43650</c:v>
                      </c:pt>
                      <c:pt idx="1351">
                        <c:v>43651</c:v>
                      </c:pt>
                      <c:pt idx="1352">
                        <c:v>43654</c:v>
                      </c:pt>
                      <c:pt idx="1353">
                        <c:v>43655</c:v>
                      </c:pt>
                      <c:pt idx="1354">
                        <c:v>43656</c:v>
                      </c:pt>
                      <c:pt idx="1355">
                        <c:v>43657</c:v>
                      </c:pt>
                      <c:pt idx="1356">
                        <c:v>43658</c:v>
                      </c:pt>
                      <c:pt idx="1357">
                        <c:v>43661</c:v>
                      </c:pt>
                      <c:pt idx="1358">
                        <c:v>43662</c:v>
                      </c:pt>
                      <c:pt idx="1359">
                        <c:v>43663</c:v>
                      </c:pt>
                      <c:pt idx="1360">
                        <c:v>43664</c:v>
                      </c:pt>
                      <c:pt idx="1361">
                        <c:v>43665</c:v>
                      </c:pt>
                      <c:pt idx="1362">
                        <c:v>43668</c:v>
                      </c:pt>
                      <c:pt idx="1363">
                        <c:v>43669</c:v>
                      </c:pt>
                      <c:pt idx="1364">
                        <c:v>43670</c:v>
                      </c:pt>
                      <c:pt idx="1365">
                        <c:v>43671</c:v>
                      </c:pt>
                      <c:pt idx="1366">
                        <c:v>43672</c:v>
                      </c:pt>
                      <c:pt idx="1367">
                        <c:v>43675</c:v>
                      </c:pt>
                      <c:pt idx="1368">
                        <c:v>43676</c:v>
                      </c:pt>
                      <c:pt idx="1369">
                        <c:v>43677</c:v>
                      </c:pt>
                      <c:pt idx="1370">
                        <c:v>43678</c:v>
                      </c:pt>
                      <c:pt idx="1371">
                        <c:v>43679</c:v>
                      </c:pt>
                      <c:pt idx="1372">
                        <c:v>43682</c:v>
                      </c:pt>
                      <c:pt idx="1373">
                        <c:v>43683</c:v>
                      </c:pt>
                      <c:pt idx="1374">
                        <c:v>43684</c:v>
                      </c:pt>
                      <c:pt idx="1375">
                        <c:v>43685</c:v>
                      </c:pt>
                      <c:pt idx="1376">
                        <c:v>43686</c:v>
                      </c:pt>
                      <c:pt idx="1377">
                        <c:v>43689</c:v>
                      </c:pt>
                      <c:pt idx="1378">
                        <c:v>43690</c:v>
                      </c:pt>
                      <c:pt idx="1379">
                        <c:v>43691</c:v>
                      </c:pt>
                      <c:pt idx="1380">
                        <c:v>43692</c:v>
                      </c:pt>
                      <c:pt idx="1381">
                        <c:v>43693</c:v>
                      </c:pt>
                      <c:pt idx="1382">
                        <c:v>43696</c:v>
                      </c:pt>
                      <c:pt idx="1383">
                        <c:v>43697</c:v>
                      </c:pt>
                      <c:pt idx="1384">
                        <c:v>43698</c:v>
                      </c:pt>
                      <c:pt idx="1385">
                        <c:v>43699</c:v>
                      </c:pt>
                      <c:pt idx="1386">
                        <c:v>43700</c:v>
                      </c:pt>
                      <c:pt idx="1387">
                        <c:v>43703</c:v>
                      </c:pt>
                      <c:pt idx="1388">
                        <c:v>43704</c:v>
                      </c:pt>
                      <c:pt idx="1389">
                        <c:v>43705</c:v>
                      </c:pt>
                      <c:pt idx="1390">
                        <c:v>43706</c:v>
                      </c:pt>
                      <c:pt idx="1391">
                        <c:v>43707</c:v>
                      </c:pt>
                      <c:pt idx="1392">
                        <c:v>43710</c:v>
                      </c:pt>
                      <c:pt idx="1393">
                        <c:v>43711</c:v>
                      </c:pt>
                      <c:pt idx="1394">
                        <c:v>43712</c:v>
                      </c:pt>
                      <c:pt idx="1395">
                        <c:v>43713</c:v>
                      </c:pt>
                      <c:pt idx="1396">
                        <c:v>43714</c:v>
                      </c:pt>
                      <c:pt idx="1397">
                        <c:v>43717</c:v>
                      </c:pt>
                      <c:pt idx="1398">
                        <c:v>43718</c:v>
                      </c:pt>
                      <c:pt idx="1399">
                        <c:v>43719</c:v>
                      </c:pt>
                      <c:pt idx="1400">
                        <c:v>43720</c:v>
                      </c:pt>
                      <c:pt idx="1401">
                        <c:v>43721</c:v>
                      </c:pt>
                      <c:pt idx="1402">
                        <c:v>43724</c:v>
                      </c:pt>
                      <c:pt idx="1403">
                        <c:v>43725</c:v>
                      </c:pt>
                      <c:pt idx="1404">
                        <c:v>43726</c:v>
                      </c:pt>
                      <c:pt idx="1405">
                        <c:v>43727</c:v>
                      </c:pt>
                      <c:pt idx="1406">
                        <c:v>43728</c:v>
                      </c:pt>
                      <c:pt idx="1407">
                        <c:v>43731</c:v>
                      </c:pt>
                      <c:pt idx="1408">
                        <c:v>43732</c:v>
                      </c:pt>
                      <c:pt idx="1409">
                        <c:v>43733</c:v>
                      </c:pt>
                      <c:pt idx="1410">
                        <c:v>43734</c:v>
                      </c:pt>
                      <c:pt idx="1411">
                        <c:v>43735</c:v>
                      </c:pt>
                      <c:pt idx="1412">
                        <c:v>43738</c:v>
                      </c:pt>
                      <c:pt idx="1413">
                        <c:v>43739</c:v>
                      </c:pt>
                      <c:pt idx="1414">
                        <c:v>43740</c:v>
                      </c:pt>
                      <c:pt idx="1415">
                        <c:v>43741</c:v>
                      </c:pt>
                      <c:pt idx="1416">
                        <c:v>43742</c:v>
                      </c:pt>
                      <c:pt idx="1417">
                        <c:v>43745</c:v>
                      </c:pt>
                      <c:pt idx="1418">
                        <c:v>43746</c:v>
                      </c:pt>
                      <c:pt idx="1419">
                        <c:v>43747</c:v>
                      </c:pt>
                      <c:pt idx="1420">
                        <c:v>43748</c:v>
                      </c:pt>
                      <c:pt idx="1421">
                        <c:v>43749</c:v>
                      </c:pt>
                      <c:pt idx="1422">
                        <c:v>43752</c:v>
                      </c:pt>
                      <c:pt idx="1423">
                        <c:v>43753</c:v>
                      </c:pt>
                      <c:pt idx="1424">
                        <c:v>43754</c:v>
                      </c:pt>
                      <c:pt idx="1425">
                        <c:v>43755</c:v>
                      </c:pt>
                      <c:pt idx="1426">
                        <c:v>43756</c:v>
                      </c:pt>
                      <c:pt idx="1427">
                        <c:v>43759</c:v>
                      </c:pt>
                      <c:pt idx="1428">
                        <c:v>43760</c:v>
                      </c:pt>
                      <c:pt idx="1429">
                        <c:v>43761</c:v>
                      </c:pt>
                      <c:pt idx="1430">
                        <c:v>43762</c:v>
                      </c:pt>
                      <c:pt idx="1431">
                        <c:v>43763</c:v>
                      </c:pt>
                      <c:pt idx="1432">
                        <c:v>43766</c:v>
                      </c:pt>
                      <c:pt idx="1433">
                        <c:v>43767</c:v>
                      </c:pt>
                      <c:pt idx="1434">
                        <c:v>43768</c:v>
                      </c:pt>
                      <c:pt idx="1435">
                        <c:v>43769</c:v>
                      </c:pt>
                      <c:pt idx="1436">
                        <c:v>43770</c:v>
                      </c:pt>
                      <c:pt idx="1437">
                        <c:v>43773</c:v>
                      </c:pt>
                      <c:pt idx="1438">
                        <c:v>43774</c:v>
                      </c:pt>
                      <c:pt idx="1439">
                        <c:v>43775</c:v>
                      </c:pt>
                      <c:pt idx="1440">
                        <c:v>43776</c:v>
                      </c:pt>
                      <c:pt idx="1441">
                        <c:v>43777</c:v>
                      </c:pt>
                      <c:pt idx="1442">
                        <c:v>43780</c:v>
                      </c:pt>
                      <c:pt idx="1443">
                        <c:v>43781</c:v>
                      </c:pt>
                      <c:pt idx="1444">
                        <c:v>43782</c:v>
                      </c:pt>
                      <c:pt idx="1445">
                        <c:v>43783</c:v>
                      </c:pt>
                      <c:pt idx="1446">
                        <c:v>43784</c:v>
                      </c:pt>
                      <c:pt idx="1447">
                        <c:v>43787</c:v>
                      </c:pt>
                      <c:pt idx="1448">
                        <c:v>43788</c:v>
                      </c:pt>
                      <c:pt idx="1449">
                        <c:v>43789</c:v>
                      </c:pt>
                      <c:pt idx="1450">
                        <c:v>43790</c:v>
                      </c:pt>
                      <c:pt idx="1451">
                        <c:v>43791</c:v>
                      </c:pt>
                      <c:pt idx="1452">
                        <c:v>43794</c:v>
                      </c:pt>
                      <c:pt idx="1453">
                        <c:v>43795</c:v>
                      </c:pt>
                      <c:pt idx="1454">
                        <c:v>43796</c:v>
                      </c:pt>
                      <c:pt idx="1455">
                        <c:v>43797</c:v>
                      </c:pt>
                      <c:pt idx="1456">
                        <c:v>43798</c:v>
                      </c:pt>
                      <c:pt idx="1457">
                        <c:v>43801</c:v>
                      </c:pt>
                      <c:pt idx="1458">
                        <c:v>43802</c:v>
                      </c:pt>
                      <c:pt idx="1459">
                        <c:v>43803</c:v>
                      </c:pt>
                      <c:pt idx="1460">
                        <c:v>43804</c:v>
                      </c:pt>
                      <c:pt idx="1461">
                        <c:v>43805</c:v>
                      </c:pt>
                      <c:pt idx="1462">
                        <c:v>43808</c:v>
                      </c:pt>
                      <c:pt idx="1463">
                        <c:v>43809</c:v>
                      </c:pt>
                      <c:pt idx="1464">
                        <c:v>43810</c:v>
                      </c:pt>
                      <c:pt idx="1465">
                        <c:v>43811</c:v>
                      </c:pt>
                      <c:pt idx="1466">
                        <c:v>43812</c:v>
                      </c:pt>
                      <c:pt idx="1467">
                        <c:v>43815</c:v>
                      </c:pt>
                      <c:pt idx="1468">
                        <c:v>43816</c:v>
                      </c:pt>
                      <c:pt idx="1469">
                        <c:v>43817</c:v>
                      </c:pt>
                      <c:pt idx="1470">
                        <c:v>43818</c:v>
                      </c:pt>
                      <c:pt idx="1471">
                        <c:v>43819</c:v>
                      </c:pt>
                      <c:pt idx="1472">
                        <c:v>43822</c:v>
                      </c:pt>
                      <c:pt idx="1473">
                        <c:v>43823</c:v>
                      </c:pt>
                      <c:pt idx="1474">
                        <c:v>43824</c:v>
                      </c:pt>
                      <c:pt idx="1475">
                        <c:v>43825</c:v>
                      </c:pt>
                      <c:pt idx="1476">
                        <c:v>43826</c:v>
                      </c:pt>
                      <c:pt idx="1477">
                        <c:v>43829</c:v>
                      </c:pt>
                      <c:pt idx="1478">
                        <c:v>43830</c:v>
                      </c:pt>
                      <c:pt idx="1479">
                        <c:v>43831</c:v>
                      </c:pt>
                      <c:pt idx="1480">
                        <c:v>43832</c:v>
                      </c:pt>
                      <c:pt idx="1481">
                        <c:v>43833</c:v>
                      </c:pt>
                      <c:pt idx="1482">
                        <c:v>43836</c:v>
                      </c:pt>
                      <c:pt idx="1483">
                        <c:v>43837</c:v>
                      </c:pt>
                      <c:pt idx="1484">
                        <c:v>43838</c:v>
                      </c:pt>
                      <c:pt idx="1485">
                        <c:v>43839</c:v>
                      </c:pt>
                      <c:pt idx="1486">
                        <c:v>43840</c:v>
                      </c:pt>
                      <c:pt idx="1487">
                        <c:v>43843</c:v>
                      </c:pt>
                      <c:pt idx="1488">
                        <c:v>43844</c:v>
                      </c:pt>
                      <c:pt idx="1489">
                        <c:v>43845</c:v>
                      </c:pt>
                      <c:pt idx="1490">
                        <c:v>43846</c:v>
                      </c:pt>
                      <c:pt idx="1491">
                        <c:v>43847</c:v>
                      </c:pt>
                      <c:pt idx="1492">
                        <c:v>43850</c:v>
                      </c:pt>
                      <c:pt idx="1493">
                        <c:v>43851</c:v>
                      </c:pt>
                      <c:pt idx="1494">
                        <c:v>43852</c:v>
                      </c:pt>
                      <c:pt idx="1495">
                        <c:v>43853</c:v>
                      </c:pt>
                      <c:pt idx="1496">
                        <c:v>43854</c:v>
                      </c:pt>
                      <c:pt idx="1497">
                        <c:v>43857</c:v>
                      </c:pt>
                      <c:pt idx="1498">
                        <c:v>43858</c:v>
                      </c:pt>
                      <c:pt idx="1499">
                        <c:v>43859</c:v>
                      </c:pt>
                      <c:pt idx="1500">
                        <c:v>43860</c:v>
                      </c:pt>
                      <c:pt idx="1501">
                        <c:v>43861</c:v>
                      </c:pt>
                      <c:pt idx="1502">
                        <c:v>43864</c:v>
                      </c:pt>
                      <c:pt idx="1503">
                        <c:v>43865</c:v>
                      </c:pt>
                      <c:pt idx="1504">
                        <c:v>43866</c:v>
                      </c:pt>
                      <c:pt idx="1505">
                        <c:v>43867</c:v>
                      </c:pt>
                      <c:pt idx="1506">
                        <c:v>43868</c:v>
                      </c:pt>
                      <c:pt idx="1507">
                        <c:v>43871</c:v>
                      </c:pt>
                      <c:pt idx="1508">
                        <c:v>43872</c:v>
                      </c:pt>
                      <c:pt idx="1509">
                        <c:v>43873</c:v>
                      </c:pt>
                      <c:pt idx="1510">
                        <c:v>43874</c:v>
                      </c:pt>
                      <c:pt idx="1511">
                        <c:v>43875</c:v>
                      </c:pt>
                      <c:pt idx="1512">
                        <c:v>43878</c:v>
                      </c:pt>
                      <c:pt idx="1513">
                        <c:v>43879</c:v>
                      </c:pt>
                      <c:pt idx="1514">
                        <c:v>43880</c:v>
                      </c:pt>
                      <c:pt idx="1515">
                        <c:v>43881</c:v>
                      </c:pt>
                      <c:pt idx="1516">
                        <c:v>43882</c:v>
                      </c:pt>
                      <c:pt idx="1517">
                        <c:v>43885</c:v>
                      </c:pt>
                      <c:pt idx="1518">
                        <c:v>43886</c:v>
                      </c:pt>
                      <c:pt idx="1519">
                        <c:v>43887</c:v>
                      </c:pt>
                      <c:pt idx="1520">
                        <c:v>43888</c:v>
                      </c:pt>
                      <c:pt idx="1521">
                        <c:v>43889</c:v>
                      </c:pt>
                      <c:pt idx="1522">
                        <c:v>43892</c:v>
                      </c:pt>
                      <c:pt idx="1523">
                        <c:v>43893</c:v>
                      </c:pt>
                      <c:pt idx="1524">
                        <c:v>43894</c:v>
                      </c:pt>
                      <c:pt idx="1525">
                        <c:v>43895</c:v>
                      </c:pt>
                      <c:pt idx="1526">
                        <c:v>43896</c:v>
                      </c:pt>
                      <c:pt idx="1527">
                        <c:v>43899</c:v>
                      </c:pt>
                      <c:pt idx="1528">
                        <c:v>43900</c:v>
                      </c:pt>
                      <c:pt idx="1529">
                        <c:v>43901</c:v>
                      </c:pt>
                      <c:pt idx="1530">
                        <c:v>43902</c:v>
                      </c:pt>
                      <c:pt idx="1531">
                        <c:v>43903</c:v>
                      </c:pt>
                      <c:pt idx="1532">
                        <c:v>43906</c:v>
                      </c:pt>
                      <c:pt idx="1533">
                        <c:v>43907</c:v>
                      </c:pt>
                      <c:pt idx="1534">
                        <c:v>43908</c:v>
                      </c:pt>
                      <c:pt idx="1535">
                        <c:v>43909</c:v>
                      </c:pt>
                      <c:pt idx="1536">
                        <c:v>43910</c:v>
                      </c:pt>
                      <c:pt idx="1537">
                        <c:v>43913</c:v>
                      </c:pt>
                      <c:pt idx="1538">
                        <c:v>43914</c:v>
                      </c:pt>
                      <c:pt idx="1539">
                        <c:v>43915</c:v>
                      </c:pt>
                      <c:pt idx="1540">
                        <c:v>43916</c:v>
                      </c:pt>
                      <c:pt idx="1541">
                        <c:v>43917</c:v>
                      </c:pt>
                      <c:pt idx="1542">
                        <c:v>43920</c:v>
                      </c:pt>
                      <c:pt idx="1543">
                        <c:v>43921</c:v>
                      </c:pt>
                      <c:pt idx="1544">
                        <c:v>43922</c:v>
                      </c:pt>
                      <c:pt idx="1545">
                        <c:v>43923</c:v>
                      </c:pt>
                      <c:pt idx="1546">
                        <c:v>43924</c:v>
                      </c:pt>
                      <c:pt idx="1547">
                        <c:v>43927</c:v>
                      </c:pt>
                      <c:pt idx="1548">
                        <c:v>43928</c:v>
                      </c:pt>
                      <c:pt idx="1549">
                        <c:v>43929</c:v>
                      </c:pt>
                      <c:pt idx="1550">
                        <c:v>43930</c:v>
                      </c:pt>
                      <c:pt idx="1551">
                        <c:v>43931</c:v>
                      </c:pt>
                      <c:pt idx="1552">
                        <c:v>43934</c:v>
                      </c:pt>
                      <c:pt idx="1553">
                        <c:v>43935</c:v>
                      </c:pt>
                      <c:pt idx="1554">
                        <c:v>43936</c:v>
                      </c:pt>
                      <c:pt idx="1555">
                        <c:v>43937</c:v>
                      </c:pt>
                      <c:pt idx="1556">
                        <c:v>43938</c:v>
                      </c:pt>
                      <c:pt idx="1557">
                        <c:v>43941</c:v>
                      </c:pt>
                      <c:pt idx="1558">
                        <c:v>43942</c:v>
                      </c:pt>
                      <c:pt idx="1559">
                        <c:v>43943</c:v>
                      </c:pt>
                      <c:pt idx="1560">
                        <c:v>43944</c:v>
                      </c:pt>
                      <c:pt idx="1561">
                        <c:v>43945</c:v>
                      </c:pt>
                      <c:pt idx="1562">
                        <c:v>43948</c:v>
                      </c:pt>
                      <c:pt idx="1563">
                        <c:v>43949</c:v>
                      </c:pt>
                      <c:pt idx="1564">
                        <c:v>43950</c:v>
                      </c:pt>
                      <c:pt idx="1565">
                        <c:v>43951</c:v>
                      </c:pt>
                      <c:pt idx="1566">
                        <c:v>43952</c:v>
                      </c:pt>
                      <c:pt idx="1567">
                        <c:v>43955</c:v>
                      </c:pt>
                      <c:pt idx="1568">
                        <c:v>43956</c:v>
                      </c:pt>
                      <c:pt idx="1569">
                        <c:v>43957</c:v>
                      </c:pt>
                      <c:pt idx="1570">
                        <c:v>43958</c:v>
                      </c:pt>
                      <c:pt idx="1571">
                        <c:v>43959</c:v>
                      </c:pt>
                      <c:pt idx="1572">
                        <c:v>43962</c:v>
                      </c:pt>
                      <c:pt idx="1573">
                        <c:v>43963</c:v>
                      </c:pt>
                      <c:pt idx="1574">
                        <c:v>43964</c:v>
                      </c:pt>
                      <c:pt idx="1575">
                        <c:v>43965</c:v>
                      </c:pt>
                      <c:pt idx="1576">
                        <c:v>43966</c:v>
                      </c:pt>
                      <c:pt idx="1577">
                        <c:v>43969</c:v>
                      </c:pt>
                      <c:pt idx="1578">
                        <c:v>43970</c:v>
                      </c:pt>
                      <c:pt idx="1579">
                        <c:v>43971</c:v>
                      </c:pt>
                      <c:pt idx="1580">
                        <c:v>43972</c:v>
                      </c:pt>
                      <c:pt idx="1581">
                        <c:v>43973</c:v>
                      </c:pt>
                      <c:pt idx="1582">
                        <c:v>43976</c:v>
                      </c:pt>
                      <c:pt idx="1583">
                        <c:v>43977</c:v>
                      </c:pt>
                      <c:pt idx="1584">
                        <c:v>43978</c:v>
                      </c:pt>
                      <c:pt idx="1585">
                        <c:v>43979</c:v>
                      </c:pt>
                      <c:pt idx="1586">
                        <c:v>43980</c:v>
                      </c:pt>
                      <c:pt idx="1587">
                        <c:v>43983</c:v>
                      </c:pt>
                      <c:pt idx="1588">
                        <c:v>43984</c:v>
                      </c:pt>
                      <c:pt idx="1589">
                        <c:v>43985</c:v>
                      </c:pt>
                      <c:pt idx="1590">
                        <c:v>43986</c:v>
                      </c:pt>
                      <c:pt idx="1591">
                        <c:v>43987</c:v>
                      </c:pt>
                      <c:pt idx="1592">
                        <c:v>43990</c:v>
                      </c:pt>
                      <c:pt idx="1593">
                        <c:v>43991</c:v>
                      </c:pt>
                      <c:pt idx="1594">
                        <c:v>43992</c:v>
                      </c:pt>
                      <c:pt idx="1595">
                        <c:v>43993</c:v>
                      </c:pt>
                      <c:pt idx="1596">
                        <c:v>43994</c:v>
                      </c:pt>
                      <c:pt idx="1597">
                        <c:v>43997</c:v>
                      </c:pt>
                      <c:pt idx="1598">
                        <c:v>43998</c:v>
                      </c:pt>
                      <c:pt idx="1599">
                        <c:v>43999</c:v>
                      </c:pt>
                      <c:pt idx="1600">
                        <c:v>44000</c:v>
                      </c:pt>
                      <c:pt idx="1601">
                        <c:v>44001</c:v>
                      </c:pt>
                      <c:pt idx="1602">
                        <c:v>44004</c:v>
                      </c:pt>
                      <c:pt idx="1603">
                        <c:v>44005</c:v>
                      </c:pt>
                      <c:pt idx="1604">
                        <c:v>44006</c:v>
                      </c:pt>
                      <c:pt idx="1605">
                        <c:v>44007</c:v>
                      </c:pt>
                      <c:pt idx="1606">
                        <c:v>44008</c:v>
                      </c:pt>
                      <c:pt idx="1607">
                        <c:v>44011</c:v>
                      </c:pt>
                      <c:pt idx="1608">
                        <c:v>44012</c:v>
                      </c:pt>
                      <c:pt idx="1609">
                        <c:v>44013</c:v>
                      </c:pt>
                      <c:pt idx="1610">
                        <c:v>44014</c:v>
                      </c:pt>
                      <c:pt idx="1611">
                        <c:v>44015</c:v>
                      </c:pt>
                      <c:pt idx="1612">
                        <c:v>44018</c:v>
                      </c:pt>
                      <c:pt idx="1613">
                        <c:v>44019</c:v>
                      </c:pt>
                      <c:pt idx="1614">
                        <c:v>44020</c:v>
                      </c:pt>
                      <c:pt idx="1615">
                        <c:v>44021</c:v>
                      </c:pt>
                      <c:pt idx="1616">
                        <c:v>44022</c:v>
                      </c:pt>
                      <c:pt idx="1617">
                        <c:v>44025</c:v>
                      </c:pt>
                      <c:pt idx="1618">
                        <c:v>44026</c:v>
                      </c:pt>
                      <c:pt idx="1619">
                        <c:v>44027</c:v>
                      </c:pt>
                      <c:pt idx="1620">
                        <c:v>44028</c:v>
                      </c:pt>
                      <c:pt idx="1621">
                        <c:v>44029</c:v>
                      </c:pt>
                      <c:pt idx="1622">
                        <c:v>44032</c:v>
                      </c:pt>
                      <c:pt idx="1623">
                        <c:v>44033</c:v>
                      </c:pt>
                      <c:pt idx="1624">
                        <c:v>44034</c:v>
                      </c:pt>
                      <c:pt idx="1625">
                        <c:v>44035</c:v>
                      </c:pt>
                      <c:pt idx="1626">
                        <c:v>44036</c:v>
                      </c:pt>
                      <c:pt idx="1627">
                        <c:v>44039</c:v>
                      </c:pt>
                      <c:pt idx="1628">
                        <c:v>44040</c:v>
                      </c:pt>
                      <c:pt idx="1629">
                        <c:v>44041</c:v>
                      </c:pt>
                      <c:pt idx="1630">
                        <c:v>44042</c:v>
                      </c:pt>
                      <c:pt idx="1631">
                        <c:v>44043</c:v>
                      </c:pt>
                      <c:pt idx="1632">
                        <c:v>44046</c:v>
                      </c:pt>
                      <c:pt idx="1633">
                        <c:v>44047</c:v>
                      </c:pt>
                      <c:pt idx="1634">
                        <c:v>44048</c:v>
                      </c:pt>
                      <c:pt idx="1635">
                        <c:v>44049</c:v>
                      </c:pt>
                      <c:pt idx="1636">
                        <c:v>44050</c:v>
                      </c:pt>
                      <c:pt idx="1637">
                        <c:v>44053</c:v>
                      </c:pt>
                      <c:pt idx="1638">
                        <c:v>44054</c:v>
                      </c:pt>
                      <c:pt idx="1639">
                        <c:v>44055</c:v>
                      </c:pt>
                      <c:pt idx="1640">
                        <c:v>44056</c:v>
                      </c:pt>
                      <c:pt idx="1641">
                        <c:v>44057</c:v>
                      </c:pt>
                      <c:pt idx="1642">
                        <c:v>44060</c:v>
                      </c:pt>
                      <c:pt idx="1643">
                        <c:v>44061</c:v>
                      </c:pt>
                      <c:pt idx="1644">
                        <c:v>44062</c:v>
                      </c:pt>
                      <c:pt idx="1645">
                        <c:v>44063</c:v>
                      </c:pt>
                      <c:pt idx="1646">
                        <c:v>44064</c:v>
                      </c:pt>
                      <c:pt idx="1647">
                        <c:v>44067</c:v>
                      </c:pt>
                      <c:pt idx="1648">
                        <c:v>44068</c:v>
                      </c:pt>
                      <c:pt idx="1649">
                        <c:v>44069</c:v>
                      </c:pt>
                      <c:pt idx="1650">
                        <c:v>44070</c:v>
                      </c:pt>
                      <c:pt idx="1651">
                        <c:v>44071</c:v>
                      </c:pt>
                      <c:pt idx="1652">
                        <c:v>44074</c:v>
                      </c:pt>
                      <c:pt idx="1653">
                        <c:v>44075</c:v>
                      </c:pt>
                      <c:pt idx="1654">
                        <c:v>44076</c:v>
                      </c:pt>
                      <c:pt idx="1655">
                        <c:v>44077</c:v>
                      </c:pt>
                      <c:pt idx="1656">
                        <c:v>44078</c:v>
                      </c:pt>
                      <c:pt idx="1657">
                        <c:v>44081</c:v>
                      </c:pt>
                      <c:pt idx="1658">
                        <c:v>44082</c:v>
                      </c:pt>
                      <c:pt idx="1659">
                        <c:v>44083</c:v>
                      </c:pt>
                      <c:pt idx="1660">
                        <c:v>44084</c:v>
                      </c:pt>
                      <c:pt idx="1661">
                        <c:v>44085</c:v>
                      </c:pt>
                      <c:pt idx="1662">
                        <c:v>44088</c:v>
                      </c:pt>
                      <c:pt idx="1663">
                        <c:v>44089</c:v>
                      </c:pt>
                      <c:pt idx="1664">
                        <c:v>44090</c:v>
                      </c:pt>
                      <c:pt idx="1665">
                        <c:v>44091</c:v>
                      </c:pt>
                      <c:pt idx="1666">
                        <c:v>44092</c:v>
                      </c:pt>
                      <c:pt idx="1667">
                        <c:v>44095</c:v>
                      </c:pt>
                      <c:pt idx="1668">
                        <c:v>44096</c:v>
                      </c:pt>
                      <c:pt idx="1669">
                        <c:v>44097</c:v>
                      </c:pt>
                      <c:pt idx="1670">
                        <c:v>44098</c:v>
                      </c:pt>
                      <c:pt idx="1671">
                        <c:v>44099</c:v>
                      </c:pt>
                      <c:pt idx="1672">
                        <c:v>44102</c:v>
                      </c:pt>
                      <c:pt idx="1673">
                        <c:v>44103</c:v>
                      </c:pt>
                      <c:pt idx="1674">
                        <c:v>44104</c:v>
                      </c:pt>
                      <c:pt idx="1675">
                        <c:v>44105</c:v>
                      </c:pt>
                      <c:pt idx="1676">
                        <c:v>44106</c:v>
                      </c:pt>
                      <c:pt idx="1677">
                        <c:v>44109</c:v>
                      </c:pt>
                      <c:pt idx="1678">
                        <c:v>44110</c:v>
                      </c:pt>
                      <c:pt idx="1679">
                        <c:v>44111</c:v>
                      </c:pt>
                      <c:pt idx="1680">
                        <c:v>44112</c:v>
                      </c:pt>
                      <c:pt idx="1681">
                        <c:v>44113</c:v>
                      </c:pt>
                      <c:pt idx="1682">
                        <c:v>44116</c:v>
                      </c:pt>
                      <c:pt idx="1683">
                        <c:v>44117</c:v>
                      </c:pt>
                      <c:pt idx="1684">
                        <c:v>44118</c:v>
                      </c:pt>
                      <c:pt idx="1685">
                        <c:v>44119</c:v>
                      </c:pt>
                      <c:pt idx="1686">
                        <c:v>44120</c:v>
                      </c:pt>
                      <c:pt idx="1687">
                        <c:v>44123</c:v>
                      </c:pt>
                      <c:pt idx="1688">
                        <c:v>44124</c:v>
                      </c:pt>
                      <c:pt idx="1689">
                        <c:v>44125</c:v>
                      </c:pt>
                      <c:pt idx="1690">
                        <c:v>44126</c:v>
                      </c:pt>
                      <c:pt idx="1691">
                        <c:v>44127</c:v>
                      </c:pt>
                      <c:pt idx="1692">
                        <c:v>44130</c:v>
                      </c:pt>
                      <c:pt idx="1693">
                        <c:v>44131</c:v>
                      </c:pt>
                      <c:pt idx="1694">
                        <c:v>44132</c:v>
                      </c:pt>
                      <c:pt idx="1695">
                        <c:v>44133</c:v>
                      </c:pt>
                      <c:pt idx="1696">
                        <c:v>44134</c:v>
                      </c:pt>
                      <c:pt idx="1697">
                        <c:v>44137</c:v>
                      </c:pt>
                      <c:pt idx="1698">
                        <c:v>44138</c:v>
                      </c:pt>
                      <c:pt idx="1699">
                        <c:v>44139</c:v>
                      </c:pt>
                      <c:pt idx="1700">
                        <c:v>44140</c:v>
                      </c:pt>
                      <c:pt idx="1701">
                        <c:v>44141</c:v>
                      </c:pt>
                      <c:pt idx="1702">
                        <c:v>44144</c:v>
                      </c:pt>
                      <c:pt idx="1703">
                        <c:v>44145</c:v>
                      </c:pt>
                      <c:pt idx="1704">
                        <c:v>44146</c:v>
                      </c:pt>
                      <c:pt idx="1705">
                        <c:v>44147</c:v>
                      </c:pt>
                      <c:pt idx="1706">
                        <c:v>44148</c:v>
                      </c:pt>
                      <c:pt idx="1707">
                        <c:v>44151</c:v>
                      </c:pt>
                      <c:pt idx="1708">
                        <c:v>44152</c:v>
                      </c:pt>
                      <c:pt idx="1709">
                        <c:v>44153</c:v>
                      </c:pt>
                      <c:pt idx="1710">
                        <c:v>44154</c:v>
                      </c:pt>
                      <c:pt idx="1711">
                        <c:v>44155</c:v>
                      </c:pt>
                      <c:pt idx="1712">
                        <c:v>44158</c:v>
                      </c:pt>
                      <c:pt idx="1713">
                        <c:v>44159</c:v>
                      </c:pt>
                      <c:pt idx="1714">
                        <c:v>44160</c:v>
                      </c:pt>
                      <c:pt idx="1715">
                        <c:v>44161</c:v>
                      </c:pt>
                      <c:pt idx="1716">
                        <c:v>44162</c:v>
                      </c:pt>
                      <c:pt idx="1717">
                        <c:v>44165</c:v>
                      </c:pt>
                      <c:pt idx="1718">
                        <c:v>44166</c:v>
                      </c:pt>
                      <c:pt idx="1719">
                        <c:v>44167</c:v>
                      </c:pt>
                      <c:pt idx="1720">
                        <c:v>44168</c:v>
                      </c:pt>
                      <c:pt idx="1721">
                        <c:v>44169</c:v>
                      </c:pt>
                      <c:pt idx="1722">
                        <c:v>44172</c:v>
                      </c:pt>
                      <c:pt idx="1723">
                        <c:v>44173</c:v>
                      </c:pt>
                      <c:pt idx="1724">
                        <c:v>44174</c:v>
                      </c:pt>
                      <c:pt idx="1725">
                        <c:v>44175</c:v>
                      </c:pt>
                      <c:pt idx="1726">
                        <c:v>44176</c:v>
                      </c:pt>
                      <c:pt idx="1727">
                        <c:v>44179</c:v>
                      </c:pt>
                      <c:pt idx="1728">
                        <c:v>44180</c:v>
                      </c:pt>
                      <c:pt idx="1729">
                        <c:v>44181</c:v>
                      </c:pt>
                      <c:pt idx="1730">
                        <c:v>44182</c:v>
                      </c:pt>
                      <c:pt idx="1731">
                        <c:v>44183</c:v>
                      </c:pt>
                      <c:pt idx="1732">
                        <c:v>44186</c:v>
                      </c:pt>
                      <c:pt idx="1733">
                        <c:v>44187</c:v>
                      </c:pt>
                      <c:pt idx="1734">
                        <c:v>44188</c:v>
                      </c:pt>
                      <c:pt idx="1735">
                        <c:v>44189</c:v>
                      </c:pt>
                      <c:pt idx="1736">
                        <c:v>44190</c:v>
                      </c:pt>
                      <c:pt idx="1737">
                        <c:v>44193</c:v>
                      </c:pt>
                      <c:pt idx="1738">
                        <c:v>44194</c:v>
                      </c:pt>
                      <c:pt idx="1739">
                        <c:v>44195</c:v>
                      </c:pt>
                      <c:pt idx="1740">
                        <c:v>44196</c:v>
                      </c:pt>
                      <c:pt idx="1741">
                        <c:v>44197</c:v>
                      </c:pt>
                      <c:pt idx="1742">
                        <c:v>44200</c:v>
                      </c:pt>
                      <c:pt idx="1743">
                        <c:v>44201</c:v>
                      </c:pt>
                      <c:pt idx="1744">
                        <c:v>44202</c:v>
                      </c:pt>
                      <c:pt idx="1745">
                        <c:v>44203</c:v>
                      </c:pt>
                      <c:pt idx="1746">
                        <c:v>44204</c:v>
                      </c:pt>
                      <c:pt idx="1747">
                        <c:v>44207</c:v>
                      </c:pt>
                      <c:pt idx="1748">
                        <c:v>44208</c:v>
                      </c:pt>
                      <c:pt idx="1749">
                        <c:v>44209</c:v>
                      </c:pt>
                      <c:pt idx="1750">
                        <c:v>44210</c:v>
                      </c:pt>
                      <c:pt idx="1751">
                        <c:v>44211</c:v>
                      </c:pt>
                      <c:pt idx="1752">
                        <c:v>44214</c:v>
                      </c:pt>
                      <c:pt idx="1753">
                        <c:v>44215</c:v>
                      </c:pt>
                      <c:pt idx="1754">
                        <c:v>44216</c:v>
                      </c:pt>
                      <c:pt idx="1755">
                        <c:v>44217</c:v>
                      </c:pt>
                      <c:pt idx="1756">
                        <c:v>44218</c:v>
                      </c:pt>
                      <c:pt idx="1757">
                        <c:v>44221</c:v>
                      </c:pt>
                      <c:pt idx="1758">
                        <c:v>44222</c:v>
                      </c:pt>
                      <c:pt idx="1759">
                        <c:v>44223</c:v>
                      </c:pt>
                      <c:pt idx="1760">
                        <c:v>44224</c:v>
                      </c:pt>
                      <c:pt idx="1761">
                        <c:v>44225</c:v>
                      </c:pt>
                      <c:pt idx="1762">
                        <c:v>44228</c:v>
                      </c:pt>
                      <c:pt idx="1763">
                        <c:v>44229</c:v>
                      </c:pt>
                      <c:pt idx="1764">
                        <c:v>44230</c:v>
                      </c:pt>
                      <c:pt idx="1765">
                        <c:v>44231</c:v>
                      </c:pt>
                      <c:pt idx="1766">
                        <c:v>44232</c:v>
                      </c:pt>
                      <c:pt idx="1767">
                        <c:v>44235</c:v>
                      </c:pt>
                      <c:pt idx="1768">
                        <c:v>44236</c:v>
                      </c:pt>
                      <c:pt idx="1769">
                        <c:v>44237</c:v>
                      </c:pt>
                      <c:pt idx="1770">
                        <c:v>44238</c:v>
                      </c:pt>
                      <c:pt idx="1771">
                        <c:v>44239</c:v>
                      </c:pt>
                      <c:pt idx="1772">
                        <c:v>44242</c:v>
                      </c:pt>
                      <c:pt idx="1773">
                        <c:v>44243</c:v>
                      </c:pt>
                      <c:pt idx="1774">
                        <c:v>44244</c:v>
                      </c:pt>
                      <c:pt idx="1775">
                        <c:v>44245</c:v>
                      </c:pt>
                      <c:pt idx="1776">
                        <c:v>44246</c:v>
                      </c:pt>
                      <c:pt idx="1777">
                        <c:v>44249</c:v>
                      </c:pt>
                      <c:pt idx="1778">
                        <c:v>44250</c:v>
                      </c:pt>
                      <c:pt idx="1779">
                        <c:v>44251</c:v>
                      </c:pt>
                      <c:pt idx="1780">
                        <c:v>44252</c:v>
                      </c:pt>
                      <c:pt idx="1781">
                        <c:v>44253</c:v>
                      </c:pt>
                      <c:pt idx="1782">
                        <c:v>44256</c:v>
                      </c:pt>
                      <c:pt idx="1783">
                        <c:v>44257</c:v>
                      </c:pt>
                      <c:pt idx="1784">
                        <c:v>44258</c:v>
                      </c:pt>
                      <c:pt idx="1785">
                        <c:v>44259</c:v>
                      </c:pt>
                      <c:pt idx="1786">
                        <c:v>44260</c:v>
                      </c:pt>
                      <c:pt idx="1787">
                        <c:v>44263</c:v>
                      </c:pt>
                      <c:pt idx="1788">
                        <c:v>44264</c:v>
                      </c:pt>
                      <c:pt idx="1789">
                        <c:v>44265</c:v>
                      </c:pt>
                      <c:pt idx="1790">
                        <c:v>44266</c:v>
                      </c:pt>
                      <c:pt idx="1791">
                        <c:v>44267</c:v>
                      </c:pt>
                      <c:pt idx="1792">
                        <c:v>44270</c:v>
                      </c:pt>
                      <c:pt idx="1793">
                        <c:v>44271</c:v>
                      </c:pt>
                      <c:pt idx="1794">
                        <c:v>44272</c:v>
                      </c:pt>
                      <c:pt idx="1795">
                        <c:v>44273</c:v>
                      </c:pt>
                      <c:pt idx="1796">
                        <c:v>44274</c:v>
                      </c:pt>
                      <c:pt idx="1797">
                        <c:v>44277</c:v>
                      </c:pt>
                      <c:pt idx="1798">
                        <c:v>44278</c:v>
                      </c:pt>
                      <c:pt idx="1799">
                        <c:v>44279</c:v>
                      </c:pt>
                      <c:pt idx="1800">
                        <c:v>44280</c:v>
                      </c:pt>
                      <c:pt idx="1801">
                        <c:v>44281</c:v>
                      </c:pt>
                      <c:pt idx="1802">
                        <c:v>44284</c:v>
                      </c:pt>
                      <c:pt idx="1803">
                        <c:v>44285</c:v>
                      </c:pt>
                      <c:pt idx="1804">
                        <c:v>44286</c:v>
                      </c:pt>
                      <c:pt idx="1805">
                        <c:v>44287</c:v>
                      </c:pt>
                      <c:pt idx="1806">
                        <c:v>44288</c:v>
                      </c:pt>
                      <c:pt idx="1807">
                        <c:v>44291</c:v>
                      </c:pt>
                      <c:pt idx="1808">
                        <c:v>44292</c:v>
                      </c:pt>
                      <c:pt idx="1809">
                        <c:v>44293</c:v>
                      </c:pt>
                      <c:pt idx="1810">
                        <c:v>44294</c:v>
                      </c:pt>
                      <c:pt idx="1811">
                        <c:v>44295</c:v>
                      </c:pt>
                      <c:pt idx="1812">
                        <c:v>44298</c:v>
                      </c:pt>
                      <c:pt idx="1813">
                        <c:v>44299</c:v>
                      </c:pt>
                      <c:pt idx="1814">
                        <c:v>44300</c:v>
                      </c:pt>
                      <c:pt idx="1815">
                        <c:v>44301</c:v>
                      </c:pt>
                      <c:pt idx="1816">
                        <c:v>44302</c:v>
                      </c:pt>
                      <c:pt idx="1817">
                        <c:v>44305</c:v>
                      </c:pt>
                      <c:pt idx="1818">
                        <c:v>44306</c:v>
                      </c:pt>
                      <c:pt idx="1819">
                        <c:v>44307</c:v>
                      </c:pt>
                      <c:pt idx="1820">
                        <c:v>44308</c:v>
                      </c:pt>
                      <c:pt idx="1821">
                        <c:v>44309</c:v>
                      </c:pt>
                      <c:pt idx="1822">
                        <c:v>44312</c:v>
                      </c:pt>
                      <c:pt idx="1823">
                        <c:v>44313</c:v>
                      </c:pt>
                      <c:pt idx="1824">
                        <c:v>44314</c:v>
                      </c:pt>
                      <c:pt idx="1825">
                        <c:v>44315</c:v>
                      </c:pt>
                      <c:pt idx="1826">
                        <c:v>44316</c:v>
                      </c:pt>
                      <c:pt idx="1827">
                        <c:v>44319</c:v>
                      </c:pt>
                      <c:pt idx="1828">
                        <c:v>44320</c:v>
                      </c:pt>
                      <c:pt idx="1829">
                        <c:v>44321</c:v>
                      </c:pt>
                      <c:pt idx="1830">
                        <c:v>44322</c:v>
                      </c:pt>
                      <c:pt idx="1831">
                        <c:v>44323</c:v>
                      </c:pt>
                      <c:pt idx="1832">
                        <c:v>44326</c:v>
                      </c:pt>
                      <c:pt idx="1833">
                        <c:v>44327</c:v>
                      </c:pt>
                      <c:pt idx="1834">
                        <c:v>44328</c:v>
                      </c:pt>
                      <c:pt idx="1835">
                        <c:v>44329</c:v>
                      </c:pt>
                      <c:pt idx="1836">
                        <c:v>44330</c:v>
                      </c:pt>
                      <c:pt idx="1837">
                        <c:v>44333</c:v>
                      </c:pt>
                      <c:pt idx="1838">
                        <c:v>44334</c:v>
                      </c:pt>
                      <c:pt idx="1839">
                        <c:v>44335</c:v>
                      </c:pt>
                      <c:pt idx="1840">
                        <c:v>44336</c:v>
                      </c:pt>
                      <c:pt idx="1841">
                        <c:v>44337</c:v>
                      </c:pt>
                      <c:pt idx="1842">
                        <c:v>44340</c:v>
                      </c:pt>
                      <c:pt idx="1843">
                        <c:v>44341</c:v>
                      </c:pt>
                      <c:pt idx="1844">
                        <c:v>44342</c:v>
                      </c:pt>
                      <c:pt idx="1845">
                        <c:v>44343</c:v>
                      </c:pt>
                      <c:pt idx="1846">
                        <c:v>44344</c:v>
                      </c:pt>
                      <c:pt idx="1847">
                        <c:v>44347</c:v>
                      </c:pt>
                      <c:pt idx="1848">
                        <c:v>44348</c:v>
                      </c:pt>
                      <c:pt idx="1849">
                        <c:v>44349</c:v>
                      </c:pt>
                      <c:pt idx="1850">
                        <c:v>44350</c:v>
                      </c:pt>
                      <c:pt idx="1851">
                        <c:v>44351</c:v>
                      </c:pt>
                      <c:pt idx="1852">
                        <c:v>44354</c:v>
                      </c:pt>
                      <c:pt idx="1853">
                        <c:v>44355</c:v>
                      </c:pt>
                      <c:pt idx="1854">
                        <c:v>44356</c:v>
                      </c:pt>
                      <c:pt idx="1855">
                        <c:v>44357</c:v>
                      </c:pt>
                      <c:pt idx="1856">
                        <c:v>44358</c:v>
                      </c:pt>
                      <c:pt idx="1857">
                        <c:v>44361</c:v>
                      </c:pt>
                      <c:pt idx="1858">
                        <c:v>44362</c:v>
                      </c:pt>
                      <c:pt idx="1859">
                        <c:v>44363</c:v>
                      </c:pt>
                      <c:pt idx="1860">
                        <c:v>44364</c:v>
                      </c:pt>
                      <c:pt idx="1861">
                        <c:v>44365</c:v>
                      </c:pt>
                      <c:pt idx="1862">
                        <c:v>44368</c:v>
                      </c:pt>
                      <c:pt idx="1863">
                        <c:v>44369</c:v>
                      </c:pt>
                      <c:pt idx="1864">
                        <c:v>44370</c:v>
                      </c:pt>
                      <c:pt idx="1865">
                        <c:v>44371</c:v>
                      </c:pt>
                      <c:pt idx="1866">
                        <c:v>44372</c:v>
                      </c:pt>
                      <c:pt idx="1867">
                        <c:v>44375</c:v>
                      </c:pt>
                      <c:pt idx="1868">
                        <c:v>44376</c:v>
                      </c:pt>
                      <c:pt idx="1869">
                        <c:v>44377</c:v>
                      </c:pt>
                      <c:pt idx="1870">
                        <c:v>44378</c:v>
                      </c:pt>
                      <c:pt idx="1871">
                        <c:v>44379</c:v>
                      </c:pt>
                      <c:pt idx="1872">
                        <c:v>44382</c:v>
                      </c:pt>
                      <c:pt idx="1873">
                        <c:v>44383</c:v>
                      </c:pt>
                      <c:pt idx="1874">
                        <c:v>44384</c:v>
                      </c:pt>
                      <c:pt idx="1875">
                        <c:v>44385</c:v>
                      </c:pt>
                      <c:pt idx="1876">
                        <c:v>44386</c:v>
                      </c:pt>
                      <c:pt idx="1877">
                        <c:v>44389</c:v>
                      </c:pt>
                      <c:pt idx="1878">
                        <c:v>44390</c:v>
                      </c:pt>
                      <c:pt idx="1879">
                        <c:v>44391</c:v>
                      </c:pt>
                      <c:pt idx="1880">
                        <c:v>44392</c:v>
                      </c:pt>
                      <c:pt idx="1881">
                        <c:v>44393</c:v>
                      </c:pt>
                      <c:pt idx="1882">
                        <c:v>44396</c:v>
                      </c:pt>
                      <c:pt idx="1883">
                        <c:v>44397</c:v>
                      </c:pt>
                      <c:pt idx="1884">
                        <c:v>44398</c:v>
                      </c:pt>
                      <c:pt idx="1885">
                        <c:v>44399</c:v>
                      </c:pt>
                      <c:pt idx="1886">
                        <c:v>44400</c:v>
                      </c:pt>
                      <c:pt idx="1887">
                        <c:v>44403</c:v>
                      </c:pt>
                      <c:pt idx="1888">
                        <c:v>44404</c:v>
                      </c:pt>
                      <c:pt idx="1889">
                        <c:v>44405</c:v>
                      </c:pt>
                      <c:pt idx="1890">
                        <c:v>44406</c:v>
                      </c:pt>
                      <c:pt idx="1891">
                        <c:v>44407</c:v>
                      </c:pt>
                      <c:pt idx="1892">
                        <c:v>44410</c:v>
                      </c:pt>
                      <c:pt idx="1893">
                        <c:v>44411</c:v>
                      </c:pt>
                      <c:pt idx="1894">
                        <c:v>44412</c:v>
                      </c:pt>
                      <c:pt idx="1895">
                        <c:v>44413</c:v>
                      </c:pt>
                      <c:pt idx="1896">
                        <c:v>44414</c:v>
                      </c:pt>
                      <c:pt idx="1897">
                        <c:v>44417</c:v>
                      </c:pt>
                      <c:pt idx="1898">
                        <c:v>44418</c:v>
                      </c:pt>
                      <c:pt idx="1899">
                        <c:v>44419</c:v>
                      </c:pt>
                      <c:pt idx="1900">
                        <c:v>44420</c:v>
                      </c:pt>
                      <c:pt idx="1901">
                        <c:v>44421</c:v>
                      </c:pt>
                      <c:pt idx="1902">
                        <c:v>44424</c:v>
                      </c:pt>
                      <c:pt idx="1903">
                        <c:v>44425</c:v>
                      </c:pt>
                      <c:pt idx="1904">
                        <c:v>44426</c:v>
                      </c:pt>
                      <c:pt idx="1905">
                        <c:v>44427</c:v>
                      </c:pt>
                      <c:pt idx="1906">
                        <c:v>44428</c:v>
                      </c:pt>
                      <c:pt idx="1907">
                        <c:v>44431</c:v>
                      </c:pt>
                      <c:pt idx="1908">
                        <c:v>44432</c:v>
                      </c:pt>
                      <c:pt idx="1909">
                        <c:v>44433</c:v>
                      </c:pt>
                      <c:pt idx="1910">
                        <c:v>44434</c:v>
                      </c:pt>
                      <c:pt idx="1911">
                        <c:v>44435</c:v>
                      </c:pt>
                      <c:pt idx="1912">
                        <c:v>44438</c:v>
                      </c:pt>
                      <c:pt idx="1913">
                        <c:v>44439</c:v>
                      </c:pt>
                      <c:pt idx="1914">
                        <c:v>44440</c:v>
                      </c:pt>
                      <c:pt idx="1915">
                        <c:v>44441</c:v>
                      </c:pt>
                      <c:pt idx="1916">
                        <c:v>44442</c:v>
                      </c:pt>
                      <c:pt idx="1917">
                        <c:v>44445</c:v>
                      </c:pt>
                      <c:pt idx="1918">
                        <c:v>44446</c:v>
                      </c:pt>
                      <c:pt idx="1919">
                        <c:v>44447</c:v>
                      </c:pt>
                      <c:pt idx="1920">
                        <c:v>44448</c:v>
                      </c:pt>
                      <c:pt idx="1921">
                        <c:v>44449</c:v>
                      </c:pt>
                      <c:pt idx="1922">
                        <c:v>44452</c:v>
                      </c:pt>
                      <c:pt idx="1923">
                        <c:v>44453</c:v>
                      </c:pt>
                      <c:pt idx="1924">
                        <c:v>44454</c:v>
                      </c:pt>
                      <c:pt idx="1925">
                        <c:v>44455</c:v>
                      </c:pt>
                      <c:pt idx="1926">
                        <c:v>44456</c:v>
                      </c:pt>
                      <c:pt idx="1927">
                        <c:v>44459</c:v>
                      </c:pt>
                      <c:pt idx="1928">
                        <c:v>44460</c:v>
                      </c:pt>
                      <c:pt idx="1929">
                        <c:v>44461</c:v>
                      </c:pt>
                      <c:pt idx="1930">
                        <c:v>44462</c:v>
                      </c:pt>
                      <c:pt idx="1931">
                        <c:v>44463</c:v>
                      </c:pt>
                      <c:pt idx="1932">
                        <c:v>44466</c:v>
                      </c:pt>
                      <c:pt idx="1933">
                        <c:v>44467</c:v>
                      </c:pt>
                      <c:pt idx="1934">
                        <c:v>44468</c:v>
                      </c:pt>
                      <c:pt idx="1935">
                        <c:v>44469</c:v>
                      </c:pt>
                      <c:pt idx="1936">
                        <c:v>44470</c:v>
                      </c:pt>
                      <c:pt idx="1937">
                        <c:v>44473</c:v>
                      </c:pt>
                      <c:pt idx="1938">
                        <c:v>44474</c:v>
                      </c:pt>
                      <c:pt idx="1939">
                        <c:v>44475</c:v>
                      </c:pt>
                      <c:pt idx="1940">
                        <c:v>44476</c:v>
                      </c:pt>
                      <c:pt idx="1941">
                        <c:v>44477</c:v>
                      </c:pt>
                      <c:pt idx="1942">
                        <c:v>44480</c:v>
                      </c:pt>
                      <c:pt idx="1943">
                        <c:v>44481</c:v>
                      </c:pt>
                      <c:pt idx="1944">
                        <c:v>44482</c:v>
                      </c:pt>
                      <c:pt idx="1945">
                        <c:v>44483</c:v>
                      </c:pt>
                      <c:pt idx="1946">
                        <c:v>44484</c:v>
                      </c:pt>
                      <c:pt idx="1947">
                        <c:v>44487</c:v>
                      </c:pt>
                      <c:pt idx="1948">
                        <c:v>44488</c:v>
                      </c:pt>
                      <c:pt idx="1949">
                        <c:v>44489</c:v>
                      </c:pt>
                      <c:pt idx="1950">
                        <c:v>44490</c:v>
                      </c:pt>
                      <c:pt idx="1951">
                        <c:v>44491</c:v>
                      </c:pt>
                      <c:pt idx="1952">
                        <c:v>44494</c:v>
                      </c:pt>
                      <c:pt idx="1953">
                        <c:v>44495</c:v>
                      </c:pt>
                      <c:pt idx="1954">
                        <c:v>44496</c:v>
                      </c:pt>
                      <c:pt idx="1955">
                        <c:v>44497</c:v>
                      </c:pt>
                      <c:pt idx="1956">
                        <c:v>44498</c:v>
                      </c:pt>
                      <c:pt idx="1957">
                        <c:v>44501</c:v>
                      </c:pt>
                      <c:pt idx="1958">
                        <c:v>44502</c:v>
                      </c:pt>
                      <c:pt idx="1959">
                        <c:v>44503</c:v>
                      </c:pt>
                      <c:pt idx="1960">
                        <c:v>44504</c:v>
                      </c:pt>
                      <c:pt idx="1961">
                        <c:v>44505</c:v>
                      </c:pt>
                      <c:pt idx="1962">
                        <c:v>44508</c:v>
                      </c:pt>
                      <c:pt idx="1963">
                        <c:v>44509</c:v>
                      </c:pt>
                      <c:pt idx="1964">
                        <c:v>44510</c:v>
                      </c:pt>
                      <c:pt idx="1965">
                        <c:v>44511</c:v>
                      </c:pt>
                      <c:pt idx="1966">
                        <c:v>44512</c:v>
                      </c:pt>
                      <c:pt idx="1967">
                        <c:v>44515</c:v>
                      </c:pt>
                      <c:pt idx="1968">
                        <c:v>44516</c:v>
                      </c:pt>
                      <c:pt idx="1969">
                        <c:v>44517</c:v>
                      </c:pt>
                      <c:pt idx="1970">
                        <c:v>44518</c:v>
                      </c:pt>
                      <c:pt idx="1971">
                        <c:v>44519</c:v>
                      </c:pt>
                      <c:pt idx="1972">
                        <c:v>44522</c:v>
                      </c:pt>
                      <c:pt idx="1973">
                        <c:v>44523</c:v>
                      </c:pt>
                      <c:pt idx="1974">
                        <c:v>44524</c:v>
                      </c:pt>
                      <c:pt idx="1975">
                        <c:v>44525</c:v>
                      </c:pt>
                      <c:pt idx="1976">
                        <c:v>44526</c:v>
                      </c:pt>
                      <c:pt idx="1977">
                        <c:v>44529</c:v>
                      </c:pt>
                      <c:pt idx="1978">
                        <c:v>44530</c:v>
                      </c:pt>
                      <c:pt idx="1979">
                        <c:v>44531</c:v>
                      </c:pt>
                      <c:pt idx="1980">
                        <c:v>44532</c:v>
                      </c:pt>
                      <c:pt idx="1981">
                        <c:v>44533</c:v>
                      </c:pt>
                      <c:pt idx="1982">
                        <c:v>44536</c:v>
                      </c:pt>
                      <c:pt idx="1983">
                        <c:v>44537</c:v>
                      </c:pt>
                      <c:pt idx="1984">
                        <c:v>44538</c:v>
                      </c:pt>
                      <c:pt idx="1985">
                        <c:v>44539</c:v>
                      </c:pt>
                      <c:pt idx="1986">
                        <c:v>44540</c:v>
                      </c:pt>
                      <c:pt idx="1987">
                        <c:v>44543</c:v>
                      </c:pt>
                      <c:pt idx="1988">
                        <c:v>44544</c:v>
                      </c:pt>
                      <c:pt idx="1989">
                        <c:v>44545</c:v>
                      </c:pt>
                      <c:pt idx="1990">
                        <c:v>44546</c:v>
                      </c:pt>
                      <c:pt idx="1991">
                        <c:v>44547</c:v>
                      </c:pt>
                      <c:pt idx="1992">
                        <c:v>44550</c:v>
                      </c:pt>
                      <c:pt idx="1993">
                        <c:v>44551</c:v>
                      </c:pt>
                      <c:pt idx="1994">
                        <c:v>44552</c:v>
                      </c:pt>
                      <c:pt idx="1995">
                        <c:v>44553</c:v>
                      </c:pt>
                      <c:pt idx="1996">
                        <c:v>44554</c:v>
                      </c:pt>
                      <c:pt idx="1997">
                        <c:v>44557</c:v>
                      </c:pt>
                      <c:pt idx="1998">
                        <c:v>44558</c:v>
                      </c:pt>
                      <c:pt idx="1999">
                        <c:v>44559</c:v>
                      </c:pt>
                      <c:pt idx="2000">
                        <c:v>44560</c:v>
                      </c:pt>
                      <c:pt idx="2001">
                        <c:v>44561</c:v>
                      </c:pt>
                      <c:pt idx="2002">
                        <c:v>44564</c:v>
                      </c:pt>
                      <c:pt idx="2003">
                        <c:v>44565</c:v>
                      </c:pt>
                      <c:pt idx="2004">
                        <c:v>44566</c:v>
                      </c:pt>
                      <c:pt idx="2005">
                        <c:v>44567</c:v>
                      </c:pt>
                      <c:pt idx="2006">
                        <c:v>44568</c:v>
                      </c:pt>
                      <c:pt idx="2007">
                        <c:v>44571</c:v>
                      </c:pt>
                      <c:pt idx="2008">
                        <c:v>44572</c:v>
                      </c:pt>
                      <c:pt idx="2009">
                        <c:v>44573</c:v>
                      </c:pt>
                      <c:pt idx="2010">
                        <c:v>44574</c:v>
                      </c:pt>
                      <c:pt idx="2011">
                        <c:v>44575</c:v>
                      </c:pt>
                      <c:pt idx="2012">
                        <c:v>44578</c:v>
                      </c:pt>
                      <c:pt idx="2013">
                        <c:v>44579</c:v>
                      </c:pt>
                      <c:pt idx="2014">
                        <c:v>44580</c:v>
                      </c:pt>
                      <c:pt idx="2015">
                        <c:v>44581</c:v>
                      </c:pt>
                      <c:pt idx="2016">
                        <c:v>44582</c:v>
                      </c:pt>
                      <c:pt idx="2017">
                        <c:v>44585</c:v>
                      </c:pt>
                      <c:pt idx="2018">
                        <c:v>44586</c:v>
                      </c:pt>
                      <c:pt idx="2019">
                        <c:v>44587</c:v>
                      </c:pt>
                      <c:pt idx="2020">
                        <c:v>44588</c:v>
                      </c:pt>
                      <c:pt idx="2021">
                        <c:v>44589</c:v>
                      </c:pt>
                      <c:pt idx="2022">
                        <c:v>44592</c:v>
                      </c:pt>
                      <c:pt idx="2023">
                        <c:v>44593</c:v>
                      </c:pt>
                      <c:pt idx="2024">
                        <c:v>44594</c:v>
                      </c:pt>
                      <c:pt idx="2025">
                        <c:v>44595</c:v>
                      </c:pt>
                      <c:pt idx="2026">
                        <c:v>44596</c:v>
                      </c:pt>
                      <c:pt idx="2027">
                        <c:v>44599</c:v>
                      </c:pt>
                      <c:pt idx="2028">
                        <c:v>44600</c:v>
                      </c:pt>
                      <c:pt idx="2029">
                        <c:v>44601</c:v>
                      </c:pt>
                      <c:pt idx="2030">
                        <c:v>44602</c:v>
                      </c:pt>
                      <c:pt idx="2031">
                        <c:v>44603</c:v>
                      </c:pt>
                      <c:pt idx="2032">
                        <c:v>44606</c:v>
                      </c:pt>
                      <c:pt idx="2033">
                        <c:v>44607</c:v>
                      </c:pt>
                      <c:pt idx="2034">
                        <c:v>44608</c:v>
                      </c:pt>
                      <c:pt idx="2035">
                        <c:v>44609</c:v>
                      </c:pt>
                      <c:pt idx="2036">
                        <c:v>44610</c:v>
                      </c:pt>
                      <c:pt idx="2037">
                        <c:v>44613</c:v>
                      </c:pt>
                      <c:pt idx="2038">
                        <c:v>44614</c:v>
                      </c:pt>
                      <c:pt idx="2039">
                        <c:v>44615</c:v>
                      </c:pt>
                      <c:pt idx="2040">
                        <c:v>44616</c:v>
                      </c:pt>
                      <c:pt idx="2041">
                        <c:v>44617</c:v>
                      </c:pt>
                      <c:pt idx="2042">
                        <c:v>44620</c:v>
                      </c:pt>
                      <c:pt idx="2043">
                        <c:v>44621</c:v>
                      </c:pt>
                      <c:pt idx="2044">
                        <c:v>44622</c:v>
                      </c:pt>
                      <c:pt idx="2045">
                        <c:v>44623</c:v>
                      </c:pt>
                      <c:pt idx="2046">
                        <c:v>44624</c:v>
                      </c:pt>
                      <c:pt idx="2047">
                        <c:v>44627</c:v>
                      </c:pt>
                      <c:pt idx="2048">
                        <c:v>44628</c:v>
                      </c:pt>
                      <c:pt idx="2049">
                        <c:v>44629</c:v>
                      </c:pt>
                      <c:pt idx="2050">
                        <c:v>44630</c:v>
                      </c:pt>
                      <c:pt idx="2051">
                        <c:v>44631</c:v>
                      </c:pt>
                      <c:pt idx="2052">
                        <c:v>44634</c:v>
                      </c:pt>
                      <c:pt idx="2053">
                        <c:v>44635</c:v>
                      </c:pt>
                      <c:pt idx="2054">
                        <c:v>44636</c:v>
                      </c:pt>
                      <c:pt idx="2055">
                        <c:v>44637</c:v>
                      </c:pt>
                      <c:pt idx="2056">
                        <c:v>44638</c:v>
                      </c:pt>
                      <c:pt idx="2057">
                        <c:v>44641</c:v>
                      </c:pt>
                      <c:pt idx="2058">
                        <c:v>44642</c:v>
                      </c:pt>
                      <c:pt idx="2059">
                        <c:v>44643</c:v>
                      </c:pt>
                      <c:pt idx="2060">
                        <c:v>44644</c:v>
                      </c:pt>
                      <c:pt idx="2061">
                        <c:v>44645</c:v>
                      </c:pt>
                      <c:pt idx="2062">
                        <c:v>44648</c:v>
                      </c:pt>
                      <c:pt idx="2063">
                        <c:v>44649</c:v>
                      </c:pt>
                      <c:pt idx="2064">
                        <c:v>44650</c:v>
                      </c:pt>
                      <c:pt idx="2065">
                        <c:v>44651</c:v>
                      </c:pt>
                      <c:pt idx="2066">
                        <c:v>44652</c:v>
                      </c:pt>
                      <c:pt idx="2067">
                        <c:v>44655</c:v>
                      </c:pt>
                      <c:pt idx="2068">
                        <c:v>44656</c:v>
                      </c:pt>
                      <c:pt idx="2069">
                        <c:v>44657</c:v>
                      </c:pt>
                      <c:pt idx="2070">
                        <c:v>44658</c:v>
                      </c:pt>
                      <c:pt idx="2071">
                        <c:v>44659</c:v>
                      </c:pt>
                      <c:pt idx="2072">
                        <c:v>44662</c:v>
                      </c:pt>
                      <c:pt idx="2073">
                        <c:v>44663</c:v>
                      </c:pt>
                      <c:pt idx="2074">
                        <c:v>44664</c:v>
                      </c:pt>
                      <c:pt idx="2075">
                        <c:v>44665</c:v>
                      </c:pt>
                      <c:pt idx="2076">
                        <c:v>44666</c:v>
                      </c:pt>
                      <c:pt idx="2077">
                        <c:v>44669</c:v>
                      </c:pt>
                      <c:pt idx="2078">
                        <c:v>44670</c:v>
                      </c:pt>
                      <c:pt idx="2079">
                        <c:v>44671</c:v>
                      </c:pt>
                      <c:pt idx="2080">
                        <c:v>44672</c:v>
                      </c:pt>
                      <c:pt idx="2081">
                        <c:v>44673</c:v>
                      </c:pt>
                      <c:pt idx="2082">
                        <c:v>44676</c:v>
                      </c:pt>
                      <c:pt idx="2083">
                        <c:v>44677</c:v>
                      </c:pt>
                      <c:pt idx="2084">
                        <c:v>44678</c:v>
                      </c:pt>
                      <c:pt idx="2085">
                        <c:v>44679</c:v>
                      </c:pt>
                      <c:pt idx="2086">
                        <c:v>44680</c:v>
                      </c:pt>
                      <c:pt idx="2087">
                        <c:v>44683</c:v>
                      </c:pt>
                      <c:pt idx="2088">
                        <c:v>44684</c:v>
                      </c:pt>
                      <c:pt idx="2089">
                        <c:v>44685</c:v>
                      </c:pt>
                      <c:pt idx="2090">
                        <c:v>44686</c:v>
                      </c:pt>
                      <c:pt idx="2091">
                        <c:v>44687</c:v>
                      </c:pt>
                      <c:pt idx="2092">
                        <c:v>44690</c:v>
                      </c:pt>
                      <c:pt idx="2093">
                        <c:v>44691</c:v>
                      </c:pt>
                      <c:pt idx="2094">
                        <c:v>44692</c:v>
                      </c:pt>
                      <c:pt idx="2095">
                        <c:v>44693</c:v>
                      </c:pt>
                      <c:pt idx="2096">
                        <c:v>44694</c:v>
                      </c:pt>
                      <c:pt idx="2097">
                        <c:v>44697</c:v>
                      </c:pt>
                      <c:pt idx="2098">
                        <c:v>44698</c:v>
                      </c:pt>
                      <c:pt idx="2099">
                        <c:v>44699</c:v>
                      </c:pt>
                      <c:pt idx="2100">
                        <c:v>44700</c:v>
                      </c:pt>
                      <c:pt idx="2101">
                        <c:v>44701</c:v>
                      </c:pt>
                      <c:pt idx="2102">
                        <c:v>44704</c:v>
                      </c:pt>
                      <c:pt idx="2103">
                        <c:v>44705</c:v>
                      </c:pt>
                      <c:pt idx="2104">
                        <c:v>44706</c:v>
                      </c:pt>
                      <c:pt idx="2105">
                        <c:v>44707</c:v>
                      </c:pt>
                      <c:pt idx="2106">
                        <c:v>44708</c:v>
                      </c:pt>
                      <c:pt idx="2107">
                        <c:v>44711</c:v>
                      </c:pt>
                      <c:pt idx="2108">
                        <c:v>44712</c:v>
                      </c:pt>
                      <c:pt idx="2109">
                        <c:v>44713</c:v>
                      </c:pt>
                      <c:pt idx="2110">
                        <c:v>44714</c:v>
                      </c:pt>
                      <c:pt idx="2111">
                        <c:v>44715</c:v>
                      </c:pt>
                      <c:pt idx="2112">
                        <c:v>44718</c:v>
                      </c:pt>
                      <c:pt idx="2113">
                        <c:v>44719</c:v>
                      </c:pt>
                      <c:pt idx="2114">
                        <c:v>44720</c:v>
                      </c:pt>
                      <c:pt idx="2115">
                        <c:v>44721</c:v>
                      </c:pt>
                      <c:pt idx="2116">
                        <c:v>44722</c:v>
                      </c:pt>
                      <c:pt idx="2117">
                        <c:v>44725</c:v>
                      </c:pt>
                      <c:pt idx="2118">
                        <c:v>44726</c:v>
                      </c:pt>
                      <c:pt idx="2119">
                        <c:v>44727</c:v>
                      </c:pt>
                      <c:pt idx="2120">
                        <c:v>44728</c:v>
                      </c:pt>
                      <c:pt idx="2121">
                        <c:v>44729</c:v>
                      </c:pt>
                      <c:pt idx="2122">
                        <c:v>44732</c:v>
                      </c:pt>
                      <c:pt idx="2123">
                        <c:v>44733</c:v>
                      </c:pt>
                      <c:pt idx="2124">
                        <c:v>44734</c:v>
                      </c:pt>
                      <c:pt idx="2125">
                        <c:v>44735</c:v>
                      </c:pt>
                      <c:pt idx="2126">
                        <c:v>44736</c:v>
                      </c:pt>
                      <c:pt idx="2127">
                        <c:v>44739</c:v>
                      </c:pt>
                      <c:pt idx="2128">
                        <c:v>44740</c:v>
                      </c:pt>
                      <c:pt idx="2129">
                        <c:v>44741</c:v>
                      </c:pt>
                      <c:pt idx="2130">
                        <c:v>44742</c:v>
                      </c:pt>
                      <c:pt idx="2131">
                        <c:v>44743</c:v>
                      </c:pt>
                      <c:pt idx="2132">
                        <c:v>44746</c:v>
                      </c:pt>
                      <c:pt idx="2133">
                        <c:v>44747</c:v>
                      </c:pt>
                      <c:pt idx="2134">
                        <c:v>44748</c:v>
                      </c:pt>
                      <c:pt idx="2135">
                        <c:v>44749</c:v>
                      </c:pt>
                      <c:pt idx="2136">
                        <c:v>44750</c:v>
                      </c:pt>
                      <c:pt idx="2137">
                        <c:v>44753</c:v>
                      </c:pt>
                      <c:pt idx="2138">
                        <c:v>44754</c:v>
                      </c:pt>
                      <c:pt idx="2139">
                        <c:v>44755</c:v>
                      </c:pt>
                      <c:pt idx="2140">
                        <c:v>44756</c:v>
                      </c:pt>
                      <c:pt idx="2141">
                        <c:v>44757</c:v>
                      </c:pt>
                      <c:pt idx="2142">
                        <c:v>44760</c:v>
                      </c:pt>
                      <c:pt idx="2143">
                        <c:v>44761</c:v>
                      </c:pt>
                      <c:pt idx="2144">
                        <c:v>44762</c:v>
                      </c:pt>
                      <c:pt idx="2145">
                        <c:v>44763</c:v>
                      </c:pt>
                      <c:pt idx="2146">
                        <c:v>44764</c:v>
                      </c:pt>
                      <c:pt idx="2147">
                        <c:v>44767</c:v>
                      </c:pt>
                      <c:pt idx="2148">
                        <c:v>44768</c:v>
                      </c:pt>
                      <c:pt idx="2149">
                        <c:v>44769</c:v>
                      </c:pt>
                      <c:pt idx="2150">
                        <c:v>44770</c:v>
                      </c:pt>
                      <c:pt idx="2151">
                        <c:v>44771</c:v>
                      </c:pt>
                      <c:pt idx="2152">
                        <c:v>44774</c:v>
                      </c:pt>
                      <c:pt idx="2153">
                        <c:v>44775</c:v>
                      </c:pt>
                      <c:pt idx="2154">
                        <c:v>44776</c:v>
                      </c:pt>
                      <c:pt idx="2155">
                        <c:v>44777</c:v>
                      </c:pt>
                      <c:pt idx="2156">
                        <c:v>44778</c:v>
                      </c:pt>
                      <c:pt idx="2157">
                        <c:v>44781</c:v>
                      </c:pt>
                      <c:pt idx="2158">
                        <c:v>44782</c:v>
                      </c:pt>
                      <c:pt idx="2159">
                        <c:v>44783</c:v>
                      </c:pt>
                      <c:pt idx="2160">
                        <c:v>44784</c:v>
                      </c:pt>
                      <c:pt idx="2161">
                        <c:v>44785</c:v>
                      </c:pt>
                      <c:pt idx="2162">
                        <c:v>44788</c:v>
                      </c:pt>
                      <c:pt idx="2163">
                        <c:v>44789</c:v>
                      </c:pt>
                      <c:pt idx="2164">
                        <c:v>44790</c:v>
                      </c:pt>
                      <c:pt idx="2165">
                        <c:v>44791</c:v>
                      </c:pt>
                      <c:pt idx="2166">
                        <c:v>44792</c:v>
                      </c:pt>
                      <c:pt idx="2167">
                        <c:v>44795</c:v>
                      </c:pt>
                      <c:pt idx="2168">
                        <c:v>44796</c:v>
                      </c:pt>
                      <c:pt idx="2169">
                        <c:v>44797</c:v>
                      </c:pt>
                      <c:pt idx="2170">
                        <c:v>44798</c:v>
                      </c:pt>
                      <c:pt idx="2171">
                        <c:v>44799</c:v>
                      </c:pt>
                      <c:pt idx="2172">
                        <c:v>44802</c:v>
                      </c:pt>
                      <c:pt idx="2173">
                        <c:v>44803</c:v>
                      </c:pt>
                      <c:pt idx="2174">
                        <c:v>44804</c:v>
                      </c:pt>
                      <c:pt idx="2175">
                        <c:v>44805</c:v>
                      </c:pt>
                      <c:pt idx="2176">
                        <c:v>44806</c:v>
                      </c:pt>
                      <c:pt idx="2177">
                        <c:v>44809</c:v>
                      </c:pt>
                      <c:pt idx="2178">
                        <c:v>44810</c:v>
                      </c:pt>
                      <c:pt idx="2179">
                        <c:v>44811</c:v>
                      </c:pt>
                      <c:pt idx="2180">
                        <c:v>44812</c:v>
                      </c:pt>
                      <c:pt idx="2181">
                        <c:v>44813</c:v>
                      </c:pt>
                      <c:pt idx="2182">
                        <c:v>44816</c:v>
                      </c:pt>
                      <c:pt idx="2183">
                        <c:v>44817</c:v>
                      </c:pt>
                      <c:pt idx="2184">
                        <c:v>44818</c:v>
                      </c:pt>
                      <c:pt idx="2185">
                        <c:v>44819</c:v>
                      </c:pt>
                      <c:pt idx="2186">
                        <c:v>44820</c:v>
                      </c:pt>
                      <c:pt idx="2187">
                        <c:v>44823</c:v>
                      </c:pt>
                      <c:pt idx="2188">
                        <c:v>44824</c:v>
                      </c:pt>
                      <c:pt idx="2189">
                        <c:v>44825</c:v>
                      </c:pt>
                      <c:pt idx="2190">
                        <c:v>44826</c:v>
                      </c:pt>
                      <c:pt idx="2191">
                        <c:v>44827</c:v>
                      </c:pt>
                      <c:pt idx="2192">
                        <c:v>44830</c:v>
                      </c:pt>
                      <c:pt idx="2193">
                        <c:v>44831</c:v>
                      </c:pt>
                      <c:pt idx="2194">
                        <c:v>44832</c:v>
                      </c:pt>
                      <c:pt idx="2195">
                        <c:v>44833</c:v>
                      </c:pt>
                      <c:pt idx="2196">
                        <c:v>44834</c:v>
                      </c:pt>
                      <c:pt idx="2197">
                        <c:v>44837</c:v>
                      </c:pt>
                      <c:pt idx="2198">
                        <c:v>44838</c:v>
                      </c:pt>
                      <c:pt idx="2199">
                        <c:v>44839</c:v>
                      </c:pt>
                      <c:pt idx="2200">
                        <c:v>44840</c:v>
                      </c:pt>
                      <c:pt idx="2201">
                        <c:v>44841</c:v>
                      </c:pt>
                      <c:pt idx="2202">
                        <c:v>44844</c:v>
                      </c:pt>
                      <c:pt idx="2203">
                        <c:v>44845</c:v>
                      </c:pt>
                      <c:pt idx="2204">
                        <c:v>44846</c:v>
                      </c:pt>
                      <c:pt idx="2205">
                        <c:v>44847</c:v>
                      </c:pt>
                      <c:pt idx="2206">
                        <c:v>44848</c:v>
                      </c:pt>
                      <c:pt idx="2207">
                        <c:v>44851</c:v>
                      </c:pt>
                      <c:pt idx="2208">
                        <c:v>44852</c:v>
                      </c:pt>
                      <c:pt idx="2209">
                        <c:v>44853</c:v>
                      </c:pt>
                      <c:pt idx="2210">
                        <c:v>44854</c:v>
                      </c:pt>
                      <c:pt idx="2211">
                        <c:v>44855</c:v>
                      </c:pt>
                      <c:pt idx="2212">
                        <c:v>44858</c:v>
                      </c:pt>
                      <c:pt idx="2213">
                        <c:v>44859</c:v>
                      </c:pt>
                      <c:pt idx="2214">
                        <c:v>44860</c:v>
                      </c:pt>
                      <c:pt idx="2215">
                        <c:v>44861</c:v>
                      </c:pt>
                      <c:pt idx="2216">
                        <c:v>44862</c:v>
                      </c:pt>
                      <c:pt idx="2217">
                        <c:v>44865</c:v>
                      </c:pt>
                      <c:pt idx="2218">
                        <c:v>44866</c:v>
                      </c:pt>
                      <c:pt idx="2219">
                        <c:v>44867</c:v>
                      </c:pt>
                      <c:pt idx="2220">
                        <c:v>44868</c:v>
                      </c:pt>
                      <c:pt idx="2221">
                        <c:v>44869</c:v>
                      </c:pt>
                      <c:pt idx="2222">
                        <c:v>44872</c:v>
                      </c:pt>
                      <c:pt idx="2223">
                        <c:v>44873</c:v>
                      </c:pt>
                      <c:pt idx="2224">
                        <c:v>44874</c:v>
                      </c:pt>
                      <c:pt idx="2225">
                        <c:v>44875</c:v>
                      </c:pt>
                      <c:pt idx="2226">
                        <c:v>44876</c:v>
                      </c:pt>
                      <c:pt idx="2227">
                        <c:v>44879</c:v>
                      </c:pt>
                      <c:pt idx="2228">
                        <c:v>44880</c:v>
                      </c:pt>
                      <c:pt idx="2229">
                        <c:v>44881</c:v>
                      </c:pt>
                      <c:pt idx="2230">
                        <c:v>44882</c:v>
                      </c:pt>
                      <c:pt idx="2231">
                        <c:v>44883</c:v>
                      </c:pt>
                      <c:pt idx="2232">
                        <c:v>44886</c:v>
                      </c:pt>
                      <c:pt idx="2233">
                        <c:v>44887</c:v>
                      </c:pt>
                      <c:pt idx="2234">
                        <c:v>44888</c:v>
                      </c:pt>
                      <c:pt idx="2235">
                        <c:v>44889</c:v>
                      </c:pt>
                      <c:pt idx="2236">
                        <c:v>44890</c:v>
                      </c:pt>
                      <c:pt idx="2237">
                        <c:v>44893</c:v>
                      </c:pt>
                      <c:pt idx="2238">
                        <c:v>44894</c:v>
                      </c:pt>
                      <c:pt idx="2239">
                        <c:v>44895</c:v>
                      </c:pt>
                      <c:pt idx="2240">
                        <c:v>44896</c:v>
                      </c:pt>
                      <c:pt idx="2241">
                        <c:v>44897</c:v>
                      </c:pt>
                      <c:pt idx="2242">
                        <c:v>44900</c:v>
                      </c:pt>
                      <c:pt idx="2243">
                        <c:v>44901</c:v>
                      </c:pt>
                      <c:pt idx="2244">
                        <c:v>44902</c:v>
                      </c:pt>
                      <c:pt idx="2245">
                        <c:v>44903</c:v>
                      </c:pt>
                      <c:pt idx="2246">
                        <c:v>44904</c:v>
                      </c:pt>
                      <c:pt idx="2247">
                        <c:v>44907</c:v>
                      </c:pt>
                      <c:pt idx="2248">
                        <c:v>44908</c:v>
                      </c:pt>
                      <c:pt idx="2249">
                        <c:v>44909</c:v>
                      </c:pt>
                      <c:pt idx="2250">
                        <c:v>44910</c:v>
                      </c:pt>
                      <c:pt idx="2251">
                        <c:v>44911</c:v>
                      </c:pt>
                      <c:pt idx="2252">
                        <c:v>44914</c:v>
                      </c:pt>
                      <c:pt idx="2253">
                        <c:v>44915</c:v>
                      </c:pt>
                      <c:pt idx="2254">
                        <c:v>44916</c:v>
                      </c:pt>
                      <c:pt idx="2255">
                        <c:v>44917</c:v>
                      </c:pt>
                      <c:pt idx="2256">
                        <c:v>44918</c:v>
                      </c:pt>
                      <c:pt idx="2257">
                        <c:v>44921</c:v>
                      </c:pt>
                      <c:pt idx="2258">
                        <c:v>44922</c:v>
                      </c:pt>
                      <c:pt idx="2259">
                        <c:v>44923</c:v>
                      </c:pt>
                      <c:pt idx="2260">
                        <c:v>44924</c:v>
                      </c:pt>
                      <c:pt idx="2261">
                        <c:v>44925</c:v>
                      </c:pt>
                      <c:pt idx="2262">
                        <c:v>44928</c:v>
                      </c:pt>
                      <c:pt idx="2263">
                        <c:v>44929</c:v>
                      </c:pt>
                      <c:pt idx="2264">
                        <c:v>44930</c:v>
                      </c:pt>
                      <c:pt idx="2265">
                        <c:v>44931</c:v>
                      </c:pt>
                      <c:pt idx="2266">
                        <c:v>44932</c:v>
                      </c:pt>
                      <c:pt idx="2267">
                        <c:v>44935</c:v>
                      </c:pt>
                      <c:pt idx="2268">
                        <c:v>44936</c:v>
                      </c:pt>
                      <c:pt idx="2269">
                        <c:v>44937</c:v>
                      </c:pt>
                      <c:pt idx="2270">
                        <c:v>44938</c:v>
                      </c:pt>
                      <c:pt idx="2271">
                        <c:v>44939</c:v>
                      </c:pt>
                      <c:pt idx="2272">
                        <c:v>44942</c:v>
                      </c:pt>
                      <c:pt idx="2273">
                        <c:v>44943</c:v>
                      </c:pt>
                      <c:pt idx="2274">
                        <c:v>44944</c:v>
                      </c:pt>
                      <c:pt idx="2275">
                        <c:v>44945</c:v>
                      </c:pt>
                      <c:pt idx="2276">
                        <c:v>44946</c:v>
                      </c:pt>
                      <c:pt idx="2277">
                        <c:v>44949</c:v>
                      </c:pt>
                      <c:pt idx="2278">
                        <c:v>44950</c:v>
                      </c:pt>
                      <c:pt idx="2279">
                        <c:v>44951</c:v>
                      </c:pt>
                      <c:pt idx="2280">
                        <c:v>44952</c:v>
                      </c:pt>
                      <c:pt idx="2281">
                        <c:v>44953</c:v>
                      </c:pt>
                      <c:pt idx="2282">
                        <c:v>44956</c:v>
                      </c:pt>
                      <c:pt idx="2283">
                        <c:v>44957</c:v>
                      </c:pt>
                      <c:pt idx="2284">
                        <c:v>44958</c:v>
                      </c:pt>
                      <c:pt idx="2285">
                        <c:v>44959</c:v>
                      </c:pt>
                      <c:pt idx="2286">
                        <c:v>44960</c:v>
                      </c:pt>
                      <c:pt idx="2287">
                        <c:v>44963</c:v>
                      </c:pt>
                      <c:pt idx="2288">
                        <c:v>44964</c:v>
                      </c:pt>
                      <c:pt idx="2289">
                        <c:v>44965</c:v>
                      </c:pt>
                      <c:pt idx="2290">
                        <c:v>44966</c:v>
                      </c:pt>
                      <c:pt idx="2291">
                        <c:v>44967</c:v>
                      </c:pt>
                      <c:pt idx="2292">
                        <c:v>44970</c:v>
                      </c:pt>
                      <c:pt idx="2293">
                        <c:v>44971</c:v>
                      </c:pt>
                      <c:pt idx="2294">
                        <c:v>44972</c:v>
                      </c:pt>
                      <c:pt idx="2295">
                        <c:v>44973</c:v>
                      </c:pt>
                      <c:pt idx="2296">
                        <c:v>44974</c:v>
                      </c:pt>
                      <c:pt idx="2297">
                        <c:v>44977</c:v>
                      </c:pt>
                      <c:pt idx="2298">
                        <c:v>44978</c:v>
                      </c:pt>
                      <c:pt idx="2299">
                        <c:v>44979</c:v>
                      </c:pt>
                      <c:pt idx="2300">
                        <c:v>44980</c:v>
                      </c:pt>
                      <c:pt idx="2301">
                        <c:v>44981</c:v>
                      </c:pt>
                      <c:pt idx="2302">
                        <c:v>44984</c:v>
                      </c:pt>
                      <c:pt idx="2303">
                        <c:v>44985</c:v>
                      </c:pt>
                      <c:pt idx="2304">
                        <c:v>44986</c:v>
                      </c:pt>
                      <c:pt idx="2305">
                        <c:v>44987</c:v>
                      </c:pt>
                      <c:pt idx="2306">
                        <c:v>44988</c:v>
                      </c:pt>
                      <c:pt idx="2307">
                        <c:v>44991</c:v>
                      </c:pt>
                      <c:pt idx="2308">
                        <c:v>44992</c:v>
                      </c:pt>
                      <c:pt idx="2309">
                        <c:v>44993</c:v>
                      </c:pt>
                      <c:pt idx="2310">
                        <c:v>44994</c:v>
                      </c:pt>
                      <c:pt idx="2311">
                        <c:v>44995</c:v>
                      </c:pt>
                      <c:pt idx="2312">
                        <c:v>44998</c:v>
                      </c:pt>
                      <c:pt idx="2313">
                        <c:v>44999</c:v>
                      </c:pt>
                      <c:pt idx="2314">
                        <c:v>45000</c:v>
                      </c:pt>
                      <c:pt idx="2315">
                        <c:v>45001</c:v>
                      </c:pt>
                      <c:pt idx="2316">
                        <c:v>45002</c:v>
                      </c:pt>
                      <c:pt idx="2317">
                        <c:v>45005</c:v>
                      </c:pt>
                      <c:pt idx="2318">
                        <c:v>45006</c:v>
                      </c:pt>
                      <c:pt idx="2319">
                        <c:v>45007</c:v>
                      </c:pt>
                      <c:pt idx="2320">
                        <c:v>45008</c:v>
                      </c:pt>
                      <c:pt idx="2321">
                        <c:v>45009</c:v>
                      </c:pt>
                      <c:pt idx="2322">
                        <c:v>45012</c:v>
                      </c:pt>
                      <c:pt idx="2323">
                        <c:v>45013</c:v>
                      </c:pt>
                      <c:pt idx="2324">
                        <c:v>45014</c:v>
                      </c:pt>
                      <c:pt idx="2325">
                        <c:v>45015</c:v>
                      </c:pt>
                      <c:pt idx="2326">
                        <c:v>45016</c:v>
                      </c:pt>
                      <c:pt idx="2327">
                        <c:v>45019</c:v>
                      </c:pt>
                      <c:pt idx="2328">
                        <c:v>45020</c:v>
                      </c:pt>
                      <c:pt idx="2329">
                        <c:v>45021</c:v>
                      </c:pt>
                      <c:pt idx="2330">
                        <c:v>45022</c:v>
                      </c:pt>
                      <c:pt idx="2331">
                        <c:v>45023</c:v>
                      </c:pt>
                      <c:pt idx="2332">
                        <c:v>45026</c:v>
                      </c:pt>
                      <c:pt idx="2333">
                        <c:v>45027</c:v>
                      </c:pt>
                      <c:pt idx="2334">
                        <c:v>45028</c:v>
                      </c:pt>
                      <c:pt idx="2335">
                        <c:v>45029</c:v>
                      </c:pt>
                      <c:pt idx="2336">
                        <c:v>45030</c:v>
                      </c:pt>
                      <c:pt idx="2337">
                        <c:v>45033</c:v>
                      </c:pt>
                      <c:pt idx="2338">
                        <c:v>45034</c:v>
                      </c:pt>
                      <c:pt idx="2339">
                        <c:v>45035</c:v>
                      </c:pt>
                      <c:pt idx="2340">
                        <c:v>45036</c:v>
                      </c:pt>
                      <c:pt idx="2341">
                        <c:v>45037</c:v>
                      </c:pt>
                      <c:pt idx="2342">
                        <c:v>45040</c:v>
                      </c:pt>
                      <c:pt idx="2343">
                        <c:v>45041</c:v>
                      </c:pt>
                      <c:pt idx="2344">
                        <c:v>45042</c:v>
                      </c:pt>
                      <c:pt idx="2345">
                        <c:v>45043</c:v>
                      </c:pt>
                      <c:pt idx="2346">
                        <c:v>45044</c:v>
                      </c:pt>
                      <c:pt idx="2347">
                        <c:v>45047</c:v>
                      </c:pt>
                      <c:pt idx="2348">
                        <c:v>45048</c:v>
                      </c:pt>
                      <c:pt idx="2349">
                        <c:v>45049</c:v>
                      </c:pt>
                      <c:pt idx="2350">
                        <c:v>45050</c:v>
                      </c:pt>
                      <c:pt idx="2351">
                        <c:v>45051</c:v>
                      </c:pt>
                      <c:pt idx="2352">
                        <c:v>45054</c:v>
                      </c:pt>
                      <c:pt idx="2353">
                        <c:v>45055</c:v>
                      </c:pt>
                      <c:pt idx="2354">
                        <c:v>45056</c:v>
                      </c:pt>
                      <c:pt idx="2355">
                        <c:v>45057</c:v>
                      </c:pt>
                      <c:pt idx="2356">
                        <c:v>45058</c:v>
                      </c:pt>
                      <c:pt idx="2357">
                        <c:v>45061</c:v>
                      </c:pt>
                      <c:pt idx="2358">
                        <c:v>45062</c:v>
                      </c:pt>
                      <c:pt idx="2359">
                        <c:v>45063</c:v>
                      </c:pt>
                      <c:pt idx="2360">
                        <c:v>45064</c:v>
                      </c:pt>
                      <c:pt idx="2361">
                        <c:v>45065</c:v>
                      </c:pt>
                      <c:pt idx="2362">
                        <c:v>45068</c:v>
                      </c:pt>
                      <c:pt idx="2363">
                        <c:v>45069</c:v>
                      </c:pt>
                      <c:pt idx="2364">
                        <c:v>45070</c:v>
                      </c:pt>
                      <c:pt idx="2365">
                        <c:v>45071</c:v>
                      </c:pt>
                      <c:pt idx="2366">
                        <c:v>45072</c:v>
                      </c:pt>
                      <c:pt idx="2367">
                        <c:v>45075</c:v>
                      </c:pt>
                      <c:pt idx="2368">
                        <c:v>45076</c:v>
                      </c:pt>
                      <c:pt idx="2369">
                        <c:v>45077</c:v>
                      </c:pt>
                      <c:pt idx="2370">
                        <c:v>45078</c:v>
                      </c:pt>
                      <c:pt idx="2371">
                        <c:v>45079</c:v>
                      </c:pt>
                      <c:pt idx="2372">
                        <c:v>45082</c:v>
                      </c:pt>
                      <c:pt idx="2373">
                        <c:v>45083</c:v>
                      </c:pt>
                      <c:pt idx="2374">
                        <c:v>45084</c:v>
                      </c:pt>
                      <c:pt idx="2375">
                        <c:v>45085</c:v>
                      </c:pt>
                      <c:pt idx="2376">
                        <c:v>45086</c:v>
                      </c:pt>
                      <c:pt idx="2377">
                        <c:v>45089</c:v>
                      </c:pt>
                      <c:pt idx="2378">
                        <c:v>45090</c:v>
                      </c:pt>
                      <c:pt idx="2379">
                        <c:v>45091</c:v>
                      </c:pt>
                      <c:pt idx="2380">
                        <c:v>45092</c:v>
                      </c:pt>
                      <c:pt idx="2381">
                        <c:v>45093</c:v>
                      </c:pt>
                      <c:pt idx="2382">
                        <c:v>45096</c:v>
                      </c:pt>
                      <c:pt idx="2383">
                        <c:v>45097</c:v>
                      </c:pt>
                      <c:pt idx="2384">
                        <c:v>45098</c:v>
                      </c:pt>
                      <c:pt idx="2385">
                        <c:v>45099</c:v>
                      </c:pt>
                      <c:pt idx="2386">
                        <c:v>45100</c:v>
                      </c:pt>
                      <c:pt idx="2387">
                        <c:v>45103</c:v>
                      </c:pt>
                      <c:pt idx="2388">
                        <c:v>45104</c:v>
                      </c:pt>
                      <c:pt idx="2389">
                        <c:v>45105</c:v>
                      </c:pt>
                      <c:pt idx="2390">
                        <c:v>45106</c:v>
                      </c:pt>
                      <c:pt idx="2391">
                        <c:v>45107</c:v>
                      </c:pt>
                      <c:pt idx="2392">
                        <c:v>45110</c:v>
                      </c:pt>
                      <c:pt idx="2393">
                        <c:v>45111</c:v>
                      </c:pt>
                      <c:pt idx="2394">
                        <c:v>45112</c:v>
                      </c:pt>
                      <c:pt idx="2395">
                        <c:v>45113</c:v>
                      </c:pt>
                      <c:pt idx="2396">
                        <c:v>45114</c:v>
                      </c:pt>
                      <c:pt idx="2397">
                        <c:v>45117</c:v>
                      </c:pt>
                      <c:pt idx="2398">
                        <c:v>45118</c:v>
                      </c:pt>
                      <c:pt idx="2399">
                        <c:v>45119</c:v>
                      </c:pt>
                      <c:pt idx="2400">
                        <c:v>45120</c:v>
                      </c:pt>
                      <c:pt idx="2401">
                        <c:v>45121</c:v>
                      </c:pt>
                      <c:pt idx="2402">
                        <c:v>45124</c:v>
                      </c:pt>
                      <c:pt idx="2403">
                        <c:v>45125</c:v>
                      </c:pt>
                      <c:pt idx="2404">
                        <c:v>45126</c:v>
                      </c:pt>
                      <c:pt idx="2405">
                        <c:v>45127</c:v>
                      </c:pt>
                      <c:pt idx="2406">
                        <c:v>45128</c:v>
                      </c:pt>
                      <c:pt idx="2407">
                        <c:v>45131</c:v>
                      </c:pt>
                      <c:pt idx="2408">
                        <c:v>45132</c:v>
                      </c:pt>
                      <c:pt idx="2409">
                        <c:v>45133</c:v>
                      </c:pt>
                      <c:pt idx="2410">
                        <c:v>45134</c:v>
                      </c:pt>
                      <c:pt idx="2411">
                        <c:v>45135</c:v>
                      </c:pt>
                      <c:pt idx="2412">
                        <c:v>45138</c:v>
                      </c:pt>
                      <c:pt idx="2413">
                        <c:v>45139</c:v>
                      </c:pt>
                      <c:pt idx="2414">
                        <c:v>45140</c:v>
                      </c:pt>
                      <c:pt idx="2415">
                        <c:v>45141</c:v>
                      </c:pt>
                      <c:pt idx="2416">
                        <c:v>45142</c:v>
                      </c:pt>
                      <c:pt idx="2417">
                        <c:v>45145</c:v>
                      </c:pt>
                      <c:pt idx="2418">
                        <c:v>45146</c:v>
                      </c:pt>
                      <c:pt idx="2419">
                        <c:v>45147</c:v>
                      </c:pt>
                      <c:pt idx="2420">
                        <c:v>45148</c:v>
                      </c:pt>
                      <c:pt idx="2421">
                        <c:v>45149</c:v>
                      </c:pt>
                      <c:pt idx="2422">
                        <c:v>45152</c:v>
                      </c:pt>
                      <c:pt idx="2423">
                        <c:v>45153</c:v>
                      </c:pt>
                      <c:pt idx="2424">
                        <c:v>45154</c:v>
                      </c:pt>
                      <c:pt idx="2425">
                        <c:v>45155</c:v>
                      </c:pt>
                      <c:pt idx="2426">
                        <c:v>45156</c:v>
                      </c:pt>
                      <c:pt idx="2427">
                        <c:v>45159</c:v>
                      </c:pt>
                      <c:pt idx="2428">
                        <c:v>45160</c:v>
                      </c:pt>
                      <c:pt idx="2429">
                        <c:v>45161</c:v>
                      </c:pt>
                      <c:pt idx="2430">
                        <c:v>45162</c:v>
                      </c:pt>
                      <c:pt idx="2431">
                        <c:v>45163</c:v>
                      </c:pt>
                      <c:pt idx="2432">
                        <c:v>45166</c:v>
                      </c:pt>
                      <c:pt idx="2433">
                        <c:v>45167</c:v>
                      </c:pt>
                      <c:pt idx="2434">
                        <c:v>45168</c:v>
                      </c:pt>
                      <c:pt idx="2435">
                        <c:v>45169</c:v>
                      </c:pt>
                      <c:pt idx="2436">
                        <c:v>45170</c:v>
                      </c:pt>
                      <c:pt idx="2437">
                        <c:v>45173</c:v>
                      </c:pt>
                      <c:pt idx="2438">
                        <c:v>45174</c:v>
                      </c:pt>
                      <c:pt idx="2439">
                        <c:v>45175</c:v>
                      </c:pt>
                      <c:pt idx="2440">
                        <c:v>45176</c:v>
                      </c:pt>
                      <c:pt idx="2441">
                        <c:v>45177</c:v>
                      </c:pt>
                      <c:pt idx="2442">
                        <c:v>45180</c:v>
                      </c:pt>
                      <c:pt idx="2443">
                        <c:v>45181</c:v>
                      </c:pt>
                      <c:pt idx="2444">
                        <c:v>45182</c:v>
                      </c:pt>
                      <c:pt idx="2445">
                        <c:v>45183</c:v>
                      </c:pt>
                      <c:pt idx="2446">
                        <c:v>45184</c:v>
                      </c:pt>
                      <c:pt idx="2447">
                        <c:v>45187</c:v>
                      </c:pt>
                      <c:pt idx="2448">
                        <c:v>45188</c:v>
                      </c:pt>
                      <c:pt idx="2449">
                        <c:v>45189</c:v>
                      </c:pt>
                      <c:pt idx="2450">
                        <c:v>45190</c:v>
                      </c:pt>
                      <c:pt idx="2451">
                        <c:v>45191</c:v>
                      </c:pt>
                      <c:pt idx="2452">
                        <c:v>45194</c:v>
                      </c:pt>
                      <c:pt idx="2453">
                        <c:v>45195</c:v>
                      </c:pt>
                      <c:pt idx="2454">
                        <c:v>45196</c:v>
                      </c:pt>
                      <c:pt idx="2455">
                        <c:v>45197</c:v>
                      </c:pt>
                      <c:pt idx="2456">
                        <c:v>45198</c:v>
                      </c:pt>
                      <c:pt idx="2457">
                        <c:v>45201</c:v>
                      </c:pt>
                      <c:pt idx="2458">
                        <c:v>45202</c:v>
                      </c:pt>
                      <c:pt idx="2459">
                        <c:v>45203</c:v>
                      </c:pt>
                      <c:pt idx="2460">
                        <c:v>45204</c:v>
                      </c:pt>
                      <c:pt idx="2461">
                        <c:v>45205</c:v>
                      </c:pt>
                      <c:pt idx="2462">
                        <c:v>45208</c:v>
                      </c:pt>
                      <c:pt idx="2463">
                        <c:v>45209</c:v>
                      </c:pt>
                      <c:pt idx="2464">
                        <c:v>45210</c:v>
                      </c:pt>
                      <c:pt idx="2465">
                        <c:v>45211</c:v>
                      </c:pt>
                      <c:pt idx="2466">
                        <c:v>45212</c:v>
                      </c:pt>
                      <c:pt idx="2467">
                        <c:v>45215</c:v>
                      </c:pt>
                      <c:pt idx="2468">
                        <c:v>45216</c:v>
                      </c:pt>
                      <c:pt idx="2469">
                        <c:v>45217</c:v>
                      </c:pt>
                      <c:pt idx="2470">
                        <c:v>45218</c:v>
                      </c:pt>
                      <c:pt idx="2471">
                        <c:v>45219</c:v>
                      </c:pt>
                      <c:pt idx="2472">
                        <c:v>45222</c:v>
                      </c:pt>
                      <c:pt idx="2473">
                        <c:v>45223</c:v>
                      </c:pt>
                      <c:pt idx="2474">
                        <c:v>45224</c:v>
                      </c:pt>
                      <c:pt idx="2475">
                        <c:v>45225</c:v>
                      </c:pt>
                      <c:pt idx="2476">
                        <c:v>45226</c:v>
                      </c:pt>
                      <c:pt idx="2477">
                        <c:v>45229</c:v>
                      </c:pt>
                      <c:pt idx="2478">
                        <c:v>45230</c:v>
                      </c:pt>
                      <c:pt idx="2479">
                        <c:v>45231</c:v>
                      </c:pt>
                      <c:pt idx="2480">
                        <c:v>45232</c:v>
                      </c:pt>
                      <c:pt idx="2481">
                        <c:v>45233</c:v>
                      </c:pt>
                      <c:pt idx="2482">
                        <c:v>45236</c:v>
                      </c:pt>
                      <c:pt idx="2483">
                        <c:v>45237</c:v>
                      </c:pt>
                      <c:pt idx="2484">
                        <c:v>45238</c:v>
                      </c:pt>
                      <c:pt idx="2485">
                        <c:v>45239</c:v>
                      </c:pt>
                      <c:pt idx="2486">
                        <c:v>45240</c:v>
                      </c:pt>
                      <c:pt idx="2487">
                        <c:v>45243</c:v>
                      </c:pt>
                      <c:pt idx="2488">
                        <c:v>45244</c:v>
                      </c:pt>
                      <c:pt idx="2489">
                        <c:v>45245</c:v>
                      </c:pt>
                      <c:pt idx="2490">
                        <c:v>45246</c:v>
                      </c:pt>
                      <c:pt idx="2491">
                        <c:v>45247</c:v>
                      </c:pt>
                      <c:pt idx="2492">
                        <c:v>45250</c:v>
                      </c:pt>
                      <c:pt idx="2493">
                        <c:v>45251</c:v>
                      </c:pt>
                      <c:pt idx="2494">
                        <c:v>45252</c:v>
                      </c:pt>
                      <c:pt idx="2495">
                        <c:v>45253</c:v>
                      </c:pt>
                      <c:pt idx="2496">
                        <c:v>45254</c:v>
                      </c:pt>
                      <c:pt idx="2497">
                        <c:v>45257</c:v>
                      </c:pt>
                      <c:pt idx="2498">
                        <c:v>45258</c:v>
                      </c:pt>
                      <c:pt idx="2499">
                        <c:v>45259</c:v>
                      </c:pt>
                      <c:pt idx="2500">
                        <c:v>45260</c:v>
                      </c:pt>
                      <c:pt idx="2501">
                        <c:v>45261</c:v>
                      </c:pt>
                      <c:pt idx="2502">
                        <c:v>45264</c:v>
                      </c:pt>
                      <c:pt idx="2503">
                        <c:v>45265</c:v>
                      </c:pt>
                      <c:pt idx="2504">
                        <c:v>45266</c:v>
                      </c:pt>
                      <c:pt idx="2505">
                        <c:v>45267</c:v>
                      </c:pt>
                      <c:pt idx="2506">
                        <c:v>45268</c:v>
                      </c:pt>
                      <c:pt idx="2507">
                        <c:v>45271</c:v>
                      </c:pt>
                      <c:pt idx="2508">
                        <c:v>45272</c:v>
                      </c:pt>
                      <c:pt idx="2509">
                        <c:v>45273</c:v>
                      </c:pt>
                      <c:pt idx="2510">
                        <c:v>45274</c:v>
                      </c:pt>
                      <c:pt idx="2511">
                        <c:v>45275</c:v>
                      </c:pt>
                      <c:pt idx="2512">
                        <c:v>45278</c:v>
                      </c:pt>
                      <c:pt idx="2513">
                        <c:v>45279</c:v>
                      </c:pt>
                      <c:pt idx="2514">
                        <c:v>45280</c:v>
                      </c:pt>
                      <c:pt idx="2515">
                        <c:v>45281</c:v>
                      </c:pt>
                      <c:pt idx="2516">
                        <c:v>45282</c:v>
                      </c:pt>
                      <c:pt idx="2517">
                        <c:v>45285</c:v>
                      </c:pt>
                      <c:pt idx="2518">
                        <c:v>45286</c:v>
                      </c:pt>
                      <c:pt idx="2519">
                        <c:v>45287</c:v>
                      </c:pt>
                      <c:pt idx="2520">
                        <c:v>45288</c:v>
                      </c:pt>
                      <c:pt idx="2521">
                        <c:v>45289</c:v>
                      </c:pt>
                      <c:pt idx="2522">
                        <c:v>45292</c:v>
                      </c:pt>
                      <c:pt idx="2523">
                        <c:v>45293</c:v>
                      </c:pt>
                      <c:pt idx="2524">
                        <c:v>45294</c:v>
                      </c:pt>
                      <c:pt idx="2525">
                        <c:v>45295</c:v>
                      </c:pt>
                      <c:pt idx="2526">
                        <c:v>45296</c:v>
                      </c:pt>
                      <c:pt idx="2527">
                        <c:v>45299</c:v>
                      </c:pt>
                      <c:pt idx="2528">
                        <c:v>45300</c:v>
                      </c:pt>
                      <c:pt idx="2529">
                        <c:v>45301</c:v>
                      </c:pt>
                      <c:pt idx="2530">
                        <c:v>45302</c:v>
                      </c:pt>
                      <c:pt idx="2531">
                        <c:v>45303</c:v>
                      </c:pt>
                      <c:pt idx="2532">
                        <c:v>45306</c:v>
                      </c:pt>
                      <c:pt idx="2533">
                        <c:v>45307</c:v>
                      </c:pt>
                      <c:pt idx="2534">
                        <c:v>45308</c:v>
                      </c:pt>
                      <c:pt idx="2535">
                        <c:v>45309</c:v>
                      </c:pt>
                      <c:pt idx="2536">
                        <c:v>45310</c:v>
                      </c:pt>
                      <c:pt idx="2537">
                        <c:v>45313</c:v>
                      </c:pt>
                      <c:pt idx="2538">
                        <c:v>45314</c:v>
                      </c:pt>
                      <c:pt idx="2539">
                        <c:v>45315</c:v>
                      </c:pt>
                      <c:pt idx="2540">
                        <c:v>45316</c:v>
                      </c:pt>
                      <c:pt idx="2541">
                        <c:v>45317</c:v>
                      </c:pt>
                      <c:pt idx="2542">
                        <c:v>45320</c:v>
                      </c:pt>
                      <c:pt idx="2543">
                        <c:v>45321</c:v>
                      </c:pt>
                      <c:pt idx="2544">
                        <c:v>45322</c:v>
                      </c:pt>
                      <c:pt idx="2545">
                        <c:v>45323</c:v>
                      </c:pt>
                      <c:pt idx="2546">
                        <c:v>45324</c:v>
                      </c:pt>
                      <c:pt idx="2547">
                        <c:v>45327</c:v>
                      </c:pt>
                      <c:pt idx="2548">
                        <c:v>45328</c:v>
                      </c:pt>
                      <c:pt idx="2549">
                        <c:v>45329</c:v>
                      </c:pt>
                      <c:pt idx="2550">
                        <c:v>45330</c:v>
                      </c:pt>
                      <c:pt idx="2551">
                        <c:v>45331</c:v>
                      </c:pt>
                      <c:pt idx="2552">
                        <c:v>45334</c:v>
                      </c:pt>
                      <c:pt idx="2553">
                        <c:v>45335</c:v>
                      </c:pt>
                      <c:pt idx="2554">
                        <c:v>45336</c:v>
                      </c:pt>
                      <c:pt idx="2555">
                        <c:v>45337</c:v>
                      </c:pt>
                      <c:pt idx="2556">
                        <c:v>45338</c:v>
                      </c:pt>
                      <c:pt idx="2557">
                        <c:v>45341</c:v>
                      </c:pt>
                      <c:pt idx="2558">
                        <c:v>45342</c:v>
                      </c:pt>
                      <c:pt idx="2559">
                        <c:v>45343</c:v>
                      </c:pt>
                      <c:pt idx="2560">
                        <c:v>45344</c:v>
                      </c:pt>
                      <c:pt idx="2561">
                        <c:v>45345</c:v>
                      </c:pt>
                      <c:pt idx="2562">
                        <c:v>45348</c:v>
                      </c:pt>
                      <c:pt idx="2563">
                        <c:v>45349</c:v>
                      </c:pt>
                      <c:pt idx="2564">
                        <c:v>45350</c:v>
                      </c:pt>
                      <c:pt idx="2565">
                        <c:v>45351</c:v>
                      </c:pt>
                      <c:pt idx="2566">
                        <c:v>45352</c:v>
                      </c:pt>
                      <c:pt idx="2567">
                        <c:v>45355</c:v>
                      </c:pt>
                      <c:pt idx="2568">
                        <c:v>45356</c:v>
                      </c:pt>
                      <c:pt idx="2569">
                        <c:v>45357</c:v>
                      </c:pt>
                      <c:pt idx="2570">
                        <c:v>45358</c:v>
                      </c:pt>
                      <c:pt idx="2571">
                        <c:v>45359</c:v>
                      </c:pt>
                      <c:pt idx="2572">
                        <c:v>45362</c:v>
                      </c:pt>
                      <c:pt idx="2573">
                        <c:v>45363</c:v>
                      </c:pt>
                      <c:pt idx="2574">
                        <c:v>45364</c:v>
                      </c:pt>
                      <c:pt idx="2575">
                        <c:v>45365</c:v>
                      </c:pt>
                      <c:pt idx="2576">
                        <c:v>45366</c:v>
                      </c:pt>
                      <c:pt idx="2577">
                        <c:v>45369</c:v>
                      </c:pt>
                      <c:pt idx="2578">
                        <c:v>45370</c:v>
                      </c:pt>
                      <c:pt idx="2579">
                        <c:v>45371</c:v>
                      </c:pt>
                      <c:pt idx="2580">
                        <c:v>45372</c:v>
                      </c:pt>
                      <c:pt idx="2581">
                        <c:v>45373</c:v>
                      </c:pt>
                      <c:pt idx="2582">
                        <c:v>45376</c:v>
                      </c:pt>
                      <c:pt idx="2583">
                        <c:v>45377</c:v>
                      </c:pt>
                      <c:pt idx="2584">
                        <c:v>45378</c:v>
                      </c:pt>
                      <c:pt idx="2585">
                        <c:v>45379</c:v>
                      </c:pt>
                      <c:pt idx="2586">
                        <c:v>45380</c:v>
                      </c:pt>
                      <c:pt idx="2587">
                        <c:v>45383</c:v>
                      </c:pt>
                      <c:pt idx="2588">
                        <c:v>45384</c:v>
                      </c:pt>
                      <c:pt idx="2589">
                        <c:v>45385</c:v>
                      </c:pt>
                      <c:pt idx="2590">
                        <c:v>45386</c:v>
                      </c:pt>
                      <c:pt idx="2591">
                        <c:v>45387</c:v>
                      </c:pt>
                      <c:pt idx="2592">
                        <c:v>45390</c:v>
                      </c:pt>
                      <c:pt idx="2593">
                        <c:v>45391</c:v>
                      </c:pt>
                      <c:pt idx="2594">
                        <c:v>45392</c:v>
                      </c:pt>
                      <c:pt idx="2595">
                        <c:v>45393</c:v>
                      </c:pt>
                      <c:pt idx="2596">
                        <c:v>45394</c:v>
                      </c:pt>
                      <c:pt idx="2597">
                        <c:v>45397</c:v>
                      </c:pt>
                      <c:pt idx="2598">
                        <c:v>45398</c:v>
                      </c:pt>
                      <c:pt idx="2599">
                        <c:v>45399</c:v>
                      </c:pt>
                      <c:pt idx="2600">
                        <c:v>45400</c:v>
                      </c:pt>
                      <c:pt idx="2601">
                        <c:v>45401</c:v>
                      </c:pt>
                      <c:pt idx="2602">
                        <c:v>45404</c:v>
                      </c:pt>
                      <c:pt idx="2603">
                        <c:v>45405</c:v>
                      </c:pt>
                      <c:pt idx="2604">
                        <c:v>45406</c:v>
                      </c:pt>
                      <c:pt idx="2605">
                        <c:v>45407</c:v>
                      </c:pt>
                      <c:pt idx="2606">
                        <c:v>45408</c:v>
                      </c:pt>
                      <c:pt idx="2607">
                        <c:v>45411</c:v>
                      </c:pt>
                      <c:pt idx="2608">
                        <c:v>45412</c:v>
                      </c:pt>
                      <c:pt idx="2609">
                        <c:v>45413</c:v>
                      </c:pt>
                      <c:pt idx="2610">
                        <c:v>45414</c:v>
                      </c:pt>
                      <c:pt idx="2611">
                        <c:v>45415</c:v>
                      </c:pt>
                      <c:pt idx="2612">
                        <c:v>45418</c:v>
                      </c:pt>
                      <c:pt idx="2613">
                        <c:v>45419</c:v>
                      </c:pt>
                      <c:pt idx="2614">
                        <c:v>45420</c:v>
                      </c:pt>
                      <c:pt idx="2615">
                        <c:v>45421</c:v>
                      </c:pt>
                      <c:pt idx="2616">
                        <c:v>45422</c:v>
                      </c:pt>
                      <c:pt idx="2617">
                        <c:v>45425</c:v>
                      </c:pt>
                      <c:pt idx="2618">
                        <c:v>45426</c:v>
                      </c:pt>
                      <c:pt idx="2619">
                        <c:v>45427</c:v>
                      </c:pt>
                      <c:pt idx="2620">
                        <c:v>45428</c:v>
                      </c:pt>
                      <c:pt idx="2621">
                        <c:v>45429</c:v>
                      </c:pt>
                      <c:pt idx="2622">
                        <c:v>45432</c:v>
                      </c:pt>
                      <c:pt idx="2623">
                        <c:v>45433</c:v>
                      </c:pt>
                      <c:pt idx="2624">
                        <c:v>45434</c:v>
                      </c:pt>
                      <c:pt idx="2625">
                        <c:v>45435</c:v>
                      </c:pt>
                      <c:pt idx="2626">
                        <c:v>45436</c:v>
                      </c:pt>
                      <c:pt idx="2627">
                        <c:v>45439</c:v>
                      </c:pt>
                      <c:pt idx="2628">
                        <c:v>45440</c:v>
                      </c:pt>
                      <c:pt idx="2629">
                        <c:v>45441</c:v>
                      </c:pt>
                      <c:pt idx="2630">
                        <c:v>45442</c:v>
                      </c:pt>
                      <c:pt idx="2631">
                        <c:v>45443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data!$BK$3:$BK$2634</c15:sqref>
                        </c15:formulaRef>
                      </c:ext>
                    </c:extLst>
                    <c:numCache>
                      <c:formatCode>0.00000</c:formatCode>
                      <c:ptCount val="263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0.5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0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0.5</c:v>
                      </c:pt>
                      <c:pt idx="1964">
                        <c:v>0.5</c:v>
                      </c:pt>
                      <c:pt idx="1965">
                        <c:v>0.5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  <c:pt idx="2001">
                        <c:v>0</c:v>
                      </c:pt>
                      <c:pt idx="2002">
                        <c:v>0</c:v>
                      </c:pt>
                      <c:pt idx="2003">
                        <c:v>0</c:v>
                      </c:pt>
                      <c:pt idx="2004">
                        <c:v>0</c:v>
                      </c:pt>
                      <c:pt idx="2005">
                        <c:v>0</c:v>
                      </c:pt>
                      <c:pt idx="2006">
                        <c:v>0</c:v>
                      </c:pt>
                      <c:pt idx="2007">
                        <c:v>0</c:v>
                      </c:pt>
                      <c:pt idx="2008">
                        <c:v>0</c:v>
                      </c:pt>
                      <c:pt idx="2009">
                        <c:v>0</c:v>
                      </c:pt>
                      <c:pt idx="2010">
                        <c:v>0</c:v>
                      </c:pt>
                      <c:pt idx="2011">
                        <c:v>0</c:v>
                      </c:pt>
                      <c:pt idx="2012">
                        <c:v>0</c:v>
                      </c:pt>
                      <c:pt idx="2013">
                        <c:v>0</c:v>
                      </c:pt>
                      <c:pt idx="2014">
                        <c:v>0</c:v>
                      </c:pt>
                      <c:pt idx="2015">
                        <c:v>0</c:v>
                      </c:pt>
                      <c:pt idx="2016">
                        <c:v>0</c:v>
                      </c:pt>
                      <c:pt idx="2017">
                        <c:v>0</c:v>
                      </c:pt>
                      <c:pt idx="2018">
                        <c:v>0</c:v>
                      </c:pt>
                      <c:pt idx="2019">
                        <c:v>0</c:v>
                      </c:pt>
                      <c:pt idx="2020">
                        <c:v>0</c:v>
                      </c:pt>
                      <c:pt idx="2021">
                        <c:v>0</c:v>
                      </c:pt>
                      <c:pt idx="2022">
                        <c:v>0</c:v>
                      </c:pt>
                      <c:pt idx="2023">
                        <c:v>0</c:v>
                      </c:pt>
                      <c:pt idx="2024">
                        <c:v>0</c:v>
                      </c:pt>
                      <c:pt idx="2025">
                        <c:v>0</c:v>
                      </c:pt>
                      <c:pt idx="2026">
                        <c:v>0</c:v>
                      </c:pt>
                      <c:pt idx="2027">
                        <c:v>0</c:v>
                      </c:pt>
                      <c:pt idx="2028">
                        <c:v>0</c:v>
                      </c:pt>
                      <c:pt idx="2029">
                        <c:v>0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0</c:v>
                      </c:pt>
                      <c:pt idx="2035">
                        <c:v>0</c:v>
                      </c:pt>
                      <c:pt idx="2036">
                        <c:v>0</c:v>
                      </c:pt>
                      <c:pt idx="2037">
                        <c:v>0</c:v>
                      </c:pt>
                      <c:pt idx="2038">
                        <c:v>0</c:v>
                      </c:pt>
                      <c:pt idx="2039">
                        <c:v>0</c:v>
                      </c:pt>
                      <c:pt idx="2040">
                        <c:v>0</c:v>
                      </c:pt>
                      <c:pt idx="2041">
                        <c:v>0</c:v>
                      </c:pt>
                      <c:pt idx="2042">
                        <c:v>0</c:v>
                      </c:pt>
                      <c:pt idx="2043">
                        <c:v>0</c:v>
                      </c:pt>
                      <c:pt idx="2044">
                        <c:v>0</c:v>
                      </c:pt>
                      <c:pt idx="2045">
                        <c:v>0</c:v>
                      </c:pt>
                      <c:pt idx="2046">
                        <c:v>0</c:v>
                      </c:pt>
                      <c:pt idx="2047">
                        <c:v>0</c:v>
                      </c:pt>
                      <c:pt idx="2048">
                        <c:v>0</c:v>
                      </c:pt>
                      <c:pt idx="2049">
                        <c:v>0</c:v>
                      </c:pt>
                      <c:pt idx="2050">
                        <c:v>0</c:v>
                      </c:pt>
                      <c:pt idx="2051">
                        <c:v>0</c:v>
                      </c:pt>
                      <c:pt idx="2052">
                        <c:v>0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0</c:v>
                      </c:pt>
                      <c:pt idx="2056">
                        <c:v>0</c:v>
                      </c:pt>
                      <c:pt idx="2057">
                        <c:v>0</c:v>
                      </c:pt>
                      <c:pt idx="2058">
                        <c:v>0</c:v>
                      </c:pt>
                      <c:pt idx="2059">
                        <c:v>0</c:v>
                      </c:pt>
                      <c:pt idx="2060">
                        <c:v>0</c:v>
                      </c:pt>
                      <c:pt idx="2061">
                        <c:v>0</c:v>
                      </c:pt>
                      <c:pt idx="2062">
                        <c:v>0</c:v>
                      </c:pt>
                      <c:pt idx="2063">
                        <c:v>0</c:v>
                      </c:pt>
                      <c:pt idx="2064">
                        <c:v>0</c:v>
                      </c:pt>
                      <c:pt idx="2065">
                        <c:v>0</c:v>
                      </c:pt>
                      <c:pt idx="2066">
                        <c:v>0</c:v>
                      </c:pt>
                      <c:pt idx="2067">
                        <c:v>0</c:v>
                      </c:pt>
                      <c:pt idx="2068">
                        <c:v>0</c:v>
                      </c:pt>
                      <c:pt idx="2069">
                        <c:v>0</c:v>
                      </c:pt>
                      <c:pt idx="2070">
                        <c:v>0</c:v>
                      </c:pt>
                      <c:pt idx="2071">
                        <c:v>0</c:v>
                      </c:pt>
                      <c:pt idx="2072">
                        <c:v>0</c:v>
                      </c:pt>
                      <c:pt idx="2073">
                        <c:v>0</c:v>
                      </c:pt>
                      <c:pt idx="2074">
                        <c:v>0</c:v>
                      </c:pt>
                      <c:pt idx="2075">
                        <c:v>0</c:v>
                      </c:pt>
                      <c:pt idx="2076">
                        <c:v>0</c:v>
                      </c:pt>
                      <c:pt idx="2077">
                        <c:v>0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0</c:v>
                      </c:pt>
                      <c:pt idx="2081">
                        <c:v>0</c:v>
                      </c:pt>
                      <c:pt idx="2082">
                        <c:v>0</c:v>
                      </c:pt>
                      <c:pt idx="2083">
                        <c:v>0</c:v>
                      </c:pt>
                      <c:pt idx="2084">
                        <c:v>0</c:v>
                      </c:pt>
                      <c:pt idx="2085">
                        <c:v>0</c:v>
                      </c:pt>
                      <c:pt idx="2086">
                        <c:v>0</c:v>
                      </c:pt>
                      <c:pt idx="2087">
                        <c:v>0</c:v>
                      </c:pt>
                      <c:pt idx="2088">
                        <c:v>0</c:v>
                      </c:pt>
                      <c:pt idx="2089">
                        <c:v>0</c:v>
                      </c:pt>
                      <c:pt idx="2090">
                        <c:v>0</c:v>
                      </c:pt>
                      <c:pt idx="2091">
                        <c:v>0</c:v>
                      </c:pt>
                      <c:pt idx="2092">
                        <c:v>0</c:v>
                      </c:pt>
                      <c:pt idx="2093">
                        <c:v>0</c:v>
                      </c:pt>
                      <c:pt idx="2094">
                        <c:v>0</c:v>
                      </c:pt>
                      <c:pt idx="2095">
                        <c:v>0</c:v>
                      </c:pt>
                      <c:pt idx="2096">
                        <c:v>0</c:v>
                      </c:pt>
                      <c:pt idx="2097">
                        <c:v>0</c:v>
                      </c:pt>
                      <c:pt idx="2098">
                        <c:v>0</c:v>
                      </c:pt>
                      <c:pt idx="2099">
                        <c:v>0</c:v>
                      </c:pt>
                      <c:pt idx="2100">
                        <c:v>0</c:v>
                      </c:pt>
                      <c:pt idx="2101">
                        <c:v>0</c:v>
                      </c:pt>
                      <c:pt idx="2102">
                        <c:v>0</c:v>
                      </c:pt>
                      <c:pt idx="2103">
                        <c:v>0</c:v>
                      </c:pt>
                      <c:pt idx="2104">
                        <c:v>0</c:v>
                      </c:pt>
                      <c:pt idx="2105">
                        <c:v>0</c:v>
                      </c:pt>
                      <c:pt idx="2106">
                        <c:v>0</c:v>
                      </c:pt>
                      <c:pt idx="2107">
                        <c:v>0</c:v>
                      </c:pt>
                      <c:pt idx="2108">
                        <c:v>0</c:v>
                      </c:pt>
                      <c:pt idx="2109">
                        <c:v>0</c:v>
                      </c:pt>
                      <c:pt idx="2110">
                        <c:v>0</c:v>
                      </c:pt>
                      <c:pt idx="2111">
                        <c:v>0</c:v>
                      </c:pt>
                      <c:pt idx="2112">
                        <c:v>0</c:v>
                      </c:pt>
                      <c:pt idx="2113">
                        <c:v>0</c:v>
                      </c:pt>
                      <c:pt idx="2114">
                        <c:v>0</c:v>
                      </c:pt>
                      <c:pt idx="2115">
                        <c:v>0</c:v>
                      </c:pt>
                      <c:pt idx="2116">
                        <c:v>0</c:v>
                      </c:pt>
                      <c:pt idx="2117">
                        <c:v>0</c:v>
                      </c:pt>
                      <c:pt idx="2118">
                        <c:v>0</c:v>
                      </c:pt>
                      <c:pt idx="2119">
                        <c:v>0</c:v>
                      </c:pt>
                      <c:pt idx="2120">
                        <c:v>0</c:v>
                      </c:pt>
                      <c:pt idx="2121">
                        <c:v>0</c:v>
                      </c:pt>
                      <c:pt idx="2122">
                        <c:v>0</c:v>
                      </c:pt>
                      <c:pt idx="2123">
                        <c:v>0</c:v>
                      </c:pt>
                      <c:pt idx="2124">
                        <c:v>0</c:v>
                      </c:pt>
                      <c:pt idx="2125">
                        <c:v>0</c:v>
                      </c:pt>
                      <c:pt idx="2126">
                        <c:v>0</c:v>
                      </c:pt>
                      <c:pt idx="2127">
                        <c:v>0</c:v>
                      </c:pt>
                      <c:pt idx="2128">
                        <c:v>0</c:v>
                      </c:pt>
                      <c:pt idx="2129">
                        <c:v>0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0</c:v>
                      </c:pt>
                      <c:pt idx="2133">
                        <c:v>0</c:v>
                      </c:pt>
                      <c:pt idx="2134">
                        <c:v>0</c:v>
                      </c:pt>
                      <c:pt idx="2135">
                        <c:v>0</c:v>
                      </c:pt>
                      <c:pt idx="2136">
                        <c:v>0</c:v>
                      </c:pt>
                      <c:pt idx="2137">
                        <c:v>0</c:v>
                      </c:pt>
                      <c:pt idx="2138">
                        <c:v>0</c:v>
                      </c:pt>
                      <c:pt idx="2139">
                        <c:v>0</c:v>
                      </c:pt>
                      <c:pt idx="2140">
                        <c:v>0</c:v>
                      </c:pt>
                      <c:pt idx="2141">
                        <c:v>0</c:v>
                      </c:pt>
                      <c:pt idx="2142">
                        <c:v>0</c:v>
                      </c:pt>
                      <c:pt idx="2143">
                        <c:v>0</c:v>
                      </c:pt>
                      <c:pt idx="2144">
                        <c:v>0</c:v>
                      </c:pt>
                      <c:pt idx="2145">
                        <c:v>0</c:v>
                      </c:pt>
                      <c:pt idx="2146">
                        <c:v>0</c:v>
                      </c:pt>
                      <c:pt idx="2147">
                        <c:v>0</c:v>
                      </c:pt>
                      <c:pt idx="2148">
                        <c:v>0</c:v>
                      </c:pt>
                      <c:pt idx="2149">
                        <c:v>0</c:v>
                      </c:pt>
                      <c:pt idx="2150">
                        <c:v>0</c:v>
                      </c:pt>
                      <c:pt idx="2151">
                        <c:v>0</c:v>
                      </c:pt>
                      <c:pt idx="2152">
                        <c:v>0</c:v>
                      </c:pt>
                      <c:pt idx="2153">
                        <c:v>0</c:v>
                      </c:pt>
                      <c:pt idx="2154">
                        <c:v>0</c:v>
                      </c:pt>
                      <c:pt idx="2155">
                        <c:v>0</c:v>
                      </c:pt>
                      <c:pt idx="2156">
                        <c:v>0</c:v>
                      </c:pt>
                      <c:pt idx="2157">
                        <c:v>0</c:v>
                      </c:pt>
                      <c:pt idx="2158">
                        <c:v>0</c:v>
                      </c:pt>
                      <c:pt idx="2159">
                        <c:v>0</c:v>
                      </c:pt>
                      <c:pt idx="2160">
                        <c:v>0</c:v>
                      </c:pt>
                      <c:pt idx="2161">
                        <c:v>0</c:v>
                      </c:pt>
                      <c:pt idx="2162">
                        <c:v>0</c:v>
                      </c:pt>
                      <c:pt idx="2163">
                        <c:v>0</c:v>
                      </c:pt>
                      <c:pt idx="2164">
                        <c:v>0</c:v>
                      </c:pt>
                      <c:pt idx="2165">
                        <c:v>0</c:v>
                      </c:pt>
                      <c:pt idx="2166">
                        <c:v>0</c:v>
                      </c:pt>
                      <c:pt idx="2167">
                        <c:v>0</c:v>
                      </c:pt>
                      <c:pt idx="2168">
                        <c:v>0</c:v>
                      </c:pt>
                      <c:pt idx="2169">
                        <c:v>0</c:v>
                      </c:pt>
                      <c:pt idx="2170">
                        <c:v>0</c:v>
                      </c:pt>
                      <c:pt idx="2171">
                        <c:v>0</c:v>
                      </c:pt>
                      <c:pt idx="2172">
                        <c:v>0</c:v>
                      </c:pt>
                      <c:pt idx="2173">
                        <c:v>0</c:v>
                      </c:pt>
                      <c:pt idx="2174">
                        <c:v>0</c:v>
                      </c:pt>
                      <c:pt idx="2175">
                        <c:v>0</c:v>
                      </c:pt>
                      <c:pt idx="2176">
                        <c:v>0</c:v>
                      </c:pt>
                      <c:pt idx="2177">
                        <c:v>0</c:v>
                      </c:pt>
                      <c:pt idx="2178">
                        <c:v>0</c:v>
                      </c:pt>
                      <c:pt idx="2179">
                        <c:v>0</c:v>
                      </c:pt>
                      <c:pt idx="2180">
                        <c:v>0</c:v>
                      </c:pt>
                      <c:pt idx="2181">
                        <c:v>0</c:v>
                      </c:pt>
                      <c:pt idx="2182">
                        <c:v>0</c:v>
                      </c:pt>
                      <c:pt idx="2183">
                        <c:v>0</c:v>
                      </c:pt>
                      <c:pt idx="2184">
                        <c:v>0</c:v>
                      </c:pt>
                      <c:pt idx="2185">
                        <c:v>0</c:v>
                      </c:pt>
                      <c:pt idx="2186">
                        <c:v>0</c:v>
                      </c:pt>
                      <c:pt idx="2187">
                        <c:v>0</c:v>
                      </c:pt>
                      <c:pt idx="2188">
                        <c:v>0</c:v>
                      </c:pt>
                      <c:pt idx="2189">
                        <c:v>0</c:v>
                      </c:pt>
                      <c:pt idx="2190">
                        <c:v>0</c:v>
                      </c:pt>
                      <c:pt idx="2191">
                        <c:v>0</c:v>
                      </c:pt>
                      <c:pt idx="2192">
                        <c:v>0</c:v>
                      </c:pt>
                      <c:pt idx="2193">
                        <c:v>0</c:v>
                      </c:pt>
                      <c:pt idx="2194">
                        <c:v>0</c:v>
                      </c:pt>
                      <c:pt idx="2195">
                        <c:v>0</c:v>
                      </c:pt>
                      <c:pt idx="2196">
                        <c:v>0</c:v>
                      </c:pt>
                      <c:pt idx="2197">
                        <c:v>0</c:v>
                      </c:pt>
                      <c:pt idx="2198">
                        <c:v>0</c:v>
                      </c:pt>
                      <c:pt idx="2199">
                        <c:v>0</c:v>
                      </c:pt>
                      <c:pt idx="2200">
                        <c:v>0</c:v>
                      </c:pt>
                      <c:pt idx="2201">
                        <c:v>0</c:v>
                      </c:pt>
                      <c:pt idx="2202">
                        <c:v>0</c:v>
                      </c:pt>
                      <c:pt idx="2203">
                        <c:v>0</c:v>
                      </c:pt>
                      <c:pt idx="2204">
                        <c:v>0</c:v>
                      </c:pt>
                      <c:pt idx="2205">
                        <c:v>0</c:v>
                      </c:pt>
                      <c:pt idx="2206">
                        <c:v>0</c:v>
                      </c:pt>
                      <c:pt idx="2207">
                        <c:v>0</c:v>
                      </c:pt>
                      <c:pt idx="2208">
                        <c:v>0</c:v>
                      </c:pt>
                      <c:pt idx="2209">
                        <c:v>0</c:v>
                      </c:pt>
                      <c:pt idx="2210">
                        <c:v>0</c:v>
                      </c:pt>
                      <c:pt idx="2211">
                        <c:v>0</c:v>
                      </c:pt>
                      <c:pt idx="2212">
                        <c:v>0</c:v>
                      </c:pt>
                      <c:pt idx="2213">
                        <c:v>0</c:v>
                      </c:pt>
                      <c:pt idx="2214">
                        <c:v>0</c:v>
                      </c:pt>
                      <c:pt idx="2215">
                        <c:v>0</c:v>
                      </c:pt>
                      <c:pt idx="2216">
                        <c:v>0</c:v>
                      </c:pt>
                      <c:pt idx="2217">
                        <c:v>0</c:v>
                      </c:pt>
                      <c:pt idx="2218">
                        <c:v>0</c:v>
                      </c:pt>
                      <c:pt idx="2219">
                        <c:v>0</c:v>
                      </c:pt>
                      <c:pt idx="2220">
                        <c:v>0</c:v>
                      </c:pt>
                      <c:pt idx="2221">
                        <c:v>0</c:v>
                      </c:pt>
                      <c:pt idx="2222">
                        <c:v>0</c:v>
                      </c:pt>
                      <c:pt idx="2223">
                        <c:v>0</c:v>
                      </c:pt>
                      <c:pt idx="2224">
                        <c:v>0</c:v>
                      </c:pt>
                      <c:pt idx="2225">
                        <c:v>0</c:v>
                      </c:pt>
                      <c:pt idx="2226">
                        <c:v>0</c:v>
                      </c:pt>
                      <c:pt idx="2227">
                        <c:v>0</c:v>
                      </c:pt>
                      <c:pt idx="2228">
                        <c:v>0</c:v>
                      </c:pt>
                      <c:pt idx="2229">
                        <c:v>0</c:v>
                      </c:pt>
                      <c:pt idx="2230">
                        <c:v>0</c:v>
                      </c:pt>
                      <c:pt idx="2231">
                        <c:v>0</c:v>
                      </c:pt>
                      <c:pt idx="2232">
                        <c:v>0</c:v>
                      </c:pt>
                      <c:pt idx="2233">
                        <c:v>0</c:v>
                      </c:pt>
                      <c:pt idx="2234">
                        <c:v>0</c:v>
                      </c:pt>
                      <c:pt idx="2235">
                        <c:v>0</c:v>
                      </c:pt>
                      <c:pt idx="2236">
                        <c:v>0</c:v>
                      </c:pt>
                      <c:pt idx="2237">
                        <c:v>0</c:v>
                      </c:pt>
                      <c:pt idx="2238">
                        <c:v>0</c:v>
                      </c:pt>
                      <c:pt idx="2239">
                        <c:v>0</c:v>
                      </c:pt>
                      <c:pt idx="2240">
                        <c:v>0</c:v>
                      </c:pt>
                      <c:pt idx="2241">
                        <c:v>0</c:v>
                      </c:pt>
                      <c:pt idx="2242">
                        <c:v>0</c:v>
                      </c:pt>
                      <c:pt idx="2243">
                        <c:v>0</c:v>
                      </c:pt>
                      <c:pt idx="2244">
                        <c:v>0</c:v>
                      </c:pt>
                      <c:pt idx="2245">
                        <c:v>0</c:v>
                      </c:pt>
                      <c:pt idx="2246">
                        <c:v>0</c:v>
                      </c:pt>
                      <c:pt idx="2247">
                        <c:v>0</c:v>
                      </c:pt>
                      <c:pt idx="2248">
                        <c:v>0</c:v>
                      </c:pt>
                      <c:pt idx="2249">
                        <c:v>0</c:v>
                      </c:pt>
                      <c:pt idx="2250">
                        <c:v>0</c:v>
                      </c:pt>
                      <c:pt idx="2251">
                        <c:v>0</c:v>
                      </c:pt>
                      <c:pt idx="2252">
                        <c:v>0</c:v>
                      </c:pt>
                      <c:pt idx="2253">
                        <c:v>0</c:v>
                      </c:pt>
                      <c:pt idx="2254">
                        <c:v>0</c:v>
                      </c:pt>
                      <c:pt idx="2255">
                        <c:v>0</c:v>
                      </c:pt>
                      <c:pt idx="2256">
                        <c:v>0</c:v>
                      </c:pt>
                      <c:pt idx="2257">
                        <c:v>0</c:v>
                      </c:pt>
                      <c:pt idx="2258">
                        <c:v>0</c:v>
                      </c:pt>
                      <c:pt idx="2259">
                        <c:v>0</c:v>
                      </c:pt>
                      <c:pt idx="2260">
                        <c:v>0</c:v>
                      </c:pt>
                      <c:pt idx="2261">
                        <c:v>0</c:v>
                      </c:pt>
                      <c:pt idx="2262">
                        <c:v>0</c:v>
                      </c:pt>
                      <c:pt idx="2263">
                        <c:v>0</c:v>
                      </c:pt>
                      <c:pt idx="2264">
                        <c:v>0</c:v>
                      </c:pt>
                      <c:pt idx="2265">
                        <c:v>0</c:v>
                      </c:pt>
                      <c:pt idx="2266">
                        <c:v>0</c:v>
                      </c:pt>
                      <c:pt idx="2267">
                        <c:v>0</c:v>
                      </c:pt>
                      <c:pt idx="2268">
                        <c:v>0</c:v>
                      </c:pt>
                      <c:pt idx="2269">
                        <c:v>0</c:v>
                      </c:pt>
                      <c:pt idx="2270">
                        <c:v>0</c:v>
                      </c:pt>
                      <c:pt idx="2271">
                        <c:v>0</c:v>
                      </c:pt>
                      <c:pt idx="2272">
                        <c:v>0</c:v>
                      </c:pt>
                      <c:pt idx="2273">
                        <c:v>0</c:v>
                      </c:pt>
                      <c:pt idx="2274">
                        <c:v>0</c:v>
                      </c:pt>
                      <c:pt idx="2275">
                        <c:v>0</c:v>
                      </c:pt>
                      <c:pt idx="2276">
                        <c:v>0</c:v>
                      </c:pt>
                      <c:pt idx="2277">
                        <c:v>0</c:v>
                      </c:pt>
                      <c:pt idx="2278">
                        <c:v>0</c:v>
                      </c:pt>
                      <c:pt idx="2279">
                        <c:v>0</c:v>
                      </c:pt>
                      <c:pt idx="2280">
                        <c:v>0</c:v>
                      </c:pt>
                      <c:pt idx="2281">
                        <c:v>0</c:v>
                      </c:pt>
                      <c:pt idx="2282">
                        <c:v>0</c:v>
                      </c:pt>
                      <c:pt idx="2283">
                        <c:v>0</c:v>
                      </c:pt>
                      <c:pt idx="2284">
                        <c:v>0</c:v>
                      </c:pt>
                      <c:pt idx="2285">
                        <c:v>0</c:v>
                      </c:pt>
                      <c:pt idx="2286">
                        <c:v>0</c:v>
                      </c:pt>
                      <c:pt idx="2287">
                        <c:v>0</c:v>
                      </c:pt>
                      <c:pt idx="2288">
                        <c:v>0</c:v>
                      </c:pt>
                      <c:pt idx="2289">
                        <c:v>0</c:v>
                      </c:pt>
                      <c:pt idx="2290">
                        <c:v>0</c:v>
                      </c:pt>
                      <c:pt idx="2291">
                        <c:v>0</c:v>
                      </c:pt>
                      <c:pt idx="2292">
                        <c:v>0</c:v>
                      </c:pt>
                      <c:pt idx="2293">
                        <c:v>0</c:v>
                      </c:pt>
                      <c:pt idx="2294">
                        <c:v>0</c:v>
                      </c:pt>
                      <c:pt idx="2295">
                        <c:v>0</c:v>
                      </c:pt>
                      <c:pt idx="2296">
                        <c:v>0</c:v>
                      </c:pt>
                      <c:pt idx="2297">
                        <c:v>0</c:v>
                      </c:pt>
                      <c:pt idx="2298">
                        <c:v>0</c:v>
                      </c:pt>
                      <c:pt idx="2299">
                        <c:v>0</c:v>
                      </c:pt>
                      <c:pt idx="2300">
                        <c:v>0</c:v>
                      </c:pt>
                      <c:pt idx="2301">
                        <c:v>0</c:v>
                      </c:pt>
                      <c:pt idx="2302">
                        <c:v>0</c:v>
                      </c:pt>
                      <c:pt idx="2303">
                        <c:v>0</c:v>
                      </c:pt>
                      <c:pt idx="2304">
                        <c:v>0</c:v>
                      </c:pt>
                      <c:pt idx="2305">
                        <c:v>0</c:v>
                      </c:pt>
                      <c:pt idx="2306">
                        <c:v>0</c:v>
                      </c:pt>
                      <c:pt idx="2307">
                        <c:v>0</c:v>
                      </c:pt>
                      <c:pt idx="2308">
                        <c:v>0</c:v>
                      </c:pt>
                      <c:pt idx="2309">
                        <c:v>0</c:v>
                      </c:pt>
                      <c:pt idx="2310">
                        <c:v>0</c:v>
                      </c:pt>
                      <c:pt idx="2311">
                        <c:v>0</c:v>
                      </c:pt>
                      <c:pt idx="2312">
                        <c:v>0</c:v>
                      </c:pt>
                      <c:pt idx="2313">
                        <c:v>0</c:v>
                      </c:pt>
                      <c:pt idx="2314">
                        <c:v>0</c:v>
                      </c:pt>
                      <c:pt idx="2315">
                        <c:v>0</c:v>
                      </c:pt>
                      <c:pt idx="2316">
                        <c:v>0</c:v>
                      </c:pt>
                      <c:pt idx="2317">
                        <c:v>0</c:v>
                      </c:pt>
                      <c:pt idx="2318">
                        <c:v>0</c:v>
                      </c:pt>
                      <c:pt idx="2319">
                        <c:v>0</c:v>
                      </c:pt>
                      <c:pt idx="2320">
                        <c:v>0</c:v>
                      </c:pt>
                      <c:pt idx="2321">
                        <c:v>0</c:v>
                      </c:pt>
                      <c:pt idx="2322">
                        <c:v>0</c:v>
                      </c:pt>
                      <c:pt idx="2323">
                        <c:v>0</c:v>
                      </c:pt>
                      <c:pt idx="2324">
                        <c:v>0</c:v>
                      </c:pt>
                      <c:pt idx="2325">
                        <c:v>0</c:v>
                      </c:pt>
                      <c:pt idx="2326">
                        <c:v>0</c:v>
                      </c:pt>
                      <c:pt idx="2327">
                        <c:v>0</c:v>
                      </c:pt>
                      <c:pt idx="2328">
                        <c:v>0</c:v>
                      </c:pt>
                      <c:pt idx="2329">
                        <c:v>0</c:v>
                      </c:pt>
                      <c:pt idx="2330">
                        <c:v>0</c:v>
                      </c:pt>
                      <c:pt idx="2331">
                        <c:v>0</c:v>
                      </c:pt>
                      <c:pt idx="2332">
                        <c:v>0</c:v>
                      </c:pt>
                      <c:pt idx="2333">
                        <c:v>0</c:v>
                      </c:pt>
                      <c:pt idx="2334">
                        <c:v>0</c:v>
                      </c:pt>
                      <c:pt idx="2335">
                        <c:v>0</c:v>
                      </c:pt>
                      <c:pt idx="2336">
                        <c:v>0</c:v>
                      </c:pt>
                      <c:pt idx="2337">
                        <c:v>0</c:v>
                      </c:pt>
                      <c:pt idx="2338">
                        <c:v>0</c:v>
                      </c:pt>
                      <c:pt idx="2339">
                        <c:v>0</c:v>
                      </c:pt>
                      <c:pt idx="2340">
                        <c:v>0</c:v>
                      </c:pt>
                      <c:pt idx="2341">
                        <c:v>0</c:v>
                      </c:pt>
                      <c:pt idx="2342">
                        <c:v>0</c:v>
                      </c:pt>
                      <c:pt idx="2343">
                        <c:v>0</c:v>
                      </c:pt>
                      <c:pt idx="2344">
                        <c:v>0</c:v>
                      </c:pt>
                      <c:pt idx="2345">
                        <c:v>0</c:v>
                      </c:pt>
                      <c:pt idx="2346">
                        <c:v>0</c:v>
                      </c:pt>
                      <c:pt idx="2347">
                        <c:v>0</c:v>
                      </c:pt>
                      <c:pt idx="2348">
                        <c:v>0</c:v>
                      </c:pt>
                      <c:pt idx="2349">
                        <c:v>0</c:v>
                      </c:pt>
                      <c:pt idx="2350">
                        <c:v>0</c:v>
                      </c:pt>
                      <c:pt idx="2351">
                        <c:v>0</c:v>
                      </c:pt>
                      <c:pt idx="2352">
                        <c:v>0</c:v>
                      </c:pt>
                      <c:pt idx="2353">
                        <c:v>0</c:v>
                      </c:pt>
                      <c:pt idx="2354">
                        <c:v>0</c:v>
                      </c:pt>
                      <c:pt idx="2355">
                        <c:v>0</c:v>
                      </c:pt>
                      <c:pt idx="2356">
                        <c:v>0</c:v>
                      </c:pt>
                      <c:pt idx="2357">
                        <c:v>0</c:v>
                      </c:pt>
                      <c:pt idx="2358">
                        <c:v>0</c:v>
                      </c:pt>
                      <c:pt idx="2359">
                        <c:v>0</c:v>
                      </c:pt>
                      <c:pt idx="2360">
                        <c:v>0</c:v>
                      </c:pt>
                      <c:pt idx="2361">
                        <c:v>0</c:v>
                      </c:pt>
                      <c:pt idx="2362">
                        <c:v>0</c:v>
                      </c:pt>
                      <c:pt idx="2363">
                        <c:v>0</c:v>
                      </c:pt>
                      <c:pt idx="2364">
                        <c:v>0</c:v>
                      </c:pt>
                      <c:pt idx="2365">
                        <c:v>0</c:v>
                      </c:pt>
                      <c:pt idx="2366">
                        <c:v>0</c:v>
                      </c:pt>
                      <c:pt idx="2367">
                        <c:v>0</c:v>
                      </c:pt>
                      <c:pt idx="2368">
                        <c:v>0</c:v>
                      </c:pt>
                      <c:pt idx="2369">
                        <c:v>0</c:v>
                      </c:pt>
                      <c:pt idx="2370">
                        <c:v>0</c:v>
                      </c:pt>
                      <c:pt idx="2371">
                        <c:v>0</c:v>
                      </c:pt>
                      <c:pt idx="2372">
                        <c:v>0</c:v>
                      </c:pt>
                      <c:pt idx="2373">
                        <c:v>0</c:v>
                      </c:pt>
                      <c:pt idx="2374">
                        <c:v>0</c:v>
                      </c:pt>
                      <c:pt idx="2375">
                        <c:v>0</c:v>
                      </c:pt>
                      <c:pt idx="2376">
                        <c:v>0</c:v>
                      </c:pt>
                      <c:pt idx="2377">
                        <c:v>0</c:v>
                      </c:pt>
                      <c:pt idx="2378">
                        <c:v>0</c:v>
                      </c:pt>
                      <c:pt idx="2379">
                        <c:v>0</c:v>
                      </c:pt>
                      <c:pt idx="2380">
                        <c:v>0</c:v>
                      </c:pt>
                      <c:pt idx="2381">
                        <c:v>0</c:v>
                      </c:pt>
                      <c:pt idx="2382">
                        <c:v>0</c:v>
                      </c:pt>
                      <c:pt idx="2383">
                        <c:v>0</c:v>
                      </c:pt>
                      <c:pt idx="2384">
                        <c:v>0</c:v>
                      </c:pt>
                      <c:pt idx="2385">
                        <c:v>0</c:v>
                      </c:pt>
                      <c:pt idx="2386">
                        <c:v>0</c:v>
                      </c:pt>
                      <c:pt idx="2387">
                        <c:v>0</c:v>
                      </c:pt>
                      <c:pt idx="2388">
                        <c:v>0</c:v>
                      </c:pt>
                      <c:pt idx="2389">
                        <c:v>0</c:v>
                      </c:pt>
                      <c:pt idx="2390">
                        <c:v>0</c:v>
                      </c:pt>
                      <c:pt idx="2391">
                        <c:v>0</c:v>
                      </c:pt>
                      <c:pt idx="2392">
                        <c:v>0</c:v>
                      </c:pt>
                      <c:pt idx="2393">
                        <c:v>0</c:v>
                      </c:pt>
                      <c:pt idx="2394">
                        <c:v>0</c:v>
                      </c:pt>
                      <c:pt idx="2395">
                        <c:v>0</c:v>
                      </c:pt>
                      <c:pt idx="2396">
                        <c:v>0</c:v>
                      </c:pt>
                      <c:pt idx="2397">
                        <c:v>0</c:v>
                      </c:pt>
                      <c:pt idx="2398">
                        <c:v>0</c:v>
                      </c:pt>
                      <c:pt idx="2399">
                        <c:v>0</c:v>
                      </c:pt>
                      <c:pt idx="2400">
                        <c:v>0</c:v>
                      </c:pt>
                      <c:pt idx="2401">
                        <c:v>0</c:v>
                      </c:pt>
                      <c:pt idx="2402">
                        <c:v>0</c:v>
                      </c:pt>
                      <c:pt idx="2403">
                        <c:v>0</c:v>
                      </c:pt>
                      <c:pt idx="2404">
                        <c:v>0</c:v>
                      </c:pt>
                      <c:pt idx="2405">
                        <c:v>0</c:v>
                      </c:pt>
                      <c:pt idx="2406">
                        <c:v>0</c:v>
                      </c:pt>
                      <c:pt idx="2407">
                        <c:v>0</c:v>
                      </c:pt>
                      <c:pt idx="2408">
                        <c:v>0</c:v>
                      </c:pt>
                      <c:pt idx="2409">
                        <c:v>0</c:v>
                      </c:pt>
                      <c:pt idx="2410">
                        <c:v>0</c:v>
                      </c:pt>
                      <c:pt idx="2411">
                        <c:v>0</c:v>
                      </c:pt>
                      <c:pt idx="2412">
                        <c:v>0</c:v>
                      </c:pt>
                      <c:pt idx="2413">
                        <c:v>0</c:v>
                      </c:pt>
                      <c:pt idx="2414">
                        <c:v>0</c:v>
                      </c:pt>
                      <c:pt idx="2415">
                        <c:v>0</c:v>
                      </c:pt>
                      <c:pt idx="2416">
                        <c:v>0</c:v>
                      </c:pt>
                      <c:pt idx="2417">
                        <c:v>0</c:v>
                      </c:pt>
                      <c:pt idx="2418">
                        <c:v>0</c:v>
                      </c:pt>
                      <c:pt idx="2419">
                        <c:v>0</c:v>
                      </c:pt>
                      <c:pt idx="2420">
                        <c:v>0</c:v>
                      </c:pt>
                      <c:pt idx="2421">
                        <c:v>0</c:v>
                      </c:pt>
                      <c:pt idx="2422">
                        <c:v>0</c:v>
                      </c:pt>
                      <c:pt idx="2423">
                        <c:v>0</c:v>
                      </c:pt>
                      <c:pt idx="2424">
                        <c:v>0</c:v>
                      </c:pt>
                      <c:pt idx="2425">
                        <c:v>0</c:v>
                      </c:pt>
                      <c:pt idx="2426">
                        <c:v>0</c:v>
                      </c:pt>
                      <c:pt idx="2427">
                        <c:v>0</c:v>
                      </c:pt>
                      <c:pt idx="2428">
                        <c:v>0</c:v>
                      </c:pt>
                      <c:pt idx="2429">
                        <c:v>0</c:v>
                      </c:pt>
                      <c:pt idx="2430">
                        <c:v>0</c:v>
                      </c:pt>
                      <c:pt idx="2431">
                        <c:v>0</c:v>
                      </c:pt>
                      <c:pt idx="2432">
                        <c:v>0</c:v>
                      </c:pt>
                      <c:pt idx="2433">
                        <c:v>0</c:v>
                      </c:pt>
                      <c:pt idx="2434">
                        <c:v>0</c:v>
                      </c:pt>
                      <c:pt idx="2435">
                        <c:v>0</c:v>
                      </c:pt>
                      <c:pt idx="2436">
                        <c:v>0</c:v>
                      </c:pt>
                      <c:pt idx="2437">
                        <c:v>0</c:v>
                      </c:pt>
                      <c:pt idx="2438">
                        <c:v>0</c:v>
                      </c:pt>
                      <c:pt idx="2439">
                        <c:v>0</c:v>
                      </c:pt>
                      <c:pt idx="2440">
                        <c:v>0</c:v>
                      </c:pt>
                      <c:pt idx="2441">
                        <c:v>0</c:v>
                      </c:pt>
                      <c:pt idx="2442">
                        <c:v>0</c:v>
                      </c:pt>
                      <c:pt idx="2443">
                        <c:v>0</c:v>
                      </c:pt>
                      <c:pt idx="2444">
                        <c:v>0</c:v>
                      </c:pt>
                      <c:pt idx="2445">
                        <c:v>0</c:v>
                      </c:pt>
                      <c:pt idx="2446">
                        <c:v>0</c:v>
                      </c:pt>
                      <c:pt idx="2447">
                        <c:v>0</c:v>
                      </c:pt>
                      <c:pt idx="2448">
                        <c:v>0</c:v>
                      </c:pt>
                      <c:pt idx="2449">
                        <c:v>0</c:v>
                      </c:pt>
                      <c:pt idx="2450">
                        <c:v>0</c:v>
                      </c:pt>
                      <c:pt idx="2451">
                        <c:v>0</c:v>
                      </c:pt>
                      <c:pt idx="2452">
                        <c:v>0</c:v>
                      </c:pt>
                      <c:pt idx="2453">
                        <c:v>0</c:v>
                      </c:pt>
                      <c:pt idx="2454">
                        <c:v>0</c:v>
                      </c:pt>
                      <c:pt idx="2455">
                        <c:v>0</c:v>
                      </c:pt>
                      <c:pt idx="2456">
                        <c:v>0</c:v>
                      </c:pt>
                      <c:pt idx="2457">
                        <c:v>0</c:v>
                      </c:pt>
                      <c:pt idx="2458">
                        <c:v>0</c:v>
                      </c:pt>
                      <c:pt idx="2459">
                        <c:v>0</c:v>
                      </c:pt>
                      <c:pt idx="2460">
                        <c:v>0</c:v>
                      </c:pt>
                      <c:pt idx="2461">
                        <c:v>0</c:v>
                      </c:pt>
                      <c:pt idx="2462">
                        <c:v>0</c:v>
                      </c:pt>
                      <c:pt idx="2463">
                        <c:v>0</c:v>
                      </c:pt>
                      <c:pt idx="2464">
                        <c:v>0</c:v>
                      </c:pt>
                      <c:pt idx="2465">
                        <c:v>0</c:v>
                      </c:pt>
                      <c:pt idx="2466">
                        <c:v>0</c:v>
                      </c:pt>
                      <c:pt idx="2467">
                        <c:v>0</c:v>
                      </c:pt>
                      <c:pt idx="2468">
                        <c:v>0</c:v>
                      </c:pt>
                      <c:pt idx="2469">
                        <c:v>0</c:v>
                      </c:pt>
                      <c:pt idx="2470">
                        <c:v>0</c:v>
                      </c:pt>
                      <c:pt idx="2471">
                        <c:v>0</c:v>
                      </c:pt>
                      <c:pt idx="2472">
                        <c:v>0</c:v>
                      </c:pt>
                      <c:pt idx="2473">
                        <c:v>0</c:v>
                      </c:pt>
                      <c:pt idx="2474">
                        <c:v>0</c:v>
                      </c:pt>
                      <c:pt idx="2475">
                        <c:v>0</c:v>
                      </c:pt>
                      <c:pt idx="2476">
                        <c:v>0</c:v>
                      </c:pt>
                      <c:pt idx="2477">
                        <c:v>0</c:v>
                      </c:pt>
                      <c:pt idx="2478">
                        <c:v>0</c:v>
                      </c:pt>
                      <c:pt idx="2479">
                        <c:v>0</c:v>
                      </c:pt>
                      <c:pt idx="2480">
                        <c:v>0</c:v>
                      </c:pt>
                      <c:pt idx="2481">
                        <c:v>0</c:v>
                      </c:pt>
                      <c:pt idx="2482">
                        <c:v>0</c:v>
                      </c:pt>
                      <c:pt idx="2483">
                        <c:v>0</c:v>
                      </c:pt>
                      <c:pt idx="2484">
                        <c:v>0</c:v>
                      </c:pt>
                      <c:pt idx="2485">
                        <c:v>0</c:v>
                      </c:pt>
                      <c:pt idx="2486">
                        <c:v>0</c:v>
                      </c:pt>
                      <c:pt idx="2487">
                        <c:v>0</c:v>
                      </c:pt>
                      <c:pt idx="2488">
                        <c:v>0</c:v>
                      </c:pt>
                      <c:pt idx="2489">
                        <c:v>0</c:v>
                      </c:pt>
                      <c:pt idx="2490">
                        <c:v>0</c:v>
                      </c:pt>
                      <c:pt idx="2491">
                        <c:v>0</c:v>
                      </c:pt>
                      <c:pt idx="2492">
                        <c:v>0</c:v>
                      </c:pt>
                      <c:pt idx="2493">
                        <c:v>0</c:v>
                      </c:pt>
                      <c:pt idx="2494">
                        <c:v>0</c:v>
                      </c:pt>
                      <c:pt idx="2495">
                        <c:v>0</c:v>
                      </c:pt>
                      <c:pt idx="2496">
                        <c:v>0</c:v>
                      </c:pt>
                      <c:pt idx="2497">
                        <c:v>0</c:v>
                      </c:pt>
                      <c:pt idx="2498">
                        <c:v>0</c:v>
                      </c:pt>
                      <c:pt idx="2499">
                        <c:v>0</c:v>
                      </c:pt>
                      <c:pt idx="2500">
                        <c:v>0</c:v>
                      </c:pt>
                      <c:pt idx="2501">
                        <c:v>0</c:v>
                      </c:pt>
                      <c:pt idx="2502">
                        <c:v>0</c:v>
                      </c:pt>
                      <c:pt idx="2503">
                        <c:v>0</c:v>
                      </c:pt>
                      <c:pt idx="2504">
                        <c:v>0</c:v>
                      </c:pt>
                      <c:pt idx="2505">
                        <c:v>0</c:v>
                      </c:pt>
                      <c:pt idx="2506">
                        <c:v>0</c:v>
                      </c:pt>
                      <c:pt idx="2507">
                        <c:v>0</c:v>
                      </c:pt>
                      <c:pt idx="2508">
                        <c:v>0</c:v>
                      </c:pt>
                      <c:pt idx="2509">
                        <c:v>0</c:v>
                      </c:pt>
                      <c:pt idx="2510">
                        <c:v>0</c:v>
                      </c:pt>
                      <c:pt idx="2511">
                        <c:v>0</c:v>
                      </c:pt>
                      <c:pt idx="2512">
                        <c:v>0</c:v>
                      </c:pt>
                      <c:pt idx="2513">
                        <c:v>0</c:v>
                      </c:pt>
                      <c:pt idx="2514">
                        <c:v>0</c:v>
                      </c:pt>
                      <c:pt idx="2515">
                        <c:v>0</c:v>
                      </c:pt>
                      <c:pt idx="2516">
                        <c:v>0</c:v>
                      </c:pt>
                      <c:pt idx="2517">
                        <c:v>0</c:v>
                      </c:pt>
                      <c:pt idx="2518">
                        <c:v>0</c:v>
                      </c:pt>
                      <c:pt idx="2519">
                        <c:v>0</c:v>
                      </c:pt>
                      <c:pt idx="2520">
                        <c:v>0</c:v>
                      </c:pt>
                      <c:pt idx="2521">
                        <c:v>0</c:v>
                      </c:pt>
                      <c:pt idx="2522">
                        <c:v>0</c:v>
                      </c:pt>
                      <c:pt idx="2523">
                        <c:v>0</c:v>
                      </c:pt>
                      <c:pt idx="2524">
                        <c:v>0</c:v>
                      </c:pt>
                      <c:pt idx="2525">
                        <c:v>0</c:v>
                      </c:pt>
                      <c:pt idx="2526">
                        <c:v>0</c:v>
                      </c:pt>
                      <c:pt idx="2527">
                        <c:v>0</c:v>
                      </c:pt>
                      <c:pt idx="2528">
                        <c:v>0</c:v>
                      </c:pt>
                      <c:pt idx="2529">
                        <c:v>0</c:v>
                      </c:pt>
                      <c:pt idx="2530">
                        <c:v>0</c:v>
                      </c:pt>
                      <c:pt idx="2531">
                        <c:v>0</c:v>
                      </c:pt>
                      <c:pt idx="2532">
                        <c:v>0</c:v>
                      </c:pt>
                      <c:pt idx="2533">
                        <c:v>0</c:v>
                      </c:pt>
                      <c:pt idx="2534">
                        <c:v>0</c:v>
                      </c:pt>
                      <c:pt idx="2535">
                        <c:v>0</c:v>
                      </c:pt>
                      <c:pt idx="2536">
                        <c:v>0</c:v>
                      </c:pt>
                      <c:pt idx="2537">
                        <c:v>0</c:v>
                      </c:pt>
                      <c:pt idx="2538">
                        <c:v>0</c:v>
                      </c:pt>
                      <c:pt idx="2539">
                        <c:v>0</c:v>
                      </c:pt>
                      <c:pt idx="2540">
                        <c:v>0</c:v>
                      </c:pt>
                      <c:pt idx="2541">
                        <c:v>0</c:v>
                      </c:pt>
                      <c:pt idx="2542">
                        <c:v>0</c:v>
                      </c:pt>
                      <c:pt idx="2543">
                        <c:v>0</c:v>
                      </c:pt>
                      <c:pt idx="2544">
                        <c:v>0</c:v>
                      </c:pt>
                      <c:pt idx="2545">
                        <c:v>0</c:v>
                      </c:pt>
                      <c:pt idx="2546">
                        <c:v>0</c:v>
                      </c:pt>
                      <c:pt idx="2547">
                        <c:v>0</c:v>
                      </c:pt>
                      <c:pt idx="2548">
                        <c:v>0</c:v>
                      </c:pt>
                      <c:pt idx="2549">
                        <c:v>0</c:v>
                      </c:pt>
                      <c:pt idx="2550">
                        <c:v>0</c:v>
                      </c:pt>
                      <c:pt idx="2551">
                        <c:v>0</c:v>
                      </c:pt>
                      <c:pt idx="2552">
                        <c:v>0</c:v>
                      </c:pt>
                      <c:pt idx="2553">
                        <c:v>0</c:v>
                      </c:pt>
                      <c:pt idx="2554">
                        <c:v>0</c:v>
                      </c:pt>
                      <c:pt idx="2555">
                        <c:v>0</c:v>
                      </c:pt>
                      <c:pt idx="2556">
                        <c:v>0</c:v>
                      </c:pt>
                      <c:pt idx="2557">
                        <c:v>0</c:v>
                      </c:pt>
                      <c:pt idx="2558">
                        <c:v>0</c:v>
                      </c:pt>
                      <c:pt idx="2559">
                        <c:v>0</c:v>
                      </c:pt>
                      <c:pt idx="2560">
                        <c:v>0</c:v>
                      </c:pt>
                      <c:pt idx="2561">
                        <c:v>0</c:v>
                      </c:pt>
                      <c:pt idx="2562">
                        <c:v>0</c:v>
                      </c:pt>
                      <c:pt idx="2563">
                        <c:v>0</c:v>
                      </c:pt>
                      <c:pt idx="2564">
                        <c:v>0</c:v>
                      </c:pt>
                      <c:pt idx="2565">
                        <c:v>0</c:v>
                      </c:pt>
                      <c:pt idx="2566">
                        <c:v>0</c:v>
                      </c:pt>
                      <c:pt idx="2567">
                        <c:v>0</c:v>
                      </c:pt>
                      <c:pt idx="2568">
                        <c:v>0</c:v>
                      </c:pt>
                      <c:pt idx="2569">
                        <c:v>0</c:v>
                      </c:pt>
                      <c:pt idx="2570">
                        <c:v>0</c:v>
                      </c:pt>
                      <c:pt idx="2571">
                        <c:v>0</c:v>
                      </c:pt>
                      <c:pt idx="2572">
                        <c:v>0</c:v>
                      </c:pt>
                      <c:pt idx="2573">
                        <c:v>0</c:v>
                      </c:pt>
                      <c:pt idx="2574">
                        <c:v>0</c:v>
                      </c:pt>
                      <c:pt idx="2575">
                        <c:v>0</c:v>
                      </c:pt>
                      <c:pt idx="2576">
                        <c:v>0</c:v>
                      </c:pt>
                      <c:pt idx="2577">
                        <c:v>0</c:v>
                      </c:pt>
                      <c:pt idx="2578">
                        <c:v>0</c:v>
                      </c:pt>
                      <c:pt idx="2579">
                        <c:v>0</c:v>
                      </c:pt>
                      <c:pt idx="2580">
                        <c:v>0</c:v>
                      </c:pt>
                      <c:pt idx="2581">
                        <c:v>0</c:v>
                      </c:pt>
                      <c:pt idx="2582">
                        <c:v>0</c:v>
                      </c:pt>
                      <c:pt idx="2583">
                        <c:v>0</c:v>
                      </c:pt>
                      <c:pt idx="2584">
                        <c:v>0</c:v>
                      </c:pt>
                      <c:pt idx="2585">
                        <c:v>0</c:v>
                      </c:pt>
                      <c:pt idx="2586">
                        <c:v>0</c:v>
                      </c:pt>
                      <c:pt idx="2587">
                        <c:v>0</c:v>
                      </c:pt>
                      <c:pt idx="2588">
                        <c:v>0</c:v>
                      </c:pt>
                      <c:pt idx="2589">
                        <c:v>0</c:v>
                      </c:pt>
                      <c:pt idx="2590">
                        <c:v>0</c:v>
                      </c:pt>
                      <c:pt idx="2591">
                        <c:v>0</c:v>
                      </c:pt>
                      <c:pt idx="2592">
                        <c:v>0</c:v>
                      </c:pt>
                      <c:pt idx="2593">
                        <c:v>0</c:v>
                      </c:pt>
                      <c:pt idx="2594">
                        <c:v>0</c:v>
                      </c:pt>
                      <c:pt idx="2595">
                        <c:v>0</c:v>
                      </c:pt>
                      <c:pt idx="2596">
                        <c:v>0</c:v>
                      </c:pt>
                      <c:pt idx="2597">
                        <c:v>0</c:v>
                      </c:pt>
                      <c:pt idx="2598">
                        <c:v>0</c:v>
                      </c:pt>
                      <c:pt idx="2599">
                        <c:v>0</c:v>
                      </c:pt>
                      <c:pt idx="2600">
                        <c:v>0</c:v>
                      </c:pt>
                      <c:pt idx="2601">
                        <c:v>0</c:v>
                      </c:pt>
                      <c:pt idx="2602">
                        <c:v>0</c:v>
                      </c:pt>
                      <c:pt idx="2603">
                        <c:v>0</c:v>
                      </c:pt>
                      <c:pt idx="2604">
                        <c:v>0</c:v>
                      </c:pt>
                      <c:pt idx="2605">
                        <c:v>0</c:v>
                      </c:pt>
                      <c:pt idx="2606">
                        <c:v>0</c:v>
                      </c:pt>
                      <c:pt idx="2607">
                        <c:v>0</c:v>
                      </c:pt>
                      <c:pt idx="2608">
                        <c:v>0</c:v>
                      </c:pt>
                      <c:pt idx="2609">
                        <c:v>0</c:v>
                      </c:pt>
                      <c:pt idx="2610">
                        <c:v>0</c:v>
                      </c:pt>
                      <c:pt idx="2611">
                        <c:v>0</c:v>
                      </c:pt>
                      <c:pt idx="2612">
                        <c:v>0</c:v>
                      </c:pt>
                      <c:pt idx="2613">
                        <c:v>0</c:v>
                      </c:pt>
                      <c:pt idx="2614">
                        <c:v>0</c:v>
                      </c:pt>
                      <c:pt idx="2615">
                        <c:v>0</c:v>
                      </c:pt>
                      <c:pt idx="2616">
                        <c:v>0</c:v>
                      </c:pt>
                      <c:pt idx="2617">
                        <c:v>0</c:v>
                      </c:pt>
                      <c:pt idx="2618">
                        <c:v>0</c:v>
                      </c:pt>
                      <c:pt idx="2619">
                        <c:v>0</c:v>
                      </c:pt>
                      <c:pt idx="2620">
                        <c:v>0</c:v>
                      </c:pt>
                      <c:pt idx="2621">
                        <c:v>0</c:v>
                      </c:pt>
                      <c:pt idx="2622">
                        <c:v>0</c:v>
                      </c:pt>
                      <c:pt idx="2623">
                        <c:v>0</c:v>
                      </c:pt>
                      <c:pt idx="2624">
                        <c:v>0</c:v>
                      </c:pt>
                      <c:pt idx="2625">
                        <c:v>0</c:v>
                      </c:pt>
                      <c:pt idx="2626">
                        <c:v>0</c:v>
                      </c:pt>
                      <c:pt idx="2627">
                        <c:v>0</c:v>
                      </c:pt>
                      <c:pt idx="2628">
                        <c:v>0</c:v>
                      </c:pt>
                      <c:pt idx="2629">
                        <c:v>0</c:v>
                      </c:pt>
                      <c:pt idx="2630">
                        <c:v>0</c:v>
                      </c:pt>
                      <c:pt idx="263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32B-488B-91E4-AD72B0402830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data!$BJ$1</c15:sqref>
                        </c15:formulaRef>
                      </c:ext>
                    </c:extLst>
                    <c:strCache>
                      <c:ptCount val="1"/>
                      <c:pt idx="0">
                        <c:v>SP+DAX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data!$A$3:$A$2634</c15:sqref>
                        </c15:formulaRef>
                      </c:ext>
                    </c:extLst>
                    <c:numCache>
                      <c:formatCode>m/d/yy</c:formatCode>
                      <c:ptCount val="2632"/>
                      <c:pt idx="0">
                        <c:v>41760</c:v>
                      </c:pt>
                      <c:pt idx="1">
                        <c:v>41761</c:v>
                      </c:pt>
                      <c:pt idx="2">
                        <c:v>41764</c:v>
                      </c:pt>
                      <c:pt idx="3">
                        <c:v>41765</c:v>
                      </c:pt>
                      <c:pt idx="4">
                        <c:v>41766</c:v>
                      </c:pt>
                      <c:pt idx="5">
                        <c:v>41767</c:v>
                      </c:pt>
                      <c:pt idx="6">
                        <c:v>41768</c:v>
                      </c:pt>
                      <c:pt idx="7">
                        <c:v>41771</c:v>
                      </c:pt>
                      <c:pt idx="8">
                        <c:v>41772</c:v>
                      </c:pt>
                      <c:pt idx="9">
                        <c:v>41773</c:v>
                      </c:pt>
                      <c:pt idx="10">
                        <c:v>41774</c:v>
                      </c:pt>
                      <c:pt idx="11">
                        <c:v>41775</c:v>
                      </c:pt>
                      <c:pt idx="12">
                        <c:v>41778</c:v>
                      </c:pt>
                      <c:pt idx="13">
                        <c:v>41779</c:v>
                      </c:pt>
                      <c:pt idx="14">
                        <c:v>41780</c:v>
                      </c:pt>
                      <c:pt idx="15">
                        <c:v>41781</c:v>
                      </c:pt>
                      <c:pt idx="16">
                        <c:v>41782</c:v>
                      </c:pt>
                      <c:pt idx="17">
                        <c:v>41785</c:v>
                      </c:pt>
                      <c:pt idx="18">
                        <c:v>41786</c:v>
                      </c:pt>
                      <c:pt idx="19">
                        <c:v>41787</c:v>
                      </c:pt>
                      <c:pt idx="20">
                        <c:v>41788</c:v>
                      </c:pt>
                      <c:pt idx="21">
                        <c:v>41789</c:v>
                      </c:pt>
                      <c:pt idx="22">
                        <c:v>41792</c:v>
                      </c:pt>
                      <c:pt idx="23">
                        <c:v>41793</c:v>
                      </c:pt>
                      <c:pt idx="24">
                        <c:v>41794</c:v>
                      </c:pt>
                      <c:pt idx="25">
                        <c:v>41795</c:v>
                      </c:pt>
                      <c:pt idx="26">
                        <c:v>41796</c:v>
                      </c:pt>
                      <c:pt idx="27">
                        <c:v>41799</c:v>
                      </c:pt>
                      <c:pt idx="28">
                        <c:v>41800</c:v>
                      </c:pt>
                      <c:pt idx="29">
                        <c:v>41801</c:v>
                      </c:pt>
                      <c:pt idx="30">
                        <c:v>41802</c:v>
                      </c:pt>
                      <c:pt idx="31">
                        <c:v>41803</c:v>
                      </c:pt>
                      <c:pt idx="32">
                        <c:v>41806</c:v>
                      </c:pt>
                      <c:pt idx="33">
                        <c:v>41807</c:v>
                      </c:pt>
                      <c:pt idx="34">
                        <c:v>41808</c:v>
                      </c:pt>
                      <c:pt idx="35">
                        <c:v>41809</c:v>
                      </c:pt>
                      <c:pt idx="36">
                        <c:v>41810</c:v>
                      </c:pt>
                      <c:pt idx="37">
                        <c:v>41813</c:v>
                      </c:pt>
                      <c:pt idx="38">
                        <c:v>41814</c:v>
                      </c:pt>
                      <c:pt idx="39">
                        <c:v>41815</c:v>
                      </c:pt>
                      <c:pt idx="40">
                        <c:v>41816</c:v>
                      </c:pt>
                      <c:pt idx="41">
                        <c:v>41817</c:v>
                      </c:pt>
                      <c:pt idx="42">
                        <c:v>41820</c:v>
                      </c:pt>
                      <c:pt idx="43">
                        <c:v>41821</c:v>
                      </c:pt>
                      <c:pt idx="44">
                        <c:v>41822</c:v>
                      </c:pt>
                      <c:pt idx="45">
                        <c:v>41823</c:v>
                      </c:pt>
                      <c:pt idx="46">
                        <c:v>41824</c:v>
                      </c:pt>
                      <c:pt idx="47">
                        <c:v>41827</c:v>
                      </c:pt>
                      <c:pt idx="48">
                        <c:v>41828</c:v>
                      </c:pt>
                      <c:pt idx="49">
                        <c:v>41829</c:v>
                      </c:pt>
                      <c:pt idx="50">
                        <c:v>41830</c:v>
                      </c:pt>
                      <c:pt idx="51">
                        <c:v>41831</c:v>
                      </c:pt>
                      <c:pt idx="52">
                        <c:v>41834</c:v>
                      </c:pt>
                      <c:pt idx="53">
                        <c:v>41835</c:v>
                      </c:pt>
                      <c:pt idx="54">
                        <c:v>41836</c:v>
                      </c:pt>
                      <c:pt idx="55">
                        <c:v>41837</c:v>
                      </c:pt>
                      <c:pt idx="56">
                        <c:v>41838</c:v>
                      </c:pt>
                      <c:pt idx="57">
                        <c:v>41841</c:v>
                      </c:pt>
                      <c:pt idx="58">
                        <c:v>41842</c:v>
                      </c:pt>
                      <c:pt idx="59">
                        <c:v>41843</c:v>
                      </c:pt>
                      <c:pt idx="60">
                        <c:v>41844</c:v>
                      </c:pt>
                      <c:pt idx="61">
                        <c:v>41845</c:v>
                      </c:pt>
                      <c:pt idx="62">
                        <c:v>41848</c:v>
                      </c:pt>
                      <c:pt idx="63">
                        <c:v>41849</c:v>
                      </c:pt>
                      <c:pt idx="64">
                        <c:v>41850</c:v>
                      </c:pt>
                      <c:pt idx="65">
                        <c:v>41851</c:v>
                      </c:pt>
                      <c:pt idx="66">
                        <c:v>41852</c:v>
                      </c:pt>
                      <c:pt idx="67">
                        <c:v>41855</c:v>
                      </c:pt>
                      <c:pt idx="68">
                        <c:v>41856</c:v>
                      </c:pt>
                      <c:pt idx="69">
                        <c:v>41857</c:v>
                      </c:pt>
                      <c:pt idx="70">
                        <c:v>41858</c:v>
                      </c:pt>
                      <c:pt idx="71">
                        <c:v>41859</c:v>
                      </c:pt>
                      <c:pt idx="72">
                        <c:v>41862</c:v>
                      </c:pt>
                      <c:pt idx="73">
                        <c:v>41863</c:v>
                      </c:pt>
                      <c:pt idx="74">
                        <c:v>41864</c:v>
                      </c:pt>
                      <c:pt idx="75">
                        <c:v>41865</c:v>
                      </c:pt>
                      <c:pt idx="76">
                        <c:v>41866</c:v>
                      </c:pt>
                      <c:pt idx="77">
                        <c:v>41869</c:v>
                      </c:pt>
                      <c:pt idx="78">
                        <c:v>41870</c:v>
                      </c:pt>
                      <c:pt idx="79">
                        <c:v>41871</c:v>
                      </c:pt>
                      <c:pt idx="80">
                        <c:v>41872</c:v>
                      </c:pt>
                      <c:pt idx="81">
                        <c:v>41873</c:v>
                      </c:pt>
                      <c:pt idx="82">
                        <c:v>41876</c:v>
                      </c:pt>
                      <c:pt idx="83">
                        <c:v>41877</c:v>
                      </c:pt>
                      <c:pt idx="84">
                        <c:v>41878</c:v>
                      </c:pt>
                      <c:pt idx="85">
                        <c:v>41879</c:v>
                      </c:pt>
                      <c:pt idx="86">
                        <c:v>41880</c:v>
                      </c:pt>
                      <c:pt idx="87">
                        <c:v>41883</c:v>
                      </c:pt>
                      <c:pt idx="88">
                        <c:v>41884</c:v>
                      </c:pt>
                      <c:pt idx="89">
                        <c:v>41885</c:v>
                      </c:pt>
                      <c:pt idx="90">
                        <c:v>41886</c:v>
                      </c:pt>
                      <c:pt idx="91">
                        <c:v>41887</c:v>
                      </c:pt>
                      <c:pt idx="92">
                        <c:v>41890</c:v>
                      </c:pt>
                      <c:pt idx="93">
                        <c:v>41891</c:v>
                      </c:pt>
                      <c:pt idx="94">
                        <c:v>41892</c:v>
                      </c:pt>
                      <c:pt idx="95">
                        <c:v>41893</c:v>
                      </c:pt>
                      <c:pt idx="96">
                        <c:v>41894</c:v>
                      </c:pt>
                      <c:pt idx="97">
                        <c:v>41897</c:v>
                      </c:pt>
                      <c:pt idx="98">
                        <c:v>41898</c:v>
                      </c:pt>
                      <c:pt idx="99">
                        <c:v>41899</c:v>
                      </c:pt>
                      <c:pt idx="100">
                        <c:v>41900</c:v>
                      </c:pt>
                      <c:pt idx="101">
                        <c:v>41901</c:v>
                      </c:pt>
                      <c:pt idx="102">
                        <c:v>41904</c:v>
                      </c:pt>
                      <c:pt idx="103">
                        <c:v>41905</c:v>
                      </c:pt>
                      <c:pt idx="104">
                        <c:v>41906</c:v>
                      </c:pt>
                      <c:pt idx="105">
                        <c:v>41907</c:v>
                      </c:pt>
                      <c:pt idx="106">
                        <c:v>41908</c:v>
                      </c:pt>
                      <c:pt idx="107">
                        <c:v>41911</c:v>
                      </c:pt>
                      <c:pt idx="108">
                        <c:v>41912</c:v>
                      </c:pt>
                      <c:pt idx="109">
                        <c:v>41913</c:v>
                      </c:pt>
                      <c:pt idx="110">
                        <c:v>41914</c:v>
                      </c:pt>
                      <c:pt idx="111">
                        <c:v>41915</c:v>
                      </c:pt>
                      <c:pt idx="112">
                        <c:v>41918</c:v>
                      </c:pt>
                      <c:pt idx="113">
                        <c:v>41919</c:v>
                      </c:pt>
                      <c:pt idx="114">
                        <c:v>41920</c:v>
                      </c:pt>
                      <c:pt idx="115">
                        <c:v>41921</c:v>
                      </c:pt>
                      <c:pt idx="116">
                        <c:v>41922</c:v>
                      </c:pt>
                      <c:pt idx="117">
                        <c:v>41925</c:v>
                      </c:pt>
                      <c:pt idx="118">
                        <c:v>41926</c:v>
                      </c:pt>
                      <c:pt idx="119">
                        <c:v>41927</c:v>
                      </c:pt>
                      <c:pt idx="120">
                        <c:v>41928</c:v>
                      </c:pt>
                      <c:pt idx="121">
                        <c:v>41929</c:v>
                      </c:pt>
                      <c:pt idx="122">
                        <c:v>41932</c:v>
                      </c:pt>
                      <c:pt idx="123">
                        <c:v>41933</c:v>
                      </c:pt>
                      <c:pt idx="124">
                        <c:v>41934</c:v>
                      </c:pt>
                      <c:pt idx="125">
                        <c:v>41935</c:v>
                      </c:pt>
                      <c:pt idx="126">
                        <c:v>41936</c:v>
                      </c:pt>
                      <c:pt idx="127">
                        <c:v>41939</c:v>
                      </c:pt>
                      <c:pt idx="128">
                        <c:v>41940</c:v>
                      </c:pt>
                      <c:pt idx="129">
                        <c:v>41941</c:v>
                      </c:pt>
                      <c:pt idx="130">
                        <c:v>41942</c:v>
                      </c:pt>
                      <c:pt idx="131">
                        <c:v>41943</c:v>
                      </c:pt>
                      <c:pt idx="132">
                        <c:v>41946</c:v>
                      </c:pt>
                      <c:pt idx="133">
                        <c:v>41947</c:v>
                      </c:pt>
                      <c:pt idx="134">
                        <c:v>41948</c:v>
                      </c:pt>
                      <c:pt idx="135">
                        <c:v>41949</c:v>
                      </c:pt>
                      <c:pt idx="136">
                        <c:v>41950</c:v>
                      </c:pt>
                      <c:pt idx="137">
                        <c:v>41953</c:v>
                      </c:pt>
                      <c:pt idx="138">
                        <c:v>41954</c:v>
                      </c:pt>
                      <c:pt idx="139">
                        <c:v>41955</c:v>
                      </c:pt>
                      <c:pt idx="140">
                        <c:v>41956</c:v>
                      </c:pt>
                      <c:pt idx="141">
                        <c:v>41957</c:v>
                      </c:pt>
                      <c:pt idx="142">
                        <c:v>41960</c:v>
                      </c:pt>
                      <c:pt idx="143">
                        <c:v>41961</c:v>
                      </c:pt>
                      <c:pt idx="144">
                        <c:v>41962</c:v>
                      </c:pt>
                      <c:pt idx="145">
                        <c:v>41963</c:v>
                      </c:pt>
                      <c:pt idx="146">
                        <c:v>41964</c:v>
                      </c:pt>
                      <c:pt idx="147">
                        <c:v>41967</c:v>
                      </c:pt>
                      <c:pt idx="148">
                        <c:v>41968</c:v>
                      </c:pt>
                      <c:pt idx="149">
                        <c:v>41969</c:v>
                      </c:pt>
                      <c:pt idx="150">
                        <c:v>41970</c:v>
                      </c:pt>
                      <c:pt idx="151">
                        <c:v>41971</c:v>
                      </c:pt>
                      <c:pt idx="152">
                        <c:v>41974</c:v>
                      </c:pt>
                      <c:pt idx="153">
                        <c:v>41975</c:v>
                      </c:pt>
                      <c:pt idx="154">
                        <c:v>41976</c:v>
                      </c:pt>
                      <c:pt idx="155">
                        <c:v>41977</c:v>
                      </c:pt>
                      <c:pt idx="156">
                        <c:v>41978</c:v>
                      </c:pt>
                      <c:pt idx="157">
                        <c:v>41981</c:v>
                      </c:pt>
                      <c:pt idx="158">
                        <c:v>41982</c:v>
                      </c:pt>
                      <c:pt idx="159">
                        <c:v>41983</c:v>
                      </c:pt>
                      <c:pt idx="160">
                        <c:v>41984</c:v>
                      </c:pt>
                      <c:pt idx="161">
                        <c:v>41985</c:v>
                      </c:pt>
                      <c:pt idx="162">
                        <c:v>41988</c:v>
                      </c:pt>
                      <c:pt idx="163">
                        <c:v>41989</c:v>
                      </c:pt>
                      <c:pt idx="164">
                        <c:v>41990</c:v>
                      </c:pt>
                      <c:pt idx="165">
                        <c:v>41991</c:v>
                      </c:pt>
                      <c:pt idx="166">
                        <c:v>41992</c:v>
                      </c:pt>
                      <c:pt idx="167">
                        <c:v>41995</c:v>
                      </c:pt>
                      <c:pt idx="168">
                        <c:v>41996</c:v>
                      </c:pt>
                      <c:pt idx="169">
                        <c:v>41997</c:v>
                      </c:pt>
                      <c:pt idx="170">
                        <c:v>41998</c:v>
                      </c:pt>
                      <c:pt idx="171">
                        <c:v>41999</c:v>
                      </c:pt>
                      <c:pt idx="172">
                        <c:v>42002</c:v>
                      </c:pt>
                      <c:pt idx="173">
                        <c:v>42003</c:v>
                      </c:pt>
                      <c:pt idx="174">
                        <c:v>42004</c:v>
                      </c:pt>
                      <c:pt idx="175">
                        <c:v>42005</c:v>
                      </c:pt>
                      <c:pt idx="176">
                        <c:v>42006</c:v>
                      </c:pt>
                      <c:pt idx="177">
                        <c:v>42009</c:v>
                      </c:pt>
                      <c:pt idx="178">
                        <c:v>42010</c:v>
                      </c:pt>
                      <c:pt idx="179">
                        <c:v>42011</c:v>
                      </c:pt>
                      <c:pt idx="180">
                        <c:v>42012</c:v>
                      </c:pt>
                      <c:pt idx="181">
                        <c:v>42013</c:v>
                      </c:pt>
                      <c:pt idx="182">
                        <c:v>42016</c:v>
                      </c:pt>
                      <c:pt idx="183">
                        <c:v>42017</c:v>
                      </c:pt>
                      <c:pt idx="184">
                        <c:v>42018</c:v>
                      </c:pt>
                      <c:pt idx="185">
                        <c:v>42019</c:v>
                      </c:pt>
                      <c:pt idx="186">
                        <c:v>42020</c:v>
                      </c:pt>
                      <c:pt idx="187">
                        <c:v>42023</c:v>
                      </c:pt>
                      <c:pt idx="188">
                        <c:v>42024</c:v>
                      </c:pt>
                      <c:pt idx="189">
                        <c:v>42025</c:v>
                      </c:pt>
                      <c:pt idx="190">
                        <c:v>42026</c:v>
                      </c:pt>
                      <c:pt idx="191">
                        <c:v>42027</c:v>
                      </c:pt>
                      <c:pt idx="192">
                        <c:v>42030</c:v>
                      </c:pt>
                      <c:pt idx="193">
                        <c:v>42031</c:v>
                      </c:pt>
                      <c:pt idx="194">
                        <c:v>42032</c:v>
                      </c:pt>
                      <c:pt idx="195">
                        <c:v>42033</c:v>
                      </c:pt>
                      <c:pt idx="196">
                        <c:v>42034</c:v>
                      </c:pt>
                      <c:pt idx="197">
                        <c:v>42037</c:v>
                      </c:pt>
                      <c:pt idx="198">
                        <c:v>42038</c:v>
                      </c:pt>
                      <c:pt idx="199">
                        <c:v>42039</c:v>
                      </c:pt>
                      <c:pt idx="200">
                        <c:v>42040</c:v>
                      </c:pt>
                      <c:pt idx="201">
                        <c:v>42041</c:v>
                      </c:pt>
                      <c:pt idx="202">
                        <c:v>42044</c:v>
                      </c:pt>
                      <c:pt idx="203">
                        <c:v>42045</c:v>
                      </c:pt>
                      <c:pt idx="204">
                        <c:v>42046</c:v>
                      </c:pt>
                      <c:pt idx="205">
                        <c:v>42047</c:v>
                      </c:pt>
                      <c:pt idx="206">
                        <c:v>42048</c:v>
                      </c:pt>
                      <c:pt idx="207">
                        <c:v>42051</c:v>
                      </c:pt>
                      <c:pt idx="208">
                        <c:v>42052</c:v>
                      </c:pt>
                      <c:pt idx="209">
                        <c:v>42053</c:v>
                      </c:pt>
                      <c:pt idx="210">
                        <c:v>42054</c:v>
                      </c:pt>
                      <c:pt idx="211">
                        <c:v>42055</c:v>
                      </c:pt>
                      <c:pt idx="212">
                        <c:v>42058</c:v>
                      </c:pt>
                      <c:pt idx="213">
                        <c:v>42059</c:v>
                      </c:pt>
                      <c:pt idx="214">
                        <c:v>42060</c:v>
                      </c:pt>
                      <c:pt idx="215">
                        <c:v>42061</c:v>
                      </c:pt>
                      <c:pt idx="216">
                        <c:v>42062</c:v>
                      </c:pt>
                      <c:pt idx="217">
                        <c:v>42065</c:v>
                      </c:pt>
                      <c:pt idx="218">
                        <c:v>42066</c:v>
                      </c:pt>
                      <c:pt idx="219">
                        <c:v>42067</c:v>
                      </c:pt>
                      <c:pt idx="220">
                        <c:v>42068</c:v>
                      </c:pt>
                      <c:pt idx="221">
                        <c:v>42069</c:v>
                      </c:pt>
                      <c:pt idx="222">
                        <c:v>42072</c:v>
                      </c:pt>
                      <c:pt idx="223">
                        <c:v>42073</c:v>
                      </c:pt>
                      <c:pt idx="224">
                        <c:v>42074</c:v>
                      </c:pt>
                      <c:pt idx="225">
                        <c:v>42075</c:v>
                      </c:pt>
                      <c:pt idx="226">
                        <c:v>42076</c:v>
                      </c:pt>
                      <c:pt idx="227">
                        <c:v>42079</c:v>
                      </c:pt>
                      <c:pt idx="228">
                        <c:v>42080</c:v>
                      </c:pt>
                      <c:pt idx="229">
                        <c:v>42081</c:v>
                      </c:pt>
                      <c:pt idx="230">
                        <c:v>42082</c:v>
                      </c:pt>
                      <c:pt idx="231">
                        <c:v>42083</c:v>
                      </c:pt>
                      <c:pt idx="232">
                        <c:v>42086</c:v>
                      </c:pt>
                      <c:pt idx="233">
                        <c:v>42087</c:v>
                      </c:pt>
                      <c:pt idx="234">
                        <c:v>42088</c:v>
                      </c:pt>
                      <c:pt idx="235">
                        <c:v>42089</c:v>
                      </c:pt>
                      <c:pt idx="236">
                        <c:v>42090</c:v>
                      </c:pt>
                      <c:pt idx="237">
                        <c:v>42093</c:v>
                      </c:pt>
                      <c:pt idx="238">
                        <c:v>42094</c:v>
                      </c:pt>
                      <c:pt idx="239">
                        <c:v>42095</c:v>
                      </c:pt>
                      <c:pt idx="240">
                        <c:v>42096</c:v>
                      </c:pt>
                      <c:pt idx="241">
                        <c:v>42097</c:v>
                      </c:pt>
                      <c:pt idx="242">
                        <c:v>42100</c:v>
                      </c:pt>
                      <c:pt idx="243">
                        <c:v>42101</c:v>
                      </c:pt>
                      <c:pt idx="244">
                        <c:v>42102</c:v>
                      </c:pt>
                      <c:pt idx="245">
                        <c:v>42103</c:v>
                      </c:pt>
                      <c:pt idx="246">
                        <c:v>42104</c:v>
                      </c:pt>
                      <c:pt idx="247">
                        <c:v>42107</c:v>
                      </c:pt>
                      <c:pt idx="248">
                        <c:v>42108</c:v>
                      </c:pt>
                      <c:pt idx="249">
                        <c:v>42109</c:v>
                      </c:pt>
                      <c:pt idx="250">
                        <c:v>42110</c:v>
                      </c:pt>
                      <c:pt idx="251">
                        <c:v>42111</c:v>
                      </c:pt>
                      <c:pt idx="252">
                        <c:v>42114</c:v>
                      </c:pt>
                      <c:pt idx="253">
                        <c:v>42115</c:v>
                      </c:pt>
                      <c:pt idx="254">
                        <c:v>42116</c:v>
                      </c:pt>
                      <c:pt idx="255">
                        <c:v>42117</c:v>
                      </c:pt>
                      <c:pt idx="256">
                        <c:v>42118</c:v>
                      </c:pt>
                      <c:pt idx="257">
                        <c:v>42121</c:v>
                      </c:pt>
                      <c:pt idx="258">
                        <c:v>42122</c:v>
                      </c:pt>
                      <c:pt idx="259">
                        <c:v>42123</c:v>
                      </c:pt>
                      <c:pt idx="260">
                        <c:v>42124</c:v>
                      </c:pt>
                      <c:pt idx="261">
                        <c:v>42125</c:v>
                      </c:pt>
                      <c:pt idx="262">
                        <c:v>42128</c:v>
                      </c:pt>
                      <c:pt idx="263">
                        <c:v>42129</c:v>
                      </c:pt>
                      <c:pt idx="264">
                        <c:v>42130</c:v>
                      </c:pt>
                      <c:pt idx="265">
                        <c:v>42131</c:v>
                      </c:pt>
                      <c:pt idx="266">
                        <c:v>42132</c:v>
                      </c:pt>
                      <c:pt idx="267">
                        <c:v>42135</c:v>
                      </c:pt>
                      <c:pt idx="268">
                        <c:v>42136</c:v>
                      </c:pt>
                      <c:pt idx="269">
                        <c:v>42137</c:v>
                      </c:pt>
                      <c:pt idx="270">
                        <c:v>42138</c:v>
                      </c:pt>
                      <c:pt idx="271">
                        <c:v>42139</c:v>
                      </c:pt>
                      <c:pt idx="272">
                        <c:v>42142</c:v>
                      </c:pt>
                      <c:pt idx="273">
                        <c:v>42143</c:v>
                      </c:pt>
                      <c:pt idx="274">
                        <c:v>42144</c:v>
                      </c:pt>
                      <c:pt idx="275">
                        <c:v>42145</c:v>
                      </c:pt>
                      <c:pt idx="276">
                        <c:v>42146</c:v>
                      </c:pt>
                      <c:pt idx="277">
                        <c:v>42149</c:v>
                      </c:pt>
                      <c:pt idx="278">
                        <c:v>42150</c:v>
                      </c:pt>
                      <c:pt idx="279">
                        <c:v>42151</c:v>
                      </c:pt>
                      <c:pt idx="280">
                        <c:v>42152</c:v>
                      </c:pt>
                      <c:pt idx="281">
                        <c:v>42153</c:v>
                      </c:pt>
                      <c:pt idx="282">
                        <c:v>42156</c:v>
                      </c:pt>
                      <c:pt idx="283">
                        <c:v>42157</c:v>
                      </c:pt>
                      <c:pt idx="284">
                        <c:v>42158</c:v>
                      </c:pt>
                      <c:pt idx="285">
                        <c:v>42159</c:v>
                      </c:pt>
                      <c:pt idx="286">
                        <c:v>42160</c:v>
                      </c:pt>
                      <c:pt idx="287">
                        <c:v>42163</c:v>
                      </c:pt>
                      <c:pt idx="288">
                        <c:v>42164</c:v>
                      </c:pt>
                      <c:pt idx="289">
                        <c:v>42165</c:v>
                      </c:pt>
                      <c:pt idx="290">
                        <c:v>42166</c:v>
                      </c:pt>
                      <c:pt idx="291">
                        <c:v>42167</c:v>
                      </c:pt>
                      <c:pt idx="292">
                        <c:v>42170</c:v>
                      </c:pt>
                      <c:pt idx="293">
                        <c:v>42171</c:v>
                      </c:pt>
                      <c:pt idx="294">
                        <c:v>42172</c:v>
                      </c:pt>
                      <c:pt idx="295">
                        <c:v>42173</c:v>
                      </c:pt>
                      <c:pt idx="296">
                        <c:v>42174</c:v>
                      </c:pt>
                      <c:pt idx="297">
                        <c:v>42177</c:v>
                      </c:pt>
                      <c:pt idx="298">
                        <c:v>42178</c:v>
                      </c:pt>
                      <c:pt idx="299">
                        <c:v>42179</c:v>
                      </c:pt>
                      <c:pt idx="300">
                        <c:v>42180</c:v>
                      </c:pt>
                      <c:pt idx="301">
                        <c:v>42181</c:v>
                      </c:pt>
                      <c:pt idx="302">
                        <c:v>42184</c:v>
                      </c:pt>
                      <c:pt idx="303">
                        <c:v>42185</c:v>
                      </c:pt>
                      <c:pt idx="304">
                        <c:v>42186</c:v>
                      </c:pt>
                      <c:pt idx="305">
                        <c:v>42187</c:v>
                      </c:pt>
                      <c:pt idx="306">
                        <c:v>42188</c:v>
                      </c:pt>
                      <c:pt idx="307">
                        <c:v>42191</c:v>
                      </c:pt>
                      <c:pt idx="308">
                        <c:v>42192</c:v>
                      </c:pt>
                      <c:pt idx="309">
                        <c:v>42193</c:v>
                      </c:pt>
                      <c:pt idx="310">
                        <c:v>42194</c:v>
                      </c:pt>
                      <c:pt idx="311">
                        <c:v>42195</c:v>
                      </c:pt>
                      <c:pt idx="312">
                        <c:v>42198</c:v>
                      </c:pt>
                      <c:pt idx="313">
                        <c:v>42199</c:v>
                      </c:pt>
                      <c:pt idx="314">
                        <c:v>42200</c:v>
                      </c:pt>
                      <c:pt idx="315">
                        <c:v>42201</c:v>
                      </c:pt>
                      <c:pt idx="316">
                        <c:v>42202</c:v>
                      </c:pt>
                      <c:pt idx="317">
                        <c:v>42205</c:v>
                      </c:pt>
                      <c:pt idx="318">
                        <c:v>42206</c:v>
                      </c:pt>
                      <c:pt idx="319">
                        <c:v>42207</c:v>
                      </c:pt>
                      <c:pt idx="320">
                        <c:v>42208</c:v>
                      </c:pt>
                      <c:pt idx="321">
                        <c:v>42209</c:v>
                      </c:pt>
                      <c:pt idx="322">
                        <c:v>42212</c:v>
                      </c:pt>
                      <c:pt idx="323">
                        <c:v>42213</c:v>
                      </c:pt>
                      <c:pt idx="324">
                        <c:v>42214</c:v>
                      </c:pt>
                      <c:pt idx="325">
                        <c:v>42215</c:v>
                      </c:pt>
                      <c:pt idx="326">
                        <c:v>42216</c:v>
                      </c:pt>
                      <c:pt idx="327">
                        <c:v>42219</c:v>
                      </c:pt>
                      <c:pt idx="328">
                        <c:v>42220</c:v>
                      </c:pt>
                      <c:pt idx="329">
                        <c:v>42221</c:v>
                      </c:pt>
                      <c:pt idx="330">
                        <c:v>42222</c:v>
                      </c:pt>
                      <c:pt idx="331">
                        <c:v>42223</c:v>
                      </c:pt>
                      <c:pt idx="332">
                        <c:v>42226</c:v>
                      </c:pt>
                      <c:pt idx="333">
                        <c:v>42227</c:v>
                      </c:pt>
                      <c:pt idx="334">
                        <c:v>42228</c:v>
                      </c:pt>
                      <c:pt idx="335">
                        <c:v>42229</c:v>
                      </c:pt>
                      <c:pt idx="336">
                        <c:v>42230</c:v>
                      </c:pt>
                      <c:pt idx="337">
                        <c:v>42233</c:v>
                      </c:pt>
                      <c:pt idx="338">
                        <c:v>42234</c:v>
                      </c:pt>
                      <c:pt idx="339">
                        <c:v>42235</c:v>
                      </c:pt>
                      <c:pt idx="340">
                        <c:v>42236</c:v>
                      </c:pt>
                      <c:pt idx="341">
                        <c:v>42237</c:v>
                      </c:pt>
                      <c:pt idx="342">
                        <c:v>42240</c:v>
                      </c:pt>
                      <c:pt idx="343">
                        <c:v>42241</c:v>
                      </c:pt>
                      <c:pt idx="344">
                        <c:v>42242</c:v>
                      </c:pt>
                      <c:pt idx="345">
                        <c:v>42243</c:v>
                      </c:pt>
                      <c:pt idx="346">
                        <c:v>42244</c:v>
                      </c:pt>
                      <c:pt idx="347">
                        <c:v>42247</c:v>
                      </c:pt>
                      <c:pt idx="348">
                        <c:v>42248</c:v>
                      </c:pt>
                      <c:pt idx="349">
                        <c:v>42249</c:v>
                      </c:pt>
                      <c:pt idx="350">
                        <c:v>42250</c:v>
                      </c:pt>
                      <c:pt idx="351">
                        <c:v>42251</c:v>
                      </c:pt>
                      <c:pt idx="352">
                        <c:v>42254</c:v>
                      </c:pt>
                      <c:pt idx="353">
                        <c:v>42255</c:v>
                      </c:pt>
                      <c:pt idx="354">
                        <c:v>42256</c:v>
                      </c:pt>
                      <c:pt idx="355">
                        <c:v>42257</c:v>
                      </c:pt>
                      <c:pt idx="356">
                        <c:v>42258</c:v>
                      </c:pt>
                      <c:pt idx="357">
                        <c:v>42261</c:v>
                      </c:pt>
                      <c:pt idx="358">
                        <c:v>42262</c:v>
                      </c:pt>
                      <c:pt idx="359">
                        <c:v>42263</c:v>
                      </c:pt>
                      <c:pt idx="360">
                        <c:v>42264</c:v>
                      </c:pt>
                      <c:pt idx="361">
                        <c:v>42265</c:v>
                      </c:pt>
                      <c:pt idx="362">
                        <c:v>42268</c:v>
                      </c:pt>
                      <c:pt idx="363">
                        <c:v>42269</c:v>
                      </c:pt>
                      <c:pt idx="364">
                        <c:v>42270</c:v>
                      </c:pt>
                      <c:pt idx="365">
                        <c:v>42271</c:v>
                      </c:pt>
                      <c:pt idx="366">
                        <c:v>42272</c:v>
                      </c:pt>
                      <c:pt idx="367">
                        <c:v>42275</c:v>
                      </c:pt>
                      <c:pt idx="368">
                        <c:v>42276</c:v>
                      </c:pt>
                      <c:pt idx="369">
                        <c:v>42277</c:v>
                      </c:pt>
                      <c:pt idx="370">
                        <c:v>42278</c:v>
                      </c:pt>
                      <c:pt idx="371">
                        <c:v>42279</c:v>
                      </c:pt>
                      <c:pt idx="372">
                        <c:v>42282</c:v>
                      </c:pt>
                      <c:pt idx="373">
                        <c:v>42283</c:v>
                      </c:pt>
                      <c:pt idx="374">
                        <c:v>42284</c:v>
                      </c:pt>
                      <c:pt idx="375">
                        <c:v>42285</c:v>
                      </c:pt>
                      <c:pt idx="376">
                        <c:v>42286</c:v>
                      </c:pt>
                      <c:pt idx="377">
                        <c:v>42289</c:v>
                      </c:pt>
                      <c:pt idx="378">
                        <c:v>42290</c:v>
                      </c:pt>
                      <c:pt idx="379">
                        <c:v>42291</c:v>
                      </c:pt>
                      <c:pt idx="380">
                        <c:v>42292</c:v>
                      </c:pt>
                      <c:pt idx="381">
                        <c:v>42293</c:v>
                      </c:pt>
                      <c:pt idx="382">
                        <c:v>42296</c:v>
                      </c:pt>
                      <c:pt idx="383">
                        <c:v>42297</c:v>
                      </c:pt>
                      <c:pt idx="384">
                        <c:v>42298</c:v>
                      </c:pt>
                      <c:pt idx="385">
                        <c:v>42299</c:v>
                      </c:pt>
                      <c:pt idx="386">
                        <c:v>42300</c:v>
                      </c:pt>
                      <c:pt idx="387">
                        <c:v>42303</c:v>
                      </c:pt>
                      <c:pt idx="388">
                        <c:v>42304</c:v>
                      </c:pt>
                      <c:pt idx="389">
                        <c:v>42305</c:v>
                      </c:pt>
                      <c:pt idx="390">
                        <c:v>42306</c:v>
                      </c:pt>
                      <c:pt idx="391">
                        <c:v>42307</c:v>
                      </c:pt>
                      <c:pt idx="392">
                        <c:v>42310</c:v>
                      </c:pt>
                      <c:pt idx="393">
                        <c:v>42311</c:v>
                      </c:pt>
                      <c:pt idx="394">
                        <c:v>42312</c:v>
                      </c:pt>
                      <c:pt idx="395">
                        <c:v>42313</c:v>
                      </c:pt>
                      <c:pt idx="396">
                        <c:v>42314</c:v>
                      </c:pt>
                      <c:pt idx="397">
                        <c:v>42317</c:v>
                      </c:pt>
                      <c:pt idx="398">
                        <c:v>42318</c:v>
                      </c:pt>
                      <c:pt idx="399">
                        <c:v>42319</c:v>
                      </c:pt>
                      <c:pt idx="400">
                        <c:v>42320</c:v>
                      </c:pt>
                      <c:pt idx="401">
                        <c:v>42321</c:v>
                      </c:pt>
                      <c:pt idx="402">
                        <c:v>42324</c:v>
                      </c:pt>
                      <c:pt idx="403">
                        <c:v>42325</c:v>
                      </c:pt>
                      <c:pt idx="404">
                        <c:v>42326</c:v>
                      </c:pt>
                      <c:pt idx="405">
                        <c:v>42327</c:v>
                      </c:pt>
                      <c:pt idx="406">
                        <c:v>42328</c:v>
                      </c:pt>
                      <c:pt idx="407">
                        <c:v>42331</c:v>
                      </c:pt>
                      <c:pt idx="408">
                        <c:v>42332</c:v>
                      </c:pt>
                      <c:pt idx="409">
                        <c:v>42333</c:v>
                      </c:pt>
                      <c:pt idx="410">
                        <c:v>42334</c:v>
                      </c:pt>
                      <c:pt idx="411">
                        <c:v>42335</c:v>
                      </c:pt>
                      <c:pt idx="412">
                        <c:v>42338</c:v>
                      </c:pt>
                      <c:pt idx="413">
                        <c:v>42339</c:v>
                      </c:pt>
                      <c:pt idx="414">
                        <c:v>42340</c:v>
                      </c:pt>
                      <c:pt idx="415">
                        <c:v>42341</c:v>
                      </c:pt>
                      <c:pt idx="416">
                        <c:v>42342</c:v>
                      </c:pt>
                      <c:pt idx="417">
                        <c:v>42345</c:v>
                      </c:pt>
                      <c:pt idx="418">
                        <c:v>42346</c:v>
                      </c:pt>
                      <c:pt idx="419">
                        <c:v>42347</c:v>
                      </c:pt>
                      <c:pt idx="420">
                        <c:v>42348</c:v>
                      </c:pt>
                      <c:pt idx="421">
                        <c:v>42349</c:v>
                      </c:pt>
                      <c:pt idx="422">
                        <c:v>42352</c:v>
                      </c:pt>
                      <c:pt idx="423">
                        <c:v>42353</c:v>
                      </c:pt>
                      <c:pt idx="424">
                        <c:v>42354</c:v>
                      </c:pt>
                      <c:pt idx="425">
                        <c:v>42355</c:v>
                      </c:pt>
                      <c:pt idx="426">
                        <c:v>42356</c:v>
                      </c:pt>
                      <c:pt idx="427">
                        <c:v>42359</c:v>
                      </c:pt>
                      <c:pt idx="428">
                        <c:v>42360</c:v>
                      </c:pt>
                      <c:pt idx="429">
                        <c:v>42361</c:v>
                      </c:pt>
                      <c:pt idx="430">
                        <c:v>42362</c:v>
                      </c:pt>
                      <c:pt idx="431">
                        <c:v>42363</c:v>
                      </c:pt>
                      <c:pt idx="432">
                        <c:v>42366</c:v>
                      </c:pt>
                      <c:pt idx="433">
                        <c:v>42367</c:v>
                      </c:pt>
                      <c:pt idx="434">
                        <c:v>42368</c:v>
                      </c:pt>
                      <c:pt idx="435">
                        <c:v>42369</c:v>
                      </c:pt>
                      <c:pt idx="436">
                        <c:v>42370</c:v>
                      </c:pt>
                      <c:pt idx="437">
                        <c:v>42373</c:v>
                      </c:pt>
                      <c:pt idx="438">
                        <c:v>42374</c:v>
                      </c:pt>
                      <c:pt idx="439">
                        <c:v>42375</c:v>
                      </c:pt>
                      <c:pt idx="440">
                        <c:v>42376</c:v>
                      </c:pt>
                      <c:pt idx="441">
                        <c:v>42377</c:v>
                      </c:pt>
                      <c:pt idx="442">
                        <c:v>42380</c:v>
                      </c:pt>
                      <c:pt idx="443">
                        <c:v>42381</c:v>
                      </c:pt>
                      <c:pt idx="444">
                        <c:v>42382</c:v>
                      </c:pt>
                      <c:pt idx="445">
                        <c:v>42383</c:v>
                      </c:pt>
                      <c:pt idx="446">
                        <c:v>42384</c:v>
                      </c:pt>
                      <c:pt idx="447">
                        <c:v>42387</c:v>
                      </c:pt>
                      <c:pt idx="448">
                        <c:v>42388</c:v>
                      </c:pt>
                      <c:pt idx="449">
                        <c:v>42389</c:v>
                      </c:pt>
                      <c:pt idx="450">
                        <c:v>42390</c:v>
                      </c:pt>
                      <c:pt idx="451">
                        <c:v>42391</c:v>
                      </c:pt>
                      <c:pt idx="452">
                        <c:v>42394</c:v>
                      </c:pt>
                      <c:pt idx="453">
                        <c:v>42395</c:v>
                      </c:pt>
                      <c:pt idx="454">
                        <c:v>42396</c:v>
                      </c:pt>
                      <c:pt idx="455">
                        <c:v>42397</c:v>
                      </c:pt>
                      <c:pt idx="456">
                        <c:v>42398</c:v>
                      </c:pt>
                      <c:pt idx="457">
                        <c:v>42401</c:v>
                      </c:pt>
                      <c:pt idx="458">
                        <c:v>42402</c:v>
                      </c:pt>
                      <c:pt idx="459">
                        <c:v>42403</c:v>
                      </c:pt>
                      <c:pt idx="460">
                        <c:v>42404</c:v>
                      </c:pt>
                      <c:pt idx="461">
                        <c:v>42405</c:v>
                      </c:pt>
                      <c:pt idx="462">
                        <c:v>42408</c:v>
                      </c:pt>
                      <c:pt idx="463">
                        <c:v>42409</c:v>
                      </c:pt>
                      <c:pt idx="464">
                        <c:v>42410</c:v>
                      </c:pt>
                      <c:pt idx="465">
                        <c:v>42411</c:v>
                      </c:pt>
                      <c:pt idx="466">
                        <c:v>42412</c:v>
                      </c:pt>
                      <c:pt idx="467">
                        <c:v>42415</c:v>
                      </c:pt>
                      <c:pt idx="468">
                        <c:v>42416</c:v>
                      </c:pt>
                      <c:pt idx="469">
                        <c:v>42417</c:v>
                      </c:pt>
                      <c:pt idx="470">
                        <c:v>42418</c:v>
                      </c:pt>
                      <c:pt idx="471">
                        <c:v>42419</c:v>
                      </c:pt>
                      <c:pt idx="472">
                        <c:v>42422</c:v>
                      </c:pt>
                      <c:pt idx="473">
                        <c:v>42423</c:v>
                      </c:pt>
                      <c:pt idx="474">
                        <c:v>42424</c:v>
                      </c:pt>
                      <c:pt idx="475">
                        <c:v>42425</c:v>
                      </c:pt>
                      <c:pt idx="476">
                        <c:v>42426</c:v>
                      </c:pt>
                      <c:pt idx="477">
                        <c:v>42429</c:v>
                      </c:pt>
                      <c:pt idx="478">
                        <c:v>42430</c:v>
                      </c:pt>
                      <c:pt idx="479">
                        <c:v>42431</c:v>
                      </c:pt>
                      <c:pt idx="480">
                        <c:v>42432</c:v>
                      </c:pt>
                      <c:pt idx="481">
                        <c:v>42433</c:v>
                      </c:pt>
                      <c:pt idx="482">
                        <c:v>42436</c:v>
                      </c:pt>
                      <c:pt idx="483">
                        <c:v>42437</c:v>
                      </c:pt>
                      <c:pt idx="484">
                        <c:v>42438</c:v>
                      </c:pt>
                      <c:pt idx="485">
                        <c:v>42439</c:v>
                      </c:pt>
                      <c:pt idx="486">
                        <c:v>42440</c:v>
                      </c:pt>
                      <c:pt idx="487">
                        <c:v>42443</c:v>
                      </c:pt>
                      <c:pt idx="488">
                        <c:v>42444</c:v>
                      </c:pt>
                      <c:pt idx="489">
                        <c:v>42445</c:v>
                      </c:pt>
                      <c:pt idx="490">
                        <c:v>42446</c:v>
                      </c:pt>
                      <c:pt idx="491">
                        <c:v>42447</c:v>
                      </c:pt>
                      <c:pt idx="492">
                        <c:v>42450</c:v>
                      </c:pt>
                      <c:pt idx="493">
                        <c:v>42451</c:v>
                      </c:pt>
                      <c:pt idx="494">
                        <c:v>42452</c:v>
                      </c:pt>
                      <c:pt idx="495">
                        <c:v>42453</c:v>
                      </c:pt>
                      <c:pt idx="496">
                        <c:v>42454</c:v>
                      </c:pt>
                      <c:pt idx="497">
                        <c:v>42457</c:v>
                      </c:pt>
                      <c:pt idx="498">
                        <c:v>42458</c:v>
                      </c:pt>
                      <c:pt idx="499">
                        <c:v>42459</c:v>
                      </c:pt>
                      <c:pt idx="500">
                        <c:v>42460</c:v>
                      </c:pt>
                      <c:pt idx="501">
                        <c:v>42461</c:v>
                      </c:pt>
                      <c:pt idx="502">
                        <c:v>42464</c:v>
                      </c:pt>
                      <c:pt idx="503">
                        <c:v>42465</c:v>
                      </c:pt>
                      <c:pt idx="504">
                        <c:v>42466</c:v>
                      </c:pt>
                      <c:pt idx="505">
                        <c:v>42467</c:v>
                      </c:pt>
                      <c:pt idx="506">
                        <c:v>42468</c:v>
                      </c:pt>
                      <c:pt idx="507">
                        <c:v>42471</c:v>
                      </c:pt>
                      <c:pt idx="508">
                        <c:v>42472</c:v>
                      </c:pt>
                      <c:pt idx="509">
                        <c:v>42473</c:v>
                      </c:pt>
                      <c:pt idx="510">
                        <c:v>42474</c:v>
                      </c:pt>
                      <c:pt idx="511">
                        <c:v>42475</c:v>
                      </c:pt>
                      <c:pt idx="512">
                        <c:v>42478</c:v>
                      </c:pt>
                      <c:pt idx="513">
                        <c:v>42479</c:v>
                      </c:pt>
                      <c:pt idx="514">
                        <c:v>42480</c:v>
                      </c:pt>
                      <c:pt idx="515">
                        <c:v>42481</c:v>
                      </c:pt>
                      <c:pt idx="516">
                        <c:v>42482</c:v>
                      </c:pt>
                      <c:pt idx="517">
                        <c:v>42485</c:v>
                      </c:pt>
                      <c:pt idx="518">
                        <c:v>42486</c:v>
                      </c:pt>
                      <c:pt idx="519">
                        <c:v>42487</c:v>
                      </c:pt>
                      <c:pt idx="520">
                        <c:v>42488</c:v>
                      </c:pt>
                      <c:pt idx="521">
                        <c:v>42489</c:v>
                      </c:pt>
                      <c:pt idx="522">
                        <c:v>42492</c:v>
                      </c:pt>
                      <c:pt idx="523">
                        <c:v>42493</c:v>
                      </c:pt>
                      <c:pt idx="524">
                        <c:v>42494</c:v>
                      </c:pt>
                      <c:pt idx="525">
                        <c:v>42495</c:v>
                      </c:pt>
                      <c:pt idx="526">
                        <c:v>42496</c:v>
                      </c:pt>
                      <c:pt idx="527">
                        <c:v>42499</c:v>
                      </c:pt>
                      <c:pt idx="528">
                        <c:v>42500</c:v>
                      </c:pt>
                      <c:pt idx="529">
                        <c:v>42501</c:v>
                      </c:pt>
                      <c:pt idx="530">
                        <c:v>42502</c:v>
                      </c:pt>
                      <c:pt idx="531">
                        <c:v>42503</c:v>
                      </c:pt>
                      <c:pt idx="532">
                        <c:v>42506</c:v>
                      </c:pt>
                      <c:pt idx="533">
                        <c:v>42507</c:v>
                      </c:pt>
                      <c:pt idx="534">
                        <c:v>42508</c:v>
                      </c:pt>
                      <c:pt idx="535">
                        <c:v>42509</c:v>
                      </c:pt>
                      <c:pt idx="536">
                        <c:v>42510</c:v>
                      </c:pt>
                      <c:pt idx="537">
                        <c:v>42513</c:v>
                      </c:pt>
                      <c:pt idx="538">
                        <c:v>42514</c:v>
                      </c:pt>
                      <c:pt idx="539">
                        <c:v>42515</c:v>
                      </c:pt>
                      <c:pt idx="540">
                        <c:v>42516</c:v>
                      </c:pt>
                      <c:pt idx="541">
                        <c:v>42517</c:v>
                      </c:pt>
                      <c:pt idx="542">
                        <c:v>42520</c:v>
                      </c:pt>
                      <c:pt idx="543">
                        <c:v>42521</c:v>
                      </c:pt>
                      <c:pt idx="544">
                        <c:v>42522</c:v>
                      </c:pt>
                      <c:pt idx="545">
                        <c:v>42523</c:v>
                      </c:pt>
                      <c:pt idx="546">
                        <c:v>42524</c:v>
                      </c:pt>
                      <c:pt idx="547">
                        <c:v>42527</c:v>
                      </c:pt>
                      <c:pt idx="548">
                        <c:v>42528</c:v>
                      </c:pt>
                      <c:pt idx="549">
                        <c:v>42529</c:v>
                      </c:pt>
                      <c:pt idx="550">
                        <c:v>42530</c:v>
                      </c:pt>
                      <c:pt idx="551">
                        <c:v>42531</c:v>
                      </c:pt>
                      <c:pt idx="552">
                        <c:v>42534</c:v>
                      </c:pt>
                      <c:pt idx="553">
                        <c:v>42535</c:v>
                      </c:pt>
                      <c:pt idx="554">
                        <c:v>42536</c:v>
                      </c:pt>
                      <c:pt idx="555">
                        <c:v>42537</c:v>
                      </c:pt>
                      <c:pt idx="556">
                        <c:v>42538</c:v>
                      </c:pt>
                      <c:pt idx="557">
                        <c:v>42541</c:v>
                      </c:pt>
                      <c:pt idx="558">
                        <c:v>42542</c:v>
                      </c:pt>
                      <c:pt idx="559">
                        <c:v>42543</c:v>
                      </c:pt>
                      <c:pt idx="560">
                        <c:v>42544</c:v>
                      </c:pt>
                      <c:pt idx="561">
                        <c:v>42545</c:v>
                      </c:pt>
                      <c:pt idx="562">
                        <c:v>42548</c:v>
                      </c:pt>
                      <c:pt idx="563">
                        <c:v>42549</c:v>
                      </c:pt>
                      <c:pt idx="564">
                        <c:v>42550</c:v>
                      </c:pt>
                      <c:pt idx="565">
                        <c:v>42551</c:v>
                      </c:pt>
                      <c:pt idx="566">
                        <c:v>42552</c:v>
                      </c:pt>
                      <c:pt idx="567">
                        <c:v>42555</c:v>
                      </c:pt>
                      <c:pt idx="568">
                        <c:v>42556</c:v>
                      </c:pt>
                      <c:pt idx="569">
                        <c:v>42557</c:v>
                      </c:pt>
                      <c:pt idx="570">
                        <c:v>42558</c:v>
                      </c:pt>
                      <c:pt idx="571">
                        <c:v>42559</c:v>
                      </c:pt>
                      <c:pt idx="572">
                        <c:v>42562</c:v>
                      </c:pt>
                      <c:pt idx="573">
                        <c:v>42563</c:v>
                      </c:pt>
                      <c:pt idx="574">
                        <c:v>42564</c:v>
                      </c:pt>
                      <c:pt idx="575">
                        <c:v>42565</c:v>
                      </c:pt>
                      <c:pt idx="576">
                        <c:v>42566</c:v>
                      </c:pt>
                      <c:pt idx="577">
                        <c:v>42569</c:v>
                      </c:pt>
                      <c:pt idx="578">
                        <c:v>42570</c:v>
                      </c:pt>
                      <c:pt idx="579">
                        <c:v>42571</c:v>
                      </c:pt>
                      <c:pt idx="580">
                        <c:v>42572</c:v>
                      </c:pt>
                      <c:pt idx="581">
                        <c:v>42573</c:v>
                      </c:pt>
                      <c:pt idx="582">
                        <c:v>42576</c:v>
                      </c:pt>
                      <c:pt idx="583">
                        <c:v>42577</c:v>
                      </c:pt>
                      <c:pt idx="584">
                        <c:v>42578</c:v>
                      </c:pt>
                      <c:pt idx="585">
                        <c:v>42579</c:v>
                      </c:pt>
                      <c:pt idx="586">
                        <c:v>42580</c:v>
                      </c:pt>
                      <c:pt idx="587">
                        <c:v>42583</c:v>
                      </c:pt>
                      <c:pt idx="588">
                        <c:v>42584</c:v>
                      </c:pt>
                      <c:pt idx="589">
                        <c:v>42585</c:v>
                      </c:pt>
                      <c:pt idx="590">
                        <c:v>42586</c:v>
                      </c:pt>
                      <c:pt idx="591">
                        <c:v>42587</c:v>
                      </c:pt>
                      <c:pt idx="592">
                        <c:v>42590</c:v>
                      </c:pt>
                      <c:pt idx="593">
                        <c:v>42591</c:v>
                      </c:pt>
                      <c:pt idx="594">
                        <c:v>42592</c:v>
                      </c:pt>
                      <c:pt idx="595">
                        <c:v>42593</c:v>
                      </c:pt>
                      <c:pt idx="596">
                        <c:v>42594</c:v>
                      </c:pt>
                      <c:pt idx="597">
                        <c:v>42597</c:v>
                      </c:pt>
                      <c:pt idx="598">
                        <c:v>42598</c:v>
                      </c:pt>
                      <c:pt idx="599">
                        <c:v>42599</c:v>
                      </c:pt>
                      <c:pt idx="600">
                        <c:v>42600</c:v>
                      </c:pt>
                      <c:pt idx="601">
                        <c:v>42601</c:v>
                      </c:pt>
                      <c:pt idx="602">
                        <c:v>42604</c:v>
                      </c:pt>
                      <c:pt idx="603">
                        <c:v>42605</c:v>
                      </c:pt>
                      <c:pt idx="604">
                        <c:v>42606</c:v>
                      </c:pt>
                      <c:pt idx="605">
                        <c:v>42607</c:v>
                      </c:pt>
                      <c:pt idx="606">
                        <c:v>42608</c:v>
                      </c:pt>
                      <c:pt idx="607">
                        <c:v>42611</c:v>
                      </c:pt>
                      <c:pt idx="608">
                        <c:v>42612</c:v>
                      </c:pt>
                      <c:pt idx="609">
                        <c:v>42613</c:v>
                      </c:pt>
                      <c:pt idx="610">
                        <c:v>42614</c:v>
                      </c:pt>
                      <c:pt idx="611">
                        <c:v>42615</c:v>
                      </c:pt>
                      <c:pt idx="612">
                        <c:v>42618</c:v>
                      </c:pt>
                      <c:pt idx="613">
                        <c:v>42619</c:v>
                      </c:pt>
                      <c:pt idx="614">
                        <c:v>42620</c:v>
                      </c:pt>
                      <c:pt idx="615">
                        <c:v>42621</c:v>
                      </c:pt>
                      <c:pt idx="616">
                        <c:v>42622</c:v>
                      </c:pt>
                      <c:pt idx="617">
                        <c:v>42625</c:v>
                      </c:pt>
                      <c:pt idx="618">
                        <c:v>42626</c:v>
                      </c:pt>
                      <c:pt idx="619">
                        <c:v>42627</c:v>
                      </c:pt>
                      <c:pt idx="620">
                        <c:v>42628</c:v>
                      </c:pt>
                      <c:pt idx="621">
                        <c:v>42629</c:v>
                      </c:pt>
                      <c:pt idx="622">
                        <c:v>42632</c:v>
                      </c:pt>
                      <c:pt idx="623">
                        <c:v>42633</c:v>
                      </c:pt>
                      <c:pt idx="624">
                        <c:v>42634</c:v>
                      </c:pt>
                      <c:pt idx="625">
                        <c:v>42635</c:v>
                      </c:pt>
                      <c:pt idx="626">
                        <c:v>42636</c:v>
                      </c:pt>
                      <c:pt idx="627">
                        <c:v>42639</c:v>
                      </c:pt>
                      <c:pt idx="628">
                        <c:v>42640</c:v>
                      </c:pt>
                      <c:pt idx="629">
                        <c:v>42641</c:v>
                      </c:pt>
                      <c:pt idx="630">
                        <c:v>42642</c:v>
                      </c:pt>
                      <c:pt idx="631">
                        <c:v>42643</c:v>
                      </c:pt>
                      <c:pt idx="632">
                        <c:v>42646</c:v>
                      </c:pt>
                      <c:pt idx="633">
                        <c:v>42647</c:v>
                      </c:pt>
                      <c:pt idx="634">
                        <c:v>42648</c:v>
                      </c:pt>
                      <c:pt idx="635">
                        <c:v>42649</c:v>
                      </c:pt>
                      <c:pt idx="636">
                        <c:v>42650</c:v>
                      </c:pt>
                      <c:pt idx="637">
                        <c:v>42653</c:v>
                      </c:pt>
                      <c:pt idx="638">
                        <c:v>42654</c:v>
                      </c:pt>
                      <c:pt idx="639">
                        <c:v>42655</c:v>
                      </c:pt>
                      <c:pt idx="640">
                        <c:v>42656</c:v>
                      </c:pt>
                      <c:pt idx="641">
                        <c:v>42657</c:v>
                      </c:pt>
                      <c:pt idx="642">
                        <c:v>42660</c:v>
                      </c:pt>
                      <c:pt idx="643">
                        <c:v>42661</c:v>
                      </c:pt>
                      <c:pt idx="644">
                        <c:v>42662</c:v>
                      </c:pt>
                      <c:pt idx="645">
                        <c:v>42663</c:v>
                      </c:pt>
                      <c:pt idx="646">
                        <c:v>42664</c:v>
                      </c:pt>
                      <c:pt idx="647">
                        <c:v>42667</c:v>
                      </c:pt>
                      <c:pt idx="648">
                        <c:v>42668</c:v>
                      </c:pt>
                      <c:pt idx="649">
                        <c:v>42669</c:v>
                      </c:pt>
                      <c:pt idx="650">
                        <c:v>42670</c:v>
                      </c:pt>
                      <c:pt idx="651">
                        <c:v>42671</c:v>
                      </c:pt>
                      <c:pt idx="652">
                        <c:v>42674</c:v>
                      </c:pt>
                      <c:pt idx="653">
                        <c:v>42675</c:v>
                      </c:pt>
                      <c:pt idx="654">
                        <c:v>42676</c:v>
                      </c:pt>
                      <c:pt idx="655">
                        <c:v>42677</c:v>
                      </c:pt>
                      <c:pt idx="656">
                        <c:v>42678</c:v>
                      </c:pt>
                      <c:pt idx="657">
                        <c:v>42681</c:v>
                      </c:pt>
                      <c:pt idx="658">
                        <c:v>42682</c:v>
                      </c:pt>
                      <c:pt idx="659">
                        <c:v>42683</c:v>
                      </c:pt>
                      <c:pt idx="660">
                        <c:v>42684</c:v>
                      </c:pt>
                      <c:pt idx="661">
                        <c:v>42685</c:v>
                      </c:pt>
                      <c:pt idx="662">
                        <c:v>42688</c:v>
                      </c:pt>
                      <c:pt idx="663">
                        <c:v>42689</c:v>
                      </c:pt>
                      <c:pt idx="664">
                        <c:v>42690</c:v>
                      </c:pt>
                      <c:pt idx="665">
                        <c:v>42691</c:v>
                      </c:pt>
                      <c:pt idx="666">
                        <c:v>42692</c:v>
                      </c:pt>
                      <c:pt idx="667">
                        <c:v>42695</c:v>
                      </c:pt>
                      <c:pt idx="668">
                        <c:v>42696</c:v>
                      </c:pt>
                      <c:pt idx="669">
                        <c:v>42697</c:v>
                      </c:pt>
                      <c:pt idx="670">
                        <c:v>42698</c:v>
                      </c:pt>
                      <c:pt idx="671">
                        <c:v>42699</c:v>
                      </c:pt>
                      <c:pt idx="672">
                        <c:v>42702</c:v>
                      </c:pt>
                      <c:pt idx="673">
                        <c:v>42703</c:v>
                      </c:pt>
                      <c:pt idx="674">
                        <c:v>42704</c:v>
                      </c:pt>
                      <c:pt idx="675">
                        <c:v>42705</c:v>
                      </c:pt>
                      <c:pt idx="676">
                        <c:v>42706</c:v>
                      </c:pt>
                      <c:pt idx="677">
                        <c:v>42709</c:v>
                      </c:pt>
                      <c:pt idx="678">
                        <c:v>42710</c:v>
                      </c:pt>
                      <c:pt idx="679">
                        <c:v>42711</c:v>
                      </c:pt>
                      <c:pt idx="680">
                        <c:v>42712</c:v>
                      </c:pt>
                      <c:pt idx="681">
                        <c:v>42713</c:v>
                      </c:pt>
                      <c:pt idx="682">
                        <c:v>42716</c:v>
                      </c:pt>
                      <c:pt idx="683">
                        <c:v>42717</c:v>
                      </c:pt>
                      <c:pt idx="684">
                        <c:v>42718</c:v>
                      </c:pt>
                      <c:pt idx="685">
                        <c:v>42719</c:v>
                      </c:pt>
                      <c:pt idx="686">
                        <c:v>42720</c:v>
                      </c:pt>
                      <c:pt idx="687">
                        <c:v>42723</c:v>
                      </c:pt>
                      <c:pt idx="688">
                        <c:v>42724</c:v>
                      </c:pt>
                      <c:pt idx="689">
                        <c:v>42725</c:v>
                      </c:pt>
                      <c:pt idx="690">
                        <c:v>42726</c:v>
                      </c:pt>
                      <c:pt idx="691">
                        <c:v>42727</c:v>
                      </c:pt>
                      <c:pt idx="692">
                        <c:v>42730</c:v>
                      </c:pt>
                      <c:pt idx="693">
                        <c:v>42731</c:v>
                      </c:pt>
                      <c:pt idx="694">
                        <c:v>42732</c:v>
                      </c:pt>
                      <c:pt idx="695">
                        <c:v>42733</c:v>
                      </c:pt>
                      <c:pt idx="696">
                        <c:v>42734</c:v>
                      </c:pt>
                      <c:pt idx="697">
                        <c:v>42737</c:v>
                      </c:pt>
                      <c:pt idx="698">
                        <c:v>42738</c:v>
                      </c:pt>
                      <c:pt idx="699">
                        <c:v>42739</c:v>
                      </c:pt>
                      <c:pt idx="700">
                        <c:v>42740</c:v>
                      </c:pt>
                      <c:pt idx="701">
                        <c:v>42741</c:v>
                      </c:pt>
                      <c:pt idx="702">
                        <c:v>42744</c:v>
                      </c:pt>
                      <c:pt idx="703">
                        <c:v>42745</c:v>
                      </c:pt>
                      <c:pt idx="704">
                        <c:v>42746</c:v>
                      </c:pt>
                      <c:pt idx="705">
                        <c:v>42747</c:v>
                      </c:pt>
                      <c:pt idx="706">
                        <c:v>42748</c:v>
                      </c:pt>
                      <c:pt idx="707">
                        <c:v>42751</c:v>
                      </c:pt>
                      <c:pt idx="708">
                        <c:v>42752</c:v>
                      </c:pt>
                      <c:pt idx="709">
                        <c:v>42753</c:v>
                      </c:pt>
                      <c:pt idx="710">
                        <c:v>42754</c:v>
                      </c:pt>
                      <c:pt idx="711">
                        <c:v>42755</c:v>
                      </c:pt>
                      <c:pt idx="712">
                        <c:v>42758</c:v>
                      </c:pt>
                      <c:pt idx="713">
                        <c:v>42759</c:v>
                      </c:pt>
                      <c:pt idx="714">
                        <c:v>42760</c:v>
                      </c:pt>
                      <c:pt idx="715">
                        <c:v>42761</c:v>
                      </c:pt>
                      <c:pt idx="716">
                        <c:v>42762</c:v>
                      </c:pt>
                      <c:pt idx="717">
                        <c:v>42765</c:v>
                      </c:pt>
                      <c:pt idx="718">
                        <c:v>42766</c:v>
                      </c:pt>
                      <c:pt idx="719">
                        <c:v>42767</c:v>
                      </c:pt>
                      <c:pt idx="720">
                        <c:v>42768</c:v>
                      </c:pt>
                      <c:pt idx="721">
                        <c:v>42769</c:v>
                      </c:pt>
                      <c:pt idx="722">
                        <c:v>42772</c:v>
                      </c:pt>
                      <c:pt idx="723">
                        <c:v>42773</c:v>
                      </c:pt>
                      <c:pt idx="724">
                        <c:v>42774</c:v>
                      </c:pt>
                      <c:pt idx="725">
                        <c:v>42775</c:v>
                      </c:pt>
                      <c:pt idx="726">
                        <c:v>42776</c:v>
                      </c:pt>
                      <c:pt idx="727">
                        <c:v>42779</c:v>
                      </c:pt>
                      <c:pt idx="728">
                        <c:v>42780</c:v>
                      </c:pt>
                      <c:pt idx="729">
                        <c:v>42781</c:v>
                      </c:pt>
                      <c:pt idx="730">
                        <c:v>42782</c:v>
                      </c:pt>
                      <c:pt idx="731">
                        <c:v>42783</c:v>
                      </c:pt>
                      <c:pt idx="732">
                        <c:v>42786</c:v>
                      </c:pt>
                      <c:pt idx="733">
                        <c:v>42787</c:v>
                      </c:pt>
                      <c:pt idx="734">
                        <c:v>42788</c:v>
                      </c:pt>
                      <c:pt idx="735">
                        <c:v>42789</c:v>
                      </c:pt>
                      <c:pt idx="736">
                        <c:v>42790</c:v>
                      </c:pt>
                      <c:pt idx="737">
                        <c:v>42793</c:v>
                      </c:pt>
                      <c:pt idx="738">
                        <c:v>42794</c:v>
                      </c:pt>
                      <c:pt idx="739">
                        <c:v>42795</c:v>
                      </c:pt>
                      <c:pt idx="740">
                        <c:v>42796</c:v>
                      </c:pt>
                      <c:pt idx="741">
                        <c:v>42797</c:v>
                      </c:pt>
                      <c:pt idx="742">
                        <c:v>42800</c:v>
                      </c:pt>
                      <c:pt idx="743">
                        <c:v>42801</c:v>
                      </c:pt>
                      <c:pt idx="744">
                        <c:v>42802</c:v>
                      </c:pt>
                      <c:pt idx="745">
                        <c:v>42803</c:v>
                      </c:pt>
                      <c:pt idx="746">
                        <c:v>42804</c:v>
                      </c:pt>
                      <c:pt idx="747">
                        <c:v>42807</c:v>
                      </c:pt>
                      <c:pt idx="748">
                        <c:v>42808</c:v>
                      </c:pt>
                      <c:pt idx="749">
                        <c:v>42809</c:v>
                      </c:pt>
                      <c:pt idx="750">
                        <c:v>42810</c:v>
                      </c:pt>
                      <c:pt idx="751">
                        <c:v>42811</c:v>
                      </c:pt>
                      <c:pt idx="752">
                        <c:v>42814</c:v>
                      </c:pt>
                      <c:pt idx="753">
                        <c:v>42815</c:v>
                      </c:pt>
                      <c:pt idx="754">
                        <c:v>42816</c:v>
                      </c:pt>
                      <c:pt idx="755">
                        <c:v>42817</c:v>
                      </c:pt>
                      <c:pt idx="756">
                        <c:v>42818</c:v>
                      </c:pt>
                      <c:pt idx="757">
                        <c:v>42821</c:v>
                      </c:pt>
                      <c:pt idx="758">
                        <c:v>42822</c:v>
                      </c:pt>
                      <c:pt idx="759">
                        <c:v>42823</c:v>
                      </c:pt>
                      <c:pt idx="760">
                        <c:v>42824</c:v>
                      </c:pt>
                      <c:pt idx="761">
                        <c:v>42825</c:v>
                      </c:pt>
                      <c:pt idx="762">
                        <c:v>42828</c:v>
                      </c:pt>
                      <c:pt idx="763">
                        <c:v>42829</c:v>
                      </c:pt>
                      <c:pt idx="764">
                        <c:v>42830</c:v>
                      </c:pt>
                      <c:pt idx="765">
                        <c:v>42831</c:v>
                      </c:pt>
                      <c:pt idx="766">
                        <c:v>42832</c:v>
                      </c:pt>
                      <c:pt idx="767">
                        <c:v>42835</c:v>
                      </c:pt>
                      <c:pt idx="768">
                        <c:v>42836</c:v>
                      </c:pt>
                      <c:pt idx="769">
                        <c:v>42837</c:v>
                      </c:pt>
                      <c:pt idx="770">
                        <c:v>42838</c:v>
                      </c:pt>
                      <c:pt idx="771">
                        <c:v>42839</c:v>
                      </c:pt>
                      <c:pt idx="772">
                        <c:v>42842</c:v>
                      </c:pt>
                      <c:pt idx="773">
                        <c:v>42843</c:v>
                      </c:pt>
                      <c:pt idx="774">
                        <c:v>42844</c:v>
                      </c:pt>
                      <c:pt idx="775">
                        <c:v>42845</c:v>
                      </c:pt>
                      <c:pt idx="776">
                        <c:v>42846</c:v>
                      </c:pt>
                      <c:pt idx="777">
                        <c:v>42849</c:v>
                      </c:pt>
                      <c:pt idx="778">
                        <c:v>42850</c:v>
                      </c:pt>
                      <c:pt idx="779">
                        <c:v>42851</c:v>
                      </c:pt>
                      <c:pt idx="780">
                        <c:v>42852</c:v>
                      </c:pt>
                      <c:pt idx="781">
                        <c:v>42853</c:v>
                      </c:pt>
                      <c:pt idx="782">
                        <c:v>42856</c:v>
                      </c:pt>
                      <c:pt idx="783">
                        <c:v>42857</c:v>
                      </c:pt>
                      <c:pt idx="784">
                        <c:v>42858</c:v>
                      </c:pt>
                      <c:pt idx="785">
                        <c:v>42859</c:v>
                      </c:pt>
                      <c:pt idx="786">
                        <c:v>42860</c:v>
                      </c:pt>
                      <c:pt idx="787">
                        <c:v>42863</c:v>
                      </c:pt>
                      <c:pt idx="788">
                        <c:v>42864</c:v>
                      </c:pt>
                      <c:pt idx="789">
                        <c:v>42865</c:v>
                      </c:pt>
                      <c:pt idx="790">
                        <c:v>42866</c:v>
                      </c:pt>
                      <c:pt idx="791">
                        <c:v>42867</c:v>
                      </c:pt>
                      <c:pt idx="792">
                        <c:v>42870</c:v>
                      </c:pt>
                      <c:pt idx="793">
                        <c:v>42871</c:v>
                      </c:pt>
                      <c:pt idx="794">
                        <c:v>42872</c:v>
                      </c:pt>
                      <c:pt idx="795">
                        <c:v>42873</c:v>
                      </c:pt>
                      <c:pt idx="796">
                        <c:v>42874</c:v>
                      </c:pt>
                      <c:pt idx="797">
                        <c:v>42877</c:v>
                      </c:pt>
                      <c:pt idx="798">
                        <c:v>42878</c:v>
                      </c:pt>
                      <c:pt idx="799">
                        <c:v>42879</c:v>
                      </c:pt>
                      <c:pt idx="800">
                        <c:v>42880</c:v>
                      </c:pt>
                      <c:pt idx="801">
                        <c:v>42881</c:v>
                      </c:pt>
                      <c:pt idx="802">
                        <c:v>42884</c:v>
                      </c:pt>
                      <c:pt idx="803">
                        <c:v>42885</c:v>
                      </c:pt>
                      <c:pt idx="804">
                        <c:v>42886</c:v>
                      </c:pt>
                      <c:pt idx="805">
                        <c:v>42887</c:v>
                      </c:pt>
                      <c:pt idx="806">
                        <c:v>42888</c:v>
                      </c:pt>
                      <c:pt idx="807">
                        <c:v>42891</c:v>
                      </c:pt>
                      <c:pt idx="808">
                        <c:v>42892</c:v>
                      </c:pt>
                      <c:pt idx="809">
                        <c:v>42893</c:v>
                      </c:pt>
                      <c:pt idx="810">
                        <c:v>42894</c:v>
                      </c:pt>
                      <c:pt idx="811">
                        <c:v>42895</c:v>
                      </c:pt>
                      <c:pt idx="812">
                        <c:v>42898</c:v>
                      </c:pt>
                      <c:pt idx="813">
                        <c:v>42899</c:v>
                      </c:pt>
                      <c:pt idx="814">
                        <c:v>42900</c:v>
                      </c:pt>
                      <c:pt idx="815">
                        <c:v>42901</c:v>
                      </c:pt>
                      <c:pt idx="816">
                        <c:v>42902</c:v>
                      </c:pt>
                      <c:pt idx="817">
                        <c:v>42905</c:v>
                      </c:pt>
                      <c:pt idx="818">
                        <c:v>42906</c:v>
                      </c:pt>
                      <c:pt idx="819">
                        <c:v>42907</c:v>
                      </c:pt>
                      <c:pt idx="820">
                        <c:v>42908</c:v>
                      </c:pt>
                      <c:pt idx="821">
                        <c:v>42909</c:v>
                      </c:pt>
                      <c:pt idx="822">
                        <c:v>42912</c:v>
                      </c:pt>
                      <c:pt idx="823">
                        <c:v>42913</c:v>
                      </c:pt>
                      <c:pt idx="824">
                        <c:v>42914</c:v>
                      </c:pt>
                      <c:pt idx="825">
                        <c:v>42915</c:v>
                      </c:pt>
                      <c:pt idx="826">
                        <c:v>42916</c:v>
                      </c:pt>
                      <c:pt idx="827">
                        <c:v>42919</c:v>
                      </c:pt>
                      <c:pt idx="828">
                        <c:v>42920</c:v>
                      </c:pt>
                      <c:pt idx="829">
                        <c:v>42921</c:v>
                      </c:pt>
                      <c:pt idx="830">
                        <c:v>42922</c:v>
                      </c:pt>
                      <c:pt idx="831">
                        <c:v>42923</c:v>
                      </c:pt>
                      <c:pt idx="832">
                        <c:v>42926</c:v>
                      </c:pt>
                      <c:pt idx="833">
                        <c:v>42927</c:v>
                      </c:pt>
                      <c:pt idx="834">
                        <c:v>42928</c:v>
                      </c:pt>
                      <c:pt idx="835">
                        <c:v>42929</c:v>
                      </c:pt>
                      <c:pt idx="836">
                        <c:v>42930</c:v>
                      </c:pt>
                      <c:pt idx="837">
                        <c:v>42933</c:v>
                      </c:pt>
                      <c:pt idx="838">
                        <c:v>42934</c:v>
                      </c:pt>
                      <c:pt idx="839">
                        <c:v>42935</c:v>
                      </c:pt>
                      <c:pt idx="840">
                        <c:v>42936</c:v>
                      </c:pt>
                      <c:pt idx="841">
                        <c:v>42937</c:v>
                      </c:pt>
                      <c:pt idx="842">
                        <c:v>42940</c:v>
                      </c:pt>
                      <c:pt idx="843">
                        <c:v>42941</c:v>
                      </c:pt>
                      <c:pt idx="844">
                        <c:v>42942</c:v>
                      </c:pt>
                      <c:pt idx="845">
                        <c:v>42943</c:v>
                      </c:pt>
                      <c:pt idx="846">
                        <c:v>42944</c:v>
                      </c:pt>
                      <c:pt idx="847">
                        <c:v>42947</c:v>
                      </c:pt>
                      <c:pt idx="848">
                        <c:v>42948</c:v>
                      </c:pt>
                      <c:pt idx="849">
                        <c:v>42949</c:v>
                      </c:pt>
                      <c:pt idx="850">
                        <c:v>42950</c:v>
                      </c:pt>
                      <c:pt idx="851">
                        <c:v>42951</c:v>
                      </c:pt>
                      <c:pt idx="852">
                        <c:v>42954</c:v>
                      </c:pt>
                      <c:pt idx="853">
                        <c:v>42955</c:v>
                      </c:pt>
                      <c:pt idx="854">
                        <c:v>42956</c:v>
                      </c:pt>
                      <c:pt idx="855">
                        <c:v>42957</c:v>
                      </c:pt>
                      <c:pt idx="856">
                        <c:v>42958</c:v>
                      </c:pt>
                      <c:pt idx="857">
                        <c:v>42961</c:v>
                      </c:pt>
                      <c:pt idx="858">
                        <c:v>42962</c:v>
                      </c:pt>
                      <c:pt idx="859">
                        <c:v>42963</c:v>
                      </c:pt>
                      <c:pt idx="860">
                        <c:v>42964</c:v>
                      </c:pt>
                      <c:pt idx="861">
                        <c:v>42965</c:v>
                      </c:pt>
                      <c:pt idx="862">
                        <c:v>42968</c:v>
                      </c:pt>
                      <c:pt idx="863">
                        <c:v>42969</c:v>
                      </c:pt>
                      <c:pt idx="864">
                        <c:v>42970</c:v>
                      </c:pt>
                      <c:pt idx="865">
                        <c:v>42971</c:v>
                      </c:pt>
                      <c:pt idx="866">
                        <c:v>42972</c:v>
                      </c:pt>
                      <c:pt idx="867">
                        <c:v>42975</c:v>
                      </c:pt>
                      <c:pt idx="868">
                        <c:v>42976</c:v>
                      </c:pt>
                      <c:pt idx="869">
                        <c:v>42977</c:v>
                      </c:pt>
                      <c:pt idx="870">
                        <c:v>42978</c:v>
                      </c:pt>
                      <c:pt idx="871">
                        <c:v>42979</c:v>
                      </c:pt>
                      <c:pt idx="872">
                        <c:v>42982</c:v>
                      </c:pt>
                      <c:pt idx="873">
                        <c:v>42983</c:v>
                      </c:pt>
                      <c:pt idx="874">
                        <c:v>42984</c:v>
                      </c:pt>
                      <c:pt idx="875">
                        <c:v>42985</c:v>
                      </c:pt>
                      <c:pt idx="876">
                        <c:v>42986</c:v>
                      </c:pt>
                      <c:pt idx="877">
                        <c:v>42989</c:v>
                      </c:pt>
                      <c:pt idx="878">
                        <c:v>42990</c:v>
                      </c:pt>
                      <c:pt idx="879">
                        <c:v>42991</c:v>
                      </c:pt>
                      <c:pt idx="880">
                        <c:v>42992</c:v>
                      </c:pt>
                      <c:pt idx="881">
                        <c:v>42993</c:v>
                      </c:pt>
                      <c:pt idx="882">
                        <c:v>42996</c:v>
                      </c:pt>
                      <c:pt idx="883">
                        <c:v>42997</c:v>
                      </c:pt>
                      <c:pt idx="884">
                        <c:v>42998</c:v>
                      </c:pt>
                      <c:pt idx="885">
                        <c:v>42999</c:v>
                      </c:pt>
                      <c:pt idx="886">
                        <c:v>43000</c:v>
                      </c:pt>
                      <c:pt idx="887">
                        <c:v>43003</c:v>
                      </c:pt>
                      <c:pt idx="888">
                        <c:v>43004</c:v>
                      </c:pt>
                      <c:pt idx="889">
                        <c:v>43005</c:v>
                      </c:pt>
                      <c:pt idx="890">
                        <c:v>43006</c:v>
                      </c:pt>
                      <c:pt idx="891">
                        <c:v>43007</c:v>
                      </c:pt>
                      <c:pt idx="892">
                        <c:v>43010</c:v>
                      </c:pt>
                      <c:pt idx="893">
                        <c:v>43011</c:v>
                      </c:pt>
                      <c:pt idx="894">
                        <c:v>43012</c:v>
                      </c:pt>
                      <c:pt idx="895">
                        <c:v>43013</c:v>
                      </c:pt>
                      <c:pt idx="896">
                        <c:v>43014</c:v>
                      </c:pt>
                      <c:pt idx="897">
                        <c:v>43017</c:v>
                      </c:pt>
                      <c:pt idx="898">
                        <c:v>43018</c:v>
                      </c:pt>
                      <c:pt idx="899">
                        <c:v>43019</c:v>
                      </c:pt>
                      <c:pt idx="900">
                        <c:v>43020</c:v>
                      </c:pt>
                      <c:pt idx="901">
                        <c:v>43021</c:v>
                      </c:pt>
                      <c:pt idx="902">
                        <c:v>43024</c:v>
                      </c:pt>
                      <c:pt idx="903">
                        <c:v>43025</c:v>
                      </c:pt>
                      <c:pt idx="904">
                        <c:v>43026</c:v>
                      </c:pt>
                      <c:pt idx="905">
                        <c:v>43027</c:v>
                      </c:pt>
                      <c:pt idx="906">
                        <c:v>43028</c:v>
                      </c:pt>
                      <c:pt idx="907">
                        <c:v>43031</c:v>
                      </c:pt>
                      <c:pt idx="908">
                        <c:v>43032</c:v>
                      </c:pt>
                      <c:pt idx="909">
                        <c:v>43033</c:v>
                      </c:pt>
                      <c:pt idx="910">
                        <c:v>43034</c:v>
                      </c:pt>
                      <c:pt idx="911">
                        <c:v>43035</c:v>
                      </c:pt>
                      <c:pt idx="912">
                        <c:v>43038</c:v>
                      </c:pt>
                      <c:pt idx="913">
                        <c:v>43039</c:v>
                      </c:pt>
                      <c:pt idx="914">
                        <c:v>43040</c:v>
                      </c:pt>
                      <c:pt idx="915">
                        <c:v>43041</c:v>
                      </c:pt>
                      <c:pt idx="916">
                        <c:v>43042</c:v>
                      </c:pt>
                      <c:pt idx="917">
                        <c:v>43045</c:v>
                      </c:pt>
                      <c:pt idx="918">
                        <c:v>43046</c:v>
                      </c:pt>
                      <c:pt idx="919">
                        <c:v>43047</c:v>
                      </c:pt>
                      <c:pt idx="920">
                        <c:v>43048</c:v>
                      </c:pt>
                      <c:pt idx="921">
                        <c:v>43049</c:v>
                      </c:pt>
                      <c:pt idx="922">
                        <c:v>43052</c:v>
                      </c:pt>
                      <c:pt idx="923">
                        <c:v>43053</c:v>
                      </c:pt>
                      <c:pt idx="924">
                        <c:v>43054</c:v>
                      </c:pt>
                      <c:pt idx="925">
                        <c:v>43055</c:v>
                      </c:pt>
                      <c:pt idx="926">
                        <c:v>43056</c:v>
                      </c:pt>
                      <c:pt idx="927">
                        <c:v>43059</c:v>
                      </c:pt>
                      <c:pt idx="928">
                        <c:v>43060</c:v>
                      </c:pt>
                      <c:pt idx="929">
                        <c:v>43061</c:v>
                      </c:pt>
                      <c:pt idx="930">
                        <c:v>43062</c:v>
                      </c:pt>
                      <c:pt idx="931">
                        <c:v>43063</c:v>
                      </c:pt>
                      <c:pt idx="932">
                        <c:v>43066</c:v>
                      </c:pt>
                      <c:pt idx="933">
                        <c:v>43067</c:v>
                      </c:pt>
                      <c:pt idx="934">
                        <c:v>43068</c:v>
                      </c:pt>
                      <c:pt idx="935">
                        <c:v>43069</c:v>
                      </c:pt>
                      <c:pt idx="936">
                        <c:v>43070</c:v>
                      </c:pt>
                      <c:pt idx="937">
                        <c:v>43073</c:v>
                      </c:pt>
                      <c:pt idx="938">
                        <c:v>43074</c:v>
                      </c:pt>
                      <c:pt idx="939">
                        <c:v>43075</c:v>
                      </c:pt>
                      <c:pt idx="940">
                        <c:v>43076</c:v>
                      </c:pt>
                      <c:pt idx="941">
                        <c:v>43077</c:v>
                      </c:pt>
                      <c:pt idx="942">
                        <c:v>43080</c:v>
                      </c:pt>
                      <c:pt idx="943">
                        <c:v>43081</c:v>
                      </c:pt>
                      <c:pt idx="944">
                        <c:v>43082</c:v>
                      </c:pt>
                      <c:pt idx="945">
                        <c:v>43083</c:v>
                      </c:pt>
                      <c:pt idx="946">
                        <c:v>43084</c:v>
                      </c:pt>
                      <c:pt idx="947">
                        <c:v>43087</c:v>
                      </c:pt>
                      <c:pt idx="948">
                        <c:v>43088</c:v>
                      </c:pt>
                      <c:pt idx="949">
                        <c:v>43089</c:v>
                      </c:pt>
                      <c:pt idx="950">
                        <c:v>43090</c:v>
                      </c:pt>
                      <c:pt idx="951">
                        <c:v>43091</c:v>
                      </c:pt>
                      <c:pt idx="952">
                        <c:v>43094</c:v>
                      </c:pt>
                      <c:pt idx="953">
                        <c:v>43095</c:v>
                      </c:pt>
                      <c:pt idx="954">
                        <c:v>43096</c:v>
                      </c:pt>
                      <c:pt idx="955">
                        <c:v>43097</c:v>
                      </c:pt>
                      <c:pt idx="956">
                        <c:v>43098</c:v>
                      </c:pt>
                      <c:pt idx="957">
                        <c:v>43101</c:v>
                      </c:pt>
                      <c:pt idx="958">
                        <c:v>43102</c:v>
                      </c:pt>
                      <c:pt idx="959">
                        <c:v>43103</c:v>
                      </c:pt>
                      <c:pt idx="960">
                        <c:v>43104</c:v>
                      </c:pt>
                      <c:pt idx="961">
                        <c:v>43105</c:v>
                      </c:pt>
                      <c:pt idx="962">
                        <c:v>43108</c:v>
                      </c:pt>
                      <c:pt idx="963">
                        <c:v>43109</c:v>
                      </c:pt>
                      <c:pt idx="964">
                        <c:v>43110</c:v>
                      </c:pt>
                      <c:pt idx="965">
                        <c:v>43111</c:v>
                      </c:pt>
                      <c:pt idx="966">
                        <c:v>43112</c:v>
                      </c:pt>
                      <c:pt idx="967">
                        <c:v>43115</c:v>
                      </c:pt>
                      <c:pt idx="968">
                        <c:v>43116</c:v>
                      </c:pt>
                      <c:pt idx="969">
                        <c:v>43117</c:v>
                      </c:pt>
                      <c:pt idx="970">
                        <c:v>43118</c:v>
                      </c:pt>
                      <c:pt idx="971">
                        <c:v>43119</c:v>
                      </c:pt>
                      <c:pt idx="972">
                        <c:v>43122</c:v>
                      </c:pt>
                      <c:pt idx="973">
                        <c:v>43123</c:v>
                      </c:pt>
                      <c:pt idx="974">
                        <c:v>43124</c:v>
                      </c:pt>
                      <c:pt idx="975">
                        <c:v>43125</c:v>
                      </c:pt>
                      <c:pt idx="976">
                        <c:v>43126</c:v>
                      </c:pt>
                      <c:pt idx="977">
                        <c:v>43129</c:v>
                      </c:pt>
                      <c:pt idx="978">
                        <c:v>43130</c:v>
                      </c:pt>
                      <c:pt idx="979">
                        <c:v>43131</c:v>
                      </c:pt>
                      <c:pt idx="980">
                        <c:v>43132</c:v>
                      </c:pt>
                      <c:pt idx="981">
                        <c:v>43133</c:v>
                      </c:pt>
                      <c:pt idx="982">
                        <c:v>43136</c:v>
                      </c:pt>
                      <c:pt idx="983">
                        <c:v>43137</c:v>
                      </c:pt>
                      <c:pt idx="984">
                        <c:v>43138</c:v>
                      </c:pt>
                      <c:pt idx="985">
                        <c:v>43139</c:v>
                      </c:pt>
                      <c:pt idx="986">
                        <c:v>43140</c:v>
                      </c:pt>
                      <c:pt idx="987">
                        <c:v>43143</c:v>
                      </c:pt>
                      <c:pt idx="988">
                        <c:v>43144</c:v>
                      </c:pt>
                      <c:pt idx="989">
                        <c:v>43145</c:v>
                      </c:pt>
                      <c:pt idx="990">
                        <c:v>43146</c:v>
                      </c:pt>
                      <c:pt idx="991">
                        <c:v>43147</c:v>
                      </c:pt>
                      <c:pt idx="992">
                        <c:v>43150</c:v>
                      </c:pt>
                      <c:pt idx="993">
                        <c:v>43151</c:v>
                      </c:pt>
                      <c:pt idx="994">
                        <c:v>43152</c:v>
                      </c:pt>
                      <c:pt idx="995">
                        <c:v>43153</c:v>
                      </c:pt>
                      <c:pt idx="996">
                        <c:v>43154</c:v>
                      </c:pt>
                      <c:pt idx="997">
                        <c:v>43157</c:v>
                      </c:pt>
                      <c:pt idx="998">
                        <c:v>43158</c:v>
                      </c:pt>
                      <c:pt idx="999">
                        <c:v>43159</c:v>
                      </c:pt>
                      <c:pt idx="1000">
                        <c:v>43160</c:v>
                      </c:pt>
                      <c:pt idx="1001">
                        <c:v>43161</c:v>
                      </c:pt>
                      <c:pt idx="1002">
                        <c:v>43164</c:v>
                      </c:pt>
                      <c:pt idx="1003">
                        <c:v>43165</c:v>
                      </c:pt>
                      <c:pt idx="1004">
                        <c:v>43166</c:v>
                      </c:pt>
                      <c:pt idx="1005">
                        <c:v>43167</c:v>
                      </c:pt>
                      <c:pt idx="1006">
                        <c:v>43168</c:v>
                      </c:pt>
                      <c:pt idx="1007">
                        <c:v>43171</c:v>
                      </c:pt>
                      <c:pt idx="1008">
                        <c:v>43172</c:v>
                      </c:pt>
                      <c:pt idx="1009">
                        <c:v>43173</c:v>
                      </c:pt>
                      <c:pt idx="1010">
                        <c:v>43174</c:v>
                      </c:pt>
                      <c:pt idx="1011">
                        <c:v>43175</c:v>
                      </c:pt>
                      <c:pt idx="1012">
                        <c:v>43178</c:v>
                      </c:pt>
                      <c:pt idx="1013">
                        <c:v>43179</c:v>
                      </c:pt>
                      <c:pt idx="1014">
                        <c:v>43180</c:v>
                      </c:pt>
                      <c:pt idx="1015">
                        <c:v>43181</c:v>
                      </c:pt>
                      <c:pt idx="1016">
                        <c:v>43182</c:v>
                      </c:pt>
                      <c:pt idx="1017">
                        <c:v>43185</c:v>
                      </c:pt>
                      <c:pt idx="1018">
                        <c:v>43186</c:v>
                      </c:pt>
                      <c:pt idx="1019">
                        <c:v>43187</c:v>
                      </c:pt>
                      <c:pt idx="1020">
                        <c:v>43188</c:v>
                      </c:pt>
                      <c:pt idx="1021">
                        <c:v>43189</c:v>
                      </c:pt>
                      <c:pt idx="1022">
                        <c:v>43192</c:v>
                      </c:pt>
                      <c:pt idx="1023">
                        <c:v>43193</c:v>
                      </c:pt>
                      <c:pt idx="1024">
                        <c:v>43194</c:v>
                      </c:pt>
                      <c:pt idx="1025">
                        <c:v>43195</c:v>
                      </c:pt>
                      <c:pt idx="1026">
                        <c:v>43196</c:v>
                      </c:pt>
                      <c:pt idx="1027">
                        <c:v>43199</c:v>
                      </c:pt>
                      <c:pt idx="1028">
                        <c:v>43200</c:v>
                      </c:pt>
                      <c:pt idx="1029">
                        <c:v>43201</c:v>
                      </c:pt>
                      <c:pt idx="1030">
                        <c:v>43202</c:v>
                      </c:pt>
                      <c:pt idx="1031">
                        <c:v>43203</c:v>
                      </c:pt>
                      <c:pt idx="1032">
                        <c:v>43206</c:v>
                      </c:pt>
                      <c:pt idx="1033">
                        <c:v>43207</c:v>
                      </c:pt>
                      <c:pt idx="1034">
                        <c:v>43208</c:v>
                      </c:pt>
                      <c:pt idx="1035">
                        <c:v>43209</c:v>
                      </c:pt>
                      <c:pt idx="1036">
                        <c:v>43210</c:v>
                      </c:pt>
                      <c:pt idx="1037">
                        <c:v>43213</c:v>
                      </c:pt>
                      <c:pt idx="1038">
                        <c:v>43214</c:v>
                      </c:pt>
                      <c:pt idx="1039">
                        <c:v>43215</c:v>
                      </c:pt>
                      <c:pt idx="1040">
                        <c:v>43216</c:v>
                      </c:pt>
                      <c:pt idx="1041">
                        <c:v>43217</c:v>
                      </c:pt>
                      <c:pt idx="1042">
                        <c:v>43220</c:v>
                      </c:pt>
                      <c:pt idx="1043">
                        <c:v>43221</c:v>
                      </c:pt>
                      <c:pt idx="1044">
                        <c:v>43222</c:v>
                      </c:pt>
                      <c:pt idx="1045">
                        <c:v>43223</c:v>
                      </c:pt>
                      <c:pt idx="1046">
                        <c:v>43224</c:v>
                      </c:pt>
                      <c:pt idx="1047">
                        <c:v>43227</c:v>
                      </c:pt>
                      <c:pt idx="1048">
                        <c:v>43228</c:v>
                      </c:pt>
                      <c:pt idx="1049">
                        <c:v>43229</c:v>
                      </c:pt>
                      <c:pt idx="1050">
                        <c:v>43230</c:v>
                      </c:pt>
                      <c:pt idx="1051">
                        <c:v>43231</c:v>
                      </c:pt>
                      <c:pt idx="1052">
                        <c:v>43234</c:v>
                      </c:pt>
                      <c:pt idx="1053">
                        <c:v>43235</c:v>
                      </c:pt>
                      <c:pt idx="1054">
                        <c:v>43236</c:v>
                      </c:pt>
                      <c:pt idx="1055">
                        <c:v>43237</c:v>
                      </c:pt>
                      <c:pt idx="1056">
                        <c:v>43238</c:v>
                      </c:pt>
                      <c:pt idx="1057">
                        <c:v>43241</c:v>
                      </c:pt>
                      <c:pt idx="1058">
                        <c:v>43242</c:v>
                      </c:pt>
                      <c:pt idx="1059">
                        <c:v>43243</c:v>
                      </c:pt>
                      <c:pt idx="1060">
                        <c:v>43244</c:v>
                      </c:pt>
                      <c:pt idx="1061">
                        <c:v>43245</c:v>
                      </c:pt>
                      <c:pt idx="1062">
                        <c:v>43248</c:v>
                      </c:pt>
                      <c:pt idx="1063">
                        <c:v>43249</c:v>
                      </c:pt>
                      <c:pt idx="1064">
                        <c:v>43250</c:v>
                      </c:pt>
                      <c:pt idx="1065">
                        <c:v>43251</c:v>
                      </c:pt>
                      <c:pt idx="1066">
                        <c:v>43252</c:v>
                      </c:pt>
                      <c:pt idx="1067">
                        <c:v>43255</c:v>
                      </c:pt>
                      <c:pt idx="1068">
                        <c:v>43256</c:v>
                      </c:pt>
                      <c:pt idx="1069">
                        <c:v>43257</c:v>
                      </c:pt>
                      <c:pt idx="1070">
                        <c:v>43258</c:v>
                      </c:pt>
                      <c:pt idx="1071">
                        <c:v>43259</c:v>
                      </c:pt>
                      <c:pt idx="1072">
                        <c:v>43262</c:v>
                      </c:pt>
                      <c:pt idx="1073">
                        <c:v>43263</c:v>
                      </c:pt>
                      <c:pt idx="1074">
                        <c:v>43264</c:v>
                      </c:pt>
                      <c:pt idx="1075">
                        <c:v>43265</c:v>
                      </c:pt>
                      <c:pt idx="1076">
                        <c:v>43266</c:v>
                      </c:pt>
                      <c:pt idx="1077">
                        <c:v>43269</c:v>
                      </c:pt>
                      <c:pt idx="1078">
                        <c:v>43270</c:v>
                      </c:pt>
                      <c:pt idx="1079">
                        <c:v>43271</c:v>
                      </c:pt>
                      <c:pt idx="1080">
                        <c:v>43272</c:v>
                      </c:pt>
                      <c:pt idx="1081">
                        <c:v>43273</c:v>
                      </c:pt>
                      <c:pt idx="1082">
                        <c:v>43276</c:v>
                      </c:pt>
                      <c:pt idx="1083">
                        <c:v>43277</c:v>
                      </c:pt>
                      <c:pt idx="1084">
                        <c:v>43278</c:v>
                      </c:pt>
                      <c:pt idx="1085">
                        <c:v>43279</c:v>
                      </c:pt>
                      <c:pt idx="1086">
                        <c:v>43280</c:v>
                      </c:pt>
                      <c:pt idx="1087">
                        <c:v>43283</c:v>
                      </c:pt>
                      <c:pt idx="1088">
                        <c:v>43284</c:v>
                      </c:pt>
                      <c:pt idx="1089">
                        <c:v>43285</c:v>
                      </c:pt>
                      <c:pt idx="1090">
                        <c:v>43286</c:v>
                      </c:pt>
                      <c:pt idx="1091">
                        <c:v>43287</c:v>
                      </c:pt>
                      <c:pt idx="1092">
                        <c:v>43290</c:v>
                      </c:pt>
                      <c:pt idx="1093">
                        <c:v>43291</c:v>
                      </c:pt>
                      <c:pt idx="1094">
                        <c:v>43292</c:v>
                      </c:pt>
                      <c:pt idx="1095">
                        <c:v>43293</c:v>
                      </c:pt>
                      <c:pt idx="1096">
                        <c:v>43294</c:v>
                      </c:pt>
                      <c:pt idx="1097">
                        <c:v>43297</c:v>
                      </c:pt>
                      <c:pt idx="1098">
                        <c:v>43298</c:v>
                      </c:pt>
                      <c:pt idx="1099">
                        <c:v>43299</c:v>
                      </c:pt>
                      <c:pt idx="1100">
                        <c:v>43300</c:v>
                      </c:pt>
                      <c:pt idx="1101">
                        <c:v>43301</c:v>
                      </c:pt>
                      <c:pt idx="1102">
                        <c:v>43304</c:v>
                      </c:pt>
                      <c:pt idx="1103">
                        <c:v>43305</c:v>
                      </c:pt>
                      <c:pt idx="1104">
                        <c:v>43306</c:v>
                      </c:pt>
                      <c:pt idx="1105">
                        <c:v>43307</c:v>
                      </c:pt>
                      <c:pt idx="1106">
                        <c:v>43308</c:v>
                      </c:pt>
                      <c:pt idx="1107">
                        <c:v>43311</c:v>
                      </c:pt>
                      <c:pt idx="1108">
                        <c:v>43312</c:v>
                      </c:pt>
                      <c:pt idx="1109">
                        <c:v>43313</c:v>
                      </c:pt>
                      <c:pt idx="1110">
                        <c:v>43314</c:v>
                      </c:pt>
                      <c:pt idx="1111">
                        <c:v>43315</c:v>
                      </c:pt>
                      <c:pt idx="1112">
                        <c:v>43318</c:v>
                      </c:pt>
                      <c:pt idx="1113">
                        <c:v>43319</c:v>
                      </c:pt>
                      <c:pt idx="1114">
                        <c:v>43320</c:v>
                      </c:pt>
                      <c:pt idx="1115">
                        <c:v>43321</c:v>
                      </c:pt>
                      <c:pt idx="1116">
                        <c:v>43322</c:v>
                      </c:pt>
                      <c:pt idx="1117">
                        <c:v>43325</c:v>
                      </c:pt>
                      <c:pt idx="1118">
                        <c:v>43326</c:v>
                      </c:pt>
                      <c:pt idx="1119">
                        <c:v>43327</c:v>
                      </c:pt>
                      <c:pt idx="1120">
                        <c:v>43328</c:v>
                      </c:pt>
                      <c:pt idx="1121">
                        <c:v>43329</c:v>
                      </c:pt>
                      <c:pt idx="1122">
                        <c:v>43332</c:v>
                      </c:pt>
                      <c:pt idx="1123">
                        <c:v>43333</c:v>
                      </c:pt>
                      <c:pt idx="1124">
                        <c:v>43334</c:v>
                      </c:pt>
                      <c:pt idx="1125">
                        <c:v>43335</c:v>
                      </c:pt>
                      <c:pt idx="1126">
                        <c:v>43336</c:v>
                      </c:pt>
                      <c:pt idx="1127">
                        <c:v>43339</c:v>
                      </c:pt>
                      <c:pt idx="1128">
                        <c:v>43340</c:v>
                      </c:pt>
                      <c:pt idx="1129">
                        <c:v>43341</c:v>
                      </c:pt>
                      <c:pt idx="1130">
                        <c:v>43342</c:v>
                      </c:pt>
                      <c:pt idx="1131">
                        <c:v>43343</c:v>
                      </c:pt>
                      <c:pt idx="1132">
                        <c:v>43346</c:v>
                      </c:pt>
                      <c:pt idx="1133">
                        <c:v>43347</c:v>
                      </c:pt>
                      <c:pt idx="1134">
                        <c:v>43348</c:v>
                      </c:pt>
                      <c:pt idx="1135">
                        <c:v>43349</c:v>
                      </c:pt>
                      <c:pt idx="1136">
                        <c:v>43350</c:v>
                      </c:pt>
                      <c:pt idx="1137">
                        <c:v>43353</c:v>
                      </c:pt>
                      <c:pt idx="1138">
                        <c:v>43354</c:v>
                      </c:pt>
                      <c:pt idx="1139">
                        <c:v>43355</c:v>
                      </c:pt>
                      <c:pt idx="1140">
                        <c:v>43356</c:v>
                      </c:pt>
                      <c:pt idx="1141">
                        <c:v>43357</c:v>
                      </c:pt>
                      <c:pt idx="1142">
                        <c:v>43360</c:v>
                      </c:pt>
                      <c:pt idx="1143">
                        <c:v>43361</c:v>
                      </c:pt>
                      <c:pt idx="1144">
                        <c:v>43362</c:v>
                      </c:pt>
                      <c:pt idx="1145">
                        <c:v>43363</c:v>
                      </c:pt>
                      <c:pt idx="1146">
                        <c:v>43364</c:v>
                      </c:pt>
                      <c:pt idx="1147">
                        <c:v>43367</c:v>
                      </c:pt>
                      <c:pt idx="1148">
                        <c:v>43368</c:v>
                      </c:pt>
                      <c:pt idx="1149">
                        <c:v>43369</c:v>
                      </c:pt>
                      <c:pt idx="1150">
                        <c:v>43370</c:v>
                      </c:pt>
                      <c:pt idx="1151">
                        <c:v>43371</c:v>
                      </c:pt>
                      <c:pt idx="1152">
                        <c:v>43374</c:v>
                      </c:pt>
                      <c:pt idx="1153">
                        <c:v>43375</c:v>
                      </c:pt>
                      <c:pt idx="1154">
                        <c:v>43376</c:v>
                      </c:pt>
                      <c:pt idx="1155">
                        <c:v>43377</c:v>
                      </c:pt>
                      <c:pt idx="1156">
                        <c:v>43378</c:v>
                      </c:pt>
                      <c:pt idx="1157">
                        <c:v>43381</c:v>
                      </c:pt>
                      <c:pt idx="1158">
                        <c:v>43382</c:v>
                      </c:pt>
                      <c:pt idx="1159">
                        <c:v>43383</c:v>
                      </c:pt>
                      <c:pt idx="1160">
                        <c:v>43384</c:v>
                      </c:pt>
                      <c:pt idx="1161">
                        <c:v>43385</c:v>
                      </c:pt>
                      <c:pt idx="1162">
                        <c:v>43388</c:v>
                      </c:pt>
                      <c:pt idx="1163">
                        <c:v>43389</c:v>
                      </c:pt>
                      <c:pt idx="1164">
                        <c:v>43390</c:v>
                      </c:pt>
                      <c:pt idx="1165">
                        <c:v>43391</c:v>
                      </c:pt>
                      <c:pt idx="1166">
                        <c:v>43392</c:v>
                      </c:pt>
                      <c:pt idx="1167">
                        <c:v>43395</c:v>
                      </c:pt>
                      <c:pt idx="1168">
                        <c:v>43396</c:v>
                      </c:pt>
                      <c:pt idx="1169">
                        <c:v>43397</c:v>
                      </c:pt>
                      <c:pt idx="1170">
                        <c:v>43398</c:v>
                      </c:pt>
                      <c:pt idx="1171">
                        <c:v>43399</c:v>
                      </c:pt>
                      <c:pt idx="1172">
                        <c:v>43402</c:v>
                      </c:pt>
                      <c:pt idx="1173">
                        <c:v>43403</c:v>
                      </c:pt>
                      <c:pt idx="1174">
                        <c:v>43404</c:v>
                      </c:pt>
                      <c:pt idx="1175">
                        <c:v>43405</c:v>
                      </c:pt>
                      <c:pt idx="1176">
                        <c:v>43406</c:v>
                      </c:pt>
                      <c:pt idx="1177">
                        <c:v>43409</c:v>
                      </c:pt>
                      <c:pt idx="1178">
                        <c:v>43410</c:v>
                      </c:pt>
                      <c:pt idx="1179">
                        <c:v>43411</c:v>
                      </c:pt>
                      <c:pt idx="1180">
                        <c:v>43412</c:v>
                      </c:pt>
                      <c:pt idx="1181">
                        <c:v>43413</c:v>
                      </c:pt>
                      <c:pt idx="1182">
                        <c:v>43416</c:v>
                      </c:pt>
                      <c:pt idx="1183">
                        <c:v>43417</c:v>
                      </c:pt>
                      <c:pt idx="1184">
                        <c:v>43418</c:v>
                      </c:pt>
                      <c:pt idx="1185">
                        <c:v>43419</c:v>
                      </c:pt>
                      <c:pt idx="1186">
                        <c:v>43420</c:v>
                      </c:pt>
                      <c:pt idx="1187">
                        <c:v>43423</c:v>
                      </c:pt>
                      <c:pt idx="1188">
                        <c:v>43424</c:v>
                      </c:pt>
                      <c:pt idx="1189">
                        <c:v>43425</c:v>
                      </c:pt>
                      <c:pt idx="1190">
                        <c:v>43426</c:v>
                      </c:pt>
                      <c:pt idx="1191">
                        <c:v>43427</c:v>
                      </c:pt>
                      <c:pt idx="1192">
                        <c:v>43430</c:v>
                      </c:pt>
                      <c:pt idx="1193">
                        <c:v>43431</c:v>
                      </c:pt>
                      <c:pt idx="1194">
                        <c:v>43432</c:v>
                      </c:pt>
                      <c:pt idx="1195">
                        <c:v>43433</c:v>
                      </c:pt>
                      <c:pt idx="1196">
                        <c:v>43434</c:v>
                      </c:pt>
                      <c:pt idx="1197">
                        <c:v>43437</c:v>
                      </c:pt>
                      <c:pt idx="1198">
                        <c:v>43438</c:v>
                      </c:pt>
                      <c:pt idx="1199">
                        <c:v>43439</c:v>
                      </c:pt>
                      <c:pt idx="1200">
                        <c:v>43440</c:v>
                      </c:pt>
                      <c:pt idx="1201">
                        <c:v>43441</c:v>
                      </c:pt>
                      <c:pt idx="1202">
                        <c:v>43444</c:v>
                      </c:pt>
                      <c:pt idx="1203">
                        <c:v>43445</c:v>
                      </c:pt>
                      <c:pt idx="1204">
                        <c:v>43446</c:v>
                      </c:pt>
                      <c:pt idx="1205">
                        <c:v>43447</c:v>
                      </c:pt>
                      <c:pt idx="1206">
                        <c:v>43448</c:v>
                      </c:pt>
                      <c:pt idx="1207">
                        <c:v>43451</c:v>
                      </c:pt>
                      <c:pt idx="1208">
                        <c:v>43452</c:v>
                      </c:pt>
                      <c:pt idx="1209">
                        <c:v>43453</c:v>
                      </c:pt>
                      <c:pt idx="1210">
                        <c:v>43454</c:v>
                      </c:pt>
                      <c:pt idx="1211">
                        <c:v>43455</c:v>
                      </c:pt>
                      <c:pt idx="1212">
                        <c:v>43458</c:v>
                      </c:pt>
                      <c:pt idx="1213">
                        <c:v>43459</c:v>
                      </c:pt>
                      <c:pt idx="1214">
                        <c:v>43460</c:v>
                      </c:pt>
                      <c:pt idx="1215">
                        <c:v>43461</c:v>
                      </c:pt>
                      <c:pt idx="1216">
                        <c:v>43462</c:v>
                      </c:pt>
                      <c:pt idx="1217">
                        <c:v>43465</c:v>
                      </c:pt>
                      <c:pt idx="1218">
                        <c:v>43466</c:v>
                      </c:pt>
                      <c:pt idx="1219">
                        <c:v>43467</c:v>
                      </c:pt>
                      <c:pt idx="1220">
                        <c:v>43468</c:v>
                      </c:pt>
                      <c:pt idx="1221">
                        <c:v>43469</c:v>
                      </c:pt>
                      <c:pt idx="1222">
                        <c:v>43472</c:v>
                      </c:pt>
                      <c:pt idx="1223">
                        <c:v>43473</c:v>
                      </c:pt>
                      <c:pt idx="1224">
                        <c:v>43474</c:v>
                      </c:pt>
                      <c:pt idx="1225">
                        <c:v>43475</c:v>
                      </c:pt>
                      <c:pt idx="1226">
                        <c:v>43476</c:v>
                      </c:pt>
                      <c:pt idx="1227">
                        <c:v>43479</c:v>
                      </c:pt>
                      <c:pt idx="1228">
                        <c:v>43480</c:v>
                      </c:pt>
                      <c:pt idx="1229">
                        <c:v>43481</c:v>
                      </c:pt>
                      <c:pt idx="1230">
                        <c:v>43482</c:v>
                      </c:pt>
                      <c:pt idx="1231">
                        <c:v>43483</c:v>
                      </c:pt>
                      <c:pt idx="1232">
                        <c:v>43486</c:v>
                      </c:pt>
                      <c:pt idx="1233">
                        <c:v>43487</c:v>
                      </c:pt>
                      <c:pt idx="1234">
                        <c:v>43488</c:v>
                      </c:pt>
                      <c:pt idx="1235">
                        <c:v>43489</c:v>
                      </c:pt>
                      <c:pt idx="1236">
                        <c:v>43490</c:v>
                      </c:pt>
                      <c:pt idx="1237">
                        <c:v>43493</c:v>
                      </c:pt>
                      <c:pt idx="1238">
                        <c:v>43494</c:v>
                      </c:pt>
                      <c:pt idx="1239">
                        <c:v>43495</c:v>
                      </c:pt>
                      <c:pt idx="1240">
                        <c:v>43496</c:v>
                      </c:pt>
                      <c:pt idx="1241">
                        <c:v>43497</c:v>
                      </c:pt>
                      <c:pt idx="1242">
                        <c:v>43500</c:v>
                      </c:pt>
                      <c:pt idx="1243">
                        <c:v>43501</c:v>
                      </c:pt>
                      <c:pt idx="1244">
                        <c:v>43502</c:v>
                      </c:pt>
                      <c:pt idx="1245">
                        <c:v>43503</c:v>
                      </c:pt>
                      <c:pt idx="1246">
                        <c:v>43504</c:v>
                      </c:pt>
                      <c:pt idx="1247">
                        <c:v>43507</c:v>
                      </c:pt>
                      <c:pt idx="1248">
                        <c:v>43508</c:v>
                      </c:pt>
                      <c:pt idx="1249">
                        <c:v>43509</c:v>
                      </c:pt>
                      <c:pt idx="1250">
                        <c:v>43510</c:v>
                      </c:pt>
                      <c:pt idx="1251">
                        <c:v>43511</c:v>
                      </c:pt>
                      <c:pt idx="1252">
                        <c:v>43514</c:v>
                      </c:pt>
                      <c:pt idx="1253">
                        <c:v>43515</c:v>
                      </c:pt>
                      <c:pt idx="1254">
                        <c:v>43516</c:v>
                      </c:pt>
                      <c:pt idx="1255">
                        <c:v>43517</c:v>
                      </c:pt>
                      <c:pt idx="1256">
                        <c:v>43518</c:v>
                      </c:pt>
                      <c:pt idx="1257">
                        <c:v>43521</c:v>
                      </c:pt>
                      <c:pt idx="1258">
                        <c:v>43522</c:v>
                      </c:pt>
                      <c:pt idx="1259">
                        <c:v>43523</c:v>
                      </c:pt>
                      <c:pt idx="1260">
                        <c:v>43524</c:v>
                      </c:pt>
                      <c:pt idx="1261">
                        <c:v>43525</c:v>
                      </c:pt>
                      <c:pt idx="1262">
                        <c:v>43528</c:v>
                      </c:pt>
                      <c:pt idx="1263">
                        <c:v>43529</c:v>
                      </c:pt>
                      <c:pt idx="1264">
                        <c:v>43530</c:v>
                      </c:pt>
                      <c:pt idx="1265">
                        <c:v>43531</c:v>
                      </c:pt>
                      <c:pt idx="1266">
                        <c:v>43532</c:v>
                      </c:pt>
                      <c:pt idx="1267">
                        <c:v>43535</c:v>
                      </c:pt>
                      <c:pt idx="1268">
                        <c:v>43536</c:v>
                      </c:pt>
                      <c:pt idx="1269">
                        <c:v>43537</c:v>
                      </c:pt>
                      <c:pt idx="1270">
                        <c:v>43538</c:v>
                      </c:pt>
                      <c:pt idx="1271">
                        <c:v>43539</c:v>
                      </c:pt>
                      <c:pt idx="1272">
                        <c:v>43542</c:v>
                      </c:pt>
                      <c:pt idx="1273">
                        <c:v>43543</c:v>
                      </c:pt>
                      <c:pt idx="1274">
                        <c:v>43544</c:v>
                      </c:pt>
                      <c:pt idx="1275">
                        <c:v>43545</c:v>
                      </c:pt>
                      <c:pt idx="1276">
                        <c:v>43546</c:v>
                      </c:pt>
                      <c:pt idx="1277">
                        <c:v>43549</c:v>
                      </c:pt>
                      <c:pt idx="1278">
                        <c:v>43550</c:v>
                      </c:pt>
                      <c:pt idx="1279">
                        <c:v>43551</c:v>
                      </c:pt>
                      <c:pt idx="1280">
                        <c:v>43552</c:v>
                      </c:pt>
                      <c:pt idx="1281">
                        <c:v>43553</c:v>
                      </c:pt>
                      <c:pt idx="1282">
                        <c:v>43556</c:v>
                      </c:pt>
                      <c:pt idx="1283">
                        <c:v>43557</c:v>
                      </c:pt>
                      <c:pt idx="1284">
                        <c:v>43558</c:v>
                      </c:pt>
                      <c:pt idx="1285">
                        <c:v>43559</c:v>
                      </c:pt>
                      <c:pt idx="1286">
                        <c:v>43560</c:v>
                      </c:pt>
                      <c:pt idx="1287">
                        <c:v>43563</c:v>
                      </c:pt>
                      <c:pt idx="1288">
                        <c:v>43564</c:v>
                      </c:pt>
                      <c:pt idx="1289">
                        <c:v>43565</c:v>
                      </c:pt>
                      <c:pt idx="1290">
                        <c:v>43566</c:v>
                      </c:pt>
                      <c:pt idx="1291">
                        <c:v>43567</c:v>
                      </c:pt>
                      <c:pt idx="1292">
                        <c:v>43570</c:v>
                      </c:pt>
                      <c:pt idx="1293">
                        <c:v>43571</c:v>
                      </c:pt>
                      <c:pt idx="1294">
                        <c:v>43572</c:v>
                      </c:pt>
                      <c:pt idx="1295">
                        <c:v>43573</c:v>
                      </c:pt>
                      <c:pt idx="1296">
                        <c:v>43574</c:v>
                      </c:pt>
                      <c:pt idx="1297">
                        <c:v>43577</c:v>
                      </c:pt>
                      <c:pt idx="1298">
                        <c:v>43578</c:v>
                      </c:pt>
                      <c:pt idx="1299">
                        <c:v>43579</c:v>
                      </c:pt>
                      <c:pt idx="1300">
                        <c:v>43580</c:v>
                      </c:pt>
                      <c:pt idx="1301">
                        <c:v>43581</c:v>
                      </c:pt>
                      <c:pt idx="1302">
                        <c:v>43584</c:v>
                      </c:pt>
                      <c:pt idx="1303">
                        <c:v>43585</c:v>
                      </c:pt>
                      <c:pt idx="1304">
                        <c:v>43586</c:v>
                      </c:pt>
                      <c:pt idx="1305">
                        <c:v>43587</c:v>
                      </c:pt>
                      <c:pt idx="1306">
                        <c:v>43588</c:v>
                      </c:pt>
                      <c:pt idx="1307">
                        <c:v>43591</c:v>
                      </c:pt>
                      <c:pt idx="1308">
                        <c:v>43592</c:v>
                      </c:pt>
                      <c:pt idx="1309">
                        <c:v>43593</c:v>
                      </c:pt>
                      <c:pt idx="1310">
                        <c:v>43594</c:v>
                      </c:pt>
                      <c:pt idx="1311">
                        <c:v>43595</c:v>
                      </c:pt>
                      <c:pt idx="1312">
                        <c:v>43598</c:v>
                      </c:pt>
                      <c:pt idx="1313">
                        <c:v>43599</c:v>
                      </c:pt>
                      <c:pt idx="1314">
                        <c:v>43600</c:v>
                      </c:pt>
                      <c:pt idx="1315">
                        <c:v>43601</c:v>
                      </c:pt>
                      <c:pt idx="1316">
                        <c:v>43602</c:v>
                      </c:pt>
                      <c:pt idx="1317">
                        <c:v>43605</c:v>
                      </c:pt>
                      <c:pt idx="1318">
                        <c:v>43606</c:v>
                      </c:pt>
                      <c:pt idx="1319">
                        <c:v>43607</c:v>
                      </c:pt>
                      <c:pt idx="1320">
                        <c:v>43608</c:v>
                      </c:pt>
                      <c:pt idx="1321">
                        <c:v>43609</c:v>
                      </c:pt>
                      <c:pt idx="1322">
                        <c:v>43612</c:v>
                      </c:pt>
                      <c:pt idx="1323">
                        <c:v>43613</c:v>
                      </c:pt>
                      <c:pt idx="1324">
                        <c:v>43614</c:v>
                      </c:pt>
                      <c:pt idx="1325">
                        <c:v>43615</c:v>
                      </c:pt>
                      <c:pt idx="1326">
                        <c:v>43616</c:v>
                      </c:pt>
                      <c:pt idx="1327">
                        <c:v>43619</c:v>
                      </c:pt>
                      <c:pt idx="1328">
                        <c:v>43620</c:v>
                      </c:pt>
                      <c:pt idx="1329">
                        <c:v>43621</c:v>
                      </c:pt>
                      <c:pt idx="1330">
                        <c:v>43622</c:v>
                      </c:pt>
                      <c:pt idx="1331">
                        <c:v>43623</c:v>
                      </c:pt>
                      <c:pt idx="1332">
                        <c:v>43626</c:v>
                      </c:pt>
                      <c:pt idx="1333">
                        <c:v>43627</c:v>
                      </c:pt>
                      <c:pt idx="1334">
                        <c:v>43628</c:v>
                      </c:pt>
                      <c:pt idx="1335">
                        <c:v>43629</c:v>
                      </c:pt>
                      <c:pt idx="1336">
                        <c:v>43630</c:v>
                      </c:pt>
                      <c:pt idx="1337">
                        <c:v>43633</c:v>
                      </c:pt>
                      <c:pt idx="1338">
                        <c:v>43634</c:v>
                      </c:pt>
                      <c:pt idx="1339">
                        <c:v>43635</c:v>
                      </c:pt>
                      <c:pt idx="1340">
                        <c:v>43636</c:v>
                      </c:pt>
                      <c:pt idx="1341">
                        <c:v>43637</c:v>
                      </c:pt>
                      <c:pt idx="1342">
                        <c:v>43640</c:v>
                      </c:pt>
                      <c:pt idx="1343">
                        <c:v>43641</c:v>
                      </c:pt>
                      <c:pt idx="1344">
                        <c:v>43642</c:v>
                      </c:pt>
                      <c:pt idx="1345">
                        <c:v>43643</c:v>
                      </c:pt>
                      <c:pt idx="1346">
                        <c:v>43644</c:v>
                      </c:pt>
                      <c:pt idx="1347">
                        <c:v>43647</c:v>
                      </c:pt>
                      <c:pt idx="1348">
                        <c:v>43648</c:v>
                      </c:pt>
                      <c:pt idx="1349">
                        <c:v>43649</c:v>
                      </c:pt>
                      <c:pt idx="1350">
                        <c:v>43650</c:v>
                      </c:pt>
                      <c:pt idx="1351">
                        <c:v>43651</c:v>
                      </c:pt>
                      <c:pt idx="1352">
                        <c:v>43654</c:v>
                      </c:pt>
                      <c:pt idx="1353">
                        <c:v>43655</c:v>
                      </c:pt>
                      <c:pt idx="1354">
                        <c:v>43656</c:v>
                      </c:pt>
                      <c:pt idx="1355">
                        <c:v>43657</c:v>
                      </c:pt>
                      <c:pt idx="1356">
                        <c:v>43658</c:v>
                      </c:pt>
                      <c:pt idx="1357">
                        <c:v>43661</c:v>
                      </c:pt>
                      <c:pt idx="1358">
                        <c:v>43662</c:v>
                      </c:pt>
                      <c:pt idx="1359">
                        <c:v>43663</c:v>
                      </c:pt>
                      <c:pt idx="1360">
                        <c:v>43664</c:v>
                      </c:pt>
                      <c:pt idx="1361">
                        <c:v>43665</c:v>
                      </c:pt>
                      <c:pt idx="1362">
                        <c:v>43668</c:v>
                      </c:pt>
                      <c:pt idx="1363">
                        <c:v>43669</c:v>
                      </c:pt>
                      <c:pt idx="1364">
                        <c:v>43670</c:v>
                      </c:pt>
                      <c:pt idx="1365">
                        <c:v>43671</c:v>
                      </c:pt>
                      <c:pt idx="1366">
                        <c:v>43672</c:v>
                      </c:pt>
                      <c:pt idx="1367">
                        <c:v>43675</c:v>
                      </c:pt>
                      <c:pt idx="1368">
                        <c:v>43676</c:v>
                      </c:pt>
                      <c:pt idx="1369">
                        <c:v>43677</c:v>
                      </c:pt>
                      <c:pt idx="1370">
                        <c:v>43678</c:v>
                      </c:pt>
                      <c:pt idx="1371">
                        <c:v>43679</c:v>
                      </c:pt>
                      <c:pt idx="1372">
                        <c:v>43682</c:v>
                      </c:pt>
                      <c:pt idx="1373">
                        <c:v>43683</c:v>
                      </c:pt>
                      <c:pt idx="1374">
                        <c:v>43684</c:v>
                      </c:pt>
                      <c:pt idx="1375">
                        <c:v>43685</c:v>
                      </c:pt>
                      <c:pt idx="1376">
                        <c:v>43686</c:v>
                      </c:pt>
                      <c:pt idx="1377">
                        <c:v>43689</c:v>
                      </c:pt>
                      <c:pt idx="1378">
                        <c:v>43690</c:v>
                      </c:pt>
                      <c:pt idx="1379">
                        <c:v>43691</c:v>
                      </c:pt>
                      <c:pt idx="1380">
                        <c:v>43692</c:v>
                      </c:pt>
                      <c:pt idx="1381">
                        <c:v>43693</c:v>
                      </c:pt>
                      <c:pt idx="1382">
                        <c:v>43696</c:v>
                      </c:pt>
                      <c:pt idx="1383">
                        <c:v>43697</c:v>
                      </c:pt>
                      <c:pt idx="1384">
                        <c:v>43698</c:v>
                      </c:pt>
                      <c:pt idx="1385">
                        <c:v>43699</c:v>
                      </c:pt>
                      <c:pt idx="1386">
                        <c:v>43700</c:v>
                      </c:pt>
                      <c:pt idx="1387">
                        <c:v>43703</c:v>
                      </c:pt>
                      <c:pt idx="1388">
                        <c:v>43704</c:v>
                      </c:pt>
                      <c:pt idx="1389">
                        <c:v>43705</c:v>
                      </c:pt>
                      <c:pt idx="1390">
                        <c:v>43706</c:v>
                      </c:pt>
                      <c:pt idx="1391">
                        <c:v>43707</c:v>
                      </c:pt>
                      <c:pt idx="1392">
                        <c:v>43710</c:v>
                      </c:pt>
                      <c:pt idx="1393">
                        <c:v>43711</c:v>
                      </c:pt>
                      <c:pt idx="1394">
                        <c:v>43712</c:v>
                      </c:pt>
                      <c:pt idx="1395">
                        <c:v>43713</c:v>
                      </c:pt>
                      <c:pt idx="1396">
                        <c:v>43714</c:v>
                      </c:pt>
                      <c:pt idx="1397">
                        <c:v>43717</c:v>
                      </c:pt>
                      <c:pt idx="1398">
                        <c:v>43718</c:v>
                      </c:pt>
                      <c:pt idx="1399">
                        <c:v>43719</c:v>
                      </c:pt>
                      <c:pt idx="1400">
                        <c:v>43720</c:v>
                      </c:pt>
                      <c:pt idx="1401">
                        <c:v>43721</c:v>
                      </c:pt>
                      <c:pt idx="1402">
                        <c:v>43724</c:v>
                      </c:pt>
                      <c:pt idx="1403">
                        <c:v>43725</c:v>
                      </c:pt>
                      <c:pt idx="1404">
                        <c:v>43726</c:v>
                      </c:pt>
                      <c:pt idx="1405">
                        <c:v>43727</c:v>
                      </c:pt>
                      <c:pt idx="1406">
                        <c:v>43728</c:v>
                      </c:pt>
                      <c:pt idx="1407">
                        <c:v>43731</c:v>
                      </c:pt>
                      <c:pt idx="1408">
                        <c:v>43732</c:v>
                      </c:pt>
                      <c:pt idx="1409">
                        <c:v>43733</c:v>
                      </c:pt>
                      <c:pt idx="1410">
                        <c:v>43734</c:v>
                      </c:pt>
                      <c:pt idx="1411">
                        <c:v>43735</c:v>
                      </c:pt>
                      <c:pt idx="1412">
                        <c:v>43738</c:v>
                      </c:pt>
                      <c:pt idx="1413">
                        <c:v>43739</c:v>
                      </c:pt>
                      <c:pt idx="1414">
                        <c:v>43740</c:v>
                      </c:pt>
                      <c:pt idx="1415">
                        <c:v>43741</c:v>
                      </c:pt>
                      <c:pt idx="1416">
                        <c:v>43742</c:v>
                      </c:pt>
                      <c:pt idx="1417">
                        <c:v>43745</c:v>
                      </c:pt>
                      <c:pt idx="1418">
                        <c:v>43746</c:v>
                      </c:pt>
                      <c:pt idx="1419">
                        <c:v>43747</c:v>
                      </c:pt>
                      <c:pt idx="1420">
                        <c:v>43748</c:v>
                      </c:pt>
                      <c:pt idx="1421">
                        <c:v>43749</c:v>
                      </c:pt>
                      <c:pt idx="1422">
                        <c:v>43752</c:v>
                      </c:pt>
                      <c:pt idx="1423">
                        <c:v>43753</c:v>
                      </c:pt>
                      <c:pt idx="1424">
                        <c:v>43754</c:v>
                      </c:pt>
                      <c:pt idx="1425">
                        <c:v>43755</c:v>
                      </c:pt>
                      <c:pt idx="1426">
                        <c:v>43756</c:v>
                      </c:pt>
                      <c:pt idx="1427">
                        <c:v>43759</c:v>
                      </c:pt>
                      <c:pt idx="1428">
                        <c:v>43760</c:v>
                      </c:pt>
                      <c:pt idx="1429">
                        <c:v>43761</c:v>
                      </c:pt>
                      <c:pt idx="1430">
                        <c:v>43762</c:v>
                      </c:pt>
                      <c:pt idx="1431">
                        <c:v>43763</c:v>
                      </c:pt>
                      <c:pt idx="1432">
                        <c:v>43766</c:v>
                      </c:pt>
                      <c:pt idx="1433">
                        <c:v>43767</c:v>
                      </c:pt>
                      <c:pt idx="1434">
                        <c:v>43768</c:v>
                      </c:pt>
                      <c:pt idx="1435">
                        <c:v>43769</c:v>
                      </c:pt>
                      <c:pt idx="1436">
                        <c:v>43770</c:v>
                      </c:pt>
                      <c:pt idx="1437">
                        <c:v>43773</c:v>
                      </c:pt>
                      <c:pt idx="1438">
                        <c:v>43774</c:v>
                      </c:pt>
                      <c:pt idx="1439">
                        <c:v>43775</c:v>
                      </c:pt>
                      <c:pt idx="1440">
                        <c:v>43776</c:v>
                      </c:pt>
                      <c:pt idx="1441">
                        <c:v>43777</c:v>
                      </c:pt>
                      <c:pt idx="1442">
                        <c:v>43780</c:v>
                      </c:pt>
                      <c:pt idx="1443">
                        <c:v>43781</c:v>
                      </c:pt>
                      <c:pt idx="1444">
                        <c:v>43782</c:v>
                      </c:pt>
                      <c:pt idx="1445">
                        <c:v>43783</c:v>
                      </c:pt>
                      <c:pt idx="1446">
                        <c:v>43784</c:v>
                      </c:pt>
                      <c:pt idx="1447">
                        <c:v>43787</c:v>
                      </c:pt>
                      <c:pt idx="1448">
                        <c:v>43788</c:v>
                      </c:pt>
                      <c:pt idx="1449">
                        <c:v>43789</c:v>
                      </c:pt>
                      <c:pt idx="1450">
                        <c:v>43790</c:v>
                      </c:pt>
                      <c:pt idx="1451">
                        <c:v>43791</c:v>
                      </c:pt>
                      <c:pt idx="1452">
                        <c:v>43794</c:v>
                      </c:pt>
                      <c:pt idx="1453">
                        <c:v>43795</c:v>
                      </c:pt>
                      <c:pt idx="1454">
                        <c:v>43796</c:v>
                      </c:pt>
                      <c:pt idx="1455">
                        <c:v>43797</c:v>
                      </c:pt>
                      <c:pt idx="1456">
                        <c:v>43798</c:v>
                      </c:pt>
                      <c:pt idx="1457">
                        <c:v>43801</c:v>
                      </c:pt>
                      <c:pt idx="1458">
                        <c:v>43802</c:v>
                      </c:pt>
                      <c:pt idx="1459">
                        <c:v>43803</c:v>
                      </c:pt>
                      <c:pt idx="1460">
                        <c:v>43804</c:v>
                      </c:pt>
                      <c:pt idx="1461">
                        <c:v>43805</c:v>
                      </c:pt>
                      <c:pt idx="1462">
                        <c:v>43808</c:v>
                      </c:pt>
                      <c:pt idx="1463">
                        <c:v>43809</c:v>
                      </c:pt>
                      <c:pt idx="1464">
                        <c:v>43810</c:v>
                      </c:pt>
                      <c:pt idx="1465">
                        <c:v>43811</c:v>
                      </c:pt>
                      <c:pt idx="1466">
                        <c:v>43812</c:v>
                      </c:pt>
                      <c:pt idx="1467">
                        <c:v>43815</c:v>
                      </c:pt>
                      <c:pt idx="1468">
                        <c:v>43816</c:v>
                      </c:pt>
                      <c:pt idx="1469">
                        <c:v>43817</c:v>
                      </c:pt>
                      <c:pt idx="1470">
                        <c:v>43818</c:v>
                      </c:pt>
                      <c:pt idx="1471">
                        <c:v>43819</c:v>
                      </c:pt>
                      <c:pt idx="1472">
                        <c:v>43822</c:v>
                      </c:pt>
                      <c:pt idx="1473">
                        <c:v>43823</c:v>
                      </c:pt>
                      <c:pt idx="1474">
                        <c:v>43824</c:v>
                      </c:pt>
                      <c:pt idx="1475">
                        <c:v>43825</c:v>
                      </c:pt>
                      <c:pt idx="1476">
                        <c:v>43826</c:v>
                      </c:pt>
                      <c:pt idx="1477">
                        <c:v>43829</c:v>
                      </c:pt>
                      <c:pt idx="1478">
                        <c:v>43830</c:v>
                      </c:pt>
                      <c:pt idx="1479">
                        <c:v>43831</c:v>
                      </c:pt>
                      <c:pt idx="1480">
                        <c:v>43832</c:v>
                      </c:pt>
                      <c:pt idx="1481">
                        <c:v>43833</c:v>
                      </c:pt>
                      <c:pt idx="1482">
                        <c:v>43836</c:v>
                      </c:pt>
                      <c:pt idx="1483">
                        <c:v>43837</c:v>
                      </c:pt>
                      <c:pt idx="1484">
                        <c:v>43838</c:v>
                      </c:pt>
                      <c:pt idx="1485">
                        <c:v>43839</c:v>
                      </c:pt>
                      <c:pt idx="1486">
                        <c:v>43840</c:v>
                      </c:pt>
                      <c:pt idx="1487">
                        <c:v>43843</c:v>
                      </c:pt>
                      <c:pt idx="1488">
                        <c:v>43844</c:v>
                      </c:pt>
                      <c:pt idx="1489">
                        <c:v>43845</c:v>
                      </c:pt>
                      <c:pt idx="1490">
                        <c:v>43846</c:v>
                      </c:pt>
                      <c:pt idx="1491">
                        <c:v>43847</c:v>
                      </c:pt>
                      <c:pt idx="1492">
                        <c:v>43850</c:v>
                      </c:pt>
                      <c:pt idx="1493">
                        <c:v>43851</c:v>
                      </c:pt>
                      <c:pt idx="1494">
                        <c:v>43852</c:v>
                      </c:pt>
                      <c:pt idx="1495">
                        <c:v>43853</c:v>
                      </c:pt>
                      <c:pt idx="1496">
                        <c:v>43854</c:v>
                      </c:pt>
                      <c:pt idx="1497">
                        <c:v>43857</c:v>
                      </c:pt>
                      <c:pt idx="1498">
                        <c:v>43858</c:v>
                      </c:pt>
                      <c:pt idx="1499">
                        <c:v>43859</c:v>
                      </c:pt>
                      <c:pt idx="1500">
                        <c:v>43860</c:v>
                      </c:pt>
                      <c:pt idx="1501">
                        <c:v>43861</c:v>
                      </c:pt>
                      <c:pt idx="1502">
                        <c:v>43864</c:v>
                      </c:pt>
                      <c:pt idx="1503">
                        <c:v>43865</c:v>
                      </c:pt>
                      <c:pt idx="1504">
                        <c:v>43866</c:v>
                      </c:pt>
                      <c:pt idx="1505">
                        <c:v>43867</c:v>
                      </c:pt>
                      <c:pt idx="1506">
                        <c:v>43868</c:v>
                      </c:pt>
                      <c:pt idx="1507">
                        <c:v>43871</c:v>
                      </c:pt>
                      <c:pt idx="1508">
                        <c:v>43872</c:v>
                      </c:pt>
                      <c:pt idx="1509">
                        <c:v>43873</c:v>
                      </c:pt>
                      <c:pt idx="1510">
                        <c:v>43874</c:v>
                      </c:pt>
                      <c:pt idx="1511">
                        <c:v>43875</c:v>
                      </c:pt>
                      <c:pt idx="1512">
                        <c:v>43878</c:v>
                      </c:pt>
                      <c:pt idx="1513">
                        <c:v>43879</c:v>
                      </c:pt>
                      <c:pt idx="1514">
                        <c:v>43880</c:v>
                      </c:pt>
                      <c:pt idx="1515">
                        <c:v>43881</c:v>
                      </c:pt>
                      <c:pt idx="1516">
                        <c:v>43882</c:v>
                      </c:pt>
                      <c:pt idx="1517">
                        <c:v>43885</c:v>
                      </c:pt>
                      <c:pt idx="1518">
                        <c:v>43886</c:v>
                      </c:pt>
                      <c:pt idx="1519">
                        <c:v>43887</c:v>
                      </c:pt>
                      <c:pt idx="1520">
                        <c:v>43888</c:v>
                      </c:pt>
                      <c:pt idx="1521">
                        <c:v>43889</c:v>
                      </c:pt>
                      <c:pt idx="1522">
                        <c:v>43892</c:v>
                      </c:pt>
                      <c:pt idx="1523">
                        <c:v>43893</c:v>
                      </c:pt>
                      <c:pt idx="1524">
                        <c:v>43894</c:v>
                      </c:pt>
                      <c:pt idx="1525">
                        <c:v>43895</c:v>
                      </c:pt>
                      <c:pt idx="1526">
                        <c:v>43896</c:v>
                      </c:pt>
                      <c:pt idx="1527">
                        <c:v>43899</c:v>
                      </c:pt>
                      <c:pt idx="1528">
                        <c:v>43900</c:v>
                      </c:pt>
                      <c:pt idx="1529">
                        <c:v>43901</c:v>
                      </c:pt>
                      <c:pt idx="1530">
                        <c:v>43902</c:v>
                      </c:pt>
                      <c:pt idx="1531">
                        <c:v>43903</c:v>
                      </c:pt>
                      <c:pt idx="1532">
                        <c:v>43906</c:v>
                      </c:pt>
                      <c:pt idx="1533">
                        <c:v>43907</c:v>
                      </c:pt>
                      <c:pt idx="1534">
                        <c:v>43908</c:v>
                      </c:pt>
                      <c:pt idx="1535">
                        <c:v>43909</c:v>
                      </c:pt>
                      <c:pt idx="1536">
                        <c:v>43910</c:v>
                      </c:pt>
                      <c:pt idx="1537">
                        <c:v>43913</c:v>
                      </c:pt>
                      <c:pt idx="1538">
                        <c:v>43914</c:v>
                      </c:pt>
                      <c:pt idx="1539">
                        <c:v>43915</c:v>
                      </c:pt>
                      <c:pt idx="1540">
                        <c:v>43916</c:v>
                      </c:pt>
                      <c:pt idx="1541">
                        <c:v>43917</c:v>
                      </c:pt>
                      <c:pt idx="1542">
                        <c:v>43920</c:v>
                      </c:pt>
                      <c:pt idx="1543">
                        <c:v>43921</c:v>
                      </c:pt>
                      <c:pt idx="1544">
                        <c:v>43922</c:v>
                      </c:pt>
                      <c:pt idx="1545">
                        <c:v>43923</c:v>
                      </c:pt>
                      <c:pt idx="1546">
                        <c:v>43924</c:v>
                      </c:pt>
                      <c:pt idx="1547">
                        <c:v>43927</c:v>
                      </c:pt>
                      <c:pt idx="1548">
                        <c:v>43928</c:v>
                      </c:pt>
                      <c:pt idx="1549">
                        <c:v>43929</c:v>
                      </c:pt>
                      <c:pt idx="1550">
                        <c:v>43930</c:v>
                      </c:pt>
                      <c:pt idx="1551">
                        <c:v>43931</c:v>
                      </c:pt>
                      <c:pt idx="1552">
                        <c:v>43934</c:v>
                      </c:pt>
                      <c:pt idx="1553">
                        <c:v>43935</c:v>
                      </c:pt>
                      <c:pt idx="1554">
                        <c:v>43936</c:v>
                      </c:pt>
                      <c:pt idx="1555">
                        <c:v>43937</c:v>
                      </c:pt>
                      <c:pt idx="1556">
                        <c:v>43938</c:v>
                      </c:pt>
                      <c:pt idx="1557">
                        <c:v>43941</c:v>
                      </c:pt>
                      <c:pt idx="1558">
                        <c:v>43942</c:v>
                      </c:pt>
                      <c:pt idx="1559">
                        <c:v>43943</c:v>
                      </c:pt>
                      <c:pt idx="1560">
                        <c:v>43944</c:v>
                      </c:pt>
                      <c:pt idx="1561">
                        <c:v>43945</c:v>
                      </c:pt>
                      <c:pt idx="1562">
                        <c:v>43948</c:v>
                      </c:pt>
                      <c:pt idx="1563">
                        <c:v>43949</c:v>
                      </c:pt>
                      <c:pt idx="1564">
                        <c:v>43950</c:v>
                      </c:pt>
                      <c:pt idx="1565">
                        <c:v>43951</c:v>
                      </c:pt>
                      <c:pt idx="1566">
                        <c:v>43952</c:v>
                      </c:pt>
                      <c:pt idx="1567">
                        <c:v>43955</c:v>
                      </c:pt>
                      <c:pt idx="1568">
                        <c:v>43956</c:v>
                      </c:pt>
                      <c:pt idx="1569">
                        <c:v>43957</c:v>
                      </c:pt>
                      <c:pt idx="1570">
                        <c:v>43958</c:v>
                      </c:pt>
                      <c:pt idx="1571">
                        <c:v>43959</c:v>
                      </c:pt>
                      <c:pt idx="1572">
                        <c:v>43962</c:v>
                      </c:pt>
                      <c:pt idx="1573">
                        <c:v>43963</c:v>
                      </c:pt>
                      <c:pt idx="1574">
                        <c:v>43964</c:v>
                      </c:pt>
                      <c:pt idx="1575">
                        <c:v>43965</c:v>
                      </c:pt>
                      <c:pt idx="1576">
                        <c:v>43966</c:v>
                      </c:pt>
                      <c:pt idx="1577">
                        <c:v>43969</c:v>
                      </c:pt>
                      <c:pt idx="1578">
                        <c:v>43970</c:v>
                      </c:pt>
                      <c:pt idx="1579">
                        <c:v>43971</c:v>
                      </c:pt>
                      <c:pt idx="1580">
                        <c:v>43972</c:v>
                      </c:pt>
                      <c:pt idx="1581">
                        <c:v>43973</c:v>
                      </c:pt>
                      <c:pt idx="1582">
                        <c:v>43976</c:v>
                      </c:pt>
                      <c:pt idx="1583">
                        <c:v>43977</c:v>
                      </c:pt>
                      <c:pt idx="1584">
                        <c:v>43978</c:v>
                      </c:pt>
                      <c:pt idx="1585">
                        <c:v>43979</c:v>
                      </c:pt>
                      <c:pt idx="1586">
                        <c:v>43980</c:v>
                      </c:pt>
                      <c:pt idx="1587">
                        <c:v>43983</c:v>
                      </c:pt>
                      <c:pt idx="1588">
                        <c:v>43984</c:v>
                      </c:pt>
                      <c:pt idx="1589">
                        <c:v>43985</c:v>
                      </c:pt>
                      <c:pt idx="1590">
                        <c:v>43986</c:v>
                      </c:pt>
                      <c:pt idx="1591">
                        <c:v>43987</c:v>
                      </c:pt>
                      <c:pt idx="1592">
                        <c:v>43990</c:v>
                      </c:pt>
                      <c:pt idx="1593">
                        <c:v>43991</c:v>
                      </c:pt>
                      <c:pt idx="1594">
                        <c:v>43992</c:v>
                      </c:pt>
                      <c:pt idx="1595">
                        <c:v>43993</c:v>
                      </c:pt>
                      <c:pt idx="1596">
                        <c:v>43994</c:v>
                      </c:pt>
                      <c:pt idx="1597">
                        <c:v>43997</c:v>
                      </c:pt>
                      <c:pt idx="1598">
                        <c:v>43998</c:v>
                      </c:pt>
                      <c:pt idx="1599">
                        <c:v>43999</c:v>
                      </c:pt>
                      <c:pt idx="1600">
                        <c:v>44000</c:v>
                      </c:pt>
                      <c:pt idx="1601">
                        <c:v>44001</c:v>
                      </c:pt>
                      <c:pt idx="1602">
                        <c:v>44004</c:v>
                      </c:pt>
                      <c:pt idx="1603">
                        <c:v>44005</c:v>
                      </c:pt>
                      <c:pt idx="1604">
                        <c:v>44006</c:v>
                      </c:pt>
                      <c:pt idx="1605">
                        <c:v>44007</c:v>
                      </c:pt>
                      <c:pt idx="1606">
                        <c:v>44008</c:v>
                      </c:pt>
                      <c:pt idx="1607">
                        <c:v>44011</c:v>
                      </c:pt>
                      <c:pt idx="1608">
                        <c:v>44012</c:v>
                      </c:pt>
                      <c:pt idx="1609">
                        <c:v>44013</c:v>
                      </c:pt>
                      <c:pt idx="1610">
                        <c:v>44014</c:v>
                      </c:pt>
                      <c:pt idx="1611">
                        <c:v>44015</c:v>
                      </c:pt>
                      <c:pt idx="1612">
                        <c:v>44018</c:v>
                      </c:pt>
                      <c:pt idx="1613">
                        <c:v>44019</c:v>
                      </c:pt>
                      <c:pt idx="1614">
                        <c:v>44020</c:v>
                      </c:pt>
                      <c:pt idx="1615">
                        <c:v>44021</c:v>
                      </c:pt>
                      <c:pt idx="1616">
                        <c:v>44022</c:v>
                      </c:pt>
                      <c:pt idx="1617">
                        <c:v>44025</c:v>
                      </c:pt>
                      <c:pt idx="1618">
                        <c:v>44026</c:v>
                      </c:pt>
                      <c:pt idx="1619">
                        <c:v>44027</c:v>
                      </c:pt>
                      <c:pt idx="1620">
                        <c:v>44028</c:v>
                      </c:pt>
                      <c:pt idx="1621">
                        <c:v>44029</c:v>
                      </c:pt>
                      <c:pt idx="1622">
                        <c:v>44032</c:v>
                      </c:pt>
                      <c:pt idx="1623">
                        <c:v>44033</c:v>
                      </c:pt>
                      <c:pt idx="1624">
                        <c:v>44034</c:v>
                      </c:pt>
                      <c:pt idx="1625">
                        <c:v>44035</c:v>
                      </c:pt>
                      <c:pt idx="1626">
                        <c:v>44036</c:v>
                      </c:pt>
                      <c:pt idx="1627">
                        <c:v>44039</c:v>
                      </c:pt>
                      <c:pt idx="1628">
                        <c:v>44040</c:v>
                      </c:pt>
                      <c:pt idx="1629">
                        <c:v>44041</c:v>
                      </c:pt>
                      <c:pt idx="1630">
                        <c:v>44042</c:v>
                      </c:pt>
                      <c:pt idx="1631">
                        <c:v>44043</c:v>
                      </c:pt>
                      <c:pt idx="1632">
                        <c:v>44046</c:v>
                      </c:pt>
                      <c:pt idx="1633">
                        <c:v>44047</c:v>
                      </c:pt>
                      <c:pt idx="1634">
                        <c:v>44048</c:v>
                      </c:pt>
                      <c:pt idx="1635">
                        <c:v>44049</c:v>
                      </c:pt>
                      <c:pt idx="1636">
                        <c:v>44050</c:v>
                      </c:pt>
                      <c:pt idx="1637">
                        <c:v>44053</c:v>
                      </c:pt>
                      <c:pt idx="1638">
                        <c:v>44054</c:v>
                      </c:pt>
                      <c:pt idx="1639">
                        <c:v>44055</c:v>
                      </c:pt>
                      <c:pt idx="1640">
                        <c:v>44056</c:v>
                      </c:pt>
                      <c:pt idx="1641">
                        <c:v>44057</c:v>
                      </c:pt>
                      <c:pt idx="1642">
                        <c:v>44060</c:v>
                      </c:pt>
                      <c:pt idx="1643">
                        <c:v>44061</c:v>
                      </c:pt>
                      <c:pt idx="1644">
                        <c:v>44062</c:v>
                      </c:pt>
                      <c:pt idx="1645">
                        <c:v>44063</c:v>
                      </c:pt>
                      <c:pt idx="1646">
                        <c:v>44064</c:v>
                      </c:pt>
                      <c:pt idx="1647">
                        <c:v>44067</c:v>
                      </c:pt>
                      <c:pt idx="1648">
                        <c:v>44068</c:v>
                      </c:pt>
                      <c:pt idx="1649">
                        <c:v>44069</c:v>
                      </c:pt>
                      <c:pt idx="1650">
                        <c:v>44070</c:v>
                      </c:pt>
                      <c:pt idx="1651">
                        <c:v>44071</c:v>
                      </c:pt>
                      <c:pt idx="1652">
                        <c:v>44074</c:v>
                      </c:pt>
                      <c:pt idx="1653">
                        <c:v>44075</c:v>
                      </c:pt>
                      <c:pt idx="1654">
                        <c:v>44076</c:v>
                      </c:pt>
                      <c:pt idx="1655">
                        <c:v>44077</c:v>
                      </c:pt>
                      <c:pt idx="1656">
                        <c:v>44078</c:v>
                      </c:pt>
                      <c:pt idx="1657">
                        <c:v>44081</c:v>
                      </c:pt>
                      <c:pt idx="1658">
                        <c:v>44082</c:v>
                      </c:pt>
                      <c:pt idx="1659">
                        <c:v>44083</c:v>
                      </c:pt>
                      <c:pt idx="1660">
                        <c:v>44084</c:v>
                      </c:pt>
                      <c:pt idx="1661">
                        <c:v>44085</c:v>
                      </c:pt>
                      <c:pt idx="1662">
                        <c:v>44088</c:v>
                      </c:pt>
                      <c:pt idx="1663">
                        <c:v>44089</c:v>
                      </c:pt>
                      <c:pt idx="1664">
                        <c:v>44090</c:v>
                      </c:pt>
                      <c:pt idx="1665">
                        <c:v>44091</c:v>
                      </c:pt>
                      <c:pt idx="1666">
                        <c:v>44092</c:v>
                      </c:pt>
                      <c:pt idx="1667">
                        <c:v>44095</c:v>
                      </c:pt>
                      <c:pt idx="1668">
                        <c:v>44096</c:v>
                      </c:pt>
                      <c:pt idx="1669">
                        <c:v>44097</c:v>
                      </c:pt>
                      <c:pt idx="1670">
                        <c:v>44098</c:v>
                      </c:pt>
                      <c:pt idx="1671">
                        <c:v>44099</c:v>
                      </c:pt>
                      <c:pt idx="1672">
                        <c:v>44102</c:v>
                      </c:pt>
                      <c:pt idx="1673">
                        <c:v>44103</c:v>
                      </c:pt>
                      <c:pt idx="1674">
                        <c:v>44104</c:v>
                      </c:pt>
                      <c:pt idx="1675">
                        <c:v>44105</c:v>
                      </c:pt>
                      <c:pt idx="1676">
                        <c:v>44106</c:v>
                      </c:pt>
                      <c:pt idx="1677">
                        <c:v>44109</c:v>
                      </c:pt>
                      <c:pt idx="1678">
                        <c:v>44110</c:v>
                      </c:pt>
                      <c:pt idx="1679">
                        <c:v>44111</c:v>
                      </c:pt>
                      <c:pt idx="1680">
                        <c:v>44112</c:v>
                      </c:pt>
                      <c:pt idx="1681">
                        <c:v>44113</c:v>
                      </c:pt>
                      <c:pt idx="1682">
                        <c:v>44116</c:v>
                      </c:pt>
                      <c:pt idx="1683">
                        <c:v>44117</c:v>
                      </c:pt>
                      <c:pt idx="1684">
                        <c:v>44118</c:v>
                      </c:pt>
                      <c:pt idx="1685">
                        <c:v>44119</c:v>
                      </c:pt>
                      <c:pt idx="1686">
                        <c:v>44120</c:v>
                      </c:pt>
                      <c:pt idx="1687">
                        <c:v>44123</c:v>
                      </c:pt>
                      <c:pt idx="1688">
                        <c:v>44124</c:v>
                      </c:pt>
                      <c:pt idx="1689">
                        <c:v>44125</c:v>
                      </c:pt>
                      <c:pt idx="1690">
                        <c:v>44126</c:v>
                      </c:pt>
                      <c:pt idx="1691">
                        <c:v>44127</c:v>
                      </c:pt>
                      <c:pt idx="1692">
                        <c:v>44130</c:v>
                      </c:pt>
                      <c:pt idx="1693">
                        <c:v>44131</c:v>
                      </c:pt>
                      <c:pt idx="1694">
                        <c:v>44132</c:v>
                      </c:pt>
                      <c:pt idx="1695">
                        <c:v>44133</c:v>
                      </c:pt>
                      <c:pt idx="1696">
                        <c:v>44134</c:v>
                      </c:pt>
                      <c:pt idx="1697">
                        <c:v>44137</c:v>
                      </c:pt>
                      <c:pt idx="1698">
                        <c:v>44138</c:v>
                      </c:pt>
                      <c:pt idx="1699">
                        <c:v>44139</c:v>
                      </c:pt>
                      <c:pt idx="1700">
                        <c:v>44140</c:v>
                      </c:pt>
                      <c:pt idx="1701">
                        <c:v>44141</c:v>
                      </c:pt>
                      <c:pt idx="1702">
                        <c:v>44144</c:v>
                      </c:pt>
                      <c:pt idx="1703">
                        <c:v>44145</c:v>
                      </c:pt>
                      <c:pt idx="1704">
                        <c:v>44146</c:v>
                      </c:pt>
                      <c:pt idx="1705">
                        <c:v>44147</c:v>
                      </c:pt>
                      <c:pt idx="1706">
                        <c:v>44148</c:v>
                      </c:pt>
                      <c:pt idx="1707">
                        <c:v>44151</c:v>
                      </c:pt>
                      <c:pt idx="1708">
                        <c:v>44152</c:v>
                      </c:pt>
                      <c:pt idx="1709">
                        <c:v>44153</c:v>
                      </c:pt>
                      <c:pt idx="1710">
                        <c:v>44154</c:v>
                      </c:pt>
                      <c:pt idx="1711">
                        <c:v>44155</c:v>
                      </c:pt>
                      <c:pt idx="1712">
                        <c:v>44158</c:v>
                      </c:pt>
                      <c:pt idx="1713">
                        <c:v>44159</c:v>
                      </c:pt>
                      <c:pt idx="1714">
                        <c:v>44160</c:v>
                      </c:pt>
                      <c:pt idx="1715">
                        <c:v>44161</c:v>
                      </c:pt>
                      <c:pt idx="1716">
                        <c:v>44162</c:v>
                      </c:pt>
                      <c:pt idx="1717">
                        <c:v>44165</c:v>
                      </c:pt>
                      <c:pt idx="1718">
                        <c:v>44166</c:v>
                      </c:pt>
                      <c:pt idx="1719">
                        <c:v>44167</c:v>
                      </c:pt>
                      <c:pt idx="1720">
                        <c:v>44168</c:v>
                      </c:pt>
                      <c:pt idx="1721">
                        <c:v>44169</c:v>
                      </c:pt>
                      <c:pt idx="1722">
                        <c:v>44172</c:v>
                      </c:pt>
                      <c:pt idx="1723">
                        <c:v>44173</c:v>
                      </c:pt>
                      <c:pt idx="1724">
                        <c:v>44174</c:v>
                      </c:pt>
                      <c:pt idx="1725">
                        <c:v>44175</c:v>
                      </c:pt>
                      <c:pt idx="1726">
                        <c:v>44176</c:v>
                      </c:pt>
                      <c:pt idx="1727">
                        <c:v>44179</c:v>
                      </c:pt>
                      <c:pt idx="1728">
                        <c:v>44180</c:v>
                      </c:pt>
                      <c:pt idx="1729">
                        <c:v>44181</c:v>
                      </c:pt>
                      <c:pt idx="1730">
                        <c:v>44182</c:v>
                      </c:pt>
                      <c:pt idx="1731">
                        <c:v>44183</c:v>
                      </c:pt>
                      <c:pt idx="1732">
                        <c:v>44186</c:v>
                      </c:pt>
                      <c:pt idx="1733">
                        <c:v>44187</c:v>
                      </c:pt>
                      <c:pt idx="1734">
                        <c:v>44188</c:v>
                      </c:pt>
                      <c:pt idx="1735">
                        <c:v>44189</c:v>
                      </c:pt>
                      <c:pt idx="1736">
                        <c:v>44190</c:v>
                      </c:pt>
                      <c:pt idx="1737">
                        <c:v>44193</c:v>
                      </c:pt>
                      <c:pt idx="1738">
                        <c:v>44194</c:v>
                      </c:pt>
                      <c:pt idx="1739">
                        <c:v>44195</c:v>
                      </c:pt>
                      <c:pt idx="1740">
                        <c:v>44196</c:v>
                      </c:pt>
                      <c:pt idx="1741">
                        <c:v>44197</c:v>
                      </c:pt>
                      <c:pt idx="1742">
                        <c:v>44200</c:v>
                      </c:pt>
                      <c:pt idx="1743">
                        <c:v>44201</c:v>
                      </c:pt>
                      <c:pt idx="1744">
                        <c:v>44202</c:v>
                      </c:pt>
                      <c:pt idx="1745">
                        <c:v>44203</c:v>
                      </c:pt>
                      <c:pt idx="1746">
                        <c:v>44204</c:v>
                      </c:pt>
                      <c:pt idx="1747">
                        <c:v>44207</c:v>
                      </c:pt>
                      <c:pt idx="1748">
                        <c:v>44208</c:v>
                      </c:pt>
                      <c:pt idx="1749">
                        <c:v>44209</c:v>
                      </c:pt>
                      <c:pt idx="1750">
                        <c:v>44210</c:v>
                      </c:pt>
                      <c:pt idx="1751">
                        <c:v>44211</c:v>
                      </c:pt>
                      <c:pt idx="1752">
                        <c:v>44214</c:v>
                      </c:pt>
                      <c:pt idx="1753">
                        <c:v>44215</c:v>
                      </c:pt>
                      <c:pt idx="1754">
                        <c:v>44216</c:v>
                      </c:pt>
                      <c:pt idx="1755">
                        <c:v>44217</c:v>
                      </c:pt>
                      <c:pt idx="1756">
                        <c:v>44218</c:v>
                      </c:pt>
                      <c:pt idx="1757">
                        <c:v>44221</c:v>
                      </c:pt>
                      <c:pt idx="1758">
                        <c:v>44222</c:v>
                      </c:pt>
                      <c:pt idx="1759">
                        <c:v>44223</c:v>
                      </c:pt>
                      <c:pt idx="1760">
                        <c:v>44224</c:v>
                      </c:pt>
                      <c:pt idx="1761">
                        <c:v>44225</c:v>
                      </c:pt>
                      <c:pt idx="1762">
                        <c:v>44228</c:v>
                      </c:pt>
                      <c:pt idx="1763">
                        <c:v>44229</c:v>
                      </c:pt>
                      <c:pt idx="1764">
                        <c:v>44230</c:v>
                      </c:pt>
                      <c:pt idx="1765">
                        <c:v>44231</c:v>
                      </c:pt>
                      <c:pt idx="1766">
                        <c:v>44232</c:v>
                      </c:pt>
                      <c:pt idx="1767">
                        <c:v>44235</c:v>
                      </c:pt>
                      <c:pt idx="1768">
                        <c:v>44236</c:v>
                      </c:pt>
                      <c:pt idx="1769">
                        <c:v>44237</c:v>
                      </c:pt>
                      <c:pt idx="1770">
                        <c:v>44238</c:v>
                      </c:pt>
                      <c:pt idx="1771">
                        <c:v>44239</c:v>
                      </c:pt>
                      <c:pt idx="1772">
                        <c:v>44242</c:v>
                      </c:pt>
                      <c:pt idx="1773">
                        <c:v>44243</c:v>
                      </c:pt>
                      <c:pt idx="1774">
                        <c:v>44244</c:v>
                      </c:pt>
                      <c:pt idx="1775">
                        <c:v>44245</c:v>
                      </c:pt>
                      <c:pt idx="1776">
                        <c:v>44246</c:v>
                      </c:pt>
                      <c:pt idx="1777">
                        <c:v>44249</c:v>
                      </c:pt>
                      <c:pt idx="1778">
                        <c:v>44250</c:v>
                      </c:pt>
                      <c:pt idx="1779">
                        <c:v>44251</c:v>
                      </c:pt>
                      <c:pt idx="1780">
                        <c:v>44252</c:v>
                      </c:pt>
                      <c:pt idx="1781">
                        <c:v>44253</c:v>
                      </c:pt>
                      <c:pt idx="1782">
                        <c:v>44256</c:v>
                      </c:pt>
                      <c:pt idx="1783">
                        <c:v>44257</c:v>
                      </c:pt>
                      <c:pt idx="1784">
                        <c:v>44258</c:v>
                      </c:pt>
                      <c:pt idx="1785">
                        <c:v>44259</c:v>
                      </c:pt>
                      <c:pt idx="1786">
                        <c:v>44260</c:v>
                      </c:pt>
                      <c:pt idx="1787">
                        <c:v>44263</c:v>
                      </c:pt>
                      <c:pt idx="1788">
                        <c:v>44264</c:v>
                      </c:pt>
                      <c:pt idx="1789">
                        <c:v>44265</c:v>
                      </c:pt>
                      <c:pt idx="1790">
                        <c:v>44266</c:v>
                      </c:pt>
                      <c:pt idx="1791">
                        <c:v>44267</c:v>
                      </c:pt>
                      <c:pt idx="1792">
                        <c:v>44270</c:v>
                      </c:pt>
                      <c:pt idx="1793">
                        <c:v>44271</c:v>
                      </c:pt>
                      <c:pt idx="1794">
                        <c:v>44272</c:v>
                      </c:pt>
                      <c:pt idx="1795">
                        <c:v>44273</c:v>
                      </c:pt>
                      <c:pt idx="1796">
                        <c:v>44274</c:v>
                      </c:pt>
                      <c:pt idx="1797">
                        <c:v>44277</c:v>
                      </c:pt>
                      <c:pt idx="1798">
                        <c:v>44278</c:v>
                      </c:pt>
                      <c:pt idx="1799">
                        <c:v>44279</c:v>
                      </c:pt>
                      <c:pt idx="1800">
                        <c:v>44280</c:v>
                      </c:pt>
                      <c:pt idx="1801">
                        <c:v>44281</c:v>
                      </c:pt>
                      <c:pt idx="1802">
                        <c:v>44284</c:v>
                      </c:pt>
                      <c:pt idx="1803">
                        <c:v>44285</c:v>
                      </c:pt>
                      <c:pt idx="1804">
                        <c:v>44286</c:v>
                      </c:pt>
                      <c:pt idx="1805">
                        <c:v>44287</c:v>
                      </c:pt>
                      <c:pt idx="1806">
                        <c:v>44288</c:v>
                      </c:pt>
                      <c:pt idx="1807">
                        <c:v>44291</c:v>
                      </c:pt>
                      <c:pt idx="1808">
                        <c:v>44292</c:v>
                      </c:pt>
                      <c:pt idx="1809">
                        <c:v>44293</c:v>
                      </c:pt>
                      <c:pt idx="1810">
                        <c:v>44294</c:v>
                      </c:pt>
                      <c:pt idx="1811">
                        <c:v>44295</c:v>
                      </c:pt>
                      <c:pt idx="1812">
                        <c:v>44298</c:v>
                      </c:pt>
                      <c:pt idx="1813">
                        <c:v>44299</c:v>
                      </c:pt>
                      <c:pt idx="1814">
                        <c:v>44300</c:v>
                      </c:pt>
                      <c:pt idx="1815">
                        <c:v>44301</c:v>
                      </c:pt>
                      <c:pt idx="1816">
                        <c:v>44302</c:v>
                      </c:pt>
                      <c:pt idx="1817">
                        <c:v>44305</c:v>
                      </c:pt>
                      <c:pt idx="1818">
                        <c:v>44306</c:v>
                      </c:pt>
                      <c:pt idx="1819">
                        <c:v>44307</c:v>
                      </c:pt>
                      <c:pt idx="1820">
                        <c:v>44308</c:v>
                      </c:pt>
                      <c:pt idx="1821">
                        <c:v>44309</c:v>
                      </c:pt>
                      <c:pt idx="1822">
                        <c:v>44312</c:v>
                      </c:pt>
                      <c:pt idx="1823">
                        <c:v>44313</c:v>
                      </c:pt>
                      <c:pt idx="1824">
                        <c:v>44314</c:v>
                      </c:pt>
                      <c:pt idx="1825">
                        <c:v>44315</c:v>
                      </c:pt>
                      <c:pt idx="1826">
                        <c:v>44316</c:v>
                      </c:pt>
                      <c:pt idx="1827">
                        <c:v>44319</c:v>
                      </c:pt>
                      <c:pt idx="1828">
                        <c:v>44320</c:v>
                      </c:pt>
                      <c:pt idx="1829">
                        <c:v>44321</c:v>
                      </c:pt>
                      <c:pt idx="1830">
                        <c:v>44322</c:v>
                      </c:pt>
                      <c:pt idx="1831">
                        <c:v>44323</c:v>
                      </c:pt>
                      <c:pt idx="1832">
                        <c:v>44326</c:v>
                      </c:pt>
                      <c:pt idx="1833">
                        <c:v>44327</c:v>
                      </c:pt>
                      <c:pt idx="1834">
                        <c:v>44328</c:v>
                      </c:pt>
                      <c:pt idx="1835">
                        <c:v>44329</c:v>
                      </c:pt>
                      <c:pt idx="1836">
                        <c:v>44330</c:v>
                      </c:pt>
                      <c:pt idx="1837">
                        <c:v>44333</c:v>
                      </c:pt>
                      <c:pt idx="1838">
                        <c:v>44334</c:v>
                      </c:pt>
                      <c:pt idx="1839">
                        <c:v>44335</c:v>
                      </c:pt>
                      <c:pt idx="1840">
                        <c:v>44336</c:v>
                      </c:pt>
                      <c:pt idx="1841">
                        <c:v>44337</c:v>
                      </c:pt>
                      <c:pt idx="1842">
                        <c:v>44340</c:v>
                      </c:pt>
                      <c:pt idx="1843">
                        <c:v>44341</c:v>
                      </c:pt>
                      <c:pt idx="1844">
                        <c:v>44342</c:v>
                      </c:pt>
                      <c:pt idx="1845">
                        <c:v>44343</c:v>
                      </c:pt>
                      <c:pt idx="1846">
                        <c:v>44344</c:v>
                      </c:pt>
                      <c:pt idx="1847">
                        <c:v>44347</c:v>
                      </c:pt>
                      <c:pt idx="1848">
                        <c:v>44348</c:v>
                      </c:pt>
                      <c:pt idx="1849">
                        <c:v>44349</c:v>
                      </c:pt>
                      <c:pt idx="1850">
                        <c:v>44350</c:v>
                      </c:pt>
                      <c:pt idx="1851">
                        <c:v>44351</c:v>
                      </c:pt>
                      <c:pt idx="1852">
                        <c:v>44354</c:v>
                      </c:pt>
                      <c:pt idx="1853">
                        <c:v>44355</c:v>
                      </c:pt>
                      <c:pt idx="1854">
                        <c:v>44356</c:v>
                      </c:pt>
                      <c:pt idx="1855">
                        <c:v>44357</c:v>
                      </c:pt>
                      <c:pt idx="1856">
                        <c:v>44358</c:v>
                      </c:pt>
                      <c:pt idx="1857">
                        <c:v>44361</c:v>
                      </c:pt>
                      <c:pt idx="1858">
                        <c:v>44362</c:v>
                      </c:pt>
                      <c:pt idx="1859">
                        <c:v>44363</c:v>
                      </c:pt>
                      <c:pt idx="1860">
                        <c:v>44364</c:v>
                      </c:pt>
                      <c:pt idx="1861">
                        <c:v>44365</c:v>
                      </c:pt>
                      <c:pt idx="1862">
                        <c:v>44368</c:v>
                      </c:pt>
                      <c:pt idx="1863">
                        <c:v>44369</c:v>
                      </c:pt>
                      <c:pt idx="1864">
                        <c:v>44370</c:v>
                      </c:pt>
                      <c:pt idx="1865">
                        <c:v>44371</c:v>
                      </c:pt>
                      <c:pt idx="1866">
                        <c:v>44372</c:v>
                      </c:pt>
                      <c:pt idx="1867">
                        <c:v>44375</c:v>
                      </c:pt>
                      <c:pt idx="1868">
                        <c:v>44376</c:v>
                      </c:pt>
                      <c:pt idx="1869">
                        <c:v>44377</c:v>
                      </c:pt>
                      <c:pt idx="1870">
                        <c:v>44378</c:v>
                      </c:pt>
                      <c:pt idx="1871">
                        <c:v>44379</c:v>
                      </c:pt>
                      <c:pt idx="1872">
                        <c:v>44382</c:v>
                      </c:pt>
                      <c:pt idx="1873">
                        <c:v>44383</c:v>
                      </c:pt>
                      <c:pt idx="1874">
                        <c:v>44384</c:v>
                      </c:pt>
                      <c:pt idx="1875">
                        <c:v>44385</c:v>
                      </c:pt>
                      <c:pt idx="1876">
                        <c:v>44386</c:v>
                      </c:pt>
                      <c:pt idx="1877">
                        <c:v>44389</c:v>
                      </c:pt>
                      <c:pt idx="1878">
                        <c:v>44390</c:v>
                      </c:pt>
                      <c:pt idx="1879">
                        <c:v>44391</c:v>
                      </c:pt>
                      <c:pt idx="1880">
                        <c:v>44392</c:v>
                      </c:pt>
                      <c:pt idx="1881">
                        <c:v>44393</c:v>
                      </c:pt>
                      <c:pt idx="1882">
                        <c:v>44396</c:v>
                      </c:pt>
                      <c:pt idx="1883">
                        <c:v>44397</c:v>
                      </c:pt>
                      <c:pt idx="1884">
                        <c:v>44398</c:v>
                      </c:pt>
                      <c:pt idx="1885">
                        <c:v>44399</c:v>
                      </c:pt>
                      <c:pt idx="1886">
                        <c:v>44400</c:v>
                      </c:pt>
                      <c:pt idx="1887">
                        <c:v>44403</c:v>
                      </c:pt>
                      <c:pt idx="1888">
                        <c:v>44404</c:v>
                      </c:pt>
                      <c:pt idx="1889">
                        <c:v>44405</c:v>
                      </c:pt>
                      <c:pt idx="1890">
                        <c:v>44406</c:v>
                      </c:pt>
                      <c:pt idx="1891">
                        <c:v>44407</c:v>
                      </c:pt>
                      <c:pt idx="1892">
                        <c:v>44410</c:v>
                      </c:pt>
                      <c:pt idx="1893">
                        <c:v>44411</c:v>
                      </c:pt>
                      <c:pt idx="1894">
                        <c:v>44412</c:v>
                      </c:pt>
                      <c:pt idx="1895">
                        <c:v>44413</c:v>
                      </c:pt>
                      <c:pt idx="1896">
                        <c:v>44414</c:v>
                      </c:pt>
                      <c:pt idx="1897">
                        <c:v>44417</c:v>
                      </c:pt>
                      <c:pt idx="1898">
                        <c:v>44418</c:v>
                      </c:pt>
                      <c:pt idx="1899">
                        <c:v>44419</c:v>
                      </c:pt>
                      <c:pt idx="1900">
                        <c:v>44420</c:v>
                      </c:pt>
                      <c:pt idx="1901">
                        <c:v>44421</c:v>
                      </c:pt>
                      <c:pt idx="1902">
                        <c:v>44424</c:v>
                      </c:pt>
                      <c:pt idx="1903">
                        <c:v>44425</c:v>
                      </c:pt>
                      <c:pt idx="1904">
                        <c:v>44426</c:v>
                      </c:pt>
                      <c:pt idx="1905">
                        <c:v>44427</c:v>
                      </c:pt>
                      <c:pt idx="1906">
                        <c:v>44428</c:v>
                      </c:pt>
                      <c:pt idx="1907">
                        <c:v>44431</c:v>
                      </c:pt>
                      <c:pt idx="1908">
                        <c:v>44432</c:v>
                      </c:pt>
                      <c:pt idx="1909">
                        <c:v>44433</c:v>
                      </c:pt>
                      <c:pt idx="1910">
                        <c:v>44434</c:v>
                      </c:pt>
                      <c:pt idx="1911">
                        <c:v>44435</c:v>
                      </c:pt>
                      <c:pt idx="1912">
                        <c:v>44438</c:v>
                      </c:pt>
                      <c:pt idx="1913">
                        <c:v>44439</c:v>
                      </c:pt>
                      <c:pt idx="1914">
                        <c:v>44440</c:v>
                      </c:pt>
                      <c:pt idx="1915">
                        <c:v>44441</c:v>
                      </c:pt>
                      <c:pt idx="1916">
                        <c:v>44442</c:v>
                      </c:pt>
                      <c:pt idx="1917">
                        <c:v>44445</c:v>
                      </c:pt>
                      <c:pt idx="1918">
                        <c:v>44446</c:v>
                      </c:pt>
                      <c:pt idx="1919">
                        <c:v>44447</c:v>
                      </c:pt>
                      <c:pt idx="1920">
                        <c:v>44448</c:v>
                      </c:pt>
                      <c:pt idx="1921">
                        <c:v>44449</c:v>
                      </c:pt>
                      <c:pt idx="1922">
                        <c:v>44452</c:v>
                      </c:pt>
                      <c:pt idx="1923">
                        <c:v>44453</c:v>
                      </c:pt>
                      <c:pt idx="1924">
                        <c:v>44454</c:v>
                      </c:pt>
                      <c:pt idx="1925">
                        <c:v>44455</c:v>
                      </c:pt>
                      <c:pt idx="1926">
                        <c:v>44456</c:v>
                      </c:pt>
                      <c:pt idx="1927">
                        <c:v>44459</c:v>
                      </c:pt>
                      <c:pt idx="1928">
                        <c:v>44460</c:v>
                      </c:pt>
                      <c:pt idx="1929">
                        <c:v>44461</c:v>
                      </c:pt>
                      <c:pt idx="1930">
                        <c:v>44462</c:v>
                      </c:pt>
                      <c:pt idx="1931">
                        <c:v>44463</c:v>
                      </c:pt>
                      <c:pt idx="1932">
                        <c:v>44466</c:v>
                      </c:pt>
                      <c:pt idx="1933">
                        <c:v>44467</c:v>
                      </c:pt>
                      <c:pt idx="1934">
                        <c:v>44468</c:v>
                      </c:pt>
                      <c:pt idx="1935">
                        <c:v>44469</c:v>
                      </c:pt>
                      <c:pt idx="1936">
                        <c:v>44470</c:v>
                      </c:pt>
                      <c:pt idx="1937">
                        <c:v>44473</c:v>
                      </c:pt>
                      <c:pt idx="1938">
                        <c:v>44474</c:v>
                      </c:pt>
                      <c:pt idx="1939">
                        <c:v>44475</c:v>
                      </c:pt>
                      <c:pt idx="1940">
                        <c:v>44476</c:v>
                      </c:pt>
                      <c:pt idx="1941">
                        <c:v>44477</c:v>
                      </c:pt>
                      <c:pt idx="1942">
                        <c:v>44480</c:v>
                      </c:pt>
                      <c:pt idx="1943">
                        <c:v>44481</c:v>
                      </c:pt>
                      <c:pt idx="1944">
                        <c:v>44482</c:v>
                      </c:pt>
                      <c:pt idx="1945">
                        <c:v>44483</c:v>
                      </c:pt>
                      <c:pt idx="1946">
                        <c:v>44484</c:v>
                      </c:pt>
                      <c:pt idx="1947">
                        <c:v>44487</c:v>
                      </c:pt>
                      <c:pt idx="1948">
                        <c:v>44488</c:v>
                      </c:pt>
                      <c:pt idx="1949">
                        <c:v>44489</c:v>
                      </c:pt>
                      <c:pt idx="1950">
                        <c:v>44490</c:v>
                      </c:pt>
                      <c:pt idx="1951">
                        <c:v>44491</c:v>
                      </c:pt>
                      <c:pt idx="1952">
                        <c:v>44494</c:v>
                      </c:pt>
                      <c:pt idx="1953">
                        <c:v>44495</c:v>
                      </c:pt>
                      <c:pt idx="1954">
                        <c:v>44496</c:v>
                      </c:pt>
                      <c:pt idx="1955">
                        <c:v>44497</c:v>
                      </c:pt>
                      <c:pt idx="1956">
                        <c:v>44498</c:v>
                      </c:pt>
                      <c:pt idx="1957">
                        <c:v>44501</c:v>
                      </c:pt>
                      <c:pt idx="1958">
                        <c:v>44502</c:v>
                      </c:pt>
                      <c:pt idx="1959">
                        <c:v>44503</c:v>
                      </c:pt>
                      <c:pt idx="1960">
                        <c:v>44504</c:v>
                      </c:pt>
                      <c:pt idx="1961">
                        <c:v>44505</c:v>
                      </c:pt>
                      <c:pt idx="1962">
                        <c:v>44508</c:v>
                      </c:pt>
                      <c:pt idx="1963">
                        <c:v>44509</c:v>
                      </c:pt>
                      <c:pt idx="1964">
                        <c:v>44510</c:v>
                      </c:pt>
                      <c:pt idx="1965">
                        <c:v>44511</c:v>
                      </c:pt>
                      <c:pt idx="1966">
                        <c:v>44512</c:v>
                      </c:pt>
                      <c:pt idx="1967">
                        <c:v>44515</c:v>
                      </c:pt>
                      <c:pt idx="1968">
                        <c:v>44516</c:v>
                      </c:pt>
                      <c:pt idx="1969">
                        <c:v>44517</c:v>
                      </c:pt>
                      <c:pt idx="1970">
                        <c:v>44518</c:v>
                      </c:pt>
                      <c:pt idx="1971">
                        <c:v>44519</c:v>
                      </c:pt>
                      <c:pt idx="1972">
                        <c:v>44522</c:v>
                      </c:pt>
                      <c:pt idx="1973">
                        <c:v>44523</c:v>
                      </c:pt>
                      <c:pt idx="1974">
                        <c:v>44524</c:v>
                      </c:pt>
                      <c:pt idx="1975">
                        <c:v>44525</c:v>
                      </c:pt>
                      <c:pt idx="1976">
                        <c:v>44526</c:v>
                      </c:pt>
                      <c:pt idx="1977">
                        <c:v>44529</c:v>
                      </c:pt>
                      <c:pt idx="1978">
                        <c:v>44530</c:v>
                      </c:pt>
                      <c:pt idx="1979">
                        <c:v>44531</c:v>
                      </c:pt>
                      <c:pt idx="1980">
                        <c:v>44532</c:v>
                      </c:pt>
                      <c:pt idx="1981">
                        <c:v>44533</c:v>
                      </c:pt>
                      <c:pt idx="1982">
                        <c:v>44536</c:v>
                      </c:pt>
                      <c:pt idx="1983">
                        <c:v>44537</c:v>
                      </c:pt>
                      <c:pt idx="1984">
                        <c:v>44538</c:v>
                      </c:pt>
                      <c:pt idx="1985">
                        <c:v>44539</c:v>
                      </c:pt>
                      <c:pt idx="1986">
                        <c:v>44540</c:v>
                      </c:pt>
                      <c:pt idx="1987">
                        <c:v>44543</c:v>
                      </c:pt>
                      <c:pt idx="1988">
                        <c:v>44544</c:v>
                      </c:pt>
                      <c:pt idx="1989">
                        <c:v>44545</c:v>
                      </c:pt>
                      <c:pt idx="1990">
                        <c:v>44546</c:v>
                      </c:pt>
                      <c:pt idx="1991">
                        <c:v>44547</c:v>
                      </c:pt>
                      <c:pt idx="1992">
                        <c:v>44550</c:v>
                      </c:pt>
                      <c:pt idx="1993">
                        <c:v>44551</c:v>
                      </c:pt>
                      <c:pt idx="1994">
                        <c:v>44552</c:v>
                      </c:pt>
                      <c:pt idx="1995">
                        <c:v>44553</c:v>
                      </c:pt>
                      <c:pt idx="1996">
                        <c:v>44554</c:v>
                      </c:pt>
                      <c:pt idx="1997">
                        <c:v>44557</c:v>
                      </c:pt>
                      <c:pt idx="1998">
                        <c:v>44558</c:v>
                      </c:pt>
                      <c:pt idx="1999">
                        <c:v>44559</c:v>
                      </c:pt>
                      <c:pt idx="2000">
                        <c:v>44560</c:v>
                      </c:pt>
                      <c:pt idx="2001">
                        <c:v>44561</c:v>
                      </c:pt>
                      <c:pt idx="2002">
                        <c:v>44564</c:v>
                      </c:pt>
                      <c:pt idx="2003">
                        <c:v>44565</c:v>
                      </c:pt>
                      <c:pt idx="2004">
                        <c:v>44566</c:v>
                      </c:pt>
                      <c:pt idx="2005">
                        <c:v>44567</c:v>
                      </c:pt>
                      <c:pt idx="2006">
                        <c:v>44568</c:v>
                      </c:pt>
                      <c:pt idx="2007">
                        <c:v>44571</c:v>
                      </c:pt>
                      <c:pt idx="2008">
                        <c:v>44572</c:v>
                      </c:pt>
                      <c:pt idx="2009">
                        <c:v>44573</c:v>
                      </c:pt>
                      <c:pt idx="2010">
                        <c:v>44574</c:v>
                      </c:pt>
                      <c:pt idx="2011">
                        <c:v>44575</c:v>
                      </c:pt>
                      <c:pt idx="2012">
                        <c:v>44578</c:v>
                      </c:pt>
                      <c:pt idx="2013">
                        <c:v>44579</c:v>
                      </c:pt>
                      <c:pt idx="2014">
                        <c:v>44580</c:v>
                      </c:pt>
                      <c:pt idx="2015">
                        <c:v>44581</c:v>
                      </c:pt>
                      <c:pt idx="2016">
                        <c:v>44582</c:v>
                      </c:pt>
                      <c:pt idx="2017">
                        <c:v>44585</c:v>
                      </c:pt>
                      <c:pt idx="2018">
                        <c:v>44586</c:v>
                      </c:pt>
                      <c:pt idx="2019">
                        <c:v>44587</c:v>
                      </c:pt>
                      <c:pt idx="2020">
                        <c:v>44588</c:v>
                      </c:pt>
                      <c:pt idx="2021">
                        <c:v>44589</c:v>
                      </c:pt>
                      <c:pt idx="2022">
                        <c:v>44592</c:v>
                      </c:pt>
                      <c:pt idx="2023">
                        <c:v>44593</c:v>
                      </c:pt>
                      <c:pt idx="2024">
                        <c:v>44594</c:v>
                      </c:pt>
                      <c:pt idx="2025">
                        <c:v>44595</c:v>
                      </c:pt>
                      <c:pt idx="2026">
                        <c:v>44596</c:v>
                      </c:pt>
                      <c:pt idx="2027">
                        <c:v>44599</c:v>
                      </c:pt>
                      <c:pt idx="2028">
                        <c:v>44600</c:v>
                      </c:pt>
                      <c:pt idx="2029">
                        <c:v>44601</c:v>
                      </c:pt>
                      <c:pt idx="2030">
                        <c:v>44602</c:v>
                      </c:pt>
                      <c:pt idx="2031">
                        <c:v>44603</c:v>
                      </c:pt>
                      <c:pt idx="2032">
                        <c:v>44606</c:v>
                      </c:pt>
                      <c:pt idx="2033">
                        <c:v>44607</c:v>
                      </c:pt>
                      <c:pt idx="2034">
                        <c:v>44608</c:v>
                      </c:pt>
                      <c:pt idx="2035">
                        <c:v>44609</c:v>
                      </c:pt>
                      <c:pt idx="2036">
                        <c:v>44610</c:v>
                      </c:pt>
                      <c:pt idx="2037">
                        <c:v>44613</c:v>
                      </c:pt>
                      <c:pt idx="2038">
                        <c:v>44614</c:v>
                      </c:pt>
                      <c:pt idx="2039">
                        <c:v>44615</c:v>
                      </c:pt>
                      <c:pt idx="2040">
                        <c:v>44616</c:v>
                      </c:pt>
                      <c:pt idx="2041">
                        <c:v>44617</c:v>
                      </c:pt>
                      <c:pt idx="2042">
                        <c:v>44620</c:v>
                      </c:pt>
                      <c:pt idx="2043">
                        <c:v>44621</c:v>
                      </c:pt>
                      <c:pt idx="2044">
                        <c:v>44622</c:v>
                      </c:pt>
                      <c:pt idx="2045">
                        <c:v>44623</c:v>
                      </c:pt>
                      <c:pt idx="2046">
                        <c:v>44624</c:v>
                      </c:pt>
                      <c:pt idx="2047">
                        <c:v>44627</c:v>
                      </c:pt>
                      <c:pt idx="2048">
                        <c:v>44628</c:v>
                      </c:pt>
                      <c:pt idx="2049">
                        <c:v>44629</c:v>
                      </c:pt>
                      <c:pt idx="2050">
                        <c:v>44630</c:v>
                      </c:pt>
                      <c:pt idx="2051">
                        <c:v>44631</c:v>
                      </c:pt>
                      <c:pt idx="2052">
                        <c:v>44634</c:v>
                      </c:pt>
                      <c:pt idx="2053">
                        <c:v>44635</c:v>
                      </c:pt>
                      <c:pt idx="2054">
                        <c:v>44636</c:v>
                      </c:pt>
                      <c:pt idx="2055">
                        <c:v>44637</c:v>
                      </c:pt>
                      <c:pt idx="2056">
                        <c:v>44638</c:v>
                      </c:pt>
                      <c:pt idx="2057">
                        <c:v>44641</c:v>
                      </c:pt>
                      <c:pt idx="2058">
                        <c:v>44642</c:v>
                      </c:pt>
                      <c:pt idx="2059">
                        <c:v>44643</c:v>
                      </c:pt>
                      <c:pt idx="2060">
                        <c:v>44644</c:v>
                      </c:pt>
                      <c:pt idx="2061">
                        <c:v>44645</c:v>
                      </c:pt>
                      <c:pt idx="2062">
                        <c:v>44648</c:v>
                      </c:pt>
                      <c:pt idx="2063">
                        <c:v>44649</c:v>
                      </c:pt>
                      <c:pt idx="2064">
                        <c:v>44650</c:v>
                      </c:pt>
                      <c:pt idx="2065">
                        <c:v>44651</c:v>
                      </c:pt>
                      <c:pt idx="2066">
                        <c:v>44652</c:v>
                      </c:pt>
                      <c:pt idx="2067">
                        <c:v>44655</c:v>
                      </c:pt>
                      <c:pt idx="2068">
                        <c:v>44656</c:v>
                      </c:pt>
                      <c:pt idx="2069">
                        <c:v>44657</c:v>
                      </c:pt>
                      <c:pt idx="2070">
                        <c:v>44658</c:v>
                      </c:pt>
                      <c:pt idx="2071">
                        <c:v>44659</c:v>
                      </c:pt>
                      <c:pt idx="2072">
                        <c:v>44662</c:v>
                      </c:pt>
                      <c:pt idx="2073">
                        <c:v>44663</c:v>
                      </c:pt>
                      <c:pt idx="2074">
                        <c:v>44664</c:v>
                      </c:pt>
                      <c:pt idx="2075">
                        <c:v>44665</c:v>
                      </c:pt>
                      <c:pt idx="2076">
                        <c:v>44666</c:v>
                      </c:pt>
                      <c:pt idx="2077">
                        <c:v>44669</c:v>
                      </c:pt>
                      <c:pt idx="2078">
                        <c:v>44670</c:v>
                      </c:pt>
                      <c:pt idx="2079">
                        <c:v>44671</c:v>
                      </c:pt>
                      <c:pt idx="2080">
                        <c:v>44672</c:v>
                      </c:pt>
                      <c:pt idx="2081">
                        <c:v>44673</c:v>
                      </c:pt>
                      <c:pt idx="2082">
                        <c:v>44676</c:v>
                      </c:pt>
                      <c:pt idx="2083">
                        <c:v>44677</c:v>
                      </c:pt>
                      <c:pt idx="2084">
                        <c:v>44678</c:v>
                      </c:pt>
                      <c:pt idx="2085">
                        <c:v>44679</c:v>
                      </c:pt>
                      <c:pt idx="2086">
                        <c:v>44680</c:v>
                      </c:pt>
                      <c:pt idx="2087">
                        <c:v>44683</c:v>
                      </c:pt>
                      <c:pt idx="2088">
                        <c:v>44684</c:v>
                      </c:pt>
                      <c:pt idx="2089">
                        <c:v>44685</c:v>
                      </c:pt>
                      <c:pt idx="2090">
                        <c:v>44686</c:v>
                      </c:pt>
                      <c:pt idx="2091">
                        <c:v>44687</c:v>
                      </c:pt>
                      <c:pt idx="2092">
                        <c:v>44690</c:v>
                      </c:pt>
                      <c:pt idx="2093">
                        <c:v>44691</c:v>
                      </c:pt>
                      <c:pt idx="2094">
                        <c:v>44692</c:v>
                      </c:pt>
                      <c:pt idx="2095">
                        <c:v>44693</c:v>
                      </c:pt>
                      <c:pt idx="2096">
                        <c:v>44694</c:v>
                      </c:pt>
                      <c:pt idx="2097">
                        <c:v>44697</c:v>
                      </c:pt>
                      <c:pt idx="2098">
                        <c:v>44698</c:v>
                      </c:pt>
                      <c:pt idx="2099">
                        <c:v>44699</c:v>
                      </c:pt>
                      <c:pt idx="2100">
                        <c:v>44700</c:v>
                      </c:pt>
                      <c:pt idx="2101">
                        <c:v>44701</c:v>
                      </c:pt>
                      <c:pt idx="2102">
                        <c:v>44704</c:v>
                      </c:pt>
                      <c:pt idx="2103">
                        <c:v>44705</c:v>
                      </c:pt>
                      <c:pt idx="2104">
                        <c:v>44706</c:v>
                      </c:pt>
                      <c:pt idx="2105">
                        <c:v>44707</c:v>
                      </c:pt>
                      <c:pt idx="2106">
                        <c:v>44708</c:v>
                      </c:pt>
                      <c:pt idx="2107">
                        <c:v>44711</c:v>
                      </c:pt>
                      <c:pt idx="2108">
                        <c:v>44712</c:v>
                      </c:pt>
                      <c:pt idx="2109">
                        <c:v>44713</c:v>
                      </c:pt>
                      <c:pt idx="2110">
                        <c:v>44714</c:v>
                      </c:pt>
                      <c:pt idx="2111">
                        <c:v>44715</c:v>
                      </c:pt>
                      <c:pt idx="2112">
                        <c:v>44718</c:v>
                      </c:pt>
                      <c:pt idx="2113">
                        <c:v>44719</c:v>
                      </c:pt>
                      <c:pt idx="2114">
                        <c:v>44720</c:v>
                      </c:pt>
                      <c:pt idx="2115">
                        <c:v>44721</c:v>
                      </c:pt>
                      <c:pt idx="2116">
                        <c:v>44722</c:v>
                      </c:pt>
                      <c:pt idx="2117">
                        <c:v>44725</c:v>
                      </c:pt>
                      <c:pt idx="2118">
                        <c:v>44726</c:v>
                      </c:pt>
                      <c:pt idx="2119">
                        <c:v>44727</c:v>
                      </c:pt>
                      <c:pt idx="2120">
                        <c:v>44728</c:v>
                      </c:pt>
                      <c:pt idx="2121">
                        <c:v>44729</c:v>
                      </c:pt>
                      <c:pt idx="2122">
                        <c:v>44732</c:v>
                      </c:pt>
                      <c:pt idx="2123">
                        <c:v>44733</c:v>
                      </c:pt>
                      <c:pt idx="2124">
                        <c:v>44734</c:v>
                      </c:pt>
                      <c:pt idx="2125">
                        <c:v>44735</c:v>
                      </c:pt>
                      <c:pt idx="2126">
                        <c:v>44736</c:v>
                      </c:pt>
                      <c:pt idx="2127">
                        <c:v>44739</c:v>
                      </c:pt>
                      <c:pt idx="2128">
                        <c:v>44740</c:v>
                      </c:pt>
                      <c:pt idx="2129">
                        <c:v>44741</c:v>
                      </c:pt>
                      <c:pt idx="2130">
                        <c:v>44742</c:v>
                      </c:pt>
                      <c:pt idx="2131">
                        <c:v>44743</c:v>
                      </c:pt>
                      <c:pt idx="2132">
                        <c:v>44746</c:v>
                      </c:pt>
                      <c:pt idx="2133">
                        <c:v>44747</c:v>
                      </c:pt>
                      <c:pt idx="2134">
                        <c:v>44748</c:v>
                      </c:pt>
                      <c:pt idx="2135">
                        <c:v>44749</c:v>
                      </c:pt>
                      <c:pt idx="2136">
                        <c:v>44750</c:v>
                      </c:pt>
                      <c:pt idx="2137">
                        <c:v>44753</c:v>
                      </c:pt>
                      <c:pt idx="2138">
                        <c:v>44754</c:v>
                      </c:pt>
                      <c:pt idx="2139">
                        <c:v>44755</c:v>
                      </c:pt>
                      <c:pt idx="2140">
                        <c:v>44756</c:v>
                      </c:pt>
                      <c:pt idx="2141">
                        <c:v>44757</c:v>
                      </c:pt>
                      <c:pt idx="2142">
                        <c:v>44760</c:v>
                      </c:pt>
                      <c:pt idx="2143">
                        <c:v>44761</c:v>
                      </c:pt>
                      <c:pt idx="2144">
                        <c:v>44762</c:v>
                      </c:pt>
                      <c:pt idx="2145">
                        <c:v>44763</c:v>
                      </c:pt>
                      <c:pt idx="2146">
                        <c:v>44764</c:v>
                      </c:pt>
                      <c:pt idx="2147">
                        <c:v>44767</c:v>
                      </c:pt>
                      <c:pt idx="2148">
                        <c:v>44768</c:v>
                      </c:pt>
                      <c:pt idx="2149">
                        <c:v>44769</c:v>
                      </c:pt>
                      <c:pt idx="2150">
                        <c:v>44770</c:v>
                      </c:pt>
                      <c:pt idx="2151">
                        <c:v>44771</c:v>
                      </c:pt>
                      <c:pt idx="2152">
                        <c:v>44774</c:v>
                      </c:pt>
                      <c:pt idx="2153">
                        <c:v>44775</c:v>
                      </c:pt>
                      <c:pt idx="2154">
                        <c:v>44776</c:v>
                      </c:pt>
                      <c:pt idx="2155">
                        <c:v>44777</c:v>
                      </c:pt>
                      <c:pt idx="2156">
                        <c:v>44778</c:v>
                      </c:pt>
                      <c:pt idx="2157">
                        <c:v>44781</c:v>
                      </c:pt>
                      <c:pt idx="2158">
                        <c:v>44782</c:v>
                      </c:pt>
                      <c:pt idx="2159">
                        <c:v>44783</c:v>
                      </c:pt>
                      <c:pt idx="2160">
                        <c:v>44784</c:v>
                      </c:pt>
                      <c:pt idx="2161">
                        <c:v>44785</c:v>
                      </c:pt>
                      <c:pt idx="2162">
                        <c:v>44788</c:v>
                      </c:pt>
                      <c:pt idx="2163">
                        <c:v>44789</c:v>
                      </c:pt>
                      <c:pt idx="2164">
                        <c:v>44790</c:v>
                      </c:pt>
                      <c:pt idx="2165">
                        <c:v>44791</c:v>
                      </c:pt>
                      <c:pt idx="2166">
                        <c:v>44792</c:v>
                      </c:pt>
                      <c:pt idx="2167">
                        <c:v>44795</c:v>
                      </c:pt>
                      <c:pt idx="2168">
                        <c:v>44796</c:v>
                      </c:pt>
                      <c:pt idx="2169">
                        <c:v>44797</c:v>
                      </c:pt>
                      <c:pt idx="2170">
                        <c:v>44798</c:v>
                      </c:pt>
                      <c:pt idx="2171">
                        <c:v>44799</c:v>
                      </c:pt>
                      <c:pt idx="2172">
                        <c:v>44802</c:v>
                      </c:pt>
                      <c:pt idx="2173">
                        <c:v>44803</c:v>
                      </c:pt>
                      <c:pt idx="2174">
                        <c:v>44804</c:v>
                      </c:pt>
                      <c:pt idx="2175">
                        <c:v>44805</c:v>
                      </c:pt>
                      <c:pt idx="2176">
                        <c:v>44806</c:v>
                      </c:pt>
                      <c:pt idx="2177">
                        <c:v>44809</c:v>
                      </c:pt>
                      <c:pt idx="2178">
                        <c:v>44810</c:v>
                      </c:pt>
                      <c:pt idx="2179">
                        <c:v>44811</c:v>
                      </c:pt>
                      <c:pt idx="2180">
                        <c:v>44812</c:v>
                      </c:pt>
                      <c:pt idx="2181">
                        <c:v>44813</c:v>
                      </c:pt>
                      <c:pt idx="2182">
                        <c:v>44816</c:v>
                      </c:pt>
                      <c:pt idx="2183">
                        <c:v>44817</c:v>
                      </c:pt>
                      <c:pt idx="2184">
                        <c:v>44818</c:v>
                      </c:pt>
                      <c:pt idx="2185">
                        <c:v>44819</c:v>
                      </c:pt>
                      <c:pt idx="2186">
                        <c:v>44820</c:v>
                      </c:pt>
                      <c:pt idx="2187">
                        <c:v>44823</c:v>
                      </c:pt>
                      <c:pt idx="2188">
                        <c:v>44824</c:v>
                      </c:pt>
                      <c:pt idx="2189">
                        <c:v>44825</c:v>
                      </c:pt>
                      <c:pt idx="2190">
                        <c:v>44826</c:v>
                      </c:pt>
                      <c:pt idx="2191">
                        <c:v>44827</c:v>
                      </c:pt>
                      <c:pt idx="2192">
                        <c:v>44830</c:v>
                      </c:pt>
                      <c:pt idx="2193">
                        <c:v>44831</c:v>
                      </c:pt>
                      <c:pt idx="2194">
                        <c:v>44832</c:v>
                      </c:pt>
                      <c:pt idx="2195">
                        <c:v>44833</c:v>
                      </c:pt>
                      <c:pt idx="2196">
                        <c:v>44834</c:v>
                      </c:pt>
                      <c:pt idx="2197">
                        <c:v>44837</c:v>
                      </c:pt>
                      <c:pt idx="2198">
                        <c:v>44838</c:v>
                      </c:pt>
                      <c:pt idx="2199">
                        <c:v>44839</c:v>
                      </c:pt>
                      <c:pt idx="2200">
                        <c:v>44840</c:v>
                      </c:pt>
                      <c:pt idx="2201">
                        <c:v>44841</c:v>
                      </c:pt>
                      <c:pt idx="2202">
                        <c:v>44844</c:v>
                      </c:pt>
                      <c:pt idx="2203">
                        <c:v>44845</c:v>
                      </c:pt>
                      <c:pt idx="2204">
                        <c:v>44846</c:v>
                      </c:pt>
                      <c:pt idx="2205">
                        <c:v>44847</c:v>
                      </c:pt>
                      <c:pt idx="2206">
                        <c:v>44848</c:v>
                      </c:pt>
                      <c:pt idx="2207">
                        <c:v>44851</c:v>
                      </c:pt>
                      <c:pt idx="2208">
                        <c:v>44852</c:v>
                      </c:pt>
                      <c:pt idx="2209">
                        <c:v>44853</c:v>
                      </c:pt>
                      <c:pt idx="2210">
                        <c:v>44854</c:v>
                      </c:pt>
                      <c:pt idx="2211">
                        <c:v>44855</c:v>
                      </c:pt>
                      <c:pt idx="2212">
                        <c:v>44858</c:v>
                      </c:pt>
                      <c:pt idx="2213">
                        <c:v>44859</c:v>
                      </c:pt>
                      <c:pt idx="2214">
                        <c:v>44860</c:v>
                      </c:pt>
                      <c:pt idx="2215">
                        <c:v>44861</c:v>
                      </c:pt>
                      <c:pt idx="2216">
                        <c:v>44862</c:v>
                      </c:pt>
                      <c:pt idx="2217">
                        <c:v>44865</c:v>
                      </c:pt>
                      <c:pt idx="2218">
                        <c:v>44866</c:v>
                      </c:pt>
                      <c:pt idx="2219">
                        <c:v>44867</c:v>
                      </c:pt>
                      <c:pt idx="2220">
                        <c:v>44868</c:v>
                      </c:pt>
                      <c:pt idx="2221">
                        <c:v>44869</c:v>
                      </c:pt>
                      <c:pt idx="2222">
                        <c:v>44872</c:v>
                      </c:pt>
                      <c:pt idx="2223">
                        <c:v>44873</c:v>
                      </c:pt>
                      <c:pt idx="2224">
                        <c:v>44874</c:v>
                      </c:pt>
                      <c:pt idx="2225">
                        <c:v>44875</c:v>
                      </c:pt>
                      <c:pt idx="2226">
                        <c:v>44876</c:v>
                      </c:pt>
                      <c:pt idx="2227">
                        <c:v>44879</c:v>
                      </c:pt>
                      <c:pt idx="2228">
                        <c:v>44880</c:v>
                      </c:pt>
                      <c:pt idx="2229">
                        <c:v>44881</c:v>
                      </c:pt>
                      <c:pt idx="2230">
                        <c:v>44882</c:v>
                      </c:pt>
                      <c:pt idx="2231">
                        <c:v>44883</c:v>
                      </c:pt>
                      <c:pt idx="2232">
                        <c:v>44886</c:v>
                      </c:pt>
                      <c:pt idx="2233">
                        <c:v>44887</c:v>
                      </c:pt>
                      <c:pt idx="2234">
                        <c:v>44888</c:v>
                      </c:pt>
                      <c:pt idx="2235">
                        <c:v>44889</c:v>
                      </c:pt>
                      <c:pt idx="2236">
                        <c:v>44890</c:v>
                      </c:pt>
                      <c:pt idx="2237">
                        <c:v>44893</c:v>
                      </c:pt>
                      <c:pt idx="2238">
                        <c:v>44894</c:v>
                      </c:pt>
                      <c:pt idx="2239">
                        <c:v>44895</c:v>
                      </c:pt>
                      <c:pt idx="2240">
                        <c:v>44896</c:v>
                      </c:pt>
                      <c:pt idx="2241">
                        <c:v>44897</c:v>
                      </c:pt>
                      <c:pt idx="2242">
                        <c:v>44900</c:v>
                      </c:pt>
                      <c:pt idx="2243">
                        <c:v>44901</c:v>
                      </c:pt>
                      <c:pt idx="2244">
                        <c:v>44902</c:v>
                      </c:pt>
                      <c:pt idx="2245">
                        <c:v>44903</c:v>
                      </c:pt>
                      <c:pt idx="2246">
                        <c:v>44904</c:v>
                      </c:pt>
                      <c:pt idx="2247">
                        <c:v>44907</c:v>
                      </c:pt>
                      <c:pt idx="2248">
                        <c:v>44908</c:v>
                      </c:pt>
                      <c:pt idx="2249">
                        <c:v>44909</c:v>
                      </c:pt>
                      <c:pt idx="2250">
                        <c:v>44910</c:v>
                      </c:pt>
                      <c:pt idx="2251">
                        <c:v>44911</c:v>
                      </c:pt>
                      <c:pt idx="2252">
                        <c:v>44914</c:v>
                      </c:pt>
                      <c:pt idx="2253">
                        <c:v>44915</c:v>
                      </c:pt>
                      <c:pt idx="2254">
                        <c:v>44916</c:v>
                      </c:pt>
                      <c:pt idx="2255">
                        <c:v>44917</c:v>
                      </c:pt>
                      <c:pt idx="2256">
                        <c:v>44918</c:v>
                      </c:pt>
                      <c:pt idx="2257">
                        <c:v>44921</c:v>
                      </c:pt>
                      <c:pt idx="2258">
                        <c:v>44922</c:v>
                      </c:pt>
                      <c:pt idx="2259">
                        <c:v>44923</c:v>
                      </c:pt>
                      <c:pt idx="2260">
                        <c:v>44924</c:v>
                      </c:pt>
                      <c:pt idx="2261">
                        <c:v>44925</c:v>
                      </c:pt>
                      <c:pt idx="2262">
                        <c:v>44928</c:v>
                      </c:pt>
                      <c:pt idx="2263">
                        <c:v>44929</c:v>
                      </c:pt>
                      <c:pt idx="2264">
                        <c:v>44930</c:v>
                      </c:pt>
                      <c:pt idx="2265">
                        <c:v>44931</c:v>
                      </c:pt>
                      <c:pt idx="2266">
                        <c:v>44932</c:v>
                      </c:pt>
                      <c:pt idx="2267">
                        <c:v>44935</c:v>
                      </c:pt>
                      <c:pt idx="2268">
                        <c:v>44936</c:v>
                      </c:pt>
                      <c:pt idx="2269">
                        <c:v>44937</c:v>
                      </c:pt>
                      <c:pt idx="2270">
                        <c:v>44938</c:v>
                      </c:pt>
                      <c:pt idx="2271">
                        <c:v>44939</c:v>
                      </c:pt>
                      <c:pt idx="2272">
                        <c:v>44942</c:v>
                      </c:pt>
                      <c:pt idx="2273">
                        <c:v>44943</c:v>
                      </c:pt>
                      <c:pt idx="2274">
                        <c:v>44944</c:v>
                      </c:pt>
                      <c:pt idx="2275">
                        <c:v>44945</c:v>
                      </c:pt>
                      <c:pt idx="2276">
                        <c:v>44946</c:v>
                      </c:pt>
                      <c:pt idx="2277">
                        <c:v>44949</c:v>
                      </c:pt>
                      <c:pt idx="2278">
                        <c:v>44950</c:v>
                      </c:pt>
                      <c:pt idx="2279">
                        <c:v>44951</c:v>
                      </c:pt>
                      <c:pt idx="2280">
                        <c:v>44952</c:v>
                      </c:pt>
                      <c:pt idx="2281">
                        <c:v>44953</c:v>
                      </c:pt>
                      <c:pt idx="2282">
                        <c:v>44956</c:v>
                      </c:pt>
                      <c:pt idx="2283">
                        <c:v>44957</c:v>
                      </c:pt>
                      <c:pt idx="2284">
                        <c:v>44958</c:v>
                      </c:pt>
                      <c:pt idx="2285">
                        <c:v>44959</c:v>
                      </c:pt>
                      <c:pt idx="2286">
                        <c:v>44960</c:v>
                      </c:pt>
                      <c:pt idx="2287">
                        <c:v>44963</c:v>
                      </c:pt>
                      <c:pt idx="2288">
                        <c:v>44964</c:v>
                      </c:pt>
                      <c:pt idx="2289">
                        <c:v>44965</c:v>
                      </c:pt>
                      <c:pt idx="2290">
                        <c:v>44966</c:v>
                      </c:pt>
                      <c:pt idx="2291">
                        <c:v>44967</c:v>
                      </c:pt>
                      <c:pt idx="2292">
                        <c:v>44970</c:v>
                      </c:pt>
                      <c:pt idx="2293">
                        <c:v>44971</c:v>
                      </c:pt>
                      <c:pt idx="2294">
                        <c:v>44972</c:v>
                      </c:pt>
                      <c:pt idx="2295">
                        <c:v>44973</c:v>
                      </c:pt>
                      <c:pt idx="2296">
                        <c:v>44974</c:v>
                      </c:pt>
                      <c:pt idx="2297">
                        <c:v>44977</c:v>
                      </c:pt>
                      <c:pt idx="2298">
                        <c:v>44978</c:v>
                      </c:pt>
                      <c:pt idx="2299">
                        <c:v>44979</c:v>
                      </c:pt>
                      <c:pt idx="2300">
                        <c:v>44980</c:v>
                      </c:pt>
                      <c:pt idx="2301">
                        <c:v>44981</c:v>
                      </c:pt>
                      <c:pt idx="2302">
                        <c:v>44984</c:v>
                      </c:pt>
                      <c:pt idx="2303">
                        <c:v>44985</c:v>
                      </c:pt>
                      <c:pt idx="2304">
                        <c:v>44986</c:v>
                      </c:pt>
                      <c:pt idx="2305">
                        <c:v>44987</c:v>
                      </c:pt>
                      <c:pt idx="2306">
                        <c:v>44988</c:v>
                      </c:pt>
                      <c:pt idx="2307">
                        <c:v>44991</c:v>
                      </c:pt>
                      <c:pt idx="2308">
                        <c:v>44992</c:v>
                      </c:pt>
                      <c:pt idx="2309">
                        <c:v>44993</c:v>
                      </c:pt>
                      <c:pt idx="2310">
                        <c:v>44994</c:v>
                      </c:pt>
                      <c:pt idx="2311">
                        <c:v>44995</c:v>
                      </c:pt>
                      <c:pt idx="2312">
                        <c:v>44998</c:v>
                      </c:pt>
                      <c:pt idx="2313">
                        <c:v>44999</c:v>
                      </c:pt>
                      <c:pt idx="2314">
                        <c:v>45000</c:v>
                      </c:pt>
                      <c:pt idx="2315">
                        <c:v>45001</c:v>
                      </c:pt>
                      <c:pt idx="2316">
                        <c:v>45002</c:v>
                      </c:pt>
                      <c:pt idx="2317">
                        <c:v>45005</c:v>
                      </c:pt>
                      <c:pt idx="2318">
                        <c:v>45006</c:v>
                      </c:pt>
                      <c:pt idx="2319">
                        <c:v>45007</c:v>
                      </c:pt>
                      <c:pt idx="2320">
                        <c:v>45008</c:v>
                      </c:pt>
                      <c:pt idx="2321">
                        <c:v>45009</c:v>
                      </c:pt>
                      <c:pt idx="2322">
                        <c:v>45012</c:v>
                      </c:pt>
                      <c:pt idx="2323">
                        <c:v>45013</c:v>
                      </c:pt>
                      <c:pt idx="2324">
                        <c:v>45014</c:v>
                      </c:pt>
                      <c:pt idx="2325">
                        <c:v>45015</c:v>
                      </c:pt>
                      <c:pt idx="2326">
                        <c:v>45016</c:v>
                      </c:pt>
                      <c:pt idx="2327">
                        <c:v>45019</c:v>
                      </c:pt>
                      <c:pt idx="2328">
                        <c:v>45020</c:v>
                      </c:pt>
                      <c:pt idx="2329">
                        <c:v>45021</c:v>
                      </c:pt>
                      <c:pt idx="2330">
                        <c:v>45022</c:v>
                      </c:pt>
                      <c:pt idx="2331">
                        <c:v>45023</c:v>
                      </c:pt>
                      <c:pt idx="2332">
                        <c:v>45026</c:v>
                      </c:pt>
                      <c:pt idx="2333">
                        <c:v>45027</c:v>
                      </c:pt>
                      <c:pt idx="2334">
                        <c:v>45028</c:v>
                      </c:pt>
                      <c:pt idx="2335">
                        <c:v>45029</c:v>
                      </c:pt>
                      <c:pt idx="2336">
                        <c:v>45030</c:v>
                      </c:pt>
                      <c:pt idx="2337">
                        <c:v>45033</c:v>
                      </c:pt>
                      <c:pt idx="2338">
                        <c:v>45034</c:v>
                      </c:pt>
                      <c:pt idx="2339">
                        <c:v>45035</c:v>
                      </c:pt>
                      <c:pt idx="2340">
                        <c:v>45036</c:v>
                      </c:pt>
                      <c:pt idx="2341">
                        <c:v>45037</c:v>
                      </c:pt>
                      <c:pt idx="2342">
                        <c:v>45040</c:v>
                      </c:pt>
                      <c:pt idx="2343">
                        <c:v>45041</c:v>
                      </c:pt>
                      <c:pt idx="2344">
                        <c:v>45042</c:v>
                      </c:pt>
                      <c:pt idx="2345">
                        <c:v>45043</c:v>
                      </c:pt>
                      <c:pt idx="2346">
                        <c:v>45044</c:v>
                      </c:pt>
                      <c:pt idx="2347">
                        <c:v>45047</c:v>
                      </c:pt>
                      <c:pt idx="2348">
                        <c:v>45048</c:v>
                      </c:pt>
                      <c:pt idx="2349">
                        <c:v>45049</c:v>
                      </c:pt>
                      <c:pt idx="2350">
                        <c:v>45050</c:v>
                      </c:pt>
                      <c:pt idx="2351">
                        <c:v>45051</c:v>
                      </c:pt>
                      <c:pt idx="2352">
                        <c:v>45054</c:v>
                      </c:pt>
                      <c:pt idx="2353">
                        <c:v>45055</c:v>
                      </c:pt>
                      <c:pt idx="2354">
                        <c:v>45056</c:v>
                      </c:pt>
                      <c:pt idx="2355">
                        <c:v>45057</c:v>
                      </c:pt>
                      <c:pt idx="2356">
                        <c:v>45058</c:v>
                      </c:pt>
                      <c:pt idx="2357">
                        <c:v>45061</c:v>
                      </c:pt>
                      <c:pt idx="2358">
                        <c:v>45062</c:v>
                      </c:pt>
                      <c:pt idx="2359">
                        <c:v>45063</c:v>
                      </c:pt>
                      <c:pt idx="2360">
                        <c:v>45064</c:v>
                      </c:pt>
                      <c:pt idx="2361">
                        <c:v>45065</c:v>
                      </c:pt>
                      <c:pt idx="2362">
                        <c:v>45068</c:v>
                      </c:pt>
                      <c:pt idx="2363">
                        <c:v>45069</c:v>
                      </c:pt>
                      <c:pt idx="2364">
                        <c:v>45070</c:v>
                      </c:pt>
                      <c:pt idx="2365">
                        <c:v>45071</c:v>
                      </c:pt>
                      <c:pt idx="2366">
                        <c:v>45072</c:v>
                      </c:pt>
                      <c:pt idx="2367">
                        <c:v>45075</c:v>
                      </c:pt>
                      <c:pt idx="2368">
                        <c:v>45076</c:v>
                      </c:pt>
                      <c:pt idx="2369">
                        <c:v>45077</c:v>
                      </c:pt>
                      <c:pt idx="2370">
                        <c:v>45078</c:v>
                      </c:pt>
                      <c:pt idx="2371">
                        <c:v>45079</c:v>
                      </c:pt>
                      <c:pt idx="2372">
                        <c:v>45082</c:v>
                      </c:pt>
                      <c:pt idx="2373">
                        <c:v>45083</c:v>
                      </c:pt>
                      <c:pt idx="2374">
                        <c:v>45084</c:v>
                      </c:pt>
                      <c:pt idx="2375">
                        <c:v>45085</c:v>
                      </c:pt>
                      <c:pt idx="2376">
                        <c:v>45086</c:v>
                      </c:pt>
                      <c:pt idx="2377">
                        <c:v>45089</c:v>
                      </c:pt>
                      <c:pt idx="2378">
                        <c:v>45090</c:v>
                      </c:pt>
                      <c:pt idx="2379">
                        <c:v>45091</c:v>
                      </c:pt>
                      <c:pt idx="2380">
                        <c:v>45092</c:v>
                      </c:pt>
                      <c:pt idx="2381">
                        <c:v>45093</c:v>
                      </c:pt>
                      <c:pt idx="2382">
                        <c:v>45096</c:v>
                      </c:pt>
                      <c:pt idx="2383">
                        <c:v>45097</c:v>
                      </c:pt>
                      <c:pt idx="2384">
                        <c:v>45098</c:v>
                      </c:pt>
                      <c:pt idx="2385">
                        <c:v>45099</c:v>
                      </c:pt>
                      <c:pt idx="2386">
                        <c:v>45100</c:v>
                      </c:pt>
                      <c:pt idx="2387">
                        <c:v>45103</c:v>
                      </c:pt>
                      <c:pt idx="2388">
                        <c:v>45104</c:v>
                      </c:pt>
                      <c:pt idx="2389">
                        <c:v>45105</c:v>
                      </c:pt>
                      <c:pt idx="2390">
                        <c:v>45106</c:v>
                      </c:pt>
                      <c:pt idx="2391">
                        <c:v>45107</c:v>
                      </c:pt>
                      <c:pt idx="2392">
                        <c:v>45110</c:v>
                      </c:pt>
                      <c:pt idx="2393">
                        <c:v>45111</c:v>
                      </c:pt>
                      <c:pt idx="2394">
                        <c:v>45112</c:v>
                      </c:pt>
                      <c:pt idx="2395">
                        <c:v>45113</c:v>
                      </c:pt>
                      <c:pt idx="2396">
                        <c:v>45114</c:v>
                      </c:pt>
                      <c:pt idx="2397">
                        <c:v>45117</c:v>
                      </c:pt>
                      <c:pt idx="2398">
                        <c:v>45118</c:v>
                      </c:pt>
                      <c:pt idx="2399">
                        <c:v>45119</c:v>
                      </c:pt>
                      <c:pt idx="2400">
                        <c:v>45120</c:v>
                      </c:pt>
                      <c:pt idx="2401">
                        <c:v>45121</c:v>
                      </c:pt>
                      <c:pt idx="2402">
                        <c:v>45124</c:v>
                      </c:pt>
                      <c:pt idx="2403">
                        <c:v>45125</c:v>
                      </c:pt>
                      <c:pt idx="2404">
                        <c:v>45126</c:v>
                      </c:pt>
                      <c:pt idx="2405">
                        <c:v>45127</c:v>
                      </c:pt>
                      <c:pt idx="2406">
                        <c:v>45128</c:v>
                      </c:pt>
                      <c:pt idx="2407">
                        <c:v>45131</c:v>
                      </c:pt>
                      <c:pt idx="2408">
                        <c:v>45132</c:v>
                      </c:pt>
                      <c:pt idx="2409">
                        <c:v>45133</c:v>
                      </c:pt>
                      <c:pt idx="2410">
                        <c:v>45134</c:v>
                      </c:pt>
                      <c:pt idx="2411">
                        <c:v>45135</c:v>
                      </c:pt>
                      <c:pt idx="2412">
                        <c:v>45138</c:v>
                      </c:pt>
                      <c:pt idx="2413">
                        <c:v>45139</c:v>
                      </c:pt>
                      <c:pt idx="2414">
                        <c:v>45140</c:v>
                      </c:pt>
                      <c:pt idx="2415">
                        <c:v>45141</c:v>
                      </c:pt>
                      <c:pt idx="2416">
                        <c:v>45142</c:v>
                      </c:pt>
                      <c:pt idx="2417">
                        <c:v>45145</c:v>
                      </c:pt>
                      <c:pt idx="2418">
                        <c:v>45146</c:v>
                      </c:pt>
                      <c:pt idx="2419">
                        <c:v>45147</c:v>
                      </c:pt>
                      <c:pt idx="2420">
                        <c:v>45148</c:v>
                      </c:pt>
                      <c:pt idx="2421">
                        <c:v>45149</c:v>
                      </c:pt>
                      <c:pt idx="2422">
                        <c:v>45152</c:v>
                      </c:pt>
                      <c:pt idx="2423">
                        <c:v>45153</c:v>
                      </c:pt>
                      <c:pt idx="2424">
                        <c:v>45154</c:v>
                      </c:pt>
                      <c:pt idx="2425">
                        <c:v>45155</c:v>
                      </c:pt>
                      <c:pt idx="2426">
                        <c:v>45156</c:v>
                      </c:pt>
                      <c:pt idx="2427">
                        <c:v>45159</c:v>
                      </c:pt>
                      <c:pt idx="2428">
                        <c:v>45160</c:v>
                      </c:pt>
                      <c:pt idx="2429">
                        <c:v>45161</c:v>
                      </c:pt>
                      <c:pt idx="2430">
                        <c:v>45162</c:v>
                      </c:pt>
                      <c:pt idx="2431">
                        <c:v>45163</c:v>
                      </c:pt>
                      <c:pt idx="2432">
                        <c:v>45166</c:v>
                      </c:pt>
                      <c:pt idx="2433">
                        <c:v>45167</c:v>
                      </c:pt>
                      <c:pt idx="2434">
                        <c:v>45168</c:v>
                      </c:pt>
                      <c:pt idx="2435">
                        <c:v>45169</c:v>
                      </c:pt>
                      <c:pt idx="2436">
                        <c:v>45170</c:v>
                      </c:pt>
                      <c:pt idx="2437">
                        <c:v>45173</c:v>
                      </c:pt>
                      <c:pt idx="2438">
                        <c:v>45174</c:v>
                      </c:pt>
                      <c:pt idx="2439">
                        <c:v>45175</c:v>
                      </c:pt>
                      <c:pt idx="2440">
                        <c:v>45176</c:v>
                      </c:pt>
                      <c:pt idx="2441">
                        <c:v>45177</c:v>
                      </c:pt>
                      <c:pt idx="2442">
                        <c:v>45180</c:v>
                      </c:pt>
                      <c:pt idx="2443">
                        <c:v>45181</c:v>
                      </c:pt>
                      <c:pt idx="2444">
                        <c:v>45182</c:v>
                      </c:pt>
                      <c:pt idx="2445">
                        <c:v>45183</c:v>
                      </c:pt>
                      <c:pt idx="2446">
                        <c:v>45184</c:v>
                      </c:pt>
                      <c:pt idx="2447">
                        <c:v>45187</c:v>
                      </c:pt>
                      <c:pt idx="2448">
                        <c:v>45188</c:v>
                      </c:pt>
                      <c:pt idx="2449">
                        <c:v>45189</c:v>
                      </c:pt>
                      <c:pt idx="2450">
                        <c:v>45190</c:v>
                      </c:pt>
                      <c:pt idx="2451">
                        <c:v>45191</c:v>
                      </c:pt>
                      <c:pt idx="2452">
                        <c:v>45194</c:v>
                      </c:pt>
                      <c:pt idx="2453">
                        <c:v>45195</c:v>
                      </c:pt>
                      <c:pt idx="2454">
                        <c:v>45196</c:v>
                      </c:pt>
                      <c:pt idx="2455">
                        <c:v>45197</c:v>
                      </c:pt>
                      <c:pt idx="2456">
                        <c:v>45198</c:v>
                      </c:pt>
                      <c:pt idx="2457">
                        <c:v>45201</c:v>
                      </c:pt>
                      <c:pt idx="2458">
                        <c:v>45202</c:v>
                      </c:pt>
                      <c:pt idx="2459">
                        <c:v>45203</c:v>
                      </c:pt>
                      <c:pt idx="2460">
                        <c:v>45204</c:v>
                      </c:pt>
                      <c:pt idx="2461">
                        <c:v>45205</c:v>
                      </c:pt>
                      <c:pt idx="2462">
                        <c:v>45208</c:v>
                      </c:pt>
                      <c:pt idx="2463">
                        <c:v>45209</c:v>
                      </c:pt>
                      <c:pt idx="2464">
                        <c:v>45210</c:v>
                      </c:pt>
                      <c:pt idx="2465">
                        <c:v>45211</c:v>
                      </c:pt>
                      <c:pt idx="2466">
                        <c:v>45212</c:v>
                      </c:pt>
                      <c:pt idx="2467">
                        <c:v>45215</c:v>
                      </c:pt>
                      <c:pt idx="2468">
                        <c:v>45216</c:v>
                      </c:pt>
                      <c:pt idx="2469">
                        <c:v>45217</c:v>
                      </c:pt>
                      <c:pt idx="2470">
                        <c:v>45218</c:v>
                      </c:pt>
                      <c:pt idx="2471">
                        <c:v>45219</c:v>
                      </c:pt>
                      <c:pt idx="2472">
                        <c:v>45222</c:v>
                      </c:pt>
                      <c:pt idx="2473">
                        <c:v>45223</c:v>
                      </c:pt>
                      <c:pt idx="2474">
                        <c:v>45224</c:v>
                      </c:pt>
                      <c:pt idx="2475">
                        <c:v>45225</c:v>
                      </c:pt>
                      <c:pt idx="2476">
                        <c:v>45226</c:v>
                      </c:pt>
                      <c:pt idx="2477">
                        <c:v>45229</c:v>
                      </c:pt>
                      <c:pt idx="2478">
                        <c:v>45230</c:v>
                      </c:pt>
                      <c:pt idx="2479">
                        <c:v>45231</c:v>
                      </c:pt>
                      <c:pt idx="2480">
                        <c:v>45232</c:v>
                      </c:pt>
                      <c:pt idx="2481">
                        <c:v>45233</c:v>
                      </c:pt>
                      <c:pt idx="2482">
                        <c:v>45236</c:v>
                      </c:pt>
                      <c:pt idx="2483">
                        <c:v>45237</c:v>
                      </c:pt>
                      <c:pt idx="2484">
                        <c:v>45238</c:v>
                      </c:pt>
                      <c:pt idx="2485">
                        <c:v>45239</c:v>
                      </c:pt>
                      <c:pt idx="2486">
                        <c:v>45240</c:v>
                      </c:pt>
                      <c:pt idx="2487">
                        <c:v>45243</c:v>
                      </c:pt>
                      <c:pt idx="2488">
                        <c:v>45244</c:v>
                      </c:pt>
                      <c:pt idx="2489">
                        <c:v>45245</c:v>
                      </c:pt>
                      <c:pt idx="2490">
                        <c:v>45246</c:v>
                      </c:pt>
                      <c:pt idx="2491">
                        <c:v>45247</c:v>
                      </c:pt>
                      <c:pt idx="2492">
                        <c:v>45250</c:v>
                      </c:pt>
                      <c:pt idx="2493">
                        <c:v>45251</c:v>
                      </c:pt>
                      <c:pt idx="2494">
                        <c:v>45252</c:v>
                      </c:pt>
                      <c:pt idx="2495">
                        <c:v>45253</c:v>
                      </c:pt>
                      <c:pt idx="2496">
                        <c:v>45254</c:v>
                      </c:pt>
                      <c:pt idx="2497">
                        <c:v>45257</c:v>
                      </c:pt>
                      <c:pt idx="2498">
                        <c:v>45258</c:v>
                      </c:pt>
                      <c:pt idx="2499">
                        <c:v>45259</c:v>
                      </c:pt>
                      <c:pt idx="2500">
                        <c:v>45260</c:v>
                      </c:pt>
                      <c:pt idx="2501">
                        <c:v>45261</c:v>
                      </c:pt>
                      <c:pt idx="2502">
                        <c:v>45264</c:v>
                      </c:pt>
                      <c:pt idx="2503">
                        <c:v>45265</c:v>
                      </c:pt>
                      <c:pt idx="2504">
                        <c:v>45266</c:v>
                      </c:pt>
                      <c:pt idx="2505">
                        <c:v>45267</c:v>
                      </c:pt>
                      <c:pt idx="2506">
                        <c:v>45268</c:v>
                      </c:pt>
                      <c:pt idx="2507">
                        <c:v>45271</c:v>
                      </c:pt>
                      <c:pt idx="2508">
                        <c:v>45272</c:v>
                      </c:pt>
                      <c:pt idx="2509">
                        <c:v>45273</c:v>
                      </c:pt>
                      <c:pt idx="2510">
                        <c:v>45274</c:v>
                      </c:pt>
                      <c:pt idx="2511">
                        <c:v>45275</c:v>
                      </c:pt>
                      <c:pt idx="2512">
                        <c:v>45278</c:v>
                      </c:pt>
                      <c:pt idx="2513">
                        <c:v>45279</c:v>
                      </c:pt>
                      <c:pt idx="2514">
                        <c:v>45280</c:v>
                      </c:pt>
                      <c:pt idx="2515">
                        <c:v>45281</c:v>
                      </c:pt>
                      <c:pt idx="2516">
                        <c:v>45282</c:v>
                      </c:pt>
                      <c:pt idx="2517">
                        <c:v>45285</c:v>
                      </c:pt>
                      <c:pt idx="2518">
                        <c:v>45286</c:v>
                      </c:pt>
                      <c:pt idx="2519">
                        <c:v>45287</c:v>
                      </c:pt>
                      <c:pt idx="2520">
                        <c:v>45288</c:v>
                      </c:pt>
                      <c:pt idx="2521">
                        <c:v>45289</c:v>
                      </c:pt>
                      <c:pt idx="2522">
                        <c:v>45292</c:v>
                      </c:pt>
                      <c:pt idx="2523">
                        <c:v>45293</c:v>
                      </c:pt>
                      <c:pt idx="2524">
                        <c:v>45294</c:v>
                      </c:pt>
                      <c:pt idx="2525">
                        <c:v>45295</c:v>
                      </c:pt>
                      <c:pt idx="2526">
                        <c:v>45296</c:v>
                      </c:pt>
                      <c:pt idx="2527">
                        <c:v>45299</c:v>
                      </c:pt>
                      <c:pt idx="2528">
                        <c:v>45300</c:v>
                      </c:pt>
                      <c:pt idx="2529">
                        <c:v>45301</c:v>
                      </c:pt>
                      <c:pt idx="2530">
                        <c:v>45302</c:v>
                      </c:pt>
                      <c:pt idx="2531">
                        <c:v>45303</c:v>
                      </c:pt>
                      <c:pt idx="2532">
                        <c:v>45306</c:v>
                      </c:pt>
                      <c:pt idx="2533">
                        <c:v>45307</c:v>
                      </c:pt>
                      <c:pt idx="2534">
                        <c:v>45308</c:v>
                      </c:pt>
                      <c:pt idx="2535">
                        <c:v>45309</c:v>
                      </c:pt>
                      <c:pt idx="2536">
                        <c:v>45310</c:v>
                      </c:pt>
                      <c:pt idx="2537">
                        <c:v>45313</c:v>
                      </c:pt>
                      <c:pt idx="2538">
                        <c:v>45314</c:v>
                      </c:pt>
                      <c:pt idx="2539">
                        <c:v>45315</c:v>
                      </c:pt>
                      <c:pt idx="2540">
                        <c:v>45316</c:v>
                      </c:pt>
                      <c:pt idx="2541">
                        <c:v>45317</c:v>
                      </c:pt>
                      <c:pt idx="2542">
                        <c:v>45320</c:v>
                      </c:pt>
                      <c:pt idx="2543">
                        <c:v>45321</c:v>
                      </c:pt>
                      <c:pt idx="2544">
                        <c:v>45322</c:v>
                      </c:pt>
                      <c:pt idx="2545">
                        <c:v>45323</c:v>
                      </c:pt>
                      <c:pt idx="2546">
                        <c:v>45324</c:v>
                      </c:pt>
                      <c:pt idx="2547">
                        <c:v>45327</c:v>
                      </c:pt>
                      <c:pt idx="2548">
                        <c:v>45328</c:v>
                      </c:pt>
                      <c:pt idx="2549">
                        <c:v>45329</c:v>
                      </c:pt>
                      <c:pt idx="2550">
                        <c:v>45330</c:v>
                      </c:pt>
                      <c:pt idx="2551">
                        <c:v>45331</c:v>
                      </c:pt>
                      <c:pt idx="2552">
                        <c:v>45334</c:v>
                      </c:pt>
                      <c:pt idx="2553">
                        <c:v>45335</c:v>
                      </c:pt>
                      <c:pt idx="2554">
                        <c:v>45336</c:v>
                      </c:pt>
                      <c:pt idx="2555">
                        <c:v>45337</c:v>
                      </c:pt>
                      <c:pt idx="2556">
                        <c:v>45338</c:v>
                      </c:pt>
                      <c:pt idx="2557">
                        <c:v>45341</c:v>
                      </c:pt>
                      <c:pt idx="2558">
                        <c:v>45342</c:v>
                      </c:pt>
                      <c:pt idx="2559">
                        <c:v>45343</c:v>
                      </c:pt>
                      <c:pt idx="2560">
                        <c:v>45344</c:v>
                      </c:pt>
                      <c:pt idx="2561">
                        <c:v>45345</c:v>
                      </c:pt>
                      <c:pt idx="2562">
                        <c:v>45348</c:v>
                      </c:pt>
                      <c:pt idx="2563">
                        <c:v>45349</c:v>
                      </c:pt>
                      <c:pt idx="2564">
                        <c:v>45350</c:v>
                      </c:pt>
                      <c:pt idx="2565">
                        <c:v>45351</c:v>
                      </c:pt>
                      <c:pt idx="2566">
                        <c:v>45352</c:v>
                      </c:pt>
                      <c:pt idx="2567">
                        <c:v>45355</c:v>
                      </c:pt>
                      <c:pt idx="2568">
                        <c:v>45356</c:v>
                      </c:pt>
                      <c:pt idx="2569">
                        <c:v>45357</c:v>
                      </c:pt>
                      <c:pt idx="2570">
                        <c:v>45358</c:v>
                      </c:pt>
                      <c:pt idx="2571">
                        <c:v>45359</c:v>
                      </c:pt>
                      <c:pt idx="2572">
                        <c:v>45362</c:v>
                      </c:pt>
                      <c:pt idx="2573">
                        <c:v>45363</c:v>
                      </c:pt>
                      <c:pt idx="2574">
                        <c:v>45364</c:v>
                      </c:pt>
                      <c:pt idx="2575">
                        <c:v>45365</c:v>
                      </c:pt>
                      <c:pt idx="2576">
                        <c:v>45366</c:v>
                      </c:pt>
                      <c:pt idx="2577">
                        <c:v>45369</c:v>
                      </c:pt>
                      <c:pt idx="2578">
                        <c:v>45370</c:v>
                      </c:pt>
                      <c:pt idx="2579">
                        <c:v>45371</c:v>
                      </c:pt>
                      <c:pt idx="2580">
                        <c:v>45372</c:v>
                      </c:pt>
                      <c:pt idx="2581">
                        <c:v>45373</c:v>
                      </c:pt>
                      <c:pt idx="2582">
                        <c:v>45376</c:v>
                      </c:pt>
                      <c:pt idx="2583">
                        <c:v>45377</c:v>
                      </c:pt>
                      <c:pt idx="2584">
                        <c:v>45378</c:v>
                      </c:pt>
                      <c:pt idx="2585">
                        <c:v>45379</c:v>
                      </c:pt>
                      <c:pt idx="2586">
                        <c:v>45380</c:v>
                      </c:pt>
                      <c:pt idx="2587">
                        <c:v>45383</c:v>
                      </c:pt>
                      <c:pt idx="2588">
                        <c:v>45384</c:v>
                      </c:pt>
                      <c:pt idx="2589">
                        <c:v>45385</c:v>
                      </c:pt>
                      <c:pt idx="2590">
                        <c:v>45386</c:v>
                      </c:pt>
                      <c:pt idx="2591">
                        <c:v>45387</c:v>
                      </c:pt>
                      <c:pt idx="2592">
                        <c:v>45390</c:v>
                      </c:pt>
                      <c:pt idx="2593">
                        <c:v>45391</c:v>
                      </c:pt>
                      <c:pt idx="2594">
                        <c:v>45392</c:v>
                      </c:pt>
                      <c:pt idx="2595">
                        <c:v>45393</c:v>
                      </c:pt>
                      <c:pt idx="2596">
                        <c:v>45394</c:v>
                      </c:pt>
                      <c:pt idx="2597">
                        <c:v>45397</c:v>
                      </c:pt>
                      <c:pt idx="2598">
                        <c:v>45398</c:v>
                      </c:pt>
                      <c:pt idx="2599">
                        <c:v>45399</c:v>
                      </c:pt>
                      <c:pt idx="2600">
                        <c:v>45400</c:v>
                      </c:pt>
                      <c:pt idx="2601">
                        <c:v>45401</c:v>
                      </c:pt>
                      <c:pt idx="2602">
                        <c:v>45404</c:v>
                      </c:pt>
                      <c:pt idx="2603">
                        <c:v>45405</c:v>
                      </c:pt>
                      <c:pt idx="2604">
                        <c:v>45406</c:v>
                      </c:pt>
                      <c:pt idx="2605">
                        <c:v>45407</c:v>
                      </c:pt>
                      <c:pt idx="2606">
                        <c:v>45408</c:v>
                      </c:pt>
                      <c:pt idx="2607">
                        <c:v>45411</c:v>
                      </c:pt>
                      <c:pt idx="2608">
                        <c:v>45412</c:v>
                      </c:pt>
                      <c:pt idx="2609">
                        <c:v>45413</c:v>
                      </c:pt>
                      <c:pt idx="2610">
                        <c:v>45414</c:v>
                      </c:pt>
                      <c:pt idx="2611">
                        <c:v>45415</c:v>
                      </c:pt>
                      <c:pt idx="2612">
                        <c:v>45418</c:v>
                      </c:pt>
                      <c:pt idx="2613">
                        <c:v>45419</c:v>
                      </c:pt>
                      <c:pt idx="2614">
                        <c:v>45420</c:v>
                      </c:pt>
                      <c:pt idx="2615">
                        <c:v>45421</c:v>
                      </c:pt>
                      <c:pt idx="2616">
                        <c:v>45422</c:v>
                      </c:pt>
                      <c:pt idx="2617">
                        <c:v>45425</c:v>
                      </c:pt>
                      <c:pt idx="2618">
                        <c:v>45426</c:v>
                      </c:pt>
                      <c:pt idx="2619">
                        <c:v>45427</c:v>
                      </c:pt>
                      <c:pt idx="2620">
                        <c:v>45428</c:v>
                      </c:pt>
                      <c:pt idx="2621">
                        <c:v>45429</c:v>
                      </c:pt>
                      <c:pt idx="2622">
                        <c:v>45432</c:v>
                      </c:pt>
                      <c:pt idx="2623">
                        <c:v>45433</c:v>
                      </c:pt>
                      <c:pt idx="2624">
                        <c:v>45434</c:v>
                      </c:pt>
                      <c:pt idx="2625">
                        <c:v>45435</c:v>
                      </c:pt>
                      <c:pt idx="2626">
                        <c:v>45436</c:v>
                      </c:pt>
                      <c:pt idx="2627">
                        <c:v>45439</c:v>
                      </c:pt>
                      <c:pt idx="2628">
                        <c:v>45440</c:v>
                      </c:pt>
                      <c:pt idx="2629">
                        <c:v>45441</c:v>
                      </c:pt>
                      <c:pt idx="2630">
                        <c:v>45442</c:v>
                      </c:pt>
                      <c:pt idx="2631">
                        <c:v>45443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data!$BJ$3:$BJ$2634</c15:sqref>
                        </c15:formulaRef>
                      </c:ext>
                    </c:extLst>
                    <c:numCache>
                      <c:formatCode>0.00000</c:formatCode>
                      <c:ptCount val="263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0.5</c:v>
                      </c:pt>
                      <c:pt idx="1318">
                        <c:v>0.5</c:v>
                      </c:pt>
                      <c:pt idx="1319">
                        <c:v>0</c:v>
                      </c:pt>
                      <c:pt idx="1320">
                        <c:v>0.5</c:v>
                      </c:pt>
                      <c:pt idx="1321">
                        <c:v>0.5</c:v>
                      </c:pt>
                      <c:pt idx="1322">
                        <c:v>0.5</c:v>
                      </c:pt>
                      <c:pt idx="1323">
                        <c:v>0.5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0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0.5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0.5</c:v>
                      </c:pt>
                      <c:pt idx="1972">
                        <c:v>0.5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  <c:pt idx="2001">
                        <c:v>0</c:v>
                      </c:pt>
                      <c:pt idx="2002">
                        <c:v>0</c:v>
                      </c:pt>
                      <c:pt idx="2003">
                        <c:v>0</c:v>
                      </c:pt>
                      <c:pt idx="2004">
                        <c:v>0</c:v>
                      </c:pt>
                      <c:pt idx="2005">
                        <c:v>0</c:v>
                      </c:pt>
                      <c:pt idx="2006">
                        <c:v>0</c:v>
                      </c:pt>
                      <c:pt idx="2007">
                        <c:v>0</c:v>
                      </c:pt>
                      <c:pt idx="2008">
                        <c:v>0</c:v>
                      </c:pt>
                      <c:pt idx="2009">
                        <c:v>0</c:v>
                      </c:pt>
                      <c:pt idx="2010">
                        <c:v>0</c:v>
                      </c:pt>
                      <c:pt idx="2011">
                        <c:v>0</c:v>
                      </c:pt>
                      <c:pt idx="2012">
                        <c:v>0</c:v>
                      </c:pt>
                      <c:pt idx="2013">
                        <c:v>0</c:v>
                      </c:pt>
                      <c:pt idx="2014">
                        <c:v>0</c:v>
                      </c:pt>
                      <c:pt idx="2015">
                        <c:v>0</c:v>
                      </c:pt>
                      <c:pt idx="2016">
                        <c:v>0</c:v>
                      </c:pt>
                      <c:pt idx="2017">
                        <c:v>0</c:v>
                      </c:pt>
                      <c:pt idx="2018">
                        <c:v>0</c:v>
                      </c:pt>
                      <c:pt idx="2019">
                        <c:v>0</c:v>
                      </c:pt>
                      <c:pt idx="2020">
                        <c:v>0</c:v>
                      </c:pt>
                      <c:pt idx="2021">
                        <c:v>0</c:v>
                      </c:pt>
                      <c:pt idx="2022">
                        <c:v>0</c:v>
                      </c:pt>
                      <c:pt idx="2023">
                        <c:v>0</c:v>
                      </c:pt>
                      <c:pt idx="2024">
                        <c:v>0</c:v>
                      </c:pt>
                      <c:pt idx="2025">
                        <c:v>0</c:v>
                      </c:pt>
                      <c:pt idx="2026">
                        <c:v>0</c:v>
                      </c:pt>
                      <c:pt idx="2027">
                        <c:v>0</c:v>
                      </c:pt>
                      <c:pt idx="2028">
                        <c:v>0</c:v>
                      </c:pt>
                      <c:pt idx="2029">
                        <c:v>0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0</c:v>
                      </c:pt>
                      <c:pt idx="2035">
                        <c:v>0</c:v>
                      </c:pt>
                      <c:pt idx="2036">
                        <c:v>0</c:v>
                      </c:pt>
                      <c:pt idx="2037">
                        <c:v>0</c:v>
                      </c:pt>
                      <c:pt idx="2038">
                        <c:v>0</c:v>
                      </c:pt>
                      <c:pt idx="2039">
                        <c:v>0</c:v>
                      </c:pt>
                      <c:pt idx="2040">
                        <c:v>0</c:v>
                      </c:pt>
                      <c:pt idx="2041">
                        <c:v>0</c:v>
                      </c:pt>
                      <c:pt idx="2042">
                        <c:v>0</c:v>
                      </c:pt>
                      <c:pt idx="2043">
                        <c:v>0</c:v>
                      </c:pt>
                      <c:pt idx="2044">
                        <c:v>0</c:v>
                      </c:pt>
                      <c:pt idx="2045">
                        <c:v>0</c:v>
                      </c:pt>
                      <c:pt idx="2046">
                        <c:v>0</c:v>
                      </c:pt>
                      <c:pt idx="2047">
                        <c:v>0</c:v>
                      </c:pt>
                      <c:pt idx="2048">
                        <c:v>0</c:v>
                      </c:pt>
                      <c:pt idx="2049">
                        <c:v>0</c:v>
                      </c:pt>
                      <c:pt idx="2050">
                        <c:v>0</c:v>
                      </c:pt>
                      <c:pt idx="2051">
                        <c:v>0</c:v>
                      </c:pt>
                      <c:pt idx="2052">
                        <c:v>0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0</c:v>
                      </c:pt>
                      <c:pt idx="2056">
                        <c:v>0</c:v>
                      </c:pt>
                      <c:pt idx="2057">
                        <c:v>0</c:v>
                      </c:pt>
                      <c:pt idx="2058">
                        <c:v>0</c:v>
                      </c:pt>
                      <c:pt idx="2059">
                        <c:v>0</c:v>
                      </c:pt>
                      <c:pt idx="2060">
                        <c:v>0</c:v>
                      </c:pt>
                      <c:pt idx="2061">
                        <c:v>0</c:v>
                      </c:pt>
                      <c:pt idx="2062">
                        <c:v>0</c:v>
                      </c:pt>
                      <c:pt idx="2063">
                        <c:v>0</c:v>
                      </c:pt>
                      <c:pt idx="2064">
                        <c:v>0</c:v>
                      </c:pt>
                      <c:pt idx="2065">
                        <c:v>0</c:v>
                      </c:pt>
                      <c:pt idx="2066">
                        <c:v>0</c:v>
                      </c:pt>
                      <c:pt idx="2067">
                        <c:v>0</c:v>
                      </c:pt>
                      <c:pt idx="2068">
                        <c:v>0</c:v>
                      </c:pt>
                      <c:pt idx="2069">
                        <c:v>0</c:v>
                      </c:pt>
                      <c:pt idx="2070">
                        <c:v>0</c:v>
                      </c:pt>
                      <c:pt idx="2071">
                        <c:v>0</c:v>
                      </c:pt>
                      <c:pt idx="2072">
                        <c:v>0</c:v>
                      </c:pt>
                      <c:pt idx="2073">
                        <c:v>0</c:v>
                      </c:pt>
                      <c:pt idx="2074">
                        <c:v>0</c:v>
                      </c:pt>
                      <c:pt idx="2075">
                        <c:v>0</c:v>
                      </c:pt>
                      <c:pt idx="2076">
                        <c:v>0</c:v>
                      </c:pt>
                      <c:pt idx="2077">
                        <c:v>0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0</c:v>
                      </c:pt>
                      <c:pt idx="2081">
                        <c:v>0</c:v>
                      </c:pt>
                      <c:pt idx="2082">
                        <c:v>0</c:v>
                      </c:pt>
                      <c:pt idx="2083">
                        <c:v>0</c:v>
                      </c:pt>
                      <c:pt idx="2084">
                        <c:v>0</c:v>
                      </c:pt>
                      <c:pt idx="2085">
                        <c:v>0</c:v>
                      </c:pt>
                      <c:pt idx="2086">
                        <c:v>0</c:v>
                      </c:pt>
                      <c:pt idx="2087">
                        <c:v>0</c:v>
                      </c:pt>
                      <c:pt idx="2088">
                        <c:v>0</c:v>
                      </c:pt>
                      <c:pt idx="2089">
                        <c:v>0</c:v>
                      </c:pt>
                      <c:pt idx="2090">
                        <c:v>0</c:v>
                      </c:pt>
                      <c:pt idx="2091">
                        <c:v>0</c:v>
                      </c:pt>
                      <c:pt idx="2092">
                        <c:v>0</c:v>
                      </c:pt>
                      <c:pt idx="2093">
                        <c:v>0</c:v>
                      </c:pt>
                      <c:pt idx="2094">
                        <c:v>0</c:v>
                      </c:pt>
                      <c:pt idx="2095">
                        <c:v>0</c:v>
                      </c:pt>
                      <c:pt idx="2096">
                        <c:v>0</c:v>
                      </c:pt>
                      <c:pt idx="2097">
                        <c:v>0</c:v>
                      </c:pt>
                      <c:pt idx="2098">
                        <c:v>0</c:v>
                      </c:pt>
                      <c:pt idx="2099">
                        <c:v>0</c:v>
                      </c:pt>
                      <c:pt idx="2100">
                        <c:v>0</c:v>
                      </c:pt>
                      <c:pt idx="2101">
                        <c:v>0</c:v>
                      </c:pt>
                      <c:pt idx="2102">
                        <c:v>0</c:v>
                      </c:pt>
                      <c:pt idx="2103">
                        <c:v>0</c:v>
                      </c:pt>
                      <c:pt idx="2104">
                        <c:v>0</c:v>
                      </c:pt>
                      <c:pt idx="2105">
                        <c:v>0</c:v>
                      </c:pt>
                      <c:pt idx="2106">
                        <c:v>0</c:v>
                      </c:pt>
                      <c:pt idx="2107">
                        <c:v>0</c:v>
                      </c:pt>
                      <c:pt idx="2108">
                        <c:v>0</c:v>
                      </c:pt>
                      <c:pt idx="2109">
                        <c:v>0</c:v>
                      </c:pt>
                      <c:pt idx="2110">
                        <c:v>0</c:v>
                      </c:pt>
                      <c:pt idx="2111">
                        <c:v>0</c:v>
                      </c:pt>
                      <c:pt idx="2112">
                        <c:v>0</c:v>
                      </c:pt>
                      <c:pt idx="2113">
                        <c:v>0</c:v>
                      </c:pt>
                      <c:pt idx="2114">
                        <c:v>0</c:v>
                      </c:pt>
                      <c:pt idx="2115">
                        <c:v>0</c:v>
                      </c:pt>
                      <c:pt idx="2116">
                        <c:v>0</c:v>
                      </c:pt>
                      <c:pt idx="2117">
                        <c:v>0</c:v>
                      </c:pt>
                      <c:pt idx="2118">
                        <c:v>0</c:v>
                      </c:pt>
                      <c:pt idx="2119">
                        <c:v>0</c:v>
                      </c:pt>
                      <c:pt idx="2120">
                        <c:v>0</c:v>
                      </c:pt>
                      <c:pt idx="2121">
                        <c:v>0</c:v>
                      </c:pt>
                      <c:pt idx="2122">
                        <c:v>0</c:v>
                      </c:pt>
                      <c:pt idx="2123">
                        <c:v>0</c:v>
                      </c:pt>
                      <c:pt idx="2124">
                        <c:v>0</c:v>
                      </c:pt>
                      <c:pt idx="2125">
                        <c:v>0</c:v>
                      </c:pt>
                      <c:pt idx="2126">
                        <c:v>0</c:v>
                      </c:pt>
                      <c:pt idx="2127">
                        <c:v>0</c:v>
                      </c:pt>
                      <c:pt idx="2128">
                        <c:v>0</c:v>
                      </c:pt>
                      <c:pt idx="2129">
                        <c:v>0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0</c:v>
                      </c:pt>
                      <c:pt idx="2133">
                        <c:v>0</c:v>
                      </c:pt>
                      <c:pt idx="2134">
                        <c:v>0</c:v>
                      </c:pt>
                      <c:pt idx="2135">
                        <c:v>0</c:v>
                      </c:pt>
                      <c:pt idx="2136">
                        <c:v>0</c:v>
                      </c:pt>
                      <c:pt idx="2137">
                        <c:v>0</c:v>
                      </c:pt>
                      <c:pt idx="2138">
                        <c:v>0</c:v>
                      </c:pt>
                      <c:pt idx="2139">
                        <c:v>0</c:v>
                      </c:pt>
                      <c:pt idx="2140">
                        <c:v>0</c:v>
                      </c:pt>
                      <c:pt idx="2141">
                        <c:v>0</c:v>
                      </c:pt>
                      <c:pt idx="2142">
                        <c:v>0</c:v>
                      </c:pt>
                      <c:pt idx="2143">
                        <c:v>0</c:v>
                      </c:pt>
                      <c:pt idx="2144">
                        <c:v>0</c:v>
                      </c:pt>
                      <c:pt idx="2145">
                        <c:v>0</c:v>
                      </c:pt>
                      <c:pt idx="2146">
                        <c:v>0</c:v>
                      </c:pt>
                      <c:pt idx="2147">
                        <c:v>0</c:v>
                      </c:pt>
                      <c:pt idx="2148">
                        <c:v>0</c:v>
                      </c:pt>
                      <c:pt idx="2149">
                        <c:v>0</c:v>
                      </c:pt>
                      <c:pt idx="2150">
                        <c:v>0</c:v>
                      </c:pt>
                      <c:pt idx="2151">
                        <c:v>0</c:v>
                      </c:pt>
                      <c:pt idx="2152">
                        <c:v>0</c:v>
                      </c:pt>
                      <c:pt idx="2153">
                        <c:v>0</c:v>
                      </c:pt>
                      <c:pt idx="2154">
                        <c:v>0</c:v>
                      </c:pt>
                      <c:pt idx="2155">
                        <c:v>0</c:v>
                      </c:pt>
                      <c:pt idx="2156">
                        <c:v>0</c:v>
                      </c:pt>
                      <c:pt idx="2157">
                        <c:v>0</c:v>
                      </c:pt>
                      <c:pt idx="2158">
                        <c:v>0</c:v>
                      </c:pt>
                      <c:pt idx="2159">
                        <c:v>0</c:v>
                      </c:pt>
                      <c:pt idx="2160">
                        <c:v>0</c:v>
                      </c:pt>
                      <c:pt idx="2161">
                        <c:v>0</c:v>
                      </c:pt>
                      <c:pt idx="2162">
                        <c:v>0</c:v>
                      </c:pt>
                      <c:pt idx="2163">
                        <c:v>0</c:v>
                      </c:pt>
                      <c:pt idx="2164">
                        <c:v>0</c:v>
                      </c:pt>
                      <c:pt idx="2165">
                        <c:v>0</c:v>
                      </c:pt>
                      <c:pt idx="2166">
                        <c:v>0</c:v>
                      </c:pt>
                      <c:pt idx="2167">
                        <c:v>0</c:v>
                      </c:pt>
                      <c:pt idx="2168">
                        <c:v>0</c:v>
                      </c:pt>
                      <c:pt idx="2169">
                        <c:v>0</c:v>
                      </c:pt>
                      <c:pt idx="2170">
                        <c:v>0</c:v>
                      </c:pt>
                      <c:pt idx="2171">
                        <c:v>0</c:v>
                      </c:pt>
                      <c:pt idx="2172">
                        <c:v>0</c:v>
                      </c:pt>
                      <c:pt idx="2173">
                        <c:v>0</c:v>
                      </c:pt>
                      <c:pt idx="2174">
                        <c:v>0</c:v>
                      </c:pt>
                      <c:pt idx="2175">
                        <c:v>0</c:v>
                      </c:pt>
                      <c:pt idx="2176">
                        <c:v>0</c:v>
                      </c:pt>
                      <c:pt idx="2177">
                        <c:v>0</c:v>
                      </c:pt>
                      <c:pt idx="2178">
                        <c:v>0</c:v>
                      </c:pt>
                      <c:pt idx="2179">
                        <c:v>0</c:v>
                      </c:pt>
                      <c:pt idx="2180">
                        <c:v>0</c:v>
                      </c:pt>
                      <c:pt idx="2181">
                        <c:v>0</c:v>
                      </c:pt>
                      <c:pt idx="2182">
                        <c:v>0</c:v>
                      </c:pt>
                      <c:pt idx="2183">
                        <c:v>0</c:v>
                      </c:pt>
                      <c:pt idx="2184">
                        <c:v>0</c:v>
                      </c:pt>
                      <c:pt idx="2185">
                        <c:v>0</c:v>
                      </c:pt>
                      <c:pt idx="2186">
                        <c:v>0</c:v>
                      </c:pt>
                      <c:pt idx="2187">
                        <c:v>0</c:v>
                      </c:pt>
                      <c:pt idx="2188">
                        <c:v>0</c:v>
                      </c:pt>
                      <c:pt idx="2189">
                        <c:v>0</c:v>
                      </c:pt>
                      <c:pt idx="2190">
                        <c:v>0</c:v>
                      </c:pt>
                      <c:pt idx="2191">
                        <c:v>0</c:v>
                      </c:pt>
                      <c:pt idx="2192">
                        <c:v>0</c:v>
                      </c:pt>
                      <c:pt idx="2193">
                        <c:v>0</c:v>
                      </c:pt>
                      <c:pt idx="2194">
                        <c:v>0</c:v>
                      </c:pt>
                      <c:pt idx="2195">
                        <c:v>0</c:v>
                      </c:pt>
                      <c:pt idx="2196">
                        <c:v>0</c:v>
                      </c:pt>
                      <c:pt idx="2197">
                        <c:v>0</c:v>
                      </c:pt>
                      <c:pt idx="2198">
                        <c:v>0</c:v>
                      </c:pt>
                      <c:pt idx="2199">
                        <c:v>0</c:v>
                      </c:pt>
                      <c:pt idx="2200">
                        <c:v>0</c:v>
                      </c:pt>
                      <c:pt idx="2201">
                        <c:v>0</c:v>
                      </c:pt>
                      <c:pt idx="2202">
                        <c:v>0</c:v>
                      </c:pt>
                      <c:pt idx="2203">
                        <c:v>0</c:v>
                      </c:pt>
                      <c:pt idx="2204">
                        <c:v>0</c:v>
                      </c:pt>
                      <c:pt idx="2205">
                        <c:v>0</c:v>
                      </c:pt>
                      <c:pt idx="2206">
                        <c:v>0</c:v>
                      </c:pt>
                      <c:pt idx="2207">
                        <c:v>0</c:v>
                      </c:pt>
                      <c:pt idx="2208">
                        <c:v>0</c:v>
                      </c:pt>
                      <c:pt idx="2209">
                        <c:v>0</c:v>
                      </c:pt>
                      <c:pt idx="2210">
                        <c:v>0</c:v>
                      </c:pt>
                      <c:pt idx="2211">
                        <c:v>0</c:v>
                      </c:pt>
                      <c:pt idx="2212">
                        <c:v>0</c:v>
                      </c:pt>
                      <c:pt idx="2213">
                        <c:v>0</c:v>
                      </c:pt>
                      <c:pt idx="2214">
                        <c:v>0</c:v>
                      </c:pt>
                      <c:pt idx="2215">
                        <c:v>0</c:v>
                      </c:pt>
                      <c:pt idx="2216">
                        <c:v>0</c:v>
                      </c:pt>
                      <c:pt idx="2217">
                        <c:v>0</c:v>
                      </c:pt>
                      <c:pt idx="2218">
                        <c:v>0</c:v>
                      </c:pt>
                      <c:pt idx="2219">
                        <c:v>0</c:v>
                      </c:pt>
                      <c:pt idx="2220">
                        <c:v>0</c:v>
                      </c:pt>
                      <c:pt idx="2221">
                        <c:v>0</c:v>
                      </c:pt>
                      <c:pt idx="2222">
                        <c:v>0</c:v>
                      </c:pt>
                      <c:pt idx="2223">
                        <c:v>0</c:v>
                      </c:pt>
                      <c:pt idx="2224">
                        <c:v>0</c:v>
                      </c:pt>
                      <c:pt idx="2225">
                        <c:v>0</c:v>
                      </c:pt>
                      <c:pt idx="2226">
                        <c:v>0</c:v>
                      </c:pt>
                      <c:pt idx="2227">
                        <c:v>0</c:v>
                      </c:pt>
                      <c:pt idx="2228">
                        <c:v>0</c:v>
                      </c:pt>
                      <c:pt idx="2229">
                        <c:v>0</c:v>
                      </c:pt>
                      <c:pt idx="2230">
                        <c:v>0</c:v>
                      </c:pt>
                      <c:pt idx="2231">
                        <c:v>0</c:v>
                      </c:pt>
                      <c:pt idx="2232">
                        <c:v>0</c:v>
                      </c:pt>
                      <c:pt idx="2233">
                        <c:v>0</c:v>
                      </c:pt>
                      <c:pt idx="2234">
                        <c:v>0</c:v>
                      </c:pt>
                      <c:pt idx="2235">
                        <c:v>0</c:v>
                      </c:pt>
                      <c:pt idx="2236">
                        <c:v>0</c:v>
                      </c:pt>
                      <c:pt idx="2237">
                        <c:v>0</c:v>
                      </c:pt>
                      <c:pt idx="2238">
                        <c:v>0</c:v>
                      </c:pt>
                      <c:pt idx="2239">
                        <c:v>0</c:v>
                      </c:pt>
                      <c:pt idx="2240">
                        <c:v>0</c:v>
                      </c:pt>
                      <c:pt idx="2241">
                        <c:v>0</c:v>
                      </c:pt>
                      <c:pt idx="2242">
                        <c:v>0</c:v>
                      </c:pt>
                      <c:pt idx="2243">
                        <c:v>0</c:v>
                      </c:pt>
                      <c:pt idx="2244">
                        <c:v>0</c:v>
                      </c:pt>
                      <c:pt idx="2245">
                        <c:v>0</c:v>
                      </c:pt>
                      <c:pt idx="2246">
                        <c:v>0</c:v>
                      </c:pt>
                      <c:pt idx="2247">
                        <c:v>0</c:v>
                      </c:pt>
                      <c:pt idx="2248">
                        <c:v>0</c:v>
                      </c:pt>
                      <c:pt idx="2249">
                        <c:v>0</c:v>
                      </c:pt>
                      <c:pt idx="2250">
                        <c:v>0</c:v>
                      </c:pt>
                      <c:pt idx="2251">
                        <c:v>0</c:v>
                      </c:pt>
                      <c:pt idx="2252">
                        <c:v>0</c:v>
                      </c:pt>
                      <c:pt idx="2253">
                        <c:v>0</c:v>
                      </c:pt>
                      <c:pt idx="2254">
                        <c:v>0</c:v>
                      </c:pt>
                      <c:pt idx="2255">
                        <c:v>0</c:v>
                      </c:pt>
                      <c:pt idx="2256">
                        <c:v>0</c:v>
                      </c:pt>
                      <c:pt idx="2257">
                        <c:v>0</c:v>
                      </c:pt>
                      <c:pt idx="2258">
                        <c:v>0</c:v>
                      </c:pt>
                      <c:pt idx="2259">
                        <c:v>0</c:v>
                      </c:pt>
                      <c:pt idx="2260">
                        <c:v>0</c:v>
                      </c:pt>
                      <c:pt idx="2261">
                        <c:v>0</c:v>
                      </c:pt>
                      <c:pt idx="2262">
                        <c:v>0</c:v>
                      </c:pt>
                      <c:pt idx="2263">
                        <c:v>0</c:v>
                      </c:pt>
                      <c:pt idx="2264">
                        <c:v>0</c:v>
                      </c:pt>
                      <c:pt idx="2265">
                        <c:v>0</c:v>
                      </c:pt>
                      <c:pt idx="2266">
                        <c:v>0</c:v>
                      </c:pt>
                      <c:pt idx="2267">
                        <c:v>0</c:v>
                      </c:pt>
                      <c:pt idx="2268">
                        <c:v>0</c:v>
                      </c:pt>
                      <c:pt idx="2269">
                        <c:v>0</c:v>
                      </c:pt>
                      <c:pt idx="2270">
                        <c:v>0</c:v>
                      </c:pt>
                      <c:pt idx="2271">
                        <c:v>0</c:v>
                      </c:pt>
                      <c:pt idx="2272">
                        <c:v>0</c:v>
                      </c:pt>
                      <c:pt idx="2273">
                        <c:v>0</c:v>
                      </c:pt>
                      <c:pt idx="2274">
                        <c:v>0</c:v>
                      </c:pt>
                      <c:pt idx="2275">
                        <c:v>0</c:v>
                      </c:pt>
                      <c:pt idx="2276">
                        <c:v>0</c:v>
                      </c:pt>
                      <c:pt idx="2277">
                        <c:v>0</c:v>
                      </c:pt>
                      <c:pt idx="2278">
                        <c:v>0</c:v>
                      </c:pt>
                      <c:pt idx="2279">
                        <c:v>0</c:v>
                      </c:pt>
                      <c:pt idx="2280">
                        <c:v>0</c:v>
                      </c:pt>
                      <c:pt idx="2281">
                        <c:v>0</c:v>
                      </c:pt>
                      <c:pt idx="2282">
                        <c:v>0</c:v>
                      </c:pt>
                      <c:pt idx="2283">
                        <c:v>0</c:v>
                      </c:pt>
                      <c:pt idx="2284">
                        <c:v>0</c:v>
                      </c:pt>
                      <c:pt idx="2285">
                        <c:v>0</c:v>
                      </c:pt>
                      <c:pt idx="2286">
                        <c:v>0</c:v>
                      </c:pt>
                      <c:pt idx="2287">
                        <c:v>0</c:v>
                      </c:pt>
                      <c:pt idx="2288">
                        <c:v>0</c:v>
                      </c:pt>
                      <c:pt idx="2289">
                        <c:v>0</c:v>
                      </c:pt>
                      <c:pt idx="2290">
                        <c:v>0</c:v>
                      </c:pt>
                      <c:pt idx="2291">
                        <c:v>0</c:v>
                      </c:pt>
                      <c:pt idx="2292">
                        <c:v>0</c:v>
                      </c:pt>
                      <c:pt idx="2293">
                        <c:v>0</c:v>
                      </c:pt>
                      <c:pt idx="2294">
                        <c:v>0</c:v>
                      </c:pt>
                      <c:pt idx="2295">
                        <c:v>0</c:v>
                      </c:pt>
                      <c:pt idx="2296">
                        <c:v>0</c:v>
                      </c:pt>
                      <c:pt idx="2297">
                        <c:v>0</c:v>
                      </c:pt>
                      <c:pt idx="2298">
                        <c:v>0</c:v>
                      </c:pt>
                      <c:pt idx="2299">
                        <c:v>0</c:v>
                      </c:pt>
                      <c:pt idx="2300">
                        <c:v>0</c:v>
                      </c:pt>
                      <c:pt idx="2301">
                        <c:v>0</c:v>
                      </c:pt>
                      <c:pt idx="2302">
                        <c:v>0</c:v>
                      </c:pt>
                      <c:pt idx="2303">
                        <c:v>0</c:v>
                      </c:pt>
                      <c:pt idx="2304">
                        <c:v>0</c:v>
                      </c:pt>
                      <c:pt idx="2305">
                        <c:v>0</c:v>
                      </c:pt>
                      <c:pt idx="2306">
                        <c:v>0</c:v>
                      </c:pt>
                      <c:pt idx="2307">
                        <c:v>0</c:v>
                      </c:pt>
                      <c:pt idx="2308">
                        <c:v>0</c:v>
                      </c:pt>
                      <c:pt idx="2309">
                        <c:v>0</c:v>
                      </c:pt>
                      <c:pt idx="2310">
                        <c:v>0</c:v>
                      </c:pt>
                      <c:pt idx="2311">
                        <c:v>0</c:v>
                      </c:pt>
                      <c:pt idx="2312">
                        <c:v>0</c:v>
                      </c:pt>
                      <c:pt idx="2313">
                        <c:v>0</c:v>
                      </c:pt>
                      <c:pt idx="2314">
                        <c:v>0</c:v>
                      </c:pt>
                      <c:pt idx="2315">
                        <c:v>0</c:v>
                      </c:pt>
                      <c:pt idx="2316">
                        <c:v>0</c:v>
                      </c:pt>
                      <c:pt idx="2317">
                        <c:v>0</c:v>
                      </c:pt>
                      <c:pt idx="2318">
                        <c:v>0</c:v>
                      </c:pt>
                      <c:pt idx="2319">
                        <c:v>0</c:v>
                      </c:pt>
                      <c:pt idx="2320">
                        <c:v>0</c:v>
                      </c:pt>
                      <c:pt idx="2321">
                        <c:v>0</c:v>
                      </c:pt>
                      <c:pt idx="2322">
                        <c:v>0</c:v>
                      </c:pt>
                      <c:pt idx="2323">
                        <c:v>0</c:v>
                      </c:pt>
                      <c:pt idx="2324">
                        <c:v>0</c:v>
                      </c:pt>
                      <c:pt idx="2325">
                        <c:v>0</c:v>
                      </c:pt>
                      <c:pt idx="2326">
                        <c:v>0</c:v>
                      </c:pt>
                      <c:pt idx="2327">
                        <c:v>0</c:v>
                      </c:pt>
                      <c:pt idx="2328">
                        <c:v>0</c:v>
                      </c:pt>
                      <c:pt idx="2329">
                        <c:v>0</c:v>
                      </c:pt>
                      <c:pt idx="2330">
                        <c:v>0</c:v>
                      </c:pt>
                      <c:pt idx="2331">
                        <c:v>0</c:v>
                      </c:pt>
                      <c:pt idx="2332">
                        <c:v>0</c:v>
                      </c:pt>
                      <c:pt idx="2333">
                        <c:v>0</c:v>
                      </c:pt>
                      <c:pt idx="2334">
                        <c:v>0</c:v>
                      </c:pt>
                      <c:pt idx="2335">
                        <c:v>0</c:v>
                      </c:pt>
                      <c:pt idx="2336">
                        <c:v>0</c:v>
                      </c:pt>
                      <c:pt idx="2337">
                        <c:v>0</c:v>
                      </c:pt>
                      <c:pt idx="2338">
                        <c:v>0</c:v>
                      </c:pt>
                      <c:pt idx="2339">
                        <c:v>0</c:v>
                      </c:pt>
                      <c:pt idx="2340">
                        <c:v>0</c:v>
                      </c:pt>
                      <c:pt idx="2341">
                        <c:v>0</c:v>
                      </c:pt>
                      <c:pt idx="2342">
                        <c:v>0</c:v>
                      </c:pt>
                      <c:pt idx="2343">
                        <c:v>0</c:v>
                      </c:pt>
                      <c:pt idx="2344">
                        <c:v>0</c:v>
                      </c:pt>
                      <c:pt idx="2345">
                        <c:v>0</c:v>
                      </c:pt>
                      <c:pt idx="2346">
                        <c:v>0</c:v>
                      </c:pt>
                      <c:pt idx="2347">
                        <c:v>0</c:v>
                      </c:pt>
                      <c:pt idx="2348">
                        <c:v>0</c:v>
                      </c:pt>
                      <c:pt idx="2349">
                        <c:v>0</c:v>
                      </c:pt>
                      <c:pt idx="2350">
                        <c:v>0</c:v>
                      </c:pt>
                      <c:pt idx="2351">
                        <c:v>0</c:v>
                      </c:pt>
                      <c:pt idx="2352">
                        <c:v>0</c:v>
                      </c:pt>
                      <c:pt idx="2353">
                        <c:v>0</c:v>
                      </c:pt>
                      <c:pt idx="2354">
                        <c:v>0</c:v>
                      </c:pt>
                      <c:pt idx="2355">
                        <c:v>0</c:v>
                      </c:pt>
                      <c:pt idx="2356">
                        <c:v>0</c:v>
                      </c:pt>
                      <c:pt idx="2357">
                        <c:v>0</c:v>
                      </c:pt>
                      <c:pt idx="2358">
                        <c:v>0</c:v>
                      </c:pt>
                      <c:pt idx="2359">
                        <c:v>0</c:v>
                      </c:pt>
                      <c:pt idx="2360">
                        <c:v>0</c:v>
                      </c:pt>
                      <c:pt idx="2361">
                        <c:v>0</c:v>
                      </c:pt>
                      <c:pt idx="2362">
                        <c:v>0</c:v>
                      </c:pt>
                      <c:pt idx="2363">
                        <c:v>0</c:v>
                      </c:pt>
                      <c:pt idx="2364">
                        <c:v>0</c:v>
                      </c:pt>
                      <c:pt idx="2365">
                        <c:v>0</c:v>
                      </c:pt>
                      <c:pt idx="2366">
                        <c:v>0</c:v>
                      </c:pt>
                      <c:pt idx="2367">
                        <c:v>0</c:v>
                      </c:pt>
                      <c:pt idx="2368">
                        <c:v>0</c:v>
                      </c:pt>
                      <c:pt idx="2369">
                        <c:v>0</c:v>
                      </c:pt>
                      <c:pt idx="2370">
                        <c:v>0</c:v>
                      </c:pt>
                      <c:pt idx="2371">
                        <c:v>0</c:v>
                      </c:pt>
                      <c:pt idx="2372">
                        <c:v>0</c:v>
                      </c:pt>
                      <c:pt idx="2373">
                        <c:v>0</c:v>
                      </c:pt>
                      <c:pt idx="2374">
                        <c:v>0</c:v>
                      </c:pt>
                      <c:pt idx="2375">
                        <c:v>0</c:v>
                      </c:pt>
                      <c:pt idx="2376">
                        <c:v>0</c:v>
                      </c:pt>
                      <c:pt idx="2377">
                        <c:v>0</c:v>
                      </c:pt>
                      <c:pt idx="2378">
                        <c:v>0</c:v>
                      </c:pt>
                      <c:pt idx="2379">
                        <c:v>0</c:v>
                      </c:pt>
                      <c:pt idx="2380">
                        <c:v>0</c:v>
                      </c:pt>
                      <c:pt idx="2381">
                        <c:v>0</c:v>
                      </c:pt>
                      <c:pt idx="2382">
                        <c:v>0</c:v>
                      </c:pt>
                      <c:pt idx="2383">
                        <c:v>0</c:v>
                      </c:pt>
                      <c:pt idx="2384">
                        <c:v>0</c:v>
                      </c:pt>
                      <c:pt idx="2385">
                        <c:v>0</c:v>
                      </c:pt>
                      <c:pt idx="2386">
                        <c:v>0</c:v>
                      </c:pt>
                      <c:pt idx="2387">
                        <c:v>0</c:v>
                      </c:pt>
                      <c:pt idx="2388">
                        <c:v>0</c:v>
                      </c:pt>
                      <c:pt idx="2389">
                        <c:v>0</c:v>
                      </c:pt>
                      <c:pt idx="2390">
                        <c:v>0</c:v>
                      </c:pt>
                      <c:pt idx="2391">
                        <c:v>0</c:v>
                      </c:pt>
                      <c:pt idx="2392">
                        <c:v>0</c:v>
                      </c:pt>
                      <c:pt idx="2393">
                        <c:v>0</c:v>
                      </c:pt>
                      <c:pt idx="2394">
                        <c:v>0</c:v>
                      </c:pt>
                      <c:pt idx="2395">
                        <c:v>0</c:v>
                      </c:pt>
                      <c:pt idx="2396">
                        <c:v>0</c:v>
                      </c:pt>
                      <c:pt idx="2397">
                        <c:v>0</c:v>
                      </c:pt>
                      <c:pt idx="2398">
                        <c:v>0</c:v>
                      </c:pt>
                      <c:pt idx="2399">
                        <c:v>0</c:v>
                      </c:pt>
                      <c:pt idx="2400">
                        <c:v>0</c:v>
                      </c:pt>
                      <c:pt idx="2401">
                        <c:v>0</c:v>
                      </c:pt>
                      <c:pt idx="2402">
                        <c:v>0</c:v>
                      </c:pt>
                      <c:pt idx="2403">
                        <c:v>0</c:v>
                      </c:pt>
                      <c:pt idx="2404">
                        <c:v>0</c:v>
                      </c:pt>
                      <c:pt idx="2405">
                        <c:v>0</c:v>
                      </c:pt>
                      <c:pt idx="2406">
                        <c:v>0</c:v>
                      </c:pt>
                      <c:pt idx="2407">
                        <c:v>0</c:v>
                      </c:pt>
                      <c:pt idx="2408">
                        <c:v>0</c:v>
                      </c:pt>
                      <c:pt idx="2409">
                        <c:v>0</c:v>
                      </c:pt>
                      <c:pt idx="2410">
                        <c:v>0</c:v>
                      </c:pt>
                      <c:pt idx="2411">
                        <c:v>0</c:v>
                      </c:pt>
                      <c:pt idx="2412">
                        <c:v>0</c:v>
                      </c:pt>
                      <c:pt idx="2413">
                        <c:v>0</c:v>
                      </c:pt>
                      <c:pt idx="2414">
                        <c:v>0</c:v>
                      </c:pt>
                      <c:pt idx="2415">
                        <c:v>0</c:v>
                      </c:pt>
                      <c:pt idx="2416">
                        <c:v>0</c:v>
                      </c:pt>
                      <c:pt idx="2417">
                        <c:v>0</c:v>
                      </c:pt>
                      <c:pt idx="2418">
                        <c:v>0</c:v>
                      </c:pt>
                      <c:pt idx="2419">
                        <c:v>0</c:v>
                      </c:pt>
                      <c:pt idx="2420">
                        <c:v>0</c:v>
                      </c:pt>
                      <c:pt idx="2421">
                        <c:v>0</c:v>
                      </c:pt>
                      <c:pt idx="2422">
                        <c:v>0</c:v>
                      </c:pt>
                      <c:pt idx="2423">
                        <c:v>0</c:v>
                      </c:pt>
                      <c:pt idx="2424">
                        <c:v>0</c:v>
                      </c:pt>
                      <c:pt idx="2425">
                        <c:v>0</c:v>
                      </c:pt>
                      <c:pt idx="2426">
                        <c:v>0</c:v>
                      </c:pt>
                      <c:pt idx="2427">
                        <c:v>0</c:v>
                      </c:pt>
                      <c:pt idx="2428">
                        <c:v>0</c:v>
                      </c:pt>
                      <c:pt idx="2429">
                        <c:v>0</c:v>
                      </c:pt>
                      <c:pt idx="2430">
                        <c:v>0</c:v>
                      </c:pt>
                      <c:pt idx="2431">
                        <c:v>0</c:v>
                      </c:pt>
                      <c:pt idx="2432">
                        <c:v>0</c:v>
                      </c:pt>
                      <c:pt idx="2433">
                        <c:v>0</c:v>
                      </c:pt>
                      <c:pt idx="2434">
                        <c:v>0</c:v>
                      </c:pt>
                      <c:pt idx="2435">
                        <c:v>0</c:v>
                      </c:pt>
                      <c:pt idx="2436">
                        <c:v>0</c:v>
                      </c:pt>
                      <c:pt idx="2437">
                        <c:v>0</c:v>
                      </c:pt>
                      <c:pt idx="2438">
                        <c:v>0</c:v>
                      </c:pt>
                      <c:pt idx="2439">
                        <c:v>0</c:v>
                      </c:pt>
                      <c:pt idx="2440">
                        <c:v>0</c:v>
                      </c:pt>
                      <c:pt idx="2441">
                        <c:v>0</c:v>
                      </c:pt>
                      <c:pt idx="2442">
                        <c:v>0</c:v>
                      </c:pt>
                      <c:pt idx="2443">
                        <c:v>0</c:v>
                      </c:pt>
                      <c:pt idx="2444">
                        <c:v>0</c:v>
                      </c:pt>
                      <c:pt idx="2445">
                        <c:v>0</c:v>
                      </c:pt>
                      <c:pt idx="2446">
                        <c:v>0</c:v>
                      </c:pt>
                      <c:pt idx="2447">
                        <c:v>0</c:v>
                      </c:pt>
                      <c:pt idx="2448">
                        <c:v>0</c:v>
                      </c:pt>
                      <c:pt idx="2449">
                        <c:v>0</c:v>
                      </c:pt>
                      <c:pt idx="2450">
                        <c:v>0</c:v>
                      </c:pt>
                      <c:pt idx="2451">
                        <c:v>0</c:v>
                      </c:pt>
                      <c:pt idx="2452">
                        <c:v>0</c:v>
                      </c:pt>
                      <c:pt idx="2453">
                        <c:v>0</c:v>
                      </c:pt>
                      <c:pt idx="2454">
                        <c:v>0</c:v>
                      </c:pt>
                      <c:pt idx="2455">
                        <c:v>0</c:v>
                      </c:pt>
                      <c:pt idx="2456">
                        <c:v>0</c:v>
                      </c:pt>
                      <c:pt idx="2457">
                        <c:v>0</c:v>
                      </c:pt>
                      <c:pt idx="2458">
                        <c:v>0</c:v>
                      </c:pt>
                      <c:pt idx="2459">
                        <c:v>0</c:v>
                      </c:pt>
                      <c:pt idx="2460">
                        <c:v>0</c:v>
                      </c:pt>
                      <c:pt idx="2461">
                        <c:v>0</c:v>
                      </c:pt>
                      <c:pt idx="2462">
                        <c:v>0</c:v>
                      </c:pt>
                      <c:pt idx="2463">
                        <c:v>0</c:v>
                      </c:pt>
                      <c:pt idx="2464">
                        <c:v>0</c:v>
                      </c:pt>
                      <c:pt idx="2465">
                        <c:v>0</c:v>
                      </c:pt>
                      <c:pt idx="2466">
                        <c:v>0</c:v>
                      </c:pt>
                      <c:pt idx="2467">
                        <c:v>0</c:v>
                      </c:pt>
                      <c:pt idx="2468">
                        <c:v>0</c:v>
                      </c:pt>
                      <c:pt idx="2469">
                        <c:v>0</c:v>
                      </c:pt>
                      <c:pt idx="2470">
                        <c:v>0</c:v>
                      </c:pt>
                      <c:pt idx="2471">
                        <c:v>0</c:v>
                      </c:pt>
                      <c:pt idx="2472">
                        <c:v>0</c:v>
                      </c:pt>
                      <c:pt idx="2473">
                        <c:v>0</c:v>
                      </c:pt>
                      <c:pt idx="2474">
                        <c:v>0</c:v>
                      </c:pt>
                      <c:pt idx="2475">
                        <c:v>0</c:v>
                      </c:pt>
                      <c:pt idx="2476">
                        <c:v>0</c:v>
                      </c:pt>
                      <c:pt idx="2477">
                        <c:v>0</c:v>
                      </c:pt>
                      <c:pt idx="2478">
                        <c:v>0</c:v>
                      </c:pt>
                      <c:pt idx="2479">
                        <c:v>0</c:v>
                      </c:pt>
                      <c:pt idx="2480">
                        <c:v>0</c:v>
                      </c:pt>
                      <c:pt idx="2481">
                        <c:v>0</c:v>
                      </c:pt>
                      <c:pt idx="2482">
                        <c:v>0</c:v>
                      </c:pt>
                      <c:pt idx="2483">
                        <c:v>0</c:v>
                      </c:pt>
                      <c:pt idx="2484">
                        <c:v>0</c:v>
                      </c:pt>
                      <c:pt idx="2485">
                        <c:v>0</c:v>
                      </c:pt>
                      <c:pt idx="2486">
                        <c:v>0</c:v>
                      </c:pt>
                      <c:pt idx="2487">
                        <c:v>0</c:v>
                      </c:pt>
                      <c:pt idx="2488">
                        <c:v>0</c:v>
                      </c:pt>
                      <c:pt idx="2489">
                        <c:v>0</c:v>
                      </c:pt>
                      <c:pt idx="2490">
                        <c:v>0</c:v>
                      </c:pt>
                      <c:pt idx="2491">
                        <c:v>0</c:v>
                      </c:pt>
                      <c:pt idx="2492">
                        <c:v>0</c:v>
                      </c:pt>
                      <c:pt idx="2493">
                        <c:v>0</c:v>
                      </c:pt>
                      <c:pt idx="2494">
                        <c:v>0</c:v>
                      </c:pt>
                      <c:pt idx="2495">
                        <c:v>0</c:v>
                      </c:pt>
                      <c:pt idx="2496">
                        <c:v>0</c:v>
                      </c:pt>
                      <c:pt idx="2497">
                        <c:v>0</c:v>
                      </c:pt>
                      <c:pt idx="2498">
                        <c:v>0</c:v>
                      </c:pt>
                      <c:pt idx="2499">
                        <c:v>0</c:v>
                      </c:pt>
                      <c:pt idx="2500">
                        <c:v>0</c:v>
                      </c:pt>
                      <c:pt idx="2501">
                        <c:v>0</c:v>
                      </c:pt>
                      <c:pt idx="2502">
                        <c:v>0</c:v>
                      </c:pt>
                      <c:pt idx="2503">
                        <c:v>0</c:v>
                      </c:pt>
                      <c:pt idx="2504">
                        <c:v>0</c:v>
                      </c:pt>
                      <c:pt idx="2505">
                        <c:v>0</c:v>
                      </c:pt>
                      <c:pt idx="2506">
                        <c:v>0</c:v>
                      </c:pt>
                      <c:pt idx="2507">
                        <c:v>0</c:v>
                      </c:pt>
                      <c:pt idx="2508">
                        <c:v>0</c:v>
                      </c:pt>
                      <c:pt idx="2509">
                        <c:v>0</c:v>
                      </c:pt>
                      <c:pt idx="2510">
                        <c:v>0</c:v>
                      </c:pt>
                      <c:pt idx="2511">
                        <c:v>0</c:v>
                      </c:pt>
                      <c:pt idx="2512">
                        <c:v>0</c:v>
                      </c:pt>
                      <c:pt idx="2513">
                        <c:v>0</c:v>
                      </c:pt>
                      <c:pt idx="2514">
                        <c:v>0</c:v>
                      </c:pt>
                      <c:pt idx="2515">
                        <c:v>0</c:v>
                      </c:pt>
                      <c:pt idx="2516">
                        <c:v>0</c:v>
                      </c:pt>
                      <c:pt idx="2517">
                        <c:v>0</c:v>
                      </c:pt>
                      <c:pt idx="2518">
                        <c:v>0</c:v>
                      </c:pt>
                      <c:pt idx="2519">
                        <c:v>0</c:v>
                      </c:pt>
                      <c:pt idx="2520">
                        <c:v>0</c:v>
                      </c:pt>
                      <c:pt idx="2521">
                        <c:v>0</c:v>
                      </c:pt>
                      <c:pt idx="2522">
                        <c:v>0</c:v>
                      </c:pt>
                      <c:pt idx="2523">
                        <c:v>0</c:v>
                      </c:pt>
                      <c:pt idx="2524">
                        <c:v>0</c:v>
                      </c:pt>
                      <c:pt idx="2525">
                        <c:v>0</c:v>
                      </c:pt>
                      <c:pt idx="2526">
                        <c:v>0</c:v>
                      </c:pt>
                      <c:pt idx="2527">
                        <c:v>0</c:v>
                      </c:pt>
                      <c:pt idx="2528">
                        <c:v>0</c:v>
                      </c:pt>
                      <c:pt idx="2529">
                        <c:v>0</c:v>
                      </c:pt>
                      <c:pt idx="2530">
                        <c:v>0</c:v>
                      </c:pt>
                      <c:pt idx="2531">
                        <c:v>0</c:v>
                      </c:pt>
                      <c:pt idx="2532">
                        <c:v>0</c:v>
                      </c:pt>
                      <c:pt idx="2533">
                        <c:v>0</c:v>
                      </c:pt>
                      <c:pt idx="2534">
                        <c:v>0</c:v>
                      </c:pt>
                      <c:pt idx="2535">
                        <c:v>0</c:v>
                      </c:pt>
                      <c:pt idx="2536">
                        <c:v>0</c:v>
                      </c:pt>
                      <c:pt idx="2537">
                        <c:v>0</c:v>
                      </c:pt>
                      <c:pt idx="2538">
                        <c:v>0</c:v>
                      </c:pt>
                      <c:pt idx="2539">
                        <c:v>0</c:v>
                      </c:pt>
                      <c:pt idx="2540">
                        <c:v>0</c:v>
                      </c:pt>
                      <c:pt idx="2541">
                        <c:v>0</c:v>
                      </c:pt>
                      <c:pt idx="2542">
                        <c:v>0</c:v>
                      </c:pt>
                      <c:pt idx="2543">
                        <c:v>0</c:v>
                      </c:pt>
                      <c:pt idx="2544">
                        <c:v>0</c:v>
                      </c:pt>
                      <c:pt idx="2545">
                        <c:v>0</c:v>
                      </c:pt>
                      <c:pt idx="2546">
                        <c:v>0</c:v>
                      </c:pt>
                      <c:pt idx="2547">
                        <c:v>0</c:v>
                      </c:pt>
                      <c:pt idx="2548">
                        <c:v>0</c:v>
                      </c:pt>
                      <c:pt idx="2549">
                        <c:v>0</c:v>
                      </c:pt>
                      <c:pt idx="2550">
                        <c:v>0</c:v>
                      </c:pt>
                      <c:pt idx="2551">
                        <c:v>0</c:v>
                      </c:pt>
                      <c:pt idx="2552">
                        <c:v>0</c:v>
                      </c:pt>
                      <c:pt idx="2553">
                        <c:v>0</c:v>
                      </c:pt>
                      <c:pt idx="2554">
                        <c:v>0</c:v>
                      </c:pt>
                      <c:pt idx="2555">
                        <c:v>0</c:v>
                      </c:pt>
                      <c:pt idx="2556">
                        <c:v>0</c:v>
                      </c:pt>
                      <c:pt idx="2557">
                        <c:v>0</c:v>
                      </c:pt>
                      <c:pt idx="2558">
                        <c:v>0</c:v>
                      </c:pt>
                      <c:pt idx="2559">
                        <c:v>0</c:v>
                      </c:pt>
                      <c:pt idx="2560">
                        <c:v>0</c:v>
                      </c:pt>
                      <c:pt idx="2561">
                        <c:v>0</c:v>
                      </c:pt>
                      <c:pt idx="2562">
                        <c:v>0</c:v>
                      </c:pt>
                      <c:pt idx="2563">
                        <c:v>0</c:v>
                      </c:pt>
                      <c:pt idx="2564">
                        <c:v>0</c:v>
                      </c:pt>
                      <c:pt idx="2565">
                        <c:v>0</c:v>
                      </c:pt>
                      <c:pt idx="2566">
                        <c:v>0</c:v>
                      </c:pt>
                      <c:pt idx="2567">
                        <c:v>0</c:v>
                      </c:pt>
                      <c:pt idx="2568">
                        <c:v>0</c:v>
                      </c:pt>
                      <c:pt idx="2569">
                        <c:v>0</c:v>
                      </c:pt>
                      <c:pt idx="2570">
                        <c:v>0</c:v>
                      </c:pt>
                      <c:pt idx="2571">
                        <c:v>0</c:v>
                      </c:pt>
                      <c:pt idx="2572">
                        <c:v>0</c:v>
                      </c:pt>
                      <c:pt idx="2573">
                        <c:v>0</c:v>
                      </c:pt>
                      <c:pt idx="2574">
                        <c:v>0</c:v>
                      </c:pt>
                      <c:pt idx="2575">
                        <c:v>0</c:v>
                      </c:pt>
                      <c:pt idx="2576">
                        <c:v>0</c:v>
                      </c:pt>
                      <c:pt idx="2577">
                        <c:v>0</c:v>
                      </c:pt>
                      <c:pt idx="2578">
                        <c:v>0</c:v>
                      </c:pt>
                      <c:pt idx="2579">
                        <c:v>0</c:v>
                      </c:pt>
                      <c:pt idx="2580">
                        <c:v>0</c:v>
                      </c:pt>
                      <c:pt idx="2581">
                        <c:v>0</c:v>
                      </c:pt>
                      <c:pt idx="2582">
                        <c:v>0</c:v>
                      </c:pt>
                      <c:pt idx="2583">
                        <c:v>0</c:v>
                      </c:pt>
                      <c:pt idx="2584">
                        <c:v>0</c:v>
                      </c:pt>
                      <c:pt idx="2585">
                        <c:v>0</c:v>
                      </c:pt>
                      <c:pt idx="2586">
                        <c:v>0</c:v>
                      </c:pt>
                      <c:pt idx="2587">
                        <c:v>0</c:v>
                      </c:pt>
                      <c:pt idx="2588">
                        <c:v>0</c:v>
                      </c:pt>
                      <c:pt idx="2589">
                        <c:v>0</c:v>
                      </c:pt>
                      <c:pt idx="2590">
                        <c:v>0</c:v>
                      </c:pt>
                      <c:pt idx="2591">
                        <c:v>0</c:v>
                      </c:pt>
                      <c:pt idx="2592">
                        <c:v>0</c:v>
                      </c:pt>
                      <c:pt idx="2593">
                        <c:v>0</c:v>
                      </c:pt>
                      <c:pt idx="2594">
                        <c:v>0</c:v>
                      </c:pt>
                      <c:pt idx="2595">
                        <c:v>0</c:v>
                      </c:pt>
                      <c:pt idx="2596">
                        <c:v>0</c:v>
                      </c:pt>
                      <c:pt idx="2597">
                        <c:v>0</c:v>
                      </c:pt>
                      <c:pt idx="2598">
                        <c:v>0</c:v>
                      </c:pt>
                      <c:pt idx="2599">
                        <c:v>0</c:v>
                      </c:pt>
                      <c:pt idx="2600">
                        <c:v>0</c:v>
                      </c:pt>
                      <c:pt idx="2601">
                        <c:v>0</c:v>
                      </c:pt>
                      <c:pt idx="2602">
                        <c:v>0</c:v>
                      </c:pt>
                      <c:pt idx="2603">
                        <c:v>0</c:v>
                      </c:pt>
                      <c:pt idx="2604">
                        <c:v>0</c:v>
                      </c:pt>
                      <c:pt idx="2605">
                        <c:v>0</c:v>
                      </c:pt>
                      <c:pt idx="2606">
                        <c:v>0</c:v>
                      </c:pt>
                      <c:pt idx="2607">
                        <c:v>0</c:v>
                      </c:pt>
                      <c:pt idx="2608">
                        <c:v>0</c:v>
                      </c:pt>
                      <c:pt idx="2609">
                        <c:v>0</c:v>
                      </c:pt>
                      <c:pt idx="2610">
                        <c:v>0</c:v>
                      </c:pt>
                      <c:pt idx="2611">
                        <c:v>0</c:v>
                      </c:pt>
                      <c:pt idx="2612">
                        <c:v>0</c:v>
                      </c:pt>
                      <c:pt idx="2613">
                        <c:v>0</c:v>
                      </c:pt>
                      <c:pt idx="2614">
                        <c:v>0</c:v>
                      </c:pt>
                      <c:pt idx="2615">
                        <c:v>0</c:v>
                      </c:pt>
                      <c:pt idx="2616">
                        <c:v>0</c:v>
                      </c:pt>
                      <c:pt idx="2617">
                        <c:v>0</c:v>
                      </c:pt>
                      <c:pt idx="2618">
                        <c:v>0</c:v>
                      </c:pt>
                      <c:pt idx="2619">
                        <c:v>0</c:v>
                      </c:pt>
                      <c:pt idx="2620">
                        <c:v>0</c:v>
                      </c:pt>
                      <c:pt idx="2621">
                        <c:v>0</c:v>
                      </c:pt>
                      <c:pt idx="2622">
                        <c:v>0</c:v>
                      </c:pt>
                      <c:pt idx="2623">
                        <c:v>0</c:v>
                      </c:pt>
                      <c:pt idx="2624">
                        <c:v>0</c:v>
                      </c:pt>
                      <c:pt idx="2625">
                        <c:v>0</c:v>
                      </c:pt>
                      <c:pt idx="2626">
                        <c:v>0</c:v>
                      </c:pt>
                      <c:pt idx="2627">
                        <c:v>0</c:v>
                      </c:pt>
                      <c:pt idx="2628">
                        <c:v>0</c:v>
                      </c:pt>
                      <c:pt idx="2629">
                        <c:v>0</c:v>
                      </c:pt>
                      <c:pt idx="2630">
                        <c:v>0</c:v>
                      </c:pt>
                      <c:pt idx="263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32B-488B-91E4-AD72B0402830}"/>
                  </c:ext>
                </c:extLst>
              </c15:ser>
            </c15:filteredLineSeries>
          </c:ext>
        </c:extLst>
      </c:lineChart>
      <c:dateAx>
        <c:axId val="1700276415"/>
        <c:scaling>
          <c:orientation val="minMax"/>
        </c:scaling>
        <c:delete val="0"/>
        <c:axPos val="b"/>
        <c:numFmt formatCode="m/d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700276895"/>
        <c:crosses val="autoZero"/>
        <c:auto val="1"/>
        <c:lblOffset val="100"/>
        <c:baseTimeUnit val="days"/>
        <c:majorUnit val="4"/>
        <c:majorTimeUnit val="months"/>
      </c:dateAx>
      <c:valAx>
        <c:axId val="1700276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700276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780D7DC-F858-43E5-BFA9-A4C93ED4FBC8}">
  <sheetPr/>
  <sheetViews>
    <sheetView zoomScale="9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0815484" cy="784532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252AA5-E0EC-0E4C-D4FF-B036601C928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diego.mancuso/Desktop/Tesi%20e%20Report/Tesi%20Alessandrini/FTSE%20stepwise%20selection%20backward.xlsx" TargetMode="External"/><Relationship Id="rId1" Type="http://schemas.openxmlformats.org/officeDocument/2006/relationships/externalLinkPath" Target="file:///C:/Users/diego.mancuso/Desktop/Tesi%20e%20Report/Tesi%20Alessandrini/FTSE%20stepwise%20selection%20backw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I"/>
      <sheetName val="CAC_SWISS (-SP-NIKKEI-DAX)"/>
      <sheetName val="CAC_SWISS_SP (-NIKKEI-DAX)"/>
      <sheetName val="CAC_SWISS_DAX (-SP-NIKKEI)"/>
      <sheetName val="CAC_SWISS_NIKKEI (-SP-DAX)"/>
      <sheetName val="CAC_SWISS_DAX_SP (-NIKKEI)"/>
      <sheetName val="CAC_SWISS_SP_NIKKEI (-DAX)"/>
      <sheetName val="CAC_SWISS_DAX_NIKKEI (-SP)"/>
      <sheetName val="FULL"/>
    </sheetNames>
    <sheetDataSet>
      <sheetData sheetId="0"/>
      <sheetData sheetId="1">
        <row r="88">
          <cell r="AC88">
            <v>0</v>
          </cell>
        </row>
        <row r="89">
          <cell r="AC89">
            <v>1</v>
          </cell>
        </row>
        <row r="90">
          <cell r="AC90">
            <v>1</v>
          </cell>
        </row>
        <row r="91">
          <cell r="AC91">
            <v>1</v>
          </cell>
        </row>
        <row r="92">
          <cell r="AC92">
            <v>1</v>
          </cell>
        </row>
        <row r="93">
          <cell r="AC93">
            <v>1</v>
          </cell>
        </row>
        <row r="94">
          <cell r="AC94">
            <v>1</v>
          </cell>
        </row>
        <row r="95">
          <cell r="AC95">
            <v>1</v>
          </cell>
        </row>
        <row r="96">
          <cell r="AC96">
            <v>1</v>
          </cell>
        </row>
        <row r="97">
          <cell r="AC97">
            <v>1</v>
          </cell>
        </row>
        <row r="98">
          <cell r="AC98">
            <v>1</v>
          </cell>
        </row>
        <row r="99">
          <cell r="AC99">
            <v>1</v>
          </cell>
        </row>
        <row r="100">
          <cell r="AC100">
            <v>1</v>
          </cell>
        </row>
        <row r="101">
          <cell r="AC101">
            <v>1</v>
          </cell>
        </row>
        <row r="102">
          <cell r="AC102">
            <v>1</v>
          </cell>
        </row>
        <row r="103">
          <cell r="AC103">
            <v>1</v>
          </cell>
        </row>
        <row r="104">
          <cell r="AC104">
            <v>1</v>
          </cell>
        </row>
        <row r="105">
          <cell r="AC105">
            <v>1</v>
          </cell>
        </row>
        <row r="106">
          <cell r="AC106">
            <v>1</v>
          </cell>
        </row>
        <row r="107">
          <cell r="AC107">
            <v>1</v>
          </cell>
        </row>
        <row r="108">
          <cell r="AC108">
            <v>1</v>
          </cell>
        </row>
        <row r="109">
          <cell r="AC109">
            <v>0</v>
          </cell>
        </row>
        <row r="110">
          <cell r="AC110">
            <v>0</v>
          </cell>
        </row>
        <row r="111">
          <cell r="AC111">
            <v>0</v>
          </cell>
        </row>
        <row r="112">
          <cell r="AC112">
            <v>0</v>
          </cell>
        </row>
        <row r="113">
          <cell r="AC113">
            <v>0</v>
          </cell>
        </row>
        <row r="114">
          <cell r="AC114">
            <v>0</v>
          </cell>
        </row>
        <row r="115">
          <cell r="AC115">
            <v>0</v>
          </cell>
        </row>
        <row r="116">
          <cell r="AC116">
            <v>0</v>
          </cell>
        </row>
        <row r="117">
          <cell r="AC117">
            <v>0</v>
          </cell>
        </row>
        <row r="118">
          <cell r="AC118">
            <v>0</v>
          </cell>
        </row>
        <row r="119">
          <cell r="AC119">
            <v>0</v>
          </cell>
        </row>
        <row r="120">
          <cell r="AC120">
            <v>0</v>
          </cell>
        </row>
        <row r="121">
          <cell r="AC121">
            <v>0</v>
          </cell>
        </row>
        <row r="122">
          <cell r="AC122">
            <v>0</v>
          </cell>
        </row>
        <row r="123">
          <cell r="AC123">
            <v>0</v>
          </cell>
        </row>
        <row r="124">
          <cell r="AC124">
            <v>0</v>
          </cell>
        </row>
        <row r="125">
          <cell r="AC125">
            <v>0</v>
          </cell>
        </row>
        <row r="126">
          <cell r="AC126">
            <v>0</v>
          </cell>
        </row>
        <row r="127">
          <cell r="AC127">
            <v>0</v>
          </cell>
        </row>
        <row r="128">
          <cell r="AC128">
            <v>0</v>
          </cell>
        </row>
        <row r="129">
          <cell r="AC129">
            <v>0</v>
          </cell>
        </row>
        <row r="130">
          <cell r="AC130">
            <v>0</v>
          </cell>
        </row>
        <row r="131">
          <cell r="AC131">
            <v>0</v>
          </cell>
        </row>
        <row r="132">
          <cell r="AC132">
            <v>0</v>
          </cell>
        </row>
        <row r="133">
          <cell r="AC133">
            <v>0</v>
          </cell>
        </row>
        <row r="134">
          <cell r="AC134">
            <v>0</v>
          </cell>
        </row>
        <row r="135">
          <cell r="AC135">
            <v>0</v>
          </cell>
        </row>
        <row r="136">
          <cell r="AC136">
            <v>0</v>
          </cell>
        </row>
        <row r="137">
          <cell r="AC137">
            <v>0</v>
          </cell>
        </row>
        <row r="138">
          <cell r="AC138">
            <v>0</v>
          </cell>
        </row>
        <row r="139">
          <cell r="AC139">
            <v>0</v>
          </cell>
        </row>
        <row r="140">
          <cell r="AC140">
            <v>0</v>
          </cell>
        </row>
        <row r="141">
          <cell r="AC141">
            <v>0</v>
          </cell>
        </row>
        <row r="142">
          <cell r="AC142">
            <v>0</v>
          </cell>
        </row>
        <row r="143">
          <cell r="AC143">
            <v>0</v>
          </cell>
        </row>
        <row r="144">
          <cell r="AC144">
            <v>0</v>
          </cell>
        </row>
        <row r="145">
          <cell r="AC145">
            <v>0</v>
          </cell>
        </row>
        <row r="146">
          <cell r="AC146">
            <v>0</v>
          </cell>
        </row>
        <row r="147">
          <cell r="AC147">
            <v>0</v>
          </cell>
        </row>
        <row r="148">
          <cell r="AC148">
            <v>0</v>
          </cell>
        </row>
        <row r="149">
          <cell r="AC149">
            <v>0</v>
          </cell>
        </row>
        <row r="150">
          <cell r="AC150">
            <v>0</v>
          </cell>
        </row>
        <row r="151">
          <cell r="AC151">
            <v>0</v>
          </cell>
        </row>
        <row r="152">
          <cell r="AC152">
            <v>0</v>
          </cell>
        </row>
        <row r="153">
          <cell r="AC153">
            <v>0</v>
          </cell>
        </row>
        <row r="154">
          <cell r="AC154">
            <v>0</v>
          </cell>
        </row>
        <row r="155">
          <cell r="AC155">
            <v>0</v>
          </cell>
        </row>
        <row r="156">
          <cell r="AC156">
            <v>0</v>
          </cell>
        </row>
        <row r="157">
          <cell r="AC157">
            <v>0</v>
          </cell>
        </row>
        <row r="158">
          <cell r="AC158">
            <v>0</v>
          </cell>
        </row>
        <row r="159">
          <cell r="AC159">
            <v>0</v>
          </cell>
        </row>
        <row r="160">
          <cell r="AC160">
            <v>0</v>
          </cell>
        </row>
        <row r="161">
          <cell r="AC161">
            <v>0</v>
          </cell>
        </row>
        <row r="162">
          <cell r="AC162">
            <v>0</v>
          </cell>
        </row>
        <row r="163">
          <cell r="AC163">
            <v>0</v>
          </cell>
        </row>
        <row r="164">
          <cell r="AC164">
            <v>0</v>
          </cell>
        </row>
        <row r="165">
          <cell r="AC165">
            <v>0</v>
          </cell>
        </row>
        <row r="166">
          <cell r="AC166">
            <v>0</v>
          </cell>
        </row>
        <row r="167">
          <cell r="AC167">
            <v>0</v>
          </cell>
        </row>
        <row r="168">
          <cell r="AC168">
            <v>0</v>
          </cell>
        </row>
        <row r="169">
          <cell r="AC169">
            <v>0</v>
          </cell>
        </row>
        <row r="170">
          <cell r="AC170">
            <v>0</v>
          </cell>
        </row>
        <row r="171">
          <cell r="AC171">
            <v>0</v>
          </cell>
        </row>
        <row r="172">
          <cell r="AC172">
            <v>0</v>
          </cell>
        </row>
        <row r="173">
          <cell r="AC173">
            <v>0</v>
          </cell>
        </row>
        <row r="174">
          <cell r="AC174">
            <v>0</v>
          </cell>
        </row>
        <row r="175">
          <cell r="AC175">
            <v>0</v>
          </cell>
        </row>
        <row r="176">
          <cell r="AC176">
            <v>0</v>
          </cell>
        </row>
        <row r="177">
          <cell r="AC177">
            <v>0</v>
          </cell>
        </row>
        <row r="178">
          <cell r="AC178">
            <v>0</v>
          </cell>
        </row>
        <row r="179">
          <cell r="AC179">
            <v>0</v>
          </cell>
        </row>
        <row r="180">
          <cell r="AC180">
            <v>0</v>
          </cell>
        </row>
        <row r="181">
          <cell r="AC181">
            <v>0</v>
          </cell>
        </row>
        <row r="182">
          <cell r="AC182">
            <v>0</v>
          </cell>
        </row>
        <row r="183">
          <cell r="AC183">
            <v>0</v>
          </cell>
        </row>
        <row r="184">
          <cell r="AC184">
            <v>0</v>
          </cell>
        </row>
        <row r="185">
          <cell r="AC185">
            <v>0</v>
          </cell>
        </row>
        <row r="186">
          <cell r="AC186">
            <v>0</v>
          </cell>
        </row>
        <row r="187">
          <cell r="AC187">
            <v>0</v>
          </cell>
        </row>
        <row r="188">
          <cell r="AC188">
            <v>0</v>
          </cell>
        </row>
        <row r="189">
          <cell r="AC189">
            <v>0</v>
          </cell>
        </row>
        <row r="190">
          <cell r="AC190">
            <v>1</v>
          </cell>
        </row>
        <row r="191">
          <cell r="AC191">
            <v>1</v>
          </cell>
        </row>
        <row r="192">
          <cell r="AC192">
            <v>1</v>
          </cell>
        </row>
        <row r="193">
          <cell r="AC193">
            <v>1</v>
          </cell>
        </row>
        <row r="194">
          <cell r="AC194">
            <v>1</v>
          </cell>
        </row>
        <row r="195">
          <cell r="AC195">
            <v>1</v>
          </cell>
        </row>
        <row r="196">
          <cell r="AC196">
            <v>1</v>
          </cell>
        </row>
        <row r="197">
          <cell r="AC197">
            <v>1</v>
          </cell>
        </row>
        <row r="198">
          <cell r="AC198">
            <v>1</v>
          </cell>
        </row>
        <row r="199">
          <cell r="AC199">
            <v>1</v>
          </cell>
        </row>
        <row r="200">
          <cell r="AC200">
            <v>1</v>
          </cell>
        </row>
        <row r="201">
          <cell r="AC201">
            <v>1</v>
          </cell>
        </row>
        <row r="202">
          <cell r="AC202">
            <v>1</v>
          </cell>
        </row>
        <row r="203">
          <cell r="AC203">
            <v>1</v>
          </cell>
        </row>
        <row r="204">
          <cell r="AC204">
            <v>1</v>
          </cell>
        </row>
        <row r="205">
          <cell r="AC205">
            <v>1</v>
          </cell>
        </row>
        <row r="206">
          <cell r="AC206">
            <v>1</v>
          </cell>
        </row>
        <row r="207">
          <cell r="AC207">
            <v>1</v>
          </cell>
        </row>
        <row r="208">
          <cell r="AC208">
            <v>1</v>
          </cell>
        </row>
        <row r="209">
          <cell r="AC209">
            <v>0</v>
          </cell>
        </row>
        <row r="210">
          <cell r="AC210">
            <v>0</v>
          </cell>
        </row>
        <row r="211">
          <cell r="AC211">
            <v>0</v>
          </cell>
        </row>
        <row r="212">
          <cell r="AC212">
            <v>0</v>
          </cell>
        </row>
        <row r="213">
          <cell r="AC213">
            <v>0</v>
          </cell>
        </row>
        <row r="214">
          <cell r="AC214">
            <v>0</v>
          </cell>
        </row>
        <row r="215">
          <cell r="AC215">
            <v>0</v>
          </cell>
        </row>
        <row r="216">
          <cell r="AC216">
            <v>0</v>
          </cell>
        </row>
        <row r="217">
          <cell r="AC217">
            <v>0</v>
          </cell>
        </row>
        <row r="218">
          <cell r="AC218">
            <v>0</v>
          </cell>
        </row>
        <row r="219">
          <cell r="AC219">
            <v>0</v>
          </cell>
        </row>
        <row r="220">
          <cell r="AC220">
            <v>0</v>
          </cell>
        </row>
        <row r="221">
          <cell r="AC221">
            <v>0</v>
          </cell>
        </row>
        <row r="222">
          <cell r="AC222">
            <v>0</v>
          </cell>
        </row>
        <row r="223">
          <cell r="AC223">
            <v>0</v>
          </cell>
        </row>
        <row r="224">
          <cell r="AC224">
            <v>0</v>
          </cell>
        </row>
        <row r="225">
          <cell r="AC225">
            <v>0</v>
          </cell>
        </row>
        <row r="226">
          <cell r="AC226">
            <v>0</v>
          </cell>
        </row>
        <row r="227">
          <cell r="AC227">
            <v>0</v>
          </cell>
        </row>
        <row r="228">
          <cell r="AC228">
            <v>0</v>
          </cell>
        </row>
        <row r="229">
          <cell r="AC229">
            <v>0</v>
          </cell>
        </row>
        <row r="230">
          <cell r="AC230">
            <v>0</v>
          </cell>
        </row>
        <row r="231">
          <cell r="AC231">
            <v>0</v>
          </cell>
        </row>
        <row r="232">
          <cell r="AC232">
            <v>0</v>
          </cell>
        </row>
        <row r="233">
          <cell r="AC233">
            <v>0</v>
          </cell>
        </row>
        <row r="234">
          <cell r="AC234">
            <v>0</v>
          </cell>
        </row>
        <row r="235">
          <cell r="AC235">
            <v>0</v>
          </cell>
        </row>
        <row r="236">
          <cell r="AC236">
            <v>0</v>
          </cell>
        </row>
        <row r="237">
          <cell r="AC237">
            <v>0</v>
          </cell>
        </row>
        <row r="238">
          <cell r="AC238">
            <v>0</v>
          </cell>
        </row>
        <row r="239">
          <cell r="AC239">
            <v>0</v>
          </cell>
        </row>
        <row r="240">
          <cell r="AC240">
            <v>0</v>
          </cell>
        </row>
        <row r="241">
          <cell r="AC241">
            <v>0</v>
          </cell>
        </row>
        <row r="242">
          <cell r="AC242">
            <v>0</v>
          </cell>
        </row>
        <row r="243">
          <cell r="AC243">
            <v>0</v>
          </cell>
        </row>
        <row r="244">
          <cell r="AC244">
            <v>0</v>
          </cell>
        </row>
        <row r="245">
          <cell r="AC245">
            <v>0</v>
          </cell>
        </row>
        <row r="246">
          <cell r="AC246">
            <v>0</v>
          </cell>
        </row>
        <row r="247">
          <cell r="AC247">
            <v>0</v>
          </cell>
        </row>
        <row r="248">
          <cell r="AC248">
            <v>0</v>
          </cell>
        </row>
        <row r="249">
          <cell r="AC249">
            <v>0</v>
          </cell>
        </row>
        <row r="250">
          <cell r="AC250">
            <v>0</v>
          </cell>
        </row>
        <row r="251">
          <cell r="AC251">
            <v>0</v>
          </cell>
        </row>
        <row r="252">
          <cell r="AC252">
            <v>0</v>
          </cell>
        </row>
        <row r="253">
          <cell r="AC253">
            <v>0</v>
          </cell>
        </row>
        <row r="254">
          <cell r="AC254">
            <v>0</v>
          </cell>
        </row>
        <row r="255">
          <cell r="AC255">
            <v>0</v>
          </cell>
        </row>
        <row r="256">
          <cell r="AC256">
            <v>0</v>
          </cell>
        </row>
        <row r="257">
          <cell r="AC257">
            <v>0</v>
          </cell>
        </row>
        <row r="258">
          <cell r="AC258">
            <v>0</v>
          </cell>
        </row>
        <row r="259">
          <cell r="AC259">
            <v>0</v>
          </cell>
        </row>
        <row r="260">
          <cell r="AC260">
            <v>0</v>
          </cell>
        </row>
        <row r="261">
          <cell r="AC261">
            <v>0</v>
          </cell>
        </row>
        <row r="262">
          <cell r="AC262">
            <v>0</v>
          </cell>
        </row>
        <row r="263">
          <cell r="AC263">
            <v>0</v>
          </cell>
        </row>
        <row r="264">
          <cell r="AC264">
            <v>0</v>
          </cell>
        </row>
        <row r="265">
          <cell r="AC265">
            <v>0</v>
          </cell>
        </row>
        <row r="266">
          <cell r="AC266">
            <v>0</v>
          </cell>
        </row>
        <row r="267">
          <cell r="AC267">
            <v>0</v>
          </cell>
        </row>
        <row r="268">
          <cell r="AC268">
            <v>0</v>
          </cell>
        </row>
        <row r="269">
          <cell r="AC269">
            <v>0</v>
          </cell>
        </row>
        <row r="270">
          <cell r="AC270">
            <v>0</v>
          </cell>
        </row>
        <row r="271">
          <cell r="AC271">
            <v>0</v>
          </cell>
        </row>
        <row r="272">
          <cell r="AC272">
            <v>0</v>
          </cell>
        </row>
        <row r="273">
          <cell r="AC273">
            <v>0</v>
          </cell>
        </row>
        <row r="274">
          <cell r="AC274">
            <v>0</v>
          </cell>
        </row>
        <row r="275">
          <cell r="AC275">
            <v>0</v>
          </cell>
        </row>
        <row r="276">
          <cell r="AC276">
            <v>0</v>
          </cell>
        </row>
        <row r="277">
          <cell r="AC277">
            <v>0</v>
          </cell>
        </row>
        <row r="278">
          <cell r="AC278">
            <v>0</v>
          </cell>
        </row>
        <row r="279">
          <cell r="AC279">
            <v>0</v>
          </cell>
        </row>
        <row r="280">
          <cell r="AC280">
            <v>0</v>
          </cell>
        </row>
        <row r="281">
          <cell r="AC281">
            <v>0</v>
          </cell>
        </row>
        <row r="282">
          <cell r="AC282">
            <v>0</v>
          </cell>
        </row>
        <row r="283">
          <cell r="AC283">
            <v>0</v>
          </cell>
        </row>
        <row r="284">
          <cell r="AC284">
            <v>0</v>
          </cell>
        </row>
        <row r="285">
          <cell r="AC285">
            <v>0</v>
          </cell>
        </row>
        <row r="286">
          <cell r="AC286">
            <v>0</v>
          </cell>
        </row>
        <row r="287">
          <cell r="AC287">
            <v>0</v>
          </cell>
        </row>
        <row r="288">
          <cell r="AC288">
            <v>0</v>
          </cell>
        </row>
        <row r="289">
          <cell r="AC289">
            <v>0</v>
          </cell>
        </row>
        <row r="290">
          <cell r="AC290">
            <v>0</v>
          </cell>
        </row>
        <row r="291">
          <cell r="AC291">
            <v>0</v>
          </cell>
        </row>
        <row r="292">
          <cell r="AC292">
            <v>0</v>
          </cell>
        </row>
        <row r="293">
          <cell r="AC293">
            <v>0</v>
          </cell>
        </row>
        <row r="294">
          <cell r="AC294">
            <v>0</v>
          </cell>
        </row>
        <row r="295">
          <cell r="AC295">
            <v>0</v>
          </cell>
        </row>
        <row r="296">
          <cell r="AC296">
            <v>0</v>
          </cell>
        </row>
        <row r="297">
          <cell r="AC297">
            <v>0</v>
          </cell>
        </row>
        <row r="298">
          <cell r="AC298">
            <v>0</v>
          </cell>
        </row>
        <row r="299">
          <cell r="AC299">
            <v>0</v>
          </cell>
        </row>
        <row r="300">
          <cell r="AC300">
            <v>0</v>
          </cell>
        </row>
        <row r="301">
          <cell r="AC301">
            <v>0</v>
          </cell>
        </row>
        <row r="302">
          <cell r="AC302">
            <v>0</v>
          </cell>
        </row>
        <row r="303">
          <cell r="AC303">
            <v>0</v>
          </cell>
        </row>
        <row r="304">
          <cell r="AC304">
            <v>0</v>
          </cell>
        </row>
        <row r="305">
          <cell r="AC305">
            <v>0</v>
          </cell>
        </row>
        <row r="306">
          <cell r="AC306">
            <v>0</v>
          </cell>
        </row>
        <row r="307">
          <cell r="AC307">
            <v>0</v>
          </cell>
        </row>
        <row r="308">
          <cell r="AC308">
            <v>0</v>
          </cell>
        </row>
        <row r="309">
          <cell r="AC309">
            <v>0</v>
          </cell>
        </row>
        <row r="310">
          <cell r="AC310">
            <v>0</v>
          </cell>
        </row>
        <row r="311">
          <cell r="AC311">
            <v>0</v>
          </cell>
        </row>
        <row r="312">
          <cell r="AC312">
            <v>1</v>
          </cell>
        </row>
        <row r="313">
          <cell r="AC313">
            <v>1</v>
          </cell>
        </row>
        <row r="314">
          <cell r="AC314">
            <v>1</v>
          </cell>
        </row>
        <row r="315">
          <cell r="AC315">
            <v>1</v>
          </cell>
        </row>
        <row r="316">
          <cell r="AC316">
            <v>1</v>
          </cell>
        </row>
        <row r="317">
          <cell r="AC317">
            <v>1</v>
          </cell>
        </row>
        <row r="318">
          <cell r="AC318">
            <v>1</v>
          </cell>
        </row>
        <row r="319">
          <cell r="AC319">
            <v>1</v>
          </cell>
        </row>
        <row r="320">
          <cell r="AC320">
            <v>1</v>
          </cell>
        </row>
        <row r="321">
          <cell r="AC321">
            <v>1</v>
          </cell>
        </row>
        <row r="322">
          <cell r="AC322">
            <v>1</v>
          </cell>
        </row>
        <row r="323">
          <cell r="AC323">
            <v>1</v>
          </cell>
        </row>
        <row r="324">
          <cell r="AC324">
            <v>1</v>
          </cell>
        </row>
        <row r="325">
          <cell r="AC325">
            <v>1</v>
          </cell>
        </row>
        <row r="326">
          <cell r="AC326">
            <v>1</v>
          </cell>
        </row>
        <row r="327">
          <cell r="AC327">
            <v>1</v>
          </cell>
        </row>
        <row r="328">
          <cell r="AC328">
            <v>1</v>
          </cell>
        </row>
        <row r="329">
          <cell r="AC329">
            <v>1</v>
          </cell>
        </row>
        <row r="330">
          <cell r="AC330">
            <v>1</v>
          </cell>
        </row>
        <row r="331">
          <cell r="AC331">
            <v>1</v>
          </cell>
        </row>
        <row r="332">
          <cell r="AC332">
            <v>1</v>
          </cell>
        </row>
        <row r="333">
          <cell r="AC333">
            <v>1</v>
          </cell>
        </row>
        <row r="334">
          <cell r="AC334">
            <v>1</v>
          </cell>
        </row>
        <row r="335">
          <cell r="AC335">
            <v>1</v>
          </cell>
        </row>
        <row r="336">
          <cell r="AC336">
            <v>1</v>
          </cell>
        </row>
        <row r="337">
          <cell r="AC337">
            <v>1</v>
          </cell>
        </row>
        <row r="338">
          <cell r="AC338">
            <v>1</v>
          </cell>
        </row>
        <row r="339">
          <cell r="AC339">
            <v>1</v>
          </cell>
        </row>
        <row r="340">
          <cell r="AC340">
            <v>1</v>
          </cell>
        </row>
        <row r="341">
          <cell r="AC341">
            <v>1</v>
          </cell>
        </row>
        <row r="342">
          <cell r="AC342">
            <v>1</v>
          </cell>
        </row>
        <row r="343">
          <cell r="AC343">
            <v>1</v>
          </cell>
        </row>
        <row r="344">
          <cell r="AC344">
            <v>1</v>
          </cell>
        </row>
        <row r="345">
          <cell r="AC345">
            <v>1</v>
          </cell>
        </row>
        <row r="346">
          <cell r="AC346">
            <v>1</v>
          </cell>
        </row>
        <row r="347">
          <cell r="AC347">
            <v>1</v>
          </cell>
        </row>
        <row r="348">
          <cell r="AC348">
            <v>1</v>
          </cell>
        </row>
        <row r="349">
          <cell r="AC349">
            <v>1</v>
          </cell>
        </row>
        <row r="350">
          <cell r="AC350">
            <v>1</v>
          </cell>
        </row>
        <row r="351">
          <cell r="AC351">
            <v>1</v>
          </cell>
        </row>
        <row r="352">
          <cell r="AC352">
            <v>1</v>
          </cell>
        </row>
        <row r="353">
          <cell r="AC353">
            <v>1</v>
          </cell>
        </row>
        <row r="354">
          <cell r="AC354">
            <v>1</v>
          </cell>
        </row>
        <row r="355">
          <cell r="AC355">
            <v>1</v>
          </cell>
        </row>
        <row r="356">
          <cell r="AC356">
            <v>1</v>
          </cell>
        </row>
        <row r="357">
          <cell r="AC357">
            <v>1</v>
          </cell>
        </row>
        <row r="358">
          <cell r="AC358">
            <v>1</v>
          </cell>
        </row>
        <row r="359">
          <cell r="AC359">
            <v>1</v>
          </cell>
        </row>
        <row r="360">
          <cell r="AC360">
            <v>1</v>
          </cell>
        </row>
        <row r="361">
          <cell r="AC361">
            <v>1</v>
          </cell>
        </row>
        <row r="362">
          <cell r="AC362">
            <v>1</v>
          </cell>
        </row>
        <row r="363">
          <cell r="AC363">
            <v>1</v>
          </cell>
        </row>
        <row r="364">
          <cell r="AC364">
            <v>1</v>
          </cell>
        </row>
        <row r="365">
          <cell r="AC365">
            <v>1</v>
          </cell>
        </row>
        <row r="366">
          <cell r="AC366">
            <v>1</v>
          </cell>
        </row>
        <row r="367">
          <cell r="AC367">
            <v>1</v>
          </cell>
        </row>
        <row r="368">
          <cell r="AC368">
            <v>1</v>
          </cell>
        </row>
        <row r="369">
          <cell r="AC369">
            <v>1</v>
          </cell>
        </row>
        <row r="370">
          <cell r="AC370">
            <v>1</v>
          </cell>
        </row>
        <row r="371">
          <cell r="AC371">
            <v>1</v>
          </cell>
        </row>
        <row r="372">
          <cell r="AC372">
            <v>1</v>
          </cell>
        </row>
        <row r="373">
          <cell r="AC373">
            <v>1</v>
          </cell>
        </row>
        <row r="374">
          <cell r="AC374">
            <v>1</v>
          </cell>
        </row>
        <row r="375">
          <cell r="AC375">
            <v>1</v>
          </cell>
        </row>
        <row r="376">
          <cell r="AC376">
            <v>1</v>
          </cell>
        </row>
        <row r="377">
          <cell r="AC377">
            <v>1</v>
          </cell>
        </row>
        <row r="378">
          <cell r="AC378">
            <v>1</v>
          </cell>
        </row>
        <row r="379">
          <cell r="AC379">
            <v>1</v>
          </cell>
        </row>
        <row r="380">
          <cell r="AC380">
            <v>1</v>
          </cell>
        </row>
        <row r="381">
          <cell r="AC381">
            <v>1</v>
          </cell>
        </row>
        <row r="382">
          <cell r="AC382">
            <v>1</v>
          </cell>
        </row>
        <row r="383">
          <cell r="AC383">
            <v>1</v>
          </cell>
        </row>
        <row r="384">
          <cell r="AC384">
            <v>1</v>
          </cell>
        </row>
        <row r="385">
          <cell r="AC385">
            <v>1</v>
          </cell>
        </row>
        <row r="386">
          <cell r="AC386">
            <v>1</v>
          </cell>
        </row>
        <row r="387">
          <cell r="AC387">
            <v>1</v>
          </cell>
        </row>
        <row r="388">
          <cell r="AC388">
            <v>1</v>
          </cell>
        </row>
        <row r="389">
          <cell r="AC389">
            <v>1</v>
          </cell>
        </row>
        <row r="390">
          <cell r="AC390">
            <v>1</v>
          </cell>
        </row>
        <row r="391">
          <cell r="AC391">
            <v>1</v>
          </cell>
        </row>
        <row r="392">
          <cell r="AC392">
            <v>1</v>
          </cell>
        </row>
        <row r="393">
          <cell r="AC393">
            <v>1</v>
          </cell>
        </row>
        <row r="394">
          <cell r="AC394">
            <v>1</v>
          </cell>
        </row>
        <row r="395">
          <cell r="AC395">
            <v>1</v>
          </cell>
        </row>
        <row r="396">
          <cell r="AC396">
            <v>1</v>
          </cell>
        </row>
        <row r="397">
          <cell r="AC397">
            <v>0</v>
          </cell>
        </row>
        <row r="398">
          <cell r="AC398">
            <v>0</v>
          </cell>
        </row>
        <row r="399">
          <cell r="AC399">
            <v>0</v>
          </cell>
        </row>
        <row r="400">
          <cell r="AC400">
            <v>0</v>
          </cell>
        </row>
        <row r="401">
          <cell r="AC401">
            <v>0</v>
          </cell>
        </row>
        <row r="402">
          <cell r="AC402">
            <v>0</v>
          </cell>
        </row>
        <row r="403">
          <cell r="AC403">
            <v>0</v>
          </cell>
        </row>
        <row r="404">
          <cell r="AC404">
            <v>0</v>
          </cell>
        </row>
        <row r="405">
          <cell r="AC405">
            <v>0</v>
          </cell>
        </row>
        <row r="406">
          <cell r="AC406">
            <v>0</v>
          </cell>
        </row>
        <row r="407">
          <cell r="AC407">
            <v>0</v>
          </cell>
        </row>
        <row r="408">
          <cell r="AC408">
            <v>0</v>
          </cell>
        </row>
        <row r="409">
          <cell r="AC409">
            <v>0</v>
          </cell>
        </row>
        <row r="410">
          <cell r="AC410">
            <v>0</v>
          </cell>
        </row>
        <row r="411">
          <cell r="AC411">
            <v>0</v>
          </cell>
        </row>
        <row r="412">
          <cell r="AC412">
            <v>0</v>
          </cell>
        </row>
        <row r="413">
          <cell r="AC413">
            <v>0</v>
          </cell>
        </row>
        <row r="414">
          <cell r="AC414">
            <v>0</v>
          </cell>
        </row>
        <row r="415">
          <cell r="AC415">
            <v>0</v>
          </cell>
        </row>
        <row r="416">
          <cell r="AC416">
            <v>0</v>
          </cell>
        </row>
        <row r="417">
          <cell r="AC417">
            <v>0</v>
          </cell>
        </row>
        <row r="418">
          <cell r="AC418">
            <v>0</v>
          </cell>
        </row>
        <row r="419">
          <cell r="AC419">
            <v>0</v>
          </cell>
        </row>
        <row r="420">
          <cell r="AC420">
            <v>0</v>
          </cell>
        </row>
        <row r="421">
          <cell r="AC421">
            <v>0</v>
          </cell>
        </row>
        <row r="422">
          <cell r="AC422">
            <v>0</v>
          </cell>
        </row>
        <row r="423">
          <cell r="AC423">
            <v>0</v>
          </cell>
        </row>
        <row r="424">
          <cell r="AC424">
            <v>0</v>
          </cell>
        </row>
        <row r="425">
          <cell r="AC425">
            <v>0</v>
          </cell>
        </row>
        <row r="426">
          <cell r="AC426">
            <v>0</v>
          </cell>
        </row>
        <row r="427">
          <cell r="AC427">
            <v>0</v>
          </cell>
        </row>
        <row r="428">
          <cell r="AC428">
            <v>0</v>
          </cell>
        </row>
        <row r="429">
          <cell r="AC429">
            <v>0</v>
          </cell>
        </row>
        <row r="430">
          <cell r="AC430">
            <v>0</v>
          </cell>
        </row>
        <row r="431">
          <cell r="AC431">
            <v>0</v>
          </cell>
        </row>
        <row r="432">
          <cell r="AC432">
            <v>0</v>
          </cell>
        </row>
        <row r="433">
          <cell r="AC433">
            <v>0</v>
          </cell>
        </row>
        <row r="434">
          <cell r="AC434">
            <v>0</v>
          </cell>
        </row>
        <row r="435">
          <cell r="AC435">
            <v>0</v>
          </cell>
        </row>
        <row r="436">
          <cell r="AC436">
            <v>0</v>
          </cell>
        </row>
        <row r="437">
          <cell r="AC437">
            <v>0</v>
          </cell>
        </row>
        <row r="438">
          <cell r="AC438">
            <v>0</v>
          </cell>
        </row>
        <row r="439">
          <cell r="AC439">
            <v>0</v>
          </cell>
        </row>
        <row r="440">
          <cell r="AC440">
            <v>0</v>
          </cell>
        </row>
        <row r="441">
          <cell r="AC441">
            <v>0</v>
          </cell>
        </row>
        <row r="442">
          <cell r="AC442">
            <v>0</v>
          </cell>
        </row>
        <row r="443">
          <cell r="AC443">
            <v>0</v>
          </cell>
        </row>
        <row r="444">
          <cell r="AC444">
            <v>0</v>
          </cell>
        </row>
        <row r="445">
          <cell r="AC445">
            <v>0</v>
          </cell>
        </row>
        <row r="446">
          <cell r="AC446">
            <v>0</v>
          </cell>
        </row>
        <row r="447">
          <cell r="AC447">
            <v>0</v>
          </cell>
        </row>
        <row r="448">
          <cell r="AC448">
            <v>0</v>
          </cell>
        </row>
        <row r="449">
          <cell r="AC449">
            <v>0</v>
          </cell>
        </row>
        <row r="450">
          <cell r="AC450">
            <v>0</v>
          </cell>
        </row>
        <row r="451">
          <cell r="AC451">
            <v>0</v>
          </cell>
        </row>
        <row r="452">
          <cell r="AC452">
            <v>0</v>
          </cell>
        </row>
        <row r="453">
          <cell r="AC453">
            <v>0</v>
          </cell>
        </row>
        <row r="454">
          <cell r="AC454">
            <v>0</v>
          </cell>
        </row>
        <row r="455">
          <cell r="AC455">
            <v>0</v>
          </cell>
        </row>
        <row r="456">
          <cell r="AC456">
            <v>0</v>
          </cell>
        </row>
        <row r="457">
          <cell r="AC457">
            <v>0</v>
          </cell>
        </row>
        <row r="458">
          <cell r="AC458">
            <v>0</v>
          </cell>
        </row>
        <row r="459">
          <cell r="AC459">
            <v>0</v>
          </cell>
        </row>
        <row r="460">
          <cell r="AC460">
            <v>0</v>
          </cell>
        </row>
        <row r="461">
          <cell r="AC461">
            <v>0</v>
          </cell>
        </row>
        <row r="462">
          <cell r="AC462">
            <v>0</v>
          </cell>
        </row>
        <row r="463">
          <cell r="AC463">
            <v>0</v>
          </cell>
        </row>
        <row r="464">
          <cell r="AC464">
            <v>0</v>
          </cell>
        </row>
        <row r="465">
          <cell r="AC465">
            <v>0</v>
          </cell>
        </row>
        <row r="466">
          <cell r="AC466">
            <v>0</v>
          </cell>
        </row>
        <row r="467">
          <cell r="AC467">
            <v>0</v>
          </cell>
        </row>
        <row r="468">
          <cell r="AC468">
            <v>0</v>
          </cell>
        </row>
        <row r="469">
          <cell r="AC469">
            <v>0</v>
          </cell>
        </row>
        <row r="470">
          <cell r="AC470">
            <v>0</v>
          </cell>
        </row>
        <row r="471">
          <cell r="AC471">
            <v>0</v>
          </cell>
        </row>
        <row r="472">
          <cell r="AC472">
            <v>0</v>
          </cell>
        </row>
        <row r="473">
          <cell r="AC473">
            <v>0</v>
          </cell>
        </row>
        <row r="474">
          <cell r="AC474">
            <v>0</v>
          </cell>
        </row>
        <row r="475">
          <cell r="AC475">
            <v>0</v>
          </cell>
        </row>
        <row r="476">
          <cell r="AC476">
            <v>0</v>
          </cell>
        </row>
        <row r="477">
          <cell r="AC477">
            <v>0</v>
          </cell>
        </row>
        <row r="478">
          <cell r="AC478">
            <v>0</v>
          </cell>
        </row>
        <row r="479">
          <cell r="AC479">
            <v>0</v>
          </cell>
        </row>
        <row r="480">
          <cell r="AC480">
            <v>0</v>
          </cell>
        </row>
        <row r="481">
          <cell r="AC481">
            <v>0</v>
          </cell>
        </row>
        <row r="482">
          <cell r="AC482">
            <v>0</v>
          </cell>
        </row>
        <row r="483">
          <cell r="AC483">
            <v>0</v>
          </cell>
        </row>
        <row r="484">
          <cell r="AC484">
            <v>0</v>
          </cell>
        </row>
        <row r="485">
          <cell r="AC485">
            <v>0</v>
          </cell>
        </row>
        <row r="486">
          <cell r="AC486">
            <v>0</v>
          </cell>
        </row>
        <row r="487">
          <cell r="AC487">
            <v>0</v>
          </cell>
        </row>
        <row r="488">
          <cell r="AC488">
            <v>0</v>
          </cell>
        </row>
        <row r="489">
          <cell r="AC489">
            <v>0</v>
          </cell>
        </row>
        <row r="490">
          <cell r="AC490">
            <v>0</v>
          </cell>
        </row>
        <row r="491">
          <cell r="AC491">
            <v>0</v>
          </cell>
        </row>
        <row r="492">
          <cell r="AC492">
            <v>0</v>
          </cell>
        </row>
        <row r="493">
          <cell r="AC493">
            <v>0</v>
          </cell>
        </row>
        <row r="494">
          <cell r="AC494">
            <v>0</v>
          </cell>
        </row>
        <row r="495">
          <cell r="AC495">
            <v>0</v>
          </cell>
        </row>
        <row r="496">
          <cell r="AC496">
            <v>0</v>
          </cell>
        </row>
        <row r="497">
          <cell r="AC497">
            <v>0</v>
          </cell>
        </row>
        <row r="498">
          <cell r="AC498">
            <v>0</v>
          </cell>
        </row>
        <row r="499">
          <cell r="AC499">
            <v>0</v>
          </cell>
        </row>
        <row r="500">
          <cell r="AC500">
            <v>0</v>
          </cell>
        </row>
        <row r="501">
          <cell r="AC501">
            <v>1</v>
          </cell>
        </row>
        <row r="502">
          <cell r="AC502">
            <v>0</v>
          </cell>
        </row>
        <row r="503">
          <cell r="AC503">
            <v>0</v>
          </cell>
        </row>
        <row r="504">
          <cell r="AC504">
            <v>0</v>
          </cell>
        </row>
        <row r="505">
          <cell r="AC505">
            <v>1</v>
          </cell>
        </row>
        <row r="506">
          <cell r="AC506">
            <v>1</v>
          </cell>
        </row>
        <row r="507">
          <cell r="AC507">
            <v>1</v>
          </cell>
        </row>
        <row r="508">
          <cell r="AC508">
            <v>0</v>
          </cell>
        </row>
        <row r="509">
          <cell r="AC509">
            <v>0</v>
          </cell>
        </row>
        <row r="510">
          <cell r="AC510">
            <v>0</v>
          </cell>
        </row>
        <row r="511">
          <cell r="AC511">
            <v>0</v>
          </cell>
        </row>
        <row r="512">
          <cell r="AC512">
            <v>1</v>
          </cell>
        </row>
        <row r="513">
          <cell r="AC513">
            <v>1</v>
          </cell>
        </row>
        <row r="514">
          <cell r="AC514">
            <v>1</v>
          </cell>
        </row>
        <row r="515">
          <cell r="AC515">
            <v>1</v>
          </cell>
        </row>
        <row r="516">
          <cell r="AC516">
            <v>1</v>
          </cell>
        </row>
        <row r="517">
          <cell r="AC517">
            <v>1</v>
          </cell>
        </row>
        <row r="518">
          <cell r="AC518">
            <v>1</v>
          </cell>
        </row>
        <row r="519">
          <cell r="AC519">
            <v>1</v>
          </cell>
        </row>
        <row r="520">
          <cell r="AC520">
            <v>1</v>
          </cell>
        </row>
        <row r="521">
          <cell r="AC521">
            <v>1</v>
          </cell>
        </row>
        <row r="522">
          <cell r="AC522">
            <v>1</v>
          </cell>
        </row>
        <row r="523">
          <cell r="AC523">
            <v>1</v>
          </cell>
        </row>
        <row r="524">
          <cell r="AC524">
            <v>1</v>
          </cell>
        </row>
        <row r="525">
          <cell r="AC525">
            <v>1</v>
          </cell>
        </row>
        <row r="526">
          <cell r="AC526">
            <v>1</v>
          </cell>
        </row>
        <row r="527">
          <cell r="AC527">
            <v>1</v>
          </cell>
        </row>
        <row r="528">
          <cell r="AC528">
            <v>1</v>
          </cell>
        </row>
        <row r="529">
          <cell r="AC529">
            <v>1</v>
          </cell>
        </row>
        <row r="530">
          <cell r="AC530">
            <v>1</v>
          </cell>
        </row>
        <row r="531">
          <cell r="AC531">
            <v>1</v>
          </cell>
        </row>
        <row r="532">
          <cell r="AC532">
            <v>1</v>
          </cell>
        </row>
        <row r="533">
          <cell r="AC533">
            <v>1</v>
          </cell>
        </row>
        <row r="534">
          <cell r="AC534">
            <v>1</v>
          </cell>
        </row>
        <row r="535">
          <cell r="AC535">
            <v>1</v>
          </cell>
        </row>
        <row r="536">
          <cell r="AC536">
            <v>1</v>
          </cell>
        </row>
        <row r="537">
          <cell r="AC537">
            <v>1</v>
          </cell>
        </row>
        <row r="538">
          <cell r="AC538">
            <v>1</v>
          </cell>
        </row>
        <row r="539">
          <cell r="AC539">
            <v>1</v>
          </cell>
        </row>
        <row r="540">
          <cell r="AC540">
            <v>1</v>
          </cell>
        </row>
        <row r="541">
          <cell r="AC541">
            <v>1</v>
          </cell>
        </row>
        <row r="542">
          <cell r="AC542">
            <v>1</v>
          </cell>
        </row>
        <row r="543">
          <cell r="AC543">
            <v>1</v>
          </cell>
        </row>
        <row r="544">
          <cell r="AC544">
            <v>1</v>
          </cell>
        </row>
        <row r="545">
          <cell r="AC545">
            <v>1</v>
          </cell>
        </row>
        <row r="546">
          <cell r="AC546">
            <v>1</v>
          </cell>
        </row>
        <row r="547">
          <cell r="AC547">
            <v>1</v>
          </cell>
        </row>
        <row r="548">
          <cell r="AC548">
            <v>1</v>
          </cell>
        </row>
        <row r="549">
          <cell r="AC549">
            <v>1</v>
          </cell>
        </row>
        <row r="550">
          <cell r="AC550">
            <v>1</v>
          </cell>
        </row>
        <row r="551">
          <cell r="AC551">
            <v>1</v>
          </cell>
        </row>
        <row r="552">
          <cell r="AC552">
            <v>1</v>
          </cell>
        </row>
        <row r="553">
          <cell r="AC553">
            <v>1</v>
          </cell>
        </row>
        <row r="554">
          <cell r="AC554">
            <v>1</v>
          </cell>
        </row>
        <row r="555">
          <cell r="AC555">
            <v>1</v>
          </cell>
        </row>
        <row r="556">
          <cell r="AC556">
            <v>1</v>
          </cell>
        </row>
        <row r="557">
          <cell r="AC557">
            <v>1</v>
          </cell>
        </row>
        <row r="558">
          <cell r="AC558">
            <v>1</v>
          </cell>
        </row>
        <row r="559">
          <cell r="AC559">
            <v>1</v>
          </cell>
        </row>
        <row r="560">
          <cell r="AC560">
            <v>1</v>
          </cell>
        </row>
        <row r="561">
          <cell r="AC561">
            <v>1</v>
          </cell>
        </row>
        <row r="562">
          <cell r="AC562">
            <v>1</v>
          </cell>
        </row>
        <row r="563">
          <cell r="AC563">
            <v>1</v>
          </cell>
        </row>
        <row r="564">
          <cell r="AC564">
            <v>1</v>
          </cell>
        </row>
        <row r="565">
          <cell r="AC565">
            <v>1</v>
          </cell>
        </row>
        <row r="566">
          <cell r="AC566">
            <v>1</v>
          </cell>
        </row>
        <row r="567">
          <cell r="AC567">
            <v>1</v>
          </cell>
        </row>
        <row r="568">
          <cell r="AC568">
            <v>1</v>
          </cell>
        </row>
        <row r="569">
          <cell r="AC569">
            <v>1</v>
          </cell>
        </row>
        <row r="570">
          <cell r="AC570">
            <v>1</v>
          </cell>
        </row>
        <row r="571">
          <cell r="AC571">
            <v>1</v>
          </cell>
        </row>
        <row r="572">
          <cell r="AC572">
            <v>1</v>
          </cell>
        </row>
        <row r="573">
          <cell r="AC573">
            <v>1</v>
          </cell>
        </row>
        <row r="574">
          <cell r="AC574">
            <v>1</v>
          </cell>
        </row>
        <row r="575">
          <cell r="AC575">
            <v>1</v>
          </cell>
        </row>
        <row r="576">
          <cell r="AC576">
            <v>1</v>
          </cell>
        </row>
        <row r="577">
          <cell r="AC577">
            <v>1</v>
          </cell>
        </row>
        <row r="578">
          <cell r="AC578">
            <v>1</v>
          </cell>
        </row>
        <row r="579">
          <cell r="AC579">
            <v>1</v>
          </cell>
        </row>
        <row r="580">
          <cell r="AC580">
            <v>1</v>
          </cell>
        </row>
        <row r="581">
          <cell r="AC581">
            <v>1</v>
          </cell>
        </row>
        <row r="582">
          <cell r="AC582">
            <v>1</v>
          </cell>
        </row>
        <row r="583">
          <cell r="AC583">
            <v>1</v>
          </cell>
        </row>
        <row r="584">
          <cell r="AC584">
            <v>1</v>
          </cell>
        </row>
        <row r="585">
          <cell r="AC585">
            <v>1</v>
          </cell>
        </row>
        <row r="586">
          <cell r="AC586">
            <v>1</v>
          </cell>
        </row>
        <row r="587">
          <cell r="AC587">
            <v>0</v>
          </cell>
        </row>
        <row r="588">
          <cell r="AC588">
            <v>0</v>
          </cell>
        </row>
        <row r="589">
          <cell r="AC589">
            <v>1</v>
          </cell>
        </row>
        <row r="590">
          <cell r="AC590">
            <v>1</v>
          </cell>
        </row>
        <row r="591">
          <cell r="AC591">
            <v>1</v>
          </cell>
        </row>
        <row r="592">
          <cell r="AC592">
            <v>1</v>
          </cell>
        </row>
        <row r="593">
          <cell r="AC593">
            <v>1</v>
          </cell>
        </row>
        <row r="594">
          <cell r="AC594">
            <v>1</v>
          </cell>
        </row>
        <row r="595">
          <cell r="AC595">
            <v>1</v>
          </cell>
        </row>
        <row r="596">
          <cell r="AC596">
            <v>1</v>
          </cell>
        </row>
        <row r="597">
          <cell r="AC597">
            <v>1</v>
          </cell>
        </row>
        <row r="598">
          <cell r="AC598">
            <v>1</v>
          </cell>
        </row>
        <row r="599">
          <cell r="AC599">
            <v>1</v>
          </cell>
        </row>
        <row r="600">
          <cell r="AC600">
            <v>1</v>
          </cell>
        </row>
        <row r="601">
          <cell r="AC601">
            <v>0</v>
          </cell>
        </row>
        <row r="602">
          <cell r="AC602">
            <v>0</v>
          </cell>
        </row>
        <row r="603">
          <cell r="AC603">
            <v>0</v>
          </cell>
        </row>
        <row r="604">
          <cell r="AC604">
            <v>0</v>
          </cell>
        </row>
        <row r="605">
          <cell r="AC605">
            <v>0</v>
          </cell>
        </row>
        <row r="606">
          <cell r="AC606">
            <v>0</v>
          </cell>
        </row>
        <row r="607">
          <cell r="AC607">
            <v>0</v>
          </cell>
        </row>
        <row r="608">
          <cell r="AC608">
            <v>0</v>
          </cell>
        </row>
        <row r="609">
          <cell r="AC609">
            <v>0</v>
          </cell>
        </row>
        <row r="610">
          <cell r="AC610">
            <v>0</v>
          </cell>
        </row>
        <row r="611">
          <cell r="AC611">
            <v>0</v>
          </cell>
        </row>
        <row r="612">
          <cell r="AC612">
            <v>0</v>
          </cell>
        </row>
        <row r="613">
          <cell r="AC613">
            <v>0</v>
          </cell>
        </row>
        <row r="614">
          <cell r="AC614">
            <v>0</v>
          </cell>
        </row>
        <row r="615">
          <cell r="AC615">
            <v>0</v>
          </cell>
        </row>
        <row r="616">
          <cell r="AC616">
            <v>0</v>
          </cell>
        </row>
        <row r="617">
          <cell r="AC617">
            <v>0</v>
          </cell>
        </row>
        <row r="618">
          <cell r="AC618">
            <v>1</v>
          </cell>
        </row>
        <row r="619">
          <cell r="AC619">
            <v>0</v>
          </cell>
        </row>
        <row r="620">
          <cell r="AC620">
            <v>0</v>
          </cell>
        </row>
        <row r="621">
          <cell r="AC621">
            <v>0</v>
          </cell>
        </row>
        <row r="622">
          <cell r="AC622">
            <v>0</v>
          </cell>
        </row>
        <row r="623">
          <cell r="AC623">
            <v>0</v>
          </cell>
        </row>
        <row r="624">
          <cell r="AC624">
            <v>0</v>
          </cell>
        </row>
        <row r="625">
          <cell r="AC625">
            <v>0</v>
          </cell>
        </row>
        <row r="626">
          <cell r="AC626">
            <v>0</v>
          </cell>
        </row>
        <row r="627">
          <cell r="AC627">
            <v>0</v>
          </cell>
        </row>
        <row r="628">
          <cell r="AC628">
            <v>1</v>
          </cell>
        </row>
        <row r="629">
          <cell r="AC629">
            <v>1</v>
          </cell>
        </row>
        <row r="630">
          <cell r="AC630">
            <v>1</v>
          </cell>
        </row>
        <row r="631">
          <cell r="AC631">
            <v>1</v>
          </cell>
        </row>
        <row r="632">
          <cell r="AC632">
            <v>1</v>
          </cell>
        </row>
        <row r="633">
          <cell r="AC633">
            <v>1</v>
          </cell>
        </row>
        <row r="634">
          <cell r="AC634">
            <v>1</v>
          </cell>
        </row>
        <row r="635">
          <cell r="AC635">
            <v>1</v>
          </cell>
        </row>
        <row r="636">
          <cell r="AC636">
            <v>1</v>
          </cell>
        </row>
        <row r="637">
          <cell r="AC637">
            <v>1</v>
          </cell>
        </row>
        <row r="638">
          <cell r="AC638">
            <v>1</v>
          </cell>
        </row>
        <row r="639">
          <cell r="AC639">
            <v>1</v>
          </cell>
        </row>
        <row r="640">
          <cell r="AC640">
            <v>0</v>
          </cell>
        </row>
        <row r="641">
          <cell r="AC641">
            <v>0</v>
          </cell>
        </row>
        <row r="642">
          <cell r="AC642">
            <v>0</v>
          </cell>
        </row>
        <row r="643">
          <cell r="AC643">
            <v>0</v>
          </cell>
        </row>
        <row r="644">
          <cell r="AC644">
            <v>0</v>
          </cell>
        </row>
        <row r="645">
          <cell r="AC645">
            <v>0</v>
          </cell>
        </row>
        <row r="646">
          <cell r="AC646">
            <v>0</v>
          </cell>
        </row>
        <row r="647">
          <cell r="AC647">
            <v>0</v>
          </cell>
        </row>
        <row r="648">
          <cell r="AC648">
            <v>0</v>
          </cell>
        </row>
        <row r="649">
          <cell r="AC649">
            <v>0</v>
          </cell>
        </row>
        <row r="650">
          <cell r="AC650">
            <v>0</v>
          </cell>
        </row>
        <row r="651">
          <cell r="AC651">
            <v>0</v>
          </cell>
        </row>
        <row r="652">
          <cell r="AC652">
            <v>0</v>
          </cell>
        </row>
        <row r="653">
          <cell r="AC653">
            <v>0</v>
          </cell>
        </row>
        <row r="654">
          <cell r="AC654">
            <v>0</v>
          </cell>
        </row>
        <row r="655">
          <cell r="AC655">
            <v>0</v>
          </cell>
        </row>
        <row r="656">
          <cell r="AC656">
            <v>0</v>
          </cell>
        </row>
        <row r="657">
          <cell r="AC657">
            <v>0</v>
          </cell>
        </row>
        <row r="658">
          <cell r="AC658">
            <v>0</v>
          </cell>
        </row>
        <row r="659">
          <cell r="AC659">
            <v>0</v>
          </cell>
        </row>
        <row r="660">
          <cell r="AC660">
            <v>0</v>
          </cell>
        </row>
        <row r="661">
          <cell r="AC661">
            <v>0</v>
          </cell>
        </row>
        <row r="662">
          <cell r="AC662">
            <v>0</v>
          </cell>
        </row>
        <row r="663">
          <cell r="AC663">
            <v>0</v>
          </cell>
        </row>
        <row r="664">
          <cell r="AC664">
            <v>0</v>
          </cell>
        </row>
        <row r="665">
          <cell r="AC665">
            <v>0</v>
          </cell>
        </row>
        <row r="666">
          <cell r="AC666">
            <v>0</v>
          </cell>
        </row>
        <row r="667">
          <cell r="AC667">
            <v>0</v>
          </cell>
        </row>
        <row r="668">
          <cell r="AC668">
            <v>0</v>
          </cell>
        </row>
        <row r="669">
          <cell r="AC669">
            <v>0</v>
          </cell>
        </row>
        <row r="670">
          <cell r="AC670">
            <v>0</v>
          </cell>
        </row>
        <row r="671">
          <cell r="AC671">
            <v>0</v>
          </cell>
        </row>
        <row r="672">
          <cell r="AC672">
            <v>0</v>
          </cell>
        </row>
        <row r="673">
          <cell r="AC673">
            <v>0</v>
          </cell>
        </row>
        <row r="674">
          <cell r="AC674">
            <v>0</v>
          </cell>
        </row>
        <row r="675">
          <cell r="AC675">
            <v>0</v>
          </cell>
        </row>
        <row r="676">
          <cell r="AC676">
            <v>0</v>
          </cell>
        </row>
        <row r="677">
          <cell r="AC677">
            <v>0</v>
          </cell>
        </row>
        <row r="678">
          <cell r="AC678">
            <v>0</v>
          </cell>
        </row>
        <row r="679">
          <cell r="AC679">
            <v>0</v>
          </cell>
        </row>
        <row r="680">
          <cell r="AC680">
            <v>0</v>
          </cell>
        </row>
        <row r="681">
          <cell r="AC681">
            <v>0</v>
          </cell>
        </row>
        <row r="682">
          <cell r="AC682">
            <v>0</v>
          </cell>
        </row>
        <row r="683">
          <cell r="AC683">
            <v>0</v>
          </cell>
        </row>
        <row r="684">
          <cell r="AC684">
            <v>0</v>
          </cell>
        </row>
        <row r="685">
          <cell r="AC685">
            <v>0</v>
          </cell>
        </row>
        <row r="686">
          <cell r="AC686">
            <v>0</v>
          </cell>
        </row>
        <row r="687">
          <cell r="AC687">
            <v>0</v>
          </cell>
        </row>
        <row r="688">
          <cell r="AC688">
            <v>0</v>
          </cell>
        </row>
        <row r="689">
          <cell r="AC689">
            <v>0</v>
          </cell>
        </row>
        <row r="690">
          <cell r="AC690">
            <v>0</v>
          </cell>
        </row>
        <row r="691">
          <cell r="AC691">
            <v>0</v>
          </cell>
        </row>
        <row r="692">
          <cell r="AC692">
            <v>0</v>
          </cell>
        </row>
        <row r="693">
          <cell r="AC693">
            <v>0</v>
          </cell>
        </row>
        <row r="694">
          <cell r="AC694">
            <v>0</v>
          </cell>
        </row>
        <row r="695">
          <cell r="AC695">
            <v>0</v>
          </cell>
        </row>
        <row r="696">
          <cell r="AC696">
            <v>0</v>
          </cell>
        </row>
        <row r="697">
          <cell r="AC697">
            <v>0</v>
          </cell>
        </row>
        <row r="698">
          <cell r="AC698">
            <v>0</v>
          </cell>
        </row>
        <row r="699">
          <cell r="AC699">
            <v>0</v>
          </cell>
        </row>
        <row r="700">
          <cell r="AC700">
            <v>0</v>
          </cell>
        </row>
        <row r="701">
          <cell r="AC701">
            <v>0</v>
          </cell>
        </row>
        <row r="702">
          <cell r="AC702">
            <v>0</v>
          </cell>
        </row>
        <row r="703">
          <cell r="AC703">
            <v>0</v>
          </cell>
        </row>
        <row r="704">
          <cell r="AC704">
            <v>0</v>
          </cell>
        </row>
        <row r="705">
          <cell r="AC705">
            <v>0</v>
          </cell>
        </row>
        <row r="706">
          <cell r="AC706">
            <v>0</v>
          </cell>
        </row>
        <row r="707">
          <cell r="AC707">
            <v>0</v>
          </cell>
        </row>
        <row r="708">
          <cell r="AC708">
            <v>0</v>
          </cell>
        </row>
        <row r="709">
          <cell r="AC709">
            <v>0</v>
          </cell>
        </row>
        <row r="710">
          <cell r="AC710">
            <v>0</v>
          </cell>
        </row>
        <row r="711">
          <cell r="AC711">
            <v>0</v>
          </cell>
        </row>
        <row r="712">
          <cell r="AC712">
            <v>0</v>
          </cell>
        </row>
        <row r="713">
          <cell r="AC713">
            <v>0</v>
          </cell>
        </row>
        <row r="714">
          <cell r="AC714">
            <v>0</v>
          </cell>
        </row>
        <row r="715">
          <cell r="AC715">
            <v>0</v>
          </cell>
        </row>
        <row r="716">
          <cell r="AC716">
            <v>0</v>
          </cell>
        </row>
        <row r="717">
          <cell r="AC717">
            <v>0</v>
          </cell>
        </row>
        <row r="718">
          <cell r="AC718">
            <v>0</v>
          </cell>
        </row>
        <row r="719">
          <cell r="AC719">
            <v>0</v>
          </cell>
        </row>
        <row r="720">
          <cell r="AC720">
            <v>0</v>
          </cell>
        </row>
        <row r="721">
          <cell r="AC721">
            <v>0</v>
          </cell>
        </row>
        <row r="722">
          <cell r="AC722">
            <v>0</v>
          </cell>
        </row>
        <row r="723">
          <cell r="AC723">
            <v>0</v>
          </cell>
        </row>
        <row r="724">
          <cell r="AC724">
            <v>0</v>
          </cell>
        </row>
        <row r="725">
          <cell r="AC725">
            <v>0</v>
          </cell>
        </row>
        <row r="726">
          <cell r="AC726">
            <v>0</v>
          </cell>
        </row>
        <row r="727">
          <cell r="AC727">
            <v>0</v>
          </cell>
        </row>
        <row r="728">
          <cell r="AC728">
            <v>0</v>
          </cell>
        </row>
        <row r="729">
          <cell r="AC729">
            <v>0</v>
          </cell>
        </row>
        <row r="730">
          <cell r="AC730">
            <v>0</v>
          </cell>
        </row>
        <row r="731">
          <cell r="AC731">
            <v>0</v>
          </cell>
        </row>
        <row r="732">
          <cell r="AC732">
            <v>0</v>
          </cell>
        </row>
        <row r="733">
          <cell r="AC733">
            <v>0</v>
          </cell>
        </row>
        <row r="734">
          <cell r="AC734">
            <v>0</v>
          </cell>
        </row>
        <row r="735">
          <cell r="AC735">
            <v>0</v>
          </cell>
        </row>
        <row r="736">
          <cell r="AC736">
            <v>0</v>
          </cell>
        </row>
        <row r="737">
          <cell r="AC737">
            <v>0</v>
          </cell>
        </row>
        <row r="738">
          <cell r="AC738">
            <v>0</v>
          </cell>
        </row>
        <row r="739">
          <cell r="AC739">
            <v>0</v>
          </cell>
        </row>
        <row r="740">
          <cell r="AC740">
            <v>0</v>
          </cell>
        </row>
        <row r="741">
          <cell r="AC741">
            <v>0</v>
          </cell>
        </row>
        <row r="742">
          <cell r="AC742">
            <v>0</v>
          </cell>
        </row>
        <row r="743">
          <cell r="AC743">
            <v>0</v>
          </cell>
        </row>
        <row r="744">
          <cell r="AC744">
            <v>0</v>
          </cell>
        </row>
        <row r="745">
          <cell r="AC745">
            <v>0</v>
          </cell>
        </row>
        <row r="746">
          <cell r="AC746">
            <v>0</v>
          </cell>
        </row>
        <row r="747">
          <cell r="AC747">
            <v>0</v>
          </cell>
        </row>
        <row r="748">
          <cell r="AC748">
            <v>0</v>
          </cell>
        </row>
        <row r="749">
          <cell r="AC749">
            <v>0</v>
          </cell>
        </row>
        <row r="750">
          <cell r="AC750">
            <v>0</v>
          </cell>
        </row>
        <row r="751">
          <cell r="AC751">
            <v>0</v>
          </cell>
        </row>
        <row r="752">
          <cell r="AC752">
            <v>0</v>
          </cell>
        </row>
        <row r="753">
          <cell r="AC753">
            <v>0</v>
          </cell>
        </row>
        <row r="754">
          <cell r="AC754">
            <v>0</v>
          </cell>
        </row>
        <row r="755">
          <cell r="AC755">
            <v>0</v>
          </cell>
        </row>
        <row r="756">
          <cell r="AC756">
            <v>0</v>
          </cell>
        </row>
        <row r="757">
          <cell r="AC757">
            <v>0</v>
          </cell>
        </row>
        <row r="758">
          <cell r="AC758">
            <v>0</v>
          </cell>
        </row>
        <row r="759">
          <cell r="AC759">
            <v>0</v>
          </cell>
        </row>
        <row r="760">
          <cell r="AC760">
            <v>0</v>
          </cell>
        </row>
        <row r="761">
          <cell r="AC761">
            <v>0</v>
          </cell>
        </row>
        <row r="762">
          <cell r="AC762">
            <v>0</v>
          </cell>
        </row>
        <row r="763">
          <cell r="AC763">
            <v>0</v>
          </cell>
        </row>
        <row r="764">
          <cell r="AC764">
            <v>0</v>
          </cell>
        </row>
        <row r="765">
          <cell r="AC765">
            <v>0</v>
          </cell>
        </row>
        <row r="766">
          <cell r="AC766">
            <v>0</v>
          </cell>
        </row>
        <row r="767">
          <cell r="AC767">
            <v>0</v>
          </cell>
        </row>
        <row r="768">
          <cell r="AC768">
            <v>0</v>
          </cell>
        </row>
        <row r="769">
          <cell r="AC769">
            <v>0</v>
          </cell>
        </row>
        <row r="770">
          <cell r="AC770">
            <v>0</v>
          </cell>
        </row>
        <row r="771">
          <cell r="AC771">
            <v>0</v>
          </cell>
        </row>
        <row r="772">
          <cell r="AC772">
            <v>0</v>
          </cell>
        </row>
        <row r="773">
          <cell r="AC773">
            <v>0</v>
          </cell>
        </row>
        <row r="774">
          <cell r="AC774">
            <v>0</v>
          </cell>
        </row>
        <row r="775">
          <cell r="AC775">
            <v>0</v>
          </cell>
        </row>
        <row r="776">
          <cell r="AC776">
            <v>0</v>
          </cell>
        </row>
        <row r="777">
          <cell r="AC777">
            <v>0</v>
          </cell>
        </row>
        <row r="778">
          <cell r="AC778">
            <v>0</v>
          </cell>
        </row>
        <row r="779">
          <cell r="AC779">
            <v>0</v>
          </cell>
        </row>
        <row r="780">
          <cell r="AC780">
            <v>0</v>
          </cell>
        </row>
        <row r="781">
          <cell r="AC781">
            <v>0</v>
          </cell>
        </row>
        <row r="782">
          <cell r="AC782">
            <v>0</v>
          </cell>
        </row>
        <row r="783">
          <cell r="AC783">
            <v>0</v>
          </cell>
        </row>
        <row r="784">
          <cell r="AC784">
            <v>0</v>
          </cell>
        </row>
        <row r="785">
          <cell r="AC785">
            <v>0</v>
          </cell>
        </row>
        <row r="786">
          <cell r="AC786">
            <v>0</v>
          </cell>
        </row>
        <row r="787">
          <cell r="AC787">
            <v>0</v>
          </cell>
        </row>
        <row r="788">
          <cell r="AC788">
            <v>0</v>
          </cell>
        </row>
        <row r="789">
          <cell r="AC789">
            <v>0</v>
          </cell>
        </row>
        <row r="790">
          <cell r="AC790">
            <v>0</v>
          </cell>
        </row>
        <row r="791">
          <cell r="AC791">
            <v>0</v>
          </cell>
        </row>
        <row r="792">
          <cell r="AC792">
            <v>0</v>
          </cell>
        </row>
        <row r="793">
          <cell r="AC793">
            <v>0</v>
          </cell>
        </row>
        <row r="794">
          <cell r="AC794">
            <v>0</v>
          </cell>
        </row>
        <row r="795">
          <cell r="AC795">
            <v>0</v>
          </cell>
        </row>
        <row r="796">
          <cell r="AC796">
            <v>0</v>
          </cell>
        </row>
        <row r="797">
          <cell r="AC797">
            <v>0</v>
          </cell>
        </row>
        <row r="798">
          <cell r="AC798">
            <v>0</v>
          </cell>
        </row>
        <row r="799">
          <cell r="AC799">
            <v>0</v>
          </cell>
        </row>
        <row r="800">
          <cell r="AC800">
            <v>0</v>
          </cell>
        </row>
        <row r="801">
          <cell r="AC801">
            <v>0</v>
          </cell>
        </row>
        <row r="802">
          <cell r="AC802">
            <v>0</v>
          </cell>
        </row>
        <row r="803">
          <cell r="AC803">
            <v>0</v>
          </cell>
        </row>
        <row r="804">
          <cell r="AC804">
            <v>0</v>
          </cell>
        </row>
        <row r="805">
          <cell r="AC805">
            <v>0</v>
          </cell>
        </row>
        <row r="806">
          <cell r="AC806">
            <v>0</v>
          </cell>
        </row>
        <row r="807">
          <cell r="AC807">
            <v>0</v>
          </cell>
        </row>
        <row r="808">
          <cell r="AC808">
            <v>0</v>
          </cell>
        </row>
        <row r="809">
          <cell r="AC809">
            <v>0</v>
          </cell>
        </row>
        <row r="810">
          <cell r="AC810">
            <v>0</v>
          </cell>
        </row>
        <row r="811">
          <cell r="AC811">
            <v>0</v>
          </cell>
        </row>
        <row r="812">
          <cell r="AC812">
            <v>0</v>
          </cell>
        </row>
        <row r="813">
          <cell r="AC813">
            <v>0</v>
          </cell>
        </row>
        <row r="814">
          <cell r="AC814">
            <v>0</v>
          </cell>
        </row>
        <row r="815">
          <cell r="AC815">
            <v>0</v>
          </cell>
        </row>
        <row r="816">
          <cell r="AC816">
            <v>0</v>
          </cell>
        </row>
        <row r="817">
          <cell r="AC817">
            <v>0</v>
          </cell>
        </row>
        <row r="818">
          <cell r="AC818">
            <v>0</v>
          </cell>
        </row>
        <row r="819">
          <cell r="AC819">
            <v>0</v>
          </cell>
        </row>
        <row r="820">
          <cell r="AC820">
            <v>0</v>
          </cell>
        </row>
        <row r="821">
          <cell r="AC821">
            <v>0</v>
          </cell>
        </row>
        <row r="822">
          <cell r="AC822">
            <v>0</v>
          </cell>
        </row>
        <row r="823">
          <cell r="AC823">
            <v>0</v>
          </cell>
        </row>
        <row r="824">
          <cell r="AC824">
            <v>0</v>
          </cell>
        </row>
        <row r="825">
          <cell r="AC825">
            <v>0</v>
          </cell>
        </row>
        <row r="826">
          <cell r="AC826">
            <v>0</v>
          </cell>
        </row>
        <row r="827">
          <cell r="AC827">
            <v>0</v>
          </cell>
        </row>
        <row r="828">
          <cell r="AC828">
            <v>0</v>
          </cell>
        </row>
        <row r="829">
          <cell r="AC829">
            <v>0</v>
          </cell>
        </row>
        <row r="830">
          <cell r="AC830">
            <v>0</v>
          </cell>
        </row>
        <row r="831">
          <cell r="AC831">
            <v>0</v>
          </cell>
        </row>
        <row r="832">
          <cell r="AC832">
            <v>0</v>
          </cell>
        </row>
        <row r="833">
          <cell r="AC833">
            <v>0</v>
          </cell>
        </row>
        <row r="834">
          <cell r="AC834">
            <v>0</v>
          </cell>
        </row>
        <row r="835">
          <cell r="AC835">
            <v>0</v>
          </cell>
        </row>
        <row r="836">
          <cell r="AC836">
            <v>0</v>
          </cell>
        </row>
        <row r="837">
          <cell r="AC837">
            <v>0</v>
          </cell>
        </row>
        <row r="838">
          <cell r="AC838">
            <v>0</v>
          </cell>
        </row>
        <row r="839">
          <cell r="AC839">
            <v>0</v>
          </cell>
        </row>
        <row r="840">
          <cell r="AC840">
            <v>0</v>
          </cell>
        </row>
        <row r="841">
          <cell r="AC841">
            <v>0</v>
          </cell>
        </row>
        <row r="842">
          <cell r="AC842">
            <v>0</v>
          </cell>
        </row>
        <row r="843">
          <cell r="AC843">
            <v>0</v>
          </cell>
        </row>
        <row r="844">
          <cell r="AC844">
            <v>0</v>
          </cell>
        </row>
        <row r="845">
          <cell r="AC845">
            <v>0</v>
          </cell>
        </row>
        <row r="846">
          <cell r="AC846">
            <v>0</v>
          </cell>
        </row>
        <row r="847">
          <cell r="AC847">
            <v>0</v>
          </cell>
        </row>
        <row r="848">
          <cell r="AC848">
            <v>0</v>
          </cell>
        </row>
        <row r="849">
          <cell r="AC849">
            <v>0</v>
          </cell>
        </row>
        <row r="850">
          <cell r="AC850">
            <v>0</v>
          </cell>
        </row>
        <row r="851">
          <cell r="AC851">
            <v>0</v>
          </cell>
        </row>
        <row r="852">
          <cell r="AC852">
            <v>0</v>
          </cell>
        </row>
        <row r="853">
          <cell r="AC853">
            <v>0</v>
          </cell>
        </row>
        <row r="854">
          <cell r="AC854">
            <v>0</v>
          </cell>
        </row>
        <row r="855">
          <cell r="AC855">
            <v>0</v>
          </cell>
        </row>
        <row r="856">
          <cell r="AC856">
            <v>0</v>
          </cell>
        </row>
        <row r="857">
          <cell r="AC857">
            <v>0</v>
          </cell>
        </row>
        <row r="858">
          <cell r="AC858">
            <v>0</v>
          </cell>
        </row>
        <row r="859">
          <cell r="AC859">
            <v>0</v>
          </cell>
        </row>
        <row r="860">
          <cell r="AC860">
            <v>0</v>
          </cell>
        </row>
        <row r="861">
          <cell r="AC861">
            <v>0</v>
          </cell>
        </row>
        <row r="862">
          <cell r="AC862">
            <v>0</v>
          </cell>
        </row>
        <row r="863">
          <cell r="AC863">
            <v>0</v>
          </cell>
        </row>
        <row r="864">
          <cell r="AC864">
            <v>0</v>
          </cell>
        </row>
        <row r="865">
          <cell r="AC865">
            <v>0</v>
          </cell>
        </row>
        <row r="866">
          <cell r="AC866">
            <v>0</v>
          </cell>
        </row>
        <row r="867">
          <cell r="AC867">
            <v>0</v>
          </cell>
        </row>
        <row r="868">
          <cell r="AC868">
            <v>0</v>
          </cell>
        </row>
        <row r="869">
          <cell r="AC869">
            <v>0</v>
          </cell>
        </row>
        <row r="870">
          <cell r="AC870">
            <v>0</v>
          </cell>
        </row>
        <row r="871">
          <cell r="AC871">
            <v>0</v>
          </cell>
        </row>
        <row r="872">
          <cell r="AC872">
            <v>0</v>
          </cell>
        </row>
        <row r="873">
          <cell r="AC873">
            <v>0</v>
          </cell>
        </row>
        <row r="874">
          <cell r="AC874">
            <v>0</v>
          </cell>
        </row>
        <row r="875">
          <cell r="AC875">
            <v>0</v>
          </cell>
        </row>
        <row r="876">
          <cell r="AC876">
            <v>0</v>
          </cell>
        </row>
        <row r="877">
          <cell r="AC877">
            <v>0</v>
          </cell>
        </row>
        <row r="878">
          <cell r="AC878">
            <v>0</v>
          </cell>
        </row>
        <row r="879">
          <cell r="AC879">
            <v>0</v>
          </cell>
        </row>
        <row r="880">
          <cell r="AC880">
            <v>0</v>
          </cell>
        </row>
        <row r="881">
          <cell r="AC881">
            <v>0</v>
          </cell>
        </row>
        <row r="882">
          <cell r="AC882">
            <v>0</v>
          </cell>
        </row>
        <row r="883">
          <cell r="AC883">
            <v>0</v>
          </cell>
        </row>
        <row r="884">
          <cell r="AC884">
            <v>0</v>
          </cell>
        </row>
        <row r="885">
          <cell r="AC885">
            <v>0</v>
          </cell>
        </row>
        <row r="886">
          <cell r="AC886">
            <v>0</v>
          </cell>
        </row>
        <row r="887">
          <cell r="AC887">
            <v>0</v>
          </cell>
        </row>
        <row r="888">
          <cell r="AC888">
            <v>0</v>
          </cell>
        </row>
        <row r="889">
          <cell r="AC889">
            <v>0</v>
          </cell>
        </row>
        <row r="890">
          <cell r="AC890">
            <v>0</v>
          </cell>
        </row>
        <row r="891">
          <cell r="AC891">
            <v>0</v>
          </cell>
        </row>
        <row r="892">
          <cell r="AC892">
            <v>0</v>
          </cell>
        </row>
        <row r="893">
          <cell r="AC893">
            <v>0</v>
          </cell>
        </row>
        <row r="894">
          <cell r="AC894">
            <v>0</v>
          </cell>
        </row>
        <row r="895">
          <cell r="AC895">
            <v>0</v>
          </cell>
        </row>
        <row r="896">
          <cell r="AC896">
            <v>0</v>
          </cell>
        </row>
        <row r="897">
          <cell r="AC897">
            <v>0</v>
          </cell>
        </row>
        <row r="898">
          <cell r="AC898">
            <v>0</v>
          </cell>
        </row>
        <row r="899">
          <cell r="AC899">
            <v>0</v>
          </cell>
        </row>
        <row r="900">
          <cell r="AC900">
            <v>0</v>
          </cell>
        </row>
        <row r="901">
          <cell r="AC901">
            <v>0</v>
          </cell>
        </row>
        <row r="902">
          <cell r="AC902">
            <v>0</v>
          </cell>
        </row>
        <row r="903">
          <cell r="AC903">
            <v>0</v>
          </cell>
        </row>
        <row r="904">
          <cell r="AC904">
            <v>0</v>
          </cell>
        </row>
        <row r="905">
          <cell r="AC905">
            <v>0</v>
          </cell>
        </row>
        <row r="906">
          <cell r="AC906">
            <v>0</v>
          </cell>
        </row>
        <row r="907">
          <cell r="AC907">
            <v>0</v>
          </cell>
        </row>
        <row r="908">
          <cell r="AC908">
            <v>0</v>
          </cell>
        </row>
        <row r="909">
          <cell r="AC909">
            <v>0</v>
          </cell>
        </row>
        <row r="910">
          <cell r="AC910">
            <v>0</v>
          </cell>
        </row>
        <row r="911">
          <cell r="AC911">
            <v>0</v>
          </cell>
        </row>
        <row r="912">
          <cell r="AC912">
            <v>1</v>
          </cell>
        </row>
        <row r="913">
          <cell r="AC913">
            <v>0</v>
          </cell>
        </row>
        <row r="914">
          <cell r="AC914">
            <v>1</v>
          </cell>
        </row>
        <row r="915">
          <cell r="AC915">
            <v>1</v>
          </cell>
        </row>
        <row r="916">
          <cell r="AC916">
            <v>1</v>
          </cell>
        </row>
        <row r="917">
          <cell r="AC917">
            <v>1</v>
          </cell>
        </row>
        <row r="918">
          <cell r="AC918">
            <v>1</v>
          </cell>
        </row>
        <row r="919">
          <cell r="AC919">
            <v>0</v>
          </cell>
        </row>
        <row r="920">
          <cell r="AC920">
            <v>0</v>
          </cell>
        </row>
        <row r="921">
          <cell r="AC921">
            <v>0</v>
          </cell>
        </row>
        <row r="922">
          <cell r="AC922">
            <v>0</v>
          </cell>
        </row>
        <row r="923">
          <cell r="AC923">
            <v>0</v>
          </cell>
        </row>
        <row r="924">
          <cell r="AC924">
            <v>0</v>
          </cell>
        </row>
        <row r="925">
          <cell r="AC925">
            <v>0</v>
          </cell>
        </row>
        <row r="926">
          <cell r="AC926">
            <v>0</v>
          </cell>
        </row>
        <row r="927">
          <cell r="AC927">
            <v>0</v>
          </cell>
        </row>
        <row r="928">
          <cell r="AC928">
            <v>0</v>
          </cell>
        </row>
        <row r="929">
          <cell r="AC929">
            <v>0</v>
          </cell>
        </row>
        <row r="930">
          <cell r="AC930">
            <v>0</v>
          </cell>
        </row>
        <row r="931">
          <cell r="AC931">
            <v>0</v>
          </cell>
        </row>
        <row r="932">
          <cell r="AC932">
            <v>0</v>
          </cell>
        </row>
        <row r="933">
          <cell r="AC933">
            <v>0</v>
          </cell>
        </row>
        <row r="934">
          <cell r="AC934">
            <v>0</v>
          </cell>
        </row>
        <row r="935">
          <cell r="AC935">
            <v>0</v>
          </cell>
        </row>
        <row r="936">
          <cell r="AC936">
            <v>0</v>
          </cell>
        </row>
        <row r="937">
          <cell r="AC937">
            <v>0</v>
          </cell>
        </row>
        <row r="938">
          <cell r="AC938">
            <v>0</v>
          </cell>
        </row>
        <row r="939">
          <cell r="AC939">
            <v>0</v>
          </cell>
        </row>
        <row r="940">
          <cell r="AC940">
            <v>0</v>
          </cell>
        </row>
        <row r="941">
          <cell r="AC941">
            <v>0</v>
          </cell>
        </row>
        <row r="942">
          <cell r="AC942">
            <v>0</v>
          </cell>
        </row>
        <row r="943">
          <cell r="AC943">
            <v>0</v>
          </cell>
        </row>
        <row r="944">
          <cell r="AC944">
            <v>0</v>
          </cell>
        </row>
        <row r="945">
          <cell r="AC945">
            <v>0</v>
          </cell>
        </row>
        <row r="946">
          <cell r="AC946">
            <v>0</v>
          </cell>
        </row>
        <row r="947">
          <cell r="AC947">
            <v>0</v>
          </cell>
        </row>
        <row r="948">
          <cell r="AC948">
            <v>0</v>
          </cell>
        </row>
        <row r="949">
          <cell r="AC949">
            <v>0</v>
          </cell>
        </row>
        <row r="950">
          <cell r="AC950">
            <v>0</v>
          </cell>
        </row>
        <row r="951">
          <cell r="AC951">
            <v>0</v>
          </cell>
        </row>
        <row r="952">
          <cell r="AC952">
            <v>0</v>
          </cell>
        </row>
        <row r="953">
          <cell r="AC953">
            <v>0</v>
          </cell>
        </row>
        <row r="954">
          <cell r="AC954">
            <v>0</v>
          </cell>
        </row>
        <row r="955">
          <cell r="AC955">
            <v>0</v>
          </cell>
        </row>
        <row r="956">
          <cell r="AC956">
            <v>0</v>
          </cell>
        </row>
        <row r="957">
          <cell r="AC957">
            <v>0</v>
          </cell>
        </row>
        <row r="958">
          <cell r="AC958">
            <v>0</v>
          </cell>
        </row>
        <row r="959">
          <cell r="AC959">
            <v>0</v>
          </cell>
        </row>
        <row r="960">
          <cell r="AC960">
            <v>0</v>
          </cell>
        </row>
        <row r="961">
          <cell r="AC961">
            <v>0</v>
          </cell>
        </row>
        <row r="962">
          <cell r="AC962">
            <v>0</v>
          </cell>
        </row>
        <row r="963">
          <cell r="AC963">
            <v>0</v>
          </cell>
        </row>
        <row r="964">
          <cell r="AC964">
            <v>0</v>
          </cell>
        </row>
        <row r="965">
          <cell r="AC965">
            <v>0</v>
          </cell>
        </row>
        <row r="966">
          <cell r="AC966">
            <v>0</v>
          </cell>
        </row>
        <row r="967">
          <cell r="AC967">
            <v>0</v>
          </cell>
        </row>
        <row r="968">
          <cell r="AC968">
            <v>0</v>
          </cell>
        </row>
        <row r="969">
          <cell r="AC969">
            <v>0</v>
          </cell>
        </row>
        <row r="970">
          <cell r="AC970">
            <v>0</v>
          </cell>
        </row>
        <row r="971">
          <cell r="AC971">
            <v>0</v>
          </cell>
        </row>
        <row r="972">
          <cell r="AC972">
            <v>0</v>
          </cell>
        </row>
        <row r="973">
          <cell r="AC973">
            <v>0</v>
          </cell>
        </row>
        <row r="974">
          <cell r="AC974">
            <v>0</v>
          </cell>
        </row>
        <row r="975">
          <cell r="AC975">
            <v>0</v>
          </cell>
        </row>
        <row r="976">
          <cell r="AC976">
            <v>0</v>
          </cell>
        </row>
        <row r="977">
          <cell r="AC977">
            <v>0</v>
          </cell>
        </row>
        <row r="978">
          <cell r="AC978">
            <v>0</v>
          </cell>
        </row>
        <row r="979">
          <cell r="AC979">
            <v>0</v>
          </cell>
        </row>
        <row r="980">
          <cell r="AC980">
            <v>0</v>
          </cell>
        </row>
        <row r="981">
          <cell r="AC981">
            <v>0</v>
          </cell>
        </row>
        <row r="982">
          <cell r="AC982">
            <v>0</v>
          </cell>
        </row>
        <row r="983">
          <cell r="AC983">
            <v>0</v>
          </cell>
        </row>
        <row r="984">
          <cell r="AC984">
            <v>0</v>
          </cell>
        </row>
        <row r="985">
          <cell r="AC985">
            <v>0</v>
          </cell>
        </row>
        <row r="986">
          <cell r="AC986">
            <v>0</v>
          </cell>
        </row>
        <row r="987">
          <cell r="AC987">
            <v>0</v>
          </cell>
        </row>
        <row r="988">
          <cell r="AC988">
            <v>0</v>
          </cell>
        </row>
        <row r="989">
          <cell r="AC989">
            <v>0</v>
          </cell>
        </row>
        <row r="990">
          <cell r="AC990">
            <v>0</v>
          </cell>
        </row>
        <row r="991">
          <cell r="AC991">
            <v>0</v>
          </cell>
        </row>
        <row r="992">
          <cell r="AC992">
            <v>0</v>
          </cell>
        </row>
        <row r="993">
          <cell r="AC993">
            <v>0</v>
          </cell>
        </row>
        <row r="994">
          <cell r="AC994">
            <v>0</v>
          </cell>
        </row>
        <row r="995">
          <cell r="AC995">
            <v>0</v>
          </cell>
        </row>
        <row r="996">
          <cell r="AC996">
            <v>0</v>
          </cell>
        </row>
        <row r="997">
          <cell r="AC997">
            <v>0</v>
          </cell>
        </row>
        <row r="998">
          <cell r="AC998">
            <v>0</v>
          </cell>
        </row>
        <row r="999">
          <cell r="AC999">
            <v>0</v>
          </cell>
        </row>
        <row r="1000">
          <cell r="AC1000">
            <v>0</v>
          </cell>
        </row>
        <row r="1001">
          <cell r="AC1001">
            <v>0</v>
          </cell>
        </row>
        <row r="1002">
          <cell r="AC1002">
            <v>0</v>
          </cell>
        </row>
        <row r="1003">
          <cell r="AC1003">
            <v>0</v>
          </cell>
        </row>
        <row r="1004">
          <cell r="AC1004">
            <v>0</v>
          </cell>
        </row>
        <row r="1005">
          <cell r="AC1005">
            <v>0</v>
          </cell>
        </row>
        <row r="1006">
          <cell r="AC1006">
            <v>0</v>
          </cell>
        </row>
        <row r="1007">
          <cell r="AC1007">
            <v>0</v>
          </cell>
        </row>
        <row r="1008">
          <cell r="AC1008">
            <v>0</v>
          </cell>
        </row>
        <row r="1009">
          <cell r="AC1009">
            <v>0</v>
          </cell>
        </row>
        <row r="1010">
          <cell r="AC1010">
            <v>0</v>
          </cell>
        </row>
        <row r="1011">
          <cell r="AC1011">
            <v>0</v>
          </cell>
        </row>
        <row r="1012">
          <cell r="AC1012">
            <v>0</v>
          </cell>
        </row>
        <row r="1013">
          <cell r="AC1013">
            <v>0</v>
          </cell>
        </row>
        <row r="1014">
          <cell r="AC1014">
            <v>0</v>
          </cell>
        </row>
        <row r="1015">
          <cell r="AC1015">
            <v>0</v>
          </cell>
        </row>
        <row r="1016">
          <cell r="AC1016">
            <v>0</v>
          </cell>
        </row>
        <row r="1017">
          <cell r="AC1017">
            <v>0</v>
          </cell>
        </row>
        <row r="1018">
          <cell r="AC1018">
            <v>0</v>
          </cell>
        </row>
        <row r="1019">
          <cell r="AC1019">
            <v>0</v>
          </cell>
        </row>
        <row r="1020">
          <cell r="AC1020">
            <v>0</v>
          </cell>
        </row>
        <row r="1021">
          <cell r="AC1021">
            <v>0</v>
          </cell>
        </row>
        <row r="1022">
          <cell r="AC1022">
            <v>0</v>
          </cell>
        </row>
        <row r="1023">
          <cell r="AC1023">
            <v>0</v>
          </cell>
        </row>
        <row r="1024">
          <cell r="AC1024">
            <v>0</v>
          </cell>
        </row>
        <row r="1025">
          <cell r="AC1025">
            <v>0</v>
          </cell>
        </row>
        <row r="1026">
          <cell r="AC1026">
            <v>0</v>
          </cell>
        </row>
        <row r="1027">
          <cell r="AC1027">
            <v>0</v>
          </cell>
        </row>
        <row r="1028">
          <cell r="AC1028">
            <v>0</v>
          </cell>
        </row>
        <row r="1029">
          <cell r="AC1029">
            <v>0</v>
          </cell>
        </row>
        <row r="1030">
          <cell r="AC1030">
            <v>0</v>
          </cell>
        </row>
        <row r="1031">
          <cell r="AC1031">
            <v>0</v>
          </cell>
        </row>
        <row r="1032">
          <cell r="AC1032">
            <v>0</v>
          </cell>
        </row>
        <row r="1033">
          <cell r="AC1033">
            <v>0</v>
          </cell>
        </row>
        <row r="1034">
          <cell r="AC1034">
            <v>0</v>
          </cell>
        </row>
        <row r="1035">
          <cell r="AC1035">
            <v>0</v>
          </cell>
        </row>
        <row r="1036">
          <cell r="AC1036">
            <v>0</v>
          </cell>
        </row>
        <row r="1037">
          <cell r="AC1037">
            <v>0</v>
          </cell>
        </row>
        <row r="1038">
          <cell r="AC1038">
            <v>0</v>
          </cell>
        </row>
        <row r="1039">
          <cell r="AC1039">
            <v>0</v>
          </cell>
        </row>
        <row r="1040">
          <cell r="AC1040">
            <v>0</v>
          </cell>
        </row>
        <row r="1041">
          <cell r="AC1041">
            <v>0</v>
          </cell>
        </row>
        <row r="1042">
          <cell r="AC1042">
            <v>0</v>
          </cell>
        </row>
        <row r="1043">
          <cell r="AC1043">
            <v>0</v>
          </cell>
        </row>
        <row r="1044">
          <cell r="AC1044">
            <v>0</v>
          </cell>
        </row>
        <row r="1045">
          <cell r="AC1045">
            <v>0</v>
          </cell>
        </row>
        <row r="1046">
          <cell r="AC1046">
            <v>0</v>
          </cell>
        </row>
        <row r="1047">
          <cell r="AC1047">
            <v>0</v>
          </cell>
        </row>
        <row r="1048">
          <cell r="AC1048">
            <v>0</v>
          </cell>
        </row>
        <row r="1049">
          <cell r="AC1049">
            <v>0</v>
          </cell>
        </row>
        <row r="1050">
          <cell r="AC1050">
            <v>0</v>
          </cell>
        </row>
        <row r="1051">
          <cell r="AC1051">
            <v>0</v>
          </cell>
        </row>
        <row r="1052">
          <cell r="AC1052">
            <v>0</v>
          </cell>
        </row>
        <row r="1053">
          <cell r="AC1053">
            <v>0</v>
          </cell>
        </row>
        <row r="1054">
          <cell r="AC1054">
            <v>0</v>
          </cell>
        </row>
        <row r="1055">
          <cell r="AC1055">
            <v>0</v>
          </cell>
        </row>
        <row r="1056">
          <cell r="AC1056">
            <v>0</v>
          </cell>
        </row>
        <row r="1057">
          <cell r="AC1057">
            <v>0</v>
          </cell>
        </row>
        <row r="1058">
          <cell r="AC1058">
            <v>0</v>
          </cell>
        </row>
        <row r="1059">
          <cell r="AC1059">
            <v>0</v>
          </cell>
        </row>
        <row r="1060">
          <cell r="AC1060">
            <v>0</v>
          </cell>
        </row>
        <row r="1061">
          <cell r="AC1061">
            <v>0</v>
          </cell>
        </row>
        <row r="1062">
          <cell r="AC1062">
            <v>0</v>
          </cell>
        </row>
        <row r="1063">
          <cell r="AC1063">
            <v>0</v>
          </cell>
        </row>
        <row r="1064">
          <cell r="AC1064">
            <v>0</v>
          </cell>
        </row>
        <row r="1065">
          <cell r="AC1065">
            <v>0</v>
          </cell>
        </row>
        <row r="1066">
          <cell r="AC1066">
            <v>0</v>
          </cell>
        </row>
        <row r="1067">
          <cell r="AC1067">
            <v>0</v>
          </cell>
        </row>
        <row r="1068">
          <cell r="AC1068">
            <v>0</v>
          </cell>
        </row>
        <row r="1069">
          <cell r="AC1069">
            <v>0</v>
          </cell>
        </row>
        <row r="1070">
          <cell r="AC1070">
            <v>0</v>
          </cell>
        </row>
        <row r="1071">
          <cell r="AC1071">
            <v>0</v>
          </cell>
        </row>
        <row r="1072">
          <cell r="AC1072">
            <v>0</v>
          </cell>
        </row>
        <row r="1073">
          <cell r="AC1073">
            <v>0</v>
          </cell>
        </row>
        <row r="1074">
          <cell r="AC1074">
            <v>0</v>
          </cell>
        </row>
        <row r="1075">
          <cell r="AC1075">
            <v>0</v>
          </cell>
        </row>
        <row r="1076">
          <cell r="AC1076">
            <v>0</v>
          </cell>
        </row>
        <row r="1077">
          <cell r="AC1077">
            <v>0</v>
          </cell>
        </row>
        <row r="1078">
          <cell r="AC1078">
            <v>0</v>
          </cell>
        </row>
        <row r="1079">
          <cell r="AC1079">
            <v>0</v>
          </cell>
        </row>
        <row r="1080">
          <cell r="AC1080">
            <v>0</v>
          </cell>
        </row>
        <row r="1081">
          <cell r="AC1081">
            <v>0</v>
          </cell>
        </row>
        <row r="1082">
          <cell r="AC1082">
            <v>0</v>
          </cell>
        </row>
        <row r="1083">
          <cell r="AC1083">
            <v>0</v>
          </cell>
        </row>
        <row r="1084">
          <cell r="AC1084">
            <v>0</v>
          </cell>
        </row>
        <row r="1085">
          <cell r="AC1085">
            <v>0</v>
          </cell>
        </row>
        <row r="1086">
          <cell r="AC1086">
            <v>0</v>
          </cell>
        </row>
        <row r="1087">
          <cell r="AC1087">
            <v>0</v>
          </cell>
        </row>
        <row r="1088">
          <cell r="AC1088">
            <v>0</v>
          </cell>
        </row>
        <row r="1089">
          <cell r="AC1089">
            <v>0</v>
          </cell>
        </row>
        <row r="1090">
          <cell r="AC1090">
            <v>0</v>
          </cell>
        </row>
        <row r="1091">
          <cell r="AC1091">
            <v>0</v>
          </cell>
        </row>
        <row r="1092">
          <cell r="AC1092">
            <v>0</v>
          </cell>
        </row>
        <row r="1093">
          <cell r="AC1093">
            <v>0</v>
          </cell>
        </row>
        <row r="1094">
          <cell r="AC1094">
            <v>0</v>
          </cell>
        </row>
        <row r="1095">
          <cell r="AC1095">
            <v>0</v>
          </cell>
        </row>
        <row r="1096">
          <cell r="AC1096">
            <v>0</v>
          </cell>
        </row>
        <row r="1097">
          <cell r="AC1097">
            <v>0</v>
          </cell>
        </row>
        <row r="1098">
          <cell r="AC1098">
            <v>0</v>
          </cell>
        </row>
        <row r="1099">
          <cell r="AC1099">
            <v>0</v>
          </cell>
        </row>
        <row r="1100">
          <cell r="AC1100">
            <v>0</v>
          </cell>
        </row>
        <row r="1101">
          <cell r="AC1101">
            <v>0</v>
          </cell>
        </row>
        <row r="1102">
          <cell r="AC1102">
            <v>0</v>
          </cell>
        </row>
        <row r="1103">
          <cell r="AC1103">
            <v>0</v>
          </cell>
        </row>
        <row r="1104">
          <cell r="AC1104">
            <v>0</v>
          </cell>
        </row>
        <row r="1105">
          <cell r="AC1105">
            <v>0</v>
          </cell>
        </row>
        <row r="1106">
          <cell r="AC1106">
            <v>0</v>
          </cell>
        </row>
        <row r="1107">
          <cell r="AC1107">
            <v>0</v>
          </cell>
        </row>
        <row r="1108">
          <cell r="AC1108">
            <v>0</v>
          </cell>
        </row>
        <row r="1109">
          <cell r="AC1109">
            <v>0</v>
          </cell>
        </row>
        <row r="1110">
          <cell r="AC1110">
            <v>0</v>
          </cell>
        </row>
        <row r="1111">
          <cell r="AC1111">
            <v>0</v>
          </cell>
        </row>
        <row r="1112">
          <cell r="AC1112">
            <v>0</v>
          </cell>
        </row>
        <row r="1113">
          <cell r="AC1113">
            <v>0</v>
          </cell>
        </row>
        <row r="1114">
          <cell r="AC1114">
            <v>0</v>
          </cell>
        </row>
        <row r="1115">
          <cell r="AC1115">
            <v>0</v>
          </cell>
        </row>
        <row r="1116">
          <cell r="AC1116">
            <v>0</v>
          </cell>
        </row>
        <row r="1117">
          <cell r="AC1117">
            <v>0</v>
          </cell>
        </row>
        <row r="1118">
          <cell r="AC1118">
            <v>0</v>
          </cell>
        </row>
        <row r="1119">
          <cell r="AC1119">
            <v>0</v>
          </cell>
        </row>
        <row r="1120">
          <cell r="AC1120">
            <v>0</v>
          </cell>
        </row>
        <row r="1121">
          <cell r="AC1121">
            <v>0</v>
          </cell>
        </row>
        <row r="1122">
          <cell r="AC1122">
            <v>0</v>
          </cell>
        </row>
        <row r="1123">
          <cell r="AC1123">
            <v>0</v>
          </cell>
        </row>
        <row r="1124">
          <cell r="AC1124">
            <v>0</v>
          </cell>
        </row>
        <row r="1125">
          <cell r="AC1125">
            <v>0</v>
          </cell>
        </row>
        <row r="1126">
          <cell r="AC1126">
            <v>0</v>
          </cell>
        </row>
        <row r="1127">
          <cell r="AC1127">
            <v>0</v>
          </cell>
        </row>
        <row r="1128">
          <cell r="AC1128">
            <v>0</v>
          </cell>
        </row>
        <row r="1129">
          <cell r="AC1129">
            <v>0</v>
          </cell>
        </row>
        <row r="1130">
          <cell r="AC1130">
            <v>0</v>
          </cell>
        </row>
        <row r="1131">
          <cell r="AC1131">
            <v>0</v>
          </cell>
        </row>
        <row r="1132">
          <cell r="AC1132">
            <v>0</v>
          </cell>
        </row>
        <row r="1133">
          <cell r="AC1133">
            <v>0</v>
          </cell>
        </row>
        <row r="1134">
          <cell r="AC1134">
            <v>0</v>
          </cell>
        </row>
        <row r="1135">
          <cell r="AC1135">
            <v>0</v>
          </cell>
        </row>
        <row r="1136">
          <cell r="AC1136">
            <v>0</v>
          </cell>
        </row>
        <row r="1137">
          <cell r="AC1137">
            <v>0</v>
          </cell>
        </row>
        <row r="1138">
          <cell r="AC1138">
            <v>0</v>
          </cell>
        </row>
        <row r="1139">
          <cell r="AC1139">
            <v>0</v>
          </cell>
        </row>
        <row r="1140">
          <cell r="AC1140">
            <v>0</v>
          </cell>
        </row>
        <row r="1141">
          <cell r="AC1141">
            <v>0</v>
          </cell>
        </row>
        <row r="1142">
          <cell r="AC1142">
            <v>0</v>
          </cell>
        </row>
        <row r="1143">
          <cell r="AC1143">
            <v>0</v>
          </cell>
        </row>
        <row r="1144">
          <cell r="AC1144">
            <v>0</v>
          </cell>
        </row>
        <row r="1145">
          <cell r="AC1145">
            <v>0</v>
          </cell>
        </row>
        <row r="1146">
          <cell r="AC1146">
            <v>0</v>
          </cell>
        </row>
        <row r="1147">
          <cell r="AC1147">
            <v>0</v>
          </cell>
        </row>
        <row r="1148">
          <cell r="AC1148">
            <v>0</v>
          </cell>
        </row>
        <row r="1149">
          <cell r="AC1149">
            <v>0</v>
          </cell>
        </row>
        <row r="1150">
          <cell r="AC1150">
            <v>0</v>
          </cell>
        </row>
        <row r="1151">
          <cell r="AC1151">
            <v>0</v>
          </cell>
        </row>
        <row r="1152">
          <cell r="AC1152">
            <v>0</v>
          </cell>
        </row>
        <row r="1153">
          <cell r="AC1153">
            <v>0</v>
          </cell>
        </row>
        <row r="1154">
          <cell r="AC1154">
            <v>0</v>
          </cell>
        </row>
        <row r="1155">
          <cell r="AC1155">
            <v>0</v>
          </cell>
        </row>
        <row r="1156">
          <cell r="AC1156">
            <v>0</v>
          </cell>
        </row>
        <row r="1157">
          <cell r="AC1157">
            <v>0</v>
          </cell>
        </row>
        <row r="1158">
          <cell r="AC1158">
            <v>0</v>
          </cell>
        </row>
        <row r="1159">
          <cell r="AC1159">
            <v>0</v>
          </cell>
        </row>
        <row r="1160">
          <cell r="AC1160">
            <v>0</v>
          </cell>
        </row>
        <row r="1161">
          <cell r="AC1161">
            <v>0</v>
          </cell>
        </row>
        <row r="1162">
          <cell r="AC1162">
            <v>0</v>
          </cell>
        </row>
        <row r="1163">
          <cell r="AC1163">
            <v>0</v>
          </cell>
        </row>
        <row r="1164">
          <cell r="AC1164">
            <v>0</v>
          </cell>
        </row>
        <row r="1165">
          <cell r="AC1165">
            <v>0</v>
          </cell>
        </row>
        <row r="1166">
          <cell r="AC1166">
            <v>0</v>
          </cell>
        </row>
        <row r="1167">
          <cell r="AC1167">
            <v>0</v>
          </cell>
        </row>
        <row r="1168">
          <cell r="AC1168">
            <v>0</v>
          </cell>
        </row>
        <row r="1169">
          <cell r="AC1169">
            <v>0</v>
          </cell>
        </row>
        <row r="1170">
          <cell r="AC1170">
            <v>0</v>
          </cell>
        </row>
        <row r="1171">
          <cell r="AC1171">
            <v>0</v>
          </cell>
        </row>
        <row r="1172">
          <cell r="AC1172">
            <v>0</v>
          </cell>
        </row>
        <row r="1173">
          <cell r="AC1173">
            <v>0</v>
          </cell>
        </row>
        <row r="1174">
          <cell r="AC1174">
            <v>0</v>
          </cell>
        </row>
        <row r="1175">
          <cell r="AC1175">
            <v>0</v>
          </cell>
        </row>
        <row r="1176">
          <cell r="AC1176">
            <v>0</v>
          </cell>
        </row>
        <row r="1177">
          <cell r="AC1177">
            <v>0</v>
          </cell>
        </row>
        <row r="1178">
          <cell r="AC1178">
            <v>0</v>
          </cell>
        </row>
        <row r="1179">
          <cell r="AC1179">
            <v>0</v>
          </cell>
        </row>
        <row r="1180">
          <cell r="AC1180">
            <v>0</v>
          </cell>
        </row>
        <row r="1181">
          <cell r="AC1181">
            <v>0</v>
          </cell>
        </row>
        <row r="1182">
          <cell r="AC1182">
            <v>0</v>
          </cell>
        </row>
        <row r="1183">
          <cell r="AC1183">
            <v>0</v>
          </cell>
        </row>
        <row r="1184">
          <cell r="AC1184">
            <v>0</v>
          </cell>
        </row>
        <row r="1185">
          <cell r="AC1185">
            <v>0</v>
          </cell>
        </row>
        <row r="1186">
          <cell r="AC1186">
            <v>0</v>
          </cell>
        </row>
        <row r="1187">
          <cell r="AC1187">
            <v>0</v>
          </cell>
        </row>
        <row r="1188">
          <cell r="AC1188">
            <v>0</v>
          </cell>
        </row>
        <row r="1189">
          <cell r="AC1189">
            <v>0</v>
          </cell>
        </row>
        <row r="1190">
          <cell r="AC1190">
            <v>0</v>
          </cell>
        </row>
        <row r="1191">
          <cell r="AC1191">
            <v>0</v>
          </cell>
        </row>
        <row r="1192">
          <cell r="AC1192">
            <v>0</v>
          </cell>
        </row>
        <row r="1193">
          <cell r="AC1193">
            <v>0</v>
          </cell>
        </row>
        <row r="1194">
          <cell r="AC1194">
            <v>0</v>
          </cell>
        </row>
        <row r="1195">
          <cell r="AC1195">
            <v>0</v>
          </cell>
        </row>
        <row r="1196">
          <cell r="AC1196">
            <v>0</v>
          </cell>
        </row>
        <row r="1197">
          <cell r="AC1197">
            <v>0</v>
          </cell>
        </row>
        <row r="1198">
          <cell r="AC1198">
            <v>0</v>
          </cell>
        </row>
        <row r="1199">
          <cell r="AC1199">
            <v>0</v>
          </cell>
        </row>
        <row r="1200">
          <cell r="AC1200">
            <v>0</v>
          </cell>
        </row>
        <row r="1201">
          <cell r="AC1201">
            <v>0</v>
          </cell>
        </row>
        <row r="1202">
          <cell r="AC1202">
            <v>0</v>
          </cell>
        </row>
        <row r="1203">
          <cell r="AC1203">
            <v>0</v>
          </cell>
        </row>
        <row r="1204">
          <cell r="AC1204">
            <v>0</v>
          </cell>
        </row>
        <row r="1205">
          <cell r="AC1205">
            <v>0</v>
          </cell>
        </row>
        <row r="1206">
          <cell r="AC1206">
            <v>0</v>
          </cell>
        </row>
        <row r="1207">
          <cell r="AC1207">
            <v>0</v>
          </cell>
        </row>
        <row r="1208">
          <cell r="AC1208">
            <v>0</v>
          </cell>
        </row>
        <row r="1209">
          <cell r="AC1209">
            <v>0</v>
          </cell>
        </row>
        <row r="1210">
          <cell r="AC1210">
            <v>0</v>
          </cell>
        </row>
        <row r="1211">
          <cell r="AC1211">
            <v>0</v>
          </cell>
        </row>
        <row r="1212">
          <cell r="AC1212">
            <v>0</v>
          </cell>
        </row>
        <row r="1213">
          <cell r="AC1213">
            <v>0</v>
          </cell>
        </row>
        <row r="1214">
          <cell r="AC1214">
            <v>0</v>
          </cell>
        </row>
        <row r="1215">
          <cell r="AC1215">
            <v>0</v>
          </cell>
        </row>
        <row r="1216">
          <cell r="AC1216">
            <v>0</v>
          </cell>
        </row>
        <row r="1217">
          <cell r="AC1217">
            <v>0</v>
          </cell>
        </row>
        <row r="1218">
          <cell r="AC1218">
            <v>0</v>
          </cell>
        </row>
        <row r="1219">
          <cell r="AC1219">
            <v>0</v>
          </cell>
        </row>
        <row r="1220">
          <cell r="AC1220">
            <v>0</v>
          </cell>
        </row>
        <row r="1221">
          <cell r="AC1221">
            <v>0</v>
          </cell>
        </row>
        <row r="1222">
          <cell r="AC1222">
            <v>0</v>
          </cell>
        </row>
        <row r="1223">
          <cell r="AC1223">
            <v>0</v>
          </cell>
        </row>
        <row r="1224">
          <cell r="AC1224">
            <v>0</v>
          </cell>
        </row>
        <row r="1225">
          <cell r="AC1225">
            <v>0</v>
          </cell>
        </row>
        <row r="1226">
          <cell r="AC1226">
            <v>0</v>
          </cell>
        </row>
        <row r="1227">
          <cell r="AC1227">
            <v>0</v>
          </cell>
        </row>
        <row r="1228">
          <cell r="AC1228">
            <v>0</v>
          </cell>
        </row>
        <row r="1229">
          <cell r="AC1229">
            <v>0</v>
          </cell>
        </row>
        <row r="1230">
          <cell r="AC1230">
            <v>0</v>
          </cell>
        </row>
        <row r="1231">
          <cell r="AC1231">
            <v>0</v>
          </cell>
        </row>
        <row r="1232">
          <cell r="AC1232">
            <v>0</v>
          </cell>
        </row>
        <row r="1233">
          <cell r="AC1233">
            <v>0</v>
          </cell>
        </row>
        <row r="1234">
          <cell r="AC1234">
            <v>0</v>
          </cell>
        </row>
        <row r="1235">
          <cell r="AC1235">
            <v>0</v>
          </cell>
        </row>
        <row r="1236">
          <cell r="AC1236">
            <v>0</v>
          </cell>
        </row>
        <row r="1237">
          <cell r="AC1237">
            <v>0</v>
          </cell>
        </row>
        <row r="1238">
          <cell r="AC1238">
            <v>0</v>
          </cell>
        </row>
        <row r="1239">
          <cell r="AC1239">
            <v>0</v>
          </cell>
        </row>
        <row r="1240">
          <cell r="AC1240">
            <v>0</v>
          </cell>
        </row>
        <row r="1241">
          <cell r="AC1241">
            <v>0</v>
          </cell>
        </row>
        <row r="1242">
          <cell r="AC1242">
            <v>0</v>
          </cell>
        </row>
        <row r="1243">
          <cell r="AC1243">
            <v>0</v>
          </cell>
        </row>
        <row r="1244">
          <cell r="AC1244">
            <v>0</v>
          </cell>
        </row>
        <row r="1245">
          <cell r="AC1245">
            <v>0</v>
          </cell>
        </row>
        <row r="1246">
          <cell r="AC1246">
            <v>0</v>
          </cell>
        </row>
        <row r="1247">
          <cell r="AC1247">
            <v>0</v>
          </cell>
        </row>
        <row r="1248">
          <cell r="AC1248">
            <v>0</v>
          </cell>
        </row>
        <row r="1249">
          <cell r="AC1249">
            <v>0</v>
          </cell>
        </row>
        <row r="1250">
          <cell r="AC1250">
            <v>0</v>
          </cell>
        </row>
        <row r="1251">
          <cell r="AC1251">
            <v>0</v>
          </cell>
        </row>
        <row r="1252">
          <cell r="AC1252">
            <v>0</v>
          </cell>
        </row>
        <row r="1253">
          <cell r="AC1253">
            <v>0</v>
          </cell>
        </row>
        <row r="1254">
          <cell r="AC1254">
            <v>0</v>
          </cell>
        </row>
        <row r="1255">
          <cell r="AC1255">
            <v>0</v>
          </cell>
        </row>
        <row r="1256">
          <cell r="AC1256">
            <v>0</v>
          </cell>
        </row>
        <row r="1257">
          <cell r="AC1257">
            <v>0</v>
          </cell>
        </row>
        <row r="1258">
          <cell r="AC1258">
            <v>0</v>
          </cell>
        </row>
        <row r="1259">
          <cell r="AC1259">
            <v>0</v>
          </cell>
        </row>
        <row r="1260">
          <cell r="AC1260">
            <v>0</v>
          </cell>
        </row>
        <row r="1261">
          <cell r="AC1261">
            <v>0</v>
          </cell>
        </row>
        <row r="1262">
          <cell r="AC1262">
            <v>0</v>
          </cell>
        </row>
        <row r="1263">
          <cell r="AC1263">
            <v>0</v>
          </cell>
        </row>
        <row r="1264">
          <cell r="AC1264">
            <v>0</v>
          </cell>
        </row>
        <row r="1265">
          <cell r="AC1265">
            <v>0</v>
          </cell>
        </row>
        <row r="1266">
          <cell r="AC1266">
            <v>0</v>
          </cell>
        </row>
        <row r="1267">
          <cell r="AC1267">
            <v>0</v>
          </cell>
        </row>
        <row r="1268">
          <cell r="AC1268">
            <v>0</v>
          </cell>
        </row>
        <row r="1269">
          <cell r="AC1269">
            <v>0</v>
          </cell>
        </row>
        <row r="1270">
          <cell r="AC1270">
            <v>0</v>
          </cell>
        </row>
        <row r="1271">
          <cell r="AC1271">
            <v>0</v>
          </cell>
        </row>
        <row r="1272">
          <cell r="AC1272">
            <v>0</v>
          </cell>
        </row>
        <row r="1273">
          <cell r="AC1273">
            <v>0</v>
          </cell>
        </row>
        <row r="1274">
          <cell r="AC1274">
            <v>0</v>
          </cell>
        </row>
        <row r="1275">
          <cell r="AC1275">
            <v>0</v>
          </cell>
        </row>
        <row r="1276">
          <cell r="AC1276">
            <v>0</v>
          </cell>
        </row>
        <row r="1277">
          <cell r="AC1277">
            <v>0</v>
          </cell>
        </row>
        <row r="1278">
          <cell r="AC1278">
            <v>0</v>
          </cell>
        </row>
        <row r="1279">
          <cell r="AC1279">
            <v>0</v>
          </cell>
        </row>
        <row r="1280">
          <cell r="AC1280">
            <v>0</v>
          </cell>
        </row>
        <row r="1281">
          <cell r="AC1281">
            <v>0</v>
          </cell>
        </row>
        <row r="1282">
          <cell r="AC1282">
            <v>0</v>
          </cell>
        </row>
        <row r="1283">
          <cell r="AC1283">
            <v>0</v>
          </cell>
        </row>
        <row r="1284">
          <cell r="AC1284">
            <v>0</v>
          </cell>
        </row>
        <row r="1285">
          <cell r="AC1285">
            <v>0</v>
          </cell>
        </row>
        <row r="1286">
          <cell r="AC1286">
            <v>0</v>
          </cell>
        </row>
        <row r="1287">
          <cell r="AC1287">
            <v>0</v>
          </cell>
        </row>
        <row r="1288">
          <cell r="AC1288">
            <v>0</v>
          </cell>
        </row>
        <row r="1289">
          <cell r="AC1289">
            <v>0</v>
          </cell>
        </row>
        <row r="1290">
          <cell r="AC1290">
            <v>0</v>
          </cell>
        </row>
        <row r="1291">
          <cell r="AC1291">
            <v>0</v>
          </cell>
        </row>
        <row r="1292">
          <cell r="AC1292">
            <v>0</v>
          </cell>
        </row>
        <row r="1293">
          <cell r="AC1293">
            <v>0</v>
          </cell>
        </row>
        <row r="1294">
          <cell r="AC1294">
            <v>0</v>
          </cell>
        </row>
        <row r="1295">
          <cell r="AC1295">
            <v>0</v>
          </cell>
        </row>
        <row r="1296">
          <cell r="AC1296">
            <v>0</v>
          </cell>
        </row>
        <row r="1297">
          <cell r="AC1297">
            <v>0</v>
          </cell>
        </row>
        <row r="1298">
          <cell r="AC1298">
            <v>0</v>
          </cell>
        </row>
        <row r="1299">
          <cell r="AC1299">
            <v>0</v>
          </cell>
        </row>
        <row r="1300">
          <cell r="AC1300">
            <v>0</v>
          </cell>
        </row>
        <row r="1301">
          <cell r="AC1301">
            <v>1</v>
          </cell>
        </row>
        <row r="1302">
          <cell r="AC1302">
            <v>0</v>
          </cell>
        </row>
        <row r="1303">
          <cell r="AC1303">
            <v>1</v>
          </cell>
        </row>
        <row r="1304">
          <cell r="AC1304">
            <v>1</v>
          </cell>
        </row>
        <row r="1305">
          <cell r="AC1305">
            <v>1</v>
          </cell>
        </row>
        <row r="1306">
          <cell r="AC1306">
            <v>1</v>
          </cell>
        </row>
        <row r="1307">
          <cell r="AC1307">
            <v>1</v>
          </cell>
        </row>
        <row r="1308">
          <cell r="AC1308">
            <v>1</v>
          </cell>
        </row>
        <row r="1309">
          <cell r="AC1309">
            <v>1</v>
          </cell>
        </row>
        <row r="1310">
          <cell r="AC1310">
            <v>1</v>
          </cell>
        </row>
        <row r="1311">
          <cell r="AC1311">
            <v>1</v>
          </cell>
        </row>
        <row r="1312">
          <cell r="AC1312">
            <v>1</v>
          </cell>
        </row>
        <row r="1313">
          <cell r="AC1313">
            <v>1</v>
          </cell>
        </row>
        <row r="1314">
          <cell r="AC1314">
            <v>1</v>
          </cell>
        </row>
        <row r="1315">
          <cell r="AC1315">
            <v>1</v>
          </cell>
        </row>
        <row r="1316">
          <cell r="AC1316">
            <v>1</v>
          </cell>
        </row>
        <row r="1317">
          <cell r="AC1317">
            <v>1</v>
          </cell>
        </row>
        <row r="1318">
          <cell r="AC1318">
            <v>1</v>
          </cell>
        </row>
        <row r="1319">
          <cell r="AC1319">
            <v>1</v>
          </cell>
        </row>
        <row r="1320">
          <cell r="AC1320">
            <v>1</v>
          </cell>
        </row>
        <row r="1321">
          <cell r="AC1321">
            <v>1</v>
          </cell>
        </row>
        <row r="1322">
          <cell r="AC1322">
            <v>1</v>
          </cell>
        </row>
        <row r="1323">
          <cell r="AC1323">
            <v>1</v>
          </cell>
        </row>
        <row r="1324">
          <cell r="AC1324">
            <v>1</v>
          </cell>
        </row>
        <row r="1325">
          <cell r="AC1325">
            <v>1</v>
          </cell>
        </row>
        <row r="1326">
          <cell r="AC1326">
            <v>1</v>
          </cell>
        </row>
        <row r="1327">
          <cell r="AC1327">
            <v>0</v>
          </cell>
        </row>
        <row r="1328">
          <cell r="AC1328">
            <v>0</v>
          </cell>
        </row>
        <row r="1329">
          <cell r="AC1329">
            <v>0</v>
          </cell>
        </row>
        <row r="1330">
          <cell r="AC1330">
            <v>0</v>
          </cell>
        </row>
        <row r="1331">
          <cell r="AC1331">
            <v>0</v>
          </cell>
        </row>
        <row r="1332">
          <cell r="AC1332">
            <v>0</v>
          </cell>
        </row>
        <row r="1333">
          <cell r="AC1333">
            <v>0</v>
          </cell>
        </row>
        <row r="1334">
          <cell r="AC1334">
            <v>0</v>
          </cell>
        </row>
        <row r="1335">
          <cell r="AC1335">
            <v>0</v>
          </cell>
        </row>
        <row r="1336">
          <cell r="AC1336">
            <v>0</v>
          </cell>
        </row>
        <row r="1337">
          <cell r="AC1337">
            <v>0</v>
          </cell>
        </row>
        <row r="1338">
          <cell r="AC1338">
            <v>0</v>
          </cell>
        </row>
        <row r="1339">
          <cell r="AC1339">
            <v>0</v>
          </cell>
        </row>
        <row r="1340">
          <cell r="AC1340">
            <v>0</v>
          </cell>
        </row>
        <row r="1341">
          <cell r="AC1341">
            <v>0</v>
          </cell>
        </row>
        <row r="1342">
          <cell r="AC1342">
            <v>0</v>
          </cell>
        </row>
        <row r="1343">
          <cell r="AC1343">
            <v>0</v>
          </cell>
        </row>
        <row r="1344">
          <cell r="AC1344">
            <v>0</v>
          </cell>
        </row>
        <row r="1345">
          <cell r="AC1345">
            <v>0</v>
          </cell>
        </row>
        <row r="1346">
          <cell r="AC1346">
            <v>0</v>
          </cell>
        </row>
        <row r="1347">
          <cell r="AC1347">
            <v>0</v>
          </cell>
        </row>
        <row r="1348">
          <cell r="AC1348">
            <v>0</v>
          </cell>
        </row>
        <row r="1349">
          <cell r="AC1349">
            <v>0</v>
          </cell>
        </row>
        <row r="1350">
          <cell r="AC1350">
            <v>0</v>
          </cell>
        </row>
        <row r="1351">
          <cell r="AC1351">
            <v>0</v>
          </cell>
        </row>
        <row r="1352">
          <cell r="AC1352">
            <v>0</v>
          </cell>
        </row>
        <row r="1353">
          <cell r="AC1353">
            <v>0</v>
          </cell>
        </row>
        <row r="1354">
          <cell r="AC1354">
            <v>0</v>
          </cell>
        </row>
        <row r="1355">
          <cell r="AC1355">
            <v>0</v>
          </cell>
        </row>
        <row r="1356">
          <cell r="AC1356">
            <v>0</v>
          </cell>
        </row>
        <row r="1357">
          <cell r="AC1357">
            <v>0</v>
          </cell>
        </row>
        <row r="1358">
          <cell r="AC1358">
            <v>0</v>
          </cell>
        </row>
        <row r="1359">
          <cell r="AC1359">
            <v>0</v>
          </cell>
        </row>
        <row r="1360">
          <cell r="AC1360">
            <v>0</v>
          </cell>
        </row>
        <row r="1361">
          <cell r="AC1361">
            <v>0</v>
          </cell>
        </row>
        <row r="1362">
          <cell r="AC1362">
            <v>0</v>
          </cell>
        </row>
        <row r="1363">
          <cell r="AC1363">
            <v>0</v>
          </cell>
        </row>
        <row r="1364">
          <cell r="AC1364">
            <v>0</v>
          </cell>
        </row>
        <row r="1365">
          <cell r="AC1365">
            <v>0</v>
          </cell>
        </row>
        <row r="1366">
          <cell r="AC1366">
            <v>0</v>
          </cell>
        </row>
        <row r="1367">
          <cell r="AC1367">
            <v>0</v>
          </cell>
        </row>
        <row r="1368">
          <cell r="AC1368">
            <v>0</v>
          </cell>
        </row>
        <row r="1369">
          <cell r="AC1369">
            <v>0</v>
          </cell>
        </row>
        <row r="1370">
          <cell r="AC1370">
            <v>0</v>
          </cell>
        </row>
        <row r="1371">
          <cell r="AC1371">
            <v>0</v>
          </cell>
        </row>
        <row r="1372">
          <cell r="AC1372">
            <v>0</v>
          </cell>
        </row>
        <row r="1373">
          <cell r="AC1373">
            <v>0</v>
          </cell>
        </row>
        <row r="1374">
          <cell r="AC1374">
            <v>0</v>
          </cell>
        </row>
        <row r="1375">
          <cell r="AC1375">
            <v>0</v>
          </cell>
        </row>
        <row r="1376">
          <cell r="AC1376">
            <v>0</v>
          </cell>
        </row>
        <row r="1377">
          <cell r="AC1377">
            <v>0</v>
          </cell>
        </row>
        <row r="1378">
          <cell r="AC1378">
            <v>0</v>
          </cell>
        </row>
        <row r="1379">
          <cell r="AC1379">
            <v>0</v>
          </cell>
        </row>
        <row r="1380">
          <cell r="AC1380">
            <v>0</v>
          </cell>
        </row>
        <row r="1381">
          <cell r="AC1381">
            <v>0</v>
          </cell>
        </row>
        <row r="1382">
          <cell r="AC1382">
            <v>0</v>
          </cell>
        </row>
        <row r="1383">
          <cell r="AC1383">
            <v>0</v>
          </cell>
        </row>
        <row r="1384">
          <cell r="AC1384">
            <v>0</v>
          </cell>
        </row>
        <row r="1385">
          <cell r="AC1385">
            <v>0</v>
          </cell>
        </row>
        <row r="1386">
          <cell r="AC1386">
            <v>0</v>
          </cell>
        </row>
        <row r="1387">
          <cell r="AC1387">
            <v>0</v>
          </cell>
        </row>
        <row r="1388">
          <cell r="AC1388">
            <v>0</v>
          </cell>
        </row>
        <row r="1389">
          <cell r="AC1389">
            <v>0</v>
          </cell>
        </row>
        <row r="1390">
          <cell r="AC1390">
            <v>0</v>
          </cell>
        </row>
        <row r="1391">
          <cell r="AC1391">
            <v>0</v>
          </cell>
        </row>
        <row r="1392">
          <cell r="AC1392">
            <v>1</v>
          </cell>
        </row>
        <row r="1393">
          <cell r="AC1393">
            <v>1</v>
          </cell>
        </row>
        <row r="1394">
          <cell r="AC1394">
            <v>1</v>
          </cell>
        </row>
        <row r="1395">
          <cell r="AC1395">
            <v>1</v>
          </cell>
        </row>
        <row r="1396">
          <cell r="AC1396">
            <v>1</v>
          </cell>
        </row>
        <row r="1397">
          <cell r="AC1397">
            <v>1</v>
          </cell>
        </row>
        <row r="1398">
          <cell r="AC1398">
            <v>1</v>
          </cell>
        </row>
        <row r="1399">
          <cell r="AC1399">
            <v>1</v>
          </cell>
        </row>
        <row r="1400">
          <cell r="AC1400">
            <v>1</v>
          </cell>
        </row>
        <row r="1401">
          <cell r="AC1401">
            <v>1</v>
          </cell>
        </row>
        <row r="1402">
          <cell r="AC1402">
            <v>1</v>
          </cell>
        </row>
        <row r="1403">
          <cell r="AC1403">
            <v>1</v>
          </cell>
        </row>
        <row r="1404">
          <cell r="AC1404">
            <v>1</v>
          </cell>
        </row>
        <row r="1405">
          <cell r="AC1405">
            <v>1</v>
          </cell>
        </row>
        <row r="1406">
          <cell r="AC1406">
            <v>1</v>
          </cell>
        </row>
        <row r="1407">
          <cell r="AC1407">
            <v>1</v>
          </cell>
        </row>
        <row r="1408">
          <cell r="AC1408">
            <v>1</v>
          </cell>
        </row>
        <row r="1409">
          <cell r="AC1409">
            <v>1</v>
          </cell>
        </row>
        <row r="1410">
          <cell r="AC1410">
            <v>1</v>
          </cell>
        </row>
        <row r="1411">
          <cell r="AC1411">
            <v>1</v>
          </cell>
        </row>
        <row r="1412">
          <cell r="AC1412">
            <v>1</v>
          </cell>
        </row>
        <row r="1413">
          <cell r="AC1413">
            <v>0</v>
          </cell>
        </row>
        <row r="1414">
          <cell r="AC1414">
            <v>0</v>
          </cell>
        </row>
        <row r="1415">
          <cell r="AC1415">
            <v>0</v>
          </cell>
        </row>
        <row r="1416">
          <cell r="AC1416">
            <v>0</v>
          </cell>
        </row>
        <row r="1417">
          <cell r="AC1417">
            <v>1</v>
          </cell>
        </row>
        <row r="1418">
          <cell r="AC1418">
            <v>1</v>
          </cell>
        </row>
        <row r="1419">
          <cell r="AC1419">
            <v>1</v>
          </cell>
        </row>
        <row r="1420">
          <cell r="AC1420">
            <v>1</v>
          </cell>
        </row>
        <row r="1421">
          <cell r="AC1421">
            <v>1</v>
          </cell>
        </row>
        <row r="1422">
          <cell r="AC1422">
            <v>1</v>
          </cell>
        </row>
        <row r="1423">
          <cell r="AC1423">
            <v>1</v>
          </cell>
        </row>
        <row r="1424">
          <cell r="AC1424">
            <v>1</v>
          </cell>
        </row>
        <row r="1425">
          <cell r="AC1425">
            <v>1</v>
          </cell>
        </row>
        <row r="1426">
          <cell r="AC1426">
            <v>1</v>
          </cell>
        </row>
        <row r="1427">
          <cell r="AC1427">
            <v>1</v>
          </cell>
        </row>
        <row r="1428">
          <cell r="AC1428">
            <v>1</v>
          </cell>
        </row>
        <row r="1429">
          <cell r="AC1429">
            <v>1</v>
          </cell>
        </row>
        <row r="1430">
          <cell r="AC1430">
            <v>1</v>
          </cell>
        </row>
        <row r="1431">
          <cell r="AC1431">
            <v>1</v>
          </cell>
        </row>
        <row r="1432">
          <cell r="AC1432">
            <v>1</v>
          </cell>
        </row>
        <row r="1433">
          <cell r="AC1433">
            <v>1</v>
          </cell>
        </row>
        <row r="1434">
          <cell r="AC1434">
            <v>1</v>
          </cell>
        </row>
        <row r="1435">
          <cell r="AC1435">
            <v>1</v>
          </cell>
        </row>
        <row r="1436">
          <cell r="AC1436">
            <v>1</v>
          </cell>
        </row>
        <row r="1437">
          <cell r="AC1437">
            <v>1</v>
          </cell>
        </row>
        <row r="1438">
          <cell r="AC1438">
            <v>1</v>
          </cell>
        </row>
        <row r="1439">
          <cell r="AC1439">
            <v>1</v>
          </cell>
        </row>
        <row r="1440">
          <cell r="AC1440">
            <v>1</v>
          </cell>
        </row>
        <row r="1441">
          <cell r="AC1441">
            <v>1</v>
          </cell>
        </row>
        <row r="1442">
          <cell r="AC1442">
            <v>1</v>
          </cell>
        </row>
        <row r="1443">
          <cell r="AC1443">
            <v>1</v>
          </cell>
        </row>
        <row r="1444">
          <cell r="AC1444">
            <v>1</v>
          </cell>
        </row>
        <row r="1445">
          <cell r="AC1445">
            <v>1</v>
          </cell>
        </row>
        <row r="1446">
          <cell r="AC1446">
            <v>1</v>
          </cell>
        </row>
        <row r="1447">
          <cell r="AC1447">
            <v>1</v>
          </cell>
        </row>
        <row r="1448">
          <cell r="AC1448">
            <v>1</v>
          </cell>
        </row>
        <row r="1449">
          <cell r="AC1449">
            <v>0</v>
          </cell>
        </row>
        <row r="1450">
          <cell r="AC1450">
            <v>0</v>
          </cell>
        </row>
        <row r="1451">
          <cell r="AC1451">
            <v>0</v>
          </cell>
        </row>
        <row r="1452">
          <cell r="AC1452">
            <v>0</v>
          </cell>
        </row>
        <row r="1453">
          <cell r="AC1453">
            <v>0</v>
          </cell>
        </row>
        <row r="1454">
          <cell r="AC1454">
            <v>0</v>
          </cell>
        </row>
        <row r="1455">
          <cell r="AC1455">
            <v>0</v>
          </cell>
        </row>
        <row r="1456">
          <cell r="AC1456">
            <v>0</v>
          </cell>
        </row>
        <row r="1457">
          <cell r="AC1457">
            <v>0</v>
          </cell>
        </row>
        <row r="1458">
          <cell r="AC1458">
            <v>0</v>
          </cell>
        </row>
        <row r="1459">
          <cell r="AC1459">
            <v>0</v>
          </cell>
        </row>
        <row r="1460">
          <cell r="AC1460">
            <v>1</v>
          </cell>
        </row>
        <row r="1461">
          <cell r="AC1461">
            <v>1</v>
          </cell>
        </row>
        <row r="1462">
          <cell r="AC1462">
            <v>1</v>
          </cell>
        </row>
        <row r="1463">
          <cell r="AC1463">
            <v>1</v>
          </cell>
        </row>
        <row r="1464">
          <cell r="AC1464">
            <v>1</v>
          </cell>
        </row>
        <row r="1465">
          <cell r="AC1465">
            <v>1</v>
          </cell>
        </row>
        <row r="1466">
          <cell r="AC1466">
            <v>1</v>
          </cell>
        </row>
        <row r="1467">
          <cell r="AC1467">
            <v>1</v>
          </cell>
        </row>
        <row r="1468">
          <cell r="AC1468">
            <v>1</v>
          </cell>
        </row>
        <row r="1469">
          <cell r="AC1469">
            <v>1</v>
          </cell>
        </row>
        <row r="1470">
          <cell r="AC1470">
            <v>1</v>
          </cell>
        </row>
        <row r="1471">
          <cell r="AC1471">
            <v>1</v>
          </cell>
        </row>
        <row r="1472">
          <cell r="AC1472">
            <v>0</v>
          </cell>
        </row>
        <row r="1473">
          <cell r="AC1473">
            <v>0</v>
          </cell>
        </row>
        <row r="1474">
          <cell r="AC1474">
            <v>0</v>
          </cell>
        </row>
        <row r="1475">
          <cell r="AC1475">
            <v>0</v>
          </cell>
        </row>
        <row r="1476">
          <cell r="AC1476">
            <v>0</v>
          </cell>
        </row>
        <row r="1477">
          <cell r="AC1477">
            <v>0</v>
          </cell>
        </row>
        <row r="1478">
          <cell r="AC1478">
            <v>0</v>
          </cell>
        </row>
        <row r="1479">
          <cell r="AC1479">
            <v>0</v>
          </cell>
        </row>
        <row r="1480">
          <cell r="AC1480">
            <v>0</v>
          </cell>
        </row>
        <row r="1481">
          <cell r="AC1481">
            <v>0</v>
          </cell>
        </row>
        <row r="1482">
          <cell r="AC1482">
            <v>0</v>
          </cell>
        </row>
        <row r="1483">
          <cell r="AC1483">
            <v>0</v>
          </cell>
        </row>
        <row r="1484">
          <cell r="AC1484">
            <v>0</v>
          </cell>
        </row>
        <row r="1485">
          <cell r="AC1485">
            <v>0</v>
          </cell>
        </row>
        <row r="1486">
          <cell r="AC1486">
            <v>0</v>
          </cell>
        </row>
        <row r="1487">
          <cell r="AC1487">
            <v>0</v>
          </cell>
        </row>
        <row r="1488">
          <cell r="AC1488">
            <v>0</v>
          </cell>
        </row>
        <row r="1489">
          <cell r="AC1489">
            <v>0</v>
          </cell>
        </row>
        <row r="1490">
          <cell r="AC1490">
            <v>0</v>
          </cell>
        </row>
        <row r="1491">
          <cell r="AC1491">
            <v>0</v>
          </cell>
        </row>
        <row r="1492">
          <cell r="AC1492">
            <v>0</v>
          </cell>
        </row>
        <row r="1493">
          <cell r="AC1493">
            <v>0</v>
          </cell>
        </row>
        <row r="1494">
          <cell r="AC1494">
            <v>0</v>
          </cell>
        </row>
        <row r="1495">
          <cell r="AC1495">
            <v>0</v>
          </cell>
        </row>
        <row r="1496">
          <cell r="AC1496">
            <v>0</v>
          </cell>
        </row>
        <row r="1497">
          <cell r="AC1497">
            <v>0</v>
          </cell>
        </row>
        <row r="1498">
          <cell r="AC1498">
            <v>0</v>
          </cell>
        </row>
        <row r="1499">
          <cell r="AC1499">
            <v>0</v>
          </cell>
        </row>
        <row r="1500">
          <cell r="AC1500">
            <v>0</v>
          </cell>
        </row>
        <row r="1501">
          <cell r="AC1501">
            <v>0</v>
          </cell>
        </row>
        <row r="1502">
          <cell r="AC1502">
            <v>0</v>
          </cell>
        </row>
        <row r="1503">
          <cell r="AC1503">
            <v>0</v>
          </cell>
        </row>
        <row r="1504">
          <cell r="AC1504">
            <v>0</v>
          </cell>
        </row>
        <row r="1505">
          <cell r="AC1505">
            <v>0</v>
          </cell>
        </row>
        <row r="1506">
          <cell r="AC1506">
            <v>0</v>
          </cell>
        </row>
        <row r="1507">
          <cell r="AC1507">
            <v>0</v>
          </cell>
        </row>
        <row r="1508">
          <cell r="AC1508">
            <v>0</v>
          </cell>
        </row>
        <row r="1509">
          <cell r="AC1509">
            <v>0</v>
          </cell>
        </row>
        <row r="1510">
          <cell r="AC1510">
            <v>0</v>
          </cell>
        </row>
        <row r="1511">
          <cell r="AC1511">
            <v>0</v>
          </cell>
        </row>
        <row r="1512">
          <cell r="AC1512">
            <v>0</v>
          </cell>
        </row>
        <row r="1513">
          <cell r="AC1513">
            <v>0</v>
          </cell>
        </row>
        <row r="1514">
          <cell r="AC1514">
            <v>0</v>
          </cell>
        </row>
        <row r="1515">
          <cell r="AC1515">
            <v>0</v>
          </cell>
        </row>
        <row r="1516">
          <cell r="AC1516">
            <v>0</v>
          </cell>
        </row>
        <row r="1517">
          <cell r="AC1517">
            <v>0</v>
          </cell>
        </row>
        <row r="1518">
          <cell r="AC1518">
            <v>0</v>
          </cell>
        </row>
        <row r="1519">
          <cell r="AC1519">
            <v>0</v>
          </cell>
        </row>
        <row r="1520">
          <cell r="AC1520">
            <v>0</v>
          </cell>
        </row>
        <row r="1521">
          <cell r="AC1521">
            <v>0</v>
          </cell>
        </row>
        <row r="1522">
          <cell r="AC1522">
            <v>0</v>
          </cell>
        </row>
        <row r="1523">
          <cell r="AC1523">
            <v>0</v>
          </cell>
        </row>
        <row r="1524">
          <cell r="AC1524">
            <v>0</v>
          </cell>
        </row>
        <row r="1525">
          <cell r="AC1525">
            <v>0</v>
          </cell>
        </row>
        <row r="1526">
          <cell r="AC1526">
            <v>0</v>
          </cell>
        </row>
        <row r="1527">
          <cell r="AC1527">
            <v>0</v>
          </cell>
        </row>
        <row r="1528">
          <cell r="AC1528">
            <v>0</v>
          </cell>
        </row>
        <row r="1529">
          <cell r="AC1529">
            <v>0</v>
          </cell>
        </row>
        <row r="1530">
          <cell r="AC1530">
            <v>0</v>
          </cell>
        </row>
        <row r="1531">
          <cell r="AC1531">
            <v>0</v>
          </cell>
        </row>
        <row r="1532">
          <cell r="AC1532">
            <v>0</v>
          </cell>
        </row>
        <row r="1533">
          <cell r="AC1533">
            <v>0</v>
          </cell>
        </row>
        <row r="1534">
          <cell r="AC1534">
            <v>0</v>
          </cell>
        </row>
        <row r="1535">
          <cell r="AC1535">
            <v>0</v>
          </cell>
        </row>
        <row r="1536">
          <cell r="AC1536">
            <v>0</v>
          </cell>
        </row>
        <row r="1537">
          <cell r="AC1537">
            <v>0</v>
          </cell>
        </row>
        <row r="1538">
          <cell r="AC1538">
            <v>0</v>
          </cell>
        </row>
        <row r="1539">
          <cell r="AC1539">
            <v>0</v>
          </cell>
        </row>
        <row r="1540">
          <cell r="AC1540">
            <v>0</v>
          </cell>
        </row>
        <row r="1541">
          <cell r="AC1541">
            <v>0</v>
          </cell>
        </row>
        <row r="1542">
          <cell r="AC1542">
            <v>0</v>
          </cell>
        </row>
        <row r="1543">
          <cell r="AC1543">
            <v>0</v>
          </cell>
        </row>
        <row r="1544">
          <cell r="AC1544">
            <v>0</v>
          </cell>
        </row>
        <row r="1545">
          <cell r="AC1545">
            <v>0</v>
          </cell>
        </row>
        <row r="1546">
          <cell r="AC1546">
            <v>0</v>
          </cell>
        </row>
        <row r="1547">
          <cell r="AC1547">
            <v>0</v>
          </cell>
        </row>
        <row r="1548">
          <cell r="AC1548">
            <v>0</v>
          </cell>
        </row>
        <row r="1549">
          <cell r="AC1549">
            <v>0</v>
          </cell>
        </row>
        <row r="1550">
          <cell r="AC1550">
            <v>0</v>
          </cell>
        </row>
        <row r="1551">
          <cell r="AC1551">
            <v>0</v>
          </cell>
        </row>
        <row r="1552">
          <cell r="AC1552">
            <v>0</v>
          </cell>
        </row>
        <row r="1553">
          <cell r="AC1553">
            <v>0</v>
          </cell>
        </row>
        <row r="1554">
          <cell r="AC1554">
            <v>0</v>
          </cell>
        </row>
        <row r="1555">
          <cell r="AC1555">
            <v>0</v>
          </cell>
        </row>
        <row r="1556">
          <cell r="AC1556">
            <v>0</v>
          </cell>
        </row>
        <row r="1557">
          <cell r="AC1557">
            <v>0</v>
          </cell>
        </row>
        <row r="1558">
          <cell r="AC1558">
            <v>0</v>
          </cell>
        </row>
        <row r="1559">
          <cell r="AC1559">
            <v>0</v>
          </cell>
        </row>
        <row r="1560">
          <cell r="AC1560">
            <v>0</v>
          </cell>
        </row>
        <row r="1561">
          <cell r="AC1561">
            <v>0</v>
          </cell>
        </row>
        <row r="1562">
          <cell r="AC1562">
            <v>0</v>
          </cell>
        </row>
        <row r="1563">
          <cell r="AC1563">
            <v>0</v>
          </cell>
        </row>
        <row r="1564">
          <cell r="AC1564">
            <v>0</v>
          </cell>
        </row>
        <row r="1565">
          <cell r="AC1565">
            <v>0</v>
          </cell>
        </row>
        <row r="1566">
          <cell r="AC1566">
            <v>0</v>
          </cell>
        </row>
        <row r="1567">
          <cell r="AC1567">
            <v>0</v>
          </cell>
        </row>
        <row r="1568">
          <cell r="AC1568">
            <v>0</v>
          </cell>
        </row>
        <row r="1569">
          <cell r="AC1569">
            <v>0</v>
          </cell>
        </row>
        <row r="1570">
          <cell r="AC1570">
            <v>0</v>
          </cell>
        </row>
        <row r="1571">
          <cell r="AC1571">
            <v>0</v>
          </cell>
        </row>
        <row r="1572">
          <cell r="AC1572">
            <v>0</v>
          </cell>
        </row>
        <row r="1573">
          <cell r="AC1573">
            <v>0</v>
          </cell>
        </row>
        <row r="1574">
          <cell r="AC1574">
            <v>0</v>
          </cell>
        </row>
        <row r="1575">
          <cell r="AC1575">
            <v>0</v>
          </cell>
        </row>
        <row r="1576">
          <cell r="AC1576">
            <v>0</v>
          </cell>
        </row>
        <row r="1577">
          <cell r="AC1577">
            <v>0</v>
          </cell>
        </row>
        <row r="1578">
          <cell r="AC1578">
            <v>0</v>
          </cell>
        </row>
        <row r="1579">
          <cell r="AC1579">
            <v>0</v>
          </cell>
        </row>
        <row r="1580">
          <cell r="AC1580">
            <v>0</v>
          </cell>
        </row>
        <row r="1581">
          <cell r="AC1581">
            <v>0</v>
          </cell>
        </row>
        <row r="1582">
          <cell r="AC1582">
            <v>0</v>
          </cell>
        </row>
        <row r="1583">
          <cell r="AC1583">
            <v>0</v>
          </cell>
        </row>
        <row r="1584">
          <cell r="AC1584">
            <v>0</v>
          </cell>
        </row>
        <row r="1585">
          <cell r="AC1585">
            <v>0</v>
          </cell>
        </row>
        <row r="1586">
          <cell r="AC1586">
            <v>0</v>
          </cell>
        </row>
        <row r="1587">
          <cell r="AC1587">
            <v>0</v>
          </cell>
        </row>
        <row r="1588">
          <cell r="AC1588">
            <v>0</v>
          </cell>
        </row>
        <row r="1589">
          <cell r="AC1589">
            <v>0</v>
          </cell>
        </row>
        <row r="1590">
          <cell r="AC1590">
            <v>0</v>
          </cell>
        </row>
        <row r="1591">
          <cell r="AC1591">
            <v>0</v>
          </cell>
        </row>
        <row r="1592">
          <cell r="AC1592">
            <v>0</v>
          </cell>
        </row>
        <row r="1593">
          <cell r="AC1593">
            <v>0</v>
          </cell>
        </row>
        <row r="1594">
          <cell r="AC1594">
            <v>0</v>
          </cell>
        </row>
        <row r="1595">
          <cell r="AC1595">
            <v>0</v>
          </cell>
        </row>
        <row r="1596">
          <cell r="AC1596">
            <v>0</v>
          </cell>
        </row>
        <row r="1597">
          <cell r="AC1597">
            <v>0</v>
          </cell>
        </row>
        <row r="1598">
          <cell r="AC1598">
            <v>0</v>
          </cell>
        </row>
        <row r="1599">
          <cell r="AC1599">
            <v>0</v>
          </cell>
        </row>
        <row r="1600">
          <cell r="AC1600">
            <v>0</v>
          </cell>
        </row>
        <row r="1601">
          <cell r="AC1601">
            <v>0</v>
          </cell>
        </row>
        <row r="1602">
          <cell r="AC1602">
            <v>0</v>
          </cell>
        </row>
        <row r="1603">
          <cell r="AC1603">
            <v>0</v>
          </cell>
        </row>
        <row r="1604">
          <cell r="AC1604">
            <v>0</v>
          </cell>
        </row>
        <row r="1605">
          <cell r="AC1605">
            <v>0</v>
          </cell>
        </row>
        <row r="1606">
          <cell r="AC1606">
            <v>0</v>
          </cell>
        </row>
        <row r="1607">
          <cell r="AC1607">
            <v>0</v>
          </cell>
        </row>
        <row r="1608">
          <cell r="AC1608">
            <v>0</v>
          </cell>
        </row>
        <row r="1609">
          <cell r="AC1609">
            <v>0</v>
          </cell>
        </row>
        <row r="1610">
          <cell r="AC1610">
            <v>0</v>
          </cell>
        </row>
        <row r="1611">
          <cell r="AC1611">
            <v>0</v>
          </cell>
        </row>
        <row r="1612">
          <cell r="AC1612">
            <v>0</v>
          </cell>
        </row>
        <row r="1613">
          <cell r="AC1613">
            <v>0</v>
          </cell>
        </row>
        <row r="1614">
          <cell r="AC1614">
            <v>0</v>
          </cell>
        </row>
        <row r="1615">
          <cell r="AC1615">
            <v>0</v>
          </cell>
        </row>
        <row r="1616">
          <cell r="AC1616">
            <v>1</v>
          </cell>
        </row>
        <row r="1617">
          <cell r="AC1617">
            <v>1</v>
          </cell>
        </row>
        <row r="1618">
          <cell r="AC1618">
            <v>1</v>
          </cell>
        </row>
        <row r="1619">
          <cell r="AC1619">
            <v>1</v>
          </cell>
        </row>
        <row r="1620">
          <cell r="AC1620">
            <v>1</v>
          </cell>
        </row>
        <row r="1621">
          <cell r="AC1621">
            <v>1</v>
          </cell>
        </row>
        <row r="1622">
          <cell r="AC1622">
            <v>1</v>
          </cell>
        </row>
        <row r="1623">
          <cell r="AC1623">
            <v>1</v>
          </cell>
        </row>
        <row r="1624">
          <cell r="AC1624">
            <v>1</v>
          </cell>
        </row>
        <row r="1625">
          <cell r="AC1625">
            <v>1</v>
          </cell>
        </row>
        <row r="1626">
          <cell r="AC1626">
            <v>1</v>
          </cell>
        </row>
        <row r="1627">
          <cell r="AC1627">
            <v>1</v>
          </cell>
        </row>
        <row r="1628">
          <cell r="AC1628">
            <v>1</v>
          </cell>
        </row>
        <row r="1629">
          <cell r="AC1629">
            <v>1</v>
          </cell>
        </row>
        <row r="1630">
          <cell r="AC1630">
            <v>1</v>
          </cell>
        </row>
        <row r="1631">
          <cell r="AC1631">
            <v>1</v>
          </cell>
        </row>
        <row r="1632">
          <cell r="AC1632">
            <v>1</v>
          </cell>
        </row>
        <row r="1633">
          <cell r="AC1633">
            <v>1</v>
          </cell>
        </row>
        <row r="1634">
          <cell r="AC1634">
            <v>1</v>
          </cell>
        </row>
        <row r="1635">
          <cell r="AC1635">
            <v>1</v>
          </cell>
        </row>
        <row r="1636">
          <cell r="AC1636">
            <v>1</v>
          </cell>
        </row>
        <row r="1637">
          <cell r="AC1637">
            <v>1</v>
          </cell>
        </row>
        <row r="1638">
          <cell r="AC1638">
            <v>1</v>
          </cell>
        </row>
        <row r="1639">
          <cell r="AC1639">
            <v>1</v>
          </cell>
        </row>
        <row r="1640">
          <cell r="AC1640">
            <v>1</v>
          </cell>
        </row>
        <row r="1641">
          <cell r="AC1641">
            <v>0</v>
          </cell>
        </row>
        <row r="1642">
          <cell r="AC1642">
            <v>0</v>
          </cell>
        </row>
        <row r="1643">
          <cell r="AC1643">
            <v>0</v>
          </cell>
        </row>
        <row r="1644">
          <cell r="AC1644">
            <v>0</v>
          </cell>
        </row>
        <row r="1645">
          <cell r="AC1645">
            <v>0</v>
          </cell>
        </row>
        <row r="1646">
          <cell r="AC1646">
            <v>0</v>
          </cell>
        </row>
        <row r="1647">
          <cell r="AC1647">
            <v>1</v>
          </cell>
        </row>
        <row r="1648">
          <cell r="AC1648">
            <v>1</v>
          </cell>
        </row>
        <row r="1649">
          <cell r="AC1649">
            <v>0</v>
          </cell>
        </row>
        <row r="1650">
          <cell r="AC1650">
            <v>0</v>
          </cell>
        </row>
        <row r="1651">
          <cell r="AC1651">
            <v>0</v>
          </cell>
        </row>
        <row r="1652">
          <cell r="AC1652">
            <v>1</v>
          </cell>
        </row>
        <row r="1653">
          <cell r="AC1653">
            <v>0</v>
          </cell>
        </row>
        <row r="1654">
          <cell r="AC1654">
            <v>1</v>
          </cell>
        </row>
        <row r="1655">
          <cell r="AC1655">
            <v>1</v>
          </cell>
        </row>
        <row r="1656">
          <cell r="AC1656">
            <v>1</v>
          </cell>
        </row>
        <row r="1657">
          <cell r="AC1657">
            <v>1</v>
          </cell>
        </row>
        <row r="1658">
          <cell r="AC1658">
            <v>1</v>
          </cell>
        </row>
        <row r="1659">
          <cell r="AC1659">
            <v>1</v>
          </cell>
        </row>
        <row r="1660">
          <cell r="AC1660">
            <v>1</v>
          </cell>
        </row>
        <row r="1661">
          <cell r="AC1661">
            <v>1</v>
          </cell>
        </row>
        <row r="1662">
          <cell r="AC1662">
            <v>1</v>
          </cell>
        </row>
        <row r="1663">
          <cell r="AC1663">
            <v>1</v>
          </cell>
        </row>
        <row r="1664">
          <cell r="AC1664">
            <v>1</v>
          </cell>
        </row>
        <row r="1665">
          <cell r="AC1665">
            <v>1</v>
          </cell>
        </row>
        <row r="1666">
          <cell r="AC1666">
            <v>1</v>
          </cell>
        </row>
        <row r="1667">
          <cell r="AC1667">
            <v>1</v>
          </cell>
        </row>
        <row r="1668">
          <cell r="AC1668">
            <v>1</v>
          </cell>
        </row>
        <row r="1669">
          <cell r="AC1669">
            <v>1</v>
          </cell>
        </row>
        <row r="1670">
          <cell r="AC1670">
            <v>1</v>
          </cell>
        </row>
        <row r="1671">
          <cell r="AC1671">
            <v>1</v>
          </cell>
        </row>
        <row r="1672">
          <cell r="AC1672">
            <v>1</v>
          </cell>
        </row>
        <row r="1673">
          <cell r="AC1673">
            <v>1</v>
          </cell>
        </row>
        <row r="1674">
          <cell r="AC1674">
            <v>1</v>
          </cell>
        </row>
        <row r="1675">
          <cell r="AC1675">
            <v>1</v>
          </cell>
        </row>
        <row r="1676">
          <cell r="AC1676">
            <v>1</v>
          </cell>
        </row>
        <row r="1677">
          <cell r="AC1677">
            <v>1</v>
          </cell>
        </row>
        <row r="1678">
          <cell r="AC1678">
            <v>1</v>
          </cell>
        </row>
        <row r="1679">
          <cell r="AC1679">
            <v>1</v>
          </cell>
        </row>
        <row r="1680">
          <cell r="AC1680">
            <v>1</v>
          </cell>
        </row>
        <row r="1681">
          <cell r="AC1681">
            <v>1</v>
          </cell>
        </row>
        <row r="1682">
          <cell r="AC1682">
            <v>1</v>
          </cell>
        </row>
        <row r="1683">
          <cell r="AC1683">
            <v>1</v>
          </cell>
        </row>
        <row r="1684">
          <cell r="AC1684">
            <v>1</v>
          </cell>
        </row>
        <row r="1685">
          <cell r="AC1685">
            <v>1</v>
          </cell>
        </row>
        <row r="1686">
          <cell r="AC1686">
            <v>1</v>
          </cell>
        </row>
        <row r="1687">
          <cell r="AC1687">
            <v>1</v>
          </cell>
        </row>
        <row r="1688">
          <cell r="AC1688">
            <v>1</v>
          </cell>
        </row>
        <row r="1689">
          <cell r="AC1689">
            <v>1</v>
          </cell>
        </row>
        <row r="1690">
          <cell r="AC1690">
            <v>1</v>
          </cell>
        </row>
        <row r="1691">
          <cell r="AC1691">
            <v>1</v>
          </cell>
        </row>
        <row r="1692">
          <cell r="AC1692">
            <v>1</v>
          </cell>
        </row>
        <row r="1693">
          <cell r="AC1693">
            <v>1</v>
          </cell>
        </row>
        <row r="1694">
          <cell r="AC1694">
            <v>1</v>
          </cell>
        </row>
        <row r="1695">
          <cell r="AC1695">
            <v>1</v>
          </cell>
        </row>
        <row r="1696">
          <cell r="AC1696">
            <v>0</v>
          </cell>
        </row>
        <row r="1697">
          <cell r="AC1697">
            <v>0</v>
          </cell>
        </row>
        <row r="1698">
          <cell r="AC1698">
            <v>0</v>
          </cell>
        </row>
        <row r="1699">
          <cell r="AC1699">
            <v>0</v>
          </cell>
        </row>
        <row r="1700">
          <cell r="AC1700">
            <v>0</v>
          </cell>
        </row>
        <row r="1701">
          <cell r="AC1701">
            <v>0</v>
          </cell>
        </row>
        <row r="1702">
          <cell r="AC1702">
            <v>0</v>
          </cell>
        </row>
        <row r="1703">
          <cell r="AC1703">
            <v>0</v>
          </cell>
        </row>
        <row r="1704">
          <cell r="AC1704">
            <v>0</v>
          </cell>
        </row>
        <row r="1705">
          <cell r="AC1705">
            <v>0</v>
          </cell>
        </row>
        <row r="1706">
          <cell r="AC1706">
            <v>0</v>
          </cell>
        </row>
        <row r="1707">
          <cell r="AC1707">
            <v>0</v>
          </cell>
        </row>
        <row r="1708">
          <cell r="AC1708">
            <v>0</v>
          </cell>
        </row>
        <row r="1709">
          <cell r="AC1709">
            <v>0</v>
          </cell>
        </row>
        <row r="1710">
          <cell r="AC1710">
            <v>0</v>
          </cell>
        </row>
        <row r="1711">
          <cell r="AC1711">
            <v>0</v>
          </cell>
        </row>
        <row r="1712">
          <cell r="AC1712">
            <v>0</v>
          </cell>
        </row>
        <row r="1713">
          <cell r="AC1713">
            <v>0</v>
          </cell>
        </row>
        <row r="1714">
          <cell r="AC1714">
            <v>0</v>
          </cell>
        </row>
        <row r="1715">
          <cell r="AC1715">
            <v>0</v>
          </cell>
        </row>
        <row r="1716">
          <cell r="AC1716">
            <v>0</v>
          </cell>
        </row>
        <row r="1717">
          <cell r="AC1717">
            <v>0</v>
          </cell>
        </row>
        <row r="1718">
          <cell r="AC1718">
            <v>0</v>
          </cell>
        </row>
        <row r="1719">
          <cell r="AC1719">
            <v>0</v>
          </cell>
        </row>
        <row r="1720">
          <cell r="AC1720">
            <v>0</v>
          </cell>
        </row>
        <row r="1721">
          <cell r="AC1721">
            <v>0</v>
          </cell>
        </row>
        <row r="1722">
          <cell r="AC1722">
            <v>0</v>
          </cell>
        </row>
        <row r="1723">
          <cell r="AC1723">
            <v>0</v>
          </cell>
        </row>
        <row r="1724">
          <cell r="AC1724">
            <v>0</v>
          </cell>
        </row>
        <row r="1725">
          <cell r="AC1725">
            <v>0</v>
          </cell>
        </row>
        <row r="1726">
          <cell r="AC1726">
            <v>0</v>
          </cell>
        </row>
        <row r="1727">
          <cell r="AC1727">
            <v>0</v>
          </cell>
        </row>
        <row r="1728">
          <cell r="AC1728">
            <v>0</v>
          </cell>
        </row>
        <row r="1729">
          <cell r="AC1729">
            <v>0</v>
          </cell>
        </row>
        <row r="1730">
          <cell r="AC1730">
            <v>0</v>
          </cell>
        </row>
        <row r="1731">
          <cell r="AC1731">
            <v>0</v>
          </cell>
        </row>
        <row r="1732">
          <cell r="AC1732">
            <v>0</v>
          </cell>
        </row>
        <row r="1733">
          <cell r="AC1733">
            <v>0</v>
          </cell>
        </row>
        <row r="1734">
          <cell r="AC1734">
            <v>0</v>
          </cell>
        </row>
        <row r="1735">
          <cell r="AC1735">
            <v>0</v>
          </cell>
        </row>
        <row r="1736">
          <cell r="AC1736">
            <v>0</v>
          </cell>
        </row>
        <row r="1737">
          <cell r="AC1737">
            <v>0</v>
          </cell>
        </row>
        <row r="1738">
          <cell r="AC1738">
            <v>0</v>
          </cell>
        </row>
        <row r="1739">
          <cell r="AC1739">
            <v>0</v>
          </cell>
        </row>
        <row r="1740">
          <cell r="AC1740">
            <v>0</v>
          </cell>
        </row>
        <row r="1741">
          <cell r="AC1741">
            <v>0</v>
          </cell>
        </row>
        <row r="1742">
          <cell r="AC1742">
            <v>0</v>
          </cell>
        </row>
        <row r="1743">
          <cell r="AC1743">
            <v>0</v>
          </cell>
        </row>
        <row r="1744">
          <cell r="AC1744">
            <v>0</v>
          </cell>
        </row>
        <row r="1745">
          <cell r="AC1745">
            <v>0</v>
          </cell>
        </row>
        <row r="1746">
          <cell r="AC1746">
            <v>0</v>
          </cell>
        </row>
        <row r="1747">
          <cell r="AC1747">
            <v>0</v>
          </cell>
        </row>
        <row r="1748">
          <cell r="AC1748">
            <v>0</v>
          </cell>
        </row>
        <row r="1749">
          <cell r="AC1749">
            <v>0</v>
          </cell>
        </row>
        <row r="1750">
          <cell r="AC1750">
            <v>0</v>
          </cell>
        </row>
        <row r="1751">
          <cell r="AC1751">
            <v>0</v>
          </cell>
        </row>
        <row r="1752">
          <cell r="AC1752">
            <v>0</v>
          </cell>
        </row>
        <row r="1753">
          <cell r="AC1753">
            <v>0</v>
          </cell>
        </row>
        <row r="1754">
          <cell r="AC1754">
            <v>0</v>
          </cell>
        </row>
        <row r="1755">
          <cell r="AC1755">
            <v>0</v>
          </cell>
        </row>
        <row r="1756">
          <cell r="AC1756">
            <v>0</v>
          </cell>
        </row>
        <row r="1757">
          <cell r="AC1757">
            <v>0</v>
          </cell>
        </row>
        <row r="1758">
          <cell r="AC1758">
            <v>0</v>
          </cell>
        </row>
        <row r="1759">
          <cell r="AC1759">
            <v>0</v>
          </cell>
        </row>
        <row r="1760">
          <cell r="AC1760">
            <v>0</v>
          </cell>
        </row>
        <row r="1761">
          <cell r="AC1761">
            <v>0</v>
          </cell>
        </row>
        <row r="1762">
          <cell r="AC1762">
            <v>0</v>
          </cell>
        </row>
        <row r="1763">
          <cell r="AC1763">
            <v>0</v>
          </cell>
        </row>
        <row r="1764">
          <cell r="AC1764">
            <v>0</v>
          </cell>
        </row>
        <row r="1765">
          <cell r="AC1765">
            <v>0</v>
          </cell>
        </row>
        <row r="1766">
          <cell r="AC1766">
            <v>0</v>
          </cell>
        </row>
        <row r="1767">
          <cell r="AC1767">
            <v>0</v>
          </cell>
        </row>
        <row r="1768">
          <cell r="AC1768">
            <v>0</v>
          </cell>
        </row>
        <row r="1769">
          <cell r="AC1769">
            <v>0</v>
          </cell>
        </row>
        <row r="1770">
          <cell r="AC1770">
            <v>0</v>
          </cell>
        </row>
        <row r="1771">
          <cell r="AC1771">
            <v>0</v>
          </cell>
        </row>
        <row r="1772">
          <cell r="AC1772">
            <v>0</v>
          </cell>
        </row>
        <row r="1773">
          <cell r="AC1773">
            <v>0</v>
          </cell>
        </row>
        <row r="1774">
          <cell r="AC1774">
            <v>0</v>
          </cell>
        </row>
        <row r="1775">
          <cell r="AC1775">
            <v>0</v>
          </cell>
        </row>
        <row r="1776">
          <cell r="AC1776">
            <v>0</v>
          </cell>
        </row>
        <row r="1777">
          <cell r="AC1777">
            <v>0</v>
          </cell>
        </row>
        <row r="1778">
          <cell r="AC1778">
            <v>0</v>
          </cell>
        </row>
        <row r="1779">
          <cell r="AC1779">
            <v>0</v>
          </cell>
        </row>
        <row r="1780">
          <cell r="AC1780">
            <v>0</v>
          </cell>
        </row>
        <row r="1781">
          <cell r="AC1781">
            <v>0</v>
          </cell>
        </row>
        <row r="1782">
          <cell r="AC1782">
            <v>0</v>
          </cell>
        </row>
        <row r="1783">
          <cell r="AC1783">
            <v>0</v>
          </cell>
        </row>
        <row r="1784">
          <cell r="AC1784">
            <v>0</v>
          </cell>
        </row>
        <row r="1785">
          <cell r="AC1785">
            <v>0</v>
          </cell>
        </row>
        <row r="1786">
          <cell r="AC1786">
            <v>0</v>
          </cell>
        </row>
        <row r="1787">
          <cell r="AC1787">
            <v>0</v>
          </cell>
        </row>
        <row r="1788">
          <cell r="AC1788">
            <v>0</v>
          </cell>
        </row>
        <row r="1789">
          <cell r="AC1789">
            <v>0</v>
          </cell>
        </row>
        <row r="1790">
          <cell r="AC1790">
            <v>0</v>
          </cell>
        </row>
        <row r="1791">
          <cell r="AC1791">
            <v>0</v>
          </cell>
        </row>
        <row r="1792">
          <cell r="AC1792">
            <v>0</v>
          </cell>
        </row>
        <row r="1793">
          <cell r="AC1793">
            <v>0</v>
          </cell>
        </row>
        <row r="1794">
          <cell r="AC1794">
            <v>0</v>
          </cell>
        </row>
        <row r="1795">
          <cell r="AC1795">
            <v>0</v>
          </cell>
        </row>
        <row r="1796">
          <cell r="AC1796">
            <v>0</v>
          </cell>
        </row>
        <row r="1797">
          <cell r="AC1797">
            <v>0</v>
          </cell>
        </row>
        <row r="1798">
          <cell r="AC1798">
            <v>0</v>
          </cell>
        </row>
        <row r="1799">
          <cell r="AC1799">
            <v>0</v>
          </cell>
        </row>
        <row r="1800">
          <cell r="AC1800">
            <v>0</v>
          </cell>
        </row>
        <row r="1801">
          <cell r="AC1801">
            <v>0</v>
          </cell>
        </row>
        <row r="1802">
          <cell r="AC1802">
            <v>0</v>
          </cell>
        </row>
        <row r="1803">
          <cell r="AC1803">
            <v>0</v>
          </cell>
        </row>
        <row r="1804">
          <cell r="AC1804">
            <v>0</v>
          </cell>
        </row>
        <row r="1805">
          <cell r="AC1805">
            <v>0</v>
          </cell>
        </row>
        <row r="1806">
          <cell r="AC1806">
            <v>0</v>
          </cell>
        </row>
        <row r="1807">
          <cell r="AC1807">
            <v>0</v>
          </cell>
        </row>
        <row r="1808">
          <cell r="AC1808">
            <v>0</v>
          </cell>
        </row>
        <row r="1809">
          <cell r="AC1809">
            <v>0</v>
          </cell>
        </row>
        <row r="1810">
          <cell r="AC1810">
            <v>0</v>
          </cell>
        </row>
        <row r="1811">
          <cell r="AC1811">
            <v>0</v>
          </cell>
        </row>
        <row r="1812">
          <cell r="AC1812">
            <v>0</v>
          </cell>
        </row>
        <row r="1813">
          <cell r="AC1813">
            <v>0</v>
          </cell>
        </row>
        <row r="1814">
          <cell r="AC1814">
            <v>0</v>
          </cell>
        </row>
        <row r="1815">
          <cell r="AC1815">
            <v>0</v>
          </cell>
        </row>
        <row r="1816">
          <cell r="AC1816">
            <v>0</v>
          </cell>
        </row>
        <row r="1817">
          <cell r="AC1817">
            <v>0</v>
          </cell>
        </row>
        <row r="1818">
          <cell r="AC1818">
            <v>0</v>
          </cell>
        </row>
        <row r="1819">
          <cell r="AC1819">
            <v>0</v>
          </cell>
        </row>
        <row r="1820">
          <cell r="AC1820">
            <v>0</v>
          </cell>
        </row>
        <row r="1821">
          <cell r="AC1821">
            <v>0</v>
          </cell>
        </row>
        <row r="1822">
          <cell r="AC1822">
            <v>0</v>
          </cell>
        </row>
        <row r="1823">
          <cell r="AC1823">
            <v>0</v>
          </cell>
        </row>
        <row r="1824">
          <cell r="AC1824">
            <v>0</v>
          </cell>
        </row>
        <row r="1825">
          <cell r="AC1825">
            <v>0</v>
          </cell>
        </row>
        <row r="1826">
          <cell r="AC1826">
            <v>0</v>
          </cell>
        </row>
        <row r="1827">
          <cell r="AC1827">
            <v>0</v>
          </cell>
        </row>
        <row r="1828">
          <cell r="AC1828">
            <v>0</v>
          </cell>
        </row>
        <row r="1829">
          <cell r="AC1829">
            <v>0</v>
          </cell>
        </row>
        <row r="1830">
          <cell r="AC1830">
            <v>0</v>
          </cell>
        </row>
        <row r="1831">
          <cell r="AC1831">
            <v>0</v>
          </cell>
        </row>
        <row r="1832">
          <cell r="AC1832">
            <v>0</v>
          </cell>
        </row>
        <row r="1833">
          <cell r="AC1833">
            <v>0</v>
          </cell>
        </row>
        <row r="1834">
          <cell r="AC1834">
            <v>0</v>
          </cell>
        </row>
        <row r="1835">
          <cell r="AC1835">
            <v>0</v>
          </cell>
        </row>
        <row r="1836">
          <cell r="AC1836">
            <v>0</v>
          </cell>
        </row>
        <row r="1837">
          <cell r="AC1837">
            <v>0</v>
          </cell>
        </row>
        <row r="1838">
          <cell r="AC1838">
            <v>0</v>
          </cell>
        </row>
        <row r="1839">
          <cell r="AC1839">
            <v>0</v>
          </cell>
        </row>
        <row r="1840">
          <cell r="AC1840">
            <v>0</v>
          </cell>
        </row>
        <row r="1841">
          <cell r="AC1841">
            <v>0</v>
          </cell>
        </row>
        <row r="1842">
          <cell r="AC1842">
            <v>0</v>
          </cell>
        </row>
        <row r="1843">
          <cell r="AC1843">
            <v>0</v>
          </cell>
        </row>
        <row r="1844">
          <cell r="AC1844">
            <v>0</v>
          </cell>
        </row>
        <row r="1845">
          <cell r="AC1845">
            <v>0</v>
          </cell>
        </row>
        <row r="1846">
          <cell r="AC1846">
            <v>0</v>
          </cell>
        </row>
        <row r="1847">
          <cell r="AC1847">
            <v>0</v>
          </cell>
        </row>
        <row r="1848">
          <cell r="AC1848">
            <v>0</v>
          </cell>
        </row>
        <row r="1849">
          <cell r="AC1849">
            <v>0</v>
          </cell>
        </row>
        <row r="1850">
          <cell r="AC1850">
            <v>0</v>
          </cell>
        </row>
        <row r="1851">
          <cell r="AC1851">
            <v>0</v>
          </cell>
        </row>
        <row r="1852">
          <cell r="AC1852">
            <v>0</v>
          </cell>
        </row>
        <row r="1853">
          <cell r="AC1853">
            <v>0</v>
          </cell>
        </row>
        <row r="1854">
          <cell r="AC1854">
            <v>0</v>
          </cell>
        </row>
        <row r="1855">
          <cell r="AC1855">
            <v>0</v>
          </cell>
        </row>
        <row r="1856">
          <cell r="AC1856">
            <v>0</v>
          </cell>
        </row>
        <row r="1857">
          <cell r="AC1857">
            <v>0</v>
          </cell>
        </row>
        <row r="1858">
          <cell r="AC1858">
            <v>0</v>
          </cell>
        </row>
        <row r="1859">
          <cell r="AC1859">
            <v>0</v>
          </cell>
        </row>
        <row r="1860">
          <cell r="AC1860">
            <v>0</v>
          </cell>
        </row>
        <row r="1861">
          <cell r="AC1861">
            <v>0</v>
          </cell>
        </row>
        <row r="1862">
          <cell r="AC1862">
            <v>0</v>
          </cell>
        </row>
        <row r="1863">
          <cell r="AC1863">
            <v>0</v>
          </cell>
        </row>
        <row r="1864">
          <cell r="AC1864">
            <v>0</v>
          </cell>
        </row>
        <row r="1865">
          <cell r="AC1865">
            <v>0</v>
          </cell>
        </row>
        <row r="1866">
          <cell r="AC1866">
            <v>0</v>
          </cell>
        </row>
        <row r="1867">
          <cell r="AC1867">
            <v>0</v>
          </cell>
        </row>
        <row r="1868">
          <cell r="AC1868">
            <v>0</v>
          </cell>
        </row>
        <row r="1869">
          <cell r="AC1869">
            <v>0</v>
          </cell>
        </row>
        <row r="1870">
          <cell r="AC1870">
            <v>0</v>
          </cell>
        </row>
        <row r="1871">
          <cell r="AC1871">
            <v>0</v>
          </cell>
        </row>
        <row r="1872">
          <cell r="AC1872">
            <v>0</v>
          </cell>
        </row>
        <row r="1873">
          <cell r="AC1873">
            <v>1</v>
          </cell>
        </row>
        <row r="1874">
          <cell r="AC1874">
            <v>0</v>
          </cell>
        </row>
        <row r="1875">
          <cell r="AC1875">
            <v>1</v>
          </cell>
        </row>
        <row r="1876">
          <cell r="AC1876">
            <v>1</v>
          </cell>
        </row>
        <row r="1877">
          <cell r="AC1877">
            <v>1</v>
          </cell>
        </row>
        <row r="1878">
          <cell r="AC1878">
            <v>0</v>
          </cell>
        </row>
        <row r="1879">
          <cell r="AC1879">
            <v>0</v>
          </cell>
        </row>
        <row r="1880">
          <cell r="AC1880">
            <v>0</v>
          </cell>
        </row>
        <row r="1881">
          <cell r="AC1881">
            <v>0</v>
          </cell>
        </row>
        <row r="1882">
          <cell r="AC1882">
            <v>0</v>
          </cell>
        </row>
        <row r="1883">
          <cell r="AC1883">
            <v>0</v>
          </cell>
        </row>
        <row r="1884">
          <cell r="AC1884">
            <v>0</v>
          </cell>
        </row>
        <row r="1885">
          <cell r="AC1885">
            <v>0</v>
          </cell>
        </row>
        <row r="1886">
          <cell r="AC1886">
            <v>0</v>
          </cell>
        </row>
        <row r="1887">
          <cell r="AC1887">
            <v>0</v>
          </cell>
        </row>
        <row r="1888">
          <cell r="AC1888">
            <v>0</v>
          </cell>
        </row>
        <row r="1889">
          <cell r="AC1889">
            <v>0</v>
          </cell>
        </row>
        <row r="1890">
          <cell r="AC1890">
            <v>0</v>
          </cell>
        </row>
        <row r="1891">
          <cell r="AC1891">
            <v>0</v>
          </cell>
        </row>
        <row r="1892">
          <cell r="AC1892">
            <v>0</v>
          </cell>
        </row>
        <row r="1893">
          <cell r="AC1893">
            <v>0</v>
          </cell>
        </row>
        <row r="1894">
          <cell r="AC1894">
            <v>0</v>
          </cell>
        </row>
        <row r="1895">
          <cell r="AC1895">
            <v>0</v>
          </cell>
        </row>
        <row r="1896">
          <cell r="AC1896">
            <v>0</v>
          </cell>
        </row>
        <row r="1897">
          <cell r="AC1897">
            <v>0</v>
          </cell>
        </row>
        <row r="1898">
          <cell r="AC1898">
            <v>0</v>
          </cell>
        </row>
        <row r="1899">
          <cell r="AC1899">
            <v>0</v>
          </cell>
        </row>
        <row r="1900">
          <cell r="AC1900">
            <v>0</v>
          </cell>
        </row>
        <row r="1901">
          <cell r="AC1901">
            <v>0</v>
          </cell>
        </row>
        <row r="1902">
          <cell r="AC1902">
            <v>0</v>
          </cell>
        </row>
        <row r="1903">
          <cell r="AC1903">
            <v>0</v>
          </cell>
        </row>
        <row r="1904">
          <cell r="AC1904">
            <v>0</v>
          </cell>
        </row>
        <row r="1905">
          <cell r="AC1905">
            <v>0</v>
          </cell>
        </row>
        <row r="1906">
          <cell r="AC1906">
            <v>0</v>
          </cell>
        </row>
        <row r="1907">
          <cell r="AC1907">
            <v>0</v>
          </cell>
        </row>
        <row r="1908">
          <cell r="AC1908">
            <v>0</v>
          </cell>
        </row>
        <row r="1909">
          <cell r="AC1909">
            <v>0</v>
          </cell>
        </row>
        <row r="1910">
          <cell r="AC1910">
            <v>0</v>
          </cell>
        </row>
        <row r="1911">
          <cell r="AC1911">
            <v>0</v>
          </cell>
        </row>
        <row r="1912">
          <cell r="AC1912">
            <v>0</v>
          </cell>
        </row>
        <row r="1913">
          <cell r="AC1913">
            <v>0</v>
          </cell>
        </row>
        <row r="1914">
          <cell r="AC1914">
            <v>0</v>
          </cell>
        </row>
        <row r="1915">
          <cell r="AC1915">
            <v>0</v>
          </cell>
        </row>
        <row r="1916">
          <cell r="AC1916">
            <v>0</v>
          </cell>
        </row>
        <row r="1917">
          <cell r="AC1917">
            <v>0</v>
          </cell>
        </row>
        <row r="1918">
          <cell r="AC1918">
            <v>1</v>
          </cell>
        </row>
        <row r="1919">
          <cell r="AC1919">
            <v>1</v>
          </cell>
        </row>
        <row r="1920">
          <cell r="AC1920">
            <v>1</v>
          </cell>
        </row>
        <row r="1921">
          <cell r="AC1921">
            <v>1</v>
          </cell>
        </row>
        <row r="1922">
          <cell r="AC1922">
            <v>1</v>
          </cell>
        </row>
        <row r="1923">
          <cell r="AC1923">
            <v>1</v>
          </cell>
        </row>
        <row r="1924">
          <cell r="AC1924">
            <v>1</v>
          </cell>
        </row>
        <row r="1925">
          <cell r="AC1925">
            <v>1</v>
          </cell>
        </row>
        <row r="1926">
          <cell r="AC1926">
            <v>1</v>
          </cell>
        </row>
        <row r="1927">
          <cell r="AC1927">
            <v>1</v>
          </cell>
        </row>
        <row r="1928">
          <cell r="AC1928">
            <v>1</v>
          </cell>
        </row>
        <row r="1929">
          <cell r="AC1929">
            <v>1</v>
          </cell>
        </row>
        <row r="1930">
          <cell r="AC1930">
            <v>1</v>
          </cell>
        </row>
        <row r="1931">
          <cell r="AC1931">
            <v>1</v>
          </cell>
        </row>
        <row r="1932">
          <cell r="AC1932">
            <v>1</v>
          </cell>
        </row>
        <row r="1933">
          <cell r="AC1933">
            <v>1</v>
          </cell>
        </row>
        <row r="1934">
          <cell r="AC1934">
            <v>0</v>
          </cell>
        </row>
        <row r="1935">
          <cell r="AC1935">
            <v>0</v>
          </cell>
        </row>
        <row r="1936">
          <cell r="AC1936">
            <v>0</v>
          </cell>
        </row>
        <row r="1937">
          <cell r="AC1937">
            <v>0</v>
          </cell>
        </row>
        <row r="1938">
          <cell r="AC1938">
            <v>0</v>
          </cell>
        </row>
        <row r="1939">
          <cell r="AC1939">
            <v>0</v>
          </cell>
        </row>
        <row r="1940">
          <cell r="AC1940">
            <v>0</v>
          </cell>
        </row>
        <row r="1941">
          <cell r="AC1941">
            <v>0</v>
          </cell>
        </row>
        <row r="1942">
          <cell r="AC1942">
            <v>0</v>
          </cell>
        </row>
        <row r="1943">
          <cell r="AC1943">
            <v>0</v>
          </cell>
        </row>
        <row r="1944">
          <cell r="AC1944">
            <v>0</v>
          </cell>
        </row>
        <row r="1945">
          <cell r="AC1945">
            <v>0</v>
          </cell>
        </row>
        <row r="1946">
          <cell r="AC1946">
            <v>0</v>
          </cell>
        </row>
        <row r="1947">
          <cell r="AC1947">
            <v>0</v>
          </cell>
        </row>
        <row r="1948">
          <cell r="AC1948">
            <v>0</v>
          </cell>
        </row>
        <row r="1949">
          <cell r="AC1949">
            <v>0</v>
          </cell>
        </row>
        <row r="1950">
          <cell r="AC1950">
            <v>0</v>
          </cell>
        </row>
        <row r="1951">
          <cell r="AC1951">
            <v>0</v>
          </cell>
        </row>
        <row r="1952">
          <cell r="AC1952">
            <v>0</v>
          </cell>
        </row>
        <row r="1953">
          <cell r="AC1953">
            <v>0</v>
          </cell>
        </row>
        <row r="1954">
          <cell r="AC1954">
            <v>0</v>
          </cell>
        </row>
        <row r="1955">
          <cell r="AC1955">
            <v>0</v>
          </cell>
        </row>
        <row r="1956">
          <cell r="AC1956">
            <v>0</v>
          </cell>
        </row>
        <row r="1957">
          <cell r="AC1957">
            <v>0</v>
          </cell>
        </row>
        <row r="1958">
          <cell r="AC1958">
            <v>0</v>
          </cell>
        </row>
        <row r="1959">
          <cell r="AC1959">
            <v>0</v>
          </cell>
        </row>
        <row r="1960">
          <cell r="AC1960">
            <v>0</v>
          </cell>
        </row>
        <row r="1961">
          <cell r="AC1961">
            <v>0</v>
          </cell>
        </row>
        <row r="1962">
          <cell r="AC1962">
            <v>0</v>
          </cell>
        </row>
        <row r="1963">
          <cell r="AC1963">
            <v>0</v>
          </cell>
        </row>
        <row r="1964">
          <cell r="AC1964">
            <v>0</v>
          </cell>
        </row>
        <row r="1965">
          <cell r="AC1965">
            <v>0</v>
          </cell>
        </row>
        <row r="1966">
          <cell r="AC1966">
            <v>0</v>
          </cell>
        </row>
        <row r="1967">
          <cell r="AC1967">
            <v>0</v>
          </cell>
        </row>
        <row r="1968">
          <cell r="AC1968">
            <v>0</v>
          </cell>
        </row>
        <row r="1969">
          <cell r="AC1969">
            <v>0</v>
          </cell>
        </row>
        <row r="1970">
          <cell r="AC1970">
            <v>0</v>
          </cell>
        </row>
        <row r="1971">
          <cell r="AC1971">
            <v>0</v>
          </cell>
        </row>
        <row r="1972">
          <cell r="AC1972">
            <v>0</v>
          </cell>
        </row>
        <row r="1973">
          <cell r="AC1973">
            <v>0</v>
          </cell>
        </row>
        <row r="1974">
          <cell r="AC1974">
            <v>0</v>
          </cell>
        </row>
        <row r="1975">
          <cell r="AC1975">
            <v>0</v>
          </cell>
        </row>
        <row r="1976">
          <cell r="AC1976">
            <v>0</v>
          </cell>
        </row>
        <row r="1977">
          <cell r="AC1977">
            <v>0</v>
          </cell>
        </row>
        <row r="1978">
          <cell r="AC1978">
            <v>0</v>
          </cell>
        </row>
        <row r="1979">
          <cell r="AC1979">
            <v>0</v>
          </cell>
        </row>
        <row r="1980">
          <cell r="AC1980">
            <v>0</v>
          </cell>
        </row>
        <row r="1981">
          <cell r="AC1981">
            <v>0</v>
          </cell>
        </row>
        <row r="1982">
          <cell r="AC1982">
            <v>0</v>
          </cell>
        </row>
        <row r="1983">
          <cell r="AC1983">
            <v>0</v>
          </cell>
        </row>
        <row r="1984">
          <cell r="AC1984">
            <v>0</v>
          </cell>
        </row>
        <row r="1985">
          <cell r="AC1985">
            <v>0</v>
          </cell>
        </row>
        <row r="1986">
          <cell r="AC1986">
            <v>0</v>
          </cell>
        </row>
        <row r="1987">
          <cell r="AC1987">
            <v>0</v>
          </cell>
        </row>
        <row r="1988">
          <cell r="AC1988">
            <v>0</v>
          </cell>
        </row>
        <row r="1989">
          <cell r="AC1989">
            <v>0</v>
          </cell>
        </row>
        <row r="1990">
          <cell r="AC1990">
            <v>0</v>
          </cell>
        </row>
        <row r="1991">
          <cell r="AC1991">
            <v>0</v>
          </cell>
        </row>
        <row r="1992">
          <cell r="AC1992">
            <v>0</v>
          </cell>
        </row>
        <row r="1993">
          <cell r="AC1993">
            <v>0</v>
          </cell>
        </row>
        <row r="1994">
          <cell r="AC1994">
            <v>0</v>
          </cell>
        </row>
        <row r="1995">
          <cell r="AC1995">
            <v>1</v>
          </cell>
        </row>
        <row r="1996">
          <cell r="AC1996">
            <v>1</v>
          </cell>
        </row>
        <row r="1997">
          <cell r="AC1997">
            <v>1</v>
          </cell>
        </row>
        <row r="1998">
          <cell r="AC1998">
            <v>1</v>
          </cell>
        </row>
        <row r="1999">
          <cell r="AC1999">
            <v>1</v>
          </cell>
        </row>
        <row r="2000">
          <cell r="AC2000">
            <v>1</v>
          </cell>
        </row>
        <row r="2001">
          <cell r="AC2001">
            <v>1</v>
          </cell>
        </row>
        <row r="2002">
          <cell r="AC2002">
            <v>1</v>
          </cell>
        </row>
        <row r="2003">
          <cell r="AC2003">
            <v>1</v>
          </cell>
        </row>
        <row r="2004">
          <cell r="AC2004">
            <v>1</v>
          </cell>
        </row>
        <row r="2005">
          <cell r="AC2005">
            <v>1</v>
          </cell>
        </row>
        <row r="2006">
          <cell r="AC2006">
            <v>1</v>
          </cell>
        </row>
        <row r="2007">
          <cell r="AC2007">
            <v>1</v>
          </cell>
        </row>
        <row r="2008">
          <cell r="AC2008">
            <v>1</v>
          </cell>
        </row>
        <row r="2009">
          <cell r="AC2009">
            <v>1</v>
          </cell>
        </row>
        <row r="2010">
          <cell r="AC2010">
            <v>1</v>
          </cell>
        </row>
        <row r="2011">
          <cell r="AC2011">
            <v>1</v>
          </cell>
        </row>
        <row r="2012">
          <cell r="AC2012">
            <v>1</v>
          </cell>
        </row>
        <row r="2013">
          <cell r="AC2013">
            <v>1</v>
          </cell>
        </row>
        <row r="2014">
          <cell r="AC2014">
            <v>1</v>
          </cell>
        </row>
        <row r="2015">
          <cell r="AC2015">
            <v>1</v>
          </cell>
        </row>
        <row r="2016">
          <cell r="AC2016">
            <v>1</v>
          </cell>
        </row>
        <row r="2017">
          <cell r="AC2017">
            <v>1</v>
          </cell>
        </row>
        <row r="2018">
          <cell r="AC2018">
            <v>1</v>
          </cell>
        </row>
        <row r="2019">
          <cell r="AC2019">
            <v>1</v>
          </cell>
        </row>
        <row r="2020">
          <cell r="AC2020">
            <v>1</v>
          </cell>
        </row>
        <row r="2021">
          <cell r="AC2021">
            <v>0</v>
          </cell>
        </row>
        <row r="2022">
          <cell r="AC2022">
            <v>0</v>
          </cell>
        </row>
        <row r="2023">
          <cell r="AC2023">
            <v>0</v>
          </cell>
        </row>
        <row r="2024">
          <cell r="AC2024">
            <v>1</v>
          </cell>
        </row>
        <row r="2025">
          <cell r="AC2025">
            <v>1</v>
          </cell>
        </row>
        <row r="2026">
          <cell r="AC2026">
            <v>1</v>
          </cell>
        </row>
        <row r="2027">
          <cell r="AC2027">
            <v>1</v>
          </cell>
        </row>
        <row r="2028">
          <cell r="AC2028">
            <v>1</v>
          </cell>
        </row>
        <row r="2029">
          <cell r="AC2029">
            <v>1</v>
          </cell>
        </row>
        <row r="2030">
          <cell r="AC2030">
            <v>1</v>
          </cell>
        </row>
        <row r="2031">
          <cell r="AC2031">
            <v>1</v>
          </cell>
        </row>
        <row r="2032">
          <cell r="AC2032">
            <v>1</v>
          </cell>
        </row>
        <row r="2033">
          <cell r="AC2033">
            <v>1</v>
          </cell>
        </row>
        <row r="2034">
          <cell r="AC2034">
            <v>1</v>
          </cell>
        </row>
        <row r="2035">
          <cell r="AC2035">
            <v>0</v>
          </cell>
        </row>
        <row r="2036">
          <cell r="AC2036">
            <v>1</v>
          </cell>
        </row>
        <row r="2037">
          <cell r="AC2037">
            <v>1</v>
          </cell>
        </row>
        <row r="2038">
          <cell r="AC2038">
            <v>1</v>
          </cell>
        </row>
        <row r="2039">
          <cell r="AC2039">
            <v>1</v>
          </cell>
        </row>
        <row r="2040">
          <cell r="AC2040">
            <v>1</v>
          </cell>
        </row>
        <row r="2041">
          <cell r="AC2041">
            <v>1</v>
          </cell>
        </row>
        <row r="2042">
          <cell r="AC2042">
            <v>1</v>
          </cell>
        </row>
        <row r="2043">
          <cell r="AC2043">
            <v>1</v>
          </cell>
        </row>
        <row r="2044">
          <cell r="AC2044">
            <v>1</v>
          </cell>
        </row>
        <row r="2045">
          <cell r="AC2045">
            <v>1</v>
          </cell>
        </row>
        <row r="2046">
          <cell r="AC2046">
            <v>1</v>
          </cell>
        </row>
        <row r="2047">
          <cell r="AC2047">
            <v>1</v>
          </cell>
        </row>
        <row r="2048">
          <cell r="AC2048">
            <v>1</v>
          </cell>
        </row>
        <row r="2049">
          <cell r="AC2049">
            <v>1</v>
          </cell>
        </row>
        <row r="2050">
          <cell r="AC2050">
            <v>1</v>
          </cell>
        </row>
        <row r="2051">
          <cell r="AC2051">
            <v>1</v>
          </cell>
        </row>
        <row r="2052">
          <cell r="AC2052">
            <v>1</v>
          </cell>
        </row>
        <row r="2053">
          <cell r="AC2053">
            <v>1</v>
          </cell>
        </row>
        <row r="2054">
          <cell r="AC2054">
            <v>1</v>
          </cell>
        </row>
        <row r="2055">
          <cell r="AC2055">
            <v>1</v>
          </cell>
        </row>
        <row r="2056">
          <cell r="AC2056">
            <v>1</v>
          </cell>
        </row>
        <row r="2057">
          <cell r="AC2057">
            <v>1</v>
          </cell>
        </row>
        <row r="2058">
          <cell r="AC2058">
            <v>1</v>
          </cell>
        </row>
        <row r="2059">
          <cell r="AC2059">
            <v>1</v>
          </cell>
        </row>
        <row r="2060">
          <cell r="AC2060">
            <v>1</v>
          </cell>
        </row>
        <row r="2061">
          <cell r="AC2061">
            <v>1</v>
          </cell>
        </row>
        <row r="2062">
          <cell r="AC2062">
            <v>1</v>
          </cell>
        </row>
        <row r="2063">
          <cell r="AC2063">
            <v>1</v>
          </cell>
        </row>
        <row r="2064">
          <cell r="AC2064">
            <v>1</v>
          </cell>
        </row>
        <row r="2065">
          <cell r="AC2065">
            <v>0</v>
          </cell>
        </row>
        <row r="2066">
          <cell r="AC2066">
            <v>0</v>
          </cell>
        </row>
        <row r="2067">
          <cell r="AC2067">
            <v>0</v>
          </cell>
        </row>
        <row r="2068">
          <cell r="AC2068">
            <v>0</v>
          </cell>
        </row>
        <row r="2069">
          <cell r="AC2069">
            <v>0</v>
          </cell>
        </row>
        <row r="2070">
          <cell r="AC2070">
            <v>0</v>
          </cell>
        </row>
        <row r="2071">
          <cell r="AC2071">
            <v>0</v>
          </cell>
        </row>
        <row r="2072">
          <cell r="AC2072">
            <v>0</v>
          </cell>
        </row>
        <row r="2073">
          <cell r="AC2073">
            <v>0</v>
          </cell>
        </row>
        <row r="2074">
          <cell r="AC2074">
            <v>0</v>
          </cell>
        </row>
        <row r="2075">
          <cell r="AC2075">
            <v>0</v>
          </cell>
        </row>
        <row r="2076">
          <cell r="AC2076">
            <v>0</v>
          </cell>
        </row>
        <row r="2077">
          <cell r="AC2077">
            <v>0</v>
          </cell>
        </row>
        <row r="2078">
          <cell r="AC2078">
            <v>0</v>
          </cell>
        </row>
        <row r="2079">
          <cell r="AC2079">
            <v>0</v>
          </cell>
        </row>
        <row r="2080">
          <cell r="AC2080">
            <v>1</v>
          </cell>
        </row>
        <row r="2081">
          <cell r="AC2081">
            <v>0</v>
          </cell>
        </row>
        <row r="2082">
          <cell r="AC2082">
            <v>0</v>
          </cell>
        </row>
        <row r="2083">
          <cell r="AC2083">
            <v>0</v>
          </cell>
        </row>
        <row r="2084">
          <cell r="AC2084">
            <v>0</v>
          </cell>
        </row>
        <row r="2085">
          <cell r="AC2085">
            <v>1</v>
          </cell>
        </row>
        <row r="2086">
          <cell r="AC2086">
            <v>0</v>
          </cell>
        </row>
        <row r="2087">
          <cell r="AC2087">
            <v>0</v>
          </cell>
        </row>
        <row r="2088">
          <cell r="AC2088">
            <v>0</v>
          </cell>
        </row>
        <row r="2089">
          <cell r="AC2089">
            <v>0</v>
          </cell>
        </row>
        <row r="2090">
          <cell r="AC2090">
            <v>0</v>
          </cell>
        </row>
        <row r="2091">
          <cell r="AC2091">
            <v>0</v>
          </cell>
        </row>
        <row r="2092">
          <cell r="AC2092">
            <v>0</v>
          </cell>
        </row>
        <row r="2093">
          <cell r="AC2093">
            <v>0</v>
          </cell>
        </row>
        <row r="2094">
          <cell r="AC2094">
            <v>0</v>
          </cell>
        </row>
        <row r="2095">
          <cell r="AC2095">
            <v>0</v>
          </cell>
        </row>
        <row r="2096">
          <cell r="AC2096">
            <v>0</v>
          </cell>
        </row>
        <row r="2097">
          <cell r="AC2097">
            <v>0</v>
          </cell>
        </row>
        <row r="2098">
          <cell r="AC2098">
            <v>0</v>
          </cell>
        </row>
        <row r="2099">
          <cell r="AC2099">
            <v>0</v>
          </cell>
        </row>
        <row r="2100">
          <cell r="AC2100">
            <v>0</v>
          </cell>
        </row>
        <row r="2101">
          <cell r="AC2101">
            <v>0</v>
          </cell>
        </row>
        <row r="2102">
          <cell r="AC2102">
            <v>0</v>
          </cell>
        </row>
        <row r="2103">
          <cell r="AC2103">
            <v>0</v>
          </cell>
        </row>
        <row r="2104">
          <cell r="AC2104">
            <v>0</v>
          </cell>
        </row>
        <row r="2105">
          <cell r="AC2105">
            <v>0</v>
          </cell>
        </row>
        <row r="2106">
          <cell r="AC2106">
            <v>0</v>
          </cell>
        </row>
        <row r="2107">
          <cell r="AC2107">
            <v>0</v>
          </cell>
        </row>
        <row r="2108">
          <cell r="AC2108">
            <v>0</v>
          </cell>
        </row>
        <row r="2109">
          <cell r="AC2109">
            <v>0</v>
          </cell>
        </row>
        <row r="2110">
          <cell r="AC2110">
            <v>0</v>
          </cell>
        </row>
        <row r="2111">
          <cell r="AC2111">
            <v>0</v>
          </cell>
        </row>
        <row r="2112">
          <cell r="AC2112">
            <v>0</v>
          </cell>
        </row>
        <row r="2113">
          <cell r="AC2113">
            <v>0</v>
          </cell>
        </row>
        <row r="2114">
          <cell r="AC2114">
            <v>0</v>
          </cell>
        </row>
        <row r="2115">
          <cell r="AC2115">
            <v>0</v>
          </cell>
        </row>
        <row r="2116">
          <cell r="AC2116">
            <v>0</v>
          </cell>
        </row>
        <row r="2117">
          <cell r="AC2117">
            <v>0</v>
          </cell>
        </row>
        <row r="2118">
          <cell r="AC2118">
            <v>0</v>
          </cell>
        </row>
        <row r="2119">
          <cell r="AC2119">
            <v>0</v>
          </cell>
        </row>
        <row r="2120">
          <cell r="AC2120">
            <v>0</v>
          </cell>
        </row>
        <row r="2121">
          <cell r="AC2121">
            <v>0</v>
          </cell>
        </row>
        <row r="2122">
          <cell r="AC2122">
            <v>0</v>
          </cell>
        </row>
        <row r="2123">
          <cell r="AC2123">
            <v>0</v>
          </cell>
        </row>
        <row r="2124">
          <cell r="AC2124">
            <v>0</v>
          </cell>
        </row>
        <row r="2125">
          <cell r="AC2125">
            <v>0</v>
          </cell>
        </row>
        <row r="2126">
          <cell r="AC2126">
            <v>0</v>
          </cell>
        </row>
        <row r="2127">
          <cell r="AC2127">
            <v>0</v>
          </cell>
        </row>
        <row r="2128">
          <cell r="AC2128">
            <v>0</v>
          </cell>
        </row>
        <row r="2129">
          <cell r="AC2129">
            <v>0</v>
          </cell>
        </row>
        <row r="2130">
          <cell r="AC2130">
            <v>0</v>
          </cell>
        </row>
        <row r="2131">
          <cell r="AC2131">
            <v>0</v>
          </cell>
        </row>
        <row r="2132">
          <cell r="AC2132">
            <v>0</v>
          </cell>
        </row>
        <row r="2133">
          <cell r="AC2133">
            <v>0</v>
          </cell>
        </row>
        <row r="2134">
          <cell r="AC2134">
            <v>0</v>
          </cell>
        </row>
        <row r="2135">
          <cell r="AC2135">
            <v>0</v>
          </cell>
        </row>
        <row r="2136">
          <cell r="AC2136">
            <v>0</v>
          </cell>
        </row>
        <row r="2137">
          <cell r="AC2137">
            <v>0</v>
          </cell>
        </row>
        <row r="2138">
          <cell r="AC2138">
            <v>0</v>
          </cell>
        </row>
        <row r="2139">
          <cell r="AC2139">
            <v>0</v>
          </cell>
        </row>
        <row r="2140">
          <cell r="AC2140">
            <v>0</v>
          </cell>
        </row>
        <row r="2141">
          <cell r="AC2141">
            <v>0</v>
          </cell>
        </row>
        <row r="2142">
          <cell r="AC2142">
            <v>0</v>
          </cell>
        </row>
        <row r="2143">
          <cell r="AC2143">
            <v>0</v>
          </cell>
        </row>
        <row r="2144">
          <cell r="AC2144">
            <v>0</v>
          </cell>
        </row>
        <row r="2145">
          <cell r="AC2145">
            <v>0</v>
          </cell>
        </row>
        <row r="2146">
          <cell r="AC2146">
            <v>0</v>
          </cell>
        </row>
        <row r="2147">
          <cell r="AC2147">
            <v>0</v>
          </cell>
        </row>
        <row r="2148">
          <cell r="AC2148">
            <v>0</v>
          </cell>
        </row>
        <row r="2149">
          <cell r="AC2149">
            <v>0</v>
          </cell>
        </row>
        <row r="2150">
          <cell r="AC2150">
            <v>0</v>
          </cell>
        </row>
        <row r="2151">
          <cell r="AC2151">
            <v>0</v>
          </cell>
        </row>
        <row r="2152">
          <cell r="AC2152">
            <v>0</v>
          </cell>
        </row>
        <row r="2153">
          <cell r="AC2153">
            <v>0</v>
          </cell>
        </row>
        <row r="2154">
          <cell r="AC2154">
            <v>0</v>
          </cell>
        </row>
        <row r="2155">
          <cell r="AC2155">
            <v>0</v>
          </cell>
        </row>
        <row r="2156">
          <cell r="AC2156">
            <v>0</v>
          </cell>
        </row>
        <row r="2157">
          <cell r="AC2157">
            <v>0</v>
          </cell>
        </row>
        <row r="2158">
          <cell r="AC2158">
            <v>0</v>
          </cell>
        </row>
        <row r="2159">
          <cell r="AC2159">
            <v>0</v>
          </cell>
        </row>
        <row r="2160">
          <cell r="AC2160">
            <v>0</v>
          </cell>
        </row>
        <row r="2161">
          <cell r="AC2161">
            <v>0</v>
          </cell>
        </row>
        <row r="2162">
          <cell r="AC2162">
            <v>0</v>
          </cell>
        </row>
        <row r="2163">
          <cell r="AC2163">
            <v>0</v>
          </cell>
        </row>
        <row r="2164">
          <cell r="AC2164">
            <v>0</v>
          </cell>
        </row>
        <row r="2165">
          <cell r="AC2165">
            <v>0</v>
          </cell>
        </row>
        <row r="2166">
          <cell r="AC2166">
            <v>0</v>
          </cell>
        </row>
        <row r="2167">
          <cell r="AC2167">
            <v>0</v>
          </cell>
        </row>
        <row r="2168">
          <cell r="AC2168">
            <v>0</v>
          </cell>
        </row>
        <row r="2169">
          <cell r="AC2169">
            <v>0</v>
          </cell>
        </row>
        <row r="2170">
          <cell r="AC2170">
            <v>0</v>
          </cell>
        </row>
        <row r="2171">
          <cell r="AC2171">
            <v>0</v>
          </cell>
        </row>
        <row r="2172">
          <cell r="AC2172">
            <v>0</v>
          </cell>
        </row>
        <row r="2173">
          <cell r="AC2173">
            <v>0</v>
          </cell>
        </row>
        <row r="2174">
          <cell r="AC2174">
            <v>0</v>
          </cell>
        </row>
        <row r="2175">
          <cell r="AC2175">
            <v>0</v>
          </cell>
        </row>
        <row r="2176">
          <cell r="AC2176">
            <v>0</v>
          </cell>
        </row>
        <row r="2177">
          <cell r="AC2177">
            <v>0</v>
          </cell>
        </row>
        <row r="2178">
          <cell r="AC2178">
            <v>0</v>
          </cell>
        </row>
        <row r="2179">
          <cell r="AC2179">
            <v>0</v>
          </cell>
        </row>
        <row r="2180">
          <cell r="AC2180">
            <v>0</v>
          </cell>
        </row>
        <row r="2181">
          <cell r="AC2181">
            <v>0</v>
          </cell>
        </row>
        <row r="2182">
          <cell r="AC2182">
            <v>0</v>
          </cell>
        </row>
        <row r="2183">
          <cell r="AC2183">
            <v>0</v>
          </cell>
        </row>
        <row r="2184">
          <cell r="AC2184">
            <v>0</v>
          </cell>
        </row>
        <row r="2185">
          <cell r="AC2185">
            <v>0</v>
          </cell>
        </row>
        <row r="2186">
          <cell r="AC2186">
            <v>0</v>
          </cell>
        </row>
        <row r="2187">
          <cell r="AC2187">
            <v>0</v>
          </cell>
        </row>
        <row r="2188">
          <cell r="AC2188">
            <v>0</v>
          </cell>
        </row>
        <row r="2189">
          <cell r="AC2189">
            <v>0</v>
          </cell>
        </row>
        <row r="2190">
          <cell r="AC2190">
            <v>0</v>
          </cell>
        </row>
        <row r="2191">
          <cell r="AC2191">
            <v>0</v>
          </cell>
        </row>
        <row r="2192">
          <cell r="AC2192">
            <v>0</v>
          </cell>
        </row>
        <row r="2193">
          <cell r="AC2193">
            <v>0</v>
          </cell>
        </row>
        <row r="2194">
          <cell r="AC2194">
            <v>0</v>
          </cell>
        </row>
        <row r="2195">
          <cell r="AC2195">
            <v>0</v>
          </cell>
        </row>
        <row r="2196">
          <cell r="AC2196">
            <v>0</v>
          </cell>
        </row>
        <row r="2197">
          <cell r="AC2197">
            <v>0</v>
          </cell>
        </row>
        <row r="2198">
          <cell r="AC2198">
            <v>0</v>
          </cell>
        </row>
        <row r="2199">
          <cell r="AC2199">
            <v>0</v>
          </cell>
        </row>
        <row r="2200">
          <cell r="AC2200">
            <v>0</v>
          </cell>
        </row>
        <row r="2201">
          <cell r="AC2201">
            <v>0</v>
          </cell>
        </row>
        <row r="2202">
          <cell r="AC2202">
            <v>0</v>
          </cell>
        </row>
        <row r="2203">
          <cell r="AC2203">
            <v>0</v>
          </cell>
        </row>
        <row r="2204">
          <cell r="AC2204">
            <v>0</v>
          </cell>
        </row>
        <row r="2205">
          <cell r="AC2205">
            <v>0</v>
          </cell>
        </row>
        <row r="2206">
          <cell r="AC2206">
            <v>0</v>
          </cell>
        </row>
        <row r="2207">
          <cell r="AC2207">
            <v>0</v>
          </cell>
        </row>
        <row r="2208">
          <cell r="AC2208">
            <v>0</v>
          </cell>
        </row>
        <row r="2209">
          <cell r="AC2209">
            <v>0</v>
          </cell>
        </row>
        <row r="2210">
          <cell r="AC2210">
            <v>0</v>
          </cell>
        </row>
        <row r="2211">
          <cell r="AC2211">
            <v>0</v>
          </cell>
        </row>
        <row r="2212">
          <cell r="AC2212">
            <v>0</v>
          </cell>
        </row>
        <row r="2213">
          <cell r="AC2213">
            <v>0</v>
          </cell>
        </row>
        <row r="2214">
          <cell r="AC2214">
            <v>0</v>
          </cell>
        </row>
        <row r="2215">
          <cell r="AC2215">
            <v>0</v>
          </cell>
        </row>
        <row r="2216">
          <cell r="AC2216">
            <v>0</v>
          </cell>
        </row>
        <row r="2217">
          <cell r="AC2217">
            <v>0</v>
          </cell>
        </row>
        <row r="2218">
          <cell r="AC2218">
            <v>0</v>
          </cell>
        </row>
        <row r="2219">
          <cell r="AC2219">
            <v>0</v>
          </cell>
        </row>
        <row r="2220">
          <cell r="AC2220">
            <v>0</v>
          </cell>
        </row>
        <row r="2221">
          <cell r="AC2221">
            <v>0</v>
          </cell>
        </row>
        <row r="2222">
          <cell r="AC2222">
            <v>0</v>
          </cell>
        </row>
        <row r="2223">
          <cell r="AC2223">
            <v>0</v>
          </cell>
        </row>
        <row r="2224">
          <cell r="AC2224">
            <v>0</v>
          </cell>
        </row>
        <row r="2225">
          <cell r="AC2225">
            <v>0</v>
          </cell>
        </row>
        <row r="2226">
          <cell r="AC2226">
            <v>0</v>
          </cell>
        </row>
        <row r="2227">
          <cell r="AC2227">
            <v>0</v>
          </cell>
        </row>
        <row r="2228">
          <cell r="AC2228">
            <v>1</v>
          </cell>
        </row>
        <row r="2229">
          <cell r="AC2229">
            <v>0</v>
          </cell>
        </row>
        <row r="2230">
          <cell r="AC2230">
            <v>0</v>
          </cell>
        </row>
        <row r="2231">
          <cell r="AC2231">
            <v>0</v>
          </cell>
        </row>
        <row r="2232">
          <cell r="AC2232">
            <v>0</v>
          </cell>
        </row>
        <row r="2233">
          <cell r="AC2233">
            <v>0</v>
          </cell>
        </row>
        <row r="2234">
          <cell r="AC2234">
            <v>0</v>
          </cell>
        </row>
        <row r="2235">
          <cell r="AC2235">
            <v>0</v>
          </cell>
        </row>
        <row r="2236">
          <cell r="AC2236">
            <v>0</v>
          </cell>
        </row>
        <row r="2237">
          <cell r="AC2237">
            <v>0</v>
          </cell>
        </row>
        <row r="2238">
          <cell r="AC2238">
            <v>1</v>
          </cell>
        </row>
        <row r="2239">
          <cell r="AC2239">
            <v>1</v>
          </cell>
        </row>
        <row r="2240">
          <cell r="AC2240">
            <v>1</v>
          </cell>
        </row>
        <row r="2241">
          <cell r="AC2241">
            <v>1</v>
          </cell>
        </row>
        <row r="2242">
          <cell r="AC2242">
            <v>0</v>
          </cell>
        </row>
        <row r="2243">
          <cell r="AC2243">
            <v>0</v>
          </cell>
        </row>
        <row r="2244">
          <cell r="AC2244">
            <v>0</v>
          </cell>
        </row>
        <row r="2245">
          <cell r="AC2245">
            <v>0</v>
          </cell>
        </row>
        <row r="2246">
          <cell r="AC2246">
            <v>0</v>
          </cell>
        </row>
        <row r="2247">
          <cell r="AC2247">
            <v>0</v>
          </cell>
        </row>
        <row r="2248">
          <cell r="AC2248">
            <v>0</v>
          </cell>
        </row>
        <row r="2249">
          <cell r="AC2249">
            <v>0</v>
          </cell>
        </row>
        <row r="2250">
          <cell r="AC2250">
            <v>0</v>
          </cell>
        </row>
        <row r="2251">
          <cell r="AC2251">
            <v>0</v>
          </cell>
        </row>
        <row r="2252">
          <cell r="AC2252">
            <v>0</v>
          </cell>
        </row>
        <row r="2253">
          <cell r="AC2253">
            <v>0</v>
          </cell>
        </row>
        <row r="2254">
          <cell r="AC2254">
            <v>0</v>
          </cell>
        </row>
        <row r="2255">
          <cell r="AC2255">
            <v>0</v>
          </cell>
        </row>
        <row r="2256">
          <cell r="AC2256">
            <v>0</v>
          </cell>
        </row>
        <row r="2257">
          <cell r="AC2257">
            <v>0</v>
          </cell>
        </row>
        <row r="2258">
          <cell r="AC2258">
            <v>0</v>
          </cell>
        </row>
        <row r="2259">
          <cell r="AC2259">
            <v>0</v>
          </cell>
        </row>
        <row r="2260">
          <cell r="AC2260">
            <v>0</v>
          </cell>
        </row>
        <row r="2261">
          <cell r="AC2261">
            <v>0</v>
          </cell>
        </row>
        <row r="2262">
          <cell r="AC2262">
            <v>0</v>
          </cell>
        </row>
        <row r="2263">
          <cell r="AC2263">
            <v>0</v>
          </cell>
        </row>
        <row r="2264">
          <cell r="AC2264">
            <v>0</v>
          </cell>
        </row>
        <row r="2265">
          <cell r="AC2265">
            <v>0</v>
          </cell>
        </row>
        <row r="2266">
          <cell r="AC2266">
            <v>0</v>
          </cell>
        </row>
        <row r="2267">
          <cell r="AC2267">
            <v>0</v>
          </cell>
        </row>
        <row r="2268">
          <cell r="AC2268">
            <v>0</v>
          </cell>
        </row>
        <row r="2269">
          <cell r="AC2269">
            <v>0</v>
          </cell>
        </row>
        <row r="2270">
          <cell r="AC2270">
            <v>0</v>
          </cell>
        </row>
        <row r="2271">
          <cell r="AC2271">
            <v>0</v>
          </cell>
        </row>
        <row r="2272">
          <cell r="AC2272">
            <v>0</v>
          </cell>
        </row>
        <row r="2273">
          <cell r="AC2273">
            <v>0</v>
          </cell>
        </row>
        <row r="2274">
          <cell r="AC2274">
            <v>0</v>
          </cell>
        </row>
        <row r="2275">
          <cell r="AC2275">
            <v>0</v>
          </cell>
        </row>
        <row r="2276">
          <cell r="AC2276">
            <v>0</v>
          </cell>
        </row>
        <row r="2277">
          <cell r="AC2277">
            <v>0</v>
          </cell>
        </row>
        <row r="2278">
          <cell r="AC2278">
            <v>0</v>
          </cell>
        </row>
        <row r="2279">
          <cell r="AC2279">
            <v>0</v>
          </cell>
        </row>
        <row r="2280">
          <cell r="AC2280">
            <v>0</v>
          </cell>
        </row>
        <row r="2281">
          <cell r="AC2281">
            <v>0</v>
          </cell>
        </row>
        <row r="2282">
          <cell r="AC2282">
            <v>0</v>
          </cell>
        </row>
        <row r="2283">
          <cell r="AC2283">
            <v>0</v>
          </cell>
        </row>
        <row r="2284">
          <cell r="AC2284">
            <v>0</v>
          </cell>
        </row>
        <row r="2285">
          <cell r="AC2285">
            <v>0</v>
          </cell>
        </row>
        <row r="2286">
          <cell r="AC2286">
            <v>0</v>
          </cell>
        </row>
        <row r="2287">
          <cell r="AC2287">
            <v>0</v>
          </cell>
        </row>
        <row r="2288">
          <cell r="AC2288">
            <v>0</v>
          </cell>
        </row>
        <row r="2289">
          <cell r="AC2289">
            <v>0</v>
          </cell>
        </row>
        <row r="2290">
          <cell r="AC2290">
            <v>0</v>
          </cell>
        </row>
        <row r="2291">
          <cell r="AC2291">
            <v>0</v>
          </cell>
        </row>
        <row r="2292">
          <cell r="AC2292">
            <v>0</v>
          </cell>
        </row>
        <row r="2293">
          <cell r="AC2293">
            <v>0</v>
          </cell>
        </row>
        <row r="2294">
          <cell r="AC2294">
            <v>0</v>
          </cell>
        </row>
        <row r="2295">
          <cell r="AC2295">
            <v>0</v>
          </cell>
        </row>
        <row r="2296">
          <cell r="AC2296">
            <v>0</v>
          </cell>
        </row>
        <row r="2297">
          <cell r="AC2297">
            <v>0</v>
          </cell>
        </row>
        <row r="2298">
          <cell r="AC2298">
            <v>0</v>
          </cell>
        </row>
        <row r="2299">
          <cell r="AC2299">
            <v>0</v>
          </cell>
        </row>
        <row r="2300">
          <cell r="AC2300">
            <v>0</v>
          </cell>
        </row>
        <row r="2301">
          <cell r="AC2301">
            <v>0</v>
          </cell>
        </row>
        <row r="2302">
          <cell r="AC2302">
            <v>0</v>
          </cell>
        </row>
        <row r="2303">
          <cell r="AC2303">
            <v>0</v>
          </cell>
        </row>
        <row r="2304">
          <cell r="AC2304">
            <v>0</v>
          </cell>
        </row>
        <row r="2305">
          <cell r="AC2305">
            <v>0</v>
          </cell>
        </row>
        <row r="2306">
          <cell r="AC2306">
            <v>0</v>
          </cell>
        </row>
        <row r="2307">
          <cell r="AC2307">
            <v>0</v>
          </cell>
        </row>
        <row r="2308">
          <cell r="AC2308">
            <v>0</v>
          </cell>
        </row>
        <row r="2309">
          <cell r="AC2309">
            <v>0</v>
          </cell>
        </row>
        <row r="2310">
          <cell r="AC2310">
            <v>0</v>
          </cell>
        </row>
        <row r="2311">
          <cell r="AC2311">
            <v>0</v>
          </cell>
        </row>
        <row r="2312">
          <cell r="AC2312">
            <v>0</v>
          </cell>
        </row>
        <row r="2313">
          <cell r="AC2313">
            <v>0</v>
          </cell>
        </row>
        <row r="2314">
          <cell r="AC2314">
            <v>0</v>
          </cell>
        </row>
        <row r="2315">
          <cell r="AC2315">
            <v>0</v>
          </cell>
        </row>
        <row r="2316">
          <cell r="AC2316">
            <v>0</v>
          </cell>
        </row>
        <row r="2317">
          <cell r="AC2317">
            <v>0</v>
          </cell>
        </row>
        <row r="2318">
          <cell r="AC2318">
            <v>0</v>
          </cell>
        </row>
        <row r="2319">
          <cell r="AC2319">
            <v>0</v>
          </cell>
        </row>
        <row r="2320">
          <cell r="AC2320">
            <v>0</v>
          </cell>
        </row>
        <row r="2321">
          <cell r="AC2321">
            <v>0</v>
          </cell>
        </row>
        <row r="2322">
          <cell r="AC2322">
            <v>0</v>
          </cell>
        </row>
        <row r="2323">
          <cell r="AC2323">
            <v>0</v>
          </cell>
        </row>
        <row r="2324">
          <cell r="AC2324">
            <v>0</v>
          </cell>
        </row>
        <row r="2325">
          <cell r="AC2325">
            <v>0</v>
          </cell>
        </row>
        <row r="2326">
          <cell r="AC2326">
            <v>0</v>
          </cell>
        </row>
        <row r="2327">
          <cell r="AC2327">
            <v>0</v>
          </cell>
        </row>
        <row r="2328">
          <cell r="AC2328">
            <v>0</v>
          </cell>
        </row>
        <row r="2329">
          <cell r="AC2329">
            <v>0</v>
          </cell>
        </row>
        <row r="2330">
          <cell r="AC2330">
            <v>0</v>
          </cell>
        </row>
        <row r="2331">
          <cell r="AC2331">
            <v>0</v>
          </cell>
        </row>
        <row r="2332">
          <cell r="AC2332">
            <v>0</v>
          </cell>
        </row>
        <row r="2333">
          <cell r="AC2333">
            <v>0</v>
          </cell>
        </row>
        <row r="2334">
          <cell r="AC2334">
            <v>0</v>
          </cell>
        </row>
        <row r="2335">
          <cell r="AC2335">
            <v>0</v>
          </cell>
        </row>
        <row r="2336">
          <cell r="AC2336">
            <v>0</v>
          </cell>
        </row>
        <row r="2337">
          <cell r="AC2337">
            <v>0</v>
          </cell>
        </row>
        <row r="2338">
          <cell r="AC2338">
            <v>0</v>
          </cell>
        </row>
        <row r="2339">
          <cell r="AC2339">
            <v>0</v>
          </cell>
        </row>
        <row r="2340">
          <cell r="AC2340">
            <v>0</v>
          </cell>
        </row>
        <row r="2341">
          <cell r="AC2341">
            <v>0</v>
          </cell>
        </row>
        <row r="2342">
          <cell r="AC2342">
            <v>0</v>
          </cell>
        </row>
        <row r="2343">
          <cell r="AC2343">
            <v>0</v>
          </cell>
        </row>
        <row r="2344">
          <cell r="AC2344">
            <v>0</v>
          </cell>
        </row>
        <row r="2345">
          <cell r="AC2345">
            <v>0</v>
          </cell>
        </row>
        <row r="2346">
          <cell r="AC2346">
            <v>0</v>
          </cell>
        </row>
        <row r="2347">
          <cell r="AC2347">
            <v>0</v>
          </cell>
        </row>
        <row r="2348">
          <cell r="AC2348">
            <v>0</v>
          </cell>
        </row>
        <row r="2349">
          <cell r="AC2349">
            <v>0</v>
          </cell>
        </row>
        <row r="2350">
          <cell r="AC2350">
            <v>0</v>
          </cell>
        </row>
        <row r="2351">
          <cell r="AC2351">
            <v>0</v>
          </cell>
        </row>
        <row r="2352">
          <cell r="AC2352">
            <v>0</v>
          </cell>
        </row>
        <row r="2353">
          <cell r="AC2353">
            <v>0</v>
          </cell>
        </row>
        <row r="2354">
          <cell r="AC2354">
            <v>0</v>
          </cell>
        </row>
        <row r="2355">
          <cell r="AC2355">
            <v>0</v>
          </cell>
        </row>
        <row r="2356">
          <cell r="AC2356">
            <v>0</v>
          </cell>
        </row>
        <row r="2357">
          <cell r="AC2357">
            <v>0</v>
          </cell>
        </row>
        <row r="2358">
          <cell r="AC2358">
            <v>0</v>
          </cell>
        </row>
        <row r="2359">
          <cell r="AC2359">
            <v>0</v>
          </cell>
        </row>
        <row r="2360">
          <cell r="AC2360">
            <v>0</v>
          </cell>
        </row>
        <row r="2361">
          <cell r="AC2361">
            <v>0</v>
          </cell>
        </row>
        <row r="2362">
          <cell r="AC2362">
            <v>0</v>
          </cell>
        </row>
        <row r="2363">
          <cell r="AC2363">
            <v>0</v>
          </cell>
        </row>
        <row r="2364">
          <cell r="AC2364">
            <v>0</v>
          </cell>
        </row>
        <row r="2365">
          <cell r="AC2365">
            <v>0</v>
          </cell>
        </row>
        <row r="2366">
          <cell r="AC2366">
            <v>0</v>
          </cell>
        </row>
        <row r="2367">
          <cell r="AC2367">
            <v>0</v>
          </cell>
        </row>
        <row r="2368">
          <cell r="AC2368">
            <v>0</v>
          </cell>
        </row>
        <row r="2369">
          <cell r="AC2369">
            <v>0</v>
          </cell>
        </row>
        <row r="2370">
          <cell r="AC2370">
            <v>0</v>
          </cell>
        </row>
        <row r="2371">
          <cell r="AC2371">
            <v>0</v>
          </cell>
        </row>
        <row r="2372">
          <cell r="AC2372">
            <v>0</v>
          </cell>
        </row>
        <row r="2373">
          <cell r="AC2373">
            <v>0</v>
          </cell>
        </row>
        <row r="2374">
          <cell r="AC2374">
            <v>0</v>
          </cell>
        </row>
        <row r="2375">
          <cell r="AC2375">
            <v>0</v>
          </cell>
        </row>
        <row r="2376">
          <cell r="AC2376">
            <v>0</v>
          </cell>
        </row>
        <row r="2377">
          <cell r="AC2377">
            <v>0</v>
          </cell>
        </row>
        <row r="2378">
          <cell r="AC2378">
            <v>0</v>
          </cell>
        </row>
        <row r="2379">
          <cell r="AC2379">
            <v>0</v>
          </cell>
        </row>
        <row r="2380">
          <cell r="AC2380">
            <v>0</v>
          </cell>
        </row>
        <row r="2381">
          <cell r="AC2381">
            <v>0</v>
          </cell>
        </row>
        <row r="2382">
          <cell r="AC2382">
            <v>0</v>
          </cell>
        </row>
        <row r="2383">
          <cell r="AC2383">
            <v>0</v>
          </cell>
        </row>
        <row r="2384">
          <cell r="AC2384">
            <v>0</v>
          </cell>
        </row>
        <row r="2385">
          <cell r="AC2385">
            <v>0</v>
          </cell>
        </row>
        <row r="2386">
          <cell r="AC2386">
            <v>0</v>
          </cell>
        </row>
        <row r="2387">
          <cell r="AC2387">
            <v>0</v>
          </cell>
        </row>
        <row r="2388">
          <cell r="AC2388">
            <v>0</v>
          </cell>
        </row>
        <row r="2389">
          <cell r="AC2389">
            <v>0</v>
          </cell>
        </row>
        <row r="2390">
          <cell r="AC2390">
            <v>0</v>
          </cell>
        </row>
        <row r="2391">
          <cell r="AC2391">
            <v>0</v>
          </cell>
        </row>
        <row r="2392">
          <cell r="AC2392">
            <v>0</v>
          </cell>
        </row>
        <row r="2393">
          <cell r="AC2393">
            <v>0</v>
          </cell>
        </row>
        <row r="2394">
          <cell r="AC2394">
            <v>0</v>
          </cell>
        </row>
        <row r="2395">
          <cell r="AC2395">
            <v>0</v>
          </cell>
        </row>
        <row r="2396">
          <cell r="AC2396">
            <v>0</v>
          </cell>
        </row>
        <row r="2397">
          <cell r="AC2397">
            <v>0</v>
          </cell>
        </row>
        <row r="2398">
          <cell r="AC2398">
            <v>0</v>
          </cell>
        </row>
        <row r="2399">
          <cell r="AC2399">
            <v>0</v>
          </cell>
        </row>
        <row r="2400">
          <cell r="AC2400">
            <v>0</v>
          </cell>
        </row>
        <row r="2401">
          <cell r="AC2401">
            <v>0</v>
          </cell>
        </row>
        <row r="2402">
          <cell r="AC2402">
            <v>0</v>
          </cell>
        </row>
        <row r="2403">
          <cell r="AC2403">
            <v>0</v>
          </cell>
        </row>
        <row r="2404">
          <cell r="AC2404">
            <v>0</v>
          </cell>
        </row>
        <row r="2405">
          <cell r="AC2405">
            <v>0</v>
          </cell>
        </row>
        <row r="2406">
          <cell r="AC2406">
            <v>0</v>
          </cell>
        </row>
        <row r="2407">
          <cell r="AC2407">
            <v>0</v>
          </cell>
        </row>
        <row r="2408">
          <cell r="AC2408">
            <v>0</v>
          </cell>
        </row>
        <row r="2409">
          <cell r="AC2409">
            <v>0</v>
          </cell>
        </row>
        <row r="2410">
          <cell r="AC2410">
            <v>0</v>
          </cell>
        </row>
        <row r="2411">
          <cell r="AC2411">
            <v>0</v>
          </cell>
        </row>
        <row r="2412">
          <cell r="AC2412">
            <v>0</v>
          </cell>
        </row>
        <row r="2413">
          <cell r="AC2413">
            <v>0</v>
          </cell>
        </row>
        <row r="2414">
          <cell r="AC2414">
            <v>0</v>
          </cell>
        </row>
        <row r="2415">
          <cell r="AC2415">
            <v>0</v>
          </cell>
        </row>
        <row r="2416">
          <cell r="AC2416">
            <v>0</v>
          </cell>
        </row>
        <row r="2417">
          <cell r="AC2417">
            <v>0</v>
          </cell>
        </row>
        <row r="2418">
          <cell r="AC2418">
            <v>0</v>
          </cell>
        </row>
        <row r="2419">
          <cell r="AC2419">
            <v>0</v>
          </cell>
        </row>
        <row r="2420">
          <cell r="AC2420">
            <v>0</v>
          </cell>
        </row>
        <row r="2421">
          <cell r="AC2421">
            <v>0</v>
          </cell>
        </row>
        <row r="2422">
          <cell r="AC2422">
            <v>0</v>
          </cell>
        </row>
        <row r="2423">
          <cell r="AC2423">
            <v>0</v>
          </cell>
        </row>
        <row r="2424">
          <cell r="AC2424">
            <v>0</v>
          </cell>
        </row>
        <row r="2425">
          <cell r="AC2425">
            <v>0</v>
          </cell>
        </row>
        <row r="2426">
          <cell r="AC2426">
            <v>0</v>
          </cell>
        </row>
        <row r="2427">
          <cell r="AC2427">
            <v>0</v>
          </cell>
        </row>
        <row r="2428">
          <cell r="AC2428">
            <v>0</v>
          </cell>
        </row>
        <row r="2429">
          <cell r="AC2429">
            <v>0</v>
          </cell>
        </row>
        <row r="2430">
          <cell r="AC2430">
            <v>0</v>
          </cell>
        </row>
        <row r="2431">
          <cell r="AC2431">
            <v>0</v>
          </cell>
        </row>
        <row r="2432">
          <cell r="AC2432">
            <v>0</v>
          </cell>
        </row>
        <row r="2433">
          <cell r="AC2433">
            <v>0</v>
          </cell>
        </row>
        <row r="2434">
          <cell r="AC2434">
            <v>0</v>
          </cell>
        </row>
        <row r="2435">
          <cell r="AC2435">
            <v>0</v>
          </cell>
        </row>
        <row r="2436">
          <cell r="AC2436">
            <v>0</v>
          </cell>
        </row>
        <row r="2437">
          <cell r="AC2437">
            <v>0</v>
          </cell>
        </row>
        <row r="2438">
          <cell r="AC2438">
            <v>0</v>
          </cell>
        </row>
        <row r="2439">
          <cell r="AC2439">
            <v>0</v>
          </cell>
        </row>
        <row r="2440">
          <cell r="AC2440">
            <v>0</v>
          </cell>
        </row>
        <row r="2441">
          <cell r="AC2441">
            <v>0</v>
          </cell>
        </row>
        <row r="2442">
          <cell r="AC2442">
            <v>0</v>
          </cell>
        </row>
        <row r="2443">
          <cell r="AC2443">
            <v>0</v>
          </cell>
        </row>
        <row r="2444">
          <cell r="AC2444">
            <v>0</v>
          </cell>
        </row>
        <row r="2445">
          <cell r="AC2445">
            <v>0</v>
          </cell>
        </row>
        <row r="2446">
          <cell r="AC2446">
            <v>0</v>
          </cell>
        </row>
        <row r="2447">
          <cell r="AC2447">
            <v>0</v>
          </cell>
        </row>
        <row r="2448">
          <cell r="AC2448">
            <v>0</v>
          </cell>
        </row>
        <row r="2449">
          <cell r="AC2449">
            <v>0</v>
          </cell>
        </row>
        <row r="2450">
          <cell r="AC2450">
            <v>0</v>
          </cell>
        </row>
        <row r="2451">
          <cell r="AC2451">
            <v>0</v>
          </cell>
        </row>
        <row r="2452">
          <cell r="AC2452">
            <v>0</v>
          </cell>
        </row>
        <row r="2453">
          <cell r="AC2453">
            <v>0</v>
          </cell>
        </row>
        <row r="2454">
          <cell r="AC2454">
            <v>0</v>
          </cell>
        </row>
        <row r="2455">
          <cell r="AC2455">
            <v>0</v>
          </cell>
        </row>
        <row r="2456">
          <cell r="AC2456">
            <v>0</v>
          </cell>
        </row>
        <row r="2457">
          <cell r="AC2457">
            <v>0</v>
          </cell>
        </row>
        <row r="2458">
          <cell r="AC2458">
            <v>0</v>
          </cell>
        </row>
        <row r="2459">
          <cell r="AC2459">
            <v>0</v>
          </cell>
        </row>
        <row r="2460">
          <cell r="AC2460">
            <v>0</v>
          </cell>
        </row>
        <row r="2461">
          <cell r="AC2461">
            <v>0</v>
          </cell>
        </row>
        <row r="2462">
          <cell r="AC2462">
            <v>0</v>
          </cell>
        </row>
        <row r="2463">
          <cell r="AC2463">
            <v>0</v>
          </cell>
        </row>
        <row r="2464">
          <cell r="AC2464">
            <v>0</v>
          </cell>
        </row>
        <row r="2465">
          <cell r="AC2465">
            <v>0</v>
          </cell>
        </row>
        <row r="2466">
          <cell r="AC2466">
            <v>0</v>
          </cell>
        </row>
        <row r="2467">
          <cell r="AC2467">
            <v>0</v>
          </cell>
        </row>
        <row r="2468">
          <cell r="AC2468">
            <v>0</v>
          </cell>
        </row>
        <row r="2469">
          <cell r="AC2469">
            <v>0</v>
          </cell>
        </row>
        <row r="2470">
          <cell r="AC2470">
            <v>0</v>
          </cell>
        </row>
        <row r="2471">
          <cell r="AC2471">
            <v>0</v>
          </cell>
        </row>
        <row r="2472">
          <cell r="AC2472">
            <v>0</v>
          </cell>
        </row>
        <row r="2473">
          <cell r="AC2473">
            <v>0</v>
          </cell>
        </row>
        <row r="2474">
          <cell r="AC2474">
            <v>0</v>
          </cell>
        </row>
        <row r="2475">
          <cell r="AC2475">
            <v>1</v>
          </cell>
        </row>
        <row r="2476">
          <cell r="AC2476">
            <v>1</v>
          </cell>
        </row>
        <row r="2477">
          <cell r="AC2477">
            <v>1</v>
          </cell>
        </row>
        <row r="2478">
          <cell r="AC2478">
            <v>1</v>
          </cell>
        </row>
        <row r="2479">
          <cell r="AC2479">
            <v>1</v>
          </cell>
        </row>
        <row r="2480">
          <cell r="AC2480">
            <v>1</v>
          </cell>
        </row>
        <row r="2481">
          <cell r="AC2481">
            <v>1</v>
          </cell>
        </row>
        <row r="2482">
          <cell r="AC2482">
            <v>1</v>
          </cell>
        </row>
        <row r="2483">
          <cell r="AC2483">
            <v>1</v>
          </cell>
        </row>
        <row r="2484">
          <cell r="AC2484">
            <v>1</v>
          </cell>
        </row>
        <row r="2485">
          <cell r="AC2485">
            <v>1</v>
          </cell>
        </row>
        <row r="2486">
          <cell r="AC2486">
            <v>1</v>
          </cell>
        </row>
        <row r="2487">
          <cell r="AC2487">
            <v>1</v>
          </cell>
        </row>
        <row r="2488">
          <cell r="AC2488">
            <v>1</v>
          </cell>
        </row>
        <row r="2489">
          <cell r="AC2489">
            <v>1</v>
          </cell>
        </row>
        <row r="2490">
          <cell r="AC2490">
            <v>1</v>
          </cell>
        </row>
        <row r="2491">
          <cell r="AC2491">
            <v>1</v>
          </cell>
        </row>
        <row r="2492">
          <cell r="AC2492">
            <v>0</v>
          </cell>
        </row>
        <row r="2493">
          <cell r="AC2493">
            <v>0</v>
          </cell>
        </row>
        <row r="2494">
          <cell r="AC2494">
            <v>0</v>
          </cell>
        </row>
        <row r="2495">
          <cell r="AC2495">
            <v>0</v>
          </cell>
        </row>
        <row r="2496">
          <cell r="AC2496">
            <v>0</v>
          </cell>
        </row>
        <row r="2497">
          <cell r="AC2497">
            <v>0</v>
          </cell>
        </row>
        <row r="2498">
          <cell r="AC2498">
            <v>0</v>
          </cell>
        </row>
        <row r="2499">
          <cell r="AC2499">
            <v>0</v>
          </cell>
        </row>
        <row r="2500">
          <cell r="AC2500">
            <v>0</v>
          </cell>
        </row>
        <row r="2501">
          <cell r="AC2501">
            <v>0</v>
          </cell>
        </row>
        <row r="2502">
          <cell r="AC2502">
            <v>1</v>
          </cell>
        </row>
        <row r="2503">
          <cell r="AC2503">
            <v>1</v>
          </cell>
        </row>
        <row r="2504">
          <cell r="AC2504">
            <v>1</v>
          </cell>
        </row>
        <row r="2505">
          <cell r="AC2505">
            <v>1</v>
          </cell>
        </row>
        <row r="2506">
          <cell r="AC2506">
            <v>1</v>
          </cell>
        </row>
        <row r="2507">
          <cell r="AC2507">
            <v>0</v>
          </cell>
        </row>
        <row r="2508">
          <cell r="AC2508">
            <v>0</v>
          </cell>
        </row>
        <row r="2509">
          <cell r="AC2509">
            <v>0</v>
          </cell>
        </row>
        <row r="2510">
          <cell r="AC2510">
            <v>0</v>
          </cell>
        </row>
        <row r="2511">
          <cell r="AC2511">
            <v>0</v>
          </cell>
        </row>
        <row r="2512">
          <cell r="AC2512">
            <v>0</v>
          </cell>
        </row>
        <row r="2513">
          <cell r="AC2513">
            <v>0</v>
          </cell>
        </row>
        <row r="2514">
          <cell r="AC2514">
            <v>0</v>
          </cell>
        </row>
        <row r="2515">
          <cell r="AC2515">
            <v>0</v>
          </cell>
        </row>
        <row r="2516">
          <cell r="AC2516">
            <v>0</v>
          </cell>
        </row>
        <row r="2517">
          <cell r="AC2517">
            <v>0</v>
          </cell>
        </row>
        <row r="2518">
          <cell r="AC2518">
            <v>0</v>
          </cell>
        </row>
        <row r="2519">
          <cell r="AC2519">
            <v>0</v>
          </cell>
        </row>
        <row r="2520">
          <cell r="AC2520">
            <v>0</v>
          </cell>
        </row>
        <row r="2521">
          <cell r="AC2521">
            <v>0</v>
          </cell>
        </row>
        <row r="2522">
          <cell r="AC2522">
            <v>0</v>
          </cell>
        </row>
        <row r="2523">
          <cell r="AC2523">
            <v>0</v>
          </cell>
        </row>
        <row r="2524">
          <cell r="AC2524">
            <v>0</v>
          </cell>
        </row>
        <row r="2525">
          <cell r="AC2525">
            <v>0</v>
          </cell>
        </row>
        <row r="2526">
          <cell r="AC2526">
            <v>0</v>
          </cell>
        </row>
        <row r="2527">
          <cell r="AC2527">
            <v>0</v>
          </cell>
        </row>
        <row r="2528">
          <cell r="AC2528">
            <v>0</v>
          </cell>
        </row>
        <row r="2529">
          <cell r="AC2529">
            <v>0</v>
          </cell>
        </row>
        <row r="2530">
          <cell r="AC2530">
            <v>0</v>
          </cell>
        </row>
        <row r="2531">
          <cell r="AC2531">
            <v>0</v>
          </cell>
        </row>
        <row r="2532">
          <cell r="AC2532">
            <v>0</v>
          </cell>
        </row>
        <row r="2533">
          <cell r="AC2533">
            <v>0</v>
          </cell>
        </row>
        <row r="2534">
          <cell r="AC2534">
            <v>0</v>
          </cell>
        </row>
        <row r="2535">
          <cell r="AC2535">
            <v>0</v>
          </cell>
        </row>
        <row r="2536">
          <cell r="AC2536">
            <v>0</v>
          </cell>
        </row>
        <row r="2537">
          <cell r="AC2537">
            <v>0</v>
          </cell>
        </row>
        <row r="2538">
          <cell r="AC2538">
            <v>0</v>
          </cell>
        </row>
        <row r="2539">
          <cell r="AC2539">
            <v>0</v>
          </cell>
        </row>
        <row r="2540">
          <cell r="AC2540">
            <v>0</v>
          </cell>
        </row>
        <row r="2541">
          <cell r="AC2541">
            <v>0</v>
          </cell>
        </row>
        <row r="2542">
          <cell r="AC2542">
            <v>0</v>
          </cell>
        </row>
        <row r="2543">
          <cell r="AC2543">
            <v>0</v>
          </cell>
        </row>
        <row r="2544">
          <cell r="AC2544">
            <v>0</v>
          </cell>
        </row>
        <row r="2545">
          <cell r="AC2545">
            <v>0</v>
          </cell>
        </row>
        <row r="2546">
          <cell r="AC2546">
            <v>0</v>
          </cell>
        </row>
        <row r="2547">
          <cell r="AC2547">
            <v>0</v>
          </cell>
        </row>
        <row r="2548">
          <cell r="AC2548">
            <v>0</v>
          </cell>
        </row>
        <row r="2549">
          <cell r="AC2549">
            <v>0</v>
          </cell>
        </row>
        <row r="2550">
          <cell r="AC2550">
            <v>0</v>
          </cell>
        </row>
        <row r="2551">
          <cell r="AC2551">
            <v>0</v>
          </cell>
        </row>
        <row r="2552">
          <cell r="AC2552">
            <v>0</v>
          </cell>
        </row>
        <row r="2553">
          <cell r="AC2553">
            <v>0</v>
          </cell>
        </row>
        <row r="2554">
          <cell r="AC2554">
            <v>0</v>
          </cell>
        </row>
        <row r="2555">
          <cell r="AC2555">
            <v>0</v>
          </cell>
        </row>
        <row r="2556">
          <cell r="AC2556">
            <v>0</v>
          </cell>
        </row>
        <row r="2557">
          <cell r="AC2557">
            <v>0</v>
          </cell>
        </row>
        <row r="2558">
          <cell r="AC2558">
            <v>0</v>
          </cell>
        </row>
        <row r="2559">
          <cell r="AC2559">
            <v>0</v>
          </cell>
        </row>
        <row r="2560">
          <cell r="AC2560">
            <v>0</v>
          </cell>
        </row>
        <row r="2561">
          <cell r="AC2561">
            <v>0</v>
          </cell>
        </row>
        <row r="2562">
          <cell r="AC2562">
            <v>0</v>
          </cell>
        </row>
        <row r="2563">
          <cell r="AC2563">
            <v>0</v>
          </cell>
        </row>
        <row r="2564">
          <cell r="AC2564">
            <v>0</v>
          </cell>
        </row>
        <row r="2565">
          <cell r="AC2565">
            <v>0</v>
          </cell>
        </row>
        <row r="2566">
          <cell r="AC2566">
            <v>0</v>
          </cell>
        </row>
        <row r="2567">
          <cell r="AC2567">
            <v>0</v>
          </cell>
        </row>
        <row r="2568">
          <cell r="AC2568">
            <v>0</v>
          </cell>
        </row>
        <row r="2569">
          <cell r="AC2569">
            <v>0</v>
          </cell>
        </row>
        <row r="2570">
          <cell r="AC2570">
            <v>0</v>
          </cell>
        </row>
        <row r="2571">
          <cell r="AC2571">
            <v>0</v>
          </cell>
        </row>
        <row r="2572">
          <cell r="AC2572">
            <v>0</v>
          </cell>
        </row>
        <row r="2573">
          <cell r="AC2573">
            <v>0</v>
          </cell>
        </row>
        <row r="2574">
          <cell r="AC2574">
            <v>0</v>
          </cell>
        </row>
        <row r="2575">
          <cell r="AC2575">
            <v>0</v>
          </cell>
        </row>
        <row r="2576">
          <cell r="AC2576">
            <v>0</v>
          </cell>
        </row>
        <row r="2577">
          <cell r="AC2577">
            <v>0</v>
          </cell>
        </row>
        <row r="2578">
          <cell r="AC2578">
            <v>0</v>
          </cell>
        </row>
        <row r="2579">
          <cell r="AC2579">
            <v>0</v>
          </cell>
        </row>
        <row r="2580">
          <cell r="AC2580">
            <v>0</v>
          </cell>
        </row>
        <row r="2581">
          <cell r="AC2581">
            <v>0</v>
          </cell>
        </row>
        <row r="2582">
          <cell r="AC2582">
            <v>0</v>
          </cell>
        </row>
        <row r="2583">
          <cell r="AC2583">
            <v>0</v>
          </cell>
        </row>
        <row r="2584">
          <cell r="AC2584">
            <v>0</v>
          </cell>
        </row>
        <row r="2585">
          <cell r="AC2585">
            <v>0</v>
          </cell>
        </row>
        <row r="2586">
          <cell r="AC2586">
            <v>0</v>
          </cell>
        </row>
        <row r="2587">
          <cell r="AC2587">
            <v>0</v>
          </cell>
        </row>
        <row r="2588">
          <cell r="AC2588">
            <v>0</v>
          </cell>
        </row>
        <row r="2589">
          <cell r="AC2589">
            <v>0</v>
          </cell>
        </row>
        <row r="2590">
          <cell r="AC2590">
            <v>0</v>
          </cell>
        </row>
        <row r="2591">
          <cell r="AC2591">
            <v>0</v>
          </cell>
        </row>
        <row r="2592">
          <cell r="AC2592">
            <v>0</v>
          </cell>
        </row>
        <row r="2593">
          <cell r="AC2593">
            <v>0</v>
          </cell>
        </row>
        <row r="2594">
          <cell r="AC2594">
            <v>0</v>
          </cell>
        </row>
        <row r="2595">
          <cell r="AC2595">
            <v>0</v>
          </cell>
        </row>
        <row r="2596">
          <cell r="AC2596">
            <v>0</v>
          </cell>
        </row>
        <row r="2597">
          <cell r="AC2597">
            <v>0</v>
          </cell>
        </row>
        <row r="2598">
          <cell r="AC2598">
            <v>0</v>
          </cell>
        </row>
        <row r="2599">
          <cell r="AC2599">
            <v>0</v>
          </cell>
        </row>
        <row r="2600">
          <cell r="AC2600">
            <v>0</v>
          </cell>
        </row>
        <row r="2601">
          <cell r="AC2601">
            <v>0</v>
          </cell>
        </row>
        <row r="2602">
          <cell r="AC2602">
            <v>0</v>
          </cell>
        </row>
        <row r="2603">
          <cell r="AC2603">
            <v>0</v>
          </cell>
        </row>
        <row r="2604">
          <cell r="AC2604">
            <v>0</v>
          </cell>
        </row>
        <row r="2605">
          <cell r="AC2605">
            <v>0</v>
          </cell>
        </row>
        <row r="2606">
          <cell r="AC2606">
            <v>0</v>
          </cell>
        </row>
        <row r="2607">
          <cell r="AC2607">
            <v>0</v>
          </cell>
        </row>
        <row r="2608">
          <cell r="AC2608">
            <v>0</v>
          </cell>
        </row>
        <row r="2609">
          <cell r="AC2609">
            <v>0</v>
          </cell>
        </row>
        <row r="2610">
          <cell r="AC2610">
            <v>0</v>
          </cell>
        </row>
        <row r="2611">
          <cell r="AC2611">
            <v>0</v>
          </cell>
        </row>
        <row r="2612">
          <cell r="AC2612">
            <v>0</v>
          </cell>
        </row>
        <row r="2613">
          <cell r="AC2613">
            <v>0</v>
          </cell>
        </row>
        <row r="2614">
          <cell r="AC2614">
            <v>0</v>
          </cell>
        </row>
        <row r="2615">
          <cell r="AC2615">
            <v>0</v>
          </cell>
        </row>
        <row r="2616">
          <cell r="AC2616">
            <v>0</v>
          </cell>
        </row>
        <row r="2617">
          <cell r="AC2617">
            <v>0</v>
          </cell>
        </row>
        <row r="2618">
          <cell r="AC2618">
            <v>0</v>
          </cell>
        </row>
        <row r="2619">
          <cell r="AC2619">
            <v>0</v>
          </cell>
        </row>
        <row r="2620">
          <cell r="AC2620">
            <v>0</v>
          </cell>
        </row>
        <row r="2621">
          <cell r="AC2621">
            <v>0</v>
          </cell>
        </row>
        <row r="2622">
          <cell r="AC2622">
            <v>0</v>
          </cell>
        </row>
        <row r="2623">
          <cell r="AC2623">
            <v>0</v>
          </cell>
        </row>
        <row r="2624">
          <cell r="AC2624">
            <v>0</v>
          </cell>
        </row>
        <row r="2625">
          <cell r="AC2625">
            <v>0</v>
          </cell>
        </row>
        <row r="2626">
          <cell r="AC2626">
            <v>0</v>
          </cell>
        </row>
        <row r="2627">
          <cell r="AC2627">
            <v>0</v>
          </cell>
        </row>
        <row r="2628">
          <cell r="AC2628">
            <v>0</v>
          </cell>
        </row>
        <row r="2629">
          <cell r="AC2629">
            <v>0</v>
          </cell>
        </row>
        <row r="2630">
          <cell r="AC2630">
            <v>0</v>
          </cell>
        </row>
        <row r="2631">
          <cell r="AC2631">
            <v>0</v>
          </cell>
        </row>
        <row r="2632">
          <cell r="AC2632">
            <v>0</v>
          </cell>
        </row>
        <row r="2633">
          <cell r="AC2633">
            <v>0</v>
          </cell>
        </row>
        <row r="2634">
          <cell r="AC2634">
            <v>0</v>
          </cell>
        </row>
        <row r="2635">
          <cell r="AC2635">
            <v>0</v>
          </cell>
        </row>
        <row r="2636">
          <cell r="AC2636">
            <v>0</v>
          </cell>
        </row>
        <row r="2637">
          <cell r="AC2637">
            <v>0</v>
          </cell>
        </row>
        <row r="2638">
          <cell r="AC2638">
            <v>0</v>
          </cell>
        </row>
        <row r="2639">
          <cell r="AC2639">
            <v>0</v>
          </cell>
        </row>
        <row r="2640">
          <cell r="AC2640">
            <v>0</v>
          </cell>
        </row>
        <row r="2641">
          <cell r="AC2641">
            <v>0</v>
          </cell>
        </row>
        <row r="2642">
          <cell r="AC2642">
            <v>0</v>
          </cell>
        </row>
        <row r="2643">
          <cell r="AC2643">
            <v>0</v>
          </cell>
        </row>
        <row r="2644">
          <cell r="AC2644">
            <v>0</v>
          </cell>
        </row>
        <row r="2645">
          <cell r="AC2645">
            <v>0</v>
          </cell>
        </row>
        <row r="2646">
          <cell r="AC2646">
            <v>0</v>
          </cell>
        </row>
        <row r="2647">
          <cell r="AC2647">
            <v>0</v>
          </cell>
        </row>
        <row r="2648">
          <cell r="AC2648">
            <v>0</v>
          </cell>
        </row>
        <row r="2649">
          <cell r="AC2649">
            <v>0</v>
          </cell>
        </row>
        <row r="2650">
          <cell r="AC2650">
            <v>0</v>
          </cell>
        </row>
        <row r="2651">
          <cell r="AC2651">
            <v>0</v>
          </cell>
        </row>
        <row r="2652">
          <cell r="AC2652">
            <v>0</v>
          </cell>
        </row>
        <row r="2653">
          <cell r="AC2653">
            <v>0</v>
          </cell>
        </row>
        <row r="2654">
          <cell r="AC2654">
            <v>0</v>
          </cell>
        </row>
        <row r="2655">
          <cell r="AC2655">
            <v>0</v>
          </cell>
        </row>
        <row r="2656">
          <cell r="AC2656">
            <v>0</v>
          </cell>
        </row>
        <row r="2657">
          <cell r="AC2657">
            <v>0</v>
          </cell>
        </row>
        <row r="2658">
          <cell r="AC2658">
            <v>0</v>
          </cell>
        </row>
        <row r="2659">
          <cell r="AC2659">
            <v>0</v>
          </cell>
        </row>
        <row r="2660">
          <cell r="AC2660">
            <v>0</v>
          </cell>
        </row>
        <row r="2661">
          <cell r="AC2661">
            <v>0</v>
          </cell>
        </row>
        <row r="2662">
          <cell r="AC2662">
            <v>0</v>
          </cell>
        </row>
        <row r="2663">
          <cell r="AC2663">
            <v>0</v>
          </cell>
        </row>
        <row r="2664">
          <cell r="AC2664">
            <v>0</v>
          </cell>
        </row>
        <row r="2665">
          <cell r="AC2665">
            <v>0</v>
          </cell>
        </row>
        <row r="2666">
          <cell r="AC2666">
            <v>0</v>
          </cell>
        </row>
        <row r="2667">
          <cell r="AC2667">
            <v>0</v>
          </cell>
        </row>
        <row r="2668">
          <cell r="AC2668">
            <v>0</v>
          </cell>
        </row>
        <row r="2669">
          <cell r="AC2669">
            <v>0</v>
          </cell>
        </row>
        <row r="2670">
          <cell r="AC2670">
            <v>0</v>
          </cell>
        </row>
        <row r="2671">
          <cell r="AC2671">
            <v>0</v>
          </cell>
        </row>
        <row r="2672">
          <cell r="AC2672">
            <v>0</v>
          </cell>
        </row>
        <row r="2673">
          <cell r="AC2673">
            <v>0</v>
          </cell>
        </row>
        <row r="2674">
          <cell r="AC2674">
            <v>0</v>
          </cell>
        </row>
        <row r="2675">
          <cell r="AC2675">
            <v>0</v>
          </cell>
        </row>
        <row r="2676">
          <cell r="AC2676">
            <v>0</v>
          </cell>
        </row>
        <row r="2677">
          <cell r="AC2677">
            <v>0</v>
          </cell>
        </row>
        <row r="2678">
          <cell r="AC2678">
            <v>0</v>
          </cell>
        </row>
        <row r="2679">
          <cell r="AC2679">
            <v>0</v>
          </cell>
        </row>
        <row r="2680">
          <cell r="AC2680">
            <v>0</v>
          </cell>
        </row>
        <row r="2681">
          <cell r="AC2681">
            <v>0</v>
          </cell>
        </row>
        <row r="2682">
          <cell r="AC2682">
            <v>0</v>
          </cell>
        </row>
        <row r="2683">
          <cell r="AC2683">
            <v>0</v>
          </cell>
        </row>
        <row r="2684">
          <cell r="AC2684">
            <v>0</v>
          </cell>
        </row>
        <row r="2685">
          <cell r="AC2685">
            <v>0</v>
          </cell>
        </row>
        <row r="2686">
          <cell r="AC2686">
            <v>0</v>
          </cell>
        </row>
        <row r="2687">
          <cell r="AC2687">
            <v>0</v>
          </cell>
        </row>
        <row r="2688">
          <cell r="AC2688">
            <v>0</v>
          </cell>
        </row>
        <row r="2689">
          <cell r="AC2689">
            <v>0</v>
          </cell>
        </row>
        <row r="2690">
          <cell r="AC2690">
            <v>1</v>
          </cell>
        </row>
        <row r="2691">
          <cell r="AC2691">
            <v>0</v>
          </cell>
        </row>
        <row r="2692">
          <cell r="AC2692">
            <v>0</v>
          </cell>
        </row>
        <row r="2693">
          <cell r="AC2693">
            <v>0</v>
          </cell>
        </row>
        <row r="2694">
          <cell r="AC2694">
            <v>0</v>
          </cell>
        </row>
        <row r="2695">
          <cell r="AC2695">
            <v>0</v>
          </cell>
        </row>
        <row r="2696">
          <cell r="AC2696">
            <v>0</v>
          </cell>
        </row>
        <row r="2697">
          <cell r="AC2697">
            <v>0</v>
          </cell>
        </row>
        <row r="2698">
          <cell r="AC2698">
            <v>0</v>
          </cell>
        </row>
        <row r="2699">
          <cell r="AC2699">
            <v>0</v>
          </cell>
        </row>
        <row r="2700">
          <cell r="AC2700">
            <v>0</v>
          </cell>
        </row>
        <row r="2701">
          <cell r="AC2701">
            <v>0</v>
          </cell>
        </row>
        <row r="2702">
          <cell r="AC2702">
            <v>0</v>
          </cell>
        </row>
        <row r="2703">
          <cell r="AC2703">
            <v>0</v>
          </cell>
        </row>
        <row r="2704">
          <cell r="AC2704">
            <v>0</v>
          </cell>
        </row>
        <row r="2705">
          <cell r="AC2705">
            <v>0</v>
          </cell>
        </row>
        <row r="2706">
          <cell r="AC2706">
            <v>0</v>
          </cell>
        </row>
        <row r="2707">
          <cell r="AC2707">
            <v>0</v>
          </cell>
        </row>
        <row r="2708">
          <cell r="AC2708">
            <v>0</v>
          </cell>
        </row>
        <row r="2709">
          <cell r="AC2709">
            <v>0</v>
          </cell>
        </row>
        <row r="2710">
          <cell r="AC2710">
            <v>0</v>
          </cell>
        </row>
        <row r="2711">
          <cell r="AC2711">
            <v>0</v>
          </cell>
        </row>
        <row r="2712">
          <cell r="AC2712">
            <v>0</v>
          </cell>
        </row>
        <row r="2713">
          <cell r="AC2713">
            <v>0</v>
          </cell>
        </row>
        <row r="2714">
          <cell r="AC2714">
            <v>0</v>
          </cell>
        </row>
        <row r="2715">
          <cell r="AC2715">
            <v>1</v>
          </cell>
        </row>
        <row r="2716">
          <cell r="AC2716">
            <v>0</v>
          </cell>
        </row>
        <row r="2717">
          <cell r="AC2717">
            <v>0</v>
          </cell>
        </row>
        <row r="2718">
          <cell r="AC2718">
            <v>0</v>
          </cell>
        </row>
        <row r="2719">
          <cell r="AC2719">
            <v>0</v>
          </cell>
        </row>
      </sheetData>
      <sheetData sheetId="2">
        <row r="88">
          <cell r="AD88">
            <v>1</v>
          </cell>
        </row>
        <row r="89">
          <cell r="AD89">
            <v>1</v>
          </cell>
        </row>
        <row r="90">
          <cell r="AD90">
            <v>1</v>
          </cell>
        </row>
        <row r="91">
          <cell r="AD91">
            <v>1</v>
          </cell>
        </row>
        <row r="92">
          <cell r="AD92">
            <v>1</v>
          </cell>
        </row>
        <row r="93">
          <cell r="AD93">
            <v>1</v>
          </cell>
        </row>
        <row r="94">
          <cell r="AD94">
            <v>1</v>
          </cell>
        </row>
        <row r="95">
          <cell r="AD95">
            <v>1</v>
          </cell>
        </row>
        <row r="96">
          <cell r="AD96">
            <v>1</v>
          </cell>
        </row>
        <row r="97">
          <cell r="AD97">
            <v>1</v>
          </cell>
        </row>
        <row r="98">
          <cell r="AD98">
            <v>1</v>
          </cell>
        </row>
        <row r="99">
          <cell r="AD99">
            <v>1</v>
          </cell>
        </row>
        <row r="100">
          <cell r="AD100">
            <v>1</v>
          </cell>
        </row>
        <row r="101">
          <cell r="AD101">
            <v>1</v>
          </cell>
        </row>
        <row r="102">
          <cell r="AD102">
            <v>1</v>
          </cell>
        </row>
        <row r="103">
          <cell r="AD103">
            <v>1</v>
          </cell>
        </row>
        <row r="104">
          <cell r="AD104">
            <v>1</v>
          </cell>
        </row>
        <row r="105">
          <cell r="AD105">
            <v>1</v>
          </cell>
        </row>
        <row r="106">
          <cell r="AD106">
            <v>1</v>
          </cell>
        </row>
        <row r="107">
          <cell r="AD107">
            <v>1</v>
          </cell>
        </row>
        <row r="108">
          <cell r="AD108">
            <v>1</v>
          </cell>
        </row>
        <row r="109">
          <cell r="AD109">
            <v>1</v>
          </cell>
        </row>
        <row r="110">
          <cell r="AD110">
            <v>1</v>
          </cell>
        </row>
        <row r="111">
          <cell r="AD111">
            <v>1</v>
          </cell>
        </row>
        <row r="112">
          <cell r="AD112">
            <v>0</v>
          </cell>
        </row>
        <row r="113">
          <cell r="AD113">
            <v>1</v>
          </cell>
        </row>
        <row r="114">
          <cell r="AD114">
            <v>1</v>
          </cell>
        </row>
        <row r="115">
          <cell r="AD115">
            <v>1</v>
          </cell>
        </row>
        <row r="116">
          <cell r="AD116">
            <v>1</v>
          </cell>
        </row>
        <row r="117">
          <cell r="AD117">
            <v>0</v>
          </cell>
        </row>
        <row r="118">
          <cell r="AD118">
            <v>0</v>
          </cell>
        </row>
        <row r="119">
          <cell r="AD119">
            <v>0</v>
          </cell>
        </row>
        <row r="120">
          <cell r="AD120">
            <v>0</v>
          </cell>
        </row>
        <row r="121">
          <cell r="AD121">
            <v>0</v>
          </cell>
        </row>
        <row r="122">
          <cell r="AD122">
            <v>0</v>
          </cell>
        </row>
        <row r="123">
          <cell r="AD123">
            <v>0</v>
          </cell>
        </row>
        <row r="124">
          <cell r="AD124">
            <v>0</v>
          </cell>
        </row>
        <row r="125">
          <cell r="AD125">
            <v>0</v>
          </cell>
        </row>
        <row r="126">
          <cell r="AD126">
            <v>0</v>
          </cell>
        </row>
        <row r="127">
          <cell r="AD127">
            <v>0</v>
          </cell>
        </row>
        <row r="128">
          <cell r="AD128">
            <v>0</v>
          </cell>
        </row>
        <row r="129">
          <cell r="AD129">
            <v>0</v>
          </cell>
        </row>
        <row r="130">
          <cell r="AD130">
            <v>0</v>
          </cell>
        </row>
        <row r="131">
          <cell r="AD131">
            <v>0</v>
          </cell>
        </row>
        <row r="132">
          <cell r="AD132">
            <v>1</v>
          </cell>
        </row>
        <row r="133">
          <cell r="AD133">
            <v>0</v>
          </cell>
        </row>
        <row r="134">
          <cell r="AD134">
            <v>0</v>
          </cell>
        </row>
        <row r="135">
          <cell r="AD135">
            <v>0</v>
          </cell>
        </row>
        <row r="136">
          <cell r="AD136">
            <v>0</v>
          </cell>
        </row>
        <row r="137">
          <cell r="AD137">
            <v>0</v>
          </cell>
        </row>
        <row r="138">
          <cell r="AD138">
            <v>0</v>
          </cell>
        </row>
        <row r="139">
          <cell r="AD139">
            <v>0</v>
          </cell>
        </row>
        <row r="140">
          <cell r="AD140">
            <v>0</v>
          </cell>
        </row>
        <row r="141">
          <cell r="AD141">
            <v>0</v>
          </cell>
        </row>
        <row r="142">
          <cell r="AD142">
            <v>0</v>
          </cell>
        </row>
        <row r="143">
          <cell r="AD143">
            <v>0</v>
          </cell>
        </row>
        <row r="144">
          <cell r="AD144">
            <v>0</v>
          </cell>
        </row>
        <row r="145">
          <cell r="AD145">
            <v>0</v>
          </cell>
        </row>
        <row r="146">
          <cell r="AD146">
            <v>0</v>
          </cell>
        </row>
        <row r="147">
          <cell r="AD147">
            <v>0</v>
          </cell>
        </row>
        <row r="148">
          <cell r="AD148">
            <v>0</v>
          </cell>
        </row>
        <row r="149">
          <cell r="AD149">
            <v>0</v>
          </cell>
        </row>
        <row r="150">
          <cell r="AD150">
            <v>0</v>
          </cell>
        </row>
        <row r="151">
          <cell r="AD151">
            <v>0</v>
          </cell>
        </row>
        <row r="152">
          <cell r="AD152">
            <v>0</v>
          </cell>
        </row>
        <row r="153">
          <cell r="AD153">
            <v>0</v>
          </cell>
        </row>
        <row r="154">
          <cell r="AD154">
            <v>0</v>
          </cell>
        </row>
        <row r="155">
          <cell r="AD155">
            <v>0</v>
          </cell>
        </row>
        <row r="156">
          <cell r="AD156">
            <v>0</v>
          </cell>
        </row>
        <row r="157">
          <cell r="AD157">
            <v>0</v>
          </cell>
        </row>
        <row r="158">
          <cell r="AD158">
            <v>0</v>
          </cell>
        </row>
        <row r="159">
          <cell r="AD159">
            <v>0</v>
          </cell>
        </row>
        <row r="160">
          <cell r="AD160">
            <v>0</v>
          </cell>
        </row>
        <row r="161">
          <cell r="AD161">
            <v>0</v>
          </cell>
        </row>
        <row r="162">
          <cell r="AD162">
            <v>0</v>
          </cell>
        </row>
        <row r="163">
          <cell r="AD163">
            <v>0</v>
          </cell>
        </row>
        <row r="164">
          <cell r="AD164">
            <v>0</v>
          </cell>
        </row>
        <row r="165">
          <cell r="AD165">
            <v>0</v>
          </cell>
        </row>
        <row r="166">
          <cell r="AD166">
            <v>0</v>
          </cell>
        </row>
        <row r="167">
          <cell r="AD167">
            <v>0</v>
          </cell>
        </row>
        <row r="168">
          <cell r="AD168">
            <v>0</v>
          </cell>
        </row>
        <row r="169">
          <cell r="AD169">
            <v>0</v>
          </cell>
        </row>
        <row r="170">
          <cell r="AD170">
            <v>0</v>
          </cell>
        </row>
        <row r="171">
          <cell r="AD171">
            <v>0</v>
          </cell>
        </row>
        <row r="172">
          <cell r="AD172">
            <v>0</v>
          </cell>
        </row>
        <row r="173">
          <cell r="AD173">
            <v>0</v>
          </cell>
        </row>
        <row r="174">
          <cell r="AD174">
            <v>0</v>
          </cell>
        </row>
        <row r="175">
          <cell r="AD175">
            <v>0</v>
          </cell>
        </row>
        <row r="176">
          <cell r="AD176">
            <v>0</v>
          </cell>
        </row>
        <row r="177">
          <cell r="AD177">
            <v>0</v>
          </cell>
        </row>
        <row r="178">
          <cell r="AD178">
            <v>0</v>
          </cell>
        </row>
        <row r="179">
          <cell r="AD179">
            <v>0</v>
          </cell>
        </row>
        <row r="180">
          <cell r="AD180">
            <v>0</v>
          </cell>
        </row>
        <row r="181">
          <cell r="AD181">
            <v>0</v>
          </cell>
        </row>
        <row r="182">
          <cell r="AD182">
            <v>0</v>
          </cell>
        </row>
        <row r="183">
          <cell r="AD183">
            <v>0</v>
          </cell>
        </row>
        <row r="184">
          <cell r="AD184">
            <v>0</v>
          </cell>
        </row>
        <row r="185">
          <cell r="AD185">
            <v>0</v>
          </cell>
        </row>
        <row r="186">
          <cell r="AD186">
            <v>0</v>
          </cell>
        </row>
        <row r="187">
          <cell r="AD187">
            <v>0</v>
          </cell>
        </row>
        <row r="188">
          <cell r="AD188">
            <v>0</v>
          </cell>
        </row>
        <row r="189">
          <cell r="AD189">
            <v>0</v>
          </cell>
        </row>
        <row r="190">
          <cell r="AD190">
            <v>1</v>
          </cell>
        </row>
        <row r="191">
          <cell r="AD191">
            <v>1</v>
          </cell>
        </row>
        <row r="192">
          <cell r="AD192">
            <v>1</v>
          </cell>
        </row>
        <row r="193">
          <cell r="AD193">
            <v>1</v>
          </cell>
        </row>
        <row r="194">
          <cell r="AD194">
            <v>1</v>
          </cell>
        </row>
        <row r="195">
          <cell r="AD195">
            <v>1</v>
          </cell>
        </row>
        <row r="196">
          <cell r="AD196">
            <v>1</v>
          </cell>
        </row>
        <row r="197">
          <cell r="AD197">
            <v>1</v>
          </cell>
        </row>
        <row r="198">
          <cell r="AD198">
            <v>1</v>
          </cell>
        </row>
        <row r="199">
          <cell r="AD199">
            <v>1</v>
          </cell>
        </row>
        <row r="200">
          <cell r="AD200">
            <v>1</v>
          </cell>
        </row>
        <row r="201">
          <cell r="AD201">
            <v>1</v>
          </cell>
        </row>
        <row r="202">
          <cell r="AD202">
            <v>1</v>
          </cell>
        </row>
        <row r="203">
          <cell r="AD203">
            <v>1</v>
          </cell>
        </row>
        <row r="204">
          <cell r="AD204">
            <v>1</v>
          </cell>
        </row>
        <row r="205">
          <cell r="AD205">
            <v>1</v>
          </cell>
        </row>
        <row r="206">
          <cell r="AD206">
            <v>1</v>
          </cell>
        </row>
        <row r="207">
          <cell r="AD207">
            <v>0</v>
          </cell>
        </row>
        <row r="208">
          <cell r="AD208">
            <v>0</v>
          </cell>
        </row>
        <row r="209">
          <cell r="AD209">
            <v>0</v>
          </cell>
        </row>
        <row r="210">
          <cell r="AD210">
            <v>0</v>
          </cell>
        </row>
        <row r="211">
          <cell r="AD211">
            <v>0</v>
          </cell>
        </row>
        <row r="212">
          <cell r="AD212">
            <v>0</v>
          </cell>
        </row>
        <row r="213">
          <cell r="AD213">
            <v>0</v>
          </cell>
        </row>
        <row r="214">
          <cell r="AD214">
            <v>0</v>
          </cell>
        </row>
        <row r="215">
          <cell r="AD215">
            <v>0</v>
          </cell>
        </row>
        <row r="216">
          <cell r="AD216">
            <v>0</v>
          </cell>
        </row>
        <row r="217">
          <cell r="AD217">
            <v>0</v>
          </cell>
        </row>
        <row r="218">
          <cell r="AD218">
            <v>0</v>
          </cell>
        </row>
        <row r="219">
          <cell r="AD219">
            <v>0</v>
          </cell>
        </row>
        <row r="220">
          <cell r="AD220">
            <v>0</v>
          </cell>
        </row>
        <row r="221">
          <cell r="AD221">
            <v>0</v>
          </cell>
        </row>
        <row r="222">
          <cell r="AD222">
            <v>0</v>
          </cell>
        </row>
        <row r="223">
          <cell r="AD223">
            <v>0</v>
          </cell>
        </row>
        <row r="224">
          <cell r="AD224">
            <v>0</v>
          </cell>
        </row>
        <row r="225">
          <cell r="AD225">
            <v>0</v>
          </cell>
        </row>
        <row r="226">
          <cell r="AD226">
            <v>0</v>
          </cell>
        </row>
        <row r="227">
          <cell r="AD227">
            <v>0</v>
          </cell>
        </row>
        <row r="228">
          <cell r="AD228">
            <v>0</v>
          </cell>
        </row>
        <row r="229">
          <cell r="AD229">
            <v>0</v>
          </cell>
        </row>
        <row r="230">
          <cell r="AD230">
            <v>0</v>
          </cell>
        </row>
        <row r="231">
          <cell r="AD231">
            <v>0</v>
          </cell>
        </row>
        <row r="232">
          <cell r="AD232">
            <v>0</v>
          </cell>
        </row>
        <row r="233">
          <cell r="AD233">
            <v>0</v>
          </cell>
        </row>
        <row r="234">
          <cell r="AD234">
            <v>0</v>
          </cell>
        </row>
        <row r="235">
          <cell r="AD235">
            <v>0</v>
          </cell>
        </row>
        <row r="236">
          <cell r="AD236">
            <v>0</v>
          </cell>
        </row>
        <row r="237">
          <cell r="AD237">
            <v>0</v>
          </cell>
        </row>
        <row r="238">
          <cell r="AD238">
            <v>0</v>
          </cell>
        </row>
        <row r="239">
          <cell r="AD239">
            <v>0</v>
          </cell>
        </row>
        <row r="240">
          <cell r="AD240">
            <v>0</v>
          </cell>
        </row>
        <row r="241">
          <cell r="AD241">
            <v>0</v>
          </cell>
        </row>
        <row r="242">
          <cell r="AD242">
            <v>0</v>
          </cell>
        </row>
        <row r="243">
          <cell r="AD243">
            <v>0</v>
          </cell>
        </row>
        <row r="244">
          <cell r="AD244">
            <v>0</v>
          </cell>
        </row>
        <row r="245">
          <cell r="AD245">
            <v>0</v>
          </cell>
        </row>
        <row r="246">
          <cell r="AD246">
            <v>0</v>
          </cell>
        </row>
        <row r="247">
          <cell r="AD247">
            <v>0</v>
          </cell>
        </row>
        <row r="248">
          <cell r="AD248">
            <v>0</v>
          </cell>
        </row>
        <row r="249">
          <cell r="AD249">
            <v>0</v>
          </cell>
        </row>
        <row r="250">
          <cell r="AD250">
            <v>0</v>
          </cell>
        </row>
        <row r="251">
          <cell r="AD251">
            <v>0</v>
          </cell>
        </row>
        <row r="252">
          <cell r="AD252">
            <v>0</v>
          </cell>
        </row>
        <row r="253">
          <cell r="AD253">
            <v>0</v>
          </cell>
        </row>
        <row r="254">
          <cell r="AD254">
            <v>0</v>
          </cell>
        </row>
        <row r="255">
          <cell r="AD255">
            <v>0</v>
          </cell>
        </row>
        <row r="256">
          <cell r="AD256">
            <v>0</v>
          </cell>
        </row>
        <row r="257">
          <cell r="AD257">
            <v>0</v>
          </cell>
        </row>
        <row r="258">
          <cell r="AD258">
            <v>0</v>
          </cell>
        </row>
        <row r="259">
          <cell r="AD259">
            <v>0</v>
          </cell>
        </row>
        <row r="260">
          <cell r="AD260">
            <v>0</v>
          </cell>
        </row>
        <row r="261">
          <cell r="AD261">
            <v>0</v>
          </cell>
        </row>
        <row r="262">
          <cell r="AD262">
            <v>0</v>
          </cell>
        </row>
        <row r="263">
          <cell r="AD263">
            <v>0</v>
          </cell>
        </row>
        <row r="264">
          <cell r="AD264">
            <v>0</v>
          </cell>
        </row>
        <row r="265">
          <cell r="AD265">
            <v>0</v>
          </cell>
        </row>
        <row r="266">
          <cell r="AD266">
            <v>0</v>
          </cell>
        </row>
        <row r="267">
          <cell r="AD267">
            <v>0</v>
          </cell>
        </row>
        <row r="268">
          <cell r="AD268">
            <v>0</v>
          </cell>
        </row>
        <row r="269">
          <cell r="AD269">
            <v>0</v>
          </cell>
        </row>
        <row r="270">
          <cell r="AD270">
            <v>0</v>
          </cell>
        </row>
        <row r="271">
          <cell r="AD271">
            <v>0</v>
          </cell>
        </row>
        <row r="272">
          <cell r="AD272">
            <v>0</v>
          </cell>
        </row>
        <row r="273">
          <cell r="AD273">
            <v>0</v>
          </cell>
        </row>
        <row r="274">
          <cell r="AD274">
            <v>0</v>
          </cell>
        </row>
        <row r="275">
          <cell r="AD275">
            <v>0</v>
          </cell>
        </row>
        <row r="276">
          <cell r="AD276">
            <v>0</v>
          </cell>
        </row>
        <row r="277">
          <cell r="AD277">
            <v>0</v>
          </cell>
        </row>
        <row r="278">
          <cell r="AD278">
            <v>0</v>
          </cell>
        </row>
        <row r="279">
          <cell r="AD279">
            <v>0</v>
          </cell>
        </row>
        <row r="280">
          <cell r="AD280">
            <v>0</v>
          </cell>
        </row>
        <row r="281">
          <cell r="AD281">
            <v>0</v>
          </cell>
        </row>
        <row r="282">
          <cell r="AD282">
            <v>0</v>
          </cell>
        </row>
        <row r="283">
          <cell r="AD283">
            <v>0</v>
          </cell>
        </row>
        <row r="284">
          <cell r="AD284">
            <v>0</v>
          </cell>
        </row>
        <row r="285">
          <cell r="AD285">
            <v>0</v>
          </cell>
        </row>
        <row r="286">
          <cell r="AD286">
            <v>0</v>
          </cell>
        </row>
        <row r="287">
          <cell r="AD287">
            <v>0</v>
          </cell>
        </row>
        <row r="288">
          <cell r="AD288">
            <v>0</v>
          </cell>
        </row>
        <row r="289">
          <cell r="AD289">
            <v>0</v>
          </cell>
        </row>
        <row r="290">
          <cell r="AD290">
            <v>0</v>
          </cell>
        </row>
        <row r="291">
          <cell r="AD291">
            <v>0</v>
          </cell>
        </row>
        <row r="292">
          <cell r="AD292">
            <v>0</v>
          </cell>
        </row>
        <row r="293">
          <cell r="AD293">
            <v>0</v>
          </cell>
        </row>
        <row r="294">
          <cell r="AD294">
            <v>0</v>
          </cell>
        </row>
        <row r="295">
          <cell r="AD295">
            <v>0</v>
          </cell>
        </row>
        <row r="296">
          <cell r="AD296">
            <v>0</v>
          </cell>
        </row>
        <row r="297">
          <cell r="AD297">
            <v>0</v>
          </cell>
        </row>
        <row r="298">
          <cell r="AD298">
            <v>0</v>
          </cell>
        </row>
        <row r="299">
          <cell r="AD299">
            <v>0</v>
          </cell>
        </row>
        <row r="300">
          <cell r="AD300">
            <v>0</v>
          </cell>
        </row>
        <row r="301">
          <cell r="AD301">
            <v>0</v>
          </cell>
        </row>
        <row r="302">
          <cell r="AD302">
            <v>0</v>
          </cell>
        </row>
        <row r="303">
          <cell r="AD303">
            <v>0</v>
          </cell>
        </row>
        <row r="304">
          <cell r="AD304">
            <v>0</v>
          </cell>
        </row>
        <row r="305">
          <cell r="AD305">
            <v>0</v>
          </cell>
        </row>
        <row r="306">
          <cell r="AD306">
            <v>0</v>
          </cell>
        </row>
        <row r="307">
          <cell r="AD307">
            <v>0</v>
          </cell>
        </row>
        <row r="308">
          <cell r="AD308">
            <v>0</v>
          </cell>
        </row>
        <row r="309">
          <cell r="AD309">
            <v>0</v>
          </cell>
        </row>
        <row r="310">
          <cell r="AD310">
            <v>0</v>
          </cell>
        </row>
        <row r="311">
          <cell r="AD311">
            <v>0</v>
          </cell>
        </row>
        <row r="312">
          <cell r="AD312">
            <v>0</v>
          </cell>
        </row>
        <row r="313">
          <cell r="AD313">
            <v>0</v>
          </cell>
        </row>
        <row r="314">
          <cell r="AD314">
            <v>0</v>
          </cell>
        </row>
        <row r="315">
          <cell r="AD315">
            <v>0</v>
          </cell>
        </row>
        <row r="316">
          <cell r="AD316">
            <v>0</v>
          </cell>
        </row>
        <row r="317">
          <cell r="AD317">
            <v>0</v>
          </cell>
        </row>
        <row r="318">
          <cell r="AD318">
            <v>0</v>
          </cell>
        </row>
        <row r="319">
          <cell r="AD319">
            <v>0</v>
          </cell>
        </row>
        <row r="320">
          <cell r="AD320">
            <v>0</v>
          </cell>
        </row>
        <row r="321">
          <cell r="AD321">
            <v>0</v>
          </cell>
        </row>
        <row r="322">
          <cell r="AD322">
            <v>0</v>
          </cell>
        </row>
        <row r="323">
          <cell r="AD323">
            <v>0</v>
          </cell>
        </row>
        <row r="324">
          <cell r="AD324">
            <v>0</v>
          </cell>
        </row>
        <row r="325">
          <cell r="AD325">
            <v>0</v>
          </cell>
        </row>
        <row r="326">
          <cell r="AD326">
            <v>0</v>
          </cell>
        </row>
        <row r="327">
          <cell r="AD327">
            <v>0</v>
          </cell>
        </row>
        <row r="328">
          <cell r="AD328">
            <v>0</v>
          </cell>
        </row>
        <row r="329">
          <cell r="AD329">
            <v>0</v>
          </cell>
        </row>
        <row r="330">
          <cell r="AD330">
            <v>0</v>
          </cell>
        </row>
        <row r="331">
          <cell r="AD331">
            <v>0</v>
          </cell>
        </row>
        <row r="332">
          <cell r="AD332">
            <v>0</v>
          </cell>
        </row>
        <row r="333">
          <cell r="AD333">
            <v>0</v>
          </cell>
        </row>
        <row r="334">
          <cell r="AD334">
            <v>0</v>
          </cell>
        </row>
        <row r="335">
          <cell r="AD335">
            <v>0</v>
          </cell>
        </row>
        <row r="336">
          <cell r="AD336">
            <v>0</v>
          </cell>
        </row>
        <row r="337">
          <cell r="AD337">
            <v>1</v>
          </cell>
        </row>
        <row r="338">
          <cell r="AD338">
            <v>1</v>
          </cell>
        </row>
        <row r="339">
          <cell r="AD339">
            <v>1</v>
          </cell>
        </row>
        <row r="340">
          <cell r="AD340">
            <v>1</v>
          </cell>
        </row>
        <row r="341">
          <cell r="AD341">
            <v>1</v>
          </cell>
        </row>
        <row r="342">
          <cell r="AD342">
            <v>1</v>
          </cell>
        </row>
        <row r="343">
          <cell r="AD343">
            <v>1</v>
          </cell>
        </row>
        <row r="344">
          <cell r="AD344">
            <v>1</v>
          </cell>
        </row>
        <row r="345">
          <cell r="AD345">
            <v>1</v>
          </cell>
        </row>
        <row r="346">
          <cell r="AD346">
            <v>1</v>
          </cell>
        </row>
        <row r="347">
          <cell r="AD347">
            <v>1</v>
          </cell>
        </row>
        <row r="348">
          <cell r="AD348">
            <v>0</v>
          </cell>
        </row>
        <row r="349">
          <cell r="AD349">
            <v>0</v>
          </cell>
        </row>
        <row r="350">
          <cell r="AD350">
            <v>1</v>
          </cell>
        </row>
        <row r="351">
          <cell r="AD351">
            <v>1</v>
          </cell>
        </row>
        <row r="352">
          <cell r="AD352">
            <v>1</v>
          </cell>
        </row>
        <row r="353">
          <cell r="AD353">
            <v>1</v>
          </cell>
        </row>
        <row r="354">
          <cell r="AD354">
            <v>1</v>
          </cell>
        </row>
        <row r="355">
          <cell r="AD355">
            <v>1</v>
          </cell>
        </row>
        <row r="356">
          <cell r="AD356">
            <v>1</v>
          </cell>
        </row>
        <row r="357">
          <cell r="AD357">
            <v>1</v>
          </cell>
        </row>
        <row r="358">
          <cell r="AD358">
            <v>0</v>
          </cell>
        </row>
        <row r="359">
          <cell r="AD359">
            <v>0</v>
          </cell>
        </row>
        <row r="360">
          <cell r="AD360">
            <v>0</v>
          </cell>
        </row>
        <row r="361">
          <cell r="AD361">
            <v>0</v>
          </cell>
        </row>
        <row r="362">
          <cell r="AD362">
            <v>0</v>
          </cell>
        </row>
        <row r="363">
          <cell r="AD363">
            <v>0</v>
          </cell>
        </row>
        <row r="364">
          <cell r="AD364">
            <v>0</v>
          </cell>
        </row>
        <row r="365">
          <cell r="AD365">
            <v>0</v>
          </cell>
        </row>
        <row r="366">
          <cell r="AD366">
            <v>0</v>
          </cell>
        </row>
        <row r="367">
          <cell r="AD367">
            <v>0</v>
          </cell>
        </row>
        <row r="368">
          <cell r="AD368">
            <v>0</v>
          </cell>
        </row>
        <row r="369">
          <cell r="AD369">
            <v>0</v>
          </cell>
        </row>
        <row r="370">
          <cell r="AD370">
            <v>0</v>
          </cell>
        </row>
        <row r="371">
          <cell r="AD371">
            <v>0</v>
          </cell>
        </row>
        <row r="372">
          <cell r="AD372">
            <v>0</v>
          </cell>
        </row>
        <row r="373">
          <cell r="AD373">
            <v>0</v>
          </cell>
        </row>
        <row r="374">
          <cell r="AD374">
            <v>0</v>
          </cell>
        </row>
        <row r="375">
          <cell r="AD375">
            <v>0</v>
          </cell>
        </row>
        <row r="376">
          <cell r="AD376">
            <v>0</v>
          </cell>
        </row>
        <row r="377">
          <cell r="AD377">
            <v>0</v>
          </cell>
        </row>
        <row r="378">
          <cell r="AD378">
            <v>0</v>
          </cell>
        </row>
        <row r="379">
          <cell r="AD379">
            <v>0</v>
          </cell>
        </row>
        <row r="380">
          <cell r="AD380">
            <v>0</v>
          </cell>
        </row>
        <row r="381">
          <cell r="AD381">
            <v>0</v>
          </cell>
        </row>
        <row r="382">
          <cell r="AD382">
            <v>0</v>
          </cell>
        </row>
        <row r="383">
          <cell r="AD383">
            <v>0</v>
          </cell>
        </row>
        <row r="384">
          <cell r="AD384">
            <v>0</v>
          </cell>
        </row>
        <row r="385">
          <cell r="AD385">
            <v>0</v>
          </cell>
        </row>
        <row r="386">
          <cell r="AD386">
            <v>0</v>
          </cell>
        </row>
        <row r="387">
          <cell r="AD387">
            <v>0</v>
          </cell>
        </row>
        <row r="388">
          <cell r="AD388">
            <v>0</v>
          </cell>
        </row>
        <row r="389">
          <cell r="AD389">
            <v>0</v>
          </cell>
        </row>
        <row r="390">
          <cell r="AD390">
            <v>0</v>
          </cell>
        </row>
        <row r="391">
          <cell r="AD391">
            <v>0</v>
          </cell>
        </row>
        <row r="392">
          <cell r="AD392">
            <v>0</v>
          </cell>
        </row>
        <row r="393">
          <cell r="AD393">
            <v>0</v>
          </cell>
        </row>
        <row r="394">
          <cell r="AD394">
            <v>0</v>
          </cell>
        </row>
        <row r="395">
          <cell r="AD395">
            <v>0</v>
          </cell>
        </row>
        <row r="396">
          <cell r="AD396">
            <v>0</v>
          </cell>
        </row>
        <row r="397">
          <cell r="AD397">
            <v>0</v>
          </cell>
        </row>
        <row r="398">
          <cell r="AD398">
            <v>0</v>
          </cell>
        </row>
        <row r="399">
          <cell r="AD399">
            <v>0</v>
          </cell>
        </row>
        <row r="400">
          <cell r="AD400">
            <v>0</v>
          </cell>
        </row>
        <row r="401">
          <cell r="AD401">
            <v>0</v>
          </cell>
        </row>
        <row r="402">
          <cell r="AD402">
            <v>0</v>
          </cell>
        </row>
        <row r="403">
          <cell r="AD403">
            <v>0</v>
          </cell>
        </row>
        <row r="404">
          <cell r="AD404">
            <v>0</v>
          </cell>
        </row>
        <row r="405">
          <cell r="AD405">
            <v>0</v>
          </cell>
        </row>
        <row r="406">
          <cell r="AD406">
            <v>0</v>
          </cell>
        </row>
        <row r="407">
          <cell r="AD407">
            <v>0</v>
          </cell>
        </row>
        <row r="408">
          <cell r="AD408">
            <v>0</v>
          </cell>
        </row>
        <row r="409">
          <cell r="AD409">
            <v>0</v>
          </cell>
        </row>
        <row r="410">
          <cell r="AD410">
            <v>0</v>
          </cell>
        </row>
        <row r="411">
          <cell r="AD411">
            <v>0</v>
          </cell>
        </row>
        <row r="412">
          <cell r="AD412">
            <v>0</v>
          </cell>
        </row>
        <row r="413">
          <cell r="AD413">
            <v>0</v>
          </cell>
        </row>
        <row r="414">
          <cell r="AD414">
            <v>0</v>
          </cell>
        </row>
        <row r="415">
          <cell r="AD415">
            <v>0</v>
          </cell>
        </row>
        <row r="416">
          <cell r="AD416">
            <v>0</v>
          </cell>
        </row>
        <row r="417">
          <cell r="AD417">
            <v>0</v>
          </cell>
        </row>
        <row r="418">
          <cell r="AD418">
            <v>0</v>
          </cell>
        </row>
        <row r="419">
          <cell r="AD419">
            <v>0</v>
          </cell>
        </row>
        <row r="420">
          <cell r="AD420">
            <v>0</v>
          </cell>
        </row>
        <row r="421">
          <cell r="AD421">
            <v>0</v>
          </cell>
        </row>
        <row r="422">
          <cell r="AD422">
            <v>0</v>
          </cell>
        </row>
        <row r="423">
          <cell r="AD423">
            <v>0</v>
          </cell>
        </row>
        <row r="424">
          <cell r="AD424">
            <v>0</v>
          </cell>
        </row>
        <row r="425">
          <cell r="AD425">
            <v>0</v>
          </cell>
        </row>
        <row r="426">
          <cell r="AD426">
            <v>0</v>
          </cell>
        </row>
        <row r="427">
          <cell r="AD427">
            <v>0</v>
          </cell>
        </row>
        <row r="428">
          <cell r="AD428">
            <v>0</v>
          </cell>
        </row>
        <row r="429">
          <cell r="AD429">
            <v>0</v>
          </cell>
        </row>
        <row r="430">
          <cell r="AD430">
            <v>0</v>
          </cell>
        </row>
        <row r="431">
          <cell r="AD431">
            <v>0</v>
          </cell>
        </row>
        <row r="432">
          <cell r="AD432">
            <v>0</v>
          </cell>
        </row>
        <row r="433">
          <cell r="AD433">
            <v>0</v>
          </cell>
        </row>
        <row r="434">
          <cell r="AD434">
            <v>0</v>
          </cell>
        </row>
        <row r="435">
          <cell r="AD435">
            <v>0</v>
          </cell>
        </row>
        <row r="436">
          <cell r="AD436">
            <v>0</v>
          </cell>
        </row>
        <row r="437">
          <cell r="AD437">
            <v>0</v>
          </cell>
        </row>
        <row r="438">
          <cell r="AD438">
            <v>0</v>
          </cell>
        </row>
        <row r="439">
          <cell r="AD439">
            <v>0</v>
          </cell>
        </row>
        <row r="440">
          <cell r="AD440">
            <v>0</v>
          </cell>
        </row>
        <row r="441">
          <cell r="AD441">
            <v>0</v>
          </cell>
        </row>
        <row r="442">
          <cell r="AD442">
            <v>0</v>
          </cell>
        </row>
        <row r="443">
          <cell r="AD443">
            <v>0</v>
          </cell>
        </row>
        <row r="444">
          <cell r="AD444">
            <v>0</v>
          </cell>
        </row>
        <row r="445">
          <cell r="AD445">
            <v>0</v>
          </cell>
        </row>
        <row r="446">
          <cell r="AD446">
            <v>0</v>
          </cell>
        </row>
        <row r="447">
          <cell r="AD447">
            <v>0</v>
          </cell>
        </row>
        <row r="448">
          <cell r="AD448">
            <v>0</v>
          </cell>
        </row>
        <row r="449">
          <cell r="AD449">
            <v>0</v>
          </cell>
        </row>
        <row r="450">
          <cell r="AD450">
            <v>0</v>
          </cell>
        </row>
        <row r="451">
          <cell r="AD451">
            <v>0</v>
          </cell>
        </row>
        <row r="452">
          <cell r="AD452">
            <v>0</v>
          </cell>
        </row>
        <row r="453">
          <cell r="AD453">
            <v>0</v>
          </cell>
        </row>
        <row r="454">
          <cell r="AD454">
            <v>0</v>
          </cell>
        </row>
        <row r="455">
          <cell r="AD455">
            <v>0</v>
          </cell>
        </row>
        <row r="456">
          <cell r="AD456">
            <v>0</v>
          </cell>
        </row>
        <row r="457">
          <cell r="AD457">
            <v>0</v>
          </cell>
        </row>
        <row r="458">
          <cell r="AD458">
            <v>0</v>
          </cell>
        </row>
        <row r="459">
          <cell r="AD459">
            <v>0</v>
          </cell>
        </row>
        <row r="460">
          <cell r="AD460">
            <v>0</v>
          </cell>
        </row>
        <row r="461">
          <cell r="AD461">
            <v>0</v>
          </cell>
        </row>
        <row r="462">
          <cell r="AD462">
            <v>0</v>
          </cell>
        </row>
        <row r="463">
          <cell r="AD463">
            <v>0</v>
          </cell>
        </row>
        <row r="464">
          <cell r="AD464">
            <v>0</v>
          </cell>
        </row>
        <row r="465">
          <cell r="AD465">
            <v>0</v>
          </cell>
        </row>
        <row r="466">
          <cell r="AD466">
            <v>0</v>
          </cell>
        </row>
        <row r="467">
          <cell r="AD467">
            <v>0</v>
          </cell>
        </row>
        <row r="468">
          <cell r="AD468">
            <v>0</v>
          </cell>
        </row>
        <row r="469">
          <cell r="AD469">
            <v>0</v>
          </cell>
        </row>
        <row r="470">
          <cell r="AD470">
            <v>0</v>
          </cell>
        </row>
        <row r="471">
          <cell r="AD471">
            <v>0</v>
          </cell>
        </row>
        <row r="472">
          <cell r="AD472">
            <v>0</v>
          </cell>
        </row>
        <row r="473">
          <cell r="AD473">
            <v>0</v>
          </cell>
        </row>
        <row r="474">
          <cell r="AD474">
            <v>0</v>
          </cell>
        </row>
        <row r="475">
          <cell r="AD475">
            <v>0</v>
          </cell>
        </row>
        <row r="476">
          <cell r="AD476">
            <v>0</v>
          </cell>
        </row>
        <row r="477">
          <cell r="AD477">
            <v>0</v>
          </cell>
        </row>
        <row r="478">
          <cell r="AD478">
            <v>0</v>
          </cell>
        </row>
        <row r="479">
          <cell r="AD479">
            <v>0</v>
          </cell>
        </row>
        <row r="480">
          <cell r="AD480">
            <v>0</v>
          </cell>
        </row>
        <row r="481">
          <cell r="AD481">
            <v>0</v>
          </cell>
        </row>
        <row r="482">
          <cell r="AD482">
            <v>0</v>
          </cell>
        </row>
        <row r="483">
          <cell r="AD483">
            <v>0</v>
          </cell>
        </row>
        <row r="484">
          <cell r="AD484">
            <v>0</v>
          </cell>
        </row>
        <row r="485">
          <cell r="AD485">
            <v>0</v>
          </cell>
        </row>
        <row r="486">
          <cell r="AD486">
            <v>0</v>
          </cell>
        </row>
        <row r="487">
          <cell r="AD487">
            <v>0</v>
          </cell>
        </row>
        <row r="488">
          <cell r="AD488">
            <v>0</v>
          </cell>
        </row>
        <row r="489">
          <cell r="AD489">
            <v>0</v>
          </cell>
        </row>
        <row r="490">
          <cell r="AD490">
            <v>0</v>
          </cell>
        </row>
        <row r="491">
          <cell r="AD491">
            <v>0</v>
          </cell>
        </row>
        <row r="492">
          <cell r="AD492">
            <v>0</v>
          </cell>
        </row>
        <row r="493">
          <cell r="AD493">
            <v>0</v>
          </cell>
        </row>
        <row r="494">
          <cell r="AD494">
            <v>0</v>
          </cell>
        </row>
        <row r="495">
          <cell r="AD495">
            <v>0</v>
          </cell>
        </row>
        <row r="496">
          <cell r="AD496">
            <v>0</v>
          </cell>
        </row>
        <row r="497">
          <cell r="AD497">
            <v>0</v>
          </cell>
        </row>
        <row r="498">
          <cell r="AD498">
            <v>0</v>
          </cell>
        </row>
        <row r="499">
          <cell r="AD499">
            <v>0</v>
          </cell>
        </row>
        <row r="500">
          <cell r="AD500">
            <v>0</v>
          </cell>
        </row>
        <row r="501">
          <cell r="AD501">
            <v>0</v>
          </cell>
        </row>
        <row r="502">
          <cell r="AD502">
            <v>0</v>
          </cell>
        </row>
        <row r="503">
          <cell r="AD503">
            <v>0</v>
          </cell>
        </row>
        <row r="504">
          <cell r="AD504">
            <v>0</v>
          </cell>
        </row>
        <row r="505">
          <cell r="AD505">
            <v>0</v>
          </cell>
        </row>
        <row r="506">
          <cell r="AD506">
            <v>0</v>
          </cell>
        </row>
        <row r="507">
          <cell r="AD507">
            <v>0</v>
          </cell>
        </row>
        <row r="508">
          <cell r="AD508">
            <v>0</v>
          </cell>
        </row>
        <row r="509">
          <cell r="AD509">
            <v>0</v>
          </cell>
        </row>
        <row r="510">
          <cell r="AD510">
            <v>0</v>
          </cell>
        </row>
        <row r="511">
          <cell r="AD511">
            <v>0</v>
          </cell>
        </row>
        <row r="512">
          <cell r="AD512">
            <v>0</v>
          </cell>
        </row>
        <row r="513">
          <cell r="AD513">
            <v>0</v>
          </cell>
        </row>
        <row r="514">
          <cell r="AD514">
            <v>0</v>
          </cell>
        </row>
        <row r="515">
          <cell r="AD515">
            <v>0</v>
          </cell>
        </row>
        <row r="516">
          <cell r="AD516">
            <v>0</v>
          </cell>
        </row>
        <row r="517">
          <cell r="AD517">
            <v>0</v>
          </cell>
        </row>
        <row r="518">
          <cell r="AD518">
            <v>1</v>
          </cell>
        </row>
        <row r="519">
          <cell r="AD519">
            <v>1</v>
          </cell>
        </row>
        <row r="520">
          <cell r="AD520">
            <v>1</v>
          </cell>
        </row>
        <row r="521">
          <cell r="AD521">
            <v>1</v>
          </cell>
        </row>
        <row r="522">
          <cell r="AD522">
            <v>0</v>
          </cell>
        </row>
        <row r="523">
          <cell r="AD523">
            <v>0</v>
          </cell>
        </row>
        <row r="524">
          <cell r="AD524">
            <v>0</v>
          </cell>
        </row>
        <row r="525">
          <cell r="AD525">
            <v>0</v>
          </cell>
        </row>
        <row r="526">
          <cell r="AD526">
            <v>0</v>
          </cell>
        </row>
        <row r="527">
          <cell r="AD527">
            <v>0</v>
          </cell>
        </row>
        <row r="528">
          <cell r="AD528">
            <v>0</v>
          </cell>
        </row>
        <row r="529">
          <cell r="AD529">
            <v>0</v>
          </cell>
        </row>
        <row r="530">
          <cell r="AD530">
            <v>0</v>
          </cell>
        </row>
        <row r="531">
          <cell r="AD531">
            <v>0</v>
          </cell>
        </row>
        <row r="532">
          <cell r="AD532">
            <v>0</v>
          </cell>
        </row>
        <row r="533">
          <cell r="AD533">
            <v>0</v>
          </cell>
        </row>
        <row r="534">
          <cell r="AD534">
            <v>0</v>
          </cell>
        </row>
        <row r="535">
          <cell r="AD535">
            <v>1</v>
          </cell>
        </row>
        <row r="536">
          <cell r="AD536">
            <v>1</v>
          </cell>
        </row>
        <row r="537">
          <cell r="AD537">
            <v>1</v>
          </cell>
        </row>
        <row r="538">
          <cell r="AD538">
            <v>1</v>
          </cell>
        </row>
        <row r="539">
          <cell r="AD539">
            <v>0</v>
          </cell>
        </row>
        <row r="540">
          <cell r="AD540">
            <v>0</v>
          </cell>
        </row>
        <row r="541">
          <cell r="AD541">
            <v>0</v>
          </cell>
        </row>
        <row r="542">
          <cell r="AD542">
            <v>0</v>
          </cell>
        </row>
        <row r="543">
          <cell r="AD543">
            <v>0</v>
          </cell>
        </row>
        <row r="544">
          <cell r="AD544">
            <v>0</v>
          </cell>
        </row>
        <row r="545">
          <cell r="AD545">
            <v>0</v>
          </cell>
        </row>
        <row r="546">
          <cell r="AD546">
            <v>0</v>
          </cell>
        </row>
        <row r="547">
          <cell r="AD547">
            <v>1</v>
          </cell>
        </row>
        <row r="548">
          <cell r="AD548">
            <v>0</v>
          </cell>
        </row>
        <row r="549">
          <cell r="AD549">
            <v>1</v>
          </cell>
        </row>
        <row r="550">
          <cell r="AD550">
            <v>0</v>
          </cell>
        </row>
        <row r="551">
          <cell r="AD551">
            <v>0</v>
          </cell>
        </row>
        <row r="552">
          <cell r="AD552">
            <v>0</v>
          </cell>
        </row>
        <row r="553">
          <cell r="AD553">
            <v>0</v>
          </cell>
        </row>
        <row r="554">
          <cell r="AD554">
            <v>0</v>
          </cell>
        </row>
        <row r="555">
          <cell r="AD555">
            <v>0</v>
          </cell>
        </row>
        <row r="556">
          <cell r="AD556">
            <v>0</v>
          </cell>
        </row>
        <row r="557">
          <cell r="AD557">
            <v>0</v>
          </cell>
        </row>
        <row r="558">
          <cell r="AD558">
            <v>0</v>
          </cell>
        </row>
        <row r="559">
          <cell r="AD559">
            <v>0</v>
          </cell>
        </row>
        <row r="560">
          <cell r="AD560">
            <v>0</v>
          </cell>
        </row>
        <row r="561">
          <cell r="AD561">
            <v>0</v>
          </cell>
        </row>
        <row r="562">
          <cell r="AD562">
            <v>0</v>
          </cell>
        </row>
        <row r="563">
          <cell r="AD563">
            <v>0</v>
          </cell>
        </row>
        <row r="564">
          <cell r="AD564">
            <v>0</v>
          </cell>
        </row>
        <row r="565">
          <cell r="AD565">
            <v>0</v>
          </cell>
        </row>
        <row r="566">
          <cell r="AD566">
            <v>0</v>
          </cell>
        </row>
        <row r="567">
          <cell r="AD567">
            <v>0</v>
          </cell>
        </row>
        <row r="568">
          <cell r="AD568">
            <v>0</v>
          </cell>
        </row>
        <row r="569">
          <cell r="AD569">
            <v>0</v>
          </cell>
        </row>
        <row r="570">
          <cell r="AD570">
            <v>0</v>
          </cell>
        </row>
        <row r="571">
          <cell r="AD571">
            <v>0</v>
          </cell>
        </row>
        <row r="572">
          <cell r="AD572">
            <v>0</v>
          </cell>
        </row>
        <row r="573">
          <cell r="AD573">
            <v>0</v>
          </cell>
        </row>
        <row r="574">
          <cell r="AD574">
            <v>0</v>
          </cell>
        </row>
        <row r="575">
          <cell r="AD575">
            <v>0</v>
          </cell>
        </row>
        <row r="576">
          <cell r="AD576">
            <v>0</v>
          </cell>
        </row>
        <row r="577">
          <cell r="AD577">
            <v>0</v>
          </cell>
        </row>
        <row r="578">
          <cell r="AD578">
            <v>0</v>
          </cell>
        </row>
        <row r="579">
          <cell r="AD579">
            <v>0</v>
          </cell>
        </row>
        <row r="580">
          <cell r="AD580">
            <v>0</v>
          </cell>
        </row>
        <row r="581">
          <cell r="AD581">
            <v>0</v>
          </cell>
        </row>
        <row r="582">
          <cell r="AD582">
            <v>0</v>
          </cell>
        </row>
        <row r="583">
          <cell r="AD583">
            <v>0</v>
          </cell>
        </row>
        <row r="584">
          <cell r="AD584">
            <v>0</v>
          </cell>
        </row>
        <row r="585">
          <cell r="AD585">
            <v>0</v>
          </cell>
        </row>
        <row r="586">
          <cell r="AD586">
            <v>0</v>
          </cell>
        </row>
        <row r="587">
          <cell r="AD587">
            <v>0</v>
          </cell>
        </row>
        <row r="588">
          <cell r="AD588">
            <v>0</v>
          </cell>
        </row>
        <row r="589">
          <cell r="AD589">
            <v>0</v>
          </cell>
        </row>
        <row r="590">
          <cell r="AD590">
            <v>0</v>
          </cell>
        </row>
        <row r="591">
          <cell r="AD591">
            <v>0</v>
          </cell>
        </row>
        <row r="592">
          <cell r="AD592">
            <v>0</v>
          </cell>
        </row>
        <row r="593">
          <cell r="AD593">
            <v>0</v>
          </cell>
        </row>
        <row r="594">
          <cell r="AD594">
            <v>0</v>
          </cell>
        </row>
        <row r="595">
          <cell r="AD595">
            <v>0</v>
          </cell>
        </row>
        <row r="596">
          <cell r="AD596">
            <v>0</v>
          </cell>
        </row>
        <row r="597">
          <cell r="AD597">
            <v>0</v>
          </cell>
        </row>
        <row r="598">
          <cell r="AD598">
            <v>0</v>
          </cell>
        </row>
        <row r="599">
          <cell r="AD599">
            <v>0</v>
          </cell>
        </row>
        <row r="600">
          <cell r="AD600">
            <v>0</v>
          </cell>
        </row>
        <row r="601">
          <cell r="AD601">
            <v>0</v>
          </cell>
        </row>
        <row r="602">
          <cell r="AD602">
            <v>0</v>
          </cell>
        </row>
        <row r="603">
          <cell r="AD603">
            <v>0</v>
          </cell>
        </row>
        <row r="604">
          <cell r="AD604">
            <v>0</v>
          </cell>
        </row>
        <row r="605">
          <cell r="AD605">
            <v>0</v>
          </cell>
        </row>
        <row r="606">
          <cell r="AD606">
            <v>0</v>
          </cell>
        </row>
        <row r="607">
          <cell r="AD607">
            <v>0</v>
          </cell>
        </row>
        <row r="608">
          <cell r="AD608">
            <v>0</v>
          </cell>
        </row>
        <row r="609">
          <cell r="AD609">
            <v>0</v>
          </cell>
        </row>
        <row r="610">
          <cell r="AD610">
            <v>0</v>
          </cell>
        </row>
        <row r="611">
          <cell r="AD611">
            <v>0</v>
          </cell>
        </row>
        <row r="612">
          <cell r="AD612">
            <v>0</v>
          </cell>
        </row>
        <row r="613">
          <cell r="AD613">
            <v>0</v>
          </cell>
        </row>
        <row r="614">
          <cell r="AD614">
            <v>0</v>
          </cell>
        </row>
        <row r="615">
          <cell r="AD615">
            <v>0</v>
          </cell>
        </row>
        <row r="616">
          <cell r="AD616">
            <v>0</v>
          </cell>
        </row>
        <row r="617">
          <cell r="AD617">
            <v>0</v>
          </cell>
        </row>
        <row r="618">
          <cell r="AD618">
            <v>0</v>
          </cell>
        </row>
        <row r="619">
          <cell r="AD619">
            <v>0</v>
          </cell>
        </row>
        <row r="620">
          <cell r="AD620">
            <v>0</v>
          </cell>
        </row>
        <row r="621">
          <cell r="AD621">
            <v>0</v>
          </cell>
        </row>
        <row r="622">
          <cell r="AD622">
            <v>0</v>
          </cell>
        </row>
        <row r="623">
          <cell r="AD623">
            <v>0</v>
          </cell>
        </row>
        <row r="624">
          <cell r="AD624">
            <v>0</v>
          </cell>
        </row>
        <row r="625">
          <cell r="AD625">
            <v>0</v>
          </cell>
        </row>
        <row r="626">
          <cell r="AD626">
            <v>0</v>
          </cell>
        </row>
        <row r="627">
          <cell r="AD627">
            <v>0</v>
          </cell>
        </row>
        <row r="628">
          <cell r="AD628">
            <v>0</v>
          </cell>
        </row>
        <row r="629">
          <cell r="AD629">
            <v>0</v>
          </cell>
        </row>
        <row r="630">
          <cell r="AD630">
            <v>0</v>
          </cell>
        </row>
        <row r="631">
          <cell r="AD631">
            <v>0</v>
          </cell>
        </row>
        <row r="632">
          <cell r="AD632">
            <v>0</v>
          </cell>
        </row>
        <row r="633">
          <cell r="AD633">
            <v>0</v>
          </cell>
        </row>
        <row r="634">
          <cell r="AD634">
            <v>0</v>
          </cell>
        </row>
        <row r="635">
          <cell r="AD635">
            <v>0</v>
          </cell>
        </row>
        <row r="636">
          <cell r="AD636">
            <v>0</v>
          </cell>
        </row>
        <row r="637">
          <cell r="AD637">
            <v>0</v>
          </cell>
        </row>
        <row r="638">
          <cell r="AD638">
            <v>0</v>
          </cell>
        </row>
        <row r="639">
          <cell r="AD639">
            <v>0</v>
          </cell>
        </row>
        <row r="640">
          <cell r="AD640">
            <v>0</v>
          </cell>
        </row>
        <row r="641">
          <cell r="AD641">
            <v>0</v>
          </cell>
        </row>
        <row r="642">
          <cell r="AD642">
            <v>0</v>
          </cell>
        </row>
        <row r="643">
          <cell r="AD643">
            <v>0</v>
          </cell>
        </row>
        <row r="644">
          <cell r="AD644">
            <v>0</v>
          </cell>
        </row>
        <row r="645">
          <cell r="AD645">
            <v>0</v>
          </cell>
        </row>
        <row r="646">
          <cell r="AD646">
            <v>0</v>
          </cell>
        </row>
        <row r="647">
          <cell r="AD647">
            <v>0</v>
          </cell>
        </row>
        <row r="648">
          <cell r="AD648">
            <v>0</v>
          </cell>
        </row>
        <row r="649">
          <cell r="AD649">
            <v>0</v>
          </cell>
        </row>
        <row r="650">
          <cell r="AD650">
            <v>1</v>
          </cell>
        </row>
        <row r="651">
          <cell r="AD651">
            <v>1</v>
          </cell>
        </row>
        <row r="652">
          <cell r="AD652">
            <v>0</v>
          </cell>
        </row>
        <row r="653">
          <cell r="AD653">
            <v>0</v>
          </cell>
        </row>
        <row r="654">
          <cell r="AD654">
            <v>0</v>
          </cell>
        </row>
        <row r="655">
          <cell r="AD655">
            <v>0</v>
          </cell>
        </row>
        <row r="656">
          <cell r="AD656">
            <v>0</v>
          </cell>
        </row>
        <row r="657">
          <cell r="AD657">
            <v>0</v>
          </cell>
        </row>
        <row r="658">
          <cell r="AD658">
            <v>0</v>
          </cell>
        </row>
        <row r="659">
          <cell r="AD659">
            <v>0</v>
          </cell>
        </row>
        <row r="660">
          <cell r="AD660">
            <v>0</v>
          </cell>
        </row>
        <row r="661">
          <cell r="AD661">
            <v>0</v>
          </cell>
        </row>
        <row r="662">
          <cell r="AD662">
            <v>0</v>
          </cell>
        </row>
        <row r="663">
          <cell r="AD663">
            <v>0</v>
          </cell>
        </row>
        <row r="664">
          <cell r="AD664">
            <v>0</v>
          </cell>
        </row>
        <row r="665">
          <cell r="AD665">
            <v>0</v>
          </cell>
        </row>
        <row r="666">
          <cell r="AD666">
            <v>0</v>
          </cell>
        </row>
        <row r="667">
          <cell r="AD667">
            <v>0</v>
          </cell>
        </row>
        <row r="668">
          <cell r="AD668">
            <v>0</v>
          </cell>
        </row>
        <row r="669">
          <cell r="AD669">
            <v>0</v>
          </cell>
        </row>
        <row r="670">
          <cell r="AD670">
            <v>0</v>
          </cell>
        </row>
        <row r="671">
          <cell r="AD671">
            <v>0</v>
          </cell>
        </row>
        <row r="672">
          <cell r="AD672">
            <v>0</v>
          </cell>
        </row>
        <row r="673">
          <cell r="AD673">
            <v>0</v>
          </cell>
        </row>
        <row r="674">
          <cell r="AD674">
            <v>0</v>
          </cell>
        </row>
        <row r="675">
          <cell r="AD675">
            <v>0</v>
          </cell>
        </row>
        <row r="676">
          <cell r="AD676">
            <v>0</v>
          </cell>
        </row>
        <row r="677">
          <cell r="AD677">
            <v>0</v>
          </cell>
        </row>
        <row r="678">
          <cell r="AD678">
            <v>0</v>
          </cell>
        </row>
        <row r="679">
          <cell r="AD679">
            <v>0</v>
          </cell>
        </row>
        <row r="680">
          <cell r="AD680">
            <v>0</v>
          </cell>
        </row>
        <row r="681">
          <cell r="AD681">
            <v>0</v>
          </cell>
        </row>
        <row r="682">
          <cell r="AD682">
            <v>0</v>
          </cell>
        </row>
        <row r="683">
          <cell r="AD683">
            <v>0</v>
          </cell>
        </row>
        <row r="684">
          <cell r="AD684">
            <v>0</v>
          </cell>
        </row>
        <row r="685">
          <cell r="AD685">
            <v>0</v>
          </cell>
        </row>
        <row r="686">
          <cell r="AD686">
            <v>0</v>
          </cell>
        </row>
        <row r="687">
          <cell r="AD687">
            <v>0</v>
          </cell>
        </row>
        <row r="688">
          <cell r="AD688">
            <v>0</v>
          </cell>
        </row>
        <row r="689">
          <cell r="AD689">
            <v>0</v>
          </cell>
        </row>
        <row r="690">
          <cell r="AD690">
            <v>0</v>
          </cell>
        </row>
        <row r="691">
          <cell r="AD691">
            <v>0</v>
          </cell>
        </row>
        <row r="692">
          <cell r="AD692">
            <v>0</v>
          </cell>
        </row>
        <row r="693">
          <cell r="AD693">
            <v>0</v>
          </cell>
        </row>
        <row r="694">
          <cell r="AD694">
            <v>0</v>
          </cell>
        </row>
        <row r="695">
          <cell r="AD695">
            <v>0</v>
          </cell>
        </row>
        <row r="696">
          <cell r="AD696">
            <v>0</v>
          </cell>
        </row>
        <row r="697">
          <cell r="AD697">
            <v>0</v>
          </cell>
        </row>
        <row r="698">
          <cell r="AD698">
            <v>0</v>
          </cell>
        </row>
        <row r="699">
          <cell r="AD699">
            <v>0</v>
          </cell>
        </row>
        <row r="700">
          <cell r="AD700">
            <v>0</v>
          </cell>
        </row>
        <row r="701">
          <cell r="AD701">
            <v>0</v>
          </cell>
        </row>
        <row r="702">
          <cell r="AD702">
            <v>0</v>
          </cell>
        </row>
        <row r="703">
          <cell r="AD703">
            <v>0</v>
          </cell>
        </row>
        <row r="704">
          <cell r="AD704">
            <v>0</v>
          </cell>
        </row>
        <row r="705">
          <cell r="AD705">
            <v>0</v>
          </cell>
        </row>
        <row r="706">
          <cell r="AD706">
            <v>0</v>
          </cell>
        </row>
        <row r="707">
          <cell r="AD707">
            <v>0</v>
          </cell>
        </row>
        <row r="708">
          <cell r="AD708">
            <v>0</v>
          </cell>
        </row>
        <row r="709">
          <cell r="AD709">
            <v>0</v>
          </cell>
        </row>
        <row r="710">
          <cell r="AD710">
            <v>0</v>
          </cell>
        </row>
        <row r="711">
          <cell r="AD711">
            <v>0</v>
          </cell>
        </row>
        <row r="712">
          <cell r="AD712">
            <v>0</v>
          </cell>
        </row>
        <row r="713">
          <cell r="AD713">
            <v>0</v>
          </cell>
        </row>
        <row r="714">
          <cell r="AD714">
            <v>0</v>
          </cell>
        </row>
        <row r="715">
          <cell r="AD715">
            <v>0</v>
          </cell>
        </row>
        <row r="716">
          <cell r="AD716">
            <v>0</v>
          </cell>
        </row>
        <row r="717">
          <cell r="AD717">
            <v>0</v>
          </cell>
        </row>
        <row r="718">
          <cell r="AD718">
            <v>0</v>
          </cell>
        </row>
        <row r="719">
          <cell r="AD719">
            <v>0</v>
          </cell>
        </row>
        <row r="720">
          <cell r="AD720">
            <v>0</v>
          </cell>
        </row>
        <row r="721">
          <cell r="AD721">
            <v>1</v>
          </cell>
        </row>
        <row r="722">
          <cell r="AD722">
            <v>0</v>
          </cell>
        </row>
        <row r="723">
          <cell r="AD723">
            <v>1</v>
          </cell>
        </row>
        <row r="724">
          <cell r="AD724">
            <v>1</v>
          </cell>
        </row>
        <row r="725">
          <cell r="AD725">
            <v>1</v>
          </cell>
        </row>
        <row r="726">
          <cell r="AD726">
            <v>1</v>
          </cell>
        </row>
        <row r="727">
          <cell r="AD727">
            <v>1</v>
          </cell>
        </row>
        <row r="728">
          <cell r="AD728">
            <v>1</v>
          </cell>
        </row>
        <row r="729">
          <cell r="AD729">
            <v>1</v>
          </cell>
        </row>
        <row r="730">
          <cell r="AD730">
            <v>1</v>
          </cell>
        </row>
        <row r="731">
          <cell r="AD731">
            <v>1</v>
          </cell>
        </row>
        <row r="732">
          <cell r="AD732">
            <v>1</v>
          </cell>
        </row>
        <row r="733">
          <cell r="AD733">
            <v>1</v>
          </cell>
        </row>
        <row r="734">
          <cell r="AD734">
            <v>1</v>
          </cell>
        </row>
        <row r="735">
          <cell r="AD735">
            <v>1</v>
          </cell>
        </row>
        <row r="736">
          <cell r="AD736">
            <v>1</v>
          </cell>
        </row>
        <row r="737">
          <cell r="AD737">
            <v>0</v>
          </cell>
        </row>
        <row r="738">
          <cell r="AD738">
            <v>0</v>
          </cell>
        </row>
        <row r="739">
          <cell r="AD739">
            <v>0</v>
          </cell>
        </row>
        <row r="740">
          <cell r="AD740">
            <v>0</v>
          </cell>
        </row>
        <row r="741">
          <cell r="AD741">
            <v>0</v>
          </cell>
        </row>
        <row r="742">
          <cell r="AD742">
            <v>0</v>
          </cell>
        </row>
        <row r="743">
          <cell r="AD743">
            <v>0</v>
          </cell>
        </row>
        <row r="744">
          <cell r="AD744">
            <v>0</v>
          </cell>
        </row>
        <row r="745">
          <cell r="AD745">
            <v>0</v>
          </cell>
        </row>
        <row r="746">
          <cell r="AD746">
            <v>0</v>
          </cell>
        </row>
        <row r="747">
          <cell r="AD747">
            <v>0</v>
          </cell>
        </row>
        <row r="748">
          <cell r="AD748">
            <v>0</v>
          </cell>
        </row>
        <row r="749">
          <cell r="AD749">
            <v>0</v>
          </cell>
        </row>
        <row r="750">
          <cell r="AD750">
            <v>0</v>
          </cell>
        </row>
        <row r="751">
          <cell r="AD751">
            <v>0</v>
          </cell>
        </row>
        <row r="752">
          <cell r="AD752">
            <v>0</v>
          </cell>
        </row>
        <row r="753">
          <cell r="AD753">
            <v>0</v>
          </cell>
        </row>
        <row r="754">
          <cell r="AD754">
            <v>0</v>
          </cell>
        </row>
        <row r="755">
          <cell r="AD755">
            <v>0</v>
          </cell>
        </row>
        <row r="756">
          <cell r="AD756">
            <v>0</v>
          </cell>
        </row>
        <row r="757">
          <cell r="AD757">
            <v>0</v>
          </cell>
        </row>
        <row r="758">
          <cell r="AD758">
            <v>0</v>
          </cell>
        </row>
        <row r="759">
          <cell r="AD759">
            <v>0</v>
          </cell>
        </row>
        <row r="760">
          <cell r="AD760">
            <v>0</v>
          </cell>
        </row>
        <row r="761">
          <cell r="AD761">
            <v>0</v>
          </cell>
        </row>
        <row r="762">
          <cell r="AD762">
            <v>0</v>
          </cell>
        </row>
        <row r="763">
          <cell r="AD763">
            <v>0</v>
          </cell>
        </row>
        <row r="764">
          <cell r="AD764">
            <v>0</v>
          </cell>
        </row>
        <row r="765">
          <cell r="AD765">
            <v>0</v>
          </cell>
        </row>
        <row r="766">
          <cell r="AD766">
            <v>0</v>
          </cell>
        </row>
        <row r="767">
          <cell r="AD767">
            <v>0</v>
          </cell>
        </row>
        <row r="768">
          <cell r="AD768">
            <v>0</v>
          </cell>
        </row>
        <row r="769">
          <cell r="AD769">
            <v>0</v>
          </cell>
        </row>
        <row r="770">
          <cell r="AD770">
            <v>0</v>
          </cell>
        </row>
        <row r="771">
          <cell r="AD771">
            <v>0</v>
          </cell>
        </row>
        <row r="772">
          <cell r="AD772">
            <v>0</v>
          </cell>
        </row>
        <row r="773">
          <cell r="AD773">
            <v>0</v>
          </cell>
        </row>
        <row r="774">
          <cell r="AD774">
            <v>0</v>
          </cell>
        </row>
        <row r="775">
          <cell r="AD775">
            <v>0</v>
          </cell>
        </row>
        <row r="776">
          <cell r="AD776">
            <v>0</v>
          </cell>
        </row>
        <row r="777">
          <cell r="AD777">
            <v>0</v>
          </cell>
        </row>
        <row r="778">
          <cell r="AD778">
            <v>0</v>
          </cell>
        </row>
        <row r="779">
          <cell r="AD779">
            <v>0</v>
          </cell>
        </row>
        <row r="780">
          <cell r="AD780">
            <v>0</v>
          </cell>
        </row>
        <row r="781">
          <cell r="AD781">
            <v>0</v>
          </cell>
        </row>
        <row r="782">
          <cell r="AD782">
            <v>0</v>
          </cell>
        </row>
        <row r="783">
          <cell r="AD783">
            <v>0</v>
          </cell>
        </row>
        <row r="784">
          <cell r="AD784">
            <v>0</v>
          </cell>
        </row>
        <row r="785">
          <cell r="AD785">
            <v>0</v>
          </cell>
        </row>
        <row r="786">
          <cell r="AD786">
            <v>0</v>
          </cell>
        </row>
        <row r="787">
          <cell r="AD787">
            <v>0</v>
          </cell>
        </row>
        <row r="788">
          <cell r="AD788">
            <v>0</v>
          </cell>
        </row>
        <row r="789">
          <cell r="AD789">
            <v>0</v>
          </cell>
        </row>
        <row r="790">
          <cell r="AD790">
            <v>0</v>
          </cell>
        </row>
        <row r="791">
          <cell r="AD791">
            <v>0</v>
          </cell>
        </row>
        <row r="792">
          <cell r="AD792">
            <v>0</v>
          </cell>
        </row>
        <row r="793">
          <cell r="AD793">
            <v>0</v>
          </cell>
        </row>
        <row r="794">
          <cell r="AD794">
            <v>0</v>
          </cell>
        </row>
        <row r="795">
          <cell r="AD795">
            <v>0</v>
          </cell>
        </row>
        <row r="796">
          <cell r="AD796">
            <v>0</v>
          </cell>
        </row>
        <row r="797">
          <cell r="AD797">
            <v>0</v>
          </cell>
        </row>
        <row r="798">
          <cell r="AD798">
            <v>0</v>
          </cell>
        </row>
        <row r="799">
          <cell r="AD799">
            <v>0</v>
          </cell>
        </row>
        <row r="800">
          <cell r="AD800">
            <v>0</v>
          </cell>
        </row>
        <row r="801">
          <cell r="AD801">
            <v>0</v>
          </cell>
        </row>
        <row r="802">
          <cell r="AD802">
            <v>0</v>
          </cell>
        </row>
        <row r="803">
          <cell r="AD803">
            <v>0</v>
          </cell>
        </row>
        <row r="804">
          <cell r="AD804">
            <v>0</v>
          </cell>
        </row>
        <row r="805">
          <cell r="AD805">
            <v>0</v>
          </cell>
        </row>
        <row r="806">
          <cell r="AD806">
            <v>0</v>
          </cell>
        </row>
        <row r="807">
          <cell r="AD807">
            <v>0</v>
          </cell>
        </row>
        <row r="808">
          <cell r="AD808">
            <v>0</v>
          </cell>
        </row>
        <row r="809">
          <cell r="AD809">
            <v>0</v>
          </cell>
        </row>
        <row r="810">
          <cell r="AD810">
            <v>0</v>
          </cell>
        </row>
        <row r="811">
          <cell r="AD811">
            <v>0</v>
          </cell>
        </row>
        <row r="812">
          <cell r="AD812">
            <v>0</v>
          </cell>
        </row>
        <row r="813">
          <cell r="AD813">
            <v>0</v>
          </cell>
        </row>
        <row r="814">
          <cell r="AD814">
            <v>0</v>
          </cell>
        </row>
        <row r="815">
          <cell r="AD815">
            <v>0</v>
          </cell>
        </row>
        <row r="816">
          <cell r="AD816">
            <v>0</v>
          </cell>
        </row>
        <row r="817">
          <cell r="AD817">
            <v>0</v>
          </cell>
        </row>
        <row r="818">
          <cell r="AD818">
            <v>0</v>
          </cell>
        </row>
        <row r="819">
          <cell r="AD819">
            <v>0</v>
          </cell>
        </row>
        <row r="820">
          <cell r="AD820">
            <v>0</v>
          </cell>
        </row>
        <row r="821">
          <cell r="AD821">
            <v>0</v>
          </cell>
        </row>
        <row r="822">
          <cell r="AD822">
            <v>0</v>
          </cell>
        </row>
        <row r="823">
          <cell r="AD823">
            <v>0</v>
          </cell>
        </row>
        <row r="824">
          <cell r="AD824">
            <v>0</v>
          </cell>
        </row>
        <row r="825">
          <cell r="AD825">
            <v>0</v>
          </cell>
        </row>
        <row r="826">
          <cell r="AD826">
            <v>0</v>
          </cell>
        </row>
        <row r="827">
          <cell r="AD827">
            <v>0</v>
          </cell>
        </row>
        <row r="828">
          <cell r="AD828">
            <v>0</v>
          </cell>
        </row>
        <row r="829">
          <cell r="AD829">
            <v>0</v>
          </cell>
        </row>
        <row r="830">
          <cell r="AD830">
            <v>0</v>
          </cell>
        </row>
        <row r="831">
          <cell r="AD831">
            <v>0</v>
          </cell>
        </row>
        <row r="832">
          <cell r="AD832">
            <v>0</v>
          </cell>
        </row>
        <row r="833">
          <cell r="AD833">
            <v>0</v>
          </cell>
        </row>
        <row r="834">
          <cell r="AD834">
            <v>0</v>
          </cell>
        </row>
        <row r="835">
          <cell r="AD835">
            <v>0</v>
          </cell>
        </row>
        <row r="836">
          <cell r="AD836">
            <v>0</v>
          </cell>
        </row>
        <row r="837">
          <cell r="AD837">
            <v>0</v>
          </cell>
        </row>
        <row r="838">
          <cell r="AD838">
            <v>0</v>
          </cell>
        </row>
        <row r="839">
          <cell r="AD839">
            <v>0</v>
          </cell>
        </row>
        <row r="840">
          <cell r="AD840">
            <v>0</v>
          </cell>
        </row>
        <row r="841">
          <cell r="AD841">
            <v>0</v>
          </cell>
        </row>
        <row r="842">
          <cell r="AD842">
            <v>0</v>
          </cell>
        </row>
        <row r="843">
          <cell r="AD843">
            <v>0</v>
          </cell>
        </row>
        <row r="844">
          <cell r="AD844">
            <v>0</v>
          </cell>
        </row>
        <row r="845">
          <cell r="AD845">
            <v>0</v>
          </cell>
        </row>
        <row r="846">
          <cell r="AD846">
            <v>0</v>
          </cell>
        </row>
        <row r="847">
          <cell r="AD847">
            <v>0</v>
          </cell>
        </row>
        <row r="848">
          <cell r="AD848">
            <v>0</v>
          </cell>
        </row>
        <row r="849">
          <cell r="AD849">
            <v>0</v>
          </cell>
        </row>
        <row r="850">
          <cell r="AD850">
            <v>0</v>
          </cell>
        </row>
        <row r="851">
          <cell r="AD851">
            <v>0</v>
          </cell>
        </row>
        <row r="852">
          <cell r="AD852">
            <v>0</v>
          </cell>
        </row>
        <row r="853">
          <cell r="AD853">
            <v>0</v>
          </cell>
        </row>
        <row r="854">
          <cell r="AD854">
            <v>0</v>
          </cell>
        </row>
        <row r="855">
          <cell r="AD855">
            <v>0</v>
          </cell>
        </row>
        <row r="856">
          <cell r="AD856">
            <v>0</v>
          </cell>
        </row>
        <row r="857">
          <cell r="AD857">
            <v>0</v>
          </cell>
        </row>
        <row r="858">
          <cell r="AD858">
            <v>0</v>
          </cell>
        </row>
        <row r="859">
          <cell r="AD859">
            <v>0</v>
          </cell>
        </row>
        <row r="860">
          <cell r="AD860">
            <v>0</v>
          </cell>
        </row>
        <row r="861">
          <cell r="AD861">
            <v>0</v>
          </cell>
        </row>
        <row r="862">
          <cell r="AD862">
            <v>0</v>
          </cell>
        </row>
        <row r="863">
          <cell r="AD863">
            <v>0</v>
          </cell>
        </row>
        <row r="864">
          <cell r="AD864">
            <v>0</v>
          </cell>
        </row>
        <row r="865">
          <cell r="AD865">
            <v>0</v>
          </cell>
        </row>
        <row r="866">
          <cell r="AD866">
            <v>0</v>
          </cell>
        </row>
        <row r="867">
          <cell r="AD867">
            <v>0</v>
          </cell>
        </row>
        <row r="868">
          <cell r="AD868">
            <v>0</v>
          </cell>
        </row>
        <row r="869">
          <cell r="AD869">
            <v>0</v>
          </cell>
        </row>
        <row r="870">
          <cell r="AD870">
            <v>0</v>
          </cell>
        </row>
        <row r="871">
          <cell r="AD871">
            <v>0</v>
          </cell>
        </row>
        <row r="872">
          <cell r="AD872">
            <v>0</v>
          </cell>
        </row>
        <row r="873">
          <cell r="AD873">
            <v>0</v>
          </cell>
        </row>
        <row r="874">
          <cell r="AD874">
            <v>0</v>
          </cell>
        </row>
        <row r="875">
          <cell r="AD875">
            <v>0</v>
          </cell>
        </row>
        <row r="876">
          <cell r="AD876">
            <v>0</v>
          </cell>
        </row>
        <row r="877">
          <cell r="AD877">
            <v>0</v>
          </cell>
        </row>
        <row r="878">
          <cell r="AD878">
            <v>0</v>
          </cell>
        </row>
        <row r="879">
          <cell r="AD879">
            <v>0</v>
          </cell>
        </row>
        <row r="880">
          <cell r="AD880">
            <v>0</v>
          </cell>
        </row>
        <row r="881">
          <cell r="AD881">
            <v>0</v>
          </cell>
        </row>
        <row r="882">
          <cell r="AD882">
            <v>0</v>
          </cell>
        </row>
        <row r="883">
          <cell r="AD883">
            <v>0</v>
          </cell>
        </row>
        <row r="884">
          <cell r="AD884">
            <v>0</v>
          </cell>
        </row>
        <row r="885">
          <cell r="AD885">
            <v>0</v>
          </cell>
        </row>
        <row r="886">
          <cell r="AD886">
            <v>0</v>
          </cell>
        </row>
        <row r="887">
          <cell r="AD887">
            <v>0</v>
          </cell>
        </row>
        <row r="888">
          <cell r="AD888">
            <v>0</v>
          </cell>
        </row>
        <row r="889">
          <cell r="AD889">
            <v>0</v>
          </cell>
        </row>
        <row r="890">
          <cell r="AD890">
            <v>0</v>
          </cell>
        </row>
        <row r="891">
          <cell r="AD891">
            <v>0</v>
          </cell>
        </row>
        <row r="892">
          <cell r="AD892">
            <v>0</v>
          </cell>
        </row>
        <row r="893">
          <cell r="AD893">
            <v>0</v>
          </cell>
        </row>
        <row r="894">
          <cell r="AD894">
            <v>0</v>
          </cell>
        </row>
        <row r="895">
          <cell r="AD895">
            <v>0</v>
          </cell>
        </row>
        <row r="896">
          <cell r="AD896">
            <v>0</v>
          </cell>
        </row>
        <row r="897">
          <cell r="AD897">
            <v>0</v>
          </cell>
        </row>
        <row r="898">
          <cell r="AD898">
            <v>0</v>
          </cell>
        </row>
        <row r="899">
          <cell r="AD899">
            <v>0</v>
          </cell>
        </row>
        <row r="900">
          <cell r="AD900">
            <v>0</v>
          </cell>
        </row>
        <row r="901">
          <cell r="AD901">
            <v>0</v>
          </cell>
        </row>
        <row r="902">
          <cell r="AD902">
            <v>0</v>
          </cell>
        </row>
        <row r="903">
          <cell r="AD903">
            <v>0</v>
          </cell>
        </row>
        <row r="904">
          <cell r="AD904">
            <v>0</v>
          </cell>
        </row>
        <row r="905">
          <cell r="AD905">
            <v>0</v>
          </cell>
        </row>
        <row r="906">
          <cell r="AD906">
            <v>0</v>
          </cell>
        </row>
        <row r="907">
          <cell r="AD907">
            <v>0</v>
          </cell>
        </row>
        <row r="908">
          <cell r="AD908">
            <v>1</v>
          </cell>
        </row>
        <row r="909">
          <cell r="AD909">
            <v>0</v>
          </cell>
        </row>
        <row r="910">
          <cell r="AD910">
            <v>1</v>
          </cell>
        </row>
        <row r="911">
          <cell r="AD911">
            <v>1</v>
          </cell>
        </row>
        <row r="912">
          <cell r="AD912">
            <v>1</v>
          </cell>
        </row>
        <row r="913">
          <cell r="AD913">
            <v>1</v>
          </cell>
        </row>
        <row r="914">
          <cell r="AD914">
            <v>1</v>
          </cell>
        </row>
        <row r="915">
          <cell r="AD915">
            <v>1</v>
          </cell>
        </row>
        <row r="916">
          <cell r="AD916">
            <v>1</v>
          </cell>
        </row>
        <row r="917">
          <cell r="AD917">
            <v>1</v>
          </cell>
        </row>
        <row r="918">
          <cell r="AD918">
            <v>1</v>
          </cell>
        </row>
        <row r="919">
          <cell r="AD919">
            <v>1</v>
          </cell>
        </row>
        <row r="920">
          <cell r="AD920">
            <v>1</v>
          </cell>
        </row>
        <row r="921">
          <cell r="AD921">
            <v>1</v>
          </cell>
        </row>
        <row r="922">
          <cell r="AD922">
            <v>0</v>
          </cell>
        </row>
        <row r="923">
          <cell r="AD923">
            <v>0</v>
          </cell>
        </row>
        <row r="924">
          <cell r="AD924">
            <v>0</v>
          </cell>
        </row>
        <row r="925">
          <cell r="AD925">
            <v>0</v>
          </cell>
        </row>
        <row r="926">
          <cell r="AD926">
            <v>0</v>
          </cell>
        </row>
        <row r="927">
          <cell r="AD927">
            <v>0</v>
          </cell>
        </row>
        <row r="928">
          <cell r="AD928">
            <v>0</v>
          </cell>
        </row>
        <row r="929">
          <cell r="AD929">
            <v>0</v>
          </cell>
        </row>
        <row r="930">
          <cell r="AD930">
            <v>0</v>
          </cell>
        </row>
        <row r="931">
          <cell r="AD931">
            <v>0</v>
          </cell>
        </row>
        <row r="932">
          <cell r="AD932">
            <v>0</v>
          </cell>
        </row>
        <row r="933">
          <cell r="AD933">
            <v>0</v>
          </cell>
        </row>
        <row r="934">
          <cell r="AD934">
            <v>0</v>
          </cell>
        </row>
        <row r="935">
          <cell r="AD935">
            <v>0</v>
          </cell>
        </row>
        <row r="936">
          <cell r="AD936">
            <v>0</v>
          </cell>
        </row>
        <row r="937">
          <cell r="AD937">
            <v>0</v>
          </cell>
        </row>
        <row r="938">
          <cell r="AD938">
            <v>0</v>
          </cell>
        </row>
        <row r="939">
          <cell r="AD939">
            <v>0</v>
          </cell>
        </row>
        <row r="940">
          <cell r="AD940">
            <v>0</v>
          </cell>
        </row>
        <row r="941">
          <cell r="AD941">
            <v>0</v>
          </cell>
        </row>
        <row r="942">
          <cell r="AD942">
            <v>0</v>
          </cell>
        </row>
        <row r="943">
          <cell r="AD943">
            <v>0</v>
          </cell>
        </row>
        <row r="944">
          <cell r="AD944">
            <v>0</v>
          </cell>
        </row>
        <row r="945">
          <cell r="AD945">
            <v>0</v>
          </cell>
        </row>
        <row r="946">
          <cell r="AD946">
            <v>0</v>
          </cell>
        </row>
        <row r="947">
          <cell r="AD947">
            <v>0</v>
          </cell>
        </row>
        <row r="948">
          <cell r="AD948">
            <v>0</v>
          </cell>
        </row>
        <row r="949">
          <cell r="AD949">
            <v>0</v>
          </cell>
        </row>
        <row r="950">
          <cell r="AD950">
            <v>0</v>
          </cell>
        </row>
        <row r="951">
          <cell r="AD951">
            <v>0</v>
          </cell>
        </row>
        <row r="952">
          <cell r="AD952">
            <v>0</v>
          </cell>
        </row>
        <row r="953">
          <cell r="AD953">
            <v>0</v>
          </cell>
        </row>
        <row r="954">
          <cell r="AD954">
            <v>0</v>
          </cell>
        </row>
        <row r="955">
          <cell r="AD955">
            <v>0</v>
          </cell>
        </row>
        <row r="956">
          <cell r="AD956">
            <v>0</v>
          </cell>
        </row>
        <row r="957">
          <cell r="AD957">
            <v>0</v>
          </cell>
        </row>
        <row r="958">
          <cell r="AD958">
            <v>0</v>
          </cell>
        </row>
        <row r="959">
          <cell r="AD959">
            <v>0</v>
          </cell>
        </row>
        <row r="960">
          <cell r="AD960">
            <v>0</v>
          </cell>
        </row>
        <row r="961">
          <cell r="AD961">
            <v>0</v>
          </cell>
        </row>
        <row r="962">
          <cell r="AD962">
            <v>0</v>
          </cell>
        </row>
        <row r="963">
          <cell r="AD963">
            <v>0</v>
          </cell>
        </row>
        <row r="964">
          <cell r="AD964">
            <v>0</v>
          </cell>
        </row>
        <row r="965">
          <cell r="AD965">
            <v>0</v>
          </cell>
        </row>
        <row r="966">
          <cell r="AD966">
            <v>0</v>
          </cell>
        </row>
        <row r="967">
          <cell r="AD967">
            <v>0</v>
          </cell>
        </row>
        <row r="968">
          <cell r="AD968">
            <v>0</v>
          </cell>
        </row>
        <row r="969">
          <cell r="AD969">
            <v>0</v>
          </cell>
        </row>
        <row r="970">
          <cell r="AD970">
            <v>0</v>
          </cell>
        </row>
        <row r="971">
          <cell r="AD971">
            <v>0</v>
          </cell>
        </row>
        <row r="972">
          <cell r="AD972">
            <v>0</v>
          </cell>
        </row>
        <row r="973">
          <cell r="AD973">
            <v>0</v>
          </cell>
        </row>
        <row r="974">
          <cell r="AD974">
            <v>0</v>
          </cell>
        </row>
        <row r="975">
          <cell r="AD975">
            <v>0</v>
          </cell>
        </row>
        <row r="976">
          <cell r="AD976">
            <v>0</v>
          </cell>
        </row>
        <row r="977">
          <cell r="AD977">
            <v>0</v>
          </cell>
        </row>
        <row r="978">
          <cell r="AD978">
            <v>0</v>
          </cell>
        </row>
        <row r="979">
          <cell r="AD979">
            <v>0</v>
          </cell>
        </row>
        <row r="980">
          <cell r="AD980">
            <v>0</v>
          </cell>
        </row>
        <row r="981">
          <cell r="AD981">
            <v>0</v>
          </cell>
        </row>
        <row r="982">
          <cell r="AD982">
            <v>0</v>
          </cell>
        </row>
        <row r="983">
          <cell r="AD983">
            <v>0</v>
          </cell>
        </row>
        <row r="984">
          <cell r="AD984">
            <v>0</v>
          </cell>
        </row>
        <row r="985">
          <cell r="AD985">
            <v>0</v>
          </cell>
        </row>
        <row r="986">
          <cell r="AD986">
            <v>0</v>
          </cell>
        </row>
        <row r="987">
          <cell r="AD987">
            <v>0</v>
          </cell>
        </row>
        <row r="988">
          <cell r="AD988">
            <v>0</v>
          </cell>
        </row>
        <row r="989">
          <cell r="AD989">
            <v>0</v>
          </cell>
        </row>
        <row r="990">
          <cell r="AD990">
            <v>0</v>
          </cell>
        </row>
        <row r="991">
          <cell r="AD991">
            <v>0</v>
          </cell>
        </row>
        <row r="992">
          <cell r="AD992">
            <v>0</v>
          </cell>
        </row>
        <row r="993">
          <cell r="AD993">
            <v>0</v>
          </cell>
        </row>
        <row r="994">
          <cell r="AD994">
            <v>0</v>
          </cell>
        </row>
        <row r="995">
          <cell r="AD995">
            <v>0</v>
          </cell>
        </row>
        <row r="996">
          <cell r="AD996">
            <v>0</v>
          </cell>
        </row>
        <row r="997">
          <cell r="AD997">
            <v>0</v>
          </cell>
        </row>
        <row r="998">
          <cell r="AD998">
            <v>0</v>
          </cell>
        </row>
        <row r="999">
          <cell r="AD999">
            <v>0</v>
          </cell>
        </row>
        <row r="1000">
          <cell r="AD1000">
            <v>0</v>
          </cell>
        </row>
        <row r="1001">
          <cell r="AD1001">
            <v>0</v>
          </cell>
        </row>
        <row r="1002">
          <cell r="AD1002">
            <v>0</v>
          </cell>
        </row>
        <row r="1003">
          <cell r="AD1003">
            <v>0</v>
          </cell>
        </row>
        <row r="1004">
          <cell r="AD1004">
            <v>0</v>
          </cell>
        </row>
        <row r="1005">
          <cell r="AD1005">
            <v>0</v>
          </cell>
        </row>
        <row r="1006">
          <cell r="AD1006">
            <v>0</v>
          </cell>
        </row>
        <row r="1007">
          <cell r="AD1007">
            <v>0</v>
          </cell>
        </row>
        <row r="1008">
          <cell r="AD1008">
            <v>0</v>
          </cell>
        </row>
        <row r="1009">
          <cell r="AD1009">
            <v>0</v>
          </cell>
        </row>
        <row r="1010">
          <cell r="AD1010">
            <v>0</v>
          </cell>
        </row>
        <row r="1011">
          <cell r="AD1011">
            <v>0</v>
          </cell>
        </row>
        <row r="1012">
          <cell r="AD1012">
            <v>0</v>
          </cell>
        </row>
        <row r="1013">
          <cell r="AD1013">
            <v>0</v>
          </cell>
        </row>
        <row r="1014">
          <cell r="AD1014">
            <v>0</v>
          </cell>
        </row>
        <row r="1015">
          <cell r="AD1015">
            <v>0</v>
          </cell>
        </row>
        <row r="1016">
          <cell r="AD1016">
            <v>0</v>
          </cell>
        </row>
        <row r="1017">
          <cell r="AD1017">
            <v>0</v>
          </cell>
        </row>
        <row r="1018">
          <cell r="AD1018">
            <v>0</v>
          </cell>
        </row>
        <row r="1019">
          <cell r="AD1019">
            <v>0</v>
          </cell>
        </row>
        <row r="1020">
          <cell r="AD1020">
            <v>0</v>
          </cell>
        </row>
        <row r="1021">
          <cell r="AD1021">
            <v>0</v>
          </cell>
        </row>
        <row r="1022">
          <cell r="AD1022">
            <v>0</v>
          </cell>
        </row>
        <row r="1023">
          <cell r="AD1023">
            <v>0</v>
          </cell>
        </row>
        <row r="1024">
          <cell r="AD1024">
            <v>0</v>
          </cell>
        </row>
        <row r="1025">
          <cell r="AD1025">
            <v>0</v>
          </cell>
        </row>
        <row r="1026">
          <cell r="AD1026">
            <v>0</v>
          </cell>
        </row>
        <row r="1027">
          <cell r="AD1027">
            <v>0</v>
          </cell>
        </row>
        <row r="1028">
          <cell r="AD1028">
            <v>0</v>
          </cell>
        </row>
        <row r="1029">
          <cell r="AD1029">
            <v>0</v>
          </cell>
        </row>
        <row r="1030">
          <cell r="AD1030">
            <v>0</v>
          </cell>
        </row>
        <row r="1031">
          <cell r="AD1031">
            <v>0</v>
          </cell>
        </row>
        <row r="1032">
          <cell r="AD1032">
            <v>0</v>
          </cell>
        </row>
        <row r="1033">
          <cell r="AD1033">
            <v>0</v>
          </cell>
        </row>
        <row r="1034">
          <cell r="AD1034">
            <v>0</v>
          </cell>
        </row>
        <row r="1035">
          <cell r="AD1035">
            <v>0</v>
          </cell>
        </row>
        <row r="1036">
          <cell r="AD1036">
            <v>0</v>
          </cell>
        </row>
        <row r="1037">
          <cell r="AD1037">
            <v>0</v>
          </cell>
        </row>
        <row r="1038">
          <cell r="AD1038">
            <v>0</v>
          </cell>
        </row>
        <row r="1039">
          <cell r="AD1039">
            <v>0</v>
          </cell>
        </row>
        <row r="1040">
          <cell r="AD1040">
            <v>0</v>
          </cell>
        </row>
        <row r="1041">
          <cell r="AD1041">
            <v>0</v>
          </cell>
        </row>
        <row r="1042">
          <cell r="AD1042">
            <v>0</v>
          </cell>
        </row>
        <row r="1043">
          <cell r="AD1043">
            <v>0</v>
          </cell>
        </row>
        <row r="1044">
          <cell r="AD1044">
            <v>0</v>
          </cell>
        </row>
        <row r="1045">
          <cell r="AD1045">
            <v>0</v>
          </cell>
        </row>
        <row r="1046">
          <cell r="AD1046">
            <v>0</v>
          </cell>
        </row>
        <row r="1047">
          <cell r="AD1047">
            <v>0</v>
          </cell>
        </row>
        <row r="1048">
          <cell r="AD1048">
            <v>0</v>
          </cell>
        </row>
        <row r="1049">
          <cell r="AD1049">
            <v>0</v>
          </cell>
        </row>
        <row r="1050">
          <cell r="AD1050">
            <v>0</v>
          </cell>
        </row>
        <row r="1051">
          <cell r="AD1051">
            <v>0</v>
          </cell>
        </row>
        <row r="1052">
          <cell r="AD1052">
            <v>0</v>
          </cell>
        </row>
        <row r="1053">
          <cell r="AD1053">
            <v>0</v>
          </cell>
        </row>
        <row r="1054">
          <cell r="AD1054">
            <v>0</v>
          </cell>
        </row>
        <row r="1055">
          <cell r="AD1055">
            <v>0</v>
          </cell>
        </row>
        <row r="1056">
          <cell r="AD1056">
            <v>0</v>
          </cell>
        </row>
        <row r="1057">
          <cell r="AD1057">
            <v>0</v>
          </cell>
        </row>
        <row r="1058">
          <cell r="AD1058">
            <v>0</v>
          </cell>
        </row>
        <row r="1059">
          <cell r="AD1059">
            <v>0</v>
          </cell>
        </row>
        <row r="1060">
          <cell r="AD1060">
            <v>0</v>
          </cell>
        </row>
        <row r="1061">
          <cell r="AD1061">
            <v>0</v>
          </cell>
        </row>
        <row r="1062">
          <cell r="AD1062">
            <v>0</v>
          </cell>
        </row>
        <row r="1063">
          <cell r="AD1063">
            <v>0</v>
          </cell>
        </row>
        <row r="1064">
          <cell r="AD1064">
            <v>0</v>
          </cell>
        </row>
        <row r="1065">
          <cell r="AD1065">
            <v>0</v>
          </cell>
        </row>
        <row r="1066">
          <cell r="AD1066">
            <v>0</v>
          </cell>
        </row>
        <row r="1067">
          <cell r="AD1067">
            <v>0</v>
          </cell>
        </row>
        <row r="1068">
          <cell r="AD1068">
            <v>0</v>
          </cell>
        </row>
        <row r="1069">
          <cell r="AD1069">
            <v>0</v>
          </cell>
        </row>
        <row r="1070">
          <cell r="AD1070">
            <v>0</v>
          </cell>
        </row>
        <row r="1071">
          <cell r="AD1071">
            <v>0</v>
          </cell>
        </row>
        <row r="1072">
          <cell r="AD1072">
            <v>0</v>
          </cell>
        </row>
        <row r="1073">
          <cell r="AD1073">
            <v>0</v>
          </cell>
        </row>
        <row r="1074">
          <cell r="AD1074">
            <v>0</v>
          </cell>
        </row>
        <row r="1075">
          <cell r="AD1075">
            <v>0</v>
          </cell>
        </row>
        <row r="1076">
          <cell r="AD1076">
            <v>0</v>
          </cell>
        </row>
        <row r="1077">
          <cell r="AD1077">
            <v>0</v>
          </cell>
        </row>
        <row r="1078">
          <cell r="AD1078">
            <v>0</v>
          </cell>
        </row>
        <row r="1079">
          <cell r="AD1079">
            <v>0</v>
          </cell>
        </row>
        <row r="1080">
          <cell r="AD1080">
            <v>0</v>
          </cell>
        </row>
        <row r="1081">
          <cell r="AD1081">
            <v>0</v>
          </cell>
        </row>
        <row r="1082">
          <cell r="AD1082">
            <v>0</v>
          </cell>
        </row>
        <row r="1083">
          <cell r="AD1083">
            <v>0</v>
          </cell>
        </row>
        <row r="1084">
          <cell r="AD1084">
            <v>0</v>
          </cell>
        </row>
        <row r="1085">
          <cell r="AD1085">
            <v>0</v>
          </cell>
        </row>
        <row r="1086">
          <cell r="AD1086">
            <v>0</v>
          </cell>
        </row>
        <row r="1087">
          <cell r="AD1087">
            <v>0</v>
          </cell>
        </row>
        <row r="1088">
          <cell r="AD1088">
            <v>0</v>
          </cell>
        </row>
        <row r="1089">
          <cell r="AD1089">
            <v>0</v>
          </cell>
        </row>
        <row r="1090">
          <cell r="AD1090">
            <v>0</v>
          </cell>
        </row>
        <row r="1091">
          <cell r="AD1091">
            <v>0</v>
          </cell>
        </row>
        <row r="1092">
          <cell r="AD1092">
            <v>0</v>
          </cell>
        </row>
        <row r="1093">
          <cell r="AD1093">
            <v>0</v>
          </cell>
        </row>
        <row r="1094">
          <cell r="AD1094">
            <v>0</v>
          </cell>
        </row>
        <row r="1095">
          <cell r="AD1095">
            <v>0</v>
          </cell>
        </row>
        <row r="1096">
          <cell r="AD1096">
            <v>0</v>
          </cell>
        </row>
        <row r="1097">
          <cell r="AD1097">
            <v>0</v>
          </cell>
        </row>
        <row r="1098">
          <cell r="AD1098">
            <v>0</v>
          </cell>
        </row>
        <row r="1099">
          <cell r="AD1099">
            <v>0</v>
          </cell>
        </row>
        <row r="1100">
          <cell r="AD1100">
            <v>0</v>
          </cell>
        </row>
        <row r="1101">
          <cell r="AD1101">
            <v>0</v>
          </cell>
        </row>
        <row r="1102">
          <cell r="AD1102">
            <v>0</v>
          </cell>
        </row>
        <row r="1103">
          <cell r="AD1103">
            <v>0</v>
          </cell>
        </row>
        <row r="1104">
          <cell r="AD1104">
            <v>0</v>
          </cell>
        </row>
        <row r="1105">
          <cell r="AD1105">
            <v>0</v>
          </cell>
        </row>
        <row r="1106">
          <cell r="AD1106">
            <v>0</v>
          </cell>
        </row>
        <row r="1107">
          <cell r="AD1107">
            <v>0</v>
          </cell>
        </row>
        <row r="1108">
          <cell r="AD1108">
            <v>0</v>
          </cell>
        </row>
        <row r="1109">
          <cell r="AD1109">
            <v>0</v>
          </cell>
        </row>
        <row r="1110">
          <cell r="AD1110">
            <v>0</v>
          </cell>
        </row>
        <row r="1111">
          <cell r="AD1111">
            <v>0</v>
          </cell>
        </row>
        <row r="1112">
          <cell r="AD1112">
            <v>0</v>
          </cell>
        </row>
        <row r="1113">
          <cell r="AD1113">
            <v>0</v>
          </cell>
        </row>
        <row r="1114">
          <cell r="AD1114">
            <v>0</v>
          </cell>
        </row>
        <row r="1115">
          <cell r="AD1115">
            <v>0</v>
          </cell>
        </row>
        <row r="1116">
          <cell r="AD1116">
            <v>0</v>
          </cell>
        </row>
        <row r="1117">
          <cell r="AD1117">
            <v>0</v>
          </cell>
        </row>
        <row r="1118">
          <cell r="AD1118">
            <v>0</v>
          </cell>
        </row>
        <row r="1119">
          <cell r="AD1119">
            <v>0</v>
          </cell>
        </row>
        <row r="1120">
          <cell r="AD1120">
            <v>0</v>
          </cell>
        </row>
        <row r="1121">
          <cell r="AD1121">
            <v>0</v>
          </cell>
        </row>
        <row r="1122">
          <cell r="AD1122">
            <v>0</v>
          </cell>
        </row>
        <row r="1123">
          <cell r="AD1123">
            <v>0</v>
          </cell>
        </row>
        <row r="1124">
          <cell r="AD1124">
            <v>0</v>
          </cell>
        </row>
        <row r="1125">
          <cell r="AD1125">
            <v>0</v>
          </cell>
        </row>
        <row r="1126">
          <cell r="AD1126">
            <v>0</v>
          </cell>
        </row>
        <row r="1127">
          <cell r="AD1127">
            <v>0</v>
          </cell>
        </row>
        <row r="1128">
          <cell r="AD1128">
            <v>0</v>
          </cell>
        </row>
        <row r="1129">
          <cell r="AD1129">
            <v>0</v>
          </cell>
        </row>
        <row r="1130">
          <cell r="AD1130">
            <v>0</v>
          </cell>
        </row>
        <row r="1131">
          <cell r="AD1131">
            <v>0</v>
          </cell>
        </row>
        <row r="1132">
          <cell r="AD1132">
            <v>0</v>
          </cell>
        </row>
        <row r="1133">
          <cell r="AD1133">
            <v>0</v>
          </cell>
        </row>
        <row r="1134">
          <cell r="AD1134">
            <v>0</v>
          </cell>
        </row>
        <row r="1135">
          <cell r="AD1135">
            <v>0</v>
          </cell>
        </row>
        <row r="1136">
          <cell r="AD1136">
            <v>0</v>
          </cell>
        </row>
        <row r="1137">
          <cell r="AD1137">
            <v>0</v>
          </cell>
        </row>
        <row r="1138">
          <cell r="AD1138">
            <v>0</v>
          </cell>
        </row>
        <row r="1139">
          <cell r="AD1139">
            <v>0</v>
          </cell>
        </row>
        <row r="1140">
          <cell r="AD1140">
            <v>0</v>
          </cell>
        </row>
        <row r="1141">
          <cell r="AD1141">
            <v>0</v>
          </cell>
        </row>
        <row r="1142">
          <cell r="AD1142">
            <v>0</v>
          </cell>
        </row>
        <row r="1143">
          <cell r="AD1143">
            <v>0</v>
          </cell>
        </row>
        <row r="1144">
          <cell r="AD1144">
            <v>0</v>
          </cell>
        </row>
        <row r="1145">
          <cell r="AD1145">
            <v>0</v>
          </cell>
        </row>
        <row r="1146">
          <cell r="AD1146">
            <v>0</v>
          </cell>
        </row>
        <row r="1147">
          <cell r="AD1147">
            <v>0</v>
          </cell>
        </row>
        <row r="1148">
          <cell r="AD1148">
            <v>0</v>
          </cell>
        </row>
        <row r="1149">
          <cell r="AD1149">
            <v>0</v>
          </cell>
        </row>
        <row r="1150">
          <cell r="AD1150">
            <v>0</v>
          </cell>
        </row>
        <row r="1151">
          <cell r="AD1151">
            <v>0</v>
          </cell>
        </row>
        <row r="1152">
          <cell r="AD1152">
            <v>0</v>
          </cell>
        </row>
        <row r="1153">
          <cell r="AD1153">
            <v>0</v>
          </cell>
        </row>
        <row r="1154">
          <cell r="AD1154">
            <v>0</v>
          </cell>
        </row>
        <row r="1155">
          <cell r="AD1155">
            <v>0</v>
          </cell>
        </row>
        <row r="1156">
          <cell r="AD1156">
            <v>0</v>
          </cell>
        </row>
        <row r="1157">
          <cell r="AD1157">
            <v>0</v>
          </cell>
        </row>
        <row r="1158">
          <cell r="AD1158">
            <v>0</v>
          </cell>
        </row>
        <row r="1159">
          <cell r="AD1159">
            <v>0</v>
          </cell>
        </row>
        <row r="1160">
          <cell r="AD1160">
            <v>0</v>
          </cell>
        </row>
        <row r="1161">
          <cell r="AD1161">
            <v>0</v>
          </cell>
        </row>
        <row r="1162">
          <cell r="AD1162">
            <v>0</v>
          </cell>
        </row>
        <row r="1163">
          <cell r="AD1163">
            <v>0</v>
          </cell>
        </row>
        <row r="1164">
          <cell r="AD1164">
            <v>0</v>
          </cell>
        </row>
        <row r="1165">
          <cell r="AD1165">
            <v>0</v>
          </cell>
        </row>
        <row r="1166">
          <cell r="AD1166">
            <v>0</v>
          </cell>
        </row>
        <row r="1167">
          <cell r="AD1167">
            <v>0</v>
          </cell>
        </row>
        <row r="1168">
          <cell r="AD1168">
            <v>0</v>
          </cell>
        </row>
        <row r="1169">
          <cell r="AD1169">
            <v>0</v>
          </cell>
        </row>
        <row r="1170">
          <cell r="AD1170">
            <v>0</v>
          </cell>
        </row>
        <row r="1171">
          <cell r="AD1171">
            <v>0</v>
          </cell>
        </row>
        <row r="1172">
          <cell r="AD1172">
            <v>0</v>
          </cell>
        </row>
        <row r="1173">
          <cell r="AD1173">
            <v>0</v>
          </cell>
        </row>
        <row r="1174">
          <cell r="AD1174">
            <v>0</v>
          </cell>
        </row>
        <row r="1175">
          <cell r="AD1175">
            <v>0</v>
          </cell>
        </row>
        <row r="1176">
          <cell r="AD1176">
            <v>0</v>
          </cell>
        </row>
        <row r="1177">
          <cell r="AD1177">
            <v>0</v>
          </cell>
        </row>
        <row r="1178">
          <cell r="AD1178">
            <v>0</v>
          </cell>
        </row>
        <row r="1179">
          <cell r="AD1179">
            <v>0</v>
          </cell>
        </row>
        <row r="1180">
          <cell r="AD1180">
            <v>0</v>
          </cell>
        </row>
        <row r="1181">
          <cell r="AD1181">
            <v>0</v>
          </cell>
        </row>
        <row r="1182">
          <cell r="AD1182">
            <v>0</v>
          </cell>
        </row>
        <row r="1183">
          <cell r="AD1183">
            <v>0</v>
          </cell>
        </row>
        <row r="1184">
          <cell r="AD1184">
            <v>0</v>
          </cell>
        </row>
        <row r="1185">
          <cell r="AD1185">
            <v>0</v>
          </cell>
        </row>
        <row r="1186">
          <cell r="AD1186">
            <v>0</v>
          </cell>
        </row>
        <row r="1187">
          <cell r="AD1187">
            <v>0</v>
          </cell>
        </row>
        <row r="1188">
          <cell r="AD1188">
            <v>0</v>
          </cell>
        </row>
        <row r="1189">
          <cell r="AD1189">
            <v>0</v>
          </cell>
        </row>
        <row r="1190">
          <cell r="AD1190">
            <v>0</v>
          </cell>
        </row>
        <row r="1191">
          <cell r="AD1191">
            <v>0</v>
          </cell>
        </row>
        <row r="1192">
          <cell r="AD1192">
            <v>0</v>
          </cell>
        </row>
        <row r="1193">
          <cell r="AD1193">
            <v>0</v>
          </cell>
        </row>
        <row r="1194">
          <cell r="AD1194">
            <v>0</v>
          </cell>
        </row>
        <row r="1195">
          <cell r="AD1195">
            <v>0</v>
          </cell>
        </row>
        <row r="1196">
          <cell r="AD1196">
            <v>0</v>
          </cell>
        </row>
        <row r="1197">
          <cell r="AD1197">
            <v>0</v>
          </cell>
        </row>
        <row r="1198">
          <cell r="AD1198">
            <v>0</v>
          </cell>
        </row>
        <row r="1199">
          <cell r="AD1199">
            <v>0</v>
          </cell>
        </row>
        <row r="1200">
          <cell r="AD1200">
            <v>0</v>
          </cell>
        </row>
        <row r="1201">
          <cell r="AD1201">
            <v>0</v>
          </cell>
        </row>
        <row r="1202">
          <cell r="AD1202">
            <v>0</v>
          </cell>
        </row>
        <row r="1203">
          <cell r="AD1203">
            <v>0</v>
          </cell>
        </row>
        <row r="1204">
          <cell r="AD1204">
            <v>0</v>
          </cell>
        </row>
        <row r="1205">
          <cell r="AD1205">
            <v>0</v>
          </cell>
        </row>
        <row r="1206">
          <cell r="AD1206">
            <v>0</v>
          </cell>
        </row>
        <row r="1207">
          <cell r="AD1207">
            <v>0</v>
          </cell>
        </row>
        <row r="1208">
          <cell r="AD1208">
            <v>0</v>
          </cell>
        </row>
        <row r="1209">
          <cell r="AD1209">
            <v>0</v>
          </cell>
        </row>
        <row r="1210">
          <cell r="AD1210">
            <v>0</v>
          </cell>
        </row>
        <row r="1211">
          <cell r="AD1211">
            <v>0</v>
          </cell>
        </row>
        <row r="1212">
          <cell r="AD1212">
            <v>0</v>
          </cell>
        </row>
        <row r="1213">
          <cell r="AD1213">
            <v>0</v>
          </cell>
        </row>
        <row r="1214">
          <cell r="AD1214">
            <v>0</v>
          </cell>
        </row>
        <row r="1215">
          <cell r="AD1215">
            <v>0</v>
          </cell>
        </row>
        <row r="1216">
          <cell r="AD1216">
            <v>0</v>
          </cell>
        </row>
        <row r="1217">
          <cell r="AD1217">
            <v>0</v>
          </cell>
        </row>
        <row r="1218">
          <cell r="AD1218">
            <v>0</v>
          </cell>
        </row>
        <row r="1219">
          <cell r="AD1219">
            <v>0</v>
          </cell>
        </row>
        <row r="1220">
          <cell r="AD1220">
            <v>0</v>
          </cell>
        </row>
        <row r="1221">
          <cell r="AD1221">
            <v>0</v>
          </cell>
        </row>
        <row r="1222">
          <cell r="AD1222">
            <v>0</v>
          </cell>
        </row>
        <row r="1223">
          <cell r="AD1223">
            <v>0</v>
          </cell>
        </row>
        <row r="1224">
          <cell r="AD1224">
            <v>0</v>
          </cell>
        </row>
        <row r="1225">
          <cell r="AD1225">
            <v>0</v>
          </cell>
        </row>
        <row r="1226">
          <cell r="AD1226">
            <v>0</v>
          </cell>
        </row>
        <row r="1227">
          <cell r="AD1227">
            <v>0</v>
          </cell>
        </row>
        <row r="1228">
          <cell r="AD1228">
            <v>0</v>
          </cell>
        </row>
        <row r="1229">
          <cell r="AD1229">
            <v>0</v>
          </cell>
        </row>
        <row r="1230">
          <cell r="AD1230">
            <v>0</v>
          </cell>
        </row>
        <row r="1231">
          <cell r="AD1231">
            <v>0</v>
          </cell>
        </row>
        <row r="1232">
          <cell r="AD1232">
            <v>0</v>
          </cell>
        </row>
        <row r="1233">
          <cell r="AD1233">
            <v>0</v>
          </cell>
        </row>
        <row r="1234">
          <cell r="AD1234">
            <v>0</v>
          </cell>
        </row>
        <row r="1235">
          <cell r="AD1235">
            <v>0</v>
          </cell>
        </row>
        <row r="1236">
          <cell r="AD1236">
            <v>0</v>
          </cell>
        </row>
        <row r="1237">
          <cell r="AD1237">
            <v>0</v>
          </cell>
        </row>
        <row r="1238">
          <cell r="AD1238">
            <v>0</v>
          </cell>
        </row>
        <row r="1239">
          <cell r="AD1239">
            <v>0</v>
          </cell>
        </row>
        <row r="1240">
          <cell r="AD1240">
            <v>0</v>
          </cell>
        </row>
        <row r="1241">
          <cell r="AD1241">
            <v>0</v>
          </cell>
        </row>
        <row r="1242">
          <cell r="AD1242">
            <v>0</v>
          </cell>
        </row>
        <row r="1243">
          <cell r="AD1243">
            <v>0</v>
          </cell>
        </row>
        <row r="1244">
          <cell r="AD1244">
            <v>0</v>
          </cell>
        </row>
        <row r="1245">
          <cell r="AD1245">
            <v>0</v>
          </cell>
        </row>
        <row r="1246">
          <cell r="AD1246">
            <v>0</v>
          </cell>
        </row>
        <row r="1247">
          <cell r="AD1247">
            <v>0</v>
          </cell>
        </row>
        <row r="1248">
          <cell r="AD1248">
            <v>0</v>
          </cell>
        </row>
        <row r="1249">
          <cell r="AD1249">
            <v>0</v>
          </cell>
        </row>
        <row r="1250">
          <cell r="AD1250">
            <v>0</v>
          </cell>
        </row>
        <row r="1251">
          <cell r="AD1251">
            <v>0</v>
          </cell>
        </row>
        <row r="1252">
          <cell r="AD1252">
            <v>0</v>
          </cell>
        </row>
        <row r="1253">
          <cell r="AD1253">
            <v>0</v>
          </cell>
        </row>
        <row r="1254">
          <cell r="AD1254">
            <v>0</v>
          </cell>
        </row>
        <row r="1255">
          <cell r="AD1255">
            <v>0</v>
          </cell>
        </row>
        <row r="1256">
          <cell r="AD1256">
            <v>0</v>
          </cell>
        </row>
        <row r="1257">
          <cell r="AD1257">
            <v>0</v>
          </cell>
        </row>
        <row r="1258">
          <cell r="AD1258">
            <v>0</v>
          </cell>
        </row>
        <row r="1259">
          <cell r="AD1259">
            <v>0</v>
          </cell>
        </row>
        <row r="1260">
          <cell r="AD1260">
            <v>0</v>
          </cell>
        </row>
        <row r="1261">
          <cell r="AD1261">
            <v>0</v>
          </cell>
        </row>
        <row r="1262">
          <cell r="AD1262">
            <v>0</v>
          </cell>
        </row>
        <row r="1263">
          <cell r="AD1263">
            <v>0</v>
          </cell>
        </row>
        <row r="1264">
          <cell r="AD1264">
            <v>0</v>
          </cell>
        </row>
        <row r="1265">
          <cell r="AD1265">
            <v>0</v>
          </cell>
        </row>
        <row r="1266">
          <cell r="AD1266">
            <v>0</v>
          </cell>
        </row>
        <row r="1267">
          <cell r="AD1267">
            <v>0</v>
          </cell>
        </row>
        <row r="1268">
          <cell r="AD1268">
            <v>0</v>
          </cell>
        </row>
        <row r="1269">
          <cell r="AD1269">
            <v>0</v>
          </cell>
        </row>
        <row r="1270">
          <cell r="AD1270">
            <v>0</v>
          </cell>
        </row>
        <row r="1271">
          <cell r="AD1271">
            <v>0</v>
          </cell>
        </row>
        <row r="1272">
          <cell r="AD1272">
            <v>0</v>
          </cell>
        </row>
        <row r="1273">
          <cell r="AD1273">
            <v>0</v>
          </cell>
        </row>
        <row r="1274">
          <cell r="AD1274">
            <v>0</v>
          </cell>
        </row>
        <row r="1275">
          <cell r="AD1275">
            <v>0</v>
          </cell>
        </row>
        <row r="1276">
          <cell r="AD1276">
            <v>0</v>
          </cell>
        </row>
        <row r="1277">
          <cell r="AD1277">
            <v>0</v>
          </cell>
        </row>
        <row r="1278">
          <cell r="AD1278">
            <v>0</v>
          </cell>
        </row>
        <row r="1279">
          <cell r="AD1279">
            <v>0</v>
          </cell>
        </row>
        <row r="1280">
          <cell r="AD1280">
            <v>0</v>
          </cell>
        </row>
        <row r="1281">
          <cell r="AD1281">
            <v>0</v>
          </cell>
        </row>
        <row r="1282">
          <cell r="AD1282">
            <v>0</v>
          </cell>
        </row>
        <row r="1283">
          <cell r="AD1283">
            <v>0</v>
          </cell>
        </row>
        <row r="1284">
          <cell r="AD1284">
            <v>0</v>
          </cell>
        </row>
        <row r="1285">
          <cell r="AD1285">
            <v>0</v>
          </cell>
        </row>
        <row r="1286">
          <cell r="AD1286">
            <v>0</v>
          </cell>
        </row>
        <row r="1287">
          <cell r="AD1287">
            <v>0</v>
          </cell>
        </row>
        <row r="1288">
          <cell r="AD1288">
            <v>0</v>
          </cell>
        </row>
        <row r="1289">
          <cell r="AD1289">
            <v>0</v>
          </cell>
        </row>
        <row r="1290">
          <cell r="AD1290">
            <v>0</v>
          </cell>
        </row>
        <row r="1291">
          <cell r="AD1291">
            <v>0</v>
          </cell>
        </row>
        <row r="1292">
          <cell r="AD1292">
            <v>0</v>
          </cell>
        </row>
        <row r="1293">
          <cell r="AD1293">
            <v>0</v>
          </cell>
        </row>
        <row r="1294">
          <cell r="AD1294">
            <v>0</v>
          </cell>
        </row>
        <row r="1295">
          <cell r="AD1295">
            <v>0</v>
          </cell>
        </row>
        <row r="1296">
          <cell r="AD1296">
            <v>0</v>
          </cell>
        </row>
        <row r="1297">
          <cell r="AD1297">
            <v>0</v>
          </cell>
        </row>
        <row r="1298">
          <cell r="AD1298">
            <v>0</v>
          </cell>
        </row>
        <row r="1299">
          <cell r="AD1299">
            <v>0</v>
          </cell>
        </row>
        <row r="1300">
          <cell r="AD1300">
            <v>0</v>
          </cell>
        </row>
        <row r="1301">
          <cell r="AD1301">
            <v>0</v>
          </cell>
        </row>
        <row r="1302">
          <cell r="AD1302">
            <v>0</v>
          </cell>
        </row>
        <row r="1303">
          <cell r="AD1303">
            <v>0</v>
          </cell>
        </row>
        <row r="1304">
          <cell r="AD1304">
            <v>0</v>
          </cell>
        </row>
        <row r="1305">
          <cell r="AD1305">
            <v>0</v>
          </cell>
        </row>
        <row r="1306">
          <cell r="AD1306">
            <v>1</v>
          </cell>
        </row>
        <row r="1307">
          <cell r="AD1307">
            <v>1</v>
          </cell>
        </row>
        <row r="1308">
          <cell r="AD1308">
            <v>1</v>
          </cell>
        </row>
        <row r="1309">
          <cell r="AD1309">
            <v>1</v>
          </cell>
        </row>
        <row r="1310">
          <cell r="AD1310">
            <v>1</v>
          </cell>
        </row>
        <row r="1311">
          <cell r="AD1311">
            <v>1</v>
          </cell>
        </row>
        <row r="1312">
          <cell r="AD1312">
            <v>1</v>
          </cell>
        </row>
        <row r="1313">
          <cell r="AD1313">
            <v>1</v>
          </cell>
        </row>
        <row r="1314">
          <cell r="AD1314">
            <v>1</v>
          </cell>
        </row>
        <row r="1315">
          <cell r="AD1315">
            <v>1</v>
          </cell>
        </row>
        <row r="1316">
          <cell r="AD1316">
            <v>1</v>
          </cell>
        </row>
        <row r="1317">
          <cell r="AD1317">
            <v>1</v>
          </cell>
        </row>
        <row r="1318">
          <cell r="AD1318">
            <v>1</v>
          </cell>
        </row>
        <row r="1319">
          <cell r="AD1319">
            <v>1</v>
          </cell>
        </row>
        <row r="1320">
          <cell r="AD1320">
            <v>1</v>
          </cell>
        </row>
        <row r="1321">
          <cell r="AD1321">
            <v>1</v>
          </cell>
        </row>
        <row r="1322">
          <cell r="AD1322">
            <v>1</v>
          </cell>
        </row>
        <row r="1323">
          <cell r="AD1323">
            <v>1</v>
          </cell>
        </row>
        <row r="1324">
          <cell r="AD1324">
            <v>1</v>
          </cell>
        </row>
        <row r="1325">
          <cell r="AD1325">
            <v>1</v>
          </cell>
        </row>
        <row r="1326">
          <cell r="AD1326">
            <v>1</v>
          </cell>
        </row>
        <row r="1327">
          <cell r="AD1327">
            <v>0</v>
          </cell>
        </row>
        <row r="1328">
          <cell r="AD1328">
            <v>0</v>
          </cell>
        </row>
        <row r="1329">
          <cell r="AD1329">
            <v>0</v>
          </cell>
        </row>
        <row r="1330">
          <cell r="AD1330">
            <v>0</v>
          </cell>
        </row>
        <row r="1331">
          <cell r="AD1331">
            <v>0</v>
          </cell>
        </row>
        <row r="1332">
          <cell r="AD1332">
            <v>0</v>
          </cell>
        </row>
        <row r="1333">
          <cell r="AD1333">
            <v>0</v>
          </cell>
        </row>
        <row r="1334">
          <cell r="AD1334">
            <v>0</v>
          </cell>
        </row>
        <row r="1335">
          <cell r="AD1335">
            <v>0</v>
          </cell>
        </row>
        <row r="1336">
          <cell r="AD1336">
            <v>0</v>
          </cell>
        </row>
        <row r="1337">
          <cell r="AD1337">
            <v>0</v>
          </cell>
        </row>
        <row r="1338">
          <cell r="AD1338">
            <v>0</v>
          </cell>
        </row>
        <row r="1339">
          <cell r="AD1339">
            <v>0</v>
          </cell>
        </row>
        <row r="1340">
          <cell r="AD1340">
            <v>0</v>
          </cell>
        </row>
        <row r="1341">
          <cell r="AD1341">
            <v>0</v>
          </cell>
        </row>
        <row r="1342">
          <cell r="AD1342">
            <v>0</v>
          </cell>
        </row>
        <row r="1343">
          <cell r="AD1343">
            <v>0</v>
          </cell>
        </row>
        <row r="1344">
          <cell r="AD1344">
            <v>0</v>
          </cell>
        </row>
        <row r="1345">
          <cell r="AD1345">
            <v>0</v>
          </cell>
        </row>
        <row r="1346">
          <cell r="AD1346">
            <v>0</v>
          </cell>
        </row>
        <row r="1347">
          <cell r="AD1347">
            <v>0</v>
          </cell>
        </row>
        <row r="1348">
          <cell r="AD1348">
            <v>0</v>
          </cell>
        </row>
        <row r="1349">
          <cell r="AD1349">
            <v>0</v>
          </cell>
        </row>
        <row r="1350">
          <cell r="AD1350">
            <v>0</v>
          </cell>
        </row>
        <row r="1351">
          <cell r="AD1351">
            <v>0</v>
          </cell>
        </row>
        <row r="1352">
          <cell r="AD1352">
            <v>0</v>
          </cell>
        </row>
        <row r="1353">
          <cell r="AD1353">
            <v>0</v>
          </cell>
        </row>
        <row r="1354">
          <cell r="AD1354">
            <v>0</v>
          </cell>
        </row>
        <row r="1355">
          <cell r="AD1355">
            <v>0</v>
          </cell>
        </row>
        <row r="1356">
          <cell r="AD1356">
            <v>0</v>
          </cell>
        </row>
        <row r="1357">
          <cell r="AD1357">
            <v>0</v>
          </cell>
        </row>
        <row r="1358">
          <cell r="AD1358">
            <v>0</v>
          </cell>
        </row>
        <row r="1359">
          <cell r="AD1359">
            <v>0</v>
          </cell>
        </row>
        <row r="1360">
          <cell r="AD1360">
            <v>0</v>
          </cell>
        </row>
        <row r="1361">
          <cell r="AD1361">
            <v>0</v>
          </cell>
        </row>
        <row r="1362">
          <cell r="AD1362">
            <v>0</v>
          </cell>
        </row>
        <row r="1363">
          <cell r="AD1363">
            <v>0</v>
          </cell>
        </row>
        <row r="1364">
          <cell r="AD1364">
            <v>0</v>
          </cell>
        </row>
        <row r="1365">
          <cell r="AD1365">
            <v>0</v>
          </cell>
        </row>
        <row r="1366">
          <cell r="AD1366">
            <v>0</v>
          </cell>
        </row>
        <row r="1367">
          <cell r="AD1367">
            <v>0</v>
          </cell>
        </row>
        <row r="1368">
          <cell r="AD1368">
            <v>0</v>
          </cell>
        </row>
        <row r="1369">
          <cell r="AD1369">
            <v>0</v>
          </cell>
        </row>
        <row r="1370">
          <cell r="AD1370">
            <v>0</v>
          </cell>
        </row>
        <row r="1371">
          <cell r="AD1371">
            <v>0</v>
          </cell>
        </row>
        <row r="1372">
          <cell r="AD1372">
            <v>0</v>
          </cell>
        </row>
        <row r="1373">
          <cell r="AD1373">
            <v>0</v>
          </cell>
        </row>
        <row r="1374">
          <cell r="AD1374">
            <v>0</v>
          </cell>
        </row>
        <row r="1375">
          <cell r="AD1375">
            <v>0</v>
          </cell>
        </row>
        <row r="1376">
          <cell r="AD1376">
            <v>0</v>
          </cell>
        </row>
        <row r="1377">
          <cell r="AD1377">
            <v>0</v>
          </cell>
        </row>
        <row r="1378">
          <cell r="AD1378">
            <v>0</v>
          </cell>
        </row>
        <row r="1379">
          <cell r="AD1379">
            <v>0</v>
          </cell>
        </row>
        <row r="1380">
          <cell r="AD1380">
            <v>0</v>
          </cell>
        </row>
        <row r="1381">
          <cell r="AD1381">
            <v>0</v>
          </cell>
        </row>
        <row r="1382">
          <cell r="AD1382">
            <v>0</v>
          </cell>
        </row>
        <row r="1383">
          <cell r="AD1383">
            <v>0</v>
          </cell>
        </row>
        <row r="1384">
          <cell r="AD1384">
            <v>0</v>
          </cell>
        </row>
        <row r="1385">
          <cell r="AD1385">
            <v>0</v>
          </cell>
        </row>
        <row r="1386">
          <cell r="AD1386">
            <v>0</v>
          </cell>
        </row>
        <row r="1387">
          <cell r="AD1387">
            <v>0</v>
          </cell>
        </row>
        <row r="1388">
          <cell r="AD1388">
            <v>0</v>
          </cell>
        </row>
        <row r="1389">
          <cell r="AD1389">
            <v>0</v>
          </cell>
        </row>
        <row r="1390">
          <cell r="AD1390">
            <v>0</v>
          </cell>
        </row>
        <row r="1391">
          <cell r="AD1391">
            <v>0</v>
          </cell>
        </row>
        <row r="1392">
          <cell r="AD1392">
            <v>0</v>
          </cell>
        </row>
        <row r="1393">
          <cell r="AD1393">
            <v>0</v>
          </cell>
        </row>
        <row r="1394">
          <cell r="AD1394">
            <v>0</v>
          </cell>
        </row>
        <row r="1395">
          <cell r="AD1395">
            <v>0</v>
          </cell>
        </row>
        <row r="1396">
          <cell r="AD1396">
            <v>0</v>
          </cell>
        </row>
        <row r="1397">
          <cell r="AD1397">
            <v>0</v>
          </cell>
        </row>
        <row r="1398">
          <cell r="AD1398">
            <v>0</v>
          </cell>
        </row>
        <row r="1399">
          <cell r="AD1399">
            <v>0</v>
          </cell>
        </row>
        <row r="1400">
          <cell r="AD1400">
            <v>0</v>
          </cell>
        </row>
        <row r="1401">
          <cell r="AD1401">
            <v>0</v>
          </cell>
        </row>
        <row r="1402">
          <cell r="AD1402">
            <v>0</v>
          </cell>
        </row>
        <row r="1403">
          <cell r="AD1403">
            <v>0</v>
          </cell>
        </row>
        <row r="1404">
          <cell r="AD1404">
            <v>0</v>
          </cell>
        </row>
        <row r="1405">
          <cell r="AD1405">
            <v>1</v>
          </cell>
        </row>
        <row r="1406">
          <cell r="AD1406">
            <v>1</v>
          </cell>
        </row>
        <row r="1407">
          <cell r="AD1407">
            <v>1</v>
          </cell>
        </row>
        <row r="1408">
          <cell r="AD1408">
            <v>1</v>
          </cell>
        </row>
        <row r="1409">
          <cell r="AD1409">
            <v>1</v>
          </cell>
        </row>
        <row r="1410">
          <cell r="AD1410">
            <v>1</v>
          </cell>
        </row>
        <row r="1411">
          <cell r="AD1411">
            <v>1</v>
          </cell>
        </row>
        <row r="1412">
          <cell r="AD1412">
            <v>0</v>
          </cell>
        </row>
        <row r="1413">
          <cell r="AD1413">
            <v>0</v>
          </cell>
        </row>
        <row r="1414">
          <cell r="AD1414">
            <v>0</v>
          </cell>
        </row>
        <row r="1415">
          <cell r="AD1415">
            <v>0</v>
          </cell>
        </row>
        <row r="1416">
          <cell r="AD1416">
            <v>0</v>
          </cell>
        </row>
        <row r="1417">
          <cell r="AD1417">
            <v>0</v>
          </cell>
        </row>
        <row r="1418">
          <cell r="AD1418">
            <v>0</v>
          </cell>
        </row>
        <row r="1419">
          <cell r="AD1419">
            <v>0</v>
          </cell>
        </row>
        <row r="1420">
          <cell r="AD1420">
            <v>0</v>
          </cell>
        </row>
        <row r="1421">
          <cell r="AD1421">
            <v>0</v>
          </cell>
        </row>
        <row r="1422">
          <cell r="AD1422">
            <v>0</v>
          </cell>
        </row>
        <row r="1423">
          <cell r="AD1423">
            <v>0</v>
          </cell>
        </row>
        <row r="1424">
          <cell r="AD1424">
            <v>0</v>
          </cell>
        </row>
        <row r="1425">
          <cell r="AD1425">
            <v>0</v>
          </cell>
        </row>
        <row r="1426">
          <cell r="AD1426">
            <v>0</v>
          </cell>
        </row>
        <row r="1427">
          <cell r="AD1427">
            <v>0</v>
          </cell>
        </row>
        <row r="1428">
          <cell r="AD1428">
            <v>0</v>
          </cell>
        </row>
        <row r="1429">
          <cell r="AD1429">
            <v>0</v>
          </cell>
        </row>
        <row r="1430">
          <cell r="AD1430">
            <v>0</v>
          </cell>
        </row>
        <row r="1431">
          <cell r="AD1431">
            <v>0</v>
          </cell>
        </row>
        <row r="1432">
          <cell r="AD1432">
            <v>0</v>
          </cell>
        </row>
        <row r="1433">
          <cell r="AD1433">
            <v>0</v>
          </cell>
        </row>
        <row r="1434">
          <cell r="AD1434">
            <v>0</v>
          </cell>
        </row>
        <row r="1435">
          <cell r="AD1435">
            <v>0</v>
          </cell>
        </row>
        <row r="1436">
          <cell r="AD1436">
            <v>0</v>
          </cell>
        </row>
        <row r="1437">
          <cell r="AD1437">
            <v>0</v>
          </cell>
        </row>
        <row r="1438">
          <cell r="AD1438">
            <v>0</v>
          </cell>
        </row>
        <row r="1439">
          <cell r="AD1439">
            <v>0</v>
          </cell>
        </row>
        <row r="1440">
          <cell r="AD1440">
            <v>0</v>
          </cell>
        </row>
        <row r="1441">
          <cell r="AD1441">
            <v>0</v>
          </cell>
        </row>
        <row r="1442">
          <cell r="AD1442">
            <v>0</v>
          </cell>
        </row>
        <row r="1443">
          <cell r="AD1443">
            <v>0</v>
          </cell>
        </row>
        <row r="1444">
          <cell r="AD1444">
            <v>0</v>
          </cell>
        </row>
        <row r="1445">
          <cell r="AD1445">
            <v>0</v>
          </cell>
        </row>
        <row r="1446">
          <cell r="AD1446">
            <v>0</v>
          </cell>
        </row>
        <row r="1447">
          <cell r="AD1447">
            <v>0</v>
          </cell>
        </row>
        <row r="1448">
          <cell r="AD1448">
            <v>0</v>
          </cell>
        </row>
        <row r="1449">
          <cell r="AD1449">
            <v>0</v>
          </cell>
        </row>
        <row r="1450">
          <cell r="AD1450">
            <v>0</v>
          </cell>
        </row>
        <row r="1451">
          <cell r="AD1451">
            <v>0</v>
          </cell>
        </row>
        <row r="1452">
          <cell r="AD1452">
            <v>0</v>
          </cell>
        </row>
        <row r="1453">
          <cell r="AD1453">
            <v>0</v>
          </cell>
        </row>
        <row r="1454">
          <cell r="AD1454">
            <v>0</v>
          </cell>
        </row>
        <row r="1455">
          <cell r="AD1455">
            <v>0</v>
          </cell>
        </row>
        <row r="1456">
          <cell r="AD1456">
            <v>0</v>
          </cell>
        </row>
        <row r="1457">
          <cell r="AD1457">
            <v>0</v>
          </cell>
        </row>
        <row r="1458">
          <cell r="AD1458">
            <v>0</v>
          </cell>
        </row>
        <row r="1459">
          <cell r="AD1459">
            <v>0</v>
          </cell>
        </row>
        <row r="1460">
          <cell r="AD1460">
            <v>0</v>
          </cell>
        </row>
        <row r="1461">
          <cell r="AD1461">
            <v>0</v>
          </cell>
        </row>
        <row r="1462">
          <cell r="AD1462">
            <v>0</v>
          </cell>
        </row>
        <row r="1463">
          <cell r="AD1463">
            <v>0</v>
          </cell>
        </row>
        <row r="1464">
          <cell r="AD1464">
            <v>0</v>
          </cell>
        </row>
        <row r="1465">
          <cell r="AD1465">
            <v>0</v>
          </cell>
        </row>
        <row r="1466">
          <cell r="AD1466">
            <v>0</v>
          </cell>
        </row>
        <row r="1467">
          <cell r="AD1467">
            <v>0</v>
          </cell>
        </row>
        <row r="1468">
          <cell r="AD1468">
            <v>1</v>
          </cell>
        </row>
        <row r="1469">
          <cell r="AD1469">
            <v>0</v>
          </cell>
        </row>
        <row r="1470">
          <cell r="AD1470">
            <v>0</v>
          </cell>
        </row>
        <row r="1471">
          <cell r="AD1471">
            <v>0</v>
          </cell>
        </row>
        <row r="1472">
          <cell r="AD1472">
            <v>0</v>
          </cell>
        </row>
        <row r="1473">
          <cell r="AD1473">
            <v>0</v>
          </cell>
        </row>
        <row r="1474">
          <cell r="AD1474">
            <v>0</v>
          </cell>
        </row>
        <row r="1475">
          <cell r="AD1475">
            <v>0</v>
          </cell>
        </row>
        <row r="1476">
          <cell r="AD1476">
            <v>0</v>
          </cell>
        </row>
        <row r="1477">
          <cell r="AD1477">
            <v>0</v>
          </cell>
        </row>
        <row r="1478">
          <cell r="AD1478">
            <v>0</v>
          </cell>
        </row>
        <row r="1479">
          <cell r="AD1479">
            <v>0</v>
          </cell>
        </row>
        <row r="1480">
          <cell r="AD1480">
            <v>0</v>
          </cell>
        </row>
        <row r="1481">
          <cell r="AD1481">
            <v>0</v>
          </cell>
        </row>
        <row r="1482">
          <cell r="AD1482">
            <v>0</v>
          </cell>
        </row>
        <row r="1483">
          <cell r="AD1483">
            <v>0</v>
          </cell>
        </row>
        <row r="1484">
          <cell r="AD1484">
            <v>0</v>
          </cell>
        </row>
        <row r="1485">
          <cell r="AD1485">
            <v>0</v>
          </cell>
        </row>
        <row r="1486">
          <cell r="AD1486">
            <v>0</v>
          </cell>
        </row>
        <row r="1487">
          <cell r="AD1487">
            <v>0</v>
          </cell>
        </row>
        <row r="1488">
          <cell r="AD1488">
            <v>0</v>
          </cell>
        </row>
        <row r="1489">
          <cell r="AD1489">
            <v>0</v>
          </cell>
        </row>
        <row r="1490">
          <cell r="AD1490">
            <v>0</v>
          </cell>
        </row>
        <row r="1491">
          <cell r="AD1491">
            <v>0</v>
          </cell>
        </row>
        <row r="1492">
          <cell r="AD1492">
            <v>0</v>
          </cell>
        </row>
        <row r="1493">
          <cell r="AD1493">
            <v>0</v>
          </cell>
        </row>
        <row r="1494">
          <cell r="AD1494">
            <v>0</v>
          </cell>
        </row>
        <row r="1495">
          <cell r="AD1495">
            <v>0</v>
          </cell>
        </row>
        <row r="1496">
          <cell r="AD1496">
            <v>0</v>
          </cell>
        </row>
        <row r="1497">
          <cell r="AD1497">
            <v>0</v>
          </cell>
        </row>
        <row r="1498">
          <cell r="AD1498">
            <v>0</v>
          </cell>
        </row>
        <row r="1499">
          <cell r="AD1499">
            <v>0</v>
          </cell>
        </row>
        <row r="1500">
          <cell r="AD1500">
            <v>0</v>
          </cell>
        </row>
        <row r="1501">
          <cell r="AD1501">
            <v>0</v>
          </cell>
        </row>
        <row r="1502">
          <cell r="AD1502">
            <v>0</v>
          </cell>
        </row>
        <row r="1503">
          <cell r="AD1503">
            <v>0</v>
          </cell>
        </row>
        <row r="1504">
          <cell r="AD1504">
            <v>0</v>
          </cell>
        </row>
        <row r="1505">
          <cell r="AD1505">
            <v>0</v>
          </cell>
        </row>
        <row r="1506">
          <cell r="AD1506">
            <v>0</v>
          </cell>
        </row>
        <row r="1507">
          <cell r="AD1507">
            <v>0</v>
          </cell>
        </row>
        <row r="1508">
          <cell r="AD1508">
            <v>0</v>
          </cell>
        </row>
        <row r="1509">
          <cell r="AD1509">
            <v>0</v>
          </cell>
        </row>
        <row r="1510">
          <cell r="AD1510">
            <v>0</v>
          </cell>
        </row>
        <row r="1511">
          <cell r="AD1511">
            <v>0</v>
          </cell>
        </row>
        <row r="1512">
          <cell r="AD1512">
            <v>0</v>
          </cell>
        </row>
        <row r="1513">
          <cell r="AD1513">
            <v>0</v>
          </cell>
        </row>
        <row r="1514">
          <cell r="AD1514">
            <v>0</v>
          </cell>
        </row>
        <row r="1515">
          <cell r="AD1515">
            <v>0</v>
          </cell>
        </row>
        <row r="1516">
          <cell r="AD1516">
            <v>0</v>
          </cell>
        </row>
        <row r="1517">
          <cell r="AD1517">
            <v>0</v>
          </cell>
        </row>
        <row r="1518">
          <cell r="AD1518">
            <v>0</v>
          </cell>
        </row>
        <row r="1519">
          <cell r="AD1519">
            <v>0</v>
          </cell>
        </row>
        <row r="1520">
          <cell r="AD1520">
            <v>0</v>
          </cell>
        </row>
        <row r="1521">
          <cell r="AD1521">
            <v>0</v>
          </cell>
        </row>
        <row r="1522">
          <cell r="AD1522">
            <v>0</v>
          </cell>
        </row>
        <row r="1523">
          <cell r="AD1523">
            <v>0</v>
          </cell>
        </row>
        <row r="1524">
          <cell r="AD1524">
            <v>0</v>
          </cell>
        </row>
        <row r="1525">
          <cell r="AD1525">
            <v>0</v>
          </cell>
        </row>
        <row r="1526">
          <cell r="AD1526">
            <v>0</v>
          </cell>
        </row>
        <row r="1527">
          <cell r="AD1527">
            <v>0</v>
          </cell>
        </row>
        <row r="1528">
          <cell r="AD1528">
            <v>0</v>
          </cell>
        </row>
        <row r="1529">
          <cell r="AD1529">
            <v>0</v>
          </cell>
        </row>
        <row r="1530">
          <cell r="AD1530">
            <v>0</v>
          </cell>
        </row>
        <row r="1531">
          <cell r="AD1531">
            <v>0</v>
          </cell>
        </row>
        <row r="1532">
          <cell r="AD1532">
            <v>0</v>
          </cell>
        </row>
        <row r="1533">
          <cell r="AD1533">
            <v>0</v>
          </cell>
        </row>
        <row r="1534">
          <cell r="AD1534">
            <v>0</v>
          </cell>
        </row>
        <row r="1535">
          <cell r="AD1535">
            <v>0</v>
          </cell>
        </row>
        <row r="1536">
          <cell r="AD1536">
            <v>0</v>
          </cell>
        </row>
        <row r="1537">
          <cell r="AD1537">
            <v>0</v>
          </cell>
        </row>
        <row r="1538">
          <cell r="AD1538">
            <v>0</v>
          </cell>
        </row>
        <row r="1539">
          <cell r="AD1539">
            <v>0</v>
          </cell>
        </row>
        <row r="1540">
          <cell r="AD1540">
            <v>0</v>
          </cell>
        </row>
        <row r="1541">
          <cell r="AD1541">
            <v>0</v>
          </cell>
        </row>
        <row r="1542">
          <cell r="AD1542">
            <v>0</v>
          </cell>
        </row>
        <row r="1543">
          <cell r="AD1543">
            <v>0</v>
          </cell>
        </row>
        <row r="1544">
          <cell r="AD1544">
            <v>0</v>
          </cell>
        </row>
        <row r="1545">
          <cell r="AD1545">
            <v>0</v>
          </cell>
        </row>
        <row r="1546">
          <cell r="AD1546">
            <v>0</v>
          </cell>
        </row>
        <row r="1547">
          <cell r="AD1547">
            <v>0</v>
          </cell>
        </row>
        <row r="1548">
          <cell r="AD1548">
            <v>0</v>
          </cell>
        </row>
        <row r="1549">
          <cell r="AD1549">
            <v>0</v>
          </cell>
        </row>
        <row r="1550">
          <cell r="AD1550">
            <v>0</v>
          </cell>
        </row>
        <row r="1551">
          <cell r="AD1551">
            <v>0</v>
          </cell>
        </row>
        <row r="1552">
          <cell r="AD1552">
            <v>0</v>
          </cell>
        </row>
        <row r="1553">
          <cell r="AD1553">
            <v>0</v>
          </cell>
        </row>
        <row r="1554">
          <cell r="AD1554">
            <v>0</v>
          </cell>
        </row>
        <row r="1555">
          <cell r="AD1555">
            <v>0</v>
          </cell>
        </row>
        <row r="1556">
          <cell r="AD1556">
            <v>0</v>
          </cell>
        </row>
        <row r="1557">
          <cell r="AD1557">
            <v>0</v>
          </cell>
        </row>
        <row r="1558">
          <cell r="AD1558">
            <v>0</v>
          </cell>
        </row>
        <row r="1559">
          <cell r="AD1559">
            <v>0</v>
          </cell>
        </row>
        <row r="1560">
          <cell r="AD1560">
            <v>0</v>
          </cell>
        </row>
        <row r="1561">
          <cell r="AD1561">
            <v>0</v>
          </cell>
        </row>
        <row r="1562">
          <cell r="AD1562">
            <v>0</v>
          </cell>
        </row>
        <row r="1563">
          <cell r="AD1563">
            <v>0</v>
          </cell>
        </row>
        <row r="1564">
          <cell r="AD1564">
            <v>0</v>
          </cell>
        </row>
        <row r="1565">
          <cell r="AD1565">
            <v>0</v>
          </cell>
        </row>
        <row r="1566">
          <cell r="AD1566">
            <v>0</v>
          </cell>
        </row>
        <row r="1567">
          <cell r="AD1567">
            <v>0</v>
          </cell>
        </row>
        <row r="1568">
          <cell r="AD1568">
            <v>0</v>
          </cell>
        </row>
        <row r="1569">
          <cell r="AD1569">
            <v>0</v>
          </cell>
        </row>
        <row r="1570">
          <cell r="AD1570">
            <v>0</v>
          </cell>
        </row>
        <row r="1571">
          <cell r="AD1571">
            <v>0</v>
          </cell>
        </row>
        <row r="1572">
          <cell r="AD1572">
            <v>0</v>
          </cell>
        </row>
        <row r="1573">
          <cell r="AD1573">
            <v>0</v>
          </cell>
        </row>
        <row r="1574">
          <cell r="AD1574">
            <v>0</v>
          </cell>
        </row>
        <row r="1575">
          <cell r="AD1575">
            <v>0</v>
          </cell>
        </row>
        <row r="1576">
          <cell r="AD1576">
            <v>0</v>
          </cell>
        </row>
        <row r="1577">
          <cell r="AD1577">
            <v>0</v>
          </cell>
        </row>
        <row r="1578">
          <cell r="AD1578">
            <v>0</v>
          </cell>
        </row>
        <row r="1579">
          <cell r="AD1579">
            <v>0</v>
          </cell>
        </row>
        <row r="1580">
          <cell r="AD1580">
            <v>0</v>
          </cell>
        </row>
        <row r="1581">
          <cell r="AD1581">
            <v>0</v>
          </cell>
        </row>
        <row r="1582">
          <cell r="AD1582">
            <v>0</v>
          </cell>
        </row>
        <row r="1583">
          <cell r="AD1583">
            <v>0</v>
          </cell>
        </row>
        <row r="1584">
          <cell r="AD1584">
            <v>0</v>
          </cell>
        </row>
        <row r="1585">
          <cell r="AD1585">
            <v>0</v>
          </cell>
        </row>
        <row r="1586">
          <cell r="AD1586">
            <v>0</v>
          </cell>
        </row>
        <row r="1587">
          <cell r="AD1587">
            <v>0</v>
          </cell>
        </row>
        <row r="1588">
          <cell r="AD1588">
            <v>0</v>
          </cell>
        </row>
        <row r="1589">
          <cell r="AD1589">
            <v>0</v>
          </cell>
        </row>
        <row r="1590">
          <cell r="AD1590">
            <v>0</v>
          </cell>
        </row>
        <row r="1591">
          <cell r="AD1591">
            <v>0</v>
          </cell>
        </row>
        <row r="1592">
          <cell r="AD1592">
            <v>0</v>
          </cell>
        </row>
        <row r="1593">
          <cell r="AD1593">
            <v>0</v>
          </cell>
        </row>
        <row r="1594">
          <cell r="AD1594">
            <v>0</v>
          </cell>
        </row>
        <row r="1595">
          <cell r="AD1595">
            <v>0</v>
          </cell>
        </row>
        <row r="1596">
          <cell r="AD1596">
            <v>0</v>
          </cell>
        </row>
        <row r="1597">
          <cell r="AD1597">
            <v>0</v>
          </cell>
        </row>
        <row r="1598">
          <cell r="AD1598">
            <v>0</v>
          </cell>
        </row>
        <row r="1599">
          <cell r="AD1599">
            <v>0</v>
          </cell>
        </row>
        <row r="1600">
          <cell r="AD1600">
            <v>0</v>
          </cell>
        </row>
        <row r="1601">
          <cell r="AD1601">
            <v>0</v>
          </cell>
        </row>
        <row r="1602">
          <cell r="AD1602">
            <v>0</v>
          </cell>
        </row>
        <row r="1603">
          <cell r="AD1603">
            <v>0</v>
          </cell>
        </row>
        <row r="1604">
          <cell r="AD1604">
            <v>0</v>
          </cell>
        </row>
        <row r="1605">
          <cell r="AD1605">
            <v>0</v>
          </cell>
        </row>
        <row r="1606">
          <cell r="AD1606">
            <v>0</v>
          </cell>
        </row>
        <row r="1607">
          <cell r="AD1607">
            <v>0</v>
          </cell>
        </row>
        <row r="1608">
          <cell r="AD1608">
            <v>0</v>
          </cell>
        </row>
        <row r="1609">
          <cell r="AD1609">
            <v>0</v>
          </cell>
        </row>
        <row r="1610">
          <cell r="AD1610">
            <v>0</v>
          </cell>
        </row>
        <row r="1611">
          <cell r="AD1611">
            <v>0</v>
          </cell>
        </row>
        <row r="1612">
          <cell r="AD1612">
            <v>0</v>
          </cell>
        </row>
        <row r="1613">
          <cell r="AD1613">
            <v>0</v>
          </cell>
        </row>
        <row r="1614">
          <cell r="AD1614">
            <v>0</v>
          </cell>
        </row>
        <row r="1615">
          <cell r="AD1615">
            <v>0</v>
          </cell>
        </row>
        <row r="1616">
          <cell r="AD1616">
            <v>0</v>
          </cell>
        </row>
        <row r="1617">
          <cell r="AD1617">
            <v>0</v>
          </cell>
        </row>
        <row r="1618">
          <cell r="AD1618">
            <v>0</v>
          </cell>
        </row>
        <row r="1619">
          <cell r="AD1619">
            <v>0</v>
          </cell>
        </row>
        <row r="1620">
          <cell r="AD1620">
            <v>0</v>
          </cell>
        </row>
        <row r="1621">
          <cell r="AD1621">
            <v>0</v>
          </cell>
        </row>
        <row r="1622">
          <cell r="AD1622">
            <v>0</v>
          </cell>
        </row>
        <row r="1623">
          <cell r="AD1623">
            <v>0</v>
          </cell>
        </row>
        <row r="1624">
          <cell r="AD1624">
            <v>0</v>
          </cell>
        </row>
        <row r="1625">
          <cell r="AD1625">
            <v>0</v>
          </cell>
        </row>
        <row r="1626">
          <cell r="AD1626">
            <v>1</v>
          </cell>
        </row>
        <row r="1627">
          <cell r="AD1627">
            <v>1</v>
          </cell>
        </row>
        <row r="1628">
          <cell r="AD1628">
            <v>1</v>
          </cell>
        </row>
        <row r="1629">
          <cell r="AD1629">
            <v>0</v>
          </cell>
        </row>
        <row r="1630">
          <cell r="AD1630">
            <v>0</v>
          </cell>
        </row>
        <row r="1631">
          <cell r="AD1631">
            <v>0</v>
          </cell>
        </row>
        <row r="1632">
          <cell r="AD1632">
            <v>0</v>
          </cell>
        </row>
        <row r="1633">
          <cell r="AD1633">
            <v>0</v>
          </cell>
        </row>
        <row r="1634">
          <cell r="AD1634">
            <v>0</v>
          </cell>
        </row>
        <row r="1635">
          <cell r="AD1635">
            <v>0</v>
          </cell>
        </row>
        <row r="1636">
          <cell r="AD1636">
            <v>0</v>
          </cell>
        </row>
        <row r="1637">
          <cell r="AD1637">
            <v>0</v>
          </cell>
        </row>
        <row r="1638">
          <cell r="AD1638">
            <v>0</v>
          </cell>
        </row>
        <row r="1639">
          <cell r="AD1639">
            <v>0</v>
          </cell>
        </row>
        <row r="1640">
          <cell r="AD1640">
            <v>0</v>
          </cell>
        </row>
        <row r="1641">
          <cell r="AD1641">
            <v>0</v>
          </cell>
        </row>
        <row r="1642">
          <cell r="AD1642">
            <v>0</v>
          </cell>
        </row>
        <row r="1643">
          <cell r="AD1643">
            <v>0</v>
          </cell>
        </row>
        <row r="1644">
          <cell r="AD1644">
            <v>0</v>
          </cell>
        </row>
        <row r="1645">
          <cell r="AD1645">
            <v>0</v>
          </cell>
        </row>
        <row r="1646">
          <cell r="AD1646">
            <v>0</v>
          </cell>
        </row>
        <row r="1647">
          <cell r="AD1647">
            <v>0</v>
          </cell>
        </row>
        <row r="1648">
          <cell r="AD1648">
            <v>0</v>
          </cell>
        </row>
        <row r="1649">
          <cell r="AD1649">
            <v>0</v>
          </cell>
        </row>
        <row r="1650">
          <cell r="AD1650">
            <v>0</v>
          </cell>
        </row>
        <row r="1651">
          <cell r="AD1651">
            <v>0</v>
          </cell>
        </row>
        <row r="1652">
          <cell r="AD1652">
            <v>0</v>
          </cell>
        </row>
        <row r="1653">
          <cell r="AD1653">
            <v>0</v>
          </cell>
        </row>
        <row r="1654">
          <cell r="AD1654">
            <v>0</v>
          </cell>
        </row>
        <row r="1655">
          <cell r="AD1655">
            <v>0</v>
          </cell>
        </row>
        <row r="1656">
          <cell r="AD1656">
            <v>0</v>
          </cell>
        </row>
        <row r="1657">
          <cell r="AD1657">
            <v>0</v>
          </cell>
        </row>
        <row r="1658">
          <cell r="AD1658">
            <v>0</v>
          </cell>
        </row>
        <row r="1659">
          <cell r="AD1659">
            <v>0</v>
          </cell>
        </row>
        <row r="1660">
          <cell r="AD1660">
            <v>0</v>
          </cell>
        </row>
        <row r="1661">
          <cell r="AD1661">
            <v>0</v>
          </cell>
        </row>
        <row r="1662">
          <cell r="AD1662">
            <v>0</v>
          </cell>
        </row>
        <row r="1663">
          <cell r="AD1663">
            <v>0</v>
          </cell>
        </row>
        <row r="1664">
          <cell r="AD1664">
            <v>0</v>
          </cell>
        </row>
        <row r="1665">
          <cell r="AD1665">
            <v>0</v>
          </cell>
        </row>
        <row r="1666">
          <cell r="AD1666">
            <v>0</v>
          </cell>
        </row>
        <row r="1667">
          <cell r="AD1667">
            <v>0</v>
          </cell>
        </row>
        <row r="1668">
          <cell r="AD1668">
            <v>0</v>
          </cell>
        </row>
        <row r="1669">
          <cell r="AD1669">
            <v>0</v>
          </cell>
        </row>
        <row r="1670">
          <cell r="AD1670">
            <v>0</v>
          </cell>
        </row>
        <row r="1671">
          <cell r="AD1671">
            <v>0</v>
          </cell>
        </row>
        <row r="1672">
          <cell r="AD1672">
            <v>0</v>
          </cell>
        </row>
        <row r="1673">
          <cell r="AD1673">
            <v>0</v>
          </cell>
        </row>
        <row r="1674">
          <cell r="AD1674">
            <v>0</v>
          </cell>
        </row>
        <row r="1675">
          <cell r="AD1675">
            <v>0</v>
          </cell>
        </row>
        <row r="1676">
          <cell r="AD1676">
            <v>0</v>
          </cell>
        </row>
        <row r="1677">
          <cell r="AD1677">
            <v>0</v>
          </cell>
        </row>
        <row r="1678">
          <cell r="AD1678">
            <v>0</v>
          </cell>
        </row>
        <row r="1679">
          <cell r="AD1679">
            <v>0</v>
          </cell>
        </row>
        <row r="1680">
          <cell r="AD1680">
            <v>0</v>
          </cell>
        </row>
        <row r="1681">
          <cell r="AD1681">
            <v>0</v>
          </cell>
        </row>
        <row r="1682">
          <cell r="AD1682">
            <v>0</v>
          </cell>
        </row>
        <row r="1683">
          <cell r="AD1683">
            <v>0</v>
          </cell>
        </row>
        <row r="1684">
          <cell r="AD1684">
            <v>0</v>
          </cell>
        </row>
        <row r="1685">
          <cell r="AD1685">
            <v>0</v>
          </cell>
        </row>
        <row r="1686">
          <cell r="AD1686">
            <v>0</v>
          </cell>
        </row>
        <row r="1687">
          <cell r="AD1687">
            <v>0</v>
          </cell>
        </row>
        <row r="1688">
          <cell r="AD1688">
            <v>0</v>
          </cell>
        </row>
        <row r="1689">
          <cell r="AD1689">
            <v>0</v>
          </cell>
        </row>
        <row r="1690">
          <cell r="AD1690">
            <v>0</v>
          </cell>
        </row>
        <row r="1691">
          <cell r="AD1691">
            <v>0</v>
          </cell>
        </row>
        <row r="1692">
          <cell r="AD1692">
            <v>0</v>
          </cell>
        </row>
        <row r="1693">
          <cell r="AD1693">
            <v>0</v>
          </cell>
        </row>
        <row r="1694">
          <cell r="AD1694">
            <v>0</v>
          </cell>
        </row>
        <row r="1695">
          <cell r="AD1695">
            <v>0</v>
          </cell>
        </row>
        <row r="1696">
          <cell r="AD1696">
            <v>0</v>
          </cell>
        </row>
        <row r="1697">
          <cell r="AD1697">
            <v>0</v>
          </cell>
        </row>
        <row r="1698">
          <cell r="AD1698">
            <v>0</v>
          </cell>
        </row>
        <row r="1699">
          <cell r="AD1699">
            <v>0</v>
          </cell>
        </row>
        <row r="1700">
          <cell r="AD1700">
            <v>0</v>
          </cell>
        </row>
        <row r="1701">
          <cell r="AD1701">
            <v>0</v>
          </cell>
        </row>
        <row r="1702">
          <cell r="AD1702">
            <v>0</v>
          </cell>
        </row>
        <row r="1703">
          <cell r="AD1703">
            <v>0</v>
          </cell>
        </row>
        <row r="1704">
          <cell r="AD1704">
            <v>0</v>
          </cell>
        </row>
        <row r="1705">
          <cell r="AD1705">
            <v>0</v>
          </cell>
        </row>
        <row r="1706">
          <cell r="AD1706">
            <v>0</v>
          </cell>
        </row>
        <row r="1707">
          <cell r="AD1707">
            <v>0</v>
          </cell>
        </row>
        <row r="1708">
          <cell r="AD1708">
            <v>0</v>
          </cell>
        </row>
        <row r="1709">
          <cell r="AD1709">
            <v>0</v>
          </cell>
        </row>
        <row r="1710">
          <cell r="AD1710">
            <v>0</v>
          </cell>
        </row>
        <row r="1711">
          <cell r="AD1711">
            <v>0</v>
          </cell>
        </row>
        <row r="1712">
          <cell r="AD1712">
            <v>0</v>
          </cell>
        </row>
        <row r="1713">
          <cell r="AD1713">
            <v>0</v>
          </cell>
        </row>
        <row r="1714">
          <cell r="AD1714">
            <v>0</v>
          </cell>
        </row>
        <row r="1715">
          <cell r="AD1715">
            <v>0</v>
          </cell>
        </row>
        <row r="1716">
          <cell r="AD1716">
            <v>0</v>
          </cell>
        </row>
        <row r="1717">
          <cell r="AD1717">
            <v>0</v>
          </cell>
        </row>
        <row r="1718">
          <cell r="AD1718">
            <v>0</v>
          </cell>
        </row>
        <row r="1719">
          <cell r="AD1719">
            <v>0</v>
          </cell>
        </row>
        <row r="1720">
          <cell r="AD1720">
            <v>0</v>
          </cell>
        </row>
        <row r="1721">
          <cell r="AD1721">
            <v>0</v>
          </cell>
        </row>
        <row r="1722">
          <cell r="AD1722">
            <v>0</v>
          </cell>
        </row>
        <row r="1723">
          <cell r="AD1723">
            <v>0</v>
          </cell>
        </row>
        <row r="1724">
          <cell r="AD1724">
            <v>0</v>
          </cell>
        </row>
        <row r="1725">
          <cell r="AD1725">
            <v>0</v>
          </cell>
        </row>
        <row r="1726">
          <cell r="AD1726">
            <v>0</v>
          </cell>
        </row>
        <row r="1727">
          <cell r="AD1727">
            <v>0</v>
          </cell>
        </row>
        <row r="1728">
          <cell r="AD1728">
            <v>0</v>
          </cell>
        </row>
        <row r="1729">
          <cell r="AD1729">
            <v>0</v>
          </cell>
        </row>
        <row r="1730">
          <cell r="AD1730">
            <v>0</v>
          </cell>
        </row>
        <row r="1731">
          <cell r="AD1731">
            <v>0</v>
          </cell>
        </row>
        <row r="1732">
          <cell r="AD1732">
            <v>0</v>
          </cell>
        </row>
        <row r="1733">
          <cell r="AD1733">
            <v>0</v>
          </cell>
        </row>
        <row r="1734">
          <cell r="AD1734">
            <v>0</v>
          </cell>
        </row>
        <row r="1735">
          <cell r="AD1735">
            <v>0</v>
          </cell>
        </row>
        <row r="1736">
          <cell r="AD1736">
            <v>0</v>
          </cell>
        </row>
        <row r="1737">
          <cell r="AD1737">
            <v>0</v>
          </cell>
        </row>
        <row r="1738">
          <cell r="AD1738">
            <v>0</v>
          </cell>
        </row>
        <row r="1739">
          <cell r="AD1739">
            <v>0</v>
          </cell>
        </row>
        <row r="1740">
          <cell r="AD1740">
            <v>0</v>
          </cell>
        </row>
        <row r="1741">
          <cell r="AD1741">
            <v>0</v>
          </cell>
        </row>
        <row r="1742">
          <cell r="AD1742">
            <v>0</v>
          </cell>
        </row>
        <row r="1743">
          <cell r="AD1743">
            <v>0</v>
          </cell>
        </row>
        <row r="1744">
          <cell r="AD1744">
            <v>0</v>
          </cell>
        </row>
        <row r="1745">
          <cell r="AD1745">
            <v>0</v>
          </cell>
        </row>
        <row r="1746">
          <cell r="AD1746">
            <v>0</v>
          </cell>
        </row>
        <row r="1747">
          <cell r="AD1747">
            <v>0</v>
          </cell>
        </row>
        <row r="1748">
          <cell r="AD1748">
            <v>0</v>
          </cell>
        </row>
        <row r="1749">
          <cell r="AD1749">
            <v>0</v>
          </cell>
        </row>
        <row r="1750">
          <cell r="AD1750">
            <v>0</v>
          </cell>
        </row>
        <row r="1751">
          <cell r="AD1751">
            <v>0</v>
          </cell>
        </row>
        <row r="1752">
          <cell r="AD1752">
            <v>0</v>
          </cell>
        </row>
        <row r="1753">
          <cell r="AD1753">
            <v>0</v>
          </cell>
        </row>
        <row r="1754">
          <cell r="AD1754">
            <v>0</v>
          </cell>
        </row>
        <row r="1755">
          <cell r="AD1755">
            <v>0</v>
          </cell>
        </row>
        <row r="1756">
          <cell r="AD1756">
            <v>0</v>
          </cell>
        </row>
        <row r="1757">
          <cell r="AD1757">
            <v>0</v>
          </cell>
        </row>
        <row r="1758">
          <cell r="AD1758">
            <v>0</v>
          </cell>
        </row>
        <row r="1759">
          <cell r="AD1759">
            <v>0</v>
          </cell>
        </row>
        <row r="1760">
          <cell r="AD1760">
            <v>0</v>
          </cell>
        </row>
        <row r="1761">
          <cell r="AD1761">
            <v>0</v>
          </cell>
        </row>
        <row r="1762">
          <cell r="AD1762">
            <v>0</v>
          </cell>
        </row>
        <row r="1763">
          <cell r="AD1763">
            <v>0</v>
          </cell>
        </row>
        <row r="1764">
          <cell r="AD1764">
            <v>0</v>
          </cell>
        </row>
        <row r="1765">
          <cell r="AD1765">
            <v>0</v>
          </cell>
        </row>
        <row r="1766">
          <cell r="AD1766">
            <v>0</v>
          </cell>
        </row>
        <row r="1767">
          <cell r="AD1767">
            <v>0</v>
          </cell>
        </row>
        <row r="1768">
          <cell r="AD1768">
            <v>0</v>
          </cell>
        </row>
        <row r="1769">
          <cell r="AD1769">
            <v>0</v>
          </cell>
        </row>
        <row r="1770">
          <cell r="AD1770">
            <v>0</v>
          </cell>
        </row>
        <row r="1771">
          <cell r="AD1771">
            <v>0</v>
          </cell>
        </row>
        <row r="1772">
          <cell r="AD1772">
            <v>0</v>
          </cell>
        </row>
        <row r="1773">
          <cell r="AD1773">
            <v>0</v>
          </cell>
        </row>
        <row r="1774">
          <cell r="AD1774">
            <v>0</v>
          </cell>
        </row>
        <row r="1775">
          <cell r="AD1775">
            <v>0</v>
          </cell>
        </row>
        <row r="1776">
          <cell r="AD1776">
            <v>0</v>
          </cell>
        </row>
        <row r="1777">
          <cell r="AD1777">
            <v>0</v>
          </cell>
        </row>
        <row r="1778">
          <cell r="AD1778">
            <v>0</v>
          </cell>
        </row>
        <row r="1779">
          <cell r="AD1779">
            <v>0</v>
          </cell>
        </row>
        <row r="1780">
          <cell r="AD1780">
            <v>0</v>
          </cell>
        </row>
        <row r="1781">
          <cell r="AD1781">
            <v>0</v>
          </cell>
        </row>
        <row r="1782">
          <cell r="AD1782">
            <v>0</v>
          </cell>
        </row>
        <row r="1783">
          <cell r="AD1783">
            <v>0</v>
          </cell>
        </row>
        <row r="1784">
          <cell r="AD1784">
            <v>0</v>
          </cell>
        </row>
        <row r="1785">
          <cell r="AD1785">
            <v>0</v>
          </cell>
        </row>
        <row r="1786">
          <cell r="AD1786">
            <v>0</v>
          </cell>
        </row>
        <row r="1787">
          <cell r="AD1787">
            <v>0</v>
          </cell>
        </row>
        <row r="1788">
          <cell r="AD1788">
            <v>0</v>
          </cell>
        </row>
        <row r="1789">
          <cell r="AD1789">
            <v>0</v>
          </cell>
        </row>
        <row r="1790">
          <cell r="AD1790">
            <v>0</v>
          </cell>
        </row>
        <row r="1791">
          <cell r="AD1791">
            <v>0</v>
          </cell>
        </row>
        <row r="1792">
          <cell r="AD1792">
            <v>0</v>
          </cell>
        </row>
        <row r="1793">
          <cell r="AD1793">
            <v>0</v>
          </cell>
        </row>
        <row r="1794">
          <cell r="AD1794">
            <v>0</v>
          </cell>
        </row>
        <row r="1795">
          <cell r="AD1795">
            <v>0</v>
          </cell>
        </row>
        <row r="1796">
          <cell r="AD1796">
            <v>0</v>
          </cell>
        </row>
        <row r="1797">
          <cell r="AD1797">
            <v>0</v>
          </cell>
        </row>
        <row r="1798">
          <cell r="AD1798">
            <v>0</v>
          </cell>
        </row>
        <row r="1799">
          <cell r="AD1799">
            <v>0</v>
          </cell>
        </row>
        <row r="1800">
          <cell r="AD1800">
            <v>0</v>
          </cell>
        </row>
        <row r="1801">
          <cell r="AD1801">
            <v>0</v>
          </cell>
        </row>
        <row r="1802">
          <cell r="AD1802">
            <v>0</v>
          </cell>
        </row>
        <row r="1803">
          <cell r="AD1803">
            <v>0</v>
          </cell>
        </row>
        <row r="1804">
          <cell r="AD1804">
            <v>0</v>
          </cell>
        </row>
        <row r="1805">
          <cell r="AD1805">
            <v>0</v>
          </cell>
        </row>
        <row r="1806">
          <cell r="AD1806">
            <v>0</v>
          </cell>
        </row>
        <row r="1807">
          <cell r="AD1807">
            <v>0</v>
          </cell>
        </row>
        <row r="1808">
          <cell r="AD1808">
            <v>0</v>
          </cell>
        </row>
        <row r="1809">
          <cell r="AD1809">
            <v>0</v>
          </cell>
        </row>
        <row r="1810">
          <cell r="AD1810">
            <v>0</v>
          </cell>
        </row>
        <row r="1811">
          <cell r="AD1811">
            <v>0</v>
          </cell>
        </row>
        <row r="1812">
          <cell r="AD1812">
            <v>0</v>
          </cell>
        </row>
        <row r="1813">
          <cell r="AD1813">
            <v>0</v>
          </cell>
        </row>
        <row r="1814">
          <cell r="AD1814">
            <v>0</v>
          </cell>
        </row>
        <row r="1815">
          <cell r="AD1815">
            <v>0</v>
          </cell>
        </row>
        <row r="1816">
          <cell r="AD1816">
            <v>0</v>
          </cell>
        </row>
        <row r="1817">
          <cell r="AD1817">
            <v>0</v>
          </cell>
        </row>
        <row r="1818">
          <cell r="AD1818">
            <v>0</v>
          </cell>
        </row>
        <row r="1819">
          <cell r="AD1819">
            <v>0</v>
          </cell>
        </row>
        <row r="1820">
          <cell r="AD1820">
            <v>0</v>
          </cell>
        </row>
        <row r="1821">
          <cell r="AD1821">
            <v>0</v>
          </cell>
        </row>
        <row r="1822">
          <cell r="AD1822">
            <v>0</v>
          </cell>
        </row>
        <row r="1823">
          <cell r="AD1823">
            <v>0</v>
          </cell>
        </row>
        <row r="1824">
          <cell r="AD1824">
            <v>0</v>
          </cell>
        </row>
        <row r="1825">
          <cell r="AD1825">
            <v>0</v>
          </cell>
        </row>
        <row r="1826">
          <cell r="AD1826">
            <v>0</v>
          </cell>
        </row>
        <row r="1827">
          <cell r="AD1827">
            <v>0</v>
          </cell>
        </row>
        <row r="1828">
          <cell r="AD1828">
            <v>0</v>
          </cell>
        </row>
        <row r="1829">
          <cell r="AD1829">
            <v>0</v>
          </cell>
        </row>
        <row r="1830">
          <cell r="AD1830">
            <v>0</v>
          </cell>
        </row>
        <row r="1831">
          <cell r="AD1831">
            <v>0</v>
          </cell>
        </row>
        <row r="1832">
          <cell r="AD1832">
            <v>0</v>
          </cell>
        </row>
        <row r="1833">
          <cell r="AD1833">
            <v>0</v>
          </cell>
        </row>
        <row r="1834">
          <cell r="AD1834">
            <v>0</v>
          </cell>
        </row>
        <row r="1835">
          <cell r="AD1835">
            <v>0</v>
          </cell>
        </row>
        <row r="1836">
          <cell r="AD1836">
            <v>0</v>
          </cell>
        </row>
        <row r="1837">
          <cell r="AD1837">
            <v>0</v>
          </cell>
        </row>
        <row r="1838">
          <cell r="AD1838">
            <v>0</v>
          </cell>
        </row>
        <row r="1839">
          <cell r="AD1839">
            <v>0</v>
          </cell>
        </row>
        <row r="1840">
          <cell r="AD1840">
            <v>0</v>
          </cell>
        </row>
        <row r="1841">
          <cell r="AD1841">
            <v>0</v>
          </cell>
        </row>
        <row r="1842">
          <cell r="AD1842">
            <v>0</v>
          </cell>
        </row>
        <row r="1843">
          <cell r="AD1843">
            <v>0</v>
          </cell>
        </row>
        <row r="1844">
          <cell r="AD1844">
            <v>0</v>
          </cell>
        </row>
        <row r="1845">
          <cell r="AD1845">
            <v>0</v>
          </cell>
        </row>
        <row r="1846">
          <cell r="AD1846">
            <v>0</v>
          </cell>
        </row>
        <row r="1847">
          <cell r="AD1847">
            <v>0</v>
          </cell>
        </row>
        <row r="1848">
          <cell r="AD1848">
            <v>0</v>
          </cell>
        </row>
        <row r="1849">
          <cell r="AD1849">
            <v>0</v>
          </cell>
        </row>
        <row r="1850">
          <cell r="AD1850">
            <v>0</v>
          </cell>
        </row>
        <row r="1851">
          <cell r="AD1851">
            <v>0</v>
          </cell>
        </row>
        <row r="1852">
          <cell r="AD1852">
            <v>0</v>
          </cell>
        </row>
        <row r="1853">
          <cell r="AD1853">
            <v>0</v>
          </cell>
        </row>
        <row r="1854">
          <cell r="AD1854">
            <v>0</v>
          </cell>
        </row>
        <row r="1855">
          <cell r="AD1855">
            <v>0</v>
          </cell>
        </row>
        <row r="1856">
          <cell r="AD1856">
            <v>0</v>
          </cell>
        </row>
        <row r="1857">
          <cell r="AD1857">
            <v>0</v>
          </cell>
        </row>
        <row r="1858">
          <cell r="AD1858">
            <v>0</v>
          </cell>
        </row>
        <row r="1859">
          <cell r="AD1859">
            <v>0</v>
          </cell>
        </row>
        <row r="1860">
          <cell r="AD1860">
            <v>0</v>
          </cell>
        </row>
        <row r="1861">
          <cell r="AD1861">
            <v>0</v>
          </cell>
        </row>
        <row r="1862">
          <cell r="AD1862">
            <v>0</v>
          </cell>
        </row>
        <row r="1863">
          <cell r="AD1863">
            <v>0</v>
          </cell>
        </row>
        <row r="1864">
          <cell r="AD1864">
            <v>0</v>
          </cell>
        </row>
        <row r="1865">
          <cell r="AD1865">
            <v>0</v>
          </cell>
        </row>
        <row r="1866">
          <cell r="AD1866">
            <v>0</v>
          </cell>
        </row>
        <row r="1867">
          <cell r="AD1867">
            <v>0</v>
          </cell>
        </row>
        <row r="1868">
          <cell r="AD1868">
            <v>0</v>
          </cell>
        </row>
        <row r="1869">
          <cell r="AD1869">
            <v>1</v>
          </cell>
        </row>
        <row r="1870">
          <cell r="AD1870">
            <v>1</v>
          </cell>
        </row>
        <row r="1871">
          <cell r="AD1871">
            <v>1</v>
          </cell>
        </row>
        <row r="1872">
          <cell r="AD1872">
            <v>1</v>
          </cell>
        </row>
        <row r="1873">
          <cell r="AD1873">
            <v>1</v>
          </cell>
        </row>
        <row r="1874">
          <cell r="AD1874">
            <v>1</v>
          </cell>
        </row>
        <row r="1875">
          <cell r="AD1875">
            <v>1</v>
          </cell>
        </row>
        <row r="1876">
          <cell r="AD1876">
            <v>1</v>
          </cell>
        </row>
        <row r="1877">
          <cell r="AD1877">
            <v>1</v>
          </cell>
        </row>
        <row r="1878">
          <cell r="AD1878">
            <v>1</v>
          </cell>
        </row>
        <row r="1879">
          <cell r="AD1879">
            <v>1</v>
          </cell>
        </row>
        <row r="1880">
          <cell r="AD1880">
            <v>1</v>
          </cell>
        </row>
        <row r="1881">
          <cell r="AD1881">
            <v>1</v>
          </cell>
        </row>
        <row r="1882">
          <cell r="AD1882">
            <v>1</v>
          </cell>
        </row>
        <row r="1883">
          <cell r="AD1883">
            <v>1</v>
          </cell>
        </row>
        <row r="1884">
          <cell r="AD1884">
            <v>1</v>
          </cell>
        </row>
        <row r="1885">
          <cell r="AD1885">
            <v>1</v>
          </cell>
        </row>
        <row r="1886">
          <cell r="AD1886">
            <v>1</v>
          </cell>
        </row>
        <row r="1887">
          <cell r="AD1887">
            <v>0</v>
          </cell>
        </row>
        <row r="1888">
          <cell r="AD1888">
            <v>0</v>
          </cell>
        </row>
        <row r="1889">
          <cell r="AD1889">
            <v>0</v>
          </cell>
        </row>
        <row r="1890">
          <cell r="AD1890">
            <v>0</v>
          </cell>
        </row>
        <row r="1891">
          <cell r="AD1891">
            <v>0</v>
          </cell>
        </row>
        <row r="1892">
          <cell r="AD1892">
            <v>0</v>
          </cell>
        </row>
        <row r="1893">
          <cell r="AD1893">
            <v>0</v>
          </cell>
        </row>
        <row r="1894">
          <cell r="AD1894">
            <v>0</v>
          </cell>
        </row>
        <row r="1895">
          <cell r="AD1895">
            <v>0</v>
          </cell>
        </row>
        <row r="1896">
          <cell r="AD1896">
            <v>0</v>
          </cell>
        </row>
        <row r="1897">
          <cell r="AD1897">
            <v>0</v>
          </cell>
        </row>
        <row r="1898">
          <cell r="AD1898">
            <v>0</v>
          </cell>
        </row>
        <row r="1899">
          <cell r="AD1899">
            <v>0</v>
          </cell>
        </row>
        <row r="1900">
          <cell r="AD1900">
            <v>0</v>
          </cell>
        </row>
        <row r="1901">
          <cell r="AD1901">
            <v>0</v>
          </cell>
        </row>
        <row r="1902">
          <cell r="AD1902">
            <v>0</v>
          </cell>
        </row>
        <row r="1903">
          <cell r="AD1903">
            <v>0</v>
          </cell>
        </row>
        <row r="1904">
          <cell r="AD1904">
            <v>0</v>
          </cell>
        </row>
        <row r="1905">
          <cell r="AD1905">
            <v>0</v>
          </cell>
        </row>
        <row r="1906">
          <cell r="AD1906">
            <v>0</v>
          </cell>
        </row>
        <row r="1907">
          <cell r="AD1907">
            <v>0</v>
          </cell>
        </row>
        <row r="1908">
          <cell r="AD1908">
            <v>0</v>
          </cell>
        </row>
        <row r="1909">
          <cell r="AD1909">
            <v>0</v>
          </cell>
        </row>
        <row r="1910">
          <cell r="AD1910">
            <v>0</v>
          </cell>
        </row>
        <row r="1911">
          <cell r="AD1911">
            <v>0</v>
          </cell>
        </row>
        <row r="1912">
          <cell r="AD1912">
            <v>0</v>
          </cell>
        </row>
        <row r="1913">
          <cell r="AD1913">
            <v>0</v>
          </cell>
        </row>
        <row r="1914">
          <cell r="AD1914">
            <v>0</v>
          </cell>
        </row>
        <row r="1915">
          <cell r="AD1915">
            <v>0</v>
          </cell>
        </row>
        <row r="1916">
          <cell r="AD1916">
            <v>0</v>
          </cell>
        </row>
        <row r="1917">
          <cell r="AD1917">
            <v>0</v>
          </cell>
        </row>
        <row r="1918">
          <cell r="AD1918">
            <v>1</v>
          </cell>
        </row>
        <row r="1919">
          <cell r="AD1919">
            <v>1</v>
          </cell>
        </row>
        <row r="1920">
          <cell r="AD1920">
            <v>1</v>
          </cell>
        </row>
        <row r="1921">
          <cell r="AD1921">
            <v>1</v>
          </cell>
        </row>
        <row r="1922">
          <cell r="AD1922">
            <v>1</v>
          </cell>
        </row>
        <row r="1923">
          <cell r="AD1923">
            <v>1</v>
          </cell>
        </row>
        <row r="1924">
          <cell r="AD1924">
            <v>1</v>
          </cell>
        </row>
        <row r="1925">
          <cell r="AD1925">
            <v>1</v>
          </cell>
        </row>
        <row r="1926">
          <cell r="AD1926">
            <v>1</v>
          </cell>
        </row>
        <row r="1927">
          <cell r="AD1927">
            <v>1</v>
          </cell>
        </row>
        <row r="1928">
          <cell r="AD1928">
            <v>1</v>
          </cell>
        </row>
        <row r="1929">
          <cell r="AD1929">
            <v>1</v>
          </cell>
        </row>
        <row r="1930">
          <cell r="AD1930">
            <v>1</v>
          </cell>
        </row>
        <row r="1931">
          <cell r="AD1931">
            <v>1</v>
          </cell>
        </row>
        <row r="1932">
          <cell r="AD1932">
            <v>1</v>
          </cell>
        </row>
        <row r="1933">
          <cell r="AD1933">
            <v>1</v>
          </cell>
        </row>
        <row r="1934">
          <cell r="AD1934">
            <v>1</v>
          </cell>
        </row>
        <row r="1935">
          <cell r="AD1935">
            <v>1</v>
          </cell>
        </row>
        <row r="1936">
          <cell r="AD1936">
            <v>1</v>
          </cell>
        </row>
        <row r="1937">
          <cell r="AD1937">
            <v>1</v>
          </cell>
        </row>
        <row r="1938">
          <cell r="AD1938">
            <v>0</v>
          </cell>
        </row>
        <row r="1939">
          <cell r="AD1939">
            <v>0</v>
          </cell>
        </row>
        <row r="1940">
          <cell r="AD1940">
            <v>0</v>
          </cell>
        </row>
        <row r="1941">
          <cell r="AD1941">
            <v>0</v>
          </cell>
        </row>
        <row r="1942">
          <cell r="AD1942">
            <v>0</v>
          </cell>
        </row>
        <row r="1943">
          <cell r="AD1943">
            <v>0</v>
          </cell>
        </row>
        <row r="1944">
          <cell r="AD1944">
            <v>0</v>
          </cell>
        </row>
        <row r="1945">
          <cell r="AD1945">
            <v>0</v>
          </cell>
        </row>
        <row r="1946">
          <cell r="AD1946">
            <v>0</v>
          </cell>
        </row>
        <row r="1947">
          <cell r="AD1947">
            <v>0</v>
          </cell>
        </row>
        <row r="1948">
          <cell r="AD1948">
            <v>0</v>
          </cell>
        </row>
        <row r="1949">
          <cell r="AD1949">
            <v>0</v>
          </cell>
        </row>
        <row r="1950">
          <cell r="AD1950">
            <v>0</v>
          </cell>
        </row>
        <row r="1951">
          <cell r="AD1951">
            <v>0</v>
          </cell>
        </row>
        <row r="1952">
          <cell r="AD1952">
            <v>0</v>
          </cell>
        </row>
        <row r="1953">
          <cell r="AD1953">
            <v>0</v>
          </cell>
        </row>
        <row r="1954">
          <cell r="AD1954">
            <v>0</v>
          </cell>
        </row>
        <row r="1955">
          <cell r="AD1955">
            <v>0</v>
          </cell>
        </row>
        <row r="1956">
          <cell r="AD1956">
            <v>0</v>
          </cell>
        </row>
        <row r="1957">
          <cell r="AD1957">
            <v>0</v>
          </cell>
        </row>
        <row r="1958">
          <cell r="AD1958">
            <v>0</v>
          </cell>
        </row>
        <row r="1959">
          <cell r="AD1959">
            <v>0</v>
          </cell>
        </row>
        <row r="1960">
          <cell r="AD1960">
            <v>0</v>
          </cell>
        </row>
        <row r="1961">
          <cell r="AD1961">
            <v>0</v>
          </cell>
        </row>
        <row r="1962">
          <cell r="AD1962">
            <v>0</v>
          </cell>
        </row>
        <row r="1963">
          <cell r="AD1963">
            <v>0</v>
          </cell>
        </row>
        <row r="1964">
          <cell r="AD1964">
            <v>0</v>
          </cell>
        </row>
        <row r="1965">
          <cell r="AD1965">
            <v>0</v>
          </cell>
        </row>
        <row r="1966">
          <cell r="AD1966">
            <v>0</v>
          </cell>
        </row>
        <row r="1967">
          <cell r="AD1967">
            <v>0</v>
          </cell>
        </row>
        <row r="1968">
          <cell r="AD1968">
            <v>0</v>
          </cell>
        </row>
        <row r="1969">
          <cell r="AD1969">
            <v>0</v>
          </cell>
        </row>
        <row r="1970">
          <cell r="AD1970">
            <v>0</v>
          </cell>
        </row>
        <row r="1971">
          <cell r="AD1971">
            <v>0</v>
          </cell>
        </row>
        <row r="1972">
          <cell r="AD1972">
            <v>0</v>
          </cell>
        </row>
        <row r="1973">
          <cell r="AD1973">
            <v>0</v>
          </cell>
        </row>
        <row r="1974">
          <cell r="AD1974">
            <v>0</v>
          </cell>
        </row>
        <row r="1975">
          <cell r="AD1975">
            <v>0</v>
          </cell>
        </row>
        <row r="1976">
          <cell r="AD1976">
            <v>0</v>
          </cell>
        </row>
        <row r="1977">
          <cell r="AD1977">
            <v>0</v>
          </cell>
        </row>
        <row r="1978">
          <cell r="AD1978">
            <v>0</v>
          </cell>
        </row>
        <row r="1979">
          <cell r="AD1979">
            <v>0</v>
          </cell>
        </row>
        <row r="1980">
          <cell r="AD1980">
            <v>0</v>
          </cell>
        </row>
        <row r="1981">
          <cell r="AD1981">
            <v>0</v>
          </cell>
        </row>
        <row r="1982">
          <cell r="AD1982">
            <v>0</v>
          </cell>
        </row>
        <row r="1983">
          <cell r="AD1983">
            <v>0</v>
          </cell>
        </row>
        <row r="1984">
          <cell r="AD1984">
            <v>0</v>
          </cell>
        </row>
        <row r="1985">
          <cell r="AD1985">
            <v>0</v>
          </cell>
        </row>
        <row r="1986">
          <cell r="AD1986">
            <v>0</v>
          </cell>
        </row>
        <row r="1987">
          <cell r="AD1987">
            <v>0</v>
          </cell>
        </row>
        <row r="1988">
          <cell r="AD1988">
            <v>0</v>
          </cell>
        </row>
        <row r="1989">
          <cell r="AD1989">
            <v>0</v>
          </cell>
        </row>
        <row r="1990">
          <cell r="AD1990">
            <v>0</v>
          </cell>
        </row>
        <row r="1991">
          <cell r="AD1991">
            <v>0</v>
          </cell>
        </row>
        <row r="1992">
          <cell r="AD1992">
            <v>1</v>
          </cell>
        </row>
        <row r="1993">
          <cell r="AD1993">
            <v>1</v>
          </cell>
        </row>
        <row r="1994">
          <cell r="AD1994">
            <v>1</v>
          </cell>
        </row>
        <row r="1995">
          <cell r="AD1995">
            <v>1</v>
          </cell>
        </row>
        <row r="1996">
          <cell r="AD1996">
            <v>1</v>
          </cell>
        </row>
        <row r="1997">
          <cell r="AD1997">
            <v>1</v>
          </cell>
        </row>
        <row r="1998">
          <cell r="AD1998">
            <v>1</v>
          </cell>
        </row>
        <row r="1999">
          <cell r="AD1999">
            <v>1</v>
          </cell>
        </row>
        <row r="2000">
          <cell r="AD2000">
            <v>1</v>
          </cell>
        </row>
        <row r="2001">
          <cell r="AD2001">
            <v>1</v>
          </cell>
        </row>
        <row r="2002">
          <cell r="AD2002">
            <v>1</v>
          </cell>
        </row>
        <row r="2003">
          <cell r="AD2003">
            <v>1</v>
          </cell>
        </row>
        <row r="2004">
          <cell r="AD2004">
            <v>1</v>
          </cell>
        </row>
        <row r="2005">
          <cell r="AD2005">
            <v>1</v>
          </cell>
        </row>
        <row r="2006">
          <cell r="AD2006">
            <v>1</v>
          </cell>
        </row>
        <row r="2007">
          <cell r="AD2007">
            <v>1</v>
          </cell>
        </row>
        <row r="2008">
          <cell r="AD2008">
            <v>1</v>
          </cell>
        </row>
        <row r="2009">
          <cell r="AD2009">
            <v>1</v>
          </cell>
        </row>
        <row r="2010">
          <cell r="AD2010">
            <v>1</v>
          </cell>
        </row>
        <row r="2011">
          <cell r="AD2011">
            <v>1</v>
          </cell>
        </row>
        <row r="2012">
          <cell r="AD2012">
            <v>1</v>
          </cell>
        </row>
        <row r="2013">
          <cell r="AD2013">
            <v>1</v>
          </cell>
        </row>
        <row r="2014">
          <cell r="AD2014">
            <v>1</v>
          </cell>
        </row>
        <row r="2015">
          <cell r="AD2015">
            <v>0</v>
          </cell>
        </row>
        <row r="2016">
          <cell r="AD2016">
            <v>1</v>
          </cell>
        </row>
        <row r="2017">
          <cell r="AD2017">
            <v>1</v>
          </cell>
        </row>
        <row r="2018">
          <cell r="AD2018">
            <v>1</v>
          </cell>
        </row>
        <row r="2019">
          <cell r="AD2019">
            <v>0</v>
          </cell>
        </row>
        <row r="2020">
          <cell r="AD2020">
            <v>1</v>
          </cell>
        </row>
        <row r="2021">
          <cell r="AD2021">
            <v>1</v>
          </cell>
        </row>
        <row r="2022">
          <cell r="AD2022">
            <v>0</v>
          </cell>
        </row>
        <row r="2023">
          <cell r="AD2023">
            <v>0</v>
          </cell>
        </row>
        <row r="2024">
          <cell r="AD2024">
            <v>1</v>
          </cell>
        </row>
        <row r="2025">
          <cell r="AD2025">
            <v>1</v>
          </cell>
        </row>
        <row r="2026">
          <cell r="AD2026">
            <v>1</v>
          </cell>
        </row>
        <row r="2027">
          <cell r="AD2027">
            <v>1</v>
          </cell>
        </row>
        <row r="2028">
          <cell r="AD2028">
            <v>1</v>
          </cell>
        </row>
        <row r="2029">
          <cell r="AD2029">
            <v>1</v>
          </cell>
        </row>
        <row r="2030">
          <cell r="AD2030">
            <v>1</v>
          </cell>
        </row>
        <row r="2031">
          <cell r="AD2031">
            <v>1</v>
          </cell>
        </row>
        <row r="2032">
          <cell r="AD2032">
            <v>1</v>
          </cell>
        </row>
        <row r="2033">
          <cell r="AD2033">
            <v>1</v>
          </cell>
        </row>
        <row r="2034">
          <cell r="AD2034">
            <v>1</v>
          </cell>
        </row>
        <row r="2035">
          <cell r="AD2035">
            <v>1</v>
          </cell>
        </row>
        <row r="2036">
          <cell r="AD2036">
            <v>1</v>
          </cell>
        </row>
        <row r="2037">
          <cell r="AD2037">
            <v>1</v>
          </cell>
        </row>
        <row r="2038">
          <cell r="AD2038">
            <v>1</v>
          </cell>
        </row>
        <row r="2039">
          <cell r="AD2039">
            <v>1</v>
          </cell>
        </row>
        <row r="2040">
          <cell r="AD2040">
            <v>1</v>
          </cell>
        </row>
        <row r="2041">
          <cell r="AD2041">
            <v>1</v>
          </cell>
        </row>
        <row r="2042">
          <cell r="AD2042">
            <v>1</v>
          </cell>
        </row>
        <row r="2043">
          <cell r="AD2043">
            <v>1</v>
          </cell>
        </row>
        <row r="2044">
          <cell r="AD2044">
            <v>1</v>
          </cell>
        </row>
        <row r="2045">
          <cell r="AD2045">
            <v>1</v>
          </cell>
        </row>
        <row r="2046">
          <cell r="AD2046">
            <v>1</v>
          </cell>
        </row>
        <row r="2047">
          <cell r="AD2047">
            <v>1</v>
          </cell>
        </row>
        <row r="2048">
          <cell r="AD2048">
            <v>1</v>
          </cell>
        </row>
        <row r="2049">
          <cell r="AD2049">
            <v>1</v>
          </cell>
        </row>
        <row r="2050">
          <cell r="AD2050">
            <v>1</v>
          </cell>
        </row>
        <row r="2051">
          <cell r="AD2051">
            <v>1</v>
          </cell>
        </row>
        <row r="2052">
          <cell r="AD2052">
            <v>1</v>
          </cell>
        </row>
        <row r="2053">
          <cell r="AD2053">
            <v>1</v>
          </cell>
        </row>
        <row r="2054">
          <cell r="AD2054">
            <v>1</v>
          </cell>
        </row>
        <row r="2055">
          <cell r="AD2055">
            <v>1</v>
          </cell>
        </row>
        <row r="2056">
          <cell r="AD2056">
            <v>1</v>
          </cell>
        </row>
        <row r="2057">
          <cell r="AD2057">
            <v>1</v>
          </cell>
        </row>
        <row r="2058">
          <cell r="AD2058">
            <v>1</v>
          </cell>
        </row>
        <row r="2059">
          <cell r="AD2059">
            <v>1</v>
          </cell>
        </row>
        <row r="2060">
          <cell r="AD2060">
            <v>1</v>
          </cell>
        </row>
        <row r="2061">
          <cell r="AD2061">
            <v>1</v>
          </cell>
        </row>
        <row r="2062">
          <cell r="AD2062">
            <v>1</v>
          </cell>
        </row>
        <row r="2063">
          <cell r="AD2063">
            <v>1</v>
          </cell>
        </row>
        <row r="2064">
          <cell r="AD2064">
            <v>1</v>
          </cell>
        </row>
        <row r="2065">
          <cell r="AD2065">
            <v>0</v>
          </cell>
        </row>
        <row r="2066">
          <cell r="AD2066">
            <v>1</v>
          </cell>
        </row>
        <row r="2067">
          <cell r="AD2067">
            <v>1</v>
          </cell>
        </row>
        <row r="2068">
          <cell r="AD2068">
            <v>0</v>
          </cell>
        </row>
        <row r="2069">
          <cell r="AD2069">
            <v>0</v>
          </cell>
        </row>
        <row r="2070">
          <cell r="AD2070">
            <v>0</v>
          </cell>
        </row>
        <row r="2071">
          <cell r="AD2071">
            <v>0</v>
          </cell>
        </row>
        <row r="2072">
          <cell r="AD2072">
            <v>0</v>
          </cell>
        </row>
        <row r="2073">
          <cell r="AD2073">
            <v>0</v>
          </cell>
        </row>
        <row r="2074">
          <cell r="AD2074">
            <v>0</v>
          </cell>
        </row>
        <row r="2075">
          <cell r="AD2075">
            <v>0</v>
          </cell>
        </row>
        <row r="2076">
          <cell r="AD2076">
            <v>0</v>
          </cell>
        </row>
        <row r="2077">
          <cell r="AD2077">
            <v>0</v>
          </cell>
        </row>
        <row r="2078">
          <cell r="AD2078">
            <v>0</v>
          </cell>
        </row>
        <row r="2079">
          <cell r="AD2079">
            <v>0</v>
          </cell>
        </row>
        <row r="2080">
          <cell r="AD2080">
            <v>1</v>
          </cell>
        </row>
        <row r="2081">
          <cell r="AD2081">
            <v>1</v>
          </cell>
        </row>
        <row r="2082">
          <cell r="AD2082">
            <v>1</v>
          </cell>
        </row>
        <row r="2083">
          <cell r="AD2083">
            <v>1</v>
          </cell>
        </row>
        <row r="2084">
          <cell r="AD2084">
            <v>1</v>
          </cell>
        </row>
        <row r="2085">
          <cell r="AD2085">
            <v>1</v>
          </cell>
        </row>
        <row r="2086">
          <cell r="AD2086">
            <v>0</v>
          </cell>
        </row>
        <row r="2087">
          <cell r="AD2087">
            <v>0</v>
          </cell>
        </row>
        <row r="2088">
          <cell r="AD2088">
            <v>0</v>
          </cell>
        </row>
        <row r="2089">
          <cell r="AD2089">
            <v>0</v>
          </cell>
        </row>
        <row r="2090">
          <cell r="AD2090">
            <v>0</v>
          </cell>
        </row>
        <row r="2091">
          <cell r="AD2091">
            <v>0</v>
          </cell>
        </row>
        <row r="2092">
          <cell r="AD2092">
            <v>0</v>
          </cell>
        </row>
        <row r="2093">
          <cell r="AD2093">
            <v>0</v>
          </cell>
        </row>
        <row r="2094">
          <cell r="AD2094">
            <v>0</v>
          </cell>
        </row>
        <row r="2095">
          <cell r="AD2095">
            <v>0</v>
          </cell>
        </row>
        <row r="2096">
          <cell r="AD2096">
            <v>0</v>
          </cell>
        </row>
        <row r="2097">
          <cell r="AD2097">
            <v>0</v>
          </cell>
        </row>
        <row r="2098">
          <cell r="AD2098">
            <v>0</v>
          </cell>
        </row>
        <row r="2099">
          <cell r="AD2099">
            <v>0</v>
          </cell>
        </row>
        <row r="2100">
          <cell r="AD2100">
            <v>0</v>
          </cell>
        </row>
        <row r="2101">
          <cell r="AD2101">
            <v>0</v>
          </cell>
        </row>
        <row r="2102">
          <cell r="AD2102">
            <v>0</v>
          </cell>
        </row>
        <row r="2103">
          <cell r="AD2103">
            <v>0</v>
          </cell>
        </row>
        <row r="2104">
          <cell r="AD2104">
            <v>0</v>
          </cell>
        </row>
        <row r="2105">
          <cell r="AD2105">
            <v>0</v>
          </cell>
        </row>
        <row r="2106">
          <cell r="AD2106">
            <v>0</v>
          </cell>
        </row>
        <row r="2107">
          <cell r="AD2107">
            <v>0</v>
          </cell>
        </row>
        <row r="2108">
          <cell r="AD2108">
            <v>0</v>
          </cell>
        </row>
        <row r="2109">
          <cell r="AD2109">
            <v>0</v>
          </cell>
        </row>
        <row r="2110">
          <cell r="AD2110">
            <v>0</v>
          </cell>
        </row>
        <row r="2111">
          <cell r="AD2111">
            <v>0</v>
          </cell>
        </row>
        <row r="2112">
          <cell r="AD2112">
            <v>0</v>
          </cell>
        </row>
        <row r="2113">
          <cell r="AD2113">
            <v>0</v>
          </cell>
        </row>
        <row r="2114">
          <cell r="AD2114">
            <v>0</v>
          </cell>
        </row>
        <row r="2115">
          <cell r="AD2115">
            <v>0</v>
          </cell>
        </row>
        <row r="2116">
          <cell r="AD2116">
            <v>0</v>
          </cell>
        </row>
        <row r="2117">
          <cell r="AD2117">
            <v>0</v>
          </cell>
        </row>
        <row r="2118">
          <cell r="AD2118">
            <v>0</v>
          </cell>
        </row>
        <row r="2119">
          <cell r="AD2119">
            <v>0</v>
          </cell>
        </row>
        <row r="2120">
          <cell r="AD2120">
            <v>0</v>
          </cell>
        </row>
        <row r="2121">
          <cell r="AD2121">
            <v>0</v>
          </cell>
        </row>
        <row r="2122">
          <cell r="AD2122">
            <v>0</v>
          </cell>
        </row>
        <row r="2123">
          <cell r="AD2123">
            <v>0</v>
          </cell>
        </row>
        <row r="2124">
          <cell r="AD2124">
            <v>0</v>
          </cell>
        </row>
        <row r="2125">
          <cell r="AD2125">
            <v>0</v>
          </cell>
        </row>
        <row r="2126">
          <cell r="AD2126">
            <v>0</v>
          </cell>
        </row>
        <row r="2127">
          <cell r="AD2127">
            <v>0</v>
          </cell>
        </row>
        <row r="2128">
          <cell r="AD2128">
            <v>0</v>
          </cell>
        </row>
        <row r="2129">
          <cell r="AD2129">
            <v>0</v>
          </cell>
        </row>
        <row r="2130">
          <cell r="AD2130">
            <v>0</v>
          </cell>
        </row>
        <row r="2131">
          <cell r="AD2131">
            <v>0</v>
          </cell>
        </row>
        <row r="2132">
          <cell r="AD2132">
            <v>0</v>
          </cell>
        </row>
        <row r="2133">
          <cell r="AD2133">
            <v>0</v>
          </cell>
        </row>
        <row r="2134">
          <cell r="AD2134">
            <v>0</v>
          </cell>
        </row>
        <row r="2135">
          <cell r="AD2135">
            <v>0</v>
          </cell>
        </row>
        <row r="2136">
          <cell r="AD2136">
            <v>0</v>
          </cell>
        </row>
        <row r="2137">
          <cell r="AD2137">
            <v>0</v>
          </cell>
        </row>
        <row r="2138">
          <cell r="AD2138">
            <v>0</v>
          </cell>
        </row>
        <row r="2139">
          <cell r="AD2139">
            <v>0</v>
          </cell>
        </row>
        <row r="2140">
          <cell r="AD2140">
            <v>0</v>
          </cell>
        </row>
        <row r="2141">
          <cell r="AD2141">
            <v>0</v>
          </cell>
        </row>
        <row r="2142">
          <cell r="AD2142">
            <v>0</v>
          </cell>
        </row>
        <row r="2143">
          <cell r="AD2143">
            <v>0</v>
          </cell>
        </row>
        <row r="2144">
          <cell r="AD2144">
            <v>0</v>
          </cell>
        </row>
        <row r="2145">
          <cell r="AD2145">
            <v>0</v>
          </cell>
        </row>
        <row r="2146">
          <cell r="AD2146">
            <v>0</v>
          </cell>
        </row>
        <row r="2147">
          <cell r="AD2147">
            <v>0</v>
          </cell>
        </row>
        <row r="2148">
          <cell r="AD2148">
            <v>0</v>
          </cell>
        </row>
        <row r="2149">
          <cell r="AD2149">
            <v>0</v>
          </cell>
        </row>
        <row r="2150">
          <cell r="AD2150">
            <v>0</v>
          </cell>
        </row>
        <row r="2151">
          <cell r="AD2151">
            <v>0</v>
          </cell>
        </row>
        <row r="2152">
          <cell r="AD2152">
            <v>0</v>
          </cell>
        </row>
        <row r="2153">
          <cell r="AD2153">
            <v>0</v>
          </cell>
        </row>
        <row r="2154">
          <cell r="AD2154">
            <v>0</v>
          </cell>
        </row>
        <row r="2155">
          <cell r="AD2155">
            <v>0</v>
          </cell>
        </row>
        <row r="2156">
          <cell r="AD2156">
            <v>0</v>
          </cell>
        </row>
        <row r="2157">
          <cell r="AD2157">
            <v>0</v>
          </cell>
        </row>
        <row r="2158">
          <cell r="AD2158">
            <v>0</v>
          </cell>
        </row>
        <row r="2159">
          <cell r="AD2159">
            <v>0</v>
          </cell>
        </row>
        <row r="2160">
          <cell r="AD2160">
            <v>0</v>
          </cell>
        </row>
        <row r="2161">
          <cell r="AD2161">
            <v>0</v>
          </cell>
        </row>
        <row r="2162">
          <cell r="AD2162">
            <v>0</v>
          </cell>
        </row>
        <row r="2163">
          <cell r="AD2163">
            <v>0</v>
          </cell>
        </row>
        <row r="2164">
          <cell r="AD2164">
            <v>0</v>
          </cell>
        </row>
        <row r="2165">
          <cell r="AD2165">
            <v>0</v>
          </cell>
        </row>
        <row r="2166">
          <cell r="AD2166">
            <v>0</v>
          </cell>
        </row>
        <row r="2167">
          <cell r="AD2167">
            <v>0</v>
          </cell>
        </row>
        <row r="2168">
          <cell r="AD2168">
            <v>0</v>
          </cell>
        </row>
        <row r="2169">
          <cell r="AD2169">
            <v>0</v>
          </cell>
        </row>
        <row r="2170">
          <cell r="AD2170">
            <v>0</v>
          </cell>
        </row>
        <row r="2171">
          <cell r="AD2171">
            <v>0</v>
          </cell>
        </row>
        <row r="2172">
          <cell r="AD2172">
            <v>0</v>
          </cell>
        </row>
        <row r="2173">
          <cell r="AD2173">
            <v>0</v>
          </cell>
        </row>
        <row r="2174">
          <cell r="AD2174">
            <v>0</v>
          </cell>
        </row>
        <row r="2175">
          <cell r="AD2175">
            <v>0</v>
          </cell>
        </row>
        <row r="2176">
          <cell r="AD2176">
            <v>0</v>
          </cell>
        </row>
        <row r="2177">
          <cell r="AD2177">
            <v>0</v>
          </cell>
        </row>
        <row r="2178">
          <cell r="AD2178">
            <v>0</v>
          </cell>
        </row>
        <row r="2179">
          <cell r="AD2179">
            <v>0</v>
          </cell>
        </row>
        <row r="2180">
          <cell r="AD2180">
            <v>0</v>
          </cell>
        </row>
        <row r="2181">
          <cell r="AD2181">
            <v>0</v>
          </cell>
        </row>
        <row r="2182">
          <cell r="AD2182">
            <v>0</v>
          </cell>
        </row>
        <row r="2183">
          <cell r="AD2183">
            <v>0</v>
          </cell>
        </row>
        <row r="2184">
          <cell r="AD2184">
            <v>0</v>
          </cell>
        </row>
        <row r="2185">
          <cell r="AD2185">
            <v>0</v>
          </cell>
        </row>
        <row r="2186">
          <cell r="AD2186">
            <v>0</v>
          </cell>
        </row>
        <row r="2187">
          <cell r="AD2187">
            <v>0</v>
          </cell>
        </row>
        <row r="2188">
          <cell r="AD2188">
            <v>0</v>
          </cell>
        </row>
        <row r="2189">
          <cell r="AD2189">
            <v>0</v>
          </cell>
        </row>
        <row r="2190">
          <cell r="AD2190">
            <v>0</v>
          </cell>
        </row>
        <row r="2191">
          <cell r="AD2191">
            <v>0</v>
          </cell>
        </row>
        <row r="2192">
          <cell r="AD2192">
            <v>0</v>
          </cell>
        </row>
        <row r="2193">
          <cell r="AD2193">
            <v>0</v>
          </cell>
        </row>
        <row r="2194">
          <cell r="AD2194">
            <v>0</v>
          </cell>
        </row>
        <row r="2195">
          <cell r="AD2195">
            <v>0</v>
          </cell>
        </row>
        <row r="2196">
          <cell r="AD2196">
            <v>0</v>
          </cell>
        </row>
        <row r="2197">
          <cell r="AD2197">
            <v>0</v>
          </cell>
        </row>
        <row r="2198">
          <cell r="AD2198">
            <v>0</v>
          </cell>
        </row>
        <row r="2199">
          <cell r="AD2199">
            <v>0</v>
          </cell>
        </row>
        <row r="2200">
          <cell r="AD2200">
            <v>0</v>
          </cell>
        </row>
        <row r="2201">
          <cell r="AD2201">
            <v>0</v>
          </cell>
        </row>
        <row r="2202">
          <cell r="AD2202">
            <v>0</v>
          </cell>
        </row>
        <row r="2203">
          <cell r="AD2203">
            <v>0</v>
          </cell>
        </row>
        <row r="2204">
          <cell r="AD2204">
            <v>0</v>
          </cell>
        </row>
        <row r="2205">
          <cell r="AD2205">
            <v>0</v>
          </cell>
        </row>
        <row r="2206">
          <cell r="AD2206">
            <v>0</v>
          </cell>
        </row>
        <row r="2207">
          <cell r="AD2207">
            <v>0</v>
          </cell>
        </row>
        <row r="2208">
          <cell r="AD2208">
            <v>0</v>
          </cell>
        </row>
        <row r="2209">
          <cell r="AD2209">
            <v>0</v>
          </cell>
        </row>
        <row r="2210">
          <cell r="AD2210">
            <v>0</v>
          </cell>
        </row>
        <row r="2211">
          <cell r="AD2211">
            <v>0</v>
          </cell>
        </row>
        <row r="2212">
          <cell r="AD2212">
            <v>0</v>
          </cell>
        </row>
        <row r="2213">
          <cell r="AD2213">
            <v>0</v>
          </cell>
        </row>
        <row r="2214">
          <cell r="AD2214">
            <v>0</v>
          </cell>
        </row>
        <row r="2215">
          <cell r="AD2215">
            <v>0</v>
          </cell>
        </row>
        <row r="2216">
          <cell r="AD2216">
            <v>0</v>
          </cell>
        </row>
        <row r="2217">
          <cell r="AD2217">
            <v>0</v>
          </cell>
        </row>
        <row r="2218">
          <cell r="AD2218">
            <v>0</v>
          </cell>
        </row>
        <row r="2219">
          <cell r="AD2219">
            <v>0</v>
          </cell>
        </row>
        <row r="2220">
          <cell r="AD2220">
            <v>0</v>
          </cell>
        </row>
        <row r="2221">
          <cell r="AD2221">
            <v>0</v>
          </cell>
        </row>
        <row r="2222">
          <cell r="AD2222">
            <v>0</v>
          </cell>
        </row>
        <row r="2223">
          <cell r="AD2223">
            <v>1</v>
          </cell>
        </row>
        <row r="2224">
          <cell r="AD2224">
            <v>0</v>
          </cell>
        </row>
        <row r="2225">
          <cell r="AD2225">
            <v>0</v>
          </cell>
        </row>
        <row r="2226">
          <cell r="AD2226">
            <v>1</v>
          </cell>
        </row>
        <row r="2227">
          <cell r="AD2227">
            <v>1</v>
          </cell>
        </row>
        <row r="2228">
          <cell r="AD2228">
            <v>1</v>
          </cell>
        </row>
        <row r="2229">
          <cell r="AD2229">
            <v>1</v>
          </cell>
        </row>
        <row r="2230">
          <cell r="AD2230">
            <v>1</v>
          </cell>
        </row>
        <row r="2231">
          <cell r="AD2231">
            <v>1</v>
          </cell>
        </row>
        <row r="2232">
          <cell r="AD2232">
            <v>1</v>
          </cell>
        </row>
        <row r="2233">
          <cell r="AD2233">
            <v>1</v>
          </cell>
        </row>
        <row r="2234">
          <cell r="AD2234">
            <v>1</v>
          </cell>
        </row>
        <row r="2235">
          <cell r="AD2235">
            <v>0</v>
          </cell>
        </row>
        <row r="2236">
          <cell r="AD2236">
            <v>0</v>
          </cell>
        </row>
        <row r="2237">
          <cell r="AD2237">
            <v>0</v>
          </cell>
        </row>
        <row r="2238">
          <cell r="AD2238">
            <v>1</v>
          </cell>
        </row>
        <row r="2239">
          <cell r="AD2239">
            <v>1</v>
          </cell>
        </row>
        <row r="2240">
          <cell r="AD2240">
            <v>1</v>
          </cell>
        </row>
        <row r="2241">
          <cell r="AD2241">
            <v>1</v>
          </cell>
        </row>
        <row r="2242">
          <cell r="AD2242">
            <v>1</v>
          </cell>
        </row>
        <row r="2243">
          <cell r="AD2243">
            <v>1</v>
          </cell>
        </row>
        <row r="2244">
          <cell r="AD2244">
            <v>1</v>
          </cell>
        </row>
        <row r="2245">
          <cell r="AD2245">
            <v>0</v>
          </cell>
        </row>
        <row r="2246">
          <cell r="AD2246">
            <v>0</v>
          </cell>
        </row>
        <row r="2247">
          <cell r="AD2247">
            <v>0</v>
          </cell>
        </row>
        <row r="2248">
          <cell r="AD2248">
            <v>0</v>
          </cell>
        </row>
        <row r="2249">
          <cell r="AD2249">
            <v>0</v>
          </cell>
        </row>
        <row r="2250">
          <cell r="AD2250">
            <v>0</v>
          </cell>
        </row>
        <row r="2251">
          <cell r="AD2251">
            <v>0</v>
          </cell>
        </row>
        <row r="2252">
          <cell r="AD2252">
            <v>0</v>
          </cell>
        </row>
        <row r="2253">
          <cell r="AD2253">
            <v>0</v>
          </cell>
        </row>
        <row r="2254">
          <cell r="AD2254">
            <v>0</v>
          </cell>
        </row>
        <row r="2255">
          <cell r="AD2255">
            <v>0</v>
          </cell>
        </row>
        <row r="2256">
          <cell r="AD2256">
            <v>0</v>
          </cell>
        </row>
        <row r="2257">
          <cell r="AD2257">
            <v>0</v>
          </cell>
        </row>
        <row r="2258">
          <cell r="AD2258">
            <v>0</v>
          </cell>
        </row>
        <row r="2259">
          <cell r="AD2259">
            <v>0</v>
          </cell>
        </row>
        <row r="2260">
          <cell r="AD2260">
            <v>0</v>
          </cell>
        </row>
        <row r="2261">
          <cell r="AD2261">
            <v>0</v>
          </cell>
        </row>
        <row r="2262">
          <cell r="AD2262">
            <v>0</v>
          </cell>
        </row>
        <row r="2263">
          <cell r="AD2263">
            <v>0</v>
          </cell>
        </row>
        <row r="2264">
          <cell r="AD2264">
            <v>0</v>
          </cell>
        </row>
        <row r="2265">
          <cell r="AD2265">
            <v>0</v>
          </cell>
        </row>
        <row r="2266">
          <cell r="AD2266">
            <v>0</v>
          </cell>
        </row>
        <row r="2267">
          <cell r="AD2267">
            <v>0</v>
          </cell>
        </row>
        <row r="2268">
          <cell r="AD2268">
            <v>0</v>
          </cell>
        </row>
        <row r="2269">
          <cell r="AD2269">
            <v>0</v>
          </cell>
        </row>
        <row r="2270">
          <cell r="AD2270">
            <v>0</v>
          </cell>
        </row>
        <row r="2271">
          <cell r="AD2271">
            <v>0</v>
          </cell>
        </row>
        <row r="2272">
          <cell r="AD2272">
            <v>0</v>
          </cell>
        </row>
        <row r="2273">
          <cell r="AD2273">
            <v>0</v>
          </cell>
        </row>
        <row r="2274">
          <cell r="AD2274">
            <v>0</v>
          </cell>
        </row>
        <row r="2275">
          <cell r="AD2275">
            <v>0</v>
          </cell>
        </row>
        <row r="2276">
          <cell r="AD2276">
            <v>0</v>
          </cell>
        </row>
        <row r="2277">
          <cell r="AD2277">
            <v>0</v>
          </cell>
        </row>
        <row r="2278">
          <cell r="AD2278">
            <v>0</v>
          </cell>
        </row>
        <row r="2279">
          <cell r="AD2279">
            <v>0</v>
          </cell>
        </row>
        <row r="2280">
          <cell r="AD2280">
            <v>0</v>
          </cell>
        </row>
        <row r="2281">
          <cell r="AD2281">
            <v>0</v>
          </cell>
        </row>
        <row r="2282">
          <cell r="AD2282">
            <v>0</v>
          </cell>
        </row>
        <row r="2283">
          <cell r="AD2283">
            <v>0</v>
          </cell>
        </row>
        <row r="2284">
          <cell r="AD2284">
            <v>0</v>
          </cell>
        </row>
        <row r="2285">
          <cell r="AD2285">
            <v>0</v>
          </cell>
        </row>
        <row r="2286">
          <cell r="AD2286">
            <v>0</v>
          </cell>
        </row>
        <row r="2287">
          <cell r="AD2287">
            <v>0</v>
          </cell>
        </row>
        <row r="2288">
          <cell r="AD2288">
            <v>0</v>
          </cell>
        </row>
        <row r="2289">
          <cell r="AD2289">
            <v>0</v>
          </cell>
        </row>
        <row r="2290">
          <cell r="AD2290">
            <v>0</v>
          </cell>
        </row>
        <row r="2291">
          <cell r="AD2291">
            <v>0</v>
          </cell>
        </row>
        <row r="2292">
          <cell r="AD2292">
            <v>0</v>
          </cell>
        </row>
        <row r="2293">
          <cell r="AD2293">
            <v>0</v>
          </cell>
        </row>
        <row r="2294">
          <cell r="AD2294">
            <v>0</v>
          </cell>
        </row>
        <row r="2295">
          <cell r="AD2295">
            <v>0</v>
          </cell>
        </row>
        <row r="2296">
          <cell r="AD2296">
            <v>0</v>
          </cell>
        </row>
        <row r="2297">
          <cell r="AD2297">
            <v>0</v>
          </cell>
        </row>
        <row r="2298">
          <cell r="AD2298">
            <v>0</v>
          </cell>
        </row>
        <row r="2299">
          <cell r="AD2299">
            <v>0</v>
          </cell>
        </row>
        <row r="2300">
          <cell r="AD2300">
            <v>0</v>
          </cell>
        </row>
        <row r="2301">
          <cell r="AD2301">
            <v>0</v>
          </cell>
        </row>
        <row r="2302">
          <cell r="AD2302">
            <v>0</v>
          </cell>
        </row>
        <row r="2303">
          <cell r="AD2303">
            <v>0</v>
          </cell>
        </row>
        <row r="2304">
          <cell r="AD2304">
            <v>0</v>
          </cell>
        </row>
        <row r="2305">
          <cell r="AD2305">
            <v>0</v>
          </cell>
        </row>
        <row r="2306">
          <cell r="AD2306">
            <v>0</v>
          </cell>
        </row>
        <row r="2307">
          <cell r="AD2307">
            <v>0</v>
          </cell>
        </row>
        <row r="2308">
          <cell r="AD2308">
            <v>0</v>
          </cell>
        </row>
        <row r="2309">
          <cell r="AD2309">
            <v>0</v>
          </cell>
        </row>
        <row r="2310">
          <cell r="AD2310">
            <v>0</v>
          </cell>
        </row>
        <row r="2311">
          <cell r="AD2311">
            <v>0</v>
          </cell>
        </row>
        <row r="2312">
          <cell r="AD2312">
            <v>0</v>
          </cell>
        </row>
        <row r="2313">
          <cell r="AD2313">
            <v>0</v>
          </cell>
        </row>
        <row r="2314">
          <cell r="AD2314">
            <v>0</v>
          </cell>
        </row>
        <row r="2315">
          <cell r="AD2315">
            <v>0</v>
          </cell>
        </row>
        <row r="2316">
          <cell r="AD2316">
            <v>0</v>
          </cell>
        </row>
        <row r="2317">
          <cell r="AD2317">
            <v>0</v>
          </cell>
        </row>
        <row r="2318">
          <cell r="AD2318">
            <v>0</v>
          </cell>
        </row>
        <row r="2319">
          <cell r="AD2319">
            <v>0</v>
          </cell>
        </row>
        <row r="2320">
          <cell r="AD2320">
            <v>0</v>
          </cell>
        </row>
        <row r="2321">
          <cell r="AD2321">
            <v>0</v>
          </cell>
        </row>
        <row r="2322">
          <cell r="AD2322">
            <v>0</v>
          </cell>
        </row>
        <row r="2323">
          <cell r="AD2323">
            <v>0</v>
          </cell>
        </row>
        <row r="2324">
          <cell r="AD2324">
            <v>0</v>
          </cell>
        </row>
        <row r="2325">
          <cell r="AD2325">
            <v>0</v>
          </cell>
        </row>
        <row r="2326">
          <cell r="AD2326">
            <v>0</v>
          </cell>
        </row>
        <row r="2327">
          <cell r="AD2327">
            <v>0</v>
          </cell>
        </row>
        <row r="2328">
          <cell r="AD2328">
            <v>0</v>
          </cell>
        </row>
        <row r="2329">
          <cell r="AD2329">
            <v>0</v>
          </cell>
        </row>
        <row r="2330">
          <cell r="AD2330">
            <v>0</v>
          </cell>
        </row>
        <row r="2331">
          <cell r="AD2331">
            <v>0</v>
          </cell>
        </row>
        <row r="2332">
          <cell r="AD2332">
            <v>0</v>
          </cell>
        </row>
        <row r="2333">
          <cell r="AD2333">
            <v>0</v>
          </cell>
        </row>
        <row r="2334">
          <cell r="AD2334">
            <v>0</v>
          </cell>
        </row>
        <row r="2335">
          <cell r="AD2335">
            <v>0</v>
          </cell>
        </row>
        <row r="2336">
          <cell r="AD2336">
            <v>0</v>
          </cell>
        </row>
        <row r="2337">
          <cell r="AD2337">
            <v>0</v>
          </cell>
        </row>
        <row r="2338">
          <cell r="AD2338">
            <v>0</v>
          </cell>
        </row>
        <row r="2339">
          <cell r="AD2339">
            <v>0</v>
          </cell>
        </row>
        <row r="2340">
          <cell r="AD2340">
            <v>0</v>
          </cell>
        </row>
        <row r="2341">
          <cell r="AD2341">
            <v>0</v>
          </cell>
        </row>
        <row r="2342">
          <cell r="AD2342">
            <v>0</v>
          </cell>
        </row>
        <row r="2343">
          <cell r="AD2343">
            <v>0</v>
          </cell>
        </row>
        <row r="2344">
          <cell r="AD2344">
            <v>0</v>
          </cell>
        </row>
        <row r="2345">
          <cell r="AD2345">
            <v>0</v>
          </cell>
        </row>
        <row r="2346">
          <cell r="AD2346">
            <v>0</v>
          </cell>
        </row>
        <row r="2347">
          <cell r="AD2347">
            <v>0</v>
          </cell>
        </row>
        <row r="2348">
          <cell r="AD2348">
            <v>0</v>
          </cell>
        </row>
        <row r="2349">
          <cell r="AD2349">
            <v>0</v>
          </cell>
        </row>
        <row r="2350">
          <cell r="AD2350">
            <v>0</v>
          </cell>
        </row>
        <row r="2351">
          <cell r="AD2351">
            <v>0</v>
          </cell>
        </row>
        <row r="2352">
          <cell r="AD2352">
            <v>0</v>
          </cell>
        </row>
        <row r="2353">
          <cell r="AD2353">
            <v>0</v>
          </cell>
        </row>
        <row r="2354">
          <cell r="AD2354">
            <v>0</v>
          </cell>
        </row>
        <row r="2355">
          <cell r="AD2355">
            <v>0</v>
          </cell>
        </row>
        <row r="2356">
          <cell r="AD2356">
            <v>0</v>
          </cell>
        </row>
        <row r="2357">
          <cell r="AD2357">
            <v>0</v>
          </cell>
        </row>
        <row r="2358">
          <cell r="AD2358">
            <v>0</v>
          </cell>
        </row>
        <row r="2359">
          <cell r="AD2359">
            <v>0</v>
          </cell>
        </row>
        <row r="2360">
          <cell r="AD2360">
            <v>0</v>
          </cell>
        </row>
        <row r="2361">
          <cell r="AD2361">
            <v>0</v>
          </cell>
        </row>
        <row r="2362">
          <cell r="AD2362">
            <v>0</v>
          </cell>
        </row>
        <row r="2363">
          <cell r="AD2363">
            <v>0</v>
          </cell>
        </row>
        <row r="2364">
          <cell r="AD2364">
            <v>0</v>
          </cell>
        </row>
        <row r="2365">
          <cell r="AD2365">
            <v>0</v>
          </cell>
        </row>
        <row r="2366">
          <cell r="AD2366">
            <v>0</v>
          </cell>
        </row>
        <row r="2367">
          <cell r="AD2367">
            <v>0</v>
          </cell>
        </row>
        <row r="2368">
          <cell r="AD2368">
            <v>0</v>
          </cell>
        </row>
        <row r="2369">
          <cell r="AD2369">
            <v>0</v>
          </cell>
        </row>
        <row r="2370">
          <cell r="AD2370">
            <v>0</v>
          </cell>
        </row>
        <row r="2371">
          <cell r="AD2371">
            <v>0</v>
          </cell>
        </row>
        <row r="2372">
          <cell r="AD2372">
            <v>0</v>
          </cell>
        </row>
        <row r="2373">
          <cell r="AD2373">
            <v>0</v>
          </cell>
        </row>
        <row r="2374">
          <cell r="AD2374">
            <v>0</v>
          </cell>
        </row>
        <row r="2375">
          <cell r="AD2375">
            <v>0</v>
          </cell>
        </row>
        <row r="2376">
          <cell r="AD2376">
            <v>0</v>
          </cell>
        </row>
        <row r="2377">
          <cell r="AD2377">
            <v>0</v>
          </cell>
        </row>
        <row r="2378">
          <cell r="AD2378">
            <v>0</v>
          </cell>
        </row>
        <row r="2379">
          <cell r="AD2379">
            <v>0</v>
          </cell>
        </row>
        <row r="2380">
          <cell r="AD2380">
            <v>0</v>
          </cell>
        </row>
        <row r="2381">
          <cell r="AD2381">
            <v>0</v>
          </cell>
        </row>
        <row r="2382">
          <cell r="AD2382">
            <v>0</v>
          </cell>
        </row>
        <row r="2383">
          <cell r="AD2383">
            <v>0</v>
          </cell>
        </row>
        <row r="2384">
          <cell r="AD2384">
            <v>0</v>
          </cell>
        </row>
        <row r="2385">
          <cell r="AD2385">
            <v>0</v>
          </cell>
        </row>
        <row r="2386">
          <cell r="AD2386">
            <v>0</v>
          </cell>
        </row>
        <row r="2387">
          <cell r="AD2387">
            <v>0</v>
          </cell>
        </row>
        <row r="2388">
          <cell r="AD2388">
            <v>0</v>
          </cell>
        </row>
        <row r="2389">
          <cell r="AD2389">
            <v>0</v>
          </cell>
        </row>
        <row r="2390">
          <cell r="AD2390">
            <v>0</v>
          </cell>
        </row>
        <row r="2391">
          <cell r="AD2391">
            <v>0</v>
          </cell>
        </row>
        <row r="2392">
          <cell r="AD2392">
            <v>0</v>
          </cell>
        </row>
        <row r="2393">
          <cell r="AD2393">
            <v>0</v>
          </cell>
        </row>
        <row r="2394">
          <cell r="AD2394">
            <v>0</v>
          </cell>
        </row>
        <row r="2395">
          <cell r="AD2395">
            <v>0</v>
          </cell>
        </row>
        <row r="2396">
          <cell r="AD2396">
            <v>0</v>
          </cell>
        </row>
        <row r="2397">
          <cell r="AD2397">
            <v>0</v>
          </cell>
        </row>
        <row r="2398">
          <cell r="AD2398">
            <v>0</v>
          </cell>
        </row>
        <row r="2399">
          <cell r="AD2399">
            <v>0</v>
          </cell>
        </row>
        <row r="2400">
          <cell r="AD2400">
            <v>0</v>
          </cell>
        </row>
        <row r="2401">
          <cell r="AD2401">
            <v>0</v>
          </cell>
        </row>
        <row r="2402">
          <cell r="AD2402">
            <v>0</v>
          </cell>
        </row>
        <row r="2403">
          <cell r="AD2403">
            <v>0</v>
          </cell>
        </row>
        <row r="2404">
          <cell r="AD2404">
            <v>0</v>
          </cell>
        </row>
        <row r="2405">
          <cell r="AD2405">
            <v>0</v>
          </cell>
        </row>
        <row r="2406">
          <cell r="AD2406">
            <v>0</v>
          </cell>
        </row>
        <row r="2407">
          <cell r="AD2407">
            <v>0</v>
          </cell>
        </row>
        <row r="2408">
          <cell r="AD2408">
            <v>0</v>
          </cell>
        </row>
        <row r="2409">
          <cell r="AD2409">
            <v>0</v>
          </cell>
        </row>
        <row r="2410">
          <cell r="AD2410">
            <v>0</v>
          </cell>
        </row>
        <row r="2411">
          <cell r="AD2411">
            <v>0</v>
          </cell>
        </row>
        <row r="2412">
          <cell r="AD2412">
            <v>0</v>
          </cell>
        </row>
        <row r="2413">
          <cell r="AD2413">
            <v>0</v>
          </cell>
        </row>
        <row r="2414">
          <cell r="AD2414">
            <v>0</v>
          </cell>
        </row>
        <row r="2415">
          <cell r="AD2415">
            <v>0</v>
          </cell>
        </row>
        <row r="2416">
          <cell r="AD2416">
            <v>0</v>
          </cell>
        </row>
        <row r="2417">
          <cell r="AD2417">
            <v>0</v>
          </cell>
        </row>
        <row r="2418">
          <cell r="AD2418">
            <v>0</v>
          </cell>
        </row>
        <row r="2419">
          <cell r="AD2419">
            <v>0</v>
          </cell>
        </row>
        <row r="2420">
          <cell r="AD2420">
            <v>0</v>
          </cell>
        </row>
        <row r="2421">
          <cell r="AD2421">
            <v>0</v>
          </cell>
        </row>
        <row r="2422">
          <cell r="AD2422">
            <v>0</v>
          </cell>
        </row>
        <row r="2423">
          <cell r="AD2423">
            <v>0</v>
          </cell>
        </row>
        <row r="2424">
          <cell r="AD2424">
            <v>0</v>
          </cell>
        </row>
        <row r="2425">
          <cell r="AD2425">
            <v>0</v>
          </cell>
        </row>
        <row r="2426">
          <cell r="AD2426">
            <v>0</v>
          </cell>
        </row>
        <row r="2427">
          <cell r="AD2427">
            <v>0</v>
          </cell>
        </row>
        <row r="2428">
          <cell r="AD2428">
            <v>0</v>
          </cell>
        </row>
        <row r="2429">
          <cell r="AD2429">
            <v>0</v>
          </cell>
        </row>
        <row r="2430">
          <cell r="AD2430">
            <v>0</v>
          </cell>
        </row>
        <row r="2431">
          <cell r="AD2431">
            <v>0</v>
          </cell>
        </row>
        <row r="2432">
          <cell r="AD2432">
            <v>0</v>
          </cell>
        </row>
        <row r="2433">
          <cell r="AD2433">
            <v>0</v>
          </cell>
        </row>
        <row r="2434">
          <cell r="AD2434">
            <v>0</v>
          </cell>
        </row>
        <row r="2435">
          <cell r="AD2435">
            <v>0</v>
          </cell>
        </row>
        <row r="2436">
          <cell r="AD2436">
            <v>0</v>
          </cell>
        </row>
        <row r="2437">
          <cell r="AD2437">
            <v>0</v>
          </cell>
        </row>
        <row r="2438">
          <cell r="AD2438">
            <v>0</v>
          </cell>
        </row>
        <row r="2439">
          <cell r="AD2439">
            <v>0</v>
          </cell>
        </row>
        <row r="2440">
          <cell r="AD2440">
            <v>0</v>
          </cell>
        </row>
        <row r="2441">
          <cell r="AD2441">
            <v>0</v>
          </cell>
        </row>
        <row r="2442">
          <cell r="AD2442">
            <v>0</v>
          </cell>
        </row>
        <row r="2443">
          <cell r="AD2443">
            <v>0</v>
          </cell>
        </row>
        <row r="2444">
          <cell r="AD2444">
            <v>0</v>
          </cell>
        </row>
        <row r="2445">
          <cell r="AD2445">
            <v>0</v>
          </cell>
        </row>
        <row r="2446">
          <cell r="AD2446">
            <v>0</v>
          </cell>
        </row>
        <row r="2447">
          <cell r="AD2447">
            <v>0</v>
          </cell>
        </row>
        <row r="2448">
          <cell r="AD2448">
            <v>0</v>
          </cell>
        </row>
        <row r="2449">
          <cell r="AD2449">
            <v>0</v>
          </cell>
        </row>
        <row r="2450">
          <cell r="AD2450">
            <v>0</v>
          </cell>
        </row>
        <row r="2451">
          <cell r="AD2451">
            <v>0</v>
          </cell>
        </row>
        <row r="2452">
          <cell r="AD2452">
            <v>0</v>
          </cell>
        </row>
        <row r="2453">
          <cell r="AD2453">
            <v>0</v>
          </cell>
        </row>
        <row r="2454">
          <cell r="AD2454">
            <v>0</v>
          </cell>
        </row>
        <row r="2455">
          <cell r="AD2455">
            <v>0</v>
          </cell>
        </row>
        <row r="2456">
          <cell r="AD2456">
            <v>0</v>
          </cell>
        </row>
        <row r="2457">
          <cell r="AD2457">
            <v>0</v>
          </cell>
        </row>
        <row r="2458">
          <cell r="AD2458">
            <v>0</v>
          </cell>
        </row>
        <row r="2459">
          <cell r="AD2459">
            <v>0</v>
          </cell>
        </row>
        <row r="2460">
          <cell r="AD2460">
            <v>0</v>
          </cell>
        </row>
        <row r="2461">
          <cell r="AD2461">
            <v>0</v>
          </cell>
        </row>
        <row r="2462">
          <cell r="AD2462">
            <v>0</v>
          </cell>
        </row>
        <row r="2463">
          <cell r="AD2463">
            <v>0</v>
          </cell>
        </row>
        <row r="2464">
          <cell r="AD2464">
            <v>0</v>
          </cell>
        </row>
        <row r="2465">
          <cell r="AD2465">
            <v>0</v>
          </cell>
        </row>
        <row r="2466">
          <cell r="AD2466">
            <v>0</v>
          </cell>
        </row>
        <row r="2467">
          <cell r="AD2467">
            <v>0</v>
          </cell>
        </row>
        <row r="2468">
          <cell r="AD2468">
            <v>0</v>
          </cell>
        </row>
        <row r="2469">
          <cell r="AD2469">
            <v>1</v>
          </cell>
        </row>
        <row r="2470">
          <cell r="AD2470">
            <v>1</v>
          </cell>
        </row>
        <row r="2471">
          <cell r="AD2471">
            <v>1</v>
          </cell>
        </row>
        <row r="2472">
          <cell r="AD2472">
            <v>0</v>
          </cell>
        </row>
        <row r="2473">
          <cell r="AD2473">
            <v>0</v>
          </cell>
        </row>
        <row r="2474">
          <cell r="AD2474">
            <v>1</v>
          </cell>
        </row>
        <row r="2475">
          <cell r="AD2475">
            <v>1</v>
          </cell>
        </row>
        <row r="2476">
          <cell r="AD2476">
            <v>1</v>
          </cell>
        </row>
        <row r="2477">
          <cell r="AD2477">
            <v>1</v>
          </cell>
        </row>
        <row r="2478">
          <cell r="AD2478">
            <v>1</v>
          </cell>
        </row>
        <row r="2479">
          <cell r="AD2479">
            <v>1</v>
          </cell>
        </row>
        <row r="2480">
          <cell r="AD2480">
            <v>1</v>
          </cell>
        </row>
        <row r="2481">
          <cell r="AD2481">
            <v>1</v>
          </cell>
        </row>
        <row r="2482">
          <cell r="AD2482">
            <v>1</v>
          </cell>
        </row>
        <row r="2483">
          <cell r="AD2483">
            <v>1</v>
          </cell>
        </row>
        <row r="2484">
          <cell r="AD2484">
            <v>1</v>
          </cell>
        </row>
        <row r="2485">
          <cell r="AD2485">
            <v>1</v>
          </cell>
        </row>
        <row r="2486">
          <cell r="AD2486">
            <v>1</v>
          </cell>
        </row>
        <row r="2487">
          <cell r="AD2487">
            <v>1</v>
          </cell>
        </row>
        <row r="2488">
          <cell r="AD2488">
            <v>1</v>
          </cell>
        </row>
        <row r="2489">
          <cell r="AD2489">
            <v>1</v>
          </cell>
        </row>
        <row r="2490">
          <cell r="AD2490">
            <v>1</v>
          </cell>
        </row>
        <row r="2491">
          <cell r="AD2491">
            <v>1</v>
          </cell>
        </row>
        <row r="2492">
          <cell r="AD2492">
            <v>0</v>
          </cell>
        </row>
        <row r="2493">
          <cell r="AD2493">
            <v>0</v>
          </cell>
        </row>
        <row r="2494">
          <cell r="AD2494">
            <v>0</v>
          </cell>
        </row>
        <row r="2495">
          <cell r="AD2495">
            <v>0</v>
          </cell>
        </row>
        <row r="2496">
          <cell r="AD2496">
            <v>0</v>
          </cell>
        </row>
        <row r="2497">
          <cell r="AD2497">
            <v>0</v>
          </cell>
        </row>
        <row r="2498">
          <cell r="AD2498">
            <v>0</v>
          </cell>
        </row>
        <row r="2499">
          <cell r="AD2499">
            <v>0</v>
          </cell>
        </row>
        <row r="2500">
          <cell r="AD2500">
            <v>0</v>
          </cell>
        </row>
        <row r="2501">
          <cell r="AD2501">
            <v>0</v>
          </cell>
        </row>
        <row r="2502">
          <cell r="AD2502">
            <v>0</v>
          </cell>
        </row>
        <row r="2503">
          <cell r="AD2503">
            <v>0</v>
          </cell>
        </row>
        <row r="2504">
          <cell r="AD2504">
            <v>0</v>
          </cell>
        </row>
        <row r="2505">
          <cell r="AD2505">
            <v>1</v>
          </cell>
        </row>
        <row r="2506">
          <cell r="AD2506">
            <v>0</v>
          </cell>
        </row>
        <row r="2507">
          <cell r="AD2507">
            <v>0</v>
          </cell>
        </row>
        <row r="2508">
          <cell r="AD2508">
            <v>0</v>
          </cell>
        </row>
        <row r="2509">
          <cell r="AD2509">
            <v>0</v>
          </cell>
        </row>
        <row r="2510">
          <cell r="AD2510">
            <v>0</v>
          </cell>
        </row>
        <row r="2511">
          <cell r="AD2511">
            <v>0</v>
          </cell>
        </row>
        <row r="2512">
          <cell r="AD2512">
            <v>0</v>
          </cell>
        </row>
        <row r="2513">
          <cell r="AD2513">
            <v>0</v>
          </cell>
        </row>
        <row r="2514">
          <cell r="AD2514">
            <v>0</v>
          </cell>
        </row>
        <row r="2515">
          <cell r="AD2515">
            <v>0</v>
          </cell>
        </row>
        <row r="2516">
          <cell r="AD2516">
            <v>0</v>
          </cell>
        </row>
        <row r="2517">
          <cell r="AD2517">
            <v>0</v>
          </cell>
        </row>
        <row r="2518">
          <cell r="AD2518">
            <v>0</v>
          </cell>
        </row>
        <row r="2519">
          <cell r="AD2519">
            <v>0</v>
          </cell>
        </row>
        <row r="2520">
          <cell r="AD2520">
            <v>0</v>
          </cell>
        </row>
        <row r="2521">
          <cell r="AD2521">
            <v>0</v>
          </cell>
        </row>
        <row r="2522">
          <cell r="AD2522">
            <v>0</v>
          </cell>
        </row>
        <row r="2523">
          <cell r="AD2523">
            <v>0</v>
          </cell>
        </row>
        <row r="2524">
          <cell r="AD2524">
            <v>0</v>
          </cell>
        </row>
        <row r="2525">
          <cell r="AD2525">
            <v>0</v>
          </cell>
        </row>
        <row r="2526">
          <cell r="AD2526">
            <v>0</v>
          </cell>
        </row>
        <row r="2527">
          <cell r="AD2527">
            <v>0</v>
          </cell>
        </row>
        <row r="2528">
          <cell r="AD2528">
            <v>0</v>
          </cell>
        </row>
        <row r="2529">
          <cell r="AD2529">
            <v>0</v>
          </cell>
        </row>
        <row r="2530">
          <cell r="AD2530">
            <v>0</v>
          </cell>
        </row>
        <row r="2531">
          <cell r="AD2531">
            <v>0</v>
          </cell>
        </row>
        <row r="2532">
          <cell r="AD2532">
            <v>0</v>
          </cell>
        </row>
        <row r="2533">
          <cell r="AD2533">
            <v>0</v>
          </cell>
        </row>
        <row r="2534">
          <cell r="AD2534">
            <v>0</v>
          </cell>
        </row>
        <row r="2535">
          <cell r="AD2535">
            <v>0</v>
          </cell>
        </row>
        <row r="2536">
          <cell r="AD2536">
            <v>0</v>
          </cell>
        </row>
        <row r="2537">
          <cell r="AD2537">
            <v>0</v>
          </cell>
        </row>
        <row r="2538">
          <cell r="AD2538">
            <v>0</v>
          </cell>
        </row>
        <row r="2539">
          <cell r="AD2539">
            <v>0</v>
          </cell>
        </row>
        <row r="2540">
          <cell r="AD2540">
            <v>0</v>
          </cell>
        </row>
        <row r="2541">
          <cell r="AD2541">
            <v>0</v>
          </cell>
        </row>
        <row r="2542">
          <cell r="AD2542">
            <v>0</v>
          </cell>
        </row>
        <row r="2543">
          <cell r="AD2543">
            <v>0</v>
          </cell>
        </row>
        <row r="2544">
          <cell r="AD2544">
            <v>0</v>
          </cell>
        </row>
        <row r="2545">
          <cell r="AD2545">
            <v>0</v>
          </cell>
        </row>
        <row r="2546">
          <cell r="AD2546">
            <v>0</v>
          </cell>
        </row>
        <row r="2547">
          <cell r="AD2547">
            <v>0</v>
          </cell>
        </row>
        <row r="2548">
          <cell r="AD2548">
            <v>0</v>
          </cell>
        </row>
        <row r="2549">
          <cell r="AD2549">
            <v>0</v>
          </cell>
        </row>
        <row r="2550">
          <cell r="AD2550">
            <v>0</v>
          </cell>
        </row>
        <row r="2551">
          <cell r="AD2551">
            <v>0</v>
          </cell>
        </row>
        <row r="2552">
          <cell r="AD2552">
            <v>0</v>
          </cell>
        </row>
        <row r="2553">
          <cell r="AD2553">
            <v>0</v>
          </cell>
        </row>
        <row r="2554">
          <cell r="AD2554">
            <v>0</v>
          </cell>
        </row>
        <row r="2555">
          <cell r="AD2555">
            <v>0</v>
          </cell>
        </row>
        <row r="2556">
          <cell r="AD2556">
            <v>0</v>
          </cell>
        </row>
        <row r="2557">
          <cell r="AD2557">
            <v>0</v>
          </cell>
        </row>
        <row r="2558">
          <cell r="AD2558">
            <v>0</v>
          </cell>
        </row>
        <row r="2559">
          <cell r="AD2559">
            <v>0</v>
          </cell>
        </row>
        <row r="2560">
          <cell r="AD2560">
            <v>0</v>
          </cell>
        </row>
        <row r="2561">
          <cell r="AD2561">
            <v>0</v>
          </cell>
        </row>
        <row r="2562">
          <cell r="AD2562">
            <v>0</v>
          </cell>
        </row>
        <row r="2563">
          <cell r="AD2563">
            <v>0</v>
          </cell>
        </row>
        <row r="2564">
          <cell r="AD2564">
            <v>0</v>
          </cell>
        </row>
        <row r="2565">
          <cell r="AD2565">
            <v>0</v>
          </cell>
        </row>
        <row r="2566">
          <cell r="AD2566">
            <v>0</v>
          </cell>
        </row>
        <row r="2567">
          <cell r="AD2567">
            <v>0</v>
          </cell>
        </row>
        <row r="2568">
          <cell r="AD2568">
            <v>0</v>
          </cell>
        </row>
        <row r="2569">
          <cell r="AD2569">
            <v>0</v>
          </cell>
        </row>
        <row r="2570">
          <cell r="AD2570">
            <v>0</v>
          </cell>
        </row>
        <row r="2571">
          <cell r="AD2571">
            <v>0</v>
          </cell>
        </row>
        <row r="2572">
          <cell r="AD2572">
            <v>0</v>
          </cell>
        </row>
        <row r="2573">
          <cell r="AD2573">
            <v>0</v>
          </cell>
        </row>
        <row r="2574">
          <cell r="AD2574">
            <v>0</v>
          </cell>
        </row>
        <row r="2575">
          <cell r="AD2575">
            <v>0</v>
          </cell>
        </row>
        <row r="2576">
          <cell r="AD2576">
            <v>0</v>
          </cell>
        </row>
        <row r="2577">
          <cell r="AD2577">
            <v>0</v>
          </cell>
        </row>
        <row r="2578">
          <cell r="AD2578">
            <v>0</v>
          </cell>
        </row>
        <row r="2579">
          <cell r="AD2579">
            <v>0</v>
          </cell>
        </row>
        <row r="2580">
          <cell r="AD2580">
            <v>0</v>
          </cell>
        </row>
        <row r="2581">
          <cell r="AD2581">
            <v>0</v>
          </cell>
        </row>
        <row r="2582">
          <cell r="AD2582">
            <v>0</v>
          </cell>
        </row>
        <row r="2583">
          <cell r="AD2583">
            <v>0</v>
          </cell>
        </row>
        <row r="2584">
          <cell r="AD2584">
            <v>0</v>
          </cell>
        </row>
        <row r="2585">
          <cell r="AD2585">
            <v>0</v>
          </cell>
        </row>
        <row r="2586">
          <cell r="AD2586">
            <v>0</v>
          </cell>
        </row>
        <row r="2587">
          <cell r="AD2587">
            <v>0</v>
          </cell>
        </row>
        <row r="2588">
          <cell r="AD2588">
            <v>0</v>
          </cell>
        </row>
        <row r="2589">
          <cell r="AD2589">
            <v>0</v>
          </cell>
        </row>
        <row r="2590">
          <cell r="AD2590">
            <v>0</v>
          </cell>
        </row>
        <row r="2591">
          <cell r="AD2591">
            <v>0</v>
          </cell>
        </row>
        <row r="2592">
          <cell r="AD2592">
            <v>0</v>
          </cell>
        </row>
        <row r="2593">
          <cell r="AD2593">
            <v>0</v>
          </cell>
        </row>
        <row r="2594">
          <cell r="AD2594">
            <v>0</v>
          </cell>
        </row>
        <row r="2595">
          <cell r="AD2595">
            <v>0</v>
          </cell>
        </row>
        <row r="2596">
          <cell r="AD2596">
            <v>0</v>
          </cell>
        </row>
        <row r="2597">
          <cell r="AD2597">
            <v>0</v>
          </cell>
        </row>
        <row r="2598">
          <cell r="AD2598">
            <v>0</v>
          </cell>
        </row>
        <row r="2599">
          <cell r="AD2599">
            <v>0</v>
          </cell>
        </row>
        <row r="2600">
          <cell r="AD2600">
            <v>0</v>
          </cell>
        </row>
        <row r="2601">
          <cell r="AD2601">
            <v>0</v>
          </cell>
        </row>
        <row r="2602">
          <cell r="AD2602">
            <v>0</v>
          </cell>
        </row>
        <row r="2603">
          <cell r="AD2603">
            <v>0</v>
          </cell>
        </row>
        <row r="2604">
          <cell r="AD2604">
            <v>0</v>
          </cell>
        </row>
        <row r="2605">
          <cell r="AD2605">
            <v>0</v>
          </cell>
        </row>
        <row r="2606">
          <cell r="AD2606">
            <v>0</v>
          </cell>
        </row>
        <row r="2607">
          <cell r="AD2607">
            <v>0</v>
          </cell>
        </row>
        <row r="2608">
          <cell r="AD2608">
            <v>0</v>
          </cell>
        </row>
        <row r="2609">
          <cell r="AD2609">
            <v>0</v>
          </cell>
        </row>
        <row r="2610">
          <cell r="AD2610">
            <v>0</v>
          </cell>
        </row>
        <row r="2611">
          <cell r="AD2611">
            <v>0</v>
          </cell>
        </row>
        <row r="2612">
          <cell r="AD2612">
            <v>0</v>
          </cell>
        </row>
        <row r="2613">
          <cell r="AD2613">
            <v>0</v>
          </cell>
        </row>
        <row r="2614">
          <cell r="AD2614">
            <v>0</v>
          </cell>
        </row>
        <row r="2615">
          <cell r="AD2615">
            <v>0</v>
          </cell>
        </row>
        <row r="2616">
          <cell r="AD2616">
            <v>0</v>
          </cell>
        </row>
        <row r="2617">
          <cell r="AD2617">
            <v>0</v>
          </cell>
        </row>
        <row r="2618">
          <cell r="AD2618">
            <v>0</v>
          </cell>
        </row>
        <row r="2619">
          <cell r="AD2619">
            <v>0</v>
          </cell>
        </row>
        <row r="2620">
          <cell r="AD2620">
            <v>0</v>
          </cell>
        </row>
        <row r="2621">
          <cell r="AD2621">
            <v>0</v>
          </cell>
        </row>
        <row r="2622">
          <cell r="AD2622">
            <v>0</v>
          </cell>
        </row>
        <row r="2623">
          <cell r="AD2623">
            <v>0</v>
          </cell>
        </row>
        <row r="2624">
          <cell r="AD2624">
            <v>0</v>
          </cell>
        </row>
        <row r="2625">
          <cell r="AD2625">
            <v>0</v>
          </cell>
        </row>
        <row r="2626">
          <cell r="AD2626">
            <v>0</v>
          </cell>
        </row>
        <row r="2627">
          <cell r="AD2627">
            <v>0</v>
          </cell>
        </row>
        <row r="2628">
          <cell r="AD2628">
            <v>0</v>
          </cell>
        </row>
        <row r="2629">
          <cell r="AD2629">
            <v>0</v>
          </cell>
        </row>
        <row r="2630">
          <cell r="AD2630">
            <v>0</v>
          </cell>
        </row>
        <row r="2631">
          <cell r="AD2631">
            <v>0</v>
          </cell>
        </row>
        <row r="2632">
          <cell r="AD2632">
            <v>0</v>
          </cell>
        </row>
        <row r="2633">
          <cell r="AD2633">
            <v>0</v>
          </cell>
        </row>
        <row r="2634">
          <cell r="AD2634">
            <v>0</v>
          </cell>
        </row>
        <row r="2635">
          <cell r="AD2635">
            <v>0</v>
          </cell>
        </row>
        <row r="2636">
          <cell r="AD2636">
            <v>0</v>
          </cell>
        </row>
        <row r="2637">
          <cell r="AD2637">
            <v>0</v>
          </cell>
        </row>
        <row r="2638">
          <cell r="AD2638">
            <v>0</v>
          </cell>
        </row>
        <row r="2639">
          <cell r="AD2639">
            <v>0</v>
          </cell>
        </row>
        <row r="2640">
          <cell r="AD2640">
            <v>0</v>
          </cell>
        </row>
        <row r="2641">
          <cell r="AD2641">
            <v>0</v>
          </cell>
        </row>
        <row r="2642">
          <cell r="AD2642">
            <v>0</v>
          </cell>
        </row>
        <row r="2643">
          <cell r="AD2643">
            <v>0</v>
          </cell>
        </row>
        <row r="2644">
          <cell r="AD2644">
            <v>0</v>
          </cell>
        </row>
        <row r="2645">
          <cell r="AD2645">
            <v>0</v>
          </cell>
        </row>
        <row r="2646">
          <cell r="AD2646">
            <v>0</v>
          </cell>
        </row>
        <row r="2647">
          <cell r="AD2647">
            <v>0</v>
          </cell>
        </row>
        <row r="2648">
          <cell r="AD2648">
            <v>0</v>
          </cell>
        </row>
        <row r="2649">
          <cell r="AD2649">
            <v>0</v>
          </cell>
        </row>
        <row r="2650">
          <cell r="AD2650">
            <v>0</v>
          </cell>
        </row>
        <row r="2651">
          <cell r="AD2651">
            <v>0</v>
          </cell>
        </row>
        <row r="2652">
          <cell r="AD2652">
            <v>0</v>
          </cell>
        </row>
        <row r="2653">
          <cell r="AD2653">
            <v>0</v>
          </cell>
        </row>
        <row r="2654">
          <cell r="AD2654">
            <v>0</v>
          </cell>
        </row>
        <row r="2655">
          <cell r="AD2655">
            <v>0</v>
          </cell>
        </row>
        <row r="2656">
          <cell r="AD2656">
            <v>0</v>
          </cell>
        </row>
        <row r="2657">
          <cell r="AD2657">
            <v>0</v>
          </cell>
        </row>
        <row r="2658">
          <cell r="AD2658">
            <v>0</v>
          </cell>
        </row>
        <row r="2659">
          <cell r="AD2659">
            <v>0</v>
          </cell>
        </row>
        <row r="2660">
          <cell r="AD2660">
            <v>0</v>
          </cell>
        </row>
        <row r="2661">
          <cell r="AD2661">
            <v>0</v>
          </cell>
        </row>
        <row r="2662">
          <cell r="AD2662">
            <v>0</v>
          </cell>
        </row>
        <row r="2663">
          <cell r="AD2663">
            <v>0</v>
          </cell>
        </row>
        <row r="2664">
          <cell r="AD2664">
            <v>0</v>
          </cell>
        </row>
        <row r="2665">
          <cell r="AD2665">
            <v>0</v>
          </cell>
        </row>
        <row r="2666">
          <cell r="AD2666">
            <v>0</v>
          </cell>
        </row>
        <row r="2667">
          <cell r="AD2667">
            <v>0</v>
          </cell>
        </row>
        <row r="2668">
          <cell r="AD2668">
            <v>0</v>
          </cell>
        </row>
        <row r="2669">
          <cell r="AD2669">
            <v>0</v>
          </cell>
        </row>
        <row r="2670">
          <cell r="AD2670">
            <v>0</v>
          </cell>
        </row>
        <row r="2671">
          <cell r="AD2671">
            <v>0</v>
          </cell>
        </row>
        <row r="2672">
          <cell r="AD2672">
            <v>0</v>
          </cell>
        </row>
        <row r="2673">
          <cell r="AD2673">
            <v>0</v>
          </cell>
        </row>
        <row r="2674">
          <cell r="AD2674">
            <v>0</v>
          </cell>
        </row>
        <row r="2675">
          <cell r="AD2675">
            <v>0</v>
          </cell>
        </row>
        <row r="2676">
          <cell r="AD2676">
            <v>0</v>
          </cell>
        </row>
        <row r="2677">
          <cell r="AD2677">
            <v>0</v>
          </cell>
        </row>
        <row r="2678">
          <cell r="AD2678">
            <v>0</v>
          </cell>
        </row>
        <row r="2679">
          <cell r="AD2679">
            <v>0</v>
          </cell>
        </row>
        <row r="2680">
          <cell r="AD2680">
            <v>0</v>
          </cell>
        </row>
        <row r="2681">
          <cell r="AD2681">
            <v>0</v>
          </cell>
        </row>
        <row r="2682">
          <cell r="AD2682">
            <v>0</v>
          </cell>
        </row>
        <row r="2683">
          <cell r="AD2683">
            <v>0</v>
          </cell>
        </row>
        <row r="2684">
          <cell r="AD2684">
            <v>1</v>
          </cell>
        </row>
        <row r="2685">
          <cell r="AD2685">
            <v>0</v>
          </cell>
        </row>
        <row r="2686">
          <cell r="AD2686">
            <v>1</v>
          </cell>
        </row>
        <row r="2687">
          <cell r="AD2687">
            <v>1</v>
          </cell>
        </row>
        <row r="2688">
          <cell r="AD2688">
            <v>1</v>
          </cell>
        </row>
        <row r="2689">
          <cell r="AD2689">
            <v>1</v>
          </cell>
        </row>
        <row r="2690">
          <cell r="AD2690">
            <v>1</v>
          </cell>
        </row>
        <row r="2691">
          <cell r="AD2691">
            <v>1</v>
          </cell>
        </row>
        <row r="2692">
          <cell r="AD2692">
            <v>1</v>
          </cell>
        </row>
        <row r="2693">
          <cell r="AD2693">
            <v>0</v>
          </cell>
        </row>
        <row r="2694">
          <cell r="AD2694">
            <v>0</v>
          </cell>
        </row>
        <row r="2695">
          <cell r="AD2695">
            <v>0</v>
          </cell>
        </row>
        <row r="2696">
          <cell r="AD2696">
            <v>0</v>
          </cell>
        </row>
        <row r="2697">
          <cell r="AD2697">
            <v>0</v>
          </cell>
        </row>
        <row r="2698">
          <cell r="AD2698">
            <v>0</v>
          </cell>
        </row>
        <row r="2699">
          <cell r="AD2699">
            <v>0</v>
          </cell>
        </row>
        <row r="2700">
          <cell r="AD2700">
            <v>0</v>
          </cell>
        </row>
        <row r="2701">
          <cell r="AD2701">
            <v>0</v>
          </cell>
        </row>
        <row r="2702">
          <cell r="AD2702">
            <v>0</v>
          </cell>
        </row>
        <row r="2703">
          <cell r="AD2703">
            <v>0</v>
          </cell>
        </row>
        <row r="2704">
          <cell r="AD2704">
            <v>0</v>
          </cell>
        </row>
        <row r="2705">
          <cell r="AD2705">
            <v>0</v>
          </cell>
        </row>
        <row r="2706">
          <cell r="AD2706">
            <v>0</v>
          </cell>
        </row>
        <row r="2707">
          <cell r="AD2707">
            <v>0</v>
          </cell>
        </row>
        <row r="2708">
          <cell r="AD2708">
            <v>0</v>
          </cell>
        </row>
        <row r="2709">
          <cell r="AD2709">
            <v>0</v>
          </cell>
        </row>
        <row r="2710">
          <cell r="AD2710">
            <v>0</v>
          </cell>
        </row>
        <row r="2711">
          <cell r="AD2711">
            <v>0</v>
          </cell>
        </row>
        <row r="2712">
          <cell r="AD2712">
            <v>0</v>
          </cell>
        </row>
        <row r="2713">
          <cell r="AD2713">
            <v>0</v>
          </cell>
        </row>
        <row r="2714">
          <cell r="AD2714">
            <v>0</v>
          </cell>
        </row>
        <row r="2715">
          <cell r="AD2715">
            <v>1</v>
          </cell>
        </row>
        <row r="2716">
          <cell r="AD2716">
            <v>1</v>
          </cell>
        </row>
        <row r="2717">
          <cell r="AD2717">
            <v>1</v>
          </cell>
        </row>
        <row r="2718">
          <cell r="AD2718">
            <v>1</v>
          </cell>
        </row>
        <row r="2719">
          <cell r="AD2719">
            <v>1</v>
          </cell>
        </row>
      </sheetData>
      <sheetData sheetId="3">
        <row r="88">
          <cell r="AD88">
            <v>0</v>
          </cell>
        </row>
        <row r="89">
          <cell r="AD89">
            <v>0</v>
          </cell>
        </row>
        <row r="90">
          <cell r="AD90">
            <v>0</v>
          </cell>
        </row>
        <row r="91">
          <cell r="AD91">
            <v>0</v>
          </cell>
        </row>
        <row r="92">
          <cell r="AD92">
            <v>0</v>
          </cell>
        </row>
        <row r="93">
          <cell r="AD93">
            <v>0</v>
          </cell>
        </row>
        <row r="94">
          <cell r="AD94">
            <v>0</v>
          </cell>
        </row>
        <row r="95">
          <cell r="AD95">
            <v>0</v>
          </cell>
        </row>
        <row r="96">
          <cell r="AD96">
            <v>0</v>
          </cell>
        </row>
        <row r="97">
          <cell r="AD97">
            <v>0</v>
          </cell>
        </row>
        <row r="98">
          <cell r="AD98">
            <v>1</v>
          </cell>
        </row>
        <row r="99">
          <cell r="AD99">
            <v>0</v>
          </cell>
        </row>
        <row r="100">
          <cell r="AD100">
            <v>0</v>
          </cell>
        </row>
        <row r="101">
          <cell r="AD101">
            <v>0</v>
          </cell>
        </row>
        <row r="102">
          <cell r="AD102">
            <v>0</v>
          </cell>
        </row>
        <row r="103">
          <cell r="AD103">
            <v>0</v>
          </cell>
        </row>
        <row r="104">
          <cell r="AD104">
            <v>0</v>
          </cell>
        </row>
        <row r="105">
          <cell r="AD105">
            <v>0</v>
          </cell>
        </row>
        <row r="106">
          <cell r="AD106">
            <v>0</v>
          </cell>
        </row>
        <row r="107">
          <cell r="AD107">
            <v>0</v>
          </cell>
        </row>
        <row r="108">
          <cell r="AD108">
            <v>0</v>
          </cell>
        </row>
        <row r="109">
          <cell r="AD109">
            <v>0</v>
          </cell>
        </row>
        <row r="110">
          <cell r="AD110">
            <v>0</v>
          </cell>
        </row>
        <row r="111">
          <cell r="AD111">
            <v>0</v>
          </cell>
        </row>
        <row r="112">
          <cell r="AD112">
            <v>0</v>
          </cell>
        </row>
        <row r="113">
          <cell r="AD113">
            <v>0</v>
          </cell>
        </row>
        <row r="114">
          <cell r="AD114">
            <v>0</v>
          </cell>
        </row>
        <row r="115">
          <cell r="AD115">
            <v>0</v>
          </cell>
        </row>
        <row r="116">
          <cell r="AD116">
            <v>0</v>
          </cell>
        </row>
        <row r="117">
          <cell r="AD117">
            <v>0</v>
          </cell>
        </row>
        <row r="118">
          <cell r="AD118">
            <v>0</v>
          </cell>
        </row>
        <row r="119">
          <cell r="AD119">
            <v>0</v>
          </cell>
        </row>
        <row r="120">
          <cell r="AD120">
            <v>0</v>
          </cell>
        </row>
        <row r="121">
          <cell r="AD121">
            <v>0</v>
          </cell>
        </row>
        <row r="122">
          <cell r="AD122">
            <v>0</v>
          </cell>
        </row>
        <row r="123">
          <cell r="AD123">
            <v>0</v>
          </cell>
        </row>
        <row r="124">
          <cell r="AD124">
            <v>0</v>
          </cell>
        </row>
        <row r="125">
          <cell r="AD125">
            <v>0</v>
          </cell>
        </row>
        <row r="126">
          <cell r="AD126">
            <v>0</v>
          </cell>
        </row>
        <row r="127">
          <cell r="AD127">
            <v>0</v>
          </cell>
        </row>
        <row r="128">
          <cell r="AD128">
            <v>0</v>
          </cell>
        </row>
        <row r="129">
          <cell r="AD129">
            <v>0</v>
          </cell>
        </row>
        <row r="130">
          <cell r="AD130">
            <v>0</v>
          </cell>
        </row>
        <row r="131">
          <cell r="AD131">
            <v>0</v>
          </cell>
        </row>
        <row r="132">
          <cell r="AD132">
            <v>0</v>
          </cell>
        </row>
        <row r="133">
          <cell r="AD133">
            <v>0</v>
          </cell>
        </row>
        <row r="134">
          <cell r="AD134">
            <v>0</v>
          </cell>
        </row>
        <row r="135">
          <cell r="AD135">
            <v>0</v>
          </cell>
        </row>
        <row r="136">
          <cell r="AD136">
            <v>0</v>
          </cell>
        </row>
        <row r="137">
          <cell r="AD137">
            <v>0</v>
          </cell>
        </row>
        <row r="138">
          <cell r="AD138">
            <v>0</v>
          </cell>
        </row>
        <row r="139">
          <cell r="AD139">
            <v>0</v>
          </cell>
        </row>
        <row r="140">
          <cell r="AD140">
            <v>0</v>
          </cell>
        </row>
        <row r="141">
          <cell r="AD141">
            <v>0</v>
          </cell>
        </row>
        <row r="142">
          <cell r="AD142">
            <v>0</v>
          </cell>
        </row>
        <row r="143">
          <cell r="AD143">
            <v>0</v>
          </cell>
        </row>
        <row r="144">
          <cell r="AD144">
            <v>0</v>
          </cell>
        </row>
        <row r="145">
          <cell r="AD145">
            <v>0</v>
          </cell>
        </row>
        <row r="146">
          <cell r="AD146">
            <v>0</v>
          </cell>
        </row>
        <row r="147">
          <cell r="AD147">
            <v>0</v>
          </cell>
        </row>
        <row r="148">
          <cell r="AD148">
            <v>0</v>
          </cell>
        </row>
        <row r="149">
          <cell r="AD149">
            <v>0</v>
          </cell>
        </row>
        <row r="150">
          <cell r="AD150">
            <v>0</v>
          </cell>
        </row>
        <row r="151">
          <cell r="AD151">
            <v>0</v>
          </cell>
        </row>
        <row r="152">
          <cell r="AD152">
            <v>0</v>
          </cell>
        </row>
        <row r="153">
          <cell r="AD153">
            <v>0</v>
          </cell>
        </row>
        <row r="154">
          <cell r="AD154">
            <v>0</v>
          </cell>
        </row>
        <row r="155">
          <cell r="AD155">
            <v>0</v>
          </cell>
        </row>
        <row r="156">
          <cell r="AD156">
            <v>0</v>
          </cell>
        </row>
        <row r="157">
          <cell r="AD157">
            <v>0</v>
          </cell>
        </row>
        <row r="158">
          <cell r="AD158">
            <v>0</v>
          </cell>
        </row>
        <row r="159">
          <cell r="AD159">
            <v>0</v>
          </cell>
        </row>
        <row r="160">
          <cell r="AD160">
            <v>0</v>
          </cell>
        </row>
        <row r="161">
          <cell r="AD161">
            <v>0</v>
          </cell>
        </row>
        <row r="162">
          <cell r="AD162">
            <v>0</v>
          </cell>
        </row>
        <row r="163">
          <cell r="AD163">
            <v>0</v>
          </cell>
        </row>
        <row r="164">
          <cell r="AD164">
            <v>0</v>
          </cell>
        </row>
        <row r="165">
          <cell r="AD165">
            <v>0</v>
          </cell>
        </row>
        <row r="166">
          <cell r="AD166">
            <v>0</v>
          </cell>
        </row>
        <row r="167">
          <cell r="AD167">
            <v>0</v>
          </cell>
        </row>
        <row r="168">
          <cell r="AD168">
            <v>0</v>
          </cell>
        </row>
        <row r="169">
          <cell r="AD169">
            <v>0</v>
          </cell>
        </row>
        <row r="170">
          <cell r="AD170">
            <v>0</v>
          </cell>
        </row>
        <row r="171">
          <cell r="AD171">
            <v>0</v>
          </cell>
        </row>
        <row r="172">
          <cell r="AD172">
            <v>0</v>
          </cell>
        </row>
        <row r="173">
          <cell r="AD173">
            <v>0</v>
          </cell>
        </row>
        <row r="174">
          <cell r="AD174">
            <v>0</v>
          </cell>
        </row>
        <row r="175">
          <cell r="AD175">
            <v>0</v>
          </cell>
        </row>
        <row r="176">
          <cell r="AD176">
            <v>0</v>
          </cell>
        </row>
        <row r="177">
          <cell r="AD177">
            <v>0</v>
          </cell>
        </row>
        <row r="178">
          <cell r="AD178">
            <v>0</v>
          </cell>
        </row>
        <row r="179">
          <cell r="AD179">
            <v>0</v>
          </cell>
        </row>
        <row r="180">
          <cell r="AD180">
            <v>0</v>
          </cell>
        </row>
        <row r="181">
          <cell r="AD181">
            <v>0</v>
          </cell>
        </row>
        <row r="182">
          <cell r="AD182">
            <v>0</v>
          </cell>
        </row>
        <row r="183">
          <cell r="AD183">
            <v>0</v>
          </cell>
        </row>
        <row r="184">
          <cell r="AD184">
            <v>0</v>
          </cell>
        </row>
        <row r="185">
          <cell r="AD185">
            <v>0</v>
          </cell>
        </row>
        <row r="186">
          <cell r="AD186">
            <v>0</v>
          </cell>
        </row>
        <row r="187">
          <cell r="AD187">
            <v>0</v>
          </cell>
        </row>
        <row r="188">
          <cell r="AD188">
            <v>0</v>
          </cell>
        </row>
        <row r="189">
          <cell r="AD189">
            <v>0</v>
          </cell>
        </row>
        <row r="190">
          <cell r="AD190">
            <v>1</v>
          </cell>
        </row>
        <row r="191">
          <cell r="AD191">
            <v>1</v>
          </cell>
        </row>
        <row r="192">
          <cell r="AD192">
            <v>1</v>
          </cell>
        </row>
        <row r="193">
          <cell r="AD193">
            <v>0</v>
          </cell>
        </row>
        <row r="194">
          <cell r="AD194">
            <v>0</v>
          </cell>
        </row>
        <row r="195">
          <cell r="AD195">
            <v>0</v>
          </cell>
        </row>
        <row r="196">
          <cell r="AD196">
            <v>1</v>
          </cell>
        </row>
        <row r="197">
          <cell r="AD197">
            <v>1</v>
          </cell>
        </row>
        <row r="198">
          <cell r="AD198">
            <v>1</v>
          </cell>
        </row>
        <row r="199">
          <cell r="AD199">
            <v>1</v>
          </cell>
        </row>
        <row r="200">
          <cell r="AD200">
            <v>1</v>
          </cell>
        </row>
        <row r="201">
          <cell r="AD201">
            <v>1</v>
          </cell>
        </row>
        <row r="202">
          <cell r="AD202">
            <v>1</v>
          </cell>
        </row>
        <row r="203">
          <cell r="AD203">
            <v>1</v>
          </cell>
        </row>
        <row r="204">
          <cell r="AD204">
            <v>1</v>
          </cell>
        </row>
        <row r="205">
          <cell r="AD205">
            <v>1</v>
          </cell>
        </row>
        <row r="206">
          <cell r="AD206">
            <v>1</v>
          </cell>
        </row>
        <row r="207">
          <cell r="AD207">
            <v>1</v>
          </cell>
        </row>
        <row r="208">
          <cell r="AD208">
            <v>1</v>
          </cell>
        </row>
        <row r="209">
          <cell r="AD209">
            <v>1</v>
          </cell>
        </row>
        <row r="210">
          <cell r="AD210">
            <v>0</v>
          </cell>
        </row>
        <row r="211">
          <cell r="AD211">
            <v>0</v>
          </cell>
        </row>
        <row r="212">
          <cell r="AD212">
            <v>0</v>
          </cell>
        </row>
        <row r="213">
          <cell r="AD213">
            <v>0</v>
          </cell>
        </row>
        <row r="214">
          <cell r="AD214">
            <v>0</v>
          </cell>
        </row>
        <row r="215">
          <cell r="AD215">
            <v>0</v>
          </cell>
        </row>
        <row r="216">
          <cell r="AD216">
            <v>0</v>
          </cell>
        </row>
        <row r="217">
          <cell r="AD217">
            <v>0</v>
          </cell>
        </row>
        <row r="218">
          <cell r="AD218">
            <v>0</v>
          </cell>
        </row>
        <row r="219">
          <cell r="AD219">
            <v>0</v>
          </cell>
        </row>
        <row r="220">
          <cell r="AD220">
            <v>0</v>
          </cell>
        </row>
        <row r="221">
          <cell r="AD221">
            <v>0</v>
          </cell>
        </row>
        <row r="222">
          <cell r="AD222">
            <v>0</v>
          </cell>
        </row>
        <row r="223">
          <cell r="AD223">
            <v>0</v>
          </cell>
        </row>
        <row r="224">
          <cell r="AD224">
            <v>0</v>
          </cell>
        </row>
        <row r="225">
          <cell r="AD225">
            <v>0</v>
          </cell>
        </row>
        <row r="226">
          <cell r="AD226">
            <v>0</v>
          </cell>
        </row>
        <row r="227">
          <cell r="AD227">
            <v>0</v>
          </cell>
        </row>
        <row r="228">
          <cell r="AD228">
            <v>0</v>
          </cell>
        </row>
        <row r="229">
          <cell r="AD229">
            <v>0</v>
          </cell>
        </row>
        <row r="230">
          <cell r="AD230">
            <v>0</v>
          </cell>
        </row>
        <row r="231">
          <cell r="AD231">
            <v>0</v>
          </cell>
        </row>
        <row r="232">
          <cell r="AD232">
            <v>0</v>
          </cell>
        </row>
        <row r="233">
          <cell r="AD233">
            <v>0</v>
          </cell>
        </row>
        <row r="234">
          <cell r="AD234">
            <v>0</v>
          </cell>
        </row>
        <row r="235">
          <cell r="AD235">
            <v>0</v>
          </cell>
        </row>
        <row r="236">
          <cell r="AD236">
            <v>0</v>
          </cell>
        </row>
        <row r="237">
          <cell r="AD237">
            <v>0</v>
          </cell>
        </row>
        <row r="238">
          <cell r="AD238">
            <v>0</v>
          </cell>
        </row>
        <row r="239">
          <cell r="AD239">
            <v>0</v>
          </cell>
        </row>
        <row r="240">
          <cell r="AD240">
            <v>0</v>
          </cell>
        </row>
        <row r="241">
          <cell r="AD241">
            <v>0</v>
          </cell>
        </row>
        <row r="242">
          <cell r="AD242">
            <v>0</v>
          </cell>
        </row>
        <row r="243">
          <cell r="AD243">
            <v>0</v>
          </cell>
        </row>
        <row r="244">
          <cell r="AD244">
            <v>0</v>
          </cell>
        </row>
        <row r="245">
          <cell r="AD245">
            <v>0</v>
          </cell>
        </row>
        <row r="246">
          <cell r="AD246">
            <v>0</v>
          </cell>
        </row>
        <row r="247">
          <cell r="AD247">
            <v>0</v>
          </cell>
        </row>
        <row r="248">
          <cell r="AD248">
            <v>0</v>
          </cell>
        </row>
        <row r="249">
          <cell r="AD249">
            <v>0</v>
          </cell>
        </row>
        <row r="250">
          <cell r="AD250">
            <v>0</v>
          </cell>
        </row>
        <row r="251">
          <cell r="AD251">
            <v>0</v>
          </cell>
        </row>
        <row r="252">
          <cell r="AD252">
            <v>0</v>
          </cell>
        </row>
        <row r="253">
          <cell r="AD253">
            <v>0</v>
          </cell>
        </row>
        <row r="254">
          <cell r="AD254">
            <v>0</v>
          </cell>
        </row>
        <row r="255">
          <cell r="AD255">
            <v>0</v>
          </cell>
        </row>
        <row r="256">
          <cell r="AD256">
            <v>0</v>
          </cell>
        </row>
        <row r="257">
          <cell r="AD257">
            <v>0</v>
          </cell>
        </row>
        <row r="258">
          <cell r="AD258">
            <v>0</v>
          </cell>
        </row>
        <row r="259">
          <cell r="AD259">
            <v>0</v>
          </cell>
        </row>
        <row r="260">
          <cell r="AD260">
            <v>0</v>
          </cell>
        </row>
        <row r="261">
          <cell r="AD261">
            <v>0</v>
          </cell>
        </row>
        <row r="262">
          <cell r="AD262">
            <v>0</v>
          </cell>
        </row>
        <row r="263">
          <cell r="AD263">
            <v>0</v>
          </cell>
        </row>
        <row r="264">
          <cell r="AD264">
            <v>0</v>
          </cell>
        </row>
        <row r="265">
          <cell r="AD265">
            <v>0</v>
          </cell>
        </row>
        <row r="266">
          <cell r="AD266">
            <v>0</v>
          </cell>
        </row>
        <row r="267">
          <cell r="AD267">
            <v>0</v>
          </cell>
        </row>
        <row r="268">
          <cell r="AD268">
            <v>0</v>
          </cell>
        </row>
        <row r="269">
          <cell r="AD269">
            <v>0</v>
          </cell>
        </row>
        <row r="270">
          <cell r="AD270">
            <v>0</v>
          </cell>
        </row>
        <row r="271">
          <cell r="AD271">
            <v>0</v>
          </cell>
        </row>
        <row r="272">
          <cell r="AD272">
            <v>0</v>
          </cell>
        </row>
        <row r="273">
          <cell r="AD273">
            <v>1</v>
          </cell>
        </row>
        <row r="274">
          <cell r="AD274">
            <v>1</v>
          </cell>
        </row>
        <row r="275">
          <cell r="AD275">
            <v>0</v>
          </cell>
        </row>
        <row r="276">
          <cell r="AD276">
            <v>0</v>
          </cell>
        </row>
        <row r="277">
          <cell r="AD277">
            <v>0</v>
          </cell>
        </row>
        <row r="278">
          <cell r="AD278">
            <v>0</v>
          </cell>
        </row>
        <row r="279">
          <cell r="AD279">
            <v>0</v>
          </cell>
        </row>
        <row r="280">
          <cell r="AD280">
            <v>0</v>
          </cell>
        </row>
        <row r="281">
          <cell r="AD281">
            <v>0</v>
          </cell>
        </row>
        <row r="282">
          <cell r="AD282">
            <v>0</v>
          </cell>
        </row>
        <row r="283">
          <cell r="AD283">
            <v>0</v>
          </cell>
        </row>
        <row r="284">
          <cell r="AD284">
            <v>0</v>
          </cell>
        </row>
        <row r="285">
          <cell r="AD285">
            <v>0</v>
          </cell>
        </row>
        <row r="286">
          <cell r="AD286">
            <v>0</v>
          </cell>
        </row>
        <row r="287">
          <cell r="AD287">
            <v>0</v>
          </cell>
        </row>
        <row r="288">
          <cell r="AD288">
            <v>0</v>
          </cell>
        </row>
        <row r="289">
          <cell r="AD289">
            <v>0</v>
          </cell>
        </row>
        <row r="290">
          <cell r="AD290">
            <v>0</v>
          </cell>
        </row>
        <row r="291">
          <cell r="AD291">
            <v>0</v>
          </cell>
        </row>
        <row r="292">
          <cell r="AD292">
            <v>0</v>
          </cell>
        </row>
        <row r="293">
          <cell r="AD293">
            <v>0</v>
          </cell>
        </row>
        <row r="294">
          <cell r="AD294">
            <v>0</v>
          </cell>
        </row>
        <row r="295">
          <cell r="AD295">
            <v>0</v>
          </cell>
        </row>
        <row r="296">
          <cell r="AD296">
            <v>0</v>
          </cell>
        </row>
        <row r="297">
          <cell r="AD297">
            <v>0</v>
          </cell>
        </row>
        <row r="298">
          <cell r="AD298">
            <v>0</v>
          </cell>
        </row>
        <row r="299">
          <cell r="AD299">
            <v>0</v>
          </cell>
        </row>
        <row r="300">
          <cell r="AD300">
            <v>0</v>
          </cell>
        </row>
        <row r="301">
          <cell r="AD301">
            <v>0</v>
          </cell>
        </row>
        <row r="302">
          <cell r="AD302">
            <v>0</v>
          </cell>
        </row>
        <row r="303">
          <cell r="AD303">
            <v>0</v>
          </cell>
        </row>
        <row r="304">
          <cell r="AD304">
            <v>0</v>
          </cell>
        </row>
        <row r="305">
          <cell r="AD305">
            <v>0</v>
          </cell>
        </row>
        <row r="306">
          <cell r="AD306">
            <v>0</v>
          </cell>
        </row>
        <row r="307">
          <cell r="AD307">
            <v>0</v>
          </cell>
        </row>
        <row r="308">
          <cell r="AD308">
            <v>0</v>
          </cell>
        </row>
        <row r="309">
          <cell r="AD309">
            <v>0</v>
          </cell>
        </row>
        <row r="310">
          <cell r="AD310">
            <v>0</v>
          </cell>
        </row>
        <row r="311">
          <cell r="AD311">
            <v>1</v>
          </cell>
        </row>
        <row r="312">
          <cell r="AD312">
            <v>1</v>
          </cell>
        </row>
        <row r="313">
          <cell r="AD313">
            <v>1</v>
          </cell>
        </row>
        <row r="314">
          <cell r="AD314">
            <v>1</v>
          </cell>
        </row>
        <row r="315">
          <cell r="AD315">
            <v>1</v>
          </cell>
        </row>
        <row r="316">
          <cell r="AD316">
            <v>1</v>
          </cell>
        </row>
        <row r="317">
          <cell r="AD317">
            <v>1</v>
          </cell>
        </row>
        <row r="318">
          <cell r="AD318">
            <v>1</v>
          </cell>
        </row>
        <row r="319">
          <cell r="AD319">
            <v>1</v>
          </cell>
        </row>
        <row r="320">
          <cell r="AD320">
            <v>1</v>
          </cell>
        </row>
        <row r="321">
          <cell r="AD321">
            <v>1</v>
          </cell>
        </row>
        <row r="322">
          <cell r="AD322">
            <v>1</v>
          </cell>
        </row>
        <row r="323">
          <cell r="AD323">
            <v>1</v>
          </cell>
        </row>
        <row r="324">
          <cell r="AD324">
            <v>1</v>
          </cell>
        </row>
        <row r="325">
          <cell r="AD325">
            <v>1</v>
          </cell>
        </row>
        <row r="326">
          <cell r="AD326">
            <v>1</v>
          </cell>
        </row>
        <row r="327">
          <cell r="AD327">
            <v>1</v>
          </cell>
        </row>
        <row r="328">
          <cell r="AD328">
            <v>1</v>
          </cell>
        </row>
        <row r="329">
          <cell r="AD329">
            <v>1</v>
          </cell>
        </row>
        <row r="330">
          <cell r="AD330">
            <v>1</v>
          </cell>
        </row>
        <row r="331">
          <cell r="AD331">
            <v>1</v>
          </cell>
        </row>
        <row r="332">
          <cell r="AD332">
            <v>1</v>
          </cell>
        </row>
        <row r="333">
          <cell r="AD333">
            <v>1</v>
          </cell>
        </row>
        <row r="334">
          <cell r="AD334">
            <v>1</v>
          </cell>
        </row>
        <row r="335">
          <cell r="AD335">
            <v>1</v>
          </cell>
        </row>
        <row r="336">
          <cell r="AD336">
            <v>1</v>
          </cell>
        </row>
        <row r="337">
          <cell r="AD337">
            <v>1</v>
          </cell>
        </row>
        <row r="338">
          <cell r="AD338">
            <v>1</v>
          </cell>
        </row>
        <row r="339">
          <cell r="AD339">
            <v>1</v>
          </cell>
        </row>
        <row r="340">
          <cell r="AD340">
            <v>1</v>
          </cell>
        </row>
        <row r="341">
          <cell r="AD341">
            <v>1</v>
          </cell>
        </row>
        <row r="342">
          <cell r="AD342">
            <v>1</v>
          </cell>
        </row>
        <row r="343">
          <cell r="AD343">
            <v>1</v>
          </cell>
        </row>
        <row r="344">
          <cell r="AD344">
            <v>1</v>
          </cell>
        </row>
        <row r="345">
          <cell r="AD345">
            <v>1</v>
          </cell>
        </row>
        <row r="346">
          <cell r="AD346">
            <v>1</v>
          </cell>
        </row>
        <row r="347">
          <cell r="AD347">
            <v>1</v>
          </cell>
        </row>
        <row r="348">
          <cell r="AD348">
            <v>1</v>
          </cell>
        </row>
        <row r="349">
          <cell r="AD349">
            <v>1</v>
          </cell>
        </row>
        <row r="350">
          <cell r="AD350">
            <v>1</v>
          </cell>
        </row>
        <row r="351">
          <cell r="AD351">
            <v>1</v>
          </cell>
        </row>
        <row r="352">
          <cell r="AD352">
            <v>1</v>
          </cell>
        </row>
        <row r="353">
          <cell r="AD353">
            <v>1</v>
          </cell>
        </row>
        <row r="354">
          <cell r="AD354">
            <v>1</v>
          </cell>
        </row>
        <row r="355">
          <cell r="AD355">
            <v>1</v>
          </cell>
        </row>
        <row r="356">
          <cell r="AD356">
            <v>1</v>
          </cell>
        </row>
        <row r="357">
          <cell r="AD357">
            <v>1</v>
          </cell>
        </row>
        <row r="358">
          <cell r="AD358">
            <v>1</v>
          </cell>
        </row>
        <row r="359">
          <cell r="AD359">
            <v>1</v>
          </cell>
        </row>
        <row r="360">
          <cell r="AD360">
            <v>1</v>
          </cell>
        </row>
        <row r="361">
          <cell r="AD361">
            <v>1</v>
          </cell>
        </row>
        <row r="362">
          <cell r="AD362">
            <v>1</v>
          </cell>
        </row>
        <row r="363">
          <cell r="AD363">
            <v>1</v>
          </cell>
        </row>
        <row r="364">
          <cell r="AD364">
            <v>1</v>
          </cell>
        </row>
        <row r="365">
          <cell r="AD365">
            <v>1</v>
          </cell>
        </row>
        <row r="366">
          <cell r="AD366">
            <v>1</v>
          </cell>
        </row>
        <row r="367">
          <cell r="AD367">
            <v>1</v>
          </cell>
        </row>
        <row r="368">
          <cell r="AD368">
            <v>1</v>
          </cell>
        </row>
        <row r="369">
          <cell r="AD369">
            <v>1</v>
          </cell>
        </row>
        <row r="370">
          <cell r="AD370">
            <v>1</v>
          </cell>
        </row>
        <row r="371">
          <cell r="AD371">
            <v>1</v>
          </cell>
        </row>
        <row r="372">
          <cell r="AD372">
            <v>1</v>
          </cell>
        </row>
        <row r="373">
          <cell r="AD373">
            <v>1</v>
          </cell>
        </row>
        <row r="374">
          <cell r="AD374">
            <v>1</v>
          </cell>
        </row>
        <row r="375">
          <cell r="AD375">
            <v>1</v>
          </cell>
        </row>
        <row r="376">
          <cell r="AD376">
            <v>1</v>
          </cell>
        </row>
        <row r="377">
          <cell r="AD377">
            <v>1</v>
          </cell>
        </row>
        <row r="378">
          <cell r="AD378">
            <v>1</v>
          </cell>
        </row>
        <row r="379">
          <cell r="AD379">
            <v>1</v>
          </cell>
        </row>
        <row r="380">
          <cell r="AD380">
            <v>1</v>
          </cell>
        </row>
        <row r="381">
          <cell r="AD381">
            <v>1</v>
          </cell>
        </row>
        <row r="382">
          <cell r="AD382">
            <v>1</v>
          </cell>
        </row>
        <row r="383">
          <cell r="AD383">
            <v>1</v>
          </cell>
        </row>
        <row r="384">
          <cell r="AD384">
            <v>1</v>
          </cell>
        </row>
        <row r="385">
          <cell r="AD385">
            <v>1</v>
          </cell>
        </row>
        <row r="386">
          <cell r="AD386">
            <v>1</v>
          </cell>
        </row>
        <row r="387">
          <cell r="AD387">
            <v>1</v>
          </cell>
        </row>
        <row r="388">
          <cell r="AD388">
            <v>1</v>
          </cell>
        </row>
        <row r="389">
          <cell r="AD389">
            <v>1</v>
          </cell>
        </row>
        <row r="390">
          <cell r="AD390">
            <v>1</v>
          </cell>
        </row>
        <row r="391">
          <cell r="AD391">
            <v>1</v>
          </cell>
        </row>
        <row r="392">
          <cell r="AD392">
            <v>1</v>
          </cell>
        </row>
        <row r="393">
          <cell r="AD393">
            <v>1</v>
          </cell>
        </row>
        <row r="394">
          <cell r="AD394">
            <v>1</v>
          </cell>
        </row>
        <row r="395">
          <cell r="AD395">
            <v>1</v>
          </cell>
        </row>
        <row r="396">
          <cell r="AD396">
            <v>1</v>
          </cell>
        </row>
        <row r="397">
          <cell r="AD397">
            <v>0</v>
          </cell>
        </row>
        <row r="398">
          <cell r="AD398">
            <v>0</v>
          </cell>
        </row>
        <row r="399">
          <cell r="AD399">
            <v>0</v>
          </cell>
        </row>
        <row r="400">
          <cell r="AD400">
            <v>0</v>
          </cell>
        </row>
        <row r="401">
          <cell r="AD401">
            <v>0</v>
          </cell>
        </row>
        <row r="402">
          <cell r="AD402">
            <v>0</v>
          </cell>
        </row>
        <row r="403">
          <cell r="AD403">
            <v>0</v>
          </cell>
        </row>
        <row r="404">
          <cell r="AD404">
            <v>0</v>
          </cell>
        </row>
        <row r="405">
          <cell r="AD405">
            <v>0</v>
          </cell>
        </row>
        <row r="406">
          <cell r="AD406">
            <v>0</v>
          </cell>
        </row>
        <row r="407">
          <cell r="AD407">
            <v>0</v>
          </cell>
        </row>
        <row r="408">
          <cell r="AD408">
            <v>0</v>
          </cell>
        </row>
        <row r="409">
          <cell r="AD409">
            <v>0</v>
          </cell>
        </row>
        <row r="410">
          <cell r="AD410">
            <v>0</v>
          </cell>
        </row>
        <row r="411">
          <cell r="AD411">
            <v>0</v>
          </cell>
        </row>
        <row r="412">
          <cell r="AD412">
            <v>0</v>
          </cell>
        </row>
        <row r="413">
          <cell r="AD413">
            <v>0</v>
          </cell>
        </row>
        <row r="414">
          <cell r="AD414">
            <v>0</v>
          </cell>
        </row>
        <row r="415">
          <cell r="AD415">
            <v>0</v>
          </cell>
        </row>
        <row r="416">
          <cell r="AD416">
            <v>0</v>
          </cell>
        </row>
        <row r="417">
          <cell r="AD417">
            <v>0</v>
          </cell>
        </row>
        <row r="418">
          <cell r="AD418">
            <v>0</v>
          </cell>
        </row>
        <row r="419">
          <cell r="AD419">
            <v>0</v>
          </cell>
        </row>
        <row r="420">
          <cell r="AD420">
            <v>0</v>
          </cell>
        </row>
        <row r="421">
          <cell r="AD421">
            <v>0</v>
          </cell>
        </row>
        <row r="422">
          <cell r="AD422">
            <v>0</v>
          </cell>
        </row>
        <row r="423">
          <cell r="AD423">
            <v>0</v>
          </cell>
        </row>
        <row r="424">
          <cell r="AD424">
            <v>0</v>
          </cell>
        </row>
        <row r="425">
          <cell r="AD425">
            <v>0</v>
          </cell>
        </row>
        <row r="426">
          <cell r="AD426">
            <v>0</v>
          </cell>
        </row>
        <row r="427">
          <cell r="AD427">
            <v>0</v>
          </cell>
        </row>
        <row r="428">
          <cell r="AD428">
            <v>0</v>
          </cell>
        </row>
        <row r="429">
          <cell r="AD429">
            <v>0</v>
          </cell>
        </row>
        <row r="430">
          <cell r="AD430">
            <v>0</v>
          </cell>
        </row>
        <row r="431">
          <cell r="AD431">
            <v>0</v>
          </cell>
        </row>
        <row r="432">
          <cell r="AD432">
            <v>0</v>
          </cell>
        </row>
        <row r="433">
          <cell r="AD433">
            <v>0</v>
          </cell>
        </row>
        <row r="434">
          <cell r="AD434">
            <v>0</v>
          </cell>
        </row>
        <row r="435">
          <cell r="AD435">
            <v>0</v>
          </cell>
        </row>
        <row r="436">
          <cell r="AD436">
            <v>0</v>
          </cell>
        </row>
        <row r="437">
          <cell r="AD437">
            <v>0</v>
          </cell>
        </row>
        <row r="438">
          <cell r="AD438">
            <v>0</v>
          </cell>
        </row>
        <row r="439">
          <cell r="AD439">
            <v>0</v>
          </cell>
        </row>
        <row r="440">
          <cell r="AD440">
            <v>0</v>
          </cell>
        </row>
        <row r="441">
          <cell r="AD441">
            <v>0</v>
          </cell>
        </row>
        <row r="442">
          <cell r="AD442">
            <v>0</v>
          </cell>
        </row>
        <row r="443">
          <cell r="AD443">
            <v>0</v>
          </cell>
        </row>
        <row r="444">
          <cell r="AD444">
            <v>0</v>
          </cell>
        </row>
        <row r="445">
          <cell r="AD445">
            <v>0</v>
          </cell>
        </row>
        <row r="446">
          <cell r="AD446">
            <v>0</v>
          </cell>
        </row>
        <row r="447">
          <cell r="AD447">
            <v>0</v>
          </cell>
        </row>
        <row r="448">
          <cell r="AD448">
            <v>0</v>
          </cell>
        </row>
        <row r="449">
          <cell r="AD449">
            <v>0</v>
          </cell>
        </row>
        <row r="450">
          <cell r="AD450">
            <v>0</v>
          </cell>
        </row>
        <row r="451">
          <cell r="AD451">
            <v>0</v>
          </cell>
        </row>
        <row r="452">
          <cell r="AD452">
            <v>0</v>
          </cell>
        </row>
        <row r="453">
          <cell r="AD453">
            <v>0</v>
          </cell>
        </row>
        <row r="454">
          <cell r="AD454">
            <v>0</v>
          </cell>
        </row>
        <row r="455">
          <cell r="AD455">
            <v>0</v>
          </cell>
        </row>
        <row r="456">
          <cell r="AD456">
            <v>0</v>
          </cell>
        </row>
        <row r="457">
          <cell r="AD457">
            <v>0</v>
          </cell>
        </row>
        <row r="458">
          <cell r="AD458">
            <v>0</v>
          </cell>
        </row>
        <row r="459">
          <cell r="AD459">
            <v>0</v>
          </cell>
        </row>
        <row r="460">
          <cell r="AD460">
            <v>0</v>
          </cell>
        </row>
        <row r="461">
          <cell r="AD461">
            <v>0</v>
          </cell>
        </row>
        <row r="462">
          <cell r="AD462">
            <v>0</v>
          </cell>
        </row>
        <row r="463">
          <cell r="AD463">
            <v>0</v>
          </cell>
        </row>
        <row r="464">
          <cell r="AD464">
            <v>0</v>
          </cell>
        </row>
        <row r="465">
          <cell r="AD465">
            <v>0</v>
          </cell>
        </row>
        <row r="466">
          <cell r="AD466">
            <v>0</v>
          </cell>
        </row>
        <row r="467">
          <cell r="AD467">
            <v>0</v>
          </cell>
        </row>
        <row r="468">
          <cell r="AD468">
            <v>0</v>
          </cell>
        </row>
        <row r="469">
          <cell r="AD469">
            <v>0</v>
          </cell>
        </row>
        <row r="470">
          <cell r="AD470">
            <v>0</v>
          </cell>
        </row>
        <row r="471">
          <cell r="AD471">
            <v>0</v>
          </cell>
        </row>
        <row r="472">
          <cell r="AD472">
            <v>0</v>
          </cell>
        </row>
        <row r="473">
          <cell r="AD473">
            <v>0</v>
          </cell>
        </row>
        <row r="474">
          <cell r="AD474">
            <v>0</v>
          </cell>
        </row>
        <row r="475">
          <cell r="AD475">
            <v>0</v>
          </cell>
        </row>
        <row r="476">
          <cell r="AD476">
            <v>0</v>
          </cell>
        </row>
        <row r="477">
          <cell r="AD477">
            <v>0</v>
          </cell>
        </row>
        <row r="478">
          <cell r="AD478">
            <v>0</v>
          </cell>
        </row>
        <row r="479">
          <cell r="AD479">
            <v>0</v>
          </cell>
        </row>
        <row r="480">
          <cell r="AD480">
            <v>0</v>
          </cell>
        </row>
        <row r="481">
          <cell r="AD481">
            <v>0</v>
          </cell>
        </row>
        <row r="482">
          <cell r="AD482">
            <v>0</v>
          </cell>
        </row>
        <row r="483">
          <cell r="AD483">
            <v>0</v>
          </cell>
        </row>
        <row r="484">
          <cell r="AD484">
            <v>0</v>
          </cell>
        </row>
        <row r="485">
          <cell r="AD485">
            <v>0</v>
          </cell>
        </row>
        <row r="486">
          <cell r="AD486">
            <v>0</v>
          </cell>
        </row>
        <row r="487">
          <cell r="AD487">
            <v>0</v>
          </cell>
        </row>
        <row r="488">
          <cell r="AD488">
            <v>0</v>
          </cell>
        </row>
        <row r="489">
          <cell r="AD489">
            <v>0</v>
          </cell>
        </row>
        <row r="490">
          <cell r="AD490">
            <v>0</v>
          </cell>
        </row>
        <row r="491">
          <cell r="AD491">
            <v>0</v>
          </cell>
        </row>
        <row r="492">
          <cell r="AD492">
            <v>1</v>
          </cell>
        </row>
        <row r="493">
          <cell r="AD493">
            <v>1</v>
          </cell>
        </row>
        <row r="494">
          <cell r="AD494">
            <v>1</v>
          </cell>
        </row>
        <row r="495">
          <cell r="AD495">
            <v>0</v>
          </cell>
        </row>
        <row r="496">
          <cell r="AD496">
            <v>0</v>
          </cell>
        </row>
        <row r="497">
          <cell r="AD497">
            <v>0</v>
          </cell>
        </row>
        <row r="498">
          <cell r="AD498">
            <v>0</v>
          </cell>
        </row>
        <row r="499">
          <cell r="AD499">
            <v>0</v>
          </cell>
        </row>
        <row r="500">
          <cell r="AD500">
            <v>1</v>
          </cell>
        </row>
        <row r="501">
          <cell r="AD501">
            <v>1</v>
          </cell>
        </row>
        <row r="502">
          <cell r="AD502">
            <v>1</v>
          </cell>
        </row>
        <row r="503">
          <cell r="AD503">
            <v>1</v>
          </cell>
        </row>
        <row r="504">
          <cell r="AD504">
            <v>1</v>
          </cell>
        </row>
        <row r="505">
          <cell r="AD505">
            <v>1</v>
          </cell>
        </row>
        <row r="506">
          <cell r="AD506">
            <v>1</v>
          </cell>
        </row>
        <row r="507">
          <cell r="AD507">
            <v>1</v>
          </cell>
        </row>
        <row r="508">
          <cell r="AD508">
            <v>1</v>
          </cell>
        </row>
        <row r="509">
          <cell r="AD509">
            <v>1</v>
          </cell>
        </row>
        <row r="510">
          <cell r="AD510">
            <v>1</v>
          </cell>
        </row>
        <row r="511">
          <cell r="AD511">
            <v>1</v>
          </cell>
        </row>
        <row r="512">
          <cell r="AD512">
            <v>1</v>
          </cell>
        </row>
        <row r="513">
          <cell r="AD513">
            <v>1</v>
          </cell>
        </row>
        <row r="514">
          <cell r="AD514">
            <v>1</v>
          </cell>
        </row>
        <row r="515">
          <cell r="AD515">
            <v>1</v>
          </cell>
        </row>
        <row r="516">
          <cell r="AD516">
            <v>1</v>
          </cell>
        </row>
        <row r="517">
          <cell r="AD517">
            <v>1</v>
          </cell>
        </row>
        <row r="518">
          <cell r="AD518">
            <v>1</v>
          </cell>
        </row>
        <row r="519">
          <cell r="AD519">
            <v>1</v>
          </cell>
        </row>
        <row r="520">
          <cell r="AD520">
            <v>1</v>
          </cell>
        </row>
        <row r="521">
          <cell r="AD521">
            <v>1</v>
          </cell>
        </row>
        <row r="522">
          <cell r="AD522">
            <v>1</v>
          </cell>
        </row>
        <row r="523">
          <cell r="AD523">
            <v>1</v>
          </cell>
        </row>
        <row r="524">
          <cell r="AD524">
            <v>1</v>
          </cell>
        </row>
        <row r="525">
          <cell r="AD525">
            <v>1</v>
          </cell>
        </row>
        <row r="526">
          <cell r="AD526">
            <v>1</v>
          </cell>
        </row>
        <row r="527">
          <cell r="AD527">
            <v>1</v>
          </cell>
        </row>
        <row r="528">
          <cell r="AD528">
            <v>1</v>
          </cell>
        </row>
        <row r="529">
          <cell r="AD529">
            <v>1</v>
          </cell>
        </row>
        <row r="530">
          <cell r="AD530">
            <v>1</v>
          </cell>
        </row>
        <row r="531">
          <cell r="AD531">
            <v>1</v>
          </cell>
        </row>
        <row r="532">
          <cell r="AD532">
            <v>1</v>
          </cell>
        </row>
        <row r="533">
          <cell r="AD533">
            <v>1</v>
          </cell>
        </row>
        <row r="534">
          <cell r="AD534">
            <v>1</v>
          </cell>
        </row>
        <row r="535">
          <cell r="AD535">
            <v>1</v>
          </cell>
        </row>
        <row r="536">
          <cell r="AD536">
            <v>1</v>
          </cell>
        </row>
        <row r="537">
          <cell r="AD537">
            <v>1</v>
          </cell>
        </row>
        <row r="538">
          <cell r="AD538">
            <v>1</v>
          </cell>
        </row>
        <row r="539">
          <cell r="AD539">
            <v>1</v>
          </cell>
        </row>
        <row r="540">
          <cell r="AD540">
            <v>1</v>
          </cell>
        </row>
        <row r="541"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D544">
            <v>1</v>
          </cell>
        </row>
        <row r="545">
          <cell r="AD545">
            <v>1</v>
          </cell>
        </row>
        <row r="546">
          <cell r="AD546">
            <v>1</v>
          </cell>
        </row>
        <row r="547">
          <cell r="AD547">
            <v>1</v>
          </cell>
        </row>
        <row r="548">
          <cell r="AD548">
            <v>1</v>
          </cell>
        </row>
        <row r="549">
          <cell r="AD549">
            <v>1</v>
          </cell>
        </row>
        <row r="550">
          <cell r="AD550">
            <v>1</v>
          </cell>
        </row>
        <row r="551">
          <cell r="AD551">
            <v>1</v>
          </cell>
        </row>
        <row r="552">
          <cell r="AD552">
            <v>1</v>
          </cell>
        </row>
        <row r="553">
          <cell r="AD553">
            <v>1</v>
          </cell>
        </row>
        <row r="554">
          <cell r="AD554">
            <v>1</v>
          </cell>
        </row>
        <row r="555">
          <cell r="AD555">
            <v>1</v>
          </cell>
        </row>
        <row r="556">
          <cell r="AD556">
            <v>1</v>
          </cell>
        </row>
        <row r="557">
          <cell r="AD557">
            <v>1</v>
          </cell>
        </row>
        <row r="558">
          <cell r="AD558">
            <v>1</v>
          </cell>
        </row>
        <row r="559">
          <cell r="AD559">
            <v>1</v>
          </cell>
        </row>
        <row r="560">
          <cell r="AD560">
            <v>1</v>
          </cell>
        </row>
        <row r="561">
          <cell r="AD561">
            <v>1</v>
          </cell>
        </row>
        <row r="562">
          <cell r="AD562">
            <v>1</v>
          </cell>
        </row>
        <row r="563">
          <cell r="AD563">
            <v>1</v>
          </cell>
        </row>
        <row r="564">
          <cell r="AD564">
            <v>1</v>
          </cell>
        </row>
        <row r="565">
          <cell r="AD565">
            <v>1</v>
          </cell>
        </row>
        <row r="566">
          <cell r="AD566">
            <v>1</v>
          </cell>
        </row>
        <row r="567">
          <cell r="AD567">
            <v>1</v>
          </cell>
        </row>
        <row r="568">
          <cell r="AD568">
            <v>1</v>
          </cell>
        </row>
        <row r="569">
          <cell r="AD569">
            <v>1</v>
          </cell>
        </row>
        <row r="570">
          <cell r="AD570">
            <v>1</v>
          </cell>
        </row>
        <row r="571">
          <cell r="AD571">
            <v>1</v>
          </cell>
        </row>
        <row r="572">
          <cell r="AD572">
            <v>1</v>
          </cell>
        </row>
        <row r="573">
          <cell r="AD573">
            <v>1</v>
          </cell>
        </row>
        <row r="574">
          <cell r="AD574">
            <v>1</v>
          </cell>
        </row>
        <row r="575">
          <cell r="AD575">
            <v>1</v>
          </cell>
        </row>
        <row r="576">
          <cell r="AD576">
            <v>1</v>
          </cell>
        </row>
        <row r="577">
          <cell r="AD577">
            <v>1</v>
          </cell>
        </row>
        <row r="578">
          <cell r="AD578">
            <v>1</v>
          </cell>
        </row>
        <row r="579">
          <cell r="AD579">
            <v>1</v>
          </cell>
        </row>
        <row r="580">
          <cell r="AD580">
            <v>1</v>
          </cell>
        </row>
        <row r="581">
          <cell r="AD581">
            <v>1</v>
          </cell>
        </row>
        <row r="582">
          <cell r="AD582">
            <v>1</v>
          </cell>
        </row>
        <row r="583">
          <cell r="AD583">
            <v>1</v>
          </cell>
        </row>
        <row r="584">
          <cell r="AD584">
            <v>1</v>
          </cell>
        </row>
        <row r="585">
          <cell r="AD585">
            <v>1</v>
          </cell>
        </row>
        <row r="586">
          <cell r="AD586">
            <v>1</v>
          </cell>
        </row>
        <row r="587">
          <cell r="AD587">
            <v>1</v>
          </cell>
        </row>
        <row r="588">
          <cell r="AD588">
            <v>1</v>
          </cell>
        </row>
        <row r="589">
          <cell r="AD589">
            <v>1</v>
          </cell>
        </row>
        <row r="590">
          <cell r="AD590">
            <v>1</v>
          </cell>
        </row>
        <row r="591">
          <cell r="AD591">
            <v>1</v>
          </cell>
        </row>
        <row r="592">
          <cell r="AD592">
            <v>1</v>
          </cell>
        </row>
        <row r="593">
          <cell r="AD593">
            <v>1</v>
          </cell>
        </row>
        <row r="594">
          <cell r="AD594">
            <v>1</v>
          </cell>
        </row>
        <row r="595">
          <cell r="AD595">
            <v>1</v>
          </cell>
        </row>
        <row r="596">
          <cell r="AD596">
            <v>1</v>
          </cell>
        </row>
        <row r="597">
          <cell r="AD597">
            <v>1</v>
          </cell>
        </row>
        <row r="598">
          <cell r="AD598">
            <v>1</v>
          </cell>
        </row>
        <row r="599">
          <cell r="AD599">
            <v>1</v>
          </cell>
        </row>
        <row r="600">
          <cell r="AD600">
            <v>1</v>
          </cell>
        </row>
        <row r="601">
          <cell r="AD601">
            <v>1</v>
          </cell>
        </row>
        <row r="602">
          <cell r="AD602">
            <v>1</v>
          </cell>
        </row>
        <row r="603">
          <cell r="AD603">
            <v>1</v>
          </cell>
        </row>
        <row r="604">
          <cell r="AD604">
            <v>1</v>
          </cell>
        </row>
        <row r="605">
          <cell r="AD605">
            <v>1</v>
          </cell>
        </row>
        <row r="606">
          <cell r="AD606">
            <v>1</v>
          </cell>
        </row>
        <row r="607">
          <cell r="AD607">
            <v>1</v>
          </cell>
        </row>
        <row r="608">
          <cell r="AD608">
            <v>1</v>
          </cell>
        </row>
        <row r="609">
          <cell r="AD609">
            <v>1</v>
          </cell>
        </row>
        <row r="610">
          <cell r="AD610">
            <v>1</v>
          </cell>
        </row>
        <row r="611">
          <cell r="AD611">
            <v>1</v>
          </cell>
        </row>
        <row r="612">
          <cell r="AD612">
            <v>1</v>
          </cell>
        </row>
        <row r="613">
          <cell r="AD613">
            <v>1</v>
          </cell>
        </row>
        <row r="614">
          <cell r="AD614">
            <v>0</v>
          </cell>
        </row>
        <row r="615">
          <cell r="AD615">
            <v>1</v>
          </cell>
        </row>
        <row r="616">
          <cell r="AD616">
            <v>1</v>
          </cell>
        </row>
        <row r="617">
          <cell r="AD617">
            <v>1</v>
          </cell>
        </row>
        <row r="618">
          <cell r="AD618">
            <v>1</v>
          </cell>
        </row>
        <row r="619">
          <cell r="AD619">
            <v>1</v>
          </cell>
        </row>
        <row r="620">
          <cell r="AD620">
            <v>1</v>
          </cell>
        </row>
        <row r="621">
          <cell r="AD621">
            <v>1</v>
          </cell>
        </row>
        <row r="622">
          <cell r="AD622">
            <v>1</v>
          </cell>
        </row>
        <row r="623">
          <cell r="AD623">
            <v>1</v>
          </cell>
        </row>
        <row r="624">
          <cell r="AD624">
            <v>1</v>
          </cell>
        </row>
        <row r="625">
          <cell r="AD625">
            <v>1</v>
          </cell>
        </row>
        <row r="626">
          <cell r="AD626">
            <v>1</v>
          </cell>
        </row>
        <row r="627">
          <cell r="AD627">
            <v>1</v>
          </cell>
        </row>
        <row r="628">
          <cell r="AD628">
            <v>1</v>
          </cell>
        </row>
        <row r="629">
          <cell r="AD629">
            <v>1</v>
          </cell>
        </row>
        <row r="630">
          <cell r="AD630">
            <v>1</v>
          </cell>
        </row>
        <row r="631">
          <cell r="AD631">
            <v>1</v>
          </cell>
        </row>
        <row r="632">
          <cell r="AD632">
            <v>1</v>
          </cell>
        </row>
        <row r="633">
          <cell r="AD633">
            <v>1</v>
          </cell>
        </row>
        <row r="634">
          <cell r="AD634">
            <v>1</v>
          </cell>
        </row>
        <row r="635">
          <cell r="AD635">
            <v>1</v>
          </cell>
        </row>
        <row r="636">
          <cell r="AD636">
            <v>1</v>
          </cell>
        </row>
        <row r="637">
          <cell r="AD637">
            <v>1</v>
          </cell>
        </row>
        <row r="638">
          <cell r="AD638">
            <v>1</v>
          </cell>
        </row>
        <row r="639">
          <cell r="AD639">
            <v>1</v>
          </cell>
        </row>
        <row r="640">
          <cell r="AD640">
            <v>1</v>
          </cell>
        </row>
        <row r="641">
          <cell r="AD641">
            <v>1</v>
          </cell>
        </row>
        <row r="642">
          <cell r="AD642">
            <v>0</v>
          </cell>
        </row>
        <row r="643">
          <cell r="AD643">
            <v>0</v>
          </cell>
        </row>
        <row r="644">
          <cell r="AD644">
            <v>0</v>
          </cell>
        </row>
        <row r="645">
          <cell r="AD645">
            <v>0</v>
          </cell>
        </row>
        <row r="646">
          <cell r="AD646">
            <v>0</v>
          </cell>
        </row>
        <row r="647">
          <cell r="AD647">
            <v>0</v>
          </cell>
        </row>
        <row r="648">
          <cell r="AD648">
            <v>0</v>
          </cell>
        </row>
        <row r="649">
          <cell r="AD649">
            <v>0</v>
          </cell>
        </row>
        <row r="650">
          <cell r="AD650">
            <v>0</v>
          </cell>
        </row>
        <row r="651">
          <cell r="AD651">
            <v>1</v>
          </cell>
        </row>
        <row r="652">
          <cell r="AD652">
            <v>1</v>
          </cell>
        </row>
        <row r="653">
          <cell r="AD653">
            <v>1</v>
          </cell>
        </row>
        <row r="654">
          <cell r="AD654">
            <v>1</v>
          </cell>
        </row>
        <row r="655">
          <cell r="AD655">
            <v>1</v>
          </cell>
        </row>
        <row r="656">
          <cell r="AD656">
            <v>1</v>
          </cell>
        </row>
        <row r="657">
          <cell r="AD657">
            <v>0</v>
          </cell>
        </row>
        <row r="658">
          <cell r="AD658">
            <v>0</v>
          </cell>
        </row>
        <row r="659">
          <cell r="AD659">
            <v>0</v>
          </cell>
        </row>
        <row r="660">
          <cell r="AD660">
            <v>0</v>
          </cell>
        </row>
        <row r="661">
          <cell r="AD661">
            <v>0</v>
          </cell>
        </row>
        <row r="662">
          <cell r="AD662">
            <v>0</v>
          </cell>
        </row>
        <row r="663">
          <cell r="AD663">
            <v>0</v>
          </cell>
        </row>
        <row r="664">
          <cell r="AD664">
            <v>0</v>
          </cell>
        </row>
        <row r="665">
          <cell r="AD665">
            <v>0</v>
          </cell>
        </row>
        <row r="666">
          <cell r="AD666">
            <v>0</v>
          </cell>
        </row>
        <row r="667">
          <cell r="AD667">
            <v>0</v>
          </cell>
        </row>
        <row r="668">
          <cell r="AD668">
            <v>0</v>
          </cell>
        </row>
        <row r="669">
          <cell r="AD669">
            <v>0</v>
          </cell>
        </row>
        <row r="670">
          <cell r="AD670">
            <v>0</v>
          </cell>
        </row>
        <row r="671">
          <cell r="AD671">
            <v>0</v>
          </cell>
        </row>
        <row r="672">
          <cell r="AD672">
            <v>0</v>
          </cell>
        </row>
        <row r="673">
          <cell r="AD673">
            <v>0</v>
          </cell>
        </row>
        <row r="674">
          <cell r="AD674">
            <v>0</v>
          </cell>
        </row>
        <row r="675">
          <cell r="AD675">
            <v>0</v>
          </cell>
        </row>
        <row r="676">
          <cell r="AD676">
            <v>0</v>
          </cell>
        </row>
        <row r="677">
          <cell r="AD677">
            <v>0</v>
          </cell>
        </row>
        <row r="678">
          <cell r="AD678">
            <v>0</v>
          </cell>
        </row>
        <row r="679">
          <cell r="AD679">
            <v>0</v>
          </cell>
        </row>
        <row r="680">
          <cell r="AD680">
            <v>0</v>
          </cell>
        </row>
        <row r="681">
          <cell r="AD681">
            <v>0</v>
          </cell>
        </row>
        <row r="682">
          <cell r="AD682">
            <v>0</v>
          </cell>
        </row>
        <row r="683">
          <cell r="AD683">
            <v>0</v>
          </cell>
        </row>
        <row r="684">
          <cell r="AD684">
            <v>0</v>
          </cell>
        </row>
        <row r="685">
          <cell r="AD685">
            <v>0</v>
          </cell>
        </row>
        <row r="686">
          <cell r="AD686">
            <v>0</v>
          </cell>
        </row>
        <row r="687">
          <cell r="AD687">
            <v>0</v>
          </cell>
        </row>
        <row r="688">
          <cell r="AD688">
            <v>0</v>
          </cell>
        </row>
        <row r="689">
          <cell r="AD689">
            <v>0</v>
          </cell>
        </row>
        <row r="690">
          <cell r="AD690">
            <v>0</v>
          </cell>
        </row>
        <row r="691">
          <cell r="AD691">
            <v>0</v>
          </cell>
        </row>
        <row r="692">
          <cell r="AD692">
            <v>0</v>
          </cell>
        </row>
        <row r="693">
          <cell r="AD693">
            <v>0</v>
          </cell>
        </row>
        <row r="694">
          <cell r="AD694">
            <v>0</v>
          </cell>
        </row>
        <row r="695">
          <cell r="AD695">
            <v>0</v>
          </cell>
        </row>
        <row r="696">
          <cell r="AD696">
            <v>0</v>
          </cell>
        </row>
        <row r="697">
          <cell r="AD697">
            <v>0</v>
          </cell>
        </row>
        <row r="698">
          <cell r="AD698">
            <v>0</v>
          </cell>
        </row>
        <row r="699">
          <cell r="AD699">
            <v>0</v>
          </cell>
        </row>
        <row r="700">
          <cell r="AD700">
            <v>0</v>
          </cell>
        </row>
        <row r="701">
          <cell r="AD701">
            <v>0</v>
          </cell>
        </row>
        <row r="702">
          <cell r="AD702">
            <v>0</v>
          </cell>
        </row>
        <row r="703">
          <cell r="AD703">
            <v>0</v>
          </cell>
        </row>
        <row r="704">
          <cell r="AD704">
            <v>0</v>
          </cell>
        </row>
        <row r="705">
          <cell r="AD705">
            <v>0</v>
          </cell>
        </row>
        <row r="706">
          <cell r="AD706">
            <v>0</v>
          </cell>
        </row>
        <row r="707">
          <cell r="AD707">
            <v>0</v>
          </cell>
        </row>
        <row r="708">
          <cell r="AD708">
            <v>0</v>
          </cell>
        </row>
        <row r="709">
          <cell r="AD709">
            <v>0</v>
          </cell>
        </row>
        <row r="710">
          <cell r="AD710">
            <v>0</v>
          </cell>
        </row>
        <row r="711">
          <cell r="AD711">
            <v>0</v>
          </cell>
        </row>
        <row r="712">
          <cell r="AD712">
            <v>0</v>
          </cell>
        </row>
        <row r="713">
          <cell r="AD713">
            <v>0</v>
          </cell>
        </row>
        <row r="714">
          <cell r="AD714">
            <v>0</v>
          </cell>
        </row>
        <row r="715">
          <cell r="AD715">
            <v>0</v>
          </cell>
        </row>
        <row r="716">
          <cell r="AD716">
            <v>0</v>
          </cell>
        </row>
        <row r="717">
          <cell r="AD717">
            <v>0</v>
          </cell>
        </row>
        <row r="718">
          <cell r="AD718">
            <v>0</v>
          </cell>
        </row>
        <row r="719">
          <cell r="AD719">
            <v>0</v>
          </cell>
        </row>
        <row r="720">
          <cell r="AD720">
            <v>0</v>
          </cell>
        </row>
        <row r="721">
          <cell r="AD721">
            <v>0</v>
          </cell>
        </row>
        <row r="722">
          <cell r="AD722">
            <v>0</v>
          </cell>
        </row>
        <row r="723">
          <cell r="AD723">
            <v>0</v>
          </cell>
        </row>
        <row r="724">
          <cell r="AD724">
            <v>0</v>
          </cell>
        </row>
        <row r="725">
          <cell r="AD725">
            <v>0</v>
          </cell>
        </row>
        <row r="726">
          <cell r="AD726">
            <v>0</v>
          </cell>
        </row>
        <row r="727">
          <cell r="AD727">
            <v>0</v>
          </cell>
        </row>
        <row r="728">
          <cell r="AD728">
            <v>0</v>
          </cell>
        </row>
        <row r="729">
          <cell r="AD729">
            <v>0</v>
          </cell>
        </row>
        <row r="730">
          <cell r="AD730">
            <v>0</v>
          </cell>
        </row>
        <row r="731">
          <cell r="AD731">
            <v>0</v>
          </cell>
        </row>
        <row r="732">
          <cell r="AD732">
            <v>0</v>
          </cell>
        </row>
        <row r="733">
          <cell r="AD733">
            <v>0</v>
          </cell>
        </row>
        <row r="734">
          <cell r="AD734">
            <v>0</v>
          </cell>
        </row>
        <row r="735">
          <cell r="AD735">
            <v>0</v>
          </cell>
        </row>
        <row r="736">
          <cell r="AD736">
            <v>0</v>
          </cell>
        </row>
        <row r="737">
          <cell r="AD737">
            <v>0</v>
          </cell>
        </row>
        <row r="738">
          <cell r="AD738">
            <v>0</v>
          </cell>
        </row>
        <row r="739">
          <cell r="AD739">
            <v>0</v>
          </cell>
        </row>
        <row r="740">
          <cell r="AD740">
            <v>0</v>
          </cell>
        </row>
        <row r="741">
          <cell r="AD741">
            <v>0</v>
          </cell>
        </row>
        <row r="742">
          <cell r="AD742">
            <v>0</v>
          </cell>
        </row>
        <row r="743">
          <cell r="AD743">
            <v>0</v>
          </cell>
        </row>
        <row r="744">
          <cell r="AD744">
            <v>0</v>
          </cell>
        </row>
        <row r="745">
          <cell r="AD745">
            <v>0</v>
          </cell>
        </row>
        <row r="746">
          <cell r="AD746">
            <v>0</v>
          </cell>
        </row>
        <row r="747">
          <cell r="AD747">
            <v>0</v>
          </cell>
        </row>
        <row r="748">
          <cell r="AD748">
            <v>0</v>
          </cell>
        </row>
        <row r="749">
          <cell r="AD749">
            <v>0</v>
          </cell>
        </row>
        <row r="750">
          <cell r="AD750">
            <v>0</v>
          </cell>
        </row>
        <row r="751">
          <cell r="AD751">
            <v>0</v>
          </cell>
        </row>
        <row r="752">
          <cell r="AD752">
            <v>0</v>
          </cell>
        </row>
        <row r="753">
          <cell r="AD753">
            <v>0</v>
          </cell>
        </row>
        <row r="754">
          <cell r="AD754">
            <v>0</v>
          </cell>
        </row>
        <row r="755">
          <cell r="AD755">
            <v>0</v>
          </cell>
        </row>
        <row r="756">
          <cell r="AD756">
            <v>0</v>
          </cell>
        </row>
        <row r="757">
          <cell r="AD757">
            <v>0</v>
          </cell>
        </row>
        <row r="758">
          <cell r="AD758">
            <v>0</v>
          </cell>
        </row>
        <row r="759">
          <cell r="AD759">
            <v>0</v>
          </cell>
        </row>
        <row r="760">
          <cell r="AD760">
            <v>0</v>
          </cell>
        </row>
        <row r="761">
          <cell r="AD761">
            <v>0</v>
          </cell>
        </row>
        <row r="762">
          <cell r="AD762">
            <v>0</v>
          </cell>
        </row>
        <row r="763">
          <cell r="AD763">
            <v>0</v>
          </cell>
        </row>
        <row r="764">
          <cell r="AD764">
            <v>0</v>
          </cell>
        </row>
        <row r="765">
          <cell r="AD765">
            <v>0</v>
          </cell>
        </row>
        <row r="766">
          <cell r="AD766">
            <v>0</v>
          </cell>
        </row>
        <row r="767">
          <cell r="AD767">
            <v>0</v>
          </cell>
        </row>
        <row r="768">
          <cell r="AD768">
            <v>0</v>
          </cell>
        </row>
        <row r="769">
          <cell r="AD769">
            <v>0</v>
          </cell>
        </row>
        <row r="770">
          <cell r="AD770">
            <v>0</v>
          </cell>
        </row>
        <row r="771">
          <cell r="AD771">
            <v>0</v>
          </cell>
        </row>
        <row r="772">
          <cell r="AD772">
            <v>0</v>
          </cell>
        </row>
        <row r="773">
          <cell r="AD773">
            <v>0</v>
          </cell>
        </row>
        <row r="774">
          <cell r="AD774">
            <v>0</v>
          </cell>
        </row>
        <row r="775">
          <cell r="AD775">
            <v>0</v>
          </cell>
        </row>
        <row r="776">
          <cell r="AD776">
            <v>0</v>
          </cell>
        </row>
        <row r="777">
          <cell r="AD777">
            <v>0</v>
          </cell>
        </row>
        <row r="778">
          <cell r="AD778">
            <v>0</v>
          </cell>
        </row>
        <row r="779">
          <cell r="AD779">
            <v>0</v>
          </cell>
        </row>
        <row r="780">
          <cell r="AD780">
            <v>0</v>
          </cell>
        </row>
        <row r="781">
          <cell r="AD781">
            <v>0</v>
          </cell>
        </row>
        <row r="782">
          <cell r="AD782">
            <v>0</v>
          </cell>
        </row>
        <row r="783">
          <cell r="AD783">
            <v>0</v>
          </cell>
        </row>
        <row r="784">
          <cell r="AD784">
            <v>0</v>
          </cell>
        </row>
        <row r="785">
          <cell r="AD785">
            <v>0</v>
          </cell>
        </row>
        <row r="786">
          <cell r="AD786">
            <v>0</v>
          </cell>
        </row>
        <row r="787">
          <cell r="AD787">
            <v>0</v>
          </cell>
        </row>
        <row r="788">
          <cell r="AD788">
            <v>0</v>
          </cell>
        </row>
        <row r="789">
          <cell r="AD789">
            <v>0</v>
          </cell>
        </row>
        <row r="790">
          <cell r="AD790">
            <v>0</v>
          </cell>
        </row>
        <row r="791">
          <cell r="AD791">
            <v>0</v>
          </cell>
        </row>
        <row r="792">
          <cell r="AD792">
            <v>0</v>
          </cell>
        </row>
        <row r="793">
          <cell r="AD793">
            <v>0</v>
          </cell>
        </row>
        <row r="794">
          <cell r="AD794">
            <v>0</v>
          </cell>
        </row>
        <row r="795">
          <cell r="AD795">
            <v>0</v>
          </cell>
        </row>
        <row r="796">
          <cell r="AD796">
            <v>0</v>
          </cell>
        </row>
        <row r="797">
          <cell r="AD797">
            <v>0</v>
          </cell>
        </row>
        <row r="798">
          <cell r="AD798">
            <v>0</v>
          </cell>
        </row>
        <row r="799">
          <cell r="AD799">
            <v>0</v>
          </cell>
        </row>
        <row r="800">
          <cell r="AD800">
            <v>0</v>
          </cell>
        </row>
        <row r="801">
          <cell r="AD801">
            <v>0</v>
          </cell>
        </row>
        <row r="802">
          <cell r="AD802">
            <v>0</v>
          </cell>
        </row>
        <row r="803">
          <cell r="AD803">
            <v>0</v>
          </cell>
        </row>
        <row r="804">
          <cell r="AD804">
            <v>0</v>
          </cell>
        </row>
        <row r="805">
          <cell r="AD805">
            <v>0</v>
          </cell>
        </row>
        <row r="806">
          <cell r="AD806">
            <v>0</v>
          </cell>
        </row>
        <row r="807">
          <cell r="AD807">
            <v>0</v>
          </cell>
        </row>
        <row r="808">
          <cell r="AD808">
            <v>0</v>
          </cell>
        </row>
        <row r="809">
          <cell r="AD809">
            <v>0</v>
          </cell>
        </row>
        <row r="810">
          <cell r="AD810">
            <v>0</v>
          </cell>
        </row>
        <row r="811">
          <cell r="AD811">
            <v>0</v>
          </cell>
        </row>
        <row r="812">
          <cell r="AD812">
            <v>0</v>
          </cell>
        </row>
        <row r="813">
          <cell r="AD813">
            <v>0</v>
          </cell>
        </row>
        <row r="814">
          <cell r="AD814">
            <v>0</v>
          </cell>
        </row>
        <row r="815">
          <cell r="AD815">
            <v>0</v>
          </cell>
        </row>
        <row r="816">
          <cell r="AD816">
            <v>0</v>
          </cell>
        </row>
        <row r="817">
          <cell r="AD817">
            <v>0</v>
          </cell>
        </row>
        <row r="818">
          <cell r="AD818">
            <v>0</v>
          </cell>
        </row>
        <row r="819">
          <cell r="AD819">
            <v>0</v>
          </cell>
        </row>
        <row r="820">
          <cell r="AD820">
            <v>0</v>
          </cell>
        </row>
        <row r="821">
          <cell r="AD821">
            <v>0</v>
          </cell>
        </row>
        <row r="822">
          <cell r="AD822">
            <v>0</v>
          </cell>
        </row>
        <row r="823">
          <cell r="AD823">
            <v>0</v>
          </cell>
        </row>
        <row r="824">
          <cell r="AD824">
            <v>0</v>
          </cell>
        </row>
        <row r="825">
          <cell r="AD825">
            <v>0</v>
          </cell>
        </row>
        <row r="826">
          <cell r="AD826">
            <v>0</v>
          </cell>
        </row>
        <row r="827">
          <cell r="AD827">
            <v>0</v>
          </cell>
        </row>
        <row r="828">
          <cell r="AD828">
            <v>0</v>
          </cell>
        </row>
        <row r="829">
          <cell r="AD829">
            <v>0</v>
          </cell>
        </row>
        <row r="830">
          <cell r="AD830">
            <v>1</v>
          </cell>
        </row>
        <row r="831">
          <cell r="AD831">
            <v>0</v>
          </cell>
        </row>
        <row r="832">
          <cell r="AD832">
            <v>0</v>
          </cell>
        </row>
        <row r="833">
          <cell r="AD833">
            <v>1</v>
          </cell>
        </row>
        <row r="834">
          <cell r="AD834">
            <v>0</v>
          </cell>
        </row>
        <row r="835">
          <cell r="AD835">
            <v>0</v>
          </cell>
        </row>
        <row r="836">
          <cell r="AD836">
            <v>0</v>
          </cell>
        </row>
        <row r="837">
          <cell r="AD837">
            <v>0</v>
          </cell>
        </row>
        <row r="838">
          <cell r="AD838">
            <v>0</v>
          </cell>
        </row>
        <row r="839">
          <cell r="AD839">
            <v>0</v>
          </cell>
        </row>
        <row r="840">
          <cell r="AD840">
            <v>0</v>
          </cell>
        </row>
        <row r="841">
          <cell r="AD841">
            <v>0</v>
          </cell>
        </row>
        <row r="842">
          <cell r="AD842">
            <v>0</v>
          </cell>
        </row>
        <row r="843">
          <cell r="AD843">
            <v>0</v>
          </cell>
        </row>
        <row r="844">
          <cell r="AD844">
            <v>0</v>
          </cell>
        </row>
        <row r="845">
          <cell r="AD845">
            <v>0</v>
          </cell>
        </row>
        <row r="846">
          <cell r="AD846">
            <v>0</v>
          </cell>
        </row>
        <row r="847">
          <cell r="AD847">
            <v>0</v>
          </cell>
        </row>
        <row r="848">
          <cell r="AD848">
            <v>0</v>
          </cell>
        </row>
        <row r="849">
          <cell r="AD849">
            <v>0</v>
          </cell>
        </row>
        <row r="850">
          <cell r="AD850">
            <v>0</v>
          </cell>
        </row>
        <row r="851">
          <cell r="AD851">
            <v>0</v>
          </cell>
        </row>
        <row r="852">
          <cell r="AD852">
            <v>0</v>
          </cell>
        </row>
        <row r="853">
          <cell r="AD853">
            <v>0</v>
          </cell>
        </row>
        <row r="854">
          <cell r="AD854">
            <v>0</v>
          </cell>
        </row>
        <row r="855">
          <cell r="AD855">
            <v>0</v>
          </cell>
        </row>
        <row r="856">
          <cell r="AD856">
            <v>0</v>
          </cell>
        </row>
        <row r="857">
          <cell r="AD857">
            <v>0</v>
          </cell>
        </row>
        <row r="858">
          <cell r="AD858">
            <v>0</v>
          </cell>
        </row>
        <row r="859">
          <cell r="AD859">
            <v>0</v>
          </cell>
        </row>
        <row r="860">
          <cell r="AD860">
            <v>0</v>
          </cell>
        </row>
        <row r="861">
          <cell r="AD861">
            <v>0</v>
          </cell>
        </row>
        <row r="862">
          <cell r="AD862">
            <v>0</v>
          </cell>
        </row>
        <row r="863">
          <cell r="AD863">
            <v>0</v>
          </cell>
        </row>
        <row r="864">
          <cell r="AD864">
            <v>0</v>
          </cell>
        </row>
        <row r="865">
          <cell r="AD865">
            <v>0</v>
          </cell>
        </row>
        <row r="866">
          <cell r="AD866">
            <v>0</v>
          </cell>
        </row>
        <row r="867">
          <cell r="AD867">
            <v>0</v>
          </cell>
        </row>
        <row r="868">
          <cell r="AD868">
            <v>0</v>
          </cell>
        </row>
        <row r="869">
          <cell r="AD869">
            <v>0</v>
          </cell>
        </row>
        <row r="870">
          <cell r="AD870">
            <v>0</v>
          </cell>
        </row>
        <row r="871">
          <cell r="AD871">
            <v>0</v>
          </cell>
        </row>
        <row r="872">
          <cell r="AD872">
            <v>0</v>
          </cell>
        </row>
        <row r="873">
          <cell r="AD873">
            <v>0</v>
          </cell>
        </row>
        <row r="874">
          <cell r="AD874">
            <v>0</v>
          </cell>
        </row>
        <row r="875">
          <cell r="AD875">
            <v>0</v>
          </cell>
        </row>
        <row r="876">
          <cell r="AD876">
            <v>0</v>
          </cell>
        </row>
        <row r="877">
          <cell r="AD877">
            <v>0</v>
          </cell>
        </row>
        <row r="878">
          <cell r="AD878">
            <v>0</v>
          </cell>
        </row>
        <row r="879">
          <cell r="AD879">
            <v>0</v>
          </cell>
        </row>
        <row r="880">
          <cell r="AD880">
            <v>0</v>
          </cell>
        </row>
        <row r="881">
          <cell r="AD881">
            <v>0</v>
          </cell>
        </row>
        <row r="882">
          <cell r="AD882">
            <v>0</v>
          </cell>
        </row>
        <row r="883">
          <cell r="AD883">
            <v>0</v>
          </cell>
        </row>
        <row r="884">
          <cell r="AD884">
            <v>0</v>
          </cell>
        </row>
        <row r="885">
          <cell r="AD885">
            <v>0</v>
          </cell>
        </row>
        <row r="886">
          <cell r="AD886">
            <v>0</v>
          </cell>
        </row>
        <row r="887">
          <cell r="AD887">
            <v>0</v>
          </cell>
        </row>
        <row r="888">
          <cell r="AD888">
            <v>0</v>
          </cell>
        </row>
        <row r="889">
          <cell r="AD889">
            <v>0</v>
          </cell>
        </row>
        <row r="890">
          <cell r="AD890">
            <v>0</v>
          </cell>
        </row>
        <row r="891">
          <cell r="AD891">
            <v>0</v>
          </cell>
        </row>
        <row r="892">
          <cell r="AD892">
            <v>0</v>
          </cell>
        </row>
        <row r="893">
          <cell r="AD893">
            <v>0</v>
          </cell>
        </row>
        <row r="894">
          <cell r="AD894">
            <v>0</v>
          </cell>
        </row>
        <row r="895">
          <cell r="AD895">
            <v>0</v>
          </cell>
        </row>
        <row r="896">
          <cell r="AD896">
            <v>0</v>
          </cell>
        </row>
        <row r="897">
          <cell r="AD897">
            <v>0</v>
          </cell>
        </row>
        <row r="898">
          <cell r="AD898">
            <v>0</v>
          </cell>
        </row>
        <row r="899">
          <cell r="AD899">
            <v>0</v>
          </cell>
        </row>
        <row r="900">
          <cell r="AD900">
            <v>0</v>
          </cell>
        </row>
        <row r="901">
          <cell r="AD901">
            <v>0</v>
          </cell>
        </row>
        <row r="902">
          <cell r="AD902">
            <v>0</v>
          </cell>
        </row>
        <row r="903">
          <cell r="AD903">
            <v>0</v>
          </cell>
        </row>
        <row r="904">
          <cell r="AD904">
            <v>0</v>
          </cell>
        </row>
        <row r="905">
          <cell r="AD905">
            <v>0</v>
          </cell>
        </row>
        <row r="906">
          <cell r="AD906">
            <v>0</v>
          </cell>
        </row>
        <row r="907">
          <cell r="AD907">
            <v>0</v>
          </cell>
        </row>
        <row r="908">
          <cell r="AD908">
            <v>0</v>
          </cell>
        </row>
        <row r="909">
          <cell r="AD909">
            <v>0</v>
          </cell>
        </row>
        <row r="910">
          <cell r="AD910">
            <v>0</v>
          </cell>
        </row>
        <row r="911">
          <cell r="AD911">
            <v>0</v>
          </cell>
        </row>
        <row r="912">
          <cell r="AD912">
            <v>0</v>
          </cell>
        </row>
        <row r="913">
          <cell r="AD913">
            <v>1</v>
          </cell>
        </row>
        <row r="914">
          <cell r="AD914">
            <v>1</v>
          </cell>
        </row>
        <row r="915">
          <cell r="AD915">
            <v>1</v>
          </cell>
        </row>
        <row r="916">
          <cell r="AD916">
            <v>1</v>
          </cell>
        </row>
        <row r="917">
          <cell r="AD917">
            <v>1</v>
          </cell>
        </row>
        <row r="918">
          <cell r="AD918">
            <v>1</v>
          </cell>
        </row>
        <row r="919">
          <cell r="AD919">
            <v>1</v>
          </cell>
        </row>
        <row r="920">
          <cell r="AD920">
            <v>1</v>
          </cell>
        </row>
        <row r="921">
          <cell r="AD921">
            <v>0</v>
          </cell>
        </row>
        <row r="922">
          <cell r="AD922">
            <v>0</v>
          </cell>
        </row>
        <row r="923">
          <cell r="AD923">
            <v>0</v>
          </cell>
        </row>
        <row r="924">
          <cell r="AD924">
            <v>0</v>
          </cell>
        </row>
        <row r="925">
          <cell r="AD925">
            <v>0</v>
          </cell>
        </row>
        <row r="926">
          <cell r="AD926">
            <v>0</v>
          </cell>
        </row>
        <row r="927">
          <cell r="AD927">
            <v>0</v>
          </cell>
        </row>
        <row r="928">
          <cell r="AD928">
            <v>0</v>
          </cell>
        </row>
        <row r="929">
          <cell r="AD929">
            <v>0</v>
          </cell>
        </row>
        <row r="930">
          <cell r="AD930">
            <v>0</v>
          </cell>
        </row>
        <row r="931">
          <cell r="AD931">
            <v>0</v>
          </cell>
        </row>
        <row r="932">
          <cell r="AD932">
            <v>0</v>
          </cell>
        </row>
        <row r="933">
          <cell r="AD933">
            <v>0</v>
          </cell>
        </row>
        <row r="934">
          <cell r="AD934">
            <v>0</v>
          </cell>
        </row>
        <row r="935">
          <cell r="AD935">
            <v>0</v>
          </cell>
        </row>
        <row r="936">
          <cell r="AD936">
            <v>0</v>
          </cell>
        </row>
        <row r="937">
          <cell r="AD937">
            <v>0</v>
          </cell>
        </row>
        <row r="938">
          <cell r="AD938">
            <v>0</v>
          </cell>
        </row>
        <row r="939">
          <cell r="AD939">
            <v>0</v>
          </cell>
        </row>
        <row r="940">
          <cell r="AD940">
            <v>0</v>
          </cell>
        </row>
        <row r="941">
          <cell r="AD941">
            <v>0</v>
          </cell>
        </row>
        <row r="942">
          <cell r="AD942">
            <v>0</v>
          </cell>
        </row>
        <row r="943">
          <cell r="AD943">
            <v>0</v>
          </cell>
        </row>
        <row r="944">
          <cell r="AD944">
            <v>0</v>
          </cell>
        </row>
        <row r="945">
          <cell r="AD945">
            <v>0</v>
          </cell>
        </row>
        <row r="946">
          <cell r="AD946">
            <v>0</v>
          </cell>
        </row>
        <row r="947">
          <cell r="AD947">
            <v>0</v>
          </cell>
        </row>
        <row r="948">
          <cell r="AD948">
            <v>0</v>
          </cell>
        </row>
        <row r="949">
          <cell r="AD949">
            <v>0</v>
          </cell>
        </row>
        <row r="950">
          <cell r="AD950">
            <v>0</v>
          </cell>
        </row>
        <row r="951">
          <cell r="AD951">
            <v>0</v>
          </cell>
        </row>
        <row r="952">
          <cell r="AD952">
            <v>0</v>
          </cell>
        </row>
        <row r="953">
          <cell r="AD953">
            <v>0</v>
          </cell>
        </row>
        <row r="954">
          <cell r="AD954">
            <v>0</v>
          </cell>
        </row>
        <row r="955">
          <cell r="AD955">
            <v>0</v>
          </cell>
        </row>
        <row r="956">
          <cell r="AD956">
            <v>0</v>
          </cell>
        </row>
        <row r="957">
          <cell r="AD957">
            <v>0</v>
          </cell>
        </row>
        <row r="958">
          <cell r="AD958">
            <v>0</v>
          </cell>
        </row>
        <row r="959">
          <cell r="AD959">
            <v>0</v>
          </cell>
        </row>
        <row r="960">
          <cell r="AD960">
            <v>0</v>
          </cell>
        </row>
        <row r="961">
          <cell r="AD961">
            <v>0</v>
          </cell>
        </row>
        <row r="962">
          <cell r="AD962">
            <v>0</v>
          </cell>
        </row>
        <row r="963">
          <cell r="AD963">
            <v>0</v>
          </cell>
        </row>
        <row r="964">
          <cell r="AD964">
            <v>0</v>
          </cell>
        </row>
        <row r="965">
          <cell r="AD965">
            <v>0</v>
          </cell>
        </row>
        <row r="966">
          <cell r="AD966">
            <v>0</v>
          </cell>
        </row>
        <row r="967">
          <cell r="AD967">
            <v>0</v>
          </cell>
        </row>
        <row r="968">
          <cell r="AD968">
            <v>0</v>
          </cell>
        </row>
        <row r="969">
          <cell r="AD969">
            <v>0</v>
          </cell>
        </row>
        <row r="970">
          <cell r="AD970">
            <v>0</v>
          </cell>
        </row>
        <row r="971">
          <cell r="AD971">
            <v>0</v>
          </cell>
        </row>
        <row r="972">
          <cell r="AD972">
            <v>0</v>
          </cell>
        </row>
        <row r="973">
          <cell r="AD973">
            <v>0</v>
          </cell>
        </row>
        <row r="974">
          <cell r="AD974">
            <v>0</v>
          </cell>
        </row>
        <row r="975">
          <cell r="AD975">
            <v>0</v>
          </cell>
        </row>
        <row r="976">
          <cell r="AD976">
            <v>0</v>
          </cell>
        </row>
        <row r="977">
          <cell r="AD977">
            <v>0</v>
          </cell>
        </row>
        <row r="978">
          <cell r="AD978">
            <v>0</v>
          </cell>
        </row>
        <row r="979">
          <cell r="AD979">
            <v>0</v>
          </cell>
        </row>
        <row r="980">
          <cell r="AD980">
            <v>0</v>
          </cell>
        </row>
        <row r="981">
          <cell r="AD981">
            <v>0</v>
          </cell>
        </row>
        <row r="982">
          <cell r="AD982">
            <v>0</v>
          </cell>
        </row>
        <row r="983">
          <cell r="AD983">
            <v>0</v>
          </cell>
        </row>
        <row r="984">
          <cell r="AD984">
            <v>0</v>
          </cell>
        </row>
        <row r="985">
          <cell r="AD985">
            <v>0</v>
          </cell>
        </row>
        <row r="986">
          <cell r="AD986">
            <v>0</v>
          </cell>
        </row>
        <row r="987">
          <cell r="AD987">
            <v>0</v>
          </cell>
        </row>
        <row r="988">
          <cell r="AD988">
            <v>0</v>
          </cell>
        </row>
        <row r="989">
          <cell r="AD989">
            <v>0</v>
          </cell>
        </row>
        <row r="990">
          <cell r="AD990">
            <v>0</v>
          </cell>
        </row>
        <row r="991">
          <cell r="AD991">
            <v>0</v>
          </cell>
        </row>
        <row r="992">
          <cell r="AD992">
            <v>0</v>
          </cell>
        </row>
        <row r="993">
          <cell r="AD993">
            <v>0</v>
          </cell>
        </row>
        <row r="994">
          <cell r="AD994">
            <v>0</v>
          </cell>
        </row>
        <row r="995">
          <cell r="AD995">
            <v>0</v>
          </cell>
        </row>
        <row r="996">
          <cell r="AD996">
            <v>0</v>
          </cell>
        </row>
        <row r="997">
          <cell r="AD997">
            <v>0</v>
          </cell>
        </row>
        <row r="998">
          <cell r="AD998">
            <v>0</v>
          </cell>
        </row>
        <row r="999">
          <cell r="AD999">
            <v>0</v>
          </cell>
        </row>
        <row r="1000">
          <cell r="AD1000">
            <v>0</v>
          </cell>
        </row>
        <row r="1001">
          <cell r="AD1001">
            <v>0</v>
          </cell>
        </row>
        <row r="1002">
          <cell r="AD1002">
            <v>0</v>
          </cell>
        </row>
        <row r="1003">
          <cell r="AD1003">
            <v>0</v>
          </cell>
        </row>
        <row r="1004">
          <cell r="AD1004">
            <v>0</v>
          </cell>
        </row>
        <row r="1005">
          <cell r="AD1005">
            <v>0</v>
          </cell>
        </row>
        <row r="1006">
          <cell r="AD1006">
            <v>0</v>
          </cell>
        </row>
        <row r="1007">
          <cell r="AD1007">
            <v>0</v>
          </cell>
        </row>
        <row r="1008">
          <cell r="AD1008">
            <v>0</v>
          </cell>
        </row>
        <row r="1009">
          <cell r="AD1009">
            <v>0</v>
          </cell>
        </row>
        <row r="1010">
          <cell r="AD1010">
            <v>1</v>
          </cell>
        </row>
        <row r="1011">
          <cell r="AD1011">
            <v>0</v>
          </cell>
        </row>
        <row r="1012">
          <cell r="AD1012">
            <v>0</v>
          </cell>
        </row>
        <row r="1013">
          <cell r="AD1013">
            <v>0</v>
          </cell>
        </row>
        <row r="1014">
          <cell r="AD1014">
            <v>0</v>
          </cell>
        </row>
        <row r="1015">
          <cell r="AD1015">
            <v>0</v>
          </cell>
        </row>
        <row r="1016">
          <cell r="AD1016">
            <v>0</v>
          </cell>
        </row>
        <row r="1017">
          <cell r="AD1017">
            <v>0</v>
          </cell>
        </row>
        <row r="1018">
          <cell r="AD1018">
            <v>0</v>
          </cell>
        </row>
        <row r="1019">
          <cell r="AD1019">
            <v>0</v>
          </cell>
        </row>
        <row r="1020">
          <cell r="AD1020">
            <v>0</v>
          </cell>
        </row>
        <row r="1021">
          <cell r="AD1021">
            <v>1</v>
          </cell>
        </row>
        <row r="1022">
          <cell r="AD1022">
            <v>1</v>
          </cell>
        </row>
        <row r="1023">
          <cell r="AD1023">
            <v>0</v>
          </cell>
        </row>
        <row r="1024">
          <cell r="AD1024">
            <v>0</v>
          </cell>
        </row>
        <row r="1025">
          <cell r="AD1025">
            <v>0</v>
          </cell>
        </row>
        <row r="1026">
          <cell r="AD1026">
            <v>0</v>
          </cell>
        </row>
        <row r="1027">
          <cell r="AD1027">
            <v>0</v>
          </cell>
        </row>
        <row r="1028">
          <cell r="AD1028">
            <v>0</v>
          </cell>
        </row>
        <row r="1029">
          <cell r="AD1029">
            <v>0</v>
          </cell>
        </row>
        <row r="1030">
          <cell r="AD1030">
            <v>0</v>
          </cell>
        </row>
        <row r="1031">
          <cell r="AD1031">
            <v>0</v>
          </cell>
        </row>
        <row r="1032">
          <cell r="AD1032">
            <v>0</v>
          </cell>
        </row>
        <row r="1033">
          <cell r="AD1033">
            <v>0</v>
          </cell>
        </row>
        <row r="1034">
          <cell r="AD1034">
            <v>1</v>
          </cell>
        </row>
        <row r="1035">
          <cell r="AD1035">
            <v>1</v>
          </cell>
        </row>
        <row r="1036">
          <cell r="AD1036">
            <v>0</v>
          </cell>
        </row>
        <row r="1037">
          <cell r="AD1037">
            <v>0</v>
          </cell>
        </row>
        <row r="1038">
          <cell r="AD1038">
            <v>0</v>
          </cell>
        </row>
        <row r="1039">
          <cell r="AD1039">
            <v>0</v>
          </cell>
        </row>
        <row r="1040">
          <cell r="AD1040">
            <v>0</v>
          </cell>
        </row>
        <row r="1041">
          <cell r="AD1041">
            <v>0</v>
          </cell>
        </row>
        <row r="1042">
          <cell r="AD1042">
            <v>1</v>
          </cell>
        </row>
        <row r="1043">
          <cell r="AD1043">
            <v>1</v>
          </cell>
        </row>
        <row r="1044">
          <cell r="AD1044">
            <v>0</v>
          </cell>
        </row>
        <row r="1045">
          <cell r="AD1045">
            <v>0</v>
          </cell>
        </row>
        <row r="1046">
          <cell r="AD1046">
            <v>0</v>
          </cell>
        </row>
        <row r="1047">
          <cell r="AD1047">
            <v>0</v>
          </cell>
        </row>
        <row r="1048">
          <cell r="AD1048">
            <v>0</v>
          </cell>
        </row>
        <row r="1049">
          <cell r="AD1049">
            <v>0</v>
          </cell>
        </row>
        <row r="1050">
          <cell r="AD1050">
            <v>0</v>
          </cell>
        </row>
        <row r="1051">
          <cell r="AD1051">
            <v>0</v>
          </cell>
        </row>
        <row r="1052">
          <cell r="AD1052">
            <v>0</v>
          </cell>
        </row>
        <row r="1053">
          <cell r="AD1053">
            <v>0</v>
          </cell>
        </row>
        <row r="1054">
          <cell r="AD1054">
            <v>0</v>
          </cell>
        </row>
        <row r="1055">
          <cell r="AD1055">
            <v>0</v>
          </cell>
        </row>
        <row r="1056">
          <cell r="AD1056">
            <v>0</v>
          </cell>
        </row>
        <row r="1057">
          <cell r="AD1057">
            <v>0</v>
          </cell>
        </row>
        <row r="1058">
          <cell r="AD1058">
            <v>0</v>
          </cell>
        </row>
        <row r="1059">
          <cell r="AD1059">
            <v>0</v>
          </cell>
        </row>
        <row r="1060">
          <cell r="AD1060">
            <v>0</v>
          </cell>
        </row>
        <row r="1061">
          <cell r="AD1061">
            <v>0</v>
          </cell>
        </row>
        <row r="1062">
          <cell r="AD1062">
            <v>0</v>
          </cell>
        </row>
        <row r="1063">
          <cell r="AD1063">
            <v>0</v>
          </cell>
        </row>
        <row r="1064">
          <cell r="AD1064">
            <v>0</v>
          </cell>
        </row>
        <row r="1065">
          <cell r="AD1065">
            <v>0</v>
          </cell>
        </row>
        <row r="1066">
          <cell r="AD1066">
            <v>0</v>
          </cell>
        </row>
        <row r="1067">
          <cell r="AD1067">
            <v>0</v>
          </cell>
        </row>
        <row r="1068">
          <cell r="AD1068">
            <v>0</v>
          </cell>
        </row>
        <row r="1069">
          <cell r="AD1069">
            <v>0</v>
          </cell>
        </row>
        <row r="1070">
          <cell r="AD1070">
            <v>0</v>
          </cell>
        </row>
        <row r="1071">
          <cell r="AD1071">
            <v>0</v>
          </cell>
        </row>
        <row r="1072">
          <cell r="AD1072">
            <v>0</v>
          </cell>
        </row>
        <row r="1073">
          <cell r="AD1073">
            <v>0</v>
          </cell>
        </row>
        <row r="1074">
          <cell r="AD1074">
            <v>0</v>
          </cell>
        </row>
        <row r="1075">
          <cell r="AD1075">
            <v>0</v>
          </cell>
        </row>
        <row r="1076">
          <cell r="AD1076">
            <v>0</v>
          </cell>
        </row>
        <row r="1077">
          <cell r="AD1077">
            <v>0</v>
          </cell>
        </row>
        <row r="1078">
          <cell r="AD1078">
            <v>0</v>
          </cell>
        </row>
        <row r="1079">
          <cell r="AD1079">
            <v>0</v>
          </cell>
        </row>
        <row r="1080">
          <cell r="AD1080">
            <v>0</v>
          </cell>
        </row>
        <row r="1081">
          <cell r="AD1081">
            <v>0</v>
          </cell>
        </row>
        <row r="1082">
          <cell r="AD1082">
            <v>0</v>
          </cell>
        </row>
        <row r="1083">
          <cell r="AD1083">
            <v>0</v>
          </cell>
        </row>
        <row r="1084">
          <cell r="AD1084">
            <v>0</v>
          </cell>
        </row>
        <row r="1085">
          <cell r="AD1085">
            <v>0</v>
          </cell>
        </row>
        <row r="1086">
          <cell r="AD1086">
            <v>0</v>
          </cell>
        </row>
        <row r="1087">
          <cell r="AD1087">
            <v>0</v>
          </cell>
        </row>
        <row r="1088">
          <cell r="AD1088">
            <v>0</v>
          </cell>
        </row>
        <row r="1089">
          <cell r="AD1089">
            <v>0</v>
          </cell>
        </row>
        <row r="1090">
          <cell r="AD1090">
            <v>0</v>
          </cell>
        </row>
        <row r="1091">
          <cell r="AD1091">
            <v>0</v>
          </cell>
        </row>
        <row r="1092">
          <cell r="AD1092">
            <v>0</v>
          </cell>
        </row>
        <row r="1093">
          <cell r="AD1093">
            <v>0</v>
          </cell>
        </row>
        <row r="1094">
          <cell r="AD1094">
            <v>0</v>
          </cell>
        </row>
        <row r="1095">
          <cell r="AD1095">
            <v>0</v>
          </cell>
        </row>
        <row r="1096">
          <cell r="AD1096">
            <v>0</v>
          </cell>
        </row>
        <row r="1097">
          <cell r="AD1097">
            <v>0</v>
          </cell>
        </row>
        <row r="1098">
          <cell r="AD1098">
            <v>0</v>
          </cell>
        </row>
        <row r="1099">
          <cell r="AD1099">
            <v>0</v>
          </cell>
        </row>
        <row r="1100">
          <cell r="AD1100">
            <v>0</v>
          </cell>
        </row>
        <row r="1101">
          <cell r="AD1101">
            <v>0</v>
          </cell>
        </row>
        <row r="1102">
          <cell r="AD1102">
            <v>0</v>
          </cell>
        </row>
        <row r="1103">
          <cell r="AD1103">
            <v>0</v>
          </cell>
        </row>
        <row r="1104">
          <cell r="AD1104">
            <v>0</v>
          </cell>
        </row>
        <row r="1105">
          <cell r="AD1105">
            <v>0</v>
          </cell>
        </row>
        <row r="1106">
          <cell r="AD1106">
            <v>0</v>
          </cell>
        </row>
        <row r="1107">
          <cell r="AD1107">
            <v>0</v>
          </cell>
        </row>
        <row r="1108">
          <cell r="AD1108">
            <v>0</v>
          </cell>
        </row>
        <row r="1109">
          <cell r="AD1109">
            <v>0</v>
          </cell>
        </row>
        <row r="1110">
          <cell r="AD1110">
            <v>0</v>
          </cell>
        </row>
        <row r="1111">
          <cell r="AD1111">
            <v>0</v>
          </cell>
        </row>
        <row r="1112">
          <cell r="AD1112">
            <v>0</v>
          </cell>
        </row>
        <row r="1113">
          <cell r="AD1113">
            <v>0</v>
          </cell>
        </row>
        <row r="1114">
          <cell r="AD1114">
            <v>0</v>
          </cell>
        </row>
        <row r="1115">
          <cell r="AD1115">
            <v>0</v>
          </cell>
        </row>
        <row r="1116">
          <cell r="AD1116">
            <v>0</v>
          </cell>
        </row>
        <row r="1117">
          <cell r="AD1117">
            <v>0</v>
          </cell>
        </row>
        <row r="1118">
          <cell r="AD1118">
            <v>0</v>
          </cell>
        </row>
        <row r="1119">
          <cell r="AD1119">
            <v>0</v>
          </cell>
        </row>
        <row r="1120">
          <cell r="AD1120">
            <v>0</v>
          </cell>
        </row>
        <row r="1121">
          <cell r="AD1121">
            <v>0</v>
          </cell>
        </row>
        <row r="1122">
          <cell r="AD1122">
            <v>0</v>
          </cell>
        </row>
        <row r="1123">
          <cell r="AD1123">
            <v>0</v>
          </cell>
        </row>
        <row r="1124">
          <cell r="AD1124">
            <v>0</v>
          </cell>
        </row>
        <row r="1125">
          <cell r="AD1125">
            <v>0</v>
          </cell>
        </row>
        <row r="1126">
          <cell r="AD1126">
            <v>0</v>
          </cell>
        </row>
        <row r="1127">
          <cell r="AD1127">
            <v>0</v>
          </cell>
        </row>
        <row r="1128">
          <cell r="AD1128">
            <v>0</v>
          </cell>
        </row>
        <row r="1129">
          <cell r="AD1129">
            <v>0</v>
          </cell>
        </row>
        <row r="1130">
          <cell r="AD1130">
            <v>0</v>
          </cell>
        </row>
        <row r="1131">
          <cell r="AD1131">
            <v>0</v>
          </cell>
        </row>
        <row r="1132">
          <cell r="AD1132">
            <v>0</v>
          </cell>
        </row>
        <row r="1133">
          <cell r="AD1133">
            <v>0</v>
          </cell>
        </row>
        <row r="1134">
          <cell r="AD1134">
            <v>0</v>
          </cell>
        </row>
        <row r="1135">
          <cell r="AD1135">
            <v>0</v>
          </cell>
        </row>
        <row r="1136">
          <cell r="AD1136">
            <v>0</v>
          </cell>
        </row>
        <row r="1137">
          <cell r="AD1137">
            <v>0</v>
          </cell>
        </row>
        <row r="1138">
          <cell r="AD1138">
            <v>0</v>
          </cell>
        </row>
        <row r="1139">
          <cell r="AD1139">
            <v>0</v>
          </cell>
        </row>
        <row r="1140">
          <cell r="AD1140">
            <v>0</v>
          </cell>
        </row>
        <row r="1141">
          <cell r="AD1141">
            <v>0</v>
          </cell>
        </row>
        <row r="1142">
          <cell r="AD1142">
            <v>0</v>
          </cell>
        </row>
        <row r="1143">
          <cell r="AD1143">
            <v>0</v>
          </cell>
        </row>
        <row r="1144">
          <cell r="AD1144">
            <v>0</v>
          </cell>
        </row>
        <row r="1145">
          <cell r="AD1145">
            <v>0</v>
          </cell>
        </row>
        <row r="1146">
          <cell r="AD1146">
            <v>0</v>
          </cell>
        </row>
        <row r="1147">
          <cell r="AD1147">
            <v>0</v>
          </cell>
        </row>
        <row r="1148">
          <cell r="AD1148">
            <v>0</v>
          </cell>
        </row>
        <row r="1149">
          <cell r="AD1149">
            <v>0</v>
          </cell>
        </row>
        <row r="1150">
          <cell r="AD1150">
            <v>0</v>
          </cell>
        </row>
        <row r="1151">
          <cell r="AD1151">
            <v>0</v>
          </cell>
        </row>
        <row r="1152">
          <cell r="AD1152">
            <v>0</v>
          </cell>
        </row>
        <row r="1153">
          <cell r="AD1153">
            <v>0</v>
          </cell>
        </row>
        <row r="1154">
          <cell r="AD1154">
            <v>0</v>
          </cell>
        </row>
        <row r="1155">
          <cell r="AD1155">
            <v>0</v>
          </cell>
        </row>
        <row r="1156">
          <cell r="AD1156">
            <v>0</v>
          </cell>
        </row>
        <row r="1157">
          <cell r="AD1157">
            <v>0</v>
          </cell>
        </row>
        <row r="1158">
          <cell r="AD1158">
            <v>0</v>
          </cell>
        </row>
        <row r="1159">
          <cell r="AD1159">
            <v>0</v>
          </cell>
        </row>
        <row r="1160">
          <cell r="AD1160">
            <v>0</v>
          </cell>
        </row>
        <row r="1161">
          <cell r="AD1161">
            <v>0</v>
          </cell>
        </row>
        <row r="1162">
          <cell r="AD1162">
            <v>0</v>
          </cell>
        </row>
        <row r="1163">
          <cell r="AD1163">
            <v>0</v>
          </cell>
        </row>
        <row r="1164">
          <cell r="AD1164">
            <v>0</v>
          </cell>
        </row>
        <row r="1165">
          <cell r="AD1165">
            <v>0</v>
          </cell>
        </row>
        <row r="1166">
          <cell r="AD1166">
            <v>0</v>
          </cell>
        </row>
        <row r="1167">
          <cell r="AD1167">
            <v>0</v>
          </cell>
        </row>
        <row r="1168">
          <cell r="AD1168">
            <v>0</v>
          </cell>
        </row>
        <row r="1169">
          <cell r="AD1169">
            <v>0</v>
          </cell>
        </row>
        <row r="1170">
          <cell r="AD1170">
            <v>0</v>
          </cell>
        </row>
        <row r="1171">
          <cell r="AD1171">
            <v>0</v>
          </cell>
        </row>
        <row r="1172">
          <cell r="AD1172">
            <v>0</v>
          </cell>
        </row>
        <row r="1173">
          <cell r="AD1173">
            <v>0</v>
          </cell>
        </row>
        <row r="1174">
          <cell r="AD1174">
            <v>0</v>
          </cell>
        </row>
        <row r="1175">
          <cell r="AD1175">
            <v>0</v>
          </cell>
        </row>
        <row r="1176">
          <cell r="AD1176">
            <v>0</v>
          </cell>
        </row>
        <row r="1177">
          <cell r="AD1177">
            <v>0</v>
          </cell>
        </row>
        <row r="1178">
          <cell r="AD1178">
            <v>0</v>
          </cell>
        </row>
        <row r="1179">
          <cell r="AD1179">
            <v>0</v>
          </cell>
        </row>
        <row r="1180">
          <cell r="AD1180">
            <v>0</v>
          </cell>
        </row>
        <row r="1181">
          <cell r="AD1181">
            <v>0</v>
          </cell>
        </row>
        <row r="1182">
          <cell r="AD1182">
            <v>0</v>
          </cell>
        </row>
        <row r="1183">
          <cell r="AD1183">
            <v>0</v>
          </cell>
        </row>
        <row r="1184">
          <cell r="AD1184">
            <v>0</v>
          </cell>
        </row>
        <row r="1185">
          <cell r="AD1185">
            <v>0</v>
          </cell>
        </row>
        <row r="1186">
          <cell r="AD1186">
            <v>0</v>
          </cell>
        </row>
        <row r="1187">
          <cell r="AD1187">
            <v>0</v>
          </cell>
        </row>
        <row r="1188">
          <cell r="AD1188">
            <v>0</v>
          </cell>
        </row>
        <row r="1189">
          <cell r="AD1189">
            <v>0</v>
          </cell>
        </row>
        <row r="1190">
          <cell r="AD1190">
            <v>0</v>
          </cell>
        </row>
        <row r="1191">
          <cell r="AD1191">
            <v>0</v>
          </cell>
        </row>
        <row r="1192">
          <cell r="AD1192">
            <v>0</v>
          </cell>
        </row>
        <row r="1193">
          <cell r="AD1193">
            <v>0</v>
          </cell>
        </row>
        <row r="1194">
          <cell r="AD1194">
            <v>0</v>
          </cell>
        </row>
        <row r="1195">
          <cell r="AD1195">
            <v>0</v>
          </cell>
        </row>
        <row r="1196">
          <cell r="AD1196">
            <v>0</v>
          </cell>
        </row>
        <row r="1197">
          <cell r="AD1197">
            <v>0</v>
          </cell>
        </row>
        <row r="1198">
          <cell r="AD1198">
            <v>0</v>
          </cell>
        </row>
        <row r="1199">
          <cell r="AD1199">
            <v>0</v>
          </cell>
        </row>
        <row r="1200">
          <cell r="AD1200">
            <v>0</v>
          </cell>
        </row>
        <row r="1201">
          <cell r="AD1201">
            <v>0</v>
          </cell>
        </row>
        <row r="1202">
          <cell r="AD1202">
            <v>0</v>
          </cell>
        </row>
        <row r="1203">
          <cell r="AD1203">
            <v>0</v>
          </cell>
        </row>
        <row r="1204">
          <cell r="AD1204">
            <v>0</v>
          </cell>
        </row>
        <row r="1205">
          <cell r="AD1205">
            <v>0</v>
          </cell>
        </row>
        <row r="1206">
          <cell r="AD1206">
            <v>0</v>
          </cell>
        </row>
        <row r="1207">
          <cell r="AD1207">
            <v>0</v>
          </cell>
        </row>
        <row r="1208">
          <cell r="AD1208">
            <v>0</v>
          </cell>
        </row>
        <row r="1209">
          <cell r="AD1209">
            <v>0</v>
          </cell>
        </row>
        <row r="1210">
          <cell r="AD1210">
            <v>0</v>
          </cell>
        </row>
        <row r="1211">
          <cell r="AD1211">
            <v>0</v>
          </cell>
        </row>
        <row r="1212">
          <cell r="AD1212">
            <v>0</v>
          </cell>
        </row>
        <row r="1213">
          <cell r="AD1213">
            <v>0</v>
          </cell>
        </row>
        <row r="1214">
          <cell r="AD1214">
            <v>0</v>
          </cell>
        </row>
        <row r="1215">
          <cell r="AD1215">
            <v>0</v>
          </cell>
        </row>
        <row r="1216">
          <cell r="AD1216">
            <v>0</v>
          </cell>
        </row>
        <row r="1217">
          <cell r="AD1217">
            <v>0</v>
          </cell>
        </row>
        <row r="1218">
          <cell r="AD1218">
            <v>0</v>
          </cell>
        </row>
        <row r="1219">
          <cell r="AD1219">
            <v>0</v>
          </cell>
        </row>
        <row r="1220">
          <cell r="AD1220">
            <v>0</v>
          </cell>
        </row>
        <row r="1221">
          <cell r="AD1221">
            <v>0</v>
          </cell>
        </row>
        <row r="1222">
          <cell r="AD1222">
            <v>0</v>
          </cell>
        </row>
        <row r="1223">
          <cell r="AD1223">
            <v>0</v>
          </cell>
        </row>
        <row r="1224">
          <cell r="AD1224">
            <v>0</v>
          </cell>
        </row>
        <row r="1225">
          <cell r="AD1225">
            <v>0</v>
          </cell>
        </row>
        <row r="1226">
          <cell r="AD1226">
            <v>0</v>
          </cell>
        </row>
        <row r="1227">
          <cell r="AD1227">
            <v>0</v>
          </cell>
        </row>
        <row r="1228">
          <cell r="AD1228">
            <v>0</v>
          </cell>
        </row>
        <row r="1229">
          <cell r="AD1229">
            <v>0</v>
          </cell>
        </row>
        <row r="1230">
          <cell r="AD1230">
            <v>0</v>
          </cell>
        </row>
        <row r="1231">
          <cell r="AD1231">
            <v>0</v>
          </cell>
        </row>
        <row r="1232">
          <cell r="AD1232">
            <v>0</v>
          </cell>
        </row>
        <row r="1233">
          <cell r="AD1233">
            <v>0</v>
          </cell>
        </row>
        <row r="1234">
          <cell r="AD1234">
            <v>0</v>
          </cell>
        </row>
        <row r="1235">
          <cell r="AD1235">
            <v>0</v>
          </cell>
        </row>
        <row r="1236">
          <cell r="AD1236">
            <v>0</v>
          </cell>
        </row>
        <row r="1237">
          <cell r="AD1237">
            <v>0</v>
          </cell>
        </row>
        <row r="1238">
          <cell r="AD1238">
            <v>0</v>
          </cell>
        </row>
        <row r="1239">
          <cell r="AD1239">
            <v>0</v>
          </cell>
        </row>
        <row r="1240">
          <cell r="AD1240">
            <v>0</v>
          </cell>
        </row>
        <row r="1241">
          <cell r="AD1241">
            <v>0</v>
          </cell>
        </row>
        <row r="1242">
          <cell r="AD1242">
            <v>0</v>
          </cell>
        </row>
        <row r="1243">
          <cell r="AD1243">
            <v>0</v>
          </cell>
        </row>
        <row r="1244">
          <cell r="AD1244">
            <v>0</v>
          </cell>
        </row>
        <row r="1245">
          <cell r="AD1245">
            <v>0</v>
          </cell>
        </row>
        <row r="1246">
          <cell r="AD1246">
            <v>0</v>
          </cell>
        </row>
        <row r="1247">
          <cell r="AD1247">
            <v>0</v>
          </cell>
        </row>
        <row r="1248">
          <cell r="AD1248">
            <v>0</v>
          </cell>
        </row>
        <row r="1249">
          <cell r="AD1249">
            <v>0</v>
          </cell>
        </row>
        <row r="1250">
          <cell r="AD1250">
            <v>0</v>
          </cell>
        </row>
        <row r="1251">
          <cell r="AD1251">
            <v>0</v>
          </cell>
        </row>
        <row r="1252">
          <cell r="AD1252">
            <v>0</v>
          </cell>
        </row>
        <row r="1253">
          <cell r="AD1253">
            <v>0</v>
          </cell>
        </row>
        <row r="1254">
          <cell r="AD1254">
            <v>0</v>
          </cell>
        </row>
        <row r="1255">
          <cell r="AD1255">
            <v>0</v>
          </cell>
        </row>
        <row r="1256">
          <cell r="AD1256">
            <v>0</v>
          </cell>
        </row>
        <row r="1257">
          <cell r="AD1257">
            <v>0</v>
          </cell>
        </row>
        <row r="1258">
          <cell r="AD1258">
            <v>0</v>
          </cell>
        </row>
        <row r="1259">
          <cell r="AD1259">
            <v>0</v>
          </cell>
        </row>
        <row r="1260">
          <cell r="AD1260">
            <v>0</v>
          </cell>
        </row>
        <row r="1261">
          <cell r="AD1261">
            <v>0</v>
          </cell>
        </row>
        <row r="1262">
          <cell r="AD1262">
            <v>0</v>
          </cell>
        </row>
        <row r="1263">
          <cell r="AD1263">
            <v>0</v>
          </cell>
        </row>
        <row r="1264">
          <cell r="AD1264">
            <v>0</v>
          </cell>
        </row>
        <row r="1265">
          <cell r="AD1265">
            <v>0</v>
          </cell>
        </row>
        <row r="1266">
          <cell r="AD1266">
            <v>0</v>
          </cell>
        </row>
        <row r="1267">
          <cell r="AD1267">
            <v>0</v>
          </cell>
        </row>
        <row r="1268">
          <cell r="AD1268">
            <v>0</v>
          </cell>
        </row>
        <row r="1269">
          <cell r="AD1269">
            <v>0</v>
          </cell>
        </row>
        <row r="1270">
          <cell r="AD1270">
            <v>0</v>
          </cell>
        </row>
        <row r="1271">
          <cell r="AD1271">
            <v>0</v>
          </cell>
        </row>
        <row r="1272">
          <cell r="AD1272">
            <v>0</v>
          </cell>
        </row>
        <row r="1273">
          <cell r="AD1273">
            <v>0</v>
          </cell>
        </row>
        <row r="1274">
          <cell r="AD1274">
            <v>0</v>
          </cell>
        </row>
        <row r="1275">
          <cell r="AD1275">
            <v>0</v>
          </cell>
        </row>
        <row r="1276">
          <cell r="AD1276">
            <v>0</v>
          </cell>
        </row>
        <row r="1277">
          <cell r="AD1277">
            <v>0</v>
          </cell>
        </row>
        <row r="1278">
          <cell r="AD1278">
            <v>0</v>
          </cell>
        </row>
        <row r="1279">
          <cell r="AD1279">
            <v>0</v>
          </cell>
        </row>
        <row r="1280">
          <cell r="AD1280">
            <v>0</v>
          </cell>
        </row>
        <row r="1281">
          <cell r="AD1281">
            <v>0</v>
          </cell>
        </row>
        <row r="1282">
          <cell r="AD1282">
            <v>0</v>
          </cell>
        </row>
        <row r="1283">
          <cell r="AD1283">
            <v>0</v>
          </cell>
        </row>
        <row r="1284">
          <cell r="AD1284">
            <v>0</v>
          </cell>
        </row>
        <row r="1285">
          <cell r="AD1285">
            <v>0</v>
          </cell>
        </row>
        <row r="1286">
          <cell r="AD1286">
            <v>0</v>
          </cell>
        </row>
        <row r="1287">
          <cell r="AD1287">
            <v>0</v>
          </cell>
        </row>
        <row r="1288">
          <cell r="AD1288">
            <v>0</v>
          </cell>
        </row>
        <row r="1289">
          <cell r="AD1289">
            <v>0</v>
          </cell>
        </row>
        <row r="1290">
          <cell r="AD1290">
            <v>0</v>
          </cell>
        </row>
        <row r="1291">
          <cell r="AD1291">
            <v>0</v>
          </cell>
        </row>
        <row r="1292">
          <cell r="AD1292">
            <v>0</v>
          </cell>
        </row>
        <row r="1293">
          <cell r="AD1293">
            <v>0</v>
          </cell>
        </row>
        <row r="1294">
          <cell r="AD1294">
            <v>0</v>
          </cell>
        </row>
        <row r="1295">
          <cell r="AD1295">
            <v>0</v>
          </cell>
        </row>
        <row r="1296">
          <cell r="AD1296">
            <v>0</v>
          </cell>
        </row>
        <row r="1297">
          <cell r="AD1297">
            <v>0</v>
          </cell>
        </row>
        <row r="1298">
          <cell r="AD1298">
            <v>0</v>
          </cell>
        </row>
        <row r="1299">
          <cell r="AD1299">
            <v>0</v>
          </cell>
        </row>
        <row r="1300">
          <cell r="AD1300">
            <v>0</v>
          </cell>
        </row>
        <row r="1301">
          <cell r="AD1301">
            <v>0</v>
          </cell>
        </row>
        <row r="1302">
          <cell r="AD1302">
            <v>0</v>
          </cell>
        </row>
        <row r="1303">
          <cell r="AD1303">
            <v>0</v>
          </cell>
        </row>
        <row r="1304">
          <cell r="AD1304">
            <v>0</v>
          </cell>
        </row>
        <row r="1305">
          <cell r="AD1305">
            <v>0</v>
          </cell>
        </row>
        <row r="1306">
          <cell r="AD1306">
            <v>0</v>
          </cell>
        </row>
        <row r="1307">
          <cell r="AD1307">
            <v>0</v>
          </cell>
        </row>
        <row r="1308">
          <cell r="AD1308">
            <v>0</v>
          </cell>
        </row>
        <row r="1309">
          <cell r="AD1309">
            <v>0</v>
          </cell>
        </row>
        <row r="1310">
          <cell r="AD1310">
            <v>0</v>
          </cell>
        </row>
        <row r="1311">
          <cell r="AD1311">
            <v>0</v>
          </cell>
        </row>
        <row r="1312">
          <cell r="AD1312">
            <v>0</v>
          </cell>
        </row>
        <row r="1313">
          <cell r="AD1313">
            <v>0</v>
          </cell>
        </row>
        <row r="1314">
          <cell r="AD1314">
            <v>0</v>
          </cell>
        </row>
        <row r="1315">
          <cell r="AD1315">
            <v>0</v>
          </cell>
        </row>
        <row r="1316">
          <cell r="AD1316">
            <v>0</v>
          </cell>
        </row>
        <row r="1317">
          <cell r="AD1317">
            <v>0</v>
          </cell>
        </row>
        <row r="1318">
          <cell r="AD1318">
            <v>0</v>
          </cell>
        </row>
        <row r="1319">
          <cell r="AD1319">
            <v>0</v>
          </cell>
        </row>
        <row r="1320">
          <cell r="AD1320">
            <v>0</v>
          </cell>
        </row>
        <row r="1321">
          <cell r="AD1321">
            <v>0</v>
          </cell>
        </row>
        <row r="1322">
          <cell r="AD1322">
            <v>0</v>
          </cell>
        </row>
        <row r="1323">
          <cell r="AD1323">
            <v>0</v>
          </cell>
        </row>
        <row r="1324">
          <cell r="AD1324">
            <v>0</v>
          </cell>
        </row>
        <row r="1325">
          <cell r="AD1325">
            <v>0</v>
          </cell>
        </row>
        <row r="1326">
          <cell r="AD1326">
            <v>0</v>
          </cell>
        </row>
        <row r="1327">
          <cell r="AD1327">
            <v>0</v>
          </cell>
        </row>
        <row r="1328">
          <cell r="AD1328">
            <v>0</v>
          </cell>
        </row>
        <row r="1329">
          <cell r="AD1329">
            <v>0</v>
          </cell>
        </row>
        <row r="1330">
          <cell r="AD1330">
            <v>0</v>
          </cell>
        </row>
        <row r="1331">
          <cell r="AD1331">
            <v>0</v>
          </cell>
        </row>
        <row r="1332">
          <cell r="AD1332">
            <v>0</v>
          </cell>
        </row>
        <row r="1333">
          <cell r="AD1333">
            <v>0</v>
          </cell>
        </row>
        <row r="1334">
          <cell r="AD1334">
            <v>0</v>
          </cell>
        </row>
        <row r="1335">
          <cell r="AD1335">
            <v>0</v>
          </cell>
        </row>
        <row r="1336">
          <cell r="AD1336">
            <v>0</v>
          </cell>
        </row>
        <row r="1337">
          <cell r="AD1337">
            <v>0</v>
          </cell>
        </row>
        <row r="1338">
          <cell r="AD1338">
            <v>0</v>
          </cell>
        </row>
        <row r="1339">
          <cell r="AD1339">
            <v>0</v>
          </cell>
        </row>
        <row r="1340">
          <cell r="AD1340">
            <v>0</v>
          </cell>
        </row>
        <row r="1341">
          <cell r="AD1341">
            <v>0</v>
          </cell>
        </row>
        <row r="1342">
          <cell r="AD1342">
            <v>0</v>
          </cell>
        </row>
        <row r="1343">
          <cell r="AD1343">
            <v>0</v>
          </cell>
        </row>
        <row r="1344">
          <cell r="AD1344">
            <v>0</v>
          </cell>
        </row>
        <row r="1345">
          <cell r="AD1345">
            <v>0</v>
          </cell>
        </row>
        <row r="1346">
          <cell r="AD1346">
            <v>0</v>
          </cell>
        </row>
        <row r="1347">
          <cell r="AD1347">
            <v>0</v>
          </cell>
        </row>
        <row r="1348">
          <cell r="AD1348">
            <v>0</v>
          </cell>
        </row>
        <row r="1349">
          <cell r="AD1349">
            <v>0</v>
          </cell>
        </row>
        <row r="1350">
          <cell r="AD1350">
            <v>0</v>
          </cell>
        </row>
        <row r="1351">
          <cell r="AD1351">
            <v>0</v>
          </cell>
        </row>
        <row r="1352">
          <cell r="AD1352">
            <v>0</v>
          </cell>
        </row>
        <row r="1353">
          <cell r="AD1353">
            <v>0</v>
          </cell>
        </row>
        <row r="1354">
          <cell r="AD1354">
            <v>0</v>
          </cell>
        </row>
        <row r="1355">
          <cell r="AD1355">
            <v>0</v>
          </cell>
        </row>
        <row r="1356">
          <cell r="AD1356">
            <v>0</v>
          </cell>
        </row>
        <row r="1357">
          <cell r="AD1357">
            <v>0</v>
          </cell>
        </row>
        <row r="1358">
          <cell r="AD1358">
            <v>0</v>
          </cell>
        </row>
        <row r="1359">
          <cell r="AD1359">
            <v>0</v>
          </cell>
        </row>
        <row r="1360">
          <cell r="AD1360">
            <v>0</v>
          </cell>
        </row>
        <row r="1361">
          <cell r="AD1361">
            <v>0</v>
          </cell>
        </row>
        <row r="1362">
          <cell r="AD1362">
            <v>0</v>
          </cell>
        </row>
        <row r="1363">
          <cell r="AD1363">
            <v>0</v>
          </cell>
        </row>
        <row r="1364">
          <cell r="AD1364">
            <v>0</v>
          </cell>
        </row>
        <row r="1365">
          <cell r="AD1365">
            <v>0</v>
          </cell>
        </row>
        <row r="1366">
          <cell r="AD1366">
            <v>0</v>
          </cell>
        </row>
        <row r="1367">
          <cell r="AD1367">
            <v>0</v>
          </cell>
        </row>
        <row r="1368">
          <cell r="AD1368">
            <v>0</v>
          </cell>
        </row>
        <row r="1369">
          <cell r="AD1369">
            <v>0</v>
          </cell>
        </row>
        <row r="1370">
          <cell r="AD1370">
            <v>0</v>
          </cell>
        </row>
        <row r="1371">
          <cell r="AD1371">
            <v>0</v>
          </cell>
        </row>
        <row r="1372">
          <cell r="AD1372">
            <v>0</v>
          </cell>
        </row>
        <row r="1373">
          <cell r="AD1373">
            <v>0</v>
          </cell>
        </row>
        <row r="1374">
          <cell r="AD1374">
            <v>0</v>
          </cell>
        </row>
        <row r="1375">
          <cell r="AD1375">
            <v>0</v>
          </cell>
        </row>
        <row r="1376">
          <cell r="AD1376">
            <v>0</v>
          </cell>
        </row>
        <row r="1377">
          <cell r="AD1377">
            <v>0</v>
          </cell>
        </row>
        <row r="1378">
          <cell r="AD1378">
            <v>0</v>
          </cell>
        </row>
        <row r="1379">
          <cell r="AD1379">
            <v>0</v>
          </cell>
        </row>
        <row r="1380">
          <cell r="AD1380">
            <v>0</v>
          </cell>
        </row>
        <row r="1381">
          <cell r="AD1381">
            <v>0</v>
          </cell>
        </row>
        <row r="1382">
          <cell r="AD1382">
            <v>0</v>
          </cell>
        </row>
        <row r="1383">
          <cell r="AD1383">
            <v>0</v>
          </cell>
        </row>
        <row r="1384">
          <cell r="AD1384">
            <v>0</v>
          </cell>
        </row>
        <row r="1385">
          <cell r="AD1385">
            <v>0</v>
          </cell>
        </row>
        <row r="1386">
          <cell r="AD1386">
            <v>0</v>
          </cell>
        </row>
        <row r="1387">
          <cell r="AD1387">
            <v>0</v>
          </cell>
        </row>
        <row r="1388">
          <cell r="AD1388">
            <v>0</v>
          </cell>
        </row>
        <row r="1389">
          <cell r="AD1389">
            <v>0</v>
          </cell>
        </row>
        <row r="1390">
          <cell r="AD1390">
            <v>0</v>
          </cell>
        </row>
        <row r="1391">
          <cell r="AD1391">
            <v>0</v>
          </cell>
        </row>
        <row r="1392">
          <cell r="AD1392">
            <v>0</v>
          </cell>
        </row>
        <row r="1393">
          <cell r="AD1393">
            <v>0</v>
          </cell>
        </row>
        <row r="1394">
          <cell r="AD1394">
            <v>1</v>
          </cell>
        </row>
        <row r="1395">
          <cell r="AD1395">
            <v>1</v>
          </cell>
        </row>
        <row r="1396">
          <cell r="AD1396">
            <v>1</v>
          </cell>
        </row>
        <row r="1397">
          <cell r="AD1397">
            <v>1</v>
          </cell>
        </row>
        <row r="1398">
          <cell r="AD1398">
            <v>1</v>
          </cell>
        </row>
        <row r="1399">
          <cell r="AD1399">
            <v>1</v>
          </cell>
        </row>
        <row r="1400">
          <cell r="AD1400">
            <v>1</v>
          </cell>
        </row>
        <row r="1401">
          <cell r="AD1401">
            <v>1</v>
          </cell>
        </row>
        <row r="1402">
          <cell r="AD1402">
            <v>1</v>
          </cell>
        </row>
        <row r="1403">
          <cell r="AD1403">
            <v>1</v>
          </cell>
        </row>
        <row r="1404">
          <cell r="AD1404">
            <v>1</v>
          </cell>
        </row>
        <row r="1405">
          <cell r="AD1405">
            <v>1</v>
          </cell>
        </row>
        <row r="1406">
          <cell r="AD1406">
            <v>1</v>
          </cell>
        </row>
        <row r="1407">
          <cell r="AD1407">
            <v>0</v>
          </cell>
        </row>
        <row r="1408">
          <cell r="AD1408">
            <v>1</v>
          </cell>
        </row>
        <row r="1409">
          <cell r="AD1409">
            <v>1</v>
          </cell>
        </row>
        <row r="1410">
          <cell r="AD1410">
            <v>1</v>
          </cell>
        </row>
        <row r="1411">
          <cell r="AD1411">
            <v>1</v>
          </cell>
        </row>
        <row r="1412">
          <cell r="AD1412">
            <v>1</v>
          </cell>
        </row>
        <row r="1413">
          <cell r="AD1413">
            <v>0</v>
          </cell>
        </row>
        <row r="1414">
          <cell r="AD1414">
            <v>1</v>
          </cell>
        </row>
        <row r="1415">
          <cell r="AD1415">
            <v>1</v>
          </cell>
        </row>
        <row r="1416">
          <cell r="AD1416">
            <v>0</v>
          </cell>
        </row>
        <row r="1417">
          <cell r="AD1417">
            <v>1</v>
          </cell>
        </row>
        <row r="1418">
          <cell r="AD1418">
            <v>1</v>
          </cell>
        </row>
        <row r="1419">
          <cell r="AD1419">
            <v>1</v>
          </cell>
        </row>
        <row r="1420">
          <cell r="AD1420">
            <v>1</v>
          </cell>
        </row>
        <row r="1421">
          <cell r="AD1421">
            <v>1</v>
          </cell>
        </row>
        <row r="1422">
          <cell r="AD1422">
            <v>1</v>
          </cell>
        </row>
        <row r="1423">
          <cell r="AD1423">
            <v>1</v>
          </cell>
        </row>
        <row r="1424">
          <cell r="AD1424">
            <v>1</v>
          </cell>
        </row>
        <row r="1425">
          <cell r="AD1425">
            <v>1</v>
          </cell>
        </row>
        <row r="1426">
          <cell r="AD1426">
            <v>1</v>
          </cell>
        </row>
        <row r="1427">
          <cell r="AD1427">
            <v>1</v>
          </cell>
        </row>
        <row r="1428">
          <cell r="AD1428">
            <v>1</v>
          </cell>
        </row>
        <row r="1429">
          <cell r="AD1429">
            <v>1</v>
          </cell>
        </row>
        <row r="1430">
          <cell r="AD1430">
            <v>1</v>
          </cell>
        </row>
        <row r="1431">
          <cell r="AD1431">
            <v>1</v>
          </cell>
        </row>
        <row r="1432">
          <cell r="AD1432">
            <v>1</v>
          </cell>
        </row>
        <row r="1433">
          <cell r="AD1433">
            <v>1</v>
          </cell>
        </row>
        <row r="1434">
          <cell r="AD1434">
            <v>1</v>
          </cell>
        </row>
        <row r="1435">
          <cell r="AD1435">
            <v>1</v>
          </cell>
        </row>
        <row r="1436">
          <cell r="AD1436">
            <v>1</v>
          </cell>
        </row>
        <row r="1437">
          <cell r="AD1437">
            <v>1</v>
          </cell>
        </row>
        <row r="1438">
          <cell r="AD1438">
            <v>1</v>
          </cell>
        </row>
        <row r="1439">
          <cell r="AD1439">
            <v>1</v>
          </cell>
        </row>
        <row r="1440">
          <cell r="AD1440">
            <v>1</v>
          </cell>
        </row>
        <row r="1441">
          <cell r="AD1441">
            <v>1</v>
          </cell>
        </row>
        <row r="1442">
          <cell r="AD1442">
            <v>1</v>
          </cell>
        </row>
        <row r="1443">
          <cell r="AD1443">
            <v>1</v>
          </cell>
        </row>
        <row r="1444">
          <cell r="AD1444">
            <v>1</v>
          </cell>
        </row>
        <row r="1445">
          <cell r="AD1445">
            <v>1</v>
          </cell>
        </row>
        <row r="1446">
          <cell r="AD1446">
            <v>1</v>
          </cell>
        </row>
        <row r="1447">
          <cell r="AD1447">
            <v>1</v>
          </cell>
        </row>
        <row r="1448">
          <cell r="AD1448">
            <v>1</v>
          </cell>
        </row>
        <row r="1449">
          <cell r="AD1449">
            <v>0</v>
          </cell>
        </row>
        <row r="1450">
          <cell r="AD1450">
            <v>0</v>
          </cell>
        </row>
        <row r="1451">
          <cell r="AD1451">
            <v>0</v>
          </cell>
        </row>
        <row r="1452">
          <cell r="AD1452">
            <v>0</v>
          </cell>
        </row>
        <row r="1453">
          <cell r="AD1453">
            <v>0</v>
          </cell>
        </row>
        <row r="1454">
          <cell r="AD1454">
            <v>0</v>
          </cell>
        </row>
        <row r="1455">
          <cell r="AD1455">
            <v>0</v>
          </cell>
        </row>
        <row r="1456">
          <cell r="AD1456">
            <v>0</v>
          </cell>
        </row>
        <row r="1457">
          <cell r="AD1457">
            <v>1</v>
          </cell>
        </row>
        <row r="1458">
          <cell r="AD1458">
            <v>1</v>
          </cell>
        </row>
        <row r="1459">
          <cell r="AD1459">
            <v>1</v>
          </cell>
        </row>
        <row r="1460">
          <cell r="AD1460">
            <v>1</v>
          </cell>
        </row>
        <row r="1461">
          <cell r="AD1461">
            <v>1</v>
          </cell>
        </row>
        <row r="1462">
          <cell r="AD1462">
            <v>1</v>
          </cell>
        </row>
        <row r="1463">
          <cell r="AD1463">
            <v>1</v>
          </cell>
        </row>
        <row r="1464">
          <cell r="AD1464">
            <v>1</v>
          </cell>
        </row>
        <row r="1465">
          <cell r="AD1465">
            <v>1</v>
          </cell>
        </row>
        <row r="1466">
          <cell r="AD1466">
            <v>1</v>
          </cell>
        </row>
        <row r="1467">
          <cell r="AD1467">
            <v>1</v>
          </cell>
        </row>
        <row r="1468">
          <cell r="AD1468">
            <v>1</v>
          </cell>
        </row>
        <row r="1469">
          <cell r="AD1469">
            <v>1</v>
          </cell>
        </row>
        <row r="1470">
          <cell r="AD1470">
            <v>1</v>
          </cell>
        </row>
        <row r="1471">
          <cell r="AD1471">
            <v>1</v>
          </cell>
        </row>
        <row r="1472">
          <cell r="AD1472">
            <v>1</v>
          </cell>
        </row>
        <row r="1473">
          <cell r="AD1473">
            <v>1</v>
          </cell>
        </row>
        <row r="1474">
          <cell r="AD1474">
            <v>1</v>
          </cell>
        </row>
        <row r="1475">
          <cell r="AD1475">
            <v>1</v>
          </cell>
        </row>
        <row r="1476">
          <cell r="AD1476">
            <v>1</v>
          </cell>
        </row>
        <row r="1477">
          <cell r="AD1477">
            <v>1</v>
          </cell>
        </row>
        <row r="1478">
          <cell r="AD1478">
            <v>1</v>
          </cell>
        </row>
        <row r="1479">
          <cell r="AD1479">
            <v>1</v>
          </cell>
        </row>
        <row r="1480">
          <cell r="AD1480">
            <v>0</v>
          </cell>
        </row>
        <row r="1481">
          <cell r="AD1481">
            <v>0</v>
          </cell>
        </row>
        <row r="1482">
          <cell r="AD1482">
            <v>0</v>
          </cell>
        </row>
        <row r="1483">
          <cell r="AD1483">
            <v>0</v>
          </cell>
        </row>
        <row r="1484">
          <cell r="AD1484">
            <v>0</v>
          </cell>
        </row>
        <row r="1485">
          <cell r="AD1485">
            <v>0</v>
          </cell>
        </row>
        <row r="1486">
          <cell r="AD1486">
            <v>0</v>
          </cell>
        </row>
        <row r="1487">
          <cell r="AD1487">
            <v>0</v>
          </cell>
        </row>
        <row r="1488">
          <cell r="AD1488">
            <v>0</v>
          </cell>
        </row>
        <row r="1489">
          <cell r="AD1489">
            <v>0</v>
          </cell>
        </row>
        <row r="1490">
          <cell r="AD1490">
            <v>0</v>
          </cell>
        </row>
        <row r="1491">
          <cell r="AD1491">
            <v>0</v>
          </cell>
        </row>
        <row r="1492">
          <cell r="AD1492">
            <v>0</v>
          </cell>
        </row>
        <row r="1493">
          <cell r="AD1493">
            <v>0</v>
          </cell>
        </row>
        <row r="1494">
          <cell r="AD1494">
            <v>0</v>
          </cell>
        </row>
        <row r="1495">
          <cell r="AD1495">
            <v>0</v>
          </cell>
        </row>
        <row r="1496">
          <cell r="AD1496">
            <v>0</v>
          </cell>
        </row>
        <row r="1497">
          <cell r="AD1497">
            <v>0</v>
          </cell>
        </row>
        <row r="1498">
          <cell r="AD1498">
            <v>0</v>
          </cell>
        </row>
        <row r="1499">
          <cell r="AD1499">
            <v>0</v>
          </cell>
        </row>
        <row r="1500">
          <cell r="AD1500">
            <v>0</v>
          </cell>
        </row>
        <row r="1501">
          <cell r="AD1501">
            <v>0</v>
          </cell>
        </row>
        <row r="1502">
          <cell r="AD1502">
            <v>0</v>
          </cell>
        </row>
        <row r="1503">
          <cell r="AD1503">
            <v>0</v>
          </cell>
        </row>
        <row r="1504">
          <cell r="AD1504">
            <v>0</v>
          </cell>
        </row>
        <row r="1505">
          <cell r="AD1505">
            <v>0</v>
          </cell>
        </row>
        <row r="1506">
          <cell r="AD1506">
            <v>0</v>
          </cell>
        </row>
        <row r="1507">
          <cell r="AD1507">
            <v>0</v>
          </cell>
        </row>
        <row r="1508">
          <cell r="AD1508">
            <v>0</v>
          </cell>
        </row>
        <row r="1509">
          <cell r="AD1509">
            <v>0</v>
          </cell>
        </row>
        <row r="1510">
          <cell r="AD1510">
            <v>0</v>
          </cell>
        </row>
        <row r="1511">
          <cell r="AD1511">
            <v>0</v>
          </cell>
        </row>
        <row r="1512">
          <cell r="AD1512">
            <v>0</v>
          </cell>
        </row>
        <row r="1513">
          <cell r="AD1513">
            <v>0</v>
          </cell>
        </row>
        <row r="1514">
          <cell r="AD1514">
            <v>0</v>
          </cell>
        </row>
        <row r="1515">
          <cell r="AD1515">
            <v>0</v>
          </cell>
        </row>
        <row r="1516">
          <cell r="AD1516">
            <v>0</v>
          </cell>
        </row>
        <row r="1517">
          <cell r="AD1517">
            <v>0</v>
          </cell>
        </row>
        <row r="1518">
          <cell r="AD1518">
            <v>0</v>
          </cell>
        </row>
        <row r="1519">
          <cell r="AD1519">
            <v>0</v>
          </cell>
        </row>
        <row r="1520">
          <cell r="AD1520">
            <v>0</v>
          </cell>
        </row>
        <row r="1521">
          <cell r="AD1521">
            <v>0</v>
          </cell>
        </row>
        <row r="1522">
          <cell r="AD1522">
            <v>0</v>
          </cell>
        </row>
        <row r="1523">
          <cell r="AD1523">
            <v>0</v>
          </cell>
        </row>
        <row r="1524">
          <cell r="AD1524">
            <v>0</v>
          </cell>
        </row>
        <row r="1525">
          <cell r="AD1525">
            <v>0</v>
          </cell>
        </row>
        <row r="1526">
          <cell r="AD1526">
            <v>0</v>
          </cell>
        </row>
        <row r="1527">
          <cell r="AD1527">
            <v>0</v>
          </cell>
        </row>
        <row r="1528">
          <cell r="AD1528">
            <v>0</v>
          </cell>
        </row>
        <row r="1529">
          <cell r="AD1529">
            <v>0</v>
          </cell>
        </row>
        <row r="1530">
          <cell r="AD1530">
            <v>0</v>
          </cell>
        </row>
        <row r="1531">
          <cell r="AD1531">
            <v>0</v>
          </cell>
        </row>
        <row r="1532">
          <cell r="AD1532">
            <v>0</v>
          </cell>
        </row>
        <row r="1533">
          <cell r="AD1533">
            <v>0</v>
          </cell>
        </row>
        <row r="1534">
          <cell r="AD1534">
            <v>0</v>
          </cell>
        </row>
        <row r="1535">
          <cell r="AD1535">
            <v>0</v>
          </cell>
        </row>
        <row r="1536">
          <cell r="AD1536">
            <v>0</v>
          </cell>
        </row>
        <row r="1537">
          <cell r="AD1537">
            <v>0</v>
          </cell>
        </row>
        <row r="1538">
          <cell r="AD1538">
            <v>0</v>
          </cell>
        </row>
        <row r="1539">
          <cell r="AD1539">
            <v>0</v>
          </cell>
        </row>
        <row r="1540">
          <cell r="AD1540">
            <v>0</v>
          </cell>
        </row>
        <row r="1541">
          <cell r="AD1541">
            <v>0</v>
          </cell>
        </row>
        <row r="1542">
          <cell r="AD1542">
            <v>0</v>
          </cell>
        </row>
        <row r="1543">
          <cell r="AD1543">
            <v>0</v>
          </cell>
        </row>
        <row r="1544">
          <cell r="AD1544">
            <v>0</v>
          </cell>
        </row>
        <row r="1545">
          <cell r="AD1545">
            <v>0</v>
          </cell>
        </row>
        <row r="1546">
          <cell r="AD1546">
            <v>0</v>
          </cell>
        </row>
        <row r="1547">
          <cell r="AD1547">
            <v>0</v>
          </cell>
        </row>
        <row r="1548">
          <cell r="AD1548">
            <v>0</v>
          </cell>
        </row>
        <row r="1549">
          <cell r="AD1549">
            <v>0</v>
          </cell>
        </row>
        <row r="1550">
          <cell r="AD1550">
            <v>0</v>
          </cell>
        </row>
        <row r="1551">
          <cell r="AD1551">
            <v>0</v>
          </cell>
        </row>
        <row r="1552">
          <cell r="AD1552">
            <v>0</v>
          </cell>
        </row>
        <row r="1553">
          <cell r="AD1553">
            <v>0</v>
          </cell>
        </row>
        <row r="1554">
          <cell r="AD1554">
            <v>0</v>
          </cell>
        </row>
        <row r="1555">
          <cell r="AD1555">
            <v>0</v>
          </cell>
        </row>
        <row r="1556">
          <cell r="AD1556">
            <v>0</v>
          </cell>
        </row>
        <row r="1557">
          <cell r="AD1557">
            <v>0</v>
          </cell>
        </row>
        <row r="1558">
          <cell r="AD1558">
            <v>0</v>
          </cell>
        </row>
        <row r="1559">
          <cell r="AD1559">
            <v>0</v>
          </cell>
        </row>
        <row r="1560">
          <cell r="AD1560">
            <v>0</v>
          </cell>
        </row>
        <row r="1561">
          <cell r="AD1561">
            <v>0</v>
          </cell>
        </row>
        <row r="1562">
          <cell r="AD1562">
            <v>0</v>
          </cell>
        </row>
        <row r="1563">
          <cell r="AD1563">
            <v>0</v>
          </cell>
        </row>
        <row r="1564">
          <cell r="AD1564">
            <v>0</v>
          </cell>
        </row>
        <row r="1565">
          <cell r="AD1565">
            <v>0</v>
          </cell>
        </row>
        <row r="1566">
          <cell r="AD1566">
            <v>0</v>
          </cell>
        </row>
        <row r="1567">
          <cell r="AD1567">
            <v>0</v>
          </cell>
        </row>
        <row r="1568">
          <cell r="AD1568">
            <v>0</v>
          </cell>
        </row>
        <row r="1569">
          <cell r="AD1569">
            <v>0</v>
          </cell>
        </row>
        <row r="1570">
          <cell r="AD1570">
            <v>0</v>
          </cell>
        </row>
        <row r="1571">
          <cell r="AD1571">
            <v>0</v>
          </cell>
        </row>
        <row r="1572">
          <cell r="AD1572">
            <v>0</v>
          </cell>
        </row>
        <row r="1573">
          <cell r="AD1573">
            <v>0</v>
          </cell>
        </row>
        <row r="1574">
          <cell r="AD1574">
            <v>0</v>
          </cell>
        </row>
        <row r="1575">
          <cell r="AD1575">
            <v>0</v>
          </cell>
        </row>
        <row r="1576">
          <cell r="AD1576">
            <v>0</v>
          </cell>
        </row>
        <row r="1577">
          <cell r="AD1577">
            <v>0</v>
          </cell>
        </row>
        <row r="1578">
          <cell r="AD1578">
            <v>0</v>
          </cell>
        </row>
        <row r="1579">
          <cell r="AD1579">
            <v>0</v>
          </cell>
        </row>
        <row r="1580">
          <cell r="AD1580">
            <v>0</v>
          </cell>
        </row>
        <row r="1581">
          <cell r="AD1581">
            <v>0</v>
          </cell>
        </row>
        <row r="1582">
          <cell r="AD1582">
            <v>0</v>
          </cell>
        </row>
        <row r="1583">
          <cell r="AD1583">
            <v>0</v>
          </cell>
        </row>
        <row r="1584">
          <cell r="AD1584">
            <v>0</v>
          </cell>
        </row>
        <row r="1585">
          <cell r="AD1585">
            <v>0</v>
          </cell>
        </row>
        <row r="1586">
          <cell r="AD1586">
            <v>0</v>
          </cell>
        </row>
        <row r="1587">
          <cell r="AD1587">
            <v>0</v>
          </cell>
        </row>
        <row r="1588">
          <cell r="AD1588">
            <v>0</v>
          </cell>
        </row>
        <row r="1589">
          <cell r="AD1589">
            <v>0</v>
          </cell>
        </row>
        <row r="1590">
          <cell r="AD1590">
            <v>0</v>
          </cell>
        </row>
        <row r="1591">
          <cell r="AD1591">
            <v>0</v>
          </cell>
        </row>
        <row r="1592">
          <cell r="AD1592">
            <v>0</v>
          </cell>
        </row>
        <row r="1593">
          <cell r="AD1593">
            <v>0</v>
          </cell>
        </row>
        <row r="1594">
          <cell r="AD1594">
            <v>0</v>
          </cell>
        </row>
        <row r="1595">
          <cell r="AD1595">
            <v>0</v>
          </cell>
        </row>
        <row r="1596">
          <cell r="AD1596">
            <v>0</v>
          </cell>
        </row>
        <row r="1597">
          <cell r="AD1597">
            <v>0</v>
          </cell>
        </row>
        <row r="1598">
          <cell r="AD1598">
            <v>0</v>
          </cell>
        </row>
        <row r="1599">
          <cell r="AD1599">
            <v>0</v>
          </cell>
        </row>
        <row r="1600">
          <cell r="AD1600">
            <v>0</v>
          </cell>
        </row>
        <row r="1601">
          <cell r="AD1601">
            <v>0</v>
          </cell>
        </row>
        <row r="1602">
          <cell r="AD1602">
            <v>0</v>
          </cell>
        </row>
        <row r="1603">
          <cell r="AD1603">
            <v>0</v>
          </cell>
        </row>
        <row r="1604">
          <cell r="AD1604">
            <v>0</v>
          </cell>
        </row>
        <row r="1605">
          <cell r="AD1605">
            <v>0</v>
          </cell>
        </row>
        <row r="1606">
          <cell r="AD1606">
            <v>0</v>
          </cell>
        </row>
        <row r="1607">
          <cell r="AD1607">
            <v>0</v>
          </cell>
        </row>
        <row r="1608">
          <cell r="AD1608">
            <v>0</v>
          </cell>
        </row>
        <row r="1609">
          <cell r="AD1609">
            <v>0</v>
          </cell>
        </row>
        <row r="1610">
          <cell r="AD1610">
            <v>1</v>
          </cell>
        </row>
        <row r="1611">
          <cell r="AD1611">
            <v>0</v>
          </cell>
        </row>
        <row r="1612">
          <cell r="AD1612">
            <v>0</v>
          </cell>
        </row>
        <row r="1613">
          <cell r="AD1613">
            <v>0</v>
          </cell>
        </row>
        <row r="1614">
          <cell r="AD1614">
            <v>0</v>
          </cell>
        </row>
        <row r="1615">
          <cell r="AD1615">
            <v>1</v>
          </cell>
        </row>
        <row r="1616">
          <cell r="AD1616">
            <v>1</v>
          </cell>
        </row>
        <row r="1617">
          <cell r="AD1617">
            <v>1</v>
          </cell>
        </row>
        <row r="1618">
          <cell r="AD1618">
            <v>1</v>
          </cell>
        </row>
        <row r="1619">
          <cell r="AD1619">
            <v>1</v>
          </cell>
        </row>
        <row r="1620">
          <cell r="AD1620">
            <v>1</v>
          </cell>
        </row>
        <row r="1621">
          <cell r="AD1621">
            <v>1</v>
          </cell>
        </row>
        <row r="1622">
          <cell r="AD1622">
            <v>1</v>
          </cell>
        </row>
        <row r="1623">
          <cell r="AD1623">
            <v>1</v>
          </cell>
        </row>
        <row r="1624">
          <cell r="AD1624">
            <v>1</v>
          </cell>
        </row>
        <row r="1625">
          <cell r="AD1625">
            <v>1</v>
          </cell>
        </row>
        <row r="1626">
          <cell r="AD1626">
            <v>1</v>
          </cell>
        </row>
        <row r="1627">
          <cell r="AD1627">
            <v>1</v>
          </cell>
        </row>
        <row r="1628">
          <cell r="AD1628">
            <v>1</v>
          </cell>
        </row>
        <row r="1629">
          <cell r="AD1629">
            <v>1</v>
          </cell>
        </row>
        <row r="1630">
          <cell r="AD1630">
            <v>1</v>
          </cell>
        </row>
        <row r="1631">
          <cell r="AD1631">
            <v>1</v>
          </cell>
        </row>
        <row r="1632">
          <cell r="AD1632">
            <v>1</v>
          </cell>
        </row>
        <row r="1633">
          <cell r="AD1633">
            <v>1</v>
          </cell>
        </row>
        <row r="1634">
          <cell r="AD1634">
            <v>1</v>
          </cell>
        </row>
        <row r="1635">
          <cell r="AD1635">
            <v>1</v>
          </cell>
        </row>
        <row r="1636">
          <cell r="AD1636">
            <v>1</v>
          </cell>
        </row>
        <row r="1637">
          <cell r="AD1637">
            <v>1</v>
          </cell>
        </row>
        <row r="1638">
          <cell r="AD1638">
            <v>1</v>
          </cell>
        </row>
        <row r="1639">
          <cell r="AD1639">
            <v>1</v>
          </cell>
        </row>
        <row r="1640">
          <cell r="AD1640">
            <v>1</v>
          </cell>
        </row>
        <row r="1641">
          <cell r="AD1641">
            <v>0</v>
          </cell>
        </row>
        <row r="1642">
          <cell r="AD1642">
            <v>0</v>
          </cell>
        </row>
        <row r="1643">
          <cell r="AD1643">
            <v>0</v>
          </cell>
        </row>
        <row r="1644">
          <cell r="AD1644">
            <v>0</v>
          </cell>
        </row>
        <row r="1645">
          <cell r="AD1645">
            <v>0</v>
          </cell>
        </row>
        <row r="1646">
          <cell r="AD1646">
            <v>0</v>
          </cell>
        </row>
        <row r="1647">
          <cell r="AD1647">
            <v>1</v>
          </cell>
        </row>
        <row r="1648">
          <cell r="AD1648">
            <v>1</v>
          </cell>
        </row>
        <row r="1649">
          <cell r="AD1649">
            <v>0</v>
          </cell>
        </row>
        <row r="1650">
          <cell r="AD1650">
            <v>0</v>
          </cell>
        </row>
        <row r="1651">
          <cell r="AD1651">
            <v>0</v>
          </cell>
        </row>
        <row r="1652">
          <cell r="AD1652">
            <v>0</v>
          </cell>
        </row>
        <row r="1653">
          <cell r="AD1653">
            <v>0</v>
          </cell>
        </row>
        <row r="1654">
          <cell r="AD1654">
            <v>1</v>
          </cell>
        </row>
        <row r="1655">
          <cell r="AD1655">
            <v>1</v>
          </cell>
        </row>
        <row r="1656">
          <cell r="AD1656">
            <v>1</v>
          </cell>
        </row>
        <row r="1657">
          <cell r="AD1657">
            <v>1</v>
          </cell>
        </row>
        <row r="1658">
          <cell r="AD1658">
            <v>1</v>
          </cell>
        </row>
        <row r="1659">
          <cell r="AD1659">
            <v>1</v>
          </cell>
        </row>
        <row r="1660">
          <cell r="AD1660">
            <v>1</v>
          </cell>
        </row>
        <row r="1661">
          <cell r="AD1661">
            <v>1</v>
          </cell>
        </row>
        <row r="1662">
          <cell r="AD1662">
            <v>1</v>
          </cell>
        </row>
        <row r="1663">
          <cell r="AD1663">
            <v>1</v>
          </cell>
        </row>
        <row r="1664">
          <cell r="AD1664">
            <v>1</v>
          </cell>
        </row>
        <row r="1665">
          <cell r="AD1665">
            <v>1</v>
          </cell>
        </row>
        <row r="1666">
          <cell r="AD1666">
            <v>1</v>
          </cell>
        </row>
        <row r="1667">
          <cell r="AD1667">
            <v>1</v>
          </cell>
        </row>
        <row r="1668">
          <cell r="AD1668">
            <v>1</v>
          </cell>
        </row>
        <row r="1669">
          <cell r="AD1669">
            <v>1</v>
          </cell>
        </row>
        <row r="1670">
          <cell r="AD1670">
            <v>1</v>
          </cell>
        </row>
        <row r="1671">
          <cell r="AD1671">
            <v>1</v>
          </cell>
        </row>
        <row r="1672">
          <cell r="AD1672">
            <v>1</v>
          </cell>
        </row>
        <row r="1673">
          <cell r="AD1673">
            <v>1</v>
          </cell>
        </row>
        <row r="1674">
          <cell r="AD1674">
            <v>1</v>
          </cell>
        </row>
        <row r="1675">
          <cell r="AD1675">
            <v>1</v>
          </cell>
        </row>
        <row r="1676">
          <cell r="AD1676">
            <v>1</v>
          </cell>
        </row>
        <row r="1677">
          <cell r="AD1677">
            <v>1</v>
          </cell>
        </row>
        <row r="1678">
          <cell r="AD1678">
            <v>1</v>
          </cell>
        </row>
        <row r="1679">
          <cell r="AD1679">
            <v>1</v>
          </cell>
        </row>
        <row r="1680">
          <cell r="AD1680">
            <v>1</v>
          </cell>
        </row>
        <row r="1681">
          <cell r="AD1681">
            <v>1</v>
          </cell>
        </row>
        <row r="1682">
          <cell r="AD1682">
            <v>1</v>
          </cell>
        </row>
        <row r="1683">
          <cell r="AD1683">
            <v>1</v>
          </cell>
        </row>
        <row r="1684">
          <cell r="AD1684">
            <v>1</v>
          </cell>
        </row>
        <row r="1685">
          <cell r="AD1685">
            <v>1</v>
          </cell>
        </row>
        <row r="1686">
          <cell r="AD1686">
            <v>1</v>
          </cell>
        </row>
        <row r="1687">
          <cell r="AD1687">
            <v>1</v>
          </cell>
        </row>
        <row r="1688">
          <cell r="AD1688">
            <v>1</v>
          </cell>
        </row>
        <row r="1689">
          <cell r="AD1689">
            <v>1</v>
          </cell>
        </row>
        <row r="1690">
          <cell r="AD1690">
            <v>1</v>
          </cell>
        </row>
        <row r="1691">
          <cell r="AD1691">
            <v>1</v>
          </cell>
        </row>
        <row r="1692">
          <cell r="AD1692">
            <v>1</v>
          </cell>
        </row>
        <row r="1693">
          <cell r="AD1693">
            <v>1</v>
          </cell>
        </row>
        <row r="1694">
          <cell r="AD1694">
            <v>1</v>
          </cell>
        </row>
        <row r="1695">
          <cell r="AD1695">
            <v>1</v>
          </cell>
        </row>
        <row r="1696">
          <cell r="AD1696">
            <v>0</v>
          </cell>
        </row>
        <row r="1697">
          <cell r="AD1697">
            <v>0</v>
          </cell>
        </row>
        <row r="1698">
          <cell r="AD1698">
            <v>0</v>
          </cell>
        </row>
        <row r="1699">
          <cell r="AD1699">
            <v>0</v>
          </cell>
        </row>
        <row r="1700">
          <cell r="AD1700">
            <v>0</v>
          </cell>
        </row>
        <row r="1701">
          <cell r="AD1701">
            <v>0</v>
          </cell>
        </row>
        <row r="1702">
          <cell r="AD1702">
            <v>0</v>
          </cell>
        </row>
        <row r="1703">
          <cell r="AD1703">
            <v>0</v>
          </cell>
        </row>
        <row r="1704">
          <cell r="AD1704">
            <v>0</v>
          </cell>
        </row>
        <row r="1705">
          <cell r="AD1705">
            <v>0</v>
          </cell>
        </row>
        <row r="1706">
          <cell r="AD1706">
            <v>0</v>
          </cell>
        </row>
        <row r="1707">
          <cell r="AD1707">
            <v>0</v>
          </cell>
        </row>
        <row r="1708">
          <cell r="AD1708">
            <v>0</v>
          </cell>
        </row>
        <row r="1709">
          <cell r="AD1709">
            <v>0</v>
          </cell>
        </row>
        <row r="1710">
          <cell r="AD1710">
            <v>0</v>
          </cell>
        </row>
        <row r="1711">
          <cell r="AD1711">
            <v>0</v>
          </cell>
        </row>
        <row r="1712">
          <cell r="AD1712">
            <v>0</v>
          </cell>
        </row>
        <row r="1713">
          <cell r="AD1713">
            <v>0</v>
          </cell>
        </row>
        <row r="1714">
          <cell r="AD1714">
            <v>0</v>
          </cell>
        </row>
        <row r="1715">
          <cell r="AD1715">
            <v>0</v>
          </cell>
        </row>
        <row r="1716">
          <cell r="AD1716">
            <v>0</v>
          </cell>
        </row>
        <row r="1717">
          <cell r="AD1717">
            <v>0</v>
          </cell>
        </row>
        <row r="1718">
          <cell r="AD1718">
            <v>0</v>
          </cell>
        </row>
        <row r="1719">
          <cell r="AD1719">
            <v>0</v>
          </cell>
        </row>
        <row r="1720">
          <cell r="AD1720">
            <v>0</v>
          </cell>
        </row>
        <row r="1721">
          <cell r="AD1721">
            <v>0</v>
          </cell>
        </row>
        <row r="1722">
          <cell r="AD1722">
            <v>0</v>
          </cell>
        </row>
        <row r="1723">
          <cell r="AD1723">
            <v>0</v>
          </cell>
        </row>
        <row r="1724">
          <cell r="AD1724">
            <v>0</v>
          </cell>
        </row>
        <row r="1725">
          <cell r="AD1725">
            <v>0</v>
          </cell>
        </row>
        <row r="1726">
          <cell r="AD1726">
            <v>0</v>
          </cell>
        </row>
        <row r="1727">
          <cell r="AD1727">
            <v>0</v>
          </cell>
        </row>
        <row r="1728">
          <cell r="AD1728">
            <v>0</v>
          </cell>
        </row>
        <row r="1729">
          <cell r="AD1729">
            <v>0</v>
          </cell>
        </row>
        <row r="1730">
          <cell r="AD1730">
            <v>0</v>
          </cell>
        </row>
        <row r="1731">
          <cell r="AD1731">
            <v>0</v>
          </cell>
        </row>
        <row r="1732">
          <cell r="AD1732">
            <v>0</v>
          </cell>
        </row>
        <row r="1733">
          <cell r="AD1733">
            <v>0</v>
          </cell>
        </row>
        <row r="1734">
          <cell r="AD1734">
            <v>0</v>
          </cell>
        </row>
        <row r="1735">
          <cell r="AD1735">
            <v>0</v>
          </cell>
        </row>
        <row r="1736">
          <cell r="AD1736">
            <v>0</v>
          </cell>
        </row>
        <row r="1737">
          <cell r="AD1737">
            <v>0</v>
          </cell>
        </row>
        <row r="1738">
          <cell r="AD1738">
            <v>0</v>
          </cell>
        </row>
        <row r="1739">
          <cell r="AD1739">
            <v>1</v>
          </cell>
        </row>
        <row r="1740">
          <cell r="AD1740">
            <v>0</v>
          </cell>
        </row>
        <row r="1741">
          <cell r="AD1741">
            <v>0</v>
          </cell>
        </row>
        <row r="1742">
          <cell r="AD1742">
            <v>0</v>
          </cell>
        </row>
        <row r="1743">
          <cell r="AD1743">
            <v>0</v>
          </cell>
        </row>
        <row r="1744">
          <cell r="AD1744">
            <v>0</v>
          </cell>
        </row>
        <row r="1745">
          <cell r="AD1745">
            <v>0</v>
          </cell>
        </row>
        <row r="1746">
          <cell r="AD1746">
            <v>0</v>
          </cell>
        </row>
        <row r="1747">
          <cell r="AD1747">
            <v>0</v>
          </cell>
        </row>
        <row r="1748">
          <cell r="AD1748">
            <v>0</v>
          </cell>
        </row>
        <row r="1749">
          <cell r="AD1749">
            <v>0</v>
          </cell>
        </row>
        <row r="1750">
          <cell r="AD1750">
            <v>0</v>
          </cell>
        </row>
        <row r="1751">
          <cell r="AD1751">
            <v>0</v>
          </cell>
        </row>
        <row r="1752">
          <cell r="AD1752">
            <v>0</v>
          </cell>
        </row>
        <row r="1753">
          <cell r="AD1753">
            <v>0</v>
          </cell>
        </row>
        <row r="1754">
          <cell r="AD1754">
            <v>0</v>
          </cell>
        </row>
        <row r="1755">
          <cell r="AD1755">
            <v>0</v>
          </cell>
        </row>
        <row r="1756">
          <cell r="AD1756">
            <v>0</v>
          </cell>
        </row>
        <row r="1757">
          <cell r="AD1757">
            <v>0</v>
          </cell>
        </row>
        <row r="1758">
          <cell r="AD1758">
            <v>0</v>
          </cell>
        </row>
        <row r="1759">
          <cell r="AD1759">
            <v>0</v>
          </cell>
        </row>
        <row r="1760">
          <cell r="AD1760">
            <v>0</v>
          </cell>
        </row>
        <row r="1761">
          <cell r="AD1761">
            <v>0</v>
          </cell>
        </row>
        <row r="1762">
          <cell r="AD1762">
            <v>0</v>
          </cell>
        </row>
        <row r="1763">
          <cell r="AD1763">
            <v>0</v>
          </cell>
        </row>
        <row r="1764">
          <cell r="AD1764">
            <v>0</v>
          </cell>
        </row>
        <row r="1765">
          <cell r="AD1765">
            <v>0</v>
          </cell>
        </row>
        <row r="1766">
          <cell r="AD1766">
            <v>0</v>
          </cell>
        </row>
        <row r="1767">
          <cell r="AD1767">
            <v>0</v>
          </cell>
        </row>
        <row r="1768">
          <cell r="AD1768">
            <v>0</v>
          </cell>
        </row>
        <row r="1769">
          <cell r="AD1769">
            <v>0</v>
          </cell>
        </row>
        <row r="1770">
          <cell r="AD1770">
            <v>0</v>
          </cell>
        </row>
        <row r="1771">
          <cell r="AD1771">
            <v>0</v>
          </cell>
        </row>
        <row r="1772">
          <cell r="AD1772">
            <v>0</v>
          </cell>
        </row>
        <row r="1773">
          <cell r="AD1773">
            <v>0</v>
          </cell>
        </row>
        <row r="1774">
          <cell r="AD1774">
            <v>0</v>
          </cell>
        </row>
        <row r="1775">
          <cell r="AD1775">
            <v>0</v>
          </cell>
        </row>
        <row r="1776">
          <cell r="AD1776">
            <v>0</v>
          </cell>
        </row>
        <row r="1777">
          <cell r="AD1777">
            <v>0</v>
          </cell>
        </row>
        <row r="1778">
          <cell r="AD1778">
            <v>0</v>
          </cell>
        </row>
        <row r="1779">
          <cell r="AD1779">
            <v>0</v>
          </cell>
        </row>
        <row r="1780">
          <cell r="AD1780">
            <v>0</v>
          </cell>
        </row>
        <row r="1781">
          <cell r="AD1781">
            <v>0</v>
          </cell>
        </row>
        <row r="1782">
          <cell r="AD1782">
            <v>0</v>
          </cell>
        </row>
        <row r="1783">
          <cell r="AD1783">
            <v>0</v>
          </cell>
        </row>
        <row r="1784">
          <cell r="AD1784">
            <v>0</v>
          </cell>
        </row>
        <row r="1785">
          <cell r="AD1785">
            <v>0</v>
          </cell>
        </row>
        <row r="1786">
          <cell r="AD1786">
            <v>0</v>
          </cell>
        </row>
        <row r="1787">
          <cell r="AD1787">
            <v>0</v>
          </cell>
        </row>
        <row r="1788">
          <cell r="AD1788">
            <v>0</v>
          </cell>
        </row>
        <row r="1789">
          <cell r="AD1789">
            <v>0</v>
          </cell>
        </row>
        <row r="1790">
          <cell r="AD1790">
            <v>0</v>
          </cell>
        </row>
        <row r="1791">
          <cell r="AD1791">
            <v>0</v>
          </cell>
        </row>
        <row r="1792">
          <cell r="AD1792">
            <v>0</v>
          </cell>
        </row>
        <row r="1793">
          <cell r="AD1793">
            <v>0</v>
          </cell>
        </row>
        <row r="1794">
          <cell r="AD1794">
            <v>0</v>
          </cell>
        </row>
        <row r="1795">
          <cell r="AD1795">
            <v>0</v>
          </cell>
        </row>
        <row r="1796">
          <cell r="AD1796">
            <v>0</v>
          </cell>
        </row>
        <row r="1797">
          <cell r="AD1797">
            <v>0</v>
          </cell>
        </row>
        <row r="1798">
          <cell r="AD1798">
            <v>0</v>
          </cell>
        </row>
        <row r="1799">
          <cell r="AD1799">
            <v>0</v>
          </cell>
        </row>
        <row r="1800">
          <cell r="AD1800">
            <v>0</v>
          </cell>
        </row>
        <row r="1801">
          <cell r="AD1801">
            <v>0</v>
          </cell>
        </row>
        <row r="1802">
          <cell r="AD1802">
            <v>0</v>
          </cell>
        </row>
        <row r="1803">
          <cell r="AD1803">
            <v>0</v>
          </cell>
        </row>
        <row r="1804">
          <cell r="AD1804">
            <v>0</v>
          </cell>
        </row>
        <row r="1805">
          <cell r="AD1805">
            <v>0</v>
          </cell>
        </row>
        <row r="1806">
          <cell r="AD1806">
            <v>0</v>
          </cell>
        </row>
        <row r="1807">
          <cell r="AD1807">
            <v>0</v>
          </cell>
        </row>
        <row r="1808">
          <cell r="AD1808">
            <v>0</v>
          </cell>
        </row>
        <row r="1809">
          <cell r="AD1809">
            <v>0</v>
          </cell>
        </row>
        <row r="1810">
          <cell r="AD1810">
            <v>0</v>
          </cell>
        </row>
        <row r="1811">
          <cell r="AD1811">
            <v>0</v>
          </cell>
        </row>
        <row r="1812">
          <cell r="AD1812">
            <v>0</v>
          </cell>
        </row>
        <row r="1813">
          <cell r="AD1813">
            <v>0</v>
          </cell>
        </row>
        <row r="1814">
          <cell r="AD1814">
            <v>0</v>
          </cell>
        </row>
        <row r="1815">
          <cell r="AD1815">
            <v>0</v>
          </cell>
        </row>
        <row r="1816">
          <cell r="AD1816">
            <v>0</v>
          </cell>
        </row>
        <row r="1817">
          <cell r="AD1817">
            <v>0</v>
          </cell>
        </row>
        <row r="1818">
          <cell r="AD1818">
            <v>0</v>
          </cell>
        </row>
        <row r="1819">
          <cell r="AD1819">
            <v>0</v>
          </cell>
        </row>
        <row r="1820">
          <cell r="AD1820">
            <v>0</v>
          </cell>
        </row>
        <row r="1821">
          <cell r="AD1821">
            <v>0</v>
          </cell>
        </row>
        <row r="1822">
          <cell r="AD1822">
            <v>0</v>
          </cell>
        </row>
        <row r="1823">
          <cell r="AD1823">
            <v>0</v>
          </cell>
        </row>
        <row r="1824">
          <cell r="AD1824">
            <v>0</v>
          </cell>
        </row>
        <row r="1825">
          <cell r="AD1825">
            <v>0</v>
          </cell>
        </row>
        <row r="1826">
          <cell r="AD1826">
            <v>0</v>
          </cell>
        </row>
        <row r="1827">
          <cell r="AD1827">
            <v>0</v>
          </cell>
        </row>
        <row r="1828">
          <cell r="AD1828">
            <v>0</v>
          </cell>
        </row>
        <row r="1829">
          <cell r="AD1829">
            <v>0</v>
          </cell>
        </row>
        <row r="1830">
          <cell r="AD1830">
            <v>0</v>
          </cell>
        </row>
        <row r="1831">
          <cell r="AD1831">
            <v>0</v>
          </cell>
        </row>
        <row r="1832">
          <cell r="AD1832">
            <v>0</v>
          </cell>
        </row>
        <row r="1833">
          <cell r="AD1833">
            <v>0</v>
          </cell>
        </row>
        <row r="1834">
          <cell r="AD1834">
            <v>0</v>
          </cell>
        </row>
        <row r="1835">
          <cell r="AD1835">
            <v>0</v>
          </cell>
        </row>
        <row r="1836">
          <cell r="AD1836">
            <v>0</v>
          </cell>
        </row>
        <row r="1837">
          <cell r="AD1837">
            <v>0</v>
          </cell>
        </row>
        <row r="1838">
          <cell r="AD1838">
            <v>0</v>
          </cell>
        </row>
        <row r="1839">
          <cell r="AD1839">
            <v>0</v>
          </cell>
        </row>
        <row r="1840">
          <cell r="AD1840">
            <v>0</v>
          </cell>
        </row>
        <row r="1841">
          <cell r="AD1841">
            <v>0</v>
          </cell>
        </row>
        <row r="1842">
          <cell r="AD1842">
            <v>0</v>
          </cell>
        </row>
        <row r="1843">
          <cell r="AD1843">
            <v>0</v>
          </cell>
        </row>
        <row r="1844">
          <cell r="AD1844">
            <v>0</v>
          </cell>
        </row>
        <row r="1845">
          <cell r="AD1845">
            <v>0</v>
          </cell>
        </row>
        <row r="1846">
          <cell r="AD1846">
            <v>0</v>
          </cell>
        </row>
        <row r="1847">
          <cell r="AD1847">
            <v>0</v>
          </cell>
        </row>
        <row r="1848">
          <cell r="AD1848">
            <v>0</v>
          </cell>
        </row>
        <row r="1849">
          <cell r="AD1849">
            <v>0</v>
          </cell>
        </row>
        <row r="1850">
          <cell r="AD1850">
            <v>0</v>
          </cell>
        </row>
        <row r="1851">
          <cell r="AD1851">
            <v>0</v>
          </cell>
        </row>
        <row r="1852">
          <cell r="AD1852">
            <v>0</v>
          </cell>
        </row>
        <row r="1853">
          <cell r="AD1853">
            <v>0</v>
          </cell>
        </row>
        <row r="1854">
          <cell r="AD1854">
            <v>0</v>
          </cell>
        </row>
        <row r="1855">
          <cell r="AD1855">
            <v>0</v>
          </cell>
        </row>
        <row r="1856">
          <cell r="AD1856">
            <v>0</v>
          </cell>
        </row>
        <row r="1857">
          <cell r="AD1857">
            <v>0</v>
          </cell>
        </row>
        <row r="1858">
          <cell r="AD1858">
            <v>0</v>
          </cell>
        </row>
        <row r="1859">
          <cell r="AD1859">
            <v>0</v>
          </cell>
        </row>
        <row r="1860">
          <cell r="AD1860">
            <v>0</v>
          </cell>
        </row>
        <row r="1861">
          <cell r="AD1861">
            <v>0</v>
          </cell>
        </row>
        <row r="1862">
          <cell r="AD1862">
            <v>0</v>
          </cell>
        </row>
        <row r="1863">
          <cell r="AD1863">
            <v>0</v>
          </cell>
        </row>
        <row r="1864">
          <cell r="AD1864">
            <v>0</v>
          </cell>
        </row>
        <row r="1865">
          <cell r="AD1865">
            <v>0</v>
          </cell>
        </row>
        <row r="1866">
          <cell r="AD1866">
            <v>0</v>
          </cell>
        </row>
        <row r="1867">
          <cell r="AD1867">
            <v>0</v>
          </cell>
        </row>
        <row r="1868">
          <cell r="AD1868">
            <v>0</v>
          </cell>
        </row>
        <row r="1869">
          <cell r="AD1869">
            <v>0</v>
          </cell>
        </row>
        <row r="1870">
          <cell r="AD1870">
            <v>0</v>
          </cell>
        </row>
        <row r="1871">
          <cell r="AD1871">
            <v>0</v>
          </cell>
        </row>
        <row r="1872">
          <cell r="AD1872">
            <v>0</v>
          </cell>
        </row>
        <row r="1873">
          <cell r="AD1873">
            <v>0</v>
          </cell>
        </row>
        <row r="1874">
          <cell r="AD1874">
            <v>0</v>
          </cell>
        </row>
        <row r="1875">
          <cell r="AD1875">
            <v>0</v>
          </cell>
        </row>
        <row r="1876">
          <cell r="AD1876">
            <v>0</v>
          </cell>
        </row>
        <row r="1877">
          <cell r="AD1877">
            <v>0</v>
          </cell>
        </row>
        <row r="1878">
          <cell r="AD1878">
            <v>0</v>
          </cell>
        </row>
        <row r="1879">
          <cell r="AD1879">
            <v>0</v>
          </cell>
        </row>
        <row r="1880">
          <cell r="AD1880">
            <v>0</v>
          </cell>
        </row>
        <row r="1881">
          <cell r="AD1881">
            <v>0</v>
          </cell>
        </row>
        <row r="1882">
          <cell r="AD1882">
            <v>0</v>
          </cell>
        </row>
        <row r="1883">
          <cell r="AD1883">
            <v>0</v>
          </cell>
        </row>
        <row r="1884">
          <cell r="AD1884">
            <v>0</v>
          </cell>
        </row>
        <row r="1885">
          <cell r="AD1885">
            <v>0</v>
          </cell>
        </row>
        <row r="1886">
          <cell r="AD1886">
            <v>0</v>
          </cell>
        </row>
        <row r="1887">
          <cell r="AD1887">
            <v>0</v>
          </cell>
        </row>
        <row r="1888">
          <cell r="AD1888">
            <v>0</v>
          </cell>
        </row>
        <row r="1889">
          <cell r="AD1889">
            <v>0</v>
          </cell>
        </row>
        <row r="1890">
          <cell r="AD1890">
            <v>0</v>
          </cell>
        </row>
        <row r="1891">
          <cell r="AD1891">
            <v>0</v>
          </cell>
        </row>
        <row r="1892">
          <cell r="AD1892">
            <v>0</v>
          </cell>
        </row>
        <row r="1893">
          <cell r="AD1893">
            <v>0</v>
          </cell>
        </row>
        <row r="1894">
          <cell r="AD1894">
            <v>0</v>
          </cell>
        </row>
        <row r="1895">
          <cell r="AD1895">
            <v>0</v>
          </cell>
        </row>
        <row r="1896">
          <cell r="AD1896">
            <v>0</v>
          </cell>
        </row>
        <row r="1897">
          <cell r="AD1897">
            <v>0</v>
          </cell>
        </row>
        <row r="1898">
          <cell r="AD1898">
            <v>0</v>
          </cell>
        </row>
        <row r="1899">
          <cell r="AD1899">
            <v>0</v>
          </cell>
        </row>
        <row r="1900">
          <cell r="AD1900">
            <v>0</v>
          </cell>
        </row>
        <row r="1901">
          <cell r="AD1901">
            <v>0</v>
          </cell>
        </row>
        <row r="1902">
          <cell r="AD1902">
            <v>0</v>
          </cell>
        </row>
        <row r="1903">
          <cell r="AD1903">
            <v>0</v>
          </cell>
        </row>
        <row r="1904">
          <cell r="AD1904">
            <v>0</v>
          </cell>
        </row>
        <row r="1905">
          <cell r="AD1905">
            <v>0</v>
          </cell>
        </row>
        <row r="1906">
          <cell r="AD1906">
            <v>0</v>
          </cell>
        </row>
        <row r="1907">
          <cell r="AD1907">
            <v>0</v>
          </cell>
        </row>
        <row r="1908">
          <cell r="AD1908">
            <v>0</v>
          </cell>
        </row>
        <row r="1909">
          <cell r="AD1909">
            <v>0</v>
          </cell>
        </row>
        <row r="1910">
          <cell r="AD1910">
            <v>0</v>
          </cell>
        </row>
        <row r="1911">
          <cell r="AD1911">
            <v>0</v>
          </cell>
        </row>
        <row r="1912">
          <cell r="AD1912">
            <v>0</v>
          </cell>
        </row>
        <row r="1913">
          <cell r="AD1913">
            <v>0</v>
          </cell>
        </row>
        <row r="1914">
          <cell r="AD1914">
            <v>0</v>
          </cell>
        </row>
        <row r="1915">
          <cell r="AD1915">
            <v>0</v>
          </cell>
        </row>
        <row r="1916">
          <cell r="AD1916">
            <v>0</v>
          </cell>
        </row>
        <row r="1917">
          <cell r="AD1917">
            <v>0</v>
          </cell>
        </row>
        <row r="1918">
          <cell r="AD1918">
            <v>0</v>
          </cell>
        </row>
        <row r="1919">
          <cell r="AD1919">
            <v>0</v>
          </cell>
        </row>
        <row r="1920">
          <cell r="AD1920">
            <v>1</v>
          </cell>
        </row>
        <row r="1921">
          <cell r="AD1921">
            <v>1</v>
          </cell>
        </row>
        <row r="1922">
          <cell r="AD1922">
            <v>1</v>
          </cell>
        </row>
        <row r="1923">
          <cell r="AD1923">
            <v>1</v>
          </cell>
        </row>
        <row r="1924">
          <cell r="AD1924">
            <v>1</v>
          </cell>
        </row>
        <row r="1925">
          <cell r="AD1925">
            <v>1</v>
          </cell>
        </row>
        <row r="1926">
          <cell r="AD1926">
            <v>1</v>
          </cell>
        </row>
        <row r="1927">
          <cell r="AD1927">
            <v>1</v>
          </cell>
        </row>
        <row r="1928">
          <cell r="AD1928">
            <v>1</v>
          </cell>
        </row>
        <row r="1929">
          <cell r="AD1929">
            <v>1</v>
          </cell>
        </row>
        <row r="1930">
          <cell r="AD1930">
            <v>1</v>
          </cell>
        </row>
        <row r="1931">
          <cell r="AD1931">
            <v>1</v>
          </cell>
        </row>
        <row r="1932">
          <cell r="AD1932">
            <v>1</v>
          </cell>
        </row>
        <row r="1933">
          <cell r="AD1933">
            <v>1</v>
          </cell>
        </row>
        <row r="1934">
          <cell r="AD1934">
            <v>0</v>
          </cell>
        </row>
        <row r="1935">
          <cell r="AD1935">
            <v>0</v>
          </cell>
        </row>
        <row r="1936">
          <cell r="AD1936">
            <v>0</v>
          </cell>
        </row>
        <row r="1937">
          <cell r="AD1937">
            <v>0</v>
          </cell>
        </row>
        <row r="1938">
          <cell r="AD1938">
            <v>0</v>
          </cell>
        </row>
        <row r="1939">
          <cell r="AD1939">
            <v>0</v>
          </cell>
        </row>
        <row r="1940">
          <cell r="AD1940">
            <v>0</v>
          </cell>
        </row>
        <row r="1941">
          <cell r="AD1941">
            <v>0</v>
          </cell>
        </row>
        <row r="1942">
          <cell r="AD1942">
            <v>0</v>
          </cell>
        </row>
        <row r="1943">
          <cell r="AD1943">
            <v>0</v>
          </cell>
        </row>
        <row r="1944">
          <cell r="AD1944">
            <v>0</v>
          </cell>
        </row>
        <row r="1945">
          <cell r="AD1945">
            <v>0</v>
          </cell>
        </row>
        <row r="1946">
          <cell r="AD1946">
            <v>0</v>
          </cell>
        </row>
        <row r="1947">
          <cell r="AD1947">
            <v>0</v>
          </cell>
        </row>
        <row r="1948">
          <cell r="AD1948">
            <v>0</v>
          </cell>
        </row>
        <row r="1949">
          <cell r="AD1949">
            <v>0</v>
          </cell>
        </row>
        <row r="1950">
          <cell r="AD1950">
            <v>0</v>
          </cell>
        </row>
        <row r="1951">
          <cell r="AD1951">
            <v>0</v>
          </cell>
        </row>
        <row r="1952">
          <cell r="AD1952">
            <v>0</v>
          </cell>
        </row>
        <row r="1953">
          <cell r="AD1953">
            <v>0</v>
          </cell>
        </row>
        <row r="1954">
          <cell r="AD1954">
            <v>0</v>
          </cell>
        </row>
        <row r="1955">
          <cell r="AD1955">
            <v>0</v>
          </cell>
        </row>
        <row r="1956">
          <cell r="AD1956">
            <v>0</v>
          </cell>
        </row>
        <row r="1957">
          <cell r="AD1957">
            <v>0</v>
          </cell>
        </row>
        <row r="1958">
          <cell r="AD1958">
            <v>0</v>
          </cell>
        </row>
        <row r="1959">
          <cell r="AD1959">
            <v>0</v>
          </cell>
        </row>
        <row r="1960">
          <cell r="AD1960">
            <v>0</v>
          </cell>
        </row>
        <row r="1961">
          <cell r="AD1961">
            <v>0</v>
          </cell>
        </row>
        <row r="1962">
          <cell r="AD1962">
            <v>0</v>
          </cell>
        </row>
        <row r="1963">
          <cell r="AD1963">
            <v>0</v>
          </cell>
        </row>
        <row r="1964">
          <cell r="AD1964">
            <v>0</v>
          </cell>
        </row>
        <row r="1965">
          <cell r="AD1965">
            <v>0</v>
          </cell>
        </row>
        <row r="1966">
          <cell r="AD1966">
            <v>0</v>
          </cell>
        </row>
        <row r="1967">
          <cell r="AD1967">
            <v>0</v>
          </cell>
        </row>
        <row r="1968">
          <cell r="AD1968">
            <v>0</v>
          </cell>
        </row>
        <row r="1969">
          <cell r="AD1969">
            <v>0</v>
          </cell>
        </row>
        <row r="1970">
          <cell r="AD1970">
            <v>0</v>
          </cell>
        </row>
        <row r="1971">
          <cell r="AD1971">
            <v>0</v>
          </cell>
        </row>
        <row r="1972">
          <cell r="AD1972">
            <v>0</v>
          </cell>
        </row>
        <row r="1973">
          <cell r="AD1973">
            <v>0</v>
          </cell>
        </row>
        <row r="1974">
          <cell r="AD1974">
            <v>0</v>
          </cell>
        </row>
        <row r="1975">
          <cell r="AD1975">
            <v>0</v>
          </cell>
        </row>
        <row r="1976">
          <cell r="AD1976">
            <v>0</v>
          </cell>
        </row>
        <row r="1977">
          <cell r="AD1977">
            <v>0</v>
          </cell>
        </row>
        <row r="1978">
          <cell r="AD1978">
            <v>0</v>
          </cell>
        </row>
        <row r="1979">
          <cell r="AD1979">
            <v>0</v>
          </cell>
        </row>
        <row r="1980">
          <cell r="AD1980">
            <v>0</v>
          </cell>
        </row>
        <row r="1981">
          <cell r="AD1981">
            <v>0</v>
          </cell>
        </row>
        <row r="1982">
          <cell r="AD1982">
            <v>0</v>
          </cell>
        </row>
        <row r="1983">
          <cell r="AD1983">
            <v>0</v>
          </cell>
        </row>
        <row r="1984">
          <cell r="AD1984">
            <v>0</v>
          </cell>
        </row>
        <row r="1985">
          <cell r="AD1985">
            <v>0</v>
          </cell>
        </row>
        <row r="1986">
          <cell r="AD1986">
            <v>0</v>
          </cell>
        </row>
        <row r="1987">
          <cell r="AD1987">
            <v>0</v>
          </cell>
        </row>
        <row r="1988">
          <cell r="AD1988">
            <v>0</v>
          </cell>
        </row>
        <row r="1989">
          <cell r="AD1989">
            <v>0</v>
          </cell>
        </row>
        <row r="1990">
          <cell r="AD1990">
            <v>0</v>
          </cell>
        </row>
        <row r="1991">
          <cell r="AD1991">
            <v>0</v>
          </cell>
        </row>
        <row r="1992">
          <cell r="AD1992">
            <v>0</v>
          </cell>
        </row>
        <row r="1993">
          <cell r="AD1993">
            <v>0</v>
          </cell>
        </row>
        <row r="1994">
          <cell r="AD1994">
            <v>0</v>
          </cell>
        </row>
        <row r="1995">
          <cell r="AD1995">
            <v>0</v>
          </cell>
        </row>
        <row r="1996">
          <cell r="AD1996">
            <v>0</v>
          </cell>
        </row>
        <row r="1997">
          <cell r="AD1997">
            <v>0</v>
          </cell>
        </row>
        <row r="1998">
          <cell r="AD1998">
            <v>0</v>
          </cell>
        </row>
        <row r="1999">
          <cell r="AD1999">
            <v>0</v>
          </cell>
        </row>
        <row r="2000">
          <cell r="AD2000">
            <v>0</v>
          </cell>
        </row>
        <row r="2001">
          <cell r="AD2001">
            <v>0</v>
          </cell>
        </row>
        <row r="2002">
          <cell r="AD2002">
            <v>0</v>
          </cell>
        </row>
        <row r="2003">
          <cell r="AD2003">
            <v>0</v>
          </cell>
        </row>
        <row r="2004">
          <cell r="AD2004">
            <v>0</v>
          </cell>
        </row>
        <row r="2005">
          <cell r="AD2005">
            <v>0</v>
          </cell>
        </row>
        <row r="2006">
          <cell r="AD2006">
            <v>0</v>
          </cell>
        </row>
        <row r="2007">
          <cell r="AD2007">
            <v>0</v>
          </cell>
        </row>
        <row r="2008">
          <cell r="AD2008">
            <v>0</v>
          </cell>
        </row>
        <row r="2009">
          <cell r="AD2009">
            <v>0</v>
          </cell>
        </row>
        <row r="2010">
          <cell r="AD2010">
            <v>0</v>
          </cell>
        </row>
        <row r="2011">
          <cell r="AD2011">
            <v>0</v>
          </cell>
        </row>
        <row r="2012">
          <cell r="AD2012">
            <v>0</v>
          </cell>
        </row>
        <row r="2013">
          <cell r="AD2013">
            <v>0</v>
          </cell>
        </row>
        <row r="2014">
          <cell r="AD2014">
            <v>1</v>
          </cell>
        </row>
        <row r="2015">
          <cell r="AD2015">
            <v>0</v>
          </cell>
        </row>
        <row r="2016">
          <cell r="AD2016">
            <v>0</v>
          </cell>
        </row>
        <row r="2017">
          <cell r="AD2017">
            <v>0</v>
          </cell>
        </row>
        <row r="2018">
          <cell r="AD2018">
            <v>0</v>
          </cell>
        </row>
        <row r="2019">
          <cell r="AD2019">
            <v>0</v>
          </cell>
        </row>
        <row r="2020">
          <cell r="AD2020">
            <v>0</v>
          </cell>
        </row>
        <row r="2021">
          <cell r="AD2021">
            <v>0</v>
          </cell>
        </row>
        <row r="2022">
          <cell r="AD2022">
            <v>0</v>
          </cell>
        </row>
        <row r="2023">
          <cell r="AD2023">
            <v>0</v>
          </cell>
        </row>
        <row r="2024">
          <cell r="AD2024">
            <v>0</v>
          </cell>
        </row>
        <row r="2025">
          <cell r="AD2025">
            <v>0</v>
          </cell>
        </row>
        <row r="2026">
          <cell r="AD2026">
            <v>0</v>
          </cell>
        </row>
        <row r="2027">
          <cell r="AD2027">
            <v>0</v>
          </cell>
        </row>
        <row r="2028">
          <cell r="AD2028">
            <v>0</v>
          </cell>
        </row>
        <row r="2029">
          <cell r="AD2029">
            <v>0</v>
          </cell>
        </row>
        <row r="2030">
          <cell r="AD2030">
            <v>0</v>
          </cell>
        </row>
        <row r="2031">
          <cell r="AD2031">
            <v>0</v>
          </cell>
        </row>
        <row r="2032">
          <cell r="AD2032">
            <v>0</v>
          </cell>
        </row>
        <row r="2033">
          <cell r="AD2033">
            <v>0</v>
          </cell>
        </row>
        <row r="2034">
          <cell r="AD2034">
            <v>0</v>
          </cell>
        </row>
        <row r="2035">
          <cell r="AD2035">
            <v>0</v>
          </cell>
        </row>
        <row r="2036">
          <cell r="AD2036">
            <v>0</v>
          </cell>
        </row>
        <row r="2037">
          <cell r="AD2037">
            <v>0</v>
          </cell>
        </row>
        <row r="2038">
          <cell r="AD2038">
            <v>0</v>
          </cell>
        </row>
        <row r="2039">
          <cell r="AD2039">
            <v>0</v>
          </cell>
        </row>
        <row r="2040">
          <cell r="AD2040">
            <v>0</v>
          </cell>
        </row>
        <row r="2041">
          <cell r="AD2041">
            <v>0</v>
          </cell>
        </row>
        <row r="2042">
          <cell r="AD2042">
            <v>0</v>
          </cell>
        </row>
        <row r="2043">
          <cell r="AD2043">
            <v>0</v>
          </cell>
        </row>
        <row r="2044">
          <cell r="AD2044">
            <v>0</v>
          </cell>
        </row>
        <row r="2045">
          <cell r="AD2045">
            <v>0</v>
          </cell>
        </row>
        <row r="2046">
          <cell r="AD2046">
            <v>0</v>
          </cell>
        </row>
        <row r="2047">
          <cell r="AD2047">
            <v>0</v>
          </cell>
        </row>
        <row r="2048">
          <cell r="AD2048">
            <v>0</v>
          </cell>
        </row>
        <row r="2049">
          <cell r="AD2049">
            <v>0</v>
          </cell>
        </row>
        <row r="2050">
          <cell r="AD2050">
            <v>0</v>
          </cell>
        </row>
        <row r="2051">
          <cell r="AD2051">
            <v>1</v>
          </cell>
        </row>
        <row r="2052">
          <cell r="AD2052">
            <v>1</v>
          </cell>
        </row>
        <row r="2053">
          <cell r="AD2053">
            <v>1</v>
          </cell>
        </row>
        <row r="2054">
          <cell r="AD2054">
            <v>0</v>
          </cell>
        </row>
        <row r="2055">
          <cell r="AD2055">
            <v>0</v>
          </cell>
        </row>
        <row r="2056">
          <cell r="AD2056">
            <v>0</v>
          </cell>
        </row>
        <row r="2057">
          <cell r="AD2057">
            <v>0</v>
          </cell>
        </row>
        <row r="2058">
          <cell r="AD2058">
            <v>0</v>
          </cell>
        </row>
        <row r="2059">
          <cell r="AD2059">
            <v>1</v>
          </cell>
        </row>
        <row r="2060">
          <cell r="AD2060">
            <v>1</v>
          </cell>
        </row>
        <row r="2061">
          <cell r="AD2061">
            <v>0</v>
          </cell>
        </row>
        <row r="2062">
          <cell r="AD2062">
            <v>0</v>
          </cell>
        </row>
        <row r="2063">
          <cell r="AD2063">
            <v>0</v>
          </cell>
        </row>
        <row r="2064">
          <cell r="AD2064">
            <v>0</v>
          </cell>
        </row>
        <row r="2065">
          <cell r="AD2065">
            <v>0</v>
          </cell>
        </row>
        <row r="2066">
          <cell r="AD2066">
            <v>0</v>
          </cell>
        </row>
        <row r="2067">
          <cell r="AD2067">
            <v>0</v>
          </cell>
        </row>
        <row r="2068">
          <cell r="AD2068">
            <v>0</v>
          </cell>
        </row>
        <row r="2069">
          <cell r="AD2069">
            <v>0</v>
          </cell>
        </row>
        <row r="2070">
          <cell r="AD2070">
            <v>0</v>
          </cell>
        </row>
        <row r="2071">
          <cell r="AD2071">
            <v>0</v>
          </cell>
        </row>
        <row r="2072">
          <cell r="AD2072">
            <v>0</v>
          </cell>
        </row>
        <row r="2073">
          <cell r="AD2073">
            <v>0</v>
          </cell>
        </row>
        <row r="2074">
          <cell r="AD2074">
            <v>0</v>
          </cell>
        </row>
        <row r="2075">
          <cell r="AD2075">
            <v>0</v>
          </cell>
        </row>
        <row r="2076">
          <cell r="AD2076">
            <v>0</v>
          </cell>
        </row>
        <row r="2077">
          <cell r="AD2077">
            <v>0</v>
          </cell>
        </row>
        <row r="2078">
          <cell r="AD2078">
            <v>0</v>
          </cell>
        </row>
        <row r="2079">
          <cell r="AD2079">
            <v>0</v>
          </cell>
        </row>
        <row r="2080">
          <cell r="AD2080">
            <v>0</v>
          </cell>
        </row>
        <row r="2081">
          <cell r="AD2081">
            <v>0</v>
          </cell>
        </row>
        <row r="2082">
          <cell r="AD2082">
            <v>0</v>
          </cell>
        </row>
        <row r="2083">
          <cell r="AD2083">
            <v>0</v>
          </cell>
        </row>
        <row r="2084">
          <cell r="AD2084">
            <v>0</v>
          </cell>
        </row>
        <row r="2085">
          <cell r="AD2085">
            <v>0</v>
          </cell>
        </row>
        <row r="2086">
          <cell r="AD2086">
            <v>0</v>
          </cell>
        </row>
        <row r="2087">
          <cell r="AD2087">
            <v>0</v>
          </cell>
        </row>
        <row r="2088">
          <cell r="AD2088">
            <v>0</v>
          </cell>
        </row>
        <row r="2089">
          <cell r="AD2089">
            <v>0</v>
          </cell>
        </row>
        <row r="2090">
          <cell r="AD2090">
            <v>0</v>
          </cell>
        </row>
        <row r="2091">
          <cell r="AD2091">
            <v>0</v>
          </cell>
        </row>
        <row r="2092">
          <cell r="AD2092">
            <v>0</v>
          </cell>
        </row>
        <row r="2093">
          <cell r="AD2093">
            <v>0</v>
          </cell>
        </row>
        <row r="2094">
          <cell r="AD2094">
            <v>0</v>
          </cell>
        </row>
        <row r="2095">
          <cell r="AD2095">
            <v>0</v>
          </cell>
        </row>
        <row r="2096">
          <cell r="AD2096">
            <v>0</v>
          </cell>
        </row>
        <row r="2097">
          <cell r="AD2097">
            <v>0</v>
          </cell>
        </row>
        <row r="2098">
          <cell r="AD2098">
            <v>0</v>
          </cell>
        </row>
        <row r="2099">
          <cell r="AD2099">
            <v>0</v>
          </cell>
        </row>
        <row r="2100">
          <cell r="AD2100">
            <v>0</v>
          </cell>
        </row>
        <row r="2101">
          <cell r="AD2101">
            <v>0</v>
          </cell>
        </row>
        <row r="2102">
          <cell r="AD2102">
            <v>0</v>
          </cell>
        </row>
        <row r="2103">
          <cell r="AD2103">
            <v>0</v>
          </cell>
        </row>
        <row r="2104">
          <cell r="AD2104">
            <v>0</v>
          </cell>
        </row>
        <row r="2105">
          <cell r="AD2105">
            <v>0</v>
          </cell>
        </row>
        <row r="2106">
          <cell r="AD2106">
            <v>0</v>
          </cell>
        </row>
        <row r="2107">
          <cell r="AD2107">
            <v>0</v>
          </cell>
        </row>
        <row r="2108">
          <cell r="AD2108">
            <v>0</v>
          </cell>
        </row>
        <row r="2109">
          <cell r="AD2109">
            <v>0</v>
          </cell>
        </row>
        <row r="2110">
          <cell r="AD2110">
            <v>0</v>
          </cell>
        </row>
        <row r="2111">
          <cell r="AD2111">
            <v>0</v>
          </cell>
        </row>
        <row r="2112">
          <cell r="AD2112">
            <v>0</v>
          </cell>
        </row>
        <row r="2113">
          <cell r="AD2113">
            <v>0</v>
          </cell>
        </row>
        <row r="2114">
          <cell r="AD2114">
            <v>0</v>
          </cell>
        </row>
        <row r="2115">
          <cell r="AD2115">
            <v>0</v>
          </cell>
        </row>
        <row r="2116">
          <cell r="AD2116">
            <v>0</v>
          </cell>
        </row>
        <row r="2117">
          <cell r="AD2117">
            <v>0</v>
          </cell>
        </row>
        <row r="2118">
          <cell r="AD2118">
            <v>0</v>
          </cell>
        </row>
        <row r="2119">
          <cell r="AD2119">
            <v>0</v>
          </cell>
        </row>
        <row r="2120">
          <cell r="AD2120">
            <v>0</v>
          </cell>
        </row>
        <row r="2121">
          <cell r="AD2121">
            <v>0</v>
          </cell>
        </row>
        <row r="2122">
          <cell r="AD2122">
            <v>0</v>
          </cell>
        </row>
        <row r="2123">
          <cell r="AD2123">
            <v>0</v>
          </cell>
        </row>
        <row r="2124">
          <cell r="AD2124">
            <v>0</v>
          </cell>
        </row>
        <row r="2125">
          <cell r="AD2125">
            <v>0</v>
          </cell>
        </row>
        <row r="2126">
          <cell r="AD2126">
            <v>0</v>
          </cell>
        </row>
        <row r="2127">
          <cell r="AD2127">
            <v>0</v>
          </cell>
        </row>
        <row r="2128">
          <cell r="AD2128">
            <v>0</v>
          </cell>
        </row>
        <row r="2129">
          <cell r="AD2129">
            <v>0</v>
          </cell>
        </row>
        <row r="2130">
          <cell r="AD2130">
            <v>0</v>
          </cell>
        </row>
        <row r="2131">
          <cell r="AD2131">
            <v>0</v>
          </cell>
        </row>
        <row r="2132">
          <cell r="AD2132">
            <v>0</v>
          </cell>
        </row>
        <row r="2133">
          <cell r="AD2133">
            <v>0</v>
          </cell>
        </row>
        <row r="2134">
          <cell r="AD2134">
            <v>0</v>
          </cell>
        </row>
        <row r="2135">
          <cell r="AD2135">
            <v>0</v>
          </cell>
        </row>
        <row r="2136">
          <cell r="AD2136">
            <v>0</v>
          </cell>
        </row>
        <row r="2137">
          <cell r="AD2137">
            <v>0</v>
          </cell>
        </row>
        <row r="2138">
          <cell r="AD2138">
            <v>0</v>
          </cell>
        </row>
        <row r="2139">
          <cell r="AD2139">
            <v>0</v>
          </cell>
        </row>
        <row r="2140">
          <cell r="AD2140">
            <v>0</v>
          </cell>
        </row>
        <row r="2141">
          <cell r="AD2141">
            <v>0</v>
          </cell>
        </row>
        <row r="2142">
          <cell r="AD2142">
            <v>0</v>
          </cell>
        </row>
        <row r="2143">
          <cell r="AD2143">
            <v>0</v>
          </cell>
        </row>
        <row r="2144">
          <cell r="AD2144">
            <v>0</v>
          </cell>
        </row>
        <row r="2145">
          <cell r="AD2145">
            <v>0</v>
          </cell>
        </row>
        <row r="2146">
          <cell r="AD2146">
            <v>0</v>
          </cell>
        </row>
        <row r="2147">
          <cell r="AD2147">
            <v>0</v>
          </cell>
        </row>
        <row r="2148">
          <cell r="AD2148">
            <v>0</v>
          </cell>
        </row>
        <row r="2149">
          <cell r="AD2149">
            <v>0</v>
          </cell>
        </row>
        <row r="2150">
          <cell r="AD2150">
            <v>0</v>
          </cell>
        </row>
        <row r="2151">
          <cell r="AD2151">
            <v>0</v>
          </cell>
        </row>
        <row r="2152">
          <cell r="AD2152">
            <v>0</v>
          </cell>
        </row>
        <row r="2153">
          <cell r="AD2153">
            <v>0</v>
          </cell>
        </row>
        <row r="2154">
          <cell r="AD2154">
            <v>0</v>
          </cell>
        </row>
        <row r="2155">
          <cell r="AD2155">
            <v>0</v>
          </cell>
        </row>
        <row r="2156">
          <cell r="AD2156">
            <v>1</v>
          </cell>
        </row>
        <row r="2157">
          <cell r="AD2157">
            <v>0</v>
          </cell>
        </row>
        <row r="2158">
          <cell r="AD2158">
            <v>1</v>
          </cell>
        </row>
        <row r="2159">
          <cell r="AD2159">
            <v>1</v>
          </cell>
        </row>
        <row r="2160">
          <cell r="AD2160">
            <v>0</v>
          </cell>
        </row>
        <row r="2161">
          <cell r="AD2161">
            <v>0</v>
          </cell>
        </row>
        <row r="2162">
          <cell r="AD2162">
            <v>0</v>
          </cell>
        </row>
        <row r="2163">
          <cell r="AD2163">
            <v>0</v>
          </cell>
        </row>
        <row r="2164">
          <cell r="AD2164">
            <v>0</v>
          </cell>
        </row>
        <row r="2165">
          <cell r="AD2165">
            <v>0</v>
          </cell>
        </row>
        <row r="2166">
          <cell r="AD2166">
            <v>0</v>
          </cell>
        </row>
        <row r="2167">
          <cell r="AD2167">
            <v>0</v>
          </cell>
        </row>
        <row r="2168">
          <cell r="AD2168">
            <v>0</v>
          </cell>
        </row>
        <row r="2169">
          <cell r="AD2169">
            <v>0</v>
          </cell>
        </row>
        <row r="2170">
          <cell r="AD2170">
            <v>0</v>
          </cell>
        </row>
        <row r="2171">
          <cell r="AD2171">
            <v>0</v>
          </cell>
        </row>
        <row r="2172">
          <cell r="AD2172">
            <v>0</v>
          </cell>
        </row>
        <row r="2173">
          <cell r="AD2173">
            <v>0</v>
          </cell>
        </row>
        <row r="2174">
          <cell r="AD2174">
            <v>0</v>
          </cell>
        </row>
        <row r="2175">
          <cell r="AD2175">
            <v>0</v>
          </cell>
        </row>
        <row r="2176">
          <cell r="AD2176">
            <v>0</v>
          </cell>
        </row>
        <row r="2177">
          <cell r="AD2177">
            <v>0</v>
          </cell>
        </row>
        <row r="2178">
          <cell r="AD2178">
            <v>0</v>
          </cell>
        </row>
        <row r="2179">
          <cell r="AD2179">
            <v>0</v>
          </cell>
        </row>
        <row r="2180">
          <cell r="AD2180">
            <v>0</v>
          </cell>
        </row>
        <row r="2181">
          <cell r="AD2181">
            <v>0</v>
          </cell>
        </row>
        <row r="2182">
          <cell r="AD2182">
            <v>0</v>
          </cell>
        </row>
        <row r="2183">
          <cell r="AD2183">
            <v>0</v>
          </cell>
        </row>
        <row r="2184">
          <cell r="AD2184">
            <v>0</v>
          </cell>
        </row>
        <row r="2185">
          <cell r="AD2185">
            <v>0</v>
          </cell>
        </row>
        <row r="2186">
          <cell r="AD2186">
            <v>0</v>
          </cell>
        </row>
        <row r="2187">
          <cell r="AD2187">
            <v>0</v>
          </cell>
        </row>
        <row r="2188">
          <cell r="AD2188">
            <v>0</v>
          </cell>
        </row>
        <row r="2189">
          <cell r="AD2189">
            <v>0</v>
          </cell>
        </row>
        <row r="2190">
          <cell r="AD2190">
            <v>0</v>
          </cell>
        </row>
        <row r="2191">
          <cell r="AD2191">
            <v>0</v>
          </cell>
        </row>
        <row r="2192">
          <cell r="AD2192">
            <v>0</v>
          </cell>
        </row>
        <row r="2193">
          <cell r="AD2193">
            <v>0</v>
          </cell>
        </row>
        <row r="2194">
          <cell r="AD2194">
            <v>0</v>
          </cell>
        </row>
        <row r="2195">
          <cell r="AD2195">
            <v>0</v>
          </cell>
        </row>
        <row r="2196">
          <cell r="AD2196">
            <v>0</v>
          </cell>
        </row>
        <row r="2197">
          <cell r="AD2197">
            <v>0</v>
          </cell>
        </row>
        <row r="2198">
          <cell r="AD2198">
            <v>0</v>
          </cell>
        </row>
        <row r="2199">
          <cell r="AD2199">
            <v>0</v>
          </cell>
        </row>
        <row r="2200">
          <cell r="AD2200">
            <v>0</v>
          </cell>
        </row>
        <row r="2201">
          <cell r="AD2201">
            <v>0</v>
          </cell>
        </row>
        <row r="2202">
          <cell r="AD2202">
            <v>0</v>
          </cell>
        </row>
        <row r="2203">
          <cell r="AD2203">
            <v>0</v>
          </cell>
        </row>
        <row r="2204">
          <cell r="AD2204">
            <v>0</v>
          </cell>
        </row>
        <row r="2205">
          <cell r="AD2205">
            <v>0</v>
          </cell>
        </row>
        <row r="2206">
          <cell r="AD2206">
            <v>0</v>
          </cell>
        </row>
        <row r="2207">
          <cell r="AD2207">
            <v>0</v>
          </cell>
        </row>
        <row r="2208">
          <cell r="AD2208">
            <v>0</v>
          </cell>
        </row>
        <row r="2209">
          <cell r="AD2209">
            <v>0</v>
          </cell>
        </row>
        <row r="2210">
          <cell r="AD2210">
            <v>0</v>
          </cell>
        </row>
        <row r="2211">
          <cell r="AD2211">
            <v>0</v>
          </cell>
        </row>
        <row r="2212">
          <cell r="AD2212">
            <v>0</v>
          </cell>
        </row>
        <row r="2213">
          <cell r="AD2213">
            <v>0</v>
          </cell>
        </row>
        <row r="2214">
          <cell r="AD2214">
            <v>0</v>
          </cell>
        </row>
        <row r="2215">
          <cell r="AD2215">
            <v>0</v>
          </cell>
        </row>
        <row r="2216">
          <cell r="AD2216">
            <v>0</v>
          </cell>
        </row>
        <row r="2217">
          <cell r="AD2217">
            <v>0</v>
          </cell>
        </row>
        <row r="2218">
          <cell r="AD2218">
            <v>0</v>
          </cell>
        </row>
        <row r="2219">
          <cell r="AD2219">
            <v>0</v>
          </cell>
        </row>
        <row r="2220">
          <cell r="AD2220">
            <v>0</v>
          </cell>
        </row>
        <row r="2221">
          <cell r="AD2221">
            <v>0</v>
          </cell>
        </row>
        <row r="2222">
          <cell r="AD2222">
            <v>0</v>
          </cell>
        </row>
        <row r="2223">
          <cell r="AD2223">
            <v>0</v>
          </cell>
        </row>
        <row r="2224">
          <cell r="AD2224">
            <v>0</v>
          </cell>
        </row>
        <row r="2225">
          <cell r="AD2225">
            <v>0</v>
          </cell>
        </row>
        <row r="2226">
          <cell r="AD2226">
            <v>0</v>
          </cell>
        </row>
        <row r="2227">
          <cell r="AD2227">
            <v>0</v>
          </cell>
        </row>
        <row r="2228">
          <cell r="AD2228">
            <v>0</v>
          </cell>
        </row>
        <row r="2229">
          <cell r="AD2229">
            <v>0</v>
          </cell>
        </row>
        <row r="2230">
          <cell r="AD2230">
            <v>0</v>
          </cell>
        </row>
        <row r="2231">
          <cell r="AD2231">
            <v>0</v>
          </cell>
        </row>
        <row r="2232">
          <cell r="AD2232">
            <v>0</v>
          </cell>
        </row>
        <row r="2233">
          <cell r="AD2233">
            <v>0</v>
          </cell>
        </row>
        <row r="2234">
          <cell r="AD2234">
            <v>0</v>
          </cell>
        </row>
        <row r="2235">
          <cell r="AD2235">
            <v>0</v>
          </cell>
        </row>
        <row r="2236">
          <cell r="AD2236">
            <v>0</v>
          </cell>
        </row>
        <row r="2237">
          <cell r="AD2237">
            <v>0</v>
          </cell>
        </row>
        <row r="2238">
          <cell r="AD2238">
            <v>0</v>
          </cell>
        </row>
        <row r="2239">
          <cell r="AD2239">
            <v>0</v>
          </cell>
        </row>
        <row r="2240">
          <cell r="AD2240">
            <v>0</v>
          </cell>
        </row>
        <row r="2241">
          <cell r="AD2241">
            <v>0</v>
          </cell>
        </row>
        <row r="2242">
          <cell r="AD2242">
            <v>0</v>
          </cell>
        </row>
        <row r="2243">
          <cell r="AD2243">
            <v>0</v>
          </cell>
        </row>
        <row r="2244">
          <cell r="AD2244">
            <v>0</v>
          </cell>
        </row>
        <row r="2245">
          <cell r="AD2245">
            <v>0</v>
          </cell>
        </row>
        <row r="2246">
          <cell r="AD2246">
            <v>0</v>
          </cell>
        </row>
        <row r="2247">
          <cell r="AD2247">
            <v>0</v>
          </cell>
        </row>
        <row r="2248">
          <cell r="AD2248">
            <v>0</v>
          </cell>
        </row>
        <row r="2249">
          <cell r="AD2249">
            <v>0</v>
          </cell>
        </row>
        <row r="2250">
          <cell r="AD2250">
            <v>0</v>
          </cell>
        </row>
        <row r="2251">
          <cell r="AD2251">
            <v>0</v>
          </cell>
        </row>
        <row r="2252">
          <cell r="AD2252">
            <v>0</v>
          </cell>
        </row>
        <row r="2253">
          <cell r="AD2253">
            <v>0</v>
          </cell>
        </row>
        <row r="2254">
          <cell r="AD2254">
            <v>0</v>
          </cell>
        </row>
        <row r="2255">
          <cell r="AD2255">
            <v>0</v>
          </cell>
        </row>
        <row r="2256">
          <cell r="AD2256">
            <v>0</v>
          </cell>
        </row>
        <row r="2257">
          <cell r="AD2257">
            <v>0</v>
          </cell>
        </row>
        <row r="2258">
          <cell r="AD2258">
            <v>0</v>
          </cell>
        </row>
        <row r="2259">
          <cell r="AD2259">
            <v>0</v>
          </cell>
        </row>
        <row r="2260">
          <cell r="AD2260">
            <v>0</v>
          </cell>
        </row>
        <row r="2261">
          <cell r="AD2261">
            <v>0</v>
          </cell>
        </row>
        <row r="2262">
          <cell r="AD2262">
            <v>0</v>
          </cell>
        </row>
        <row r="2263">
          <cell r="AD2263">
            <v>0</v>
          </cell>
        </row>
        <row r="2264">
          <cell r="AD2264">
            <v>0</v>
          </cell>
        </row>
        <row r="2265">
          <cell r="AD2265">
            <v>0</v>
          </cell>
        </row>
        <row r="2266">
          <cell r="AD2266">
            <v>0</v>
          </cell>
        </row>
        <row r="2267">
          <cell r="AD2267">
            <v>0</v>
          </cell>
        </row>
        <row r="2268">
          <cell r="AD2268">
            <v>0</v>
          </cell>
        </row>
        <row r="2269">
          <cell r="AD2269">
            <v>0</v>
          </cell>
        </row>
        <row r="2270">
          <cell r="AD2270">
            <v>0</v>
          </cell>
        </row>
        <row r="2271">
          <cell r="AD2271">
            <v>0</v>
          </cell>
        </row>
        <row r="2272">
          <cell r="AD2272">
            <v>0</v>
          </cell>
        </row>
        <row r="2273">
          <cell r="AD2273">
            <v>0</v>
          </cell>
        </row>
        <row r="2274">
          <cell r="AD2274">
            <v>0</v>
          </cell>
        </row>
        <row r="2275">
          <cell r="AD2275">
            <v>0</v>
          </cell>
        </row>
        <row r="2276">
          <cell r="AD2276">
            <v>0</v>
          </cell>
        </row>
        <row r="2277">
          <cell r="AD2277">
            <v>0</v>
          </cell>
        </row>
        <row r="2278">
          <cell r="AD2278">
            <v>0</v>
          </cell>
        </row>
        <row r="2279">
          <cell r="AD2279">
            <v>0</v>
          </cell>
        </row>
        <row r="2280">
          <cell r="AD2280">
            <v>0</v>
          </cell>
        </row>
        <row r="2281">
          <cell r="AD2281">
            <v>0</v>
          </cell>
        </row>
        <row r="2282">
          <cell r="AD2282">
            <v>0</v>
          </cell>
        </row>
        <row r="2283">
          <cell r="AD2283">
            <v>0</v>
          </cell>
        </row>
        <row r="2284">
          <cell r="AD2284">
            <v>0</v>
          </cell>
        </row>
        <row r="2285">
          <cell r="AD2285">
            <v>0</v>
          </cell>
        </row>
        <row r="2286">
          <cell r="AD2286">
            <v>0</v>
          </cell>
        </row>
        <row r="2287">
          <cell r="AD2287">
            <v>0</v>
          </cell>
        </row>
        <row r="2288">
          <cell r="AD2288">
            <v>0</v>
          </cell>
        </row>
        <row r="2289">
          <cell r="AD2289">
            <v>0</v>
          </cell>
        </row>
        <row r="2290">
          <cell r="AD2290">
            <v>0</v>
          </cell>
        </row>
        <row r="2291">
          <cell r="AD2291">
            <v>0</v>
          </cell>
        </row>
        <row r="2292">
          <cell r="AD2292">
            <v>0</v>
          </cell>
        </row>
        <row r="2293">
          <cell r="AD2293">
            <v>0</v>
          </cell>
        </row>
        <row r="2294">
          <cell r="AD2294">
            <v>0</v>
          </cell>
        </row>
        <row r="2295">
          <cell r="AD2295">
            <v>0</v>
          </cell>
        </row>
        <row r="2296">
          <cell r="AD2296">
            <v>0</v>
          </cell>
        </row>
        <row r="2297">
          <cell r="AD2297">
            <v>0</v>
          </cell>
        </row>
        <row r="2298">
          <cell r="AD2298">
            <v>0</v>
          </cell>
        </row>
        <row r="2299">
          <cell r="AD2299">
            <v>0</v>
          </cell>
        </row>
        <row r="2300">
          <cell r="AD2300">
            <v>0</v>
          </cell>
        </row>
        <row r="2301">
          <cell r="AD2301">
            <v>0</v>
          </cell>
        </row>
        <row r="2302">
          <cell r="AD2302">
            <v>0</v>
          </cell>
        </row>
        <row r="2303">
          <cell r="AD2303">
            <v>0</v>
          </cell>
        </row>
        <row r="2304">
          <cell r="AD2304">
            <v>0</v>
          </cell>
        </row>
        <row r="2305">
          <cell r="AD2305">
            <v>0</v>
          </cell>
        </row>
        <row r="2306">
          <cell r="AD2306">
            <v>0</v>
          </cell>
        </row>
        <row r="2307">
          <cell r="AD2307">
            <v>0</v>
          </cell>
        </row>
        <row r="2308">
          <cell r="AD2308">
            <v>0</v>
          </cell>
        </row>
        <row r="2309">
          <cell r="AD2309">
            <v>0</v>
          </cell>
        </row>
        <row r="2310">
          <cell r="AD2310">
            <v>0</v>
          </cell>
        </row>
        <row r="2311">
          <cell r="AD2311">
            <v>0</v>
          </cell>
        </row>
        <row r="2312">
          <cell r="AD2312">
            <v>0</v>
          </cell>
        </row>
        <row r="2313">
          <cell r="AD2313">
            <v>0</v>
          </cell>
        </row>
        <row r="2314">
          <cell r="AD2314">
            <v>0</v>
          </cell>
        </row>
        <row r="2315">
          <cell r="AD2315">
            <v>0</v>
          </cell>
        </row>
        <row r="2316">
          <cell r="AD2316">
            <v>0</v>
          </cell>
        </row>
        <row r="2317">
          <cell r="AD2317">
            <v>0</v>
          </cell>
        </row>
        <row r="2318">
          <cell r="AD2318">
            <v>0</v>
          </cell>
        </row>
        <row r="2319">
          <cell r="AD2319">
            <v>0</v>
          </cell>
        </row>
        <row r="2320">
          <cell r="AD2320">
            <v>0</v>
          </cell>
        </row>
        <row r="2321">
          <cell r="AD2321">
            <v>0</v>
          </cell>
        </row>
        <row r="2322">
          <cell r="AD2322">
            <v>0</v>
          </cell>
        </row>
        <row r="2323">
          <cell r="AD2323">
            <v>0</v>
          </cell>
        </row>
        <row r="2324">
          <cell r="AD2324">
            <v>0</v>
          </cell>
        </row>
        <row r="2325">
          <cell r="AD2325">
            <v>0</v>
          </cell>
        </row>
        <row r="2326">
          <cell r="AD2326">
            <v>0</v>
          </cell>
        </row>
        <row r="2327">
          <cell r="AD2327">
            <v>0</v>
          </cell>
        </row>
        <row r="2328">
          <cell r="AD2328">
            <v>0</v>
          </cell>
        </row>
        <row r="2329">
          <cell r="AD2329">
            <v>0</v>
          </cell>
        </row>
        <row r="2330">
          <cell r="AD2330">
            <v>0</v>
          </cell>
        </row>
        <row r="2331">
          <cell r="AD2331">
            <v>0</v>
          </cell>
        </row>
        <row r="2332">
          <cell r="AD2332">
            <v>0</v>
          </cell>
        </row>
        <row r="2333">
          <cell r="AD2333">
            <v>0</v>
          </cell>
        </row>
        <row r="2334">
          <cell r="AD2334">
            <v>0</v>
          </cell>
        </row>
        <row r="2335">
          <cell r="AD2335">
            <v>0</v>
          </cell>
        </row>
        <row r="2336">
          <cell r="AD2336">
            <v>0</v>
          </cell>
        </row>
        <row r="2337">
          <cell r="AD2337">
            <v>0</v>
          </cell>
        </row>
        <row r="2338">
          <cell r="AD2338">
            <v>0</v>
          </cell>
        </row>
        <row r="2339">
          <cell r="AD2339">
            <v>0</v>
          </cell>
        </row>
        <row r="2340">
          <cell r="AD2340">
            <v>0</v>
          </cell>
        </row>
        <row r="2341">
          <cell r="AD2341">
            <v>0</v>
          </cell>
        </row>
        <row r="2342">
          <cell r="AD2342">
            <v>0</v>
          </cell>
        </row>
        <row r="2343">
          <cell r="AD2343">
            <v>0</v>
          </cell>
        </row>
        <row r="2344">
          <cell r="AD2344">
            <v>0</v>
          </cell>
        </row>
        <row r="2345">
          <cell r="AD2345">
            <v>0</v>
          </cell>
        </row>
        <row r="2346">
          <cell r="AD2346">
            <v>0</v>
          </cell>
        </row>
        <row r="2347">
          <cell r="AD2347">
            <v>0</v>
          </cell>
        </row>
        <row r="2348">
          <cell r="AD2348">
            <v>0</v>
          </cell>
        </row>
        <row r="2349">
          <cell r="AD2349">
            <v>0</v>
          </cell>
        </row>
        <row r="2350">
          <cell r="AD2350">
            <v>0</v>
          </cell>
        </row>
        <row r="2351">
          <cell r="AD2351">
            <v>0</v>
          </cell>
        </row>
        <row r="2352">
          <cell r="AD2352">
            <v>0</v>
          </cell>
        </row>
        <row r="2353">
          <cell r="AD2353">
            <v>0</v>
          </cell>
        </row>
        <row r="2354">
          <cell r="AD2354">
            <v>0</v>
          </cell>
        </row>
        <row r="2355">
          <cell r="AD2355">
            <v>0</v>
          </cell>
        </row>
        <row r="2356">
          <cell r="AD2356">
            <v>0</v>
          </cell>
        </row>
        <row r="2357">
          <cell r="AD2357">
            <v>0</v>
          </cell>
        </row>
        <row r="2358">
          <cell r="AD2358">
            <v>0</v>
          </cell>
        </row>
        <row r="2359">
          <cell r="AD2359">
            <v>0</v>
          </cell>
        </row>
        <row r="2360">
          <cell r="AD2360">
            <v>0</v>
          </cell>
        </row>
        <row r="2361">
          <cell r="AD2361">
            <v>0</v>
          </cell>
        </row>
        <row r="2362">
          <cell r="AD2362">
            <v>0</v>
          </cell>
        </row>
        <row r="2363">
          <cell r="AD2363">
            <v>0</v>
          </cell>
        </row>
        <row r="2364">
          <cell r="AD2364">
            <v>0</v>
          </cell>
        </row>
        <row r="2365">
          <cell r="AD2365">
            <v>0</v>
          </cell>
        </row>
        <row r="2366">
          <cell r="AD2366">
            <v>0</v>
          </cell>
        </row>
        <row r="2367">
          <cell r="AD2367">
            <v>0</v>
          </cell>
        </row>
        <row r="2368">
          <cell r="AD2368">
            <v>0</v>
          </cell>
        </row>
        <row r="2369">
          <cell r="AD2369">
            <v>0</v>
          </cell>
        </row>
        <row r="2370">
          <cell r="AD2370">
            <v>0</v>
          </cell>
        </row>
        <row r="2371">
          <cell r="AD2371">
            <v>0</v>
          </cell>
        </row>
        <row r="2372">
          <cell r="AD2372">
            <v>0</v>
          </cell>
        </row>
        <row r="2373">
          <cell r="AD2373">
            <v>0</v>
          </cell>
        </row>
        <row r="2374">
          <cell r="AD2374">
            <v>0</v>
          </cell>
        </row>
        <row r="2375">
          <cell r="AD2375">
            <v>0</v>
          </cell>
        </row>
        <row r="2376">
          <cell r="AD2376">
            <v>0</v>
          </cell>
        </row>
        <row r="2377">
          <cell r="AD2377">
            <v>0</v>
          </cell>
        </row>
        <row r="2378">
          <cell r="AD2378">
            <v>0</v>
          </cell>
        </row>
        <row r="2379">
          <cell r="AD2379">
            <v>0</v>
          </cell>
        </row>
        <row r="2380">
          <cell r="AD2380">
            <v>0</v>
          </cell>
        </row>
        <row r="2381">
          <cell r="AD2381">
            <v>0</v>
          </cell>
        </row>
        <row r="2382">
          <cell r="AD2382">
            <v>0</v>
          </cell>
        </row>
        <row r="2383">
          <cell r="AD2383">
            <v>0</v>
          </cell>
        </row>
        <row r="2384">
          <cell r="AD2384">
            <v>0</v>
          </cell>
        </row>
        <row r="2385">
          <cell r="AD2385">
            <v>0</v>
          </cell>
        </row>
        <row r="2386">
          <cell r="AD2386">
            <v>0</v>
          </cell>
        </row>
        <row r="2387">
          <cell r="AD2387">
            <v>0</v>
          </cell>
        </row>
        <row r="2388">
          <cell r="AD2388">
            <v>0</v>
          </cell>
        </row>
        <row r="2389">
          <cell r="AD2389">
            <v>0</v>
          </cell>
        </row>
        <row r="2390">
          <cell r="AD2390">
            <v>0</v>
          </cell>
        </row>
        <row r="2391">
          <cell r="AD2391">
            <v>0</v>
          </cell>
        </row>
        <row r="2392">
          <cell r="AD2392">
            <v>0</v>
          </cell>
        </row>
        <row r="2393">
          <cell r="AD2393">
            <v>0</v>
          </cell>
        </row>
        <row r="2394">
          <cell r="AD2394">
            <v>0</v>
          </cell>
        </row>
        <row r="2395">
          <cell r="AD2395">
            <v>0</v>
          </cell>
        </row>
        <row r="2396">
          <cell r="AD2396">
            <v>0</v>
          </cell>
        </row>
        <row r="2397">
          <cell r="AD2397">
            <v>0</v>
          </cell>
        </row>
        <row r="2398">
          <cell r="AD2398">
            <v>0</v>
          </cell>
        </row>
        <row r="2399">
          <cell r="AD2399">
            <v>0</v>
          </cell>
        </row>
        <row r="2400">
          <cell r="AD2400">
            <v>0</v>
          </cell>
        </row>
        <row r="2401">
          <cell r="AD2401">
            <v>0</v>
          </cell>
        </row>
        <row r="2402">
          <cell r="AD2402">
            <v>0</v>
          </cell>
        </row>
        <row r="2403">
          <cell r="AD2403">
            <v>0</v>
          </cell>
        </row>
        <row r="2404">
          <cell r="AD2404">
            <v>0</v>
          </cell>
        </row>
        <row r="2405">
          <cell r="AD2405">
            <v>0</v>
          </cell>
        </row>
        <row r="2406">
          <cell r="AD2406">
            <v>0</v>
          </cell>
        </row>
        <row r="2407">
          <cell r="AD2407">
            <v>0</v>
          </cell>
        </row>
        <row r="2408">
          <cell r="AD2408">
            <v>0</v>
          </cell>
        </row>
        <row r="2409">
          <cell r="AD2409">
            <v>0</v>
          </cell>
        </row>
        <row r="2410">
          <cell r="AD2410">
            <v>0</v>
          </cell>
        </row>
        <row r="2411">
          <cell r="AD2411">
            <v>0</v>
          </cell>
        </row>
        <row r="2412">
          <cell r="AD2412">
            <v>0</v>
          </cell>
        </row>
        <row r="2413">
          <cell r="AD2413">
            <v>0</v>
          </cell>
        </row>
        <row r="2414">
          <cell r="AD2414">
            <v>0</v>
          </cell>
        </row>
        <row r="2415">
          <cell r="AD2415">
            <v>0</v>
          </cell>
        </row>
        <row r="2416">
          <cell r="AD2416">
            <v>0</v>
          </cell>
        </row>
        <row r="2417">
          <cell r="AD2417">
            <v>0</v>
          </cell>
        </row>
        <row r="2418">
          <cell r="AD2418">
            <v>0</v>
          </cell>
        </row>
        <row r="2419">
          <cell r="AD2419">
            <v>0</v>
          </cell>
        </row>
        <row r="2420">
          <cell r="AD2420">
            <v>0</v>
          </cell>
        </row>
        <row r="2421">
          <cell r="AD2421">
            <v>0</v>
          </cell>
        </row>
        <row r="2422">
          <cell r="AD2422">
            <v>0</v>
          </cell>
        </row>
        <row r="2423">
          <cell r="AD2423">
            <v>0</v>
          </cell>
        </row>
        <row r="2424">
          <cell r="AD2424">
            <v>0</v>
          </cell>
        </row>
        <row r="2425">
          <cell r="AD2425">
            <v>0</v>
          </cell>
        </row>
        <row r="2426">
          <cell r="AD2426">
            <v>0</v>
          </cell>
        </row>
        <row r="2427">
          <cell r="AD2427">
            <v>0</v>
          </cell>
        </row>
        <row r="2428">
          <cell r="AD2428">
            <v>0</v>
          </cell>
        </row>
        <row r="2429">
          <cell r="AD2429">
            <v>0</v>
          </cell>
        </row>
        <row r="2430">
          <cell r="AD2430">
            <v>0</v>
          </cell>
        </row>
        <row r="2431">
          <cell r="AD2431">
            <v>0</v>
          </cell>
        </row>
        <row r="2432">
          <cell r="AD2432">
            <v>0</v>
          </cell>
        </row>
        <row r="2433">
          <cell r="AD2433">
            <v>0</v>
          </cell>
        </row>
        <row r="2434">
          <cell r="AD2434">
            <v>0</v>
          </cell>
        </row>
        <row r="2435">
          <cell r="AD2435">
            <v>0</v>
          </cell>
        </row>
        <row r="2436">
          <cell r="AD2436">
            <v>0</v>
          </cell>
        </row>
        <row r="2437">
          <cell r="AD2437">
            <v>0</v>
          </cell>
        </row>
        <row r="2438">
          <cell r="AD2438">
            <v>0</v>
          </cell>
        </row>
        <row r="2439">
          <cell r="AD2439">
            <v>0</v>
          </cell>
        </row>
        <row r="2440">
          <cell r="AD2440">
            <v>0</v>
          </cell>
        </row>
        <row r="2441">
          <cell r="AD2441">
            <v>0</v>
          </cell>
        </row>
        <row r="2442">
          <cell r="AD2442">
            <v>0</v>
          </cell>
        </row>
        <row r="2443">
          <cell r="AD2443">
            <v>0</v>
          </cell>
        </row>
        <row r="2444">
          <cell r="AD2444">
            <v>0</v>
          </cell>
        </row>
        <row r="2445">
          <cell r="AD2445">
            <v>0</v>
          </cell>
        </row>
        <row r="2446">
          <cell r="AD2446">
            <v>0</v>
          </cell>
        </row>
        <row r="2447">
          <cell r="AD2447">
            <v>0</v>
          </cell>
        </row>
        <row r="2448">
          <cell r="AD2448">
            <v>0</v>
          </cell>
        </row>
        <row r="2449">
          <cell r="AD2449">
            <v>0</v>
          </cell>
        </row>
        <row r="2450">
          <cell r="AD2450">
            <v>0</v>
          </cell>
        </row>
        <row r="2451">
          <cell r="AD2451">
            <v>0</v>
          </cell>
        </row>
        <row r="2452">
          <cell r="AD2452">
            <v>0</v>
          </cell>
        </row>
        <row r="2453">
          <cell r="AD2453">
            <v>0</v>
          </cell>
        </row>
        <row r="2454">
          <cell r="AD2454">
            <v>0</v>
          </cell>
        </row>
        <row r="2455">
          <cell r="AD2455">
            <v>0</v>
          </cell>
        </row>
        <row r="2456">
          <cell r="AD2456">
            <v>0</v>
          </cell>
        </row>
        <row r="2457">
          <cell r="AD2457">
            <v>0</v>
          </cell>
        </row>
        <row r="2458">
          <cell r="AD2458">
            <v>0</v>
          </cell>
        </row>
        <row r="2459">
          <cell r="AD2459">
            <v>0</v>
          </cell>
        </row>
        <row r="2460">
          <cell r="AD2460">
            <v>0</v>
          </cell>
        </row>
        <row r="2461">
          <cell r="AD2461">
            <v>0</v>
          </cell>
        </row>
        <row r="2462">
          <cell r="AD2462">
            <v>0</v>
          </cell>
        </row>
        <row r="2463">
          <cell r="AD2463">
            <v>0</v>
          </cell>
        </row>
        <row r="2464">
          <cell r="AD2464">
            <v>0</v>
          </cell>
        </row>
        <row r="2465">
          <cell r="AD2465">
            <v>0</v>
          </cell>
        </row>
        <row r="2466">
          <cell r="AD2466">
            <v>0</v>
          </cell>
        </row>
        <row r="2467">
          <cell r="AD2467">
            <v>0</v>
          </cell>
        </row>
        <row r="2468">
          <cell r="AD2468">
            <v>0</v>
          </cell>
        </row>
        <row r="2469">
          <cell r="AD2469">
            <v>0</v>
          </cell>
        </row>
        <row r="2470">
          <cell r="AD2470">
            <v>0</v>
          </cell>
        </row>
        <row r="2471">
          <cell r="AD2471">
            <v>0</v>
          </cell>
        </row>
        <row r="2472">
          <cell r="AD2472">
            <v>0</v>
          </cell>
        </row>
        <row r="2473">
          <cell r="AD2473">
            <v>0</v>
          </cell>
        </row>
        <row r="2474">
          <cell r="AD2474">
            <v>0</v>
          </cell>
        </row>
        <row r="2475">
          <cell r="AD2475">
            <v>0</v>
          </cell>
        </row>
        <row r="2476">
          <cell r="AD2476">
            <v>0</v>
          </cell>
        </row>
        <row r="2477">
          <cell r="AD2477">
            <v>0</v>
          </cell>
        </row>
        <row r="2478">
          <cell r="AD2478">
            <v>0</v>
          </cell>
        </row>
        <row r="2479">
          <cell r="AD2479">
            <v>0</v>
          </cell>
        </row>
        <row r="2480">
          <cell r="AD2480">
            <v>0</v>
          </cell>
        </row>
        <row r="2481">
          <cell r="AD2481">
            <v>0</v>
          </cell>
        </row>
        <row r="2482">
          <cell r="AD2482">
            <v>0</v>
          </cell>
        </row>
        <row r="2483">
          <cell r="AD2483">
            <v>0</v>
          </cell>
        </row>
        <row r="2484">
          <cell r="AD2484">
            <v>0</v>
          </cell>
        </row>
        <row r="2485">
          <cell r="AD2485">
            <v>0</v>
          </cell>
        </row>
        <row r="2486">
          <cell r="AD2486">
            <v>0</v>
          </cell>
        </row>
        <row r="2487">
          <cell r="AD2487">
            <v>0</v>
          </cell>
        </row>
        <row r="2488">
          <cell r="AD2488">
            <v>0</v>
          </cell>
        </row>
        <row r="2489">
          <cell r="AD2489">
            <v>0</v>
          </cell>
        </row>
        <row r="2490">
          <cell r="AD2490">
            <v>0</v>
          </cell>
        </row>
        <row r="2491">
          <cell r="AD2491">
            <v>0</v>
          </cell>
        </row>
        <row r="2492">
          <cell r="AD2492">
            <v>0</v>
          </cell>
        </row>
        <row r="2493">
          <cell r="AD2493">
            <v>0</v>
          </cell>
        </row>
        <row r="2494">
          <cell r="AD2494">
            <v>0</v>
          </cell>
        </row>
        <row r="2495">
          <cell r="AD2495">
            <v>0</v>
          </cell>
        </row>
        <row r="2496">
          <cell r="AD2496">
            <v>0</v>
          </cell>
        </row>
        <row r="2497">
          <cell r="AD2497">
            <v>0</v>
          </cell>
        </row>
        <row r="2498">
          <cell r="AD2498">
            <v>0</v>
          </cell>
        </row>
        <row r="2499">
          <cell r="AD2499">
            <v>0</v>
          </cell>
        </row>
        <row r="2500">
          <cell r="AD2500">
            <v>0</v>
          </cell>
        </row>
        <row r="2501">
          <cell r="AD2501">
            <v>0</v>
          </cell>
        </row>
        <row r="2502">
          <cell r="AD2502">
            <v>0</v>
          </cell>
        </row>
        <row r="2503">
          <cell r="AD2503">
            <v>0</v>
          </cell>
        </row>
        <row r="2504">
          <cell r="AD2504">
            <v>0</v>
          </cell>
        </row>
        <row r="2505">
          <cell r="AD2505">
            <v>0</v>
          </cell>
        </row>
        <row r="2506">
          <cell r="AD2506">
            <v>0</v>
          </cell>
        </row>
        <row r="2507">
          <cell r="AD2507">
            <v>0</v>
          </cell>
        </row>
        <row r="2508">
          <cell r="AD2508">
            <v>0</v>
          </cell>
        </row>
        <row r="2509">
          <cell r="AD2509">
            <v>0</v>
          </cell>
        </row>
        <row r="2510">
          <cell r="AD2510">
            <v>0</v>
          </cell>
        </row>
        <row r="2511">
          <cell r="AD2511">
            <v>0</v>
          </cell>
        </row>
        <row r="2512">
          <cell r="AD2512">
            <v>0</v>
          </cell>
        </row>
        <row r="2513">
          <cell r="AD2513">
            <v>0</v>
          </cell>
        </row>
        <row r="2514">
          <cell r="AD2514">
            <v>0</v>
          </cell>
        </row>
        <row r="2515">
          <cell r="AD2515">
            <v>0</v>
          </cell>
        </row>
        <row r="2516">
          <cell r="AD2516">
            <v>0</v>
          </cell>
        </row>
        <row r="2517">
          <cell r="AD2517">
            <v>0</v>
          </cell>
        </row>
        <row r="2518">
          <cell r="AD2518">
            <v>0</v>
          </cell>
        </row>
        <row r="2519">
          <cell r="AD2519">
            <v>0</v>
          </cell>
        </row>
        <row r="2520">
          <cell r="AD2520">
            <v>0</v>
          </cell>
        </row>
        <row r="2521">
          <cell r="AD2521">
            <v>0</v>
          </cell>
        </row>
        <row r="2522">
          <cell r="AD2522">
            <v>0</v>
          </cell>
        </row>
        <row r="2523">
          <cell r="AD2523">
            <v>0</v>
          </cell>
        </row>
        <row r="2524">
          <cell r="AD2524">
            <v>0</v>
          </cell>
        </row>
        <row r="2525">
          <cell r="AD2525">
            <v>0</v>
          </cell>
        </row>
        <row r="2526">
          <cell r="AD2526">
            <v>0</v>
          </cell>
        </row>
        <row r="2527">
          <cell r="AD2527">
            <v>0</v>
          </cell>
        </row>
        <row r="2528">
          <cell r="AD2528">
            <v>0</v>
          </cell>
        </row>
        <row r="2529">
          <cell r="AD2529">
            <v>0</v>
          </cell>
        </row>
        <row r="2530">
          <cell r="AD2530">
            <v>0</v>
          </cell>
        </row>
        <row r="2531">
          <cell r="AD2531">
            <v>0</v>
          </cell>
        </row>
        <row r="2532">
          <cell r="AD2532">
            <v>0</v>
          </cell>
        </row>
        <row r="2533">
          <cell r="AD2533">
            <v>0</v>
          </cell>
        </row>
        <row r="2534">
          <cell r="AD2534">
            <v>0</v>
          </cell>
        </row>
        <row r="2535">
          <cell r="AD2535">
            <v>0</v>
          </cell>
        </row>
        <row r="2536">
          <cell r="AD2536">
            <v>0</v>
          </cell>
        </row>
        <row r="2537">
          <cell r="AD2537">
            <v>0</v>
          </cell>
        </row>
        <row r="2538">
          <cell r="AD2538">
            <v>0</v>
          </cell>
        </row>
        <row r="2539">
          <cell r="AD2539">
            <v>0</v>
          </cell>
        </row>
        <row r="2540">
          <cell r="AD2540">
            <v>0</v>
          </cell>
        </row>
        <row r="2541">
          <cell r="AD2541">
            <v>0</v>
          </cell>
        </row>
        <row r="2542">
          <cell r="AD2542">
            <v>0</v>
          </cell>
        </row>
        <row r="2543">
          <cell r="AD2543">
            <v>0</v>
          </cell>
        </row>
        <row r="2544">
          <cell r="AD2544">
            <v>0</v>
          </cell>
        </row>
        <row r="2545">
          <cell r="AD2545">
            <v>0</v>
          </cell>
        </row>
        <row r="2546">
          <cell r="AD2546">
            <v>0</v>
          </cell>
        </row>
        <row r="2547">
          <cell r="AD2547">
            <v>0</v>
          </cell>
        </row>
        <row r="2548">
          <cell r="AD2548">
            <v>0</v>
          </cell>
        </row>
        <row r="2549">
          <cell r="AD2549">
            <v>0</v>
          </cell>
        </row>
        <row r="2550">
          <cell r="AD2550">
            <v>0</v>
          </cell>
        </row>
        <row r="2551">
          <cell r="AD2551">
            <v>0</v>
          </cell>
        </row>
        <row r="2552">
          <cell r="AD2552">
            <v>0</v>
          </cell>
        </row>
        <row r="2553">
          <cell r="AD2553">
            <v>0</v>
          </cell>
        </row>
        <row r="2554">
          <cell r="AD2554">
            <v>0</v>
          </cell>
        </row>
        <row r="2555">
          <cell r="AD2555">
            <v>0</v>
          </cell>
        </row>
        <row r="2556">
          <cell r="AD2556">
            <v>0</v>
          </cell>
        </row>
        <row r="2557">
          <cell r="AD2557">
            <v>0</v>
          </cell>
        </row>
        <row r="2558">
          <cell r="AD2558">
            <v>0</v>
          </cell>
        </row>
        <row r="2559">
          <cell r="AD2559">
            <v>0</v>
          </cell>
        </row>
        <row r="2560">
          <cell r="AD2560">
            <v>0</v>
          </cell>
        </row>
        <row r="2561">
          <cell r="AD2561">
            <v>0</v>
          </cell>
        </row>
        <row r="2562">
          <cell r="AD2562">
            <v>0</v>
          </cell>
        </row>
        <row r="2563">
          <cell r="AD2563">
            <v>0</v>
          </cell>
        </row>
        <row r="2564">
          <cell r="AD2564">
            <v>0</v>
          </cell>
        </row>
        <row r="2565">
          <cell r="AD2565">
            <v>0</v>
          </cell>
        </row>
        <row r="2566">
          <cell r="AD2566">
            <v>0</v>
          </cell>
        </row>
        <row r="2567">
          <cell r="AD2567">
            <v>0</v>
          </cell>
        </row>
        <row r="2568">
          <cell r="AD2568">
            <v>0</v>
          </cell>
        </row>
        <row r="2569">
          <cell r="AD2569">
            <v>0</v>
          </cell>
        </row>
        <row r="2570">
          <cell r="AD2570">
            <v>0</v>
          </cell>
        </row>
        <row r="2571">
          <cell r="AD2571">
            <v>0</v>
          </cell>
        </row>
        <row r="2572">
          <cell r="AD2572">
            <v>0</v>
          </cell>
        </row>
        <row r="2573">
          <cell r="AD2573">
            <v>0</v>
          </cell>
        </row>
        <row r="2574">
          <cell r="AD2574">
            <v>0</v>
          </cell>
        </row>
        <row r="2575">
          <cell r="AD2575">
            <v>0</v>
          </cell>
        </row>
        <row r="2576">
          <cell r="AD2576">
            <v>0</v>
          </cell>
        </row>
        <row r="2577">
          <cell r="AD2577">
            <v>0</v>
          </cell>
        </row>
        <row r="2578">
          <cell r="AD2578">
            <v>0</v>
          </cell>
        </row>
        <row r="2579">
          <cell r="AD2579">
            <v>0</v>
          </cell>
        </row>
        <row r="2580">
          <cell r="AD2580">
            <v>0</v>
          </cell>
        </row>
        <row r="2581">
          <cell r="AD2581">
            <v>0</v>
          </cell>
        </row>
        <row r="2582">
          <cell r="AD2582">
            <v>0</v>
          </cell>
        </row>
        <row r="2583">
          <cell r="AD2583">
            <v>0</v>
          </cell>
        </row>
        <row r="2584">
          <cell r="AD2584">
            <v>0</v>
          </cell>
        </row>
        <row r="2585">
          <cell r="AD2585">
            <v>0</v>
          </cell>
        </row>
        <row r="2586">
          <cell r="AD2586">
            <v>0</v>
          </cell>
        </row>
        <row r="2587">
          <cell r="AD2587">
            <v>0</v>
          </cell>
        </row>
        <row r="2588">
          <cell r="AD2588">
            <v>0</v>
          </cell>
        </row>
        <row r="2589">
          <cell r="AD2589">
            <v>0</v>
          </cell>
        </row>
        <row r="2590">
          <cell r="AD2590">
            <v>0</v>
          </cell>
        </row>
        <row r="2591">
          <cell r="AD2591">
            <v>0</v>
          </cell>
        </row>
        <row r="2592">
          <cell r="AD2592">
            <v>0</v>
          </cell>
        </row>
        <row r="2593">
          <cell r="AD2593">
            <v>0</v>
          </cell>
        </row>
        <row r="2594">
          <cell r="AD2594">
            <v>0</v>
          </cell>
        </row>
        <row r="2595">
          <cell r="AD2595">
            <v>0</v>
          </cell>
        </row>
        <row r="2596">
          <cell r="AD2596">
            <v>0</v>
          </cell>
        </row>
        <row r="2597">
          <cell r="AD2597">
            <v>0</v>
          </cell>
        </row>
        <row r="2598">
          <cell r="AD2598">
            <v>0</v>
          </cell>
        </row>
        <row r="2599">
          <cell r="AD2599">
            <v>0</v>
          </cell>
        </row>
        <row r="2600">
          <cell r="AD2600">
            <v>0</v>
          </cell>
        </row>
        <row r="2601">
          <cell r="AD2601">
            <v>0</v>
          </cell>
        </row>
        <row r="2602">
          <cell r="AD2602">
            <v>0</v>
          </cell>
        </row>
        <row r="2603">
          <cell r="AD2603">
            <v>0</v>
          </cell>
        </row>
        <row r="2604">
          <cell r="AD2604">
            <v>0</v>
          </cell>
        </row>
        <row r="2605">
          <cell r="AD2605">
            <v>0</v>
          </cell>
        </row>
        <row r="2606">
          <cell r="AD2606">
            <v>0</v>
          </cell>
        </row>
        <row r="2607">
          <cell r="AD2607">
            <v>1</v>
          </cell>
        </row>
        <row r="2608">
          <cell r="AD2608">
            <v>1</v>
          </cell>
        </row>
        <row r="2609">
          <cell r="AD2609">
            <v>1</v>
          </cell>
        </row>
        <row r="2610">
          <cell r="AD2610">
            <v>1</v>
          </cell>
        </row>
        <row r="2611">
          <cell r="AD2611">
            <v>1</v>
          </cell>
        </row>
        <row r="2612">
          <cell r="AD2612">
            <v>1</v>
          </cell>
        </row>
        <row r="2613">
          <cell r="AD2613">
            <v>1</v>
          </cell>
        </row>
        <row r="2614">
          <cell r="AD2614">
            <v>1</v>
          </cell>
        </row>
        <row r="2615">
          <cell r="AD2615">
            <v>1</v>
          </cell>
        </row>
        <row r="2616">
          <cell r="AD2616">
            <v>1</v>
          </cell>
        </row>
        <row r="2617">
          <cell r="AD2617">
            <v>0</v>
          </cell>
        </row>
        <row r="2618">
          <cell r="AD2618">
            <v>0</v>
          </cell>
        </row>
        <row r="2619">
          <cell r="AD2619">
            <v>0</v>
          </cell>
        </row>
        <row r="2620">
          <cell r="AD2620">
            <v>0</v>
          </cell>
        </row>
        <row r="2621">
          <cell r="AD2621">
            <v>0</v>
          </cell>
        </row>
        <row r="2622">
          <cell r="AD2622">
            <v>0</v>
          </cell>
        </row>
        <row r="2623">
          <cell r="AD2623">
            <v>0</v>
          </cell>
        </row>
        <row r="2624">
          <cell r="AD2624">
            <v>0</v>
          </cell>
        </row>
        <row r="2625">
          <cell r="AD2625">
            <v>0</v>
          </cell>
        </row>
        <row r="2626">
          <cell r="AD2626">
            <v>0</v>
          </cell>
        </row>
        <row r="2627">
          <cell r="AD2627">
            <v>0</v>
          </cell>
        </row>
        <row r="2628">
          <cell r="AD2628">
            <v>0</v>
          </cell>
        </row>
        <row r="2629">
          <cell r="AD2629">
            <v>0</v>
          </cell>
        </row>
        <row r="2630">
          <cell r="AD2630">
            <v>0</v>
          </cell>
        </row>
        <row r="2631">
          <cell r="AD2631">
            <v>0</v>
          </cell>
        </row>
        <row r="2632">
          <cell r="AD2632">
            <v>0</v>
          </cell>
        </row>
        <row r="2633">
          <cell r="AD2633">
            <v>0</v>
          </cell>
        </row>
        <row r="2634">
          <cell r="AD2634">
            <v>0</v>
          </cell>
        </row>
        <row r="2635">
          <cell r="AD2635">
            <v>0</v>
          </cell>
        </row>
        <row r="2636">
          <cell r="AD2636">
            <v>0</v>
          </cell>
        </row>
        <row r="2637">
          <cell r="AD2637">
            <v>0</v>
          </cell>
        </row>
        <row r="2638">
          <cell r="AD2638">
            <v>0</v>
          </cell>
        </row>
        <row r="2639">
          <cell r="AD2639">
            <v>0</v>
          </cell>
        </row>
        <row r="2640">
          <cell r="AD2640">
            <v>0</v>
          </cell>
        </row>
        <row r="2641">
          <cell r="AD2641">
            <v>0</v>
          </cell>
        </row>
        <row r="2642">
          <cell r="AD2642">
            <v>0</v>
          </cell>
        </row>
        <row r="2643">
          <cell r="AD2643">
            <v>0</v>
          </cell>
        </row>
        <row r="2644">
          <cell r="AD2644">
            <v>0</v>
          </cell>
        </row>
        <row r="2645">
          <cell r="AD2645">
            <v>0</v>
          </cell>
        </row>
        <row r="2646">
          <cell r="AD2646">
            <v>0</v>
          </cell>
        </row>
        <row r="2647">
          <cell r="AD2647">
            <v>0</v>
          </cell>
        </row>
        <row r="2648">
          <cell r="AD2648">
            <v>0</v>
          </cell>
        </row>
        <row r="2649">
          <cell r="AD2649">
            <v>0</v>
          </cell>
        </row>
        <row r="2650">
          <cell r="AD2650">
            <v>0</v>
          </cell>
        </row>
        <row r="2651">
          <cell r="AD2651">
            <v>0</v>
          </cell>
        </row>
        <row r="2652">
          <cell r="AD2652">
            <v>0</v>
          </cell>
        </row>
        <row r="2653">
          <cell r="AD2653">
            <v>0</v>
          </cell>
        </row>
        <row r="2654">
          <cell r="AD2654">
            <v>0</v>
          </cell>
        </row>
        <row r="2655">
          <cell r="AD2655">
            <v>0</v>
          </cell>
        </row>
        <row r="2656">
          <cell r="AD2656">
            <v>0</v>
          </cell>
        </row>
        <row r="2657">
          <cell r="AD2657">
            <v>0</v>
          </cell>
        </row>
        <row r="2658">
          <cell r="AD2658">
            <v>0</v>
          </cell>
        </row>
        <row r="2659">
          <cell r="AD2659">
            <v>0</v>
          </cell>
        </row>
        <row r="2660">
          <cell r="AD2660">
            <v>0</v>
          </cell>
        </row>
        <row r="2661">
          <cell r="AD2661">
            <v>0</v>
          </cell>
        </row>
        <row r="2662">
          <cell r="AD2662">
            <v>0</v>
          </cell>
        </row>
        <row r="2663">
          <cell r="AD2663">
            <v>0</v>
          </cell>
        </row>
        <row r="2664">
          <cell r="AD2664">
            <v>0</v>
          </cell>
        </row>
        <row r="2665">
          <cell r="AD2665">
            <v>0</v>
          </cell>
        </row>
        <row r="2666">
          <cell r="AD2666">
            <v>0</v>
          </cell>
        </row>
        <row r="2667">
          <cell r="AD2667">
            <v>0</v>
          </cell>
        </row>
        <row r="2668">
          <cell r="AD2668">
            <v>0</v>
          </cell>
        </row>
        <row r="2669">
          <cell r="AD2669">
            <v>0</v>
          </cell>
        </row>
        <row r="2670">
          <cell r="AD2670">
            <v>0</v>
          </cell>
        </row>
        <row r="2671">
          <cell r="AD2671">
            <v>0</v>
          </cell>
        </row>
        <row r="2672">
          <cell r="AD2672">
            <v>0</v>
          </cell>
        </row>
        <row r="2673">
          <cell r="AD2673">
            <v>0</v>
          </cell>
        </row>
        <row r="2674">
          <cell r="AD2674">
            <v>0</v>
          </cell>
        </row>
        <row r="2675">
          <cell r="AD2675">
            <v>0</v>
          </cell>
        </row>
        <row r="2676">
          <cell r="AD2676">
            <v>0</v>
          </cell>
        </row>
        <row r="2677">
          <cell r="AD2677">
            <v>0</v>
          </cell>
        </row>
        <row r="2678">
          <cell r="AD2678">
            <v>0</v>
          </cell>
        </row>
        <row r="2679">
          <cell r="AD2679">
            <v>0</v>
          </cell>
        </row>
        <row r="2680">
          <cell r="AD2680">
            <v>0</v>
          </cell>
        </row>
        <row r="2681">
          <cell r="AD2681">
            <v>0</v>
          </cell>
        </row>
        <row r="2682">
          <cell r="AD2682">
            <v>0</v>
          </cell>
        </row>
        <row r="2683">
          <cell r="AD2683">
            <v>0</v>
          </cell>
        </row>
        <row r="2684">
          <cell r="AD2684">
            <v>0</v>
          </cell>
        </row>
        <row r="2685">
          <cell r="AD2685">
            <v>0</v>
          </cell>
        </row>
        <row r="2686">
          <cell r="AD2686">
            <v>0</v>
          </cell>
        </row>
        <row r="2687">
          <cell r="AD2687">
            <v>0</v>
          </cell>
        </row>
        <row r="2688">
          <cell r="AD2688">
            <v>0</v>
          </cell>
        </row>
        <row r="2689">
          <cell r="AD2689">
            <v>0</v>
          </cell>
        </row>
        <row r="2690">
          <cell r="AD2690">
            <v>0</v>
          </cell>
        </row>
        <row r="2691">
          <cell r="AD2691">
            <v>0</v>
          </cell>
        </row>
        <row r="2692">
          <cell r="AD2692">
            <v>0</v>
          </cell>
        </row>
        <row r="2693">
          <cell r="AD2693">
            <v>0</v>
          </cell>
        </row>
        <row r="2694">
          <cell r="AD2694">
            <v>0</v>
          </cell>
        </row>
        <row r="2695">
          <cell r="AD2695">
            <v>0</v>
          </cell>
        </row>
        <row r="2696">
          <cell r="AD2696">
            <v>0</v>
          </cell>
        </row>
        <row r="2697">
          <cell r="AD2697">
            <v>0</v>
          </cell>
        </row>
        <row r="2698">
          <cell r="AD2698">
            <v>0</v>
          </cell>
        </row>
        <row r="2699">
          <cell r="AD2699">
            <v>0</v>
          </cell>
        </row>
        <row r="2700">
          <cell r="AD2700">
            <v>0</v>
          </cell>
        </row>
        <row r="2701">
          <cell r="AD2701">
            <v>0</v>
          </cell>
        </row>
        <row r="2702">
          <cell r="AD2702">
            <v>0</v>
          </cell>
        </row>
        <row r="2703">
          <cell r="AD2703">
            <v>0</v>
          </cell>
        </row>
        <row r="2704">
          <cell r="AD2704">
            <v>0</v>
          </cell>
        </row>
        <row r="2705">
          <cell r="AD2705">
            <v>0</v>
          </cell>
        </row>
        <row r="2706">
          <cell r="AD2706">
            <v>0</v>
          </cell>
        </row>
        <row r="2707">
          <cell r="AD2707">
            <v>0</v>
          </cell>
        </row>
        <row r="2708">
          <cell r="AD2708">
            <v>0</v>
          </cell>
        </row>
        <row r="2709">
          <cell r="AD2709">
            <v>0</v>
          </cell>
        </row>
        <row r="2710">
          <cell r="AD2710">
            <v>0</v>
          </cell>
        </row>
        <row r="2711">
          <cell r="AD2711">
            <v>0</v>
          </cell>
        </row>
        <row r="2712">
          <cell r="AD2712">
            <v>0</v>
          </cell>
        </row>
        <row r="2713">
          <cell r="AD2713">
            <v>0</v>
          </cell>
        </row>
        <row r="2714">
          <cell r="AD2714">
            <v>0</v>
          </cell>
        </row>
        <row r="2715">
          <cell r="AD2715">
            <v>0</v>
          </cell>
        </row>
        <row r="2716">
          <cell r="AD2716">
            <v>0</v>
          </cell>
        </row>
        <row r="2717">
          <cell r="AD2717">
            <v>0</v>
          </cell>
        </row>
        <row r="2718">
          <cell r="AD2718">
            <v>0</v>
          </cell>
        </row>
        <row r="2719">
          <cell r="AD2719">
            <v>0</v>
          </cell>
        </row>
      </sheetData>
      <sheetData sheetId="4">
        <row r="88">
          <cell r="AD88">
            <v>0</v>
          </cell>
        </row>
        <row r="89">
          <cell r="AD89">
            <v>0</v>
          </cell>
        </row>
        <row r="90">
          <cell r="AD90">
            <v>0</v>
          </cell>
        </row>
        <row r="91">
          <cell r="AD91">
            <v>0</v>
          </cell>
        </row>
        <row r="92">
          <cell r="AD92">
            <v>0</v>
          </cell>
        </row>
        <row r="93">
          <cell r="AD93">
            <v>0</v>
          </cell>
        </row>
        <row r="94">
          <cell r="AD94">
            <v>0</v>
          </cell>
        </row>
        <row r="95">
          <cell r="AD95">
            <v>1</v>
          </cell>
        </row>
        <row r="96">
          <cell r="AD96">
            <v>1</v>
          </cell>
        </row>
        <row r="97">
          <cell r="AD97">
            <v>0</v>
          </cell>
        </row>
        <row r="98">
          <cell r="AD98">
            <v>1</v>
          </cell>
        </row>
        <row r="99">
          <cell r="AD99">
            <v>0</v>
          </cell>
        </row>
        <row r="100">
          <cell r="AD100">
            <v>0</v>
          </cell>
        </row>
        <row r="101">
          <cell r="AD101">
            <v>0</v>
          </cell>
        </row>
        <row r="102">
          <cell r="AD102">
            <v>0</v>
          </cell>
        </row>
        <row r="103">
          <cell r="AD103">
            <v>0</v>
          </cell>
        </row>
        <row r="104">
          <cell r="AD104">
            <v>0</v>
          </cell>
        </row>
        <row r="105">
          <cell r="AD105">
            <v>0</v>
          </cell>
        </row>
        <row r="106">
          <cell r="AD106">
            <v>0</v>
          </cell>
        </row>
        <row r="107">
          <cell r="AD107">
            <v>0</v>
          </cell>
        </row>
        <row r="108">
          <cell r="AD108">
            <v>0</v>
          </cell>
        </row>
        <row r="109">
          <cell r="AD109">
            <v>0</v>
          </cell>
        </row>
        <row r="110">
          <cell r="AD110">
            <v>0</v>
          </cell>
        </row>
        <row r="111">
          <cell r="AD111">
            <v>0</v>
          </cell>
        </row>
        <row r="112">
          <cell r="AD112">
            <v>0</v>
          </cell>
        </row>
        <row r="113">
          <cell r="AD113">
            <v>0</v>
          </cell>
        </row>
        <row r="114">
          <cell r="AD114">
            <v>1</v>
          </cell>
        </row>
        <row r="115">
          <cell r="AD115">
            <v>0</v>
          </cell>
        </row>
        <row r="116">
          <cell r="AD116">
            <v>0</v>
          </cell>
        </row>
        <row r="117">
          <cell r="AD117">
            <v>0</v>
          </cell>
        </row>
        <row r="118">
          <cell r="AD118">
            <v>0</v>
          </cell>
        </row>
        <row r="119">
          <cell r="AD119">
            <v>0</v>
          </cell>
        </row>
        <row r="120">
          <cell r="AD120">
            <v>0</v>
          </cell>
        </row>
        <row r="121">
          <cell r="AD121">
            <v>0</v>
          </cell>
        </row>
        <row r="122">
          <cell r="AD122">
            <v>0</v>
          </cell>
        </row>
        <row r="123">
          <cell r="AD123">
            <v>0</v>
          </cell>
        </row>
        <row r="124">
          <cell r="AD124">
            <v>0</v>
          </cell>
        </row>
        <row r="125">
          <cell r="AD125">
            <v>0</v>
          </cell>
        </row>
        <row r="126">
          <cell r="AD126">
            <v>0</v>
          </cell>
        </row>
        <row r="127">
          <cell r="AD127">
            <v>0</v>
          </cell>
        </row>
        <row r="128">
          <cell r="AD128">
            <v>0</v>
          </cell>
        </row>
        <row r="129">
          <cell r="AD129">
            <v>0</v>
          </cell>
        </row>
        <row r="130">
          <cell r="AD130">
            <v>0</v>
          </cell>
        </row>
        <row r="131">
          <cell r="AD131">
            <v>0</v>
          </cell>
        </row>
        <row r="132">
          <cell r="AD132">
            <v>1</v>
          </cell>
        </row>
        <row r="133">
          <cell r="AD133">
            <v>0</v>
          </cell>
        </row>
        <row r="134">
          <cell r="AD134">
            <v>0</v>
          </cell>
        </row>
        <row r="135">
          <cell r="AD135">
            <v>0</v>
          </cell>
        </row>
        <row r="136">
          <cell r="AD136">
            <v>0</v>
          </cell>
        </row>
        <row r="137">
          <cell r="AD137">
            <v>0</v>
          </cell>
        </row>
        <row r="138">
          <cell r="AD138">
            <v>0</v>
          </cell>
        </row>
        <row r="139">
          <cell r="AD139">
            <v>0</v>
          </cell>
        </row>
        <row r="140">
          <cell r="AD140">
            <v>0</v>
          </cell>
        </row>
        <row r="141">
          <cell r="AD141">
            <v>0</v>
          </cell>
        </row>
        <row r="142">
          <cell r="AD142">
            <v>0</v>
          </cell>
        </row>
        <row r="143">
          <cell r="AD143">
            <v>0</v>
          </cell>
        </row>
        <row r="144">
          <cell r="AD144">
            <v>0</v>
          </cell>
        </row>
        <row r="145">
          <cell r="AD145">
            <v>0</v>
          </cell>
        </row>
        <row r="146">
          <cell r="AD146">
            <v>0</v>
          </cell>
        </row>
        <row r="147">
          <cell r="AD147">
            <v>0</v>
          </cell>
        </row>
        <row r="148">
          <cell r="AD148">
            <v>0</v>
          </cell>
        </row>
        <row r="149">
          <cell r="AD149">
            <v>0</v>
          </cell>
        </row>
        <row r="150">
          <cell r="AD150">
            <v>0</v>
          </cell>
        </row>
        <row r="151">
          <cell r="AD151">
            <v>0</v>
          </cell>
        </row>
        <row r="152">
          <cell r="AD152">
            <v>0</v>
          </cell>
        </row>
        <row r="153">
          <cell r="AD153">
            <v>0</v>
          </cell>
        </row>
        <row r="154">
          <cell r="AD154">
            <v>0</v>
          </cell>
        </row>
        <row r="155">
          <cell r="AD155">
            <v>0</v>
          </cell>
        </row>
        <row r="156">
          <cell r="AD156">
            <v>0</v>
          </cell>
        </row>
        <row r="157">
          <cell r="AD157">
            <v>0</v>
          </cell>
        </row>
        <row r="158">
          <cell r="AD158">
            <v>0</v>
          </cell>
        </row>
        <row r="159">
          <cell r="AD159">
            <v>0</v>
          </cell>
        </row>
        <row r="160">
          <cell r="AD160">
            <v>0</v>
          </cell>
        </row>
        <row r="161">
          <cell r="AD161">
            <v>0</v>
          </cell>
        </row>
        <row r="162">
          <cell r="AD162">
            <v>0</v>
          </cell>
        </row>
        <row r="163">
          <cell r="AD163">
            <v>0</v>
          </cell>
        </row>
        <row r="164">
          <cell r="AD164">
            <v>0</v>
          </cell>
        </row>
        <row r="165">
          <cell r="AD165">
            <v>0</v>
          </cell>
        </row>
        <row r="166">
          <cell r="AD166">
            <v>0</v>
          </cell>
        </row>
        <row r="167">
          <cell r="AD167">
            <v>0</v>
          </cell>
        </row>
        <row r="168">
          <cell r="AD168">
            <v>0</v>
          </cell>
        </row>
        <row r="169">
          <cell r="AD169">
            <v>0</v>
          </cell>
        </row>
        <row r="170">
          <cell r="AD170">
            <v>0</v>
          </cell>
        </row>
        <row r="171">
          <cell r="AD171">
            <v>0</v>
          </cell>
        </row>
        <row r="172">
          <cell r="AD172">
            <v>0</v>
          </cell>
        </row>
        <row r="173">
          <cell r="AD173">
            <v>0</v>
          </cell>
        </row>
        <row r="174">
          <cell r="AD174">
            <v>0</v>
          </cell>
        </row>
        <row r="175">
          <cell r="AD175">
            <v>0</v>
          </cell>
        </row>
        <row r="176">
          <cell r="AD176">
            <v>0</v>
          </cell>
        </row>
        <row r="177">
          <cell r="AD177">
            <v>0</v>
          </cell>
        </row>
        <row r="178">
          <cell r="AD178">
            <v>0</v>
          </cell>
        </row>
        <row r="179">
          <cell r="AD179">
            <v>0</v>
          </cell>
        </row>
        <row r="180">
          <cell r="AD180">
            <v>0</v>
          </cell>
        </row>
        <row r="181">
          <cell r="AD181">
            <v>0</v>
          </cell>
        </row>
        <row r="182">
          <cell r="AD182">
            <v>0</v>
          </cell>
        </row>
        <row r="183">
          <cell r="AD183">
            <v>0</v>
          </cell>
        </row>
        <row r="184">
          <cell r="AD184">
            <v>0</v>
          </cell>
        </row>
        <row r="185">
          <cell r="AD185">
            <v>0</v>
          </cell>
        </row>
        <row r="186">
          <cell r="AD186">
            <v>0</v>
          </cell>
        </row>
        <row r="187">
          <cell r="AD187">
            <v>0</v>
          </cell>
        </row>
        <row r="188">
          <cell r="AD188">
            <v>0</v>
          </cell>
        </row>
        <row r="189">
          <cell r="AD189">
            <v>0</v>
          </cell>
        </row>
        <row r="190">
          <cell r="AD190">
            <v>0</v>
          </cell>
        </row>
        <row r="191">
          <cell r="AD191">
            <v>0</v>
          </cell>
        </row>
        <row r="192">
          <cell r="AD192">
            <v>0</v>
          </cell>
        </row>
        <row r="193">
          <cell r="AD193">
            <v>0</v>
          </cell>
        </row>
        <row r="194">
          <cell r="AD194">
            <v>0</v>
          </cell>
        </row>
        <row r="195">
          <cell r="AD195">
            <v>0</v>
          </cell>
        </row>
        <row r="196">
          <cell r="AD196">
            <v>0</v>
          </cell>
        </row>
        <row r="197">
          <cell r="AD197">
            <v>0</v>
          </cell>
        </row>
        <row r="198">
          <cell r="AD198">
            <v>0</v>
          </cell>
        </row>
        <row r="199">
          <cell r="AD199">
            <v>1</v>
          </cell>
        </row>
        <row r="200">
          <cell r="AD200">
            <v>1</v>
          </cell>
        </row>
        <row r="201">
          <cell r="AD201">
            <v>1</v>
          </cell>
        </row>
        <row r="202">
          <cell r="AD202">
            <v>1</v>
          </cell>
        </row>
        <row r="203">
          <cell r="AD203">
            <v>1</v>
          </cell>
        </row>
        <row r="204">
          <cell r="AD204">
            <v>1</v>
          </cell>
        </row>
        <row r="205">
          <cell r="AD205">
            <v>1</v>
          </cell>
        </row>
        <row r="206">
          <cell r="AD206">
            <v>1</v>
          </cell>
        </row>
        <row r="207">
          <cell r="AD207">
            <v>0</v>
          </cell>
        </row>
        <row r="208">
          <cell r="AD208">
            <v>0</v>
          </cell>
        </row>
        <row r="209">
          <cell r="AD209">
            <v>0</v>
          </cell>
        </row>
        <row r="210">
          <cell r="AD210">
            <v>0</v>
          </cell>
        </row>
        <row r="211">
          <cell r="AD211">
            <v>0</v>
          </cell>
        </row>
        <row r="212">
          <cell r="AD212">
            <v>0</v>
          </cell>
        </row>
        <row r="213">
          <cell r="AD213">
            <v>0</v>
          </cell>
        </row>
        <row r="214">
          <cell r="AD214">
            <v>0</v>
          </cell>
        </row>
        <row r="215">
          <cell r="AD215">
            <v>0</v>
          </cell>
        </row>
        <row r="216">
          <cell r="AD216">
            <v>0</v>
          </cell>
        </row>
        <row r="217">
          <cell r="AD217">
            <v>0</v>
          </cell>
        </row>
        <row r="218">
          <cell r="AD218">
            <v>0</v>
          </cell>
        </row>
        <row r="219">
          <cell r="AD219">
            <v>0</v>
          </cell>
        </row>
        <row r="220">
          <cell r="AD220">
            <v>0</v>
          </cell>
        </row>
        <row r="221">
          <cell r="AD221">
            <v>0</v>
          </cell>
        </row>
        <row r="222">
          <cell r="AD222">
            <v>0</v>
          </cell>
        </row>
        <row r="223">
          <cell r="AD223">
            <v>0</v>
          </cell>
        </row>
        <row r="224">
          <cell r="AD224">
            <v>0</v>
          </cell>
        </row>
        <row r="225">
          <cell r="AD225">
            <v>0</v>
          </cell>
        </row>
        <row r="226">
          <cell r="AD226">
            <v>0</v>
          </cell>
        </row>
        <row r="227">
          <cell r="AD227">
            <v>0</v>
          </cell>
        </row>
        <row r="228">
          <cell r="AD228">
            <v>0</v>
          </cell>
        </row>
        <row r="229">
          <cell r="AD229">
            <v>0</v>
          </cell>
        </row>
        <row r="230">
          <cell r="AD230">
            <v>0</v>
          </cell>
        </row>
        <row r="231">
          <cell r="AD231">
            <v>0</v>
          </cell>
        </row>
        <row r="232">
          <cell r="AD232">
            <v>0</v>
          </cell>
        </row>
        <row r="233">
          <cell r="AD233">
            <v>0</v>
          </cell>
        </row>
        <row r="234">
          <cell r="AD234">
            <v>0</v>
          </cell>
        </row>
        <row r="235">
          <cell r="AD235">
            <v>0</v>
          </cell>
        </row>
        <row r="236">
          <cell r="AD236">
            <v>0</v>
          </cell>
        </row>
        <row r="237">
          <cell r="AD237">
            <v>0</v>
          </cell>
        </row>
        <row r="238">
          <cell r="AD238">
            <v>0</v>
          </cell>
        </row>
        <row r="239">
          <cell r="AD239">
            <v>0</v>
          </cell>
        </row>
        <row r="240">
          <cell r="AD240">
            <v>0</v>
          </cell>
        </row>
        <row r="241">
          <cell r="AD241">
            <v>0</v>
          </cell>
        </row>
        <row r="242">
          <cell r="AD242">
            <v>0</v>
          </cell>
        </row>
        <row r="243">
          <cell r="AD243">
            <v>0</v>
          </cell>
        </row>
        <row r="244">
          <cell r="AD244">
            <v>0</v>
          </cell>
        </row>
        <row r="245">
          <cell r="AD245">
            <v>0</v>
          </cell>
        </row>
        <row r="246">
          <cell r="AD246">
            <v>0</v>
          </cell>
        </row>
        <row r="247">
          <cell r="AD247">
            <v>0</v>
          </cell>
        </row>
        <row r="248">
          <cell r="AD248">
            <v>0</v>
          </cell>
        </row>
        <row r="249">
          <cell r="AD249">
            <v>0</v>
          </cell>
        </row>
        <row r="250">
          <cell r="AD250">
            <v>0</v>
          </cell>
        </row>
        <row r="251">
          <cell r="AD251">
            <v>0</v>
          </cell>
        </row>
        <row r="252">
          <cell r="AD252">
            <v>0</v>
          </cell>
        </row>
        <row r="253">
          <cell r="AD253">
            <v>0</v>
          </cell>
        </row>
        <row r="254">
          <cell r="AD254">
            <v>0</v>
          </cell>
        </row>
        <row r="255">
          <cell r="AD255">
            <v>0</v>
          </cell>
        </row>
        <row r="256">
          <cell r="AD256">
            <v>0</v>
          </cell>
        </row>
        <row r="257">
          <cell r="AD257">
            <v>0</v>
          </cell>
        </row>
        <row r="258">
          <cell r="AD258">
            <v>0</v>
          </cell>
        </row>
        <row r="259">
          <cell r="AD259">
            <v>0</v>
          </cell>
        </row>
        <row r="260">
          <cell r="AD260">
            <v>0</v>
          </cell>
        </row>
        <row r="261">
          <cell r="AD261">
            <v>0</v>
          </cell>
        </row>
        <row r="262">
          <cell r="AD262">
            <v>0</v>
          </cell>
        </row>
        <row r="263">
          <cell r="AD263">
            <v>0</v>
          </cell>
        </row>
        <row r="264">
          <cell r="AD264">
            <v>0</v>
          </cell>
        </row>
        <row r="265">
          <cell r="AD265">
            <v>0</v>
          </cell>
        </row>
        <row r="266">
          <cell r="AD266">
            <v>0</v>
          </cell>
        </row>
        <row r="267">
          <cell r="AD267">
            <v>0</v>
          </cell>
        </row>
        <row r="268">
          <cell r="AD268">
            <v>0</v>
          </cell>
        </row>
        <row r="269">
          <cell r="AD269">
            <v>0</v>
          </cell>
        </row>
        <row r="270">
          <cell r="AD270">
            <v>0</v>
          </cell>
        </row>
        <row r="271">
          <cell r="AD271">
            <v>0</v>
          </cell>
        </row>
        <row r="272">
          <cell r="AD272">
            <v>0</v>
          </cell>
        </row>
        <row r="273">
          <cell r="AD273">
            <v>0</v>
          </cell>
        </row>
        <row r="274">
          <cell r="AD274">
            <v>0</v>
          </cell>
        </row>
        <row r="275">
          <cell r="AD275">
            <v>0</v>
          </cell>
        </row>
        <row r="276">
          <cell r="AD276">
            <v>0</v>
          </cell>
        </row>
        <row r="277">
          <cell r="AD277">
            <v>0</v>
          </cell>
        </row>
        <row r="278">
          <cell r="AD278">
            <v>0</v>
          </cell>
        </row>
        <row r="279">
          <cell r="AD279">
            <v>0</v>
          </cell>
        </row>
        <row r="280">
          <cell r="AD280">
            <v>0</v>
          </cell>
        </row>
        <row r="281">
          <cell r="AD281">
            <v>0</v>
          </cell>
        </row>
        <row r="282">
          <cell r="AD282">
            <v>0</v>
          </cell>
        </row>
        <row r="283">
          <cell r="AD283">
            <v>0</v>
          </cell>
        </row>
        <row r="284">
          <cell r="AD284">
            <v>0</v>
          </cell>
        </row>
        <row r="285">
          <cell r="AD285">
            <v>0</v>
          </cell>
        </row>
        <row r="286">
          <cell r="AD286">
            <v>0</v>
          </cell>
        </row>
        <row r="287">
          <cell r="AD287">
            <v>0</v>
          </cell>
        </row>
        <row r="288">
          <cell r="AD288">
            <v>0</v>
          </cell>
        </row>
        <row r="289">
          <cell r="AD289">
            <v>0</v>
          </cell>
        </row>
        <row r="290">
          <cell r="AD290">
            <v>0</v>
          </cell>
        </row>
        <row r="291">
          <cell r="AD291">
            <v>0</v>
          </cell>
        </row>
        <row r="292">
          <cell r="AD292">
            <v>0</v>
          </cell>
        </row>
        <row r="293">
          <cell r="AD293">
            <v>0</v>
          </cell>
        </row>
        <row r="294">
          <cell r="AD294">
            <v>0</v>
          </cell>
        </row>
        <row r="295">
          <cell r="AD295">
            <v>0</v>
          </cell>
        </row>
        <row r="296">
          <cell r="AD296">
            <v>0</v>
          </cell>
        </row>
        <row r="297">
          <cell r="AD297">
            <v>0</v>
          </cell>
        </row>
        <row r="298">
          <cell r="AD298">
            <v>0</v>
          </cell>
        </row>
        <row r="299">
          <cell r="AD299">
            <v>0</v>
          </cell>
        </row>
        <row r="300">
          <cell r="AD300">
            <v>0</v>
          </cell>
        </row>
        <row r="301">
          <cell r="AD301">
            <v>0</v>
          </cell>
        </row>
        <row r="302">
          <cell r="AD302">
            <v>0</v>
          </cell>
        </row>
        <row r="303">
          <cell r="AD303">
            <v>0</v>
          </cell>
        </row>
        <row r="304">
          <cell r="AD304">
            <v>0</v>
          </cell>
        </row>
        <row r="305">
          <cell r="AD305">
            <v>0</v>
          </cell>
        </row>
        <row r="306">
          <cell r="AD306">
            <v>0</v>
          </cell>
        </row>
        <row r="307">
          <cell r="AD307">
            <v>0</v>
          </cell>
        </row>
        <row r="308">
          <cell r="AD308">
            <v>0</v>
          </cell>
        </row>
        <row r="309">
          <cell r="AD309">
            <v>0</v>
          </cell>
        </row>
        <row r="310">
          <cell r="AD310">
            <v>0</v>
          </cell>
        </row>
        <row r="311">
          <cell r="AD311">
            <v>1</v>
          </cell>
        </row>
        <row r="312">
          <cell r="AD312">
            <v>1</v>
          </cell>
        </row>
        <row r="313">
          <cell r="AD313">
            <v>1</v>
          </cell>
        </row>
        <row r="314">
          <cell r="AD314">
            <v>1</v>
          </cell>
        </row>
        <row r="315">
          <cell r="AD315">
            <v>1</v>
          </cell>
        </row>
        <row r="316">
          <cell r="AD316">
            <v>1</v>
          </cell>
        </row>
        <row r="317">
          <cell r="AD317">
            <v>1</v>
          </cell>
        </row>
        <row r="318">
          <cell r="AD318">
            <v>1</v>
          </cell>
        </row>
        <row r="319">
          <cell r="AD319">
            <v>1</v>
          </cell>
        </row>
        <row r="320">
          <cell r="AD320">
            <v>1</v>
          </cell>
        </row>
        <row r="321">
          <cell r="AD321">
            <v>1</v>
          </cell>
        </row>
        <row r="322">
          <cell r="AD322">
            <v>1</v>
          </cell>
        </row>
        <row r="323">
          <cell r="AD323">
            <v>1</v>
          </cell>
        </row>
        <row r="324">
          <cell r="AD324">
            <v>1</v>
          </cell>
        </row>
        <row r="325">
          <cell r="AD325">
            <v>1</v>
          </cell>
        </row>
        <row r="326">
          <cell r="AD326">
            <v>1</v>
          </cell>
        </row>
        <row r="327">
          <cell r="AD327">
            <v>1</v>
          </cell>
        </row>
        <row r="328">
          <cell r="AD328">
            <v>1</v>
          </cell>
        </row>
        <row r="329">
          <cell r="AD329">
            <v>1</v>
          </cell>
        </row>
        <row r="330">
          <cell r="AD330">
            <v>1</v>
          </cell>
        </row>
        <row r="331">
          <cell r="AD331">
            <v>1</v>
          </cell>
        </row>
        <row r="332">
          <cell r="AD332">
            <v>1</v>
          </cell>
        </row>
        <row r="333">
          <cell r="AD333">
            <v>1</v>
          </cell>
        </row>
        <row r="334">
          <cell r="AD334">
            <v>1</v>
          </cell>
        </row>
        <row r="335">
          <cell r="AD335">
            <v>1</v>
          </cell>
        </row>
        <row r="336">
          <cell r="AD336">
            <v>1</v>
          </cell>
        </row>
        <row r="337">
          <cell r="AD337">
            <v>1</v>
          </cell>
        </row>
        <row r="338">
          <cell r="AD338">
            <v>1</v>
          </cell>
        </row>
        <row r="339">
          <cell r="AD339">
            <v>1</v>
          </cell>
        </row>
        <row r="340">
          <cell r="AD340">
            <v>1</v>
          </cell>
        </row>
        <row r="341">
          <cell r="AD341">
            <v>1</v>
          </cell>
        </row>
        <row r="342">
          <cell r="AD342">
            <v>1</v>
          </cell>
        </row>
        <row r="343">
          <cell r="AD343">
            <v>1</v>
          </cell>
        </row>
        <row r="344">
          <cell r="AD344">
            <v>1</v>
          </cell>
        </row>
        <row r="345">
          <cell r="AD345">
            <v>1</v>
          </cell>
        </row>
        <row r="346">
          <cell r="AD346">
            <v>1</v>
          </cell>
        </row>
        <row r="347">
          <cell r="AD347">
            <v>1</v>
          </cell>
        </row>
        <row r="348">
          <cell r="AD348">
            <v>1</v>
          </cell>
        </row>
        <row r="349">
          <cell r="AD349">
            <v>1</v>
          </cell>
        </row>
        <row r="350">
          <cell r="AD350">
            <v>1</v>
          </cell>
        </row>
        <row r="351">
          <cell r="AD351">
            <v>1</v>
          </cell>
        </row>
        <row r="352">
          <cell r="AD352">
            <v>1</v>
          </cell>
        </row>
        <row r="353">
          <cell r="AD353">
            <v>1</v>
          </cell>
        </row>
        <row r="354">
          <cell r="AD354">
            <v>1</v>
          </cell>
        </row>
        <row r="355">
          <cell r="AD355">
            <v>1</v>
          </cell>
        </row>
        <row r="356">
          <cell r="AD356">
            <v>1</v>
          </cell>
        </row>
        <row r="357">
          <cell r="AD357">
            <v>1</v>
          </cell>
        </row>
        <row r="358">
          <cell r="AD358">
            <v>1</v>
          </cell>
        </row>
        <row r="359">
          <cell r="AD359">
            <v>1</v>
          </cell>
        </row>
        <row r="360">
          <cell r="AD360">
            <v>1</v>
          </cell>
        </row>
        <row r="361">
          <cell r="AD361">
            <v>1</v>
          </cell>
        </row>
        <row r="362">
          <cell r="AD362">
            <v>1</v>
          </cell>
        </row>
        <row r="363">
          <cell r="AD363">
            <v>1</v>
          </cell>
        </row>
        <row r="364">
          <cell r="AD364">
            <v>1</v>
          </cell>
        </row>
        <row r="365">
          <cell r="AD365">
            <v>1</v>
          </cell>
        </row>
        <row r="366">
          <cell r="AD366">
            <v>1</v>
          </cell>
        </row>
        <row r="367">
          <cell r="AD367">
            <v>1</v>
          </cell>
        </row>
        <row r="368">
          <cell r="AD368">
            <v>1</v>
          </cell>
        </row>
        <row r="369">
          <cell r="AD369">
            <v>1</v>
          </cell>
        </row>
        <row r="370">
          <cell r="AD370">
            <v>1</v>
          </cell>
        </row>
        <row r="371">
          <cell r="AD371">
            <v>1</v>
          </cell>
        </row>
        <row r="372">
          <cell r="AD372">
            <v>1</v>
          </cell>
        </row>
        <row r="373">
          <cell r="AD373">
            <v>1</v>
          </cell>
        </row>
        <row r="374">
          <cell r="AD374">
            <v>1</v>
          </cell>
        </row>
        <row r="375">
          <cell r="AD375">
            <v>1</v>
          </cell>
        </row>
        <row r="376">
          <cell r="AD376">
            <v>1</v>
          </cell>
        </row>
        <row r="377">
          <cell r="AD377">
            <v>1</v>
          </cell>
        </row>
        <row r="378">
          <cell r="AD378">
            <v>1</v>
          </cell>
        </row>
        <row r="379">
          <cell r="AD379">
            <v>1</v>
          </cell>
        </row>
        <row r="380">
          <cell r="AD380">
            <v>1</v>
          </cell>
        </row>
        <row r="381">
          <cell r="AD381">
            <v>1</v>
          </cell>
        </row>
        <row r="382">
          <cell r="AD382">
            <v>1</v>
          </cell>
        </row>
        <row r="383">
          <cell r="AD383">
            <v>1</v>
          </cell>
        </row>
        <row r="384">
          <cell r="AD384">
            <v>1</v>
          </cell>
        </row>
        <row r="385">
          <cell r="AD385">
            <v>1</v>
          </cell>
        </row>
        <row r="386">
          <cell r="AD386">
            <v>1</v>
          </cell>
        </row>
        <row r="387">
          <cell r="AD387">
            <v>1</v>
          </cell>
        </row>
        <row r="388">
          <cell r="AD388">
            <v>1</v>
          </cell>
        </row>
        <row r="389">
          <cell r="AD389">
            <v>1</v>
          </cell>
        </row>
        <row r="390">
          <cell r="AD390">
            <v>1</v>
          </cell>
        </row>
        <row r="391">
          <cell r="AD391">
            <v>1</v>
          </cell>
        </row>
        <row r="392">
          <cell r="AD392">
            <v>1</v>
          </cell>
        </row>
        <row r="393">
          <cell r="AD393">
            <v>1</v>
          </cell>
        </row>
        <row r="394">
          <cell r="AD394">
            <v>1</v>
          </cell>
        </row>
        <row r="395">
          <cell r="AD395">
            <v>1</v>
          </cell>
        </row>
        <row r="396">
          <cell r="AD396">
            <v>1</v>
          </cell>
        </row>
        <row r="397">
          <cell r="AD397">
            <v>0</v>
          </cell>
        </row>
        <row r="398">
          <cell r="AD398">
            <v>0</v>
          </cell>
        </row>
        <row r="399">
          <cell r="AD399">
            <v>0</v>
          </cell>
        </row>
        <row r="400">
          <cell r="AD400">
            <v>0</v>
          </cell>
        </row>
        <row r="401">
          <cell r="AD401">
            <v>0</v>
          </cell>
        </row>
        <row r="402">
          <cell r="AD402">
            <v>0</v>
          </cell>
        </row>
        <row r="403">
          <cell r="AD403">
            <v>0</v>
          </cell>
        </row>
        <row r="404">
          <cell r="AD404">
            <v>0</v>
          </cell>
        </row>
        <row r="405">
          <cell r="AD405">
            <v>0</v>
          </cell>
        </row>
        <row r="406">
          <cell r="AD406">
            <v>0</v>
          </cell>
        </row>
        <row r="407">
          <cell r="AD407">
            <v>0</v>
          </cell>
        </row>
        <row r="408">
          <cell r="AD408">
            <v>0</v>
          </cell>
        </row>
        <row r="409">
          <cell r="AD409">
            <v>0</v>
          </cell>
        </row>
        <row r="410">
          <cell r="AD410">
            <v>0</v>
          </cell>
        </row>
        <row r="411">
          <cell r="AD411">
            <v>0</v>
          </cell>
        </row>
        <row r="412">
          <cell r="AD412">
            <v>0</v>
          </cell>
        </row>
        <row r="413">
          <cell r="AD413">
            <v>0</v>
          </cell>
        </row>
        <row r="414">
          <cell r="AD414">
            <v>0</v>
          </cell>
        </row>
        <row r="415">
          <cell r="AD415">
            <v>0</v>
          </cell>
        </row>
        <row r="416">
          <cell r="AD416">
            <v>0</v>
          </cell>
        </row>
        <row r="417">
          <cell r="AD417">
            <v>0</v>
          </cell>
        </row>
        <row r="418">
          <cell r="AD418">
            <v>0</v>
          </cell>
        </row>
        <row r="419">
          <cell r="AD419">
            <v>0</v>
          </cell>
        </row>
        <row r="420">
          <cell r="AD420">
            <v>0</v>
          </cell>
        </row>
        <row r="421">
          <cell r="AD421">
            <v>0</v>
          </cell>
        </row>
        <row r="422">
          <cell r="AD422">
            <v>0</v>
          </cell>
        </row>
        <row r="423">
          <cell r="AD423">
            <v>0</v>
          </cell>
        </row>
        <row r="424">
          <cell r="AD424">
            <v>0</v>
          </cell>
        </row>
        <row r="425">
          <cell r="AD425">
            <v>0</v>
          </cell>
        </row>
        <row r="426">
          <cell r="AD426">
            <v>0</v>
          </cell>
        </row>
        <row r="427">
          <cell r="AD427">
            <v>0</v>
          </cell>
        </row>
        <row r="428">
          <cell r="AD428">
            <v>0</v>
          </cell>
        </row>
        <row r="429">
          <cell r="AD429">
            <v>0</v>
          </cell>
        </row>
        <row r="430">
          <cell r="AD430">
            <v>0</v>
          </cell>
        </row>
        <row r="431">
          <cell r="AD431">
            <v>0</v>
          </cell>
        </row>
        <row r="432">
          <cell r="AD432">
            <v>0</v>
          </cell>
        </row>
        <row r="433">
          <cell r="AD433">
            <v>0</v>
          </cell>
        </row>
        <row r="434">
          <cell r="AD434">
            <v>0</v>
          </cell>
        </row>
        <row r="435">
          <cell r="AD435">
            <v>0</v>
          </cell>
        </row>
        <row r="436">
          <cell r="AD436">
            <v>0</v>
          </cell>
        </row>
        <row r="437">
          <cell r="AD437">
            <v>0</v>
          </cell>
        </row>
        <row r="438">
          <cell r="AD438">
            <v>0</v>
          </cell>
        </row>
        <row r="439">
          <cell r="AD439">
            <v>0</v>
          </cell>
        </row>
        <row r="440">
          <cell r="AD440">
            <v>0</v>
          </cell>
        </row>
        <row r="441">
          <cell r="AD441">
            <v>0</v>
          </cell>
        </row>
        <row r="442">
          <cell r="AD442">
            <v>0</v>
          </cell>
        </row>
        <row r="443">
          <cell r="AD443">
            <v>0</v>
          </cell>
        </row>
        <row r="444">
          <cell r="AD444">
            <v>0</v>
          </cell>
        </row>
        <row r="445">
          <cell r="AD445">
            <v>0</v>
          </cell>
        </row>
        <row r="446">
          <cell r="AD446">
            <v>0</v>
          </cell>
        </row>
        <row r="447">
          <cell r="AD447">
            <v>0</v>
          </cell>
        </row>
        <row r="448">
          <cell r="AD448">
            <v>0</v>
          </cell>
        </row>
        <row r="449">
          <cell r="AD449">
            <v>0</v>
          </cell>
        </row>
        <row r="450">
          <cell r="AD450">
            <v>0</v>
          </cell>
        </row>
        <row r="451">
          <cell r="AD451">
            <v>0</v>
          </cell>
        </row>
        <row r="452">
          <cell r="AD452">
            <v>0</v>
          </cell>
        </row>
        <row r="453">
          <cell r="AD453">
            <v>0</v>
          </cell>
        </row>
        <row r="454">
          <cell r="AD454">
            <v>0</v>
          </cell>
        </row>
        <row r="455">
          <cell r="AD455">
            <v>0</v>
          </cell>
        </row>
        <row r="456">
          <cell r="AD456">
            <v>0</v>
          </cell>
        </row>
        <row r="457">
          <cell r="AD457">
            <v>0</v>
          </cell>
        </row>
        <row r="458">
          <cell r="AD458">
            <v>0</v>
          </cell>
        </row>
        <row r="459">
          <cell r="AD459">
            <v>0</v>
          </cell>
        </row>
        <row r="460">
          <cell r="AD460">
            <v>0</v>
          </cell>
        </row>
        <row r="461">
          <cell r="AD461">
            <v>0</v>
          </cell>
        </row>
        <row r="462">
          <cell r="AD462">
            <v>0</v>
          </cell>
        </row>
        <row r="463">
          <cell r="AD463">
            <v>0</v>
          </cell>
        </row>
        <row r="464">
          <cell r="AD464">
            <v>0</v>
          </cell>
        </row>
        <row r="465">
          <cell r="AD465">
            <v>0</v>
          </cell>
        </row>
        <row r="466">
          <cell r="AD466">
            <v>0</v>
          </cell>
        </row>
        <row r="467">
          <cell r="AD467">
            <v>0</v>
          </cell>
        </row>
        <row r="468">
          <cell r="AD468">
            <v>0</v>
          </cell>
        </row>
        <row r="469">
          <cell r="AD469">
            <v>0</v>
          </cell>
        </row>
        <row r="470">
          <cell r="AD470">
            <v>0</v>
          </cell>
        </row>
        <row r="471">
          <cell r="AD471">
            <v>0</v>
          </cell>
        </row>
        <row r="472">
          <cell r="AD472">
            <v>0</v>
          </cell>
        </row>
        <row r="473">
          <cell r="AD473">
            <v>0</v>
          </cell>
        </row>
        <row r="474">
          <cell r="AD474">
            <v>0</v>
          </cell>
        </row>
        <row r="475">
          <cell r="AD475">
            <v>0</v>
          </cell>
        </row>
        <row r="476">
          <cell r="AD476">
            <v>0</v>
          </cell>
        </row>
        <row r="477">
          <cell r="AD477">
            <v>0</v>
          </cell>
        </row>
        <row r="478">
          <cell r="AD478">
            <v>0</v>
          </cell>
        </row>
        <row r="479">
          <cell r="AD479">
            <v>0</v>
          </cell>
        </row>
        <row r="480">
          <cell r="AD480">
            <v>0</v>
          </cell>
        </row>
        <row r="481">
          <cell r="AD481">
            <v>0</v>
          </cell>
        </row>
        <row r="482">
          <cell r="AD482">
            <v>0</v>
          </cell>
        </row>
        <row r="483">
          <cell r="AD483">
            <v>0</v>
          </cell>
        </row>
        <row r="484">
          <cell r="AD484">
            <v>0</v>
          </cell>
        </row>
        <row r="485">
          <cell r="AD485">
            <v>0</v>
          </cell>
        </row>
        <row r="486">
          <cell r="AD486">
            <v>0</v>
          </cell>
        </row>
        <row r="487">
          <cell r="AD487">
            <v>0</v>
          </cell>
        </row>
        <row r="488">
          <cell r="AD488">
            <v>0</v>
          </cell>
        </row>
        <row r="489">
          <cell r="AD489">
            <v>0</v>
          </cell>
        </row>
        <row r="490">
          <cell r="AD490">
            <v>0</v>
          </cell>
        </row>
        <row r="491">
          <cell r="AD491">
            <v>0</v>
          </cell>
        </row>
        <row r="492">
          <cell r="AD492">
            <v>0</v>
          </cell>
        </row>
        <row r="493">
          <cell r="AD493">
            <v>0</v>
          </cell>
        </row>
        <row r="494">
          <cell r="AD494">
            <v>0</v>
          </cell>
        </row>
        <row r="495">
          <cell r="AD495">
            <v>0</v>
          </cell>
        </row>
        <row r="496">
          <cell r="AD496">
            <v>0</v>
          </cell>
        </row>
        <row r="497">
          <cell r="AD497">
            <v>0</v>
          </cell>
        </row>
        <row r="498">
          <cell r="AD498">
            <v>0</v>
          </cell>
        </row>
        <row r="499">
          <cell r="AD499">
            <v>0</v>
          </cell>
        </row>
        <row r="500">
          <cell r="AD500">
            <v>0</v>
          </cell>
        </row>
        <row r="501">
          <cell r="AD501">
            <v>0</v>
          </cell>
        </row>
        <row r="502">
          <cell r="AD502">
            <v>0</v>
          </cell>
        </row>
        <row r="503">
          <cell r="AD503">
            <v>0</v>
          </cell>
        </row>
        <row r="504">
          <cell r="AD504">
            <v>0</v>
          </cell>
        </row>
        <row r="505">
          <cell r="AD505">
            <v>0</v>
          </cell>
        </row>
        <row r="506">
          <cell r="AD506">
            <v>0</v>
          </cell>
        </row>
        <row r="507">
          <cell r="AD507">
            <v>0</v>
          </cell>
        </row>
        <row r="508">
          <cell r="AD508">
            <v>0</v>
          </cell>
        </row>
        <row r="509">
          <cell r="AD509">
            <v>0</v>
          </cell>
        </row>
        <row r="510">
          <cell r="AD510">
            <v>0</v>
          </cell>
        </row>
        <row r="511">
          <cell r="AD511">
            <v>0</v>
          </cell>
        </row>
        <row r="512">
          <cell r="AD512">
            <v>0</v>
          </cell>
        </row>
        <row r="513">
          <cell r="AD513">
            <v>0</v>
          </cell>
        </row>
        <row r="514">
          <cell r="AD514">
            <v>0</v>
          </cell>
        </row>
        <row r="515">
          <cell r="AD515">
            <v>1</v>
          </cell>
        </row>
        <row r="516">
          <cell r="AD516">
            <v>1</v>
          </cell>
        </row>
        <row r="517">
          <cell r="AD517">
            <v>1</v>
          </cell>
        </row>
        <row r="518">
          <cell r="AD518">
            <v>1</v>
          </cell>
        </row>
        <row r="519">
          <cell r="AD519">
            <v>1</v>
          </cell>
        </row>
        <row r="520">
          <cell r="AD520">
            <v>1</v>
          </cell>
        </row>
        <row r="521">
          <cell r="AD521">
            <v>1</v>
          </cell>
        </row>
        <row r="522">
          <cell r="AD522">
            <v>1</v>
          </cell>
        </row>
        <row r="523">
          <cell r="AD523">
            <v>1</v>
          </cell>
        </row>
        <row r="524">
          <cell r="AD524">
            <v>1</v>
          </cell>
        </row>
        <row r="525">
          <cell r="AD525">
            <v>1</v>
          </cell>
        </row>
        <row r="526">
          <cell r="AD526">
            <v>1</v>
          </cell>
        </row>
        <row r="527">
          <cell r="AD527">
            <v>1</v>
          </cell>
        </row>
        <row r="528">
          <cell r="AD528">
            <v>1</v>
          </cell>
        </row>
        <row r="529">
          <cell r="AD529">
            <v>1</v>
          </cell>
        </row>
        <row r="530">
          <cell r="AD530">
            <v>1</v>
          </cell>
        </row>
        <row r="531">
          <cell r="AD531">
            <v>1</v>
          </cell>
        </row>
        <row r="532">
          <cell r="AD532">
            <v>1</v>
          </cell>
        </row>
        <row r="533">
          <cell r="AD533">
            <v>1</v>
          </cell>
        </row>
        <row r="534">
          <cell r="AD534">
            <v>1</v>
          </cell>
        </row>
        <row r="535">
          <cell r="AD535">
            <v>1</v>
          </cell>
        </row>
        <row r="536">
          <cell r="AD536">
            <v>1</v>
          </cell>
        </row>
        <row r="537">
          <cell r="AD537">
            <v>1</v>
          </cell>
        </row>
        <row r="538">
          <cell r="AD538">
            <v>1</v>
          </cell>
        </row>
        <row r="539">
          <cell r="AD539">
            <v>1</v>
          </cell>
        </row>
        <row r="540">
          <cell r="AD540">
            <v>1</v>
          </cell>
        </row>
        <row r="541"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D544">
            <v>1</v>
          </cell>
        </row>
        <row r="545">
          <cell r="AD545">
            <v>1</v>
          </cell>
        </row>
        <row r="546">
          <cell r="AD546">
            <v>1</v>
          </cell>
        </row>
        <row r="547">
          <cell r="AD547">
            <v>1</v>
          </cell>
        </row>
        <row r="548">
          <cell r="AD548">
            <v>1</v>
          </cell>
        </row>
        <row r="549">
          <cell r="AD549">
            <v>1</v>
          </cell>
        </row>
        <row r="550">
          <cell r="AD550">
            <v>1</v>
          </cell>
        </row>
        <row r="551">
          <cell r="AD551">
            <v>1</v>
          </cell>
        </row>
        <row r="552">
          <cell r="AD552">
            <v>1</v>
          </cell>
        </row>
        <row r="553">
          <cell r="AD553">
            <v>1</v>
          </cell>
        </row>
        <row r="554">
          <cell r="AD554">
            <v>1</v>
          </cell>
        </row>
        <row r="555">
          <cell r="AD555">
            <v>1</v>
          </cell>
        </row>
        <row r="556">
          <cell r="AD556">
            <v>1</v>
          </cell>
        </row>
        <row r="557">
          <cell r="AD557">
            <v>1</v>
          </cell>
        </row>
        <row r="558">
          <cell r="AD558">
            <v>1</v>
          </cell>
        </row>
        <row r="559">
          <cell r="AD559">
            <v>1</v>
          </cell>
        </row>
        <row r="560">
          <cell r="AD560">
            <v>1</v>
          </cell>
        </row>
        <row r="561">
          <cell r="AD561">
            <v>1</v>
          </cell>
        </row>
        <row r="562">
          <cell r="AD562">
            <v>1</v>
          </cell>
        </row>
        <row r="563">
          <cell r="AD563">
            <v>1</v>
          </cell>
        </row>
        <row r="564">
          <cell r="AD564">
            <v>1</v>
          </cell>
        </row>
        <row r="565">
          <cell r="AD565">
            <v>1</v>
          </cell>
        </row>
        <row r="566">
          <cell r="AD566">
            <v>1</v>
          </cell>
        </row>
        <row r="567">
          <cell r="AD567">
            <v>1</v>
          </cell>
        </row>
        <row r="568">
          <cell r="AD568">
            <v>1</v>
          </cell>
        </row>
        <row r="569">
          <cell r="AD569">
            <v>1</v>
          </cell>
        </row>
        <row r="570">
          <cell r="AD570">
            <v>1</v>
          </cell>
        </row>
        <row r="571">
          <cell r="AD571">
            <v>1</v>
          </cell>
        </row>
        <row r="572">
          <cell r="AD572">
            <v>1</v>
          </cell>
        </row>
        <row r="573">
          <cell r="AD573">
            <v>1</v>
          </cell>
        </row>
        <row r="574">
          <cell r="AD574">
            <v>1</v>
          </cell>
        </row>
        <row r="575">
          <cell r="AD575">
            <v>1</v>
          </cell>
        </row>
        <row r="576">
          <cell r="AD576">
            <v>1</v>
          </cell>
        </row>
        <row r="577">
          <cell r="AD577">
            <v>1</v>
          </cell>
        </row>
        <row r="578">
          <cell r="AD578">
            <v>1</v>
          </cell>
        </row>
        <row r="579">
          <cell r="AD579">
            <v>1</v>
          </cell>
        </row>
        <row r="580">
          <cell r="AD580">
            <v>1</v>
          </cell>
        </row>
        <row r="581">
          <cell r="AD581">
            <v>1</v>
          </cell>
        </row>
        <row r="582">
          <cell r="AD582">
            <v>1</v>
          </cell>
        </row>
        <row r="583">
          <cell r="AD583">
            <v>1</v>
          </cell>
        </row>
        <row r="584">
          <cell r="AD584">
            <v>1</v>
          </cell>
        </row>
        <row r="585">
          <cell r="AD585">
            <v>1</v>
          </cell>
        </row>
        <row r="586">
          <cell r="AD586">
            <v>1</v>
          </cell>
        </row>
        <row r="587">
          <cell r="AD587">
            <v>1</v>
          </cell>
        </row>
        <row r="588">
          <cell r="AD588">
            <v>1</v>
          </cell>
        </row>
        <row r="589">
          <cell r="AD589">
            <v>1</v>
          </cell>
        </row>
        <row r="590">
          <cell r="AD590">
            <v>1</v>
          </cell>
        </row>
        <row r="591">
          <cell r="AD591">
            <v>1</v>
          </cell>
        </row>
        <row r="592">
          <cell r="AD592">
            <v>1</v>
          </cell>
        </row>
        <row r="593">
          <cell r="AD593">
            <v>1</v>
          </cell>
        </row>
        <row r="594">
          <cell r="AD594">
            <v>1</v>
          </cell>
        </row>
        <row r="595">
          <cell r="AD595">
            <v>1</v>
          </cell>
        </row>
        <row r="596">
          <cell r="AD596">
            <v>1</v>
          </cell>
        </row>
        <row r="597">
          <cell r="AD597">
            <v>1</v>
          </cell>
        </row>
        <row r="598">
          <cell r="AD598">
            <v>1</v>
          </cell>
        </row>
        <row r="599">
          <cell r="AD599">
            <v>1</v>
          </cell>
        </row>
        <row r="600">
          <cell r="AD600">
            <v>1</v>
          </cell>
        </row>
        <row r="601">
          <cell r="AD601">
            <v>1</v>
          </cell>
        </row>
        <row r="602">
          <cell r="AD602">
            <v>0</v>
          </cell>
        </row>
        <row r="603">
          <cell r="AD603">
            <v>0</v>
          </cell>
        </row>
        <row r="604">
          <cell r="AD604">
            <v>0</v>
          </cell>
        </row>
        <row r="605">
          <cell r="AD605">
            <v>0</v>
          </cell>
        </row>
        <row r="606">
          <cell r="AD606">
            <v>0</v>
          </cell>
        </row>
        <row r="607">
          <cell r="AD607">
            <v>0</v>
          </cell>
        </row>
        <row r="608">
          <cell r="AD608">
            <v>0</v>
          </cell>
        </row>
        <row r="609">
          <cell r="AD609">
            <v>1</v>
          </cell>
        </row>
        <row r="610">
          <cell r="AD610">
            <v>0</v>
          </cell>
        </row>
        <row r="611">
          <cell r="AD611">
            <v>0</v>
          </cell>
        </row>
        <row r="612">
          <cell r="AD612">
            <v>0</v>
          </cell>
        </row>
        <row r="613">
          <cell r="AD613">
            <v>0</v>
          </cell>
        </row>
        <row r="614">
          <cell r="AD614">
            <v>0</v>
          </cell>
        </row>
        <row r="615">
          <cell r="AD615">
            <v>0</v>
          </cell>
        </row>
        <row r="616">
          <cell r="AD616">
            <v>0</v>
          </cell>
        </row>
        <row r="617">
          <cell r="AD617">
            <v>0</v>
          </cell>
        </row>
        <row r="618">
          <cell r="AD618">
            <v>0</v>
          </cell>
        </row>
        <row r="619">
          <cell r="AD619">
            <v>0</v>
          </cell>
        </row>
        <row r="620">
          <cell r="AD620">
            <v>0</v>
          </cell>
        </row>
        <row r="621">
          <cell r="AD621">
            <v>0</v>
          </cell>
        </row>
        <row r="622">
          <cell r="AD622">
            <v>0</v>
          </cell>
        </row>
        <row r="623">
          <cell r="AD623">
            <v>0</v>
          </cell>
        </row>
        <row r="624">
          <cell r="AD624">
            <v>0</v>
          </cell>
        </row>
        <row r="625">
          <cell r="AD625">
            <v>0</v>
          </cell>
        </row>
        <row r="626">
          <cell r="AD626">
            <v>0</v>
          </cell>
        </row>
        <row r="627">
          <cell r="AD627">
            <v>0</v>
          </cell>
        </row>
        <row r="628">
          <cell r="AD628">
            <v>1</v>
          </cell>
        </row>
        <row r="629">
          <cell r="AD629">
            <v>1</v>
          </cell>
        </row>
        <row r="630">
          <cell r="AD630">
            <v>1</v>
          </cell>
        </row>
        <row r="631">
          <cell r="AD631">
            <v>1</v>
          </cell>
        </row>
        <row r="632">
          <cell r="AD632">
            <v>0</v>
          </cell>
        </row>
        <row r="633">
          <cell r="AD633">
            <v>1</v>
          </cell>
        </row>
        <row r="634">
          <cell r="AD634">
            <v>1</v>
          </cell>
        </row>
        <row r="635">
          <cell r="AD635">
            <v>0</v>
          </cell>
        </row>
        <row r="636">
          <cell r="AD636">
            <v>0</v>
          </cell>
        </row>
        <row r="637">
          <cell r="AD637">
            <v>1</v>
          </cell>
        </row>
        <row r="638">
          <cell r="AD638">
            <v>0</v>
          </cell>
        </row>
        <row r="639">
          <cell r="AD639">
            <v>0</v>
          </cell>
        </row>
        <row r="640">
          <cell r="AD640">
            <v>0</v>
          </cell>
        </row>
        <row r="641">
          <cell r="AD641">
            <v>0</v>
          </cell>
        </row>
        <row r="642">
          <cell r="AD642">
            <v>0</v>
          </cell>
        </row>
        <row r="643">
          <cell r="AD643">
            <v>0</v>
          </cell>
        </row>
        <row r="644">
          <cell r="AD644">
            <v>0</v>
          </cell>
        </row>
        <row r="645">
          <cell r="AD645">
            <v>0</v>
          </cell>
        </row>
        <row r="646">
          <cell r="AD646">
            <v>0</v>
          </cell>
        </row>
        <row r="647">
          <cell r="AD647">
            <v>0</v>
          </cell>
        </row>
        <row r="648">
          <cell r="AD648">
            <v>0</v>
          </cell>
        </row>
        <row r="649">
          <cell r="AD649">
            <v>0</v>
          </cell>
        </row>
        <row r="650">
          <cell r="AD650">
            <v>0</v>
          </cell>
        </row>
        <row r="651">
          <cell r="AD651">
            <v>0</v>
          </cell>
        </row>
        <row r="652">
          <cell r="AD652">
            <v>0</v>
          </cell>
        </row>
        <row r="653">
          <cell r="AD653">
            <v>0</v>
          </cell>
        </row>
        <row r="654">
          <cell r="AD654">
            <v>0</v>
          </cell>
        </row>
        <row r="655">
          <cell r="AD655">
            <v>0</v>
          </cell>
        </row>
        <row r="656">
          <cell r="AD656">
            <v>0</v>
          </cell>
        </row>
        <row r="657">
          <cell r="AD657">
            <v>0</v>
          </cell>
        </row>
        <row r="658">
          <cell r="AD658">
            <v>0</v>
          </cell>
        </row>
        <row r="659">
          <cell r="AD659">
            <v>0</v>
          </cell>
        </row>
        <row r="660">
          <cell r="AD660">
            <v>0</v>
          </cell>
        </row>
        <row r="661">
          <cell r="AD661">
            <v>0</v>
          </cell>
        </row>
        <row r="662">
          <cell r="AD662">
            <v>0</v>
          </cell>
        </row>
        <row r="663">
          <cell r="AD663">
            <v>0</v>
          </cell>
        </row>
        <row r="664">
          <cell r="AD664">
            <v>0</v>
          </cell>
        </row>
        <row r="665">
          <cell r="AD665">
            <v>0</v>
          </cell>
        </row>
        <row r="666">
          <cell r="AD666">
            <v>0</v>
          </cell>
        </row>
        <row r="667">
          <cell r="AD667">
            <v>0</v>
          </cell>
        </row>
        <row r="668">
          <cell r="AD668">
            <v>0</v>
          </cell>
        </row>
        <row r="669">
          <cell r="AD669">
            <v>0</v>
          </cell>
        </row>
        <row r="670">
          <cell r="AD670">
            <v>0</v>
          </cell>
        </row>
        <row r="671">
          <cell r="AD671">
            <v>0</v>
          </cell>
        </row>
        <row r="672">
          <cell r="AD672">
            <v>0</v>
          </cell>
        </row>
        <row r="673">
          <cell r="AD673">
            <v>0</v>
          </cell>
        </row>
        <row r="674">
          <cell r="AD674">
            <v>0</v>
          </cell>
        </row>
        <row r="675">
          <cell r="AD675">
            <v>0</v>
          </cell>
        </row>
        <row r="676">
          <cell r="AD676">
            <v>0</v>
          </cell>
        </row>
        <row r="677">
          <cell r="AD677">
            <v>0</v>
          </cell>
        </row>
        <row r="678">
          <cell r="AD678">
            <v>0</v>
          </cell>
        </row>
        <row r="679">
          <cell r="AD679">
            <v>0</v>
          </cell>
        </row>
        <row r="680">
          <cell r="AD680">
            <v>0</v>
          </cell>
        </row>
        <row r="681">
          <cell r="AD681">
            <v>0</v>
          </cell>
        </row>
        <row r="682">
          <cell r="AD682">
            <v>0</v>
          </cell>
        </row>
        <row r="683">
          <cell r="AD683">
            <v>0</v>
          </cell>
        </row>
        <row r="684">
          <cell r="AD684">
            <v>0</v>
          </cell>
        </row>
        <row r="685">
          <cell r="AD685">
            <v>0</v>
          </cell>
        </row>
        <row r="686">
          <cell r="AD686">
            <v>0</v>
          </cell>
        </row>
        <row r="687">
          <cell r="AD687">
            <v>0</v>
          </cell>
        </row>
        <row r="688">
          <cell r="AD688">
            <v>0</v>
          </cell>
        </row>
        <row r="689">
          <cell r="AD689">
            <v>0</v>
          </cell>
        </row>
        <row r="690">
          <cell r="AD690">
            <v>0</v>
          </cell>
        </row>
        <row r="691">
          <cell r="AD691">
            <v>0</v>
          </cell>
        </row>
        <row r="692">
          <cell r="AD692">
            <v>0</v>
          </cell>
        </row>
        <row r="693">
          <cell r="AD693">
            <v>0</v>
          </cell>
        </row>
        <row r="694">
          <cell r="AD694">
            <v>0</v>
          </cell>
        </row>
        <row r="695">
          <cell r="AD695">
            <v>0</v>
          </cell>
        </row>
        <row r="696">
          <cell r="AD696">
            <v>0</v>
          </cell>
        </row>
        <row r="697">
          <cell r="AD697">
            <v>0</v>
          </cell>
        </row>
        <row r="698">
          <cell r="AD698">
            <v>0</v>
          </cell>
        </row>
        <row r="699">
          <cell r="AD699">
            <v>0</v>
          </cell>
        </row>
        <row r="700">
          <cell r="AD700">
            <v>0</v>
          </cell>
        </row>
        <row r="701">
          <cell r="AD701">
            <v>0</v>
          </cell>
        </row>
        <row r="702">
          <cell r="AD702">
            <v>0</v>
          </cell>
        </row>
        <row r="703">
          <cell r="AD703">
            <v>0</v>
          </cell>
        </row>
        <row r="704">
          <cell r="AD704">
            <v>0</v>
          </cell>
        </row>
        <row r="705">
          <cell r="AD705">
            <v>0</v>
          </cell>
        </row>
        <row r="706">
          <cell r="AD706">
            <v>0</v>
          </cell>
        </row>
        <row r="707">
          <cell r="AD707">
            <v>0</v>
          </cell>
        </row>
        <row r="708">
          <cell r="AD708">
            <v>0</v>
          </cell>
        </row>
        <row r="709">
          <cell r="AD709">
            <v>0</v>
          </cell>
        </row>
        <row r="710">
          <cell r="AD710">
            <v>0</v>
          </cell>
        </row>
        <row r="711">
          <cell r="AD711">
            <v>0</v>
          </cell>
        </row>
        <row r="712">
          <cell r="AD712">
            <v>0</v>
          </cell>
        </row>
        <row r="713">
          <cell r="AD713">
            <v>0</v>
          </cell>
        </row>
        <row r="714">
          <cell r="AD714">
            <v>0</v>
          </cell>
        </row>
        <row r="715">
          <cell r="AD715">
            <v>0</v>
          </cell>
        </row>
        <row r="716">
          <cell r="AD716">
            <v>0</v>
          </cell>
        </row>
        <row r="717">
          <cell r="AD717">
            <v>0</v>
          </cell>
        </row>
        <row r="718">
          <cell r="AD718">
            <v>0</v>
          </cell>
        </row>
        <row r="719">
          <cell r="AD719">
            <v>0</v>
          </cell>
        </row>
        <row r="720">
          <cell r="AD720">
            <v>0</v>
          </cell>
        </row>
        <row r="721">
          <cell r="AD721">
            <v>0</v>
          </cell>
        </row>
        <row r="722">
          <cell r="AD722">
            <v>0</v>
          </cell>
        </row>
        <row r="723">
          <cell r="AD723">
            <v>0</v>
          </cell>
        </row>
        <row r="724">
          <cell r="AD724">
            <v>1</v>
          </cell>
        </row>
        <row r="725">
          <cell r="AD725">
            <v>1</v>
          </cell>
        </row>
        <row r="726">
          <cell r="AD726">
            <v>1</v>
          </cell>
        </row>
        <row r="727">
          <cell r="AD727">
            <v>0</v>
          </cell>
        </row>
        <row r="728">
          <cell r="AD728">
            <v>0</v>
          </cell>
        </row>
        <row r="729">
          <cell r="AD729">
            <v>0</v>
          </cell>
        </row>
        <row r="730">
          <cell r="AD730">
            <v>0</v>
          </cell>
        </row>
        <row r="731">
          <cell r="AD731">
            <v>1</v>
          </cell>
        </row>
        <row r="732">
          <cell r="AD732">
            <v>1</v>
          </cell>
        </row>
        <row r="733">
          <cell r="AD733">
            <v>1</v>
          </cell>
        </row>
        <row r="734">
          <cell r="AD734">
            <v>1</v>
          </cell>
        </row>
        <row r="735">
          <cell r="AD735">
            <v>1</v>
          </cell>
        </row>
        <row r="736">
          <cell r="AD736">
            <v>1</v>
          </cell>
        </row>
        <row r="737">
          <cell r="AD737">
            <v>0</v>
          </cell>
        </row>
        <row r="738">
          <cell r="AD738">
            <v>0</v>
          </cell>
        </row>
        <row r="739">
          <cell r="AD739">
            <v>0</v>
          </cell>
        </row>
        <row r="740">
          <cell r="AD740">
            <v>0</v>
          </cell>
        </row>
        <row r="741">
          <cell r="AD741">
            <v>0</v>
          </cell>
        </row>
        <row r="742">
          <cell r="AD742">
            <v>0</v>
          </cell>
        </row>
        <row r="743">
          <cell r="AD743">
            <v>0</v>
          </cell>
        </row>
        <row r="744">
          <cell r="AD744">
            <v>0</v>
          </cell>
        </row>
        <row r="745">
          <cell r="AD745">
            <v>0</v>
          </cell>
        </row>
        <row r="746">
          <cell r="AD746">
            <v>0</v>
          </cell>
        </row>
        <row r="747">
          <cell r="AD747">
            <v>0</v>
          </cell>
        </row>
        <row r="748">
          <cell r="AD748">
            <v>0</v>
          </cell>
        </row>
        <row r="749">
          <cell r="AD749">
            <v>0</v>
          </cell>
        </row>
        <row r="750">
          <cell r="AD750">
            <v>0</v>
          </cell>
        </row>
        <row r="751">
          <cell r="AD751">
            <v>0</v>
          </cell>
        </row>
        <row r="752">
          <cell r="AD752">
            <v>0</v>
          </cell>
        </row>
        <row r="753">
          <cell r="AD753">
            <v>0</v>
          </cell>
        </row>
        <row r="754">
          <cell r="AD754">
            <v>0</v>
          </cell>
        </row>
        <row r="755">
          <cell r="AD755">
            <v>0</v>
          </cell>
        </row>
        <row r="756">
          <cell r="AD756">
            <v>0</v>
          </cell>
        </row>
        <row r="757">
          <cell r="AD757">
            <v>0</v>
          </cell>
        </row>
        <row r="758">
          <cell r="AD758">
            <v>0</v>
          </cell>
        </row>
        <row r="759">
          <cell r="AD759">
            <v>0</v>
          </cell>
        </row>
        <row r="760">
          <cell r="AD760">
            <v>0</v>
          </cell>
        </row>
        <row r="761">
          <cell r="AD761">
            <v>0</v>
          </cell>
        </row>
        <row r="762">
          <cell r="AD762">
            <v>0</v>
          </cell>
        </row>
        <row r="763">
          <cell r="AD763">
            <v>0</v>
          </cell>
        </row>
        <row r="764">
          <cell r="AD764">
            <v>0</v>
          </cell>
        </row>
        <row r="765">
          <cell r="AD765">
            <v>0</v>
          </cell>
        </row>
        <row r="766">
          <cell r="AD766">
            <v>0</v>
          </cell>
        </row>
        <row r="767">
          <cell r="AD767">
            <v>0</v>
          </cell>
        </row>
        <row r="768">
          <cell r="AD768">
            <v>0</v>
          </cell>
        </row>
        <row r="769">
          <cell r="AD769">
            <v>0</v>
          </cell>
        </row>
        <row r="770">
          <cell r="AD770">
            <v>0</v>
          </cell>
        </row>
        <row r="771">
          <cell r="AD771">
            <v>0</v>
          </cell>
        </row>
        <row r="772">
          <cell r="AD772">
            <v>0</v>
          </cell>
        </row>
        <row r="773">
          <cell r="AD773">
            <v>0</v>
          </cell>
        </row>
        <row r="774">
          <cell r="AD774">
            <v>0</v>
          </cell>
        </row>
        <row r="775">
          <cell r="AD775">
            <v>0</v>
          </cell>
        </row>
        <row r="776">
          <cell r="AD776">
            <v>0</v>
          </cell>
        </row>
        <row r="777">
          <cell r="AD777">
            <v>0</v>
          </cell>
        </row>
        <row r="778">
          <cell r="AD778">
            <v>0</v>
          </cell>
        </row>
        <row r="779">
          <cell r="AD779">
            <v>0</v>
          </cell>
        </row>
        <row r="780">
          <cell r="AD780">
            <v>0</v>
          </cell>
        </row>
        <row r="781">
          <cell r="AD781">
            <v>0</v>
          </cell>
        </row>
        <row r="782">
          <cell r="AD782">
            <v>0</v>
          </cell>
        </row>
        <row r="783">
          <cell r="AD783">
            <v>0</v>
          </cell>
        </row>
        <row r="784">
          <cell r="AD784">
            <v>0</v>
          </cell>
        </row>
        <row r="785">
          <cell r="AD785">
            <v>0</v>
          </cell>
        </row>
        <row r="786">
          <cell r="AD786">
            <v>0</v>
          </cell>
        </row>
        <row r="787">
          <cell r="AD787">
            <v>0</v>
          </cell>
        </row>
        <row r="788">
          <cell r="AD788">
            <v>0</v>
          </cell>
        </row>
        <row r="789">
          <cell r="AD789">
            <v>0</v>
          </cell>
        </row>
        <row r="790">
          <cell r="AD790">
            <v>0</v>
          </cell>
        </row>
        <row r="791">
          <cell r="AD791">
            <v>0</v>
          </cell>
        </row>
        <row r="792">
          <cell r="AD792">
            <v>0</v>
          </cell>
        </row>
        <row r="793">
          <cell r="AD793">
            <v>0</v>
          </cell>
        </row>
        <row r="794">
          <cell r="AD794">
            <v>0</v>
          </cell>
        </row>
        <row r="795">
          <cell r="AD795">
            <v>0</v>
          </cell>
        </row>
        <row r="796">
          <cell r="AD796">
            <v>0</v>
          </cell>
        </row>
        <row r="797">
          <cell r="AD797">
            <v>0</v>
          </cell>
        </row>
        <row r="798">
          <cell r="AD798">
            <v>0</v>
          </cell>
        </row>
        <row r="799">
          <cell r="AD799">
            <v>0</v>
          </cell>
        </row>
        <row r="800">
          <cell r="AD800">
            <v>0</v>
          </cell>
        </row>
        <row r="801">
          <cell r="AD801">
            <v>0</v>
          </cell>
        </row>
        <row r="802">
          <cell r="AD802">
            <v>0</v>
          </cell>
        </row>
        <row r="803">
          <cell r="AD803">
            <v>0</v>
          </cell>
        </row>
        <row r="804">
          <cell r="AD804">
            <v>0</v>
          </cell>
        </row>
        <row r="805">
          <cell r="AD805">
            <v>0</v>
          </cell>
        </row>
        <row r="806">
          <cell r="AD806">
            <v>0</v>
          </cell>
        </row>
        <row r="807">
          <cell r="AD807">
            <v>0</v>
          </cell>
        </row>
        <row r="808">
          <cell r="AD808">
            <v>0</v>
          </cell>
        </row>
        <row r="809">
          <cell r="AD809">
            <v>0</v>
          </cell>
        </row>
        <row r="810">
          <cell r="AD810">
            <v>0</v>
          </cell>
        </row>
        <row r="811">
          <cell r="AD811">
            <v>0</v>
          </cell>
        </row>
        <row r="812">
          <cell r="AD812">
            <v>0</v>
          </cell>
        </row>
        <row r="813">
          <cell r="AD813">
            <v>0</v>
          </cell>
        </row>
        <row r="814">
          <cell r="AD814">
            <v>0</v>
          </cell>
        </row>
        <row r="815">
          <cell r="AD815">
            <v>0</v>
          </cell>
        </row>
        <row r="816">
          <cell r="AD816">
            <v>0</v>
          </cell>
        </row>
        <row r="817">
          <cell r="AD817">
            <v>0</v>
          </cell>
        </row>
        <row r="818">
          <cell r="AD818">
            <v>0</v>
          </cell>
        </row>
        <row r="819">
          <cell r="AD819">
            <v>0</v>
          </cell>
        </row>
        <row r="820">
          <cell r="AD820">
            <v>0</v>
          </cell>
        </row>
        <row r="821">
          <cell r="AD821">
            <v>0</v>
          </cell>
        </row>
        <row r="822">
          <cell r="AD822">
            <v>0</v>
          </cell>
        </row>
        <row r="823">
          <cell r="AD823">
            <v>0</v>
          </cell>
        </row>
        <row r="824">
          <cell r="AD824">
            <v>0</v>
          </cell>
        </row>
        <row r="825">
          <cell r="AD825">
            <v>0</v>
          </cell>
        </row>
        <row r="826">
          <cell r="AD826">
            <v>0</v>
          </cell>
        </row>
        <row r="827">
          <cell r="AD827">
            <v>0</v>
          </cell>
        </row>
        <row r="828">
          <cell r="AD828">
            <v>0</v>
          </cell>
        </row>
        <row r="829">
          <cell r="AD829">
            <v>0</v>
          </cell>
        </row>
        <row r="830">
          <cell r="AD830">
            <v>0</v>
          </cell>
        </row>
        <row r="831">
          <cell r="AD831">
            <v>0</v>
          </cell>
        </row>
        <row r="832">
          <cell r="AD832">
            <v>0</v>
          </cell>
        </row>
        <row r="833">
          <cell r="AD833">
            <v>0</v>
          </cell>
        </row>
        <row r="834">
          <cell r="AD834">
            <v>0</v>
          </cell>
        </row>
        <row r="835">
          <cell r="AD835">
            <v>0</v>
          </cell>
        </row>
        <row r="836">
          <cell r="AD836">
            <v>0</v>
          </cell>
        </row>
        <row r="837">
          <cell r="AD837">
            <v>0</v>
          </cell>
        </row>
        <row r="838">
          <cell r="AD838">
            <v>0</v>
          </cell>
        </row>
        <row r="839">
          <cell r="AD839">
            <v>0</v>
          </cell>
        </row>
        <row r="840">
          <cell r="AD840">
            <v>0</v>
          </cell>
        </row>
        <row r="841">
          <cell r="AD841">
            <v>0</v>
          </cell>
        </row>
        <row r="842">
          <cell r="AD842">
            <v>0</v>
          </cell>
        </row>
        <row r="843">
          <cell r="AD843">
            <v>0</v>
          </cell>
        </row>
        <row r="844">
          <cell r="AD844">
            <v>0</v>
          </cell>
        </row>
        <row r="845">
          <cell r="AD845">
            <v>0</v>
          </cell>
        </row>
        <row r="846">
          <cell r="AD846">
            <v>0</v>
          </cell>
        </row>
        <row r="847">
          <cell r="AD847">
            <v>0</v>
          </cell>
        </row>
        <row r="848">
          <cell r="AD848">
            <v>0</v>
          </cell>
        </row>
        <row r="849">
          <cell r="AD849">
            <v>0</v>
          </cell>
        </row>
        <row r="850">
          <cell r="AD850">
            <v>0</v>
          </cell>
        </row>
        <row r="851">
          <cell r="AD851">
            <v>0</v>
          </cell>
        </row>
        <row r="852">
          <cell r="AD852">
            <v>0</v>
          </cell>
        </row>
        <row r="853">
          <cell r="AD853">
            <v>0</v>
          </cell>
        </row>
        <row r="854">
          <cell r="AD854">
            <v>0</v>
          </cell>
        </row>
        <row r="855">
          <cell r="AD855">
            <v>0</v>
          </cell>
        </row>
        <row r="856">
          <cell r="AD856">
            <v>0</v>
          </cell>
        </row>
        <row r="857">
          <cell r="AD857">
            <v>0</v>
          </cell>
        </row>
        <row r="858">
          <cell r="AD858">
            <v>0</v>
          </cell>
        </row>
        <row r="859">
          <cell r="AD859">
            <v>0</v>
          </cell>
        </row>
        <row r="860">
          <cell r="AD860">
            <v>0</v>
          </cell>
        </row>
        <row r="861">
          <cell r="AD861">
            <v>0</v>
          </cell>
        </row>
        <row r="862">
          <cell r="AD862">
            <v>0</v>
          </cell>
        </row>
        <row r="863">
          <cell r="AD863">
            <v>0</v>
          </cell>
        </row>
        <row r="864">
          <cell r="AD864">
            <v>0</v>
          </cell>
        </row>
        <row r="865">
          <cell r="AD865">
            <v>0</v>
          </cell>
        </row>
        <row r="866">
          <cell r="AD866">
            <v>0</v>
          </cell>
        </row>
        <row r="867">
          <cell r="AD867">
            <v>0</v>
          </cell>
        </row>
        <row r="868">
          <cell r="AD868">
            <v>0</v>
          </cell>
        </row>
        <row r="869">
          <cell r="AD869">
            <v>0</v>
          </cell>
        </row>
        <row r="870">
          <cell r="AD870">
            <v>0</v>
          </cell>
        </row>
        <row r="871">
          <cell r="AD871">
            <v>0</v>
          </cell>
        </row>
        <row r="872">
          <cell r="AD872">
            <v>0</v>
          </cell>
        </row>
        <row r="873">
          <cell r="AD873">
            <v>0</v>
          </cell>
        </row>
        <row r="874">
          <cell r="AD874">
            <v>0</v>
          </cell>
        </row>
        <row r="875">
          <cell r="AD875">
            <v>0</v>
          </cell>
        </row>
        <row r="876">
          <cell r="AD876">
            <v>0</v>
          </cell>
        </row>
        <row r="877">
          <cell r="AD877">
            <v>0</v>
          </cell>
        </row>
        <row r="878">
          <cell r="AD878">
            <v>0</v>
          </cell>
        </row>
        <row r="879">
          <cell r="AD879">
            <v>0</v>
          </cell>
        </row>
        <row r="880">
          <cell r="AD880">
            <v>0</v>
          </cell>
        </row>
        <row r="881">
          <cell r="AD881">
            <v>0</v>
          </cell>
        </row>
        <row r="882">
          <cell r="AD882">
            <v>0</v>
          </cell>
        </row>
        <row r="883">
          <cell r="AD883">
            <v>0</v>
          </cell>
        </row>
        <row r="884">
          <cell r="AD884">
            <v>0</v>
          </cell>
        </row>
        <row r="885">
          <cell r="AD885">
            <v>0</v>
          </cell>
        </row>
        <row r="886">
          <cell r="AD886">
            <v>0</v>
          </cell>
        </row>
        <row r="887">
          <cell r="AD887">
            <v>0</v>
          </cell>
        </row>
        <row r="888">
          <cell r="AD888">
            <v>0</v>
          </cell>
        </row>
        <row r="889">
          <cell r="AD889">
            <v>0</v>
          </cell>
        </row>
        <row r="890">
          <cell r="AD890">
            <v>0</v>
          </cell>
        </row>
        <row r="891">
          <cell r="AD891">
            <v>0</v>
          </cell>
        </row>
        <row r="892">
          <cell r="AD892">
            <v>0</v>
          </cell>
        </row>
        <row r="893">
          <cell r="AD893">
            <v>0</v>
          </cell>
        </row>
        <row r="894">
          <cell r="AD894">
            <v>0</v>
          </cell>
        </row>
        <row r="895">
          <cell r="AD895">
            <v>0</v>
          </cell>
        </row>
        <row r="896">
          <cell r="AD896">
            <v>0</v>
          </cell>
        </row>
        <row r="897">
          <cell r="AD897">
            <v>0</v>
          </cell>
        </row>
        <row r="898">
          <cell r="AD898">
            <v>0</v>
          </cell>
        </row>
        <row r="899">
          <cell r="AD899">
            <v>0</v>
          </cell>
        </row>
        <row r="900">
          <cell r="AD900">
            <v>0</v>
          </cell>
        </row>
        <row r="901">
          <cell r="AD901">
            <v>0</v>
          </cell>
        </row>
        <row r="902">
          <cell r="AD902">
            <v>0</v>
          </cell>
        </row>
        <row r="903">
          <cell r="AD903">
            <v>0</v>
          </cell>
        </row>
        <row r="904">
          <cell r="AD904">
            <v>0</v>
          </cell>
        </row>
        <row r="905">
          <cell r="AD905">
            <v>0</v>
          </cell>
        </row>
        <row r="906">
          <cell r="AD906">
            <v>0</v>
          </cell>
        </row>
        <row r="907">
          <cell r="AD907">
            <v>0</v>
          </cell>
        </row>
        <row r="908">
          <cell r="AD908">
            <v>0</v>
          </cell>
        </row>
        <row r="909">
          <cell r="AD909">
            <v>0</v>
          </cell>
        </row>
        <row r="910">
          <cell r="AD910">
            <v>0</v>
          </cell>
        </row>
        <row r="911">
          <cell r="AD911">
            <v>0</v>
          </cell>
        </row>
        <row r="912">
          <cell r="AD912">
            <v>0</v>
          </cell>
        </row>
        <row r="913">
          <cell r="AD913">
            <v>0</v>
          </cell>
        </row>
        <row r="914">
          <cell r="AD914">
            <v>0</v>
          </cell>
        </row>
        <row r="915">
          <cell r="AD915">
            <v>0</v>
          </cell>
        </row>
        <row r="916">
          <cell r="AD916">
            <v>0</v>
          </cell>
        </row>
        <row r="917">
          <cell r="AD917">
            <v>0</v>
          </cell>
        </row>
        <row r="918">
          <cell r="AD918">
            <v>0</v>
          </cell>
        </row>
        <row r="919">
          <cell r="AD919">
            <v>0</v>
          </cell>
        </row>
        <row r="920">
          <cell r="AD920">
            <v>0</v>
          </cell>
        </row>
        <row r="921">
          <cell r="AD921">
            <v>0</v>
          </cell>
        </row>
        <row r="922">
          <cell r="AD922">
            <v>0</v>
          </cell>
        </row>
        <row r="923">
          <cell r="AD923">
            <v>0</v>
          </cell>
        </row>
        <row r="924">
          <cell r="AD924">
            <v>0</v>
          </cell>
        </row>
        <row r="925">
          <cell r="AD925">
            <v>0</v>
          </cell>
        </row>
        <row r="926">
          <cell r="AD926">
            <v>0</v>
          </cell>
        </row>
        <row r="927">
          <cell r="AD927">
            <v>0</v>
          </cell>
        </row>
        <row r="928">
          <cell r="AD928">
            <v>0</v>
          </cell>
        </row>
        <row r="929">
          <cell r="AD929">
            <v>0</v>
          </cell>
        </row>
        <row r="930">
          <cell r="AD930">
            <v>0</v>
          </cell>
        </row>
        <row r="931">
          <cell r="AD931">
            <v>0</v>
          </cell>
        </row>
        <row r="932">
          <cell r="AD932">
            <v>0</v>
          </cell>
        </row>
        <row r="933">
          <cell r="AD933">
            <v>0</v>
          </cell>
        </row>
        <row r="934">
          <cell r="AD934">
            <v>0</v>
          </cell>
        </row>
        <row r="935">
          <cell r="AD935">
            <v>0</v>
          </cell>
        </row>
        <row r="936">
          <cell r="AD936">
            <v>0</v>
          </cell>
        </row>
        <row r="937">
          <cell r="AD937">
            <v>0</v>
          </cell>
        </row>
        <row r="938">
          <cell r="AD938">
            <v>0</v>
          </cell>
        </row>
        <row r="939">
          <cell r="AD939">
            <v>0</v>
          </cell>
        </row>
        <row r="940">
          <cell r="AD940">
            <v>0</v>
          </cell>
        </row>
        <row r="941">
          <cell r="AD941">
            <v>0</v>
          </cell>
        </row>
        <row r="942">
          <cell r="AD942">
            <v>0</v>
          </cell>
        </row>
        <row r="943">
          <cell r="AD943">
            <v>0</v>
          </cell>
        </row>
        <row r="944">
          <cell r="AD944">
            <v>0</v>
          </cell>
        </row>
        <row r="945">
          <cell r="AD945">
            <v>0</v>
          </cell>
        </row>
        <row r="946">
          <cell r="AD946">
            <v>0</v>
          </cell>
        </row>
        <row r="947">
          <cell r="AD947">
            <v>0</v>
          </cell>
        </row>
        <row r="948">
          <cell r="AD948">
            <v>0</v>
          </cell>
        </row>
        <row r="949">
          <cell r="AD949">
            <v>0</v>
          </cell>
        </row>
        <row r="950">
          <cell r="AD950">
            <v>0</v>
          </cell>
        </row>
        <row r="951">
          <cell r="AD951">
            <v>0</v>
          </cell>
        </row>
        <row r="952">
          <cell r="AD952">
            <v>0</v>
          </cell>
        </row>
        <row r="953">
          <cell r="AD953">
            <v>0</v>
          </cell>
        </row>
        <row r="954">
          <cell r="AD954">
            <v>0</v>
          </cell>
        </row>
        <row r="955">
          <cell r="AD955">
            <v>0</v>
          </cell>
        </row>
        <row r="956">
          <cell r="AD956">
            <v>0</v>
          </cell>
        </row>
        <row r="957">
          <cell r="AD957">
            <v>0</v>
          </cell>
        </row>
        <row r="958">
          <cell r="AD958">
            <v>0</v>
          </cell>
        </row>
        <row r="959">
          <cell r="AD959">
            <v>0</v>
          </cell>
        </row>
        <row r="960">
          <cell r="AD960">
            <v>0</v>
          </cell>
        </row>
        <row r="961">
          <cell r="AD961">
            <v>0</v>
          </cell>
        </row>
        <row r="962">
          <cell r="AD962">
            <v>0</v>
          </cell>
        </row>
        <row r="963">
          <cell r="AD963">
            <v>0</v>
          </cell>
        </row>
        <row r="964">
          <cell r="AD964">
            <v>0</v>
          </cell>
        </row>
        <row r="965">
          <cell r="AD965">
            <v>0</v>
          </cell>
        </row>
        <row r="966">
          <cell r="AD966">
            <v>0</v>
          </cell>
        </row>
        <row r="967">
          <cell r="AD967">
            <v>0</v>
          </cell>
        </row>
        <row r="968">
          <cell r="AD968">
            <v>0</v>
          </cell>
        </row>
        <row r="969">
          <cell r="AD969">
            <v>0</v>
          </cell>
        </row>
        <row r="970">
          <cell r="AD970">
            <v>0</v>
          </cell>
        </row>
        <row r="971">
          <cell r="AD971">
            <v>0</v>
          </cell>
        </row>
        <row r="972">
          <cell r="AD972">
            <v>0</v>
          </cell>
        </row>
        <row r="973">
          <cell r="AD973">
            <v>0</v>
          </cell>
        </row>
        <row r="974">
          <cell r="AD974">
            <v>0</v>
          </cell>
        </row>
        <row r="975">
          <cell r="AD975">
            <v>0</v>
          </cell>
        </row>
        <row r="976">
          <cell r="AD976">
            <v>0</v>
          </cell>
        </row>
        <row r="977">
          <cell r="AD977">
            <v>0</v>
          </cell>
        </row>
        <row r="978">
          <cell r="AD978">
            <v>0</v>
          </cell>
        </row>
        <row r="979">
          <cell r="AD979">
            <v>0</v>
          </cell>
        </row>
        <row r="980">
          <cell r="AD980">
            <v>0</v>
          </cell>
        </row>
        <row r="981">
          <cell r="AD981">
            <v>0</v>
          </cell>
        </row>
        <row r="982">
          <cell r="AD982">
            <v>0</v>
          </cell>
        </row>
        <row r="983">
          <cell r="AD983">
            <v>0</v>
          </cell>
        </row>
        <row r="984">
          <cell r="AD984">
            <v>0</v>
          </cell>
        </row>
        <row r="985">
          <cell r="AD985">
            <v>0</v>
          </cell>
        </row>
        <row r="986">
          <cell r="AD986">
            <v>0</v>
          </cell>
        </row>
        <row r="987">
          <cell r="AD987">
            <v>0</v>
          </cell>
        </row>
        <row r="988">
          <cell r="AD988">
            <v>0</v>
          </cell>
        </row>
        <row r="989">
          <cell r="AD989">
            <v>0</v>
          </cell>
        </row>
        <row r="990">
          <cell r="AD990">
            <v>0</v>
          </cell>
        </row>
        <row r="991">
          <cell r="AD991">
            <v>0</v>
          </cell>
        </row>
        <row r="992">
          <cell r="AD992">
            <v>0</v>
          </cell>
        </row>
        <row r="993">
          <cell r="AD993">
            <v>0</v>
          </cell>
        </row>
        <row r="994">
          <cell r="AD994">
            <v>0</v>
          </cell>
        </row>
        <row r="995">
          <cell r="AD995">
            <v>0</v>
          </cell>
        </row>
        <row r="996">
          <cell r="AD996">
            <v>0</v>
          </cell>
        </row>
        <row r="997">
          <cell r="AD997">
            <v>0</v>
          </cell>
        </row>
        <row r="998">
          <cell r="AD998">
            <v>0</v>
          </cell>
        </row>
        <row r="999">
          <cell r="AD999">
            <v>0</v>
          </cell>
        </row>
        <row r="1000">
          <cell r="AD1000">
            <v>0</v>
          </cell>
        </row>
        <row r="1001">
          <cell r="AD1001">
            <v>0</v>
          </cell>
        </row>
        <row r="1002">
          <cell r="AD1002">
            <v>0</v>
          </cell>
        </row>
        <row r="1003">
          <cell r="AD1003">
            <v>0</v>
          </cell>
        </row>
        <row r="1004">
          <cell r="AD1004">
            <v>0</v>
          </cell>
        </row>
        <row r="1005">
          <cell r="AD1005">
            <v>0</v>
          </cell>
        </row>
        <row r="1006">
          <cell r="AD1006">
            <v>0</v>
          </cell>
        </row>
        <row r="1007">
          <cell r="AD1007">
            <v>0</v>
          </cell>
        </row>
        <row r="1008">
          <cell r="AD1008">
            <v>0</v>
          </cell>
        </row>
        <row r="1009">
          <cell r="AD1009">
            <v>0</v>
          </cell>
        </row>
        <row r="1010">
          <cell r="AD1010">
            <v>0</v>
          </cell>
        </row>
        <row r="1011">
          <cell r="AD1011">
            <v>0</v>
          </cell>
        </row>
        <row r="1012">
          <cell r="AD1012">
            <v>0</v>
          </cell>
        </row>
        <row r="1013">
          <cell r="AD1013">
            <v>0</v>
          </cell>
        </row>
        <row r="1014">
          <cell r="AD1014">
            <v>0</v>
          </cell>
        </row>
        <row r="1015">
          <cell r="AD1015">
            <v>0</v>
          </cell>
        </row>
        <row r="1016">
          <cell r="AD1016">
            <v>0</v>
          </cell>
        </row>
        <row r="1017">
          <cell r="AD1017">
            <v>0</v>
          </cell>
        </row>
        <row r="1018">
          <cell r="AD1018">
            <v>0</v>
          </cell>
        </row>
        <row r="1019">
          <cell r="AD1019">
            <v>0</v>
          </cell>
        </row>
        <row r="1020">
          <cell r="AD1020">
            <v>0</v>
          </cell>
        </row>
        <row r="1021">
          <cell r="AD1021">
            <v>1</v>
          </cell>
        </row>
        <row r="1022">
          <cell r="AD1022">
            <v>1</v>
          </cell>
        </row>
        <row r="1023">
          <cell r="AD1023">
            <v>0</v>
          </cell>
        </row>
        <row r="1024">
          <cell r="AD1024">
            <v>0</v>
          </cell>
        </row>
        <row r="1025">
          <cell r="AD1025">
            <v>0</v>
          </cell>
        </row>
        <row r="1026">
          <cell r="AD1026">
            <v>0</v>
          </cell>
        </row>
        <row r="1027">
          <cell r="AD1027">
            <v>0</v>
          </cell>
        </row>
        <row r="1028">
          <cell r="AD1028">
            <v>0</v>
          </cell>
        </row>
        <row r="1029">
          <cell r="AD1029">
            <v>0</v>
          </cell>
        </row>
        <row r="1030">
          <cell r="AD1030">
            <v>0</v>
          </cell>
        </row>
        <row r="1031">
          <cell r="AD1031">
            <v>0</v>
          </cell>
        </row>
        <row r="1032">
          <cell r="AD1032">
            <v>0</v>
          </cell>
        </row>
        <row r="1033">
          <cell r="AD1033">
            <v>0</v>
          </cell>
        </row>
        <row r="1034">
          <cell r="AD1034">
            <v>1</v>
          </cell>
        </row>
        <row r="1035">
          <cell r="AD1035">
            <v>1</v>
          </cell>
        </row>
        <row r="1036">
          <cell r="AD1036">
            <v>0</v>
          </cell>
        </row>
        <row r="1037">
          <cell r="AD1037">
            <v>0</v>
          </cell>
        </row>
        <row r="1038">
          <cell r="AD1038">
            <v>0</v>
          </cell>
        </row>
        <row r="1039">
          <cell r="AD1039">
            <v>1</v>
          </cell>
        </row>
        <row r="1040">
          <cell r="AD1040">
            <v>0</v>
          </cell>
        </row>
        <row r="1041">
          <cell r="AD1041">
            <v>0</v>
          </cell>
        </row>
        <row r="1042">
          <cell r="AD1042">
            <v>1</v>
          </cell>
        </row>
        <row r="1043">
          <cell r="AD1043">
            <v>1</v>
          </cell>
        </row>
        <row r="1044">
          <cell r="AD1044">
            <v>0</v>
          </cell>
        </row>
        <row r="1045">
          <cell r="AD1045">
            <v>0</v>
          </cell>
        </row>
        <row r="1046">
          <cell r="AD1046">
            <v>0</v>
          </cell>
        </row>
        <row r="1047">
          <cell r="AD1047">
            <v>0</v>
          </cell>
        </row>
        <row r="1048">
          <cell r="AD1048">
            <v>0</v>
          </cell>
        </row>
        <row r="1049">
          <cell r="AD1049">
            <v>0</v>
          </cell>
        </row>
        <row r="1050">
          <cell r="AD1050">
            <v>0</v>
          </cell>
        </row>
        <row r="1051">
          <cell r="AD1051">
            <v>0</v>
          </cell>
        </row>
        <row r="1052">
          <cell r="AD1052">
            <v>0</v>
          </cell>
        </row>
        <row r="1053">
          <cell r="AD1053">
            <v>0</v>
          </cell>
        </row>
        <row r="1054">
          <cell r="AD1054">
            <v>0</v>
          </cell>
        </row>
        <row r="1055">
          <cell r="AD1055">
            <v>0</v>
          </cell>
        </row>
        <row r="1056">
          <cell r="AD1056">
            <v>0</v>
          </cell>
        </row>
        <row r="1057">
          <cell r="AD1057">
            <v>0</v>
          </cell>
        </row>
        <row r="1058">
          <cell r="AD1058">
            <v>0</v>
          </cell>
        </row>
        <row r="1059">
          <cell r="AD1059">
            <v>0</v>
          </cell>
        </row>
        <row r="1060">
          <cell r="AD1060">
            <v>0</v>
          </cell>
        </row>
        <row r="1061">
          <cell r="AD1061">
            <v>0</v>
          </cell>
        </row>
        <row r="1062">
          <cell r="AD1062">
            <v>0</v>
          </cell>
        </row>
        <row r="1063">
          <cell r="AD1063">
            <v>0</v>
          </cell>
        </row>
        <row r="1064">
          <cell r="AD1064">
            <v>0</v>
          </cell>
        </row>
        <row r="1065">
          <cell r="AD1065">
            <v>0</v>
          </cell>
        </row>
        <row r="1066">
          <cell r="AD1066">
            <v>0</v>
          </cell>
        </row>
        <row r="1067">
          <cell r="AD1067">
            <v>0</v>
          </cell>
        </row>
        <row r="1068">
          <cell r="AD1068">
            <v>0</v>
          </cell>
        </row>
        <row r="1069">
          <cell r="AD1069">
            <v>0</v>
          </cell>
        </row>
        <row r="1070">
          <cell r="AD1070">
            <v>0</v>
          </cell>
        </row>
        <row r="1071">
          <cell r="AD1071">
            <v>0</v>
          </cell>
        </row>
        <row r="1072">
          <cell r="AD1072">
            <v>0</v>
          </cell>
        </row>
        <row r="1073">
          <cell r="AD1073">
            <v>0</v>
          </cell>
        </row>
        <row r="1074">
          <cell r="AD1074">
            <v>0</v>
          </cell>
        </row>
        <row r="1075">
          <cell r="AD1075">
            <v>0</v>
          </cell>
        </row>
        <row r="1076">
          <cell r="AD1076">
            <v>0</v>
          </cell>
        </row>
        <row r="1077">
          <cell r="AD1077">
            <v>0</v>
          </cell>
        </row>
        <row r="1078">
          <cell r="AD1078">
            <v>0</v>
          </cell>
        </row>
        <row r="1079">
          <cell r="AD1079">
            <v>0</v>
          </cell>
        </row>
        <row r="1080">
          <cell r="AD1080">
            <v>0</v>
          </cell>
        </row>
        <row r="1081">
          <cell r="AD1081">
            <v>0</v>
          </cell>
        </row>
        <row r="1082">
          <cell r="AD1082">
            <v>0</v>
          </cell>
        </row>
        <row r="1083">
          <cell r="AD1083">
            <v>0</v>
          </cell>
        </row>
        <row r="1084">
          <cell r="AD1084">
            <v>0</v>
          </cell>
        </row>
        <row r="1085">
          <cell r="AD1085">
            <v>0</v>
          </cell>
        </row>
        <row r="1086">
          <cell r="AD1086">
            <v>0</v>
          </cell>
        </row>
        <row r="1087">
          <cell r="AD1087">
            <v>0</v>
          </cell>
        </row>
        <row r="1088">
          <cell r="AD1088">
            <v>0</v>
          </cell>
        </row>
        <row r="1089">
          <cell r="AD1089">
            <v>0</v>
          </cell>
        </row>
        <row r="1090">
          <cell r="AD1090">
            <v>0</v>
          </cell>
        </row>
        <row r="1091">
          <cell r="AD1091">
            <v>0</v>
          </cell>
        </row>
        <row r="1092">
          <cell r="AD1092">
            <v>0</v>
          </cell>
        </row>
        <row r="1093">
          <cell r="AD1093">
            <v>0</v>
          </cell>
        </row>
        <row r="1094">
          <cell r="AD1094">
            <v>0</v>
          </cell>
        </row>
        <row r="1095">
          <cell r="AD1095">
            <v>0</v>
          </cell>
        </row>
        <row r="1096">
          <cell r="AD1096">
            <v>0</v>
          </cell>
        </row>
        <row r="1097">
          <cell r="AD1097">
            <v>0</v>
          </cell>
        </row>
        <row r="1098">
          <cell r="AD1098">
            <v>0</v>
          </cell>
        </row>
        <row r="1099">
          <cell r="AD1099">
            <v>0</v>
          </cell>
        </row>
        <row r="1100">
          <cell r="AD1100">
            <v>0</v>
          </cell>
        </row>
        <row r="1101">
          <cell r="AD1101">
            <v>0</v>
          </cell>
        </row>
        <row r="1102">
          <cell r="AD1102">
            <v>0</v>
          </cell>
        </row>
        <row r="1103">
          <cell r="AD1103">
            <v>0</v>
          </cell>
        </row>
        <row r="1104">
          <cell r="AD1104">
            <v>0</v>
          </cell>
        </row>
        <row r="1105">
          <cell r="AD1105">
            <v>0</v>
          </cell>
        </row>
        <row r="1106">
          <cell r="AD1106">
            <v>0</v>
          </cell>
        </row>
        <row r="1107">
          <cell r="AD1107">
            <v>0</v>
          </cell>
        </row>
        <row r="1108">
          <cell r="AD1108">
            <v>0</v>
          </cell>
        </row>
        <row r="1109">
          <cell r="AD1109">
            <v>0</v>
          </cell>
        </row>
        <row r="1110">
          <cell r="AD1110">
            <v>0</v>
          </cell>
        </row>
        <row r="1111">
          <cell r="AD1111">
            <v>0</v>
          </cell>
        </row>
        <row r="1112">
          <cell r="AD1112">
            <v>0</v>
          </cell>
        </row>
        <row r="1113">
          <cell r="AD1113">
            <v>0</v>
          </cell>
        </row>
        <row r="1114">
          <cell r="AD1114">
            <v>0</v>
          </cell>
        </row>
        <row r="1115">
          <cell r="AD1115">
            <v>0</v>
          </cell>
        </row>
        <row r="1116">
          <cell r="AD1116">
            <v>0</v>
          </cell>
        </row>
        <row r="1117">
          <cell r="AD1117">
            <v>0</v>
          </cell>
        </row>
        <row r="1118">
          <cell r="AD1118">
            <v>0</v>
          </cell>
        </row>
        <row r="1119">
          <cell r="AD1119">
            <v>0</v>
          </cell>
        </row>
        <row r="1120">
          <cell r="AD1120">
            <v>0</v>
          </cell>
        </row>
        <row r="1121">
          <cell r="AD1121">
            <v>0</v>
          </cell>
        </row>
        <row r="1122">
          <cell r="AD1122">
            <v>0</v>
          </cell>
        </row>
        <row r="1123">
          <cell r="AD1123">
            <v>0</v>
          </cell>
        </row>
        <row r="1124">
          <cell r="AD1124">
            <v>0</v>
          </cell>
        </row>
        <row r="1125">
          <cell r="AD1125">
            <v>0</v>
          </cell>
        </row>
        <row r="1126">
          <cell r="AD1126">
            <v>0</v>
          </cell>
        </row>
        <row r="1127">
          <cell r="AD1127">
            <v>0</v>
          </cell>
        </row>
        <row r="1128">
          <cell r="AD1128">
            <v>0</v>
          </cell>
        </row>
        <row r="1129">
          <cell r="AD1129">
            <v>0</v>
          </cell>
        </row>
        <row r="1130">
          <cell r="AD1130">
            <v>0</v>
          </cell>
        </row>
        <row r="1131">
          <cell r="AD1131">
            <v>0</v>
          </cell>
        </row>
        <row r="1132">
          <cell r="AD1132">
            <v>0</v>
          </cell>
        </row>
        <row r="1133">
          <cell r="AD1133">
            <v>0</v>
          </cell>
        </row>
        <row r="1134">
          <cell r="AD1134">
            <v>0</v>
          </cell>
        </row>
        <row r="1135">
          <cell r="AD1135">
            <v>0</v>
          </cell>
        </row>
        <row r="1136">
          <cell r="AD1136">
            <v>0</v>
          </cell>
        </row>
        <row r="1137">
          <cell r="AD1137">
            <v>0</v>
          </cell>
        </row>
        <row r="1138">
          <cell r="AD1138">
            <v>0</v>
          </cell>
        </row>
        <row r="1139">
          <cell r="AD1139">
            <v>0</v>
          </cell>
        </row>
        <row r="1140">
          <cell r="AD1140">
            <v>0</v>
          </cell>
        </row>
        <row r="1141">
          <cell r="AD1141">
            <v>0</v>
          </cell>
        </row>
        <row r="1142">
          <cell r="AD1142">
            <v>0</v>
          </cell>
        </row>
        <row r="1143">
          <cell r="AD1143">
            <v>0</v>
          </cell>
        </row>
        <row r="1144">
          <cell r="AD1144">
            <v>0</v>
          </cell>
        </row>
        <row r="1145">
          <cell r="AD1145">
            <v>0</v>
          </cell>
        </row>
        <row r="1146">
          <cell r="AD1146">
            <v>0</v>
          </cell>
        </row>
        <row r="1147">
          <cell r="AD1147">
            <v>0</v>
          </cell>
        </row>
        <row r="1148">
          <cell r="AD1148">
            <v>0</v>
          </cell>
        </row>
        <row r="1149">
          <cell r="AD1149">
            <v>0</v>
          </cell>
        </row>
        <row r="1150">
          <cell r="AD1150">
            <v>0</v>
          </cell>
        </row>
        <row r="1151">
          <cell r="AD1151">
            <v>0</v>
          </cell>
        </row>
        <row r="1152">
          <cell r="AD1152">
            <v>0</v>
          </cell>
        </row>
        <row r="1153">
          <cell r="AD1153">
            <v>0</v>
          </cell>
        </row>
        <row r="1154">
          <cell r="AD1154">
            <v>0</v>
          </cell>
        </row>
        <row r="1155">
          <cell r="AD1155">
            <v>0</v>
          </cell>
        </row>
        <row r="1156">
          <cell r="AD1156">
            <v>0</v>
          </cell>
        </row>
        <row r="1157">
          <cell r="AD1157">
            <v>0</v>
          </cell>
        </row>
        <row r="1158">
          <cell r="AD1158">
            <v>0</v>
          </cell>
        </row>
        <row r="1159">
          <cell r="AD1159">
            <v>0</v>
          </cell>
        </row>
        <row r="1160">
          <cell r="AD1160">
            <v>0</v>
          </cell>
        </row>
        <row r="1161">
          <cell r="AD1161">
            <v>0</v>
          </cell>
        </row>
        <row r="1162">
          <cell r="AD1162">
            <v>0</v>
          </cell>
        </row>
        <row r="1163">
          <cell r="AD1163">
            <v>0</v>
          </cell>
        </row>
        <row r="1164">
          <cell r="AD1164">
            <v>0</v>
          </cell>
        </row>
        <row r="1165">
          <cell r="AD1165">
            <v>0</v>
          </cell>
        </row>
        <row r="1166">
          <cell r="AD1166">
            <v>0</v>
          </cell>
        </row>
        <row r="1167">
          <cell r="AD1167">
            <v>0</v>
          </cell>
        </row>
        <row r="1168">
          <cell r="AD1168">
            <v>0</v>
          </cell>
        </row>
        <row r="1169">
          <cell r="AD1169">
            <v>0</v>
          </cell>
        </row>
        <row r="1170">
          <cell r="AD1170">
            <v>0</v>
          </cell>
        </row>
        <row r="1171">
          <cell r="AD1171">
            <v>0</v>
          </cell>
        </row>
        <row r="1172">
          <cell r="AD1172">
            <v>0</v>
          </cell>
        </row>
        <row r="1173">
          <cell r="AD1173">
            <v>0</v>
          </cell>
        </row>
        <row r="1174">
          <cell r="AD1174">
            <v>0</v>
          </cell>
        </row>
        <row r="1175">
          <cell r="AD1175">
            <v>0</v>
          </cell>
        </row>
        <row r="1176">
          <cell r="AD1176">
            <v>0</v>
          </cell>
        </row>
        <row r="1177">
          <cell r="AD1177">
            <v>0</v>
          </cell>
        </row>
        <row r="1178">
          <cell r="AD1178">
            <v>0</v>
          </cell>
        </row>
        <row r="1179">
          <cell r="AD1179">
            <v>0</v>
          </cell>
        </row>
        <row r="1180">
          <cell r="AD1180">
            <v>0</v>
          </cell>
        </row>
        <row r="1181">
          <cell r="AD1181">
            <v>0</v>
          </cell>
        </row>
        <row r="1182">
          <cell r="AD1182">
            <v>0</v>
          </cell>
        </row>
        <row r="1183">
          <cell r="AD1183">
            <v>0</v>
          </cell>
        </row>
        <row r="1184">
          <cell r="AD1184">
            <v>0</v>
          </cell>
        </row>
        <row r="1185">
          <cell r="AD1185">
            <v>0</v>
          </cell>
        </row>
        <row r="1186">
          <cell r="AD1186">
            <v>0</v>
          </cell>
        </row>
        <row r="1187">
          <cell r="AD1187">
            <v>0</v>
          </cell>
        </row>
        <row r="1188">
          <cell r="AD1188">
            <v>0</v>
          </cell>
        </row>
        <row r="1189">
          <cell r="AD1189">
            <v>0</v>
          </cell>
        </row>
        <row r="1190">
          <cell r="AD1190">
            <v>0</v>
          </cell>
        </row>
        <row r="1191">
          <cell r="AD1191">
            <v>0</v>
          </cell>
        </row>
        <row r="1192">
          <cell r="AD1192">
            <v>0</v>
          </cell>
        </row>
        <row r="1193">
          <cell r="AD1193">
            <v>0</v>
          </cell>
        </row>
        <row r="1194">
          <cell r="AD1194">
            <v>0</v>
          </cell>
        </row>
        <row r="1195">
          <cell r="AD1195">
            <v>0</v>
          </cell>
        </row>
        <row r="1196">
          <cell r="AD1196">
            <v>0</v>
          </cell>
        </row>
        <row r="1197">
          <cell r="AD1197">
            <v>0</v>
          </cell>
        </row>
        <row r="1198">
          <cell r="AD1198">
            <v>0</v>
          </cell>
        </row>
        <row r="1199">
          <cell r="AD1199">
            <v>0</v>
          </cell>
        </row>
        <row r="1200">
          <cell r="AD1200">
            <v>0</v>
          </cell>
        </row>
        <row r="1201">
          <cell r="AD1201">
            <v>0</v>
          </cell>
        </row>
        <row r="1202">
          <cell r="AD1202">
            <v>0</v>
          </cell>
        </row>
        <row r="1203">
          <cell r="AD1203">
            <v>0</v>
          </cell>
        </row>
        <row r="1204">
          <cell r="AD1204">
            <v>0</v>
          </cell>
        </row>
        <row r="1205">
          <cell r="AD1205">
            <v>0</v>
          </cell>
        </row>
        <row r="1206">
          <cell r="AD1206">
            <v>0</v>
          </cell>
        </row>
        <row r="1207">
          <cell r="AD1207">
            <v>0</v>
          </cell>
        </row>
        <row r="1208">
          <cell r="AD1208">
            <v>0</v>
          </cell>
        </row>
        <row r="1209">
          <cell r="AD1209">
            <v>0</v>
          </cell>
        </row>
        <row r="1210">
          <cell r="AD1210">
            <v>0</v>
          </cell>
        </row>
        <row r="1211">
          <cell r="AD1211">
            <v>0</v>
          </cell>
        </row>
        <row r="1212">
          <cell r="AD1212">
            <v>0</v>
          </cell>
        </row>
        <row r="1213">
          <cell r="AD1213">
            <v>0</v>
          </cell>
        </row>
        <row r="1214">
          <cell r="AD1214">
            <v>0</v>
          </cell>
        </row>
        <row r="1215">
          <cell r="AD1215">
            <v>0</v>
          </cell>
        </row>
        <row r="1216">
          <cell r="AD1216">
            <v>0</v>
          </cell>
        </row>
        <row r="1217">
          <cell r="AD1217">
            <v>0</v>
          </cell>
        </row>
        <row r="1218">
          <cell r="AD1218">
            <v>0</v>
          </cell>
        </row>
        <row r="1219">
          <cell r="AD1219">
            <v>0</v>
          </cell>
        </row>
        <row r="1220">
          <cell r="AD1220">
            <v>0</v>
          </cell>
        </row>
        <row r="1221">
          <cell r="AD1221">
            <v>0</v>
          </cell>
        </row>
        <row r="1222">
          <cell r="AD1222">
            <v>0</v>
          </cell>
        </row>
        <row r="1223">
          <cell r="AD1223">
            <v>0</v>
          </cell>
        </row>
        <row r="1224">
          <cell r="AD1224">
            <v>0</v>
          </cell>
        </row>
        <row r="1225">
          <cell r="AD1225">
            <v>0</v>
          </cell>
        </row>
        <row r="1226">
          <cell r="AD1226">
            <v>0</v>
          </cell>
        </row>
        <row r="1227">
          <cell r="AD1227">
            <v>0</v>
          </cell>
        </row>
        <row r="1228">
          <cell r="AD1228">
            <v>0</v>
          </cell>
        </row>
        <row r="1229">
          <cell r="AD1229">
            <v>0</v>
          </cell>
        </row>
        <row r="1230">
          <cell r="AD1230">
            <v>0</v>
          </cell>
        </row>
        <row r="1231">
          <cell r="AD1231">
            <v>0</v>
          </cell>
        </row>
        <row r="1232">
          <cell r="AD1232">
            <v>0</v>
          </cell>
        </row>
        <row r="1233">
          <cell r="AD1233">
            <v>0</v>
          </cell>
        </row>
        <row r="1234">
          <cell r="AD1234">
            <v>0</v>
          </cell>
        </row>
        <row r="1235">
          <cell r="AD1235">
            <v>0</v>
          </cell>
        </row>
        <row r="1236">
          <cell r="AD1236">
            <v>0</v>
          </cell>
        </row>
        <row r="1237">
          <cell r="AD1237">
            <v>0</v>
          </cell>
        </row>
        <row r="1238">
          <cell r="AD1238">
            <v>0</v>
          </cell>
        </row>
        <row r="1239">
          <cell r="AD1239">
            <v>0</v>
          </cell>
        </row>
        <row r="1240">
          <cell r="AD1240">
            <v>0</v>
          </cell>
        </row>
        <row r="1241">
          <cell r="AD1241">
            <v>0</v>
          </cell>
        </row>
        <row r="1242">
          <cell r="AD1242">
            <v>0</v>
          </cell>
        </row>
        <row r="1243">
          <cell r="AD1243">
            <v>0</v>
          </cell>
        </row>
        <row r="1244">
          <cell r="AD1244">
            <v>0</v>
          </cell>
        </row>
        <row r="1245">
          <cell r="AD1245">
            <v>0</v>
          </cell>
        </row>
        <row r="1246">
          <cell r="AD1246">
            <v>0</v>
          </cell>
        </row>
        <row r="1247">
          <cell r="AD1247">
            <v>0</v>
          </cell>
        </row>
        <row r="1248">
          <cell r="AD1248">
            <v>0</v>
          </cell>
        </row>
        <row r="1249">
          <cell r="AD1249">
            <v>0</v>
          </cell>
        </row>
        <row r="1250">
          <cell r="AD1250">
            <v>0</v>
          </cell>
        </row>
        <row r="1251">
          <cell r="AD1251">
            <v>0</v>
          </cell>
        </row>
        <row r="1252">
          <cell r="AD1252">
            <v>0</v>
          </cell>
        </row>
        <row r="1253">
          <cell r="AD1253">
            <v>0</v>
          </cell>
        </row>
        <row r="1254">
          <cell r="AD1254">
            <v>0</v>
          </cell>
        </row>
        <row r="1255">
          <cell r="AD1255">
            <v>0</v>
          </cell>
        </row>
        <row r="1256">
          <cell r="AD1256">
            <v>0</v>
          </cell>
        </row>
        <row r="1257">
          <cell r="AD1257">
            <v>0</v>
          </cell>
        </row>
        <row r="1258">
          <cell r="AD1258">
            <v>0</v>
          </cell>
        </row>
        <row r="1259">
          <cell r="AD1259">
            <v>0</v>
          </cell>
        </row>
        <row r="1260">
          <cell r="AD1260">
            <v>0</v>
          </cell>
        </row>
        <row r="1261">
          <cell r="AD1261">
            <v>0</v>
          </cell>
        </row>
        <row r="1262">
          <cell r="AD1262">
            <v>0</v>
          </cell>
        </row>
        <row r="1263">
          <cell r="AD1263">
            <v>0</v>
          </cell>
        </row>
        <row r="1264">
          <cell r="AD1264">
            <v>0</v>
          </cell>
        </row>
        <row r="1265">
          <cell r="AD1265">
            <v>0</v>
          </cell>
        </row>
        <row r="1266">
          <cell r="AD1266">
            <v>0</v>
          </cell>
        </row>
        <row r="1267">
          <cell r="AD1267">
            <v>0</v>
          </cell>
        </row>
        <row r="1268">
          <cell r="AD1268">
            <v>0</v>
          </cell>
        </row>
        <row r="1269">
          <cell r="AD1269">
            <v>0</v>
          </cell>
        </row>
        <row r="1270">
          <cell r="AD1270">
            <v>0</v>
          </cell>
        </row>
        <row r="1271">
          <cell r="AD1271">
            <v>0</v>
          </cell>
        </row>
        <row r="1272">
          <cell r="AD1272">
            <v>0</v>
          </cell>
        </row>
        <row r="1273">
          <cell r="AD1273">
            <v>0</v>
          </cell>
        </row>
        <row r="1274">
          <cell r="AD1274">
            <v>0</v>
          </cell>
        </row>
        <row r="1275">
          <cell r="AD1275">
            <v>0</v>
          </cell>
        </row>
        <row r="1276">
          <cell r="AD1276">
            <v>0</v>
          </cell>
        </row>
        <row r="1277">
          <cell r="AD1277">
            <v>0</v>
          </cell>
        </row>
        <row r="1278">
          <cell r="AD1278">
            <v>0</v>
          </cell>
        </row>
        <row r="1279">
          <cell r="AD1279">
            <v>0</v>
          </cell>
        </row>
        <row r="1280">
          <cell r="AD1280">
            <v>0</v>
          </cell>
        </row>
        <row r="1281">
          <cell r="AD1281">
            <v>0</v>
          </cell>
        </row>
        <row r="1282">
          <cell r="AD1282">
            <v>0</v>
          </cell>
        </row>
        <row r="1283">
          <cell r="AD1283">
            <v>0</v>
          </cell>
        </row>
        <row r="1284">
          <cell r="AD1284">
            <v>0</v>
          </cell>
        </row>
        <row r="1285">
          <cell r="AD1285">
            <v>0</v>
          </cell>
        </row>
        <row r="1286">
          <cell r="AD1286">
            <v>0</v>
          </cell>
        </row>
        <row r="1287">
          <cell r="AD1287">
            <v>0</v>
          </cell>
        </row>
        <row r="1288">
          <cell r="AD1288">
            <v>0</v>
          </cell>
        </row>
        <row r="1289">
          <cell r="AD1289">
            <v>0</v>
          </cell>
        </row>
        <row r="1290">
          <cell r="AD1290">
            <v>0</v>
          </cell>
        </row>
        <row r="1291">
          <cell r="AD1291">
            <v>0</v>
          </cell>
        </row>
        <row r="1292">
          <cell r="AD1292">
            <v>0</v>
          </cell>
        </row>
        <row r="1293">
          <cell r="AD1293">
            <v>0</v>
          </cell>
        </row>
        <row r="1294">
          <cell r="AD1294">
            <v>1</v>
          </cell>
        </row>
        <row r="1295">
          <cell r="AD1295">
            <v>0</v>
          </cell>
        </row>
        <row r="1296">
          <cell r="AD1296">
            <v>0</v>
          </cell>
        </row>
        <row r="1297">
          <cell r="AD1297">
            <v>1</v>
          </cell>
        </row>
        <row r="1298">
          <cell r="AD1298">
            <v>1</v>
          </cell>
        </row>
        <row r="1299">
          <cell r="AD1299">
            <v>1</v>
          </cell>
        </row>
        <row r="1300">
          <cell r="AD1300">
            <v>1</v>
          </cell>
        </row>
        <row r="1301">
          <cell r="AD1301">
            <v>1</v>
          </cell>
        </row>
        <row r="1302">
          <cell r="AD1302">
            <v>1</v>
          </cell>
        </row>
        <row r="1303">
          <cell r="AD1303">
            <v>1</v>
          </cell>
        </row>
        <row r="1304">
          <cell r="AD1304">
            <v>1</v>
          </cell>
        </row>
        <row r="1305">
          <cell r="AD1305">
            <v>1</v>
          </cell>
        </row>
        <row r="1306">
          <cell r="AD1306">
            <v>1</v>
          </cell>
        </row>
        <row r="1307">
          <cell r="AD1307">
            <v>1</v>
          </cell>
        </row>
        <row r="1308">
          <cell r="AD1308">
            <v>1</v>
          </cell>
        </row>
        <row r="1309">
          <cell r="AD1309">
            <v>1</v>
          </cell>
        </row>
        <row r="1310">
          <cell r="AD1310">
            <v>1</v>
          </cell>
        </row>
        <row r="1311">
          <cell r="AD1311">
            <v>1</v>
          </cell>
        </row>
        <row r="1312">
          <cell r="AD1312">
            <v>1</v>
          </cell>
        </row>
        <row r="1313">
          <cell r="AD1313">
            <v>1</v>
          </cell>
        </row>
        <row r="1314">
          <cell r="AD1314">
            <v>1</v>
          </cell>
        </row>
        <row r="1315">
          <cell r="AD1315">
            <v>1</v>
          </cell>
        </row>
        <row r="1316">
          <cell r="AD1316">
            <v>1</v>
          </cell>
        </row>
        <row r="1317">
          <cell r="AD1317">
            <v>1</v>
          </cell>
        </row>
        <row r="1318">
          <cell r="AD1318">
            <v>1</v>
          </cell>
        </row>
        <row r="1319">
          <cell r="AD1319">
            <v>1</v>
          </cell>
        </row>
        <row r="1320">
          <cell r="AD1320">
            <v>1</v>
          </cell>
        </row>
        <row r="1321">
          <cell r="AD1321">
            <v>1</v>
          </cell>
        </row>
        <row r="1322">
          <cell r="AD1322">
            <v>1</v>
          </cell>
        </row>
        <row r="1323">
          <cell r="AD1323">
            <v>1</v>
          </cell>
        </row>
        <row r="1324">
          <cell r="AD1324">
            <v>1</v>
          </cell>
        </row>
        <row r="1325">
          <cell r="AD1325">
            <v>1</v>
          </cell>
        </row>
        <row r="1326">
          <cell r="AD1326">
            <v>1</v>
          </cell>
        </row>
        <row r="1327">
          <cell r="AD1327">
            <v>0</v>
          </cell>
        </row>
        <row r="1328">
          <cell r="AD1328">
            <v>0</v>
          </cell>
        </row>
        <row r="1329">
          <cell r="AD1329">
            <v>0</v>
          </cell>
        </row>
        <row r="1330">
          <cell r="AD1330">
            <v>0</v>
          </cell>
        </row>
        <row r="1331">
          <cell r="AD1331">
            <v>0</v>
          </cell>
        </row>
        <row r="1332">
          <cell r="AD1332">
            <v>0</v>
          </cell>
        </row>
        <row r="1333">
          <cell r="AD1333">
            <v>0</v>
          </cell>
        </row>
        <row r="1334">
          <cell r="AD1334">
            <v>0</v>
          </cell>
        </row>
        <row r="1335">
          <cell r="AD1335">
            <v>0</v>
          </cell>
        </row>
        <row r="1336">
          <cell r="AD1336">
            <v>0</v>
          </cell>
        </row>
        <row r="1337">
          <cell r="AD1337">
            <v>0</v>
          </cell>
        </row>
        <row r="1338">
          <cell r="AD1338">
            <v>0</v>
          </cell>
        </row>
        <row r="1339">
          <cell r="AD1339">
            <v>0</v>
          </cell>
        </row>
        <row r="1340">
          <cell r="AD1340">
            <v>0</v>
          </cell>
        </row>
        <row r="1341">
          <cell r="AD1341">
            <v>0</v>
          </cell>
        </row>
        <row r="1342">
          <cell r="AD1342">
            <v>0</v>
          </cell>
        </row>
        <row r="1343">
          <cell r="AD1343">
            <v>0</v>
          </cell>
        </row>
        <row r="1344">
          <cell r="AD1344">
            <v>0</v>
          </cell>
        </row>
        <row r="1345">
          <cell r="AD1345">
            <v>0</v>
          </cell>
        </row>
        <row r="1346">
          <cell r="AD1346">
            <v>0</v>
          </cell>
        </row>
        <row r="1347">
          <cell r="AD1347">
            <v>0</v>
          </cell>
        </row>
        <row r="1348">
          <cell r="AD1348">
            <v>0</v>
          </cell>
        </row>
        <row r="1349">
          <cell r="AD1349">
            <v>0</v>
          </cell>
        </row>
        <row r="1350">
          <cell r="AD1350">
            <v>0</v>
          </cell>
        </row>
        <row r="1351">
          <cell r="AD1351">
            <v>0</v>
          </cell>
        </row>
        <row r="1352">
          <cell r="AD1352">
            <v>0</v>
          </cell>
        </row>
        <row r="1353">
          <cell r="AD1353">
            <v>0</v>
          </cell>
        </row>
        <row r="1354">
          <cell r="AD1354">
            <v>0</v>
          </cell>
        </row>
        <row r="1355">
          <cell r="AD1355">
            <v>0</v>
          </cell>
        </row>
        <row r="1356">
          <cell r="AD1356">
            <v>0</v>
          </cell>
        </row>
        <row r="1357">
          <cell r="AD1357">
            <v>0</v>
          </cell>
        </row>
        <row r="1358">
          <cell r="AD1358">
            <v>0</v>
          </cell>
        </row>
        <row r="1359">
          <cell r="AD1359">
            <v>0</v>
          </cell>
        </row>
        <row r="1360">
          <cell r="AD1360">
            <v>0</v>
          </cell>
        </row>
        <row r="1361">
          <cell r="AD1361">
            <v>0</v>
          </cell>
        </row>
        <row r="1362">
          <cell r="AD1362">
            <v>0</v>
          </cell>
        </row>
        <row r="1363">
          <cell r="AD1363">
            <v>0</v>
          </cell>
        </row>
        <row r="1364">
          <cell r="AD1364">
            <v>0</v>
          </cell>
        </row>
        <row r="1365">
          <cell r="AD1365">
            <v>0</v>
          </cell>
        </row>
        <row r="1366">
          <cell r="AD1366">
            <v>0</v>
          </cell>
        </row>
        <row r="1367">
          <cell r="AD1367">
            <v>0</v>
          </cell>
        </row>
        <row r="1368">
          <cell r="AD1368">
            <v>0</v>
          </cell>
        </row>
        <row r="1369">
          <cell r="AD1369">
            <v>0</v>
          </cell>
        </row>
        <row r="1370">
          <cell r="AD1370">
            <v>0</v>
          </cell>
        </row>
        <row r="1371">
          <cell r="AD1371">
            <v>0</v>
          </cell>
        </row>
        <row r="1372">
          <cell r="AD1372">
            <v>0</v>
          </cell>
        </row>
        <row r="1373">
          <cell r="AD1373">
            <v>0</v>
          </cell>
        </row>
        <row r="1374">
          <cell r="AD1374">
            <v>0</v>
          </cell>
        </row>
        <row r="1375">
          <cell r="AD1375">
            <v>0</v>
          </cell>
        </row>
        <row r="1376">
          <cell r="AD1376">
            <v>0</v>
          </cell>
        </row>
        <row r="1377">
          <cell r="AD1377">
            <v>0</v>
          </cell>
        </row>
        <row r="1378">
          <cell r="AD1378">
            <v>0</v>
          </cell>
        </row>
        <row r="1379">
          <cell r="AD1379">
            <v>0</v>
          </cell>
        </row>
        <row r="1380">
          <cell r="AD1380">
            <v>0</v>
          </cell>
        </row>
        <row r="1381">
          <cell r="AD1381">
            <v>0</v>
          </cell>
        </row>
        <row r="1382">
          <cell r="AD1382">
            <v>0</v>
          </cell>
        </row>
        <row r="1383">
          <cell r="AD1383">
            <v>0</v>
          </cell>
        </row>
        <row r="1384">
          <cell r="AD1384">
            <v>0</v>
          </cell>
        </row>
        <row r="1385">
          <cell r="AD1385">
            <v>0</v>
          </cell>
        </row>
        <row r="1386">
          <cell r="AD1386">
            <v>0</v>
          </cell>
        </row>
        <row r="1387">
          <cell r="AD1387">
            <v>0</v>
          </cell>
        </row>
        <row r="1388">
          <cell r="AD1388">
            <v>0</v>
          </cell>
        </row>
        <row r="1389">
          <cell r="AD1389">
            <v>0</v>
          </cell>
        </row>
        <row r="1390">
          <cell r="AD1390">
            <v>1</v>
          </cell>
        </row>
        <row r="1391">
          <cell r="AD1391">
            <v>1</v>
          </cell>
        </row>
        <row r="1392">
          <cell r="AD1392">
            <v>1</v>
          </cell>
        </row>
        <row r="1393">
          <cell r="AD1393">
            <v>1</v>
          </cell>
        </row>
        <row r="1394">
          <cell r="AD1394">
            <v>1</v>
          </cell>
        </row>
        <row r="1395">
          <cell r="AD1395">
            <v>1</v>
          </cell>
        </row>
        <row r="1396">
          <cell r="AD1396">
            <v>1</v>
          </cell>
        </row>
        <row r="1397">
          <cell r="AD1397">
            <v>1</v>
          </cell>
        </row>
        <row r="1398">
          <cell r="AD1398">
            <v>1</v>
          </cell>
        </row>
        <row r="1399">
          <cell r="AD1399">
            <v>1</v>
          </cell>
        </row>
        <row r="1400">
          <cell r="AD1400">
            <v>1</v>
          </cell>
        </row>
        <row r="1401">
          <cell r="AD1401">
            <v>1</v>
          </cell>
        </row>
        <row r="1402">
          <cell r="AD1402">
            <v>1</v>
          </cell>
        </row>
        <row r="1403">
          <cell r="AD1403">
            <v>1</v>
          </cell>
        </row>
        <row r="1404">
          <cell r="AD1404">
            <v>1</v>
          </cell>
        </row>
        <row r="1405">
          <cell r="AD1405">
            <v>1</v>
          </cell>
        </row>
        <row r="1406">
          <cell r="AD1406">
            <v>1</v>
          </cell>
        </row>
        <row r="1407">
          <cell r="AD1407">
            <v>1</v>
          </cell>
        </row>
        <row r="1408">
          <cell r="AD1408">
            <v>1</v>
          </cell>
        </row>
        <row r="1409">
          <cell r="AD1409">
            <v>1</v>
          </cell>
        </row>
        <row r="1410">
          <cell r="AD1410">
            <v>1</v>
          </cell>
        </row>
        <row r="1411">
          <cell r="AD1411">
            <v>1</v>
          </cell>
        </row>
        <row r="1412">
          <cell r="AD1412">
            <v>1</v>
          </cell>
        </row>
        <row r="1413">
          <cell r="AD1413">
            <v>1</v>
          </cell>
        </row>
        <row r="1414">
          <cell r="AD1414">
            <v>1</v>
          </cell>
        </row>
        <row r="1415">
          <cell r="AD1415">
            <v>1</v>
          </cell>
        </row>
        <row r="1416">
          <cell r="AD1416">
            <v>1</v>
          </cell>
        </row>
        <row r="1417">
          <cell r="AD1417">
            <v>1</v>
          </cell>
        </row>
        <row r="1418">
          <cell r="AD1418">
            <v>1</v>
          </cell>
        </row>
        <row r="1419">
          <cell r="AD1419">
            <v>1</v>
          </cell>
        </row>
        <row r="1420">
          <cell r="AD1420">
            <v>1</v>
          </cell>
        </row>
        <row r="1421">
          <cell r="AD1421">
            <v>1</v>
          </cell>
        </row>
        <row r="1422">
          <cell r="AD1422">
            <v>1</v>
          </cell>
        </row>
        <row r="1423">
          <cell r="AD1423">
            <v>1</v>
          </cell>
        </row>
        <row r="1424">
          <cell r="AD1424">
            <v>1</v>
          </cell>
        </row>
        <row r="1425">
          <cell r="AD1425">
            <v>1</v>
          </cell>
        </row>
        <row r="1426">
          <cell r="AD1426">
            <v>1</v>
          </cell>
        </row>
        <row r="1427">
          <cell r="AD1427">
            <v>1</v>
          </cell>
        </row>
        <row r="1428">
          <cell r="AD1428">
            <v>1</v>
          </cell>
        </row>
        <row r="1429">
          <cell r="AD1429">
            <v>1</v>
          </cell>
        </row>
        <row r="1430">
          <cell r="AD1430">
            <v>1</v>
          </cell>
        </row>
        <row r="1431">
          <cell r="AD1431">
            <v>1</v>
          </cell>
        </row>
        <row r="1432">
          <cell r="AD1432">
            <v>1</v>
          </cell>
        </row>
        <row r="1433">
          <cell r="AD1433">
            <v>1</v>
          </cell>
        </row>
        <row r="1434">
          <cell r="AD1434">
            <v>1</v>
          </cell>
        </row>
        <row r="1435">
          <cell r="AD1435">
            <v>1</v>
          </cell>
        </row>
        <row r="1436">
          <cell r="AD1436">
            <v>1</v>
          </cell>
        </row>
        <row r="1437">
          <cell r="AD1437">
            <v>1</v>
          </cell>
        </row>
        <row r="1438">
          <cell r="AD1438">
            <v>1</v>
          </cell>
        </row>
        <row r="1439">
          <cell r="AD1439">
            <v>1</v>
          </cell>
        </row>
        <row r="1440">
          <cell r="AD1440">
            <v>1</v>
          </cell>
        </row>
        <row r="1441">
          <cell r="AD1441">
            <v>1</v>
          </cell>
        </row>
        <row r="1442">
          <cell r="AD1442">
            <v>1</v>
          </cell>
        </row>
        <row r="1443">
          <cell r="AD1443">
            <v>1</v>
          </cell>
        </row>
        <row r="1444">
          <cell r="AD1444">
            <v>1</v>
          </cell>
        </row>
        <row r="1445">
          <cell r="AD1445">
            <v>1</v>
          </cell>
        </row>
        <row r="1446">
          <cell r="AD1446">
            <v>1</v>
          </cell>
        </row>
        <row r="1447">
          <cell r="AD1447">
            <v>1</v>
          </cell>
        </row>
        <row r="1448">
          <cell r="AD1448">
            <v>1</v>
          </cell>
        </row>
        <row r="1449">
          <cell r="AD1449">
            <v>0</v>
          </cell>
        </row>
        <row r="1450">
          <cell r="AD1450">
            <v>0</v>
          </cell>
        </row>
        <row r="1451">
          <cell r="AD1451">
            <v>0</v>
          </cell>
        </row>
        <row r="1452">
          <cell r="AD1452">
            <v>0</v>
          </cell>
        </row>
        <row r="1453">
          <cell r="AD1453">
            <v>0</v>
          </cell>
        </row>
        <row r="1454">
          <cell r="AD1454">
            <v>0</v>
          </cell>
        </row>
        <row r="1455">
          <cell r="AD1455">
            <v>0</v>
          </cell>
        </row>
        <row r="1456">
          <cell r="AD1456">
            <v>0</v>
          </cell>
        </row>
        <row r="1457">
          <cell r="AD1457">
            <v>0</v>
          </cell>
        </row>
        <row r="1458">
          <cell r="AD1458">
            <v>0</v>
          </cell>
        </row>
        <row r="1459">
          <cell r="AD1459">
            <v>0</v>
          </cell>
        </row>
        <row r="1460">
          <cell r="AD1460">
            <v>1</v>
          </cell>
        </row>
        <row r="1461">
          <cell r="AD1461">
            <v>0</v>
          </cell>
        </row>
        <row r="1462">
          <cell r="AD1462">
            <v>0</v>
          </cell>
        </row>
        <row r="1463">
          <cell r="AD1463">
            <v>0</v>
          </cell>
        </row>
        <row r="1464">
          <cell r="AD1464">
            <v>0</v>
          </cell>
        </row>
        <row r="1465">
          <cell r="AD1465">
            <v>0</v>
          </cell>
        </row>
        <row r="1466">
          <cell r="AD1466">
            <v>0</v>
          </cell>
        </row>
        <row r="1467">
          <cell r="AD1467">
            <v>0</v>
          </cell>
        </row>
        <row r="1468">
          <cell r="AD1468">
            <v>0</v>
          </cell>
        </row>
        <row r="1469">
          <cell r="AD1469">
            <v>0</v>
          </cell>
        </row>
        <row r="1470">
          <cell r="AD1470">
            <v>0</v>
          </cell>
        </row>
        <row r="1471">
          <cell r="AD1471">
            <v>0</v>
          </cell>
        </row>
        <row r="1472">
          <cell r="AD1472">
            <v>0</v>
          </cell>
        </row>
        <row r="1473">
          <cell r="AD1473">
            <v>0</v>
          </cell>
        </row>
        <row r="1474">
          <cell r="AD1474">
            <v>0</v>
          </cell>
        </row>
        <row r="1475">
          <cell r="AD1475">
            <v>0</v>
          </cell>
        </row>
        <row r="1476">
          <cell r="AD1476">
            <v>0</v>
          </cell>
        </row>
        <row r="1477">
          <cell r="AD1477">
            <v>0</v>
          </cell>
        </row>
        <row r="1478">
          <cell r="AD1478">
            <v>0</v>
          </cell>
        </row>
        <row r="1479">
          <cell r="AD1479">
            <v>0</v>
          </cell>
        </row>
        <row r="1480">
          <cell r="AD1480">
            <v>0</v>
          </cell>
        </row>
        <row r="1481">
          <cell r="AD1481">
            <v>0</v>
          </cell>
        </row>
        <row r="1482">
          <cell r="AD1482">
            <v>0</v>
          </cell>
        </row>
        <row r="1483">
          <cell r="AD1483">
            <v>0</v>
          </cell>
        </row>
        <row r="1484">
          <cell r="AD1484">
            <v>0</v>
          </cell>
        </row>
        <row r="1485">
          <cell r="AD1485">
            <v>0</v>
          </cell>
        </row>
        <row r="1486">
          <cell r="AD1486">
            <v>0</v>
          </cell>
        </row>
        <row r="1487">
          <cell r="AD1487">
            <v>0</v>
          </cell>
        </row>
        <row r="1488">
          <cell r="AD1488">
            <v>0</v>
          </cell>
        </row>
        <row r="1489">
          <cell r="AD1489">
            <v>0</v>
          </cell>
        </row>
        <row r="1490">
          <cell r="AD1490">
            <v>0</v>
          </cell>
        </row>
        <row r="1491">
          <cell r="AD1491">
            <v>0</v>
          </cell>
        </row>
        <row r="1492">
          <cell r="AD1492">
            <v>0</v>
          </cell>
        </row>
        <row r="1493">
          <cell r="AD1493">
            <v>0</v>
          </cell>
        </row>
        <row r="1494">
          <cell r="AD1494">
            <v>0</v>
          </cell>
        </row>
        <row r="1495">
          <cell r="AD1495">
            <v>0</v>
          </cell>
        </row>
        <row r="1496">
          <cell r="AD1496">
            <v>0</v>
          </cell>
        </row>
        <row r="1497">
          <cell r="AD1497">
            <v>0</v>
          </cell>
        </row>
        <row r="1498">
          <cell r="AD1498">
            <v>0</v>
          </cell>
        </row>
        <row r="1499">
          <cell r="AD1499">
            <v>0</v>
          </cell>
        </row>
        <row r="1500">
          <cell r="AD1500">
            <v>0</v>
          </cell>
        </row>
        <row r="1501">
          <cell r="AD1501">
            <v>0</v>
          </cell>
        </row>
        <row r="1502">
          <cell r="AD1502">
            <v>0</v>
          </cell>
        </row>
        <row r="1503">
          <cell r="AD1503">
            <v>0</v>
          </cell>
        </row>
        <row r="1504">
          <cell r="AD1504">
            <v>0</v>
          </cell>
        </row>
        <row r="1505">
          <cell r="AD1505">
            <v>0</v>
          </cell>
        </row>
        <row r="1506">
          <cell r="AD1506">
            <v>0</v>
          </cell>
        </row>
        <row r="1507">
          <cell r="AD1507">
            <v>0</v>
          </cell>
        </row>
        <row r="1508">
          <cell r="AD1508">
            <v>0</v>
          </cell>
        </row>
        <row r="1509">
          <cell r="AD1509">
            <v>0</v>
          </cell>
        </row>
        <row r="1510">
          <cell r="AD1510">
            <v>0</v>
          </cell>
        </row>
        <row r="1511">
          <cell r="AD1511">
            <v>0</v>
          </cell>
        </row>
        <row r="1512">
          <cell r="AD1512">
            <v>0</v>
          </cell>
        </row>
        <row r="1513">
          <cell r="AD1513">
            <v>0</v>
          </cell>
        </row>
        <row r="1514">
          <cell r="AD1514">
            <v>0</v>
          </cell>
        </row>
        <row r="1515">
          <cell r="AD1515">
            <v>0</v>
          </cell>
        </row>
        <row r="1516">
          <cell r="AD1516">
            <v>0</v>
          </cell>
        </row>
        <row r="1517">
          <cell r="AD1517">
            <v>0</v>
          </cell>
        </row>
        <row r="1518">
          <cell r="AD1518">
            <v>0</v>
          </cell>
        </row>
        <row r="1519">
          <cell r="AD1519">
            <v>0</v>
          </cell>
        </row>
        <row r="1520">
          <cell r="AD1520">
            <v>0</v>
          </cell>
        </row>
        <row r="1521">
          <cell r="AD1521">
            <v>0</v>
          </cell>
        </row>
        <row r="1522">
          <cell r="AD1522">
            <v>0</v>
          </cell>
        </row>
        <row r="1523">
          <cell r="AD1523">
            <v>0</v>
          </cell>
        </row>
        <row r="1524">
          <cell r="AD1524">
            <v>0</v>
          </cell>
        </row>
        <row r="1525">
          <cell r="AD1525">
            <v>0</v>
          </cell>
        </row>
        <row r="1526">
          <cell r="AD1526">
            <v>0</v>
          </cell>
        </row>
        <row r="1527">
          <cell r="AD1527">
            <v>0</v>
          </cell>
        </row>
        <row r="1528">
          <cell r="AD1528">
            <v>0</v>
          </cell>
        </row>
        <row r="1529">
          <cell r="AD1529">
            <v>0</v>
          </cell>
        </row>
        <row r="1530">
          <cell r="AD1530">
            <v>0</v>
          </cell>
        </row>
        <row r="1531">
          <cell r="AD1531">
            <v>0</v>
          </cell>
        </row>
        <row r="1532">
          <cell r="AD1532">
            <v>0</v>
          </cell>
        </row>
        <row r="1533">
          <cell r="AD1533">
            <v>0</v>
          </cell>
        </row>
        <row r="1534">
          <cell r="AD1534">
            <v>0</v>
          </cell>
        </row>
        <row r="1535">
          <cell r="AD1535">
            <v>0</v>
          </cell>
        </row>
        <row r="1536">
          <cell r="AD1536">
            <v>0</v>
          </cell>
        </row>
        <row r="1537">
          <cell r="AD1537">
            <v>0</v>
          </cell>
        </row>
        <row r="1538">
          <cell r="AD1538">
            <v>0</v>
          </cell>
        </row>
        <row r="1539">
          <cell r="AD1539">
            <v>0</v>
          </cell>
        </row>
        <row r="1540">
          <cell r="AD1540">
            <v>0</v>
          </cell>
        </row>
        <row r="1541">
          <cell r="AD1541">
            <v>0</v>
          </cell>
        </row>
        <row r="1542">
          <cell r="AD1542">
            <v>0</v>
          </cell>
        </row>
        <row r="1543">
          <cell r="AD1543">
            <v>0</v>
          </cell>
        </row>
        <row r="1544">
          <cell r="AD1544">
            <v>0</v>
          </cell>
        </row>
        <row r="1545">
          <cell r="AD1545">
            <v>0</v>
          </cell>
        </row>
        <row r="1546">
          <cell r="AD1546">
            <v>0</v>
          </cell>
        </row>
        <row r="1547">
          <cell r="AD1547">
            <v>0</v>
          </cell>
        </row>
        <row r="1548">
          <cell r="AD1548">
            <v>0</v>
          </cell>
        </row>
        <row r="1549">
          <cell r="AD1549">
            <v>0</v>
          </cell>
        </row>
        <row r="1550">
          <cell r="AD1550">
            <v>0</v>
          </cell>
        </row>
        <row r="1551">
          <cell r="AD1551">
            <v>0</v>
          </cell>
        </row>
        <row r="1552">
          <cell r="AD1552">
            <v>0</v>
          </cell>
        </row>
        <row r="1553">
          <cell r="AD1553">
            <v>0</v>
          </cell>
        </row>
        <row r="1554">
          <cell r="AD1554">
            <v>0</v>
          </cell>
        </row>
        <row r="1555">
          <cell r="AD1555">
            <v>0</v>
          </cell>
        </row>
        <row r="1556">
          <cell r="AD1556">
            <v>0</v>
          </cell>
        </row>
        <row r="1557">
          <cell r="AD1557">
            <v>0</v>
          </cell>
        </row>
        <row r="1558">
          <cell r="AD1558">
            <v>0</v>
          </cell>
        </row>
        <row r="1559">
          <cell r="AD1559">
            <v>0</v>
          </cell>
        </row>
        <row r="1560">
          <cell r="AD1560">
            <v>0</v>
          </cell>
        </row>
        <row r="1561">
          <cell r="AD1561">
            <v>0</v>
          </cell>
        </row>
        <row r="1562">
          <cell r="AD1562">
            <v>0</v>
          </cell>
        </row>
        <row r="1563">
          <cell r="AD1563">
            <v>0</v>
          </cell>
        </row>
        <row r="1564">
          <cell r="AD1564">
            <v>0</v>
          </cell>
        </row>
        <row r="1565">
          <cell r="AD1565">
            <v>0</v>
          </cell>
        </row>
        <row r="1566">
          <cell r="AD1566">
            <v>0</v>
          </cell>
        </row>
        <row r="1567">
          <cell r="AD1567">
            <v>0</v>
          </cell>
        </row>
        <row r="1568">
          <cell r="AD1568">
            <v>0</v>
          </cell>
        </row>
        <row r="1569">
          <cell r="AD1569">
            <v>0</v>
          </cell>
        </row>
        <row r="1570">
          <cell r="AD1570">
            <v>0</v>
          </cell>
        </row>
        <row r="1571">
          <cell r="AD1571">
            <v>0</v>
          </cell>
        </row>
        <row r="1572">
          <cell r="AD1572">
            <v>0</v>
          </cell>
        </row>
        <row r="1573">
          <cell r="AD1573">
            <v>0</v>
          </cell>
        </row>
        <row r="1574">
          <cell r="AD1574">
            <v>0</v>
          </cell>
        </row>
        <row r="1575">
          <cell r="AD1575">
            <v>0</v>
          </cell>
        </row>
        <row r="1576">
          <cell r="AD1576">
            <v>0</v>
          </cell>
        </row>
        <row r="1577">
          <cell r="AD1577">
            <v>0</v>
          </cell>
        </row>
        <row r="1578">
          <cell r="AD1578">
            <v>0</v>
          </cell>
        </row>
        <row r="1579">
          <cell r="AD1579">
            <v>0</v>
          </cell>
        </row>
        <row r="1580">
          <cell r="AD1580">
            <v>0</v>
          </cell>
        </row>
        <row r="1581">
          <cell r="AD1581">
            <v>0</v>
          </cell>
        </row>
        <row r="1582">
          <cell r="AD1582">
            <v>0</v>
          </cell>
        </row>
        <row r="1583">
          <cell r="AD1583">
            <v>0</v>
          </cell>
        </row>
        <row r="1584">
          <cell r="AD1584">
            <v>0</v>
          </cell>
        </row>
        <row r="1585">
          <cell r="AD1585">
            <v>0</v>
          </cell>
        </row>
        <row r="1586">
          <cell r="AD1586">
            <v>0</v>
          </cell>
        </row>
        <row r="1587">
          <cell r="AD1587">
            <v>0</v>
          </cell>
        </row>
        <row r="1588">
          <cell r="AD1588">
            <v>0</v>
          </cell>
        </row>
        <row r="1589">
          <cell r="AD1589">
            <v>0</v>
          </cell>
        </row>
        <row r="1590">
          <cell r="AD1590">
            <v>0</v>
          </cell>
        </row>
        <row r="1591">
          <cell r="AD1591">
            <v>0</v>
          </cell>
        </row>
        <row r="1592">
          <cell r="AD1592">
            <v>0</v>
          </cell>
        </row>
        <row r="1593">
          <cell r="AD1593">
            <v>0</v>
          </cell>
        </row>
        <row r="1594">
          <cell r="AD1594">
            <v>0</v>
          </cell>
        </row>
        <row r="1595">
          <cell r="AD1595">
            <v>0</v>
          </cell>
        </row>
        <row r="1596">
          <cell r="AD1596">
            <v>0</v>
          </cell>
        </row>
        <row r="1597">
          <cell r="AD1597">
            <v>0</v>
          </cell>
        </row>
        <row r="1598">
          <cell r="AD1598">
            <v>0</v>
          </cell>
        </row>
        <row r="1599">
          <cell r="AD1599">
            <v>0</v>
          </cell>
        </row>
        <row r="1600">
          <cell r="AD1600">
            <v>0</v>
          </cell>
        </row>
        <row r="1601">
          <cell r="AD1601">
            <v>0</v>
          </cell>
        </row>
        <row r="1602">
          <cell r="AD1602">
            <v>0</v>
          </cell>
        </row>
        <row r="1603">
          <cell r="AD1603">
            <v>0</v>
          </cell>
        </row>
        <row r="1604">
          <cell r="AD1604">
            <v>0</v>
          </cell>
        </row>
        <row r="1605">
          <cell r="AD1605">
            <v>0</v>
          </cell>
        </row>
        <row r="1606">
          <cell r="AD1606">
            <v>0</v>
          </cell>
        </row>
        <row r="1607">
          <cell r="AD1607">
            <v>0</v>
          </cell>
        </row>
        <row r="1608">
          <cell r="AD1608">
            <v>0</v>
          </cell>
        </row>
        <row r="1609">
          <cell r="AD1609">
            <v>0</v>
          </cell>
        </row>
        <row r="1610">
          <cell r="AD1610">
            <v>0</v>
          </cell>
        </row>
        <row r="1611">
          <cell r="AD1611">
            <v>0</v>
          </cell>
        </row>
        <row r="1612">
          <cell r="AD1612">
            <v>0</v>
          </cell>
        </row>
        <row r="1613">
          <cell r="AD1613">
            <v>0</v>
          </cell>
        </row>
        <row r="1614">
          <cell r="AD1614">
            <v>0</v>
          </cell>
        </row>
        <row r="1615">
          <cell r="AD1615">
            <v>0</v>
          </cell>
        </row>
        <row r="1616">
          <cell r="AD1616">
            <v>1</v>
          </cell>
        </row>
        <row r="1617">
          <cell r="AD1617">
            <v>1</v>
          </cell>
        </row>
        <row r="1618">
          <cell r="AD1618">
            <v>1</v>
          </cell>
        </row>
        <row r="1619">
          <cell r="AD1619">
            <v>1</v>
          </cell>
        </row>
        <row r="1620">
          <cell r="AD1620">
            <v>1</v>
          </cell>
        </row>
        <row r="1621">
          <cell r="AD1621">
            <v>1</v>
          </cell>
        </row>
        <row r="1622">
          <cell r="AD1622">
            <v>1</v>
          </cell>
        </row>
        <row r="1623">
          <cell r="AD1623">
            <v>1</v>
          </cell>
        </row>
        <row r="1624">
          <cell r="AD1624">
            <v>1</v>
          </cell>
        </row>
        <row r="1625">
          <cell r="AD1625">
            <v>1</v>
          </cell>
        </row>
        <row r="1626">
          <cell r="AD1626">
            <v>1</v>
          </cell>
        </row>
        <row r="1627">
          <cell r="AD1627">
            <v>1</v>
          </cell>
        </row>
        <row r="1628">
          <cell r="AD1628">
            <v>1</v>
          </cell>
        </row>
        <row r="1629">
          <cell r="AD1629">
            <v>1</v>
          </cell>
        </row>
        <row r="1630">
          <cell r="AD1630">
            <v>1</v>
          </cell>
        </row>
        <row r="1631">
          <cell r="AD1631">
            <v>1</v>
          </cell>
        </row>
        <row r="1632">
          <cell r="AD1632">
            <v>1</v>
          </cell>
        </row>
        <row r="1633">
          <cell r="AD1633">
            <v>1</v>
          </cell>
        </row>
        <row r="1634">
          <cell r="AD1634">
            <v>1</v>
          </cell>
        </row>
        <row r="1635">
          <cell r="AD1635">
            <v>1</v>
          </cell>
        </row>
        <row r="1636">
          <cell r="AD1636">
            <v>1</v>
          </cell>
        </row>
        <row r="1637">
          <cell r="AD1637">
            <v>1</v>
          </cell>
        </row>
        <row r="1638">
          <cell r="AD1638">
            <v>1</v>
          </cell>
        </row>
        <row r="1639">
          <cell r="AD1639">
            <v>1</v>
          </cell>
        </row>
        <row r="1640">
          <cell r="AD1640">
            <v>1</v>
          </cell>
        </row>
        <row r="1641">
          <cell r="AD1641">
            <v>1</v>
          </cell>
        </row>
        <row r="1642">
          <cell r="AD1642">
            <v>1</v>
          </cell>
        </row>
        <row r="1643">
          <cell r="AD1643">
            <v>1</v>
          </cell>
        </row>
        <row r="1644">
          <cell r="AD1644">
            <v>1</v>
          </cell>
        </row>
        <row r="1645">
          <cell r="AD1645">
            <v>1</v>
          </cell>
        </row>
        <row r="1646">
          <cell r="AD1646">
            <v>1</v>
          </cell>
        </row>
        <row r="1647">
          <cell r="AD1647">
            <v>1</v>
          </cell>
        </row>
        <row r="1648">
          <cell r="AD1648">
            <v>1</v>
          </cell>
        </row>
        <row r="1649">
          <cell r="AD1649">
            <v>1</v>
          </cell>
        </row>
        <row r="1650">
          <cell r="AD1650">
            <v>1</v>
          </cell>
        </row>
        <row r="1651">
          <cell r="AD1651">
            <v>1</v>
          </cell>
        </row>
        <row r="1652">
          <cell r="AD1652">
            <v>1</v>
          </cell>
        </row>
        <row r="1653">
          <cell r="AD1653">
            <v>1</v>
          </cell>
        </row>
        <row r="1654">
          <cell r="AD1654">
            <v>1</v>
          </cell>
        </row>
        <row r="1655">
          <cell r="AD1655">
            <v>1</v>
          </cell>
        </row>
        <row r="1656">
          <cell r="AD1656">
            <v>1</v>
          </cell>
        </row>
        <row r="1657">
          <cell r="AD1657">
            <v>1</v>
          </cell>
        </row>
        <row r="1658">
          <cell r="AD1658">
            <v>1</v>
          </cell>
        </row>
        <row r="1659">
          <cell r="AD1659">
            <v>1</v>
          </cell>
        </row>
        <row r="1660">
          <cell r="AD1660">
            <v>1</v>
          </cell>
        </row>
        <row r="1661">
          <cell r="AD1661">
            <v>1</v>
          </cell>
        </row>
        <row r="1662">
          <cell r="AD1662">
            <v>1</v>
          </cell>
        </row>
        <row r="1663">
          <cell r="AD1663">
            <v>1</v>
          </cell>
        </row>
        <row r="1664">
          <cell r="AD1664">
            <v>1</v>
          </cell>
        </row>
        <row r="1665">
          <cell r="AD1665">
            <v>1</v>
          </cell>
        </row>
        <row r="1666">
          <cell r="AD1666">
            <v>1</v>
          </cell>
        </row>
        <row r="1667">
          <cell r="AD1667">
            <v>1</v>
          </cell>
        </row>
        <row r="1668">
          <cell r="AD1668">
            <v>1</v>
          </cell>
        </row>
        <row r="1669">
          <cell r="AD1669">
            <v>1</v>
          </cell>
        </row>
        <row r="1670">
          <cell r="AD1670">
            <v>1</v>
          </cell>
        </row>
        <row r="1671">
          <cell r="AD1671">
            <v>1</v>
          </cell>
        </row>
        <row r="1672">
          <cell r="AD1672">
            <v>1</v>
          </cell>
        </row>
        <row r="1673">
          <cell r="AD1673">
            <v>1</v>
          </cell>
        </row>
        <row r="1674">
          <cell r="AD1674">
            <v>1</v>
          </cell>
        </row>
        <row r="1675">
          <cell r="AD1675">
            <v>1</v>
          </cell>
        </row>
        <row r="1676">
          <cell r="AD1676">
            <v>1</v>
          </cell>
        </row>
        <row r="1677">
          <cell r="AD1677">
            <v>1</v>
          </cell>
        </row>
        <row r="1678">
          <cell r="AD1678">
            <v>1</v>
          </cell>
        </row>
        <row r="1679">
          <cell r="AD1679">
            <v>1</v>
          </cell>
        </row>
        <row r="1680">
          <cell r="AD1680">
            <v>1</v>
          </cell>
        </row>
        <row r="1681">
          <cell r="AD1681">
            <v>1</v>
          </cell>
        </row>
        <row r="1682">
          <cell r="AD1682">
            <v>1</v>
          </cell>
        </row>
        <row r="1683">
          <cell r="AD1683">
            <v>1</v>
          </cell>
        </row>
        <row r="1684">
          <cell r="AD1684">
            <v>1</v>
          </cell>
        </row>
        <row r="1685">
          <cell r="AD1685">
            <v>1</v>
          </cell>
        </row>
        <row r="1686">
          <cell r="AD1686">
            <v>1</v>
          </cell>
        </row>
        <row r="1687">
          <cell r="AD1687">
            <v>1</v>
          </cell>
        </row>
        <row r="1688">
          <cell r="AD1688">
            <v>1</v>
          </cell>
        </row>
        <row r="1689">
          <cell r="AD1689">
            <v>1</v>
          </cell>
        </row>
        <row r="1690">
          <cell r="AD1690">
            <v>1</v>
          </cell>
        </row>
        <row r="1691">
          <cell r="AD1691">
            <v>1</v>
          </cell>
        </row>
        <row r="1692">
          <cell r="AD1692">
            <v>1</v>
          </cell>
        </row>
        <row r="1693">
          <cell r="AD1693">
            <v>1</v>
          </cell>
        </row>
        <row r="1694">
          <cell r="AD1694">
            <v>1</v>
          </cell>
        </row>
        <row r="1695">
          <cell r="AD1695">
            <v>1</v>
          </cell>
        </row>
        <row r="1696">
          <cell r="AD1696">
            <v>1</v>
          </cell>
        </row>
        <row r="1697">
          <cell r="AD1697">
            <v>1</v>
          </cell>
        </row>
        <row r="1698">
          <cell r="AD1698">
            <v>1</v>
          </cell>
        </row>
        <row r="1699">
          <cell r="AD1699">
            <v>1</v>
          </cell>
        </row>
        <row r="1700">
          <cell r="AD1700">
            <v>1</v>
          </cell>
        </row>
        <row r="1701">
          <cell r="AD1701">
            <v>1</v>
          </cell>
        </row>
        <row r="1702">
          <cell r="AD1702">
            <v>0</v>
          </cell>
        </row>
        <row r="1703">
          <cell r="AD1703">
            <v>0</v>
          </cell>
        </row>
        <row r="1704">
          <cell r="AD1704">
            <v>0</v>
          </cell>
        </row>
        <row r="1705">
          <cell r="AD1705">
            <v>0</v>
          </cell>
        </row>
        <row r="1706">
          <cell r="AD1706">
            <v>0</v>
          </cell>
        </row>
        <row r="1707">
          <cell r="AD1707">
            <v>0</v>
          </cell>
        </row>
        <row r="1708">
          <cell r="AD1708">
            <v>1</v>
          </cell>
        </row>
        <row r="1709">
          <cell r="AD1709">
            <v>0</v>
          </cell>
        </row>
        <row r="1710">
          <cell r="AD1710">
            <v>0</v>
          </cell>
        </row>
        <row r="1711">
          <cell r="AD1711">
            <v>0</v>
          </cell>
        </row>
        <row r="1712">
          <cell r="AD1712">
            <v>0</v>
          </cell>
        </row>
        <row r="1713">
          <cell r="AD1713">
            <v>0</v>
          </cell>
        </row>
        <row r="1714">
          <cell r="AD1714">
            <v>0</v>
          </cell>
        </row>
        <row r="1715">
          <cell r="AD1715">
            <v>0</v>
          </cell>
        </row>
        <row r="1716">
          <cell r="AD1716">
            <v>0</v>
          </cell>
        </row>
        <row r="1717">
          <cell r="AD1717">
            <v>0</v>
          </cell>
        </row>
        <row r="1718">
          <cell r="AD1718">
            <v>0</v>
          </cell>
        </row>
        <row r="1719">
          <cell r="AD1719">
            <v>0</v>
          </cell>
        </row>
        <row r="1720">
          <cell r="AD1720">
            <v>0</v>
          </cell>
        </row>
        <row r="1721">
          <cell r="AD1721">
            <v>0</v>
          </cell>
        </row>
        <row r="1722">
          <cell r="AD1722">
            <v>0</v>
          </cell>
        </row>
        <row r="1723">
          <cell r="AD1723">
            <v>0</v>
          </cell>
        </row>
        <row r="1724">
          <cell r="AD1724">
            <v>0</v>
          </cell>
        </row>
        <row r="1725">
          <cell r="AD1725">
            <v>0</v>
          </cell>
        </row>
        <row r="1726">
          <cell r="AD1726">
            <v>0</v>
          </cell>
        </row>
        <row r="1727">
          <cell r="AD1727">
            <v>0</v>
          </cell>
        </row>
        <row r="1728">
          <cell r="AD1728">
            <v>0</v>
          </cell>
        </row>
        <row r="1729">
          <cell r="AD1729">
            <v>0</v>
          </cell>
        </row>
        <row r="1730">
          <cell r="AD1730">
            <v>0</v>
          </cell>
        </row>
        <row r="1731">
          <cell r="AD1731">
            <v>0</v>
          </cell>
        </row>
        <row r="1732">
          <cell r="AD1732">
            <v>0</v>
          </cell>
        </row>
        <row r="1733">
          <cell r="AD1733">
            <v>0</v>
          </cell>
        </row>
        <row r="1734">
          <cell r="AD1734">
            <v>0</v>
          </cell>
        </row>
        <row r="1735">
          <cell r="AD1735">
            <v>0</v>
          </cell>
        </row>
        <row r="1736">
          <cell r="AD1736">
            <v>0</v>
          </cell>
        </row>
        <row r="1737">
          <cell r="AD1737">
            <v>0</v>
          </cell>
        </row>
        <row r="1738">
          <cell r="AD1738">
            <v>0</v>
          </cell>
        </row>
        <row r="1739">
          <cell r="AD1739">
            <v>0</v>
          </cell>
        </row>
        <row r="1740">
          <cell r="AD1740">
            <v>0</v>
          </cell>
        </row>
        <row r="1741">
          <cell r="AD1741">
            <v>0</v>
          </cell>
        </row>
        <row r="1742">
          <cell r="AD1742">
            <v>0</v>
          </cell>
        </row>
        <row r="1743">
          <cell r="AD1743">
            <v>0</v>
          </cell>
        </row>
        <row r="1744">
          <cell r="AD1744">
            <v>0</v>
          </cell>
        </row>
        <row r="1745">
          <cell r="AD1745">
            <v>0</v>
          </cell>
        </row>
        <row r="1746">
          <cell r="AD1746">
            <v>0</v>
          </cell>
        </row>
        <row r="1747">
          <cell r="AD1747">
            <v>0</v>
          </cell>
        </row>
        <row r="1748">
          <cell r="AD1748">
            <v>0</v>
          </cell>
        </row>
        <row r="1749">
          <cell r="AD1749">
            <v>0</v>
          </cell>
        </row>
        <row r="1750">
          <cell r="AD1750">
            <v>0</v>
          </cell>
        </row>
        <row r="1751">
          <cell r="AD1751">
            <v>0</v>
          </cell>
        </row>
        <row r="1752">
          <cell r="AD1752">
            <v>0</v>
          </cell>
        </row>
        <row r="1753">
          <cell r="AD1753">
            <v>0</v>
          </cell>
        </row>
        <row r="1754">
          <cell r="AD1754">
            <v>0</v>
          </cell>
        </row>
        <row r="1755">
          <cell r="AD1755">
            <v>0</v>
          </cell>
        </row>
        <row r="1756">
          <cell r="AD1756">
            <v>0</v>
          </cell>
        </row>
        <row r="1757">
          <cell r="AD1757">
            <v>0</v>
          </cell>
        </row>
        <row r="1758">
          <cell r="AD1758">
            <v>0</v>
          </cell>
        </row>
        <row r="1759">
          <cell r="AD1759">
            <v>0</v>
          </cell>
        </row>
        <row r="1760">
          <cell r="AD1760">
            <v>0</v>
          </cell>
        </row>
        <row r="1761">
          <cell r="AD1761">
            <v>0</v>
          </cell>
        </row>
        <row r="1762">
          <cell r="AD1762">
            <v>0</v>
          </cell>
        </row>
        <row r="1763">
          <cell r="AD1763">
            <v>0</v>
          </cell>
        </row>
        <row r="1764">
          <cell r="AD1764">
            <v>0</v>
          </cell>
        </row>
        <row r="1765">
          <cell r="AD1765">
            <v>0</v>
          </cell>
        </row>
        <row r="1766">
          <cell r="AD1766">
            <v>0</v>
          </cell>
        </row>
        <row r="1767">
          <cell r="AD1767">
            <v>0</v>
          </cell>
        </row>
        <row r="1768">
          <cell r="AD1768">
            <v>0</v>
          </cell>
        </row>
        <row r="1769">
          <cell r="AD1769">
            <v>0</v>
          </cell>
        </row>
        <row r="1770">
          <cell r="AD1770">
            <v>0</v>
          </cell>
        </row>
        <row r="1771">
          <cell r="AD1771">
            <v>0</v>
          </cell>
        </row>
        <row r="1772">
          <cell r="AD1772">
            <v>0</v>
          </cell>
        </row>
        <row r="1773">
          <cell r="AD1773">
            <v>0</v>
          </cell>
        </row>
        <row r="1774">
          <cell r="AD1774">
            <v>0</v>
          </cell>
        </row>
        <row r="1775">
          <cell r="AD1775">
            <v>0</v>
          </cell>
        </row>
        <row r="1776">
          <cell r="AD1776">
            <v>0</v>
          </cell>
        </row>
        <row r="1777">
          <cell r="AD1777">
            <v>0</v>
          </cell>
        </row>
        <row r="1778">
          <cell r="AD1778">
            <v>0</v>
          </cell>
        </row>
        <row r="1779">
          <cell r="AD1779">
            <v>0</v>
          </cell>
        </row>
        <row r="1780">
          <cell r="AD1780">
            <v>0</v>
          </cell>
        </row>
        <row r="1781">
          <cell r="AD1781">
            <v>0</v>
          </cell>
        </row>
        <row r="1782">
          <cell r="AD1782">
            <v>0</v>
          </cell>
        </row>
        <row r="1783">
          <cell r="AD1783">
            <v>0</v>
          </cell>
        </row>
        <row r="1784">
          <cell r="AD1784">
            <v>0</v>
          </cell>
        </row>
        <row r="1785">
          <cell r="AD1785">
            <v>0</v>
          </cell>
        </row>
        <row r="1786">
          <cell r="AD1786">
            <v>0</v>
          </cell>
        </row>
        <row r="1787">
          <cell r="AD1787">
            <v>0</v>
          </cell>
        </row>
        <row r="1788">
          <cell r="AD1788">
            <v>0</v>
          </cell>
        </row>
        <row r="1789">
          <cell r="AD1789">
            <v>0</v>
          </cell>
        </row>
        <row r="1790">
          <cell r="AD1790">
            <v>0</v>
          </cell>
        </row>
        <row r="1791">
          <cell r="AD1791">
            <v>0</v>
          </cell>
        </row>
        <row r="1792">
          <cell r="AD1792">
            <v>0</v>
          </cell>
        </row>
        <row r="1793">
          <cell r="AD1793">
            <v>0</v>
          </cell>
        </row>
        <row r="1794">
          <cell r="AD1794">
            <v>0</v>
          </cell>
        </row>
        <row r="1795">
          <cell r="AD1795">
            <v>0</v>
          </cell>
        </row>
        <row r="1796">
          <cell r="AD1796">
            <v>0</v>
          </cell>
        </row>
        <row r="1797">
          <cell r="AD1797">
            <v>0</v>
          </cell>
        </row>
        <row r="1798">
          <cell r="AD1798">
            <v>0</v>
          </cell>
        </row>
        <row r="1799">
          <cell r="AD1799">
            <v>0</v>
          </cell>
        </row>
        <row r="1800">
          <cell r="AD1800">
            <v>0</v>
          </cell>
        </row>
        <row r="1801">
          <cell r="AD1801">
            <v>0</v>
          </cell>
        </row>
        <row r="1802">
          <cell r="AD1802">
            <v>0</v>
          </cell>
        </row>
        <row r="1803">
          <cell r="AD1803">
            <v>0</v>
          </cell>
        </row>
        <row r="1804">
          <cell r="AD1804">
            <v>0</v>
          </cell>
        </row>
        <row r="1805">
          <cell r="AD1805">
            <v>0</v>
          </cell>
        </row>
        <row r="1806">
          <cell r="AD1806">
            <v>0</v>
          </cell>
        </row>
        <row r="1807">
          <cell r="AD1807">
            <v>0</v>
          </cell>
        </row>
        <row r="1808">
          <cell r="AD1808">
            <v>0</v>
          </cell>
        </row>
        <row r="1809">
          <cell r="AD1809">
            <v>0</v>
          </cell>
        </row>
        <row r="1810">
          <cell r="AD1810">
            <v>0</v>
          </cell>
        </row>
        <row r="1811">
          <cell r="AD1811">
            <v>0</v>
          </cell>
        </row>
        <row r="1812">
          <cell r="AD1812">
            <v>0</v>
          </cell>
        </row>
        <row r="1813">
          <cell r="AD1813">
            <v>0</v>
          </cell>
        </row>
        <row r="1814">
          <cell r="AD1814">
            <v>0</v>
          </cell>
        </row>
        <row r="1815">
          <cell r="AD1815">
            <v>0</v>
          </cell>
        </row>
        <row r="1816">
          <cell r="AD1816">
            <v>0</v>
          </cell>
        </row>
        <row r="1817">
          <cell r="AD1817">
            <v>0</v>
          </cell>
        </row>
        <row r="1818">
          <cell r="AD1818">
            <v>0</v>
          </cell>
        </row>
        <row r="1819">
          <cell r="AD1819">
            <v>0</v>
          </cell>
        </row>
        <row r="1820">
          <cell r="AD1820">
            <v>0</v>
          </cell>
        </row>
        <row r="1821">
          <cell r="AD1821">
            <v>0</v>
          </cell>
        </row>
        <row r="1822">
          <cell r="AD1822">
            <v>0</v>
          </cell>
        </row>
        <row r="1823">
          <cell r="AD1823">
            <v>0</v>
          </cell>
        </row>
        <row r="1824">
          <cell r="AD1824">
            <v>0</v>
          </cell>
        </row>
        <row r="1825">
          <cell r="AD1825">
            <v>0</v>
          </cell>
        </row>
        <row r="1826">
          <cell r="AD1826">
            <v>0</v>
          </cell>
        </row>
        <row r="1827">
          <cell r="AD1827">
            <v>0</v>
          </cell>
        </row>
        <row r="1828">
          <cell r="AD1828">
            <v>0</v>
          </cell>
        </row>
        <row r="1829">
          <cell r="AD1829">
            <v>0</v>
          </cell>
        </row>
        <row r="1830">
          <cell r="AD1830">
            <v>0</v>
          </cell>
        </row>
        <row r="1831">
          <cell r="AD1831">
            <v>0</v>
          </cell>
        </row>
        <row r="1832">
          <cell r="AD1832">
            <v>0</v>
          </cell>
        </row>
        <row r="1833">
          <cell r="AD1833">
            <v>0</v>
          </cell>
        </row>
        <row r="1834">
          <cell r="AD1834">
            <v>0</v>
          </cell>
        </row>
        <row r="1835">
          <cell r="AD1835">
            <v>0</v>
          </cell>
        </row>
        <row r="1836">
          <cell r="AD1836">
            <v>0</v>
          </cell>
        </row>
        <row r="1837">
          <cell r="AD1837">
            <v>0</v>
          </cell>
        </row>
        <row r="1838">
          <cell r="AD1838">
            <v>0</v>
          </cell>
        </row>
        <row r="1839">
          <cell r="AD1839">
            <v>0</v>
          </cell>
        </row>
        <row r="1840">
          <cell r="AD1840">
            <v>0</v>
          </cell>
        </row>
        <row r="1841">
          <cell r="AD1841">
            <v>0</v>
          </cell>
        </row>
        <row r="1842">
          <cell r="AD1842">
            <v>0</v>
          </cell>
        </row>
        <row r="1843">
          <cell r="AD1843">
            <v>0</v>
          </cell>
        </row>
        <row r="1844">
          <cell r="AD1844">
            <v>0</v>
          </cell>
        </row>
        <row r="1845">
          <cell r="AD1845">
            <v>0</v>
          </cell>
        </row>
        <row r="1846">
          <cell r="AD1846">
            <v>0</v>
          </cell>
        </row>
        <row r="1847">
          <cell r="AD1847">
            <v>0</v>
          </cell>
        </row>
        <row r="1848">
          <cell r="AD1848">
            <v>0</v>
          </cell>
        </row>
        <row r="1849">
          <cell r="AD1849">
            <v>0</v>
          </cell>
        </row>
        <row r="1850">
          <cell r="AD1850">
            <v>0</v>
          </cell>
        </row>
        <row r="1851">
          <cell r="AD1851">
            <v>0</v>
          </cell>
        </row>
        <row r="1852">
          <cell r="AD1852">
            <v>0</v>
          </cell>
        </row>
        <row r="1853">
          <cell r="AD1853">
            <v>0</v>
          </cell>
        </row>
        <row r="1854">
          <cell r="AD1854">
            <v>0</v>
          </cell>
        </row>
        <row r="1855">
          <cell r="AD1855">
            <v>0</v>
          </cell>
        </row>
        <row r="1856">
          <cell r="AD1856">
            <v>0</v>
          </cell>
        </row>
        <row r="1857">
          <cell r="AD1857">
            <v>0</v>
          </cell>
        </row>
        <row r="1858">
          <cell r="AD1858">
            <v>0</v>
          </cell>
        </row>
        <row r="1859">
          <cell r="AD1859">
            <v>0</v>
          </cell>
        </row>
        <row r="1860">
          <cell r="AD1860">
            <v>0</v>
          </cell>
        </row>
        <row r="1861">
          <cell r="AD1861">
            <v>0</v>
          </cell>
        </row>
        <row r="1862">
          <cell r="AD1862">
            <v>0</v>
          </cell>
        </row>
        <row r="1863">
          <cell r="AD1863">
            <v>0</v>
          </cell>
        </row>
        <row r="1864">
          <cell r="AD1864">
            <v>0</v>
          </cell>
        </row>
        <row r="1865">
          <cell r="AD1865">
            <v>0</v>
          </cell>
        </row>
        <row r="1866">
          <cell r="AD1866">
            <v>0</v>
          </cell>
        </row>
        <row r="1867">
          <cell r="AD1867">
            <v>0</v>
          </cell>
        </row>
        <row r="1868">
          <cell r="AD1868">
            <v>0</v>
          </cell>
        </row>
        <row r="1869">
          <cell r="AD1869">
            <v>0</v>
          </cell>
        </row>
        <row r="1870">
          <cell r="AD1870">
            <v>0</v>
          </cell>
        </row>
        <row r="1871">
          <cell r="AD1871">
            <v>0</v>
          </cell>
        </row>
        <row r="1872">
          <cell r="AD1872">
            <v>0</v>
          </cell>
        </row>
        <row r="1873">
          <cell r="AD1873">
            <v>0</v>
          </cell>
        </row>
        <row r="1874">
          <cell r="AD1874">
            <v>0</v>
          </cell>
        </row>
        <row r="1875">
          <cell r="AD1875">
            <v>0</v>
          </cell>
        </row>
        <row r="1876">
          <cell r="AD1876">
            <v>0</v>
          </cell>
        </row>
        <row r="1877">
          <cell r="AD1877">
            <v>0</v>
          </cell>
        </row>
        <row r="1878">
          <cell r="AD1878">
            <v>0</v>
          </cell>
        </row>
        <row r="1879">
          <cell r="AD1879">
            <v>0</v>
          </cell>
        </row>
        <row r="1880">
          <cell r="AD1880">
            <v>0</v>
          </cell>
        </row>
        <row r="1881">
          <cell r="AD1881">
            <v>0</v>
          </cell>
        </row>
        <row r="1882">
          <cell r="AD1882">
            <v>0</v>
          </cell>
        </row>
        <row r="1883">
          <cell r="AD1883">
            <v>0</v>
          </cell>
        </row>
        <row r="1884">
          <cell r="AD1884">
            <v>0</v>
          </cell>
        </row>
        <row r="1885">
          <cell r="AD1885">
            <v>0</v>
          </cell>
        </row>
        <row r="1886">
          <cell r="AD1886">
            <v>0</v>
          </cell>
        </row>
        <row r="1887">
          <cell r="AD1887">
            <v>0</v>
          </cell>
        </row>
        <row r="1888">
          <cell r="AD1888">
            <v>0</v>
          </cell>
        </row>
        <row r="1889">
          <cell r="AD1889">
            <v>0</v>
          </cell>
        </row>
        <row r="1890">
          <cell r="AD1890">
            <v>0</v>
          </cell>
        </row>
        <row r="1891">
          <cell r="AD1891">
            <v>0</v>
          </cell>
        </row>
        <row r="1892">
          <cell r="AD1892">
            <v>0</v>
          </cell>
        </row>
        <row r="1893">
          <cell r="AD1893">
            <v>0</v>
          </cell>
        </row>
        <row r="1894">
          <cell r="AD1894">
            <v>0</v>
          </cell>
        </row>
        <row r="1895">
          <cell r="AD1895">
            <v>0</v>
          </cell>
        </row>
        <row r="1896">
          <cell r="AD1896">
            <v>0</v>
          </cell>
        </row>
        <row r="1897">
          <cell r="AD1897">
            <v>0</v>
          </cell>
        </row>
        <row r="1898">
          <cell r="AD1898">
            <v>0</v>
          </cell>
        </row>
        <row r="1899">
          <cell r="AD1899">
            <v>0</v>
          </cell>
        </row>
        <row r="1900">
          <cell r="AD1900">
            <v>0</v>
          </cell>
        </row>
        <row r="1901">
          <cell r="AD1901">
            <v>0</v>
          </cell>
        </row>
        <row r="1902">
          <cell r="AD1902">
            <v>0</v>
          </cell>
        </row>
        <row r="1903">
          <cell r="AD1903">
            <v>0</v>
          </cell>
        </row>
        <row r="1904">
          <cell r="AD1904">
            <v>0</v>
          </cell>
        </row>
        <row r="1905">
          <cell r="AD1905">
            <v>0</v>
          </cell>
        </row>
        <row r="1906">
          <cell r="AD1906">
            <v>0</v>
          </cell>
        </row>
        <row r="1907">
          <cell r="AD1907">
            <v>0</v>
          </cell>
        </row>
        <row r="1908">
          <cell r="AD1908">
            <v>0</v>
          </cell>
        </row>
        <row r="1909">
          <cell r="AD1909">
            <v>0</v>
          </cell>
        </row>
        <row r="1910">
          <cell r="AD1910">
            <v>0</v>
          </cell>
        </row>
        <row r="1911">
          <cell r="AD1911">
            <v>0</v>
          </cell>
        </row>
        <row r="1912">
          <cell r="AD1912">
            <v>0</v>
          </cell>
        </row>
        <row r="1913">
          <cell r="AD1913">
            <v>0</v>
          </cell>
        </row>
        <row r="1914">
          <cell r="AD1914">
            <v>0</v>
          </cell>
        </row>
        <row r="1915">
          <cell r="AD1915">
            <v>0</v>
          </cell>
        </row>
        <row r="1916">
          <cell r="AD1916">
            <v>0</v>
          </cell>
        </row>
        <row r="1917">
          <cell r="AD1917">
            <v>0</v>
          </cell>
        </row>
        <row r="1918">
          <cell r="AD1918">
            <v>0</v>
          </cell>
        </row>
        <row r="1919">
          <cell r="AD1919">
            <v>0</v>
          </cell>
        </row>
        <row r="1920">
          <cell r="AD1920">
            <v>0</v>
          </cell>
        </row>
        <row r="1921">
          <cell r="AD1921">
            <v>0</v>
          </cell>
        </row>
        <row r="1922">
          <cell r="AD1922">
            <v>0</v>
          </cell>
        </row>
        <row r="1923">
          <cell r="AD1923">
            <v>0</v>
          </cell>
        </row>
        <row r="1924">
          <cell r="AD1924">
            <v>0</v>
          </cell>
        </row>
        <row r="1925">
          <cell r="AD1925">
            <v>0</v>
          </cell>
        </row>
        <row r="1926">
          <cell r="AD1926">
            <v>0</v>
          </cell>
        </row>
        <row r="1927">
          <cell r="AD1927">
            <v>0</v>
          </cell>
        </row>
        <row r="1928">
          <cell r="AD1928">
            <v>0</v>
          </cell>
        </row>
        <row r="1929">
          <cell r="AD1929">
            <v>0</v>
          </cell>
        </row>
        <row r="1930">
          <cell r="AD1930">
            <v>0</v>
          </cell>
        </row>
        <row r="1931">
          <cell r="AD1931">
            <v>0</v>
          </cell>
        </row>
        <row r="1932">
          <cell r="AD1932">
            <v>0</v>
          </cell>
        </row>
        <row r="1933">
          <cell r="AD1933">
            <v>0</v>
          </cell>
        </row>
        <row r="1934">
          <cell r="AD1934">
            <v>0</v>
          </cell>
        </row>
        <row r="1935">
          <cell r="AD1935">
            <v>0</v>
          </cell>
        </row>
        <row r="1936">
          <cell r="AD1936">
            <v>0</v>
          </cell>
        </row>
        <row r="1937">
          <cell r="AD1937">
            <v>0</v>
          </cell>
        </row>
        <row r="1938">
          <cell r="AD1938">
            <v>0</v>
          </cell>
        </row>
        <row r="1939">
          <cell r="AD1939">
            <v>0</v>
          </cell>
        </row>
        <row r="1940">
          <cell r="AD1940">
            <v>0</v>
          </cell>
        </row>
        <row r="1941">
          <cell r="AD1941">
            <v>0</v>
          </cell>
        </row>
        <row r="1942">
          <cell r="AD1942">
            <v>0</v>
          </cell>
        </row>
        <row r="1943">
          <cell r="AD1943">
            <v>0</v>
          </cell>
        </row>
        <row r="1944">
          <cell r="AD1944">
            <v>0</v>
          </cell>
        </row>
        <row r="1945">
          <cell r="AD1945">
            <v>0</v>
          </cell>
        </row>
        <row r="1946">
          <cell r="AD1946">
            <v>0</v>
          </cell>
        </row>
        <row r="1947">
          <cell r="AD1947">
            <v>0</v>
          </cell>
        </row>
        <row r="1948">
          <cell r="AD1948">
            <v>0</v>
          </cell>
        </row>
        <row r="1949">
          <cell r="AD1949">
            <v>0</v>
          </cell>
        </row>
        <row r="1950">
          <cell r="AD1950">
            <v>0</v>
          </cell>
        </row>
        <row r="1951">
          <cell r="AD1951">
            <v>0</v>
          </cell>
        </row>
        <row r="1952">
          <cell r="AD1952">
            <v>0</v>
          </cell>
        </row>
        <row r="1953">
          <cell r="AD1953">
            <v>0</v>
          </cell>
        </row>
        <row r="1954">
          <cell r="AD1954">
            <v>0</v>
          </cell>
        </row>
        <row r="1955">
          <cell r="AD1955">
            <v>0</v>
          </cell>
        </row>
        <row r="1956">
          <cell r="AD1956">
            <v>0</v>
          </cell>
        </row>
        <row r="1957">
          <cell r="AD1957">
            <v>0</v>
          </cell>
        </row>
        <row r="1958">
          <cell r="AD1958">
            <v>0</v>
          </cell>
        </row>
        <row r="1959">
          <cell r="AD1959">
            <v>0</v>
          </cell>
        </row>
        <row r="1960">
          <cell r="AD1960">
            <v>0</v>
          </cell>
        </row>
        <row r="1961">
          <cell r="AD1961">
            <v>0</v>
          </cell>
        </row>
        <row r="1962">
          <cell r="AD1962">
            <v>0</v>
          </cell>
        </row>
        <row r="1963">
          <cell r="AD1963">
            <v>0</v>
          </cell>
        </row>
        <row r="1964">
          <cell r="AD1964">
            <v>0</v>
          </cell>
        </row>
        <row r="1965">
          <cell r="AD1965">
            <v>0</v>
          </cell>
        </row>
        <row r="1966">
          <cell r="AD1966">
            <v>0</v>
          </cell>
        </row>
        <row r="1967">
          <cell r="AD1967">
            <v>0</v>
          </cell>
        </row>
        <row r="1968">
          <cell r="AD1968">
            <v>0</v>
          </cell>
        </row>
        <row r="1969">
          <cell r="AD1969">
            <v>0</v>
          </cell>
        </row>
        <row r="1970">
          <cell r="AD1970">
            <v>0</v>
          </cell>
        </row>
        <row r="1971">
          <cell r="AD1971">
            <v>0</v>
          </cell>
        </row>
        <row r="1972">
          <cell r="AD1972">
            <v>0</v>
          </cell>
        </row>
        <row r="1973">
          <cell r="AD1973">
            <v>0</v>
          </cell>
        </row>
        <row r="1974">
          <cell r="AD1974">
            <v>0</v>
          </cell>
        </row>
        <row r="1975">
          <cell r="AD1975">
            <v>0</v>
          </cell>
        </row>
        <row r="1976">
          <cell r="AD1976">
            <v>0</v>
          </cell>
        </row>
        <row r="1977">
          <cell r="AD1977">
            <v>0</v>
          </cell>
        </row>
        <row r="1978">
          <cell r="AD1978">
            <v>0</v>
          </cell>
        </row>
        <row r="1979">
          <cell r="AD1979">
            <v>0</v>
          </cell>
        </row>
        <row r="1980">
          <cell r="AD1980">
            <v>0</v>
          </cell>
        </row>
        <row r="1981">
          <cell r="AD1981">
            <v>0</v>
          </cell>
        </row>
        <row r="1982">
          <cell r="AD1982">
            <v>0</v>
          </cell>
        </row>
        <row r="1983">
          <cell r="AD1983">
            <v>0</v>
          </cell>
        </row>
        <row r="1984">
          <cell r="AD1984">
            <v>0</v>
          </cell>
        </row>
        <row r="1985">
          <cell r="AD1985">
            <v>0</v>
          </cell>
        </row>
        <row r="1986">
          <cell r="AD1986">
            <v>0</v>
          </cell>
        </row>
        <row r="1987">
          <cell r="AD1987">
            <v>0</v>
          </cell>
        </row>
        <row r="1988">
          <cell r="AD1988">
            <v>0</v>
          </cell>
        </row>
        <row r="1989">
          <cell r="AD1989">
            <v>0</v>
          </cell>
        </row>
        <row r="1990">
          <cell r="AD1990">
            <v>0</v>
          </cell>
        </row>
        <row r="1991">
          <cell r="AD1991">
            <v>0</v>
          </cell>
        </row>
        <row r="1992">
          <cell r="AD1992">
            <v>0</v>
          </cell>
        </row>
        <row r="1993">
          <cell r="AD1993">
            <v>0</v>
          </cell>
        </row>
        <row r="1994">
          <cell r="AD1994">
            <v>1</v>
          </cell>
        </row>
        <row r="1995">
          <cell r="AD1995">
            <v>1</v>
          </cell>
        </row>
        <row r="1996">
          <cell r="AD1996">
            <v>1</v>
          </cell>
        </row>
        <row r="1997">
          <cell r="AD1997">
            <v>1</v>
          </cell>
        </row>
        <row r="1998">
          <cell r="AD1998">
            <v>1</v>
          </cell>
        </row>
        <row r="1999">
          <cell r="AD1999">
            <v>1</v>
          </cell>
        </row>
        <row r="2000">
          <cell r="AD2000">
            <v>1</v>
          </cell>
        </row>
        <row r="2001">
          <cell r="AD2001">
            <v>1</v>
          </cell>
        </row>
        <row r="2002">
          <cell r="AD2002">
            <v>1</v>
          </cell>
        </row>
        <row r="2003">
          <cell r="AD2003">
            <v>1</v>
          </cell>
        </row>
        <row r="2004">
          <cell r="AD2004">
            <v>1</v>
          </cell>
        </row>
        <row r="2005">
          <cell r="AD2005">
            <v>1</v>
          </cell>
        </row>
        <row r="2006">
          <cell r="AD2006">
            <v>1</v>
          </cell>
        </row>
        <row r="2007">
          <cell r="AD2007">
            <v>1</v>
          </cell>
        </row>
        <row r="2008">
          <cell r="AD2008">
            <v>1</v>
          </cell>
        </row>
        <row r="2009">
          <cell r="AD2009">
            <v>1</v>
          </cell>
        </row>
        <row r="2010">
          <cell r="AD2010">
            <v>1</v>
          </cell>
        </row>
        <row r="2011">
          <cell r="AD2011">
            <v>1</v>
          </cell>
        </row>
        <row r="2012">
          <cell r="AD2012">
            <v>1</v>
          </cell>
        </row>
        <row r="2013">
          <cell r="AD2013">
            <v>1</v>
          </cell>
        </row>
        <row r="2014">
          <cell r="AD2014">
            <v>1</v>
          </cell>
        </row>
        <row r="2015">
          <cell r="AD2015">
            <v>1</v>
          </cell>
        </row>
        <row r="2016">
          <cell r="AD2016">
            <v>1</v>
          </cell>
        </row>
        <row r="2017">
          <cell r="AD2017">
            <v>1</v>
          </cell>
        </row>
        <row r="2018">
          <cell r="AD2018">
            <v>1</v>
          </cell>
        </row>
        <row r="2019">
          <cell r="AD2019">
            <v>1</v>
          </cell>
        </row>
        <row r="2020">
          <cell r="AD2020">
            <v>1</v>
          </cell>
        </row>
        <row r="2021">
          <cell r="AD2021">
            <v>1</v>
          </cell>
        </row>
        <row r="2022">
          <cell r="AD2022">
            <v>0</v>
          </cell>
        </row>
        <row r="2023">
          <cell r="AD2023">
            <v>0</v>
          </cell>
        </row>
        <row r="2024">
          <cell r="AD2024">
            <v>1</v>
          </cell>
        </row>
        <row r="2025">
          <cell r="AD2025">
            <v>1</v>
          </cell>
        </row>
        <row r="2026">
          <cell r="AD2026">
            <v>1</v>
          </cell>
        </row>
        <row r="2027">
          <cell r="AD2027">
            <v>1</v>
          </cell>
        </row>
        <row r="2028">
          <cell r="AD2028">
            <v>1</v>
          </cell>
        </row>
        <row r="2029">
          <cell r="AD2029">
            <v>1</v>
          </cell>
        </row>
        <row r="2030">
          <cell r="AD2030">
            <v>1</v>
          </cell>
        </row>
        <row r="2031">
          <cell r="AD2031">
            <v>1</v>
          </cell>
        </row>
        <row r="2032">
          <cell r="AD2032">
            <v>1</v>
          </cell>
        </row>
        <row r="2033">
          <cell r="AD2033">
            <v>1</v>
          </cell>
        </row>
        <row r="2034">
          <cell r="AD2034">
            <v>1</v>
          </cell>
        </row>
        <row r="2035">
          <cell r="AD2035">
            <v>0</v>
          </cell>
        </row>
        <row r="2036">
          <cell r="AD2036">
            <v>0</v>
          </cell>
        </row>
        <row r="2037">
          <cell r="AD2037">
            <v>0</v>
          </cell>
        </row>
        <row r="2038">
          <cell r="AD2038">
            <v>1</v>
          </cell>
        </row>
        <row r="2039">
          <cell r="AD2039">
            <v>1</v>
          </cell>
        </row>
        <row r="2040">
          <cell r="AD2040">
            <v>1</v>
          </cell>
        </row>
        <row r="2041">
          <cell r="AD2041">
            <v>1</v>
          </cell>
        </row>
        <row r="2042">
          <cell r="AD2042">
            <v>1</v>
          </cell>
        </row>
        <row r="2043">
          <cell r="AD2043">
            <v>1</v>
          </cell>
        </row>
        <row r="2044">
          <cell r="AD2044">
            <v>1</v>
          </cell>
        </row>
        <row r="2045">
          <cell r="AD2045">
            <v>1</v>
          </cell>
        </row>
        <row r="2046">
          <cell r="AD2046">
            <v>1</v>
          </cell>
        </row>
        <row r="2047">
          <cell r="AD2047">
            <v>1</v>
          </cell>
        </row>
        <row r="2048">
          <cell r="AD2048">
            <v>1</v>
          </cell>
        </row>
        <row r="2049">
          <cell r="AD2049">
            <v>1</v>
          </cell>
        </row>
        <row r="2050">
          <cell r="AD2050">
            <v>1</v>
          </cell>
        </row>
        <row r="2051">
          <cell r="AD2051">
            <v>1</v>
          </cell>
        </row>
        <row r="2052">
          <cell r="AD2052">
            <v>1</v>
          </cell>
        </row>
        <row r="2053">
          <cell r="AD2053">
            <v>1</v>
          </cell>
        </row>
        <row r="2054">
          <cell r="AD2054">
            <v>1</v>
          </cell>
        </row>
        <row r="2055">
          <cell r="AD2055">
            <v>1</v>
          </cell>
        </row>
        <row r="2056">
          <cell r="AD2056">
            <v>1</v>
          </cell>
        </row>
        <row r="2057">
          <cell r="AD2057">
            <v>1</v>
          </cell>
        </row>
        <row r="2058">
          <cell r="AD2058">
            <v>1</v>
          </cell>
        </row>
        <row r="2059">
          <cell r="AD2059">
            <v>1</v>
          </cell>
        </row>
        <row r="2060">
          <cell r="AD2060">
            <v>1</v>
          </cell>
        </row>
        <row r="2061">
          <cell r="AD2061">
            <v>1</v>
          </cell>
        </row>
        <row r="2062">
          <cell r="AD2062">
            <v>1</v>
          </cell>
        </row>
        <row r="2063">
          <cell r="AD2063">
            <v>1</v>
          </cell>
        </row>
        <row r="2064">
          <cell r="AD2064">
            <v>1</v>
          </cell>
        </row>
        <row r="2065">
          <cell r="AD2065">
            <v>0</v>
          </cell>
        </row>
        <row r="2066">
          <cell r="AD2066">
            <v>1</v>
          </cell>
        </row>
        <row r="2067">
          <cell r="AD2067">
            <v>0</v>
          </cell>
        </row>
        <row r="2068">
          <cell r="AD2068">
            <v>0</v>
          </cell>
        </row>
        <row r="2069">
          <cell r="AD2069">
            <v>0</v>
          </cell>
        </row>
        <row r="2070">
          <cell r="AD2070">
            <v>0</v>
          </cell>
        </row>
        <row r="2071">
          <cell r="AD2071">
            <v>0</v>
          </cell>
        </row>
        <row r="2072">
          <cell r="AD2072">
            <v>0</v>
          </cell>
        </row>
        <row r="2073">
          <cell r="AD2073">
            <v>0</v>
          </cell>
        </row>
        <row r="2074">
          <cell r="AD2074">
            <v>0</v>
          </cell>
        </row>
        <row r="2075">
          <cell r="AD2075">
            <v>0</v>
          </cell>
        </row>
        <row r="2076">
          <cell r="AD2076">
            <v>0</v>
          </cell>
        </row>
        <row r="2077">
          <cell r="AD2077">
            <v>0</v>
          </cell>
        </row>
        <row r="2078">
          <cell r="AD2078">
            <v>0</v>
          </cell>
        </row>
        <row r="2079">
          <cell r="AD2079">
            <v>1</v>
          </cell>
        </row>
        <row r="2080">
          <cell r="AD2080">
            <v>1</v>
          </cell>
        </row>
        <row r="2081">
          <cell r="AD2081">
            <v>1</v>
          </cell>
        </row>
        <row r="2082">
          <cell r="AD2082">
            <v>0</v>
          </cell>
        </row>
        <row r="2083">
          <cell r="AD2083">
            <v>0</v>
          </cell>
        </row>
        <row r="2084">
          <cell r="AD2084">
            <v>0</v>
          </cell>
        </row>
        <row r="2085">
          <cell r="AD2085">
            <v>1</v>
          </cell>
        </row>
        <row r="2086">
          <cell r="AD2086">
            <v>0</v>
          </cell>
        </row>
        <row r="2087">
          <cell r="AD2087">
            <v>0</v>
          </cell>
        </row>
        <row r="2088">
          <cell r="AD2088">
            <v>0</v>
          </cell>
        </row>
        <row r="2089">
          <cell r="AD2089">
            <v>0</v>
          </cell>
        </row>
        <row r="2090">
          <cell r="AD2090">
            <v>0</v>
          </cell>
        </row>
        <row r="2091">
          <cell r="AD2091">
            <v>0</v>
          </cell>
        </row>
        <row r="2092">
          <cell r="AD2092">
            <v>0</v>
          </cell>
        </row>
        <row r="2093">
          <cell r="AD2093">
            <v>0</v>
          </cell>
        </row>
        <row r="2094">
          <cell r="AD2094">
            <v>0</v>
          </cell>
        </row>
        <row r="2095">
          <cell r="AD2095">
            <v>0</v>
          </cell>
        </row>
        <row r="2096">
          <cell r="AD2096">
            <v>0</v>
          </cell>
        </row>
        <row r="2097">
          <cell r="AD2097">
            <v>0</v>
          </cell>
        </row>
        <row r="2098">
          <cell r="AD2098">
            <v>0</v>
          </cell>
        </row>
        <row r="2099">
          <cell r="AD2099">
            <v>0</v>
          </cell>
        </row>
        <row r="2100">
          <cell r="AD2100">
            <v>0</v>
          </cell>
        </row>
        <row r="2101">
          <cell r="AD2101">
            <v>0</v>
          </cell>
        </row>
        <row r="2102">
          <cell r="AD2102">
            <v>0</v>
          </cell>
        </row>
        <row r="2103">
          <cell r="AD2103">
            <v>0</v>
          </cell>
        </row>
        <row r="2104">
          <cell r="AD2104">
            <v>0</v>
          </cell>
        </row>
        <row r="2105">
          <cell r="AD2105">
            <v>0</v>
          </cell>
        </row>
        <row r="2106">
          <cell r="AD2106">
            <v>0</v>
          </cell>
        </row>
        <row r="2107">
          <cell r="AD2107">
            <v>0</v>
          </cell>
        </row>
        <row r="2108">
          <cell r="AD2108">
            <v>0</v>
          </cell>
        </row>
        <row r="2109">
          <cell r="AD2109">
            <v>0</v>
          </cell>
        </row>
        <row r="2110">
          <cell r="AD2110">
            <v>0</v>
          </cell>
        </row>
        <row r="2111">
          <cell r="AD2111">
            <v>0</v>
          </cell>
        </row>
        <row r="2112">
          <cell r="AD2112">
            <v>0</v>
          </cell>
        </row>
        <row r="2113">
          <cell r="AD2113">
            <v>0</v>
          </cell>
        </row>
        <row r="2114">
          <cell r="AD2114">
            <v>0</v>
          </cell>
        </row>
        <row r="2115">
          <cell r="AD2115">
            <v>0</v>
          </cell>
        </row>
        <row r="2116">
          <cell r="AD2116">
            <v>0</v>
          </cell>
        </row>
        <row r="2117">
          <cell r="AD2117">
            <v>0</v>
          </cell>
        </row>
        <row r="2118">
          <cell r="AD2118">
            <v>0</v>
          </cell>
        </row>
        <row r="2119">
          <cell r="AD2119">
            <v>0</v>
          </cell>
        </row>
        <row r="2120">
          <cell r="AD2120">
            <v>0</v>
          </cell>
        </row>
        <row r="2121">
          <cell r="AD2121">
            <v>0</v>
          </cell>
        </row>
        <row r="2122">
          <cell r="AD2122">
            <v>0</v>
          </cell>
        </row>
        <row r="2123">
          <cell r="AD2123">
            <v>0</v>
          </cell>
        </row>
        <row r="2124">
          <cell r="AD2124">
            <v>0</v>
          </cell>
        </row>
        <row r="2125">
          <cell r="AD2125">
            <v>0</v>
          </cell>
        </row>
        <row r="2126">
          <cell r="AD2126">
            <v>0</v>
          </cell>
        </row>
        <row r="2127">
          <cell r="AD2127">
            <v>0</v>
          </cell>
        </row>
        <row r="2128">
          <cell r="AD2128">
            <v>0</v>
          </cell>
        </row>
        <row r="2129">
          <cell r="AD2129">
            <v>0</v>
          </cell>
        </row>
        <row r="2130">
          <cell r="AD2130">
            <v>0</v>
          </cell>
        </row>
        <row r="2131">
          <cell r="AD2131">
            <v>0</v>
          </cell>
        </row>
        <row r="2132">
          <cell r="AD2132">
            <v>0</v>
          </cell>
        </row>
        <row r="2133">
          <cell r="AD2133">
            <v>0</v>
          </cell>
        </row>
        <row r="2134">
          <cell r="AD2134">
            <v>0</v>
          </cell>
        </row>
        <row r="2135">
          <cell r="AD2135">
            <v>0</v>
          </cell>
        </row>
        <row r="2136">
          <cell r="AD2136">
            <v>0</v>
          </cell>
        </row>
        <row r="2137">
          <cell r="AD2137">
            <v>0</v>
          </cell>
        </row>
        <row r="2138">
          <cell r="AD2138">
            <v>0</v>
          </cell>
        </row>
        <row r="2139">
          <cell r="AD2139">
            <v>0</v>
          </cell>
        </row>
        <row r="2140">
          <cell r="AD2140">
            <v>0</v>
          </cell>
        </row>
        <row r="2141">
          <cell r="AD2141">
            <v>0</v>
          </cell>
        </row>
        <row r="2142">
          <cell r="AD2142">
            <v>0</v>
          </cell>
        </row>
        <row r="2143">
          <cell r="AD2143">
            <v>0</v>
          </cell>
        </row>
        <row r="2144">
          <cell r="AD2144">
            <v>0</v>
          </cell>
        </row>
        <row r="2145">
          <cell r="AD2145">
            <v>0</v>
          </cell>
        </row>
        <row r="2146">
          <cell r="AD2146">
            <v>0</v>
          </cell>
        </row>
        <row r="2147">
          <cell r="AD2147">
            <v>0</v>
          </cell>
        </row>
        <row r="2148">
          <cell r="AD2148">
            <v>0</v>
          </cell>
        </row>
        <row r="2149">
          <cell r="AD2149">
            <v>0</v>
          </cell>
        </row>
        <row r="2150">
          <cell r="AD2150">
            <v>0</v>
          </cell>
        </row>
        <row r="2151">
          <cell r="AD2151">
            <v>0</v>
          </cell>
        </row>
        <row r="2152">
          <cell r="AD2152">
            <v>0</v>
          </cell>
        </row>
        <row r="2153">
          <cell r="AD2153">
            <v>0</v>
          </cell>
        </row>
        <row r="2154">
          <cell r="AD2154">
            <v>0</v>
          </cell>
        </row>
        <row r="2155">
          <cell r="AD2155">
            <v>0</v>
          </cell>
        </row>
        <row r="2156">
          <cell r="AD2156">
            <v>1</v>
          </cell>
        </row>
        <row r="2157">
          <cell r="AD2157">
            <v>1</v>
          </cell>
        </row>
        <row r="2158">
          <cell r="AD2158">
            <v>1</v>
          </cell>
        </row>
        <row r="2159">
          <cell r="AD2159">
            <v>1</v>
          </cell>
        </row>
        <row r="2160">
          <cell r="AD2160">
            <v>0</v>
          </cell>
        </row>
        <row r="2161">
          <cell r="AD2161">
            <v>0</v>
          </cell>
        </row>
        <row r="2162">
          <cell r="AD2162">
            <v>0</v>
          </cell>
        </row>
        <row r="2163">
          <cell r="AD2163">
            <v>0</v>
          </cell>
        </row>
        <row r="2164">
          <cell r="AD2164">
            <v>0</v>
          </cell>
        </row>
        <row r="2165">
          <cell r="AD2165">
            <v>0</v>
          </cell>
        </row>
        <row r="2166">
          <cell r="AD2166">
            <v>0</v>
          </cell>
        </row>
        <row r="2167">
          <cell r="AD2167">
            <v>0</v>
          </cell>
        </row>
        <row r="2168">
          <cell r="AD2168">
            <v>0</v>
          </cell>
        </row>
        <row r="2169">
          <cell r="AD2169">
            <v>0</v>
          </cell>
        </row>
        <row r="2170">
          <cell r="AD2170">
            <v>0</v>
          </cell>
        </row>
        <row r="2171">
          <cell r="AD2171">
            <v>0</v>
          </cell>
        </row>
        <row r="2172">
          <cell r="AD2172">
            <v>0</v>
          </cell>
        </row>
        <row r="2173">
          <cell r="AD2173">
            <v>0</v>
          </cell>
        </row>
        <row r="2174">
          <cell r="AD2174">
            <v>0</v>
          </cell>
        </row>
        <row r="2175">
          <cell r="AD2175">
            <v>0</v>
          </cell>
        </row>
        <row r="2176">
          <cell r="AD2176">
            <v>0</v>
          </cell>
        </row>
        <row r="2177">
          <cell r="AD2177">
            <v>0</v>
          </cell>
        </row>
        <row r="2178">
          <cell r="AD2178">
            <v>0</v>
          </cell>
        </row>
        <row r="2179">
          <cell r="AD2179">
            <v>0</v>
          </cell>
        </row>
        <row r="2180">
          <cell r="AD2180">
            <v>0</v>
          </cell>
        </row>
        <row r="2181">
          <cell r="AD2181">
            <v>0</v>
          </cell>
        </row>
        <row r="2182">
          <cell r="AD2182">
            <v>0</v>
          </cell>
        </row>
        <row r="2183">
          <cell r="AD2183">
            <v>0</v>
          </cell>
        </row>
        <row r="2184">
          <cell r="AD2184">
            <v>0</v>
          </cell>
        </row>
        <row r="2185">
          <cell r="AD2185">
            <v>0</v>
          </cell>
        </row>
        <row r="2186">
          <cell r="AD2186">
            <v>0</v>
          </cell>
        </row>
        <row r="2187">
          <cell r="AD2187">
            <v>0</v>
          </cell>
        </row>
        <row r="2188">
          <cell r="AD2188">
            <v>0</v>
          </cell>
        </row>
        <row r="2189">
          <cell r="AD2189">
            <v>0</v>
          </cell>
        </row>
        <row r="2190">
          <cell r="AD2190">
            <v>0</v>
          </cell>
        </row>
        <row r="2191">
          <cell r="AD2191">
            <v>0</v>
          </cell>
        </row>
        <row r="2192">
          <cell r="AD2192">
            <v>0</v>
          </cell>
        </row>
        <row r="2193">
          <cell r="AD2193">
            <v>0</v>
          </cell>
        </row>
        <row r="2194">
          <cell r="AD2194">
            <v>0</v>
          </cell>
        </row>
        <row r="2195">
          <cell r="AD2195">
            <v>0</v>
          </cell>
        </row>
        <row r="2196">
          <cell r="AD2196">
            <v>0</v>
          </cell>
        </row>
        <row r="2197">
          <cell r="AD2197">
            <v>0</v>
          </cell>
        </row>
        <row r="2198">
          <cell r="AD2198">
            <v>0</v>
          </cell>
        </row>
        <row r="2199">
          <cell r="AD2199">
            <v>0</v>
          </cell>
        </row>
        <row r="2200">
          <cell r="AD2200">
            <v>0</v>
          </cell>
        </row>
        <row r="2201">
          <cell r="AD2201">
            <v>0</v>
          </cell>
        </row>
        <row r="2202">
          <cell r="AD2202">
            <v>0</v>
          </cell>
        </row>
        <row r="2203">
          <cell r="AD2203">
            <v>0</v>
          </cell>
        </row>
        <row r="2204">
          <cell r="AD2204">
            <v>0</v>
          </cell>
        </row>
        <row r="2205">
          <cell r="AD2205">
            <v>0</v>
          </cell>
        </row>
        <row r="2206">
          <cell r="AD2206">
            <v>0</v>
          </cell>
        </row>
        <row r="2207">
          <cell r="AD2207">
            <v>0</v>
          </cell>
        </row>
        <row r="2208">
          <cell r="AD2208">
            <v>0</v>
          </cell>
        </row>
        <row r="2209">
          <cell r="AD2209">
            <v>0</v>
          </cell>
        </row>
        <row r="2210">
          <cell r="AD2210">
            <v>0</v>
          </cell>
        </row>
        <row r="2211">
          <cell r="AD2211">
            <v>0</v>
          </cell>
        </row>
        <row r="2212">
          <cell r="AD2212">
            <v>0</v>
          </cell>
        </row>
        <row r="2213">
          <cell r="AD2213">
            <v>0</v>
          </cell>
        </row>
        <row r="2214">
          <cell r="AD2214">
            <v>0</v>
          </cell>
        </row>
        <row r="2215">
          <cell r="AD2215">
            <v>0</v>
          </cell>
        </row>
        <row r="2216">
          <cell r="AD2216">
            <v>0</v>
          </cell>
        </row>
        <row r="2217">
          <cell r="AD2217">
            <v>0</v>
          </cell>
        </row>
        <row r="2218">
          <cell r="AD2218">
            <v>0</v>
          </cell>
        </row>
        <row r="2219">
          <cell r="AD2219">
            <v>0</v>
          </cell>
        </row>
        <row r="2220">
          <cell r="AD2220">
            <v>0</v>
          </cell>
        </row>
        <row r="2221">
          <cell r="AD2221">
            <v>0</v>
          </cell>
        </row>
        <row r="2222">
          <cell r="AD2222">
            <v>0</v>
          </cell>
        </row>
        <row r="2223">
          <cell r="AD2223">
            <v>0</v>
          </cell>
        </row>
        <row r="2224">
          <cell r="AD2224">
            <v>0</v>
          </cell>
        </row>
        <row r="2225">
          <cell r="AD2225">
            <v>0</v>
          </cell>
        </row>
        <row r="2226">
          <cell r="AD2226">
            <v>0</v>
          </cell>
        </row>
        <row r="2227">
          <cell r="AD2227">
            <v>0</v>
          </cell>
        </row>
        <row r="2228">
          <cell r="AD2228">
            <v>0</v>
          </cell>
        </row>
        <row r="2229">
          <cell r="AD2229">
            <v>0</v>
          </cell>
        </row>
        <row r="2230">
          <cell r="AD2230">
            <v>0</v>
          </cell>
        </row>
        <row r="2231">
          <cell r="AD2231">
            <v>0</v>
          </cell>
        </row>
        <row r="2232">
          <cell r="AD2232">
            <v>0</v>
          </cell>
        </row>
        <row r="2233">
          <cell r="AD2233">
            <v>0</v>
          </cell>
        </row>
        <row r="2234">
          <cell r="AD2234">
            <v>0</v>
          </cell>
        </row>
        <row r="2235">
          <cell r="AD2235">
            <v>0</v>
          </cell>
        </row>
        <row r="2236">
          <cell r="AD2236">
            <v>0</v>
          </cell>
        </row>
        <row r="2237">
          <cell r="AD2237">
            <v>0</v>
          </cell>
        </row>
        <row r="2238">
          <cell r="AD2238">
            <v>1</v>
          </cell>
        </row>
        <row r="2239">
          <cell r="AD2239">
            <v>1</v>
          </cell>
        </row>
        <row r="2240">
          <cell r="AD2240">
            <v>1</v>
          </cell>
        </row>
        <row r="2241">
          <cell r="AD2241">
            <v>1</v>
          </cell>
        </row>
        <row r="2242">
          <cell r="AD2242">
            <v>0</v>
          </cell>
        </row>
        <row r="2243">
          <cell r="AD2243">
            <v>0</v>
          </cell>
        </row>
        <row r="2244">
          <cell r="AD2244">
            <v>0</v>
          </cell>
        </row>
        <row r="2245">
          <cell r="AD2245">
            <v>0</v>
          </cell>
        </row>
        <row r="2246">
          <cell r="AD2246">
            <v>0</v>
          </cell>
        </row>
        <row r="2247">
          <cell r="AD2247">
            <v>0</v>
          </cell>
        </row>
        <row r="2248">
          <cell r="AD2248">
            <v>0</v>
          </cell>
        </row>
        <row r="2249">
          <cell r="AD2249">
            <v>0</v>
          </cell>
        </row>
        <row r="2250">
          <cell r="AD2250">
            <v>0</v>
          </cell>
        </row>
        <row r="2251">
          <cell r="AD2251">
            <v>0</v>
          </cell>
        </row>
        <row r="2252">
          <cell r="AD2252">
            <v>0</v>
          </cell>
        </row>
        <row r="2253">
          <cell r="AD2253">
            <v>0</v>
          </cell>
        </row>
        <row r="2254">
          <cell r="AD2254">
            <v>0</v>
          </cell>
        </row>
        <row r="2255">
          <cell r="AD2255">
            <v>0</v>
          </cell>
        </row>
        <row r="2256">
          <cell r="AD2256">
            <v>0</v>
          </cell>
        </row>
        <row r="2257">
          <cell r="AD2257">
            <v>0</v>
          </cell>
        </row>
        <row r="2258">
          <cell r="AD2258">
            <v>0</v>
          </cell>
        </row>
        <row r="2259">
          <cell r="AD2259">
            <v>0</v>
          </cell>
        </row>
        <row r="2260">
          <cell r="AD2260">
            <v>0</v>
          </cell>
        </row>
        <row r="2261">
          <cell r="AD2261">
            <v>0</v>
          </cell>
        </row>
        <row r="2262">
          <cell r="AD2262">
            <v>0</v>
          </cell>
        </row>
        <row r="2263">
          <cell r="AD2263">
            <v>0</v>
          </cell>
        </row>
        <row r="2264">
          <cell r="AD2264">
            <v>0</v>
          </cell>
        </row>
        <row r="2265">
          <cell r="AD2265">
            <v>0</v>
          </cell>
        </row>
        <row r="2266">
          <cell r="AD2266">
            <v>0</v>
          </cell>
        </row>
        <row r="2267">
          <cell r="AD2267">
            <v>0</v>
          </cell>
        </row>
        <row r="2268">
          <cell r="AD2268">
            <v>0</v>
          </cell>
        </row>
        <row r="2269">
          <cell r="AD2269">
            <v>0</v>
          </cell>
        </row>
        <row r="2270">
          <cell r="AD2270">
            <v>0</v>
          </cell>
        </row>
        <row r="2271">
          <cell r="AD2271">
            <v>0</v>
          </cell>
        </row>
        <row r="2272">
          <cell r="AD2272">
            <v>0</v>
          </cell>
        </row>
        <row r="2273">
          <cell r="AD2273">
            <v>0</v>
          </cell>
        </row>
        <row r="2274">
          <cell r="AD2274">
            <v>0</v>
          </cell>
        </row>
        <row r="2275">
          <cell r="AD2275">
            <v>0</v>
          </cell>
        </row>
        <row r="2276">
          <cell r="AD2276">
            <v>0</v>
          </cell>
        </row>
        <row r="2277">
          <cell r="AD2277">
            <v>0</v>
          </cell>
        </row>
        <row r="2278">
          <cell r="AD2278">
            <v>0</v>
          </cell>
        </row>
        <row r="2279">
          <cell r="AD2279">
            <v>0</v>
          </cell>
        </row>
        <row r="2280">
          <cell r="AD2280">
            <v>0</v>
          </cell>
        </row>
        <row r="2281">
          <cell r="AD2281">
            <v>0</v>
          </cell>
        </row>
        <row r="2282">
          <cell r="AD2282">
            <v>0</v>
          </cell>
        </row>
        <row r="2283">
          <cell r="AD2283">
            <v>0</v>
          </cell>
        </row>
        <row r="2284">
          <cell r="AD2284">
            <v>0</v>
          </cell>
        </row>
        <row r="2285">
          <cell r="AD2285">
            <v>0</v>
          </cell>
        </row>
        <row r="2286">
          <cell r="AD2286">
            <v>0</v>
          </cell>
        </row>
        <row r="2287">
          <cell r="AD2287">
            <v>0</v>
          </cell>
        </row>
        <row r="2288">
          <cell r="AD2288">
            <v>0</v>
          </cell>
        </row>
        <row r="2289">
          <cell r="AD2289">
            <v>0</v>
          </cell>
        </row>
        <row r="2290">
          <cell r="AD2290">
            <v>0</v>
          </cell>
        </row>
        <row r="2291">
          <cell r="AD2291">
            <v>0</v>
          </cell>
        </row>
        <row r="2292">
          <cell r="AD2292">
            <v>0</v>
          </cell>
        </row>
        <row r="2293">
          <cell r="AD2293">
            <v>0</v>
          </cell>
        </row>
        <row r="2294">
          <cell r="AD2294">
            <v>0</v>
          </cell>
        </row>
        <row r="2295">
          <cell r="AD2295">
            <v>0</v>
          </cell>
        </row>
        <row r="2296">
          <cell r="AD2296">
            <v>0</v>
          </cell>
        </row>
        <row r="2297">
          <cell r="AD2297">
            <v>0</v>
          </cell>
        </row>
        <row r="2298">
          <cell r="AD2298">
            <v>0</v>
          </cell>
        </row>
        <row r="2299">
          <cell r="AD2299">
            <v>0</v>
          </cell>
        </row>
        <row r="2300">
          <cell r="AD2300">
            <v>0</v>
          </cell>
        </row>
        <row r="2301">
          <cell r="AD2301">
            <v>0</v>
          </cell>
        </row>
        <row r="2302">
          <cell r="AD2302">
            <v>0</v>
          </cell>
        </row>
        <row r="2303">
          <cell r="AD2303">
            <v>0</v>
          </cell>
        </row>
        <row r="2304">
          <cell r="AD2304">
            <v>0</v>
          </cell>
        </row>
        <row r="2305">
          <cell r="AD2305">
            <v>0</v>
          </cell>
        </row>
        <row r="2306">
          <cell r="AD2306">
            <v>0</v>
          </cell>
        </row>
        <row r="2307">
          <cell r="AD2307">
            <v>0</v>
          </cell>
        </row>
        <row r="2308">
          <cell r="AD2308">
            <v>0</v>
          </cell>
        </row>
        <row r="2309">
          <cell r="AD2309">
            <v>0</v>
          </cell>
        </row>
        <row r="2310">
          <cell r="AD2310">
            <v>0</v>
          </cell>
        </row>
        <row r="2311">
          <cell r="AD2311">
            <v>0</v>
          </cell>
        </row>
        <row r="2312">
          <cell r="AD2312">
            <v>0</v>
          </cell>
        </row>
        <row r="2313">
          <cell r="AD2313">
            <v>0</v>
          </cell>
        </row>
        <row r="2314">
          <cell r="AD2314">
            <v>0</v>
          </cell>
        </row>
        <row r="2315">
          <cell r="AD2315">
            <v>0</v>
          </cell>
        </row>
        <row r="2316">
          <cell r="AD2316">
            <v>0</v>
          </cell>
        </row>
        <row r="2317">
          <cell r="AD2317">
            <v>0</v>
          </cell>
        </row>
        <row r="2318">
          <cell r="AD2318">
            <v>0</v>
          </cell>
        </row>
        <row r="2319">
          <cell r="AD2319">
            <v>0</v>
          </cell>
        </row>
        <row r="2320">
          <cell r="AD2320">
            <v>0</v>
          </cell>
        </row>
        <row r="2321">
          <cell r="AD2321">
            <v>0</v>
          </cell>
        </row>
        <row r="2322">
          <cell r="AD2322">
            <v>0</v>
          </cell>
        </row>
        <row r="2323">
          <cell r="AD2323">
            <v>0</v>
          </cell>
        </row>
        <row r="2324">
          <cell r="AD2324">
            <v>0</v>
          </cell>
        </row>
        <row r="2325">
          <cell r="AD2325">
            <v>0</v>
          </cell>
        </row>
        <row r="2326">
          <cell r="AD2326">
            <v>0</v>
          </cell>
        </row>
        <row r="2327">
          <cell r="AD2327">
            <v>0</v>
          </cell>
        </row>
        <row r="2328">
          <cell r="AD2328">
            <v>0</v>
          </cell>
        </row>
        <row r="2329">
          <cell r="AD2329">
            <v>0</v>
          </cell>
        </row>
        <row r="2330">
          <cell r="AD2330">
            <v>0</v>
          </cell>
        </row>
        <row r="2331">
          <cell r="AD2331">
            <v>0</v>
          </cell>
        </row>
        <row r="2332">
          <cell r="AD2332">
            <v>0</v>
          </cell>
        </row>
        <row r="2333">
          <cell r="AD2333">
            <v>0</v>
          </cell>
        </row>
        <row r="2334">
          <cell r="AD2334">
            <v>0</v>
          </cell>
        </row>
        <row r="2335">
          <cell r="AD2335">
            <v>0</v>
          </cell>
        </row>
        <row r="2336">
          <cell r="AD2336">
            <v>0</v>
          </cell>
        </row>
        <row r="2337">
          <cell r="AD2337">
            <v>0</v>
          </cell>
        </row>
        <row r="2338">
          <cell r="AD2338">
            <v>0</v>
          </cell>
        </row>
        <row r="2339">
          <cell r="AD2339">
            <v>0</v>
          </cell>
        </row>
        <row r="2340">
          <cell r="AD2340">
            <v>0</v>
          </cell>
        </row>
        <row r="2341">
          <cell r="AD2341">
            <v>0</v>
          </cell>
        </row>
        <row r="2342">
          <cell r="AD2342">
            <v>0</v>
          </cell>
        </row>
        <row r="2343">
          <cell r="AD2343">
            <v>0</v>
          </cell>
        </row>
        <row r="2344">
          <cell r="AD2344">
            <v>0</v>
          </cell>
        </row>
        <row r="2345">
          <cell r="AD2345">
            <v>0</v>
          </cell>
        </row>
        <row r="2346">
          <cell r="AD2346">
            <v>0</v>
          </cell>
        </row>
        <row r="2347">
          <cell r="AD2347">
            <v>0</v>
          </cell>
        </row>
        <row r="2348">
          <cell r="AD2348">
            <v>0</v>
          </cell>
        </row>
        <row r="2349">
          <cell r="AD2349">
            <v>0</v>
          </cell>
        </row>
        <row r="2350">
          <cell r="AD2350">
            <v>0</v>
          </cell>
        </row>
        <row r="2351">
          <cell r="AD2351">
            <v>0</v>
          </cell>
        </row>
        <row r="2352">
          <cell r="AD2352">
            <v>0</v>
          </cell>
        </row>
        <row r="2353">
          <cell r="AD2353">
            <v>0</v>
          </cell>
        </row>
        <row r="2354">
          <cell r="AD2354">
            <v>0</v>
          </cell>
        </row>
        <row r="2355">
          <cell r="AD2355">
            <v>0</v>
          </cell>
        </row>
        <row r="2356">
          <cell r="AD2356">
            <v>0</v>
          </cell>
        </row>
        <row r="2357">
          <cell r="AD2357">
            <v>0</v>
          </cell>
        </row>
        <row r="2358">
          <cell r="AD2358">
            <v>0</v>
          </cell>
        </row>
        <row r="2359">
          <cell r="AD2359">
            <v>0</v>
          </cell>
        </row>
        <row r="2360">
          <cell r="AD2360">
            <v>0</v>
          </cell>
        </row>
        <row r="2361">
          <cell r="AD2361">
            <v>0</v>
          </cell>
        </row>
        <row r="2362">
          <cell r="AD2362">
            <v>0</v>
          </cell>
        </row>
        <row r="2363">
          <cell r="AD2363">
            <v>0</v>
          </cell>
        </row>
        <row r="2364">
          <cell r="AD2364">
            <v>0</v>
          </cell>
        </row>
        <row r="2365">
          <cell r="AD2365">
            <v>0</v>
          </cell>
        </row>
        <row r="2366">
          <cell r="AD2366">
            <v>0</v>
          </cell>
        </row>
        <row r="2367">
          <cell r="AD2367">
            <v>0</v>
          </cell>
        </row>
        <row r="2368">
          <cell r="AD2368">
            <v>0</v>
          </cell>
        </row>
        <row r="2369">
          <cell r="AD2369">
            <v>0</v>
          </cell>
        </row>
        <row r="2370">
          <cell r="AD2370">
            <v>0</v>
          </cell>
        </row>
        <row r="2371">
          <cell r="AD2371">
            <v>0</v>
          </cell>
        </row>
        <row r="2372">
          <cell r="AD2372">
            <v>0</v>
          </cell>
        </row>
        <row r="2373">
          <cell r="AD2373">
            <v>0</v>
          </cell>
        </row>
        <row r="2374">
          <cell r="AD2374">
            <v>0</v>
          </cell>
        </row>
        <row r="2375">
          <cell r="AD2375">
            <v>0</v>
          </cell>
        </row>
        <row r="2376">
          <cell r="AD2376">
            <v>0</v>
          </cell>
        </row>
        <row r="2377">
          <cell r="AD2377">
            <v>0</v>
          </cell>
        </row>
        <row r="2378">
          <cell r="AD2378">
            <v>0</v>
          </cell>
        </row>
        <row r="2379">
          <cell r="AD2379">
            <v>0</v>
          </cell>
        </row>
        <row r="2380">
          <cell r="AD2380">
            <v>0</v>
          </cell>
        </row>
        <row r="2381">
          <cell r="AD2381">
            <v>0</v>
          </cell>
        </row>
        <row r="2382">
          <cell r="AD2382">
            <v>0</v>
          </cell>
        </row>
        <row r="2383">
          <cell r="AD2383">
            <v>0</v>
          </cell>
        </row>
        <row r="2384">
          <cell r="AD2384">
            <v>0</v>
          </cell>
        </row>
        <row r="2385">
          <cell r="AD2385">
            <v>0</v>
          </cell>
        </row>
        <row r="2386">
          <cell r="AD2386">
            <v>0</v>
          </cell>
        </row>
        <row r="2387">
          <cell r="AD2387">
            <v>0</v>
          </cell>
        </row>
        <row r="2388">
          <cell r="AD2388">
            <v>0</v>
          </cell>
        </row>
        <row r="2389">
          <cell r="AD2389">
            <v>0</v>
          </cell>
        </row>
        <row r="2390">
          <cell r="AD2390">
            <v>0</v>
          </cell>
        </row>
        <row r="2391">
          <cell r="AD2391">
            <v>0</v>
          </cell>
        </row>
        <row r="2392">
          <cell r="AD2392">
            <v>0</v>
          </cell>
        </row>
        <row r="2393">
          <cell r="AD2393">
            <v>0</v>
          </cell>
        </row>
        <row r="2394">
          <cell r="AD2394">
            <v>0</v>
          </cell>
        </row>
        <row r="2395">
          <cell r="AD2395">
            <v>0</v>
          </cell>
        </row>
        <row r="2396">
          <cell r="AD2396">
            <v>0</v>
          </cell>
        </row>
        <row r="2397">
          <cell r="AD2397">
            <v>0</v>
          </cell>
        </row>
        <row r="2398">
          <cell r="AD2398">
            <v>0</v>
          </cell>
        </row>
        <row r="2399">
          <cell r="AD2399">
            <v>0</v>
          </cell>
        </row>
        <row r="2400">
          <cell r="AD2400">
            <v>0</v>
          </cell>
        </row>
        <row r="2401">
          <cell r="AD2401">
            <v>0</v>
          </cell>
        </row>
        <row r="2402">
          <cell r="AD2402">
            <v>0</v>
          </cell>
        </row>
        <row r="2403">
          <cell r="AD2403">
            <v>0</v>
          </cell>
        </row>
        <row r="2404">
          <cell r="AD2404">
            <v>0</v>
          </cell>
        </row>
        <row r="2405">
          <cell r="AD2405">
            <v>0</v>
          </cell>
        </row>
        <row r="2406">
          <cell r="AD2406">
            <v>0</v>
          </cell>
        </row>
        <row r="2407">
          <cell r="AD2407">
            <v>0</v>
          </cell>
        </row>
        <row r="2408">
          <cell r="AD2408">
            <v>0</v>
          </cell>
        </row>
        <row r="2409">
          <cell r="AD2409">
            <v>0</v>
          </cell>
        </row>
        <row r="2410">
          <cell r="AD2410">
            <v>0</v>
          </cell>
        </row>
        <row r="2411">
          <cell r="AD2411">
            <v>0</v>
          </cell>
        </row>
        <row r="2412">
          <cell r="AD2412">
            <v>0</v>
          </cell>
        </row>
        <row r="2413">
          <cell r="AD2413">
            <v>0</v>
          </cell>
        </row>
        <row r="2414">
          <cell r="AD2414">
            <v>0</v>
          </cell>
        </row>
        <row r="2415">
          <cell r="AD2415">
            <v>0</v>
          </cell>
        </row>
        <row r="2416">
          <cell r="AD2416">
            <v>0</v>
          </cell>
        </row>
        <row r="2417">
          <cell r="AD2417">
            <v>0</v>
          </cell>
        </row>
        <row r="2418">
          <cell r="AD2418">
            <v>0</v>
          </cell>
        </row>
        <row r="2419">
          <cell r="AD2419">
            <v>0</v>
          </cell>
        </row>
        <row r="2420">
          <cell r="AD2420">
            <v>0</v>
          </cell>
        </row>
        <row r="2421">
          <cell r="AD2421">
            <v>0</v>
          </cell>
        </row>
        <row r="2422">
          <cell r="AD2422">
            <v>0</v>
          </cell>
        </row>
        <row r="2423">
          <cell r="AD2423">
            <v>0</v>
          </cell>
        </row>
        <row r="2424">
          <cell r="AD2424">
            <v>0</v>
          </cell>
        </row>
        <row r="2425">
          <cell r="AD2425">
            <v>0</v>
          </cell>
        </row>
        <row r="2426">
          <cell r="AD2426">
            <v>0</v>
          </cell>
        </row>
        <row r="2427">
          <cell r="AD2427">
            <v>0</v>
          </cell>
        </row>
        <row r="2428">
          <cell r="AD2428">
            <v>0</v>
          </cell>
        </row>
        <row r="2429">
          <cell r="AD2429">
            <v>0</v>
          </cell>
        </row>
        <row r="2430">
          <cell r="AD2430">
            <v>0</v>
          </cell>
        </row>
        <row r="2431">
          <cell r="AD2431">
            <v>0</v>
          </cell>
        </row>
        <row r="2432">
          <cell r="AD2432">
            <v>0</v>
          </cell>
        </row>
        <row r="2433">
          <cell r="AD2433">
            <v>0</v>
          </cell>
        </row>
        <row r="2434">
          <cell r="AD2434">
            <v>0</v>
          </cell>
        </row>
        <row r="2435">
          <cell r="AD2435">
            <v>0</v>
          </cell>
        </row>
        <row r="2436">
          <cell r="AD2436">
            <v>0</v>
          </cell>
        </row>
        <row r="2437">
          <cell r="AD2437">
            <v>0</v>
          </cell>
        </row>
        <row r="2438">
          <cell r="AD2438">
            <v>0</v>
          </cell>
        </row>
        <row r="2439">
          <cell r="AD2439">
            <v>0</v>
          </cell>
        </row>
        <row r="2440">
          <cell r="AD2440">
            <v>0</v>
          </cell>
        </row>
        <row r="2441">
          <cell r="AD2441">
            <v>0</v>
          </cell>
        </row>
        <row r="2442">
          <cell r="AD2442">
            <v>0</v>
          </cell>
        </row>
        <row r="2443">
          <cell r="AD2443">
            <v>0</v>
          </cell>
        </row>
        <row r="2444">
          <cell r="AD2444">
            <v>0</v>
          </cell>
        </row>
        <row r="2445">
          <cell r="AD2445">
            <v>0</v>
          </cell>
        </row>
        <row r="2446">
          <cell r="AD2446">
            <v>0</v>
          </cell>
        </row>
        <row r="2447">
          <cell r="AD2447">
            <v>0</v>
          </cell>
        </row>
        <row r="2448">
          <cell r="AD2448">
            <v>0</v>
          </cell>
        </row>
        <row r="2449">
          <cell r="AD2449">
            <v>0</v>
          </cell>
        </row>
        <row r="2450">
          <cell r="AD2450">
            <v>0</v>
          </cell>
        </row>
        <row r="2451">
          <cell r="AD2451">
            <v>0</v>
          </cell>
        </row>
        <row r="2452">
          <cell r="AD2452">
            <v>0</v>
          </cell>
        </row>
        <row r="2453">
          <cell r="AD2453">
            <v>0</v>
          </cell>
        </row>
        <row r="2454">
          <cell r="AD2454">
            <v>0</v>
          </cell>
        </row>
        <row r="2455">
          <cell r="AD2455">
            <v>0</v>
          </cell>
        </row>
        <row r="2456">
          <cell r="AD2456">
            <v>0</v>
          </cell>
        </row>
        <row r="2457">
          <cell r="AD2457">
            <v>0</v>
          </cell>
        </row>
        <row r="2458">
          <cell r="AD2458">
            <v>0</v>
          </cell>
        </row>
        <row r="2459">
          <cell r="AD2459">
            <v>0</v>
          </cell>
        </row>
        <row r="2460">
          <cell r="AD2460">
            <v>0</v>
          </cell>
        </row>
        <row r="2461">
          <cell r="AD2461">
            <v>0</v>
          </cell>
        </row>
        <row r="2462">
          <cell r="AD2462">
            <v>0</v>
          </cell>
        </row>
        <row r="2463">
          <cell r="AD2463">
            <v>0</v>
          </cell>
        </row>
        <row r="2464">
          <cell r="AD2464">
            <v>0</v>
          </cell>
        </row>
        <row r="2465">
          <cell r="AD2465">
            <v>1</v>
          </cell>
        </row>
        <row r="2466">
          <cell r="AD2466">
            <v>1</v>
          </cell>
        </row>
        <row r="2467">
          <cell r="AD2467">
            <v>1</v>
          </cell>
        </row>
        <row r="2468">
          <cell r="AD2468">
            <v>0</v>
          </cell>
        </row>
        <row r="2469">
          <cell r="AD2469">
            <v>1</v>
          </cell>
        </row>
        <row r="2470">
          <cell r="AD2470">
            <v>1</v>
          </cell>
        </row>
        <row r="2471">
          <cell r="AD2471">
            <v>1</v>
          </cell>
        </row>
        <row r="2472">
          <cell r="AD2472">
            <v>1</v>
          </cell>
        </row>
        <row r="2473">
          <cell r="AD2473">
            <v>1</v>
          </cell>
        </row>
        <row r="2474">
          <cell r="AD2474">
            <v>1</v>
          </cell>
        </row>
        <row r="2475">
          <cell r="AD2475">
            <v>1</v>
          </cell>
        </row>
        <row r="2476">
          <cell r="AD2476">
            <v>1</v>
          </cell>
        </row>
        <row r="2477">
          <cell r="AD2477">
            <v>1</v>
          </cell>
        </row>
        <row r="2478">
          <cell r="AD2478">
            <v>1</v>
          </cell>
        </row>
        <row r="2479">
          <cell r="AD2479">
            <v>1</v>
          </cell>
        </row>
        <row r="2480">
          <cell r="AD2480">
            <v>1</v>
          </cell>
        </row>
        <row r="2481">
          <cell r="AD2481">
            <v>1</v>
          </cell>
        </row>
        <row r="2482">
          <cell r="AD2482">
            <v>1</v>
          </cell>
        </row>
        <row r="2483">
          <cell r="AD2483">
            <v>1</v>
          </cell>
        </row>
        <row r="2484">
          <cell r="AD2484">
            <v>1</v>
          </cell>
        </row>
        <row r="2485">
          <cell r="AD2485">
            <v>1</v>
          </cell>
        </row>
        <row r="2486">
          <cell r="AD2486">
            <v>1</v>
          </cell>
        </row>
        <row r="2487">
          <cell r="AD2487">
            <v>1</v>
          </cell>
        </row>
        <row r="2488">
          <cell r="AD2488">
            <v>1</v>
          </cell>
        </row>
        <row r="2489">
          <cell r="AD2489">
            <v>1</v>
          </cell>
        </row>
        <row r="2490">
          <cell r="AD2490">
            <v>1</v>
          </cell>
        </row>
        <row r="2491">
          <cell r="AD2491">
            <v>1</v>
          </cell>
        </row>
        <row r="2492">
          <cell r="AD2492">
            <v>0</v>
          </cell>
        </row>
        <row r="2493">
          <cell r="AD2493">
            <v>0</v>
          </cell>
        </row>
        <row r="2494">
          <cell r="AD2494">
            <v>0</v>
          </cell>
        </row>
        <row r="2495">
          <cell r="AD2495">
            <v>0</v>
          </cell>
        </row>
        <row r="2496">
          <cell r="AD2496">
            <v>0</v>
          </cell>
        </row>
        <row r="2497">
          <cell r="AD2497">
            <v>0</v>
          </cell>
        </row>
        <row r="2498">
          <cell r="AD2498">
            <v>0</v>
          </cell>
        </row>
        <row r="2499">
          <cell r="AD2499">
            <v>0</v>
          </cell>
        </row>
        <row r="2500">
          <cell r="AD2500">
            <v>0</v>
          </cell>
        </row>
        <row r="2501">
          <cell r="AD2501">
            <v>0</v>
          </cell>
        </row>
        <row r="2502">
          <cell r="AD2502">
            <v>1</v>
          </cell>
        </row>
        <row r="2503">
          <cell r="AD2503">
            <v>1</v>
          </cell>
        </row>
        <row r="2504">
          <cell r="AD2504">
            <v>0</v>
          </cell>
        </row>
        <row r="2505">
          <cell r="AD2505">
            <v>0</v>
          </cell>
        </row>
        <row r="2506">
          <cell r="AD2506">
            <v>0</v>
          </cell>
        </row>
        <row r="2507">
          <cell r="AD2507">
            <v>0</v>
          </cell>
        </row>
        <row r="2508">
          <cell r="AD2508">
            <v>0</v>
          </cell>
        </row>
        <row r="2509">
          <cell r="AD2509">
            <v>0</v>
          </cell>
        </row>
        <row r="2510">
          <cell r="AD2510">
            <v>0</v>
          </cell>
        </row>
        <row r="2511">
          <cell r="AD2511">
            <v>0</v>
          </cell>
        </row>
        <row r="2512">
          <cell r="AD2512">
            <v>0</v>
          </cell>
        </row>
        <row r="2513">
          <cell r="AD2513">
            <v>0</v>
          </cell>
        </row>
        <row r="2514">
          <cell r="AD2514">
            <v>0</v>
          </cell>
        </row>
        <row r="2515">
          <cell r="AD2515">
            <v>0</v>
          </cell>
        </row>
        <row r="2516">
          <cell r="AD2516">
            <v>0</v>
          </cell>
        </row>
        <row r="2517">
          <cell r="AD2517">
            <v>0</v>
          </cell>
        </row>
        <row r="2518">
          <cell r="AD2518">
            <v>0</v>
          </cell>
        </row>
        <row r="2519">
          <cell r="AD2519">
            <v>0</v>
          </cell>
        </row>
        <row r="2520">
          <cell r="AD2520">
            <v>0</v>
          </cell>
        </row>
        <row r="2521">
          <cell r="AD2521">
            <v>1</v>
          </cell>
        </row>
        <row r="2522">
          <cell r="AD2522">
            <v>1</v>
          </cell>
        </row>
        <row r="2523">
          <cell r="AD2523">
            <v>0</v>
          </cell>
        </row>
        <row r="2524">
          <cell r="AD2524">
            <v>0</v>
          </cell>
        </row>
        <row r="2525">
          <cell r="AD2525">
            <v>0</v>
          </cell>
        </row>
        <row r="2526">
          <cell r="AD2526">
            <v>0</v>
          </cell>
        </row>
        <row r="2527">
          <cell r="AD2527">
            <v>0</v>
          </cell>
        </row>
        <row r="2528">
          <cell r="AD2528">
            <v>0</v>
          </cell>
        </row>
        <row r="2529">
          <cell r="AD2529">
            <v>0</v>
          </cell>
        </row>
        <row r="2530">
          <cell r="AD2530">
            <v>0</v>
          </cell>
        </row>
        <row r="2531">
          <cell r="AD2531">
            <v>0</v>
          </cell>
        </row>
        <row r="2532">
          <cell r="AD2532">
            <v>0</v>
          </cell>
        </row>
        <row r="2533">
          <cell r="AD2533">
            <v>0</v>
          </cell>
        </row>
        <row r="2534">
          <cell r="AD2534">
            <v>0</v>
          </cell>
        </row>
        <row r="2535">
          <cell r="AD2535">
            <v>0</v>
          </cell>
        </row>
        <row r="2536">
          <cell r="AD2536">
            <v>0</v>
          </cell>
        </row>
        <row r="2537">
          <cell r="AD2537">
            <v>0</v>
          </cell>
        </row>
        <row r="2538">
          <cell r="AD2538">
            <v>0</v>
          </cell>
        </row>
        <row r="2539">
          <cell r="AD2539">
            <v>0</v>
          </cell>
        </row>
        <row r="2540">
          <cell r="AD2540">
            <v>0</v>
          </cell>
        </row>
        <row r="2541">
          <cell r="AD2541">
            <v>0</v>
          </cell>
        </row>
        <row r="2542">
          <cell r="AD2542">
            <v>0</v>
          </cell>
        </row>
        <row r="2543">
          <cell r="AD2543">
            <v>0</v>
          </cell>
        </row>
        <row r="2544">
          <cell r="AD2544">
            <v>0</v>
          </cell>
        </row>
        <row r="2545">
          <cell r="AD2545">
            <v>0</v>
          </cell>
        </row>
        <row r="2546">
          <cell r="AD2546">
            <v>0</v>
          </cell>
        </row>
        <row r="2547">
          <cell r="AD2547">
            <v>0</v>
          </cell>
        </row>
        <row r="2548">
          <cell r="AD2548">
            <v>0</v>
          </cell>
        </row>
        <row r="2549">
          <cell r="AD2549">
            <v>0</v>
          </cell>
        </row>
        <row r="2550">
          <cell r="AD2550">
            <v>0</v>
          </cell>
        </row>
        <row r="2551">
          <cell r="AD2551">
            <v>0</v>
          </cell>
        </row>
        <row r="2552">
          <cell r="AD2552">
            <v>0</v>
          </cell>
        </row>
        <row r="2553">
          <cell r="AD2553">
            <v>0</v>
          </cell>
        </row>
        <row r="2554">
          <cell r="AD2554">
            <v>0</v>
          </cell>
        </row>
        <row r="2555">
          <cell r="AD2555">
            <v>0</v>
          </cell>
        </row>
        <row r="2556">
          <cell r="AD2556">
            <v>0</v>
          </cell>
        </row>
        <row r="2557">
          <cell r="AD2557">
            <v>0</v>
          </cell>
        </row>
        <row r="2558">
          <cell r="AD2558">
            <v>0</v>
          </cell>
        </row>
        <row r="2559">
          <cell r="AD2559">
            <v>0</v>
          </cell>
        </row>
        <row r="2560">
          <cell r="AD2560">
            <v>0</v>
          </cell>
        </row>
        <row r="2561">
          <cell r="AD2561">
            <v>0</v>
          </cell>
        </row>
        <row r="2562">
          <cell r="AD2562">
            <v>0</v>
          </cell>
        </row>
        <row r="2563">
          <cell r="AD2563">
            <v>0</v>
          </cell>
        </row>
        <row r="2564">
          <cell r="AD2564">
            <v>0</v>
          </cell>
        </row>
        <row r="2565">
          <cell r="AD2565">
            <v>0</v>
          </cell>
        </row>
        <row r="2566">
          <cell r="AD2566">
            <v>0</v>
          </cell>
        </row>
        <row r="2567">
          <cell r="AD2567">
            <v>0</v>
          </cell>
        </row>
        <row r="2568">
          <cell r="AD2568">
            <v>0</v>
          </cell>
        </row>
        <row r="2569">
          <cell r="AD2569">
            <v>0</v>
          </cell>
        </row>
        <row r="2570">
          <cell r="AD2570">
            <v>0</v>
          </cell>
        </row>
        <row r="2571">
          <cell r="AD2571">
            <v>0</v>
          </cell>
        </row>
        <row r="2572">
          <cell r="AD2572">
            <v>0</v>
          </cell>
        </row>
        <row r="2573">
          <cell r="AD2573">
            <v>0</v>
          </cell>
        </row>
        <row r="2574">
          <cell r="AD2574">
            <v>0</v>
          </cell>
        </row>
        <row r="2575">
          <cell r="AD2575">
            <v>0</v>
          </cell>
        </row>
        <row r="2576">
          <cell r="AD2576">
            <v>0</v>
          </cell>
        </row>
        <row r="2577">
          <cell r="AD2577">
            <v>0</v>
          </cell>
        </row>
        <row r="2578">
          <cell r="AD2578">
            <v>0</v>
          </cell>
        </row>
        <row r="2579">
          <cell r="AD2579">
            <v>0</v>
          </cell>
        </row>
        <row r="2580">
          <cell r="AD2580">
            <v>0</v>
          </cell>
        </row>
        <row r="2581">
          <cell r="AD2581">
            <v>0</v>
          </cell>
        </row>
        <row r="2582">
          <cell r="AD2582">
            <v>0</v>
          </cell>
        </row>
        <row r="2583">
          <cell r="AD2583">
            <v>0</v>
          </cell>
        </row>
        <row r="2584">
          <cell r="AD2584">
            <v>0</v>
          </cell>
        </row>
        <row r="2585">
          <cell r="AD2585">
            <v>0</v>
          </cell>
        </row>
        <row r="2586">
          <cell r="AD2586">
            <v>0</v>
          </cell>
        </row>
        <row r="2587">
          <cell r="AD2587">
            <v>0</v>
          </cell>
        </row>
        <row r="2588">
          <cell r="AD2588">
            <v>0</v>
          </cell>
        </row>
        <row r="2589">
          <cell r="AD2589">
            <v>0</v>
          </cell>
        </row>
        <row r="2590">
          <cell r="AD2590">
            <v>0</v>
          </cell>
        </row>
        <row r="2591">
          <cell r="AD2591">
            <v>0</v>
          </cell>
        </row>
        <row r="2592">
          <cell r="AD2592">
            <v>0</v>
          </cell>
        </row>
        <row r="2593">
          <cell r="AD2593">
            <v>0</v>
          </cell>
        </row>
        <row r="2594">
          <cell r="AD2594">
            <v>0</v>
          </cell>
        </row>
        <row r="2595">
          <cell r="AD2595">
            <v>0</v>
          </cell>
        </row>
        <row r="2596">
          <cell r="AD2596">
            <v>0</v>
          </cell>
        </row>
        <row r="2597">
          <cell r="AD2597">
            <v>0</v>
          </cell>
        </row>
        <row r="2598">
          <cell r="AD2598">
            <v>0</v>
          </cell>
        </row>
        <row r="2599">
          <cell r="AD2599">
            <v>0</v>
          </cell>
        </row>
        <row r="2600">
          <cell r="AD2600">
            <v>0</v>
          </cell>
        </row>
        <row r="2601">
          <cell r="AD2601">
            <v>0</v>
          </cell>
        </row>
        <row r="2602">
          <cell r="AD2602">
            <v>0</v>
          </cell>
        </row>
        <row r="2603">
          <cell r="AD2603">
            <v>0</v>
          </cell>
        </row>
        <row r="2604">
          <cell r="AD2604">
            <v>0</v>
          </cell>
        </row>
        <row r="2605">
          <cell r="AD2605">
            <v>0</v>
          </cell>
        </row>
        <row r="2606">
          <cell r="AD2606">
            <v>0</v>
          </cell>
        </row>
        <row r="2607">
          <cell r="AD2607">
            <v>0</v>
          </cell>
        </row>
        <row r="2608">
          <cell r="AD2608">
            <v>0</v>
          </cell>
        </row>
        <row r="2609">
          <cell r="AD2609">
            <v>0</v>
          </cell>
        </row>
        <row r="2610">
          <cell r="AD2610">
            <v>0</v>
          </cell>
        </row>
        <row r="2611">
          <cell r="AD2611">
            <v>0</v>
          </cell>
        </row>
        <row r="2612">
          <cell r="AD2612">
            <v>0</v>
          </cell>
        </row>
        <row r="2613">
          <cell r="AD2613">
            <v>0</v>
          </cell>
        </row>
        <row r="2614">
          <cell r="AD2614">
            <v>0</v>
          </cell>
        </row>
        <row r="2615">
          <cell r="AD2615">
            <v>0</v>
          </cell>
        </row>
        <row r="2616">
          <cell r="AD2616">
            <v>0</v>
          </cell>
        </row>
        <row r="2617">
          <cell r="AD2617">
            <v>0</v>
          </cell>
        </row>
        <row r="2618">
          <cell r="AD2618">
            <v>0</v>
          </cell>
        </row>
        <row r="2619">
          <cell r="AD2619">
            <v>0</v>
          </cell>
        </row>
        <row r="2620">
          <cell r="AD2620">
            <v>0</v>
          </cell>
        </row>
        <row r="2621">
          <cell r="AD2621">
            <v>0</v>
          </cell>
        </row>
        <row r="2622">
          <cell r="AD2622">
            <v>0</v>
          </cell>
        </row>
        <row r="2623">
          <cell r="AD2623">
            <v>0</v>
          </cell>
        </row>
        <row r="2624">
          <cell r="AD2624">
            <v>0</v>
          </cell>
        </row>
        <row r="2625">
          <cell r="AD2625">
            <v>0</v>
          </cell>
        </row>
        <row r="2626">
          <cell r="AD2626">
            <v>0</v>
          </cell>
        </row>
        <row r="2627">
          <cell r="AD2627">
            <v>0</v>
          </cell>
        </row>
        <row r="2628">
          <cell r="AD2628">
            <v>0</v>
          </cell>
        </row>
        <row r="2629">
          <cell r="AD2629">
            <v>0</v>
          </cell>
        </row>
        <row r="2630">
          <cell r="AD2630">
            <v>0</v>
          </cell>
        </row>
        <row r="2631">
          <cell r="AD2631">
            <v>0</v>
          </cell>
        </row>
        <row r="2632">
          <cell r="AD2632">
            <v>0</v>
          </cell>
        </row>
        <row r="2633">
          <cell r="AD2633">
            <v>0</v>
          </cell>
        </row>
        <row r="2634">
          <cell r="AD2634">
            <v>0</v>
          </cell>
        </row>
        <row r="2635">
          <cell r="AD2635">
            <v>0</v>
          </cell>
        </row>
        <row r="2636">
          <cell r="AD2636">
            <v>0</v>
          </cell>
        </row>
        <row r="2637">
          <cell r="AD2637">
            <v>0</v>
          </cell>
        </row>
        <row r="2638">
          <cell r="AD2638">
            <v>0</v>
          </cell>
        </row>
        <row r="2639">
          <cell r="AD2639">
            <v>0</v>
          </cell>
        </row>
        <row r="2640">
          <cell r="AD2640">
            <v>0</v>
          </cell>
        </row>
        <row r="2641">
          <cell r="AD2641">
            <v>0</v>
          </cell>
        </row>
        <row r="2642">
          <cell r="AD2642">
            <v>0</v>
          </cell>
        </row>
        <row r="2643">
          <cell r="AD2643">
            <v>0</v>
          </cell>
        </row>
        <row r="2644">
          <cell r="AD2644">
            <v>0</v>
          </cell>
        </row>
        <row r="2645">
          <cell r="AD2645">
            <v>0</v>
          </cell>
        </row>
        <row r="2646">
          <cell r="AD2646">
            <v>0</v>
          </cell>
        </row>
        <row r="2647">
          <cell r="AD2647">
            <v>0</v>
          </cell>
        </row>
        <row r="2648">
          <cell r="AD2648">
            <v>0</v>
          </cell>
        </row>
        <row r="2649">
          <cell r="AD2649">
            <v>0</v>
          </cell>
        </row>
        <row r="2650">
          <cell r="AD2650">
            <v>0</v>
          </cell>
        </row>
        <row r="2651">
          <cell r="AD2651">
            <v>0</v>
          </cell>
        </row>
        <row r="2652">
          <cell r="AD2652">
            <v>0</v>
          </cell>
        </row>
        <row r="2653">
          <cell r="AD2653">
            <v>0</v>
          </cell>
        </row>
        <row r="2654">
          <cell r="AD2654">
            <v>0</v>
          </cell>
        </row>
        <row r="2655">
          <cell r="AD2655">
            <v>0</v>
          </cell>
        </row>
        <row r="2656">
          <cell r="AD2656">
            <v>0</v>
          </cell>
        </row>
        <row r="2657">
          <cell r="AD2657">
            <v>0</v>
          </cell>
        </row>
        <row r="2658">
          <cell r="AD2658">
            <v>0</v>
          </cell>
        </row>
        <row r="2659">
          <cell r="AD2659">
            <v>0</v>
          </cell>
        </row>
        <row r="2660">
          <cell r="AD2660">
            <v>0</v>
          </cell>
        </row>
        <row r="2661">
          <cell r="AD2661">
            <v>0</v>
          </cell>
        </row>
        <row r="2662">
          <cell r="AD2662">
            <v>0</v>
          </cell>
        </row>
        <row r="2663">
          <cell r="AD2663">
            <v>0</v>
          </cell>
        </row>
        <row r="2664">
          <cell r="AD2664">
            <v>0</v>
          </cell>
        </row>
        <row r="2665">
          <cell r="AD2665">
            <v>0</v>
          </cell>
        </row>
        <row r="2666">
          <cell r="AD2666">
            <v>0</v>
          </cell>
        </row>
        <row r="2667">
          <cell r="AD2667">
            <v>0</v>
          </cell>
        </row>
        <row r="2668">
          <cell r="AD2668">
            <v>0</v>
          </cell>
        </row>
        <row r="2669">
          <cell r="AD2669">
            <v>0</v>
          </cell>
        </row>
        <row r="2670">
          <cell r="AD2670">
            <v>0</v>
          </cell>
        </row>
        <row r="2671">
          <cell r="AD2671">
            <v>0</v>
          </cell>
        </row>
        <row r="2672">
          <cell r="AD2672">
            <v>0</v>
          </cell>
        </row>
        <row r="2673">
          <cell r="AD2673">
            <v>0</v>
          </cell>
        </row>
        <row r="2674">
          <cell r="AD2674">
            <v>0</v>
          </cell>
        </row>
        <row r="2675">
          <cell r="AD2675">
            <v>0</v>
          </cell>
        </row>
        <row r="2676">
          <cell r="AD2676">
            <v>0</v>
          </cell>
        </row>
        <row r="2677">
          <cell r="AD2677">
            <v>0</v>
          </cell>
        </row>
        <row r="2678">
          <cell r="AD2678">
            <v>0</v>
          </cell>
        </row>
        <row r="2679">
          <cell r="AD2679">
            <v>0</v>
          </cell>
        </row>
        <row r="2680">
          <cell r="AD2680">
            <v>0</v>
          </cell>
        </row>
        <row r="2681">
          <cell r="AD2681">
            <v>0</v>
          </cell>
        </row>
        <row r="2682">
          <cell r="AD2682">
            <v>0</v>
          </cell>
        </row>
        <row r="2683">
          <cell r="AD2683">
            <v>0</v>
          </cell>
        </row>
        <row r="2684">
          <cell r="AD2684">
            <v>1</v>
          </cell>
        </row>
        <row r="2685">
          <cell r="AD2685">
            <v>0</v>
          </cell>
        </row>
        <row r="2686">
          <cell r="AD2686">
            <v>1</v>
          </cell>
        </row>
        <row r="2687">
          <cell r="AD2687">
            <v>0</v>
          </cell>
        </row>
        <row r="2688">
          <cell r="AD2688">
            <v>1</v>
          </cell>
        </row>
        <row r="2689">
          <cell r="AD2689">
            <v>0</v>
          </cell>
        </row>
        <row r="2690">
          <cell r="AD2690">
            <v>1</v>
          </cell>
        </row>
        <row r="2691">
          <cell r="AD2691">
            <v>0</v>
          </cell>
        </row>
        <row r="2692">
          <cell r="AD2692">
            <v>0</v>
          </cell>
        </row>
        <row r="2693">
          <cell r="AD2693">
            <v>0</v>
          </cell>
        </row>
        <row r="2694">
          <cell r="AD2694">
            <v>0</v>
          </cell>
        </row>
        <row r="2695">
          <cell r="AD2695">
            <v>0</v>
          </cell>
        </row>
        <row r="2696">
          <cell r="AD2696">
            <v>0</v>
          </cell>
        </row>
        <row r="2697">
          <cell r="AD2697">
            <v>0</v>
          </cell>
        </row>
        <row r="2698">
          <cell r="AD2698">
            <v>0</v>
          </cell>
        </row>
        <row r="2699">
          <cell r="AD2699">
            <v>0</v>
          </cell>
        </row>
        <row r="2700">
          <cell r="AD2700">
            <v>0</v>
          </cell>
        </row>
        <row r="2701">
          <cell r="AD2701">
            <v>0</v>
          </cell>
        </row>
        <row r="2702">
          <cell r="AD2702">
            <v>0</v>
          </cell>
        </row>
        <row r="2703">
          <cell r="AD2703">
            <v>0</v>
          </cell>
        </row>
        <row r="2704">
          <cell r="AD2704">
            <v>0</v>
          </cell>
        </row>
        <row r="2705">
          <cell r="AD2705">
            <v>0</v>
          </cell>
        </row>
        <row r="2706">
          <cell r="AD2706">
            <v>0</v>
          </cell>
        </row>
        <row r="2707">
          <cell r="AD2707">
            <v>0</v>
          </cell>
        </row>
        <row r="2708">
          <cell r="AD2708">
            <v>0</v>
          </cell>
        </row>
        <row r="2709">
          <cell r="AD2709">
            <v>0</v>
          </cell>
        </row>
        <row r="2710">
          <cell r="AD2710">
            <v>0</v>
          </cell>
        </row>
        <row r="2711">
          <cell r="AD2711">
            <v>0</v>
          </cell>
        </row>
        <row r="2712">
          <cell r="AD2712">
            <v>0</v>
          </cell>
        </row>
        <row r="2713">
          <cell r="AD2713">
            <v>0</v>
          </cell>
        </row>
        <row r="2714">
          <cell r="AD2714">
            <v>0</v>
          </cell>
        </row>
        <row r="2715">
          <cell r="AD2715">
            <v>1</v>
          </cell>
        </row>
        <row r="2716">
          <cell r="AD2716">
            <v>1</v>
          </cell>
        </row>
        <row r="2717">
          <cell r="AD2717">
            <v>1</v>
          </cell>
        </row>
        <row r="2718">
          <cell r="AD2718">
            <v>0</v>
          </cell>
        </row>
        <row r="2719">
          <cell r="AD2719">
            <v>0</v>
          </cell>
        </row>
      </sheetData>
      <sheetData sheetId="5">
        <row r="88">
          <cell r="AF88">
            <v>0</v>
          </cell>
        </row>
        <row r="89">
          <cell r="AF89">
            <v>0</v>
          </cell>
        </row>
        <row r="90">
          <cell r="AF90">
            <v>0</v>
          </cell>
        </row>
        <row r="91">
          <cell r="AF91">
            <v>0</v>
          </cell>
        </row>
        <row r="92">
          <cell r="AF92">
            <v>1</v>
          </cell>
        </row>
        <row r="93">
          <cell r="AF93">
            <v>1</v>
          </cell>
        </row>
        <row r="94">
          <cell r="AF94">
            <v>1</v>
          </cell>
        </row>
        <row r="95">
          <cell r="AF95">
            <v>1</v>
          </cell>
        </row>
        <row r="96">
          <cell r="AF96">
            <v>1</v>
          </cell>
        </row>
        <row r="97">
          <cell r="AF97">
            <v>1</v>
          </cell>
        </row>
        <row r="98">
          <cell r="AF98">
            <v>1</v>
          </cell>
        </row>
        <row r="99">
          <cell r="AF99">
            <v>1</v>
          </cell>
        </row>
        <row r="100">
          <cell r="AF100">
            <v>1</v>
          </cell>
        </row>
        <row r="101">
          <cell r="AF101">
            <v>1</v>
          </cell>
        </row>
        <row r="102">
          <cell r="AF102">
            <v>1</v>
          </cell>
        </row>
        <row r="103">
          <cell r="AF103">
            <v>1</v>
          </cell>
        </row>
        <row r="104">
          <cell r="AF104">
            <v>1</v>
          </cell>
        </row>
        <row r="105">
          <cell r="AF105">
            <v>1</v>
          </cell>
        </row>
        <row r="106">
          <cell r="AF106">
            <v>0</v>
          </cell>
        </row>
        <row r="107">
          <cell r="AF107">
            <v>0</v>
          </cell>
        </row>
        <row r="108">
          <cell r="AF108">
            <v>0</v>
          </cell>
        </row>
        <row r="109">
          <cell r="AF109">
            <v>0</v>
          </cell>
        </row>
        <row r="110">
          <cell r="AF110">
            <v>0</v>
          </cell>
        </row>
        <row r="111">
          <cell r="AF111">
            <v>0</v>
          </cell>
        </row>
        <row r="112">
          <cell r="AF112">
            <v>0</v>
          </cell>
        </row>
        <row r="113">
          <cell r="AF113">
            <v>0</v>
          </cell>
        </row>
        <row r="114">
          <cell r="AF114">
            <v>0</v>
          </cell>
        </row>
        <row r="115">
          <cell r="AF115">
            <v>0</v>
          </cell>
        </row>
        <row r="116">
          <cell r="AF116">
            <v>0</v>
          </cell>
        </row>
        <row r="117">
          <cell r="AF117">
            <v>0</v>
          </cell>
        </row>
        <row r="118">
          <cell r="AF118">
            <v>0</v>
          </cell>
        </row>
        <row r="119">
          <cell r="AF119">
            <v>0</v>
          </cell>
        </row>
        <row r="120">
          <cell r="AF120">
            <v>0</v>
          </cell>
        </row>
        <row r="121">
          <cell r="AF121">
            <v>0</v>
          </cell>
        </row>
        <row r="122">
          <cell r="AF122">
            <v>0</v>
          </cell>
        </row>
        <row r="123">
          <cell r="AF123">
            <v>0</v>
          </cell>
        </row>
        <row r="124">
          <cell r="AF124">
            <v>0</v>
          </cell>
        </row>
        <row r="125">
          <cell r="AF125">
            <v>0</v>
          </cell>
        </row>
        <row r="126">
          <cell r="AF126">
            <v>0</v>
          </cell>
        </row>
        <row r="127">
          <cell r="AF127">
            <v>0</v>
          </cell>
        </row>
        <row r="128">
          <cell r="AF128">
            <v>0</v>
          </cell>
        </row>
        <row r="129">
          <cell r="AF129">
            <v>0</v>
          </cell>
        </row>
        <row r="130">
          <cell r="AF130">
            <v>0</v>
          </cell>
        </row>
        <row r="131">
          <cell r="AF131">
            <v>0</v>
          </cell>
        </row>
        <row r="132">
          <cell r="AF132">
            <v>0</v>
          </cell>
        </row>
        <row r="133">
          <cell r="AF133">
            <v>0</v>
          </cell>
        </row>
        <row r="134">
          <cell r="AF134">
            <v>0</v>
          </cell>
        </row>
        <row r="135">
          <cell r="AF135">
            <v>0</v>
          </cell>
        </row>
        <row r="136">
          <cell r="AF136">
            <v>0</v>
          </cell>
        </row>
        <row r="137">
          <cell r="AF137">
            <v>0</v>
          </cell>
        </row>
        <row r="138">
          <cell r="AF138">
            <v>0</v>
          </cell>
        </row>
        <row r="139">
          <cell r="AF139">
            <v>0</v>
          </cell>
        </row>
        <row r="140">
          <cell r="AF140">
            <v>0</v>
          </cell>
        </row>
        <row r="141">
          <cell r="AF141">
            <v>0</v>
          </cell>
        </row>
        <row r="142">
          <cell r="AF142">
            <v>0</v>
          </cell>
        </row>
        <row r="143">
          <cell r="AF143">
            <v>0</v>
          </cell>
        </row>
        <row r="144">
          <cell r="AF144">
            <v>0</v>
          </cell>
        </row>
        <row r="145">
          <cell r="AF145">
            <v>0</v>
          </cell>
        </row>
        <row r="146">
          <cell r="AF146">
            <v>0</v>
          </cell>
        </row>
        <row r="147">
          <cell r="AF147">
            <v>0</v>
          </cell>
        </row>
        <row r="148">
          <cell r="AF148">
            <v>0</v>
          </cell>
        </row>
        <row r="149">
          <cell r="AF149">
            <v>0</v>
          </cell>
        </row>
        <row r="150">
          <cell r="AF150">
            <v>0</v>
          </cell>
        </row>
        <row r="151">
          <cell r="AF151">
            <v>0</v>
          </cell>
        </row>
        <row r="152">
          <cell r="AF152">
            <v>0</v>
          </cell>
        </row>
        <row r="153">
          <cell r="AF153">
            <v>0</v>
          </cell>
        </row>
        <row r="154">
          <cell r="AF154">
            <v>0</v>
          </cell>
        </row>
        <row r="155">
          <cell r="AF155">
            <v>0</v>
          </cell>
        </row>
        <row r="156">
          <cell r="AF156">
            <v>0</v>
          </cell>
        </row>
        <row r="157">
          <cell r="AF157">
            <v>0</v>
          </cell>
        </row>
        <row r="158">
          <cell r="AF158">
            <v>0</v>
          </cell>
        </row>
        <row r="159">
          <cell r="AF159">
            <v>0</v>
          </cell>
        </row>
        <row r="160">
          <cell r="AF160">
            <v>0</v>
          </cell>
        </row>
        <row r="161">
          <cell r="AF161">
            <v>0</v>
          </cell>
        </row>
        <row r="162">
          <cell r="AF162">
            <v>0</v>
          </cell>
        </row>
        <row r="163">
          <cell r="AF163">
            <v>0</v>
          </cell>
        </row>
        <row r="164">
          <cell r="AF164">
            <v>0</v>
          </cell>
        </row>
        <row r="165">
          <cell r="AF165">
            <v>0</v>
          </cell>
        </row>
        <row r="166">
          <cell r="AF166">
            <v>1</v>
          </cell>
        </row>
        <row r="167">
          <cell r="AF167">
            <v>1</v>
          </cell>
        </row>
        <row r="168">
          <cell r="AF168">
            <v>0</v>
          </cell>
        </row>
        <row r="169">
          <cell r="AF169">
            <v>0</v>
          </cell>
        </row>
        <row r="170">
          <cell r="AF170">
            <v>0</v>
          </cell>
        </row>
        <row r="171">
          <cell r="AF171">
            <v>0</v>
          </cell>
        </row>
        <row r="172">
          <cell r="AF172">
            <v>0</v>
          </cell>
        </row>
        <row r="173">
          <cell r="AF173">
            <v>0</v>
          </cell>
        </row>
        <row r="174">
          <cell r="AF174">
            <v>0</v>
          </cell>
        </row>
        <row r="175">
          <cell r="AF175">
            <v>0</v>
          </cell>
        </row>
        <row r="176">
          <cell r="AF176">
            <v>0</v>
          </cell>
        </row>
        <row r="177">
          <cell r="AF177">
            <v>0</v>
          </cell>
        </row>
        <row r="178">
          <cell r="AF178">
            <v>0</v>
          </cell>
        </row>
        <row r="179">
          <cell r="AF179">
            <v>0</v>
          </cell>
        </row>
        <row r="180">
          <cell r="AF180">
            <v>0</v>
          </cell>
        </row>
        <row r="181">
          <cell r="AF181">
            <v>0</v>
          </cell>
        </row>
        <row r="182">
          <cell r="AF182">
            <v>0</v>
          </cell>
        </row>
        <row r="183">
          <cell r="AF183">
            <v>0</v>
          </cell>
        </row>
        <row r="184">
          <cell r="AF184">
            <v>0</v>
          </cell>
        </row>
        <row r="185">
          <cell r="AF185">
            <v>0</v>
          </cell>
        </row>
        <row r="186">
          <cell r="AF186">
            <v>0</v>
          </cell>
        </row>
        <row r="187">
          <cell r="AF187">
            <v>0</v>
          </cell>
        </row>
        <row r="188">
          <cell r="AF188">
            <v>0</v>
          </cell>
        </row>
        <row r="189">
          <cell r="AF189">
            <v>1</v>
          </cell>
        </row>
        <row r="190">
          <cell r="AF190">
            <v>1</v>
          </cell>
        </row>
        <row r="191">
          <cell r="AF191">
            <v>1</v>
          </cell>
        </row>
        <row r="192">
          <cell r="AF192">
            <v>1</v>
          </cell>
        </row>
        <row r="193">
          <cell r="AF193">
            <v>1</v>
          </cell>
        </row>
        <row r="194">
          <cell r="AF194">
            <v>1</v>
          </cell>
        </row>
        <row r="195">
          <cell r="AF195">
            <v>1</v>
          </cell>
        </row>
        <row r="196">
          <cell r="AF196">
            <v>1</v>
          </cell>
        </row>
        <row r="197">
          <cell r="AF197">
            <v>1</v>
          </cell>
        </row>
        <row r="198">
          <cell r="AF198">
            <v>1</v>
          </cell>
        </row>
        <row r="199">
          <cell r="AF199">
            <v>1</v>
          </cell>
        </row>
        <row r="200">
          <cell r="AF200">
            <v>1</v>
          </cell>
        </row>
        <row r="201">
          <cell r="AF201">
            <v>1</v>
          </cell>
        </row>
        <row r="202">
          <cell r="AF202">
            <v>1</v>
          </cell>
        </row>
        <row r="203">
          <cell r="AF203">
            <v>1</v>
          </cell>
        </row>
        <row r="204">
          <cell r="AF204">
            <v>1</v>
          </cell>
        </row>
        <row r="205">
          <cell r="AF205">
            <v>1</v>
          </cell>
        </row>
        <row r="206">
          <cell r="AF206">
            <v>1</v>
          </cell>
        </row>
        <row r="207">
          <cell r="AF207">
            <v>1</v>
          </cell>
        </row>
        <row r="208">
          <cell r="AF208">
            <v>0</v>
          </cell>
        </row>
        <row r="209">
          <cell r="AF209">
            <v>0</v>
          </cell>
        </row>
        <row r="210">
          <cell r="AF210">
            <v>0</v>
          </cell>
        </row>
        <row r="211">
          <cell r="AF211">
            <v>0</v>
          </cell>
        </row>
        <row r="212">
          <cell r="AF212">
            <v>0</v>
          </cell>
        </row>
        <row r="213">
          <cell r="AF213">
            <v>0</v>
          </cell>
        </row>
        <row r="214">
          <cell r="AF214">
            <v>0</v>
          </cell>
        </row>
        <row r="215">
          <cell r="AF215">
            <v>0</v>
          </cell>
        </row>
        <row r="216">
          <cell r="AF216">
            <v>0</v>
          </cell>
        </row>
        <row r="217">
          <cell r="AF217">
            <v>0</v>
          </cell>
        </row>
        <row r="218">
          <cell r="AF218">
            <v>0</v>
          </cell>
        </row>
        <row r="219">
          <cell r="AF219">
            <v>0</v>
          </cell>
        </row>
        <row r="220">
          <cell r="AF220">
            <v>0</v>
          </cell>
        </row>
        <row r="221">
          <cell r="AF221">
            <v>0</v>
          </cell>
        </row>
        <row r="222">
          <cell r="AF222">
            <v>0</v>
          </cell>
        </row>
        <row r="223">
          <cell r="AF223">
            <v>0</v>
          </cell>
        </row>
        <row r="224">
          <cell r="AF224">
            <v>0</v>
          </cell>
        </row>
        <row r="225">
          <cell r="AF225">
            <v>0</v>
          </cell>
        </row>
        <row r="226">
          <cell r="AF226">
            <v>0</v>
          </cell>
        </row>
        <row r="227">
          <cell r="AF227">
            <v>0</v>
          </cell>
        </row>
        <row r="228">
          <cell r="AF228">
            <v>0</v>
          </cell>
        </row>
        <row r="229">
          <cell r="AF229">
            <v>0</v>
          </cell>
        </row>
        <row r="230">
          <cell r="AF230">
            <v>0</v>
          </cell>
        </row>
        <row r="231">
          <cell r="AF231">
            <v>0</v>
          </cell>
        </row>
        <row r="232">
          <cell r="AF232">
            <v>0</v>
          </cell>
        </row>
        <row r="233">
          <cell r="AF233">
            <v>0</v>
          </cell>
        </row>
        <row r="234">
          <cell r="AF234">
            <v>0</v>
          </cell>
        </row>
        <row r="235">
          <cell r="AF235">
            <v>0</v>
          </cell>
        </row>
        <row r="236">
          <cell r="AF236">
            <v>0</v>
          </cell>
        </row>
        <row r="237">
          <cell r="AF237">
            <v>0</v>
          </cell>
        </row>
        <row r="238">
          <cell r="AF238">
            <v>0</v>
          </cell>
        </row>
        <row r="239">
          <cell r="AF239">
            <v>0</v>
          </cell>
        </row>
        <row r="240">
          <cell r="AF240">
            <v>0</v>
          </cell>
        </row>
        <row r="241">
          <cell r="AF241">
            <v>0</v>
          </cell>
        </row>
        <row r="242">
          <cell r="AF242">
            <v>0</v>
          </cell>
        </row>
        <row r="243">
          <cell r="AF243">
            <v>0</v>
          </cell>
        </row>
        <row r="244">
          <cell r="AF244">
            <v>0</v>
          </cell>
        </row>
        <row r="245">
          <cell r="AF245">
            <v>0</v>
          </cell>
        </row>
        <row r="246">
          <cell r="AF246">
            <v>0</v>
          </cell>
        </row>
        <row r="247">
          <cell r="AF247">
            <v>0</v>
          </cell>
        </row>
        <row r="248">
          <cell r="AF248">
            <v>0</v>
          </cell>
        </row>
        <row r="249">
          <cell r="AF249">
            <v>0</v>
          </cell>
        </row>
        <row r="250">
          <cell r="AF250">
            <v>0</v>
          </cell>
        </row>
        <row r="251">
          <cell r="AF251">
            <v>0</v>
          </cell>
        </row>
        <row r="252">
          <cell r="AF252">
            <v>0</v>
          </cell>
        </row>
        <row r="253">
          <cell r="AF253">
            <v>0</v>
          </cell>
        </row>
        <row r="254">
          <cell r="AF254">
            <v>0</v>
          </cell>
        </row>
        <row r="255">
          <cell r="AF255">
            <v>0</v>
          </cell>
        </row>
        <row r="256">
          <cell r="AF256">
            <v>0</v>
          </cell>
        </row>
        <row r="257">
          <cell r="AF257">
            <v>0</v>
          </cell>
        </row>
        <row r="258">
          <cell r="AF258">
            <v>0</v>
          </cell>
        </row>
        <row r="259">
          <cell r="AF259">
            <v>0</v>
          </cell>
        </row>
        <row r="260">
          <cell r="AF260">
            <v>0</v>
          </cell>
        </row>
        <row r="261">
          <cell r="AF261">
            <v>0</v>
          </cell>
        </row>
        <row r="262">
          <cell r="AF262">
            <v>0</v>
          </cell>
        </row>
        <row r="263">
          <cell r="AF263">
            <v>0</v>
          </cell>
        </row>
        <row r="264">
          <cell r="AF264">
            <v>0</v>
          </cell>
        </row>
        <row r="265">
          <cell r="AF265">
            <v>0</v>
          </cell>
        </row>
        <row r="266">
          <cell r="AF266">
            <v>0</v>
          </cell>
        </row>
        <row r="267">
          <cell r="AF267">
            <v>0</v>
          </cell>
        </row>
        <row r="268">
          <cell r="AF268">
            <v>0</v>
          </cell>
        </row>
        <row r="269">
          <cell r="AF269">
            <v>0</v>
          </cell>
        </row>
        <row r="270">
          <cell r="AF270">
            <v>0</v>
          </cell>
        </row>
        <row r="271">
          <cell r="AF271">
            <v>0</v>
          </cell>
        </row>
        <row r="272">
          <cell r="AF272">
            <v>0</v>
          </cell>
        </row>
        <row r="273">
          <cell r="AF273">
            <v>0</v>
          </cell>
        </row>
        <row r="274">
          <cell r="AF274">
            <v>0</v>
          </cell>
        </row>
        <row r="275">
          <cell r="AF275">
            <v>0</v>
          </cell>
        </row>
        <row r="276">
          <cell r="AF276">
            <v>0</v>
          </cell>
        </row>
        <row r="277">
          <cell r="AF277">
            <v>0</v>
          </cell>
        </row>
        <row r="278">
          <cell r="AF278">
            <v>0</v>
          </cell>
        </row>
        <row r="279">
          <cell r="AF279">
            <v>0</v>
          </cell>
        </row>
        <row r="280">
          <cell r="AF280">
            <v>0</v>
          </cell>
        </row>
        <row r="281">
          <cell r="AF281">
            <v>0</v>
          </cell>
        </row>
        <row r="282">
          <cell r="AF282">
            <v>0</v>
          </cell>
        </row>
        <row r="283">
          <cell r="AF283">
            <v>0</v>
          </cell>
        </row>
        <row r="284">
          <cell r="AF284">
            <v>0</v>
          </cell>
        </row>
        <row r="285">
          <cell r="AF285">
            <v>0</v>
          </cell>
        </row>
        <row r="286">
          <cell r="AF286">
            <v>0</v>
          </cell>
        </row>
        <row r="287">
          <cell r="AF287">
            <v>0</v>
          </cell>
        </row>
        <row r="288">
          <cell r="AF288">
            <v>0</v>
          </cell>
        </row>
        <row r="289">
          <cell r="AF289">
            <v>0</v>
          </cell>
        </row>
        <row r="290">
          <cell r="AF290">
            <v>0</v>
          </cell>
        </row>
        <row r="291">
          <cell r="AF291">
            <v>0</v>
          </cell>
        </row>
        <row r="292">
          <cell r="AF292">
            <v>0</v>
          </cell>
        </row>
        <row r="293">
          <cell r="AF293">
            <v>0</v>
          </cell>
        </row>
        <row r="294">
          <cell r="AF294">
            <v>0</v>
          </cell>
        </row>
        <row r="295">
          <cell r="AF295">
            <v>0</v>
          </cell>
        </row>
        <row r="296">
          <cell r="AF296">
            <v>0</v>
          </cell>
        </row>
        <row r="297">
          <cell r="AF297">
            <v>0</v>
          </cell>
        </row>
        <row r="298">
          <cell r="AF298">
            <v>0</v>
          </cell>
        </row>
        <row r="299">
          <cell r="AF299">
            <v>0</v>
          </cell>
        </row>
        <row r="300">
          <cell r="AF300">
            <v>0</v>
          </cell>
        </row>
        <row r="301">
          <cell r="AF301">
            <v>0</v>
          </cell>
        </row>
        <row r="302">
          <cell r="AF302">
            <v>0</v>
          </cell>
        </row>
        <row r="303">
          <cell r="AF303">
            <v>0</v>
          </cell>
        </row>
        <row r="304">
          <cell r="AF304">
            <v>0</v>
          </cell>
        </row>
        <row r="305">
          <cell r="AF305">
            <v>0</v>
          </cell>
        </row>
        <row r="306">
          <cell r="AF306">
            <v>0</v>
          </cell>
        </row>
        <row r="307">
          <cell r="AF307">
            <v>0</v>
          </cell>
        </row>
        <row r="308">
          <cell r="AF308">
            <v>0</v>
          </cell>
        </row>
        <row r="309">
          <cell r="AF309">
            <v>0</v>
          </cell>
        </row>
        <row r="310">
          <cell r="AF310">
            <v>0</v>
          </cell>
        </row>
        <row r="311">
          <cell r="AF311">
            <v>0</v>
          </cell>
        </row>
        <row r="312">
          <cell r="AF312">
            <v>0</v>
          </cell>
        </row>
        <row r="313">
          <cell r="AF313">
            <v>0</v>
          </cell>
        </row>
        <row r="314">
          <cell r="AF314">
            <v>0</v>
          </cell>
        </row>
        <row r="315">
          <cell r="AF315">
            <v>0</v>
          </cell>
        </row>
        <row r="316">
          <cell r="AF316">
            <v>0</v>
          </cell>
        </row>
        <row r="317">
          <cell r="AF317">
            <v>0</v>
          </cell>
        </row>
        <row r="318">
          <cell r="AF318">
            <v>0</v>
          </cell>
        </row>
        <row r="319">
          <cell r="AF319">
            <v>0</v>
          </cell>
        </row>
        <row r="320">
          <cell r="AF320">
            <v>0</v>
          </cell>
        </row>
        <row r="321">
          <cell r="AF321">
            <v>0</v>
          </cell>
        </row>
        <row r="322">
          <cell r="AF322">
            <v>0</v>
          </cell>
        </row>
        <row r="323">
          <cell r="AF323">
            <v>0</v>
          </cell>
        </row>
        <row r="324">
          <cell r="AF324">
            <v>0</v>
          </cell>
        </row>
        <row r="325">
          <cell r="AF325">
            <v>0</v>
          </cell>
        </row>
        <row r="326">
          <cell r="AF326">
            <v>0</v>
          </cell>
        </row>
        <row r="327">
          <cell r="AF327">
            <v>0</v>
          </cell>
        </row>
        <row r="328">
          <cell r="AF328">
            <v>0</v>
          </cell>
        </row>
        <row r="329">
          <cell r="AF329">
            <v>0</v>
          </cell>
        </row>
        <row r="330">
          <cell r="AF330">
            <v>0</v>
          </cell>
        </row>
        <row r="331">
          <cell r="AF331">
            <v>0</v>
          </cell>
        </row>
        <row r="332">
          <cell r="AF332">
            <v>0</v>
          </cell>
        </row>
        <row r="333">
          <cell r="AF333">
            <v>1</v>
          </cell>
        </row>
        <row r="334">
          <cell r="AF334">
            <v>0</v>
          </cell>
        </row>
        <row r="335">
          <cell r="AF335">
            <v>1</v>
          </cell>
        </row>
        <row r="336">
          <cell r="AF336">
            <v>1</v>
          </cell>
        </row>
        <row r="337">
          <cell r="AF337">
            <v>1</v>
          </cell>
        </row>
        <row r="338">
          <cell r="AF338">
            <v>1</v>
          </cell>
        </row>
        <row r="339">
          <cell r="AF339">
            <v>1</v>
          </cell>
        </row>
        <row r="340">
          <cell r="AF340">
            <v>1</v>
          </cell>
        </row>
        <row r="341">
          <cell r="AF341">
            <v>1</v>
          </cell>
        </row>
        <row r="342">
          <cell r="AF342">
            <v>1</v>
          </cell>
        </row>
        <row r="343">
          <cell r="AF343">
            <v>1</v>
          </cell>
        </row>
        <row r="344">
          <cell r="AF344">
            <v>1</v>
          </cell>
        </row>
        <row r="345">
          <cell r="AF345">
            <v>1</v>
          </cell>
        </row>
        <row r="346">
          <cell r="AF346">
            <v>1</v>
          </cell>
        </row>
        <row r="347">
          <cell r="AF347">
            <v>1</v>
          </cell>
        </row>
        <row r="348">
          <cell r="AF348">
            <v>1</v>
          </cell>
        </row>
        <row r="349">
          <cell r="AF349">
            <v>1</v>
          </cell>
        </row>
        <row r="350">
          <cell r="AF350">
            <v>1</v>
          </cell>
        </row>
        <row r="351">
          <cell r="AF351">
            <v>1</v>
          </cell>
        </row>
        <row r="352">
          <cell r="AF352">
            <v>1</v>
          </cell>
        </row>
        <row r="353">
          <cell r="AF353">
            <v>1</v>
          </cell>
        </row>
        <row r="354">
          <cell r="AF354">
            <v>1</v>
          </cell>
        </row>
        <row r="355">
          <cell r="AF355">
            <v>1</v>
          </cell>
        </row>
        <row r="356">
          <cell r="AF356">
            <v>1</v>
          </cell>
        </row>
        <row r="357">
          <cell r="AF357">
            <v>1</v>
          </cell>
        </row>
        <row r="358">
          <cell r="AF358">
            <v>1</v>
          </cell>
        </row>
        <row r="359">
          <cell r="AF359">
            <v>0</v>
          </cell>
        </row>
        <row r="360">
          <cell r="AF360">
            <v>0</v>
          </cell>
        </row>
        <row r="361">
          <cell r="AF361">
            <v>0</v>
          </cell>
        </row>
        <row r="362">
          <cell r="AF362">
            <v>0</v>
          </cell>
        </row>
        <row r="363">
          <cell r="AF363">
            <v>0</v>
          </cell>
        </row>
        <row r="364">
          <cell r="AF364">
            <v>0</v>
          </cell>
        </row>
        <row r="365">
          <cell r="AF365">
            <v>0</v>
          </cell>
        </row>
        <row r="366">
          <cell r="AF366">
            <v>0</v>
          </cell>
        </row>
        <row r="367">
          <cell r="AF367">
            <v>0</v>
          </cell>
        </row>
        <row r="368">
          <cell r="AF368">
            <v>0</v>
          </cell>
        </row>
        <row r="369">
          <cell r="AF369">
            <v>0</v>
          </cell>
        </row>
        <row r="370">
          <cell r="AF370">
            <v>0</v>
          </cell>
        </row>
        <row r="371">
          <cell r="AF371">
            <v>0</v>
          </cell>
        </row>
        <row r="372">
          <cell r="AF372">
            <v>0</v>
          </cell>
        </row>
        <row r="373">
          <cell r="AF373">
            <v>0</v>
          </cell>
        </row>
        <row r="374">
          <cell r="AF374">
            <v>0</v>
          </cell>
        </row>
        <row r="375">
          <cell r="AF375">
            <v>0</v>
          </cell>
        </row>
        <row r="376">
          <cell r="AF376">
            <v>0</v>
          </cell>
        </row>
        <row r="377">
          <cell r="AF377">
            <v>0</v>
          </cell>
        </row>
        <row r="378">
          <cell r="AF378">
            <v>0</v>
          </cell>
        </row>
        <row r="379">
          <cell r="AF379">
            <v>0</v>
          </cell>
        </row>
        <row r="380">
          <cell r="AF380">
            <v>0</v>
          </cell>
        </row>
        <row r="381">
          <cell r="AF381">
            <v>0</v>
          </cell>
        </row>
        <row r="382">
          <cell r="AF382">
            <v>0</v>
          </cell>
        </row>
        <row r="383">
          <cell r="AF383">
            <v>0</v>
          </cell>
        </row>
        <row r="384">
          <cell r="AF384">
            <v>0</v>
          </cell>
        </row>
        <row r="385">
          <cell r="AF385">
            <v>0</v>
          </cell>
        </row>
        <row r="386">
          <cell r="AF386">
            <v>0</v>
          </cell>
        </row>
        <row r="387">
          <cell r="AF387">
            <v>0</v>
          </cell>
        </row>
        <row r="388">
          <cell r="AF388">
            <v>0</v>
          </cell>
        </row>
        <row r="389">
          <cell r="AF389">
            <v>0</v>
          </cell>
        </row>
        <row r="390">
          <cell r="AF390">
            <v>0</v>
          </cell>
        </row>
        <row r="391">
          <cell r="AF391">
            <v>0</v>
          </cell>
        </row>
        <row r="392">
          <cell r="AF392">
            <v>0</v>
          </cell>
        </row>
        <row r="393">
          <cell r="AF393">
            <v>0</v>
          </cell>
        </row>
        <row r="394">
          <cell r="AF394">
            <v>0</v>
          </cell>
        </row>
        <row r="395">
          <cell r="AF395">
            <v>0</v>
          </cell>
        </row>
        <row r="396">
          <cell r="AF396">
            <v>0</v>
          </cell>
        </row>
        <row r="397">
          <cell r="AF397">
            <v>0</v>
          </cell>
        </row>
        <row r="398">
          <cell r="AF398">
            <v>0</v>
          </cell>
        </row>
        <row r="399">
          <cell r="AF399">
            <v>0</v>
          </cell>
        </row>
        <row r="400">
          <cell r="AF400">
            <v>0</v>
          </cell>
        </row>
        <row r="401">
          <cell r="AF401">
            <v>0</v>
          </cell>
        </row>
        <row r="402">
          <cell r="AF402">
            <v>0</v>
          </cell>
        </row>
        <row r="403">
          <cell r="AF403">
            <v>0</v>
          </cell>
        </row>
        <row r="404">
          <cell r="AF404">
            <v>0</v>
          </cell>
        </row>
        <row r="405">
          <cell r="AF405">
            <v>0</v>
          </cell>
        </row>
        <row r="406">
          <cell r="AF406">
            <v>0</v>
          </cell>
        </row>
        <row r="407">
          <cell r="AF407">
            <v>0</v>
          </cell>
        </row>
        <row r="408">
          <cell r="AF408">
            <v>0</v>
          </cell>
        </row>
        <row r="409">
          <cell r="AF409">
            <v>0</v>
          </cell>
        </row>
        <row r="410">
          <cell r="AF410">
            <v>0</v>
          </cell>
        </row>
        <row r="411">
          <cell r="AF411">
            <v>0</v>
          </cell>
        </row>
        <row r="412">
          <cell r="AF412">
            <v>0</v>
          </cell>
        </row>
        <row r="413">
          <cell r="AF413">
            <v>0</v>
          </cell>
        </row>
        <row r="414">
          <cell r="AF414">
            <v>0</v>
          </cell>
        </row>
        <row r="415">
          <cell r="AF415">
            <v>0</v>
          </cell>
        </row>
        <row r="416">
          <cell r="AF416">
            <v>0</v>
          </cell>
        </row>
        <row r="417">
          <cell r="AF417">
            <v>0</v>
          </cell>
        </row>
        <row r="418">
          <cell r="AF418">
            <v>0</v>
          </cell>
        </row>
        <row r="419">
          <cell r="AF419">
            <v>0</v>
          </cell>
        </row>
        <row r="420">
          <cell r="AF420">
            <v>0</v>
          </cell>
        </row>
        <row r="421">
          <cell r="AF421">
            <v>0</v>
          </cell>
        </row>
        <row r="422">
          <cell r="AF422">
            <v>0</v>
          </cell>
        </row>
        <row r="423">
          <cell r="AF423">
            <v>0</v>
          </cell>
        </row>
        <row r="424">
          <cell r="AF424">
            <v>0</v>
          </cell>
        </row>
        <row r="425">
          <cell r="AF425">
            <v>0</v>
          </cell>
        </row>
        <row r="426">
          <cell r="AF426">
            <v>0</v>
          </cell>
        </row>
        <row r="427">
          <cell r="AF427">
            <v>0</v>
          </cell>
        </row>
        <row r="428">
          <cell r="AF428">
            <v>0</v>
          </cell>
        </row>
        <row r="429">
          <cell r="AF429">
            <v>0</v>
          </cell>
        </row>
        <row r="430">
          <cell r="AF430">
            <v>0</v>
          </cell>
        </row>
        <row r="431">
          <cell r="AF431">
            <v>0</v>
          </cell>
        </row>
        <row r="432">
          <cell r="AF432">
            <v>0</v>
          </cell>
        </row>
        <row r="433">
          <cell r="AF433">
            <v>0</v>
          </cell>
        </row>
        <row r="434">
          <cell r="AF434">
            <v>0</v>
          </cell>
        </row>
        <row r="435">
          <cell r="AF435">
            <v>0</v>
          </cell>
        </row>
        <row r="436">
          <cell r="AF436">
            <v>0</v>
          </cell>
        </row>
        <row r="437">
          <cell r="AF437">
            <v>0</v>
          </cell>
        </row>
        <row r="438">
          <cell r="AF438">
            <v>0</v>
          </cell>
        </row>
        <row r="439">
          <cell r="AF439">
            <v>0</v>
          </cell>
        </row>
        <row r="440">
          <cell r="AF440">
            <v>0</v>
          </cell>
        </row>
        <row r="441">
          <cell r="AF441">
            <v>0</v>
          </cell>
        </row>
        <row r="442">
          <cell r="AF442">
            <v>0</v>
          </cell>
        </row>
        <row r="443">
          <cell r="AF443">
            <v>0</v>
          </cell>
        </row>
        <row r="444">
          <cell r="AF444">
            <v>0</v>
          </cell>
        </row>
        <row r="445">
          <cell r="AF445">
            <v>0</v>
          </cell>
        </row>
        <row r="446">
          <cell r="AF446">
            <v>0</v>
          </cell>
        </row>
        <row r="447">
          <cell r="AF447">
            <v>0</v>
          </cell>
        </row>
        <row r="448">
          <cell r="AF448">
            <v>0</v>
          </cell>
        </row>
        <row r="449">
          <cell r="AF449">
            <v>0</v>
          </cell>
        </row>
        <row r="450">
          <cell r="AF450">
            <v>0</v>
          </cell>
        </row>
        <row r="451">
          <cell r="AF451">
            <v>0</v>
          </cell>
        </row>
        <row r="452">
          <cell r="AF452">
            <v>0</v>
          </cell>
        </row>
        <row r="453">
          <cell r="AF453">
            <v>0</v>
          </cell>
        </row>
        <row r="454">
          <cell r="AF454">
            <v>0</v>
          </cell>
        </row>
        <row r="455">
          <cell r="AF455">
            <v>0</v>
          </cell>
        </row>
        <row r="456">
          <cell r="AF456">
            <v>0</v>
          </cell>
        </row>
        <row r="457">
          <cell r="AF457">
            <v>0</v>
          </cell>
        </row>
        <row r="458">
          <cell r="AF458">
            <v>0</v>
          </cell>
        </row>
        <row r="459">
          <cell r="AF459">
            <v>0</v>
          </cell>
        </row>
        <row r="460">
          <cell r="AF460">
            <v>0</v>
          </cell>
        </row>
        <row r="461">
          <cell r="AF461">
            <v>0</v>
          </cell>
        </row>
        <row r="462">
          <cell r="AF462">
            <v>0</v>
          </cell>
        </row>
        <row r="463">
          <cell r="AF463">
            <v>0</v>
          </cell>
        </row>
        <row r="464">
          <cell r="AF464">
            <v>0</v>
          </cell>
        </row>
        <row r="465">
          <cell r="AF465">
            <v>0</v>
          </cell>
        </row>
        <row r="466">
          <cell r="AF466">
            <v>0</v>
          </cell>
        </row>
        <row r="467">
          <cell r="AF467">
            <v>0</v>
          </cell>
        </row>
        <row r="468">
          <cell r="AF468">
            <v>0</v>
          </cell>
        </row>
        <row r="469">
          <cell r="AF469">
            <v>0</v>
          </cell>
        </row>
        <row r="470">
          <cell r="AF470">
            <v>0</v>
          </cell>
        </row>
        <row r="471">
          <cell r="AF471">
            <v>0</v>
          </cell>
        </row>
        <row r="472">
          <cell r="AF472">
            <v>0</v>
          </cell>
        </row>
        <row r="473">
          <cell r="AF473">
            <v>0</v>
          </cell>
        </row>
        <row r="474">
          <cell r="AF474">
            <v>0</v>
          </cell>
        </row>
        <row r="475">
          <cell r="AF475">
            <v>0</v>
          </cell>
        </row>
        <row r="476">
          <cell r="AF476">
            <v>0</v>
          </cell>
        </row>
        <row r="477">
          <cell r="AF477">
            <v>0</v>
          </cell>
        </row>
        <row r="478">
          <cell r="AF478">
            <v>0</v>
          </cell>
        </row>
        <row r="479">
          <cell r="AF479">
            <v>0</v>
          </cell>
        </row>
        <row r="480">
          <cell r="AF480">
            <v>0</v>
          </cell>
        </row>
        <row r="481">
          <cell r="AF481">
            <v>0</v>
          </cell>
        </row>
        <row r="482">
          <cell r="AF482">
            <v>0</v>
          </cell>
        </row>
        <row r="483">
          <cell r="AF483">
            <v>0</v>
          </cell>
        </row>
        <row r="484">
          <cell r="AF484">
            <v>0</v>
          </cell>
        </row>
        <row r="485">
          <cell r="AF485">
            <v>0</v>
          </cell>
        </row>
        <row r="486">
          <cell r="AF486">
            <v>0</v>
          </cell>
        </row>
        <row r="487">
          <cell r="AF487">
            <v>0</v>
          </cell>
        </row>
        <row r="488">
          <cell r="AF488">
            <v>0</v>
          </cell>
        </row>
        <row r="489">
          <cell r="AF489">
            <v>0</v>
          </cell>
        </row>
        <row r="490">
          <cell r="AF490">
            <v>0</v>
          </cell>
        </row>
        <row r="491">
          <cell r="AF491">
            <v>0</v>
          </cell>
        </row>
        <row r="492">
          <cell r="AF492">
            <v>0</v>
          </cell>
        </row>
        <row r="493">
          <cell r="AF493">
            <v>0</v>
          </cell>
        </row>
        <row r="494">
          <cell r="AF494">
            <v>0</v>
          </cell>
        </row>
        <row r="495">
          <cell r="AF495">
            <v>0</v>
          </cell>
        </row>
        <row r="496">
          <cell r="AF496">
            <v>0</v>
          </cell>
        </row>
        <row r="497">
          <cell r="AF497">
            <v>0</v>
          </cell>
        </row>
        <row r="498">
          <cell r="AF498">
            <v>0</v>
          </cell>
        </row>
        <row r="499">
          <cell r="AF499">
            <v>0</v>
          </cell>
        </row>
        <row r="500">
          <cell r="AF500">
            <v>0</v>
          </cell>
        </row>
        <row r="501">
          <cell r="AF501">
            <v>0</v>
          </cell>
        </row>
        <row r="502">
          <cell r="AF502">
            <v>0</v>
          </cell>
        </row>
        <row r="503">
          <cell r="AF503">
            <v>0</v>
          </cell>
        </row>
        <row r="504">
          <cell r="AF504">
            <v>0</v>
          </cell>
        </row>
        <row r="505">
          <cell r="AF505">
            <v>0</v>
          </cell>
        </row>
        <row r="506">
          <cell r="AF506">
            <v>0</v>
          </cell>
        </row>
        <row r="507">
          <cell r="AF507">
            <v>0</v>
          </cell>
        </row>
        <row r="508">
          <cell r="AF508">
            <v>0</v>
          </cell>
        </row>
        <row r="509">
          <cell r="AF509">
            <v>0</v>
          </cell>
        </row>
        <row r="510">
          <cell r="AF510">
            <v>0</v>
          </cell>
        </row>
        <row r="511">
          <cell r="AF511">
            <v>0</v>
          </cell>
        </row>
        <row r="512">
          <cell r="AF512">
            <v>0</v>
          </cell>
        </row>
        <row r="513">
          <cell r="AF513">
            <v>0</v>
          </cell>
        </row>
        <row r="514">
          <cell r="AF514">
            <v>0</v>
          </cell>
        </row>
        <row r="515">
          <cell r="AF515">
            <v>0</v>
          </cell>
        </row>
        <row r="516">
          <cell r="AF516">
            <v>0</v>
          </cell>
        </row>
        <row r="517">
          <cell r="AF517">
            <v>0</v>
          </cell>
        </row>
        <row r="518">
          <cell r="AF518">
            <v>1</v>
          </cell>
        </row>
        <row r="519">
          <cell r="AF519">
            <v>1</v>
          </cell>
        </row>
        <row r="520">
          <cell r="AF520">
            <v>1</v>
          </cell>
        </row>
        <row r="521">
          <cell r="AF521">
            <v>1</v>
          </cell>
        </row>
        <row r="522">
          <cell r="AF522">
            <v>1</v>
          </cell>
        </row>
        <row r="523">
          <cell r="AF523">
            <v>1</v>
          </cell>
        </row>
        <row r="524">
          <cell r="AF524">
            <v>1</v>
          </cell>
        </row>
        <row r="525">
          <cell r="AF525">
            <v>1</v>
          </cell>
        </row>
        <row r="526">
          <cell r="AF526">
            <v>1</v>
          </cell>
        </row>
        <row r="527">
          <cell r="AF527">
            <v>1</v>
          </cell>
        </row>
        <row r="528">
          <cell r="AF528">
            <v>1</v>
          </cell>
        </row>
        <row r="529">
          <cell r="AF529">
            <v>0</v>
          </cell>
        </row>
        <row r="530">
          <cell r="AF530">
            <v>0</v>
          </cell>
        </row>
        <row r="531">
          <cell r="AF531">
            <v>1</v>
          </cell>
        </row>
        <row r="532">
          <cell r="AF532">
            <v>1</v>
          </cell>
        </row>
        <row r="533">
          <cell r="AF533">
            <v>1</v>
          </cell>
        </row>
        <row r="534">
          <cell r="AF534">
            <v>1</v>
          </cell>
        </row>
        <row r="535">
          <cell r="AF535">
            <v>1</v>
          </cell>
        </row>
        <row r="536">
          <cell r="AF536">
            <v>1</v>
          </cell>
        </row>
        <row r="537">
          <cell r="AF537">
            <v>1</v>
          </cell>
        </row>
        <row r="538">
          <cell r="AF538">
            <v>1</v>
          </cell>
        </row>
        <row r="539">
          <cell r="AF539">
            <v>1</v>
          </cell>
        </row>
        <row r="540">
          <cell r="AF540">
            <v>1</v>
          </cell>
        </row>
        <row r="541">
          <cell r="AF541">
            <v>1</v>
          </cell>
        </row>
        <row r="542">
          <cell r="AF542">
            <v>1</v>
          </cell>
        </row>
        <row r="543">
          <cell r="AF543">
            <v>1</v>
          </cell>
        </row>
        <row r="544">
          <cell r="AF544">
            <v>1</v>
          </cell>
        </row>
        <row r="545">
          <cell r="AF545">
            <v>1</v>
          </cell>
        </row>
        <row r="546">
          <cell r="AF546">
            <v>1</v>
          </cell>
        </row>
        <row r="547">
          <cell r="AF547">
            <v>1</v>
          </cell>
        </row>
        <row r="548">
          <cell r="AF548">
            <v>1</v>
          </cell>
        </row>
        <row r="549">
          <cell r="AF549">
            <v>1</v>
          </cell>
        </row>
        <row r="550">
          <cell r="AF550">
            <v>1</v>
          </cell>
        </row>
        <row r="551">
          <cell r="AF551">
            <v>0</v>
          </cell>
        </row>
        <row r="552">
          <cell r="AF552">
            <v>1</v>
          </cell>
        </row>
        <row r="553">
          <cell r="AF553">
            <v>1</v>
          </cell>
        </row>
        <row r="554">
          <cell r="AF554">
            <v>0</v>
          </cell>
        </row>
        <row r="555">
          <cell r="AF555">
            <v>0</v>
          </cell>
        </row>
        <row r="556">
          <cell r="AF556">
            <v>0</v>
          </cell>
        </row>
        <row r="557">
          <cell r="AF557">
            <v>0</v>
          </cell>
        </row>
        <row r="558">
          <cell r="AF558">
            <v>0</v>
          </cell>
        </row>
        <row r="559">
          <cell r="AF559">
            <v>0</v>
          </cell>
        </row>
        <row r="560">
          <cell r="AF560">
            <v>0</v>
          </cell>
        </row>
        <row r="561">
          <cell r="AF561">
            <v>0</v>
          </cell>
        </row>
        <row r="562">
          <cell r="AF562">
            <v>0</v>
          </cell>
        </row>
        <row r="563">
          <cell r="AF563">
            <v>0</v>
          </cell>
        </row>
        <row r="564">
          <cell r="AF564">
            <v>0</v>
          </cell>
        </row>
        <row r="565">
          <cell r="AF565">
            <v>0</v>
          </cell>
        </row>
        <row r="566">
          <cell r="AF566">
            <v>0</v>
          </cell>
        </row>
        <row r="567">
          <cell r="AF567">
            <v>0</v>
          </cell>
        </row>
        <row r="568">
          <cell r="AF568">
            <v>0</v>
          </cell>
        </row>
        <row r="569">
          <cell r="AF569">
            <v>0</v>
          </cell>
        </row>
        <row r="570">
          <cell r="AF570">
            <v>0</v>
          </cell>
        </row>
        <row r="571">
          <cell r="AF571">
            <v>0</v>
          </cell>
        </row>
        <row r="572">
          <cell r="AF572">
            <v>0</v>
          </cell>
        </row>
        <row r="573">
          <cell r="AF573">
            <v>0</v>
          </cell>
        </row>
        <row r="574">
          <cell r="AF574">
            <v>0</v>
          </cell>
        </row>
        <row r="575">
          <cell r="AF575">
            <v>0</v>
          </cell>
        </row>
        <row r="576">
          <cell r="AF576">
            <v>0</v>
          </cell>
        </row>
        <row r="577">
          <cell r="AF577">
            <v>0</v>
          </cell>
        </row>
        <row r="578">
          <cell r="AF578">
            <v>0</v>
          </cell>
        </row>
        <row r="579">
          <cell r="AF579">
            <v>0</v>
          </cell>
        </row>
        <row r="580">
          <cell r="AF580">
            <v>0</v>
          </cell>
        </row>
        <row r="581">
          <cell r="AF581">
            <v>0</v>
          </cell>
        </row>
        <row r="582">
          <cell r="AF582">
            <v>0</v>
          </cell>
        </row>
        <row r="583">
          <cell r="AF583">
            <v>0</v>
          </cell>
        </row>
        <row r="584">
          <cell r="AF584">
            <v>0</v>
          </cell>
        </row>
        <row r="585">
          <cell r="AF585">
            <v>0</v>
          </cell>
        </row>
        <row r="586">
          <cell r="AF586">
            <v>0</v>
          </cell>
        </row>
        <row r="587">
          <cell r="AF587">
            <v>0</v>
          </cell>
        </row>
        <row r="588">
          <cell r="AF588">
            <v>0</v>
          </cell>
        </row>
        <row r="589">
          <cell r="AF589">
            <v>0</v>
          </cell>
        </row>
        <row r="590">
          <cell r="AF590">
            <v>0</v>
          </cell>
        </row>
        <row r="591">
          <cell r="AF591">
            <v>0</v>
          </cell>
        </row>
        <row r="592">
          <cell r="AF592">
            <v>0</v>
          </cell>
        </row>
        <row r="593">
          <cell r="AF593">
            <v>0</v>
          </cell>
        </row>
        <row r="594">
          <cell r="AF594">
            <v>0</v>
          </cell>
        </row>
        <row r="595">
          <cell r="AF595">
            <v>0</v>
          </cell>
        </row>
        <row r="596">
          <cell r="AF596">
            <v>0</v>
          </cell>
        </row>
        <row r="597">
          <cell r="AF597">
            <v>0</v>
          </cell>
        </row>
        <row r="598">
          <cell r="AF598">
            <v>0</v>
          </cell>
        </row>
        <row r="599">
          <cell r="AF599">
            <v>0</v>
          </cell>
        </row>
        <row r="600">
          <cell r="AF600">
            <v>0</v>
          </cell>
        </row>
        <row r="601">
          <cell r="AF601">
            <v>0</v>
          </cell>
        </row>
        <row r="602">
          <cell r="AF602">
            <v>0</v>
          </cell>
        </row>
        <row r="603">
          <cell r="AF603">
            <v>0</v>
          </cell>
        </row>
        <row r="604">
          <cell r="AF604">
            <v>0</v>
          </cell>
        </row>
        <row r="605">
          <cell r="AF605">
            <v>0</v>
          </cell>
        </row>
        <row r="606">
          <cell r="AF606">
            <v>0</v>
          </cell>
        </row>
        <row r="607">
          <cell r="AF607">
            <v>0</v>
          </cell>
        </row>
        <row r="608">
          <cell r="AF608">
            <v>0</v>
          </cell>
        </row>
        <row r="609">
          <cell r="AF609">
            <v>0</v>
          </cell>
        </row>
        <row r="610">
          <cell r="AF610">
            <v>0</v>
          </cell>
        </row>
        <row r="611">
          <cell r="AF611">
            <v>0</v>
          </cell>
        </row>
        <row r="612">
          <cell r="AF612">
            <v>0</v>
          </cell>
        </row>
        <row r="613">
          <cell r="AF613">
            <v>0</v>
          </cell>
        </row>
        <row r="614">
          <cell r="AF614">
            <v>0</v>
          </cell>
        </row>
        <row r="615">
          <cell r="AF615">
            <v>0</v>
          </cell>
        </row>
        <row r="616">
          <cell r="AF616">
            <v>0</v>
          </cell>
        </row>
        <row r="617">
          <cell r="AF617">
            <v>0</v>
          </cell>
        </row>
        <row r="618">
          <cell r="AF618">
            <v>0</v>
          </cell>
        </row>
        <row r="619">
          <cell r="AF619">
            <v>0</v>
          </cell>
        </row>
        <row r="620">
          <cell r="AF620">
            <v>0</v>
          </cell>
        </row>
        <row r="621">
          <cell r="AF621">
            <v>0</v>
          </cell>
        </row>
        <row r="622">
          <cell r="AF622">
            <v>0</v>
          </cell>
        </row>
        <row r="623">
          <cell r="AF623">
            <v>0</v>
          </cell>
        </row>
        <row r="624">
          <cell r="AF624">
            <v>0</v>
          </cell>
        </row>
        <row r="625">
          <cell r="AF625">
            <v>0</v>
          </cell>
        </row>
        <row r="626">
          <cell r="AF626">
            <v>0</v>
          </cell>
        </row>
        <row r="627">
          <cell r="AF627">
            <v>0</v>
          </cell>
        </row>
        <row r="628">
          <cell r="AF628">
            <v>0</v>
          </cell>
        </row>
        <row r="629">
          <cell r="AF629">
            <v>0</v>
          </cell>
        </row>
        <row r="630">
          <cell r="AF630">
            <v>0</v>
          </cell>
        </row>
        <row r="631">
          <cell r="AF631">
            <v>0</v>
          </cell>
        </row>
        <row r="632">
          <cell r="AF632">
            <v>0</v>
          </cell>
        </row>
        <row r="633">
          <cell r="AF633">
            <v>1</v>
          </cell>
        </row>
        <row r="634">
          <cell r="AF634">
            <v>1</v>
          </cell>
        </row>
        <row r="635">
          <cell r="AF635">
            <v>1</v>
          </cell>
        </row>
        <row r="636">
          <cell r="AF636">
            <v>0</v>
          </cell>
        </row>
        <row r="637">
          <cell r="AF637">
            <v>0</v>
          </cell>
        </row>
        <row r="638">
          <cell r="AF638">
            <v>0</v>
          </cell>
        </row>
        <row r="639">
          <cell r="AF639">
            <v>1</v>
          </cell>
        </row>
        <row r="640">
          <cell r="AF640">
            <v>0</v>
          </cell>
        </row>
        <row r="641">
          <cell r="AF641">
            <v>0</v>
          </cell>
        </row>
        <row r="642">
          <cell r="AF642">
            <v>0</v>
          </cell>
        </row>
        <row r="643">
          <cell r="AF643">
            <v>0</v>
          </cell>
        </row>
        <row r="644">
          <cell r="AF644">
            <v>0</v>
          </cell>
        </row>
        <row r="645">
          <cell r="AF645">
            <v>0</v>
          </cell>
        </row>
        <row r="646">
          <cell r="AF646">
            <v>0</v>
          </cell>
        </row>
        <row r="647">
          <cell r="AF647">
            <v>0</v>
          </cell>
        </row>
        <row r="648">
          <cell r="AF648">
            <v>0</v>
          </cell>
        </row>
        <row r="649">
          <cell r="AF649">
            <v>0</v>
          </cell>
        </row>
        <row r="650">
          <cell r="AF650">
            <v>1</v>
          </cell>
        </row>
        <row r="651">
          <cell r="AF651">
            <v>1</v>
          </cell>
        </row>
        <row r="652">
          <cell r="AF652">
            <v>1</v>
          </cell>
        </row>
        <row r="653">
          <cell r="AF653">
            <v>0</v>
          </cell>
        </row>
        <row r="654">
          <cell r="AF654">
            <v>1</v>
          </cell>
        </row>
        <row r="655">
          <cell r="AF655">
            <v>1</v>
          </cell>
        </row>
        <row r="656">
          <cell r="AF656">
            <v>0</v>
          </cell>
        </row>
        <row r="657">
          <cell r="AF657">
            <v>0</v>
          </cell>
        </row>
        <row r="658">
          <cell r="AF658">
            <v>1</v>
          </cell>
        </row>
        <row r="659">
          <cell r="AF659">
            <v>0</v>
          </cell>
        </row>
        <row r="660">
          <cell r="AF660">
            <v>0</v>
          </cell>
        </row>
        <row r="661">
          <cell r="AF661">
            <v>0</v>
          </cell>
        </row>
        <row r="662">
          <cell r="AF662">
            <v>0</v>
          </cell>
        </row>
        <row r="663">
          <cell r="AF663">
            <v>0</v>
          </cell>
        </row>
        <row r="664">
          <cell r="AF664">
            <v>0</v>
          </cell>
        </row>
        <row r="665">
          <cell r="AF665">
            <v>0</v>
          </cell>
        </row>
        <row r="666">
          <cell r="AF666">
            <v>0</v>
          </cell>
        </row>
        <row r="667">
          <cell r="AF667">
            <v>0</v>
          </cell>
        </row>
        <row r="668">
          <cell r="AF668">
            <v>0</v>
          </cell>
        </row>
        <row r="669">
          <cell r="AF669">
            <v>0</v>
          </cell>
        </row>
        <row r="670">
          <cell r="AF670">
            <v>0</v>
          </cell>
        </row>
        <row r="671">
          <cell r="AF671">
            <v>0</v>
          </cell>
        </row>
        <row r="672">
          <cell r="AF672">
            <v>0</v>
          </cell>
        </row>
        <row r="673">
          <cell r="AF673">
            <v>0</v>
          </cell>
        </row>
        <row r="674">
          <cell r="AF674">
            <v>0</v>
          </cell>
        </row>
        <row r="675">
          <cell r="AF675">
            <v>0</v>
          </cell>
        </row>
        <row r="676">
          <cell r="AF676">
            <v>0</v>
          </cell>
        </row>
        <row r="677">
          <cell r="AF677">
            <v>0</v>
          </cell>
        </row>
        <row r="678">
          <cell r="AF678">
            <v>0</v>
          </cell>
        </row>
        <row r="679">
          <cell r="AF679">
            <v>0</v>
          </cell>
        </row>
        <row r="680">
          <cell r="AF680">
            <v>0</v>
          </cell>
        </row>
        <row r="681">
          <cell r="AF681">
            <v>0</v>
          </cell>
        </row>
        <row r="682">
          <cell r="AF682">
            <v>0</v>
          </cell>
        </row>
        <row r="683">
          <cell r="AF683">
            <v>0</v>
          </cell>
        </row>
        <row r="684">
          <cell r="AF684">
            <v>0</v>
          </cell>
        </row>
        <row r="685">
          <cell r="AF685">
            <v>0</v>
          </cell>
        </row>
        <row r="686">
          <cell r="AF686">
            <v>0</v>
          </cell>
        </row>
        <row r="687">
          <cell r="AF687">
            <v>0</v>
          </cell>
        </row>
        <row r="688">
          <cell r="AF688">
            <v>0</v>
          </cell>
        </row>
        <row r="689">
          <cell r="AF689">
            <v>0</v>
          </cell>
        </row>
        <row r="690">
          <cell r="AF690">
            <v>0</v>
          </cell>
        </row>
        <row r="691">
          <cell r="AF691">
            <v>0</v>
          </cell>
        </row>
        <row r="692">
          <cell r="AF692">
            <v>0</v>
          </cell>
        </row>
        <row r="693">
          <cell r="AF693">
            <v>0</v>
          </cell>
        </row>
        <row r="694">
          <cell r="AF694">
            <v>0</v>
          </cell>
        </row>
        <row r="695">
          <cell r="AF695">
            <v>0</v>
          </cell>
        </row>
        <row r="696">
          <cell r="AF696">
            <v>0</v>
          </cell>
        </row>
        <row r="697">
          <cell r="AF697">
            <v>0</v>
          </cell>
        </row>
        <row r="698">
          <cell r="AF698">
            <v>0</v>
          </cell>
        </row>
        <row r="699">
          <cell r="AF699">
            <v>0</v>
          </cell>
        </row>
        <row r="700">
          <cell r="AF700">
            <v>0</v>
          </cell>
        </row>
        <row r="701">
          <cell r="AF701">
            <v>0</v>
          </cell>
        </row>
        <row r="702">
          <cell r="AF702">
            <v>0</v>
          </cell>
        </row>
        <row r="703">
          <cell r="AF703">
            <v>0</v>
          </cell>
        </row>
        <row r="704">
          <cell r="AF704">
            <v>0</v>
          </cell>
        </row>
        <row r="705">
          <cell r="AF705">
            <v>0</v>
          </cell>
        </row>
        <row r="706">
          <cell r="AF706">
            <v>0</v>
          </cell>
        </row>
        <row r="707">
          <cell r="AF707">
            <v>0</v>
          </cell>
        </row>
        <row r="708">
          <cell r="AF708">
            <v>0</v>
          </cell>
        </row>
        <row r="709">
          <cell r="AF709">
            <v>0</v>
          </cell>
        </row>
        <row r="710">
          <cell r="AF710">
            <v>0</v>
          </cell>
        </row>
        <row r="711">
          <cell r="AF711">
            <v>0</v>
          </cell>
        </row>
        <row r="712">
          <cell r="AF712">
            <v>0</v>
          </cell>
        </row>
        <row r="713">
          <cell r="AF713">
            <v>0</v>
          </cell>
        </row>
        <row r="714">
          <cell r="AF714">
            <v>0</v>
          </cell>
        </row>
        <row r="715">
          <cell r="AF715">
            <v>0</v>
          </cell>
        </row>
        <row r="716">
          <cell r="AF716">
            <v>0</v>
          </cell>
        </row>
        <row r="717">
          <cell r="AF717">
            <v>0</v>
          </cell>
        </row>
        <row r="718">
          <cell r="AF718">
            <v>0</v>
          </cell>
        </row>
        <row r="719">
          <cell r="AF719">
            <v>0</v>
          </cell>
        </row>
        <row r="720">
          <cell r="AF720">
            <v>0</v>
          </cell>
        </row>
        <row r="721">
          <cell r="AF721">
            <v>0</v>
          </cell>
        </row>
        <row r="722">
          <cell r="AF722">
            <v>0</v>
          </cell>
        </row>
        <row r="723">
          <cell r="AF723">
            <v>0</v>
          </cell>
        </row>
        <row r="724">
          <cell r="AF724">
            <v>0</v>
          </cell>
        </row>
        <row r="725">
          <cell r="AF725">
            <v>0</v>
          </cell>
        </row>
        <row r="726">
          <cell r="AF726">
            <v>0</v>
          </cell>
        </row>
        <row r="727">
          <cell r="AF727">
            <v>0</v>
          </cell>
        </row>
        <row r="728">
          <cell r="AF728">
            <v>0</v>
          </cell>
        </row>
        <row r="729">
          <cell r="AF729">
            <v>0</v>
          </cell>
        </row>
        <row r="730">
          <cell r="AF730">
            <v>0</v>
          </cell>
        </row>
        <row r="731">
          <cell r="AF731">
            <v>0</v>
          </cell>
        </row>
        <row r="732">
          <cell r="AF732">
            <v>0</v>
          </cell>
        </row>
        <row r="733">
          <cell r="AF733">
            <v>0</v>
          </cell>
        </row>
        <row r="734">
          <cell r="AF734">
            <v>0</v>
          </cell>
        </row>
        <row r="735">
          <cell r="AF735">
            <v>0</v>
          </cell>
        </row>
        <row r="736">
          <cell r="AF736">
            <v>0</v>
          </cell>
        </row>
        <row r="737">
          <cell r="AF737">
            <v>0</v>
          </cell>
        </row>
        <row r="738">
          <cell r="AF738">
            <v>0</v>
          </cell>
        </row>
        <row r="739">
          <cell r="AF739">
            <v>0</v>
          </cell>
        </row>
        <row r="740">
          <cell r="AF740">
            <v>0</v>
          </cell>
        </row>
        <row r="741">
          <cell r="AF741">
            <v>0</v>
          </cell>
        </row>
        <row r="742">
          <cell r="AF742">
            <v>0</v>
          </cell>
        </row>
        <row r="743">
          <cell r="AF743">
            <v>0</v>
          </cell>
        </row>
        <row r="744">
          <cell r="AF744">
            <v>0</v>
          </cell>
        </row>
        <row r="745">
          <cell r="AF745">
            <v>0</v>
          </cell>
        </row>
        <row r="746">
          <cell r="AF746">
            <v>0</v>
          </cell>
        </row>
        <row r="747">
          <cell r="AF747">
            <v>0</v>
          </cell>
        </row>
        <row r="748">
          <cell r="AF748">
            <v>0</v>
          </cell>
        </row>
        <row r="749">
          <cell r="AF749">
            <v>0</v>
          </cell>
        </row>
        <row r="750">
          <cell r="AF750">
            <v>0</v>
          </cell>
        </row>
        <row r="751">
          <cell r="AF751">
            <v>0</v>
          </cell>
        </row>
        <row r="752">
          <cell r="AF752">
            <v>0</v>
          </cell>
        </row>
        <row r="753">
          <cell r="AF753">
            <v>0</v>
          </cell>
        </row>
        <row r="754">
          <cell r="AF754">
            <v>0</v>
          </cell>
        </row>
        <row r="755">
          <cell r="AF755">
            <v>0</v>
          </cell>
        </row>
        <row r="756">
          <cell r="AF756">
            <v>0</v>
          </cell>
        </row>
        <row r="757">
          <cell r="AF757">
            <v>0</v>
          </cell>
        </row>
        <row r="758">
          <cell r="AF758">
            <v>0</v>
          </cell>
        </row>
        <row r="759">
          <cell r="AF759">
            <v>0</v>
          </cell>
        </row>
        <row r="760">
          <cell r="AF760">
            <v>0</v>
          </cell>
        </row>
        <row r="761">
          <cell r="AF761">
            <v>0</v>
          </cell>
        </row>
        <row r="762">
          <cell r="AF762">
            <v>0</v>
          </cell>
        </row>
        <row r="763">
          <cell r="AF763">
            <v>0</v>
          </cell>
        </row>
        <row r="764">
          <cell r="AF764">
            <v>0</v>
          </cell>
        </row>
        <row r="765">
          <cell r="AF765">
            <v>0</v>
          </cell>
        </row>
        <row r="766">
          <cell r="AF766">
            <v>0</v>
          </cell>
        </row>
        <row r="767">
          <cell r="AF767">
            <v>0</v>
          </cell>
        </row>
        <row r="768">
          <cell r="AF768">
            <v>0</v>
          </cell>
        </row>
        <row r="769">
          <cell r="AF769">
            <v>0</v>
          </cell>
        </row>
        <row r="770">
          <cell r="AF770">
            <v>0</v>
          </cell>
        </row>
        <row r="771">
          <cell r="AF771">
            <v>0</v>
          </cell>
        </row>
        <row r="772">
          <cell r="AF772">
            <v>0</v>
          </cell>
        </row>
        <row r="773">
          <cell r="AF773">
            <v>0</v>
          </cell>
        </row>
        <row r="774">
          <cell r="AF774">
            <v>0</v>
          </cell>
        </row>
        <row r="775">
          <cell r="AF775">
            <v>0</v>
          </cell>
        </row>
        <row r="776">
          <cell r="AF776">
            <v>0</v>
          </cell>
        </row>
        <row r="777">
          <cell r="AF777">
            <v>0</v>
          </cell>
        </row>
        <row r="778">
          <cell r="AF778">
            <v>0</v>
          </cell>
        </row>
        <row r="779">
          <cell r="AF779">
            <v>0</v>
          </cell>
        </row>
        <row r="780">
          <cell r="AF780">
            <v>0</v>
          </cell>
        </row>
        <row r="781">
          <cell r="AF781">
            <v>0</v>
          </cell>
        </row>
        <row r="782">
          <cell r="AF782">
            <v>0</v>
          </cell>
        </row>
        <row r="783">
          <cell r="AF783">
            <v>0</v>
          </cell>
        </row>
        <row r="784">
          <cell r="AF784">
            <v>0</v>
          </cell>
        </row>
        <row r="785">
          <cell r="AF785">
            <v>0</v>
          </cell>
        </row>
        <row r="786">
          <cell r="AF786">
            <v>0</v>
          </cell>
        </row>
        <row r="787">
          <cell r="AF787">
            <v>0</v>
          </cell>
        </row>
        <row r="788">
          <cell r="AF788">
            <v>0</v>
          </cell>
        </row>
        <row r="789">
          <cell r="AF789">
            <v>0</v>
          </cell>
        </row>
        <row r="790">
          <cell r="AF790">
            <v>0</v>
          </cell>
        </row>
        <row r="791">
          <cell r="AF791">
            <v>0</v>
          </cell>
        </row>
        <row r="792">
          <cell r="AF792">
            <v>0</v>
          </cell>
        </row>
        <row r="793">
          <cell r="AF793">
            <v>0</v>
          </cell>
        </row>
        <row r="794">
          <cell r="AF794">
            <v>0</v>
          </cell>
        </row>
        <row r="795">
          <cell r="AF795">
            <v>0</v>
          </cell>
        </row>
        <row r="796">
          <cell r="AF796">
            <v>0</v>
          </cell>
        </row>
        <row r="797">
          <cell r="AF797">
            <v>0</v>
          </cell>
        </row>
        <row r="798">
          <cell r="AF798">
            <v>0</v>
          </cell>
        </row>
        <row r="799">
          <cell r="AF799">
            <v>0</v>
          </cell>
        </row>
        <row r="800">
          <cell r="AF800">
            <v>0</v>
          </cell>
        </row>
        <row r="801">
          <cell r="AF801">
            <v>0</v>
          </cell>
        </row>
        <row r="802">
          <cell r="AF802">
            <v>0</v>
          </cell>
        </row>
        <row r="803">
          <cell r="AF803">
            <v>0</v>
          </cell>
        </row>
        <row r="804">
          <cell r="AF804">
            <v>0</v>
          </cell>
        </row>
        <row r="805">
          <cell r="AF805">
            <v>0</v>
          </cell>
        </row>
        <row r="806">
          <cell r="AF806">
            <v>0</v>
          </cell>
        </row>
        <row r="807">
          <cell r="AF807">
            <v>0</v>
          </cell>
        </row>
        <row r="808">
          <cell r="AF808">
            <v>0</v>
          </cell>
        </row>
        <row r="809">
          <cell r="AF809">
            <v>0</v>
          </cell>
        </row>
        <row r="810">
          <cell r="AF810">
            <v>0</v>
          </cell>
        </row>
        <row r="811">
          <cell r="AF811">
            <v>0</v>
          </cell>
        </row>
        <row r="812">
          <cell r="AF812">
            <v>0</v>
          </cell>
        </row>
        <row r="813">
          <cell r="AF813">
            <v>0</v>
          </cell>
        </row>
        <row r="814">
          <cell r="AF814">
            <v>0</v>
          </cell>
        </row>
        <row r="815">
          <cell r="AF815">
            <v>0</v>
          </cell>
        </row>
        <row r="816">
          <cell r="AF816">
            <v>0</v>
          </cell>
        </row>
        <row r="817">
          <cell r="AF817">
            <v>0</v>
          </cell>
        </row>
        <row r="818">
          <cell r="AF818">
            <v>0</v>
          </cell>
        </row>
        <row r="819">
          <cell r="AF819">
            <v>0</v>
          </cell>
        </row>
        <row r="820">
          <cell r="AF820">
            <v>0</v>
          </cell>
        </row>
        <row r="821">
          <cell r="AF821">
            <v>0</v>
          </cell>
        </row>
        <row r="822">
          <cell r="AF822">
            <v>0</v>
          </cell>
        </row>
        <row r="823">
          <cell r="AF823">
            <v>0</v>
          </cell>
        </row>
        <row r="824">
          <cell r="AF824">
            <v>0</v>
          </cell>
        </row>
        <row r="825">
          <cell r="AF825">
            <v>0</v>
          </cell>
        </row>
        <row r="826">
          <cell r="AF826">
            <v>0</v>
          </cell>
        </row>
        <row r="827">
          <cell r="AF827">
            <v>0</v>
          </cell>
        </row>
        <row r="828">
          <cell r="AF828">
            <v>0</v>
          </cell>
        </row>
        <row r="829">
          <cell r="AF829">
            <v>0</v>
          </cell>
        </row>
        <row r="830">
          <cell r="AF830">
            <v>0</v>
          </cell>
        </row>
        <row r="831">
          <cell r="AF831">
            <v>0</v>
          </cell>
        </row>
        <row r="832">
          <cell r="AF832">
            <v>0</v>
          </cell>
        </row>
        <row r="833">
          <cell r="AF833">
            <v>1</v>
          </cell>
        </row>
        <row r="834">
          <cell r="AF834">
            <v>0</v>
          </cell>
        </row>
        <row r="835">
          <cell r="AF835">
            <v>0</v>
          </cell>
        </row>
        <row r="836">
          <cell r="AF836">
            <v>0</v>
          </cell>
        </row>
        <row r="837">
          <cell r="AF837">
            <v>0</v>
          </cell>
        </row>
        <row r="838">
          <cell r="AF838">
            <v>0</v>
          </cell>
        </row>
        <row r="839">
          <cell r="AF839">
            <v>0</v>
          </cell>
        </row>
        <row r="840">
          <cell r="AF840">
            <v>0</v>
          </cell>
        </row>
        <row r="841">
          <cell r="AF841">
            <v>0</v>
          </cell>
        </row>
        <row r="842">
          <cell r="AF842">
            <v>0</v>
          </cell>
        </row>
        <row r="843">
          <cell r="AF843">
            <v>0</v>
          </cell>
        </row>
        <row r="844">
          <cell r="AF844">
            <v>0</v>
          </cell>
        </row>
        <row r="845">
          <cell r="AF845">
            <v>0</v>
          </cell>
        </row>
        <row r="846">
          <cell r="AF846">
            <v>0</v>
          </cell>
        </row>
        <row r="847">
          <cell r="AF847">
            <v>0</v>
          </cell>
        </row>
        <row r="848">
          <cell r="AF848">
            <v>0</v>
          </cell>
        </row>
        <row r="849">
          <cell r="AF849">
            <v>0</v>
          </cell>
        </row>
        <row r="850">
          <cell r="AF850">
            <v>0</v>
          </cell>
        </row>
        <row r="851">
          <cell r="AF851">
            <v>0</v>
          </cell>
        </row>
        <row r="852">
          <cell r="AF852">
            <v>0</v>
          </cell>
        </row>
        <row r="853">
          <cell r="AF853">
            <v>0</v>
          </cell>
        </row>
        <row r="854">
          <cell r="AF854">
            <v>0</v>
          </cell>
        </row>
        <row r="855">
          <cell r="AF855">
            <v>0</v>
          </cell>
        </row>
        <row r="856">
          <cell r="AF856">
            <v>0</v>
          </cell>
        </row>
        <row r="857">
          <cell r="AF857">
            <v>0</v>
          </cell>
        </row>
        <row r="858">
          <cell r="AF858">
            <v>0</v>
          </cell>
        </row>
        <row r="859">
          <cell r="AF859">
            <v>0</v>
          </cell>
        </row>
        <row r="860">
          <cell r="AF860">
            <v>0</v>
          </cell>
        </row>
        <row r="861">
          <cell r="AF861">
            <v>0</v>
          </cell>
        </row>
        <row r="862">
          <cell r="AF862">
            <v>0</v>
          </cell>
        </row>
        <row r="863">
          <cell r="AF863">
            <v>0</v>
          </cell>
        </row>
        <row r="864">
          <cell r="AF864">
            <v>0</v>
          </cell>
        </row>
        <row r="865">
          <cell r="AF865">
            <v>0</v>
          </cell>
        </row>
        <row r="866">
          <cell r="AF866">
            <v>0</v>
          </cell>
        </row>
        <row r="867">
          <cell r="AF867">
            <v>0</v>
          </cell>
        </row>
        <row r="868">
          <cell r="AF868">
            <v>0</v>
          </cell>
        </row>
        <row r="869">
          <cell r="AF869">
            <v>0</v>
          </cell>
        </row>
        <row r="870">
          <cell r="AF870">
            <v>0</v>
          </cell>
        </row>
        <row r="871">
          <cell r="AF871">
            <v>0</v>
          </cell>
        </row>
        <row r="872">
          <cell r="AF872">
            <v>0</v>
          </cell>
        </row>
        <row r="873">
          <cell r="AF873">
            <v>0</v>
          </cell>
        </row>
        <row r="874">
          <cell r="AF874">
            <v>0</v>
          </cell>
        </row>
        <row r="875">
          <cell r="AF875">
            <v>0</v>
          </cell>
        </row>
        <row r="876">
          <cell r="AF876">
            <v>0</v>
          </cell>
        </row>
        <row r="877">
          <cell r="AF877">
            <v>0</v>
          </cell>
        </row>
        <row r="878">
          <cell r="AF878">
            <v>0</v>
          </cell>
        </row>
        <row r="879">
          <cell r="AF879">
            <v>0</v>
          </cell>
        </row>
        <row r="880">
          <cell r="AF880">
            <v>0</v>
          </cell>
        </row>
        <row r="881">
          <cell r="AF881">
            <v>0</v>
          </cell>
        </row>
        <row r="882">
          <cell r="AF882">
            <v>0</v>
          </cell>
        </row>
        <row r="883">
          <cell r="AF883">
            <v>0</v>
          </cell>
        </row>
        <row r="884">
          <cell r="AF884">
            <v>0</v>
          </cell>
        </row>
        <row r="885">
          <cell r="AF885">
            <v>0</v>
          </cell>
        </row>
        <row r="886">
          <cell r="AF886">
            <v>0</v>
          </cell>
        </row>
        <row r="887">
          <cell r="AF887">
            <v>0</v>
          </cell>
        </row>
        <row r="888">
          <cell r="AF888">
            <v>0</v>
          </cell>
        </row>
        <row r="889">
          <cell r="AF889">
            <v>0</v>
          </cell>
        </row>
        <row r="890">
          <cell r="AF890">
            <v>0</v>
          </cell>
        </row>
        <row r="891">
          <cell r="AF891">
            <v>0</v>
          </cell>
        </row>
        <row r="892">
          <cell r="AF892">
            <v>0</v>
          </cell>
        </row>
        <row r="893">
          <cell r="AF893">
            <v>0</v>
          </cell>
        </row>
        <row r="894">
          <cell r="AF894">
            <v>1</v>
          </cell>
        </row>
        <row r="895">
          <cell r="AF895">
            <v>1</v>
          </cell>
        </row>
        <row r="896">
          <cell r="AF896">
            <v>0</v>
          </cell>
        </row>
        <row r="897">
          <cell r="AF897">
            <v>0</v>
          </cell>
        </row>
        <row r="898">
          <cell r="AF898">
            <v>1</v>
          </cell>
        </row>
        <row r="899">
          <cell r="AF899">
            <v>1</v>
          </cell>
        </row>
        <row r="900">
          <cell r="AF900">
            <v>0</v>
          </cell>
        </row>
        <row r="901">
          <cell r="AF901">
            <v>0</v>
          </cell>
        </row>
        <row r="902">
          <cell r="AF902">
            <v>1</v>
          </cell>
        </row>
        <row r="903">
          <cell r="AF903">
            <v>0</v>
          </cell>
        </row>
        <row r="904">
          <cell r="AF904">
            <v>0</v>
          </cell>
        </row>
        <row r="905">
          <cell r="AF905">
            <v>1</v>
          </cell>
        </row>
        <row r="906">
          <cell r="AF906">
            <v>0</v>
          </cell>
        </row>
        <row r="907">
          <cell r="AF907">
            <v>0</v>
          </cell>
        </row>
        <row r="908">
          <cell r="AF908">
            <v>0</v>
          </cell>
        </row>
        <row r="909">
          <cell r="AF909">
            <v>0</v>
          </cell>
        </row>
        <row r="910">
          <cell r="AF910">
            <v>0</v>
          </cell>
        </row>
        <row r="911">
          <cell r="AF911">
            <v>1</v>
          </cell>
        </row>
        <row r="912">
          <cell r="AF912">
            <v>1</v>
          </cell>
        </row>
        <row r="913">
          <cell r="AF913">
            <v>1</v>
          </cell>
        </row>
        <row r="914">
          <cell r="AF914">
            <v>1</v>
          </cell>
        </row>
        <row r="915">
          <cell r="AF915">
            <v>1</v>
          </cell>
        </row>
        <row r="916">
          <cell r="AF916">
            <v>1</v>
          </cell>
        </row>
        <row r="917">
          <cell r="AF917">
            <v>1</v>
          </cell>
        </row>
        <row r="918">
          <cell r="AF918">
            <v>1</v>
          </cell>
        </row>
        <row r="919">
          <cell r="AF919">
            <v>1</v>
          </cell>
        </row>
        <row r="920">
          <cell r="AF920">
            <v>1</v>
          </cell>
        </row>
        <row r="921">
          <cell r="AF921">
            <v>1</v>
          </cell>
        </row>
        <row r="922">
          <cell r="AF922">
            <v>1</v>
          </cell>
        </row>
        <row r="923">
          <cell r="AF923">
            <v>1</v>
          </cell>
        </row>
        <row r="924">
          <cell r="AF924">
            <v>1</v>
          </cell>
        </row>
        <row r="925">
          <cell r="AF925">
            <v>1</v>
          </cell>
        </row>
        <row r="926">
          <cell r="AF926">
            <v>1</v>
          </cell>
        </row>
        <row r="927">
          <cell r="AF927">
            <v>1</v>
          </cell>
        </row>
        <row r="928">
          <cell r="AF928">
            <v>1</v>
          </cell>
        </row>
        <row r="929">
          <cell r="AF929">
            <v>1</v>
          </cell>
        </row>
        <row r="930">
          <cell r="AF930">
            <v>1</v>
          </cell>
        </row>
        <row r="931">
          <cell r="AF931">
            <v>0</v>
          </cell>
        </row>
        <row r="932">
          <cell r="AF932">
            <v>0</v>
          </cell>
        </row>
        <row r="933">
          <cell r="AF933">
            <v>0</v>
          </cell>
        </row>
        <row r="934">
          <cell r="AF934">
            <v>0</v>
          </cell>
        </row>
        <row r="935">
          <cell r="AF935">
            <v>0</v>
          </cell>
        </row>
        <row r="936">
          <cell r="AF936">
            <v>0</v>
          </cell>
        </row>
        <row r="937">
          <cell r="AF937">
            <v>0</v>
          </cell>
        </row>
        <row r="938">
          <cell r="AF938">
            <v>0</v>
          </cell>
        </row>
        <row r="939">
          <cell r="AF939">
            <v>0</v>
          </cell>
        </row>
        <row r="940">
          <cell r="AF940">
            <v>0</v>
          </cell>
        </row>
        <row r="941">
          <cell r="AF941">
            <v>0</v>
          </cell>
        </row>
        <row r="942">
          <cell r="AF942">
            <v>0</v>
          </cell>
        </row>
        <row r="943">
          <cell r="AF943">
            <v>0</v>
          </cell>
        </row>
        <row r="944">
          <cell r="AF944">
            <v>0</v>
          </cell>
        </row>
        <row r="945">
          <cell r="AF945">
            <v>0</v>
          </cell>
        </row>
        <row r="946">
          <cell r="AF946">
            <v>0</v>
          </cell>
        </row>
        <row r="947">
          <cell r="AF947">
            <v>0</v>
          </cell>
        </row>
        <row r="948">
          <cell r="AF948">
            <v>0</v>
          </cell>
        </row>
        <row r="949">
          <cell r="AF949">
            <v>0</v>
          </cell>
        </row>
        <row r="950">
          <cell r="AF950">
            <v>0</v>
          </cell>
        </row>
        <row r="951">
          <cell r="AF951">
            <v>0</v>
          </cell>
        </row>
        <row r="952">
          <cell r="AF952">
            <v>0</v>
          </cell>
        </row>
        <row r="953">
          <cell r="AF953">
            <v>0</v>
          </cell>
        </row>
        <row r="954">
          <cell r="AF954">
            <v>0</v>
          </cell>
        </row>
        <row r="955">
          <cell r="AF955">
            <v>0</v>
          </cell>
        </row>
        <row r="956">
          <cell r="AF956">
            <v>0</v>
          </cell>
        </row>
        <row r="957">
          <cell r="AF957">
            <v>0</v>
          </cell>
        </row>
        <row r="958">
          <cell r="AF958">
            <v>0</v>
          </cell>
        </row>
        <row r="959">
          <cell r="AF959">
            <v>0</v>
          </cell>
        </row>
        <row r="960">
          <cell r="AF960">
            <v>0</v>
          </cell>
        </row>
        <row r="961">
          <cell r="AF961">
            <v>0</v>
          </cell>
        </row>
        <row r="962">
          <cell r="AF962">
            <v>0</v>
          </cell>
        </row>
        <row r="963">
          <cell r="AF963">
            <v>0</v>
          </cell>
        </row>
        <row r="964">
          <cell r="AF964">
            <v>0</v>
          </cell>
        </row>
        <row r="965">
          <cell r="AF965">
            <v>0</v>
          </cell>
        </row>
        <row r="966">
          <cell r="AF966">
            <v>0</v>
          </cell>
        </row>
        <row r="967">
          <cell r="AF967">
            <v>0</v>
          </cell>
        </row>
        <row r="968">
          <cell r="AF968">
            <v>0</v>
          </cell>
        </row>
        <row r="969">
          <cell r="AF969">
            <v>0</v>
          </cell>
        </row>
        <row r="970">
          <cell r="AF970">
            <v>0</v>
          </cell>
        </row>
        <row r="971">
          <cell r="AF971">
            <v>0</v>
          </cell>
        </row>
        <row r="972">
          <cell r="AF972">
            <v>0</v>
          </cell>
        </row>
        <row r="973">
          <cell r="AF973">
            <v>0</v>
          </cell>
        </row>
        <row r="974">
          <cell r="AF974">
            <v>0</v>
          </cell>
        </row>
        <row r="975">
          <cell r="AF975">
            <v>0</v>
          </cell>
        </row>
        <row r="976">
          <cell r="AF976">
            <v>0</v>
          </cell>
        </row>
        <row r="977">
          <cell r="AF977">
            <v>0</v>
          </cell>
        </row>
        <row r="978">
          <cell r="AF978">
            <v>0</v>
          </cell>
        </row>
        <row r="979">
          <cell r="AF979">
            <v>0</v>
          </cell>
        </row>
        <row r="980">
          <cell r="AF980">
            <v>0</v>
          </cell>
        </row>
        <row r="981">
          <cell r="AF981">
            <v>0</v>
          </cell>
        </row>
        <row r="982">
          <cell r="AF982">
            <v>0</v>
          </cell>
        </row>
        <row r="983">
          <cell r="AF983">
            <v>0</v>
          </cell>
        </row>
        <row r="984">
          <cell r="AF984">
            <v>0</v>
          </cell>
        </row>
        <row r="985">
          <cell r="AF985">
            <v>0</v>
          </cell>
        </row>
        <row r="986">
          <cell r="AF986">
            <v>0</v>
          </cell>
        </row>
        <row r="987">
          <cell r="AF987">
            <v>0</v>
          </cell>
        </row>
        <row r="988">
          <cell r="AF988">
            <v>0</v>
          </cell>
        </row>
        <row r="989">
          <cell r="AF989">
            <v>0</v>
          </cell>
        </row>
        <row r="990">
          <cell r="AF990">
            <v>0</v>
          </cell>
        </row>
        <row r="991">
          <cell r="AF991">
            <v>0</v>
          </cell>
        </row>
        <row r="992">
          <cell r="AF992">
            <v>0</v>
          </cell>
        </row>
        <row r="993">
          <cell r="AF993">
            <v>0</v>
          </cell>
        </row>
        <row r="994">
          <cell r="AF994">
            <v>0</v>
          </cell>
        </row>
        <row r="995">
          <cell r="AF995">
            <v>0</v>
          </cell>
        </row>
        <row r="996">
          <cell r="AF996">
            <v>0</v>
          </cell>
        </row>
        <row r="997">
          <cell r="AF997">
            <v>0</v>
          </cell>
        </row>
        <row r="998">
          <cell r="AF998">
            <v>0</v>
          </cell>
        </row>
        <row r="999">
          <cell r="AF999">
            <v>0</v>
          </cell>
        </row>
        <row r="1000">
          <cell r="AF1000">
            <v>0</v>
          </cell>
        </row>
        <row r="1001">
          <cell r="AF1001">
            <v>0</v>
          </cell>
        </row>
        <row r="1002">
          <cell r="AF1002">
            <v>0</v>
          </cell>
        </row>
        <row r="1003">
          <cell r="AF1003">
            <v>0</v>
          </cell>
        </row>
        <row r="1004">
          <cell r="AF1004">
            <v>0</v>
          </cell>
        </row>
        <row r="1005">
          <cell r="AF1005">
            <v>0</v>
          </cell>
        </row>
        <row r="1006">
          <cell r="AF1006">
            <v>0</v>
          </cell>
        </row>
        <row r="1007">
          <cell r="AF1007">
            <v>0</v>
          </cell>
        </row>
        <row r="1008">
          <cell r="AF1008">
            <v>0</v>
          </cell>
        </row>
        <row r="1009">
          <cell r="AF1009">
            <v>0</v>
          </cell>
        </row>
        <row r="1010">
          <cell r="AF1010">
            <v>0</v>
          </cell>
        </row>
        <row r="1011">
          <cell r="AF1011">
            <v>0</v>
          </cell>
        </row>
        <row r="1012">
          <cell r="AF1012">
            <v>0</v>
          </cell>
        </row>
        <row r="1013">
          <cell r="AF1013">
            <v>0</v>
          </cell>
        </row>
        <row r="1014">
          <cell r="AF1014">
            <v>0</v>
          </cell>
        </row>
        <row r="1015">
          <cell r="AF1015">
            <v>0</v>
          </cell>
        </row>
        <row r="1016">
          <cell r="AF1016">
            <v>0</v>
          </cell>
        </row>
        <row r="1017">
          <cell r="AF1017">
            <v>0</v>
          </cell>
        </row>
        <row r="1018">
          <cell r="AF1018">
            <v>0</v>
          </cell>
        </row>
        <row r="1019">
          <cell r="AF1019">
            <v>0</v>
          </cell>
        </row>
        <row r="1020">
          <cell r="AF1020">
            <v>0</v>
          </cell>
        </row>
        <row r="1021">
          <cell r="AF1021">
            <v>0</v>
          </cell>
        </row>
        <row r="1022">
          <cell r="AF1022">
            <v>0</v>
          </cell>
        </row>
        <row r="1023">
          <cell r="AF1023">
            <v>0</v>
          </cell>
        </row>
        <row r="1024">
          <cell r="AF1024">
            <v>0</v>
          </cell>
        </row>
        <row r="1025">
          <cell r="AF1025">
            <v>0</v>
          </cell>
        </row>
        <row r="1026">
          <cell r="AF1026">
            <v>0</v>
          </cell>
        </row>
        <row r="1027">
          <cell r="AF1027">
            <v>0</v>
          </cell>
        </row>
        <row r="1028">
          <cell r="AF1028">
            <v>0</v>
          </cell>
        </row>
        <row r="1029">
          <cell r="AF1029">
            <v>0</v>
          </cell>
        </row>
        <row r="1030">
          <cell r="AF1030">
            <v>0</v>
          </cell>
        </row>
        <row r="1031">
          <cell r="AF1031">
            <v>0</v>
          </cell>
        </row>
        <row r="1032">
          <cell r="AF1032">
            <v>0</v>
          </cell>
        </row>
        <row r="1033">
          <cell r="AF1033">
            <v>0</v>
          </cell>
        </row>
        <row r="1034">
          <cell r="AF1034">
            <v>0</v>
          </cell>
        </row>
        <row r="1035">
          <cell r="AF1035">
            <v>0</v>
          </cell>
        </row>
        <row r="1036">
          <cell r="AF1036">
            <v>0</v>
          </cell>
        </row>
        <row r="1037">
          <cell r="AF1037">
            <v>0</v>
          </cell>
        </row>
        <row r="1038">
          <cell r="AF1038">
            <v>0</v>
          </cell>
        </row>
        <row r="1039">
          <cell r="AF1039">
            <v>0</v>
          </cell>
        </row>
        <row r="1040">
          <cell r="AF1040">
            <v>0</v>
          </cell>
        </row>
        <row r="1041">
          <cell r="AF1041">
            <v>0</v>
          </cell>
        </row>
        <row r="1042">
          <cell r="AF1042">
            <v>0</v>
          </cell>
        </row>
        <row r="1043">
          <cell r="AF1043">
            <v>0</v>
          </cell>
        </row>
        <row r="1044">
          <cell r="AF1044">
            <v>0</v>
          </cell>
        </row>
        <row r="1045">
          <cell r="AF1045">
            <v>0</v>
          </cell>
        </row>
        <row r="1046">
          <cell r="AF1046">
            <v>0</v>
          </cell>
        </row>
        <row r="1047">
          <cell r="AF1047">
            <v>0</v>
          </cell>
        </row>
        <row r="1048">
          <cell r="AF1048">
            <v>0</v>
          </cell>
        </row>
        <row r="1049">
          <cell r="AF1049">
            <v>0</v>
          </cell>
        </row>
        <row r="1050">
          <cell r="AF1050">
            <v>0</v>
          </cell>
        </row>
        <row r="1051">
          <cell r="AF1051">
            <v>0</v>
          </cell>
        </row>
        <row r="1052">
          <cell r="AF1052">
            <v>0</v>
          </cell>
        </row>
        <row r="1053">
          <cell r="AF1053">
            <v>0</v>
          </cell>
        </row>
        <row r="1054">
          <cell r="AF1054">
            <v>0</v>
          </cell>
        </row>
        <row r="1055">
          <cell r="AF1055">
            <v>0</v>
          </cell>
        </row>
        <row r="1056">
          <cell r="AF1056">
            <v>0</v>
          </cell>
        </row>
        <row r="1057">
          <cell r="AF1057">
            <v>0</v>
          </cell>
        </row>
        <row r="1058">
          <cell r="AF1058">
            <v>0</v>
          </cell>
        </row>
        <row r="1059">
          <cell r="AF1059">
            <v>0</v>
          </cell>
        </row>
        <row r="1060">
          <cell r="AF1060">
            <v>0</v>
          </cell>
        </row>
        <row r="1061">
          <cell r="AF1061">
            <v>0</v>
          </cell>
        </row>
        <row r="1062">
          <cell r="AF1062">
            <v>0</v>
          </cell>
        </row>
        <row r="1063">
          <cell r="AF1063">
            <v>0</v>
          </cell>
        </row>
        <row r="1064">
          <cell r="AF1064">
            <v>0</v>
          </cell>
        </row>
        <row r="1065">
          <cell r="AF1065">
            <v>0</v>
          </cell>
        </row>
        <row r="1066">
          <cell r="AF1066">
            <v>0</v>
          </cell>
        </row>
        <row r="1067">
          <cell r="AF1067">
            <v>0</v>
          </cell>
        </row>
        <row r="1068">
          <cell r="AF1068">
            <v>0</v>
          </cell>
        </row>
        <row r="1069">
          <cell r="AF1069">
            <v>0</v>
          </cell>
        </row>
        <row r="1070">
          <cell r="AF1070">
            <v>0</v>
          </cell>
        </row>
        <row r="1071">
          <cell r="AF1071">
            <v>0</v>
          </cell>
        </row>
        <row r="1072">
          <cell r="AF1072">
            <v>0</v>
          </cell>
        </row>
        <row r="1073">
          <cell r="AF1073">
            <v>0</v>
          </cell>
        </row>
        <row r="1074">
          <cell r="AF1074">
            <v>0</v>
          </cell>
        </row>
        <row r="1075">
          <cell r="AF1075">
            <v>0</v>
          </cell>
        </row>
        <row r="1076">
          <cell r="AF1076">
            <v>0</v>
          </cell>
        </row>
        <row r="1077">
          <cell r="AF1077">
            <v>0</v>
          </cell>
        </row>
        <row r="1078">
          <cell r="AF1078">
            <v>0</v>
          </cell>
        </row>
        <row r="1079">
          <cell r="AF1079">
            <v>0</v>
          </cell>
        </row>
        <row r="1080">
          <cell r="AF1080">
            <v>0</v>
          </cell>
        </row>
        <row r="1081">
          <cell r="AF1081">
            <v>0</v>
          </cell>
        </row>
        <row r="1082">
          <cell r="AF1082">
            <v>0</v>
          </cell>
        </row>
        <row r="1083">
          <cell r="AF1083">
            <v>0</v>
          </cell>
        </row>
        <row r="1084">
          <cell r="AF1084">
            <v>0</v>
          </cell>
        </row>
        <row r="1085">
          <cell r="AF1085">
            <v>0</v>
          </cell>
        </row>
        <row r="1086">
          <cell r="AF1086">
            <v>0</v>
          </cell>
        </row>
        <row r="1087">
          <cell r="AF1087">
            <v>0</v>
          </cell>
        </row>
        <row r="1088">
          <cell r="AF1088">
            <v>0</v>
          </cell>
        </row>
        <row r="1089">
          <cell r="AF1089">
            <v>0</v>
          </cell>
        </row>
        <row r="1090">
          <cell r="AF1090">
            <v>0</v>
          </cell>
        </row>
        <row r="1091">
          <cell r="AF1091">
            <v>0</v>
          </cell>
        </row>
        <row r="1092">
          <cell r="AF1092">
            <v>0</v>
          </cell>
        </row>
        <row r="1093">
          <cell r="AF1093">
            <v>0</v>
          </cell>
        </row>
        <row r="1094">
          <cell r="AF1094">
            <v>0</v>
          </cell>
        </row>
        <row r="1095">
          <cell r="AF1095">
            <v>0</v>
          </cell>
        </row>
        <row r="1096">
          <cell r="AF1096">
            <v>0</v>
          </cell>
        </row>
        <row r="1097">
          <cell r="AF1097">
            <v>0</v>
          </cell>
        </row>
        <row r="1098">
          <cell r="AF1098">
            <v>0</v>
          </cell>
        </row>
        <row r="1099">
          <cell r="AF1099">
            <v>0</v>
          </cell>
        </row>
        <row r="1100">
          <cell r="AF1100">
            <v>0</v>
          </cell>
        </row>
        <row r="1101">
          <cell r="AF1101">
            <v>0</v>
          </cell>
        </row>
        <row r="1102">
          <cell r="AF1102">
            <v>0</v>
          </cell>
        </row>
        <row r="1103">
          <cell r="AF1103">
            <v>0</v>
          </cell>
        </row>
        <row r="1104">
          <cell r="AF1104">
            <v>0</v>
          </cell>
        </row>
        <row r="1105">
          <cell r="AF1105">
            <v>0</v>
          </cell>
        </row>
        <row r="1106">
          <cell r="AF1106">
            <v>0</v>
          </cell>
        </row>
        <row r="1107">
          <cell r="AF1107">
            <v>0</v>
          </cell>
        </row>
        <row r="1108">
          <cell r="AF1108">
            <v>0</v>
          </cell>
        </row>
        <row r="1109">
          <cell r="AF1109">
            <v>0</v>
          </cell>
        </row>
        <row r="1110">
          <cell r="AF1110">
            <v>0</v>
          </cell>
        </row>
        <row r="1111">
          <cell r="AF1111">
            <v>0</v>
          </cell>
        </row>
        <row r="1112">
          <cell r="AF1112">
            <v>0</v>
          </cell>
        </row>
        <row r="1113">
          <cell r="AF1113">
            <v>0</v>
          </cell>
        </row>
        <row r="1114">
          <cell r="AF1114">
            <v>0</v>
          </cell>
        </row>
        <row r="1115">
          <cell r="AF1115">
            <v>0</v>
          </cell>
        </row>
        <row r="1116">
          <cell r="AF1116">
            <v>0</v>
          </cell>
        </row>
        <row r="1117">
          <cell r="AF1117">
            <v>0</v>
          </cell>
        </row>
        <row r="1118">
          <cell r="AF1118">
            <v>0</v>
          </cell>
        </row>
        <row r="1119">
          <cell r="AF1119">
            <v>0</v>
          </cell>
        </row>
        <row r="1120">
          <cell r="AF1120">
            <v>0</v>
          </cell>
        </row>
        <row r="1121">
          <cell r="AF1121">
            <v>0</v>
          </cell>
        </row>
        <row r="1122">
          <cell r="AF1122">
            <v>0</v>
          </cell>
        </row>
        <row r="1123">
          <cell r="AF1123">
            <v>0</v>
          </cell>
        </row>
        <row r="1124">
          <cell r="AF1124">
            <v>0</v>
          </cell>
        </row>
        <row r="1125">
          <cell r="AF1125">
            <v>0</v>
          </cell>
        </row>
        <row r="1126">
          <cell r="AF1126">
            <v>0</v>
          </cell>
        </row>
        <row r="1127">
          <cell r="AF1127">
            <v>0</v>
          </cell>
        </row>
        <row r="1128">
          <cell r="AF1128">
            <v>0</v>
          </cell>
        </row>
        <row r="1129">
          <cell r="AF1129">
            <v>0</v>
          </cell>
        </row>
        <row r="1130">
          <cell r="AF1130">
            <v>0</v>
          </cell>
        </row>
        <row r="1131">
          <cell r="AF1131">
            <v>0</v>
          </cell>
        </row>
        <row r="1132">
          <cell r="AF1132">
            <v>0</v>
          </cell>
        </row>
        <row r="1133">
          <cell r="AF1133">
            <v>0</v>
          </cell>
        </row>
        <row r="1134">
          <cell r="AF1134">
            <v>0</v>
          </cell>
        </row>
        <row r="1135">
          <cell r="AF1135">
            <v>0</v>
          </cell>
        </row>
        <row r="1136">
          <cell r="AF1136">
            <v>0</v>
          </cell>
        </row>
        <row r="1137">
          <cell r="AF1137">
            <v>0</v>
          </cell>
        </row>
        <row r="1138">
          <cell r="AF1138">
            <v>0</v>
          </cell>
        </row>
        <row r="1139">
          <cell r="AF1139">
            <v>0</v>
          </cell>
        </row>
        <row r="1140">
          <cell r="AF1140">
            <v>0</v>
          </cell>
        </row>
        <row r="1141">
          <cell r="AF1141">
            <v>0</v>
          </cell>
        </row>
        <row r="1142">
          <cell r="AF1142">
            <v>0</v>
          </cell>
        </row>
        <row r="1143">
          <cell r="AF1143">
            <v>0</v>
          </cell>
        </row>
        <row r="1144">
          <cell r="AF1144">
            <v>0</v>
          </cell>
        </row>
        <row r="1145">
          <cell r="AF1145">
            <v>0</v>
          </cell>
        </row>
        <row r="1146">
          <cell r="AF1146">
            <v>0</v>
          </cell>
        </row>
        <row r="1147">
          <cell r="AF1147">
            <v>0</v>
          </cell>
        </row>
        <row r="1148">
          <cell r="AF1148">
            <v>0</v>
          </cell>
        </row>
        <row r="1149">
          <cell r="AF1149">
            <v>0</v>
          </cell>
        </row>
        <row r="1150">
          <cell r="AF1150">
            <v>0</v>
          </cell>
        </row>
        <row r="1151">
          <cell r="AF1151">
            <v>0</v>
          </cell>
        </row>
        <row r="1152">
          <cell r="AF1152">
            <v>0</v>
          </cell>
        </row>
        <row r="1153">
          <cell r="AF1153">
            <v>0</v>
          </cell>
        </row>
        <row r="1154">
          <cell r="AF1154">
            <v>0</v>
          </cell>
        </row>
        <row r="1155">
          <cell r="AF1155">
            <v>0</v>
          </cell>
        </row>
        <row r="1156">
          <cell r="AF1156">
            <v>0</v>
          </cell>
        </row>
        <row r="1157">
          <cell r="AF1157">
            <v>0</v>
          </cell>
        </row>
        <row r="1158">
          <cell r="AF1158">
            <v>0</v>
          </cell>
        </row>
        <row r="1159">
          <cell r="AF1159">
            <v>0</v>
          </cell>
        </row>
        <row r="1160">
          <cell r="AF1160">
            <v>0</v>
          </cell>
        </row>
        <row r="1161">
          <cell r="AF1161">
            <v>0</v>
          </cell>
        </row>
        <row r="1162">
          <cell r="AF1162">
            <v>0</v>
          </cell>
        </row>
        <row r="1163">
          <cell r="AF1163">
            <v>0</v>
          </cell>
        </row>
        <row r="1164">
          <cell r="AF1164">
            <v>0</v>
          </cell>
        </row>
        <row r="1165">
          <cell r="AF1165">
            <v>0</v>
          </cell>
        </row>
        <row r="1166">
          <cell r="AF1166">
            <v>0</v>
          </cell>
        </row>
        <row r="1167">
          <cell r="AF1167">
            <v>0</v>
          </cell>
        </row>
        <row r="1168">
          <cell r="AF1168">
            <v>0</v>
          </cell>
        </row>
        <row r="1169">
          <cell r="AF1169">
            <v>0</v>
          </cell>
        </row>
        <row r="1170">
          <cell r="AF1170">
            <v>0</v>
          </cell>
        </row>
        <row r="1171">
          <cell r="AF1171">
            <v>0</v>
          </cell>
        </row>
        <row r="1172">
          <cell r="AF1172">
            <v>0</v>
          </cell>
        </row>
        <row r="1173">
          <cell r="AF1173">
            <v>0</v>
          </cell>
        </row>
        <row r="1174">
          <cell r="AF1174">
            <v>0</v>
          </cell>
        </row>
        <row r="1175">
          <cell r="AF1175">
            <v>0</v>
          </cell>
        </row>
        <row r="1176">
          <cell r="AF1176">
            <v>0</v>
          </cell>
        </row>
        <row r="1177">
          <cell r="AF1177">
            <v>0</v>
          </cell>
        </row>
        <row r="1178">
          <cell r="AF1178">
            <v>0</v>
          </cell>
        </row>
        <row r="1179">
          <cell r="AF1179">
            <v>0</v>
          </cell>
        </row>
        <row r="1180">
          <cell r="AF1180">
            <v>0</v>
          </cell>
        </row>
        <row r="1181">
          <cell r="AF1181">
            <v>0</v>
          </cell>
        </row>
        <row r="1182">
          <cell r="AF1182">
            <v>0</v>
          </cell>
        </row>
        <row r="1183">
          <cell r="AF1183">
            <v>0</v>
          </cell>
        </row>
        <row r="1184">
          <cell r="AF1184">
            <v>0</v>
          </cell>
        </row>
        <row r="1185">
          <cell r="AF1185">
            <v>0</v>
          </cell>
        </row>
        <row r="1186">
          <cell r="AF1186">
            <v>0</v>
          </cell>
        </row>
        <row r="1187">
          <cell r="AF1187">
            <v>0</v>
          </cell>
        </row>
        <row r="1188">
          <cell r="AF1188">
            <v>0</v>
          </cell>
        </row>
        <row r="1189">
          <cell r="AF1189">
            <v>0</v>
          </cell>
        </row>
        <row r="1190">
          <cell r="AF1190">
            <v>0</v>
          </cell>
        </row>
        <row r="1191">
          <cell r="AF1191">
            <v>0</v>
          </cell>
        </row>
        <row r="1192">
          <cell r="AF1192">
            <v>0</v>
          </cell>
        </row>
        <row r="1193">
          <cell r="AF1193">
            <v>0</v>
          </cell>
        </row>
        <row r="1194">
          <cell r="AF1194">
            <v>0</v>
          </cell>
        </row>
        <row r="1195">
          <cell r="AF1195">
            <v>0</v>
          </cell>
        </row>
        <row r="1196">
          <cell r="AF1196">
            <v>0</v>
          </cell>
        </row>
        <row r="1197">
          <cell r="AF1197">
            <v>0</v>
          </cell>
        </row>
        <row r="1198">
          <cell r="AF1198">
            <v>0</v>
          </cell>
        </row>
        <row r="1199">
          <cell r="AF1199">
            <v>0</v>
          </cell>
        </row>
        <row r="1200">
          <cell r="AF1200">
            <v>0</v>
          </cell>
        </row>
        <row r="1201">
          <cell r="AF1201">
            <v>0</v>
          </cell>
        </row>
        <row r="1202">
          <cell r="AF1202">
            <v>0</v>
          </cell>
        </row>
        <row r="1203">
          <cell r="AF1203">
            <v>0</v>
          </cell>
        </row>
        <row r="1204">
          <cell r="AF1204">
            <v>0</v>
          </cell>
        </row>
        <row r="1205">
          <cell r="AF1205">
            <v>0</v>
          </cell>
        </row>
        <row r="1206">
          <cell r="AF1206">
            <v>0</v>
          </cell>
        </row>
        <row r="1207">
          <cell r="AF1207">
            <v>0</v>
          </cell>
        </row>
        <row r="1208">
          <cell r="AF1208">
            <v>0</v>
          </cell>
        </row>
        <row r="1209">
          <cell r="AF1209">
            <v>0</v>
          </cell>
        </row>
        <row r="1210">
          <cell r="AF1210">
            <v>0</v>
          </cell>
        </row>
        <row r="1211">
          <cell r="AF1211">
            <v>0</v>
          </cell>
        </row>
        <row r="1212">
          <cell r="AF1212">
            <v>0</v>
          </cell>
        </row>
        <row r="1213">
          <cell r="AF1213">
            <v>0</v>
          </cell>
        </row>
        <row r="1214">
          <cell r="AF1214">
            <v>0</v>
          </cell>
        </row>
        <row r="1215">
          <cell r="AF1215">
            <v>0</v>
          </cell>
        </row>
        <row r="1216">
          <cell r="AF1216">
            <v>0</v>
          </cell>
        </row>
        <row r="1217">
          <cell r="AF1217">
            <v>0</v>
          </cell>
        </row>
        <row r="1218">
          <cell r="AF1218">
            <v>0</v>
          </cell>
        </row>
        <row r="1219">
          <cell r="AF1219">
            <v>0</v>
          </cell>
        </row>
        <row r="1220">
          <cell r="AF1220">
            <v>0</v>
          </cell>
        </row>
        <row r="1221">
          <cell r="AF1221">
            <v>0</v>
          </cell>
        </row>
        <row r="1222">
          <cell r="AF1222">
            <v>0</v>
          </cell>
        </row>
        <row r="1223">
          <cell r="AF1223">
            <v>0</v>
          </cell>
        </row>
        <row r="1224">
          <cell r="AF1224">
            <v>0</v>
          </cell>
        </row>
        <row r="1225">
          <cell r="AF1225">
            <v>0</v>
          </cell>
        </row>
        <row r="1226">
          <cell r="AF1226">
            <v>0</v>
          </cell>
        </row>
        <row r="1227">
          <cell r="AF1227">
            <v>0</v>
          </cell>
        </row>
        <row r="1228">
          <cell r="AF1228">
            <v>0</v>
          </cell>
        </row>
        <row r="1229">
          <cell r="AF1229">
            <v>0</v>
          </cell>
        </row>
        <row r="1230">
          <cell r="AF1230">
            <v>0</v>
          </cell>
        </row>
        <row r="1231">
          <cell r="AF1231">
            <v>0</v>
          </cell>
        </row>
        <row r="1232">
          <cell r="AF1232">
            <v>0</v>
          </cell>
        </row>
        <row r="1233">
          <cell r="AF1233">
            <v>0</v>
          </cell>
        </row>
        <row r="1234">
          <cell r="AF1234">
            <v>0</v>
          </cell>
        </row>
        <row r="1235">
          <cell r="AF1235">
            <v>0</v>
          </cell>
        </row>
        <row r="1236">
          <cell r="AF1236">
            <v>0</v>
          </cell>
        </row>
        <row r="1237">
          <cell r="AF1237">
            <v>0</v>
          </cell>
        </row>
        <row r="1238">
          <cell r="AF1238">
            <v>0</v>
          </cell>
        </row>
        <row r="1239">
          <cell r="AF1239">
            <v>0</v>
          </cell>
        </row>
        <row r="1240">
          <cell r="AF1240">
            <v>0</v>
          </cell>
        </row>
        <row r="1241">
          <cell r="AF1241">
            <v>0</v>
          </cell>
        </row>
        <row r="1242">
          <cell r="AF1242">
            <v>0</v>
          </cell>
        </row>
        <row r="1243">
          <cell r="AF1243">
            <v>0</v>
          </cell>
        </row>
        <row r="1244">
          <cell r="AF1244">
            <v>0</v>
          </cell>
        </row>
        <row r="1245">
          <cell r="AF1245">
            <v>0</v>
          </cell>
        </row>
        <row r="1246">
          <cell r="AF1246">
            <v>0</v>
          </cell>
        </row>
        <row r="1247">
          <cell r="AF1247">
            <v>0</v>
          </cell>
        </row>
        <row r="1248">
          <cell r="AF1248">
            <v>0</v>
          </cell>
        </row>
        <row r="1249">
          <cell r="AF1249">
            <v>0</v>
          </cell>
        </row>
        <row r="1250">
          <cell r="AF1250">
            <v>0</v>
          </cell>
        </row>
        <row r="1251">
          <cell r="AF1251">
            <v>0</v>
          </cell>
        </row>
        <row r="1252">
          <cell r="AF1252">
            <v>0</v>
          </cell>
        </row>
        <row r="1253">
          <cell r="AF1253">
            <v>0</v>
          </cell>
        </row>
        <row r="1254">
          <cell r="AF1254">
            <v>0</v>
          </cell>
        </row>
        <row r="1255">
          <cell r="AF1255">
            <v>0</v>
          </cell>
        </row>
        <row r="1256">
          <cell r="AF1256">
            <v>0</v>
          </cell>
        </row>
        <row r="1257">
          <cell r="AF1257">
            <v>0</v>
          </cell>
        </row>
        <row r="1258">
          <cell r="AF1258">
            <v>0</v>
          </cell>
        </row>
        <row r="1259">
          <cell r="AF1259">
            <v>0</v>
          </cell>
        </row>
        <row r="1260">
          <cell r="AF1260">
            <v>0</v>
          </cell>
        </row>
        <row r="1261">
          <cell r="AF1261">
            <v>0</v>
          </cell>
        </row>
        <row r="1262">
          <cell r="AF1262">
            <v>0</v>
          </cell>
        </row>
        <row r="1263">
          <cell r="AF1263">
            <v>0</v>
          </cell>
        </row>
        <row r="1264">
          <cell r="AF1264">
            <v>0</v>
          </cell>
        </row>
        <row r="1265">
          <cell r="AF1265">
            <v>0</v>
          </cell>
        </row>
        <row r="1266">
          <cell r="AF1266">
            <v>0</v>
          </cell>
        </row>
        <row r="1267">
          <cell r="AF1267">
            <v>0</v>
          </cell>
        </row>
        <row r="1268">
          <cell r="AF1268">
            <v>0</v>
          </cell>
        </row>
        <row r="1269">
          <cell r="AF1269">
            <v>0</v>
          </cell>
        </row>
        <row r="1270">
          <cell r="AF1270">
            <v>0</v>
          </cell>
        </row>
        <row r="1271">
          <cell r="AF1271">
            <v>0</v>
          </cell>
        </row>
        <row r="1272">
          <cell r="AF1272">
            <v>0</v>
          </cell>
        </row>
        <row r="1273">
          <cell r="AF1273">
            <v>0</v>
          </cell>
        </row>
        <row r="1274">
          <cell r="AF1274">
            <v>0</v>
          </cell>
        </row>
        <row r="1275">
          <cell r="AF1275">
            <v>0</v>
          </cell>
        </row>
        <row r="1276">
          <cell r="AF1276">
            <v>0</v>
          </cell>
        </row>
        <row r="1277">
          <cell r="AF1277">
            <v>0</v>
          </cell>
        </row>
        <row r="1278">
          <cell r="AF1278">
            <v>0</v>
          </cell>
        </row>
        <row r="1279">
          <cell r="AF1279">
            <v>0</v>
          </cell>
        </row>
        <row r="1280">
          <cell r="AF1280">
            <v>0</v>
          </cell>
        </row>
        <row r="1281">
          <cell r="AF1281">
            <v>0</v>
          </cell>
        </row>
        <row r="1282">
          <cell r="AF1282">
            <v>0</v>
          </cell>
        </row>
        <row r="1283">
          <cell r="AF1283">
            <v>0</v>
          </cell>
        </row>
        <row r="1284">
          <cell r="AF1284">
            <v>0</v>
          </cell>
        </row>
        <row r="1285">
          <cell r="AF1285">
            <v>0</v>
          </cell>
        </row>
        <row r="1286">
          <cell r="AF1286">
            <v>0</v>
          </cell>
        </row>
        <row r="1287">
          <cell r="AF1287">
            <v>0</v>
          </cell>
        </row>
        <row r="1288">
          <cell r="AF1288">
            <v>0</v>
          </cell>
        </row>
        <row r="1289">
          <cell r="AF1289">
            <v>0</v>
          </cell>
        </row>
        <row r="1290">
          <cell r="AF1290">
            <v>0</v>
          </cell>
        </row>
        <row r="1291">
          <cell r="AF1291">
            <v>0</v>
          </cell>
        </row>
        <row r="1292">
          <cell r="AF1292">
            <v>0</v>
          </cell>
        </row>
        <row r="1293">
          <cell r="AF1293">
            <v>0</v>
          </cell>
        </row>
        <row r="1294">
          <cell r="AF1294">
            <v>0</v>
          </cell>
        </row>
        <row r="1295">
          <cell r="AF1295">
            <v>0</v>
          </cell>
        </row>
        <row r="1296">
          <cell r="AF1296">
            <v>0</v>
          </cell>
        </row>
        <row r="1297">
          <cell r="AF1297">
            <v>0</v>
          </cell>
        </row>
        <row r="1298">
          <cell r="AF1298">
            <v>0</v>
          </cell>
        </row>
        <row r="1299">
          <cell r="AF1299">
            <v>0</v>
          </cell>
        </row>
        <row r="1300">
          <cell r="AF1300">
            <v>0</v>
          </cell>
        </row>
        <row r="1301">
          <cell r="AF1301">
            <v>0</v>
          </cell>
        </row>
        <row r="1302">
          <cell r="AF1302">
            <v>0</v>
          </cell>
        </row>
        <row r="1303">
          <cell r="AF1303">
            <v>0</v>
          </cell>
        </row>
        <row r="1304">
          <cell r="AF1304">
            <v>0</v>
          </cell>
        </row>
        <row r="1305">
          <cell r="AF1305">
            <v>0</v>
          </cell>
        </row>
        <row r="1306">
          <cell r="AF1306">
            <v>0</v>
          </cell>
        </row>
        <row r="1307">
          <cell r="AF1307">
            <v>0</v>
          </cell>
        </row>
        <row r="1308">
          <cell r="AF1308">
            <v>0</v>
          </cell>
        </row>
        <row r="1309">
          <cell r="AF1309">
            <v>0</v>
          </cell>
        </row>
        <row r="1310">
          <cell r="AF1310">
            <v>0</v>
          </cell>
        </row>
        <row r="1311">
          <cell r="AF1311">
            <v>0</v>
          </cell>
        </row>
        <row r="1312">
          <cell r="AF1312">
            <v>0</v>
          </cell>
        </row>
        <row r="1313">
          <cell r="AF1313">
            <v>0</v>
          </cell>
        </row>
        <row r="1314">
          <cell r="AF1314">
            <v>0</v>
          </cell>
        </row>
        <row r="1315">
          <cell r="AF1315">
            <v>0</v>
          </cell>
        </row>
        <row r="1316">
          <cell r="AF1316">
            <v>0</v>
          </cell>
        </row>
        <row r="1317">
          <cell r="AF1317">
            <v>0</v>
          </cell>
        </row>
        <row r="1318">
          <cell r="AF1318">
            <v>0</v>
          </cell>
        </row>
        <row r="1319">
          <cell r="AF1319">
            <v>0</v>
          </cell>
        </row>
        <row r="1320">
          <cell r="AF1320">
            <v>0</v>
          </cell>
        </row>
        <row r="1321">
          <cell r="AF1321">
            <v>0</v>
          </cell>
        </row>
        <row r="1322">
          <cell r="AF1322">
            <v>0</v>
          </cell>
        </row>
        <row r="1323">
          <cell r="AF1323">
            <v>0</v>
          </cell>
        </row>
        <row r="1324">
          <cell r="AF1324">
            <v>0</v>
          </cell>
        </row>
        <row r="1325">
          <cell r="AF1325">
            <v>0</v>
          </cell>
        </row>
        <row r="1326">
          <cell r="AF1326">
            <v>0</v>
          </cell>
        </row>
        <row r="1327">
          <cell r="AF1327">
            <v>0</v>
          </cell>
        </row>
        <row r="1328">
          <cell r="AF1328">
            <v>0</v>
          </cell>
        </row>
        <row r="1329">
          <cell r="AF1329">
            <v>0</v>
          </cell>
        </row>
        <row r="1330">
          <cell r="AF1330">
            <v>0</v>
          </cell>
        </row>
        <row r="1331">
          <cell r="AF1331">
            <v>0</v>
          </cell>
        </row>
        <row r="1332">
          <cell r="AF1332">
            <v>0</v>
          </cell>
        </row>
        <row r="1333">
          <cell r="AF1333">
            <v>0</v>
          </cell>
        </row>
        <row r="1334">
          <cell r="AF1334">
            <v>0</v>
          </cell>
        </row>
        <row r="1335">
          <cell r="AF1335">
            <v>0</v>
          </cell>
        </row>
        <row r="1336">
          <cell r="AF1336">
            <v>0</v>
          </cell>
        </row>
        <row r="1337">
          <cell r="AF1337">
            <v>0</v>
          </cell>
        </row>
        <row r="1338">
          <cell r="AF1338">
            <v>0</v>
          </cell>
        </row>
        <row r="1339">
          <cell r="AF1339">
            <v>0</v>
          </cell>
        </row>
        <row r="1340">
          <cell r="AF1340">
            <v>0</v>
          </cell>
        </row>
        <row r="1341">
          <cell r="AF1341">
            <v>0</v>
          </cell>
        </row>
        <row r="1342">
          <cell r="AF1342">
            <v>0</v>
          </cell>
        </row>
        <row r="1343">
          <cell r="AF1343">
            <v>0</v>
          </cell>
        </row>
        <row r="1344">
          <cell r="AF1344">
            <v>0</v>
          </cell>
        </row>
        <row r="1345">
          <cell r="AF1345">
            <v>0</v>
          </cell>
        </row>
        <row r="1346">
          <cell r="AF1346">
            <v>0</v>
          </cell>
        </row>
        <row r="1347">
          <cell r="AF1347">
            <v>0</v>
          </cell>
        </row>
        <row r="1348">
          <cell r="AF1348">
            <v>0</v>
          </cell>
        </row>
        <row r="1349">
          <cell r="AF1349">
            <v>0</v>
          </cell>
        </row>
        <row r="1350">
          <cell r="AF1350">
            <v>0</v>
          </cell>
        </row>
        <row r="1351">
          <cell r="AF1351">
            <v>0</v>
          </cell>
        </row>
        <row r="1352">
          <cell r="AF1352">
            <v>0</v>
          </cell>
        </row>
        <row r="1353">
          <cell r="AF1353">
            <v>0</v>
          </cell>
        </row>
        <row r="1354">
          <cell r="AF1354">
            <v>0</v>
          </cell>
        </row>
        <row r="1355">
          <cell r="AF1355">
            <v>0</v>
          </cell>
        </row>
        <row r="1356">
          <cell r="AF1356">
            <v>0</v>
          </cell>
        </row>
        <row r="1357">
          <cell r="AF1357">
            <v>0</v>
          </cell>
        </row>
        <row r="1358">
          <cell r="AF1358">
            <v>0</v>
          </cell>
        </row>
        <row r="1359">
          <cell r="AF1359">
            <v>0</v>
          </cell>
        </row>
        <row r="1360">
          <cell r="AF1360">
            <v>0</v>
          </cell>
        </row>
        <row r="1361">
          <cell r="AF1361">
            <v>0</v>
          </cell>
        </row>
        <row r="1362">
          <cell r="AF1362">
            <v>0</v>
          </cell>
        </row>
        <row r="1363">
          <cell r="AF1363">
            <v>0</v>
          </cell>
        </row>
        <row r="1364">
          <cell r="AF1364">
            <v>0</v>
          </cell>
        </row>
        <row r="1365">
          <cell r="AF1365">
            <v>0</v>
          </cell>
        </row>
        <row r="1366">
          <cell r="AF1366">
            <v>0</v>
          </cell>
        </row>
        <row r="1367">
          <cell r="AF1367">
            <v>0</v>
          </cell>
        </row>
        <row r="1368">
          <cell r="AF1368">
            <v>0</v>
          </cell>
        </row>
        <row r="1369">
          <cell r="AF1369">
            <v>0</v>
          </cell>
        </row>
        <row r="1370">
          <cell r="AF1370">
            <v>0</v>
          </cell>
        </row>
        <row r="1371">
          <cell r="AF1371">
            <v>0</v>
          </cell>
        </row>
        <row r="1372">
          <cell r="AF1372">
            <v>0</v>
          </cell>
        </row>
        <row r="1373">
          <cell r="AF1373">
            <v>0</v>
          </cell>
        </row>
        <row r="1374">
          <cell r="AF1374">
            <v>0</v>
          </cell>
        </row>
        <row r="1375">
          <cell r="AF1375">
            <v>0</v>
          </cell>
        </row>
        <row r="1376">
          <cell r="AF1376">
            <v>0</v>
          </cell>
        </row>
        <row r="1377">
          <cell r="AF1377">
            <v>0</v>
          </cell>
        </row>
        <row r="1378">
          <cell r="AF1378">
            <v>0</v>
          </cell>
        </row>
        <row r="1379">
          <cell r="AF1379">
            <v>0</v>
          </cell>
        </row>
        <row r="1380">
          <cell r="AF1380">
            <v>0</v>
          </cell>
        </row>
        <row r="1381">
          <cell r="AF1381">
            <v>0</v>
          </cell>
        </row>
        <row r="1382">
          <cell r="AF1382">
            <v>0</v>
          </cell>
        </row>
        <row r="1383">
          <cell r="AF1383">
            <v>0</v>
          </cell>
        </row>
        <row r="1384">
          <cell r="AF1384">
            <v>0</v>
          </cell>
        </row>
        <row r="1385">
          <cell r="AF1385">
            <v>0</v>
          </cell>
        </row>
        <row r="1386">
          <cell r="AF1386">
            <v>0</v>
          </cell>
        </row>
        <row r="1387">
          <cell r="AF1387">
            <v>0</v>
          </cell>
        </row>
        <row r="1388">
          <cell r="AF1388">
            <v>0</v>
          </cell>
        </row>
        <row r="1389">
          <cell r="AF1389">
            <v>0</v>
          </cell>
        </row>
        <row r="1390">
          <cell r="AF1390">
            <v>0</v>
          </cell>
        </row>
        <row r="1391">
          <cell r="AF1391">
            <v>0</v>
          </cell>
        </row>
        <row r="1392">
          <cell r="AF1392">
            <v>0</v>
          </cell>
        </row>
        <row r="1393">
          <cell r="AF1393">
            <v>0</v>
          </cell>
        </row>
        <row r="1394">
          <cell r="AF1394">
            <v>0</v>
          </cell>
        </row>
        <row r="1395">
          <cell r="AF1395">
            <v>0</v>
          </cell>
        </row>
        <row r="1396">
          <cell r="AF1396">
            <v>0</v>
          </cell>
        </row>
        <row r="1397">
          <cell r="AF1397">
            <v>0</v>
          </cell>
        </row>
        <row r="1398">
          <cell r="AF1398">
            <v>0</v>
          </cell>
        </row>
        <row r="1399">
          <cell r="AF1399">
            <v>0</v>
          </cell>
        </row>
        <row r="1400">
          <cell r="AF1400">
            <v>0</v>
          </cell>
        </row>
        <row r="1401">
          <cell r="AF1401">
            <v>0</v>
          </cell>
        </row>
        <row r="1402">
          <cell r="AF1402">
            <v>0</v>
          </cell>
        </row>
        <row r="1403">
          <cell r="AF1403">
            <v>0</v>
          </cell>
        </row>
        <row r="1404">
          <cell r="AF1404">
            <v>0</v>
          </cell>
        </row>
        <row r="1405">
          <cell r="AF1405">
            <v>0</v>
          </cell>
        </row>
        <row r="1406">
          <cell r="AF1406">
            <v>0</v>
          </cell>
        </row>
        <row r="1407">
          <cell r="AF1407">
            <v>0</v>
          </cell>
        </row>
        <row r="1408">
          <cell r="AF1408">
            <v>0</v>
          </cell>
        </row>
        <row r="1409">
          <cell r="AF1409">
            <v>0</v>
          </cell>
        </row>
        <row r="1410">
          <cell r="AF1410">
            <v>0</v>
          </cell>
        </row>
        <row r="1411">
          <cell r="AF1411">
            <v>0</v>
          </cell>
        </row>
        <row r="1412">
          <cell r="AF1412">
            <v>0</v>
          </cell>
        </row>
        <row r="1413">
          <cell r="AF1413">
            <v>0</v>
          </cell>
        </row>
        <row r="1414">
          <cell r="AF1414">
            <v>0</v>
          </cell>
        </row>
        <row r="1415">
          <cell r="AF1415">
            <v>0</v>
          </cell>
        </row>
        <row r="1416">
          <cell r="AF1416">
            <v>0</v>
          </cell>
        </row>
        <row r="1417">
          <cell r="AF1417">
            <v>0</v>
          </cell>
        </row>
        <row r="1418">
          <cell r="AF1418">
            <v>0</v>
          </cell>
        </row>
        <row r="1419">
          <cell r="AF1419">
            <v>0</v>
          </cell>
        </row>
        <row r="1420">
          <cell r="AF1420">
            <v>0</v>
          </cell>
        </row>
        <row r="1421">
          <cell r="AF1421">
            <v>0</v>
          </cell>
        </row>
        <row r="1422">
          <cell r="AF1422">
            <v>0</v>
          </cell>
        </row>
        <row r="1423">
          <cell r="AF1423">
            <v>0</v>
          </cell>
        </row>
        <row r="1424">
          <cell r="AF1424">
            <v>0</v>
          </cell>
        </row>
        <row r="1425">
          <cell r="AF1425">
            <v>0</v>
          </cell>
        </row>
        <row r="1426">
          <cell r="AF1426">
            <v>0</v>
          </cell>
        </row>
        <row r="1427">
          <cell r="AF1427">
            <v>0</v>
          </cell>
        </row>
        <row r="1428">
          <cell r="AF1428">
            <v>0</v>
          </cell>
        </row>
        <row r="1429">
          <cell r="AF1429">
            <v>0</v>
          </cell>
        </row>
        <row r="1430">
          <cell r="AF1430">
            <v>0</v>
          </cell>
        </row>
        <row r="1431">
          <cell r="AF1431">
            <v>0</v>
          </cell>
        </row>
        <row r="1432">
          <cell r="AF1432">
            <v>0</v>
          </cell>
        </row>
        <row r="1433">
          <cell r="AF1433">
            <v>0</v>
          </cell>
        </row>
        <row r="1434">
          <cell r="AF1434">
            <v>0</v>
          </cell>
        </row>
        <row r="1435">
          <cell r="AF1435">
            <v>0</v>
          </cell>
        </row>
        <row r="1436">
          <cell r="AF1436">
            <v>0</v>
          </cell>
        </row>
        <row r="1437">
          <cell r="AF1437">
            <v>0</v>
          </cell>
        </row>
        <row r="1438">
          <cell r="AF1438">
            <v>0</v>
          </cell>
        </row>
        <row r="1439">
          <cell r="AF1439">
            <v>0</v>
          </cell>
        </row>
        <row r="1440">
          <cell r="AF1440">
            <v>0</v>
          </cell>
        </row>
        <row r="1441">
          <cell r="AF1441">
            <v>0</v>
          </cell>
        </row>
        <row r="1442">
          <cell r="AF1442">
            <v>0</v>
          </cell>
        </row>
        <row r="1443">
          <cell r="AF1443">
            <v>0</v>
          </cell>
        </row>
        <row r="1444">
          <cell r="AF1444">
            <v>0</v>
          </cell>
        </row>
        <row r="1445">
          <cell r="AF1445">
            <v>0</v>
          </cell>
        </row>
        <row r="1446">
          <cell r="AF1446">
            <v>0</v>
          </cell>
        </row>
        <row r="1447">
          <cell r="AF1447">
            <v>0</v>
          </cell>
        </row>
        <row r="1448">
          <cell r="AF1448">
            <v>0</v>
          </cell>
        </row>
        <row r="1449">
          <cell r="AF1449">
            <v>0</v>
          </cell>
        </row>
        <row r="1450">
          <cell r="AF1450">
            <v>0</v>
          </cell>
        </row>
        <row r="1451">
          <cell r="AF1451">
            <v>0</v>
          </cell>
        </row>
        <row r="1452">
          <cell r="AF1452">
            <v>0</v>
          </cell>
        </row>
        <row r="1453">
          <cell r="AF1453">
            <v>0</v>
          </cell>
        </row>
        <row r="1454">
          <cell r="AF1454">
            <v>0</v>
          </cell>
        </row>
        <row r="1455">
          <cell r="AF1455">
            <v>0</v>
          </cell>
        </row>
        <row r="1456">
          <cell r="AF1456">
            <v>0</v>
          </cell>
        </row>
        <row r="1457">
          <cell r="AF1457">
            <v>0</v>
          </cell>
        </row>
        <row r="1458">
          <cell r="AF1458">
            <v>0</v>
          </cell>
        </row>
        <row r="1459">
          <cell r="AF1459">
            <v>0</v>
          </cell>
        </row>
        <row r="1460">
          <cell r="AF1460">
            <v>0</v>
          </cell>
        </row>
        <row r="1461">
          <cell r="AF1461">
            <v>0</v>
          </cell>
        </row>
        <row r="1462">
          <cell r="AF1462">
            <v>0</v>
          </cell>
        </row>
        <row r="1463">
          <cell r="AF1463">
            <v>0</v>
          </cell>
        </row>
        <row r="1464">
          <cell r="AF1464">
            <v>0</v>
          </cell>
        </row>
        <row r="1465">
          <cell r="AF1465">
            <v>0</v>
          </cell>
        </row>
        <row r="1466">
          <cell r="AF1466">
            <v>1</v>
          </cell>
        </row>
        <row r="1467">
          <cell r="AF1467">
            <v>1</v>
          </cell>
        </row>
        <row r="1468">
          <cell r="AF1468">
            <v>1</v>
          </cell>
        </row>
        <row r="1469">
          <cell r="AF1469">
            <v>1</v>
          </cell>
        </row>
        <row r="1470">
          <cell r="AF1470">
            <v>1</v>
          </cell>
        </row>
        <row r="1471">
          <cell r="AF1471">
            <v>1</v>
          </cell>
        </row>
        <row r="1472">
          <cell r="AF1472">
            <v>1</v>
          </cell>
        </row>
        <row r="1473">
          <cell r="AF1473">
            <v>1</v>
          </cell>
        </row>
        <row r="1474">
          <cell r="AF1474">
            <v>1</v>
          </cell>
        </row>
        <row r="1475">
          <cell r="AF1475">
            <v>1</v>
          </cell>
        </row>
        <row r="1476">
          <cell r="AF1476">
            <v>1</v>
          </cell>
        </row>
        <row r="1477">
          <cell r="AF1477">
            <v>1</v>
          </cell>
        </row>
        <row r="1478">
          <cell r="AF1478">
            <v>1</v>
          </cell>
        </row>
        <row r="1479">
          <cell r="AF1479">
            <v>1</v>
          </cell>
        </row>
        <row r="1480">
          <cell r="AF1480">
            <v>1</v>
          </cell>
        </row>
        <row r="1481">
          <cell r="AF1481">
            <v>1</v>
          </cell>
        </row>
        <row r="1482">
          <cell r="AF1482">
            <v>0</v>
          </cell>
        </row>
        <row r="1483">
          <cell r="AF1483">
            <v>0</v>
          </cell>
        </row>
        <row r="1484">
          <cell r="AF1484">
            <v>0</v>
          </cell>
        </row>
        <row r="1485">
          <cell r="AF1485">
            <v>0</v>
          </cell>
        </row>
        <row r="1486">
          <cell r="AF1486">
            <v>0</v>
          </cell>
        </row>
        <row r="1487">
          <cell r="AF1487">
            <v>0</v>
          </cell>
        </row>
        <row r="1488">
          <cell r="AF1488">
            <v>0</v>
          </cell>
        </row>
        <row r="1489">
          <cell r="AF1489">
            <v>0</v>
          </cell>
        </row>
        <row r="1490">
          <cell r="AF1490">
            <v>0</v>
          </cell>
        </row>
        <row r="1491">
          <cell r="AF1491">
            <v>0</v>
          </cell>
        </row>
        <row r="1492">
          <cell r="AF1492">
            <v>0</v>
          </cell>
        </row>
        <row r="1493">
          <cell r="AF1493">
            <v>0</v>
          </cell>
        </row>
        <row r="1494">
          <cell r="AF1494">
            <v>0</v>
          </cell>
        </row>
        <row r="1495">
          <cell r="AF1495">
            <v>0</v>
          </cell>
        </row>
        <row r="1496">
          <cell r="AF1496">
            <v>0</v>
          </cell>
        </row>
        <row r="1497">
          <cell r="AF1497">
            <v>0</v>
          </cell>
        </row>
        <row r="1498">
          <cell r="AF1498">
            <v>0</v>
          </cell>
        </row>
        <row r="1499">
          <cell r="AF1499">
            <v>0</v>
          </cell>
        </row>
        <row r="1500">
          <cell r="AF1500">
            <v>0</v>
          </cell>
        </row>
        <row r="1501">
          <cell r="AF1501">
            <v>0</v>
          </cell>
        </row>
        <row r="1502">
          <cell r="AF1502">
            <v>0</v>
          </cell>
        </row>
        <row r="1503">
          <cell r="AF1503">
            <v>0</v>
          </cell>
        </row>
        <row r="1504">
          <cell r="AF1504">
            <v>0</v>
          </cell>
        </row>
        <row r="1505">
          <cell r="AF1505">
            <v>0</v>
          </cell>
        </row>
        <row r="1506">
          <cell r="AF1506">
            <v>0</v>
          </cell>
        </row>
        <row r="1507">
          <cell r="AF1507">
            <v>0</v>
          </cell>
        </row>
        <row r="1508">
          <cell r="AF1508">
            <v>0</v>
          </cell>
        </row>
        <row r="1509">
          <cell r="AF1509">
            <v>0</v>
          </cell>
        </row>
        <row r="1510">
          <cell r="AF1510">
            <v>0</v>
          </cell>
        </row>
        <row r="1511">
          <cell r="AF1511">
            <v>0</v>
          </cell>
        </row>
        <row r="1512">
          <cell r="AF1512">
            <v>0</v>
          </cell>
        </row>
        <row r="1513">
          <cell r="AF1513">
            <v>0</v>
          </cell>
        </row>
        <row r="1514">
          <cell r="AF1514">
            <v>0</v>
          </cell>
        </row>
        <row r="1515">
          <cell r="AF1515">
            <v>0</v>
          </cell>
        </row>
        <row r="1516">
          <cell r="AF1516">
            <v>0</v>
          </cell>
        </row>
        <row r="1517">
          <cell r="AF1517">
            <v>0</v>
          </cell>
        </row>
        <row r="1518">
          <cell r="AF1518">
            <v>0</v>
          </cell>
        </row>
        <row r="1519">
          <cell r="AF1519">
            <v>0</v>
          </cell>
        </row>
        <row r="1520">
          <cell r="AF1520">
            <v>0</v>
          </cell>
        </row>
        <row r="1521">
          <cell r="AF1521">
            <v>0</v>
          </cell>
        </row>
        <row r="1522">
          <cell r="AF1522">
            <v>0</v>
          </cell>
        </row>
        <row r="1523">
          <cell r="AF1523">
            <v>0</v>
          </cell>
        </row>
        <row r="1524">
          <cell r="AF1524">
            <v>0</v>
          </cell>
        </row>
        <row r="1525">
          <cell r="AF1525">
            <v>0</v>
          </cell>
        </row>
        <row r="1526">
          <cell r="AF1526">
            <v>0</v>
          </cell>
        </row>
        <row r="1527">
          <cell r="AF1527">
            <v>0</v>
          </cell>
        </row>
        <row r="1528">
          <cell r="AF1528">
            <v>0</v>
          </cell>
        </row>
        <row r="1529">
          <cell r="AF1529">
            <v>0</v>
          </cell>
        </row>
        <row r="1530">
          <cell r="AF1530">
            <v>0</v>
          </cell>
        </row>
        <row r="1531">
          <cell r="AF1531">
            <v>0</v>
          </cell>
        </row>
        <row r="1532">
          <cell r="AF1532">
            <v>0</v>
          </cell>
        </row>
        <row r="1533">
          <cell r="AF1533">
            <v>0</v>
          </cell>
        </row>
        <row r="1534">
          <cell r="AF1534">
            <v>0</v>
          </cell>
        </row>
        <row r="1535">
          <cell r="AF1535">
            <v>0</v>
          </cell>
        </row>
        <row r="1536">
          <cell r="AF1536">
            <v>0</v>
          </cell>
        </row>
        <row r="1537">
          <cell r="AF1537">
            <v>0</v>
          </cell>
        </row>
        <row r="1538">
          <cell r="AF1538">
            <v>0</v>
          </cell>
        </row>
        <row r="1539">
          <cell r="AF1539">
            <v>0</v>
          </cell>
        </row>
        <row r="1540">
          <cell r="AF1540">
            <v>0</v>
          </cell>
        </row>
        <row r="1541">
          <cell r="AF1541">
            <v>0</v>
          </cell>
        </row>
        <row r="1542">
          <cell r="AF1542">
            <v>0</v>
          </cell>
        </row>
        <row r="1543">
          <cell r="AF1543">
            <v>0</v>
          </cell>
        </row>
        <row r="1544">
          <cell r="AF1544">
            <v>0</v>
          </cell>
        </row>
        <row r="1545">
          <cell r="AF1545">
            <v>0</v>
          </cell>
        </row>
        <row r="1546">
          <cell r="AF1546">
            <v>0</v>
          </cell>
        </row>
        <row r="1547">
          <cell r="AF1547">
            <v>0</v>
          </cell>
        </row>
        <row r="1548">
          <cell r="AF1548">
            <v>0</v>
          </cell>
        </row>
        <row r="1549">
          <cell r="AF1549">
            <v>0</v>
          </cell>
        </row>
        <row r="1550">
          <cell r="AF1550">
            <v>0</v>
          </cell>
        </row>
        <row r="1551">
          <cell r="AF1551">
            <v>0</v>
          </cell>
        </row>
        <row r="1552">
          <cell r="AF1552">
            <v>0</v>
          </cell>
        </row>
        <row r="1553">
          <cell r="AF1553">
            <v>0</v>
          </cell>
        </row>
        <row r="1554">
          <cell r="AF1554">
            <v>0</v>
          </cell>
        </row>
        <row r="1555">
          <cell r="AF1555">
            <v>0</v>
          </cell>
        </row>
        <row r="1556">
          <cell r="AF1556">
            <v>0</v>
          </cell>
        </row>
        <row r="1557">
          <cell r="AF1557">
            <v>0</v>
          </cell>
        </row>
        <row r="1558">
          <cell r="AF1558">
            <v>0</v>
          </cell>
        </row>
        <row r="1559">
          <cell r="AF1559">
            <v>0</v>
          </cell>
        </row>
        <row r="1560">
          <cell r="AF1560">
            <v>0</v>
          </cell>
        </row>
        <row r="1561">
          <cell r="AF1561">
            <v>0</v>
          </cell>
        </row>
        <row r="1562">
          <cell r="AF1562">
            <v>0</v>
          </cell>
        </row>
        <row r="1563">
          <cell r="AF1563">
            <v>0</v>
          </cell>
        </row>
        <row r="1564">
          <cell r="AF1564">
            <v>0</v>
          </cell>
        </row>
        <row r="1565">
          <cell r="AF1565">
            <v>0</v>
          </cell>
        </row>
        <row r="1566">
          <cell r="AF1566">
            <v>0</v>
          </cell>
        </row>
        <row r="1567">
          <cell r="AF1567">
            <v>0</v>
          </cell>
        </row>
        <row r="1568">
          <cell r="AF1568">
            <v>0</v>
          </cell>
        </row>
        <row r="1569">
          <cell r="AF1569">
            <v>0</v>
          </cell>
        </row>
        <row r="1570">
          <cell r="AF1570">
            <v>0</v>
          </cell>
        </row>
        <row r="1571">
          <cell r="AF1571">
            <v>0</v>
          </cell>
        </row>
        <row r="1572">
          <cell r="AF1572">
            <v>0</v>
          </cell>
        </row>
        <row r="1573">
          <cell r="AF1573">
            <v>0</v>
          </cell>
        </row>
        <row r="1574">
          <cell r="AF1574">
            <v>0</v>
          </cell>
        </row>
        <row r="1575">
          <cell r="AF1575">
            <v>0</v>
          </cell>
        </row>
        <row r="1576">
          <cell r="AF1576">
            <v>0</v>
          </cell>
        </row>
        <row r="1577">
          <cell r="AF1577">
            <v>0</v>
          </cell>
        </row>
        <row r="1578">
          <cell r="AF1578">
            <v>0</v>
          </cell>
        </row>
        <row r="1579">
          <cell r="AF1579">
            <v>0</v>
          </cell>
        </row>
        <row r="1580">
          <cell r="AF1580">
            <v>0</v>
          </cell>
        </row>
        <row r="1581">
          <cell r="AF1581">
            <v>0</v>
          </cell>
        </row>
        <row r="1582">
          <cell r="AF1582">
            <v>0</v>
          </cell>
        </row>
        <row r="1583">
          <cell r="AF1583">
            <v>0</v>
          </cell>
        </row>
        <row r="1584">
          <cell r="AF1584">
            <v>0</v>
          </cell>
        </row>
        <row r="1585">
          <cell r="AF1585">
            <v>1</v>
          </cell>
        </row>
        <row r="1586">
          <cell r="AF1586">
            <v>0</v>
          </cell>
        </row>
        <row r="1587">
          <cell r="AF1587">
            <v>0</v>
          </cell>
        </row>
        <row r="1588">
          <cell r="AF1588">
            <v>0</v>
          </cell>
        </row>
        <row r="1589">
          <cell r="AF1589">
            <v>0</v>
          </cell>
        </row>
        <row r="1590">
          <cell r="AF1590">
            <v>0</v>
          </cell>
        </row>
        <row r="1591">
          <cell r="AF1591">
            <v>0</v>
          </cell>
        </row>
        <row r="1592">
          <cell r="AF1592">
            <v>0</v>
          </cell>
        </row>
        <row r="1593">
          <cell r="AF1593">
            <v>0</v>
          </cell>
        </row>
        <row r="1594">
          <cell r="AF1594">
            <v>0</v>
          </cell>
        </row>
        <row r="1595">
          <cell r="AF1595">
            <v>0</v>
          </cell>
        </row>
        <row r="1596">
          <cell r="AF1596">
            <v>0</v>
          </cell>
        </row>
        <row r="1597">
          <cell r="AF1597">
            <v>0</v>
          </cell>
        </row>
        <row r="1598">
          <cell r="AF1598">
            <v>0</v>
          </cell>
        </row>
        <row r="1599">
          <cell r="AF1599">
            <v>0</v>
          </cell>
        </row>
        <row r="1600">
          <cell r="AF1600">
            <v>0</v>
          </cell>
        </row>
        <row r="1601">
          <cell r="AF1601">
            <v>0</v>
          </cell>
        </row>
        <row r="1602">
          <cell r="AF1602">
            <v>0</v>
          </cell>
        </row>
        <row r="1603">
          <cell r="AF1603">
            <v>0</v>
          </cell>
        </row>
        <row r="1604">
          <cell r="AF1604">
            <v>0</v>
          </cell>
        </row>
        <row r="1605">
          <cell r="AF1605">
            <v>0</v>
          </cell>
        </row>
        <row r="1606">
          <cell r="AF1606">
            <v>0</v>
          </cell>
        </row>
        <row r="1607">
          <cell r="AF1607">
            <v>0</v>
          </cell>
        </row>
        <row r="1608">
          <cell r="AF1608">
            <v>0</v>
          </cell>
        </row>
        <row r="1609">
          <cell r="AF1609">
            <v>0</v>
          </cell>
        </row>
        <row r="1610">
          <cell r="AF1610">
            <v>1</v>
          </cell>
        </row>
        <row r="1611">
          <cell r="AF1611">
            <v>0</v>
          </cell>
        </row>
        <row r="1612">
          <cell r="AF1612">
            <v>0</v>
          </cell>
        </row>
        <row r="1613">
          <cell r="AF1613">
            <v>0</v>
          </cell>
        </row>
        <row r="1614">
          <cell r="AF1614">
            <v>0</v>
          </cell>
        </row>
        <row r="1615">
          <cell r="AF1615">
            <v>1</v>
          </cell>
        </row>
        <row r="1616">
          <cell r="AF1616">
            <v>1</v>
          </cell>
        </row>
        <row r="1617">
          <cell r="AF1617">
            <v>1</v>
          </cell>
        </row>
        <row r="1618">
          <cell r="AF1618">
            <v>1</v>
          </cell>
        </row>
        <row r="1619">
          <cell r="AF1619">
            <v>0</v>
          </cell>
        </row>
        <row r="1620">
          <cell r="AF1620">
            <v>0</v>
          </cell>
        </row>
        <row r="1621">
          <cell r="AF1621">
            <v>0</v>
          </cell>
        </row>
        <row r="1622">
          <cell r="AF1622">
            <v>0</v>
          </cell>
        </row>
        <row r="1623">
          <cell r="AF1623">
            <v>1</v>
          </cell>
        </row>
        <row r="1624">
          <cell r="AF1624">
            <v>1</v>
          </cell>
        </row>
        <row r="1625">
          <cell r="AF1625">
            <v>0</v>
          </cell>
        </row>
        <row r="1626">
          <cell r="AF1626">
            <v>1</v>
          </cell>
        </row>
        <row r="1627">
          <cell r="AF1627">
            <v>1</v>
          </cell>
        </row>
        <row r="1628">
          <cell r="AF1628">
            <v>1</v>
          </cell>
        </row>
        <row r="1629">
          <cell r="AF1629">
            <v>0</v>
          </cell>
        </row>
        <row r="1630">
          <cell r="AF1630">
            <v>0</v>
          </cell>
        </row>
        <row r="1631">
          <cell r="AF1631">
            <v>0</v>
          </cell>
        </row>
        <row r="1632">
          <cell r="AF1632">
            <v>0</v>
          </cell>
        </row>
        <row r="1633">
          <cell r="AF1633">
            <v>0</v>
          </cell>
        </row>
        <row r="1634">
          <cell r="AF1634">
            <v>0</v>
          </cell>
        </row>
        <row r="1635">
          <cell r="AF1635">
            <v>0</v>
          </cell>
        </row>
        <row r="1636">
          <cell r="AF1636">
            <v>0</v>
          </cell>
        </row>
        <row r="1637">
          <cell r="AF1637">
            <v>0</v>
          </cell>
        </row>
        <row r="1638">
          <cell r="AF1638">
            <v>0</v>
          </cell>
        </row>
        <row r="1639">
          <cell r="AF1639">
            <v>0</v>
          </cell>
        </row>
        <row r="1640">
          <cell r="AF1640">
            <v>0</v>
          </cell>
        </row>
        <row r="1641">
          <cell r="AF1641">
            <v>0</v>
          </cell>
        </row>
        <row r="1642">
          <cell r="AF1642">
            <v>0</v>
          </cell>
        </row>
        <row r="1643">
          <cell r="AF1643">
            <v>0</v>
          </cell>
        </row>
        <row r="1644">
          <cell r="AF1644">
            <v>0</v>
          </cell>
        </row>
        <row r="1645">
          <cell r="AF1645">
            <v>0</v>
          </cell>
        </row>
        <row r="1646">
          <cell r="AF1646">
            <v>0</v>
          </cell>
        </row>
        <row r="1647">
          <cell r="AF1647">
            <v>0</v>
          </cell>
        </row>
        <row r="1648">
          <cell r="AF1648">
            <v>0</v>
          </cell>
        </row>
        <row r="1649">
          <cell r="AF1649">
            <v>0</v>
          </cell>
        </row>
        <row r="1650">
          <cell r="AF1650">
            <v>0</v>
          </cell>
        </row>
        <row r="1651">
          <cell r="AF1651">
            <v>0</v>
          </cell>
        </row>
        <row r="1652">
          <cell r="AF1652">
            <v>0</v>
          </cell>
        </row>
        <row r="1653">
          <cell r="AF1653">
            <v>0</v>
          </cell>
        </row>
        <row r="1654">
          <cell r="AF1654">
            <v>0</v>
          </cell>
        </row>
        <row r="1655">
          <cell r="AF1655">
            <v>0</v>
          </cell>
        </row>
        <row r="1656">
          <cell r="AF1656">
            <v>0</v>
          </cell>
        </row>
        <row r="1657">
          <cell r="AF1657">
            <v>0</v>
          </cell>
        </row>
        <row r="1658">
          <cell r="AF1658">
            <v>0</v>
          </cell>
        </row>
        <row r="1659">
          <cell r="AF1659">
            <v>0</v>
          </cell>
        </row>
        <row r="1660">
          <cell r="AF1660">
            <v>0</v>
          </cell>
        </row>
        <row r="1661">
          <cell r="AF1661">
            <v>0</v>
          </cell>
        </row>
        <row r="1662">
          <cell r="AF1662">
            <v>0</v>
          </cell>
        </row>
        <row r="1663">
          <cell r="AF1663">
            <v>0</v>
          </cell>
        </row>
        <row r="1664">
          <cell r="AF1664">
            <v>0</v>
          </cell>
        </row>
        <row r="1665">
          <cell r="AF1665">
            <v>0</v>
          </cell>
        </row>
        <row r="1666">
          <cell r="AF1666">
            <v>0</v>
          </cell>
        </row>
        <row r="1667">
          <cell r="AF1667">
            <v>0</v>
          </cell>
        </row>
        <row r="1668">
          <cell r="AF1668">
            <v>0</v>
          </cell>
        </row>
        <row r="1669">
          <cell r="AF1669">
            <v>0</v>
          </cell>
        </row>
        <row r="1670">
          <cell r="AF1670">
            <v>0</v>
          </cell>
        </row>
        <row r="1671">
          <cell r="AF1671">
            <v>0</v>
          </cell>
        </row>
        <row r="1672">
          <cell r="AF1672">
            <v>0</v>
          </cell>
        </row>
        <row r="1673">
          <cell r="AF1673">
            <v>0</v>
          </cell>
        </row>
        <row r="1674">
          <cell r="AF1674">
            <v>0</v>
          </cell>
        </row>
        <row r="1675">
          <cell r="AF1675">
            <v>0</v>
          </cell>
        </row>
        <row r="1676">
          <cell r="AF1676">
            <v>0</v>
          </cell>
        </row>
        <row r="1677">
          <cell r="AF1677">
            <v>0</v>
          </cell>
        </row>
        <row r="1678">
          <cell r="AF1678">
            <v>0</v>
          </cell>
        </row>
        <row r="1679">
          <cell r="AF1679">
            <v>0</v>
          </cell>
        </row>
        <row r="1680">
          <cell r="AF1680">
            <v>0</v>
          </cell>
        </row>
        <row r="1681">
          <cell r="AF1681">
            <v>0</v>
          </cell>
        </row>
        <row r="1682">
          <cell r="AF1682">
            <v>0</v>
          </cell>
        </row>
        <row r="1683">
          <cell r="AF1683">
            <v>0</v>
          </cell>
        </row>
        <row r="1684">
          <cell r="AF1684">
            <v>0</v>
          </cell>
        </row>
        <row r="1685">
          <cell r="AF1685">
            <v>0</v>
          </cell>
        </row>
        <row r="1686">
          <cell r="AF1686">
            <v>0</v>
          </cell>
        </row>
        <row r="1687">
          <cell r="AF1687">
            <v>0</v>
          </cell>
        </row>
        <row r="1688">
          <cell r="AF1688">
            <v>0</v>
          </cell>
        </row>
        <row r="1689">
          <cell r="AF1689">
            <v>0</v>
          </cell>
        </row>
        <row r="1690">
          <cell r="AF1690">
            <v>0</v>
          </cell>
        </row>
        <row r="1691">
          <cell r="AF1691">
            <v>0</v>
          </cell>
        </row>
        <row r="1692">
          <cell r="AF1692">
            <v>0</v>
          </cell>
        </row>
        <row r="1693">
          <cell r="AF1693">
            <v>0</v>
          </cell>
        </row>
        <row r="1694">
          <cell r="AF1694">
            <v>0</v>
          </cell>
        </row>
        <row r="1695">
          <cell r="AF1695">
            <v>0</v>
          </cell>
        </row>
        <row r="1696">
          <cell r="AF1696">
            <v>0</v>
          </cell>
        </row>
        <row r="1697">
          <cell r="AF1697">
            <v>0</v>
          </cell>
        </row>
        <row r="1698">
          <cell r="AF1698">
            <v>0</v>
          </cell>
        </row>
        <row r="1699">
          <cell r="AF1699">
            <v>0</v>
          </cell>
        </row>
        <row r="1700">
          <cell r="AF1700">
            <v>0</v>
          </cell>
        </row>
        <row r="1701">
          <cell r="AF1701">
            <v>0</v>
          </cell>
        </row>
        <row r="1702">
          <cell r="AF1702">
            <v>0</v>
          </cell>
        </row>
        <row r="1703">
          <cell r="AF1703">
            <v>0</v>
          </cell>
        </row>
        <row r="1704">
          <cell r="AF1704">
            <v>0</v>
          </cell>
        </row>
        <row r="1705">
          <cell r="AF1705">
            <v>0</v>
          </cell>
        </row>
        <row r="1706">
          <cell r="AF1706">
            <v>0</v>
          </cell>
        </row>
        <row r="1707">
          <cell r="AF1707">
            <v>0</v>
          </cell>
        </row>
        <row r="1708">
          <cell r="AF1708">
            <v>0</v>
          </cell>
        </row>
        <row r="1709">
          <cell r="AF1709">
            <v>0</v>
          </cell>
        </row>
        <row r="1710">
          <cell r="AF1710">
            <v>0</v>
          </cell>
        </row>
        <row r="1711">
          <cell r="AF1711">
            <v>0</v>
          </cell>
        </row>
        <row r="1712">
          <cell r="AF1712">
            <v>0</v>
          </cell>
        </row>
        <row r="1713">
          <cell r="AF1713">
            <v>0</v>
          </cell>
        </row>
        <row r="1714">
          <cell r="AF1714">
            <v>0</v>
          </cell>
        </row>
        <row r="1715">
          <cell r="AF1715">
            <v>0</v>
          </cell>
        </row>
        <row r="1716">
          <cell r="AF1716">
            <v>0</v>
          </cell>
        </row>
        <row r="1717">
          <cell r="AF1717">
            <v>0</v>
          </cell>
        </row>
        <row r="1718">
          <cell r="AF1718">
            <v>0</v>
          </cell>
        </row>
        <row r="1719">
          <cell r="AF1719">
            <v>0</v>
          </cell>
        </row>
        <row r="1720">
          <cell r="AF1720">
            <v>0</v>
          </cell>
        </row>
        <row r="1721">
          <cell r="AF1721">
            <v>0</v>
          </cell>
        </row>
        <row r="1722">
          <cell r="AF1722">
            <v>0</v>
          </cell>
        </row>
        <row r="1723">
          <cell r="AF1723">
            <v>0</v>
          </cell>
        </row>
        <row r="1724">
          <cell r="AF1724">
            <v>0</v>
          </cell>
        </row>
        <row r="1725">
          <cell r="AF1725">
            <v>0</v>
          </cell>
        </row>
        <row r="1726">
          <cell r="AF1726">
            <v>0</v>
          </cell>
        </row>
        <row r="1727">
          <cell r="AF1727">
            <v>0</v>
          </cell>
        </row>
        <row r="1728">
          <cell r="AF1728">
            <v>0</v>
          </cell>
        </row>
        <row r="1729">
          <cell r="AF1729">
            <v>0</v>
          </cell>
        </row>
        <row r="1730">
          <cell r="AF1730">
            <v>0</v>
          </cell>
        </row>
        <row r="1731">
          <cell r="AF1731">
            <v>0</v>
          </cell>
        </row>
        <row r="1732">
          <cell r="AF1732">
            <v>0</v>
          </cell>
        </row>
        <row r="1733">
          <cell r="AF1733">
            <v>0</v>
          </cell>
        </row>
        <row r="1734">
          <cell r="AF1734">
            <v>0</v>
          </cell>
        </row>
        <row r="1735">
          <cell r="AF1735">
            <v>0</v>
          </cell>
        </row>
        <row r="1736">
          <cell r="AF1736">
            <v>0</v>
          </cell>
        </row>
        <row r="1737">
          <cell r="AF1737">
            <v>0</v>
          </cell>
        </row>
        <row r="1738">
          <cell r="AF1738">
            <v>0</v>
          </cell>
        </row>
        <row r="1739">
          <cell r="AF1739">
            <v>0</v>
          </cell>
        </row>
        <row r="1740">
          <cell r="AF1740">
            <v>0</v>
          </cell>
        </row>
        <row r="1741">
          <cell r="AF1741">
            <v>0</v>
          </cell>
        </row>
        <row r="1742">
          <cell r="AF1742">
            <v>0</v>
          </cell>
        </row>
        <row r="1743">
          <cell r="AF1743">
            <v>0</v>
          </cell>
        </row>
        <row r="1744">
          <cell r="AF1744">
            <v>0</v>
          </cell>
        </row>
        <row r="1745">
          <cell r="AF1745">
            <v>0</v>
          </cell>
        </row>
        <row r="1746">
          <cell r="AF1746">
            <v>0</v>
          </cell>
        </row>
        <row r="1747">
          <cell r="AF1747">
            <v>0</v>
          </cell>
        </row>
        <row r="1748">
          <cell r="AF1748">
            <v>0</v>
          </cell>
        </row>
        <row r="1749">
          <cell r="AF1749">
            <v>0</v>
          </cell>
        </row>
        <row r="1750">
          <cell r="AF1750">
            <v>0</v>
          </cell>
        </row>
        <row r="1751">
          <cell r="AF1751">
            <v>0</v>
          </cell>
        </row>
        <row r="1752">
          <cell r="AF1752">
            <v>0</v>
          </cell>
        </row>
        <row r="1753">
          <cell r="AF1753">
            <v>0</v>
          </cell>
        </row>
        <row r="1754">
          <cell r="AF1754">
            <v>0</v>
          </cell>
        </row>
        <row r="1755">
          <cell r="AF1755">
            <v>0</v>
          </cell>
        </row>
        <row r="1756">
          <cell r="AF1756">
            <v>0</v>
          </cell>
        </row>
        <row r="1757">
          <cell r="AF1757">
            <v>0</v>
          </cell>
        </row>
        <row r="1758">
          <cell r="AF1758">
            <v>0</v>
          </cell>
        </row>
        <row r="1759">
          <cell r="AF1759">
            <v>0</v>
          </cell>
        </row>
        <row r="1760">
          <cell r="AF1760">
            <v>0</v>
          </cell>
        </row>
        <row r="1761">
          <cell r="AF1761">
            <v>0</v>
          </cell>
        </row>
        <row r="1762">
          <cell r="AF1762">
            <v>0</v>
          </cell>
        </row>
        <row r="1763">
          <cell r="AF1763">
            <v>0</v>
          </cell>
        </row>
        <row r="1764">
          <cell r="AF1764">
            <v>0</v>
          </cell>
        </row>
        <row r="1765">
          <cell r="AF1765">
            <v>0</v>
          </cell>
        </row>
        <row r="1766">
          <cell r="AF1766">
            <v>0</v>
          </cell>
        </row>
        <row r="1767">
          <cell r="AF1767">
            <v>0</v>
          </cell>
        </row>
        <row r="1768">
          <cell r="AF1768">
            <v>0</v>
          </cell>
        </row>
        <row r="1769">
          <cell r="AF1769">
            <v>0</v>
          </cell>
        </row>
        <row r="1770">
          <cell r="AF1770">
            <v>0</v>
          </cell>
        </row>
        <row r="1771">
          <cell r="AF1771">
            <v>0</v>
          </cell>
        </row>
        <row r="1772">
          <cell r="AF1772">
            <v>0</v>
          </cell>
        </row>
        <row r="1773">
          <cell r="AF1773">
            <v>0</v>
          </cell>
        </row>
        <row r="1774">
          <cell r="AF1774">
            <v>0</v>
          </cell>
        </row>
        <row r="1775">
          <cell r="AF1775">
            <v>0</v>
          </cell>
        </row>
        <row r="1776">
          <cell r="AF1776">
            <v>0</v>
          </cell>
        </row>
        <row r="1777">
          <cell r="AF1777">
            <v>0</v>
          </cell>
        </row>
        <row r="1778">
          <cell r="AF1778">
            <v>0</v>
          </cell>
        </row>
        <row r="1779">
          <cell r="AF1779">
            <v>0</v>
          </cell>
        </row>
        <row r="1780">
          <cell r="AF1780">
            <v>0</v>
          </cell>
        </row>
        <row r="1781">
          <cell r="AF1781">
            <v>0</v>
          </cell>
        </row>
        <row r="1782">
          <cell r="AF1782">
            <v>0</v>
          </cell>
        </row>
        <row r="1783">
          <cell r="AF1783">
            <v>0</v>
          </cell>
        </row>
        <row r="1784">
          <cell r="AF1784">
            <v>0</v>
          </cell>
        </row>
        <row r="1785">
          <cell r="AF1785">
            <v>0</v>
          </cell>
        </row>
        <row r="1786">
          <cell r="AF1786">
            <v>0</v>
          </cell>
        </row>
        <row r="1787">
          <cell r="AF1787">
            <v>0</v>
          </cell>
        </row>
        <row r="1788">
          <cell r="AF1788">
            <v>0</v>
          </cell>
        </row>
        <row r="1789">
          <cell r="AF1789">
            <v>0</v>
          </cell>
        </row>
        <row r="1790">
          <cell r="AF1790">
            <v>0</v>
          </cell>
        </row>
        <row r="1791">
          <cell r="AF1791">
            <v>0</v>
          </cell>
        </row>
        <row r="1792">
          <cell r="AF1792">
            <v>0</v>
          </cell>
        </row>
        <row r="1793">
          <cell r="AF1793">
            <v>0</v>
          </cell>
        </row>
        <row r="1794">
          <cell r="AF1794">
            <v>0</v>
          </cell>
        </row>
        <row r="1795">
          <cell r="AF1795">
            <v>0</v>
          </cell>
        </row>
        <row r="1796">
          <cell r="AF1796">
            <v>0</v>
          </cell>
        </row>
        <row r="1797">
          <cell r="AF1797">
            <v>0</v>
          </cell>
        </row>
        <row r="1798">
          <cell r="AF1798">
            <v>0</v>
          </cell>
        </row>
        <row r="1799">
          <cell r="AF1799">
            <v>0</v>
          </cell>
        </row>
        <row r="1800">
          <cell r="AF1800">
            <v>0</v>
          </cell>
        </row>
        <row r="1801">
          <cell r="AF1801">
            <v>0</v>
          </cell>
        </row>
        <row r="1802">
          <cell r="AF1802">
            <v>0</v>
          </cell>
        </row>
        <row r="1803">
          <cell r="AF1803">
            <v>0</v>
          </cell>
        </row>
        <row r="1804">
          <cell r="AF1804">
            <v>0</v>
          </cell>
        </row>
        <row r="1805">
          <cell r="AF1805">
            <v>0</v>
          </cell>
        </row>
        <row r="1806">
          <cell r="AF1806">
            <v>0</v>
          </cell>
        </row>
        <row r="1807">
          <cell r="AF1807">
            <v>0</v>
          </cell>
        </row>
        <row r="1808">
          <cell r="AF1808">
            <v>0</v>
          </cell>
        </row>
        <row r="1809">
          <cell r="AF1809">
            <v>0</v>
          </cell>
        </row>
        <row r="1810">
          <cell r="AF1810">
            <v>0</v>
          </cell>
        </row>
        <row r="1811">
          <cell r="AF1811">
            <v>0</v>
          </cell>
        </row>
        <row r="1812">
          <cell r="AF1812">
            <v>0</v>
          </cell>
        </row>
        <row r="1813">
          <cell r="AF1813">
            <v>0</v>
          </cell>
        </row>
        <row r="1814">
          <cell r="AF1814">
            <v>0</v>
          </cell>
        </row>
        <row r="1815">
          <cell r="AF1815">
            <v>0</v>
          </cell>
        </row>
        <row r="1816">
          <cell r="AF1816">
            <v>0</v>
          </cell>
        </row>
        <row r="1817">
          <cell r="AF1817">
            <v>0</v>
          </cell>
        </row>
        <row r="1818">
          <cell r="AF1818">
            <v>0</v>
          </cell>
        </row>
        <row r="1819">
          <cell r="AF1819">
            <v>0</v>
          </cell>
        </row>
        <row r="1820">
          <cell r="AF1820">
            <v>0</v>
          </cell>
        </row>
        <row r="1821">
          <cell r="AF1821">
            <v>0</v>
          </cell>
        </row>
        <row r="1822">
          <cell r="AF1822">
            <v>0</v>
          </cell>
        </row>
        <row r="1823">
          <cell r="AF1823">
            <v>0</v>
          </cell>
        </row>
        <row r="1824">
          <cell r="AF1824">
            <v>0</v>
          </cell>
        </row>
        <row r="1825">
          <cell r="AF1825">
            <v>0</v>
          </cell>
        </row>
        <row r="1826">
          <cell r="AF1826">
            <v>0</v>
          </cell>
        </row>
        <row r="1827">
          <cell r="AF1827">
            <v>0</v>
          </cell>
        </row>
        <row r="1828">
          <cell r="AF1828">
            <v>0</v>
          </cell>
        </row>
        <row r="1829">
          <cell r="AF1829">
            <v>0</v>
          </cell>
        </row>
        <row r="1830">
          <cell r="AF1830">
            <v>0</v>
          </cell>
        </row>
        <row r="1831">
          <cell r="AF1831">
            <v>0</v>
          </cell>
        </row>
        <row r="1832">
          <cell r="AF1832">
            <v>0</v>
          </cell>
        </row>
        <row r="1833">
          <cell r="AF1833">
            <v>0</v>
          </cell>
        </row>
        <row r="1834">
          <cell r="AF1834">
            <v>0</v>
          </cell>
        </row>
        <row r="1835">
          <cell r="AF1835">
            <v>0</v>
          </cell>
        </row>
        <row r="1836">
          <cell r="AF1836">
            <v>0</v>
          </cell>
        </row>
        <row r="1837">
          <cell r="AF1837">
            <v>0</v>
          </cell>
        </row>
        <row r="1838">
          <cell r="AF1838">
            <v>0</v>
          </cell>
        </row>
        <row r="1839">
          <cell r="AF1839">
            <v>0</v>
          </cell>
        </row>
        <row r="1840">
          <cell r="AF1840">
            <v>0</v>
          </cell>
        </row>
        <row r="1841">
          <cell r="AF1841">
            <v>0</v>
          </cell>
        </row>
        <row r="1842">
          <cell r="AF1842">
            <v>0</v>
          </cell>
        </row>
        <row r="1843">
          <cell r="AF1843">
            <v>0</v>
          </cell>
        </row>
        <row r="1844">
          <cell r="AF1844">
            <v>0</v>
          </cell>
        </row>
        <row r="1845">
          <cell r="AF1845">
            <v>0</v>
          </cell>
        </row>
        <row r="1846">
          <cell r="AF1846">
            <v>0</v>
          </cell>
        </row>
        <row r="1847">
          <cell r="AF1847">
            <v>0</v>
          </cell>
        </row>
        <row r="1848">
          <cell r="AF1848">
            <v>0</v>
          </cell>
        </row>
        <row r="1849">
          <cell r="AF1849">
            <v>0</v>
          </cell>
        </row>
        <row r="1850">
          <cell r="AF1850">
            <v>0</v>
          </cell>
        </row>
        <row r="1851">
          <cell r="AF1851">
            <v>0</v>
          </cell>
        </row>
        <row r="1852">
          <cell r="AF1852">
            <v>0</v>
          </cell>
        </row>
        <row r="1853">
          <cell r="AF1853">
            <v>0</v>
          </cell>
        </row>
        <row r="1854">
          <cell r="AF1854">
            <v>0</v>
          </cell>
        </row>
        <row r="1855">
          <cell r="AF1855">
            <v>0</v>
          </cell>
        </row>
        <row r="1856">
          <cell r="AF1856">
            <v>0</v>
          </cell>
        </row>
        <row r="1857">
          <cell r="AF1857">
            <v>0</v>
          </cell>
        </row>
        <row r="1858">
          <cell r="AF1858">
            <v>0</v>
          </cell>
        </row>
        <row r="1859">
          <cell r="AF1859">
            <v>0</v>
          </cell>
        </row>
        <row r="1860">
          <cell r="AF1860">
            <v>0</v>
          </cell>
        </row>
        <row r="1861">
          <cell r="AF1861">
            <v>0</v>
          </cell>
        </row>
        <row r="1862">
          <cell r="AF1862">
            <v>0</v>
          </cell>
        </row>
        <row r="1863">
          <cell r="AF1863">
            <v>0</v>
          </cell>
        </row>
        <row r="1864">
          <cell r="AF1864">
            <v>0</v>
          </cell>
        </row>
        <row r="1865">
          <cell r="AF1865">
            <v>0</v>
          </cell>
        </row>
        <row r="1866">
          <cell r="AF1866">
            <v>0</v>
          </cell>
        </row>
        <row r="1867">
          <cell r="AF1867">
            <v>0</v>
          </cell>
        </row>
        <row r="1868">
          <cell r="AF1868">
            <v>0</v>
          </cell>
        </row>
        <row r="1869">
          <cell r="AF1869">
            <v>1</v>
          </cell>
        </row>
        <row r="1870">
          <cell r="AF1870">
            <v>1</v>
          </cell>
        </row>
        <row r="1871">
          <cell r="AF1871">
            <v>1</v>
          </cell>
        </row>
        <row r="1872">
          <cell r="AF1872">
            <v>1</v>
          </cell>
        </row>
        <row r="1873">
          <cell r="AF1873">
            <v>1</v>
          </cell>
        </row>
        <row r="1874">
          <cell r="AF1874">
            <v>1</v>
          </cell>
        </row>
        <row r="1875">
          <cell r="AF1875">
            <v>1</v>
          </cell>
        </row>
        <row r="1876">
          <cell r="AF1876">
            <v>1</v>
          </cell>
        </row>
        <row r="1877">
          <cell r="AF1877">
            <v>1</v>
          </cell>
        </row>
        <row r="1878">
          <cell r="AF1878">
            <v>1</v>
          </cell>
        </row>
        <row r="1879">
          <cell r="AF1879">
            <v>1</v>
          </cell>
        </row>
        <row r="1880">
          <cell r="AF1880">
            <v>1</v>
          </cell>
        </row>
        <row r="1881">
          <cell r="AF1881">
            <v>1</v>
          </cell>
        </row>
        <row r="1882">
          <cell r="AF1882">
            <v>1</v>
          </cell>
        </row>
        <row r="1883">
          <cell r="AF1883">
            <v>1</v>
          </cell>
        </row>
        <row r="1884">
          <cell r="AF1884">
            <v>1</v>
          </cell>
        </row>
        <row r="1885">
          <cell r="AF1885">
            <v>1</v>
          </cell>
        </row>
        <row r="1886">
          <cell r="AF1886">
            <v>1</v>
          </cell>
        </row>
        <row r="1887">
          <cell r="AF1887">
            <v>0</v>
          </cell>
        </row>
        <row r="1888">
          <cell r="AF1888">
            <v>0</v>
          </cell>
        </row>
        <row r="1889">
          <cell r="AF1889">
            <v>0</v>
          </cell>
        </row>
        <row r="1890">
          <cell r="AF1890">
            <v>0</v>
          </cell>
        </row>
        <row r="1891">
          <cell r="AF1891">
            <v>0</v>
          </cell>
        </row>
        <row r="1892">
          <cell r="AF1892">
            <v>0</v>
          </cell>
        </row>
        <row r="1893">
          <cell r="AF1893">
            <v>0</v>
          </cell>
        </row>
        <row r="1894">
          <cell r="AF1894">
            <v>0</v>
          </cell>
        </row>
        <row r="1895">
          <cell r="AF1895">
            <v>1</v>
          </cell>
        </row>
        <row r="1896">
          <cell r="AF1896">
            <v>0</v>
          </cell>
        </row>
        <row r="1897">
          <cell r="AF1897">
            <v>0</v>
          </cell>
        </row>
        <row r="1898">
          <cell r="AF1898">
            <v>0</v>
          </cell>
        </row>
        <row r="1899">
          <cell r="AF1899">
            <v>0</v>
          </cell>
        </row>
        <row r="1900">
          <cell r="AF1900">
            <v>0</v>
          </cell>
        </row>
        <row r="1901">
          <cell r="AF1901">
            <v>0</v>
          </cell>
        </row>
        <row r="1902">
          <cell r="AF1902">
            <v>0</v>
          </cell>
        </row>
        <row r="1903">
          <cell r="AF1903">
            <v>0</v>
          </cell>
        </row>
        <row r="1904">
          <cell r="AF1904">
            <v>0</v>
          </cell>
        </row>
        <row r="1905">
          <cell r="AF1905">
            <v>0</v>
          </cell>
        </row>
        <row r="1906">
          <cell r="AF1906">
            <v>0</v>
          </cell>
        </row>
        <row r="1907">
          <cell r="AF1907">
            <v>0</v>
          </cell>
        </row>
        <row r="1908">
          <cell r="AF1908">
            <v>0</v>
          </cell>
        </row>
        <row r="1909">
          <cell r="AF1909">
            <v>0</v>
          </cell>
        </row>
        <row r="1910">
          <cell r="AF1910">
            <v>0</v>
          </cell>
        </row>
        <row r="1911">
          <cell r="AF1911">
            <v>0</v>
          </cell>
        </row>
        <row r="1912">
          <cell r="AF1912">
            <v>0</v>
          </cell>
        </row>
        <row r="1913">
          <cell r="AF1913">
            <v>0</v>
          </cell>
        </row>
        <row r="1914">
          <cell r="AF1914">
            <v>0</v>
          </cell>
        </row>
        <row r="1915">
          <cell r="AF1915">
            <v>0</v>
          </cell>
        </row>
        <row r="1916">
          <cell r="AF1916">
            <v>0</v>
          </cell>
        </row>
        <row r="1917">
          <cell r="AF1917">
            <v>0</v>
          </cell>
        </row>
        <row r="1918">
          <cell r="AF1918">
            <v>1</v>
          </cell>
        </row>
        <row r="1919">
          <cell r="AF1919">
            <v>1</v>
          </cell>
        </row>
        <row r="1920">
          <cell r="AF1920">
            <v>1</v>
          </cell>
        </row>
        <row r="1921">
          <cell r="AF1921">
            <v>1</v>
          </cell>
        </row>
        <row r="1922">
          <cell r="AF1922">
            <v>1</v>
          </cell>
        </row>
        <row r="1923">
          <cell r="AF1923">
            <v>1</v>
          </cell>
        </row>
        <row r="1924">
          <cell r="AF1924">
            <v>1</v>
          </cell>
        </row>
        <row r="1925">
          <cell r="AF1925">
            <v>1</v>
          </cell>
        </row>
        <row r="1926">
          <cell r="AF1926">
            <v>1</v>
          </cell>
        </row>
        <row r="1927">
          <cell r="AF1927">
            <v>1</v>
          </cell>
        </row>
        <row r="1928">
          <cell r="AF1928">
            <v>1</v>
          </cell>
        </row>
        <row r="1929">
          <cell r="AF1929">
            <v>1</v>
          </cell>
        </row>
        <row r="1930">
          <cell r="AF1930">
            <v>1</v>
          </cell>
        </row>
        <row r="1931">
          <cell r="AF1931">
            <v>1</v>
          </cell>
        </row>
        <row r="1932">
          <cell r="AF1932">
            <v>1</v>
          </cell>
        </row>
        <row r="1933">
          <cell r="AF1933">
            <v>1</v>
          </cell>
        </row>
        <row r="1934">
          <cell r="AF1934">
            <v>1</v>
          </cell>
        </row>
        <row r="1935">
          <cell r="AF1935">
            <v>0</v>
          </cell>
        </row>
        <row r="1936">
          <cell r="AF1936">
            <v>0</v>
          </cell>
        </row>
        <row r="1937">
          <cell r="AF1937">
            <v>0</v>
          </cell>
        </row>
        <row r="1938">
          <cell r="AF1938">
            <v>0</v>
          </cell>
        </row>
        <row r="1939">
          <cell r="AF1939">
            <v>0</v>
          </cell>
        </row>
        <row r="1940">
          <cell r="AF1940">
            <v>0</v>
          </cell>
        </row>
        <row r="1941">
          <cell r="AF1941">
            <v>0</v>
          </cell>
        </row>
        <row r="1942">
          <cell r="AF1942">
            <v>0</v>
          </cell>
        </row>
        <row r="1943">
          <cell r="AF1943">
            <v>0</v>
          </cell>
        </row>
        <row r="1944">
          <cell r="AF1944">
            <v>0</v>
          </cell>
        </row>
        <row r="1945">
          <cell r="AF1945">
            <v>0</v>
          </cell>
        </row>
        <row r="1946">
          <cell r="AF1946">
            <v>0</v>
          </cell>
        </row>
        <row r="1947">
          <cell r="AF1947">
            <v>0</v>
          </cell>
        </row>
        <row r="1948">
          <cell r="AF1948">
            <v>0</v>
          </cell>
        </row>
        <row r="1949">
          <cell r="AF1949">
            <v>0</v>
          </cell>
        </row>
        <row r="1950">
          <cell r="AF1950">
            <v>0</v>
          </cell>
        </row>
        <row r="1951">
          <cell r="AF1951">
            <v>0</v>
          </cell>
        </row>
        <row r="1952">
          <cell r="AF1952">
            <v>0</v>
          </cell>
        </row>
        <row r="1953">
          <cell r="AF1953">
            <v>0</v>
          </cell>
        </row>
        <row r="1954">
          <cell r="AF1954">
            <v>0</v>
          </cell>
        </row>
        <row r="1955">
          <cell r="AF1955">
            <v>0</v>
          </cell>
        </row>
        <row r="1956">
          <cell r="AF1956">
            <v>0</v>
          </cell>
        </row>
        <row r="1957">
          <cell r="AF1957">
            <v>0</v>
          </cell>
        </row>
        <row r="1958">
          <cell r="AF1958">
            <v>0</v>
          </cell>
        </row>
        <row r="1959">
          <cell r="AF1959">
            <v>0</v>
          </cell>
        </row>
        <row r="1960">
          <cell r="AF1960">
            <v>0</v>
          </cell>
        </row>
        <row r="1961">
          <cell r="AF1961">
            <v>0</v>
          </cell>
        </row>
        <row r="1962">
          <cell r="AF1962">
            <v>0</v>
          </cell>
        </row>
        <row r="1963">
          <cell r="AF1963">
            <v>0</v>
          </cell>
        </row>
        <row r="1964">
          <cell r="AF1964">
            <v>0</v>
          </cell>
        </row>
        <row r="1965">
          <cell r="AF1965">
            <v>0</v>
          </cell>
        </row>
        <row r="1966">
          <cell r="AF1966">
            <v>0</v>
          </cell>
        </row>
        <row r="1967">
          <cell r="AF1967">
            <v>0</v>
          </cell>
        </row>
        <row r="1968">
          <cell r="AF1968">
            <v>0</v>
          </cell>
        </row>
        <row r="1969">
          <cell r="AF1969">
            <v>0</v>
          </cell>
        </row>
        <row r="1970">
          <cell r="AF1970">
            <v>0</v>
          </cell>
        </row>
        <row r="1971">
          <cell r="AF1971">
            <v>0</v>
          </cell>
        </row>
        <row r="1972">
          <cell r="AF1972">
            <v>0</v>
          </cell>
        </row>
        <row r="1973">
          <cell r="AF1973">
            <v>0</v>
          </cell>
        </row>
        <row r="1974">
          <cell r="AF1974">
            <v>0</v>
          </cell>
        </row>
        <row r="1975">
          <cell r="AF1975">
            <v>0</v>
          </cell>
        </row>
        <row r="1976">
          <cell r="AF1976">
            <v>0</v>
          </cell>
        </row>
        <row r="1977">
          <cell r="AF1977">
            <v>0</v>
          </cell>
        </row>
        <row r="1978">
          <cell r="AF1978">
            <v>0</v>
          </cell>
        </row>
        <row r="1979">
          <cell r="AF1979">
            <v>0</v>
          </cell>
        </row>
        <row r="1980">
          <cell r="AF1980">
            <v>0</v>
          </cell>
        </row>
        <row r="1981">
          <cell r="AF1981">
            <v>0</v>
          </cell>
        </row>
        <row r="1982">
          <cell r="AF1982">
            <v>0</v>
          </cell>
        </row>
        <row r="1983">
          <cell r="AF1983">
            <v>0</v>
          </cell>
        </row>
        <row r="1984">
          <cell r="AF1984">
            <v>0</v>
          </cell>
        </row>
        <row r="1985">
          <cell r="AF1985">
            <v>0</v>
          </cell>
        </row>
        <row r="1986">
          <cell r="AF1986">
            <v>0</v>
          </cell>
        </row>
        <row r="1987">
          <cell r="AF1987">
            <v>0</v>
          </cell>
        </row>
        <row r="1988">
          <cell r="AF1988">
            <v>0</v>
          </cell>
        </row>
        <row r="1989">
          <cell r="AF1989">
            <v>0</v>
          </cell>
        </row>
        <row r="1990">
          <cell r="AF1990">
            <v>0</v>
          </cell>
        </row>
        <row r="1991">
          <cell r="AF1991">
            <v>0</v>
          </cell>
        </row>
        <row r="1992">
          <cell r="AF1992">
            <v>0</v>
          </cell>
        </row>
        <row r="1993">
          <cell r="AF1993">
            <v>0</v>
          </cell>
        </row>
        <row r="1994">
          <cell r="AF1994">
            <v>0</v>
          </cell>
        </row>
        <row r="1995">
          <cell r="AF1995">
            <v>0</v>
          </cell>
        </row>
        <row r="1996">
          <cell r="AF1996">
            <v>0</v>
          </cell>
        </row>
        <row r="1997">
          <cell r="AF1997">
            <v>0</v>
          </cell>
        </row>
        <row r="1998">
          <cell r="AF1998">
            <v>0</v>
          </cell>
        </row>
        <row r="1999">
          <cell r="AF1999">
            <v>0</v>
          </cell>
        </row>
        <row r="2000">
          <cell r="AF2000">
            <v>0</v>
          </cell>
        </row>
        <row r="2001">
          <cell r="AF2001">
            <v>0</v>
          </cell>
        </row>
        <row r="2002">
          <cell r="AF2002">
            <v>0</v>
          </cell>
        </row>
        <row r="2003">
          <cell r="AF2003">
            <v>0</v>
          </cell>
        </row>
        <row r="2004">
          <cell r="AF2004">
            <v>0</v>
          </cell>
        </row>
        <row r="2005">
          <cell r="AF2005">
            <v>0</v>
          </cell>
        </row>
        <row r="2006">
          <cell r="AF2006">
            <v>0</v>
          </cell>
        </row>
        <row r="2007">
          <cell r="AF2007">
            <v>0</v>
          </cell>
        </row>
        <row r="2008">
          <cell r="AF2008">
            <v>0</v>
          </cell>
        </row>
        <row r="2009">
          <cell r="AF2009">
            <v>0</v>
          </cell>
        </row>
        <row r="2010">
          <cell r="AF2010">
            <v>0</v>
          </cell>
        </row>
        <row r="2011">
          <cell r="AF2011">
            <v>0</v>
          </cell>
        </row>
        <row r="2012">
          <cell r="AF2012">
            <v>0</v>
          </cell>
        </row>
        <row r="2013">
          <cell r="AF2013">
            <v>0</v>
          </cell>
        </row>
        <row r="2014">
          <cell r="AF2014">
            <v>0</v>
          </cell>
        </row>
        <row r="2015">
          <cell r="AF2015">
            <v>0</v>
          </cell>
        </row>
        <row r="2016">
          <cell r="AF2016">
            <v>0</v>
          </cell>
        </row>
        <row r="2017">
          <cell r="AF2017">
            <v>0</v>
          </cell>
        </row>
        <row r="2018">
          <cell r="AF2018">
            <v>0</v>
          </cell>
        </row>
        <row r="2019">
          <cell r="AF2019">
            <v>0</v>
          </cell>
        </row>
        <row r="2020">
          <cell r="AF2020">
            <v>0</v>
          </cell>
        </row>
        <row r="2021">
          <cell r="AF2021">
            <v>0</v>
          </cell>
        </row>
        <row r="2022">
          <cell r="AF2022">
            <v>0</v>
          </cell>
        </row>
        <row r="2023">
          <cell r="AF2023">
            <v>0</v>
          </cell>
        </row>
        <row r="2024">
          <cell r="AF2024">
            <v>0</v>
          </cell>
        </row>
        <row r="2025">
          <cell r="AF2025">
            <v>0</v>
          </cell>
        </row>
        <row r="2026">
          <cell r="AF2026">
            <v>0</v>
          </cell>
        </row>
        <row r="2027">
          <cell r="AF2027">
            <v>0</v>
          </cell>
        </row>
        <row r="2028">
          <cell r="AF2028">
            <v>0</v>
          </cell>
        </row>
        <row r="2029">
          <cell r="AF2029">
            <v>0</v>
          </cell>
        </row>
        <row r="2030">
          <cell r="AF2030">
            <v>0</v>
          </cell>
        </row>
        <row r="2031">
          <cell r="AF2031">
            <v>0</v>
          </cell>
        </row>
        <row r="2032">
          <cell r="AF2032">
            <v>0</v>
          </cell>
        </row>
        <row r="2033">
          <cell r="AF2033">
            <v>0</v>
          </cell>
        </row>
        <row r="2034">
          <cell r="AF2034">
            <v>0</v>
          </cell>
        </row>
        <row r="2035">
          <cell r="AF2035">
            <v>0</v>
          </cell>
        </row>
        <row r="2036">
          <cell r="AF2036">
            <v>0</v>
          </cell>
        </row>
        <row r="2037">
          <cell r="AF2037">
            <v>0</v>
          </cell>
        </row>
        <row r="2038">
          <cell r="AF2038">
            <v>0</v>
          </cell>
        </row>
        <row r="2039">
          <cell r="AF2039">
            <v>0</v>
          </cell>
        </row>
        <row r="2040">
          <cell r="AF2040">
            <v>0</v>
          </cell>
        </row>
        <row r="2041">
          <cell r="AF2041">
            <v>0</v>
          </cell>
        </row>
        <row r="2042">
          <cell r="AF2042">
            <v>0</v>
          </cell>
        </row>
        <row r="2043">
          <cell r="AF2043">
            <v>0</v>
          </cell>
        </row>
        <row r="2044">
          <cell r="AF2044">
            <v>0</v>
          </cell>
        </row>
        <row r="2045">
          <cell r="AF2045">
            <v>0</v>
          </cell>
        </row>
        <row r="2046">
          <cell r="AF2046">
            <v>0</v>
          </cell>
        </row>
        <row r="2047">
          <cell r="AF2047">
            <v>0</v>
          </cell>
        </row>
        <row r="2048">
          <cell r="AF2048">
            <v>0</v>
          </cell>
        </row>
        <row r="2049">
          <cell r="AF2049">
            <v>0</v>
          </cell>
        </row>
        <row r="2050">
          <cell r="AF2050">
            <v>0</v>
          </cell>
        </row>
        <row r="2051">
          <cell r="AF2051">
            <v>1</v>
          </cell>
        </row>
        <row r="2052">
          <cell r="AF2052">
            <v>0</v>
          </cell>
        </row>
        <row r="2053">
          <cell r="AF2053">
            <v>0</v>
          </cell>
        </row>
        <row r="2054">
          <cell r="AF2054">
            <v>0</v>
          </cell>
        </row>
        <row r="2055">
          <cell r="AF2055">
            <v>0</v>
          </cell>
        </row>
        <row r="2056">
          <cell r="AF2056">
            <v>0</v>
          </cell>
        </row>
        <row r="2057">
          <cell r="AF2057">
            <v>0</v>
          </cell>
        </row>
        <row r="2058">
          <cell r="AF2058">
            <v>0</v>
          </cell>
        </row>
        <row r="2059">
          <cell r="AF2059">
            <v>0</v>
          </cell>
        </row>
        <row r="2060">
          <cell r="AF2060">
            <v>0</v>
          </cell>
        </row>
        <row r="2061">
          <cell r="AF2061">
            <v>0</v>
          </cell>
        </row>
        <row r="2062">
          <cell r="AF2062">
            <v>0</v>
          </cell>
        </row>
        <row r="2063">
          <cell r="AF2063">
            <v>0</v>
          </cell>
        </row>
        <row r="2064">
          <cell r="AF2064">
            <v>0</v>
          </cell>
        </row>
        <row r="2065">
          <cell r="AF2065">
            <v>0</v>
          </cell>
        </row>
        <row r="2066">
          <cell r="AF2066">
            <v>0</v>
          </cell>
        </row>
        <row r="2067">
          <cell r="AF2067">
            <v>0</v>
          </cell>
        </row>
        <row r="2068">
          <cell r="AF2068">
            <v>0</v>
          </cell>
        </row>
        <row r="2069">
          <cell r="AF2069">
            <v>0</v>
          </cell>
        </row>
        <row r="2070">
          <cell r="AF2070">
            <v>0</v>
          </cell>
        </row>
        <row r="2071">
          <cell r="AF2071">
            <v>0</v>
          </cell>
        </row>
        <row r="2072">
          <cell r="AF2072">
            <v>0</v>
          </cell>
        </row>
        <row r="2073">
          <cell r="AF2073">
            <v>0</v>
          </cell>
        </row>
        <row r="2074">
          <cell r="AF2074">
            <v>0</v>
          </cell>
        </row>
        <row r="2075">
          <cell r="AF2075">
            <v>0</v>
          </cell>
        </row>
        <row r="2076">
          <cell r="AF2076">
            <v>0</v>
          </cell>
        </row>
        <row r="2077">
          <cell r="AF2077">
            <v>0</v>
          </cell>
        </row>
        <row r="2078">
          <cell r="AF2078">
            <v>0</v>
          </cell>
        </row>
        <row r="2079">
          <cell r="AF2079">
            <v>0</v>
          </cell>
        </row>
        <row r="2080">
          <cell r="AF2080">
            <v>0</v>
          </cell>
        </row>
        <row r="2081">
          <cell r="AF2081">
            <v>0</v>
          </cell>
        </row>
        <row r="2082">
          <cell r="AF2082">
            <v>0</v>
          </cell>
        </row>
        <row r="2083">
          <cell r="AF2083">
            <v>0</v>
          </cell>
        </row>
        <row r="2084">
          <cell r="AF2084">
            <v>0</v>
          </cell>
        </row>
        <row r="2085">
          <cell r="AF2085">
            <v>0</v>
          </cell>
        </row>
        <row r="2086">
          <cell r="AF2086">
            <v>0</v>
          </cell>
        </row>
        <row r="2087">
          <cell r="AF2087">
            <v>0</v>
          </cell>
        </row>
        <row r="2088">
          <cell r="AF2088">
            <v>0</v>
          </cell>
        </row>
        <row r="2089">
          <cell r="AF2089">
            <v>0</v>
          </cell>
        </row>
        <row r="2090">
          <cell r="AF2090">
            <v>0</v>
          </cell>
        </row>
        <row r="2091">
          <cell r="AF2091">
            <v>0</v>
          </cell>
        </row>
        <row r="2092">
          <cell r="AF2092">
            <v>0</v>
          </cell>
        </row>
        <row r="2093">
          <cell r="AF2093">
            <v>0</v>
          </cell>
        </row>
        <row r="2094">
          <cell r="AF2094">
            <v>0</v>
          </cell>
        </row>
        <row r="2095">
          <cell r="AF2095">
            <v>0</v>
          </cell>
        </row>
        <row r="2096">
          <cell r="AF2096">
            <v>0</v>
          </cell>
        </row>
        <row r="2097">
          <cell r="AF2097">
            <v>0</v>
          </cell>
        </row>
        <row r="2098">
          <cell r="AF2098">
            <v>0</v>
          </cell>
        </row>
        <row r="2099">
          <cell r="AF2099">
            <v>0</v>
          </cell>
        </row>
        <row r="2100">
          <cell r="AF2100">
            <v>0</v>
          </cell>
        </row>
        <row r="2101">
          <cell r="AF2101">
            <v>0</v>
          </cell>
        </row>
        <row r="2102">
          <cell r="AF2102">
            <v>0</v>
          </cell>
        </row>
        <row r="2103">
          <cell r="AF2103">
            <v>0</v>
          </cell>
        </row>
        <row r="2104">
          <cell r="AF2104">
            <v>0</v>
          </cell>
        </row>
        <row r="2105">
          <cell r="AF2105">
            <v>0</v>
          </cell>
        </row>
        <row r="2106">
          <cell r="AF2106">
            <v>0</v>
          </cell>
        </row>
        <row r="2107">
          <cell r="AF2107">
            <v>0</v>
          </cell>
        </row>
        <row r="2108">
          <cell r="AF2108">
            <v>0</v>
          </cell>
        </row>
        <row r="2109">
          <cell r="AF2109">
            <v>0</v>
          </cell>
        </row>
        <row r="2110">
          <cell r="AF2110">
            <v>0</v>
          </cell>
        </row>
        <row r="2111">
          <cell r="AF2111">
            <v>0</v>
          </cell>
        </row>
        <row r="2112">
          <cell r="AF2112">
            <v>0</v>
          </cell>
        </row>
        <row r="2113">
          <cell r="AF2113">
            <v>0</v>
          </cell>
        </row>
        <row r="2114">
          <cell r="AF2114">
            <v>0</v>
          </cell>
        </row>
        <row r="2115">
          <cell r="AF2115">
            <v>0</v>
          </cell>
        </row>
        <row r="2116">
          <cell r="AF2116">
            <v>0</v>
          </cell>
        </row>
        <row r="2117">
          <cell r="AF2117">
            <v>0</v>
          </cell>
        </row>
        <row r="2118">
          <cell r="AF2118">
            <v>0</v>
          </cell>
        </row>
        <row r="2119">
          <cell r="AF2119">
            <v>0</v>
          </cell>
        </row>
        <row r="2120">
          <cell r="AF2120">
            <v>0</v>
          </cell>
        </row>
        <row r="2121">
          <cell r="AF2121">
            <v>0</v>
          </cell>
        </row>
        <row r="2122">
          <cell r="AF2122">
            <v>0</v>
          </cell>
        </row>
        <row r="2123">
          <cell r="AF2123">
            <v>0</v>
          </cell>
        </row>
        <row r="2124">
          <cell r="AF2124">
            <v>0</v>
          </cell>
        </row>
        <row r="2125">
          <cell r="AF2125">
            <v>0</v>
          </cell>
        </row>
        <row r="2126">
          <cell r="AF2126">
            <v>0</v>
          </cell>
        </row>
        <row r="2127">
          <cell r="AF2127">
            <v>0</v>
          </cell>
        </row>
        <row r="2128">
          <cell r="AF2128">
            <v>0</v>
          </cell>
        </row>
        <row r="2129">
          <cell r="AF2129">
            <v>0</v>
          </cell>
        </row>
        <row r="2130">
          <cell r="AF2130">
            <v>0</v>
          </cell>
        </row>
        <row r="2131">
          <cell r="AF2131">
            <v>0</v>
          </cell>
        </row>
        <row r="2132">
          <cell r="AF2132">
            <v>0</v>
          </cell>
        </row>
        <row r="2133">
          <cell r="AF2133">
            <v>0</v>
          </cell>
        </row>
        <row r="2134">
          <cell r="AF2134">
            <v>0</v>
          </cell>
        </row>
        <row r="2135">
          <cell r="AF2135">
            <v>0</v>
          </cell>
        </row>
        <row r="2136">
          <cell r="AF2136">
            <v>0</v>
          </cell>
        </row>
        <row r="2137">
          <cell r="AF2137">
            <v>0</v>
          </cell>
        </row>
        <row r="2138">
          <cell r="AF2138">
            <v>0</v>
          </cell>
        </row>
        <row r="2139">
          <cell r="AF2139">
            <v>0</v>
          </cell>
        </row>
        <row r="2140">
          <cell r="AF2140">
            <v>0</v>
          </cell>
        </row>
        <row r="2141">
          <cell r="AF2141">
            <v>0</v>
          </cell>
        </row>
        <row r="2142">
          <cell r="AF2142">
            <v>0</v>
          </cell>
        </row>
        <row r="2143">
          <cell r="AF2143">
            <v>0</v>
          </cell>
        </row>
        <row r="2144">
          <cell r="AF2144">
            <v>0</v>
          </cell>
        </row>
        <row r="2145">
          <cell r="AF2145">
            <v>0</v>
          </cell>
        </row>
        <row r="2146">
          <cell r="AF2146">
            <v>0</v>
          </cell>
        </row>
        <row r="2147">
          <cell r="AF2147">
            <v>0</v>
          </cell>
        </row>
        <row r="2148">
          <cell r="AF2148">
            <v>0</v>
          </cell>
        </row>
        <row r="2149">
          <cell r="AF2149">
            <v>0</v>
          </cell>
        </row>
        <row r="2150">
          <cell r="AF2150">
            <v>0</v>
          </cell>
        </row>
        <row r="2151">
          <cell r="AF2151">
            <v>0</v>
          </cell>
        </row>
        <row r="2152">
          <cell r="AF2152">
            <v>0</v>
          </cell>
        </row>
        <row r="2153">
          <cell r="AF2153">
            <v>0</v>
          </cell>
        </row>
        <row r="2154">
          <cell r="AF2154">
            <v>0</v>
          </cell>
        </row>
        <row r="2155">
          <cell r="AF2155">
            <v>0</v>
          </cell>
        </row>
        <row r="2156">
          <cell r="AF2156">
            <v>0</v>
          </cell>
        </row>
        <row r="2157">
          <cell r="AF2157">
            <v>0</v>
          </cell>
        </row>
        <row r="2158">
          <cell r="AF2158">
            <v>0</v>
          </cell>
        </row>
        <row r="2159">
          <cell r="AF2159">
            <v>0</v>
          </cell>
        </row>
        <row r="2160">
          <cell r="AF2160">
            <v>0</v>
          </cell>
        </row>
        <row r="2161">
          <cell r="AF2161">
            <v>0</v>
          </cell>
        </row>
        <row r="2162">
          <cell r="AF2162">
            <v>0</v>
          </cell>
        </row>
        <row r="2163">
          <cell r="AF2163">
            <v>0</v>
          </cell>
        </row>
        <row r="2164">
          <cell r="AF2164">
            <v>0</v>
          </cell>
        </row>
        <row r="2165">
          <cell r="AF2165">
            <v>0</v>
          </cell>
        </row>
        <row r="2166">
          <cell r="AF2166">
            <v>0</v>
          </cell>
        </row>
        <row r="2167">
          <cell r="AF2167">
            <v>0</v>
          </cell>
        </row>
        <row r="2168">
          <cell r="AF2168">
            <v>0</v>
          </cell>
        </row>
        <row r="2169">
          <cell r="AF2169">
            <v>0</v>
          </cell>
        </row>
        <row r="2170">
          <cell r="AF2170">
            <v>0</v>
          </cell>
        </row>
        <row r="2171">
          <cell r="AF2171">
            <v>0</v>
          </cell>
        </row>
        <row r="2172">
          <cell r="AF2172">
            <v>0</v>
          </cell>
        </row>
        <row r="2173">
          <cell r="AF2173">
            <v>0</v>
          </cell>
        </row>
        <row r="2174">
          <cell r="AF2174">
            <v>0</v>
          </cell>
        </row>
        <row r="2175">
          <cell r="AF2175">
            <v>0</v>
          </cell>
        </row>
        <row r="2176">
          <cell r="AF2176">
            <v>0</v>
          </cell>
        </row>
        <row r="2177">
          <cell r="AF2177">
            <v>0</v>
          </cell>
        </row>
        <row r="2178">
          <cell r="AF2178">
            <v>0</v>
          </cell>
        </row>
        <row r="2179">
          <cell r="AF2179">
            <v>0</v>
          </cell>
        </row>
        <row r="2180">
          <cell r="AF2180">
            <v>0</v>
          </cell>
        </row>
        <row r="2181">
          <cell r="AF2181">
            <v>0</v>
          </cell>
        </row>
        <row r="2182">
          <cell r="AF2182">
            <v>0</v>
          </cell>
        </row>
        <row r="2183">
          <cell r="AF2183">
            <v>0</v>
          </cell>
        </row>
        <row r="2184">
          <cell r="AF2184">
            <v>0</v>
          </cell>
        </row>
        <row r="2185">
          <cell r="AF2185">
            <v>0</v>
          </cell>
        </row>
        <row r="2186">
          <cell r="AF2186">
            <v>0</v>
          </cell>
        </row>
        <row r="2187">
          <cell r="AF2187">
            <v>0</v>
          </cell>
        </row>
        <row r="2188">
          <cell r="AF2188">
            <v>0</v>
          </cell>
        </row>
        <row r="2189">
          <cell r="AF2189">
            <v>0</v>
          </cell>
        </row>
        <row r="2190">
          <cell r="AF2190">
            <v>0</v>
          </cell>
        </row>
        <row r="2191">
          <cell r="AF2191">
            <v>0</v>
          </cell>
        </row>
        <row r="2192">
          <cell r="AF2192">
            <v>0</v>
          </cell>
        </row>
        <row r="2193">
          <cell r="AF2193">
            <v>0</v>
          </cell>
        </row>
        <row r="2194">
          <cell r="AF2194">
            <v>1</v>
          </cell>
        </row>
        <row r="2195">
          <cell r="AF2195">
            <v>1</v>
          </cell>
        </row>
        <row r="2196">
          <cell r="AF2196">
            <v>1</v>
          </cell>
        </row>
        <row r="2197">
          <cell r="AF2197">
            <v>1</v>
          </cell>
        </row>
        <row r="2198">
          <cell r="AF2198">
            <v>1</v>
          </cell>
        </row>
        <row r="2199">
          <cell r="AF2199">
            <v>1</v>
          </cell>
        </row>
        <row r="2200">
          <cell r="AF2200">
            <v>1</v>
          </cell>
        </row>
        <row r="2201">
          <cell r="AF2201">
            <v>1</v>
          </cell>
        </row>
        <row r="2202">
          <cell r="AF2202">
            <v>1</v>
          </cell>
        </row>
        <row r="2203">
          <cell r="AF2203">
            <v>1</v>
          </cell>
        </row>
        <row r="2204">
          <cell r="AF2204">
            <v>1</v>
          </cell>
        </row>
        <row r="2205">
          <cell r="AF2205">
            <v>1</v>
          </cell>
        </row>
        <row r="2206">
          <cell r="AF2206">
            <v>0</v>
          </cell>
        </row>
        <row r="2207">
          <cell r="AF2207">
            <v>0</v>
          </cell>
        </row>
        <row r="2208">
          <cell r="AF2208">
            <v>0</v>
          </cell>
        </row>
        <row r="2209">
          <cell r="AF2209">
            <v>0</v>
          </cell>
        </row>
        <row r="2210">
          <cell r="AF2210">
            <v>0</v>
          </cell>
        </row>
        <row r="2211">
          <cell r="AF2211">
            <v>0</v>
          </cell>
        </row>
        <row r="2212">
          <cell r="AF2212">
            <v>0</v>
          </cell>
        </row>
        <row r="2213">
          <cell r="AF2213">
            <v>0</v>
          </cell>
        </row>
        <row r="2214">
          <cell r="AF2214">
            <v>0</v>
          </cell>
        </row>
        <row r="2215">
          <cell r="AF2215">
            <v>0</v>
          </cell>
        </row>
        <row r="2216">
          <cell r="AF2216">
            <v>0</v>
          </cell>
        </row>
        <row r="2217">
          <cell r="AF2217">
            <v>0</v>
          </cell>
        </row>
        <row r="2218">
          <cell r="AF2218">
            <v>0</v>
          </cell>
        </row>
        <row r="2219">
          <cell r="AF2219">
            <v>1</v>
          </cell>
        </row>
        <row r="2220">
          <cell r="AF2220">
            <v>1</v>
          </cell>
        </row>
        <row r="2221">
          <cell r="AF2221">
            <v>1</v>
          </cell>
        </row>
        <row r="2222">
          <cell r="AF2222">
            <v>1</v>
          </cell>
        </row>
        <row r="2223">
          <cell r="AF2223">
            <v>1</v>
          </cell>
        </row>
        <row r="2224">
          <cell r="AF2224">
            <v>1</v>
          </cell>
        </row>
        <row r="2225">
          <cell r="AF2225">
            <v>1</v>
          </cell>
        </row>
        <row r="2226">
          <cell r="AF2226">
            <v>1</v>
          </cell>
        </row>
        <row r="2227">
          <cell r="AF2227">
            <v>1</v>
          </cell>
        </row>
        <row r="2228">
          <cell r="AF2228">
            <v>1</v>
          </cell>
        </row>
        <row r="2229">
          <cell r="AF2229">
            <v>0</v>
          </cell>
        </row>
        <row r="2230">
          <cell r="AF2230">
            <v>0</v>
          </cell>
        </row>
        <row r="2231">
          <cell r="AF2231">
            <v>0</v>
          </cell>
        </row>
        <row r="2232">
          <cell r="AF2232">
            <v>0</v>
          </cell>
        </row>
        <row r="2233">
          <cell r="AF2233">
            <v>0</v>
          </cell>
        </row>
        <row r="2234">
          <cell r="AF2234">
            <v>0</v>
          </cell>
        </row>
        <row r="2235">
          <cell r="AF2235">
            <v>0</v>
          </cell>
        </row>
        <row r="2236">
          <cell r="AF2236">
            <v>0</v>
          </cell>
        </row>
        <row r="2237">
          <cell r="AF2237">
            <v>0</v>
          </cell>
        </row>
        <row r="2238">
          <cell r="AF2238">
            <v>0</v>
          </cell>
        </row>
        <row r="2239">
          <cell r="AF2239">
            <v>0</v>
          </cell>
        </row>
        <row r="2240">
          <cell r="AF2240">
            <v>0</v>
          </cell>
        </row>
        <row r="2241">
          <cell r="AF2241">
            <v>0</v>
          </cell>
        </row>
        <row r="2242">
          <cell r="AF2242">
            <v>0</v>
          </cell>
        </row>
        <row r="2243">
          <cell r="AF2243">
            <v>0</v>
          </cell>
        </row>
        <row r="2244">
          <cell r="AF2244">
            <v>0</v>
          </cell>
        </row>
        <row r="2245">
          <cell r="AF2245">
            <v>0</v>
          </cell>
        </row>
        <row r="2246">
          <cell r="AF2246">
            <v>0</v>
          </cell>
        </row>
        <row r="2247">
          <cell r="AF2247">
            <v>0</v>
          </cell>
        </row>
        <row r="2248">
          <cell r="AF2248">
            <v>0</v>
          </cell>
        </row>
        <row r="2249">
          <cell r="AF2249">
            <v>0</v>
          </cell>
        </row>
        <row r="2250">
          <cell r="AF2250">
            <v>0</v>
          </cell>
        </row>
        <row r="2251">
          <cell r="AF2251">
            <v>0</v>
          </cell>
        </row>
        <row r="2252">
          <cell r="AF2252">
            <v>0</v>
          </cell>
        </row>
        <row r="2253">
          <cell r="AF2253">
            <v>0</v>
          </cell>
        </row>
        <row r="2254">
          <cell r="AF2254">
            <v>0</v>
          </cell>
        </row>
        <row r="2255">
          <cell r="AF2255">
            <v>0</v>
          </cell>
        </row>
        <row r="2256">
          <cell r="AF2256">
            <v>0</v>
          </cell>
        </row>
        <row r="2257">
          <cell r="AF2257">
            <v>0</v>
          </cell>
        </row>
        <row r="2258">
          <cell r="AF2258">
            <v>0</v>
          </cell>
        </row>
        <row r="2259">
          <cell r="AF2259">
            <v>0</v>
          </cell>
        </row>
        <row r="2260">
          <cell r="AF2260">
            <v>0</v>
          </cell>
        </row>
        <row r="2261">
          <cell r="AF2261">
            <v>0</v>
          </cell>
        </row>
        <row r="2262">
          <cell r="AF2262">
            <v>0</v>
          </cell>
        </row>
        <row r="2263">
          <cell r="AF2263">
            <v>0</v>
          </cell>
        </row>
        <row r="2264">
          <cell r="AF2264">
            <v>0</v>
          </cell>
        </row>
        <row r="2265">
          <cell r="AF2265">
            <v>0</v>
          </cell>
        </row>
        <row r="2266">
          <cell r="AF2266">
            <v>0</v>
          </cell>
        </row>
        <row r="2267">
          <cell r="AF2267">
            <v>0</v>
          </cell>
        </row>
        <row r="2268">
          <cell r="AF2268">
            <v>0</v>
          </cell>
        </row>
        <row r="2269">
          <cell r="AF2269">
            <v>0</v>
          </cell>
        </row>
        <row r="2270">
          <cell r="AF2270">
            <v>0</v>
          </cell>
        </row>
        <row r="2271">
          <cell r="AF2271">
            <v>0</v>
          </cell>
        </row>
        <row r="2272">
          <cell r="AF2272">
            <v>0</v>
          </cell>
        </row>
        <row r="2273">
          <cell r="AF2273">
            <v>0</v>
          </cell>
        </row>
        <row r="2274">
          <cell r="AF2274">
            <v>0</v>
          </cell>
        </row>
        <row r="2275">
          <cell r="AF2275">
            <v>0</v>
          </cell>
        </row>
        <row r="2276">
          <cell r="AF2276">
            <v>0</v>
          </cell>
        </row>
        <row r="2277">
          <cell r="AF2277">
            <v>0</v>
          </cell>
        </row>
        <row r="2278">
          <cell r="AF2278">
            <v>0</v>
          </cell>
        </row>
        <row r="2279">
          <cell r="AF2279">
            <v>0</v>
          </cell>
        </row>
        <row r="2280">
          <cell r="AF2280">
            <v>0</v>
          </cell>
        </row>
        <row r="2281">
          <cell r="AF2281">
            <v>0</v>
          </cell>
        </row>
        <row r="2282">
          <cell r="AF2282">
            <v>0</v>
          </cell>
        </row>
        <row r="2283">
          <cell r="AF2283">
            <v>0</v>
          </cell>
        </row>
        <row r="2284">
          <cell r="AF2284">
            <v>0</v>
          </cell>
        </row>
        <row r="2285">
          <cell r="AF2285">
            <v>0</v>
          </cell>
        </row>
        <row r="2286">
          <cell r="AF2286">
            <v>0</v>
          </cell>
        </row>
        <row r="2287">
          <cell r="AF2287">
            <v>0</v>
          </cell>
        </row>
        <row r="2288">
          <cell r="AF2288">
            <v>0</v>
          </cell>
        </row>
        <row r="2289">
          <cell r="AF2289">
            <v>0</v>
          </cell>
        </row>
        <row r="2290">
          <cell r="AF2290">
            <v>0</v>
          </cell>
        </row>
        <row r="2291">
          <cell r="AF2291">
            <v>0</v>
          </cell>
        </row>
        <row r="2292">
          <cell r="AF2292">
            <v>0</v>
          </cell>
        </row>
        <row r="2293">
          <cell r="AF2293">
            <v>0</v>
          </cell>
        </row>
        <row r="2294">
          <cell r="AF2294">
            <v>0</v>
          </cell>
        </row>
        <row r="2295">
          <cell r="AF2295">
            <v>0</v>
          </cell>
        </row>
        <row r="2296">
          <cell r="AF2296">
            <v>0</v>
          </cell>
        </row>
        <row r="2297">
          <cell r="AF2297">
            <v>0</v>
          </cell>
        </row>
        <row r="2298">
          <cell r="AF2298">
            <v>0</v>
          </cell>
        </row>
        <row r="2299">
          <cell r="AF2299">
            <v>0</v>
          </cell>
        </row>
        <row r="2300">
          <cell r="AF2300">
            <v>0</v>
          </cell>
        </row>
        <row r="2301">
          <cell r="AF2301">
            <v>0</v>
          </cell>
        </row>
        <row r="2302">
          <cell r="AF2302">
            <v>0</v>
          </cell>
        </row>
        <row r="2303">
          <cell r="AF2303">
            <v>0</v>
          </cell>
        </row>
        <row r="2304">
          <cell r="AF2304">
            <v>0</v>
          </cell>
        </row>
        <row r="2305">
          <cell r="AF2305">
            <v>0</v>
          </cell>
        </row>
        <row r="2306">
          <cell r="AF2306">
            <v>0</v>
          </cell>
        </row>
        <row r="2307">
          <cell r="AF2307">
            <v>0</v>
          </cell>
        </row>
        <row r="2308">
          <cell r="AF2308">
            <v>0</v>
          </cell>
        </row>
        <row r="2309">
          <cell r="AF2309">
            <v>0</v>
          </cell>
        </row>
        <row r="2310">
          <cell r="AF2310">
            <v>0</v>
          </cell>
        </row>
        <row r="2311">
          <cell r="AF2311">
            <v>0</v>
          </cell>
        </row>
        <row r="2312">
          <cell r="AF2312">
            <v>0</v>
          </cell>
        </row>
        <row r="2313">
          <cell r="AF2313">
            <v>0</v>
          </cell>
        </row>
        <row r="2314">
          <cell r="AF2314">
            <v>0</v>
          </cell>
        </row>
        <row r="2315">
          <cell r="AF2315">
            <v>0</v>
          </cell>
        </row>
        <row r="2316">
          <cell r="AF2316">
            <v>0</v>
          </cell>
        </row>
        <row r="2317">
          <cell r="AF2317">
            <v>0</v>
          </cell>
        </row>
        <row r="2318">
          <cell r="AF2318">
            <v>0</v>
          </cell>
        </row>
        <row r="2319">
          <cell r="AF2319">
            <v>0</v>
          </cell>
        </row>
        <row r="2320">
          <cell r="AF2320">
            <v>0</v>
          </cell>
        </row>
        <row r="2321">
          <cell r="AF2321">
            <v>0</v>
          </cell>
        </row>
        <row r="2322">
          <cell r="AF2322">
            <v>0</v>
          </cell>
        </row>
        <row r="2323">
          <cell r="AF2323">
            <v>0</v>
          </cell>
        </row>
        <row r="2324">
          <cell r="AF2324">
            <v>0</v>
          </cell>
        </row>
        <row r="2325">
          <cell r="AF2325">
            <v>0</v>
          </cell>
        </row>
        <row r="2326">
          <cell r="AF2326">
            <v>0</v>
          </cell>
        </row>
        <row r="2327">
          <cell r="AF2327">
            <v>0</v>
          </cell>
        </row>
        <row r="2328">
          <cell r="AF2328">
            <v>0</v>
          </cell>
        </row>
        <row r="2329">
          <cell r="AF2329">
            <v>0</v>
          </cell>
        </row>
        <row r="2330">
          <cell r="AF2330">
            <v>0</v>
          </cell>
        </row>
        <row r="2331">
          <cell r="AF2331">
            <v>0</v>
          </cell>
        </row>
        <row r="2332">
          <cell r="AF2332">
            <v>0</v>
          </cell>
        </row>
        <row r="2333">
          <cell r="AF2333">
            <v>0</v>
          </cell>
        </row>
        <row r="2334">
          <cell r="AF2334">
            <v>0</v>
          </cell>
        </row>
        <row r="2335">
          <cell r="AF2335">
            <v>0</v>
          </cell>
        </row>
        <row r="2336">
          <cell r="AF2336">
            <v>0</v>
          </cell>
        </row>
        <row r="2337">
          <cell r="AF2337">
            <v>0</v>
          </cell>
        </row>
        <row r="2338">
          <cell r="AF2338">
            <v>0</v>
          </cell>
        </row>
        <row r="2339">
          <cell r="AF2339">
            <v>0</v>
          </cell>
        </row>
        <row r="2340">
          <cell r="AF2340">
            <v>0</v>
          </cell>
        </row>
        <row r="2341">
          <cell r="AF2341">
            <v>0</v>
          </cell>
        </row>
        <row r="2342">
          <cell r="AF2342">
            <v>0</v>
          </cell>
        </row>
        <row r="2343">
          <cell r="AF2343">
            <v>0</v>
          </cell>
        </row>
        <row r="2344">
          <cell r="AF2344">
            <v>0</v>
          </cell>
        </row>
        <row r="2345">
          <cell r="AF2345">
            <v>0</v>
          </cell>
        </row>
        <row r="2346">
          <cell r="AF2346">
            <v>0</v>
          </cell>
        </row>
        <row r="2347">
          <cell r="AF2347">
            <v>0</v>
          </cell>
        </row>
        <row r="2348">
          <cell r="AF2348">
            <v>0</v>
          </cell>
        </row>
        <row r="2349">
          <cell r="AF2349">
            <v>0</v>
          </cell>
        </row>
        <row r="2350">
          <cell r="AF2350">
            <v>0</v>
          </cell>
        </row>
        <row r="2351">
          <cell r="AF2351">
            <v>0</v>
          </cell>
        </row>
        <row r="2352">
          <cell r="AF2352">
            <v>0</v>
          </cell>
        </row>
        <row r="2353">
          <cell r="AF2353">
            <v>0</v>
          </cell>
        </row>
        <row r="2354">
          <cell r="AF2354">
            <v>0</v>
          </cell>
        </row>
        <row r="2355">
          <cell r="AF2355">
            <v>0</v>
          </cell>
        </row>
        <row r="2356">
          <cell r="AF2356">
            <v>0</v>
          </cell>
        </row>
        <row r="2357">
          <cell r="AF2357">
            <v>0</v>
          </cell>
        </row>
        <row r="2358">
          <cell r="AF2358">
            <v>0</v>
          </cell>
        </row>
        <row r="2359">
          <cell r="AF2359">
            <v>0</v>
          </cell>
        </row>
        <row r="2360">
          <cell r="AF2360">
            <v>0</v>
          </cell>
        </row>
        <row r="2361">
          <cell r="AF2361">
            <v>0</v>
          </cell>
        </row>
        <row r="2362">
          <cell r="AF2362">
            <v>0</v>
          </cell>
        </row>
        <row r="2363">
          <cell r="AF2363">
            <v>0</v>
          </cell>
        </row>
        <row r="2364">
          <cell r="AF2364">
            <v>0</v>
          </cell>
        </row>
        <row r="2365">
          <cell r="AF2365">
            <v>0</v>
          </cell>
        </row>
        <row r="2366">
          <cell r="AF2366">
            <v>0</v>
          </cell>
        </row>
        <row r="2367">
          <cell r="AF2367">
            <v>0</v>
          </cell>
        </row>
        <row r="2368">
          <cell r="AF2368">
            <v>0</v>
          </cell>
        </row>
        <row r="2369">
          <cell r="AF2369">
            <v>0</v>
          </cell>
        </row>
        <row r="2370">
          <cell r="AF2370">
            <v>0</v>
          </cell>
        </row>
        <row r="2371">
          <cell r="AF2371">
            <v>0</v>
          </cell>
        </row>
        <row r="2372">
          <cell r="AF2372">
            <v>0</v>
          </cell>
        </row>
        <row r="2373">
          <cell r="AF2373">
            <v>0</v>
          </cell>
        </row>
        <row r="2374">
          <cell r="AF2374">
            <v>0</v>
          </cell>
        </row>
        <row r="2375">
          <cell r="AF2375">
            <v>0</v>
          </cell>
        </row>
        <row r="2376">
          <cell r="AF2376">
            <v>0</v>
          </cell>
        </row>
        <row r="2377">
          <cell r="AF2377">
            <v>1</v>
          </cell>
        </row>
        <row r="2378">
          <cell r="AF2378">
            <v>1</v>
          </cell>
        </row>
        <row r="2379">
          <cell r="AF2379">
            <v>1</v>
          </cell>
        </row>
        <row r="2380">
          <cell r="AF2380">
            <v>1</v>
          </cell>
        </row>
        <row r="2381">
          <cell r="AF2381">
            <v>1</v>
          </cell>
        </row>
        <row r="2382">
          <cell r="AF2382">
            <v>1</v>
          </cell>
        </row>
        <row r="2383">
          <cell r="AF2383">
            <v>1</v>
          </cell>
        </row>
        <row r="2384">
          <cell r="AF2384">
            <v>1</v>
          </cell>
        </row>
        <row r="2385">
          <cell r="AF2385">
            <v>1</v>
          </cell>
        </row>
        <row r="2386">
          <cell r="AF2386">
            <v>1</v>
          </cell>
        </row>
        <row r="2387">
          <cell r="AF2387">
            <v>0</v>
          </cell>
        </row>
        <row r="2388">
          <cell r="AF2388">
            <v>0</v>
          </cell>
        </row>
        <row r="2389">
          <cell r="AF2389">
            <v>0</v>
          </cell>
        </row>
        <row r="2390">
          <cell r="AF2390">
            <v>0</v>
          </cell>
        </row>
        <row r="2391">
          <cell r="AF2391">
            <v>1</v>
          </cell>
        </row>
        <row r="2392">
          <cell r="AF2392">
            <v>1</v>
          </cell>
        </row>
        <row r="2393">
          <cell r="AF2393">
            <v>1</v>
          </cell>
        </row>
        <row r="2394">
          <cell r="AF2394">
            <v>1</v>
          </cell>
        </row>
        <row r="2395">
          <cell r="AF2395">
            <v>1</v>
          </cell>
        </row>
        <row r="2396">
          <cell r="AF2396">
            <v>0</v>
          </cell>
        </row>
        <row r="2397">
          <cell r="AF2397">
            <v>0</v>
          </cell>
        </row>
        <row r="2398">
          <cell r="AF2398">
            <v>0</v>
          </cell>
        </row>
        <row r="2399">
          <cell r="AF2399">
            <v>0</v>
          </cell>
        </row>
        <row r="2400">
          <cell r="AF2400">
            <v>0</v>
          </cell>
        </row>
        <row r="2401">
          <cell r="AF2401">
            <v>0</v>
          </cell>
        </row>
        <row r="2402">
          <cell r="AF2402">
            <v>0</v>
          </cell>
        </row>
        <row r="2403">
          <cell r="AF2403">
            <v>0</v>
          </cell>
        </row>
        <row r="2404">
          <cell r="AF2404">
            <v>0</v>
          </cell>
        </row>
        <row r="2405">
          <cell r="AF2405">
            <v>0</v>
          </cell>
        </row>
        <row r="2406">
          <cell r="AF2406">
            <v>0</v>
          </cell>
        </row>
        <row r="2407">
          <cell r="AF2407">
            <v>0</v>
          </cell>
        </row>
        <row r="2408">
          <cell r="AF2408">
            <v>0</v>
          </cell>
        </row>
        <row r="2409">
          <cell r="AF2409">
            <v>0</v>
          </cell>
        </row>
        <row r="2410">
          <cell r="AF2410">
            <v>0</v>
          </cell>
        </row>
        <row r="2411">
          <cell r="AF2411">
            <v>0</v>
          </cell>
        </row>
        <row r="2412">
          <cell r="AF2412">
            <v>0</v>
          </cell>
        </row>
        <row r="2413">
          <cell r="AF2413">
            <v>0</v>
          </cell>
        </row>
        <row r="2414">
          <cell r="AF2414">
            <v>0</v>
          </cell>
        </row>
        <row r="2415">
          <cell r="AF2415">
            <v>0</v>
          </cell>
        </row>
        <row r="2416">
          <cell r="AF2416">
            <v>0</v>
          </cell>
        </row>
        <row r="2417">
          <cell r="AF2417">
            <v>0</v>
          </cell>
        </row>
        <row r="2418">
          <cell r="AF2418">
            <v>0</v>
          </cell>
        </row>
        <row r="2419">
          <cell r="AF2419">
            <v>0</v>
          </cell>
        </row>
        <row r="2420">
          <cell r="AF2420">
            <v>0</v>
          </cell>
        </row>
        <row r="2421">
          <cell r="AF2421">
            <v>0</v>
          </cell>
        </row>
        <row r="2422">
          <cell r="AF2422">
            <v>0</v>
          </cell>
        </row>
        <row r="2423">
          <cell r="AF2423">
            <v>0</v>
          </cell>
        </row>
        <row r="2424">
          <cell r="AF2424">
            <v>0</v>
          </cell>
        </row>
        <row r="2425">
          <cell r="AF2425">
            <v>0</v>
          </cell>
        </row>
        <row r="2426">
          <cell r="AF2426">
            <v>0</v>
          </cell>
        </row>
        <row r="2427">
          <cell r="AF2427">
            <v>0</v>
          </cell>
        </row>
        <row r="2428">
          <cell r="AF2428">
            <v>0</v>
          </cell>
        </row>
        <row r="2429">
          <cell r="AF2429">
            <v>0</v>
          </cell>
        </row>
        <row r="2430">
          <cell r="AF2430">
            <v>0</v>
          </cell>
        </row>
        <row r="2431">
          <cell r="AF2431">
            <v>0</v>
          </cell>
        </row>
        <row r="2432">
          <cell r="AF2432">
            <v>0</v>
          </cell>
        </row>
        <row r="2433">
          <cell r="AF2433">
            <v>0</v>
          </cell>
        </row>
        <row r="2434">
          <cell r="AF2434">
            <v>0</v>
          </cell>
        </row>
        <row r="2435">
          <cell r="AF2435">
            <v>0</v>
          </cell>
        </row>
        <row r="2436">
          <cell r="AF2436">
            <v>0</v>
          </cell>
        </row>
        <row r="2437">
          <cell r="AF2437">
            <v>0</v>
          </cell>
        </row>
        <row r="2438">
          <cell r="AF2438">
            <v>0</v>
          </cell>
        </row>
        <row r="2439">
          <cell r="AF2439">
            <v>0</v>
          </cell>
        </row>
        <row r="2440">
          <cell r="AF2440">
            <v>0</v>
          </cell>
        </row>
        <row r="2441">
          <cell r="AF2441">
            <v>0</v>
          </cell>
        </row>
        <row r="2442">
          <cell r="AF2442">
            <v>0</v>
          </cell>
        </row>
        <row r="2443">
          <cell r="AF2443">
            <v>0</v>
          </cell>
        </row>
        <row r="2444">
          <cell r="AF2444">
            <v>0</v>
          </cell>
        </row>
        <row r="2445">
          <cell r="AF2445">
            <v>0</v>
          </cell>
        </row>
        <row r="2446">
          <cell r="AF2446">
            <v>0</v>
          </cell>
        </row>
        <row r="2447">
          <cell r="AF2447">
            <v>0</v>
          </cell>
        </row>
        <row r="2448">
          <cell r="AF2448">
            <v>0</v>
          </cell>
        </row>
        <row r="2449">
          <cell r="AF2449">
            <v>0</v>
          </cell>
        </row>
        <row r="2450">
          <cell r="AF2450">
            <v>0</v>
          </cell>
        </row>
        <row r="2451">
          <cell r="AF2451">
            <v>0</v>
          </cell>
        </row>
        <row r="2452">
          <cell r="AF2452">
            <v>0</v>
          </cell>
        </row>
        <row r="2453">
          <cell r="AF2453">
            <v>0</v>
          </cell>
        </row>
        <row r="2454">
          <cell r="AF2454">
            <v>0</v>
          </cell>
        </row>
        <row r="2455">
          <cell r="AF2455">
            <v>0</v>
          </cell>
        </row>
        <row r="2456">
          <cell r="AF2456">
            <v>0</v>
          </cell>
        </row>
        <row r="2457">
          <cell r="AF2457">
            <v>0</v>
          </cell>
        </row>
        <row r="2458">
          <cell r="AF2458">
            <v>0</v>
          </cell>
        </row>
        <row r="2459">
          <cell r="AF2459">
            <v>0</v>
          </cell>
        </row>
        <row r="2460">
          <cell r="AF2460">
            <v>0</v>
          </cell>
        </row>
        <row r="2461">
          <cell r="AF2461">
            <v>0</v>
          </cell>
        </row>
        <row r="2462">
          <cell r="AF2462">
            <v>0</v>
          </cell>
        </row>
        <row r="2463">
          <cell r="AF2463">
            <v>0</v>
          </cell>
        </row>
        <row r="2464">
          <cell r="AF2464">
            <v>0</v>
          </cell>
        </row>
        <row r="2465">
          <cell r="AF2465">
            <v>0</v>
          </cell>
        </row>
        <row r="2466">
          <cell r="AF2466">
            <v>0</v>
          </cell>
        </row>
        <row r="2467">
          <cell r="AF2467">
            <v>0</v>
          </cell>
        </row>
        <row r="2468">
          <cell r="AF2468">
            <v>0</v>
          </cell>
        </row>
        <row r="2469">
          <cell r="AF2469">
            <v>0</v>
          </cell>
        </row>
        <row r="2470">
          <cell r="AF2470">
            <v>0</v>
          </cell>
        </row>
        <row r="2471">
          <cell r="AF2471">
            <v>0</v>
          </cell>
        </row>
        <row r="2472">
          <cell r="AF2472">
            <v>0</v>
          </cell>
        </row>
        <row r="2473">
          <cell r="AF2473">
            <v>0</v>
          </cell>
        </row>
        <row r="2474">
          <cell r="AF2474">
            <v>0</v>
          </cell>
        </row>
        <row r="2475">
          <cell r="AF2475">
            <v>0</v>
          </cell>
        </row>
        <row r="2476">
          <cell r="AF2476">
            <v>0</v>
          </cell>
        </row>
        <row r="2477">
          <cell r="AF2477">
            <v>0</v>
          </cell>
        </row>
        <row r="2478">
          <cell r="AF2478">
            <v>0</v>
          </cell>
        </row>
        <row r="2479">
          <cell r="AF2479">
            <v>0</v>
          </cell>
        </row>
        <row r="2480">
          <cell r="AF2480">
            <v>0</v>
          </cell>
        </row>
        <row r="2481">
          <cell r="AF2481">
            <v>0</v>
          </cell>
        </row>
        <row r="2482">
          <cell r="AF2482">
            <v>0</v>
          </cell>
        </row>
        <row r="2483">
          <cell r="AF2483">
            <v>0</v>
          </cell>
        </row>
        <row r="2484">
          <cell r="AF2484">
            <v>0</v>
          </cell>
        </row>
        <row r="2485">
          <cell r="AF2485">
            <v>0</v>
          </cell>
        </row>
        <row r="2486">
          <cell r="AF2486">
            <v>0</v>
          </cell>
        </row>
        <row r="2487">
          <cell r="AF2487">
            <v>0</v>
          </cell>
        </row>
        <row r="2488">
          <cell r="AF2488">
            <v>0</v>
          </cell>
        </row>
        <row r="2489">
          <cell r="AF2489">
            <v>0</v>
          </cell>
        </row>
        <row r="2490">
          <cell r="AF2490">
            <v>0</v>
          </cell>
        </row>
        <row r="2491">
          <cell r="AF2491">
            <v>0</v>
          </cell>
        </row>
        <row r="2492">
          <cell r="AF2492">
            <v>0</v>
          </cell>
        </row>
        <row r="2493">
          <cell r="AF2493">
            <v>0</v>
          </cell>
        </row>
        <row r="2494">
          <cell r="AF2494">
            <v>0</v>
          </cell>
        </row>
        <row r="2495">
          <cell r="AF2495">
            <v>0</v>
          </cell>
        </row>
        <row r="2496">
          <cell r="AF2496">
            <v>0</v>
          </cell>
        </row>
        <row r="2497">
          <cell r="AF2497">
            <v>0</v>
          </cell>
        </row>
        <row r="2498">
          <cell r="AF2498">
            <v>0</v>
          </cell>
        </row>
        <row r="2499">
          <cell r="AF2499">
            <v>0</v>
          </cell>
        </row>
        <row r="2500">
          <cell r="AF2500">
            <v>0</v>
          </cell>
        </row>
        <row r="2501">
          <cell r="AF2501">
            <v>0</v>
          </cell>
        </row>
        <row r="2502">
          <cell r="AF2502">
            <v>0</v>
          </cell>
        </row>
        <row r="2503">
          <cell r="AF2503">
            <v>0</v>
          </cell>
        </row>
        <row r="2504">
          <cell r="AF2504">
            <v>0</v>
          </cell>
        </row>
        <row r="2505">
          <cell r="AF2505">
            <v>0</v>
          </cell>
        </row>
        <row r="2506">
          <cell r="AF2506">
            <v>0</v>
          </cell>
        </row>
        <row r="2507">
          <cell r="AF2507">
            <v>0</v>
          </cell>
        </row>
        <row r="2508">
          <cell r="AF2508">
            <v>0</v>
          </cell>
        </row>
        <row r="2509">
          <cell r="AF2509">
            <v>0</v>
          </cell>
        </row>
        <row r="2510">
          <cell r="AF2510">
            <v>0</v>
          </cell>
        </row>
        <row r="2511">
          <cell r="AF2511">
            <v>0</v>
          </cell>
        </row>
        <row r="2512">
          <cell r="AF2512">
            <v>0</v>
          </cell>
        </row>
        <row r="2513">
          <cell r="AF2513">
            <v>0</v>
          </cell>
        </row>
        <row r="2514">
          <cell r="AF2514">
            <v>0</v>
          </cell>
        </row>
        <row r="2515">
          <cell r="AF2515">
            <v>0</v>
          </cell>
        </row>
        <row r="2516">
          <cell r="AF2516">
            <v>0</v>
          </cell>
        </row>
        <row r="2517">
          <cell r="AF2517">
            <v>0</v>
          </cell>
        </row>
        <row r="2518">
          <cell r="AF2518">
            <v>0</v>
          </cell>
        </row>
        <row r="2519">
          <cell r="AF2519">
            <v>0</v>
          </cell>
        </row>
        <row r="2520">
          <cell r="AF2520">
            <v>0</v>
          </cell>
        </row>
        <row r="2521">
          <cell r="AF2521">
            <v>0</v>
          </cell>
        </row>
        <row r="2522">
          <cell r="AF2522">
            <v>0</v>
          </cell>
        </row>
        <row r="2523">
          <cell r="AF2523">
            <v>0</v>
          </cell>
        </row>
        <row r="2524">
          <cell r="AF2524">
            <v>0</v>
          </cell>
        </row>
        <row r="2525">
          <cell r="AF2525">
            <v>0</v>
          </cell>
        </row>
        <row r="2526">
          <cell r="AF2526">
            <v>0</v>
          </cell>
        </row>
        <row r="2527">
          <cell r="AF2527">
            <v>0</v>
          </cell>
        </row>
        <row r="2528">
          <cell r="AF2528">
            <v>0</v>
          </cell>
        </row>
        <row r="2529">
          <cell r="AF2529">
            <v>0</v>
          </cell>
        </row>
        <row r="2530">
          <cell r="AF2530">
            <v>0</v>
          </cell>
        </row>
        <row r="2531">
          <cell r="AF2531">
            <v>0</v>
          </cell>
        </row>
        <row r="2532">
          <cell r="AF2532">
            <v>0</v>
          </cell>
        </row>
        <row r="2533">
          <cell r="AF2533">
            <v>0</v>
          </cell>
        </row>
        <row r="2534">
          <cell r="AF2534">
            <v>0</v>
          </cell>
        </row>
        <row r="2535">
          <cell r="AF2535">
            <v>0</v>
          </cell>
        </row>
        <row r="2536">
          <cell r="AF2536">
            <v>0</v>
          </cell>
        </row>
        <row r="2537">
          <cell r="AF2537">
            <v>0</v>
          </cell>
        </row>
        <row r="2538">
          <cell r="AF2538">
            <v>0</v>
          </cell>
        </row>
        <row r="2539">
          <cell r="AF2539">
            <v>0</v>
          </cell>
        </row>
        <row r="2540">
          <cell r="AF2540">
            <v>0</v>
          </cell>
        </row>
        <row r="2541">
          <cell r="AF2541">
            <v>0</v>
          </cell>
        </row>
        <row r="2542">
          <cell r="AF2542">
            <v>0</v>
          </cell>
        </row>
        <row r="2543">
          <cell r="AF2543">
            <v>0</v>
          </cell>
        </row>
        <row r="2544">
          <cell r="AF2544">
            <v>0</v>
          </cell>
        </row>
        <row r="2545">
          <cell r="AF2545">
            <v>0</v>
          </cell>
        </row>
        <row r="2546">
          <cell r="AF2546">
            <v>0</v>
          </cell>
        </row>
        <row r="2547">
          <cell r="AF2547">
            <v>0</v>
          </cell>
        </row>
        <row r="2548">
          <cell r="AF2548">
            <v>0</v>
          </cell>
        </row>
        <row r="2549">
          <cell r="AF2549">
            <v>0</v>
          </cell>
        </row>
        <row r="2550">
          <cell r="AF2550">
            <v>0</v>
          </cell>
        </row>
        <row r="2551">
          <cell r="AF2551">
            <v>0</v>
          </cell>
        </row>
        <row r="2552">
          <cell r="AF2552">
            <v>0</v>
          </cell>
        </row>
        <row r="2553">
          <cell r="AF2553">
            <v>0</v>
          </cell>
        </row>
        <row r="2554">
          <cell r="AF2554">
            <v>0</v>
          </cell>
        </row>
        <row r="2555">
          <cell r="AF2555">
            <v>0</v>
          </cell>
        </row>
        <row r="2556">
          <cell r="AF2556">
            <v>0</v>
          </cell>
        </row>
        <row r="2557">
          <cell r="AF2557">
            <v>0</v>
          </cell>
        </row>
        <row r="2558">
          <cell r="AF2558">
            <v>0</v>
          </cell>
        </row>
        <row r="2559">
          <cell r="AF2559">
            <v>0</v>
          </cell>
        </row>
        <row r="2560">
          <cell r="AF2560">
            <v>0</v>
          </cell>
        </row>
        <row r="2561">
          <cell r="AF2561">
            <v>0</v>
          </cell>
        </row>
        <row r="2562">
          <cell r="AF2562">
            <v>0</v>
          </cell>
        </row>
        <row r="2563">
          <cell r="AF2563">
            <v>1</v>
          </cell>
        </row>
        <row r="2564">
          <cell r="AF2564">
            <v>0</v>
          </cell>
        </row>
        <row r="2565">
          <cell r="AF2565">
            <v>0</v>
          </cell>
        </row>
        <row r="2566">
          <cell r="AF2566">
            <v>0</v>
          </cell>
        </row>
        <row r="2567">
          <cell r="AF2567">
            <v>0</v>
          </cell>
        </row>
        <row r="2568">
          <cell r="AF2568">
            <v>0</v>
          </cell>
        </row>
        <row r="2569">
          <cell r="AF2569">
            <v>0</v>
          </cell>
        </row>
        <row r="2570">
          <cell r="AF2570">
            <v>0</v>
          </cell>
        </row>
        <row r="2571">
          <cell r="AF2571">
            <v>0</v>
          </cell>
        </row>
        <row r="2572">
          <cell r="AF2572">
            <v>0</v>
          </cell>
        </row>
        <row r="2573">
          <cell r="AF2573">
            <v>0</v>
          </cell>
        </row>
        <row r="2574">
          <cell r="AF2574">
            <v>0</v>
          </cell>
        </row>
        <row r="2575">
          <cell r="AF2575">
            <v>0</v>
          </cell>
        </row>
        <row r="2576">
          <cell r="AF2576">
            <v>0</v>
          </cell>
        </row>
        <row r="2577">
          <cell r="AF2577">
            <v>0</v>
          </cell>
        </row>
        <row r="2578">
          <cell r="AF2578">
            <v>0</v>
          </cell>
        </row>
        <row r="2579">
          <cell r="AF2579">
            <v>0</v>
          </cell>
        </row>
        <row r="2580">
          <cell r="AF2580">
            <v>0</v>
          </cell>
        </row>
        <row r="2581">
          <cell r="AF2581">
            <v>0</v>
          </cell>
        </row>
        <row r="2582">
          <cell r="AF2582">
            <v>0</v>
          </cell>
        </row>
        <row r="2583">
          <cell r="AF2583">
            <v>0</v>
          </cell>
        </row>
        <row r="2584">
          <cell r="AF2584">
            <v>0</v>
          </cell>
        </row>
        <row r="2585">
          <cell r="AF2585">
            <v>0</v>
          </cell>
        </row>
        <row r="2586">
          <cell r="AF2586">
            <v>0</v>
          </cell>
        </row>
        <row r="2587">
          <cell r="AF2587">
            <v>0</v>
          </cell>
        </row>
        <row r="2588">
          <cell r="AF2588">
            <v>0</v>
          </cell>
        </row>
        <row r="2589">
          <cell r="AF2589">
            <v>0</v>
          </cell>
        </row>
        <row r="2590">
          <cell r="AF2590">
            <v>0</v>
          </cell>
        </row>
        <row r="2591">
          <cell r="AF2591">
            <v>0</v>
          </cell>
        </row>
        <row r="2592">
          <cell r="AF2592">
            <v>0</v>
          </cell>
        </row>
        <row r="2593">
          <cell r="AF2593">
            <v>0</v>
          </cell>
        </row>
        <row r="2594">
          <cell r="AF2594">
            <v>1</v>
          </cell>
        </row>
        <row r="2595">
          <cell r="AF2595">
            <v>0</v>
          </cell>
        </row>
        <row r="2596">
          <cell r="AF2596">
            <v>0</v>
          </cell>
        </row>
        <row r="2597">
          <cell r="AF2597">
            <v>1</v>
          </cell>
        </row>
        <row r="2598">
          <cell r="AF2598">
            <v>0</v>
          </cell>
        </row>
        <row r="2599">
          <cell r="AF2599">
            <v>0</v>
          </cell>
        </row>
        <row r="2600">
          <cell r="AF2600">
            <v>0</v>
          </cell>
        </row>
        <row r="2601">
          <cell r="AF2601">
            <v>0</v>
          </cell>
        </row>
        <row r="2602">
          <cell r="AF2602">
            <v>0</v>
          </cell>
        </row>
        <row r="2603">
          <cell r="AF2603">
            <v>0</v>
          </cell>
        </row>
        <row r="2604">
          <cell r="AF2604">
            <v>0</v>
          </cell>
        </row>
        <row r="2605">
          <cell r="AF2605">
            <v>0</v>
          </cell>
        </row>
        <row r="2606">
          <cell r="AF2606">
            <v>1</v>
          </cell>
        </row>
        <row r="2607">
          <cell r="AF2607">
            <v>1</v>
          </cell>
        </row>
        <row r="2608">
          <cell r="AF2608">
            <v>1</v>
          </cell>
        </row>
        <row r="2609">
          <cell r="AF2609">
            <v>1</v>
          </cell>
        </row>
        <row r="2610">
          <cell r="AF2610">
            <v>1</v>
          </cell>
        </row>
        <row r="2611">
          <cell r="AF2611">
            <v>1</v>
          </cell>
        </row>
        <row r="2612">
          <cell r="AF2612">
            <v>1</v>
          </cell>
        </row>
        <row r="2613">
          <cell r="AF2613">
            <v>1</v>
          </cell>
        </row>
        <row r="2614">
          <cell r="AF2614">
            <v>1</v>
          </cell>
        </row>
        <row r="2615">
          <cell r="AF2615">
            <v>1</v>
          </cell>
        </row>
        <row r="2616">
          <cell r="AF2616">
            <v>1</v>
          </cell>
        </row>
        <row r="2617">
          <cell r="AF2617">
            <v>0</v>
          </cell>
        </row>
        <row r="2618">
          <cell r="AF2618">
            <v>0</v>
          </cell>
        </row>
        <row r="2619">
          <cell r="AF2619">
            <v>0</v>
          </cell>
        </row>
        <row r="2620">
          <cell r="AF2620">
            <v>0</v>
          </cell>
        </row>
        <row r="2621">
          <cell r="AF2621">
            <v>0</v>
          </cell>
        </row>
        <row r="2622">
          <cell r="AF2622">
            <v>0</v>
          </cell>
        </row>
        <row r="2623">
          <cell r="AF2623">
            <v>0</v>
          </cell>
        </row>
        <row r="2624">
          <cell r="AF2624">
            <v>0</v>
          </cell>
        </row>
        <row r="2625">
          <cell r="AF2625">
            <v>0</v>
          </cell>
        </row>
        <row r="2626">
          <cell r="AF2626">
            <v>0</v>
          </cell>
        </row>
        <row r="2627">
          <cell r="AF2627">
            <v>1</v>
          </cell>
        </row>
        <row r="2628">
          <cell r="AF2628">
            <v>1</v>
          </cell>
        </row>
        <row r="2629">
          <cell r="AF2629">
            <v>1</v>
          </cell>
        </row>
        <row r="2630">
          <cell r="AF2630">
            <v>1</v>
          </cell>
        </row>
        <row r="2631">
          <cell r="AF2631">
            <v>1</v>
          </cell>
        </row>
        <row r="2632">
          <cell r="AF2632">
            <v>1</v>
          </cell>
        </row>
        <row r="2633">
          <cell r="AF2633">
            <v>0</v>
          </cell>
        </row>
        <row r="2634">
          <cell r="AF2634">
            <v>0</v>
          </cell>
        </row>
        <row r="2635">
          <cell r="AF2635">
            <v>0</v>
          </cell>
        </row>
        <row r="2636">
          <cell r="AF2636">
            <v>0</v>
          </cell>
        </row>
        <row r="2637">
          <cell r="AF2637">
            <v>0</v>
          </cell>
        </row>
        <row r="2638">
          <cell r="AF2638">
            <v>0</v>
          </cell>
        </row>
        <row r="2639">
          <cell r="AF2639">
            <v>0</v>
          </cell>
        </row>
        <row r="2640">
          <cell r="AF2640">
            <v>0</v>
          </cell>
        </row>
        <row r="2641">
          <cell r="AF2641">
            <v>0</v>
          </cell>
        </row>
        <row r="2642">
          <cell r="AF2642">
            <v>0</v>
          </cell>
        </row>
        <row r="2643">
          <cell r="AF2643">
            <v>0</v>
          </cell>
        </row>
        <row r="2644">
          <cell r="AF2644">
            <v>0</v>
          </cell>
        </row>
        <row r="2645">
          <cell r="AF2645">
            <v>0</v>
          </cell>
        </row>
        <row r="2646">
          <cell r="AF2646">
            <v>0</v>
          </cell>
        </row>
        <row r="2647">
          <cell r="AF2647">
            <v>0</v>
          </cell>
        </row>
        <row r="2648">
          <cell r="AF2648">
            <v>0</v>
          </cell>
        </row>
        <row r="2649">
          <cell r="AF2649">
            <v>0</v>
          </cell>
        </row>
        <row r="2650">
          <cell r="AF2650">
            <v>0</v>
          </cell>
        </row>
        <row r="2651">
          <cell r="AF2651">
            <v>0</v>
          </cell>
        </row>
        <row r="2652">
          <cell r="AF2652">
            <v>0</v>
          </cell>
        </row>
        <row r="2653">
          <cell r="AF2653">
            <v>0</v>
          </cell>
        </row>
        <row r="2654">
          <cell r="AF2654">
            <v>0</v>
          </cell>
        </row>
        <row r="2655">
          <cell r="AF2655">
            <v>0</v>
          </cell>
        </row>
        <row r="2656">
          <cell r="AF2656">
            <v>0</v>
          </cell>
        </row>
        <row r="2657">
          <cell r="AF2657">
            <v>0</v>
          </cell>
        </row>
        <row r="2658">
          <cell r="AF2658">
            <v>0</v>
          </cell>
        </row>
        <row r="2659">
          <cell r="AF2659">
            <v>0</v>
          </cell>
        </row>
        <row r="2660">
          <cell r="AF2660">
            <v>0</v>
          </cell>
        </row>
        <row r="2661">
          <cell r="AF2661">
            <v>0</v>
          </cell>
        </row>
        <row r="2662">
          <cell r="AF2662">
            <v>0</v>
          </cell>
        </row>
        <row r="2663">
          <cell r="AF2663">
            <v>0</v>
          </cell>
        </row>
        <row r="2664">
          <cell r="AF2664">
            <v>0</v>
          </cell>
        </row>
        <row r="2665">
          <cell r="AF2665">
            <v>0</v>
          </cell>
        </row>
        <row r="2666">
          <cell r="AF2666">
            <v>0</v>
          </cell>
        </row>
        <row r="2667">
          <cell r="AF2667">
            <v>0</v>
          </cell>
        </row>
        <row r="2668">
          <cell r="AF2668">
            <v>0</v>
          </cell>
        </row>
        <row r="2669">
          <cell r="AF2669">
            <v>0</v>
          </cell>
        </row>
        <row r="2670">
          <cell r="AF2670">
            <v>0</v>
          </cell>
        </row>
        <row r="2671">
          <cell r="AF2671">
            <v>0</v>
          </cell>
        </row>
        <row r="2672">
          <cell r="AF2672">
            <v>0</v>
          </cell>
        </row>
        <row r="2673">
          <cell r="AF2673">
            <v>0</v>
          </cell>
        </row>
        <row r="2674">
          <cell r="AF2674">
            <v>0</v>
          </cell>
        </row>
        <row r="2675">
          <cell r="AF2675">
            <v>0</v>
          </cell>
        </row>
        <row r="2676">
          <cell r="AF2676">
            <v>0</v>
          </cell>
        </row>
        <row r="2677">
          <cell r="AF2677">
            <v>0</v>
          </cell>
        </row>
        <row r="2678">
          <cell r="AF2678">
            <v>0</v>
          </cell>
        </row>
        <row r="2679">
          <cell r="AF2679">
            <v>0</v>
          </cell>
        </row>
        <row r="2680">
          <cell r="AF2680">
            <v>0</v>
          </cell>
        </row>
        <row r="2681">
          <cell r="AF2681">
            <v>0</v>
          </cell>
        </row>
        <row r="2682">
          <cell r="AF2682">
            <v>0</v>
          </cell>
        </row>
        <row r="2683">
          <cell r="AF2683">
            <v>0</v>
          </cell>
        </row>
        <row r="2684">
          <cell r="AF2684">
            <v>0</v>
          </cell>
        </row>
        <row r="2685">
          <cell r="AF2685">
            <v>0</v>
          </cell>
        </row>
        <row r="2686">
          <cell r="AF2686">
            <v>0</v>
          </cell>
        </row>
        <row r="2687">
          <cell r="AF2687">
            <v>0</v>
          </cell>
        </row>
        <row r="2688">
          <cell r="AF2688">
            <v>0</v>
          </cell>
        </row>
        <row r="2689">
          <cell r="AF2689">
            <v>0</v>
          </cell>
        </row>
        <row r="2690">
          <cell r="AF2690">
            <v>0</v>
          </cell>
        </row>
        <row r="2691">
          <cell r="AF2691">
            <v>0</v>
          </cell>
        </row>
        <row r="2692">
          <cell r="AF2692">
            <v>0</v>
          </cell>
        </row>
        <row r="2693">
          <cell r="AF2693">
            <v>0</v>
          </cell>
        </row>
        <row r="2694">
          <cell r="AF2694">
            <v>0</v>
          </cell>
        </row>
        <row r="2695">
          <cell r="AF2695">
            <v>0</v>
          </cell>
        </row>
        <row r="2696">
          <cell r="AF2696">
            <v>0</v>
          </cell>
        </row>
        <row r="2697">
          <cell r="AF2697">
            <v>0</v>
          </cell>
        </row>
        <row r="2698">
          <cell r="AF2698">
            <v>0</v>
          </cell>
        </row>
        <row r="2699">
          <cell r="AF2699">
            <v>0</v>
          </cell>
        </row>
        <row r="2700">
          <cell r="AF2700">
            <v>0</v>
          </cell>
        </row>
        <row r="2701">
          <cell r="AF2701">
            <v>0</v>
          </cell>
        </row>
        <row r="2702">
          <cell r="AF2702">
            <v>0</v>
          </cell>
        </row>
        <row r="2703">
          <cell r="AF2703">
            <v>0</v>
          </cell>
        </row>
        <row r="2704">
          <cell r="AF2704">
            <v>0</v>
          </cell>
        </row>
        <row r="2705">
          <cell r="AF2705">
            <v>0</v>
          </cell>
        </row>
        <row r="2706">
          <cell r="AF2706">
            <v>0</v>
          </cell>
        </row>
        <row r="2707">
          <cell r="AF2707">
            <v>0</v>
          </cell>
        </row>
        <row r="2708">
          <cell r="AF2708">
            <v>0</v>
          </cell>
        </row>
        <row r="2709">
          <cell r="AF2709">
            <v>0</v>
          </cell>
        </row>
        <row r="2710">
          <cell r="AF2710">
            <v>0</v>
          </cell>
        </row>
        <row r="2711">
          <cell r="AF2711">
            <v>0</v>
          </cell>
        </row>
        <row r="2712">
          <cell r="AF2712">
            <v>0</v>
          </cell>
        </row>
        <row r="2713">
          <cell r="AF2713">
            <v>0</v>
          </cell>
        </row>
        <row r="2714">
          <cell r="AF2714">
            <v>0</v>
          </cell>
        </row>
        <row r="2715">
          <cell r="AF2715">
            <v>0</v>
          </cell>
        </row>
        <row r="2716">
          <cell r="AF2716">
            <v>0</v>
          </cell>
        </row>
        <row r="2717">
          <cell r="AF2717">
            <v>0</v>
          </cell>
        </row>
        <row r="2718">
          <cell r="AF2718">
            <v>0</v>
          </cell>
        </row>
        <row r="2719">
          <cell r="AF2719">
            <v>0</v>
          </cell>
        </row>
      </sheetData>
      <sheetData sheetId="6">
        <row r="88">
          <cell r="AF88">
            <v>1</v>
          </cell>
        </row>
        <row r="89">
          <cell r="AF89">
            <v>1</v>
          </cell>
        </row>
        <row r="90">
          <cell r="AF90">
            <v>1</v>
          </cell>
        </row>
        <row r="91">
          <cell r="AF91">
            <v>1</v>
          </cell>
        </row>
        <row r="92">
          <cell r="AF92">
            <v>1</v>
          </cell>
        </row>
        <row r="93">
          <cell r="AF93">
            <v>1</v>
          </cell>
        </row>
        <row r="94">
          <cell r="AF94">
            <v>1</v>
          </cell>
        </row>
        <row r="95">
          <cell r="AF95">
            <v>1</v>
          </cell>
        </row>
        <row r="96">
          <cell r="AF96">
            <v>1</v>
          </cell>
        </row>
        <row r="97">
          <cell r="AF97">
            <v>1</v>
          </cell>
        </row>
        <row r="98">
          <cell r="AF98">
            <v>1</v>
          </cell>
        </row>
        <row r="99">
          <cell r="AF99">
            <v>1</v>
          </cell>
        </row>
        <row r="100">
          <cell r="AF100">
            <v>1</v>
          </cell>
        </row>
        <row r="101">
          <cell r="AF101">
            <v>1</v>
          </cell>
        </row>
        <row r="102">
          <cell r="AF102">
            <v>1</v>
          </cell>
        </row>
        <row r="103">
          <cell r="AF103">
            <v>1</v>
          </cell>
        </row>
        <row r="104">
          <cell r="AF104">
            <v>1</v>
          </cell>
        </row>
        <row r="105">
          <cell r="AF105">
            <v>1</v>
          </cell>
        </row>
        <row r="106">
          <cell r="AF106">
            <v>1</v>
          </cell>
        </row>
        <row r="107">
          <cell r="AF107">
            <v>1</v>
          </cell>
        </row>
        <row r="108">
          <cell r="AF108">
            <v>1</v>
          </cell>
        </row>
        <row r="109">
          <cell r="AF109">
            <v>1</v>
          </cell>
        </row>
        <row r="110">
          <cell r="AF110">
            <v>1</v>
          </cell>
        </row>
        <row r="111">
          <cell r="AF111">
            <v>1</v>
          </cell>
        </row>
        <row r="112">
          <cell r="AF112">
            <v>1</v>
          </cell>
        </row>
        <row r="113">
          <cell r="AF113">
            <v>1</v>
          </cell>
        </row>
        <row r="114">
          <cell r="AF114">
            <v>1</v>
          </cell>
        </row>
        <row r="115">
          <cell r="AF115">
            <v>1</v>
          </cell>
        </row>
        <row r="116">
          <cell r="AF116">
            <v>1</v>
          </cell>
        </row>
        <row r="117">
          <cell r="AF117">
            <v>0</v>
          </cell>
        </row>
        <row r="118">
          <cell r="AF118">
            <v>0</v>
          </cell>
        </row>
        <row r="119">
          <cell r="AF119">
            <v>0</v>
          </cell>
        </row>
        <row r="120">
          <cell r="AF120">
            <v>0</v>
          </cell>
        </row>
        <row r="121">
          <cell r="AF121">
            <v>1</v>
          </cell>
        </row>
        <row r="122">
          <cell r="AF122">
            <v>1</v>
          </cell>
        </row>
        <row r="123">
          <cell r="AF123">
            <v>1</v>
          </cell>
        </row>
        <row r="124">
          <cell r="AF124">
            <v>1</v>
          </cell>
        </row>
        <row r="125">
          <cell r="AF125">
            <v>1</v>
          </cell>
        </row>
        <row r="126">
          <cell r="AF126">
            <v>1</v>
          </cell>
        </row>
        <row r="127">
          <cell r="AF127">
            <v>1</v>
          </cell>
        </row>
        <row r="128">
          <cell r="AF128">
            <v>1</v>
          </cell>
        </row>
        <row r="129">
          <cell r="AF129">
            <v>1</v>
          </cell>
        </row>
        <row r="130">
          <cell r="AF130">
            <v>1</v>
          </cell>
        </row>
        <row r="131">
          <cell r="AF131">
            <v>1</v>
          </cell>
        </row>
        <row r="132">
          <cell r="AF132">
            <v>1</v>
          </cell>
        </row>
        <row r="133">
          <cell r="AF133">
            <v>1</v>
          </cell>
        </row>
        <row r="134">
          <cell r="AF134">
            <v>1</v>
          </cell>
        </row>
        <row r="135">
          <cell r="AF135">
            <v>1</v>
          </cell>
        </row>
        <row r="136">
          <cell r="AF136">
            <v>0</v>
          </cell>
        </row>
        <row r="137">
          <cell r="AF137">
            <v>0</v>
          </cell>
        </row>
        <row r="138">
          <cell r="AF138">
            <v>0</v>
          </cell>
        </row>
        <row r="139">
          <cell r="AF139">
            <v>0</v>
          </cell>
        </row>
        <row r="140">
          <cell r="AF140">
            <v>0</v>
          </cell>
        </row>
        <row r="141">
          <cell r="AF141">
            <v>0</v>
          </cell>
        </row>
        <row r="142">
          <cell r="AF142">
            <v>0</v>
          </cell>
        </row>
        <row r="143">
          <cell r="AF143">
            <v>0</v>
          </cell>
        </row>
        <row r="144">
          <cell r="AF144">
            <v>0</v>
          </cell>
        </row>
        <row r="145">
          <cell r="AF145">
            <v>0</v>
          </cell>
        </row>
        <row r="146">
          <cell r="AF146">
            <v>0</v>
          </cell>
        </row>
        <row r="147">
          <cell r="AF147">
            <v>0</v>
          </cell>
        </row>
        <row r="148">
          <cell r="AF148">
            <v>0</v>
          </cell>
        </row>
        <row r="149">
          <cell r="AF149">
            <v>0</v>
          </cell>
        </row>
        <row r="150">
          <cell r="AF150">
            <v>0</v>
          </cell>
        </row>
        <row r="151">
          <cell r="AF151">
            <v>0</v>
          </cell>
        </row>
        <row r="152">
          <cell r="AF152">
            <v>0</v>
          </cell>
        </row>
        <row r="153">
          <cell r="AF153">
            <v>0</v>
          </cell>
        </row>
        <row r="154">
          <cell r="AF154">
            <v>0</v>
          </cell>
        </row>
        <row r="155">
          <cell r="AF155">
            <v>0</v>
          </cell>
        </row>
        <row r="156">
          <cell r="AF156">
            <v>0</v>
          </cell>
        </row>
        <row r="157">
          <cell r="AF157">
            <v>0</v>
          </cell>
        </row>
        <row r="158">
          <cell r="AF158">
            <v>0</v>
          </cell>
        </row>
        <row r="159">
          <cell r="AF159">
            <v>0</v>
          </cell>
        </row>
        <row r="160">
          <cell r="AF160">
            <v>0</v>
          </cell>
        </row>
        <row r="161">
          <cell r="AF161">
            <v>0</v>
          </cell>
        </row>
        <row r="162">
          <cell r="AF162">
            <v>0</v>
          </cell>
        </row>
        <row r="163">
          <cell r="AF163">
            <v>0</v>
          </cell>
        </row>
        <row r="164">
          <cell r="AF164">
            <v>0</v>
          </cell>
        </row>
        <row r="165">
          <cell r="AF165">
            <v>0</v>
          </cell>
        </row>
        <row r="166">
          <cell r="AF166">
            <v>0</v>
          </cell>
        </row>
        <row r="167">
          <cell r="AF167">
            <v>0</v>
          </cell>
        </row>
        <row r="168">
          <cell r="AF168">
            <v>0</v>
          </cell>
        </row>
        <row r="169">
          <cell r="AF169">
            <v>0</v>
          </cell>
        </row>
        <row r="170">
          <cell r="AF170">
            <v>0</v>
          </cell>
        </row>
        <row r="171">
          <cell r="AF171">
            <v>0</v>
          </cell>
        </row>
        <row r="172">
          <cell r="AF172">
            <v>0</v>
          </cell>
        </row>
        <row r="173">
          <cell r="AF173">
            <v>0</v>
          </cell>
        </row>
        <row r="174">
          <cell r="AF174">
            <v>0</v>
          </cell>
        </row>
        <row r="175">
          <cell r="AF175">
            <v>0</v>
          </cell>
        </row>
        <row r="176">
          <cell r="AF176">
            <v>0</v>
          </cell>
        </row>
        <row r="177">
          <cell r="AF177">
            <v>0</v>
          </cell>
        </row>
        <row r="178">
          <cell r="AF178">
            <v>0</v>
          </cell>
        </row>
        <row r="179">
          <cell r="AF179">
            <v>0</v>
          </cell>
        </row>
        <row r="180">
          <cell r="AF180">
            <v>0</v>
          </cell>
        </row>
        <row r="181">
          <cell r="AF181">
            <v>0</v>
          </cell>
        </row>
        <row r="182">
          <cell r="AF182">
            <v>0</v>
          </cell>
        </row>
        <row r="183">
          <cell r="AF183">
            <v>0</v>
          </cell>
        </row>
        <row r="184">
          <cell r="AF184">
            <v>0</v>
          </cell>
        </row>
        <row r="185">
          <cell r="AF185">
            <v>0</v>
          </cell>
        </row>
        <row r="186">
          <cell r="AF186">
            <v>0</v>
          </cell>
        </row>
        <row r="187">
          <cell r="AF187">
            <v>0</v>
          </cell>
        </row>
        <row r="188">
          <cell r="AF188">
            <v>0</v>
          </cell>
        </row>
        <row r="189">
          <cell r="AF189">
            <v>0</v>
          </cell>
        </row>
        <row r="190">
          <cell r="AF190">
            <v>0</v>
          </cell>
        </row>
        <row r="191">
          <cell r="AF191">
            <v>0</v>
          </cell>
        </row>
        <row r="192">
          <cell r="AF192">
            <v>0</v>
          </cell>
        </row>
        <row r="193">
          <cell r="AF193">
            <v>0</v>
          </cell>
        </row>
        <row r="194">
          <cell r="AF194">
            <v>0</v>
          </cell>
        </row>
        <row r="195">
          <cell r="AF195">
            <v>0</v>
          </cell>
        </row>
        <row r="196">
          <cell r="AF196">
            <v>0</v>
          </cell>
        </row>
        <row r="197">
          <cell r="AF197">
            <v>0</v>
          </cell>
        </row>
        <row r="198">
          <cell r="AF198">
            <v>0</v>
          </cell>
        </row>
        <row r="199">
          <cell r="AF199">
            <v>0</v>
          </cell>
        </row>
        <row r="200">
          <cell r="AF200">
            <v>0</v>
          </cell>
        </row>
        <row r="201">
          <cell r="AF201">
            <v>0</v>
          </cell>
        </row>
        <row r="202">
          <cell r="AF202">
            <v>0</v>
          </cell>
        </row>
        <row r="203">
          <cell r="AF203">
            <v>0</v>
          </cell>
        </row>
        <row r="204">
          <cell r="AF204">
            <v>0</v>
          </cell>
        </row>
        <row r="205">
          <cell r="AF205">
            <v>0</v>
          </cell>
        </row>
        <row r="206">
          <cell r="AF206">
            <v>0</v>
          </cell>
        </row>
        <row r="207">
          <cell r="AF207">
            <v>0</v>
          </cell>
        </row>
        <row r="208">
          <cell r="AF208">
            <v>0</v>
          </cell>
        </row>
        <row r="209">
          <cell r="AF209">
            <v>0</v>
          </cell>
        </row>
        <row r="210">
          <cell r="AF210">
            <v>0</v>
          </cell>
        </row>
        <row r="211">
          <cell r="AF211">
            <v>0</v>
          </cell>
        </row>
        <row r="212">
          <cell r="AF212">
            <v>0</v>
          </cell>
        </row>
        <row r="213">
          <cell r="AF213">
            <v>0</v>
          </cell>
        </row>
        <row r="214">
          <cell r="AF214">
            <v>0</v>
          </cell>
        </row>
        <row r="215">
          <cell r="AF215">
            <v>0</v>
          </cell>
        </row>
        <row r="216">
          <cell r="AF216">
            <v>0</v>
          </cell>
        </row>
        <row r="217">
          <cell r="AF217">
            <v>0</v>
          </cell>
        </row>
        <row r="218">
          <cell r="AF218">
            <v>0</v>
          </cell>
        </row>
        <row r="219">
          <cell r="AF219">
            <v>0</v>
          </cell>
        </row>
        <row r="220">
          <cell r="AF220">
            <v>0</v>
          </cell>
        </row>
        <row r="221">
          <cell r="AF221">
            <v>0</v>
          </cell>
        </row>
        <row r="222">
          <cell r="AF222">
            <v>0</v>
          </cell>
        </row>
        <row r="223">
          <cell r="AF223">
            <v>0</v>
          </cell>
        </row>
        <row r="224">
          <cell r="AF224">
            <v>0</v>
          </cell>
        </row>
        <row r="225">
          <cell r="AF225">
            <v>0</v>
          </cell>
        </row>
        <row r="226">
          <cell r="AF226">
            <v>0</v>
          </cell>
        </row>
        <row r="227">
          <cell r="AF227">
            <v>0</v>
          </cell>
        </row>
        <row r="228">
          <cell r="AF228">
            <v>0</v>
          </cell>
        </row>
        <row r="229">
          <cell r="AF229">
            <v>0</v>
          </cell>
        </row>
        <row r="230">
          <cell r="AF230">
            <v>0</v>
          </cell>
        </row>
        <row r="231">
          <cell r="AF231">
            <v>0</v>
          </cell>
        </row>
        <row r="232">
          <cell r="AF232">
            <v>0</v>
          </cell>
        </row>
        <row r="233">
          <cell r="AF233">
            <v>0</v>
          </cell>
        </row>
        <row r="234">
          <cell r="AF234">
            <v>0</v>
          </cell>
        </row>
        <row r="235">
          <cell r="AF235">
            <v>0</v>
          </cell>
        </row>
        <row r="236">
          <cell r="AF236">
            <v>0</v>
          </cell>
        </row>
        <row r="237">
          <cell r="AF237">
            <v>0</v>
          </cell>
        </row>
        <row r="238">
          <cell r="AF238">
            <v>0</v>
          </cell>
        </row>
        <row r="239">
          <cell r="AF239">
            <v>0</v>
          </cell>
        </row>
        <row r="240">
          <cell r="AF240">
            <v>0</v>
          </cell>
        </row>
        <row r="241">
          <cell r="AF241">
            <v>0</v>
          </cell>
        </row>
        <row r="242">
          <cell r="AF242">
            <v>0</v>
          </cell>
        </row>
        <row r="243">
          <cell r="AF243">
            <v>0</v>
          </cell>
        </row>
        <row r="244">
          <cell r="AF244">
            <v>0</v>
          </cell>
        </row>
        <row r="245">
          <cell r="AF245">
            <v>0</v>
          </cell>
        </row>
        <row r="246">
          <cell r="AF246">
            <v>0</v>
          </cell>
        </row>
        <row r="247">
          <cell r="AF247">
            <v>0</v>
          </cell>
        </row>
        <row r="248">
          <cell r="AF248">
            <v>0</v>
          </cell>
        </row>
        <row r="249">
          <cell r="AF249">
            <v>0</v>
          </cell>
        </row>
        <row r="250">
          <cell r="AF250">
            <v>0</v>
          </cell>
        </row>
        <row r="251">
          <cell r="AF251">
            <v>0</v>
          </cell>
        </row>
        <row r="252">
          <cell r="AF252">
            <v>0</v>
          </cell>
        </row>
        <row r="253">
          <cell r="AF253">
            <v>0</v>
          </cell>
        </row>
        <row r="254">
          <cell r="AF254">
            <v>0</v>
          </cell>
        </row>
        <row r="255">
          <cell r="AF255">
            <v>0</v>
          </cell>
        </row>
        <row r="256">
          <cell r="AF256">
            <v>0</v>
          </cell>
        </row>
        <row r="257">
          <cell r="AF257">
            <v>0</v>
          </cell>
        </row>
        <row r="258">
          <cell r="AF258">
            <v>0</v>
          </cell>
        </row>
        <row r="259">
          <cell r="AF259">
            <v>0</v>
          </cell>
        </row>
        <row r="260">
          <cell r="AF260">
            <v>0</v>
          </cell>
        </row>
        <row r="261">
          <cell r="AF261">
            <v>0</v>
          </cell>
        </row>
        <row r="262">
          <cell r="AF262">
            <v>0</v>
          </cell>
        </row>
        <row r="263">
          <cell r="AF263">
            <v>0</v>
          </cell>
        </row>
        <row r="264">
          <cell r="AF264">
            <v>0</v>
          </cell>
        </row>
        <row r="265">
          <cell r="AF265">
            <v>0</v>
          </cell>
        </row>
        <row r="266">
          <cell r="AF266">
            <v>0</v>
          </cell>
        </row>
        <row r="267">
          <cell r="AF267">
            <v>0</v>
          </cell>
        </row>
        <row r="268">
          <cell r="AF268">
            <v>0</v>
          </cell>
        </row>
        <row r="269">
          <cell r="AF269">
            <v>0</v>
          </cell>
        </row>
        <row r="270">
          <cell r="AF270">
            <v>0</v>
          </cell>
        </row>
        <row r="271">
          <cell r="AF271">
            <v>0</v>
          </cell>
        </row>
        <row r="272">
          <cell r="AF272">
            <v>0</v>
          </cell>
        </row>
        <row r="273">
          <cell r="AF273">
            <v>0</v>
          </cell>
        </row>
        <row r="274">
          <cell r="AF274">
            <v>0</v>
          </cell>
        </row>
        <row r="275">
          <cell r="AF275">
            <v>0</v>
          </cell>
        </row>
        <row r="276">
          <cell r="AF276">
            <v>0</v>
          </cell>
        </row>
        <row r="277">
          <cell r="AF277">
            <v>0</v>
          </cell>
        </row>
        <row r="278">
          <cell r="AF278">
            <v>0</v>
          </cell>
        </row>
        <row r="279">
          <cell r="AF279">
            <v>0</v>
          </cell>
        </row>
        <row r="280">
          <cell r="AF280">
            <v>0</v>
          </cell>
        </row>
        <row r="281">
          <cell r="AF281">
            <v>0</v>
          </cell>
        </row>
        <row r="282">
          <cell r="AF282">
            <v>0</v>
          </cell>
        </row>
        <row r="283">
          <cell r="AF283">
            <v>0</v>
          </cell>
        </row>
        <row r="284">
          <cell r="AF284">
            <v>0</v>
          </cell>
        </row>
        <row r="285">
          <cell r="AF285">
            <v>0</v>
          </cell>
        </row>
        <row r="286">
          <cell r="AF286">
            <v>0</v>
          </cell>
        </row>
        <row r="287">
          <cell r="AF287">
            <v>0</v>
          </cell>
        </row>
        <row r="288">
          <cell r="AF288">
            <v>0</v>
          </cell>
        </row>
        <row r="289">
          <cell r="AF289">
            <v>0</v>
          </cell>
        </row>
        <row r="290">
          <cell r="AF290">
            <v>0</v>
          </cell>
        </row>
        <row r="291">
          <cell r="AF291">
            <v>0</v>
          </cell>
        </row>
        <row r="292">
          <cell r="AF292">
            <v>0</v>
          </cell>
        </row>
        <row r="293">
          <cell r="AF293">
            <v>0</v>
          </cell>
        </row>
        <row r="294">
          <cell r="AF294">
            <v>0</v>
          </cell>
        </row>
        <row r="295">
          <cell r="AF295">
            <v>0</v>
          </cell>
        </row>
        <row r="296">
          <cell r="AF296">
            <v>0</v>
          </cell>
        </row>
        <row r="297">
          <cell r="AF297">
            <v>0</v>
          </cell>
        </row>
        <row r="298">
          <cell r="AF298">
            <v>0</v>
          </cell>
        </row>
        <row r="299">
          <cell r="AF299">
            <v>0</v>
          </cell>
        </row>
        <row r="300">
          <cell r="AF300">
            <v>0</v>
          </cell>
        </row>
        <row r="301">
          <cell r="AF301">
            <v>0</v>
          </cell>
        </row>
        <row r="302">
          <cell r="AF302">
            <v>0</v>
          </cell>
        </row>
        <row r="303">
          <cell r="AF303">
            <v>0</v>
          </cell>
        </row>
        <row r="304">
          <cell r="AF304">
            <v>0</v>
          </cell>
        </row>
        <row r="305">
          <cell r="AF305">
            <v>0</v>
          </cell>
        </row>
        <row r="306">
          <cell r="AF306">
            <v>0</v>
          </cell>
        </row>
        <row r="307">
          <cell r="AF307">
            <v>0</v>
          </cell>
        </row>
        <row r="308">
          <cell r="AF308">
            <v>0</v>
          </cell>
        </row>
        <row r="309">
          <cell r="AF309">
            <v>0</v>
          </cell>
        </row>
        <row r="310">
          <cell r="AF310">
            <v>0</v>
          </cell>
        </row>
        <row r="311">
          <cell r="AF311">
            <v>0</v>
          </cell>
        </row>
        <row r="312">
          <cell r="AF312">
            <v>0</v>
          </cell>
        </row>
        <row r="313">
          <cell r="AF313">
            <v>0</v>
          </cell>
        </row>
        <row r="314">
          <cell r="AF314">
            <v>0</v>
          </cell>
        </row>
        <row r="315">
          <cell r="AF315">
            <v>0</v>
          </cell>
        </row>
        <row r="316">
          <cell r="AF316">
            <v>0</v>
          </cell>
        </row>
        <row r="317">
          <cell r="AF317">
            <v>0</v>
          </cell>
        </row>
        <row r="318">
          <cell r="AF318">
            <v>0</v>
          </cell>
        </row>
        <row r="319">
          <cell r="AF319">
            <v>0</v>
          </cell>
        </row>
        <row r="320">
          <cell r="AF320">
            <v>0</v>
          </cell>
        </row>
        <row r="321">
          <cell r="AF321">
            <v>0</v>
          </cell>
        </row>
        <row r="322">
          <cell r="AF322">
            <v>0</v>
          </cell>
        </row>
        <row r="323">
          <cell r="AF323">
            <v>0</v>
          </cell>
        </row>
        <row r="324">
          <cell r="AF324">
            <v>0</v>
          </cell>
        </row>
        <row r="325">
          <cell r="AF325">
            <v>0</v>
          </cell>
        </row>
        <row r="326">
          <cell r="AF326">
            <v>0</v>
          </cell>
        </row>
        <row r="327">
          <cell r="AF327">
            <v>0</v>
          </cell>
        </row>
        <row r="328">
          <cell r="AF328">
            <v>0</v>
          </cell>
        </row>
        <row r="329">
          <cell r="AF329">
            <v>0</v>
          </cell>
        </row>
        <row r="330">
          <cell r="AF330">
            <v>0</v>
          </cell>
        </row>
        <row r="331">
          <cell r="AF331">
            <v>0</v>
          </cell>
        </row>
        <row r="332">
          <cell r="AF332">
            <v>0</v>
          </cell>
        </row>
        <row r="333">
          <cell r="AF333">
            <v>0</v>
          </cell>
        </row>
        <row r="334">
          <cell r="AF334">
            <v>0</v>
          </cell>
        </row>
        <row r="335">
          <cell r="AF335">
            <v>0</v>
          </cell>
        </row>
        <row r="336">
          <cell r="AF336">
            <v>0</v>
          </cell>
        </row>
        <row r="337">
          <cell r="AF337">
            <v>0</v>
          </cell>
        </row>
        <row r="338">
          <cell r="AF338">
            <v>0</v>
          </cell>
        </row>
        <row r="339">
          <cell r="AF339">
            <v>0</v>
          </cell>
        </row>
        <row r="340">
          <cell r="AF340">
            <v>0</v>
          </cell>
        </row>
        <row r="341">
          <cell r="AF341">
            <v>0</v>
          </cell>
        </row>
        <row r="342">
          <cell r="AF342">
            <v>0</v>
          </cell>
        </row>
        <row r="343">
          <cell r="AF343">
            <v>0</v>
          </cell>
        </row>
        <row r="344">
          <cell r="AF344">
            <v>0</v>
          </cell>
        </row>
        <row r="345">
          <cell r="AF345">
            <v>0</v>
          </cell>
        </row>
        <row r="346">
          <cell r="AF346">
            <v>0</v>
          </cell>
        </row>
        <row r="347">
          <cell r="AF347">
            <v>0</v>
          </cell>
        </row>
        <row r="348">
          <cell r="AF348">
            <v>0</v>
          </cell>
        </row>
        <row r="349">
          <cell r="AF349">
            <v>0</v>
          </cell>
        </row>
        <row r="350">
          <cell r="AF350">
            <v>0</v>
          </cell>
        </row>
        <row r="351">
          <cell r="AF351">
            <v>0</v>
          </cell>
        </row>
        <row r="352">
          <cell r="AF352">
            <v>0</v>
          </cell>
        </row>
        <row r="353">
          <cell r="AF353">
            <v>0</v>
          </cell>
        </row>
        <row r="354">
          <cell r="AF354">
            <v>0</v>
          </cell>
        </row>
        <row r="355">
          <cell r="AF355">
            <v>0</v>
          </cell>
        </row>
        <row r="356">
          <cell r="AF356">
            <v>0</v>
          </cell>
        </row>
        <row r="357">
          <cell r="AF357">
            <v>0</v>
          </cell>
        </row>
        <row r="358">
          <cell r="AF358">
            <v>0</v>
          </cell>
        </row>
        <row r="359">
          <cell r="AF359">
            <v>0</v>
          </cell>
        </row>
        <row r="360">
          <cell r="AF360">
            <v>0</v>
          </cell>
        </row>
        <row r="361">
          <cell r="AF361">
            <v>0</v>
          </cell>
        </row>
        <row r="362">
          <cell r="AF362">
            <v>0</v>
          </cell>
        </row>
        <row r="363">
          <cell r="AF363">
            <v>0</v>
          </cell>
        </row>
        <row r="364">
          <cell r="AF364">
            <v>0</v>
          </cell>
        </row>
        <row r="365">
          <cell r="AF365">
            <v>0</v>
          </cell>
        </row>
        <row r="366">
          <cell r="AF366">
            <v>0</v>
          </cell>
        </row>
        <row r="367">
          <cell r="AF367">
            <v>0</v>
          </cell>
        </row>
        <row r="368">
          <cell r="AF368">
            <v>0</v>
          </cell>
        </row>
        <row r="369">
          <cell r="AF369">
            <v>0</v>
          </cell>
        </row>
        <row r="370">
          <cell r="AF370">
            <v>0</v>
          </cell>
        </row>
        <row r="371">
          <cell r="AF371">
            <v>0</v>
          </cell>
        </row>
        <row r="372">
          <cell r="AF372">
            <v>0</v>
          </cell>
        </row>
        <row r="373">
          <cell r="AF373">
            <v>0</v>
          </cell>
        </row>
        <row r="374">
          <cell r="AF374">
            <v>0</v>
          </cell>
        </row>
        <row r="375">
          <cell r="AF375">
            <v>0</v>
          </cell>
        </row>
        <row r="376">
          <cell r="AF376">
            <v>0</v>
          </cell>
        </row>
        <row r="377">
          <cell r="AF377">
            <v>0</v>
          </cell>
        </row>
        <row r="378">
          <cell r="AF378">
            <v>0</v>
          </cell>
        </row>
        <row r="379">
          <cell r="AF379">
            <v>0</v>
          </cell>
        </row>
        <row r="380">
          <cell r="AF380">
            <v>0</v>
          </cell>
        </row>
        <row r="381">
          <cell r="AF381">
            <v>0</v>
          </cell>
        </row>
        <row r="382">
          <cell r="AF382">
            <v>0</v>
          </cell>
        </row>
        <row r="383">
          <cell r="AF383">
            <v>0</v>
          </cell>
        </row>
        <row r="384">
          <cell r="AF384">
            <v>0</v>
          </cell>
        </row>
        <row r="385">
          <cell r="AF385">
            <v>0</v>
          </cell>
        </row>
        <row r="386">
          <cell r="AF386">
            <v>0</v>
          </cell>
        </row>
        <row r="387">
          <cell r="AF387">
            <v>0</v>
          </cell>
        </row>
        <row r="388">
          <cell r="AF388">
            <v>0</v>
          </cell>
        </row>
        <row r="389">
          <cell r="AF389">
            <v>0</v>
          </cell>
        </row>
        <row r="390">
          <cell r="AF390">
            <v>0</v>
          </cell>
        </row>
        <row r="391">
          <cell r="AF391">
            <v>0</v>
          </cell>
        </row>
        <row r="392">
          <cell r="AF392">
            <v>0</v>
          </cell>
        </row>
        <row r="393">
          <cell r="AF393">
            <v>0</v>
          </cell>
        </row>
        <row r="394">
          <cell r="AF394">
            <v>0</v>
          </cell>
        </row>
        <row r="395">
          <cell r="AF395">
            <v>0</v>
          </cell>
        </row>
        <row r="396">
          <cell r="AF396">
            <v>0</v>
          </cell>
        </row>
        <row r="397">
          <cell r="AF397">
            <v>0</v>
          </cell>
        </row>
        <row r="398">
          <cell r="AF398">
            <v>0</v>
          </cell>
        </row>
        <row r="399">
          <cell r="AF399">
            <v>0</v>
          </cell>
        </row>
        <row r="400">
          <cell r="AF400">
            <v>0</v>
          </cell>
        </row>
        <row r="401">
          <cell r="AF401">
            <v>0</v>
          </cell>
        </row>
        <row r="402">
          <cell r="AF402">
            <v>0</v>
          </cell>
        </row>
        <row r="403">
          <cell r="AF403">
            <v>0</v>
          </cell>
        </row>
        <row r="404">
          <cell r="AF404">
            <v>0</v>
          </cell>
        </row>
        <row r="405">
          <cell r="AF405">
            <v>0</v>
          </cell>
        </row>
        <row r="406">
          <cell r="AF406">
            <v>0</v>
          </cell>
        </row>
        <row r="407">
          <cell r="AF407">
            <v>0</v>
          </cell>
        </row>
        <row r="408">
          <cell r="AF408">
            <v>0</v>
          </cell>
        </row>
        <row r="409">
          <cell r="AF409">
            <v>0</v>
          </cell>
        </row>
        <row r="410">
          <cell r="AF410">
            <v>0</v>
          </cell>
        </row>
        <row r="411">
          <cell r="AF411">
            <v>0</v>
          </cell>
        </row>
        <row r="412">
          <cell r="AF412">
            <v>0</v>
          </cell>
        </row>
        <row r="413">
          <cell r="AF413">
            <v>0</v>
          </cell>
        </row>
        <row r="414">
          <cell r="AF414">
            <v>0</v>
          </cell>
        </row>
        <row r="415">
          <cell r="AF415">
            <v>0</v>
          </cell>
        </row>
        <row r="416">
          <cell r="AF416">
            <v>0</v>
          </cell>
        </row>
        <row r="417">
          <cell r="AF417">
            <v>0</v>
          </cell>
        </row>
        <row r="418">
          <cell r="AF418">
            <v>0</v>
          </cell>
        </row>
        <row r="419">
          <cell r="AF419">
            <v>0</v>
          </cell>
        </row>
        <row r="420">
          <cell r="AF420">
            <v>0</v>
          </cell>
        </row>
        <row r="421">
          <cell r="AF421">
            <v>0</v>
          </cell>
        </row>
        <row r="422">
          <cell r="AF422">
            <v>0</v>
          </cell>
        </row>
        <row r="423">
          <cell r="AF423">
            <v>0</v>
          </cell>
        </row>
        <row r="424">
          <cell r="AF424">
            <v>0</v>
          </cell>
        </row>
        <row r="425">
          <cell r="AF425">
            <v>0</v>
          </cell>
        </row>
        <row r="426">
          <cell r="AF426">
            <v>0</v>
          </cell>
        </row>
        <row r="427">
          <cell r="AF427">
            <v>0</v>
          </cell>
        </row>
        <row r="428">
          <cell r="AF428">
            <v>0</v>
          </cell>
        </row>
        <row r="429">
          <cell r="AF429">
            <v>0</v>
          </cell>
        </row>
        <row r="430">
          <cell r="AF430">
            <v>0</v>
          </cell>
        </row>
        <row r="431">
          <cell r="AF431">
            <v>0</v>
          </cell>
        </row>
        <row r="432">
          <cell r="AF432">
            <v>0</v>
          </cell>
        </row>
        <row r="433">
          <cell r="AF433">
            <v>0</v>
          </cell>
        </row>
        <row r="434">
          <cell r="AF434">
            <v>0</v>
          </cell>
        </row>
        <row r="435">
          <cell r="AF435">
            <v>0</v>
          </cell>
        </row>
        <row r="436">
          <cell r="AF436">
            <v>0</v>
          </cell>
        </row>
        <row r="437">
          <cell r="AF437">
            <v>0</v>
          </cell>
        </row>
        <row r="438">
          <cell r="AF438">
            <v>0</v>
          </cell>
        </row>
        <row r="439">
          <cell r="AF439">
            <v>0</v>
          </cell>
        </row>
        <row r="440">
          <cell r="AF440">
            <v>0</v>
          </cell>
        </row>
        <row r="441">
          <cell r="AF441">
            <v>0</v>
          </cell>
        </row>
        <row r="442">
          <cell r="AF442">
            <v>0</v>
          </cell>
        </row>
        <row r="443">
          <cell r="AF443">
            <v>0</v>
          </cell>
        </row>
        <row r="444">
          <cell r="AF444">
            <v>0</v>
          </cell>
        </row>
        <row r="445">
          <cell r="AF445">
            <v>0</v>
          </cell>
        </row>
        <row r="446">
          <cell r="AF446">
            <v>0</v>
          </cell>
        </row>
        <row r="447">
          <cell r="AF447">
            <v>0</v>
          </cell>
        </row>
        <row r="448">
          <cell r="AF448">
            <v>0</v>
          </cell>
        </row>
        <row r="449">
          <cell r="AF449">
            <v>0</v>
          </cell>
        </row>
        <row r="450">
          <cell r="AF450">
            <v>0</v>
          </cell>
        </row>
        <row r="451">
          <cell r="AF451">
            <v>0</v>
          </cell>
        </row>
        <row r="452">
          <cell r="AF452">
            <v>0</v>
          </cell>
        </row>
        <row r="453">
          <cell r="AF453">
            <v>0</v>
          </cell>
        </row>
        <row r="454">
          <cell r="AF454">
            <v>0</v>
          </cell>
        </row>
        <row r="455">
          <cell r="AF455">
            <v>0</v>
          </cell>
        </row>
        <row r="456">
          <cell r="AF456">
            <v>0</v>
          </cell>
        </row>
        <row r="457">
          <cell r="AF457">
            <v>0</v>
          </cell>
        </row>
        <row r="458">
          <cell r="AF458">
            <v>0</v>
          </cell>
        </row>
        <row r="459">
          <cell r="AF459">
            <v>0</v>
          </cell>
        </row>
        <row r="460">
          <cell r="AF460">
            <v>0</v>
          </cell>
        </row>
        <row r="461">
          <cell r="AF461">
            <v>0</v>
          </cell>
        </row>
        <row r="462">
          <cell r="AF462">
            <v>0</v>
          </cell>
        </row>
        <row r="463">
          <cell r="AF463">
            <v>0</v>
          </cell>
        </row>
        <row r="464">
          <cell r="AF464">
            <v>0</v>
          </cell>
        </row>
        <row r="465">
          <cell r="AF465">
            <v>0</v>
          </cell>
        </row>
        <row r="466">
          <cell r="AF466">
            <v>0</v>
          </cell>
        </row>
        <row r="467">
          <cell r="AF467">
            <v>0</v>
          </cell>
        </row>
        <row r="468">
          <cell r="AF468">
            <v>0</v>
          </cell>
        </row>
        <row r="469">
          <cell r="AF469">
            <v>0</v>
          </cell>
        </row>
        <row r="470">
          <cell r="AF470">
            <v>0</v>
          </cell>
        </row>
        <row r="471">
          <cell r="AF471">
            <v>0</v>
          </cell>
        </row>
        <row r="472">
          <cell r="AF472">
            <v>0</v>
          </cell>
        </row>
        <row r="473">
          <cell r="AF473">
            <v>0</v>
          </cell>
        </row>
        <row r="474">
          <cell r="AF474">
            <v>0</v>
          </cell>
        </row>
        <row r="475">
          <cell r="AF475">
            <v>0</v>
          </cell>
        </row>
        <row r="476">
          <cell r="AF476">
            <v>0</v>
          </cell>
        </row>
        <row r="477">
          <cell r="AF477">
            <v>0</v>
          </cell>
        </row>
        <row r="478">
          <cell r="AF478">
            <v>0</v>
          </cell>
        </row>
        <row r="479">
          <cell r="AF479">
            <v>0</v>
          </cell>
        </row>
        <row r="480">
          <cell r="AF480">
            <v>0</v>
          </cell>
        </row>
        <row r="481">
          <cell r="AF481">
            <v>0</v>
          </cell>
        </row>
        <row r="482">
          <cell r="AF482">
            <v>0</v>
          </cell>
        </row>
        <row r="483">
          <cell r="AF483">
            <v>0</v>
          </cell>
        </row>
        <row r="484">
          <cell r="AF484">
            <v>0</v>
          </cell>
        </row>
        <row r="485">
          <cell r="AF485">
            <v>0</v>
          </cell>
        </row>
        <row r="486">
          <cell r="AF486">
            <v>0</v>
          </cell>
        </row>
        <row r="487">
          <cell r="AF487">
            <v>0</v>
          </cell>
        </row>
        <row r="488">
          <cell r="AF488">
            <v>0</v>
          </cell>
        </row>
        <row r="489">
          <cell r="AF489">
            <v>0</v>
          </cell>
        </row>
        <row r="490">
          <cell r="AF490">
            <v>0</v>
          </cell>
        </row>
        <row r="491">
          <cell r="AF491">
            <v>0</v>
          </cell>
        </row>
        <row r="492">
          <cell r="AF492">
            <v>0</v>
          </cell>
        </row>
        <row r="493">
          <cell r="AF493">
            <v>0</v>
          </cell>
        </row>
        <row r="494">
          <cell r="AF494">
            <v>0</v>
          </cell>
        </row>
        <row r="495">
          <cell r="AF495">
            <v>0</v>
          </cell>
        </row>
        <row r="496">
          <cell r="AF496">
            <v>0</v>
          </cell>
        </row>
        <row r="497">
          <cell r="AF497">
            <v>0</v>
          </cell>
        </row>
        <row r="498">
          <cell r="AF498">
            <v>0</v>
          </cell>
        </row>
        <row r="499">
          <cell r="AF499">
            <v>0</v>
          </cell>
        </row>
        <row r="500">
          <cell r="AF500">
            <v>0</v>
          </cell>
        </row>
        <row r="501">
          <cell r="AF501">
            <v>0</v>
          </cell>
        </row>
        <row r="502">
          <cell r="AF502">
            <v>0</v>
          </cell>
        </row>
        <row r="503">
          <cell r="AF503">
            <v>0</v>
          </cell>
        </row>
        <row r="504">
          <cell r="AF504">
            <v>0</v>
          </cell>
        </row>
        <row r="505">
          <cell r="AF505">
            <v>0</v>
          </cell>
        </row>
        <row r="506">
          <cell r="AF506">
            <v>0</v>
          </cell>
        </row>
        <row r="507">
          <cell r="AF507">
            <v>0</v>
          </cell>
        </row>
        <row r="508">
          <cell r="AF508">
            <v>0</v>
          </cell>
        </row>
        <row r="509">
          <cell r="AF509">
            <v>0</v>
          </cell>
        </row>
        <row r="510">
          <cell r="AF510">
            <v>0</v>
          </cell>
        </row>
        <row r="511">
          <cell r="AF511">
            <v>0</v>
          </cell>
        </row>
        <row r="512">
          <cell r="AF512">
            <v>0</v>
          </cell>
        </row>
        <row r="513">
          <cell r="AF513">
            <v>0</v>
          </cell>
        </row>
        <row r="514">
          <cell r="AF514">
            <v>0</v>
          </cell>
        </row>
        <row r="515">
          <cell r="AF515">
            <v>0</v>
          </cell>
        </row>
        <row r="516">
          <cell r="AF516">
            <v>0</v>
          </cell>
        </row>
        <row r="517">
          <cell r="AF517">
            <v>0</v>
          </cell>
        </row>
        <row r="518">
          <cell r="AF518">
            <v>0</v>
          </cell>
        </row>
        <row r="519">
          <cell r="AF519">
            <v>0</v>
          </cell>
        </row>
        <row r="520">
          <cell r="AF520">
            <v>0</v>
          </cell>
        </row>
        <row r="521">
          <cell r="AF521">
            <v>0</v>
          </cell>
        </row>
        <row r="522">
          <cell r="AF522">
            <v>0</v>
          </cell>
        </row>
        <row r="523">
          <cell r="AF523">
            <v>0</v>
          </cell>
        </row>
        <row r="524">
          <cell r="AF524">
            <v>0</v>
          </cell>
        </row>
        <row r="525">
          <cell r="AF525">
            <v>0</v>
          </cell>
        </row>
        <row r="526">
          <cell r="AF526">
            <v>0</v>
          </cell>
        </row>
        <row r="527">
          <cell r="AF527">
            <v>0</v>
          </cell>
        </row>
        <row r="528">
          <cell r="AF528">
            <v>0</v>
          </cell>
        </row>
        <row r="529">
          <cell r="AF529">
            <v>0</v>
          </cell>
        </row>
        <row r="530">
          <cell r="AF530">
            <v>0</v>
          </cell>
        </row>
        <row r="531">
          <cell r="AF531">
            <v>0</v>
          </cell>
        </row>
        <row r="532">
          <cell r="AF532">
            <v>0</v>
          </cell>
        </row>
        <row r="533">
          <cell r="AF533">
            <v>0</v>
          </cell>
        </row>
        <row r="534">
          <cell r="AF534">
            <v>0</v>
          </cell>
        </row>
        <row r="535">
          <cell r="AF535">
            <v>0</v>
          </cell>
        </row>
        <row r="536">
          <cell r="AF536">
            <v>0</v>
          </cell>
        </row>
        <row r="537">
          <cell r="AF537">
            <v>0</v>
          </cell>
        </row>
        <row r="538">
          <cell r="AF538">
            <v>0</v>
          </cell>
        </row>
        <row r="539">
          <cell r="AF539">
            <v>0</v>
          </cell>
        </row>
        <row r="540">
          <cell r="AF540">
            <v>0</v>
          </cell>
        </row>
        <row r="541">
          <cell r="AF541">
            <v>0</v>
          </cell>
        </row>
        <row r="542">
          <cell r="AF542">
            <v>0</v>
          </cell>
        </row>
        <row r="543">
          <cell r="AF543">
            <v>0</v>
          </cell>
        </row>
        <row r="544">
          <cell r="AF544">
            <v>0</v>
          </cell>
        </row>
        <row r="545">
          <cell r="AF545">
            <v>0</v>
          </cell>
        </row>
        <row r="546">
          <cell r="AF546">
            <v>0</v>
          </cell>
        </row>
        <row r="547">
          <cell r="AF547">
            <v>0</v>
          </cell>
        </row>
        <row r="548">
          <cell r="AF548">
            <v>0</v>
          </cell>
        </row>
        <row r="549">
          <cell r="AF549">
            <v>0</v>
          </cell>
        </row>
        <row r="550">
          <cell r="AF550">
            <v>0</v>
          </cell>
        </row>
        <row r="551">
          <cell r="AF551">
            <v>0</v>
          </cell>
        </row>
        <row r="552">
          <cell r="AF552">
            <v>0</v>
          </cell>
        </row>
        <row r="553">
          <cell r="AF553">
            <v>0</v>
          </cell>
        </row>
        <row r="554">
          <cell r="AF554">
            <v>0</v>
          </cell>
        </row>
        <row r="555">
          <cell r="AF555">
            <v>0</v>
          </cell>
        </row>
        <row r="556">
          <cell r="AF556">
            <v>0</v>
          </cell>
        </row>
        <row r="557">
          <cell r="AF557">
            <v>0</v>
          </cell>
        </row>
        <row r="558">
          <cell r="AF558">
            <v>0</v>
          </cell>
        </row>
        <row r="559">
          <cell r="AF559">
            <v>0</v>
          </cell>
        </row>
        <row r="560">
          <cell r="AF560">
            <v>0</v>
          </cell>
        </row>
        <row r="561">
          <cell r="AF561">
            <v>0</v>
          </cell>
        </row>
        <row r="562">
          <cell r="AF562">
            <v>0</v>
          </cell>
        </row>
        <row r="563">
          <cell r="AF563">
            <v>0</v>
          </cell>
        </row>
        <row r="564">
          <cell r="AF564">
            <v>0</v>
          </cell>
        </row>
        <row r="565">
          <cell r="AF565">
            <v>0</v>
          </cell>
        </row>
        <row r="566">
          <cell r="AF566">
            <v>0</v>
          </cell>
        </row>
        <row r="567">
          <cell r="AF567">
            <v>0</v>
          </cell>
        </row>
        <row r="568">
          <cell r="AF568">
            <v>0</v>
          </cell>
        </row>
        <row r="569">
          <cell r="AF569">
            <v>0</v>
          </cell>
        </row>
        <row r="570">
          <cell r="AF570">
            <v>0</v>
          </cell>
        </row>
        <row r="571">
          <cell r="AF571">
            <v>0</v>
          </cell>
        </row>
        <row r="572">
          <cell r="AF572">
            <v>0</v>
          </cell>
        </row>
        <row r="573">
          <cell r="AF573">
            <v>0</v>
          </cell>
        </row>
        <row r="574">
          <cell r="AF574">
            <v>0</v>
          </cell>
        </row>
        <row r="575">
          <cell r="AF575">
            <v>0</v>
          </cell>
        </row>
        <row r="576">
          <cell r="AF576">
            <v>0</v>
          </cell>
        </row>
        <row r="577">
          <cell r="AF577">
            <v>0</v>
          </cell>
        </row>
        <row r="578">
          <cell r="AF578">
            <v>0</v>
          </cell>
        </row>
        <row r="579">
          <cell r="AF579">
            <v>0</v>
          </cell>
        </row>
        <row r="580">
          <cell r="AF580">
            <v>0</v>
          </cell>
        </row>
        <row r="581">
          <cell r="AF581">
            <v>0</v>
          </cell>
        </row>
        <row r="582">
          <cell r="AF582">
            <v>0</v>
          </cell>
        </row>
        <row r="583">
          <cell r="AF583">
            <v>0</v>
          </cell>
        </row>
        <row r="584">
          <cell r="AF584">
            <v>0</v>
          </cell>
        </row>
        <row r="585">
          <cell r="AF585">
            <v>0</v>
          </cell>
        </row>
        <row r="586">
          <cell r="AF586">
            <v>0</v>
          </cell>
        </row>
        <row r="587">
          <cell r="AF587">
            <v>0</v>
          </cell>
        </row>
        <row r="588">
          <cell r="AF588">
            <v>0</v>
          </cell>
        </row>
        <row r="589">
          <cell r="AF589">
            <v>0</v>
          </cell>
        </row>
        <row r="590">
          <cell r="AF590">
            <v>0</v>
          </cell>
        </row>
        <row r="591">
          <cell r="AF591">
            <v>0</v>
          </cell>
        </row>
        <row r="592">
          <cell r="AF592">
            <v>0</v>
          </cell>
        </row>
        <row r="593">
          <cell r="AF593">
            <v>0</v>
          </cell>
        </row>
        <row r="594">
          <cell r="AF594">
            <v>0</v>
          </cell>
        </row>
        <row r="595">
          <cell r="AF595">
            <v>0</v>
          </cell>
        </row>
        <row r="596">
          <cell r="AF596">
            <v>0</v>
          </cell>
        </row>
        <row r="597">
          <cell r="AF597">
            <v>0</v>
          </cell>
        </row>
        <row r="598">
          <cell r="AF598">
            <v>0</v>
          </cell>
        </row>
        <row r="599">
          <cell r="AF599">
            <v>0</v>
          </cell>
        </row>
        <row r="600">
          <cell r="AF600">
            <v>0</v>
          </cell>
        </row>
        <row r="601">
          <cell r="AF601">
            <v>0</v>
          </cell>
        </row>
        <row r="602">
          <cell r="AF602">
            <v>0</v>
          </cell>
        </row>
        <row r="603">
          <cell r="AF603">
            <v>0</v>
          </cell>
        </row>
        <row r="604">
          <cell r="AF604">
            <v>0</v>
          </cell>
        </row>
        <row r="605">
          <cell r="AF605">
            <v>0</v>
          </cell>
        </row>
        <row r="606">
          <cell r="AF606">
            <v>0</v>
          </cell>
        </row>
        <row r="607">
          <cell r="AF607">
            <v>0</v>
          </cell>
        </row>
        <row r="608">
          <cell r="AF608">
            <v>0</v>
          </cell>
        </row>
        <row r="609">
          <cell r="AF609">
            <v>0</v>
          </cell>
        </row>
        <row r="610">
          <cell r="AF610">
            <v>0</v>
          </cell>
        </row>
        <row r="611">
          <cell r="AF611">
            <v>0</v>
          </cell>
        </row>
        <row r="612">
          <cell r="AF612">
            <v>0</v>
          </cell>
        </row>
        <row r="613">
          <cell r="AF613">
            <v>0</v>
          </cell>
        </row>
        <row r="614">
          <cell r="AF614">
            <v>0</v>
          </cell>
        </row>
        <row r="615">
          <cell r="AF615">
            <v>0</v>
          </cell>
        </row>
        <row r="616">
          <cell r="AF616">
            <v>0</v>
          </cell>
        </row>
        <row r="617">
          <cell r="AF617">
            <v>0</v>
          </cell>
        </row>
        <row r="618">
          <cell r="AF618">
            <v>0</v>
          </cell>
        </row>
        <row r="619">
          <cell r="AF619">
            <v>0</v>
          </cell>
        </row>
        <row r="620">
          <cell r="AF620">
            <v>0</v>
          </cell>
        </row>
        <row r="621">
          <cell r="AF621">
            <v>0</v>
          </cell>
        </row>
        <row r="622">
          <cell r="AF622">
            <v>0</v>
          </cell>
        </row>
        <row r="623">
          <cell r="AF623">
            <v>0</v>
          </cell>
        </row>
        <row r="624">
          <cell r="AF624">
            <v>0</v>
          </cell>
        </row>
        <row r="625">
          <cell r="AF625">
            <v>0</v>
          </cell>
        </row>
        <row r="626">
          <cell r="AF626">
            <v>0</v>
          </cell>
        </row>
        <row r="627">
          <cell r="AF627">
            <v>0</v>
          </cell>
        </row>
        <row r="628">
          <cell r="AF628">
            <v>0</v>
          </cell>
        </row>
        <row r="629">
          <cell r="AF629">
            <v>0</v>
          </cell>
        </row>
        <row r="630">
          <cell r="AF630">
            <v>0</v>
          </cell>
        </row>
        <row r="631">
          <cell r="AF631">
            <v>0</v>
          </cell>
        </row>
        <row r="632">
          <cell r="AF632">
            <v>0</v>
          </cell>
        </row>
        <row r="633">
          <cell r="AF633">
            <v>0</v>
          </cell>
        </row>
        <row r="634">
          <cell r="AF634">
            <v>0</v>
          </cell>
        </row>
        <row r="635">
          <cell r="AF635">
            <v>0</v>
          </cell>
        </row>
        <row r="636">
          <cell r="AF636">
            <v>0</v>
          </cell>
        </row>
        <row r="637">
          <cell r="AF637">
            <v>0</v>
          </cell>
        </row>
        <row r="638">
          <cell r="AF638">
            <v>0</v>
          </cell>
        </row>
        <row r="639">
          <cell r="AF639">
            <v>0</v>
          </cell>
        </row>
        <row r="640">
          <cell r="AF640">
            <v>0</v>
          </cell>
        </row>
        <row r="641">
          <cell r="AF641">
            <v>0</v>
          </cell>
        </row>
        <row r="642">
          <cell r="AF642">
            <v>0</v>
          </cell>
        </row>
        <row r="643">
          <cell r="AF643">
            <v>0</v>
          </cell>
        </row>
        <row r="644">
          <cell r="AF644">
            <v>0</v>
          </cell>
        </row>
        <row r="645">
          <cell r="AF645">
            <v>0</v>
          </cell>
        </row>
        <row r="646">
          <cell r="AF646">
            <v>0</v>
          </cell>
        </row>
        <row r="647">
          <cell r="AF647">
            <v>0</v>
          </cell>
        </row>
        <row r="648">
          <cell r="AF648">
            <v>0</v>
          </cell>
        </row>
        <row r="649">
          <cell r="AF649">
            <v>0</v>
          </cell>
        </row>
        <row r="650">
          <cell r="AF650">
            <v>0</v>
          </cell>
        </row>
        <row r="651">
          <cell r="AF651">
            <v>0</v>
          </cell>
        </row>
        <row r="652">
          <cell r="AF652">
            <v>0</v>
          </cell>
        </row>
        <row r="653">
          <cell r="AF653">
            <v>0</v>
          </cell>
        </row>
        <row r="654">
          <cell r="AF654">
            <v>0</v>
          </cell>
        </row>
        <row r="655">
          <cell r="AF655">
            <v>0</v>
          </cell>
        </row>
        <row r="656">
          <cell r="AF656">
            <v>0</v>
          </cell>
        </row>
        <row r="657">
          <cell r="AF657">
            <v>0</v>
          </cell>
        </row>
        <row r="658">
          <cell r="AF658">
            <v>0</v>
          </cell>
        </row>
        <row r="659">
          <cell r="AF659">
            <v>0</v>
          </cell>
        </row>
        <row r="660">
          <cell r="AF660">
            <v>0</v>
          </cell>
        </row>
        <row r="661">
          <cell r="AF661">
            <v>0</v>
          </cell>
        </row>
        <row r="662">
          <cell r="AF662">
            <v>0</v>
          </cell>
        </row>
        <row r="663">
          <cell r="AF663">
            <v>0</v>
          </cell>
        </row>
        <row r="664">
          <cell r="AF664">
            <v>0</v>
          </cell>
        </row>
        <row r="665">
          <cell r="AF665">
            <v>0</v>
          </cell>
        </row>
        <row r="666">
          <cell r="AF666">
            <v>0</v>
          </cell>
        </row>
        <row r="667">
          <cell r="AF667">
            <v>0</v>
          </cell>
        </row>
        <row r="668">
          <cell r="AF668">
            <v>0</v>
          </cell>
        </row>
        <row r="669">
          <cell r="AF669">
            <v>0</v>
          </cell>
        </row>
        <row r="670">
          <cell r="AF670">
            <v>0</v>
          </cell>
        </row>
        <row r="671">
          <cell r="AF671">
            <v>0</v>
          </cell>
        </row>
        <row r="672">
          <cell r="AF672">
            <v>0</v>
          </cell>
        </row>
        <row r="673">
          <cell r="AF673">
            <v>0</v>
          </cell>
        </row>
        <row r="674">
          <cell r="AF674">
            <v>0</v>
          </cell>
        </row>
        <row r="675">
          <cell r="AF675">
            <v>0</v>
          </cell>
        </row>
        <row r="676">
          <cell r="AF676">
            <v>0</v>
          </cell>
        </row>
        <row r="677">
          <cell r="AF677">
            <v>0</v>
          </cell>
        </row>
        <row r="678">
          <cell r="AF678">
            <v>0</v>
          </cell>
        </row>
        <row r="679">
          <cell r="AF679">
            <v>0</v>
          </cell>
        </row>
        <row r="680">
          <cell r="AF680">
            <v>0</v>
          </cell>
        </row>
        <row r="681">
          <cell r="AF681">
            <v>0</v>
          </cell>
        </row>
        <row r="682">
          <cell r="AF682">
            <v>0</v>
          </cell>
        </row>
        <row r="683">
          <cell r="AF683">
            <v>0</v>
          </cell>
        </row>
        <row r="684">
          <cell r="AF684">
            <v>0</v>
          </cell>
        </row>
        <row r="685">
          <cell r="AF685">
            <v>0</v>
          </cell>
        </row>
        <row r="686">
          <cell r="AF686">
            <v>0</v>
          </cell>
        </row>
        <row r="687">
          <cell r="AF687">
            <v>0</v>
          </cell>
        </row>
        <row r="688">
          <cell r="AF688">
            <v>0</v>
          </cell>
        </row>
        <row r="689">
          <cell r="AF689">
            <v>0</v>
          </cell>
        </row>
        <row r="690">
          <cell r="AF690">
            <v>0</v>
          </cell>
        </row>
        <row r="691">
          <cell r="AF691">
            <v>0</v>
          </cell>
        </row>
        <row r="692">
          <cell r="AF692">
            <v>0</v>
          </cell>
        </row>
        <row r="693">
          <cell r="AF693">
            <v>0</v>
          </cell>
        </row>
        <row r="694">
          <cell r="AF694">
            <v>0</v>
          </cell>
        </row>
        <row r="695">
          <cell r="AF695">
            <v>0</v>
          </cell>
        </row>
        <row r="696">
          <cell r="AF696">
            <v>0</v>
          </cell>
        </row>
        <row r="697">
          <cell r="AF697">
            <v>0</v>
          </cell>
        </row>
        <row r="698">
          <cell r="AF698">
            <v>0</v>
          </cell>
        </row>
        <row r="699">
          <cell r="AF699">
            <v>0</v>
          </cell>
        </row>
        <row r="700">
          <cell r="AF700">
            <v>0</v>
          </cell>
        </row>
        <row r="701">
          <cell r="AF701">
            <v>0</v>
          </cell>
        </row>
        <row r="702">
          <cell r="AF702">
            <v>0</v>
          </cell>
        </row>
        <row r="703">
          <cell r="AF703">
            <v>0</v>
          </cell>
        </row>
        <row r="704">
          <cell r="AF704">
            <v>0</v>
          </cell>
        </row>
        <row r="705">
          <cell r="AF705">
            <v>0</v>
          </cell>
        </row>
        <row r="706">
          <cell r="AF706">
            <v>0</v>
          </cell>
        </row>
        <row r="707">
          <cell r="AF707">
            <v>0</v>
          </cell>
        </row>
        <row r="708">
          <cell r="AF708">
            <v>0</v>
          </cell>
        </row>
        <row r="709">
          <cell r="AF709">
            <v>0</v>
          </cell>
        </row>
        <row r="710">
          <cell r="AF710">
            <v>0</v>
          </cell>
        </row>
        <row r="711">
          <cell r="AF711">
            <v>0</v>
          </cell>
        </row>
        <row r="712">
          <cell r="AF712">
            <v>0</v>
          </cell>
        </row>
        <row r="713">
          <cell r="AF713">
            <v>1</v>
          </cell>
        </row>
        <row r="714">
          <cell r="AF714">
            <v>1</v>
          </cell>
        </row>
        <row r="715">
          <cell r="AF715">
            <v>0</v>
          </cell>
        </row>
        <row r="716">
          <cell r="AF716">
            <v>0</v>
          </cell>
        </row>
        <row r="717">
          <cell r="AF717">
            <v>0</v>
          </cell>
        </row>
        <row r="718">
          <cell r="AF718">
            <v>1</v>
          </cell>
        </row>
        <row r="719">
          <cell r="AF719">
            <v>1</v>
          </cell>
        </row>
        <row r="720">
          <cell r="AF720">
            <v>1</v>
          </cell>
        </row>
        <row r="721">
          <cell r="AF721">
            <v>1</v>
          </cell>
        </row>
        <row r="722">
          <cell r="AF722">
            <v>1</v>
          </cell>
        </row>
        <row r="723">
          <cell r="AF723">
            <v>1</v>
          </cell>
        </row>
        <row r="724">
          <cell r="AF724">
            <v>1</v>
          </cell>
        </row>
        <row r="725">
          <cell r="AF725">
            <v>1</v>
          </cell>
        </row>
        <row r="726">
          <cell r="AF726">
            <v>1</v>
          </cell>
        </row>
        <row r="727">
          <cell r="AF727">
            <v>1</v>
          </cell>
        </row>
        <row r="728">
          <cell r="AF728">
            <v>1</v>
          </cell>
        </row>
        <row r="729">
          <cell r="AF729">
            <v>1</v>
          </cell>
        </row>
        <row r="730">
          <cell r="AF730">
            <v>1</v>
          </cell>
        </row>
        <row r="731">
          <cell r="AF731">
            <v>1</v>
          </cell>
        </row>
        <row r="732">
          <cell r="AF732">
            <v>1</v>
          </cell>
        </row>
        <row r="733">
          <cell r="AF733">
            <v>1</v>
          </cell>
        </row>
        <row r="734">
          <cell r="AF734">
            <v>1</v>
          </cell>
        </row>
        <row r="735">
          <cell r="AF735">
            <v>1</v>
          </cell>
        </row>
        <row r="736">
          <cell r="AF736">
            <v>1</v>
          </cell>
        </row>
        <row r="737">
          <cell r="AF737">
            <v>1</v>
          </cell>
        </row>
        <row r="738">
          <cell r="AF738">
            <v>0</v>
          </cell>
        </row>
        <row r="739">
          <cell r="AF739">
            <v>0</v>
          </cell>
        </row>
        <row r="740">
          <cell r="AF740">
            <v>0</v>
          </cell>
        </row>
        <row r="741">
          <cell r="AF741">
            <v>0</v>
          </cell>
        </row>
        <row r="742">
          <cell r="AF742">
            <v>0</v>
          </cell>
        </row>
        <row r="743">
          <cell r="AF743">
            <v>0</v>
          </cell>
        </row>
        <row r="744">
          <cell r="AF744">
            <v>0</v>
          </cell>
        </row>
        <row r="745">
          <cell r="AF745">
            <v>0</v>
          </cell>
        </row>
        <row r="746">
          <cell r="AF746">
            <v>0</v>
          </cell>
        </row>
        <row r="747">
          <cell r="AF747">
            <v>0</v>
          </cell>
        </row>
        <row r="748">
          <cell r="AF748">
            <v>0</v>
          </cell>
        </row>
        <row r="749">
          <cell r="AF749">
            <v>0</v>
          </cell>
        </row>
        <row r="750">
          <cell r="AF750">
            <v>0</v>
          </cell>
        </row>
        <row r="751">
          <cell r="AF751">
            <v>0</v>
          </cell>
        </row>
        <row r="752">
          <cell r="AF752">
            <v>0</v>
          </cell>
        </row>
        <row r="753">
          <cell r="AF753">
            <v>0</v>
          </cell>
        </row>
        <row r="754">
          <cell r="AF754">
            <v>0</v>
          </cell>
        </row>
        <row r="755">
          <cell r="AF755">
            <v>0</v>
          </cell>
        </row>
        <row r="756">
          <cell r="AF756">
            <v>0</v>
          </cell>
        </row>
        <row r="757">
          <cell r="AF757">
            <v>0</v>
          </cell>
        </row>
        <row r="758">
          <cell r="AF758">
            <v>0</v>
          </cell>
        </row>
        <row r="759">
          <cell r="AF759">
            <v>0</v>
          </cell>
        </row>
        <row r="760">
          <cell r="AF760">
            <v>0</v>
          </cell>
        </row>
        <row r="761">
          <cell r="AF761">
            <v>0</v>
          </cell>
        </row>
        <row r="762">
          <cell r="AF762">
            <v>0</v>
          </cell>
        </row>
        <row r="763">
          <cell r="AF763">
            <v>0</v>
          </cell>
        </row>
        <row r="764">
          <cell r="AF764">
            <v>0</v>
          </cell>
        </row>
        <row r="765">
          <cell r="AF765">
            <v>0</v>
          </cell>
        </row>
        <row r="766">
          <cell r="AF766">
            <v>0</v>
          </cell>
        </row>
        <row r="767">
          <cell r="AF767">
            <v>0</v>
          </cell>
        </row>
        <row r="768">
          <cell r="AF768">
            <v>0</v>
          </cell>
        </row>
        <row r="769">
          <cell r="AF769">
            <v>0</v>
          </cell>
        </row>
        <row r="770">
          <cell r="AF770">
            <v>0</v>
          </cell>
        </row>
        <row r="771">
          <cell r="AF771">
            <v>0</v>
          </cell>
        </row>
        <row r="772">
          <cell r="AF772">
            <v>0</v>
          </cell>
        </row>
        <row r="773">
          <cell r="AF773">
            <v>0</v>
          </cell>
        </row>
        <row r="774">
          <cell r="AF774">
            <v>0</v>
          </cell>
        </row>
        <row r="775">
          <cell r="AF775">
            <v>0</v>
          </cell>
        </row>
        <row r="776">
          <cell r="AF776">
            <v>0</v>
          </cell>
        </row>
        <row r="777">
          <cell r="AF777">
            <v>0</v>
          </cell>
        </row>
        <row r="778">
          <cell r="AF778">
            <v>0</v>
          </cell>
        </row>
        <row r="779">
          <cell r="AF779">
            <v>0</v>
          </cell>
        </row>
        <row r="780">
          <cell r="AF780">
            <v>0</v>
          </cell>
        </row>
        <row r="781">
          <cell r="AF781">
            <v>0</v>
          </cell>
        </row>
        <row r="782">
          <cell r="AF782">
            <v>0</v>
          </cell>
        </row>
        <row r="783">
          <cell r="AF783">
            <v>0</v>
          </cell>
        </row>
        <row r="784">
          <cell r="AF784">
            <v>0</v>
          </cell>
        </row>
        <row r="785">
          <cell r="AF785">
            <v>0</v>
          </cell>
        </row>
        <row r="786">
          <cell r="AF786">
            <v>0</v>
          </cell>
        </row>
        <row r="787">
          <cell r="AF787">
            <v>0</v>
          </cell>
        </row>
        <row r="788">
          <cell r="AF788">
            <v>0</v>
          </cell>
        </row>
        <row r="789">
          <cell r="AF789">
            <v>0</v>
          </cell>
        </row>
        <row r="790">
          <cell r="AF790">
            <v>0</v>
          </cell>
        </row>
        <row r="791">
          <cell r="AF791">
            <v>0</v>
          </cell>
        </row>
        <row r="792">
          <cell r="AF792">
            <v>0</v>
          </cell>
        </row>
        <row r="793">
          <cell r="AF793">
            <v>0</v>
          </cell>
        </row>
        <row r="794">
          <cell r="AF794">
            <v>0</v>
          </cell>
        </row>
        <row r="795">
          <cell r="AF795">
            <v>0</v>
          </cell>
        </row>
        <row r="796">
          <cell r="AF796">
            <v>0</v>
          </cell>
        </row>
        <row r="797">
          <cell r="AF797">
            <v>0</v>
          </cell>
        </row>
        <row r="798">
          <cell r="AF798">
            <v>0</v>
          </cell>
        </row>
        <row r="799">
          <cell r="AF799">
            <v>0</v>
          </cell>
        </row>
        <row r="800">
          <cell r="AF800">
            <v>0</v>
          </cell>
        </row>
        <row r="801">
          <cell r="AF801">
            <v>0</v>
          </cell>
        </row>
        <row r="802">
          <cell r="AF802">
            <v>0</v>
          </cell>
        </row>
        <row r="803">
          <cell r="AF803">
            <v>0</v>
          </cell>
        </row>
        <row r="804">
          <cell r="AF804">
            <v>0</v>
          </cell>
        </row>
        <row r="805">
          <cell r="AF805">
            <v>0</v>
          </cell>
        </row>
        <row r="806">
          <cell r="AF806">
            <v>0</v>
          </cell>
        </row>
        <row r="807">
          <cell r="AF807">
            <v>0</v>
          </cell>
        </row>
        <row r="808">
          <cell r="AF808">
            <v>0</v>
          </cell>
        </row>
        <row r="809">
          <cell r="AF809">
            <v>0</v>
          </cell>
        </row>
        <row r="810">
          <cell r="AF810">
            <v>0</v>
          </cell>
        </row>
        <row r="811">
          <cell r="AF811">
            <v>0</v>
          </cell>
        </row>
        <row r="812">
          <cell r="AF812">
            <v>0</v>
          </cell>
        </row>
        <row r="813">
          <cell r="AF813">
            <v>0</v>
          </cell>
        </row>
        <row r="814">
          <cell r="AF814">
            <v>0</v>
          </cell>
        </row>
        <row r="815">
          <cell r="AF815">
            <v>0</v>
          </cell>
        </row>
        <row r="816">
          <cell r="AF816">
            <v>0</v>
          </cell>
        </row>
        <row r="817">
          <cell r="AF817">
            <v>0</v>
          </cell>
        </row>
        <row r="818">
          <cell r="AF818">
            <v>0</v>
          </cell>
        </row>
        <row r="819">
          <cell r="AF819">
            <v>0</v>
          </cell>
        </row>
        <row r="820">
          <cell r="AF820">
            <v>0</v>
          </cell>
        </row>
        <row r="821">
          <cell r="AF821">
            <v>0</v>
          </cell>
        </row>
        <row r="822">
          <cell r="AF822">
            <v>0</v>
          </cell>
        </row>
        <row r="823">
          <cell r="AF823">
            <v>0</v>
          </cell>
        </row>
        <row r="824">
          <cell r="AF824">
            <v>0</v>
          </cell>
        </row>
        <row r="825">
          <cell r="AF825">
            <v>0</v>
          </cell>
        </row>
        <row r="826">
          <cell r="AF826">
            <v>0</v>
          </cell>
        </row>
        <row r="827">
          <cell r="AF827">
            <v>0</v>
          </cell>
        </row>
        <row r="828">
          <cell r="AF828">
            <v>0</v>
          </cell>
        </row>
        <row r="829">
          <cell r="AF829">
            <v>0</v>
          </cell>
        </row>
        <row r="830">
          <cell r="AF830">
            <v>0</v>
          </cell>
        </row>
        <row r="831">
          <cell r="AF831">
            <v>0</v>
          </cell>
        </row>
        <row r="832">
          <cell r="AF832">
            <v>0</v>
          </cell>
        </row>
        <row r="833">
          <cell r="AF833">
            <v>0</v>
          </cell>
        </row>
        <row r="834">
          <cell r="AF834">
            <v>0</v>
          </cell>
        </row>
        <row r="835">
          <cell r="AF835">
            <v>0</v>
          </cell>
        </row>
        <row r="836">
          <cell r="AF836">
            <v>0</v>
          </cell>
        </row>
        <row r="837">
          <cell r="AF837">
            <v>0</v>
          </cell>
        </row>
        <row r="838">
          <cell r="AF838">
            <v>0</v>
          </cell>
        </row>
        <row r="839">
          <cell r="AF839">
            <v>0</v>
          </cell>
        </row>
        <row r="840">
          <cell r="AF840">
            <v>0</v>
          </cell>
        </row>
        <row r="841">
          <cell r="AF841">
            <v>0</v>
          </cell>
        </row>
        <row r="842">
          <cell r="AF842">
            <v>0</v>
          </cell>
        </row>
        <row r="843">
          <cell r="AF843">
            <v>0</v>
          </cell>
        </row>
        <row r="844">
          <cell r="AF844">
            <v>0</v>
          </cell>
        </row>
        <row r="845">
          <cell r="AF845">
            <v>0</v>
          </cell>
        </row>
        <row r="846">
          <cell r="AF846">
            <v>0</v>
          </cell>
        </row>
        <row r="847">
          <cell r="AF847">
            <v>0</v>
          </cell>
        </row>
        <row r="848">
          <cell r="AF848">
            <v>0</v>
          </cell>
        </row>
        <row r="849">
          <cell r="AF849">
            <v>0</v>
          </cell>
        </row>
        <row r="850">
          <cell r="AF850">
            <v>0</v>
          </cell>
        </row>
        <row r="851">
          <cell r="AF851">
            <v>0</v>
          </cell>
        </row>
        <row r="852">
          <cell r="AF852">
            <v>0</v>
          </cell>
        </row>
        <row r="853">
          <cell r="AF853">
            <v>0</v>
          </cell>
        </row>
        <row r="854">
          <cell r="AF854">
            <v>0</v>
          </cell>
        </row>
        <row r="855">
          <cell r="AF855">
            <v>0</v>
          </cell>
        </row>
        <row r="856">
          <cell r="AF856">
            <v>0</v>
          </cell>
        </row>
        <row r="857">
          <cell r="AF857">
            <v>0</v>
          </cell>
        </row>
        <row r="858">
          <cell r="AF858">
            <v>0</v>
          </cell>
        </row>
        <row r="859">
          <cell r="AF859">
            <v>0</v>
          </cell>
        </row>
        <row r="860">
          <cell r="AF860">
            <v>0</v>
          </cell>
        </row>
        <row r="861">
          <cell r="AF861">
            <v>0</v>
          </cell>
        </row>
        <row r="862">
          <cell r="AF862">
            <v>0</v>
          </cell>
        </row>
        <row r="863">
          <cell r="AF863">
            <v>0</v>
          </cell>
        </row>
        <row r="864">
          <cell r="AF864">
            <v>0</v>
          </cell>
        </row>
        <row r="865">
          <cell r="AF865">
            <v>0</v>
          </cell>
        </row>
        <row r="866">
          <cell r="AF866">
            <v>0</v>
          </cell>
        </row>
        <row r="867">
          <cell r="AF867">
            <v>0</v>
          </cell>
        </row>
        <row r="868">
          <cell r="AF868">
            <v>0</v>
          </cell>
        </row>
        <row r="869">
          <cell r="AF869">
            <v>0</v>
          </cell>
        </row>
        <row r="870">
          <cell r="AF870">
            <v>0</v>
          </cell>
        </row>
        <row r="871">
          <cell r="AF871">
            <v>0</v>
          </cell>
        </row>
        <row r="872">
          <cell r="AF872">
            <v>0</v>
          </cell>
        </row>
        <row r="873">
          <cell r="AF873">
            <v>0</v>
          </cell>
        </row>
        <row r="874">
          <cell r="AF874">
            <v>0</v>
          </cell>
        </row>
        <row r="875">
          <cell r="AF875">
            <v>0</v>
          </cell>
        </row>
        <row r="876">
          <cell r="AF876">
            <v>0</v>
          </cell>
        </row>
        <row r="877">
          <cell r="AF877">
            <v>0</v>
          </cell>
        </row>
        <row r="878">
          <cell r="AF878">
            <v>0</v>
          </cell>
        </row>
        <row r="879">
          <cell r="AF879">
            <v>0</v>
          </cell>
        </row>
        <row r="880">
          <cell r="AF880">
            <v>0</v>
          </cell>
        </row>
        <row r="881">
          <cell r="AF881">
            <v>0</v>
          </cell>
        </row>
        <row r="882">
          <cell r="AF882">
            <v>0</v>
          </cell>
        </row>
        <row r="883">
          <cell r="AF883">
            <v>0</v>
          </cell>
        </row>
        <row r="884">
          <cell r="AF884">
            <v>0</v>
          </cell>
        </row>
        <row r="885">
          <cell r="AF885">
            <v>0</v>
          </cell>
        </row>
        <row r="886">
          <cell r="AF886">
            <v>0</v>
          </cell>
        </row>
        <row r="887">
          <cell r="AF887">
            <v>0</v>
          </cell>
        </row>
        <row r="888">
          <cell r="AF888">
            <v>0</v>
          </cell>
        </row>
        <row r="889">
          <cell r="AF889">
            <v>0</v>
          </cell>
        </row>
        <row r="890">
          <cell r="AF890">
            <v>0</v>
          </cell>
        </row>
        <row r="891">
          <cell r="AF891">
            <v>0</v>
          </cell>
        </row>
        <row r="892">
          <cell r="AF892">
            <v>0</v>
          </cell>
        </row>
        <row r="893">
          <cell r="AF893">
            <v>0</v>
          </cell>
        </row>
        <row r="894">
          <cell r="AF894">
            <v>0</v>
          </cell>
        </row>
        <row r="895">
          <cell r="AF895">
            <v>0</v>
          </cell>
        </row>
        <row r="896">
          <cell r="AF896">
            <v>0</v>
          </cell>
        </row>
        <row r="897">
          <cell r="AF897">
            <v>0</v>
          </cell>
        </row>
        <row r="898">
          <cell r="AF898">
            <v>0</v>
          </cell>
        </row>
        <row r="899">
          <cell r="AF899">
            <v>0</v>
          </cell>
        </row>
        <row r="900">
          <cell r="AF900">
            <v>0</v>
          </cell>
        </row>
        <row r="901">
          <cell r="AF901">
            <v>0</v>
          </cell>
        </row>
        <row r="902">
          <cell r="AF902">
            <v>0</v>
          </cell>
        </row>
        <row r="903">
          <cell r="AF903">
            <v>0</v>
          </cell>
        </row>
        <row r="904">
          <cell r="AF904">
            <v>0</v>
          </cell>
        </row>
        <row r="905">
          <cell r="AF905">
            <v>0</v>
          </cell>
        </row>
        <row r="906">
          <cell r="AF906">
            <v>0</v>
          </cell>
        </row>
        <row r="907">
          <cell r="AF907">
            <v>0</v>
          </cell>
        </row>
        <row r="908">
          <cell r="AF908">
            <v>0</v>
          </cell>
        </row>
        <row r="909">
          <cell r="AF909">
            <v>0</v>
          </cell>
        </row>
        <row r="910">
          <cell r="AF910">
            <v>0</v>
          </cell>
        </row>
        <row r="911">
          <cell r="AF911">
            <v>0</v>
          </cell>
        </row>
        <row r="912">
          <cell r="AF912">
            <v>0</v>
          </cell>
        </row>
        <row r="913">
          <cell r="AF913">
            <v>0</v>
          </cell>
        </row>
        <row r="914">
          <cell r="AF914">
            <v>0</v>
          </cell>
        </row>
        <row r="915">
          <cell r="AF915">
            <v>0</v>
          </cell>
        </row>
        <row r="916">
          <cell r="AF916">
            <v>0</v>
          </cell>
        </row>
        <row r="917">
          <cell r="AF917">
            <v>0</v>
          </cell>
        </row>
        <row r="918">
          <cell r="AF918">
            <v>0</v>
          </cell>
        </row>
        <row r="919">
          <cell r="AF919">
            <v>0</v>
          </cell>
        </row>
        <row r="920">
          <cell r="AF920">
            <v>0</v>
          </cell>
        </row>
        <row r="921">
          <cell r="AF921">
            <v>0</v>
          </cell>
        </row>
        <row r="922">
          <cell r="AF922">
            <v>0</v>
          </cell>
        </row>
        <row r="923">
          <cell r="AF923">
            <v>0</v>
          </cell>
        </row>
        <row r="924">
          <cell r="AF924">
            <v>0</v>
          </cell>
        </row>
        <row r="925">
          <cell r="AF925">
            <v>0</v>
          </cell>
        </row>
        <row r="926">
          <cell r="AF926">
            <v>0</v>
          </cell>
        </row>
        <row r="927">
          <cell r="AF927">
            <v>0</v>
          </cell>
        </row>
        <row r="928">
          <cell r="AF928">
            <v>0</v>
          </cell>
        </row>
        <row r="929">
          <cell r="AF929">
            <v>0</v>
          </cell>
        </row>
        <row r="930">
          <cell r="AF930">
            <v>0</v>
          </cell>
        </row>
        <row r="931">
          <cell r="AF931">
            <v>0</v>
          </cell>
        </row>
        <row r="932">
          <cell r="AF932">
            <v>0</v>
          </cell>
        </row>
        <row r="933">
          <cell r="AF933">
            <v>0</v>
          </cell>
        </row>
        <row r="934">
          <cell r="AF934">
            <v>0</v>
          </cell>
        </row>
        <row r="935">
          <cell r="AF935">
            <v>0</v>
          </cell>
        </row>
        <row r="936">
          <cell r="AF936">
            <v>0</v>
          </cell>
        </row>
        <row r="937">
          <cell r="AF937">
            <v>0</v>
          </cell>
        </row>
        <row r="938">
          <cell r="AF938">
            <v>0</v>
          </cell>
        </row>
        <row r="939">
          <cell r="AF939">
            <v>0</v>
          </cell>
        </row>
        <row r="940">
          <cell r="AF940">
            <v>0</v>
          </cell>
        </row>
        <row r="941">
          <cell r="AF941">
            <v>0</v>
          </cell>
        </row>
        <row r="942">
          <cell r="AF942">
            <v>0</v>
          </cell>
        </row>
        <row r="943">
          <cell r="AF943">
            <v>0</v>
          </cell>
        </row>
        <row r="944">
          <cell r="AF944">
            <v>0</v>
          </cell>
        </row>
        <row r="945">
          <cell r="AF945">
            <v>0</v>
          </cell>
        </row>
        <row r="946">
          <cell r="AF946">
            <v>0</v>
          </cell>
        </row>
        <row r="947">
          <cell r="AF947">
            <v>0</v>
          </cell>
        </row>
        <row r="948">
          <cell r="AF948">
            <v>0</v>
          </cell>
        </row>
        <row r="949">
          <cell r="AF949">
            <v>0</v>
          </cell>
        </row>
        <row r="950">
          <cell r="AF950">
            <v>0</v>
          </cell>
        </row>
        <row r="951">
          <cell r="AF951">
            <v>0</v>
          </cell>
        </row>
        <row r="952">
          <cell r="AF952">
            <v>0</v>
          </cell>
        </row>
        <row r="953">
          <cell r="AF953">
            <v>0</v>
          </cell>
        </row>
        <row r="954">
          <cell r="AF954">
            <v>0</v>
          </cell>
        </row>
        <row r="955">
          <cell r="AF955">
            <v>0</v>
          </cell>
        </row>
        <row r="956">
          <cell r="AF956">
            <v>0</v>
          </cell>
        </row>
        <row r="957">
          <cell r="AF957">
            <v>0</v>
          </cell>
        </row>
        <row r="958">
          <cell r="AF958">
            <v>0</v>
          </cell>
        </row>
        <row r="959">
          <cell r="AF959">
            <v>0</v>
          </cell>
        </row>
        <row r="960">
          <cell r="AF960">
            <v>0</v>
          </cell>
        </row>
        <row r="961">
          <cell r="AF961">
            <v>0</v>
          </cell>
        </row>
        <row r="962">
          <cell r="AF962">
            <v>0</v>
          </cell>
        </row>
        <row r="963">
          <cell r="AF963">
            <v>0</v>
          </cell>
        </row>
        <row r="964">
          <cell r="AF964">
            <v>0</v>
          </cell>
        </row>
        <row r="965">
          <cell r="AF965">
            <v>0</v>
          </cell>
        </row>
        <row r="966">
          <cell r="AF966">
            <v>0</v>
          </cell>
        </row>
        <row r="967">
          <cell r="AF967">
            <v>0</v>
          </cell>
        </row>
        <row r="968">
          <cell r="AF968">
            <v>0</v>
          </cell>
        </row>
        <row r="969">
          <cell r="AF969">
            <v>0</v>
          </cell>
        </row>
        <row r="970">
          <cell r="AF970">
            <v>0</v>
          </cell>
        </row>
        <row r="971">
          <cell r="AF971">
            <v>0</v>
          </cell>
        </row>
        <row r="972">
          <cell r="AF972">
            <v>0</v>
          </cell>
        </row>
        <row r="973">
          <cell r="AF973">
            <v>0</v>
          </cell>
        </row>
        <row r="974">
          <cell r="AF974">
            <v>0</v>
          </cell>
        </row>
        <row r="975">
          <cell r="AF975">
            <v>0</v>
          </cell>
        </row>
        <row r="976">
          <cell r="AF976">
            <v>0</v>
          </cell>
        </row>
        <row r="977">
          <cell r="AF977">
            <v>0</v>
          </cell>
        </row>
        <row r="978">
          <cell r="AF978">
            <v>0</v>
          </cell>
        </row>
        <row r="979">
          <cell r="AF979">
            <v>0</v>
          </cell>
        </row>
        <row r="980">
          <cell r="AF980">
            <v>0</v>
          </cell>
        </row>
        <row r="981">
          <cell r="AF981">
            <v>0</v>
          </cell>
        </row>
        <row r="982">
          <cell r="AF982">
            <v>0</v>
          </cell>
        </row>
        <row r="983">
          <cell r="AF983">
            <v>0</v>
          </cell>
        </row>
        <row r="984">
          <cell r="AF984">
            <v>0</v>
          </cell>
        </row>
        <row r="985">
          <cell r="AF985">
            <v>0</v>
          </cell>
        </row>
        <row r="986">
          <cell r="AF986">
            <v>0</v>
          </cell>
        </row>
        <row r="987">
          <cell r="AF987">
            <v>0</v>
          </cell>
        </row>
        <row r="988">
          <cell r="AF988">
            <v>0</v>
          </cell>
        </row>
        <row r="989">
          <cell r="AF989">
            <v>0</v>
          </cell>
        </row>
        <row r="990">
          <cell r="AF990">
            <v>0</v>
          </cell>
        </row>
        <row r="991">
          <cell r="AF991">
            <v>0</v>
          </cell>
        </row>
        <row r="992">
          <cell r="AF992">
            <v>0</v>
          </cell>
        </row>
        <row r="993">
          <cell r="AF993">
            <v>0</v>
          </cell>
        </row>
        <row r="994">
          <cell r="AF994">
            <v>0</v>
          </cell>
        </row>
        <row r="995">
          <cell r="AF995">
            <v>0</v>
          </cell>
        </row>
        <row r="996">
          <cell r="AF996">
            <v>0</v>
          </cell>
        </row>
        <row r="997">
          <cell r="AF997">
            <v>0</v>
          </cell>
        </row>
        <row r="998">
          <cell r="AF998">
            <v>0</v>
          </cell>
        </row>
        <row r="999">
          <cell r="AF999">
            <v>0</v>
          </cell>
        </row>
        <row r="1000">
          <cell r="AF1000">
            <v>0</v>
          </cell>
        </row>
        <row r="1001">
          <cell r="AF1001">
            <v>0</v>
          </cell>
        </row>
        <row r="1002">
          <cell r="AF1002">
            <v>0</v>
          </cell>
        </row>
        <row r="1003">
          <cell r="AF1003">
            <v>0</v>
          </cell>
        </row>
        <row r="1004">
          <cell r="AF1004">
            <v>0</v>
          </cell>
        </row>
        <row r="1005">
          <cell r="AF1005">
            <v>0</v>
          </cell>
        </row>
        <row r="1006">
          <cell r="AF1006">
            <v>0</v>
          </cell>
        </row>
        <row r="1007">
          <cell r="AF1007">
            <v>0</v>
          </cell>
        </row>
        <row r="1008">
          <cell r="AF1008">
            <v>0</v>
          </cell>
        </row>
        <row r="1009">
          <cell r="AF1009">
            <v>0</v>
          </cell>
        </row>
        <row r="1010">
          <cell r="AF1010">
            <v>0</v>
          </cell>
        </row>
        <row r="1011">
          <cell r="AF1011">
            <v>0</v>
          </cell>
        </row>
        <row r="1012">
          <cell r="AF1012">
            <v>0</v>
          </cell>
        </row>
        <row r="1013">
          <cell r="AF1013">
            <v>0</v>
          </cell>
        </row>
        <row r="1014">
          <cell r="AF1014">
            <v>0</v>
          </cell>
        </row>
        <row r="1015">
          <cell r="AF1015">
            <v>0</v>
          </cell>
        </row>
        <row r="1016">
          <cell r="AF1016">
            <v>0</v>
          </cell>
        </row>
        <row r="1017">
          <cell r="AF1017">
            <v>0</v>
          </cell>
        </row>
        <row r="1018">
          <cell r="AF1018">
            <v>0</v>
          </cell>
        </row>
        <row r="1019">
          <cell r="AF1019">
            <v>0</v>
          </cell>
        </row>
        <row r="1020">
          <cell r="AF1020">
            <v>0</v>
          </cell>
        </row>
        <row r="1021">
          <cell r="AF1021">
            <v>0</v>
          </cell>
        </row>
        <row r="1022">
          <cell r="AF1022">
            <v>0</v>
          </cell>
        </row>
        <row r="1023">
          <cell r="AF1023">
            <v>0</v>
          </cell>
        </row>
        <row r="1024">
          <cell r="AF1024">
            <v>0</v>
          </cell>
        </row>
        <row r="1025">
          <cell r="AF1025">
            <v>0</v>
          </cell>
        </row>
        <row r="1026">
          <cell r="AF1026">
            <v>0</v>
          </cell>
        </row>
        <row r="1027">
          <cell r="AF1027">
            <v>0</v>
          </cell>
        </row>
        <row r="1028">
          <cell r="AF1028">
            <v>0</v>
          </cell>
        </row>
        <row r="1029">
          <cell r="AF1029">
            <v>0</v>
          </cell>
        </row>
        <row r="1030">
          <cell r="AF1030">
            <v>0</v>
          </cell>
        </row>
        <row r="1031">
          <cell r="AF1031">
            <v>0</v>
          </cell>
        </row>
        <row r="1032">
          <cell r="AF1032">
            <v>0</v>
          </cell>
        </row>
        <row r="1033">
          <cell r="AF1033">
            <v>0</v>
          </cell>
        </row>
        <row r="1034">
          <cell r="AF1034">
            <v>0</v>
          </cell>
        </row>
        <row r="1035">
          <cell r="AF1035">
            <v>0</v>
          </cell>
        </row>
        <row r="1036">
          <cell r="AF1036">
            <v>0</v>
          </cell>
        </row>
        <row r="1037">
          <cell r="AF1037">
            <v>0</v>
          </cell>
        </row>
        <row r="1038">
          <cell r="AF1038">
            <v>0</v>
          </cell>
        </row>
        <row r="1039">
          <cell r="AF1039">
            <v>0</v>
          </cell>
        </row>
        <row r="1040">
          <cell r="AF1040">
            <v>0</v>
          </cell>
        </row>
        <row r="1041">
          <cell r="AF1041">
            <v>0</v>
          </cell>
        </row>
        <row r="1042">
          <cell r="AF1042">
            <v>0</v>
          </cell>
        </row>
        <row r="1043">
          <cell r="AF1043">
            <v>0</v>
          </cell>
        </row>
        <row r="1044">
          <cell r="AF1044">
            <v>0</v>
          </cell>
        </row>
        <row r="1045">
          <cell r="AF1045">
            <v>0</v>
          </cell>
        </row>
        <row r="1046">
          <cell r="AF1046">
            <v>0</v>
          </cell>
        </row>
        <row r="1047">
          <cell r="AF1047">
            <v>0</v>
          </cell>
        </row>
        <row r="1048">
          <cell r="AF1048">
            <v>0</v>
          </cell>
        </row>
        <row r="1049">
          <cell r="AF1049">
            <v>0</v>
          </cell>
        </row>
        <row r="1050">
          <cell r="AF1050">
            <v>0</v>
          </cell>
        </row>
        <row r="1051">
          <cell r="AF1051">
            <v>0</v>
          </cell>
        </row>
        <row r="1052">
          <cell r="AF1052">
            <v>0</v>
          </cell>
        </row>
        <row r="1053">
          <cell r="AF1053">
            <v>0</v>
          </cell>
        </row>
        <row r="1054">
          <cell r="AF1054">
            <v>0</v>
          </cell>
        </row>
        <row r="1055">
          <cell r="AF1055">
            <v>0</v>
          </cell>
        </row>
        <row r="1056">
          <cell r="AF1056">
            <v>0</v>
          </cell>
        </row>
        <row r="1057">
          <cell r="AF1057">
            <v>0</v>
          </cell>
        </row>
        <row r="1058">
          <cell r="AF1058">
            <v>0</v>
          </cell>
        </row>
        <row r="1059">
          <cell r="AF1059">
            <v>0</v>
          </cell>
        </row>
        <row r="1060">
          <cell r="AF1060">
            <v>0</v>
          </cell>
        </row>
        <row r="1061">
          <cell r="AF1061">
            <v>0</v>
          </cell>
        </row>
        <row r="1062">
          <cell r="AF1062">
            <v>0</v>
          </cell>
        </row>
        <row r="1063">
          <cell r="AF1063">
            <v>0</v>
          </cell>
        </row>
        <row r="1064">
          <cell r="AF1064">
            <v>0</v>
          </cell>
        </row>
        <row r="1065">
          <cell r="AF1065">
            <v>0</v>
          </cell>
        </row>
        <row r="1066">
          <cell r="AF1066">
            <v>0</v>
          </cell>
        </row>
        <row r="1067">
          <cell r="AF1067">
            <v>0</v>
          </cell>
        </row>
        <row r="1068">
          <cell r="AF1068">
            <v>0</v>
          </cell>
        </row>
        <row r="1069">
          <cell r="AF1069">
            <v>0</v>
          </cell>
        </row>
        <row r="1070">
          <cell r="AF1070">
            <v>0</v>
          </cell>
        </row>
        <row r="1071">
          <cell r="AF1071">
            <v>0</v>
          </cell>
        </row>
        <row r="1072">
          <cell r="AF1072">
            <v>0</v>
          </cell>
        </row>
        <row r="1073">
          <cell r="AF1073">
            <v>0</v>
          </cell>
        </row>
        <row r="1074">
          <cell r="AF1074">
            <v>0</v>
          </cell>
        </row>
        <row r="1075">
          <cell r="AF1075">
            <v>0</v>
          </cell>
        </row>
        <row r="1076">
          <cell r="AF1076">
            <v>0</v>
          </cell>
        </row>
        <row r="1077">
          <cell r="AF1077">
            <v>0</v>
          </cell>
        </row>
        <row r="1078">
          <cell r="AF1078">
            <v>0</v>
          </cell>
        </row>
        <row r="1079">
          <cell r="AF1079">
            <v>0</v>
          </cell>
        </row>
        <row r="1080">
          <cell r="AF1080">
            <v>0</v>
          </cell>
        </row>
        <row r="1081">
          <cell r="AF1081">
            <v>0</v>
          </cell>
        </row>
        <row r="1082">
          <cell r="AF1082">
            <v>0</v>
          </cell>
        </row>
        <row r="1083">
          <cell r="AF1083">
            <v>0</v>
          </cell>
        </row>
        <row r="1084">
          <cell r="AF1084">
            <v>0</v>
          </cell>
        </row>
        <row r="1085">
          <cell r="AF1085">
            <v>0</v>
          </cell>
        </row>
        <row r="1086">
          <cell r="AF1086">
            <v>0</v>
          </cell>
        </row>
        <row r="1087">
          <cell r="AF1087">
            <v>0</v>
          </cell>
        </row>
        <row r="1088">
          <cell r="AF1088">
            <v>0</v>
          </cell>
        </row>
        <row r="1089">
          <cell r="AF1089">
            <v>0</v>
          </cell>
        </row>
        <row r="1090">
          <cell r="AF1090">
            <v>0</v>
          </cell>
        </row>
        <row r="1091">
          <cell r="AF1091">
            <v>0</v>
          </cell>
        </row>
        <row r="1092">
          <cell r="AF1092">
            <v>0</v>
          </cell>
        </row>
        <row r="1093">
          <cell r="AF1093">
            <v>0</v>
          </cell>
        </row>
        <row r="1094">
          <cell r="AF1094">
            <v>0</v>
          </cell>
        </row>
        <row r="1095">
          <cell r="AF1095">
            <v>0</v>
          </cell>
        </row>
        <row r="1096">
          <cell r="AF1096">
            <v>0</v>
          </cell>
        </row>
        <row r="1097">
          <cell r="AF1097">
            <v>0</v>
          </cell>
        </row>
        <row r="1098">
          <cell r="AF1098">
            <v>0</v>
          </cell>
        </row>
        <row r="1099">
          <cell r="AF1099">
            <v>0</v>
          </cell>
        </row>
        <row r="1100">
          <cell r="AF1100">
            <v>0</v>
          </cell>
        </row>
        <row r="1101">
          <cell r="AF1101">
            <v>0</v>
          </cell>
        </row>
        <row r="1102">
          <cell r="AF1102">
            <v>0</v>
          </cell>
        </row>
        <row r="1103">
          <cell r="AF1103">
            <v>0</v>
          </cell>
        </row>
        <row r="1104">
          <cell r="AF1104">
            <v>0</v>
          </cell>
        </row>
        <row r="1105">
          <cell r="AF1105">
            <v>0</v>
          </cell>
        </row>
        <row r="1106">
          <cell r="AF1106">
            <v>0</v>
          </cell>
        </row>
        <row r="1107">
          <cell r="AF1107">
            <v>0</v>
          </cell>
        </row>
        <row r="1108">
          <cell r="AF1108">
            <v>0</v>
          </cell>
        </row>
        <row r="1109">
          <cell r="AF1109">
            <v>0</v>
          </cell>
        </row>
        <row r="1110">
          <cell r="AF1110">
            <v>0</v>
          </cell>
        </row>
        <row r="1111">
          <cell r="AF1111">
            <v>0</v>
          </cell>
        </row>
        <row r="1112">
          <cell r="AF1112">
            <v>0</v>
          </cell>
        </row>
        <row r="1113">
          <cell r="AF1113">
            <v>0</v>
          </cell>
        </row>
        <row r="1114">
          <cell r="AF1114">
            <v>0</v>
          </cell>
        </row>
        <row r="1115">
          <cell r="AF1115">
            <v>0</v>
          </cell>
        </row>
        <row r="1116">
          <cell r="AF1116">
            <v>0</v>
          </cell>
        </row>
        <row r="1117">
          <cell r="AF1117">
            <v>0</v>
          </cell>
        </row>
        <row r="1118">
          <cell r="AF1118">
            <v>0</v>
          </cell>
        </row>
        <row r="1119">
          <cell r="AF1119">
            <v>0</v>
          </cell>
        </row>
        <row r="1120">
          <cell r="AF1120">
            <v>0</v>
          </cell>
        </row>
        <row r="1121">
          <cell r="AF1121">
            <v>0</v>
          </cell>
        </row>
        <row r="1122">
          <cell r="AF1122">
            <v>0</v>
          </cell>
        </row>
        <row r="1123">
          <cell r="AF1123">
            <v>0</v>
          </cell>
        </row>
        <row r="1124">
          <cell r="AF1124">
            <v>0</v>
          </cell>
        </row>
        <row r="1125">
          <cell r="AF1125">
            <v>0</v>
          </cell>
        </row>
        <row r="1126">
          <cell r="AF1126">
            <v>0</v>
          </cell>
        </row>
        <row r="1127">
          <cell r="AF1127">
            <v>0</v>
          </cell>
        </row>
        <row r="1128">
          <cell r="AF1128">
            <v>0</v>
          </cell>
        </row>
        <row r="1129">
          <cell r="AF1129">
            <v>0</v>
          </cell>
        </row>
        <row r="1130">
          <cell r="AF1130">
            <v>0</v>
          </cell>
        </row>
        <row r="1131">
          <cell r="AF1131">
            <v>0</v>
          </cell>
        </row>
        <row r="1132">
          <cell r="AF1132">
            <v>0</v>
          </cell>
        </row>
        <row r="1133">
          <cell r="AF1133">
            <v>0</v>
          </cell>
        </row>
        <row r="1134">
          <cell r="AF1134">
            <v>0</v>
          </cell>
        </row>
        <row r="1135">
          <cell r="AF1135">
            <v>0</v>
          </cell>
        </row>
        <row r="1136">
          <cell r="AF1136">
            <v>0</v>
          </cell>
        </row>
        <row r="1137">
          <cell r="AF1137">
            <v>0</v>
          </cell>
        </row>
        <row r="1138">
          <cell r="AF1138">
            <v>0</v>
          </cell>
        </row>
        <row r="1139">
          <cell r="AF1139">
            <v>0</v>
          </cell>
        </row>
        <row r="1140">
          <cell r="AF1140">
            <v>0</v>
          </cell>
        </row>
        <row r="1141">
          <cell r="AF1141">
            <v>0</v>
          </cell>
        </row>
        <row r="1142">
          <cell r="AF1142">
            <v>0</v>
          </cell>
        </row>
        <row r="1143">
          <cell r="AF1143">
            <v>0</v>
          </cell>
        </row>
        <row r="1144">
          <cell r="AF1144">
            <v>0</v>
          </cell>
        </row>
        <row r="1145">
          <cell r="AF1145">
            <v>0</v>
          </cell>
        </row>
        <row r="1146">
          <cell r="AF1146">
            <v>0</v>
          </cell>
        </row>
        <row r="1147">
          <cell r="AF1147">
            <v>0</v>
          </cell>
        </row>
        <row r="1148">
          <cell r="AF1148">
            <v>0</v>
          </cell>
        </row>
        <row r="1149">
          <cell r="AF1149">
            <v>0</v>
          </cell>
        </row>
        <row r="1150">
          <cell r="AF1150">
            <v>0</v>
          </cell>
        </row>
        <row r="1151">
          <cell r="AF1151">
            <v>0</v>
          </cell>
        </row>
        <row r="1152">
          <cell r="AF1152">
            <v>0</v>
          </cell>
        </row>
        <row r="1153">
          <cell r="AF1153">
            <v>0</v>
          </cell>
        </row>
        <row r="1154">
          <cell r="AF1154">
            <v>0</v>
          </cell>
        </row>
        <row r="1155">
          <cell r="AF1155">
            <v>0</v>
          </cell>
        </row>
        <row r="1156">
          <cell r="AF1156">
            <v>0</v>
          </cell>
        </row>
        <row r="1157">
          <cell r="AF1157">
            <v>0</v>
          </cell>
        </row>
        <row r="1158">
          <cell r="AF1158">
            <v>0</v>
          </cell>
        </row>
        <row r="1159">
          <cell r="AF1159">
            <v>0</v>
          </cell>
        </row>
        <row r="1160">
          <cell r="AF1160">
            <v>0</v>
          </cell>
        </row>
        <row r="1161">
          <cell r="AF1161">
            <v>0</v>
          </cell>
        </row>
        <row r="1162">
          <cell r="AF1162">
            <v>0</v>
          </cell>
        </row>
        <row r="1163">
          <cell r="AF1163">
            <v>0</v>
          </cell>
        </row>
        <row r="1164">
          <cell r="AF1164">
            <v>0</v>
          </cell>
        </row>
        <row r="1165">
          <cell r="AF1165">
            <v>0</v>
          </cell>
        </row>
        <row r="1166">
          <cell r="AF1166">
            <v>0</v>
          </cell>
        </row>
        <row r="1167">
          <cell r="AF1167">
            <v>0</v>
          </cell>
        </row>
        <row r="1168">
          <cell r="AF1168">
            <v>0</v>
          </cell>
        </row>
        <row r="1169">
          <cell r="AF1169">
            <v>0</v>
          </cell>
        </row>
        <row r="1170">
          <cell r="AF1170">
            <v>0</v>
          </cell>
        </row>
        <row r="1171">
          <cell r="AF1171">
            <v>0</v>
          </cell>
        </row>
        <row r="1172">
          <cell r="AF1172">
            <v>0</v>
          </cell>
        </row>
        <row r="1173">
          <cell r="AF1173">
            <v>0</v>
          </cell>
        </row>
        <row r="1174">
          <cell r="AF1174">
            <v>0</v>
          </cell>
        </row>
        <row r="1175">
          <cell r="AF1175">
            <v>0</v>
          </cell>
        </row>
        <row r="1176">
          <cell r="AF1176">
            <v>0</v>
          </cell>
        </row>
        <row r="1177">
          <cell r="AF1177">
            <v>0</v>
          </cell>
        </row>
        <row r="1178">
          <cell r="AF1178">
            <v>0</v>
          </cell>
        </row>
        <row r="1179">
          <cell r="AF1179">
            <v>0</v>
          </cell>
        </row>
        <row r="1180">
          <cell r="AF1180">
            <v>0</v>
          </cell>
        </row>
        <row r="1181">
          <cell r="AF1181">
            <v>0</v>
          </cell>
        </row>
        <row r="1182">
          <cell r="AF1182">
            <v>0</v>
          </cell>
        </row>
        <row r="1183">
          <cell r="AF1183">
            <v>0</v>
          </cell>
        </row>
        <row r="1184">
          <cell r="AF1184">
            <v>0</v>
          </cell>
        </row>
        <row r="1185">
          <cell r="AF1185">
            <v>0</v>
          </cell>
        </row>
        <row r="1186">
          <cell r="AF1186">
            <v>0</v>
          </cell>
        </row>
        <row r="1187">
          <cell r="AF1187">
            <v>0</v>
          </cell>
        </row>
        <row r="1188">
          <cell r="AF1188">
            <v>0</v>
          </cell>
        </row>
        <row r="1189">
          <cell r="AF1189">
            <v>0</v>
          </cell>
        </row>
        <row r="1190">
          <cell r="AF1190">
            <v>0</v>
          </cell>
        </row>
        <row r="1191">
          <cell r="AF1191">
            <v>0</v>
          </cell>
        </row>
        <row r="1192">
          <cell r="AF1192">
            <v>0</v>
          </cell>
        </row>
        <row r="1193">
          <cell r="AF1193">
            <v>0</v>
          </cell>
        </row>
        <row r="1194">
          <cell r="AF1194">
            <v>0</v>
          </cell>
        </row>
        <row r="1195">
          <cell r="AF1195">
            <v>0</v>
          </cell>
        </row>
        <row r="1196">
          <cell r="AF1196">
            <v>0</v>
          </cell>
        </row>
        <row r="1197">
          <cell r="AF1197">
            <v>0</v>
          </cell>
        </row>
        <row r="1198">
          <cell r="AF1198">
            <v>0</v>
          </cell>
        </row>
        <row r="1199">
          <cell r="AF1199">
            <v>0</v>
          </cell>
        </row>
        <row r="1200">
          <cell r="AF1200">
            <v>0</v>
          </cell>
        </row>
        <row r="1201">
          <cell r="AF1201">
            <v>0</v>
          </cell>
        </row>
        <row r="1202">
          <cell r="AF1202">
            <v>0</v>
          </cell>
        </row>
        <row r="1203">
          <cell r="AF1203">
            <v>0</v>
          </cell>
        </row>
        <row r="1204">
          <cell r="AF1204">
            <v>0</v>
          </cell>
        </row>
        <row r="1205">
          <cell r="AF1205">
            <v>0</v>
          </cell>
        </row>
        <row r="1206">
          <cell r="AF1206">
            <v>0</v>
          </cell>
        </row>
        <row r="1207">
          <cell r="AF1207">
            <v>0</v>
          </cell>
        </row>
        <row r="1208">
          <cell r="AF1208">
            <v>0</v>
          </cell>
        </row>
        <row r="1209">
          <cell r="AF1209">
            <v>0</v>
          </cell>
        </row>
        <row r="1210">
          <cell r="AF1210">
            <v>0</v>
          </cell>
        </row>
        <row r="1211">
          <cell r="AF1211">
            <v>0</v>
          </cell>
        </row>
        <row r="1212">
          <cell r="AF1212">
            <v>0</v>
          </cell>
        </row>
        <row r="1213">
          <cell r="AF1213">
            <v>0</v>
          </cell>
        </row>
        <row r="1214">
          <cell r="AF1214">
            <v>0</v>
          </cell>
        </row>
        <row r="1215">
          <cell r="AF1215">
            <v>0</v>
          </cell>
        </row>
        <row r="1216">
          <cell r="AF1216">
            <v>0</v>
          </cell>
        </row>
        <row r="1217">
          <cell r="AF1217">
            <v>0</v>
          </cell>
        </row>
        <row r="1218">
          <cell r="AF1218">
            <v>0</v>
          </cell>
        </row>
        <row r="1219">
          <cell r="AF1219">
            <v>0</v>
          </cell>
        </row>
        <row r="1220">
          <cell r="AF1220">
            <v>0</v>
          </cell>
        </row>
        <row r="1221">
          <cell r="AF1221">
            <v>0</v>
          </cell>
        </row>
        <row r="1222">
          <cell r="AF1222">
            <v>0</v>
          </cell>
        </row>
        <row r="1223">
          <cell r="AF1223">
            <v>0</v>
          </cell>
        </row>
        <row r="1224">
          <cell r="AF1224">
            <v>0</v>
          </cell>
        </row>
        <row r="1225">
          <cell r="AF1225">
            <v>0</v>
          </cell>
        </row>
        <row r="1226">
          <cell r="AF1226">
            <v>0</v>
          </cell>
        </row>
        <row r="1227">
          <cell r="AF1227">
            <v>0</v>
          </cell>
        </row>
        <row r="1228">
          <cell r="AF1228">
            <v>0</v>
          </cell>
        </row>
        <row r="1229">
          <cell r="AF1229">
            <v>0</v>
          </cell>
        </row>
        <row r="1230">
          <cell r="AF1230">
            <v>0</v>
          </cell>
        </row>
        <row r="1231">
          <cell r="AF1231">
            <v>0</v>
          </cell>
        </row>
        <row r="1232">
          <cell r="AF1232">
            <v>0</v>
          </cell>
        </row>
        <row r="1233">
          <cell r="AF1233">
            <v>0</v>
          </cell>
        </row>
        <row r="1234">
          <cell r="AF1234">
            <v>0</v>
          </cell>
        </row>
        <row r="1235">
          <cell r="AF1235">
            <v>0</v>
          </cell>
        </row>
        <row r="1236">
          <cell r="AF1236">
            <v>0</v>
          </cell>
        </row>
        <row r="1237">
          <cell r="AF1237">
            <v>0</v>
          </cell>
        </row>
        <row r="1238">
          <cell r="AF1238">
            <v>0</v>
          </cell>
        </row>
        <row r="1239">
          <cell r="AF1239">
            <v>0</v>
          </cell>
        </row>
        <row r="1240">
          <cell r="AF1240">
            <v>0</v>
          </cell>
        </row>
        <row r="1241">
          <cell r="AF1241">
            <v>0</v>
          </cell>
        </row>
        <row r="1242">
          <cell r="AF1242">
            <v>0</v>
          </cell>
        </row>
        <row r="1243">
          <cell r="AF1243">
            <v>0</v>
          </cell>
        </row>
        <row r="1244">
          <cell r="AF1244">
            <v>0</v>
          </cell>
        </row>
        <row r="1245">
          <cell r="AF1245">
            <v>0</v>
          </cell>
        </row>
        <row r="1246">
          <cell r="AF1246">
            <v>0</v>
          </cell>
        </row>
        <row r="1247">
          <cell r="AF1247">
            <v>0</v>
          </cell>
        </row>
        <row r="1248">
          <cell r="AF1248">
            <v>0</v>
          </cell>
        </row>
        <row r="1249">
          <cell r="AF1249">
            <v>0</v>
          </cell>
        </row>
        <row r="1250">
          <cell r="AF1250">
            <v>0</v>
          </cell>
        </row>
        <row r="1251">
          <cell r="AF1251">
            <v>0</v>
          </cell>
        </row>
        <row r="1252">
          <cell r="AF1252">
            <v>0</v>
          </cell>
        </row>
        <row r="1253">
          <cell r="AF1253">
            <v>0</v>
          </cell>
        </row>
        <row r="1254">
          <cell r="AF1254">
            <v>0</v>
          </cell>
        </row>
        <row r="1255">
          <cell r="AF1255">
            <v>0</v>
          </cell>
        </row>
        <row r="1256">
          <cell r="AF1256">
            <v>0</v>
          </cell>
        </row>
        <row r="1257">
          <cell r="AF1257">
            <v>0</v>
          </cell>
        </row>
        <row r="1258">
          <cell r="AF1258">
            <v>0</v>
          </cell>
        </row>
        <row r="1259">
          <cell r="AF1259">
            <v>0</v>
          </cell>
        </row>
        <row r="1260">
          <cell r="AF1260">
            <v>0</v>
          </cell>
        </row>
        <row r="1261">
          <cell r="AF1261">
            <v>0</v>
          </cell>
        </row>
        <row r="1262">
          <cell r="AF1262">
            <v>0</v>
          </cell>
        </row>
        <row r="1263">
          <cell r="AF1263">
            <v>0</v>
          </cell>
        </row>
        <row r="1264">
          <cell r="AF1264">
            <v>0</v>
          </cell>
        </row>
        <row r="1265">
          <cell r="AF1265">
            <v>0</v>
          </cell>
        </row>
        <row r="1266">
          <cell r="AF1266">
            <v>0</v>
          </cell>
        </row>
        <row r="1267">
          <cell r="AF1267">
            <v>0</v>
          </cell>
        </row>
        <row r="1268">
          <cell r="AF1268">
            <v>0</v>
          </cell>
        </row>
        <row r="1269">
          <cell r="AF1269">
            <v>0</v>
          </cell>
        </row>
        <row r="1270">
          <cell r="AF1270">
            <v>0</v>
          </cell>
        </row>
        <row r="1271">
          <cell r="AF1271">
            <v>0</v>
          </cell>
        </row>
        <row r="1272">
          <cell r="AF1272">
            <v>0</v>
          </cell>
        </row>
        <row r="1273">
          <cell r="AF1273">
            <v>0</v>
          </cell>
        </row>
        <row r="1274">
          <cell r="AF1274">
            <v>0</v>
          </cell>
        </row>
        <row r="1275">
          <cell r="AF1275">
            <v>0</v>
          </cell>
        </row>
        <row r="1276">
          <cell r="AF1276">
            <v>0</v>
          </cell>
        </row>
        <row r="1277">
          <cell r="AF1277">
            <v>0</v>
          </cell>
        </row>
        <row r="1278">
          <cell r="AF1278">
            <v>0</v>
          </cell>
        </row>
        <row r="1279">
          <cell r="AF1279">
            <v>0</v>
          </cell>
        </row>
        <row r="1280">
          <cell r="AF1280">
            <v>0</v>
          </cell>
        </row>
        <row r="1281">
          <cell r="AF1281">
            <v>0</v>
          </cell>
        </row>
        <row r="1282">
          <cell r="AF1282">
            <v>0</v>
          </cell>
        </row>
        <row r="1283">
          <cell r="AF1283">
            <v>0</v>
          </cell>
        </row>
        <row r="1284">
          <cell r="AF1284">
            <v>0</v>
          </cell>
        </row>
        <row r="1285">
          <cell r="AF1285">
            <v>0</v>
          </cell>
        </row>
        <row r="1286">
          <cell r="AF1286">
            <v>0</v>
          </cell>
        </row>
        <row r="1287">
          <cell r="AF1287">
            <v>0</v>
          </cell>
        </row>
        <row r="1288">
          <cell r="AF1288">
            <v>0</v>
          </cell>
        </row>
        <row r="1289">
          <cell r="AF1289">
            <v>0</v>
          </cell>
        </row>
        <row r="1290">
          <cell r="AF1290">
            <v>0</v>
          </cell>
        </row>
        <row r="1291">
          <cell r="AF1291">
            <v>0</v>
          </cell>
        </row>
        <row r="1292">
          <cell r="AF1292">
            <v>0</v>
          </cell>
        </row>
        <row r="1293">
          <cell r="AF1293">
            <v>0</v>
          </cell>
        </row>
        <row r="1294">
          <cell r="AF1294">
            <v>0</v>
          </cell>
        </row>
        <row r="1295">
          <cell r="AF1295">
            <v>0</v>
          </cell>
        </row>
        <row r="1296">
          <cell r="AF1296">
            <v>0</v>
          </cell>
        </row>
        <row r="1297">
          <cell r="AF1297">
            <v>0</v>
          </cell>
        </row>
        <row r="1298">
          <cell r="AF1298">
            <v>0</v>
          </cell>
        </row>
        <row r="1299">
          <cell r="AF1299">
            <v>0</v>
          </cell>
        </row>
        <row r="1300">
          <cell r="AF1300">
            <v>0</v>
          </cell>
        </row>
        <row r="1301">
          <cell r="AF1301">
            <v>0</v>
          </cell>
        </row>
        <row r="1302">
          <cell r="AF1302">
            <v>0</v>
          </cell>
        </row>
        <row r="1303">
          <cell r="AF1303">
            <v>1</v>
          </cell>
        </row>
        <row r="1304">
          <cell r="AF1304">
            <v>1</v>
          </cell>
        </row>
        <row r="1305">
          <cell r="AF1305">
            <v>1</v>
          </cell>
        </row>
        <row r="1306">
          <cell r="AF1306">
            <v>1</v>
          </cell>
        </row>
        <row r="1307">
          <cell r="AF1307">
            <v>1</v>
          </cell>
        </row>
        <row r="1308">
          <cell r="AF1308">
            <v>1</v>
          </cell>
        </row>
        <row r="1309">
          <cell r="AF1309">
            <v>1</v>
          </cell>
        </row>
        <row r="1310">
          <cell r="AF1310">
            <v>1</v>
          </cell>
        </row>
        <row r="1311">
          <cell r="AF1311">
            <v>1</v>
          </cell>
        </row>
        <row r="1312">
          <cell r="AF1312">
            <v>1</v>
          </cell>
        </row>
        <row r="1313">
          <cell r="AF1313">
            <v>1</v>
          </cell>
        </row>
        <row r="1314">
          <cell r="AF1314">
            <v>1</v>
          </cell>
        </row>
        <row r="1315">
          <cell r="AF1315">
            <v>1</v>
          </cell>
        </row>
        <row r="1316">
          <cell r="AF1316">
            <v>1</v>
          </cell>
        </row>
        <row r="1317">
          <cell r="AF1317">
            <v>1</v>
          </cell>
        </row>
        <row r="1318">
          <cell r="AF1318">
            <v>1</v>
          </cell>
        </row>
        <row r="1319">
          <cell r="AF1319">
            <v>1</v>
          </cell>
        </row>
        <row r="1320">
          <cell r="AF1320">
            <v>1</v>
          </cell>
        </row>
        <row r="1321">
          <cell r="AF1321">
            <v>1</v>
          </cell>
        </row>
        <row r="1322">
          <cell r="AF1322">
            <v>1</v>
          </cell>
        </row>
        <row r="1323">
          <cell r="AF1323">
            <v>1</v>
          </cell>
        </row>
        <row r="1324">
          <cell r="AF1324">
            <v>1</v>
          </cell>
        </row>
        <row r="1325">
          <cell r="AF1325">
            <v>1</v>
          </cell>
        </row>
        <row r="1326">
          <cell r="AF1326">
            <v>1</v>
          </cell>
        </row>
        <row r="1327">
          <cell r="AF1327">
            <v>0</v>
          </cell>
        </row>
        <row r="1328">
          <cell r="AF1328">
            <v>0</v>
          </cell>
        </row>
        <row r="1329">
          <cell r="AF1329">
            <v>0</v>
          </cell>
        </row>
        <row r="1330">
          <cell r="AF1330">
            <v>0</v>
          </cell>
        </row>
        <row r="1331">
          <cell r="AF1331">
            <v>0</v>
          </cell>
        </row>
        <row r="1332">
          <cell r="AF1332">
            <v>0</v>
          </cell>
        </row>
        <row r="1333">
          <cell r="AF1333">
            <v>0</v>
          </cell>
        </row>
        <row r="1334">
          <cell r="AF1334">
            <v>0</v>
          </cell>
        </row>
        <row r="1335">
          <cell r="AF1335">
            <v>0</v>
          </cell>
        </row>
        <row r="1336">
          <cell r="AF1336">
            <v>0</v>
          </cell>
        </row>
        <row r="1337">
          <cell r="AF1337">
            <v>0</v>
          </cell>
        </row>
        <row r="1338">
          <cell r="AF1338">
            <v>0</v>
          </cell>
        </row>
        <row r="1339">
          <cell r="AF1339">
            <v>0</v>
          </cell>
        </row>
        <row r="1340">
          <cell r="AF1340">
            <v>0</v>
          </cell>
        </row>
        <row r="1341">
          <cell r="AF1341">
            <v>0</v>
          </cell>
        </row>
        <row r="1342">
          <cell r="AF1342">
            <v>0</v>
          </cell>
        </row>
        <row r="1343">
          <cell r="AF1343">
            <v>0</v>
          </cell>
        </row>
        <row r="1344">
          <cell r="AF1344">
            <v>0</v>
          </cell>
        </row>
        <row r="1345">
          <cell r="AF1345">
            <v>0</v>
          </cell>
        </row>
        <row r="1346">
          <cell r="AF1346">
            <v>0</v>
          </cell>
        </row>
        <row r="1347">
          <cell r="AF1347">
            <v>0</v>
          </cell>
        </row>
        <row r="1348">
          <cell r="AF1348">
            <v>0</v>
          </cell>
        </row>
        <row r="1349">
          <cell r="AF1349">
            <v>0</v>
          </cell>
        </row>
        <row r="1350">
          <cell r="AF1350">
            <v>0</v>
          </cell>
        </row>
        <row r="1351">
          <cell r="AF1351">
            <v>0</v>
          </cell>
        </row>
        <row r="1352">
          <cell r="AF1352">
            <v>0</v>
          </cell>
        </row>
        <row r="1353">
          <cell r="AF1353">
            <v>0</v>
          </cell>
        </row>
        <row r="1354">
          <cell r="AF1354">
            <v>0</v>
          </cell>
        </row>
        <row r="1355">
          <cell r="AF1355">
            <v>0</v>
          </cell>
        </row>
        <row r="1356">
          <cell r="AF1356">
            <v>0</v>
          </cell>
        </row>
        <row r="1357">
          <cell r="AF1357">
            <v>0</v>
          </cell>
        </row>
        <row r="1358">
          <cell r="AF1358">
            <v>0</v>
          </cell>
        </row>
        <row r="1359">
          <cell r="AF1359">
            <v>0</v>
          </cell>
        </row>
        <row r="1360">
          <cell r="AF1360">
            <v>0</v>
          </cell>
        </row>
        <row r="1361">
          <cell r="AF1361">
            <v>0</v>
          </cell>
        </row>
        <row r="1362">
          <cell r="AF1362">
            <v>0</v>
          </cell>
        </row>
        <row r="1363">
          <cell r="AF1363">
            <v>0</v>
          </cell>
        </row>
        <row r="1364">
          <cell r="AF1364">
            <v>0</v>
          </cell>
        </row>
        <row r="1365">
          <cell r="AF1365">
            <v>0</v>
          </cell>
        </row>
        <row r="1366">
          <cell r="AF1366">
            <v>0</v>
          </cell>
        </row>
        <row r="1367">
          <cell r="AF1367">
            <v>0</v>
          </cell>
        </row>
        <row r="1368">
          <cell r="AF1368">
            <v>0</v>
          </cell>
        </row>
        <row r="1369">
          <cell r="AF1369">
            <v>0</v>
          </cell>
        </row>
        <row r="1370">
          <cell r="AF1370">
            <v>0</v>
          </cell>
        </row>
        <row r="1371">
          <cell r="AF1371">
            <v>0</v>
          </cell>
        </row>
        <row r="1372">
          <cell r="AF1372">
            <v>0</v>
          </cell>
        </row>
        <row r="1373">
          <cell r="AF1373">
            <v>0</v>
          </cell>
        </row>
        <row r="1374">
          <cell r="AF1374">
            <v>0</v>
          </cell>
        </row>
        <row r="1375">
          <cell r="AF1375">
            <v>0</v>
          </cell>
        </row>
        <row r="1376">
          <cell r="AF1376">
            <v>0</v>
          </cell>
        </row>
        <row r="1377">
          <cell r="AF1377">
            <v>0</v>
          </cell>
        </row>
        <row r="1378">
          <cell r="AF1378">
            <v>0</v>
          </cell>
        </row>
        <row r="1379">
          <cell r="AF1379">
            <v>0</v>
          </cell>
        </row>
        <row r="1380">
          <cell r="AF1380">
            <v>0</v>
          </cell>
        </row>
        <row r="1381">
          <cell r="AF1381">
            <v>0</v>
          </cell>
        </row>
        <row r="1382">
          <cell r="AF1382">
            <v>0</v>
          </cell>
        </row>
        <row r="1383">
          <cell r="AF1383">
            <v>0</v>
          </cell>
        </row>
        <row r="1384">
          <cell r="AF1384">
            <v>0</v>
          </cell>
        </row>
        <row r="1385">
          <cell r="AF1385">
            <v>0</v>
          </cell>
        </row>
        <row r="1386">
          <cell r="AF1386">
            <v>0</v>
          </cell>
        </row>
        <row r="1387">
          <cell r="AF1387">
            <v>0</v>
          </cell>
        </row>
        <row r="1388">
          <cell r="AF1388">
            <v>0</v>
          </cell>
        </row>
        <row r="1389">
          <cell r="AF1389">
            <v>0</v>
          </cell>
        </row>
        <row r="1390">
          <cell r="AF1390">
            <v>0</v>
          </cell>
        </row>
        <row r="1391">
          <cell r="AF1391">
            <v>0</v>
          </cell>
        </row>
        <row r="1392">
          <cell r="AF1392">
            <v>0</v>
          </cell>
        </row>
        <row r="1393">
          <cell r="AF1393">
            <v>1</v>
          </cell>
        </row>
        <row r="1394">
          <cell r="AF1394">
            <v>1</v>
          </cell>
        </row>
        <row r="1395">
          <cell r="AF1395">
            <v>0</v>
          </cell>
        </row>
        <row r="1396">
          <cell r="AF1396">
            <v>0</v>
          </cell>
        </row>
        <row r="1397">
          <cell r="AF1397">
            <v>0</v>
          </cell>
        </row>
        <row r="1398">
          <cell r="AF1398">
            <v>0</v>
          </cell>
        </row>
        <row r="1399">
          <cell r="AF1399">
            <v>0</v>
          </cell>
        </row>
        <row r="1400">
          <cell r="AF1400">
            <v>1</v>
          </cell>
        </row>
        <row r="1401">
          <cell r="AF1401">
            <v>1</v>
          </cell>
        </row>
        <row r="1402">
          <cell r="AF1402">
            <v>0</v>
          </cell>
        </row>
        <row r="1403">
          <cell r="AF1403">
            <v>1</v>
          </cell>
        </row>
        <row r="1404">
          <cell r="AF1404">
            <v>1</v>
          </cell>
        </row>
        <row r="1405">
          <cell r="AF1405">
            <v>1</v>
          </cell>
        </row>
        <row r="1406">
          <cell r="AF1406">
            <v>1</v>
          </cell>
        </row>
        <row r="1407">
          <cell r="AF1407">
            <v>1</v>
          </cell>
        </row>
        <row r="1408">
          <cell r="AF1408">
            <v>1</v>
          </cell>
        </row>
        <row r="1409">
          <cell r="AF1409">
            <v>1</v>
          </cell>
        </row>
        <row r="1410">
          <cell r="AF1410">
            <v>1</v>
          </cell>
        </row>
        <row r="1411">
          <cell r="AF1411">
            <v>1</v>
          </cell>
        </row>
        <row r="1412">
          <cell r="AF1412">
            <v>1</v>
          </cell>
        </row>
        <row r="1413">
          <cell r="AF1413">
            <v>0</v>
          </cell>
        </row>
        <row r="1414">
          <cell r="AF1414">
            <v>0</v>
          </cell>
        </row>
        <row r="1415">
          <cell r="AF1415">
            <v>0</v>
          </cell>
        </row>
        <row r="1416">
          <cell r="AF1416">
            <v>0</v>
          </cell>
        </row>
        <row r="1417">
          <cell r="AF1417">
            <v>0</v>
          </cell>
        </row>
        <row r="1418">
          <cell r="AF1418">
            <v>0</v>
          </cell>
        </row>
        <row r="1419">
          <cell r="AF1419">
            <v>0</v>
          </cell>
        </row>
        <row r="1420">
          <cell r="AF1420">
            <v>0</v>
          </cell>
        </row>
        <row r="1421">
          <cell r="AF1421">
            <v>0</v>
          </cell>
        </row>
        <row r="1422">
          <cell r="AF1422">
            <v>0</v>
          </cell>
        </row>
        <row r="1423">
          <cell r="AF1423">
            <v>0</v>
          </cell>
        </row>
        <row r="1424">
          <cell r="AF1424">
            <v>0</v>
          </cell>
        </row>
        <row r="1425">
          <cell r="AF1425">
            <v>0</v>
          </cell>
        </row>
        <row r="1426">
          <cell r="AF1426">
            <v>0</v>
          </cell>
        </row>
        <row r="1427">
          <cell r="AF1427">
            <v>0</v>
          </cell>
        </row>
        <row r="1428">
          <cell r="AF1428">
            <v>0</v>
          </cell>
        </row>
        <row r="1429">
          <cell r="AF1429">
            <v>0</v>
          </cell>
        </row>
        <row r="1430">
          <cell r="AF1430">
            <v>0</v>
          </cell>
        </row>
        <row r="1431">
          <cell r="AF1431">
            <v>0</v>
          </cell>
        </row>
        <row r="1432">
          <cell r="AF1432">
            <v>0</v>
          </cell>
        </row>
        <row r="1433">
          <cell r="AF1433">
            <v>0</v>
          </cell>
        </row>
        <row r="1434">
          <cell r="AF1434">
            <v>0</v>
          </cell>
        </row>
        <row r="1435">
          <cell r="AF1435">
            <v>0</v>
          </cell>
        </row>
        <row r="1436">
          <cell r="AF1436">
            <v>0</v>
          </cell>
        </row>
        <row r="1437">
          <cell r="AF1437">
            <v>0</v>
          </cell>
        </row>
        <row r="1438">
          <cell r="AF1438">
            <v>0</v>
          </cell>
        </row>
        <row r="1439">
          <cell r="AF1439">
            <v>0</v>
          </cell>
        </row>
        <row r="1440">
          <cell r="AF1440">
            <v>0</v>
          </cell>
        </row>
        <row r="1441">
          <cell r="AF1441">
            <v>0</v>
          </cell>
        </row>
        <row r="1442">
          <cell r="AF1442">
            <v>0</v>
          </cell>
        </row>
        <row r="1443">
          <cell r="AF1443">
            <v>0</v>
          </cell>
        </row>
        <row r="1444">
          <cell r="AF1444">
            <v>0</v>
          </cell>
        </row>
        <row r="1445">
          <cell r="AF1445">
            <v>0</v>
          </cell>
        </row>
        <row r="1446">
          <cell r="AF1446">
            <v>0</v>
          </cell>
        </row>
        <row r="1447">
          <cell r="AF1447">
            <v>0</v>
          </cell>
        </row>
        <row r="1448">
          <cell r="AF1448">
            <v>0</v>
          </cell>
        </row>
        <row r="1449">
          <cell r="AF1449">
            <v>0</v>
          </cell>
        </row>
        <row r="1450">
          <cell r="AF1450">
            <v>0</v>
          </cell>
        </row>
        <row r="1451">
          <cell r="AF1451">
            <v>0</v>
          </cell>
        </row>
        <row r="1452">
          <cell r="AF1452">
            <v>0</v>
          </cell>
        </row>
        <row r="1453">
          <cell r="AF1453">
            <v>0</v>
          </cell>
        </row>
        <row r="1454">
          <cell r="AF1454">
            <v>0</v>
          </cell>
        </row>
        <row r="1455">
          <cell r="AF1455">
            <v>0</v>
          </cell>
        </row>
        <row r="1456">
          <cell r="AF1456">
            <v>0</v>
          </cell>
        </row>
        <row r="1457">
          <cell r="AF1457">
            <v>0</v>
          </cell>
        </row>
        <row r="1458">
          <cell r="AF1458">
            <v>0</v>
          </cell>
        </row>
        <row r="1459">
          <cell r="AF1459">
            <v>0</v>
          </cell>
        </row>
        <row r="1460">
          <cell r="AF1460">
            <v>0</v>
          </cell>
        </row>
        <row r="1461">
          <cell r="AF1461">
            <v>0</v>
          </cell>
        </row>
        <row r="1462">
          <cell r="AF1462">
            <v>0</v>
          </cell>
        </row>
        <row r="1463">
          <cell r="AF1463">
            <v>0</v>
          </cell>
        </row>
        <row r="1464">
          <cell r="AF1464">
            <v>0</v>
          </cell>
        </row>
        <row r="1465">
          <cell r="AF1465">
            <v>0</v>
          </cell>
        </row>
        <row r="1466">
          <cell r="AF1466">
            <v>0</v>
          </cell>
        </row>
        <row r="1467">
          <cell r="AF1467">
            <v>0</v>
          </cell>
        </row>
        <row r="1468">
          <cell r="AF1468">
            <v>0</v>
          </cell>
        </row>
        <row r="1469">
          <cell r="AF1469">
            <v>0</v>
          </cell>
        </row>
        <row r="1470">
          <cell r="AF1470">
            <v>0</v>
          </cell>
        </row>
        <row r="1471">
          <cell r="AF1471">
            <v>0</v>
          </cell>
        </row>
        <row r="1472">
          <cell r="AF1472">
            <v>0</v>
          </cell>
        </row>
        <row r="1473">
          <cell r="AF1473">
            <v>0</v>
          </cell>
        </row>
        <row r="1474">
          <cell r="AF1474">
            <v>0</v>
          </cell>
        </row>
        <row r="1475">
          <cell r="AF1475">
            <v>0</v>
          </cell>
        </row>
        <row r="1476">
          <cell r="AF1476">
            <v>0</v>
          </cell>
        </row>
        <row r="1477">
          <cell r="AF1477">
            <v>0</v>
          </cell>
        </row>
        <row r="1478">
          <cell r="AF1478">
            <v>0</v>
          </cell>
        </row>
        <row r="1479">
          <cell r="AF1479">
            <v>0</v>
          </cell>
        </row>
        <row r="1480">
          <cell r="AF1480">
            <v>0</v>
          </cell>
        </row>
        <row r="1481">
          <cell r="AF1481">
            <v>0</v>
          </cell>
        </row>
        <row r="1482">
          <cell r="AF1482">
            <v>0</v>
          </cell>
        </row>
        <row r="1483">
          <cell r="AF1483">
            <v>0</v>
          </cell>
        </row>
        <row r="1484">
          <cell r="AF1484">
            <v>0</v>
          </cell>
        </row>
        <row r="1485">
          <cell r="AF1485">
            <v>0</v>
          </cell>
        </row>
        <row r="1486">
          <cell r="AF1486">
            <v>0</v>
          </cell>
        </row>
        <row r="1487">
          <cell r="AF1487">
            <v>0</v>
          </cell>
        </row>
        <row r="1488">
          <cell r="AF1488">
            <v>0</v>
          </cell>
        </row>
        <row r="1489">
          <cell r="AF1489">
            <v>0</v>
          </cell>
        </row>
        <row r="1490">
          <cell r="AF1490">
            <v>0</v>
          </cell>
        </row>
        <row r="1491">
          <cell r="AF1491">
            <v>0</v>
          </cell>
        </row>
        <row r="1492">
          <cell r="AF1492">
            <v>0</v>
          </cell>
        </row>
        <row r="1493">
          <cell r="AF1493">
            <v>0</v>
          </cell>
        </row>
        <row r="1494">
          <cell r="AF1494">
            <v>0</v>
          </cell>
        </row>
        <row r="1495">
          <cell r="AF1495">
            <v>0</v>
          </cell>
        </row>
        <row r="1496">
          <cell r="AF1496">
            <v>0</v>
          </cell>
        </row>
        <row r="1497">
          <cell r="AF1497">
            <v>0</v>
          </cell>
        </row>
        <row r="1498">
          <cell r="AF1498">
            <v>0</v>
          </cell>
        </row>
        <row r="1499">
          <cell r="AF1499">
            <v>0</v>
          </cell>
        </row>
        <row r="1500">
          <cell r="AF1500">
            <v>0</v>
          </cell>
        </row>
        <row r="1501">
          <cell r="AF1501">
            <v>0</v>
          </cell>
        </row>
        <row r="1502">
          <cell r="AF1502">
            <v>0</v>
          </cell>
        </row>
        <row r="1503">
          <cell r="AF1503">
            <v>0</v>
          </cell>
        </row>
        <row r="1504">
          <cell r="AF1504">
            <v>0</v>
          </cell>
        </row>
        <row r="1505">
          <cell r="AF1505">
            <v>0</v>
          </cell>
        </row>
        <row r="1506">
          <cell r="AF1506">
            <v>0</v>
          </cell>
        </row>
        <row r="1507">
          <cell r="AF1507">
            <v>0</v>
          </cell>
        </row>
        <row r="1508">
          <cell r="AF1508">
            <v>0</v>
          </cell>
        </row>
        <row r="1509">
          <cell r="AF1509">
            <v>0</v>
          </cell>
        </row>
        <row r="1510">
          <cell r="AF1510">
            <v>0</v>
          </cell>
        </row>
        <row r="1511">
          <cell r="AF1511">
            <v>0</v>
          </cell>
        </row>
        <row r="1512">
          <cell r="AF1512">
            <v>0</v>
          </cell>
        </row>
        <row r="1513">
          <cell r="AF1513">
            <v>0</v>
          </cell>
        </row>
        <row r="1514">
          <cell r="AF1514">
            <v>0</v>
          </cell>
        </row>
        <row r="1515">
          <cell r="AF1515">
            <v>0</v>
          </cell>
        </row>
        <row r="1516">
          <cell r="AF1516">
            <v>0</v>
          </cell>
        </row>
        <row r="1517">
          <cell r="AF1517">
            <v>0</v>
          </cell>
        </row>
        <row r="1518">
          <cell r="AF1518">
            <v>0</v>
          </cell>
        </row>
        <row r="1519">
          <cell r="AF1519">
            <v>0</v>
          </cell>
        </row>
        <row r="1520">
          <cell r="AF1520">
            <v>0</v>
          </cell>
        </row>
        <row r="1521">
          <cell r="AF1521">
            <v>0</v>
          </cell>
        </row>
        <row r="1522">
          <cell r="AF1522">
            <v>0</v>
          </cell>
        </row>
        <row r="1523">
          <cell r="AF1523">
            <v>0</v>
          </cell>
        </row>
        <row r="1524">
          <cell r="AF1524">
            <v>0</v>
          </cell>
        </row>
        <row r="1525">
          <cell r="AF1525">
            <v>0</v>
          </cell>
        </row>
        <row r="1526">
          <cell r="AF1526">
            <v>0</v>
          </cell>
        </row>
        <row r="1527">
          <cell r="AF1527">
            <v>0</v>
          </cell>
        </row>
        <row r="1528">
          <cell r="AF1528">
            <v>0</v>
          </cell>
        </row>
        <row r="1529">
          <cell r="AF1529">
            <v>0</v>
          </cell>
        </row>
        <row r="1530">
          <cell r="AF1530">
            <v>0</v>
          </cell>
        </row>
        <row r="1531">
          <cell r="AF1531">
            <v>0</v>
          </cell>
        </row>
        <row r="1532">
          <cell r="AF1532">
            <v>0</v>
          </cell>
        </row>
        <row r="1533">
          <cell r="AF1533">
            <v>0</v>
          </cell>
        </row>
        <row r="1534">
          <cell r="AF1534">
            <v>0</v>
          </cell>
        </row>
        <row r="1535">
          <cell r="AF1535">
            <v>0</v>
          </cell>
        </row>
        <row r="1536">
          <cell r="AF1536">
            <v>0</v>
          </cell>
        </row>
        <row r="1537">
          <cell r="AF1537">
            <v>0</v>
          </cell>
        </row>
        <row r="1538">
          <cell r="AF1538">
            <v>0</v>
          </cell>
        </row>
        <row r="1539">
          <cell r="AF1539">
            <v>0</v>
          </cell>
        </row>
        <row r="1540">
          <cell r="AF1540">
            <v>0</v>
          </cell>
        </row>
        <row r="1541">
          <cell r="AF1541">
            <v>0</v>
          </cell>
        </row>
        <row r="1542">
          <cell r="AF1542">
            <v>1</v>
          </cell>
        </row>
        <row r="1543">
          <cell r="AF1543">
            <v>1</v>
          </cell>
        </row>
        <row r="1544">
          <cell r="AF1544">
            <v>1</v>
          </cell>
        </row>
        <row r="1545">
          <cell r="AF1545">
            <v>1</v>
          </cell>
        </row>
        <row r="1546">
          <cell r="AF1546">
            <v>0</v>
          </cell>
        </row>
        <row r="1547">
          <cell r="AF1547">
            <v>0</v>
          </cell>
        </row>
        <row r="1548">
          <cell r="AF1548">
            <v>0</v>
          </cell>
        </row>
        <row r="1549">
          <cell r="AF1549">
            <v>0</v>
          </cell>
        </row>
        <row r="1550">
          <cell r="AF1550">
            <v>0</v>
          </cell>
        </row>
        <row r="1551">
          <cell r="AF1551">
            <v>0</v>
          </cell>
        </row>
        <row r="1552">
          <cell r="AF1552">
            <v>0</v>
          </cell>
        </row>
        <row r="1553">
          <cell r="AF1553">
            <v>0</v>
          </cell>
        </row>
        <row r="1554">
          <cell r="AF1554">
            <v>0</v>
          </cell>
        </row>
        <row r="1555">
          <cell r="AF1555">
            <v>0</v>
          </cell>
        </row>
        <row r="1556">
          <cell r="AF1556">
            <v>0</v>
          </cell>
        </row>
        <row r="1557">
          <cell r="AF1557">
            <v>0</v>
          </cell>
        </row>
        <row r="1558">
          <cell r="AF1558">
            <v>0</v>
          </cell>
        </row>
        <row r="1559">
          <cell r="AF1559">
            <v>0</v>
          </cell>
        </row>
        <row r="1560">
          <cell r="AF1560">
            <v>0</v>
          </cell>
        </row>
        <row r="1561">
          <cell r="AF1561">
            <v>0</v>
          </cell>
        </row>
        <row r="1562">
          <cell r="AF1562">
            <v>0</v>
          </cell>
        </row>
        <row r="1563">
          <cell r="AF1563">
            <v>0</v>
          </cell>
        </row>
        <row r="1564">
          <cell r="AF1564">
            <v>0</v>
          </cell>
        </row>
        <row r="1565">
          <cell r="AF1565">
            <v>0</v>
          </cell>
        </row>
        <row r="1566">
          <cell r="AF1566">
            <v>0</v>
          </cell>
        </row>
        <row r="1567">
          <cell r="AF1567">
            <v>0</v>
          </cell>
        </row>
        <row r="1568">
          <cell r="AF1568">
            <v>0</v>
          </cell>
        </row>
        <row r="1569">
          <cell r="AF1569">
            <v>0</v>
          </cell>
        </row>
        <row r="1570">
          <cell r="AF1570">
            <v>0</v>
          </cell>
        </row>
        <row r="1571">
          <cell r="AF1571">
            <v>0</v>
          </cell>
        </row>
        <row r="1572">
          <cell r="AF1572">
            <v>0</v>
          </cell>
        </row>
        <row r="1573">
          <cell r="AF1573">
            <v>0</v>
          </cell>
        </row>
        <row r="1574">
          <cell r="AF1574">
            <v>0</v>
          </cell>
        </row>
        <row r="1575">
          <cell r="AF1575">
            <v>0</v>
          </cell>
        </row>
        <row r="1576">
          <cell r="AF1576">
            <v>0</v>
          </cell>
        </row>
        <row r="1577">
          <cell r="AF1577">
            <v>0</v>
          </cell>
        </row>
        <row r="1578">
          <cell r="AF1578">
            <v>0</v>
          </cell>
        </row>
        <row r="1579">
          <cell r="AF1579">
            <v>0</v>
          </cell>
        </row>
        <row r="1580">
          <cell r="AF1580">
            <v>0</v>
          </cell>
        </row>
        <row r="1581">
          <cell r="AF1581">
            <v>0</v>
          </cell>
        </row>
        <row r="1582">
          <cell r="AF1582">
            <v>0</v>
          </cell>
        </row>
        <row r="1583">
          <cell r="AF1583">
            <v>0</v>
          </cell>
        </row>
        <row r="1584">
          <cell r="AF1584">
            <v>0</v>
          </cell>
        </row>
        <row r="1585">
          <cell r="AF1585">
            <v>0</v>
          </cell>
        </row>
        <row r="1586">
          <cell r="AF1586">
            <v>0</v>
          </cell>
        </row>
        <row r="1587">
          <cell r="AF1587">
            <v>0</v>
          </cell>
        </row>
        <row r="1588">
          <cell r="AF1588">
            <v>0</v>
          </cell>
        </row>
        <row r="1589">
          <cell r="AF1589">
            <v>0</v>
          </cell>
        </row>
        <row r="1590">
          <cell r="AF1590">
            <v>0</v>
          </cell>
        </row>
        <row r="1591">
          <cell r="AF1591">
            <v>0</v>
          </cell>
        </row>
        <row r="1592">
          <cell r="AF1592">
            <v>0</v>
          </cell>
        </row>
        <row r="1593">
          <cell r="AF1593">
            <v>0</v>
          </cell>
        </row>
        <row r="1594">
          <cell r="AF1594">
            <v>0</v>
          </cell>
        </row>
        <row r="1595">
          <cell r="AF1595">
            <v>0</v>
          </cell>
        </row>
        <row r="1596">
          <cell r="AF1596">
            <v>0</v>
          </cell>
        </row>
        <row r="1597">
          <cell r="AF1597">
            <v>0</v>
          </cell>
        </row>
        <row r="1598">
          <cell r="AF1598">
            <v>0</v>
          </cell>
        </row>
        <row r="1599">
          <cell r="AF1599">
            <v>0</v>
          </cell>
        </row>
        <row r="1600">
          <cell r="AF1600">
            <v>0</v>
          </cell>
        </row>
        <row r="1601">
          <cell r="AF1601">
            <v>0</v>
          </cell>
        </row>
        <row r="1602">
          <cell r="AF1602">
            <v>0</v>
          </cell>
        </row>
        <row r="1603">
          <cell r="AF1603">
            <v>0</v>
          </cell>
        </row>
        <row r="1604">
          <cell r="AF1604">
            <v>0</v>
          </cell>
        </row>
        <row r="1605">
          <cell r="AF1605">
            <v>0</v>
          </cell>
        </row>
        <row r="1606">
          <cell r="AF1606">
            <v>0</v>
          </cell>
        </row>
        <row r="1607">
          <cell r="AF1607">
            <v>0</v>
          </cell>
        </row>
        <row r="1608">
          <cell r="AF1608">
            <v>0</v>
          </cell>
        </row>
        <row r="1609">
          <cell r="AF1609">
            <v>0</v>
          </cell>
        </row>
        <row r="1610">
          <cell r="AF1610">
            <v>0</v>
          </cell>
        </row>
        <row r="1611">
          <cell r="AF1611">
            <v>0</v>
          </cell>
        </row>
        <row r="1612">
          <cell r="AF1612">
            <v>0</v>
          </cell>
        </row>
        <row r="1613">
          <cell r="AF1613">
            <v>0</v>
          </cell>
        </row>
        <row r="1614">
          <cell r="AF1614">
            <v>0</v>
          </cell>
        </row>
        <row r="1615">
          <cell r="AF1615">
            <v>0</v>
          </cell>
        </row>
        <row r="1616">
          <cell r="AF1616">
            <v>0</v>
          </cell>
        </row>
        <row r="1617">
          <cell r="AF1617">
            <v>0</v>
          </cell>
        </row>
        <row r="1618">
          <cell r="AF1618">
            <v>0</v>
          </cell>
        </row>
        <row r="1619">
          <cell r="AF1619">
            <v>0</v>
          </cell>
        </row>
        <row r="1620">
          <cell r="AF1620">
            <v>0</v>
          </cell>
        </row>
        <row r="1621">
          <cell r="AF1621">
            <v>0</v>
          </cell>
        </row>
        <row r="1622">
          <cell r="AF1622">
            <v>0</v>
          </cell>
        </row>
        <row r="1623">
          <cell r="AF1623">
            <v>0</v>
          </cell>
        </row>
        <row r="1624">
          <cell r="AF1624">
            <v>0</v>
          </cell>
        </row>
        <row r="1625">
          <cell r="AF1625">
            <v>0</v>
          </cell>
        </row>
        <row r="1626">
          <cell r="AF1626">
            <v>0</v>
          </cell>
        </row>
        <row r="1627">
          <cell r="AF1627">
            <v>0</v>
          </cell>
        </row>
        <row r="1628">
          <cell r="AF1628">
            <v>0</v>
          </cell>
        </row>
        <row r="1629">
          <cell r="AF1629">
            <v>0</v>
          </cell>
        </row>
        <row r="1630">
          <cell r="AF1630">
            <v>0</v>
          </cell>
        </row>
        <row r="1631">
          <cell r="AF1631">
            <v>0</v>
          </cell>
        </row>
        <row r="1632">
          <cell r="AF1632">
            <v>0</v>
          </cell>
        </row>
        <row r="1633">
          <cell r="AF1633">
            <v>0</v>
          </cell>
        </row>
        <row r="1634">
          <cell r="AF1634">
            <v>0</v>
          </cell>
        </row>
        <row r="1635">
          <cell r="AF1635">
            <v>0</v>
          </cell>
        </row>
        <row r="1636">
          <cell r="AF1636">
            <v>0</v>
          </cell>
        </row>
        <row r="1637">
          <cell r="AF1637">
            <v>0</v>
          </cell>
        </row>
        <row r="1638">
          <cell r="AF1638">
            <v>0</v>
          </cell>
        </row>
        <row r="1639">
          <cell r="AF1639">
            <v>0</v>
          </cell>
        </row>
        <row r="1640">
          <cell r="AF1640">
            <v>0</v>
          </cell>
        </row>
        <row r="1641">
          <cell r="AF1641">
            <v>0</v>
          </cell>
        </row>
        <row r="1642">
          <cell r="AF1642">
            <v>0</v>
          </cell>
        </row>
        <row r="1643">
          <cell r="AF1643">
            <v>0</v>
          </cell>
        </row>
        <row r="1644">
          <cell r="AF1644">
            <v>0</v>
          </cell>
        </row>
        <row r="1645">
          <cell r="AF1645">
            <v>0</v>
          </cell>
        </row>
        <row r="1646">
          <cell r="AF1646">
            <v>0</v>
          </cell>
        </row>
        <row r="1647">
          <cell r="AF1647">
            <v>0</v>
          </cell>
        </row>
        <row r="1648">
          <cell r="AF1648">
            <v>0</v>
          </cell>
        </row>
        <row r="1649">
          <cell r="AF1649">
            <v>0</v>
          </cell>
        </row>
        <row r="1650">
          <cell r="AF1650">
            <v>0</v>
          </cell>
        </row>
        <row r="1651">
          <cell r="AF1651">
            <v>0</v>
          </cell>
        </row>
        <row r="1652">
          <cell r="AF1652">
            <v>0</v>
          </cell>
        </row>
        <row r="1653">
          <cell r="AF1653">
            <v>0</v>
          </cell>
        </row>
        <row r="1654">
          <cell r="AF1654">
            <v>0</v>
          </cell>
        </row>
        <row r="1655">
          <cell r="AF1655">
            <v>0</v>
          </cell>
        </row>
        <row r="1656">
          <cell r="AF1656">
            <v>0</v>
          </cell>
        </row>
        <row r="1657">
          <cell r="AF1657">
            <v>0</v>
          </cell>
        </row>
        <row r="1658">
          <cell r="AF1658">
            <v>0</v>
          </cell>
        </row>
        <row r="1659">
          <cell r="AF1659">
            <v>0</v>
          </cell>
        </row>
        <row r="1660">
          <cell r="AF1660">
            <v>0</v>
          </cell>
        </row>
        <row r="1661">
          <cell r="AF1661">
            <v>0</v>
          </cell>
        </row>
        <row r="1662">
          <cell r="AF1662">
            <v>0</v>
          </cell>
        </row>
        <row r="1663">
          <cell r="AF1663">
            <v>0</v>
          </cell>
        </row>
        <row r="1664">
          <cell r="AF1664">
            <v>0</v>
          </cell>
        </row>
        <row r="1665">
          <cell r="AF1665">
            <v>0</v>
          </cell>
        </row>
        <row r="1666">
          <cell r="AF1666">
            <v>0</v>
          </cell>
        </row>
        <row r="1667">
          <cell r="AF1667">
            <v>0</v>
          </cell>
        </row>
        <row r="1668">
          <cell r="AF1668">
            <v>0</v>
          </cell>
        </row>
        <row r="1669">
          <cell r="AF1669">
            <v>0</v>
          </cell>
        </row>
        <row r="1670">
          <cell r="AF1670">
            <v>0</v>
          </cell>
        </row>
        <row r="1671">
          <cell r="AF1671">
            <v>0</v>
          </cell>
        </row>
        <row r="1672">
          <cell r="AF1672">
            <v>0</v>
          </cell>
        </row>
        <row r="1673">
          <cell r="AF1673">
            <v>0</v>
          </cell>
        </row>
        <row r="1674">
          <cell r="AF1674">
            <v>0</v>
          </cell>
        </row>
        <row r="1675">
          <cell r="AF1675">
            <v>0</v>
          </cell>
        </row>
        <row r="1676">
          <cell r="AF1676">
            <v>0</v>
          </cell>
        </row>
        <row r="1677">
          <cell r="AF1677">
            <v>0</v>
          </cell>
        </row>
        <row r="1678">
          <cell r="AF1678">
            <v>0</v>
          </cell>
        </row>
        <row r="1679">
          <cell r="AF1679">
            <v>0</v>
          </cell>
        </row>
        <row r="1680">
          <cell r="AF1680">
            <v>0</v>
          </cell>
        </row>
        <row r="1681">
          <cell r="AF1681">
            <v>0</v>
          </cell>
        </row>
        <row r="1682">
          <cell r="AF1682">
            <v>0</v>
          </cell>
        </row>
        <row r="1683">
          <cell r="AF1683">
            <v>0</v>
          </cell>
        </row>
        <row r="1684">
          <cell r="AF1684">
            <v>0</v>
          </cell>
        </row>
        <row r="1685">
          <cell r="AF1685">
            <v>0</v>
          </cell>
        </row>
        <row r="1686">
          <cell r="AF1686">
            <v>0</v>
          </cell>
        </row>
        <row r="1687">
          <cell r="AF1687">
            <v>0</v>
          </cell>
        </row>
        <row r="1688">
          <cell r="AF1688">
            <v>0</v>
          </cell>
        </row>
        <row r="1689">
          <cell r="AF1689">
            <v>0</v>
          </cell>
        </row>
        <row r="1690">
          <cell r="AF1690">
            <v>0</v>
          </cell>
        </row>
        <row r="1691">
          <cell r="AF1691">
            <v>0</v>
          </cell>
        </row>
        <row r="1692">
          <cell r="AF1692">
            <v>0</v>
          </cell>
        </row>
        <row r="1693">
          <cell r="AF1693">
            <v>0</v>
          </cell>
        </row>
        <row r="1694">
          <cell r="AF1694">
            <v>0</v>
          </cell>
        </row>
        <row r="1695">
          <cell r="AF1695">
            <v>0</v>
          </cell>
        </row>
        <row r="1696">
          <cell r="AF1696">
            <v>0</v>
          </cell>
        </row>
        <row r="1697">
          <cell r="AF1697">
            <v>0</v>
          </cell>
        </row>
        <row r="1698">
          <cell r="AF1698">
            <v>0</v>
          </cell>
        </row>
        <row r="1699">
          <cell r="AF1699">
            <v>0</v>
          </cell>
        </row>
        <row r="1700">
          <cell r="AF1700">
            <v>0</v>
          </cell>
        </row>
        <row r="1701">
          <cell r="AF1701">
            <v>0</v>
          </cell>
        </row>
        <row r="1702">
          <cell r="AF1702">
            <v>0</v>
          </cell>
        </row>
        <row r="1703">
          <cell r="AF1703">
            <v>0</v>
          </cell>
        </row>
        <row r="1704">
          <cell r="AF1704">
            <v>0</v>
          </cell>
        </row>
        <row r="1705">
          <cell r="AF1705">
            <v>0</v>
          </cell>
        </row>
        <row r="1706">
          <cell r="AF1706">
            <v>0</v>
          </cell>
        </row>
        <row r="1707">
          <cell r="AF1707">
            <v>0</v>
          </cell>
        </row>
        <row r="1708">
          <cell r="AF1708">
            <v>0</v>
          </cell>
        </row>
        <row r="1709">
          <cell r="AF1709">
            <v>0</v>
          </cell>
        </row>
        <row r="1710">
          <cell r="AF1710">
            <v>0</v>
          </cell>
        </row>
        <row r="1711">
          <cell r="AF1711">
            <v>0</v>
          </cell>
        </row>
        <row r="1712">
          <cell r="AF1712">
            <v>0</v>
          </cell>
        </row>
        <row r="1713">
          <cell r="AF1713">
            <v>0</v>
          </cell>
        </row>
        <row r="1714">
          <cell r="AF1714">
            <v>0</v>
          </cell>
        </row>
        <row r="1715">
          <cell r="AF1715">
            <v>0</v>
          </cell>
        </row>
        <row r="1716">
          <cell r="AF1716">
            <v>0</v>
          </cell>
        </row>
        <row r="1717">
          <cell r="AF1717">
            <v>0</v>
          </cell>
        </row>
        <row r="1718">
          <cell r="AF1718">
            <v>0</v>
          </cell>
        </row>
        <row r="1719">
          <cell r="AF1719">
            <v>0</v>
          </cell>
        </row>
        <row r="1720">
          <cell r="AF1720">
            <v>0</v>
          </cell>
        </row>
        <row r="1721">
          <cell r="AF1721">
            <v>0</v>
          </cell>
        </row>
        <row r="1722">
          <cell r="AF1722">
            <v>0</v>
          </cell>
        </row>
        <row r="1723">
          <cell r="AF1723">
            <v>0</v>
          </cell>
        </row>
        <row r="1724">
          <cell r="AF1724">
            <v>0</v>
          </cell>
        </row>
        <row r="1725">
          <cell r="AF1725">
            <v>0</v>
          </cell>
        </row>
        <row r="1726">
          <cell r="AF1726">
            <v>0</v>
          </cell>
        </row>
        <row r="1727">
          <cell r="AF1727">
            <v>0</v>
          </cell>
        </row>
        <row r="1728">
          <cell r="AF1728">
            <v>0</v>
          </cell>
        </row>
        <row r="1729">
          <cell r="AF1729">
            <v>0</v>
          </cell>
        </row>
        <row r="1730">
          <cell r="AF1730">
            <v>0</v>
          </cell>
        </row>
        <row r="1731">
          <cell r="AF1731">
            <v>0</v>
          </cell>
        </row>
        <row r="1732">
          <cell r="AF1732">
            <v>0</v>
          </cell>
        </row>
        <row r="1733">
          <cell r="AF1733">
            <v>0</v>
          </cell>
        </row>
        <row r="1734">
          <cell r="AF1734">
            <v>0</v>
          </cell>
        </row>
        <row r="1735">
          <cell r="AF1735">
            <v>0</v>
          </cell>
        </row>
        <row r="1736">
          <cell r="AF1736">
            <v>0</v>
          </cell>
        </row>
        <row r="1737">
          <cell r="AF1737">
            <v>0</v>
          </cell>
        </row>
        <row r="1738">
          <cell r="AF1738">
            <v>0</v>
          </cell>
        </row>
        <row r="1739">
          <cell r="AF1739">
            <v>0</v>
          </cell>
        </row>
        <row r="1740">
          <cell r="AF1740">
            <v>0</v>
          </cell>
        </row>
        <row r="1741">
          <cell r="AF1741">
            <v>0</v>
          </cell>
        </row>
        <row r="1742">
          <cell r="AF1742">
            <v>0</v>
          </cell>
        </row>
        <row r="1743">
          <cell r="AF1743">
            <v>0</v>
          </cell>
        </row>
        <row r="1744">
          <cell r="AF1744">
            <v>0</v>
          </cell>
        </row>
        <row r="1745">
          <cell r="AF1745">
            <v>0</v>
          </cell>
        </row>
        <row r="1746">
          <cell r="AF1746">
            <v>0</v>
          </cell>
        </row>
        <row r="1747">
          <cell r="AF1747">
            <v>0</v>
          </cell>
        </row>
        <row r="1748">
          <cell r="AF1748">
            <v>0</v>
          </cell>
        </row>
        <row r="1749">
          <cell r="AF1749">
            <v>0</v>
          </cell>
        </row>
        <row r="1750">
          <cell r="AF1750">
            <v>0</v>
          </cell>
        </row>
        <row r="1751">
          <cell r="AF1751">
            <v>0</v>
          </cell>
        </row>
        <row r="1752">
          <cell r="AF1752">
            <v>0</v>
          </cell>
        </row>
        <row r="1753">
          <cell r="AF1753">
            <v>0</v>
          </cell>
        </row>
        <row r="1754">
          <cell r="AF1754">
            <v>0</v>
          </cell>
        </row>
        <row r="1755">
          <cell r="AF1755">
            <v>0</v>
          </cell>
        </row>
        <row r="1756">
          <cell r="AF1756">
            <v>0</v>
          </cell>
        </row>
        <row r="1757">
          <cell r="AF1757">
            <v>0</v>
          </cell>
        </row>
        <row r="1758">
          <cell r="AF1758">
            <v>0</v>
          </cell>
        </row>
        <row r="1759">
          <cell r="AF1759">
            <v>0</v>
          </cell>
        </row>
        <row r="1760">
          <cell r="AF1760">
            <v>0</v>
          </cell>
        </row>
        <row r="1761">
          <cell r="AF1761">
            <v>0</v>
          </cell>
        </row>
        <row r="1762">
          <cell r="AF1762">
            <v>0</v>
          </cell>
        </row>
        <row r="1763">
          <cell r="AF1763">
            <v>0</v>
          </cell>
        </row>
        <row r="1764">
          <cell r="AF1764">
            <v>0</v>
          </cell>
        </row>
        <row r="1765">
          <cell r="AF1765">
            <v>0</v>
          </cell>
        </row>
        <row r="1766">
          <cell r="AF1766">
            <v>0</v>
          </cell>
        </row>
        <row r="1767">
          <cell r="AF1767">
            <v>0</v>
          </cell>
        </row>
        <row r="1768">
          <cell r="AF1768">
            <v>0</v>
          </cell>
        </row>
        <row r="1769">
          <cell r="AF1769">
            <v>0</v>
          </cell>
        </row>
        <row r="1770">
          <cell r="AF1770">
            <v>0</v>
          </cell>
        </row>
        <row r="1771">
          <cell r="AF1771">
            <v>0</v>
          </cell>
        </row>
        <row r="1772">
          <cell r="AF1772">
            <v>0</v>
          </cell>
        </row>
        <row r="1773">
          <cell r="AF1773">
            <v>0</v>
          </cell>
        </row>
        <row r="1774">
          <cell r="AF1774">
            <v>0</v>
          </cell>
        </row>
        <row r="1775">
          <cell r="AF1775">
            <v>0</v>
          </cell>
        </row>
        <row r="1776">
          <cell r="AF1776">
            <v>0</v>
          </cell>
        </row>
        <row r="1777">
          <cell r="AF1777">
            <v>0</v>
          </cell>
        </row>
        <row r="1778">
          <cell r="AF1778">
            <v>0</v>
          </cell>
        </row>
        <row r="1779">
          <cell r="AF1779">
            <v>0</v>
          </cell>
        </row>
        <row r="1780">
          <cell r="AF1780">
            <v>0</v>
          </cell>
        </row>
        <row r="1781">
          <cell r="AF1781">
            <v>0</v>
          </cell>
        </row>
        <row r="1782">
          <cell r="AF1782">
            <v>0</v>
          </cell>
        </row>
        <row r="1783">
          <cell r="AF1783">
            <v>0</v>
          </cell>
        </row>
        <row r="1784">
          <cell r="AF1784">
            <v>0</v>
          </cell>
        </row>
        <row r="1785">
          <cell r="AF1785">
            <v>0</v>
          </cell>
        </row>
        <row r="1786">
          <cell r="AF1786">
            <v>0</v>
          </cell>
        </row>
        <row r="1787">
          <cell r="AF1787">
            <v>0</v>
          </cell>
        </row>
        <row r="1788">
          <cell r="AF1788">
            <v>0</v>
          </cell>
        </row>
        <row r="1789">
          <cell r="AF1789">
            <v>0</v>
          </cell>
        </row>
        <row r="1790">
          <cell r="AF1790">
            <v>0</v>
          </cell>
        </row>
        <row r="1791">
          <cell r="AF1791">
            <v>0</v>
          </cell>
        </row>
        <row r="1792">
          <cell r="AF1792">
            <v>0</v>
          </cell>
        </row>
        <row r="1793">
          <cell r="AF1793">
            <v>0</v>
          </cell>
        </row>
        <row r="1794">
          <cell r="AF1794">
            <v>0</v>
          </cell>
        </row>
        <row r="1795">
          <cell r="AF1795">
            <v>0</v>
          </cell>
        </row>
        <row r="1796">
          <cell r="AF1796">
            <v>0</v>
          </cell>
        </row>
        <row r="1797">
          <cell r="AF1797">
            <v>0</v>
          </cell>
        </row>
        <row r="1798">
          <cell r="AF1798">
            <v>0</v>
          </cell>
        </row>
        <row r="1799">
          <cell r="AF1799">
            <v>0</v>
          </cell>
        </row>
        <row r="1800">
          <cell r="AF1800">
            <v>0</v>
          </cell>
        </row>
        <row r="1801">
          <cell r="AF1801">
            <v>0</v>
          </cell>
        </row>
        <row r="1802">
          <cell r="AF1802">
            <v>0</v>
          </cell>
        </row>
        <row r="1803">
          <cell r="AF1803">
            <v>0</v>
          </cell>
        </row>
        <row r="1804">
          <cell r="AF1804">
            <v>0</v>
          </cell>
        </row>
        <row r="1805">
          <cell r="AF1805">
            <v>0</v>
          </cell>
        </row>
        <row r="1806">
          <cell r="AF1806">
            <v>0</v>
          </cell>
        </row>
        <row r="1807">
          <cell r="AF1807">
            <v>0</v>
          </cell>
        </row>
        <row r="1808">
          <cell r="AF1808">
            <v>0</v>
          </cell>
        </row>
        <row r="1809">
          <cell r="AF1809">
            <v>0</v>
          </cell>
        </row>
        <row r="1810">
          <cell r="AF1810">
            <v>0</v>
          </cell>
        </row>
        <row r="1811">
          <cell r="AF1811">
            <v>0</v>
          </cell>
        </row>
        <row r="1812">
          <cell r="AF1812">
            <v>0</v>
          </cell>
        </row>
        <row r="1813">
          <cell r="AF1813">
            <v>0</v>
          </cell>
        </row>
        <row r="1814">
          <cell r="AF1814">
            <v>0</v>
          </cell>
        </row>
        <row r="1815">
          <cell r="AF1815">
            <v>0</v>
          </cell>
        </row>
        <row r="1816">
          <cell r="AF1816">
            <v>0</v>
          </cell>
        </row>
        <row r="1817">
          <cell r="AF1817">
            <v>0</v>
          </cell>
        </row>
        <row r="1818">
          <cell r="AF1818">
            <v>0</v>
          </cell>
        </row>
        <row r="1819">
          <cell r="AF1819">
            <v>0</v>
          </cell>
        </row>
        <row r="1820">
          <cell r="AF1820">
            <v>0</v>
          </cell>
        </row>
        <row r="1821">
          <cell r="AF1821">
            <v>0</v>
          </cell>
        </row>
        <row r="1822">
          <cell r="AF1822">
            <v>0</v>
          </cell>
        </row>
        <row r="1823">
          <cell r="AF1823">
            <v>0</v>
          </cell>
        </row>
        <row r="1824">
          <cell r="AF1824">
            <v>0</v>
          </cell>
        </row>
        <row r="1825">
          <cell r="AF1825">
            <v>0</v>
          </cell>
        </row>
        <row r="1826">
          <cell r="AF1826">
            <v>0</v>
          </cell>
        </row>
        <row r="1827">
          <cell r="AF1827">
            <v>0</v>
          </cell>
        </row>
        <row r="1828">
          <cell r="AF1828">
            <v>0</v>
          </cell>
        </row>
        <row r="1829">
          <cell r="AF1829">
            <v>0</v>
          </cell>
        </row>
        <row r="1830">
          <cell r="AF1830">
            <v>0</v>
          </cell>
        </row>
        <row r="1831">
          <cell r="AF1831">
            <v>0</v>
          </cell>
        </row>
        <row r="1832">
          <cell r="AF1832">
            <v>0</v>
          </cell>
        </row>
        <row r="1833">
          <cell r="AF1833">
            <v>0</v>
          </cell>
        </row>
        <row r="1834">
          <cell r="AF1834">
            <v>0</v>
          </cell>
        </row>
        <row r="1835">
          <cell r="AF1835">
            <v>0</v>
          </cell>
        </row>
        <row r="1836">
          <cell r="AF1836">
            <v>0</v>
          </cell>
        </row>
        <row r="1837">
          <cell r="AF1837">
            <v>0</v>
          </cell>
        </row>
        <row r="1838">
          <cell r="AF1838">
            <v>0</v>
          </cell>
        </row>
        <row r="1839">
          <cell r="AF1839">
            <v>0</v>
          </cell>
        </row>
        <row r="1840">
          <cell r="AF1840">
            <v>0</v>
          </cell>
        </row>
        <row r="1841">
          <cell r="AF1841">
            <v>0</v>
          </cell>
        </row>
        <row r="1842">
          <cell r="AF1842">
            <v>0</v>
          </cell>
        </row>
        <row r="1843">
          <cell r="AF1843">
            <v>0</v>
          </cell>
        </row>
        <row r="1844">
          <cell r="AF1844">
            <v>0</v>
          </cell>
        </row>
        <row r="1845">
          <cell r="AF1845">
            <v>0</v>
          </cell>
        </row>
        <row r="1846">
          <cell r="AF1846">
            <v>0</v>
          </cell>
        </row>
        <row r="1847">
          <cell r="AF1847">
            <v>0</v>
          </cell>
        </row>
        <row r="1848">
          <cell r="AF1848">
            <v>0</v>
          </cell>
        </row>
        <row r="1849">
          <cell r="AF1849">
            <v>0</v>
          </cell>
        </row>
        <row r="1850">
          <cell r="AF1850">
            <v>0</v>
          </cell>
        </row>
        <row r="1851">
          <cell r="AF1851">
            <v>0</v>
          </cell>
        </row>
        <row r="1852">
          <cell r="AF1852">
            <v>0</v>
          </cell>
        </row>
        <row r="1853">
          <cell r="AF1853">
            <v>0</v>
          </cell>
        </row>
        <row r="1854">
          <cell r="AF1854">
            <v>0</v>
          </cell>
        </row>
        <row r="1855">
          <cell r="AF1855">
            <v>0</v>
          </cell>
        </row>
        <row r="1856">
          <cell r="AF1856">
            <v>0</v>
          </cell>
        </row>
        <row r="1857">
          <cell r="AF1857">
            <v>0</v>
          </cell>
        </row>
        <row r="1858">
          <cell r="AF1858">
            <v>0</v>
          </cell>
        </row>
        <row r="1859">
          <cell r="AF1859">
            <v>0</v>
          </cell>
        </row>
        <row r="1860">
          <cell r="AF1860">
            <v>0</v>
          </cell>
        </row>
        <row r="1861">
          <cell r="AF1861">
            <v>0</v>
          </cell>
        </row>
        <row r="1862">
          <cell r="AF1862">
            <v>0</v>
          </cell>
        </row>
        <row r="1863">
          <cell r="AF1863">
            <v>0</v>
          </cell>
        </row>
        <row r="1864">
          <cell r="AF1864">
            <v>0</v>
          </cell>
        </row>
        <row r="1865">
          <cell r="AF1865">
            <v>0</v>
          </cell>
        </row>
        <row r="1866">
          <cell r="AF1866">
            <v>0</v>
          </cell>
        </row>
        <row r="1867">
          <cell r="AF1867">
            <v>0</v>
          </cell>
        </row>
        <row r="1868">
          <cell r="AF1868">
            <v>0</v>
          </cell>
        </row>
        <row r="1869">
          <cell r="AF1869">
            <v>0</v>
          </cell>
        </row>
        <row r="1870">
          <cell r="AF1870">
            <v>0</v>
          </cell>
        </row>
        <row r="1871">
          <cell r="AF1871">
            <v>0</v>
          </cell>
        </row>
        <row r="1872">
          <cell r="AF1872">
            <v>0</v>
          </cell>
        </row>
        <row r="1873">
          <cell r="AF1873">
            <v>0</v>
          </cell>
        </row>
        <row r="1874">
          <cell r="AF1874">
            <v>0</v>
          </cell>
        </row>
        <row r="1875">
          <cell r="AF1875">
            <v>0</v>
          </cell>
        </row>
        <row r="1876">
          <cell r="AF1876">
            <v>0</v>
          </cell>
        </row>
        <row r="1877">
          <cell r="AF1877">
            <v>0</v>
          </cell>
        </row>
        <row r="1878">
          <cell r="AF1878">
            <v>0</v>
          </cell>
        </row>
        <row r="1879">
          <cell r="AF1879">
            <v>0</v>
          </cell>
        </row>
        <row r="1880">
          <cell r="AF1880">
            <v>0</v>
          </cell>
        </row>
        <row r="1881">
          <cell r="AF1881">
            <v>0</v>
          </cell>
        </row>
        <row r="1882">
          <cell r="AF1882">
            <v>0</v>
          </cell>
        </row>
        <row r="1883">
          <cell r="AF1883">
            <v>0</v>
          </cell>
        </row>
        <row r="1884">
          <cell r="AF1884">
            <v>0</v>
          </cell>
        </row>
        <row r="1885">
          <cell r="AF1885">
            <v>0</v>
          </cell>
        </row>
        <row r="1886">
          <cell r="AF1886">
            <v>0</v>
          </cell>
        </row>
        <row r="1887">
          <cell r="AF1887">
            <v>0</v>
          </cell>
        </row>
        <row r="1888">
          <cell r="AF1888">
            <v>0</v>
          </cell>
        </row>
        <row r="1889">
          <cell r="AF1889">
            <v>0</v>
          </cell>
        </row>
        <row r="1890">
          <cell r="AF1890">
            <v>0</v>
          </cell>
        </row>
        <row r="1891">
          <cell r="AF1891">
            <v>0</v>
          </cell>
        </row>
        <row r="1892">
          <cell r="AF1892">
            <v>0</v>
          </cell>
        </row>
        <row r="1893">
          <cell r="AF1893">
            <v>0</v>
          </cell>
        </row>
        <row r="1894">
          <cell r="AF1894">
            <v>0</v>
          </cell>
        </row>
        <row r="1895">
          <cell r="AF1895">
            <v>0</v>
          </cell>
        </row>
        <row r="1896">
          <cell r="AF1896">
            <v>0</v>
          </cell>
        </row>
        <row r="1897">
          <cell r="AF1897">
            <v>0</v>
          </cell>
        </row>
        <row r="1898">
          <cell r="AF1898">
            <v>0</v>
          </cell>
        </row>
        <row r="1899">
          <cell r="AF1899">
            <v>0</v>
          </cell>
        </row>
        <row r="1900">
          <cell r="AF1900">
            <v>0</v>
          </cell>
        </row>
        <row r="1901">
          <cell r="AF1901">
            <v>0</v>
          </cell>
        </row>
        <row r="1902">
          <cell r="AF1902">
            <v>0</v>
          </cell>
        </row>
        <row r="1903">
          <cell r="AF1903">
            <v>0</v>
          </cell>
        </row>
        <row r="1904">
          <cell r="AF1904">
            <v>0</v>
          </cell>
        </row>
        <row r="1905">
          <cell r="AF1905">
            <v>0</v>
          </cell>
        </row>
        <row r="1906">
          <cell r="AF1906">
            <v>0</v>
          </cell>
        </row>
        <row r="1907">
          <cell r="AF1907">
            <v>0</v>
          </cell>
        </row>
        <row r="1908">
          <cell r="AF1908">
            <v>0</v>
          </cell>
        </row>
        <row r="1909">
          <cell r="AF1909">
            <v>0</v>
          </cell>
        </row>
        <row r="1910">
          <cell r="AF1910">
            <v>0</v>
          </cell>
        </row>
        <row r="1911">
          <cell r="AF1911">
            <v>0</v>
          </cell>
        </row>
        <row r="1912">
          <cell r="AF1912">
            <v>0</v>
          </cell>
        </row>
        <row r="1913">
          <cell r="AF1913">
            <v>0</v>
          </cell>
        </row>
        <row r="1914">
          <cell r="AF1914">
            <v>0</v>
          </cell>
        </row>
        <row r="1915">
          <cell r="AF1915">
            <v>0</v>
          </cell>
        </row>
        <row r="1916">
          <cell r="AF1916">
            <v>0</v>
          </cell>
        </row>
        <row r="1917">
          <cell r="AF1917">
            <v>0</v>
          </cell>
        </row>
        <row r="1918">
          <cell r="AF1918">
            <v>0</v>
          </cell>
        </row>
        <row r="1919">
          <cell r="AF1919">
            <v>0</v>
          </cell>
        </row>
        <row r="1920">
          <cell r="AF1920">
            <v>0</v>
          </cell>
        </row>
        <row r="1921">
          <cell r="AF1921">
            <v>0</v>
          </cell>
        </row>
        <row r="1922">
          <cell r="AF1922">
            <v>0</v>
          </cell>
        </row>
        <row r="1923">
          <cell r="AF1923">
            <v>0</v>
          </cell>
        </row>
        <row r="1924">
          <cell r="AF1924">
            <v>0</v>
          </cell>
        </row>
        <row r="1925">
          <cell r="AF1925">
            <v>0</v>
          </cell>
        </row>
        <row r="1926">
          <cell r="AF1926">
            <v>0</v>
          </cell>
        </row>
        <row r="1927">
          <cell r="AF1927">
            <v>0</v>
          </cell>
        </row>
        <row r="1928">
          <cell r="AF1928">
            <v>0</v>
          </cell>
        </row>
        <row r="1929">
          <cell r="AF1929">
            <v>0</v>
          </cell>
        </row>
        <row r="1930">
          <cell r="AF1930">
            <v>0</v>
          </cell>
        </row>
        <row r="1931">
          <cell r="AF1931">
            <v>0</v>
          </cell>
        </row>
        <row r="1932">
          <cell r="AF1932">
            <v>0</v>
          </cell>
        </row>
        <row r="1933">
          <cell r="AF1933">
            <v>0</v>
          </cell>
        </row>
        <row r="1934">
          <cell r="AF1934">
            <v>0</v>
          </cell>
        </row>
        <row r="1935">
          <cell r="AF1935">
            <v>0</v>
          </cell>
        </row>
        <row r="1936">
          <cell r="AF1936">
            <v>0</v>
          </cell>
        </row>
        <row r="1937">
          <cell r="AF1937">
            <v>0</v>
          </cell>
        </row>
        <row r="1938">
          <cell r="AF1938">
            <v>0</v>
          </cell>
        </row>
        <row r="1939">
          <cell r="AF1939">
            <v>0</v>
          </cell>
        </row>
        <row r="1940">
          <cell r="AF1940">
            <v>0</v>
          </cell>
        </row>
        <row r="1941">
          <cell r="AF1941">
            <v>0</v>
          </cell>
        </row>
        <row r="1942">
          <cell r="AF1942">
            <v>0</v>
          </cell>
        </row>
        <row r="1943">
          <cell r="AF1943">
            <v>0</v>
          </cell>
        </row>
        <row r="1944">
          <cell r="AF1944">
            <v>0</v>
          </cell>
        </row>
        <row r="1945">
          <cell r="AF1945">
            <v>0</v>
          </cell>
        </row>
        <row r="1946">
          <cell r="AF1946">
            <v>0</v>
          </cell>
        </row>
        <row r="1947">
          <cell r="AF1947">
            <v>0</v>
          </cell>
        </row>
        <row r="1948">
          <cell r="AF1948">
            <v>0</v>
          </cell>
        </row>
        <row r="1949">
          <cell r="AF1949">
            <v>0</v>
          </cell>
        </row>
        <row r="1950">
          <cell r="AF1950">
            <v>0</v>
          </cell>
        </row>
        <row r="1951">
          <cell r="AF1951">
            <v>0</v>
          </cell>
        </row>
        <row r="1952">
          <cell r="AF1952">
            <v>0</v>
          </cell>
        </row>
        <row r="1953">
          <cell r="AF1953">
            <v>0</v>
          </cell>
        </row>
        <row r="1954">
          <cell r="AF1954">
            <v>0</v>
          </cell>
        </row>
        <row r="1955">
          <cell r="AF1955">
            <v>0</v>
          </cell>
        </row>
        <row r="1956">
          <cell r="AF1956">
            <v>0</v>
          </cell>
        </row>
        <row r="1957">
          <cell r="AF1957">
            <v>0</v>
          </cell>
        </row>
        <row r="1958">
          <cell r="AF1958">
            <v>0</v>
          </cell>
        </row>
        <row r="1959">
          <cell r="AF1959">
            <v>0</v>
          </cell>
        </row>
        <row r="1960">
          <cell r="AF1960">
            <v>0</v>
          </cell>
        </row>
        <row r="1961">
          <cell r="AF1961">
            <v>0</v>
          </cell>
        </row>
        <row r="1962">
          <cell r="AF1962">
            <v>0</v>
          </cell>
        </row>
        <row r="1963">
          <cell r="AF1963">
            <v>0</v>
          </cell>
        </row>
        <row r="1964">
          <cell r="AF1964">
            <v>0</v>
          </cell>
        </row>
        <row r="1965">
          <cell r="AF1965">
            <v>0</v>
          </cell>
        </row>
        <row r="1966">
          <cell r="AF1966">
            <v>0</v>
          </cell>
        </row>
        <row r="1967">
          <cell r="AF1967">
            <v>0</v>
          </cell>
        </row>
        <row r="1968">
          <cell r="AF1968">
            <v>0</v>
          </cell>
        </row>
        <row r="1969">
          <cell r="AF1969">
            <v>0</v>
          </cell>
        </row>
        <row r="1970">
          <cell r="AF1970">
            <v>0</v>
          </cell>
        </row>
        <row r="1971">
          <cell r="AF1971">
            <v>0</v>
          </cell>
        </row>
        <row r="1972">
          <cell r="AF1972">
            <v>0</v>
          </cell>
        </row>
        <row r="1973">
          <cell r="AF1973">
            <v>0</v>
          </cell>
        </row>
        <row r="1974">
          <cell r="AF1974">
            <v>0</v>
          </cell>
        </row>
        <row r="1975">
          <cell r="AF1975">
            <v>0</v>
          </cell>
        </row>
        <row r="1976">
          <cell r="AF1976">
            <v>0</v>
          </cell>
        </row>
        <row r="1977">
          <cell r="AF1977">
            <v>0</v>
          </cell>
        </row>
        <row r="1978">
          <cell r="AF1978">
            <v>0</v>
          </cell>
        </row>
        <row r="1979">
          <cell r="AF1979">
            <v>0</v>
          </cell>
        </row>
        <row r="1980">
          <cell r="AF1980">
            <v>0</v>
          </cell>
        </row>
        <row r="1981">
          <cell r="AF1981">
            <v>0</v>
          </cell>
        </row>
        <row r="1982">
          <cell r="AF1982">
            <v>0</v>
          </cell>
        </row>
        <row r="1983">
          <cell r="AF1983">
            <v>0</v>
          </cell>
        </row>
        <row r="1984">
          <cell r="AF1984">
            <v>0</v>
          </cell>
        </row>
        <row r="1985">
          <cell r="AF1985">
            <v>0</v>
          </cell>
        </row>
        <row r="1986">
          <cell r="AF1986">
            <v>1</v>
          </cell>
        </row>
        <row r="1987">
          <cell r="AF1987">
            <v>1</v>
          </cell>
        </row>
        <row r="1988">
          <cell r="AF1988">
            <v>0</v>
          </cell>
        </row>
        <row r="1989">
          <cell r="AF1989">
            <v>1</v>
          </cell>
        </row>
        <row r="1990">
          <cell r="AF1990">
            <v>1</v>
          </cell>
        </row>
        <row r="1991">
          <cell r="AF1991">
            <v>1</v>
          </cell>
        </row>
        <row r="1992">
          <cell r="AF1992">
            <v>1</v>
          </cell>
        </row>
        <row r="1993">
          <cell r="AF1993">
            <v>1</v>
          </cell>
        </row>
        <row r="1994">
          <cell r="AF1994">
            <v>1</v>
          </cell>
        </row>
        <row r="1995">
          <cell r="AF1995">
            <v>1</v>
          </cell>
        </row>
        <row r="1996">
          <cell r="AF1996">
            <v>1</v>
          </cell>
        </row>
        <row r="1997">
          <cell r="AF1997">
            <v>1</v>
          </cell>
        </row>
        <row r="1998">
          <cell r="AF1998">
            <v>1</v>
          </cell>
        </row>
        <row r="1999">
          <cell r="AF1999">
            <v>1</v>
          </cell>
        </row>
        <row r="2000">
          <cell r="AF2000">
            <v>1</v>
          </cell>
        </row>
        <row r="2001">
          <cell r="AF2001">
            <v>1</v>
          </cell>
        </row>
        <row r="2002">
          <cell r="AF2002">
            <v>1</v>
          </cell>
        </row>
        <row r="2003">
          <cell r="AF2003">
            <v>1</v>
          </cell>
        </row>
        <row r="2004">
          <cell r="AF2004">
            <v>1</v>
          </cell>
        </row>
        <row r="2005">
          <cell r="AF2005">
            <v>1</v>
          </cell>
        </row>
        <row r="2006">
          <cell r="AF2006">
            <v>1</v>
          </cell>
        </row>
        <row r="2007">
          <cell r="AF2007">
            <v>1</v>
          </cell>
        </row>
        <row r="2008">
          <cell r="AF2008">
            <v>1</v>
          </cell>
        </row>
        <row r="2009">
          <cell r="AF2009">
            <v>1</v>
          </cell>
        </row>
        <row r="2010">
          <cell r="AF2010">
            <v>1</v>
          </cell>
        </row>
        <row r="2011">
          <cell r="AF2011">
            <v>1</v>
          </cell>
        </row>
        <row r="2012">
          <cell r="AF2012">
            <v>1</v>
          </cell>
        </row>
        <row r="2013">
          <cell r="AF2013">
            <v>1</v>
          </cell>
        </row>
        <row r="2014">
          <cell r="AF2014">
            <v>1</v>
          </cell>
        </row>
        <row r="2015">
          <cell r="AF2015">
            <v>1</v>
          </cell>
        </row>
        <row r="2016">
          <cell r="AF2016">
            <v>1</v>
          </cell>
        </row>
        <row r="2017">
          <cell r="AF2017">
            <v>1</v>
          </cell>
        </row>
        <row r="2018">
          <cell r="AF2018">
            <v>1</v>
          </cell>
        </row>
        <row r="2019">
          <cell r="AF2019">
            <v>1</v>
          </cell>
        </row>
        <row r="2020">
          <cell r="AF2020">
            <v>1</v>
          </cell>
        </row>
        <row r="2021">
          <cell r="AF2021">
            <v>1</v>
          </cell>
        </row>
        <row r="2022">
          <cell r="AF2022">
            <v>1</v>
          </cell>
        </row>
        <row r="2023">
          <cell r="AF2023">
            <v>1</v>
          </cell>
        </row>
        <row r="2024">
          <cell r="AF2024">
            <v>1</v>
          </cell>
        </row>
        <row r="2025">
          <cell r="AF2025">
            <v>1</v>
          </cell>
        </row>
        <row r="2026">
          <cell r="AF2026">
            <v>1</v>
          </cell>
        </row>
        <row r="2027">
          <cell r="AF2027">
            <v>1</v>
          </cell>
        </row>
        <row r="2028">
          <cell r="AF2028">
            <v>1</v>
          </cell>
        </row>
        <row r="2029">
          <cell r="AF2029">
            <v>1</v>
          </cell>
        </row>
        <row r="2030">
          <cell r="AF2030">
            <v>1</v>
          </cell>
        </row>
        <row r="2031">
          <cell r="AF2031">
            <v>1</v>
          </cell>
        </row>
        <row r="2032">
          <cell r="AF2032">
            <v>1</v>
          </cell>
        </row>
        <row r="2033">
          <cell r="AF2033">
            <v>1</v>
          </cell>
        </row>
        <row r="2034">
          <cell r="AF2034">
            <v>1</v>
          </cell>
        </row>
        <row r="2035">
          <cell r="AF2035">
            <v>1</v>
          </cell>
        </row>
        <row r="2036">
          <cell r="AF2036">
            <v>1</v>
          </cell>
        </row>
        <row r="2037">
          <cell r="AF2037">
            <v>1</v>
          </cell>
        </row>
        <row r="2038">
          <cell r="AF2038">
            <v>1</v>
          </cell>
        </row>
        <row r="2039">
          <cell r="AF2039">
            <v>1</v>
          </cell>
        </row>
        <row r="2040">
          <cell r="AF2040">
            <v>1</v>
          </cell>
        </row>
        <row r="2041">
          <cell r="AF2041">
            <v>1</v>
          </cell>
        </row>
        <row r="2042">
          <cell r="AF2042">
            <v>1</v>
          </cell>
        </row>
        <row r="2043">
          <cell r="AF2043">
            <v>1</v>
          </cell>
        </row>
        <row r="2044">
          <cell r="AF2044">
            <v>1</v>
          </cell>
        </row>
        <row r="2045">
          <cell r="AF2045">
            <v>1</v>
          </cell>
        </row>
        <row r="2046">
          <cell r="AF2046">
            <v>1</v>
          </cell>
        </row>
        <row r="2047">
          <cell r="AF2047">
            <v>1</v>
          </cell>
        </row>
        <row r="2048">
          <cell r="AF2048">
            <v>1</v>
          </cell>
        </row>
        <row r="2049">
          <cell r="AF2049">
            <v>1</v>
          </cell>
        </row>
        <row r="2050">
          <cell r="AF2050">
            <v>1</v>
          </cell>
        </row>
        <row r="2051">
          <cell r="AF2051">
            <v>1</v>
          </cell>
        </row>
        <row r="2052">
          <cell r="AF2052">
            <v>1</v>
          </cell>
        </row>
        <row r="2053">
          <cell r="AF2053">
            <v>1</v>
          </cell>
        </row>
        <row r="2054">
          <cell r="AF2054">
            <v>1</v>
          </cell>
        </row>
        <row r="2055">
          <cell r="AF2055">
            <v>1</v>
          </cell>
        </row>
        <row r="2056">
          <cell r="AF2056">
            <v>1</v>
          </cell>
        </row>
        <row r="2057">
          <cell r="AF2057">
            <v>1</v>
          </cell>
        </row>
        <row r="2058">
          <cell r="AF2058">
            <v>1</v>
          </cell>
        </row>
        <row r="2059">
          <cell r="AF2059">
            <v>1</v>
          </cell>
        </row>
        <row r="2060">
          <cell r="AF2060">
            <v>1</v>
          </cell>
        </row>
        <row r="2061">
          <cell r="AF2061">
            <v>1</v>
          </cell>
        </row>
        <row r="2062">
          <cell r="AF2062">
            <v>1</v>
          </cell>
        </row>
        <row r="2063">
          <cell r="AF2063">
            <v>1</v>
          </cell>
        </row>
        <row r="2064">
          <cell r="AF2064">
            <v>1</v>
          </cell>
        </row>
        <row r="2065">
          <cell r="AF2065">
            <v>1</v>
          </cell>
        </row>
        <row r="2066">
          <cell r="AF2066">
            <v>1</v>
          </cell>
        </row>
        <row r="2067">
          <cell r="AF2067">
            <v>1</v>
          </cell>
        </row>
        <row r="2068">
          <cell r="AF2068">
            <v>1</v>
          </cell>
        </row>
        <row r="2069">
          <cell r="AF2069">
            <v>1</v>
          </cell>
        </row>
        <row r="2070">
          <cell r="AF2070">
            <v>1</v>
          </cell>
        </row>
        <row r="2071">
          <cell r="AF2071">
            <v>0</v>
          </cell>
        </row>
        <row r="2072">
          <cell r="AF2072">
            <v>0</v>
          </cell>
        </row>
        <row r="2073">
          <cell r="AF2073">
            <v>0</v>
          </cell>
        </row>
        <row r="2074">
          <cell r="AF2074">
            <v>1</v>
          </cell>
        </row>
        <row r="2075">
          <cell r="AF2075">
            <v>0</v>
          </cell>
        </row>
        <row r="2076">
          <cell r="AF2076">
            <v>0</v>
          </cell>
        </row>
        <row r="2077">
          <cell r="AF2077">
            <v>1</v>
          </cell>
        </row>
        <row r="2078">
          <cell r="AF2078">
            <v>0</v>
          </cell>
        </row>
        <row r="2079">
          <cell r="AF2079">
            <v>1</v>
          </cell>
        </row>
        <row r="2080">
          <cell r="AF2080">
            <v>1</v>
          </cell>
        </row>
        <row r="2081">
          <cell r="AF2081">
            <v>1</v>
          </cell>
        </row>
        <row r="2082">
          <cell r="AF2082">
            <v>1</v>
          </cell>
        </row>
        <row r="2083">
          <cell r="AF2083">
            <v>1</v>
          </cell>
        </row>
        <row r="2084">
          <cell r="AF2084">
            <v>1</v>
          </cell>
        </row>
        <row r="2085">
          <cell r="AF2085">
            <v>1</v>
          </cell>
        </row>
        <row r="2086">
          <cell r="AF2086">
            <v>1</v>
          </cell>
        </row>
        <row r="2087">
          <cell r="AF2087">
            <v>0</v>
          </cell>
        </row>
        <row r="2088">
          <cell r="AF2088">
            <v>0</v>
          </cell>
        </row>
        <row r="2089">
          <cell r="AF2089">
            <v>0</v>
          </cell>
        </row>
        <row r="2090">
          <cell r="AF2090">
            <v>0</v>
          </cell>
        </row>
        <row r="2091">
          <cell r="AF2091">
            <v>0</v>
          </cell>
        </row>
        <row r="2092">
          <cell r="AF2092">
            <v>0</v>
          </cell>
        </row>
        <row r="2093">
          <cell r="AF2093">
            <v>0</v>
          </cell>
        </row>
        <row r="2094">
          <cell r="AF2094">
            <v>0</v>
          </cell>
        </row>
        <row r="2095">
          <cell r="AF2095">
            <v>0</v>
          </cell>
        </row>
        <row r="2096">
          <cell r="AF2096">
            <v>0</v>
          </cell>
        </row>
        <row r="2097">
          <cell r="AF2097">
            <v>0</v>
          </cell>
        </row>
        <row r="2098">
          <cell r="AF2098">
            <v>0</v>
          </cell>
        </row>
        <row r="2099">
          <cell r="AF2099">
            <v>0</v>
          </cell>
        </row>
        <row r="2100">
          <cell r="AF2100">
            <v>0</v>
          </cell>
        </row>
        <row r="2101">
          <cell r="AF2101">
            <v>0</v>
          </cell>
        </row>
        <row r="2102">
          <cell r="AF2102">
            <v>0</v>
          </cell>
        </row>
        <row r="2103">
          <cell r="AF2103">
            <v>0</v>
          </cell>
        </row>
        <row r="2104">
          <cell r="AF2104">
            <v>0</v>
          </cell>
        </row>
        <row r="2105">
          <cell r="AF2105">
            <v>0</v>
          </cell>
        </row>
        <row r="2106">
          <cell r="AF2106">
            <v>0</v>
          </cell>
        </row>
        <row r="2107">
          <cell r="AF2107">
            <v>0</v>
          </cell>
        </row>
        <row r="2108">
          <cell r="AF2108">
            <v>0</v>
          </cell>
        </row>
        <row r="2109">
          <cell r="AF2109">
            <v>0</v>
          </cell>
        </row>
        <row r="2110">
          <cell r="AF2110">
            <v>0</v>
          </cell>
        </row>
        <row r="2111">
          <cell r="AF2111">
            <v>0</v>
          </cell>
        </row>
        <row r="2112">
          <cell r="AF2112">
            <v>0</v>
          </cell>
        </row>
        <row r="2113">
          <cell r="AF2113">
            <v>0</v>
          </cell>
        </row>
        <row r="2114">
          <cell r="AF2114">
            <v>0</v>
          </cell>
        </row>
        <row r="2115">
          <cell r="AF2115">
            <v>0</v>
          </cell>
        </row>
        <row r="2116">
          <cell r="AF2116">
            <v>0</v>
          </cell>
        </row>
        <row r="2117">
          <cell r="AF2117">
            <v>0</v>
          </cell>
        </row>
        <row r="2118">
          <cell r="AF2118">
            <v>0</v>
          </cell>
        </row>
        <row r="2119">
          <cell r="AF2119">
            <v>0</v>
          </cell>
        </row>
        <row r="2120">
          <cell r="AF2120">
            <v>0</v>
          </cell>
        </row>
        <row r="2121">
          <cell r="AF2121">
            <v>0</v>
          </cell>
        </row>
        <row r="2122">
          <cell r="AF2122">
            <v>0</v>
          </cell>
        </row>
        <row r="2123">
          <cell r="AF2123">
            <v>0</v>
          </cell>
        </row>
        <row r="2124">
          <cell r="AF2124">
            <v>0</v>
          </cell>
        </row>
        <row r="2125">
          <cell r="AF2125">
            <v>0</v>
          </cell>
        </row>
        <row r="2126">
          <cell r="AF2126">
            <v>0</v>
          </cell>
        </row>
        <row r="2127">
          <cell r="AF2127">
            <v>0</v>
          </cell>
        </row>
        <row r="2128">
          <cell r="AF2128">
            <v>0</v>
          </cell>
        </row>
        <row r="2129">
          <cell r="AF2129">
            <v>0</v>
          </cell>
        </row>
        <row r="2130">
          <cell r="AF2130">
            <v>0</v>
          </cell>
        </row>
        <row r="2131">
          <cell r="AF2131">
            <v>0</v>
          </cell>
        </row>
        <row r="2132">
          <cell r="AF2132">
            <v>0</v>
          </cell>
        </row>
        <row r="2133">
          <cell r="AF2133">
            <v>0</v>
          </cell>
        </row>
        <row r="2134">
          <cell r="AF2134">
            <v>0</v>
          </cell>
        </row>
        <row r="2135">
          <cell r="AF2135">
            <v>0</v>
          </cell>
        </row>
        <row r="2136">
          <cell r="AF2136">
            <v>0</v>
          </cell>
        </row>
        <row r="2137">
          <cell r="AF2137">
            <v>0</v>
          </cell>
        </row>
        <row r="2138">
          <cell r="AF2138">
            <v>0</v>
          </cell>
        </row>
        <row r="2139">
          <cell r="AF2139">
            <v>0</v>
          </cell>
        </row>
        <row r="2140">
          <cell r="AF2140">
            <v>0</v>
          </cell>
        </row>
        <row r="2141">
          <cell r="AF2141">
            <v>0</v>
          </cell>
        </row>
        <row r="2142">
          <cell r="AF2142">
            <v>0</v>
          </cell>
        </row>
        <row r="2143">
          <cell r="AF2143">
            <v>0</v>
          </cell>
        </row>
        <row r="2144">
          <cell r="AF2144">
            <v>0</v>
          </cell>
        </row>
        <row r="2145">
          <cell r="AF2145">
            <v>0</v>
          </cell>
        </row>
        <row r="2146">
          <cell r="AF2146">
            <v>0</v>
          </cell>
        </row>
        <row r="2147">
          <cell r="AF2147">
            <v>0</v>
          </cell>
        </row>
        <row r="2148">
          <cell r="AF2148">
            <v>0</v>
          </cell>
        </row>
        <row r="2149">
          <cell r="AF2149">
            <v>0</v>
          </cell>
        </row>
        <row r="2150">
          <cell r="AF2150">
            <v>0</v>
          </cell>
        </row>
        <row r="2151">
          <cell r="AF2151">
            <v>0</v>
          </cell>
        </row>
        <row r="2152">
          <cell r="AF2152">
            <v>0</v>
          </cell>
        </row>
        <row r="2153">
          <cell r="AF2153">
            <v>0</v>
          </cell>
        </row>
        <row r="2154">
          <cell r="AF2154">
            <v>0</v>
          </cell>
        </row>
        <row r="2155">
          <cell r="AF2155">
            <v>0</v>
          </cell>
        </row>
        <row r="2156">
          <cell r="AF2156">
            <v>0</v>
          </cell>
        </row>
        <row r="2157">
          <cell r="AF2157">
            <v>0</v>
          </cell>
        </row>
        <row r="2158">
          <cell r="AF2158">
            <v>0</v>
          </cell>
        </row>
        <row r="2159">
          <cell r="AF2159">
            <v>0</v>
          </cell>
        </row>
        <row r="2160">
          <cell r="AF2160">
            <v>0</v>
          </cell>
        </row>
        <row r="2161">
          <cell r="AF2161">
            <v>0</v>
          </cell>
        </row>
        <row r="2162">
          <cell r="AF2162">
            <v>0</v>
          </cell>
        </row>
        <row r="2163">
          <cell r="AF2163">
            <v>0</v>
          </cell>
        </row>
        <row r="2164">
          <cell r="AF2164">
            <v>0</v>
          </cell>
        </row>
        <row r="2165">
          <cell r="AF2165">
            <v>0</v>
          </cell>
        </row>
        <row r="2166">
          <cell r="AF2166">
            <v>0</v>
          </cell>
        </row>
        <row r="2167">
          <cell r="AF2167">
            <v>0</v>
          </cell>
        </row>
        <row r="2168">
          <cell r="AF2168">
            <v>0</v>
          </cell>
        </row>
        <row r="2169">
          <cell r="AF2169">
            <v>0</v>
          </cell>
        </row>
        <row r="2170">
          <cell r="AF2170">
            <v>0</v>
          </cell>
        </row>
        <row r="2171">
          <cell r="AF2171">
            <v>0</v>
          </cell>
        </row>
        <row r="2172">
          <cell r="AF2172">
            <v>0</v>
          </cell>
        </row>
        <row r="2173">
          <cell r="AF2173">
            <v>0</v>
          </cell>
        </row>
        <row r="2174">
          <cell r="AF2174">
            <v>0</v>
          </cell>
        </row>
        <row r="2175">
          <cell r="AF2175">
            <v>0</v>
          </cell>
        </row>
        <row r="2176">
          <cell r="AF2176">
            <v>0</v>
          </cell>
        </row>
        <row r="2177">
          <cell r="AF2177">
            <v>0</v>
          </cell>
        </row>
        <row r="2178">
          <cell r="AF2178">
            <v>0</v>
          </cell>
        </row>
        <row r="2179">
          <cell r="AF2179">
            <v>0</v>
          </cell>
        </row>
        <row r="2180">
          <cell r="AF2180">
            <v>0</v>
          </cell>
        </row>
        <row r="2181">
          <cell r="AF2181">
            <v>0</v>
          </cell>
        </row>
        <row r="2182">
          <cell r="AF2182">
            <v>0</v>
          </cell>
        </row>
        <row r="2183">
          <cell r="AF2183">
            <v>0</v>
          </cell>
        </row>
        <row r="2184">
          <cell r="AF2184">
            <v>0</v>
          </cell>
        </row>
        <row r="2185">
          <cell r="AF2185">
            <v>0</v>
          </cell>
        </row>
        <row r="2186">
          <cell r="AF2186">
            <v>0</v>
          </cell>
        </row>
        <row r="2187">
          <cell r="AF2187">
            <v>0</v>
          </cell>
        </row>
        <row r="2188">
          <cell r="AF2188">
            <v>0</v>
          </cell>
        </row>
        <row r="2189">
          <cell r="AF2189">
            <v>0</v>
          </cell>
        </row>
        <row r="2190">
          <cell r="AF2190">
            <v>0</v>
          </cell>
        </row>
        <row r="2191">
          <cell r="AF2191">
            <v>0</v>
          </cell>
        </row>
        <row r="2192">
          <cell r="AF2192">
            <v>0</v>
          </cell>
        </row>
        <row r="2193">
          <cell r="AF2193">
            <v>0</v>
          </cell>
        </row>
        <row r="2194">
          <cell r="AF2194">
            <v>0</v>
          </cell>
        </row>
        <row r="2195">
          <cell r="AF2195">
            <v>0</v>
          </cell>
        </row>
        <row r="2196">
          <cell r="AF2196">
            <v>0</v>
          </cell>
        </row>
        <row r="2197">
          <cell r="AF2197">
            <v>0</v>
          </cell>
        </row>
        <row r="2198">
          <cell r="AF2198">
            <v>0</v>
          </cell>
        </row>
        <row r="2199">
          <cell r="AF2199">
            <v>0</v>
          </cell>
        </row>
        <row r="2200">
          <cell r="AF2200">
            <v>0</v>
          </cell>
        </row>
        <row r="2201">
          <cell r="AF2201">
            <v>0</v>
          </cell>
        </row>
        <row r="2202">
          <cell r="AF2202">
            <v>0</v>
          </cell>
        </row>
        <row r="2203">
          <cell r="AF2203">
            <v>0</v>
          </cell>
        </row>
        <row r="2204">
          <cell r="AF2204">
            <v>0</v>
          </cell>
        </row>
        <row r="2205">
          <cell r="AF2205">
            <v>0</v>
          </cell>
        </row>
        <row r="2206">
          <cell r="AF2206">
            <v>0</v>
          </cell>
        </row>
        <row r="2207">
          <cell r="AF2207">
            <v>0</v>
          </cell>
        </row>
        <row r="2208">
          <cell r="AF2208">
            <v>0</v>
          </cell>
        </row>
        <row r="2209">
          <cell r="AF2209">
            <v>0</v>
          </cell>
        </row>
        <row r="2210">
          <cell r="AF2210">
            <v>0</v>
          </cell>
        </row>
        <row r="2211">
          <cell r="AF2211">
            <v>0</v>
          </cell>
        </row>
        <row r="2212">
          <cell r="AF2212">
            <v>0</v>
          </cell>
        </row>
        <row r="2213">
          <cell r="AF2213">
            <v>0</v>
          </cell>
        </row>
        <row r="2214">
          <cell r="AF2214">
            <v>0</v>
          </cell>
        </row>
        <row r="2215">
          <cell r="AF2215">
            <v>0</v>
          </cell>
        </row>
        <row r="2216">
          <cell r="AF2216">
            <v>0</v>
          </cell>
        </row>
        <row r="2217">
          <cell r="AF2217">
            <v>0</v>
          </cell>
        </row>
        <row r="2218">
          <cell r="AF2218">
            <v>0</v>
          </cell>
        </row>
        <row r="2219">
          <cell r="AF2219">
            <v>0</v>
          </cell>
        </row>
        <row r="2220">
          <cell r="AF2220">
            <v>0</v>
          </cell>
        </row>
        <row r="2221">
          <cell r="AF2221">
            <v>0</v>
          </cell>
        </row>
        <row r="2222">
          <cell r="AF2222">
            <v>0</v>
          </cell>
        </row>
        <row r="2223">
          <cell r="AF2223">
            <v>0</v>
          </cell>
        </row>
        <row r="2224">
          <cell r="AF2224">
            <v>0</v>
          </cell>
        </row>
        <row r="2225">
          <cell r="AF2225">
            <v>0</v>
          </cell>
        </row>
        <row r="2226">
          <cell r="AF2226">
            <v>0</v>
          </cell>
        </row>
        <row r="2227">
          <cell r="AF2227">
            <v>0</v>
          </cell>
        </row>
        <row r="2228">
          <cell r="AF2228">
            <v>1</v>
          </cell>
        </row>
        <row r="2229">
          <cell r="AF2229">
            <v>1</v>
          </cell>
        </row>
        <row r="2230">
          <cell r="AF2230">
            <v>1</v>
          </cell>
        </row>
        <row r="2231">
          <cell r="AF2231">
            <v>1</v>
          </cell>
        </row>
        <row r="2232">
          <cell r="AF2232">
            <v>1</v>
          </cell>
        </row>
        <row r="2233">
          <cell r="AF2233">
            <v>1</v>
          </cell>
        </row>
        <row r="2234">
          <cell r="AF2234">
            <v>1</v>
          </cell>
        </row>
        <row r="2235">
          <cell r="AF2235">
            <v>1</v>
          </cell>
        </row>
        <row r="2236">
          <cell r="AF2236">
            <v>1</v>
          </cell>
        </row>
        <row r="2237">
          <cell r="AF2237">
            <v>1</v>
          </cell>
        </row>
        <row r="2238">
          <cell r="AF2238">
            <v>1</v>
          </cell>
        </row>
        <row r="2239">
          <cell r="AF2239">
            <v>1</v>
          </cell>
        </row>
        <row r="2240">
          <cell r="AF2240">
            <v>1</v>
          </cell>
        </row>
        <row r="2241">
          <cell r="AF2241">
            <v>1</v>
          </cell>
        </row>
        <row r="2242">
          <cell r="AF2242">
            <v>1</v>
          </cell>
        </row>
        <row r="2243">
          <cell r="AF2243">
            <v>1</v>
          </cell>
        </row>
        <row r="2244">
          <cell r="AF2244">
            <v>1</v>
          </cell>
        </row>
        <row r="2245">
          <cell r="AF2245">
            <v>1</v>
          </cell>
        </row>
        <row r="2246">
          <cell r="AF2246">
            <v>0</v>
          </cell>
        </row>
        <row r="2247">
          <cell r="AF2247">
            <v>0</v>
          </cell>
        </row>
        <row r="2248">
          <cell r="AF2248">
            <v>0</v>
          </cell>
        </row>
        <row r="2249">
          <cell r="AF2249">
            <v>0</v>
          </cell>
        </row>
        <row r="2250">
          <cell r="AF2250">
            <v>0</v>
          </cell>
        </row>
        <row r="2251">
          <cell r="AF2251">
            <v>0</v>
          </cell>
        </row>
        <row r="2252">
          <cell r="AF2252">
            <v>0</v>
          </cell>
        </row>
        <row r="2253">
          <cell r="AF2253">
            <v>0</v>
          </cell>
        </row>
        <row r="2254">
          <cell r="AF2254">
            <v>0</v>
          </cell>
        </row>
        <row r="2255">
          <cell r="AF2255">
            <v>0</v>
          </cell>
        </row>
        <row r="2256">
          <cell r="AF2256">
            <v>0</v>
          </cell>
        </row>
        <row r="2257">
          <cell r="AF2257">
            <v>0</v>
          </cell>
        </row>
        <row r="2258">
          <cell r="AF2258">
            <v>0</v>
          </cell>
        </row>
        <row r="2259">
          <cell r="AF2259">
            <v>0</v>
          </cell>
        </row>
        <row r="2260">
          <cell r="AF2260">
            <v>0</v>
          </cell>
        </row>
        <row r="2261">
          <cell r="AF2261">
            <v>0</v>
          </cell>
        </row>
        <row r="2262">
          <cell r="AF2262">
            <v>0</v>
          </cell>
        </row>
        <row r="2263">
          <cell r="AF2263">
            <v>0</v>
          </cell>
        </row>
        <row r="2264">
          <cell r="AF2264">
            <v>0</v>
          </cell>
        </row>
        <row r="2265">
          <cell r="AF2265">
            <v>0</v>
          </cell>
        </row>
        <row r="2266">
          <cell r="AF2266">
            <v>0</v>
          </cell>
        </row>
        <row r="2267">
          <cell r="AF2267">
            <v>0</v>
          </cell>
        </row>
        <row r="2268">
          <cell r="AF2268">
            <v>0</v>
          </cell>
        </row>
        <row r="2269">
          <cell r="AF2269">
            <v>0</v>
          </cell>
        </row>
        <row r="2270">
          <cell r="AF2270">
            <v>0</v>
          </cell>
        </row>
        <row r="2271">
          <cell r="AF2271">
            <v>0</v>
          </cell>
        </row>
        <row r="2272">
          <cell r="AF2272">
            <v>0</v>
          </cell>
        </row>
        <row r="2273">
          <cell r="AF2273">
            <v>0</v>
          </cell>
        </row>
        <row r="2274">
          <cell r="AF2274">
            <v>0</v>
          </cell>
        </row>
        <row r="2275">
          <cell r="AF2275">
            <v>0</v>
          </cell>
        </row>
        <row r="2276">
          <cell r="AF2276">
            <v>0</v>
          </cell>
        </row>
        <row r="2277">
          <cell r="AF2277">
            <v>0</v>
          </cell>
        </row>
        <row r="2278">
          <cell r="AF2278">
            <v>0</v>
          </cell>
        </row>
        <row r="2279">
          <cell r="AF2279">
            <v>0</v>
          </cell>
        </row>
        <row r="2280">
          <cell r="AF2280">
            <v>0</v>
          </cell>
        </row>
        <row r="2281">
          <cell r="AF2281">
            <v>0</v>
          </cell>
        </row>
        <row r="2282">
          <cell r="AF2282">
            <v>0</v>
          </cell>
        </row>
        <row r="2283">
          <cell r="AF2283">
            <v>0</v>
          </cell>
        </row>
        <row r="2284">
          <cell r="AF2284">
            <v>0</v>
          </cell>
        </row>
        <row r="2285">
          <cell r="AF2285">
            <v>0</v>
          </cell>
        </row>
        <row r="2286">
          <cell r="AF2286">
            <v>0</v>
          </cell>
        </row>
        <row r="2287">
          <cell r="AF2287">
            <v>0</v>
          </cell>
        </row>
        <row r="2288">
          <cell r="AF2288">
            <v>0</v>
          </cell>
        </row>
        <row r="2289">
          <cell r="AF2289">
            <v>0</v>
          </cell>
        </row>
        <row r="2290">
          <cell r="AF2290">
            <v>0</v>
          </cell>
        </row>
        <row r="2291">
          <cell r="AF2291">
            <v>0</v>
          </cell>
        </row>
        <row r="2292">
          <cell r="AF2292">
            <v>0</v>
          </cell>
        </row>
        <row r="2293">
          <cell r="AF2293">
            <v>0</v>
          </cell>
        </row>
        <row r="2294">
          <cell r="AF2294">
            <v>0</v>
          </cell>
        </row>
        <row r="2295">
          <cell r="AF2295">
            <v>0</v>
          </cell>
        </row>
        <row r="2296">
          <cell r="AF2296">
            <v>0</v>
          </cell>
        </row>
        <row r="2297">
          <cell r="AF2297">
            <v>0</v>
          </cell>
        </row>
        <row r="2298">
          <cell r="AF2298">
            <v>0</v>
          </cell>
        </row>
        <row r="2299">
          <cell r="AF2299">
            <v>0</v>
          </cell>
        </row>
        <row r="2300">
          <cell r="AF2300">
            <v>0</v>
          </cell>
        </row>
        <row r="2301">
          <cell r="AF2301">
            <v>0</v>
          </cell>
        </row>
        <row r="2302">
          <cell r="AF2302">
            <v>0</v>
          </cell>
        </row>
        <row r="2303">
          <cell r="AF2303">
            <v>0</v>
          </cell>
        </row>
        <row r="2304">
          <cell r="AF2304">
            <v>0</v>
          </cell>
        </row>
        <row r="2305">
          <cell r="AF2305">
            <v>0</v>
          </cell>
        </row>
        <row r="2306">
          <cell r="AF2306">
            <v>0</v>
          </cell>
        </row>
        <row r="2307">
          <cell r="AF2307">
            <v>0</v>
          </cell>
        </row>
        <row r="2308">
          <cell r="AF2308">
            <v>0</v>
          </cell>
        </row>
        <row r="2309">
          <cell r="AF2309">
            <v>0</v>
          </cell>
        </row>
        <row r="2310">
          <cell r="AF2310">
            <v>0</v>
          </cell>
        </row>
        <row r="2311">
          <cell r="AF2311">
            <v>0</v>
          </cell>
        </row>
        <row r="2312">
          <cell r="AF2312">
            <v>0</v>
          </cell>
        </row>
        <row r="2313">
          <cell r="AF2313">
            <v>0</v>
          </cell>
        </row>
        <row r="2314">
          <cell r="AF2314">
            <v>0</v>
          </cell>
        </row>
        <row r="2315">
          <cell r="AF2315">
            <v>0</v>
          </cell>
        </row>
        <row r="2316">
          <cell r="AF2316">
            <v>0</v>
          </cell>
        </row>
        <row r="2317">
          <cell r="AF2317">
            <v>0</v>
          </cell>
        </row>
        <row r="2318">
          <cell r="AF2318">
            <v>0</v>
          </cell>
        </row>
        <row r="2319">
          <cell r="AF2319">
            <v>0</v>
          </cell>
        </row>
        <row r="2320">
          <cell r="AF2320">
            <v>0</v>
          </cell>
        </row>
        <row r="2321">
          <cell r="AF2321">
            <v>0</v>
          </cell>
        </row>
        <row r="2322">
          <cell r="AF2322">
            <v>0</v>
          </cell>
        </row>
        <row r="2323">
          <cell r="AF2323">
            <v>0</v>
          </cell>
        </row>
        <row r="2324">
          <cell r="AF2324">
            <v>0</v>
          </cell>
        </row>
        <row r="2325">
          <cell r="AF2325">
            <v>0</v>
          </cell>
        </row>
        <row r="2326">
          <cell r="AF2326">
            <v>0</v>
          </cell>
        </row>
        <row r="2327">
          <cell r="AF2327">
            <v>0</v>
          </cell>
        </row>
        <row r="2328">
          <cell r="AF2328">
            <v>0</v>
          </cell>
        </row>
        <row r="2329">
          <cell r="AF2329">
            <v>0</v>
          </cell>
        </row>
        <row r="2330">
          <cell r="AF2330">
            <v>0</v>
          </cell>
        </row>
        <row r="2331">
          <cell r="AF2331">
            <v>0</v>
          </cell>
        </row>
        <row r="2332">
          <cell r="AF2332">
            <v>0</v>
          </cell>
        </row>
        <row r="2333">
          <cell r="AF2333">
            <v>0</v>
          </cell>
        </row>
        <row r="2334">
          <cell r="AF2334">
            <v>0</v>
          </cell>
        </row>
        <row r="2335">
          <cell r="AF2335">
            <v>0</v>
          </cell>
        </row>
        <row r="2336">
          <cell r="AF2336">
            <v>0</v>
          </cell>
        </row>
        <row r="2337">
          <cell r="AF2337">
            <v>0</v>
          </cell>
        </row>
        <row r="2338">
          <cell r="AF2338">
            <v>0</v>
          </cell>
        </row>
        <row r="2339">
          <cell r="AF2339">
            <v>0</v>
          </cell>
        </row>
        <row r="2340">
          <cell r="AF2340">
            <v>0</v>
          </cell>
        </row>
        <row r="2341">
          <cell r="AF2341">
            <v>0</v>
          </cell>
        </row>
        <row r="2342">
          <cell r="AF2342">
            <v>0</v>
          </cell>
        </row>
        <row r="2343">
          <cell r="AF2343">
            <v>0</v>
          </cell>
        </row>
        <row r="2344">
          <cell r="AF2344">
            <v>0</v>
          </cell>
        </row>
        <row r="2345">
          <cell r="AF2345">
            <v>0</v>
          </cell>
        </row>
        <row r="2346">
          <cell r="AF2346">
            <v>0</v>
          </cell>
        </row>
        <row r="2347">
          <cell r="AF2347">
            <v>0</v>
          </cell>
        </row>
        <row r="2348">
          <cell r="AF2348">
            <v>0</v>
          </cell>
        </row>
        <row r="2349">
          <cell r="AF2349">
            <v>0</v>
          </cell>
        </row>
        <row r="2350">
          <cell r="AF2350">
            <v>0</v>
          </cell>
        </row>
        <row r="2351">
          <cell r="AF2351">
            <v>1</v>
          </cell>
        </row>
        <row r="2352">
          <cell r="AF2352">
            <v>0</v>
          </cell>
        </row>
        <row r="2353">
          <cell r="AF2353">
            <v>1</v>
          </cell>
        </row>
        <row r="2354">
          <cell r="AF2354">
            <v>1</v>
          </cell>
        </row>
        <row r="2355">
          <cell r="AF2355">
            <v>1</v>
          </cell>
        </row>
        <row r="2356">
          <cell r="AF2356">
            <v>0</v>
          </cell>
        </row>
        <row r="2357">
          <cell r="AF2357">
            <v>0</v>
          </cell>
        </row>
        <row r="2358">
          <cell r="AF2358">
            <v>0</v>
          </cell>
        </row>
        <row r="2359">
          <cell r="AF2359">
            <v>0</v>
          </cell>
        </row>
        <row r="2360">
          <cell r="AF2360">
            <v>0</v>
          </cell>
        </row>
        <row r="2361">
          <cell r="AF2361">
            <v>0</v>
          </cell>
        </row>
        <row r="2362">
          <cell r="AF2362">
            <v>0</v>
          </cell>
        </row>
        <row r="2363">
          <cell r="AF2363">
            <v>0</v>
          </cell>
        </row>
        <row r="2364">
          <cell r="AF2364">
            <v>0</v>
          </cell>
        </row>
        <row r="2365">
          <cell r="AF2365">
            <v>0</v>
          </cell>
        </row>
        <row r="2366">
          <cell r="AF2366">
            <v>0</v>
          </cell>
        </row>
        <row r="2367">
          <cell r="AF2367">
            <v>0</v>
          </cell>
        </row>
        <row r="2368">
          <cell r="AF2368">
            <v>0</v>
          </cell>
        </row>
        <row r="2369">
          <cell r="AF2369">
            <v>0</v>
          </cell>
        </row>
        <row r="2370">
          <cell r="AF2370">
            <v>0</v>
          </cell>
        </row>
        <row r="2371">
          <cell r="AF2371">
            <v>0</v>
          </cell>
        </row>
        <row r="2372">
          <cell r="AF2372">
            <v>0</v>
          </cell>
        </row>
        <row r="2373">
          <cell r="AF2373">
            <v>0</v>
          </cell>
        </row>
        <row r="2374">
          <cell r="AF2374">
            <v>0</v>
          </cell>
        </row>
        <row r="2375">
          <cell r="AF2375">
            <v>0</v>
          </cell>
        </row>
        <row r="2376">
          <cell r="AF2376">
            <v>0</v>
          </cell>
        </row>
        <row r="2377">
          <cell r="AF2377">
            <v>0</v>
          </cell>
        </row>
        <row r="2378">
          <cell r="AF2378">
            <v>0</v>
          </cell>
        </row>
        <row r="2379">
          <cell r="AF2379">
            <v>0</v>
          </cell>
        </row>
        <row r="2380">
          <cell r="AF2380">
            <v>0</v>
          </cell>
        </row>
        <row r="2381">
          <cell r="AF2381">
            <v>0</v>
          </cell>
        </row>
        <row r="2382">
          <cell r="AF2382">
            <v>0</v>
          </cell>
        </row>
        <row r="2383">
          <cell r="AF2383">
            <v>0</v>
          </cell>
        </row>
        <row r="2384">
          <cell r="AF2384">
            <v>0</v>
          </cell>
        </row>
        <row r="2385">
          <cell r="AF2385">
            <v>0</v>
          </cell>
        </row>
        <row r="2386">
          <cell r="AF2386">
            <v>0</v>
          </cell>
        </row>
        <row r="2387">
          <cell r="AF2387">
            <v>0</v>
          </cell>
        </row>
        <row r="2388">
          <cell r="AF2388">
            <v>0</v>
          </cell>
        </row>
        <row r="2389">
          <cell r="AF2389">
            <v>0</v>
          </cell>
        </row>
        <row r="2390">
          <cell r="AF2390">
            <v>0</v>
          </cell>
        </row>
        <row r="2391">
          <cell r="AF2391">
            <v>0</v>
          </cell>
        </row>
        <row r="2392">
          <cell r="AF2392">
            <v>0</v>
          </cell>
        </row>
        <row r="2393">
          <cell r="AF2393">
            <v>0</v>
          </cell>
        </row>
        <row r="2394">
          <cell r="AF2394">
            <v>0</v>
          </cell>
        </row>
        <row r="2395">
          <cell r="AF2395">
            <v>0</v>
          </cell>
        </row>
        <row r="2396">
          <cell r="AF2396">
            <v>0</v>
          </cell>
        </row>
        <row r="2397">
          <cell r="AF2397">
            <v>0</v>
          </cell>
        </row>
        <row r="2398">
          <cell r="AF2398">
            <v>0</v>
          </cell>
        </row>
        <row r="2399">
          <cell r="AF2399">
            <v>0</v>
          </cell>
        </row>
        <row r="2400">
          <cell r="AF2400">
            <v>0</v>
          </cell>
        </row>
        <row r="2401">
          <cell r="AF2401">
            <v>0</v>
          </cell>
        </row>
        <row r="2402">
          <cell r="AF2402">
            <v>0</v>
          </cell>
        </row>
        <row r="2403">
          <cell r="AF2403">
            <v>0</v>
          </cell>
        </row>
        <row r="2404">
          <cell r="AF2404">
            <v>0</v>
          </cell>
        </row>
        <row r="2405">
          <cell r="AF2405">
            <v>0</v>
          </cell>
        </row>
        <row r="2406">
          <cell r="AF2406">
            <v>0</v>
          </cell>
        </row>
        <row r="2407">
          <cell r="AF2407">
            <v>0</v>
          </cell>
        </row>
        <row r="2408">
          <cell r="AF2408">
            <v>0</v>
          </cell>
        </row>
        <row r="2409">
          <cell r="AF2409">
            <v>0</v>
          </cell>
        </row>
        <row r="2410">
          <cell r="AF2410">
            <v>0</v>
          </cell>
        </row>
        <row r="2411">
          <cell r="AF2411">
            <v>0</v>
          </cell>
        </row>
        <row r="2412">
          <cell r="AF2412">
            <v>0</v>
          </cell>
        </row>
        <row r="2413">
          <cell r="AF2413">
            <v>0</v>
          </cell>
        </row>
        <row r="2414">
          <cell r="AF2414">
            <v>0</v>
          </cell>
        </row>
        <row r="2415">
          <cell r="AF2415">
            <v>0</v>
          </cell>
        </row>
        <row r="2416">
          <cell r="AF2416">
            <v>0</v>
          </cell>
        </row>
        <row r="2417">
          <cell r="AF2417">
            <v>0</v>
          </cell>
        </row>
        <row r="2418">
          <cell r="AF2418">
            <v>0</v>
          </cell>
        </row>
        <row r="2419">
          <cell r="AF2419">
            <v>0</v>
          </cell>
        </row>
        <row r="2420">
          <cell r="AF2420">
            <v>0</v>
          </cell>
        </row>
        <row r="2421">
          <cell r="AF2421">
            <v>0</v>
          </cell>
        </row>
        <row r="2422">
          <cell r="AF2422">
            <v>0</v>
          </cell>
        </row>
        <row r="2423">
          <cell r="AF2423">
            <v>0</v>
          </cell>
        </row>
        <row r="2424">
          <cell r="AF2424">
            <v>0</v>
          </cell>
        </row>
        <row r="2425">
          <cell r="AF2425">
            <v>0</v>
          </cell>
        </row>
        <row r="2426">
          <cell r="AF2426">
            <v>0</v>
          </cell>
        </row>
        <row r="2427">
          <cell r="AF2427">
            <v>0</v>
          </cell>
        </row>
        <row r="2428">
          <cell r="AF2428">
            <v>0</v>
          </cell>
        </row>
        <row r="2429">
          <cell r="AF2429">
            <v>0</v>
          </cell>
        </row>
        <row r="2430">
          <cell r="AF2430">
            <v>0</v>
          </cell>
        </row>
        <row r="2431">
          <cell r="AF2431">
            <v>0</v>
          </cell>
        </row>
        <row r="2432">
          <cell r="AF2432">
            <v>0</v>
          </cell>
        </row>
        <row r="2433">
          <cell r="AF2433">
            <v>0</v>
          </cell>
        </row>
        <row r="2434">
          <cell r="AF2434">
            <v>0</v>
          </cell>
        </row>
        <row r="2435">
          <cell r="AF2435">
            <v>0</v>
          </cell>
        </row>
        <row r="2436">
          <cell r="AF2436">
            <v>0</v>
          </cell>
        </row>
        <row r="2437">
          <cell r="AF2437">
            <v>0</v>
          </cell>
        </row>
        <row r="2438">
          <cell r="AF2438">
            <v>0</v>
          </cell>
        </row>
        <row r="2439">
          <cell r="AF2439">
            <v>0</v>
          </cell>
        </row>
        <row r="2440">
          <cell r="AF2440">
            <v>0</v>
          </cell>
        </row>
        <row r="2441">
          <cell r="AF2441">
            <v>0</v>
          </cell>
        </row>
        <row r="2442">
          <cell r="AF2442">
            <v>0</v>
          </cell>
        </row>
        <row r="2443">
          <cell r="AF2443">
            <v>0</v>
          </cell>
        </row>
        <row r="2444">
          <cell r="AF2444">
            <v>0</v>
          </cell>
        </row>
        <row r="2445">
          <cell r="AF2445">
            <v>0</v>
          </cell>
        </row>
        <row r="2446">
          <cell r="AF2446">
            <v>0</v>
          </cell>
        </row>
        <row r="2447">
          <cell r="AF2447">
            <v>0</v>
          </cell>
        </row>
        <row r="2448">
          <cell r="AF2448">
            <v>0</v>
          </cell>
        </row>
        <row r="2449">
          <cell r="AF2449">
            <v>0</v>
          </cell>
        </row>
        <row r="2450">
          <cell r="AF2450">
            <v>0</v>
          </cell>
        </row>
        <row r="2451">
          <cell r="AF2451">
            <v>0</v>
          </cell>
        </row>
        <row r="2452">
          <cell r="AF2452">
            <v>0</v>
          </cell>
        </row>
        <row r="2453">
          <cell r="AF2453">
            <v>0</v>
          </cell>
        </row>
        <row r="2454">
          <cell r="AF2454">
            <v>0</v>
          </cell>
        </row>
        <row r="2455">
          <cell r="AF2455">
            <v>0</v>
          </cell>
        </row>
        <row r="2456">
          <cell r="AF2456">
            <v>0</v>
          </cell>
        </row>
        <row r="2457">
          <cell r="AF2457">
            <v>0</v>
          </cell>
        </row>
        <row r="2458">
          <cell r="AF2458">
            <v>0</v>
          </cell>
        </row>
        <row r="2459">
          <cell r="AF2459">
            <v>0</v>
          </cell>
        </row>
        <row r="2460">
          <cell r="AF2460">
            <v>0</v>
          </cell>
        </row>
        <row r="2461">
          <cell r="AF2461">
            <v>0</v>
          </cell>
        </row>
        <row r="2462">
          <cell r="AF2462">
            <v>0</v>
          </cell>
        </row>
        <row r="2463">
          <cell r="AF2463">
            <v>0</v>
          </cell>
        </row>
        <row r="2464">
          <cell r="AF2464">
            <v>0</v>
          </cell>
        </row>
        <row r="2465">
          <cell r="AF2465">
            <v>1</v>
          </cell>
        </row>
        <row r="2466">
          <cell r="AF2466">
            <v>1</v>
          </cell>
        </row>
        <row r="2467">
          <cell r="AF2467">
            <v>1</v>
          </cell>
        </row>
        <row r="2468">
          <cell r="AF2468">
            <v>1</v>
          </cell>
        </row>
        <row r="2469">
          <cell r="AF2469">
            <v>1</v>
          </cell>
        </row>
        <row r="2470">
          <cell r="AF2470">
            <v>1</v>
          </cell>
        </row>
        <row r="2471">
          <cell r="AF2471">
            <v>1</v>
          </cell>
        </row>
        <row r="2472">
          <cell r="AF2472">
            <v>1</v>
          </cell>
        </row>
        <row r="2473">
          <cell r="AF2473">
            <v>1</v>
          </cell>
        </row>
        <row r="2474">
          <cell r="AF2474">
            <v>1</v>
          </cell>
        </row>
        <row r="2475">
          <cell r="AF2475">
            <v>1</v>
          </cell>
        </row>
        <row r="2476">
          <cell r="AF2476">
            <v>1</v>
          </cell>
        </row>
        <row r="2477">
          <cell r="AF2477">
            <v>1</v>
          </cell>
        </row>
        <row r="2478">
          <cell r="AF2478">
            <v>1</v>
          </cell>
        </row>
        <row r="2479">
          <cell r="AF2479">
            <v>1</v>
          </cell>
        </row>
        <row r="2480">
          <cell r="AF2480">
            <v>1</v>
          </cell>
        </row>
        <row r="2481">
          <cell r="AF2481">
            <v>1</v>
          </cell>
        </row>
        <row r="2482">
          <cell r="AF2482">
            <v>1</v>
          </cell>
        </row>
        <row r="2483">
          <cell r="AF2483">
            <v>1</v>
          </cell>
        </row>
        <row r="2484">
          <cell r="AF2484">
            <v>1</v>
          </cell>
        </row>
        <row r="2485">
          <cell r="AF2485">
            <v>1</v>
          </cell>
        </row>
        <row r="2486">
          <cell r="AF2486">
            <v>1</v>
          </cell>
        </row>
        <row r="2487">
          <cell r="AF2487">
            <v>1</v>
          </cell>
        </row>
        <row r="2488">
          <cell r="AF2488">
            <v>1</v>
          </cell>
        </row>
        <row r="2489">
          <cell r="AF2489">
            <v>1</v>
          </cell>
        </row>
        <row r="2490">
          <cell r="AF2490">
            <v>1</v>
          </cell>
        </row>
        <row r="2491">
          <cell r="AF2491">
            <v>1</v>
          </cell>
        </row>
        <row r="2492">
          <cell r="AF2492">
            <v>0</v>
          </cell>
        </row>
        <row r="2493">
          <cell r="AF2493">
            <v>0</v>
          </cell>
        </row>
        <row r="2494">
          <cell r="AF2494">
            <v>0</v>
          </cell>
        </row>
        <row r="2495">
          <cell r="AF2495">
            <v>0</v>
          </cell>
        </row>
        <row r="2496">
          <cell r="AF2496">
            <v>0</v>
          </cell>
        </row>
        <row r="2497">
          <cell r="AF2497">
            <v>1</v>
          </cell>
        </row>
        <row r="2498">
          <cell r="AF2498">
            <v>0</v>
          </cell>
        </row>
        <row r="2499">
          <cell r="AF2499">
            <v>0</v>
          </cell>
        </row>
        <row r="2500">
          <cell r="AF2500">
            <v>0</v>
          </cell>
        </row>
        <row r="2501">
          <cell r="AF2501">
            <v>0</v>
          </cell>
        </row>
        <row r="2502">
          <cell r="AF2502">
            <v>0</v>
          </cell>
        </row>
        <row r="2503">
          <cell r="AF2503">
            <v>1</v>
          </cell>
        </row>
        <row r="2504">
          <cell r="AF2504">
            <v>0</v>
          </cell>
        </row>
        <row r="2505">
          <cell r="AF2505">
            <v>0</v>
          </cell>
        </row>
        <row r="2506">
          <cell r="AF2506">
            <v>0</v>
          </cell>
        </row>
        <row r="2507">
          <cell r="AF2507">
            <v>0</v>
          </cell>
        </row>
        <row r="2508">
          <cell r="AF2508">
            <v>0</v>
          </cell>
        </row>
        <row r="2509">
          <cell r="AF2509">
            <v>0</v>
          </cell>
        </row>
        <row r="2510">
          <cell r="AF2510">
            <v>0</v>
          </cell>
        </row>
        <row r="2511">
          <cell r="AF2511">
            <v>0</v>
          </cell>
        </row>
        <row r="2512">
          <cell r="AF2512">
            <v>0</v>
          </cell>
        </row>
        <row r="2513">
          <cell r="AF2513">
            <v>0</v>
          </cell>
        </row>
        <row r="2514">
          <cell r="AF2514">
            <v>0</v>
          </cell>
        </row>
        <row r="2515">
          <cell r="AF2515">
            <v>0</v>
          </cell>
        </row>
        <row r="2516">
          <cell r="AF2516">
            <v>0</v>
          </cell>
        </row>
        <row r="2517">
          <cell r="AF2517">
            <v>0</v>
          </cell>
        </row>
        <row r="2518">
          <cell r="AF2518">
            <v>0</v>
          </cell>
        </row>
        <row r="2519">
          <cell r="AF2519">
            <v>0</v>
          </cell>
        </row>
        <row r="2520">
          <cell r="AF2520">
            <v>0</v>
          </cell>
        </row>
        <row r="2521">
          <cell r="AF2521">
            <v>0</v>
          </cell>
        </row>
        <row r="2522">
          <cell r="AF2522">
            <v>0</v>
          </cell>
        </row>
        <row r="2523">
          <cell r="AF2523">
            <v>0</v>
          </cell>
        </row>
        <row r="2524">
          <cell r="AF2524">
            <v>0</v>
          </cell>
        </row>
        <row r="2525">
          <cell r="AF2525">
            <v>0</v>
          </cell>
        </row>
        <row r="2526">
          <cell r="AF2526">
            <v>0</v>
          </cell>
        </row>
        <row r="2527">
          <cell r="AF2527">
            <v>0</v>
          </cell>
        </row>
        <row r="2528">
          <cell r="AF2528">
            <v>0</v>
          </cell>
        </row>
        <row r="2529">
          <cell r="AF2529">
            <v>0</v>
          </cell>
        </row>
        <row r="2530">
          <cell r="AF2530">
            <v>0</v>
          </cell>
        </row>
        <row r="2531">
          <cell r="AF2531">
            <v>0</v>
          </cell>
        </row>
        <row r="2532">
          <cell r="AF2532">
            <v>0</v>
          </cell>
        </row>
        <row r="2533">
          <cell r="AF2533">
            <v>0</v>
          </cell>
        </row>
        <row r="2534">
          <cell r="AF2534">
            <v>0</v>
          </cell>
        </row>
        <row r="2535">
          <cell r="AF2535">
            <v>0</v>
          </cell>
        </row>
        <row r="2536">
          <cell r="AF2536">
            <v>0</v>
          </cell>
        </row>
        <row r="2537">
          <cell r="AF2537">
            <v>0</v>
          </cell>
        </row>
        <row r="2538">
          <cell r="AF2538">
            <v>0</v>
          </cell>
        </row>
        <row r="2539">
          <cell r="AF2539">
            <v>0</v>
          </cell>
        </row>
        <row r="2540">
          <cell r="AF2540">
            <v>0</v>
          </cell>
        </row>
        <row r="2541">
          <cell r="AF2541">
            <v>0</v>
          </cell>
        </row>
        <row r="2542">
          <cell r="AF2542">
            <v>0</v>
          </cell>
        </row>
        <row r="2543">
          <cell r="AF2543">
            <v>0</v>
          </cell>
        </row>
        <row r="2544">
          <cell r="AF2544">
            <v>0</v>
          </cell>
        </row>
        <row r="2545">
          <cell r="AF2545">
            <v>0</v>
          </cell>
        </row>
        <row r="2546">
          <cell r="AF2546">
            <v>0</v>
          </cell>
        </row>
        <row r="2547">
          <cell r="AF2547">
            <v>0</v>
          </cell>
        </row>
        <row r="2548">
          <cell r="AF2548">
            <v>0</v>
          </cell>
        </row>
        <row r="2549">
          <cell r="AF2549">
            <v>0</v>
          </cell>
        </row>
        <row r="2550">
          <cell r="AF2550">
            <v>0</v>
          </cell>
        </row>
        <row r="2551">
          <cell r="AF2551">
            <v>0</v>
          </cell>
        </row>
        <row r="2552">
          <cell r="AF2552">
            <v>0</v>
          </cell>
        </row>
        <row r="2553">
          <cell r="AF2553">
            <v>0</v>
          </cell>
        </row>
        <row r="2554">
          <cell r="AF2554">
            <v>0</v>
          </cell>
        </row>
        <row r="2555">
          <cell r="AF2555">
            <v>0</v>
          </cell>
        </row>
        <row r="2556">
          <cell r="AF2556">
            <v>0</v>
          </cell>
        </row>
        <row r="2557">
          <cell r="AF2557">
            <v>0</v>
          </cell>
        </row>
        <row r="2558">
          <cell r="AF2558">
            <v>0</v>
          </cell>
        </row>
        <row r="2559">
          <cell r="AF2559">
            <v>0</v>
          </cell>
        </row>
        <row r="2560">
          <cell r="AF2560">
            <v>0</v>
          </cell>
        </row>
        <row r="2561">
          <cell r="AF2561">
            <v>0</v>
          </cell>
        </row>
        <row r="2562">
          <cell r="AF2562">
            <v>0</v>
          </cell>
        </row>
        <row r="2563">
          <cell r="AF2563">
            <v>0</v>
          </cell>
        </row>
        <row r="2564">
          <cell r="AF2564">
            <v>0</v>
          </cell>
        </row>
        <row r="2565">
          <cell r="AF2565">
            <v>0</v>
          </cell>
        </row>
        <row r="2566">
          <cell r="AF2566">
            <v>0</v>
          </cell>
        </row>
        <row r="2567">
          <cell r="AF2567">
            <v>0</v>
          </cell>
        </row>
        <row r="2568">
          <cell r="AF2568">
            <v>0</v>
          </cell>
        </row>
        <row r="2569">
          <cell r="AF2569">
            <v>0</v>
          </cell>
        </row>
        <row r="2570">
          <cell r="AF2570">
            <v>0</v>
          </cell>
        </row>
        <row r="2571">
          <cell r="AF2571">
            <v>0</v>
          </cell>
        </row>
        <row r="2572">
          <cell r="AF2572">
            <v>0</v>
          </cell>
        </row>
        <row r="2573">
          <cell r="AF2573">
            <v>0</v>
          </cell>
        </row>
        <row r="2574">
          <cell r="AF2574">
            <v>0</v>
          </cell>
        </row>
        <row r="2575">
          <cell r="AF2575">
            <v>0</v>
          </cell>
        </row>
        <row r="2576">
          <cell r="AF2576">
            <v>0</v>
          </cell>
        </row>
        <row r="2577">
          <cell r="AF2577">
            <v>0</v>
          </cell>
        </row>
        <row r="2578">
          <cell r="AF2578">
            <v>0</v>
          </cell>
        </row>
        <row r="2579">
          <cell r="AF2579">
            <v>0</v>
          </cell>
        </row>
        <row r="2580">
          <cell r="AF2580">
            <v>0</v>
          </cell>
        </row>
        <row r="2581">
          <cell r="AF2581">
            <v>0</v>
          </cell>
        </row>
        <row r="2582">
          <cell r="AF2582">
            <v>0</v>
          </cell>
        </row>
        <row r="2583">
          <cell r="AF2583">
            <v>0</v>
          </cell>
        </row>
        <row r="2584">
          <cell r="AF2584">
            <v>0</v>
          </cell>
        </row>
        <row r="2585">
          <cell r="AF2585">
            <v>0</v>
          </cell>
        </row>
        <row r="2586">
          <cell r="AF2586">
            <v>0</v>
          </cell>
        </row>
        <row r="2587">
          <cell r="AF2587">
            <v>0</v>
          </cell>
        </row>
        <row r="2588">
          <cell r="AF2588">
            <v>0</v>
          </cell>
        </row>
        <row r="2589">
          <cell r="AF2589">
            <v>0</v>
          </cell>
        </row>
        <row r="2590">
          <cell r="AF2590">
            <v>0</v>
          </cell>
        </row>
        <row r="2591">
          <cell r="AF2591">
            <v>0</v>
          </cell>
        </row>
        <row r="2592">
          <cell r="AF2592">
            <v>0</v>
          </cell>
        </row>
        <row r="2593">
          <cell r="AF2593">
            <v>0</v>
          </cell>
        </row>
        <row r="2594">
          <cell r="AF2594">
            <v>0</v>
          </cell>
        </row>
        <row r="2595">
          <cell r="AF2595">
            <v>0</v>
          </cell>
        </row>
        <row r="2596">
          <cell r="AF2596">
            <v>0</v>
          </cell>
        </row>
        <row r="2597">
          <cell r="AF2597">
            <v>0</v>
          </cell>
        </row>
        <row r="2598">
          <cell r="AF2598">
            <v>0</v>
          </cell>
        </row>
        <row r="2599">
          <cell r="AF2599">
            <v>0</v>
          </cell>
        </row>
        <row r="2600">
          <cell r="AF2600">
            <v>0</v>
          </cell>
        </row>
        <row r="2601">
          <cell r="AF2601">
            <v>0</v>
          </cell>
        </row>
        <row r="2602">
          <cell r="AF2602">
            <v>0</v>
          </cell>
        </row>
        <row r="2603">
          <cell r="AF2603">
            <v>0</v>
          </cell>
        </row>
        <row r="2604">
          <cell r="AF2604">
            <v>0</v>
          </cell>
        </row>
        <row r="2605">
          <cell r="AF2605">
            <v>0</v>
          </cell>
        </row>
        <row r="2606">
          <cell r="AF2606">
            <v>0</v>
          </cell>
        </row>
        <row r="2607">
          <cell r="AF2607">
            <v>0</v>
          </cell>
        </row>
        <row r="2608">
          <cell r="AF2608">
            <v>0</v>
          </cell>
        </row>
        <row r="2609">
          <cell r="AF2609">
            <v>0</v>
          </cell>
        </row>
        <row r="2610">
          <cell r="AF2610">
            <v>0</v>
          </cell>
        </row>
        <row r="2611">
          <cell r="AF2611">
            <v>0</v>
          </cell>
        </row>
        <row r="2612">
          <cell r="AF2612">
            <v>0</v>
          </cell>
        </row>
        <row r="2613">
          <cell r="AF2613">
            <v>0</v>
          </cell>
        </row>
        <row r="2614">
          <cell r="AF2614">
            <v>0</v>
          </cell>
        </row>
        <row r="2615">
          <cell r="AF2615">
            <v>0</v>
          </cell>
        </row>
        <row r="2616">
          <cell r="AF2616">
            <v>0</v>
          </cell>
        </row>
        <row r="2617">
          <cell r="AF2617">
            <v>0</v>
          </cell>
        </row>
        <row r="2618">
          <cell r="AF2618">
            <v>0</v>
          </cell>
        </row>
        <row r="2619">
          <cell r="AF2619">
            <v>0</v>
          </cell>
        </row>
        <row r="2620">
          <cell r="AF2620">
            <v>0</v>
          </cell>
        </row>
        <row r="2621">
          <cell r="AF2621">
            <v>0</v>
          </cell>
        </row>
        <row r="2622">
          <cell r="AF2622">
            <v>0</v>
          </cell>
        </row>
        <row r="2623">
          <cell r="AF2623">
            <v>0</v>
          </cell>
        </row>
        <row r="2624">
          <cell r="AF2624">
            <v>0</v>
          </cell>
        </row>
        <row r="2625">
          <cell r="AF2625">
            <v>0</v>
          </cell>
        </row>
        <row r="2626">
          <cell r="AF2626">
            <v>0</v>
          </cell>
        </row>
        <row r="2627">
          <cell r="AF2627">
            <v>0</v>
          </cell>
        </row>
        <row r="2628">
          <cell r="AF2628">
            <v>0</v>
          </cell>
        </row>
        <row r="2629">
          <cell r="AF2629">
            <v>0</v>
          </cell>
        </row>
        <row r="2630">
          <cell r="AF2630">
            <v>0</v>
          </cell>
        </row>
        <row r="2631">
          <cell r="AF2631">
            <v>0</v>
          </cell>
        </row>
        <row r="2632">
          <cell r="AF2632">
            <v>0</v>
          </cell>
        </row>
        <row r="2633">
          <cell r="AF2633">
            <v>0</v>
          </cell>
        </row>
        <row r="2634">
          <cell r="AF2634">
            <v>0</v>
          </cell>
        </row>
        <row r="2635">
          <cell r="AF2635">
            <v>0</v>
          </cell>
        </row>
        <row r="2636">
          <cell r="AF2636">
            <v>0</v>
          </cell>
        </row>
        <row r="2637">
          <cell r="AF2637">
            <v>0</v>
          </cell>
        </row>
        <row r="2638">
          <cell r="AF2638">
            <v>0</v>
          </cell>
        </row>
        <row r="2639">
          <cell r="AF2639">
            <v>0</v>
          </cell>
        </row>
        <row r="2640">
          <cell r="AF2640">
            <v>0</v>
          </cell>
        </row>
        <row r="2641">
          <cell r="AF2641">
            <v>0</v>
          </cell>
        </row>
        <row r="2642">
          <cell r="AF2642">
            <v>0</v>
          </cell>
        </row>
        <row r="2643">
          <cell r="AF2643">
            <v>0</v>
          </cell>
        </row>
        <row r="2644">
          <cell r="AF2644">
            <v>0</v>
          </cell>
        </row>
        <row r="2645">
          <cell r="AF2645">
            <v>0</v>
          </cell>
        </row>
        <row r="2646">
          <cell r="AF2646">
            <v>0</v>
          </cell>
        </row>
        <row r="2647">
          <cell r="AF2647">
            <v>0</v>
          </cell>
        </row>
        <row r="2648">
          <cell r="AF2648">
            <v>0</v>
          </cell>
        </row>
        <row r="2649">
          <cell r="AF2649">
            <v>0</v>
          </cell>
        </row>
        <row r="2650">
          <cell r="AF2650">
            <v>0</v>
          </cell>
        </row>
        <row r="2651">
          <cell r="AF2651">
            <v>0</v>
          </cell>
        </row>
        <row r="2652">
          <cell r="AF2652">
            <v>0</v>
          </cell>
        </row>
        <row r="2653">
          <cell r="AF2653">
            <v>0</v>
          </cell>
        </row>
        <row r="2654">
          <cell r="AF2654">
            <v>0</v>
          </cell>
        </row>
        <row r="2655">
          <cell r="AF2655">
            <v>0</v>
          </cell>
        </row>
        <row r="2656">
          <cell r="AF2656">
            <v>0</v>
          </cell>
        </row>
        <row r="2657">
          <cell r="AF2657">
            <v>0</v>
          </cell>
        </row>
        <row r="2658">
          <cell r="AF2658">
            <v>0</v>
          </cell>
        </row>
        <row r="2659">
          <cell r="AF2659">
            <v>0</v>
          </cell>
        </row>
        <row r="2660">
          <cell r="AF2660">
            <v>0</v>
          </cell>
        </row>
        <row r="2661">
          <cell r="AF2661">
            <v>0</v>
          </cell>
        </row>
        <row r="2662">
          <cell r="AF2662">
            <v>0</v>
          </cell>
        </row>
        <row r="2663">
          <cell r="AF2663">
            <v>0</v>
          </cell>
        </row>
        <row r="2664">
          <cell r="AF2664">
            <v>0</v>
          </cell>
        </row>
        <row r="2665">
          <cell r="AF2665">
            <v>0</v>
          </cell>
        </row>
        <row r="2666">
          <cell r="AF2666">
            <v>0</v>
          </cell>
        </row>
        <row r="2667">
          <cell r="AF2667">
            <v>0</v>
          </cell>
        </row>
        <row r="2668">
          <cell r="AF2668">
            <v>0</v>
          </cell>
        </row>
        <row r="2669">
          <cell r="AF2669">
            <v>0</v>
          </cell>
        </row>
        <row r="2670">
          <cell r="AF2670">
            <v>0</v>
          </cell>
        </row>
        <row r="2671">
          <cell r="AF2671">
            <v>0</v>
          </cell>
        </row>
        <row r="2672">
          <cell r="AF2672">
            <v>0</v>
          </cell>
        </row>
        <row r="2673">
          <cell r="AF2673">
            <v>1</v>
          </cell>
        </row>
        <row r="2674">
          <cell r="AF2674">
            <v>1</v>
          </cell>
        </row>
        <row r="2675">
          <cell r="AF2675">
            <v>0</v>
          </cell>
        </row>
        <row r="2676">
          <cell r="AF2676">
            <v>0</v>
          </cell>
        </row>
        <row r="2677">
          <cell r="AF2677">
            <v>1</v>
          </cell>
        </row>
        <row r="2678">
          <cell r="AF2678">
            <v>1</v>
          </cell>
        </row>
        <row r="2679">
          <cell r="AF2679">
            <v>1</v>
          </cell>
        </row>
        <row r="2680">
          <cell r="AF2680">
            <v>1</v>
          </cell>
        </row>
        <row r="2681">
          <cell r="AF2681">
            <v>0</v>
          </cell>
        </row>
        <row r="2682">
          <cell r="AF2682">
            <v>0</v>
          </cell>
        </row>
        <row r="2683">
          <cell r="AF2683">
            <v>0</v>
          </cell>
        </row>
        <row r="2684">
          <cell r="AF2684">
            <v>1</v>
          </cell>
        </row>
        <row r="2685">
          <cell r="AF2685">
            <v>1</v>
          </cell>
        </row>
        <row r="2686">
          <cell r="AF2686">
            <v>1</v>
          </cell>
        </row>
        <row r="2687">
          <cell r="AF2687">
            <v>1</v>
          </cell>
        </row>
        <row r="2688">
          <cell r="AF2688">
            <v>1</v>
          </cell>
        </row>
        <row r="2689">
          <cell r="AF2689">
            <v>1</v>
          </cell>
        </row>
        <row r="2690">
          <cell r="AF2690">
            <v>1</v>
          </cell>
        </row>
        <row r="2691">
          <cell r="AF2691">
            <v>1</v>
          </cell>
        </row>
        <row r="2692">
          <cell r="AF2692">
            <v>1</v>
          </cell>
        </row>
        <row r="2693">
          <cell r="AF2693">
            <v>1</v>
          </cell>
        </row>
        <row r="2694">
          <cell r="AF2694">
            <v>1</v>
          </cell>
        </row>
        <row r="2695">
          <cell r="AF2695">
            <v>1</v>
          </cell>
        </row>
        <row r="2696">
          <cell r="AF2696">
            <v>1</v>
          </cell>
        </row>
        <row r="2697">
          <cell r="AF2697">
            <v>1</v>
          </cell>
        </row>
        <row r="2698">
          <cell r="AF2698">
            <v>1</v>
          </cell>
        </row>
        <row r="2699">
          <cell r="AF2699">
            <v>1</v>
          </cell>
        </row>
        <row r="2700">
          <cell r="AF2700">
            <v>1</v>
          </cell>
        </row>
        <row r="2701">
          <cell r="AF2701">
            <v>1</v>
          </cell>
        </row>
        <row r="2702">
          <cell r="AF2702">
            <v>1</v>
          </cell>
        </row>
        <row r="2703">
          <cell r="AF2703">
            <v>1</v>
          </cell>
        </row>
        <row r="2704">
          <cell r="AF2704">
            <v>0</v>
          </cell>
        </row>
        <row r="2705">
          <cell r="AF2705">
            <v>0</v>
          </cell>
        </row>
        <row r="2706">
          <cell r="AF2706">
            <v>0</v>
          </cell>
        </row>
        <row r="2707">
          <cell r="AF2707">
            <v>0</v>
          </cell>
        </row>
        <row r="2708">
          <cell r="AF2708">
            <v>1</v>
          </cell>
        </row>
        <row r="2709">
          <cell r="AF2709">
            <v>1</v>
          </cell>
        </row>
        <row r="2710">
          <cell r="AF2710">
            <v>1</v>
          </cell>
        </row>
        <row r="2711">
          <cell r="AF2711">
            <v>1</v>
          </cell>
        </row>
        <row r="2712">
          <cell r="AF2712">
            <v>1</v>
          </cell>
        </row>
        <row r="2713">
          <cell r="AF2713">
            <v>0</v>
          </cell>
        </row>
        <row r="2714">
          <cell r="AF2714">
            <v>0</v>
          </cell>
        </row>
        <row r="2715">
          <cell r="AF2715">
            <v>1</v>
          </cell>
        </row>
        <row r="2716">
          <cell r="AF2716">
            <v>1</v>
          </cell>
        </row>
        <row r="2717">
          <cell r="AF2717">
            <v>1</v>
          </cell>
        </row>
        <row r="2718">
          <cell r="AF2718">
            <v>1</v>
          </cell>
        </row>
        <row r="2719">
          <cell r="AF2719">
            <v>1</v>
          </cell>
        </row>
      </sheetData>
      <sheetData sheetId="7">
        <row r="88">
          <cell r="AF88">
            <v>0</v>
          </cell>
        </row>
        <row r="89">
          <cell r="AF89">
            <v>0</v>
          </cell>
        </row>
        <row r="90">
          <cell r="AF90">
            <v>0</v>
          </cell>
        </row>
        <row r="91">
          <cell r="AF91">
            <v>0</v>
          </cell>
        </row>
        <row r="92">
          <cell r="AF92">
            <v>0</v>
          </cell>
        </row>
        <row r="93">
          <cell r="AF93">
            <v>0</v>
          </cell>
        </row>
        <row r="94">
          <cell r="AF94">
            <v>0</v>
          </cell>
        </row>
        <row r="95">
          <cell r="AF95">
            <v>0</v>
          </cell>
        </row>
        <row r="96">
          <cell r="AF96">
            <v>0</v>
          </cell>
        </row>
        <row r="97">
          <cell r="AF97">
            <v>0</v>
          </cell>
        </row>
        <row r="98">
          <cell r="AF98">
            <v>0</v>
          </cell>
        </row>
        <row r="99">
          <cell r="AF99">
            <v>0</v>
          </cell>
        </row>
        <row r="100">
          <cell r="AF100">
            <v>0</v>
          </cell>
        </row>
        <row r="101">
          <cell r="AF101">
            <v>0</v>
          </cell>
        </row>
        <row r="102">
          <cell r="AF102">
            <v>0</v>
          </cell>
        </row>
        <row r="103">
          <cell r="AF103">
            <v>0</v>
          </cell>
        </row>
        <row r="104">
          <cell r="AF104">
            <v>0</v>
          </cell>
        </row>
        <row r="105">
          <cell r="AF105">
            <v>0</v>
          </cell>
        </row>
        <row r="106">
          <cell r="AF106">
            <v>0</v>
          </cell>
        </row>
        <row r="107">
          <cell r="AF107">
            <v>0</v>
          </cell>
        </row>
        <row r="108">
          <cell r="AF108">
            <v>0</v>
          </cell>
        </row>
        <row r="109">
          <cell r="AF109">
            <v>0</v>
          </cell>
        </row>
        <row r="110">
          <cell r="AF110">
            <v>0</v>
          </cell>
        </row>
        <row r="111">
          <cell r="AF111">
            <v>0</v>
          </cell>
        </row>
        <row r="112">
          <cell r="AF112">
            <v>0</v>
          </cell>
        </row>
        <row r="113">
          <cell r="AF113">
            <v>0</v>
          </cell>
        </row>
        <row r="114">
          <cell r="AF114">
            <v>0</v>
          </cell>
        </row>
        <row r="115">
          <cell r="AF115">
            <v>0</v>
          </cell>
        </row>
        <row r="116">
          <cell r="AF116">
            <v>0</v>
          </cell>
        </row>
        <row r="117">
          <cell r="AF117">
            <v>0</v>
          </cell>
        </row>
        <row r="118">
          <cell r="AF118">
            <v>0</v>
          </cell>
        </row>
        <row r="119">
          <cell r="AF119">
            <v>0</v>
          </cell>
        </row>
        <row r="120">
          <cell r="AF120">
            <v>0</v>
          </cell>
        </row>
        <row r="121">
          <cell r="AF121">
            <v>0</v>
          </cell>
        </row>
        <row r="122">
          <cell r="AF122">
            <v>0</v>
          </cell>
        </row>
        <row r="123">
          <cell r="AF123">
            <v>0</v>
          </cell>
        </row>
        <row r="124">
          <cell r="AF124">
            <v>0</v>
          </cell>
        </row>
        <row r="125">
          <cell r="AF125">
            <v>0</v>
          </cell>
        </row>
        <row r="126">
          <cell r="AF126">
            <v>0</v>
          </cell>
        </row>
        <row r="127">
          <cell r="AF127">
            <v>0</v>
          </cell>
        </row>
        <row r="128">
          <cell r="AF128">
            <v>0</v>
          </cell>
        </row>
        <row r="129">
          <cell r="AF129">
            <v>0</v>
          </cell>
        </row>
        <row r="130">
          <cell r="AF130">
            <v>0</v>
          </cell>
        </row>
        <row r="131">
          <cell r="AF131">
            <v>0</v>
          </cell>
        </row>
        <row r="132">
          <cell r="AF132">
            <v>0</v>
          </cell>
        </row>
        <row r="133">
          <cell r="AF133">
            <v>0</v>
          </cell>
        </row>
        <row r="134">
          <cell r="AF134">
            <v>0</v>
          </cell>
        </row>
        <row r="135">
          <cell r="AF135">
            <v>0</v>
          </cell>
        </row>
        <row r="136">
          <cell r="AF136">
            <v>0</v>
          </cell>
        </row>
        <row r="137">
          <cell r="AF137">
            <v>0</v>
          </cell>
        </row>
        <row r="138">
          <cell r="AF138">
            <v>0</v>
          </cell>
        </row>
        <row r="139">
          <cell r="AF139">
            <v>0</v>
          </cell>
        </row>
        <row r="140">
          <cell r="AF140">
            <v>0</v>
          </cell>
        </row>
        <row r="141">
          <cell r="AF141">
            <v>0</v>
          </cell>
        </row>
        <row r="142">
          <cell r="AF142">
            <v>0</v>
          </cell>
        </row>
        <row r="143">
          <cell r="AF143">
            <v>0</v>
          </cell>
        </row>
        <row r="144">
          <cell r="AF144">
            <v>0</v>
          </cell>
        </row>
        <row r="145">
          <cell r="AF145">
            <v>0</v>
          </cell>
        </row>
        <row r="146">
          <cell r="AF146">
            <v>0</v>
          </cell>
        </row>
        <row r="147">
          <cell r="AF147">
            <v>0</v>
          </cell>
        </row>
        <row r="148">
          <cell r="AF148">
            <v>0</v>
          </cell>
        </row>
        <row r="149">
          <cell r="AF149">
            <v>0</v>
          </cell>
        </row>
        <row r="150">
          <cell r="AF150">
            <v>0</v>
          </cell>
        </row>
        <row r="151">
          <cell r="AF151">
            <v>0</v>
          </cell>
        </row>
        <row r="152">
          <cell r="AF152">
            <v>0</v>
          </cell>
        </row>
        <row r="153">
          <cell r="AF153">
            <v>0</v>
          </cell>
        </row>
        <row r="154">
          <cell r="AF154">
            <v>0</v>
          </cell>
        </row>
        <row r="155">
          <cell r="AF155">
            <v>0</v>
          </cell>
        </row>
        <row r="156">
          <cell r="AF156">
            <v>0</v>
          </cell>
        </row>
        <row r="157">
          <cell r="AF157">
            <v>0</v>
          </cell>
        </row>
        <row r="158">
          <cell r="AF158">
            <v>0</v>
          </cell>
        </row>
        <row r="159">
          <cell r="AF159">
            <v>0</v>
          </cell>
        </row>
        <row r="160">
          <cell r="AF160">
            <v>0</v>
          </cell>
        </row>
        <row r="161">
          <cell r="AF161">
            <v>0</v>
          </cell>
        </row>
        <row r="162">
          <cell r="AF162">
            <v>0</v>
          </cell>
        </row>
        <row r="163">
          <cell r="AF163">
            <v>0</v>
          </cell>
        </row>
        <row r="164">
          <cell r="AF164">
            <v>0</v>
          </cell>
        </row>
        <row r="165">
          <cell r="AF165">
            <v>0</v>
          </cell>
        </row>
        <row r="166">
          <cell r="AF166">
            <v>0</v>
          </cell>
        </row>
        <row r="167">
          <cell r="AF167">
            <v>0</v>
          </cell>
        </row>
        <row r="168">
          <cell r="AF168">
            <v>0</v>
          </cell>
        </row>
        <row r="169">
          <cell r="AF169">
            <v>0</v>
          </cell>
        </row>
        <row r="170">
          <cell r="AF170">
            <v>0</v>
          </cell>
        </row>
        <row r="171">
          <cell r="AF171">
            <v>0</v>
          </cell>
        </row>
        <row r="172">
          <cell r="AF172">
            <v>0</v>
          </cell>
        </row>
        <row r="173">
          <cell r="AF173">
            <v>0</v>
          </cell>
        </row>
        <row r="174">
          <cell r="AF174">
            <v>0</v>
          </cell>
        </row>
        <row r="175">
          <cell r="AF175">
            <v>0</v>
          </cell>
        </row>
        <row r="176">
          <cell r="AF176">
            <v>0</v>
          </cell>
        </row>
        <row r="177">
          <cell r="AF177">
            <v>0</v>
          </cell>
        </row>
        <row r="178">
          <cell r="AF178">
            <v>0</v>
          </cell>
        </row>
        <row r="179">
          <cell r="AF179">
            <v>0</v>
          </cell>
        </row>
        <row r="180">
          <cell r="AF180">
            <v>0</v>
          </cell>
        </row>
        <row r="181">
          <cell r="AF181">
            <v>0</v>
          </cell>
        </row>
        <row r="182">
          <cell r="AF182">
            <v>0</v>
          </cell>
        </row>
        <row r="183">
          <cell r="AF183">
            <v>0</v>
          </cell>
        </row>
        <row r="184">
          <cell r="AF184">
            <v>0</v>
          </cell>
        </row>
        <row r="185">
          <cell r="AF185">
            <v>0</v>
          </cell>
        </row>
        <row r="186">
          <cell r="AF186">
            <v>0</v>
          </cell>
        </row>
        <row r="187">
          <cell r="AF187">
            <v>0</v>
          </cell>
        </row>
        <row r="188">
          <cell r="AF188">
            <v>0</v>
          </cell>
        </row>
        <row r="189">
          <cell r="AF189">
            <v>0</v>
          </cell>
        </row>
        <row r="190">
          <cell r="AF190">
            <v>0</v>
          </cell>
        </row>
        <row r="191">
          <cell r="AF191">
            <v>0</v>
          </cell>
        </row>
        <row r="192">
          <cell r="AF192">
            <v>0</v>
          </cell>
        </row>
        <row r="193">
          <cell r="AF193">
            <v>0</v>
          </cell>
        </row>
        <row r="194">
          <cell r="AF194">
            <v>0</v>
          </cell>
        </row>
        <row r="195">
          <cell r="AF195">
            <v>0</v>
          </cell>
        </row>
        <row r="196">
          <cell r="AF196">
            <v>0</v>
          </cell>
        </row>
        <row r="197">
          <cell r="AF197">
            <v>1</v>
          </cell>
        </row>
        <row r="198">
          <cell r="AF198">
            <v>1</v>
          </cell>
        </row>
        <row r="199">
          <cell r="AF199">
            <v>1</v>
          </cell>
        </row>
        <row r="200">
          <cell r="AF200">
            <v>1</v>
          </cell>
        </row>
        <row r="201">
          <cell r="AF201">
            <v>1</v>
          </cell>
        </row>
        <row r="202">
          <cell r="AF202">
            <v>1</v>
          </cell>
        </row>
        <row r="203">
          <cell r="AF203">
            <v>1</v>
          </cell>
        </row>
        <row r="204">
          <cell r="AF204">
            <v>1</v>
          </cell>
        </row>
        <row r="205">
          <cell r="AF205">
            <v>1</v>
          </cell>
        </row>
        <row r="206">
          <cell r="AF206">
            <v>1</v>
          </cell>
        </row>
        <row r="207">
          <cell r="AF207">
            <v>1</v>
          </cell>
        </row>
        <row r="208">
          <cell r="AF208">
            <v>1</v>
          </cell>
        </row>
        <row r="209">
          <cell r="AF209">
            <v>1</v>
          </cell>
        </row>
        <row r="210">
          <cell r="AF210">
            <v>0</v>
          </cell>
        </row>
        <row r="211">
          <cell r="AF211">
            <v>0</v>
          </cell>
        </row>
        <row r="212">
          <cell r="AF212">
            <v>0</v>
          </cell>
        </row>
        <row r="213">
          <cell r="AF213">
            <v>0</v>
          </cell>
        </row>
        <row r="214">
          <cell r="AF214">
            <v>0</v>
          </cell>
        </row>
        <row r="215">
          <cell r="AF215">
            <v>0</v>
          </cell>
        </row>
        <row r="216">
          <cell r="AF216">
            <v>0</v>
          </cell>
        </row>
        <row r="217">
          <cell r="AF217">
            <v>0</v>
          </cell>
        </row>
        <row r="218">
          <cell r="AF218">
            <v>0</v>
          </cell>
        </row>
        <row r="219">
          <cell r="AF219">
            <v>0</v>
          </cell>
        </row>
        <row r="220">
          <cell r="AF220">
            <v>0</v>
          </cell>
        </row>
        <row r="221">
          <cell r="AF221">
            <v>0</v>
          </cell>
        </row>
        <row r="222">
          <cell r="AF222">
            <v>0</v>
          </cell>
        </row>
        <row r="223">
          <cell r="AF223">
            <v>0</v>
          </cell>
        </row>
        <row r="224">
          <cell r="AF224">
            <v>0</v>
          </cell>
        </row>
        <row r="225">
          <cell r="AF225">
            <v>0</v>
          </cell>
        </row>
        <row r="226">
          <cell r="AF226">
            <v>0</v>
          </cell>
        </row>
        <row r="227">
          <cell r="AF227">
            <v>0</v>
          </cell>
        </row>
        <row r="228">
          <cell r="AF228">
            <v>0</v>
          </cell>
        </row>
        <row r="229">
          <cell r="AF229">
            <v>0</v>
          </cell>
        </row>
        <row r="230">
          <cell r="AF230">
            <v>0</v>
          </cell>
        </row>
        <row r="231">
          <cell r="AF231">
            <v>0</v>
          </cell>
        </row>
        <row r="232">
          <cell r="AF232">
            <v>0</v>
          </cell>
        </row>
        <row r="233">
          <cell r="AF233">
            <v>0</v>
          </cell>
        </row>
        <row r="234">
          <cell r="AF234">
            <v>0</v>
          </cell>
        </row>
        <row r="235">
          <cell r="AF235">
            <v>0</v>
          </cell>
        </row>
        <row r="236">
          <cell r="AF236">
            <v>0</v>
          </cell>
        </row>
        <row r="237">
          <cell r="AF237">
            <v>0</v>
          </cell>
        </row>
        <row r="238">
          <cell r="AF238">
            <v>0</v>
          </cell>
        </row>
        <row r="239">
          <cell r="AF239">
            <v>0</v>
          </cell>
        </row>
        <row r="240">
          <cell r="AF240">
            <v>1</v>
          </cell>
        </row>
        <row r="241">
          <cell r="AF241">
            <v>1</v>
          </cell>
        </row>
        <row r="242">
          <cell r="AF242">
            <v>1</v>
          </cell>
        </row>
        <row r="243">
          <cell r="AF243">
            <v>1</v>
          </cell>
        </row>
        <row r="244">
          <cell r="AF244">
            <v>1</v>
          </cell>
        </row>
        <row r="245">
          <cell r="AF245">
            <v>1</v>
          </cell>
        </row>
        <row r="246">
          <cell r="AF246">
            <v>1</v>
          </cell>
        </row>
        <row r="247">
          <cell r="AF247">
            <v>1</v>
          </cell>
        </row>
        <row r="248">
          <cell r="AF248">
            <v>0</v>
          </cell>
        </row>
        <row r="249">
          <cell r="AF249">
            <v>1</v>
          </cell>
        </row>
        <row r="250">
          <cell r="AF250">
            <v>1</v>
          </cell>
        </row>
        <row r="251">
          <cell r="AF251">
            <v>0</v>
          </cell>
        </row>
        <row r="252">
          <cell r="AF252">
            <v>0</v>
          </cell>
        </row>
        <row r="253">
          <cell r="AF253">
            <v>0</v>
          </cell>
        </row>
        <row r="254">
          <cell r="AF254">
            <v>0</v>
          </cell>
        </row>
        <row r="255">
          <cell r="AF255">
            <v>0</v>
          </cell>
        </row>
        <row r="256">
          <cell r="AF256">
            <v>0</v>
          </cell>
        </row>
        <row r="257">
          <cell r="AF257">
            <v>0</v>
          </cell>
        </row>
        <row r="258">
          <cell r="AF258">
            <v>0</v>
          </cell>
        </row>
        <row r="259">
          <cell r="AF259">
            <v>0</v>
          </cell>
        </row>
        <row r="260">
          <cell r="AF260">
            <v>0</v>
          </cell>
        </row>
        <row r="261">
          <cell r="AF261">
            <v>0</v>
          </cell>
        </row>
        <row r="262">
          <cell r="AF262">
            <v>0</v>
          </cell>
        </row>
        <row r="263">
          <cell r="AF263">
            <v>0</v>
          </cell>
        </row>
        <row r="264">
          <cell r="AF264">
            <v>0</v>
          </cell>
        </row>
        <row r="265">
          <cell r="AF265">
            <v>0</v>
          </cell>
        </row>
        <row r="266">
          <cell r="AF266">
            <v>0</v>
          </cell>
        </row>
        <row r="267">
          <cell r="AF267">
            <v>0</v>
          </cell>
        </row>
        <row r="268">
          <cell r="AF268">
            <v>0</v>
          </cell>
        </row>
        <row r="269">
          <cell r="AF269">
            <v>0</v>
          </cell>
        </row>
        <row r="270">
          <cell r="AF270">
            <v>0</v>
          </cell>
        </row>
        <row r="271">
          <cell r="AF271">
            <v>0</v>
          </cell>
        </row>
        <row r="272">
          <cell r="AF272">
            <v>0</v>
          </cell>
        </row>
        <row r="273">
          <cell r="AF273">
            <v>0</v>
          </cell>
        </row>
        <row r="274">
          <cell r="AF274">
            <v>0</v>
          </cell>
        </row>
        <row r="275">
          <cell r="AF275">
            <v>0</v>
          </cell>
        </row>
        <row r="276">
          <cell r="AF276">
            <v>0</v>
          </cell>
        </row>
        <row r="277">
          <cell r="AF277">
            <v>0</v>
          </cell>
        </row>
        <row r="278">
          <cell r="AF278">
            <v>0</v>
          </cell>
        </row>
        <row r="279">
          <cell r="AF279">
            <v>0</v>
          </cell>
        </row>
        <row r="280">
          <cell r="AF280">
            <v>0</v>
          </cell>
        </row>
        <row r="281">
          <cell r="AF281">
            <v>0</v>
          </cell>
        </row>
        <row r="282">
          <cell r="AF282">
            <v>0</v>
          </cell>
        </row>
        <row r="283">
          <cell r="AF283">
            <v>0</v>
          </cell>
        </row>
        <row r="284">
          <cell r="AF284">
            <v>0</v>
          </cell>
        </row>
        <row r="285">
          <cell r="AF285">
            <v>0</v>
          </cell>
        </row>
        <row r="286">
          <cell r="AF286">
            <v>0</v>
          </cell>
        </row>
        <row r="287">
          <cell r="AF287">
            <v>0</v>
          </cell>
        </row>
        <row r="288">
          <cell r="AF288">
            <v>0</v>
          </cell>
        </row>
        <row r="289">
          <cell r="AF289">
            <v>0</v>
          </cell>
        </row>
        <row r="290">
          <cell r="AF290">
            <v>0</v>
          </cell>
        </row>
        <row r="291">
          <cell r="AF291">
            <v>0</v>
          </cell>
        </row>
        <row r="292">
          <cell r="AF292">
            <v>0</v>
          </cell>
        </row>
        <row r="293">
          <cell r="AF293">
            <v>0</v>
          </cell>
        </row>
        <row r="294">
          <cell r="AF294">
            <v>0</v>
          </cell>
        </row>
        <row r="295">
          <cell r="AF295">
            <v>0</v>
          </cell>
        </row>
        <row r="296">
          <cell r="AF296">
            <v>0</v>
          </cell>
        </row>
        <row r="297">
          <cell r="AF297">
            <v>0</v>
          </cell>
        </row>
        <row r="298">
          <cell r="AF298">
            <v>0</v>
          </cell>
        </row>
        <row r="299">
          <cell r="AF299">
            <v>0</v>
          </cell>
        </row>
        <row r="300">
          <cell r="AF300">
            <v>0</v>
          </cell>
        </row>
        <row r="301">
          <cell r="AF301">
            <v>0</v>
          </cell>
        </row>
        <row r="302">
          <cell r="AF302">
            <v>0</v>
          </cell>
        </row>
        <row r="303">
          <cell r="AF303">
            <v>0</v>
          </cell>
        </row>
        <row r="304">
          <cell r="AF304">
            <v>0</v>
          </cell>
        </row>
        <row r="305">
          <cell r="AF305">
            <v>0</v>
          </cell>
        </row>
        <row r="306">
          <cell r="AF306">
            <v>0</v>
          </cell>
        </row>
        <row r="307">
          <cell r="AF307">
            <v>0</v>
          </cell>
        </row>
        <row r="308">
          <cell r="AF308">
            <v>0</v>
          </cell>
        </row>
        <row r="309">
          <cell r="AF309">
            <v>1</v>
          </cell>
        </row>
        <row r="310">
          <cell r="AF310">
            <v>1</v>
          </cell>
        </row>
        <row r="311">
          <cell r="AF311">
            <v>1</v>
          </cell>
        </row>
        <row r="312">
          <cell r="AF312">
            <v>1</v>
          </cell>
        </row>
        <row r="313">
          <cell r="AF313">
            <v>1</v>
          </cell>
        </row>
        <row r="314">
          <cell r="AF314">
            <v>1</v>
          </cell>
        </row>
        <row r="315">
          <cell r="AF315">
            <v>1</v>
          </cell>
        </row>
        <row r="316">
          <cell r="AF316">
            <v>1</v>
          </cell>
        </row>
        <row r="317">
          <cell r="AF317">
            <v>1</v>
          </cell>
        </row>
        <row r="318">
          <cell r="AF318">
            <v>1</v>
          </cell>
        </row>
        <row r="319">
          <cell r="AF319">
            <v>1</v>
          </cell>
        </row>
        <row r="320">
          <cell r="AF320">
            <v>1</v>
          </cell>
        </row>
        <row r="321">
          <cell r="AF321">
            <v>1</v>
          </cell>
        </row>
        <row r="322">
          <cell r="AF322">
            <v>1</v>
          </cell>
        </row>
        <row r="323">
          <cell r="AF323">
            <v>1</v>
          </cell>
        </row>
        <row r="324">
          <cell r="AF324">
            <v>1</v>
          </cell>
        </row>
        <row r="325">
          <cell r="AF325">
            <v>1</v>
          </cell>
        </row>
        <row r="326">
          <cell r="AF326">
            <v>1</v>
          </cell>
        </row>
        <row r="327">
          <cell r="AF327">
            <v>1</v>
          </cell>
        </row>
        <row r="328">
          <cell r="AF328">
            <v>1</v>
          </cell>
        </row>
        <row r="329">
          <cell r="AF329">
            <v>1</v>
          </cell>
        </row>
        <row r="330">
          <cell r="AF330">
            <v>1</v>
          </cell>
        </row>
        <row r="331">
          <cell r="AF331">
            <v>1</v>
          </cell>
        </row>
        <row r="332">
          <cell r="AF332">
            <v>1</v>
          </cell>
        </row>
        <row r="333">
          <cell r="AF333">
            <v>1</v>
          </cell>
        </row>
        <row r="334">
          <cell r="AF334">
            <v>1</v>
          </cell>
        </row>
        <row r="335">
          <cell r="AF335">
            <v>1</v>
          </cell>
        </row>
        <row r="336">
          <cell r="AF336">
            <v>1</v>
          </cell>
        </row>
        <row r="337">
          <cell r="AF337">
            <v>1</v>
          </cell>
        </row>
        <row r="338">
          <cell r="AF338">
            <v>1</v>
          </cell>
        </row>
        <row r="339">
          <cell r="AF339">
            <v>1</v>
          </cell>
        </row>
        <row r="340">
          <cell r="AF340">
            <v>1</v>
          </cell>
        </row>
        <row r="341">
          <cell r="AF341">
            <v>1</v>
          </cell>
        </row>
        <row r="342">
          <cell r="AF342">
            <v>1</v>
          </cell>
        </row>
        <row r="343">
          <cell r="AF343">
            <v>1</v>
          </cell>
        </row>
        <row r="344">
          <cell r="AF344">
            <v>1</v>
          </cell>
        </row>
        <row r="345">
          <cell r="AF345">
            <v>1</v>
          </cell>
        </row>
        <row r="346">
          <cell r="AF346">
            <v>1</v>
          </cell>
        </row>
        <row r="347">
          <cell r="AF347">
            <v>1</v>
          </cell>
        </row>
        <row r="348">
          <cell r="AF348">
            <v>1</v>
          </cell>
        </row>
        <row r="349">
          <cell r="AF349">
            <v>1</v>
          </cell>
        </row>
        <row r="350">
          <cell r="AF350">
            <v>1</v>
          </cell>
        </row>
        <row r="351">
          <cell r="AF351">
            <v>1</v>
          </cell>
        </row>
        <row r="352">
          <cell r="AF352">
            <v>1</v>
          </cell>
        </row>
        <row r="353">
          <cell r="AF353">
            <v>1</v>
          </cell>
        </row>
        <row r="354">
          <cell r="AF354">
            <v>1</v>
          </cell>
        </row>
        <row r="355">
          <cell r="AF355">
            <v>1</v>
          </cell>
        </row>
        <row r="356">
          <cell r="AF356">
            <v>1</v>
          </cell>
        </row>
        <row r="357">
          <cell r="AF357">
            <v>1</v>
          </cell>
        </row>
        <row r="358">
          <cell r="AF358">
            <v>1</v>
          </cell>
        </row>
        <row r="359">
          <cell r="AF359">
            <v>1</v>
          </cell>
        </row>
        <row r="360">
          <cell r="AF360">
            <v>1</v>
          </cell>
        </row>
        <row r="361">
          <cell r="AF361">
            <v>1</v>
          </cell>
        </row>
        <row r="362">
          <cell r="AF362">
            <v>1</v>
          </cell>
        </row>
        <row r="363">
          <cell r="AF363">
            <v>1</v>
          </cell>
        </row>
        <row r="364">
          <cell r="AF364">
            <v>1</v>
          </cell>
        </row>
        <row r="365">
          <cell r="AF365">
            <v>1</v>
          </cell>
        </row>
        <row r="366">
          <cell r="AF366">
            <v>1</v>
          </cell>
        </row>
        <row r="367">
          <cell r="AF367">
            <v>1</v>
          </cell>
        </row>
        <row r="368">
          <cell r="AF368">
            <v>1</v>
          </cell>
        </row>
        <row r="369">
          <cell r="AF369">
            <v>1</v>
          </cell>
        </row>
        <row r="370">
          <cell r="AF370">
            <v>1</v>
          </cell>
        </row>
        <row r="371">
          <cell r="AF371">
            <v>1</v>
          </cell>
        </row>
        <row r="372">
          <cell r="AF372">
            <v>1</v>
          </cell>
        </row>
        <row r="373">
          <cell r="AF373">
            <v>1</v>
          </cell>
        </row>
        <row r="374">
          <cell r="AF374">
            <v>1</v>
          </cell>
        </row>
        <row r="375">
          <cell r="AF375">
            <v>1</v>
          </cell>
        </row>
        <row r="376">
          <cell r="AF376">
            <v>1</v>
          </cell>
        </row>
        <row r="377">
          <cell r="AF377">
            <v>1</v>
          </cell>
        </row>
        <row r="378">
          <cell r="AF378">
            <v>1</v>
          </cell>
        </row>
        <row r="379">
          <cell r="AF379">
            <v>1</v>
          </cell>
        </row>
        <row r="380">
          <cell r="AF380">
            <v>1</v>
          </cell>
        </row>
        <row r="381">
          <cell r="AF381">
            <v>1</v>
          </cell>
        </row>
        <row r="382">
          <cell r="AF382">
            <v>1</v>
          </cell>
        </row>
        <row r="383">
          <cell r="AF383">
            <v>1</v>
          </cell>
        </row>
        <row r="384">
          <cell r="AF384">
            <v>1</v>
          </cell>
        </row>
        <row r="385">
          <cell r="AF385">
            <v>1</v>
          </cell>
        </row>
        <row r="386">
          <cell r="AF386">
            <v>1</v>
          </cell>
        </row>
        <row r="387">
          <cell r="AF387">
            <v>1</v>
          </cell>
        </row>
        <row r="388">
          <cell r="AF388">
            <v>1</v>
          </cell>
        </row>
        <row r="389">
          <cell r="AF389">
            <v>1</v>
          </cell>
        </row>
        <row r="390">
          <cell r="AF390">
            <v>1</v>
          </cell>
        </row>
        <row r="391">
          <cell r="AF391">
            <v>1</v>
          </cell>
        </row>
        <row r="392">
          <cell r="AF392">
            <v>1</v>
          </cell>
        </row>
        <row r="393">
          <cell r="AF393">
            <v>1</v>
          </cell>
        </row>
        <row r="394">
          <cell r="AF394">
            <v>1</v>
          </cell>
        </row>
        <row r="395">
          <cell r="AF395">
            <v>1</v>
          </cell>
        </row>
        <row r="396">
          <cell r="AF396">
            <v>1</v>
          </cell>
        </row>
        <row r="397">
          <cell r="AF397">
            <v>0</v>
          </cell>
        </row>
        <row r="398">
          <cell r="AF398">
            <v>0</v>
          </cell>
        </row>
        <row r="399">
          <cell r="AF399">
            <v>0</v>
          </cell>
        </row>
        <row r="400">
          <cell r="AF400">
            <v>0</v>
          </cell>
        </row>
        <row r="401">
          <cell r="AF401">
            <v>0</v>
          </cell>
        </row>
        <row r="402">
          <cell r="AF402">
            <v>0</v>
          </cell>
        </row>
        <row r="403">
          <cell r="AF403">
            <v>0</v>
          </cell>
        </row>
        <row r="404">
          <cell r="AF404">
            <v>0</v>
          </cell>
        </row>
        <row r="405">
          <cell r="AF405">
            <v>0</v>
          </cell>
        </row>
        <row r="406">
          <cell r="AF406">
            <v>0</v>
          </cell>
        </row>
        <row r="407">
          <cell r="AF407">
            <v>0</v>
          </cell>
        </row>
        <row r="408">
          <cell r="AF408">
            <v>0</v>
          </cell>
        </row>
        <row r="409">
          <cell r="AF409">
            <v>0</v>
          </cell>
        </row>
        <row r="410">
          <cell r="AF410">
            <v>0</v>
          </cell>
        </row>
        <row r="411">
          <cell r="AF411">
            <v>0</v>
          </cell>
        </row>
        <row r="412">
          <cell r="AF412">
            <v>0</v>
          </cell>
        </row>
        <row r="413">
          <cell r="AF413">
            <v>0</v>
          </cell>
        </row>
        <row r="414">
          <cell r="AF414">
            <v>0</v>
          </cell>
        </row>
        <row r="415">
          <cell r="AF415">
            <v>0</v>
          </cell>
        </row>
        <row r="416">
          <cell r="AF416">
            <v>0</v>
          </cell>
        </row>
        <row r="417">
          <cell r="AF417">
            <v>0</v>
          </cell>
        </row>
        <row r="418">
          <cell r="AF418">
            <v>0</v>
          </cell>
        </row>
        <row r="419">
          <cell r="AF419">
            <v>0</v>
          </cell>
        </row>
        <row r="420">
          <cell r="AF420">
            <v>0</v>
          </cell>
        </row>
        <row r="421">
          <cell r="AF421">
            <v>0</v>
          </cell>
        </row>
        <row r="422">
          <cell r="AF422">
            <v>0</v>
          </cell>
        </row>
        <row r="423">
          <cell r="AF423">
            <v>0</v>
          </cell>
        </row>
        <row r="424">
          <cell r="AF424">
            <v>0</v>
          </cell>
        </row>
        <row r="425">
          <cell r="AF425">
            <v>0</v>
          </cell>
        </row>
        <row r="426">
          <cell r="AF426">
            <v>0</v>
          </cell>
        </row>
        <row r="427">
          <cell r="AF427">
            <v>0</v>
          </cell>
        </row>
        <row r="428">
          <cell r="AF428">
            <v>0</v>
          </cell>
        </row>
        <row r="429">
          <cell r="AF429">
            <v>0</v>
          </cell>
        </row>
        <row r="430">
          <cell r="AF430">
            <v>0</v>
          </cell>
        </row>
        <row r="431">
          <cell r="AF431">
            <v>0</v>
          </cell>
        </row>
        <row r="432">
          <cell r="AF432">
            <v>0</v>
          </cell>
        </row>
        <row r="433">
          <cell r="AF433">
            <v>0</v>
          </cell>
        </row>
        <row r="434">
          <cell r="AF434">
            <v>0</v>
          </cell>
        </row>
        <row r="435">
          <cell r="AF435">
            <v>0</v>
          </cell>
        </row>
        <row r="436">
          <cell r="AF436">
            <v>0</v>
          </cell>
        </row>
        <row r="437">
          <cell r="AF437">
            <v>0</v>
          </cell>
        </row>
        <row r="438">
          <cell r="AF438">
            <v>0</v>
          </cell>
        </row>
        <row r="439">
          <cell r="AF439">
            <v>0</v>
          </cell>
        </row>
        <row r="440">
          <cell r="AF440">
            <v>0</v>
          </cell>
        </row>
        <row r="441">
          <cell r="AF441">
            <v>0</v>
          </cell>
        </row>
        <row r="442">
          <cell r="AF442">
            <v>0</v>
          </cell>
        </row>
        <row r="443">
          <cell r="AF443">
            <v>0</v>
          </cell>
        </row>
        <row r="444">
          <cell r="AF444">
            <v>0</v>
          </cell>
        </row>
        <row r="445">
          <cell r="AF445">
            <v>0</v>
          </cell>
        </row>
        <row r="446">
          <cell r="AF446">
            <v>0</v>
          </cell>
        </row>
        <row r="447">
          <cell r="AF447">
            <v>0</v>
          </cell>
        </row>
        <row r="448">
          <cell r="AF448">
            <v>0</v>
          </cell>
        </row>
        <row r="449">
          <cell r="AF449">
            <v>0</v>
          </cell>
        </row>
        <row r="450">
          <cell r="AF450">
            <v>0</v>
          </cell>
        </row>
        <row r="451">
          <cell r="AF451">
            <v>0</v>
          </cell>
        </row>
        <row r="452">
          <cell r="AF452">
            <v>0</v>
          </cell>
        </row>
        <row r="453">
          <cell r="AF453">
            <v>0</v>
          </cell>
        </row>
        <row r="454">
          <cell r="AF454">
            <v>0</v>
          </cell>
        </row>
        <row r="455">
          <cell r="AF455">
            <v>0</v>
          </cell>
        </row>
        <row r="456">
          <cell r="AF456">
            <v>0</v>
          </cell>
        </row>
        <row r="457">
          <cell r="AF457">
            <v>0</v>
          </cell>
        </row>
        <row r="458">
          <cell r="AF458">
            <v>0</v>
          </cell>
        </row>
        <row r="459">
          <cell r="AF459">
            <v>0</v>
          </cell>
        </row>
        <row r="460">
          <cell r="AF460">
            <v>0</v>
          </cell>
        </row>
        <row r="461">
          <cell r="AF461">
            <v>0</v>
          </cell>
        </row>
        <row r="462">
          <cell r="AF462">
            <v>0</v>
          </cell>
        </row>
        <row r="463">
          <cell r="AF463">
            <v>0</v>
          </cell>
        </row>
        <row r="464">
          <cell r="AF464">
            <v>0</v>
          </cell>
        </row>
        <row r="465">
          <cell r="AF465">
            <v>0</v>
          </cell>
        </row>
        <row r="466">
          <cell r="AF466">
            <v>0</v>
          </cell>
        </row>
        <row r="467">
          <cell r="AF467">
            <v>0</v>
          </cell>
        </row>
        <row r="468">
          <cell r="AF468">
            <v>0</v>
          </cell>
        </row>
        <row r="469">
          <cell r="AF469">
            <v>0</v>
          </cell>
        </row>
        <row r="470">
          <cell r="AF470">
            <v>0</v>
          </cell>
        </row>
        <row r="471">
          <cell r="AF471">
            <v>0</v>
          </cell>
        </row>
        <row r="472">
          <cell r="AF472">
            <v>0</v>
          </cell>
        </row>
        <row r="473">
          <cell r="AF473">
            <v>0</v>
          </cell>
        </row>
        <row r="474">
          <cell r="AF474">
            <v>0</v>
          </cell>
        </row>
        <row r="475">
          <cell r="AF475">
            <v>0</v>
          </cell>
        </row>
        <row r="476">
          <cell r="AF476">
            <v>0</v>
          </cell>
        </row>
        <row r="477">
          <cell r="AF477">
            <v>0</v>
          </cell>
        </row>
        <row r="478">
          <cell r="AF478">
            <v>0</v>
          </cell>
        </row>
        <row r="479">
          <cell r="AF479">
            <v>0</v>
          </cell>
        </row>
        <row r="480">
          <cell r="AF480">
            <v>0</v>
          </cell>
        </row>
        <row r="481">
          <cell r="AF481">
            <v>0</v>
          </cell>
        </row>
        <row r="482">
          <cell r="AF482">
            <v>0</v>
          </cell>
        </row>
        <row r="483">
          <cell r="AF483">
            <v>0</v>
          </cell>
        </row>
        <row r="484">
          <cell r="AF484">
            <v>0</v>
          </cell>
        </row>
        <row r="485">
          <cell r="AF485">
            <v>0</v>
          </cell>
        </row>
        <row r="486">
          <cell r="AF486">
            <v>0</v>
          </cell>
        </row>
        <row r="487">
          <cell r="AF487">
            <v>0</v>
          </cell>
        </row>
        <row r="488">
          <cell r="AF488">
            <v>0</v>
          </cell>
        </row>
        <row r="489">
          <cell r="AF489">
            <v>0</v>
          </cell>
        </row>
        <row r="490">
          <cell r="AF490">
            <v>0</v>
          </cell>
        </row>
        <row r="491">
          <cell r="AF491">
            <v>0</v>
          </cell>
        </row>
        <row r="492">
          <cell r="AF492">
            <v>1</v>
          </cell>
        </row>
        <row r="493">
          <cell r="AF493">
            <v>1</v>
          </cell>
        </row>
        <row r="494">
          <cell r="AF494">
            <v>1</v>
          </cell>
        </row>
        <row r="495">
          <cell r="AF495">
            <v>1</v>
          </cell>
        </row>
        <row r="496">
          <cell r="AF496">
            <v>1</v>
          </cell>
        </row>
        <row r="497">
          <cell r="AF497">
            <v>1</v>
          </cell>
        </row>
        <row r="498">
          <cell r="AF498">
            <v>0</v>
          </cell>
        </row>
        <row r="499">
          <cell r="AF499">
            <v>0</v>
          </cell>
        </row>
        <row r="500">
          <cell r="AF500">
            <v>1</v>
          </cell>
        </row>
        <row r="501">
          <cell r="AF501">
            <v>1</v>
          </cell>
        </row>
        <row r="502">
          <cell r="AF502">
            <v>1</v>
          </cell>
        </row>
        <row r="503">
          <cell r="AF503">
            <v>1</v>
          </cell>
        </row>
        <row r="504">
          <cell r="AF504">
            <v>0</v>
          </cell>
        </row>
        <row r="505">
          <cell r="AF505">
            <v>1</v>
          </cell>
        </row>
        <row r="506">
          <cell r="AF506">
            <v>1</v>
          </cell>
        </row>
        <row r="507">
          <cell r="AF507">
            <v>1</v>
          </cell>
        </row>
        <row r="508">
          <cell r="AF508">
            <v>0</v>
          </cell>
        </row>
        <row r="509">
          <cell r="AF509">
            <v>0</v>
          </cell>
        </row>
        <row r="510">
          <cell r="AF510">
            <v>0</v>
          </cell>
        </row>
        <row r="511">
          <cell r="AF511">
            <v>1</v>
          </cell>
        </row>
        <row r="512">
          <cell r="AF512">
            <v>1</v>
          </cell>
        </row>
        <row r="513">
          <cell r="AF513">
            <v>1</v>
          </cell>
        </row>
        <row r="514">
          <cell r="AF514">
            <v>1</v>
          </cell>
        </row>
        <row r="515">
          <cell r="AF515">
            <v>1</v>
          </cell>
        </row>
        <row r="516">
          <cell r="AF516">
            <v>1</v>
          </cell>
        </row>
        <row r="517">
          <cell r="AF517">
            <v>1</v>
          </cell>
        </row>
        <row r="518">
          <cell r="AF518">
            <v>1</v>
          </cell>
        </row>
        <row r="519">
          <cell r="AF519">
            <v>1</v>
          </cell>
        </row>
        <row r="520">
          <cell r="AF520">
            <v>1</v>
          </cell>
        </row>
        <row r="521">
          <cell r="AF521">
            <v>1</v>
          </cell>
        </row>
        <row r="522">
          <cell r="AF522">
            <v>1</v>
          </cell>
        </row>
        <row r="523">
          <cell r="AF523">
            <v>1</v>
          </cell>
        </row>
        <row r="524">
          <cell r="AF524">
            <v>1</v>
          </cell>
        </row>
        <row r="525">
          <cell r="AF525">
            <v>1</v>
          </cell>
        </row>
        <row r="526">
          <cell r="AF526">
            <v>1</v>
          </cell>
        </row>
        <row r="527">
          <cell r="AF527">
            <v>1</v>
          </cell>
        </row>
        <row r="528">
          <cell r="AF528">
            <v>1</v>
          </cell>
        </row>
        <row r="529">
          <cell r="AF529">
            <v>1</v>
          </cell>
        </row>
        <row r="530">
          <cell r="AF530">
            <v>1</v>
          </cell>
        </row>
        <row r="531">
          <cell r="AF531">
            <v>1</v>
          </cell>
        </row>
        <row r="532">
          <cell r="AF532">
            <v>1</v>
          </cell>
        </row>
        <row r="533">
          <cell r="AF533">
            <v>1</v>
          </cell>
        </row>
        <row r="534">
          <cell r="AF534">
            <v>1</v>
          </cell>
        </row>
        <row r="535">
          <cell r="AF535">
            <v>1</v>
          </cell>
        </row>
        <row r="536">
          <cell r="AF536">
            <v>1</v>
          </cell>
        </row>
        <row r="537">
          <cell r="AF537">
            <v>1</v>
          </cell>
        </row>
        <row r="538">
          <cell r="AF538">
            <v>1</v>
          </cell>
        </row>
        <row r="539">
          <cell r="AF539">
            <v>1</v>
          </cell>
        </row>
        <row r="540">
          <cell r="AF540">
            <v>1</v>
          </cell>
        </row>
        <row r="541">
          <cell r="AF541">
            <v>1</v>
          </cell>
        </row>
        <row r="542">
          <cell r="AF542">
            <v>1</v>
          </cell>
        </row>
        <row r="543">
          <cell r="AF543">
            <v>1</v>
          </cell>
        </row>
        <row r="544">
          <cell r="AF544">
            <v>1</v>
          </cell>
        </row>
        <row r="545">
          <cell r="AF545">
            <v>1</v>
          </cell>
        </row>
        <row r="546">
          <cell r="AF546">
            <v>1</v>
          </cell>
        </row>
        <row r="547">
          <cell r="AF547">
            <v>1</v>
          </cell>
        </row>
        <row r="548">
          <cell r="AF548">
            <v>1</v>
          </cell>
        </row>
        <row r="549">
          <cell r="AF549">
            <v>1</v>
          </cell>
        </row>
        <row r="550">
          <cell r="AF550">
            <v>1</v>
          </cell>
        </row>
        <row r="551">
          <cell r="AF551">
            <v>1</v>
          </cell>
        </row>
        <row r="552">
          <cell r="AF552">
            <v>1</v>
          </cell>
        </row>
        <row r="553">
          <cell r="AF553">
            <v>1</v>
          </cell>
        </row>
        <row r="554">
          <cell r="AF554">
            <v>1</v>
          </cell>
        </row>
        <row r="555">
          <cell r="AF555">
            <v>1</v>
          </cell>
        </row>
        <row r="556">
          <cell r="AF556">
            <v>1</v>
          </cell>
        </row>
        <row r="557">
          <cell r="AF557">
            <v>1</v>
          </cell>
        </row>
        <row r="558">
          <cell r="AF558">
            <v>1</v>
          </cell>
        </row>
        <row r="559">
          <cell r="AF559">
            <v>1</v>
          </cell>
        </row>
        <row r="560">
          <cell r="AF560">
            <v>1</v>
          </cell>
        </row>
        <row r="561">
          <cell r="AF561">
            <v>1</v>
          </cell>
        </row>
        <row r="562">
          <cell r="AF562">
            <v>1</v>
          </cell>
        </row>
        <row r="563">
          <cell r="AF563">
            <v>1</v>
          </cell>
        </row>
        <row r="564">
          <cell r="AF564">
            <v>1</v>
          </cell>
        </row>
        <row r="565">
          <cell r="AF565">
            <v>1</v>
          </cell>
        </row>
        <row r="566">
          <cell r="AF566">
            <v>1</v>
          </cell>
        </row>
        <row r="567">
          <cell r="AF567">
            <v>1</v>
          </cell>
        </row>
        <row r="568">
          <cell r="AF568">
            <v>1</v>
          </cell>
        </row>
        <row r="569">
          <cell r="AF569">
            <v>1</v>
          </cell>
        </row>
        <row r="570">
          <cell r="AF570">
            <v>1</v>
          </cell>
        </row>
        <row r="571">
          <cell r="AF571">
            <v>1</v>
          </cell>
        </row>
        <row r="572">
          <cell r="AF572">
            <v>1</v>
          </cell>
        </row>
        <row r="573">
          <cell r="AF573">
            <v>1</v>
          </cell>
        </row>
        <row r="574">
          <cell r="AF574">
            <v>1</v>
          </cell>
        </row>
        <row r="575">
          <cell r="AF575">
            <v>1</v>
          </cell>
        </row>
        <row r="576">
          <cell r="AF576">
            <v>1</v>
          </cell>
        </row>
        <row r="577">
          <cell r="AF577">
            <v>1</v>
          </cell>
        </row>
        <row r="578">
          <cell r="AF578">
            <v>1</v>
          </cell>
        </row>
        <row r="579">
          <cell r="AF579">
            <v>1</v>
          </cell>
        </row>
        <row r="580">
          <cell r="AF580">
            <v>1</v>
          </cell>
        </row>
        <row r="581">
          <cell r="AF581">
            <v>1</v>
          </cell>
        </row>
        <row r="582">
          <cell r="AF582">
            <v>1</v>
          </cell>
        </row>
        <row r="583">
          <cell r="AF583">
            <v>1</v>
          </cell>
        </row>
        <row r="584">
          <cell r="AF584">
            <v>1</v>
          </cell>
        </row>
        <row r="585">
          <cell r="AF585">
            <v>1</v>
          </cell>
        </row>
        <row r="586">
          <cell r="AF586">
            <v>1</v>
          </cell>
        </row>
        <row r="587">
          <cell r="AF587">
            <v>1</v>
          </cell>
        </row>
        <row r="588">
          <cell r="AF588">
            <v>1</v>
          </cell>
        </row>
        <row r="589">
          <cell r="AF589">
            <v>1</v>
          </cell>
        </row>
        <row r="590">
          <cell r="AF590">
            <v>1</v>
          </cell>
        </row>
        <row r="591">
          <cell r="AF591">
            <v>1</v>
          </cell>
        </row>
        <row r="592">
          <cell r="AF592">
            <v>1</v>
          </cell>
        </row>
        <row r="593">
          <cell r="AF593">
            <v>1</v>
          </cell>
        </row>
        <row r="594">
          <cell r="AF594">
            <v>1</v>
          </cell>
        </row>
        <row r="595">
          <cell r="AF595">
            <v>1</v>
          </cell>
        </row>
        <row r="596">
          <cell r="AF596">
            <v>1</v>
          </cell>
        </row>
        <row r="597">
          <cell r="AF597">
            <v>1</v>
          </cell>
        </row>
        <row r="598">
          <cell r="AF598">
            <v>1</v>
          </cell>
        </row>
        <row r="599">
          <cell r="AF599">
            <v>1</v>
          </cell>
        </row>
        <row r="600">
          <cell r="AF600">
            <v>1</v>
          </cell>
        </row>
        <row r="601">
          <cell r="AF601">
            <v>1</v>
          </cell>
        </row>
        <row r="602">
          <cell r="AF602">
            <v>1</v>
          </cell>
        </row>
        <row r="603">
          <cell r="AF603">
            <v>1</v>
          </cell>
        </row>
        <row r="604">
          <cell r="AF604">
            <v>1</v>
          </cell>
        </row>
        <row r="605">
          <cell r="AF605">
            <v>1</v>
          </cell>
        </row>
        <row r="606">
          <cell r="AF606">
            <v>1</v>
          </cell>
        </row>
        <row r="607">
          <cell r="AF607">
            <v>1</v>
          </cell>
        </row>
        <row r="608">
          <cell r="AF608">
            <v>1</v>
          </cell>
        </row>
        <row r="609">
          <cell r="AF609">
            <v>1</v>
          </cell>
        </row>
        <row r="610">
          <cell r="AF610">
            <v>1</v>
          </cell>
        </row>
        <row r="611">
          <cell r="AF611">
            <v>1</v>
          </cell>
        </row>
        <row r="612">
          <cell r="AF612">
            <v>1</v>
          </cell>
        </row>
        <row r="613">
          <cell r="AF613">
            <v>1</v>
          </cell>
        </row>
        <row r="614">
          <cell r="AF614">
            <v>0</v>
          </cell>
        </row>
        <row r="615">
          <cell r="AF615">
            <v>1</v>
          </cell>
        </row>
        <row r="616">
          <cell r="AF616">
            <v>1</v>
          </cell>
        </row>
        <row r="617">
          <cell r="AF617">
            <v>1</v>
          </cell>
        </row>
        <row r="618">
          <cell r="AF618">
            <v>1</v>
          </cell>
        </row>
        <row r="619">
          <cell r="AF619">
            <v>1</v>
          </cell>
        </row>
        <row r="620">
          <cell r="AF620">
            <v>1</v>
          </cell>
        </row>
        <row r="621">
          <cell r="AF621">
            <v>1</v>
          </cell>
        </row>
        <row r="622">
          <cell r="AF622">
            <v>1</v>
          </cell>
        </row>
        <row r="623">
          <cell r="AF623">
            <v>1</v>
          </cell>
        </row>
        <row r="624">
          <cell r="AF624">
            <v>1</v>
          </cell>
        </row>
        <row r="625">
          <cell r="AF625">
            <v>1</v>
          </cell>
        </row>
        <row r="626">
          <cell r="AF626">
            <v>1</v>
          </cell>
        </row>
        <row r="627">
          <cell r="AF627">
            <v>1</v>
          </cell>
        </row>
        <row r="628">
          <cell r="AF628">
            <v>1</v>
          </cell>
        </row>
        <row r="629">
          <cell r="AF629">
            <v>1</v>
          </cell>
        </row>
        <row r="630">
          <cell r="AF630">
            <v>1</v>
          </cell>
        </row>
        <row r="631">
          <cell r="AF631">
            <v>1</v>
          </cell>
        </row>
        <row r="632">
          <cell r="AF632">
            <v>1</v>
          </cell>
        </row>
        <row r="633">
          <cell r="AF633">
            <v>1</v>
          </cell>
        </row>
        <row r="634">
          <cell r="AF634">
            <v>1</v>
          </cell>
        </row>
        <row r="635">
          <cell r="AF635">
            <v>1</v>
          </cell>
        </row>
        <row r="636">
          <cell r="AF636">
            <v>1</v>
          </cell>
        </row>
        <row r="637">
          <cell r="AF637">
            <v>1</v>
          </cell>
        </row>
        <row r="638">
          <cell r="AF638">
            <v>1</v>
          </cell>
        </row>
        <row r="639">
          <cell r="AF639">
            <v>1</v>
          </cell>
        </row>
        <row r="640">
          <cell r="AF640">
            <v>1</v>
          </cell>
        </row>
        <row r="641">
          <cell r="AF641">
            <v>1</v>
          </cell>
        </row>
        <row r="642">
          <cell r="AF642">
            <v>0</v>
          </cell>
        </row>
        <row r="643">
          <cell r="AF643">
            <v>0</v>
          </cell>
        </row>
        <row r="644">
          <cell r="AF644">
            <v>0</v>
          </cell>
        </row>
        <row r="645">
          <cell r="AF645">
            <v>0</v>
          </cell>
        </row>
        <row r="646">
          <cell r="AF646">
            <v>0</v>
          </cell>
        </row>
        <row r="647">
          <cell r="AF647">
            <v>0</v>
          </cell>
        </row>
        <row r="648">
          <cell r="AF648">
            <v>0</v>
          </cell>
        </row>
        <row r="649">
          <cell r="AF649">
            <v>0</v>
          </cell>
        </row>
        <row r="650">
          <cell r="AF650">
            <v>0</v>
          </cell>
        </row>
        <row r="651">
          <cell r="AF651">
            <v>0</v>
          </cell>
        </row>
        <row r="652">
          <cell r="AF652">
            <v>0</v>
          </cell>
        </row>
        <row r="653">
          <cell r="AF653">
            <v>0</v>
          </cell>
        </row>
        <row r="654">
          <cell r="AF654">
            <v>0</v>
          </cell>
        </row>
        <row r="655">
          <cell r="AF655">
            <v>0</v>
          </cell>
        </row>
        <row r="656">
          <cell r="AF656">
            <v>0</v>
          </cell>
        </row>
        <row r="657">
          <cell r="AF657">
            <v>0</v>
          </cell>
        </row>
        <row r="658">
          <cell r="AF658">
            <v>0</v>
          </cell>
        </row>
        <row r="659">
          <cell r="AF659">
            <v>0</v>
          </cell>
        </row>
        <row r="660">
          <cell r="AF660">
            <v>0</v>
          </cell>
        </row>
        <row r="661">
          <cell r="AF661">
            <v>0</v>
          </cell>
        </row>
        <row r="662">
          <cell r="AF662">
            <v>0</v>
          </cell>
        </row>
        <row r="663">
          <cell r="AF663">
            <v>0</v>
          </cell>
        </row>
        <row r="664">
          <cell r="AF664">
            <v>0</v>
          </cell>
        </row>
        <row r="665">
          <cell r="AF665">
            <v>0</v>
          </cell>
        </row>
        <row r="666">
          <cell r="AF666">
            <v>0</v>
          </cell>
        </row>
        <row r="667">
          <cell r="AF667">
            <v>0</v>
          </cell>
        </row>
        <row r="668">
          <cell r="AF668">
            <v>0</v>
          </cell>
        </row>
        <row r="669">
          <cell r="AF669">
            <v>0</v>
          </cell>
        </row>
        <row r="670">
          <cell r="AF670">
            <v>0</v>
          </cell>
        </row>
        <row r="671">
          <cell r="AF671">
            <v>0</v>
          </cell>
        </row>
        <row r="672">
          <cell r="AF672">
            <v>0</v>
          </cell>
        </row>
        <row r="673">
          <cell r="AF673">
            <v>0</v>
          </cell>
        </row>
        <row r="674">
          <cell r="AF674">
            <v>0</v>
          </cell>
        </row>
        <row r="675">
          <cell r="AF675">
            <v>0</v>
          </cell>
        </row>
        <row r="676">
          <cell r="AF676">
            <v>0</v>
          </cell>
        </row>
        <row r="677">
          <cell r="AF677">
            <v>0</v>
          </cell>
        </row>
        <row r="678">
          <cell r="AF678">
            <v>0</v>
          </cell>
        </row>
        <row r="679">
          <cell r="AF679">
            <v>0</v>
          </cell>
        </row>
        <row r="680">
          <cell r="AF680">
            <v>0</v>
          </cell>
        </row>
        <row r="681">
          <cell r="AF681">
            <v>0</v>
          </cell>
        </row>
        <row r="682">
          <cell r="AF682">
            <v>0</v>
          </cell>
        </row>
        <row r="683">
          <cell r="AF683">
            <v>0</v>
          </cell>
        </row>
        <row r="684">
          <cell r="AF684">
            <v>0</v>
          </cell>
        </row>
        <row r="685">
          <cell r="AF685">
            <v>0</v>
          </cell>
        </row>
        <row r="686">
          <cell r="AF686">
            <v>0</v>
          </cell>
        </row>
        <row r="687">
          <cell r="AF687">
            <v>0</v>
          </cell>
        </row>
        <row r="688">
          <cell r="AF688">
            <v>0</v>
          </cell>
        </row>
        <row r="689">
          <cell r="AF689">
            <v>0</v>
          </cell>
        </row>
        <row r="690">
          <cell r="AF690">
            <v>0</v>
          </cell>
        </row>
        <row r="691">
          <cell r="AF691">
            <v>0</v>
          </cell>
        </row>
        <row r="692">
          <cell r="AF692">
            <v>0</v>
          </cell>
        </row>
        <row r="693">
          <cell r="AF693">
            <v>0</v>
          </cell>
        </row>
        <row r="694">
          <cell r="AF694">
            <v>0</v>
          </cell>
        </row>
        <row r="695">
          <cell r="AF695">
            <v>0</v>
          </cell>
        </row>
        <row r="696">
          <cell r="AF696">
            <v>0</v>
          </cell>
        </row>
        <row r="697">
          <cell r="AF697">
            <v>0</v>
          </cell>
        </row>
        <row r="698">
          <cell r="AF698">
            <v>0</v>
          </cell>
        </row>
        <row r="699">
          <cell r="AF699">
            <v>0</v>
          </cell>
        </row>
        <row r="700">
          <cell r="AF700">
            <v>0</v>
          </cell>
        </row>
        <row r="701">
          <cell r="AF701">
            <v>0</v>
          </cell>
        </row>
        <row r="702">
          <cell r="AF702">
            <v>0</v>
          </cell>
        </row>
        <row r="703">
          <cell r="AF703">
            <v>0</v>
          </cell>
        </row>
        <row r="704">
          <cell r="AF704">
            <v>0</v>
          </cell>
        </row>
        <row r="705">
          <cell r="AF705">
            <v>0</v>
          </cell>
        </row>
        <row r="706">
          <cell r="AF706">
            <v>0</v>
          </cell>
        </row>
        <row r="707">
          <cell r="AF707">
            <v>0</v>
          </cell>
        </row>
        <row r="708">
          <cell r="AF708">
            <v>0</v>
          </cell>
        </row>
        <row r="709">
          <cell r="AF709">
            <v>0</v>
          </cell>
        </row>
        <row r="710">
          <cell r="AF710">
            <v>0</v>
          </cell>
        </row>
        <row r="711">
          <cell r="AF711">
            <v>0</v>
          </cell>
        </row>
        <row r="712">
          <cell r="AF712">
            <v>0</v>
          </cell>
        </row>
        <row r="713">
          <cell r="AF713">
            <v>0</v>
          </cell>
        </row>
        <row r="714">
          <cell r="AF714">
            <v>0</v>
          </cell>
        </row>
        <row r="715">
          <cell r="AF715">
            <v>0</v>
          </cell>
        </row>
        <row r="716">
          <cell r="AF716">
            <v>0</v>
          </cell>
        </row>
        <row r="717">
          <cell r="AF717">
            <v>0</v>
          </cell>
        </row>
        <row r="718">
          <cell r="AF718">
            <v>0</v>
          </cell>
        </row>
        <row r="719">
          <cell r="AF719">
            <v>0</v>
          </cell>
        </row>
        <row r="720">
          <cell r="AF720">
            <v>0</v>
          </cell>
        </row>
        <row r="721">
          <cell r="AF721">
            <v>0</v>
          </cell>
        </row>
        <row r="722">
          <cell r="AF722">
            <v>0</v>
          </cell>
        </row>
        <row r="723">
          <cell r="AF723">
            <v>0</v>
          </cell>
        </row>
        <row r="724">
          <cell r="AF724">
            <v>0</v>
          </cell>
        </row>
        <row r="725">
          <cell r="AF725">
            <v>0</v>
          </cell>
        </row>
        <row r="726">
          <cell r="AF726">
            <v>0</v>
          </cell>
        </row>
        <row r="727">
          <cell r="AF727">
            <v>0</v>
          </cell>
        </row>
        <row r="728">
          <cell r="AF728">
            <v>0</v>
          </cell>
        </row>
        <row r="729">
          <cell r="AF729">
            <v>0</v>
          </cell>
        </row>
        <row r="730">
          <cell r="AF730">
            <v>0</v>
          </cell>
        </row>
        <row r="731">
          <cell r="AF731">
            <v>0</v>
          </cell>
        </row>
        <row r="732">
          <cell r="AF732">
            <v>0</v>
          </cell>
        </row>
        <row r="733">
          <cell r="AF733">
            <v>0</v>
          </cell>
        </row>
        <row r="734">
          <cell r="AF734">
            <v>0</v>
          </cell>
        </row>
        <row r="735">
          <cell r="AF735">
            <v>0</v>
          </cell>
        </row>
        <row r="736">
          <cell r="AF736">
            <v>0</v>
          </cell>
        </row>
        <row r="737">
          <cell r="AF737">
            <v>0</v>
          </cell>
        </row>
        <row r="738">
          <cell r="AF738">
            <v>0</v>
          </cell>
        </row>
        <row r="739">
          <cell r="AF739">
            <v>0</v>
          </cell>
        </row>
        <row r="740">
          <cell r="AF740">
            <v>0</v>
          </cell>
        </row>
        <row r="741">
          <cell r="AF741">
            <v>0</v>
          </cell>
        </row>
        <row r="742">
          <cell r="AF742">
            <v>0</v>
          </cell>
        </row>
        <row r="743">
          <cell r="AF743">
            <v>0</v>
          </cell>
        </row>
        <row r="744">
          <cell r="AF744">
            <v>0</v>
          </cell>
        </row>
        <row r="745">
          <cell r="AF745">
            <v>0</v>
          </cell>
        </row>
        <row r="746">
          <cell r="AF746">
            <v>0</v>
          </cell>
        </row>
        <row r="747">
          <cell r="AF747">
            <v>0</v>
          </cell>
        </row>
        <row r="748">
          <cell r="AF748">
            <v>0</v>
          </cell>
        </row>
        <row r="749">
          <cell r="AF749">
            <v>0</v>
          </cell>
        </row>
        <row r="750">
          <cell r="AF750">
            <v>0</v>
          </cell>
        </row>
        <row r="751">
          <cell r="AF751">
            <v>0</v>
          </cell>
        </row>
        <row r="752">
          <cell r="AF752">
            <v>0</v>
          </cell>
        </row>
        <row r="753">
          <cell r="AF753">
            <v>0</v>
          </cell>
        </row>
        <row r="754">
          <cell r="AF754">
            <v>0</v>
          </cell>
        </row>
        <row r="755">
          <cell r="AF755">
            <v>0</v>
          </cell>
        </row>
        <row r="756">
          <cell r="AF756">
            <v>0</v>
          </cell>
        </row>
        <row r="757">
          <cell r="AF757">
            <v>0</v>
          </cell>
        </row>
        <row r="758">
          <cell r="AF758">
            <v>0</v>
          </cell>
        </row>
        <row r="759">
          <cell r="AF759">
            <v>0</v>
          </cell>
        </row>
        <row r="760">
          <cell r="AF760">
            <v>0</v>
          </cell>
        </row>
        <row r="761">
          <cell r="AF761">
            <v>0</v>
          </cell>
        </row>
        <row r="762">
          <cell r="AF762">
            <v>0</v>
          </cell>
        </row>
        <row r="763">
          <cell r="AF763">
            <v>0</v>
          </cell>
        </row>
        <row r="764">
          <cell r="AF764">
            <v>0</v>
          </cell>
        </row>
        <row r="765">
          <cell r="AF765">
            <v>0</v>
          </cell>
        </row>
        <row r="766">
          <cell r="AF766">
            <v>0</v>
          </cell>
        </row>
        <row r="767">
          <cell r="AF767">
            <v>0</v>
          </cell>
        </row>
        <row r="768">
          <cell r="AF768">
            <v>0</v>
          </cell>
        </row>
        <row r="769">
          <cell r="AF769">
            <v>0</v>
          </cell>
        </row>
        <row r="770">
          <cell r="AF770">
            <v>0</v>
          </cell>
        </row>
        <row r="771">
          <cell r="AF771">
            <v>0</v>
          </cell>
        </row>
        <row r="772">
          <cell r="AF772">
            <v>0</v>
          </cell>
        </row>
        <row r="773">
          <cell r="AF773">
            <v>0</v>
          </cell>
        </row>
        <row r="774">
          <cell r="AF774">
            <v>0</v>
          </cell>
        </row>
        <row r="775">
          <cell r="AF775">
            <v>0</v>
          </cell>
        </row>
        <row r="776">
          <cell r="AF776">
            <v>0</v>
          </cell>
        </row>
        <row r="777">
          <cell r="AF777">
            <v>0</v>
          </cell>
        </row>
        <row r="778">
          <cell r="AF778">
            <v>0</v>
          </cell>
        </row>
        <row r="779">
          <cell r="AF779">
            <v>0</v>
          </cell>
        </row>
        <row r="780">
          <cell r="AF780">
            <v>0</v>
          </cell>
        </row>
        <row r="781">
          <cell r="AF781">
            <v>0</v>
          </cell>
        </row>
        <row r="782">
          <cell r="AF782">
            <v>0</v>
          </cell>
        </row>
        <row r="783">
          <cell r="AF783">
            <v>0</v>
          </cell>
        </row>
        <row r="784">
          <cell r="AF784">
            <v>0</v>
          </cell>
        </row>
        <row r="785">
          <cell r="AF785">
            <v>0</v>
          </cell>
        </row>
        <row r="786">
          <cell r="AF786">
            <v>0</v>
          </cell>
        </row>
        <row r="787">
          <cell r="AF787">
            <v>0</v>
          </cell>
        </row>
        <row r="788">
          <cell r="AF788">
            <v>0</v>
          </cell>
        </row>
        <row r="789">
          <cell r="AF789">
            <v>0</v>
          </cell>
        </row>
        <row r="790">
          <cell r="AF790">
            <v>0</v>
          </cell>
        </row>
        <row r="791">
          <cell r="AF791">
            <v>0</v>
          </cell>
        </row>
        <row r="792">
          <cell r="AF792">
            <v>0</v>
          </cell>
        </row>
        <row r="793">
          <cell r="AF793">
            <v>0</v>
          </cell>
        </row>
        <row r="794">
          <cell r="AF794">
            <v>0</v>
          </cell>
        </row>
        <row r="795">
          <cell r="AF795">
            <v>0</v>
          </cell>
        </row>
        <row r="796">
          <cell r="AF796">
            <v>0</v>
          </cell>
        </row>
        <row r="797">
          <cell r="AF797">
            <v>0</v>
          </cell>
        </row>
        <row r="798">
          <cell r="AF798">
            <v>0</v>
          </cell>
        </row>
        <row r="799">
          <cell r="AF799">
            <v>0</v>
          </cell>
        </row>
        <row r="800">
          <cell r="AF800">
            <v>0</v>
          </cell>
        </row>
        <row r="801">
          <cell r="AF801">
            <v>0</v>
          </cell>
        </row>
        <row r="802">
          <cell r="AF802">
            <v>0</v>
          </cell>
        </row>
        <row r="803">
          <cell r="AF803">
            <v>0</v>
          </cell>
        </row>
        <row r="804">
          <cell r="AF804">
            <v>0</v>
          </cell>
        </row>
        <row r="805">
          <cell r="AF805">
            <v>0</v>
          </cell>
        </row>
        <row r="806">
          <cell r="AF806">
            <v>0</v>
          </cell>
        </row>
        <row r="807">
          <cell r="AF807">
            <v>0</v>
          </cell>
        </row>
        <row r="808">
          <cell r="AF808">
            <v>0</v>
          </cell>
        </row>
        <row r="809">
          <cell r="AF809">
            <v>0</v>
          </cell>
        </row>
        <row r="810">
          <cell r="AF810">
            <v>0</v>
          </cell>
        </row>
        <row r="811">
          <cell r="AF811">
            <v>0</v>
          </cell>
        </row>
        <row r="812">
          <cell r="AF812">
            <v>0</v>
          </cell>
        </row>
        <row r="813">
          <cell r="AF813">
            <v>0</v>
          </cell>
        </row>
        <row r="814">
          <cell r="AF814">
            <v>0</v>
          </cell>
        </row>
        <row r="815">
          <cell r="AF815">
            <v>0</v>
          </cell>
        </row>
        <row r="816">
          <cell r="AF816">
            <v>0</v>
          </cell>
        </row>
        <row r="817">
          <cell r="AF817">
            <v>0</v>
          </cell>
        </row>
        <row r="818">
          <cell r="AF818">
            <v>0</v>
          </cell>
        </row>
        <row r="819">
          <cell r="AF819">
            <v>0</v>
          </cell>
        </row>
        <row r="820">
          <cell r="AF820">
            <v>0</v>
          </cell>
        </row>
        <row r="821">
          <cell r="AF821">
            <v>0</v>
          </cell>
        </row>
        <row r="822">
          <cell r="AF822">
            <v>0</v>
          </cell>
        </row>
        <row r="823">
          <cell r="AF823">
            <v>0</v>
          </cell>
        </row>
        <row r="824">
          <cell r="AF824">
            <v>0</v>
          </cell>
        </row>
        <row r="825">
          <cell r="AF825">
            <v>0</v>
          </cell>
        </row>
        <row r="826">
          <cell r="AF826">
            <v>0</v>
          </cell>
        </row>
        <row r="827">
          <cell r="AF827">
            <v>0</v>
          </cell>
        </row>
        <row r="828">
          <cell r="AF828">
            <v>0</v>
          </cell>
        </row>
        <row r="829">
          <cell r="AF829">
            <v>0</v>
          </cell>
        </row>
        <row r="830">
          <cell r="AF830">
            <v>0</v>
          </cell>
        </row>
        <row r="831">
          <cell r="AF831">
            <v>0</v>
          </cell>
        </row>
        <row r="832">
          <cell r="AF832">
            <v>0</v>
          </cell>
        </row>
        <row r="833">
          <cell r="AF833">
            <v>0</v>
          </cell>
        </row>
        <row r="834">
          <cell r="AF834">
            <v>0</v>
          </cell>
        </row>
        <row r="835">
          <cell r="AF835">
            <v>1</v>
          </cell>
        </row>
        <row r="836">
          <cell r="AF836">
            <v>1</v>
          </cell>
        </row>
        <row r="837">
          <cell r="AF837">
            <v>0</v>
          </cell>
        </row>
        <row r="838">
          <cell r="AF838">
            <v>0</v>
          </cell>
        </row>
        <row r="839">
          <cell r="AF839">
            <v>0</v>
          </cell>
        </row>
        <row r="840">
          <cell r="AF840">
            <v>0</v>
          </cell>
        </row>
        <row r="841">
          <cell r="AF841">
            <v>1</v>
          </cell>
        </row>
        <row r="842">
          <cell r="AF842">
            <v>0</v>
          </cell>
        </row>
        <row r="843">
          <cell r="AF843">
            <v>0</v>
          </cell>
        </row>
        <row r="844">
          <cell r="AF844">
            <v>0</v>
          </cell>
        </row>
        <row r="845">
          <cell r="AF845">
            <v>0</v>
          </cell>
        </row>
        <row r="846">
          <cell r="AF846">
            <v>0</v>
          </cell>
        </row>
        <row r="847">
          <cell r="AF847">
            <v>0</v>
          </cell>
        </row>
        <row r="848">
          <cell r="AF848">
            <v>0</v>
          </cell>
        </row>
        <row r="849">
          <cell r="AF849">
            <v>0</v>
          </cell>
        </row>
        <row r="850">
          <cell r="AF850">
            <v>0</v>
          </cell>
        </row>
        <row r="851">
          <cell r="AF851">
            <v>0</v>
          </cell>
        </row>
        <row r="852">
          <cell r="AF852">
            <v>0</v>
          </cell>
        </row>
        <row r="853">
          <cell r="AF853">
            <v>0</v>
          </cell>
        </row>
        <row r="854">
          <cell r="AF854">
            <v>0</v>
          </cell>
        </row>
        <row r="855">
          <cell r="AF855">
            <v>0</v>
          </cell>
        </row>
        <row r="856">
          <cell r="AF856">
            <v>0</v>
          </cell>
        </row>
        <row r="857">
          <cell r="AF857">
            <v>0</v>
          </cell>
        </row>
        <row r="858">
          <cell r="AF858">
            <v>0</v>
          </cell>
        </row>
        <row r="859">
          <cell r="AF859">
            <v>0</v>
          </cell>
        </row>
        <row r="860">
          <cell r="AF860">
            <v>0</v>
          </cell>
        </row>
        <row r="861">
          <cell r="AF861">
            <v>0</v>
          </cell>
        </row>
        <row r="862">
          <cell r="AF862">
            <v>0</v>
          </cell>
        </row>
        <row r="863">
          <cell r="AF863">
            <v>0</v>
          </cell>
        </row>
        <row r="864">
          <cell r="AF864">
            <v>0</v>
          </cell>
        </row>
        <row r="865">
          <cell r="AF865">
            <v>0</v>
          </cell>
        </row>
        <row r="866">
          <cell r="AF866">
            <v>0</v>
          </cell>
        </row>
        <row r="867">
          <cell r="AF867">
            <v>0</v>
          </cell>
        </row>
        <row r="868">
          <cell r="AF868">
            <v>0</v>
          </cell>
        </row>
        <row r="869">
          <cell r="AF869">
            <v>0</v>
          </cell>
        </row>
        <row r="870">
          <cell r="AF870">
            <v>0</v>
          </cell>
        </row>
        <row r="871">
          <cell r="AF871">
            <v>0</v>
          </cell>
        </row>
        <row r="872">
          <cell r="AF872">
            <v>0</v>
          </cell>
        </row>
        <row r="873">
          <cell r="AF873">
            <v>0</v>
          </cell>
        </row>
        <row r="874">
          <cell r="AF874">
            <v>0</v>
          </cell>
        </row>
        <row r="875">
          <cell r="AF875">
            <v>0</v>
          </cell>
        </row>
        <row r="876">
          <cell r="AF876">
            <v>0</v>
          </cell>
        </row>
        <row r="877">
          <cell r="AF877">
            <v>0</v>
          </cell>
        </row>
        <row r="878">
          <cell r="AF878">
            <v>0</v>
          </cell>
        </row>
        <row r="879">
          <cell r="AF879">
            <v>0</v>
          </cell>
        </row>
        <row r="880">
          <cell r="AF880">
            <v>0</v>
          </cell>
        </row>
        <row r="881">
          <cell r="AF881">
            <v>0</v>
          </cell>
        </row>
        <row r="882">
          <cell r="AF882">
            <v>0</v>
          </cell>
        </row>
        <row r="883">
          <cell r="AF883">
            <v>0</v>
          </cell>
        </row>
        <row r="884">
          <cell r="AF884">
            <v>0</v>
          </cell>
        </row>
        <row r="885">
          <cell r="AF885">
            <v>0</v>
          </cell>
        </row>
        <row r="886">
          <cell r="AF886">
            <v>0</v>
          </cell>
        </row>
        <row r="887">
          <cell r="AF887">
            <v>0</v>
          </cell>
        </row>
        <row r="888">
          <cell r="AF888">
            <v>0</v>
          </cell>
        </row>
        <row r="889">
          <cell r="AF889">
            <v>0</v>
          </cell>
        </row>
        <row r="890">
          <cell r="AF890">
            <v>0</v>
          </cell>
        </row>
        <row r="891">
          <cell r="AF891">
            <v>0</v>
          </cell>
        </row>
        <row r="892">
          <cell r="AF892">
            <v>0</v>
          </cell>
        </row>
        <row r="893">
          <cell r="AF893">
            <v>0</v>
          </cell>
        </row>
        <row r="894">
          <cell r="AF894">
            <v>0</v>
          </cell>
        </row>
        <row r="895">
          <cell r="AF895">
            <v>0</v>
          </cell>
        </row>
        <row r="896">
          <cell r="AF896">
            <v>0</v>
          </cell>
        </row>
        <row r="897">
          <cell r="AF897">
            <v>0</v>
          </cell>
        </row>
        <row r="898">
          <cell r="AF898">
            <v>0</v>
          </cell>
        </row>
        <row r="899">
          <cell r="AF899">
            <v>0</v>
          </cell>
        </row>
        <row r="900">
          <cell r="AF900">
            <v>0</v>
          </cell>
        </row>
        <row r="901">
          <cell r="AF901">
            <v>0</v>
          </cell>
        </row>
        <row r="902">
          <cell r="AF902">
            <v>0</v>
          </cell>
        </row>
        <row r="903">
          <cell r="AF903">
            <v>0</v>
          </cell>
        </row>
        <row r="904">
          <cell r="AF904">
            <v>0</v>
          </cell>
        </row>
        <row r="905">
          <cell r="AF905">
            <v>0</v>
          </cell>
        </row>
        <row r="906">
          <cell r="AF906">
            <v>0</v>
          </cell>
        </row>
        <row r="907">
          <cell r="AF907">
            <v>0</v>
          </cell>
        </row>
        <row r="908">
          <cell r="AF908">
            <v>0</v>
          </cell>
        </row>
        <row r="909">
          <cell r="AF909">
            <v>0</v>
          </cell>
        </row>
        <row r="910">
          <cell r="AF910">
            <v>0</v>
          </cell>
        </row>
        <row r="911">
          <cell r="AF911">
            <v>0</v>
          </cell>
        </row>
        <row r="912">
          <cell r="AF912">
            <v>0</v>
          </cell>
        </row>
        <row r="913">
          <cell r="AF913">
            <v>0</v>
          </cell>
        </row>
        <row r="914">
          <cell r="AF914">
            <v>0</v>
          </cell>
        </row>
        <row r="915">
          <cell r="AF915">
            <v>0</v>
          </cell>
        </row>
        <row r="916">
          <cell r="AF916">
            <v>0</v>
          </cell>
        </row>
        <row r="917">
          <cell r="AF917">
            <v>0</v>
          </cell>
        </row>
        <row r="918">
          <cell r="AF918">
            <v>0</v>
          </cell>
        </row>
        <row r="919">
          <cell r="AF919">
            <v>0</v>
          </cell>
        </row>
        <row r="920">
          <cell r="AF920">
            <v>0</v>
          </cell>
        </row>
        <row r="921">
          <cell r="AF921">
            <v>0</v>
          </cell>
        </row>
        <row r="922">
          <cell r="AF922">
            <v>0</v>
          </cell>
        </row>
        <row r="923">
          <cell r="AF923">
            <v>0</v>
          </cell>
        </row>
        <row r="924">
          <cell r="AF924">
            <v>0</v>
          </cell>
        </row>
        <row r="925">
          <cell r="AF925">
            <v>0</v>
          </cell>
        </row>
        <row r="926">
          <cell r="AF926">
            <v>0</v>
          </cell>
        </row>
        <row r="927">
          <cell r="AF927">
            <v>0</v>
          </cell>
        </row>
        <row r="928">
          <cell r="AF928">
            <v>0</v>
          </cell>
        </row>
        <row r="929">
          <cell r="AF929">
            <v>0</v>
          </cell>
        </row>
        <row r="930">
          <cell r="AF930">
            <v>0</v>
          </cell>
        </row>
        <row r="931">
          <cell r="AF931">
            <v>0</v>
          </cell>
        </row>
        <row r="932">
          <cell r="AF932">
            <v>0</v>
          </cell>
        </row>
        <row r="933">
          <cell r="AF933">
            <v>0</v>
          </cell>
        </row>
        <row r="934">
          <cell r="AF934">
            <v>0</v>
          </cell>
        </row>
        <row r="935">
          <cell r="AF935">
            <v>0</v>
          </cell>
        </row>
        <row r="936">
          <cell r="AF936">
            <v>0</v>
          </cell>
        </row>
        <row r="937">
          <cell r="AF937">
            <v>0</v>
          </cell>
        </row>
        <row r="938">
          <cell r="AF938">
            <v>0</v>
          </cell>
        </row>
        <row r="939">
          <cell r="AF939">
            <v>0</v>
          </cell>
        </row>
        <row r="940">
          <cell r="AF940">
            <v>0</v>
          </cell>
        </row>
        <row r="941">
          <cell r="AF941">
            <v>0</v>
          </cell>
        </row>
        <row r="942">
          <cell r="AF942">
            <v>0</v>
          </cell>
        </row>
        <row r="943">
          <cell r="AF943">
            <v>0</v>
          </cell>
        </row>
        <row r="944">
          <cell r="AF944">
            <v>0</v>
          </cell>
        </row>
        <row r="945">
          <cell r="AF945">
            <v>0</v>
          </cell>
        </row>
        <row r="946">
          <cell r="AF946">
            <v>0</v>
          </cell>
        </row>
        <row r="947">
          <cell r="AF947">
            <v>0</v>
          </cell>
        </row>
        <row r="948">
          <cell r="AF948">
            <v>0</v>
          </cell>
        </row>
        <row r="949">
          <cell r="AF949">
            <v>0</v>
          </cell>
        </row>
        <row r="950">
          <cell r="AF950">
            <v>0</v>
          </cell>
        </row>
        <row r="951">
          <cell r="AF951">
            <v>0</v>
          </cell>
        </row>
        <row r="952">
          <cell r="AF952">
            <v>0</v>
          </cell>
        </row>
        <row r="953">
          <cell r="AF953">
            <v>0</v>
          </cell>
        </row>
        <row r="954">
          <cell r="AF954">
            <v>0</v>
          </cell>
        </row>
        <row r="955">
          <cell r="AF955">
            <v>0</v>
          </cell>
        </row>
        <row r="956">
          <cell r="AF956">
            <v>0</v>
          </cell>
        </row>
        <row r="957">
          <cell r="AF957">
            <v>0</v>
          </cell>
        </row>
        <row r="958">
          <cell r="AF958">
            <v>0</v>
          </cell>
        </row>
        <row r="959">
          <cell r="AF959">
            <v>0</v>
          </cell>
        </row>
        <row r="960">
          <cell r="AF960">
            <v>0</v>
          </cell>
        </row>
        <row r="961">
          <cell r="AF961">
            <v>0</v>
          </cell>
        </row>
        <row r="962">
          <cell r="AF962">
            <v>0</v>
          </cell>
        </row>
        <row r="963">
          <cell r="AF963">
            <v>0</v>
          </cell>
        </row>
        <row r="964">
          <cell r="AF964">
            <v>0</v>
          </cell>
        </row>
        <row r="965">
          <cell r="AF965">
            <v>0</v>
          </cell>
        </row>
        <row r="966">
          <cell r="AF966">
            <v>0</v>
          </cell>
        </row>
        <row r="967">
          <cell r="AF967">
            <v>0</v>
          </cell>
        </row>
        <row r="968">
          <cell r="AF968">
            <v>0</v>
          </cell>
        </row>
        <row r="969">
          <cell r="AF969">
            <v>0</v>
          </cell>
        </row>
        <row r="970">
          <cell r="AF970">
            <v>0</v>
          </cell>
        </row>
        <row r="971">
          <cell r="AF971">
            <v>0</v>
          </cell>
        </row>
        <row r="972">
          <cell r="AF972">
            <v>0</v>
          </cell>
        </row>
        <row r="973">
          <cell r="AF973">
            <v>0</v>
          </cell>
        </row>
        <row r="974">
          <cell r="AF974">
            <v>0</v>
          </cell>
        </row>
        <row r="975">
          <cell r="AF975">
            <v>0</v>
          </cell>
        </row>
        <row r="976">
          <cell r="AF976">
            <v>0</v>
          </cell>
        </row>
        <row r="977">
          <cell r="AF977">
            <v>0</v>
          </cell>
        </row>
        <row r="978">
          <cell r="AF978">
            <v>0</v>
          </cell>
        </row>
        <row r="979">
          <cell r="AF979">
            <v>0</v>
          </cell>
        </row>
        <row r="980">
          <cell r="AF980">
            <v>0</v>
          </cell>
        </row>
        <row r="981">
          <cell r="AF981">
            <v>0</v>
          </cell>
        </row>
        <row r="982">
          <cell r="AF982">
            <v>0</v>
          </cell>
        </row>
        <row r="983">
          <cell r="AF983">
            <v>0</v>
          </cell>
        </row>
        <row r="984">
          <cell r="AF984">
            <v>0</v>
          </cell>
        </row>
        <row r="985">
          <cell r="AF985">
            <v>0</v>
          </cell>
        </row>
        <row r="986">
          <cell r="AF986">
            <v>0</v>
          </cell>
        </row>
        <row r="987">
          <cell r="AF987">
            <v>0</v>
          </cell>
        </row>
        <row r="988">
          <cell r="AF988">
            <v>0</v>
          </cell>
        </row>
        <row r="989">
          <cell r="AF989">
            <v>0</v>
          </cell>
        </row>
        <row r="990">
          <cell r="AF990">
            <v>0</v>
          </cell>
        </row>
        <row r="991">
          <cell r="AF991">
            <v>0</v>
          </cell>
        </row>
        <row r="992">
          <cell r="AF992">
            <v>0</v>
          </cell>
        </row>
        <row r="993">
          <cell r="AF993">
            <v>0</v>
          </cell>
        </row>
        <row r="994">
          <cell r="AF994">
            <v>0</v>
          </cell>
        </row>
        <row r="995">
          <cell r="AF995">
            <v>0</v>
          </cell>
        </row>
        <row r="996">
          <cell r="AF996">
            <v>0</v>
          </cell>
        </row>
        <row r="997">
          <cell r="AF997">
            <v>0</v>
          </cell>
        </row>
        <row r="998">
          <cell r="AF998">
            <v>1</v>
          </cell>
        </row>
        <row r="999">
          <cell r="AF999">
            <v>1</v>
          </cell>
        </row>
        <row r="1000">
          <cell r="AF1000">
            <v>1</v>
          </cell>
        </row>
        <row r="1001">
          <cell r="AF1001">
            <v>1</v>
          </cell>
        </row>
        <row r="1002">
          <cell r="AF1002">
            <v>1</v>
          </cell>
        </row>
        <row r="1003">
          <cell r="AF1003">
            <v>1</v>
          </cell>
        </row>
        <row r="1004">
          <cell r="AF1004">
            <v>1</v>
          </cell>
        </row>
        <row r="1005">
          <cell r="AF1005">
            <v>1</v>
          </cell>
        </row>
        <row r="1006">
          <cell r="AF1006">
            <v>1</v>
          </cell>
        </row>
        <row r="1007">
          <cell r="AF1007">
            <v>1</v>
          </cell>
        </row>
        <row r="1008">
          <cell r="AF1008">
            <v>1</v>
          </cell>
        </row>
        <row r="1009">
          <cell r="AF1009">
            <v>1</v>
          </cell>
        </row>
        <row r="1010">
          <cell r="AF1010">
            <v>1</v>
          </cell>
        </row>
        <row r="1011">
          <cell r="AF1011">
            <v>1</v>
          </cell>
        </row>
        <row r="1012">
          <cell r="AF1012">
            <v>1</v>
          </cell>
        </row>
        <row r="1013">
          <cell r="AF1013">
            <v>1</v>
          </cell>
        </row>
        <row r="1014">
          <cell r="AF1014">
            <v>1</v>
          </cell>
        </row>
        <row r="1015">
          <cell r="AF1015">
            <v>1</v>
          </cell>
        </row>
        <row r="1016">
          <cell r="AF1016">
            <v>1</v>
          </cell>
        </row>
        <row r="1017">
          <cell r="AF1017">
            <v>1</v>
          </cell>
        </row>
        <row r="1018">
          <cell r="AF1018">
            <v>1</v>
          </cell>
        </row>
        <row r="1019">
          <cell r="AF1019">
            <v>1</v>
          </cell>
        </row>
        <row r="1020">
          <cell r="AF1020">
            <v>1</v>
          </cell>
        </row>
        <row r="1021">
          <cell r="AF1021">
            <v>1</v>
          </cell>
        </row>
        <row r="1022">
          <cell r="AF1022">
            <v>1</v>
          </cell>
        </row>
        <row r="1023">
          <cell r="AF1023">
            <v>0</v>
          </cell>
        </row>
        <row r="1024">
          <cell r="AF1024">
            <v>1</v>
          </cell>
        </row>
        <row r="1025">
          <cell r="AF1025">
            <v>1</v>
          </cell>
        </row>
        <row r="1026">
          <cell r="AF1026">
            <v>1</v>
          </cell>
        </row>
        <row r="1027">
          <cell r="AF1027">
            <v>1</v>
          </cell>
        </row>
        <row r="1028">
          <cell r="AF1028">
            <v>0</v>
          </cell>
        </row>
        <row r="1029">
          <cell r="AF1029">
            <v>0</v>
          </cell>
        </row>
        <row r="1030">
          <cell r="AF1030">
            <v>0</v>
          </cell>
        </row>
        <row r="1031">
          <cell r="AF1031">
            <v>0</v>
          </cell>
        </row>
        <row r="1032">
          <cell r="AF1032">
            <v>0</v>
          </cell>
        </row>
        <row r="1033">
          <cell r="AF1033">
            <v>0</v>
          </cell>
        </row>
        <row r="1034">
          <cell r="AF1034">
            <v>1</v>
          </cell>
        </row>
        <row r="1035">
          <cell r="AF1035">
            <v>1</v>
          </cell>
        </row>
        <row r="1036">
          <cell r="AF1036">
            <v>1</v>
          </cell>
        </row>
        <row r="1037">
          <cell r="AF1037">
            <v>1</v>
          </cell>
        </row>
        <row r="1038">
          <cell r="AF1038">
            <v>1</v>
          </cell>
        </row>
        <row r="1039">
          <cell r="AF1039">
            <v>1</v>
          </cell>
        </row>
        <row r="1040">
          <cell r="AF1040">
            <v>1</v>
          </cell>
        </row>
        <row r="1041">
          <cell r="AF1041">
            <v>1</v>
          </cell>
        </row>
        <row r="1042">
          <cell r="AF1042">
            <v>1</v>
          </cell>
        </row>
        <row r="1043">
          <cell r="AF1043">
            <v>1</v>
          </cell>
        </row>
        <row r="1044">
          <cell r="AF1044">
            <v>0</v>
          </cell>
        </row>
        <row r="1045">
          <cell r="AF1045">
            <v>0</v>
          </cell>
        </row>
        <row r="1046">
          <cell r="AF1046">
            <v>0</v>
          </cell>
        </row>
        <row r="1047">
          <cell r="AF1047">
            <v>0</v>
          </cell>
        </row>
        <row r="1048">
          <cell r="AF1048">
            <v>0</v>
          </cell>
        </row>
        <row r="1049">
          <cell r="AF1049">
            <v>0</v>
          </cell>
        </row>
        <row r="1050">
          <cell r="AF1050">
            <v>0</v>
          </cell>
        </row>
        <row r="1051">
          <cell r="AF1051">
            <v>0</v>
          </cell>
        </row>
        <row r="1052">
          <cell r="AF1052">
            <v>0</v>
          </cell>
        </row>
        <row r="1053">
          <cell r="AF1053">
            <v>0</v>
          </cell>
        </row>
        <row r="1054">
          <cell r="AF1054">
            <v>0</v>
          </cell>
        </row>
        <row r="1055">
          <cell r="AF1055">
            <v>0</v>
          </cell>
        </row>
        <row r="1056">
          <cell r="AF1056">
            <v>0</v>
          </cell>
        </row>
        <row r="1057">
          <cell r="AF1057">
            <v>0</v>
          </cell>
        </row>
        <row r="1058">
          <cell r="AF1058">
            <v>0</v>
          </cell>
        </row>
        <row r="1059">
          <cell r="AF1059">
            <v>0</v>
          </cell>
        </row>
        <row r="1060">
          <cell r="AF1060">
            <v>0</v>
          </cell>
        </row>
        <row r="1061">
          <cell r="AF1061">
            <v>0</v>
          </cell>
        </row>
        <row r="1062">
          <cell r="AF1062">
            <v>0</v>
          </cell>
        </row>
        <row r="1063">
          <cell r="AF1063">
            <v>0</v>
          </cell>
        </row>
        <row r="1064">
          <cell r="AF1064">
            <v>0</v>
          </cell>
        </row>
        <row r="1065">
          <cell r="AF1065">
            <v>0</v>
          </cell>
        </row>
        <row r="1066">
          <cell r="AF1066">
            <v>0</v>
          </cell>
        </row>
        <row r="1067">
          <cell r="AF1067">
            <v>0</v>
          </cell>
        </row>
        <row r="1068">
          <cell r="AF1068">
            <v>0</v>
          </cell>
        </row>
        <row r="1069">
          <cell r="AF1069">
            <v>0</v>
          </cell>
        </row>
        <row r="1070">
          <cell r="AF1070">
            <v>0</v>
          </cell>
        </row>
        <row r="1071">
          <cell r="AF1071">
            <v>0</v>
          </cell>
        </row>
        <row r="1072">
          <cell r="AF1072">
            <v>0</v>
          </cell>
        </row>
        <row r="1073">
          <cell r="AF1073">
            <v>0</v>
          </cell>
        </row>
        <row r="1074">
          <cell r="AF1074">
            <v>0</v>
          </cell>
        </row>
        <row r="1075">
          <cell r="AF1075">
            <v>0</v>
          </cell>
        </row>
        <row r="1076">
          <cell r="AF1076">
            <v>0</v>
          </cell>
        </row>
        <row r="1077">
          <cell r="AF1077">
            <v>0</v>
          </cell>
        </row>
        <row r="1078">
          <cell r="AF1078">
            <v>0</v>
          </cell>
        </row>
        <row r="1079">
          <cell r="AF1079">
            <v>0</v>
          </cell>
        </row>
        <row r="1080">
          <cell r="AF1080">
            <v>0</v>
          </cell>
        </row>
        <row r="1081">
          <cell r="AF1081">
            <v>0</v>
          </cell>
        </row>
        <row r="1082">
          <cell r="AF1082">
            <v>0</v>
          </cell>
        </row>
        <row r="1083">
          <cell r="AF1083">
            <v>0</v>
          </cell>
        </row>
        <row r="1084">
          <cell r="AF1084">
            <v>0</v>
          </cell>
        </row>
        <row r="1085">
          <cell r="AF1085">
            <v>0</v>
          </cell>
        </row>
        <row r="1086">
          <cell r="AF1086">
            <v>0</v>
          </cell>
        </row>
        <row r="1087">
          <cell r="AF1087">
            <v>0</v>
          </cell>
        </row>
        <row r="1088">
          <cell r="AF1088">
            <v>0</v>
          </cell>
        </row>
        <row r="1089">
          <cell r="AF1089">
            <v>0</v>
          </cell>
        </row>
        <row r="1090">
          <cell r="AF1090">
            <v>0</v>
          </cell>
        </row>
        <row r="1091">
          <cell r="AF1091">
            <v>0</v>
          </cell>
        </row>
        <row r="1092">
          <cell r="AF1092">
            <v>0</v>
          </cell>
        </row>
        <row r="1093">
          <cell r="AF1093">
            <v>0</v>
          </cell>
        </row>
        <row r="1094">
          <cell r="AF1094">
            <v>0</v>
          </cell>
        </row>
        <row r="1095">
          <cell r="AF1095">
            <v>0</v>
          </cell>
        </row>
        <row r="1096">
          <cell r="AF1096">
            <v>0</v>
          </cell>
        </row>
        <row r="1097">
          <cell r="AF1097">
            <v>0</v>
          </cell>
        </row>
        <row r="1098">
          <cell r="AF1098">
            <v>0</v>
          </cell>
        </row>
        <row r="1099">
          <cell r="AF1099">
            <v>0</v>
          </cell>
        </row>
        <row r="1100">
          <cell r="AF1100">
            <v>0</v>
          </cell>
        </row>
        <row r="1101">
          <cell r="AF1101">
            <v>0</v>
          </cell>
        </row>
        <row r="1102">
          <cell r="AF1102">
            <v>0</v>
          </cell>
        </row>
        <row r="1103">
          <cell r="AF1103">
            <v>0</v>
          </cell>
        </row>
        <row r="1104">
          <cell r="AF1104">
            <v>0</v>
          </cell>
        </row>
        <row r="1105">
          <cell r="AF1105">
            <v>0</v>
          </cell>
        </row>
        <row r="1106">
          <cell r="AF1106">
            <v>0</v>
          </cell>
        </row>
        <row r="1107">
          <cell r="AF1107">
            <v>0</v>
          </cell>
        </row>
        <row r="1108">
          <cell r="AF1108">
            <v>0</v>
          </cell>
        </row>
        <row r="1109">
          <cell r="AF1109">
            <v>0</v>
          </cell>
        </row>
        <row r="1110">
          <cell r="AF1110">
            <v>0</v>
          </cell>
        </row>
        <row r="1111">
          <cell r="AF1111">
            <v>0</v>
          </cell>
        </row>
        <row r="1112">
          <cell r="AF1112">
            <v>0</v>
          </cell>
        </row>
        <row r="1113">
          <cell r="AF1113">
            <v>0</v>
          </cell>
        </row>
        <row r="1114">
          <cell r="AF1114">
            <v>0</v>
          </cell>
        </row>
        <row r="1115">
          <cell r="AF1115">
            <v>0</v>
          </cell>
        </row>
        <row r="1116">
          <cell r="AF1116">
            <v>0</v>
          </cell>
        </row>
        <row r="1117">
          <cell r="AF1117">
            <v>0</v>
          </cell>
        </row>
        <row r="1118">
          <cell r="AF1118">
            <v>0</v>
          </cell>
        </row>
        <row r="1119">
          <cell r="AF1119">
            <v>0</v>
          </cell>
        </row>
        <row r="1120">
          <cell r="AF1120">
            <v>0</v>
          </cell>
        </row>
        <row r="1121">
          <cell r="AF1121">
            <v>0</v>
          </cell>
        </row>
        <row r="1122">
          <cell r="AF1122">
            <v>0</v>
          </cell>
        </row>
        <row r="1123">
          <cell r="AF1123">
            <v>0</v>
          </cell>
        </row>
        <row r="1124">
          <cell r="AF1124">
            <v>0</v>
          </cell>
        </row>
        <row r="1125">
          <cell r="AF1125">
            <v>0</v>
          </cell>
        </row>
        <row r="1126">
          <cell r="AF1126">
            <v>0</v>
          </cell>
        </row>
        <row r="1127">
          <cell r="AF1127">
            <v>0</v>
          </cell>
        </row>
        <row r="1128">
          <cell r="AF1128">
            <v>0</v>
          </cell>
        </row>
        <row r="1129">
          <cell r="AF1129">
            <v>0</v>
          </cell>
        </row>
        <row r="1130">
          <cell r="AF1130">
            <v>0</v>
          </cell>
        </row>
        <row r="1131">
          <cell r="AF1131">
            <v>0</v>
          </cell>
        </row>
        <row r="1132">
          <cell r="AF1132">
            <v>0</v>
          </cell>
        </row>
        <row r="1133">
          <cell r="AF1133">
            <v>0</v>
          </cell>
        </row>
        <row r="1134">
          <cell r="AF1134">
            <v>0</v>
          </cell>
        </row>
        <row r="1135">
          <cell r="AF1135">
            <v>0</v>
          </cell>
        </row>
        <row r="1136">
          <cell r="AF1136">
            <v>0</v>
          </cell>
        </row>
        <row r="1137">
          <cell r="AF1137">
            <v>0</v>
          </cell>
        </row>
        <row r="1138">
          <cell r="AF1138">
            <v>0</v>
          </cell>
        </row>
        <row r="1139">
          <cell r="AF1139">
            <v>0</v>
          </cell>
        </row>
        <row r="1140">
          <cell r="AF1140">
            <v>0</v>
          </cell>
        </row>
        <row r="1141">
          <cell r="AF1141">
            <v>0</v>
          </cell>
        </row>
        <row r="1142">
          <cell r="AF1142">
            <v>0</v>
          </cell>
        </row>
        <row r="1143">
          <cell r="AF1143">
            <v>0</v>
          </cell>
        </row>
        <row r="1144">
          <cell r="AF1144">
            <v>0</v>
          </cell>
        </row>
        <row r="1145">
          <cell r="AF1145">
            <v>0</v>
          </cell>
        </row>
        <row r="1146">
          <cell r="AF1146">
            <v>0</v>
          </cell>
        </row>
        <row r="1147">
          <cell r="AF1147">
            <v>0</v>
          </cell>
        </row>
        <row r="1148">
          <cell r="AF1148">
            <v>0</v>
          </cell>
        </row>
        <row r="1149">
          <cell r="AF1149">
            <v>0</v>
          </cell>
        </row>
        <row r="1150">
          <cell r="AF1150">
            <v>0</v>
          </cell>
        </row>
        <row r="1151">
          <cell r="AF1151">
            <v>0</v>
          </cell>
        </row>
        <row r="1152">
          <cell r="AF1152">
            <v>0</v>
          </cell>
        </row>
        <row r="1153">
          <cell r="AF1153">
            <v>0</v>
          </cell>
        </row>
        <row r="1154">
          <cell r="AF1154">
            <v>0</v>
          </cell>
        </row>
        <row r="1155">
          <cell r="AF1155">
            <v>0</v>
          </cell>
        </row>
        <row r="1156">
          <cell r="AF1156">
            <v>0</v>
          </cell>
        </row>
        <row r="1157">
          <cell r="AF1157">
            <v>0</v>
          </cell>
        </row>
        <row r="1158">
          <cell r="AF1158">
            <v>0</v>
          </cell>
        </row>
        <row r="1159">
          <cell r="AF1159">
            <v>0</v>
          </cell>
        </row>
        <row r="1160">
          <cell r="AF1160">
            <v>0</v>
          </cell>
        </row>
        <row r="1161">
          <cell r="AF1161">
            <v>0</v>
          </cell>
        </row>
        <row r="1162">
          <cell r="AF1162">
            <v>0</v>
          </cell>
        </row>
        <row r="1163">
          <cell r="AF1163">
            <v>0</v>
          </cell>
        </row>
        <row r="1164">
          <cell r="AF1164">
            <v>0</v>
          </cell>
        </row>
        <row r="1165">
          <cell r="AF1165">
            <v>0</v>
          </cell>
        </row>
        <row r="1166">
          <cell r="AF1166">
            <v>0</v>
          </cell>
        </row>
        <row r="1167">
          <cell r="AF1167">
            <v>0</v>
          </cell>
        </row>
        <row r="1168">
          <cell r="AF1168">
            <v>0</v>
          </cell>
        </row>
        <row r="1169">
          <cell r="AF1169">
            <v>0</v>
          </cell>
        </row>
        <row r="1170">
          <cell r="AF1170">
            <v>0</v>
          </cell>
        </row>
        <row r="1171">
          <cell r="AF1171">
            <v>0</v>
          </cell>
        </row>
        <row r="1172">
          <cell r="AF1172">
            <v>0</v>
          </cell>
        </row>
        <row r="1173">
          <cell r="AF1173">
            <v>0</v>
          </cell>
        </row>
        <row r="1174">
          <cell r="AF1174">
            <v>0</v>
          </cell>
        </row>
        <row r="1175">
          <cell r="AF1175">
            <v>0</v>
          </cell>
        </row>
        <row r="1176">
          <cell r="AF1176">
            <v>0</v>
          </cell>
        </row>
        <row r="1177">
          <cell r="AF1177">
            <v>0</v>
          </cell>
        </row>
        <row r="1178">
          <cell r="AF1178">
            <v>0</v>
          </cell>
        </row>
        <row r="1179">
          <cell r="AF1179">
            <v>0</v>
          </cell>
        </row>
        <row r="1180">
          <cell r="AF1180">
            <v>0</v>
          </cell>
        </row>
        <row r="1181">
          <cell r="AF1181">
            <v>0</v>
          </cell>
        </row>
        <row r="1182">
          <cell r="AF1182">
            <v>0</v>
          </cell>
        </row>
        <row r="1183">
          <cell r="AF1183">
            <v>0</v>
          </cell>
        </row>
        <row r="1184">
          <cell r="AF1184">
            <v>0</v>
          </cell>
        </row>
        <row r="1185">
          <cell r="AF1185">
            <v>0</v>
          </cell>
        </row>
        <row r="1186">
          <cell r="AF1186">
            <v>0</v>
          </cell>
        </row>
        <row r="1187">
          <cell r="AF1187">
            <v>0</v>
          </cell>
        </row>
        <row r="1188">
          <cell r="AF1188">
            <v>0</v>
          </cell>
        </row>
        <row r="1189">
          <cell r="AF1189">
            <v>0</v>
          </cell>
        </row>
        <row r="1190">
          <cell r="AF1190">
            <v>0</v>
          </cell>
        </row>
        <row r="1191">
          <cell r="AF1191">
            <v>0</v>
          </cell>
        </row>
        <row r="1192">
          <cell r="AF1192">
            <v>0</v>
          </cell>
        </row>
        <row r="1193">
          <cell r="AF1193">
            <v>0</v>
          </cell>
        </row>
        <row r="1194">
          <cell r="AF1194">
            <v>0</v>
          </cell>
        </row>
        <row r="1195">
          <cell r="AF1195">
            <v>0</v>
          </cell>
        </row>
        <row r="1196">
          <cell r="AF1196">
            <v>0</v>
          </cell>
        </row>
        <row r="1197">
          <cell r="AF1197">
            <v>0</v>
          </cell>
        </row>
        <row r="1198">
          <cell r="AF1198">
            <v>0</v>
          </cell>
        </row>
        <row r="1199">
          <cell r="AF1199">
            <v>0</v>
          </cell>
        </row>
        <row r="1200">
          <cell r="AF1200">
            <v>0</v>
          </cell>
        </row>
        <row r="1201">
          <cell r="AF1201">
            <v>0</v>
          </cell>
        </row>
        <row r="1202">
          <cell r="AF1202">
            <v>0</v>
          </cell>
        </row>
        <row r="1203">
          <cell r="AF1203">
            <v>0</v>
          </cell>
        </row>
        <row r="1204">
          <cell r="AF1204">
            <v>0</v>
          </cell>
        </row>
        <row r="1205">
          <cell r="AF1205">
            <v>0</v>
          </cell>
        </row>
        <row r="1206">
          <cell r="AF1206">
            <v>0</v>
          </cell>
        </row>
        <row r="1207">
          <cell r="AF1207">
            <v>0</v>
          </cell>
        </row>
        <row r="1208">
          <cell r="AF1208">
            <v>0</v>
          </cell>
        </row>
        <row r="1209">
          <cell r="AF1209">
            <v>0</v>
          </cell>
        </row>
        <row r="1210">
          <cell r="AF1210">
            <v>0</v>
          </cell>
        </row>
        <row r="1211">
          <cell r="AF1211">
            <v>0</v>
          </cell>
        </row>
        <row r="1212">
          <cell r="AF1212">
            <v>0</v>
          </cell>
        </row>
        <row r="1213">
          <cell r="AF1213">
            <v>0</v>
          </cell>
        </row>
        <row r="1214">
          <cell r="AF1214">
            <v>0</v>
          </cell>
        </row>
        <row r="1215">
          <cell r="AF1215">
            <v>0</v>
          </cell>
        </row>
        <row r="1216">
          <cell r="AF1216">
            <v>0</v>
          </cell>
        </row>
        <row r="1217">
          <cell r="AF1217">
            <v>0</v>
          </cell>
        </row>
        <row r="1218">
          <cell r="AF1218">
            <v>0</v>
          </cell>
        </row>
        <row r="1219">
          <cell r="AF1219">
            <v>0</v>
          </cell>
        </row>
        <row r="1220">
          <cell r="AF1220">
            <v>0</v>
          </cell>
        </row>
        <row r="1221">
          <cell r="AF1221">
            <v>0</v>
          </cell>
        </row>
        <row r="1222">
          <cell r="AF1222">
            <v>0</v>
          </cell>
        </row>
        <row r="1223">
          <cell r="AF1223">
            <v>0</v>
          </cell>
        </row>
        <row r="1224">
          <cell r="AF1224">
            <v>0</v>
          </cell>
        </row>
        <row r="1225">
          <cell r="AF1225">
            <v>0</v>
          </cell>
        </row>
        <row r="1226">
          <cell r="AF1226">
            <v>0</v>
          </cell>
        </row>
        <row r="1227">
          <cell r="AF1227">
            <v>0</v>
          </cell>
        </row>
        <row r="1228">
          <cell r="AF1228">
            <v>0</v>
          </cell>
        </row>
        <row r="1229">
          <cell r="AF1229">
            <v>0</v>
          </cell>
        </row>
        <row r="1230">
          <cell r="AF1230">
            <v>0</v>
          </cell>
        </row>
        <row r="1231">
          <cell r="AF1231">
            <v>0</v>
          </cell>
        </row>
        <row r="1232">
          <cell r="AF1232">
            <v>0</v>
          </cell>
        </row>
        <row r="1233">
          <cell r="AF1233">
            <v>0</v>
          </cell>
        </row>
        <row r="1234">
          <cell r="AF1234">
            <v>0</v>
          </cell>
        </row>
        <row r="1235">
          <cell r="AF1235">
            <v>0</v>
          </cell>
        </row>
        <row r="1236">
          <cell r="AF1236">
            <v>0</v>
          </cell>
        </row>
        <row r="1237">
          <cell r="AF1237">
            <v>0</v>
          </cell>
        </row>
        <row r="1238">
          <cell r="AF1238">
            <v>0</v>
          </cell>
        </row>
        <row r="1239">
          <cell r="AF1239">
            <v>0</v>
          </cell>
        </row>
        <row r="1240">
          <cell r="AF1240">
            <v>0</v>
          </cell>
        </row>
        <row r="1241">
          <cell r="AF1241">
            <v>0</v>
          </cell>
        </row>
        <row r="1242">
          <cell r="AF1242">
            <v>0</v>
          </cell>
        </row>
        <row r="1243">
          <cell r="AF1243">
            <v>0</v>
          </cell>
        </row>
        <row r="1244">
          <cell r="AF1244">
            <v>0</v>
          </cell>
        </row>
        <row r="1245">
          <cell r="AF1245">
            <v>0</v>
          </cell>
        </row>
        <row r="1246">
          <cell r="AF1246">
            <v>0</v>
          </cell>
        </row>
        <row r="1247">
          <cell r="AF1247">
            <v>0</v>
          </cell>
        </row>
        <row r="1248">
          <cell r="AF1248">
            <v>0</v>
          </cell>
        </row>
        <row r="1249">
          <cell r="AF1249">
            <v>0</v>
          </cell>
        </row>
        <row r="1250">
          <cell r="AF1250">
            <v>0</v>
          </cell>
        </row>
        <row r="1251">
          <cell r="AF1251">
            <v>0</v>
          </cell>
        </row>
        <row r="1252">
          <cell r="AF1252">
            <v>0</v>
          </cell>
        </row>
        <row r="1253">
          <cell r="AF1253">
            <v>0</v>
          </cell>
        </row>
        <row r="1254">
          <cell r="AF1254">
            <v>0</v>
          </cell>
        </row>
        <row r="1255">
          <cell r="AF1255">
            <v>0</v>
          </cell>
        </row>
        <row r="1256">
          <cell r="AF1256">
            <v>0</v>
          </cell>
        </row>
        <row r="1257">
          <cell r="AF1257">
            <v>0</v>
          </cell>
        </row>
        <row r="1258">
          <cell r="AF1258">
            <v>0</v>
          </cell>
        </row>
        <row r="1259">
          <cell r="AF1259">
            <v>0</v>
          </cell>
        </row>
        <row r="1260">
          <cell r="AF1260">
            <v>0</v>
          </cell>
        </row>
        <row r="1261">
          <cell r="AF1261">
            <v>0</v>
          </cell>
        </row>
        <row r="1262">
          <cell r="AF1262">
            <v>0</v>
          </cell>
        </row>
        <row r="1263">
          <cell r="AF1263">
            <v>0</v>
          </cell>
        </row>
        <row r="1264">
          <cell r="AF1264">
            <v>0</v>
          </cell>
        </row>
        <row r="1265">
          <cell r="AF1265">
            <v>0</v>
          </cell>
        </row>
        <row r="1266">
          <cell r="AF1266">
            <v>0</v>
          </cell>
        </row>
        <row r="1267">
          <cell r="AF1267">
            <v>0</v>
          </cell>
        </row>
        <row r="1268">
          <cell r="AF1268">
            <v>0</v>
          </cell>
        </row>
        <row r="1269">
          <cell r="AF1269">
            <v>0</v>
          </cell>
        </row>
        <row r="1270">
          <cell r="AF1270">
            <v>0</v>
          </cell>
        </row>
        <row r="1271">
          <cell r="AF1271">
            <v>0</v>
          </cell>
        </row>
        <row r="1272">
          <cell r="AF1272">
            <v>0</v>
          </cell>
        </row>
        <row r="1273">
          <cell r="AF1273">
            <v>0</v>
          </cell>
        </row>
        <row r="1274">
          <cell r="AF1274">
            <v>0</v>
          </cell>
        </row>
        <row r="1275">
          <cell r="AF1275">
            <v>0</v>
          </cell>
        </row>
        <row r="1276">
          <cell r="AF1276">
            <v>0</v>
          </cell>
        </row>
        <row r="1277">
          <cell r="AF1277">
            <v>0</v>
          </cell>
        </row>
        <row r="1278">
          <cell r="AF1278">
            <v>0</v>
          </cell>
        </row>
        <row r="1279">
          <cell r="AF1279">
            <v>0</v>
          </cell>
        </row>
        <row r="1280">
          <cell r="AF1280">
            <v>0</v>
          </cell>
        </row>
        <row r="1281">
          <cell r="AF1281">
            <v>0</v>
          </cell>
        </row>
        <row r="1282">
          <cell r="AF1282">
            <v>0</v>
          </cell>
        </row>
        <row r="1283">
          <cell r="AF1283">
            <v>0</v>
          </cell>
        </row>
        <row r="1284">
          <cell r="AF1284">
            <v>0</v>
          </cell>
        </row>
        <row r="1285">
          <cell r="AF1285">
            <v>0</v>
          </cell>
        </row>
        <row r="1286">
          <cell r="AF1286">
            <v>0</v>
          </cell>
        </row>
        <row r="1287">
          <cell r="AF1287">
            <v>0</v>
          </cell>
        </row>
        <row r="1288">
          <cell r="AF1288">
            <v>0</v>
          </cell>
        </row>
        <row r="1289">
          <cell r="AF1289">
            <v>1</v>
          </cell>
        </row>
        <row r="1290">
          <cell r="AF1290">
            <v>1</v>
          </cell>
        </row>
        <row r="1291">
          <cell r="AF1291">
            <v>1</v>
          </cell>
        </row>
        <row r="1292">
          <cell r="AF1292">
            <v>0</v>
          </cell>
        </row>
        <row r="1293">
          <cell r="AF1293">
            <v>0</v>
          </cell>
        </row>
        <row r="1294">
          <cell r="AF1294">
            <v>1</v>
          </cell>
        </row>
        <row r="1295">
          <cell r="AF1295">
            <v>0</v>
          </cell>
        </row>
        <row r="1296">
          <cell r="AF1296">
            <v>1</v>
          </cell>
        </row>
        <row r="1297">
          <cell r="AF1297">
            <v>1</v>
          </cell>
        </row>
        <row r="1298">
          <cell r="AF1298">
            <v>1</v>
          </cell>
        </row>
        <row r="1299">
          <cell r="AF1299">
            <v>1</v>
          </cell>
        </row>
        <row r="1300">
          <cell r="AF1300">
            <v>1</v>
          </cell>
        </row>
        <row r="1301">
          <cell r="AF1301">
            <v>1</v>
          </cell>
        </row>
        <row r="1302">
          <cell r="AF1302">
            <v>1</v>
          </cell>
        </row>
        <row r="1303">
          <cell r="AF1303">
            <v>1</v>
          </cell>
        </row>
        <row r="1304">
          <cell r="AF1304">
            <v>1</v>
          </cell>
        </row>
        <row r="1305">
          <cell r="AF1305">
            <v>1</v>
          </cell>
        </row>
        <row r="1306">
          <cell r="AF1306">
            <v>1</v>
          </cell>
        </row>
        <row r="1307">
          <cell r="AF1307">
            <v>1</v>
          </cell>
        </row>
        <row r="1308">
          <cell r="AF1308">
            <v>1</v>
          </cell>
        </row>
        <row r="1309">
          <cell r="AF1309">
            <v>1</v>
          </cell>
        </row>
        <row r="1310">
          <cell r="AF1310">
            <v>1</v>
          </cell>
        </row>
        <row r="1311">
          <cell r="AF1311">
            <v>1</v>
          </cell>
        </row>
        <row r="1312">
          <cell r="AF1312">
            <v>1</v>
          </cell>
        </row>
        <row r="1313">
          <cell r="AF1313">
            <v>1</v>
          </cell>
        </row>
        <row r="1314">
          <cell r="AF1314">
            <v>1</v>
          </cell>
        </row>
        <row r="1315">
          <cell r="AF1315">
            <v>1</v>
          </cell>
        </row>
        <row r="1316">
          <cell r="AF1316">
            <v>1</v>
          </cell>
        </row>
        <row r="1317">
          <cell r="AF1317">
            <v>0</v>
          </cell>
        </row>
        <row r="1318">
          <cell r="AF1318">
            <v>1</v>
          </cell>
        </row>
        <row r="1319">
          <cell r="AF1319">
            <v>1</v>
          </cell>
        </row>
        <row r="1320">
          <cell r="AF1320">
            <v>0</v>
          </cell>
        </row>
        <row r="1321">
          <cell r="AF1321">
            <v>0</v>
          </cell>
        </row>
        <row r="1322">
          <cell r="AF1322">
            <v>0</v>
          </cell>
        </row>
        <row r="1323">
          <cell r="AF1323">
            <v>0</v>
          </cell>
        </row>
        <row r="1324">
          <cell r="AF1324">
            <v>0</v>
          </cell>
        </row>
        <row r="1325">
          <cell r="AF1325">
            <v>0</v>
          </cell>
        </row>
        <row r="1326">
          <cell r="AF1326">
            <v>0</v>
          </cell>
        </row>
        <row r="1327">
          <cell r="AF1327">
            <v>0</v>
          </cell>
        </row>
        <row r="1328">
          <cell r="AF1328">
            <v>0</v>
          </cell>
        </row>
        <row r="1329">
          <cell r="AF1329">
            <v>0</v>
          </cell>
        </row>
        <row r="1330">
          <cell r="AF1330">
            <v>0</v>
          </cell>
        </row>
        <row r="1331">
          <cell r="AF1331">
            <v>0</v>
          </cell>
        </row>
        <row r="1332">
          <cell r="AF1332">
            <v>0</v>
          </cell>
        </row>
        <row r="1333">
          <cell r="AF1333">
            <v>0</v>
          </cell>
        </row>
        <row r="1334">
          <cell r="AF1334">
            <v>0</v>
          </cell>
        </row>
        <row r="1335">
          <cell r="AF1335">
            <v>0</v>
          </cell>
        </row>
        <row r="1336">
          <cell r="AF1336">
            <v>0</v>
          </cell>
        </row>
        <row r="1337">
          <cell r="AF1337">
            <v>0</v>
          </cell>
        </row>
        <row r="1338">
          <cell r="AF1338">
            <v>0</v>
          </cell>
        </row>
        <row r="1339">
          <cell r="AF1339">
            <v>0</v>
          </cell>
        </row>
        <row r="1340">
          <cell r="AF1340">
            <v>0</v>
          </cell>
        </row>
        <row r="1341">
          <cell r="AF1341">
            <v>0</v>
          </cell>
        </row>
        <row r="1342">
          <cell r="AF1342">
            <v>0</v>
          </cell>
        </row>
        <row r="1343">
          <cell r="AF1343">
            <v>0</v>
          </cell>
        </row>
        <row r="1344">
          <cell r="AF1344">
            <v>0</v>
          </cell>
        </row>
        <row r="1345">
          <cell r="AF1345">
            <v>0</v>
          </cell>
        </row>
        <row r="1346">
          <cell r="AF1346">
            <v>0</v>
          </cell>
        </row>
        <row r="1347">
          <cell r="AF1347">
            <v>0</v>
          </cell>
        </row>
        <row r="1348">
          <cell r="AF1348">
            <v>0</v>
          </cell>
        </row>
        <row r="1349">
          <cell r="AF1349">
            <v>0</v>
          </cell>
        </row>
        <row r="1350">
          <cell r="AF1350">
            <v>0</v>
          </cell>
        </row>
        <row r="1351">
          <cell r="AF1351">
            <v>0</v>
          </cell>
        </row>
        <row r="1352">
          <cell r="AF1352">
            <v>0</v>
          </cell>
        </row>
        <row r="1353">
          <cell r="AF1353">
            <v>0</v>
          </cell>
        </row>
        <row r="1354">
          <cell r="AF1354">
            <v>0</v>
          </cell>
        </row>
        <row r="1355">
          <cell r="AF1355">
            <v>0</v>
          </cell>
        </row>
        <row r="1356">
          <cell r="AF1356">
            <v>0</v>
          </cell>
        </row>
        <row r="1357">
          <cell r="AF1357">
            <v>0</v>
          </cell>
        </row>
        <row r="1358">
          <cell r="AF1358">
            <v>0</v>
          </cell>
        </row>
        <row r="1359">
          <cell r="AF1359">
            <v>0</v>
          </cell>
        </row>
        <row r="1360">
          <cell r="AF1360">
            <v>0</v>
          </cell>
        </row>
        <row r="1361">
          <cell r="AF1361">
            <v>0</v>
          </cell>
        </row>
        <row r="1362">
          <cell r="AF1362">
            <v>0</v>
          </cell>
        </row>
        <row r="1363">
          <cell r="AF1363">
            <v>0</v>
          </cell>
        </row>
        <row r="1364">
          <cell r="AF1364">
            <v>0</v>
          </cell>
        </row>
        <row r="1365">
          <cell r="AF1365">
            <v>0</v>
          </cell>
        </row>
        <row r="1366">
          <cell r="AF1366">
            <v>0</v>
          </cell>
        </row>
        <row r="1367">
          <cell r="AF1367">
            <v>0</v>
          </cell>
        </row>
        <row r="1368">
          <cell r="AF1368">
            <v>0</v>
          </cell>
        </row>
        <row r="1369">
          <cell r="AF1369">
            <v>0</v>
          </cell>
        </row>
        <row r="1370">
          <cell r="AF1370">
            <v>0</v>
          </cell>
        </row>
        <row r="1371">
          <cell r="AF1371">
            <v>0</v>
          </cell>
        </row>
        <row r="1372">
          <cell r="AF1372">
            <v>0</v>
          </cell>
        </row>
        <row r="1373">
          <cell r="AF1373">
            <v>0</v>
          </cell>
        </row>
        <row r="1374">
          <cell r="AF1374">
            <v>0</v>
          </cell>
        </row>
        <row r="1375">
          <cell r="AF1375">
            <v>0</v>
          </cell>
        </row>
        <row r="1376">
          <cell r="AF1376">
            <v>0</v>
          </cell>
        </row>
        <row r="1377">
          <cell r="AF1377">
            <v>0</v>
          </cell>
        </row>
        <row r="1378">
          <cell r="AF1378">
            <v>0</v>
          </cell>
        </row>
        <row r="1379">
          <cell r="AF1379">
            <v>0</v>
          </cell>
        </row>
        <row r="1380">
          <cell r="AF1380">
            <v>0</v>
          </cell>
        </row>
        <row r="1381">
          <cell r="AF1381">
            <v>0</v>
          </cell>
        </row>
        <row r="1382">
          <cell r="AF1382">
            <v>0</v>
          </cell>
        </row>
        <row r="1383">
          <cell r="AF1383">
            <v>0</v>
          </cell>
        </row>
        <row r="1384">
          <cell r="AF1384">
            <v>0</v>
          </cell>
        </row>
        <row r="1385">
          <cell r="AF1385">
            <v>0</v>
          </cell>
        </row>
        <row r="1386">
          <cell r="AF1386">
            <v>0</v>
          </cell>
        </row>
        <row r="1387">
          <cell r="AF1387">
            <v>0</v>
          </cell>
        </row>
        <row r="1388">
          <cell r="AF1388">
            <v>0</v>
          </cell>
        </row>
        <row r="1389">
          <cell r="AF1389">
            <v>1</v>
          </cell>
        </row>
        <row r="1390">
          <cell r="AF1390">
            <v>1</v>
          </cell>
        </row>
        <row r="1391">
          <cell r="AF1391">
            <v>1</v>
          </cell>
        </row>
        <row r="1392">
          <cell r="AF1392">
            <v>1</v>
          </cell>
        </row>
        <row r="1393">
          <cell r="AF1393">
            <v>1</v>
          </cell>
        </row>
        <row r="1394">
          <cell r="AF1394">
            <v>1</v>
          </cell>
        </row>
        <row r="1395">
          <cell r="AF1395">
            <v>1</v>
          </cell>
        </row>
        <row r="1396">
          <cell r="AF1396">
            <v>1</v>
          </cell>
        </row>
        <row r="1397">
          <cell r="AF1397">
            <v>1</v>
          </cell>
        </row>
        <row r="1398">
          <cell r="AF1398">
            <v>1</v>
          </cell>
        </row>
        <row r="1399">
          <cell r="AF1399">
            <v>1</v>
          </cell>
        </row>
        <row r="1400">
          <cell r="AF1400">
            <v>1</v>
          </cell>
        </row>
        <row r="1401">
          <cell r="AF1401">
            <v>1</v>
          </cell>
        </row>
        <row r="1402">
          <cell r="AF1402">
            <v>1</v>
          </cell>
        </row>
        <row r="1403">
          <cell r="AF1403">
            <v>1</v>
          </cell>
        </row>
        <row r="1404">
          <cell r="AF1404">
            <v>1</v>
          </cell>
        </row>
        <row r="1405">
          <cell r="AF1405">
            <v>1</v>
          </cell>
        </row>
        <row r="1406">
          <cell r="AF1406">
            <v>1</v>
          </cell>
        </row>
        <row r="1407">
          <cell r="AF1407">
            <v>1</v>
          </cell>
        </row>
        <row r="1408">
          <cell r="AF1408">
            <v>1</v>
          </cell>
        </row>
        <row r="1409">
          <cell r="AF1409">
            <v>1</v>
          </cell>
        </row>
        <row r="1410">
          <cell r="AF1410">
            <v>1</v>
          </cell>
        </row>
        <row r="1411">
          <cell r="AF1411">
            <v>1</v>
          </cell>
        </row>
        <row r="1412">
          <cell r="AF1412">
            <v>1</v>
          </cell>
        </row>
        <row r="1413">
          <cell r="AF1413">
            <v>1</v>
          </cell>
        </row>
        <row r="1414">
          <cell r="AF1414">
            <v>1</v>
          </cell>
        </row>
        <row r="1415">
          <cell r="AF1415">
            <v>1</v>
          </cell>
        </row>
        <row r="1416">
          <cell r="AF1416">
            <v>1</v>
          </cell>
        </row>
        <row r="1417">
          <cell r="AF1417">
            <v>1</v>
          </cell>
        </row>
        <row r="1418">
          <cell r="AF1418">
            <v>1</v>
          </cell>
        </row>
        <row r="1419">
          <cell r="AF1419">
            <v>1</v>
          </cell>
        </row>
        <row r="1420">
          <cell r="AF1420">
            <v>1</v>
          </cell>
        </row>
        <row r="1421">
          <cell r="AF1421">
            <v>1</v>
          </cell>
        </row>
        <row r="1422">
          <cell r="AF1422">
            <v>1</v>
          </cell>
        </row>
        <row r="1423">
          <cell r="AF1423">
            <v>1</v>
          </cell>
        </row>
        <row r="1424">
          <cell r="AF1424">
            <v>1</v>
          </cell>
        </row>
        <row r="1425">
          <cell r="AF1425">
            <v>1</v>
          </cell>
        </row>
        <row r="1426">
          <cell r="AF1426">
            <v>1</v>
          </cell>
        </row>
        <row r="1427">
          <cell r="AF1427">
            <v>1</v>
          </cell>
        </row>
        <row r="1428">
          <cell r="AF1428">
            <v>1</v>
          </cell>
        </row>
        <row r="1429">
          <cell r="AF1429">
            <v>1</v>
          </cell>
        </row>
        <row r="1430">
          <cell r="AF1430">
            <v>1</v>
          </cell>
        </row>
        <row r="1431">
          <cell r="AF1431">
            <v>1</v>
          </cell>
        </row>
        <row r="1432">
          <cell r="AF1432">
            <v>1</v>
          </cell>
        </row>
        <row r="1433">
          <cell r="AF1433">
            <v>1</v>
          </cell>
        </row>
        <row r="1434">
          <cell r="AF1434">
            <v>1</v>
          </cell>
        </row>
        <row r="1435">
          <cell r="AF1435">
            <v>1</v>
          </cell>
        </row>
        <row r="1436">
          <cell r="AF1436">
            <v>1</v>
          </cell>
        </row>
        <row r="1437">
          <cell r="AF1437">
            <v>1</v>
          </cell>
        </row>
        <row r="1438">
          <cell r="AF1438">
            <v>1</v>
          </cell>
        </row>
        <row r="1439">
          <cell r="AF1439">
            <v>1</v>
          </cell>
        </row>
        <row r="1440">
          <cell r="AF1440">
            <v>1</v>
          </cell>
        </row>
        <row r="1441">
          <cell r="AF1441">
            <v>1</v>
          </cell>
        </row>
        <row r="1442">
          <cell r="AF1442">
            <v>1</v>
          </cell>
        </row>
        <row r="1443">
          <cell r="AF1443">
            <v>1</v>
          </cell>
        </row>
        <row r="1444">
          <cell r="AF1444">
            <v>1</v>
          </cell>
        </row>
        <row r="1445">
          <cell r="AF1445">
            <v>1</v>
          </cell>
        </row>
        <row r="1446">
          <cell r="AF1446">
            <v>1</v>
          </cell>
        </row>
        <row r="1447">
          <cell r="AF1447">
            <v>1</v>
          </cell>
        </row>
        <row r="1448">
          <cell r="AF1448">
            <v>1</v>
          </cell>
        </row>
        <row r="1449">
          <cell r="AF1449">
            <v>1</v>
          </cell>
        </row>
        <row r="1450">
          <cell r="AF1450">
            <v>0</v>
          </cell>
        </row>
        <row r="1451">
          <cell r="AF1451">
            <v>0</v>
          </cell>
        </row>
        <row r="1452">
          <cell r="AF1452">
            <v>0</v>
          </cell>
        </row>
        <row r="1453">
          <cell r="AF1453">
            <v>0</v>
          </cell>
        </row>
        <row r="1454">
          <cell r="AF1454">
            <v>0</v>
          </cell>
        </row>
        <row r="1455">
          <cell r="AF1455">
            <v>0</v>
          </cell>
        </row>
        <row r="1456">
          <cell r="AF1456">
            <v>0</v>
          </cell>
        </row>
        <row r="1457">
          <cell r="AF1457">
            <v>1</v>
          </cell>
        </row>
        <row r="1458">
          <cell r="AF1458">
            <v>1</v>
          </cell>
        </row>
        <row r="1459">
          <cell r="AF1459">
            <v>1</v>
          </cell>
        </row>
        <row r="1460">
          <cell r="AF1460">
            <v>1</v>
          </cell>
        </row>
        <row r="1461">
          <cell r="AF1461">
            <v>1</v>
          </cell>
        </row>
        <row r="1462">
          <cell r="AF1462">
            <v>1</v>
          </cell>
        </row>
        <row r="1463">
          <cell r="AF1463">
            <v>0</v>
          </cell>
        </row>
        <row r="1464">
          <cell r="AF1464">
            <v>0</v>
          </cell>
        </row>
        <row r="1465">
          <cell r="AF1465">
            <v>0</v>
          </cell>
        </row>
        <row r="1466">
          <cell r="AF1466">
            <v>0</v>
          </cell>
        </row>
        <row r="1467">
          <cell r="AF1467">
            <v>0</v>
          </cell>
        </row>
        <row r="1468">
          <cell r="AF1468">
            <v>0</v>
          </cell>
        </row>
        <row r="1469">
          <cell r="AF1469">
            <v>0</v>
          </cell>
        </row>
        <row r="1470">
          <cell r="AF1470">
            <v>0</v>
          </cell>
        </row>
        <row r="1471">
          <cell r="AF1471">
            <v>0</v>
          </cell>
        </row>
        <row r="1472">
          <cell r="AF1472">
            <v>0</v>
          </cell>
        </row>
        <row r="1473">
          <cell r="AF1473">
            <v>0</v>
          </cell>
        </row>
        <row r="1474">
          <cell r="AF1474">
            <v>0</v>
          </cell>
        </row>
        <row r="1475">
          <cell r="AF1475">
            <v>0</v>
          </cell>
        </row>
        <row r="1476">
          <cell r="AF1476">
            <v>0</v>
          </cell>
        </row>
        <row r="1477">
          <cell r="AF1477">
            <v>0</v>
          </cell>
        </row>
        <row r="1478">
          <cell r="AF1478">
            <v>0</v>
          </cell>
        </row>
        <row r="1479">
          <cell r="AF1479">
            <v>0</v>
          </cell>
        </row>
        <row r="1480">
          <cell r="AF1480">
            <v>0</v>
          </cell>
        </row>
        <row r="1481">
          <cell r="AF1481">
            <v>0</v>
          </cell>
        </row>
        <row r="1482">
          <cell r="AF1482">
            <v>0</v>
          </cell>
        </row>
        <row r="1483">
          <cell r="AF1483">
            <v>0</v>
          </cell>
        </row>
        <row r="1484">
          <cell r="AF1484">
            <v>0</v>
          </cell>
        </row>
        <row r="1485">
          <cell r="AF1485">
            <v>0</v>
          </cell>
        </row>
        <row r="1486">
          <cell r="AF1486">
            <v>0</v>
          </cell>
        </row>
        <row r="1487">
          <cell r="AF1487">
            <v>0</v>
          </cell>
        </row>
        <row r="1488">
          <cell r="AF1488">
            <v>0</v>
          </cell>
        </row>
        <row r="1489">
          <cell r="AF1489">
            <v>0</v>
          </cell>
        </row>
        <row r="1490">
          <cell r="AF1490">
            <v>0</v>
          </cell>
        </row>
        <row r="1491">
          <cell r="AF1491">
            <v>0</v>
          </cell>
        </row>
        <row r="1492">
          <cell r="AF1492">
            <v>0</v>
          </cell>
        </row>
        <row r="1493">
          <cell r="AF1493">
            <v>0</v>
          </cell>
        </row>
        <row r="1494">
          <cell r="AF1494">
            <v>0</v>
          </cell>
        </row>
        <row r="1495">
          <cell r="AF1495">
            <v>0</v>
          </cell>
        </row>
        <row r="1496">
          <cell r="AF1496">
            <v>0</v>
          </cell>
        </row>
        <row r="1497">
          <cell r="AF1497">
            <v>0</v>
          </cell>
        </row>
        <row r="1498">
          <cell r="AF1498">
            <v>0</v>
          </cell>
        </row>
        <row r="1499">
          <cell r="AF1499">
            <v>0</v>
          </cell>
        </row>
        <row r="1500">
          <cell r="AF1500">
            <v>0</v>
          </cell>
        </row>
        <row r="1501">
          <cell r="AF1501">
            <v>0</v>
          </cell>
        </row>
        <row r="1502">
          <cell r="AF1502">
            <v>0</v>
          </cell>
        </row>
        <row r="1503">
          <cell r="AF1503">
            <v>0</v>
          </cell>
        </row>
        <row r="1504">
          <cell r="AF1504">
            <v>0</v>
          </cell>
        </row>
        <row r="1505">
          <cell r="AF1505">
            <v>0</v>
          </cell>
        </row>
        <row r="1506">
          <cell r="AF1506">
            <v>0</v>
          </cell>
        </row>
        <row r="1507">
          <cell r="AF1507">
            <v>0</v>
          </cell>
        </row>
        <row r="1508">
          <cell r="AF1508">
            <v>0</v>
          </cell>
        </row>
        <row r="1509">
          <cell r="AF1509">
            <v>0</v>
          </cell>
        </row>
        <row r="1510">
          <cell r="AF1510">
            <v>0</v>
          </cell>
        </row>
        <row r="1511">
          <cell r="AF1511">
            <v>0</v>
          </cell>
        </row>
        <row r="1512">
          <cell r="AF1512">
            <v>0</v>
          </cell>
        </row>
        <row r="1513">
          <cell r="AF1513">
            <v>0</v>
          </cell>
        </row>
        <row r="1514">
          <cell r="AF1514">
            <v>0</v>
          </cell>
        </row>
        <row r="1515">
          <cell r="AF1515">
            <v>0</v>
          </cell>
        </row>
        <row r="1516">
          <cell r="AF1516">
            <v>0</v>
          </cell>
        </row>
        <row r="1517">
          <cell r="AF1517">
            <v>0</v>
          </cell>
        </row>
        <row r="1518">
          <cell r="AF1518">
            <v>0</v>
          </cell>
        </row>
        <row r="1519">
          <cell r="AF1519">
            <v>0</v>
          </cell>
        </row>
        <row r="1520">
          <cell r="AF1520">
            <v>0</v>
          </cell>
        </row>
        <row r="1521">
          <cell r="AF1521">
            <v>0</v>
          </cell>
        </row>
        <row r="1522">
          <cell r="AF1522">
            <v>0</v>
          </cell>
        </row>
        <row r="1523">
          <cell r="AF1523">
            <v>0</v>
          </cell>
        </row>
        <row r="1524">
          <cell r="AF1524">
            <v>0</v>
          </cell>
        </row>
        <row r="1525">
          <cell r="AF1525">
            <v>0</v>
          </cell>
        </row>
        <row r="1526">
          <cell r="AF1526">
            <v>0</v>
          </cell>
        </row>
        <row r="1527">
          <cell r="AF1527">
            <v>0</v>
          </cell>
        </row>
        <row r="1528">
          <cell r="AF1528">
            <v>0</v>
          </cell>
        </row>
        <row r="1529">
          <cell r="AF1529">
            <v>0</v>
          </cell>
        </row>
        <row r="1530">
          <cell r="AF1530">
            <v>0</v>
          </cell>
        </row>
        <row r="1531">
          <cell r="AF1531">
            <v>0</v>
          </cell>
        </row>
        <row r="1532">
          <cell r="AF1532">
            <v>0</v>
          </cell>
        </row>
        <row r="1533">
          <cell r="AF1533">
            <v>0</v>
          </cell>
        </row>
        <row r="1534">
          <cell r="AF1534">
            <v>0</v>
          </cell>
        </row>
        <row r="1535">
          <cell r="AF1535">
            <v>0</v>
          </cell>
        </row>
        <row r="1536">
          <cell r="AF1536">
            <v>0</v>
          </cell>
        </row>
        <row r="1537">
          <cell r="AF1537">
            <v>0</v>
          </cell>
        </row>
        <row r="1538">
          <cell r="AF1538">
            <v>0</v>
          </cell>
        </row>
        <row r="1539">
          <cell r="AF1539">
            <v>0</v>
          </cell>
        </row>
        <row r="1540">
          <cell r="AF1540">
            <v>0</v>
          </cell>
        </row>
        <row r="1541">
          <cell r="AF1541">
            <v>0</v>
          </cell>
        </row>
        <row r="1542">
          <cell r="AF1542">
            <v>0</v>
          </cell>
        </row>
        <row r="1543">
          <cell r="AF1543">
            <v>0</v>
          </cell>
        </row>
        <row r="1544">
          <cell r="AF1544">
            <v>0</v>
          </cell>
        </row>
        <row r="1545">
          <cell r="AF1545">
            <v>0</v>
          </cell>
        </row>
        <row r="1546">
          <cell r="AF1546">
            <v>0</v>
          </cell>
        </row>
        <row r="1547">
          <cell r="AF1547">
            <v>0</v>
          </cell>
        </row>
        <row r="1548">
          <cell r="AF1548">
            <v>0</v>
          </cell>
        </row>
        <row r="1549">
          <cell r="AF1549">
            <v>0</v>
          </cell>
        </row>
        <row r="1550">
          <cell r="AF1550">
            <v>0</v>
          </cell>
        </row>
        <row r="1551">
          <cell r="AF1551">
            <v>0</v>
          </cell>
        </row>
        <row r="1552">
          <cell r="AF1552">
            <v>0</v>
          </cell>
        </row>
        <row r="1553">
          <cell r="AF1553">
            <v>0</v>
          </cell>
        </row>
        <row r="1554">
          <cell r="AF1554">
            <v>0</v>
          </cell>
        </row>
        <row r="1555">
          <cell r="AF1555">
            <v>0</v>
          </cell>
        </row>
        <row r="1556">
          <cell r="AF1556">
            <v>0</v>
          </cell>
        </row>
        <row r="1557">
          <cell r="AF1557">
            <v>0</v>
          </cell>
        </row>
        <row r="1558">
          <cell r="AF1558">
            <v>0</v>
          </cell>
        </row>
        <row r="1559">
          <cell r="AF1559">
            <v>0</v>
          </cell>
        </row>
        <row r="1560">
          <cell r="AF1560">
            <v>0</v>
          </cell>
        </row>
        <row r="1561">
          <cell r="AF1561">
            <v>0</v>
          </cell>
        </row>
        <row r="1562">
          <cell r="AF1562">
            <v>0</v>
          </cell>
        </row>
        <row r="1563">
          <cell r="AF1563">
            <v>0</v>
          </cell>
        </row>
        <row r="1564">
          <cell r="AF1564">
            <v>0</v>
          </cell>
        </row>
        <row r="1565">
          <cell r="AF1565">
            <v>0</v>
          </cell>
        </row>
        <row r="1566">
          <cell r="AF1566">
            <v>0</v>
          </cell>
        </row>
        <row r="1567">
          <cell r="AF1567">
            <v>0</v>
          </cell>
        </row>
        <row r="1568">
          <cell r="AF1568">
            <v>0</v>
          </cell>
        </row>
        <row r="1569">
          <cell r="AF1569">
            <v>0</v>
          </cell>
        </row>
        <row r="1570">
          <cell r="AF1570">
            <v>0</v>
          </cell>
        </row>
        <row r="1571">
          <cell r="AF1571">
            <v>0</v>
          </cell>
        </row>
        <row r="1572">
          <cell r="AF1572">
            <v>0</v>
          </cell>
        </row>
        <row r="1573">
          <cell r="AF1573">
            <v>0</v>
          </cell>
        </row>
        <row r="1574">
          <cell r="AF1574">
            <v>0</v>
          </cell>
        </row>
        <row r="1575">
          <cell r="AF1575">
            <v>0</v>
          </cell>
        </row>
        <row r="1576">
          <cell r="AF1576">
            <v>0</v>
          </cell>
        </row>
        <row r="1577">
          <cell r="AF1577">
            <v>0</v>
          </cell>
        </row>
        <row r="1578">
          <cell r="AF1578">
            <v>0</v>
          </cell>
        </row>
        <row r="1579">
          <cell r="AF1579">
            <v>0</v>
          </cell>
        </row>
        <row r="1580">
          <cell r="AF1580">
            <v>0</v>
          </cell>
        </row>
        <row r="1581">
          <cell r="AF1581">
            <v>0</v>
          </cell>
        </row>
        <row r="1582">
          <cell r="AF1582">
            <v>0</v>
          </cell>
        </row>
        <row r="1583">
          <cell r="AF1583">
            <v>0</v>
          </cell>
        </row>
        <row r="1584">
          <cell r="AF1584">
            <v>0</v>
          </cell>
        </row>
        <row r="1585">
          <cell r="AF1585">
            <v>0</v>
          </cell>
        </row>
        <row r="1586">
          <cell r="AF1586">
            <v>0</v>
          </cell>
        </row>
        <row r="1587">
          <cell r="AF1587">
            <v>0</v>
          </cell>
        </row>
        <row r="1588">
          <cell r="AF1588">
            <v>0</v>
          </cell>
        </row>
        <row r="1589">
          <cell r="AF1589">
            <v>0</v>
          </cell>
        </row>
        <row r="1590">
          <cell r="AF1590">
            <v>0</v>
          </cell>
        </row>
        <row r="1591">
          <cell r="AF1591">
            <v>0</v>
          </cell>
        </row>
        <row r="1592">
          <cell r="AF1592">
            <v>0</v>
          </cell>
        </row>
        <row r="1593">
          <cell r="AF1593">
            <v>0</v>
          </cell>
        </row>
        <row r="1594">
          <cell r="AF1594">
            <v>0</v>
          </cell>
        </row>
        <row r="1595">
          <cell r="AF1595">
            <v>0</v>
          </cell>
        </row>
        <row r="1596">
          <cell r="AF1596">
            <v>0</v>
          </cell>
        </row>
        <row r="1597">
          <cell r="AF1597">
            <v>0</v>
          </cell>
        </row>
        <row r="1598">
          <cell r="AF1598">
            <v>0</v>
          </cell>
        </row>
        <row r="1599">
          <cell r="AF1599">
            <v>0</v>
          </cell>
        </row>
        <row r="1600">
          <cell r="AF1600">
            <v>0</v>
          </cell>
        </row>
        <row r="1601">
          <cell r="AF1601">
            <v>0</v>
          </cell>
        </row>
        <row r="1602">
          <cell r="AF1602">
            <v>0</v>
          </cell>
        </row>
        <row r="1603">
          <cell r="AF1603">
            <v>0</v>
          </cell>
        </row>
        <row r="1604">
          <cell r="AF1604">
            <v>0</v>
          </cell>
        </row>
        <row r="1605">
          <cell r="AF1605">
            <v>0</v>
          </cell>
        </row>
        <row r="1606">
          <cell r="AF1606">
            <v>0</v>
          </cell>
        </row>
        <row r="1607">
          <cell r="AF1607">
            <v>0</v>
          </cell>
        </row>
        <row r="1608">
          <cell r="AF1608">
            <v>0</v>
          </cell>
        </row>
        <row r="1609">
          <cell r="AF1609">
            <v>0</v>
          </cell>
        </row>
        <row r="1610">
          <cell r="AF1610">
            <v>0</v>
          </cell>
        </row>
        <row r="1611">
          <cell r="AF1611">
            <v>0</v>
          </cell>
        </row>
        <row r="1612">
          <cell r="AF1612">
            <v>0</v>
          </cell>
        </row>
        <row r="1613">
          <cell r="AF1613">
            <v>0</v>
          </cell>
        </row>
        <row r="1614">
          <cell r="AF1614">
            <v>0</v>
          </cell>
        </row>
        <row r="1615">
          <cell r="AF1615">
            <v>0</v>
          </cell>
        </row>
        <row r="1616">
          <cell r="AF1616">
            <v>1</v>
          </cell>
        </row>
        <row r="1617">
          <cell r="AF1617">
            <v>1</v>
          </cell>
        </row>
        <row r="1618">
          <cell r="AF1618">
            <v>1</v>
          </cell>
        </row>
        <row r="1619">
          <cell r="AF1619">
            <v>1</v>
          </cell>
        </row>
        <row r="1620">
          <cell r="AF1620">
            <v>1</v>
          </cell>
        </row>
        <row r="1621">
          <cell r="AF1621">
            <v>1</v>
          </cell>
        </row>
        <row r="1622">
          <cell r="AF1622">
            <v>1</v>
          </cell>
        </row>
        <row r="1623">
          <cell r="AF1623">
            <v>1</v>
          </cell>
        </row>
        <row r="1624">
          <cell r="AF1624">
            <v>1</v>
          </cell>
        </row>
        <row r="1625">
          <cell r="AF1625">
            <v>1</v>
          </cell>
        </row>
        <row r="1626">
          <cell r="AF1626">
            <v>1</v>
          </cell>
        </row>
        <row r="1627">
          <cell r="AF1627">
            <v>1</v>
          </cell>
        </row>
        <row r="1628">
          <cell r="AF1628">
            <v>1</v>
          </cell>
        </row>
        <row r="1629">
          <cell r="AF1629">
            <v>1</v>
          </cell>
        </row>
        <row r="1630">
          <cell r="AF1630">
            <v>1</v>
          </cell>
        </row>
        <row r="1631">
          <cell r="AF1631">
            <v>1</v>
          </cell>
        </row>
        <row r="1632">
          <cell r="AF1632">
            <v>1</v>
          </cell>
        </row>
        <row r="1633">
          <cell r="AF1633">
            <v>1</v>
          </cell>
        </row>
        <row r="1634">
          <cell r="AF1634">
            <v>1</v>
          </cell>
        </row>
        <row r="1635">
          <cell r="AF1635">
            <v>1</v>
          </cell>
        </row>
        <row r="1636">
          <cell r="AF1636">
            <v>1</v>
          </cell>
        </row>
        <row r="1637">
          <cell r="AF1637">
            <v>1</v>
          </cell>
        </row>
        <row r="1638">
          <cell r="AF1638">
            <v>1</v>
          </cell>
        </row>
        <row r="1639">
          <cell r="AF1639">
            <v>1</v>
          </cell>
        </row>
        <row r="1640">
          <cell r="AF1640">
            <v>1</v>
          </cell>
        </row>
        <row r="1641">
          <cell r="AF1641">
            <v>1</v>
          </cell>
        </row>
        <row r="1642">
          <cell r="AF1642">
            <v>1</v>
          </cell>
        </row>
        <row r="1643">
          <cell r="AF1643">
            <v>1</v>
          </cell>
        </row>
        <row r="1644">
          <cell r="AF1644">
            <v>1</v>
          </cell>
        </row>
        <row r="1645">
          <cell r="AF1645">
            <v>1</v>
          </cell>
        </row>
        <row r="1646">
          <cell r="AF1646">
            <v>1</v>
          </cell>
        </row>
        <row r="1647">
          <cell r="AF1647">
            <v>1</v>
          </cell>
        </row>
        <row r="1648">
          <cell r="AF1648">
            <v>1</v>
          </cell>
        </row>
        <row r="1649">
          <cell r="AF1649">
            <v>1</v>
          </cell>
        </row>
        <row r="1650">
          <cell r="AF1650">
            <v>1</v>
          </cell>
        </row>
        <row r="1651">
          <cell r="AF1651">
            <v>1</v>
          </cell>
        </row>
        <row r="1652">
          <cell r="AF1652">
            <v>1</v>
          </cell>
        </row>
        <row r="1653">
          <cell r="AF1653">
            <v>1</v>
          </cell>
        </row>
        <row r="1654">
          <cell r="AF1654">
            <v>1</v>
          </cell>
        </row>
        <row r="1655">
          <cell r="AF1655">
            <v>1</v>
          </cell>
        </row>
        <row r="1656">
          <cell r="AF1656">
            <v>1</v>
          </cell>
        </row>
        <row r="1657">
          <cell r="AF1657">
            <v>1</v>
          </cell>
        </row>
        <row r="1658">
          <cell r="AF1658">
            <v>1</v>
          </cell>
        </row>
        <row r="1659">
          <cell r="AF1659">
            <v>1</v>
          </cell>
        </row>
        <row r="1660">
          <cell r="AF1660">
            <v>1</v>
          </cell>
        </row>
        <row r="1661">
          <cell r="AF1661">
            <v>1</v>
          </cell>
        </row>
        <row r="1662">
          <cell r="AF1662">
            <v>1</v>
          </cell>
        </row>
        <row r="1663">
          <cell r="AF1663">
            <v>1</v>
          </cell>
        </row>
        <row r="1664">
          <cell r="AF1664">
            <v>1</v>
          </cell>
        </row>
        <row r="1665">
          <cell r="AF1665">
            <v>1</v>
          </cell>
        </row>
        <row r="1666">
          <cell r="AF1666">
            <v>1</v>
          </cell>
        </row>
        <row r="1667">
          <cell r="AF1667">
            <v>1</v>
          </cell>
        </row>
        <row r="1668">
          <cell r="AF1668">
            <v>1</v>
          </cell>
        </row>
        <row r="1669">
          <cell r="AF1669">
            <v>1</v>
          </cell>
        </row>
        <row r="1670">
          <cell r="AF1670">
            <v>1</v>
          </cell>
        </row>
        <row r="1671">
          <cell r="AF1671">
            <v>1</v>
          </cell>
        </row>
        <row r="1672">
          <cell r="AF1672">
            <v>1</v>
          </cell>
        </row>
        <row r="1673">
          <cell r="AF1673">
            <v>1</v>
          </cell>
        </row>
        <row r="1674">
          <cell r="AF1674">
            <v>1</v>
          </cell>
        </row>
        <row r="1675">
          <cell r="AF1675">
            <v>1</v>
          </cell>
        </row>
        <row r="1676">
          <cell r="AF1676">
            <v>1</v>
          </cell>
        </row>
        <row r="1677">
          <cell r="AF1677">
            <v>1</v>
          </cell>
        </row>
        <row r="1678">
          <cell r="AF1678">
            <v>1</v>
          </cell>
        </row>
        <row r="1679">
          <cell r="AF1679">
            <v>1</v>
          </cell>
        </row>
        <row r="1680">
          <cell r="AF1680">
            <v>1</v>
          </cell>
        </row>
        <row r="1681">
          <cell r="AF1681">
            <v>1</v>
          </cell>
        </row>
        <row r="1682">
          <cell r="AF1682">
            <v>1</v>
          </cell>
        </row>
        <row r="1683">
          <cell r="AF1683">
            <v>1</v>
          </cell>
        </row>
        <row r="1684">
          <cell r="AF1684">
            <v>1</v>
          </cell>
        </row>
        <row r="1685">
          <cell r="AF1685">
            <v>1</v>
          </cell>
        </row>
        <row r="1686">
          <cell r="AF1686">
            <v>1</v>
          </cell>
        </row>
        <row r="1687">
          <cell r="AF1687">
            <v>1</v>
          </cell>
        </row>
        <row r="1688">
          <cell r="AF1688">
            <v>1</v>
          </cell>
        </row>
        <row r="1689">
          <cell r="AF1689">
            <v>1</v>
          </cell>
        </row>
        <row r="1690">
          <cell r="AF1690">
            <v>1</v>
          </cell>
        </row>
        <row r="1691">
          <cell r="AF1691">
            <v>1</v>
          </cell>
        </row>
        <row r="1692">
          <cell r="AF1692">
            <v>1</v>
          </cell>
        </row>
        <row r="1693">
          <cell r="AF1693">
            <v>1</v>
          </cell>
        </row>
        <row r="1694">
          <cell r="AF1694">
            <v>1</v>
          </cell>
        </row>
        <row r="1695">
          <cell r="AF1695">
            <v>1</v>
          </cell>
        </row>
        <row r="1696">
          <cell r="AF1696">
            <v>1</v>
          </cell>
        </row>
        <row r="1697">
          <cell r="AF1697">
            <v>1</v>
          </cell>
        </row>
        <row r="1698">
          <cell r="AF1698">
            <v>1</v>
          </cell>
        </row>
        <row r="1699">
          <cell r="AF1699">
            <v>1</v>
          </cell>
        </row>
        <row r="1700">
          <cell r="AF1700">
            <v>1</v>
          </cell>
        </row>
        <row r="1701">
          <cell r="AF1701">
            <v>1</v>
          </cell>
        </row>
        <row r="1702">
          <cell r="AF1702">
            <v>1</v>
          </cell>
        </row>
        <row r="1703">
          <cell r="AF1703">
            <v>0</v>
          </cell>
        </row>
        <row r="1704">
          <cell r="AF1704">
            <v>0</v>
          </cell>
        </row>
        <row r="1705">
          <cell r="AF1705">
            <v>0</v>
          </cell>
        </row>
        <row r="1706">
          <cell r="AF1706">
            <v>1</v>
          </cell>
        </row>
        <row r="1707">
          <cell r="AF1707">
            <v>1</v>
          </cell>
        </row>
        <row r="1708">
          <cell r="AF1708">
            <v>1</v>
          </cell>
        </row>
        <row r="1709">
          <cell r="AF1709">
            <v>0</v>
          </cell>
        </row>
        <row r="1710">
          <cell r="AF1710">
            <v>0</v>
          </cell>
        </row>
        <row r="1711">
          <cell r="AF1711">
            <v>0</v>
          </cell>
        </row>
        <row r="1712">
          <cell r="AF1712">
            <v>0</v>
          </cell>
        </row>
        <row r="1713">
          <cell r="AF1713">
            <v>0</v>
          </cell>
        </row>
        <row r="1714">
          <cell r="AF1714">
            <v>0</v>
          </cell>
        </row>
        <row r="1715">
          <cell r="AF1715">
            <v>0</v>
          </cell>
        </row>
        <row r="1716">
          <cell r="AF1716">
            <v>0</v>
          </cell>
        </row>
        <row r="1717">
          <cell r="AF1717">
            <v>0</v>
          </cell>
        </row>
        <row r="1718">
          <cell r="AF1718">
            <v>0</v>
          </cell>
        </row>
        <row r="1719">
          <cell r="AF1719">
            <v>0</v>
          </cell>
        </row>
        <row r="1720">
          <cell r="AF1720">
            <v>0</v>
          </cell>
        </row>
        <row r="1721">
          <cell r="AF1721">
            <v>0</v>
          </cell>
        </row>
        <row r="1722">
          <cell r="AF1722">
            <v>0</v>
          </cell>
        </row>
        <row r="1723">
          <cell r="AF1723">
            <v>0</v>
          </cell>
        </row>
        <row r="1724">
          <cell r="AF1724">
            <v>0</v>
          </cell>
        </row>
        <row r="1725">
          <cell r="AF1725">
            <v>0</v>
          </cell>
        </row>
        <row r="1726">
          <cell r="AF1726">
            <v>0</v>
          </cell>
        </row>
        <row r="1727">
          <cell r="AF1727">
            <v>1</v>
          </cell>
        </row>
        <row r="1728">
          <cell r="AF1728">
            <v>1</v>
          </cell>
        </row>
        <row r="1729">
          <cell r="AF1729">
            <v>0</v>
          </cell>
        </row>
        <row r="1730">
          <cell r="AF1730">
            <v>1</v>
          </cell>
        </row>
        <row r="1731">
          <cell r="AF1731">
            <v>0</v>
          </cell>
        </row>
        <row r="1732">
          <cell r="AF1732">
            <v>1</v>
          </cell>
        </row>
        <row r="1733">
          <cell r="AF1733">
            <v>0</v>
          </cell>
        </row>
        <row r="1734">
          <cell r="AF1734">
            <v>0</v>
          </cell>
        </row>
        <row r="1735">
          <cell r="AF1735">
            <v>0</v>
          </cell>
        </row>
        <row r="1736">
          <cell r="AF1736">
            <v>0</v>
          </cell>
        </row>
        <row r="1737">
          <cell r="AF1737">
            <v>1</v>
          </cell>
        </row>
        <row r="1738">
          <cell r="AF1738">
            <v>0</v>
          </cell>
        </row>
        <row r="1739">
          <cell r="AF1739">
            <v>0</v>
          </cell>
        </row>
        <row r="1740">
          <cell r="AF1740">
            <v>0</v>
          </cell>
        </row>
        <row r="1741">
          <cell r="AF1741">
            <v>0</v>
          </cell>
        </row>
        <row r="1742">
          <cell r="AF1742">
            <v>0</v>
          </cell>
        </row>
        <row r="1743">
          <cell r="AF1743">
            <v>0</v>
          </cell>
        </row>
        <row r="1744">
          <cell r="AF1744">
            <v>0</v>
          </cell>
        </row>
        <row r="1745">
          <cell r="AF1745">
            <v>0</v>
          </cell>
        </row>
        <row r="1746">
          <cell r="AF1746">
            <v>0</v>
          </cell>
        </row>
        <row r="1747">
          <cell r="AF1747">
            <v>0</v>
          </cell>
        </row>
        <row r="1748">
          <cell r="AF1748">
            <v>0</v>
          </cell>
        </row>
        <row r="1749">
          <cell r="AF1749">
            <v>0</v>
          </cell>
        </row>
        <row r="1750">
          <cell r="AF1750">
            <v>0</v>
          </cell>
        </row>
        <row r="1751">
          <cell r="AF1751">
            <v>0</v>
          </cell>
        </row>
        <row r="1752">
          <cell r="AF1752">
            <v>0</v>
          </cell>
        </row>
        <row r="1753">
          <cell r="AF1753">
            <v>0</v>
          </cell>
        </row>
        <row r="1754">
          <cell r="AF1754">
            <v>0</v>
          </cell>
        </row>
        <row r="1755">
          <cell r="AF1755">
            <v>0</v>
          </cell>
        </row>
        <row r="1756">
          <cell r="AF1756">
            <v>0</v>
          </cell>
        </row>
        <row r="1757">
          <cell r="AF1757">
            <v>0</v>
          </cell>
        </row>
        <row r="1758">
          <cell r="AF1758">
            <v>0</v>
          </cell>
        </row>
        <row r="1759">
          <cell r="AF1759">
            <v>0</v>
          </cell>
        </row>
        <row r="1760">
          <cell r="AF1760">
            <v>0</v>
          </cell>
        </row>
        <row r="1761">
          <cell r="AF1761">
            <v>0</v>
          </cell>
        </row>
        <row r="1762">
          <cell r="AF1762">
            <v>0</v>
          </cell>
        </row>
        <row r="1763">
          <cell r="AF1763">
            <v>0</v>
          </cell>
        </row>
        <row r="1764">
          <cell r="AF1764">
            <v>0</v>
          </cell>
        </row>
        <row r="1765">
          <cell r="AF1765">
            <v>0</v>
          </cell>
        </row>
        <row r="1766">
          <cell r="AF1766">
            <v>0</v>
          </cell>
        </row>
        <row r="1767">
          <cell r="AF1767">
            <v>0</v>
          </cell>
        </row>
        <row r="1768">
          <cell r="AF1768">
            <v>0</v>
          </cell>
        </row>
        <row r="1769">
          <cell r="AF1769">
            <v>0</v>
          </cell>
        </row>
        <row r="1770">
          <cell r="AF1770">
            <v>0</v>
          </cell>
        </row>
        <row r="1771">
          <cell r="AF1771">
            <v>0</v>
          </cell>
        </row>
        <row r="1772">
          <cell r="AF1772">
            <v>0</v>
          </cell>
        </row>
        <row r="1773">
          <cell r="AF1773">
            <v>0</v>
          </cell>
        </row>
        <row r="1774">
          <cell r="AF1774">
            <v>0</v>
          </cell>
        </row>
        <row r="1775">
          <cell r="AF1775">
            <v>0</v>
          </cell>
        </row>
        <row r="1776">
          <cell r="AF1776">
            <v>0</v>
          </cell>
        </row>
        <row r="1777">
          <cell r="AF1777">
            <v>0</v>
          </cell>
        </row>
        <row r="1778">
          <cell r="AF1778">
            <v>0</v>
          </cell>
        </row>
        <row r="1779">
          <cell r="AF1779">
            <v>0</v>
          </cell>
        </row>
        <row r="1780">
          <cell r="AF1780">
            <v>0</v>
          </cell>
        </row>
        <row r="1781">
          <cell r="AF1781">
            <v>0</v>
          </cell>
        </row>
        <row r="1782">
          <cell r="AF1782">
            <v>0</v>
          </cell>
        </row>
        <row r="1783">
          <cell r="AF1783">
            <v>0</v>
          </cell>
        </row>
        <row r="1784">
          <cell r="AF1784">
            <v>0</v>
          </cell>
        </row>
        <row r="1785">
          <cell r="AF1785">
            <v>0</v>
          </cell>
        </row>
        <row r="1786">
          <cell r="AF1786">
            <v>0</v>
          </cell>
        </row>
        <row r="1787">
          <cell r="AF1787">
            <v>0</v>
          </cell>
        </row>
        <row r="1788">
          <cell r="AF1788">
            <v>0</v>
          </cell>
        </row>
        <row r="1789">
          <cell r="AF1789">
            <v>0</v>
          </cell>
        </row>
        <row r="1790">
          <cell r="AF1790">
            <v>0</v>
          </cell>
        </row>
        <row r="1791">
          <cell r="AF1791">
            <v>0</v>
          </cell>
        </row>
        <row r="1792">
          <cell r="AF1792">
            <v>0</v>
          </cell>
        </row>
        <row r="1793">
          <cell r="AF1793">
            <v>0</v>
          </cell>
        </row>
        <row r="1794">
          <cell r="AF1794">
            <v>0</v>
          </cell>
        </row>
        <row r="1795">
          <cell r="AF1795">
            <v>0</v>
          </cell>
        </row>
        <row r="1796">
          <cell r="AF1796">
            <v>0</v>
          </cell>
        </row>
        <row r="1797">
          <cell r="AF1797">
            <v>0</v>
          </cell>
        </row>
        <row r="1798">
          <cell r="AF1798">
            <v>0</v>
          </cell>
        </row>
        <row r="1799">
          <cell r="AF1799">
            <v>0</v>
          </cell>
        </row>
        <row r="1800">
          <cell r="AF1800">
            <v>0</v>
          </cell>
        </row>
        <row r="1801">
          <cell r="AF1801">
            <v>0</v>
          </cell>
        </row>
        <row r="1802">
          <cell r="AF1802">
            <v>0</v>
          </cell>
        </row>
        <row r="1803">
          <cell r="AF1803">
            <v>0</v>
          </cell>
        </row>
        <row r="1804">
          <cell r="AF1804">
            <v>0</v>
          </cell>
        </row>
        <row r="1805">
          <cell r="AF1805">
            <v>0</v>
          </cell>
        </row>
        <row r="1806">
          <cell r="AF1806">
            <v>0</v>
          </cell>
        </row>
        <row r="1807">
          <cell r="AF1807">
            <v>0</v>
          </cell>
        </row>
        <row r="1808">
          <cell r="AF1808">
            <v>0</v>
          </cell>
        </row>
        <row r="1809">
          <cell r="AF1809">
            <v>0</v>
          </cell>
        </row>
        <row r="1810">
          <cell r="AF1810">
            <v>0</v>
          </cell>
        </row>
        <row r="1811">
          <cell r="AF1811">
            <v>0</v>
          </cell>
        </row>
        <row r="1812">
          <cell r="AF1812">
            <v>0</v>
          </cell>
        </row>
        <row r="1813">
          <cell r="AF1813">
            <v>0</v>
          </cell>
        </row>
        <row r="1814">
          <cell r="AF1814">
            <v>0</v>
          </cell>
        </row>
        <row r="1815">
          <cell r="AF1815">
            <v>0</v>
          </cell>
        </row>
        <row r="1816">
          <cell r="AF1816">
            <v>0</v>
          </cell>
        </row>
        <row r="1817">
          <cell r="AF1817">
            <v>0</v>
          </cell>
        </row>
        <row r="1818">
          <cell r="AF1818">
            <v>0</v>
          </cell>
        </row>
        <row r="1819">
          <cell r="AF1819">
            <v>0</v>
          </cell>
        </row>
        <row r="1820">
          <cell r="AF1820">
            <v>0</v>
          </cell>
        </row>
        <row r="1821">
          <cell r="AF1821">
            <v>0</v>
          </cell>
        </row>
        <row r="1822">
          <cell r="AF1822">
            <v>0</v>
          </cell>
        </row>
        <row r="1823">
          <cell r="AF1823">
            <v>0</v>
          </cell>
        </row>
        <row r="1824">
          <cell r="AF1824">
            <v>0</v>
          </cell>
        </row>
        <row r="1825">
          <cell r="AF1825">
            <v>0</v>
          </cell>
        </row>
        <row r="1826">
          <cell r="AF1826">
            <v>0</v>
          </cell>
        </row>
        <row r="1827">
          <cell r="AF1827">
            <v>0</v>
          </cell>
        </row>
        <row r="1828">
          <cell r="AF1828">
            <v>0</v>
          </cell>
        </row>
        <row r="1829">
          <cell r="AF1829">
            <v>0</v>
          </cell>
        </row>
        <row r="1830">
          <cell r="AF1830">
            <v>0</v>
          </cell>
        </row>
        <row r="1831">
          <cell r="AF1831">
            <v>0</v>
          </cell>
        </row>
        <row r="1832">
          <cell r="AF1832">
            <v>0</v>
          </cell>
        </row>
        <row r="1833">
          <cell r="AF1833">
            <v>0</v>
          </cell>
        </row>
        <row r="1834">
          <cell r="AF1834">
            <v>0</v>
          </cell>
        </row>
        <row r="1835">
          <cell r="AF1835">
            <v>0</v>
          </cell>
        </row>
        <row r="1836">
          <cell r="AF1836">
            <v>0</v>
          </cell>
        </row>
        <row r="1837">
          <cell r="AF1837">
            <v>0</v>
          </cell>
        </row>
        <row r="1838">
          <cell r="AF1838">
            <v>0</v>
          </cell>
        </row>
        <row r="1839">
          <cell r="AF1839">
            <v>0</v>
          </cell>
        </row>
        <row r="1840">
          <cell r="AF1840">
            <v>0</v>
          </cell>
        </row>
        <row r="1841">
          <cell r="AF1841">
            <v>0</v>
          </cell>
        </row>
        <row r="1842">
          <cell r="AF1842">
            <v>0</v>
          </cell>
        </row>
        <row r="1843">
          <cell r="AF1843">
            <v>0</v>
          </cell>
        </row>
        <row r="1844">
          <cell r="AF1844">
            <v>0</v>
          </cell>
        </row>
        <row r="1845">
          <cell r="AF1845">
            <v>0</v>
          </cell>
        </row>
        <row r="1846">
          <cell r="AF1846">
            <v>0</v>
          </cell>
        </row>
        <row r="1847">
          <cell r="AF1847">
            <v>0</v>
          </cell>
        </row>
        <row r="1848">
          <cell r="AF1848">
            <v>0</v>
          </cell>
        </row>
        <row r="1849">
          <cell r="AF1849">
            <v>0</v>
          </cell>
        </row>
        <row r="1850">
          <cell r="AF1850">
            <v>0</v>
          </cell>
        </row>
        <row r="1851">
          <cell r="AF1851">
            <v>0</v>
          </cell>
        </row>
        <row r="1852">
          <cell r="AF1852">
            <v>0</v>
          </cell>
        </row>
        <row r="1853">
          <cell r="AF1853">
            <v>0</v>
          </cell>
        </row>
        <row r="1854">
          <cell r="AF1854">
            <v>0</v>
          </cell>
        </row>
        <row r="1855">
          <cell r="AF1855">
            <v>0</v>
          </cell>
        </row>
        <row r="1856">
          <cell r="AF1856">
            <v>0</v>
          </cell>
        </row>
        <row r="1857">
          <cell r="AF1857">
            <v>0</v>
          </cell>
        </row>
        <row r="1858">
          <cell r="AF1858">
            <v>0</v>
          </cell>
        </row>
        <row r="1859">
          <cell r="AF1859">
            <v>0</v>
          </cell>
        </row>
        <row r="1860">
          <cell r="AF1860">
            <v>0</v>
          </cell>
        </row>
        <row r="1861">
          <cell r="AF1861">
            <v>0</v>
          </cell>
        </row>
        <row r="1862">
          <cell r="AF1862">
            <v>0</v>
          </cell>
        </row>
        <row r="1863">
          <cell r="AF1863">
            <v>0</v>
          </cell>
        </row>
        <row r="1864">
          <cell r="AF1864">
            <v>0</v>
          </cell>
        </row>
        <row r="1865">
          <cell r="AF1865">
            <v>0</v>
          </cell>
        </row>
        <row r="1866">
          <cell r="AF1866">
            <v>0</v>
          </cell>
        </row>
        <row r="1867">
          <cell r="AF1867">
            <v>0</v>
          </cell>
        </row>
        <row r="1868">
          <cell r="AF1868">
            <v>0</v>
          </cell>
        </row>
        <row r="1869">
          <cell r="AF1869">
            <v>0</v>
          </cell>
        </row>
        <row r="1870">
          <cell r="AF1870">
            <v>0</v>
          </cell>
        </row>
        <row r="1871">
          <cell r="AF1871">
            <v>0</v>
          </cell>
        </row>
        <row r="1872">
          <cell r="AF1872">
            <v>0</v>
          </cell>
        </row>
        <row r="1873">
          <cell r="AF1873">
            <v>0</v>
          </cell>
        </row>
        <row r="1874">
          <cell r="AF1874">
            <v>0</v>
          </cell>
        </row>
        <row r="1875">
          <cell r="AF1875">
            <v>0</v>
          </cell>
        </row>
        <row r="1876">
          <cell r="AF1876">
            <v>0</v>
          </cell>
        </row>
        <row r="1877">
          <cell r="AF1877">
            <v>0</v>
          </cell>
        </row>
        <row r="1878">
          <cell r="AF1878">
            <v>0</v>
          </cell>
        </row>
        <row r="1879">
          <cell r="AF1879">
            <v>0</v>
          </cell>
        </row>
        <row r="1880">
          <cell r="AF1880">
            <v>0</v>
          </cell>
        </row>
        <row r="1881">
          <cell r="AF1881">
            <v>0</v>
          </cell>
        </row>
        <row r="1882">
          <cell r="AF1882">
            <v>0</v>
          </cell>
        </row>
        <row r="1883">
          <cell r="AF1883">
            <v>0</v>
          </cell>
        </row>
        <row r="1884">
          <cell r="AF1884">
            <v>0</v>
          </cell>
        </row>
        <row r="1885">
          <cell r="AF1885">
            <v>0</v>
          </cell>
        </row>
        <row r="1886">
          <cell r="AF1886">
            <v>0</v>
          </cell>
        </row>
        <row r="1887">
          <cell r="AF1887">
            <v>0</v>
          </cell>
        </row>
        <row r="1888">
          <cell r="AF1888">
            <v>0</v>
          </cell>
        </row>
        <row r="1889">
          <cell r="AF1889">
            <v>0</v>
          </cell>
        </row>
        <row r="1890">
          <cell r="AF1890">
            <v>0</v>
          </cell>
        </row>
        <row r="1891">
          <cell r="AF1891">
            <v>0</v>
          </cell>
        </row>
        <row r="1892">
          <cell r="AF1892">
            <v>0</v>
          </cell>
        </row>
        <row r="1893">
          <cell r="AF1893">
            <v>0</v>
          </cell>
        </row>
        <row r="1894">
          <cell r="AF1894">
            <v>0</v>
          </cell>
        </row>
        <row r="1895">
          <cell r="AF1895">
            <v>0</v>
          </cell>
        </row>
        <row r="1896">
          <cell r="AF1896">
            <v>0</v>
          </cell>
        </row>
        <row r="1897">
          <cell r="AF1897">
            <v>0</v>
          </cell>
        </row>
        <row r="1898">
          <cell r="AF1898">
            <v>0</v>
          </cell>
        </row>
        <row r="1899">
          <cell r="AF1899">
            <v>0</v>
          </cell>
        </row>
        <row r="1900">
          <cell r="AF1900">
            <v>0</v>
          </cell>
        </row>
        <row r="1901">
          <cell r="AF1901">
            <v>0</v>
          </cell>
        </row>
        <row r="1902">
          <cell r="AF1902">
            <v>0</v>
          </cell>
        </row>
        <row r="1903">
          <cell r="AF1903">
            <v>0</v>
          </cell>
        </row>
        <row r="1904">
          <cell r="AF1904">
            <v>0</v>
          </cell>
        </row>
        <row r="1905">
          <cell r="AF1905">
            <v>0</v>
          </cell>
        </row>
        <row r="1906">
          <cell r="AF1906">
            <v>0</v>
          </cell>
        </row>
        <row r="1907">
          <cell r="AF1907">
            <v>0</v>
          </cell>
        </row>
        <row r="1908">
          <cell r="AF1908">
            <v>0</v>
          </cell>
        </row>
        <row r="1909">
          <cell r="AF1909">
            <v>0</v>
          </cell>
        </row>
        <row r="1910">
          <cell r="AF1910">
            <v>0</v>
          </cell>
        </row>
        <row r="1911">
          <cell r="AF1911">
            <v>0</v>
          </cell>
        </row>
        <row r="1912">
          <cell r="AF1912">
            <v>0</v>
          </cell>
        </row>
        <row r="1913">
          <cell r="AF1913">
            <v>0</v>
          </cell>
        </row>
        <row r="1914">
          <cell r="AF1914">
            <v>0</v>
          </cell>
        </row>
        <row r="1915">
          <cell r="AF1915">
            <v>0</v>
          </cell>
        </row>
        <row r="1916">
          <cell r="AF1916">
            <v>0</v>
          </cell>
        </row>
        <row r="1917">
          <cell r="AF1917">
            <v>0</v>
          </cell>
        </row>
        <row r="1918">
          <cell r="AF1918">
            <v>0</v>
          </cell>
        </row>
        <row r="1919">
          <cell r="AF1919">
            <v>0</v>
          </cell>
        </row>
        <row r="1920">
          <cell r="AF1920">
            <v>0</v>
          </cell>
        </row>
        <row r="1921">
          <cell r="AF1921">
            <v>0</v>
          </cell>
        </row>
        <row r="1922">
          <cell r="AF1922">
            <v>0</v>
          </cell>
        </row>
        <row r="1923">
          <cell r="AF1923">
            <v>0</v>
          </cell>
        </row>
        <row r="1924">
          <cell r="AF1924">
            <v>0</v>
          </cell>
        </row>
        <row r="1925">
          <cell r="AF1925">
            <v>0</v>
          </cell>
        </row>
        <row r="1926">
          <cell r="AF1926">
            <v>0</v>
          </cell>
        </row>
        <row r="1927">
          <cell r="AF1927">
            <v>0</v>
          </cell>
        </row>
        <row r="1928">
          <cell r="AF1928">
            <v>0</v>
          </cell>
        </row>
        <row r="1929">
          <cell r="AF1929">
            <v>0</v>
          </cell>
        </row>
        <row r="1930">
          <cell r="AF1930">
            <v>0</v>
          </cell>
        </row>
        <row r="1931">
          <cell r="AF1931">
            <v>0</v>
          </cell>
        </row>
        <row r="1932">
          <cell r="AF1932">
            <v>0</v>
          </cell>
        </row>
        <row r="1933">
          <cell r="AF1933">
            <v>0</v>
          </cell>
        </row>
        <row r="1934">
          <cell r="AF1934">
            <v>0</v>
          </cell>
        </row>
        <row r="1935">
          <cell r="AF1935">
            <v>0</v>
          </cell>
        </row>
        <row r="1936">
          <cell r="AF1936">
            <v>0</v>
          </cell>
        </row>
        <row r="1937">
          <cell r="AF1937">
            <v>0</v>
          </cell>
        </row>
        <row r="1938">
          <cell r="AF1938">
            <v>0</v>
          </cell>
        </row>
        <row r="1939">
          <cell r="AF1939">
            <v>0</v>
          </cell>
        </row>
        <row r="1940">
          <cell r="AF1940">
            <v>0</v>
          </cell>
        </row>
        <row r="1941">
          <cell r="AF1941">
            <v>0</v>
          </cell>
        </row>
        <row r="1942">
          <cell r="AF1942">
            <v>0</v>
          </cell>
        </row>
        <row r="1943">
          <cell r="AF1943">
            <v>0</v>
          </cell>
        </row>
        <row r="1944">
          <cell r="AF1944">
            <v>0</v>
          </cell>
        </row>
        <row r="1945">
          <cell r="AF1945">
            <v>0</v>
          </cell>
        </row>
        <row r="1946">
          <cell r="AF1946">
            <v>0</v>
          </cell>
        </row>
        <row r="1947">
          <cell r="AF1947">
            <v>0</v>
          </cell>
        </row>
        <row r="1948">
          <cell r="AF1948">
            <v>0</v>
          </cell>
        </row>
        <row r="1949">
          <cell r="AF1949">
            <v>0</v>
          </cell>
        </row>
        <row r="1950">
          <cell r="AF1950">
            <v>0</v>
          </cell>
        </row>
        <row r="1951">
          <cell r="AF1951">
            <v>0</v>
          </cell>
        </row>
        <row r="1952">
          <cell r="AF1952">
            <v>0</v>
          </cell>
        </row>
        <row r="1953">
          <cell r="AF1953">
            <v>0</v>
          </cell>
        </row>
        <row r="1954">
          <cell r="AF1954">
            <v>0</v>
          </cell>
        </row>
        <row r="1955">
          <cell r="AF1955">
            <v>0</v>
          </cell>
        </row>
        <row r="1956">
          <cell r="AF1956">
            <v>0</v>
          </cell>
        </row>
        <row r="1957">
          <cell r="AF1957">
            <v>0</v>
          </cell>
        </row>
        <row r="1958">
          <cell r="AF1958">
            <v>0</v>
          </cell>
        </row>
        <row r="1959">
          <cell r="AF1959">
            <v>0</v>
          </cell>
        </row>
        <row r="1960">
          <cell r="AF1960">
            <v>0</v>
          </cell>
        </row>
        <row r="1961">
          <cell r="AF1961">
            <v>0</v>
          </cell>
        </row>
        <row r="1962">
          <cell r="AF1962">
            <v>0</v>
          </cell>
        </row>
        <row r="1963">
          <cell r="AF1963">
            <v>0</v>
          </cell>
        </row>
        <row r="1964">
          <cell r="AF1964">
            <v>0</v>
          </cell>
        </row>
        <row r="1965">
          <cell r="AF1965">
            <v>0</v>
          </cell>
        </row>
        <row r="1966">
          <cell r="AF1966">
            <v>0</v>
          </cell>
        </row>
        <row r="1967">
          <cell r="AF1967">
            <v>0</v>
          </cell>
        </row>
        <row r="1968">
          <cell r="AF1968">
            <v>0</v>
          </cell>
        </row>
        <row r="1969">
          <cell r="AF1969">
            <v>0</v>
          </cell>
        </row>
        <row r="1970">
          <cell r="AF1970">
            <v>0</v>
          </cell>
        </row>
        <row r="1971">
          <cell r="AF1971">
            <v>0</v>
          </cell>
        </row>
        <row r="1972">
          <cell r="AF1972">
            <v>0</v>
          </cell>
        </row>
        <row r="1973">
          <cell r="AF1973">
            <v>0</v>
          </cell>
        </row>
        <row r="1974">
          <cell r="AF1974">
            <v>0</v>
          </cell>
        </row>
        <row r="1975">
          <cell r="AF1975">
            <v>0</v>
          </cell>
        </row>
        <row r="1976">
          <cell r="AF1976">
            <v>0</v>
          </cell>
        </row>
        <row r="1977">
          <cell r="AF1977">
            <v>0</v>
          </cell>
        </row>
        <row r="1978">
          <cell r="AF1978">
            <v>0</v>
          </cell>
        </row>
        <row r="1979">
          <cell r="AF1979">
            <v>0</v>
          </cell>
        </row>
        <row r="1980">
          <cell r="AF1980">
            <v>0</v>
          </cell>
        </row>
        <row r="1981">
          <cell r="AF1981">
            <v>0</v>
          </cell>
        </row>
        <row r="1982">
          <cell r="AF1982">
            <v>0</v>
          </cell>
        </row>
        <row r="1983">
          <cell r="AF1983">
            <v>0</v>
          </cell>
        </row>
        <row r="1984">
          <cell r="AF1984">
            <v>0</v>
          </cell>
        </row>
        <row r="1985">
          <cell r="AF1985">
            <v>0</v>
          </cell>
        </row>
        <row r="1986">
          <cell r="AF1986">
            <v>0</v>
          </cell>
        </row>
        <row r="1987">
          <cell r="AF1987">
            <v>0</v>
          </cell>
        </row>
        <row r="1988">
          <cell r="AF1988">
            <v>0</v>
          </cell>
        </row>
        <row r="1989">
          <cell r="AF1989">
            <v>0</v>
          </cell>
        </row>
        <row r="1990">
          <cell r="AF1990">
            <v>0</v>
          </cell>
        </row>
        <row r="1991">
          <cell r="AF1991">
            <v>0</v>
          </cell>
        </row>
        <row r="1992">
          <cell r="AF1992">
            <v>0</v>
          </cell>
        </row>
        <row r="1993">
          <cell r="AF1993">
            <v>0</v>
          </cell>
        </row>
        <row r="1994">
          <cell r="AF1994">
            <v>0</v>
          </cell>
        </row>
        <row r="1995">
          <cell r="AF1995">
            <v>0</v>
          </cell>
        </row>
        <row r="1996">
          <cell r="AF1996">
            <v>0</v>
          </cell>
        </row>
        <row r="1997">
          <cell r="AF1997">
            <v>0</v>
          </cell>
        </row>
        <row r="1998">
          <cell r="AF1998">
            <v>0</v>
          </cell>
        </row>
        <row r="1999">
          <cell r="AF1999">
            <v>0</v>
          </cell>
        </row>
        <row r="2000">
          <cell r="AF2000">
            <v>0</v>
          </cell>
        </row>
        <row r="2001">
          <cell r="AF2001">
            <v>0</v>
          </cell>
        </row>
        <row r="2002">
          <cell r="AF2002">
            <v>0</v>
          </cell>
        </row>
        <row r="2003">
          <cell r="AF2003">
            <v>0</v>
          </cell>
        </row>
        <row r="2004">
          <cell r="AF2004">
            <v>0</v>
          </cell>
        </row>
        <row r="2005">
          <cell r="AF2005">
            <v>0</v>
          </cell>
        </row>
        <row r="2006">
          <cell r="AF2006">
            <v>0</v>
          </cell>
        </row>
        <row r="2007">
          <cell r="AF2007">
            <v>0</v>
          </cell>
        </row>
        <row r="2008">
          <cell r="AF2008">
            <v>0</v>
          </cell>
        </row>
        <row r="2009">
          <cell r="AF2009">
            <v>0</v>
          </cell>
        </row>
        <row r="2010">
          <cell r="AF2010">
            <v>0</v>
          </cell>
        </row>
        <row r="2011">
          <cell r="AF2011">
            <v>0</v>
          </cell>
        </row>
        <row r="2012">
          <cell r="AF2012">
            <v>1</v>
          </cell>
        </row>
        <row r="2013">
          <cell r="AF2013">
            <v>1</v>
          </cell>
        </row>
        <row r="2014">
          <cell r="AF2014">
            <v>1</v>
          </cell>
        </row>
        <row r="2015">
          <cell r="AF2015">
            <v>0</v>
          </cell>
        </row>
        <row r="2016">
          <cell r="AF2016">
            <v>0</v>
          </cell>
        </row>
        <row r="2017">
          <cell r="AF2017">
            <v>0</v>
          </cell>
        </row>
        <row r="2018">
          <cell r="AF2018">
            <v>0</v>
          </cell>
        </row>
        <row r="2019">
          <cell r="AF2019">
            <v>0</v>
          </cell>
        </row>
        <row r="2020">
          <cell r="AF2020">
            <v>0</v>
          </cell>
        </row>
        <row r="2021">
          <cell r="AF2021">
            <v>0</v>
          </cell>
        </row>
        <row r="2022">
          <cell r="AF2022">
            <v>0</v>
          </cell>
        </row>
        <row r="2023">
          <cell r="AF2023">
            <v>0</v>
          </cell>
        </row>
        <row r="2024">
          <cell r="AF2024">
            <v>0</v>
          </cell>
        </row>
        <row r="2025">
          <cell r="AF2025">
            <v>0</v>
          </cell>
        </row>
        <row r="2026">
          <cell r="AF2026">
            <v>0</v>
          </cell>
        </row>
        <row r="2027">
          <cell r="AF2027">
            <v>0</v>
          </cell>
        </row>
        <row r="2028">
          <cell r="AF2028">
            <v>0</v>
          </cell>
        </row>
        <row r="2029">
          <cell r="AF2029">
            <v>0</v>
          </cell>
        </row>
        <row r="2030">
          <cell r="AF2030">
            <v>0</v>
          </cell>
        </row>
        <row r="2031">
          <cell r="AF2031">
            <v>0</v>
          </cell>
        </row>
        <row r="2032">
          <cell r="AF2032">
            <v>0</v>
          </cell>
        </row>
        <row r="2033">
          <cell r="AF2033">
            <v>0</v>
          </cell>
        </row>
        <row r="2034">
          <cell r="AF2034">
            <v>0</v>
          </cell>
        </row>
        <row r="2035">
          <cell r="AF2035">
            <v>0</v>
          </cell>
        </row>
        <row r="2036">
          <cell r="AF2036">
            <v>0</v>
          </cell>
        </row>
        <row r="2037">
          <cell r="AF2037">
            <v>0</v>
          </cell>
        </row>
        <row r="2038">
          <cell r="AF2038">
            <v>0</v>
          </cell>
        </row>
        <row r="2039">
          <cell r="AF2039">
            <v>0</v>
          </cell>
        </row>
        <row r="2040">
          <cell r="AF2040">
            <v>0</v>
          </cell>
        </row>
        <row r="2041">
          <cell r="AF2041">
            <v>0</v>
          </cell>
        </row>
        <row r="2042">
          <cell r="AF2042">
            <v>0</v>
          </cell>
        </row>
        <row r="2043">
          <cell r="AF2043">
            <v>0</v>
          </cell>
        </row>
        <row r="2044">
          <cell r="AF2044">
            <v>0</v>
          </cell>
        </row>
        <row r="2045">
          <cell r="AF2045">
            <v>0</v>
          </cell>
        </row>
        <row r="2046">
          <cell r="AF2046">
            <v>0</v>
          </cell>
        </row>
        <row r="2047">
          <cell r="AF2047">
            <v>0</v>
          </cell>
        </row>
        <row r="2048">
          <cell r="AF2048">
            <v>0</v>
          </cell>
        </row>
        <row r="2049">
          <cell r="AF2049">
            <v>0</v>
          </cell>
        </row>
        <row r="2050">
          <cell r="AF2050">
            <v>0</v>
          </cell>
        </row>
        <row r="2051">
          <cell r="AF2051">
            <v>0</v>
          </cell>
        </row>
        <row r="2052">
          <cell r="AF2052">
            <v>0</v>
          </cell>
        </row>
        <row r="2053">
          <cell r="AF2053">
            <v>0</v>
          </cell>
        </row>
        <row r="2054">
          <cell r="AF2054">
            <v>0</v>
          </cell>
        </row>
        <row r="2055">
          <cell r="AF2055">
            <v>0</v>
          </cell>
        </row>
        <row r="2056">
          <cell r="AF2056">
            <v>0</v>
          </cell>
        </row>
        <row r="2057">
          <cell r="AF2057">
            <v>0</v>
          </cell>
        </row>
        <row r="2058">
          <cell r="AF2058">
            <v>0</v>
          </cell>
        </row>
        <row r="2059">
          <cell r="AF2059">
            <v>0</v>
          </cell>
        </row>
        <row r="2060">
          <cell r="AF2060">
            <v>1</v>
          </cell>
        </row>
        <row r="2061">
          <cell r="AF2061">
            <v>0</v>
          </cell>
        </row>
        <row r="2062">
          <cell r="AF2062">
            <v>0</v>
          </cell>
        </row>
        <row r="2063">
          <cell r="AF2063">
            <v>0</v>
          </cell>
        </row>
        <row r="2064">
          <cell r="AF2064">
            <v>0</v>
          </cell>
        </row>
        <row r="2065">
          <cell r="AF2065">
            <v>0</v>
          </cell>
        </row>
        <row r="2066">
          <cell r="AF2066">
            <v>0</v>
          </cell>
        </row>
        <row r="2067">
          <cell r="AF2067">
            <v>0</v>
          </cell>
        </row>
        <row r="2068">
          <cell r="AF2068">
            <v>0</v>
          </cell>
        </row>
        <row r="2069">
          <cell r="AF2069">
            <v>0</v>
          </cell>
        </row>
        <row r="2070">
          <cell r="AF2070">
            <v>0</v>
          </cell>
        </row>
        <row r="2071">
          <cell r="AF2071">
            <v>0</v>
          </cell>
        </row>
        <row r="2072">
          <cell r="AF2072">
            <v>0</v>
          </cell>
        </row>
        <row r="2073">
          <cell r="AF2073">
            <v>0</v>
          </cell>
        </row>
        <row r="2074">
          <cell r="AF2074">
            <v>0</v>
          </cell>
        </row>
        <row r="2075">
          <cell r="AF2075">
            <v>0</v>
          </cell>
        </row>
        <row r="2076">
          <cell r="AF2076">
            <v>0</v>
          </cell>
        </row>
        <row r="2077">
          <cell r="AF2077">
            <v>0</v>
          </cell>
        </row>
        <row r="2078">
          <cell r="AF2078">
            <v>0</v>
          </cell>
        </row>
        <row r="2079">
          <cell r="AF2079">
            <v>0</v>
          </cell>
        </row>
        <row r="2080">
          <cell r="AF2080">
            <v>0</v>
          </cell>
        </row>
        <row r="2081">
          <cell r="AF2081">
            <v>0</v>
          </cell>
        </row>
        <row r="2082">
          <cell r="AF2082">
            <v>0</v>
          </cell>
        </row>
        <row r="2083">
          <cell r="AF2083">
            <v>0</v>
          </cell>
        </row>
        <row r="2084">
          <cell r="AF2084">
            <v>0</v>
          </cell>
        </row>
        <row r="2085">
          <cell r="AF2085">
            <v>0</v>
          </cell>
        </row>
        <row r="2086">
          <cell r="AF2086">
            <v>0</v>
          </cell>
        </row>
        <row r="2087">
          <cell r="AF2087">
            <v>0</v>
          </cell>
        </row>
        <row r="2088">
          <cell r="AF2088">
            <v>0</v>
          </cell>
        </row>
        <row r="2089">
          <cell r="AF2089">
            <v>0</v>
          </cell>
        </row>
        <row r="2090">
          <cell r="AF2090">
            <v>0</v>
          </cell>
        </row>
        <row r="2091">
          <cell r="AF2091">
            <v>0</v>
          </cell>
        </row>
        <row r="2092">
          <cell r="AF2092">
            <v>0</v>
          </cell>
        </row>
        <row r="2093">
          <cell r="AF2093">
            <v>0</v>
          </cell>
        </row>
        <row r="2094">
          <cell r="AF2094">
            <v>0</v>
          </cell>
        </row>
        <row r="2095">
          <cell r="AF2095">
            <v>0</v>
          </cell>
        </row>
        <row r="2096">
          <cell r="AF2096">
            <v>0</v>
          </cell>
        </row>
        <row r="2097">
          <cell r="AF2097">
            <v>0</v>
          </cell>
        </row>
        <row r="2098">
          <cell r="AF2098">
            <v>0</v>
          </cell>
        </row>
        <row r="2099">
          <cell r="AF2099">
            <v>0</v>
          </cell>
        </row>
        <row r="2100">
          <cell r="AF2100">
            <v>0</v>
          </cell>
        </row>
        <row r="2101">
          <cell r="AF2101">
            <v>0</v>
          </cell>
        </row>
        <row r="2102">
          <cell r="AF2102">
            <v>0</v>
          </cell>
        </row>
        <row r="2103">
          <cell r="AF2103">
            <v>0</v>
          </cell>
        </row>
        <row r="2104">
          <cell r="AF2104">
            <v>0</v>
          </cell>
        </row>
        <row r="2105">
          <cell r="AF2105">
            <v>0</v>
          </cell>
        </row>
        <row r="2106">
          <cell r="AF2106">
            <v>0</v>
          </cell>
        </row>
        <row r="2107">
          <cell r="AF2107">
            <v>0</v>
          </cell>
        </row>
        <row r="2108">
          <cell r="AF2108">
            <v>0</v>
          </cell>
        </row>
        <row r="2109">
          <cell r="AF2109">
            <v>0</v>
          </cell>
        </row>
        <row r="2110">
          <cell r="AF2110">
            <v>0</v>
          </cell>
        </row>
        <row r="2111">
          <cell r="AF2111">
            <v>0</v>
          </cell>
        </row>
        <row r="2112">
          <cell r="AF2112">
            <v>0</v>
          </cell>
        </row>
        <row r="2113">
          <cell r="AF2113">
            <v>0</v>
          </cell>
        </row>
        <row r="2114">
          <cell r="AF2114">
            <v>0</v>
          </cell>
        </row>
        <row r="2115">
          <cell r="AF2115">
            <v>0</v>
          </cell>
        </row>
        <row r="2116">
          <cell r="AF2116">
            <v>0</v>
          </cell>
        </row>
        <row r="2117">
          <cell r="AF2117">
            <v>0</v>
          </cell>
        </row>
        <row r="2118">
          <cell r="AF2118">
            <v>0</v>
          </cell>
        </row>
        <row r="2119">
          <cell r="AF2119">
            <v>0</v>
          </cell>
        </row>
        <row r="2120">
          <cell r="AF2120">
            <v>0</v>
          </cell>
        </row>
        <row r="2121">
          <cell r="AF2121">
            <v>0</v>
          </cell>
        </row>
        <row r="2122">
          <cell r="AF2122">
            <v>0</v>
          </cell>
        </row>
        <row r="2123">
          <cell r="AF2123">
            <v>0</v>
          </cell>
        </row>
        <row r="2124">
          <cell r="AF2124">
            <v>0</v>
          </cell>
        </row>
        <row r="2125">
          <cell r="AF2125">
            <v>0</v>
          </cell>
        </row>
        <row r="2126">
          <cell r="AF2126">
            <v>0</v>
          </cell>
        </row>
        <row r="2127">
          <cell r="AF2127">
            <v>0</v>
          </cell>
        </row>
        <row r="2128">
          <cell r="AF2128">
            <v>1</v>
          </cell>
        </row>
        <row r="2129">
          <cell r="AF2129">
            <v>0</v>
          </cell>
        </row>
        <row r="2130">
          <cell r="AF2130">
            <v>0</v>
          </cell>
        </row>
        <row r="2131">
          <cell r="AF2131">
            <v>0</v>
          </cell>
        </row>
        <row r="2132">
          <cell r="AF2132">
            <v>0</v>
          </cell>
        </row>
        <row r="2133">
          <cell r="AF2133">
            <v>0</v>
          </cell>
        </row>
        <row r="2134">
          <cell r="AF2134">
            <v>0</v>
          </cell>
        </row>
        <row r="2135">
          <cell r="AF2135">
            <v>0</v>
          </cell>
        </row>
        <row r="2136">
          <cell r="AF2136">
            <v>0</v>
          </cell>
        </row>
        <row r="2137">
          <cell r="AF2137">
            <v>0</v>
          </cell>
        </row>
        <row r="2138">
          <cell r="AF2138">
            <v>0</v>
          </cell>
        </row>
        <row r="2139">
          <cell r="AF2139">
            <v>0</v>
          </cell>
        </row>
        <row r="2140">
          <cell r="AF2140">
            <v>0</v>
          </cell>
        </row>
        <row r="2141">
          <cell r="AF2141">
            <v>0</v>
          </cell>
        </row>
        <row r="2142">
          <cell r="AF2142">
            <v>0</v>
          </cell>
        </row>
        <row r="2143">
          <cell r="AF2143">
            <v>0</v>
          </cell>
        </row>
        <row r="2144">
          <cell r="AF2144">
            <v>0</v>
          </cell>
        </row>
        <row r="2145">
          <cell r="AF2145">
            <v>0</v>
          </cell>
        </row>
        <row r="2146">
          <cell r="AF2146">
            <v>0</v>
          </cell>
        </row>
        <row r="2147">
          <cell r="AF2147">
            <v>0</v>
          </cell>
        </row>
        <row r="2148">
          <cell r="AF2148">
            <v>0</v>
          </cell>
        </row>
        <row r="2149">
          <cell r="AF2149">
            <v>0</v>
          </cell>
        </row>
        <row r="2150">
          <cell r="AF2150">
            <v>0</v>
          </cell>
        </row>
        <row r="2151">
          <cell r="AF2151">
            <v>1</v>
          </cell>
        </row>
        <row r="2152">
          <cell r="AF2152">
            <v>1</v>
          </cell>
        </row>
        <row r="2153">
          <cell r="AF2153">
            <v>1</v>
          </cell>
        </row>
        <row r="2154">
          <cell r="AF2154">
            <v>1</v>
          </cell>
        </row>
        <row r="2155">
          <cell r="AF2155">
            <v>1</v>
          </cell>
        </row>
        <row r="2156">
          <cell r="AF2156">
            <v>1</v>
          </cell>
        </row>
        <row r="2157">
          <cell r="AF2157">
            <v>1</v>
          </cell>
        </row>
        <row r="2158">
          <cell r="AF2158">
            <v>1</v>
          </cell>
        </row>
        <row r="2159">
          <cell r="AF2159">
            <v>1</v>
          </cell>
        </row>
        <row r="2160">
          <cell r="AF2160">
            <v>1</v>
          </cell>
        </row>
        <row r="2161">
          <cell r="AF2161">
            <v>1</v>
          </cell>
        </row>
        <row r="2162">
          <cell r="AF2162">
            <v>1</v>
          </cell>
        </row>
        <row r="2163">
          <cell r="AF2163">
            <v>0</v>
          </cell>
        </row>
        <row r="2164">
          <cell r="AF2164">
            <v>0</v>
          </cell>
        </row>
        <row r="2165">
          <cell r="AF2165">
            <v>0</v>
          </cell>
        </row>
        <row r="2166">
          <cell r="AF2166">
            <v>0</v>
          </cell>
        </row>
        <row r="2167">
          <cell r="AF2167">
            <v>0</v>
          </cell>
        </row>
        <row r="2168">
          <cell r="AF2168">
            <v>0</v>
          </cell>
        </row>
        <row r="2169">
          <cell r="AF2169">
            <v>0</v>
          </cell>
        </row>
        <row r="2170">
          <cell r="AF2170">
            <v>0</v>
          </cell>
        </row>
        <row r="2171">
          <cell r="AF2171">
            <v>0</v>
          </cell>
        </row>
        <row r="2172">
          <cell r="AF2172">
            <v>0</v>
          </cell>
        </row>
        <row r="2173">
          <cell r="AF2173">
            <v>0</v>
          </cell>
        </row>
        <row r="2174">
          <cell r="AF2174">
            <v>0</v>
          </cell>
        </row>
        <row r="2175">
          <cell r="AF2175">
            <v>0</v>
          </cell>
        </row>
        <row r="2176">
          <cell r="AF2176">
            <v>0</v>
          </cell>
        </row>
        <row r="2177">
          <cell r="AF2177">
            <v>0</v>
          </cell>
        </row>
        <row r="2178">
          <cell r="AF2178">
            <v>0</v>
          </cell>
        </row>
        <row r="2179">
          <cell r="AF2179">
            <v>0</v>
          </cell>
        </row>
        <row r="2180">
          <cell r="AF2180">
            <v>0</v>
          </cell>
        </row>
        <row r="2181">
          <cell r="AF2181">
            <v>0</v>
          </cell>
        </row>
        <row r="2182">
          <cell r="AF2182">
            <v>0</v>
          </cell>
        </row>
        <row r="2183">
          <cell r="AF2183">
            <v>0</v>
          </cell>
        </row>
        <row r="2184">
          <cell r="AF2184">
            <v>0</v>
          </cell>
        </row>
        <row r="2185">
          <cell r="AF2185">
            <v>0</v>
          </cell>
        </row>
        <row r="2186">
          <cell r="AF2186">
            <v>0</v>
          </cell>
        </row>
        <row r="2187">
          <cell r="AF2187">
            <v>0</v>
          </cell>
        </row>
        <row r="2188">
          <cell r="AF2188">
            <v>0</v>
          </cell>
        </row>
        <row r="2189">
          <cell r="AF2189">
            <v>0</v>
          </cell>
        </row>
        <row r="2190">
          <cell r="AF2190">
            <v>0</v>
          </cell>
        </row>
        <row r="2191">
          <cell r="AF2191">
            <v>0</v>
          </cell>
        </row>
        <row r="2192">
          <cell r="AF2192">
            <v>0</v>
          </cell>
        </row>
        <row r="2193">
          <cell r="AF2193">
            <v>0</v>
          </cell>
        </row>
        <row r="2194">
          <cell r="AF2194">
            <v>0</v>
          </cell>
        </row>
        <row r="2195">
          <cell r="AF2195">
            <v>0</v>
          </cell>
        </row>
        <row r="2196">
          <cell r="AF2196">
            <v>0</v>
          </cell>
        </row>
        <row r="2197">
          <cell r="AF2197">
            <v>0</v>
          </cell>
        </row>
        <row r="2198">
          <cell r="AF2198">
            <v>0</v>
          </cell>
        </row>
        <row r="2199">
          <cell r="AF2199">
            <v>0</v>
          </cell>
        </row>
        <row r="2200">
          <cell r="AF2200">
            <v>0</v>
          </cell>
        </row>
        <row r="2201">
          <cell r="AF2201">
            <v>0</v>
          </cell>
        </row>
        <row r="2202">
          <cell r="AF2202">
            <v>0</v>
          </cell>
        </row>
        <row r="2203">
          <cell r="AF2203">
            <v>0</v>
          </cell>
        </row>
        <row r="2204">
          <cell r="AF2204">
            <v>0</v>
          </cell>
        </row>
        <row r="2205">
          <cell r="AF2205">
            <v>0</v>
          </cell>
        </row>
        <row r="2206">
          <cell r="AF2206">
            <v>0</v>
          </cell>
        </row>
        <row r="2207">
          <cell r="AF2207">
            <v>0</v>
          </cell>
        </row>
        <row r="2208">
          <cell r="AF2208">
            <v>0</v>
          </cell>
        </row>
        <row r="2209">
          <cell r="AF2209">
            <v>0</v>
          </cell>
        </row>
        <row r="2210">
          <cell r="AF2210">
            <v>0</v>
          </cell>
        </row>
        <row r="2211">
          <cell r="AF2211">
            <v>0</v>
          </cell>
        </row>
        <row r="2212">
          <cell r="AF2212">
            <v>0</v>
          </cell>
        </row>
        <row r="2213">
          <cell r="AF2213">
            <v>0</v>
          </cell>
        </row>
        <row r="2214">
          <cell r="AF2214">
            <v>0</v>
          </cell>
        </row>
        <row r="2215">
          <cell r="AF2215">
            <v>0</v>
          </cell>
        </row>
        <row r="2216">
          <cell r="AF2216">
            <v>0</v>
          </cell>
        </row>
        <row r="2217">
          <cell r="AF2217">
            <v>0</v>
          </cell>
        </row>
        <row r="2218">
          <cell r="AF2218">
            <v>0</v>
          </cell>
        </row>
        <row r="2219">
          <cell r="AF2219">
            <v>0</v>
          </cell>
        </row>
        <row r="2220">
          <cell r="AF2220">
            <v>0</v>
          </cell>
        </row>
        <row r="2221">
          <cell r="AF2221">
            <v>0</v>
          </cell>
        </row>
        <row r="2222">
          <cell r="AF2222">
            <v>0</v>
          </cell>
        </row>
        <row r="2223">
          <cell r="AF2223">
            <v>0</v>
          </cell>
        </row>
        <row r="2224">
          <cell r="AF2224">
            <v>0</v>
          </cell>
        </row>
        <row r="2225">
          <cell r="AF2225">
            <v>0</v>
          </cell>
        </row>
        <row r="2226">
          <cell r="AF2226">
            <v>0</v>
          </cell>
        </row>
        <row r="2227">
          <cell r="AF2227">
            <v>0</v>
          </cell>
        </row>
        <row r="2228">
          <cell r="AF2228">
            <v>0</v>
          </cell>
        </row>
        <row r="2229">
          <cell r="AF2229">
            <v>0</v>
          </cell>
        </row>
        <row r="2230">
          <cell r="AF2230">
            <v>0</v>
          </cell>
        </row>
        <row r="2231">
          <cell r="AF2231">
            <v>0</v>
          </cell>
        </row>
        <row r="2232">
          <cell r="AF2232">
            <v>0</v>
          </cell>
        </row>
        <row r="2233">
          <cell r="AF2233">
            <v>0</v>
          </cell>
        </row>
        <row r="2234">
          <cell r="AF2234">
            <v>0</v>
          </cell>
        </row>
        <row r="2235">
          <cell r="AF2235">
            <v>0</v>
          </cell>
        </row>
        <row r="2236">
          <cell r="AF2236">
            <v>0</v>
          </cell>
        </row>
        <row r="2237">
          <cell r="AF2237">
            <v>0</v>
          </cell>
        </row>
        <row r="2238">
          <cell r="AF2238">
            <v>0</v>
          </cell>
        </row>
        <row r="2239">
          <cell r="AF2239">
            <v>0</v>
          </cell>
        </row>
        <row r="2240">
          <cell r="AF2240">
            <v>0</v>
          </cell>
        </row>
        <row r="2241">
          <cell r="AF2241">
            <v>0</v>
          </cell>
        </row>
        <row r="2242">
          <cell r="AF2242">
            <v>0</v>
          </cell>
        </row>
        <row r="2243">
          <cell r="AF2243">
            <v>0</v>
          </cell>
        </row>
        <row r="2244">
          <cell r="AF2244">
            <v>0</v>
          </cell>
        </row>
        <row r="2245">
          <cell r="AF2245">
            <v>0</v>
          </cell>
        </row>
        <row r="2246">
          <cell r="AF2246">
            <v>0</v>
          </cell>
        </row>
        <row r="2247">
          <cell r="AF2247">
            <v>0</v>
          </cell>
        </row>
        <row r="2248">
          <cell r="AF2248">
            <v>0</v>
          </cell>
        </row>
        <row r="2249">
          <cell r="AF2249">
            <v>0</v>
          </cell>
        </row>
        <row r="2250">
          <cell r="AF2250">
            <v>0</v>
          </cell>
        </row>
        <row r="2251">
          <cell r="AF2251">
            <v>0</v>
          </cell>
        </row>
        <row r="2252">
          <cell r="AF2252">
            <v>0</v>
          </cell>
        </row>
        <row r="2253">
          <cell r="AF2253">
            <v>0</v>
          </cell>
        </row>
        <row r="2254">
          <cell r="AF2254">
            <v>0</v>
          </cell>
        </row>
        <row r="2255">
          <cell r="AF2255">
            <v>0</v>
          </cell>
        </row>
        <row r="2256">
          <cell r="AF2256">
            <v>0</v>
          </cell>
        </row>
        <row r="2257">
          <cell r="AF2257">
            <v>0</v>
          </cell>
        </row>
        <row r="2258">
          <cell r="AF2258">
            <v>0</v>
          </cell>
        </row>
        <row r="2259">
          <cell r="AF2259">
            <v>0</v>
          </cell>
        </row>
        <row r="2260">
          <cell r="AF2260">
            <v>0</v>
          </cell>
        </row>
        <row r="2261">
          <cell r="AF2261">
            <v>0</v>
          </cell>
        </row>
        <row r="2262">
          <cell r="AF2262">
            <v>0</v>
          </cell>
        </row>
        <row r="2263">
          <cell r="AF2263">
            <v>1</v>
          </cell>
        </row>
        <row r="2264">
          <cell r="AF2264">
            <v>0</v>
          </cell>
        </row>
        <row r="2265">
          <cell r="AF2265">
            <v>0</v>
          </cell>
        </row>
        <row r="2266">
          <cell r="AF2266">
            <v>0</v>
          </cell>
        </row>
        <row r="2267">
          <cell r="AF2267">
            <v>0</v>
          </cell>
        </row>
        <row r="2268">
          <cell r="AF2268">
            <v>0</v>
          </cell>
        </row>
        <row r="2269">
          <cell r="AF2269">
            <v>0</v>
          </cell>
        </row>
        <row r="2270">
          <cell r="AF2270">
            <v>0</v>
          </cell>
        </row>
        <row r="2271">
          <cell r="AF2271">
            <v>0</v>
          </cell>
        </row>
        <row r="2272">
          <cell r="AF2272">
            <v>0</v>
          </cell>
        </row>
        <row r="2273">
          <cell r="AF2273">
            <v>0</v>
          </cell>
        </row>
        <row r="2274">
          <cell r="AF2274">
            <v>0</v>
          </cell>
        </row>
        <row r="2275">
          <cell r="AF2275">
            <v>0</v>
          </cell>
        </row>
        <row r="2276">
          <cell r="AF2276">
            <v>0</v>
          </cell>
        </row>
        <row r="2277">
          <cell r="AF2277">
            <v>0</v>
          </cell>
        </row>
        <row r="2278">
          <cell r="AF2278">
            <v>0</v>
          </cell>
        </row>
        <row r="2279">
          <cell r="AF2279">
            <v>0</v>
          </cell>
        </row>
        <row r="2280">
          <cell r="AF2280">
            <v>0</v>
          </cell>
        </row>
        <row r="2281">
          <cell r="AF2281">
            <v>0</v>
          </cell>
        </row>
        <row r="2282">
          <cell r="AF2282">
            <v>0</v>
          </cell>
        </row>
        <row r="2283">
          <cell r="AF2283">
            <v>0</v>
          </cell>
        </row>
        <row r="2284">
          <cell r="AF2284">
            <v>0</v>
          </cell>
        </row>
        <row r="2285">
          <cell r="AF2285">
            <v>0</v>
          </cell>
        </row>
        <row r="2286">
          <cell r="AF2286">
            <v>0</v>
          </cell>
        </row>
        <row r="2287">
          <cell r="AF2287">
            <v>0</v>
          </cell>
        </row>
        <row r="2288">
          <cell r="AF2288">
            <v>0</v>
          </cell>
        </row>
        <row r="2289">
          <cell r="AF2289">
            <v>0</v>
          </cell>
        </row>
        <row r="2290">
          <cell r="AF2290">
            <v>0</v>
          </cell>
        </row>
        <row r="2291">
          <cell r="AF2291">
            <v>0</v>
          </cell>
        </row>
        <row r="2292">
          <cell r="AF2292">
            <v>0</v>
          </cell>
        </row>
        <row r="2293">
          <cell r="AF2293">
            <v>0</v>
          </cell>
        </row>
        <row r="2294">
          <cell r="AF2294">
            <v>0</v>
          </cell>
        </row>
        <row r="2295">
          <cell r="AF2295">
            <v>0</v>
          </cell>
        </row>
        <row r="2296">
          <cell r="AF2296">
            <v>0</v>
          </cell>
        </row>
        <row r="2297">
          <cell r="AF2297">
            <v>0</v>
          </cell>
        </row>
        <row r="2298">
          <cell r="AF2298">
            <v>0</v>
          </cell>
        </row>
        <row r="2299">
          <cell r="AF2299">
            <v>0</v>
          </cell>
        </row>
        <row r="2300">
          <cell r="AF2300">
            <v>0</v>
          </cell>
        </row>
        <row r="2301">
          <cell r="AF2301">
            <v>0</v>
          </cell>
        </row>
        <row r="2302">
          <cell r="AF2302">
            <v>0</v>
          </cell>
        </row>
        <row r="2303">
          <cell r="AF2303">
            <v>0</v>
          </cell>
        </row>
        <row r="2304">
          <cell r="AF2304">
            <v>0</v>
          </cell>
        </row>
        <row r="2305">
          <cell r="AF2305">
            <v>0</v>
          </cell>
        </row>
        <row r="2306">
          <cell r="AF2306">
            <v>0</v>
          </cell>
        </row>
        <row r="2307">
          <cell r="AF2307">
            <v>0</v>
          </cell>
        </row>
        <row r="2308">
          <cell r="AF2308">
            <v>0</v>
          </cell>
        </row>
        <row r="2309">
          <cell r="AF2309">
            <v>0</v>
          </cell>
        </row>
        <row r="2310">
          <cell r="AF2310">
            <v>0</v>
          </cell>
        </row>
        <row r="2311">
          <cell r="AF2311">
            <v>0</v>
          </cell>
        </row>
        <row r="2312">
          <cell r="AF2312">
            <v>0</v>
          </cell>
        </row>
        <row r="2313">
          <cell r="AF2313">
            <v>0</v>
          </cell>
        </row>
        <row r="2314">
          <cell r="AF2314">
            <v>0</v>
          </cell>
        </row>
        <row r="2315">
          <cell r="AF2315">
            <v>0</v>
          </cell>
        </row>
        <row r="2316">
          <cell r="AF2316">
            <v>0</v>
          </cell>
        </row>
        <row r="2317">
          <cell r="AF2317">
            <v>0</v>
          </cell>
        </row>
        <row r="2318">
          <cell r="AF2318">
            <v>0</v>
          </cell>
        </row>
        <row r="2319">
          <cell r="AF2319">
            <v>0</v>
          </cell>
        </row>
        <row r="2320">
          <cell r="AF2320">
            <v>0</v>
          </cell>
        </row>
        <row r="2321">
          <cell r="AF2321">
            <v>0</v>
          </cell>
        </row>
        <row r="2322">
          <cell r="AF2322">
            <v>0</v>
          </cell>
        </row>
        <row r="2323">
          <cell r="AF2323">
            <v>0</v>
          </cell>
        </row>
        <row r="2324">
          <cell r="AF2324">
            <v>0</v>
          </cell>
        </row>
        <row r="2325">
          <cell r="AF2325">
            <v>0</v>
          </cell>
        </row>
        <row r="2326">
          <cell r="AF2326">
            <v>0</v>
          </cell>
        </row>
        <row r="2327">
          <cell r="AF2327">
            <v>0</v>
          </cell>
        </row>
        <row r="2328">
          <cell r="AF2328">
            <v>0</v>
          </cell>
        </row>
        <row r="2329">
          <cell r="AF2329">
            <v>0</v>
          </cell>
        </row>
        <row r="2330">
          <cell r="AF2330">
            <v>0</v>
          </cell>
        </row>
        <row r="2331">
          <cell r="AF2331">
            <v>0</v>
          </cell>
        </row>
        <row r="2332">
          <cell r="AF2332">
            <v>0</v>
          </cell>
        </row>
        <row r="2333">
          <cell r="AF2333">
            <v>0</v>
          </cell>
        </row>
        <row r="2334">
          <cell r="AF2334">
            <v>0</v>
          </cell>
        </row>
        <row r="2335">
          <cell r="AF2335">
            <v>0</v>
          </cell>
        </row>
        <row r="2336">
          <cell r="AF2336">
            <v>0</v>
          </cell>
        </row>
        <row r="2337">
          <cell r="AF2337">
            <v>0</v>
          </cell>
        </row>
        <row r="2338">
          <cell r="AF2338">
            <v>0</v>
          </cell>
        </row>
        <row r="2339">
          <cell r="AF2339">
            <v>0</v>
          </cell>
        </row>
        <row r="2340">
          <cell r="AF2340">
            <v>0</v>
          </cell>
        </row>
        <row r="2341">
          <cell r="AF2341">
            <v>0</v>
          </cell>
        </row>
        <row r="2342">
          <cell r="AF2342">
            <v>0</v>
          </cell>
        </row>
        <row r="2343">
          <cell r="AF2343">
            <v>0</v>
          </cell>
        </row>
        <row r="2344">
          <cell r="AF2344">
            <v>0</v>
          </cell>
        </row>
        <row r="2345">
          <cell r="AF2345">
            <v>0</v>
          </cell>
        </row>
        <row r="2346">
          <cell r="AF2346">
            <v>0</v>
          </cell>
        </row>
        <row r="2347">
          <cell r="AF2347">
            <v>0</v>
          </cell>
        </row>
        <row r="2348">
          <cell r="AF2348">
            <v>0</v>
          </cell>
        </row>
        <row r="2349">
          <cell r="AF2349">
            <v>0</v>
          </cell>
        </row>
        <row r="2350">
          <cell r="AF2350">
            <v>0</v>
          </cell>
        </row>
        <row r="2351">
          <cell r="AF2351">
            <v>0</v>
          </cell>
        </row>
        <row r="2352">
          <cell r="AF2352">
            <v>0</v>
          </cell>
        </row>
        <row r="2353">
          <cell r="AF2353">
            <v>0</v>
          </cell>
        </row>
        <row r="2354">
          <cell r="AF2354">
            <v>0</v>
          </cell>
        </row>
        <row r="2355">
          <cell r="AF2355">
            <v>0</v>
          </cell>
        </row>
        <row r="2356">
          <cell r="AF2356">
            <v>0</v>
          </cell>
        </row>
        <row r="2357">
          <cell r="AF2357">
            <v>0</v>
          </cell>
        </row>
        <row r="2358">
          <cell r="AF2358">
            <v>0</v>
          </cell>
        </row>
        <row r="2359">
          <cell r="AF2359">
            <v>0</v>
          </cell>
        </row>
        <row r="2360">
          <cell r="AF2360">
            <v>0</v>
          </cell>
        </row>
        <row r="2361">
          <cell r="AF2361">
            <v>0</v>
          </cell>
        </row>
        <row r="2362">
          <cell r="AF2362">
            <v>0</v>
          </cell>
        </row>
        <row r="2363">
          <cell r="AF2363">
            <v>0</v>
          </cell>
        </row>
        <row r="2364">
          <cell r="AF2364">
            <v>0</v>
          </cell>
        </row>
        <row r="2365">
          <cell r="AF2365">
            <v>0</v>
          </cell>
        </row>
        <row r="2366">
          <cell r="AF2366">
            <v>0</v>
          </cell>
        </row>
        <row r="2367">
          <cell r="AF2367">
            <v>0</v>
          </cell>
        </row>
        <row r="2368">
          <cell r="AF2368">
            <v>0</v>
          </cell>
        </row>
        <row r="2369">
          <cell r="AF2369">
            <v>0</v>
          </cell>
        </row>
        <row r="2370">
          <cell r="AF2370">
            <v>0</v>
          </cell>
        </row>
        <row r="2371">
          <cell r="AF2371">
            <v>0</v>
          </cell>
        </row>
        <row r="2372">
          <cell r="AF2372">
            <v>0</v>
          </cell>
        </row>
        <row r="2373">
          <cell r="AF2373">
            <v>0</v>
          </cell>
        </row>
        <row r="2374">
          <cell r="AF2374">
            <v>0</v>
          </cell>
        </row>
        <row r="2375">
          <cell r="AF2375">
            <v>0</v>
          </cell>
        </row>
        <row r="2376">
          <cell r="AF2376">
            <v>0</v>
          </cell>
        </row>
        <row r="2377">
          <cell r="AF2377">
            <v>0</v>
          </cell>
        </row>
        <row r="2378">
          <cell r="AF2378">
            <v>0</v>
          </cell>
        </row>
        <row r="2379">
          <cell r="AF2379">
            <v>0</v>
          </cell>
        </row>
        <row r="2380">
          <cell r="AF2380">
            <v>0</v>
          </cell>
        </row>
        <row r="2381">
          <cell r="AF2381">
            <v>0</v>
          </cell>
        </row>
        <row r="2382">
          <cell r="AF2382">
            <v>0</v>
          </cell>
        </row>
        <row r="2383">
          <cell r="AF2383">
            <v>0</v>
          </cell>
        </row>
        <row r="2384">
          <cell r="AF2384">
            <v>0</v>
          </cell>
        </row>
        <row r="2385">
          <cell r="AF2385">
            <v>0</v>
          </cell>
        </row>
        <row r="2386">
          <cell r="AF2386">
            <v>0</v>
          </cell>
        </row>
        <row r="2387">
          <cell r="AF2387">
            <v>0</v>
          </cell>
        </row>
        <row r="2388">
          <cell r="AF2388">
            <v>0</v>
          </cell>
        </row>
        <row r="2389">
          <cell r="AF2389">
            <v>0</v>
          </cell>
        </row>
        <row r="2390">
          <cell r="AF2390">
            <v>0</v>
          </cell>
        </row>
        <row r="2391">
          <cell r="AF2391">
            <v>0</v>
          </cell>
        </row>
        <row r="2392">
          <cell r="AF2392">
            <v>0</v>
          </cell>
        </row>
        <row r="2393">
          <cell r="AF2393">
            <v>0</v>
          </cell>
        </row>
        <row r="2394">
          <cell r="AF2394">
            <v>0</v>
          </cell>
        </row>
        <row r="2395">
          <cell r="AF2395">
            <v>0</v>
          </cell>
        </row>
        <row r="2396">
          <cell r="AF2396">
            <v>0</v>
          </cell>
        </row>
        <row r="2397">
          <cell r="AF2397">
            <v>0</v>
          </cell>
        </row>
        <row r="2398">
          <cell r="AF2398">
            <v>0</v>
          </cell>
        </row>
        <row r="2399">
          <cell r="AF2399">
            <v>0</v>
          </cell>
        </row>
        <row r="2400">
          <cell r="AF2400">
            <v>0</v>
          </cell>
        </row>
        <row r="2401">
          <cell r="AF2401">
            <v>0</v>
          </cell>
        </row>
        <row r="2402">
          <cell r="AF2402">
            <v>0</v>
          </cell>
        </row>
        <row r="2403">
          <cell r="AF2403">
            <v>0</v>
          </cell>
        </row>
        <row r="2404">
          <cell r="AF2404">
            <v>0</v>
          </cell>
        </row>
        <row r="2405">
          <cell r="AF2405">
            <v>0</v>
          </cell>
        </row>
        <row r="2406">
          <cell r="AF2406">
            <v>0</v>
          </cell>
        </row>
        <row r="2407">
          <cell r="AF2407">
            <v>0</v>
          </cell>
        </row>
        <row r="2408">
          <cell r="AF2408">
            <v>0</v>
          </cell>
        </row>
        <row r="2409">
          <cell r="AF2409">
            <v>0</v>
          </cell>
        </row>
        <row r="2410">
          <cell r="AF2410">
            <v>0</v>
          </cell>
        </row>
        <row r="2411">
          <cell r="AF2411">
            <v>0</v>
          </cell>
        </row>
        <row r="2412">
          <cell r="AF2412">
            <v>0</v>
          </cell>
        </row>
        <row r="2413">
          <cell r="AF2413">
            <v>0</v>
          </cell>
        </row>
        <row r="2414">
          <cell r="AF2414">
            <v>0</v>
          </cell>
        </row>
        <row r="2415">
          <cell r="AF2415">
            <v>0</v>
          </cell>
        </row>
        <row r="2416">
          <cell r="AF2416">
            <v>0</v>
          </cell>
        </row>
        <row r="2417">
          <cell r="AF2417">
            <v>0</v>
          </cell>
        </row>
        <row r="2418">
          <cell r="AF2418">
            <v>0</v>
          </cell>
        </row>
        <row r="2419">
          <cell r="AF2419">
            <v>0</v>
          </cell>
        </row>
        <row r="2420">
          <cell r="AF2420">
            <v>0</v>
          </cell>
        </row>
        <row r="2421">
          <cell r="AF2421">
            <v>0</v>
          </cell>
        </row>
        <row r="2422">
          <cell r="AF2422">
            <v>0</v>
          </cell>
        </row>
        <row r="2423">
          <cell r="AF2423">
            <v>0</v>
          </cell>
        </row>
        <row r="2424">
          <cell r="AF2424">
            <v>0</v>
          </cell>
        </row>
        <row r="2425">
          <cell r="AF2425">
            <v>0</v>
          </cell>
        </row>
        <row r="2426">
          <cell r="AF2426">
            <v>0</v>
          </cell>
        </row>
        <row r="2427">
          <cell r="AF2427">
            <v>0</v>
          </cell>
        </row>
        <row r="2428">
          <cell r="AF2428">
            <v>0</v>
          </cell>
        </row>
        <row r="2429">
          <cell r="AF2429">
            <v>0</v>
          </cell>
        </row>
        <row r="2430">
          <cell r="AF2430">
            <v>0</v>
          </cell>
        </row>
        <row r="2431">
          <cell r="AF2431">
            <v>0</v>
          </cell>
        </row>
        <row r="2432">
          <cell r="AF2432">
            <v>0</v>
          </cell>
        </row>
        <row r="2433">
          <cell r="AF2433">
            <v>0</v>
          </cell>
        </row>
        <row r="2434">
          <cell r="AF2434">
            <v>0</v>
          </cell>
        </row>
        <row r="2435">
          <cell r="AF2435">
            <v>0</v>
          </cell>
        </row>
        <row r="2436">
          <cell r="AF2436">
            <v>0</v>
          </cell>
        </row>
        <row r="2437">
          <cell r="AF2437">
            <v>0</v>
          </cell>
        </row>
        <row r="2438">
          <cell r="AF2438">
            <v>0</v>
          </cell>
        </row>
        <row r="2439">
          <cell r="AF2439">
            <v>0</v>
          </cell>
        </row>
        <row r="2440">
          <cell r="AF2440">
            <v>0</v>
          </cell>
        </row>
        <row r="2441">
          <cell r="AF2441">
            <v>0</v>
          </cell>
        </row>
        <row r="2442">
          <cell r="AF2442">
            <v>0</v>
          </cell>
        </row>
        <row r="2443">
          <cell r="AF2443">
            <v>0</v>
          </cell>
        </row>
        <row r="2444">
          <cell r="AF2444">
            <v>0</v>
          </cell>
        </row>
        <row r="2445">
          <cell r="AF2445">
            <v>0</v>
          </cell>
        </row>
        <row r="2446">
          <cell r="AF2446">
            <v>0</v>
          </cell>
        </row>
        <row r="2447">
          <cell r="AF2447">
            <v>0</v>
          </cell>
        </row>
        <row r="2448">
          <cell r="AF2448">
            <v>0</v>
          </cell>
        </row>
        <row r="2449">
          <cell r="AF2449">
            <v>0</v>
          </cell>
        </row>
        <row r="2450">
          <cell r="AF2450">
            <v>0</v>
          </cell>
        </row>
        <row r="2451">
          <cell r="AF2451">
            <v>0</v>
          </cell>
        </row>
        <row r="2452">
          <cell r="AF2452">
            <v>0</v>
          </cell>
        </row>
        <row r="2453">
          <cell r="AF2453">
            <v>0</v>
          </cell>
        </row>
        <row r="2454">
          <cell r="AF2454">
            <v>0</v>
          </cell>
        </row>
        <row r="2455">
          <cell r="AF2455">
            <v>0</v>
          </cell>
        </row>
        <row r="2456">
          <cell r="AF2456">
            <v>0</v>
          </cell>
        </row>
        <row r="2457">
          <cell r="AF2457">
            <v>0</v>
          </cell>
        </row>
        <row r="2458">
          <cell r="AF2458">
            <v>0</v>
          </cell>
        </row>
        <row r="2459">
          <cell r="AF2459">
            <v>0</v>
          </cell>
        </row>
        <row r="2460">
          <cell r="AF2460">
            <v>0</v>
          </cell>
        </row>
        <row r="2461">
          <cell r="AF2461">
            <v>0</v>
          </cell>
        </row>
        <row r="2462">
          <cell r="AF2462">
            <v>0</v>
          </cell>
        </row>
        <row r="2463">
          <cell r="AF2463">
            <v>0</v>
          </cell>
        </row>
        <row r="2464">
          <cell r="AF2464">
            <v>0</v>
          </cell>
        </row>
        <row r="2465">
          <cell r="AF2465">
            <v>0</v>
          </cell>
        </row>
        <row r="2466">
          <cell r="AF2466">
            <v>0</v>
          </cell>
        </row>
        <row r="2467">
          <cell r="AF2467">
            <v>0</v>
          </cell>
        </row>
        <row r="2468">
          <cell r="AF2468">
            <v>0</v>
          </cell>
        </row>
        <row r="2469">
          <cell r="AF2469">
            <v>0</v>
          </cell>
        </row>
        <row r="2470">
          <cell r="AF2470">
            <v>0</v>
          </cell>
        </row>
        <row r="2471">
          <cell r="AF2471">
            <v>0</v>
          </cell>
        </row>
        <row r="2472">
          <cell r="AF2472">
            <v>0</v>
          </cell>
        </row>
        <row r="2473">
          <cell r="AF2473">
            <v>0</v>
          </cell>
        </row>
        <row r="2474">
          <cell r="AF2474">
            <v>0</v>
          </cell>
        </row>
        <row r="2475">
          <cell r="AF2475">
            <v>0</v>
          </cell>
        </row>
        <row r="2476">
          <cell r="AF2476">
            <v>0</v>
          </cell>
        </row>
        <row r="2477">
          <cell r="AF2477">
            <v>0</v>
          </cell>
        </row>
        <row r="2478">
          <cell r="AF2478">
            <v>0</v>
          </cell>
        </row>
        <row r="2479">
          <cell r="AF2479">
            <v>0</v>
          </cell>
        </row>
        <row r="2480">
          <cell r="AF2480">
            <v>0</v>
          </cell>
        </row>
        <row r="2481">
          <cell r="AF2481">
            <v>0</v>
          </cell>
        </row>
        <row r="2482">
          <cell r="AF2482">
            <v>0</v>
          </cell>
        </row>
        <row r="2483">
          <cell r="AF2483">
            <v>0</v>
          </cell>
        </row>
        <row r="2484">
          <cell r="AF2484">
            <v>0</v>
          </cell>
        </row>
        <row r="2485">
          <cell r="AF2485">
            <v>0</v>
          </cell>
        </row>
        <row r="2486">
          <cell r="AF2486">
            <v>0</v>
          </cell>
        </row>
        <row r="2487">
          <cell r="AF2487">
            <v>0</v>
          </cell>
        </row>
        <row r="2488">
          <cell r="AF2488">
            <v>0</v>
          </cell>
        </row>
        <row r="2489">
          <cell r="AF2489">
            <v>0</v>
          </cell>
        </row>
        <row r="2490">
          <cell r="AF2490">
            <v>0</v>
          </cell>
        </row>
        <row r="2491">
          <cell r="AF2491">
            <v>0</v>
          </cell>
        </row>
        <row r="2492">
          <cell r="AF2492">
            <v>0</v>
          </cell>
        </row>
        <row r="2493">
          <cell r="AF2493">
            <v>0</v>
          </cell>
        </row>
        <row r="2494">
          <cell r="AF2494">
            <v>0</v>
          </cell>
        </row>
        <row r="2495">
          <cell r="AF2495">
            <v>0</v>
          </cell>
        </row>
        <row r="2496">
          <cell r="AF2496">
            <v>0</v>
          </cell>
        </row>
        <row r="2497">
          <cell r="AF2497">
            <v>0</v>
          </cell>
        </row>
        <row r="2498">
          <cell r="AF2498">
            <v>0</v>
          </cell>
        </row>
        <row r="2499">
          <cell r="AF2499">
            <v>0</v>
          </cell>
        </row>
        <row r="2500">
          <cell r="AF2500">
            <v>0</v>
          </cell>
        </row>
        <row r="2501">
          <cell r="AF2501">
            <v>0</v>
          </cell>
        </row>
        <row r="2502">
          <cell r="AF2502">
            <v>0</v>
          </cell>
        </row>
        <row r="2503">
          <cell r="AF2503">
            <v>0</v>
          </cell>
        </row>
        <row r="2504">
          <cell r="AF2504">
            <v>0</v>
          </cell>
        </row>
        <row r="2505">
          <cell r="AF2505">
            <v>0</v>
          </cell>
        </row>
        <row r="2506">
          <cell r="AF2506">
            <v>0</v>
          </cell>
        </row>
        <row r="2507">
          <cell r="AF2507">
            <v>0</v>
          </cell>
        </row>
        <row r="2508">
          <cell r="AF2508">
            <v>0</v>
          </cell>
        </row>
        <row r="2509">
          <cell r="AF2509">
            <v>0</v>
          </cell>
        </row>
        <row r="2510">
          <cell r="AF2510">
            <v>0</v>
          </cell>
        </row>
        <row r="2511">
          <cell r="AF2511">
            <v>0</v>
          </cell>
        </row>
        <row r="2512">
          <cell r="AF2512">
            <v>0</v>
          </cell>
        </row>
        <row r="2513">
          <cell r="AF2513">
            <v>0</v>
          </cell>
        </row>
        <row r="2514">
          <cell r="AF2514">
            <v>0</v>
          </cell>
        </row>
        <row r="2515">
          <cell r="AF2515">
            <v>0</v>
          </cell>
        </row>
        <row r="2516">
          <cell r="AF2516">
            <v>0</v>
          </cell>
        </row>
        <row r="2517">
          <cell r="AF2517">
            <v>0</v>
          </cell>
        </row>
        <row r="2518">
          <cell r="AF2518">
            <v>0</v>
          </cell>
        </row>
        <row r="2519">
          <cell r="AF2519">
            <v>0</v>
          </cell>
        </row>
        <row r="2520">
          <cell r="AF2520">
            <v>0</v>
          </cell>
        </row>
        <row r="2521">
          <cell r="AF2521">
            <v>0</v>
          </cell>
        </row>
        <row r="2522">
          <cell r="AF2522">
            <v>0</v>
          </cell>
        </row>
        <row r="2523">
          <cell r="AF2523">
            <v>0</v>
          </cell>
        </row>
        <row r="2524">
          <cell r="AF2524">
            <v>0</v>
          </cell>
        </row>
        <row r="2525">
          <cell r="AF2525">
            <v>0</v>
          </cell>
        </row>
        <row r="2526">
          <cell r="AF2526">
            <v>0</v>
          </cell>
        </row>
        <row r="2527">
          <cell r="AF2527">
            <v>0</v>
          </cell>
        </row>
        <row r="2528">
          <cell r="AF2528">
            <v>0</v>
          </cell>
        </row>
        <row r="2529">
          <cell r="AF2529">
            <v>0</v>
          </cell>
        </row>
        <row r="2530">
          <cell r="AF2530">
            <v>0</v>
          </cell>
        </row>
        <row r="2531">
          <cell r="AF2531">
            <v>0</v>
          </cell>
        </row>
        <row r="2532">
          <cell r="AF2532">
            <v>0</v>
          </cell>
        </row>
        <row r="2533">
          <cell r="AF2533">
            <v>0</v>
          </cell>
        </row>
        <row r="2534">
          <cell r="AF2534">
            <v>0</v>
          </cell>
        </row>
        <row r="2535">
          <cell r="AF2535">
            <v>0</v>
          </cell>
        </row>
        <row r="2536">
          <cell r="AF2536">
            <v>0</v>
          </cell>
        </row>
        <row r="2537">
          <cell r="AF2537">
            <v>0</v>
          </cell>
        </row>
        <row r="2538">
          <cell r="AF2538">
            <v>0</v>
          </cell>
        </row>
        <row r="2539">
          <cell r="AF2539">
            <v>0</v>
          </cell>
        </row>
        <row r="2540">
          <cell r="AF2540">
            <v>0</v>
          </cell>
        </row>
        <row r="2541">
          <cell r="AF2541">
            <v>0</v>
          </cell>
        </row>
        <row r="2542">
          <cell r="AF2542">
            <v>0</v>
          </cell>
        </row>
        <row r="2543">
          <cell r="AF2543">
            <v>0</v>
          </cell>
        </row>
        <row r="2544">
          <cell r="AF2544">
            <v>0</v>
          </cell>
        </row>
        <row r="2545">
          <cell r="AF2545">
            <v>0</v>
          </cell>
        </row>
        <row r="2546">
          <cell r="AF2546">
            <v>0</v>
          </cell>
        </row>
        <row r="2547">
          <cell r="AF2547">
            <v>0</v>
          </cell>
        </row>
        <row r="2548">
          <cell r="AF2548">
            <v>0</v>
          </cell>
        </row>
        <row r="2549">
          <cell r="AF2549">
            <v>0</v>
          </cell>
        </row>
        <row r="2550">
          <cell r="AF2550">
            <v>0</v>
          </cell>
        </row>
        <row r="2551">
          <cell r="AF2551">
            <v>0</v>
          </cell>
        </row>
        <row r="2552">
          <cell r="AF2552">
            <v>0</v>
          </cell>
        </row>
        <row r="2553">
          <cell r="AF2553">
            <v>0</v>
          </cell>
        </row>
        <row r="2554">
          <cell r="AF2554">
            <v>0</v>
          </cell>
        </row>
        <row r="2555">
          <cell r="AF2555">
            <v>0</v>
          </cell>
        </row>
        <row r="2556">
          <cell r="AF2556">
            <v>0</v>
          </cell>
        </row>
        <row r="2557">
          <cell r="AF2557">
            <v>0</v>
          </cell>
        </row>
        <row r="2558">
          <cell r="AF2558">
            <v>0</v>
          </cell>
        </row>
        <row r="2559">
          <cell r="AF2559">
            <v>0</v>
          </cell>
        </row>
        <row r="2560">
          <cell r="AF2560">
            <v>0</v>
          </cell>
        </row>
        <row r="2561">
          <cell r="AF2561">
            <v>0</v>
          </cell>
        </row>
        <row r="2562">
          <cell r="AF2562">
            <v>0</v>
          </cell>
        </row>
        <row r="2563">
          <cell r="AF2563">
            <v>0</v>
          </cell>
        </row>
        <row r="2564">
          <cell r="AF2564">
            <v>0</v>
          </cell>
        </row>
        <row r="2565">
          <cell r="AF2565">
            <v>0</v>
          </cell>
        </row>
        <row r="2566">
          <cell r="AF2566">
            <v>0</v>
          </cell>
        </row>
        <row r="2567">
          <cell r="AF2567">
            <v>0</v>
          </cell>
        </row>
        <row r="2568">
          <cell r="AF2568">
            <v>0</v>
          </cell>
        </row>
        <row r="2569">
          <cell r="AF2569">
            <v>0</v>
          </cell>
        </row>
        <row r="2570">
          <cell r="AF2570">
            <v>0</v>
          </cell>
        </row>
        <row r="2571">
          <cell r="AF2571">
            <v>0</v>
          </cell>
        </row>
        <row r="2572">
          <cell r="AF2572">
            <v>0</v>
          </cell>
        </row>
        <row r="2573">
          <cell r="AF2573">
            <v>0</v>
          </cell>
        </row>
        <row r="2574">
          <cell r="AF2574">
            <v>0</v>
          </cell>
        </row>
        <row r="2575">
          <cell r="AF2575">
            <v>0</v>
          </cell>
        </row>
        <row r="2576">
          <cell r="AF2576">
            <v>0</v>
          </cell>
        </row>
        <row r="2577">
          <cell r="AF2577">
            <v>0</v>
          </cell>
        </row>
        <row r="2578">
          <cell r="AF2578">
            <v>0</v>
          </cell>
        </row>
        <row r="2579">
          <cell r="AF2579">
            <v>0</v>
          </cell>
        </row>
        <row r="2580">
          <cell r="AF2580">
            <v>0</v>
          </cell>
        </row>
        <row r="2581">
          <cell r="AF2581">
            <v>0</v>
          </cell>
        </row>
        <row r="2582">
          <cell r="AF2582">
            <v>0</v>
          </cell>
        </row>
        <row r="2583">
          <cell r="AF2583">
            <v>0</v>
          </cell>
        </row>
        <row r="2584">
          <cell r="AF2584">
            <v>0</v>
          </cell>
        </row>
        <row r="2585">
          <cell r="AF2585">
            <v>0</v>
          </cell>
        </row>
        <row r="2586">
          <cell r="AF2586">
            <v>0</v>
          </cell>
        </row>
        <row r="2587">
          <cell r="AF2587">
            <v>0</v>
          </cell>
        </row>
        <row r="2588">
          <cell r="AF2588">
            <v>0</v>
          </cell>
        </row>
        <row r="2589">
          <cell r="AF2589">
            <v>0</v>
          </cell>
        </row>
        <row r="2590">
          <cell r="AF2590">
            <v>0</v>
          </cell>
        </row>
        <row r="2591">
          <cell r="AF2591">
            <v>0</v>
          </cell>
        </row>
        <row r="2592">
          <cell r="AF2592">
            <v>0</v>
          </cell>
        </row>
        <row r="2593">
          <cell r="AF2593">
            <v>0</v>
          </cell>
        </row>
        <row r="2594">
          <cell r="AF2594">
            <v>0</v>
          </cell>
        </row>
        <row r="2595">
          <cell r="AF2595">
            <v>0</v>
          </cell>
        </row>
        <row r="2596">
          <cell r="AF2596">
            <v>0</v>
          </cell>
        </row>
        <row r="2597">
          <cell r="AF2597">
            <v>0</v>
          </cell>
        </row>
        <row r="2598">
          <cell r="AF2598">
            <v>0</v>
          </cell>
        </row>
        <row r="2599">
          <cell r="AF2599">
            <v>0</v>
          </cell>
        </row>
        <row r="2600">
          <cell r="AF2600">
            <v>0</v>
          </cell>
        </row>
        <row r="2601">
          <cell r="AF2601">
            <v>0</v>
          </cell>
        </row>
        <row r="2602">
          <cell r="AF2602">
            <v>0</v>
          </cell>
        </row>
        <row r="2603">
          <cell r="AF2603">
            <v>0</v>
          </cell>
        </row>
        <row r="2604">
          <cell r="AF2604">
            <v>0</v>
          </cell>
        </row>
        <row r="2605">
          <cell r="AF2605">
            <v>0</v>
          </cell>
        </row>
        <row r="2606">
          <cell r="AF2606">
            <v>0</v>
          </cell>
        </row>
        <row r="2607">
          <cell r="AF2607">
            <v>0</v>
          </cell>
        </row>
        <row r="2608">
          <cell r="AF2608">
            <v>0</v>
          </cell>
        </row>
        <row r="2609">
          <cell r="AF2609">
            <v>0</v>
          </cell>
        </row>
        <row r="2610">
          <cell r="AF2610">
            <v>0</v>
          </cell>
        </row>
        <row r="2611">
          <cell r="AF2611">
            <v>0</v>
          </cell>
        </row>
        <row r="2612">
          <cell r="AF2612">
            <v>0</v>
          </cell>
        </row>
        <row r="2613">
          <cell r="AF2613">
            <v>0</v>
          </cell>
        </row>
        <row r="2614">
          <cell r="AF2614">
            <v>0</v>
          </cell>
        </row>
        <row r="2615">
          <cell r="AF2615">
            <v>0</v>
          </cell>
        </row>
        <row r="2616">
          <cell r="AF2616">
            <v>0</v>
          </cell>
        </row>
        <row r="2617">
          <cell r="AF2617">
            <v>0</v>
          </cell>
        </row>
        <row r="2618">
          <cell r="AF2618">
            <v>0</v>
          </cell>
        </row>
        <row r="2619">
          <cell r="AF2619">
            <v>0</v>
          </cell>
        </row>
        <row r="2620">
          <cell r="AF2620">
            <v>0</v>
          </cell>
        </row>
        <row r="2621">
          <cell r="AF2621">
            <v>0</v>
          </cell>
        </row>
        <row r="2622">
          <cell r="AF2622">
            <v>0</v>
          </cell>
        </row>
        <row r="2623">
          <cell r="AF2623">
            <v>0</v>
          </cell>
        </row>
        <row r="2624">
          <cell r="AF2624">
            <v>0</v>
          </cell>
        </row>
        <row r="2625">
          <cell r="AF2625">
            <v>0</v>
          </cell>
        </row>
        <row r="2626">
          <cell r="AF2626">
            <v>0</v>
          </cell>
        </row>
        <row r="2627">
          <cell r="AF2627">
            <v>0</v>
          </cell>
        </row>
        <row r="2628">
          <cell r="AF2628">
            <v>0</v>
          </cell>
        </row>
        <row r="2629">
          <cell r="AF2629">
            <v>0</v>
          </cell>
        </row>
        <row r="2630">
          <cell r="AF2630">
            <v>0</v>
          </cell>
        </row>
        <row r="2631">
          <cell r="AF2631">
            <v>0</v>
          </cell>
        </row>
        <row r="2632">
          <cell r="AF2632">
            <v>0</v>
          </cell>
        </row>
        <row r="2633">
          <cell r="AF2633">
            <v>0</v>
          </cell>
        </row>
        <row r="2634">
          <cell r="AF2634">
            <v>0</v>
          </cell>
        </row>
        <row r="2635">
          <cell r="AF2635">
            <v>0</v>
          </cell>
        </row>
        <row r="2636">
          <cell r="AF2636">
            <v>0</v>
          </cell>
        </row>
        <row r="2637">
          <cell r="AF2637">
            <v>0</v>
          </cell>
        </row>
        <row r="2638">
          <cell r="AF2638">
            <v>0</v>
          </cell>
        </row>
        <row r="2639">
          <cell r="AF2639">
            <v>0</v>
          </cell>
        </row>
        <row r="2640">
          <cell r="AF2640">
            <v>0</v>
          </cell>
        </row>
        <row r="2641">
          <cell r="AF2641">
            <v>0</v>
          </cell>
        </row>
        <row r="2642">
          <cell r="AF2642">
            <v>0</v>
          </cell>
        </row>
        <row r="2643">
          <cell r="AF2643">
            <v>0</v>
          </cell>
        </row>
        <row r="2644">
          <cell r="AF2644">
            <v>0</v>
          </cell>
        </row>
        <row r="2645">
          <cell r="AF2645">
            <v>0</v>
          </cell>
        </row>
        <row r="2646">
          <cell r="AF2646">
            <v>0</v>
          </cell>
        </row>
        <row r="2647">
          <cell r="AF2647">
            <v>0</v>
          </cell>
        </row>
        <row r="2648">
          <cell r="AF2648">
            <v>0</v>
          </cell>
        </row>
        <row r="2649">
          <cell r="AF2649">
            <v>0</v>
          </cell>
        </row>
        <row r="2650">
          <cell r="AF2650">
            <v>0</v>
          </cell>
        </row>
        <row r="2651">
          <cell r="AF2651">
            <v>0</v>
          </cell>
        </row>
        <row r="2652">
          <cell r="AF2652">
            <v>0</v>
          </cell>
        </row>
        <row r="2653">
          <cell r="AF2653">
            <v>0</v>
          </cell>
        </row>
        <row r="2654">
          <cell r="AF2654">
            <v>0</v>
          </cell>
        </row>
        <row r="2655">
          <cell r="AF2655">
            <v>0</v>
          </cell>
        </row>
        <row r="2656">
          <cell r="AF2656">
            <v>0</v>
          </cell>
        </row>
        <row r="2657">
          <cell r="AF2657">
            <v>0</v>
          </cell>
        </row>
        <row r="2658">
          <cell r="AF2658">
            <v>0</v>
          </cell>
        </row>
        <row r="2659">
          <cell r="AF2659">
            <v>0</v>
          </cell>
        </row>
        <row r="2660">
          <cell r="AF2660">
            <v>0</v>
          </cell>
        </row>
        <row r="2661">
          <cell r="AF2661">
            <v>0</v>
          </cell>
        </row>
        <row r="2662">
          <cell r="AF2662">
            <v>0</v>
          </cell>
        </row>
        <row r="2663">
          <cell r="AF2663">
            <v>0</v>
          </cell>
        </row>
        <row r="2664">
          <cell r="AF2664">
            <v>0</v>
          </cell>
        </row>
        <row r="2665">
          <cell r="AF2665">
            <v>0</v>
          </cell>
        </row>
        <row r="2666">
          <cell r="AF2666">
            <v>0</v>
          </cell>
        </row>
        <row r="2667">
          <cell r="AF2667">
            <v>0</v>
          </cell>
        </row>
        <row r="2668">
          <cell r="AF2668">
            <v>0</v>
          </cell>
        </row>
        <row r="2669">
          <cell r="AF2669">
            <v>0</v>
          </cell>
        </row>
        <row r="2670">
          <cell r="AF2670">
            <v>0</v>
          </cell>
        </row>
        <row r="2671">
          <cell r="AF2671">
            <v>0</v>
          </cell>
        </row>
        <row r="2672">
          <cell r="AF2672">
            <v>0</v>
          </cell>
        </row>
        <row r="2673">
          <cell r="AF2673">
            <v>0</v>
          </cell>
        </row>
        <row r="2674">
          <cell r="AF2674">
            <v>0</v>
          </cell>
        </row>
        <row r="2675">
          <cell r="AF2675">
            <v>0</v>
          </cell>
        </row>
        <row r="2676">
          <cell r="AF2676">
            <v>0</v>
          </cell>
        </row>
        <row r="2677">
          <cell r="AF2677">
            <v>0</v>
          </cell>
        </row>
        <row r="2678">
          <cell r="AF2678">
            <v>0</v>
          </cell>
        </row>
        <row r="2679">
          <cell r="AF2679">
            <v>0</v>
          </cell>
        </row>
        <row r="2680">
          <cell r="AF2680">
            <v>0</v>
          </cell>
        </row>
        <row r="2681">
          <cell r="AF2681">
            <v>0</v>
          </cell>
        </row>
        <row r="2682">
          <cell r="AF2682">
            <v>0</v>
          </cell>
        </row>
        <row r="2683">
          <cell r="AF2683">
            <v>0</v>
          </cell>
        </row>
        <row r="2684">
          <cell r="AF2684">
            <v>0</v>
          </cell>
        </row>
        <row r="2685">
          <cell r="AF2685">
            <v>0</v>
          </cell>
        </row>
        <row r="2686">
          <cell r="AF2686">
            <v>0</v>
          </cell>
        </row>
        <row r="2687">
          <cell r="AF2687">
            <v>0</v>
          </cell>
        </row>
        <row r="2688">
          <cell r="AF2688">
            <v>0</v>
          </cell>
        </row>
        <row r="2689">
          <cell r="AF2689">
            <v>0</v>
          </cell>
        </row>
        <row r="2690">
          <cell r="AF2690">
            <v>0</v>
          </cell>
        </row>
        <row r="2691">
          <cell r="AF2691">
            <v>0</v>
          </cell>
        </row>
        <row r="2692">
          <cell r="AF2692">
            <v>0</v>
          </cell>
        </row>
        <row r="2693">
          <cell r="AF2693">
            <v>0</v>
          </cell>
        </row>
        <row r="2694">
          <cell r="AF2694">
            <v>0</v>
          </cell>
        </row>
        <row r="2695">
          <cell r="AF2695">
            <v>0</v>
          </cell>
        </row>
        <row r="2696">
          <cell r="AF2696">
            <v>0</v>
          </cell>
        </row>
        <row r="2697">
          <cell r="AF2697">
            <v>0</v>
          </cell>
        </row>
        <row r="2698">
          <cell r="AF2698">
            <v>0</v>
          </cell>
        </row>
        <row r="2699">
          <cell r="AF2699">
            <v>0</v>
          </cell>
        </row>
        <row r="2700">
          <cell r="AF2700">
            <v>0</v>
          </cell>
        </row>
        <row r="2701">
          <cell r="AF2701">
            <v>0</v>
          </cell>
        </row>
        <row r="2702">
          <cell r="AF2702">
            <v>0</v>
          </cell>
        </row>
        <row r="2703">
          <cell r="AF2703">
            <v>0</v>
          </cell>
        </row>
        <row r="2704">
          <cell r="AF2704">
            <v>0</v>
          </cell>
        </row>
        <row r="2705">
          <cell r="AF2705">
            <v>0</v>
          </cell>
        </row>
        <row r="2706">
          <cell r="AF2706">
            <v>0</v>
          </cell>
        </row>
        <row r="2707">
          <cell r="AF2707">
            <v>0</v>
          </cell>
        </row>
        <row r="2708">
          <cell r="AF2708">
            <v>0</v>
          </cell>
        </row>
        <row r="2709">
          <cell r="AF2709">
            <v>0</v>
          </cell>
        </row>
        <row r="2710">
          <cell r="AF2710">
            <v>0</v>
          </cell>
        </row>
        <row r="2711">
          <cell r="AF2711">
            <v>0</v>
          </cell>
        </row>
        <row r="2712">
          <cell r="AF2712">
            <v>0</v>
          </cell>
        </row>
        <row r="2713">
          <cell r="AF2713">
            <v>0</v>
          </cell>
        </row>
        <row r="2714">
          <cell r="AF2714">
            <v>0</v>
          </cell>
        </row>
        <row r="2715">
          <cell r="AF2715">
            <v>0</v>
          </cell>
        </row>
        <row r="2716">
          <cell r="AF2716">
            <v>0</v>
          </cell>
        </row>
        <row r="2717">
          <cell r="AF2717">
            <v>0</v>
          </cell>
        </row>
        <row r="2718">
          <cell r="AF2718">
            <v>0</v>
          </cell>
        </row>
        <row r="2719">
          <cell r="AF2719">
            <v>0</v>
          </cell>
        </row>
      </sheetData>
      <sheetData sheetId="8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E67EAA9-6B87-47A9-9D7B-77226C2FFE4E}" name="Table1" displayName="Table1" ref="BS1:BU2634" totalsRowShown="0">
  <autoFilter ref="BS1:BU2634" xr:uid="{9E67EAA9-6B87-47A9-9D7B-77226C2FFE4E}"/>
  <tableColumns count="3">
    <tableColumn id="1" xr3:uid="{68B2B150-6A36-4E5C-8CBF-D248B1487F1B}" name="CAMBIO" dataDxfId="2">
      <calculatedColumnFormula>IF(BB2&lt;&gt;BB1, "Change", "")</calculatedColumnFormula>
    </tableColumn>
    <tableColumn id="2" xr3:uid="{97B38C64-1B24-44CD-847A-EB0C7897943F}" name="DELTA" dataDxfId="1"/>
    <tableColumn id="3" xr3:uid="{3E59E299-F921-4762-8D0C-0876AF2832EC}" name="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17067-56C5-4D30-8EB1-DD1B813CAD97}">
  <dimension ref="A1:BU2641"/>
  <sheetViews>
    <sheetView tabSelected="1" zoomScale="70" zoomScaleNormal="70"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BU2434" sqref="BU2434"/>
    </sheetView>
  </sheetViews>
  <sheetFormatPr baseColWidth="10" defaultColWidth="8.83203125" defaultRowHeight="15" x14ac:dyDescent="0.2"/>
  <cols>
    <col min="1" max="1" width="10.5" customWidth="1"/>
    <col min="2" max="2" width="8.5" customWidth="1"/>
    <col min="3" max="3" width="11.6640625" bestFit="1" customWidth="1"/>
    <col min="4" max="4" width="12.83203125" bestFit="1" customWidth="1"/>
    <col min="5" max="5" width="14.1640625" bestFit="1" customWidth="1"/>
    <col min="6" max="6" width="16" bestFit="1" customWidth="1"/>
    <col min="7" max="7" width="17" bestFit="1" customWidth="1"/>
    <col min="8" max="8" width="19" bestFit="1" customWidth="1"/>
    <col min="9" max="9" width="20.1640625" bestFit="1" customWidth="1"/>
    <col min="10" max="10" width="23" bestFit="1" customWidth="1"/>
    <col min="12" max="12" width="10.1640625" bestFit="1" customWidth="1"/>
    <col min="13" max="13" width="10" bestFit="1" customWidth="1"/>
    <col min="14" max="14" width="12.83203125" bestFit="1" customWidth="1"/>
    <col min="15" max="15" width="14.1640625" bestFit="1" customWidth="1"/>
    <col min="16" max="16" width="16" bestFit="1" customWidth="1"/>
    <col min="17" max="17" width="17" bestFit="1" customWidth="1"/>
    <col min="18" max="18" width="19" bestFit="1" customWidth="1"/>
    <col min="19" max="19" width="20.1640625" bestFit="1" customWidth="1"/>
    <col min="20" max="20" width="1.6640625" bestFit="1" customWidth="1"/>
    <col min="21" max="21" width="5.6640625" bestFit="1" customWidth="1"/>
    <col min="22" max="22" width="12.5" customWidth="1"/>
    <col min="23" max="23" width="13.33203125" bestFit="1" customWidth="1"/>
    <col min="24" max="24" width="14.5" bestFit="1" customWidth="1"/>
    <col min="25" max="25" width="16.5" bestFit="1" customWidth="1"/>
    <col min="26" max="26" width="17" bestFit="1" customWidth="1"/>
    <col min="27" max="27" width="19" bestFit="1" customWidth="1"/>
    <col min="28" max="28" width="20.1640625" style="2" bestFit="1" customWidth="1"/>
    <col min="31" max="31" width="11.6640625" bestFit="1" customWidth="1"/>
    <col min="32" max="32" width="12.83203125" bestFit="1" customWidth="1"/>
    <col min="33" max="33" width="14.1640625" bestFit="1" customWidth="1"/>
    <col min="34" max="34" width="16" bestFit="1" customWidth="1"/>
    <col min="35" max="35" width="17" bestFit="1" customWidth="1"/>
    <col min="36" max="36" width="19" bestFit="1" customWidth="1"/>
    <col min="37" max="37" width="20.1640625" bestFit="1" customWidth="1"/>
    <col min="39" max="39" width="16.1640625" customWidth="1"/>
    <col min="40" max="40" width="17.83203125" customWidth="1"/>
    <col min="41" max="41" width="20.1640625" bestFit="1" customWidth="1"/>
    <col min="42" max="42" width="8.83203125" customWidth="1"/>
    <col min="43" max="43" width="10" bestFit="1" customWidth="1"/>
    <col min="53" max="53" width="14.5" style="2" bestFit="1" customWidth="1"/>
    <col min="55" max="56" width="10" bestFit="1" customWidth="1"/>
    <col min="57" max="57" width="11.1640625" style="3" bestFit="1" customWidth="1"/>
    <col min="60" max="60" width="10" bestFit="1" customWidth="1"/>
    <col min="65" max="65" width="15.33203125" bestFit="1" customWidth="1"/>
    <col min="67" max="67" width="10" bestFit="1" customWidth="1"/>
    <col min="71" max="71" width="9.83203125" customWidth="1"/>
    <col min="72" max="72" width="8.1640625" customWidth="1"/>
    <col min="73" max="73" width="11.6640625" bestFit="1" customWidth="1"/>
  </cols>
  <sheetData>
    <row r="1" spans="1:73" x14ac:dyDescent="0.2">
      <c r="B1" t="s">
        <v>1</v>
      </c>
      <c r="C1" t="s">
        <v>0</v>
      </c>
      <c r="D1" t="s">
        <v>2</v>
      </c>
      <c r="E1" t="s">
        <v>7</v>
      </c>
      <c r="F1" t="s">
        <v>9</v>
      </c>
      <c r="G1" t="s">
        <v>6</v>
      </c>
      <c r="H1" t="s">
        <v>3</v>
      </c>
      <c r="I1" t="s">
        <v>11</v>
      </c>
      <c r="J1" t="s">
        <v>4</v>
      </c>
      <c r="L1" t="s">
        <v>5</v>
      </c>
      <c r="M1" t="s">
        <v>0</v>
      </c>
      <c r="N1" t="s">
        <v>2</v>
      </c>
      <c r="O1" t="s">
        <v>7</v>
      </c>
      <c r="P1" t="s">
        <v>9</v>
      </c>
      <c r="Q1" t="s">
        <v>6</v>
      </c>
      <c r="R1" t="s">
        <v>3</v>
      </c>
      <c r="S1" t="s">
        <v>11</v>
      </c>
      <c r="U1" t="s">
        <v>8</v>
      </c>
      <c r="V1" t="s">
        <v>10</v>
      </c>
      <c r="W1" t="s">
        <v>2</v>
      </c>
      <c r="X1" t="s">
        <v>7</v>
      </c>
      <c r="Y1" t="s">
        <v>9</v>
      </c>
      <c r="Z1" t="s">
        <v>6</v>
      </c>
      <c r="AA1" t="s">
        <v>3</v>
      </c>
      <c r="AB1" s="2" t="s">
        <v>11</v>
      </c>
      <c r="AE1" t="s">
        <v>10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s="2" t="s">
        <v>37</v>
      </c>
      <c r="AM1" t="s">
        <v>10</v>
      </c>
      <c r="AR1" t="s">
        <v>1</v>
      </c>
      <c r="AS1" t="s">
        <v>15</v>
      </c>
      <c r="AT1" t="s">
        <v>16</v>
      </c>
      <c r="AV1">
        <v>0.01</v>
      </c>
      <c r="AW1" t="s">
        <v>17</v>
      </c>
      <c r="AX1">
        <f>_xlfn.F.INV(AV1,9,49)</f>
        <v>0.22119911690976954</v>
      </c>
      <c r="AY1">
        <f>_xlfn.F.INV.RT(AV1,9,49)</f>
        <v>2.7932019968265882</v>
      </c>
      <c r="AZ1" t="s">
        <v>18</v>
      </c>
      <c r="BA1" s="2">
        <f>_xlfn.T.INV(AV1,58)</f>
        <v>-2.3923774753936824</v>
      </c>
      <c r="BB1" t="s">
        <v>19</v>
      </c>
      <c r="BC1" t="s">
        <v>30</v>
      </c>
      <c r="BD1" t="s">
        <v>31</v>
      </c>
      <c r="BE1" s="3" t="s">
        <v>10</v>
      </c>
      <c r="BF1" t="s">
        <v>13</v>
      </c>
      <c r="BG1" t="s">
        <v>14</v>
      </c>
      <c r="BH1" t="s">
        <v>12</v>
      </c>
      <c r="BI1" t="s">
        <v>44</v>
      </c>
      <c r="BJ1" t="s">
        <v>46</v>
      </c>
      <c r="BK1" t="s">
        <v>48</v>
      </c>
      <c r="BM1" s="7" t="s">
        <v>45</v>
      </c>
      <c r="BN1" s="8"/>
      <c r="BO1" s="8"/>
      <c r="BS1" t="s">
        <v>49</v>
      </c>
      <c r="BT1" t="s">
        <v>50</v>
      </c>
      <c r="BU1" t="s">
        <v>51</v>
      </c>
    </row>
    <row r="2" spans="1:73" x14ac:dyDescent="0.2">
      <c r="BM2" t="s">
        <v>10</v>
      </c>
      <c r="BN2">
        <f>COUNTIF($AM$3:$AM$2634,"BASE")</f>
        <v>2121</v>
      </c>
      <c r="BO2">
        <f t="shared" ref="BO2:BO9" si="0">BN2/$BN$10</f>
        <v>0.80585106382978722</v>
      </c>
      <c r="BP2">
        <f>BN2</f>
        <v>2121</v>
      </c>
      <c r="BQ2">
        <f>BP2/$BN$10</f>
        <v>0.80585106382978722</v>
      </c>
      <c r="BT2" s="3"/>
      <c r="BU2" s="3"/>
    </row>
    <row r="3" spans="1:73" x14ac:dyDescent="0.2">
      <c r="A3" s="1">
        <v>41760</v>
      </c>
      <c r="C3">
        <v>0.69417468137321992</v>
      </c>
      <c r="D3">
        <v>0.69454693561122605</v>
      </c>
      <c r="E3">
        <v>0.70996225393842349</v>
      </c>
      <c r="F3">
        <v>0.70352902375533888</v>
      </c>
      <c r="G3">
        <v>0.70997369352871753</v>
      </c>
      <c r="H3">
        <v>0.70354511506330519</v>
      </c>
      <c r="I3">
        <v>0.72043964835094254</v>
      </c>
      <c r="J3">
        <v>0.72088175846661817</v>
      </c>
      <c r="M3">
        <f>'[1]CAC_SWISS (-SP-NIKKEI-DAX)'!AC88</f>
        <v>0</v>
      </c>
      <c r="N3">
        <f>'[1]CAC_SWISS_SP (-NIKKEI-DAX)'!AD88</f>
        <v>1</v>
      </c>
      <c r="O3">
        <f>'[1]CAC_SWISS_DAX (-SP-NIKKEI)'!AD88</f>
        <v>0</v>
      </c>
      <c r="P3">
        <f>'[1]CAC_SWISS_NIKKEI (-SP-DAX)'!AD88</f>
        <v>0</v>
      </c>
      <c r="Q3">
        <f>'[1]CAC_SWISS_DAX_SP (-NIKKEI)'!AF88</f>
        <v>0</v>
      </c>
      <c r="R3">
        <f>'[1]CAC_SWISS_SP_NIKKEI (-DAX)'!AF88</f>
        <v>1</v>
      </c>
      <c r="S3">
        <f>'[1]CAC_SWISS_DAX_NIKKEI (-SP)'!AF88</f>
        <v>0</v>
      </c>
      <c r="V3" t="str">
        <f>IF(M3=0,"BASE","")</f>
        <v>BASE</v>
      </c>
      <c r="W3" t="str">
        <f>IF(N3=0,"BASE+SP","")</f>
        <v/>
      </c>
      <c r="X3" t="str">
        <f>IF(O3=0,"BASE+DAX","")</f>
        <v>BASE+DAX</v>
      </c>
      <c r="Y3" t="str">
        <f>IF(P3=0,"BASE+NIKKEI","")</f>
        <v>BASE+NIKKEI</v>
      </c>
      <c r="Z3" s="2" t="str">
        <f>IF(Q3=0,"- NIKKEI","")</f>
        <v>- NIKKEI</v>
      </c>
      <c r="AA3" s="2" t="str">
        <f t="shared" ref="AA3:AA27" si="1">IF(R3=0,"- DAX","")</f>
        <v/>
      </c>
      <c r="AB3" s="2" t="str">
        <f t="shared" ref="AB3:AB66" si="2">IF(S3=0,"- SP","")</f>
        <v>- SP</v>
      </c>
      <c r="AE3">
        <f t="shared" ref="AE3:AE66" si="3">IF(M3=0,C3,"")</f>
        <v>0.69417468137321992</v>
      </c>
      <c r="AF3" t="str">
        <f t="shared" ref="AF3:AF66" si="4">IF(N3=0,D3,"")</f>
        <v/>
      </c>
      <c r="AG3">
        <f t="shared" ref="AG3:AG66" si="5">IF(O3=0,E3,"")</f>
        <v>0.70996225393842349</v>
      </c>
      <c r="AH3">
        <f t="shared" ref="AH3:AH66" si="6">IF(P3=0,F3,"")</f>
        <v>0.70352902375533888</v>
      </c>
      <c r="AI3">
        <f t="shared" ref="AI3:AI66" si="7">IF(Q3=0,G3,"")</f>
        <v>0.70997369352871753</v>
      </c>
      <c r="AJ3" t="str">
        <f t="shared" ref="AJ3:AJ66" si="8">IF(R3=0,H3,"")</f>
        <v/>
      </c>
      <c r="AK3">
        <f t="shared" ref="AK3:AK66" si="9">IF(S3=0,I3,"")</f>
        <v>0.72043964835094254</v>
      </c>
      <c r="AM3" t="str">
        <f>IF(M3=0,"BASE","")</f>
        <v>BASE</v>
      </c>
      <c r="AN3" t="str" cm="1">
        <f t="array" ref="AN3">IF(AM3="",_xlfn.IFS(AF3=MAX(AF3:AH3),"SP",AG3=MAX(AF3:AH3),"DAX",AH3=MAX(AF3:AH3),"NIKKEI",MAX(AF3:AH3)=0,""),"")</f>
        <v/>
      </c>
      <c r="AO3" t="str" cm="1">
        <f t="array" ref="AO3">IF(AM3="BASE","",IF(MAX(AF3:AH3)=0,_xlfn.IFS(AI3=MAX(AI3:AK3),"SP&amp;DAX",AJ3=MAX(AI3:AK3),"SP&amp;NIKKEI",AK3=MAX(AI3:AK3),"DAX&amp;NIKKEI"),""))</f>
        <v/>
      </c>
      <c r="AQ3" s="3">
        <f>A3</f>
        <v>41760</v>
      </c>
      <c r="AR3" cm="1">
        <f t="array" ref="AR3">IF(AM3="BASE",AE3,_xlfn.IFS(AN3="DAX",AG3,AN3="NIKKEI",AH3,AN3="SP",AF3,AN3="",MAX(AI3:AK3)))</f>
        <v>0.69417468137321992</v>
      </c>
      <c r="BE3" s="4">
        <f>IF(AM3="BASE",0.05,"")</f>
        <v>0.05</v>
      </c>
      <c r="BF3" s="4" t="str">
        <f>IF($AN3="DAX",0.2,"")</f>
        <v/>
      </c>
      <c r="BG3" s="4" t="str">
        <f>IF($AN3="SP",0.3,"")</f>
        <v/>
      </c>
      <c r="BH3" s="4" t="str">
        <f>IF($AN3="NIKKEI",0.1,"")</f>
        <v/>
      </c>
      <c r="BI3" s="4" t="str">
        <f>IF($AO3="SP&amp;NIKKEI",0.5,"")</f>
        <v/>
      </c>
      <c r="BJ3" s="4" t="str">
        <f>IF($AO3="SP&amp;DAX",0.5,"")</f>
        <v/>
      </c>
      <c r="BK3" s="4" t="str">
        <f>IF($AO3="DAX&amp;NIKKEI",0.5,"")</f>
        <v/>
      </c>
      <c r="BM3" t="s">
        <v>39</v>
      </c>
      <c r="BN3">
        <f>COUNTIF($AN$3:$AN$2634,"SP")</f>
        <v>281</v>
      </c>
      <c r="BO3">
        <f t="shared" si="0"/>
        <v>0.1067629179331307</v>
      </c>
      <c r="BT3" s="3"/>
      <c r="BU3" s="3"/>
    </row>
    <row r="4" spans="1:73" x14ac:dyDescent="0.2">
      <c r="A4" s="1">
        <v>41761</v>
      </c>
      <c r="C4">
        <v>0.68648331484459435</v>
      </c>
      <c r="D4">
        <v>0.68666863542829115</v>
      </c>
      <c r="E4">
        <v>0.70415795006711179</v>
      </c>
      <c r="F4">
        <v>0.69665628640934618</v>
      </c>
      <c r="G4">
        <v>0.70425847609994929</v>
      </c>
      <c r="H4">
        <v>0.69666212307247966</v>
      </c>
      <c r="I4">
        <v>0.71556285257966756</v>
      </c>
      <c r="J4">
        <v>0.71637539487061308</v>
      </c>
      <c r="M4">
        <f>'[1]CAC_SWISS (-SP-NIKKEI-DAX)'!AC89</f>
        <v>1</v>
      </c>
      <c r="N4">
        <f>'[1]CAC_SWISS_SP (-NIKKEI-DAX)'!AD89</f>
        <v>1</v>
      </c>
      <c r="O4">
        <f>'[1]CAC_SWISS_DAX (-SP-NIKKEI)'!AD89</f>
        <v>0</v>
      </c>
      <c r="P4">
        <f>'[1]CAC_SWISS_NIKKEI (-SP-DAX)'!AD89</f>
        <v>0</v>
      </c>
      <c r="Q4">
        <f>'[1]CAC_SWISS_DAX_SP (-NIKKEI)'!AF89</f>
        <v>0</v>
      </c>
      <c r="R4">
        <f>'[1]CAC_SWISS_SP_NIKKEI (-DAX)'!AF89</f>
        <v>1</v>
      </c>
      <c r="S4">
        <f>'[1]CAC_SWISS_DAX_NIKKEI (-SP)'!AF89</f>
        <v>0</v>
      </c>
      <c r="V4" t="str">
        <f t="shared" ref="V4:V67" si="10">IF(M4=0,"BASE","")</f>
        <v/>
      </c>
      <c r="W4" t="str">
        <f t="shared" ref="W4:W67" si="11">IF(N4=0,"BASE+SP","")</f>
        <v/>
      </c>
      <c r="X4" t="str">
        <f t="shared" ref="X4:X67" si="12">IF(O4=0,"BASE+DAX","")</f>
        <v>BASE+DAX</v>
      </c>
      <c r="Y4" t="str">
        <f t="shared" ref="Y4:Y67" si="13">IF(P4=0,"BASE+NIKKEI","")</f>
        <v>BASE+NIKKEI</v>
      </c>
      <c r="Z4" s="2" t="str">
        <f t="shared" ref="Z4:Z67" si="14">IF(Q4=0,"- NIKKEI","")</f>
        <v>- NIKKEI</v>
      </c>
      <c r="AA4" s="2" t="str">
        <f t="shared" si="1"/>
        <v/>
      </c>
      <c r="AB4" s="2" t="str">
        <f t="shared" si="2"/>
        <v>- SP</v>
      </c>
      <c r="AE4" t="str">
        <f t="shared" si="3"/>
        <v/>
      </c>
      <c r="AF4" t="str">
        <f t="shared" si="4"/>
        <v/>
      </c>
      <c r="AG4">
        <f t="shared" si="5"/>
        <v>0.70415795006711179</v>
      </c>
      <c r="AH4">
        <f t="shared" si="6"/>
        <v>0.69665628640934618</v>
      </c>
      <c r="AI4">
        <f t="shared" si="7"/>
        <v>0.70425847609994929</v>
      </c>
      <c r="AJ4" t="str">
        <f t="shared" si="8"/>
        <v/>
      </c>
      <c r="AK4">
        <f t="shared" si="9"/>
        <v>0.71556285257966756</v>
      </c>
      <c r="AM4" t="str">
        <f t="shared" ref="AM4:AM67" si="15">IF(M4=0,"BASE","")</f>
        <v/>
      </c>
      <c r="AN4" t="str" cm="1">
        <f t="array" ref="AN4">IF(AM4="",_xlfn.IFS(AF4=MAX(AF4:AH4),"SP",AG4=MAX(AF4:AH4),"DAX",AH4=MAX(AF4:AH4),"NIKKEI",MAX(AF4:AH4)=0,""),"")</f>
        <v>DAX</v>
      </c>
      <c r="AO4" t="str" cm="1">
        <f t="array" ref="AO4">IF(AM4="BASE","",IF(MAX(AF4:AH4)=0,_xlfn.IFS(AI4=MAX(AI4:AK4),"SP&amp;DAX",AJ4=MAX(AI4:AK4),"SP&amp;NIKKEI",AK4=MAX(AI4:AK4),"DAX&amp;NIKKEI"),""))</f>
        <v/>
      </c>
      <c r="AQ4" s="3">
        <f t="shared" ref="AQ4:AQ67" si="16">A4</f>
        <v>41761</v>
      </c>
      <c r="AR4" cm="1">
        <f t="array" ref="AR4">IF(AM4="BASE",AE4,_xlfn.IFS(AN4="DAX",AG4,AN4="NIKKEI",AH4,AN4="SP",AF4,AN4="",MAX(AI4:AK4)))</f>
        <v>0.70415795006711179</v>
      </c>
      <c r="AU4" s="4"/>
      <c r="AV4" s="4"/>
      <c r="AW4" s="4"/>
      <c r="AX4" s="4"/>
      <c r="AY4" s="4"/>
      <c r="AZ4" s="4"/>
      <c r="BA4" s="6"/>
      <c r="BB4" s="4"/>
      <c r="BC4" s="4"/>
      <c r="BD4" s="4"/>
      <c r="BE4" s="4" t="str">
        <f t="shared" ref="BE4:BE67" si="17">IF(AM4="BASE",0.05,"")</f>
        <v/>
      </c>
      <c r="BF4" s="4">
        <f t="shared" ref="BF4:BF67" si="18">IF($AN4="DAX",0.2,"")</f>
        <v>0.2</v>
      </c>
      <c r="BG4" s="4" t="str">
        <f t="shared" ref="BG4:BG67" si="19">IF($AN4="SP",0.3,"")</f>
        <v/>
      </c>
      <c r="BH4" s="4" t="str">
        <f t="shared" ref="BH4:BH67" si="20">IF($AN4="NIKKEI",0.1,"")</f>
        <v/>
      </c>
      <c r="BI4" s="4" t="str">
        <f t="shared" ref="BI4:BI67" si="21">IF(AO4="SP&amp;NIKKEI",0.5,"")</f>
        <v/>
      </c>
      <c r="BJ4" s="4" t="str">
        <f t="shared" ref="BJ4:BJ67" si="22">IF($AO4="SP&amp;DAX",0.5,"")</f>
        <v/>
      </c>
      <c r="BK4" s="4" t="str">
        <f t="shared" ref="BK4:BK67" si="23">IF($AO4="DAX&amp;NIKKEI",0.5,"")</f>
        <v/>
      </c>
      <c r="BM4" t="s">
        <v>38</v>
      </c>
      <c r="BN4">
        <f>COUNTIF($AN$3:$AN$2634,"DAX")</f>
        <v>126</v>
      </c>
      <c r="BO4">
        <f t="shared" si="0"/>
        <v>4.7872340425531915E-2</v>
      </c>
      <c r="BT4" s="3"/>
      <c r="BU4" s="3"/>
    </row>
    <row r="5" spans="1:73" x14ac:dyDescent="0.2">
      <c r="A5" s="1">
        <v>41764</v>
      </c>
      <c r="C5">
        <v>0.68689045176583186</v>
      </c>
      <c r="D5">
        <v>0.68712677244113629</v>
      </c>
      <c r="E5">
        <v>0.70415759216427531</v>
      </c>
      <c r="F5">
        <v>0.69686035728059903</v>
      </c>
      <c r="G5">
        <v>0.70423488213465923</v>
      </c>
      <c r="H5">
        <v>0.69686076740238878</v>
      </c>
      <c r="I5">
        <v>0.71549054629588804</v>
      </c>
      <c r="J5">
        <v>0.71625000059999577</v>
      </c>
      <c r="M5">
        <f>'[1]CAC_SWISS (-SP-NIKKEI-DAX)'!AC90</f>
        <v>1</v>
      </c>
      <c r="N5">
        <f>'[1]CAC_SWISS_SP (-NIKKEI-DAX)'!AD90</f>
        <v>1</v>
      </c>
      <c r="O5">
        <f>'[1]CAC_SWISS_DAX (-SP-NIKKEI)'!AD90</f>
        <v>0</v>
      </c>
      <c r="P5">
        <f>'[1]CAC_SWISS_NIKKEI (-SP-DAX)'!AD90</f>
        <v>0</v>
      </c>
      <c r="Q5">
        <f>'[1]CAC_SWISS_DAX_SP (-NIKKEI)'!AF90</f>
        <v>0</v>
      </c>
      <c r="R5">
        <f>'[1]CAC_SWISS_SP_NIKKEI (-DAX)'!AF90</f>
        <v>1</v>
      </c>
      <c r="S5">
        <f>'[1]CAC_SWISS_DAX_NIKKEI (-SP)'!AF90</f>
        <v>0</v>
      </c>
      <c r="V5" t="str">
        <f t="shared" si="10"/>
        <v/>
      </c>
      <c r="W5" t="str">
        <f t="shared" si="11"/>
        <v/>
      </c>
      <c r="X5" t="str">
        <f t="shared" si="12"/>
        <v>BASE+DAX</v>
      </c>
      <c r="Y5" t="str">
        <f t="shared" si="13"/>
        <v>BASE+NIKKEI</v>
      </c>
      <c r="Z5" s="2" t="str">
        <f t="shared" si="14"/>
        <v>- NIKKEI</v>
      </c>
      <c r="AA5" s="2" t="str">
        <f t="shared" si="1"/>
        <v/>
      </c>
      <c r="AB5" s="2" t="str">
        <f t="shared" si="2"/>
        <v>- SP</v>
      </c>
      <c r="AE5" t="str">
        <f t="shared" si="3"/>
        <v/>
      </c>
      <c r="AF5" t="str">
        <f t="shared" si="4"/>
        <v/>
      </c>
      <c r="AG5">
        <f t="shared" si="5"/>
        <v>0.70415759216427531</v>
      </c>
      <c r="AH5">
        <f t="shared" si="6"/>
        <v>0.69686035728059903</v>
      </c>
      <c r="AI5">
        <f t="shared" si="7"/>
        <v>0.70423488213465923</v>
      </c>
      <c r="AJ5" t="str">
        <f t="shared" si="8"/>
        <v/>
      </c>
      <c r="AK5">
        <f t="shared" si="9"/>
        <v>0.71549054629588804</v>
      </c>
      <c r="AM5" t="str">
        <f t="shared" si="15"/>
        <v/>
      </c>
      <c r="AN5" t="str" cm="1">
        <f t="array" ref="AN5">IF(AM5="",_xlfn.IFS(AF5=MAX(AF5:AH5),"SP",AG5=MAX(AF5:AH5),"DAX",AH5=MAX(AF5:AH5),"NIKKEI",MAX(AF5:AH5)=0,""),"")</f>
        <v>DAX</v>
      </c>
      <c r="AO5" t="str" cm="1">
        <f t="array" ref="AO5">IF(AM5="BASE","",IF(MAX(AF5:AH5)=0,_xlfn.IFS(AI5=MAX(AI5:AK5),"SP&amp;DAX",AJ5=MAX(AI5:AK5),"SP&amp;NIKKEI",AK5=MAX(AI5:AK5),"DAX&amp;NIKKEI"),""))</f>
        <v/>
      </c>
      <c r="AQ5" s="3">
        <f t="shared" si="16"/>
        <v>41764</v>
      </c>
      <c r="AR5" cm="1">
        <f t="array" ref="AR5">IF(AM5="BASE",AE5,_xlfn.IFS(AN5="DAX",AG5,AN5="NIKKEI",AH5,AN5="SP",AF5,AN5="",MAX(AI5:AK5)))</f>
        <v>0.70415759216427531</v>
      </c>
      <c r="AU5" s="4"/>
      <c r="AV5" s="4"/>
      <c r="AW5" s="4"/>
      <c r="AX5" s="4"/>
      <c r="AY5" s="4"/>
      <c r="AZ5" s="4"/>
      <c r="BA5" s="6"/>
      <c r="BB5" s="4"/>
      <c r="BC5" s="4"/>
      <c r="BD5" s="4"/>
      <c r="BE5" s="4" t="str">
        <f t="shared" si="17"/>
        <v/>
      </c>
      <c r="BF5" s="4">
        <f t="shared" si="18"/>
        <v>0.2</v>
      </c>
      <c r="BG5" s="4" t="str">
        <f t="shared" si="19"/>
        <v/>
      </c>
      <c r="BH5" s="4" t="str">
        <f t="shared" si="20"/>
        <v/>
      </c>
      <c r="BI5" s="4" t="str">
        <f t="shared" si="21"/>
        <v/>
      </c>
      <c r="BJ5" s="4" t="str">
        <f t="shared" si="22"/>
        <v/>
      </c>
      <c r="BK5" s="4" t="str">
        <f t="shared" si="23"/>
        <v/>
      </c>
      <c r="BM5" t="s">
        <v>40</v>
      </c>
      <c r="BN5">
        <f>COUNTIF($AN$3:$AN$2634,"NIKKEI")</f>
        <v>51</v>
      </c>
      <c r="BO5">
        <f t="shared" si="0"/>
        <v>1.9376899696048631E-2</v>
      </c>
      <c r="BP5">
        <f>SUM(BN3:BN5)</f>
        <v>458</v>
      </c>
      <c r="BQ5">
        <f>BP5/$BN$10</f>
        <v>0.17401215805471124</v>
      </c>
      <c r="BT5" s="3"/>
      <c r="BU5" s="3"/>
    </row>
    <row r="6" spans="1:73" x14ac:dyDescent="0.2">
      <c r="A6" s="1">
        <v>41765</v>
      </c>
      <c r="C6">
        <v>0.68967669606710258</v>
      </c>
      <c r="D6">
        <v>0.68995954869195686</v>
      </c>
      <c r="E6">
        <v>0.70602093456773973</v>
      </c>
      <c r="F6">
        <v>0.70191387246625891</v>
      </c>
      <c r="G6">
        <v>0.7060715827013877</v>
      </c>
      <c r="H6">
        <v>0.70191532256626377</v>
      </c>
      <c r="I6">
        <v>0.7191225578288426</v>
      </c>
      <c r="J6">
        <v>0.71985877558893485</v>
      </c>
      <c r="M6">
        <f>'[1]CAC_SWISS (-SP-NIKKEI-DAX)'!AC91</f>
        <v>1</v>
      </c>
      <c r="N6">
        <f>'[1]CAC_SWISS_SP (-NIKKEI-DAX)'!AD91</f>
        <v>1</v>
      </c>
      <c r="O6">
        <f>'[1]CAC_SWISS_DAX (-SP-NIKKEI)'!AD91</f>
        <v>0</v>
      </c>
      <c r="P6">
        <f>'[1]CAC_SWISS_NIKKEI (-SP-DAX)'!AD91</f>
        <v>0</v>
      </c>
      <c r="Q6">
        <f>'[1]CAC_SWISS_DAX_SP (-NIKKEI)'!AF91</f>
        <v>0</v>
      </c>
      <c r="R6">
        <f>'[1]CAC_SWISS_SP_NIKKEI (-DAX)'!AF91</f>
        <v>1</v>
      </c>
      <c r="S6">
        <f>'[1]CAC_SWISS_DAX_NIKKEI (-SP)'!AF91</f>
        <v>0</v>
      </c>
      <c r="V6" t="str">
        <f t="shared" si="10"/>
        <v/>
      </c>
      <c r="W6" t="str">
        <f t="shared" si="11"/>
        <v/>
      </c>
      <c r="X6" t="str">
        <f t="shared" si="12"/>
        <v>BASE+DAX</v>
      </c>
      <c r="Y6" t="str">
        <f t="shared" si="13"/>
        <v>BASE+NIKKEI</v>
      </c>
      <c r="Z6" s="2" t="str">
        <f t="shared" si="14"/>
        <v>- NIKKEI</v>
      </c>
      <c r="AA6" s="2" t="str">
        <f t="shared" si="1"/>
        <v/>
      </c>
      <c r="AB6" s="2" t="str">
        <f t="shared" si="2"/>
        <v>- SP</v>
      </c>
      <c r="AE6" t="str">
        <f t="shared" si="3"/>
        <v/>
      </c>
      <c r="AF6" t="str">
        <f t="shared" si="4"/>
        <v/>
      </c>
      <c r="AG6">
        <f t="shared" si="5"/>
        <v>0.70602093456773973</v>
      </c>
      <c r="AH6">
        <f t="shared" si="6"/>
        <v>0.70191387246625891</v>
      </c>
      <c r="AI6">
        <f t="shared" si="7"/>
        <v>0.7060715827013877</v>
      </c>
      <c r="AJ6" t="str">
        <f t="shared" si="8"/>
        <v/>
      </c>
      <c r="AK6">
        <f t="shared" si="9"/>
        <v>0.7191225578288426</v>
      </c>
      <c r="AM6" t="str">
        <f t="shared" si="15"/>
        <v/>
      </c>
      <c r="AN6" t="str" cm="1">
        <f t="array" ref="AN6">IF(AM6="",_xlfn.IFS(AF6=MAX(AF6:AH6),"SP",AG6=MAX(AF6:AH6),"DAX",AH6=MAX(AF6:AH6),"NIKKEI",MAX(AF6:AH6)=0,""),"")</f>
        <v>DAX</v>
      </c>
      <c r="AO6" t="str" cm="1">
        <f t="array" ref="AO6">IF(AM6="BASE","",IF(MAX(AF6:AH6)=0,_xlfn.IFS(AI6=MAX(AI6:AK6),"SP&amp;DAX",AJ6=MAX(AI6:AK6),"SP&amp;NIKKEI",AK6=MAX(AI6:AK6),"DAX&amp;NIKKEI"),""))</f>
        <v/>
      </c>
      <c r="AQ6" s="3">
        <f t="shared" si="16"/>
        <v>41765</v>
      </c>
      <c r="AR6" cm="1">
        <f t="array" ref="AR6">IF(AM6="BASE",AE6,_xlfn.IFS(AN6="DAX",AG6,AN6="NIKKEI",AH6,AN6="SP",AF6,AN6="",MAX(AI6:AK6)))</f>
        <v>0.70602093456773973</v>
      </c>
      <c r="AU6" s="4"/>
      <c r="AV6" s="4"/>
      <c r="AW6" s="4"/>
      <c r="AX6" s="4"/>
      <c r="AY6" s="4"/>
      <c r="AZ6" s="4"/>
      <c r="BA6" s="6"/>
      <c r="BB6" s="4"/>
      <c r="BC6" s="4"/>
      <c r="BD6" s="4"/>
      <c r="BE6" s="4" t="str">
        <f t="shared" si="17"/>
        <v/>
      </c>
      <c r="BF6" s="4">
        <f t="shared" si="18"/>
        <v>0.2</v>
      </c>
      <c r="BG6" s="4" t="str">
        <f t="shared" si="19"/>
        <v/>
      </c>
      <c r="BH6" s="4" t="str">
        <f t="shared" si="20"/>
        <v/>
      </c>
      <c r="BI6" s="4" t="str">
        <f t="shared" si="21"/>
        <v/>
      </c>
      <c r="BJ6" s="4" t="str">
        <f t="shared" si="22"/>
        <v/>
      </c>
      <c r="BK6" s="4" t="str">
        <f t="shared" si="23"/>
        <v/>
      </c>
      <c r="BM6" t="s">
        <v>41</v>
      </c>
      <c r="BN6">
        <f>COUNTIF($AO$3:$AO$2634,"SP&amp;NIKKEI")</f>
        <v>40</v>
      </c>
      <c r="BO6">
        <f t="shared" si="0"/>
        <v>1.5197568389057751E-2</v>
      </c>
      <c r="BT6" s="3"/>
      <c r="BU6" s="3"/>
    </row>
    <row r="7" spans="1:73" x14ac:dyDescent="0.2">
      <c r="A7" s="1">
        <v>41766</v>
      </c>
      <c r="C7">
        <v>0.68706633396009742</v>
      </c>
      <c r="D7">
        <v>0.68743043256411318</v>
      </c>
      <c r="E7">
        <v>0.7029402350216668</v>
      </c>
      <c r="F7">
        <v>0.70081501121732392</v>
      </c>
      <c r="G7">
        <v>0.7029566770609178</v>
      </c>
      <c r="H7">
        <v>0.7008161011111409</v>
      </c>
      <c r="I7">
        <v>0.71788442300880984</v>
      </c>
      <c r="J7">
        <v>0.71859886532597184</v>
      </c>
      <c r="M7">
        <f>'[1]CAC_SWISS (-SP-NIKKEI-DAX)'!AC92</f>
        <v>1</v>
      </c>
      <c r="N7">
        <f>'[1]CAC_SWISS_SP (-NIKKEI-DAX)'!AD92</f>
        <v>1</v>
      </c>
      <c r="O7">
        <f>'[1]CAC_SWISS_DAX (-SP-NIKKEI)'!AD92</f>
        <v>0</v>
      </c>
      <c r="P7">
        <f>'[1]CAC_SWISS_NIKKEI (-SP-DAX)'!AD92</f>
        <v>0</v>
      </c>
      <c r="Q7">
        <f>'[1]CAC_SWISS_DAX_SP (-NIKKEI)'!AF92</f>
        <v>1</v>
      </c>
      <c r="R7">
        <f>'[1]CAC_SWISS_SP_NIKKEI (-DAX)'!AF92</f>
        <v>1</v>
      </c>
      <c r="S7">
        <f>'[1]CAC_SWISS_DAX_NIKKEI (-SP)'!AF92</f>
        <v>0</v>
      </c>
      <c r="V7" t="str">
        <f t="shared" si="10"/>
        <v/>
      </c>
      <c r="W7" t="str">
        <f t="shared" si="11"/>
        <v/>
      </c>
      <c r="X7" t="str">
        <f t="shared" si="12"/>
        <v>BASE+DAX</v>
      </c>
      <c r="Y7" t="str">
        <f t="shared" si="13"/>
        <v>BASE+NIKKEI</v>
      </c>
      <c r="Z7" s="2" t="str">
        <f t="shared" si="14"/>
        <v/>
      </c>
      <c r="AA7" s="2" t="str">
        <f t="shared" si="1"/>
        <v/>
      </c>
      <c r="AB7" s="2" t="str">
        <f t="shared" si="2"/>
        <v>- SP</v>
      </c>
      <c r="AE7" t="str">
        <f t="shared" si="3"/>
        <v/>
      </c>
      <c r="AF7" t="str">
        <f t="shared" si="4"/>
        <v/>
      </c>
      <c r="AG7">
        <f t="shared" si="5"/>
        <v>0.7029402350216668</v>
      </c>
      <c r="AH7">
        <f t="shared" si="6"/>
        <v>0.70081501121732392</v>
      </c>
      <c r="AI7" t="str">
        <f t="shared" si="7"/>
        <v/>
      </c>
      <c r="AJ7" t="str">
        <f t="shared" si="8"/>
        <v/>
      </c>
      <c r="AK7">
        <f t="shared" si="9"/>
        <v>0.71788442300880984</v>
      </c>
      <c r="AM7" t="str">
        <f t="shared" si="15"/>
        <v/>
      </c>
      <c r="AN7" t="str" cm="1">
        <f t="array" ref="AN7">IF(AM7="",_xlfn.IFS(AF7=MAX(AF7:AH7),"SP",AG7=MAX(AF7:AH7),"DAX",AH7=MAX(AF7:AH7),"NIKKEI",MAX(AF7:AH7)=0,""),"")</f>
        <v>DAX</v>
      </c>
      <c r="AO7" t="str" cm="1">
        <f t="array" ref="AO7">IF(AM7="BASE","",IF(MAX(AF7:AH7)=0,_xlfn.IFS(AI7=MAX(AI7:AK7),"SP&amp;DAX",AJ7=MAX(AI7:AK7),"SP&amp;NIKKEI",AK7=MAX(AI7:AK7),"DAX&amp;NIKKEI"),""))</f>
        <v/>
      </c>
      <c r="AQ7" s="3">
        <f t="shared" si="16"/>
        <v>41766</v>
      </c>
      <c r="AR7" cm="1">
        <f t="array" ref="AR7">IF(AM7="BASE",AE7,_xlfn.IFS(AN7="DAX",AG7,AN7="NIKKEI",AH7,AN7="SP",AF7,AN7="",MAX(AI7:AK7)))</f>
        <v>0.7029402350216668</v>
      </c>
      <c r="AU7" s="4"/>
      <c r="AV7" s="4"/>
      <c r="AW7" s="4"/>
      <c r="AX7" s="4"/>
      <c r="AY7" s="4"/>
      <c r="AZ7" s="4"/>
      <c r="BA7" s="6"/>
      <c r="BB7" s="4"/>
      <c r="BC7" s="4"/>
      <c r="BD7" s="4"/>
      <c r="BE7" s="4" t="str">
        <f t="shared" si="17"/>
        <v/>
      </c>
      <c r="BF7" s="4">
        <f t="shared" si="18"/>
        <v>0.2</v>
      </c>
      <c r="BG7" s="4" t="str">
        <f t="shared" si="19"/>
        <v/>
      </c>
      <c r="BH7" s="4" t="str">
        <f t="shared" si="20"/>
        <v/>
      </c>
      <c r="BI7" s="4" t="str">
        <f t="shared" si="21"/>
        <v/>
      </c>
      <c r="BJ7" s="4" t="str">
        <f t="shared" si="22"/>
        <v/>
      </c>
      <c r="BK7" s="4" t="str">
        <f t="shared" si="23"/>
        <v/>
      </c>
      <c r="BM7" t="s">
        <v>43</v>
      </c>
      <c r="BN7">
        <f>COUNTIF($AO$3:$AO$2634,"SP&amp;DAX")</f>
        <v>9</v>
      </c>
      <c r="BO7">
        <f t="shared" si="0"/>
        <v>3.419452887537994E-3</v>
      </c>
      <c r="BT7" s="3"/>
      <c r="BU7" s="3"/>
    </row>
    <row r="8" spans="1:73" x14ac:dyDescent="0.2">
      <c r="A8" s="1">
        <v>41767</v>
      </c>
      <c r="C8">
        <v>0.69469212503276412</v>
      </c>
      <c r="D8">
        <v>0.69493532617421694</v>
      </c>
      <c r="E8">
        <v>0.71046278231925775</v>
      </c>
      <c r="F8">
        <v>0.71058447070518438</v>
      </c>
      <c r="G8">
        <v>0.7104860134660238</v>
      </c>
      <c r="H8">
        <v>0.71064288649409157</v>
      </c>
      <c r="I8">
        <v>0.72785432608776868</v>
      </c>
      <c r="J8">
        <v>0.72880951306102393</v>
      </c>
      <c r="M8">
        <f>'[1]CAC_SWISS (-SP-NIKKEI-DAX)'!AC93</f>
        <v>1</v>
      </c>
      <c r="N8">
        <f>'[1]CAC_SWISS_SP (-NIKKEI-DAX)'!AD93</f>
        <v>1</v>
      </c>
      <c r="O8">
        <f>'[1]CAC_SWISS_DAX (-SP-NIKKEI)'!AD93</f>
        <v>0</v>
      </c>
      <c r="P8">
        <f>'[1]CAC_SWISS_NIKKEI (-SP-DAX)'!AD93</f>
        <v>0</v>
      </c>
      <c r="Q8">
        <f>'[1]CAC_SWISS_DAX_SP (-NIKKEI)'!AF93</f>
        <v>1</v>
      </c>
      <c r="R8">
        <f>'[1]CAC_SWISS_SP_NIKKEI (-DAX)'!AF93</f>
        <v>1</v>
      </c>
      <c r="S8">
        <f>'[1]CAC_SWISS_DAX_NIKKEI (-SP)'!AF93</f>
        <v>0</v>
      </c>
      <c r="V8" t="str">
        <f t="shared" si="10"/>
        <v/>
      </c>
      <c r="W8" t="str">
        <f t="shared" si="11"/>
        <v/>
      </c>
      <c r="X8" t="str">
        <f t="shared" si="12"/>
        <v>BASE+DAX</v>
      </c>
      <c r="Y8" t="str">
        <f t="shared" si="13"/>
        <v>BASE+NIKKEI</v>
      </c>
      <c r="Z8" s="2" t="str">
        <f t="shared" si="14"/>
        <v/>
      </c>
      <c r="AA8" s="2" t="str">
        <f t="shared" si="1"/>
        <v/>
      </c>
      <c r="AB8" s="2" t="str">
        <f t="shared" si="2"/>
        <v>- SP</v>
      </c>
      <c r="AE8" t="str">
        <f t="shared" si="3"/>
        <v/>
      </c>
      <c r="AF8" t="str">
        <f t="shared" si="4"/>
        <v/>
      </c>
      <c r="AG8">
        <f t="shared" si="5"/>
        <v>0.71046278231925775</v>
      </c>
      <c r="AH8">
        <f t="shared" si="6"/>
        <v>0.71058447070518438</v>
      </c>
      <c r="AI8" t="str">
        <f t="shared" si="7"/>
        <v/>
      </c>
      <c r="AJ8" t="str">
        <f t="shared" si="8"/>
        <v/>
      </c>
      <c r="AK8">
        <f t="shared" si="9"/>
        <v>0.72785432608776868</v>
      </c>
      <c r="AM8" t="str">
        <f t="shared" si="15"/>
        <v/>
      </c>
      <c r="AN8" t="str" cm="1">
        <f t="array" ref="AN8">IF(AM8="",_xlfn.IFS(AF8=MAX(AF8:AH8),"SP",AG8=MAX(AF8:AH8),"DAX",AH8=MAX(AF8:AH8),"NIKKEI",MAX(AF8:AH8)=0,""),"")</f>
        <v>NIKKEI</v>
      </c>
      <c r="AO8" t="str" cm="1">
        <f t="array" ref="AO8">IF(AM8="BASE","",IF(MAX(AF8:AH8)=0,_xlfn.IFS(AI8=MAX(AI8:AK8),"SP&amp;DAX",AJ8=MAX(AI8:AK8),"SP&amp;NIKKEI",AK8=MAX(AI8:AK8),"DAX&amp;NIKKEI"),""))</f>
        <v/>
      </c>
      <c r="AQ8" s="3">
        <f t="shared" si="16"/>
        <v>41767</v>
      </c>
      <c r="AR8" cm="1">
        <f t="array" ref="AR8">IF(AM8="BASE",AE8,_xlfn.IFS(AN8="DAX",AG8,AN8="NIKKEI",AH8,AN8="SP",AF8,AN8="",MAX(AI8:AK8)))</f>
        <v>0.71058447070518438</v>
      </c>
      <c r="AU8" s="4"/>
      <c r="AV8" s="4"/>
      <c r="AW8" s="4"/>
      <c r="AX8" s="4"/>
      <c r="AY8" s="4"/>
      <c r="AZ8" s="4"/>
      <c r="BA8" s="6"/>
      <c r="BB8" s="4"/>
      <c r="BC8" s="4"/>
      <c r="BD8" s="4"/>
      <c r="BE8" s="4" t="str">
        <f t="shared" si="17"/>
        <v/>
      </c>
      <c r="BF8" s="4" t="str">
        <f t="shared" si="18"/>
        <v/>
      </c>
      <c r="BG8" s="4" t="str">
        <f t="shared" si="19"/>
        <v/>
      </c>
      <c r="BH8" s="4">
        <f t="shared" si="20"/>
        <v>0.1</v>
      </c>
      <c r="BI8" s="4" t="str">
        <f t="shared" si="21"/>
        <v/>
      </c>
      <c r="BJ8" s="4" t="str">
        <f t="shared" si="22"/>
        <v/>
      </c>
      <c r="BK8" s="4" t="str">
        <f t="shared" si="23"/>
        <v/>
      </c>
      <c r="BM8" s="8" t="s">
        <v>42</v>
      </c>
      <c r="BN8" s="8">
        <f>COUNTIF($AO$3:$AO$2634,"DAX&amp;NIKKEI")</f>
        <v>4</v>
      </c>
      <c r="BO8" s="8">
        <f t="shared" si="0"/>
        <v>1.5197568389057751E-3</v>
      </c>
      <c r="BP8">
        <f>SUM(BN6:BN8)</f>
        <v>53</v>
      </c>
      <c r="BQ8">
        <f>BP8/$BN$10</f>
        <v>2.0136778115501519E-2</v>
      </c>
      <c r="BT8" s="3"/>
      <c r="BU8" s="3"/>
    </row>
    <row r="9" spans="1:73" x14ac:dyDescent="0.2">
      <c r="A9" s="1">
        <v>41768</v>
      </c>
      <c r="C9">
        <v>0.69417070038898199</v>
      </c>
      <c r="D9">
        <v>0.69450938105913773</v>
      </c>
      <c r="E9">
        <v>0.70954942261158738</v>
      </c>
      <c r="F9">
        <v>0.71063507621985988</v>
      </c>
      <c r="G9">
        <v>0.7095524036599028</v>
      </c>
      <c r="H9">
        <v>0.710656501838832</v>
      </c>
      <c r="I9">
        <v>0.72748188199279462</v>
      </c>
      <c r="J9">
        <v>0.72823790830282653</v>
      </c>
      <c r="M9">
        <f>'[1]CAC_SWISS (-SP-NIKKEI-DAX)'!AC94</f>
        <v>1</v>
      </c>
      <c r="N9">
        <f>'[1]CAC_SWISS_SP (-NIKKEI-DAX)'!AD94</f>
        <v>1</v>
      </c>
      <c r="O9">
        <f>'[1]CAC_SWISS_DAX (-SP-NIKKEI)'!AD94</f>
        <v>0</v>
      </c>
      <c r="P9">
        <f>'[1]CAC_SWISS_NIKKEI (-SP-DAX)'!AD94</f>
        <v>0</v>
      </c>
      <c r="Q9">
        <f>'[1]CAC_SWISS_DAX_SP (-NIKKEI)'!AF94</f>
        <v>1</v>
      </c>
      <c r="R9">
        <f>'[1]CAC_SWISS_SP_NIKKEI (-DAX)'!AF94</f>
        <v>1</v>
      </c>
      <c r="S9">
        <f>'[1]CAC_SWISS_DAX_NIKKEI (-SP)'!AF94</f>
        <v>0</v>
      </c>
      <c r="V9" t="str">
        <f t="shared" si="10"/>
        <v/>
      </c>
      <c r="W9" t="str">
        <f t="shared" si="11"/>
        <v/>
      </c>
      <c r="X9" t="str">
        <f t="shared" si="12"/>
        <v>BASE+DAX</v>
      </c>
      <c r="Y9" t="str">
        <f t="shared" si="13"/>
        <v>BASE+NIKKEI</v>
      </c>
      <c r="Z9" s="2" t="str">
        <f t="shared" si="14"/>
        <v/>
      </c>
      <c r="AA9" s="2" t="str">
        <f t="shared" si="1"/>
        <v/>
      </c>
      <c r="AB9" s="2" t="str">
        <f t="shared" si="2"/>
        <v>- SP</v>
      </c>
      <c r="AE9" t="str">
        <f t="shared" si="3"/>
        <v/>
      </c>
      <c r="AF9" t="str">
        <f t="shared" si="4"/>
        <v/>
      </c>
      <c r="AG9">
        <f t="shared" si="5"/>
        <v>0.70954942261158738</v>
      </c>
      <c r="AH9">
        <f t="shared" si="6"/>
        <v>0.71063507621985988</v>
      </c>
      <c r="AI9" t="str">
        <f t="shared" si="7"/>
        <v/>
      </c>
      <c r="AJ9" t="str">
        <f t="shared" si="8"/>
        <v/>
      </c>
      <c r="AK9">
        <f t="shared" si="9"/>
        <v>0.72748188199279462</v>
      </c>
      <c r="AM9" t="str">
        <f t="shared" si="15"/>
        <v/>
      </c>
      <c r="AN9" t="str" cm="1">
        <f t="array" ref="AN9">IF(AM9="",_xlfn.IFS(AF9=MAX(AF9:AH9),"SP",AG9=MAX(AF9:AH9),"DAX",AH9=MAX(AF9:AH9),"NIKKEI",MAX(AF9:AH9)=0,""),"")</f>
        <v>NIKKEI</v>
      </c>
      <c r="AO9" t="str" cm="1">
        <f t="array" ref="AO9">IF(AM9="BASE","",IF(MAX(AF9:AH9)=0,_xlfn.IFS(AI9=MAX(AI9:AK9),"SP&amp;DAX",AJ9=MAX(AI9:AK9),"SP&amp;NIKKEI",AK9=MAX(AI9:AK9),"DAX&amp;NIKKEI"),""))</f>
        <v/>
      </c>
      <c r="AQ9" s="3">
        <f t="shared" si="16"/>
        <v>41768</v>
      </c>
      <c r="AR9" cm="1">
        <f t="array" ref="AR9">IF(AM9="BASE",AE9,_xlfn.IFS(AN9="DAX",AG9,AN9="NIKKEI",AH9,AN9="SP",AF9,AN9="",MAX(AI9:AK9)))</f>
        <v>0.71063507621985988</v>
      </c>
      <c r="AU9" s="4"/>
      <c r="AV9" s="4"/>
      <c r="AW9" s="4"/>
      <c r="AX9" s="4"/>
      <c r="AY9" s="4"/>
      <c r="AZ9" s="4"/>
      <c r="BA9" s="6"/>
      <c r="BB9" s="4"/>
      <c r="BC9" s="4"/>
      <c r="BD9" s="4"/>
      <c r="BE9" s="4" t="str">
        <f t="shared" si="17"/>
        <v/>
      </c>
      <c r="BF9" s="4" t="str">
        <f t="shared" si="18"/>
        <v/>
      </c>
      <c r="BG9" s="4" t="str">
        <f t="shared" si="19"/>
        <v/>
      </c>
      <c r="BH9" s="4">
        <f t="shared" si="20"/>
        <v>0.1</v>
      </c>
      <c r="BI9" s="4" t="str">
        <f t="shared" si="21"/>
        <v/>
      </c>
      <c r="BJ9" s="4" t="str">
        <f t="shared" si="22"/>
        <v/>
      </c>
      <c r="BK9" s="4" t="str">
        <f t="shared" si="23"/>
        <v/>
      </c>
      <c r="BM9" t="s">
        <v>47</v>
      </c>
      <c r="BN9">
        <f>BN10-BP10</f>
        <v>0</v>
      </c>
      <c r="BO9" s="8">
        <f t="shared" si="0"/>
        <v>0</v>
      </c>
      <c r="BT9" s="3"/>
      <c r="BU9" s="3"/>
    </row>
    <row r="10" spans="1:73" x14ac:dyDescent="0.2">
      <c r="A10" s="1">
        <v>41771</v>
      </c>
      <c r="C10">
        <v>0.6922413269123483</v>
      </c>
      <c r="D10">
        <v>0.69232909081709548</v>
      </c>
      <c r="E10">
        <v>0.71039766122228154</v>
      </c>
      <c r="F10">
        <v>0.70857427888805946</v>
      </c>
      <c r="G10">
        <v>0.71046210760208117</v>
      </c>
      <c r="H10">
        <v>0.70877970864679118</v>
      </c>
      <c r="I10">
        <v>0.72864279651892794</v>
      </c>
      <c r="J10">
        <v>0.729842097806504</v>
      </c>
      <c r="M10">
        <f>'[1]CAC_SWISS (-SP-NIKKEI-DAX)'!AC95</f>
        <v>1</v>
      </c>
      <c r="N10">
        <f>'[1]CAC_SWISS_SP (-NIKKEI-DAX)'!AD95</f>
        <v>1</v>
      </c>
      <c r="O10">
        <f>'[1]CAC_SWISS_DAX (-SP-NIKKEI)'!AD95</f>
        <v>0</v>
      </c>
      <c r="P10">
        <f>'[1]CAC_SWISS_NIKKEI (-SP-DAX)'!AD95</f>
        <v>1</v>
      </c>
      <c r="Q10">
        <f>'[1]CAC_SWISS_DAX_SP (-NIKKEI)'!AF95</f>
        <v>1</v>
      </c>
      <c r="R10">
        <f>'[1]CAC_SWISS_SP_NIKKEI (-DAX)'!AF95</f>
        <v>1</v>
      </c>
      <c r="S10">
        <f>'[1]CAC_SWISS_DAX_NIKKEI (-SP)'!AF95</f>
        <v>0</v>
      </c>
      <c r="V10" t="str">
        <f t="shared" si="10"/>
        <v/>
      </c>
      <c r="W10" t="str">
        <f t="shared" si="11"/>
        <v/>
      </c>
      <c r="X10" t="str">
        <f t="shared" si="12"/>
        <v>BASE+DAX</v>
      </c>
      <c r="Y10" t="str">
        <f t="shared" si="13"/>
        <v/>
      </c>
      <c r="Z10" s="2" t="str">
        <f t="shared" si="14"/>
        <v/>
      </c>
      <c r="AA10" s="2" t="str">
        <f t="shared" si="1"/>
        <v/>
      </c>
      <c r="AB10" s="2" t="str">
        <f t="shared" si="2"/>
        <v>- SP</v>
      </c>
      <c r="AE10" t="str">
        <f t="shared" si="3"/>
        <v/>
      </c>
      <c r="AF10" t="str">
        <f t="shared" si="4"/>
        <v/>
      </c>
      <c r="AG10">
        <f t="shared" si="5"/>
        <v>0.71039766122228154</v>
      </c>
      <c r="AH10" t="str">
        <f t="shared" si="6"/>
        <v/>
      </c>
      <c r="AI10" t="str">
        <f t="shared" si="7"/>
        <v/>
      </c>
      <c r="AJ10" t="str">
        <f t="shared" si="8"/>
        <v/>
      </c>
      <c r="AK10">
        <f t="shared" si="9"/>
        <v>0.72864279651892794</v>
      </c>
      <c r="AM10" t="str">
        <f t="shared" si="15"/>
        <v/>
      </c>
      <c r="AN10" t="str" cm="1">
        <f t="array" ref="AN10">IF(AM10="",_xlfn.IFS(AF10=MAX(AF10:AH10),"SP",AG10=MAX(AF10:AH10),"DAX",AH10=MAX(AF10:AH10),"NIKKEI",MAX(AF10:AH10)=0,""),"")</f>
        <v>DAX</v>
      </c>
      <c r="AO10" t="str" cm="1">
        <f t="array" ref="AO10">IF(AM10="BASE","",IF(MAX(AF10:AH10)=0,_xlfn.IFS(AI10=MAX(AI10:AK10),"SP&amp;DAX",AJ10=MAX(AI10:AK10),"SP&amp;NIKKEI",AK10=MAX(AI10:AK10),"DAX&amp;NIKKEI"),""))</f>
        <v/>
      </c>
      <c r="AQ10" s="3">
        <f t="shared" si="16"/>
        <v>41771</v>
      </c>
      <c r="AR10" cm="1">
        <f t="array" ref="AR10">IF(AM10="BASE",AE10,_xlfn.IFS(AN10="DAX",AG10,AN10="NIKKEI",AH10,AN10="SP",AF10,AN10="",MAX(AI10:AK10)))</f>
        <v>0.71039766122228154</v>
      </c>
      <c r="AU10" s="4"/>
      <c r="AV10" s="4"/>
      <c r="AW10" s="4"/>
      <c r="AX10" s="4"/>
      <c r="AY10" s="4"/>
      <c r="AZ10" s="4"/>
      <c r="BA10" s="6"/>
      <c r="BB10" s="4"/>
      <c r="BC10" s="4"/>
      <c r="BD10" s="4"/>
      <c r="BE10" s="4" t="str">
        <f t="shared" si="17"/>
        <v/>
      </c>
      <c r="BF10" s="4">
        <f t="shared" si="18"/>
        <v>0.2</v>
      </c>
      <c r="BG10" s="4" t="str">
        <f t="shared" si="19"/>
        <v/>
      </c>
      <c r="BH10" s="4" t="str">
        <f t="shared" si="20"/>
        <v/>
      </c>
      <c r="BI10" s="4" t="str">
        <f t="shared" si="21"/>
        <v/>
      </c>
      <c r="BJ10" s="4" t="str">
        <f t="shared" si="22"/>
        <v/>
      </c>
      <c r="BK10" s="4" t="str">
        <f t="shared" si="23"/>
        <v/>
      </c>
      <c r="BN10">
        <f>COUNT(A3:A2634)</f>
        <v>2632</v>
      </c>
      <c r="BO10" s="8">
        <f>SUM(BO2:BO9)</f>
        <v>1</v>
      </c>
      <c r="BP10">
        <f>SUM(BP2:BP8)</f>
        <v>2632</v>
      </c>
      <c r="BT10" s="3"/>
      <c r="BU10" s="3"/>
    </row>
    <row r="11" spans="1:73" x14ac:dyDescent="0.2">
      <c r="A11" s="1">
        <v>41772</v>
      </c>
      <c r="C11">
        <v>0.69145872764827654</v>
      </c>
      <c r="D11">
        <v>0.69153064873451731</v>
      </c>
      <c r="E11">
        <v>0.71022611340794539</v>
      </c>
      <c r="F11">
        <v>0.70878927256427737</v>
      </c>
      <c r="G11">
        <v>0.71032821185558104</v>
      </c>
      <c r="H11">
        <v>0.70912134904348556</v>
      </c>
      <c r="I11">
        <v>0.72894448916403276</v>
      </c>
      <c r="J11">
        <v>0.73048805768984071</v>
      </c>
      <c r="M11">
        <f>'[1]CAC_SWISS (-SP-NIKKEI-DAX)'!AC96</f>
        <v>1</v>
      </c>
      <c r="N11">
        <f>'[1]CAC_SWISS_SP (-NIKKEI-DAX)'!AD96</f>
        <v>1</v>
      </c>
      <c r="O11">
        <f>'[1]CAC_SWISS_DAX (-SP-NIKKEI)'!AD96</f>
        <v>0</v>
      </c>
      <c r="P11">
        <f>'[1]CAC_SWISS_NIKKEI (-SP-DAX)'!AD96</f>
        <v>1</v>
      </c>
      <c r="Q11">
        <f>'[1]CAC_SWISS_DAX_SP (-NIKKEI)'!AF96</f>
        <v>1</v>
      </c>
      <c r="R11">
        <f>'[1]CAC_SWISS_SP_NIKKEI (-DAX)'!AF96</f>
        <v>1</v>
      </c>
      <c r="S11">
        <f>'[1]CAC_SWISS_DAX_NIKKEI (-SP)'!AF96</f>
        <v>0</v>
      </c>
      <c r="V11" t="str">
        <f t="shared" si="10"/>
        <v/>
      </c>
      <c r="W11" t="str">
        <f t="shared" si="11"/>
        <v/>
      </c>
      <c r="X11" t="str">
        <f t="shared" si="12"/>
        <v>BASE+DAX</v>
      </c>
      <c r="Y11" t="str">
        <f t="shared" si="13"/>
        <v/>
      </c>
      <c r="Z11" s="2" t="str">
        <f t="shared" si="14"/>
        <v/>
      </c>
      <c r="AA11" s="2" t="str">
        <f t="shared" si="1"/>
        <v/>
      </c>
      <c r="AB11" s="2" t="str">
        <f t="shared" si="2"/>
        <v>- SP</v>
      </c>
      <c r="AE11" t="str">
        <f t="shared" si="3"/>
        <v/>
      </c>
      <c r="AF11" t="str">
        <f t="shared" si="4"/>
        <v/>
      </c>
      <c r="AG11">
        <f t="shared" si="5"/>
        <v>0.71022611340794539</v>
      </c>
      <c r="AH11" t="str">
        <f t="shared" si="6"/>
        <v/>
      </c>
      <c r="AI11" t="str">
        <f t="shared" si="7"/>
        <v/>
      </c>
      <c r="AJ11" t="str">
        <f t="shared" si="8"/>
        <v/>
      </c>
      <c r="AK11">
        <f t="shared" si="9"/>
        <v>0.72894448916403276</v>
      </c>
      <c r="AM11" t="str">
        <f t="shared" si="15"/>
        <v/>
      </c>
      <c r="AN11" t="str" cm="1">
        <f t="array" ref="AN11">IF(AM11="",_xlfn.IFS(AF11=MAX(AF11:AH11),"SP",AG11=MAX(AF11:AH11),"DAX",AH11=MAX(AF11:AH11),"NIKKEI",MAX(AF11:AH11)=0,""),"")</f>
        <v>DAX</v>
      </c>
      <c r="AO11" t="str" cm="1">
        <f t="array" ref="AO11">IF(AM11="BASE","",IF(MAX(AF11:AH11)=0,_xlfn.IFS(AI11=MAX(AI11:AK11),"SP&amp;DAX",AJ11=MAX(AI11:AK11),"SP&amp;NIKKEI",AK11=MAX(AI11:AK11),"DAX&amp;NIKKEI"),""))</f>
        <v/>
      </c>
      <c r="AQ11" s="3">
        <f t="shared" si="16"/>
        <v>41772</v>
      </c>
      <c r="AR11" cm="1">
        <f t="array" ref="AR11">IF(AM11="BASE",AE11,_xlfn.IFS(AN11="DAX",AG11,AN11="NIKKEI",AH11,AN11="SP",AF11,AN11="",MAX(AI11:AK11)))</f>
        <v>0.71022611340794539</v>
      </c>
      <c r="AU11" s="4"/>
      <c r="AV11" s="4"/>
      <c r="AW11" s="4"/>
      <c r="AX11" s="4"/>
      <c r="AY11" s="4"/>
      <c r="AZ11" s="4"/>
      <c r="BA11" s="6"/>
      <c r="BB11" s="4"/>
      <c r="BC11" s="4"/>
      <c r="BD11" s="4"/>
      <c r="BE11" s="4" t="str">
        <f t="shared" si="17"/>
        <v/>
      </c>
      <c r="BF11" s="4">
        <f t="shared" si="18"/>
        <v>0.2</v>
      </c>
      <c r="BG11" s="4" t="str">
        <f t="shared" si="19"/>
        <v/>
      </c>
      <c r="BH11" s="4" t="str">
        <f t="shared" si="20"/>
        <v/>
      </c>
      <c r="BI11" s="4" t="str">
        <f t="shared" si="21"/>
        <v/>
      </c>
      <c r="BJ11" s="4" t="str">
        <f t="shared" si="22"/>
        <v/>
      </c>
      <c r="BK11" s="4" t="str">
        <f t="shared" si="23"/>
        <v/>
      </c>
      <c r="BT11" s="3"/>
      <c r="BU11" s="3"/>
    </row>
    <row r="12" spans="1:73" x14ac:dyDescent="0.2">
      <c r="A12" s="1">
        <v>41773</v>
      </c>
      <c r="C12">
        <v>0.69148039958900431</v>
      </c>
      <c r="D12">
        <v>0.69161835304687358</v>
      </c>
      <c r="E12">
        <v>0.71008397109035892</v>
      </c>
      <c r="F12">
        <v>0.7100841384778368</v>
      </c>
      <c r="G12">
        <v>0.71014984481259813</v>
      </c>
      <c r="H12">
        <v>0.71017385631555707</v>
      </c>
      <c r="I12">
        <v>0.7296396455924864</v>
      </c>
      <c r="J12">
        <v>0.73059448153328943</v>
      </c>
      <c r="M12">
        <f>'[1]CAC_SWISS (-SP-NIKKEI-DAX)'!AC97</f>
        <v>1</v>
      </c>
      <c r="N12">
        <f>'[1]CAC_SWISS_SP (-NIKKEI-DAX)'!AD97</f>
        <v>1</v>
      </c>
      <c r="O12">
        <f>'[1]CAC_SWISS_DAX (-SP-NIKKEI)'!AD97</f>
        <v>0</v>
      </c>
      <c r="P12">
        <f>'[1]CAC_SWISS_NIKKEI (-SP-DAX)'!AD97</f>
        <v>0</v>
      </c>
      <c r="Q12">
        <f>'[1]CAC_SWISS_DAX_SP (-NIKKEI)'!AF97</f>
        <v>1</v>
      </c>
      <c r="R12">
        <f>'[1]CAC_SWISS_SP_NIKKEI (-DAX)'!AF97</f>
        <v>1</v>
      </c>
      <c r="S12">
        <f>'[1]CAC_SWISS_DAX_NIKKEI (-SP)'!AF97</f>
        <v>0</v>
      </c>
      <c r="V12" t="str">
        <f t="shared" si="10"/>
        <v/>
      </c>
      <c r="W12" t="str">
        <f t="shared" si="11"/>
        <v/>
      </c>
      <c r="X12" t="str">
        <f t="shared" si="12"/>
        <v>BASE+DAX</v>
      </c>
      <c r="Y12" t="str">
        <f t="shared" si="13"/>
        <v>BASE+NIKKEI</v>
      </c>
      <c r="Z12" s="2" t="str">
        <f t="shared" si="14"/>
        <v/>
      </c>
      <c r="AA12" s="2" t="str">
        <f t="shared" si="1"/>
        <v/>
      </c>
      <c r="AB12" s="2" t="str">
        <f t="shared" si="2"/>
        <v>- SP</v>
      </c>
      <c r="AE12" t="str">
        <f t="shared" si="3"/>
        <v/>
      </c>
      <c r="AF12" t="str">
        <f t="shared" si="4"/>
        <v/>
      </c>
      <c r="AG12">
        <f t="shared" si="5"/>
        <v>0.71008397109035892</v>
      </c>
      <c r="AH12">
        <f t="shared" si="6"/>
        <v>0.7100841384778368</v>
      </c>
      <c r="AI12" t="str">
        <f t="shared" si="7"/>
        <v/>
      </c>
      <c r="AJ12" t="str">
        <f t="shared" si="8"/>
        <v/>
      </c>
      <c r="AK12">
        <f t="shared" si="9"/>
        <v>0.7296396455924864</v>
      </c>
      <c r="AM12" t="str">
        <f t="shared" si="15"/>
        <v/>
      </c>
      <c r="AN12" t="str" cm="1">
        <f t="array" ref="AN12">IF(AM12="",_xlfn.IFS(AF12=MAX(AF12:AH12),"SP",AG12=MAX(AF12:AH12),"DAX",AH12=MAX(AF12:AH12),"NIKKEI",MAX(AF12:AH12)=0,""),"")</f>
        <v>NIKKEI</v>
      </c>
      <c r="AO12" t="str" cm="1">
        <f t="array" ref="AO12">IF(AM12="BASE","",IF(MAX(AF12:AH12)=0,_xlfn.IFS(AI12=MAX(AI12:AK12),"SP&amp;DAX",AJ12=MAX(AI12:AK12),"SP&amp;NIKKEI",AK12=MAX(AI12:AK12),"DAX&amp;NIKKEI"),""))</f>
        <v/>
      </c>
      <c r="AQ12" s="3">
        <f t="shared" si="16"/>
        <v>41773</v>
      </c>
      <c r="AR12" cm="1">
        <f t="array" ref="AR12">IF(AM12="BASE",AE12,_xlfn.IFS(AN12="DAX",AG12,AN12="NIKKEI",AH12,AN12="SP",AF12,AN12="",MAX(AI12:AK12)))</f>
        <v>0.7100841384778368</v>
      </c>
      <c r="AS12" s="4">
        <f t="shared" ref="AS12:AS61" si="24">AVERAGE($AR3:$AR12)</f>
        <v>0.70633788532271224</v>
      </c>
      <c r="AU12" s="4"/>
      <c r="AV12" s="4"/>
      <c r="AW12" s="4"/>
      <c r="AX12" s="4"/>
      <c r="AY12" s="4"/>
      <c r="AZ12" s="4"/>
      <c r="BA12" s="6"/>
      <c r="BB12" s="4"/>
      <c r="BC12" s="4"/>
      <c r="BD12" s="4"/>
      <c r="BE12" s="4" t="str">
        <f t="shared" si="17"/>
        <v/>
      </c>
      <c r="BF12" s="4" t="str">
        <f t="shared" si="18"/>
        <v/>
      </c>
      <c r="BG12" s="4" t="str">
        <f t="shared" si="19"/>
        <v/>
      </c>
      <c r="BH12" s="4">
        <f t="shared" si="20"/>
        <v>0.1</v>
      </c>
      <c r="BI12" s="4" t="str">
        <f t="shared" si="21"/>
        <v/>
      </c>
      <c r="BJ12" s="4" t="str">
        <f t="shared" si="22"/>
        <v/>
      </c>
      <c r="BK12" s="4" t="str">
        <f t="shared" si="23"/>
        <v/>
      </c>
      <c r="BO12" s="3"/>
      <c r="BT12" s="3"/>
      <c r="BU12" s="3"/>
    </row>
    <row r="13" spans="1:73" x14ac:dyDescent="0.2">
      <c r="A13" s="1">
        <v>41774</v>
      </c>
      <c r="C13">
        <v>0.68903128414047821</v>
      </c>
      <c r="D13">
        <v>0.68919012048808348</v>
      </c>
      <c r="E13">
        <v>0.70819054312659069</v>
      </c>
      <c r="F13">
        <v>0.70778008568402362</v>
      </c>
      <c r="G13">
        <v>0.70823928686503412</v>
      </c>
      <c r="H13">
        <v>0.7078236273043349</v>
      </c>
      <c r="I13">
        <v>0.72954198282907623</v>
      </c>
      <c r="J13">
        <v>0.73040204092591576</v>
      </c>
      <c r="M13">
        <f>'[1]CAC_SWISS (-SP-NIKKEI-DAX)'!AC98</f>
        <v>1</v>
      </c>
      <c r="N13">
        <f>'[1]CAC_SWISS_SP (-NIKKEI-DAX)'!AD98</f>
        <v>1</v>
      </c>
      <c r="O13">
        <f>'[1]CAC_SWISS_DAX (-SP-NIKKEI)'!AD98</f>
        <v>1</v>
      </c>
      <c r="P13">
        <f>'[1]CAC_SWISS_NIKKEI (-SP-DAX)'!AD98</f>
        <v>1</v>
      </c>
      <c r="Q13">
        <f>'[1]CAC_SWISS_DAX_SP (-NIKKEI)'!AF98</f>
        <v>1</v>
      </c>
      <c r="R13">
        <f>'[1]CAC_SWISS_SP_NIKKEI (-DAX)'!AF98</f>
        <v>1</v>
      </c>
      <c r="S13">
        <f>'[1]CAC_SWISS_DAX_NIKKEI (-SP)'!AF98</f>
        <v>0</v>
      </c>
      <c r="V13" t="str">
        <f t="shared" si="10"/>
        <v/>
      </c>
      <c r="W13" t="str">
        <f t="shared" si="11"/>
        <v/>
      </c>
      <c r="X13" t="str">
        <f t="shared" si="12"/>
        <v/>
      </c>
      <c r="Y13" t="str">
        <f t="shared" si="13"/>
        <v/>
      </c>
      <c r="Z13" s="2" t="str">
        <f t="shared" si="14"/>
        <v/>
      </c>
      <c r="AA13" s="2" t="str">
        <f t="shared" si="1"/>
        <v/>
      </c>
      <c r="AB13" s="2" t="str">
        <f t="shared" si="2"/>
        <v>- SP</v>
      </c>
      <c r="AE13" t="str">
        <f t="shared" si="3"/>
        <v/>
      </c>
      <c r="AF13" t="str">
        <f t="shared" si="4"/>
        <v/>
      </c>
      <c r="AG13" t="str">
        <f t="shared" si="5"/>
        <v/>
      </c>
      <c r="AH13" t="str">
        <f t="shared" si="6"/>
        <v/>
      </c>
      <c r="AI13" t="str">
        <f t="shared" si="7"/>
        <v/>
      </c>
      <c r="AJ13" t="str">
        <f t="shared" si="8"/>
        <v/>
      </c>
      <c r="AK13">
        <f t="shared" si="9"/>
        <v>0.72954198282907623</v>
      </c>
      <c r="AM13" t="str">
        <f t="shared" si="15"/>
        <v/>
      </c>
      <c r="AN13" t="str" cm="1">
        <f t="array" ref="AN13">IF(AM13="",_xlfn.IFS(AF13=MAX(AF13:AH13),"SP",AG13=MAX(AF13:AH13),"DAX",AH13=MAX(AF13:AH13),"NIKKEI",MAX(AF13:AH13)=0,""),"")</f>
        <v/>
      </c>
      <c r="AO13" t="str" cm="1">
        <f t="array" ref="AO13">IF(AM13="BASE","",IF(MAX(AF13:AH13)=0,_xlfn.IFS(AI13=MAX(AI13:AK13),"SP&amp;DAX",AJ13=MAX(AI13:AK13),"SP&amp;NIKKEI",AK13=MAX(AI13:AK13),"DAX&amp;NIKKEI"),""))</f>
        <v>DAX&amp;NIKKEI</v>
      </c>
      <c r="AQ13" s="3">
        <f t="shared" si="16"/>
        <v>41774</v>
      </c>
      <c r="AR13" cm="1">
        <f t="array" ref="AR13">IF(AM13="BASE",AE13,_xlfn.IFS(AN13="DAX",AG13,AN13="NIKKEI",AH13,AN13="SP",AF13,AN13="",MAX(AI13:AK13)))</f>
        <v>0.72954198282907623</v>
      </c>
      <c r="AS13" s="4">
        <f t="shared" si="24"/>
        <v>0.70987461546829789</v>
      </c>
      <c r="AU13" s="4"/>
      <c r="AV13" s="4"/>
      <c r="AW13" s="4"/>
      <c r="AX13" s="4"/>
      <c r="AY13" s="4"/>
      <c r="AZ13" s="4"/>
      <c r="BA13" s="6"/>
      <c r="BB13" s="4"/>
      <c r="BC13" s="4"/>
      <c r="BD13" s="4"/>
      <c r="BE13" s="4" t="str">
        <f t="shared" si="17"/>
        <v/>
      </c>
      <c r="BF13" s="4" t="str">
        <f t="shared" si="18"/>
        <v/>
      </c>
      <c r="BG13" s="4" t="str">
        <f t="shared" si="19"/>
        <v/>
      </c>
      <c r="BH13" s="4" t="str">
        <f t="shared" si="20"/>
        <v/>
      </c>
      <c r="BI13" s="4" t="str">
        <f t="shared" si="21"/>
        <v/>
      </c>
      <c r="BJ13" s="4" t="str">
        <f t="shared" si="22"/>
        <v/>
      </c>
      <c r="BK13" s="4">
        <f t="shared" si="23"/>
        <v>0.5</v>
      </c>
      <c r="BM13" s="5"/>
      <c r="BN13" s="5"/>
      <c r="BO13" s="5"/>
      <c r="BP13" s="5"/>
      <c r="BQ13" s="5"/>
      <c r="BR13" s="5"/>
      <c r="BT13" s="3"/>
      <c r="BU13" s="3"/>
    </row>
    <row r="14" spans="1:73" x14ac:dyDescent="0.2">
      <c r="A14" s="1">
        <v>41775</v>
      </c>
      <c r="C14">
        <v>0.68942792719838775</v>
      </c>
      <c r="D14">
        <v>0.68957875572773897</v>
      </c>
      <c r="E14">
        <v>0.707911193049647</v>
      </c>
      <c r="F14">
        <v>0.70781757455659988</v>
      </c>
      <c r="G14">
        <v>0.70796666617599247</v>
      </c>
      <c r="H14">
        <v>0.7078708500430797</v>
      </c>
      <c r="I14">
        <v>0.72800134240915404</v>
      </c>
      <c r="J14">
        <v>0.72886128460435307</v>
      </c>
      <c r="M14">
        <f>'[1]CAC_SWISS (-SP-NIKKEI-DAX)'!AC99</f>
        <v>1</v>
      </c>
      <c r="N14">
        <f>'[1]CAC_SWISS_SP (-NIKKEI-DAX)'!AD99</f>
        <v>1</v>
      </c>
      <c r="O14">
        <f>'[1]CAC_SWISS_DAX (-SP-NIKKEI)'!AD99</f>
        <v>0</v>
      </c>
      <c r="P14">
        <f>'[1]CAC_SWISS_NIKKEI (-SP-DAX)'!AD99</f>
        <v>0</v>
      </c>
      <c r="Q14">
        <f>'[1]CAC_SWISS_DAX_SP (-NIKKEI)'!AF99</f>
        <v>1</v>
      </c>
      <c r="R14">
        <f>'[1]CAC_SWISS_SP_NIKKEI (-DAX)'!AF99</f>
        <v>1</v>
      </c>
      <c r="S14">
        <f>'[1]CAC_SWISS_DAX_NIKKEI (-SP)'!AF99</f>
        <v>0</v>
      </c>
      <c r="V14" t="str">
        <f t="shared" si="10"/>
        <v/>
      </c>
      <c r="W14" t="str">
        <f t="shared" si="11"/>
        <v/>
      </c>
      <c r="X14" t="str">
        <f t="shared" si="12"/>
        <v>BASE+DAX</v>
      </c>
      <c r="Y14" t="str">
        <f t="shared" si="13"/>
        <v>BASE+NIKKEI</v>
      </c>
      <c r="Z14" s="2" t="str">
        <f t="shared" si="14"/>
        <v/>
      </c>
      <c r="AA14" s="2" t="str">
        <f t="shared" si="1"/>
        <v/>
      </c>
      <c r="AB14" s="2" t="str">
        <f t="shared" si="2"/>
        <v>- SP</v>
      </c>
      <c r="AE14" t="str">
        <f t="shared" si="3"/>
        <v/>
      </c>
      <c r="AF14" t="str">
        <f t="shared" si="4"/>
        <v/>
      </c>
      <c r="AG14">
        <f t="shared" si="5"/>
        <v>0.707911193049647</v>
      </c>
      <c r="AH14">
        <f t="shared" si="6"/>
        <v>0.70781757455659988</v>
      </c>
      <c r="AI14" t="str">
        <f t="shared" si="7"/>
        <v/>
      </c>
      <c r="AJ14" t="str">
        <f t="shared" si="8"/>
        <v/>
      </c>
      <c r="AK14">
        <f t="shared" si="9"/>
        <v>0.72800134240915404</v>
      </c>
      <c r="AM14" t="str">
        <f t="shared" si="15"/>
        <v/>
      </c>
      <c r="AN14" t="str" cm="1">
        <f t="array" ref="AN14">IF(AM14="",_xlfn.IFS(AF14=MAX(AF14:AH14),"SP",AG14=MAX(AF14:AH14),"DAX",AH14=MAX(AF14:AH14),"NIKKEI",MAX(AF14:AH14)=0,""),"")</f>
        <v>DAX</v>
      </c>
      <c r="AO14" t="str" cm="1">
        <f t="array" ref="AO14">IF(AM14="BASE","",IF(MAX(AF14:AH14)=0,_xlfn.IFS(AI14=MAX(AI14:AK14),"SP&amp;DAX",AJ14=MAX(AI14:AK14),"SP&amp;NIKKEI",AK14=MAX(AI14:AK14),"DAX&amp;NIKKEI"),""))</f>
        <v/>
      </c>
      <c r="AQ14" s="3">
        <f t="shared" si="16"/>
        <v>41775</v>
      </c>
      <c r="AR14" cm="1">
        <f t="array" ref="AR14">IF(AM14="BASE",AE14,_xlfn.IFS(AN14="DAX",AG14,AN14="NIKKEI",AH14,AN14="SP",AF14,AN14="",MAX(AI14:AK14)))</f>
        <v>0.707911193049647</v>
      </c>
      <c r="AS14" s="4">
        <f t="shared" si="24"/>
        <v>0.71024993976655126</v>
      </c>
      <c r="AU14" s="4"/>
      <c r="AV14" s="4"/>
      <c r="AW14" s="4"/>
      <c r="AX14" s="4"/>
      <c r="AY14" s="4"/>
      <c r="AZ14" s="4"/>
      <c r="BA14" s="6"/>
      <c r="BB14" s="4"/>
      <c r="BC14" s="4"/>
      <c r="BD14" s="4"/>
      <c r="BE14" s="4" t="str">
        <f t="shared" si="17"/>
        <v/>
      </c>
      <c r="BF14" s="4">
        <f t="shared" si="18"/>
        <v>0.2</v>
      </c>
      <c r="BG14" s="4" t="str">
        <f t="shared" si="19"/>
        <v/>
      </c>
      <c r="BH14" s="4" t="str">
        <f t="shared" si="20"/>
        <v/>
      </c>
      <c r="BI14" s="4" t="str">
        <f t="shared" si="21"/>
        <v/>
      </c>
      <c r="BJ14" s="4" t="str">
        <f t="shared" si="22"/>
        <v/>
      </c>
      <c r="BK14" s="4" t="str">
        <f t="shared" si="23"/>
        <v/>
      </c>
      <c r="BO14" s="3"/>
      <c r="BT14" s="3"/>
      <c r="BU14" s="3"/>
    </row>
    <row r="15" spans="1:73" x14ac:dyDescent="0.2">
      <c r="A15" s="1">
        <v>41778</v>
      </c>
      <c r="C15">
        <v>0.68797127725428853</v>
      </c>
      <c r="D15">
        <v>0.6881542716195963</v>
      </c>
      <c r="E15">
        <v>0.7057833092174931</v>
      </c>
      <c r="F15">
        <v>0.70645037298009949</v>
      </c>
      <c r="G15">
        <v>0.70581034997526737</v>
      </c>
      <c r="H15">
        <v>0.70649133937746644</v>
      </c>
      <c r="I15">
        <v>0.72593460627199824</v>
      </c>
      <c r="J15">
        <v>0.72668404676639919</v>
      </c>
      <c r="M15">
        <f>'[1]CAC_SWISS (-SP-NIKKEI-DAX)'!AC100</f>
        <v>1</v>
      </c>
      <c r="N15">
        <f>'[1]CAC_SWISS_SP (-NIKKEI-DAX)'!AD100</f>
        <v>1</v>
      </c>
      <c r="O15">
        <f>'[1]CAC_SWISS_DAX (-SP-NIKKEI)'!AD100</f>
        <v>0</v>
      </c>
      <c r="P15">
        <f>'[1]CAC_SWISS_NIKKEI (-SP-DAX)'!AD100</f>
        <v>0</v>
      </c>
      <c r="Q15">
        <f>'[1]CAC_SWISS_DAX_SP (-NIKKEI)'!AF100</f>
        <v>1</v>
      </c>
      <c r="R15">
        <f>'[1]CAC_SWISS_SP_NIKKEI (-DAX)'!AF100</f>
        <v>1</v>
      </c>
      <c r="S15">
        <f>'[1]CAC_SWISS_DAX_NIKKEI (-SP)'!AF100</f>
        <v>0</v>
      </c>
      <c r="V15" t="str">
        <f t="shared" si="10"/>
        <v/>
      </c>
      <c r="W15" t="str">
        <f t="shared" si="11"/>
        <v/>
      </c>
      <c r="X15" t="str">
        <f t="shared" si="12"/>
        <v>BASE+DAX</v>
      </c>
      <c r="Y15" t="str">
        <f t="shared" si="13"/>
        <v>BASE+NIKKEI</v>
      </c>
      <c r="Z15" s="2" t="str">
        <f t="shared" si="14"/>
        <v/>
      </c>
      <c r="AA15" s="2" t="str">
        <f t="shared" si="1"/>
        <v/>
      </c>
      <c r="AB15" s="2" t="str">
        <f t="shared" si="2"/>
        <v>- SP</v>
      </c>
      <c r="AE15" t="str">
        <f t="shared" si="3"/>
        <v/>
      </c>
      <c r="AF15" t="str">
        <f t="shared" si="4"/>
        <v/>
      </c>
      <c r="AG15">
        <f t="shared" si="5"/>
        <v>0.7057833092174931</v>
      </c>
      <c r="AH15">
        <f t="shared" si="6"/>
        <v>0.70645037298009949</v>
      </c>
      <c r="AI15" t="str">
        <f t="shared" si="7"/>
        <v/>
      </c>
      <c r="AJ15" t="str">
        <f t="shared" si="8"/>
        <v/>
      </c>
      <c r="AK15">
        <f t="shared" si="9"/>
        <v>0.72593460627199824</v>
      </c>
      <c r="AM15" t="str">
        <f t="shared" si="15"/>
        <v/>
      </c>
      <c r="AN15" t="str" cm="1">
        <f t="array" ref="AN15">IF(AM15="",_xlfn.IFS(AF15=MAX(AF15:AH15),"SP",AG15=MAX(AF15:AH15),"DAX",AH15=MAX(AF15:AH15),"NIKKEI",MAX(AF15:AH15)=0,""),"")</f>
        <v>NIKKEI</v>
      </c>
      <c r="AO15" t="str" cm="1">
        <f t="array" ref="AO15">IF(AM15="BASE","",IF(MAX(AF15:AH15)=0,_xlfn.IFS(AI15=MAX(AI15:AK15),"SP&amp;DAX",AJ15=MAX(AI15:AK15),"SP&amp;NIKKEI",AK15=MAX(AI15:AK15),"DAX&amp;NIKKEI"),""))</f>
        <v/>
      </c>
      <c r="AQ15" s="3">
        <f t="shared" si="16"/>
        <v>41778</v>
      </c>
      <c r="AR15" cm="1">
        <f t="array" ref="AR15">IF(AM15="BASE",AE15,_xlfn.IFS(AN15="DAX",AG15,AN15="NIKKEI",AH15,AN15="SP",AF15,AN15="",MAX(AI15:AK15)))</f>
        <v>0.70645037298009949</v>
      </c>
      <c r="AS15" s="4">
        <f t="shared" si="24"/>
        <v>0.71047921784813373</v>
      </c>
      <c r="AU15" s="4"/>
      <c r="AV15" s="4"/>
      <c r="AW15" s="4"/>
      <c r="AX15" s="4"/>
      <c r="AY15" s="4"/>
      <c r="AZ15" s="4"/>
      <c r="BA15" s="6"/>
      <c r="BB15" s="4"/>
      <c r="BC15" s="4"/>
      <c r="BD15" s="4"/>
      <c r="BE15" s="4" t="str">
        <f t="shared" si="17"/>
        <v/>
      </c>
      <c r="BF15" s="4" t="str">
        <f t="shared" si="18"/>
        <v/>
      </c>
      <c r="BG15" s="4" t="str">
        <f t="shared" si="19"/>
        <v/>
      </c>
      <c r="BH15" s="4">
        <f t="shared" si="20"/>
        <v>0.1</v>
      </c>
      <c r="BI15" s="4" t="str">
        <f t="shared" si="21"/>
        <v/>
      </c>
      <c r="BJ15" s="4" t="str">
        <f t="shared" si="22"/>
        <v/>
      </c>
      <c r="BK15" s="4" t="str">
        <f t="shared" si="23"/>
        <v/>
      </c>
      <c r="BO15" s="3"/>
      <c r="BT15" s="3"/>
      <c r="BU15" s="3"/>
    </row>
    <row r="16" spans="1:73" x14ac:dyDescent="0.2">
      <c r="A16" s="1">
        <v>41779</v>
      </c>
      <c r="C16">
        <v>0.68813609025681399</v>
      </c>
      <c r="D16">
        <v>0.68819945906391178</v>
      </c>
      <c r="E16">
        <v>0.70516933144711824</v>
      </c>
      <c r="F16">
        <v>0.70590565936956962</v>
      </c>
      <c r="G16">
        <v>0.7052883033354832</v>
      </c>
      <c r="H16">
        <v>0.70605256069480549</v>
      </c>
      <c r="I16">
        <v>0.72449724688746964</v>
      </c>
      <c r="J16">
        <v>0.72560124968826123</v>
      </c>
      <c r="M16">
        <f>'[1]CAC_SWISS (-SP-NIKKEI-DAX)'!AC101</f>
        <v>1</v>
      </c>
      <c r="N16">
        <f>'[1]CAC_SWISS_SP (-NIKKEI-DAX)'!AD101</f>
        <v>1</v>
      </c>
      <c r="O16">
        <f>'[1]CAC_SWISS_DAX (-SP-NIKKEI)'!AD101</f>
        <v>0</v>
      </c>
      <c r="P16">
        <f>'[1]CAC_SWISS_NIKKEI (-SP-DAX)'!AD101</f>
        <v>0</v>
      </c>
      <c r="Q16">
        <f>'[1]CAC_SWISS_DAX_SP (-NIKKEI)'!AF101</f>
        <v>1</v>
      </c>
      <c r="R16">
        <f>'[1]CAC_SWISS_SP_NIKKEI (-DAX)'!AF101</f>
        <v>1</v>
      </c>
      <c r="S16">
        <f>'[1]CAC_SWISS_DAX_NIKKEI (-SP)'!AF101</f>
        <v>0</v>
      </c>
      <c r="V16" t="str">
        <f t="shared" si="10"/>
        <v/>
      </c>
      <c r="W16" t="str">
        <f t="shared" si="11"/>
        <v/>
      </c>
      <c r="X16" t="str">
        <f t="shared" si="12"/>
        <v>BASE+DAX</v>
      </c>
      <c r="Y16" t="str">
        <f t="shared" si="13"/>
        <v>BASE+NIKKEI</v>
      </c>
      <c r="Z16" s="2" t="str">
        <f t="shared" si="14"/>
        <v/>
      </c>
      <c r="AA16" s="2" t="str">
        <f t="shared" si="1"/>
        <v/>
      </c>
      <c r="AB16" s="2" t="str">
        <f t="shared" si="2"/>
        <v>- SP</v>
      </c>
      <c r="AE16" t="str">
        <f t="shared" si="3"/>
        <v/>
      </c>
      <c r="AF16" t="str">
        <f t="shared" si="4"/>
        <v/>
      </c>
      <c r="AG16">
        <f t="shared" si="5"/>
        <v>0.70516933144711824</v>
      </c>
      <c r="AH16">
        <f t="shared" si="6"/>
        <v>0.70590565936956962</v>
      </c>
      <c r="AI16" t="str">
        <f t="shared" si="7"/>
        <v/>
      </c>
      <c r="AJ16" t="str">
        <f t="shared" si="8"/>
        <v/>
      </c>
      <c r="AK16">
        <f t="shared" si="9"/>
        <v>0.72449724688746964</v>
      </c>
      <c r="AM16" t="str">
        <f t="shared" si="15"/>
        <v/>
      </c>
      <c r="AN16" t="str" cm="1">
        <f t="array" ref="AN16">IF(AM16="",_xlfn.IFS(AF16=MAX(AF16:AH16),"SP",AG16=MAX(AF16:AH16),"DAX",AH16=MAX(AF16:AH16),"NIKKEI",MAX(AF16:AH16)=0,""),"")</f>
        <v>NIKKEI</v>
      </c>
      <c r="AO16" t="str" cm="1">
        <f t="array" ref="AO16">IF(AM16="BASE","",IF(MAX(AF16:AH16)=0,_xlfn.IFS(AI16=MAX(AI16:AK16),"SP&amp;DAX",AJ16=MAX(AI16:AK16),"SP&amp;NIKKEI",AK16=MAX(AI16:AK16),"DAX&amp;NIKKEI"),""))</f>
        <v/>
      </c>
      <c r="AQ16" s="3">
        <f t="shared" si="16"/>
        <v>41779</v>
      </c>
      <c r="AR16" cm="1">
        <f t="array" ref="AR16">IF(AM16="BASE",AE16,_xlfn.IFS(AN16="DAX",AG16,AN16="NIKKEI",AH16,AN16="SP",AF16,AN16="",MAX(AI16:AK16)))</f>
        <v>0.70590565936956962</v>
      </c>
      <c r="AS16" s="4">
        <f t="shared" si="24"/>
        <v>0.71046769032831669</v>
      </c>
      <c r="AU16" s="4"/>
      <c r="AV16" s="4"/>
      <c r="AW16" s="4"/>
      <c r="AX16" s="4"/>
      <c r="AY16" s="4"/>
      <c r="AZ16" s="4"/>
      <c r="BA16" s="6"/>
      <c r="BB16" s="4"/>
      <c r="BC16" s="4"/>
      <c r="BD16" s="4"/>
      <c r="BE16" s="4" t="str">
        <f t="shared" si="17"/>
        <v/>
      </c>
      <c r="BF16" s="4" t="str">
        <f t="shared" si="18"/>
        <v/>
      </c>
      <c r="BG16" s="4" t="str">
        <f t="shared" si="19"/>
        <v/>
      </c>
      <c r="BH16" s="4">
        <f t="shared" si="20"/>
        <v>0.1</v>
      </c>
      <c r="BI16" s="4" t="str">
        <f t="shared" si="21"/>
        <v/>
      </c>
      <c r="BJ16" s="4" t="str">
        <f t="shared" si="22"/>
        <v/>
      </c>
      <c r="BK16" s="4" t="str">
        <f t="shared" si="23"/>
        <v/>
      </c>
      <c r="BO16" s="3"/>
      <c r="BT16" s="3"/>
      <c r="BU16" s="3"/>
    </row>
    <row r="17" spans="1:73" x14ac:dyDescent="0.2">
      <c r="A17" s="1">
        <v>41780</v>
      </c>
      <c r="C17">
        <v>0.68867698591755466</v>
      </c>
      <c r="D17">
        <v>0.68871512699493587</v>
      </c>
      <c r="E17">
        <v>0.70588942483763539</v>
      </c>
      <c r="F17">
        <v>0.70660542514762437</v>
      </c>
      <c r="G17">
        <v>0.7060312400199843</v>
      </c>
      <c r="H17">
        <v>0.70682504488511821</v>
      </c>
      <c r="I17">
        <v>0.72555872041495495</v>
      </c>
      <c r="J17">
        <v>0.72680736269467594</v>
      </c>
      <c r="M17">
        <f>'[1]CAC_SWISS (-SP-NIKKEI-DAX)'!AC102</f>
        <v>1</v>
      </c>
      <c r="N17">
        <f>'[1]CAC_SWISS_SP (-NIKKEI-DAX)'!AD102</f>
        <v>1</v>
      </c>
      <c r="O17">
        <f>'[1]CAC_SWISS_DAX (-SP-NIKKEI)'!AD102</f>
        <v>0</v>
      </c>
      <c r="P17">
        <f>'[1]CAC_SWISS_NIKKEI (-SP-DAX)'!AD102</f>
        <v>0</v>
      </c>
      <c r="Q17">
        <f>'[1]CAC_SWISS_DAX_SP (-NIKKEI)'!AF102</f>
        <v>1</v>
      </c>
      <c r="R17">
        <f>'[1]CAC_SWISS_SP_NIKKEI (-DAX)'!AF102</f>
        <v>1</v>
      </c>
      <c r="S17">
        <f>'[1]CAC_SWISS_DAX_NIKKEI (-SP)'!AF102</f>
        <v>0</v>
      </c>
      <c r="V17" t="str">
        <f t="shared" si="10"/>
        <v/>
      </c>
      <c r="W17" t="str">
        <f t="shared" si="11"/>
        <v/>
      </c>
      <c r="X17" t="str">
        <f t="shared" si="12"/>
        <v>BASE+DAX</v>
      </c>
      <c r="Y17" t="str">
        <f t="shared" si="13"/>
        <v>BASE+NIKKEI</v>
      </c>
      <c r="Z17" s="2" t="str">
        <f t="shared" si="14"/>
        <v/>
      </c>
      <c r="AA17" s="2" t="str">
        <f t="shared" si="1"/>
        <v/>
      </c>
      <c r="AB17" s="2" t="str">
        <f t="shared" si="2"/>
        <v>- SP</v>
      </c>
      <c r="AE17" t="str">
        <f t="shared" si="3"/>
        <v/>
      </c>
      <c r="AF17" t="str">
        <f t="shared" si="4"/>
        <v/>
      </c>
      <c r="AG17">
        <f t="shared" si="5"/>
        <v>0.70588942483763539</v>
      </c>
      <c r="AH17">
        <f t="shared" si="6"/>
        <v>0.70660542514762437</v>
      </c>
      <c r="AI17" t="str">
        <f t="shared" si="7"/>
        <v/>
      </c>
      <c r="AJ17" t="str">
        <f t="shared" si="8"/>
        <v/>
      </c>
      <c r="AK17">
        <f t="shared" si="9"/>
        <v>0.72555872041495495</v>
      </c>
      <c r="AM17" t="str">
        <f t="shared" si="15"/>
        <v/>
      </c>
      <c r="AN17" t="str" cm="1">
        <f t="array" ref="AN17">IF(AM17="",_xlfn.IFS(AF17=MAX(AF17:AH17),"SP",AG17=MAX(AF17:AH17),"DAX",AH17=MAX(AF17:AH17),"NIKKEI",MAX(AF17:AH17)=0,""),"")</f>
        <v>NIKKEI</v>
      </c>
      <c r="AO17" t="str" cm="1">
        <f t="array" ref="AO17">IF(AM17="BASE","",IF(MAX(AF17:AH17)=0,_xlfn.IFS(AI17=MAX(AI17:AK17),"SP&amp;DAX",AJ17=MAX(AI17:AK17),"SP&amp;NIKKEI",AK17=MAX(AI17:AK17),"DAX&amp;NIKKEI"),""))</f>
        <v/>
      </c>
      <c r="AQ17" s="3">
        <f t="shared" si="16"/>
        <v>41780</v>
      </c>
      <c r="AR17" cm="1">
        <f t="array" ref="AR17">IF(AM17="BASE",AE17,_xlfn.IFS(AN17="DAX",AG17,AN17="NIKKEI",AH17,AN17="SP",AF17,AN17="",MAX(AI17:AK17)))</f>
        <v>0.70660542514762437</v>
      </c>
      <c r="AS17" s="4">
        <f t="shared" si="24"/>
        <v>0.71083420934091235</v>
      </c>
      <c r="AU17" s="4"/>
      <c r="AV17" s="4"/>
      <c r="AW17" s="4"/>
      <c r="AX17" s="4"/>
      <c r="AY17" s="4"/>
      <c r="AZ17" s="4"/>
      <c r="BA17" s="6"/>
      <c r="BB17" s="4"/>
      <c r="BC17" s="4"/>
      <c r="BD17" s="4"/>
      <c r="BE17" s="4" t="str">
        <f t="shared" si="17"/>
        <v/>
      </c>
      <c r="BF17" s="4" t="str">
        <f t="shared" si="18"/>
        <v/>
      </c>
      <c r="BG17" s="4" t="str">
        <f t="shared" si="19"/>
        <v/>
      </c>
      <c r="BH17" s="4">
        <f t="shared" si="20"/>
        <v>0.1</v>
      </c>
      <c r="BI17" s="4" t="str">
        <f t="shared" si="21"/>
        <v/>
      </c>
      <c r="BJ17" s="4" t="str">
        <f t="shared" si="22"/>
        <v/>
      </c>
      <c r="BK17" s="4" t="str">
        <f t="shared" si="23"/>
        <v/>
      </c>
      <c r="BO17" s="3"/>
      <c r="BT17" s="3"/>
      <c r="BU17" s="3"/>
    </row>
    <row r="18" spans="1:73" x14ac:dyDescent="0.2">
      <c r="A18" s="1">
        <v>41781</v>
      </c>
      <c r="C18">
        <v>0.68805039345803598</v>
      </c>
      <c r="D18">
        <v>0.68808997179850284</v>
      </c>
      <c r="E18">
        <v>0.70529014820477887</v>
      </c>
      <c r="F18">
        <v>0.70472303469350517</v>
      </c>
      <c r="G18">
        <v>0.70542954451194351</v>
      </c>
      <c r="H18">
        <v>0.70490764219544066</v>
      </c>
      <c r="I18">
        <v>0.72364630333853308</v>
      </c>
      <c r="J18">
        <v>0.72480557962997993</v>
      </c>
      <c r="M18">
        <f>'[1]CAC_SWISS (-SP-NIKKEI-DAX)'!AC103</f>
        <v>1</v>
      </c>
      <c r="N18">
        <f>'[1]CAC_SWISS_SP (-NIKKEI-DAX)'!AD103</f>
        <v>1</v>
      </c>
      <c r="O18">
        <f>'[1]CAC_SWISS_DAX (-SP-NIKKEI)'!AD103</f>
        <v>0</v>
      </c>
      <c r="P18">
        <f>'[1]CAC_SWISS_NIKKEI (-SP-DAX)'!AD103</f>
        <v>0</v>
      </c>
      <c r="Q18">
        <f>'[1]CAC_SWISS_DAX_SP (-NIKKEI)'!AF103</f>
        <v>1</v>
      </c>
      <c r="R18">
        <f>'[1]CAC_SWISS_SP_NIKKEI (-DAX)'!AF103</f>
        <v>1</v>
      </c>
      <c r="S18">
        <f>'[1]CAC_SWISS_DAX_NIKKEI (-SP)'!AF103</f>
        <v>0</v>
      </c>
      <c r="V18" t="str">
        <f t="shared" si="10"/>
        <v/>
      </c>
      <c r="W18" t="str">
        <f t="shared" si="11"/>
        <v/>
      </c>
      <c r="X18" t="str">
        <f t="shared" si="12"/>
        <v>BASE+DAX</v>
      </c>
      <c r="Y18" t="str">
        <f t="shared" si="13"/>
        <v>BASE+NIKKEI</v>
      </c>
      <c r="Z18" s="2" t="str">
        <f t="shared" si="14"/>
        <v/>
      </c>
      <c r="AA18" s="2" t="str">
        <f t="shared" si="1"/>
        <v/>
      </c>
      <c r="AB18" s="2" t="str">
        <f t="shared" si="2"/>
        <v>- SP</v>
      </c>
      <c r="AE18" t="str">
        <f t="shared" si="3"/>
        <v/>
      </c>
      <c r="AF18" t="str">
        <f t="shared" si="4"/>
        <v/>
      </c>
      <c r="AG18">
        <f t="shared" si="5"/>
        <v>0.70529014820477887</v>
      </c>
      <c r="AH18">
        <f t="shared" si="6"/>
        <v>0.70472303469350517</v>
      </c>
      <c r="AI18" t="str">
        <f t="shared" si="7"/>
        <v/>
      </c>
      <c r="AJ18" t="str">
        <f t="shared" si="8"/>
        <v/>
      </c>
      <c r="AK18">
        <f t="shared" si="9"/>
        <v>0.72364630333853308</v>
      </c>
      <c r="AM18" t="str">
        <f t="shared" si="15"/>
        <v/>
      </c>
      <c r="AN18" t="str" cm="1">
        <f t="array" ref="AN18">IF(AM18="",_xlfn.IFS(AF18=MAX(AF18:AH18),"SP",AG18=MAX(AF18:AH18),"DAX",AH18=MAX(AF18:AH18),"NIKKEI",MAX(AF18:AH18)=0,""),"")</f>
        <v>DAX</v>
      </c>
      <c r="AO18" t="str" cm="1">
        <f t="array" ref="AO18">IF(AM18="BASE","",IF(MAX(AF18:AH18)=0,_xlfn.IFS(AI18=MAX(AI18:AK18),"SP&amp;DAX",AJ18=MAX(AI18:AK18),"SP&amp;NIKKEI",AK18=MAX(AI18:AK18),"DAX&amp;NIKKEI"),""))</f>
        <v/>
      </c>
      <c r="AQ18" s="3">
        <f t="shared" si="16"/>
        <v>41781</v>
      </c>
      <c r="AR18" cm="1">
        <f t="array" ref="AR18">IF(AM18="BASE",AE18,_xlfn.IFS(AN18="DAX",AG18,AN18="NIKKEI",AH18,AN18="SP",AF18,AN18="",MAX(AI18:AK18)))</f>
        <v>0.70529014820477887</v>
      </c>
      <c r="AS18" s="4">
        <f t="shared" si="24"/>
        <v>0.71030477709087181</v>
      </c>
      <c r="AU18" s="4"/>
      <c r="AV18" s="4"/>
      <c r="AW18" s="4"/>
      <c r="AX18" s="4"/>
      <c r="AY18" s="4"/>
      <c r="AZ18" s="4"/>
      <c r="BA18" s="6"/>
      <c r="BB18" s="4"/>
      <c r="BC18" s="4"/>
      <c r="BD18" s="4"/>
      <c r="BE18" s="4" t="str">
        <f t="shared" si="17"/>
        <v/>
      </c>
      <c r="BF18" s="4">
        <f t="shared" si="18"/>
        <v>0.2</v>
      </c>
      <c r="BG18" s="4" t="str">
        <f t="shared" si="19"/>
        <v/>
      </c>
      <c r="BH18" s="4" t="str">
        <f t="shared" si="20"/>
        <v/>
      </c>
      <c r="BI18" s="4" t="str">
        <f t="shared" si="21"/>
        <v/>
      </c>
      <c r="BJ18" s="4" t="str">
        <f t="shared" si="22"/>
        <v/>
      </c>
      <c r="BK18" s="4" t="str">
        <f t="shared" si="23"/>
        <v/>
      </c>
      <c r="BO18" s="3"/>
      <c r="BT18" s="3"/>
      <c r="BU18" s="3"/>
    </row>
    <row r="19" spans="1:73" x14ac:dyDescent="0.2">
      <c r="A19" s="1">
        <v>41782</v>
      </c>
      <c r="C19">
        <v>0.68168301993714331</v>
      </c>
      <c r="D19">
        <v>0.68176897393608904</v>
      </c>
      <c r="E19">
        <v>0.69897041457876141</v>
      </c>
      <c r="F19">
        <v>0.69763880709678727</v>
      </c>
      <c r="G19">
        <v>0.69903582461125524</v>
      </c>
      <c r="H19">
        <v>0.69773502809277499</v>
      </c>
      <c r="I19">
        <v>0.716373668483962</v>
      </c>
      <c r="J19">
        <v>0.71722534178920005</v>
      </c>
      <c r="M19">
        <f>'[1]CAC_SWISS (-SP-NIKKEI-DAX)'!AC104</f>
        <v>1</v>
      </c>
      <c r="N19">
        <f>'[1]CAC_SWISS_SP (-NIKKEI-DAX)'!AD104</f>
        <v>1</v>
      </c>
      <c r="O19">
        <f>'[1]CAC_SWISS_DAX (-SP-NIKKEI)'!AD104</f>
        <v>0</v>
      </c>
      <c r="P19">
        <f>'[1]CAC_SWISS_NIKKEI (-SP-DAX)'!AD104</f>
        <v>0</v>
      </c>
      <c r="Q19">
        <f>'[1]CAC_SWISS_DAX_SP (-NIKKEI)'!AF104</f>
        <v>1</v>
      </c>
      <c r="R19">
        <f>'[1]CAC_SWISS_SP_NIKKEI (-DAX)'!AF104</f>
        <v>1</v>
      </c>
      <c r="S19">
        <f>'[1]CAC_SWISS_DAX_NIKKEI (-SP)'!AF104</f>
        <v>0</v>
      </c>
      <c r="V19" t="str">
        <f t="shared" si="10"/>
        <v/>
      </c>
      <c r="W19" t="str">
        <f t="shared" si="11"/>
        <v/>
      </c>
      <c r="X19" t="str">
        <f t="shared" si="12"/>
        <v>BASE+DAX</v>
      </c>
      <c r="Y19" t="str">
        <f t="shared" si="13"/>
        <v>BASE+NIKKEI</v>
      </c>
      <c r="Z19" s="2" t="str">
        <f t="shared" si="14"/>
        <v/>
      </c>
      <c r="AA19" s="2" t="str">
        <f t="shared" si="1"/>
        <v/>
      </c>
      <c r="AB19" s="2" t="str">
        <f t="shared" si="2"/>
        <v>- SP</v>
      </c>
      <c r="AE19" t="str">
        <f t="shared" si="3"/>
        <v/>
      </c>
      <c r="AF19" t="str">
        <f t="shared" si="4"/>
        <v/>
      </c>
      <c r="AG19">
        <f t="shared" si="5"/>
        <v>0.69897041457876141</v>
      </c>
      <c r="AH19">
        <f t="shared" si="6"/>
        <v>0.69763880709678727</v>
      </c>
      <c r="AI19" t="str">
        <f t="shared" si="7"/>
        <v/>
      </c>
      <c r="AJ19" t="str">
        <f t="shared" si="8"/>
        <v/>
      </c>
      <c r="AK19">
        <f t="shared" si="9"/>
        <v>0.716373668483962</v>
      </c>
      <c r="AM19" t="str">
        <f t="shared" si="15"/>
        <v/>
      </c>
      <c r="AN19" t="str" cm="1">
        <f t="array" ref="AN19">IF(AM19="",_xlfn.IFS(AF19=MAX(AF19:AH19),"SP",AG19=MAX(AF19:AH19),"DAX",AH19=MAX(AF19:AH19),"NIKKEI",MAX(AF19:AH19)=0,""),"")</f>
        <v>DAX</v>
      </c>
      <c r="AO19" t="str" cm="1">
        <f t="array" ref="AO19">IF(AM19="BASE","",IF(MAX(AF19:AH19)=0,_xlfn.IFS(AI19=MAX(AI19:AK19),"SP&amp;DAX",AJ19=MAX(AI19:AK19),"SP&amp;NIKKEI",AK19=MAX(AI19:AK19),"DAX&amp;NIKKEI"),""))</f>
        <v/>
      </c>
      <c r="AQ19" s="3">
        <f t="shared" si="16"/>
        <v>41782</v>
      </c>
      <c r="AR19" cm="1">
        <f t="array" ref="AR19">IF(AM19="BASE",AE19,_xlfn.IFS(AN19="DAX",AG19,AN19="NIKKEI",AH19,AN19="SP",AF19,AN19="",MAX(AI19:AK19)))</f>
        <v>0.69897041457876141</v>
      </c>
      <c r="AS19" s="4">
        <f t="shared" si="24"/>
        <v>0.70913831092676216</v>
      </c>
      <c r="AU19" s="4"/>
      <c r="AV19" s="4"/>
      <c r="AW19" s="4"/>
      <c r="AX19" s="4"/>
      <c r="AY19" s="4"/>
      <c r="AZ19" s="4"/>
      <c r="BA19" s="6"/>
      <c r="BB19" s="4"/>
      <c r="BC19" s="4"/>
      <c r="BD19" s="4"/>
      <c r="BE19" s="4" t="str">
        <f t="shared" si="17"/>
        <v/>
      </c>
      <c r="BF19" s="4">
        <f t="shared" si="18"/>
        <v>0.2</v>
      </c>
      <c r="BG19" s="4" t="str">
        <f t="shared" si="19"/>
        <v/>
      </c>
      <c r="BH19" s="4" t="str">
        <f t="shared" si="20"/>
        <v/>
      </c>
      <c r="BI19" s="4" t="str">
        <f t="shared" si="21"/>
        <v/>
      </c>
      <c r="BJ19" s="4" t="str">
        <f t="shared" si="22"/>
        <v/>
      </c>
      <c r="BK19" s="4" t="str">
        <f t="shared" si="23"/>
        <v/>
      </c>
      <c r="BO19" s="3"/>
      <c r="BT19" s="3"/>
      <c r="BU19" s="3"/>
    </row>
    <row r="20" spans="1:73" x14ac:dyDescent="0.2">
      <c r="A20" s="1">
        <v>41785</v>
      </c>
      <c r="C20">
        <v>0.65384611175216889</v>
      </c>
      <c r="D20">
        <v>0.65384804808321284</v>
      </c>
      <c r="E20">
        <v>0.66812489423066612</v>
      </c>
      <c r="F20">
        <v>0.66990270362697701</v>
      </c>
      <c r="G20">
        <v>0.66832435056368156</v>
      </c>
      <c r="H20">
        <v>0.67027114117789111</v>
      </c>
      <c r="I20">
        <v>0.68475430126852654</v>
      </c>
      <c r="J20">
        <v>0.68603557822880801</v>
      </c>
      <c r="M20">
        <f>'[1]CAC_SWISS (-SP-NIKKEI-DAX)'!AC105</f>
        <v>1</v>
      </c>
      <c r="N20">
        <f>'[1]CAC_SWISS_SP (-NIKKEI-DAX)'!AD105</f>
        <v>1</v>
      </c>
      <c r="O20">
        <f>'[1]CAC_SWISS_DAX (-SP-NIKKEI)'!AD105</f>
        <v>0</v>
      </c>
      <c r="P20">
        <f>'[1]CAC_SWISS_NIKKEI (-SP-DAX)'!AD105</f>
        <v>0</v>
      </c>
      <c r="Q20">
        <f>'[1]CAC_SWISS_DAX_SP (-NIKKEI)'!AF105</f>
        <v>1</v>
      </c>
      <c r="R20">
        <f>'[1]CAC_SWISS_SP_NIKKEI (-DAX)'!AF105</f>
        <v>1</v>
      </c>
      <c r="S20">
        <f>'[1]CAC_SWISS_DAX_NIKKEI (-SP)'!AF105</f>
        <v>0</v>
      </c>
      <c r="V20" t="str">
        <f t="shared" si="10"/>
        <v/>
      </c>
      <c r="W20" t="str">
        <f t="shared" si="11"/>
        <v/>
      </c>
      <c r="X20" t="str">
        <f t="shared" si="12"/>
        <v>BASE+DAX</v>
      </c>
      <c r="Y20" t="str">
        <f t="shared" si="13"/>
        <v>BASE+NIKKEI</v>
      </c>
      <c r="Z20" s="2" t="str">
        <f t="shared" si="14"/>
        <v/>
      </c>
      <c r="AA20" s="2" t="str">
        <f t="shared" si="1"/>
        <v/>
      </c>
      <c r="AB20" s="2" t="str">
        <f t="shared" si="2"/>
        <v>- SP</v>
      </c>
      <c r="AE20" t="str">
        <f t="shared" si="3"/>
        <v/>
      </c>
      <c r="AF20" t="str">
        <f t="shared" si="4"/>
        <v/>
      </c>
      <c r="AG20">
        <f t="shared" si="5"/>
        <v>0.66812489423066612</v>
      </c>
      <c r="AH20">
        <f t="shared" si="6"/>
        <v>0.66990270362697701</v>
      </c>
      <c r="AI20" t="str">
        <f t="shared" si="7"/>
        <v/>
      </c>
      <c r="AJ20" t="str">
        <f t="shared" si="8"/>
        <v/>
      </c>
      <c r="AK20">
        <f t="shared" si="9"/>
        <v>0.68475430126852654</v>
      </c>
      <c r="AM20" t="str">
        <f t="shared" si="15"/>
        <v/>
      </c>
      <c r="AN20" t="str" cm="1">
        <f t="array" ref="AN20">IF(AM20="",_xlfn.IFS(AF20=MAX(AF20:AH20),"SP",AG20=MAX(AF20:AH20),"DAX",AH20=MAX(AF20:AH20),"NIKKEI",MAX(AF20:AH20)=0,""),"")</f>
        <v>NIKKEI</v>
      </c>
      <c r="AO20" t="str" cm="1">
        <f t="array" ref="AO20">IF(AM20="BASE","",IF(MAX(AF20:AH20)=0,_xlfn.IFS(AI20=MAX(AI20:AK20),"SP&amp;DAX",AJ20=MAX(AI20:AK20),"SP&amp;NIKKEI",AK20=MAX(AI20:AK20),"DAX&amp;NIKKEI"),""))</f>
        <v/>
      </c>
      <c r="AQ20" s="3">
        <f t="shared" si="16"/>
        <v>41785</v>
      </c>
      <c r="AR20" cm="1">
        <f t="array" ref="AR20">IF(AM20="BASE",AE20,_xlfn.IFS(AN20="DAX",AG20,AN20="NIKKEI",AH20,AN20="SP",AF20,AN20="",MAX(AI20:AK20)))</f>
        <v>0.66990270362697701</v>
      </c>
      <c r="AS20" s="4">
        <f t="shared" si="24"/>
        <v>0.70508881516723165</v>
      </c>
      <c r="AU20" s="4"/>
      <c r="AV20" s="4"/>
      <c r="AW20" s="4"/>
      <c r="AX20" s="4"/>
      <c r="AY20" s="4"/>
      <c r="AZ20" s="4"/>
      <c r="BA20" s="6"/>
      <c r="BB20" s="4"/>
      <c r="BC20" s="4"/>
      <c r="BD20" s="4"/>
      <c r="BE20" s="4" t="str">
        <f t="shared" si="17"/>
        <v/>
      </c>
      <c r="BF20" s="4" t="str">
        <f t="shared" si="18"/>
        <v/>
      </c>
      <c r="BG20" s="4" t="str">
        <f t="shared" si="19"/>
        <v/>
      </c>
      <c r="BH20" s="4">
        <f t="shared" si="20"/>
        <v>0.1</v>
      </c>
      <c r="BI20" s="4" t="str">
        <f t="shared" si="21"/>
        <v/>
      </c>
      <c r="BJ20" s="4" t="str">
        <f t="shared" si="22"/>
        <v/>
      </c>
      <c r="BK20" s="4" t="str">
        <f t="shared" si="23"/>
        <v/>
      </c>
      <c r="BO20" s="3"/>
      <c r="BT20" s="3"/>
      <c r="BU20" s="3"/>
    </row>
    <row r="21" spans="1:73" x14ac:dyDescent="0.2">
      <c r="A21" s="1">
        <v>41786</v>
      </c>
      <c r="C21">
        <v>0.67477584190309636</v>
      </c>
      <c r="D21">
        <v>0.67478009486623902</v>
      </c>
      <c r="E21">
        <v>0.69615147718631765</v>
      </c>
      <c r="F21">
        <v>0.68461953021991084</v>
      </c>
      <c r="G21">
        <v>0.6963601770368415</v>
      </c>
      <c r="H21">
        <v>0.68482681293790193</v>
      </c>
      <c r="I21">
        <v>0.70621214595405768</v>
      </c>
      <c r="J21">
        <v>0.70720534440917981</v>
      </c>
      <c r="M21">
        <f>'[1]CAC_SWISS (-SP-NIKKEI-DAX)'!AC106</f>
        <v>1</v>
      </c>
      <c r="N21">
        <f>'[1]CAC_SWISS_SP (-NIKKEI-DAX)'!AD106</f>
        <v>1</v>
      </c>
      <c r="O21">
        <f>'[1]CAC_SWISS_DAX (-SP-NIKKEI)'!AD106</f>
        <v>0</v>
      </c>
      <c r="P21">
        <f>'[1]CAC_SWISS_NIKKEI (-SP-DAX)'!AD106</f>
        <v>0</v>
      </c>
      <c r="Q21">
        <f>'[1]CAC_SWISS_DAX_SP (-NIKKEI)'!AF106</f>
        <v>0</v>
      </c>
      <c r="R21">
        <f>'[1]CAC_SWISS_SP_NIKKEI (-DAX)'!AF106</f>
        <v>1</v>
      </c>
      <c r="S21">
        <f>'[1]CAC_SWISS_DAX_NIKKEI (-SP)'!AF106</f>
        <v>0</v>
      </c>
      <c r="V21" t="str">
        <f t="shared" si="10"/>
        <v/>
      </c>
      <c r="W21" t="str">
        <f t="shared" si="11"/>
        <v/>
      </c>
      <c r="X21" t="str">
        <f t="shared" si="12"/>
        <v>BASE+DAX</v>
      </c>
      <c r="Y21" t="str">
        <f t="shared" si="13"/>
        <v>BASE+NIKKEI</v>
      </c>
      <c r="Z21" s="2" t="str">
        <f t="shared" si="14"/>
        <v>- NIKKEI</v>
      </c>
      <c r="AA21" s="2" t="str">
        <f t="shared" si="1"/>
        <v/>
      </c>
      <c r="AB21" s="2" t="str">
        <f t="shared" si="2"/>
        <v>- SP</v>
      </c>
      <c r="AE21" t="str">
        <f t="shared" si="3"/>
        <v/>
      </c>
      <c r="AF21" t="str">
        <f t="shared" si="4"/>
        <v/>
      </c>
      <c r="AG21">
        <f t="shared" si="5"/>
        <v>0.69615147718631765</v>
      </c>
      <c r="AH21">
        <f t="shared" si="6"/>
        <v>0.68461953021991084</v>
      </c>
      <c r="AI21">
        <f t="shared" si="7"/>
        <v>0.6963601770368415</v>
      </c>
      <c r="AJ21" t="str">
        <f t="shared" si="8"/>
        <v/>
      </c>
      <c r="AK21">
        <f t="shared" si="9"/>
        <v>0.70621214595405768</v>
      </c>
      <c r="AM21" t="str">
        <f t="shared" si="15"/>
        <v/>
      </c>
      <c r="AN21" t="str" cm="1">
        <f t="array" ref="AN21">IF(AM21="",_xlfn.IFS(AF21=MAX(AF21:AH21),"SP",AG21=MAX(AF21:AH21),"DAX",AH21=MAX(AF21:AH21),"NIKKEI",MAX(AF21:AH21)=0,""),"")</f>
        <v>DAX</v>
      </c>
      <c r="AO21" t="str" cm="1">
        <f t="array" ref="AO21">IF(AM21="BASE","",IF(MAX(AF21:AH21)=0,_xlfn.IFS(AI21=MAX(AI21:AK21),"SP&amp;DAX",AJ21=MAX(AI21:AK21),"SP&amp;NIKKEI",AK21=MAX(AI21:AK21),"DAX&amp;NIKKEI"),""))</f>
        <v/>
      </c>
      <c r="AQ21" s="3">
        <f t="shared" si="16"/>
        <v>41786</v>
      </c>
      <c r="AR21" cm="1">
        <f t="array" ref="AR21">IF(AM21="BASE",AE21,_xlfn.IFS(AN21="DAX",AG21,AN21="NIKKEI",AH21,AN21="SP",AF21,AN21="",MAX(AI21:AK21)))</f>
        <v>0.69615147718631765</v>
      </c>
      <c r="AS21" s="4">
        <f t="shared" si="24"/>
        <v>0.70368135154506883</v>
      </c>
      <c r="AU21" s="4"/>
      <c r="AV21" s="4"/>
      <c r="AW21" s="4"/>
      <c r="AX21" s="4"/>
      <c r="AY21" s="4"/>
      <c r="AZ21" s="4"/>
      <c r="BA21" s="6"/>
      <c r="BB21" s="4"/>
      <c r="BC21" s="4"/>
      <c r="BD21" s="4"/>
      <c r="BE21" s="4" t="str">
        <f t="shared" si="17"/>
        <v/>
      </c>
      <c r="BF21" s="4">
        <f t="shared" si="18"/>
        <v>0.2</v>
      </c>
      <c r="BG21" s="4" t="str">
        <f t="shared" si="19"/>
        <v/>
      </c>
      <c r="BH21" s="4" t="str">
        <f t="shared" si="20"/>
        <v/>
      </c>
      <c r="BI21" s="4" t="str">
        <f t="shared" si="21"/>
        <v/>
      </c>
      <c r="BJ21" s="4" t="str">
        <f t="shared" si="22"/>
        <v/>
      </c>
      <c r="BK21" s="4" t="str">
        <f t="shared" si="23"/>
        <v/>
      </c>
      <c r="BO21" s="3"/>
      <c r="BT21" s="3"/>
      <c r="BU21" s="3"/>
    </row>
    <row r="22" spans="1:73" x14ac:dyDescent="0.2">
      <c r="A22" s="1">
        <v>41787</v>
      </c>
      <c r="C22">
        <v>0.67592795267723038</v>
      </c>
      <c r="D22">
        <v>0.67593252244500923</v>
      </c>
      <c r="E22">
        <v>0.69614494096272106</v>
      </c>
      <c r="F22">
        <v>0.68560356728962257</v>
      </c>
      <c r="G22">
        <v>0.69633768260061057</v>
      </c>
      <c r="H22">
        <v>0.68580606122258159</v>
      </c>
      <c r="I22">
        <v>0.70612206269524647</v>
      </c>
      <c r="J22">
        <v>0.70708092712330828</v>
      </c>
      <c r="M22">
        <f>'[1]CAC_SWISS (-SP-NIKKEI-DAX)'!AC107</f>
        <v>1</v>
      </c>
      <c r="N22">
        <f>'[1]CAC_SWISS_SP (-NIKKEI-DAX)'!AD107</f>
        <v>1</v>
      </c>
      <c r="O22">
        <f>'[1]CAC_SWISS_DAX (-SP-NIKKEI)'!AD107</f>
        <v>0</v>
      </c>
      <c r="P22">
        <f>'[1]CAC_SWISS_NIKKEI (-SP-DAX)'!AD107</f>
        <v>0</v>
      </c>
      <c r="Q22">
        <f>'[1]CAC_SWISS_DAX_SP (-NIKKEI)'!AF107</f>
        <v>0</v>
      </c>
      <c r="R22">
        <f>'[1]CAC_SWISS_SP_NIKKEI (-DAX)'!AF107</f>
        <v>1</v>
      </c>
      <c r="S22">
        <f>'[1]CAC_SWISS_DAX_NIKKEI (-SP)'!AF107</f>
        <v>0</v>
      </c>
      <c r="V22" t="str">
        <f t="shared" si="10"/>
        <v/>
      </c>
      <c r="W22" t="str">
        <f t="shared" si="11"/>
        <v/>
      </c>
      <c r="X22" t="str">
        <f t="shared" si="12"/>
        <v>BASE+DAX</v>
      </c>
      <c r="Y22" t="str">
        <f t="shared" si="13"/>
        <v>BASE+NIKKEI</v>
      </c>
      <c r="Z22" s="2" t="str">
        <f t="shared" si="14"/>
        <v>- NIKKEI</v>
      </c>
      <c r="AA22" s="2" t="str">
        <f t="shared" si="1"/>
        <v/>
      </c>
      <c r="AB22" s="2" t="str">
        <f t="shared" si="2"/>
        <v>- SP</v>
      </c>
      <c r="AE22" t="str">
        <f t="shared" si="3"/>
        <v/>
      </c>
      <c r="AF22" t="str">
        <f t="shared" si="4"/>
        <v/>
      </c>
      <c r="AG22">
        <f t="shared" si="5"/>
        <v>0.69614494096272106</v>
      </c>
      <c r="AH22">
        <f t="shared" si="6"/>
        <v>0.68560356728962257</v>
      </c>
      <c r="AI22">
        <f t="shared" si="7"/>
        <v>0.69633768260061057</v>
      </c>
      <c r="AJ22" t="str">
        <f t="shared" si="8"/>
        <v/>
      </c>
      <c r="AK22">
        <f t="shared" si="9"/>
        <v>0.70612206269524647</v>
      </c>
      <c r="AM22" t="str">
        <f t="shared" si="15"/>
        <v/>
      </c>
      <c r="AN22" t="str" cm="1">
        <f t="array" ref="AN22">IF(AM22="",_xlfn.IFS(AF22=MAX(AF22:AH22),"SP",AG22=MAX(AF22:AH22),"DAX",AH22=MAX(AF22:AH22),"NIKKEI",MAX(AF22:AH22)=0,""),"")</f>
        <v>DAX</v>
      </c>
      <c r="AO22" t="str" cm="1">
        <f t="array" ref="AO22">IF(AM22="BASE","",IF(MAX(AF22:AH22)=0,_xlfn.IFS(AI22=MAX(AI22:AK22),"SP&amp;DAX",AJ22=MAX(AI22:AK22),"SP&amp;NIKKEI",AK22=MAX(AI22:AK22),"DAX&amp;NIKKEI"),""))</f>
        <v/>
      </c>
      <c r="AQ22" s="3">
        <f t="shared" si="16"/>
        <v>41787</v>
      </c>
      <c r="AR22" cm="1">
        <f t="array" ref="AR22">IF(AM22="BASE",AE22,_xlfn.IFS(AN22="DAX",AG22,AN22="NIKKEI",AH22,AN22="SP",AF22,AN22="",MAX(AI22:AK22)))</f>
        <v>0.69614494096272106</v>
      </c>
      <c r="AS22" s="4">
        <f t="shared" si="24"/>
        <v>0.70228743179355724</v>
      </c>
      <c r="AU22" s="4"/>
      <c r="AV22" s="4"/>
      <c r="AW22" s="4"/>
      <c r="AX22" s="4"/>
      <c r="AY22" s="4"/>
      <c r="AZ22" s="4"/>
      <c r="BA22" s="6"/>
      <c r="BB22" s="4"/>
      <c r="BC22" s="4"/>
      <c r="BD22" s="4"/>
      <c r="BE22" s="4" t="str">
        <f t="shared" si="17"/>
        <v/>
      </c>
      <c r="BF22" s="4">
        <f t="shared" si="18"/>
        <v>0.2</v>
      </c>
      <c r="BG22" s="4" t="str">
        <f t="shared" si="19"/>
        <v/>
      </c>
      <c r="BH22" s="4" t="str">
        <f t="shared" si="20"/>
        <v/>
      </c>
      <c r="BI22" s="4" t="str">
        <f t="shared" si="21"/>
        <v/>
      </c>
      <c r="BJ22" s="4" t="str">
        <f t="shared" si="22"/>
        <v/>
      </c>
      <c r="BK22" s="4" t="str">
        <f t="shared" si="23"/>
        <v/>
      </c>
      <c r="BO22" s="3"/>
      <c r="BT22" s="3"/>
      <c r="BU22" s="3"/>
    </row>
    <row r="23" spans="1:73" x14ac:dyDescent="0.2">
      <c r="A23" s="1">
        <v>41788</v>
      </c>
      <c r="C23">
        <v>0.67086677755444069</v>
      </c>
      <c r="D23">
        <v>0.6708840143307363</v>
      </c>
      <c r="E23">
        <v>0.69143613942630722</v>
      </c>
      <c r="F23">
        <v>0.68119113671066611</v>
      </c>
      <c r="G23">
        <v>0.69182375605477919</v>
      </c>
      <c r="H23">
        <v>0.68152023046646582</v>
      </c>
      <c r="I23">
        <v>0.70227082027523935</v>
      </c>
      <c r="J23">
        <v>0.70345812627146009</v>
      </c>
      <c r="M23">
        <f>'[1]CAC_SWISS (-SP-NIKKEI-DAX)'!AC108</f>
        <v>1</v>
      </c>
      <c r="N23">
        <f>'[1]CAC_SWISS_SP (-NIKKEI-DAX)'!AD108</f>
        <v>1</v>
      </c>
      <c r="O23">
        <f>'[1]CAC_SWISS_DAX (-SP-NIKKEI)'!AD108</f>
        <v>0</v>
      </c>
      <c r="P23">
        <f>'[1]CAC_SWISS_NIKKEI (-SP-DAX)'!AD108</f>
        <v>0</v>
      </c>
      <c r="Q23">
        <f>'[1]CAC_SWISS_DAX_SP (-NIKKEI)'!AF108</f>
        <v>0</v>
      </c>
      <c r="R23">
        <f>'[1]CAC_SWISS_SP_NIKKEI (-DAX)'!AF108</f>
        <v>1</v>
      </c>
      <c r="S23">
        <f>'[1]CAC_SWISS_DAX_NIKKEI (-SP)'!AF108</f>
        <v>0</v>
      </c>
      <c r="V23" t="str">
        <f t="shared" si="10"/>
        <v/>
      </c>
      <c r="W23" t="str">
        <f t="shared" si="11"/>
        <v/>
      </c>
      <c r="X23" t="str">
        <f t="shared" si="12"/>
        <v>BASE+DAX</v>
      </c>
      <c r="Y23" t="str">
        <f t="shared" si="13"/>
        <v>BASE+NIKKEI</v>
      </c>
      <c r="Z23" s="2" t="str">
        <f t="shared" si="14"/>
        <v>- NIKKEI</v>
      </c>
      <c r="AA23" s="2" t="str">
        <f t="shared" si="1"/>
        <v/>
      </c>
      <c r="AB23" s="2" t="str">
        <f t="shared" si="2"/>
        <v>- SP</v>
      </c>
      <c r="AE23" t="str">
        <f t="shared" si="3"/>
        <v/>
      </c>
      <c r="AF23" t="str">
        <f t="shared" si="4"/>
        <v/>
      </c>
      <c r="AG23">
        <f t="shared" si="5"/>
        <v>0.69143613942630722</v>
      </c>
      <c r="AH23">
        <f t="shared" si="6"/>
        <v>0.68119113671066611</v>
      </c>
      <c r="AI23">
        <f t="shared" si="7"/>
        <v>0.69182375605477919</v>
      </c>
      <c r="AJ23" t="str">
        <f t="shared" si="8"/>
        <v/>
      </c>
      <c r="AK23">
        <f t="shared" si="9"/>
        <v>0.70227082027523935</v>
      </c>
      <c r="AM23" t="str">
        <f t="shared" si="15"/>
        <v/>
      </c>
      <c r="AN23" t="str" cm="1">
        <f t="array" ref="AN23">IF(AM23="",_xlfn.IFS(AF23=MAX(AF23:AH23),"SP",AG23=MAX(AF23:AH23),"DAX",AH23=MAX(AF23:AH23),"NIKKEI",MAX(AF23:AH23)=0,""),"")</f>
        <v>DAX</v>
      </c>
      <c r="AO23" t="str" cm="1">
        <f t="array" ref="AO23">IF(AM23="BASE","",IF(MAX(AF23:AH23)=0,_xlfn.IFS(AI23=MAX(AI23:AK23),"SP&amp;DAX",AJ23=MAX(AI23:AK23),"SP&amp;NIKKEI",AK23=MAX(AI23:AK23),"DAX&amp;NIKKEI"),""))</f>
        <v/>
      </c>
      <c r="AQ23" s="3">
        <f t="shared" si="16"/>
        <v>41788</v>
      </c>
      <c r="AR23" cm="1">
        <f t="array" ref="AR23">IF(AM23="BASE",AE23,_xlfn.IFS(AN23="DAX",AG23,AN23="NIKKEI",AH23,AN23="SP",AF23,AN23="",MAX(AI23:AK23)))</f>
        <v>0.69143613942630722</v>
      </c>
      <c r="AS23" s="4">
        <f t="shared" si="24"/>
        <v>0.69847684745328042</v>
      </c>
      <c r="AU23" s="4"/>
      <c r="AV23" s="4"/>
      <c r="AW23" s="4"/>
      <c r="AX23" s="4"/>
      <c r="AY23" s="4"/>
      <c r="AZ23" s="4"/>
      <c r="BA23" s="6"/>
      <c r="BB23" s="4"/>
      <c r="BC23" s="4"/>
      <c r="BD23" s="4"/>
      <c r="BE23" s="4" t="str">
        <f t="shared" si="17"/>
        <v/>
      </c>
      <c r="BF23" s="4">
        <f t="shared" si="18"/>
        <v>0.2</v>
      </c>
      <c r="BG23" s="4" t="str">
        <f t="shared" si="19"/>
        <v/>
      </c>
      <c r="BH23" s="4" t="str">
        <f t="shared" si="20"/>
        <v/>
      </c>
      <c r="BI23" s="4" t="str">
        <f t="shared" si="21"/>
        <v/>
      </c>
      <c r="BJ23" s="4" t="str">
        <f t="shared" si="22"/>
        <v/>
      </c>
      <c r="BK23" s="4" t="str">
        <f t="shared" si="23"/>
        <v/>
      </c>
      <c r="BO23" s="3"/>
      <c r="BT23" s="3"/>
      <c r="BU23" s="3"/>
    </row>
    <row r="24" spans="1:73" x14ac:dyDescent="0.2">
      <c r="A24" s="1">
        <v>41789</v>
      </c>
      <c r="C24">
        <v>0.67898703356692858</v>
      </c>
      <c r="D24">
        <v>0.67919897710425969</v>
      </c>
      <c r="E24">
        <v>0.696310946680053</v>
      </c>
      <c r="F24">
        <v>0.6857600658527937</v>
      </c>
      <c r="G24">
        <v>0.69701269270751021</v>
      </c>
      <c r="H24">
        <v>0.68630235752644753</v>
      </c>
      <c r="I24">
        <v>0.7039578448663607</v>
      </c>
      <c r="J24">
        <v>0.7052677326742165</v>
      </c>
      <c r="M24">
        <f>'[1]CAC_SWISS (-SP-NIKKEI-DAX)'!AC109</f>
        <v>0</v>
      </c>
      <c r="N24">
        <f>'[1]CAC_SWISS_SP (-NIKKEI-DAX)'!AD109</f>
        <v>1</v>
      </c>
      <c r="O24">
        <f>'[1]CAC_SWISS_DAX (-SP-NIKKEI)'!AD109</f>
        <v>0</v>
      </c>
      <c r="P24">
        <f>'[1]CAC_SWISS_NIKKEI (-SP-DAX)'!AD109</f>
        <v>0</v>
      </c>
      <c r="Q24">
        <f>'[1]CAC_SWISS_DAX_SP (-NIKKEI)'!AF109</f>
        <v>0</v>
      </c>
      <c r="R24">
        <f>'[1]CAC_SWISS_SP_NIKKEI (-DAX)'!AF109</f>
        <v>1</v>
      </c>
      <c r="S24">
        <f>'[1]CAC_SWISS_DAX_NIKKEI (-SP)'!AF109</f>
        <v>0</v>
      </c>
      <c r="V24" t="str">
        <f t="shared" si="10"/>
        <v>BASE</v>
      </c>
      <c r="W24" t="str">
        <f t="shared" si="11"/>
        <v/>
      </c>
      <c r="X24" t="str">
        <f t="shared" si="12"/>
        <v>BASE+DAX</v>
      </c>
      <c r="Y24" t="str">
        <f t="shared" si="13"/>
        <v>BASE+NIKKEI</v>
      </c>
      <c r="Z24" s="2" t="str">
        <f t="shared" si="14"/>
        <v>- NIKKEI</v>
      </c>
      <c r="AA24" s="2" t="str">
        <f t="shared" si="1"/>
        <v/>
      </c>
      <c r="AB24" s="2" t="str">
        <f t="shared" si="2"/>
        <v>- SP</v>
      </c>
      <c r="AE24">
        <f t="shared" si="3"/>
        <v>0.67898703356692858</v>
      </c>
      <c r="AF24" t="str">
        <f t="shared" si="4"/>
        <v/>
      </c>
      <c r="AG24">
        <f t="shared" si="5"/>
        <v>0.696310946680053</v>
      </c>
      <c r="AH24">
        <f t="shared" si="6"/>
        <v>0.6857600658527937</v>
      </c>
      <c r="AI24">
        <f t="shared" si="7"/>
        <v>0.69701269270751021</v>
      </c>
      <c r="AJ24" t="str">
        <f t="shared" si="8"/>
        <v/>
      </c>
      <c r="AK24">
        <f t="shared" si="9"/>
        <v>0.7039578448663607</v>
      </c>
      <c r="AM24" t="str">
        <f t="shared" si="15"/>
        <v>BASE</v>
      </c>
      <c r="AN24" t="str" cm="1">
        <f t="array" ref="AN24">IF(AM24="",_xlfn.IFS(AF24=MAX(AF24:AH24),"SP",AG24=MAX(AF24:AH24),"DAX",AH24=MAX(AF24:AH24),"NIKKEI",MAX(AF24:AH24)=0,""),"")</f>
        <v/>
      </c>
      <c r="AO24" t="str" cm="1">
        <f t="array" ref="AO24">IF(AM24="BASE","",IF(MAX(AF24:AH24)=0,_xlfn.IFS(AI24=MAX(AI24:AK24),"SP&amp;DAX",AJ24=MAX(AI24:AK24),"SP&amp;NIKKEI",AK24=MAX(AI24:AK24),"DAX&amp;NIKKEI"),""))</f>
        <v/>
      </c>
      <c r="AQ24" s="3">
        <f t="shared" si="16"/>
        <v>41789</v>
      </c>
      <c r="AR24" cm="1">
        <f t="array" ref="AR24">IF(AM24="BASE",AE24,_xlfn.IFS(AN24="DAX",AG24,AN24="NIKKEI",AH24,AN24="SP",AF24,AN24="",MAX(AI24:AK24)))</f>
        <v>0.67898703356692858</v>
      </c>
      <c r="AS24" s="4">
        <f t="shared" si="24"/>
        <v>0.69558443150500848</v>
      </c>
      <c r="AU24" s="4"/>
      <c r="AV24" s="4"/>
      <c r="AW24" s="4"/>
      <c r="AX24" s="4"/>
      <c r="AY24" s="4"/>
      <c r="AZ24" s="4"/>
      <c r="BA24" s="6"/>
      <c r="BB24" s="4"/>
      <c r="BC24" s="4"/>
      <c r="BD24" s="4"/>
      <c r="BE24" s="4">
        <f t="shared" si="17"/>
        <v>0.05</v>
      </c>
      <c r="BF24" s="4" t="str">
        <f t="shared" si="18"/>
        <v/>
      </c>
      <c r="BG24" s="4" t="str">
        <f t="shared" si="19"/>
        <v/>
      </c>
      <c r="BH24" s="4" t="str">
        <f t="shared" si="20"/>
        <v/>
      </c>
      <c r="BI24" s="4" t="str">
        <f t="shared" si="21"/>
        <v/>
      </c>
      <c r="BJ24" s="4" t="str">
        <f t="shared" si="22"/>
        <v/>
      </c>
      <c r="BK24" s="4" t="str">
        <f t="shared" si="23"/>
        <v/>
      </c>
      <c r="BO24" s="3"/>
      <c r="BT24" s="3"/>
      <c r="BU24" s="3"/>
    </row>
    <row r="25" spans="1:73" x14ac:dyDescent="0.2">
      <c r="A25" s="1">
        <v>41792</v>
      </c>
      <c r="C25">
        <v>0.67560467994840567</v>
      </c>
      <c r="D25">
        <v>0.67572874128874016</v>
      </c>
      <c r="E25">
        <v>0.69271851027893183</v>
      </c>
      <c r="F25">
        <v>0.6834868789996672</v>
      </c>
      <c r="G25">
        <v>0.69330107598233259</v>
      </c>
      <c r="H25">
        <v>0.68391534509524787</v>
      </c>
      <c r="I25">
        <v>0.7014893314015509</v>
      </c>
      <c r="J25">
        <v>0.70269393005321956</v>
      </c>
      <c r="M25">
        <f>'[1]CAC_SWISS (-SP-NIKKEI-DAX)'!AC110</f>
        <v>0</v>
      </c>
      <c r="N25">
        <f>'[1]CAC_SWISS_SP (-NIKKEI-DAX)'!AD110</f>
        <v>1</v>
      </c>
      <c r="O25">
        <f>'[1]CAC_SWISS_DAX (-SP-NIKKEI)'!AD110</f>
        <v>0</v>
      </c>
      <c r="P25">
        <f>'[1]CAC_SWISS_NIKKEI (-SP-DAX)'!AD110</f>
        <v>0</v>
      </c>
      <c r="Q25">
        <f>'[1]CAC_SWISS_DAX_SP (-NIKKEI)'!AF110</f>
        <v>0</v>
      </c>
      <c r="R25">
        <f>'[1]CAC_SWISS_SP_NIKKEI (-DAX)'!AF110</f>
        <v>1</v>
      </c>
      <c r="S25">
        <f>'[1]CAC_SWISS_DAX_NIKKEI (-SP)'!AF110</f>
        <v>0</v>
      </c>
      <c r="V25" t="str">
        <f t="shared" si="10"/>
        <v>BASE</v>
      </c>
      <c r="W25" t="str">
        <f t="shared" si="11"/>
        <v/>
      </c>
      <c r="X25" t="str">
        <f t="shared" si="12"/>
        <v>BASE+DAX</v>
      </c>
      <c r="Y25" t="str">
        <f t="shared" si="13"/>
        <v>BASE+NIKKEI</v>
      </c>
      <c r="Z25" s="2" t="str">
        <f t="shared" si="14"/>
        <v>- NIKKEI</v>
      </c>
      <c r="AA25" s="2" t="str">
        <f t="shared" si="1"/>
        <v/>
      </c>
      <c r="AB25" s="2" t="str">
        <f t="shared" si="2"/>
        <v>- SP</v>
      </c>
      <c r="AE25">
        <f t="shared" si="3"/>
        <v>0.67560467994840567</v>
      </c>
      <c r="AF25" t="str">
        <f t="shared" si="4"/>
        <v/>
      </c>
      <c r="AG25">
        <f t="shared" si="5"/>
        <v>0.69271851027893183</v>
      </c>
      <c r="AH25">
        <f t="shared" si="6"/>
        <v>0.6834868789996672</v>
      </c>
      <c r="AI25">
        <f t="shared" si="7"/>
        <v>0.69330107598233259</v>
      </c>
      <c r="AJ25" t="str">
        <f t="shared" si="8"/>
        <v/>
      </c>
      <c r="AK25">
        <f t="shared" si="9"/>
        <v>0.7014893314015509</v>
      </c>
      <c r="AM25" t="str">
        <f t="shared" si="15"/>
        <v>BASE</v>
      </c>
      <c r="AN25" t="str" cm="1">
        <f t="array" ref="AN25">IF(AM25="",_xlfn.IFS(AF25=MAX(AF25:AH25),"SP",AG25=MAX(AF25:AH25),"DAX",AH25=MAX(AF25:AH25),"NIKKEI",MAX(AF25:AH25)=0,""),"")</f>
        <v/>
      </c>
      <c r="AO25" t="str" cm="1">
        <f t="array" ref="AO25">IF(AM25="BASE","",IF(MAX(AF25:AH25)=0,_xlfn.IFS(AI25=MAX(AI25:AK25),"SP&amp;DAX",AJ25=MAX(AI25:AK25),"SP&amp;NIKKEI",AK25=MAX(AI25:AK25),"DAX&amp;NIKKEI"),""))</f>
        <v/>
      </c>
      <c r="AQ25" s="3">
        <f t="shared" si="16"/>
        <v>41792</v>
      </c>
      <c r="AR25" cm="1">
        <f t="array" ref="AR25">IF(AM25="BASE",AE25,_xlfn.IFS(AN25="DAX",AG25,AN25="NIKKEI",AH25,AN25="SP",AF25,AN25="",MAX(AI25:AK25)))</f>
        <v>0.67560467994840567</v>
      </c>
      <c r="AS25" s="4">
        <f t="shared" si="24"/>
        <v>0.69249986220183923</v>
      </c>
      <c r="AU25" s="4"/>
      <c r="AV25" s="4"/>
      <c r="AW25" s="4"/>
      <c r="AX25" s="4"/>
      <c r="AY25" s="4"/>
      <c r="AZ25" s="4"/>
      <c r="BA25" s="6"/>
      <c r="BB25" s="4"/>
      <c r="BC25" s="4"/>
      <c r="BD25" s="4"/>
      <c r="BE25" s="4">
        <f t="shared" si="17"/>
        <v>0.05</v>
      </c>
      <c r="BF25" s="4" t="str">
        <f t="shared" si="18"/>
        <v/>
      </c>
      <c r="BG25" s="4" t="str">
        <f t="shared" si="19"/>
        <v/>
      </c>
      <c r="BH25" s="4" t="str">
        <f t="shared" si="20"/>
        <v/>
      </c>
      <c r="BI25" s="4" t="str">
        <f t="shared" si="21"/>
        <v/>
      </c>
      <c r="BJ25" s="4" t="str">
        <f t="shared" si="22"/>
        <v/>
      </c>
      <c r="BK25" s="4" t="str">
        <f t="shared" si="23"/>
        <v/>
      </c>
      <c r="BO25" s="3"/>
      <c r="BT25" s="3"/>
      <c r="BU25" s="3"/>
    </row>
    <row r="26" spans="1:73" x14ac:dyDescent="0.2">
      <c r="A26" s="1">
        <v>41793</v>
      </c>
      <c r="C26">
        <v>0.67156976356803699</v>
      </c>
      <c r="D26">
        <v>0.67213729858212401</v>
      </c>
      <c r="E26">
        <v>0.68804154497238756</v>
      </c>
      <c r="F26">
        <v>0.67989120804062286</v>
      </c>
      <c r="G26">
        <v>0.68917052334543649</v>
      </c>
      <c r="H26">
        <v>0.68137327832749295</v>
      </c>
      <c r="I26">
        <v>0.69697493542755784</v>
      </c>
      <c r="J26">
        <v>0.69939220882683995</v>
      </c>
      <c r="M26">
        <f>'[1]CAC_SWISS (-SP-NIKKEI-DAX)'!AC111</f>
        <v>0</v>
      </c>
      <c r="N26">
        <f>'[1]CAC_SWISS_SP (-NIKKEI-DAX)'!AD111</f>
        <v>1</v>
      </c>
      <c r="O26">
        <f>'[1]CAC_SWISS_DAX (-SP-NIKKEI)'!AD111</f>
        <v>0</v>
      </c>
      <c r="P26">
        <f>'[1]CAC_SWISS_NIKKEI (-SP-DAX)'!AD111</f>
        <v>0</v>
      </c>
      <c r="Q26">
        <f>'[1]CAC_SWISS_DAX_SP (-NIKKEI)'!AF111</f>
        <v>0</v>
      </c>
      <c r="R26">
        <f>'[1]CAC_SWISS_SP_NIKKEI (-DAX)'!AF111</f>
        <v>1</v>
      </c>
      <c r="S26">
        <f>'[1]CAC_SWISS_DAX_NIKKEI (-SP)'!AF111</f>
        <v>0</v>
      </c>
      <c r="V26" t="str">
        <f t="shared" si="10"/>
        <v>BASE</v>
      </c>
      <c r="W26" t="str">
        <f t="shared" si="11"/>
        <v/>
      </c>
      <c r="X26" t="str">
        <f t="shared" si="12"/>
        <v>BASE+DAX</v>
      </c>
      <c r="Y26" t="str">
        <f t="shared" si="13"/>
        <v>BASE+NIKKEI</v>
      </c>
      <c r="Z26" s="2" t="str">
        <f t="shared" si="14"/>
        <v>- NIKKEI</v>
      </c>
      <c r="AA26" s="2" t="str">
        <f t="shared" si="1"/>
        <v/>
      </c>
      <c r="AB26" s="2" t="str">
        <f t="shared" si="2"/>
        <v>- SP</v>
      </c>
      <c r="AE26">
        <f t="shared" si="3"/>
        <v>0.67156976356803699</v>
      </c>
      <c r="AF26" t="str">
        <f t="shared" si="4"/>
        <v/>
      </c>
      <c r="AG26">
        <f t="shared" si="5"/>
        <v>0.68804154497238756</v>
      </c>
      <c r="AH26">
        <f t="shared" si="6"/>
        <v>0.67989120804062286</v>
      </c>
      <c r="AI26">
        <f t="shared" si="7"/>
        <v>0.68917052334543649</v>
      </c>
      <c r="AJ26" t="str">
        <f t="shared" si="8"/>
        <v/>
      </c>
      <c r="AK26">
        <f t="shared" si="9"/>
        <v>0.69697493542755784</v>
      </c>
      <c r="AM26" t="str">
        <f t="shared" si="15"/>
        <v>BASE</v>
      </c>
      <c r="AN26" t="str" cm="1">
        <f t="array" ref="AN26">IF(AM26="",_xlfn.IFS(AF26=MAX(AF26:AH26),"SP",AG26=MAX(AF26:AH26),"DAX",AH26=MAX(AF26:AH26),"NIKKEI",MAX(AF26:AH26)=0,""),"")</f>
        <v/>
      </c>
      <c r="AO26" t="str" cm="1">
        <f t="array" ref="AO26">IF(AM26="BASE","",IF(MAX(AF26:AH26)=0,_xlfn.IFS(AI26=MAX(AI26:AK26),"SP&amp;DAX",AJ26=MAX(AI26:AK26),"SP&amp;NIKKEI",AK26=MAX(AI26:AK26),"DAX&amp;NIKKEI"),""))</f>
        <v/>
      </c>
      <c r="AQ26" s="3">
        <f t="shared" si="16"/>
        <v>41793</v>
      </c>
      <c r="AR26" cm="1">
        <f t="array" ref="AR26">IF(AM26="BASE",AE26,_xlfn.IFS(AN26="DAX",AG26,AN26="NIKKEI",AH26,AN26="SP",AF26,AN26="",MAX(AI26:AK26)))</f>
        <v>0.67156976356803699</v>
      </c>
      <c r="AS26" s="4">
        <f t="shared" si="24"/>
        <v>0.68906627262168585</v>
      </c>
      <c r="AU26" s="4"/>
      <c r="AV26" s="4"/>
      <c r="AW26" s="4"/>
      <c r="AX26" s="4"/>
      <c r="AY26" s="4"/>
      <c r="AZ26" s="4"/>
      <c r="BA26" s="6"/>
      <c r="BB26" s="4"/>
      <c r="BC26" s="4"/>
      <c r="BD26" s="4"/>
      <c r="BE26" s="4">
        <f t="shared" si="17"/>
        <v>0.05</v>
      </c>
      <c r="BF26" s="4" t="str">
        <f t="shared" si="18"/>
        <v/>
      </c>
      <c r="BG26" s="4" t="str">
        <f t="shared" si="19"/>
        <v/>
      </c>
      <c r="BH26" s="4" t="str">
        <f t="shared" si="20"/>
        <v/>
      </c>
      <c r="BI26" s="4" t="str">
        <f t="shared" si="21"/>
        <v/>
      </c>
      <c r="BJ26" s="4" t="str">
        <f t="shared" si="22"/>
        <v/>
      </c>
      <c r="BK26" s="4" t="str">
        <f t="shared" si="23"/>
        <v/>
      </c>
      <c r="BO26" s="3"/>
      <c r="BT26" s="3"/>
      <c r="BU26" s="3"/>
    </row>
    <row r="27" spans="1:73" x14ac:dyDescent="0.2">
      <c r="A27" s="1">
        <v>41794</v>
      </c>
      <c r="C27">
        <v>0.67406533299848537</v>
      </c>
      <c r="D27">
        <v>0.67504561288427278</v>
      </c>
      <c r="E27">
        <v>0.68761904333802326</v>
      </c>
      <c r="F27">
        <v>0.67938201074387961</v>
      </c>
      <c r="G27">
        <v>0.68899744137597208</v>
      </c>
      <c r="H27">
        <v>0.68099387183027704</v>
      </c>
      <c r="I27">
        <v>0.69482793066626025</v>
      </c>
      <c r="J27">
        <v>0.69712644183820294</v>
      </c>
      <c r="M27">
        <f>'[1]CAC_SWISS (-SP-NIKKEI-DAX)'!AC112</f>
        <v>0</v>
      </c>
      <c r="N27">
        <f>'[1]CAC_SWISS_SP (-NIKKEI-DAX)'!AD112</f>
        <v>0</v>
      </c>
      <c r="O27">
        <f>'[1]CAC_SWISS_DAX (-SP-NIKKEI)'!AD112</f>
        <v>0</v>
      </c>
      <c r="P27">
        <f>'[1]CAC_SWISS_NIKKEI (-SP-DAX)'!AD112</f>
        <v>0</v>
      </c>
      <c r="Q27">
        <f>'[1]CAC_SWISS_DAX_SP (-NIKKEI)'!AF112</f>
        <v>0</v>
      </c>
      <c r="R27">
        <f>'[1]CAC_SWISS_SP_NIKKEI (-DAX)'!AF112</f>
        <v>1</v>
      </c>
      <c r="S27">
        <f>'[1]CAC_SWISS_DAX_NIKKEI (-SP)'!AF112</f>
        <v>0</v>
      </c>
      <c r="V27" t="str">
        <f t="shared" si="10"/>
        <v>BASE</v>
      </c>
      <c r="W27" t="str">
        <f t="shared" si="11"/>
        <v>BASE+SP</v>
      </c>
      <c r="X27" t="str">
        <f t="shared" si="12"/>
        <v>BASE+DAX</v>
      </c>
      <c r="Y27" t="str">
        <f t="shared" si="13"/>
        <v>BASE+NIKKEI</v>
      </c>
      <c r="Z27" s="2" t="str">
        <f t="shared" si="14"/>
        <v>- NIKKEI</v>
      </c>
      <c r="AA27" s="2" t="str">
        <f t="shared" si="1"/>
        <v/>
      </c>
      <c r="AB27" s="2" t="str">
        <f t="shared" si="2"/>
        <v>- SP</v>
      </c>
      <c r="AE27">
        <f t="shared" si="3"/>
        <v>0.67406533299848537</v>
      </c>
      <c r="AF27">
        <f t="shared" si="4"/>
        <v>0.67504561288427278</v>
      </c>
      <c r="AG27">
        <f t="shared" si="5"/>
        <v>0.68761904333802326</v>
      </c>
      <c r="AH27">
        <f t="shared" si="6"/>
        <v>0.67938201074387961</v>
      </c>
      <c r="AI27">
        <f t="shared" si="7"/>
        <v>0.68899744137597208</v>
      </c>
      <c r="AJ27" t="str">
        <f t="shared" si="8"/>
        <v/>
      </c>
      <c r="AK27">
        <f t="shared" si="9"/>
        <v>0.69482793066626025</v>
      </c>
      <c r="AM27" t="str">
        <f t="shared" si="15"/>
        <v>BASE</v>
      </c>
      <c r="AN27" t="str" cm="1">
        <f t="array" ref="AN27">IF(AM27="",_xlfn.IFS(AF27=MAX(AF27:AH27),"SP",AG27=MAX(AF27:AH27),"DAX",AH27=MAX(AF27:AH27),"NIKKEI",MAX(AF27:AH27)=0,""),"")</f>
        <v/>
      </c>
      <c r="AO27" t="str" cm="1">
        <f t="array" ref="AO27">IF(AM27="BASE","",IF(MAX(AF27:AH27)=0,_xlfn.IFS(AI27=MAX(AI27:AK27),"SP&amp;DAX",AJ27=MAX(AI27:AK27),"SP&amp;NIKKEI",AK27=MAX(AI27:AK27),"DAX&amp;NIKKEI"),""))</f>
        <v/>
      </c>
      <c r="AQ27" s="3">
        <f t="shared" si="16"/>
        <v>41794</v>
      </c>
      <c r="AR27" cm="1">
        <f t="array" ref="AR27">IF(AM27="BASE",AE27,_xlfn.IFS(AN27="DAX",AG27,AN27="NIKKEI",AH27,AN27="SP",AF27,AN27="",MAX(AI27:AK27)))</f>
        <v>0.67406533299848537</v>
      </c>
      <c r="AS27" s="4">
        <f t="shared" si="24"/>
        <v>0.68581226340677193</v>
      </c>
      <c r="AU27" s="4"/>
      <c r="AV27" s="4"/>
      <c r="AW27" s="4"/>
      <c r="AX27" s="4"/>
      <c r="AY27" s="4"/>
      <c r="AZ27" s="4"/>
      <c r="BA27" s="6"/>
      <c r="BB27" s="4"/>
      <c r="BC27" s="4"/>
      <c r="BD27" s="4"/>
      <c r="BE27" s="4">
        <f t="shared" si="17"/>
        <v>0.05</v>
      </c>
      <c r="BF27" s="4" t="str">
        <f t="shared" si="18"/>
        <v/>
      </c>
      <c r="BG27" s="4" t="str">
        <f t="shared" si="19"/>
        <v/>
      </c>
      <c r="BH27" s="4" t="str">
        <f t="shared" si="20"/>
        <v/>
      </c>
      <c r="BI27" s="4" t="str">
        <f t="shared" si="21"/>
        <v/>
      </c>
      <c r="BJ27" s="4" t="str">
        <f t="shared" si="22"/>
        <v/>
      </c>
      <c r="BK27" s="4" t="str">
        <f t="shared" si="23"/>
        <v/>
      </c>
      <c r="BO27" s="3"/>
      <c r="BT27" s="3"/>
      <c r="BU27" s="3"/>
    </row>
    <row r="28" spans="1:73" x14ac:dyDescent="0.2">
      <c r="A28" s="1">
        <v>41795</v>
      </c>
      <c r="C28">
        <v>0.66300238486290919</v>
      </c>
      <c r="D28">
        <v>0.66380742644288848</v>
      </c>
      <c r="E28">
        <v>0.68082811655036313</v>
      </c>
      <c r="F28">
        <v>0.66752064992194038</v>
      </c>
      <c r="G28">
        <v>0.68214049489880713</v>
      </c>
      <c r="H28">
        <v>0.66881942154641461</v>
      </c>
      <c r="I28">
        <v>0.68740625168965541</v>
      </c>
      <c r="J28">
        <v>0.68952863943211717</v>
      </c>
      <c r="M28">
        <f>'[1]CAC_SWISS (-SP-NIKKEI-DAX)'!AC113</f>
        <v>0</v>
      </c>
      <c r="N28">
        <f>'[1]CAC_SWISS_SP (-NIKKEI-DAX)'!AD113</f>
        <v>1</v>
      </c>
      <c r="O28">
        <f>'[1]CAC_SWISS_DAX (-SP-NIKKEI)'!AD113</f>
        <v>0</v>
      </c>
      <c r="P28">
        <f>'[1]CAC_SWISS_NIKKEI (-SP-DAX)'!AD113</f>
        <v>0</v>
      </c>
      <c r="Q28">
        <f>'[1]CAC_SWISS_DAX_SP (-NIKKEI)'!AF113</f>
        <v>0</v>
      </c>
      <c r="R28">
        <f>'[1]CAC_SWISS_SP_NIKKEI (-DAX)'!AF113</f>
        <v>1</v>
      </c>
      <c r="S28">
        <f>'[1]CAC_SWISS_DAX_NIKKEI (-SP)'!AF113</f>
        <v>0</v>
      </c>
      <c r="V28" t="str">
        <f t="shared" si="10"/>
        <v>BASE</v>
      </c>
      <c r="W28" t="str">
        <f t="shared" si="11"/>
        <v/>
      </c>
      <c r="X28" t="str">
        <f t="shared" si="12"/>
        <v>BASE+DAX</v>
      </c>
      <c r="Y28" t="str">
        <f t="shared" si="13"/>
        <v>BASE+NIKKEI</v>
      </c>
      <c r="Z28" s="2" t="str">
        <f t="shared" si="14"/>
        <v>- NIKKEI</v>
      </c>
      <c r="AA28" s="2" t="str">
        <f>IF(R28=0,"- DAX","")</f>
        <v/>
      </c>
      <c r="AB28" s="2" t="str">
        <f t="shared" si="2"/>
        <v>- SP</v>
      </c>
      <c r="AE28">
        <f t="shared" si="3"/>
        <v>0.66300238486290919</v>
      </c>
      <c r="AF28" t="str">
        <f t="shared" si="4"/>
        <v/>
      </c>
      <c r="AG28">
        <f t="shared" si="5"/>
        <v>0.68082811655036313</v>
      </c>
      <c r="AH28">
        <f t="shared" si="6"/>
        <v>0.66752064992194038</v>
      </c>
      <c r="AI28">
        <f t="shared" si="7"/>
        <v>0.68214049489880713</v>
      </c>
      <c r="AJ28" t="str">
        <f t="shared" si="8"/>
        <v/>
      </c>
      <c r="AK28">
        <f t="shared" si="9"/>
        <v>0.68740625168965541</v>
      </c>
      <c r="AM28" t="str">
        <f t="shared" si="15"/>
        <v>BASE</v>
      </c>
      <c r="AN28" t="str" cm="1">
        <f t="array" ref="AN28">IF(AM28="",_xlfn.IFS(AF28=MAX(AF28:AH28),"SP",AG28=MAX(AF28:AH28),"DAX",AH28=MAX(AF28:AH28),"NIKKEI",MAX(AF28:AH28)=0,""),"")</f>
        <v/>
      </c>
      <c r="AO28" t="str" cm="1">
        <f t="array" ref="AO28">IF(AM28="BASE","",IF(MAX(AF28:AH28)=0,_xlfn.IFS(AI28=MAX(AI28:AK28),"SP&amp;DAX",AJ28=MAX(AI28:AK28),"SP&amp;NIKKEI",AK28=MAX(AI28:AK28),"DAX&amp;NIKKEI"),""))</f>
        <v/>
      </c>
      <c r="AQ28" s="3">
        <f t="shared" si="16"/>
        <v>41795</v>
      </c>
      <c r="AR28" cm="1">
        <f t="array" ref="AR28">IF(AM28="BASE",AE28,_xlfn.IFS(AN28="DAX",AG28,AN28="NIKKEI",AH28,AN28="SP",AF28,AN28="",MAX(AI28:AK28)))</f>
        <v>0.66300238486290919</v>
      </c>
      <c r="AS28" s="4">
        <f t="shared" si="24"/>
        <v>0.68158348707258498</v>
      </c>
      <c r="AU28" s="4"/>
      <c r="AV28" s="4"/>
      <c r="AW28" s="4"/>
      <c r="AX28" s="4"/>
      <c r="AY28" s="4"/>
      <c r="AZ28" s="4"/>
      <c r="BA28" s="6"/>
      <c r="BB28" s="4"/>
      <c r="BC28" s="4"/>
      <c r="BD28" s="4"/>
      <c r="BE28" s="4">
        <f t="shared" si="17"/>
        <v>0.05</v>
      </c>
      <c r="BF28" s="4" t="str">
        <f t="shared" si="18"/>
        <v/>
      </c>
      <c r="BG28" s="4" t="str">
        <f t="shared" si="19"/>
        <v/>
      </c>
      <c r="BH28" s="4" t="str">
        <f t="shared" si="20"/>
        <v/>
      </c>
      <c r="BI28" s="4" t="str">
        <f t="shared" si="21"/>
        <v/>
      </c>
      <c r="BJ28" s="4" t="str">
        <f t="shared" si="22"/>
        <v/>
      </c>
      <c r="BK28" s="4" t="str">
        <f t="shared" si="23"/>
        <v/>
      </c>
      <c r="BO28" s="3"/>
      <c r="BT28" s="3"/>
      <c r="BU28" s="3"/>
    </row>
    <row r="29" spans="1:73" x14ac:dyDescent="0.2">
      <c r="A29" s="1">
        <v>41796</v>
      </c>
      <c r="C29">
        <v>0.64674441571623797</v>
      </c>
      <c r="D29">
        <v>0.64730188902317942</v>
      </c>
      <c r="E29">
        <v>0.66740217715969241</v>
      </c>
      <c r="F29">
        <v>0.65259511508173751</v>
      </c>
      <c r="G29">
        <v>0.66837712523505399</v>
      </c>
      <c r="H29">
        <v>0.65361140902368309</v>
      </c>
      <c r="I29">
        <v>0.67599416454561201</v>
      </c>
      <c r="J29">
        <v>0.67774982451498023</v>
      </c>
      <c r="M29">
        <f>'[1]CAC_SWISS (-SP-NIKKEI-DAX)'!AC114</f>
        <v>0</v>
      </c>
      <c r="N29">
        <f>'[1]CAC_SWISS_SP (-NIKKEI-DAX)'!AD114</f>
        <v>1</v>
      </c>
      <c r="O29">
        <f>'[1]CAC_SWISS_DAX (-SP-NIKKEI)'!AD114</f>
        <v>0</v>
      </c>
      <c r="P29">
        <f>'[1]CAC_SWISS_NIKKEI (-SP-DAX)'!AD114</f>
        <v>1</v>
      </c>
      <c r="Q29">
        <f>'[1]CAC_SWISS_DAX_SP (-NIKKEI)'!AF114</f>
        <v>0</v>
      </c>
      <c r="R29">
        <f>'[1]CAC_SWISS_SP_NIKKEI (-DAX)'!AF114</f>
        <v>1</v>
      </c>
      <c r="S29">
        <f>'[1]CAC_SWISS_DAX_NIKKEI (-SP)'!AF114</f>
        <v>0</v>
      </c>
      <c r="V29" t="str">
        <f t="shared" si="10"/>
        <v>BASE</v>
      </c>
      <c r="W29" t="str">
        <f t="shared" si="11"/>
        <v/>
      </c>
      <c r="X29" t="str">
        <f t="shared" si="12"/>
        <v>BASE+DAX</v>
      </c>
      <c r="Y29" t="str">
        <f t="shared" si="13"/>
        <v/>
      </c>
      <c r="Z29" s="2" t="str">
        <f t="shared" si="14"/>
        <v>- NIKKEI</v>
      </c>
      <c r="AA29" s="2" t="str">
        <f t="shared" ref="AA29:AA92" si="25">IF(R29=0,"- DAX","")</f>
        <v/>
      </c>
      <c r="AB29" s="2" t="str">
        <f t="shared" si="2"/>
        <v>- SP</v>
      </c>
      <c r="AE29">
        <f t="shared" si="3"/>
        <v>0.64674441571623797</v>
      </c>
      <c r="AF29" t="str">
        <f t="shared" si="4"/>
        <v/>
      </c>
      <c r="AG29">
        <f t="shared" si="5"/>
        <v>0.66740217715969241</v>
      </c>
      <c r="AH29" t="str">
        <f t="shared" si="6"/>
        <v/>
      </c>
      <c r="AI29">
        <f t="shared" si="7"/>
        <v>0.66837712523505399</v>
      </c>
      <c r="AJ29" t="str">
        <f t="shared" si="8"/>
        <v/>
      </c>
      <c r="AK29">
        <f t="shared" si="9"/>
        <v>0.67599416454561201</v>
      </c>
      <c r="AM29" t="str">
        <f t="shared" si="15"/>
        <v>BASE</v>
      </c>
      <c r="AN29" t="str" cm="1">
        <f t="array" ref="AN29">IF(AM29="",_xlfn.IFS(AF29=MAX(AF29:AH29),"SP",AG29=MAX(AF29:AH29),"DAX",AH29=MAX(AF29:AH29),"NIKKEI",MAX(AF29:AH29)=0,""),"")</f>
        <v/>
      </c>
      <c r="AO29" t="str" cm="1">
        <f t="array" ref="AO29">IF(AM29="BASE","",IF(MAX(AF29:AH29)=0,_xlfn.IFS(AI29=MAX(AI29:AK29),"SP&amp;DAX",AJ29=MAX(AI29:AK29),"SP&amp;NIKKEI",AK29=MAX(AI29:AK29),"DAX&amp;NIKKEI"),""))</f>
        <v/>
      </c>
      <c r="AQ29" s="3">
        <f t="shared" si="16"/>
        <v>41796</v>
      </c>
      <c r="AR29" cm="1">
        <f t="array" ref="AR29">IF(AM29="BASE",AE29,_xlfn.IFS(AN29="DAX",AG29,AN29="NIKKEI",AH29,AN29="SP",AF29,AN29="",MAX(AI29:AK29)))</f>
        <v>0.64674441571623797</v>
      </c>
      <c r="AS29" s="4">
        <f t="shared" si="24"/>
        <v>0.67636088718633269</v>
      </c>
      <c r="AU29" s="4"/>
      <c r="AV29" s="4"/>
      <c r="AW29" s="4"/>
      <c r="AX29" s="4"/>
      <c r="AY29" s="4"/>
      <c r="AZ29" s="4"/>
      <c r="BA29" s="6"/>
      <c r="BB29" s="4"/>
      <c r="BC29" s="4"/>
      <c r="BD29" s="4"/>
      <c r="BE29" s="4">
        <f t="shared" si="17"/>
        <v>0.05</v>
      </c>
      <c r="BF29" s="4" t="str">
        <f t="shared" si="18"/>
        <v/>
      </c>
      <c r="BG29" s="4" t="str">
        <f t="shared" si="19"/>
        <v/>
      </c>
      <c r="BH29" s="4" t="str">
        <f t="shared" si="20"/>
        <v/>
      </c>
      <c r="BI29" s="4" t="str">
        <f t="shared" si="21"/>
        <v/>
      </c>
      <c r="BJ29" s="4" t="str">
        <f t="shared" si="22"/>
        <v/>
      </c>
      <c r="BK29" s="4" t="str">
        <f t="shared" si="23"/>
        <v/>
      </c>
      <c r="BO29" s="3"/>
      <c r="BT29" s="3"/>
      <c r="BU29" s="3"/>
    </row>
    <row r="30" spans="1:73" x14ac:dyDescent="0.2">
      <c r="A30" s="1">
        <v>41799</v>
      </c>
      <c r="C30">
        <v>0.65364074371209613</v>
      </c>
      <c r="D30">
        <v>0.65512100946659668</v>
      </c>
      <c r="E30">
        <v>0.67045089282011172</v>
      </c>
      <c r="F30">
        <v>0.66155788030973472</v>
      </c>
      <c r="G30">
        <v>0.67214808216562683</v>
      </c>
      <c r="H30">
        <v>0.66410144169586538</v>
      </c>
      <c r="I30">
        <v>0.68055247203935543</v>
      </c>
      <c r="J30">
        <v>0.68357073729683226</v>
      </c>
      <c r="M30">
        <f>'[1]CAC_SWISS (-SP-NIKKEI-DAX)'!AC115</f>
        <v>0</v>
      </c>
      <c r="N30">
        <f>'[1]CAC_SWISS_SP (-NIKKEI-DAX)'!AD115</f>
        <v>1</v>
      </c>
      <c r="O30">
        <f>'[1]CAC_SWISS_DAX (-SP-NIKKEI)'!AD115</f>
        <v>0</v>
      </c>
      <c r="P30">
        <f>'[1]CAC_SWISS_NIKKEI (-SP-DAX)'!AD115</f>
        <v>0</v>
      </c>
      <c r="Q30">
        <f>'[1]CAC_SWISS_DAX_SP (-NIKKEI)'!AF115</f>
        <v>0</v>
      </c>
      <c r="R30">
        <f>'[1]CAC_SWISS_SP_NIKKEI (-DAX)'!AF115</f>
        <v>1</v>
      </c>
      <c r="S30">
        <f>'[1]CAC_SWISS_DAX_NIKKEI (-SP)'!AF115</f>
        <v>0</v>
      </c>
      <c r="V30" t="str">
        <f t="shared" si="10"/>
        <v>BASE</v>
      </c>
      <c r="W30" t="str">
        <f t="shared" si="11"/>
        <v/>
      </c>
      <c r="X30" t="str">
        <f t="shared" si="12"/>
        <v>BASE+DAX</v>
      </c>
      <c r="Y30" t="str">
        <f t="shared" si="13"/>
        <v>BASE+NIKKEI</v>
      </c>
      <c r="Z30" s="2" t="str">
        <f t="shared" si="14"/>
        <v>- NIKKEI</v>
      </c>
      <c r="AA30" s="2" t="str">
        <f t="shared" si="25"/>
        <v/>
      </c>
      <c r="AB30" s="2" t="str">
        <f t="shared" si="2"/>
        <v>- SP</v>
      </c>
      <c r="AE30">
        <f t="shared" si="3"/>
        <v>0.65364074371209613</v>
      </c>
      <c r="AF30" t="str">
        <f t="shared" si="4"/>
        <v/>
      </c>
      <c r="AG30">
        <f t="shared" si="5"/>
        <v>0.67045089282011172</v>
      </c>
      <c r="AH30">
        <f t="shared" si="6"/>
        <v>0.66155788030973472</v>
      </c>
      <c r="AI30">
        <f t="shared" si="7"/>
        <v>0.67214808216562683</v>
      </c>
      <c r="AJ30" t="str">
        <f t="shared" si="8"/>
        <v/>
      </c>
      <c r="AK30">
        <f t="shared" si="9"/>
        <v>0.68055247203935543</v>
      </c>
      <c r="AM30" t="str">
        <f t="shared" si="15"/>
        <v>BASE</v>
      </c>
      <c r="AN30" t="str" cm="1">
        <f t="array" ref="AN30">IF(AM30="",_xlfn.IFS(AF30=MAX(AF30:AH30),"SP",AG30=MAX(AF30:AH30),"DAX",AH30=MAX(AF30:AH30),"NIKKEI",MAX(AF30:AH30)=0,""),"")</f>
        <v/>
      </c>
      <c r="AO30" t="str" cm="1">
        <f t="array" ref="AO30">IF(AM30="BASE","",IF(MAX(AF30:AH30)=0,_xlfn.IFS(AI30=MAX(AI30:AK30),"SP&amp;DAX",AJ30=MAX(AI30:AK30),"SP&amp;NIKKEI",AK30=MAX(AI30:AK30),"DAX&amp;NIKKEI"),""))</f>
        <v/>
      </c>
      <c r="AQ30" s="3">
        <f t="shared" si="16"/>
        <v>41799</v>
      </c>
      <c r="AR30" cm="1">
        <f t="array" ref="AR30">IF(AM30="BASE",AE30,_xlfn.IFS(AN30="DAX",AG30,AN30="NIKKEI",AH30,AN30="SP",AF30,AN30="",MAX(AI30:AK30)))</f>
        <v>0.65364074371209613</v>
      </c>
      <c r="AS30" s="4">
        <f t="shared" si="24"/>
        <v>0.67473469119484464</v>
      </c>
      <c r="AU30" s="4"/>
      <c r="AV30" s="4"/>
      <c r="AW30" s="4"/>
      <c r="AX30" s="4"/>
      <c r="AY30" s="4"/>
      <c r="AZ30" s="4"/>
      <c r="BA30" s="6"/>
      <c r="BB30" s="4"/>
      <c r="BC30" s="4"/>
      <c r="BD30" s="4"/>
      <c r="BE30" s="4">
        <f t="shared" si="17"/>
        <v>0.05</v>
      </c>
      <c r="BF30" s="4" t="str">
        <f t="shared" si="18"/>
        <v/>
      </c>
      <c r="BG30" s="4" t="str">
        <f t="shared" si="19"/>
        <v/>
      </c>
      <c r="BH30" s="4" t="str">
        <f t="shared" si="20"/>
        <v/>
      </c>
      <c r="BI30" s="4" t="str">
        <f t="shared" si="21"/>
        <v/>
      </c>
      <c r="BJ30" s="4" t="str">
        <f t="shared" si="22"/>
        <v/>
      </c>
      <c r="BK30" s="4" t="str">
        <f t="shared" si="23"/>
        <v/>
      </c>
      <c r="BO30" s="3"/>
      <c r="BT30" s="3"/>
      <c r="BU30" s="3"/>
    </row>
    <row r="31" spans="1:73" x14ac:dyDescent="0.2">
      <c r="A31" s="1">
        <v>41800</v>
      </c>
      <c r="C31">
        <v>0.65183734196527343</v>
      </c>
      <c r="D31">
        <v>0.65347497998502035</v>
      </c>
      <c r="E31">
        <v>0.67048230504963857</v>
      </c>
      <c r="F31">
        <v>0.66004992661005546</v>
      </c>
      <c r="G31">
        <v>0.67231954644458525</v>
      </c>
      <c r="H31">
        <v>0.66276539234469778</v>
      </c>
      <c r="I31">
        <v>0.68034315726028771</v>
      </c>
      <c r="J31">
        <v>0.68345159488055152</v>
      </c>
      <c r="M31">
        <f>'[1]CAC_SWISS (-SP-NIKKEI-DAX)'!AC116</f>
        <v>0</v>
      </c>
      <c r="N31">
        <f>'[1]CAC_SWISS_SP (-NIKKEI-DAX)'!AD116</f>
        <v>1</v>
      </c>
      <c r="O31">
        <f>'[1]CAC_SWISS_DAX (-SP-NIKKEI)'!AD116</f>
        <v>0</v>
      </c>
      <c r="P31">
        <f>'[1]CAC_SWISS_NIKKEI (-SP-DAX)'!AD116</f>
        <v>0</v>
      </c>
      <c r="Q31">
        <f>'[1]CAC_SWISS_DAX_SP (-NIKKEI)'!AF116</f>
        <v>0</v>
      </c>
      <c r="R31">
        <f>'[1]CAC_SWISS_SP_NIKKEI (-DAX)'!AF116</f>
        <v>1</v>
      </c>
      <c r="S31">
        <f>'[1]CAC_SWISS_DAX_NIKKEI (-SP)'!AF116</f>
        <v>0</v>
      </c>
      <c r="V31" t="str">
        <f t="shared" si="10"/>
        <v>BASE</v>
      </c>
      <c r="W31" t="str">
        <f t="shared" si="11"/>
        <v/>
      </c>
      <c r="X31" t="str">
        <f t="shared" si="12"/>
        <v>BASE+DAX</v>
      </c>
      <c r="Y31" t="str">
        <f t="shared" si="13"/>
        <v>BASE+NIKKEI</v>
      </c>
      <c r="Z31" s="2" t="str">
        <f t="shared" si="14"/>
        <v>- NIKKEI</v>
      </c>
      <c r="AA31" s="2" t="str">
        <f t="shared" si="25"/>
        <v/>
      </c>
      <c r="AB31" s="2" t="str">
        <f t="shared" si="2"/>
        <v>- SP</v>
      </c>
      <c r="AE31">
        <f t="shared" si="3"/>
        <v>0.65183734196527343</v>
      </c>
      <c r="AF31" t="str">
        <f t="shared" si="4"/>
        <v/>
      </c>
      <c r="AG31">
        <f t="shared" si="5"/>
        <v>0.67048230504963857</v>
      </c>
      <c r="AH31">
        <f t="shared" si="6"/>
        <v>0.66004992661005546</v>
      </c>
      <c r="AI31">
        <f t="shared" si="7"/>
        <v>0.67231954644458525</v>
      </c>
      <c r="AJ31" t="str">
        <f t="shared" si="8"/>
        <v/>
      </c>
      <c r="AK31">
        <f t="shared" si="9"/>
        <v>0.68034315726028771</v>
      </c>
      <c r="AM31" t="str">
        <f t="shared" si="15"/>
        <v>BASE</v>
      </c>
      <c r="AN31" t="str" cm="1">
        <f t="array" ref="AN31">IF(AM31="",_xlfn.IFS(AF31=MAX(AF31:AH31),"SP",AG31=MAX(AF31:AH31),"DAX",AH31=MAX(AF31:AH31),"NIKKEI",MAX(AF31:AH31)=0,""),"")</f>
        <v/>
      </c>
      <c r="AO31" t="str" cm="1">
        <f t="array" ref="AO31">IF(AM31="BASE","",IF(MAX(AF31:AH31)=0,_xlfn.IFS(AI31=MAX(AI31:AK31),"SP&amp;DAX",AJ31=MAX(AI31:AK31),"SP&amp;NIKKEI",AK31=MAX(AI31:AK31),"DAX&amp;NIKKEI"),""))</f>
        <v/>
      </c>
      <c r="AQ31" s="3">
        <f t="shared" si="16"/>
        <v>41800</v>
      </c>
      <c r="AR31" cm="1">
        <f t="array" ref="AR31">IF(AM31="BASE",AE31,_xlfn.IFS(AN31="DAX",AG31,AN31="NIKKEI",AH31,AN31="SP",AF31,AN31="",MAX(AI31:AK31)))</f>
        <v>0.65183734196527343</v>
      </c>
      <c r="AS31" s="4">
        <f t="shared" si="24"/>
        <v>0.67030327767274023</v>
      </c>
      <c r="AU31" s="4"/>
      <c r="AV31" s="4"/>
      <c r="AW31" s="4"/>
      <c r="AX31" s="4"/>
      <c r="AY31" s="4"/>
      <c r="AZ31" s="4"/>
      <c r="BA31" s="6"/>
      <c r="BB31" s="4"/>
      <c r="BC31" s="4"/>
      <c r="BD31" s="4"/>
      <c r="BE31" s="4">
        <f t="shared" si="17"/>
        <v>0.05</v>
      </c>
      <c r="BF31" s="4" t="str">
        <f t="shared" si="18"/>
        <v/>
      </c>
      <c r="BG31" s="4" t="str">
        <f t="shared" si="19"/>
        <v/>
      </c>
      <c r="BH31" s="4" t="str">
        <f t="shared" si="20"/>
        <v/>
      </c>
      <c r="BI31" s="4" t="str">
        <f t="shared" si="21"/>
        <v/>
      </c>
      <c r="BJ31" s="4" t="str">
        <f t="shared" si="22"/>
        <v/>
      </c>
      <c r="BK31" s="4" t="str">
        <f t="shared" si="23"/>
        <v/>
      </c>
      <c r="BO31" s="3"/>
      <c r="BT31" s="3"/>
      <c r="BU31" s="3"/>
    </row>
    <row r="32" spans="1:73" x14ac:dyDescent="0.2">
      <c r="A32" s="1">
        <v>41801</v>
      </c>
      <c r="C32">
        <v>0.65188304158523802</v>
      </c>
      <c r="D32">
        <v>0.65258323220860959</v>
      </c>
      <c r="E32">
        <v>0.66497900283023337</v>
      </c>
      <c r="F32">
        <v>0.6606809812441965</v>
      </c>
      <c r="G32">
        <v>0.66600941463097529</v>
      </c>
      <c r="H32">
        <v>0.66215098119679172</v>
      </c>
      <c r="I32">
        <v>0.67511006480534297</v>
      </c>
      <c r="J32">
        <v>0.67715510969747328</v>
      </c>
      <c r="M32">
        <f>'[1]CAC_SWISS (-SP-NIKKEI-DAX)'!AC117</f>
        <v>0</v>
      </c>
      <c r="N32">
        <f>'[1]CAC_SWISS_SP (-NIKKEI-DAX)'!AD117</f>
        <v>0</v>
      </c>
      <c r="O32">
        <f>'[1]CAC_SWISS_DAX (-SP-NIKKEI)'!AD117</f>
        <v>0</v>
      </c>
      <c r="P32">
        <f>'[1]CAC_SWISS_NIKKEI (-SP-DAX)'!AD117</f>
        <v>0</v>
      </c>
      <c r="Q32">
        <f>'[1]CAC_SWISS_DAX_SP (-NIKKEI)'!AF117</f>
        <v>0</v>
      </c>
      <c r="R32">
        <f>'[1]CAC_SWISS_SP_NIKKEI (-DAX)'!AF117</f>
        <v>0</v>
      </c>
      <c r="S32">
        <f>'[1]CAC_SWISS_DAX_NIKKEI (-SP)'!AF117</f>
        <v>0</v>
      </c>
      <c r="V32" t="str">
        <f t="shared" si="10"/>
        <v>BASE</v>
      </c>
      <c r="W32" t="str">
        <f t="shared" si="11"/>
        <v>BASE+SP</v>
      </c>
      <c r="X32" t="str">
        <f t="shared" si="12"/>
        <v>BASE+DAX</v>
      </c>
      <c r="Y32" t="str">
        <f t="shared" si="13"/>
        <v>BASE+NIKKEI</v>
      </c>
      <c r="Z32" s="2" t="str">
        <f t="shared" si="14"/>
        <v>- NIKKEI</v>
      </c>
      <c r="AA32" s="2" t="str">
        <f t="shared" si="25"/>
        <v>- DAX</v>
      </c>
      <c r="AB32" s="2" t="str">
        <f t="shared" si="2"/>
        <v>- SP</v>
      </c>
      <c r="AE32">
        <f t="shared" si="3"/>
        <v>0.65188304158523802</v>
      </c>
      <c r="AF32">
        <f t="shared" si="4"/>
        <v>0.65258323220860959</v>
      </c>
      <c r="AG32">
        <f t="shared" si="5"/>
        <v>0.66497900283023337</v>
      </c>
      <c r="AH32">
        <f t="shared" si="6"/>
        <v>0.6606809812441965</v>
      </c>
      <c r="AI32">
        <f t="shared" si="7"/>
        <v>0.66600941463097529</v>
      </c>
      <c r="AJ32">
        <f t="shared" si="8"/>
        <v>0.66215098119679172</v>
      </c>
      <c r="AK32">
        <f t="shared" si="9"/>
        <v>0.67511006480534297</v>
      </c>
      <c r="AM32" t="str">
        <f t="shared" si="15"/>
        <v>BASE</v>
      </c>
      <c r="AN32" t="str" cm="1">
        <f t="array" ref="AN32">IF(AM32="",_xlfn.IFS(AF32=MAX(AF32:AH32),"SP",AG32=MAX(AF32:AH32),"DAX",AH32=MAX(AF32:AH32),"NIKKEI",MAX(AF32:AH32)=0,""),"")</f>
        <v/>
      </c>
      <c r="AO32" t="str" cm="1">
        <f t="array" ref="AO32">IF(AM32="BASE","",IF(MAX(AF32:AH32)=0,_xlfn.IFS(AI32=MAX(AI32:AK32),"SP&amp;DAX",AJ32=MAX(AI32:AK32),"SP&amp;NIKKEI",AK32=MAX(AI32:AK32),"DAX&amp;NIKKEI"),""))</f>
        <v/>
      </c>
      <c r="AQ32" s="3">
        <f t="shared" si="16"/>
        <v>41801</v>
      </c>
      <c r="AR32" cm="1">
        <f t="array" ref="AR32">IF(AM32="BASE",AE32,_xlfn.IFS(AN32="DAX",AG32,AN32="NIKKEI",AH32,AN32="SP",AF32,AN32="",MAX(AI32:AK32)))</f>
        <v>0.65188304158523802</v>
      </c>
      <c r="AS32" s="4">
        <f t="shared" si="24"/>
        <v>0.66587708773499188</v>
      </c>
      <c r="AU32" s="4"/>
      <c r="AV32" s="4"/>
      <c r="AW32" s="4"/>
      <c r="AX32" s="4"/>
      <c r="AY32" s="4"/>
      <c r="AZ32" s="4"/>
      <c r="BA32" s="6"/>
      <c r="BB32" s="4"/>
      <c r="BC32" s="4"/>
      <c r="BD32" s="4"/>
      <c r="BE32" s="4">
        <f t="shared" si="17"/>
        <v>0.05</v>
      </c>
      <c r="BF32" s="4" t="str">
        <f t="shared" si="18"/>
        <v/>
      </c>
      <c r="BG32" s="4" t="str">
        <f t="shared" si="19"/>
        <v/>
      </c>
      <c r="BH32" s="4" t="str">
        <f t="shared" si="20"/>
        <v/>
      </c>
      <c r="BI32" s="4" t="str">
        <f t="shared" si="21"/>
        <v/>
      </c>
      <c r="BJ32" s="4" t="str">
        <f t="shared" si="22"/>
        <v/>
      </c>
      <c r="BK32" s="4" t="str">
        <f t="shared" si="23"/>
        <v/>
      </c>
      <c r="BO32" s="3"/>
      <c r="BT32" s="3"/>
      <c r="BU32" s="3"/>
    </row>
    <row r="33" spans="1:73" x14ac:dyDescent="0.2">
      <c r="A33" s="1">
        <v>41802</v>
      </c>
      <c r="C33">
        <v>0.65399839138818616</v>
      </c>
      <c r="D33">
        <v>0.65430732790152302</v>
      </c>
      <c r="E33">
        <v>0.66739920611921322</v>
      </c>
      <c r="F33">
        <v>0.66291594657144692</v>
      </c>
      <c r="G33">
        <v>0.66795711062018059</v>
      </c>
      <c r="H33">
        <v>0.66373665642749058</v>
      </c>
      <c r="I33">
        <v>0.67770234844868693</v>
      </c>
      <c r="J33">
        <v>0.67899264641477575</v>
      </c>
      <c r="M33">
        <f>'[1]CAC_SWISS (-SP-NIKKEI-DAX)'!AC118</f>
        <v>0</v>
      </c>
      <c r="N33">
        <f>'[1]CAC_SWISS_SP (-NIKKEI-DAX)'!AD118</f>
        <v>0</v>
      </c>
      <c r="O33">
        <f>'[1]CAC_SWISS_DAX (-SP-NIKKEI)'!AD118</f>
        <v>0</v>
      </c>
      <c r="P33">
        <f>'[1]CAC_SWISS_NIKKEI (-SP-DAX)'!AD118</f>
        <v>0</v>
      </c>
      <c r="Q33">
        <f>'[1]CAC_SWISS_DAX_SP (-NIKKEI)'!AF118</f>
        <v>0</v>
      </c>
      <c r="R33">
        <f>'[1]CAC_SWISS_SP_NIKKEI (-DAX)'!AF118</f>
        <v>0</v>
      </c>
      <c r="S33">
        <f>'[1]CAC_SWISS_DAX_NIKKEI (-SP)'!AF118</f>
        <v>0</v>
      </c>
      <c r="V33" t="str">
        <f t="shared" si="10"/>
        <v>BASE</v>
      </c>
      <c r="W33" t="str">
        <f t="shared" si="11"/>
        <v>BASE+SP</v>
      </c>
      <c r="X33" t="str">
        <f t="shared" si="12"/>
        <v>BASE+DAX</v>
      </c>
      <c r="Y33" t="str">
        <f t="shared" si="13"/>
        <v>BASE+NIKKEI</v>
      </c>
      <c r="Z33" s="2" t="str">
        <f t="shared" si="14"/>
        <v>- NIKKEI</v>
      </c>
      <c r="AA33" s="2" t="str">
        <f t="shared" si="25"/>
        <v>- DAX</v>
      </c>
      <c r="AB33" s="2" t="str">
        <f t="shared" si="2"/>
        <v>- SP</v>
      </c>
      <c r="AE33">
        <f t="shared" si="3"/>
        <v>0.65399839138818616</v>
      </c>
      <c r="AF33">
        <f t="shared" si="4"/>
        <v>0.65430732790152302</v>
      </c>
      <c r="AG33">
        <f t="shared" si="5"/>
        <v>0.66739920611921322</v>
      </c>
      <c r="AH33">
        <f t="shared" si="6"/>
        <v>0.66291594657144692</v>
      </c>
      <c r="AI33">
        <f t="shared" si="7"/>
        <v>0.66795711062018059</v>
      </c>
      <c r="AJ33">
        <f t="shared" si="8"/>
        <v>0.66373665642749058</v>
      </c>
      <c r="AK33">
        <f t="shared" si="9"/>
        <v>0.67770234844868693</v>
      </c>
      <c r="AM33" t="str">
        <f t="shared" si="15"/>
        <v>BASE</v>
      </c>
      <c r="AN33" t="str" cm="1">
        <f t="array" ref="AN33">IF(AM33="",_xlfn.IFS(AF33=MAX(AF33:AH33),"SP",AG33=MAX(AF33:AH33),"DAX",AH33=MAX(AF33:AH33),"NIKKEI",MAX(AF33:AH33)=0,""),"")</f>
        <v/>
      </c>
      <c r="AO33" t="str" cm="1">
        <f t="array" ref="AO33">IF(AM33="BASE","",IF(MAX(AF33:AH33)=0,_xlfn.IFS(AI33=MAX(AI33:AK33),"SP&amp;DAX",AJ33=MAX(AI33:AK33),"SP&amp;NIKKEI",AK33=MAX(AI33:AK33),"DAX&amp;NIKKEI"),""))</f>
        <v/>
      </c>
      <c r="AQ33" s="3">
        <f t="shared" si="16"/>
        <v>41802</v>
      </c>
      <c r="AR33" cm="1">
        <f t="array" ref="AR33">IF(AM33="BASE",AE33,_xlfn.IFS(AN33="DAX",AG33,AN33="NIKKEI",AH33,AN33="SP",AF33,AN33="",MAX(AI33:AK33)))</f>
        <v>0.65399839138818616</v>
      </c>
      <c r="AS33" s="4">
        <f t="shared" si="24"/>
        <v>0.66213331293117983</v>
      </c>
      <c r="AU33" s="4"/>
      <c r="AV33" s="4"/>
      <c r="AW33" s="4"/>
      <c r="AX33" s="4"/>
      <c r="AY33" s="4"/>
      <c r="AZ33" s="4"/>
      <c r="BA33" s="6"/>
      <c r="BB33" s="4"/>
      <c r="BC33" s="4"/>
      <c r="BD33" s="4"/>
      <c r="BE33" s="4">
        <f t="shared" si="17"/>
        <v>0.05</v>
      </c>
      <c r="BF33" s="4" t="str">
        <f t="shared" si="18"/>
        <v/>
      </c>
      <c r="BG33" s="4" t="str">
        <f t="shared" si="19"/>
        <v/>
      </c>
      <c r="BH33" s="4" t="str">
        <f t="shared" si="20"/>
        <v/>
      </c>
      <c r="BI33" s="4" t="str">
        <f t="shared" si="21"/>
        <v/>
      </c>
      <c r="BJ33" s="4" t="str">
        <f t="shared" si="22"/>
        <v/>
      </c>
      <c r="BK33" s="4" t="str">
        <f t="shared" si="23"/>
        <v/>
      </c>
      <c r="BO33" s="3"/>
      <c r="BT33" s="3"/>
      <c r="BU33" s="3"/>
    </row>
    <row r="34" spans="1:73" x14ac:dyDescent="0.2">
      <c r="A34" s="1">
        <v>41803</v>
      </c>
      <c r="C34">
        <v>0.64533959385578932</v>
      </c>
      <c r="D34">
        <v>0.64544069517570368</v>
      </c>
      <c r="E34">
        <v>0.65989064005503117</v>
      </c>
      <c r="F34">
        <v>0.65074691388794204</v>
      </c>
      <c r="G34">
        <v>0.66022356339491162</v>
      </c>
      <c r="H34">
        <v>0.65103402958084078</v>
      </c>
      <c r="I34">
        <v>0.66597810579728844</v>
      </c>
      <c r="J34">
        <v>0.66664439328398817</v>
      </c>
      <c r="M34">
        <f>'[1]CAC_SWISS (-SP-NIKKEI-DAX)'!AC119</f>
        <v>0</v>
      </c>
      <c r="N34">
        <f>'[1]CAC_SWISS_SP (-NIKKEI-DAX)'!AD119</f>
        <v>0</v>
      </c>
      <c r="O34">
        <f>'[1]CAC_SWISS_DAX (-SP-NIKKEI)'!AD119</f>
        <v>0</v>
      </c>
      <c r="P34">
        <f>'[1]CAC_SWISS_NIKKEI (-SP-DAX)'!AD119</f>
        <v>0</v>
      </c>
      <c r="Q34">
        <f>'[1]CAC_SWISS_DAX_SP (-NIKKEI)'!AF119</f>
        <v>0</v>
      </c>
      <c r="R34">
        <f>'[1]CAC_SWISS_SP_NIKKEI (-DAX)'!AF119</f>
        <v>0</v>
      </c>
      <c r="S34">
        <f>'[1]CAC_SWISS_DAX_NIKKEI (-SP)'!AF119</f>
        <v>0</v>
      </c>
      <c r="V34" t="str">
        <f t="shared" si="10"/>
        <v>BASE</v>
      </c>
      <c r="W34" t="str">
        <f t="shared" si="11"/>
        <v>BASE+SP</v>
      </c>
      <c r="X34" t="str">
        <f t="shared" si="12"/>
        <v>BASE+DAX</v>
      </c>
      <c r="Y34" t="str">
        <f t="shared" si="13"/>
        <v>BASE+NIKKEI</v>
      </c>
      <c r="Z34" s="2" t="str">
        <f t="shared" si="14"/>
        <v>- NIKKEI</v>
      </c>
      <c r="AA34" s="2" t="str">
        <f t="shared" si="25"/>
        <v>- DAX</v>
      </c>
      <c r="AB34" s="2" t="str">
        <f t="shared" si="2"/>
        <v>- SP</v>
      </c>
      <c r="AE34">
        <f t="shared" si="3"/>
        <v>0.64533959385578932</v>
      </c>
      <c r="AF34">
        <f t="shared" si="4"/>
        <v>0.64544069517570368</v>
      </c>
      <c r="AG34">
        <f t="shared" si="5"/>
        <v>0.65989064005503117</v>
      </c>
      <c r="AH34">
        <f t="shared" si="6"/>
        <v>0.65074691388794204</v>
      </c>
      <c r="AI34">
        <f t="shared" si="7"/>
        <v>0.66022356339491162</v>
      </c>
      <c r="AJ34">
        <f t="shared" si="8"/>
        <v>0.65103402958084078</v>
      </c>
      <c r="AK34">
        <f t="shared" si="9"/>
        <v>0.66597810579728844</v>
      </c>
      <c r="AM34" t="str">
        <f t="shared" si="15"/>
        <v>BASE</v>
      </c>
      <c r="AN34" t="str" cm="1">
        <f t="array" ref="AN34">IF(AM34="",_xlfn.IFS(AF34=MAX(AF34:AH34),"SP",AG34=MAX(AF34:AH34),"DAX",AH34=MAX(AF34:AH34),"NIKKEI",MAX(AF34:AH34)=0,""),"")</f>
        <v/>
      </c>
      <c r="AO34" t="str" cm="1">
        <f t="array" ref="AO34">IF(AM34="BASE","",IF(MAX(AF34:AH34)=0,_xlfn.IFS(AI34=MAX(AI34:AK34),"SP&amp;DAX",AJ34=MAX(AI34:AK34),"SP&amp;NIKKEI",AK34=MAX(AI34:AK34),"DAX&amp;NIKKEI"),""))</f>
        <v/>
      </c>
      <c r="AQ34" s="3">
        <f t="shared" si="16"/>
        <v>41803</v>
      </c>
      <c r="AR34" cm="1">
        <f t="array" ref="AR34">IF(AM34="BASE",AE34,_xlfn.IFS(AN34="DAX",AG34,AN34="NIKKEI",AH34,AN34="SP",AF34,AN34="",MAX(AI34:AK34)))</f>
        <v>0.64533959385578932</v>
      </c>
      <c r="AS34" s="4">
        <f t="shared" si="24"/>
        <v>0.65876856896006586</v>
      </c>
      <c r="AU34" s="4"/>
      <c r="AV34" s="4"/>
      <c r="AW34" s="4"/>
      <c r="AX34" s="4"/>
      <c r="AY34" s="4"/>
      <c r="AZ34" s="4"/>
      <c r="BA34" s="6"/>
      <c r="BB34" s="4"/>
      <c r="BC34" s="4"/>
      <c r="BD34" s="4"/>
      <c r="BE34" s="4">
        <f t="shared" si="17"/>
        <v>0.05</v>
      </c>
      <c r="BF34" s="4" t="str">
        <f t="shared" si="18"/>
        <v/>
      </c>
      <c r="BG34" s="4" t="str">
        <f t="shared" si="19"/>
        <v/>
      </c>
      <c r="BH34" s="4" t="str">
        <f t="shared" si="20"/>
        <v/>
      </c>
      <c r="BI34" s="4" t="str">
        <f t="shared" si="21"/>
        <v/>
      </c>
      <c r="BJ34" s="4" t="str">
        <f t="shared" si="22"/>
        <v/>
      </c>
      <c r="BK34" s="4" t="str">
        <f t="shared" si="23"/>
        <v/>
      </c>
      <c r="BO34" s="3"/>
      <c r="BT34" s="3"/>
      <c r="BU34" s="3"/>
    </row>
    <row r="35" spans="1:73" x14ac:dyDescent="0.2">
      <c r="A35" s="1">
        <v>41806</v>
      </c>
      <c r="C35">
        <v>0.65025129095747358</v>
      </c>
      <c r="D35">
        <v>0.65040158485258659</v>
      </c>
      <c r="E35">
        <v>0.66475919229951141</v>
      </c>
      <c r="F35">
        <v>0.65436181876652755</v>
      </c>
      <c r="G35">
        <v>0.66514717231120546</v>
      </c>
      <c r="H35">
        <v>0.65470333414107096</v>
      </c>
      <c r="I35">
        <v>0.66962525701518261</v>
      </c>
      <c r="J35">
        <v>0.67033935458884586</v>
      </c>
      <c r="M35">
        <f>'[1]CAC_SWISS (-SP-NIKKEI-DAX)'!AC120</f>
        <v>0</v>
      </c>
      <c r="N35">
        <f>'[1]CAC_SWISS_SP (-NIKKEI-DAX)'!AD120</f>
        <v>0</v>
      </c>
      <c r="O35">
        <f>'[1]CAC_SWISS_DAX (-SP-NIKKEI)'!AD120</f>
        <v>0</v>
      </c>
      <c r="P35">
        <f>'[1]CAC_SWISS_NIKKEI (-SP-DAX)'!AD120</f>
        <v>0</v>
      </c>
      <c r="Q35">
        <f>'[1]CAC_SWISS_DAX_SP (-NIKKEI)'!AF120</f>
        <v>0</v>
      </c>
      <c r="R35">
        <f>'[1]CAC_SWISS_SP_NIKKEI (-DAX)'!AF120</f>
        <v>0</v>
      </c>
      <c r="S35">
        <f>'[1]CAC_SWISS_DAX_NIKKEI (-SP)'!AF120</f>
        <v>0</v>
      </c>
      <c r="V35" t="str">
        <f t="shared" si="10"/>
        <v>BASE</v>
      </c>
      <c r="W35" t="str">
        <f t="shared" si="11"/>
        <v>BASE+SP</v>
      </c>
      <c r="X35" t="str">
        <f t="shared" si="12"/>
        <v>BASE+DAX</v>
      </c>
      <c r="Y35" t="str">
        <f t="shared" si="13"/>
        <v>BASE+NIKKEI</v>
      </c>
      <c r="Z35" s="2" t="str">
        <f t="shared" si="14"/>
        <v>- NIKKEI</v>
      </c>
      <c r="AA35" s="2" t="str">
        <f t="shared" si="25"/>
        <v>- DAX</v>
      </c>
      <c r="AB35" s="2" t="str">
        <f t="shared" si="2"/>
        <v>- SP</v>
      </c>
      <c r="AE35">
        <f t="shared" si="3"/>
        <v>0.65025129095747358</v>
      </c>
      <c r="AF35">
        <f t="shared" si="4"/>
        <v>0.65040158485258659</v>
      </c>
      <c r="AG35">
        <f t="shared" si="5"/>
        <v>0.66475919229951141</v>
      </c>
      <c r="AH35">
        <f t="shared" si="6"/>
        <v>0.65436181876652755</v>
      </c>
      <c r="AI35">
        <f t="shared" si="7"/>
        <v>0.66514717231120546</v>
      </c>
      <c r="AJ35">
        <f t="shared" si="8"/>
        <v>0.65470333414107096</v>
      </c>
      <c r="AK35">
        <f t="shared" si="9"/>
        <v>0.66962525701518261</v>
      </c>
      <c r="AM35" t="str">
        <f t="shared" si="15"/>
        <v>BASE</v>
      </c>
      <c r="AN35" t="str" cm="1">
        <f t="array" ref="AN35">IF(AM35="",_xlfn.IFS(AF35=MAX(AF35:AH35),"SP",AG35=MAX(AF35:AH35),"DAX",AH35=MAX(AF35:AH35),"NIKKEI",MAX(AF35:AH35)=0,""),"")</f>
        <v/>
      </c>
      <c r="AO35" t="str" cm="1">
        <f t="array" ref="AO35">IF(AM35="BASE","",IF(MAX(AF35:AH35)=0,_xlfn.IFS(AI35=MAX(AI35:AK35),"SP&amp;DAX",AJ35=MAX(AI35:AK35),"SP&amp;NIKKEI",AK35=MAX(AI35:AK35),"DAX&amp;NIKKEI"),""))</f>
        <v/>
      </c>
      <c r="AQ35" s="3">
        <f t="shared" si="16"/>
        <v>41806</v>
      </c>
      <c r="AR35" cm="1">
        <f t="array" ref="AR35">IF(AM35="BASE",AE35,_xlfn.IFS(AN35="DAX",AG35,AN35="NIKKEI",AH35,AN35="SP",AF35,AN35="",MAX(AI35:AK35)))</f>
        <v>0.65025129095747358</v>
      </c>
      <c r="AS35" s="4">
        <f t="shared" si="24"/>
        <v>0.65623323006097267</v>
      </c>
      <c r="AU35" s="4"/>
      <c r="AV35" s="4"/>
      <c r="AW35" s="4"/>
      <c r="AX35" s="4"/>
      <c r="AY35" s="4"/>
      <c r="AZ35" s="4"/>
      <c r="BA35" s="6"/>
      <c r="BB35" s="4"/>
      <c r="BC35" s="4"/>
      <c r="BD35" s="4"/>
      <c r="BE35" s="4">
        <f t="shared" si="17"/>
        <v>0.05</v>
      </c>
      <c r="BF35" s="4" t="str">
        <f t="shared" si="18"/>
        <v/>
      </c>
      <c r="BG35" s="4" t="str">
        <f t="shared" si="19"/>
        <v/>
      </c>
      <c r="BH35" s="4" t="str">
        <f t="shared" si="20"/>
        <v/>
      </c>
      <c r="BI35" s="4" t="str">
        <f t="shared" si="21"/>
        <v/>
      </c>
      <c r="BJ35" s="4" t="str">
        <f t="shared" si="22"/>
        <v/>
      </c>
      <c r="BK35" s="4" t="str">
        <f t="shared" si="23"/>
        <v/>
      </c>
      <c r="BO35" s="3"/>
      <c r="BT35" s="3"/>
      <c r="BU35" s="3"/>
    </row>
    <row r="36" spans="1:73" x14ac:dyDescent="0.2">
      <c r="A36" s="1">
        <v>41807</v>
      </c>
      <c r="C36">
        <v>0.68531457841667665</v>
      </c>
      <c r="D36">
        <v>0.68546917428284071</v>
      </c>
      <c r="E36">
        <v>0.6994963091035572</v>
      </c>
      <c r="F36">
        <v>0.68823461950116771</v>
      </c>
      <c r="G36">
        <v>0.69988642964637271</v>
      </c>
      <c r="H36">
        <v>0.68854819689460889</v>
      </c>
      <c r="I36">
        <v>0.70307457897104764</v>
      </c>
      <c r="J36">
        <v>0.70374128030256022</v>
      </c>
      <c r="M36">
        <f>'[1]CAC_SWISS (-SP-NIKKEI-DAX)'!AC121</f>
        <v>0</v>
      </c>
      <c r="N36">
        <f>'[1]CAC_SWISS_SP (-NIKKEI-DAX)'!AD121</f>
        <v>0</v>
      </c>
      <c r="O36">
        <f>'[1]CAC_SWISS_DAX (-SP-NIKKEI)'!AD121</f>
        <v>0</v>
      </c>
      <c r="P36">
        <f>'[1]CAC_SWISS_NIKKEI (-SP-DAX)'!AD121</f>
        <v>0</v>
      </c>
      <c r="Q36">
        <f>'[1]CAC_SWISS_DAX_SP (-NIKKEI)'!AF121</f>
        <v>0</v>
      </c>
      <c r="R36">
        <f>'[1]CAC_SWISS_SP_NIKKEI (-DAX)'!AF121</f>
        <v>1</v>
      </c>
      <c r="S36">
        <f>'[1]CAC_SWISS_DAX_NIKKEI (-SP)'!AF121</f>
        <v>0</v>
      </c>
      <c r="V36" t="str">
        <f t="shared" si="10"/>
        <v>BASE</v>
      </c>
      <c r="W36" t="str">
        <f t="shared" si="11"/>
        <v>BASE+SP</v>
      </c>
      <c r="X36" t="str">
        <f t="shared" si="12"/>
        <v>BASE+DAX</v>
      </c>
      <c r="Y36" t="str">
        <f t="shared" si="13"/>
        <v>BASE+NIKKEI</v>
      </c>
      <c r="Z36" s="2" t="str">
        <f t="shared" si="14"/>
        <v>- NIKKEI</v>
      </c>
      <c r="AA36" s="2" t="str">
        <f t="shared" si="25"/>
        <v/>
      </c>
      <c r="AB36" s="2" t="str">
        <f t="shared" si="2"/>
        <v>- SP</v>
      </c>
      <c r="AE36">
        <f t="shared" si="3"/>
        <v>0.68531457841667665</v>
      </c>
      <c r="AF36">
        <f t="shared" si="4"/>
        <v>0.68546917428284071</v>
      </c>
      <c r="AG36">
        <f t="shared" si="5"/>
        <v>0.6994963091035572</v>
      </c>
      <c r="AH36">
        <f t="shared" si="6"/>
        <v>0.68823461950116771</v>
      </c>
      <c r="AI36">
        <f t="shared" si="7"/>
        <v>0.69988642964637271</v>
      </c>
      <c r="AJ36" t="str">
        <f t="shared" si="8"/>
        <v/>
      </c>
      <c r="AK36">
        <f t="shared" si="9"/>
        <v>0.70307457897104764</v>
      </c>
      <c r="AM36" t="str">
        <f t="shared" si="15"/>
        <v>BASE</v>
      </c>
      <c r="AN36" t="str" cm="1">
        <f t="array" ref="AN36">IF(AM36="",_xlfn.IFS(AF36=MAX(AF36:AH36),"SP",AG36=MAX(AF36:AH36),"DAX",AH36=MAX(AF36:AH36),"NIKKEI",MAX(AF36:AH36)=0,""),"")</f>
        <v/>
      </c>
      <c r="AO36" t="str" cm="1">
        <f t="array" ref="AO36">IF(AM36="BASE","",IF(MAX(AF36:AH36)=0,_xlfn.IFS(AI36=MAX(AI36:AK36),"SP&amp;DAX",AJ36=MAX(AI36:AK36),"SP&amp;NIKKEI",AK36=MAX(AI36:AK36),"DAX&amp;NIKKEI"),""))</f>
        <v/>
      </c>
      <c r="AQ36" s="3">
        <f t="shared" si="16"/>
        <v>41807</v>
      </c>
      <c r="AR36" cm="1">
        <f t="array" ref="AR36">IF(AM36="BASE",AE36,_xlfn.IFS(AN36="DAX",AG36,AN36="NIKKEI",AH36,AN36="SP",AF36,AN36="",MAX(AI36:AK36)))</f>
        <v>0.68531457841667665</v>
      </c>
      <c r="AS36" s="4">
        <f t="shared" si="24"/>
        <v>0.65760771154583664</v>
      </c>
      <c r="AU36" s="4"/>
      <c r="AV36" s="4"/>
      <c r="AW36" s="4"/>
      <c r="AX36" s="4"/>
      <c r="AY36" s="4"/>
      <c r="AZ36" s="4"/>
      <c r="BA36" s="6"/>
      <c r="BB36" s="4"/>
      <c r="BC36" s="4"/>
      <c r="BD36" s="4"/>
      <c r="BE36" s="4">
        <f t="shared" si="17"/>
        <v>0.05</v>
      </c>
      <c r="BF36" s="4" t="str">
        <f t="shared" si="18"/>
        <v/>
      </c>
      <c r="BG36" s="4" t="str">
        <f t="shared" si="19"/>
        <v/>
      </c>
      <c r="BH36" s="4" t="str">
        <f t="shared" si="20"/>
        <v/>
      </c>
      <c r="BI36" s="4" t="str">
        <f t="shared" si="21"/>
        <v/>
      </c>
      <c r="BJ36" s="4" t="str">
        <f t="shared" si="22"/>
        <v/>
      </c>
      <c r="BK36" s="4" t="str">
        <f t="shared" si="23"/>
        <v/>
      </c>
      <c r="BO36" s="3"/>
      <c r="BT36" s="3"/>
      <c r="BU36" s="3"/>
    </row>
    <row r="37" spans="1:73" x14ac:dyDescent="0.2">
      <c r="A37" s="1">
        <v>41808</v>
      </c>
      <c r="C37">
        <v>0.70866366903136124</v>
      </c>
      <c r="D37">
        <v>0.70897675898971257</v>
      </c>
      <c r="E37">
        <v>0.72270429714196838</v>
      </c>
      <c r="F37">
        <v>0.70871385788573482</v>
      </c>
      <c r="G37">
        <v>0.7232532793075408</v>
      </c>
      <c r="H37">
        <v>0.70905235871483963</v>
      </c>
      <c r="I37">
        <v>0.7228812669361574</v>
      </c>
      <c r="J37">
        <v>0.72349414221199615</v>
      </c>
      <c r="M37">
        <f>'[1]CAC_SWISS (-SP-NIKKEI-DAX)'!AC122</f>
        <v>0</v>
      </c>
      <c r="N37">
        <f>'[1]CAC_SWISS_SP (-NIKKEI-DAX)'!AD122</f>
        <v>0</v>
      </c>
      <c r="O37">
        <f>'[1]CAC_SWISS_DAX (-SP-NIKKEI)'!AD122</f>
        <v>0</v>
      </c>
      <c r="P37">
        <f>'[1]CAC_SWISS_NIKKEI (-SP-DAX)'!AD122</f>
        <v>0</v>
      </c>
      <c r="Q37">
        <f>'[1]CAC_SWISS_DAX_SP (-NIKKEI)'!AF122</f>
        <v>0</v>
      </c>
      <c r="R37">
        <f>'[1]CAC_SWISS_SP_NIKKEI (-DAX)'!AF122</f>
        <v>1</v>
      </c>
      <c r="S37">
        <f>'[1]CAC_SWISS_DAX_NIKKEI (-SP)'!AF122</f>
        <v>0</v>
      </c>
      <c r="V37" t="str">
        <f t="shared" si="10"/>
        <v>BASE</v>
      </c>
      <c r="W37" t="str">
        <f t="shared" si="11"/>
        <v>BASE+SP</v>
      </c>
      <c r="X37" t="str">
        <f t="shared" si="12"/>
        <v>BASE+DAX</v>
      </c>
      <c r="Y37" t="str">
        <f t="shared" si="13"/>
        <v>BASE+NIKKEI</v>
      </c>
      <c r="Z37" s="2" t="str">
        <f t="shared" si="14"/>
        <v>- NIKKEI</v>
      </c>
      <c r="AA37" s="2" t="str">
        <f t="shared" si="25"/>
        <v/>
      </c>
      <c r="AB37" s="2" t="str">
        <f t="shared" si="2"/>
        <v>- SP</v>
      </c>
      <c r="AE37">
        <f t="shared" si="3"/>
        <v>0.70866366903136124</v>
      </c>
      <c r="AF37">
        <f t="shared" si="4"/>
        <v>0.70897675898971257</v>
      </c>
      <c r="AG37">
        <f t="shared" si="5"/>
        <v>0.72270429714196838</v>
      </c>
      <c r="AH37">
        <f t="shared" si="6"/>
        <v>0.70871385788573482</v>
      </c>
      <c r="AI37">
        <f t="shared" si="7"/>
        <v>0.7232532793075408</v>
      </c>
      <c r="AJ37" t="str">
        <f t="shared" si="8"/>
        <v/>
      </c>
      <c r="AK37">
        <f t="shared" si="9"/>
        <v>0.7228812669361574</v>
      </c>
      <c r="AM37" t="str">
        <f t="shared" si="15"/>
        <v>BASE</v>
      </c>
      <c r="AN37" t="str" cm="1">
        <f t="array" ref="AN37">IF(AM37="",_xlfn.IFS(AF37=MAX(AF37:AH37),"SP",AG37=MAX(AF37:AH37),"DAX",AH37=MAX(AF37:AH37),"NIKKEI",MAX(AF37:AH37)=0,""),"")</f>
        <v/>
      </c>
      <c r="AO37" t="str" cm="1">
        <f t="array" ref="AO37">IF(AM37="BASE","",IF(MAX(AF37:AH37)=0,_xlfn.IFS(AI37=MAX(AI37:AK37),"SP&amp;DAX",AJ37=MAX(AI37:AK37),"SP&amp;NIKKEI",AK37=MAX(AI37:AK37),"DAX&amp;NIKKEI"),""))</f>
        <v/>
      </c>
      <c r="AQ37" s="3">
        <f t="shared" si="16"/>
        <v>41808</v>
      </c>
      <c r="AR37" cm="1">
        <f t="array" ref="AR37">IF(AM37="BASE",AE37,_xlfn.IFS(AN37="DAX",AG37,AN37="NIKKEI",AH37,AN37="SP",AF37,AN37="",MAX(AI37:AK37)))</f>
        <v>0.70866366903136124</v>
      </c>
      <c r="AS37" s="4">
        <f t="shared" si="24"/>
        <v>0.66106754514912414</v>
      </c>
      <c r="AU37" s="4"/>
      <c r="AV37" s="4"/>
      <c r="AW37" s="4"/>
      <c r="AX37" s="4"/>
      <c r="AY37" s="4"/>
      <c r="AZ37" s="4"/>
      <c r="BA37" s="6"/>
      <c r="BB37" s="4"/>
      <c r="BC37" s="4"/>
      <c r="BD37" s="4"/>
      <c r="BE37" s="4">
        <f t="shared" si="17"/>
        <v>0.05</v>
      </c>
      <c r="BF37" s="4" t="str">
        <f t="shared" si="18"/>
        <v/>
      </c>
      <c r="BG37" s="4" t="str">
        <f t="shared" si="19"/>
        <v/>
      </c>
      <c r="BH37" s="4" t="str">
        <f t="shared" si="20"/>
        <v/>
      </c>
      <c r="BI37" s="4" t="str">
        <f t="shared" si="21"/>
        <v/>
      </c>
      <c r="BJ37" s="4" t="str">
        <f t="shared" si="22"/>
        <v/>
      </c>
      <c r="BK37" s="4" t="str">
        <f t="shared" si="23"/>
        <v/>
      </c>
      <c r="BO37" s="3"/>
      <c r="BT37" s="3"/>
      <c r="BU37" s="3"/>
    </row>
    <row r="38" spans="1:73" x14ac:dyDescent="0.2">
      <c r="A38" s="1">
        <v>41809</v>
      </c>
      <c r="C38">
        <v>0.71074285425021333</v>
      </c>
      <c r="D38">
        <v>0.71096644634341355</v>
      </c>
      <c r="E38">
        <v>0.72464836971933477</v>
      </c>
      <c r="F38">
        <v>0.71081226519437812</v>
      </c>
      <c r="G38">
        <v>0.72511421609786209</v>
      </c>
      <c r="H38">
        <v>0.71106528440811678</v>
      </c>
      <c r="I38">
        <v>0.72485324124551942</v>
      </c>
      <c r="J38">
        <v>0.72539390629586076</v>
      </c>
      <c r="M38">
        <f>'[1]CAC_SWISS (-SP-NIKKEI-DAX)'!AC123</f>
        <v>0</v>
      </c>
      <c r="N38">
        <f>'[1]CAC_SWISS_SP (-NIKKEI-DAX)'!AD123</f>
        <v>0</v>
      </c>
      <c r="O38">
        <f>'[1]CAC_SWISS_DAX (-SP-NIKKEI)'!AD123</f>
        <v>0</v>
      </c>
      <c r="P38">
        <f>'[1]CAC_SWISS_NIKKEI (-SP-DAX)'!AD123</f>
        <v>0</v>
      </c>
      <c r="Q38">
        <f>'[1]CAC_SWISS_DAX_SP (-NIKKEI)'!AF123</f>
        <v>0</v>
      </c>
      <c r="R38">
        <f>'[1]CAC_SWISS_SP_NIKKEI (-DAX)'!AF123</f>
        <v>1</v>
      </c>
      <c r="S38">
        <f>'[1]CAC_SWISS_DAX_NIKKEI (-SP)'!AF123</f>
        <v>0</v>
      </c>
      <c r="V38" t="str">
        <f t="shared" si="10"/>
        <v>BASE</v>
      </c>
      <c r="W38" t="str">
        <f t="shared" si="11"/>
        <v>BASE+SP</v>
      </c>
      <c r="X38" t="str">
        <f t="shared" si="12"/>
        <v>BASE+DAX</v>
      </c>
      <c r="Y38" t="str">
        <f t="shared" si="13"/>
        <v>BASE+NIKKEI</v>
      </c>
      <c r="Z38" s="2" t="str">
        <f t="shared" si="14"/>
        <v>- NIKKEI</v>
      </c>
      <c r="AA38" s="2" t="str">
        <f t="shared" si="25"/>
        <v/>
      </c>
      <c r="AB38" s="2" t="str">
        <f t="shared" si="2"/>
        <v>- SP</v>
      </c>
      <c r="AE38">
        <f t="shared" si="3"/>
        <v>0.71074285425021333</v>
      </c>
      <c r="AF38">
        <f t="shared" si="4"/>
        <v>0.71096644634341355</v>
      </c>
      <c r="AG38">
        <f t="shared" si="5"/>
        <v>0.72464836971933477</v>
      </c>
      <c r="AH38">
        <f t="shared" si="6"/>
        <v>0.71081226519437812</v>
      </c>
      <c r="AI38">
        <f t="shared" si="7"/>
        <v>0.72511421609786209</v>
      </c>
      <c r="AJ38" t="str">
        <f t="shared" si="8"/>
        <v/>
      </c>
      <c r="AK38">
        <f t="shared" si="9"/>
        <v>0.72485324124551942</v>
      </c>
      <c r="AM38" t="str">
        <f t="shared" si="15"/>
        <v>BASE</v>
      </c>
      <c r="AN38" t="str" cm="1">
        <f t="array" ref="AN38">IF(AM38="",_xlfn.IFS(AF38=MAX(AF38:AH38),"SP",AG38=MAX(AF38:AH38),"DAX",AH38=MAX(AF38:AH38),"NIKKEI",MAX(AF38:AH38)=0,""),"")</f>
        <v/>
      </c>
      <c r="AO38" t="str" cm="1">
        <f t="array" ref="AO38">IF(AM38="BASE","",IF(MAX(AF38:AH38)=0,_xlfn.IFS(AI38=MAX(AI38:AK38),"SP&amp;DAX",AJ38=MAX(AI38:AK38),"SP&amp;NIKKEI",AK38=MAX(AI38:AK38),"DAX&amp;NIKKEI"),""))</f>
        <v/>
      </c>
      <c r="AQ38" s="3">
        <f t="shared" si="16"/>
        <v>41809</v>
      </c>
      <c r="AR38" cm="1">
        <f t="array" ref="AR38">IF(AM38="BASE",AE38,_xlfn.IFS(AN38="DAX",AG38,AN38="NIKKEI",AH38,AN38="SP",AF38,AN38="",MAX(AI38:AK38)))</f>
        <v>0.71074285425021333</v>
      </c>
      <c r="AS38" s="4">
        <f t="shared" si="24"/>
        <v>0.66584159208785465</v>
      </c>
      <c r="AU38" s="4"/>
      <c r="AV38" s="4"/>
      <c r="AW38" s="4"/>
      <c r="AX38" s="4"/>
      <c r="AY38" s="4"/>
      <c r="AZ38" s="4"/>
      <c r="BA38" s="6"/>
      <c r="BB38" s="4"/>
      <c r="BC38" s="4"/>
      <c r="BD38" s="4"/>
      <c r="BE38" s="4">
        <f t="shared" si="17"/>
        <v>0.05</v>
      </c>
      <c r="BF38" s="4" t="str">
        <f t="shared" si="18"/>
        <v/>
      </c>
      <c r="BG38" s="4" t="str">
        <f t="shared" si="19"/>
        <v/>
      </c>
      <c r="BH38" s="4" t="str">
        <f t="shared" si="20"/>
        <v/>
      </c>
      <c r="BI38" s="4" t="str">
        <f t="shared" si="21"/>
        <v/>
      </c>
      <c r="BJ38" s="4" t="str">
        <f t="shared" si="22"/>
        <v/>
      </c>
      <c r="BK38" s="4" t="str">
        <f t="shared" si="23"/>
        <v/>
      </c>
      <c r="BO38" s="3"/>
      <c r="BT38" s="3"/>
      <c r="BU38" s="3"/>
    </row>
    <row r="39" spans="1:73" x14ac:dyDescent="0.2">
      <c r="A39" s="1">
        <v>41810</v>
      </c>
      <c r="C39">
        <v>0.70333102431015826</v>
      </c>
      <c r="D39">
        <v>0.70362784166767101</v>
      </c>
      <c r="E39">
        <v>0.71952225972727424</v>
      </c>
      <c r="F39">
        <v>0.70348751387002117</v>
      </c>
      <c r="G39">
        <v>0.72001635903622885</v>
      </c>
      <c r="H39">
        <v>0.7038258057451886</v>
      </c>
      <c r="I39">
        <v>0.72006274242847523</v>
      </c>
      <c r="J39">
        <v>0.72066045873256479</v>
      </c>
      <c r="M39">
        <f>'[1]CAC_SWISS (-SP-NIKKEI-DAX)'!AC124</f>
        <v>0</v>
      </c>
      <c r="N39">
        <f>'[1]CAC_SWISS_SP (-NIKKEI-DAX)'!AD124</f>
        <v>0</v>
      </c>
      <c r="O39">
        <f>'[1]CAC_SWISS_DAX (-SP-NIKKEI)'!AD124</f>
        <v>0</v>
      </c>
      <c r="P39">
        <f>'[1]CAC_SWISS_NIKKEI (-SP-DAX)'!AD124</f>
        <v>0</v>
      </c>
      <c r="Q39">
        <f>'[1]CAC_SWISS_DAX_SP (-NIKKEI)'!AF124</f>
        <v>0</v>
      </c>
      <c r="R39">
        <f>'[1]CAC_SWISS_SP_NIKKEI (-DAX)'!AF124</f>
        <v>1</v>
      </c>
      <c r="S39">
        <f>'[1]CAC_SWISS_DAX_NIKKEI (-SP)'!AF124</f>
        <v>0</v>
      </c>
      <c r="V39" t="str">
        <f t="shared" si="10"/>
        <v>BASE</v>
      </c>
      <c r="W39" t="str">
        <f t="shared" si="11"/>
        <v>BASE+SP</v>
      </c>
      <c r="X39" t="str">
        <f t="shared" si="12"/>
        <v>BASE+DAX</v>
      </c>
      <c r="Y39" t="str">
        <f t="shared" si="13"/>
        <v>BASE+NIKKEI</v>
      </c>
      <c r="Z39" s="2" t="str">
        <f t="shared" si="14"/>
        <v>- NIKKEI</v>
      </c>
      <c r="AA39" s="2" t="str">
        <f t="shared" si="25"/>
        <v/>
      </c>
      <c r="AB39" s="2" t="str">
        <f t="shared" si="2"/>
        <v>- SP</v>
      </c>
      <c r="AE39">
        <f t="shared" si="3"/>
        <v>0.70333102431015826</v>
      </c>
      <c r="AF39">
        <f t="shared" si="4"/>
        <v>0.70362784166767101</v>
      </c>
      <c r="AG39">
        <f t="shared" si="5"/>
        <v>0.71952225972727424</v>
      </c>
      <c r="AH39">
        <f t="shared" si="6"/>
        <v>0.70348751387002117</v>
      </c>
      <c r="AI39">
        <f t="shared" si="7"/>
        <v>0.72001635903622885</v>
      </c>
      <c r="AJ39" t="str">
        <f t="shared" si="8"/>
        <v/>
      </c>
      <c r="AK39">
        <f t="shared" si="9"/>
        <v>0.72006274242847523</v>
      </c>
      <c r="AM39" t="str">
        <f t="shared" si="15"/>
        <v>BASE</v>
      </c>
      <c r="AN39" t="str" cm="1">
        <f t="array" ref="AN39">IF(AM39="",_xlfn.IFS(AF39=MAX(AF39:AH39),"SP",AG39=MAX(AF39:AH39),"DAX",AH39=MAX(AF39:AH39),"NIKKEI",MAX(AF39:AH39)=0,""),"")</f>
        <v/>
      </c>
      <c r="AO39" t="str" cm="1">
        <f t="array" ref="AO39">IF(AM39="BASE","",IF(MAX(AF39:AH39)=0,_xlfn.IFS(AI39=MAX(AI39:AK39),"SP&amp;DAX",AJ39=MAX(AI39:AK39),"SP&amp;NIKKEI",AK39=MAX(AI39:AK39),"DAX&amp;NIKKEI"),""))</f>
        <v/>
      </c>
      <c r="AQ39" s="3">
        <f t="shared" si="16"/>
        <v>41810</v>
      </c>
      <c r="AR39" cm="1">
        <f t="array" ref="AR39">IF(AM39="BASE",AE39,_xlfn.IFS(AN39="DAX",AG39,AN39="NIKKEI",AH39,AN39="SP",AF39,AN39="",MAX(AI39:AK39)))</f>
        <v>0.70333102431015826</v>
      </c>
      <c r="AS39" s="4">
        <f t="shared" si="24"/>
        <v>0.67150025294724658</v>
      </c>
      <c r="AU39" s="4"/>
      <c r="AV39" s="4"/>
      <c r="AW39" s="4"/>
      <c r="AX39" s="4"/>
      <c r="AY39" s="4"/>
      <c r="AZ39" s="4"/>
      <c r="BA39" s="6"/>
      <c r="BB39" s="4"/>
      <c r="BC39" s="4"/>
      <c r="BD39" s="4"/>
      <c r="BE39" s="4">
        <f t="shared" si="17"/>
        <v>0.05</v>
      </c>
      <c r="BF39" s="4" t="str">
        <f t="shared" si="18"/>
        <v/>
      </c>
      <c r="BG39" s="4" t="str">
        <f t="shared" si="19"/>
        <v/>
      </c>
      <c r="BH39" s="4" t="str">
        <f t="shared" si="20"/>
        <v/>
      </c>
      <c r="BI39" s="4" t="str">
        <f t="shared" si="21"/>
        <v/>
      </c>
      <c r="BJ39" s="4" t="str">
        <f t="shared" si="22"/>
        <v/>
      </c>
      <c r="BK39" s="4" t="str">
        <f t="shared" si="23"/>
        <v/>
      </c>
      <c r="BO39" s="3"/>
      <c r="BT39" s="3"/>
      <c r="BU39" s="3"/>
    </row>
    <row r="40" spans="1:73" x14ac:dyDescent="0.2">
      <c r="A40" s="1">
        <v>41813</v>
      </c>
      <c r="C40">
        <v>0.70309138536713256</v>
      </c>
      <c r="D40">
        <v>0.70341738771228435</v>
      </c>
      <c r="E40">
        <v>0.71948953584288666</v>
      </c>
      <c r="F40">
        <v>0.70326358657867583</v>
      </c>
      <c r="G40">
        <v>0.72007920858447161</v>
      </c>
      <c r="H40">
        <v>0.70361927554845494</v>
      </c>
      <c r="I40">
        <v>0.71994692770367885</v>
      </c>
      <c r="J40">
        <v>0.7206054107177734</v>
      </c>
      <c r="M40">
        <f>'[1]CAC_SWISS (-SP-NIKKEI-DAX)'!AC125</f>
        <v>0</v>
      </c>
      <c r="N40">
        <f>'[1]CAC_SWISS_SP (-NIKKEI-DAX)'!AD125</f>
        <v>0</v>
      </c>
      <c r="O40">
        <f>'[1]CAC_SWISS_DAX (-SP-NIKKEI)'!AD125</f>
        <v>0</v>
      </c>
      <c r="P40">
        <f>'[1]CAC_SWISS_NIKKEI (-SP-DAX)'!AD125</f>
        <v>0</v>
      </c>
      <c r="Q40">
        <f>'[1]CAC_SWISS_DAX_SP (-NIKKEI)'!AF125</f>
        <v>0</v>
      </c>
      <c r="R40">
        <f>'[1]CAC_SWISS_SP_NIKKEI (-DAX)'!AF125</f>
        <v>1</v>
      </c>
      <c r="S40">
        <f>'[1]CAC_SWISS_DAX_NIKKEI (-SP)'!AF125</f>
        <v>0</v>
      </c>
      <c r="V40" t="str">
        <f t="shared" si="10"/>
        <v>BASE</v>
      </c>
      <c r="W40" t="str">
        <f t="shared" si="11"/>
        <v>BASE+SP</v>
      </c>
      <c r="X40" t="str">
        <f t="shared" si="12"/>
        <v>BASE+DAX</v>
      </c>
      <c r="Y40" t="str">
        <f t="shared" si="13"/>
        <v>BASE+NIKKEI</v>
      </c>
      <c r="Z40" s="2" t="str">
        <f t="shared" si="14"/>
        <v>- NIKKEI</v>
      </c>
      <c r="AA40" s="2" t="str">
        <f t="shared" si="25"/>
        <v/>
      </c>
      <c r="AB40" s="2" t="str">
        <f t="shared" si="2"/>
        <v>- SP</v>
      </c>
      <c r="AE40">
        <f t="shared" si="3"/>
        <v>0.70309138536713256</v>
      </c>
      <c r="AF40">
        <f t="shared" si="4"/>
        <v>0.70341738771228435</v>
      </c>
      <c r="AG40">
        <f t="shared" si="5"/>
        <v>0.71948953584288666</v>
      </c>
      <c r="AH40">
        <f t="shared" si="6"/>
        <v>0.70326358657867583</v>
      </c>
      <c r="AI40">
        <f t="shared" si="7"/>
        <v>0.72007920858447161</v>
      </c>
      <c r="AJ40" t="str">
        <f t="shared" si="8"/>
        <v/>
      </c>
      <c r="AK40">
        <f t="shared" si="9"/>
        <v>0.71994692770367885</v>
      </c>
      <c r="AM40" t="str">
        <f t="shared" si="15"/>
        <v>BASE</v>
      </c>
      <c r="AN40" t="str" cm="1">
        <f t="array" ref="AN40">IF(AM40="",_xlfn.IFS(AF40=MAX(AF40:AH40),"SP",AG40=MAX(AF40:AH40),"DAX",AH40=MAX(AF40:AH40),"NIKKEI",MAX(AF40:AH40)=0,""),"")</f>
        <v/>
      </c>
      <c r="AO40" t="str" cm="1">
        <f t="array" ref="AO40">IF(AM40="BASE","",IF(MAX(AF40:AH40)=0,_xlfn.IFS(AI40=MAX(AI40:AK40),"SP&amp;DAX",AJ40=MAX(AI40:AK40),"SP&amp;NIKKEI",AK40=MAX(AI40:AK40),"DAX&amp;NIKKEI"),""))</f>
        <v/>
      </c>
      <c r="AQ40" s="3">
        <f t="shared" si="16"/>
        <v>41813</v>
      </c>
      <c r="AR40" cm="1">
        <f t="array" ref="AR40">IF(AM40="BASE",AE40,_xlfn.IFS(AN40="DAX",AG40,AN40="NIKKEI",AH40,AN40="SP",AF40,AN40="",MAX(AI40:AK40)))</f>
        <v>0.70309138536713256</v>
      </c>
      <c r="AS40" s="4">
        <f t="shared" si="24"/>
        <v>0.67644531711275024</v>
      </c>
      <c r="AU40" s="4"/>
      <c r="AV40" s="4"/>
      <c r="AW40" s="4"/>
      <c r="AX40" s="4"/>
      <c r="AY40" s="4"/>
      <c r="AZ40" s="4"/>
      <c r="BA40" s="6"/>
      <c r="BB40" s="4"/>
      <c r="BC40" s="4"/>
      <c r="BD40" s="4"/>
      <c r="BE40" s="4">
        <f t="shared" si="17"/>
        <v>0.05</v>
      </c>
      <c r="BF40" s="4" t="str">
        <f t="shared" si="18"/>
        <v/>
      </c>
      <c r="BG40" s="4" t="str">
        <f t="shared" si="19"/>
        <v/>
      </c>
      <c r="BH40" s="4" t="str">
        <f t="shared" si="20"/>
        <v/>
      </c>
      <c r="BI40" s="4" t="str">
        <f t="shared" si="21"/>
        <v/>
      </c>
      <c r="BJ40" s="4" t="str">
        <f t="shared" si="22"/>
        <v/>
      </c>
      <c r="BK40" s="4" t="str">
        <f t="shared" si="23"/>
        <v/>
      </c>
      <c r="BO40" s="3"/>
      <c r="BT40" s="3"/>
      <c r="BU40" s="3"/>
    </row>
    <row r="41" spans="1:73" x14ac:dyDescent="0.2">
      <c r="A41" s="1">
        <v>41814</v>
      </c>
      <c r="C41">
        <v>0.69946635793975775</v>
      </c>
      <c r="D41">
        <v>0.70019256319637069</v>
      </c>
      <c r="E41">
        <v>0.71555454872478141</v>
      </c>
      <c r="F41">
        <v>0.69962735170137691</v>
      </c>
      <c r="G41">
        <v>0.71661206507718567</v>
      </c>
      <c r="H41">
        <v>0.70039354749856675</v>
      </c>
      <c r="I41">
        <v>0.71602611086893531</v>
      </c>
      <c r="J41">
        <v>0.71717057501049675</v>
      </c>
      <c r="M41">
        <f>'[1]CAC_SWISS (-SP-NIKKEI-DAX)'!AC126</f>
        <v>0</v>
      </c>
      <c r="N41">
        <f>'[1]CAC_SWISS_SP (-NIKKEI-DAX)'!AD126</f>
        <v>0</v>
      </c>
      <c r="O41">
        <f>'[1]CAC_SWISS_DAX (-SP-NIKKEI)'!AD126</f>
        <v>0</v>
      </c>
      <c r="P41">
        <f>'[1]CAC_SWISS_NIKKEI (-SP-DAX)'!AD126</f>
        <v>0</v>
      </c>
      <c r="Q41">
        <f>'[1]CAC_SWISS_DAX_SP (-NIKKEI)'!AF126</f>
        <v>0</v>
      </c>
      <c r="R41">
        <f>'[1]CAC_SWISS_SP_NIKKEI (-DAX)'!AF126</f>
        <v>1</v>
      </c>
      <c r="S41">
        <f>'[1]CAC_SWISS_DAX_NIKKEI (-SP)'!AF126</f>
        <v>0</v>
      </c>
      <c r="V41" t="str">
        <f t="shared" si="10"/>
        <v>BASE</v>
      </c>
      <c r="W41" t="str">
        <f t="shared" si="11"/>
        <v>BASE+SP</v>
      </c>
      <c r="X41" t="str">
        <f t="shared" si="12"/>
        <v>BASE+DAX</v>
      </c>
      <c r="Y41" t="str">
        <f t="shared" si="13"/>
        <v>BASE+NIKKEI</v>
      </c>
      <c r="Z41" s="2" t="str">
        <f t="shared" si="14"/>
        <v>- NIKKEI</v>
      </c>
      <c r="AA41" s="2" t="str">
        <f t="shared" si="25"/>
        <v/>
      </c>
      <c r="AB41" s="2" t="str">
        <f t="shared" si="2"/>
        <v>- SP</v>
      </c>
      <c r="AE41">
        <f t="shared" si="3"/>
        <v>0.69946635793975775</v>
      </c>
      <c r="AF41">
        <f t="shared" si="4"/>
        <v>0.70019256319637069</v>
      </c>
      <c r="AG41">
        <f t="shared" si="5"/>
        <v>0.71555454872478141</v>
      </c>
      <c r="AH41">
        <f t="shared" si="6"/>
        <v>0.69962735170137691</v>
      </c>
      <c r="AI41">
        <f t="shared" si="7"/>
        <v>0.71661206507718567</v>
      </c>
      <c r="AJ41" t="str">
        <f t="shared" si="8"/>
        <v/>
      </c>
      <c r="AK41">
        <f t="shared" si="9"/>
        <v>0.71602611086893531</v>
      </c>
      <c r="AM41" t="str">
        <f t="shared" si="15"/>
        <v>BASE</v>
      </c>
      <c r="AN41" t="str" cm="1">
        <f t="array" ref="AN41">IF(AM41="",_xlfn.IFS(AF41=MAX(AF41:AH41),"SP",AG41=MAX(AF41:AH41),"DAX",AH41=MAX(AF41:AH41),"NIKKEI",MAX(AF41:AH41)=0,""),"")</f>
        <v/>
      </c>
      <c r="AO41" t="str" cm="1">
        <f t="array" ref="AO41">IF(AM41="BASE","",IF(MAX(AF41:AH41)=0,_xlfn.IFS(AI41=MAX(AI41:AK41),"SP&amp;DAX",AJ41=MAX(AI41:AK41),"SP&amp;NIKKEI",AK41=MAX(AI41:AK41),"DAX&amp;NIKKEI"),""))</f>
        <v/>
      </c>
      <c r="AQ41" s="3">
        <f t="shared" si="16"/>
        <v>41814</v>
      </c>
      <c r="AR41" cm="1">
        <f t="array" ref="AR41">IF(AM41="BASE",AE41,_xlfn.IFS(AN41="DAX",AG41,AN41="NIKKEI",AH41,AN41="SP",AF41,AN41="",MAX(AI41:AK41)))</f>
        <v>0.69946635793975775</v>
      </c>
      <c r="AS41" s="4">
        <f t="shared" si="24"/>
        <v>0.68120821871019865</v>
      </c>
      <c r="AU41" s="4"/>
      <c r="AV41" s="4"/>
      <c r="AW41" s="4"/>
      <c r="AX41" s="4"/>
      <c r="AY41" s="4"/>
      <c r="AZ41" s="4"/>
      <c r="BA41" s="6"/>
      <c r="BB41" s="4"/>
      <c r="BC41" s="4"/>
      <c r="BD41" s="4"/>
      <c r="BE41" s="4">
        <f t="shared" si="17"/>
        <v>0.05</v>
      </c>
      <c r="BF41" s="4" t="str">
        <f t="shared" si="18"/>
        <v/>
      </c>
      <c r="BG41" s="4" t="str">
        <f t="shared" si="19"/>
        <v/>
      </c>
      <c r="BH41" s="4" t="str">
        <f t="shared" si="20"/>
        <v/>
      </c>
      <c r="BI41" s="4" t="str">
        <f t="shared" si="21"/>
        <v/>
      </c>
      <c r="BJ41" s="4" t="str">
        <f t="shared" si="22"/>
        <v/>
      </c>
      <c r="BK41" s="4" t="str">
        <f t="shared" si="23"/>
        <v/>
      </c>
      <c r="BO41" s="3"/>
      <c r="BT41" s="3"/>
      <c r="BU41" s="3"/>
    </row>
    <row r="42" spans="1:73" x14ac:dyDescent="0.2">
      <c r="A42" s="1">
        <v>41815</v>
      </c>
      <c r="C42">
        <v>0.71190922794672951</v>
      </c>
      <c r="D42">
        <v>0.71253803506338675</v>
      </c>
      <c r="E42">
        <v>0.72707308312166108</v>
      </c>
      <c r="F42">
        <v>0.71253013107947238</v>
      </c>
      <c r="G42">
        <v>0.72768817069135849</v>
      </c>
      <c r="H42">
        <v>0.71323084858599906</v>
      </c>
      <c r="I42">
        <v>0.72821969730955372</v>
      </c>
      <c r="J42">
        <v>0.72893164054306991</v>
      </c>
      <c r="M42">
        <f>'[1]CAC_SWISS (-SP-NIKKEI-DAX)'!AC127</f>
        <v>0</v>
      </c>
      <c r="N42">
        <f>'[1]CAC_SWISS_SP (-NIKKEI-DAX)'!AD127</f>
        <v>0</v>
      </c>
      <c r="O42">
        <f>'[1]CAC_SWISS_DAX (-SP-NIKKEI)'!AD127</f>
        <v>0</v>
      </c>
      <c r="P42">
        <f>'[1]CAC_SWISS_NIKKEI (-SP-DAX)'!AD127</f>
        <v>0</v>
      </c>
      <c r="Q42">
        <f>'[1]CAC_SWISS_DAX_SP (-NIKKEI)'!AF127</f>
        <v>0</v>
      </c>
      <c r="R42">
        <f>'[1]CAC_SWISS_SP_NIKKEI (-DAX)'!AF127</f>
        <v>1</v>
      </c>
      <c r="S42">
        <f>'[1]CAC_SWISS_DAX_NIKKEI (-SP)'!AF127</f>
        <v>0</v>
      </c>
      <c r="V42" t="str">
        <f t="shared" si="10"/>
        <v>BASE</v>
      </c>
      <c r="W42" t="str">
        <f t="shared" si="11"/>
        <v>BASE+SP</v>
      </c>
      <c r="X42" t="str">
        <f t="shared" si="12"/>
        <v>BASE+DAX</v>
      </c>
      <c r="Y42" t="str">
        <f t="shared" si="13"/>
        <v>BASE+NIKKEI</v>
      </c>
      <c r="Z42" s="2" t="str">
        <f t="shared" si="14"/>
        <v>- NIKKEI</v>
      </c>
      <c r="AA42" s="2" t="str">
        <f t="shared" si="25"/>
        <v/>
      </c>
      <c r="AB42" s="2" t="str">
        <f t="shared" si="2"/>
        <v>- SP</v>
      </c>
      <c r="AE42">
        <f t="shared" si="3"/>
        <v>0.71190922794672951</v>
      </c>
      <c r="AF42">
        <f t="shared" si="4"/>
        <v>0.71253803506338675</v>
      </c>
      <c r="AG42">
        <f t="shared" si="5"/>
        <v>0.72707308312166108</v>
      </c>
      <c r="AH42">
        <f t="shared" si="6"/>
        <v>0.71253013107947238</v>
      </c>
      <c r="AI42">
        <f t="shared" si="7"/>
        <v>0.72768817069135849</v>
      </c>
      <c r="AJ42" t="str">
        <f t="shared" si="8"/>
        <v/>
      </c>
      <c r="AK42">
        <f t="shared" si="9"/>
        <v>0.72821969730955372</v>
      </c>
      <c r="AM42" t="str">
        <f t="shared" si="15"/>
        <v>BASE</v>
      </c>
      <c r="AN42" t="str" cm="1">
        <f t="array" ref="AN42">IF(AM42="",_xlfn.IFS(AF42=MAX(AF42:AH42),"SP",AG42=MAX(AF42:AH42),"DAX",AH42=MAX(AF42:AH42),"NIKKEI",MAX(AF42:AH42)=0,""),"")</f>
        <v/>
      </c>
      <c r="AO42" t="str" cm="1">
        <f t="array" ref="AO42">IF(AM42="BASE","",IF(MAX(AF42:AH42)=0,_xlfn.IFS(AI42=MAX(AI42:AK42),"SP&amp;DAX",AJ42=MAX(AI42:AK42),"SP&amp;NIKKEI",AK42=MAX(AI42:AK42),"DAX&amp;NIKKEI"),""))</f>
        <v/>
      </c>
      <c r="AQ42" s="3">
        <f t="shared" si="16"/>
        <v>41815</v>
      </c>
      <c r="AR42" cm="1">
        <f t="array" ref="AR42">IF(AM42="BASE",AE42,_xlfn.IFS(AN42="DAX",AG42,AN42="NIKKEI",AH42,AN42="SP",AF42,AN42="",MAX(AI42:AK42)))</f>
        <v>0.71190922794672951</v>
      </c>
      <c r="AS42" s="4">
        <f t="shared" si="24"/>
        <v>0.6872108373463478</v>
      </c>
      <c r="AU42" s="4"/>
      <c r="AV42" s="4"/>
      <c r="AW42" s="4"/>
      <c r="AX42" s="4"/>
      <c r="AY42" s="4"/>
      <c r="AZ42" s="4"/>
      <c r="BA42" s="6"/>
      <c r="BB42" s="4"/>
      <c r="BC42" s="4"/>
      <c r="BD42" s="4"/>
      <c r="BE42" s="4">
        <f t="shared" si="17"/>
        <v>0.05</v>
      </c>
      <c r="BF42" s="4" t="str">
        <f t="shared" si="18"/>
        <v/>
      </c>
      <c r="BG42" s="4" t="str">
        <f t="shared" si="19"/>
        <v/>
      </c>
      <c r="BH42" s="4" t="str">
        <f t="shared" si="20"/>
        <v/>
      </c>
      <c r="BI42" s="4" t="str">
        <f t="shared" si="21"/>
        <v/>
      </c>
      <c r="BJ42" s="4" t="str">
        <f t="shared" si="22"/>
        <v/>
      </c>
      <c r="BK42" s="4" t="str">
        <f t="shared" si="23"/>
        <v/>
      </c>
      <c r="BO42" s="3"/>
      <c r="BT42" s="3"/>
      <c r="BU42" s="3"/>
    </row>
    <row r="43" spans="1:73" x14ac:dyDescent="0.2">
      <c r="A43" s="1">
        <v>41816</v>
      </c>
      <c r="C43">
        <v>0.70831558059145461</v>
      </c>
      <c r="D43">
        <v>0.70900259021400835</v>
      </c>
      <c r="E43">
        <v>0.72266796574849734</v>
      </c>
      <c r="F43">
        <v>0.7089156924017409</v>
      </c>
      <c r="G43">
        <v>0.72333860128154692</v>
      </c>
      <c r="H43">
        <v>0.70967529934766072</v>
      </c>
      <c r="I43">
        <v>0.72380200300124031</v>
      </c>
      <c r="J43">
        <v>0.72457131379620443</v>
      </c>
      <c r="M43">
        <f>'[1]CAC_SWISS (-SP-NIKKEI-DAX)'!AC128</f>
        <v>0</v>
      </c>
      <c r="N43">
        <f>'[1]CAC_SWISS_SP (-NIKKEI-DAX)'!AD128</f>
        <v>0</v>
      </c>
      <c r="O43">
        <f>'[1]CAC_SWISS_DAX (-SP-NIKKEI)'!AD128</f>
        <v>0</v>
      </c>
      <c r="P43">
        <f>'[1]CAC_SWISS_NIKKEI (-SP-DAX)'!AD128</f>
        <v>0</v>
      </c>
      <c r="Q43">
        <f>'[1]CAC_SWISS_DAX_SP (-NIKKEI)'!AF128</f>
        <v>0</v>
      </c>
      <c r="R43">
        <f>'[1]CAC_SWISS_SP_NIKKEI (-DAX)'!AF128</f>
        <v>1</v>
      </c>
      <c r="S43">
        <f>'[1]CAC_SWISS_DAX_NIKKEI (-SP)'!AF128</f>
        <v>0</v>
      </c>
      <c r="V43" t="str">
        <f t="shared" si="10"/>
        <v>BASE</v>
      </c>
      <c r="W43" t="str">
        <f t="shared" si="11"/>
        <v>BASE+SP</v>
      </c>
      <c r="X43" t="str">
        <f t="shared" si="12"/>
        <v>BASE+DAX</v>
      </c>
      <c r="Y43" t="str">
        <f t="shared" si="13"/>
        <v>BASE+NIKKEI</v>
      </c>
      <c r="Z43" s="2" t="str">
        <f t="shared" si="14"/>
        <v>- NIKKEI</v>
      </c>
      <c r="AA43" s="2" t="str">
        <f t="shared" si="25"/>
        <v/>
      </c>
      <c r="AB43" s="2" t="str">
        <f t="shared" si="2"/>
        <v>- SP</v>
      </c>
      <c r="AE43">
        <f t="shared" si="3"/>
        <v>0.70831558059145461</v>
      </c>
      <c r="AF43">
        <f t="shared" si="4"/>
        <v>0.70900259021400835</v>
      </c>
      <c r="AG43">
        <f t="shared" si="5"/>
        <v>0.72266796574849734</v>
      </c>
      <c r="AH43">
        <f t="shared" si="6"/>
        <v>0.7089156924017409</v>
      </c>
      <c r="AI43">
        <f t="shared" si="7"/>
        <v>0.72333860128154692</v>
      </c>
      <c r="AJ43" t="str">
        <f t="shared" si="8"/>
        <v/>
      </c>
      <c r="AK43">
        <f t="shared" si="9"/>
        <v>0.72380200300124031</v>
      </c>
      <c r="AM43" t="str">
        <f t="shared" si="15"/>
        <v>BASE</v>
      </c>
      <c r="AN43" t="str" cm="1">
        <f t="array" ref="AN43">IF(AM43="",_xlfn.IFS(AF43=MAX(AF43:AH43),"SP",AG43=MAX(AF43:AH43),"DAX",AH43=MAX(AF43:AH43),"NIKKEI",MAX(AF43:AH43)=0,""),"")</f>
        <v/>
      </c>
      <c r="AO43" t="str" cm="1">
        <f t="array" ref="AO43">IF(AM43="BASE","",IF(MAX(AF43:AH43)=0,_xlfn.IFS(AI43=MAX(AI43:AK43),"SP&amp;DAX",AJ43=MAX(AI43:AK43),"SP&amp;NIKKEI",AK43=MAX(AI43:AK43),"DAX&amp;NIKKEI"),""))</f>
        <v/>
      </c>
      <c r="AQ43" s="3">
        <f t="shared" si="16"/>
        <v>41816</v>
      </c>
      <c r="AR43" cm="1">
        <f t="array" ref="AR43">IF(AM43="BASE",AE43,_xlfn.IFS(AN43="DAX",AG43,AN43="NIKKEI",AH43,AN43="SP",AF43,AN43="",MAX(AI43:AK43)))</f>
        <v>0.70831558059145461</v>
      </c>
      <c r="AS43" s="4">
        <f t="shared" si="24"/>
        <v>0.6926425562666747</v>
      </c>
      <c r="AU43" s="4"/>
      <c r="AV43" s="4"/>
      <c r="AW43" s="4"/>
      <c r="AX43" s="4"/>
      <c r="AY43" s="4"/>
      <c r="AZ43" s="4"/>
      <c r="BA43" s="6"/>
      <c r="BB43" s="4"/>
      <c r="BC43" s="4"/>
      <c r="BD43" s="4"/>
      <c r="BE43" s="4">
        <f t="shared" si="17"/>
        <v>0.05</v>
      </c>
      <c r="BF43" s="4" t="str">
        <f t="shared" si="18"/>
        <v/>
      </c>
      <c r="BG43" s="4" t="str">
        <f t="shared" si="19"/>
        <v/>
      </c>
      <c r="BH43" s="4" t="str">
        <f t="shared" si="20"/>
        <v/>
      </c>
      <c r="BI43" s="4" t="str">
        <f t="shared" si="21"/>
        <v/>
      </c>
      <c r="BJ43" s="4" t="str">
        <f t="shared" si="22"/>
        <v/>
      </c>
      <c r="BK43" s="4" t="str">
        <f t="shared" si="23"/>
        <v/>
      </c>
      <c r="BO43" s="3"/>
      <c r="BT43" s="3"/>
      <c r="BU43" s="3"/>
    </row>
    <row r="44" spans="1:73" x14ac:dyDescent="0.2">
      <c r="A44" s="1">
        <v>41817</v>
      </c>
      <c r="C44">
        <v>0.70917595814320944</v>
      </c>
      <c r="D44">
        <v>0.70961917914462347</v>
      </c>
      <c r="E44">
        <v>0.72610316873786418</v>
      </c>
      <c r="F44">
        <v>0.70940166937128124</v>
      </c>
      <c r="G44">
        <v>0.72645489165152366</v>
      </c>
      <c r="H44">
        <v>0.70988271638302936</v>
      </c>
      <c r="I44">
        <v>0.72674756140442509</v>
      </c>
      <c r="J44">
        <v>0.72715487961583924</v>
      </c>
      <c r="M44">
        <f>'[1]CAC_SWISS (-SP-NIKKEI-DAX)'!AC129</f>
        <v>0</v>
      </c>
      <c r="N44">
        <f>'[1]CAC_SWISS_SP (-NIKKEI-DAX)'!AD129</f>
        <v>0</v>
      </c>
      <c r="O44">
        <f>'[1]CAC_SWISS_DAX (-SP-NIKKEI)'!AD129</f>
        <v>0</v>
      </c>
      <c r="P44">
        <f>'[1]CAC_SWISS_NIKKEI (-SP-DAX)'!AD129</f>
        <v>0</v>
      </c>
      <c r="Q44">
        <f>'[1]CAC_SWISS_DAX_SP (-NIKKEI)'!AF129</f>
        <v>0</v>
      </c>
      <c r="R44">
        <f>'[1]CAC_SWISS_SP_NIKKEI (-DAX)'!AF129</f>
        <v>1</v>
      </c>
      <c r="S44">
        <f>'[1]CAC_SWISS_DAX_NIKKEI (-SP)'!AF129</f>
        <v>0</v>
      </c>
      <c r="V44" t="str">
        <f t="shared" si="10"/>
        <v>BASE</v>
      </c>
      <c r="W44" t="str">
        <f t="shared" si="11"/>
        <v>BASE+SP</v>
      </c>
      <c r="X44" t="str">
        <f t="shared" si="12"/>
        <v>BASE+DAX</v>
      </c>
      <c r="Y44" t="str">
        <f t="shared" si="13"/>
        <v>BASE+NIKKEI</v>
      </c>
      <c r="Z44" s="2" t="str">
        <f t="shared" si="14"/>
        <v>- NIKKEI</v>
      </c>
      <c r="AA44" s="2" t="str">
        <f t="shared" si="25"/>
        <v/>
      </c>
      <c r="AB44" s="2" t="str">
        <f t="shared" si="2"/>
        <v>- SP</v>
      </c>
      <c r="AE44">
        <f t="shared" si="3"/>
        <v>0.70917595814320944</v>
      </c>
      <c r="AF44">
        <f t="shared" si="4"/>
        <v>0.70961917914462347</v>
      </c>
      <c r="AG44">
        <f t="shared" si="5"/>
        <v>0.72610316873786418</v>
      </c>
      <c r="AH44">
        <f t="shared" si="6"/>
        <v>0.70940166937128124</v>
      </c>
      <c r="AI44">
        <f t="shared" si="7"/>
        <v>0.72645489165152366</v>
      </c>
      <c r="AJ44" t="str">
        <f t="shared" si="8"/>
        <v/>
      </c>
      <c r="AK44">
        <f t="shared" si="9"/>
        <v>0.72674756140442509</v>
      </c>
      <c r="AM44" t="str">
        <f t="shared" si="15"/>
        <v>BASE</v>
      </c>
      <c r="AN44" t="str" cm="1">
        <f t="array" ref="AN44">IF(AM44="",_xlfn.IFS(AF44=MAX(AF44:AH44),"SP",AG44=MAX(AF44:AH44),"DAX",AH44=MAX(AF44:AH44),"NIKKEI",MAX(AF44:AH44)=0,""),"")</f>
        <v/>
      </c>
      <c r="AO44" t="str" cm="1">
        <f t="array" ref="AO44">IF(AM44="BASE","",IF(MAX(AF44:AH44)=0,_xlfn.IFS(AI44=MAX(AI44:AK44),"SP&amp;DAX",AJ44=MAX(AI44:AK44),"SP&amp;NIKKEI",AK44=MAX(AI44:AK44),"DAX&amp;NIKKEI"),""))</f>
        <v/>
      </c>
      <c r="AQ44" s="3">
        <f t="shared" si="16"/>
        <v>41817</v>
      </c>
      <c r="AR44" cm="1">
        <f t="array" ref="AR44">IF(AM44="BASE",AE44,_xlfn.IFS(AN44="DAX",AG44,AN44="NIKKEI",AH44,AN44="SP",AF44,AN44="",MAX(AI44:AK44)))</f>
        <v>0.70917595814320944</v>
      </c>
      <c r="AS44" s="4">
        <f t="shared" si="24"/>
        <v>0.69902619269541666</v>
      </c>
      <c r="AU44" s="4"/>
      <c r="AV44" s="4"/>
      <c r="AW44" s="4"/>
      <c r="AX44" s="4"/>
      <c r="AY44" s="4"/>
      <c r="AZ44" s="4"/>
      <c r="BA44" s="6"/>
      <c r="BB44" s="4"/>
      <c r="BC44" s="4"/>
      <c r="BD44" s="4"/>
      <c r="BE44" s="4">
        <f t="shared" si="17"/>
        <v>0.05</v>
      </c>
      <c r="BF44" s="4" t="str">
        <f t="shared" si="18"/>
        <v/>
      </c>
      <c r="BG44" s="4" t="str">
        <f t="shared" si="19"/>
        <v/>
      </c>
      <c r="BH44" s="4" t="str">
        <f t="shared" si="20"/>
        <v/>
      </c>
      <c r="BI44" s="4" t="str">
        <f t="shared" si="21"/>
        <v/>
      </c>
      <c r="BJ44" s="4" t="str">
        <f t="shared" si="22"/>
        <v/>
      </c>
      <c r="BK44" s="4" t="str">
        <f t="shared" si="23"/>
        <v/>
      </c>
      <c r="BO44" s="3"/>
      <c r="BT44" s="3"/>
      <c r="BU44" s="3"/>
    </row>
    <row r="45" spans="1:73" x14ac:dyDescent="0.2">
      <c r="A45" s="1">
        <v>41820</v>
      </c>
      <c r="C45">
        <v>0.71019135951333001</v>
      </c>
      <c r="D45">
        <v>0.71066144862910408</v>
      </c>
      <c r="E45">
        <v>0.72900623191709535</v>
      </c>
      <c r="F45">
        <v>0.71036888300912027</v>
      </c>
      <c r="G45">
        <v>0.72940385006808206</v>
      </c>
      <c r="H45">
        <v>0.71087247539387943</v>
      </c>
      <c r="I45">
        <v>0.72947564433114409</v>
      </c>
      <c r="J45">
        <v>0.72992242162382748</v>
      </c>
      <c r="M45">
        <f>'[1]CAC_SWISS (-SP-NIKKEI-DAX)'!AC130</f>
        <v>0</v>
      </c>
      <c r="N45">
        <f>'[1]CAC_SWISS_SP (-NIKKEI-DAX)'!AD130</f>
        <v>0</v>
      </c>
      <c r="O45">
        <f>'[1]CAC_SWISS_DAX (-SP-NIKKEI)'!AD130</f>
        <v>0</v>
      </c>
      <c r="P45">
        <f>'[1]CAC_SWISS_NIKKEI (-SP-DAX)'!AD130</f>
        <v>0</v>
      </c>
      <c r="Q45">
        <f>'[1]CAC_SWISS_DAX_SP (-NIKKEI)'!AF130</f>
        <v>0</v>
      </c>
      <c r="R45">
        <f>'[1]CAC_SWISS_SP_NIKKEI (-DAX)'!AF130</f>
        <v>1</v>
      </c>
      <c r="S45">
        <f>'[1]CAC_SWISS_DAX_NIKKEI (-SP)'!AF130</f>
        <v>0</v>
      </c>
      <c r="V45" t="str">
        <f t="shared" si="10"/>
        <v>BASE</v>
      </c>
      <c r="W45" t="str">
        <f t="shared" si="11"/>
        <v>BASE+SP</v>
      </c>
      <c r="X45" t="str">
        <f t="shared" si="12"/>
        <v>BASE+DAX</v>
      </c>
      <c r="Y45" t="str">
        <f t="shared" si="13"/>
        <v>BASE+NIKKEI</v>
      </c>
      <c r="Z45" s="2" t="str">
        <f t="shared" si="14"/>
        <v>- NIKKEI</v>
      </c>
      <c r="AA45" s="2" t="str">
        <f t="shared" si="25"/>
        <v/>
      </c>
      <c r="AB45" s="2" t="str">
        <f t="shared" si="2"/>
        <v>- SP</v>
      </c>
      <c r="AE45">
        <f t="shared" si="3"/>
        <v>0.71019135951333001</v>
      </c>
      <c r="AF45">
        <f t="shared" si="4"/>
        <v>0.71066144862910408</v>
      </c>
      <c r="AG45">
        <f t="shared" si="5"/>
        <v>0.72900623191709535</v>
      </c>
      <c r="AH45">
        <f t="shared" si="6"/>
        <v>0.71036888300912027</v>
      </c>
      <c r="AI45">
        <f t="shared" si="7"/>
        <v>0.72940385006808206</v>
      </c>
      <c r="AJ45" t="str">
        <f t="shared" si="8"/>
        <v/>
      </c>
      <c r="AK45">
        <f t="shared" si="9"/>
        <v>0.72947564433114409</v>
      </c>
      <c r="AM45" t="str">
        <f t="shared" si="15"/>
        <v>BASE</v>
      </c>
      <c r="AN45" t="str" cm="1">
        <f t="array" ref="AN45">IF(AM45="",_xlfn.IFS(AF45=MAX(AF45:AH45),"SP",AG45=MAX(AF45:AH45),"DAX",AH45=MAX(AF45:AH45),"NIKKEI",MAX(AF45:AH45)=0,""),"")</f>
        <v/>
      </c>
      <c r="AO45" t="str" cm="1">
        <f t="array" ref="AO45">IF(AM45="BASE","",IF(MAX(AF45:AH45)=0,_xlfn.IFS(AI45=MAX(AI45:AK45),"SP&amp;DAX",AJ45=MAX(AI45:AK45),"SP&amp;NIKKEI",AK45=MAX(AI45:AK45),"DAX&amp;NIKKEI"),""))</f>
        <v/>
      </c>
      <c r="AQ45" s="3">
        <f t="shared" si="16"/>
        <v>41820</v>
      </c>
      <c r="AR45" cm="1">
        <f t="array" ref="AR45">IF(AM45="BASE",AE45,_xlfn.IFS(AN45="DAX",AG45,AN45="NIKKEI",AH45,AN45="SP",AF45,AN45="",MAX(AI45:AK45)))</f>
        <v>0.71019135951333001</v>
      </c>
      <c r="AS45" s="4">
        <f t="shared" si="24"/>
        <v>0.70502019955100237</v>
      </c>
      <c r="AU45" s="4"/>
      <c r="AV45" s="4"/>
      <c r="AW45" s="4"/>
      <c r="AX45" s="4"/>
      <c r="AY45" s="4"/>
      <c r="AZ45" s="4"/>
      <c r="BA45" s="6"/>
      <c r="BB45" s="4"/>
      <c r="BC45" s="4"/>
      <c r="BD45" s="4"/>
      <c r="BE45" s="4">
        <f t="shared" si="17"/>
        <v>0.05</v>
      </c>
      <c r="BF45" s="4" t="str">
        <f t="shared" si="18"/>
        <v/>
      </c>
      <c r="BG45" s="4" t="str">
        <f t="shared" si="19"/>
        <v/>
      </c>
      <c r="BH45" s="4" t="str">
        <f t="shared" si="20"/>
        <v/>
      </c>
      <c r="BI45" s="4" t="str">
        <f t="shared" si="21"/>
        <v/>
      </c>
      <c r="BJ45" s="4" t="str">
        <f t="shared" si="22"/>
        <v/>
      </c>
      <c r="BK45" s="4" t="str">
        <f t="shared" si="23"/>
        <v/>
      </c>
      <c r="BO45" s="3"/>
      <c r="BT45" s="3"/>
      <c r="BU45" s="3"/>
    </row>
    <row r="46" spans="1:73" x14ac:dyDescent="0.2">
      <c r="A46" s="1">
        <v>41821</v>
      </c>
      <c r="C46">
        <v>0.69174535333860065</v>
      </c>
      <c r="D46">
        <v>0.69215754104777694</v>
      </c>
      <c r="E46">
        <v>0.7124905767310441</v>
      </c>
      <c r="F46">
        <v>0.6921842509438918</v>
      </c>
      <c r="G46">
        <v>0.71279369508537738</v>
      </c>
      <c r="H46">
        <v>0.69263892270326677</v>
      </c>
      <c r="I46">
        <v>0.71345731905097687</v>
      </c>
      <c r="J46">
        <v>0.71381337959620794</v>
      </c>
      <c r="M46">
        <f>'[1]CAC_SWISS (-SP-NIKKEI-DAX)'!AC131</f>
        <v>0</v>
      </c>
      <c r="N46">
        <f>'[1]CAC_SWISS_SP (-NIKKEI-DAX)'!AD131</f>
        <v>0</v>
      </c>
      <c r="O46">
        <f>'[1]CAC_SWISS_DAX (-SP-NIKKEI)'!AD131</f>
        <v>0</v>
      </c>
      <c r="P46">
        <f>'[1]CAC_SWISS_NIKKEI (-SP-DAX)'!AD131</f>
        <v>0</v>
      </c>
      <c r="Q46">
        <f>'[1]CAC_SWISS_DAX_SP (-NIKKEI)'!AF131</f>
        <v>0</v>
      </c>
      <c r="R46">
        <f>'[1]CAC_SWISS_SP_NIKKEI (-DAX)'!AF131</f>
        <v>1</v>
      </c>
      <c r="S46">
        <f>'[1]CAC_SWISS_DAX_NIKKEI (-SP)'!AF131</f>
        <v>0</v>
      </c>
      <c r="V46" t="str">
        <f t="shared" si="10"/>
        <v>BASE</v>
      </c>
      <c r="W46" t="str">
        <f t="shared" si="11"/>
        <v>BASE+SP</v>
      </c>
      <c r="X46" t="str">
        <f t="shared" si="12"/>
        <v>BASE+DAX</v>
      </c>
      <c r="Y46" t="str">
        <f t="shared" si="13"/>
        <v>BASE+NIKKEI</v>
      </c>
      <c r="Z46" s="2" t="str">
        <f t="shared" si="14"/>
        <v>- NIKKEI</v>
      </c>
      <c r="AA46" s="2" t="str">
        <f t="shared" si="25"/>
        <v/>
      </c>
      <c r="AB46" s="2" t="str">
        <f t="shared" si="2"/>
        <v>- SP</v>
      </c>
      <c r="AE46">
        <f t="shared" si="3"/>
        <v>0.69174535333860065</v>
      </c>
      <c r="AF46">
        <f t="shared" si="4"/>
        <v>0.69215754104777694</v>
      </c>
      <c r="AG46">
        <f t="shared" si="5"/>
        <v>0.7124905767310441</v>
      </c>
      <c r="AH46">
        <f t="shared" si="6"/>
        <v>0.6921842509438918</v>
      </c>
      <c r="AI46">
        <f t="shared" si="7"/>
        <v>0.71279369508537738</v>
      </c>
      <c r="AJ46" t="str">
        <f t="shared" si="8"/>
        <v/>
      </c>
      <c r="AK46">
        <f t="shared" si="9"/>
        <v>0.71345731905097687</v>
      </c>
      <c r="AM46" t="str">
        <f t="shared" si="15"/>
        <v>BASE</v>
      </c>
      <c r="AN46" t="str" cm="1">
        <f t="array" ref="AN46">IF(AM46="",_xlfn.IFS(AF46=MAX(AF46:AH46),"SP",AG46=MAX(AF46:AH46),"DAX",AH46=MAX(AF46:AH46),"NIKKEI",MAX(AF46:AH46)=0,""),"")</f>
        <v/>
      </c>
      <c r="AO46" t="str" cm="1">
        <f t="array" ref="AO46">IF(AM46="BASE","",IF(MAX(AF46:AH46)=0,_xlfn.IFS(AI46=MAX(AI46:AK46),"SP&amp;DAX",AJ46=MAX(AI46:AK46),"SP&amp;NIKKEI",AK46=MAX(AI46:AK46),"DAX&amp;NIKKEI"),""))</f>
        <v/>
      </c>
      <c r="AQ46" s="3">
        <f t="shared" si="16"/>
        <v>41821</v>
      </c>
      <c r="AR46" cm="1">
        <f t="array" ref="AR46">IF(AM46="BASE",AE46,_xlfn.IFS(AN46="DAX",AG46,AN46="NIKKEI",AH46,AN46="SP",AF46,AN46="",MAX(AI46:AK46)))</f>
        <v>0.69174535333860065</v>
      </c>
      <c r="AS46" s="4">
        <f t="shared" si="24"/>
        <v>0.70566327704319476</v>
      </c>
      <c r="AU46" s="4"/>
      <c r="AV46" s="4"/>
      <c r="AW46" s="4"/>
      <c r="AX46" s="4"/>
      <c r="AY46" s="4"/>
      <c r="AZ46" s="4"/>
      <c r="BA46" s="6"/>
      <c r="BB46" s="4"/>
      <c r="BC46" s="4"/>
      <c r="BD46" s="4"/>
      <c r="BE46" s="4">
        <f t="shared" si="17"/>
        <v>0.05</v>
      </c>
      <c r="BF46" s="4" t="str">
        <f t="shared" si="18"/>
        <v/>
      </c>
      <c r="BG46" s="4" t="str">
        <f t="shared" si="19"/>
        <v/>
      </c>
      <c r="BH46" s="4" t="str">
        <f t="shared" si="20"/>
        <v/>
      </c>
      <c r="BI46" s="4" t="str">
        <f t="shared" si="21"/>
        <v/>
      </c>
      <c r="BJ46" s="4" t="str">
        <f t="shared" si="22"/>
        <v/>
      </c>
      <c r="BK46" s="4" t="str">
        <f t="shared" si="23"/>
        <v/>
      </c>
      <c r="BO46" s="3"/>
      <c r="BT46" s="3"/>
      <c r="BU46" s="3"/>
    </row>
    <row r="47" spans="1:73" x14ac:dyDescent="0.2">
      <c r="A47" s="1">
        <v>41822</v>
      </c>
      <c r="C47">
        <v>0.64620467066221721</v>
      </c>
      <c r="D47">
        <v>0.64669012624429012</v>
      </c>
      <c r="E47">
        <v>0.67288700428178527</v>
      </c>
      <c r="F47">
        <v>0.6468665661934232</v>
      </c>
      <c r="G47">
        <v>0.67318387072734476</v>
      </c>
      <c r="H47">
        <v>0.6474036446051078</v>
      </c>
      <c r="I47">
        <v>0.6742762369456573</v>
      </c>
      <c r="J47">
        <v>0.67462952972122747</v>
      </c>
      <c r="M47">
        <f>'[1]CAC_SWISS (-SP-NIKKEI-DAX)'!AC132</f>
        <v>0</v>
      </c>
      <c r="N47">
        <f>'[1]CAC_SWISS_SP (-NIKKEI-DAX)'!AD132</f>
        <v>1</v>
      </c>
      <c r="O47">
        <f>'[1]CAC_SWISS_DAX (-SP-NIKKEI)'!AD132</f>
        <v>0</v>
      </c>
      <c r="P47">
        <f>'[1]CAC_SWISS_NIKKEI (-SP-DAX)'!AD132</f>
        <v>1</v>
      </c>
      <c r="Q47">
        <f>'[1]CAC_SWISS_DAX_SP (-NIKKEI)'!AF132</f>
        <v>0</v>
      </c>
      <c r="R47">
        <f>'[1]CAC_SWISS_SP_NIKKEI (-DAX)'!AF132</f>
        <v>1</v>
      </c>
      <c r="S47">
        <f>'[1]CAC_SWISS_DAX_NIKKEI (-SP)'!AF132</f>
        <v>0</v>
      </c>
      <c r="V47" t="str">
        <f t="shared" si="10"/>
        <v>BASE</v>
      </c>
      <c r="W47" t="str">
        <f t="shared" si="11"/>
        <v/>
      </c>
      <c r="X47" t="str">
        <f t="shared" si="12"/>
        <v>BASE+DAX</v>
      </c>
      <c r="Y47" t="str">
        <f t="shared" si="13"/>
        <v/>
      </c>
      <c r="Z47" s="2" t="str">
        <f t="shared" si="14"/>
        <v>- NIKKEI</v>
      </c>
      <c r="AA47" s="2" t="str">
        <f t="shared" si="25"/>
        <v/>
      </c>
      <c r="AB47" s="2" t="str">
        <f t="shared" si="2"/>
        <v>- SP</v>
      </c>
      <c r="AE47">
        <f t="shared" si="3"/>
        <v>0.64620467066221721</v>
      </c>
      <c r="AF47" t="str">
        <f t="shared" si="4"/>
        <v/>
      </c>
      <c r="AG47">
        <f t="shared" si="5"/>
        <v>0.67288700428178527</v>
      </c>
      <c r="AH47" t="str">
        <f t="shared" si="6"/>
        <v/>
      </c>
      <c r="AI47">
        <f t="shared" si="7"/>
        <v>0.67318387072734476</v>
      </c>
      <c r="AJ47" t="str">
        <f t="shared" si="8"/>
        <v/>
      </c>
      <c r="AK47">
        <f t="shared" si="9"/>
        <v>0.6742762369456573</v>
      </c>
      <c r="AM47" t="str">
        <f t="shared" si="15"/>
        <v>BASE</v>
      </c>
      <c r="AN47" t="str" cm="1">
        <f t="array" ref="AN47">IF(AM47="",_xlfn.IFS(AF47=MAX(AF47:AH47),"SP",AG47=MAX(AF47:AH47),"DAX",AH47=MAX(AF47:AH47),"NIKKEI",MAX(AF47:AH47)=0,""),"")</f>
        <v/>
      </c>
      <c r="AO47" t="str" cm="1">
        <f t="array" ref="AO47">IF(AM47="BASE","",IF(MAX(AF47:AH47)=0,_xlfn.IFS(AI47=MAX(AI47:AK47),"SP&amp;DAX",AJ47=MAX(AI47:AK47),"SP&amp;NIKKEI",AK47=MAX(AI47:AK47),"DAX&amp;NIKKEI"),""))</f>
        <v/>
      </c>
      <c r="AQ47" s="3">
        <f t="shared" si="16"/>
        <v>41822</v>
      </c>
      <c r="AR47" cm="1">
        <f t="array" ref="AR47">IF(AM47="BASE",AE47,_xlfn.IFS(AN47="DAX",AG47,AN47="NIKKEI",AH47,AN47="SP",AF47,AN47="",MAX(AI47:AK47)))</f>
        <v>0.64620467066221721</v>
      </c>
      <c r="AS47" s="4">
        <f t="shared" si="24"/>
        <v>0.69941737720628039</v>
      </c>
      <c r="AU47" s="4"/>
      <c r="AV47" s="4"/>
      <c r="AW47" s="4"/>
      <c r="AX47" s="4"/>
      <c r="AY47" s="4"/>
      <c r="AZ47" s="4"/>
      <c r="BA47" s="6"/>
      <c r="BB47" s="4"/>
      <c r="BC47" s="4"/>
      <c r="BD47" s="4"/>
      <c r="BE47" s="4">
        <f t="shared" si="17"/>
        <v>0.05</v>
      </c>
      <c r="BF47" s="4" t="str">
        <f t="shared" si="18"/>
        <v/>
      </c>
      <c r="BG47" s="4" t="str">
        <f t="shared" si="19"/>
        <v/>
      </c>
      <c r="BH47" s="4" t="str">
        <f t="shared" si="20"/>
        <v/>
      </c>
      <c r="BI47" s="4" t="str">
        <f t="shared" si="21"/>
        <v/>
      </c>
      <c r="BJ47" s="4" t="str">
        <f t="shared" si="22"/>
        <v/>
      </c>
      <c r="BK47" s="4" t="str">
        <f t="shared" si="23"/>
        <v/>
      </c>
      <c r="BO47" s="3"/>
      <c r="BT47" s="3"/>
      <c r="BU47" s="3"/>
    </row>
    <row r="48" spans="1:73" x14ac:dyDescent="0.2">
      <c r="A48" s="1">
        <v>41823</v>
      </c>
      <c r="C48">
        <v>0.66745181444417245</v>
      </c>
      <c r="D48">
        <v>0.66787689636362224</v>
      </c>
      <c r="E48">
        <v>0.68851082436587474</v>
      </c>
      <c r="F48">
        <v>0.66921950730048896</v>
      </c>
      <c r="G48">
        <v>0.68878347887558666</v>
      </c>
      <c r="H48">
        <v>0.66972318419226617</v>
      </c>
      <c r="I48">
        <v>0.69102571645140065</v>
      </c>
      <c r="J48">
        <v>0.691371901516732</v>
      </c>
      <c r="M48">
        <f>'[1]CAC_SWISS (-SP-NIKKEI-DAX)'!AC133</f>
        <v>0</v>
      </c>
      <c r="N48">
        <f>'[1]CAC_SWISS_SP (-NIKKEI-DAX)'!AD133</f>
        <v>0</v>
      </c>
      <c r="O48">
        <f>'[1]CAC_SWISS_DAX (-SP-NIKKEI)'!AD133</f>
        <v>0</v>
      </c>
      <c r="P48">
        <f>'[1]CAC_SWISS_NIKKEI (-SP-DAX)'!AD133</f>
        <v>0</v>
      </c>
      <c r="Q48">
        <f>'[1]CAC_SWISS_DAX_SP (-NIKKEI)'!AF133</f>
        <v>0</v>
      </c>
      <c r="R48">
        <f>'[1]CAC_SWISS_SP_NIKKEI (-DAX)'!AF133</f>
        <v>1</v>
      </c>
      <c r="S48">
        <f>'[1]CAC_SWISS_DAX_NIKKEI (-SP)'!AF133</f>
        <v>0</v>
      </c>
      <c r="V48" t="str">
        <f t="shared" si="10"/>
        <v>BASE</v>
      </c>
      <c r="W48" t="str">
        <f t="shared" si="11"/>
        <v>BASE+SP</v>
      </c>
      <c r="X48" t="str">
        <f t="shared" si="12"/>
        <v>BASE+DAX</v>
      </c>
      <c r="Y48" t="str">
        <f t="shared" si="13"/>
        <v>BASE+NIKKEI</v>
      </c>
      <c r="Z48" s="2" t="str">
        <f t="shared" si="14"/>
        <v>- NIKKEI</v>
      </c>
      <c r="AA48" s="2" t="str">
        <f t="shared" si="25"/>
        <v/>
      </c>
      <c r="AB48" s="2" t="str">
        <f t="shared" si="2"/>
        <v>- SP</v>
      </c>
      <c r="AE48">
        <f t="shared" si="3"/>
        <v>0.66745181444417245</v>
      </c>
      <c r="AF48">
        <f t="shared" si="4"/>
        <v>0.66787689636362224</v>
      </c>
      <c r="AG48">
        <f t="shared" si="5"/>
        <v>0.68851082436587474</v>
      </c>
      <c r="AH48">
        <f t="shared" si="6"/>
        <v>0.66921950730048896</v>
      </c>
      <c r="AI48">
        <f t="shared" si="7"/>
        <v>0.68878347887558666</v>
      </c>
      <c r="AJ48" t="str">
        <f t="shared" si="8"/>
        <v/>
      </c>
      <c r="AK48">
        <f t="shared" si="9"/>
        <v>0.69102571645140065</v>
      </c>
      <c r="AM48" t="str">
        <f t="shared" si="15"/>
        <v>BASE</v>
      </c>
      <c r="AN48" t="str" cm="1">
        <f t="array" ref="AN48">IF(AM48="",_xlfn.IFS(AF48=MAX(AF48:AH48),"SP",AG48=MAX(AF48:AH48),"DAX",AH48=MAX(AF48:AH48),"NIKKEI",MAX(AF48:AH48)=0,""),"")</f>
        <v/>
      </c>
      <c r="AO48" t="str" cm="1">
        <f t="array" ref="AO48">IF(AM48="BASE","",IF(MAX(AF48:AH48)=0,_xlfn.IFS(AI48=MAX(AI48:AK48),"SP&amp;DAX",AJ48=MAX(AI48:AK48),"SP&amp;NIKKEI",AK48=MAX(AI48:AK48),"DAX&amp;NIKKEI"),""))</f>
        <v/>
      </c>
      <c r="AQ48" s="3">
        <f t="shared" si="16"/>
        <v>41823</v>
      </c>
      <c r="AR48" cm="1">
        <f t="array" ref="AR48">IF(AM48="BASE",AE48,_xlfn.IFS(AN48="DAX",AG48,AN48="NIKKEI",AH48,AN48="SP",AF48,AN48="",MAX(AI48:AK48)))</f>
        <v>0.66745181444417245</v>
      </c>
      <c r="AS48" s="4">
        <f t="shared" si="24"/>
        <v>0.69508827322567623</v>
      </c>
      <c r="AU48" s="4"/>
      <c r="AV48" s="4"/>
      <c r="AW48" s="4"/>
      <c r="AX48" s="4"/>
      <c r="AY48" s="4"/>
      <c r="AZ48" s="4"/>
      <c r="BA48" s="6"/>
      <c r="BB48" s="4"/>
      <c r="BC48" s="4"/>
      <c r="BD48" s="4"/>
      <c r="BE48" s="4">
        <f t="shared" si="17"/>
        <v>0.05</v>
      </c>
      <c r="BF48" s="4" t="str">
        <f t="shared" si="18"/>
        <v/>
      </c>
      <c r="BG48" s="4" t="str">
        <f t="shared" si="19"/>
        <v/>
      </c>
      <c r="BH48" s="4" t="str">
        <f t="shared" si="20"/>
        <v/>
      </c>
      <c r="BI48" s="4" t="str">
        <f t="shared" si="21"/>
        <v/>
      </c>
      <c r="BJ48" s="4" t="str">
        <f t="shared" si="22"/>
        <v/>
      </c>
      <c r="BK48" s="4" t="str">
        <f t="shared" si="23"/>
        <v/>
      </c>
      <c r="BO48" s="3"/>
      <c r="BT48" s="3"/>
      <c r="BU48" s="3"/>
    </row>
    <row r="49" spans="1:73" x14ac:dyDescent="0.2">
      <c r="A49" s="1">
        <v>41824</v>
      </c>
      <c r="C49">
        <v>0.66454759205026492</v>
      </c>
      <c r="D49">
        <v>0.66500603181253182</v>
      </c>
      <c r="E49">
        <v>0.68568709121774807</v>
      </c>
      <c r="F49">
        <v>0.66712152909204925</v>
      </c>
      <c r="G49">
        <v>0.68599829498449061</v>
      </c>
      <c r="H49">
        <v>0.66766646302357346</v>
      </c>
      <c r="I49">
        <v>0.68868691335280108</v>
      </c>
      <c r="J49">
        <v>0.68907441558633631</v>
      </c>
      <c r="M49">
        <f>'[1]CAC_SWISS (-SP-NIKKEI-DAX)'!AC134</f>
        <v>0</v>
      </c>
      <c r="N49">
        <f>'[1]CAC_SWISS_SP (-NIKKEI-DAX)'!AD134</f>
        <v>0</v>
      </c>
      <c r="O49">
        <f>'[1]CAC_SWISS_DAX (-SP-NIKKEI)'!AD134</f>
        <v>0</v>
      </c>
      <c r="P49">
        <f>'[1]CAC_SWISS_NIKKEI (-SP-DAX)'!AD134</f>
        <v>0</v>
      </c>
      <c r="Q49">
        <f>'[1]CAC_SWISS_DAX_SP (-NIKKEI)'!AF134</f>
        <v>0</v>
      </c>
      <c r="R49">
        <f>'[1]CAC_SWISS_SP_NIKKEI (-DAX)'!AF134</f>
        <v>1</v>
      </c>
      <c r="S49">
        <f>'[1]CAC_SWISS_DAX_NIKKEI (-SP)'!AF134</f>
        <v>0</v>
      </c>
      <c r="V49" t="str">
        <f t="shared" si="10"/>
        <v>BASE</v>
      </c>
      <c r="W49" t="str">
        <f t="shared" si="11"/>
        <v>BASE+SP</v>
      </c>
      <c r="X49" t="str">
        <f t="shared" si="12"/>
        <v>BASE+DAX</v>
      </c>
      <c r="Y49" t="str">
        <f t="shared" si="13"/>
        <v>BASE+NIKKEI</v>
      </c>
      <c r="Z49" s="2" t="str">
        <f t="shared" si="14"/>
        <v>- NIKKEI</v>
      </c>
      <c r="AA49" s="2" t="str">
        <f t="shared" si="25"/>
        <v/>
      </c>
      <c r="AB49" s="2" t="str">
        <f t="shared" si="2"/>
        <v>- SP</v>
      </c>
      <c r="AE49">
        <f t="shared" si="3"/>
        <v>0.66454759205026492</v>
      </c>
      <c r="AF49">
        <f t="shared" si="4"/>
        <v>0.66500603181253182</v>
      </c>
      <c r="AG49">
        <f t="shared" si="5"/>
        <v>0.68568709121774807</v>
      </c>
      <c r="AH49">
        <f t="shared" si="6"/>
        <v>0.66712152909204925</v>
      </c>
      <c r="AI49">
        <f t="shared" si="7"/>
        <v>0.68599829498449061</v>
      </c>
      <c r="AJ49" t="str">
        <f t="shared" si="8"/>
        <v/>
      </c>
      <c r="AK49">
        <f t="shared" si="9"/>
        <v>0.68868691335280108</v>
      </c>
      <c r="AM49" t="str">
        <f t="shared" si="15"/>
        <v>BASE</v>
      </c>
      <c r="AN49" t="str" cm="1">
        <f t="array" ref="AN49">IF(AM49="",_xlfn.IFS(AF49=MAX(AF49:AH49),"SP",AG49=MAX(AF49:AH49),"DAX",AH49=MAX(AF49:AH49),"NIKKEI",MAX(AF49:AH49)=0,""),"")</f>
        <v/>
      </c>
      <c r="AO49" t="str" cm="1">
        <f t="array" ref="AO49">IF(AM49="BASE","",IF(MAX(AF49:AH49)=0,_xlfn.IFS(AI49=MAX(AI49:AK49),"SP&amp;DAX",AJ49=MAX(AI49:AK49),"SP&amp;NIKKEI",AK49=MAX(AI49:AK49),"DAX&amp;NIKKEI"),""))</f>
        <v/>
      </c>
      <c r="AQ49" s="3">
        <f t="shared" si="16"/>
        <v>41824</v>
      </c>
      <c r="AR49" cm="1">
        <f t="array" ref="AR49">IF(AM49="BASE",AE49,_xlfn.IFS(AN49="DAX",AG49,AN49="NIKKEI",AH49,AN49="SP",AF49,AN49="",MAX(AI49:AK49)))</f>
        <v>0.66454759205026492</v>
      </c>
      <c r="AS49" s="4">
        <f t="shared" si="24"/>
        <v>0.691209929999687</v>
      </c>
      <c r="AU49" s="4"/>
      <c r="AV49" s="4"/>
      <c r="AW49" s="4"/>
      <c r="AX49" s="4"/>
      <c r="AY49" s="4"/>
      <c r="AZ49" s="4"/>
      <c r="BA49" s="6"/>
      <c r="BB49" s="4"/>
      <c r="BC49" s="4"/>
      <c r="BD49" s="4"/>
      <c r="BE49" s="4">
        <f t="shared" si="17"/>
        <v>0.05</v>
      </c>
      <c r="BF49" s="4" t="str">
        <f t="shared" si="18"/>
        <v/>
      </c>
      <c r="BG49" s="4" t="str">
        <f t="shared" si="19"/>
        <v/>
      </c>
      <c r="BH49" s="4" t="str">
        <f t="shared" si="20"/>
        <v/>
      </c>
      <c r="BI49" s="4" t="str">
        <f t="shared" si="21"/>
        <v/>
      </c>
      <c r="BJ49" s="4" t="str">
        <f t="shared" si="22"/>
        <v/>
      </c>
      <c r="BK49" s="4" t="str">
        <f t="shared" si="23"/>
        <v/>
      </c>
      <c r="BO49" s="3"/>
      <c r="BT49" s="3"/>
      <c r="BU49" s="3"/>
    </row>
    <row r="50" spans="1:73" x14ac:dyDescent="0.2">
      <c r="A50" s="1">
        <v>41827</v>
      </c>
      <c r="C50">
        <v>0.65322701821264972</v>
      </c>
      <c r="D50">
        <v>0.65422902735702393</v>
      </c>
      <c r="E50">
        <v>0.67332507815228992</v>
      </c>
      <c r="F50">
        <v>0.657091453002276</v>
      </c>
      <c r="G50">
        <v>0.67390627538953618</v>
      </c>
      <c r="H50">
        <v>0.65833162711181903</v>
      </c>
      <c r="I50">
        <v>0.67719182808764533</v>
      </c>
      <c r="J50">
        <v>0.6779570887133185</v>
      </c>
      <c r="M50">
        <f>'[1]CAC_SWISS (-SP-NIKKEI-DAX)'!AC135</f>
        <v>0</v>
      </c>
      <c r="N50">
        <f>'[1]CAC_SWISS_SP (-NIKKEI-DAX)'!AD135</f>
        <v>0</v>
      </c>
      <c r="O50">
        <f>'[1]CAC_SWISS_DAX (-SP-NIKKEI)'!AD135</f>
        <v>0</v>
      </c>
      <c r="P50">
        <f>'[1]CAC_SWISS_NIKKEI (-SP-DAX)'!AD135</f>
        <v>0</v>
      </c>
      <c r="Q50">
        <f>'[1]CAC_SWISS_DAX_SP (-NIKKEI)'!AF135</f>
        <v>0</v>
      </c>
      <c r="R50">
        <f>'[1]CAC_SWISS_SP_NIKKEI (-DAX)'!AF135</f>
        <v>1</v>
      </c>
      <c r="S50">
        <f>'[1]CAC_SWISS_DAX_NIKKEI (-SP)'!AF135</f>
        <v>0</v>
      </c>
      <c r="V50" t="str">
        <f t="shared" si="10"/>
        <v>BASE</v>
      </c>
      <c r="W50" t="str">
        <f t="shared" si="11"/>
        <v>BASE+SP</v>
      </c>
      <c r="X50" t="str">
        <f t="shared" si="12"/>
        <v>BASE+DAX</v>
      </c>
      <c r="Y50" t="str">
        <f t="shared" si="13"/>
        <v>BASE+NIKKEI</v>
      </c>
      <c r="Z50" s="2" t="str">
        <f t="shared" si="14"/>
        <v>- NIKKEI</v>
      </c>
      <c r="AA50" s="2" t="str">
        <f t="shared" si="25"/>
        <v/>
      </c>
      <c r="AB50" s="2" t="str">
        <f t="shared" si="2"/>
        <v>- SP</v>
      </c>
      <c r="AE50">
        <f t="shared" si="3"/>
        <v>0.65322701821264972</v>
      </c>
      <c r="AF50">
        <f t="shared" si="4"/>
        <v>0.65422902735702393</v>
      </c>
      <c r="AG50">
        <f t="shared" si="5"/>
        <v>0.67332507815228992</v>
      </c>
      <c r="AH50">
        <f t="shared" si="6"/>
        <v>0.657091453002276</v>
      </c>
      <c r="AI50">
        <f t="shared" si="7"/>
        <v>0.67390627538953618</v>
      </c>
      <c r="AJ50" t="str">
        <f t="shared" si="8"/>
        <v/>
      </c>
      <c r="AK50">
        <f t="shared" si="9"/>
        <v>0.67719182808764533</v>
      </c>
      <c r="AM50" t="str">
        <f t="shared" si="15"/>
        <v>BASE</v>
      </c>
      <c r="AN50" t="str" cm="1">
        <f t="array" ref="AN50">IF(AM50="",_xlfn.IFS(AF50=MAX(AF50:AH50),"SP",AG50=MAX(AF50:AH50),"DAX",AH50=MAX(AF50:AH50),"NIKKEI",MAX(AF50:AH50)=0,""),"")</f>
        <v/>
      </c>
      <c r="AO50" t="str" cm="1">
        <f t="array" ref="AO50">IF(AM50="BASE","",IF(MAX(AF50:AH50)=0,_xlfn.IFS(AI50=MAX(AI50:AK50),"SP&amp;DAX",AJ50=MAX(AI50:AK50),"SP&amp;NIKKEI",AK50=MAX(AI50:AK50),"DAX&amp;NIKKEI"),""))</f>
        <v/>
      </c>
      <c r="AQ50" s="3">
        <f t="shared" si="16"/>
        <v>41827</v>
      </c>
      <c r="AR50" cm="1">
        <f t="array" ref="AR50">IF(AM50="BASE",AE50,_xlfn.IFS(AN50="DAX",AG50,AN50="NIKKEI",AH50,AN50="SP",AF50,AN50="",MAX(AI50:AK50)))</f>
        <v>0.65322701821264972</v>
      </c>
      <c r="AS50" s="4">
        <f t="shared" si="24"/>
        <v>0.68622349328423859</v>
      </c>
      <c r="AU50" s="4"/>
      <c r="AV50" s="4"/>
      <c r="AW50" s="4"/>
      <c r="AX50" s="4"/>
      <c r="AY50" s="4"/>
      <c r="AZ50" s="4"/>
      <c r="BA50" s="6"/>
      <c r="BB50" s="4"/>
      <c r="BC50" s="4"/>
      <c r="BD50" s="4"/>
      <c r="BE50" s="4">
        <f t="shared" si="17"/>
        <v>0.05</v>
      </c>
      <c r="BF50" s="4" t="str">
        <f t="shared" si="18"/>
        <v/>
      </c>
      <c r="BG50" s="4" t="str">
        <f t="shared" si="19"/>
        <v/>
      </c>
      <c r="BH50" s="4" t="str">
        <f t="shared" si="20"/>
        <v/>
      </c>
      <c r="BI50" s="4" t="str">
        <f t="shared" si="21"/>
        <v/>
      </c>
      <c r="BJ50" s="4" t="str">
        <f t="shared" si="22"/>
        <v/>
      </c>
      <c r="BK50" s="4" t="str">
        <f t="shared" si="23"/>
        <v/>
      </c>
      <c r="BO50" s="3"/>
      <c r="BT50" s="3"/>
      <c r="BU50" s="3"/>
    </row>
    <row r="51" spans="1:73" x14ac:dyDescent="0.2">
      <c r="A51" s="1">
        <v>41828</v>
      </c>
      <c r="C51">
        <v>0.67323607738375058</v>
      </c>
      <c r="D51">
        <v>0.67426232626579841</v>
      </c>
      <c r="E51">
        <v>0.68755381788074488</v>
      </c>
      <c r="F51">
        <v>0.67605691709376226</v>
      </c>
      <c r="G51">
        <v>0.68824364887022949</v>
      </c>
      <c r="H51">
        <v>0.67729763891457362</v>
      </c>
      <c r="I51">
        <v>0.69077252971676206</v>
      </c>
      <c r="J51">
        <v>0.69164733925826094</v>
      </c>
      <c r="M51">
        <f>'[1]CAC_SWISS (-SP-NIKKEI-DAX)'!AC136</f>
        <v>0</v>
      </c>
      <c r="N51">
        <f>'[1]CAC_SWISS_SP (-NIKKEI-DAX)'!AD136</f>
        <v>0</v>
      </c>
      <c r="O51">
        <f>'[1]CAC_SWISS_DAX (-SP-NIKKEI)'!AD136</f>
        <v>0</v>
      </c>
      <c r="P51">
        <f>'[1]CAC_SWISS_NIKKEI (-SP-DAX)'!AD136</f>
        <v>0</v>
      </c>
      <c r="Q51">
        <f>'[1]CAC_SWISS_DAX_SP (-NIKKEI)'!AF136</f>
        <v>0</v>
      </c>
      <c r="R51">
        <f>'[1]CAC_SWISS_SP_NIKKEI (-DAX)'!AF136</f>
        <v>0</v>
      </c>
      <c r="S51">
        <f>'[1]CAC_SWISS_DAX_NIKKEI (-SP)'!AF136</f>
        <v>0</v>
      </c>
      <c r="V51" t="str">
        <f t="shared" si="10"/>
        <v>BASE</v>
      </c>
      <c r="W51" t="str">
        <f t="shared" si="11"/>
        <v>BASE+SP</v>
      </c>
      <c r="X51" t="str">
        <f t="shared" si="12"/>
        <v>BASE+DAX</v>
      </c>
      <c r="Y51" t="str">
        <f t="shared" si="13"/>
        <v>BASE+NIKKEI</v>
      </c>
      <c r="Z51" s="2" t="str">
        <f t="shared" si="14"/>
        <v>- NIKKEI</v>
      </c>
      <c r="AA51" s="2" t="str">
        <f t="shared" si="25"/>
        <v>- DAX</v>
      </c>
      <c r="AB51" s="2" t="str">
        <f t="shared" si="2"/>
        <v>- SP</v>
      </c>
      <c r="AE51">
        <f t="shared" si="3"/>
        <v>0.67323607738375058</v>
      </c>
      <c r="AF51">
        <f t="shared" si="4"/>
        <v>0.67426232626579841</v>
      </c>
      <c r="AG51">
        <f t="shared" si="5"/>
        <v>0.68755381788074488</v>
      </c>
      <c r="AH51">
        <f t="shared" si="6"/>
        <v>0.67605691709376226</v>
      </c>
      <c r="AI51">
        <f t="shared" si="7"/>
        <v>0.68824364887022949</v>
      </c>
      <c r="AJ51">
        <f t="shared" si="8"/>
        <v>0.67729763891457362</v>
      </c>
      <c r="AK51">
        <f t="shared" si="9"/>
        <v>0.69077252971676206</v>
      </c>
      <c r="AM51" t="str">
        <f t="shared" si="15"/>
        <v>BASE</v>
      </c>
      <c r="AN51" t="str" cm="1">
        <f t="array" ref="AN51">IF(AM51="",_xlfn.IFS(AF51=MAX(AF51:AH51),"SP",AG51=MAX(AF51:AH51),"DAX",AH51=MAX(AF51:AH51),"NIKKEI",MAX(AF51:AH51)=0,""),"")</f>
        <v/>
      </c>
      <c r="AO51" t="str" cm="1">
        <f t="array" ref="AO51">IF(AM51="BASE","",IF(MAX(AF51:AH51)=0,_xlfn.IFS(AI51=MAX(AI51:AK51),"SP&amp;DAX",AJ51=MAX(AI51:AK51),"SP&amp;NIKKEI",AK51=MAX(AI51:AK51),"DAX&amp;NIKKEI"),""))</f>
        <v/>
      </c>
      <c r="AQ51" s="3">
        <f t="shared" si="16"/>
        <v>41828</v>
      </c>
      <c r="AR51" cm="1">
        <f t="array" ref="AR51">IF(AM51="BASE",AE51,_xlfn.IFS(AN51="DAX",AG51,AN51="NIKKEI",AH51,AN51="SP",AF51,AN51="",MAX(AI51:AK51)))</f>
        <v>0.67323607738375058</v>
      </c>
      <c r="AS51" s="4">
        <f t="shared" si="24"/>
        <v>0.68360046522863782</v>
      </c>
      <c r="AU51" s="4"/>
      <c r="AV51" s="4"/>
      <c r="AW51" s="4"/>
      <c r="AX51" s="4"/>
      <c r="AY51" s="4"/>
      <c r="AZ51" s="4"/>
      <c r="BA51" s="6"/>
      <c r="BB51" s="4"/>
      <c r="BC51" s="4"/>
      <c r="BD51" s="4"/>
      <c r="BE51" s="4">
        <f t="shared" si="17"/>
        <v>0.05</v>
      </c>
      <c r="BF51" s="4" t="str">
        <f t="shared" si="18"/>
        <v/>
      </c>
      <c r="BG51" s="4" t="str">
        <f t="shared" si="19"/>
        <v/>
      </c>
      <c r="BH51" s="4" t="str">
        <f t="shared" si="20"/>
        <v/>
      </c>
      <c r="BI51" s="4" t="str">
        <f t="shared" si="21"/>
        <v/>
      </c>
      <c r="BJ51" s="4" t="str">
        <f t="shared" si="22"/>
        <v/>
      </c>
      <c r="BK51" s="4" t="str">
        <f t="shared" si="23"/>
        <v/>
      </c>
      <c r="BO51" s="3"/>
      <c r="BT51" s="3"/>
      <c r="BU51" s="3"/>
    </row>
    <row r="52" spans="1:73" x14ac:dyDescent="0.2">
      <c r="A52" s="1">
        <v>41829</v>
      </c>
      <c r="C52">
        <v>0.66700336383016068</v>
      </c>
      <c r="D52">
        <v>0.66785062577255661</v>
      </c>
      <c r="E52">
        <v>0.67965717866884046</v>
      </c>
      <c r="F52">
        <v>0.66956464690252626</v>
      </c>
      <c r="G52">
        <v>0.68010107758848659</v>
      </c>
      <c r="H52">
        <v>0.6705777983193425</v>
      </c>
      <c r="I52">
        <v>0.68284353862919489</v>
      </c>
      <c r="J52">
        <v>0.68341414959530744</v>
      </c>
      <c r="M52">
        <f>'[1]CAC_SWISS (-SP-NIKKEI-DAX)'!AC137</f>
        <v>0</v>
      </c>
      <c r="N52">
        <f>'[1]CAC_SWISS_SP (-NIKKEI-DAX)'!AD137</f>
        <v>0</v>
      </c>
      <c r="O52">
        <f>'[1]CAC_SWISS_DAX (-SP-NIKKEI)'!AD137</f>
        <v>0</v>
      </c>
      <c r="P52">
        <f>'[1]CAC_SWISS_NIKKEI (-SP-DAX)'!AD137</f>
        <v>0</v>
      </c>
      <c r="Q52">
        <f>'[1]CAC_SWISS_DAX_SP (-NIKKEI)'!AF137</f>
        <v>0</v>
      </c>
      <c r="R52">
        <f>'[1]CAC_SWISS_SP_NIKKEI (-DAX)'!AF137</f>
        <v>0</v>
      </c>
      <c r="S52">
        <f>'[1]CAC_SWISS_DAX_NIKKEI (-SP)'!AF137</f>
        <v>0</v>
      </c>
      <c r="V52" t="str">
        <f t="shared" si="10"/>
        <v>BASE</v>
      </c>
      <c r="W52" t="str">
        <f t="shared" si="11"/>
        <v>BASE+SP</v>
      </c>
      <c r="X52" t="str">
        <f t="shared" si="12"/>
        <v>BASE+DAX</v>
      </c>
      <c r="Y52" t="str">
        <f t="shared" si="13"/>
        <v>BASE+NIKKEI</v>
      </c>
      <c r="Z52" s="2" t="str">
        <f t="shared" si="14"/>
        <v>- NIKKEI</v>
      </c>
      <c r="AA52" s="2" t="str">
        <f t="shared" si="25"/>
        <v>- DAX</v>
      </c>
      <c r="AB52" s="2" t="str">
        <f t="shared" si="2"/>
        <v>- SP</v>
      </c>
      <c r="AE52">
        <f t="shared" si="3"/>
        <v>0.66700336383016068</v>
      </c>
      <c r="AF52">
        <f t="shared" si="4"/>
        <v>0.66785062577255661</v>
      </c>
      <c r="AG52">
        <f t="shared" si="5"/>
        <v>0.67965717866884046</v>
      </c>
      <c r="AH52">
        <f t="shared" si="6"/>
        <v>0.66956464690252626</v>
      </c>
      <c r="AI52">
        <f t="shared" si="7"/>
        <v>0.68010107758848659</v>
      </c>
      <c r="AJ52">
        <f t="shared" si="8"/>
        <v>0.6705777983193425</v>
      </c>
      <c r="AK52">
        <f t="shared" si="9"/>
        <v>0.68284353862919489</v>
      </c>
      <c r="AM52" t="str">
        <f t="shared" si="15"/>
        <v>BASE</v>
      </c>
      <c r="AN52" t="str" cm="1">
        <f t="array" ref="AN52">IF(AM52="",_xlfn.IFS(AF52=MAX(AF52:AH52),"SP",AG52=MAX(AF52:AH52),"DAX",AH52=MAX(AF52:AH52),"NIKKEI",MAX(AF52:AH52)=0,""),"")</f>
        <v/>
      </c>
      <c r="AO52" t="str" cm="1">
        <f t="array" ref="AO52">IF(AM52="BASE","",IF(MAX(AF52:AH52)=0,_xlfn.IFS(AI52=MAX(AI52:AK52),"SP&amp;DAX",AJ52=MAX(AI52:AK52),"SP&amp;NIKKEI",AK52=MAX(AI52:AK52),"DAX&amp;NIKKEI"),""))</f>
        <v/>
      </c>
      <c r="AQ52" s="3">
        <f t="shared" si="16"/>
        <v>41829</v>
      </c>
      <c r="AR52" cm="1">
        <f t="array" ref="AR52">IF(AM52="BASE",AE52,_xlfn.IFS(AN52="DAX",AG52,AN52="NIKKEI",AH52,AN52="SP",AF52,AN52="",MAX(AI52:AK52)))</f>
        <v>0.66700336383016068</v>
      </c>
      <c r="AS52" s="4">
        <f t="shared" si="24"/>
        <v>0.67910987881698104</v>
      </c>
      <c r="AU52" s="4"/>
      <c r="AV52" s="4"/>
      <c r="AW52" s="4"/>
      <c r="AX52" s="4"/>
      <c r="AY52" s="4"/>
      <c r="AZ52" s="4"/>
      <c r="BA52" s="6"/>
      <c r="BB52" s="4"/>
      <c r="BC52" s="4"/>
      <c r="BD52" s="4"/>
      <c r="BE52" s="4">
        <f t="shared" si="17"/>
        <v>0.05</v>
      </c>
      <c r="BF52" s="4" t="str">
        <f t="shared" si="18"/>
        <v/>
      </c>
      <c r="BG52" s="4" t="str">
        <f t="shared" si="19"/>
        <v/>
      </c>
      <c r="BH52" s="4" t="str">
        <f t="shared" si="20"/>
        <v/>
      </c>
      <c r="BI52" s="4" t="str">
        <f t="shared" si="21"/>
        <v/>
      </c>
      <c r="BJ52" s="4" t="str">
        <f t="shared" si="22"/>
        <v/>
      </c>
      <c r="BK52" s="4" t="str">
        <f t="shared" si="23"/>
        <v/>
      </c>
      <c r="BO52" s="3"/>
      <c r="BT52" s="3"/>
      <c r="BU52" s="3"/>
    </row>
    <row r="53" spans="1:73" x14ac:dyDescent="0.2">
      <c r="A53" s="1">
        <v>41830</v>
      </c>
      <c r="C53">
        <v>0.66565033436257104</v>
      </c>
      <c r="D53">
        <v>0.66703555447185681</v>
      </c>
      <c r="E53">
        <v>0.67666647002845515</v>
      </c>
      <c r="F53">
        <v>0.66669423808872141</v>
      </c>
      <c r="G53">
        <v>0.67750649648068717</v>
      </c>
      <c r="H53">
        <v>0.66816154820951668</v>
      </c>
      <c r="I53">
        <v>0.67829190371902992</v>
      </c>
      <c r="J53">
        <v>0.6791973504094786</v>
      </c>
      <c r="M53">
        <f>'[1]CAC_SWISS (-SP-NIKKEI-DAX)'!AC138</f>
        <v>0</v>
      </c>
      <c r="N53">
        <f>'[1]CAC_SWISS_SP (-NIKKEI-DAX)'!AD138</f>
        <v>0</v>
      </c>
      <c r="O53">
        <f>'[1]CAC_SWISS_DAX (-SP-NIKKEI)'!AD138</f>
        <v>0</v>
      </c>
      <c r="P53">
        <f>'[1]CAC_SWISS_NIKKEI (-SP-DAX)'!AD138</f>
        <v>0</v>
      </c>
      <c r="Q53">
        <f>'[1]CAC_SWISS_DAX_SP (-NIKKEI)'!AF138</f>
        <v>0</v>
      </c>
      <c r="R53">
        <f>'[1]CAC_SWISS_SP_NIKKEI (-DAX)'!AF138</f>
        <v>0</v>
      </c>
      <c r="S53">
        <f>'[1]CAC_SWISS_DAX_NIKKEI (-SP)'!AF138</f>
        <v>0</v>
      </c>
      <c r="V53" t="str">
        <f t="shared" si="10"/>
        <v>BASE</v>
      </c>
      <c r="W53" t="str">
        <f t="shared" si="11"/>
        <v>BASE+SP</v>
      </c>
      <c r="X53" t="str">
        <f t="shared" si="12"/>
        <v>BASE+DAX</v>
      </c>
      <c r="Y53" t="str">
        <f t="shared" si="13"/>
        <v>BASE+NIKKEI</v>
      </c>
      <c r="Z53" s="2" t="str">
        <f t="shared" si="14"/>
        <v>- NIKKEI</v>
      </c>
      <c r="AA53" s="2" t="str">
        <f t="shared" si="25"/>
        <v>- DAX</v>
      </c>
      <c r="AB53" s="2" t="str">
        <f t="shared" si="2"/>
        <v>- SP</v>
      </c>
      <c r="AE53">
        <f t="shared" si="3"/>
        <v>0.66565033436257104</v>
      </c>
      <c r="AF53">
        <f t="shared" si="4"/>
        <v>0.66703555447185681</v>
      </c>
      <c r="AG53">
        <f t="shared" si="5"/>
        <v>0.67666647002845515</v>
      </c>
      <c r="AH53">
        <f t="shared" si="6"/>
        <v>0.66669423808872141</v>
      </c>
      <c r="AI53">
        <f t="shared" si="7"/>
        <v>0.67750649648068717</v>
      </c>
      <c r="AJ53">
        <f t="shared" si="8"/>
        <v>0.66816154820951668</v>
      </c>
      <c r="AK53">
        <f t="shared" si="9"/>
        <v>0.67829190371902992</v>
      </c>
      <c r="AM53" t="str">
        <f t="shared" si="15"/>
        <v>BASE</v>
      </c>
      <c r="AN53" t="str" cm="1">
        <f t="array" ref="AN53">IF(AM53="",_xlfn.IFS(AF53=MAX(AF53:AH53),"SP",AG53=MAX(AF53:AH53),"DAX",AH53=MAX(AF53:AH53),"NIKKEI",MAX(AF53:AH53)=0,""),"")</f>
        <v/>
      </c>
      <c r="AO53" t="str" cm="1">
        <f t="array" ref="AO53">IF(AM53="BASE","",IF(MAX(AF53:AH53)=0,_xlfn.IFS(AI53=MAX(AI53:AK53),"SP&amp;DAX",AJ53=MAX(AI53:AK53),"SP&amp;NIKKEI",AK53=MAX(AI53:AK53),"DAX&amp;NIKKEI"),""))</f>
        <v/>
      </c>
      <c r="AQ53" s="3">
        <f t="shared" si="16"/>
        <v>41830</v>
      </c>
      <c r="AR53" cm="1">
        <f t="array" ref="AR53">IF(AM53="BASE",AE53,_xlfn.IFS(AN53="DAX",AG53,AN53="NIKKEI",AH53,AN53="SP",AF53,AN53="",MAX(AI53:AK53)))</f>
        <v>0.66565033436257104</v>
      </c>
      <c r="AS53" s="4">
        <f t="shared" si="24"/>
        <v>0.67484335419409258</v>
      </c>
      <c r="AU53" s="4"/>
      <c r="AV53" s="4"/>
      <c r="AW53" s="4"/>
      <c r="AX53" s="4"/>
      <c r="AY53" s="4"/>
      <c r="AZ53" s="4"/>
      <c r="BA53" s="6"/>
      <c r="BB53" s="4"/>
      <c r="BC53" s="4"/>
      <c r="BD53" s="4"/>
      <c r="BE53" s="4">
        <f t="shared" si="17"/>
        <v>0.05</v>
      </c>
      <c r="BF53" s="4" t="str">
        <f t="shared" si="18"/>
        <v/>
      </c>
      <c r="BG53" s="4" t="str">
        <f t="shared" si="19"/>
        <v/>
      </c>
      <c r="BH53" s="4" t="str">
        <f t="shared" si="20"/>
        <v/>
      </c>
      <c r="BI53" s="4" t="str">
        <f t="shared" si="21"/>
        <v/>
      </c>
      <c r="BJ53" s="4" t="str">
        <f t="shared" si="22"/>
        <v/>
      </c>
      <c r="BK53" s="4" t="str">
        <f t="shared" si="23"/>
        <v/>
      </c>
      <c r="BO53" s="3"/>
      <c r="BT53" s="3"/>
      <c r="BU53" s="3"/>
    </row>
    <row r="54" spans="1:73" x14ac:dyDescent="0.2">
      <c r="A54" s="1">
        <v>41831</v>
      </c>
      <c r="C54">
        <v>0.65044521828849544</v>
      </c>
      <c r="D54">
        <v>0.65158068515200684</v>
      </c>
      <c r="E54">
        <v>0.66072917097504769</v>
      </c>
      <c r="F54">
        <v>0.65157467633820476</v>
      </c>
      <c r="G54">
        <v>0.66148411552400188</v>
      </c>
      <c r="H54">
        <v>0.65277351379371895</v>
      </c>
      <c r="I54">
        <v>0.66236519705855557</v>
      </c>
      <c r="J54">
        <v>0.66317301364026937</v>
      </c>
      <c r="M54">
        <f>'[1]CAC_SWISS (-SP-NIKKEI-DAX)'!AC139</f>
        <v>0</v>
      </c>
      <c r="N54">
        <f>'[1]CAC_SWISS_SP (-NIKKEI-DAX)'!AD139</f>
        <v>0</v>
      </c>
      <c r="O54">
        <f>'[1]CAC_SWISS_DAX (-SP-NIKKEI)'!AD139</f>
        <v>0</v>
      </c>
      <c r="P54">
        <f>'[1]CAC_SWISS_NIKKEI (-SP-DAX)'!AD139</f>
        <v>0</v>
      </c>
      <c r="Q54">
        <f>'[1]CAC_SWISS_DAX_SP (-NIKKEI)'!AF139</f>
        <v>0</v>
      </c>
      <c r="R54">
        <f>'[1]CAC_SWISS_SP_NIKKEI (-DAX)'!AF139</f>
        <v>0</v>
      </c>
      <c r="S54">
        <f>'[1]CAC_SWISS_DAX_NIKKEI (-SP)'!AF139</f>
        <v>0</v>
      </c>
      <c r="V54" t="str">
        <f t="shared" si="10"/>
        <v>BASE</v>
      </c>
      <c r="W54" t="str">
        <f t="shared" si="11"/>
        <v>BASE+SP</v>
      </c>
      <c r="X54" t="str">
        <f t="shared" si="12"/>
        <v>BASE+DAX</v>
      </c>
      <c r="Y54" t="str">
        <f t="shared" si="13"/>
        <v>BASE+NIKKEI</v>
      </c>
      <c r="Z54" s="2" t="str">
        <f t="shared" si="14"/>
        <v>- NIKKEI</v>
      </c>
      <c r="AA54" s="2" t="str">
        <f t="shared" si="25"/>
        <v>- DAX</v>
      </c>
      <c r="AB54" s="2" t="str">
        <f t="shared" si="2"/>
        <v>- SP</v>
      </c>
      <c r="AE54">
        <f t="shared" si="3"/>
        <v>0.65044521828849544</v>
      </c>
      <c r="AF54">
        <f t="shared" si="4"/>
        <v>0.65158068515200684</v>
      </c>
      <c r="AG54">
        <f t="shared" si="5"/>
        <v>0.66072917097504769</v>
      </c>
      <c r="AH54">
        <f t="shared" si="6"/>
        <v>0.65157467633820476</v>
      </c>
      <c r="AI54">
        <f t="shared" si="7"/>
        <v>0.66148411552400188</v>
      </c>
      <c r="AJ54">
        <f t="shared" si="8"/>
        <v>0.65277351379371895</v>
      </c>
      <c r="AK54">
        <f t="shared" si="9"/>
        <v>0.66236519705855557</v>
      </c>
      <c r="AM54" t="str">
        <f t="shared" si="15"/>
        <v>BASE</v>
      </c>
      <c r="AN54" t="str" cm="1">
        <f t="array" ref="AN54">IF(AM54="",_xlfn.IFS(AF54=MAX(AF54:AH54),"SP",AG54=MAX(AF54:AH54),"DAX",AH54=MAX(AF54:AH54),"NIKKEI",MAX(AF54:AH54)=0,""),"")</f>
        <v/>
      </c>
      <c r="AO54" t="str" cm="1">
        <f t="array" ref="AO54">IF(AM54="BASE","",IF(MAX(AF54:AH54)=0,_xlfn.IFS(AI54=MAX(AI54:AK54),"SP&amp;DAX",AJ54=MAX(AI54:AK54),"SP&amp;NIKKEI",AK54=MAX(AI54:AK54),"DAX&amp;NIKKEI"),""))</f>
        <v/>
      </c>
      <c r="AQ54" s="3">
        <f t="shared" si="16"/>
        <v>41831</v>
      </c>
      <c r="AR54" cm="1">
        <f t="array" ref="AR54">IF(AM54="BASE",AE54,_xlfn.IFS(AN54="DAX",AG54,AN54="NIKKEI",AH54,AN54="SP",AF54,AN54="",MAX(AI54:AK54)))</f>
        <v>0.65044521828849544</v>
      </c>
      <c r="AS54" s="4">
        <f t="shared" si="24"/>
        <v>0.66897028020862126</v>
      </c>
      <c r="AU54" s="4"/>
      <c r="AV54" s="4"/>
      <c r="AW54" s="4"/>
      <c r="AX54" s="4"/>
      <c r="AY54" s="4"/>
      <c r="AZ54" s="4"/>
      <c r="BA54" s="6"/>
      <c r="BB54" s="4"/>
      <c r="BC54" s="4"/>
      <c r="BD54" s="4"/>
      <c r="BE54" s="4">
        <f t="shared" si="17"/>
        <v>0.05</v>
      </c>
      <c r="BF54" s="4" t="str">
        <f t="shared" si="18"/>
        <v/>
      </c>
      <c r="BG54" s="4" t="str">
        <f t="shared" si="19"/>
        <v/>
      </c>
      <c r="BH54" s="4" t="str">
        <f t="shared" si="20"/>
        <v/>
      </c>
      <c r="BI54" s="4" t="str">
        <f t="shared" si="21"/>
        <v/>
      </c>
      <c r="BJ54" s="4" t="str">
        <f t="shared" si="22"/>
        <v/>
      </c>
      <c r="BK54" s="4" t="str">
        <f t="shared" si="23"/>
        <v/>
      </c>
      <c r="BO54" s="3"/>
      <c r="BT54" s="3"/>
      <c r="BU54" s="3"/>
    </row>
    <row r="55" spans="1:73" x14ac:dyDescent="0.2">
      <c r="A55" s="1">
        <v>41834</v>
      </c>
      <c r="C55">
        <v>0.6577198669023423</v>
      </c>
      <c r="D55">
        <v>0.65879370887965383</v>
      </c>
      <c r="E55">
        <v>0.66605725510811942</v>
      </c>
      <c r="F55">
        <v>0.66051386303113135</v>
      </c>
      <c r="G55">
        <v>0.66679839354929726</v>
      </c>
      <c r="H55">
        <v>0.6616705486977873</v>
      </c>
      <c r="I55">
        <v>0.66808188944093228</v>
      </c>
      <c r="J55">
        <v>0.66889608693693048</v>
      </c>
      <c r="M55">
        <f>'[1]CAC_SWISS (-SP-NIKKEI-DAX)'!AC140</f>
        <v>0</v>
      </c>
      <c r="N55">
        <f>'[1]CAC_SWISS_SP (-NIKKEI-DAX)'!AD140</f>
        <v>0</v>
      </c>
      <c r="O55">
        <f>'[1]CAC_SWISS_DAX (-SP-NIKKEI)'!AD140</f>
        <v>0</v>
      </c>
      <c r="P55">
        <f>'[1]CAC_SWISS_NIKKEI (-SP-DAX)'!AD140</f>
        <v>0</v>
      </c>
      <c r="Q55">
        <f>'[1]CAC_SWISS_DAX_SP (-NIKKEI)'!AF140</f>
        <v>0</v>
      </c>
      <c r="R55">
        <f>'[1]CAC_SWISS_SP_NIKKEI (-DAX)'!AF140</f>
        <v>0</v>
      </c>
      <c r="S55">
        <f>'[1]CAC_SWISS_DAX_NIKKEI (-SP)'!AF140</f>
        <v>0</v>
      </c>
      <c r="V55" t="str">
        <f t="shared" si="10"/>
        <v>BASE</v>
      </c>
      <c r="W55" t="str">
        <f t="shared" si="11"/>
        <v>BASE+SP</v>
      </c>
      <c r="X55" t="str">
        <f t="shared" si="12"/>
        <v>BASE+DAX</v>
      </c>
      <c r="Y55" t="str">
        <f t="shared" si="13"/>
        <v>BASE+NIKKEI</v>
      </c>
      <c r="Z55" s="2" t="str">
        <f t="shared" si="14"/>
        <v>- NIKKEI</v>
      </c>
      <c r="AA55" s="2" t="str">
        <f t="shared" si="25"/>
        <v>- DAX</v>
      </c>
      <c r="AB55" s="2" t="str">
        <f t="shared" si="2"/>
        <v>- SP</v>
      </c>
      <c r="AE55">
        <f t="shared" si="3"/>
        <v>0.6577198669023423</v>
      </c>
      <c r="AF55">
        <f t="shared" si="4"/>
        <v>0.65879370887965383</v>
      </c>
      <c r="AG55">
        <f t="shared" si="5"/>
        <v>0.66605725510811942</v>
      </c>
      <c r="AH55">
        <f t="shared" si="6"/>
        <v>0.66051386303113135</v>
      </c>
      <c r="AI55">
        <f t="shared" si="7"/>
        <v>0.66679839354929726</v>
      </c>
      <c r="AJ55">
        <f t="shared" si="8"/>
        <v>0.6616705486977873</v>
      </c>
      <c r="AK55">
        <f t="shared" si="9"/>
        <v>0.66808188944093228</v>
      </c>
      <c r="AM55" t="str">
        <f t="shared" si="15"/>
        <v>BASE</v>
      </c>
      <c r="AN55" t="str" cm="1">
        <f t="array" ref="AN55">IF(AM55="",_xlfn.IFS(AF55=MAX(AF55:AH55),"SP",AG55=MAX(AF55:AH55),"DAX",AH55=MAX(AF55:AH55),"NIKKEI",MAX(AF55:AH55)=0,""),"")</f>
        <v/>
      </c>
      <c r="AO55" t="str" cm="1">
        <f t="array" ref="AO55">IF(AM55="BASE","",IF(MAX(AF55:AH55)=0,_xlfn.IFS(AI55=MAX(AI55:AK55),"SP&amp;DAX",AJ55=MAX(AI55:AK55),"SP&amp;NIKKEI",AK55=MAX(AI55:AK55),"DAX&amp;NIKKEI"),""))</f>
        <v/>
      </c>
      <c r="AQ55" s="3">
        <f t="shared" si="16"/>
        <v>41834</v>
      </c>
      <c r="AR55" cm="1">
        <f t="array" ref="AR55">IF(AM55="BASE",AE55,_xlfn.IFS(AN55="DAX",AG55,AN55="NIKKEI",AH55,AN55="SP",AF55,AN55="",MAX(AI55:AK55)))</f>
        <v>0.6577198669023423</v>
      </c>
      <c r="AS55" s="4">
        <f t="shared" si="24"/>
        <v>0.66372313094752244</v>
      </c>
      <c r="AU55" s="4"/>
      <c r="AV55" s="4"/>
      <c r="AW55" s="4"/>
      <c r="AX55" s="4"/>
      <c r="AY55" s="4"/>
      <c r="AZ55" s="4"/>
      <c r="BA55" s="6"/>
      <c r="BB55" s="4"/>
      <c r="BC55" s="4"/>
      <c r="BD55" s="4"/>
      <c r="BE55" s="4">
        <f t="shared" si="17"/>
        <v>0.05</v>
      </c>
      <c r="BF55" s="4" t="str">
        <f t="shared" si="18"/>
        <v/>
      </c>
      <c r="BG55" s="4" t="str">
        <f t="shared" si="19"/>
        <v/>
      </c>
      <c r="BH55" s="4" t="str">
        <f t="shared" si="20"/>
        <v/>
      </c>
      <c r="BI55" s="4" t="str">
        <f t="shared" si="21"/>
        <v/>
      </c>
      <c r="BJ55" s="4" t="str">
        <f t="shared" si="22"/>
        <v/>
      </c>
      <c r="BK55" s="4" t="str">
        <f t="shared" si="23"/>
        <v/>
      </c>
      <c r="BO55" s="3"/>
      <c r="BT55" s="3"/>
      <c r="BU55" s="3"/>
    </row>
    <row r="56" spans="1:73" x14ac:dyDescent="0.2">
      <c r="A56" s="1">
        <v>41835</v>
      </c>
      <c r="C56">
        <v>0.65767031198385384</v>
      </c>
      <c r="D56">
        <v>0.65888676205860386</v>
      </c>
      <c r="E56">
        <v>0.66590681696664</v>
      </c>
      <c r="F56">
        <v>0.66013315485132984</v>
      </c>
      <c r="G56">
        <v>0.66676897834201898</v>
      </c>
      <c r="H56">
        <v>0.66140595541166158</v>
      </c>
      <c r="I56">
        <v>0.6676276337931103</v>
      </c>
      <c r="J56">
        <v>0.66854405395128835</v>
      </c>
      <c r="M56">
        <f>'[1]CAC_SWISS (-SP-NIKKEI-DAX)'!AC141</f>
        <v>0</v>
      </c>
      <c r="N56">
        <f>'[1]CAC_SWISS_SP (-NIKKEI-DAX)'!AD141</f>
        <v>0</v>
      </c>
      <c r="O56">
        <f>'[1]CAC_SWISS_DAX (-SP-NIKKEI)'!AD141</f>
        <v>0</v>
      </c>
      <c r="P56">
        <f>'[1]CAC_SWISS_NIKKEI (-SP-DAX)'!AD141</f>
        <v>0</v>
      </c>
      <c r="Q56">
        <f>'[1]CAC_SWISS_DAX_SP (-NIKKEI)'!AF141</f>
        <v>0</v>
      </c>
      <c r="R56">
        <f>'[1]CAC_SWISS_SP_NIKKEI (-DAX)'!AF141</f>
        <v>0</v>
      </c>
      <c r="S56">
        <f>'[1]CAC_SWISS_DAX_NIKKEI (-SP)'!AF141</f>
        <v>0</v>
      </c>
      <c r="V56" t="str">
        <f t="shared" si="10"/>
        <v>BASE</v>
      </c>
      <c r="W56" t="str">
        <f t="shared" si="11"/>
        <v>BASE+SP</v>
      </c>
      <c r="X56" t="str">
        <f t="shared" si="12"/>
        <v>BASE+DAX</v>
      </c>
      <c r="Y56" t="str">
        <f t="shared" si="13"/>
        <v>BASE+NIKKEI</v>
      </c>
      <c r="Z56" s="2" t="str">
        <f t="shared" si="14"/>
        <v>- NIKKEI</v>
      </c>
      <c r="AA56" s="2" t="str">
        <f t="shared" si="25"/>
        <v>- DAX</v>
      </c>
      <c r="AB56" s="2" t="str">
        <f t="shared" si="2"/>
        <v>- SP</v>
      </c>
      <c r="AE56">
        <f t="shared" si="3"/>
        <v>0.65767031198385384</v>
      </c>
      <c r="AF56">
        <f t="shared" si="4"/>
        <v>0.65888676205860386</v>
      </c>
      <c r="AG56">
        <f t="shared" si="5"/>
        <v>0.66590681696664</v>
      </c>
      <c r="AH56">
        <f t="shared" si="6"/>
        <v>0.66013315485132984</v>
      </c>
      <c r="AI56">
        <f t="shared" si="7"/>
        <v>0.66676897834201898</v>
      </c>
      <c r="AJ56">
        <f t="shared" si="8"/>
        <v>0.66140595541166158</v>
      </c>
      <c r="AK56">
        <f t="shared" si="9"/>
        <v>0.6676276337931103</v>
      </c>
      <c r="AM56" t="str">
        <f t="shared" si="15"/>
        <v>BASE</v>
      </c>
      <c r="AN56" t="str" cm="1">
        <f t="array" ref="AN56">IF(AM56="",_xlfn.IFS(AF56=MAX(AF56:AH56),"SP",AG56=MAX(AF56:AH56),"DAX",AH56=MAX(AF56:AH56),"NIKKEI",MAX(AF56:AH56)=0,""),"")</f>
        <v/>
      </c>
      <c r="AO56" t="str" cm="1">
        <f t="array" ref="AO56">IF(AM56="BASE","",IF(MAX(AF56:AH56)=0,_xlfn.IFS(AI56=MAX(AI56:AK56),"SP&amp;DAX",AJ56=MAX(AI56:AK56),"SP&amp;NIKKEI",AK56=MAX(AI56:AK56),"DAX&amp;NIKKEI"),""))</f>
        <v/>
      </c>
      <c r="AQ56" s="3">
        <f t="shared" si="16"/>
        <v>41835</v>
      </c>
      <c r="AR56" cm="1">
        <f t="array" ref="AR56">IF(AM56="BASE",AE56,_xlfn.IFS(AN56="DAX",AG56,AN56="NIKKEI",AH56,AN56="SP",AF56,AN56="",MAX(AI56:AK56)))</f>
        <v>0.65767031198385384</v>
      </c>
      <c r="AS56" s="4">
        <f t="shared" si="24"/>
        <v>0.6603156268120477</v>
      </c>
      <c r="AU56" s="4"/>
      <c r="AV56" s="4"/>
      <c r="AW56" s="4"/>
      <c r="AX56" s="4"/>
      <c r="AY56" s="4"/>
      <c r="AZ56" s="4"/>
      <c r="BA56" s="6"/>
      <c r="BB56" s="4"/>
      <c r="BC56" s="4"/>
      <c r="BD56" s="4"/>
      <c r="BE56" s="4">
        <f t="shared" si="17"/>
        <v>0.05</v>
      </c>
      <c r="BF56" s="4" t="str">
        <f t="shared" si="18"/>
        <v/>
      </c>
      <c r="BG56" s="4" t="str">
        <f t="shared" si="19"/>
        <v/>
      </c>
      <c r="BH56" s="4" t="str">
        <f t="shared" si="20"/>
        <v/>
      </c>
      <c r="BI56" s="4" t="str">
        <f t="shared" si="21"/>
        <v/>
      </c>
      <c r="BJ56" s="4" t="str">
        <f t="shared" si="22"/>
        <v/>
      </c>
      <c r="BK56" s="4" t="str">
        <f t="shared" si="23"/>
        <v/>
      </c>
      <c r="BO56" s="3"/>
      <c r="BT56" s="3"/>
      <c r="BU56" s="3"/>
    </row>
    <row r="57" spans="1:73" x14ac:dyDescent="0.2">
      <c r="A57" s="1">
        <v>41836</v>
      </c>
      <c r="C57">
        <v>0.66774132232973804</v>
      </c>
      <c r="D57">
        <v>0.66884247966925159</v>
      </c>
      <c r="E57">
        <v>0.67507121387832736</v>
      </c>
      <c r="F57">
        <v>0.67002871732674141</v>
      </c>
      <c r="G57">
        <v>0.6758050514996361</v>
      </c>
      <c r="H57">
        <v>0.6711871973261595</v>
      </c>
      <c r="I57">
        <v>0.67659273646619966</v>
      </c>
      <c r="J57">
        <v>0.67738202957105875</v>
      </c>
      <c r="M57">
        <f>'[1]CAC_SWISS (-SP-NIKKEI-DAX)'!AC142</f>
        <v>0</v>
      </c>
      <c r="N57">
        <f>'[1]CAC_SWISS_SP (-NIKKEI-DAX)'!AD142</f>
        <v>0</v>
      </c>
      <c r="O57">
        <f>'[1]CAC_SWISS_DAX (-SP-NIKKEI)'!AD142</f>
        <v>0</v>
      </c>
      <c r="P57">
        <f>'[1]CAC_SWISS_NIKKEI (-SP-DAX)'!AD142</f>
        <v>0</v>
      </c>
      <c r="Q57">
        <f>'[1]CAC_SWISS_DAX_SP (-NIKKEI)'!AF142</f>
        <v>0</v>
      </c>
      <c r="R57">
        <f>'[1]CAC_SWISS_SP_NIKKEI (-DAX)'!AF142</f>
        <v>0</v>
      </c>
      <c r="S57">
        <f>'[1]CAC_SWISS_DAX_NIKKEI (-SP)'!AF142</f>
        <v>0</v>
      </c>
      <c r="V57" t="str">
        <f t="shared" si="10"/>
        <v>BASE</v>
      </c>
      <c r="W57" t="str">
        <f t="shared" si="11"/>
        <v>BASE+SP</v>
      </c>
      <c r="X57" t="str">
        <f t="shared" si="12"/>
        <v>BASE+DAX</v>
      </c>
      <c r="Y57" t="str">
        <f t="shared" si="13"/>
        <v>BASE+NIKKEI</v>
      </c>
      <c r="Z57" s="2" t="str">
        <f t="shared" si="14"/>
        <v>- NIKKEI</v>
      </c>
      <c r="AA57" s="2" t="str">
        <f t="shared" si="25"/>
        <v>- DAX</v>
      </c>
      <c r="AB57" s="2" t="str">
        <f t="shared" si="2"/>
        <v>- SP</v>
      </c>
      <c r="AE57">
        <f t="shared" si="3"/>
        <v>0.66774132232973804</v>
      </c>
      <c r="AF57">
        <f t="shared" si="4"/>
        <v>0.66884247966925159</v>
      </c>
      <c r="AG57">
        <f t="shared" si="5"/>
        <v>0.67507121387832736</v>
      </c>
      <c r="AH57">
        <f t="shared" si="6"/>
        <v>0.67002871732674141</v>
      </c>
      <c r="AI57">
        <f t="shared" si="7"/>
        <v>0.6758050514996361</v>
      </c>
      <c r="AJ57">
        <f t="shared" si="8"/>
        <v>0.6711871973261595</v>
      </c>
      <c r="AK57">
        <f t="shared" si="9"/>
        <v>0.67659273646619966</v>
      </c>
      <c r="AM57" t="str">
        <f t="shared" si="15"/>
        <v>BASE</v>
      </c>
      <c r="AN57" t="str" cm="1">
        <f t="array" ref="AN57">IF(AM57="",_xlfn.IFS(AF57=MAX(AF57:AH57),"SP",AG57=MAX(AF57:AH57),"DAX",AH57=MAX(AF57:AH57),"NIKKEI",MAX(AF57:AH57)=0,""),"")</f>
        <v/>
      </c>
      <c r="AO57" t="str" cm="1">
        <f t="array" ref="AO57">IF(AM57="BASE","",IF(MAX(AF57:AH57)=0,_xlfn.IFS(AI57=MAX(AI57:AK57),"SP&amp;DAX",AJ57=MAX(AI57:AK57),"SP&amp;NIKKEI",AK57=MAX(AI57:AK57),"DAX&amp;NIKKEI"),""))</f>
        <v/>
      </c>
      <c r="AQ57" s="3">
        <f t="shared" si="16"/>
        <v>41836</v>
      </c>
      <c r="AR57" cm="1">
        <f t="array" ref="AR57">IF(AM57="BASE",AE57,_xlfn.IFS(AN57="DAX",AG57,AN57="NIKKEI",AH57,AN57="SP",AF57,AN57="",MAX(AI57:AK57)))</f>
        <v>0.66774132232973804</v>
      </c>
      <c r="AS57" s="4">
        <f t="shared" si="24"/>
        <v>0.66246929197879989</v>
      </c>
      <c r="AU57" s="4"/>
      <c r="AV57" s="4"/>
      <c r="AW57" s="4"/>
      <c r="AX57" s="4"/>
      <c r="AY57" s="4"/>
      <c r="AZ57" s="4"/>
      <c r="BA57" s="6"/>
      <c r="BB57" s="4"/>
      <c r="BC57" s="4"/>
      <c r="BD57" s="4"/>
      <c r="BE57" s="4">
        <f t="shared" si="17"/>
        <v>0.05</v>
      </c>
      <c r="BF57" s="4" t="str">
        <f t="shared" si="18"/>
        <v/>
      </c>
      <c r="BG57" s="4" t="str">
        <f t="shared" si="19"/>
        <v/>
      </c>
      <c r="BH57" s="4" t="str">
        <f t="shared" si="20"/>
        <v/>
      </c>
      <c r="BI57" s="4" t="str">
        <f t="shared" si="21"/>
        <v/>
      </c>
      <c r="BJ57" s="4" t="str">
        <f t="shared" si="22"/>
        <v/>
      </c>
      <c r="BK57" s="4" t="str">
        <f t="shared" si="23"/>
        <v/>
      </c>
      <c r="BO57" s="3"/>
      <c r="BT57" s="3"/>
      <c r="BU57" s="3"/>
    </row>
    <row r="58" spans="1:73" x14ac:dyDescent="0.2">
      <c r="A58" s="1">
        <v>41837</v>
      </c>
      <c r="C58">
        <v>0.67837765246452608</v>
      </c>
      <c r="D58">
        <v>0.67875163566591834</v>
      </c>
      <c r="E58">
        <v>0.68878306297316449</v>
      </c>
      <c r="F58">
        <v>0.68097827848003245</v>
      </c>
      <c r="G58">
        <v>0.68889962768984192</v>
      </c>
      <c r="H58">
        <v>0.68138219066954753</v>
      </c>
      <c r="I58">
        <v>0.69045318490739216</v>
      </c>
      <c r="J58">
        <v>0.69059155276420103</v>
      </c>
      <c r="M58">
        <f>'[1]CAC_SWISS (-SP-NIKKEI-DAX)'!AC143</f>
        <v>0</v>
      </c>
      <c r="N58">
        <f>'[1]CAC_SWISS_SP (-NIKKEI-DAX)'!AD143</f>
        <v>0</v>
      </c>
      <c r="O58">
        <f>'[1]CAC_SWISS_DAX (-SP-NIKKEI)'!AD143</f>
        <v>0</v>
      </c>
      <c r="P58">
        <f>'[1]CAC_SWISS_NIKKEI (-SP-DAX)'!AD143</f>
        <v>0</v>
      </c>
      <c r="Q58">
        <f>'[1]CAC_SWISS_DAX_SP (-NIKKEI)'!AF143</f>
        <v>0</v>
      </c>
      <c r="R58">
        <f>'[1]CAC_SWISS_SP_NIKKEI (-DAX)'!AF143</f>
        <v>0</v>
      </c>
      <c r="S58">
        <f>'[1]CAC_SWISS_DAX_NIKKEI (-SP)'!AF143</f>
        <v>0</v>
      </c>
      <c r="V58" t="str">
        <f t="shared" si="10"/>
        <v>BASE</v>
      </c>
      <c r="W58" t="str">
        <f t="shared" si="11"/>
        <v>BASE+SP</v>
      </c>
      <c r="X58" t="str">
        <f t="shared" si="12"/>
        <v>BASE+DAX</v>
      </c>
      <c r="Y58" t="str">
        <f t="shared" si="13"/>
        <v>BASE+NIKKEI</v>
      </c>
      <c r="Z58" s="2" t="str">
        <f t="shared" si="14"/>
        <v>- NIKKEI</v>
      </c>
      <c r="AA58" s="2" t="str">
        <f t="shared" si="25"/>
        <v>- DAX</v>
      </c>
      <c r="AB58" s="2" t="str">
        <f t="shared" si="2"/>
        <v>- SP</v>
      </c>
      <c r="AE58">
        <f t="shared" si="3"/>
        <v>0.67837765246452608</v>
      </c>
      <c r="AF58">
        <f t="shared" si="4"/>
        <v>0.67875163566591834</v>
      </c>
      <c r="AG58">
        <f t="shared" si="5"/>
        <v>0.68878306297316449</v>
      </c>
      <c r="AH58">
        <f t="shared" si="6"/>
        <v>0.68097827848003245</v>
      </c>
      <c r="AI58">
        <f t="shared" si="7"/>
        <v>0.68889962768984192</v>
      </c>
      <c r="AJ58">
        <f t="shared" si="8"/>
        <v>0.68138219066954753</v>
      </c>
      <c r="AK58">
        <f t="shared" si="9"/>
        <v>0.69045318490739216</v>
      </c>
      <c r="AM58" t="str">
        <f t="shared" si="15"/>
        <v>BASE</v>
      </c>
      <c r="AN58" t="str" cm="1">
        <f t="array" ref="AN58">IF(AM58="",_xlfn.IFS(AF58=MAX(AF58:AH58),"SP",AG58=MAX(AF58:AH58),"DAX",AH58=MAX(AF58:AH58),"NIKKEI",MAX(AF58:AH58)=0,""),"")</f>
        <v/>
      </c>
      <c r="AO58" t="str" cm="1">
        <f t="array" ref="AO58">IF(AM58="BASE","",IF(MAX(AF58:AH58)=0,_xlfn.IFS(AI58=MAX(AI58:AK58),"SP&amp;DAX",AJ58=MAX(AI58:AK58),"SP&amp;NIKKEI",AK58=MAX(AI58:AK58),"DAX&amp;NIKKEI"),""))</f>
        <v/>
      </c>
      <c r="AQ58" s="3">
        <f t="shared" si="16"/>
        <v>41837</v>
      </c>
      <c r="AR58" cm="1">
        <f t="array" ref="AR58">IF(AM58="BASE",AE58,_xlfn.IFS(AN58="DAX",AG58,AN58="NIKKEI",AH58,AN58="SP",AF58,AN58="",MAX(AI58:AK58)))</f>
        <v>0.67837765246452608</v>
      </c>
      <c r="AS58" s="4">
        <f t="shared" si="24"/>
        <v>0.66356187578083525</v>
      </c>
      <c r="AU58" s="4"/>
      <c r="AV58" s="4"/>
      <c r="AW58" s="4"/>
      <c r="AX58" s="4"/>
      <c r="AY58" s="4"/>
      <c r="AZ58" s="4"/>
      <c r="BA58" s="6"/>
      <c r="BB58" s="4"/>
      <c r="BC58" s="4"/>
      <c r="BD58" s="4"/>
      <c r="BE58" s="4">
        <f t="shared" si="17"/>
        <v>0.05</v>
      </c>
      <c r="BF58" s="4" t="str">
        <f t="shared" si="18"/>
        <v/>
      </c>
      <c r="BG58" s="4" t="str">
        <f t="shared" si="19"/>
        <v/>
      </c>
      <c r="BH58" s="4" t="str">
        <f t="shared" si="20"/>
        <v/>
      </c>
      <c r="BI58" s="4" t="str">
        <f t="shared" si="21"/>
        <v/>
      </c>
      <c r="BJ58" s="4" t="str">
        <f t="shared" si="22"/>
        <v/>
      </c>
      <c r="BK58" s="4" t="str">
        <f t="shared" si="23"/>
        <v/>
      </c>
      <c r="BO58" s="3"/>
      <c r="BT58" s="3"/>
      <c r="BU58" s="3"/>
    </row>
    <row r="59" spans="1:73" x14ac:dyDescent="0.2">
      <c r="A59" s="1">
        <v>41838</v>
      </c>
      <c r="C59">
        <v>0.70371449190548085</v>
      </c>
      <c r="D59">
        <v>0.70478549209050512</v>
      </c>
      <c r="E59">
        <v>0.70977795434258351</v>
      </c>
      <c r="F59">
        <v>0.70395765978510605</v>
      </c>
      <c r="G59">
        <v>0.71058983854202018</v>
      </c>
      <c r="H59">
        <v>0.70504977618319642</v>
      </c>
      <c r="I59">
        <v>0.7098446405313571</v>
      </c>
      <c r="J59">
        <v>0.71066901062901999</v>
      </c>
      <c r="M59">
        <f>'[1]CAC_SWISS (-SP-NIKKEI-DAX)'!AC144</f>
        <v>0</v>
      </c>
      <c r="N59">
        <f>'[1]CAC_SWISS_SP (-NIKKEI-DAX)'!AD144</f>
        <v>0</v>
      </c>
      <c r="O59">
        <f>'[1]CAC_SWISS_DAX (-SP-NIKKEI)'!AD144</f>
        <v>0</v>
      </c>
      <c r="P59">
        <f>'[1]CAC_SWISS_NIKKEI (-SP-DAX)'!AD144</f>
        <v>0</v>
      </c>
      <c r="Q59">
        <f>'[1]CAC_SWISS_DAX_SP (-NIKKEI)'!AF144</f>
        <v>0</v>
      </c>
      <c r="R59">
        <f>'[1]CAC_SWISS_SP_NIKKEI (-DAX)'!AF144</f>
        <v>0</v>
      </c>
      <c r="S59">
        <f>'[1]CAC_SWISS_DAX_NIKKEI (-SP)'!AF144</f>
        <v>0</v>
      </c>
      <c r="V59" t="str">
        <f t="shared" si="10"/>
        <v>BASE</v>
      </c>
      <c r="W59" t="str">
        <f t="shared" si="11"/>
        <v>BASE+SP</v>
      </c>
      <c r="X59" t="str">
        <f t="shared" si="12"/>
        <v>BASE+DAX</v>
      </c>
      <c r="Y59" t="str">
        <f t="shared" si="13"/>
        <v>BASE+NIKKEI</v>
      </c>
      <c r="Z59" s="2" t="str">
        <f t="shared" si="14"/>
        <v>- NIKKEI</v>
      </c>
      <c r="AA59" s="2" t="str">
        <f t="shared" si="25"/>
        <v>- DAX</v>
      </c>
      <c r="AB59" s="2" t="str">
        <f t="shared" si="2"/>
        <v>- SP</v>
      </c>
      <c r="AE59">
        <f t="shared" si="3"/>
        <v>0.70371449190548085</v>
      </c>
      <c r="AF59">
        <f t="shared" si="4"/>
        <v>0.70478549209050512</v>
      </c>
      <c r="AG59">
        <f t="shared" si="5"/>
        <v>0.70977795434258351</v>
      </c>
      <c r="AH59">
        <f t="shared" si="6"/>
        <v>0.70395765978510605</v>
      </c>
      <c r="AI59">
        <f t="shared" si="7"/>
        <v>0.71058983854202018</v>
      </c>
      <c r="AJ59">
        <f t="shared" si="8"/>
        <v>0.70504977618319642</v>
      </c>
      <c r="AK59">
        <f t="shared" si="9"/>
        <v>0.7098446405313571</v>
      </c>
      <c r="AM59" t="str">
        <f t="shared" si="15"/>
        <v>BASE</v>
      </c>
      <c r="AN59" t="str" cm="1">
        <f t="array" ref="AN59">IF(AM59="",_xlfn.IFS(AF59=MAX(AF59:AH59),"SP",AG59=MAX(AF59:AH59),"DAX",AH59=MAX(AF59:AH59),"NIKKEI",MAX(AF59:AH59)=0,""),"")</f>
        <v/>
      </c>
      <c r="AO59" t="str" cm="1">
        <f t="array" ref="AO59">IF(AM59="BASE","",IF(MAX(AF59:AH59)=0,_xlfn.IFS(AI59=MAX(AI59:AK59),"SP&amp;DAX",AJ59=MAX(AI59:AK59),"SP&amp;NIKKEI",AK59=MAX(AI59:AK59),"DAX&amp;NIKKEI"),""))</f>
        <v/>
      </c>
      <c r="AQ59" s="3">
        <f t="shared" si="16"/>
        <v>41838</v>
      </c>
      <c r="AR59" cm="1">
        <f t="array" ref="AR59">IF(AM59="BASE",AE59,_xlfn.IFS(AN59="DAX",AG59,AN59="NIKKEI",AH59,AN59="SP",AF59,AN59="",MAX(AI59:AK59)))</f>
        <v>0.70371449190548085</v>
      </c>
      <c r="AS59" s="4">
        <f t="shared" si="24"/>
        <v>0.66747856576635678</v>
      </c>
      <c r="AU59" s="4"/>
      <c r="AV59" s="4"/>
      <c r="AW59" s="4"/>
      <c r="AX59" s="4"/>
      <c r="AY59" s="4"/>
      <c r="AZ59" s="4"/>
      <c r="BA59" s="6"/>
      <c r="BB59" s="4"/>
      <c r="BC59" s="4"/>
      <c r="BD59" s="4"/>
      <c r="BE59" s="4">
        <f t="shared" si="17"/>
        <v>0.05</v>
      </c>
      <c r="BF59" s="4" t="str">
        <f t="shared" si="18"/>
        <v/>
      </c>
      <c r="BG59" s="4" t="str">
        <f t="shared" si="19"/>
        <v/>
      </c>
      <c r="BH59" s="4" t="str">
        <f t="shared" si="20"/>
        <v/>
      </c>
      <c r="BI59" s="4" t="str">
        <f t="shared" si="21"/>
        <v/>
      </c>
      <c r="BJ59" s="4" t="str">
        <f t="shared" si="22"/>
        <v/>
      </c>
      <c r="BK59" s="4" t="str">
        <f t="shared" si="23"/>
        <v/>
      </c>
      <c r="BO59" s="3"/>
      <c r="BT59" s="3"/>
      <c r="BU59" s="3"/>
    </row>
    <row r="60" spans="1:73" x14ac:dyDescent="0.2">
      <c r="A60" s="1">
        <v>41841</v>
      </c>
      <c r="C60">
        <v>0.70484285258906898</v>
      </c>
      <c r="D60">
        <v>0.7059723801616592</v>
      </c>
      <c r="E60">
        <v>0.71062625261037582</v>
      </c>
      <c r="F60">
        <v>0.70509039665031448</v>
      </c>
      <c r="G60">
        <v>0.71146224090068855</v>
      </c>
      <c r="H60">
        <v>0.70624402686158971</v>
      </c>
      <c r="I60">
        <v>0.71069702724809458</v>
      </c>
      <c r="J60">
        <v>0.71154756221577087</v>
      </c>
      <c r="M60">
        <f>'[1]CAC_SWISS (-SP-NIKKEI-DAX)'!AC145</f>
        <v>0</v>
      </c>
      <c r="N60">
        <f>'[1]CAC_SWISS_SP (-NIKKEI-DAX)'!AD145</f>
        <v>0</v>
      </c>
      <c r="O60">
        <f>'[1]CAC_SWISS_DAX (-SP-NIKKEI)'!AD145</f>
        <v>0</v>
      </c>
      <c r="P60">
        <f>'[1]CAC_SWISS_NIKKEI (-SP-DAX)'!AD145</f>
        <v>0</v>
      </c>
      <c r="Q60">
        <f>'[1]CAC_SWISS_DAX_SP (-NIKKEI)'!AF145</f>
        <v>0</v>
      </c>
      <c r="R60">
        <f>'[1]CAC_SWISS_SP_NIKKEI (-DAX)'!AF145</f>
        <v>0</v>
      </c>
      <c r="S60">
        <f>'[1]CAC_SWISS_DAX_NIKKEI (-SP)'!AF145</f>
        <v>0</v>
      </c>
      <c r="V60" t="str">
        <f t="shared" si="10"/>
        <v>BASE</v>
      </c>
      <c r="W60" t="str">
        <f t="shared" si="11"/>
        <v>BASE+SP</v>
      </c>
      <c r="X60" t="str">
        <f t="shared" si="12"/>
        <v>BASE+DAX</v>
      </c>
      <c r="Y60" t="str">
        <f t="shared" si="13"/>
        <v>BASE+NIKKEI</v>
      </c>
      <c r="Z60" s="2" t="str">
        <f t="shared" si="14"/>
        <v>- NIKKEI</v>
      </c>
      <c r="AA60" s="2" t="str">
        <f t="shared" si="25"/>
        <v>- DAX</v>
      </c>
      <c r="AB60" s="2" t="str">
        <f t="shared" si="2"/>
        <v>- SP</v>
      </c>
      <c r="AE60">
        <f t="shared" si="3"/>
        <v>0.70484285258906898</v>
      </c>
      <c r="AF60">
        <f t="shared" si="4"/>
        <v>0.7059723801616592</v>
      </c>
      <c r="AG60">
        <f t="shared" si="5"/>
        <v>0.71062625261037582</v>
      </c>
      <c r="AH60">
        <f t="shared" si="6"/>
        <v>0.70509039665031448</v>
      </c>
      <c r="AI60">
        <f t="shared" si="7"/>
        <v>0.71146224090068855</v>
      </c>
      <c r="AJ60">
        <f t="shared" si="8"/>
        <v>0.70624402686158971</v>
      </c>
      <c r="AK60">
        <f t="shared" si="9"/>
        <v>0.71069702724809458</v>
      </c>
      <c r="AM60" t="str">
        <f t="shared" si="15"/>
        <v>BASE</v>
      </c>
      <c r="AN60" t="str" cm="1">
        <f t="array" ref="AN60">IF(AM60="",_xlfn.IFS(AF60=MAX(AF60:AH60),"SP",AG60=MAX(AF60:AH60),"DAX",AH60=MAX(AF60:AH60),"NIKKEI",MAX(AF60:AH60)=0,""),"")</f>
        <v/>
      </c>
      <c r="AO60" t="str" cm="1">
        <f t="array" ref="AO60">IF(AM60="BASE","",IF(MAX(AF60:AH60)=0,_xlfn.IFS(AI60=MAX(AI60:AK60),"SP&amp;DAX",AJ60=MAX(AI60:AK60),"SP&amp;NIKKEI",AK60=MAX(AI60:AK60),"DAX&amp;NIKKEI"),""))</f>
        <v/>
      </c>
      <c r="AQ60" s="3">
        <f t="shared" si="16"/>
        <v>41841</v>
      </c>
      <c r="AR60" cm="1">
        <f t="array" ref="AR60">IF(AM60="BASE",AE60,_xlfn.IFS(AN60="DAX",AG60,AN60="NIKKEI",AH60,AN60="SP",AF60,AN60="",MAX(AI60:AK60)))</f>
        <v>0.70484285258906898</v>
      </c>
      <c r="AS60" s="4">
        <f t="shared" si="24"/>
        <v>0.67264014920399862</v>
      </c>
      <c r="AU60" s="4"/>
      <c r="AV60" s="4"/>
      <c r="AW60" s="4"/>
      <c r="AX60" s="4"/>
      <c r="AY60" s="4"/>
      <c r="AZ60" s="4"/>
      <c r="BA60" s="6"/>
      <c r="BB60" s="4"/>
      <c r="BC60" s="4"/>
      <c r="BD60" s="4"/>
      <c r="BE60" s="4">
        <f t="shared" si="17"/>
        <v>0.05</v>
      </c>
      <c r="BF60" s="4" t="str">
        <f t="shared" si="18"/>
        <v/>
      </c>
      <c r="BG60" s="4" t="str">
        <f t="shared" si="19"/>
        <v/>
      </c>
      <c r="BH60" s="4" t="str">
        <f t="shared" si="20"/>
        <v/>
      </c>
      <c r="BI60" s="4" t="str">
        <f t="shared" si="21"/>
        <v/>
      </c>
      <c r="BJ60" s="4" t="str">
        <f t="shared" si="22"/>
        <v/>
      </c>
      <c r="BK60" s="4" t="str">
        <f t="shared" si="23"/>
        <v/>
      </c>
      <c r="BO60" s="3"/>
      <c r="BT60" s="3"/>
      <c r="BU60" s="3"/>
    </row>
    <row r="61" spans="1:73" x14ac:dyDescent="0.2">
      <c r="A61" s="1">
        <v>41842</v>
      </c>
      <c r="C61">
        <v>0.71657521002039726</v>
      </c>
      <c r="D61">
        <v>0.71762361492237503</v>
      </c>
      <c r="E61">
        <v>0.72251047431621518</v>
      </c>
      <c r="F61">
        <v>0.71657713103904008</v>
      </c>
      <c r="G61">
        <v>0.72325339887157203</v>
      </c>
      <c r="H61">
        <v>0.71762387967739549</v>
      </c>
      <c r="I61">
        <v>0.72259956212471799</v>
      </c>
      <c r="J61">
        <v>0.72332585668406335</v>
      </c>
      <c r="M61">
        <f>'[1]CAC_SWISS (-SP-NIKKEI-DAX)'!AC146</f>
        <v>0</v>
      </c>
      <c r="N61">
        <f>'[1]CAC_SWISS_SP (-NIKKEI-DAX)'!AD146</f>
        <v>0</v>
      </c>
      <c r="O61">
        <f>'[1]CAC_SWISS_DAX (-SP-NIKKEI)'!AD146</f>
        <v>0</v>
      </c>
      <c r="P61">
        <f>'[1]CAC_SWISS_NIKKEI (-SP-DAX)'!AD146</f>
        <v>0</v>
      </c>
      <c r="Q61">
        <f>'[1]CAC_SWISS_DAX_SP (-NIKKEI)'!AF146</f>
        <v>0</v>
      </c>
      <c r="R61">
        <f>'[1]CAC_SWISS_SP_NIKKEI (-DAX)'!AF146</f>
        <v>0</v>
      </c>
      <c r="S61">
        <f>'[1]CAC_SWISS_DAX_NIKKEI (-SP)'!AF146</f>
        <v>0</v>
      </c>
      <c r="V61" t="str">
        <f t="shared" si="10"/>
        <v>BASE</v>
      </c>
      <c r="W61" t="str">
        <f t="shared" si="11"/>
        <v>BASE+SP</v>
      </c>
      <c r="X61" t="str">
        <f t="shared" si="12"/>
        <v>BASE+DAX</v>
      </c>
      <c r="Y61" t="str">
        <f t="shared" si="13"/>
        <v>BASE+NIKKEI</v>
      </c>
      <c r="Z61" s="2" t="str">
        <f t="shared" si="14"/>
        <v>- NIKKEI</v>
      </c>
      <c r="AA61" s="2" t="str">
        <f t="shared" si="25"/>
        <v>- DAX</v>
      </c>
      <c r="AB61" s="2" t="str">
        <f t="shared" si="2"/>
        <v>- SP</v>
      </c>
      <c r="AE61">
        <f t="shared" si="3"/>
        <v>0.71657521002039726</v>
      </c>
      <c r="AF61">
        <f t="shared" si="4"/>
        <v>0.71762361492237503</v>
      </c>
      <c r="AG61">
        <f t="shared" si="5"/>
        <v>0.72251047431621518</v>
      </c>
      <c r="AH61">
        <f t="shared" si="6"/>
        <v>0.71657713103904008</v>
      </c>
      <c r="AI61">
        <f t="shared" si="7"/>
        <v>0.72325339887157203</v>
      </c>
      <c r="AJ61">
        <f t="shared" si="8"/>
        <v>0.71762387967739549</v>
      </c>
      <c r="AK61">
        <f t="shared" si="9"/>
        <v>0.72259956212471799</v>
      </c>
      <c r="AM61" t="str">
        <f t="shared" si="15"/>
        <v>BASE</v>
      </c>
      <c r="AN61" t="str" cm="1">
        <f t="array" ref="AN61">IF(AM61="",_xlfn.IFS(AF61=MAX(AF61:AH61),"SP",AG61=MAX(AF61:AH61),"DAX",AH61=MAX(AF61:AH61),"NIKKEI",MAX(AF61:AH61)=0,""),"")</f>
        <v/>
      </c>
      <c r="AO61" t="str" cm="1">
        <f t="array" ref="AO61">IF(AM61="BASE","",IF(MAX(AF61:AH61)=0,_xlfn.IFS(AI61=MAX(AI61:AK61),"SP&amp;DAX",AJ61=MAX(AI61:AK61),"SP&amp;NIKKEI",AK61=MAX(AI61:AK61),"DAX&amp;NIKKEI"),""))</f>
        <v/>
      </c>
      <c r="AQ61" s="3">
        <f t="shared" si="16"/>
        <v>41842</v>
      </c>
      <c r="AR61" cm="1">
        <f t="array" ref="AR61">IF(AM61="BASE",AE61,_xlfn.IFS(AN61="DAX",AG61,AN61="NIKKEI",AH61,AN61="SP",AF61,AN61="",MAX(AI61:AK61)))</f>
        <v>0.71657521002039726</v>
      </c>
      <c r="AS61" s="4">
        <f t="shared" si="24"/>
        <v>0.67697406246766334</v>
      </c>
      <c r="AU61" s="4"/>
      <c r="AV61" s="4"/>
      <c r="AW61" s="4"/>
      <c r="AX61" s="4"/>
      <c r="AY61" s="4"/>
      <c r="AZ61" s="4"/>
      <c r="BA61" s="6"/>
      <c r="BB61" s="4"/>
      <c r="BC61" s="4"/>
      <c r="BD61" s="4"/>
      <c r="BE61" s="4">
        <f t="shared" si="17"/>
        <v>0.05</v>
      </c>
      <c r="BF61" s="4" t="str">
        <f t="shared" si="18"/>
        <v/>
      </c>
      <c r="BG61" s="4" t="str">
        <f t="shared" si="19"/>
        <v/>
      </c>
      <c r="BH61" s="4" t="str">
        <f t="shared" si="20"/>
        <v/>
      </c>
      <c r="BI61" s="4" t="str">
        <f t="shared" si="21"/>
        <v/>
      </c>
      <c r="BJ61" s="4" t="str">
        <f t="shared" si="22"/>
        <v/>
      </c>
      <c r="BK61" s="4" t="str">
        <f t="shared" si="23"/>
        <v/>
      </c>
      <c r="BO61" s="3"/>
      <c r="BT61" s="3"/>
      <c r="BU61" s="3"/>
    </row>
    <row r="62" spans="1:73" x14ac:dyDescent="0.2">
      <c r="A62" s="1">
        <v>41843</v>
      </c>
      <c r="C62">
        <v>0.69807320396329553</v>
      </c>
      <c r="D62">
        <v>0.69940361577853349</v>
      </c>
      <c r="E62">
        <v>0.70491653284672762</v>
      </c>
      <c r="F62">
        <v>0.69809349249235053</v>
      </c>
      <c r="G62">
        <v>0.70589586584210917</v>
      </c>
      <c r="H62">
        <v>0.69943733056616642</v>
      </c>
      <c r="I62">
        <v>0.70492924320603922</v>
      </c>
      <c r="J62">
        <v>0.7059009333963483</v>
      </c>
      <c r="M62">
        <f>'[1]CAC_SWISS (-SP-NIKKEI-DAX)'!AC147</f>
        <v>0</v>
      </c>
      <c r="N62">
        <f>'[1]CAC_SWISS_SP (-NIKKEI-DAX)'!AD147</f>
        <v>0</v>
      </c>
      <c r="O62">
        <f>'[1]CAC_SWISS_DAX (-SP-NIKKEI)'!AD147</f>
        <v>0</v>
      </c>
      <c r="P62">
        <f>'[1]CAC_SWISS_NIKKEI (-SP-DAX)'!AD147</f>
        <v>0</v>
      </c>
      <c r="Q62">
        <f>'[1]CAC_SWISS_DAX_SP (-NIKKEI)'!AF147</f>
        <v>0</v>
      </c>
      <c r="R62">
        <f>'[1]CAC_SWISS_SP_NIKKEI (-DAX)'!AF147</f>
        <v>0</v>
      </c>
      <c r="S62">
        <f>'[1]CAC_SWISS_DAX_NIKKEI (-SP)'!AF147</f>
        <v>0</v>
      </c>
      <c r="V62" t="str">
        <f t="shared" si="10"/>
        <v>BASE</v>
      </c>
      <c r="W62" t="str">
        <f t="shared" si="11"/>
        <v>BASE+SP</v>
      </c>
      <c r="X62" t="str">
        <f t="shared" si="12"/>
        <v>BASE+DAX</v>
      </c>
      <c r="Y62" t="str">
        <f t="shared" si="13"/>
        <v>BASE+NIKKEI</v>
      </c>
      <c r="Z62" s="2" t="str">
        <f t="shared" si="14"/>
        <v>- NIKKEI</v>
      </c>
      <c r="AA62" s="2" t="str">
        <f t="shared" si="25"/>
        <v>- DAX</v>
      </c>
      <c r="AB62" s="2" t="str">
        <f t="shared" si="2"/>
        <v>- SP</v>
      </c>
      <c r="AE62">
        <f t="shared" si="3"/>
        <v>0.69807320396329553</v>
      </c>
      <c r="AF62">
        <f t="shared" si="4"/>
        <v>0.69940361577853349</v>
      </c>
      <c r="AG62">
        <f t="shared" si="5"/>
        <v>0.70491653284672762</v>
      </c>
      <c r="AH62">
        <f t="shared" si="6"/>
        <v>0.69809349249235053</v>
      </c>
      <c r="AI62">
        <f t="shared" si="7"/>
        <v>0.70589586584210917</v>
      </c>
      <c r="AJ62">
        <f t="shared" si="8"/>
        <v>0.69943733056616642</v>
      </c>
      <c r="AK62">
        <f t="shared" si="9"/>
        <v>0.70492924320603922</v>
      </c>
      <c r="AM62" t="str">
        <f t="shared" si="15"/>
        <v>BASE</v>
      </c>
      <c r="AN62" t="str" cm="1">
        <f t="array" ref="AN62">IF(AM62="",_xlfn.IFS(AF62=MAX(AF62:AH62),"SP",AG62=MAX(AF62:AH62),"DAX",AH62=MAX(AF62:AH62),"NIKKEI",MAX(AF62:AH62)=0,""),"")</f>
        <v/>
      </c>
      <c r="AO62" t="str" cm="1">
        <f t="array" ref="AO62">IF(AM62="BASE","",IF(MAX(AF62:AH62)=0,_xlfn.IFS(AI62=MAX(AI62:AK62),"SP&amp;DAX",AJ62=MAX(AI62:AK62),"SP&amp;NIKKEI",AK62=MAX(AI62:AK62),"DAX&amp;NIKKEI"),""))</f>
        <v/>
      </c>
      <c r="AQ62" s="3">
        <f t="shared" si="16"/>
        <v>41843</v>
      </c>
      <c r="AR62" cm="1">
        <f t="array" ref="AR62">IF(AM62="BASE",AE62,_xlfn.IFS(AN62="DAX",AG62,AN62="NIKKEI",AH62,AN62="SP",AF62,AN62="",MAX(AI62:AK62)))</f>
        <v>0.69807320396329553</v>
      </c>
      <c r="AS62" s="4">
        <f>AVERAGE($AR53:$AR62)</f>
        <v>0.680081046480977</v>
      </c>
      <c r="AT62" s="4">
        <f>AVERAGE($AR3:$AR52)</f>
        <v>0.6881646242029178</v>
      </c>
      <c r="AU62" s="4">
        <f>_xlfn.VAR.S($AR53:$AR62)</f>
        <v>5.6346555208103169E-4</v>
      </c>
      <c r="AV62" s="4">
        <f>_xlfn.VAR.S($AR3:$AR52)</f>
        <v>5.4949252850763062E-4</v>
      </c>
      <c r="AW62" s="4">
        <f>AU62/AV62</f>
        <v>1.0254289600831343</v>
      </c>
      <c r="AX62" s="4">
        <f>SQRT(60*(AU62*9+AV62*49)/(58*500))</f>
        <v>8.1362946576694472E-3</v>
      </c>
      <c r="AY62" s="4">
        <f>SQRT(AU62/10+AV62/50)</f>
        <v>8.2058762955735439E-3</v>
      </c>
      <c r="AZ62" s="4">
        <f>IF(AW62&lt;$AX$1,(AS62-AT62)/AY62,IF(AW62&gt;$AY$1,(AS62-AT62)/AY62,(AS62-AT62)/AX62))</f>
        <v>-0.99352076861191829</v>
      </c>
      <c r="BA62" s="6" t="str">
        <f>IF(AZ62&lt;$BA$1,"WEAKEN",IF(AZ62&gt;ABS($BA$1),"STRENGTHEN","NEUTRAL"))</f>
        <v>NEUTRAL</v>
      </c>
      <c r="BB62" s="4">
        <f>IF(BA62="WEAKEN",0,IF(BA62="STRENGTHEN",0.1,BB61))</f>
        <v>0</v>
      </c>
      <c r="BC62" s="4">
        <f>$AV$2637</f>
        <v>0.60295548643614738</v>
      </c>
      <c r="BD62" s="4">
        <f>$AV$2639</f>
        <v>0.77882552653643133</v>
      </c>
      <c r="BE62" s="4">
        <f t="shared" si="17"/>
        <v>0.05</v>
      </c>
      <c r="BF62" s="4" t="str">
        <f t="shared" si="18"/>
        <v/>
      </c>
      <c r="BG62" s="4" t="str">
        <f t="shared" si="19"/>
        <v/>
      </c>
      <c r="BH62" s="4" t="str">
        <f t="shared" si="20"/>
        <v/>
      </c>
      <c r="BI62" s="4" t="str">
        <f t="shared" si="21"/>
        <v/>
      </c>
      <c r="BJ62" s="4" t="str">
        <f t="shared" si="22"/>
        <v/>
      </c>
      <c r="BK62" s="4" t="str">
        <f t="shared" si="23"/>
        <v/>
      </c>
      <c r="BO62" s="3"/>
      <c r="BT62" s="5">
        <f>AS62-AT62</f>
        <v>-8.0835777219407934E-3</v>
      </c>
      <c r="BU62" s="3"/>
    </row>
    <row r="63" spans="1:73" x14ac:dyDescent="0.2">
      <c r="A63" s="1">
        <v>41844</v>
      </c>
      <c r="C63">
        <v>0.71335499745387398</v>
      </c>
      <c r="D63">
        <v>0.71341642485467005</v>
      </c>
      <c r="E63">
        <v>0.72243021685905462</v>
      </c>
      <c r="F63">
        <v>0.71341234874740056</v>
      </c>
      <c r="G63">
        <v>0.72243165433964018</v>
      </c>
      <c r="H63">
        <v>0.71347735255690325</v>
      </c>
      <c r="I63">
        <v>0.72243598987707713</v>
      </c>
      <c r="J63">
        <v>0.72243766690360756</v>
      </c>
      <c r="M63">
        <f>'[1]CAC_SWISS (-SP-NIKKEI-DAX)'!AC148</f>
        <v>0</v>
      </c>
      <c r="N63">
        <f>'[1]CAC_SWISS_SP (-NIKKEI-DAX)'!AD148</f>
        <v>0</v>
      </c>
      <c r="O63">
        <f>'[1]CAC_SWISS_DAX (-SP-NIKKEI)'!AD148</f>
        <v>0</v>
      </c>
      <c r="P63">
        <f>'[1]CAC_SWISS_NIKKEI (-SP-DAX)'!AD148</f>
        <v>0</v>
      </c>
      <c r="Q63">
        <f>'[1]CAC_SWISS_DAX_SP (-NIKKEI)'!AF148</f>
        <v>0</v>
      </c>
      <c r="R63">
        <f>'[1]CAC_SWISS_SP_NIKKEI (-DAX)'!AF148</f>
        <v>0</v>
      </c>
      <c r="S63">
        <f>'[1]CAC_SWISS_DAX_NIKKEI (-SP)'!AF148</f>
        <v>0</v>
      </c>
      <c r="V63" t="str">
        <f t="shared" si="10"/>
        <v>BASE</v>
      </c>
      <c r="W63" t="str">
        <f t="shared" si="11"/>
        <v>BASE+SP</v>
      </c>
      <c r="X63" t="str">
        <f t="shared" si="12"/>
        <v>BASE+DAX</v>
      </c>
      <c r="Y63" t="str">
        <f t="shared" si="13"/>
        <v>BASE+NIKKEI</v>
      </c>
      <c r="Z63" s="2" t="str">
        <f t="shared" si="14"/>
        <v>- NIKKEI</v>
      </c>
      <c r="AA63" s="2" t="str">
        <f t="shared" si="25"/>
        <v>- DAX</v>
      </c>
      <c r="AB63" s="2" t="str">
        <f t="shared" si="2"/>
        <v>- SP</v>
      </c>
      <c r="AE63">
        <f t="shared" si="3"/>
        <v>0.71335499745387398</v>
      </c>
      <c r="AF63">
        <f t="shared" si="4"/>
        <v>0.71341642485467005</v>
      </c>
      <c r="AG63">
        <f t="shared" si="5"/>
        <v>0.72243021685905462</v>
      </c>
      <c r="AH63">
        <f t="shared" si="6"/>
        <v>0.71341234874740056</v>
      </c>
      <c r="AI63">
        <f t="shared" si="7"/>
        <v>0.72243165433964018</v>
      </c>
      <c r="AJ63">
        <f t="shared" si="8"/>
        <v>0.71347735255690325</v>
      </c>
      <c r="AK63">
        <f t="shared" si="9"/>
        <v>0.72243598987707713</v>
      </c>
      <c r="AM63" t="str">
        <f t="shared" si="15"/>
        <v>BASE</v>
      </c>
      <c r="AN63" t="str" cm="1">
        <f t="array" ref="AN63">IF(AM63="",_xlfn.IFS(AF63=MAX(AF63:AH63),"SP",AG63=MAX(AF63:AH63),"DAX",AH63=MAX(AF63:AH63),"NIKKEI",MAX(AF63:AH63)=0,""),"")</f>
        <v/>
      </c>
      <c r="AO63" t="str" cm="1">
        <f t="array" ref="AO63">IF(AM63="BASE","",IF(MAX(AF63:AH63)=0,_xlfn.IFS(AI63=MAX(AI63:AK63),"SP&amp;DAX",AJ63=MAX(AI63:AK63),"SP&amp;NIKKEI",AK63=MAX(AI63:AK63),"DAX&amp;NIKKEI"),""))</f>
        <v/>
      </c>
      <c r="AQ63" s="3">
        <f t="shared" si="16"/>
        <v>41844</v>
      </c>
      <c r="AR63" cm="1">
        <f t="array" ref="AR63">IF(AM63="BASE",AE63,_xlfn.IFS(AN63="DAX",AG63,AN63="NIKKEI",AH63,AN63="SP",AF63,AN63="",MAX(AI63:AK63)))</f>
        <v>0.71335499745387398</v>
      </c>
      <c r="AS63" s="4">
        <f t="shared" ref="AS63:AS126" si="26">AVERAGE($AR54:$AR63)</f>
        <v>0.68485151279010725</v>
      </c>
      <c r="AT63" s="4">
        <f t="shared" ref="AT63:AT126" si="27">AVERAGE($AR4:$AR53)</f>
        <v>0.68759413726270513</v>
      </c>
      <c r="AU63" s="4">
        <f t="shared" ref="AU63:AU126" si="28">_xlfn.VAR.S($AR54:$AR63)</f>
        <v>6.3805853797402898E-4</v>
      </c>
      <c r="AV63" s="4">
        <f t="shared" ref="AV63:AV126" si="29">_xlfn.VAR.S($AR4:$AR53)</f>
        <v>5.5876803243369566E-4</v>
      </c>
      <c r="AW63" s="4">
        <f t="shared" ref="AW63:AW126" si="30">AU63/AV63</f>
        <v>1.1419023654502678</v>
      </c>
      <c r="AX63" s="4">
        <f t="shared" ref="AX63:AX126" si="31">SQRT(60*(AU63*9+AV63*49)/(58*500))</f>
        <v>8.2782007579130235E-3</v>
      </c>
      <c r="AY63" s="4">
        <f t="shared" ref="AY63:AY126" si="32">SQRT(AU63/10+AV63/50)</f>
        <v>8.6591693854593706E-3</v>
      </c>
      <c r="AZ63" s="4">
        <f t="shared" ref="AZ63:AZ126" si="33">IF(AW63&lt;$AX$1,(AS63-AT63)/AY63,IF(AW63&gt;$AY$1,(AS63-AT63)/AY63,(AS63-AT63)/AX63))</f>
        <v>-0.33130683258390875</v>
      </c>
      <c r="BA63" s="6" t="str">
        <f t="shared" ref="BA63:BA126" si="34">IF(AZ63&lt;$BA$1,"WEAKEN",IF(AZ63&gt;ABS($BA$1),"STRENGTHEN","NEUTRAL"))</f>
        <v>NEUTRAL</v>
      </c>
      <c r="BB63" s="4">
        <f t="shared" ref="BB63:BB126" si="35">IF(BA63="WEAKEN",0,IF(BA63="STRENGTHEN",0.1,BB62))</f>
        <v>0</v>
      </c>
      <c r="BC63" s="4">
        <f t="shared" ref="BC63:BC126" si="36">$AV$2637</f>
        <v>0.60295548643614738</v>
      </c>
      <c r="BD63" s="4">
        <f t="shared" ref="BD63:BD126" si="37">$AV$2639</f>
        <v>0.77882552653643133</v>
      </c>
      <c r="BE63" s="4">
        <f t="shared" si="17"/>
        <v>0.05</v>
      </c>
      <c r="BF63" s="4" t="str">
        <f t="shared" si="18"/>
        <v/>
      </c>
      <c r="BG63" s="4" t="str">
        <f t="shared" si="19"/>
        <v/>
      </c>
      <c r="BH63" s="4" t="str">
        <f t="shared" si="20"/>
        <v/>
      </c>
      <c r="BI63" s="4" t="str">
        <f t="shared" si="21"/>
        <v/>
      </c>
      <c r="BJ63" s="4" t="str">
        <f t="shared" si="22"/>
        <v/>
      </c>
      <c r="BK63" s="4" t="str">
        <f t="shared" si="23"/>
        <v/>
      </c>
      <c r="BS63" s="3" t="str">
        <f t="shared" ref="BS63:BS126" si="38">IF(BB63&lt;&gt;BB62, "Change", "")</f>
        <v/>
      </c>
      <c r="BT63" s="5">
        <f t="shared" ref="BT63:BT126" si="39">AS63-AT63</f>
        <v>-2.7426244725978766E-3</v>
      </c>
      <c r="BU63" s="3"/>
    </row>
    <row r="64" spans="1:73" x14ac:dyDescent="0.2">
      <c r="A64" s="1">
        <v>41845</v>
      </c>
      <c r="C64">
        <v>0.70131709636553652</v>
      </c>
      <c r="D64">
        <v>0.70145022309779814</v>
      </c>
      <c r="E64">
        <v>0.71249990810850139</v>
      </c>
      <c r="F64">
        <v>0.70249207250589041</v>
      </c>
      <c r="G64">
        <v>0.712500793752887</v>
      </c>
      <c r="H64">
        <v>0.70263785789899846</v>
      </c>
      <c r="I64">
        <v>0.71302000293067302</v>
      </c>
      <c r="J64">
        <v>0.71302242142596206</v>
      </c>
      <c r="M64">
        <f>'[1]CAC_SWISS (-SP-NIKKEI-DAX)'!AC149</f>
        <v>0</v>
      </c>
      <c r="N64">
        <f>'[1]CAC_SWISS_SP (-NIKKEI-DAX)'!AD149</f>
        <v>0</v>
      </c>
      <c r="O64">
        <f>'[1]CAC_SWISS_DAX (-SP-NIKKEI)'!AD149</f>
        <v>0</v>
      </c>
      <c r="P64">
        <f>'[1]CAC_SWISS_NIKKEI (-SP-DAX)'!AD149</f>
        <v>0</v>
      </c>
      <c r="Q64">
        <f>'[1]CAC_SWISS_DAX_SP (-NIKKEI)'!AF149</f>
        <v>0</v>
      </c>
      <c r="R64">
        <f>'[1]CAC_SWISS_SP_NIKKEI (-DAX)'!AF149</f>
        <v>0</v>
      </c>
      <c r="S64">
        <f>'[1]CAC_SWISS_DAX_NIKKEI (-SP)'!AF149</f>
        <v>0</v>
      </c>
      <c r="V64" t="str">
        <f t="shared" si="10"/>
        <v>BASE</v>
      </c>
      <c r="W64" t="str">
        <f t="shared" si="11"/>
        <v>BASE+SP</v>
      </c>
      <c r="X64" t="str">
        <f t="shared" si="12"/>
        <v>BASE+DAX</v>
      </c>
      <c r="Y64" t="str">
        <f t="shared" si="13"/>
        <v>BASE+NIKKEI</v>
      </c>
      <c r="Z64" s="2" t="str">
        <f t="shared" si="14"/>
        <v>- NIKKEI</v>
      </c>
      <c r="AA64" s="2" t="str">
        <f t="shared" si="25"/>
        <v>- DAX</v>
      </c>
      <c r="AB64" s="2" t="str">
        <f t="shared" si="2"/>
        <v>- SP</v>
      </c>
      <c r="AE64">
        <f t="shared" si="3"/>
        <v>0.70131709636553652</v>
      </c>
      <c r="AF64">
        <f t="shared" si="4"/>
        <v>0.70145022309779814</v>
      </c>
      <c r="AG64">
        <f t="shared" si="5"/>
        <v>0.71249990810850139</v>
      </c>
      <c r="AH64">
        <f t="shared" si="6"/>
        <v>0.70249207250589041</v>
      </c>
      <c r="AI64">
        <f t="shared" si="7"/>
        <v>0.712500793752887</v>
      </c>
      <c r="AJ64">
        <f t="shared" si="8"/>
        <v>0.70263785789899846</v>
      </c>
      <c r="AK64">
        <f t="shared" si="9"/>
        <v>0.71302000293067302</v>
      </c>
      <c r="AM64" t="str">
        <f t="shared" si="15"/>
        <v>BASE</v>
      </c>
      <c r="AN64" t="str" cm="1">
        <f t="array" ref="AN64">IF(AM64="",_xlfn.IFS(AF64=MAX(AF64:AH64),"SP",AG64=MAX(AF64:AH64),"DAX",AH64=MAX(AF64:AH64),"NIKKEI",MAX(AF64:AH64)=0,""),"")</f>
        <v/>
      </c>
      <c r="AO64" t="str" cm="1">
        <f t="array" ref="AO64">IF(AM64="BASE","",IF(MAX(AF64:AH64)=0,_xlfn.IFS(AI64=MAX(AI64:AK64),"SP&amp;DAX",AJ64=MAX(AI64:AK64),"SP&amp;NIKKEI",AK64=MAX(AI64:AK64),"DAX&amp;NIKKEI"),""))</f>
        <v/>
      </c>
      <c r="AQ64" s="3">
        <f t="shared" si="16"/>
        <v>41845</v>
      </c>
      <c r="AR64" cm="1">
        <f t="array" ref="AR64">IF(AM64="BASE",AE64,_xlfn.IFS(AN64="DAX",AG64,AN64="NIKKEI",AH64,AN64="SP",AF64,AN64="",MAX(AI64:AK64)))</f>
        <v>0.70131709636553652</v>
      </c>
      <c r="AS64" s="4">
        <f t="shared" si="26"/>
        <v>0.68993870059781126</v>
      </c>
      <c r="AT64" s="4">
        <f t="shared" si="27"/>
        <v>0.6865198826271327</v>
      </c>
      <c r="AU64" s="4">
        <f t="shared" si="28"/>
        <v>5.0789493166728168E-4</v>
      </c>
      <c r="AV64" s="4">
        <f t="shared" si="29"/>
        <v>5.8015540254044093E-4</v>
      </c>
      <c r="AW64" s="4">
        <f t="shared" si="30"/>
        <v>0.87544635358605971</v>
      </c>
      <c r="AX64" s="4">
        <f t="shared" si="31"/>
        <v>8.2627542927517332E-3</v>
      </c>
      <c r="AY64" s="4">
        <f t="shared" si="32"/>
        <v>7.8988987344779261E-3</v>
      </c>
      <c r="AZ64" s="4">
        <f t="shared" si="33"/>
        <v>0.4137625118149304</v>
      </c>
      <c r="BA64" s="6" t="str">
        <f t="shared" si="34"/>
        <v>NEUTRAL</v>
      </c>
      <c r="BB64" s="4">
        <f t="shared" si="35"/>
        <v>0</v>
      </c>
      <c r="BC64" s="4">
        <f t="shared" si="36"/>
        <v>0.60295548643614738</v>
      </c>
      <c r="BD64" s="4">
        <f t="shared" si="37"/>
        <v>0.77882552653643133</v>
      </c>
      <c r="BE64" s="4">
        <f t="shared" si="17"/>
        <v>0.05</v>
      </c>
      <c r="BF64" s="4" t="str">
        <f t="shared" si="18"/>
        <v/>
      </c>
      <c r="BG64" s="4" t="str">
        <f t="shared" si="19"/>
        <v/>
      </c>
      <c r="BH64" s="4" t="str">
        <f t="shared" si="20"/>
        <v/>
      </c>
      <c r="BI64" s="4" t="str">
        <f t="shared" si="21"/>
        <v/>
      </c>
      <c r="BJ64" s="4" t="str">
        <f t="shared" si="22"/>
        <v/>
      </c>
      <c r="BK64" s="4" t="str">
        <f t="shared" si="23"/>
        <v/>
      </c>
      <c r="BS64" s="3" t="str">
        <f t="shared" si="38"/>
        <v/>
      </c>
      <c r="BT64" s="5">
        <f t="shared" si="39"/>
        <v>3.418817970678556E-3</v>
      </c>
      <c r="BU64" s="3"/>
    </row>
    <row r="65" spans="1:73" x14ac:dyDescent="0.2">
      <c r="A65" s="1">
        <v>41848</v>
      </c>
      <c r="C65">
        <v>0.69913112057050619</v>
      </c>
      <c r="D65">
        <v>0.69928782770471465</v>
      </c>
      <c r="E65">
        <v>0.7124584154542436</v>
      </c>
      <c r="F65">
        <v>0.70021641055811312</v>
      </c>
      <c r="G65">
        <v>0.71245881256138555</v>
      </c>
      <c r="H65">
        <v>0.70038815550546829</v>
      </c>
      <c r="I65">
        <v>0.71296028007069556</v>
      </c>
      <c r="J65">
        <v>0.71296183462735119</v>
      </c>
      <c r="M65">
        <f>'[1]CAC_SWISS (-SP-NIKKEI-DAX)'!AC150</f>
        <v>0</v>
      </c>
      <c r="N65">
        <f>'[1]CAC_SWISS_SP (-NIKKEI-DAX)'!AD150</f>
        <v>0</v>
      </c>
      <c r="O65">
        <f>'[1]CAC_SWISS_DAX (-SP-NIKKEI)'!AD150</f>
        <v>0</v>
      </c>
      <c r="P65">
        <f>'[1]CAC_SWISS_NIKKEI (-SP-DAX)'!AD150</f>
        <v>0</v>
      </c>
      <c r="Q65">
        <f>'[1]CAC_SWISS_DAX_SP (-NIKKEI)'!AF150</f>
        <v>0</v>
      </c>
      <c r="R65">
        <f>'[1]CAC_SWISS_SP_NIKKEI (-DAX)'!AF150</f>
        <v>0</v>
      </c>
      <c r="S65">
        <f>'[1]CAC_SWISS_DAX_NIKKEI (-SP)'!AF150</f>
        <v>0</v>
      </c>
      <c r="V65" t="str">
        <f t="shared" si="10"/>
        <v>BASE</v>
      </c>
      <c r="W65" t="str">
        <f t="shared" si="11"/>
        <v>BASE+SP</v>
      </c>
      <c r="X65" t="str">
        <f t="shared" si="12"/>
        <v>BASE+DAX</v>
      </c>
      <c r="Y65" t="str">
        <f t="shared" si="13"/>
        <v>BASE+NIKKEI</v>
      </c>
      <c r="Z65" s="2" t="str">
        <f t="shared" si="14"/>
        <v>- NIKKEI</v>
      </c>
      <c r="AA65" s="2" t="str">
        <f t="shared" si="25"/>
        <v>- DAX</v>
      </c>
      <c r="AB65" s="2" t="str">
        <f t="shared" si="2"/>
        <v>- SP</v>
      </c>
      <c r="AE65">
        <f t="shared" si="3"/>
        <v>0.69913112057050619</v>
      </c>
      <c r="AF65">
        <f t="shared" si="4"/>
        <v>0.69928782770471465</v>
      </c>
      <c r="AG65">
        <f t="shared" si="5"/>
        <v>0.7124584154542436</v>
      </c>
      <c r="AH65">
        <f t="shared" si="6"/>
        <v>0.70021641055811312</v>
      </c>
      <c r="AI65">
        <f t="shared" si="7"/>
        <v>0.71245881256138555</v>
      </c>
      <c r="AJ65">
        <f t="shared" si="8"/>
        <v>0.70038815550546829</v>
      </c>
      <c r="AK65">
        <f t="shared" si="9"/>
        <v>0.71296028007069556</v>
      </c>
      <c r="AM65" t="str">
        <f t="shared" si="15"/>
        <v>BASE</v>
      </c>
      <c r="AN65" t="str" cm="1">
        <f t="array" ref="AN65">IF(AM65="",_xlfn.IFS(AF65=MAX(AF65:AH65),"SP",AG65=MAX(AF65:AH65),"DAX",AH65=MAX(AF65:AH65),"NIKKEI",MAX(AF65:AH65)=0,""),"")</f>
        <v/>
      </c>
      <c r="AO65" t="str" cm="1">
        <f t="array" ref="AO65">IF(AM65="BASE","",IF(MAX(AF65:AH65)=0,_xlfn.IFS(AI65=MAX(AI65:AK65),"SP&amp;DAX",AJ65=MAX(AI65:AK65),"SP&amp;NIKKEI",AK65=MAX(AI65:AK65),"DAX&amp;NIKKEI"),""))</f>
        <v/>
      </c>
      <c r="AQ65" s="3">
        <f t="shared" si="16"/>
        <v>41848</v>
      </c>
      <c r="AR65" cm="1">
        <f t="array" ref="AR65">IF(AM65="BASE",AE65,_xlfn.IFS(AN65="DAX",AG65,AN65="NIKKEI",AH65,AN65="SP",AF65,AN65="",MAX(AI65:AK65)))</f>
        <v>0.69913112057050619</v>
      </c>
      <c r="AS65" s="4">
        <f t="shared" si="26"/>
        <v>0.69407982596462769</v>
      </c>
      <c r="AT65" s="4">
        <f t="shared" si="27"/>
        <v>0.68559112812189416</v>
      </c>
      <c r="AU65" s="4">
        <f t="shared" si="28"/>
        <v>3.828902813585268E-4</v>
      </c>
      <c r="AV65" s="4">
        <f t="shared" si="29"/>
        <v>5.8985382828496166E-4</v>
      </c>
      <c r="AW65" s="4">
        <f t="shared" si="30"/>
        <v>0.64912739902325489</v>
      </c>
      <c r="AX65" s="4">
        <f t="shared" si="31"/>
        <v>8.1809935470543282E-3</v>
      </c>
      <c r="AY65" s="4">
        <f t="shared" si="32"/>
        <v>7.0771537147042325E-3</v>
      </c>
      <c r="AZ65" s="4">
        <f t="shared" si="33"/>
        <v>1.0376120936790134</v>
      </c>
      <c r="BA65" s="6" t="str">
        <f t="shared" si="34"/>
        <v>NEUTRAL</v>
      </c>
      <c r="BB65" s="4">
        <f t="shared" si="35"/>
        <v>0</v>
      </c>
      <c r="BC65" s="4">
        <f t="shared" si="36"/>
        <v>0.60295548643614738</v>
      </c>
      <c r="BD65" s="4">
        <f t="shared" si="37"/>
        <v>0.77882552653643133</v>
      </c>
      <c r="BE65" s="4">
        <f t="shared" si="17"/>
        <v>0.05</v>
      </c>
      <c r="BF65" s="4" t="str">
        <f t="shared" si="18"/>
        <v/>
      </c>
      <c r="BG65" s="4" t="str">
        <f t="shared" si="19"/>
        <v/>
      </c>
      <c r="BH65" s="4" t="str">
        <f t="shared" si="20"/>
        <v/>
      </c>
      <c r="BI65" s="4" t="str">
        <f t="shared" si="21"/>
        <v/>
      </c>
      <c r="BJ65" s="4" t="str">
        <f t="shared" si="22"/>
        <v/>
      </c>
      <c r="BK65" s="4" t="str">
        <f t="shared" si="23"/>
        <v/>
      </c>
      <c r="BS65" s="3" t="str">
        <f t="shared" si="38"/>
        <v/>
      </c>
      <c r="BT65" s="5">
        <f t="shared" si="39"/>
        <v>8.4886978427335391E-3</v>
      </c>
      <c r="BU65" s="3"/>
    </row>
    <row r="66" spans="1:73" x14ac:dyDescent="0.2">
      <c r="A66" s="1">
        <v>41849</v>
      </c>
      <c r="C66">
        <v>0.70389537753071552</v>
      </c>
      <c r="D66">
        <v>0.70450361270710293</v>
      </c>
      <c r="E66">
        <v>0.7152752290735187</v>
      </c>
      <c r="F66">
        <v>0.70530085336205139</v>
      </c>
      <c r="G66">
        <v>0.7154180928019398</v>
      </c>
      <c r="H66">
        <v>0.70598155113123162</v>
      </c>
      <c r="I66">
        <v>0.71597452110447768</v>
      </c>
      <c r="J66">
        <v>0.71615177592885715</v>
      </c>
      <c r="M66">
        <f>'[1]CAC_SWISS (-SP-NIKKEI-DAX)'!AC151</f>
        <v>0</v>
      </c>
      <c r="N66">
        <f>'[1]CAC_SWISS_SP (-NIKKEI-DAX)'!AD151</f>
        <v>0</v>
      </c>
      <c r="O66">
        <f>'[1]CAC_SWISS_DAX (-SP-NIKKEI)'!AD151</f>
        <v>0</v>
      </c>
      <c r="P66">
        <f>'[1]CAC_SWISS_NIKKEI (-SP-DAX)'!AD151</f>
        <v>0</v>
      </c>
      <c r="Q66">
        <f>'[1]CAC_SWISS_DAX_SP (-NIKKEI)'!AF151</f>
        <v>0</v>
      </c>
      <c r="R66">
        <f>'[1]CAC_SWISS_SP_NIKKEI (-DAX)'!AF151</f>
        <v>0</v>
      </c>
      <c r="S66">
        <f>'[1]CAC_SWISS_DAX_NIKKEI (-SP)'!AF151</f>
        <v>0</v>
      </c>
      <c r="V66" t="str">
        <f t="shared" si="10"/>
        <v>BASE</v>
      </c>
      <c r="W66" t="str">
        <f t="shared" si="11"/>
        <v>BASE+SP</v>
      </c>
      <c r="X66" t="str">
        <f t="shared" si="12"/>
        <v>BASE+DAX</v>
      </c>
      <c r="Y66" t="str">
        <f t="shared" si="13"/>
        <v>BASE+NIKKEI</v>
      </c>
      <c r="Z66" s="2" t="str">
        <f t="shared" si="14"/>
        <v>- NIKKEI</v>
      </c>
      <c r="AA66" s="2" t="str">
        <f t="shared" si="25"/>
        <v>- DAX</v>
      </c>
      <c r="AB66" s="2" t="str">
        <f t="shared" si="2"/>
        <v>- SP</v>
      </c>
      <c r="AE66">
        <f t="shared" si="3"/>
        <v>0.70389537753071552</v>
      </c>
      <c r="AF66">
        <f t="shared" si="4"/>
        <v>0.70450361270710293</v>
      </c>
      <c r="AG66">
        <f t="shared" si="5"/>
        <v>0.7152752290735187</v>
      </c>
      <c r="AH66">
        <f t="shared" si="6"/>
        <v>0.70530085336205139</v>
      </c>
      <c r="AI66">
        <f t="shared" si="7"/>
        <v>0.7154180928019398</v>
      </c>
      <c r="AJ66">
        <f t="shared" si="8"/>
        <v>0.70598155113123162</v>
      </c>
      <c r="AK66">
        <f t="shared" si="9"/>
        <v>0.71597452110447768</v>
      </c>
      <c r="AM66" t="str">
        <f t="shared" si="15"/>
        <v>BASE</v>
      </c>
      <c r="AN66" t="str" cm="1">
        <f t="array" ref="AN66">IF(AM66="",_xlfn.IFS(AF66=MAX(AF66:AH66),"SP",AG66=MAX(AF66:AH66),"DAX",AH66=MAX(AF66:AH66),"NIKKEI",MAX(AF66:AH66)=0,""),"")</f>
        <v/>
      </c>
      <c r="AO66" t="str" cm="1">
        <f t="array" ref="AO66">IF(AM66="BASE","",IF(MAX(AF66:AH66)=0,_xlfn.IFS(AI66=MAX(AI66:AK66),"SP&amp;DAX",AJ66=MAX(AI66:AK66),"SP&amp;NIKKEI",AK66=MAX(AI66:AK66),"DAX&amp;NIKKEI"),""))</f>
        <v/>
      </c>
      <c r="AQ66" s="3">
        <f t="shared" si="16"/>
        <v>41849</v>
      </c>
      <c r="AR66" s="14" cm="1">
        <f t="array" ref="AR66">IF(AM66="BASE",AE66,_xlfn.IFS(AN66="DAX",AG66,AN66="NIKKEI",AH66,AN66="SP",AF66,AN66="",MAX(AI66:AK66)))</f>
        <v>0.70389537753071552</v>
      </c>
      <c r="AS66" s="10">
        <f t="shared" si="26"/>
        <v>0.69870233251931391</v>
      </c>
      <c r="AT66" s="10">
        <f t="shared" si="27"/>
        <v>0.68462411567021642</v>
      </c>
      <c r="AU66" s="4">
        <f t="shared" si="28"/>
        <v>2.2255880088621486E-4</v>
      </c>
      <c r="AV66" s="4">
        <f t="shared" si="29"/>
        <v>5.9629136559750321E-4</v>
      </c>
      <c r="AW66" s="4">
        <f t="shared" si="30"/>
        <v>0.37323834240531684</v>
      </c>
      <c r="AX66" s="4">
        <f t="shared" si="31"/>
        <v>8.0371515955704013E-3</v>
      </c>
      <c r="AY66" s="4">
        <f t="shared" si="32"/>
        <v>5.846512413445434E-3</v>
      </c>
      <c r="AZ66" s="4">
        <f t="shared" si="33"/>
        <v>1.7516425666098627</v>
      </c>
      <c r="BA66" s="9" t="str">
        <f t="shared" si="34"/>
        <v>NEUTRAL</v>
      </c>
      <c r="BB66" s="10">
        <f t="shared" si="35"/>
        <v>0</v>
      </c>
      <c r="BC66" s="4">
        <f t="shared" si="36"/>
        <v>0.60295548643614738</v>
      </c>
      <c r="BD66" s="4">
        <f t="shared" si="37"/>
        <v>0.77882552653643133</v>
      </c>
      <c r="BE66" s="4">
        <f t="shared" si="17"/>
        <v>0.05</v>
      </c>
      <c r="BF66" s="4" t="str">
        <f t="shared" si="18"/>
        <v/>
      </c>
      <c r="BG66" s="4" t="str">
        <f t="shared" si="19"/>
        <v/>
      </c>
      <c r="BH66" s="4" t="str">
        <f t="shared" si="20"/>
        <v/>
      </c>
      <c r="BI66" s="4" t="str">
        <f t="shared" si="21"/>
        <v/>
      </c>
      <c r="BJ66" s="4" t="str">
        <f t="shared" si="22"/>
        <v/>
      </c>
      <c r="BK66" s="4" t="str">
        <f t="shared" si="23"/>
        <v/>
      </c>
      <c r="BS66" s="3" t="str">
        <f t="shared" si="38"/>
        <v/>
      </c>
      <c r="BT66" s="5">
        <f t="shared" si="39"/>
        <v>1.4078216849097491E-2</v>
      </c>
      <c r="BU66" s="3"/>
    </row>
    <row r="67" spans="1:73" ht="22" x14ac:dyDescent="0.3">
      <c r="A67" s="1">
        <v>41850</v>
      </c>
      <c r="C67">
        <v>0.70677806652371444</v>
      </c>
      <c r="D67">
        <v>0.7071954001381644</v>
      </c>
      <c r="E67">
        <v>0.71984242034807022</v>
      </c>
      <c r="F67">
        <v>0.70859327252202664</v>
      </c>
      <c r="G67">
        <v>0.7198652860126139</v>
      </c>
      <c r="H67">
        <v>0.70906583091666364</v>
      </c>
      <c r="I67">
        <v>0.72076945007429505</v>
      </c>
      <c r="J67">
        <v>0.72080776103500721</v>
      </c>
      <c r="M67">
        <f>'[1]CAC_SWISS (-SP-NIKKEI-DAX)'!AC152</f>
        <v>0</v>
      </c>
      <c r="N67">
        <f>'[1]CAC_SWISS_SP (-NIKKEI-DAX)'!AD152</f>
        <v>0</v>
      </c>
      <c r="O67">
        <f>'[1]CAC_SWISS_DAX (-SP-NIKKEI)'!AD152</f>
        <v>0</v>
      </c>
      <c r="P67">
        <f>'[1]CAC_SWISS_NIKKEI (-SP-DAX)'!AD152</f>
        <v>0</v>
      </c>
      <c r="Q67">
        <f>'[1]CAC_SWISS_DAX_SP (-NIKKEI)'!AF152</f>
        <v>0</v>
      </c>
      <c r="R67">
        <f>'[1]CAC_SWISS_SP_NIKKEI (-DAX)'!AF152</f>
        <v>0</v>
      </c>
      <c r="S67">
        <f>'[1]CAC_SWISS_DAX_NIKKEI (-SP)'!AF152</f>
        <v>0</v>
      </c>
      <c r="V67" t="str">
        <f t="shared" si="10"/>
        <v>BASE</v>
      </c>
      <c r="W67" t="str">
        <f t="shared" si="11"/>
        <v>BASE+SP</v>
      </c>
      <c r="X67" t="str">
        <f t="shared" si="12"/>
        <v>BASE+DAX</v>
      </c>
      <c r="Y67" t="str">
        <f t="shared" si="13"/>
        <v>BASE+NIKKEI</v>
      </c>
      <c r="Z67" s="2" t="str">
        <f t="shared" si="14"/>
        <v>- NIKKEI</v>
      </c>
      <c r="AA67" s="2" t="str">
        <f t="shared" si="25"/>
        <v>- DAX</v>
      </c>
      <c r="AB67" s="2" t="str">
        <f t="shared" ref="AB67:AB130" si="40">IF(S67=0,"- SP","")</f>
        <v>- SP</v>
      </c>
      <c r="AE67">
        <f t="shared" ref="AE67:AE130" si="41">IF(M67=0,C67,"")</f>
        <v>0.70677806652371444</v>
      </c>
      <c r="AF67">
        <f t="shared" ref="AF67:AF130" si="42">IF(N67=0,D67,"")</f>
        <v>0.7071954001381644</v>
      </c>
      <c r="AG67">
        <f t="shared" ref="AG67:AG130" si="43">IF(O67=0,E67,"")</f>
        <v>0.71984242034807022</v>
      </c>
      <c r="AH67">
        <f t="shared" ref="AH67:AH130" si="44">IF(P67=0,F67,"")</f>
        <v>0.70859327252202664</v>
      </c>
      <c r="AI67">
        <f t="shared" ref="AI67:AI130" si="45">IF(Q67=0,G67,"")</f>
        <v>0.7198652860126139</v>
      </c>
      <c r="AJ67">
        <f t="shared" ref="AJ67:AJ130" si="46">IF(R67=0,H67,"")</f>
        <v>0.70906583091666364</v>
      </c>
      <c r="AK67">
        <f t="shared" ref="AK67:AK130" si="47">IF(S67=0,I67,"")</f>
        <v>0.72076945007429505</v>
      </c>
      <c r="AM67" t="str">
        <f t="shared" si="15"/>
        <v>BASE</v>
      </c>
      <c r="AN67" t="str" cm="1">
        <f t="array" ref="AN67">IF(AM67="",_xlfn.IFS(AF67=MAX(AF67:AH67),"SP",AG67=MAX(AF67:AH67),"DAX",AH67=MAX(AF67:AH67),"NIKKEI",MAX(AF67:AH67)=0,""),"")</f>
        <v/>
      </c>
      <c r="AO67" t="str" cm="1">
        <f t="array" ref="AO67">IF(AM67="BASE","",IF(MAX(AF67:AH67)=0,_xlfn.IFS(AI67=MAX(AI67:AK67),"SP&amp;DAX",AJ67=MAX(AI67:AK67),"SP&amp;NIKKEI",AK67=MAX(AI67:AK67),"DAX&amp;NIKKEI"),""))</f>
        <v/>
      </c>
      <c r="AQ67" s="3">
        <f t="shared" si="16"/>
        <v>41850</v>
      </c>
      <c r="AR67" s="14" cm="1">
        <f t="array" ref="AR67">IF(AM67="BASE",AE67,_xlfn.IFS(AN67="DAX",AG67,AN67="NIKKEI",AH67,AN67="SP",AF67,AN67="",MAX(AI67:AK67)))</f>
        <v>0.70677806652371444</v>
      </c>
      <c r="AS67" s="10">
        <f t="shared" si="26"/>
        <v>0.70260600693871145</v>
      </c>
      <c r="AT67" s="10">
        <f t="shared" si="27"/>
        <v>0.6839201374163778</v>
      </c>
      <c r="AU67" s="4">
        <f t="shared" si="28"/>
        <v>1.0636397733335002E-4</v>
      </c>
      <c r="AV67" s="4">
        <f t="shared" si="29"/>
        <v>5.9475604342988772E-4</v>
      </c>
      <c r="AW67" s="4">
        <f t="shared" si="30"/>
        <v>0.17883631197753208</v>
      </c>
      <c r="AX67" s="4">
        <f t="shared" si="31"/>
        <v>7.8915478911779063E-3</v>
      </c>
      <c r="AY67" s="4">
        <f t="shared" si="32"/>
        <v>4.7467376799158346E-3</v>
      </c>
      <c r="AZ67" s="4">
        <f t="shared" si="33"/>
        <v>3.9365709214133284</v>
      </c>
      <c r="BA67" s="9" t="str">
        <f t="shared" si="34"/>
        <v>STRENGTHEN</v>
      </c>
      <c r="BB67" s="10">
        <f t="shared" si="35"/>
        <v>0.1</v>
      </c>
      <c r="BC67" s="4">
        <f t="shared" si="36"/>
        <v>0.60295548643614738</v>
      </c>
      <c r="BD67" s="4">
        <f t="shared" si="37"/>
        <v>0.77882552653643133</v>
      </c>
      <c r="BE67" s="4">
        <f t="shared" si="17"/>
        <v>0.05</v>
      </c>
      <c r="BF67" s="4" t="str">
        <f t="shared" si="18"/>
        <v/>
      </c>
      <c r="BG67" s="4" t="str">
        <f t="shared" si="19"/>
        <v/>
      </c>
      <c r="BH67" s="4" t="str">
        <f t="shared" si="20"/>
        <v/>
      </c>
      <c r="BI67" s="4" t="str">
        <f t="shared" si="21"/>
        <v/>
      </c>
      <c r="BJ67" s="4" t="str">
        <f t="shared" si="22"/>
        <v/>
      </c>
      <c r="BK67" s="4" t="str">
        <f t="shared" si="23"/>
        <v/>
      </c>
      <c r="BS67" s="3" t="str">
        <f t="shared" si="38"/>
        <v>Change</v>
      </c>
      <c r="BT67" s="20">
        <f t="shared" si="39"/>
        <v>1.8685869522333642E-2</v>
      </c>
      <c r="BU67" s="3">
        <f>A67</f>
        <v>41850</v>
      </c>
    </row>
    <row r="68" spans="1:73" x14ac:dyDescent="0.2">
      <c r="A68" s="1">
        <v>41851</v>
      </c>
      <c r="C68">
        <v>0.7099558302943354</v>
      </c>
      <c r="D68">
        <v>0.70996186703172626</v>
      </c>
      <c r="E68">
        <v>0.72079330037008549</v>
      </c>
      <c r="F68">
        <v>0.71212887560158833</v>
      </c>
      <c r="G68">
        <v>0.72102121922851892</v>
      </c>
      <c r="H68">
        <v>0.71214730195881926</v>
      </c>
      <c r="I68">
        <v>0.72204418351439503</v>
      </c>
      <c r="J68">
        <v>0.7222142000028694</v>
      </c>
      <c r="M68">
        <f>'[1]CAC_SWISS (-SP-NIKKEI-DAX)'!AC153</f>
        <v>0</v>
      </c>
      <c r="N68">
        <f>'[1]CAC_SWISS_SP (-NIKKEI-DAX)'!AD153</f>
        <v>0</v>
      </c>
      <c r="O68">
        <f>'[1]CAC_SWISS_DAX (-SP-NIKKEI)'!AD153</f>
        <v>0</v>
      </c>
      <c r="P68">
        <f>'[1]CAC_SWISS_NIKKEI (-SP-DAX)'!AD153</f>
        <v>0</v>
      </c>
      <c r="Q68">
        <f>'[1]CAC_SWISS_DAX_SP (-NIKKEI)'!AF153</f>
        <v>0</v>
      </c>
      <c r="R68">
        <f>'[1]CAC_SWISS_SP_NIKKEI (-DAX)'!AF153</f>
        <v>0</v>
      </c>
      <c r="S68">
        <f>'[1]CAC_SWISS_DAX_NIKKEI (-SP)'!AF153</f>
        <v>0</v>
      </c>
      <c r="V68" t="str">
        <f t="shared" ref="V68:V131" si="48">IF(M68=0,"BASE","")</f>
        <v>BASE</v>
      </c>
      <c r="W68" t="str">
        <f t="shared" ref="W68:W131" si="49">IF(N68=0,"BASE+SP","")</f>
        <v>BASE+SP</v>
      </c>
      <c r="X68" t="str">
        <f t="shared" ref="X68:X131" si="50">IF(O68=0,"BASE+DAX","")</f>
        <v>BASE+DAX</v>
      </c>
      <c r="Y68" t="str">
        <f t="shared" ref="Y68:Y131" si="51">IF(P68=0,"BASE+NIKKEI","")</f>
        <v>BASE+NIKKEI</v>
      </c>
      <c r="Z68" s="2" t="str">
        <f t="shared" ref="Z68:Z131" si="52">IF(Q68=0,"- NIKKEI","")</f>
        <v>- NIKKEI</v>
      </c>
      <c r="AA68" s="2" t="str">
        <f t="shared" si="25"/>
        <v>- DAX</v>
      </c>
      <c r="AB68" s="2" t="str">
        <f t="shared" si="40"/>
        <v>- SP</v>
      </c>
      <c r="AE68">
        <f t="shared" si="41"/>
        <v>0.7099558302943354</v>
      </c>
      <c r="AF68">
        <f t="shared" si="42"/>
        <v>0.70996186703172626</v>
      </c>
      <c r="AG68">
        <f t="shared" si="43"/>
        <v>0.72079330037008549</v>
      </c>
      <c r="AH68">
        <f t="shared" si="44"/>
        <v>0.71212887560158833</v>
      </c>
      <c r="AI68">
        <f t="shared" si="45"/>
        <v>0.72102121922851892</v>
      </c>
      <c r="AJ68">
        <f t="shared" si="46"/>
        <v>0.71214730195881926</v>
      </c>
      <c r="AK68">
        <f t="shared" si="47"/>
        <v>0.72204418351439503</v>
      </c>
      <c r="AM68" t="str">
        <f t="shared" ref="AM68:AM131" si="53">IF(M68=0,"BASE","")</f>
        <v>BASE</v>
      </c>
      <c r="AN68" t="str" cm="1">
        <f t="array" ref="AN68">IF(AM68="",_xlfn.IFS(AF68=MAX(AF68:AH68),"SP",AG68=MAX(AF68:AH68),"DAX",AH68=MAX(AF68:AH68),"NIKKEI",MAX(AF68:AH68)=0,""),"")</f>
        <v/>
      </c>
      <c r="AO68" t="str" cm="1">
        <f t="array" ref="AO68">IF(AM68="BASE","",IF(MAX(AF68:AH68)=0,_xlfn.IFS(AI68=MAX(AI68:AK68),"SP&amp;DAX",AJ68=MAX(AI68:AK68),"SP&amp;NIKKEI",AK68=MAX(AI68:AK68),"DAX&amp;NIKKEI"),""))</f>
        <v/>
      </c>
      <c r="AQ68" s="3">
        <f t="shared" ref="AQ68:AQ131" si="54">A68</f>
        <v>41851</v>
      </c>
      <c r="AR68" cm="1">
        <f t="array" ref="AR68">IF(AM68="BASE",AE68,_xlfn.IFS(AN68="DAX",AG68,AN68="NIKKEI",AH68,AN68="SP",AF68,AN68="",MAX(AI68:AK68)))</f>
        <v>0.7099558302943354</v>
      </c>
      <c r="AS68" s="4">
        <f t="shared" si="26"/>
        <v>0.70576382472169241</v>
      </c>
      <c r="AT68" s="4">
        <f t="shared" si="27"/>
        <v>0.68327600105156461</v>
      </c>
      <c r="AU68" s="4">
        <f t="shared" si="28"/>
        <v>3.6062711925237317E-5</v>
      </c>
      <c r="AV68" s="4">
        <f t="shared" si="29"/>
        <v>5.8044965336623896E-4</v>
      </c>
      <c r="AW68" s="4">
        <f t="shared" si="30"/>
        <v>6.2128923182392333E-2</v>
      </c>
      <c r="AX68" s="4">
        <f t="shared" si="31"/>
        <v>7.7147325368445057E-3</v>
      </c>
      <c r="AY68" s="4">
        <f t="shared" si="32"/>
        <v>3.9006748467218478E-3</v>
      </c>
      <c r="AZ68" s="4">
        <f t="shared" si="33"/>
        <v>5.7651110522648965</v>
      </c>
      <c r="BA68" s="6" t="str">
        <f t="shared" si="34"/>
        <v>STRENGTHEN</v>
      </c>
      <c r="BB68" s="4">
        <f t="shared" si="35"/>
        <v>0.1</v>
      </c>
      <c r="BC68" s="4">
        <f t="shared" si="36"/>
        <v>0.60295548643614738</v>
      </c>
      <c r="BD68" s="4">
        <f t="shared" si="37"/>
        <v>0.77882552653643133</v>
      </c>
      <c r="BE68" s="4">
        <f t="shared" ref="BE68:BE131" si="55">IF(AM68="BASE",0.05,"")</f>
        <v>0.05</v>
      </c>
      <c r="BF68" s="4" t="str">
        <f t="shared" ref="BF68:BF131" si="56">IF($AN68="DAX",0.2,"")</f>
        <v/>
      </c>
      <c r="BG68" s="4" t="str">
        <f t="shared" ref="BG68:BG131" si="57">IF($AN68="SP",0.3,"")</f>
        <v/>
      </c>
      <c r="BH68" s="4" t="str">
        <f t="shared" ref="BH68:BH131" si="58">IF($AN68="NIKKEI",0.1,"")</f>
        <v/>
      </c>
      <c r="BI68" s="4" t="str">
        <f t="shared" ref="BI68:BI131" si="59">IF(AO68="SP&amp;NIKKEI",0.5,"")</f>
        <v/>
      </c>
      <c r="BJ68" s="4" t="str">
        <f t="shared" ref="BJ68:BJ131" si="60">IF($AO68="SP&amp;DAX",0.5,"")</f>
        <v/>
      </c>
      <c r="BK68" s="4" t="str">
        <f t="shared" ref="BK68:BK131" si="61">IF($AO68="DAX&amp;NIKKEI",0.5,"")</f>
        <v/>
      </c>
      <c r="BS68" s="3" t="str">
        <f t="shared" si="38"/>
        <v/>
      </c>
      <c r="BT68" s="5">
        <f t="shared" si="39"/>
        <v>2.2487823670127804E-2</v>
      </c>
      <c r="BU68" s="3"/>
    </row>
    <row r="69" spans="1:73" x14ac:dyDescent="0.2">
      <c r="A69" s="1">
        <v>41852</v>
      </c>
      <c r="C69">
        <v>0.71927765266634869</v>
      </c>
      <c r="D69">
        <v>0.71930413802434345</v>
      </c>
      <c r="E69">
        <v>0.73260474918213514</v>
      </c>
      <c r="F69">
        <v>0.72269915053078682</v>
      </c>
      <c r="G69">
        <v>0.73306086566821693</v>
      </c>
      <c r="H69">
        <v>0.7227089704336872</v>
      </c>
      <c r="I69">
        <v>0.73444005730012629</v>
      </c>
      <c r="J69">
        <v>0.73480250123481428</v>
      </c>
      <c r="M69">
        <f>'[1]CAC_SWISS (-SP-NIKKEI-DAX)'!AC154</f>
        <v>0</v>
      </c>
      <c r="N69">
        <f>'[1]CAC_SWISS_SP (-NIKKEI-DAX)'!AD154</f>
        <v>0</v>
      </c>
      <c r="O69">
        <f>'[1]CAC_SWISS_DAX (-SP-NIKKEI)'!AD154</f>
        <v>0</v>
      </c>
      <c r="P69">
        <f>'[1]CAC_SWISS_NIKKEI (-SP-DAX)'!AD154</f>
        <v>0</v>
      </c>
      <c r="Q69">
        <f>'[1]CAC_SWISS_DAX_SP (-NIKKEI)'!AF154</f>
        <v>0</v>
      </c>
      <c r="R69">
        <f>'[1]CAC_SWISS_SP_NIKKEI (-DAX)'!AF154</f>
        <v>0</v>
      </c>
      <c r="S69">
        <f>'[1]CAC_SWISS_DAX_NIKKEI (-SP)'!AF154</f>
        <v>0</v>
      </c>
      <c r="V69" t="str">
        <f t="shared" si="48"/>
        <v>BASE</v>
      </c>
      <c r="W69" t="str">
        <f t="shared" si="49"/>
        <v>BASE+SP</v>
      </c>
      <c r="X69" t="str">
        <f t="shared" si="50"/>
        <v>BASE+DAX</v>
      </c>
      <c r="Y69" t="str">
        <f t="shared" si="51"/>
        <v>BASE+NIKKEI</v>
      </c>
      <c r="Z69" s="2" t="str">
        <f t="shared" si="52"/>
        <v>- NIKKEI</v>
      </c>
      <c r="AA69" s="2" t="str">
        <f t="shared" si="25"/>
        <v>- DAX</v>
      </c>
      <c r="AB69" s="2" t="str">
        <f t="shared" si="40"/>
        <v>- SP</v>
      </c>
      <c r="AE69">
        <f t="shared" si="41"/>
        <v>0.71927765266634869</v>
      </c>
      <c r="AF69">
        <f t="shared" si="42"/>
        <v>0.71930413802434345</v>
      </c>
      <c r="AG69">
        <f t="shared" si="43"/>
        <v>0.73260474918213514</v>
      </c>
      <c r="AH69">
        <f t="shared" si="44"/>
        <v>0.72269915053078682</v>
      </c>
      <c r="AI69">
        <f t="shared" si="45"/>
        <v>0.73306086566821693</v>
      </c>
      <c r="AJ69">
        <f t="shared" si="46"/>
        <v>0.7227089704336872</v>
      </c>
      <c r="AK69">
        <f t="shared" si="47"/>
        <v>0.73444005730012629</v>
      </c>
      <c r="AM69" t="str">
        <f t="shared" si="53"/>
        <v>BASE</v>
      </c>
      <c r="AN69" t="str" cm="1">
        <f t="array" ref="AN69">IF(AM69="",_xlfn.IFS(AF69=MAX(AF69:AH69),"SP",AG69=MAX(AF69:AH69),"DAX",AH69=MAX(AF69:AH69),"NIKKEI",MAX(AF69:AH69)=0,""),"")</f>
        <v/>
      </c>
      <c r="AO69" t="str" cm="1">
        <f t="array" ref="AO69">IF(AM69="BASE","",IF(MAX(AF69:AH69)=0,_xlfn.IFS(AI69=MAX(AI69:AK69),"SP&amp;DAX",AJ69=MAX(AI69:AK69),"SP&amp;NIKKEI",AK69=MAX(AI69:AK69),"DAX&amp;NIKKEI"),""))</f>
        <v/>
      </c>
      <c r="AQ69" s="3">
        <f t="shared" si="54"/>
        <v>41852</v>
      </c>
      <c r="AR69" cm="1">
        <f t="array" ref="AR69">IF(AM69="BASE",AE69,_xlfn.IFS(AN69="DAX",AG69,AN69="NIKKEI",AH69,AN69="SP",AF69,AN69="",MAX(AI69:AK69)))</f>
        <v>0.71927765266634869</v>
      </c>
      <c r="AS69" s="4">
        <f t="shared" si="26"/>
        <v>0.70732014079777916</v>
      </c>
      <c r="AT69" s="4">
        <f t="shared" si="27"/>
        <v>0.68313758936527724</v>
      </c>
      <c r="AU69" s="4">
        <f t="shared" si="28"/>
        <v>5.3196332307382651E-5</v>
      </c>
      <c r="AV69" s="4">
        <f t="shared" si="29"/>
        <v>5.7367934774534392E-4</v>
      </c>
      <c r="AW69" s="4">
        <f t="shared" si="30"/>
        <v>9.2728337731614638E-2</v>
      </c>
      <c r="AX69" s="4">
        <f t="shared" si="31"/>
        <v>7.6908887021060624E-3</v>
      </c>
      <c r="AY69" s="4">
        <f t="shared" si="32"/>
        <v>4.0979531702601416E-3</v>
      </c>
      <c r="AZ69" s="4">
        <f t="shared" si="33"/>
        <v>5.9011292779040687</v>
      </c>
      <c r="BA69" s="6" t="str">
        <f t="shared" si="34"/>
        <v>STRENGTHEN</v>
      </c>
      <c r="BB69" s="4">
        <f t="shared" si="35"/>
        <v>0.1</v>
      </c>
      <c r="BC69" s="4">
        <f t="shared" si="36"/>
        <v>0.60295548643614738</v>
      </c>
      <c r="BD69" s="4">
        <f t="shared" si="37"/>
        <v>0.77882552653643133</v>
      </c>
      <c r="BE69" s="4">
        <f t="shared" si="55"/>
        <v>0.05</v>
      </c>
      <c r="BF69" s="4" t="str">
        <f t="shared" si="56"/>
        <v/>
      </c>
      <c r="BG69" s="4" t="str">
        <f t="shared" si="57"/>
        <v/>
      </c>
      <c r="BH69" s="4" t="str">
        <f t="shared" si="58"/>
        <v/>
      </c>
      <c r="BI69" s="4" t="str">
        <f t="shared" si="59"/>
        <v/>
      </c>
      <c r="BJ69" s="4" t="str">
        <f t="shared" si="60"/>
        <v/>
      </c>
      <c r="BK69" s="4" t="str">
        <f t="shared" si="61"/>
        <v/>
      </c>
      <c r="BS69" s="3" t="str">
        <f t="shared" si="38"/>
        <v/>
      </c>
      <c r="BT69" s="5">
        <f t="shared" si="39"/>
        <v>2.418255143250192E-2</v>
      </c>
      <c r="BU69" s="3"/>
    </row>
    <row r="70" spans="1:73" x14ac:dyDescent="0.2">
      <c r="A70" s="1">
        <v>41855</v>
      </c>
      <c r="C70">
        <v>0.71861546973028634</v>
      </c>
      <c r="D70">
        <v>0.71939783247355937</v>
      </c>
      <c r="E70">
        <v>0.73066164397412348</v>
      </c>
      <c r="F70">
        <v>0.72221315178826451</v>
      </c>
      <c r="G70">
        <v>0.73078546717490178</v>
      </c>
      <c r="H70">
        <v>0.72314313466854363</v>
      </c>
      <c r="I70">
        <v>0.73269477596890553</v>
      </c>
      <c r="J70">
        <v>0.73289282237426823</v>
      </c>
      <c r="M70">
        <f>'[1]CAC_SWISS (-SP-NIKKEI-DAX)'!AC155</f>
        <v>0</v>
      </c>
      <c r="N70">
        <f>'[1]CAC_SWISS_SP (-NIKKEI-DAX)'!AD155</f>
        <v>0</v>
      </c>
      <c r="O70">
        <f>'[1]CAC_SWISS_DAX (-SP-NIKKEI)'!AD155</f>
        <v>0</v>
      </c>
      <c r="P70">
        <f>'[1]CAC_SWISS_NIKKEI (-SP-DAX)'!AD155</f>
        <v>0</v>
      </c>
      <c r="Q70">
        <f>'[1]CAC_SWISS_DAX_SP (-NIKKEI)'!AF155</f>
        <v>0</v>
      </c>
      <c r="R70">
        <f>'[1]CAC_SWISS_SP_NIKKEI (-DAX)'!AF155</f>
        <v>0</v>
      </c>
      <c r="S70">
        <f>'[1]CAC_SWISS_DAX_NIKKEI (-SP)'!AF155</f>
        <v>0</v>
      </c>
      <c r="V70" t="str">
        <f t="shared" si="48"/>
        <v>BASE</v>
      </c>
      <c r="W70" t="str">
        <f t="shared" si="49"/>
        <v>BASE+SP</v>
      </c>
      <c r="X70" t="str">
        <f t="shared" si="50"/>
        <v>BASE+DAX</v>
      </c>
      <c r="Y70" t="str">
        <f t="shared" si="51"/>
        <v>BASE+NIKKEI</v>
      </c>
      <c r="Z70" s="2" t="str">
        <f t="shared" si="52"/>
        <v>- NIKKEI</v>
      </c>
      <c r="AA70" s="2" t="str">
        <f t="shared" si="25"/>
        <v>- DAX</v>
      </c>
      <c r="AB70" s="2" t="str">
        <f t="shared" si="40"/>
        <v>- SP</v>
      </c>
      <c r="AE70">
        <f t="shared" si="41"/>
        <v>0.71861546973028634</v>
      </c>
      <c r="AF70">
        <f t="shared" si="42"/>
        <v>0.71939783247355937</v>
      </c>
      <c r="AG70">
        <f t="shared" si="43"/>
        <v>0.73066164397412348</v>
      </c>
      <c r="AH70">
        <f t="shared" si="44"/>
        <v>0.72221315178826451</v>
      </c>
      <c r="AI70">
        <f t="shared" si="45"/>
        <v>0.73078546717490178</v>
      </c>
      <c r="AJ70">
        <f t="shared" si="46"/>
        <v>0.72314313466854363</v>
      </c>
      <c r="AK70">
        <f t="shared" si="47"/>
        <v>0.73269477596890553</v>
      </c>
      <c r="AM70" t="str">
        <f t="shared" si="53"/>
        <v>BASE</v>
      </c>
      <c r="AN70" t="str" cm="1">
        <f t="array" ref="AN70">IF(AM70="",_xlfn.IFS(AF70=MAX(AF70:AH70),"SP",AG70=MAX(AF70:AH70),"DAX",AH70=MAX(AF70:AH70),"NIKKEI",MAX(AF70:AH70)=0,""),"")</f>
        <v/>
      </c>
      <c r="AO70" t="str" cm="1">
        <f t="array" ref="AO70">IF(AM70="BASE","",IF(MAX(AF70:AH70)=0,_xlfn.IFS(AI70=MAX(AI70:AK70),"SP&amp;DAX",AJ70=MAX(AI70:AK70),"SP&amp;NIKKEI",AK70=MAX(AI70:AK70),"DAX&amp;NIKKEI"),""))</f>
        <v/>
      </c>
      <c r="AQ70" s="3">
        <f t="shared" si="54"/>
        <v>41855</v>
      </c>
      <c r="AR70" cm="1">
        <f t="array" ref="AR70">IF(AM70="BASE",AE70,_xlfn.IFS(AN70="DAX",AG70,AN70="NIKKEI",AH70,AN70="SP",AF70,AN70="",MAX(AI70:AK70)))</f>
        <v>0.71861546973028634</v>
      </c>
      <c r="AS70" s="4">
        <f t="shared" si="26"/>
        <v>0.70869740251190094</v>
      </c>
      <c r="AT70" s="4">
        <f t="shared" si="27"/>
        <v>0.68302649319261288</v>
      </c>
      <c r="AU70" s="4">
        <f t="shared" si="28"/>
        <v>6.458288792212279E-5</v>
      </c>
      <c r="AV70" s="4">
        <f t="shared" si="29"/>
        <v>5.68115874602201E-4</v>
      </c>
      <c r="AW70" s="4">
        <f t="shared" si="30"/>
        <v>0.11367907641613467</v>
      </c>
      <c r="AX70" s="4">
        <f t="shared" si="31"/>
        <v>7.6679706230626844E-3</v>
      </c>
      <c r="AY70" s="4">
        <f t="shared" si="32"/>
        <v>4.221445994473493E-3</v>
      </c>
      <c r="AZ70" s="4">
        <f t="shared" si="33"/>
        <v>6.0810701719020299</v>
      </c>
      <c r="BA70" s="6" t="str">
        <f t="shared" si="34"/>
        <v>STRENGTHEN</v>
      </c>
      <c r="BB70" s="4">
        <f t="shared" si="35"/>
        <v>0.1</v>
      </c>
      <c r="BC70" s="4">
        <f t="shared" si="36"/>
        <v>0.60295548643614738</v>
      </c>
      <c r="BD70" s="4">
        <f t="shared" si="37"/>
        <v>0.77882552653643133</v>
      </c>
      <c r="BE70" s="4">
        <f t="shared" si="55"/>
        <v>0.05</v>
      </c>
      <c r="BF70" s="4" t="str">
        <f t="shared" si="56"/>
        <v/>
      </c>
      <c r="BG70" s="4" t="str">
        <f t="shared" si="57"/>
        <v/>
      </c>
      <c r="BH70" s="4" t="str">
        <f t="shared" si="58"/>
        <v/>
      </c>
      <c r="BI70" s="4" t="str">
        <f t="shared" si="59"/>
        <v/>
      </c>
      <c r="BJ70" s="4" t="str">
        <f t="shared" si="60"/>
        <v/>
      </c>
      <c r="BK70" s="4" t="str">
        <f t="shared" si="61"/>
        <v/>
      </c>
      <c r="BS70" s="3" t="str">
        <f t="shared" si="38"/>
        <v/>
      </c>
      <c r="BT70" s="5">
        <f t="shared" si="39"/>
        <v>2.567090931928806E-2</v>
      </c>
      <c r="BU70" s="3"/>
    </row>
    <row r="71" spans="1:73" x14ac:dyDescent="0.2">
      <c r="A71" s="1">
        <v>41856</v>
      </c>
      <c r="C71">
        <v>0.70577971399676309</v>
      </c>
      <c r="D71">
        <v>0.70668905076304511</v>
      </c>
      <c r="E71">
        <v>0.7163325586719832</v>
      </c>
      <c r="F71">
        <v>0.70896923941340728</v>
      </c>
      <c r="G71">
        <v>0.71660181141968404</v>
      </c>
      <c r="H71">
        <v>0.70997943307881362</v>
      </c>
      <c r="I71">
        <v>0.718323364176646</v>
      </c>
      <c r="J71">
        <v>0.71866384152462581</v>
      </c>
      <c r="M71">
        <f>'[1]CAC_SWISS (-SP-NIKKEI-DAX)'!AC156</f>
        <v>0</v>
      </c>
      <c r="N71">
        <f>'[1]CAC_SWISS_SP (-NIKKEI-DAX)'!AD156</f>
        <v>0</v>
      </c>
      <c r="O71">
        <f>'[1]CAC_SWISS_DAX (-SP-NIKKEI)'!AD156</f>
        <v>0</v>
      </c>
      <c r="P71">
        <f>'[1]CAC_SWISS_NIKKEI (-SP-DAX)'!AD156</f>
        <v>0</v>
      </c>
      <c r="Q71">
        <f>'[1]CAC_SWISS_DAX_SP (-NIKKEI)'!AF156</f>
        <v>0</v>
      </c>
      <c r="R71">
        <f>'[1]CAC_SWISS_SP_NIKKEI (-DAX)'!AF156</f>
        <v>0</v>
      </c>
      <c r="S71">
        <f>'[1]CAC_SWISS_DAX_NIKKEI (-SP)'!AF156</f>
        <v>0</v>
      </c>
      <c r="V71" t="str">
        <f t="shared" si="48"/>
        <v>BASE</v>
      </c>
      <c r="W71" t="str">
        <f t="shared" si="49"/>
        <v>BASE+SP</v>
      </c>
      <c r="X71" t="str">
        <f t="shared" si="50"/>
        <v>BASE+DAX</v>
      </c>
      <c r="Y71" t="str">
        <f t="shared" si="51"/>
        <v>BASE+NIKKEI</v>
      </c>
      <c r="Z71" s="2" t="str">
        <f t="shared" si="52"/>
        <v>- NIKKEI</v>
      </c>
      <c r="AA71" s="2" t="str">
        <f t="shared" si="25"/>
        <v>- DAX</v>
      </c>
      <c r="AB71" s="2" t="str">
        <f t="shared" si="40"/>
        <v>- SP</v>
      </c>
      <c r="AE71">
        <f t="shared" si="41"/>
        <v>0.70577971399676309</v>
      </c>
      <c r="AF71">
        <f t="shared" si="42"/>
        <v>0.70668905076304511</v>
      </c>
      <c r="AG71">
        <f t="shared" si="43"/>
        <v>0.7163325586719832</v>
      </c>
      <c r="AH71">
        <f t="shared" si="44"/>
        <v>0.70896923941340728</v>
      </c>
      <c r="AI71">
        <f t="shared" si="45"/>
        <v>0.71660181141968404</v>
      </c>
      <c r="AJ71">
        <f t="shared" si="46"/>
        <v>0.70997943307881362</v>
      </c>
      <c r="AK71">
        <f t="shared" si="47"/>
        <v>0.718323364176646</v>
      </c>
      <c r="AM71" t="str">
        <f t="shared" si="53"/>
        <v>BASE</v>
      </c>
      <c r="AN71" t="str" cm="1">
        <f t="array" ref="AN71">IF(AM71="",_xlfn.IFS(AF71=MAX(AF71:AH71),"SP",AG71=MAX(AF71:AH71),"DAX",AH71=MAX(AF71:AH71),"NIKKEI",MAX(AF71:AH71)=0,""),"")</f>
        <v/>
      </c>
      <c r="AO71" t="str" cm="1">
        <f t="array" ref="AO71">IF(AM71="BASE","",IF(MAX(AF71:AH71)=0,_xlfn.IFS(AI71=MAX(AI71:AK71),"SP&amp;DAX",AJ71=MAX(AI71:AK71),"SP&amp;NIKKEI",AK71=MAX(AI71:AK71),"DAX&amp;NIKKEI"),""))</f>
        <v/>
      </c>
      <c r="AQ71" s="3">
        <f t="shared" si="54"/>
        <v>41856</v>
      </c>
      <c r="AR71" cm="1">
        <f t="array" ref="AR71">IF(AM71="BASE",AE71,_xlfn.IFS(AN71="DAX",AG71,AN71="NIKKEI",AH71,AN71="SP",AF71,AN71="",MAX(AI71:AK71)))</f>
        <v>0.70577971399676309</v>
      </c>
      <c r="AS71" s="4">
        <f t="shared" si="26"/>
        <v>0.70761785290953749</v>
      </c>
      <c r="AT71" s="4">
        <f t="shared" si="27"/>
        <v>0.6831534751248618</v>
      </c>
      <c r="AU71" s="4">
        <f t="shared" si="28"/>
        <v>5.733830810999139E-5</v>
      </c>
      <c r="AV71" s="4">
        <f t="shared" si="29"/>
        <v>5.7597078971192875E-4</v>
      </c>
      <c r="AW71" s="4">
        <f t="shared" si="30"/>
        <v>9.9550722248725659E-2</v>
      </c>
      <c r="AX71" s="4">
        <f t="shared" si="31"/>
        <v>7.7109792037347545E-3</v>
      </c>
      <c r="AY71" s="4">
        <f t="shared" si="32"/>
        <v>4.1537027584117904E-3</v>
      </c>
      <c r="AZ71" s="4">
        <f t="shared" si="33"/>
        <v>5.8897757513178179</v>
      </c>
      <c r="BA71" s="6" t="str">
        <f t="shared" si="34"/>
        <v>STRENGTHEN</v>
      </c>
      <c r="BB71" s="4">
        <f t="shared" si="35"/>
        <v>0.1</v>
      </c>
      <c r="BC71" s="4">
        <f t="shared" si="36"/>
        <v>0.60295548643614738</v>
      </c>
      <c r="BD71" s="4">
        <f t="shared" si="37"/>
        <v>0.77882552653643133</v>
      </c>
      <c r="BE71" s="4">
        <f t="shared" si="55"/>
        <v>0.05</v>
      </c>
      <c r="BF71" s="4" t="str">
        <f t="shared" si="56"/>
        <v/>
      </c>
      <c r="BG71" s="4" t="str">
        <f t="shared" si="57"/>
        <v/>
      </c>
      <c r="BH71" s="4" t="str">
        <f t="shared" si="58"/>
        <v/>
      </c>
      <c r="BI71" s="4" t="str">
        <f t="shared" si="59"/>
        <v/>
      </c>
      <c r="BJ71" s="4" t="str">
        <f t="shared" si="60"/>
        <v/>
      </c>
      <c r="BK71" s="4" t="str">
        <f t="shared" si="61"/>
        <v/>
      </c>
      <c r="BS71" s="3" t="str">
        <f t="shared" si="38"/>
        <v/>
      </c>
      <c r="BT71" s="5">
        <f t="shared" si="39"/>
        <v>2.4464377784675695E-2</v>
      </c>
      <c r="BU71" s="3"/>
    </row>
    <row r="72" spans="1:73" x14ac:dyDescent="0.2">
      <c r="A72" s="1">
        <v>41857</v>
      </c>
      <c r="C72">
        <v>0.71514975569119577</v>
      </c>
      <c r="D72">
        <v>0.71658019080826496</v>
      </c>
      <c r="E72">
        <v>0.724476603865568</v>
      </c>
      <c r="F72">
        <v>0.71730587302773618</v>
      </c>
      <c r="G72">
        <v>0.72507594086872607</v>
      </c>
      <c r="H72">
        <v>0.71879264565038914</v>
      </c>
      <c r="I72">
        <v>0.72577293830670253</v>
      </c>
      <c r="J72">
        <v>0.7264303068470398</v>
      </c>
      <c r="M72">
        <f>'[1]CAC_SWISS (-SP-NIKKEI-DAX)'!AC157</f>
        <v>0</v>
      </c>
      <c r="N72">
        <f>'[1]CAC_SWISS_SP (-NIKKEI-DAX)'!AD157</f>
        <v>0</v>
      </c>
      <c r="O72">
        <f>'[1]CAC_SWISS_DAX (-SP-NIKKEI)'!AD157</f>
        <v>0</v>
      </c>
      <c r="P72">
        <f>'[1]CAC_SWISS_NIKKEI (-SP-DAX)'!AD157</f>
        <v>0</v>
      </c>
      <c r="Q72">
        <f>'[1]CAC_SWISS_DAX_SP (-NIKKEI)'!AF157</f>
        <v>0</v>
      </c>
      <c r="R72">
        <f>'[1]CAC_SWISS_SP_NIKKEI (-DAX)'!AF157</f>
        <v>0</v>
      </c>
      <c r="S72">
        <f>'[1]CAC_SWISS_DAX_NIKKEI (-SP)'!AF157</f>
        <v>0</v>
      </c>
      <c r="V72" t="str">
        <f t="shared" si="48"/>
        <v>BASE</v>
      </c>
      <c r="W72" t="str">
        <f t="shared" si="49"/>
        <v>BASE+SP</v>
      </c>
      <c r="X72" t="str">
        <f t="shared" si="50"/>
        <v>BASE+DAX</v>
      </c>
      <c r="Y72" t="str">
        <f t="shared" si="51"/>
        <v>BASE+NIKKEI</v>
      </c>
      <c r="Z72" s="2" t="str">
        <f t="shared" si="52"/>
        <v>- NIKKEI</v>
      </c>
      <c r="AA72" s="2" t="str">
        <f t="shared" si="25"/>
        <v>- DAX</v>
      </c>
      <c r="AB72" s="2" t="str">
        <f t="shared" si="40"/>
        <v>- SP</v>
      </c>
      <c r="AE72">
        <f t="shared" si="41"/>
        <v>0.71514975569119577</v>
      </c>
      <c r="AF72">
        <f t="shared" si="42"/>
        <v>0.71658019080826496</v>
      </c>
      <c r="AG72">
        <f t="shared" si="43"/>
        <v>0.724476603865568</v>
      </c>
      <c r="AH72">
        <f t="shared" si="44"/>
        <v>0.71730587302773618</v>
      </c>
      <c r="AI72">
        <f t="shared" si="45"/>
        <v>0.72507594086872607</v>
      </c>
      <c r="AJ72">
        <f t="shared" si="46"/>
        <v>0.71879264565038914</v>
      </c>
      <c r="AK72">
        <f t="shared" si="47"/>
        <v>0.72577293830670253</v>
      </c>
      <c r="AM72" t="str">
        <f t="shared" si="53"/>
        <v>BASE</v>
      </c>
      <c r="AN72" t="str" cm="1">
        <f t="array" ref="AN72">IF(AM72="",_xlfn.IFS(AF72=MAX(AF72:AH72),"SP",AG72=MAX(AF72:AH72),"DAX",AH72=MAX(AF72:AH72),"NIKKEI",MAX(AF72:AH72)=0,""),"")</f>
        <v/>
      </c>
      <c r="AO72" t="str" cm="1">
        <f t="array" ref="AO72">IF(AM72="BASE","",IF(MAX(AF72:AH72)=0,_xlfn.IFS(AI72=MAX(AI72:AK72),"SP&amp;DAX",AJ72=MAX(AI72:AK72),"SP&amp;NIKKEI",AK72=MAX(AI72:AK72),"DAX&amp;NIKKEI"),""))</f>
        <v/>
      </c>
      <c r="AQ72" s="3">
        <f t="shared" si="54"/>
        <v>41857</v>
      </c>
      <c r="AR72" cm="1">
        <f t="array" ref="AR72">IF(AM72="BASE",AE72,_xlfn.IFS(AN72="DAX",AG72,AN72="NIKKEI",AH72,AN72="SP",AF72,AN72="",MAX(AI72:AK72)))</f>
        <v>0.71514975569119577</v>
      </c>
      <c r="AS72" s="4">
        <f t="shared" si="26"/>
        <v>0.70932550808232753</v>
      </c>
      <c r="AT72" s="4">
        <f t="shared" si="27"/>
        <v>0.68291325643457113</v>
      </c>
      <c r="AU72" s="4">
        <f t="shared" si="28"/>
        <v>5.0279238567078701E-5</v>
      </c>
      <c r="AV72" s="4">
        <f t="shared" si="29"/>
        <v>5.6565349234504847E-4</v>
      </c>
      <c r="AW72" s="4">
        <f t="shared" si="30"/>
        <v>8.8886993976885723E-2</v>
      </c>
      <c r="AX72" s="4">
        <f t="shared" si="31"/>
        <v>7.6342514397640957E-3</v>
      </c>
      <c r="AY72" s="4">
        <f t="shared" si="32"/>
        <v>4.0423994982694183E-3</v>
      </c>
      <c r="AZ72" s="4">
        <f t="shared" si="33"/>
        <v>6.5338053943118899</v>
      </c>
      <c r="BA72" s="6" t="str">
        <f t="shared" si="34"/>
        <v>STRENGTHEN</v>
      </c>
      <c r="BB72" s="4">
        <f t="shared" si="35"/>
        <v>0.1</v>
      </c>
      <c r="BC72" s="4">
        <f t="shared" si="36"/>
        <v>0.60295548643614738</v>
      </c>
      <c r="BD72" s="4">
        <f t="shared" si="37"/>
        <v>0.77882552653643133</v>
      </c>
      <c r="BE72" s="4">
        <f t="shared" si="55"/>
        <v>0.05</v>
      </c>
      <c r="BF72" s="4" t="str">
        <f t="shared" si="56"/>
        <v/>
      </c>
      <c r="BG72" s="4" t="str">
        <f t="shared" si="57"/>
        <v/>
      </c>
      <c r="BH72" s="4" t="str">
        <f t="shared" si="58"/>
        <v/>
      </c>
      <c r="BI72" s="4" t="str">
        <f t="shared" si="59"/>
        <v/>
      </c>
      <c r="BJ72" s="4" t="str">
        <f t="shared" si="60"/>
        <v/>
      </c>
      <c r="BK72" s="4" t="str">
        <f t="shared" si="61"/>
        <v/>
      </c>
      <c r="BS72" s="3" t="str">
        <f t="shared" si="38"/>
        <v/>
      </c>
      <c r="BT72" s="5">
        <f t="shared" si="39"/>
        <v>2.6412251647756402E-2</v>
      </c>
      <c r="BU72" s="3"/>
    </row>
    <row r="73" spans="1:73" x14ac:dyDescent="0.2">
      <c r="A73" s="1">
        <v>41858</v>
      </c>
      <c r="C73">
        <v>0.72561343643169174</v>
      </c>
      <c r="D73">
        <v>0.72592131368396517</v>
      </c>
      <c r="E73">
        <v>0.73569311369434431</v>
      </c>
      <c r="F73">
        <v>0.73155108398313828</v>
      </c>
      <c r="G73">
        <v>0.73570021143905417</v>
      </c>
      <c r="H73">
        <v>0.73177317044208368</v>
      </c>
      <c r="I73">
        <v>0.74016117605061349</v>
      </c>
      <c r="J73">
        <v>0.74016310495190241</v>
      </c>
      <c r="M73">
        <f>'[1]CAC_SWISS (-SP-NIKKEI-DAX)'!AC158</f>
        <v>0</v>
      </c>
      <c r="N73">
        <f>'[1]CAC_SWISS_SP (-NIKKEI-DAX)'!AD158</f>
        <v>0</v>
      </c>
      <c r="O73">
        <f>'[1]CAC_SWISS_DAX (-SP-NIKKEI)'!AD158</f>
        <v>0</v>
      </c>
      <c r="P73">
        <f>'[1]CAC_SWISS_NIKKEI (-SP-DAX)'!AD158</f>
        <v>0</v>
      </c>
      <c r="Q73">
        <f>'[1]CAC_SWISS_DAX_SP (-NIKKEI)'!AF158</f>
        <v>0</v>
      </c>
      <c r="R73">
        <f>'[1]CAC_SWISS_SP_NIKKEI (-DAX)'!AF158</f>
        <v>0</v>
      </c>
      <c r="S73">
        <f>'[1]CAC_SWISS_DAX_NIKKEI (-SP)'!AF158</f>
        <v>0</v>
      </c>
      <c r="V73" t="str">
        <f t="shared" si="48"/>
        <v>BASE</v>
      </c>
      <c r="W73" t="str">
        <f t="shared" si="49"/>
        <v>BASE+SP</v>
      </c>
      <c r="X73" t="str">
        <f t="shared" si="50"/>
        <v>BASE+DAX</v>
      </c>
      <c r="Y73" t="str">
        <f t="shared" si="51"/>
        <v>BASE+NIKKEI</v>
      </c>
      <c r="Z73" s="2" t="str">
        <f t="shared" si="52"/>
        <v>- NIKKEI</v>
      </c>
      <c r="AA73" s="2" t="str">
        <f t="shared" si="25"/>
        <v>- DAX</v>
      </c>
      <c r="AB73" s="2" t="str">
        <f t="shared" si="40"/>
        <v>- SP</v>
      </c>
      <c r="AE73">
        <f t="shared" si="41"/>
        <v>0.72561343643169174</v>
      </c>
      <c r="AF73">
        <f t="shared" si="42"/>
        <v>0.72592131368396517</v>
      </c>
      <c r="AG73">
        <f t="shared" si="43"/>
        <v>0.73569311369434431</v>
      </c>
      <c r="AH73">
        <f t="shared" si="44"/>
        <v>0.73155108398313828</v>
      </c>
      <c r="AI73">
        <f t="shared" si="45"/>
        <v>0.73570021143905417</v>
      </c>
      <c r="AJ73">
        <f t="shared" si="46"/>
        <v>0.73177317044208368</v>
      </c>
      <c r="AK73">
        <f t="shared" si="47"/>
        <v>0.74016117605061349</v>
      </c>
      <c r="AM73" t="str">
        <f t="shared" si="53"/>
        <v>BASE</v>
      </c>
      <c r="AN73" t="str" cm="1">
        <f t="array" ref="AN73">IF(AM73="",_xlfn.IFS(AF73=MAX(AF73:AH73),"SP",AG73=MAX(AF73:AH73),"DAX",AH73=MAX(AF73:AH73),"NIKKEI",MAX(AF73:AH73)=0,""),"")</f>
        <v/>
      </c>
      <c r="AO73" t="str" cm="1">
        <f t="array" ref="AO73">IF(AM73="BASE","",IF(MAX(AF73:AH73)=0,_xlfn.IFS(AI73=MAX(AI73:AK73),"SP&amp;DAX",AJ73=MAX(AI73:AK73),"SP&amp;NIKKEI",AK73=MAX(AI73:AK73),"DAX&amp;NIKKEI"),""))</f>
        <v/>
      </c>
      <c r="AQ73" s="3">
        <f t="shared" si="54"/>
        <v>41858</v>
      </c>
      <c r="AR73" cm="1">
        <f t="array" ref="AR73">IF(AM73="BASE",AE73,_xlfn.IFS(AN73="DAX",AG73,AN73="NIKKEI",AH73,AN73="SP",AF73,AN73="",MAX(AI73:AK73)))</f>
        <v>0.72561343643169174</v>
      </c>
      <c r="AS73" s="4">
        <f t="shared" si="26"/>
        <v>0.71055135198010944</v>
      </c>
      <c r="AT73" s="4">
        <f t="shared" si="27"/>
        <v>0.68258951672706714</v>
      </c>
      <c r="AU73" s="4">
        <f t="shared" si="28"/>
        <v>7.6282893311670566E-5</v>
      </c>
      <c r="AV73" s="4">
        <f t="shared" si="29"/>
        <v>5.4008657604304742E-4</v>
      </c>
      <c r="AW73" s="4">
        <f t="shared" si="30"/>
        <v>0.14124197248255707</v>
      </c>
      <c r="AX73" s="4">
        <f t="shared" si="31"/>
        <v>7.4949346019894444E-3</v>
      </c>
      <c r="AY73" s="4">
        <f t="shared" si="32"/>
        <v>4.2930200153304676E-3</v>
      </c>
      <c r="AZ73" s="4">
        <f t="shared" si="33"/>
        <v>6.5133251541315857</v>
      </c>
      <c r="BA73" s="6" t="str">
        <f t="shared" si="34"/>
        <v>STRENGTHEN</v>
      </c>
      <c r="BB73" s="4">
        <f t="shared" si="35"/>
        <v>0.1</v>
      </c>
      <c r="BC73" s="4">
        <f t="shared" si="36"/>
        <v>0.60295548643614738</v>
      </c>
      <c r="BD73" s="4">
        <f t="shared" si="37"/>
        <v>0.77882552653643133</v>
      </c>
      <c r="BE73" s="4">
        <f t="shared" si="55"/>
        <v>0.05</v>
      </c>
      <c r="BF73" s="4" t="str">
        <f t="shared" si="56"/>
        <v/>
      </c>
      <c r="BG73" s="4" t="str">
        <f t="shared" si="57"/>
        <v/>
      </c>
      <c r="BH73" s="4" t="str">
        <f t="shared" si="58"/>
        <v/>
      </c>
      <c r="BI73" s="4" t="str">
        <f t="shared" si="59"/>
        <v/>
      </c>
      <c r="BJ73" s="4" t="str">
        <f t="shared" si="60"/>
        <v/>
      </c>
      <c r="BK73" s="4" t="str">
        <f t="shared" si="61"/>
        <v/>
      </c>
      <c r="BS73" s="3" t="str">
        <f t="shared" si="38"/>
        <v/>
      </c>
      <c r="BT73" s="5">
        <f t="shared" si="39"/>
        <v>2.79618352530423E-2</v>
      </c>
      <c r="BU73" s="3"/>
    </row>
    <row r="74" spans="1:73" x14ac:dyDescent="0.2">
      <c r="A74" s="1">
        <v>41859</v>
      </c>
      <c r="C74">
        <v>0.726876343642612</v>
      </c>
      <c r="D74">
        <v>0.72780254811046596</v>
      </c>
      <c r="E74">
        <v>0.7379119065678742</v>
      </c>
      <c r="F74">
        <v>0.73671534575641473</v>
      </c>
      <c r="G74">
        <v>0.73818088186162978</v>
      </c>
      <c r="H74">
        <v>0.73802983316737114</v>
      </c>
      <c r="I74">
        <v>0.74563988033344064</v>
      </c>
      <c r="J74">
        <v>0.74616931505952844</v>
      </c>
      <c r="M74">
        <f>'[1]CAC_SWISS (-SP-NIKKEI-DAX)'!AC159</f>
        <v>0</v>
      </c>
      <c r="N74">
        <f>'[1]CAC_SWISS_SP (-NIKKEI-DAX)'!AD159</f>
        <v>0</v>
      </c>
      <c r="O74">
        <f>'[1]CAC_SWISS_DAX (-SP-NIKKEI)'!AD159</f>
        <v>0</v>
      </c>
      <c r="P74">
        <f>'[1]CAC_SWISS_NIKKEI (-SP-DAX)'!AD159</f>
        <v>0</v>
      </c>
      <c r="Q74">
        <f>'[1]CAC_SWISS_DAX_SP (-NIKKEI)'!AF159</f>
        <v>0</v>
      </c>
      <c r="R74">
        <f>'[1]CAC_SWISS_SP_NIKKEI (-DAX)'!AF159</f>
        <v>0</v>
      </c>
      <c r="S74">
        <f>'[1]CAC_SWISS_DAX_NIKKEI (-SP)'!AF159</f>
        <v>0</v>
      </c>
      <c r="V74" t="str">
        <f t="shared" si="48"/>
        <v>BASE</v>
      </c>
      <c r="W74" t="str">
        <f t="shared" si="49"/>
        <v>BASE+SP</v>
      </c>
      <c r="X74" t="str">
        <f t="shared" si="50"/>
        <v>BASE+DAX</v>
      </c>
      <c r="Y74" t="str">
        <f t="shared" si="51"/>
        <v>BASE+NIKKEI</v>
      </c>
      <c r="Z74" s="2" t="str">
        <f t="shared" si="52"/>
        <v>- NIKKEI</v>
      </c>
      <c r="AA74" s="2" t="str">
        <f t="shared" si="25"/>
        <v>- DAX</v>
      </c>
      <c r="AB74" s="2" t="str">
        <f t="shared" si="40"/>
        <v>- SP</v>
      </c>
      <c r="AE74">
        <f t="shared" si="41"/>
        <v>0.726876343642612</v>
      </c>
      <c r="AF74">
        <f t="shared" si="42"/>
        <v>0.72780254811046596</v>
      </c>
      <c r="AG74">
        <f t="shared" si="43"/>
        <v>0.7379119065678742</v>
      </c>
      <c r="AH74">
        <f t="shared" si="44"/>
        <v>0.73671534575641473</v>
      </c>
      <c r="AI74">
        <f t="shared" si="45"/>
        <v>0.73818088186162978</v>
      </c>
      <c r="AJ74">
        <f t="shared" si="46"/>
        <v>0.73802983316737114</v>
      </c>
      <c r="AK74">
        <f t="shared" si="47"/>
        <v>0.74563988033344064</v>
      </c>
      <c r="AM74" t="str">
        <f t="shared" si="53"/>
        <v>BASE</v>
      </c>
      <c r="AN74" t="str" cm="1">
        <f t="array" ref="AN74">IF(AM74="",_xlfn.IFS(AF74=MAX(AF74:AH74),"SP",AG74=MAX(AF74:AH74),"DAX",AH74=MAX(AF74:AH74),"NIKKEI",MAX(AF74:AH74)=0,""),"")</f>
        <v/>
      </c>
      <c r="AO74" t="str" cm="1">
        <f t="array" ref="AO74">IF(AM74="BASE","",IF(MAX(AF74:AH74)=0,_xlfn.IFS(AI74=MAX(AI74:AK74),"SP&amp;DAX",AJ74=MAX(AI74:AK74),"SP&amp;NIKKEI",AK74=MAX(AI74:AK74),"DAX&amp;NIKKEI"),""))</f>
        <v/>
      </c>
      <c r="AQ74" s="3">
        <f t="shared" si="54"/>
        <v>41859</v>
      </c>
      <c r="AR74" cm="1">
        <f t="array" ref="AR74">IF(AM74="BASE",AE74,_xlfn.IFS(AN74="DAX",AG74,AN74="NIKKEI",AH74,AN74="SP",AF74,AN74="",MAX(AI74:AK74)))</f>
        <v>0.726876343642612</v>
      </c>
      <c r="AS74" s="4">
        <f t="shared" si="26"/>
        <v>0.71310727670781693</v>
      </c>
      <c r="AT74" s="4">
        <f t="shared" si="27"/>
        <v>0.68245763479338495</v>
      </c>
      <c r="AU74" s="4">
        <f t="shared" si="28"/>
        <v>8.9161378188164022E-5</v>
      </c>
      <c r="AV74" s="4">
        <f t="shared" si="29"/>
        <v>5.3414097002484604E-4</v>
      </c>
      <c r="AW74" s="4">
        <f t="shared" si="30"/>
        <v>0.16692480673035923</v>
      </c>
      <c r="AX74" s="4">
        <f t="shared" si="31"/>
        <v>7.4706819983523173E-3</v>
      </c>
      <c r="AY74" s="4">
        <f t="shared" si="32"/>
        <v>4.4270709525953298E-3</v>
      </c>
      <c r="AZ74" s="4">
        <f t="shared" si="33"/>
        <v>6.9232325938810417</v>
      </c>
      <c r="BA74" s="6" t="str">
        <f t="shared" si="34"/>
        <v>STRENGTHEN</v>
      </c>
      <c r="BB74" s="4">
        <f t="shared" si="35"/>
        <v>0.1</v>
      </c>
      <c r="BC74" s="4">
        <f t="shared" si="36"/>
        <v>0.60295548643614738</v>
      </c>
      <c r="BD74" s="4">
        <f t="shared" si="37"/>
        <v>0.77882552653643133</v>
      </c>
      <c r="BE74" s="4">
        <f t="shared" si="55"/>
        <v>0.05</v>
      </c>
      <c r="BF74" s="4" t="str">
        <f t="shared" si="56"/>
        <v/>
      </c>
      <c r="BG74" s="4" t="str">
        <f t="shared" si="57"/>
        <v/>
      </c>
      <c r="BH74" s="4" t="str">
        <f t="shared" si="58"/>
        <v/>
      </c>
      <c r="BI74" s="4" t="str">
        <f t="shared" si="59"/>
        <v/>
      </c>
      <c r="BJ74" s="4" t="str">
        <f t="shared" si="60"/>
        <v/>
      </c>
      <c r="BK74" s="4" t="str">
        <f t="shared" si="61"/>
        <v/>
      </c>
      <c r="BS74" s="3" t="str">
        <f t="shared" si="38"/>
        <v/>
      </c>
      <c r="BT74" s="5">
        <f t="shared" si="39"/>
        <v>3.064964191443198E-2</v>
      </c>
      <c r="BU74" s="3"/>
    </row>
    <row r="75" spans="1:73" x14ac:dyDescent="0.2">
      <c r="A75" s="1">
        <v>41862</v>
      </c>
      <c r="C75">
        <v>0.72431067269893334</v>
      </c>
      <c r="D75">
        <v>0.72445110988832984</v>
      </c>
      <c r="E75">
        <v>0.73777582421221521</v>
      </c>
      <c r="F75">
        <v>0.73313542228792683</v>
      </c>
      <c r="G75">
        <v>0.73778008344842771</v>
      </c>
      <c r="H75">
        <v>0.73366189032078477</v>
      </c>
      <c r="I75">
        <v>0.74366114000257688</v>
      </c>
      <c r="J75">
        <v>0.74373502417767623</v>
      </c>
      <c r="M75">
        <f>'[1]CAC_SWISS (-SP-NIKKEI-DAX)'!AC160</f>
        <v>0</v>
      </c>
      <c r="N75">
        <f>'[1]CAC_SWISS_SP (-NIKKEI-DAX)'!AD160</f>
        <v>0</v>
      </c>
      <c r="O75">
        <f>'[1]CAC_SWISS_DAX (-SP-NIKKEI)'!AD160</f>
        <v>0</v>
      </c>
      <c r="P75">
        <f>'[1]CAC_SWISS_NIKKEI (-SP-DAX)'!AD160</f>
        <v>0</v>
      </c>
      <c r="Q75">
        <f>'[1]CAC_SWISS_DAX_SP (-NIKKEI)'!AF160</f>
        <v>0</v>
      </c>
      <c r="R75">
        <f>'[1]CAC_SWISS_SP_NIKKEI (-DAX)'!AF160</f>
        <v>0</v>
      </c>
      <c r="S75">
        <f>'[1]CAC_SWISS_DAX_NIKKEI (-SP)'!AF160</f>
        <v>0</v>
      </c>
      <c r="V75" t="str">
        <f t="shared" si="48"/>
        <v>BASE</v>
      </c>
      <c r="W75" t="str">
        <f t="shared" si="49"/>
        <v>BASE+SP</v>
      </c>
      <c r="X75" t="str">
        <f t="shared" si="50"/>
        <v>BASE+DAX</v>
      </c>
      <c r="Y75" t="str">
        <f t="shared" si="51"/>
        <v>BASE+NIKKEI</v>
      </c>
      <c r="Z75" s="2" t="str">
        <f t="shared" si="52"/>
        <v>- NIKKEI</v>
      </c>
      <c r="AA75" s="2" t="str">
        <f t="shared" si="25"/>
        <v>- DAX</v>
      </c>
      <c r="AB75" s="2" t="str">
        <f t="shared" si="40"/>
        <v>- SP</v>
      </c>
      <c r="AE75">
        <f t="shared" si="41"/>
        <v>0.72431067269893334</v>
      </c>
      <c r="AF75">
        <f t="shared" si="42"/>
        <v>0.72445110988832984</v>
      </c>
      <c r="AG75">
        <f t="shared" si="43"/>
        <v>0.73777582421221521</v>
      </c>
      <c r="AH75">
        <f t="shared" si="44"/>
        <v>0.73313542228792683</v>
      </c>
      <c r="AI75">
        <f t="shared" si="45"/>
        <v>0.73778008344842771</v>
      </c>
      <c r="AJ75">
        <f t="shared" si="46"/>
        <v>0.73366189032078477</v>
      </c>
      <c r="AK75">
        <f t="shared" si="47"/>
        <v>0.74366114000257688</v>
      </c>
      <c r="AM75" t="str">
        <f t="shared" si="53"/>
        <v>BASE</v>
      </c>
      <c r="AN75" t="str" cm="1">
        <f t="array" ref="AN75">IF(AM75="",_xlfn.IFS(AF75=MAX(AF75:AH75),"SP",AG75=MAX(AF75:AH75),"DAX",AH75=MAX(AF75:AH75),"NIKKEI",MAX(AF75:AH75)=0,""),"")</f>
        <v/>
      </c>
      <c r="AO75" t="str" cm="1">
        <f t="array" ref="AO75">IF(AM75="BASE","",IF(MAX(AF75:AH75)=0,_xlfn.IFS(AI75=MAX(AI75:AK75),"SP&amp;DAX",AJ75=MAX(AI75:AK75),"SP&amp;NIKKEI",AK75=MAX(AI75:AK75),"DAX&amp;NIKKEI"),""))</f>
        <v/>
      </c>
      <c r="AQ75" s="3">
        <f t="shared" si="54"/>
        <v>41862</v>
      </c>
      <c r="AR75" cm="1">
        <f t="array" ref="AR75">IF(AM75="BASE",AE75,_xlfn.IFS(AN75="DAX",AG75,AN75="NIKKEI",AH75,AN75="SP",AF75,AN75="",MAX(AI75:AK75)))</f>
        <v>0.72431067269893334</v>
      </c>
      <c r="AS75" s="4">
        <f t="shared" si="26"/>
        <v>0.71562523192065952</v>
      </c>
      <c r="AT75" s="4">
        <f t="shared" si="27"/>
        <v>0.68231124974519319</v>
      </c>
      <c r="AU75" s="4">
        <f t="shared" si="28"/>
        <v>7.4359395612659274E-5</v>
      </c>
      <c r="AV75" s="4">
        <f t="shared" si="29"/>
        <v>5.280446886604972E-4</v>
      </c>
      <c r="AW75" s="4">
        <f t="shared" si="30"/>
        <v>0.14082026996860517</v>
      </c>
      <c r="AX75" s="4">
        <f t="shared" si="31"/>
        <v>7.4106295006767086E-3</v>
      </c>
      <c r="AY75" s="4">
        <f t="shared" si="32"/>
        <v>4.242267475593196E-3</v>
      </c>
      <c r="AZ75" s="4">
        <f t="shared" si="33"/>
        <v>7.8528716935294218</v>
      </c>
      <c r="BA75" s="6" t="str">
        <f t="shared" si="34"/>
        <v>STRENGTHEN</v>
      </c>
      <c r="BB75" s="4">
        <f t="shared" si="35"/>
        <v>0.1</v>
      </c>
      <c r="BC75" s="4">
        <f t="shared" si="36"/>
        <v>0.60295548643614738</v>
      </c>
      <c r="BD75" s="4">
        <f t="shared" si="37"/>
        <v>0.77882552653643133</v>
      </c>
      <c r="BE75" s="4">
        <f t="shared" si="55"/>
        <v>0.05</v>
      </c>
      <c r="BF75" s="4" t="str">
        <f t="shared" si="56"/>
        <v/>
      </c>
      <c r="BG75" s="4" t="str">
        <f t="shared" si="57"/>
        <v/>
      </c>
      <c r="BH75" s="4" t="str">
        <f t="shared" si="58"/>
        <v/>
      </c>
      <c r="BI75" s="4" t="str">
        <f t="shared" si="59"/>
        <v/>
      </c>
      <c r="BJ75" s="4" t="str">
        <f t="shared" si="60"/>
        <v/>
      </c>
      <c r="BK75" s="4" t="str">
        <f t="shared" si="61"/>
        <v/>
      </c>
      <c r="BS75" s="3" t="str">
        <f t="shared" si="38"/>
        <v/>
      </c>
      <c r="BT75" s="5">
        <f t="shared" si="39"/>
        <v>3.3313982175466328E-2</v>
      </c>
      <c r="BU75" s="3"/>
    </row>
    <row r="76" spans="1:73" x14ac:dyDescent="0.2">
      <c r="A76" s="1">
        <v>41863</v>
      </c>
      <c r="C76">
        <v>0.71787862052374318</v>
      </c>
      <c r="D76">
        <v>0.71801828377979338</v>
      </c>
      <c r="E76">
        <v>0.72858304154835729</v>
      </c>
      <c r="F76">
        <v>0.72728631189917592</v>
      </c>
      <c r="G76">
        <v>0.72858364690417388</v>
      </c>
      <c r="H76">
        <v>0.72779107339186488</v>
      </c>
      <c r="I76">
        <v>0.7354069885978517</v>
      </c>
      <c r="J76">
        <v>0.73550584011680498</v>
      </c>
      <c r="M76">
        <f>'[1]CAC_SWISS (-SP-NIKKEI-DAX)'!AC161</f>
        <v>0</v>
      </c>
      <c r="N76">
        <f>'[1]CAC_SWISS_SP (-NIKKEI-DAX)'!AD161</f>
        <v>0</v>
      </c>
      <c r="O76">
        <f>'[1]CAC_SWISS_DAX (-SP-NIKKEI)'!AD161</f>
        <v>0</v>
      </c>
      <c r="P76">
        <f>'[1]CAC_SWISS_NIKKEI (-SP-DAX)'!AD161</f>
        <v>0</v>
      </c>
      <c r="Q76">
        <f>'[1]CAC_SWISS_DAX_SP (-NIKKEI)'!AF161</f>
        <v>0</v>
      </c>
      <c r="R76">
        <f>'[1]CAC_SWISS_SP_NIKKEI (-DAX)'!AF161</f>
        <v>0</v>
      </c>
      <c r="S76">
        <f>'[1]CAC_SWISS_DAX_NIKKEI (-SP)'!AF161</f>
        <v>0</v>
      </c>
      <c r="V76" t="str">
        <f t="shared" si="48"/>
        <v>BASE</v>
      </c>
      <c r="W76" t="str">
        <f t="shared" si="49"/>
        <v>BASE+SP</v>
      </c>
      <c r="X76" t="str">
        <f t="shared" si="50"/>
        <v>BASE+DAX</v>
      </c>
      <c r="Y76" t="str">
        <f t="shared" si="51"/>
        <v>BASE+NIKKEI</v>
      </c>
      <c r="Z76" s="2" t="str">
        <f t="shared" si="52"/>
        <v>- NIKKEI</v>
      </c>
      <c r="AA76" s="2" t="str">
        <f t="shared" si="25"/>
        <v>- DAX</v>
      </c>
      <c r="AB76" s="2" t="str">
        <f t="shared" si="40"/>
        <v>- SP</v>
      </c>
      <c r="AE76">
        <f t="shared" si="41"/>
        <v>0.71787862052374318</v>
      </c>
      <c r="AF76">
        <f t="shared" si="42"/>
        <v>0.71801828377979338</v>
      </c>
      <c r="AG76">
        <f t="shared" si="43"/>
        <v>0.72858304154835729</v>
      </c>
      <c r="AH76">
        <f t="shared" si="44"/>
        <v>0.72728631189917592</v>
      </c>
      <c r="AI76">
        <f t="shared" si="45"/>
        <v>0.72858364690417388</v>
      </c>
      <c r="AJ76">
        <f t="shared" si="46"/>
        <v>0.72779107339186488</v>
      </c>
      <c r="AK76">
        <f t="shared" si="47"/>
        <v>0.7354069885978517</v>
      </c>
      <c r="AM76" t="str">
        <f t="shared" si="53"/>
        <v>BASE</v>
      </c>
      <c r="AN76" t="str" cm="1">
        <f t="array" ref="AN76">IF(AM76="",_xlfn.IFS(AF76=MAX(AF76:AH76),"SP",AG76=MAX(AF76:AH76),"DAX",AH76=MAX(AF76:AH76),"NIKKEI",MAX(AF76:AH76)=0,""),"")</f>
        <v/>
      </c>
      <c r="AO76" t="str" cm="1">
        <f t="array" ref="AO76">IF(AM76="BASE","",IF(MAX(AF76:AH76)=0,_xlfn.IFS(AI76=MAX(AI76:AK76),"SP&amp;DAX",AJ76=MAX(AI76:AK76),"SP&amp;NIKKEI",AK76=MAX(AI76:AK76),"DAX&amp;NIKKEI"),""))</f>
        <v/>
      </c>
      <c r="AQ76" s="3">
        <f t="shared" si="54"/>
        <v>41863</v>
      </c>
      <c r="AR76" cm="1">
        <f t="array" ref="AR76">IF(AM76="BASE",AE76,_xlfn.IFS(AN76="DAX",AG76,AN76="NIKKEI",AH76,AN76="SP",AF76,AN76="",MAX(AI76:AK76)))</f>
        <v>0.71787862052374318</v>
      </c>
      <c r="AS76" s="4">
        <f t="shared" si="26"/>
        <v>0.71702355621996239</v>
      </c>
      <c r="AT76" s="4">
        <f t="shared" si="27"/>
        <v>0.6822710441084161</v>
      </c>
      <c r="AU76" s="4">
        <f t="shared" si="28"/>
        <v>5.7463303137882589E-5</v>
      </c>
      <c r="AV76" s="4">
        <f t="shared" si="29"/>
        <v>5.2618953727432295E-4</v>
      </c>
      <c r="AW76" s="4">
        <f t="shared" si="30"/>
        <v>0.10920647232087541</v>
      </c>
      <c r="AX76" s="4">
        <f t="shared" si="31"/>
        <v>7.3766346482543391E-3</v>
      </c>
      <c r="AY76" s="4">
        <f t="shared" si="32"/>
        <v>4.0336238123150157E-3</v>
      </c>
      <c r="AZ76" s="4">
        <f t="shared" si="33"/>
        <v>8.6157048174506876</v>
      </c>
      <c r="BA76" s="6" t="str">
        <f t="shared" si="34"/>
        <v>STRENGTHEN</v>
      </c>
      <c r="BB76" s="4">
        <f t="shared" si="35"/>
        <v>0.1</v>
      </c>
      <c r="BC76" s="4">
        <f t="shared" si="36"/>
        <v>0.60295548643614738</v>
      </c>
      <c r="BD76" s="4">
        <f t="shared" si="37"/>
        <v>0.77882552653643133</v>
      </c>
      <c r="BE76" s="4">
        <f t="shared" si="55"/>
        <v>0.05</v>
      </c>
      <c r="BF76" s="4" t="str">
        <f t="shared" si="56"/>
        <v/>
      </c>
      <c r="BG76" s="4" t="str">
        <f t="shared" si="57"/>
        <v/>
      </c>
      <c r="BH76" s="4" t="str">
        <f t="shared" si="58"/>
        <v/>
      </c>
      <c r="BI76" s="4" t="str">
        <f t="shared" si="59"/>
        <v/>
      </c>
      <c r="BJ76" s="4" t="str">
        <f t="shared" si="60"/>
        <v/>
      </c>
      <c r="BK76" s="4" t="str">
        <f t="shared" si="61"/>
        <v/>
      </c>
      <c r="BS76" s="3" t="str">
        <f t="shared" si="38"/>
        <v/>
      </c>
      <c r="BT76" s="5">
        <f t="shared" si="39"/>
        <v>3.4752512111546285E-2</v>
      </c>
      <c r="BU76" s="3"/>
    </row>
    <row r="77" spans="1:73" x14ac:dyDescent="0.2">
      <c r="A77" s="1">
        <v>41864</v>
      </c>
      <c r="C77">
        <v>0.71389098533574946</v>
      </c>
      <c r="D77">
        <v>0.71427395155260731</v>
      </c>
      <c r="E77">
        <v>0.72186531453958114</v>
      </c>
      <c r="F77">
        <v>0.72416813862545537</v>
      </c>
      <c r="G77">
        <v>0.72186612470298206</v>
      </c>
      <c r="H77">
        <v>0.72526405257979609</v>
      </c>
      <c r="I77">
        <v>0.72943603622121556</v>
      </c>
      <c r="J77">
        <v>0.72970159691023284</v>
      </c>
      <c r="M77">
        <f>'[1]CAC_SWISS (-SP-NIKKEI-DAX)'!AC162</f>
        <v>0</v>
      </c>
      <c r="N77">
        <f>'[1]CAC_SWISS_SP (-NIKKEI-DAX)'!AD162</f>
        <v>0</v>
      </c>
      <c r="O77">
        <f>'[1]CAC_SWISS_DAX (-SP-NIKKEI)'!AD162</f>
        <v>0</v>
      </c>
      <c r="P77">
        <f>'[1]CAC_SWISS_NIKKEI (-SP-DAX)'!AD162</f>
        <v>0</v>
      </c>
      <c r="Q77">
        <f>'[1]CAC_SWISS_DAX_SP (-NIKKEI)'!AF162</f>
        <v>0</v>
      </c>
      <c r="R77">
        <f>'[1]CAC_SWISS_SP_NIKKEI (-DAX)'!AF162</f>
        <v>0</v>
      </c>
      <c r="S77">
        <f>'[1]CAC_SWISS_DAX_NIKKEI (-SP)'!AF162</f>
        <v>0</v>
      </c>
      <c r="V77" t="str">
        <f t="shared" si="48"/>
        <v>BASE</v>
      </c>
      <c r="W77" t="str">
        <f t="shared" si="49"/>
        <v>BASE+SP</v>
      </c>
      <c r="X77" t="str">
        <f t="shared" si="50"/>
        <v>BASE+DAX</v>
      </c>
      <c r="Y77" t="str">
        <f t="shared" si="51"/>
        <v>BASE+NIKKEI</v>
      </c>
      <c r="Z77" s="2" t="str">
        <f t="shared" si="52"/>
        <v>- NIKKEI</v>
      </c>
      <c r="AA77" s="2" t="str">
        <f t="shared" si="25"/>
        <v>- DAX</v>
      </c>
      <c r="AB77" s="2" t="str">
        <f t="shared" si="40"/>
        <v>- SP</v>
      </c>
      <c r="AE77">
        <f t="shared" si="41"/>
        <v>0.71389098533574946</v>
      </c>
      <c r="AF77">
        <f t="shared" si="42"/>
        <v>0.71427395155260731</v>
      </c>
      <c r="AG77">
        <f t="shared" si="43"/>
        <v>0.72186531453958114</v>
      </c>
      <c r="AH77">
        <f t="shared" si="44"/>
        <v>0.72416813862545537</v>
      </c>
      <c r="AI77">
        <f t="shared" si="45"/>
        <v>0.72186612470298206</v>
      </c>
      <c r="AJ77">
        <f t="shared" si="46"/>
        <v>0.72526405257979609</v>
      </c>
      <c r="AK77">
        <f t="shared" si="47"/>
        <v>0.72943603622121556</v>
      </c>
      <c r="AM77" t="str">
        <f t="shared" si="53"/>
        <v>BASE</v>
      </c>
      <c r="AN77" t="str" cm="1">
        <f t="array" ref="AN77">IF(AM77="",_xlfn.IFS(AF77=MAX(AF77:AH77),"SP",AG77=MAX(AF77:AH77),"DAX",AH77=MAX(AF77:AH77),"NIKKEI",MAX(AF77:AH77)=0,""),"")</f>
        <v/>
      </c>
      <c r="AO77" t="str" cm="1">
        <f t="array" ref="AO77">IF(AM77="BASE","",IF(MAX(AF77:AH77)=0,_xlfn.IFS(AI77=MAX(AI77:AK77),"SP&amp;DAX",AJ77=MAX(AI77:AK77),"SP&amp;NIKKEI",AK77=MAX(AI77:AK77),"DAX&amp;NIKKEI"),""))</f>
        <v/>
      </c>
      <c r="AQ77" s="3">
        <f t="shared" si="54"/>
        <v>41864</v>
      </c>
      <c r="AR77" cm="1">
        <f t="array" ref="AR77">IF(AM77="BASE",AE77,_xlfn.IFS(AN77="DAX",AG77,AN77="NIKKEI",AH77,AN77="SP",AF77,AN77="",MAX(AI77:AK77)))</f>
        <v>0.71389098533574946</v>
      </c>
      <c r="AS77" s="4">
        <f t="shared" si="26"/>
        <v>0.71773484810116583</v>
      </c>
      <c r="AT77" s="4">
        <f t="shared" si="27"/>
        <v>0.68227449693593767</v>
      </c>
      <c r="AU77" s="4">
        <f t="shared" si="28"/>
        <v>4.6328145340775427E-5</v>
      </c>
      <c r="AV77" s="4">
        <f t="shared" si="29"/>
        <v>5.2636160770292838E-4</v>
      </c>
      <c r="AW77" s="4">
        <f t="shared" si="30"/>
        <v>8.8015813962864911E-2</v>
      </c>
      <c r="AX77" s="4">
        <f t="shared" si="31"/>
        <v>7.3637516795182507E-3</v>
      </c>
      <c r="AY77" s="4">
        <f t="shared" si="32"/>
        <v>3.8935904623029001E-3</v>
      </c>
      <c r="AZ77" s="4">
        <f t="shared" si="33"/>
        <v>9.1073654275017955</v>
      </c>
      <c r="BA77" s="6" t="str">
        <f t="shared" si="34"/>
        <v>STRENGTHEN</v>
      </c>
      <c r="BB77" s="4">
        <f t="shared" si="35"/>
        <v>0.1</v>
      </c>
      <c r="BC77" s="4">
        <f t="shared" si="36"/>
        <v>0.60295548643614738</v>
      </c>
      <c r="BD77" s="4">
        <f t="shared" si="37"/>
        <v>0.77882552653643133</v>
      </c>
      <c r="BE77" s="4">
        <f t="shared" si="55"/>
        <v>0.05</v>
      </c>
      <c r="BF77" s="4" t="str">
        <f t="shared" si="56"/>
        <v/>
      </c>
      <c r="BG77" s="4" t="str">
        <f t="shared" si="57"/>
        <v/>
      </c>
      <c r="BH77" s="4" t="str">
        <f t="shared" si="58"/>
        <v/>
      </c>
      <c r="BI77" s="4" t="str">
        <f t="shared" si="59"/>
        <v/>
      </c>
      <c r="BJ77" s="4" t="str">
        <f t="shared" si="60"/>
        <v/>
      </c>
      <c r="BK77" s="4" t="str">
        <f t="shared" si="61"/>
        <v/>
      </c>
      <c r="BS77" s="3" t="str">
        <f t="shared" si="38"/>
        <v/>
      </c>
      <c r="BT77" s="5">
        <f t="shared" si="39"/>
        <v>3.5460351165228166E-2</v>
      </c>
      <c r="BU77" s="3"/>
    </row>
    <row r="78" spans="1:73" x14ac:dyDescent="0.2">
      <c r="A78" s="1">
        <v>41865</v>
      </c>
      <c r="C78">
        <v>0.70981824009144656</v>
      </c>
      <c r="D78">
        <v>0.71042734483078362</v>
      </c>
      <c r="E78">
        <v>0.71785421402027916</v>
      </c>
      <c r="F78">
        <v>0.7233907912625428</v>
      </c>
      <c r="G78">
        <v>0.71790236376247019</v>
      </c>
      <c r="H78">
        <v>0.72539019646072289</v>
      </c>
      <c r="I78">
        <v>0.72856328280281768</v>
      </c>
      <c r="J78">
        <v>0.72939231763243695</v>
      </c>
      <c r="M78">
        <f>'[1]CAC_SWISS (-SP-NIKKEI-DAX)'!AC163</f>
        <v>0</v>
      </c>
      <c r="N78">
        <f>'[1]CAC_SWISS_SP (-NIKKEI-DAX)'!AD163</f>
        <v>0</v>
      </c>
      <c r="O78">
        <f>'[1]CAC_SWISS_DAX (-SP-NIKKEI)'!AD163</f>
        <v>0</v>
      </c>
      <c r="P78">
        <f>'[1]CAC_SWISS_NIKKEI (-SP-DAX)'!AD163</f>
        <v>0</v>
      </c>
      <c r="Q78">
        <f>'[1]CAC_SWISS_DAX_SP (-NIKKEI)'!AF163</f>
        <v>0</v>
      </c>
      <c r="R78">
        <f>'[1]CAC_SWISS_SP_NIKKEI (-DAX)'!AF163</f>
        <v>0</v>
      </c>
      <c r="S78">
        <f>'[1]CAC_SWISS_DAX_NIKKEI (-SP)'!AF163</f>
        <v>0</v>
      </c>
      <c r="V78" t="str">
        <f t="shared" si="48"/>
        <v>BASE</v>
      </c>
      <c r="W78" t="str">
        <f t="shared" si="49"/>
        <v>BASE+SP</v>
      </c>
      <c r="X78" t="str">
        <f t="shared" si="50"/>
        <v>BASE+DAX</v>
      </c>
      <c r="Y78" t="str">
        <f t="shared" si="51"/>
        <v>BASE+NIKKEI</v>
      </c>
      <c r="Z78" s="2" t="str">
        <f t="shared" si="52"/>
        <v>- NIKKEI</v>
      </c>
      <c r="AA78" s="2" t="str">
        <f t="shared" si="25"/>
        <v>- DAX</v>
      </c>
      <c r="AB78" s="2" t="str">
        <f t="shared" si="40"/>
        <v>- SP</v>
      </c>
      <c r="AE78">
        <f t="shared" si="41"/>
        <v>0.70981824009144656</v>
      </c>
      <c r="AF78">
        <f t="shared" si="42"/>
        <v>0.71042734483078362</v>
      </c>
      <c r="AG78">
        <f t="shared" si="43"/>
        <v>0.71785421402027916</v>
      </c>
      <c r="AH78">
        <f t="shared" si="44"/>
        <v>0.7233907912625428</v>
      </c>
      <c r="AI78">
        <f t="shared" si="45"/>
        <v>0.71790236376247019</v>
      </c>
      <c r="AJ78">
        <f t="shared" si="46"/>
        <v>0.72539019646072289</v>
      </c>
      <c r="AK78">
        <f t="shared" si="47"/>
        <v>0.72856328280281768</v>
      </c>
      <c r="AM78" t="str">
        <f t="shared" si="53"/>
        <v>BASE</v>
      </c>
      <c r="AN78" t="str" cm="1">
        <f t="array" ref="AN78">IF(AM78="",_xlfn.IFS(AF78=MAX(AF78:AH78),"SP",AG78=MAX(AF78:AH78),"DAX",AH78=MAX(AF78:AH78),"NIKKEI",MAX(AF78:AH78)=0,""),"")</f>
        <v/>
      </c>
      <c r="AO78" t="str" cm="1">
        <f t="array" ref="AO78">IF(AM78="BASE","",IF(MAX(AF78:AH78)=0,_xlfn.IFS(AI78=MAX(AI78:AK78),"SP&amp;DAX",AJ78=MAX(AI78:AK78),"SP&amp;NIKKEI",AK78=MAX(AI78:AK78),"DAX&amp;NIKKEI"),""))</f>
        <v/>
      </c>
      <c r="AQ78" s="3">
        <f t="shared" si="54"/>
        <v>41865</v>
      </c>
      <c r="AR78" cm="1">
        <f t="array" ref="AR78">IF(AM78="BASE",AE78,_xlfn.IFS(AN78="DAX",AG78,AN78="NIKKEI",AH78,AN78="SP",AF78,AN78="",MAX(AI78:AK78)))</f>
        <v>0.70981824009144656</v>
      </c>
      <c r="AS78" s="4">
        <f t="shared" si="26"/>
        <v>0.71772108908087695</v>
      </c>
      <c r="AT78" s="4">
        <f t="shared" si="27"/>
        <v>0.68236781057772877</v>
      </c>
      <c r="AU78" s="4">
        <f t="shared" si="28"/>
        <v>4.6567886589016893E-5</v>
      </c>
      <c r="AV78" s="4">
        <f t="shared" si="29"/>
        <v>5.3117998813930845E-4</v>
      </c>
      <c r="AW78" s="4">
        <f t="shared" si="30"/>
        <v>8.7668751889809327E-2</v>
      </c>
      <c r="AX78" s="4">
        <f t="shared" si="31"/>
        <v>7.3971472224505664E-3</v>
      </c>
      <c r="AY78" s="4">
        <f t="shared" si="32"/>
        <v>3.909013740278724E-3</v>
      </c>
      <c r="AZ78" s="4">
        <f t="shared" si="33"/>
        <v>9.0440404797930913</v>
      </c>
      <c r="BA78" s="6" t="str">
        <f t="shared" si="34"/>
        <v>STRENGTHEN</v>
      </c>
      <c r="BB78" s="4">
        <f t="shared" si="35"/>
        <v>0.1</v>
      </c>
      <c r="BC78" s="4">
        <f t="shared" si="36"/>
        <v>0.60295548643614738</v>
      </c>
      <c r="BD78" s="4">
        <f t="shared" si="37"/>
        <v>0.77882552653643133</v>
      </c>
      <c r="BE78" s="4">
        <f t="shared" si="55"/>
        <v>0.05</v>
      </c>
      <c r="BF78" s="4" t="str">
        <f t="shared" si="56"/>
        <v/>
      </c>
      <c r="BG78" s="4" t="str">
        <f t="shared" si="57"/>
        <v/>
      </c>
      <c r="BH78" s="4" t="str">
        <f t="shared" si="58"/>
        <v/>
      </c>
      <c r="BI78" s="4" t="str">
        <f t="shared" si="59"/>
        <v/>
      </c>
      <c r="BJ78" s="4" t="str">
        <f t="shared" si="60"/>
        <v/>
      </c>
      <c r="BK78" s="4" t="str">
        <f t="shared" si="61"/>
        <v/>
      </c>
      <c r="BS78" s="3" t="str">
        <f t="shared" si="38"/>
        <v/>
      </c>
      <c r="BT78" s="5">
        <f t="shared" si="39"/>
        <v>3.5353278503148178E-2</v>
      </c>
      <c r="BU78" s="3"/>
    </row>
    <row r="79" spans="1:73" x14ac:dyDescent="0.2">
      <c r="A79" s="1">
        <v>41866</v>
      </c>
      <c r="C79">
        <v>0.69254048381756772</v>
      </c>
      <c r="D79">
        <v>0.69353075555850874</v>
      </c>
      <c r="E79">
        <v>0.69705973925695475</v>
      </c>
      <c r="F79">
        <v>0.70708408692883007</v>
      </c>
      <c r="G79">
        <v>0.69741650480729345</v>
      </c>
      <c r="H79">
        <v>0.70982324983413592</v>
      </c>
      <c r="I79">
        <v>0.70947207761272724</v>
      </c>
      <c r="J79">
        <v>0.71127390727999829</v>
      </c>
      <c r="M79">
        <f>'[1]CAC_SWISS (-SP-NIKKEI-DAX)'!AC164</f>
        <v>0</v>
      </c>
      <c r="N79">
        <f>'[1]CAC_SWISS_SP (-NIKKEI-DAX)'!AD164</f>
        <v>0</v>
      </c>
      <c r="O79">
        <f>'[1]CAC_SWISS_DAX (-SP-NIKKEI)'!AD164</f>
        <v>0</v>
      </c>
      <c r="P79">
        <f>'[1]CAC_SWISS_NIKKEI (-SP-DAX)'!AD164</f>
        <v>0</v>
      </c>
      <c r="Q79">
        <f>'[1]CAC_SWISS_DAX_SP (-NIKKEI)'!AF164</f>
        <v>0</v>
      </c>
      <c r="R79">
        <f>'[1]CAC_SWISS_SP_NIKKEI (-DAX)'!AF164</f>
        <v>0</v>
      </c>
      <c r="S79">
        <f>'[1]CAC_SWISS_DAX_NIKKEI (-SP)'!AF164</f>
        <v>0</v>
      </c>
      <c r="V79" t="str">
        <f t="shared" si="48"/>
        <v>BASE</v>
      </c>
      <c r="W79" t="str">
        <f t="shared" si="49"/>
        <v>BASE+SP</v>
      </c>
      <c r="X79" t="str">
        <f t="shared" si="50"/>
        <v>BASE+DAX</v>
      </c>
      <c r="Y79" t="str">
        <f t="shared" si="51"/>
        <v>BASE+NIKKEI</v>
      </c>
      <c r="Z79" s="2" t="str">
        <f t="shared" si="52"/>
        <v>- NIKKEI</v>
      </c>
      <c r="AA79" s="2" t="str">
        <f t="shared" si="25"/>
        <v>- DAX</v>
      </c>
      <c r="AB79" s="2" t="str">
        <f t="shared" si="40"/>
        <v>- SP</v>
      </c>
      <c r="AE79">
        <f t="shared" si="41"/>
        <v>0.69254048381756772</v>
      </c>
      <c r="AF79">
        <f t="shared" si="42"/>
        <v>0.69353075555850874</v>
      </c>
      <c r="AG79">
        <f t="shared" si="43"/>
        <v>0.69705973925695475</v>
      </c>
      <c r="AH79">
        <f t="shared" si="44"/>
        <v>0.70708408692883007</v>
      </c>
      <c r="AI79">
        <f t="shared" si="45"/>
        <v>0.69741650480729345</v>
      </c>
      <c r="AJ79">
        <f t="shared" si="46"/>
        <v>0.70982324983413592</v>
      </c>
      <c r="AK79">
        <f t="shared" si="47"/>
        <v>0.70947207761272724</v>
      </c>
      <c r="AM79" t="str">
        <f t="shared" si="53"/>
        <v>BASE</v>
      </c>
      <c r="AN79" t="str" cm="1">
        <f t="array" ref="AN79">IF(AM79="",_xlfn.IFS(AF79=MAX(AF79:AH79),"SP",AG79=MAX(AF79:AH79),"DAX",AH79=MAX(AF79:AH79),"NIKKEI",MAX(AF79:AH79)=0,""),"")</f>
        <v/>
      </c>
      <c r="AO79" t="str" cm="1">
        <f t="array" ref="AO79">IF(AM79="BASE","",IF(MAX(AF79:AH79)=0,_xlfn.IFS(AI79=MAX(AI79:AK79),"SP&amp;DAX",AJ79=MAX(AI79:AK79),"SP&amp;NIKKEI",AK79=MAX(AI79:AK79),"DAX&amp;NIKKEI"),""))</f>
        <v/>
      </c>
      <c r="AQ79" s="3">
        <f t="shared" si="54"/>
        <v>41866</v>
      </c>
      <c r="AR79" cm="1">
        <f t="array" ref="AR79">IF(AM79="BASE",AE79,_xlfn.IFS(AN79="DAX",AG79,AN79="NIKKEI",AH79,AN79="SP",AF79,AN79="",MAX(AI79:AK79)))</f>
        <v>0.69254048381756772</v>
      </c>
      <c r="AS79" s="4">
        <f t="shared" si="26"/>
        <v>0.7150473721959989</v>
      </c>
      <c r="AT79" s="4">
        <f t="shared" si="27"/>
        <v>0.68277395533948071</v>
      </c>
      <c r="AU79" s="4">
        <f t="shared" si="28"/>
        <v>1.0880703896970148E-4</v>
      </c>
      <c r="AV79" s="4">
        <f t="shared" si="29"/>
        <v>5.5318901477230484E-4</v>
      </c>
      <c r="AW79" s="4">
        <f t="shared" si="30"/>
        <v>0.19669052722329811</v>
      </c>
      <c r="AX79" s="4">
        <f t="shared" si="31"/>
        <v>7.622859234755943E-3</v>
      </c>
      <c r="AY79" s="4">
        <f t="shared" si="32"/>
        <v>4.6844940166912629E-3</v>
      </c>
      <c r="AZ79" s="4">
        <f t="shared" si="33"/>
        <v>6.8894136146881975</v>
      </c>
      <c r="BA79" s="6" t="str">
        <f t="shared" si="34"/>
        <v>STRENGTHEN</v>
      </c>
      <c r="BB79" s="4">
        <f t="shared" si="35"/>
        <v>0.1</v>
      </c>
      <c r="BC79" s="4">
        <f t="shared" si="36"/>
        <v>0.60295548643614738</v>
      </c>
      <c r="BD79" s="4">
        <f t="shared" si="37"/>
        <v>0.77882552653643133</v>
      </c>
      <c r="BE79" s="4">
        <f t="shared" si="55"/>
        <v>0.05</v>
      </c>
      <c r="BF79" s="4" t="str">
        <f t="shared" si="56"/>
        <v/>
      </c>
      <c r="BG79" s="4" t="str">
        <f t="shared" si="57"/>
        <v/>
      </c>
      <c r="BH79" s="4" t="str">
        <f t="shared" si="58"/>
        <v/>
      </c>
      <c r="BI79" s="4" t="str">
        <f t="shared" si="59"/>
        <v/>
      </c>
      <c r="BJ79" s="4" t="str">
        <f t="shared" si="60"/>
        <v/>
      </c>
      <c r="BK79" s="4" t="str">
        <f t="shared" si="61"/>
        <v/>
      </c>
      <c r="BS79" s="3" t="str">
        <f t="shared" si="38"/>
        <v/>
      </c>
      <c r="BT79" s="5">
        <f t="shared" si="39"/>
        <v>3.2273416856518189E-2</v>
      </c>
      <c r="BU79" s="3"/>
    </row>
    <row r="80" spans="1:73" x14ac:dyDescent="0.2">
      <c r="A80" s="1">
        <v>41869</v>
      </c>
      <c r="C80">
        <v>0.70118530045214522</v>
      </c>
      <c r="D80">
        <v>0.70206837050176285</v>
      </c>
      <c r="E80">
        <v>0.70548560646382064</v>
      </c>
      <c r="F80">
        <v>0.7156690530347537</v>
      </c>
      <c r="G80">
        <v>0.70578503215728827</v>
      </c>
      <c r="H80">
        <v>0.71823065164881994</v>
      </c>
      <c r="I80">
        <v>0.7179084872926168</v>
      </c>
      <c r="J80">
        <v>0.7195860003707526</v>
      </c>
      <c r="M80">
        <f>'[1]CAC_SWISS (-SP-NIKKEI-DAX)'!AC165</f>
        <v>0</v>
      </c>
      <c r="N80">
        <f>'[1]CAC_SWISS_SP (-NIKKEI-DAX)'!AD165</f>
        <v>0</v>
      </c>
      <c r="O80">
        <f>'[1]CAC_SWISS_DAX (-SP-NIKKEI)'!AD165</f>
        <v>0</v>
      </c>
      <c r="P80">
        <f>'[1]CAC_SWISS_NIKKEI (-SP-DAX)'!AD165</f>
        <v>0</v>
      </c>
      <c r="Q80">
        <f>'[1]CAC_SWISS_DAX_SP (-NIKKEI)'!AF165</f>
        <v>0</v>
      </c>
      <c r="R80">
        <f>'[1]CAC_SWISS_SP_NIKKEI (-DAX)'!AF165</f>
        <v>0</v>
      </c>
      <c r="S80">
        <f>'[1]CAC_SWISS_DAX_NIKKEI (-SP)'!AF165</f>
        <v>0</v>
      </c>
      <c r="V80" t="str">
        <f t="shared" si="48"/>
        <v>BASE</v>
      </c>
      <c r="W80" t="str">
        <f t="shared" si="49"/>
        <v>BASE+SP</v>
      </c>
      <c r="X80" t="str">
        <f t="shared" si="50"/>
        <v>BASE+DAX</v>
      </c>
      <c r="Y80" t="str">
        <f t="shared" si="51"/>
        <v>BASE+NIKKEI</v>
      </c>
      <c r="Z80" s="2" t="str">
        <f t="shared" si="52"/>
        <v>- NIKKEI</v>
      </c>
      <c r="AA80" s="2" t="str">
        <f t="shared" si="25"/>
        <v>- DAX</v>
      </c>
      <c r="AB80" s="2" t="str">
        <f t="shared" si="40"/>
        <v>- SP</v>
      </c>
      <c r="AE80">
        <f t="shared" si="41"/>
        <v>0.70118530045214522</v>
      </c>
      <c r="AF80">
        <f t="shared" si="42"/>
        <v>0.70206837050176285</v>
      </c>
      <c r="AG80">
        <f t="shared" si="43"/>
        <v>0.70548560646382064</v>
      </c>
      <c r="AH80">
        <f t="shared" si="44"/>
        <v>0.7156690530347537</v>
      </c>
      <c r="AI80">
        <f t="shared" si="45"/>
        <v>0.70578503215728827</v>
      </c>
      <c r="AJ80">
        <f t="shared" si="46"/>
        <v>0.71823065164881994</v>
      </c>
      <c r="AK80">
        <f t="shared" si="47"/>
        <v>0.7179084872926168</v>
      </c>
      <c r="AM80" t="str">
        <f t="shared" si="53"/>
        <v>BASE</v>
      </c>
      <c r="AN80" t="str" cm="1">
        <f t="array" ref="AN80">IF(AM80="",_xlfn.IFS(AF80=MAX(AF80:AH80),"SP",AG80=MAX(AF80:AH80),"DAX",AH80=MAX(AF80:AH80),"NIKKEI",MAX(AF80:AH80)=0,""),"")</f>
        <v/>
      </c>
      <c r="AO80" t="str" cm="1">
        <f t="array" ref="AO80">IF(AM80="BASE","",IF(MAX(AF80:AH80)=0,_xlfn.IFS(AI80=MAX(AI80:AK80),"SP&amp;DAX",AJ80=MAX(AI80:AK80),"SP&amp;NIKKEI",AK80=MAX(AI80:AK80),"DAX&amp;NIKKEI"),""))</f>
        <v/>
      </c>
      <c r="AQ80" s="3">
        <f t="shared" si="54"/>
        <v>41869</v>
      </c>
      <c r="AR80" cm="1">
        <f t="array" ref="AR80">IF(AM80="BASE",AE80,_xlfn.IFS(AN80="DAX",AG80,AN80="NIKKEI",AH80,AN80="SP",AF80,AN80="",MAX(AI80:AK80)))</f>
        <v>0.70118530045214522</v>
      </c>
      <c r="AS80" s="4">
        <f t="shared" si="26"/>
        <v>0.71330435526818481</v>
      </c>
      <c r="AT80" s="4">
        <f t="shared" si="27"/>
        <v>0.6837482106615469</v>
      </c>
      <c r="AU80" s="4">
        <f t="shared" si="28"/>
        <v>1.2536755373760078E-4</v>
      </c>
      <c r="AV80" s="4">
        <f t="shared" si="29"/>
        <v>5.75056083375387E-4</v>
      </c>
      <c r="AW80" s="4">
        <f t="shared" si="30"/>
        <v>0.21800926442119375</v>
      </c>
      <c r="AX80" s="4">
        <f t="shared" si="31"/>
        <v>7.78673355478216E-3</v>
      </c>
      <c r="AY80" s="4">
        <f t="shared" si="32"/>
        <v>4.9028437708403287E-3</v>
      </c>
      <c r="AZ80" s="4">
        <f t="shared" si="33"/>
        <v>6.0283676144084239</v>
      </c>
      <c r="BA80" s="6" t="str">
        <f t="shared" si="34"/>
        <v>STRENGTHEN</v>
      </c>
      <c r="BB80" s="4">
        <f t="shared" si="35"/>
        <v>0.1</v>
      </c>
      <c r="BC80" s="4">
        <f t="shared" si="36"/>
        <v>0.60295548643614738</v>
      </c>
      <c r="BD80" s="4">
        <f t="shared" si="37"/>
        <v>0.77882552653643133</v>
      </c>
      <c r="BE80" s="4">
        <f t="shared" si="55"/>
        <v>0.05</v>
      </c>
      <c r="BF80" s="4" t="str">
        <f t="shared" si="56"/>
        <v/>
      </c>
      <c r="BG80" s="4" t="str">
        <f t="shared" si="57"/>
        <v/>
      </c>
      <c r="BH80" s="4" t="str">
        <f t="shared" si="58"/>
        <v/>
      </c>
      <c r="BI80" s="4" t="str">
        <f t="shared" si="59"/>
        <v/>
      </c>
      <c r="BJ80" s="4" t="str">
        <f t="shared" si="60"/>
        <v/>
      </c>
      <c r="BK80" s="4" t="str">
        <f t="shared" si="61"/>
        <v/>
      </c>
      <c r="BS80" s="3" t="str">
        <f t="shared" si="38"/>
        <v/>
      </c>
      <c r="BT80" s="5">
        <f t="shared" si="39"/>
        <v>2.9556144606637913E-2</v>
      </c>
      <c r="BU80" s="3"/>
    </row>
    <row r="81" spans="1:73" x14ac:dyDescent="0.2">
      <c r="A81" s="1">
        <v>41870</v>
      </c>
      <c r="C81">
        <v>0.70509838694314031</v>
      </c>
      <c r="D81">
        <v>0.70608323074777235</v>
      </c>
      <c r="E81">
        <v>0.70941353369412019</v>
      </c>
      <c r="F81">
        <v>0.71961779684521066</v>
      </c>
      <c r="G81">
        <v>0.70976793747624778</v>
      </c>
      <c r="H81">
        <v>0.72228618171717884</v>
      </c>
      <c r="I81">
        <v>0.72184647481735564</v>
      </c>
      <c r="J81">
        <v>0.72360921288176838</v>
      </c>
      <c r="M81">
        <f>'[1]CAC_SWISS (-SP-NIKKEI-DAX)'!AC166</f>
        <v>0</v>
      </c>
      <c r="N81">
        <f>'[1]CAC_SWISS_SP (-NIKKEI-DAX)'!AD166</f>
        <v>0</v>
      </c>
      <c r="O81">
        <f>'[1]CAC_SWISS_DAX (-SP-NIKKEI)'!AD166</f>
        <v>0</v>
      </c>
      <c r="P81">
        <f>'[1]CAC_SWISS_NIKKEI (-SP-DAX)'!AD166</f>
        <v>0</v>
      </c>
      <c r="Q81">
        <f>'[1]CAC_SWISS_DAX_SP (-NIKKEI)'!AF166</f>
        <v>1</v>
      </c>
      <c r="R81">
        <f>'[1]CAC_SWISS_SP_NIKKEI (-DAX)'!AF166</f>
        <v>0</v>
      </c>
      <c r="S81">
        <f>'[1]CAC_SWISS_DAX_NIKKEI (-SP)'!AF166</f>
        <v>0</v>
      </c>
      <c r="V81" t="str">
        <f t="shared" si="48"/>
        <v>BASE</v>
      </c>
      <c r="W81" t="str">
        <f t="shared" si="49"/>
        <v>BASE+SP</v>
      </c>
      <c r="X81" t="str">
        <f t="shared" si="50"/>
        <v>BASE+DAX</v>
      </c>
      <c r="Y81" t="str">
        <f t="shared" si="51"/>
        <v>BASE+NIKKEI</v>
      </c>
      <c r="Z81" s="2" t="str">
        <f t="shared" si="52"/>
        <v/>
      </c>
      <c r="AA81" s="2" t="str">
        <f t="shared" si="25"/>
        <v>- DAX</v>
      </c>
      <c r="AB81" s="2" t="str">
        <f t="shared" si="40"/>
        <v>- SP</v>
      </c>
      <c r="AE81">
        <f t="shared" si="41"/>
        <v>0.70509838694314031</v>
      </c>
      <c r="AF81">
        <f t="shared" si="42"/>
        <v>0.70608323074777235</v>
      </c>
      <c r="AG81">
        <f t="shared" si="43"/>
        <v>0.70941353369412019</v>
      </c>
      <c r="AH81">
        <f t="shared" si="44"/>
        <v>0.71961779684521066</v>
      </c>
      <c r="AI81" t="str">
        <f t="shared" si="45"/>
        <v/>
      </c>
      <c r="AJ81">
        <f t="shared" si="46"/>
        <v>0.72228618171717884</v>
      </c>
      <c r="AK81">
        <f t="shared" si="47"/>
        <v>0.72184647481735564</v>
      </c>
      <c r="AM81" t="str">
        <f t="shared" si="53"/>
        <v>BASE</v>
      </c>
      <c r="AN81" t="str" cm="1">
        <f t="array" ref="AN81">IF(AM81="",_xlfn.IFS(AF81=MAX(AF81:AH81),"SP",AG81=MAX(AF81:AH81),"DAX",AH81=MAX(AF81:AH81),"NIKKEI",MAX(AF81:AH81)=0,""),"")</f>
        <v/>
      </c>
      <c r="AO81" t="str" cm="1">
        <f t="array" ref="AO81">IF(AM81="BASE","",IF(MAX(AF81:AH81)=0,_xlfn.IFS(AI81=MAX(AI81:AK81),"SP&amp;DAX",AJ81=MAX(AI81:AK81),"SP&amp;NIKKEI",AK81=MAX(AI81:AK81),"DAX&amp;NIKKEI"),""))</f>
        <v/>
      </c>
      <c r="AQ81" s="3">
        <f t="shared" si="54"/>
        <v>41870</v>
      </c>
      <c r="AR81" cm="1">
        <f t="array" ref="AR81">IF(AM81="BASE",AE81,_xlfn.IFS(AN81="DAX",AG81,AN81="NIKKEI",AH81,AN81="SP",AF81,AN81="",MAX(AI81:AK81)))</f>
        <v>0.70509838694314031</v>
      </c>
      <c r="AS81" s="4">
        <f t="shared" si="26"/>
        <v>0.71323622256282249</v>
      </c>
      <c r="AT81" s="4">
        <f t="shared" si="27"/>
        <v>0.68394077539775577</v>
      </c>
      <c r="AU81" s="4">
        <f t="shared" si="28"/>
        <v>1.2655325031900641E-4</v>
      </c>
      <c r="AV81" s="4">
        <f t="shared" si="29"/>
        <v>5.8178449275994983E-4</v>
      </c>
      <c r="AW81" s="4">
        <f t="shared" si="30"/>
        <v>0.21752599440842019</v>
      </c>
      <c r="AX81" s="4">
        <f t="shared" si="31"/>
        <v>7.8318209532881062E-3</v>
      </c>
      <c r="AY81" s="4">
        <f t="shared" si="32"/>
        <v>4.9285915723561065E-3</v>
      </c>
      <c r="AZ81" s="4">
        <f t="shared" si="33"/>
        <v>5.9439794787179059</v>
      </c>
      <c r="BA81" s="6" t="str">
        <f t="shared" si="34"/>
        <v>STRENGTHEN</v>
      </c>
      <c r="BB81" s="4">
        <f t="shared" si="35"/>
        <v>0.1</v>
      </c>
      <c r="BC81" s="4">
        <f t="shared" si="36"/>
        <v>0.60295548643614738</v>
      </c>
      <c r="BD81" s="4">
        <f t="shared" si="37"/>
        <v>0.77882552653643133</v>
      </c>
      <c r="BE81" s="4">
        <f t="shared" si="55"/>
        <v>0.05</v>
      </c>
      <c r="BF81" s="4" t="str">
        <f t="shared" si="56"/>
        <v/>
      </c>
      <c r="BG81" s="4" t="str">
        <f t="shared" si="57"/>
        <v/>
      </c>
      <c r="BH81" s="4" t="str">
        <f t="shared" si="58"/>
        <v/>
      </c>
      <c r="BI81" s="4" t="str">
        <f t="shared" si="59"/>
        <v/>
      </c>
      <c r="BJ81" s="4" t="str">
        <f t="shared" si="60"/>
        <v/>
      </c>
      <c r="BK81" s="4" t="str">
        <f t="shared" si="61"/>
        <v/>
      </c>
      <c r="BS81" s="3" t="str">
        <f t="shared" si="38"/>
        <v/>
      </c>
      <c r="BT81" s="5">
        <f t="shared" si="39"/>
        <v>2.9295447165066713E-2</v>
      </c>
      <c r="BU81" s="3"/>
    </row>
    <row r="82" spans="1:73" x14ac:dyDescent="0.2">
      <c r="A82" s="1">
        <v>41871</v>
      </c>
      <c r="C82">
        <v>0.693833449917027</v>
      </c>
      <c r="D82">
        <v>0.69460537447953452</v>
      </c>
      <c r="E82">
        <v>0.69797325630301044</v>
      </c>
      <c r="F82">
        <v>0.70980091130351475</v>
      </c>
      <c r="G82">
        <v>0.69819321182468985</v>
      </c>
      <c r="H82">
        <v>0.71229146202153171</v>
      </c>
      <c r="I82">
        <v>0.71147736813746421</v>
      </c>
      <c r="J82">
        <v>0.71316447653447068</v>
      </c>
      <c r="M82">
        <f>'[1]CAC_SWISS (-SP-NIKKEI-DAX)'!AC167</f>
        <v>0</v>
      </c>
      <c r="N82">
        <f>'[1]CAC_SWISS_SP (-NIKKEI-DAX)'!AD167</f>
        <v>0</v>
      </c>
      <c r="O82">
        <f>'[1]CAC_SWISS_DAX (-SP-NIKKEI)'!AD167</f>
        <v>0</v>
      </c>
      <c r="P82">
        <f>'[1]CAC_SWISS_NIKKEI (-SP-DAX)'!AD167</f>
        <v>0</v>
      </c>
      <c r="Q82">
        <f>'[1]CAC_SWISS_DAX_SP (-NIKKEI)'!AF167</f>
        <v>1</v>
      </c>
      <c r="R82">
        <f>'[1]CAC_SWISS_SP_NIKKEI (-DAX)'!AF167</f>
        <v>0</v>
      </c>
      <c r="S82">
        <f>'[1]CAC_SWISS_DAX_NIKKEI (-SP)'!AF167</f>
        <v>0</v>
      </c>
      <c r="V82" t="str">
        <f t="shared" si="48"/>
        <v>BASE</v>
      </c>
      <c r="W82" t="str">
        <f t="shared" si="49"/>
        <v>BASE+SP</v>
      </c>
      <c r="X82" t="str">
        <f t="shared" si="50"/>
        <v>BASE+DAX</v>
      </c>
      <c r="Y82" t="str">
        <f t="shared" si="51"/>
        <v>BASE+NIKKEI</v>
      </c>
      <c r="Z82" s="2" t="str">
        <f t="shared" si="52"/>
        <v/>
      </c>
      <c r="AA82" s="2" t="str">
        <f t="shared" si="25"/>
        <v>- DAX</v>
      </c>
      <c r="AB82" s="2" t="str">
        <f t="shared" si="40"/>
        <v>- SP</v>
      </c>
      <c r="AE82">
        <f t="shared" si="41"/>
        <v>0.693833449917027</v>
      </c>
      <c r="AF82">
        <f t="shared" si="42"/>
        <v>0.69460537447953452</v>
      </c>
      <c r="AG82">
        <f t="shared" si="43"/>
        <v>0.69797325630301044</v>
      </c>
      <c r="AH82">
        <f t="shared" si="44"/>
        <v>0.70980091130351475</v>
      </c>
      <c r="AI82" t="str">
        <f t="shared" si="45"/>
        <v/>
      </c>
      <c r="AJ82">
        <f t="shared" si="46"/>
        <v>0.71229146202153171</v>
      </c>
      <c r="AK82">
        <f t="shared" si="47"/>
        <v>0.71147736813746421</v>
      </c>
      <c r="AM82" t="str">
        <f t="shared" si="53"/>
        <v>BASE</v>
      </c>
      <c r="AN82" t="str" cm="1">
        <f t="array" ref="AN82">IF(AM82="",_xlfn.IFS(AF82=MAX(AF82:AH82),"SP",AG82=MAX(AF82:AH82),"DAX",AH82=MAX(AF82:AH82),"NIKKEI",MAX(AF82:AH82)=0,""),"")</f>
        <v/>
      </c>
      <c r="AO82" t="str" cm="1">
        <f t="array" ref="AO82">IF(AM82="BASE","",IF(MAX(AF82:AH82)=0,_xlfn.IFS(AI82=MAX(AI82:AK82),"SP&amp;DAX",AJ82=MAX(AI82:AK82),"SP&amp;NIKKEI",AK82=MAX(AI82:AK82),"DAX&amp;NIKKEI"),""))</f>
        <v/>
      </c>
      <c r="AQ82" s="3">
        <f t="shared" si="54"/>
        <v>41871</v>
      </c>
      <c r="AR82" cm="1">
        <f t="array" ref="AR82">IF(AM82="BASE",AE82,_xlfn.IFS(AN82="DAX",AG82,AN82="NIKKEI",AH82,AN82="SP",AF82,AN82="",MAX(AI82:AK82)))</f>
        <v>0.693833449917027</v>
      </c>
      <c r="AS82" s="4">
        <f t="shared" si="26"/>
        <v>0.71110459198540565</v>
      </c>
      <c r="AT82" s="4">
        <f t="shared" si="27"/>
        <v>0.68432087169232536</v>
      </c>
      <c r="AU82" s="4">
        <f t="shared" si="28"/>
        <v>1.6292741566625786E-4</v>
      </c>
      <c r="AV82" s="4">
        <f t="shared" si="29"/>
        <v>5.9847500570203098E-4</v>
      </c>
      <c r="AW82" s="4">
        <f t="shared" si="30"/>
        <v>0.27223762749312919</v>
      </c>
      <c r="AX82" s="4">
        <f t="shared" si="31"/>
        <v>7.9816542257936315E-3</v>
      </c>
      <c r="AY82" s="4">
        <f t="shared" si="32"/>
        <v>5.3162243820841877E-3</v>
      </c>
      <c r="AZ82" s="4">
        <f t="shared" si="33"/>
        <v>3.3556603099299425</v>
      </c>
      <c r="BA82" s="6" t="str">
        <f t="shared" si="34"/>
        <v>STRENGTHEN</v>
      </c>
      <c r="BB82" s="4">
        <f t="shared" si="35"/>
        <v>0.1</v>
      </c>
      <c r="BC82" s="4">
        <f t="shared" si="36"/>
        <v>0.60295548643614738</v>
      </c>
      <c r="BD82" s="4">
        <f t="shared" si="37"/>
        <v>0.77882552653643133</v>
      </c>
      <c r="BE82" s="4">
        <f t="shared" si="55"/>
        <v>0.05</v>
      </c>
      <c r="BF82" s="4" t="str">
        <f t="shared" si="56"/>
        <v/>
      </c>
      <c r="BG82" s="4" t="str">
        <f t="shared" si="57"/>
        <v/>
      </c>
      <c r="BH82" s="4" t="str">
        <f t="shared" si="58"/>
        <v/>
      </c>
      <c r="BI82" s="4" t="str">
        <f t="shared" si="59"/>
        <v/>
      </c>
      <c r="BJ82" s="4" t="str">
        <f t="shared" si="60"/>
        <v/>
      </c>
      <c r="BK82" s="4" t="str">
        <f t="shared" si="61"/>
        <v/>
      </c>
      <c r="BS82" s="3" t="str">
        <f t="shared" si="38"/>
        <v/>
      </c>
      <c r="BT82" s="5">
        <f t="shared" si="39"/>
        <v>2.6783720293080293E-2</v>
      </c>
      <c r="BU82" s="3"/>
    </row>
    <row r="83" spans="1:73" x14ac:dyDescent="0.2">
      <c r="A83" s="1">
        <v>41872</v>
      </c>
      <c r="C83">
        <v>0.69193700169405148</v>
      </c>
      <c r="D83">
        <v>0.69305292990096967</v>
      </c>
      <c r="E83">
        <v>0.69664792980033396</v>
      </c>
      <c r="F83">
        <v>0.7051233668994572</v>
      </c>
      <c r="G83">
        <v>0.69702263941118203</v>
      </c>
      <c r="H83">
        <v>0.70808041795209165</v>
      </c>
      <c r="I83">
        <v>0.70746863046971398</v>
      </c>
      <c r="J83">
        <v>0.70937064902796443</v>
      </c>
      <c r="M83">
        <f>'[1]CAC_SWISS (-SP-NIKKEI-DAX)'!AC168</f>
        <v>0</v>
      </c>
      <c r="N83">
        <f>'[1]CAC_SWISS_SP (-NIKKEI-DAX)'!AD168</f>
        <v>0</v>
      </c>
      <c r="O83">
        <f>'[1]CAC_SWISS_DAX (-SP-NIKKEI)'!AD168</f>
        <v>0</v>
      </c>
      <c r="P83">
        <f>'[1]CAC_SWISS_NIKKEI (-SP-DAX)'!AD168</f>
        <v>0</v>
      </c>
      <c r="Q83">
        <f>'[1]CAC_SWISS_DAX_SP (-NIKKEI)'!AF168</f>
        <v>0</v>
      </c>
      <c r="R83">
        <f>'[1]CAC_SWISS_SP_NIKKEI (-DAX)'!AF168</f>
        <v>0</v>
      </c>
      <c r="S83">
        <f>'[1]CAC_SWISS_DAX_NIKKEI (-SP)'!AF168</f>
        <v>0</v>
      </c>
      <c r="V83" t="str">
        <f t="shared" si="48"/>
        <v>BASE</v>
      </c>
      <c r="W83" t="str">
        <f t="shared" si="49"/>
        <v>BASE+SP</v>
      </c>
      <c r="X83" t="str">
        <f t="shared" si="50"/>
        <v>BASE+DAX</v>
      </c>
      <c r="Y83" t="str">
        <f t="shared" si="51"/>
        <v>BASE+NIKKEI</v>
      </c>
      <c r="Z83" s="2" t="str">
        <f t="shared" si="52"/>
        <v>- NIKKEI</v>
      </c>
      <c r="AA83" s="2" t="str">
        <f t="shared" si="25"/>
        <v>- DAX</v>
      </c>
      <c r="AB83" s="2" t="str">
        <f t="shared" si="40"/>
        <v>- SP</v>
      </c>
      <c r="AE83">
        <f t="shared" si="41"/>
        <v>0.69193700169405148</v>
      </c>
      <c r="AF83">
        <f t="shared" si="42"/>
        <v>0.69305292990096967</v>
      </c>
      <c r="AG83">
        <f t="shared" si="43"/>
        <v>0.69664792980033396</v>
      </c>
      <c r="AH83">
        <f t="shared" si="44"/>
        <v>0.7051233668994572</v>
      </c>
      <c r="AI83">
        <f t="shared" si="45"/>
        <v>0.69702263941118203</v>
      </c>
      <c r="AJ83">
        <f t="shared" si="46"/>
        <v>0.70808041795209165</v>
      </c>
      <c r="AK83">
        <f t="shared" si="47"/>
        <v>0.70746863046971398</v>
      </c>
      <c r="AM83" t="str">
        <f t="shared" si="53"/>
        <v>BASE</v>
      </c>
      <c r="AN83" t="str" cm="1">
        <f t="array" ref="AN83">IF(AM83="",_xlfn.IFS(AF83=MAX(AF83:AH83),"SP",AG83=MAX(AF83:AH83),"DAX",AH83=MAX(AF83:AH83),"NIKKEI",MAX(AF83:AH83)=0,""),"")</f>
        <v/>
      </c>
      <c r="AO83" t="str" cm="1">
        <f t="array" ref="AO83">IF(AM83="BASE","",IF(MAX(AF83:AH83)=0,_xlfn.IFS(AI83=MAX(AI83:AK83),"SP&amp;DAX",AJ83=MAX(AI83:AK83),"SP&amp;NIKKEI",AK83=MAX(AI83:AK83),"DAX&amp;NIKKEI"),""))</f>
        <v/>
      </c>
      <c r="AQ83" s="3">
        <f t="shared" si="54"/>
        <v>41872</v>
      </c>
      <c r="AR83" s="15" cm="1">
        <f t="array" ref="AR83">IF(AM83="BASE",AE83,_xlfn.IFS(AN83="DAX",AG83,AN83="NIKKEI",AH83,AN83="SP",AF83,AN83="",MAX(AI83:AK83)))</f>
        <v>0.69193700169405148</v>
      </c>
      <c r="AS83" s="12">
        <f t="shared" si="26"/>
        <v>0.70773694851164159</v>
      </c>
      <c r="AT83" s="12">
        <f t="shared" si="27"/>
        <v>0.68500441763243303</v>
      </c>
      <c r="AU83" s="4">
        <f t="shared" si="28"/>
        <v>1.6775849619368388E-4</v>
      </c>
      <c r="AV83" s="4">
        <f t="shared" si="29"/>
        <v>6.3176249784930964E-4</v>
      </c>
      <c r="AW83" s="4">
        <f t="shared" si="30"/>
        <v>0.26554044718510383</v>
      </c>
      <c r="AX83" s="4">
        <f t="shared" si="31"/>
        <v>8.195817544841371E-3</v>
      </c>
      <c r="AY83" s="4">
        <f t="shared" si="32"/>
        <v>5.4232001232071992E-3</v>
      </c>
      <c r="AZ83" s="4">
        <f t="shared" si="33"/>
        <v>2.7736745913184615</v>
      </c>
      <c r="BA83" s="11" t="str">
        <f t="shared" si="34"/>
        <v>STRENGTHEN</v>
      </c>
      <c r="BB83" s="12">
        <f t="shared" si="35"/>
        <v>0.1</v>
      </c>
      <c r="BC83" s="4">
        <f t="shared" si="36"/>
        <v>0.60295548643614738</v>
      </c>
      <c r="BD83" s="4">
        <f t="shared" si="37"/>
        <v>0.77882552653643133</v>
      </c>
      <c r="BE83" s="4">
        <f t="shared" si="55"/>
        <v>0.05</v>
      </c>
      <c r="BF83" s="4" t="str">
        <f t="shared" si="56"/>
        <v/>
      </c>
      <c r="BG83" s="4" t="str">
        <f t="shared" si="57"/>
        <v/>
      </c>
      <c r="BH83" s="4" t="str">
        <f t="shared" si="58"/>
        <v/>
      </c>
      <c r="BI83" s="4" t="str">
        <f t="shared" si="59"/>
        <v/>
      </c>
      <c r="BJ83" s="4" t="str">
        <f t="shared" si="60"/>
        <v/>
      </c>
      <c r="BK83" s="4" t="str">
        <f t="shared" si="61"/>
        <v/>
      </c>
      <c r="BS83" s="3" t="str">
        <f t="shared" si="38"/>
        <v/>
      </c>
      <c r="BT83" s="5">
        <f t="shared" si="39"/>
        <v>2.2732530879208568E-2</v>
      </c>
      <c r="BU83" s="3"/>
    </row>
    <row r="84" spans="1:73" x14ac:dyDescent="0.2">
      <c r="A84" s="1">
        <v>41873</v>
      </c>
      <c r="C84">
        <v>0.68519358858483759</v>
      </c>
      <c r="D84">
        <v>0.68668598350383581</v>
      </c>
      <c r="E84">
        <v>0.69111432948964757</v>
      </c>
      <c r="F84">
        <v>0.69956959956713627</v>
      </c>
      <c r="G84">
        <v>0.69164958688987588</v>
      </c>
      <c r="H84">
        <v>0.70340209965060874</v>
      </c>
      <c r="I84">
        <v>0.70283380724061917</v>
      </c>
      <c r="J84">
        <v>0.7052629238260274</v>
      </c>
      <c r="M84">
        <f>'[1]CAC_SWISS (-SP-NIKKEI-DAX)'!AC169</f>
        <v>0</v>
      </c>
      <c r="N84">
        <f>'[1]CAC_SWISS_SP (-NIKKEI-DAX)'!AD169</f>
        <v>0</v>
      </c>
      <c r="O84">
        <f>'[1]CAC_SWISS_DAX (-SP-NIKKEI)'!AD169</f>
        <v>0</v>
      </c>
      <c r="P84">
        <f>'[1]CAC_SWISS_NIKKEI (-SP-DAX)'!AD169</f>
        <v>0</v>
      </c>
      <c r="Q84">
        <f>'[1]CAC_SWISS_DAX_SP (-NIKKEI)'!AF169</f>
        <v>0</v>
      </c>
      <c r="R84">
        <f>'[1]CAC_SWISS_SP_NIKKEI (-DAX)'!AF169</f>
        <v>0</v>
      </c>
      <c r="S84">
        <f>'[1]CAC_SWISS_DAX_NIKKEI (-SP)'!AF169</f>
        <v>0</v>
      </c>
      <c r="V84" t="str">
        <f t="shared" si="48"/>
        <v>BASE</v>
      </c>
      <c r="W84" t="str">
        <f t="shared" si="49"/>
        <v>BASE+SP</v>
      </c>
      <c r="X84" t="str">
        <f t="shared" si="50"/>
        <v>BASE+DAX</v>
      </c>
      <c r="Y84" t="str">
        <f t="shared" si="51"/>
        <v>BASE+NIKKEI</v>
      </c>
      <c r="Z84" s="2" t="str">
        <f t="shared" si="52"/>
        <v>- NIKKEI</v>
      </c>
      <c r="AA84" s="2" t="str">
        <f t="shared" si="25"/>
        <v>- DAX</v>
      </c>
      <c r="AB84" s="2" t="str">
        <f t="shared" si="40"/>
        <v>- SP</v>
      </c>
      <c r="AE84">
        <f t="shared" si="41"/>
        <v>0.68519358858483759</v>
      </c>
      <c r="AF84">
        <f t="shared" si="42"/>
        <v>0.68668598350383581</v>
      </c>
      <c r="AG84">
        <f t="shared" si="43"/>
        <v>0.69111432948964757</v>
      </c>
      <c r="AH84">
        <f t="shared" si="44"/>
        <v>0.69956959956713627</v>
      </c>
      <c r="AI84">
        <f t="shared" si="45"/>
        <v>0.69164958688987588</v>
      </c>
      <c r="AJ84">
        <f t="shared" si="46"/>
        <v>0.70340209965060874</v>
      </c>
      <c r="AK84">
        <f t="shared" si="47"/>
        <v>0.70283380724061917</v>
      </c>
      <c r="AM84" t="str">
        <f t="shared" si="53"/>
        <v>BASE</v>
      </c>
      <c r="AN84" t="str" cm="1">
        <f t="array" ref="AN84">IF(AM84="",_xlfn.IFS(AF84=MAX(AF84:AH84),"SP",AG84=MAX(AF84:AH84),"DAX",AH84=MAX(AF84:AH84),"NIKKEI",MAX(AF84:AH84)=0,""),"")</f>
        <v/>
      </c>
      <c r="AO84" t="str" cm="1">
        <f t="array" ref="AO84">IF(AM84="BASE","",IF(MAX(AF84:AH84)=0,_xlfn.IFS(AI84=MAX(AI84:AK84),"SP&amp;DAX",AJ84=MAX(AI84:AK84),"SP&amp;NIKKEI",AK84=MAX(AI84:AK84),"DAX&amp;NIKKEI"),""))</f>
        <v/>
      </c>
      <c r="AQ84" s="3">
        <f t="shared" si="54"/>
        <v>41873</v>
      </c>
      <c r="AR84" s="15" cm="1">
        <f t="array" ref="AR84">IF(AM84="BASE",AE84,_xlfn.IFS(AN84="DAX",AG84,AN84="NIKKEI",AH84,AN84="SP",AF84,AN84="",MAX(AI84:AK84)))</f>
        <v>0.68519358858483759</v>
      </c>
      <c r="AS84" s="12">
        <f t="shared" si="26"/>
        <v>0.70356867300586423</v>
      </c>
      <c r="AT84" s="12">
        <f t="shared" si="27"/>
        <v>0.68596220383394668</v>
      </c>
      <c r="AU84" s="4">
        <f t="shared" si="28"/>
        <v>1.64218654403615E-4</v>
      </c>
      <c r="AV84" s="4">
        <f t="shared" si="29"/>
        <v>6.6586824389869011E-4</v>
      </c>
      <c r="AW84" s="4">
        <f t="shared" si="30"/>
        <v>0.24662334614744053</v>
      </c>
      <c r="AX84" s="4">
        <f t="shared" si="31"/>
        <v>8.4001861852110379E-3</v>
      </c>
      <c r="AY84" s="4">
        <f t="shared" si="32"/>
        <v>5.4533687128540372E-3</v>
      </c>
      <c r="AZ84" s="4">
        <f t="shared" si="33"/>
        <v>2.0959617779561421</v>
      </c>
      <c r="BA84" s="11" t="str">
        <f t="shared" si="34"/>
        <v>NEUTRAL</v>
      </c>
      <c r="BB84" s="12">
        <f t="shared" si="35"/>
        <v>0.1</v>
      </c>
      <c r="BC84" s="4">
        <f t="shared" si="36"/>
        <v>0.60295548643614738</v>
      </c>
      <c r="BD84" s="4">
        <f t="shared" si="37"/>
        <v>0.77882552653643133</v>
      </c>
      <c r="BE84" s="4">
        <f t="shared" si="55"/>
        <v>0.05</v>
      </c>
      <c r="BF84" s="4" t="str">
        <f t="shared" si="56"/>
        <v/>
      </c>
      <c r="BG84" s="4" t="str">
        <f t="shared" si="57"/>
        <v/>
      </c>
      <c r="BH84" s="4" t="str">
        <f t="shared" si="58"/>
        <v/>
      </c>
      <c r="BI84" s="4" t="str">
        <f t="shared" si="59"/>
        <v/>
      </c>
      <c r="BJ84" s="4" t="str">
        <f t="shared" si="60"/>
        <v/>
      </c>
      <c r="BK84" s="4" t="str">
        <f t="shared" si="61"/>
        <v/>
      </c>
      <c r="BS84" s="3" t="str">
        <f t="shared" si="38"/>
        <v/>
      </c>
      <c r="BT84" s="5">
        <f t="shared" si="39"/>
        <v>1.7606469171917549E-2</v>
      </c>
      <c r="BU84" s="3"/>
    </row>
    <row r="85" spans="1:73" x14ac:dyDescent="0.2">
      <c r="A85" s="1">
        <v>41876</v>
      </c>
      <c r="C85">
        <v>0.63577213271510513</v>
      </c>
      <c r="D85">
        <v>0.64050775016457717</v>
      </c>
      <c r="E85">
        <v>0.64451794054729683</v>
      </c>
      <c r="F85">
        <v>0.64991340074072212</v>
      </c>
      <c r="G85">
        <v>0.64730246398539637</v>
      </c>
      <c r="H85">
        <v>0.6583645980127879</v>
      </c>
      <c r="I85">
        <v>0.65520324671605157</v>
      </c>
      <c r="J85">
        <v>0.66124386962957371</v>
      </c>
      <c r="M85">
        <f>'[1]CAC_SWISS (-SP-NIKKEI-DAX)'!AC170</f>
        <v>0</v>
      </c>
      <c r="N85">
        <f>'[1]CAC_SWISS_SP (-NIKKEI-DAX)'!AD170</f>
        <v>0</v>
      </c>
      <c r="O85">
        <f>'[1]CAC_SWISS_DAX (-SP-NIKKEI)'!AD170</f>
        <v>0</v>
      </c>
      <c r="P85">
        <f>'[1]CAC_SWISS_NIKKEI (-SP-DAX)'!AD170</f>
        <v>0</v>
      </c>
      <c r="Q85">
        <f>'[1]CAC_SWISS_DAX_SP (-NIKKEI)'!AF170</f>
        <v>0</v>
      </c>
      <c r="R85">
        <f>'[1]CAC_SWISS_SP_NIKKEI (-DAX)'!AF170</f>
        <v>0</v>
      </c>
      <c r="S85">
        <f>'[1]CAC_SWISS_DAX_NIKKEI (-SP)'!AF170</f>
        <v>0</v>
      </c>
      <c r="V85" t="str">
        <f t="shared" si="48"/>
        <v>BASE</v>
      </c>
      <c r="W85" t="str">
        <f t="shared" si="49"/>
        <v>BASE+SP</v>
      </c>
      <c r="X85" t="str">
        <f t="shared" si="50"/>
        <v>BASE+DAX</v>
      </c>
      <c r="Y85" t="str">
        <f t="shared" si="51"/>
        <v>BASE+NIKKEI</v>
      </c>
      <c r="Z85" s="2" t="str">
        <f t="shared" si="52"/>
        <v>- NIKKEI</v>
      </c>
      <c r="AA85" s="2" t="str">
        <f t="shared" si="25"/>
        <v>- DAX</v>
      </c>
      <c r="AB85" s="2" t="str">
        <f t="shared" si="40"/>
        <v>- SP</v>
      </c>
      <c r="AE85">
        <f t="shared" si="41"/>
        <v>0.63577213271510513</v>
      </c>
      <c r="AF85">
        <f t="shared" si="42"/>
        <v>0.64050775016457717</v>
      </c>
      <c r="AG85">
        <f t="shared" si="43"/>
        <v>0.64451794054729683</v>
      </c>
      <c r="AH85">
        <f t="shared" si="44"/>
        <v>0.64991340074072212</v>
      </c>
      <c r="AI85">
        <f t="shared" si="45"/>
        <v>0.64730246398539637</v>
      </c>
      <c r="AJ85">
        <f t="shared" si="46"/>
        <v>0.6583645980127879</v>
      </c>
      <c r="AK85">
        <f t="shared" si="47"/>
        <v>0.65520324671605157</v>
      </c>
      <c r="AM85" t="str">
        <f t="shared" si="53"/>
        <v>BASE</v>
      </c>
      <c r="AN85" t="str" cm="1">
        <f t="array" ref="AN85">IF(AM85="",_xlfn.IFS(AF85=MAX(AF85:AH85),"SP",AG85=MAX(AF85:AH85),"DAX",AH85=MAX(AF85:AH85),"NIKKEI",MAX(AF85:AH85)=0,""),"")</f>
        <v/>
      </c>
      <c r="AO85" t="str" cm="1">
        <f t="array" ref="AO85">IF(AM85="BASE","",IF(MAX(AF85:AH85)=0,_xlfn.IFS(AI85=MAX(AI85:AK85),"SP&amp;DAX",AJ85=MAX(AI85:AK85),"SP&amp;NIKKEI",AK85=MAX(AI85:AK85),"DAX&amp;NIKKEI"),""))</f>
        <v/>
      </c>
      <c r="AQ85" s="3">
        <f t="shared" si="54"/>
        <v>41876</v>
      </c>
      <c r="AR85" cm="1">
        <f t="array" ref="AR85">IF(AM85="BASE",AE85,_xlfn.IFS(AN85="DAX",AG85,AN85="NIKKEI",AH85,AN85="SP",AF85,AN85="",MAX(AI85:AK85)))</f>
        <v>0.63577213271510513</v>
      </c>
      <c r="AS85" s="4">
        <f t="shared" si="26"/>
        <v>0.69471481900748133</v>
      </c>
      <c r="AT85" s="4">
        <f t="shared" si="27"/>
        <v>0.68693632368895718</v>
      </c>
      <c r="AU85" s="4">
        <f t="shared" si="28"/>
        <v>5.4002232305721946E-4</v>
      </c>
      <c r="AV85" s="4">
        <f t="shared" si="29"/>
        <v>6.9272296407528271E-4</v>
      </c>
      <c r="AW85" s="4">
        <f t="shared" si="30"/>
        <v>0.77956463270724152</v>
      </c>
      <c r="AX85" s="4">
        <f t="shared" si="31"/>
        <v>8.9600984616515621E-3</v>
      </c>
      <c r="AY85" s="4">
        <f t="shared" si="32"/>
        <v>8.2375173193886281E-3</v>
      </c>
      <c r="AZ85" s="4">
        <f t="shared" si="33"/>
        <v>0.86812609836994847</v>
      </c>
      <c r="BA85" s="6" t="str">
        <f t="shared" si="34"/>
        <v>NEUTRAL</v>
      </c>
      <c r="BB85" s="4">
        <f t="shared" si="35"/>
        <v>0.1</v>
      </c>
      <c r="BC85" s="4">
        <f t="shared" si="36"/>
        <v>0.60295548643614738</v>
      </c>
      <c r="BD85" s="4">
        <f t="shared" si="37"/>
        <v>0.77882552653643133</v>
      </c>
      <c r="BE85" s="4">
        <f t="shared" si="55"/>
        <v>0.05</v>
      </c>
      <c r="BF85" s="4" t="str">
        <f t="shared" si="56"/>
        <v/>
      </c>
      <c r="BG85" s="4" t="str">
        <f t="shared" si="57"/>
        <v/>
      </c>
      <c r="BH85" s="4" t="str">
        <f t="shared" si="58"/>
        <v/>
      </c>
      <c r="BI85" s="4" t="str">
        <f t="shared" si="59"/>
        <v/>
      </c>
      <c r="BJ85" s="4" t="str">
        <f t="shared" si="60"/>
        <v/>
      </c>
      <c r="BK85" s="4" t="str">
        <f t="shared" si="61"/>
        <v/>
      </c>
      <c r="BS85" s="3" t="str">
        <f t="shared" si="38"/>
        <v/>
      </c>
      <c r="BT85" s="5">
        <f t="shared" si="39"/>
        <v>7.7784953185241479E-3</v>
      </c>
      <c r="BU85" s="3"/>
    </row>
    <row r="86" spans="1:73" x14ac:dyDescent="0.2">
      <c r="A86" s="1">
        <v>41877</v>
      </c>
      <c r="C86">
        <v>0.64317285089794263</v>
      </c>
      <c r="D86">
        <v>0.64751191991611168</v>
      </c>
      <c r="E86">
        <v>0.65118429514960685</v>
      </c>
      <c r="F86">
        <v>0.65686646828453288</v>
      </c>
      <c r="G86">
        <v>0.65365215990311032</v>
      </c>
      <c r="H86">
        <v>0.66433498531086477</v>
      </c>
      <c r="I86">
        <v>0.66134542152326781</v>
      </c>
      <c r="J86">
        <v>0.66664839022820754</v>
      </c>
      <c r="M86">
        <f>'[1]CAC_SWISS (-SP-NIKKEI-DAX)'!AC171</f>
        <v>0</v>
      </c>
      <c r="N86">
        <f>'[1]CAC_SWISS_SP (-NIKKEI-DAX)'!AD171</f>
        <v>0</v>
      </c>
      <c r="O86">
        <f>'[1]CAC_SWISS_DAX (-SP-NIKKEI)'!AD171</f>
        <v>0</v>
      </c>
      <c r="P86">
        <f>'[1]CAC_SWISS_NIKKEI (-SP-DAX)'!AD171</f>
        <v>0</v>
      </c>
      <c r="Q86">
        <f>'[1]CAC_SWISS_DAX_SP (-NIKKEI)'!AF171</f>
        <v>0</v>
      </c>
      <c r="R86">
        <f>'[1]CAC_SWISS_SP_NIKKEI (-DAX)'!AF171</f>
        <v>0</v>
      </c>
      <c r="S86">
        <f>'[1]CAC_SWISS_DAX_NIKKEI (-SP)'!AF171</f>
        <v>0</v>
      </c>
      <c r="V86" t="str">
        <f t="shared" si="48"/>
        <v>BASE</v>
      </c>
      <c r="W86" t="str">
        <f t="shared" si="49"/>
        <v>BASE+SP</v>
      </c>
      <c r="X86" t="str">
        <f t="shared" si="50"/>
        <v>BASE+DAX</v>
      </c>
      <c r="Y86" t="str">
        <f t="shared" si="51"/>
        <v>BASE+NIKKEI</v>
      </c>
      <c r="Z86" s="2" t="str">
        <f t="shared" si="52"/>
        <v>- NIKKEI</v>
      </c>
      <c r="AA86" s="2" t="str">
        <f t="shared" si="25"/>
        <v>- DAX</v>
      </c>
      <c r="AB86" s="2" t="str">
        <f t="shared" si="40"/>
        <v>- SP</v>
      </c>
      <c r="AE86">
        <f t="shared" si="41"/>
        <v>0.64317285089794263</v>
      </c>
      <c r="AF86">
        <f t="shared" si="42"/>
        <v>0.64751191991611168</v>
      </c>
      <c r="AG86">
        <f t="shared" si="43"/>
        <v>0.65118429514960685</v>
      </c>
      <c r="AH86">
        <f t="shared" si="44"/>
        <v>0.65686646828453288</v>
      </c>
      <c r="AI86">
        <f t="shared" si="45"/>
        <v>0.65365215990311032</v>
      </c>
      <c r="AJ86">
        <f t="shared" si="46"/>
        <v>0.66433498531086477</v>
      </c>
      <c r="AK86">
        <f t="shared" si="47"/>
        <v>0.66134542152326781</v>
      </c>
      <c r="AM86" t="str">
        <f t="shared" si="53"/>
        <v>BASE</v>
      </c>
      <c r="AN86" t="str" cm="1">
        <f t="array" ref="AN86">IF(AM86="",_xlfn.IFS(AF86=MAX(AF86:AH86),"SP",AG86=MAX(AF86:AH86),"DAX",AH86=MAX(AF86:AH86),"NIKKEI",MAX(AF86:AH86)=0,""),"")</f>
        <v/>
      </c>
      <c r="AO86" t="str" cm="1">
        <f t="array" ref="AO86">IF(AM86="BASE","",IF(MAX(AF86:AH86)=0,_xlfn.IFS(AI86=MAX(AI86:AK86),"SP&amp;DAX",AJ86=MAX(AI86:AK86),"SP&amp;NIKKEI",AK86=MAX(AI86:AK86),"DAX&amp;NIKKEI"),""))</f>
        <v/>
      </c>
      <c r="AQ86" s="3">
        <f t="shared" si="54"/>
        <v>41877</v>
      </c>
      <c r="AR86" cm="1">
        <f t="array" ref="AR86">IF(AM86="BASE",AE86,_xlfn.IFS(AN86="DAX",AG86,AN86="NIKKEI",AH86,AN86="SP",AF86,AN86="",MAX(AI86:AK86)))</f>
        <v>0.64317285089794263</v>
      </c>
      <c r="AS86" s="4">
        <f t="shared" si="26"/>
        <v>0.68724424204490142</v>
      </c>
      <c r="AT86" s="4">
        <f t="shared" si="27"/>
        <v>0.6878625008280711</v>
      </c>
      <c r="AU86" s="4">
        <f t="shared" si="28"/>
        <v>7.1356872021073245E-4</v>
      </c>
      <c r="AV86" s="4">
        <f t="shared" si="29"/>
        <v>7.0656795098979859E-4</v>
      </c>
      <c r="AW86" s="4">
        <f t="shared" si="30"/>
        <v>1.0099081329844168</v>
      </c>
      <c r="AX86" s="4">
        <f t="shared" si="31"/>
        <v>9.2151241592170821E-3</v>
      </c>
      <c r="AY86" s="4">
        <f t="shared" si="32"/>
        <v>9.2459845901271768E-3</v>
      </c>
      <c r="AZ86" s="4">
        <f t="shared" si="33"/>
        <v>-6.7091747488967721E-2</v>
      </c>
      <c r="BA86" s="6" t="str">
        <f t="shared" si="34"/>
        <v>NEUTRAL</v>
      </c>
      <c r="BB86" s="4">
        <f t="shared" si="35"/>
        <v>0.1</v>
      </c>
      <c r="BC86" s="4">
        <f t="shared" si="36"/>
        <v>0.60295548643614738</v>
      </c>
      <c r="BD86" s="4">
        <f t="shared" si="37"/>
        <v>0.77882552653643133</v>
      </c>
      <c r="BE86" s="4">
        <f t="shared" si="55"/>
        <v>0.05</v>
      </c>
      <c r="BF86" s="4" t="str">
        <f t="shared" si="56"/>
        <v/>
      </c>
      <c r="BG86" s="4" t="str">
        <f t="shared" si="57"/>
        <v/>
      </c>
      <c r="BH86" s="4" t="str">
        <f t="shared" si="58"/>
        <v/>
      </c>
      <c r="BI86" s="4" t="str">
        <f t="shared" si="59"/>
        <v/>
      </c>
      <c r="BJ86" s="4" t="str">
        <f t="shared" si="60"/>
        <v/>
      </c>
      <c r="BK86" s="4" t="str">
        <f t="shared" si="61"/>
        <v/>
      </c>
      <c r="BS86" s="3" t="str">
        <f t="shared" si="38"/>
        <v/>
      </c>
      <c r="BT86" s="5">
        <f t="shared" si="39"/>
        <v>-6.1825878316967842E-4</v>
      </c>
      <c r="BU86" s="3"/>
    </row>
    <row r="87" spans="1:73" x14ac:dyDescent="0.2">
      <c r="A87" s="1">
        <v>41878</v>
      </c>
      <c r="C87">
        <v>0.64065635142512689</v>
      </c>
      <c r="D87">
        <v>0.64470846423019834</v>
      </c>
      <c r="E87">
        <v>0.64525296444978397</v>
      </c>
      <c r="F87">
        <v>0.65629795028728333</v>
      </c>
      <c r="G87">
        <v>0.64792161341558274</v>
      </c>
      <c r="H87">
        <v>0.66359156114947182</v>
      </c>
      <c r="I87">
        <v>0.65805287823164582</v>
      </c>
      <c r="J87">
        <v>0.6640956819259114</v>
      </c>
      <c r="M87">
        <f>'[1]CAC_SWISS (-SP-NIKKEI-DAX)'!AC172</f>
        <v>0</v>
      </c>
      <c r="N87">
        <f>'[1]CAC_SWISS_SP (-NIKKEI-DAX)'!AD172</f>
        <v>0</v>
      </c>
      <c r="O87">
        <f>'[1]CAC_SWISS_DAX (-SP-NIKKEI)'!AD172</f>
        <v>0</v>
      </c>
      <c r="P87">
        <f>'[1]CAC_SWISS_NIKKEI (-SP-DAX)'!AD172</f>
        <v>0</v>
      </c>
      <c r="Q87">
        <f>'[1]CAC_SWISS_DAX_SP (-NIKKEI)'!AF172</f>
        <v>0</v>
      </c>
      <c r="R87">
        <f>'[1]CAC_SWISS_SP_NIKKEI (-DAX)'!AF172</f>
        <v>0</v>
      </c>
      <c r="S87">
        <f>'[1]CAC_SWISS_DAX_NIKKEI (-SP)'!AF172</f>
        <v>0</v>
      </c>
      <c r="V87" t="str">
        <f t="shared" si="48"/>
        <v>BASE</v>
      </c>
      <c r="W87" t="str">
        <f t="shared" si="49"/>
        <v>BASE+SP</v>
      </c>
      <c r="X87" t="str">
        <f t="shared" si="50"/>
        <v>BASE+DAX</v>
      </c>
      <c r="Y87" t="str">
        <f t="shared" si="51"/>
        <v>BASE+NIKKEI</v>
      </c>
      <c r="Z87" s="2" t="str">
        <f t="shared" si="52"/>
        <v>- NIKKEI</v>
      </c>
      <c r="AA87" s="2" t="str">
        <f t="shared" si="25"/>
        <v>- DAX</v>
      </c>
      <c r="AB87" s="2" t="str">
        <f t="shared" si="40"/>
        <v>- SP</v>
      </c>
      <c r="AE87">
        <f t="shared" si="41"/>
        <v>0.64065635142512689</v>
      </c>
      <c r="AF87">
        <f t="shared" si="42"/>
        <v>0.64470846423019834</v>
      </c>
      <c r="AG87">
        <f t="shared" si="43"/>
        <v>0.64525296444978397</v>
      </c>
      <c r="AH87">
        <f t="shared" si="44"/>
        <v>0.65629795028728333</v>
      </c>
      <c r="AI87">
        <f t="shared" si="45"/>
        <v>0.64792161341558274</v>
      </c>
      <c r="AJ87">
        <f t="shared" si="46"/>
        <v>0.66359156114947182</v>
      </c>
      <c r="AK87">
        <f t="shared" si="47"/>
        <v>0.65805287823164582</v>
      </c>
      <c r="AM87" t="str">
        <f t="shared" si="53"/>
        <v>BASE</v>
      </c>
      <c r="AN87" t="str" cm="1">
        <f t="array" ref="AN87">IF(AM87="",_xlfn.IFS(AF87=MAX(AF87:AH87),"SP",AG87=MAX(AF87:AH87),"DAX",AH87=MAX(AF87:AH87),"NIKKEI",MAX(AF87:AH87)=0,""),"")</f>
        <v/>
      </c>
      <c r="AO87" t="str" cm="1">
        <f t="array" ref="AO87">IF(AM87="BASE","",IF(MAX(AF87:AH87)=0,_xlfn.IFS(AI87=MAX(AI87:AK87),"SP&amp;DAX",AJ87=MAX(AI87:AK87),"SP&amp;NIKKEI",AK87=MAX(AI87:AK87),"DAX&amp;NIKKEI"),""))</f>
        <v/>
      </c>
      <c r="AQ87" s="3">
        <f t="shared" si="54"/>
        <v>41878</v>
      </c>
      <c r="AR87" cm="1">
        <f t="array" ref="AR87">IF(AM87="BASE",AE87,_xlfn.IFS(AN87="DAX",AG87,AN87="NIKKEI",AH87,AN87="SP",AF87,AN87="",MAX(AI87:AK87)))</f>
        <v>0.64065635142512689</v>
      </c>
      <c r="AS87" s="4">
        <f t="shared" si="26"/>
        <v>0.67992077865383904</v>
      </c>
      <c r="AT87" s="4">
        <f t="shared" si="27"/>
        <v>0.68865901387481654</v>
      </c>
      <c r="AU87" s="4">
        <f t="shared" si="28"/>
        <v>8.1624110509844491E-4</v>
      </c>
      <c r="AV87" s="4">
        <f t="shared" si="29"/>
        <v>7.1586179821361373E-4</v>
      </c>
      <c r="AW87" s="4">
        <f t="shared" si="30"/>
        <v>1.1402216281624766</v>
      </c>
      <c r="AX87" s="4">
        <f t="shared" si="31"/>
        <v>9.3687004278575053E-3</v>
      </c>
      <c r="AY87" s="4">
        <f t="shared" si="32"/>
        <v>9.7949653635996479E-3</v>
      </c>
      <c r="AZ87" s="4">
        <f t="shared" si="33"/>
        <v>-0.93270515887077121</v>
      </c>
      <c r="BA87" s="6" t="str">
        <f t="shared" si="34"/>
        <v>NEUTRAL</v>
      </c>
      <c r="BB87" s="4">
        <f t="shared" si="35"/>
        <v>0.1</v>
      </c>
      <c r="BC87" s="4">
        <f t="shared" si="36"/>
        <v>0.60295548643614738</v>
      </c>
      <c r="BD87" s="4">
        <f t="shared" si="37"/>
        <v>0.77882552653643133</v>
      </c>
      <c r="BE87" s="4">
        <f t="shared" si="55"/>
        <v>0.05</v>
      </c>
      <c r="BF87" s="4" t="str">
        <f t="shared" si="56"/>
        <v/>
      </c>
      <c r="BG87" s="4" t="str">
        <f t="shared" si="57"/>
        <v/>
      </c>
      <c r="BH87" s="4" t="str">
        <f t="shared" si="58"/>
        <v/>
      </c>
      <c r="BI87" s="4" t="str">
        <f t="shared" si="59"/>
        <v/>
      </c>
      <c r="BJ87" s="4" t="str">
        <f t="shared" si="60"/>
        <v/>
      </c>
      <c r="BK87" s="4" t="str">
        <f t="shared" si="61"/>
        <v/>
      </c>
      <c r="BS87" s="3" t="str">
        <f t="shared" si="38"/>
        <v/>
      </c>
      <c r="BT87" s="5">
        <f t="shared" si="39"/>
        <v>-8.7382352209774972E-3</v>
      </c>
      <c r="BU87" s="3"/>
    </row>
    <row r="88" spans="1:73" x14ac:dyDescent="0.2">
      <c r="A88" s="1">
        <v>41879</v>
      </c>
      <c r="C88">
        <v>0.64334934648351183</v>
      </c>
      <c r="D88">
        <v>0.64715777957776444</v>
      </c>
      <c r="E88">
        <v>0.64770720264365111</v>
      </c>
      <c r="F88">
        <v>0.65890017205919282</v>
      </c>
      <c r="G88">
        <v>0.65023445427526405</v>
      </c>
      <c r="H88">
        <v>0.66583882732723454</v>
      </c>
      <c r="I88">
        <v>0.66046528846435437</v>
      </c>
      <c r="J88">
        <v>0.6662733224532027</v>
      </c>
      <c r="M88">
        <f>'[1]CAC_SWISS (-SP-NIKKEI-DAX)'!AC173</f>
        <v>0</v>
      </c>
      <c r="N88">
        <f>'[1]CAC_SWISS_SP (-NIKKEI-DAX)'!AD173</f>
        <v>0</v>
      </c>
      <c r="O88">
        <f>'[1]CAC_SWISS_DAX (-SP-NIKKEI)'!AD173</f>
        <v>0</v>
      </c>
      <c r="P88">
        <f>'[1]CAC_SWISS_NIKKEI (-SP-DAX)'!AD173</f>
        <v>0</v>
      </c>
      <c r="Q88">
        <f>'[1]CAC_SWISS_DAX_SP (-NIKKEI)'!AF173</f>
        <v>0</v>
      </c>
      <c r="R88">
        <f>'[1]CAC_SWISS_SP_NIKKEI (-DAX)'!AF173</f>
        <v>0</v>
      </c>
      <c r="S88">
        <f>'[1]CAC_SWISS_DAX_NIKKEI (-SP)'!AF173</f>
        <v>0</v>
      </c>
      <c r="V88" t="str">
        <f t="shared" si="48"/>
        <v>BASE</v>
      </c>
      <c r="W88" t="str">
        <f t="shared" si="49"/>
        <v>BASE+SP</v>
      </c>
      <c r="X88" t="str">
        <f t="shared" si="50"/>
        <v>BASE+DAX</v>
      </c>
      <c r="Y88" t="str">
        <f t="shared" si="51"/>
        <v>BASE+NIKKEI</v>
      </c>
      <c r="Z88" s="2" t="str">
        <f t="shared" si="52"/>
        <v>- NIKKEI</v>
      </c>
      <c r="AA88" s="2" t="str">
        <f t="shared" si="25"/>
        <v>- DAX</v>
      </c>
      <c r="AB88" s="2" t="str">
        <f t="shared" si="40"/>
        <v>- SP</v>
      </c>
      <c r="AE88">
        <f t="shared" si="41"/>
        <v>0.64334934648351183</v>
      </c>
      <c r="AF88">
        <f t="shared" si="42"/>
        <v>0.64715777957776444</v>
      </c>
      <c r="AG88">
        <f t="shared" si="43"/>
        <v>0.64770720264365111</v>
      </c>
      <c r="AH88">
        <f t="shared" si="44"/>
        <v>0.65890017205919282</v>
      </c>
      <c r="AI88">
        <f t="shared" si="45"/>
        <v>0.65023445427526405</v>
      </c>
      <c r="AJ88">
        <f t="shared" si="46"/>
        <v>0.66583882732723454</v>
      </c>
      <c r="AK88">
        <f t="shared" si="47"/>
        <v>0.66046528846435437</v>
      </c>
      <c r="AM88" t="str">
        <f t="shared" si="53"/>
        <v>BASE</v>
      </c>
      <c r="AN88" t="str" cm="1">
        <f t="array" ref="AN88">IF(AM88="",_xlfn.IFS(AF88=MAX(AF88:AH88),"SP",AG88=MAX(AF88:AH88),"DAX",AH88=MAX(AF88:AH88),"NIKKEI",MAX(AF88:AH88)=0,""),"")</f>
        <v/>
      </c>
      <c r="AO88" t="str" cm="1">
        <f t="array" ref="AO88">IF(AM88="BASE","",IF(MAX(AF88:AH88)=0,_xlfn.IFS(AI88=MAX(AI88:AK88),"SP&amp;DAX",AJ88=MAX(AI88:AK88),"SP&amp;NIKKEI",AK88=MAX(AI88:AK88),"DAX&amp;NIKKEI"),""))</f>
        <v/>
      </c>
      <c r="AQ88" s="3">
        <f t="shared" si="54"/>
        <v>41879</v>
      </c>
      <c r="AR88" cm="1">
        <f t="array" ref="AR88">IF(AM88="BASE",AE88,_xlfn.IFS(AN88="DAX",AG88,AN88="NIKKEI",AH88,AN88="SP",AF88,AN88="",MAX(AI88:AK88)))</f>
        <v>0.64334934648351183</v>
      </c>
      <c r="AS88" s="4">
        <f t="shared" si="26"/>
        <v>0.67327388929304555</v>
      </c>
      <c r="AT88" s="4">
        <f t="shared" si="27"/>
        <v>0.68959533097938719</v>
      </c>
      <c r="AU88" s="4">
        <f t="shared" si="28"/>
        <v>8.1644111274614727E-4</v>
      </c>
      <c r="AV88" s="4">
        <f t="shared" si="29"/>
        <v>7.1067028302619129E-4</v>
      </c>
      <c r="AW88" s="4">
        <f t="shared" si="30"/>
        <v>1.1488324927131615</v>
      </c>
      <c r="AX88" s="4">
        <f t="shared" si="31"/>
        <v>9.340768692025745E-3</v>
      </c>
      <c r="AY88" s="4">
        <f t="shared" si="32"/>
        <v>9.7906852127488276E-3</v>
      </c>
      <c r="AZ88" s="4">
        <f t="shared" si="33"/>
        <v>-1.7473338891557531</v>
      </c>
      <c r="BA88" s="6" t="str">
        <f t="shared" si="34"/>
        <v>NEUTRAL</v>
      </c>
      <c r="BB88" s="4">
        <f t="shared" si="35"/>
        <v>0.1</v>
      </c>
      <c r="BC88" s="4">
        <f t="shared" si="36"/>
        <v>0.60295548643614738</v>
      </c>
      <c r="BD88" s="4">
        <f t="shared" si="37"/>
        <v>0.77882552653643133</v>
      </c>
      <c r="BE88" s="4">
        <f t="shared" si="55"/>
        <v>0.05</v>
      </c>
      <c r="BF88" s="4" t="str">
        <f t="shared" si="56"/>
        <v/>
      </c>
      <c r="BG88" s="4" t="str">
        <f t="shared" si="57"/>
        <v/>
      </c>
      <c r="BH88" s="4" t="str">
        <f t="shared" si="58"/>
        <v/>
      </c>
      <c r="BI88" s="4" t="str">
        <f t="shared" si="59"/>
        <v/>
      </c>
      <c r="BJ88" s="4" t="str">
        <f t="shared" si="60"/>
        <v/>
      </c>
      <c r="BK88" s="4" t="str">
        <f t="shared" si="61"/>
        <v/>
      </c>
      <c r="BS88" s="3" t="str">
        <f t="shared" si="38"/>
        <v/>
      </c>
      <c r="BT88" s="5">
        <f t="shared" si="39"/>
        <v>-1.6321441686341642E-2</v>
      </c>
      <c r="BU88" s="3"/>
    </row>
    <row r="89" spans="1:73" x14ac:dyDescent="0.2">
      <c r="A89" s="1">
        <v>41880</v>
      </c>
      <c r="C89">
        <v>0.64977258450291642</v>
      </c>
      <c r="D89">
        <v>0.65387393795610238</v>
      </c>
      <c r="E89">
        <v>0.6541967696209694</v>
      </c>
      <c r="F89">
        <v>0.66244441927393571</v>
      </c>
      <c r="G89">
        <v>0.65699127049056971</v>
      </c>
      <c r="H89">
        <v>0.66943626931359523</v>
      </c>
      <c r="I89">
        <v>0.66421704583627361</v>
      </c>
      <c r="J89">
        <v>0.66999894085733103</v>
      </c>
      <c r="M89">
        <f>'[1]CAC_SWISS (-SP-NIKKEI-DAX)'!AC174</f>
        <v>0</v>
      </c>
      <c r="N89">
        <f>'[1]CAC_SWISS_SP (-NIKKEI-DAX)'!AD174</f>
        <v>0</v>
      </c>
      <c r="O89">
        <f>'[1]CAC_SWISS_DAX (-SP-NIKKEI)'!AD174</f>
        <v>0</v>
      </c>
      <c r="P89">
        <f>'[1]CAC_SWISS_NIKKEI (-SP-DAX)'!AD174</f>
        <v>0</v>
      </c>
      <c r="Q89">
        <f>'[1]CAC_SWISS_DAX_SP (-NIKKEI)'!AF174</f>
        <v>0</v>
      </c>
      <c r="R89">
        <f>'[1]CAC_SWISS_SP_NIKKEI (-DAX)'!AF174</f>
        <v>0</v>
      </c>
      <c r="S89">
        <f>'[1]CAC_SWISS_DAX_NIKKEI (-SP)'!AF174</f>
        <v>0</v>
      </c>
      <c r="V89" t="str">
        <f t="shared" si="48"/>
        <v>BASE</v>
      </c>
      <c r="W89" t="str">
        <f t="shared" si="49"/>
        <v>BASE+SP</v>
      </c>
      <c r="X89" t="str">
        <f t="shared" si="50"/>
        <v>BASE+DAX</v>
      </c>
      <c r="Y89" t="str">
        <f t="shared" si="51"/>
        <v>BASE+NIKKEI</v>
      </c>
      <c r="Z89" s="2" t="str">
        <f t="shared" si="52"/>
        <v>- NIKKEI</v>
      </c>
      <c r="AA89" s="2" t="str">
        <f t="shared" si="25"/>
        <v>- DAX</v>
      </c>
      <c r="AB89" s="2" t="str">
        <f t="shared" si="40"/>
        <v>- SP</v>
      </c>
      <c r="AE89">
        <f t="shared" si="41"/>
        <v>0.64977258450291642</v>
      </c>
      <c r="AF89">
        <f t="shared" si="42"/>
        <v>0.65387393795610238</v>
      </c>
      <c r="AG89">
        <f t="shared" si="43"/>
        <v>0.6541967696209694</v>
      </c>
      <c r="AH89">
        <f t="shared" si="44"/>
        <v>0.66244441927393571</v>
      </c>
      <c r="AI89">
        <f t="shared" si="45"/>
        <v>0.65699127049056971</v>
      </c>
      <c r="AJ89">
        <f t="shared" si="46"/>
        <v>0.66943626931359523</v>
      </c>
      <c r="AK89">
        <f t="shared" si="47"/>
        <v>0.66421704583627361</v>
      </c>
      <c r="AM89" t="str">
        <f t="shared" si="53"/>
        <v>BASE</v>
      </c>
      <c r="AN89" t="str" cm="1">
        <f t="array" ref="AN89">IF(AM89="",_xlfn.IFS(AF89=MAX(AF89:AH89),"SP",AG89=MAX(AF89:AH89),"DAX",AH89=MAX(AF89:AH89),"NIKKEI",MAX(AF89:AH89)=0,""),"")</f>
        <v/>
      </c>
      <c r="AO89" t="str" cm="1">
        <f t="array" ref="AO89">IF(AM89="BASE","",IF(MAX(AF89:AH89)=0,_xlfn.IFS(AI89=MAX(AI89:AK89),"SP&amp;DAX",AJ89=MAX(AI89:AK89),"SP&amp;NIKKEI",AK89=MAX(AI89:AK89),"DAX&amp;NIKKEI"),""))</f>
        <v/>
      </c>
      <c r="AQ89" s="3">
        <f t="shared" si="54"/>
        <v>41880</v>
      </c>
      <c r="AR89" s="14" cm="1">
        <f t="array" ref="AR89">IF(AM89="BASE",AE89,_xlfn.IFS(AN89="DAX",AG89,AN89="NIKKEI",AH89,AN89="SP",AF89,AN89="",MAX(AI89:AK89)))</f>
        <v>0.64977258450291642</v>
      </c>
      <c r="AS89" s="10">
        <f t="shared" si="26"/>
        <v>0.66899709936158058</v>
      </c>
      <c r="AT89" s="10">
        <f t="shared" si="27"/>
        <v>0.69051125234141386</v>
      </c>
      <c r="AU89" s="4">
        <f t="shared" si="28"/>
        <v>8.1624115064474591E-4</v>
      </c>
      <c r="AV89" s="4">
        <f t="shared" si="29"/>
        <v>6.7251778076659577E-4</v>
      </c>
      <c r="AW89" s="4">
        <f t="shared" si="30"/>
        <v>1.2137093977118663</v>
      </c>
      <c r="AX89" s="4">
        <f t="shared" si="31"/>
        <v>9.1311752780618601E-3</v>
      </c>
      <c r="AY89" s="4">
        <f t="shared" si="32"/>
        <v>9.7506138616912999E-3</v>
      </c>
      <c r="AZ89" s="4">
        <f t="shared" si="33"/>
        <v>-2.3561209071872917</v>
      </c>
      <c r="BA89" s="9" t="str">
        <f t="shared" si="34"/>
        <v>NEUTRAL</v>
      </c>
      <c r="BB89" s="10">
        <f t="shared" si="35"/>
        <v>0.1</v>
      </c>
      <c r="BC89" s="4">
        <f t="shared" si="36"/>
        <v>0.60295548643614738</v>
      </c>
      <c r="BD89" s="4">
        <f t="shared" si="37"/>
        <v>0.77882552653643133</v>
      </c>
      <c r="BE89" s="4">
        <f t="shared" si="55"/>
        <v>0.05</v>
      </c>
      <c r="BF89" s="4" t="str">
        <f t="shared" si="56"/>
        <v/>
      </c>
      <c r="BG89" s="4" t="str">
        <f t="shared" si="57"/>
        <v/>
      </c>
      <c r="BH89" s="4" t="str">
        <f t="shared" si="58"/>
        <v/>
      </c>
      <c r="BI89" s="4" t="str">
        <f t="shared" si="59"/>
        <v/>
      </c>
      <c r="BJ89" s="4" t="str">
        <f t="shared" si="60"/>
        <v/>
      </c>
      <c r="BK89" s="4" t="str">
        <f t="shared" si="61"/>
        <v/>
      </c>
      <c r="BS89" s="3" t="str">
        <f t="shared" si="38"/>
        <v/>
      </c>
      <c r="BT89" s="5">
        <f t="shared" si="39"/>
        <v>-2.1514152979833279E-2</v>
      </c>
      <c r="BU89" s="3"/>
    </row>
    <row r="90" spans="1:73" ht="22" x14ac:dyDescent="0.3">
      <c r="A90" s="1">
        <v>41883</v>
      </c>
      <c r="C90">
        <v>0.66263023574749103</v>
      </c>
      <c r="D90">
        <v>0.66667564844862193</v>
      </c>
      <c r="E90">
        <v>0.66657733588176327</v>
      </c>
      <c r="F90">
        <v>0.67564467700469788</v>
      </c>
      <c r="G90">
        <v>0.66940253816544026</v>
      </c>
      <c r="H90">
        <v>0.68260273032242491</v>
      </c>
      <c r="I90">
        <v>0.67709023336497076</v>
      </c>
      <c r="J90">
        <v>0.68298979292156869</v>
      </c>
      <c r="M90">
        <f>'[1]CAC_SWISS (-SP-NIKKEI-DAX)'!AC175</f>
        <v>0</v>
      </c>
      <c r="N90">
        <f>'[1]CAC_SWISS_SP (-NIKKEI-DAX)'!AD175</f>
        <v>0</v>
      </c>
      <c r="O90">
        <f>'[1]CAC_SWISS_DAX (-SP-NIKKEI)'!AD175</f>
        <v>0</v>
      </c>
      <c r="P90">
        <f>'[1]CAC_SWISS_NIKKEI (-SP-DAX)'!AD175</f>
        <v>0</v>
      </c>
      <c r="Q90">
        <f>'[1]CAC_SWISS_DAX_SP (-NIKKEI)'!AF175</f>
        <v>0</v>
      </c>
      <c r="R90">
        <f>'[1]CAC_SWISS_SP_NIKKEI (-DAX)'!AF175</f>
        <v>0</v>
      </c>
      <c r="S90">
        <f>'[1]CAC_SWISS_DAX_NIKKEI (-SP)'!AF175</f>
        <v>0</v>
      </c>
      <c r="V90" t="str">
        <f t="shared" si="48"/>
        <v>BASE</v>
      </c>
      <c r="W90" t="str">
        <f t="shared" si="49"/>
        <v>BASE+SP</v>
      </c>
      <c r="X90" t="str">
        <f t="shared" si="50"/>
        <v>BASE+DAX</v>
      </c>
      <c r="Y90" t="str">
        <f t="shared" si="51"/>
        <v>BASE+NIKKEI</v>
      </c>
      <c r="Z90" s="2" t="str">
        <f t="shared" si="52"/>
        <v>- NIKKEI</v>
      </c>
      <c r="AA90" s="2" t="str">
        <f t="shared" si="25"/>
        <v>- DAX</v>
      </c>
      <c r="AB90" s="2" t="str">
        <f t="shared" si="40"/>
        <v>- SP</v>
      </c>
      <c r="AE90">
        <f t="shared" si="41"/>
        <v>0.66263023574749103</v>
      </c>
      <c r="AF90">
        <f t="shared" si="42"/>
        <v>0.66667564844862193</v>
      </c>
      <c r="AG90">
        <f t="shared" si="43"/>
        <v>0.66657733588176327</v>
      </c>
      <c r="AH90">
        <f t="shared" si="44"/>
        <v>0.67564467700469788</v>
      </c>
      <c r="AI90">
        <f t="shared" si="45"/>
        <v>0.66940253816544026</v>
      </c>
      <c r="AJ90">
        <f t="shared" si="46"/>
        <v>0.68260273032242491</v>
      </c>
      <c r="AK90">
        <f t="shared" si="47"/>
        <v>0.67709023336497076</v>
      </c>
      <c r="AM90" t="str">
        <f t="shared" si="53"/>
        <v>BASE</v>
      </c>
      <c r="AN90" t="str" cm="1">
        <f t="array" ref="AN90">IF(AM90="",_xlfn.IFS(AF90=MAX(AF90:AH90),"SP",AG90=MAX(AF90:AH90),"DAX",AH90=MAX(AF90:AH90),"NIKKEI",MAX(AF90:AH90)=0,""),"")</f>
        <v/>
      </c>
      <c r="AO90" t="str" cm="1">
        <f t="array" ref="AO90">IF(AM90="BASE","",IF(MAX(AF90:AH90)=0,_xlfn.IFS(AI90=MAX(AI90:AK90),"SP&amp;DAX",AJ90=MAX(AI90:AK90),"SP&amp;NIKKEI",AK90=MAX(AI90:AK90),"DAX&amp;NIKKEI"),""))</f>
        <v/>
      </c>
      <c r="AQ90" s="3">
        <f t="shared" si="54"/>
        <v>41883</v>
      </c>
      <c r="AR90" s="14" cm="1">
        <f t="array" ref="AR90">IF(AM90="BASE",AE90,_xlfn.IFS(AN90="DAX",AG90,AN90="NIKKEI",AH90,AN90="SP",AF90,AN90="",MAX(AI90:AK90)))</f>
        <v>0.66263023574749103</v>
      </c>
      <c r="AS90" s="10">
        <f t="shared" si="26"/>
        <v>0.66514159289111507</v>
      </c>
      <c r="AT90" s="10">
        <f t="shared" si="27"/>
        <v>0.69146214347621471</v>
      </c>
      <c r="AU90" s="4">
        <f t="shared" si="28"/>
        <v>6.8910863524427658E-4</v>
      </c>
      <c r="AV90" s="4">
        <f t="shared" si="29"/>
        <v>6.4617678482727884E-4</v>
      </c>
      <c r="AW90" s="4">
        <f t="shared" si="30"/>
        <v>1.0664397908205157</v>
      </c>
      <c r="AX90" s="4">
        <f t="shared" si="31"/>
        <v>8.8510245080561534E-3</v>
      </c>
      <c r="AY90" s="4">
        <f t="shared" si="32"/>
        <v>9.0462367435842194E-3</v>
      </c>
      <c r="AZ90" s="4">
        <f t="shared" si="33"/>
        <v>-2.9737292627698424</v>
      </c>
      <c r="BA90" s="9" t="str">
        <f t="shared" si="34"/>
        <v>WEAKEN</v>
      </c>
      <c r="BB90" s="10">
        <f t="shared" si="35"/>
        <v>0</v>
      </c>
      <c r="BC90" s="4">
        <f t="shared" si="36"/>
        <v>0.60295548643614738</v>
      </c>
      <c r="BD90" s="4">
        <f t="shared" si="37"/>
        <v>0.77882552653643133</v>
      </c>
      <c r="BE90" s="4">
        <f t="shared" si="55"/>
        <v>0.05</v>
      </c>
      <c r="BF90" s="4" t="str">
        <f t="shared" si="56"/>
        <v/>
      </c>
      <c r="BG90" s="4" t="str">
        <f t="shared" si="57"/>
        <v/>
      </c>
      <c r="BH90" s="4" t="str">
        <f t="shared" si="58"/>
        <v/>
      </c>
      <c r="BI90" s="4" t="str">
        <f t="shared" si="59"/>
        <v/>
      </c>
      <c r="BJ90" s="4" t="str">
        <f t="shared" si="60"/>
        <v/>
      </c>
      <c r="BK90" s="4" t="str">
        <f t="shared" si="61"/>
        <v/>
      </c>
      <c r="BS90" s="3" t="str">
        <f t="shared" si="38"/>
        <v>Change</v>
      </c>
      <c r="BT90" s="20">
        <f t="shared" si="39"/>
        <v>-2.6320550585099634E-2</v>
      </c>
      <c r="BU90" s="3">
        <f>A90</f>
        <v>41883</v>
      </c>
    </row>
    <row r="91" spans="1:73" x14ac:dyDescent="0.2">
      <c r="A91" s="1">
        <v>41884</v>
      </c>
      <c r="C91">
        <v>0.66278942526168239</v>
      </c>
      <c r="D91">
        <v>0.6667837471072845</v>
      </c>
      <c r="E91">
        <v>0.66693722925357568</v>
      </c>
      <c r="F91">
        <v>0.67585069774862094</v>
      </c>
      <c r="G91">
        <v>0.66970441104122158</v>
      </c>
      <c r="H91">
        <v>0.68279977204280051</v>
      </c>
      <c r="I91">
        <v>0.67733535420319257</v>
      </c>
      <c r="J91">
        <v>0.68320786177586501</v>
      </c>
      <c r="M91">
        <f>'[1]CAC_SWISS (-SP-NIKKEI-DAX)'!AC176</f>
        <v>0</v>
      </c>
      <c r="N91">
        <f>'[1]CAC_SWISS_SP (-NIKKEI-DAX)'!AD176</f>
        <v>0</v>
      </c>
      <c r="O91">
        <f>'[1]CAC_SWISS_DAX (-SP-NIKKEI)'!AD176</f>
        <v>0</v>
      </c>
      <c r="P91">
        <f>'[1]CAC_SWISS_NIKKEI (-SP-DAX)'!AD176</f>
        <v>0</v>
      </c>
      <c r="Q91">
        <f>'[1]CAC_SWISS_DAX_SP (-NIKKEI)'!AF176</f>
        <v>0</v>
      </c>
      <c r="R91">
        <f>'[1]CAC_SWISS_SP_NIKKEI (-DAX)'!AF176</f>
        <v>0</v>
      </c>
      <c r="S91">
        <f>'[1]CAC_SWISS_DAX_NIKKEI (-SP)'!AF176</f>
        <v>0</v>
      </c>
      <c r="V91" t="str">
        <f t="shared" si="48"/>
        <v>BASE</v>
      </c>
      <c r="W91" t="str">
        <f t="shared" si="49"/>
        <v>BASE+SP</v>
      </c>
      <c r="X91" t="str">
        <f t="shared" si="50"/>
        <v>BASE+DAX</v>
      </c>
      <c r="Y91" t="str">
        <f t="shared" si="51"/>
        <v>BASE+NIKKEI</v>
      </c>
      <c r="Z91" s="2" t="str">
        <f t="shared" si="52"/>
        <v>- NIKKEI</v>
      </c>
      <c r="AA91" s="2" t="str">
        <f t="shared" si="25"/>
        <v>- DAX</v>
      </c>
      <c r="AB91" s="2" t="str">
        <f t="shared" si="40"/>
        <v>- SP</v>
      </c>
      <c r="AE91">
        <f t="shared" si="41"/>
        <v>0.66278942526168239</v>
      </c>
      <c r="AF91">
        <f t="shared" si="42"/>
        <v>0.6667837471072845</v>
      </c>
      <c r="AG91">
        <f t="shared" si="43"/>
        <v>0.66693722925357568</v>
      </c>
      <c r="AH91">
        <f t="shared" si="44"/>
        <v>0.67585069774862094</v>
      </c>
      <c r="AI91">
        <f t="shared" si="45"/>
        <v>0.66970441104122158</v>
      </c>
      <c r="AJ91">
        <f t="shared" si="46"/>
        <v>0.68279977204280051</v>
      </c>
      <c r="AK91">
        <f t="shared" si="47"/>
        <v>0.67733535420319257</v>
      </c>
      <c r="AM91" t="str">
        <f t="shared" si="53"/>
        <v>BASE</v>
      </c>
      <c r="AN91" t="str" cm="1">
        <f t="array" ref="AN91">IF(AM91="",_xlfn.IFS(AF91=MAX(AF91:AH91),"SP",AG91=MAX(AF91:AH91),"DAX",AH91=MAX(AF91:AH91),"NIKKEI",MAX(AF91:AH91)=0,""),"")</f>
        <v/>
      </c>
      <c r="AO91" t="str" cm="1">
        <f t="array" ref="AO91">IF(AM91="BASE","",IF(MAX(AF91:AH91)=0,_xlfn.IFS(AI91=MAX(AI91:AK91),"SP&amp;DAX",AJ91=MAX(AI91:AK91),"SP&amp;NIKKEI",AK91=MAX(AI91:AK91),"DAX&amp;NIKKEI"),""))</f>
        <v/>
      </c>
      <c r="AQ91" s="3">
        <f t="shared" si="54"/>
        <v>41884</v>
      </c>
      <c r="AR91" cm="1">
        <f t="array" ref="AR91">IF(AM91="BASE",AE91,_xlfn.IFS(AN91="DAX",AG91,AN91="NIKKEI",AH91,AN91="SP",AF91,AN91="",MAX(AI91:AK91)))</f>
        <v>0.66278942526168239</v>
      </c>
      <c r="AS91" s="4">
        <f t="shared" si="26"/>
        <v>0.6609106967229692</v>
      </c>
      <c r="AT91" s="4">
        <f t="shared" si="27"/>
        <v>0.692527364375772</v>
      </c>
      <c r="AU91" s="4">
        <f t="shared" si="28"/>
        <v>4.924400216647965E-4</v>
      </c>
      <c r="AV91" s="4">
        <f t="shared" si="29"/>
        <v>6.1677040651840324E-4</v>
      </c>
      <c r="AW91" s="4">
        <f t="shared" si="30"/>
        <v>0.79841707134517492</v>
      </c>
      <c r="AX91" s="4">
        <f t="shared" si="31"/>
        <v>8.4674276655393541E-3</v>
      </c>
      <c r="AY91" s="4">
        <f t="shared" si="32"/>
        <v>7.8472549529658917E-3</v>
      </c>
      <c r="AZ91" s="4">
        <f t="shared" si="33"/>
        <v>-3.7339164740049653</v>
      </c>
      <c r="BA91" s="6" t="str">
        <f t="shared" si="34"/>
        <v>WEAKEN</v>
      </c>
      <c r="BB91" s="4">
        <f t="shared" si="35"/>
        <v>0</v>
      </c>
      <c r="BC91" s="4">
        <f t="shared" si="36"/>
        <v>0.60295548643614738</v>
      </c>
      <c r="BD91" s="4">
        <f t="shared" si="37"/>
        <v>0.77882552653643133</v>
      </c>
      <c r="BE91" s="4">
        <f t="shared" si="55"/>
        <v>0.05</v>
      </c>
      <c r="BF91" s="4" t="str">
        <f t="shared" si="56"/>
        <v/>
      </c>
      <c r="BG91" s="4" t="str">
        <f t="shared" si="57"/>
        <v/>
      </c>
      <c r="BH91" s="4" t="str">
        <f t="shared" si="58"/>
        <v/>
      </c>
      <c r="BI91" s="4" t="str">
        <f t="shared" si="59"/>
        <v/>
      </c>
      <c r="BJ91" s="4" t="str">
        <f t="shared" si="60"/>
        <v/>
      </c>
      <c r="BK91" s="4" t="str">
        <f t="shared" si="61"/>
        <v/>
      </c>
      <c r="BS91" s="3" t="str">
        <f t="shared" si="38"/>
        <v/>
      </c>
      <c r="BT91" s="5">
        <f t="shared" si="39"/>
        <v>-3.1616667652802799E-2</v>
      </c>
      <c r="BU91" s="3"/>
    </row>
    <row r="92" spans="1:73" x14ac:dyDescent="0.2">
      <c r="A92" s="1">
        <v>41885</v>
      </c>
      <c r="C92">
        <v>0.66643933113549891</v>
      </c>
      <c r="D92">
        <v>0.66973518671823495</v>
      </c>
      <c r="E92">
        <v>0.67091777815892695</v>
      </c>
      <c r="F92">
        <v>0.67939551418879718</v>
      </c>
      <c r="G92">
        <v>0.67311639217228703</v>
      </c>
      <c r="H92">
        <v>0.6854246152449468</v>
      </c>
      <c r="I92">
        <v>0.6810964499264085</v>
      </c>
      <c r="J92">
        <v>0.68605364085461784</v>
      </c>
      <c r="M92">
        <f>'[1]CAC_SWISS (-SP-NIKKEI-DAX)'!AC177</f>
        <v>0</v>
      </c>
      <c r="N92">
        <f>'[1]CAC_SWISS_SP (-NIKKEI-DAX)'!AD177</f>
        <v>0</v>
      </c>
      <c r="O92">
        <f>'[1]CAC_SWISS_DAX (-SP-NIKKEI)'!AD177</f>
        <v>0</v>
      </c>
      <c r="P92">
        <f>'[1]CAC_SWISS_NIKKEI (-SP-DAX)'!AD177</f>
        <v>0</v>
      </c>
      <c r="Q92">
        <f>'[1]CAC_SWISS_DAX_SP (-NIKKEI)'!AF177</f>
        <v>0</v>
      </c>
      <c r="R92">
        <f>'[1]CAC_SWISS_SP_NIKKEI (-DAX)'!AF177</f>
        <v>0</v>
      </c>
      <c r="S92">
        <f>'[1]CAC_SWISS_DAX_NIKKEI (-SP)'!AF177</f>
        <v>0</v>
      </c>
      <c r="V92" t="str">
        <f t="shared" si="48"/>
        <v>BASE</v>
      </c>
      <c r="W92" t="str">
        <f t="shared" si="49"/>
        <v>BASE+SP</v>
      </c>
      <c r="X92" t="str">
        <f t="shared" si="50"/>
        <v>BASE+DAX</v>
      </c>
      <c r="Y92" t="str">
        <f t="shared" si="51"/>
        <v>BASE+NIKKEI</v>
      </c>
      <c r="Z92" s="2" t="str">
        <f t="shared" si="52"/>
        <v>- NIKKEI</v>
      </c>
      <c r="AA92" s="2" t="str">
        <f t="shared" si="25"/>
        <v>- DAX</v>
      </c>
      <c r="AB92" s="2" t="str">
        <f t="shared" si="40"/>
        <v>- SP</v>
      </c>
      <c r="AE92">
        <f t="shared" si="41"/>
        <v>0.66643933113549891</v>
      </c>
      <c r="AF92">
        <f t="shared" si="42"/>
        <v>0.66973518671823495</v>
      </c>
      <c r="AG92">
        <f t="shared" si="43"/>
        <v>0.67091777815892695</v>
      </c>
      <c r="AH92">
        <f t="shared" si="44"/>
        <v>0.67939551418879718</v>
      </c>
      <c r="AI92">
        <f t="shared" si="45"/>
        <v>0.67311639217228703</v>
      </c>
      <c r="AJ92">
        <f t="shared" si="46"/>
        <v>0.6854246152449468</v>
      </c>
      <c r="AK92">
        <f t="shared" si="47"/>
        <v>0.6810964499264085</v>
      </c>
      <c r="AM92" t="str">
        <f t="shared" si="53"/>
        <v>BASE</v>
      </c>
      <c r="AN92" t="str" cm="1">
        <f t="array" ref="AN92">IF(AM92="",_xlfn.IFS(AF92=MAX(AF92:AH92),"SP",AG92=MAX(AF92:AH92),"DAX",AH92=MAX(AF92:AH92),"NIKKEI",MAX(AF92:AH92)=0,""),"")</f>
        <v/>
      </c>
      <c r="AO92" t="str" cm="1">
        <f t="array" ref="AO92">IF(AM92="BASE","",IF(MAX(AF92:AH92)=0,_xlfn.IFS(AI92=MAX(AI92:AK92),"SP&amp;DAX",AJ92=MAX(AI92:AK92),"SP&amp;NIKKEI",AK92=MAX(AI92:AK92),"DAX&amp;NIKKEI"),""))</f>
        <v/>
      </c>
      <c r="AQ92" s="3">
        <f t="shared" si="54"/>
        <v>41885</v>
      </c>
      <c r="AR92" cm="1">
        <f t="array" ref="AR92">IF(AM92="BASE",AE92,_xlfn.IFS(AN92="DAX",AG92,AN92="NIKKEI",AH92,AN92="SP",AF92,AN92="",MAX(AI92:AK92)))</f>
        <v>0.66643933113549891</v>
      </c>
      <c r="AS92" s="4">
        <f t="shared" si="26"/>
        <v>0.65817128484481635</v>
      </c>
      <c r="AT92" s="4">
        <f t="shared" si="27"/>
        <v>0.69336637254240796</v>
      </c>
      <c r="AU92" s="4">
        <f t="shared" si="28"/>
        <v>3.6706383791023191E-4</v>
      </c>
      <c r="AV92" s="4">
        <f t="shared" si="29"/>
        <v>5.82373429970564E-4</v>
      </c>
      <c r="AW92" s="4">
        <f t="shared" si="30"/>
        <v>0.63028946552177889</v>
      </c>
      <c r="AX92" s="4">
        <f t="shared" si="31"/>
        <v>8.1163784105307991E-3</v>
      </c>
      <c r="AY92" s="4">
        <f t="shared" si="32"/>
        <v>6.9536934351777735E-3</v>
      </c>
      <c r="AZ92" s="4">
        <f t="shared" si="33"/>
        <v>-4.3363044349838171</v>
      </c>
      <c r="BA92" s="6" t="str">
        <f t="shared" si="34"/>
        <v>WEAKEN</v>
      </c>
      <c r="BB92" s="4">
        <f t="shared" si="35"/>
        <v>0</v>
      </c>
      <c r="BC92" s="4">
        <f t="shared" si="36"/>
        <v>0.60295548643614738</v>
      </c>
      <c r="BD92" s="4">
        <f t="shared" si="37"/>
        <v>0.77882552653643133</v>
      </c>
      <c r="BE92" s="4">
        <f t="shared" si="55"/>
        <v>0.05</v>
      </c>
      <c r="BF92" s="4" t="str">
        <f t="shared" si="56"/>
        <v/>
      </c>
      <c r="BG92" s="4" t="str">
        <f t="shared" si="57"/>
        <v/>
      </c>
      <c r="BH92" s="4" t="str">
        <f t="shared" si="58"/>
        <v/>
      </c>
      <c r="BI92" s="4" t="str">
        <f t="shared" si="59"/>
        <v/>
      </c>
      <c r="BJ92" s="4" t="str">
        <f t="shared" si="60"/>
        <v/>
      </c>
      <c r="BK92" s="4" t="str">
        <f t="shared" si="61"/>
        <v/>
      </c>
      <c r="BS92" s="3" t="str">
        <f t="shared" si="38"/>
        <v/>
      </c>
      <c r="BT92" s="5">
        <f t="shared" si="39"/>
        <v>-3.5195087697591609E-2</v>
      </c>
      <c r="BU92" s="3"/>
    </row>
    <row r="93" spans="1:73" x14ac:dyDescent="0.2">
      <c r="A93" s="1">
        <v>41886</v>
      </c>
      <c r="C93">
        <v>0.65086552710567269</v>
      </c>
      <c r="D93">
        <v>0.65895636122573609</v>
      </c>
      <c r="E93">
        <v>0.65816412017754133</v>
      </c>
      <c r="F93">
        <v>0.66328154924266669</v>
      </c>
      <c r="G93">
        <v>0.66386445949067818</v>
      </c>
      <c r="H93">
        <v>0.67414828222572287</v>
      </c>
      <c r="I93">
        <v>0.66643128211383984</v>
      </c>
      <c r="J93">
        <v>0.6752409537719869</v>
      </c>
      <c r="M93">
        <f>'[1]CAC_SWISS (-SP-NIKKEI-DAX)'!AC178</f>
        <v>0</v>
      </c>
      <c r="N93">
        <f>'[1]CAC_SWISS_SP (-NIKKEI-DAX)'!AD178</f>
        <v>0</v>
      </c>
      <c r="O93">
        <f>'[1]CAC_SWISS_DAX (-SP-NIKKEI)'!AD178</f>
        <v>0</v>
      </c>
      <c r="P93">
        <f>'[1]CAC_SWISS_NIKKEI (-SP-DAX)'!AD178</f>
        <v>0</v>
      </c>
      <c r="Q93">
        <f>'[1]CAC_SWISS_DAX_SP (-NIKKEI)'!AF178</f>
        <v>0</v>
      </c>
      <c r="R93">
        <f>'[1]CAC_SWISS_SP_NIKKEI (-DAX)'!AF178</f>
        <v>0</v>
      </c>
      <c r="S93">
        <f>'[1]CAC_SWISS_DAX_NIKKEI (-SP)'!AF178</f>
        <v>0</v>
      </c>
      <c r="V93" t="str">
        <f t="shared" si="48"/>
        <v>BASE</v>
      </c>
      <c r="W93" t="str">
        <f t="shared" si="49"/>
        <v>BASE+SP</v>
      </c>
      <c r="X93" t="str">
        <f t="shared" si="50"/>
        <v>BASE+DAX</v>
      </c>
      <c r="Y93" t="str">
        <f t="shared" si="51"/>
        <v>BASE+NIKKEI</v>
      </c>
      <c r="Z93" s="2" t="str">
        <f t="shared" si="52"/>
        <v>- NIKKEI</v>
      </c>
      <c r="AA93" s="2" t="str">
        <f t="shared" ref="AA93:AA156" si="62">IF(R93=0,"- DAX","")</f>
        <v>- DAX</v>
      </c>
      <c r="AB93" s="2" t="str">
        <f t="shared" si="40"/>
        <v>- SP</v>
      </c>
      <c r="AE93">
        <f t="shared" si="41"/>
        <v>0.65086552710567269</v>
      </c>
      <c r="AF93">
        <f t="shared" si="42"/>
        <v>0.65895636122573609</v>
      </c>
      <c r="AG93">
        <f t="shared" si="43"/>
        <v>0.65816412017754133</v>
      </c>
      <c r="AH93">
        <f t="shared" si="44"/>
        <v>0.66328154924266669</v>
      </c>
      <c r="AI93">
        <f t="shared" si="45"/>
        <v>0.66386445949067818</v>
      </c>
      <c r="AJ93">
        <f t="shared" si="46"/>
        <v>0.67414828222572287</v>
      </c>
      <c r="AK93">
        <f t="shared" si="47"/>
        <v>0.66643128211383984</v>
      </c>
      <c r="AM93" t="str">
        <f t="shared" si="53"/>
        <v>BASE</v>
      </c>
      <c r="AN93" t="str" cm="1">
        <f t="array" ref="AN93">IF(AM93="",_xlfn.IFS(AF93=MAX(AF93:AH93),"SP",AG93=MAX(AF93:AH93),"DAX",AH93=MAX(AF93:AH93),"NIKKEI",MAX(AF93:AH93)=0,""),"")</f>
        <v/>
      </c>
      <c r="AO93" t="str" cm="1">
        <f t="array" ref="AO93">IF(AM93="BASE","",IF(MAX(AF93:AH93)=0,_xlfn.IFS(AI93=MAX(AI93:AK93),"SP&amp;DAX",AJ93=MAX(AI93:AK93),"SP&amp;NIKKEI",AK93=MAX(AI93:AK93),"DAX&amp;NIKKEI"),""))</f>
        <v/>
      </c>
      <c r="AQ93" s="3">
        <f t="shared" si="54"/>
        <v>41886</v>
      </c>
      <c r="AR93" cm="1">
        <f t="array" ref="AR93">IF(AM93="BASE",AE93,_xlfn.IFS(AN93="DAX",AG93,AN93="NIKKEI",AH93,AN93="SP",AF93,AN93="",MAX(AI93:AK93)))</f>
        <v>0.65086552710567269</v>
      </c>
      <c r="AS93" s="4">
        <f t="shared" si="26"/>
        <v>0.65406413738597857</v>
      </c>
      <c r="AT93" s="4">
        <f t="shared" si="27"/>
        <v>0.69412514474852516</v>
      </c>
      <c r="AU93" s="4">
        <f t="shared" si="28"/>
        <v>2.2757093338956067E-4</v>
      </c>
      <c r="AV93" s="4">
        <f t="shared" si="29"/>
        <v>5.501982952322821E-4</v>
      </c>
      <c r="AW93" s="4">
        <f t="shared" si="30"/>
        <v>0.41361620957674</v>
      </c>
      <c r="AX93" s="4">
        <f t="shared" si="31"/>
        <v>7.7470156478952282E-3</v>
      </c>
      <c r="AY93" s="4">
        <f t="shared" si="32"/>
        <v>5.8104267694896305E-3</v>
      </c>
      <c r="AZ93" s="4">
        <f t="shared" si="33"/>
        <v>-5.1711535361917962</v>
      </c>
      <c r="BA93" s="6" t="str">
        <f t="shared" si="34"/>
        <v>WEAKEN</v>
      </c>
      <c r="BB93" s="4">
        <f t="shared" si="35"/>
        <v>0</v>
      </c>
      <c r="BC93" s="4">
        <f t="shared" si="36"/>
        <v>0.60295548643614738</v>
      </c>
      <c r="BD93" s="4">
        <f t="shared" si="37"/>
        <v>0.77882552653643133</v>
      </c>
      <c r="BE93" s="4">
        <f t="shared" si="55"/>
        <v>0.05</v>
      </c>
      <c r="BF93" s="4" t="str">
        <f t="shared" si="56"/>
        <v/>
      </c>
      <c r="BG93" s="4" t="str">
        <f t="shared" si="57"/>
        <v/>
      </c>
      <c r="BH93" s="4" t="str">
        <f t="shared" si="58"/>
        <v/>
      </c>
      <c r="BI93" s="4" t="str">
        <f t="shared" si="59"/>
        <v/>
      </c>
      <c r="BJ93" s="4" t="str">
        <f t="shared" si="60"/>
        <v/>
      </c>
      <c r="BK93" s="4" t="str">
        <f t="shared" si="61"/>
        <v/>
      </c>
      <c r="BS93" s="3" t="str">
        <f t="shared" si="38"/>
        <v/>
      </c>
      <c r="BT93" s="5">
        <f t="shared" si="39"/>
        <v>-4.0061007362546586E-2</v>
      </c>
      <c r="BU93" s="3"/>
    </row>
    <row r="94" spans="1:73" x14ac:dyDescent="0.2">
      <c r="A94" s="1">
        <v>41887</v>
      </c>
      <c r="C94">
        <v>0.64522568709437755</v>
      </c>
      <c r="D94">
        <v>0.6531757202653613</v>
      </c>
      <c r="E94">
        <v>0.65173064667696046</v>
      </c>
      <c r="F94">
        <v>0.65778396533801164</v>
      </c>
      <c r="G94">
        <v>0.6574239785166095</v>
      </c>
      <c r="H94">
        <v>0.66820200245781292</v>
      </c>
      <c r="I94">
        <v>0.66032214346988383</v>
      </c>
      <c r="J94">
        <v>0.66897048079411037</v>
      </c>
      <c r="M94">
        <f>'[1]CAC_SWISS (-SP-NIKKEI-DAX)'!AC179</f>
        <v>0</v>
      </c>
      <c r="N94">
        <f>'[1]CAC_SWISS_SP (-NIKKEI-DAX)'!AD179</f>
        <v>0</v>
      </c>
      <c r="O94">
        <f>'[1]CAC_SWISS_DAX (-SP-NIKKEI)'!AD179</f>
        <v>0</v>
      </c>
      <c r="P94">
        <f>'[1]CAC_SWISS_NIKKEI (-SP-DAX)'!AD179</f>
        <v>0</v>
      </c>
      <c r="Q94">
        <f>'[1]CAC_SWISS_DAX_SP (-NIKKEI)'!AF179</f>
        <v>0</v>
      </c>
      <c r="R94">
        <f>'[1]CAC_SWISS_SP_NIKKEI (-DAX)'!AF179</f>
        <v>0</v>
      </c>
      <c r="S94">
        <f>'[1]CAC_SWISS_DAX_NIKKEI (-SP)'!AF179</f>
        <v>0</v>
      </c>
      <c r="V94" t="str">
        <f t="shared" si="48"/>
        <v>BASE</v>
      </c>
      <c r="W94" t="str">
        <f t="shared" si="49"/>
        <v>BASE+SP</v>
      </c>
      <c r="X94" t="str">
        <f t="shared" si="50"/>
        <v>BASE+DAX</v>
      </c>
      <c r="Y94" t="str">
        <f t="shared" si="51"/>
        <v>BASE+NIKKEI</v>
      </c>
      <c r="Z94" s="2" t="str">
        <f t="shared" si="52"/>
        <v>- NIKKEI</v>
      </c>
      <c r="AA94" s="2" t="str">
        <f t="shared" si="62"/>
        <v>- DAX</v>
      </c>
      <c r="AB94" s="2" t="str">
        <f t="shared" si="40"/>
        <v>- SP</v>
      </c>
      <c r="AE94">
        <f t="shared" si="41"/>
        <v>0.64522568709437755</v>
      </c>
      <c r="AF94">
        <f t="shared" si="42"/>
        <v>0.6531757202653613</v>
      </c>
      <c r="AG94">
        <f t="shared" si="43"/>
        <v>0.65173064667696046</v>
      </c>
      <c r="AH94">
        <f t="shared" si="44"/>
        <v>0.65778396533801164</v>
      </c>
      <c r="AI94">
        <f t="shared" si="45"/>
        <v>0.6574239785166095</v>
      </c>
      <c r="AJ94">
        <f t="shared" si="46"/>
        <v>0.66820200245781292</v>
      </c>
      <c r="AK94">
        <f t="shared" si="47"/>
        <v>0.66032214346988383</v>
      </c>
      <c r="AM94" t="str">
        <f t="shared" si="53"/>
        <v>BASE</v>
      </c>
      <c r="AN94" t="str" cm="1">
        <f t="array" ref="AN94">IF(AM94="",_xlfn.IFS(AF94=MAX(AF94:AH94),"SP",AG94=MAX(AF94:AH94),"DAX",AH94=MAX(AF94:AH94),"NIKKEI",MAX(AF94:AH94)=0,""),"")</f>
        <v/>
      </c>
      <c r="AO94" t="str" cm="1">
        <f t="array" ref="AO94">IF(AM94="BASE","",IF(MAX(AF94:AH94)=0,_xlfn.IFS(AI94=MAX(AI94:AK94),"SP&amp;DAX",AJ94=MAX(AI94:AK94),"SP&amp;NIKKEI",AK94=MAX(AI94:AK94),"DAX&amp;NIKKEI"),""))</f>
        <v/>
      </c>
      <c r="AQ94" s="3">
        <f t="shared" si="54"/>
        <v>41887</v>
      </c>
      <c r="AR94" cm="1">
        <f t="array" ref="AR94">IF(AM94="BASE",AE94,_xlfn.IFS(AN94="DAX",AG94,AN94="NIKKEI",AH94,AN94="SP",AF94,AN94="",MAX(AI94:AK94)))</f>
        <v>0.64522568709437755</v>
      </c>
      <c r="AS94" s="4">
        <f t="shared" si="26"/>
        <v>0.6500673472369326</v>
      </c>
      <c r="AT94" s="4">
        <f t="shared" si="27"/>
        <v>0.69492222464310605</v>
      </c>
      <c r="AU94" s="4">
        <f t="shared" si="28"/>
        <v>1.1083006190732105E-4</v>
      </c>
      <c r="AV94" s="4">
        <f t="shared" si="29"/>
        <v>5.0260596669514162E-4</v>
      </c>
      <c r="AW94" s="4">
        <f t="shared" si="30"/>
        <v>0.22051083602544183</v>
      </c>
      <c r="AX94" s="4">
        <f t="shared" si="31"/>
        <v>7.2813170831923409E-3</v>
      </c>
      <c r="AY94" s="4">
        <f t="shared" si="32"/>
        <v>4.5972954576179829E-3</v>
      </c>
      <c r="AZ94" s="4">
        <f t="shared" si="33"/>
        <v>-9.7567967557635065</v>
      </c>
      <c r="BA94" s="6" t="str">
        <f t="shared" si="34"/>
        <v>WEAKEN</v>
      </c>
      <c r="BB94" s="4">
        <f t="shared" si="35"/>
        <v>0</v>
      </c>
      <c r="BC94" s="4">
        <f t="shared" si="36"/>
        <v>0.60295548643614738</v>
      </c>
      <c r="BD94" s="4">
        <f t="shared" si="37"/>
        <v>0.77882552653643133</v>
      </c>
      <c r="BE94" s="4">
        <f t="shared" si="55"/>
        <v>0.05</v>
      </c>
      <c r="BF94" s="4" t="str">
        <f t="shared" si="56"/>
        <v/>
      </c>
      <c r="BG94" s="4" t="str">
        <f t="shared" si="57"/>
        <v/>
      </c>
      <c r="BH94" s="4" t="str">
        <f t="shared" si="58"/>
        <v/>
      </c>
      <c r="BI94" s="4" t="str">
        <f t="shared" si="59"/>
        <v/>
      </c>
      <c r="BJ94" s="4" t="str">
        <f t="shared" si="60"/>
        <v/>
      </c>
      <c r="BK94" s="4" t="str">
        <f t="shared" si="61"/>
        <v/>
      </c>
      <c r="BS94" s="3" t="str">
        <f t="shared" si="38"/>
        <v/>
      </c>
      <c r="BT94" s="5">
        <f t="shared" si="39"/>
        <v>-4.4854877406173443E-2</v>
      </c>
      <c r="BU94" s="3"/>
    </row>
    <row r="95" spans="1:73" x14ac:dyDescent="0.2">
      <c r="A95" s="1">
        <v>41890</v>
      </c>
      <c r="C95">
        <v>0.64384309779902626</v>
      </c>
      <c r="D95">
        <v>0.65380925388374911</v>
      </c>
      <c r="E95">
        <v>0.6498677117559456</v>
      </c>
      <c r="F95">
        <v>0.65642880820828098</v>
      </c>
      <c r="G95">
        <v>0.6574708046672284</v>
      </c>
      <c r="H95">
        <v>0.66920884229995914</v>
      </c>
      <c r="I95">
        <v>0.65865457982846543</v>
      </c>
      <c r="J95">
        <v>0.66970852419853955</v>
      </c>
      <c r="M95">
        <f>'[1]CAC_SWISS (-SP-NIKKEI-DAX)'!AC180</f>
        <v>0</v>
      </c>
      <c r="N95">
        <f>'[1]CAC_SWISS_SP (-NIKKEI-DAX)'!AD180</f>
        <v>0</v>
      </c>
      <c r="O95">
        <f>'[1]CAC_SWISS_DAX (-SP-NIKKEI)'!AD180</f>
        <v>0</v>
      </c>
      <c r="P95">
        <f>'[1]CAC_SWISS_NIKKEI (-SP-DAX)'!AD180</f>
        <v>0</v>
      </c>
      <c r="Q95">
        <f>'[1]CAC_SWISS_DAX_SP (-NIKKEI)'!AF180</f>
        <v>0</v>
      </c>
      <c r="R95">
        <f>'[1]CAC_SWISS_SP_NIKKEI (-DAX)'!AF180</f>
        <v>0</v>
      </c>
      <c r="S95">
        <f>'[1]CAC_SWISS_DAX_NIKKEI (-SP)'!AF180</f>
        <v>0</v>
      </c>
      <c r="V95" t="str">
        <f t="shared" si="48"/>
        <v>BASE</v>
      </c>
      <c r="W95" t="str">
        <f t="shared" si="49"/>
        <v>BASE+SP</v>
      </c>
      <c r="X95" t="str">
        <f t="shared" si="50"/>
        <v>BASE+DAX</v>
      </c>
      <c r="Y95" t="str">
        <f t="shared" si="51"/>
        <v>BASE+NIKKEI</v>
      </c>
      <c r="Z95" s="2" t="str">
        <f t="shared" si="52"/>
        <v>- NIKKEI</v>
      </c>
      <c r="AA95" s="2" t="str">
        <f t="shared" si="62"/>
        <v>- DAX</v>
      </c>
      <c r="AB95" s="2" t="str">
        <f t="shared" si="40"/>
        <v>- SP</v>
      </c>
      <c r="AE95">
        <f t="shared" si="41"/>
        <v>0.64384309779902626</v>
      </c>
      <c r="AF95">
        <f t="shared" si="42"/>
        <v>0.65380925388374911</v>
      </c>
      <c r="AG95">
        <f t="shared" si="43"/>
        <v>0.6498677117559456</v>
      </c>
      <c r="AH95">
        <f t="shared" si="44"/>
        <v>0.65642880820828098</v>
      </c>
      <c r="AI95">
        <f t="shared" si="45"/>
        <v>0.6574708046672284</v>
      </c>
      <c r="AJ95">
        <f t="shared" si="46"/>
        <v>0.66920884229995914</v>
      </c>
      <c r="AK95">
        <f t="shared" si="47"/>
        <v>0.65865457982846543</v>
      </c>
      <c r="AM95" t="str">
        <f t="shared" si="53"/>
        <v>BASE</v>
      </c>
      <c r="AN95" t="str" cm="1">
        <f t="array" ref="AN95">IF(AM95="",_xlfn.IFS(AF95=MAX(AF95:AH95),"SP",AG95=MAX(AF95:AH95),"DAX",AH95=MAX(AF95:AH95),"NIKKEI",MAX(AF95:AH95)=0,""),"")</f>
        <v/>
      </c>
      <c r="AO95" t="str" cm="1">
        <f t="array" ref="AO95">IF(AM95="BASE","",IF(MAX(AF95:AH95)=0,_xlfn.IFS(AI95=MAX(AI95:AK95),"SP&amp;DAX",AJ95=MAX(AI95:AK95),"SP&amp;NIKKEI",AK95=MAX(AI95:AK95),"DAX&amp;NIKKEI"),""))</f>
        <v/>
      </c>
      <c r="AQ95" s="3">
        <f t="shared" si="54"/>
        <v>41890</v>
      </c>
      <c r="AR95" cm="1">
        <f t="array" ref="AR95">IF(AM95="BASE",AE95,_xlfn.IFS(AN95="DAX",AG95,AN95="NIKKEI",AH95,AN95="SP",AF95,AN95="",MAX(AI95:AK95)))</f>
        <v>0.64384309779902626</v>
      </c>
      <c r="AS95" s="4">
        <f t="shared" si="26"/>
        <v>0.65087444374532466</v>
      </c>
      <c r="AT95" s="4">
        <f t="shared" si="27"/>
        <v>0.69463264147825865</v>
      </c>
      <c r="AU95" s="4">
        <f t="shared" si="28"/>
        <v>9.1704959140834804E-5</v>
      </c>
      <c r="AV95" s="4">
        <f t="shared" si="29"/>
        <v>5.3319878584364442E-4</v>
      </c>
      <c r="AW95" s="4">
        <f t="shared" si="30"/>
        <v>0.17199018747902106</v>
      </c>
      <c r="AX95" s="4">
        <f t="shared" si="31"/>
        <v>7.467458387532524E-3</v>
      </c>
      <c r="AY95" s="4">
        <f t="shared" si="32"/>
        <v>4.4535908692824901E-3</v>
      </c>
      <c r="AZ95" s="4">
        <f t="shared" si="33"/>
        <v>-9.8253744039994846</v>
      </c>
      <c r="BA95" s="6" t="str">
        <f t="shared" si="34"/>
        <v>WEAKEN</v>
      </c>
      <c r="BB95" s="4">
        <f t="shared" si="35"/>
        <v>0</v>
      </c>
      <c r="BC95" s="4">
        <f t="shared" si="36"/>
        <v>0.60295548643614738</v>
      </c>
      <c r="BD95" s="4">
        <f t="shared" si="37"/>
        <v>0.77882552653643133</v>
      </c>
      <c r="BE95" s="4">
        <f t="shared" si="55"/>
        <v>0.05</v>
      </c>
      <c r="BF95" s="4" t="str">
        <f t="shared" si="56"/>
        <v/>
      </c>
      <c r="BG95" s="4" t="str">
        <f t="shared" si="57"/>
        <v/>
      </c>
      <c r="BH95" s="4" t="str">
        <f t="shared" si="58"/>
        <v/>
      </c>
      <c r="BI95" s="4" t="str">
        <f t="shared" si="59"/>
        <v/>
      </c>
      <c r="BJ95" s="4" t="str">
        <f t="shared" si="60"/>
        <v/>
      </c>
      <c r="BK95" s="4" t="str">
        <f t="shared" si="61"/>
        <v/>
      </c>
      <c r="BS95" s="3" t="str">
        <f t="shared" si="38"/>
        <v/>
      </c>
      <c r="BT95" s="5">
        <f t="shared" si="39"/>
        <v>-4.375819773293399E-2</v>
      </c>
      <c r="BU95" s="3"/>
    </row>
    <row r="96" spans="1:73" x14ac:dyDescent="0.2">
      <c r="A96" s="1">
        <v>41891</v>
      </c>
      <c r="C96">
        <v>0.64355910281713002</v>
      </c>
      <c r="D96">
        <v>0.65068574576333027</v>
      </c>
      <c r="E96">
        <v>0.64724398138054662</v>
      </c>
      <c r="F96">
        <v>0.65791557437651627</v>
      </c>
      <c r="G96">
        <v>0.65311711524952454</v>
      </c>
      <c r="H96">
        <v>0.66729636279611004</v>
      </c>
      <c r="I96">
        <v>0.65847072394183526</v>
      </c>
      <c r="J96">
        <v>0.66733130673665031</v>
      </c>
      <c r="M96">
        <f>'[1]CAC_SWISS (-SP-NIKKEI-DAX)'!AC181</f>
        <v>0</v>
      </c>
      <c r="N96">
        <f>'[1]CAC_SWISS_SP (-NIKKEI-DAX)'!AD181</f>
        <v>0</v>
      </c>
      <c r="O96">
        <f>'[1]CAC_SWISS_DAX (-SP-NIKKEI)'!AD181</f>
        <v>0</v>
      </c>
      <c r="P96">
        <f>'[1]CAC_SWISS_NIKKEI (-SP-DAX)'!AD181</f>
        <v>0</v>
      </c>
      <c r="Q96">
        <f>'[1]CAC_SWISS_DAX_SP (-NIKKEI)'!AF181</f>
        <v>0</v>
      </c>
      <c r="R96">
        <f>'[1]CAC_SWISS_SP_NIKKEI (-DAX)'!AF181</f>
        <v>0</v>
      </c>
      <c r="S96">
        <f>'[1]CAC_SWISS_DAX_NIKKEI (-SP)'!AF181</f>
        <v>0</v>
      </c>
      <c r="V96" t="str">
        <f t="shared" si="48"/>
        <v>BASE</v>
      </c>
      <c r="W96" t="str">
        <f t="shared" si="49"/>
        <v>BASE+SP</v>
      </c>
      <c r="X96" t="str">
        <f t="shared" si="50"/>
        <v>BASE+DAX</v>
      </c>
      <c r="Y96" t="str">
        <f t="shared" si="51"/>
        <v>BASE+NIKKEI</v>
      </c>
      <c r="Z96" s="2" t="str">
        <f t="shared" si="52"/>
        <v>- NIKKEI</v>
      </c>
      <c r="AA96" s="2" t="str">
        <f t="shared" si="62"/>
        <v>- DAX</v>
      </c>
      <c r="AB96" s="2" t="str">
        <f t="shared" si="40"/>
        <v>- SP</v>
      </c>
      <c r="AE96">
        <f t="shared" si="41"/>
        <v>0.64355910281713002</v>
      </c>
      <c r="AF96">
        <f t="shared" si="42"/>
        <v>0.65068574576333027</v>
      </c>
      <c r="AG96">
        <f t="shared" si="43"/>
        <v>0.64724398138054662</v>
      </c>
      <c r="AH96">
        <f t="shared" si="44"/>
        <v>0.65791557437651627</v>
      </c>
      <c r="AI96">
        <f t="shared" si="45"/>
        <v>0.65311711524952454</v>
      </c>
      <c r="AJ96">
        <f t="shared" si="46"/>
        <v>0.66729636279611004</v>
      </c>
      <c r="AK96">
        <f t="shared" si="47"/>
        <v>0.65847072394183526</v>
      </c>
      <c r="AM96" t="str">
        <f t="shared" si="53"/>
        <v>BASE</v>
      </c>
      <c r="AN96" t="str" cm="1">
        <f t="array" ref="AN96">IF(AM96="",_xlfn.IFS(AF96=MAX(AF96:AH96),"SP",AG96=MAX(AF96:AH96),"DAX",AH96=MAX(AF96:AH96),"NIKKEI",MAX(AF96:AH96)=0,""),"")</f>
        <v/>
      </c>
      <c r="AO96" t="str" cm="1">
        <f t="array" ref="AO96">IF(AM96="BASE","",IF(MAX(AF96:AH96)=0,_xlfn.IFS(AI96=MAX(AI96:AK96),"SP&amp;DAX",AJ96=MAX(AI96:AK96),"SP&amp;NIKKEI",AK96=MAX(AI96:AK96),"DAX&amp;NIKKEI"),""))</f>
        <v/>
      </c>
      <c r="AQ96" s="3">
        <f t="shared" si="54"/>
        <v>41891</v>
      </c>
      <c r="AR96" cm="1">
        <f t="array" ref="AR96">IF(AM96="BASE",AE96,_xlfn.IFS(AN96="DAX",AG96,AN96="NIKKEI",AH96,AN96="SP",AF96,AN96="",MAX(AI96:AK96)))</f>
        <v>0.64355910281713002</v>
      </c>
      <c r="AS96" s="4">
        <f t="shared" si="26"/>
        <v>0.65091306893724332</v>
      </c>
      <c r="AT96" s="4">
        <f t="shared" si="27"/>
        <v>0.69378980692788406</v>
      </c>
      <c r="AU96" s="4">
        <f t="shared" si="28"/>
        <v>9.1058821524653231E-5</v>
      </c>
      <c r="AV96" s="4">
        <f t="shared" si="29"/>
        <v>5.8474501530048312E-4</v>
      </c>
      <c r="AW96" s="4">
        <f t="shared" si="30"/>
        <v>0.15572398078136809</v>
      </c>
      <c r="AX96" s="4">
        <f t="shared" si="31"/>
        <v>7.8087530652924952E-3</v>
      </c>
      <c r="AY96" s="4">
        <f t="shared" si="32"/>
        <v>4.5607874822748522E-3</v>
      </c>
      <c r="AZ96" s="4">
        <f t="shared" si="33"/>
        <v>-9.4011698982418856</v>
      </c>
      <c r="BA96" s="6" t="str">
        <f t="shared" si="34"/>
        <v>WEAKEN</v>
      </c>
      <c r="BB96" s="4">
        <f t="shared" si="35"/>
        <v>0</v>
      </c>
      <c r="BC96" s="4">
        <f t="shared" si="36"/>
        <v>0.60295548643614738</v>
      </c>
      <c r="BD96" s="4">
        <f t="shared" si="37"/>
        <v>0.77882552653643133</v>
      </c>
      <c r="BE96" s="4">
        <f t="shared" si="55"/>
        <v>0.05</v>
      </c>
      <c r="BF96" s="4" t="str">
        <f t="shared" si="56"/>
        <v/>
      </c>
      <c r="BG96" s="4" t="str">
        <f t="shared" si="57"/>
        <v/>
      </c>
      <c r="BH96" s="4" t="str">
        <f t="shared" si="58"/>
        <v/>
      </c>
      <c r="BI96" s="4" t="str">
        <f t="shared" si="59"/>
        <v/>
      </c>
      <c r="BJ96" s="4" t="str">
        <f t="shared" si="60"/>
        <v/>
      </c>
      <c r="BK96" s="4" t="str">
        <f t="shared" si="61"/>
        <v/>
      </c>
      <c r="BS96" s="3" t="str">
        <f t="shared" si="38"/>
        <v/>
      </c>
      <c r="BT96" s="5">
        <f t="shared" si="39"/>
        <v>-4.2876737990640734E-2</v>
      </c>
      <c r="BU96" s="3"/>
    </row>
    <row r="97" spans="1:73" x14ac:dyDescent="0.2">
      <c r="A97" s="1">
        <v>41892</v>
      </c>
      <c r="C97">
        <v>0.64453811900092739</v>
      </c>
      <c r="D97">
        <v>0.65219910512956603</v>
      </c>
      <c r="E97">
        <v>0.64753203191431841</v>
      </c>
      <c r="F97">
        <v>0.65665091675740994</v>
      </c>
      <c r="G97">
        <v>0.6540081302936952</v>
      </c>
      <c r="H97">
        <v>0.66627294523142322</v>
      </c>
      <c r="I97">
        <v>0.65715238216962468</v>
      </c>
      <c r="J97">
        <v>0.66629469560081844</v>
      </c>
      <c r="M97">
        <f>'[1]CAC_SWISS (-SP-NIKKEI-DAX)'!AC182</f>
        <v>0</v>
      </c>
      <c r="N97">
        <f>'[1]CAC_SWISS_SP (-NIKKEI-DAX)'!AD182</f>
        <v>0</v>
      </c>
      <c r="O97">
        <f>'[1]CAC_SWISS_DAX (-SP-NIKKEI)'!AD182</f>
        <v>0</v>
      </c>
      <c r="P97">
        <f>'[1]CAC_SWISS_NIKKEI (-SP-DAX)'!AD182</f>
        <v>0</v>
      </c>
      <c r="Q97">
        <f>'[1]CAC_SWISS_DAX_SP (-NIKKEI)'!AF182</f>
        <v>0</v>
      </c>
      <c r="R97">
        <f>'[1]CAC_SWISS_SP_NIKKEI (-DAX)'!AF182</f>
        <v>0</v>
      </c>
      <c r="S97">
        <f>'[1]CAC_SWISS_DAX_NIKKEI (-SP)'!AF182</f>
        <v>0</v>
      </c>
      <c r="V97" t="str">
        <f t="shared" si="48"/>
        <v>BASE</v>
      </c>
      <c r="W97" t="str">
        <f t="shared" si="49"/>
        <v>BASE+SP</v>
      </c>
      <c r="X97" t="str">
        <f t="shared" si="50"/>
        <v>BASE+DAX</v>
      </c>
      <c r="Y97" t="str">
        <f t="shared" si="51"/>
        <v>BASE+NIKKEI</v>
      </c>
      <c r="Z97" s="2" t="str">
        <f t="shared" si="52"/>
        <v>- NIKKEI</v>
      </c>
      <c r="AA97" s="2" t="str">
        <f t="shared" si="62"/>
        <v>- DAX</v>
      </c>
      <c r="AB97" s="2" t="str">
        <f t="shared" si="40"/>
        <v>- SP</v>
      </c>
      <c r="AE97">
        <f t="shared" si="41"/>
        <v>0.64453811900092739</v>
      </c>
      <c r="AF97">
        <f t="shared" si="42"/>
        <v>0.65219910512956603</v>
      </c>
      <c r="AG97">
        <f t="shared" si="43"/>
        <v>0.64753203191431841</v>
      </c>
      <c r="AH97">
        <f t="shared" si="44"/>
        <v>0.65665091675740994</v>
      </c>
      <c r="AI97">
        <f t="shared" si="45"/>
        <v>0.6540081302936952</v>
      </c>
      <c r="AJ97">
        <f t="shared" si="46"/>
        <v>0.66627294523142322</v>
      </c>
      <c r="AK97">
        <f t="shared" si="47"/>
        <v>0.65715238216962468</v>
      </c>
      <c r="AM97" t="str">
        <f t="shared" si="53"/>
        <v>BASE</v>
      </c>
      <c r="AN97" t="str" cm="1">
        <f t="array" ref="AN97">IF(AM97="",_xlfn.IFS(AF97=MAX(AF97:AH97),"SP",AG97=MAX(AF97:AH97),"DAX",AH97=MAX(AF97:AH97),"NIKKEI",MAX(AF97:AH97)=0,""),"")</f>
        <v/>
      </c>
      <c r="AO97" t="str" cm="1">
        <f t="array" ref="AO97">IF(AM97="BASE","",IF(MAX(AF97:AH97)=0,_xlfn.IFS(AI97=MAX(AI97:AK97),"SP&amp;DAX",AJ97=MAX(AI97:AK97),"SP&amp;NIKKEI",AK97=MAX(AI97:AK97),"DAX&amp;NIKKEI"),""))</f>
        <v/>
      </c>
      <c r="AQ97" s="3">
        <f t="shared" si="54"/>
        <v>41892</v>
      </c>
      <c r="AR97" cm="1">
        <f t="array" ref="AR97">IF(AM97="BASE",AE97,_xlfn.IFS(AN97="DAX",AG97,AN97="NIKKEI",AH97,AN97="SP",AF97,AN97="",MAX(AI97:AK97)))</f>
        <v>0.64453811900092739</v>
      </c>
      <c r="AS97" s="4">
        <f t="shared" si="26"/>
        <v>0.65130124569482339</v>
      </c>
      <c r="AT97" s="4">
        <f t="shared" si="27"/>
        <v>0.69242966057575928</v>
      </c>
      <c r="AU97" s="4">
        <f t="shared" si="28"/>
        <v>8.3718034926422621E-5</v>
      </c>
      <c r="AV97" s="4">
        <f t="shared" si="29"/>
        <v>6.3595792172559161E-4</v>
      </c>
      <c r="AW97" s="4">
        <f t="shared" si="30"/>
        <v>0.13164083985189506</v>
      </c>
      <c r="AX97" s="4">
        <f t="shared" si="31"/>
        <v>8.1259992037764888E-3</v>
      </c>
      <c r="AY97" s="4">
        <f t="shared" si="32"/>
        <v>4.5924897307619639E-3</v>
      </c>
      <c r="AZ97" s="4">
        <f t="shared" si="33"/>
        <v>-8.9555812407036246</v>
      </c>
      <c r="BA97" s="6" t="str">
        <f t="shared" si="34"/>
        <v>WEAKEN</v>
      </c>
      <c r="BB97" s="4">
        <f t="shared" si="35"/>
        <v>0</v>
      </c>
      <c r="BC97" s="4">
        <f t="shared" si="36"/>
        <v>0.60295548643614738</v>
      </c>
      <c r="BD97" s="4">
        <f t="shared" si="37"/>
        <v>0.77882552653643133</v>
      </c>
      <c r="BE97" s="4">
        <f t="shared" si="55"/>
        <v>0.05</v>
      </c>
      <c r="BF97" s="4" t="str">
        <f t="shared" si="56"/>
        <v/>
      </c>
      <c r="BG97" s="4" t="str">
        <f t="shared" si="57"/>
        <v/>
      </c>
      <c r="BH97" s="4" t="str">
        <f t="shared" si="58"/>
        <v/>
      </c>
      <c r="BI97" s="4" t="str">
        <f t="shared" si="59"/>
        <v/>
      </c>
      <c r="BJ97" s="4" t="str">
        <f t="shared" si="60"/>
        <v/>
      </c>
      <c r="BK97" s="4" t="str">
        <f t="shared" si="61"/>
        <v/>
      </c>
      <c r="BS97" s="3" t="str">
        <f t="shared" si="38"/>
        <v/>
      </c>
      <c r="BT97" s="5">
        <f t="shared" si="39"/>
        <v>-4.1128414880935882E-2</v>
      </c>
      <c r="BU97" s="3"/>
    </row>
    <row r="98" spans="1:73" x14ac:dyDescent="0.2">
      <c r="A98" s="1">
        <v>41893</v>
      </c>
      <c r="C98">
        <v>0.64005165285240051</v>
      </c>
      <c r="D98">
        <v>0.64683878207056422</v>
      </c>
      <c r="E98">
        <v>0.64276878613309152</v>
      </c>
      <c r="F98">
        <v>0.6500214144239217</v>
      </c>
      <c r="G98">
        <v>0.64853126598321842</v>
      </c>
      <c r="H98">
        <v>0.65857045375445877</v>
      </c>
      <c r="I98">
        <v>0.65056281358631007</v>
      </c>
      <c r="J98">
        <v>0.65862098491303567</v>
      </c>
      <c r="M98">
        <f>'[1]CAC_SWISS (-SP-NIKKEI-DAX)'!AC183</f>
        <v>0</v>
      </c>
      <c r="N98">
        <f>'[1]CAC_SWISS_SP (-NIKKEI-DAX)'!AD183</f>
        <v>0</v>
      </c>
      <c r="O98">
        <f>'[1]CAC_SWISS_DAX (-SP-NIKKEI)'!AD183</f>
        <v>0</v>
      </c>
      <c r="P98">
        <f>'[1]CAC_SWISS_NIKKEI (-SP-DAX)'!AD183</f>
        <v>0</v>
      </c>
      <c r="Q98">
        <f>'[1]CAC_SWISS_DAX_SP (-NIKKEI)'!AF183</f>
        <v>0</v>
      </c>
      <c r="R98">
        <f>'[1]CAC_SWISS_SP_NIKKEI (-DAX)'!AF183</f>
        <v>0</v>
      </c>
      <c r="S98">
        <f>'[1]CAC_SWISS_DAX_NIKKEI (-SP)'!AF183</f>
        <v>0</v>
      </c>
      <c r="V98" t="str">
        <f t="shared" si="48"/>
        <v>BASE</v>
      </c>
      <c r="W98" t="str">
        <f t="shared" si="49"/>
        <v>BASE+SP</v>
      </c>
      <c r="X98" t="str">
        <f t="shared" si="50"/>
        <v>BASE+DAX</v>
      </c>
      <c r="Y98" t="str">
        <f t="shared" si="51"/>
        <v>BASE+NIKKEI</v>
      </c>
      <c r="Z98" s="2" t="str">
        <f t="shared" si="52"/>
        <v>- NIKKEI</v>
      </c>
      <c r="AA98" s="2" t="str">
        <f t="shared" si="62"/>
        <v>- DAX</v>
      </c>
      <c r="AB98" s="2" t="str">
        <f t="shared" si="40"/>
        <v>- SP</v>
      </c>
      <c r="AE98">
        <f t="shared" si="41"/>
        <v>0.64005165285240051</v>
      </c>
      <c r="AF98">
        <f t="shared" si="42"/>
        <v>0.64683878207056422</v>
      </c>
      <c r="AG98">
        <f t="shared" si="43"/>
        <v>0.64276878613309152</v>
      </c>
      <c r="AH98">
        <f t="shared" si="44"/>
        <v>0.6500214144239217</v>
      </c>
      <c r="AI98">
        <f t="shared" si="45"/>
        <v>0.64853126598321842</v>
      </c>
      <c r="AJ98">
        <f t="shared" si="46"/>
        <v>0.65857045375445877</v>
      </c>
      <c r="AK98">
        <f t="shared" si="47"/>
        <v>0.65056281358631007</v>
      </c>
      <c r="AM98" t="str">
        <f t="shared" si="53"/>
        <v>BASE</v>
      </c>
      <c r="AN98" t="str" cm="1">
        <f t="array" ref="AN98">IF(AM98="",_xlfn.IFS(AF98=MAX(AF98:AH98),"SP",AG98=MAX(AF98:AH98),"DAX",AH98=MAX(AF98:AH98),"NIKKEI",MAX(AF98:AH98)=0,""),"")</f>
        <v/>
      </c>
      <c r="AO98" t="str" cm="1">
        <f t="array" ref="AO98">IF(AM98="BASE","",IF(MAX(AF98:AH98)=0,_xlfn.IFS(AI98=MAX(AI98:AK98),"SP&amp;DAX",AJ98=MAX(AI98:AK98),"SP&amp;NIKKEI",AK98=MAX(AI98:AK98),"DAX&amp;NIKKEI"),""))</f>
        <v/>
      </c>
      <c r="AQ98" s="3">
        <f t="shared" si="54"/>
        <v>41893</v>
      </c>
      <c r="AR98" cm="1">
        <f t="array" ref="AR98">IF(AM98="BASE",AE98,_xlfn.IFS(AN98="DAX",AG98,AN98="NIKKEI",AH98,AN98="SP",AF98,AN98="",MAX(AI98:AK98)))</f>
        <v>0.64005165285240051</v>
      </c>
      <c r="AS98" s="4">
        <f t="shared" si="26"/>
        <v>0.65097147633171226</v>
      </c>
      <c r="AT98" s="4">
        <f t="shared" si="27"/>
        <v>0.69108179042042517</v>
      </c>
      <c r="AU98" s="4">
        <f t="shared" si="28"/>
        <v>9.0632830451419053E-5</v>
      </c>
      <c r="AV98" s="4">
        <f t="shared" si="29"/>
        <v>6.7642050276750184E-4</v>
      </c>
      <c r="AW98" s="4">
        <f t="shared" si="30"/>
        <v>0.13398888720936838</v>
      </c>
      <c r="AX98" s="4">
        <f t="shared" si="31"/>
        <v>8.3822842878344701E-3</v>
      </c>
      <c r="AY98" s="4">
        <f t="shared" si="32"/>
        <v>4.753071964581637E-3</v>
      </c>
      <c r="AZ98" s="4">
        <f t="shared" si="33"/>
        <v>-8.4388190180165719</v>
      </c>
      <c r="BA98" s="6" t="str">
        <f t="shared" si="34"/>
        <v>WEAKEN</v>
      </c>
      <c r="BB98" s="4">
        <f t="shared" si="35"/>
        <v>0</v>
      </c>
      <c r="BC98" s="4">
        <f t="shared" si="36"/>
        <v>0.60295548643614738</v>
      </c>
      <c r="BD98" s="4">
        <f t="shared" si="37"/>
        <v>0.77882552653643133</v>
      </c>
      <c r="BE98" s="4">
        <f t="shared" si="55"/>
        <v>0.05</v>
      </c>
      <c r="BF98" s="4" t="str">
        <f t="shared" si="56"/>
        <v/>
      </c>
      <c r="BG98" s="4" t="str">
        <f t="shared" si="57"/>
        <v/>
      </c>
      <c r="BH98" s="4" t="str">
        <f t="shared" si="58"/>
        <v/>
      </c>
      <c r="BI98" s="4" t="str">
        <f t="shared" si="59"/>
        <v/>
      </c>
      <c r="BJ98" s="4" t="str">
        <f t="shared" si="60"/>
        <v/>
      </c>
      <c r="BK98" s="4" t="str">
        <f t="shared" si="61"/>
        <v/>
      </c>
      <c r="BS98" s="3" t="str">
        <f t="shared" si="38"/>
        <v/>
      </c>
      <c r="BT98" s="5">
        <f t="shared" si="39"/>
        <v>-4.0110314088712906E-2</v>
      </c>
      <c r="BU98" s="3"/>
    </row>
    <row r="99" spans="1:73" x14ac:dyDescent="0.2">
      <c r="A99" s="1">
        <v>41894</v>
      </c>
      <c r="C99">
        <v>0.63481145047262344</v>
      </c>
      <c r="D99">
        <v>0.6392094548388314</v>
      </c>
      <c r="E99">
        <v>0.63679840183476666</v>
      </c>
      <c r="F99">
        <v>0.64408617307171701</v>
      </c>
      <c r="G99">
        <v>0.6404600402274615</v>
      </c>
      <c r="H99">
        <v>0.6502605508153132</v>
      </c>
      <c r="I99">
        <v>0.64439019533762776</v>
      </c>
      <c r="J99">
        <v>0.65026746053035012</v>
      </c>
      <c r="M99">
        <f>'[1]CAC_SWISS (-SP-NIKKEI-DAX)'!AC184</f>
        <v>0</v>
      </c>
      <c r="N99">
        <f>'[1]CAC_SWISS_SP (-NIKKEI-DAX)'!AD184</f>
        <v>0</v>
      </c>
      <c r="O99">
        <f>'[1]CAC_SWISS_DAX (-SP-NIKKEI)'!AD184</f>
        <v>0</v>
      </c>
      <c r="P99">
        <f>'[1]CAC_SWISS_NIKKEI (-SP-DAX)'!AD184</f>
        <v>0</v>
      </c>
      <c r="Q99">
        <f>'[1]CAC_SWISS_DAX_SP (-NIKKEI)'!AF184</f>
        <v>0</v>
      </c>
      <c r="R99">
        <f>'[1]CAC_SWISS_SP_NIKKEI (-DAX)'!AF184</f>
        <v>0</v>
      </c>
      <c r="S99">
        <f>'[1]CAC_SWISS_DAX_NIKKEI (-SP)'!AF184</f>
        <v>0</v>
      </c>
      <c r="V99" t="str">
        <f t="shared" si="48"/>
        <v>BASE</v>
      </c>
      <c r="W99" t="str">
        <f t="shared" si="49"/>
        <v>BASE+SP</v>
      </c>
      <c r="X99" t="str">
        <f t="shared" si="50"/>
        <v>BASE+DAX</v>
      </c>
      <c r="Y99" t="str">
        <f t="shared" si="51"/>
        <v>BASE+NIKKEI</v>
      </c>
      <c r="Z99" s="2" t="str">
        <f t="shared" si="52"/>
        <v>- NIKKEI</v>
      </c>
      <c r="AA99" s="2" t="str">
        <f t="shared" si="62"/>
        <v>- DAX</v>
      </c>
      <c r="AB99" s="2" t="str">
        <f t="shared" si="40"/>
        <v>- SP</v>
      </c>
      <c r="AE99">
        <f t="shared" si="41"/>
        <v>0.63481145047262344</v>
      </c>
      <c r="AF99">
        <f t="shared" si="42"/>
        <v>0.6392094548388314</v>
      </c>
      <c r="AG99">
        <f t="shared" si="43"/>
        <v>0.63679840183476666</v>
      </c>
      <c r="AH99">
        <f t="shared" si="44"/>
        <v>0.64408617307171701</v>
      </c>
      <c r="AI99">
        <f t="shared" si="45"/>
        <v>0.6404600402274615</v>
      </c>
      <c r="AJ99">
        <f t="shared" si="46"/>
        <v>0.6502605508153132</v>
      </c>
      <c r="AK99">
        <f t="shared" si="47"/>
        <v>0.64439019533762776</v>
      </c>
      <c r="AM99" t="str">
        <f t="shared" si="53"/>
        <v>BASE</v>
      </c>
      <c r="AN99" t="str" cm="1">
        <f t="array" ref="AN99">IF(AM99="",_xlfn.IFS(AF99=MAX(AF99:AH99),"SP",AG99=MAX(AF99:AH99),"DAX",AH99=MAX(AF99:AH99),"NIKKEI",MAX(AF99:AH99)=0,""),"")</f>
        <v/>
      </c>
      <c r="AO99" t="str" cm="1">
        <f t="array" ref="AO99">IF(AM99="BASE","",IF(MAX(AF99:AH99)=0,_xlfn.IFS(AI99=MAX(AI99:AK99),"SP&amp;DAX",AJ99=MAX(AI99:AK99),"SP&amp;NIKKEI",AK99=MAX(AI99:AK99),"DAX&amp;NIKKEI"),""))</f>
        <v/>
      </c>
      <c r="AQ99" s="3">
        <f t="shared" si="54"/>
        <v>41894</v>
      </c>
      <c r="AR99" cm="1">
        <f t="array" ref="AR99">IF(AM99="BASE",AE99,_xlfn.IFS(AN99="DAX",AG99,AN99="NIKKEI",AH99,AN99="SP",AF99,AN99="",MAX(AI99:AK99)))</f>
        <v>0.63481145047262344</v>
      </c>
      <c r="AS99" s="4">
        <f t="shared" si="26"/>
        <v>0.64947536292868302</v>
      </c>
      <c r="AT99" s="4">
        <f t="shared" si="27"/>
        <v>0.6900106216242804</v>
      </c>
      <c r="AU99" s="4">
        <f t="shared" si="28"/>
        <v>1.170023350072E-4</v>
      </c>
      <c r="AV99" s="4">
        <f t="shared" si="29"/>
        <v>7.0701308711766621E-4</v>
      </c>
      <c r="AW99" s="4">
        <f t="shared" si="30"/>
        <v>0.1654882167516761</v>
      </c>
      <c r="AX99" s="4">
        <f t="shared" si="31"/>
        <v>8.5939026842207205E-3</v>
      </c>
      <c r="AY99" s="4">
        <f t="shared" si="32"/>
        <v>5.0833547233174008E-3</v>
      </c>
      <c r="AZ99" s="4">
        <f t="shared" si="33"/>
        <v>-7.9741156975848497</v>
      </c>
      <c r="BA99" s="6" t="str">
        <f t="shared" si="34"/>
        <v>WEAKEN</v>
      </c>
      <c r="BB99" s="4">
        <f t="shared" si="35"/>
        <v>0</v>
      </c>
      <c r="BC99" s="4">
        <f t="shared" si="36"/>
        <v>0.60295548643614738</v>
      </c>
      <c r="BD99" s="4">
        <f t="shared" si="37"/>
        <v>0.77882552653643133</v>
      </c>
      <c r="BE99" s="4">
        <f t="shared" si="55"/>
        <v>0.05</v>
      </c>
      <c r="BF99" s="4" t="str">
        <f t="shared" si="56"/>
        <v/>
      </c>
      <c r="BG99" s="4" t="str">
        <f t="shared" si="57"/>
        <v/>
      </c>
      <c r="BH99" s="4" t="str">
        <f t="shared" si="58"/>
        <v/>
      </c>
      <c r="BI99" s="4" t="str">
        <f t="shared" si="59"/>
        <v/>
      </c>
      <c r="BJ99" s="4" t="str">
        <f t="shared" si="60"/>
        <v/>
      </c>
      <c r="BK99" s="4" t="str">
        <f t="shared" si="61"/>
        <v/>
      </c>
      <c r="BS99" s="3" t="str">
        <f t="shared" si="38"/>
        <v/>
      </c>
      <c r="BT99" s="5">
        <f t="shared" si="39"/>
        <v>-4.0535258695597376E-2</v>
      </c>
      <c r="BU99" s="3"/>
    </row>
    <row r="100" spans="1:73" x14ac:dyDescent="0.2">
      <c r="A100" s="1">
        <v>41897</v>
      </c>
      <c r="C100">
        <v>0.63362994888171964</v>
      </c>
      <c r="D100">
        <v>0.63799876917410703</v>
      </c>
      <c r="E100">
        <v>0.63593498865144127</v>
      </c>
      <c r="F100">
        <v>0.6437050253593164</v>
      </c>
      <c r="G100">
        <v>0.63943747791174921</v>
      </c>
      <c r="H100">
        <v>0.64971645375418263</v>
      </c>
      <c r="I100">
        <v>0.64427601900739684</v>
      </c>
      <c r="J100">
        <v>0.64979771490466676</v>
      </c>
      <c r="M100">
        <f>'[1]CAC_SWISS (-SP-NIKKEI-DAX)'!AC185</f>
        <v>0</v>
      </c>
      <c r="N100">
        <f>'[1]CAC_SWISS_SP (-NIKKEI-DAX)'!AD185</f>
        <v>0</v>
      </c>
      <c r="O100">
        <f>'[1]CAC_SWISS_DAX (-SP-NIKKEI)'!AD185</f>
        <v>0</v>
      </c>
      <c r="P100">
        <f>'[1]CAC_SWISS_NIKKEI (-SP-DAX)'!AD185</f>
        <v>0</v>
      </c>
      <c r="Q100">
        <f>'[1]CAC_SWISS_DAX_SP (-NIKKEI)'!AF185</f>
        <v>0</v>
      </c>
      <c r="R100">
        <f>'[1]CAC_SWISS_SP_NIKKEI (-DAX)'!AF185</f>
        <v>0</v>
      </c>
      <c r="S100">
        <f>'[1]CAC_SWISS_DAX_NIKKEI (-SP)'!AF185</f>
        <v>0</v>
      </c>
      <c r="V100" t="str">
        <f t="shared" si="48"/>
        <v>BASE</v>
      </c>
      <c r="W100" t="str">
        <f t="shared" si="49"/>
        <v>BASE+SP</v>
      </c>
      <c r="X100" t="str">
        <f t="shared" si="50"/>
        <v>BASE+DAX</v>
      </c>
      <c r="Y100" t="str">
        <f t="shared" si="51"/>
        <v>BASE+NIKKEI</v>
      </c>
      <c r="Z100" s="2" t="str">
        <f t="shared" si="52"/>
        <v>- NIKKEI</v>
      </c>
      <c r="AA100" s="2" t="str">
        <f t="shared" si="62"/>
        <v>- DAX</v>
      </c>
      <c r="AB100" s="2" t="str">
        <f t="shared" si="40"/>
        <v>- SP</v>
      </c>
      <c r="AE100">
        <f t="shared" si="41"/>
        <v>0.63362994888171964</v>
      </c>
      <c r="AF100">
        <f t="shared" si="42"/>
        <v>0.63799876917410703</v>
      </c>
      <c r="AG100">
        <f t="shared" si="43"/>
        <v>0.63593498865144127</v>
      </c>
      <c r="AH100">
        <f t="shared" si="44"/>
        <v>0.6437050253593164</v>
      </c>
      <c r="AI100">
        <f t="shared" si="45"/>
        <v>0.63943747791174921</v>
      </c>
      <c r="AJ100">
        <f t="shared" si="46"/>
        <v>0.64971645375418263</v>
      </c>
      <c r="AK100">
        <f t="shared" si="47"/>
        <v>0.64427601900739684</v>
      </c>
      <c r="AM100" t="str">
        <f t="shared" si="53"/>
        <v>BASE</v>
      </c>
      <c r="AN100" t="str" cm="1">
        <f t="array" ref="AN100">IF(AM100="",_xlfn.IFS(AF100=MAX(AF100:AH100),"SP",AG100=MAX(AF100:AH100),"DAX",AH100=MAX(AF100:AH100),"NIKKEI",MAX(AF100:AH100)=0,""),"")</f>
        <v/>
      </c>
      <c r="AO100" t="str" cm="1">
        <f t="array" ref="AO100">IF(AM100="BASE","",IF(MAX(AF100:AH100)=0,_xlfn.IFS(AI100=MAX(AI100:AK100),"SP&amp;DAX",AJ100=MAX(AI100:AK100),"SP&amp;NIKKEI",AK100=MAX(AI100:AK100),"DAX&amp;NIKKEI"),""))</f>
        <v/>
      </c>
      <c r="AQ100" s="3">
        <f t="shared" si="54"/>
        <v>41897</v>
      </c>
      <c r="AR100" cm="1">
        <f t="array" ref="AR100">IF(AM100="BASE",AE100,_xlfn.IFS(AN100="DAX",AG100,AN100="NIKKEI",AH100,AN100="SP",AF100,AN100="",MAX(AI100:AK100)))</f>
        <v>0.63362994888171964</v>
      </c>
      <c r="AS100" s="4">
        <f t="shared" si="26"/>
        <v>0.64657533424210589</v>
      </c>
      <c r="AT100" s="4">
        <f t="shared" si="27"/>
        <v>0.68920139863188767</v>
      </c>
      <c r="AU100" s="4">
        <f t="shared" si="28"/>
        <v>1.1632731318619863E-4</v>
      </c>
      <c r="AV100" s="4">
        <f t="shared" si="29"/>
        <v>7.1815261891551758E-4</v>
      </c>
      <c r="AW100" s="4">
        <f t="shared" si="30"/>
        <v>0.16198132558767875</v>
      </c>
      <c r="AX100" s="4">
        <f t="shared" si="31"/>
        <v>8.6586322260070164E-3</v>
      </c>
      <c r="AY100" s="4">
        <f t="shared" si="32"/>
        <v>5.0986060542985876E-3</v>
      </c>
      <c r="AZ100" s="4">
        <f t="shared" si="33"/>
        <v>-8.3603369108786385</v>
      </c>
      <c r="BA100" s="6" t="str">
        <f t="shared" si="34"/>
        <v>WEAKEN</v>
      </c>
      <c r="BB100" s="4">
        <f t="shared" si="35"/>
        <v>0</v>
      </c>
      <c r="BC100" s="4">
        <f t="shared" si="36"/>
        <v>0.60295548643614738</v>
      </c>
      <c r="BD100" s="4">
        <f t="shared" si="37"/>
        <v>0.77882552653643133</v>
      </c>
      <c r="BE100" s="4">
        <f t="shared" si="55"/>
        <v>0.05</v>
      </c>
      <c r="BF100" s="4" t="str">
        <f t="shared" si="56"/>
        <v/>
      </c>
      <c r="BG100" s="4" t="str">
        <f t="shared" si="57"/>
        <v/>
      </c>
      <c r="BH100" s="4" t="str">
        <f t="shared" si="58"/>
        <v/>
      </c>
      <c r="BI100" s="4" t="str">
        <f t="shared" si="59"/>
        <v/>
      </c>
      <c r="BJ100" s="4" t="str">
        <f t="shared" si="60"/>
        <v/>
      </c>
      <c r="BK100" s="4" t="str">
        <f t="shared" si="61"/>
        <v/>
      </c>
      <c r="BS100" s="3" t="str">
        <f t="shared" si="38"/>
        <v/>
      </c>
      <c r="BT100" s="5">
        <f t="shared" si="39"/>
        <v>-4.2626064389781781E-2</v>
      </c>
      <c r="BU100" s="3"/>
    </row>
    <row r="101" spans="1:73" x14ac:dyDescent="0.2">
      <c r="A101" s="1">
        <v>41898</v>
      </c>
      <c r="C101">
        <v>0.63458168331043918</v>
      </c>
      <c r="D101">
        <v>0.6386650655739653</v>
      </c>
      <c r="E101">
        <v>0.63718351166353338</v>
      </c>
      <c r="F101">
        <v>0.64426039790301382</v>
      </c>
      <c r="G101">
        <v>0.64040274165681965</v>
      </c>
      <c r="H101">
        <v>0.650002374403435</v>
      </c>
      <c r="I101">
        <v>0.64496780198832238</v>
      </c>
      <c r="J101">
        <v>0.65015488997491144</v>
      </c>
      <c r="M101">
        <f>'[1]CAC_SWISS (-SP-NIKKEI-DAX)'!AC186</f>
        <v>0</v>
      </c>
      <c r="N101">
        <f>'[1]CAC_SWISS_SP (-NIKKEI-DAX)'!AD186</f>
        <v>0</v>
      </c>
      <c r="O101">
        <f>'[1]CAC_SWISS_DAX (-SP-NIKKEI)'!AD186</f>
        <v>0</v>
      </c>
      <c r="P101">
        <f>'[1]CAC_SWISS_NIKKEI (-SP-DAX)'!AD186</f>
        <v>0</v>
      </c>
      <c r="Q101">
        <f>'[1]CAC_SWISS_DAX_SP (-NIKKEI)'!AF186</f>
        <v>0</v>
      </c>
      <c r="R101">
        <f>'[1]CAC_SWISS_SP_NIKKEI (-DAX)'!AF186</f>
        <v>0</v>
      </c>
      <c r="S101">
        <f>'[1]CAC_SWISS_DAX_NIKKEI (-SP)'!AF186</f>
        <v>0</v>
      </c>
      <c r="V101" t="str">
        <f t="shared" si="48"/>
        <v>BASE</v>
      </c>
      <c r="W101" t="str">
        <f t="shared" si="49"/>
        <v>BASE+SP</v>
      </c>
      <c r="X101" t="str">
        <f t="shared" si="50"/>
        <v>BASE+DAX</v>
      </c>
      <c r="Y101" t="str">
        <f t="shared" si="51"/>
        <v>BASE+NIKKEI</v>
      </c>
      <c r="Z101" s="2" t="str">
        <f t="shared" si="52"/>
        <v>- NIKKEI</v>
      </c>
      <c r="AA101" s="2" t="str">
        <f t="shared" si="62"/>
        <v>- DAX</v>
      </c>
      <c r="AB101" s="2" t="str">
        <f t="shared" si="40"/>
        <v>- SP</v>
      </c>
      <c r="AE101">
        <f t="shared" si="41"/>
        <v>0.63458168331043918</v>
      </c>
      <c r="AF101">
        <f t="shared" si="42"/>
        <v>0.6386650655739653</v>
      </c>
      <c r="AG101">
        <f t="shared" si="43"/>
        <v>0.63718351166353338</v>
      </c>
      <c r="AH101">
        <f t="shared" si="44"/>
        <v>0.64426039790301382</v>
      </c>
      <c r="AI101">
        <f t="shared" si="45"/>
        <v>0.64040274165681965</v>
      </c>
      <c r="AJ101">
        <f t="shared" si="46"/>
        <v>0.650002374403435</v>
      </c>
      <c r="AK101">
        <f t="shared" si="47"/>
        <v>0.64496780198832238</v>
      </c>
      <c r="AM101" t="str">
        <f t="shared" si="53"/>
        <v>BASE</v>
      </c>
      <c r="AN101" t="str" cm="1">
        <f t="array" ref="AN101">IF(AM101="",_xlfn.IFS(AF101=MAX(AF101:AH101),"SP",AG101=MAX(AF101:AH101),"DAX",AH101=MAX(AF101:AH101),"NIKKEI",MAX(AF101:AH101)=0,""),"")</f>
        <v/>
      </c>
      <c r="AO101" t="str" cm="1">
        <f t="array" ref="AO101">IF(AM101="BASE","",IF(MAX(AF101:AH101)=0,_xlfn.IFS(AI101=MAX(AI101:AK101),"SP&amp;DAX",AJ101=MAX(AI101:AK101),"SP&amp;NIKKEI",AK101=MAX(AI101:AK101),"DAX&amp;NIKKEI"),""))</f>
        <v/>
      </c>
      <c r="AQ101" s="3">
        <f t="shared" si="54"/>
        <v>41898</v>
      </c>
      <c r="AR101" cm="1">
        <f t="array" ref="AR101">IF(AM101="BASE",AE101,_xlfn.IFS(AN101="DAX",AG101,AN101="NIKKEI",AH101,AN101="SP",AF101,AN101="",MAX(AI101:AK101)))</f>
        <v>0.63458168331043918</v>
      </c>
      <c r="AS101" s="4">
        <f t="shared" si="26"/>
        <v>0.64375456004698162</v>
      </c>
      <c r="AT101" s="4">
        <f t="shared" si="27"/>
        <v>0.68846785997832627</v>
      </c>
      <c r="AU101" s="4">
        <f t="shared" si="28"/>
        <v>9.4258784795172551E-5</v>
      </c>
      <c r="AV101" s="4">
        <f t="shared" si="29"/>
        <v>7.2968974136251277E-4</v>
      </c>
      <c r="AW101" s="4">
        <f t="shared" si="30"/>
        <v>0.12917652455846218</v>
      </c>
      <c r="AX101" s="4">
        <f t="shared" si="31"/>
        <v>8.7023333838673264E-3</v>
      </c>
      <c r="AY101" s="4">
        <f t="shared" si="32"/>
        <v>4.9009869727196283E-3</v>
      </c>
      <c r="AZ101" s="4">
        <f t="shared" si="33"/>
        <v>-9.1233256036452186</v>
      </c>
      <c r="BA101" s="6" t="str">
        <f t="shared" si="34"/>
        <v>WEAKEN</v>
      </c>
      <c r="BB101" s="4">
        <f t="shared" si="35"/>
        <v>0</v>
      </c>
      <c r="BC101" s="4">
        <f t="shared" si="36"/>
        <v>0.60295548643614738</v>
      </c>
      <c r="BD101" s="4">
        <f t="shared" si="37"/>
        <v>0.77882552653643133</v>
      </c>
      <c r="BE101" s="4">
        <f t="shared" si="55"/>
        <v>0.05</v>
      </c>
      <c r="BF101" s="4" t="str">
        <f t="shared" si="56"/>
        <v/>
      </c>
      <c r="BG101" s="4" t="str">
        <f t="shared" si="57"/>
        <v/>
      </c>
      <c r="BH101" s="4" t="str">
        <f t="shared" si="58"/>
        <v/>
      </c>
      <c r="BI101" s="4" t="str">
        <f t="shared" si="59"/>
        <v/>
      </c>
      <c r="BJ101" s="4" t="str">
        <f t="shared" si="60"/>
        <v/>
      </c>
      <c r="BK101" s="4" t="str">
        <f t="shared" si="61"/>
        <v/>
      </c>
      <c r="BS101" s="3" t="str">
        <f t="shared" si="38"/>
        <v/>
      </c>
      <c r="BT101" s="5">
        <f t="shared" si="39"/>
        <v>-4.4713299931344652E-2</v>
      </c>
      <c r="BU101" s="3"/>
    </row>
    <row r="102" spans="1:73" x14ac:dyDescent="0.2">
      <c r="A102" s="1">
        <v>41899</v>
      </c>
      <c r="C102">
        <v>0.63048446182459428</v>
      </c>
      <c r="D102">
        <v>0.63312660996776116</v>
      </c>
      <c r="E102">
        <v>0.63425811335901927</v>
      </c>
      <c r="F102">
        <v>0.64274547084004086</v>
      </c>
      <c r="G102">
        <v>0.636014853796665</v>
      </c>
      <c r="H102">
        <v>0.64677955807353749</v>
      </c>
      <c r="I102">
        <v>0.64390426129381795</v>
      </c>
      <c r="J102">
        <v>0.64725695439656949</v>
      </c>
      <c r="M102">
        <f>'[1]CAC_SWISS (-SP-NIKKEI-DAX)'!AC187</f>
        <v>0</v>
      </c>
      <c r="N102">
        <f>'[1]CAC_SWISS_SP (-NIKKEI-DAX)'!AD187</f>
        <v>0</v>
      </c>
      <c r="O102">
        <f>'[1]CAC_SWISS_DAX (-SP-NIKKEI)'!AD187</f>
        <v>0</v>
      </c>
      <c r="P102">
        <f>'[1]CAC_SWISS_NIKKEI (-SP-DAX)'!AD187</f>
        <v>0</v>
      </c>
      <c r="Q102">
        <f>'[1]CAC_SWISS_DAX_SP (-NIKKEI)'!AF187</f>
        <v>0</v>
      </c>
      <c r="R102">
        <f>'[1]CAC_SWISS_SP_NIKKEI (-DAX)'!AF187</f>
        <v>0</v>
      </c>
      <c r="S102">
        <f>'[1]CAC_SWISS_DAX_NIKKEI (-SP)'!AF187</f>
        <v>0</v>
      </c>
      <c r="V102" t="str">
        <f t="shared" si="48"/>
        <v>BASE</v>
      </c>
      <c r="W102" t="str">
        <f t="shared" si="49"/>
        <v>BASE+SP</v>
      </c>
      <c r="X102" t="str">
        <f t="shared" si="50"/>
        <v>BASE+DAX</v>
      </c>
      <c r="Y102" t="str">
        <f t="shared" si="51"/>
        <v>BASE+NIKKEI</v>
      </c>
      <c r="Z102" s="2" t="str">
        <f t="shared" si="52"/>
        <v>- NIKKEI</v>
      </c>
      <c r="AA102" s="2" t="str">
        <f t="shared" si="62"/>
        <v>- DAX</v>
      </c>
      <c r="AB102" s="2" t="str">
        <f t="shared" si="40"/>
        <v>- SP</v>
      </c>
      <c r="AE102">
        <f t="shared" si="41"/>
        <v>0.63048446182459428</v>
      </c>
      <c r="AF102">
        <f t="shared" si="42"/>
        <v>0.63312660996776116</v>
      </c>
      <c r="AG102">
        <f t="shared" si="43"/>
        <v>0.63425811335901927</v>
      </c>
      <c r="AH102">
        <f t="shared" si="44"/>
        <v>0.64274547084004086</v>
      </c>
      <c r="AI102">
        <f t="shared" si="45"/>
        <v>0.636014853796665</v>
      </c>
      <c r="AJ102">
        <f t="shared" si="46"/>
        <v>0.64677955807353749</v>
      </c>
      <c r="AK102">
        <f t="shared" si="47"/>
        <v>0.64390426129381795</v>
      </c>
      <c r="AM102" t="str">
        <f t="shared" si="53"/>
        <v>BASE</v>
      </c>
      <c r="AN102" t="str" cm="1">
        <f t="array" ref="AN102">IF(AM102="",_xlfn.IFS(AF102=MAX(AF102:AH102),"SP",AG102=MAX(AF102:AH102),"DAX",AH102=MAX(AF102:AH102),"NIKKEI",MAX(AF102:AH102)=0,""),"")</f>
        <v/>
      </c>
      <c r="AO102" t="str" cm="1">
        <f t="array" ref="AO102">IF(AM102="BASE","",IF(MAX(AF102:AH102)=0,_xlfn.IFS(AI102=MAX(AI102:AK102),"SP&amp;DAX",AJ102=MAX(AI102:AK102),"SP&amp;NIKKEI",AK102=MAX(AI102:AK102),"DAX&amp;NIKKEI"),""))</f>
        <v/>
      </c>
      <c r="AQ102" s="3">
        <f t="shared" si="54"/>
        <v>41899</v>
      </c>
      <c r="AR102" cm="1">
        <f t="array" ref="AR102">IF(AM102="BASE",AE102,_xlfn.IFS(AN102="DAX",AG102,AN102="NIKKEI",AH102,AN102="SP",AF102,AN102="",MAX(AI102:AK102)))</f>
        <v>0.63048446182459428</v>
      </c>
      <c r="AS102" s="4">
        <f t="shared" si="26"/>
        <v>0.64015907311589115</v>
      </c>
      <c r="AT102" s="4">
        <f t="shared" si="27"/>
        <v>0.68755846204210158</v>
      </c>
      <c r="AU102" s="4">
        <f t="shared" si="28"/>
        <v>4.2283385325944798E-5</v>
      </c>
      <c r="AV102" s="4">
        <f t="shared" si="29"/>
        <v>7.2753480504473091E-4</v>
      </c>
      <c r="AW102" s="4">
        <f t="shared" si="30"/>
        <v>5.8118711342401132E-2</v>
      </c>
      <c r="AX102" s="4">
        <f t="shared" si="31"/>
        <v>8.6339054073471238E-3</v>
      </c>
      <c r="AY102" s="4">
        <f t="shared" si="32"/>
        <v>4.3334783527195679E-3</v>
      </c>
      <c r="AZ102" s="4">
        <f t="shared" si="33"/>
        <v>-10.937954471715296</v>
      </c>
      <c r="BA102" s="6" t="str">
        <f t="shared" si="34"/>
        <v>WEAKEN</v>
      </c>
      <c r="BB102" s="4">
        <f t="shared" si="35"/>
        <v>0</v>
      </c>
      <c r="BC102" s="4">
        <f t="shared" si="36"/>
        <v>0.60295548643614738</v>
      </c>
      <c r="BD102" s="4">
        <f t="shared" si="37"/>
        <v>0.77882552653643133</v>
      </c>
      <c r="BE102" s="4">
        <f t="shared" si="55"/>
        <v>0.05</v>
      </c>
      <c r="BF102" s="4" t="str">
        <f t="shared" si="56"/>
        <v/>
      </c>
      <c r="BG102" s="4" t="str">
        <f t="shared" si="57"/>
        <v/>
      </c>
      <c r="BH102" s="4" t="str">
        <f t="shared" si="58"/>
        <v/>
      </c>
      <c r="BI102" s="4" t="str">
        <f t="shared" si="59"/>
        <v/>
      </c>
      <c r="BJ102" s="4" t="str">
        <f t="shared" si="60"/>
        <v/>
      </c>
      <c r="BK102" s="4" t="str">
        <f t="shared" si="61"/>
        <v/>
      </c>
      <c r="BS102" s="3" t="str">
        <f t="shared" si="38"/>
        <v/>
      </c>
      <c r="BT102" s="5">
        <f t="shared" si="39"/>
        <v>-4.7399388926210428E-2</v>
      </c>
      <c r="BU102" s="3"/>
    </row>
    <row r="103" spans="1:73" x14ac:dyDescent="0.2">
      <c r="A103" s="1">
        <v>41900</v>
      </c>
      <c r="C103">
        <v>0.63063277250044358</v>
      </c>
      <c r="D103">
        <v>0.63322610530941992</v>
      </c>
      <c r="E103">
        <v>0.63645911911542852</v>
      </c>
      <c r="F103">
        <v>0.6452187101280481</v>
      </c>
      <c r="G103">
        <v>0.63800001221663982</v>
      </c>
      <c r="H103">
        <v>0.64906744776915892</v>
      </c>
      <c r="I103">
        <v>0.64709392249398856</v>
      </c>
      <c r="J103">
        <v>0.65008164317230765</v>
      </c>
      <c r="M103">
        <f>'[1]CAC_SWISS (-SP-NIKKEI-DAX)'!AC188</f>
        <v>0</v>
      </c>
      <c r="N103">
        <f>'[1]CAC_SWISS_SP (-NIKKEI-DAX)'!AD188</f>
        <v>0</v>
      </c>
      <c r="O103">
        <f>'[1]CAC_SWISS_DAX (-SP-NIKKEI)'!AD188</f>
        <v>0</v>
      </c>
      <c r="P103">
        <f>'[1]CAC_SWISS_NIKKEI (-SP-DAX)'!AD188</f>
        <v>0</v>
      </c>
      <c r="Q103">
        <f>'[1]CAC_SWISS_DAX_SP (-NIKKEI)'!AF188</f>
        <v>0</v>
      </c>
      <c r="R103">
        <f>'[1]CAC_SWISS_SP_NIKKEI (-DAX)'!AF188</f>
        <v>0</v>
      </c>
      <c r="S103">
        <f>'[1]CAC_SWISS_DAX_NIKKEI (-SP)'!AF188</f>
        <v>0</v>
      </c>
      <c r="V103" t="str">
        <f t="shared" si="48"/>
        <v>BASE</v>
      </c>
      <c r="W103" t="str">
        <f t="shared" si="49"/>
        <v>BASE+SP</v>
      </c>
      <c r="X103" t="str">
        <f t="shared" si="50"/>
        <v>BASE+DAX</v>
      </c>
      <c r="Y103" t="str">
        <f t="shared" si="51"/>
        <v>BASE+NIKKEI</v>
      </c>
      <c r="Z103" s="2" t="str">
        <f t="shared" si="52"/>
        <v>- NIKKEI</v>
      </c>
      <c r="AA103" s="2" t="str">
        <f t="shared" si="62"/>
        <v>- DAX</v>
      </c>
      <c r="AB103" s="2" t="str">
        <f t="shared" si="40"/>
        <v>- SP</v>
      </c>
      <c r="AE103">
        <f t="shared" si="41"/>
        <v>0.63063277250044358</v>
      </c>
      <c r="AF103">
        <f t="shared" si="42"/>
        <v>0.63322610530941992</v>
      </c>
      <c r="AG103">
        <f t="shared" si="43"/>
        <v>0.63645911911542852</v>
      </c>
      <c r="AH103">
        <f t="shared" si="44"/>
        <v>0.6452187101280481</v>
      </c>
      <c r="AI103">
        <f t="shared" si="45"/>
        <v>0.63800001221663982</v>
      </c>
      <c r="AJ103">
        <f t="shared" si="46"/>
        <v>0.64906744776915892</v>
      </c>
      <c r="AK103">
        <f t="shared" si="47"/>
        <v>0.64709392249398856</v>
      </c>
      <c r="AM103" t="str">
        <f t="shared" si="53"/>
        <v>BASE</v>
      </c>
      <c r="AN103" t="str" cm="1">
        <f t="array" ref="AN103">IF(AM103="",_xlfn.IFS(AF103=MAX(AF103:AH103),"SP",AG103=MAX(AF103:AH103),"DAX",AH103=MAX(AF103:AH103),"NIKKEI",MAX(AF103:AH103)=0,""),"")</f>
        <v/>
      </c>
      <c r="AO103" t="str" cm="1">
        <f t="array" ref="AO103">IF(AM103="BASE","",IF(MAX(AF103:AH103)=0,_xlfn.IFS(AI103=MAX(AI103:AK103),"SP&amp;DAX",AJ103=MAX(AI103:AK103),"SP&amp;NIKKEI",AK103=MAX(AI103:AK103),"DAX&amp;NIKKEI"),""))</f>
        <v/>
      </c>
      <c r="AQ103" s="3">
        <f t="shared" si="54"/>
        <v>41900</v>
      </c>
      <c r="AR103" cm="1">
        <f t="array" ref="AR103">IF(AM103="BASE",AE103,_xlfn.IFS(AN103="DAX",AG103,AN103="NIKKEI",AH103,AN103="SP",AF103,AN103="",MAX(AI103:AK103)))</f>
        <v>0.63063277250044358</v>
      </c>
      <c r="AS103" s="4">
        <f t="shared" si="26"/>
        <v>0.63813579765536832</v>
      </c>
      <c r="AT103" s="4">
        <f t="shared" si="27"/>
        <v>0.68640946097238587</v>
      </c>
      <c r="AU103" s="4">
        <f t="shared" si="28"/>
        <v>3.5081808713614072E-5</v>
      </c>
      <c r="AV103" s="4">
        <f t="shared" si="29"/>
        <v>7.4487160771548029E-4</v>
      </c>
      <c r="AW103" s="4">
        <f t="shared" si="30"/>
        <v>4.7097792895086858E-2</v>
      </c>
      <c r="AX103" s="4">
        <f t="shared" si="31"/>
        <v>8.7274175652501396E-3</v>
      </c>
      <c r="AY103" s="4">
        <f t="shared" si="32"/>
        <v>4.2901763396940937E-3</v>
      </c>
      <c r="AZ103" s="4">
        <f t="shared" si="33"/>
        <v>-11.252139654581109</v>
      </c>
      <c r="BA103" s="6" t="str">
        <f t="shared" si="34"/>
        <v>WEAKEN</v>
      </c>
      <c r="BB103" s="4">
        <f t="shared" si="35"/>
        <v>0</v>
      </c>
      <c r="BC103" s="4">
        <f t="shared" si="36"/>
        <v>0.60295548643614738</v>
      </c>
      <c r="BD103" s="4">
        <f t="shared" si="37"/>
        <v>0.77882552653643133</v>
      </c>
      <c r="BE103" s="4">
        <f t="shared" si="55"/>
        <v>0.05</v>
      </c>
      <c r="BF103" s="4" t="str">
        <f t="shared" si="56"/>
        <v/>
      </c>
      <c r="BG103" s="4" t="str">
        <f t="shared" si="57"/>
        <v/>
      </c>
      <c r="BH103" s="4" t="str">
        <f t="shared" si="58"/>
        <v/>
      </c>
      <c r="BI103" s="4" t="str">
        <f t="shared" si="59"/>
        <v/>
      </c>
      <c r="BJ103" s="4" t="str">
        <f t="shared" si="60"/>
        <v/>
      </c>
      <c r="BK103" s="4" t="str">
        <f t="shared" si="61"/>
        <v/>
      </c>
      <c r="BS103" s="3" t="str">
        <f t="shared" si="38"/>
        <v/>
      </c>
      <c r="BT103" s="5">
        <f t="shared" si="39"/>
        <v>-4.8273663317017546E-2</v>
      </c>
      <c r="BU103" s="3"/>
    </row>
    <row r="104" spans="1:73" x14ac:dyDescent="0.2">
      <c r="A104" s="1">
        <v>41901</v>
      </c>
      <c r="C104">
        <v>0.63000155845713124</v>
      </c>
      <c r="D104">
        <v>0.63256713083605343</v>
      </c>
      <c r="E104">
        <v>0.63565632217720536</v>
      </c>
      <c r="F104">
        <v>0.65152880971393334</v>
      </c>
      <c r="G104">
        <v>0.63718474099947575</v>
      </c>
      <c r="H104">
        <v>0.65591656113105834</v>
      </c>
      <c r="I104">
        <v>0.65256962775669214</v>
      </c>
      <c r="J104">
        <v>0.65628719797731927</v>
      </c>
      <c r="M104">
        <f>'[1]CAC_SWISS (-SP-NIKKEI-DAX)'!AC189</f>
        <v>0</v>
      </c>
      <c r="N104">
        <f>'[1]CAC_SWISS_SP (-NIKKEI-DAX)'!AD189</f>
        <v>0</v>
      </c>
      <c r="O104">
        <f>'[1]CAC_SWISS_DAX (-SP-NIKKEI)'!AD189</f>
        <v>0</v>
      </c>
      <c r="P104">
        <f>'[1]CAC_SWISS_NIKKEI (-SP-DAX)'!AD189</f>
        <v>0</v>
      </c>
      <c r="Q104">
        <f>'[1]CAC_SWISS_DAX_SP (-NIKKEI)'!AF189</f>
        <v>1</v>
      </c>
      <c r="R104">
        <f>'[1]CAC_SWISS_SP_NIKKEI (-DAX)'!AF189</f>
        <v>0</v>
      </c>
      <c r="S104">
        <f>'[1]CAC_SWISS_DAX_NIKKEI (-SP)'!AF189</f>
        <v>0</v>
      </c>
      <c r="V104" t="str">
        <f t="shared" si="48"/>
        <v>BASE</v>
      </c>
      <c r="W104" t="str">
        <f t="shared" si="49"/>
        <v>BASE+SP</v>
      </c>
      <c r="X104" t="str">
        <f t="shared" si="50"/>
        <v>BASE+DAX</v>
      </c>
      <c r="Y104" t="str">
        <f t="shared" si="51"/>
        <v>BASE+NIKKEI</v>
      </c>
      <c r="Z104" s="2" t="str">
        <f t="shared" si="52"/>
        <v/>
      </c>
      <c r="AA104" s="2" t="str">
        <f t="shared" si="62"/>
        <v>- DAX</v>
      </c>
      <c r="AB104" s="2" t="str">
        <f t="shared" si="40"/>
        <v>- SP</v>
      </c>
      <c r="AE104">
        <f t="shared" si="41"/>
        <v>0.63000155845713124</v>
      </c>
      <c r="AF104">
        <f t="shared" si="42"/>
        <v>0.63256713083605343</v>
      </c>
      <c r="AG104">
        <f t="shared" si="43"/>
        <v>0.63565632217720536</v>
      </c>
      <c r="AH104">
        <f t="shared" si="44"/>
        <v>0.65152880971393334</v>
      </c>
      <c r="AI104" t="str">
        <f t="shared" si="45"/>
        <v/>
      </c>
      <c r="AJ104">
        <f t="shared" si="46"/>
        <v>0.65591656113105834</v>
      </c>
      <c r="AK104">
        <f t="shared" si="47"/>
        <v>0.65256962775669214</v>
      </c>
      <c r="AM104" t="str">
        <f t="shared" si="53"/>
        <v>BASE</v>
      </c>
      <c r="AN104" t="str" cm="1">
        <f t="array" ref="AN104">IF(AM104="",_xlfn.IFS(AF104=MAX(AF104:AH104),"SP",AG104=MAX(AF104:AH104),"DAX",AH104=MAX(AF104:AH104),"NIKKEI",MAX(AF104:AH104)=0,""),"")</f>
        <v/>
      </c>
      <c r="AO104" t="str" cm="1">
        <f t="array" ref="AO104">IF(AM104="BASE","",IF(MAX(AF104:AH104)=0,_xlfn.IFS(AI104=MAX(AI104:AK104),"SP&amp;DAX",AJ104=MAX(AI104:AK104),"SP&amp;NIKKEI",AK104=MAX(AI104:AK104),"DAX&amp;NIKKEI"),""))</f>
        <v/>
      </c>
      <c r="AQ104" s="3">
        <f t="shared" si="54"/>
        <v>41901</v>
      </c>
      <c r="AR104" cm="1">
        <f t="array" ref="AR104">IF(AM104="BASE",AE104,_xlfn.IFS(AN104="DAX",AG104,AN104="NIKKEI",AH104,AN104="SP",AF104,AN104="",MAX(AI104:AK104)))</f>
        <v>0.63000155845713124</v>
      </c>
      <c r="AS104" s="4">
        <f t="shared" si="26"/>
        <v>0.63661338479164364</v>
      </c>
      <c r="AT104" s="4">
        <f t="shared" si="27"/>
        <v>0.68513045555140917</v>
      </c>
      <c r="AU104" s="4">
        <f t="shared" si="28"/>
        <v>3.4273131580326911E-5</v>
      </c>
      <c r="AV104" s="4">
        <f t="shared" si="29"/>
        <v>7.6723889534938735E-4</v>
      </c>
      <c r="AW104" s="4">
        <f t="shared" si="30"/>
        <v>4.4670743086766371E-2</v>
      </c>
      <c r="AX104" s="4">
        <f t="shared" si="31"/>
        <v>8.8555259260484562E-3</v>
      </c>
      <c r="AY104" s="4">
        <f t="shared" si="32"/>
        <v>4.3326771244832493E-3</v>
      </c>
      <c r="AZ104" s="4">
        <f t="shared" si="33"/>
        <v>-11.197942834374501</v>
      </c>
      <c r="BA104" s="6" t="str">
        <f t="shared" si="34"/>
        <v>WEAKEN</v>
      </c>
      <c r="BB104" s="4">
        <f t="shared" si="35"/>
        <v>0</v>
      </c>
      <c r="BC104" s="4">
        <f t="shared" si="36"/>
        <v>0.60295548643614738</v>
      </c>
      <c r="BD104" s="4">
        <f t="shared" si="37"/>
        <v>0.77882552653643133</v>
      </c>
      <c r="BE104" s="4">
        <f t="shared" si="55"/>
        <v>0.05</v>
      </c>
      <c r="BF104" s="4" t="str">
        <f t="shared" si="56"/>
        <v/>
      </c>
      <c r="BG104" s="4" t="str">
        <f t="shared" si="57"/>
        <v/>
      </c>
      <c r="BH104" s="4" t="str">
        <f t="shared" si="58"/>
        <v/>
      </c>
      <c r="BI104" s="4" t="str">
        <f t="shared" si="59"/>
        <v/>
      </c>
      <c r="BJ104" s="4" t="str">
        <f t="shared" si="60"/>
        <v/>
      </c>
      <c r="BK104" s="4" t="str">
        <f t="shared" si="61"/>
        <v/>
      </c>
      <c r="BS104" s="3" t="str">
        <f t="shared" si="38"/>
        <v/>
      </c>
      <c r="BT104" s="5">
        <f t="shared" si="39"/>
        <v>-4.8517070759765524E-2</v>
      </c>
      <c r="BU104" s="3"/>
    </row>
    <row r="105" spans="1:73" x14ac:dyDescent="0.2">
      <c r="A105" s="1">
        <v>41904</v>
      </c>
      <c r="C105">
        <v>0.62151142285640515</v>
      </c>
      <c r="D105">
        <v>0.62841785134648065</v>
      </c>
      <c r="E105">
        <v>0.62807157950977754</v>
      </c>
      <c r="F105">
        <v>0.64912949596828196</v>
      </c>
      <c r="G105">
        <v>0.63312439340323712</v>
      </c>
      <c r="H105">
        <v>0.65873989452343207</v>
      </c>
      <c r="I105">
        <v>0.65019145765986819</v>
      </c>
      <c r="J105">
        <v>0.65892657810351307</v>
      </c>
      <c r="M105">
        <f>'[1]CAC_SWISS (-SP-NIKKEI-DAX)'!AC190</f>
        <v>1</v>
      </c>
      <c r="N105">
        <f>'[1]CAC_SWISS_SP (-NIKKEI-DAX)'!AD190</f>
        <v>1</v>
      </c>
      <c r="O105">
        <f>'[1]CAC_SWISS_DAX (-SP-NIKKEI)'!AD190</f>
        <v>1</v>
      </c>
      <c r="P105">
        <f>'[1]CAC_SWISS_NIKKEI (-SP-DAX)'!AD190</f>
        <v>0</v>
      </c>
      <c r="Q105">
        <f>'[1]CAC_SWISS_DAX_SP (-NIKKEI)'!AF190</f>
        <v>1</v>
      </c>
      <c r="R105">
        <f>'[1]CAC_SWISS_SP_NIKKEI (-DAX)'!AF190</f>
        <v>0</v>
      </c>
      <c r="S105">
        <f>'[1]CAC_SWISS_DAX_NIKKEI (-SP)'!AF190</f>
        <v>0</v>
      </c>
      <c r="V105" t="str">
        <f t="shared" si="48"/>
        <v/>
      </c>
      <c r="W105" t="str">
        <f t="shared" si="49"/>
        <v/>
      </c>
      <c r="X105" t="str">
        <f t="shared" si="50"/>
        <v/>
      </c>
      <c r="Y105" t="str">
        <f t="shared" si="51"/>
        <v>BASE+NIKKEI</v>
      </c>
      <c r="Z105" s="2" t="str">
        <f t="shared" si="52"/>
        <v/>
      </c>
      <c r="AA105" s="2" t="str">
        <f t="shared" si="62"/>
        <v>- DAX</v>
      </c>
      <c r="AB105" s="2" t="str">
        <f t="shared" si="40"/>
        <v>- SP</v>
      </c>
      <c r="AE105" t="str">
        <f t="shared" si="41"/>
        <v/>
      </c>
      <c r="AF105" t="str">
        <f t="shared" si="42"/>
        <v/>
      </c>
      <c r="AG105" t="str">
        <f t="shared" si="43"/>
        <v/>
      </c>
      <c r="AH105">
        <f t="shared" si="44"/>
        <v>0.64912949596828196</v>
      </c>
      <c r="AI105" t="str">
        <f t="shared" si="45"/>
        <v/>
      </c>
      <c r="AJ105">
        <f t="shared" si="46"/>
        <v>0.65873989452343207</v>
      </c>
      <c r="AK105">
        <f t="shared" si="47"/>
        <v>0.65019145765986819</v>
      </c>
      <c r="AM105" t="str">
        <f t="shared" si="53"/>
        <v/>
      </c>
      <c r="AN105" t="str" cm="1">
        <f t="array" ref="AN105">IF(AM105="",_xlfn.IFS(AF105=MAX(AF105:AH105),"SP",AG105=MAX(AF105:AH105),"DAX",AH105=MAX(AF105:AH105),"NIKKEI",MAX(AF105:AH105)=0,""),"")</f>
        <v>NIKKEI</v>
      </c>
      <c r="AO105" t="str" cm="1">
        <f t="array" ref="AO105">IF(AM105="BASE","",IF(MAX(AF105:AH105)=0,_xlfn.IFS(AI105=MAX(AI105:AK105),"SP&amp;DAX",AJ105=MAX(AI105:AK105),"SP&amp;NIKKEI",AK105=MAX(AI105:AK105),"DAX&amp;NIKKEI"),""))</f>
        <v/>
      </c>
      <c r="AQ105" s="3">
        <f t="shared" si="54"/>
        <v>41904</v>
      </c>
      <c r="AR105" cm="1">
        <f t="array" ref="AR105">IF(AM105="BASE",AE105,_xlfn.IFS(AN105="DAX",AG105,AN105="NIKKEI",AH105,AN105="SP",AF105,AN105="",MAX(AI105:AK105)))</f>
        <v>0.64912949596828196</v>
      </c>
      <c r="AS105" s="4">
        <f t="shared" si="26"/>
        <v>0.63714202460856906</v>
      </c>
      <c r="AT105" s="4">
        <f t="shared" si="27"/>
        <v>0.68380349031712295</v>
      </c>
      <c r="AU105" s="4">
        <f t="shared" si="28"/>
        <v>4.5560874719933914E-5</v>
      </c>
      <c r="AV105" s="4">
        <f t="shared" si="29"/>
        <v>7.874134905766206E-4</v>
      </c>
      <c r="AW105" s="4">
        <f t="shared" si="30"/>
        <v>5.7861435275346651E-2</v>
      </c>
      <c r="AX105" s="4">
        <f t="shared" si="31"/>
        <v>8.9819714728699325E-3</v>
      </c>
      <c r="AY105" s="4">
        <f t="shared" si="32"/>
        <v>4.5060356504943236E-3</v>
      </c>
      <c r="AZ105" s="4">
        <f t="shared" si="33"/>
        <v>-10.355325462956561</v>
      </c>
      <c r="BA105" s="6" t="str">
        <f t="shared" si="34"/>
        <v>WEAKEN</v>
      </c>
      <c r="BB105" s="4">
        <f t="shared" si="35"/>
        <v>0</v>
      </c>
      <c r="BC105" s="4">
        <f t="shared" si="36"/>
        <v>0.60295548643614738</v>
      </c>
      <c r="BD105" s="4">
        <f t="shared" si="37"/>
        <v>0.77882552653643133</v>
      </c>
      <c r="BE105" s="4" t="str">
        <f t="shared" si="55"/>
        <v/>
      </c>
      <c r="BF105" s="4" t="str">
        <f t="shared" si="56"/>
        <v/>
      </c>
      <c r="BG105" s="4" t="str">
        <f t="shared" si="57"/>
        <v/>
      </c>
      <c r="BH105" s="4">
        <f t="shared" si="58"/>
        <v>0.1</v>
      </c>
      <c r="BI105" s="4" t="str">
        <f t="shared" si="59"/>
        <v/>
      </c>
      <c r="BJ105" s="4" t="str">
        <f t="shared" si="60"/>
        <v/>
      </c>
      <c r="BK105" s="4" t="str">
        <f t="shared" si="61"/>
        <v/>
      </c>
      <c r="BS105" s="3" t="str">
        <f t="shared" si="38"/>
        <v/>
      </c>
      <c r="BT105" s="5">
        <f t="shared" si="39"/>
        <v>-4.6661465708553895E-2</v>
      </c>
      <c r="BU105" s="3"/>
    </row>
    <row r="106" spans="1:73" x14ac:dyDescent="0.2">
      <c r="A106" s="1">
        <v>41905</v>
      </c>
      <c r="C106">
        <v>0.64356985354428542</v>
      </c>
      <c r="D106">
        <v>0.64922622411239117</v>
      </c>
      <c r="E106">
        <v>0.6514682339955129</v>
      </c>
      <c r="F106">
        <v>0.67024175099578143</v>
      </c>
      <c r="G106">
        <v>0.65507603333907349</v>
      </c>
      <c r="H106">
        <v>0.6780571169334294</v>
      </c>
      <c r="I106">
        <v>0.67220264531713736</v>
      </c>
      <c r="J106">
        <v>0.67873316681355589</v>
      </c>
      <c r="M106">
        <f>'[1]CAC_SWISS (-SP-NIKKEI-DAX)'!AC191</f>
        <v>1</v>
      </c>
      <c r="N106">
        <f>'[1]CAC_SWISS_SP (-NIKKEI-DAX)'!AD191</f>
        <v>1</v>
      </c>
      <c r="O106">
        <f>'[1]CAC_SWISS_DAX (-SP-NIKKEI)'!AD191</f>
        <v>1</v>
      </c>
      <c r="P106">
        <f>'[1]CAC_SWISS_NIKKEI (-SP-DAX)'!AD191</f>
        <v>0</v>
      </c>
      <c r="Q106">
        <f>'[1]CAC_SWISS_DAX_SP (-NIKKEI)'!AF191</f>
        <v>1</v>
      </c>
      <c r="R106">
        <f>'[1]CAC_SWISS_SP_NIKKEI (-DAX)'!AF191</f>
        <v>0</v>
      </c>
      <c r="S106">
        <f>'[1]CAC_SWISS_DAX_NIKKEI (-SP)'!AF191</f>
        <v>0</v>
      </c>
      <c r="V106" t="str">
        <f t="shared" si="48"/>
        <v/>
      </c>
      <c r="W106" t="str">
        <f t="shared" si="49"/>
        <v/>
      </c>
      <c r="X106" t="str">
        <f t="shared" si="50"/>
        <v/>
      </c>
      <c r="Y106" t="str">
        <f t="shared" si="51"/>
        <v>BASE+NIKKEI</v>
      </c>
      <c r="Z106" s="2" t="str">
        <f t="shared" si="52"/>
        <v/>
      </c>
      <c r="AA106" s="2" t="str">
        <f t="shared" si="62"/>
        <v>- DAX</v>
      </c>
      <c r="AB106" s="2" t="str">
        <f t="shared" si="40"/>
        <v>- SP</v>
      </c>
      <c r="AE106" t="str">
        <f t="shared" si="41"/>
        <v/>
      </c>
      <c r="AF106" t="str">
        <f t="shared" si="42"/>
        <v/>
      </c>
      <c r="AG106" t="str">
        <f t="shared" si="43"/>
        <v/>
      </c>
      <c r="AH106">
        <f t="shared" si="44"/>
        <v>0.67024175099578143</v>
      </c>
      <c r="AI106" t="str">
        <f t="shared" si="45"/>
        <v/>
      </c>
      <c r="AJ106">
        <f t="shared" si="46"/>
        <v>0.6780571169334294</v>
      </c>
      <c r="AK106">
        <f t="shared" si="47"/>
        <v>0.67220264531713736</v>
      </c>
      <c r="AM106" t="str">
        <f t="shared" si="53"/>
        <v/>
      </c>
      <c r="AN106" t="str" cm="1">
        <f t="array" ref="AN106">IF(AM106="",_xlfn.IFS(AF106=MAX(AF106:AH106),"SP",AG106=MAX(AF106:AH106),"DAX",AH106=MAX(AF106:AH106),"NIKKEI",MAX(AF106:AH106)=0,""),"")</f>
        <v>NIKKEI</v>
      </c>
      <c r="AO106" t="str" cm="1">
        <f t="array" ref="AO106">IF(AM106="BASE","",IF(MAX(AF106:AH106)=0,_xlfn.IFS(AI106=MAX(AI106:AK106),"SP&amp;DAX",AJ106=MAX(AI106:AK106),"SP&amp;NIKKEI",AK106=MAX(AI106:AK106),"DAX&amp;NIKKEI"),""))</f>
        <v/>
      </c>
      <c r="AQ106" s="3">
        <f t="shared" si="54"/>
        <v>41905</v>
      </c>
      <c r="AR106" cm="1">
        <f t="array" ref="AR106">IF(AM106="BASE",AE106,_xlfn.IFS(AN106="DAX",AG106,AN106="NIKKEI",AH106,AN106="SP",AF106,AN106="",MAX(AI106:AK106)))</f>
        <v>0.67024175099578143</v>
      </c>
      <c r="AS106" s="4">
        <f t="shared" si="26"/>
        <v>0.63981028942643425</v>
      </c>
      <c r="AT106" s="4">
        <f t="shared" si="27"/>
        <v>0.68283976530669366</v>
      </c>
      <c r="AU106" s="4">
        <f t="shared" si="28"/>
        <v>1.5480716614115194E-4</v>
      </c>
      <c r="AV106" s="4">
        <f t="shared" si="29"/>
        <v>8.1823184245848469E-4</v>
      </c>
      <c r="AW106" s="4">
        <f t="shared" si="30"/>
        <v>0.18919719095264434</v>
      </c>
      <c r="AX106" s="4">
        <f t="shared" si="31"/>
        <v>9.2646854284282026E-3</v>
      </c>
      <c r="AY106" s="4">
        <f t="shared" si="32"/>
        <v>5.6431687431163077E-3</v>
      </c>
      <c r="AZ106" s="4">
        <f t="shared" si="33"/>
        <v>-7.6250556804185488</v>
      </c>
      <c r="BA106" s="6" t="str">
        <f t="shared" si="34"/>
        <v>WEAKEN</v>
      </c>
      <c r="BB106" s="4">
        <f t="shared" si="35"/>
        <v>0</v>
      </c>
      <c r="BC106" s="4">
        <f t="shared" si="36"/>
        <v>0.60295548643614738</v>
      </c>
      <c r="BD106" s="4">
        <f t="shared" si="37"/>
        <v>0.77882552653643133</v>
      </c>
      <c r="BE106" s="4" t="str">
        <f t="shared" si="55"/>
        <v/>
      </c>
      <c r="BF106" s="4" t="str">
        <f t="shared" si="56"/>
        <v/>
      </c>
      <c r="BG106" s="4" t="str">
        <f t="shared" si="57"/>
        <v/>
      </c>
      <c r="BH106" s="4">
        <f t="shared" si="58"/>
        <v>0.1</v>
      </c>
      <c r="BI106" s="4" t="str">
        <f t="shared" si="59"/>
        <v/>
      </c>
      <c r="BJ106" s="4" t="str">
        <f t="shared" si="60"/>
        <v/>
      </c>
      <c r="BK106" s="4" t="str">
        <f t="shared" si="61"/>
        <v/>
      </c>
      <c r="BS106" s="3" t="str">
        <f t="shared" si="38"/>
        <v/>
      </c>
      <c r="BT106" s="5">
        <f t="shared" si="39"/>
        <v>-4.3029475880259405E-2</v>
      </c>
      <c r="BU106" s="3"/>
    </row>
    <row r="107" spans="1:73" x14ac:dyDescent="0.2">
      <c r="A107" s="1">
        <v>41906</v>
      </c>
      <c r="C107">
        <v>0.65194327801750307</v>
      </c>
      <c r="D107">
        <v>0.65580951310822055</v>
      </c>
      <c r="E107">
        <v>0.6579598734348161</v>
      </c>
      <c r="F107">
        <v>0.67834253772589226</v>
      </c>
      <c r="G107">
        <v>0.66054319122500582</v>
      </c>
      <c r="H107">
        <v>0.68422544865498158</v>
      </c>
      <c r="I107">
        <v>0.67934611961706326</v>
      </c>
      <c r="J107">
        <v>0.68453293495857381</v>
      </c>
      <c r="M107">
        <f>'[1]CAC_SWISS (-SP-NIKKEI-DAX)'!AC192</f>
        <v>1</v>
      </c>
      <c r="N107">
        <f>'[1]CAC_SWISS_SP (-NIKKEI-DAX)'!AD192</f>
        <v>1</v>
      </c>
      <c r="O107">
        <f>'[1]CAC_SWISS_DAX (-SP-NIKKEI)'!AD192</f>
        <v>1</v>
      </c>
      <c r="P107">
        <f>'[1]CAC_SWISS_NIKKEI (-SP-DAX)'!AD192</f>
        <v>0</v>
      </c>
      <c r="Q107">
        <f>'[1]CAC_SWISS_DAX_SP (-NIKKEI)'!AF192</f>
        <v>1</v>
      </c>
      <c r="R107">
        <f>'[1]CAC_SWISS_SP_NIKKEI (-DAX)'!AF192</f>
        <v>0</v>
      </c>
      <c r="S107">
        <f>'[1]CAC_SWISS_DAX_NIKKEI (-SP)'!AF192</f>
        <v>0</v>
      </c>
      <c r="V107" t="str">
        <f t="shared" si="48"/>
        <v/>
      </c>
      <c r="W107" t="str">
        <f t="shared" si="49"/>
        <v/>
      </c>
      <c r="X107" t="str">
        <f t="shared" si="50"/>
        <v/>
      </c>
      <c r="Y107" t="str">
        <f t="shared" si="51"/>
        <v>BASE+NIKKEI</v>
      </c>
      <c r="Z107" s="2" t="str">
        <f t="shared" si="52"/>
        <v/>
      </c>
      <c r="AA107" s="2" t="str">
        <f t="shared" si="62"/>
        <v>- DAX</v>
      </c>
      <c r="AB107" s="2" t="str">
        <f t="shared" si="40"/>
        <v>- SP</v>
      </c>
      <c r="AE107" t="str">
        <f t="shared" si="41"/>
        <v/>
      </c>
      <c r="AF107" t="str">
        <f t="shared" si="42"/>
        <v/>
      </c>
      <c r="AG107" t="str">
        <f t="shared" si="43"/>
        <v/>
      </c>
      <c r="AH107">
        <f t="shared" si="44"/>
        <v>0.67834253772589226</v>
      </c>
      <c r="AI107" t="str">
        <f t="shared" si="45"/>
        <v/>
      </c>
      <c r="AJ107">
        <f t="shared" si="46"/>
        <v>0.68422544865498158</v>
      </c>
      <c r="AK107">
        <f t="shared" si="47"/>
        <v>0.67934611961706326</v>
      </c>
      <c r="AM107" t="str">
        <f t="shared" si="53"/>
        <v/>
      </c>
      <c r="AN107" t="str" cm="1">
        <f t="array" ref="AN107">IF(AM107="",_xlfn.IFS(AF107=MAX(AF107:AH107),"SP",AG107=MAX(AF107:AH107),"DAX",AH107=MAX(AF107:AH107),"NIKKEI",MAX(AF107:AH107)=0,""),"")</f>
        <v>NIKKEI</v>
      </c>
      <c r="AO107" t="str" cm="1">
        <f t="array" ref="AO107">IF(AM107="BASE","",IF(MAX(AF107:AH107)=0,_xlfn.IFS(AI107=MAX(AI107:AK107),"SP&amp;DAX",AJ107=MAX(AI107:AK107),"SP&amp;NIKKEI",AK107=MAX(AI107:AK107),"DAX&amp;NIKKEI"),""))</f>
        <v/>
      </c>
      <c r="AQ107" s="3">
        <f t="shared" si="54"/>
        <v>41906</v>
      </c>
      <c r="AR107" cm="1">
        <f t="array" ref="AR107">IF(AM107="BASE",AE107,_xlfn.IFS(AN107="DAX",AG107,AN107="NIKKEI",AH107,AN107="SP",AF107,AN107="",MAX(AI107:AK107)))</f>
        <v>0.67834253772589226</v>
      </c>
      <c r="AS107" s="4">
        <f t="shared" si="26"/>
        <v>0.64319073129893067</v>
      </c>
      <c r="AT107" s="4">
        <f t="shared" si="27"/>
        <v>0.68280643427346788</v>
      </c>
      <c r="AU107" s="4">
        <f t="shared" si="28"/>
        <v>3.0459693436252482E-4</v>
      </c>
      <c r="AV107" s="4">
        <f t="shared" si="29"/>
        <v>8.2077940168773927E-4</v>
      </c>
      <c r="AW107" s="4">
        <f t="shared" si="30"/>
        <v>0.37110694266473193</v>
      </c>
      <c r="AX107" s="4">
        <f t="shared" si="31"/>
        <v>9.4277173628097653E-3</v>
      </c>
      <c r="AY107" s="4">
        <f t="shared" si="32"/>
        <v>6.8465525244466845E-3</v>
      </c>
      <c r="AZ107" s="4">
        <f t="shared" si="33"/>
        <v>-4.202046099813332</v>
      </c>
      <c r="BA107" s="6" t="str">
        <f t="shared" si="34"/>
        <v>WEAKEN</v>
      </c>
      <c r="BB107" s="4">
        <f t="shared" si="35"/>
        <v>0</v>
      </c>
      <c r="BC107" s="4">
        <f t="shared" si="36"/>
        <v>0.60295548643614738</v>
      </c>
      <c r="BD107" s="4">
        <f t="shared" si="37"/>
        <v>0.77882552653643133</v>
      </c>
      <c r="BE107" s="4" t="str">
        <f t="shared" si="55"/>
        <v/>
      </c>
      <c r="BF107" s="4" t="str">
        <f t="shared" si="56"/>
        <v/>
      </c>
      <c r="BG107" s="4" t="str">
        <f t="shared" si="57"/>
        <v/>
      </c>
      <c r="BH107" s="4">
        <f t="shared" si="58"/>
        <v>0.1</v>
      </c>
      <c r="BI107" s="4" t="str">
        <f t="shared" si="59"/>
        <v/>
      </c>
      <c r="BJ107" s="4" t="str">
        <f t="shared" si="60"/>
        <v/>
      </c>
      <c r="BK107" s="4" t="str">
        <f t="shared" si="61"/>
        <v/>
      </c>
      <c r="BS107" s="3" t="str">
        <f t="shared" si="38"/>
        <v/>
      </c>
      <c r="BT107" s="5">
        <f t="shared" si="39"/>
        <v>-3.9615702974537204E-2</v>
      </c>
      <c r="BU107" s="3"/>
    </row>
    <row r="108" spans="1:73" x14ac:dyDescent="0.2">
      <c r="A108" s="1">
        <v>41907</v>
      </c>
      <c r="C108">
        <v>0.65891777373064231</v>
      </c>
      <c r="D108">
        <v>0.66623683399226608</v>
      </c>
      <c r="E108">
        <v>0.66677536566522932</v>
      </c>
      <c r="F108">
        <v>0.67854296474031561</v>
      </c>
      <c r="G108">
        <v>0.67166180759758165</v>
      </c>
      <c r="H108">
        <v>0.68966881453749307</v>
      </c>
      <c r="I108">
        <v>0.6815365058917302</v>
      </c>
      <c r="J108">
        <v>0.69061378633602699</v>
      </c>
      <c r="M108">
        <f>'[1]CAC_SWISS (-SP-NIKKEI-DAX)'!AC193</f>
        <v>1</v>
      </c>
      <c r="N108">
        <f>'[1]CAC_SWISS_SP (-NIKKEI-DAX)'!AD193</f>
        <v>1</v>
      </c>
      <c r="O108">
        <f>'[1]CAC_SWISS_DAX (-SP-NIKKEI)'!AD193</f>
        <v>0</v>
      </c>
      <c r="P108">
        <f>'[1]CAC_SWISS_NIKKEI (-SP-DAX)'!AD193</f>
        <v>0</v>
      </c>
      <c r="Q108">
        <f>'[1]CAC_SWISS_DAX_SP (-NIKKEI)'!AF193</f>
        <v>1</v>
      </c>
      <c r="R108">
        <f>'[1]CAC_SWISS_SP_NIKKEI (-DAX)'!AF193</f>
        <v>0</v>
      </c>
      <c r="S108">
        <f>'[1]CAC_SWISS_DAX_NIKKEI (-SP)'!AF193</f>
        <v>0</v>
      </c>
      <c r="V108" t="str">
        <f t="shared" si="48"/>
        <v/>
      </c>
      <c r="W108" t="str">
        <f t="shared" si="49"/>
        <v/>
      </c>
      <c r="X108" t="str">
        <f t="shared" si="50"/>
        <v>BASE+DAX</v>
      </c>
      <c r="Y108" t="str">
        <f t="shared" si="51"/>
        <v>BASE+NIKKEI</v>
      </c>
      <c r="Z108" s="2" t="str">
        <f t="shared" si="52"/>
        <v/>
      </c>
      <c r="AA108" s="2" t="str">
        <f t="shared" si="62"/>
        <v>- DAX</v>
      </c>
      <c r="AB108" s="2" t="str">
        <f t="shared" si="40"/>
        <v>- SP</v>
      </c>
      <c r="AE108" t="str">
        <f t="shared" si="41"/>
        <v/>
      </c>
      <c r="AF108" t="str">
        <f t="shared" si="42"/>
        <v/>
      </c>
      <c r="AG108">
        <f t="shared" si="43"/>
        <v>0.66677536566522932</v>
      </c>
      <c r="AH108">
        <f t="shared" si="44"/>
        <v>0.67854296474031561</v>
      </c>
      <c r="AI108" t="str">
        <f t="shared" si="45"/>
        <v/>
      </c>
      <c r="AJ108">
        <f t="shared" si="46"/>
        <v>0.68966881453749307</v>
      </c>
      <c r="AK108">
        <f t="shared" si="47"/>
        <v>0.6815365058917302</v>
      </c>
      <c r="AM108" t="str">
        <f t="shared" si="53"/>
        <v/>
      </c>
      <c r="AN108" t="str" cm="1">
        <f t="array" ref="AN108">IF(AM108="",_xlfn.IFS(AF108=MAX(AF108:AH108),"SP",AG108=MAX(AF108:AH108),"DAX",AH108=MAX(AF108:AH108),"NIKKEI",MAX(AF108:AH108)=0,""),"")</f>
        <v>NIKKEI</v>
      </c>
      <c r="AO108" t="str" cm="1">
        <f t="array" ref="AO108">IF(AM108="BASE","",IF(MAX(AF108:AH108)=0,_xlfn.IFS(AI108=MAX(AI108:AK108),"SP&amp;DAX",AJ108=MAX(AI108:AK108),"SP&amp;NIKKEI",AK108=MAX(AI108:AK108),"DAX&amp;NIKKEI"),""))</f>
        <v/>
      </c>
      <c r="AQ108" s="3">
        <f t="shared" si="54"/>
        <v>41907</v>
      </c>
      <c r="AR108" cm="1">
        <f t="array" ref="AR108">IF(AM108="BASE",AE108,_xlfn.IFS(AN108="DAX",AG108,AN108="NIKKEI",AH108,AN108="SP",AF108,AN108="",MAX(AI108:AK108)))</f>
        <v>0.67854296474031561</v>
      </c>
      <c r="AS108" s="4">
        <f t="shared" si="26"/>
        <v>0.64703986248772216</v>
      </c>
      <c r="AT108" s="4">
        <f t="shared" si="27"/>
        <v>0.68225843104163242</v>
      </c>
      <c r="AU108" s="4">
        <f t="shared" si="28"/>
        <v>4.2590454399757193E-4</v>
      </c>
      <c r="AV108" s="4">
        <f t="shared" si="29"/>
        <v>8.5296698550724886E-4</v>
      </c>
      <c r="AW108" s="4">
        <f t="shared" si="30"/>
        <v>0.49932125303102065</v>
      </c>
      <c r="AX108" s="4">
        <f t="shared" si="31"/>
        <v>9.7161639073318415E-3</v>
      </c>
      <c r="AY108" s="4">
        <f t="shared" si="32"/>
        <v>7.7233279167663316E-3</v>
      </c>
      <c r="AZ108" s="4">
        <f t="shared" si="33"/>
        <v>-3.6247400609755291</v>
      </c>
      <c r="BA108" s="6" t="str">
        <f t="shared" si="34"/>
        <v>WEAKEN</v>
      </c>
      <c r="BB108" s="4">
        <f t="shared" si="35"/>
        <v>0</v>
      </c>
      <c r="BC108" s="4">
        <f t="shared" si="36"/>
        <v>0.60295548643614738</v>
      </c>
      <c r="BD108" s="4">
        <f t="shared" si="37"/>
        <v>0.77882552653643133</v>
      </c>
      <c r="BE108" s="4" t="str">
        <f t="shared" si="55"/>
        <v/>
      </c>
      <c r="BF108" s="4" t="str">
        <f t="shared" si="56"/>
        <v/>
      </c>
      <c r="BG108" s="4" t="str">
        <f t="shared" si="57"/>
        <v/>
      </c>
      <c r="BH108" s="4">
        <f t="shared" si="58"/>
        <v>0.1</v>
      </c>
      <c r="BI108" s="4" t="str">
        <f t="shared" si="59"/>
        <v/>
      </c>
      <c r="BJ108" s="4" t="str">
        <f t="shared" si="60"/>
        <v/>
      </c>
      <c r="BK108" s="4" t="str">
        <f t="shared" si="61"/>
        <v/>
      </c>
      <c r="BS108" s="3" t="str">
        <f t="shared" si="38"/>
        <v/>
      </c>
      <c r="BT108" s="5">
        <f t="shared" si="39"/>
        <v>-3.5218568553910257E-2</v>
      </c>
      <c r="BU108" s="3"/>
    </row>
    <row r="109" spans="1:73" x14ac:dyDescent="0.2">
      <c r="A109" s="1">
        <v>41908</v>
      </c>
      <c r="C109">
        <v>0.6612743769644428</v>
      </c>
      <c r="D109">
        <v>0.66668348273369782</v>
      </c>
      <c r="E109">
        <v>0.67012512332034124</v>
      </c>
      <c r="F109">
        <v>0.68211064520981157</v>
      </c>
      <c r="G109">
        <v>0.67369955878898435</v>
      </c>
      <c r="H109">
        <v>0.69134588016426002</v>
      </c>
      <c r="I109">
        <v>0.68522248024608867</v>
      </c>
      <c r="J109">
        <v>0.69269753711659843</v>
      </c>
      <c r="M109">
        <f>'[1]CAC_SWISS (-SP-NIKKEI-DAX)'!AC194</f>
        <v>1</v>
      </c>
      <c r="N109">
        <f>'[1]CAC_SWISS_SP (-NIKKEI-DAX)'!AD194</f>
        <v>1</v>
      </c>
      <c r="O109">
        <f>'[1]CAC_SWISS_DAX (-SP-NIKKEI)'!AD194</f>
        <v>0</v>
      </c>
      <c r="P109">
        <f>'[1]CAC_SWISS_NIKKEI (-SP-DAX)'!AD194</f>
        <v>0</v>
      </c>
      <c r="Q109">
        <f>'[1]CAC_SWISS_DAX_SP (-NIKKEI)'!AF194</f>
        <v>1</v>
      </c>
      <c r="R109">
        <f>'[1]CAC_SWISS_SP_NIKKEI (-DAX)'!AF194</f>
        <v>0</v>
      </c>
      <c r="S109">
        <f>'[1]CAC_SWISS_DAX_NIKKEI (-SP)'!AF194</f>
        <v>0</v>
      </c>
      <c r="V109" t="str">
        <f t="shared" si="48"/>
        <v/>
      </c>
      <c r="W109" t="str">
        <f t="shared" si="49"/>
        <v/>
      </c>
      <c r="X109" t="str">
        <f t="shared" si="50"/>
        <v>BASE+DAX</v>
      </c>
      <c r="Y109" t="str">
        <f t="shared" si="51"/>
        <v>BASE+NIKKEI</v>
      </c>
      <c r="Z109" s="2" t="str">
        <f t="shared" si="52"/>
        <v/>
      </c>
      <c r="AA109" s="2" t="str">
        <f t="shared" si="62"/>
        <v>- DAX</v>
      </c>
      <c r="AB109" s="2" t="str">
        <f t="shared" si="40"/>
        <v>- SP</v>
      </c>
      <c r="AE109" t="str">
        <f t="shared" si="41"/>
        <v/>
      </c>
      <c r="AF109" t="str">
        <f t="shared" si="42"/>
        <v/>
      </c>
      <c r="AG109">
        <f t="shared" si="43"/>
        <v>0.67012512332034124</v>
      </c>
      <c r="AH109">
        <f t="shared" si="44"/>
        <v>0.68211064520981157</v>
      </c>
      <c r="AI109" t="str">
        <f t="shared" si="45"/>
        <v/>
      </c>
      <c r="AJ109">
        <f t="shared" si="46"/>
        <v>0.69134588016426002</v>
      </c>
      <c r="AK109">
        <f t="shared" si="47"/>
        <v>0.68522248024608867</v>
      </c>
      <c r="AM109" t="str">
        <f t="shared" si="53"/>
        <v/>
      </c>
      <c r="AN109" t="str" cm="1">
        <f t="array" ref="AN109">IF(AM109="",_xlfn.IFS(AF109=MAX(AF109:AH109),"SP",AG109=MAX(AF109:AH109),"DAX",AH109=MAX(AF109:AH109),"NIKKEI",MAX(AF109:AH109)=0,""),"")</f>
        <v>NIKKEI</v>
      </c>
      <c r="AO109" t="str" cm="1">
        <f t="array" ref="AO109">IF(AM109="BASE","",IF(MAX(AF109:AH109)=0,_xlfn.IFS(AI109=MAX(AI109:AK109),"SP&amp;DAX",AJ109=MAX(AI109:AK109),"SP&amp;NIKKEI",AK109=MAX(AI109:AK109),"DAX&amp;NIKKEI"),""))</f>
        <v/>
      </c>
      <c r="AQ109" s="3">
        <f t="shared" si="54"/>
        <v>41908</v>
      </c>
      <c r="AR109" cm="1">
        <f t="array" ref="AR109">IF(AM109="BASE",AE109,_xlfn.IFS(AN109="DAX",AG109,AN109="NIKKEI",AH109,AN109="SP",AF109,AN109="",MAX(AI109:AK109)))</f>
        <v>0.68211064520981157</v>
      </c>
      <c r="AS109" s="4">
        <f t="shared" si="26"/>
        <v>0.65176978196144097</v>
      </c>
      <c r="AT109" s="4">
        <f t="shared" si="27"/>
        <v>0.68166370821007971</v>
      </c>
      <c r="AU109" s="4">
        <f t="shared" si="28"/>
        <v>5.2109391711427648E-4</v>
      </c>
      <c r="AV109" s="4">
        <f t="shared" si="29"/>
        <v>8.9214774846682577E-4</v>
      </c>
      <c r="AW109" s="4">
        <f t="shared" si="30"/>
        <v>0.58408925876883855</v>
      </c>
      <c r="AX109" s="4">
        <f t="shared" si="31"/>
        <v>1.0007419826161016E-2</v>
      </c>
      <c r="AY109" s="4">
        <f t="shared" si="32"/>
        <v>8.3637519499782011E-3</v>
      </c>
      <c r="AZ109" s="4">
        <f t="shared" si="33"/>
        <v>-2.9871761920581337</v>
      </c>
      <c r="BA109" s="6" t="str">
        <f t="shared" si="34"/>
        <v>WEAKEN</v>
      </c>
      <c r="BB109" s="4">
        <f t="shared" si="35"/>
        <v>0</v>
      </c>
      <c r="BC109" s="4">
        <f t="shared" si="36"/>
        <v>0.60295548643614738</v>
      </c>
      <c r="BD109" s="4">
        <f t="shared" si="37"/>
        <v>0.77882552653643133</v>
      </c>
      <c r="BE109" s="4" t="str">
        <f t="shared" si="55"/>
        <v/>
      </c>
      <c r="BF109" s="4" t="str">
        <f t="shared" si="56"/>
        <v/>
      </c>
      <c r="BG109" s="4" t="str">
        <f t="shared" si="57"/>
        <v/>
      </c>
      <c r="BH109" s="4">
        <f t="shared" si="58"/>
        <v>0.1</v>
      </c>
      <c r="BI109" s="4" t="str">
        <f t="shared" si="59"/>
        <v/>
      </c>
      <c r="BJ109" s="4" t="str">
        <f t="shared" si="60"/>
        <v/>
      </c>
      <c r="BK109" s="4" t="str">
        <f t="shared" si="61"/>
        <v/>
      </c>
      <c r="BS109" s="3" t="str">
        <f t="shared" si="38"/>
        <v/>
      </c>
      <c r="BT109" s="5">
        <f t="shared" si="39"/>
        <v>-2.9893926248638736E-2</v>
      </c>
      <c r="BU109" s="3"/>
    </row>
    <row r="110" spans="1:73" x14ac:dyDescent="0.2">
      <c r="A110" s="1">
        <v>41911</v>
      </c>
      <c r="C110">
        <v>0.65727663532537528</v>
      </c>
      <c r="D110">
        <v>0.6630770060792569</v>
      </c>
      <c r="E110">
        <v>0.66697495297150278</v>
      </c>
      <c r="F110">
        <v>0.67852523711538493</v>
      </c>
      <c r="G110">
        <v>0.67084623215965877</v>
      </c>
      <c r="H110">
        <v>0.68823972680953804</v>
      </c>
      <c r="I110">
        <v>0.68200665105659319</v>
      </c>
      <c r="J110">
        <v>0.68983801330292238</v>
      </c>
      <c r="M110">
        <f>'[1]CAC_SWISS (-SP-NIKKEI-DAX)'!AC195</f>
        <v>1</v>
      </c>
      <c r="N110">
        <f>'[1]CAC_SWISS_SP (-NIKKEI-DAX)'!AD195</f>
        <v>1</v>
      </c>
      <c r="O110">
        <f>'[1]CAC_SWISS_DAX (-SP-NIKKEI)'!AD195</f>
        <v>0</v>
      </c>
      <c r="P110">
        <f>'[1]CAC_SWISS_NIKKEI (-SP-DAX)'!AD195</f>
        <v>0</v>
      </c>
      <c r="Q110">
        <f>'[1]CAC_SWISS_DAX_SP (-NIKKEI)'!AF195</f>
        <v>1</v>
      </c>
      <c r="R110">
        <f>'[1]CAC_SWISS_SP_NIKKEI (-DAX)'!AF195</f>
        <v>0</v>
      </c>
      <c r="S110">
        <f>'[1]CAC_SWISS_DAX_NIKKEI (-SP)'!AF195</f>
        <v>0</v>
      </c>
      <c r="V110" t="str">
        <f t="shared" si="48"/>
        <v/>
      </c>
      <c r="W110" t="str">
        <f t="shared" si="49"/>
        <v/>
      </c>
      <c r="X110" t="str">
        <f t="shared" si="50"/>
        <v>BASE+DAX</v>
      </c>
      <c r="Y110" t="str">
        <f t="shared" si="51"/>
        <v>BASE+NIKKEI</v>
      </c>
      <c r="Z110" s="2" t="str">
        <f t="shared" si="52"/>
        <v/>
      </c>
      <c r="AA110" s="2" t="str">
        <f t="shared" si="62"/>
        <v>- DAX</v>
      </c>
      <c r="AB110" s="2" t="str">
        <f t="shared" si="40"/>
        <v>- SP</v>
      </c>
      <c r="AE110" t="str">
        <f t="shared" si="41"/>
        <v/>
      </c>
      <c r="AF110" t="str">
        <f t="shared" si="42"/>
        <v/>
      </c>
      <c r="AG110">
        <f t="shared" si="43"/>
        <v>0.66697495297150278</v>
      </c>
      <c r="AH110">
        <f t="shared" si="44"/>
        <v>0.67852523711538493</v>
      </c>
      <c r="AI110" t="str">
        <f t="shared" si="45"/>
        <v/>
      </c>
      <c r="AJ110">
        <f t="shared" si="46"/>
        <v>0.68823972680953804</v>
      </c>
      <c r="AK110">
        <f t="shared" si="47"/>
        <v>0.68200665105659319</v>
      </c>
      <c r="AM110" t="str">
        <f t="shared" si="53"/>
        <v/>
      </c>
      <c r="AN110" t="str" cm="1">
        <f t="array" ref="AN110">IF(AM110="",_xlfn.IFS(AF110=MAX(AF110:AH110),"SP",AG110=MAX(AF110:AH110),"DAX",AH110=MAX(AF110:AH110),"NIKKEI",MAX(AF110:AH110)=0,""),"")</f>
        <v>NIKKEI</v>
      </c>
      <c r="AO110" t="str" cm="1">
        <f t="array" ref="AO110">IF(AM110="BASE","",IF(MAX(AF110:AH110)=0,_xlfn.IFS(AI110=MAX(AI110:AK110),"SP&amp;DAX",AJ110=MAX(AI110:AK110),"SP&amp;NIKKEI",AK110=MAX(AI110:AK110),"DAX&amp;NIKKEI"),""))</f>
        <v/>
      </c>
      <c r="AQ110" s="3">
        <f t="shared" si="54"/>
        <v>41911</v>
      </c>
      <c r="AR110" cm="1">
        <f t="array" ref="AR110">IF(AM110="BASE",AE110,_xlfn.IFS(AN110="DAX",AG110,AN110="NIKKEI",AH110,AN110="SP",AF110,AN110="",MAX(AI110:AK110)))</f>
        <v>0.67852523711538493</v>
      </c>
      <c r="AS110" s="4">
        <f t="shared" si="26"/>
        <v>0.65625931078480748</v>
      </c>
      <c r="AT110" s="4">
        <f t="shared" si="27"/>
        <v>0.68127176682346102</v>
      </c>
      <c r="AU110" s="4">
        <f t="shared" si="28"/>
        <v>5.4167637775607148E-4</v>
      </c>
      <c r="AV110" s="4">
        <f t="shared" si="29"/>
        <v>9.2257460141943054E-4</v>
      </c>
      <c r="AW110" s="4">
        <f t="shared" si="30"/>
        <v>0.5871355843989996</v>
      </c>
      <c r="AX110" s="4">
        <f t="shared" si="31"/>
        <v>1.0179212374112734E-2</v>
      </c>
      <c r="AY110" s="4">
        <f t="shared" si="32"/>
        <v>8.5216858545710174E-3</v>
      </c>
      <c r="AZ110" s="4">
        <f t="shared" si="33"/>
        <v>-2.4572093713521466</v>
      </c>
      <c r="BA110" s="6" t="str">
        <f t="shared" si="34"/>
        <v>WEAKEN</v>
      </c>
      <c r="BB110" s="4">
        <f t="shared" si="35"/>
        <v>0</v>
      </c>
      <c r="BC110" s="4">
        <f t="shared" si="36"/>
        <v>0.60295548643614738</v>
      </c>
      <c r="BD110" s="4">
        <f t="shared" si="37"/>
        <v>0.77882552653643133</v>
      </c>
      <c r="BE110" s="4" t="str">
        <f t="shared" si="55"/>
        <v/>
      </c>
      <c r="BF110" s="4" t="str">
        <f t="shared" si="56"/>
        <v/>
      </c>
      <c r="BG110" s="4" t="str">
        <f t="shared" si="57"/>
        <v/>
      </c>
      <c r="BH110" s="4">
        <f t="shared" si="58"/>
        <v>0.1</v>
      </c>
      <c r="BI110" s="4" t="str">
        <f t="shared" si="59"/>
        <v/>
      </c>
      <c r="BJ110" s="4" t="str">
        <f t="shared" si="60"/>
        <v/>
      </c>
      <c r="BK110" s="4" t="str">
        <f t="shared" si="61"/>
        <v/>
      </c>
      <c r="BS110" s="3" t="str">
        <f t="shared" si="38"/>
        <v/>
      </c>
      <c r="BT110" s="5">
        <f t="shared" si="39"/>
        <v>-2.5012456038653541E-2</v>
      </c>
      <c r="BU110" s="3"/>
    </row>
    <row r="111" spans="1:73" x14ac:dyDescent="0.2">
      <c r="A111" s="1">
        <v>41912</v>
      </c>
      <c r="C111">
        <v>0.61897682986608016</v>
      </c>
      <c r="D111">
        <v>0.63171227946795461</v>
      </c>
      <c r="E111">
        <v>0.63763219448418695</v>
      </c>
      <c r="F111">
        <v>0.64639494801739938</v>
      </c>
      <c r="G111">
        <v>0.64565739791286603</v>
      </c>
      <c r="H111">
        <v>0.66431025287278855</v>
      </c>
      <c r="I111">
        <v>0.65431583953020866</v>
      </c>
      <c r="J111">
        <v>0.66784892030055454</v>
      </c>
      <c r="M111">
        <f>'[1]CAC_SWISS (-SP-NIKKEI-DAX)'!AC196</f>
        <v>1</v>
      </c>
      <c r="N111">
        <f>'[1]CAC_SWISS_SP (-NIKKEI-DAX)'!AD196</f>
        <v>1</v>
      </c>
      <c r="O111">
        <f>'[1]CAC_SWISS_DAX (-SP-NIKKEI)'!AD196</f>
        <v>1</v>
      </c>
      <c r="P111">
        <f>'[1]CAC_SWISS_NIKKEI (-SP-DAX)'!AD196</f>
        <v>0</v>
      </c>
      <c r="Q111">
        <f>'[1]CAC_SWISS_DAX_SP (-NIKKEI)'!AF196</f>
        <v>1</v>
      </c>
      <c r="R111">
        <f>'[1]CAC_SWISS_SP_NIKKEI (-DAX)'!AF196</f>
        <v>0</v>
      </c>
      <c r="S111">
        <f>'[1]CAC_SWISS_DAX_NIKKEI (-SP)'!AF196</f>
        <v>0</v>
      </c>
      <c r="V111" t="str">
        <f t="shared" si="48"/>
        <v/>
      </c>
      <c r="W111" t="str">
        <f t="shared" si="49"/>
        <v/>
      </c>
      <c r="X111" t="str">
        <f t="shared" si="50"/>
        <v/>
      </c>
      <c r="Y111" t="str">
        <f t="shared" si="51"/>
        <v>BASE+NIKKEI</v>
      </c>
      <c r="Z111" s="2" t="str">
        <f t="shared" si="52"/>
        <v/>
      </c>
      <c r="AA111" s="2" t="str">
        <f t="shared" si="62"/>
        <v>- DAX</v>
      </c>
      <c r="AB111" s="2" t="str">
        <f t="shared" si="40"/>
        <v>- SP</v>
      </c>
      <c r="AE111" t="str">
        <f t="shared" si="41"/>
        <v/>
      </c>
      <c r="AF111" t="str">
        <f t="shared" si="42"/>
        <v/>
      </c>
      <c r="AG111" t="str">
        <f t="shared" si="43"/>
        <v/>
      </c>
      <c r="AH111">
        <f t="shared" si="44"/>
        <v>0.64639494801739938</v>
      </c>
      <c r="AI111" t="str">
        <f t="shared" si="45"/>
        <v/>
      </c>
      <c r="AJ111">
        <f t="shared" si="46"/>
        <v>0.66431025287278855</v>
      </c>
      <c r="AK111">
        <f t="shared" si="47"/>
        <v>0.65431583953020866</v>
      </c>
      <c r="AM111" t="str">
        <f t="shared" si="53"/>
        <v/>
      </c>
      <c r="AN111" t="str" cm="1">
        <f t="array" ref="AN111">IF(AM111="",_xlfn.IFS(AF111=MAX(AF111:AH111),"SP",AG111=MAX(AF111:AH111),"DAX",AH111=MAX(AF111:AH111),"NIKKEI",MAX(AF111:AH111)=0,""),"")</f>
        <v>NIKKEI</v>
      </c>
      <c r="AO111" t="str" cm="1">
        <f t="array" ref="AO111">IF(AM111="BASE","",IF(MAX(AF111:AH111)=0,_xlfn.IFS(AI111=MAX(AI111:AK111),"SP&amp;DAX",AJ111=MAX(AI111:AK111),"SP&amp;NIKKEI",AK111=MAX(AI111:AK111),"DAX&amp;NIKKEI"),""))</f>
        <v/>
      </c>
      <c r="AQ111" s="3">
        <f t="shared" si="54"/>
        <v>41912</v>
      </c>
      <c r="AR111" cm="1">
        <f t="array" ref="AR111">IF(AM111="BASE",AE111,_xlfn.IFS(AN111="DAX",AG111,AN111="NIKKEI",AH111,AN111="SP",AF111,AN111="",MAX(AI111:AK111)))</f>
        <v>0.64639494801739938</v>
      </c>
      <c r="AS111" s="4">
        <f t="shared" si="26"/>
        <v>0.65744063725550361</v>
      </c>
      <c r="AT111" s="4">
        <f t="shared" si="27"/>
        <v>0.68049867894199478</v>
      </c>
      <c r="AU111" s="4">
        <f t="shared" si="28"/>
        <v>4.9872424415450106E-4</v>
      </c>
      <c r="AV111" s="4">
        <f t="shared" si="29"/>
        <v>9.6513599631857386E-4</v>
      </c>
      <c r="AW111" s="4">
        <f t="shared" si="30"/>
        <v>0.51673986469973221</v>
      </c>
      <c r="AX111" s="4">
        <f t="shared" si="31"/>
        <v>1.0350430477504618E-2</v>
      </c>
      <c r="AY111" s="4">
        <f t="shared" si="32"/>
        <v>8.3171596318587972E-3</v>
      </c>
      <c r="AZ111" s="4">
        <f t="shared" si="33"/>
        <v>-2.2277374585148872</v>
      </c>
      <c r="BA111" s="6" t="str">
        <f t="shared" si="34"/>
        <v>NEUTRAL</v>
      </c>
      <c r="BB111" s="4">
        <f t="shared" si="35"/>
        <v>0</v>
      </c>
      <c r="BC111" s="4">
        <f t="shared" si="36"/>
        <v>0.60295548643614738</v>
      </c>
      <c r="BD111" s="4">
        <f t="shared" si="37"/>
        <v>0.77882552653643133</v>
      </c>
      <c r="BE111" s="4" t="str">
        <f t="shared" si="55"/>
        <v/>
      </c>
      <c r="BF111" s="4" t="str">
        <f t="shared" si="56"/>
        <v/>
      </c>
      <c r="BG111" s="4" t="str">
        <f t="shared" si="57"/>
        <v/>
      </c>
      <c r="BH111" s="4">
        <f t="shared" si="58"/>
        <v>0.1</v>
      </c>
      <c r="BI111" s="4" t="str">
        <f t="shared" si="59"/>
        <v/>
      </c>
      <c r="BJ111" s="4" t="str">
        <f t="shared" si="60"/>
        <v/>
      </c>
      <c r="BK111" s="4" t="str">
        <f t="shared" si="61"/>
        <v/>
      </c>
      <c r="BS111" s="3" t="str">
        <f t="shared" si="38"/>
        <v/>
      </c>
      <c r="BT111" s="5">
        <f t="shared" si="39"/>
        <v>-2.3058041686491171E-2</v>
      </c>
      <c r="BU111" s="3"/>
    </row>
    <row r="112" spans="1:73" x14ac:dyDescent="0.2">
      <c r="A112" s="1">
        <v>41913</v>
      </c>
      <c r="C112">
        <v>0.62572552793169733</v>
      </c>
      <c r="D112">
        <v>0.64202065121117213</v>
      </c>
      <c r="E112">
        <v>0.64314516644587383</v>
      </c>
      <c r="F112">
        <v>0.65598377303136401</v>
      </c>
      <c r="G112">
        <v>0.65459476882720313</v>
      </c>
      <c r="H112">
        <v>0.67726009179391855</v>
      </c>
      <c r="I112">
        <v>0.66272844329691694</v>
      </c>
      <c r="J112">
        <v>0.6800272627354732</v>
      </c>
      <c r="M112">
        <f>'[1]CAC_SWISS (-SP-NIKKEI-DAX)'!AC197</f>
        <v>1</v>
      </c>
      <c r="N112">
        <f>'[1]CAC_SWISS_SP (-NIKKEI-DAX)'!AD197</f>
        <v>1</v>
      </c>
      <c r="O112">
        <f>'[1]CAC_SWISS_DAX (-SP-NIKKEI)'!AD197</f>
        <v>1</v>
      </c>
      <c r="P112">
        <f>'[1]CAC_SWISS_NIKKEI (-SP-DAX)'!AD197</f>
        <v>0</v>
      </c>
      <c r="Q112">
        <f>'[1]CAC_SWISS_DAX_SP (-NIKKEI)'!AF197</f>
        <v>1</v>
      </c>
      <c r="R112">
        <f>'[1]CAC_SWISS_SP_NIKKEI (-DAX)'!AF197</f>
        <v>0</v>
      </c>
      <c r="S112">
        <f>'[1]CAC_SWISS_DAX_NIKKEI (-SP)'!AF197</f>
        <v>1</v>
      </c>
      <c r="V112" t="str">
        <f t="shared" si="48"/>
        <v/>
      </c>
      <c r="W112" t="str">
        <f t="shared" si="49"/>
        <v/>
      </c>
      <c r="X112" t="str">
        <f t="shared" si="50"/>
        <v/>
      </c>
      <c r="Y112" t="str">
        <f t="shared" si="51"/>
        <v>BASE+NIKKEI</v>
      </c>
      <c r="Z112" s="2" t="str">
        <f t="shared" si="52"/>
        <v/>
      </c>
      <c r="AA112" s="2" t="str">
        <f t="shared" si="62"/>
        <v>- DAX</v>
      </c>
      <c r="AB112" s="2" t="str">
        <f t="shared" si="40"/>
        <v/>
      </c>
      <c r="AE112" t="str">
        <f t="shared" si="41"/>
        <v/>
      </c>
      <c r="AF112" t="str">
        <f t="shared" si="42"/>
        <v/>
      </c>
      <c r="AG112" t="str">
        <f t="shared" si="43"/>
        <v/>
      </c>
      <c r="AH112">
        <f t="shared" si="44"/>
        <v>0.65598377303136401</v>
      </c>
      <c r="AI112" t="str">
        <f t="shared" si="45"/>
        <v/>
      </c>
      <c r="AJ112">
        <f t="shared" si="46"/>
        <v>0.67726009179391855</v>
      </c>
      <c r="AK112" t="str">
        <f t="shared" si="47"/>
        <v/>
      </c>
      <c r="AM112" t="str">
        <f t="shared" si="53"/>
        <v/>
      </c>
      <c r="AN112" t="str" cm="1">
        <f t="array" ref="AN112">IF(AM112="",_xlfn.IFS(AF112=MAX(AF112:AH112),"SP",AG112=MAX(AF112:AH112),"DAX",AH112=MAX(AF112:AH112),"NIKKEI",MAX(AF112:AH112)=0,""),"")</f>
        <v>NIKKEI</v>
      </c>
      <c r="AO112" t="str" cm="1">
        <f t="array" ref="AO112">IF(AM112="BASE","",IF(MAX(AF112:AH112)=0,_xlfn.IFS(AI112=MAX(AI112:AK112),"SP&amp;DAX",AJ112=MAX(AI112:AK112),"SP&amp;NIKKEI",AK112=MAX(AI112:AK112),"DAX&amp;NIKKEI"),""))</f>
        <v/>
      </c>
      <c r="AQ112" s="3">
        <f t="shared" si="54"/>
        <v>41913</v>
      </c>
      <c r="AR112" cm="1">
        <f t="array" ref="AR112">IF(AM112="BASE",AE112,_xlfn.IFS(AN112="DAX",AG112,AN112="NIKKEI",AH112,AN112="SP",AF112,AN112="",MAX(AI112:AK112)))</f>
        <v>0.65598377303136401</v>
      </c>
      <c r="AS112" s="4">
        <f t="shared" si="26"/>
        <v>0.65999056837618064</v>
      </c>
      <c r="AT112" s="4">
        <f t="shared" si="27"/>
        <v>0.67976830090188345</v>
      </c>
      <c r="AU112" s="4">
        <f t="shared" si="28"/>
        <v>4.1099819663268424E-4</v>
      </c>
      <c r="AV112" s="4">
        <f t="shared" si="29"/>
        <v>1.0119242775394907E-3</v>
      </c>
      <c r="AW112" s="4">
        <f t="shared" si="30"/>
        <v>0.4061550906081951</v>
      </c>
      <c r="AX112" s="4">
        <f t="shared" si="31"/>
        <v>1.0499583574907826E-2</v>
      </c>
      <c r="AY112" s="4">
        <f t="shared" si="32"/>
        <v>7.8318775024931436E-3</v>
      </c>
      <c r="AZ112" s="4">
        <f t="shared" si="33"/>
        <v>-1.8836682792799648</v>
      </c>
      <c r="BA112" s="6" t="str">
        <f t="shared" si="34"/>
        <v>NEUTRAL</v>
      </c>
      <c r="BB112" s="4">
        <f t="shared" si="35"/>
        <v>0</v>
      </c>
      <c r="BC112" s="4">
        <f t="shared" si="36"/>
        <v>0.60295548643614738</v>
      </c>
      <c r="BD112" s="4">
        <f t="shared" si="37"/>
        <v>0.77882552653643133</v>
      </c>
      <c r="BE112" s="4" t="str">
        <f t="shared" si="55"/>
        <v/>
      </c>
      <c r="BF112" s="4" t="str">
        <f t="shared" si="56"/>
        <v/>
      </c>
      <c r="BG112" s="4" t="str">
        <f t="shared" si="57"/>
        <v/>
      </c>
      <c r="BH112" s="4">
        <f t="shared" si="58"/>
        <v>0.1</v>
      </c>
      <c r="BI112" s="4" t="str">
        <f t="shared" si="59"/>
        <v/>
      </c>
      <c r="BJ112" s="4" t="str">
        <f t="shared" si="60"/>
        <v/>
      </c>
      <c r="BK112" s="4" t="str">
        <f t="shared" si="61"/>
        <v/>
      </c>
      <c r="BS112" s="3" t="str">
        <f t="shared" si="38"/>
        <v/>
      </c>
      <c r="BT112" s="5">
        <f t="shared" si="39"/>
        <v>-1.9777732525702807E-2</v>
      </c>
      <c r="BU112" s="3"/>
    </row>
    <row r="113" spans="1:73" x14ac:dyDescent="0.2">
      <c r="A113" s="1">
        <v>41914</v>
      </c>
      <c r="C113">
        <v>0.66382726608195364</v>
      </c>
      <c r="D113">
        <v>0.67572760241983132</v>
      </c>
      <c r="E113">
        <v>0.67668049509186423</v>
      </c>
      <c r="F113">
        <v>0.69380222195314734</v>
      </c>
      <c r="G113">
        <v>0.68439895397080763</v>
      </c>
      <c r="H113">
        <v>0.71295503450083442</v>
      </c>
      <c r="I113">
        <v>0.69967796039699381</v>
      </c>
      <c r="J113">
        <v>0.71486008145916424</v>
      </c>
      <c r="M113">
        <f>'[1]CAC_SWISS (-SP-NIKKEI-DAX)'!AC198</f>
        <v>1</v>
      </c>
      <c r="N113">
        <f>'[1]CAC_SWISS_SP (-NIKKEI-DAX)'!AD198</f>
        <v>1</v>
      </c>
      <c r="O113">
        <f>'[1]CAC_SWISS_DAX (-SP-NIKKEI)'!AD198</f>
        <v>1</v>
      </c>
      <c r="P113">
        <f>'[1]CAC_SWISS_NIKKEI (-SP-DAX)'!AD198</f>
        <v>0</v>
      </c>
      <c r="Q113">
        <f>'[1]CAC_SWISS_DAX_SP (-NIKKEI)'!AF198</f>
        <v>1</v>
      </c>
      <c r="R113">
        <f>'[1]CAC_SWISS_SP_NIKKEI (-DAX)'!AF198</f>
        <v>0</v>
      </c>
      <c r="S113">
        <f>'[1]CAC_SWISS_DAX_NIKKEI (-SP)'!AF198</f>
        <v>1</v>
      </c>
      <c r="V113" t="str">
        <f t="shared" si="48"/>
        <v/>
      </c>
      <c r="W113" t="str">
        <f t="shared" si="49"/>
        <v/>
      </c>
      <c r="X113" t="str">
        <f t="shared" si="50"/>
        <v/>
      </c>
      <c r="Y113" t="str">
        <f t="shared" si="51"/>
        <v>BASE+NIKKEI</v>
      </c>
      <c r="Z113" s="2" t="str">
        <f t="shared" si="52"/>
        <v/>
      </c>
      <c r="AA113" s="2" t="str">
        <f t="shared" si="62"/>
        <v>- DAX</v>
      </c>
      <c r="AB113" s="2" t="str">
        <f t="shared" si="40"/>
        <v/>
      </c>
      <c r="AE113" t="str">
        <f t="shared" si="41"/>
        <v/>
      </c>
      <c r="AF113" t="str">
        <f t="shared" si="42"/>
        <v/>
      </c>
      <c r="AG113" t="str">
        <f t="shared" si="43"/>
        <v/>
      </c>
      <c r="AH113">
        <f t="shared" si="44"/>
        <v>0.69380222195314734</v>
      </c>
      <c r="AI113" t="str">
        <f t="shared" si="45"/>
        <v/>
      </c>
      <c r="AJ113">
        <f t="shared" si="46"/>
        <v>0.71295503450083442</v>
      </c>
      <c r="AK113" t="str">
        <f t="shared" si="47"/>
        <v/>
      </c>
      <c r="AM113" t="str">
        <f t="shared" si="53"/>
        <v/>
      </c>
      <c r="AN113" t="str" cm="1">
        <f t="array" ref="AN113">IF(AM113="",_xlfn.IFS(AF113=MAX(AF113:AH113),"SP",AG113=MAX(AF113:AH113),"DAX",AH113=MAX(AF113:AH113),"NIKKEI",MAX(AF113:AH113)=0,""),"")</f>
        <v>NIKKEI</v>
      </c>
      <c r="AO113" t="str" cm="1">
        <f t="array" ref="AO113">IF(AM113="BASE","",IF(MAX(AF113:AH113)=0,_xlfn.IFS(AI113=MAX(AI113:AK113),"SP&amp;DAX",AJ113=MAX(AI113:AK113),"SP&amp;NIKKEI",AK113=MAX(AI113:AK113),"DAX&amp;NIKKEI"),""))</f>
        <v/>
      </c>
      <c r="AQ113" s="3">
        <f t="shared" si="54"/>
        <v>41914</v>
      </c>
      <c r="AR113" cm="1">
        <f t="array" ref="AR113">IF(AM113="BASE",AE113,_xlfn.IFS(AN113="DAX",AG113,AN113="NIKKEI",AH113,AN113="SP",AF113,AN113="",MAX(AI113:AK113)))</f>
        <v>0.69380222195314734</v>
      </c>
      <c r="AS113" s="4">
        <f t="shared" si="26"/>
        <v>0.66630751332145099</v>
      </c>
      <c r="AT113" s="4">
        <f t="shared" si="27"/>
        <v>0.67906794966464079</v>
      </c>
      <c r="AU113" s="4">
        <f t="shared" si="28"/>
        <v>3.979215082450839E-4</v>
      </c>
      <c r="AV113" s="4">
        <f t="shared" si="29"/>
        <v>1.0566275138519036E-3</v>
      </c>
      <c r="AW113" s="4">
        <f t="shared" si="30"/>
        <v>0.37659582305828199</v>
      </c>
      <c r="AX113" s="4">
        <f t="shared" si="31"/>
        <v>1.0701856921012614E-2</v>
      </c>
      <c r="AY113" s="4">
        <f t="shared" si="32"/>
        <v>7.805427669355886E-3</v>
      </c>
      <c r="AZ113" s="4">
        <f t="shared" si="33"/>
        <v>-1.1923572177586539</v>
      </c>
      <c r="BA113" s="6" t="str">
        <f t="shared" si="34"/>
        <v>NEUTRAL</v>
      </c>
      <c r="BB113" s="4">
        <f t="shared" si="35"/>
        <v>0</v>
      </c>
      <c r="BC113" s="4">
        <f t="shared" si="36"/>
        <v>0.60295548643614738</v>
      </c>
      <c r="BD113" s="4">
        <f t="shared" si="37"/>
        <v>0.77882552653643133</v>
      </c>
      <c r="BE113" s="4" t="str">
        <f t="shared" si="55"/>
        <v/>
      </c>
      <c r="BF113" s="4" t="str">
        <f t="shared" si="56"/>
        <v/>
      </c>
      <c r="BG113" s="4" t="str">
        <f t="shared" si="57"/>
        <v/>
      </c>
      <c r="BH113" s="4">
        <f t="shared" si="58"/>
        <v>0.1</v>
      </c>
      <c r="BI113" s="4" t="str">
        <f t="shared" si="59"/>
        <v/>
      </c>
      <c r="BJ113" s="4" t="str">
        <f t="shared" si="60"/>
        <v/>
      </c>
      <c r="BK113" s="4" t="str">
        <f t="shared" si="61"/>
        <v/>
      </c>
      <c r="BS113" s="3" t="str">
        <f t="shared" si="38"/>
        <v/>
      </c>
      <c r="BT113" s="5">
        <f t="shared" si="39"/>
        <v>-1.2760436343189796E-2</v>
      </c>
      <c r="BU113" s="3"/>
    </row>
    <row r="114" spans="1:73" x14ac:dyDescent="0.2">
      <c r="A114" s="1">
        <v>41915</v>
      </c>
      <c r="C114">
        <v>0.66321630105062301</v>
      </c>
      <c r="D114">
        <v>0.68167403071945076</v>
      </c>
      <c r="E114">
        <v>0.66730311200909886</v>
      </c>
      <c r="F114">
        <v>0.69264439926168619</v>
      </c>
      <c r="G114">
        <v>0.68344987655481726</v>
      </c>
      <c r="H114">
        <v>0.71968293504655934</v>
      </c>
      <c r="I114">
        <v>0.69338113717924821</v>
      </c>
      <c r="J114">
        <v>0.71972980569811029</v>
      </c>
      <c r="M114">
        <f>'[1]CAC_SWISS (-SP-NIKKEI-DAX)'!AC199</f>
        <v>1</v>
      </c>
      <c r="N114">
        <f>'[1]CAC_SWISS_SP (-NIKKEI-DAX)'!AD199</f>
        <v>1</v>
      </c>
      <c r="O114">
        <f>'[1]CAC_SWISS_DAX (-SP-NIKKEI)'!AD199</f>
        <v>1</v>
      </c>
      <c r="P114">
        <f>'[1]CAC_SWISS_NIKKEI (-SP-DAX)'!AD199</f>
        <v>1</v>
      </c>
      <c r="Q114">
        <f>'[1]CAC_SWISS_DAX_SP (-NIKKEI)'!AF199</f>
        <v>1</v>
      </c>
      <c r="R114">
        <f>'[1]CAC_SWISS_SP_NIKKEI (-DAX)'!AF199</f>
        <v>0</v>
      </c>
      <c r="S114">
        <f>'[1]CAC_SWISS_DAX_NIKKEI (-SP)'!AF199</f>
        <v>1</v>
      </c>
      <c r="V114" t="str">
        <f t="shared" si="48"/>
        <v/>
      </c>
      <c r="W114" t="str">
        <f t="shared" si="49"/>
        <v/>
      </c>
      <c r="X114" t="str">
        <f t="shared" si="50"/>
        <v/>
      </c>
      <c r="Y114" t="str">
        <f t="shared" si="51"/>
        <v/>
      </c>
      <c r="Z114" s="2" t="str">
        <f t="shared" si="52"/>
        <v/>
      </c>
      <c r="AA114" s="2" t="str">
        <f t="shared" si="62"/>
        <v>- DAX</v>
      </c>
      <c r="AB114" s="2" t="str">
        <f t="shared" si="40"/>
        <v/>
      </c>
      <c r="AE114" t="str">
        <f t="shared" si="41"/>
        <v/>
      </c>
      <c r="AF114" t="str">
        <f t="shared" si="42"/>
        <v/>
      </c>
      <c r="AG114" t="str">
        <f t="shared" si="43"/>
        <v/>
      </c>
      <c r="AH114" t="str">
        <f t="shared" si="44"/>
        <v/>
      </c>
      <c r="AI114" t="str">
        <f t="shared" si="45"/>
        <v/>
      </c>
      <c r="AJ114">
        <f t="shared" si="46"/>
        <v>0.71968293504655934</v>
      </c>
      <c r="AK114" t="str">
        <f t="shared" si="47"/>
        <v/>
      </c>
      <c r="AM114" t="str">
        <f t="shared" si="53"/>
        <v/>
      </c>
      <c r="AN114" t="str" cm="1">
        <f t="array" ref="AN114">IF(AM114="",_xlfn.IFS(AF114=MAX(AF114:AH114),"SP",AG114=MAX(AF114:AH114),"DAX",AH114=MAX(AF114:AH114),"NIKKEI",MAX(AF114:AH114)=0,""),"")</f>
        <v/>
      </c>
      <c r="AO114" t="str" cm="1">
        <f t="array" ref="AO114">IF(AM114="BASE","",IF(MAX(AF114:AH114)=0,_xlfn.IFS(AI114=MAX(AI114:AK114),"SP&amp;DAX",AJ114=MAX(AI114:AK114),"SP&amp;NIKKEI",AK114=MAX(AI114:AK114),"DAX&amp;NIKKEI"),""))</f>
        <v>SP&amp;NIKKEI</v>
      </c>
      <c r="AQ114" s="3">
        <f t="shared" si="54"/>
        <v>41915</v>
      </c>
      <c r="AR114" cm="1">
        <f t="array" ref="AR114">IF(AM114="BASE",AE114,_xlfn.IFS(AN114="DAX",AG114,AN114="NIKKEI",AH114,AN114="SP",AF114,AN114="",MAX(AI114:AK114)))</f>
        <v>0.71968293504655934</v>
      </c>
      <c r="AS114" s="4">
        <f t="shared" si="26"/>
        <v>0.67527565098039377</v>
      </c>
      <c r="AT114" s="4">
        <f t="shared" si="27"/>
        <v>0.6786590764680136</v>
      </c>
      <c r="AU114" s="4">
        <f t="shared" si="28"/>
        <v>4.7864799213682453E-4</v>
      </c>
      <c r="AV114" s="4">
        <f t="shared" si="29"/>
        <v>1.088870189977442E-3</v>
      </c>
      <c r="AW114" s="4">
        <f t="shared" si="30"/>
        <v>0.43958223536888325</v>
      </c>
      <c r="AX114" s="4">
        <f t="shared" si="31"/>
        <v>1.0922530138690654E-2</v>
      </c>
      <c r="AY114" s="4">
        <f t="shared" si="32"/>
        <v>8.345190412041615E-3</v>
      </c>
      <c r="AZ114" s="4">
        <f t="shared" si="33"/>
        <v>-0.30976572686531578</v>
      </c>
      <c r="BA114" s="6" t="str">
        <f t="shared" si="34"/>
        <v>NEUTRAL</v>
      </c>
      <c r="BB114" s="4">
        <f t="shared" si="35"/>
        <v>0</v>
      </c>
      <c r="BC114" s="4">
        <f t="shared" si="36"/>
        <v>0.60295548643614738</v>
      </c>
      <c r="BD114" s="4">
        <f t="shared" si="37"/>
        <v>0.77882552653643133</v>
      </c>
      <c r="BE114" s="4" t="str">
        <f t="shared" si="55"/>
        <v/>
      </c>
      <c r="BF114" s="4" t="str">
        <f t="shared" si="56"/>
        <v/>
      </c>
      <c r="BG114" s="4" t="str">
        <f t="shared" si="57"/>
        <v/>
      </c>
      <c r="BH114" s="4" t="str">
        <f t="shared" si="58"/>
        <v/>
      </c>
      <c r="BI114" s="4">
        <f t="shared" si="59"/>
        <v>0.5</v>
      </c>
      <c r="BJ114" s="4" t="str">
        <f t="shared" si="60"/>
        <v/>
      </c>
      <c r="BK114" s="4" t="str">
        <f t="shared" si="61"/>
        <v/>
      </c>
      <c r="BS114" s="3" t="str">
        <f t="shared" si="38"/>
        <v/>
      </c>
      <c r="BT114" s="5">
        <f t="shared" si="39"/>
        <v>-3.3834254876198289E-3</v>
      </c>
      <c r="BU114" s="3"/>
    </row>
    <row r="115" spans="1:73" x14ac:dyDescent="0.2">
      <c r="A115" s="1">
        <v>41918</v>
      </c>
      <c r="C115">
        <v>0.65988021003739183</v>
      </c>
      <c r="D115">
        <v>0.67678785545209896</v>
      </c>
      <c r="E115">
        <v>0.66411236988648248</v>
      </c>
      <c r="F115">
        <v>0.69302043623174803</v>
      </c>
      <c r="G115">
        <v>0.67871969851367109</v>
      </c>
      <c r="H115">
        <v>0.71890920247134626</v>
      </c>
      <c r="I115">
        <v>0.69374105875952696</v>
      </c>
      <c r="J115">
        <v>0.71895546427341073</v>
      </c>
      <c r="M115">
        <f>'[1]CAC_SWISS (-SP-NIKKEI-DAX)'!AC200</f>
        <v>1</v>
      </c>
      <c r="N115">
        <f>'[1]CAC_SWISS_SP (-NIKKEI-DAX)'!AD200</f>
        <v>1</v>
      </c>
      <c r="O115">
        <f>'[1]CAC_SWISS_DAX (-SP-NIKKEI)'!AD200</f>
        <v>1</v>
      </c>
      <c r="P115">
        <f>'[1]CAC_SWISS_NIKKEI (-SP-DAX)'!AD200</f>
        <v>1</v>
      </c>
      <c r="Q115">
        <f>'[1]CAC_SWISS_DAX_SP (-NIKKEI)'!AF200</f>
        <v>1</v>
      </c>
      <c r="R115">
        <f>'[1]CAC_SWISS_SP_NIKKEI (-DAX)'!AF200</f>
        <v>0</v>
      </c>
      <c r="S115">
        <f>'[1]CAC_SWISS_DAX_NIKKEI (-SP)'!AF200</f>
        <v>1</v>
      </c>
      <c r="V115" t="str">
        <f t="shared" si="48"/>
        <v/>
      </c>
      <c r="W115" t="str">
        <f t="shared" si="49"/>
        <v/>
      </c>
      <c r="X115" t="str">
        <f t="shared" si="50"/>
        <v/>
      </c>
      <c r="Y115" t="str">
        <f t="shared" si="51"/>
        <v/>
      </c>
      <c r="Z115" s="2" t="str">
        <f t="shared" si="52"/>
        <v/>
      </c>
      <c r="AA115" s="2" t="str">
        <f t="shared" si="62"/>
        <v>- DAX</v>
      </c>
      <c r="AB115" s="2" t="str">
        <f t="shared" si="40"/>
        <v/>
      </c>
      <c r="AE115" t="str">
        <f t="shared" si="41"/>
        <v/>
      </c>
      <c r="AF115" t="str">
        <f t="shared" si="42"/>
        <v/>
      </c>
      <c r="AG115" t="str">
        <f t="shared" si="43"/>
        <v/>
      </c>
      <c r="AH115" t="str">
        <f t="shared" si="44"/>
        <v/>
      </c>
      <c r="AI115" t="str">
        <f t="shared" si="45"/>
        <v/>
      </c>
      <c r="AJ115">
        <f t="shared" si="46"/>
        <v>0.71890920247134626</v>
      </c>
      <c r="AK115" t="str">
        <f t="shared" si="47"/>
        <v/>
      </c>
      <c r="AM115" t="str">
        <f t="shared" si="53"/>
        <v/>
      </c>
      <c r="AN115" t="str" cm="1">
        <f t="array" ref="AN115">IF(AM115="",_xlfn.IFS(AF115=MAX(AF115:AH115),"SP",AG115=MAX(AF115:AH115),"DAX",AH115=MAX(AF115:AH115),"NIKKEI",MAX(AF115:AH115)=0,""),"")</f>
        <v/>
      </c>
      <c r="AO115" t="str" cm="1">
        <f t="array" ref="AO115">IF(AM115="BASE","",IF(MAX(AF115:AH115)=0,_xlfn.IFS(AI115=MAX(AI115:AK115),"SP&amp;DAX",AJ115=MAX(AI115:AK115),"SP&amp;NIKKEI",AK115=MAX(AI115:AK115),"DAX&amp;NIKKEI"),""))</f>
        <v>SP&amp;NIKKEI</v>
      </c>
      <c r="AQ115" s="3">
        <f t="shared" si="54"/>
        <v>41918</v>
      </c>
      <c r="AR115" cm="1">
        <f t="array" ref="AR115">IF(AM115="BASE",AE115,_xlfn.IFS(AN115="DAX",AG115,AN115="NIKKEI",AH115,AN115="SP",AF115,AN115="",MAX(AI115:AK115)))</f>
        <v>0.71890920247134626</v>
      </c>
      <c r="AS115" s="4">
        <f t="shared" si="26"/>
        <v>0.68225362163070025</v>
      </c>
      <c r="AT115" s="4">
        <f t="shared" si="27"/>
        <v>0.67848726904933243</v>
      </c>
      <c r="AU115" s="4">
        <f t="shared" si="28"/>
        <v>5.6013073100691791E-4</v>
      </c>
      <c r="AV115" s="4">
        <f t="shared" si="29"/>
        <v>1.0976879397284482E-3</v>
      </c>
      <c r="AW115" s="4">
        <f t="shared" si="30"/>
        <v>0.51028230404488728</v>
      </c>
      <c r="AX115" s="4">
        <f t="shared" si="31"/>
        <v>1.1032355451666222E-2</v>
      </c>
      <c r="AY115" s="4">
        <f t="shared" si="32"/>
        <v>8.8298828924998074E-3</v>
      </c>
      <c r="AZ115" s="4">
        <f t="shared" si="33"/>
        <v>0.34139151859895717</v>
      </c>
      <c r="BA115" s="6" t="str">
        <f t="shared" si="34"/>
        <v>NEUTRAL</v>
      </c>
      <c r="BB115" s="4">
        <f t="shared" si="35"/>
        <v>0</v>
      </c>
      <c r="BC115" s="4">
        <f t="shared" si="36"/>
        <v>0.60295548643614738</v>
      </c>
      <c r="BD115" s="4">
        <f t="shared" si="37"/>
        <v>0.77882552653643133</v>
      </c>
      <c r="BE115" s="4" t="str">
        <f t="shared" si="55"/>
        <v/>
      </c>
      <c r="BF115" s="4" t="str">
        <f t="shared" si="56"/>
        <v/>
      </c>
      <c r="BG115" s="4" t="str">
        <f t="shared" si="57"/>
        <v/>
      </c>
      <c r="BH115" s="4" t="str">
        <f t="shared" si="58"/>
        <v/>
      </c>
      <c r="BI115" s="4">
        <f t="shared" si="59"/>
        <v>0.5</v>
      </c>
      <c r="BJ115" s="4" t="str">
        <f t="shared" si="60"/>
        <v/>
      </c>
      <c r="BK115" s="4" t="str">
        <f t="shared" si="61"/>
        <v/>
      </c>
      <c r="BS115" s="3" t="str">
        <f t="shared" si="38"/>
        <v/>
      </c>
      <c r="BT115" s="5">
        <f t="shared" si="39"/>
        <v>3.7663525813678156E-3</v>
      </c>
      <c r="BU115" s="3"/>
    </row>
    <row r="116" spans="1:73" x14ac:dyDescent="0.2">
      <c r="A116" s="1">
        <v>41919</v>
      </c>
      <c r="C116">
        <v>0.67130293495848803</v>
      </c>
      <c r="D116">
        <v>0.68552263777626909</v>
      </c>
      <c r="E116">
        <v>0.67568861704999006</v>
      </c>
      <c r="F116">
        <v>0.70311331088855444</v>
      </c>
      <c r="G116">
        <v>0.68830830099031681</v>
      </c>
      <c r="H116">
        <v>0.72544156740720467</v>
      </c>
      <c r="I116">
        <v>0.70396265147195936</v>
      </c>
      <c r="J116">
        <v>0.72547877752944545</v>
      </c>
      <c r="M116">
        <f>'[1]CAC_SWISS (-SP-NIKKEI-DAX)'!AC201</f>
        <v>1</v>
      </c>
      <c r="N116">
        <f>'[1]CAC_SWISS_SP (-NIKKEI-DAX)'!AD201</f>
        <v>1</v>
      </c>
      <c r="O116">
        <f>'[1]CAC_SWISS_DAX (-SP-NIKKEI)'!AD201</f>
        <v>1</v>
      </c>
      <c r="P116">
        <f>'[1]CAC_SWISS_NIKKEI (-SP-DAX)'!AD201</f>
        <v>1</v>
      </c>
      <c r="Q116">
        <f>'[1]CAC_SWISS_DAX_SP (-NIKKEI)'!AF201</f>
        <v>1</v>
      </c>
      <c r="R116">
        <f>'[1]CAC_SWISS_SP_NIKKEI (-DAX)'!AF201</f>
        <v>0</v>
      </c>
      <c r="S116">
        <f>'[1]CAC_SWISS_DAX_NIKKEI (-SP)'!AF201</f>
        <v>1</v>
      </c>
      <c r="V116" t="str">
        <f t="shared" si="48"/>
        <v/>
      </c>
      <c r="W116" t="str">
        <f t="shared" si="49"/>
        <v/>
      </c>
      <c r="X116" t="str">
        <f t="shared" si="50"/>
        <v/>
      </c>
      <c r="Y116" t="str">
        <f t="shared" si="51"/>
        <v/>
      </c>
      <c r="Z116" s="2" t="str">
        <f t="shared" si="52"/>
        <v/>
      </c>
      <c r="AA116" s="2" t="str">
        <f t="shared" si="62"/>
        <v>- DAX</v>
      </c>
      <c r="AB116" s="2" t="str">
        <f t="shared" si="40"/>
        <v/>
      </c>
      <c r="AE116" t="str">
        <f t="shared" si="41"/>
        <v/>
      </c>
      <c r="AF116" t="str">
        <f t="shared" si="42"/>
        <v/>
      </c>
      <c r="AG116" t="str">
        <f t="shared" si="43"/>
        <v/>
      </c>
      <c r="AH116" t="str">
        <f t="shared" si="44"/>
        <v/>
      </c>
      <c r="AI116" t="str">
        <f t="shared" si="45"/>
        <v/>
      </c>
      <c r="AJ116">
        <f t="shared" si="46"/>
        <v>0.72544156740720467</v>
      </c>
      <c r="AK116" t="str">
        <f t="shared" si="47"/>
        <v/>
      </c>
      <c r="AM116" t="str">
        <f t="shared" si="53"/>
        <v/>
      </c>
      <c r="AN116" t="str" cm="1">
        <f t="array" ref="AN116">IF(AM116="",_xlfn.IFS(AF116=MAX(AF116:AH116),"SP",AG116=MAX(AF116:AH116),"DAX",AH116=MAX(AF116:AH116),"NIKKEI",MAX(AF116:AH116)=0,""),"")</f>
        <v/>
      </c>
      <c r="AO116" t="str" cm="1">
        <f t="array" ref="AO116">IF(AM116="BASE","",IF(MAX(AF116:AH116)=0,_xlfn.IFS(AI116=MAX(AI116:AK116),"SP&amp;DAX",AJ116=MAX(AI116:AK116),"SP&amp;NIKKEI",AK116=MAX(AI116:AK116),"DAX&amp;NIKKEI"),""))</f>
        <v>SP&amp;NIKKEI</v>
      </c>
      <c r="AQ116" s="3">
        <f t="shared" si="54"/>
        <v>41919</v>
      </c>
      <c r="AR116" cm="1">
        <f t="array" ref="AR116">IF(AM116="BASE",AE116,_xlfn.IFS(AN116="DAX",AG116,AN116="NIKKEI",AH116,AN116="SP",AF116,AN116="",MAX(AI116:AK116)))</f>
        <v>0.72544156740720467</v>
      </c>
      <c r="AS116" s="4">
        <f t="shared" si="26"/>
        <v>0.68777360327184256</v>
      </c>
      <c r="AT116" s="4">
        <f t="shared" si="27"/>
        <v>0.67873869782957097</v>
      </c>
      <c r="AU116" s="4">
        <f t="shared" si="28"/>
        <v>7.1748758112456042E-4</v>
      </c>
      <c r="AV116" s="4">
        <f t="shared" si="29"/>
        <v>1.0901671651351596E-3</v>
      </c>
      <c r="AW116" s="4">
        <f t="shared" si="30"/>
        <v>0.65814455257016091</v>
      </c>
      <c r="AX116" s="4">
        <f t="shared" si="31"/>
        <v>1.1130162125572971E-2</v>
      </c>
      <c r="AY116" s="4">
        <f t="shared" si="32"/>
        <v>9.6722335277411101E-3</v>
      </c>
      <c r="AZ116" s="4">
        <f t="shared" si="33"/>
        <v>0.81174967087970262</v>
      </c>
      <c r="BA116" s="6" t="str">
        <f t="shared" si="34"/>
        <v>NEUTRAL</v>
      </c>
      <c r="BB116" s="4">
        <f t="shared" si="35"/>
        <v>0</v>
      </c>
      <c r="BC116" s="4">
        <f t="shared" si="36"/>
        <v>0.60295548643614738</v>
      </c>
      <c r="BD116" s="4">
        <f t="shared" si="37"/>
        <v>0.77882552653643133</v>
      </c>
      <c r="BE116" s="4" t="str">
        <f t="shared" si="55"/>
        <v/>
      </c>
      <c r="BF116" s="4" t="str">
        <f t="shared" si="56"/>
        <v/>
      </c>
      <c r="BG116" s="4" t="str">
        <f t="shared" si="57"/>
        <v/>
      </c>
      <c r="BH116" s="4" t="str">
        <f t="shared" si="58"/>
        <v/>
      </c>
      <c r="BI116" s="4">
        <f t="shared" si="59"/>
        <v>0.5</v>
      </c>
      <c r="BJ116" s="4" t="str">
        <f t="shared" si="60"/>
        <v/>
      </c>
      <c r="BK116" s="4" t="str">
        <f t="shared" si="61"/>
        <v/>
      </c>
      <c r="BS116" s="3" t="str">
        <f t="shared" si="38"/>
        <v/>
      </c>
      <c r="BT116" s="5">
        <f t="shared" si="39"/>
        <v>9.0349054422715902E-3</v>
      </c>
      <c r="BU116" s="3"/>
    </row>
    <row r="117" spans="1:73" x14ac:dyDescent="0.2">
      <c r="A117" s="1">
        <v>41920</v>
      </c>
      <c r="C117">
        <v>0.67162041199322486</v>
      </c>
      <c r="D117">
        <v>0.68905513779108962</v>
      </c>
      <c r="E117">
        <v>0.67526523610153644</v>
      </c>
      <c r="F117">
        <v>0.6970022268628604</v>
      </c>
      <c r="G117">
        <v>0.69138560480151823</v>
      </c>
      <c r="H117">
        <v>0.72553963381452347</v>
      </c>
      <c r="I117">
        <v>0.69781760258411518</v>
      </c>
      <c r="J117">
        <v>0.72556156116566961</v>
      </c>
      <c r="M117">
        <f>'[1]CAC_SWISS (-SP-NIKKEI-DAX)'!AC202</f>
        <v>1</v>
      </c>
      <c r="N117">
        <f>'[1]CAC_SWISS_SP (-NIKKEI-DAX)'!AD202</f>
        <v>1</v>
      </c>
      <c r="O117">
        <f>'[1]CAC_SWISS_DAX (-SP-NIKKEI)'!AD202</f>
        <v>1</v>
      </c>
      <c r="P117">
        <f>'[1]CAC_SWISS_NIKKEI (-SP-DAX)'!AD202</f>
        <v>1</v>
      </c>
      <c r="Q117">
        <f>'[1]CAC_SWISS_DAX_SP (-NIKKEI)'!AF202</f>
        <v>1</v>
      </c>
      <c r="R117">
        <f>'[1]CAC_SWISS_SP_NIKKEI (-DAX)'!AF202</f>
        <v>0</v>
      </c>
      <c r="S117">
        <f>'[1]CAC_SWISS_DAX_NIKKEI (-SP)'!AF202</f>
        <v>1</v>
      </c>
      <c r="V117" t="str">
        <f t="shared" si="48"/>
        <v/>
      </c>
      <c r="W117" t="str">
        <f t="shared" si="49"/>
        <v/>
      </c>
      <c r="X117" t="str">
        <f t="shared" si="50"/>
        <v/>
      </c>
      <c r="Y117" t="str">
        <f t="shared" si="51"/>
        <v/>
      </c>
      <c r="Z117" s="2" t="str">
        <f t="shared" si="52"/>
        <v/>
      </c>
      <c r="AA117" s="2" t="str">
        <f t="shared" si="62"/>
        <v>- DAX</v>
      </c>
      <c r="AB117" s="2" t="str">
        <f t="shared" si="40"/>
        <v/>
      </c>
      <c r="AE117" t="str">
        <f t="shared" si="41"/>
        <v/>
      </c>
      <c r="AF117" t="str">
        <f t="shared" si="42"/>
        <v/>
      </c>
      <c r="AG117" t="str">
        <f t="shared" si="43"/>
        <v/>
      </c>
      <c r="AH117" t="str">
        <f t="shared" si="44"/>
        <v/>
      </c>
      <c r="AI117" t="str">
        <f t="shared" si="45"/>
        <v/>
      </c>
      <c r="AJ117">
        <f t="shared" si="46"/>
        <v>0.72553963381452347</v>
      </c>
      <c r="AK117" t="str">
        <f t="shared" si="47"/>
        <v/>
      </c>
      <c r="AM117" t="str">
        <f t="shared" si="53"/>
        <v/>
      </c>
      <c r="AN117" t="str" cm="1">
        <f t="array" ref="AN117">IF(AM117="",_xlfn.IFS(AF117=MAX(AF117:AH117),"SP",AG117=MAX(AF117:AH117),"DAX",AH117=MAX(AF117:AH117),"NIKKEI",MAX(AF117:AH117)=0,""),"")</f>
        <v/>
      </c>
      <c r="AO117" t="str" cm="1">
        <f t="array" ref="AO117">IF(AM117="BASE","",IF(MAX(AF117:AH117)=0,_xlfn.IFS(AI117=MAX(AI117:AK117),"SP&amp;DAX",AJ117=MAX(AI117:AK117),"SP&amp;NIKKEI",AK117=MAX(AI117:AK117),"DAX&amp;NIKKEI"),""))</f>
        <v>SP&amp;NIKKEI</v>
      </c>
      <c r="AQ117" s="3">
        <f t="shared" si="54"/>
        <v>41920</v>
      </c>
      <c r="AR117" cm="1">
        <f t="array" ref="AR117">IF(AM117="BASE",AE117,_xlfn.IFS(AN117="DAX",AG117,AN117="NIKKEI",AH117,AN117="SP",AF117,AN117="",MAX(AI117:AK117)))</f>
        <v>0.72553963381452347</v>
      </c>
      <c r="AS117" s="4">
        <f t="shared" si="26"/>
        <v>0.6924933128807057</v>
      </c>
      <c r="AT117" s="4">
        <f t="shared" si="27"/>
        <v>0.67895072213749397</v>
      </c>
      <c r="AU117" s="4">
        <f t="shared" si="28"/>
        <v>8.4132885642442153E-4</v>
      </c>
      <c r="AV117" s="4">
        <f t="shared" si="29"/>
        <v>1.0876562867593615E-3</v>
      </c>
      <c r="AW117" s="4">
        <f t="shared" si="30"/>
        <v>0.77352456531202063</v>
      </c>
      <c r="AX117" s="4">
        <f t="shared" si="31"/>
        <v>1.1221941355099855E-2</v>
      </c>
      <c r="AY117" s="4">
        <f t="shared" si="32"/>
        <v>1.0290092875073062E-2</v>
      </c>
      <c r="AZ117" s="4">
        <f t="shared" si="33"/>
        <v>1.206795715168949</v>
      </c>
      <c r="BA117" s="6" t="str">
        <f t="shared" si="34"/>
        <v>NEUTRAL</v>
      </c>
      <c r="BB117" s="4">
        <f t="shared" si="35"/>
        <v>0</v>
      </c>
      <c r="BC117" s="4">
        <f t="shared" si="36"/>
        <v>0.60295548643614738</v>
      </c>
      <c r="BD117" s="4">
        <f t="shared" si="37"/>
        <v>0.77882552653643133</v>
      </c>
      <c r="BE117" s="4" t="str">
        <f t="shared" si="55"/>
        <v/>
      </c>
      <c r="BF117" s="4" t="str">
        <f t="shared" si="56"/>
        <v/>
      </c>
      <c r="BG117" s="4" t="str">
        <f t="shared" si="57"/>
        <v/>
      </c>
      <c r="BH117" s="4" t="str">
        <f t="shared" si="58"/>
        <v/>
      </c>
      <c r="BI117" s="4">
        <f t="shared" si="59"/>
        <v>0.5</v>
      </c>
      <c r="BJ117" s="4" t="str">
        <f t="shared" si="60"/>
        <v/>
      </c>
      <c r="BK117" s="4" t="str">
        <f t="shared" si="61"/>
        <v/>
      </c>
      <c r="BS117" s="3" t="str">
        <f t="shared" si="38"/>
        <v/>
      </c>
      <c r="BT117" s="5">
        <f t="shared" si="39"/>
        <v>1.3542590743211735E-2</v>
      </c>
      <c r="BU117" s="3"/>
    </row>
    <row r="118" spans="1:73" x14ac:dyDescent="0.2">
      <c r="A118" s="1">
        <v>41921</v>
      </c>
      <c r="C118">
        <v>0.66920292381485824</v>
      </c>
      <c r="D118">
        <v>0.691866885152435</v>
      </c>
      <c r="E118">
        <v>0.67099229254566373</v>
      </c>
      <c r="F118">
        <v>0.69675718887484828</v>
      </c>
      <c r="G118">
        <v>0.69354238923366318</v>
      </c>
      <c r="H118">
        <v>0.72908610522472261</v>
      </c>
      <c r="I118">
        <v>0.69691328861520707</v>
      </c>
      <c r="J118">
        <v>0.72911513400941397</v>
      </c>
      <c r="M118">
        <f>'[1]CAC_SWISS (-SP-NIKKEI-DAX)'!AC203</f>
        <v>1</v>
      </c>
      <c r="N118">
        <f>'[1]CAC_SWISS_SP (-NIKKEI-DAX)'!AD203</f>
        <v>1</v>
      </c>
      <c r="O118">
        <f>'[1]CAC_SWISS_DAX (-SP-NIKKEI)'!AD203</f>
        <v>1</v>
      </c>
      <c r="P118">
        <f>'[1]CAC_SWISS_NIKKEI (-SP-DAX)'!AD203</f>
        <v>1</v>
      </c>
      <c r="Q118">
        <f>'[1]CAC_SWISS_DAX_SP (-NIKKEI)'!AF203</f>
        <v>1</v>
      </c>
      <c r="R118">
        <f>'[1]CAC_SWISS_SP_NIKKEI (-DAX)'!AF203</f>
        <v>0</v>
      </c>
      <c r="S118">
        <f>'[1]CAC_SWISS_DAX_NIKKEI (-SP)'!AF203</f>
        <v>1</v>
      </c>
      <c r="V118" t="str">
        <f t="shared" si="48"/>
        <v/>
      </c>
      <c r="W118" t="str">
        <f t="shared" si="49"/>
        <v/>
      </c>
      <c r="X118" t="str">
        <f t="shared" si="50"/>
        <v/>
      </c>
      <c r="Y118" t="str">
        <f t="shared" si="51"/>
        <v/>
      </c>
      <c r="Z118" s="2" t="str">
        <f t="shared" si="52"/>
        <v/>
      </c>
      <c r="AA118" s="2" t="str">
        <f t="shared" si="62"/>
        <v>- DAX</v>
      </c>
      <c r="AB118" s="2" t="str">
        <f t="shared" si="40"/>
        <v/>
      </c>
      <c r="AE118" t="str">
        <f t="shared" si="41"/>
        <v/>
      </c>
      <c r="AF118" t="str">
        <f t="shared" si="42"/>
        <v/>
      </c>
      <c r="AG118" t="str">
        <f t="shared" si="43"/>
        <v/>
      </c>
      <c r="AH118" t="str">
        <f t="shared" si="44"/>
        <v/>
      </c>
      <c r="AI118" t="str">
        <f t="shared" si="45"/>
        <v/>
      </c>
      <c r="AJ118">
        <f t="shared" si="46"/>
        <v>0.72908610522472261</v>
      </c>
      <c r="AK118" t="str">
        <f t="shared" si="47"/>
        <v/>
      </c>
      <c r="AM118" t="str">
        <f t="shared" si="53"/>
        <v/>
      </c>
      <c r="AN118" t="str" cm="1">
        <f t="array" ref="AN118">IF(AM118="",_xlfn.IFS(AF118=MAX(AF118:AH118),"SP",AG118=MAX(AF118:AH118),"DAX",AH118=MAX(AF118:AH118),"NIKKEI",MAX(AF118:AH118)=0,""),"")</f>
        <v/>
      </c>
      <c r="AO118" t="str" cm="1">
        <f t="array" ref="AO118">IF(AM118="BASE","",IF(MAX(AF118:AH118)=0,_xlfn.IFS(AI118=MAX(AI118:AK118),"SP&amp;DAX",AJ118=MAX(AI118:AK118),"SP&amp;NIKKEI",AK118=MAX(AI118:AK118),"DAX&amp;NIKKEI"),""))</f>
        <v>SP&amp;NIKKEI</v>
      </c>
      <c r="AQ118" s="3">
        <f t="shared" si="54"/>
        <v>41921</v>
      </c>
      <c r="AR118" cm="1">
        <f t="array" ref="AR118">IF(AM118="BASE",AE118,_xlfn.IFS(AN118="DAX",AG118,AN118="NIKKEI",AH118,AN118="SP",AF118,AN118="",MAX(AI118:AK118)))</f>
        <v>0.72908610522472261</v>
      </c>
      <c r="AS118" s="4">
        <f t="shared" si="26"/>
        <v>0.69754762692914629</v>
      </c>
      <c r="AT118" s="4">
        <f t="shared" si="27"/>
        <v>0.67895402838300978</v>
      </c>
      <c r="AU118" s="4">
        <f t="shared" si="28"/>
        <v>9.4010211567904496E-4</v>
      </c>
      <c r="AV118" s="4">
        <f t="shared" si="29"/>
        <v>1.0876529665691968E-3</v>
      </c>
      <c r="AW118" s="4">
        <f t="shared" si="30"/>
        <v>0.86434013842156465</v>
      </c>
      <c r="AX118" s="4">
        <f t="shared" si="31"/>
        <v>1.1303577194212523E-2</v>
      </c>
      <c r="AY118" s="4">
        <f t="shared" si="32"/>
        <v>1.0759334128991833E-2</v>
      </c>
      <c r="AZ118" s="4">
        <f t="shared" si="33"/>
        <v>1.6449304699450817</v>
      </c>
      <c r="BA118" s="6" t="str">
        <f t="shared" si="34"/>
        <v>NEUTRAL</v>
      </c>
      <c r="BB118" s="4">
        <f t="shared" si="35"/>
        <v>0</v>
      </c>
      <c r="BC118" s="4">
        <f t="shared" si="36"/>
        <v>0.60295548643614738</v>
      </c>
      <c r="BD118" s="4">
        <f t="shared" si="37"/>
        <v>0.77882552653643133</v>
      </c>
      <c r="BE118" s="4" t="str">
        <f t="shared" si="55"/>
        <v/>
      </c>
      <c r="BF118" s="4" t="str">
        <f t="shared" si="56"/>
        <v/>
      </c>
      <c r="BG118" s="4" t="str">
        <f t="shared" si="57"/>
        <v/>
      </c>
      <c r="BH118" s="4" t="str">
        <f t="shared" si="58"/>
        <v/>
      </c>
      <c r="BI118" s="4">
        <f t="shared" si="59"/>
        <v>0.5</v>
      </c>
      <c r="BJ118" s="4" t="str">
        <f t="shared" si="60"/>
        <v/>
      </c>
      <c r="BK118" s="4" t="str">
        <f t="shared" si="61"/>
        <v/>
      </c>
      <c r="BS118" s="3" t="str">
        <f t="shared" si="38"/>
        <v/>
      </c>
      <c r="BT118" s="5">
        <f t="shared" si="39"/>
        <v>1.8593598546136514E-2</v>
      </c>
      <c r="BU118" s="3"/>
    </row>
    <row r="119" spans="1:73" x14ac:dyDescent="0.2">
      <c r="A119" s="1">
        <v>41922</v>
      </c>
      <c r="C119">
        <v>0.68417519457747555</v>
      </c>
      <c r="D119">
        <v>0.71034147678401738</v>
      </c>
      <c r="E119">
        <v>0.68732860647663496</v>
      </c>
      <c r="F119">
        <v>0.71269236757253251</v>
      </c>
      <c r="G119">
        <v>0.7128375856694924</v>
      </c>
      <c r="H119">
        <v>0.74942244349001486</v>
      </c>
      <c r="I119">
        <v>0.71326489397135384</v>
      </c>
      <c r="J119">
        <v>0.74952489112746801</v>
      </c>
      <c r="M119">
        <f>'[1]CAC_SWISS (-SP-NIKKEI-DAX)'!AC204</f>
        <v>1</v>
      </c>
      <c r="N119">
        <f>'[1]CAC_SWISS_SP (-NIKKEI-DAX)'!AD204</f>
        <v>1</v>
      </c>
      <c r="O119">
        <f>'[1]CAC_SWISS_DAX (-SP-NIKKEI)'!AD204</f>
        <v>1</v>
      </c>
      <c r="P119">
        <f>'[1]CAC_SWISS_NIKKEI (-SP-DAX)'!AD204</f>
        <v>1</v>
      </c>
      <c r="Q119">
        <f>'[1]CAC_SWISS_DAX_SP (-NIKKEI)'!AF204</f>
        <v>1</v>
      </c>
      <c r="R119">
        <f>'[1]CAC_SWISS_SP_NIKKEI (-DAX)'!AF204</f>
        <v>0</v>
      </c>
      <c r="S119">
        <f>'[1]CAC_SWISS_DAX_NIKKEI (-SP)'!AF204</f>
        <v>1</v>
      </c>
      <c r="V119" t="str">
        <f t="shared" si="48"/>
        <v/>
      </c>
      <c r="W119" t="str">
        <f t="shared" si="49"/>
        <v/>
      </c>
      <c r="X119" t="str">
        <f t="shared" si="50"/>
        <v/>
      </c>
      <c r="Y119" t="str">
        <f t="shared" si="51"/>
        <v/>
      </c>
      <c r="Z119" s="2" t="str">
        <f t="shared" si="52"/>
        <v/>
      </c>
      <c r="AA119" s="2" t="str">
        <f t="shared" si="62"/>
        <v>- DAX</v>
      </c>
      <c r="AB119" s="2" t="str">
        <f t="shared" si="40"/>
        <v/>
      </c>
      <c r="AE119" t="str">
        <f t="shared" si="41"/>
        <v/>
      </c>
      <c r="AF119" t="str">
        <f t="shared" si="42"/>
        <v/>
      </c>
      <c r="AG119" t="str">
        <f t="shared" si="43"/>
        <v/>
      </c>
      <c r="AH119" t="str">
        <f t="shared" si="44"/>
        <v/>
      </c>
      <c r="AI119" t="str">
        <f t="shared" si="45"/>
        <v/>
      </c>
      <c r="AJ119">
        <f t="shared" si="46"/>
        <v>0.74942244349001486</v>
      </c>
      <c r="AK119" t="str">
        <f t="shared" si="47"/>
        <v/>
      </c>
      <c r="AM119" t="str">
        <f t="shared" si="53"/>
        <v/>
      </c>
      <c r="AN119" t="str" cm="1">
        <f t="array" ref="AN119">IF(AM119="",_xlfn.IFS(AF119=MAX(AF119:AH119),"SP",AG119=MAX(AF119:AH119),"DAX",AH119=MAX(AF119:AH119),"NIKKEI",MAX(AF119:AH119)=0,""),"")</f>
        <v/>
      </c>
      <c r="AO119" t="str" cm="1">
        <f t="array" ref="AO119">IF(AM119="BASE","",IF(MAX(AF119:AH119)=0,_xlfn.IFS(AI119=MAX(AI119:AK119),"SP&amp;DAX",AJ119=MAX(AI119:AK119),"SP&amp;NIKKEI",AK119=MAX(AI119:AK119),"DAX&amp;NIKKEI"),""))</f>
        <v>SP&amp;NIKKEI</v>
      </c>
      <c r="AQ119" s="3">
        <f t="shared" si="54"/>
        <v>41922</v>
      </c>
      <c r="AR119" s="14" cm="1">
        <f t="array" ref="AR119">IF(AM119="BASE",AE119,_xlfn.IFS(AN119="DAX",AG119,AN119="NIKKEI",AH119,AN119="SP",AF119,AN119="",MAX(AI119:AK119)))</f>
        <v>0.74942244349001486</v>
      </c>
      <c r="AS119" s="10">
        <f t="shared" si="26"/>
        <v>0.7042788067571667</v>
      </c>
      <c r="AT119" s="10">
        <f t="shared" si="27"/>
        <v>0.67852195144909644</v>
      </c>
      <c r="AU119" s="4">
        <f t="shared" si="28"/>
        <v>1.1622808234400673E-3</v>
      </c>
      <c r="AV119" s="4">
        <f t="shared" si="29"/>
        <v>1.0751539696733316E-3</v>
      </c>
      <c r="AW119" s="4">
        <f t="shared" si="30"/>
        <v>1.0810366293798905</v>
      </c>
      <c r="AX119" s="4">
        <f t="shared" si="31"/>
        <v>1.1429822328690055E-2</v>
      </c>
      <c r="AY119" s="4">
        <f t="shared" si="32"/>
        <v>1.1735892029900129E-2</v>
      </c>
      <c r="AZ119" s="4">
        <f t="shared" si="33"/>
        <v>2.2534781877945598</v>
      </c>
      <c r="BA119" s="16" t="str">
        <f t="shared" si="34"/>
        <v>NEUTRAL</v>
      </c>
      <c r="BB119" s="17">
        <f t="shared" si="35"/>
        <v>0</v>
      </c>
      <c r="BC119" s="4">
        <f t="shared" si="36"/>
        <v>0.60295548643614738</v>
      </c>
      <c r="BD119" s="4">
        <f t="shared" si="37"/>
        <v>0.77882552653643133</v>
      </c>
      <c r="BE119" s="4" t="str">
        <f t="shared" si="55"/>
        <v/>
      </c>
      <c r="BF119" s="4" t="str">
        <f t="shared" si="56"/>
        <v/>
      </c>
      <c r="BG119" s="4" t="str">
        <f t="shared" si="57"/>
        <v/>
      </c>
      <c r="BH119" s="4" t="str">
        <f t="shared" si="58"/>
        <v/>
      </c>
      <c r="BI119" s="4">
        <f t="shared" si="59"/>
        <v>0.5</v>
      </c>
      <c r="BJ119" s="4" t="str">
        <f t="shared" si="60"/>
        <v/>
      </c>
      <c r="BK119" s="4" t="str">
        <f t="shared" si="61"/>
        <v/>
      </c>
      <c r="BS119" s="3" t="str">
        <f t="shared" si="38"/>
        <v/>
      </c>
      <c r="BT119" s="5">
        <f t="shared" si="39"/>
        <v>2.5756855308070259E-2</v>
      </c>
      <c r="BU119" s="3"/>
    </row>
    <row r="120" spans="1:73" ht="22" x14ac:dyDescent="0.3">
      <c r="A120" s="1">
        <v>41925</v>
      </c>
      <c r="C120">
        <v>0.69111693361536575</v>
      </c>
      <c r="D120">
        <v>0.7099043049761431</v>
      </c>
      <c r="E120">
        <v>0.69558896583091834</v>
      </c>
      <c r="F120">
        <v>0.72835112009643221</v>
      </c>
      <c r="G120">
        <v>0.71430949118796827</v>
      </c>
      <c r="H120">
        <v>0.75833659955641164</v>
      </c>
      <c r="I120">
        <v>0.72922716602560456</v>
      </c>
      <c r="J120">
        <v>0.7588590665471322</v>
      </c>
      <c r="M120">
        <f>'[1]CAC_SWISS (-SP-NIKKEI-DAX)'!AC205</f>
        <v>1</v>
      </c>
      <c r="N120">
        <f>'[1]CAC_SWISS_SP (-NIKKEI-DAX)'!AD205</f>
        <v>1</v>
      </c>
      <c r="O120">
        <f>'[1]CAC_SWISS_DAX (-SP-NIKKEI)'!AD205</f>
        <v>1</v>
      </c>
      <c r="P120">
        <f>'[1]CAC_SWISS_NIKKEI (-SP-DAX)'!AD205</f>
        <v>1</v>
      </c>
      <c r="Q120">
        <f>'[1]CAC_SWISS_DAX_SP (-NIKKEI)'!AF205</f>
        <v>1</v>
      </c>
      <c r="R120">
        <f>'[1]CAC_SWISS_SP_NIKKEI (-DAX)'!AF205</f>
        <v>0</v>
      </c>
      <c r="S120">
        <f>'[1]CAC_SWISS_DAX_NIKKEI (-SP)'!AF205</f>
        <v>1</v>
      </c>
      <c r="V120" t="str">
        <f t="shared" si="48"/>
        <v/>
      </c>
      <c r="W120" t="str">
        <f t="shared" si="49"/>
        <v/>
      </c>
      <c r="X120" t="str">
        <f t="shared" si="50"/>
        <v/>
      </c>
      <c r="Y120" t="str">
        <f t="shared" si="51"/>
        <v/>
      </c>
      <c r="Z120" s="2" t="str">
        <f t="shared" si="52"/>
        <v/>
      </c>
      <c r="AA120" s="2" t="str">
        <f t="shared" si="62"/>
        <v>- DAX</v>
      </c>
      <c r="AB120" s="2" t="str">
        <f t="shared" si="40"/>
        <v/>
      </c>
      <c r="AE120" t="str">
        <f t="shared" si="41"/>
        <v/>
      </c>
      <c r="AF120" t="str">
        <f t="shared" si="42"/>
        <v/>
      </c>
      <c r="AG120" t="str">
        <f t="shared" si="43"/>
        <v/>
      </c>
      <c r="AH120" t="str">
        <f t="shared" si="44"/>
        <v/>
      </c>
      <c r="AI120" t="str">
        <f t="shared" si="45"/>
        <v/>
      </c>
      <c r="AJ120">
        <f t="shared" si="46"/>
        <v>0.75833659955641164</v>
      </c>
      <c r="AK120" t="str">
        <f t="shared" si="47"/>
        <v/>
      </c>
      <c r="AM120" t="str">
        <f t="shared" si="53"/>
        <v/>
      </c>
      <c r="AN120" t="str" cm="1">
        <f t="array" ref="AN120">IF(AM120="",_xlfn.IFS(AF120=MAX(AF120:AH120),"SP",AG120=MAX(AF120:AH120),"DAX",AH120=MAX(AF120:AH120),"NIKKEI",MAX(AF120:AH120)=0,""),"")</f>
        <v/>
      </c>
      <c r="AO120" t="str" cm="1">
        <f t="array" ref="AO120">IF(AM120="BASE","",IF(MAX(AF120:AH120)=0,_xlfn.IFS(AI120=MAX(AI120:AK120),"SP&amp;DAX",AJ120=MAX(AI120:AK120),"SP&amp;NIKKEI",AK120=MAX(AI120:AK120),"DAX&amp;NIKKEI"),""))</f>
        <v>SP&amp;NIKKEI</v>
      </c>
      <c r="AQ120" s="3">
        <f t="shared" si="54"/>
        <v>41925</v>
      </c>
      <c r="AR120" s="14" cm="1">
        <f t="array" ref="AR120">IF(AM120="BASE",AE120,_xlfn.IFS(AN120="DAX",AG120,AN120="NIKKEI",AH120,AN120="SP",AF120,AN120="",MAX(AI120:AK120)))</f>
        <v>0.75833659955641164</v>
      </c>
      <c r="AS120" s="10">
        <f t="shared" si="26"/>
        <v>0.71225994300126927</v>
      </c>
      <c r="AT120" s="10">
        <f t="shared" si="27"/>
        <v>0.67799559913962282</v>
      </c>
      <c r="AU120" s="4">
        <f t="shared" si="28"/>
        <v>1.3425045185025903E-3</v>
      </c>
      <c r="AV120" s="4">
        <f t="shared" si="29"/>
        <v>1.0607327010262095E-3</v>
      </c>
      <c r="AW120" s="4">
        <f t="shared" si="30"/>
        <v>1.2656388524684679</v>
      </c>
      <c r="AX120" s="4">
        <f t="shared" si="31"/>
        <v>1.1512372027082286E-2</v>
      </c>
      <c r="AY120" s="4">
        <f t="shared" si="32"/>
        <v>1.2468564707727317E-2</v>
      </c>
      <c r="AZ120" s="4">
        <f t="shared" si="33"/>
        <v>2.9763061670558661</v>
      </c>
      <c r="BA120" s="16" t="str">
        <f t="shared" si="34"/>
        <v>STRENGTHEN</v>
      </c>
      <c r="BB120" s="17">
        <f t="shared" si="35"/>
        <v>0.1</v>
      </c>
      <c r="BC120" s="4">
        <f t="shared" si="36"/>
        <v>0.60295548643614738</v>
      </c>
      <c r="BD120" s="4">
        <f t="shared" si="37"/>
        <v>0.77882552653643133</v>
      </c>
      <c r="BE120" s="4" t="str">
        <f t="shared" si="55"/>
        <v/>
      </c>
      <c r="BF120" s="4" t="str">
        <f t="shared" si="56"/>
        <v/>
      </c>
      <c r="BG120" s="4" t="str">
        <f t="shared" si="57"/>
        <v/>
      </c>
      <c r="BH120" s="4" t="str">
        <f t="shared" si="58"/>
        <v/>
      </c>
      <c r="BI120" s="4">
        <f t="shared" si="59"/>
        <v>0.5</v>
      </c>
      <c r="BJ120" s="4" t="str">
        <f t="shared" si="60"/>
        <v/>
      </c>
      <c r="BK120" s="4" t="str">
        <f t="shared" si="61"/>
        <v/>
      </c>
      <c r="BS120" s="3" t="str">
        <f t="shared" si="38"/>
        <v>Change</v>
      </c>
      <c r="BT120" s="20">
        <f t="shared" si="39"/>
        <v>3.4264343861646451E-2</v>
      </c>
      <c r="BU120" s="3">
        <f>A120</f>
        <v>41925</v>
      </c>
    </row>
    <row r="121" spans="1:73" x14ac:dyDescent="0.2">
      <c r="A121" s="1">
        <v>41926</v>
      </c>
      <c r="C121">
        <v>0.68886801391811014</v>
      </c>
      <c r="D121">
        <v>0.70811421656704487</v>
      </c>
      <c r="E121">
        <v>0.69354061841260395</v>
      </c>
      <c r="F121">
        <v>0.71474637482289549</v>
      </c>
      <c r="G121">
        <v>0.71277850946008903</v>
      </c>
      <c r="H121">
        <v>0.7425949982250738</v>
      </c>
      <c r="I121">
        <v>0.71616431498257171</v>
      </c>
      <c r="J121">
        <v>0.74362937467355616</v>
      </c>
      <c r="M121">
        <f>'[1]CAC_SWISS (-SP-NIKKEI-DAX)'!AC206</f>
        <v>1</v>
      </c>
      <c r="N121">
        <f>'[1]CAC_SWISS_SP (-NIKKEI-DAX)'!AD206</f>
        <v>1</v>
      </c>
      <c r="O121">
        <f>'[1]CAC_SWISS_DAX (-SP-NIKKEI)'!AD206</f>
        <v>1</v>
      </c>
      <c r="P121">
        <f>'[1]CAC_SWISS_NIKKEI (-SP-DAX)'!AD206</f>
        <v>1</v>
      </c>
      <c r="Q121">
        <f>'[1]CAC_SWISS_DAX_SP (-NIKKEI)'!AF206</f>
        <v>1</v>
      </c>
      <c r="R121">
        <f>'[1]CAC_SWISS_SP_NIKKEI (-DAX)'!AF206</f>
        <v>0</v>
      </c>
      <c r="S121">
        <f>'[1]CAC_SWISS_DAX_NIKKEI (-SP)'!AF206</f>
        <v>1</v>
      </c>
      <c r="V121" t="str">
        <f t="shared" si="48"/>
        <v/>
      </c>
      <c r="W121" t="str">
        <f t="shared" si="49"/>
        <v/>
      </c>
      <c r="X121" t="str">
        <f t="shared" si="50"/>
        <v/>
      </c>
      <c r="Y121" t="str">
        <f t="shared" si="51"/>
        <v/>
      </c>
      <c r="Z121" s="2" t="str">
        <f t="shared" si="52"/>
        <v/>
      </c>
      <c r="AA121" s="2" t="str">
        <f t="shared" si="62"/>
        <v>- DAX</v>
      </c>
      <c r="AB121" s="2" t="str">
        <f t="shared" si="40"/>
        <v/>
      </c>
      <c r="AE121" t="str">
        <f t="shared" si="41"/>
        <v/>
      </c>
      <c r="AF121" t="str">
        <f t="shared" si="42"/>
        <v/>
      </c>
      <c r="AG121" t="str">
        <f t="shared" si="43"/>
        <v/>
      </c>
      <c r="AH121" t="str">
        <f t="shared" si="44"/>
        <v/>
      </c>
      <c r="AI121" t="str">
        <f t="shared" si="45"/>
        <v/>
      </c>
      <c r="AJ121">
        <f t="shared" si="46"/>
        <v>0.7425949982250738</v>
      </c>
      <c r="AK121" t="str">
        <f t="shared" si="47"/>
        <v/>
      </c>
      <c r="AM121" t="str">
        <f t="shared" si="53"/>
        <v/>
      </c>
      <c r="AN121" t="str" cm="1">
        <f t="array" ref="AN121">IF(AM121="",_xlfn.IFS(AF121=MAX(AF121:AH121),"SP",AG121=MAX(AF121:AH121),"DAX",AH121=MAX(AF121:AH121),"NIKKEI",MAX(AF121:AH121)=0,""),"")</f>
        <v/>
      </c>
      <c r="AO121" t="str" cm="1">
        <f t="array" ref="AO121">IF(AM121="BASE","",IF(MAX(AF121:AH121)=0,_xlfn.IFS(AI121=MAX(AI121:AK121),"SP&amp;DAX",AJ121=MAX(AI121:AK121),"SP&amp;NIKKEI",AK121=MAX(AI121:AK121),"DAX&amp;NIKKEI"),""))</f>
        <v>SP&amp;NIKKEI</v>
      </c>
      <c r="AQ121" s="3">
        <f t="shared" si="54"/>
        <v>41926</v>
      </c>
      <c r="AR121" cm="1">
        <f t="array" ref="AR121">IF(AM121="BASE",AE121,_xlfn.IFS(AN121="DAX",AG121,AN121="NIKKEI",AH121,AN121="SP",AF121,AN121="",MAX(AI121:AK121)))</f>
        <v>0.7425949982250738</v>
      </c>
      <c r="AS121" s="4">
        <f t="shared" si="26"/>
        <v>0.72187994802203681</v>
      </c>
      <c r="AT121" s="4">
        <f t="shared" si="27"/>
        <v>0.67659199389956315</v>
      </c>
      <c r="AU121" s="4">
        <f t="shared" si="28"/>
        <v>8.5990152352593901E-4</v>
      </c>
      <c r="AV121" s="4">
        <f t="shared" si="29"/>
        <v>1.0487267702535628E-3</v>
      </c>
      <c r="AW121" s="4">
        <f t="shared" si="30"/>
        <v>0.81994810079848601</v>
      </c>
      <c r="AX121" s="4">
        <f t="shared" si="31"/>
        <v>1.1060341591110606E-2</v>
      </c>
      <c r="AY121" s="4">
        <f t="shared" si="32"/>
        <v>1.0342373410279923E-2</v>
      </c>
      <c r="AZ121" s="4">
        <f t="shared" si="33"/>
        <v>4.0946252653600137</v>
      </c>
      <c r="BA121" s="6" t="str">
        <f t="shared" si="34"/>
        <v>STRENGTHEN</v>
      </c>
      <c r="BB121" s="4">
        <f t="shared" si="35"/>
        <v>0.1</v>
      </c>
      <c r="BC121" s="4">
        <f t="shared" si="36"/>
        <v>0.60295548643614738</v>
      </c>
      <c r="BD121" s="4">
        <f t="shared" si="37"/>
        <v>0.77882552653643133</v>
      </c>
      <c r="BE121" s="4" t="str">
        <f t="shared" si="55"/>
        <v/>
      </c>
      <c r="BF121" s="4" t="str">
        <f t="shared" si="56"/>
        <v/>
      </c>
      <c r="BG121" s="4" t="str">
        <f t="shared" si="57"/>
        <v/>
      </c>
      <c r="BH121" s="4" t="str">
        <f t="shared" si="58"/>
        <v/>
      </c>
      <c r="BI121" s="4">
        <f t="shared" si="59"/>
        <v>0.5</v>
      </c>
      <c r="BJ121" s="4" t="str">
        <f t="shared" si="60"/>
        <v/>
      </c>
      <c r="BK121" s="4" t="str">
        <f t="shared" si="61"/>
        <v/>
      </c>
      <c r="BS121" s="3" t="str">
        <f t="shared" si="38"/>
        <v/>
      </c>
      <c r="BT121" s="5">
        <f t="shared" si="39"/>
        <v>4.5287954122473661E-2</v>
      </c>
      <c r="BU121" s="3"/>
    </row>
    <row r="122" spans="1:73" x14ac:dyDescent="0.2">
      <c r="A122" s="1">
        <v>41927</v>
      </c>
      <c r="C122">
        <v>0.73714826244168807</v>
      </c>
      <c r="D122">
        <v>0.74989691795945623</v>
      </c>
      <c r="E122">
        <v>0.73881961935897611</v>
      </c>
      <c r="F122">
        <v>0.74849216973560806</v>
      </c>
      <c r="G122">
        <v>0.75144739948821038</v>
      </c>
      <c r="H122">
        <v>0.76495872948424826</v>
      </c>
      <c r="I122">
        <v>0.74878640143399522</v>
      </c>
      <c r="J122">
        <v>0.76508748725548081</v>
      </c>
      <c r="M122">
        <f>'[1]CAC_SWISS (-SP-NIKKEI-DAX)'!AC207</f>
        <v>1</v>
      </c>
      <c r="N122">
        <f>'[1]CAC_SWISS_SP (-NIKKEI-DAX)'!AD207</f>
        <v>0</v>
      </c>
      <c r="O122">
        <f>'[1]CAC_SWISS_DAX (-SP-NIKKEI)'!AD207</f>
        <v>1</v>
      </c>
      <c r="P122">
        <f>'[1]CAC_SWISS_NIKKEI (-SP-DAX)'!AD207</f>
        <v>0</v>
      </c>
      <c r="Q122">
        <f>'[1]CAC_SWISS_DAX_SP (-NIKKEI)'!AF207</f>
        <v>1</v>
      </c>
      <c r="R122">
        <f>'[1]CAC_SWISS_SP_NIKKEI (-DAX)'!AF207</f>
        <v>0</v>
      </c>
      <c r="S122">
        <f>'[1]CAC_SWISS_DAX_NIKKEI (-SP)'!AF207</f>
        <v>1</v>
      </c>
      <c r="V122" t="str">
        <f t="shared" si="48"/>
        <v/>
      </c>
      <c r="W122" t="str">
        <f t="shared" si="49"/>
        <v>BASE+SP</v>
      </c>
      <c r="X122" t="str">
        <f t="shared" si="50"/>
        <v/>
      </c>
      <c r="Y122" t="str">
        <f t="shared" si="51"/>
        <v>BASE+NIKKEI</v>
      </c>
      <c r="Z122" s="2" t="str">
        <f t="shared" si="52"/>
        <v/>
      </c>
      <c r="AA122" s="2" t="str">
        <f t="shared" si="62"/>
        <v>- DAX</v>
      </c>
      <c r="AB122" s="2" t="str">
        <f t="shared" si="40"/>
        <v/>
      </c>
      <c r="AE122" t="str">
        <f t="shared" si="41"/>
        <v/>
      </c>
      <c r="AF122">
        <f t="shared" si="42"/>
        <v>0.74989691795945623</v>
      </c>
      <c r="AG122" t="str">
        <f t="shared" si="43"/>
        <v/>
      </c>
      <c r="AH122">
        <f t="shared" si="44"/>
        <v>0.74849216973560806</v>
      </c>
      <c r="AI122" t="str">
        <f t="shared" si="45"/>
        <v/>
      </c>
      <c r="AJ122">
        <f t="shared" si="46"/>
        <v>0.76495872948424826</v>
      </c>
      <c r="AK122" t="str">
        <f t="shared" si="47"/>
        <v/>
      </c>
      <c r="AM122" t="str">
        <f t="shared" si="53"/>
        <v/>
      </c>
      <c r="AN122" t="str" cm="1">
        <f t="array" ref="AN122">IF(AM122="",_xlfn.IFS(AF122=MAX(AF122:AH122),"SP",AG122=MAX(AF122:AH122),"DAX",AH122=MAX(AF122:AH122),"NIKKEI",MAX(AF122:AH122)=0,""),"")</f>
        <v>SP</v>
      </c>
      <c r="AO122" t="str" cm="1">
        <f t="array" ref="AO122">IF(AM122="BASE","",IF(MAX(AF122:AH122)=0,_xlfn.IFS(AI122=MAX(AI122:AK122),"SP&amp;DAX",AJ122=MAX(AI122:AK122),"SP&amp;NIKKEI",AK122=MAX(AI122:AK122),"DAX&amp;NIKKEI"),""))</f>
        <v/>
      </c>
      <c r="AQ122" s="3">
        <f t="shared" si="54"/>
        <v>41927</v>
      </c>
      <c r="AR122" cm="1">
        <f t="array" ref="AR122">IF(AM122="BASE",AE122,_xlfn.IFS(AN122="DAX",AG122,AN122="NIKKEI",AH122,AN122="SP",AF122,AN122="",MAX(AI122:AK122)))</f>
        <v>0.74989691795945623</v>
      </c>
      <c r="AS122" s="4">
        <f t="shared" si="26"/>
        <v>0.73127126251484609</v>
      </c>
      <c r="AT122" s="4">
        <f t="shared" si="27"/>
        <v>0.67575020528092433</v>
      </c>
      <c r="AU122" s="4">
        <f t="shared" si="28"/>
        <v>3.6664339541976236E-4</v>
      </c>
      <c r="AV122" s="4">
        <f t="shared" si="29"/>
        <v>1.0472538310214565E-3</v>
      </c>
      <c r="AW122" s="4">
        <f t="shared" si="30"/>
        <v>0.35009983688687069</v>
      </c>
      <c r="AX122" s="4">
        <f t="shared" si="31"/>
        <v>1.0630005833731415E-2</v>
      </c>
      <c r="AY122" s="4">
        <f t="shared" si="32"/>
        <v>7.590086703220548E-3</v>
      </c>
      <c r="AZ122" s="4">
        <f t="shared" si="33"/>
        <v>5.2230504952067731</v>
      </c>
      <c r="BA122" s="6" t="str">
        <f t="shared" si="34"/>
        <v>STRENGTHEN</v>
      </c>
      <c r="BB122" s="4">
        <f t="shared" si="35"/>
        <v>0.1</v>
      </c>
      <c r="BC122" s="4">
        <f t="shared" si="36"/>
        <v>0.60295548643614738</v>
      </c>
      <c r="BD122" s="4">
        <f t="shared" si="37"/>
        <v>0.77882552653643133</v>
      </c>
      <c r="BE122" s="4" t="str">
        <f t="shared" si="55"/>
        <v/>
      </c>
      <c r="BF122" s="4" t="str">
        <f t="shared" si="56"/>
        <v/>
      </c>
      <c r="BG122" s="4">
        <f t="shared" si="57"/>
        <v>0.3</v>
      </c>
      <c r="BH122" s="4" t="str">
        <f t="shared" si="58"/>
        <v/>
      </c>
      <c r="BI122" s="4" t="str">
        <f t="shared" si="59"/>
        <v/>
      </c>
      <c r="BJ122" s="4" t="str">
        <f t="shared" si="60"/>
        <v/>
      </c>
      <c r="BK122" s="4" t="str">
        <f t="shared" si="61"/>
        <v/>
      </c>
      <c r="BS122" s="3" t="str">
        <f t="shared" si="38"/>
        <v/>
      </c>
      <c r="BT122" s="5">
        <f t="shared" si="39"/>
        <v>5.5521057233921756E-2</v>
      </c>
      <c r="BU122" s="3"/>
    </row>
    <row r="123" spans="1:73" x14ac:dyDescent="0.2">
      <c r="A123" s="1">
        <v>41928</v>
      </c>
      <c r="C123">
        <v>0.7365201994437881</v>
      </c>
      <c r="D123">
        <v>0.74846237232153257</v>
      </c>
      <c r="E123">
        <v>0.73883113109647591</v>
      </c>
      <c r="F123">
        <v>0.74446172122449361</v>
      </c>
      <c r="G123">
        <v>0.75065368850802494</v>
      </c>
      <c r="H123">
        <v>0.76011561013192042</v>
      </c>
      <c r="I123">
        <v>0.74565099172864946</v>
      </c>
      <c r="J123">
        <v>0.76100363053409625</v>
      </c>
      <c r="M123">
        <f>'[1]CAC_SWISS (-SP-NIKKEI-DAX)'!AC208</f>
        <v>1</v>
      </c>
      <c r="N123">
        <f>'[1]CAC_SWISS_SP (-NIKKEI-DAX)'!AD208</f>
        <v>0</v>
      </c>
      <c r="O123">
        <f>'[1]CAC_SWISS_DAX (-SP-NIKKEI)'!AD208</f>
        <v>1</v>
      </c>
      <c r="P123">
        <f>'[1]CAC_SWISS_NIKKEI (-SP-DAX)'!AD208</f>
        <v>0</v>
      </c>
      <c r="Q123">
        <f>'[1]CAC_SWISS_DAX_SP (-NIKKEI)'!AF208</f>
        <v>0</v>
      </c>
      <c r="R123">
        <f>'[1]CAC_SWISS_SP_NIKKEI (-DAX)'!AF208</f>
        <v>0</v>
      </c>
      <c r="S123">
        <f>'[1]CAC_SWISS_DAX_NIKKEI (-SP)'!AF208</f>
        <v>1</v>
      </c>
      <c r="V123" t="str">
        <f t="shared" si="48"/>
        <v/>
      </c>
      <c r="W123" t="str">
        <f t="shared" si="49"/>
        <v>BASE+SP</v>
      </c>
      <c r="X123" t="str">
        <f t="shared" si="50"/>
        <v/>
      </c>
      <c r="Y123" t="str">
        <f t="shared" si="51"/>
        <v>BASE+NIKKEI</v>
      </c>
      <c r="Z123" s="2" t="str">
        <f t="shared" si="52"/>
        <v>- NIKKEI</v>
      </c>
      <c r="AA123" s="2" t="str">
        <f t="shared" si="62"/>
        <v>- DAX</v>
      </c>
      <c r="AB123" s="2" t="str">
        <f t="shared" si="40"/>
        <v/>
      </c>
      <c r="AE123" t="str">
        <f t="shared" si="41"/>
        <v/>
      </c>
      <c r="AF123">
        <f t="shared" si="42"/>
        <v>0.74846237232153257</v>
      </c>
      <c r="AG123" t="str">
        <f t="shared" si="43"/>
        <v/>
      </c>
      <c r="AH123">
        <f t="shared" si="44"/>
        <v>0.74446172122449361</v>
      </c>
      <c r="AI123">
        <f t="shared" si="45"/>
        <v>0.75065368850802494</v>
      </c>
      <c r="AJ123">
        <f t="shared" si="46"/>
        <v>0.76011561013192042</v>
      </c>
      <c r="AK123" t="str">
        <f t="shared" si="47"/>
        <v/>
      </c>
      <c r="AM123" t="str">
        <f t="shared" si="53"/>
        <v/>
      </c>
      <c r="AN123" t="str" cm="1">
        <f t="array" ref="AN123">IF(AM123="",_xlfn.IFS(AF123=MAX(AF123:AH123),"SP",AG123=MAX(AF123:AH123),"DAX",AH123=MAX(AF123:AH123),"NIKKEI",MAX(AF123:AH123)=0,""),"")</f>
        <v>SP</v>
      </c>
      <c r="AO123" t="str" cm="1">
        <f t="array" ref="AO123">IF(AM123="BASE","",IF(MAX(AF123:AH123)=0,_xlfn.IFS(AI123=MAX(AI123:AK123),"SP&amp;DAX",AJ123=MAX(AI123:AK123),"SP&amp;NIKKEI",AK123=MAX(AI123:AK123),"DAX&amp;NIKKEI"),""))</f>
        <v/>
      </c>
      <c r="AQ123" s="3">
        <f t="shared" si="54"/>
        <v>41928</v>
      </c>
      <c r="AR123" cm="1">
        <f t="array" ref="AR123">IF(AM123="BASE",AE123,_xlfn.IFS(AN123="DAX",AG123,AN123="NIKKEI",AH123,AN123="SP",AF123,AN123="",MAX(AI123:AK123)))</f>
        <v>0.74846237232153257</v>
      </c>
      <c r="AS123" s="4">
        <f t="shared" si="26"/>
        <v>0.7367372775516845</v>
      </c>
      <c r="AT123" s="4">
        <f t="shared" si="27"/>
        <v>0.67535914977090983</v>
      </c>
      <c r="AU123" s="4">
        <f t="shared" si="28"/>
        <v>2.1029140119108286E-4</v>
      </c>
      <c r="AV123" s="4">
        <f t="shared" si="29"/>
        <v>1.0248887022656983E-3</v>
      </c>
      <c r="AW123" s="4">
        <f t="shared" si="30"/>
        <v>0.20518462221917014</v>
      </c>
      <c r="AX123" s="4">
        <f t="shared" si="31"/>
        <v>1.0383558192384358E-2</v>
      </c>
      <c r="AY123" s="4">
        <f t="shared" si="32"/>
        <v>6.4441379690709805E-3</v>
      </c>
      <c r="AZ123" s="4">
        <f t="shared" si="33"/>
        <v>9.5246452008573694</v>
      </c>
      <c r="BA123" s="6" t="str">
        <f t="shared" si="34"/>
        <v>STRENGTHEN</v>
      </c>
      <c r="BB123" s="4">
        <f t="shared" si="35"/>
        <v>0.1</v>
      </c>
      <c r="BC123" s="4">
        <f t="shared" si="36"/>
        <v>0.60295548643614738</v>
      </c>
      <c r="BD123" s="4">
        <f t="shared" si="37"/>
        <v>0.77882552653643133</v>
      </c>
      <c r="BE123" s="4" t="str">
        <f t="shared" si="55"/>
        <v/>
      </c>
      <c r="BF123" s="4" t="str">
        <f t="shared" si="56"/>
        <v/>
      </c>
      <c r="BG123" s="4">
        <f t="shared" si="57"/>
        <v>0.3</v>
      </c>
      <c r="BH123" s="4" t="str">
        <f t="shared" si="58"/>
        <v/>
      </c>
      <c r="BI123" s="4" t="str">
        <f t="shared" si="59"/>
        <v/>
      </c>
      <c r="BJ123" s="4" t="str">
        <f t="shared" si="60"/>
        <v/>
      </c>
      <c r="BK123" s="4" t="str">
        <f t="shared" si="61"/>
        <v/>
      </c>
      <c r="BS123" s="3" t="str">
        <f t="shared" si="38"/>
        <v/>
      </c>
      <c r="BT123" s="5">
        <f t="shared" si="39"/>
        <v>6.1378127780774672E-2</v>
      </c>
      <c r="BU123" s="3"/>
    </row>
    <row r="124" spans="1:73" x14ac:dyDescent="0.2">
      <c r="A124" s="1">
        <v>41929</v>
      </c>
      <c r="C124">
        <v>0.75876778658407829</v>
      </c>
      <c r="D124">
        <v>0.76978481642169228</v>
      </c>
      <c r="E124">
        <v>0.76081819393932637</v>
      </c>
      <c r="F124">
        <v>0.76505405836536122</v>
      </c>
      <c r="G124">
        <v>0.77167927217256493</v>
      </c>
      <c r="H124">
        <v>0.77943690324284776</v>
      </c>
      <c r="I124">
        <v>0.76635523426798602</v>
      </c>
      <c r="J124">
        <v>0.78043468503929192</v>
      </c>
      <c r="M124">
        <f>'[1]CAC_SWISS (-SP-NIKKEI-DAX)'!AC209</f>
        <v>0</v>
      </c>
      <c r="N124">
        <f>'[1]CAC_SWISS_SP (-NIKKEI-DAX)'!AD209</f>
        <v>0</v>
      </c>
      <c r="O124">
        <f>'[1]CAC_SWISS_DAX (-SP-NIKKEI)'!AD209</f>
        <v>1</v>
      </c>
      <c r="P124">
        <f>'[1]CAC_SWISS_NIKKEI (-SP-DAX)'!AD209</f>
        <v>0</v>
      </c>
      <c r="Q124">
        <f>'[1]CAC_SWISS_DAX_SP (-NIKKEI)'!AF209</f>
        <v>0</v>
      </c>
      <c r="R124">
        <f>'[1]CAC_SWISS_SP_NIKKEI (-DAX)'!AF209</f>
        <v>0</v>
      </c>
      <c r="S124">
        <f>'[1]CAC_SWISS_DAX_NIKKEI (-SP)'!AF209</f>
        <v>1</v>
      </c>
      <c r="V124" t="str">
        <f t="shared" si="48"/>
        <v>BASE</v>
      </c>
      <c r="W124" t="str">
        <f t="shared" si="49"/>
        <v>BASE+SP</v>
      </c>
      <c r="X124" t="str">
        <f t="shared" si="50"/>
        <v/>
      </c>
      <c r="Y124" t="str">
        <f t="shared" si="51"/>
        <v>BASE+NIKKEI</v>
      </c>
      <c r="Z124" s="2" t="str">
        <f t="shared" si="52"/>
        <v>- NIKKEI</v>
      </c>
      <c r="AA124" s="2" t="str">
        <f t="shared" si="62"/>
        <v>- DAX</v>
      </c>
      <c r="AB124" s="2" t="str">
        <f t="shared" si="40"/>
        <v/>
      </c>
      <c r="AE124">
        <f t="shared" si="41"/>
        <v>0.75876778658407829</v>
      </c>
      <c r="AF124">
        <f t="shared" si="42"/>
        <v>0.76978481642169228</v>
      </c>
      <c r="AG124" t="str">
        <f t="shared" si="43"/>
        <v/>
      </c>
      <c r="AH124">
        <f t="shared" si="44"/>
        <v>0.76505405836536122</v>
      </c>
      <c r="AI124">
        <f t="shared" si="45"/>
        <v>0.77167927217256493</v>
      </c>
      <c r="AJ124">
        <f t="shared" si="46"/>
        <v>0.77943690324284776</v>
      </c>
      <c r="AK124" t="str">
        <f t="shared" si="47"/>
        <v/>
      </c>
      <c r="AM124" t="str">
        <f t="shared" si="53"/>
        <v>BASE</v>
      </c>
      <c r="AN124" t="str" cm="1">
        <f t="array" ref="AN124">IF(AM124="",_xlfn.IFS(AF124=MAX(AF124:AH124),"SP",AG124=MAX(AF124:AH124),"DAX",AH124=MAX(AF124:AH124),"NIKKEI",MAX(AF124:AH124)=0,""),"")</f>
        <v/>
      </c>
      <c r="AO124" t="str" cm="1">
        <f t="array" ref="AO124">IF(AM124="BASE","",IF(MAX(AF124:AH124)=0,_xlfn.IFS(AI124=MAX(AI124:AK124),"SP&amp;DAX",AJ124=MAX(AI124:AK124),"SP&amp;NIKKEI",AK124=MAX(AI124:AK124),"DAX&amp;NIKKEI"),""))</f>
        <v/>
      </c>
      <c r="AQ124" s="3">
        <f t="shared" si="54"/>
        <v>41929</v>
      </c>
      <c r="AR124" cm="1">
        <f t="array" ref="AR124">IF(AM124="BASE",AE124,_xlfn.IFS(AN124="DAX",AG124,AN124="NIKKEI",AH124,AN124="SP",AF124,AN124="",MAX(AI124:AK124)))</f>
        <v>0.75876778658407829</v>
      </c>
      <c r="AS124" s="4">
        <f t="shared" si="26"/>
        <v>0.74064576270543658</v>
      </c>
      <c r="AT124" s="4">
        <f t="shared" si="27"/>
        <v>0.67572646654453006</v>
      </c>
      <c r="AU124" s="4">
        <f t="shared" si="28"/>
        <v>2.1492808652144645E-4</v>
      </c>
      <c r="AV124" s="4">
        <f t="shared" si="29"/>
        <v>1.0510935363298463E-3</v>
      </c>
      <c r="AW124" s="4">
        <f t="shared" si="30"/>
        <v>0.2044804568696342</v>
      </c>
      <c r="AX124" s="4">
        <f t="shared" si="31"/>
        <v>1.051481084082456E-2</v>
      </c>
      <c r="AY124" s="4">
        <f t="shared" si="32"/>
        <v>6.5203281649577711E-3</v>
      </c>
      <c r="AZ124" s="4">
        <f t="shared" si="33"/>
        <v>9.9564461356105642</v>
      </c>
      <c r="BA124" s="6" t="str">
        <f t="shared" si="34"/>
        <v>STRENGTHEN</v>
      </c>
      <c r="BB124" s="4">
        <f t="shared" si="35"/>
        <v>0.1</v>
      </c>
      <c r="BC124" s="4">
        <f t="shared" si="36"/>
        <v>0.60295548643614738</v>
      </c>
      <c r="BD124" s="4">
        <f t="shared" si="37"/>
        <v>0.77882552653643133</v>
      </c>
      <c r="BE124" s="4">
        <f t="shared" si="55"/>
        <v>0.05</v>
      </c>
      <c r="BF124" s="4" t="str">
        <f t="shared" si="56"/>
        <v/>
      </c>
      <c r="BG124" s="4" t="str">
        <f t="shared" si="57"/>
        <v/>
      </c>
      <c r="BH124" s="4" t="str">
        <f t="shared" si="58"/>
        <v/>
      </c>
      <c r="BI124" s="4" t="str">
        <f t="shared" si="59"/>
        <v/>
      </c>
      <c r="BJ124" s="4" t="str">
        <f t="shared" si="60"/>
        <v/>
      </c>
      <c r="BK124" s="4" t="str">
        <f t="shared" si="61"/>
        <v/>
      </c>
      <c r="BS124" s="3" t="str">
        <f t="shared" si="38"/>
        <v/>
      </c>
      <c r="BT124" s="5">
        <f t="shared" si="39"/>
        <v>6.4919296160906526E-2</v>
      </c>
      <c r="BU124" s="3"/>
    </row>
    <row r="125" spans="1:73" x14ac:dyDescent="0.2">
      <c r="A125" s="1">
        <v>41932</v>
      </c>
      <c r="C125">
        <v>0.76064534323767452</v>
      </c>
      <c r="D125">
        <v>0.76832030624881376</v>
      </c>
      <c r="E125">
        <v>0.76360369781372761</v>
      </c>
      <c r="F125">
        <v>0.76353604807867848</v>
      </c>
      <c r="G125">
        <v>0.77160319386957377</v>
      </c>
      <c r="H125">
        <v>0.77184997341706751</v>
      </c>
      <c r="I125">
        <v>0.76637521765796146</v>
      </c>
      <c r="J125">
        <v>0.7750073691762448</v>
      </c>
      <c r="M125">
        <f>'[1]CAC_SWISS (-SP-NIKKEI-DAX)'!AC210</f>
        <v>0</v>
      </c>
      <c r="N125">
        <f>'[1]CAC_SWISS_SP (-NIKKEI-DAX)'!AD210</f>
        <v>0</v>
      </c>
      <c r="O125">
        <f>'[1]CAC_SWISS_DAX (-SP-NIKKEI)'!AD210</f>
        <v>0</v>
      </c>
      <c r="P125">
        <f>'[1]CAC_SWISS_NIKKEI (-SP-DAX)'!AD210</f>
        <v>0</v>
      </c>
      <c r="Q125">
        <f>'[1]CAC_SWISS_DAX_SP (-NIKKEI)'!AF210</f>
        <v>0</v>
      </c>
      <c r="R125">
        <f>'[1]CAC_SWISS_SP_NIKKEI (-DAX)'!AF210</f>
        <v>0</v>
      </c>
      <c r="S125">
        <f>'[1]CAC_SWISS_DAX_NIKKEI (-SP)'!AF210</f>
        <v>0</v>
      </c>
      <c r="V125" t="str">
        <f t="shared" si="48"/>
        <v>BASE</v>
      </c>
      <c r="W125" t="str">
        <f t="shared" si="49"/>
        <v>BASE+SP</v>
      </c>
      <c r="X125" t="str">
        <f t="shared" si="50"/>
        <v>BASE+DAX</v>
      </c>
      <c r="Y125" t="str">
        <f t="shared" si="51"/>
        <v>BASE+NIKKEI</v>
      </c>
      <c r="Z125" s="2" t="str">
        <f t="shared" si="52"/>
        <v>- NIKKEI</v>
      </c>
      <c r="AA125" s="2" t="str">
        <f t="shared" si="62"/>
        <v>- DAX</v>
      </c>
      <c r="AB125" s="2" t="str">
        <f t="shared" si="40"/>
        <v>- SP</v>
      </c>
      <c r="AE125">
        <f t="shared" si="41"/>
        <v>0.76064534323767452</v>
      </c>
      <c r="AF125">
        <f t="shared" si="42"/>
        <v>0.76832030624881376</v>
      </c>
      <c r="AG125">
        <f t="shared" si="43"/>
        <v>0.76360369781372761</v>
      </c>
      <c r="AH125">
        <f t="shared" si="44"/>
        <v>0.76353604807867848</v>
      </c>
      <c r="AI125">
        <f t="shared" si="45"/>
        <v>0.77160319386957377</v>
      </c>
      <c r="AJ125">
        <f t="shared" si="46"/>
        <v>0.77184997341706751</v>
      </c>
      <c r="AK125">
        <f t="shared" si="47"/>
        <v>0.76637521765796146</v>
      </c>
      <c r="AM125" t="str">
        <f t="shared" si="53"/>
        <v>BASE</v>
      </c>
      <c r="AN125" t="str" cm="1">
        <f t="array" ref="AN125">IF(AM125="",_xlfn.IFS(AF125=MAX(AF125:AH125),"SP",AG125=MAX(AF125:AH125),"DAX",AH125=MAX(AF125:AH125),"NIKKEI",MAX(AF125:AH125)=0,""),"")</f>
        <v/>
      </c>
      <c r="AO125" t="str" cm="1">
        <f t="array" ref="AO125">IF(AM125="BASE","",IF(MAX(AF125:AH125)=0,_xlfn.IFS(AI125=MAX(AI125:AK125),"SP&amp;DAX",AJ125=MAX(AI125:AK125),"SP&amp;NIKKEI",AK125=MAX(AI125:AK125),"DAX&amp;NIKKEI"),""))</f>
        <v/>
      </c>
      <c r="AQ125" s="3">
        <f t="shared" si="54"/>
        <v>41932</v>
      </c>
      <c r="AR125" cm="1">
        <f t="array" ref="AR125">IF(AM125="BASE",AE125,_xlfn.IFS(AN125="DAX",AG125,AN125="NIKKEI",AH125,AN125="SP",AF125,AN125="",MAX(AI125:AK125)))</f>
        <v>0.76064534323767452</v>
      </c>
      <c r="AS125" s="4">
        <f t="shared" si="26"/>
        <v>0.74481937678206944</v>
      </c>
      <c r="AT125" s="4">
        <f t="shared" si="27"/>
        <v>0.67612202818254685</v>
      </c>
      <c r="AU125" s="4">
        <f t="shared" si="28"/>
        <v>1.8751860052684303E-4</v>
      </c>
      <c r="AV125" s="4">
        <f t="shared" si="29"/>
        <v>1.0778108302395598E-3</v>
      </c>
      <c r="AW125" s="4">
        <f t="shared" si="30"/>
        <v>0.17398099487009624</v>
      </c>
      <c r="AX125" s="4">
        <f t="shared" si="31"/>
        <v>1.0618824996997324E-2</v>
      </c>
      <c r="AY125" s="4">
        <f t="shared" si="32"/>
        <v>6.3488642021605332E-3</v>
      </c>
      <c r="AZ125" s="4">
        <f t="shared" si="33"/>
        <v>10.820415496703289</v>
      </c>
      <c r="BA125" s="6" t="str">
        <f t="shared" si="34"/>
        <v>STRENGTHEN</v>
      </c>
      <c r="BB125" s="4">
        <f t="shared" si="35"/>
        <v>0.1</v>
      </c>
      <c r="BC125" s="4">
        <f t="shared" si="36"/>
        <v>0.60295548643614738</v>
      </c>
      <c r="BD125" s="4">
        <f t="shared" si="37"/>
        <v>0.77882552653643133</v>
      </c>
      <c r="BE125" s="4">
        <f t="shared" si="55"/>
        <v>0.05</v>
      </c>
      <c r="BF125" s="4" t="str">
        <f t="shared" si="56"/>
        <v/>
      </c>
      <c r="BG125" s="4" t="str">
        <f t="shared" si="57"/>
        <v/>
      </c>
      <c r="BH125" s="4" t="str">
        <f t="shared" si="58"/>
        <v/>
      </c>
      <c r="BI125" s="4" t="str">
        <f t="shared" si="59"/>
        <v/>
      </c>
      <c r="BJ125" s="4" t="str">
        <f t="shared" si="60"/>
        <v/>
      </c>
      <c r="BK125" s="4" t="str">
        <f t="shared" si="61"/>
        <v/>
      </c>
      <c r="BS125" s="3" t="str">
        <f t="shared" si="38"/>
        <v/>
      </c>
      <c r="BT125" s="5">
        <f t="shared" si="39"/>
        <v>6.869734859952259E-2</v>
      </c>
      <c r="BU125" s="3"/>
    </row>
    <row r="126" spans="1:73" x14ac:dyDescent="0.2">
      <c r="A126" s="1">
        <v>41933</v>
      </c>
      <c r="C126">
        <v>0.77392055126642023</v>
      </c>
      <c r="D126">
        <v>0.78264267153866207</v>
      </c>
      <c r="E126">
        <v>0.77653459416048687</v>
      </c>
      <c r="F126">
        <v>0.77515278574101176</v>
      </c>
      <c r="G126">
        <v>0.78562682168343945</v>
      </c>
      <c r="H126">
        <v>0.78475481359936938</v>
      </c>
      <c r="I126">
        <v>0.77767078530667844</v>
      </c>
      <c r="J126">
        <v>0.78762359792331071</v>
      </c>
      <c r="M126">
        <f>'[1]CAC_SWISS (-SP-NIKKEI-DAX)'!AC211</f>
        <v>0</v>
      </c>
      <c r="N126">
        <f>'[1]CAC_SWISS_SP (-NIKKEI-DAX)'!AD211</f>
        <v>0</v>
      </c>
      <c r="O126">
        <f>'[1]CAC_SWISS_DAX (-SP-NIKKEI)'!AD211</f>
        <v>0</v>
      </c>
      <c r="P126">
        <f>'[1]CAC_SWISS_NIKKEI (-SP-DAX)'!AD211</f>
        <v>0</v>
      </c>
      <c r="Q126">
        <f>'[1]CAC_SWISS_DAX_SP (-NIKKEI)'!AF211</f>
        <v>0</v>
      </c>
      <c r="R126">
        <f>'[1]CAC_SWISS_SP_NIKKEI (-DAX)'!AF211</f>
        <v>0</v>
      </c>
      <c r="S126">
        <f>'[1]CAC_SWISS_DAX_NIKKEI (-SP)'!AF211</f>
        <v>0</v>
      </c>
      <c r="V126" t="str">
        <f t="shared" si="48"/>
        <v>BASE</v>
      </c>
      <c r="W126" t="str">
        <f t="shared" si="49"/>
        <v>BASE+SP</v>
      </c>
      <c r="X126" t="str">
        <f t="shared" si="50"/>
        <v>BASE+DAX</v>
      </c>
      <c r="Y126" t="str">
        <f t="shared" si="51"/>
        <v>BASE+NIKKEI</v>
      </c>
      <c r="Z126" s="2" t="str">
        <f t="shared" si="52"/>
        <v>- NIKKEI</v>
      </c>
      <c r="AA126" s="2" t="str">
        <f t="shared" si="62"/>
        <v>- DAX</v>
      </c>
      <c r="AB126" s="2" t="str">
        <f t="shared" si="40"/>
        <v>- SP</v>
      </c>
      <c r="AE126">
        <f t="shared" si="41"/>
        <v>0.77392055126642023</v>
      </c>
      <c r="AF126">
        <f t="shared" si="42"/>
        <v>0.78264267153866207</v>
      </c>
      <c r="AG126">
        <f t="shared" si="43"/>
        <v>0.77653459416048687</v>
      </c>
      <c r="AH126">
        <f t="shared" si="44"/>
        <v>0.77515278574101176</v>
      </c>
      <c r="AI126">
        <f t="shared" si="45"/>
        <v>0.78562682168343945</v>
      </c>
      <c r="AJ126">
        <f t="shared" si="46"/>
        <v>0.78475481359936938</v>
      </c>
      <c r="AK126">
        <f t="shared" si="47"/>
        <v>0.77767078530667844</v>
      </c>
      <c r="AM126" t="str">
        <f t="shared" si="53"/>
        <v>BASE</v>
      </c>
      <c r="AN126" t="str" cm="1">
        <f t="array" ref="AN126">IF(AM126="",_xlfn.IFS(AF126=MAX(AF126:AH126),"SP",AG126=MAX(AF126:AH126),"DAX",AH126=MAX(AF126:AH126),"NIKKEI",MAX(AF126:AH126)=0,""),"")</f>
        <v/>
      </c>
      <c r="AO126" t="str" cm="1">
        <f t="array" ref="AO126">IF(AM126="BASE","",IF(MAX(AF126:AH126)=0,_xlfn.IFS(AI126=MAX(AI126:AK126),"SP&amp;DAX",AJ126=MAX(AI126:AK126),"SP&amp;NIKKEI",AK126=MAX(AI126:AK126),"DAX&amp;NIKKEI"),""))</f>
        <v/>
      </c>
      <c r="AQ126" s="3">
        <f t="shared" si="54"/>
        <v>41933</v>
      </c>
      <c r="AR126" cm="1">
        <f t="array" ref="AR126">IF(AM126="BASE",AE126,_xlfn.IFS(AN126="DAX",AG126,AN126="NIKKEI",AH126,AN126="SP",AF126,AN126="",MAX(AI126:AK126)))</f>
        <v>0.77392055126642023</v>
      </c>
      <c r="AS126" s="4">
        <f t="shared" si="26"/>
        <v>0.74966727516799092</v>
      </c>
      <c r="AT126" s="4">
        <f t="shared" si="27"/>
        <v>0.67655295198007659</v>
      </c>
      <c r="AU126" s="4">
        <f t="shared" si="28"/>
        <v>2.137805641488254E-4</v>
      </c>
      <c r="AV126" s="4">
        <f t="shared" si="29"/>
        <v>1.1115204883896267E-3</v>
      </c>
      <c r="AW126" s="4">
        <f t="shared" si="30"/>
        <v>0.19233164514902568</v>
      </c>
      <c r="AX126" s="4">
        <f t="shared" si="31"/>
        <v>1.080120002992303E-2</v>
      </c>
      <c r="AY126" s="4">
        <f t="shared" si="32"/>
        <v>6.6036706597675712E-3</v>
      </c>
      <c r="AZ126" s="4">
        <f t="shared" si="33"/>
        <v>11.071770073780108</v>
      </c>
      <c r="BA126" s="6" t="str">
        <f t="shared" si="34"/>
        <v>STRENGTHEN</v>
      </c>
      <c r="BB126" s="4">
        <f t="shared" si="35"/>
        <v>0.1</v>
      </c>
      <c r="BC126" s="4">
        <f t="shared" si="36"/>
        <v>0.60295548643614738</v>
      </c>
      <c r="BD126" s="4">
        <f t="shared" si="37"/>
        <v>0.77882552653643133</v>
      </c>
      <c r="BE126" s="4">
        <f t="shared" si="55"/>
        <v>0.05</v>
      </c>
      <c r="BF126" s="4" t="str">
        <f t="shared" si="56"/>
        <v/>
      </c>
      <c r="BG126" s="4" t="str">
        <f t="shared" si="57"/>
        <v/>
      </c>
      <c r="BH126" s="4" t="str">
        <f t="shared" si="58"/>
        <v/>
      </c>
      <c r="BI126" s="4" t="str">
        <f t="shared" si="59"/>
        <v/>
      </c>
      <c r="BJ126" s="4" t="str">
        <f t="shared" si="60"/>
        <v/>
      </c>
      <c r="BK126" s="4" t="str">
        <f t="shared" si="61"/>
        <v/>
      </c>
      <c r="BS126" s="3" t="str">
        <f t="shared" si="38"/>
        <v/>
      </c>
      <c r="BT126" s="5">
        <f t="shared" si="39"/>
        <v>7.3114323187914332E-2</v>
      </c>
      <c r="BU126" s="3"/>
    </row>
    <row r="127" spans="1:73" x14ac:dyDescent="0.2">
      <c r="A127" s="1">
        <v>41934</v>
      </c>
      <c r="C127">
        <v>0.77677018860345926</v>
      </c>
      <c r="D127">
        <v>0.78486524848576378</v>
      </c>
      <c r="E127">
        <v>0.77951198663135668</v>
      </c>
      <c r="F127">
        <v>0.77765813221861846</v>
      </c>
      <c r="G127">
        <v>0.78788516296799138</v>
      </c>
      <c r="H127">
        <v>0.78678220211103755</v>
      </c>
      <c r="I127">
        <v>0.7803380015947522</v>
      </c>
      <c r="J127">
        <v>0.78972531717766592</v>
      </c>
      <c r="M127">
        <f>'[1]CAC_SWISS (-SP-NIKKEI-DAX)'!AC212</f>
        <v>0</v>
      </c>
      <c r="N127">
        <f>'[1]CAC_SWISS_SP (-NIKKEI-DAX)'!AD212</f>
        <v>0</v>
      </c>
      <c r="O127">
        <f>'[1]CAC_SWISS_DAX (-SP-NIKKEI)'!AD212</f>
        <v>0</v>
      </c>
      <c r="P127">
        <f>'[1]CAC_SWISS_NIKKEI (-SP-DAX)'!AD212</f>
        <v>0</v>
      </c>
      <c r="Q127">
        <f>'[1]CAC_SWISS_DAX_SP (-NIKKEI)'!AF212</f>
        <v>0</v>
      </c>
      <c r="R127">
        <f>'[1]CAC_SWISS_SP_NIKKEI (-DAX)'!AF212</f>
        <v>0</v>
      </c>
      <c r="S127">
        <f>'[1]CAC_SWISS_DAX_NIKKEI (-SP)'!AF212</f>
        <v>0</v>
      </c>
      <c r="V127" t="str">
        <f t="shared" si="48"/>
        <v>BASE</v>
      </c>
      <c r="W127" t="str">
        <f t="shared" si="49"/>
        <v>BASE+SP</v>
      </c>
      <c r="X127" t="str">
        <f t="shared" si="50"/>
        <v>BASE+DAX</v>
      </c>
      <c r="Y127" t="str">
        <f t="shared" si="51"/>
        <v>BASE+NIKKEI</v>
      </c>
      <c r="Z127" s="2" t="str">
        <f t="shared" si="52"/>
        <v>- NIKKEI</v>
      </c>
      <c r="AA127" s="2" t="str">
        <f t="shared" si="62"/>
        <v>- DAX</v>
      </c>
      <c r="AB127" s="2" t="str">
        <f t="shared" si="40"/>
        <v>- SP</v>
      </c>
      <c r="AE127">
        <f t="shared" si="41"/>
        <v>0.77677018860345926</v>
      </c>
      <c r="AF127">
        <f t="shared" si="42"/>
        <v>0.78486524848576378</v>
      </c>
      <c r="AG127">
        <f t="shared" si="43"/>
        <v>0.77951198663135668</v>
      </c>
      <c r="AH127">
        <f t="shared" si="44"/>
        <v>0.77765813221861846</v>
      </c>
      <c r="AI127">
        <f t="shared" si="45"/>
        <v>0.78788516296799138</v>
      </c>
      <c r="AJ127">
        <f t="shared" si="46"/>
        <v>0.78678220211103755</v>
      </c>
      <c r="AK127">
        <f t="shared" si="47"/>
        <v>0.7803380015947522</v>
      </c>
      <c r="AM127" t="str">
        <f t="shared" si="53"/>
        <v>BASE</v>
      </c>
      <c r="AN127" t="str" cm="1">
        <f t="array" ref="AN127">IF(AM127="",_xlfn.IFS(AF127=MAX(AF127:AH127),"SP",AG127=MAX(AF127:AH127),"DAX",AH127=MAX(AF127:AH127),"NIKKEI",MAX(AF127:AH127)=0,""),"")</f>
        <v/>
      </c>
      <c r="AO127" t="str" cm="1">
        <f t="array" ref="AO127">IF(AM127="BASE","",IF(MAX(AF127:AH127)=0,_xlfn.IFS(AI127=MAX(AI127:AK127),"SP&amp;DAX",AJ127=MAX(AI127:AK127),"SP&amp;NIKKEI",AK127=MAX(AI127:AK127),"DAX&amp;NIKKEI"),""))</f>
        <v/>
      </c>
      <c r="AQ127" s="3">
        <f t="shared" si="54"/>
        <v>41934</v>
      </c>
      <c r="AR127" cm="1">
        <f t="array" ref="AR127">IF(AM127="BASE",AE127,_xlfn.IFS(AN127="DAX",AG127,AN127="NIKKEI",AH127,AN127="SP",AF127,AN127="",MAX(AI127:AK127)))</f>
        <v>0.77677018860345926</v>
      </c>
      <c r="AS127" s="4">
        <f t="shared" ref="AS127:AS190" si="63">AVERAGE($AR118:$AR127)</f>
        <v>0.75479033064688439</v>
      </c>
      <c r="AT127" s="4">
        <f t="shared" ref="AT127:AT190" si="64">AVERAGE($AR68:$AR117)</f>
        <v>0.67692818332589288</v>
      </c>
      <c r="AU127" s="4">
        <f t="shared" ref="AU127:AU190" si="65">_xlfn.VAR.S($AR118:$AR127)</f>
        <v>2.0155477137224006E-4</v>
      </c>
      <c r="AV127" s="4">
        <f t="shared" ref="AV127:AV190" si="66">_xlfn.VAR.S($AR68:$AR117)</f>
        <v>1.141706152059609E-3</v>
      </c>
      <c r="AW127" s="4">
        <f t="shared" ref="AW127:AW190" si="67">AU127/AV127</f>
        <v>0.17653821958359459</v>
      </c>
      <c r="AX127" s="4">
        <f t="shared" ref="AX127:AX190" si="68">SQRT(60*(AU127*9+AV127*49)/(58*500))</f>
        <v>1.0931535626731119E-2</v>
      </c>
      <c r="AY127" s="4">
        <f t="shared" ref="AY127:AY190" si="69">SQRT(AU127/10+AV127/50)</f>
        <v>6.5566454973878365E-3</v>
      </c>
      <c r="AZ127" s="4">
        <f t="shared" ref="AZ127:AZ190" si="70">IF(AW127&lt;$AX$1,(AS127-AT127)/AY127,IF(AW127&gt;$AY$1,(AS127-AT127)/AY127,(AS127-AT127)/AX127))</f>
        <v>11.87530229474992</v>
      </c>
      <c r="BA127" s="6" t="str">
        <f t="shared" ref="BA127:BA190" si="71">IF(AZ127&lt;$BA$1,"WEAKEN",IF(AZ127&gt;ABS($BA$1),"STRENGTHEN","NEUTRAL"))</f>
        <v>STRENGTHEN</v>
      </c>
      <c r="BB127" s="4">
        <f t="shared" ref="BB127:BB190" si="72">IF(BA127="WEAKEN",0,IF(BA127="STRENGTHEN",0.1,BB126))</f>
        <v>0.1</v>
      </c>
      <c r="BC127" s="4">
        <f t="shared" ref="BC127:BC190" si="73">$AV$2637</f>
        <v>0.60295548643614738</v>
      </c>
      <c r="BD127" s="4">
        <f t="shared" ref="BD127:BD190" si="74">$AV$2639</f>
        <v>0.77882552653643133</v>
      </c>
      <c r="BE127" s="4">
        <f t="shared" si="55"/>
        <v>0.05</v>
      </c>
      <c r="BF127" s="4" t="str">
        <f t="shared" si="56"/>
        <v/>
      </c>
      <c r="BG127" s="4" t="str">
        <f t="shared" si="57"/>
        <v/>
      </c>
      <c r="BH127" s="4" t="str">
        <f t="shared" si="58"/>
        <v/>
      </c>
      <c r="BI127" s="4" t="str">
        <f t="shared" si="59"/>
        <v/>
      </c>
      <c r="BJ127" s="4" t="str">
        <f t="shared" si="60"/>
        <v/>
      </c>
      <c r="BK127" s="4" t="str">
        <f t="shared" si="61"/>
        <v/>
      </c>
      <c r="BS127" s="3" t="str">
        <f t="shared" ref="BS127:BS190" si="75">IF(BB127&lt;&gt;BB126, "Change", "")</f>
        <v/>
      </c>
      <c r="BT127" s="5">
        <f t="shared" ref="BT127:BT190" si="76">AS127-AT127</f>
        <v>7.7862147320991504E-2</v>
      </c>
      <c r="BU127" s="3"/>
    </row>
    <row r="128" spans="1:73" x14ac:dyDescent="0.2">
      <c r="A128" s="1">
        <v>41935</v>
      </c>
      <c r="C128">
        <v>0.7721873839693143</v>
      </c>
      <c r="D128">
        <v>0.7790724741977979</v>
      </c>
      <c r="E128">
        <v>0.77468902610298618</v>
      </c>
      <c r="F128">
        <v>0.77316286822481517</v>
      </c>
      <c r="G128">
        <v>0.78200533378072612</v>
      </c>
      <c r="H128">
        <v>0.78100627419038682</v>
      </c>
      <c r="I128">
        <v>0.77558886492740853</v>
      </c>
      <c r="J128">
        <v>0.78385564279231945</v>
      </c>
      <c r="M128">
        <f>'[1]CAC_SWISS (-SP-NIKKEI-DAX)'!AC213</f>
        <v>0</v>
      </c>
      <c r="N128">
        <f>'[1]CAC_SWISS_SP (-NIKKEI-DAX)'!AD213</f>
        <v>0</v>
      </c>
      <c r="O128">
        <f>'[1]CAC_SWISS_DAX (-SP-NIKKEI)'!AD213</f>
        <v>0</v>
      </c>
      <c r="P128">
        <f>'[1]CAC_SWISS_NIKKEI (-SP-DAX)'!AD213</f>
        <v>0</v>
      </c>
      <c r="Q128">
        <f>'[1]CAC_SWISS_DAX_SP (-NIKKEI)'!AF213</f>
        <v>0</v>
      </c>
      <c r="R128">
        <f>'[1]CAC_SWISS_SP_NIKKEI (-DAX)'!AF213</f>
        <v>0</v>
      </c>
      <c r="S128">
        <f>'[1]CAC_SWISS_DAX_NIKKEI (-SP)'!AF213</f>
        <v>0</v>
      </c>
      <c r="V128" t="str">
        <f t="shared" si="48"/>
        <v>BASE</v>
      </c>
      <c r="W128" t="str">
        <f t="shared" si="49"/>
        <v>BASE+SP</v>
      </c>
      <c r="X128" t="str">
        <f t="shared" si="50"/>
        <v>BASE+DAX</v>
      </c>
      <c r="Y128" t="str">
        <f t="shared" si="51"/>
        <v>BASE+NIKKEI</v>
      </c>
      <c r="Z128" s="2" t="str">
        <f t="shared" si="52"/>
        <v>- NIKKEI</v>
      </c>
      <c r="AA128" s="2" t="str">
        <f t="shared" si="62"/>
        <v>- DAX</v>
      </c>
      <c r="AB128" s="2" t="str">
        <f t="shared" si="40"/>
        <v>- SP</v>
      </c>
      <c r="AE128">
        <f t="shared" si="41"/>
        <v>0.7721873839693143</v>
      </c>
      <c r="AF128">
        <f t="shared" si="42"/>
        <v>0.7790724741977979</v>
      </c>
      <c r="AG128">
        <f t="shared" si="43"/>
        <v>0.77468902610298618</v>
      </c>
      <c r="AH128">
        <f t="shared" si="44"/>
        <v>0.77316286822481517</v>
      </c>
      <c r="AI128">
        <f t="shared" si="45"/>
        <v>0.78200533378072612</v>
      </c>
      <c r="AJ128">
        <f t="shared" si="46"/>
        <v>0.78100627419038682</v>
      </c>
      <c r="AK128">
        <f t="shared" si="47"/>
        <v>0.77558886492740853</v>
      </c>
      <c r="AM128" t="str">
        <f t="shared" si="53"/>
        <v>BASE</v>
      </c>
      <c r="AN128" t="str" cm="1">
        <f t="array" ref="AN128">IF(AM128="",_xlfn.IFS(AF128=MAX(AF128:AH128),"SP",AG128=MAX(AF128:AH128),"DAX",AH128=MAX(AF128:AH128),"NIKKEI",MAX(AF128:AH128)=0,""),"")</f>
        <v/>
      </c>
      <c r="AO128" t="str" cm="1">
        <f t="array" ref="AO128">IF(AM128="BASE","",IF(MAX(AF128:AH128)=0,_xlfn.IFS(AI128=MAX(AI128:AK128),"SP&amp;DAX",AJ128=MAX(AI128:AK128),"SP&amp;NIKKEI",AK128=MAX(AI128:AK128),"DAX&amp;NIKKEI"),""))</f>
        <v/>
      </c>
      <c r="AQ128" s="3">
        <f t="shared" si="54"/>
        <v>41935</v>
      </c>
      <c r="AR128" cm="1">
        <f t="array" ref="AR128">IF(AM128="BASE",AE128,_xlfn.IFS(AN128="DAX",AG128,AN128="NIKKEI",AH128,AN128="SP",AF128,AN128="",MAX(AI128:AK128)))</f>
        <v>0.7721873839693143</v>
      </c>
      <c r="AS128" s="4">
        <f t="shared" si="63"/>
        <v>0.75910045852134367</v>
      </c>
      <c r="AT128" s="4">
        <f t="shared" si="64"/>
        <v>0.67731078882450046</v>
      </c>
      <c r="AU128" s="4">
        <f t="shared" si="65"/>
        <v>1.411301310176025E-4</v>
      </c>
      <c r="AV128" s="4">
        <f t="shared" si="66"/>
        <v>1.1748143970423456E-3</v>
      </c>
      <c r="AW128" s="4">
        <f t="shared" si="67"/>
        <v>0.12012972548932387</v>
      </c>
      <c r="AX128" s="4">
        <f t="shared" si="68"/>
        <v>1.1033123480048614E-2</v>
      </c>
      <c r="AY128" s="4">
        <f t="shared" si="69"/>
        <v>6.1326422562063051E-3</v>
      </c>
      <c r="AZ128" s="4">
        <f t="shared" si="70"/>
        <v>13.336774962549153</v>
      </c>
      <c r="BA128" s="6" t="str">
        <f t="shared" si="71"/>
        <v>STRENGTHEN</v>
      </c>
      <c r="BB128" s="4">
        <f t="shared" si="72"/>
        <v>0.1</v>
      </c>
      <c r="BC128" s="4">
        <f t="shared" si="73"/>
        <v>0.60295548643614738</v>
      </c>
      <c r="BD128" s="4">
        <f t="shared" si="74"/>
        <v>0.77882552653643133</v>
      </c>
      <c r="BE128" s="4">
        <f t="shared" si="55"/>
        <v>0.05</v>
      </c>
      <c r="BF128" s="4" t="str">
        <f t="shared" si="56"/>
        <v/>
      </c>
      <c r="BG128" s="4" t="str">
        <f t="shared" si="57"/>
        <v/>
      </c>
      <c r="BH128" s="4" t="str">
        <f t="shared" si="58"/>
        <v/>
      </c>
      <c r="BI128" s="4" t="str">
        <f t="shared" si="59"/>
        <v/>
      </c>
      <c r="BJ128" s="4" t="str">
        <f t="shared" si="60"/>
        <v/>
      </c>
      <c r="BK128" s="4" t="str">
        <f t="shared" si="61"/>
        <v/>
      </c>
      <c r="BS128" s="3" t="str">
        <f t="shared" si="75"/>
        <v/>
      </c>
      <c r="BT128" s="5">
        <f t="shared" si="76"/>
        <v>8.1789669696843204E-2</v>
      </c>
      <c r="BU128" s="3"/>
    </row>
    <row r="129" spans="1:73" x14ac:dyDescent="0.2">
      <c r="A129" s="1">
        <v>41936</v>
      </c>
      <c r="C129">
        <v>0.77582807935996678</v>
      </c>
      <c r="D129">
        <v>0.78199582609823126</v>
      </c>
      <c r="E129">
        <v>0.77852507266993909</v>
      </c>
      <c r="F129">
        <v>0.77651049477764444</v>
      </c>
      <c r="G129">
        <v>0.78512949059828219</v>
      </c>
      <c r="H129">
        <v>0.78334242518129371</v>
      </c>
      <c r="I129">
        <v>0.77914129862119952</v>
      </c>
      <c r="J129">
        <v>0.7864006392013948</v>
      </c>
      <c r="M129">
        <f>'[1]CAC_SWISS (-SP-NIKKEI-DAX)'!AC214</f>
        <v>0</v>
      </c>
      <c r="N129">
        <f>'[1]CAC_SWISS_SP (-NIKKEI-DAX)'!AD214</f>
        <v>0</v>
      </c>
      <c r="O129">
        <f>'[1]CAC_SWISS_DAX (-SP-NIKKEI)'!AD214</f>
        <v>0</v>
      </c>
      <c r="P129">
        <f>'[1]CAC_SWISS_NIKKEI (-SP-DAX)'!AD214</f>
        <v>0</v>
      </c>
      <c r="Q129">
        <f>'[1]CAC_SWISS_DAX_SP (-NIKKEI)'!AF214</f>
        <v>0</v>
      </c>
      <c r="R129">
        <f>'[1]CAC_SWISS_SP_NIKKEI (-DAX)'!AF214</f>
        <v>0</v>
      </c>
      <c r="S129">
        <f>'[1]CAC_SWISS_DAX_NIKKEI (-SP)'!AF214</f>
        <v>0</v>
      </c>
      <c r="V129" t="str">
        <f t="shared" si="48"/>
        <v>BASE</v>
      </c>
      <c r="W129" t="str">
        <f t="shared" si="49"/>
        <v>BASE+SP</v>
      </c>
      <c r="X129" t="str">
        <f t="shared" si="50"/>
        <v>BASE+DAX</v>
      </c>
      <c r="Y129" t="str">
        <f t="shared" si="51"/>
        <v>BASE+NIKKEI</v>
      </c>
      <c r="Z129" s="2" t="str">
        <f t="shared" si="52"/>
        <v>- NIKKEI</v>
      </c>
      <c r="AA129" s="2" t="str">
        <f t="shared" si="62"/>
        <v>- DAX</v>
      </c>
      <c r="AB129" s="2" t="str">
        <f t="shared" si="40"/>
        <v>- SP</v>
      </c>
      <c r="AE129">
        <f t="shared" si="41"/>
        <v>0.77582807935996678</v>
      </c>
      <c r="AF129">
        <f t="shared" si="42"/>
        <v>0.78199582609823126</v>
      </c>
      <c r="AG129">
        <f t="shared" si="43"/>
        <v>0.77852507266993909</v>
      </c>
      <c r="AH129">
        <f t="shared" si="44"/>
        <v>0.77651049477764444</v>
      </c>
      <c r="AI129">
        <f t="shared" si="45"/>
        <v>0.78512949059828219</v>
      </c>
      <c r="AJ129">
        <f t="shared" si="46"/>
        <v>0.78334242518129371</v>
      </c>
      <c r="AK129">
        <f t="shared" si="47"/>
        <v>0.77914129862119952</v>
      </c>
      <c r="AM129" t="str">
        <f t="shared" si="53"/>
        <v>BASE</v>
      </c>
      <c r="AN129" t="str" cm="1">
        <f t="array" ref="AN129">IF(AM129="",_xlfn.IFS(AF129=MAX(AF129:AH129),"SP",AG129=MAX(AF129:AH129),"DAX",AH129=MAX(AF129:AH129),"NIKKEI",MAX(AF129:AH129)=0,""),"")</f>
        <v/>
      </c>
      <c r="AO129" t="str" cm="1">
        <f t="array" ref="AO129">IF(AM129="BASE","",IF(MAX(AF129:AH129)=0,_xlfn.IFS(AI129=MAX(AI129:AK129),"SP&amp;DAX",AJ129=MAX(AI129:AK129),"SP&amp;NIKKEI",AK129=MAX(AI129:AK129),"DAX&amp;NIKKEI"),""))</f>
        <v/>
      </c>
      <c r="AQ129" s="3">
        <f t="shared" si="54"/>
        <v>41936</v>
      </c>
      <c r="AR129" cm="1">
        <f t="array" ref="AR129">IF(AM129="BASE",AE129,_xlfn.IFS(AN129="DAX",AG129,AN129="NIKKEI",AH129,AN129="SP",AF129,AN129="",MAX(AI129:AK129)))</f>
        <v>0.77582807935996678</v>
      </c>
      <c r="AS129" s="4">
        <f t="shared" si="63"/>
        <v>0.76174102210833872</v>
      </c>
      <c r="AT129" s="4">
        <f t="shared" si="64"/>
        <v>0.6779136846409739</v>
      </c>
      <c r="AU129" s="4">
        <f t="shared" si="65"/>
        <v>1.540660825069878E-4</v>
      </c>
      <c r="AV129" s="4">
        <f t="shared" si="66"/>
        <v>1.2446245788709602E-3</v>
      </c>
      <c r="AW129" s="4">
        <f t="shared" si="67"/>
        <v>0.12378518400042059</v>
      </c>
      <c r="AX129" s="4">
        <f t="shared" si="68"/>
        <v>1.1359929495948037E-2</v>
      </c>
      <c r="AY129" s="4">
        <f t="shared" si="69"/>
        <v>6.3481571993861318E-3</v>
      </c>
      <c r="AZ129" s="4">
        <f t="shared" si="70"/>
        <v>13.204987657752227</v>
      </c>
      <c r="BA129" s="6" t="str">
        <f t="shared" si="71"/>
        <v>STRENGTHEN</v>
      </c>
      <c r="BB129" s="4">
        <f t="shared" si="72"/>
        <v>0.1</v>
      </c>
      <c r="BC129" s="4">
        <f t="shared" si="73"/>
        <v>0.60295548643614738</v>
      </c>
      <c r="BD129" s="4">
        <f t="shared" si="74"/>
        <v>0.77882552653643133</v>
      </c>
      <c r="BE129" s="4">
        <f t="shared" si="55"/>
        <v>0.05</v>
      </c>
      <c r="BF129" s="4" t="str">
        <f t="shared" si="56"/>
        <v/>
      </c>
      <c r="BG129" s="4" t="str">
        <f t="shared" si="57"/>
        <v/>
      </c>
      <c r="BH129" s="4" t="str">
        <f t="shared" si="58"/>
        <v/>
      </c>
      <c r="BI129" s="4" t="str">
        <f t="shared" si="59"/>
        <v/>
      </c>
      <c r="BJ129" s="4" t="str">
        <f t="shared" si="60"/>
        <v/>
      </c>
      <c r="BK129" s="4" t="str">
        <f t="shared" si="61"/>
        <v/>
      </c>
      <c r="BS129" s="3" t="str">
        <f t="shared" si="75"/>
        <v/>
      </c>
      <c r="BT129" s="5">
        <f t="shared" si="76"/>
        <v>8.3827337467364815E-2</v>
      </c>
      <c r="BU129" s="3"/>
    </row>
    <row r="130" spans="1:73" x14ac:dyDescent="0.2">
      <c r="A130" s="1">
        <v>41939</v>
      </c>
      <c r="C130">
        <v>0.77791864371042907</v>
      </c>
      <c r="D130">
        <v>0.78389058484327312</v>
      </c>
      <c r="E130">
        <v>0.78045012485099186</v>
      </c>
      <c r="F130">
        <v>0.77917252925087299</v>
      </c>
      <c r="G130">
        <v>0.78685475825004325</v>
      </c>
      <c r="H130">
        <v>0.785969711435618</v>
      </c>
      <c r="I130">
        <v>0.78160758927584861</v>
      </c>
      <c r="J130">
        <v>0.78882989819250882</v>
      </c>
      <c r="M130">
        <f>'[1]CAC_SWISS (-SP-NIKKEI-DAX)'!AC215</f>
        <v>0</v>
      </c>
      <c r="N130">
        <f>'[1]CAC_SWISS_SP (-NIKKEI-DAX)'!AD215</f>
        <v>0</v>
      </c>
      <c r="O130">
        <f>'[1]CAC_SWISS_DAX (-SP-NIKKEI)'!AD215</f>
        <v>0</v>
      </c>
      <c r="P130">
        <f>'[1]CAC_SWISS_NIKKEI (-SP-DAX)'!AD215</f>
        <v>0</v>
      </c>
      <c r="Q130">
        <f>'[1]CAC_SWISS_DAX_SP (-NIKKEI)'!AF215</f>
        <v>0</v>
      </c>
      <c r="R130">
        <f>'[1]CAC_SWISS_SP_NIKKEI (-DAX)'!AF215</f>
        <v>0</v>
      </c>
      <c r="S130">
        <f>'[1]CAC_SWISS_DAX_NIKKEI (-SP)'!AF215</f>
        <v>0</v>
      </c>
      <c r="V130" t="str">
        <f t="shared" si="48"/>
        <v>BASE</v>
      </c>
      <c r="W130" t="str">
        <f t="shared" si="49"/>
        <v>BASE+SP</v>
      </c>
      <c r="X130" t="str">
        <f t="shared" si="50"/>
        <v>BASE+DAX</v>
      </c>
      <c r="Y130" t="str">
        <f t="shared" si="51"/>
        <v>BASE+NIKKEI</v>
      </c>
      <c r="Z130" s="2" t="str">
        <f t="shared" si="52"/>
        <v>- NIKKEI</v>
      </c>
      <c r="AA130" s="2" t="str">
        <f t="shared" si="62"/>
        <v>- DAX</v>
      </c>
      <c r="AB130" s="2" t="str">
        <f t="shared" si="40"/>
        <v>- SP</v>
      </c>
      <c r="AE130">
        <f t="shared" si="41"/>
        <v>0.77791864371042907</v>
      </c>
      <c r="AF130">
        <f t="shared" si="42"/>
        <v>0.78389058484327312</v>
      </c>
      <c r="AG130">
        <f t="shared" si="43"/>
        <v>0.78045012485099186</v>
      </c>
      <c r="AH130">
        <f t="shared" si="44"/>
        <v>0.77917252925087299</v>
      </c>
      <c r="AI130">
        <f t="shared" si="45"/>
        <v>0.78685475825004325</v>
      </c>
      <c r="AJ130">
        <f t="shared" si="46"/>
        <v>0.785969711435618</v>
      </c>
      <c r="AK130">
        <f t="shared" si="47"/>
        <v>0.78160758927584861</v>
      </c>
      <c r="AM130" t="str">
        <f t="shared" si="53"/>
        <v>BASE</v>
      </c>
      <c r="AN130" t="str" cm="1">
        <f t="array" ref="AN130">IF(AM130="",_xlfn.IFS(AF130=MAX(AF130:AH130),"SP",AG130=MAX(AF130:AH130),"DAX",AH130=MAX(AF130:AH130),"NIKKEI",MAX(AF130:AH130)=0,""),"")</f>
        <v/>
      </c>
      <c r="AO130" t="str" cm="1">
        <f t="array" ref="AO130">IF(AM130="BASE","",IF(MAX(AF130:AH130)=0,_xlfn.IFS(AI130=MAX(AI130:AK130),"SP&amp;DAX",AJ130=MAX(AI130:AK130),"SP&amp;NIKKEI",AK130=MAX(AI130:AK130),"DAX&amp;NIKKEI"),""))</f>
        <v/>
      </c>
      <c r="AQ130" s="3">
        <f t="shared" si="54"/>
        <v>41939</v>
      </c>
      <c r="AR130" cm="1">
        <f t="array" ref="AR130">IF(AM130="BASE",AE130,_xlfn.IFS(AN130="DAX",AG130,AN130="NIKKEI",AH130,AN130="SP",AF130,AN130="",MAX(AI130:AK130)))</f>
        <v>0.77791864371042907</v>
      </c>
      <c r="AS130" s="4">
        <f t="shared" si="63"/>
        <v>0.76369922652374034</v>
      </c>
      <c r="AT130" s="4">
        <f t="shared" si="64"/>
        <v>0.67870810723749642</v>
      </c>
      <c r="AU130" s="4">
        <f t="shared" si="65"/>
        <v>1.7759716055847232E-4</v>
      </c>
      <c r="AV130" s="4">
        <f t="shared" si="66"/>
        <v>1.3421685497065903E-3</v>
      </c>
      <c r="AW130" s="4">
        <f t="shared" si="67"/>
        <v>0.13232105654487031</v>
      </c>
      <c r="AX130" s="4">
        <f t="shared" si="68"/>
        <v>1.180572333854096E-2</v>
      </c>
      <c r="AY130" s="4">
        <f t="shared" si="69"/>
        <v>6.6785542634599472E-3</v>
      </c>
      <c r="AZ130" s="4">
        <f t="shared" si="70"/>
        <v>12.725975702743293</v>
      </c>
      <c r="BA130" s="6" t="str">
        <f t="shared" si="71"/>
        <v>STRENGTHEN</v>
      </c>
      <c r="BB130" s="4">
        <f t="shared" si="72"/>
        <v>0.1</v>
      </c>
      <c r="BC130" s="4">
        <f t="shared" si="73"/>
        <v>0.60295548643614738</v>
      </c>
      <c r="BD130" s="4">
        <f t="shared" si="74"/>
        <v>0.77882552653643133</v>
      </c>
      <c r="BE130" s="4">
        <f t="shared" si="55"/>
        <v>0.05</v>
      </c>
      <c r="BF130" s="4" t="str">
        <f t="shared" si="56"/>
        <v/>
      </c>
      <c r="BG130" s="4" t="str">
        <f t="shared" si="57"/>
        <v/>
      </c>
      <c r="BH130" s="4" t="str">
        <f t="shared" si="58"/>
        <v/>
      </c>
      <c r="BI130" s="4" t="str">
        <f t="shared" si="59"/>
        <v/>
      </c>
      <c r="BJ130" s="4" t="str">
        <f t="shared" si="60"/>
        <v/>
      </c>
      <c r="BK130" s="4" t="str">
        <f t="shared" si="61"/>
        <v/>
      </c>
      <c r="BS130" s="3" t="str">
        <f t="shared" si="75"/>
        <v/>
      </c>
      <c r="BT130" s="5">
        <f t="shared" si="76"/>
        <v>8.4991119286243921E-2</v>
      </c>
      <c r="BU130" s="3"/>
    </row>
    <row r="131" spans="1:73" x14ac:dyDescent="0.2">
      <c r="A131" s="1">
        <v>41940</v>
      </c>
      <c r="C131">
        <v>0.77971960152471342</v>
      </c>
      <c r="D131">
        <v>0.78593997850461339</v>
      </c>
      <c r="E131">
        <v>0.78265041515167355</v>
      </c>
      <c r="F131">
        <v>0.7807598837023797</v>
      </c>
      <c r="G131">
        <v>0.78891288272876348</v>
      </c>
      <c r="H131">
        <v>0.78790304740975092</v>
      </c>
      <c r="I131">
        <v>0.78377602552472647</v>
      </c>
      <c r="J131">
        <v>0.79099870839118447</v>
      </c>
      <c r="M131">
        <f>'[1]CAC_SWISS (-SP-NIKKEI-DAX)'!AC216</f>
        <v>0</v>
      </c>
      <c r="N131">
        <f>'[1]CAC_SWISS_SP (-NIKKEI-DAX)'!AD216</f>
        <v>0</v>
      </c>
      <c r="O131">
        <f>'[1]CAC_SWISS_DAX (-SP-NIKKEI)'!AD216</f>
        <v>0</v>
      </c>
      <c r="P131">
        <f>'[1]CAC_SWISS_NIKKEI (-SP-DAX)'!AD216</f>
        <v>0</v>
      </c>
      <c r="Q131">
        <f>'[1]CAC_SWISS_DAX_SP (-NIKKEI)'!AF216</f>
        <v>0</v>
      </c>
      <c r="R131">
        <f>'[1]CAC_SWISS_SP_NIKKEI (-DAX)'!AF216</f>
        <v>0</v>
      </c>
      <c r="S131">
        <f>'[1]CAC_SWISS_DAX_NIKKEI (-SP)'!AF216</f>
        <v>0</v>
      </c>
      <c r="V131" t="str">
        <f t="shared" si="48"/>
        <v>BASE</v>
      </c>
      <c r="W131" t="str">
        <f t="shared" si="49"/>
        <v>BASE+SP</v>
      </c>
      <c r="X131" t="str">
        <f t="shared" si="50"/>
        <v>BASE+DAX</v>
      </c>
      <c r="Y131" t="str">
        <f t="shared" si="51"/>
        <v>BASE+NIKKEI</v>
      </c>
      <c r="Z131" s="2" t="str">
        <f t="shared" si="52"/>
        <v>- NIKKEI</v>
      </c>
      <c r="AA131" s="2" t="str">
        <f t="shared" si="62"/>
        <v>- DAX</v>
      </c>
      <c r="AB131" s="2" t="str">
        <f t="shared" ref="AB131:AB194" si="77">IF(S131=0,"- SP","")</f>
        <v>- SP</v>
      </c>
      <c r="AE131">
        <f t="shared" ref="AE131:AE194" si="78">IF(M131=0,C131,"")</f>
        <v>0.77971960152471342</v>
      </c>
      <c r="AF131">
        <f t="shared" ref="AF131:AF194" si="79">IF(N131=0,D131,"")</f>
        <v>0.78593997850461339</v>
      </c>
      <c r="AG131">
        <f t="shared" ref="AG131:AG194" si="80">IF(O131=0,E131,"")</f>
        <v>0.78265041515167355</v>
      </c>
      <c r="AH131">
        <f t="shared" ref="AH131:AH194" si="81">IF(P131=0,F131,"")</f>
        <v>0.7807598837023797</v>
      </c>
      <c r="AI131">
        <f t="shared" ref="AI131:AI194" si="82">IF(Q131=0,G131,"")</f>
        <v>0.78891288272876348</v>
      </c>
      <c r="AJ131">
        <f t="shared" ref="AJ131:AJ194" si="83">IF(R131=0,H131,"")</f>
        <v>0.78790304740975092</v>
      </c>
      <c r="AK131">
        <f t="shared" ref="AK131:AK194" si="84">IF(S131=0,I131,"")</f>
        <v>0.78377602552472647</v>
      </c>
      <c r="AM131" t="str">
        <f t="shared" si="53"/>
        <v>BASE</v>
      </c>
      <c r="AN131" t="str" cm="1">
        <f t="array" ref="AN131">IF(AM131="",_xlfn.IFS(AF131=MAX(AF131:AH131),"SP",AG131=MAX(AF131:AH131),"DAX",AH131=MAX(AF131:AH131),"NIKKEI",MAX(AF131:AH131)=0,""),"")</f>
        <v/>
      </c>
      <c r="AO131" t="str" cm="1">
        <f t="array" ref="AO131">IF(AM131="BASE","",IF(MAX(AF131:AH131)=0,_xlfn.IFS(AI131=MAX(AI131:AK131),"SP&amp;DAX",AJ131=MAX(AI131:AK131),"SP&amp;NIKKEI",AK131=MAX(AI131:AK131),"DAX&amp;NIKKEI"),""))</f>
        <v/>
      </c>
      <c r="AQ131" s="3">
        <f t="shared" si="54"/>
        <v>41940</v>
      </c>
      <c r="AR131" cm="1">
        <f t="array" ref="AR131">IF(AM131="BASE",AE131,_xlfn.IFS(AN131="DAX",AG131,AN131="NIKKEI",AH131,AN131="SP",AF131,AN131="",MAX(AI131:AK131)))</f>
        <v>0.77971960152471342</v>
      </c>
      <c r="AS131" s="4">
        <f t="shared" si="63"/>
        <v>0.76741168685370442</v>
      </c>
      <c r="AT131" s="4">
        <f t="shared" si="64"/>
        <v>0.67944441292206281</v>
      </c>
      <c r="AU131" s="4">
        <f t="shared" si="65"/>
        <v>1.4131275456669365E-4</v>
      </c>
      <c r="AV131" s="4">
        <f t="shared" si="66"/>
        <v>1.4099553995938145E-3</v>
      </c>
      <c r="AW131" s="4">
        <f t="shared" si="67"/>
        <v>0.10022498201532019</v>
      </c>
      <c r="AX131" s="4">
        <f t="shared" si="68"/>
        <v>1.2065307578959213E-2</v>
      </c>
      <c r="AY131" s="4">
        <f t="shared" si="69"/>
        <v>6.5061804039348355E-3</v>
      </c>
      <c r="AZ131" s="4">
        <f t="shared" si="70"/>
        <v>13.520570975628095</v>
      </c>
      <c r="BA131" s="6" t="str">
        <f t="shared" si="71"/>
        <v>STRENGTHEN</v>
      </c>
      <c r="BB131" s="4">
        <f t="shared" si="72"/>
        <v>0.1</v>
      </c>
      <c r="BC131" s="4">
        <f t="shared" si="73"/>
        <v>0.60295548643614738</v>
      </c>
      <c r="BD131" s="4">
        <f t="shared" si="74"/>
        <v>0.77882552653643133</v>
      </c>
      <c r="BE131" s="4">
        <f t="shared" si="55"/>
        <v>0.05</v>
      </c>
      <c r="BF131" s="4" t="str">
        <f t="shared" si="56"/>
        <v/>
      </c>
      <c r="BG131" s="4" t="str">
        <f t="shared" si="57"/>
        <v/>
      </c>
      <c r="BH131" s="4" t="str">
        <f t="shared" si="58"/>
        <v/>
      </c>
      <c r="BI131" s="4" t="str">
        <f t="shared" si="59"/>
        <v/>
      </c>
      <c r="BJ131" s="4" t="str">
        <f t="shared" si="60"/>
        <v/>
      </c>
      <c r="BK131" s="4" t="str">
        <f t="shared" si="61"/>
        <v/>
      </c>
      <c r="BS131" s="3" t="str">
        <f t="shared" si="75"/>
        <v/>
      </c>
      <c r="BT131" s="5">
        <f t="shared" si="76"/>
        <v>8.796727393164161E-2</v>
      </c>
      <c r="BU131" s="3"/>
    </row>
    <row r="132" spans="1:73" x14ac:dyDescent="0.2">
      <c r="A132" s="1">
        <v>41941</v>
      </c>
      <c r="C132">
        <v>0.7687415989911186</v>
      </c>
      <c r="D132">
        <v>0.77399108980480791</v>
      </c>
      <c r="E132">
        <v>0.77228663196215463</v>
      </c>
      <c r="F132">
        <v>0.77051111571941411</v>
      </c>
      <c r="G132">
        <v>0.7775783275867757</v>
      </c>
      <c r="H132">
        <v>0.77691088930933638</v>
      </c>
      <c r="I132">
        <v>0.77413956315379862</v>
      </c>
      <c r="J132">
        <v>0.78061232803343128</v>
      </c>
      <c r="M132">
        <f>'[1]CAC_SWISS (-SP-NIKKEI-DAX)'!AC217</f>
        <v>0</v>
      </c>
      <c r="N132">
        <f>'[1]CAC_SWISS_SP (-NIKKEI-DAX)'!AD217</f>
        <v>0</v>
      </c>
      <c r="O132">
        <f>'[1]CAC_SWISS_DAX (-SP-NIKKEI)'!AD217</f>
        <v>0</v>
      </c>
      <c r="P132">
        <f>'[1]CAC_SWISS_NIKKEI (-SP-DAX)'!AD217</f>
        <v>0</v>
      </c>
      <c r="Q132">
        <f>'[1]CAC_SWISS_DAX_SP (-NIKKEI)'!AF217</f>
        <v>0</v>
      </c>
      <c r="R132">
        <f>'[1]CAC_SWISS_SP_NIKKEI (-DAX)'!AF217</f>
        <v>0</v>
      </c>
      <c r="S132">
        <f>'[1]CAC_SWISS_DAX_NIKKEI (-SP)'!AF217</f>
        <v>0</v>
      </c>
      <c r="V132" t="str">
        <f t="shared" ref="V132:V195" si="85">IF(M132=0,"BASE","")</f>
        <v>BASE</v>
      </c>
      <c r="W132" t="str">
        <f t="shared" ref="W132:W195" si="86">IF(N132=0,"BASE+SP","")</f>
        <v>BASE+SP</v>
      </c>
      <c r="X132" t="str">
        <f t="shared" ref="X132:X195" si="87">IF(O132=0,"BASE+DAX","")</f>
        <v>BASE+DAX</v>
      </c>
      <c r="Y132" t="str">
        <f t="shared" ref="Y132:Y195" si="88">IF(P132=0,"BASE+NIKKEI","")</f>
        <v>BASE+NIKKEI</v>
      </c>
      <c r="Z132" s="2" t="str">
        <f t="shared" ref="Z132:Z195" si="89">IF(Q132=0,"- NIKKEI","")</f>
        <v>- NIKKEI</v>
      </c>
      <c r="AA132" s="2" t="str">
        <f t="shared" si="62"/>
        <v>- DAX</v>
      </c>
      <c r="AB132" s="2" t="str">
        <f t="shared" si="77"/>
        <v>- SP</v>
      </c>
      <c r="AE132">
        <f t="shared" si="78"/>
        <v>0.7687415989911186</v>
      </c>
      <c r="AF132">
        <f t="shared" si="79"/>
        <v>0.77399108980480791</v>
      </c>
      <c r="AG132">
        <f t="shared" si="80"/>
        <v>0.77228663196215463</v>
      </c>
      <c r="AH132">
        <f t="shared" si="81"/>
        <v>0.77051111571941411</v>
      </c>
      <c r="AI132">
        <f t="shared" si="82"/>
        <v>0.7775783275867757</v>
      </c>
      <c r="AJ132">
        <f t="shared" si="83"/>
        <v>0.77691088930933638</v>
      </c>
      <c r="AK132">
        <f t="shared" si="84"/>
        <v>0.77413956315379862</v>
      </c>
      <c r="AM132" t="str">
        <f t="shared" ref="AM132:AM195" si="90">IF(M132=0,"BASE","")</f>
        <v>BASE</v>
      </c>
      <c r="AN132" t="str" cm="1">
        <f t="array" ref="AN132">IF(AM132="",_xlfn.IFS(AF132=MAX(AF132:AH132),"SP",AG132=MAX(AF132:AH132),"DAX",AH132=MAX(AF132:AH132),"NIKKEI",MAX(AF132:AH132)=0,""),"")</f>
        <v/>
      </c>
      <c r="AO132" t="str" cm="1">
        <f t="array" ref="AO132">IF(AM132="BASE","",IF(MAX(AF132:AH132)=0,_xlfn.IFS(AI132=MAX(AI132:AK132),"SP&amp;DAX",AJ132=MAX(AI132:AK132),"SP&amp;NIKKEI",AK132=MAX(AI132:AK132),"DAX&amp;NIKKEI"),""))</f>
        <v/>
      </c>
      <c r="AQ132" s="3">
        <f t="shared" ref="AQ132:AQ195" si="91">A132</f>
        <v>41941</v>
      </c>
      <c r="AR132" cm="1">
        <f t="array" ref="AR132">IF(AM132="BASE",AE132,_xlfn.IFS(AN132="DAX",AG132,AN132="NIKKEI",AH132,AN132="SP",AF132,AN132="",MAX(AI132:AK132)))</f>
        <v>0.7687415989911186</v>
      </c>
      <c r="AS132" s="4">
        <f t="shared" si="63"/>
        <v>0.76929615495687065</v>
      </c>
      <c r="AT132" s="4">
        <f t="shared" si="64"/>
        <v>0.68013935616742782</v>
      </c>
      <c r="AU132" s="4">
        <f t="shared" si="65"/>
        <v>1.034782364062277E-4</v>
      </c>
      <c r="AV132" s="4">
        <f t="shared" si="66"/>
        <v>1.4847418620033805E-3</v>
      </c>
      <c r="AW132" s="4">
        <f t="shared" si="67"/>
        <v>6.9694429081835971E-2</v>
      </c>
      <c r="AX132" s="4">
        <f t="shared" si="68"/>
        <v>1.234702158968643E-2</v>
      </c>
      <c r="AY132" s="4">
        <f t="shared" si="69"/>
        <v>6.3279270603168597E-3</v>
      </c>
      <c r="AZ132" s="4">
        <f t="shared" si="70"/>
        <v>14.089416319058907</v>
      </c>
      <c r="BA132" s="6" t="str">
        <f t="shared" si="71"/>
        <v>STRENGTHEN</v>
      </c>
      <c r="BB132" s="4">
        <f t="shared" si="72"/>
        <v>0.1</v>
      </c>
      <c r="BC132" s="4">
        <f t="shared" si="73"/>
        <v>0.60295548643614738</v>
      </c>
      <c r="BD132" s="4">
        <f t="shared" si="74"/>
        <v>0.77882552653643133</v>
      </c>
      <c r="BE132" s="4">
        <f t="shared" ref="BE132:BE195" si="92">IF(AM132="BASE",0.05,"")</f>
        <v>0.05</v>
      </c>
      <c r="BF132" s="4" t="str">
        <f t="shared" ref="BF132:BF195" si="93">IF($AN132="DAX",0.2,"")</f>
        <v/>
      </c>
      <c r="BG132" s="4" t="str">
        <f t="shared" ref="BG132:BG195" si="94">IF($AN132="SP",0.3,"")</f>
        <v/>
      </c>
      <c r="BH132" s="4" t="str">
        <f t="shared" ref="BH132:BH195" si="95">IF($AN132="NIKKEI",0.1,"")</f>
        <v/>
      </c>
      <c r="BI132" s="4" t="str">
        <f t="shared" ref="BI132:BI195" si="96">IF(AO132="SP&amp;NIKKEI",0.5,"")</f>
        <v/>
      </c>
      <c r="BJ132" s="4" t="str">
        <f t="shared" ref="BJ132:BJ195" si="97">IF($AO132="SP&amp;DAX",0.5,"")</f>
        <v/>
      </c>
      <c r="BK132" s="4" t="str">
        <f t="shared" ref="BK132:BK195" si="98">IF($AO132="DAX&amp;NIKKEI",0.5,"")</f>
        <v/>
      </c>
      <c r="BS132" s="3" t="str">
        <f t="shared" si="75"/>
        <v/>
      </c>
      <c r="BT132" s="5">
        <f t="shared" si="76"/>
        <v>8.9156798789442826E-2</v>
      </c>
      <c r="BU132" s="3"/>
    </row>
    <row r="133" spans="1:73" x14ac:dyDescent="0.2">
      <c r="A133" s="1">
        <v>41942</v>
      </c>
      <c r="C133">
        <v>0.76934793337436502</v>
      </c>
      <c r="D133">
        <v>0.77408205549874809</v>
      </c>
      <c r="E133">
        <v>0.77281644225657131</v>
      </c>
      <c r="F133">
        <v>0.77085872785500786</v>
      </c>
      <c r="G133">
        <v>0.77764734954307468</v>
      </c>
      <c r="H133">
        <v>0.7765907355444247</v>
      </c>
      <c r="I133">
        <v>0.7744327873181075</v>
      </c>
      <c r="J133">
        <v>0.78030700138043152</v>
      </c>
      <c r="M133">
        <f>'[1]CAC_SWISS (-SP-NIKKEI-DAX)'!AC218</f>
        <v>0</v>
      </c>
      <c r="N133">
        <f>'[1]CAC_SWISS_SP (-NIKKEI-DAX)'!AD218</f>
        <v>0</v>
      </c>
      <c r="O133">
        <f>'[1]CAC_SWISS_DAX (-SP-NIKKEI)'!AD218</f>
        <v>0</v>
      </c>
      <c r="P133">
        <f>'[1]CAC_SWISS_NIKKEI (-SP-DAX)'!AD218</f>
        <v>0</v>
      </c>
      <c r="Q133">
        <f>'[1]CAC_SWISS_DAX_SP (-NIKKEI)'!AF218</f>
        <v>0</v>
      </c>
      <c r="R133">
        <f>'[1]CAC_SWISS_SP_NIKKEI (-DAX)'!AF218</f>
        <v>0</v>
      </c>
      <c r="S133">
        <f>'[1]CAC_SWISS_DAX_NIKKEI (-SP)'!AF218</f>
        <v>0</v>
      </c>
      <c r="V133" t="str">
        <f t="shared" si="85"/>
        <v>BASE</v>
      </c>
      <c r="W133" t="str">
        <f t="shared" si="86"/>
        <v>BASE+SP</v>
      </c>
      <c r="X133" t="str">
        <f t="shared" si="87"/>
        <v>BASE+DAX</v>
      </c>
      <c r="Y133" t="str">
        <f t="shared" si="88"/>
        <v>BASE+NIKKEI</v>
      </c>
      <c r="Z133" s="2" t="str">
        <f t="shared" si="89"/>
        <v>- NIKKEI</v>
      </c>
      <c r="AA133" s="2" t="str">
        <f t="shared" si="62"/>
        <v>- DAX</v>
      </c>
      <c r="AB133" s="2" t="str">
        <f t="shared" si="77"/>
        <v>- SP</v>
      </c>
      <c r="AE133">
        <f t="shared" si="78"/>
        <v>0.76934793337436502</v>
      </c>
      <c r="AF133">
        <f t="shared" si="79"/>
        <v>0.77408205549874809</v>
      </c>
      <c r="AG133">
        <f t="shared" si="80"/>
        <v>0.77281644225657131</v>
      </c>
      <c r="AH133">
        <f t="shared" si="81"/>
        <v>0.77085872785500786</v>
      </c>
      <c r="AI133">
        <f t="shared" si="82"/>
        <v>0.77764734954307468</v>
      </c>
      <c r="AJ133">
        <f t="shared" si="83"/>
        <v>0.7765907355444247</v>
      </c>
      <c r="AK133">
        <f t="shared" si="84"/>
        <v>0.7744327873181075</v>
      </c>
      <c r="AM133" t="str">
        <f t="shared" si="90"/>
        <v>BASE</v>
      </c>
      <c r="AN133" t="str" cm="1">
        <f t="array" ref="AN133">IF(AM133="",_xlfn.IFS(AF133=MAX(AF133:AH133),"SP",AG133=MAX(AF133:AH133),"DAX",AH133=MAX(AF133:AH133),"NIKKEI",MAX(AF133:AH133)=0,""),"")</f>
        <v/>
      </c>
      <c r="AO133" t="str" cm="1">
        <f t="array" ref="AO133">IF(AM133="BASE","",IF(MAX(AF133:AH133)=0,_xlfn.IFS(AI133=MAX(AI133:AK133),"SP&amp;DAX",AJ133=MAX(AI133:AK133),"SP&amp;NIKKEI",AK133=MAX(AI133:AK133),"DAX&amp;NIKKEI"),""))</f>
        <v/>
      </c>
      <c r="AQ133" s="3">
        <f t="shared" si="91"/>
        <v>41942</v>
      </c>
      <c r="AR133" cm="1">
        <f t="array" ref="AR133">IF(AM133="BASE",AE133,_xlfn.IFS(AN133="DAX",AG133,AN133="NIKKEI",AH133,AN133="SP",AF133,AN133="",MAX(AI133:AK133)))</f>
        <v>0.76934793337436502</v>
      </c>
      <c r="AS133" s="4">
        <f t="shared" si="63"/>
        <v>0.771384711062154</v>
      </c>
      <c r="AT133" s="4">
        <f t="shared" si="64"/>
        <v>0.68059633488522464</v>
      </c>
      <c r="AU133" s="4">
        <f t="shared" si="65"/>
        <v>5.0404404857210142E-5</v>
      </c>
      <c r="AV133" s="4">
        <f t="shared" si="66"/>
        <v>1.5375929045153677E-3</v>
      </c>
      <c r="AW133" s="4">
        <f t="shared" si="67"/>
        <v>3.2781371915277573E-2</v>
      </c>
      <c r="AX133" s="4">
        <f t="shared" si="68"/>
        <v>1.2522726261919491E-2</v>
      </c>
      <c r="AY133" s="4">
        <f t="shared" si="69"/>
        <v>5.9826665105142188E-3</v>
      </c>
      <c r="AZ133" s="4">
        <f t="shared" si="70"/>
        <v>15.175235995082396</v>
      </c>
      <c r="BA133" s="6" t="str">
        <f t="shared" si="71"/>
        <v>STRENGTHEN</v>
      </c>
      <c r="BB133" s="4">
        <f t="shared" si="72"/>
        <v>0.1</v>
      </c>
      <c r="BC133" s="4">
        <f t="shared" si="73"/>
        <v>0.60295548643614738</v>
      </c>
      <c r="BD133" s="4">
        <f t="shared" si="74"/>
        <v>0.77882552653643133</v>
      </c>
      <c r="BE133" s="4">
        <f t="shared" si="92"/>
        <v>0.05</v>
      </c>
      <c r="BF133" s="4" t="str">
        <f t="shared" si="93"/>
        <v/>
      </c>
      <c r="BG133" s="4" t="str">
        <f t="shared" si="94"/>
        <v/>
      </c>
      <c r="BH133" s="4" t="str">
        <f t="shared" si="95"/>
        <v/>
      </c>
      <c r="BI133" s="4" t="str">
        <f t="shared" si="96"/>
        <v/>
      </c>
      <c r="BJ133" s="4" t="str">
        <f t="shared" si="97"/>
        <v/>
      </c>
      <c r="BK133" s="4" t="str">
        <f t="shared" si="98"/>
        <v/>
      </c>
      <c r="BS133" s="3" t="str">
        <f t="shared" si="75"/>
        <v/>
      </c>
      <c r="BT133" s="5">
        <f t="shared" si="76"/>
        <v>9.0788376176929364E-2</v>
      </c>
      <c r="BU133" s="3"/>
    </row>
    <row r="134" spans="1:73" x14ac:dyDescent="0.2">
      <c r="A134" s="1">
        <v>41943</v>
      </c>
      <c r="C134">
        <v>0.77534589465319315</v>
      </c>
      <c r="D134">
        <v>0.77996581869372561</v>
      </c>
      <c r="E134">
        <v>0.77871521904724883</v>
      </c>
      <c r="F134">
        <v>0.77671543986011027</v>
      </c>
      <c r="G134">
        <v>0.78340437074962022</v>
      </c>
      <c r="H134">
        <v>0.78201731963467314</v>
      </c>
      <c r="I134">
        <v>0.78002147086749329</v>
      </c>
      <c r="J134">
        <v>0.78538228856195802</v>
      </c>
      <c r="M134">
        <f>'[1]CAC_SWISS (-SP-NIKKEI-DAX)'!AC219</f>
        <v>0</v>
      </c>
      <c r="N134">
        <f>'[1]CAC_SWISS_SP (-NIKKEI-DAX)'!AD219</f>
        <v>0</v>
      </c>
      <c r="O134">
        <f>'[1]CAC_SWISS_DAX (-SP-NIKKEI)'!AD219</f>
        <v>0</v>
      </c>
      <c r="P134">
        <f>'[1]CAC_SWISS_NIKKEI (-SP-DAX)'!AD219</f>
        <v>0</v>
      </c>
      <c r="Q134">
        <f>'[1]CAC_SWISS_DAX_SP (-NIKKEI)'!AF219</f>
        <v>0</v>
      </c>
      <c r="R134">
        <f>'[1]CAC_SWISS_SP_NIKKEI (-DAX)'!AF219</f>
        <v>0</v>
      </c>
      <c r="S134">
        <f>'[1]CAC_SWISS_DAX_NIKKEI (-SP)'!AF219</f>
        <v>0</v>
      </c>
      <c r="V134" t="str">
        <f t="shared" si="85"/>
        <v>BASE</v>
      </c>
      <c r="W134" t="str">
        <f t="shared" si="86"/>
        <v>BASE+SP</v>
      </c>
      <c r="X134" t="str">
        <f t="shared" si="87"/>
        <v>BASE+DAX</v>
      </c>
      <c r="Y134" t="str">
        <f t="shared" si="88"/>
        <v>BASE+NIKKEI</v>
      </c>
      <c r="Z134" s="2" t="str">
        <f t="shared" si="89"/>
        <v>- NIKKEI</v>
      </c>
      <c r="AA134" s="2" t="str">
        <f t="shared" si="62"/>
        <v>- DAX</v>
      </c>
      <c r="AB134" s="2" t="str">
        <f t="shared" si="77"/>
        <v>- SP</v>
      </c>
      <c r="AE134">
        <f t="shared" si="78"/>
        <v>0.77534589465319315</v>
      </c>
      <c r="AF134">
        <f t="shared" si="79"/>
        <v>0.77996581869372561</v>
      </c>
      <c r="AG134">
        <f t="shared" si="80"/>
        <v>0.77871521904724883</v>
      </c>
      <c r="AH134">
        <f t="shared" si="81"/>
        <v>0.77671543986011027</v>
      </c>
      <c r="AI134">
        <f t="shared" si="82"/>
        <v>0.78340437074962022</v>
      </c>
      <c r="AJ134">
        <f t="shared" si="83"/>
        <v>0.78201731963467314</v>
      </c>
      <c r="AK134">
        <f t="shared" si="84"/>
        <v>0.78002147086749329</v>
      </c>
      <c r="AM134" t="str">
        <f t="shared" si="90"/>
        <v>BASE</v>
      </c>
      <c r="AN134" t="str" cm="1">
        <f t="array" ref="AN134">IF(AM134="",_xlfn.IFS(AF134=MAX(AF134:AH134),"SP",AG134=MAX(AF134:AH134),"DAX",AH134=MAX(AF134:AH134),"NIKKEI",MAX(AF134:AH134)=0,""),"")</f>
        <v/>
      </c>
      <c r="AO134" t="str" cm="1">
        <f t="array" ref="AO134">IF(AM134="BASE","",IF(MAX(AF134:AH134)=0,_xlfn.IFS(AI134=MAX(AI134:AK134),"SP&amp;DAX",AJ134=MAX(AI134:AK134),"SP&amp;NIKKEI",AK134=MAX(AI134:AK134),"DAX&amp;NIKKEI"),""))</f>
        <v/>
      </c>
      <c r="AQ134" s="3">
        <f t="shared" si="91"/>
        <v>41943</v>
      </c>
      <c r="AR134" cm="1">
        <f t="array" ref="AR134">IF(AM134="BASE",AE134,_xlfn.IFS(AN134="DAX",AG134,AN134="NIKKEI",AH134,AN134="SP",AF134,AN134="",MAX(AI134:AK134)))</f>
        <v>0.77534589465319315</v>
      </c>
      <c r="AS134" s="4">
        <f t="shared" si="63"/>
        <v>0.77304252186906541</v>
      </c>
      <c r="AT134" s="4">
        <f t="shared" si="64"/>
        <v>0.6812341637440541</v>
      </c>
      <c r="AU134" s="4">
        <f t="shared" si="65"/>
        <v>3.1406718795135504E-5</v>
      </c>
      <c r="AV134" s="4">
        <f t="shared" si="66"/>
        <v>1.618176483443216E-3</v>
      </c>
      <c r="AW134" s="4">
        <f t="shared" si="67"/>
        <v>1.94087104320705E-2</v>
      </c>
      <c r="AX134" s="4">
        <f t="shared" si="68"/>
        <v>1.2830994921340396E-2</v>
      </c>
      <c r="AY134" s="4">
        <f t="shared" si="69"/>
        <v>5.9585402195821311E-3</v>
      </c>
      <c r="AZ134" s="4">
        <f t="shared" si="70"/>
        <v>15.407860774908016</v>
      </c>
      <c r="BA134" s="6" t="str">
        <f t="shared" si="71"/>
        <v>STRENGTHEN</v>
      </c>
      <c r="BB134" s="4">
        <f t="shared" si="72"/>
        <v>0.1</v>
      </c>
      <c r="BC134" s="4">
        <f t="shared" si="73"/>
        <v>0.60295548643614738</v>
      </c>
      <c r="BD134" s="4">
        <f t="shared" si="74"/>
        <v>0.77882552653643133</v>
      </c>
      <c r="BE134" s="4">
        <f t="shared" si="92"/>
        <v>0.05</v>
      </c>
      <c r="BF134" s="4" t="str">
        <f t="shared" si="93"/>
        <v/>
      </c>
      <c r="BG134" s="4" t="str">
        <f t="shared" si="94"/>
        <v/>
      </c>
      <c r="BH134" s="4" t="str">
        <f t="shared" si="95"/>
        <v/>
      </c>
      <c r="BI134" s="4" t="str">
        <f t="shared" si="96"/>
        <v/>
      </c>
      <c r="BJ134" s="4" t="str">
        <f t="shared" si="97"/>
        <v/>
      </c>
      <c r="BK134" s="4" t="str">
        <f t="shared" si="98"/>
        <v/>
      </c>
      <c r="BS134" s="3" t="str">
        <f t="shared" si="75"/>
        <v/>
      </c>
      <c r="BT134" s="5">
        <f t="shared" si="76"/>
        <v>9.1808358125011313E-2</v>
      </c>
      <c r="BU134" s="3"/>
    </row>
    <row r="135" spans="1:73" x14ac:dyDescent="0.2">
      <c r="A135" s="1">
        <v>41946</v>
      </c>
      <c r="C135">
        <v>0.77960131956825829</v>
      </c>
      <c r="D135">
        <v>0.78376254213262131</v>
      </c>
      <c r="E135">
        <v>0.78243451446627388</v>
      </c>
      <c r="F135">
        <v>0.78068364249001876</v>
      </c>
      <c r="G135">
        <v>0.78663971903041052</v>
      </c>
      <c r="H135">
        <v>0.7854107014492353</v>
      </c>
      <c r="I135">
        <v>0.78346614272989523</v>
      </c>
      <c r="J135">
        <v>0.78822746298629764</v>
      </c>
      <c r="M135">
        <f>'[1]CAC_SWISS (-SP-NIKKEI-DAX)'!AC220</f>
        <v>0</v>
      </c>
      <c r="N135">
        <f>'[1]CAC_SWISS_SP (-NIKKEI-DAX)'!AD220</f>
        <v>0</v>
      </c>
      <c r="O135">
        <f>'[1]CAC_SWISS_DAX (-SP-NIKKEI)'!AD220</f>
        <v>0</v>
      </c>
      <c r="P135">
        <f>'[1]CAC_SWISS_NIKKEI (-SP-DAX)'!AD220</f>
        <v>0</v>
      </c>
      <c r="Q135">
        <f>'[1]CAC_SWISS_DAX_SP (-NIKKEI)'!AF220</f>
        <v>0</v>
      </c>
      <c r="R135">
        <f>'[1]CAC_SWISS_SP_NIKKEI (-DAX)'!AF220</f>
        <v>0</v>
      </c>
      <c r="S135">
        <f>'[1]CAC_SWISS_DAX_NIKKEI (-SP)'!AF220</f>
        <v>0</v>
      </c>
      <c r="V135" t="str">
        <f t="shared" si="85"/>
        <v>BASE</v>
      </c>
      <c r="W135" t="str">
        <f t="shared" si="86"/>
        <v>BASE+SP</v>
      </c>
      <c r="X135" t="str">
        <f t="shared" si="87"/>
        <v>BASE+DAX</v>
      </c>
      <c r="Y135" t="str">
        <f t="shared" si="88"/>
        <v>BASE+NIKKEI</v>
      </c>
      <c r="Z135" s="2" t="str">
        <f t="shared" si="89"/>
        <v>- NIKKEI</v>
      </c>
      <c r="AA135" s="2" t="str">
        <f t="shared" si="62"/>
        <v>- DAX</v>
      </c>
      <c r="AB135" s="2" t="str">
        <f t="shared" si="77"/>
        <v>- SP</v>
      </c>
      <c r="AE135">
        <f t="shared" si="78"/>
        <v>0.77960131956825829</v>
      </c>
      <c r="AF135">
        <f t="shared" si="79"/>
        <v>0.78376254213262131</v>
      </c>
      <c r="AG135">
        <f t="shared" si="80"/>
        <v>0.78243451446627388</v>
      </c>
      <c r="AH135">
        <f t="shared" si="81"/>
        <v>0.78068364249001876</v>
      </c>
      <c r="AI135">
        <f t="shared" si="82"/>
        <v>0.78663971903041052</v>
      </c>
      <c r="AJ135">
        <f t="shared" si="83"/>
        <v>0.7854107014492353</v>
      </c>
      <c r="AK135">
        <f t="shared" si="84"/>
        <v>0.78346614272989523</v>
      </c>
      <c r="AM135" t="str">
        <f t="shared" si="90"/>
        <v>BASE</v>
      </c>
      <c r="AN135" t="str" cm="1">
        <f t="array" ref="AN135">IF(AM135="",_xlfn.IFS(AF135=MAX(AF135:AH135),"SP",AG135=MAX(AF135:AH135),"DAX",AH135=MAX(AF135:AH135),"NIKKEI",MAX(AF135:AH135)=0,""),"")</f>
        <v/>
      </c>
      <c r="AO135" t="str" cm="1">
        <f t="array" ref="AO135">IF(AM135="BASE","",IF(MAX(AF135:AH135)=0,_xlfn.IFS(AI135=MAX(AI135:AK135),"SP&amp;DAX",AJ135=MAX(AI135:AK135),"SP&amp;NIKKEI",AK135=MAX(AI135:AK135),"DAX&amp;NIKKEI"),""))</f>
        <v/>
      </c>
      <c r="AQ135" s="3">
        <f t="shared" si="91"/>
        <v>41946</v>
      </c>
      <c r="AR135" cm="1">
        <f t="array" ref="AR135">IF(AM135="BASE",AE135,_xlfn.IFS(AN135="DAX",AG135,AN135="NIKKEI",AH135,AN135="SP",AF135,AN135="",MAX(AI135:AK135)))</f>
        <v>0.77960131956825829</v>
      </c>
      <c r="AS135" s="4">
        <f t="shared" si="63"/>
        <v>0.77493811950212377</v>
      </c>
      <c r="AT135" s="4">
        <f t="shared" si="64"/>
        <v>0.6819608571548289</v>
      </c>
      <c r="AU135" s="4">
        <f t="shared" si="65"/>
        <v>1.5117261614664032E-5</v>
      </c>
      <c r="AV135" s="4">
        <f t="shared" si="66"/>
        <v>1.7084651699567884E-3</v>
      </c>
      <c r="AW135" s="4">
        <f t="shared" si="67"/>
        <v>8.8484458919618411E-3</v>
      </c>
      <c r="AX135" s="4">
        <f t="shared" si="68"/>
        <v>1.3171352038243477E-2</v>
      </c>
      <c r="AY135" s="4">
        <f t="shared" si="69"/>
        <v>5.9733599892022394E-3</v>
      </c>
      <c r="AZ135" s="4">
        <f t="shared" si="70"/>
        <v>15.565320441990014</v>
      </c>
      <c r="BA135" s="6" t="str">
        <f t="shared" si="71"/>
        <v>STRENGTHEN</v>
      </c>
      <c r="BB135" s="4">
        <f t="shared" si="72"/>
        <v>0.1</v>
      </c>
      <c r="BC135" s="4">
        <f t="shared" si="73"/>
        <v>0.60295548643614738</v>
      </c>
      <c r="BD135" s="4">
        <f t="shared" si="74"/>
        <v>0.77882552653643133</v>
      </c>
      <c r="BE135" s="4">
        <f t="shared" si="92"/>
        <v>0.05</v>
      </c>
      <c r="BF135" s="4" t="str">
        <f t="shared" si="93"/>
        <v/>
      </c>
      <c r="BG135" s="4" t="str">
        <f t="shared" si="94"/>
        <v/>
      </c>
      <c r="BH135" s="4" t="str">
        <f t="shared" si="95"/>
        <v/>
      </c>
      <c r="BI135" s="4" t="str">
        <f t="shared" si="96"/>
        <v/>
      </c>
      <c r="BJ135" s="4" t="str">
        <f t="shared" si="97"/>
        <v/>
      </c>
      <c r="BK135" s="4" t="str">
        <f t="shared" si="98"/>
        <v/>
      </c>
      <c r="BS135" s="3" t="str">
        <f t="shared" si="75"/>
        <v/>
      </c>
      <c r="BT135" s="5">
        <f t="shared" si="76"/>
        <v>9.2977262347294864E-2</v>
      </c>
      <c r="BU135" s="3"/>
    </row>
    <row r="136" spans="1:73" x14ac:dyDescent="0.2">
      <c r="A136" s="1">
        <v>41947</v>
      </c>
      <c r="C136">
        <v>0.77878067036835175</v>
      </c>
      <c r="D136">
        <v>0.78303515757686981</v>
      </c>
      <c r="E136">
        <v>0.78171891371320124</v>
      </c>
      <c r="F136">
        <v>0.78050434762019238</v>
      </c>
      <c r="G136">
        <v>0.78600619789785375</v>
      </c>
      <c r="H136">
        <v>0.78539216665588274</v>
      </c>
      <c r="I136">
        <v>0.78327977640268254</v>
      </c>
      <c r="J136">
        <v>0.78817290149404884</v>
      </c>
      <c r="M136">
        <f>'[1]CAC_SWISS (-SP-NIKKEI-DAX)'!AC221</f>
        <v>0</v>
      </c>
      <c r="N136">
        <f>'[1]CAC_SWISS_SP (-NIKKEI-DAX)'!AD221</f>
        <v>0</v>
      </c>
      <c r="O136">
        <f>'[1]CAC_SWISS_DAX (-SP-NIKKEI)'!AD221</f>
        <v>0</v>
      </c>
      <c r="P136">
        <f>'[1]CAC_SWISS_NIKKEI (-SP-DAX)'!AD221</f>
        <v>0</v>
      </c>
      <c r="Q136">
        <f>'[1]CAC_SWISS_DAX_SP (-NIKKEI)'!AF221</f>
        <v>0</v>
      </c>
      <c r="R136">
        <f>'[1]CAC_SWISS_SP_NIKKEI (-DAX)'!AF221</f>
        <v>0</v>
      </c>
      <c r="S136">
        <f>'[1]CAC_SWISS_DAX_NIKKEI (-SP)'!AF221</f>
        <v>0</v>
      </c>
      <c r="V136" t="str">
        <f t="shared" si="85"/>
        <v>BASE</v>
      </c>
      <c r="W136" t="str">
        <f t="shared" si="86"/>
        <v>BASE+SP</v>
      </c>
      <c r="X136" t="str">
        <f t="shared" si="87"/>
        <v>BASE+DAX</v>
      </c>
      <c r="Y136" t="str">
        <f t="shared" si="88"/>
        <v>BASE+NIKKEI</v>
      </c>
      <c r="Z136" s="2" t="str">
        <f t="shared" si="89"/>
        <v>- NIKKEI</v>
      </c>
      <c r="AA136" s="2" t="str">
        <f t="shared" si="62"/>
        <v>- DAX</v>
      </c>
      <c r="AB136" s="2" t="str">
        <f t="shared" si="77"/>
        <v>- SP</v>
      </c>
      <c r="AE136">
        <f t="shared" si="78"/>
        <v>0.77878067036835175</v>
      </c>
      <c r="AF136">
        <f t="shared" si="79"/>
        <v>0.78303515757686981</v>
      </c>
      <c r="AG136">
        <f t="shared" si="80"/>
        <v>0.78171891371320124</v>
      </c>
      <c r="AH136">
        <f t="shared" si="81"/>
        <v>0.78050434762019238</v>
      </c>
      <c r="AI136">
        <f t="shared" si="82"/>
        <v>0.78600619789785375</v>
      </c>
      <c r="AJ136">
        <f t="shared" si="83"/>
        <v>0.78539216665588274</v>
      </c>
      <c r="AK136">
        <f t="shared" si="84"/>
        <v>0.78327977640268254</v>
      </c>
      <c r="AM136" t="str">
        <f t="shared" si="90"/>
        <v>BASE</v>
      </c>
      <c r="AN136" t="str" cm="1">
        <f t="array" ref="AN136">IF(AM136="",_xlfn.IFS(AF136=MAX(AF136:AH136),"SP",AG136=MAX(AF136:AH136),"DAX",AH136=MAX(AF136:AH136),"NIKKEI",MAX(AF136:AH136)=0,""),"")</f>
        <v/>
      </c>
      <c r="AO136" t="str" cm="1">
        <f t="array" ref="AO136">IF(AM136="BASE","",IF(MAX(AF136:AH136)=0,_xlfn.IFS(AI136=MAX(AI136:AK136),"SP&amp;DAX",AJ136=MAX(AI136:AK136),"SP&amp;NIKKEI",AK136=MAX(AI136:AK136),"DAX&amp;NIKKEI"),""))</f>
        <v/>
      </c>
      <c r="AQ136" s="3">
        <f t="shared" si="91"/>
        <v>41947</v>
      </c>
      <c r="AR136" cm="1">
        <f t="array" ref="AR136">IF(AM136="BASE",AE136,_xlfn.IFS(AN136="DAX",AG136,AN136="NIKKEI",AH136,AN136="SP",AF136,AN136="",MAX(AI136:AK136)))</f>
        <v>0.77878067036835175</v>
      </c>
      <c r="AS136" s="4">
        <f t="shared" si="63"/>
        <v>0.77542413141231692</v>
      </c>
      <c r="AT136" s="4">
        <f t="shared" si="64"/>
        <v>0.68308169576968258</v>
      </c>
      <c r="AU136" s="4">
        <f t="shared" si="65"/>
        <v>1.638033675652405E-5</v>
      </c>
      <c r="AV136" s="4">
        <f t="shared" si="66"/>
        <v>1.8534383466025999E-3</v>
      </c>
      <c r="AW136" s="4">
        <f t="shared" si="67"/>
        <v>8.8378104329985552E-3</v>
      </c>
      <c r="AX136" s="4">
        <f t="shared" si="68"/>
        <v>1.3718794207670713E-2</v>
      </c>
      <c r="AY136" s="4">
        <f t="shared" si="69"/>
        <v>6.2214789726964762E-3</v>
      </c>
      <c r="AZ136" s="4">
        <f t="shared" si="70"/>
        <v>14.842521536741902</v>
      </c>
      <c r="BA136" s="6" t="str">
        <f t="shared" si="71"/>
        <v>STRENGTHEN</v>
      </c>
      <c r="BB136" s="4">
        <f t="shared" si="72"/>
        <v>0.1</v>
      </c>
      <c r="BC136" s="4">
        <f t="shared" si="73"/>
        <v>0.60295548643614738</v>
      </c>
      <c r="BD136" s="4">
        <f t="shared" si="74"/>
        <v>0.77882552653643133</v>
      </c>
      <c r="BE136" s="4">
        <f t="shared" si="92"/>
        <v>0.05</v>
      </c>
      <c r="BF136" s="4" t="str">
        <f t="shared" si="93"/>
        <v/>
      </c>
      <c r="BG136" s="4" t="str">
        <f t="shared" si="94"/>
        <v/>
      </c>
      <c r="BH136" s="4" t="str">
        <f t="shared" si="95"/>
        <v/>
      </c>
      <c r="BI136" s="4" t="str">
        <f t="shared" si="96"/>
        <v/>
      </c>
      <c r="BJ136" s="4" t="str">
        <f t="shared" si="97"/>
        <v/>
      </c>
      <c r="BK136" s="4" t="str">
        <f t="shared" si="98"/>
        <v/>
      </c>
      <c r="BS136" s="3" t="str">
        <f t="shared" si="75"/>
        <v/>
      </c>
      <c r="BT136" s="5">
        <f t="shared" si="76"/>
        <v>9.2342435642634335E-2</v>
      </c>
      <c r="BU136" s="3"/>
    </row>
    <row r="137" spans="1:73" x14ac:dyDescent="0.2">
      <c r="A137" s="1">
        <v>41948</v>
      </c>
      <c r="C137">
        <v>0.78412950133781711</v>
      </c>
      <c r="D137">
        <v>0.7879201975379827</v>
      </c>
      <c r="E137">
        <v>0.78684606885307062</v>
      </c>
      <c r="F137">
        <v>0.78557723074992547</v>
      </c>
      <c r="G137">
        <v>0.7906573267077206</v>
      </c>
      <c r="H137">
        <v>0.78992402798465056</v>
      </c>
      <c r="I137">
        <v>0.78814957418960108</v>
      </c>
      <c r="J137">
        <v>0.79249113628933743</v>
      </c>
      <c r="M137">
        <f>'[1]CAC_SWISS (-SP-NIKKEI-DAX)'!AC222</f>
        <v>0</v>
      </c>
      <c r="N137">
        <f>'[1]CAC_SWISS_SP (-NIKKEI-DAX)'!AD222</f>
        <v>0</v>
      </c>
      <c r="O137">
        <f>'[1]CAC_SWISS_DAX (-SP-NIKKEI)'!AD222</f>
        <v>0</v>
      </c>
      <c r="P137">
        <f>'[1]CAC_SWISS_NIKKEI (-SP-DAX)'!AD222</f>
        <v>0</v>
      </c>
      <c r="Q137">
        <f>'[1]CAC_SWISS_DAX_SP (-NIKKEI)'!AF222</f>
        <v>0</v>
      </c>
      <c r="R137">
        <f>'[1]CAC_SWISS_SP_NIKKEI (-DAX)'!AF222</f>
        <v>0</v>
      </c>
      <c r="S137">
        <f>'[1]CAC_SWISS_DAX_NIKKEI (-SP)'!AF222</f>
        <v>0</v>
      </c>
      <c r="V137" t="str">
        <f t="shared" si="85"/>
        <v>BASE</v>
      </c>
      <c r="W137" t="str">
        <f t="shared" si="86"/>
        <v>BASE+SP</v>
      </c>
      <c r="X137" t="str">
        <f t="shared" si="87"/>
        <v>BASE+DAX</v>
      </c>
      <c r="Y137" t="str">
        <f t="shared" si="88"/>
        <v>BASE+NIKKEI</v>
      </c>
      <c r="Z137" s="2" t="str">
        <f t="shared" si="89"/>
        <v>- NIKKEI</v>
      </c>
      <c r="AA137" s="2" t="str">
        <f t="shared" si="62"/>
        <v>- DAX</v>
      </c>
      <c r="AB137" s="2" t="str">
        <f t="shared" si="77"/>
        <v>- SP</v>
      </c>
      <c r="AE137">
        <f t="shared" si="78"/>
        <v>0.78412950133781711</v>
      </c>
      <c r="AF137">
        <f t="shared" si="79"/>
        <v>0.7879201975379827</v>
      </c>
      <c r="AG137">
        <f t="shared" si="80"/>
        <v>0.78684606885307062</v>
      </c>
      <c r="AH137">
        <f t="shared" si="81"/>
        <v>0.78557723074992547</v>
      </c>
      <c r="AI137">
        <f t="shared" si="82"/>
        <v>0.7906573267077206</v>
      </c>
      <c r="AJ137">
        <f t="shared" si="83"/>
        <v>0.78992402798465056</v>
      </c>
      <c r="AK137">
        <f t="shared" si="84"/>
        <v>0.78814957418960108</v>
      </c>
      <c r="AM137" t="str">
        <f t="shared" si="90"/>
        <v>BASE</v>
      </c>
      <c r="AN137" t="str" cm="1">
        <f t="array" ref="AN137">IF(AM137="",_xlfn.IFS(AF137=MAX(AF137:AH137),"SP",AG137=MAX(AF137:AH137),"DAX",AH137=MAX(AF137:AH137),"NIKKEI",MAX(AF137:AH137)=0,""),"")</f>
        <v/>
      </c>
      <c r="AO137" t="str" cm="1">
        <f t="array" ref="AO137">IF(AM137="BASE","",IF(MAX(AF137:AH137)=0,_xlfn.IFS(AI137=MAX(AI137:AK137),"SP&amp;DAX",AJ137=MAX(AI137:AK137),"SP&amp;NIKKEI",AK137=MAX(AI137:AK137),"DAX&amp;NIKKEI"),""))</f>
        <v/>
      </c>
      <c r="AQ137" s="3">
        <f t="shared" si="91"/>
        <v>41948</v>
      </c>
      <c r="AR137" cm="1">
        <f t="array" ref="AR137">IF(AM137="BASE",AE137,_xlfn.IFS(AN137="DAX",AG137,AN137="NIKKEI",AH137,AN137="SP",AF137,AN137="",MAX(AI137:AK137)))</f>
        <v>0.78412950133781711</v>
      </c>
      <c r="AS137" s="4">
        <f t="shared" si="63"/>
        <v>0.77616006268575277</v>
      </c>
      <c r="AT137" s="4">
        <f t="shared" si="64"/>
        <v>0.68433927983503662</v>
      </c>
      <c r="AU137" s="4">
        <f t="shared" si="65"/>
        <v>2.39976308882761E-5</v>
      </c>
      <c r="AV137" s="4">
        <f t="shared" si="66"/>
        <v>2.0115862135786666E-3</v>
      </c>
      <c r="AW137" s="4">
        <f t="shared" si="67"/>
        <v>1.1929705386866647E-2</v>
      </c>
      <c r="AX137" s="4">
        <f t="shared" si="68"/>
        <v>1.4296155968266373E-2</v>
      </c>
      <c r="AY137" s="4">
        <f t="shared" si="69"/>
        <v>6.5292792374350896E-3</v>
      </c>
      <c r="AZ137" s="4">
        <f t="shared" si="70"/>
        <v>14.062927853394473</v>
      </c>
      <c r="BA137" s="6" t="str">
        <f t="shared" si="71"/>
        <v>STRENGTHEN</v>
      </c>
      <c r="BB137" s="4">
        <f t="shared" si="72"/>
        <v>0.1</v>
      </c>
      <c r="BC137" s="4">
        <f t="shared" si="73"/>
        <v>0.60295548643614738</v>
      </c>
      <c r="BD137" s="4">
        <f t="shared" si="74"/>
        <v>0.77882552653643133</v>
      </c>
      <c r="BE137" s="4">
        <f t="shared" si="92"/>
        <v>0.05</v>
      </c>
      <c r="BF137" s="4" t="str">
        <f t="shared" si="93"/>
        <v/>
      </c>
      <c r="BG137" s="4" t="str">
        <f t="shared" si="94"/>
        <v/>
      </c>
      <c r="BH137" s="4" t="str">
        <f t="shared" si="95"/>
        <v/>
      </c>
      <c r="BI137" s="4" t="str">
        <f t="shared" si="96"/>
        <v/>
      </c>
      <c r="BJ137" s="4" t="str">
        <f t="shared" si="97"/>
        <v/>
      </c>
      <c r="BK137" s="4" t="str">
        <f t="shared" si="98"/>
        <v/>
      </c>
      <c r="BS137" s="3" t="str">
        <f t="shared" si="75"/>
        <v/>
      </c>
      <c r="BT137" s="5">
        <f t="shared" si="76"/>
        <v>9.1820782850716154E-2</v>
      </c>
      <c r="BU137" s="3"/>
    </row>
    <row r="138" spans="1:73" x14ac:dyDescent="0.2">
      <c r="A138" s="1">
        <v>41949</v>
      </c>
      <c r="C138">
        <v>0.78716716183491331</v>
      </c>
      <c r="D138">
        <v>0.79134469942633623</v>
      </c>
      <c r="E138">
        <v>0.79009185199858811</v>
      </c>
      <c r="F138">
        <v>0.78873403367400274</v>
      </c>
      <c r="G138">
        <v>0.79429385996975388</v>
      </c>
      <c r="H138">
        <v>0.79354170661788492</v>
      </c>
      <c r="I138">
        <v>0.7915342919418854</v>
      </c>
      <c r="J138">
        <v>0.79634370466592852</v>
      </c>
      <c r="M138">
        <f>'[1]CAC_SWISS (-SP-NIKKEI-DAX)'!AC223</f>
        <v>0</v>
      </c>
      <c r="N138">
        <f>'[1]CAC_SWISS_SP (-NIKKEI-DAX)'!AD223</f>
        <v>0</v>
      </c>
      <c r="O138">
        <f>'[1]CAC_SWISS_DAX (-SP-NIKKEI)'!AD223</f>
        <v>0</v>
      </c>
      <c r="P138">
        <f>'[1]CAC_SWISS_NIKKEI (-SP-DAX)'!AD223</f>
        <v>0</v>
      </c>
      <c r="Q138">
        <f>'[1]CAC_SWISS_DAX_SP (-NIKKEI)'!AF223</f>
        <v>0</v>
      </c>
      <c r="R138">
        <f>'[1]CAC_SWISS_SP_NIKKEI (-DAX)'!AF223</f>
        <v>0</v>
      </c>
      <c r="S138">
        <f>'[1]CAC_SWISS_DAX_NIKKEI (-SP)'!AF223</f>
        <v>0</v>
      </c>
      <c r="V138" t="str">
        <f t="shared" si="85"/>
        <v>BASE</v>
      </c>
      <c r="W138" t="str">
        <f t="shared" si="86"/>
        <v>BASE+SP</v>
      </c>
      <c r="X138" t="str">
        <f t="shared" si="87"/>
        <v>BASE+DAX</v>
      </c>
      <c r="Y138" t="str">
        <f t="shared" si="88"/>
        <v>BASE+NIKKEI</v>
      </c>
      <c r="Z138" s="2" t="str">
        <f t="shared" si="89"/>
        <v>- NIKKEI</v>
      </c>
      <c r="AA138" s="2" t="str">
        <f t="shared" si="62"/>
        <v>- DAX</v>
      </c>
      <c r="AB138" s="2" t="str">
        <f t="shared" si="77"/>
        <v>- SP</v>
      </c>
      <c r="AE138">
        <f t="shared" si="78"/>
        <v>0.78716716183491331</v>
      </c>
      <c r="AF138">
        <f t="shared" si="79"/>
        <v>0.79134469942633623</v>
      </c>
      <c r="AG138">
        <f t="shared" si="80"/>
        <v>0.79009185199858811</v>
      </c>
      <c r="AH138">
        <f t="shared" si="81"/>
        <v>0.78873403367400274</v>
      </c>
      <c r="AI138">
        <f t="shared" si="82"/>
        <v>0.79429385996975388</v>
      </c>
      <c r="AJ138">
        <f t="shared" si="83"/>
        <v>0.79354170661788492</v>
      </c>
      <c r="AK138">
        <f t="shared" si="84"/>
        <v>0.7915342919418854</v>
      </c>
      <c r="AM138" t="str">
        <f t="shared" si="90"/>
        <v>BASE</v>
      </c>
      <c r="AN138" t="str" cm="1">
        <f t="array" ref="AN138">IF(AM138="",_xlfn.IFS(AF138=MAX(AF138:AH138),"SP",AG138=MAX(AF138:AH138),"DAX",AH138=MAX(AF138:AH138),"NIKKEI",MAX(AF138:AH138)=0,""),"")</f>
        <v/>
      </c>
      <c r="AO138" t="str" cm="1">
        <f t="array" ref="AO138">IF(AM138="BASE","",IF(MAX(AF138:AH138)=0,_xlfn.IFS(AI138=MAX(AI138:AK138),"SP&amp;DAX",AJ138=MAX(AI138:AK138),"SP&amp;NIKKEI",AK138=MAX(AI138:AK138),"DAX&amp;NIKKEI"),""))</f>
        <v/>
      </c>
      <c r="AQ138" s="3">
        <f t="shared" si="91"/>
        <v>41949</v>
      </c>
      <c r="AR138" cm="1">
        <f t="array" ref="AR138">IF(AM138="BASE",AE138,_xlfn.IFS(AN138="DAX",AG138,AN138="NIKKEI",AH138,AN138="SP",AF138,AN138="",MAX(AI138:AK138)))</f>
        <v>0.78716716183491331</v>
      </c>
      <c r="AS138" s="4">
        <f t="shared" si="63"/>
        <v>0.77765804047231268</v>
      </c>
      <c r="AT138" s="4">
        <f t="shared" si="64"/>
        <v>0.68558666271259394</v>
      </c>
      <c r="AU138" s="4">
        <f t="shared" si="65"/>
        <v>3.321259544440266E-5</v>
      </c>
      <c r="AV138" s="4">
        <f t="shared" si="66"/>
        <v>2.1542456785190334E-3</v>
      </c>
      <c r="AW138" s="4">
        <f t="shared" si="67"/>
        <v>1.5417273793597733E-2</v>
      </c>
      <c r="AX138" s="4">
        <f t="shared" si="68"/>
        <v>1.479913452314012E-2</v>
      </c>
      <c r="AY138" s="4">
        <f t="shared" si="69"/>
        <v>6.8122076535306036E-3</v>
      </c>
      <c r="AZ138" s="4">
        <f t="shared" si="70"/>
        <v>13.515644625424823</v>
      </c>
      <c r="BA138" s="6" t="str">
        <f t="shared" si="71"/>
        <v>STRENGTHEN</v>
      </c>
      <c r="BB138" s="4">
        <f t="shared" si="72"/>
        <v>0.1</v>
      </c>
      <c r="BC138" s="4">
        <f t="shared" si="73"/>
        <v>0.60295548643614738</v>
      </c>
      <c r="BD138" s="4">
        <f t="shared" si="74"/>
        <v>0.77882552653643133</v>
      </c>
      <c r="BE138" s="4">
        <f t="shared" si="92"/>
        <v>0.05</v>
      </c>
      <c r="BF138" s="4" t="str">
        <f t="shared" si="93"/>
        <v/>
      </c>
      <c r="BG138" s="4" t="str">
        <f t="shared" si="94"/>
        <v/>
      </c>
      <c r="BH138" s="4" t="str">
        <f t="shared" si="95"/>
        <v/>
      </c>
      <c r="BI138" s="4" t="str">
        <f t="shared" si="96"/>
        <v/>
      </c>
      <c r="BJ138" s="4" t="str">
        <f t="shared" si="97"/>
        <v/>
      </c>
      <c r="BK138" s="4" t="str">
        <f t="shared" si="98"/>
        <v/>
      </c>
      <c r="BS138" s="3" t="str">
        <f t="shared" si="75"/>
        <v/>
      </c>
      <c r="BT138" s="5">
        <f t="shared" si="76"/>
        <v>9.2071377759718742E-2</v>
      </c>
      <c r="BU138" s="3"/>
    </row>
    <row r="139" spans="1:73" x14ac:dyDescent="0.2">
      <c r="A139" s="1">
        <v>41950</v>
      </c>
      <c r="C139">
        <v>0.77252004665906393</v>
      </c>
      <c r="D139">
        <v>0.77757840213784968</v>
      </c>
      <c r="E139">
        <v>0.77543212838017295</v>
      </c>
      <c r="F139">
        <v>0.77470951345681982</v>
      </c>
      <c r="G139">
        <v>0.78051864148838923</v>
      </c>
      <c r="H139">
        <v>0.78055358378644946</v>
      </c>
      <c r="I139">
        <v>0.7774927384470649</v>
      </c>
      <c r="J139">
        <v>0.78334419667997324</v>
      </c>
      <c r="M139">
        <f>'[1]CAC_SWISS (-SP-NIKKEI-DAX)'!AC224</f>
        <v>0</v>
      </c>
      <c r="N139">
        <f>'[1]CAC_SWISS_SP (-NIKKEI-DAX)'!AD224</f>
        <v>0</v>
      </c>
      <c r="O139">
        <f>'[1]CAC_SWISS_DAX (-SP-NIKKEI)'!AD224</f>
        <v>0</v>
      </c>
      <c r="P139">
        <f>'[1]CAC_SWISS_NIKKEI (-SP-DAX)'!AD224</f>
        <v>0</v>
      </c>
      <c r="Q139">
        <f>'[1]CAC_SWISS_DAX_SP (-NIKKEI)'!AF224</f>
        <v>0</v>
      </c>
      <c r="R139">
        <f>'[1]CAC_SWISS_SP_NIKKEI (-DAX)'!AF224</f>
        <v>0</v>
      </c>
      <c r="S139">
        <f>'[1]CAC_SWISS_DAX_NIKKEI (-SP)'!AF224</f>
        <v>0</v>
      </c>
      <c r="V139" t="str">
        <f t="shared" si="85"/>
        <v>BASE</v>
      </c>
      <c r="W139" t="str">
        <f t="shared" si="86"/>
        <v>BASE+SP</v>
      </c>
      <c r="X139" t="str">
        <f t="shared" si="87"/>
        <v>BASE+DAX</v>
      </c>
      <c r="Y139" t="str">
        <f t="shared" si="88"/>
        <v>BASE+NIKKEI</v>
      </c>
      <c r="Z139" s="2" t="str">
        <f t="shared" si="89"/>
        <v>- NIKKEI</v>
      </c>
      <c r="AA139" s="2" t="str">
        <f t="shared" si="62"/>
        <v>- DAX</v>
      </c>
      <c r="AB139" s="2" t="str">
        <f t="shared" si="77"/>
        <v>- SP</v>
      </c>
      <c r="AE139">
        <f t="shared" si="78"/>
        <v>0.77252004665906393</v>
      </c>
      <c r="AF139">
        <f t="shared" si="79"/>
        <v>0.77757840213784968</v>
      </c>
      <c r="AG139">
        <f t="shared" si="80"/>
        <v>0.77543212838017295</v>
      </c>
      <c r="AH139">
        <f t="shared" si="81"/>
        <v>0.77470951345681982</v>
      </c>
      <c r="AI139">
        <f t="shared" si="82"/>
        <v>0.78051864148838923</v>
      </c>
      <c r="AJ139">
        <f t="shared" si="83"/>
        <v>0.78055358378644946</v>
      </c>
      <c r="AK139">
        <f t="shared" si="84"/>
        <v>0.7774927384470649</v>
      </c>
      <c r="AM139" t="str">
        <f t="shared" si="90"/>
        <v>BASE</v>
      </c>
      <c r="AN139" t="str" cm="1">
        <f t="array" ref="AN139">IF(AM139="",_xlfn.IFS(AF139=MAX(AF139:AH139),"SP",AG139=MAX(AF139:AH139),"DAX",AH139=MAX(AF139:AH139),"NIKKEI",MAX(AF139:AH139)=0,""),"")</f>
        <v/>
      </c>
      <c r="AO139" t="str" cm="1">
        <f t="array" ref="AO139">IF(AM139="BASE","",IF(MAX(AF139:AH139)=0,_xlfn.IFS(AI139=MAX(AI139:AK139),"SP&amp;DAX",AJ139=MAX(AI139:AK139),"SP&amp;NIKKEI",AK139=MAX(AI139:AK139),"DAX&amp;NIKKEI"),""))</f>
        <v/>
      </c>
      <c r="AQ139" s="3">
        <f t="shared" si="91"/>
        <v>41950</v>
      </c>
      <c r="AR139" cm="1">
        <f t="array" ref="AR139">IF(AM139="BASE",AE139,_xlfn.IFS(AN139="DAX",AG139,AN139="NIKKEI",AH139,AN139="SP",AF139,AN139="",MAX(AI139:AK139)))</f>
        <v>0.77252004665906393</v>
      </c>
      <c r="AS139" s="4">
        <f t="shared" si="63"/>
        <v>0.77732723720222252</v>
      </c>
      <c r="AT139" s="4">
        <f t="shared" si="64"/>
        <v>0.687252414623442</v>
      </c>
      <c r="AU139" s="4">
        <f t="shared" si="65"/>
        <v>3.565214152409819E-5</v>
      </c>
      <c r="AV139" s="4">
        <f t="shared" si="66"/>
        <v>2.3166216209504638E-3</v>
      </c>
      <c r="AW139" s="4">
        <f t="shared" si="67"/>
        <v>1.5389712848087303E-2</v>
      </c>
      <c r="AX139" s="4">
        <f t="shared" si="68"/>
        <v>1.5346705500684411E-2</v>
      </c>
      <c r="AY139" s="4">
        <f t="shared" si="69"/>
        <v>7.0638266238221828E-3</v>
      </c>
      <c r="AZ139" s="4">
        <f t="shared" si="70"/>
        <v>12.751561919004422</v>
      </c>
      <c r="BA139" s="6" t="str">
        <f t="shared" si="71"/>
        <v>STRENGTHEN</v>
      </c>
      <c r="BB139" s="4">
        <f t="shared" si="72"/>
        <v>0.1</v>
      </c>
      <c r="BC139" s="4">
        <f t="shared" si="73"/>
        <v>0.60295548643614738</v>
      </c>
      <c r="BD139" s="4">
        <f t="shared" si="74"/>
        <v>0.77882552653643133</v>
      </c>
      <c r="BE139" s="4">
        <f t="shared" si="92"/>
        <v>0.05</v>
      </c>
      <c r="BF139" s="4" t="str">
        <f t="shared" si="93"/>
        <v/>
      </c>
      <c r="BG139" s="4" t="str">
        <f t="shared" si="94"/>
        <v/>
      </c>
      <c r="BH139" s="4" t="str">
        <f t="shared" si="95"/>
        <v/>
      </c>
      <c r="BI139" s="4" t="str">
        <f t="shared" si="96"/>
        <v/>
      </c>
      <c r="BJ139" s="4" t="str">
        <f t="shared" si="97"/>
        <v/>
      </c>
      <c r="BK139" s="4" t="str">
        <f t="shared" si="98"/>
        <v/>
      </c>
      <c r="BS139" s="3" t="str">
        <f t="shared" si="75"/>
        <v/>
      </c>
      <c r="BT139" s="5">
        <f t="shared" si="76"/>
        <v>9.0074822578780522E-2</v>
      </c>
      <c r="BU139" s="3"/>
    </row>
    <row r="140" spans="1:73" x14ac:dyDescent="0.2">
      <c r="A140" s="1">
        <v>41953</v>
      </c>
      <c r="C140">
        <v>0.77402733295503445</v>
      </c>
      <c r="D140">
        <v>0.77900970341101183</v>
      </c>
      <c r="E140">
        <v>0.77693231426228293</v>
      </c>
      <c r="F140">
        <v>0.77599811061695467</v>
      </c>
      <c r="G140">
        <v>0.7819412721528658</v>
      </c>
      <c r="H140">
        <v>0.78171471194919973</v>
      </c>
      <c r="I140">
        <v>0.77877692654472508</v>
      </c>
      <c r="J140">
        <v>0.78449887447821598</v>
      </c>
      <c r="M140">
        <f>'[1]CAC_SWISS (-SP-NIKKEI-DAX)'!AC225</f>
        <v>0</v>
      </c>
      <c r="N140">
        <f>'[1]CAC_SWISS_SP (-NIKKEI-DAX)'!AD225</f>
        <v>0</v>
      </c>
      <c r="O140">
        <f>'[1]CAC_SWISS_DAX (-SP-NIKKEI)'!AD225</f>
        <v>0</v>
      </c>
      <c r="P140">
        <f>'[1]CAC_SWISS_NIKKEI (-SP-DAX)'!AD225</f>
        <v>0</v>
      </c>
      <c r="Q140">
        <f>'[1]CAC_SWISS_DAX_SP (-NIKKEI)'!AF225</f>
        <v>0</v>
      </c>
      <c r="R140">
        <f>'[1]CAC_SWISS_SP_NIKKEI (-DAX)'!AF225</f>
        <v>0</v>
      </c>
      <c r="S140">
        <f>'[1]CAC_SWISS_DAX_NIKKEI (-SP)'!AF225</f>
        <v>0</v>
      </c>
      <c r="V140" t="str">
        <f t="shared" si="85"/>
        <v>BASE</v>
      </c>
      <c r="W140" t="str">
        <f t="shared" si="86"/>
        <v>BASE+SP</v>
      </c>
      <c r="X140" t="str">
        <f t="shared" si="87"/>
        <v>BASE+DAX</v>
      </c>
      <c r="Y140" t="str">
        <f t="shared" si="88"/>
        <v>BASE+NIKKEI</v>
      </c>
      <c r="Z140" s="2" t="str">
        <f t="shared" si="89"/>
        <v>- NIKKEI</v>
      </c>
      <c r="AA140" s="2" t="str">
        <f t="shared" si="62"/>
        <v>- DAX</v>
      </c>
      <c r="AB140" s="2" t="str">
        <f t="shared" si="77"/>
        <v>- SP</v>
      </c>
      <c r="AE140">
        <f t="shared" si="78"/>
        <v>0.77402733295503445</v>
      </c>
      <c r="AF140">
        <f t="shared" si="79"/>
        <v>0.77900970341101183</v>
      </c>
      <c r="AG140">
        <f t="shared" si="80"/>
        <v>0.77693231426228293</v>
      </c>
      <c r="AH140">
        <f t="shared" si="81"/>
        <v>0.77599811061695467</v>
      </c>
      <c r="AI140">
        <f t="shared" si="82"/>
        <v>0.7819412721528658</v>
      </c>
      <c r="AJ140">
        <f t="shared" si="83"/>
        <v>0.78171471194919973</v>
      </c>
      <c r="AK140">
        <f t="shared" si="84"/>
        <v>0.77877692654472508</v>
      </c>
      <c r="AM140" t="str">
        <f t="shared" si="90"/>
        <v>BASE</v>
      </c>
      <c r="AN140" t="str" cm="1">
        <f t="array" ref="AN140">IF(AM140="",_xlfn.IFS(AF140=MAX(AF140:AH140),"SP",AG140=MAX(AF140:AH140),"DAX",AH140=MAX(AF140:AH140),"NIKKEI",MAX(AF140:AH140)=0,""),"")</f>
        <v/>
      </c>
      <c r="AO140" t="str" cm="1">
        <f t="array" ref="AO140">IF(AM140="BASE","",IF(MAX(AF140:AH140)=0,_xlfn.IFS(AI140=MAX(AI140:AK140),"SP&amp;DAX",AJ140=MAX(AI140:AK140),"SP&amp;NIKKEI",AK140=MAX(AI140:AK140),"DAX&amp;NIKKEI"),""))</f>
        <v/>
      </c>
      <c r="AQ140" s="3">
        <f t="shared" si="91"/>
        <v>41953</v>
      </c>
      <c r="AR140" cm="1">
        <f t="array" ref="AR140">IF(AM140="BASE",AE140,_xlfn.IFS(AN140="DAX",AG140,AN140="NIKKEI",AH140,AN140="SP",AF140,AN140="",MAX(AI140:AK140)))</f>
        <v>0.77402733295503445</v>
      </c>
      <c r="AS140" s="4">
        <f t="shared" si="63"/>
        <v>0.77693810612668313</v>
      </c>
      <c r="AT140" s="4">
        <f t="shared" si="64"/>
        <v>0.68878708148860779</v>
      </c>
      <c r="AU140" s="4">
        <f t="shared" si="65"/>
        <v>3.6654961128893146E-5</v>
      </c>
      <c r="AV140" s="4">
        <f t="shared" si="66"/>
        <v>2.4780191652359019E-3</v>
      </c>
      <c r="AW140" s="4">
        <f t="shared" si="67"/>
        <v>1.4792041015309773E-2</v>
      </c>
      <c r="AX140" s="4">
        <f t="shared" si="68"/>
        <v>1.5871433919100838E-2</v>
      </c>
      <c r="AY140" s="4">
        <f t="shared" si="69"/>
        <v>7.2956068573907787E-3</v>
      </c>
      <c r="AZ140" s="4">
        <f t="shared" si="70"/>
        <v>12.082754232949707</v>
      </c>
      <c r="BA140" s="6" t="str">
        <f t="shared" si="71"/>
        <v>STRENGTHEN</v>
      </c>
      <c r="BB140" s="4">
        <f t="shared" si="72"/>
        <v>0.1</v>
      </c>
      <c r="BC140" s="4">
        <f t="shared" si="73"/>
        <v>0.60295548643614738</v>
      </c>
      <c r="BD140" s="4">
        <f t="shared" si="74"/>
        <v>0.77882552653643133</v>
      </c>
      <c r="BE140" s="4">
        <f t="shared" si="92"/>
        <v>0.05</v>
      </c>
      <c r="BF140" s="4" t="str">
        <f t="shared" si="93"/>
        <v/>
      </c>
      <c r="BG140" s="4" t="str">
        <f t="shared" si="94"/>
        <v/>
      </c>
      <c r="BH140" s="4" t="str">
        <f t="shared" si="95"/>
        <v/>
      </c>
      <c r="BI140" s="4" t="str">
        <f t="shared" si="96"/>
        <v/>
      </c>
      <c r="BJ140" s="4" t="str">
        <f t="shared" si="97"/>
        <v/>
      </c>
      <c r="BK140" s="4" t="str">
        <f t="shared" si="98"/>
        <v/>
      </c>
      <c r="BS140" s="3" t="str">
        <f t="shared" si="75"/>
        <v/>
      </c>
      <c r="BT140" s="5">
        <f t="shared" si="76"/>
        <v>8.8151024638075337E-2</v>
      </c>
      <c r="BU140" s="3"/>
    </row>
    <row r="141" spans="1:73" x14ac:dyDescent="0.2">
      <c r="A141" s="1">
        <v>41954</v>
      </c>
      <c r="C141">
        <v>0.77186290159176196</v>
      </c>
      <c r="D141">
        <v>0.77688175804496928</v>
      </c>
      <c r="E141">
        <v>0.77457450471848888</v>
      </c>
      <c r="F141">
        <v>0.77370518905650842</v>
      </c>
      <c r="G141">
        <v>0.77961264787987639</v>
      </c>
      <c r="H141">
        <v>0.77946323031289833</v>
      </c>
      <c r="I141">
        <v>0.77635081982652221</v>
      </c>
      <c r="J141">
        <v>0.78211672822248035</v>
      </c>
      <c r="M141">
        <f>'[1]CAC_SWISS (-SP-NIKKEI-DAX)'!AC226</f>
        <v>0</v>
      </c>
      <c r="N141">
        <f>'[1]CAC_SWISS_SP (-NIKKEI-DAX)'!AD226</f>
        <v>0</v>
      </c>
      <c r="O141">
        <f>'[1]CAC_SWISS_DAX (-SP-NIKKEI)'!AD226</f>
        <v>0</v>
      </c>
      <c r="P141">
        <f>'[1]CAC_SWISS_NIKKEI (-SP-DAX)'!AD226</f>
        <v>0</v>
      </c>
      <c r="Q141">
        <f>'[1]CAC_SWISS_DAX_SP (-NIKKEI)'!AF226</f>
        <v>0</v>
      </c>
      <c r="R141">
        <f>'[1]CAC_SWISS_SP_NIKKEI (-DAX)'!AF226</f>
        <v>0</v>
      </c>
      <c r="S141">
        <f>'[1]CAC_SWISS_DAX_NIKKEI (-SP)'!AF226</f>
        <v>0</v>
      </c>
      <c r="V141" t="str">
        <f t="shared" si="85"/>
        <v>BASE</v>
      </c>
      <c r="W141" t="str">
        <f t="shared" si="86"/>
        <v>BASE+SP</v>
      </c>
      <c r="X141" t="str">
        <f t="shared" si="87"/>
        <v>BASE+DAX</v>
      </c>
      <c r="Y141" t="str">
        <f t="shared" si="88"/>
        <v>BASE+NIKKEI</v>
      </c>
      <c r="Z141" s="2" t="str">
        <f t="shared" si="89"/>
        <v>- NIKKEI</v>
      </c>
      <c r="AA141" s="2" t="str">
        <f t="shared" si="62"/>
        <v>- DAX</v>
      </c>
      <c r="AB141" s="2" t="str">
        <f t="shared" si="77"/>
        <v>- SP</v>
      </c>
      <c r="AE141">
        <f t="shared" si="78"/>
        <v>0.77186290159176196</v>
      </c>
      <c r="AF141">
        <f t="shared" si="79"/>
        <v>0.77688175804496928</v>
      </c>
      <c r="AG141">
        <f t="shared" si="80"/>
        <v>0.77457450471848888</v>
      </c>
      <c r="AH141">
        <f t="shared" si="81"/>
        <v>0.77370518905650842</v>
      </c>
      <c r="AI141">
        <f t="shared" si="82"/>
        <v>0.77961264787987639</v>
      </c>
      <c r="AJ141">
        <f t="shared" si="83"/>
        <v>0.77946323031289833</v>
      </c>
      <c r="AK141">
        <f t="shared" si="84"/>
        <v>0.77635081982652221</v>
      </c>
      <c r="AM141" t="str">
        <f t="shared" si="90"/>
        <v>BASE</v>
      </c>
      <c r="AN141" t="str" cm="1">
        <f t="array" ref="AN141">IF(AM141="",_xlfn.IFS(AF141=MAX(AF141:AH141),"SP",AG141=MAX(AF141:AH141),"DAX",AH141=MAX(AF141:AH141),"NIKKEI",MAX(AF141:AH141)=0,""),"")</f>
        <v/>
      </c>
      <c r="AO141" t="str" cm="1">
        <f t="array" ref="AO141">IF(AM141="BASE","",IF(MAX(AF141:AH141)=0,_xlfn.IFS(AI141=MAX(AI141:AK141),"SP&amp;DAX",AJ141=MAX(AI141:AK141),"SP&amp;NIKKEI",AK141=MAX(AI141:AK141),"DAX&amp;NIKKEI"),""))</f>
        <v/>
      </c>
      <c r="AQ141" s="3">
        <f t="shared" si="91"/>
        <v>41954</v>
      </c>
      <c r="AR141" cm="1">
        <f t="array" ref="AR141">IF(AM141="BASE",AE141,_xlfn.IFS(AN141="DAX",AG141,AN141="NIKKEI",AH141,AN141="SP",AF141,AN141="",MAX(AI141:AK141)))</f>
        <v>0.77186290159176196</v>
      </c>
      <c r="AS141" s="4">
        <f t="shared" si="63"/>
        <v>0.7761524361333878</v>
      </c>
      <c r="AT141" s="4">
        <f t="shared" si="64"/>
        <v>0.69027950578023922</v>
      </c>
      <c r="AU141" s="4">
        <f t="shared" si="65"/>
        <v>3.7971429022045719E-5</v>
      </c>
      <c r="AV141" s="4">
        <f t="shared" si="66"/>
        <v>2.6390660632190262E-3</v>
      </c>
      <c r="AW141" s="4">
        <f t="shared" si="67"/>
        <v>1.4388207082519831E-2</v>
      </c>
      <c r="AX141" s="4">
        <f t="shared" si="68"/>
        <v>1.6378453884270242E-2</v>
      </c>
      <c r="AY141" s="4">
        <f t="shared" si="69"/>
        <v>7.5218657370751509E-3</v>
      </c>
      <c r="AZ141" s="4">
        <f t="shared" si="70"/>
        <v>11.416440196463803</v>
      </c>
      <c r="BA141" s="6" t="str">
        <f t="shared" si="71"/>
        <v>STRENGTHEN</v>
      </c>
      <c r="BB141" s="4">
        <f t="shared" si="72"/>
        <v>0.1</v>
      </c>
      <c r="BC141" s="4">
        <f t="shared" si="73"/>
        <v>0.60295548643614738</v>
      </c>
      <c r="BD141" s="4">
        <f t="shared" si="74"/>
        <v>0.77882552653643133</v>
      </c>
      <c r="BE141" s="4">
        <f t="shared" si="92"/>
        <v>0.05</v>
      </c>
      <c r="BF141" s="4" t="str">
        <f t="shared" si="93"/>
        <v/>
      </c>
      <c r="BG141" s="4" t="str">
        <f t="shared" si="94"/>
        <v/>
      </c>
      <c r="BH141" s="4" t="str">
        <f t="shared" si="95"/>
        <v/>
      </c>
      <c r="BI141" s="4" t="str">
        <f t="shared" si="96"/>
        <v/>
      </c>
      <c r="BJ141" s="4" t="str">
        <f t="shared" si="97"/>
        <v/>
      </c>
      <c r="BK141" s="4" t="str">
        <f t="shared" si="98"/>
        <v/>
      </c>
      <c r="BS141" s="3" t="str">
        <f t="shared" si="75"/>
        <v/>
      </c>
      <c r="BT141" s="5">
        <f t="shared" si="76"/>
        <v>8.587293035314858E-2</v>
      </c>
      <c r="BU141" s="3"/>
    </row>
    <row r="142" spans="1:73" x14ac:dyDescent="0.2">
      <c r="A142" s="1">
        <v>41955</v>
      </c>
      <c r="C142">
        <v>0.76630845589154939</v>
      </c>
      <c r="D142">
        <v>0.77200135634524092</v>
      </c>
      <c r="E142">
        <v>0.76831760959537887</v>
      </c>
      <c r="F142">
        <v>0.76814022137500737</v>
      </c>
      <c r="G142">
        <v>0.77407761158531407</v>
      </c>
      <c r="H142">
        <v>0.77462093395689802</v>
      </c>
      <c r="I142">
        <v>0.77009175638840388</v>
      </c>
      <c r="J142">
        <v>0.77663153666355744</v>
      </c>
      <c r="M142">
        <f>'[1]CAC_SWISS (-SP-NIKKEI-DAX)'!AC227</f>
        <v>0</v>
      </c>
      <c r="N142">
        <f>'[1]CAC_SWISS_SP (-NIKKEI-DAX)'!AD227</f>
        <v>0</v>
      </c>
      <c r="O142">
        <f>'[1]CAC_SWISS_DAX (-SP-NIKKEI)'!AD227</f>
        <v>0</v>
      </c>
      <c r="P142">
        <f>'[1]CAC_SWISS_NIKKEI (-SP-DAX)'!AD227</f>
        <v>0</v>
      </c>
      <c r="Q142">
        <f>'[1]CAC_SWISS_DAX_SP (-NIKKEI)'!AF227</f>
        <v>0</v>
      </c>
      <c r="R142">
        <f>'[1]CAC_SWISS_SP_NIKKEI (-DAX)'!AF227</f>
        <v>0</v>
      </c>
      <c r="S142">
        <f>'[1]CAC_SWISS_DAX_NIKKEI (-SP)'!AF227</f>
        <v>0</v>
      </c>
      <c r="V142" t="str">
        <f t="shared" si="85"/>
        <v>BASE</v>
      </c>
      <c r="W142" t="str">
        <f t="shared" si="86"/>
        <v>BASE+SP</v>
      </c>
      <c r="X142" t="str">
        <f t="shared" si="87"/>
        <v>BASE+DAX</v>
      </c>
      <c r="Y142" t="str">
        <f t="shared" si="88"/>
        <v>BASE+NIKKEI</v>
      </c>
      <c r="Z142" s="2" t="str">
        <f t="shared" si="89"/>
        <v>- NIKKEI</v>
      </c>
      <c r="AA142" s="2" t="str">
        <f t="shared" si="62"/>
        <v>- DAX</v>
      </c>
      <c r="AB142" s="2" t="str">
        <f t="shared" si="77"/>
        <v>- SP</v>
      </c>
      <c r="AE142">
        <f t="shared" si="78"/>
        <v>0.76630845589154939</v>
      </c>
      <c r="AF142">
        <f t="shared" si="79"/>
        <v>0.77200135634524092</v>
      </c>
      <c r="AG142">
        <f t="shared" si="80"/>
        <v>0.76831760959537887</v>
      </c>
      <c r="AH142">
        <f t="shared" si="81"/>
        <v>0.76814022137500737</v>
      </c>
      <c r="AI142">
        <f t="shared" si="82"/>
        <v>0.77407761158531407</v>
      </c>
      <c r="AJ142">
        <f t="shared" si="83"/>
        <v>0.77462093395689802</v>
      </c>
      <c r="AK142">
        <f t="shared" si="84"/>
        <v>0.77009175638840388</v>
      </c>
      <c r="AM142" t="str">
        <f t="shared" si="90"/>
        <v>BASE</v>
      </c>
      <c r="AN142" t="str" cm="1">
        <f t="array" ref="AN142">IF(AM142="",_xlfn.IFS(AF142=MAX(AF142:AH142),"SP",AG142=MAX(AF142:AH142),"DAX",AH142=MAX(AF142:AH142),"NIKKEI",MAX(AF142:AH142)=0,""),"")</f>
        <v/>
      </c>
      <c r="AO142" t="str" cm="1">
        <f t="array" ref="AO142">IF(AM142="BASE","",IF(MAX(AF142:AH142)=0,_xlfn.IFS(AI142=MAX(AI142:AK142),"SP&amp;DAX",AJ142=MAX(AI142:AK142),"SP&amp;NIKKEI",AK142=MAX(AI142:AK142),"DAX&amp;NIKKEI"),""))</f>
        <v/>
      </c>
      <c r="AQ142" s="3">
        <f t="shared" si="91"/>
        <v>41955</v>
      </c>
      <c r="AR142" cm="1">
        <f t="array" ref="AR142">IF(AM142="BASE",AE142,_xlfn.IFS(AN142="DAX",AG142,AN142="NIKKEI",AH142,AN142="SP",AF142,AN142="",MAX(AI142:AK142)))</f>
        <v>0.76630845589154939</v>
      </c>
      <c r="AS142" s="4">
        <f t="shared" si="63"/>
        <v>0.77590912182343086</v>
      </c>
      <c r="AT142" s="4">
        <f t="shared" si="64"/>
        <v>0.69177766876172098</v>
      </c>
      <c r="AU142" s="4">
        <f t="shared" si="65"/>
        <v>4.2570475835175719E-5</v>
      </c>
      <c r="AV142" s="4">
        <f t="shared" si="66"/>
        <v>2.7621567762017049E-3</v>
      </c>
      <c r="AW142" s="4">
        <f t="shared" si="67"/>
        <v>1.541204185148216E-2</v>
      </c>
      <c r="AX142" s="4">
        <f t="shared" si="68"/>
        <v>1.6757632310521107E-2</v>
      </c>
      <c r="AY142" s="4">
        <f t="shared" si="69"/>
        <v>7.7136361793613047E-3</v>
      </c>
      <c r="AZ142" s="4">
        <f t="shared" si="70"/>
        <v>10.90684744593127</v>
      </c>
      <c r="BA142" s="6" t="str">
        <f t="shared" si="71"/>
        <v>STRENGTHEN</v>
      </c>
      <c r="BB142" s="4">
        <f t="shared" si="72"/>
        <v>0.1</v>
      </c>
      <c r="BC142" s="4">
        <f t="shared" si="73"/>
        <v>0.60295548643614738</v>
      </c>
      <c r="BD142" s="4">
        <f t="shared" si="74"/>
        <v>0.77882552653643133</v>
      </c>
      <c r="BE142" s="4">
        <f t="shared" si="92"/>
        <v>0.05</v>
      </c>
      <c r="BF142" s="4" t="str">
        <f t="shared" si="93"/>
        <v/>
      </c>
      <c r="BG142" s="4" t="str">
        <f t="shared" si="94"/>
        <v/>
      </c>
      <c r="BH142" s="4" t="str">
        <f t="shared" si="95"/>
        <v/>
      </c>
      <c r="BI142" s="4" t="str">
        <f t="shared" si="96"/>
        <v/>
      </c>
      <c r="BJ142" s="4" t="str">
        <f t="shared" si="97"/>
        <v/>
      </c>
      <c r="BK142" s="4" t="str">
        <f t="shared" si="98"/>
        <v/>
      </c>
      <c r="BS142" s="3" t="str">
        <f t="shared" si="75"/>
        <v/>
      </c>
      <c r="BT142" s="5">
        <f t="shared" si="76"/>
        <v>8.4131453061709882E-2</v>
      </c>
      <c r="BU142" s="3"/>
    </row>
    <row r="143" spans="1:73" x14ac:dyDescent="0.2">
      <c r="A143" s="1">
        <v>41956</v>
      </c>
      <c r="C143">
        <v>0.76412256491598518</v>
      </c>
      <c r="D143">
        <v>0.77011522974020363</v>
      </c>
      <c r="E143">
        <v>0.7658720435456724</v>
      </c>
      <c r="F143">
        <v>0.76600004718290315</v>
      </c>
      <c r="G143">
        <v>0.77192209989193794</v>
      </c>
      <c r="H143">
        <v>0.77281653637945802</v>
      </c>
      <c r="I143">
        <v>0.7676949250590277</v>
      </c>
      <c r="J143">
        <v>0.77456055673088575</v>
      </c>
      <c r="M143">
        <f>'[1]CAC_SWISS (-SP-NIKKEI-DAX)'!AC228</f>
        <v>0</v>
      </c>
      <c r="N143">
        <f>'[1]CAC_SWISS_SP (-NIKKEI-DAX)'!AD228</f>
        <v>0</v>
      </c>
      <c r="O143">
        <f>'[1]CAC_SWISS_DAX (-SP-NIKKEI)'!AD228</f>
        <v>0</v>
      </c>
      <c r="P143">
        <f>'[1]CAC_SWISS_NIKKEI (-SP-DAX)'!AD228</f>
        <v>0</v>
      </c>
      <c r="Q143">
        <f>'[1]CAC_SWISS_DAX_SP (-NIKKEI)'!AF228</f>
        <v>0</v>
      </c>
      <c r="R143">
        <f>'[1]CAC_SWISS_SP_NIKKEI (-DAX)'!AF228</f>
        <v>0</v>
      </c>
      <c r="S143">
        <f>'[1]CAC_SWISS_DAX_NIKKEI (-SP)'!AF228</f>
        <v>0</v>
      </c>
      <c r="V143" t="str">
        <f t="shared" si="85"/>
        <v>BASE</v>
      </c>
      <c r="W143" t="str">
        <f t="shared" si="86"/>
        <v>BASE+SP</v>
      </c>
      <c r="X143" t="str">
        <f t="shared" si="87"/>
        <v>BASE+DAX</v>
      </c>
      <c r="Y143" t="str">
        <f t="shared" si="88"/>
        <v>BASE+NIKKEI</v>
      </c>
      <c r="Z143" s="2" t="str">
        <f t="shared" si="89"/>
        <v>- NIKKEI</v>
      </c>
      <c r="AA143" s="2" t="str">
        <f t="shared" si="62"/>
        <v>- DAX</v>
      </c>
      <c r="AB143" s="2" t="str">
        <f t="shared" si="77"/>
        <v>- SP</v>
      </c>
      <c r="AE143">
        <f t="shared" si="78"/>
        <v>0.76412256491598518</v>
      </c>
      <c r="AF143">
        <f t="shared" si="79"/>
        <v>0.77011522974020363</v>
      </c>
      <c r="AG143">
        <f t="shared" si="80"/>
        <v>0.7658720435456724</v>
      </c>
      <c r="AH143">
        <f t="shared" si="81"/>
        <v>0.76600004718290315</v>
      </c>
      <c r="AI143">
        <f t="shared" si="82"/>
        <v>0.77192209989193794</v>
      </c>
      <c r="AJ143">
        <f t="shared" si="83"/>
        <v>0.77281653637945802</v>
      </c>
      <c r="AK143">
        <f t="shared" si="84"/>
        <v>0.7676949250590277</v>
      </c>
      <c r="AM143" t="str">
        <f t="shared" si="90"/>
        <v>BASE</v>
      </c>
      <c r="AN143" t="str" cm="1">
        <f t="array" ref="AN143">IF(AM143="",_xlfn.IFS(AF143=MAX(AF143:AH143),"SP",AG143=MAX(AF143:AH143),"DAX",AH143=MAX(AF143:AH143),"NIKKEI",MAX(AF143:AH143)=0,""),"")</f>
        <v/>
      </c>
      <c r="AO143" t="str" cm="1">
        <f t="array" ref="AO143">IF(AM143="BASE","",IF(MAX(AF143:AH143)=0,_xlfn.IFS(AI143=MAX(AI143:AK143),"SP&amp;DAX",AJ143=MAX(AI143:AK143),"SP&amp;NIKKEI",AK143=MAX(AI143:AK143),"DAX&amp;NIKKEI"),""))</f>
        <v/>
      </c>
      <c r="AQ143" s="3">
        <f t="shared" si="91"/>
        <v>41956</v>
      </c>
      <c r="AR143" cm="1">
        <f t="array" ref="AR143">IF(AM143="BASE",AE143,_xlfn.IFS(AN143="DAX",AG143,AN143="NIKKEI",AH143,AN143="SP",AF143,AN143="",MAX(AI143:AK143)))</f>
        <v>0.76412256491598518</v>
      </c>
      <c r="AS143" s="4">
        <f t="shared" si="63"/>
        <v>0.77538658497759283</v>
      </c>
      <c r="AT143" s="4">
        <f t="shared" si="64"/>
        <v>0.69332588739532719</v>
      </c>
      <c r="AU143" s="4">
        <f t="shared" si="65"/>
        <v>5.2919729425810957E-5</v>
      </c>
      <c r="AV143" s="4">
        <f t="shared" si="66"/>
        <v>2.882509256165379E-3</v>
      </c>
      <c r="AW143" s="4">
        <f t="shared" si="67"/>
        <v>1.8358910491829753E-2</v>
      </c>
      <c r="AX143" s="4">
        <f t="shared" si="68"/>
        <v>1.7123440142415944E-2</v>
      </c>
      <c r="AY143" s="4">
        <f t="shared" si="69"/>
        <v>7.9336093971085243E-3</v>
      </c>
      <c r="AZ143" s="4">
        <f t="shared" si="70"/>
        <v>10.343425479476391</v>
      </c>
      <c r="BA143" s="6" t="str">
        <f t="shared" si="71"/>
        <v>STRENGTHEN</v>
      </c>
      <c r="BB143" s="4">
        <f t="shared" si="72"/>
        <v>0.1</v>
      </c>
      <c r="BC143" s="4">
        <f t="shared" si="73"/>
        <v>0.60295548643614738</v>
      </c>
      <c r="BD143" s="4">
        <f t="shared" si="74"/>
        <v>0.77882552653643133</v>
      </c>
      <c r="BE143" s="4">
        <f t="shared" si="92"/>
        <v>0.05</v>
      </c>
      <c r="BF143" s="4" t="str">
        <f t="shared" si="93"/>
        <v/>
      </c>
      <c r="BG143" s="4" t="str">
        <f t="shared" si="94"/>
        <v/>
      </c>
      <c r="BH143" s="4" t="str">
        <f t="shared" si="95"/>
        <v/>
      </c>
      <c r="BI143" s="4" t="str">
        <f t="shared" si="96"/>
        <v/>
      </c>
      <c r="BJ143" s="4" t="str">
        <f t="shared" si="97"/>
        <v/>
      </c>
      <c r="BK143" s="4" t="str">
        <f t="shared" si="98"/>
        <v/>
      </c>
      <c r="BS143" s="3" t="str">
        <f t="shared" si="75"/>
        <v/>
      </c>
      <c r="BT143" s="5">
        <f t="shared" si="76"/>
        <v>8.206069758226564E-2</v>
      </c>
      <c r="BU143" s="3"/>
    </row>
    <row r="144" spans="1:73" x14ac:dyDescent="0.2">
      <c r="A144" s="1">
        <v>41957</v>
      </c>
      <c r="C144">
        <v>0.76030604797974077</v>
      </c>
      <c r="D144">
        <v>0.76649411449485505</v>
      </c>
      <c r="E144">
        <v>0.76203908666121156</v>
      </c>
      <c r="F144">
        <v>0.76257417744936007</v>
      </c>
      <c r="G144">
        <v>0.76825789159853786</v>
      </c>
      <c r="H144">
        <v>0.76968542112797778</v>
      </c>
      <c r="I144">
        <v>0.76425015999659873</v>
      </c>
      <c r="J144">
        <v>0.77138290285090472</v>
      </c>
      <c r="M144">
        <f>'[1]CAC_SWISS (-SP-NIKKEI-DAX)'!AC229</f>
        <v>0</v>
      </c>
      <c r="N144">
        <f>'[1]CAC_SWISS_SP (-NIKKEI-DAX)'!AD229</f>
        <v>0</v>
      </c>
      <c r="O144">
        <f>'[1]CAC_SWISS_DAX (-SP-NIKKEI)'!AD229</f>
        <v>0</v>
      </c>
      <c r="P144">
        <f>'[1]CAC_SWISS_NIKKEI (-SP-DAX)'!AD229</f>
        <v>0</v>
      </c>
      <c r="Q144">
        <f>'[1]CAC_SWISS_DAX_SP (-NIKKEI)'!AF229</f>
        <v>0</v>
      </c>
      <c r="R144">
        <f>'[1]CAC_SWISS_SP_NIKKEI (-DAX)'!AF229</f>
        <v>0</v>
      </c>
      <c r="S144">
        <f>'[1]CAC_SWISS_DAX_NIKKEI (-SP)'!AF229</f>
        <v>0</v>
      </c>
      <c r="V144" t="str">
        <f t="shared" si="85"/>
        <v>BASE</v>
      </c>
      <c r="W144" t="str">
        <f t="shared" si="86"/>
        <v>BASE+SP</v>
      </c>
      <c r="X144" t="str">
        <f t="shared" si="87"/>
        <v>BASE+DAX</v>
      </c>
      <c r="Y144" t="str">
        <f t="shared" si="88"/>
        <v>BASE+NIKKEI</v>
      </c>
      <c r="Z144" s="2" t="str">
        <f t="shared" si="89"/>
        <v>- NIKKEI</v>
      </c>
      <c r="AA144" s="2" t="str">
        <f t="shared" si="62"/>
        <v>- DAX</v>
      </c>
      <c r="AB144" s="2" t="str">
        <f t="shared" si="77"/>
        <v>- SP</v>
      </c>
      <c r="AE144">
        <f t="shared" si="78"/>
        <v>0.76030604797974077</v>
      </c>
      <c r="AF144">
        <f t="shared" si="79"/>
        <v>0.76649411449485505</v>
      </c>
      <c r="AG144">
        <f t="shared" si="80"/>
        <v>0.76203908666121156</v>
      </c>
      <c r="AH144">
        <f t="shared" si="81"/>
        <v>0.76257417744936007</v>
      </c>
      <c r="AI144">
        <f t="shared" si="82"/>
        <v>0.76825789159853786</v>
      </c>
      <c r="AJ144">
        <f t="shared" si="83"/>
        <v>0.76968542112797778</v>
      </c>
      <c r="AK144">
        <f t="shared" si="84"/>
        <v>0.76425015999659873</v>
      </c>
      <c r="AM144" t="str">
        <f t="shared" si="90"/>
        <v>BASE</v>
      </c>
      <c r="AN144" t="str" cm="1">
        <f t="array" ref="AN144">IF(AM144="",_xlfn.IFS(AF144=MAX(AF144:AH144),"SP",AG144=MAX(AF144:AH144),"DAX",AH144=MAX(AF144:AH144),"NIKKEI",MAX(AF144:AH144)=0,""),"")</f>
        <v/>
      </c>
      <c r="AO144" t="str" cm="1">
        <f t="array" ref="AO144">IF(AM144="BASE","",IF(MAX(AF144:AH144)=0,_xlfn.IFS(AI144=MAX(AI144:AK144),"SP&amp;DAX",AJ144=MAX(AI144:AK144),"SP&amp;NIKKEI",AK144=MAX(AI144:AK144),"DAX&amp;NIKKEI"),""))</f>
        <v/>
      </c>
      <c r="AQ144" s="3">
        <f t="shared" si="91"/>
        <v>41957</v>
      </c>
      <c r="AR144" cm="1">
        <f t="array" ref="AR144">IF(AM144="BASE",AE144,_xlfn.IFS(AN144="DAX",AG144,AN144="NIKKEI",AH144,AN144="SP",AF144,AN144="",MAX(AI144:AK144)))</f>
        <v>0.76030604797974077</v>
      </c>
      <c r="AS144" s="4">
        <f t="shared" si="63"/>
        <v>0.77388260031024769</v>
      </c>
      <c r="AT144" s="4">
        <f t="shared" si="64"/>
        <v>0.69512893351669436</v>
      </c>
      <c r="AU144" s="4">
        <f t="shared" si="65"/>
        <v>7.5675422941920957E-5</v>
      </c>
      <c r="AV144" s="4">
        <f t="shared" si="66"/>
        <v>3.0151337161826944E-3</v>
      </c>
      <c r="AW144" s="4">
        <f t="shared" si="67"/>
        <v>2.509852963925252E-2</v>
      </c>
      <c r="AX144" s="4">
        <f t="shared" si="68"/>
        <v>1.7523735483884823E-2</v>
      </c>
      <c r="AY144" s="4">
        <f t="shared" si="69"/>
        <v>8.2383382194375823E-3</v>
      </c>
      <c r="AZ144" s="4">
        <f t="shared" si="70"/>
        <v>9.5594117036542006</v>
      </c>
      <c r="BA144" s="6" t="str">
        <f t="shared" si="71"/>
        <v>STRENGTHEN</v>
      </c>
      <c r="BB144" s="4">
        <f t="shared" si="72"/>
        <v>0.1</v>
      </c>
      <c r="BC144" s="4">
        <f t="shared" si="73"/>
        <v>0.60295548643614738</v>
      </c>
      <c r="BD144" s="4">
        <f t="shared" si="74"/>
        <v>0.77882552653643133</v>
      </c>
      <c r="BE144" s="4">
        <f t="shared" si="92"/>
        <v>0.05</v>
      </c>
      <c r="BF144" s="4" t="str">
        <f t="shared" si="93"/>
        <v/>
      </c>
      <c r="BG144" s="4" t="str">
        <f t="shared" si="94"/>
        <v/>
      </c>
      <c r="BH144" s="4" t="str">
        <f t="shared" si="95"/>
        <v/>
      </c>
      <c r="BI144" s="4" t="str">
        <f t="shared" si="96"/>
        <v/>
      </c>
      <c r="BJ144" s="4" t="str">
        <f t="shared" si="97"/>
        <v/>
      </c>
      <c r="BK144" s="4" t="str">
        <f t="shared" si="98"/>
        <v/>
      </c>
      <c r="BS144" s="3" t="str">
        <f t="shared" si="75"/>
        <v/>
      </c>
      <c r="BT144" s="5">
        <f t="shared" si="76"/>
        <v>7.8753666793553334E-2</v>
      </c>
      <c r="BU144" s="3"/>
    </row>
    <row r="145" spans="1:73" x14ac:dyDescent="0.2">
      <c r="A145" s="1">
        <v>41960</v>
      </c>
      <c r="C145">
        <v>0.7609425493290074</v>
      </c>
      <c r="D145">
        <v>0.76676344810392094</v>
      </c>
      <c r="E145">
        <v>0.76293299636526768</v>
      </c>
      <c r="F145">
        <v>0.76303886580854807</v>
      </c>
      <c r="G145">
        <v>0.76865883055352102</v>
      </c>
      <c r="H145">
        <v>0.7695758820164369</v>
      </c>
      <c r="I145">
        <v>0.76504189864838279</v>
      </c>
      <c r="J145">
        <v>0.77147946502763343</v>
      </c>
      <c r="M145">
        <f>'[1]CAC_SWISS (-SP-NIKKEI-DAX)'!AC230</f>
        <v>0</v>
      </c>
      <c r="N145">
        <f>'[1]CAC_SWISS_SP (-NIKKEI-DAX)'!AD230</f>
        <v>0</v>
      </c>
      <c r="O145">
        <f>'[1]CAC_SWISS_DAX (-SP-NIKKEI)'!AD230</f>
        <v>0</v>
      </c>
      <c r="P145">
        <f>'[1]CAC_SWISS_NIKKEI (-SP-DAX)'!AD230</f>
        <v>0</v>
      </c>
      <c r="Q145">
        <f>'[1]CAC_SWISS_DAX_SP (-NIKKEI)'!AF230</f>
        <v>0</v>
      </c>
      <c r="R145">
        <f>'[1]CAC_SWISS_SP_NIKKEI (-DAX)'!AF230</f>
        <v>0</v>
      </c>
      <c r="S145">
        <f>'[1]CAC_SWISS_DAX_NIKKEI (-SP)'!AF230</f>
        <v>0</v>
      </c>
      <c r="V145" t="str">
        <f t="shared" si="85"/>
        <v>BASE</v>
      </c>
      <c r="W145" t="str">
        <f t="shared" si="86"/>
        <v>BASE+SP</v>
      </c>
      <c r="X145" t="str">
        <f t="shared" si="87"/>
        <v>BASE+DAX</v>
      </c>
      <c r="Y145" t="str">
        <f t="shared" si="88"/>
        <v>BASE+NIKKEI</v>
      </c>
      <c r="Z145" s="2" t="str">
        <f t="shared" si="89"/>
        <v>- NIKKEI</v>
      </c>
      <c r="AA145" s="2" t="str">
        <f t="shared" si="62"/>
        <v>- DAX</v>
      </c>
      <c r="AB145" s="2" t="str">
        <f t="shared" si="77"/>
        <v>- SP</v>
      </c>
      <c r="AE145">
        <f t="shared" si="78"/>
        <v>0.7609425493290074</v>
      </c>
      <c r="AF145">
        <f t="shared" si="79"/>
        <v>0.76676344810392094</v>
      </c>
      <c r="AG145">
        <f t="shared" si="80"/>
        <v>0.76293299636526768</v>
      </c>
      <c r="AH145">
        <f t="shared" si="81"/>
        <v>0.76303886580854807</v>
      </c>
      <c r="AI145">
        <f t="shared" si="82"/>
        <v>0.76865883055352102</v>
      </c>
      <c r="AJ145">
        <f t="shared" si="83"/>
        <v>0.7695758820164369</v>
      </c>
      <c r="AK145">
        <f t="shared" si="84"/>
        <v>0.76504189864838279</v>
      </c>
      <c r="AM145" t="str">
        <f t="shared" si="90"/>
        <v>BASE</v>
      </c>
      <c r="AN145" t="str" cm="1">
        <f t="array" ref="AN145">IF(AM145="",_xlfn.IFS(AF145=MAX(AF145:AH145),"SP",AG145=MAX(AF145:AH145),"DAX",AH145=MAX(AF145:AH145),"NIKKEI",MAX(AF145:AH145)=0,""),"")</f>
        <v/>
      </c>
      <c r="AO145" t="str" cm="1">
        <f t="array" ref="AO145">IF(AM145="BASE","",IF(MAX(AF145:AH145)=0,_xlfn.IFS(AI145=MAX(AI145:AK145),"SP&amp;DAX",AJ145=MAX(AI145:AK145),"SP&amp;NIKKEI",AK145=MAX(AI145:AK145),"DAX&amp;NIKKEI"),""))</f>
        <v/>
      </c>
      <c r="AQ145" s="3">
        <f t="shared" si="91"/>
        <v>41960</v>
      </c>
      <c r="AR145" cm="1">
        <f t="array" ref="AR145">IF(AM145="BASE",AE145,_xlfn.IFS(AN145="DAX",AG145,AN145="NIKKEI",AH145,AN145="SP",AF145,AN145="",MAX(AI145:AK145)))</f>
        <v>0.7609425493290074</v>
      </c>
      <c r="AS145" s="4">
        <f t="shared" si="63"/>
        <v>0.77201672328632243</v>
      </c>
      <c r="AT145" s="4">
        <f t="shared" si="64"/>
        <v>0.69800551725375737</v>
      </c>
      <c r="AU145" s="4">
        <f t="shared" si="65"/>
        <v>8.6778333915369627E-5</v>
      </c>
      <c r="AV145" s="4">
        <f t="shared" si="66"/>
        <v>3.0804116244281649E-3</v>
      </c>
      <c r="AW145" s="4">
        <f t="shared" si="67"/>
        <v>2.8171018842807673E-2</v>
      </c>
      <c r="AX145" s="4">
        <f t="shared" si="68"/>
        <v>1.7717389155497729E-2</v>
      </c>
      <c r="AY145" s="4">
        <f t="shared" si="69"/>
        <v>8.3836785410761217E-3</v>
      </c>
      <c r="AZ145" s="4">
        <f t="shared" si="70"/>
        <v>8.8280109584288819</v>
      </c>
      <c r="BA145" s="6" t="str">
        <f t="shared" si="71"/>
        <v>STRENGTHEN</v>
      </c>
      <c r="BB145" s="4">
        <f t="shared" si="72"/>
        <v>0.1</v>
      </c>
      <c r="BC145" s="4">
        <f t="shared" si="73"/>
        <v>0.60295548643614738</v>
      </c>
      <c r="BD145" s="4">
        <f t="shared" si="74"/>
        <v>0.77882552653643133</v>
      </c>
      <c r="BE145" s="4">
        <f t="shared" si="92"/>
        <v>0.05</v>
      </c>
      <c r="BF145" s="4" t="str">
        <f t="shared" si="93"/>
        <v/>
      </c>
      <c r="BG145" s="4" t="str">
        <f t="shared" si="94"/>
        <v/>
      </c>
      <c r="BH145" s="4" t="str">
        <f t="shared" si="95"/>
        <v/>
      </c>
      <c r="BI145" s="4" t="str">
        <f t="shared" si="96"/>
        <v/>
      </c>
      <c r="BJ145" s="4" t="str">
        <f t="shared" si="97"/>
        <v/>
      </c>
      <c r="BK145" s="4" t="str">
        <f t="shared" si="98"/>
        <v/>
      </c>
      <c r="BS145" s="3" t="str">
        <f t="shared" si="75"/>
        <v/>
      </c>
      <c r="BT145" s="5">
        <f t="shared" si="76"/>
        <v>7.4011206032565058E-2</v>
      </c>
      <c r="BU145" s="3"/>
    </row>
    <row r="146" spans="1:73" x14ac:dyDescent="0.2">
      <c r="A146" s="1">
        <v>41961</v>
      </c>
      <c r="C146">
        <v>0.76197508920715706</v>
      </c>
      <c r="D146">
        <v>0.76781455447107094</v>
      </c>
      <c r="E146">
        <v>0.76411722402608384</v>
      </c>
      <c r="F146">
        <v>0.76421232517305138</v>
      </c>
      <c r="G146">
        <v>0.76983187141725595</v>
      </c>
      <c r="H146">
        <v>0.77073824265031055</v>
      </c>
      <c r="I146">
        <v>0.76622854744238167</v>
      </c>
      <c r="J146">
        <v>0.77260832196961837</v>
      </c>
      <c r="M146">
        <f>'[1]CAC_SWISS (-SP-NIKKEI-DAX)'!AC231</f>
        <v>0</v>
      </c>
      <c r="N146">
        <f>'[1]CAC_SWISS_SP (-NIKKEI-DAX)'!AD231</f>
        <v>0</v>
      </c>
      <c r="O146">
        <f>'[1]CAC_SWISS_DAX (-SP-NIKKEI)'!AD231</f>
        <v>0</v>
      </c>
      <c r="P146">
        <f>'[1]CAC_SWISS_NIKKEI (-SP-DAX)'!AD231</f>
        <v>0</v>
      </c>
      <c r="Q146">
        <f>'[1]CAC_SWISS_DAX_SP (-NIKKEI)'!AF231</f>
        <v>0</v>
      </c>
      <c r="R146">
        <f>'[1]CAC_SWISS_SP_NIKKEI (-DAX)'!AF231</f>
        <v>0</v>
      </c>
      <c r="S146">
        <f>'[1]CAC_SWISS_DAX_NIKKEI (-SP)'!AF231</f>
        <v>0</v>
      </c>
      <c r="V146" t="str">
        <f t="shared" si="85"/>
        <v>BASE</v>
      </c>
      <c r="W146" t="str">
        <f t="shared" si="86"/>
        <v>BASE+SP</v>
      </c>
      <c r="X146" t="str">
        <f t="shared" si="87"/>
        <v>BASE+DAX</v>
      </c>
      <c r="Y146" t="str">
        <f t="shared" si="88"/>
        <v>BASE+NIKKEI</v>
      </c>
      <c r="Z146" s="2" t="str">
        <f t="shared" si="89"/>
        <v>- NIKKEI</v>
      </c>
      <c r="AA146" s="2" t="str">
        <f t="shared" si="62"/>
        <v>- DAX</v>
      </c>
      <c r="AB146" s="2" t="str">
        <f t="shared" si="77"/>
        <v>- SP</v>
      </c>
      <c r="AE146">
        <f t="shared" si="78"/>
        <v>0.76197508920715706</v>
      </c>
      <c r="AF146">
        <f t="shared" si="79"/>
        <v>0.76781455447107094</v>
      </c>
      <c r="AG146">
        <f t="shared" si="80"/>
        <v>0.76411722402608384</v>
      </c>
      <c r="AH146">
        <f t="shared" si="81"/>
        <v>0.76421232517305138</v>
      </c>
      <c r="AI146">
        <f t="shared" si="82"/>
        <v>0.76983187141725595</v>
      </c>
      <c r="AJ146">
        <f t="shared" si="83"/>
        <v>0.77073824265031055</v>
      </c>
      <c r="AK146">
        <f t="shared" si="84"/>
        <v>0.76622854744238167</v>
      </c>
      <c r="AM146" t="str">
        <f t="shared" si="90"/>
        <v>BASE</v>
      </c>
      <c r="AN146" t="str" cm="1">
        <f t="array" ref="AN146">IF(AM146="",_xlfn.IFS(AF146=MAX(AF146:AH146),"SP",AG146=MAX(AF146:AH146),"DAX",AH146=MAX(AF146:AH146),"NIKKEI",MAX(AF146:AH146)=0,""),"")</f>
        <v/>
      </c>
      <c r="AO146" t="str" cm="1">
        <f t="array" ref="AO146">IF(AM146="BASE","",IF(MAX(AF146:AH146)=0,_xlfn.IFS(AI146=MAX(AI146:AK146),"SP&amp;DAX",AJ146=MAX(AI146:AK146),"SP&amp;NIKKEI",AK146=MAX(AI146:AK146),"DAX&amp;NIKKEI"),""))</f>
        <v/>
      </c>
      <c r="AQ146" s="3">
        <f t="shared" si="91"/>
        <v>41961</v>
      </c>
      <c r="AR146" cm="1">
        <f t="array" ref="AR146">IF(AM146="BASE",AE146,_xlfn.IFS(AN146="DAX",AG146,AN146="NIKKEI",AH146,AN146="SP",AF146,AN146="",MAX(AI146:AK146)))</f>
        <v>0.76197508920715706</v>
      </c>
      <c r="AS146" s="4">
        <f t="shared" si="63"/>
        <v>0.77033616517020309</v>
      </c>
      <c r="AT146" s="4">
        <f t="shared" si="64"/>
        <v>0.70071767364316562</v>
      </c>
      <c r="AU146" s="4">
        <f t="shared" si="65"/>
        <v>8.9760631585904691E-5</v>
      </c>
      <c r="AV146" s="4">
        <f t="shared" si="66"/>
        <v>3.1447017151826069E-3</v>
      </c>
      <c r="AW146" s="4">
        <f t="shared" si="67"/>
        <v>2.8543448541570964E-2</v>
      </c>
      <c r="AX146" s="4">
        <f t="shared" si="68"/>
        <v>1.79019299515282E-2</v>
      </c>
      <c r="AY146" s="4">
        <f t="shared" si="69"/>
        <v>8.4776233380731529E-3</v>
      </c>
      <c r="AZ146" s="4">
        <f t="shared" si="70"/>
        <v>8.2120293330773055</v>
      </c>
      <c r="BA146" s="6" t="str">
        <f t="shared" si="71"/>
        <v>STRENGTHEN</v>
      </c>
      <c r="BB146" s="4">
        <f t="shared" si="72"/>
        <v>0.1</v>
      </c>
      <c r="BC146" s="4">
        <f t="shared" si="73"/>
        <v>0.60295548643614738</v>
      </c>
      <c r="BD146" s="4">
        <f t="shared" si="74"/>
        <v>0.77882552653643133</v>
      </c>
      <c r="BE146" s="4">
        <f t="shared" si="92"/>
        <v>0.05</v>
      </c>
      <c r="BF146" s="4" t="str">
        <f t="shared" si="93"/>
        <v/>
      </c>
      <c r="BG146" s="4" t="str">
        <f t="shared" si="94"/>
        <v/>
      </c>
      <c r="BH146" s="4" t="str">
        <f t="shared" si="95"/>
        <v/>
      </c>
      <c r="BI146" s="4" t="str">
        <f t="shared" si="96"/>
        <v/>
      </c>
      <c r="BJ146" s="4" t="str">
        <f t="shared" si="97"/>
        <v/>
      </c>
      <c r="BK146" s="4" t="str">
        <f t="shared" si="98"/>
        <v/>
      </c>
      <c r="BS146" s="3" t="str">
        <f t="shared" si="75"/>
        <v/>
      </c>
      <c r="BT146" s="5">
        <f t="shared" si="76"/>
        <v>6.9618491527037474E-2</v>
      </c>
      <c r="BU146" s="3"/>
    </row>
    <row r="147" spans="1:73" x14ac:dyDescent="0.2">
      <c r="A147" s="1">
        <v>41962</v>
      </c>
      <c r="C147">
        <v>0.75597145121178988</v>
      </c>
      <c r="D147">
        <v>0.76220950022239264</v>
      </c>
      <c r="E147">
        <v>0.7581402820593417</v>
      </c>
      <c r="F147">
        <v>0.75829713531344478</v>
      </c>
      <c r="G147">
        <v>0.76425810611722378</v>
      </c>
      <c r="H147">
        <v>0.76523632843695111</v>
      </c>
      <c r="I147">
        <v>0.76033560705447789</v>
      </c>
      <c r="J147">
        <v>0.7671334300574506</v>
      </c>
      <c r="M147">
        <f>'[1]CAC_SWISS (-SP-NIKKEI-DAX)'!AC232</f>
        <v>0</v>
      </c>
      <c r="N147">
        <f>'[1]CAC_SWISS_SP (-NIKKEI-DAX)'!AD232</f>
        <v>0</v>
      </c>
      <c r="O147">
        <f>'[1]CAC_SWISS_DAX (-SP-NIKKEI)'!AD232</f>
        <v>0</v>
      </c>
      <c r="P147">
        <f>'[1]CAC_SWISS_NIKKEI (-SP-DAX)'!AD232</f>
        <v>0</v>
      </c>
      <c r="Q147">
        <f>'[1]CAC_SWISS_DAX_SP (-NIKKEI)'!AF232</f>
        <v>0</v>
      </c>
      <c r="R147">
        <f>'[1]CAC_SWISS_SP_NIKKEI (-DAX)'!AF232</f>
        <v>0</v>
      </c>
      <c r="S147">
        <f>'[1]CAC_SWISS_DAX_NIKKEI (-SP)'!AF232</f>
        <v>0</v>
      </c>
      <c r="V147" t="str">
        <f t="shared" si="85"/>
        <v>BASE</v>
      </c>
      <c r="W147" t="str">
        <f t="shared" si="86"/>
        <v>BASE+SP</v>
      </c>
      <c r="X147" t="str">
        <f t="shared" si="87"/>
        <v>BASE+DAX</v>
      </c>
      <c r="Y147" t="str">
        <f t="shared" si="88"/>
        <v>BASE+NIKKEI</v>
      </c>
      <c r="Z147" s="2" t="str">
        <f t="shared" si="89"/>
        <v>- NIKKEI</v>
      </c>
      <c r="AA147" s="2" t="str">
        <f t="shared" si="62"/>
        <v>- DAX</v>
      </c>
      <c r="AB147" s="2" t="str">
        <f t="shared" si="77"/>
        <v>- SP</v>
      </c>
      <c r="AE147">
        <f t="shared" si="78"/>
        <v>0.75597145121178988</v>
      </c>
      <c r="AF147">
        <f t="shared" si="79"/>
        <v>0.76220950022239264</v>
      </c>
      <c r="AG147">
        <f t="shared" si="80"/>
        <v>0.7581402820593417</v>
      </c>
      <c r="AH147">
        <f t="shared" si="81"/>
        <v>0.75829713531344478</v>
      </c>
      <c r="AI147">
        <f t="shared" si="82"/>
        <v>0.76425810611722378</v>
      </c>
      <c r="AJ147">
        <f t="shared" si="83"/>
        <v>0.76523632843695111</v>
      </c>
      <c r="AK147">
        <f t="shared" si="84"/>
        <v>0.76033560705447789</v>
      </c>
      <c r="AM147" t="str">
        <f t="shared" si="90"/>
        <v>BASE</v>
      </c>
      <c r="AN147" t="str" cm="1">
        <f t="array" ref="AN147">IF(AM147="",_xlfn.IFS(AF147=MAX(AF147:AH147),"SP",AG147=MAX(AF147:AH147),"DAX",AH147=MAX(AF147:AH147),"NIKKEI",MAX(AF147:AH147)=0,""),"")</f>
        <v/>
      </c>
      <c r="AO147" t="str" cm="1">
        <f t="array" ref="AO147">IF(AM147="BASE","",IF(MAX(AF147:AH147)=0,_xlfn.IFS(AI147=MAX(AI147:AK147),"SP&amp;DAX",AJ147=MAX(AI147:AK147),"SP&amp;NIKKEI",AK147=MAX(AI147:AK147),"DAX&amp;NIKKEI"),""))</f>
        <v/>
      </c>
      <c r="AQ147" s="3">
        <f t="shared" si="91"/>
        <v>41962</v>
      </c>
      <c r="AR147" cm="1">
        <f t="array" ref="AR147">IF(AM147="BASE",AE147,_xlfn.IFS(AN147="DAX",AG147,AN147="NIKKEI",AH147,AN147="SP",AF147,AN147="",MAX(AI147:AK147)))</f>
        <v>0.75597145121178988</v>
      </c>
      <c r="AS147" s="4">
        <f t="shared" si="63"/>
        <v>0.76752036015760028</v>
      </c>
      <c r="AT147" s="4">
        <f t="shared" si="64"/>
        <v>0.70358713664141947</v>
      </c>
      <c r="AU147" s="4">
        <f t="shared" si="65"/>
        <v>8.27385544508196E-5</v>
      </c>
      <c r="AV147" s="4">
        <f t="shared" si="66"/>
        <v>3.2046706882002769E-3</v>
      </c>
      <c r="AW147" s="4">
        <f t="shared" si="67"/>
        <v>2.5818114402664273E-2</v>
      </c>
      <c r="AX147" s="4">
        <f t="shared" si="68"/>
        <v>1.8067317266184664E-2</v>
      </c>
      <c r="AY147" s="4">
        <f t="shared" si="69"/>
        <v>8.5068953919210447E-3</v>
      </c>
      <c r="AZ147" s="4">
        <f t="shared" si="70"/>
        <v>7.515458997755851</v>
      </c>
      <c r="BA147" s="6" t="str">
        <f t="shared" si="71"/>
        <v>STRENGTHEN</v>
      </c>
      <c r="BB147" s="4">
        <f t="shared" si="72"/>
        <v>0.1</v>
      </c>
      <c r="BC147" s="4">
        <f t="shared" si="73"/>
        <v>0.60295548643614738</v>
      </c>
      <c r="BD147" s="4">
        <f t="shared" si="74"/>
        <v>0.77882552653643133</v>
      </c>
      <c r="BE147" s="4">
        <f t="shared" si="92"/>
        <v>0.05</v>
      </c>
      <c r="BF147" s="4" t="str">
        <f t="shared" si="93"/>
        <v/>
      </c>
      <c r="BG147" s="4" t="str">
        <f t="shared" si="94"/>
        <v/>
      </c>
      <c r="BH147" s="4" t="str">
        <f t="shared" si="95"/>
        <v/>
      </c>
      <c r="BI147" s="4" t="str">
        <f t="shared" si="96"/>
        <v/>
      </c>
      <c r="BJ147" s="4" t="str">
        <f t="shared" si="97"/>
        <v/>
      </c>
      <c r="BK147" s="4" t="str">
        <f t="shared" si="98"/>
        <v/>
      </c>
      <c r="BS147" s="3" t="str">
        <f t="shared" si="75"/>
        <v/>
      </c>
      <c r="BT147" s="5">
        <f t="shared" si="76"/>
        <v>6.3933223516180804E-2</v>
      </c>
      <c r="BU147" s="3"/>
    </row>
    <row r="148" spans="1:73" x14ac:dyDescent="0.2">
      <c r="A148" s="1">
        <v>41963</v>
      </c>
      <c r="C148">
        <v>0.75630119744507207</v>
      </c>
      <c r="D148">
        <v>0.76255670153868826</v>
      </c>
      <c r="E148">
        <v>0.75847390975223028</v>
      </c>
      <c r="F148">
        <v>0.75859833181677416</v>
      </c>
      <c r="G148">
        <v>0.7645432878829681</v>
      </c>
      <c r="H148">
        <v>0.76556760540170921</v>
      </c>
      <c r="I148">
        <v>0.76066771700129754</v>
      </c>
      <c r="J148">
        <v>0.76743034170728419</v>
      </c>
      <c r="M148">
        <f>'[1]CAC_SWISS (-SP-NIKKEI-DAX)'!AC233</f>
        <v>0</v>
      </c>
      <c r="N148">
        <f>'[1]CAC_SWISS_SP (-NIKKEI-DAX)'!AD233</f>
        <v>0</v>
      </c>
      <c r="O148">
        <f>'[1]CAC_SWISS_DAX (-SP-NIKKEI)'!AD233</f>
        <v>0</v>
      </c>
      <c r="P148">
        <f>'[1]CAC_SWISS_NIKKEI (-SP-DAX)'!AD233</f>
        <v>0</v>
      </c>
      <c r="Q148">
        <f>'[1]CAC_SWISS_DAX_SP (-NIKKEI)'!AF233</f>
        <v>0</v>
      </c>
      <c r="R148">
        <f>'[1]CAC_SWISS_SP_NIKKEI (-DAX)'!AF233</f>
        <v>0</v>
      </c>
      <c r="S148">
        <f>'[1]CAC_SWISS_DAX_NIKKEI (-SP)'!AF233</f>
        <v>0</v>
      </c>
      <c r="V148" t="str">
        <f t="shared" si="85"/>
        <v>BASE</v>
      </c>
      <c r="W148" t="str">
        <f t="shared" si="86"/>
        <v>BASE+SP</v>
      </c>
      <c r="X148" t="str">
        <f t="shared" si="87"/>
        <v>BASE+DAX</v>
      </c>
      <c r="Y148" t="str">
        <f t="shared" si="88"/>
        <v>BASE+NIKKEI</v>
      </c>
      <c r="Z148" s="2" t="str">
        <f t="shared" si="89"/>
        <v>- NIKKEI</v>
      </c>
      <c r="AA148" s="2" t="str">
        <f t="shared" si="62"/>
        <v>- DAX</v>
      </c>
      <c r="AB148" s="2" t="str">
        <f t="shared" si="77"/>
        <v>- SP</v>
      </c>
      <c r="AE148">
        <f t="shared" si="78"/>
        <v>0.75630119744507207</v>
      </c>
      <c r="AF148">
        <f t="shared" si="79"/>
        <v>0.76255670153868826</v>
      </c>
      <c r="AG148">
        <f t="shared" si="80"/>
        <v>0.75847390975223028</v>
      </c>
      <c r="AH148">
        <f t="shared" si="81"/>
        <v>0.75859833181677416</v>
      </c>
      <c r="AI148">
        <f t="shared" si="82"/>
        <v>0.7645432878829681</v>
      </c>
      <c r="AJ148">
        <f t="shared" si="83"/>
        <v>0.76556760540170921</v>
      </c>
      <c r="AK148">
        <f t="shared" si="84"/>
        <v>0.76066771700129754</v>
      </c>
      <c r="AM148" t="str">
        <f t="shared" si="90"/>
        <v>BASE</v>
      </c>
      <c r="AN148" t="str" cm="1">
        <f t="array" ref="AN148">IF(AM148="",_xlfn.IFS(AF148=MAX(AF148:AH148),"SP",AG148=MAX(AF148:AH148),"DAX",AH148=MAX(AF148:AH148),"NIKKEI",MAX(AF148:AH148)=0,""),"")</f>
        <v/>
      </c>
      <c r="AO148" t="str" cm="1">
        <f t="array" ref="AO148">IF(AM148="BASE","",IF(MAX(AF148:AH148)=0,_xlfn.IFS(AI148=MAX(AI148:AK148),"SP&amp;DAX",AJ148=MAX(AI148:AK148),"SP&amp;NIKKEI",AK148=MAX(AI148:AK148),"DAX&amp;NIKKEI"),""))</f>
        <v/>
      </c>
      <c r="AQ148" s="3">
        <f t="shared" si="91"/>
        <v>41963</v>
      </c>
      <c r="AR148" cm="1">
        <f t="array" ref="AR148">IF(AM148="BASE",AE148,_xlfn.IFS(AN148="DAX",AG148,AN148="NIKKEI",AH148,AN148="SP",AF148,AN148="",MAX(AI148:AK148)))</f>
        <v>0.75630119744507207</v>
      </c>
      <c r="AS148" s="4">
        <f t="shared" si="63"/>
        <v>0.76443376371861615</v>
      </c>
      <c r="AT148" s="4">
        <f t="shared" si="64"/>
        <v>0.70646349294844757</v>
      </c>
      <c r="AU148" s="4">
        <f t="shared" si="65"/>
        <v>4.324989001204426E-5</v>
      </c>
      <c r="AV148" s="4">
        <f t="shared" si="66"/>
        <v>3.2647392181592151E-3</v>
      </c>
      <c r="AW148" s="4">
        <f t="shared" si="67"/>
        <v>1.3247578787144354E-2</v>
      </c>
      <c r="AX148" s="4">
        <f t="shared" si="68"/>
        <v>1.8214893718389559E-2</v>
      </c>
      <c r="AY148" s="4">
        <f t="shared" si="69"/>
        <v>8.3438464370090559E-3</v>
      </c>
      <c r="AZ148" s="4">
        <f t="shared" si="70"/>
        <v>6.9476675065641151</v>
      </c>
      <c r="BA148" s="6" t="str">
        <f t="shared" si="71"/>
        <v>STRENGTHEN</v>
      </c>
      <c r="BB148" s="4">
        <f t="shared" si="72"/>
        <v>0.1</v>
      </c>
      <c r="BC148" s="4">
        <f t="shared" si="73"/>
        <v>0.60295548643614738</v>
      </c>
      <c r="BD148" s="4">
        <f t="shared" si="74"/>
        <v>0.77882552653643133</v>
      </c>
      <c r="BE148" s="4">
        <f t="shared" si="92"/>
        <v>0.05</v>
      </c>
      <c r="BF148" s="4" t="str">
        <f t="shared" si="93"/>
        <v/>
      </c>
      <c r="BG148" s="4" t="str">
        <f t="shared" si="94"/>
        <v/>
      </c>
      <c r="BH148" s="4" t="str">
        <f t="shared" si="95"/>
        <v/>
      </c>
      <c r="BI148" s="4" t="str">
        <f t="shared" si="96"/>
        <v/>
      </c>
      <c r="BJ148" s="4" t="str">
        <f t="shared" si="97"/>
        <v/>
      </c>
      <c r="BK148" s="4" t="str">
        <f t="shared" si="98"/>
        <v/>
      </c>
      <c r="BS148" s="3" t="str">
        <f t="shared" si="75"/>
        <v/>
      </c>
      <c r="BT148" s="5">
        <f t="shared" si="76"/>
        <v>5.7970270770168586E-2</v>
      </c>
      <c r="BU148" s="3"/>
    </row>
    <row r="149" spans="1:73" x14ac:dyDescent="0.2">
      <c r="A149" s="1">
        <v>41964</v>
      </c>
      <c r="C149">
        <v>0.7611012088047957</v>
      </c>
      <c r="D149">
        <v>0.7674521725777077</v>
      </c>
      <c r="E149">
        <v>0.76295431129542468</v>
      </c>
      <c r="F149">
        <v>0.76320462349255458</v>
      </c>
      <c r="G149">
        <v>0.76918330660521217</v>
      </c>
      <c r="H149">
        <v>0.77027969168076948</v>
      </c>
      <c r="I149">
        <v>0.7649621712343404</v>
      </c>
      <c r="J149">
        <v>0.77189656528928985</v>
      </c>
      <c r="M149">
        <f>'[1]CAC_SWISS (-SP-NIKKEI-DAX)'!AC234</f>
        <v>0</v>
      </c>
      <c r="N149">
        <f>'[1]CAC_SWISS_SP (-NIKKEI-DAX)'!AD234</f>
        <v>0</v>
      </c>
      <c r="O149">
        <f>'[1]CAC_SWISS_DAX (-SP-NIKKEI)'!AD234</f>
        <v>0</v>
      </c>
      <c r="P149">
        <f>'[1]CAC_SWISS_NIKKEI (-SP-DAX)'!AD234</f>
        <v>0</v>
      </c>
      <c r="Q149">
        <f>'[1]CAC_SWISS_DAX_SP (-NIKKEI)'!AF234</f>
        <v>0</v>
      </c>
      <c r="R149">
        <f>'[1]CAC_SWISS_SP_NIKKEI (-DAX)'!AF234</f>
        <v>0</v>
      </c>
      <c r="S149">
        <f>'[1]CAC_SWISS_DAX_NIKKEI (-SP)'!AF234</f>
        <v>0</v>
      </c>
      <c r="V149" t="str">
        <f t="shared" si="85"/>
        <v>BASE</v>
      </c>
      <c r="W149" t="str">
        <f t="shared" si="86"/>
        <v>BASE+SP</v>
      </c>
      <c r="X149" t="str">
        <f t="shared" si="87"/>
        <v>BASE+DAX</v>
      </c>
      <c r="Y149" t="str">
        <f t="shared" si="88"/>
        <v>BASE+NIKKEI</v>
      </c>
      <c r="Z149" s="2" t="str">
        <f t="shared" si="89"/>
        <v>- NIKKEI</v>
      </c>
      <c r="AA149" s="2" t="str">
        <f t="shared" si="62"/>
        <v>- DAX</v>
      </c>
      <c r="AB149" s="2" t="str">
        <f t="shared" si="77"/>
        <v>- SP</v>
      </c>
      <c r="AE149">
        <f t="shared" si="78"/>
        <v>0.7611012088047957</v>
      </c>
      <c r="AF149">
        <f t="shared" si="79"/>
        <v>0.7674521725777077</v>
      </c>
      <c r="AG149">
        <f t="shared" si="80"/>
        <v>0.76295431129542468</v>
      </c>
      <c r="AH149">
        <f t="shared" si="81"/>
        <v>0.76320462349255458</v>
      </c>
      <c r="AI149">
        <f t="shared" si="82"/>
        <v>0.76918330660521217</v>
      </c>
      <c r="AJ149">
        <f t="shared" si="83"/>
        <v>0.77027969168076948</v>
      </c>
      <c r="AK149">
        <f t="shared" si="84"/>
        <v>0.7649621712343404</v>
      </c>
      <c r="AM149" t="str">
        <f t="shared" si="90"/>
        <v>BASE</v>
      </c>
      <c r="AN149" t="str" cm="1">
        <f t="array" ref="AN149">IF(AM149="",_xlfn.IFS(AF149=MAX(AF149:AH149),"SP",AG149=MAX(AF149:AH149),"DAX",AH149=MAX(AF149:AH149),"NIKKEI",MAX(AF149:AH149)=0,""),"")</f>
        <v/>
      </c>
      <c r="AO149" t="str" cm="1">
        <f t="array" ref="AO149">IF(AM149="BASE","",IF(MAX(AF149:AH149)=0,_xlfn.IFS(AI149=MAX(AI149:AK149),"SP&amp;DAX",AJ149=MAX(AI149:AK149),"SP&amp;NIKKEI",AK149=MAX(AI149:AK149),"DAX&amp;NIKKEI"),""))</f>
        <v/>
      </c>
      <c r="AQ149" s="3">
        <f t="shared" si="91"/>
        <v>41964</v>
      </c>
      <c r="AR149" cm="1">
        <f t="array" ref="AR149">IF(AM149="BASE",AE149,_xlfn.IFS(AN149="DAX",AG149,AN149="NIKKEI",AH149,AN149="SP",AF149,AN149="",MAX(AI149:AK149)))</f>
        <v>0.7611012088047957</v>
      </c>
      <c r="AS149" s="4">
        <f t="shared" si="63"/>
        <v>0.76329187993318937</v>
      </c>
      <c r="AT149" s="4">
        <f t="shared" si="64"/>
        <v>0.70891844219157041</v>
      </c>
      <c r="AU149" s="4">
        <f t="shared" si="65"/>
        <v>3.5769774974982756E-5</v>
      </c>
      <c r="AV149" s="4">
        <f t="shared" si="66"/>
        <v>3.2820508589434692E-3</v>
      </c>
      <c r="AW149" s="4">
        <f t="shared" si="67"/>
        <v>1.0898604717690897E-2</v>
      </c>
      <c r="AX149" s="4">
        <f t="shared" si="68"/>
        <v>1.8259192492418235E-2</v>
      </c>
      <c r="AY149" s="4">
        <f t="shared" si="69"/>
        <v>8.3197352527810443E-3</v>
      </c>
      <c r="AZ149" s="4">
        <f t="shared" si="70"/>
        <v>6.5354769219902167</v>
      </c>
      <c r="BA149" s="6" t="str">
        <f t="shared" si="71"/>
        <v>STRENGTHEN</v>
      </c>
      <c r="BB149" s="4">
        <f t="shared" si="72"/>
        <v>0.1</v>
      </c>
      <c r="BC149" s="4">
        <f t="shared" si="73"/>
        <v>0.60295548643614738</v>
      </c>
      <c r="BD149" s="4">
        <f t="shared" si="74"/>
        <v>0.77882552653643133</v>
      </c>
      <c r="BE149" s="4">
        <f t="shared" si="92"/>
        <v>0.05</v>
      </c>
      <c r="BF149" s="4" t="str">
        <f t="shared" si="93"/>
        <v/>
      </c>
      <c r="BG149" s="4" t="str">
        <f t="shared" si="94"/>
        <v/>
      </c>
      <c r="BH149" s="4" t="str">
        <f t="shared" si="95"/>
        <v/>
      </c>
      <c r="BI149" s="4" t="str">
        <f t="shared" si="96"/>
        <v/>
      </c>
      <c r="BJ149" s="4" t="str">
        <f t="shared" si="97"/>
        <v/>
      </c>
      <c r="BK149" s="4" t="str">
        <f t="shared" si="98"/>
        <v/>
      </c>
      <c r="BS149" s="3" t="str">
        <f t="shared" si="75"/>
        <v/>
      </c>
      <c r="BT149" s="5">
        <f t="shared" si="76"/>
        <v>5.4373437741618957E-2</v>
      </c>
      <c r="BU149" s="3"/>
    </row>
    <row r="150" spans="1:73" x14ac:dyDescent="0.2">
      <c r="A150" s="1">
        <v>41967</v>
      </c>
      <c r="C150">
        <v>0.76302440901991342</v>
      </c>
      <c r="D150">
        <v>0.76897655286821798</v>
      </c>
      <c r="E150">
        <v>0.76445041729504914</v>
      </c>
      <c r="F150">
        <v>0.76443234126266768</v>
      </c>
      <c r="G150">
        <v>0.77029016644480985</v>
      </c>
      <c r="H150">
        <v>0.77096628029095415</v>
      </c>
      <c r="I150">
        <v>0.76578923697196899</v>
      </c>
      <c r="J150">
        <v>0.77219530319308827</v>
      </c>
      <c r="M150">
        <f>'[1]CAC_SWISS (-SP-NIKKEI-DAX)'!AC235</f>
        <v>0</v>
      </c>
      <c r="N150">
        <f>'[1]CAC_SWISS_SP (-NIKKEI-DAX)'!AD235</f>
        <v>0</v>
      </c>
      <c r="O150">
        <f>'[1]CAC_SWISS_DAX (-SP-NIKKEI)'!AD235</f>
        <v>0</v>
      </c>
      <c r="P150">
        <f>'[1]CAC_SWISS_NIKKEI (-SP-DAX)'!AD235</f>
        <v>0</v>
      </c>
      <c r="Q150">
        <f>'[1]CAC_SWISS_DAX_SP (-NIKKEI)'!AF235</f>
        <v>0</v>
      </c>
      <c r="R150">
        <f>'[1]CAC_SWISS_SP_NIKKEI (-DAX)'!AF235</f>
        <v>0</v>
      </c>
      <c r="S150">
        <f>'[1]CAC_SWISS_DAX_NIKKEI (-SP)'!AF235</f>
        <v>0</v>
      </c>
      <c r="V150" t="str">
        <f t="shared" si="85"/>
        <v>BASE</v>
      </c>
      <c r="W150" t="str">
        <f t="shared" si="86"/>
        <v>BASE+SP</v>
      </c>
      <c r="X150" t="str">
        <f t="shared" si="87"/>
        <v>BASE+DAX</v>
      </c>
      <c r="Y150" t="str">
        <f t="shared" si="88"/>
        <v>BASE+NIKKEI</v>
      </c>
      <c r="Z150" s="2" t="str">
        <f t="shared" si="89"/>
        <v>- NIKKEI</v>
      </c>
      <c r="AA150" s="2" t="str">
        <f t="shared" si="62"/>
        <v>- DAX</v>
      </c>
      <c r="AB150" s="2" t="str">
        <f t="shared" si="77"/>
        <v>- SP</v>
      </c>
      <c r="AE150">
        <f t="shared" si="78"/>
        <v>0.76302440901991342</v>
      </c>
      <c r="AF150">
        <f t="shared" si="79"/>
        <v>0.76897655286821798</v>
      </c>
      <c r="AG150">
        <f t="shared" si="80"/>
        <v>0.76445041729504914</v>
      </c>
      <c r="AH150">
        <f t="shared" si="81"/>
        <v>0.76443234126266768</v>
      </c>
      <c r="AI150">
        <f t="shared" si="82"/>
        <v>0.77029016644480985</v>
      </c>
      <c r="AJ150">
        <f t="shared" si="83"/>
        <v>0.77096628029095415</v>
      </c>
      <c r="AK150">
        <f t="shared" si="84"/>
        <v>0.76578923697196899</v>
      </c>
      <c r="AM150" t="str">
        <f t="shared" si="90"/>
        <v>BASE</v>
      </c>
      <c r="AN150" t="str" cm="1">
        <f t="array" ref="AN150">IF(AM150="",_xlfn.IFS(AF150=MAX(AF150:AH150),"SP",AG150=MAX(AF150:AH150),"DAX",AH150=MAX(AF150:AH150),"NIKKEI",MAX(AF150:AH150)=0,""),"")</f>
        <v/>
      </c>
      <c r="AO150" t="str" cm="1">
        <f t="array" ref="AO150">IF(AM150="BASE","",IF(MAX(AF150:AH150)=0,_xlfn.IFS(AI150=MAX(AI150:AK150),"SP&amp;DAX",AJ150=MAX(AI150:AK150),"SP&amp;NIKKEI",AK150=MAX(AI150:AK150),"DAX&amp;NIKKEI"),""))</f>
        <v/>
      </c>
      <c r="AQ150" s="3">
        <f t="shared" si="91"/>
        <v>41967</v>
      </c>
      <c r="AR150" cm="1">
        <f t="array" ref="AR150">IF(AM150="BASE",AE150,_xlfn.IFS(AN150="DAX",AG150,AN150="NIKKEI",AH150,AN150="SP",AF150,AN150="",MAX(AI150:AK150)))</f>
        <v>0.76302440901991342</v>
      </c>
      <c r="AS150" s="4">
        <f t="shared" si="63"/>
        <v>0.7621915875396772</v>
      </c>
      <c r="AT150" s="4">
        <f t="shared" si="64"/>
        <v>0.7111463841357214</v>
      </c>
      <c r="AU150" s="4">
        <f t="shared" si="65"/>
        <v>2.1627014485316123E-5</v>
      </c>
      <c r="AV150" s="4">
        <f t="shared" si="66"/>
        <v>3.319772967827421E-3</v>
      </c>
      <c r="AW150" s="4">
        <f t="shared" si="67"/>
        <v>6.5146064790899301E-3</v>
      </c>
      <c r="AX150" s="4">
        <f t="shared" si="68"/>
        <v>1.8356443116917951E-2</v>
      </c>
      <c r="AY150" s="4">
        <f t="shared" si="69"/>
        <v>8.2799855558497223E-3</v>
      </c>
      <c r="AZ150" s="4">
        <f t="shared" si="70"/>
        <v>6.1648903925795979</v>
      </c>
      <c r="BA150" s="6" t="str">
        <f t="shared" si="71"/>
        <v>STRENGTHEN</v>
      </c>
      <c r="BB150" s="4">
        <f t="shared" si="72"/>
        <v>0.1</v>
      </c>
      <c r="BC150" s="4">
        <f t="shared" si="73"/>
        <v>0.60295548643614738</v>
      </c>
      <c r="BD150" s="4">
        <f t="shared" si="74"/>
        <v>0.77882552653643133</v>
      </c>
      <c r="BE150" s="4">
        <f t="shared" si="92"/>
        <v>0.05</v>
      </c>
      <c r="BF150" s="4" t="str">
        <f t="shared" si="93"/>
        <v/>
      </c>
      <c r="BG150" s="4" t="str">
        <f t="shared" si="94"/>
        <v/>
      </c>
      <c r="BH150" s="4" t="str">
        <f t="shared" si="95"/>
        <v/>
      </c>
      <c r="BI150" s="4" t="str">
        <f t="shared" si="96"/>
        <v/>
      </c>
      <c r="BJ150" s="4" t="str">
        <f t="shared" si="97"/>
        <v/>
      </c>
      <c r="BK150" s="4" t="str">
        <f t="shared" si="98"/>
        <v/>
      </c>
      <c r="BS150" s="3" t="str">
        <f t="shared" si="75"/>
        <v/>
      </c>
      <c r="BT150" s="5">
        <f t="shared" si="76"/>
        <v>5.1045203403955797E-2</v>
      </c>
      <c r="BU150" s="3"/>
    </row>
    <row r="151" spans="1:73" x14ac:dyDescent="0.2">
      <c r="A151" s="1">
        <v>41968</v>
      </c>
      <c r="C151">
        <v>0.76301814831557147</v>
      </c>
      <c r="D151">
        <v>0.76897325779964809</v>
      </c>
      <c r="E151">
        <v>0.76443829110146588</v>
      </c>
      <c r="F151">
        <v>0.76442041323417886</v>
      </c>
      <c r="G151">
        <v>0.77030880106632849</v>
      </c>
      <c r="H151">
        <v>0.77096847382227618</v>
      </c>
      <c r="I151">
        <v>0.76572181246147419</v>
      </c>
      <c r="J151">
        <v>0.77216217299587453</v>
      </c>
      <c r="M151">
        <f>'[1]CAC_SWISS (-SP-NIKKEI-DAX)'!AC236</f>
        <v>0</v>
      </c>
      <c r="N151">
        <f>'[1]CAC_SWISS_SP (-NIKKEI-DAX)'!AD236</f>
        <v>0</v>
      </c>
      <c r="O151">
        <f>'[1]CAC_SWISS_DAX (-SP-NIKKEI)'!AD236</f>
        <v>0</v>
      </c>
      <c r="P151">
        <f>'[1]CAC_SWISS_NIKKEI (-SP-DAX)'!AD236</f>
        <v>0</v>
      </c>
      <c r="Q151">
        <f>'[1]CAC_SWISS_DAX_SP (-NIKKEI)'!AF236</f>
        <v>0</v>
      </c>
      <c r="R151">
        <f>'[1]CAC_SWISS_SP_NIKKEI (-DAX)'!AF236</f>
        <v>0</v>
      </c>
      <c r="S151">
        <f>'[1]CAC_SWISS_DAX_NIKKEI (-SP)'!AF236</f>
        <v>0</v>
      </c>
      <c r="V151" t="str">
        <f t="shared" si="85"/>
        <v>BASE</v>
      </c>
      <c r="W151" t="str">
        <f t="shared" si="86"/>
        <v>BASE+SP</v>
      </c>
      <c r="X151" t="str">
        <f t="shared" si="87"/>
        <v>BASE+DAX</v>
      </c>
      <c r="Y151" t="str">
        <f t="shared" si="88"/>
        <v>BASE+NIKKEI</v>
      </c>
      <c r="Z151" s="2" t="str">
        <f t="shared" si="89"/>
        <v>- NIKKEI</v>
      </c>
      <c r="AA151" s="2" t="str">
        <f t="shared" si="62"/>
        <v>- DAX</v>
      </c>
      <c r="AB151" s="2" t="str">
        <f t="shared" si="77"/>
        <v>- SP</v>
      </c>
      <c r="AE151">
        <f t="shared" si="78"/>
        <v>0.76301814831557147</v>
      </c>
      <c r="AF151">
        <f t="shared" si="79"/>
        <v>0.76897325779964809</v>
      </c>
      <c r="AG151">
        <f t="shared" si="80"/>
        <v>0.76443829110146588</v>
      </c>
      <c r="AH151">
        <f t="shared" si="81"/>
        <v>0.76442041323417886</v>
      </c>
      <c r="AI151">
        <f t="shared" si="82"/>
        <v>0.77030880106632849</v>
      </c>
      <c r="AJ151">
        <f t="shared" si="83"/>
        <v>0.77096847382227618</v>
      </c>
      <c r="AK151">
        <f t="shared" si="84"/>
        <v>0.76572181246147419</v>
      </c>
      <c r="AM151" t="str">
        <f t="shared" si="90"/>
        <v>BASE</v>
      </c>
      <c r="AN151" t="str" cm="1">
        <f t="array" ref="AN151">IF(AM151="",_xlfn.IFS(AF151=MAX(AF151:AH151),"SP",AG151=MAX(AF151:AH151),"DAX",AH151=MAX(AF151:AH151),"NIKKEI",MAX(AF151:AH151)=0,""),"")</f>
        <v/>
      </c>
      <c r="AO151" t="str" cm="1">
        <f t="array" ref="AO151">IF(AM151="BASE","",IF(MAX(AF151:AH151)=0,_xlfn.IFS(AI151=MAX(AI151:AK151),"SP&amp;DAX",AJ151=MAX(AI151:AK151),"SP&amp;NIKKEI",AK151=MAX(AI151:AK151),"DAX&amp;NIKKEI"),""))</f>
        <v/>
      </c>
      <c r="AQ151" s="3">
        <f t="shared" si="91"/>
        <v>41968</v>
      </c>
      <c r="AR151" cm="1">
        <f t="array" ref="AR151">IF(AM151="BASE",AE151,_xlfn.IFS(AN151="DAX",AG151,AN151="NIKKEI",AH151,AN151="SP",AF151,AN151="",MAX(AI151:AK151)))</f>
        <v>0.76301814831557147</v>
      </c>
      <c r="AS151" s="4">
        <f t="shared" si="63"/>
        <v>0.76130711221205816</v>
      </c>
      <c r="AT151" s="4">
        <f t="shared" si="64"/>
        <v>0.71332785366232299</v>
      </c>
      <c r="AU151" s="4">
        <f t="shared" si="65"/>
        <v>1.0441005726485902E-5</v>
      </c>
      <c r="AV151" s="4">
        <f t="shared" si="66"/>
        <v>3.3424292852900668E-3</v>
      </c>
      <c r="AW151" s="4">
        <f t="shared" si="67"/>
        <v>3.123777598657498E-3</v>
      </c>
      <c r="AX151" s="4">
        <f t="shared" si="68"/>
        <v>1.841324508462272E-2</v>
      </c>
      <c r="AY151" s="4">
        <f t="shared" si="69"/>
        <v>8.2397018318899097E-3</v>
      </c>
      <c r="AZ151" s="4">
        <f t="shared" si="70"/>
        <v>5.8229362577226107</v>
      </c>
      <c r="BA151" s="6" t="str">
        <f t="shared" si="71"/>
        <v>STRENGTHEN</v>
      </c>
      <c r="BB151" s="4">
        <f t="shared" si="72"/>
        <v>0.1</v>
      </c>
      <c r="BC151" s="4">
        <f t="shared" si="73"/>
        <v>0.60295548643614738</v>
      </c>
      <c r="BD151" s="4">
        <f t="shared" si="74"/>
        <v>0.77882552653643133</v>
      </c>
      <c r="BE151" s="4">
        <f t="shared" si="92"/>
        <v>0.05</v>
      </c>
      <c r="BF151" s="4" t="str">
        <f t="shared" si="93"/>
        <v/>
      </c>
      <c r="BG151" s="4" t="str">
        <f t="shared" si="94"/>
        <v/>
      </c>
      <c r="BH151" s="4" t="str">
        <f t="shared" si="95"/>
        <v/>
      </c>
      <c r="BI151" s="4" t="str">
        <f t="shared" si="96"/>
        <v/>
      </c>
      <c r="BJ151" s="4" t="str">
        <f t="shared" si="97"/>
        <v/>
      </c>
      <c r="BK151" s="4" t="str">
        <f t="shared" si="98"/>
        <v/>
      </c>
      <c r="BS151" s="3" t="str">
        <f t="shared" si="75"/>
        <v/>
      </c>
      <c r="BT151" s="5">
        <f t="shared" si="76"/>
        <v>4.7979258549735171E-2</v>
      </c>
      <c r="BU151" s="3"/>
    </row>
    <row r="152" spans="1:73" x14ac:dyDescent="0.2">
      <c r="A152" s="1">
        <v>41969</v>
      </c>
      <c r="C152">
        <v>0.76294048473080756</v>
      </c>
      <c r="D152">
        <v>0.769336512524736</v>
      </c>
      <c r="E152">
        <v>0.76430890307131771</v>
      </c>
      <c r="F152">
        <v>0.76424403415115072</v>
      </c>
      <c r="G152">
        <v>0.77055245287653407</v>
      </c>
      <c r="H152">
        <v>0.7712050170458683</v>
      </c>
      <c r="I152">
        <v>0.76552426806610396</v>
      </c>
      <c r="J152">
        <v>0.7723145718458938</v>
      </c>
      <c r="M152">
        <f>'[1]CAC_SWISS (-SP-NIKKEI-DAX)'!AC237</f>
        <v>0</v>
      </c>
      <c r="N152">
        <f>'[1]CAC_SWISS_SP (-NIKKEI-DAX)'!AD237</f>
        <v>0</v>
      </c>
      <c r="O152">
        <f>'[1]CAC_SWISS_DAX (-SP-NIKKEI)'!AD237</f>
        <v>0</v>
      </c>
      <c r="P152">
        <f>'[1]CAC_SWISS_NIKKEI (-SP-DAX)'!AD237</f>
        <v>0</v>
      </c>
      <c r="Q152">
        <f>'[1]CAC_SWISS_DAX_SP (-NIKKEI)'!AF237</f>
        <v>0</v>
      </c>
      <c r="R152">
        <f>'[1]CAC_SWISS_SP_NIKKEI (-DAX)'!AF237</f>
        <v>0</v>
      </c>
      <c r="S152">
        <f>'[1]CAC_SWISS_DAX_NIKKEI (-SP)'!AF237</f>
        <v>0</v>
      </c>
      <c r="V152" t="str">
        <f t="shared" si="85"/>
        <v>BASE</v>
      </c>
      <c r="W152" t="str">
        <f t="shared" si="86"/>
        <v>BASE+SP</v>
      </c>
      <c r="X152" t="str">
        <f t="shared" si="87"/>
        <v>BASE+DAX</v>
      </c>
      <c r="Y152" t="str">
        <f t="shared" si="88"/>
        <v>BASE+NIKKEI</v>
      </c>
      <c r="Z152" s="2" t="str">
        <f t="shared" si="89"/>
        <v>- NIKKEI</v>
      </c>
      <c r="AA152" s="2" t="str">
        <f t="shared" si="62"/>
        <v>- DAX</v>
      </c>
      <c r="AB152" s="2" t="str">
        <f t="shared" si="77"/>
        <v>- SP</v>
      </c>
      <c r="AE152">
        <f t="shared" si="78"/>
        <v>0.76294048473080756</v>
      </c>
      <c r="AF152">
        <f t="shared" si="79"/>
        <v>0.769336512524736</v>
      </c>
      <c r="AG152">
        <f t="shared" si="80"/>
        <v>0.76430890307131771</v>
      </c>
      <c r="AH152">
        <f t="shared" si="81"/>
        <v>0.76424403415115072</v>
      </c>
      <c r="AI152">
        <f t="shared" si="82"/>
        <v>0.77055245287653407</v>
      </c>
      <c r="AJ152">
        <f t="shared" si="83"/>
        <v>0.7712050170458683</v>
      </c>
      <c r="AK152">
        <f t="shared" si="84"/>
        <v>0.76552426806610396</v>
      </c>
      <c r="AM152" t="str">
        <f t="shared" si="90"/>
        <v>BASE</v>
      </c>
      <c r="AN152" t="str" cm="1">
        <f t="array" ref="AN152">IF(AM152="",_xlfn.IFS(AF152=MAX(AF152:AH152),"SP",AG152=MAX(AF152:AH152),"DAX",AH152=MAX(AF152:AH152),"NIKKEI",MAX(AF152:AH152)=0,""),"")</f>
        <v/>
      </c>
      <c r="AO152" t="str" cm="1">
        <f t="array" ref="AO152">IF(AM152="BASE","",IF(MAX(AF152:AH152)=0,_xlfn.IFS(AI152=MAX(AI152:AK152),"SP&amp;DAX",AJ152=MAX(AI152:AK152),"SP&amp;NIKKEI",AK152=MAX(AI152:AK152),"DAX&amp;NIKKEI"),""))</f>
        <v/>
      </c>
      <c r="AQ152" s="3">
        <f t="shared" si="91"/>
        <v>41969</v>
      </c>
      <c r="AR152" cm="1">
        <f t="array" ref="AR152">IF(AM152="BASE",AE152,_xlfn.IFS(AN152="DAX",AG152,AN152="NIKKEI",AH152,AN152="SP",AF152,AN152="",MAX(AI152:AK152)))</f>
        <v>0.76294048473080756</v>
      </c>
      <c r="AS152" s="4">
        <f t="shared" si="63"/>
        <v>0.76097031509598412</v>
      </c>
      <c r="AT152" s="4">
        <f t="shared" si="64"/>
        <v>0.71532523615744381</v>
      </c>
      <c r="AU152" s="4">
        <f t="shared" si="65"/>
        <v>7.8321328610037359E-6</v>
      </c>
      <c r="AV152" s="4">
        <f t="shared" si="66"/>
        <v>3.3507748735805212E-3</v>
      </c>
      <c r="AW152" s="4">
        <f t="shared" si="67"/>
        <v>2.337409451991799E-3</v>
      </c>
      <c r="AX152" s="4">
        <f t="shared" si="68"/>
        <v>1.8434887727342222E-2</v>
      </c>
      <c r="AY152" s="4">
        <f t="shared" si="69"/>
        <v>8.2339972527145523E-3</v>
      </c>
      <c r="AZ152" s="4">
        <f t="shared" si="70"/>
        <v>5.5434896973632357</v>
      </c>
      <c r="BA152" s="6" t="str">
        <f t="shared" si="71"/>
        <v>STRENGTHEN</v>
      </c>
      <c r="BB152" s="4">
        <f t="shared" si="72"/>
        <v>0.1</v>
      </c>
      <c r="BC152" s="4">
        <f t="shared" si="73"/>
        <v>0.60295548643614738</v>
      </c>
      <c r="BD152" s="4">
        <f t="shared" si="74"/>
        <v>0.77882552653643133</v>
      </c>
      <c r="BE152" s="4">
        <f t="shared" si="92"/>
        <v>0.05</v>
      </c>
      <c r="BF152" s="4" t="str">
        <f t="shared" si="93"/>
        <v/>
      </c>
      <c r="BG152" s="4" t="str">
        <f t="shared" si="94"/>
        <v/>
      </c>
      <c r="BH152" s="4" t="str">
        <f t="shared" si="95"/>
        <v/>
      </c>
      <c r="BI152" s="4" t="str">
        <f t="shared" si="96"/>
        <v/>
      </c>
      <c r="BJ152" s="4" t="str">
        <f t="shared" si="97"/>
        <v/>
      </c>
      <c r="BK152" s="4" t="str">
        <f t="shared" si="98"/>
        <v/>
      </c>
      <c r="BS152" s="3" t="str">
        <f t="shared" si="75"/>
        <v/>
      </c>
      <c r="BT152" s="5">
        <f t="shared" si="76"/>
        <v>4.5645078938540307E-2</v>
      </c>
      <c r="BU152" s="3"/>
    </row>
    <row r="153" spans="1:73" x14ac:dyDescent="0.2">
      <c r="A153" s="1">
        <v>41970</v>
      </c>
      <c r="C153">
        <v>0.75911139649384463</v>
      </c>
      <c r="D153">
        <v>0.76571313303533728</v>
      </c>
      <c r="E153">
        <v>0.7601608489786269</v>
      </c>
      <c r="F153">
        <v>0.76094977931120977</v>
      </c>
      <c r="G153">
        <v>0.76666802488501862</v>
      </c>
      <c r="H153">
        <v>0.76817800965291982</v>
      </c>
      <c r="I153">
        <v>0.76192615236930405</v>
      </c>
      <c r="J153">
        <v>0.76904773620697742</v>
      </c>
      <c r="M153">
        <f>'[1]CAC_SWISS (-SP-NIKKEI-DAX)'!AC238</f>
        <v>0</v>
      </c>
      <c r="N153">
        <f>'[1]CAC_SWISS_SP (-NIKKEI-DAX)'!AD238</f>
        <v>0</v>
      </c>
      <c r="O153">
        <f>'[1]CAC_SWISS_DAX (-SP-NIKKEI)'!AD238</f>
        <v>0</v>
      </c>
      <c r="P153">
        <f>'[1]CAC_SWISS_NIKKEI (-SP-DAX)'!AD238</f>
        <v>0</v>
      </c>
      <c r="Q153">
        <f>'[1]CAC_SWISS_DAX_SP (-NIKKEI)'!AF238</f>
        <v>0</v>
      </c>
      <c r="R153">
        <f>'[1]CAC_SWISS_SP_NIKKEI (-DAX)'!AF238</f>
        <v>0</v>
      </c>
      <c r="S153">
        <f>'[1]CAC_SWISS_DAX_NIKKEI (-SP)'!AF238</f>
        <v>0</v>
      </c>
      <c r="V153" t="str">
        <f t="shared" si="85"/>
        <v>BASE</v>
      </c>
      <c r="W153" t="str">
        <f t="shared" si="86"/>
        <v>BASE+SP</v>
      </c>
      <c r="X153" t="str">
        <f t="shared" si="87"/>
        <v>BASE+DAX</v>
      </c>
      <c r="Y153" t="str">
        <f t="shared" si="88"/>
        <v>BASE+NIKKEI</v>
      </c>
      <c r="Z153" s="2" t="str">
        <f t="shared" si="89"/>
        <v>- NIKKEI</v>
      </c>
      <c r="AA153" s="2" t="str">
        <f t="shared" si="62"/>
        <v>- DAX</v>
      </c>
      <c r="AB153" s="2" t="str">
        <f t="shared" si="77"/>
        <v>- SP</v>
      </c>
      <c r="AE153">
        <f t="shared" si="78"/>
        <v>0.75911139649384463</v>
      </c>
      <c r="AF153">
        <f t="shared" si="79"/>
        <v>0.76571313303533728</v>
      </c>
      <c r="AG153">
        <f t="shared" si="80"/>
        <v>0.7601608489786269</v>
      </c>
      <c r="AH153">
        <f t="shared" si="81"/>
        <v>0.76094977931120977</v>
      </c>
      <c r="AI153">
        <f t="shared" si="82"/>
        <v>0.76666802488501862</v>
      </c>
      <c r="AJ153">
        <f t="shared" si="83"/>
        <v>0.76817800965291982</v>
      </c>
      <c r="AK153">
        <f t="shared" si="84"/>
        <v>0.76192615236930405</v>
      </c>
      <c r="AM153" t="str">
        <f t="shared" si="90"/>
        <v>BASE</v>
      </c>
      <c r="AN153" t="str" cm="1">
        <f t="array" ref="AN153">IF(AM153="",_xlfn.IFS(AF153=MAX(AF153:AH153),"SP",AG153=MAX(AF153:AH153),"DAX",AH153=MAX(AF153:AH153),"NIKKEI",MAX(AF153:AH153)=0,""),"")</f>
        <v/>
      </c>
      <c r="AO153" t="str" cm="1">
        <f t="array" ref="AO153">IF(AM153="BASE","",IF(MAX(AF153:AH153)=0,_xlfn.IFS(AI153=MAX(AI153:AK153),"SP&amp;DAX",AJ153=MAX(AI153:AK153),"SP&amp;NIKKEI",AK153=MAX(AI153:AK153),"DAX&amp;NIKKEI"),""))</f>
        <v/>
      </c>
      <c r="AQ153" s="3">
        <f t="shared" si="91"/>
        <v>41970</v>
      </c>
      <c r="AR153" cm="1">
        <f t="array" ref="AR153">IF(AM153="BASE",AE153,_xlfn.IFS(AN153="DAX",AG153,AN153="NIKKEI",AH153,AN153="SP",AF153,AN153="",MAX(AI153:AK153)))</f>
        <v>0.75911139649384463</v>
      </c>
      <c r="AS153" s="4">
        <f t="shared" si="63"/>
        <v>0.76046919825377002</v>
      </c>
      <c r="AT153" s="4">
        <f t="shared" si="64"/>
        <v>0.71759037691365013</v>
      </c>
      <c r="AU153" s="4">
        <f t="shared" si="65"/>
        <v>6.8329904772456215E-6</v>
      </c>
      <c r="AV153" s="4">
        <f t="shared" si="66"/>
        <v>3.3093377729817219E-3</v>
      </c>
      <c r="AW153" s="4">
        <f t="shared" si="67"/>
        <v>2.0647606699539405E-3</v>
      </c>
      <c r="AX153" s="4">
        <f t="shared" si="68"/>
        <v>1.8320087775937868E-2</v>
      </c>
      <c r="AY153" s="4">
        <f t="shared" si="69"/>
        <v>8.1774112350644929E-3</v>
      </c>
      <c r="AZ153" s="4">
        <f t="shared" si="70"/>
        <v>5.2435691574684169</v>
      </c>
      <c r="BA153" s="6" t="str">
        <f t="shared" si="71"/>
        <v>STRENGTHEN</v>
      </c>
      <c r="BB153" s="4">
        <f t="shared" si="72"/>
        <v>0.1</v>
      </c>
      <c r="BC153" s="4">
        <f t="shared" si="73"/>
        <v>0.60295548643614738</v>
      </c>
      <c r="BD153" s="4">
        <f t="shared" si="74"/>
        <v>0.77882552653643133</v>
      </c>
      <c r="BE153" s="4">
        <f t="shared" si="92"/>
        <v>0.05</v>
      </c>
      <c r="BF153" s="4" t="str">
        <f t="shared" si="93"/>
        <v/>
      </c>
      <c r="BG153" s="4" t="str">
        <f t="shared" si="94"/>
        <v/>
      </c>
      <c r="BH153" s="4" t="str">
        <f t="shared" si="95"/>
        <v/>
      </c>
      <c r="BI153" s="4" t="str">
        <f t="shared" si="96"/>
        <v/>
      </c>
      <c r="BJ153" s="4" t="str">
        <f t="shared" si="97"/>
        <v/>
      </c>
      <c r="BK153" s="4" t="str">
        <f t="shared" si="98"/>
        <v/>
      </c>
      <c r="BS153" s="3" t="str">
        <f t="shared" si="75"/>
        <v/>
      </c>
      <c r="BT153" s="5">
        <f t="shared" si="76"/>
        <v>4.2878821340119888E-2</v>
      </c>
      <c r="BU153" s="3"/>
    </row>
    <row r="154" spans="1:73" x14ac:dyDescent="0.2">
      <c r="A154" s="1">
        <v>41971</v>
      </c>
      <c r="C154">
        <v>0.7587512018918936</v>
      </c>
      <c r="D154">
        <v>0.76834444616158004</v>
      </c>
      <c r="E154">
        <v>0.7602692265244092</v>
      </c>
      <c r="F154">
        <v>0.76043704777173882</v>
      </c>
      <c r="G154">
        <v>0.76994870217849654</v>
      </c>
      <c r="H154">
        <v>0.77083131011231176</v>
      </c>
      <c r="I154">
        <v>0.76187826707725248</v>
      </c>
      <c r="J154">
        <v>0.77234308872234936</v>
      </c>
      <c r="M154">
        <f>'[1]CAC_SWISS (-SP-NIKKEI-DAX)'!AC239</f>
        <v>0</v>
      </c>
      <c r="N154">
        <f>'[1]CAC_SWISS_SP (-NIKKEI-DAX)'!AD239</f>
        <v>0</v>
      </c>
      <c r="O154">
        <f>'[1]CAC_SWISS_DAX (-SP-NIKKEI)'!AD239</f>
        <v>0</v>
      </c>
      <c r="P154">
        <f>'[1]CAC_SWISS_NIKKEI (-SP-DAX)'!AD239</f>
        <v>0</v>
      </c>
      <c r="Q154">
        <f>'[1]CAC_SWISS_DAX_SP (-NIKKEI)'!AF239</f>
        <v>0</v>
      </c>
      <c r="R154">
        <f>'[1]CAC_SWISS_SP_NIKKEI (-DAX)'!AF239</f>
        <v>0</v>
      </c>
      <c r="S154">
        <f>'[1]CAC_SWISS_DAX_NIKKEI (-SP)'!AF239</f>
        <v>0</v>
      </c>
      <c r="V154" t="str">
        <f t="shared" si="85"/>
        <v>BASE</v>
      </c>
      <c r="W154" t="str">
        <f t="shared" si="86"/>
        <v>BASE+SP</v>
      </c>
      <c r="X154" t="str">
        <f t="shared" si="87"/>
        <v>BASE+DAX</v>
      </c>
      <c r="Y154" t="str">
        <f t="shared" si="88"/>
        <v>BASE+NIKKEI</v>
      </c>
      <c r="Z154" s="2" t="str">
        <f t="shared" si="89"/>
        <v>- NIKKEI</v>
      </c>
      <c r="AA154" s="2" t="str">
        <f t="shared" si="62"/>
        <v>- DAX</v>
      </c>
      <c r="AB154" s="2" t="str">
        <f t="shared" si="77"/>
        <v>- SP</v>
      </c>
      <c r="AE154">
        <f t="shared" si="78"/>
        <v>0.7587512018918936</v>
      </c>
      <c r="AF154">
        <f t="shared" si="79"/>
        <v>0.76834444616158004</v>
      </c>
      <c r="AG154">
        <f t="shared" si="80"/>
        <v>0.7602692265244092</v>
      </c>
      <c r="AH154">
        <f t="shared" si="81"/>
        <v>0.76043704777173882</v>
      </c>
      <c r="AI154">
        <f t="shared" si="82"/>
        <v>0.76994870217849654</v>
      </c>
      <c r="AJ154">
        <f t="shared" si="83"/>
        <v>0.77083131011231176</v>
      </c>
      <c r="AK154">
        <f t="shared" si="84"/>
        <v>0.76187826707725248</v>
      </c>
      <c r="AM154" t="str">
        <f t="shared" si="90"/>
        <v>BASE</v>
      </c>
      <c r="AN154" t="str" cm="1">
        <f t="array" ref="AN154">IF(AM154="",_xlfn.IFS(AF154=MAX(AF154:AH154),"SP",AG154=MAX(AF154:AH154),"DAX",AH154=MAX(AF154:AH154),"NIKKEI",MAX(AF154:AH154)=0,""),"")</f>
        <v/>
      </c>
      <c r="AO154" t="str" cm="1">
        <f t="array" ref="AO154">IF(AM154="BASE","",IF(MAX(AF154:AH154)=0,_xlfn.IFS(AI154=MAX(AI154:AK154),"SP&amp;DAX",AJ154=MAX(AI154:AK154),"SP&amp;NIKKEI",AK154=MAX(AI154:AK154),"DAX&amp;NIKKEI"),""))</f>
        <v/>
      </c>
      <c r="AQ154" s="3">
        <f t="shared" si="91"/>
        <v>41971</v>
      </c>
      <c r="AR154" cm="1">
        <f t="array" ref="AR154">IF(AM154="BASE",AE154,_xlfn.IFS(AN154="DAX",AG154,AN154="NIKKEI",AH154,AN154="SP",AF154,AN154="",MAX(AI154:AK154)))</f>
        <v>0.7587512018918936</v>
      </c>
      <c r="AS154" s="4">
        <f t="shared" si="63"/>
        <v>0.76031371364498523</v>
      </c>
      <c r="AT154" s="4">
        <f t="shared" si="64"/>
        <v>0.71989198413135735</v>
      </c>
      <c r="AU154" s="4">
        <f t="shared" si="65"/>
        <v>7.1311170163362163E-6</v>
      </c>
      <c r="AV154" s="4">
        <f t="shared" si="66"/>
        <v>3.2342992103849225E-3</v>
      </c>
      <c r="AW154" s="4">
        <f t="shared" si="67"/>
        <v>2.2048414671837126E-3</v>
      </c>
      <c r="AX154" s="4">
        <f t="shared" si="68"/>
        <v>1.8111427600123076E-2</v>
      </c>
      <c r="AY154" s="4">
        <f t="shared" si="69"/>
        <v>8.086970749874892E-3</v>
      </c>
      <c r="AZ154" s="4">
        <f t="shared" si="70"/>
        <v>4.9983771134887824</v>
      </c>
      <c r="BA154" s="6" t="str">
        <f t="shared" si="71"/>
        <v>STRENGTHEN</v>
      </c>
      <c r="BB154" s="4">
        <f t="shared" si="72"/>
        <v>0.1</v>
      </c>
      <c r="BC154" s="4">
        <f t="shared" si="73"/>
        <v>0.60295548643614738</v>
      </c>
      <c r="BD154" s="4">
        <f t="shared" si="74"/>
        <v>0.77882552653643133</v>
      </c>
      <c r="BE154" s="4">
        <f t="shared" si="92"/>
        <v>0.05</v>
      </c>
      <c r="BF154" s="4" t="str">
        <f t="shared" si="93"/>
        <v/>
      </c>
      <c r="BG154" s="4" t="str">
        <f t="shared" si="94"/>
        <v/>
      </c>
      <c r="BH154" s="4" t="str">
        <f t="shared" si="95"/>
        <v/>
      </c>
      <c r="BI154" s="4" t="str">
        <f t="shared" si="96"/>
        <v/>
      </c>
      <c r="BJ154" s="4" t="str">
        <f t="shared" si="97"/>
        <v/>
      </c>
      <c r="BK154" s="4" t="str">
        <f t="shared" si="98"/>
        <v/>
      </c>
      <c r="BS154" s="3" t="str">
        <f t="shared" si="75"/>
        <v/>
      </c>
      <c r="BT154" s="5">
        <f t="shared" si="76"/>
        <v>4.042172951362788E-2</v>
      </c>
      <c r="BU154" s="3"/>
    </row>
    <row r="155" spans="1:73" x14ac:dyDescent="0.2">
      <c r="A155" s="1">
        <v>41974</v>
      </c>
      <c r="C155">
        <v>0.74824500396082949</v>
      </c>
      <c r="D155">
        <v>0.76043977630351967</v>
      </c>
      <c r="E155">
        <v>0.74877306782529796</v>
      </c>
      <c r="F155">
        <v>0.74912949748290458</v>
      </c>
      <c r="G155">
        <v>0.76106273596530627</v>
      </c>
      <c r="H155">
        <v>0.76207593261796569</v>
      </c>
      <c r="I155">
        <v>0.74966925772009951</v>
      </c>
      <c r="J155">
        <v>0.76271979820782243</v>
      </c>
      <c r="M155">
        <f>'[1]CAC_SWISS (-SP-NIKKEI-DAX)'!AC240</f>
        <v>0</v>
      </c>
      <c r="N155">
        <f>'[1]CAC_SWISS_SP (-NIKKEI-DAX)'!AD240</f>
        <v>0</v>
      </c>
      <c r="O155">
        <f>'[1]CAC_SWISS_DAX (-SP-NIKKEI)'!AD240</f>
        <v>0</v>
      </c>
      <c r="P155">
        <f>'[1]CAC_SWISS_NIKKEI (-SP-DAX)'!AD240</f>
        <v>0</v>
      </c>
      <c r="Q155">
        <f>'[1]CAC_SWISS_DAX_SP (-NIKKEI)'!AF240</f>
        <v>0</v>
      </c>
      <c r="R155">
        <f>'[1]CAC_SWISS_SP_NIKKEI (-DAX)'!AF240</f>
        <v>0</v>
      </c>
      <c r="S155">
        <f>'[1]CAC_SWISS_DAX_NIKKEI (-SP)'!AF240</f>
        <v>1</v>
      </c>
      <c r="V155" t="str">
        <f t="shared" si="85"/>
        <v>BASE</v>
      </c>
      <c r="W155" t="str">
        <f t="shared" si="86"/>
        <v>BASE+SP</v>
      </c>
      <c r="X155" t="str">
        <f t="shared" si="87"/>
        <v>BASE+DAX</v>
      </c>
      <c r="Y155" t="str">
        <f t="shared" si="88"/>
        <v>BASE+NIKKEI</v>
      </c>
      <c r="Z155" s="2" t="str">
        <f t="shared" si="89"/>
        <v>- NIKKEI</v>
      </c>
      <c r="AA155" s="2" t="str">
        <f t="shared" si="62"/>
        <v>- DAX</v>
      </c>
      <c r="AB155" s="2" t="str">
        <f t="shared" si="77"/>
        <v/>
      </c>
      <c r="AE155">
        <f t="shared" si="78"/>
        <v>0.74824500396082949</v>
      </c>
      <c r="AF155">
        <f t="shared" si="79"/>
        <v>0.76043977630351967</v>
      </c>
      <c r="AG155">
        <f t="shared" si="80"/>
        <v>0.74877306782529796</v>
      </c>
      <c r="AH155">
        <f t="shared" si="81"/>
        <v>0.74912949748290458</v>
      </c>
      <c r="AI155">
        <f t="shared" si="82"/>
        <v>0.76106273596530627</v>
      </c>
      <c r="AJ155">
        <f t="shared" si="83"/>
        <v>0.76207593261796569</v>
      </c>
      <c r="AK155" t="str">
        <f t="shared" si="84"/>
        <v/>
      </c>
      <c r="AM155" t="str">
        <f t="shared" si="90"/>
        <v>BASE</v>
      </c>
      <c r="AN155" t="str" cm="1">
        <f t="array" ref="AN155">IF(AM155="",_xlfn.IFS(AF155=MAX(AF155:AH155),"SP",AG155=MAX(AF155:AH155),"DAX",AH155=MAX(AF155:AH155),"NIKKEI",MAX(AF155:AH155)=0,""),"")</f>
        <v/>
      </c>
      <c r="AO155" t="str" cm="1">
        <f t="array" ref="AO155">IF(AM155="BASE","",IF(MAX(AF155:AH155)=0,_xlfn.IFS(AI155=MAX(AI155:AK155),"SP&amp;DAX",AJ155=MAX(AI155:AK155),"SP&amp;NIKKEI",AK155=MAX(AI155:AK155),"DAX&amp;NIKKEI"),""))</f>
        <v/>
      </c>
      <c r="AQ155" s="3">
        <f t="shared" si="91"/>
        <v>41974</v>
      </c>
      <c r="AR155" cm="1">
        <f t="array" ref="AR155">IF(AM155="BASE",AE155,_xlfn.IFS(AN155="DAX",AG155,AN155="NIKKEI",AH155,AN155="SP",AF155,AN155="",MAX(AI155:AK155)))</f>
        <v>0.74824500396082949</v>
      </c>
      <c r="AS155" s="4">
        <f t="shared" si="63"/>
        <v>0.75904395910816747</v>
      </c>
      <c r="AT155" s="4">
        <f t="shared" si="64"/>
        <v>0.72223397316195703</v>
      </c>
      <c r="AU155" s="4">
        <f t="shared" si="65"/>
        <v>2.1479511825807606E-5</v>
      </c>
      <c r="AV155" s="4">
        <f t="shared" si="66"/>
        <v>3.1450639075213762E-3</v>
      </c>
      <c r="AW155" s="4">
        <f t="shared" si="67"/>
        <v>6.8295947101232679E-3</v>
      </c>
      <c r="AX155" s="4">
        <f t="shared" si="68"/>
        <v>1.7867410927680002E-2</v>
      </c>
      <c r="AY155" s="4">
        <f t="shared" si="69"/>
        <v>8.0653102440642836E-3</v>
      </c>
      <c r="AZ155" s="4">
        <f t="shared" si="70"/>
        <v>4.5639888401442432</v>
      </c>
      <c r="BA155" s="6" t="str">
        <f t="shared" si="71"/>
        <v>STRENGTHEN</v>
      </c>
      <c r="BB155" s="4">
        <f t="shared" si="72"/>
        <v>0.1</v>
      </c>
      <c r="BC155" s="4">
        <f t="shared" si="73"/>
        <v>0.60295548643614738</v>
      </c>
      <c r="BD155" s="4">
        <f t="shared" si="74"/>
        <v>0.77882552653643133</v>
      </c>
      <c r="BE155" s="4">
        <f t="shared" si="92"/>
        <v>0.05</v>
      </c>
      <c r="BF155" s="4" t="str">
        <f t="shared" si="93"/>
        <v/>
      </c>
      <c r="BG155" s="4" t="str">
        <f t="shared" si="94"/>
        <v/>
      </c>
      <c r="BH155" s="4" t="str">
        <f t="shared" si="95"/>
        <v/>
      </c>
      <c r="BI155" s="4" t="str">
        <f t="shared" si="96"/>
        <v/>
      </c>
      <c r="BJ155" s="4" t="str">
        <f t="shared" si="97"/>
        <v/>
      </c>
      <c r="BK155" s="4" t="str">
        <f t="shared" si="98"/>
        <v/>
      </c>
      <c r="BS155" s="3" t="str">
        <f t="shared" si="75"/>
        <v/>
      </c>
      <c r="BT155" s="5">
        <f t="shared" si="76"/>
        <v>3.6809985946210433E-2</v>
      </c>
      <c r="BU155" s="3"/>
    </row>
    <row r="156" spans="1:73" x14ac:dyDescent="0.2">
      <c r="A156" s="1">
        <v>41975</v>
      </c>
      <c r="C156">
        <v>0.72459664193995554</v>
      </c>
      <c r="D156">
        <v>0.73924461566844657</v>
      </c>
      <c r="E156">
        <v>0.72462025943281583</v>
      </c>
      <c r="F156">
        <v>0.72578569539884985</v>
      </c>
      <c r="G156">
        <v>0.73928184520924234</v>
      </c>
      <c r="H156">
        <v>0.74148316988064145</v>
      </c>
      <c r="I156">
        <v>0.72581009474013469</v>
      </c>
      <c r="J156">
        <v>0.74152238749052557</v>
      </c>
      <c r="M156">
        <f>'[1]CAC_SWISS (-SP-NIKKEI-DAX)'!AC241</f>
        <v>0</v>
      </c>
      <c r="N156">
        <f>'[1]CAC_SWISS_SP (-NIKKEI-DAX)'!AD241</f>
        <v>0</v>
      </c>
      <c r="O156">
        <f>'[1]CAC_SWISS_DAX (-SP-NIKKEI)'!AD241</f>
        <v>0</v>
      </c>
      <c r="P156">
        <f>'[1]CAC_SWISS_NIKKEI (-SP-DAX)'!AD241</f>
        <v>0</v>
      </c>
      <c r="Q156">
        <f>'[1]CAC_SWISS_DAX_SP (-NIKKEI)'!AF241</f>
        <v>0</v>
      </c>
      <c r="R156">
        <f>'[1]CAC_SWISS_SP_NIKKEI (-DAX)'!AF241</f>
        <v>0</v>
      </c>
      <c r="S156">
        <f>'[1]CAC_SWISS_DAX_NIKKEI (-SP)'!AF241</f>
        <v>1</v>
      </c>
      <c r="V156" t="str">
        <f t="shared" si="85"/>
        <v>BASE</v>
      </c>
      <c r="W156" t="str">
        <f t="shared" si="86"/>
        <v>BASE+SP</v>
      </c>
      <c r="X156" t="str">
        <f t="shared" si="87"/>
        <v>BASE+DAX</v>
      </c>
      <c r="Y156" t="str">
        <f t="shared" si="88"/>
        <v>BASE+NIKKEI</v>
      </c>
      <c r="Z156" s="2" t="str">
        <f t="shared" si="89"/>
        <v>- NIKKEI</v>
      </c>
      <c r="AA156" s="2" t="str">
        <f t="shared" si="62"/>
        <v>- DAX</v>
      </c>
      <c r="AB156" s="2" t="str">
        <f t="shared" si="77"/>
        <v/>
      </c>
      <c r="AE156">
        <f t="shared" si="78"/>
        <v>0.72459664193995554</v>
      </c>
      <c r="AF156">
        <f t="shared" si="79"/>
        <v>0.73924461566844657</v>
      </c>
      <c r="AG156">
        <f t="shared" si="80"/>
        <v>0.72462025943281583</v>
      </c>
      <c r="AH156">
        <f t="shared" si="81"/>
        <v>0.72578569539884985</v>
      </c>
      <c r="AI156">
        <f t="shared" si="82"/>
        <v>0.73928184520924234</v>
      </c>
      <c r="AJ156">
        <f t="shared" si="83"/>
        <v>0.74148316988064145</v>
      </c>
      <c r="AK156" t="str">
        <f t="shared" si="84"/>
        <v/>
      </c>
      <c r="AM156" t="str">
        <f t="shared" si="90"/>
        <v>BASE</v>
      </c>
      <c r="AN156" t="str" cm="1">
        <f t="array" ref="AN156">IF(AM156="",_xlfn.IFS(AF156=MAX(AF156:AH156),"SP",AG156=MAX(AF156:AH156),"DAX",AH156=MAX(AF156:AH156),"NIKKEI",MAX(AF156:AH156)=0,""),"")</f>
        <v/>
      </c>
      <c r="AO156" t="str" cm="1">
        <f t="array" ref="AO156">IF(AM156="BASE","",IF(MAX(AF156:AH156)=0,_xlfn.IFS(AI156=MAX(AI156:AK156),"SP&amp;DAX",AJ156=MAX(AI156:AK156),"SP&amp;NIKKEI",AK156=MAX(AI156:AK156),"DAX&amp;NIKKEI"),""))</f>
        <v/>
      </c>
      <c r="AQ156" s="3">
        <f t="shared" si="91"/>
        <v>41975</v>
      </c>
      <c r="AR156" cm="1">
        <f t="array" ref="AR156">IF(AM156="BASE",AE156,_xlfn.IFS(AN156="DAX",AG156,AN156="NIKKEI",AH156,AN156="SP",AF156,AN156="",MAX(AI156:AK156)))</f>
        <v>0.72459664193995554</v>
      </c>
      <c r="AS156" s="4">
        <f t="shared" si="63"/>
        <v>0.75530611438144735</v>
      </c>
      <c r="AT156" s="4">
        <f t="shared" si="64"/>
        <v>0.72460229288975742</v>
      </c>
      <c r="AU156" s="4">
        <f t="shared" si="65"/>
        <v>1.3684743453908429E-4</v>
      </c>
      <c r="AV156" s="4">
        <f t="shared" si="66"/>
        <v>3.0452511353599131E-3</v>
      </c>
      <c r="AW156" s="4">
        <f t="shared" si="67"/>
        <v>4.4937979974814302E-2</v>
      </c>
      <c r="AX156" s="4">
        <f t="shared" si="68"/>
        <v>1.7642949116807256E-2</v>
      </c>
      <c r="AY156" s="4">
        <f t="shared" si="69"/>
        <v>8.6365366994592633E-3</v>
      </c>
      <c r="AZ156" s="4">
        <f t="shared" si="70"/>
        <v>3.5551080902154109</v>
      </c>
      <c r="BA156" s="6" t="str">
        <f t="shared" si="71"/>
        <v>STRENGTHEN</v>
      </c>
      <c r="BB156" s="4">
        <f t="shared" si="72"/>
        <v>0.1</v>
      </c>
      <c r="BC156" s="4">
        <f t="shared" si="73"/>
        <v>0.60295548643614738</v>
      </c>
      <c r="BD156" s="4">
        <f t="shared" si="74"/>
        <v>0.77882552653643133</v>
      </c>
      <c r="BE156" s="4">
        <f t="shared" si="92"/>
        <v>0.05</v>
      </c>
      <c r="BF156" s="4" t="str">
        <f t="shared" si="93"/>
        <v/>
      </c>
      <c r="BG156" s="4" t="str">
        <f t="shared" si="94"/>
        <v/>
      </c>
      <c r="BH156" s="4" t="str">
        <f t="shared" si="95"/>
        <v/>
      </c>
      <c r="BI156" s="4" t="str">
        <f t="shared" si="96"/>
        <v/>
      </c>
      <c r="BJ156" s="4" t="str">
        <f t="shared" si="97"/>
        <v/>
      </c>
      <c r="BK156" s="4" t="str">
        <f t="shared" si="98"/>
        <v/>
      </c>
      <c r="BS156" s="3" t="str">
        <f t="shared" si="75"/>
        <v/>
      </c>
      <c r="BT156" s="5">
        <f t="shared" si="76"/>
        <v>3.0703821491689931E-2</v>
      </c>
      <c r="BU156" s="3"/>
    </row>
    <row r="157" spans="1:73" x14ac:dyDescent="0.2">
      <c r="A157" s="1">
        <v>41976</v>
      </c>
      <c r="C157">
        <v>0.72132432936320579</v>
      </c>
      <c r="D157">
        <v>0.73459549296403392</v>
      </c>
      <c r="E157">
        <v>0.72132524684455035</v>
      </c>
      <c r="F157">
        <v>0.72234202090513699</v>
      </c>
      <c r="G157">
        <v>0.73460033231684363</v>
      </c>
      <c r="H157">
        <v>0.73687731855185989</v>
      </c>
      <c r="I157">
        <v>0.72234319614077591</v>
      </c>
      <c r="J157">
        <v>0.73688337141184679</v>
      </c>
      <c r="M157">
        <f>'[1]CAC_SWISS (-SP-NIKKEI-DAX)'!AC242</f>
        <v>0</v>
      </c>
      <c r="N157">
        <f>'[1]CAC_SWISS_SP (-NIKKEI-DAX)'!AD242</f>
        <v>0</v>
      </c>
      <c r="O157">
        <f>'[1]CAC_SWISS_DAX (-SP-NIKKEI)'!AD242</f>
        <v>0</v>
      </c>
      <c r="P157">
        <f>'[1]CAC_SWISS_NIKKEI (-SP-DAX)'!AD242</f>
        <v>0</v>
      </c>
      <c r="Q157">
        <f>'[1]CAC_SWISS_DAX_SP (-NIKKEI)'!AF242</f>
        <v>0</v>
      </c>
      <c r="R157">
        <f>'[1]CAC_SWISS_SP_NIKKEI (-DAX)'!AF242</f>
        <v>0</v>
      </c>
      <c r="S157">
        <f>'[1]CAC_SWISS_DAX_NIKKEI (-SP)'!AF242</f>
        <v>1</v>
      </c>
      <c r="V157" t="str">
        <f t="shared" si="85"/>
        <v>BASE</v>
      </c>
      <c r="W157" t="str">
        <f t="shared" si="86"/>
        <v>BASE+SP</v>
      </c>
      <c r="X157" t="str">
        <f t="shared" si="87"/>
        <v>BASE+DAX</v>
      </c>
      <c r="Y157" t="str">
        <f t="shared" si="88"/>
        <v>BASE+NIKKEI</v>
      </c>
      <c r="Z157" s="2" t="str">
        <f t="shared" si="89"/>
        <v>- NIKKEI</v>
      </c>
      <c r="AA157" s="2" t="str">
        <f t="shared" ref="AA157:AA220" si="99">IF(R157=0,"- DAX","")</f>
        <v>- DAX</v>
      </c>
      <c r="AB157" s="2" t="str">
        <f t="shared" si="77"/>
        <v/>
      </c>
      <c r="AE157">
        <f t="shared" si="78"/>
        <v>0.72132432936320579</v>
      </c>
      <c r="AF157">
        <f t="shared" si="79"/>
        <v>0.73459549296403392</v>
      </c>
      <c r="AG157">
        <f t="shared" si="80"/>
        <v>0.72132524684455035</v>
      </c>
      <c r="AH157">
        <f t="shared" si="81"/>
        <v>0.72234202090513699</v>
      </c>
      <c r="AI157">
        <f t="shared" si="82"/>
        <v>0.73460033231684363</v>
      </c>
      <c r="AJ157">
        <f t="shared" si="83"/>
        <v>0.73687731855185989</v>
      </c>
      <c r="AK157" t="str">
        <f t="shared" si="84"/>
        <v/>
      </c>
      <c r="AM157" t="str">
        <f t="shared" si="90"/>
        <v>BASE</v>
      </c>
      <c r="AN157" t="str" cm="1">
        <f t="array" ref="AN157">IF(AM157="",_xlfn.IFS(AF157=MAX(AF157:AH157),"SP",AG157=MAX(AF157:AH157),"DAX",AH157=MAX(AF157:AH157),"NIKKEI",MAX(AF157:AH157)=0,""),"")</f>
        <v/>
      </c>
      <c r="AO157" t="str" cm="1">
        <f t="array" ref="AO157">IF(AM157="BASE","",IF(MAX(AF157:AH157)=0,_xlfn.IFS(AI157=MAX(AI157:AK157),"SP&amp;DAX",AJ157=MAX(AI157:AK157),"SP&amp;NIKKEI",AK157=MAX(AI157:AK157),"DAX&amp;NIKKEI"),""))</f>
        <v/>
      </c>
      <c r="AQ157" s="3">
        <f t="shared" si="91"/>
        <v>41976</v>
      </c>
      <c r="AR157" cm="1">
        <f t="array" ref="AR157">IF(AM157="BASE",AE157,_xlfn.IFS(AN157="DAX",AG157,AN157="NIKKEI",AH157,AN157="SP",AF157,AN157="",MAX(AI157:AK157)))</f>
        <v>0.72132432936320579</v>
      </c>
      <c r="AS157" s="4">
        <f t="shared" si="63"/>
        <v>0.7518414021965889</v>
      </c>
      <c r="AT157" s="4">
        <f t="shared" si="64"/>
        <v>0.72683095953397481</v>
      </c>
      <c r="AU157" s="4">
        <f t="shared" si="65"/>
        <v>2.5176707172676343E-4</v>
      </c>
      <c r="AV157" s="4">
        <f t="shared" si="66"/>
        <v>2.929443061947251E-3</v>
      </c>
      <c r="AW157" s="4">
        <f t="shared" si="67"/>
        <v>8.5943664513284501E-2</v>
      </c>
      <c r="AX157" s="4">
        <f t="shared" si="68"/>
        <v>1.7368736103201866E-2</v>
      </c>
      <c r="AY157" s="4">
        <f t="shared" si="69"/>
        <v>9.1523531625271846E-3</v>
      </c>
      <c r="AZ157" s="4">
        <f t="shared" si="70"/>
        <v>2.7326789316888762</v>
      </c>
      <c r="BA157" s="6" t="str">
        <f t="shared" si="71"/>
        <v>STRENGTHEN</v>
      </c>
      <c r="BB157" s="4">
        <f t="shared" si="72"/>
        <v>0.1</v>
      </c>
      <c r="BC157" s="4">
        <f t="shared" si="73"/>
        <v>0.60295548643614738</v>
      </c>
      <c r="BD157" s="4">
        <f t="shared" si="74"/>
        <v>0.77882552653643133</v>
      </c>
      <c r="BE157" s="4">
        <f t="shared" si="92"/>
        <v>0.05</v>
      </c>
      <c r="BF157" s="4" t="str">
        <f t="shared" si="93"/>
        <v/>
      </c>
      <c r="BG157" s="4" t="str">
        <f t="shared" si="94"/>
        <v/>
      </c>
      <c r="BH157" s="4" t="str">
        <f t="shared" si="95"/>
        <v/>
      </c>
      <c r="BI157" s="4" t="str">
        <f t="shared" si="96"/>
        <v/>
      </c>
      <c r="BJ157" s="4" t="str">
        <f t="shared" si="97"/>
        <v/>
      </c>
      <c r="BK157" s="4" t="str">
        <f t="shared" si="98"/>
        <v/>
      </c>
      <c r="BS157" s="3" t="str">
        <f t="shared" si="75"/>
        <v/>
      </c>
      <c r="BT157" s="5">
        <f t="shared" si="76"/>
        <v>2.5010442662614096E-2</v>
      </c>
      <c r="BU157" s="3"/>
    </row>
    <row r="158" spans="1:73" x14ac:dyDescent="0.2">
      <c r="A158" s="1">
        <v>41977</v>
      </c>
      <c r="C158">
        <v>0.72004246758389179</v>
      </c>
      <c r="D158">
        <v>0.73409199622738952</v>
      </c>
      <c r="E158">
        <v>0.72004399296232635</v>
      </c>
      <c r="F158">
        <v>0.72104965690219658</v>
      </c>
      <c r="G158">
        <v>0.73409734519671455</v>
      </c>
      <c r="H158">
        <v>0.73633131146038688</v>
      </c>
      <c r="I158">
        <v>0.72105149334056451</v>
      </c>
      <c r="J158">
        <v>0.73633780873713761</v>
      </c>
      <c r="M158">
        <f>'[1]CAC_SWISS (-SP-NIKKEI-DAX)'!AC243</f>
        <v>0</v>
      </c>
      <c r="N158">
        <f>'[1]CAC_SWISS_SP (-NIKKEI-DAX)'!AD243</f>
        <v>0</v>
      </c>
      <c r="O158">
        <f>'[1]CAC_SWISS_DAX (-SP-NIKKEI)'!AD243</f>
        <v>0</v>
      </c>
      <c r="P158">
        <f>'[1]CAC_SWISS_NIKKEI (-SP-DAX)'!AD243</f>
        <v>0</v>
      </c>
      <c r="Q158">
        <f>'[1]CAC_SWISS_DAX_SP (-NIKKEI)'!AF243</f>
        <v>0</v>
      </c>
      <c r="R158">
        <f>'[1]CAC_SWISS_SP_NIKKEI (-DAX)'!AF243</f>
        <v>0</v>
      </c>
      <c r="S158">
        <f>'[1]CAC_SWISS_DAX_NIKKEI (-SP)'!AF243</f>
        <v>1</v>
      </c>
      <c r="V158" t="str">
        <f t="shared" si="85"/>
        <v>BASE</v>
      </c>
      <c r="W158" t="str">
        <f t="shared" si="86"/>
        <v>BASE+SP</v>
      </c>
      <c r="X158" t="str">
        <f t="shared" si="87"/>
        <v>BASE+DAX</v>
      </c>
      <c r="Y158" t="str">
        <f t="shared" si="88"/>
        <v>BASE+NIKKEI</v>
      </c>
      <c r="Z158" s="2" t="str">
        <f t="shared" si="89"/>
        <v>- NIKKEI</v>
      </c>
      <c r="AA158" s="2" t="str">
        <f t="shared" si="99"/>
        <v>- DAX</v>
      </c>
      <c r="AB158" s="2" t="str">
        <f t="shared" si="77"/>
        <v/>
      </c>
      <c r="AE158">
        <f t="shared" si="78"/>
        <v>0.72004246758389179</v>
      </c>
      <c r="AF158">
        <f t="shared" si="79"/>
        <v>0.73409199622738952</v>
      </c>
      <c r="AG158">
        <f t="shared" si="80"/>
        <v>0.72004399296232635</v>
      </c>
      <c r="AH158">
        <f t="shared" si="81"/>
        <v>0.72104965690219658</v>
      </c>
      <c r="AI158">
        <f t="shared" si="82"/>
        <v>0.73409734519671455</v>
      </c>
      <c r="AJ158">
        <f t="shared" si="83"/>
        <v>0.73633131146038688</v>
      </c>
      <c r="AK158" t="str">
        <f t="shared" si="84"/>
        <v/>
      </c>
      <c r="AM158" t="str">
        <f t="shared" si="90"/>
        <v>BASE</v>
      </c>
      <c r="AN158" t="str" cm="1">
        <f t="array" ref="AN158">IF(AM158="",_xlfn.IFS(AF158=MAX(AF158:AH158),"SP",AG158=MAX(AF158:AH158),"DAX",AH158=MAX(AF158:AH158),"NIKKEI",MAX(AF158:AH158)=0,""),"")</f>
        <v/>
      </c>
      <c r="AO158" t="str" cm="1">
        <f t="array" ref="AO158">IF(AM158="BASE","",IF(MAX(AF158:AH158)=0,_xlfn.IFS(AI158=MAX(AI158:AK158),"SP&amp;DAX",AJ158=MAX(AI158:AK158),"SP&amp;NIKKEI",AK158=MAX(AI158:AK158),"DAX&amp;NIKKEI"),""))</f>
        <v/>
      </c>
      <c r="AQ158" s="3">
        <f t="shared" si="91"/>
        <v>41977</v>
      </c>
      <c r="AR158" cm="1">
        <f t="array" ref="AR158">IF(AM158="BASE",AE158,_xlfn.IFS(AN158="DAX",AG158,AN158="NIKKEI",AH158,AN158="SP",AF158,AN158="",MAX(AI158:AK158)))</f>
        <v>0.72004246758389179</v>
      </c>
      <c r="AS158" s="4">
        <f t="shared" si="63"/>
        <v>0.74821552921047085</v>
      </c>
      <c r="AT158" s="4">
        <f t="shared" si="64"/>
        <v>0.72915595042582826</v>
      </c>
      <c r="AU158" s="4">
        <f t="shared" si="65"/>
        <v>3.4730184058560682E-4</v>
      </c>
      <c r="AV158" s="4">
        <f t="shared" si="66"/>
        <v>2.7879648521930036E-3</v>
      </c>
      <c r="AW158" s="4">
        <f t="shared" si="67"/>
        <v>0.12457181456660775</v>
      </c>
      <c r="AX158" s="4">
        <f t="shared" si="68"/>
        <v>1.7003204220709715E-2</v>
      </c>
      <c r="AY158" s="4">
        <f t="shared" si="69"/>
        <v>9.5125959181719035E-3</v>
      </c>
      <c r="AZ158" s="4">
        <f t="shared" si="70"/>
        <v>2.0036148858413187</v>
      </c>
      <c r="BA158" s="6" t="str">
        <f t="shared" si="71"/>
        <v>NEUTRAL</v>
      </c>
      <c r="BB158" s="4">
        <f t="shared" si="72"/>
        <v>0.1</v>
      </c>
      <c r="BC158" s="4">
        <f t="shared" si="73"/>
        <v>0.60295548643614738</v>
      </c>
      <c r="BD158" s="4">
        <f t="shared" si="74"/>
        <v>0.77882552653643133</v>
      </c>
      <c r="BE158" s="4">
        <f t="shared" si="92"/>
        <v>0.05</v>
      </c>
      <c r="BF158" s="4" t="str">
        <f t="shared" si="93"/>
        <v/>
      </c>
      <c r="BG158" s="4" t="str">
        <f t="shared" si="94"/>
        <v/>
      </c>
      <c r="BH158" s="4" t="str">
        <f t="shared" si="95"/>
        <v/>
      </c>
      <c r="BI158" s="4" t="str">
        <f t="shared" si="96"/>
        <v/>
      </c>
      <c r="BJ158" s="4" t="str">
        <f t="shared" si="97"/>
        <v/>
      </c>
      <c r="BK158" s="4" t="str">
        <f t="shared" si="98"/>
        <v/>
      </c>
      <c r="BS158" s="3" t="str">
        <f t="shared" si="75"/>
        <v/>
      </c>
      <c r="BT158" s="5">
        <f t="shared" si="76"/>
        <v>1.9059578784642595E-2</v>
      </c>
      <c r="BU158" s="3"/>
    </row>
    <row r="159" spans="1:73" x14ac:dyDescent="0.2">
      <c r="A159" s="1">
        <v>41978</v>
      </c>
      <c r="C159">
        <v>0.72270280954960764</v>
      </c>
      <c r="D159">
        <v>0.7368529107604439</v>
      </c>
      <c r="E159">
        <v>0.722704332149402</v>
      </c>
      <c r="F159">
        <v>0.72365002928498701</v>
      </c>
      <c r="G159">
        <v>0.73685418290925542</v>
      </c>
      <c r="H159">
        <v>0.73905344552659336</v>
      </c>
      <c r="I159">
        <v>0.72365131201335342</v>
      </c>
      <c r="J159">
        <v>0.73905542804613689</v>
      </c>
      <c r="M159">
        <f>'[1]CAC_SWISS (-SP-NIKKEI-DAX)'!AC244</f>
        <v>0</v>
      </c>
      <c r="N159">
        <f>'[1]CAC_SWISS_SP (-NIKKEI-DAX)'!AD244</f>
        <v>0</v>
      </c>
      <c r="O159">
        <f>'[1]CAC_SWISS_DAX (-SP-NIKKEI)'!AD244</f>
        <v>0</v>
      </c>
      <c r="P159">
        <f>'[1]CAC_SWISS_NIKKEI (-SP-DAX)'!AD244</f>
        <v>0</v>
      </c>
      <c r="Q159">
        <f>'[1]CAC_SWISS_DAX_SP (-NIKKEI)'!AF244</f>
        <v>0</v>
      </c>
      <c r="R159">
        <f>'[1]CAC_SWISS_SP_NIKKEI (-DAX)'!AF244</f>
        <v>0</v>
      </c>
      <c r="S159">
        <f>'[1]CAC_SWISS_DAX_NIKKEI (-SP)'!AF244</f>
        <v>1</v>
      </c>
      <c r="V159" t="str">
        <f t="shared" si="85"/>
        <v>BASE</v>
      </c>
      <c r="W159" t="str">
        <f t="shared" si="86"/>
        <v>BASE+SP</v>
      </c>
      <c r="X159" t="str">
        <f t="shared" si="87"/>
        <v>BASE+DAX</v>
      </c>
      <c r="Y159" t="str">
        <f t="shared" si="88"/>
        <v>BASE+NIKKEI</v>
      </c>
      <c r="Z159" s="2" t="str">
        <f t="shared" si="89"/>
        <v>- NIKKEI</v>
      </c>
      <c r="AA159" s="2" t="str">
        <f t="shared" si="99"/>
        <v>- DAX</v>
      </c>
      <c r="AB159" s="2" t="str">
        <f t="shared" si="77"/>
        <v/>
      </c>
      <c r="AE159">
        <f t="shared" si="78"/>
        <v>0.72270280954960764</v>
      </c>
      <c r="AF159">
        <f t="shared" si="79"/>
        <v>0.7368529107604439</v>
      </c>
      <c r="AG159">
        <f t="shared" si="80"/>
        <v>0.722704332149402</v>
      </c>
      <c r="AH159">
        <f t="shared" si="81"/>
        <v>0.72365002928498701</v>
      </c>
      <c r="AI159">
        <f t="shared" si="82"/>
        <v>0.73685418290925542</v>
      </c>
      <c r="AJ159">
        <f t="shared" si="83"/>
        <v>0.73905344552659336</v>
      </c>
      <c r="AK159" t="str">
        <f t="shared" si="84"/>
        <v/>
      </c>
      <c r="AM159" t="str">
        <f t="shared" si="90"/>
        <v>BASE</v>
      </c>
      <c r="AN159" t="str" cm="1">
        <f t="array" ref="AN159">IF(AM159="",_xlfn.IFS(AF159=MAX(AF159:AH159),"SP",AG159=MAX(AF159:AH159),"DAX",AH159=MAX(AF159:AH159),"NIKKEI",MAX(AF159:AH159)=0,""),"")</f>
        <v/>
      </c>
      <c r="AO159" t="str" cm="1">
        <f t="array" ref="AO159">IF(AM159="BASE","",IF(MAX(AF159:AH159)=0,_xlfn.IFS(AI159=MAX(AI159:AK159),"SP&amp;DAX",AJ159=MAX(AI159:AK159),"SP&amp;NIKKEI",AK159=MAX(AI159:AK159),"DAX&amp;NIKKEI"),""))</f>
        <v/>
      </c>
      <c r="AQ159" s="3">
        <f t="shared" si="91"/>
        <v>41978</v>
      </c>
      <c r="AR159" cm="1">
        <f t="array" ref="AR159">IF(AM159="BASE",AE159,_xlfn.IFS(AN159="DAX",AG159,AN159="NIKKEI",AH159,AN159="SP",AF159,AN159="",MAX(AI159:AK159)))</f>
        <v>0.72270280954960764</v>
      </c>
      <c r="AS159" s="4">
        <f t="shared" si="63"/>
        <v>0.74437568928495212</v>
      </c>
      <c r="AT159" s="4">
        <f t="shared" si="64"/>
        <v>0.73168174559247168</v>
      </c>
      <c r="AU159" s="4">
        <f t="shared" si="65"/>
        <v>3.8479233162450874E-4</v>
      </c>
      <c r="AV159" s="4">
        <f t="shared" si="66"/>
        <v>2.6206308277090602E-3</v>
      </c>
      <c r="AW159" s="4">
        <f t="shared" si="67"/>
        <v>0.14683194884068881</v>
      </c>
      <c r="AX159" s="4">
        <f t="shared" si="68"/>
        <v>1.6517955217593049E-2</v>
      </c>
      <c r="AY159" s="4">
        <f t="shared" si="69"/>
        <v>9.5337217138236254E-3</v>
      </c>
      <c r="AZ159" s="4">
        <f t="shared" si="70"/>
        <v>1.3314783117777174</v>
      </c>
      <c r="BA159" s="6" t="str">
        <f t="shared" si="71"/>
        <v>NEUTRAL</v>
      </c>
      <c r="BB159" s="4">
        <f t="shared" si="72"/>
        <v>0.1</v>
      </c>
      <c r="BC159" s="4">
        <f t="shared" si="73"/>
        <v>0.60295548643614738</v>
      </c>
      <c r="BD159" s="4">
        <f t="shared" si="74"/>
        <v>0.77882552653643133</v>
      </c>
      <c r="BE159" s="4">
        <f t="shared" si="92"/>
        <v>0.05</v>
      </c>
      <c r="BF159" s="4" t="str">
        <f t="shared" si="93"/>
        <v/>
      </c>
      <c r="BG159" s="4" t="str">
        <f t="shared" si="94"/>
        <v/>
      </c>
      <c r="BH159" s="4" t="str">
        <f t="shared" si="95"/>
        <v/>
      </c>
      <c r="BI159" s="4" t="str">
        <f t="shared" si="96"/>
        <v/>
      </c>
      <c r="BJ159" s="4" t="str">
        <f t="shared" si="97"/>
        <v/>
      </c>
      <c r="BK159" s="4" t="str">
        <f t="shared" si="98"/>
        <v/>
      </c>
      <c r="BS159" s="3" t="str">
        <f t="shared" si="75"/>
        <v/>
      </c>
      <c r="BT159" s="5">
        <f t="shared" si="76"/>
        <v>1.2693943692480447E-2</v>
      </c>
      <c r="BU159" s="3"/>
    </row>
    <row r="160" spans="1:73" x14ac:dyDescent="0.2">
      <c r="A160" s="1">
        <v>41981</v>
      </c>
      <c r="C160">
        <v>0.72385678852449209</v>
      </c>
      <c r="D160">
        <v>0.74252453236838611</v>
      </c>
      <c r="E160">
        <v>0.7238890170461183</v>
      </c>
      <c r="F160">
        <v>0.72434796238847343</v>
      </c>
      <c r="G160">
        <v>0.74254447453605266</v>
      </c>
      <c r="H160">
        <v>0.7436148798992952</v>
      </c>
      <c r="I160">
        <v>0.7243754044855889</v>
      </c>
      <c r="J160">
        <v>0.74362921687453909</v>
      </c>
      <c r="M160">
        <f>'[1]CAC_SWISS (-SP-NIKKEI-DAX)'!AC245</f>
        <v>0</v>
      </c>
      <c r="N160">
        <f>'[1]CAC_SWISS_SP (-NIKKEI-DAX)'!AD245</f>
        <v>0</v>
      </c>
      <c r="O160">
        <f>'[1]CAC_SWISS_DAX (-SP-NIKKEI)'!AD245</f>
        <v>0</v>
      </c>
      <c r="P160">
        <f>'[1]CAC_SWISS_NIKKEI (-SP-DAX)'!AD245</f>
        <v>0</v>
      </c>
      <c r="Q160">
        <f>'[1]CAC_SWISS_DAX_SP (-NIKKEI)'!AF245</f>
        <v>0</v>
      </c>
      <c r="R160">
        <f>'[1]CAC_SWISS_SP_NIKKEI (-DAX)'!AF245</f>
        <v>0</v>
      </c>
      <c r="S160">
        <f>'[1]CAC_SWISS_DAX_NIKKEI (-SP)'!AF245</f>
        <v>1</v>
      </c>
      <c r="V160" t="str">
        <f t="shared" si="85"/>
        <v>BASE</v>
      </c>
      <c r="W160" t="str">
        <f t="shared" si="86"/>
        <v>BASE+SP</v>
      </c>
      <c r="X160" t="str">
        <f t="shared" si="87"/>
        <v>BASE+DAX</v>
      </c>
      <c r="Y160" t="str">
        <f t="shared" si="88"/>
        <v>BASE+NIKKEI</v>
      </c>
      <c r="Z160" s="2" t="str">
        <f t="shared" si="89"/>
        <v>- NIKKEI</v>
      </c>
      <c r="AA160" s="2" t="str">
        <f t="shared" si="99"/>
        <v>- DAX</v>
      </c>
      <c r="AB160" s="2" t="str">
        <f t="shared" si="77"/>
        <v/>
      </c>
      <c r="AE160">
        <f t="shared" si="78"/>
        <v>0.72385678852449209</v>
      </c>
      <c r="AF160">
        <f t="shared" si="79"/>
        <v>0.74252453236838611</v>
      </c>
      <c r="AG160">
        <f t="shared" si="80"/>
        <v>0.7238890170461183</v>
      </c>
      <c r="AH160">
        <f t="shared" si="81"/>
        <v>0.72434796238847343</v>
      </c>
      <c r="AI160">
        <f t="shared" si="82"/>
        <v>0.74254447453605266</v>
      </c>
      <c r="AJ160">
        <f t="shared" si="83"/>
        <v>0.7436148798992952</v>
      </c>
      <c r="AK160" t="str">
        <f t="shared" si="84"/>
        <v/>
      </c>
      <c r="AM160" t="str">
        <f t="shared" si="90"/>
        <v>BASE</v>
      </c>
      <c r="AN160" t="str" cm="1">
        <f t="array" ref="AN160">IF(AM160="",_xlfn.IFS(AF160=MAX(AF160:AH160),"SP",AG160=MAX(AF160:AH160),"DAX",AH160=MAX(AF160:AH160),"NIKKEI",MAX(AF160:AH160)=0,""),"")</f>
        <v/>
      </c>
      <c r="AO160" t="str" cm="1">
        <f t="array" ref="AO160">IF(AM160="BASE","",IF(MAX(AF160:AH160)=0,_xlfn.IFS(AI160=MAX(AI160:AK160),"SP&amp;DAX",AJ160=MAX(AI160:AK160),"SP&amp;NIKKEI",AK160=MAX(AI160:AK160),"DAX&amp;NIKKEI"),""))</f>
        <v/>
      </c>
      <c r="AQ160" s="3">
        <f t="shared" si="91"/>
        <v>41981</v>
      </c>
      <c r="AR160" cm="1">
        <f t="array" ref="AR160">IF(AM160="BASE",AE160,_xlfn.IFS(AN160="DAX",AG160,AN160="NIKKEI",AH160,AN160="SP",AF160,AN160="",MAX(AI160:AK160)))</f>
        <v>0.72385678852449209</v>
      </c>
      <c r="AS160" s="4">
        <f t="shared" si="63"/>
        <v>0.74045892723541007</v>
      </c>
      <c r="AT160" s="4">
        <f t="shared" si="64"/>
        <v>0.73426963479523555</v>
      </c>
      <c r="AU160" s="4">
        <f t="shared" si="65"/>
        <v>3.7588569730641265E-4</v>
      </c>
      <c r="AV160" s="4">
        <f t="shared" si="66"/>
        <v>2.437637953958655E-3</v>
      </c>
      <c r="AW160" s="4">
        <f t="shared" si="67"/>
        <v>0.15420078961930542</v>
      </c>
      <c r="AX160" s="4">
        <f t="shared" si="68"/>
        <v>1.5941308150778148E-2</v>
      </c>
      <c r="AY160" s="4">
        <f t="shared" si="69"/>
        <v>9.2920034873978808E-3</v>
      </c>
      <c r="AZ160" s="4">
        <f t="shared" si="70"/>
        <v>0.66608804533582466</v>
      </c>
      <c r="BA160" s="6" t="str">
        <f t="shared" si="71"/>
        <v>NEUTRAL</v>
      </c>
      <c r="BB160" s="4">
        <f t="shared" si="72"/>
        <v>0.1</v>
      </c>
      <c r="BC160" s="4">
        <f t="shared" si="73"/>
        <v>0.60295548643614738</v>
      </c>
      <c r="BD160" s="4">
        <f t="shared" si="74"/>
        <v>0.77882552653643133</v>
      </c>
      <c r="BE160" s="4">
        <f t="shared" si="92"/>
        <v>0.05</v>
      </c>
      <c r="BF160" s="4" t="str">
        <f t="shared" si="93"/>
        <v/>
      </c>
      <c r="BG160" s="4" t="str">
        <f t="shared" si="94"/>
        <v/>
      </c>
      <c r="BH160" s="4" t="str">
        <f t="shared" si="95"/>
        <v/>
      </c>
      <c r="BI160" s="4" t="str">
        <f t="shared" si="96"/>
        <v/>
      </c>
      <c r="BJ160" s="4" t="str">
        <f t="shared" si="97"/>
        <v/>
      </c>
      <c r="BK160" s="4" t="str">
        <f t="shared" si="98"/>
        <v/>
      </c>
      <c r="BS160" s="3" t="str">
        <f t="shared" si="75"/>
        <v/>
      </c>
      <c r="BT160" s="5">
        <f t="shared" si="76"/>
        <v>6.1892924401745208E-3</v>
      </c>
      <c r="BU160" s="3"/>
    </row>
    <row r="161" spans="1:73" x14ac:dyDescent="0.2">
      <c r="A161" s="1">
        <v>41982</v>
      </c>
      <c r="C161">
        <v>0.73753001400342222</v>
      </c>
      <c r="D161">
        <v>0.75157910822626617</v>
      </c>
      <c r="E161">
        <v>0.73784507552653955</v>
      </c>
      <c r="F161">
        <v>0.73781376858586634</v>
      </c>
      <c r="G161">
        <v>0.75188813605892857</v>
      </c>
      <c r="H161">
        <v>0.75229465573050058</v>
      </c>
      <c r="I161">
        <v>0.73809340821046898</v>
      </c>
      <c r="J161">
        <v>0.7525480282735274</v>
      </c>
      <c r="M161">
        <f>'[1]CAC_SWISS (-SP-NIKKEI-DAX)'!AC246</f>
        <v>0</v>
      </c>
      <c r="N161">
        <f>'[1]CAC_SWISS_SP (-NIKKEI-DAX)'!AD246</f>
        <v>0</v>
      </c>
      <c r="O161">
        <f>'[1]CAC_SWISS_DAX (-SP-NIKKEI)'!AD246</f>
        <v>0</v>
      </c>
      <c r="P161">
        <f>'[1]CAC_SWISS_NIKKEI (-SP-DAX)'!AD246</f>
        <v>0</v>
      </c>
      <c r="Q161">
        <f>'[1]CAC_SWISS_DAX_SP (-NIKKEI)'!AF246</f>
        <v>0</v>
      </c>
      <c r="R161">
        <f>'[1]CAC_SWISS_SP_NIKKEI (-DAX)'!AF246</f>
        <v>0</v>
      </c>
      <c r="S161">
        <f>'[1]CAC_SWISS_DAX_NIKKEI (-SP)'!AF246</f>
        <v>1</v>
      </c>
      <c r="V161" t="str">
        <f t="shared" si="85"/>
        <v>BASE</v>
      </c>
      <c r="W161" t="str">
        <f t="shared" si="86"/>
        <v>BASE+SP</v>
      </c>
      <c r="X161" t="str">
        <f t="shared" si="87"/>
        <v>BASE+DAX</v>
      </c>
      <c r="Y161" t="str">
        <f t="shared" si="88"/>
        <v>BASE+NIKKEI</v>
      </c>
      <c r="Z161" s="2" t="str">
        <f t="shared" si="89"/>
        <v>- NIKKEI</v>
      </c>
      <c r="AA161" s="2" t="str">
        <f t="shared" si="99"/>
        <v>- DAX</v>
      </c>
      <c r="AB161" s="2" t="str">
        <f t="shared" si="77"/>
        <v/>
      </c>
      <c r="AE161">
        <f t="shared" si="78"/>
        <v>0.73753001400342222</v>
      </c>
      <c r="AF161">
        <f t="shared" si="79"/>
        <v>0.75157910822626617</v>
      </c>
      <c r="AG161">
        <f t="shared" si="80"/>
        <v>0.73784507552653955</v>
      </c>
      <c r="AH161">
        <f t="shared" si="81"/>
        <v>0.73781376858586634</v>
      </c>
      <c r="AI161">
        <f t="shared" si="82"/>
        <v>0.75188813605892857</v>
      </c>
      <c r="AJ161">
        <f t="shared" si="83"/>
        <v>0.75229465573050058</v>
      </c>
      <c r="AK161" t="str">
        <f t="shared" si="84"/>
        <v/>
      </c>
      <c r="AM161" t="str">
        <f t="shared" si="90"/>
        <v>BASE</v>
      </c>
      <c r="AN161" t="str" cm="1">
        <f t="array" ref="AN161">IF(AM161="",_xlfn.IFS(AF161=MAX(AF161:AH161),"SP",AG161=MAX(AF161:AH161),"DAX",AH161=MAX(AF161:AH161),"NIKKEI",MAX(AF161:AH161)=0,""),"")</f>
        <v/>
      </c>
      <c r="AO161" t="str" cm="1">
        <f t="array" ref="AO161">IF(AM161="BASE","",IF(MAX(AF161:AH161)=0,_xlfn.IFS(AI161=MAX(AI161:AK161),"SP&amp;DAX",AJ161=MAX(AI161:AK161),"SP&amp;NIKKEI",AK161=MAX(AI161:AK161),"DAX&amp;NIKKEI"),""))</f>
        <v/>
      </c>
      <c r="AQ161" s="3">
        <f t="shared" si="91"/>
        <v>41982</v>
      </c>
      <c r="AR161" cm="1">
        <f t="array" ref="AR161">IF(AM161="BASE",AE161,_xlfn.IFS(AN161="DAX",AG161,AN161="NIKKEI",AH161,AN161="SP",AF161,AN161="",MAX(AI161:AK161)))</f>
        <v>0.73753001400342222</v>
      </c>
      <c r="AS161" s="4">
        <f t="shared" si="63"/>
        <v>0.73791011380419502</v>
      </c>
      <c r="AT161" s="4">
        <f t="shared" si="64"/>
        <v>0.73683836409533821</v>
      </c>
      <c r="AU161" s="4">
        <f t="shared" si="65"/>
        <v>3.1307409485146755E-4</v>
      </c>
      <c r="AV161" s="4">
        <f t="shared" si="66"/>
        <v>2.2449618488062785E-3</v>
      </c>
      <c r="AW161" s="4">
        <f t="shared" si="67"/>
        <v>0.13945630969984615</v>
      </c>
      <c r="AX161" s="4">
        <f t="shared" si="68"/>
        <v>1.5278165450790641E-2</v>
      </c>
      <c r="AY161" s="4">
        <f t="shared" si="69"/>
        <v>8.7296418289224409E-3</v>
      </c>
      <c r="AZ161" s="4">
        <f t="shared" si="70"/>
        <v>0.1227713266890253</v>
      </c>
      <c r="BA161" s="6" t="str">
        <f t="shared" si="71"/>
        <v>NEUTRAL</v>
      </c>
      <c r="BB161" s="4">
        <f t="shared" si="72"/>
        <v>0.1</v>
      </c>
      <c r="BC161" s="4">
        <f t="shared" si="73"/>
        <v>0.60295548643614738</v>
      </c>
      <c r="BD161" s="4">
        <f t="shared" si="74"/>
        <v>0.77882552653643133</v>
      </c>
      <c r="BE161" s="4">
        <f t="shared" si="92"/>
        <v>0.05</v>
      </c>
      <c r="BF161" s="4" t="str">
        <f t="shared" si="93"/>
        <v/>
      </c>
      <c r="BG161" s="4" t="str">
        <f t="shared" si="94"/>
        <v/>
      </c>
      <c r="BH161" s="4" t="str">
        <f t="shared" si="95"/>
        <v/>
      </c>
      <c r="BI161" s="4" t="str">
        <f t="shared" si="96"/>
        <v/>
      </c>
      <c r="BJ161" s="4" t="str">
        <f t="shared" si="97"/>
        <v/>
      </c>
      <c r="BK161" s="4" t="str">
        <f t="shared" si="98"/>
        <v/>
      </c>
      <c r="BS161" s="3" t="str">
        <f t="shared" si="75"/>
        <v/>
      </c>
      <c r="BT161" s="5">
        <f t="shared" si="76"/>
        <v>1.0717497088568173E-3</v>
      </c>
      <c r="BU161" s="3"/>
    </row>
    <row r="162" spans="1:73" x14ac:dyDescent="0.2">
      <c r="A162" s="1">
        <v>41983</v>
      </c>
      <c r="C162">
        <v>0.74136157703535277</v>
      </c>
      <c r="D162">
        <v>0.75421969331541605</v>
      </c>
      <c r="E162">
        <v>0.74141886656181166</v>
      </c>
      <c r="F162">
        <v>0.7416309913886453</v>
      </c>
      <c r="G162">
        <v>0.75422183079706984</v>
      </c>
      <c r="H162">
        <v>0.7545679961955708</v>
      </c>
      <c r="I162">
        <v>0.74166467809957293</v>
      </c>
      <c r="J162">
        <v>0.75456837034364543</v>
      </c>
      <c r="M162">
        <f>'[1]CAC_SWISS (-SP-NIKKEI-DAX)'!AC247</f>
        <v>0</v>
      </c>
      <c r="N162">
        <f>'[1]CAC_SWISS_SP (-NIKKEI-DAX)'!AD247</f>
        <v>0</v>
      </c>
      <c r="O162">
        <f>'[1]CAC_SWISS_DAX (-SP-NIKKEI)'!AD247</f>
        <v>0</v>
      </c>
      <c r="P162">
        <f>'[1]CAC_SWISS_NIKKEI (-SP-DAX)'!AD247</f>
        <v>0</v>
      </c>
      <c r="Q162">
        <f>'[1]CAC_SWISS_DAX_SP (-NIKKEI)'!AF247</f>
        <v>0</v>
      </c>
      <c r="R162">
        <f>'[1]CAC_SWISS_SP_NIKKEI (-DAX)'!AF247</f>
        <v>0</v>
      </c>
      <c r="S162">
        <f>'[1]CAC_SWISS_DAX_NIKKEI (-SP)'!AF247</f>
        <v>1</v>
      </c>
      <c r="V162" t="str">
        <f t="shared" si="85"/>
        <v>BASE</v>
      </c>
      <c r="W162" t="str">
        <f t="shared" si="86"/>
        <v>BASE+SP</v>
      </c>
      <c r="X162" t="str">
        <f t="shared" si="87"/>
        <v>BASE+DAX</v>
      </c>
      <c r="Y162" t="str">
        <f t="shared" si="88"/>
        <v>BASE+NIKKEI</v>
      </c>
      <c r="Z162" s="2" t="str">
        <f t="shared" si="89"/>
        <v>- NIKKEI</v>
      </c>
      <c r="AA162" s="2" t="str">
        <f t="shared" si="99"/>
        <v>- DAX</v>
      </c>
      <c r="AB162" s="2" t="str">
        <f t="shared" si="77"/>
        <v/>
      </c>
      <c r="AE162">
        <f t="shared" si="78"/>
        <v>0.74136157703535277</v>
      </c>
      <c r="AF162">
        <f t="shared" si="79"/>
        <v>0.75421969331541605</v>
      </c>
      <c r="AG162">
        <f t="shared" si="80"/>
        <v>0.74141886656181166</v>
      </c>
      <c r="AH162">
        <f t="shared" si="81"/>
        <v>0.7416309913886453</v>
      </c>
      <c r="AI162">
        <f t="shared" si="82"/>
        <v>0.75422183079706984</v>
      </c>
      <c r="AJ162">
        <f t="shared" si="83"/>
        <v>0.7545679961955708</v>
      </c>
      <c r="AK162" t="str">
        <f t="shared" si="84"/>
        <v/>
      </c>
      <c r="AM162" t="str">
        <f t="shared" si="90"/>
        <v>BASE</v>
      </c>
      <c r="AN162" t="str" cm="1">
        <f t="array" ref="AN162">IF(AM162="",_xlfn.IFS(AF162=MAX(AF162:AH162),"SP",AG162=MAX(AF162:AH162),"DAX",AH162=MAX(AF162:AH162),"NIKKEI",MAX(AF162:AH162)=0,""),"")</f>
        <v/>
      </c>
      <c r="AO162" t="str" cm="1">
        <f t="array" ref="AO162">IF(AM162="BASE","",IF(MAX(AF162:AH162)=0,_xlfn.IFS(AI162=MAX(AI162:AK162),"SP&amp;DAX",AJ162=MAX(AI162:AK162),"SP&amp;NIKKEI",AK162=MAX(AI162:AK162),"DAX&amp;NIKKEI"),""))</f>
        <v/>
      </c>
      <c r="AQ162" s="3">
        <f t="shared" si="91"/>
        <v>41983</v>
      </c>
      <c r="AR162" cm="1">
        <f t="array" ref="AR162">IF(AM162="BASE",AE162,_xlfn.IFS(AN162="DAX",AG162,AN162="NIKKEI",AH162,AN162="SP",AF162,AN162="",MAX(AI162:AK162)))</f>
        <v>0.74136157703535277</v>
      </c>
      <c r="AS162" s="4">
        <f t="shared" si="63"/>
        <v>0.73575222303464949</v>
      </c>
      <c r="AT162" s="4">
        <f t="shared" si="64"/>
        <v>0.73948748455346247</v>
      </c>
      <c r="AU162" s="4">
        <f t="shared" si="65"/>
        <v>2.3961056196028171E-4</v>
      </c>
      <c r="AV162" s="4">
        <f t="shared" si="66"/>
        <v>2.0208654449975242E-3</v>
      </c>
      <c r="AW162" s="4">
        <f t="shared" si="67"/>
        <v>0.11856829090398706</v>
      </c>
      <c r="AX162" s="4">
        <f t="shared" si="68"/>
        <v>1.4468436647610066E-2</v>
      </c>
      <c r="AY162" s="4">
        <f t="shared" si="69"/>
        <v>8.023612970225984E-3</v>
      </c>
      <c r="AZ162" s="4">
        <f t="shared" si="70"/>
        <v>-0.46553361093983314</v>
      </c>
      <c r="BA162" s="6" t="str">
        <f t="shared" si="71"/>
        <v>NEUTRAL</v>
      </c>
      <c r="BB162" s="4">
        <f t="shared" si="72"/>
        <v>0.1</v>
      </c>
      <c r="BC162" s="4">
        <f t="shared" si="73"/>
        <v>0.60295548643614738</v>
      </c>
      <c r="BD162" s="4">
        <f t="shared" si="74"/>
        <v>0.77882552653643133</v>
      </c>
      <c r="BE162" s="4">
        <f t="shared" si="92"/>
        <v>0.05</v>
      </c>
      <c r="BF162" s="4" t="str">
        <f t="shared" si="93"/>
        <v/>
      </c>
      <c r="BG162" s="4" t="str">
        <f t="shared" si="94"/>
        <v/>
      </c>
      <c r="BH162" s="4" t="str">
        <f t="shared" si="95"/>
        <v/>
      </c>
      <c r="BI162" s="4" t="str">
        <f t="shared" si="96"/>
        <v/>
      </c>
      <c r="BJ162" s="4" t="str">
        <f t="shared" si="97"/>
        <v/>
      </c>
      <c r="BK162" s="4" t="str">
        <f t="shared" si="98"/>
        <v/>
      </c>
      <c r="BS162" s="3" t="str">
        <f t="shared" si="75"/>
        <v/>
      </c>
      <c r="BT162" s="5">
        <f t="shared" si="76"/>
        <v>-3.7352615188129823E-3</v>
      </c>
      <c r="BU162" s="3"/>
    </row>
    <row r="163" spans="1:73" x14ac:dyDescent="0.2">
      <c r="A163" s="1">
        <v>41984</v>
      </c>
      <c r="C163">
        <v>0.73454641954384092</v>
      </c>
      <c r="D163">
        <v>0.74643324690169932</v>
      </c>
      <c r="E163">
        <v>0.73484933569478628</v>
      </c>
      <c r="F163">
        <v>0.7353004620874859</v>
      </c>
      <c r="G163">
        <v>0.74656274091408603</v>
      </c>
      <c r="H163">
        <v>0.74735517398009399</v>
      </c>
      <c r="I163">
        <v>0.73549829859171867</v>
      </c>
      <c r="J163">
        <v>0.74741253801099661</v>
      </c>
      <c r="M163">
        <f>'[1]CAC_SWISS (-SP-NIKKEI-DAX)'!AC248</f>
        <v>0</v>
      </c>
      <c r="N163">
        <f>'[1]CAC_SWISS_SP (-NIKKEI-DAX)'!AD248</f>
        <v>0</v>
      </c>
      <c r="O163">
        <f>'[1]CAC_SWISS_DAX (-SP-NIKKEI)'!AD248</f>
        <v>0</v>
      </c>
      <c r="P163">
        <f>'[1]CAC_SWISS_NIKKEI (-SP-DAX)'!AD248</f>
        <v>0</v>
      </c>
      <c r="Q163">
        <f>'[1]CAC_SWISS_DAX_SP (-NIKKEI)'!AF248</f>
        <v>0</v>
      </c>
      <c r="R163">
        <f>'[1]CAC_SWISS_SP_NIKKEI (-DAX)'!AF248</f>
        <v>0</v>
      </c>
      <c r="S163">
        <f>'[1]CAC_SWISS_DAX_NIKKEI (-SP)'!AF248</f>
        <v>0</v>
      </c>
      <c r="V163" t="str">
        <f t="shared" si="85"/>
        <v>BASE</v>
      </c>
      <c r="W163" t="str">
        <f t="shared" si="86"/>
        <v>BASE+SP</v>
      </c>
      <c r="X163" t="str">
        <f t="shared" si="87"/>
        <v>BASE+DAX</v>
      </c>
      <c r="Y163" t="str">
        <f t="shared" si="88"/>
        <v>BASE+NIKKEI</v>
      </c>
      <c r="Z163" s="2" t="str">
        <f t="shared" si="89"/>
        <v>- NIKKEI</v>
      </c>
      <c r="AA163" s="2" t="str">
        <f t="shared" si="99"/>
        <v>- DAX</v>
      </c>
      <c r="AB163" s="2" t="str">
        <f t="shared" si="77"/>
        <v>- SP</v>
      </c>
      <c r="AE163">
        <f t="shared" si="78"/>
        <v>0.73454641954384092</v>
      </c>
      <c r="AF163">
        <f t="shared" si="79"/>
        <v>0.74643324690169932</v>
      </c>
      <c r="AG163">
        <f t="shared" si="80"/>
        <v>0.73484933569478628</v>
      </c>
      <c r="AH163">
        <f t="shared" si="81"/>
        <v>0.7353004620874859</v>
      </c>
      <c r="AI163">
        <f t="shared" si="82"/>
        <v>0.74656274091408603</v>
      </c>
      <c r="AJ163">
        <f t="shared" si="83"/>
        <v>0.74735517398009399</v>
      </c>
      <c r="AK163">
        <f t="shared" si="84"/>
        <v>0.73549829859171867</v>
      </c>
      <c r="AM163" t="str">
        <f t="shared" si="90"/>
        <v>BASE</v>
      </c>
      <c r="AN163" t="str" cm="1">
        <f t="array" ref="AN163">IF(AM163="",_xlfn.IFS(AF163=MAX(AF163:AH163),"SP",AG163=MAX(AF163:AH163),"DAX",AH163=MAX(AF163:AH163),"NIKKEI",MAX(AF163:AH163)=0,""),"")</f>
        <v/>
      </c>
      <c r="AO163" t="str" cm="1">
        <f t="array" ref="AO163">IF(AM163="BASE","",IF(MAX(AF163:AH163)=0,_xlfn.IFS(AI163=MAX(AI163:AK163),"SP&amp;DAX",AJ163=MAX(AI163:AK163),"SP&amp;NIKKEI",AK163=MAX(AI163:AK163),"DAX&amp;NIKKEI"),""))</f>
        <v/>
      </c>
      <c r="AQ163" s="3">
        <f t="shared" si="91"/>
        <v>41984</v>
      </c>
      <c r="AR163" cm="1">
        <f t="array" ref="AR163">IF(AM163="BASE",AE163,_xlfn.IFS(AN163="DAX",AG163,AN163="NIKKEI",AH163,AN163="SP",AF163,AN163="",MAX(AI163:AK163)))</f>
        <v>0.73454641954384092</v>
      </c>
      <c r="AS163" s="4">
        <f t="shared" si="63"/>
        <v>0.73329572533964915</v>
      </c>
      <c r="AT163" s="4">
        <f t="shared" si="64"/>
        <v>0.74205705703333047</v>
      </c>
      <c r="AU163" s="4">
        <f t="shared" si="65"/>
        <v>1.7243935841653306E-4</v>
      </c>
      <c r="AV163" s="4">
        <f t="shared" si="66"/>
        <v>1.7801636990226967E-3</v>
      </c>
      <c r="AW163" s="4">
        <f t="shared" si="67"/>
        <v>9.6867135596126155E-2</v>
      </c>
      <c r="AX163" s="4">
        <f t="shared" si="68"/>
        <v>1.3552959377391698E-2</v>
      </c>
      <c r="AY163" s="4">
        <f t="shared" si="69"/>
        <v>7.2696086429812189E-3</v>
      </c>
      <c r="AZ163" s="4">
        <f t="shared" si="70"/>
        <v>-1.2051999115716294</v>
      </c>
      <c r="BA163" s="6" t="str">
        <f t="shared" si="71"/>
        <v>NEUTRAL</v>
      </c>
      <c r="BB163" s="4">
        <f t="shared" si="72"/>
        <v>0.1</v>
      </c>
      <c r="BC163" s="4">
        <f t="shared" si="73"/>
        <v>0.60295548643614738</v>
      </c>
      <c r="BD163" s="4">
        <f t="shared" si="74"/>
        <v>0.77882552653643133</v>
      </c>
      <c r="BE163" s="4">
        <f t="shared" si="92"/>
        <v>0.05</v>
      </c>
      <c r="BF163" s="4" t="str">
        <f t="shared" si="93"/>
        <v/>
      </c>
      <c r="BG163" s="4" t="str">
        <f t="shared" si="94"/>
        <v/>
      </c>
      <c r="BH163" s="4" t="str">
        <f t="shared" si="95"/>
        <v/>
      </c>
      <c r="BI163" s="4" t="str">
        <f t="shared" si="96"/>
        <v/>
      </c>
      <c r="BJ163" s="4" t="str">
        <f t="shared" si="97"/>
        <v/>
      </c>
      <c r="BK163" s="4" t="str">
        <f t="shared" si="98"/>
        <v/>
      </c>
      <c r="BS163" s="3" t="str">
        <f t="shared" si="75"/>
        <v/>
      </c>
      <c r="BT163" s="5">
        <f t="shared" si="76"/>
        <v>-8.7613316936813179E-3</v>
      </c>
      <c r="BU163" s="3"/>
    </row>
    <row r="164" spans="1:73" x14ac:dyDescent="0.2">
      <c r="A164" s="1">
        <v>41985</v>
      </c>
      <c r="C164">
        <v>0.75264547474691668</v>
      </c>
      <c r="D164">
        <v>0.76545654481515069</v>
      </c>
      <c r="E164">
        <v>0.7527387948624612</v>
      </c>
      <c r="F164">
        <v>0.75289422636723669</v>
      </c>
      <c r="G164">
        <v>0.76547535708964465</v>
      </c>
      <c r="H164">
        <v>0.7658603308476819</v>
      </c>
      <c r="I164">
        <v>0.75295314769488986</v>
      </c>
      <c r="J164">
        <v>0.76586322220436565</v>
      </c>
      <c r="M164">
        <f>'[1]CAC_SWISS (-SP-NIKKEI-DAX)'!AC249</f>
        <v>0</v>
      </c>
      <c r="N164">
        <f>'[1]CAC_SWISS_SP (-NIKKEI-DAX)'!AD249</f>
        <v>0</v>
      </c>
      <c r="O164">
        <f>'[1]CAC_SWISS_DAX (-SP-NIKKEI)'!AD249</f>
        <v>0</v>
      </c>
      <c r="P164">
        <f>'[1]CAC_SWISS_NIKKEI (-SP-DAX)'!AD249</f>
        <v>0</v>
      </c>
      <c r="Q164">
        <f>'[1]CAC_SWISS_DAX_SP (-NIKKEI)'!AF249</f>
        <v>0</v>
      </c>
      <c r="R164">
        <f>'[1]CAC_SWISS_SP_NIKKEI (-DAX)'!AF249</f>
        <v>0</v>
      </c>
      <c r="S164">
        <f>'[1]CAC_SWISS_DAX_NIKKEI (-SP)'!AF249</f>
        <v>1</v>
      </c>
      <c r="V164" t="str">
        <f t="shared" si="85"/>
        <v>BASE</v>
      </c>
      <c r="W164" t="str">
        <f t="shared" si="86"/>
        <v>BASE+SP</v>
      </c>
      <c r="X164" t="str">
        <f t="shared" si="87"/>
        <v>BASE+DAX</v>
      </c>
      <c r="Y164" t="str">
        <f t="shared" si="88"/>
        <v>BASE+NIKKEI</v>
      </c>
      <c r="Z164" s="2" t="str">
        <f t="shared" si="89"/>
        <v>- NIKKEI</v>
      </c>
      <c r="AA164" s="2" t="str">
        <f t="shared" si="99"/>
        <v>- DAX</v>
      </c>
      <c r="AB164" s="2" t="str">
        <f t="shared" si="77"/>
        <v/>
      </c>
      <c r="AE164">
        <f t="shared" si="78"/>
        <v>0.75264547474691668</v>
      </c>
      <c r="AF164">
        <f t="shared" si="79"/>
        <v>0.76545654481515069</v>
      </c>
      <c r="AG164">
        <f t="shared" si="80"/>
        <v>0.7527387948624612</v>
      </c>
      <c r="AH164">
        <f t="shared" si="81"/>
        <v>0.75289422636723669</v>
      </c>
      <c r="AI164">
        <f t="shared" si="82"/>
        <v>0.76547535708964465</v>
      </c>
      <c r="AJ164">
        <f t="shared" si="83"/>
        <v>0.7658603308476819</v>
      </c>
      <c r="AK164" t="str">
        <f t="shared" si="84"/>
        <v/>
      </c>
      <c r="AM164" t="str">
        <f t="shared" si="90"/>
        <v>BASE</v>
      </c>
      <c r="AN164" t="str" cm="1">
        <f t="array" ref="AN164">IF(AM164="",_xlfn.IFS(AF164=MAX(AF164:AH164),"SP",AG164=MAX(AF164:AH164),"DAX",AH164=MAX(AF164:AH164),"NIKKEI",MAX(AF164:AH164)=0,""),"")</f>
        <v/>
      </c>
      <c r="AO164" t="str" cm="1">
        <f t="array" ref="AO164">IF(AM164="BASE","",IF(MAX(AF164:AH164)=0,_xlfn.IFS(AI164=MAX(AI164:AK164),"SP&amp;DAX",AJ164=MAX(AI164:AK164),"SP&amp;NIKKEI",AK164=MAX(AI164:AK164),"DAX&amp;NIKKEI"),""))</f>
        <v/>
      </c>
      <c r="AQ164" s="3">
        <f t="shared" si="91"/>
        <v>41985</v>
      </c>
      <c r="AR164" cm="1">
        <f t="array" ref="AR164">IF(AM164="BASE",AE164,_xlfn.IFS(AN164="DAX",AG164,AN164="NIKKEI",AH164,AN164="SP",AF164,AN164="",MAX(AI164:AK164)))</f>
        <v>0.75264547474691668</v>
      </c>
      <c r="AS164" s="4">
        <f t="shared" si="63"/>
        <v>0.73268515262515144</v>
      </c>
      <c r="AT164" s="4">
        <f t="shared" si="64"/>
        <v>0.74463204990202569</v>
      </c>
      <c r="AU164" s="4">
        <f t="shared" si="65"/>
        <v>1.4162863899712115E-4</v>
      </c>
      <c r="AV164" s="4">
        <f t="shared" si="66"/>
        <v>1.5228316642820149E-3</v>
      </c>
      <c r="AW164" s="4">
        <f t="shared" si="67"/>
        <v>9.3003476562129581E-2</v>
      </c>
      <c r="AX164" s="4">
        <f t="shared" si="68"/>
        <v>1.2530795937578209E-2</v>
      </c>
      <c r="AY164" s="4">
        <f t="shared" si="69"/>
        <v>6.6797827199207918E-3</v>
      </c>
      <c r="AZ164" s="4">
        <f t="shared" si="70"/>
        <v>-1.788515851158692</v>
      </c>
      <c r="BA164" s="6" t="str">
        <f t="shared" si="71"/>
        <v>NEUTRAL</v>
      </c>
      <c r="BB164" s="4">
        <f t="shared" si="72"/>
        <v>0.1</v>
      </c>
      <c r="BC164" s="4">
        <f t="shared" si="73"/>
        <v>0.60295548643614738</v>
      </c>
      <c r="BD164" s="4">
        <f t="shared" si="74"/>
        <v>0.77882552653643133</v>
      </c>
      <c r="BE164" s="4">
        <f t="shared" si="92"/>
        <v>0.05</v>
      </c>
      <c r="BF164" s="4" t="str">
        <f t="shared" si="93"/>
        <v/>
      </c>
      <c r="BG164" s="4" t="str">
        <f t="shared" si="94"/>
        <v/>
      </c>
      <c r="BH164" s="4" t="str">
        <f t="shared" si="95"/>
        <v/>
      </c>
      <c r="BI164" s="4" t="str">
        <f t="shared" si="96"/>
        <v/>
      </c>
      <c r="BJ164" s="4" t="str">
        <f t="shared" si="97"/>
        <v/>
      </c>
      <c r="BK164" s="4" t="str">
        <f t="shared" si="98"/>
        <v/>
      </c>
      <c r="BS164" s="3" t="str">
        <f t="shared" si="75"/>
        <v/>
      </c>
      <c r="BT164" s="5">
        <f t="shared" si="76"/>
        <v>-1.1946897276874258E-2</v>
      </c>
      <c r="BU164" s="3"/>
    </row>
    <row r="165" spans="1:73" x14ac:dyDescent="0.2">
      <c r="A165" s="1">
        <v>41988</v>
      </c>
      <c r="C165">
        <v>0.7734015880124373</v>
      </c>
      <c r="D165">
        <v>0.78423357705471264</v>
      </c>
      <c r="E165">
        <v>0.77348174019582361</v>
      </c>
      <c r="F165">
        <v>0.77359492690791631</v>
      </c>
      <c r="G165">
        <v>0.78441280853456641</v>
      </c>
      <c r="H165">
        <v>0.78458022532321314</v>
      </c>
      <c r="I165">
        <v>0.77370892351568965</v>
      </c>
      <c r="J165">
        <v>0.78482831100446093</v>
      </c>
      <c r="M165">
        <f>'[1]CAC_SWISS (-SP-NIKKEI-DAX)'!AC250</f>
        <v>0</v>
      </c>
      <c r="N165">
        <f>'[1]CAC_SWISS_SP (-NIKKEI-DAX)'!AD250</f>
        <v>0</v>
      </c>
      <c r="O165">
        <f>'[1]CAC_SWISS_DAX (-SP-NIKKEI)'!AD250</f>
        <v>0</v>
      </c>
      <c r="P165">
        <f>'[1]CAC_SWISS_NIKKEI (-SP-DAX)'!AD250</f>
        <v>0</v>
      </c>
      <c r="Q165">
        <f>'[1]CAC_SWISS_DAX_SP (-NIKKEI)'!AF250</f>
        <v>0</v>
      </c>
      <c r="R165">
        <f>'[1]CAC_SWISS_SP_NIKKEI (-DAX)'!AF250</f>
        <v>0</v>
      </c>
      <c r="S165">
        <f>'[1]CAC_SWISS_DAX_NIKKEI (-SP)'!AF250</f>
        <v>1</v>
      </c>
      <c r="V165" t="str">
        <f t="shared" si="85"/>
        <v>BASE</v>
      </c>
      <c r="W165" t="str">
        <f t="shared" si="86"/>
        <v>BASE+SP</v>
      </c>
      <c r="X165" t="str">
        <f t="shared" si="87"/>
        <v>BASE+DAX</v>
      </c>
      <c r="Y165" t="str">
        <f t="shared" si="88"/>
        <v>BASE+NIKKEI</v>
      </c>
      <c r="Z165" s="2" t="str">
        <f t="shared" si="89"/>
        <v>- NIKKEI</v>
      </c>
      <c r="AA165" s="2" t="str">
        <f t="shared" si="99"/>
        <v>- DAX</v>
      </c>
      <c r="AB165" s="2" t="str">
        <f t="shared" si="77"/>
        <v/>
      </c>
      <c r="AE165">
        <f t="shared" si="78"/>
        <v>0.7734015880124373</v>
      </c>
      <c r="AF165">
        <f t="shared" si="79"/>
        <v>0.78423357705471264</v>
      </c>
      <c r="AG165">
        <f t="shared" si="80"/>
        <v>0.77348174019582361</v>
      </c>
      <c r="AH165">
        <f t="shared" si="81"/>
        <v>0.77359492690791631</v>
      </c>
      <c r="AI165">
        <f t="shared" si="82"/>
        <v>0.78441280853456641</v>
      </c>
      <c r="AJ165">
        <f t="shared" si="83"/>
        <v>0.78458022532321314</v>
      </c>
      <c r="AK165" t="str">
        <f t="shared" si="84"/>
        <v/>
      </c>
      <c r="AM165" t="str">
        <f t="shared" si="90"/>
        <v>BASE</v>
      </c>
      <c r="AN165" t="str" cm="1">
        <f t="array" ref="AN165">IF(AM165="",_xlfn.IFS(AF165=MAX(AF165:AH165),"SP",AG165=MAX(AF165:AH165),"DAX",AH165=MAX(AF165:AH165),"NIKKEI",MAX(AF165:AH165)=0,""),"")</f>
        <v/>
      </c>
      <c r="AO165" t="str" cm="1">
        <f t="array" ref="AO165">IF(AM165="BASE","",IF(MAX(AF165:AH165)=0,_xlfn.IFS(AI165=MAX(AI165:AK165),"SP&amp;DAX",AJ165=MAX(AI165:AK165),"SP&amp;NIKKEI",AK165=MAX(AI165:AK165),"DAX&amp;NIKKEI"),""))</f>
        <v/>
      </c>
      <c r="AQ165" s="3">
        <f t="shared" si="91"/>
        <v>41988</v>
      </c>
      <c r="AR165" cm="1">
        <f t="array" ref="AR165">IF(AM165="BASE",AE165,_xlfn.IFS(AN165="DAX",AG165,AN165="NIKKEI",AH165,AN165="SP",AF165,AN165="",MAX(AI165:AK165)))</f>
        <v>0.7734015880124373</v>
      </c>
      <c r="AS165" s="4">
        <f t="shared" si="63"/>
        <v>0.73520081103031232</v>
      </c>
      <c r="AT165" s="4">
        <f t="shared" si="64"/>
        <v>0.74661436006187676</v>
      </c>
      <c r="AU165" s="4">
        <f t="shared" si="65"/>
        <v>2.9189905732423881E-4</v>
      </c>
      <c r="AV165" s="4">
        <f t="shared" si="66"/>
        <v>1.3329508061324419E-3</v>
      </c>
      <c r="AW165" s="4">
        <f t="shared" si="67"/>
        <v>0.21898711939053792</v>
      </c>
      <c r="AX165" s="4">
        <f t="shared" si="68"/>
        <v>1.1856179621039865E-2</v>
      </c>
      <c r="AY165" s="4">
        <f t="shared" si="69"/>
        <v>7.4732136230053481E-3</v>
      </c>
      <c r="AZ165" s="4">
        <f t="shared" si="70"/>
        <v>-1.5272611766950253</v>
      </c>
      <c r="BA165" s="6" t="str">
        <f t="shared" si="71"/>
        <v>NEUTRAL</v>
      </c>
      <c r="BB165" s="4">
        <f t="shared" si="72"/>
        <v>0.1</v>
      </c>
      <c r="BC165" s="4">
        <f t="shared" si="73"/>
        <v>0.60295548643614738</v>
      </c>
      <c r="BD165" s="4">
        <f t="shared" si="74"/>
        <v>0.77882552653643133</v>
      </c>
      <c r="BE165" s="4">
        <f t="shared" si="92"/>
        <v>0.05</v>
      </c>
      <c r="BF165" s="4" t="str">
        <f t="shared" si="93"/>
        <v/>
      </c>
      <c r="BG165" s="4" t="str">
        <f t="shared" si="94"/>
        <v/>
      </c>
      <c r="BH165" s="4" t="str">
        <f t="shared" si="95"/>
        <v/>
      </c>
      <c r="BI165" s="4" t="str">
        <f t="shared" si="96"/>
        <v/>
      </c>
      <c r="BJ165" s="4" t="str">
        <f t="shared" si="97"/>
        <v/>
      </c>
      <c r="BK165" s="4" t="str">
        <f t="shared" si="98"/>
        <v/>
      </c>
      <c r="BS165" s="3" t="str">
        <f t="shared" si="75"/>
        <v/>
      </c>
      <c r="BT165" s="5">
        <f t="shared" si="76"/>
        <v>-1.1413549031564441E-2</v>
      </c>
      <c r="BU165" s="3"/>
    </row>
    <row r="166" spans="1:73" x14ac:dyDescent="0.2">
      <c r="A166" s="1">
        <v>41989</v>
      </c>
      <c r="C166">
        <v>0.76830528343344617</v>
      </c>
      <c r="D166">
        <v>0.77179430769716384</v>
      </c>
      <c r="E166">
        <v>0.76916523552330984</v>
      </c>
      <c r="F166">
        <v>0.76850503471879272</v>
      </c>
      <c r="G166">
        <v>0.77295755650934994</v>
      </c>
      <c r="H166">
        <v>0.77199875037373122</v>
      </c>
      <c r="I166">
        <v>0.76926968892050518</v>
      </c>
      <c r="J166">
        <v>0.77305203534418832</v>
      </c>
      <c r="M166">
        <f>'[1]CAC_SWISS (-SP-NIKKEI-DAX)'!AC251</f>
        <v>0</v>
      </c>
      <c r="N166">
        <f>'[1]CAC_SWISS_SP (-NIKKEI-DAX)'!AD251</f>
        <v>0</v>
      </c>
      <c r="O166">
        <f>'[1]CAC_SWISS_DAX (-SP-NIKKEI)'!AD251</f>
        <v>0</v>
      </c>
      <c r="P166">
        <f>'[1]CAC_SWISS_NIKKEI (-SP-DAX)'!AD251</f>
        <v>0</v>
      </c>
      <c r="Q166">
        <f>'[1]CAC_SWISS_DAX_SP (-NIKKEI)'!AF251</f>
        <v>0</v>
      </c>
      <c r="R166">
        <f>'[1]CAC_SWISS_SP_NIKKEI (-DAX)'!AF251</f>
        <v>0</v>
      </c>
      <c r="S166">
        <f>'[1]CAC_SWISS_DAX_NIKKEI (-SP)'!AF251</f>
        <v>0</v>
      </c>
      <c r="V166" t="str">
        <f t="shared" si="85"/>
        <v>BASE</v>
      </c>
      <c r="W166" t="str">
        <f t="shared" si="86"/>
        <v>BASE+SP</v>
      </c>
      <c r="X166" t="str">
        <f t="shared" si="87"/>
        <v>BASE+DAX</v>
      </c>
      <c r="Y166" t="str">
        <f t="shared" si="88"/>
        <v>BASE+NIKKEI</v>
      </c>
      <c r="Z166" s="2" t="str">
        <f t="shared" si="89"/>
        <v>- NIKKEI</v>
      </c>
      <c r="AA166" s="2" t="str">
        <f t="shared" si="99"/>
        <v>- DAX</v>
      </c>
      <c r="AB166" s="2" t="str">
        <f t="shared" si="77"/>
        <v>- SP</v>
      </c>
      <c r="AE166">
        <f t="shared" si="78"/>
        <v>0.76830528343344617</v>
      </c>
      <c r="AF166">
        <f t="shared" si="79"/>
        <v>0.77179430769716384</v>
      </c>
      <c r="AG166">
        <f t="shared" si="80"/>
        <v>0.76916523552330984</v>
      </c>
      <c r="AH166">
        <f t="shared" si="81"/>
        <v>0.76850503471879272</v>
      </c>
      <c r="AI166">
        <f t="shared" si="82"/>
        <v>0.77295755650934994</v>
      </c>
      <c r="AJ166">
        <f t="shared" si="83"/>
        <v>0.77199875037373122</v>
      </c>
      <c r="AK166">
        <f t="shared" si="84"/>
        <v>0.76926968892050518</v>
      </c>
      <c r="AM166" t="str">
        <f t="shared" si="90"/>
        <v>BASE</v>
      </c>
      <c r="AN166" t="str" cm="1">
        <f t="array" ref="AN166">IF(AM166="",_xlfn.IFS(AF166=MAX(AF166:AH166),"SP",AG166=MAX(AF166:AH166),"DAX",AH166=MAX(AF166:AH166),"NIKKEI",MAX(AF166:AH166)=0,""),"")</f>
        <v/>
      </c>
      <c r="AO166" t="str" cm="1">
        <f t="array" ref="AO166">IF(AM166="BASE","",IF(MAX(AF166:AH166)=0,_xlfn.IFS(AI166=MAX(AI166:AK166),"SP&amp;DAX",AJ166=MAX(AI166:AK166),"SP&amp;NIKKEI",AK166=MAX(AI166:AK166),"DAX&amp;NIKKEI"),""))</f>
        <v/>
      </c>
      <c r="AQ166" s="3">
        <f t="shared" si="91"/>
        <v>41989</v>
      </c>
      <c r="AR166" cm="1">
        <f t="array" ref="AR166">IF(AM166="BASE",AE166,_xlfn.IFS(AN166="DAX",AG166,AN166="NIKKEI",AH166,AN166="SP",AF166,AN166="",MAX(AI166:AK166)))</f>
        <v>0.76830528343344617</v>
      </c>
      <c r="AS166" s="4">
        <f t="shared" si="63"/>
        <v>0.73957167517966149</v>
      </c>
      <c r="AT166" s="4">
        <f t="shared" si="64"/>
        <v>0.74770145788076003</v>
      </c>
      <c r="AU166" s="4">
        <f t="shared" si="65"/>
        <v>3.7994496364338628E-4</v>
      </c>
      <c r="AV166" s="4">
        <f t="shared" si="66"/>
        <v>1.2226021410782115E-3</v>
      </c>
      <c r="AW166" s="4">
        <f t="shared" si="67"/>
        <v>0.31076746136589717</v>
      </c>
      <c r="AX166" s="4">
        <f t="shared" si="68"/>
        <v>1.1446457929974145E-2</v>
      </c>
      <c r="AY166" s="4">
        <f t="shared" si="69"/>
        <v>7.9023122683112741E-3</v>
      </c>
      <c r="AZ166" s="4">
        <f t="shared" si="70"/>
        <v>-0.71024440493592111</v>
      </c>
      <c r="BA166" s="6" t="str">
        <f t="shared" si="71"/>
        <v>NEUTRAL</v>
      </c>
      <c r="BB166" s="4">
        <f t="shared" si="72"/>
        <v>0.1</v>
      </c>
      <c r="BC166" s="4">
        <f t="shared" si="73"/>
        <v>0.60295548643614738</v>
      </c>
      <c r="BD166" s="4">
        <f t="shared" si="74"/>
        <v>0.77882552653643133</v>
      </c>
      <c r="BE166" s="4">
        <f t="shared" si="92"/>
        <v>0.05</v>
      </c>
      <c r="BF166" s="4" t="str">
        <f t="shared" si="93"/>
        <v/>
      </c>
      <c r="BG166" s="4" t="str">
        <f t="shared" si="94"/>
        <v/>
      </c>
      <c r="BH166" s="4" t="str">
        <f t="shared" si="95"/>
        <v/>
      </c>
      <c r="BI166" s="4" t="str">
        <f t="shared" si="96"/>
        <v/>
      </c>
      <c r="BJ166" s="4" t="str">
        <f t="shared" si="97"/>
        <v/>
      </c>
      <c r="BK166" s="4" t="str">
        <f t="shared" si="98"/>
        <v/>
      </c>
      <c r="BS166" s="3" t="str">
        <f t="shared" si="75"/>
        <v/>
      </c>
      <c r="BT166" s="5">
        <f t="shared" si="76"/>
        <v>-8.1297827010985424E-3</v>
      </c>
      <c r="BU166" s="3"/>
    </row>
    <row r="167" spans="1:73" x14ac:dyDescent="0.2">
      <c r="A167" s="1">
        <v>41990</v>
      </c>
      <c r="C167">
        <v>0.76720948368056585</v>
      </c>
      <c r="D167">
        <v>0.7703260264662114</v>
      </c>
      <c r="E167">
        <v>0.76799109070925486</v>
      </c>
      <c r="F167">
        <v>0.767418220415784</v>
      </c>
      <c r="G167">
        <v>0.77155545428708194</v>
      </c>
      <c r="H167">
        <v>0.77057662180555464</v>
      </c>
      <c r="I167">
        <v>0.76810045520080794</v>
      </c>
      <c r="J167">
        <v>0.77167350033058113</v>
      </c>
      <c r="M167">
        <f>'[1]CAC_SWISS (-SP-NIKKEI-DAX)'!AC252</f>
        <v>0</v>
      </c>
      <c r="N167">
        <f>'[1]CAC_SWISS_SP (-NIKKEI-DAX)'!AD252</f>
        <v>0</v>
      </c>
      <c r="O167">
        <f>'[1]CAC_SWISS_DAX (-SP-NIKKEI)'!AD252</f>
        <v>0</v>
      </c>
      <c r="P167">
        <f>'[1]CAC_SWISS_NIKKEI (-SP-DAX)'!AD252</f>
        <v>0</v>
      </c>
      <c r="Q167">
        <f>'[1]CAC_SWISS_DAX_SP (-NIKKEI)'!AF252</f>
        <v>0</v>
      </c>
      <c r="R167">
        <f>'[1]CAC_SWISS_SP_NIKKEI (-DAX)'!AF252</f>
        <v>0</v>
      </c>
      <c r="S167">
        <f>'[1]CAC_SWISS_DAX_NIKKEI (-SP)'!AF252</f>
        <v>0</v>
      </c>
      <c r="V167" t="str">
        <f t="shared" si="85"/>
        <v>BASE</v>
      </c>
      <c r="W167" t="str">
        <f t="shared" si="86"/>
        <v>BASE+SP</v>
      </c>
      <c r="X167" t="str">
        <f t="shared" si="87"/>
        <v>BASE+DAX</v>
      </c>
      <c r="Y167" t="str">
        <f t="shared" si="88"/>
        <v>BASE+NIKKEI</v>
      </c>
      <c r="Z167" s="2" t="str">
        <f t="shared" si="89"/>
        <v>- NIKKEI</v>
      </c>
      <c r="AA167" s="2" t="str">
        <f t="shared" si="99"/>
        <v>- DAX</v>
      </c>
      <c r="AB167" s="2" t="str">
        <f t="shared" si="77"/>
        <v>- SP</v>
      </c>
      <c r="AE167">
        <f t="shared" si="78"/>
        <v>0.76720948368056585</v>
      </c>
      <c r="AF167">
        <f t="shared" si="79"/>
        <v>0.7703260264662114</v>
      </c>
      <c r="AG167">
        <f t="shared" si="80"/>
        <v>0.76799109070925486</v>
      </c>
      <c r="AH167">
        <f t="shared" si="81"/>
        <v>0.767418220415784</v>
      </c>
      <c r="AI167">
        <f t="shared" si="82"/>
        <v>0.77155545428708194</v>
      </c>
      <c r="AJ167">
        <f t="shared" si="83"/>
        <v>0.77057662180555464</v>
      </c>
      <c r="AK167">
        <f t="shared" si="84"/>
        <v>0.76810045520080794</v>
      </c>
      <c r="AM167" t="str">
        <f t="shared" si="90"/>
        <v>BASE</v>
      </c>
      <c r="AN167" t="str" cm="1">
        <f t="array" ref="AN167">IF(AM167="",_xlfn.IFS(AF167=MAX(AF167:AH167),"SP",AG167=MAX(AF167:AH167),"DAX",AH167=MAX(AF167:AH167),"NIKKEI",MAX(AF167:AH167)=0,""),"")</f>
        <v/>
      </c>
      <c r="AO167" t="str" cm="1">
        <f t="array" ref="AO167">IF(AM167="BASE","",IF(MAX(AF167:AH167)=0,_xlfn.IFS(AI167=MAX(AI167:AK167),"SP&amp;DAX",AJ167=MAX(AI167:AK167),"SP&amp;NIKKEI",AK167=MAX(AI167:AK167),"DAX&amp;NIKKEI"),""))</f>
        <v/>
      </c>
      <c r="AQ167" s="3">
        <f t="shared" si="91"/>
        <v>41990</v>
      </c>
      <c r="AR167" cm="1">
        <f t="array" ref="AR167">IF(AM167="BASE",AE167,_xlfn.IFS(AN167="DAX",AG167,AN167="NIKKEI",AH167,AN167="SP",AF167,AN167="",MAX(AI167:AK167)))</f>
        <v>0.76720948368056585</v>
      </c>
      <c r="AS167" s="4">
        <f t="shared" si="63"/>
        <v>0.74416019061139749</v>
      </c>
      <c r="AT167" s="4">
        <f t="shared" si="64"/>
        <v>0.74856109371350654</v>
      </c>
      <c r="AU167" s="4">
        <f t="shared" si="65"/>
        <v>4.044269737227816E-4</v>
      </c>
      <c r="AV167" s="4">
        <f t="shared" si="66"/>
        <v>1.1378703944564797E-3</v>
      </c>
      <c r="AW167" s="4">
        <f t="shared" si="67"/>
        <v>0.35542446283257245</v>
      </c>
      <c r="AX167" s="4">
        <f t="shared" si="68"/>
        <v>1.1085451051611175E-2</v>
      </c>
      <c r="AY167" s="4">
        <f t="shared" si="69"/>
        <v>7.9498493860832194E-3</v>
      </c>
      <c r="AZ167" s="4">
        <f t="shared" si="70"/>
        <v>-0.39699810874808034</v>
      </c>
      <c r="BA167" s="6" t="str">
        <f t="shared" si="71"/>
        <v>NEUTRAL</v>
      </c>
      <c r="BB167" s="4">
        <f t="shared" si="72"/>
        <v>0.1</v>
      </c>
      <c r="BC167" s="4">
        <f t="shared" si="73"/>
        <v>0.60295548643614738</v>
      </c>
      <c r="BD167" s="4">
        <f t="shared" si="74"/>
        <v>0.77882552653643133</v>
      </c>
      <c r="BE167" s="4">
        <f t="shared" si="92"/>
        <v>0.05</v>
      </c>
      <c r="BF167" s="4" t="str">
        <f t="shared" si="93"/>
        <v/>
      </c>
      <c r="BG167" s="4" t="str">
        <f t="shared" si="94"/>
        <v/>
      </c>
      <c r="BH167" s="4" t="str">
        <f t="shared" si="95"/>
        <v/>
      </c>
      <c r="BI167" s="4" t="str">
        <f t="shared" si="96"/>
        <v/>
      </c>
      <c r="BJ167" s="4" t="str">
        <f t="shared" si="97"/>
        <v/>
      </c>
      <c r="BK167" s="4" t="str">
        <f t="shared" si="98"/>
        <v/>
      </c>
      <c r="BS167" s="3" t="str">
        <f t="shared" si="75"/>
        <v/>
      </c>
      <c r="BT167" s="5">
        <f t="shared" si="76"/>
        <v>-4.400903102109055E-3</v>
      </c>
      <c r="BU167" s="3"/>
    </row>
    <row r="168" spans="1:73" x14ac:dyDescent="0.2">
      <c r="A168" s="1">
        <v>41991</v>
      </c>
      <c r="C168">
        <v>0.78146560205448123</v>
      </c>
      <c r="D168">
        <v>0.78406884076111472</v>
      </c>
      <c r="E168">
        <v>0.78230036520271395</v>
      </c>
      <c r="F168">
        <v>0.78172728304090056</v>
      </c>
      <c r="G168">
        <v>0.78539355683186718</v>
      </c>
      <c r="H168">
        <v>0.78440825771639888</v>
      </c>
      <c r="I168">
        <v>0.78243878672545752</v>
      </c>
      <c r="J168">
        <v>0.78556246979136579</v>
      </c>
      <c r="M168">
        <f>'[1]CAC_SWISS (-SP-NIKKEI-DAX)'!AC253</f>
        <v>0</v>
      </c>
      <c r="N168">
        <f>'[1]CAC_SWISS_SP (-NIKKEI-DAX)'!AD253</f>
        <v>0</v>
      </c>
      <c r="O168">
        <f>'[1]CAC_SWISS_DAX (-SP-NIKKEI)'!AD253</f>
        <v>0</v>
      </c>
      <c r="P168">
        <f>'[1]CAC_SWISS_NIKKEI (-SP-DAX)'!AD253</f>
        <v>0</v>
      </c>
      <c r="Q168">
        <f>'[1]CAC_SWISS_DAX_SP (-NIKKEI)'!AF253</f>
        <v>0</v>
      </c>
      <c r="R168">
        <f>'[1]CAC_SWISS_SP_NIKKEI (-DAX)'!AF253</f>
        <v>0</v>
      </c>
      <c r="S168">
        <f>'[1]CAC_SWISS_DAX_NIKKEI (-SP)'!AF253</f>
        <v>0</v>
      </c>
      <c r="V168" t="str">
        <f t="shared" si="85"/>
        <v>BASE</v>
      </c>
      <c r="W168" t="str">
        <f t="shared" si="86"/>
        <v>BASE+SP</v>
      </c>
      <c r="X168" t="str">
        <f t="shared" si="87"/>
        <v>BASE+DAX</v>
      </c>
      <c r="Y168" t="str">
        <f t="shared" si="88"/>
        <v>BASE+NIKKEI</v>
      </c>
      <c r="Z168" s="2" t="str">
        <f t="shared" si="89"/>
        <v>- NIKKEI</v>
      </c>
      <c r="AA168" s="2" t="str">
        <f t="shared" si="99"/>
        <v>- DAX</v>
      </c>
      <c r="AB168" s="2" t="str">
        <f t="shared" si="77"/>
        <v>- SP</v>
      </c>
      <c r="AE168">
        <f t="shared" si="78"/>
        <v>0.78146560205448123</v>
      </c>
      <c r="AF168">
        <f t="shared" si="79"/>
        <v>0.78406884076111472</v>
      </c>
      <c r="AG168">
        <f t="shared" si="80"/>
        <v>0.78230036520271395</v>
      </c>
      <c r="AH168">
        <f t="shared" si="81"/>
        <v>0.78172728304090056</v>
      </c>
      <c r="AI168">
        <f t="shared" si="82"/>
        <v>0.78539355683186718</v>
      </c>
      <c r="AJ168">
        <f t="shared" si="83"/>
        <v>0.78440825771639888</v>
      </c>
      <c r="AK168">
        <f t="shared" si="84"/>
        <v>0.78243878672545752</v>
      </c>
      <c r="AM168" t="str">
        <f t="shared" si="90"/>
        <v>BASE</v>
      </c>
      <c r="AN168" t="str" cm="1">
        <f t="array" ref="AN168">IF(AM168="",_xlfn.IFS(AF168=MAX(AF168:AH168),"SP",AG168=MAX(AF168:AH168),"DAX",AH168=MAX(AF168:AH168),"NIKKEI",MAX(AF168:AH168)=0,""),"")</f>
        <v/>
      </c>
      <c r="AO168" t="str" cm="1">
        <f t="array" ref="AO168">IF(AM168="BASE","",IF(MAX(AF168:AH168)=0,_xlfn.IFS(AI168=MAX(AI168:AK168),"SP&amp;DAX",AJ168=MAX(AI168:AK168),"SP&amp;NIKKEI",AK168=MAX(AI168:AK168),"DAX&amp;NIKKEI"),""))</f>
        <v/>
      </c>
      <c r="AQ168" s="3">
        <f t="shared" si="91"/>
        <v>41991</v>
      </c>
      <c r="AR168" cm="1">
        <f t="array" ref="AR168">IF(AM168="BASE",AE168,_xlfn.IFS(AN168="DAX",AG168,AN168="NIKKEI",AH168,AN168="SP",AF168,AN168="",MAX(AI168:AK168)))</f>
        <v>0.78146560205448123</v>
      </c>
      <c r="AS168" s="4">
        <f t="shared" si="63"/>
        <v>0.75030250405845644</v>
      </c>
      <c r="AT168" s="4">
        <f t="shared" si="64"/>
        <v>0.74939108377037789</v>
      </c>
      <c r="AU168" s="4">
        <f t="shared" si="65"/>
        <v>4.5251019751023618E-4</v>
      </c>
      <c r="AV168" s="4">
        <f t="shared" si="66"/>
        <v>1.0537138531644208E-3</v>
      </c>
      <c r="AW168" s="4">
        <f t="shared" si="67"/>
        <v>0.429443151147057</v>
      </c>
      <c r="AX168" s="4">
        <f t="shared" si="68"/>
        <v>1.0735494198603006E-2</v>
      </c>
      <c r="AY168" s="4">
        <f t="shared" si="69"/>
        <v>8.1440344310613044E-3</v>
      </c>
      <c r="AZ168" s="4">
        <f t="shared" si="70"/>
        <v>8.4897841796343104E-2</v>
      </c>
      <c r="BA168" s="6" t="str">
        <f t="shared" si="71"/>
        <v>NEUTRAL</v>
      </c>
      <c r="BB168" s="4">
        <f t="shared" si="72"/>
        <v>0.1</v>
      </c>
      <c r="BC168" s="4">
        <f t="shared" si="73"/>
        <v>0.60295548643614738</v>
      </c>
      <c r="BD168" s="4">
        <f t="shared" si="74"/>
        <v>0.77882552653643133</v>
      </c>
      <c r="BE168" s="4">
        <f t="shared" si="92"/>
        <v>0.05</v>
      </c>
      <c r="BF168" s="4" t="str">
        <f t="shared" si="93"/>
        <v/>
      </c>
      <c r="BG168" s="4" t="str">
        <f t="shared" si="94"/>
        <v/>
      </c>
      <c r="BH168" s="4" t="str">
        <f t="shared" si="95"/>
        <v/>
      </c>
      <c r="BI168" s="4" t="str">
        <f t="shared" si="96"/>
        <v/>
      </c>
      <c r="BJ168" s="4" t="str">
        <f t="shared" si="97"/>
        <v/>
      </c>
      <c r="BK168" s="4" t="str">
        <f t="shared" si="98"/>
        <v/>
      </c>
      <c r="BS168" s="3" t="str">
        <f t="shared" si="75"/>
        <v/>
      </c>
      <c r="BT168" s="5">
        <f t="shared" si="76"/>
        <v>9.1142028807855713E-4</v>
      </c>
      <c r="BU168" s="3"/>
    </row>
    <row r="169" spans="1:73" x14ac:dyDescent="0.2">
      <c r="A169" s="1">
        <v>41992</v>
      </c>
      <c r="C169">
        <v>0.7568552179480984</v>
      </c>
      <c r="D169">
        <v>0.76118756377910679</v>
      </c>
      <c r="E169">
        <v>0.75747687189950152</v>
      </c>
      <c r="F169">
        <v>0.75757590936670371</v>
      </c>
      <c r="G169">
        <v>0.76238329403383898</v>
      </c>
      <c r="H169">
        <v>0.76170061743286888</v>
      </c>
      <c r="I169">
        <v>0.75844140874205357</v>
      </c>
      <c r="J169">
        <v>0.7631688025684048</v>
      </c>
      <c r="M169">
        <f>'[1]CAC_SWISS (-SP-NIKKEI-DAX)'!AC254</f>
        <v>0</v>
      </c>
      <c r="N169">
        <f>'[1]CAC_SWISS_SP (-NIKKEI-DAX)'!AD254</f>
        <v>0</v>
      </c>
      <c r="O169">
        <f>'[1]CAC_SWISS_DAX (-SP-NIKKEI)'!AD254</f>
        <v>0</v>
      </c>
      <c r="P169">
        <f>'[1]CAC_SWISS_NIKKEI (-SP-DAX)'!AD254</f>
        <v>0</v>
      </c>
      <c r="Q169">
        <f>'[1]CAC_SWISS_DAX_SP (-NIKKEI)'!AF254</f>
        <v>0</v>
      </c>
      <c r="R169">
        <f>'[1]CAC_SWISS_SP_NIKKEI (-DAX)'!AF254</f>
        <v>0</v>
      </c>
      <c r="S169">
        <f>'[1]CAC_SWISS_DAX_NIKKEI (-SP)'!AF254</f>
        <v>0</v>
      </c>
      <c r="V169" t="str">
        <f t="shared" si="85"/>
        <v>BASE</v>
      </c>
      <c r="W169" t="str">
        <f t="shared" si="86"/>
        <v>BASE+SP</v>
      </c>
      <c r="X169" t="str">
        <f t="shared" si="87"/>
        <v>BASE+DAX</v>
      </c>
      <c r="Y169" t="str">
        <f t="shared" si="88"/>
        <v>BASE+NIKKEI</v>
      </c>
      <c r="Z169" s="2" t="str">
        <f t="shared" si="89"/>
        <v>- NIKKEI</v>
      </c>
      <c r="AA169" s="2" t="str">
        <f t="shared" si="99"/>
        <v>- DAX</v>
      </c>
      <c r="AB169" s="2" t="str">
        <f t="shared" si="77"/>
        <v>- SP</v>
      </c>
      <c r="AE169">
        <f t="shared" si="78"/>
        <v>0.7568552179480984</v>
      </c>
      <c r="AF169">
        <f t="shared" si="79"/>
        <v>0.76118756377910679</v>
      </c>
      <c r="AG169">
        <f t="shared" si="80"/>
        <v>0.75747687189950152</v>
      </c>
      <c r="AH169">
        <f t="shared" si="81"/>
        <v>0.75757590936670371</v>
      </c>
      <c r="AI169">
        <f t="shared" si="82"/>
        <v>0.76238329403383898</v>
      </c>
      <c r="AJ169">
        <f t="shared" si="83"/>
        <v>0.76170061743286888</v>
      </c>
      <c r="AK169">
        <f t="shared" si="84"/>
        <v>0.75844140874205357</v>
      </c>
      <c r="AM169" t="str">
        <f t="shared" si="90"/>
        <v>BASE</v>
      </c>
      <c r="AN169" t="str" cm="1">
        <f t="array" ref="AN169">IF(AM169="",_xlfn.IFS(AF169=MAX(AF169:AH169),"SP",AG169=MAX(AF169:AH169),"DAX",AH169=MAX(AF169:AH169),"NIKKEI",MAX(AF169:AH169)=0,""),"")</f>
        <v/>
      </c>
      <c r="AO169" t="str" cm="1">
        <f t="array" ref="AO169">IF(AM169="BASE","",IF(MAX(AF169:AH169)=0,_xlfn.IFS(AI169=MAX(AI169:AK169),"SP&amp;DAX",AJ169=MAX(AI169:AK169),"SP&amp;NIKKEI",AK169=MAX(AI169:AK169),"DAX&amp;NIKKEI"),""))</f>
        <v/>
      </c>
      <c r="AQ169" s="3">
        <f t="shared" si="91"/>
        <v>41992</v>
      </c>
      <c r="AR169" cm="1">
        <f t="array" ref="AR169">IF(AM169="BASE",AE169,_xlfn.IFS(AN169="DAX",AG169,AN169="NIKKEI",AH169,AN169="SP",AF169,AN169="",MAX(AI169:AK169)))</f>
        <v>0.7568552179480984</v>
      </c>
      <c r="AS169" s="4">
        <f t="shared" si="63"/>
        <v>0.75371774489830545</v>
      </c>
      <c r="AT169" s="4">
        <f t="shared" si="64"/>
        <v>0.75020292705717395</v>
      </c>
      <c r="AU169" s="4">
        <f t="shared" si="65"/>
        <v>3.5968311110979266E-4</v>
      </c>
      <c r="AV169" s="4">
        <f t="shared" si="66"/>
        <v>9.7519654891676979E-4</v>
      </c>
      <c r="AW169" s="4">
        <f t="shared" si="67"/>
        <v>0.36883140276626492</v>
      </c>
      <c r="AX169" s="4">
        <f t="shared" si="68"/>
        <v>1.0274351617791772E-2</v>
      </c>
      <c r="AY169" s="4">
        <f t="shared" si="69"/>
        <v>7.447968990893737E-3</v>
      </c>
      <c r="AZ169" s="4">
        <f t="shared" si="70"/>
        <v>0.34209631633056059</v>
      </c>
      <c r="BA169" s="6" t="str">
        <f t="shared" si="71"/>
        <v>NEUTRAL</v>
      </c>
      <c r="BB169" s="4">
        <f t="shared" si="72"/>
        <v>0.1</v>
      </c>
      <c r="BC169" s="4">
        <f t="shared" si="73"/>
        <v>0.60295548643614738</v>
      </c>
      <c r="BD169" s="4">
        <f t="shared" si="74"/>
        <v>0.77882552653643133</v>
      </c>
      <c r="BE169" s="4">
        <f t="shared" si="92"/>
        <v>0.05</v>
      </c>
      <c r="BF169" s="4" t="str">
        <f t="shared" si="93"/>
        <v/>
      </c>
      <c r="BG169" s="4" t="str">
        <f t="shared" si="94"/>
        <v/>
      </c>
      <c r="BH169" s="4" t="str">
        <f t="shared" si="95"/>
        <v/>
      </c>
      <c r="BI169" s="4" t="str">
        <f t="shared" si="96"/>
        <v/>
      </c>
      <c r="BJ169" s="4" t="str">
        <f t="shared" si="97"/>
        <v/>
      </c>
      <c r="BK169" s="4" t="str">
        <f t="shared" si="98"/>
        <v/>
      </c>
      <c r="BS169" s="3" t="str">
        <f t="shared" si="75"/>
        <v/>
      </c>
      <c r="BT169" s="5">
        <f t="shared" si="76"/>
        <v>3.5148178411315012E-3</v>
      </c>
      <c r="BU169" s="3"/>
    </row>
    <row r="170" spans="1:73" x14ac:dyDescent="0.2">
      <c r="A170" s="1">
        <v>41995</v>
      </c>
      <c r="C170">
        <v>0.76054294095040997</v>
      </c>
      <c r="D170">
        <v>0.76494461118455337</v>
      </c>
      <c r="E170">
        <v>0.76126096042872116</v>
      </c>
      <c r="F170">
        <v>0.76138776593811797</v>
      </c>
      <c r="G170">
        <v>0.76626636886135868</v>
      </c>
      <c r="H170">
        <v>0.76556456779437176</v>
      </c>
      <c r="I170">
        <v>0.76239580111660632</v>
      </c>
      <c r="J170">
        <v>0.76720840032426407</v>
      </c>
      <c r="M170">
        <f>'[1]CAC_SWISS (-SP-NIKKEI-DAX)'!AC255</f>
        <v>0</v>
      </c>
      <c r="N170">
        <f>'[1]CAC_SWISS_SP (-NIKKEI-DAX)'!AD255</f>
        <v>0</v>
      </c>
      <c r="O170">
        <f>'[1]CAC_SWISS_DAX (-SP-NIKKEI)'!AD255</f>
        <v>0</v>
      </c>
      <c r="P170">
        <f>'[1]CAC_SWISS_NIKKEI (-SP-DAX)'!AD255</f>
        <v>0</v>
      </c>
      <c r="Q170">
        <f>'[1]CAC_SWISS_DAX_SP (-NIKKEI)'!AF255</f>
        <v>0</v>
      </c>
      <c r="R170">
        <f>'[1]CAC_SWISS_SP_NIKKEI (-DAX)'!AF255</f>
        <v>0</v>
      </c>
      <c r="S170">
        <f>'[1]CAC_SWISS_DAX_NIKKEI (-SP)'!AF255</f>
        <v>0</v>
      </c>
      <c r="V170" t="str">
        <f t="shared" si="85"/>
        <v>BASE</v>
      </c>
      <c r="W170" t="str">
        <f t="shared" si="86"/>
        <v>BASE+SP</v>
      </c>
      <c r="X170" t="str">
        <f t="shared" si="87"/>
        <v>BASE+DAX</v>
      </c>
      <c r="Y170" t="str">
        <f t="shared" si="88"/>
        <v>BASE+NIKKEI</v>
      </c>
      <c r="Z170" s="2" t="str">
        <f t="shared" si="89"/>
        <v>- NIKKEI</v>
      </c>
      <c r="AA170" s="2" t="str">
        <f t="shared" si="99"/>
        <v>- DAX</v>
      </c>
      <c r="AB170" s="2" t="str">
        <f t="shared" si="77"/>
        <v>- SP</v>
      </c>
      <c r="AE170">
        <f t="shared" si="78"/>
        <v>0.76054294095040997</v>
      </c>
      <c r="AF170">
        <f t="shared" si="79"/>
        <v>0.76494461118455337</v>
      </c>
      <c r="AG170">
        <f t="shared" si="80"/>
        <v>0.76126096042872116</v>
      </c>
      <c r="AH170">
        <f t="shared" si="81"/>
        <v>0.76138776593811797</v>
      </c>
      <c r="AI170">
        <f t="shared" si="82"/>
        <v>0.76626636886135868</v>
      </c>
      <c r="AJ170">
        <f t="shared" si="83"/>
        <v>0.76556456779437176</v>
      </c>
      <c r="AK170">
        <f t="shared" si="84"/>
        <v>0.76239580111660632</v>
      </c>
      <c r="AM170" t="str">
        <f t="shared" si="90"/>
        <v>BASE</v>
      </c>
      <c r="AN170" t="str" cm="1">
        <f t="array" ref="AN170">IF(AM170="",_xlfn.IFS(AF170=MAX(AF170:AH170),"SP",AG170=MAX(AF170:AH170),"DAX",AH170=MAX(AF170:AH170),"NIKKEI",MAX(AF170:AH170)=0,""),"")</f>
        <v/>
      </c>
      <c r="AO170" t="str" cm="1">
        <f t="array" ref="AO170">IF(AM170="BASE","",IF(MAX(AF170:AH170)=0,_xlfn.IFS(AI170=MAX(AI170:AK170),"SP&amp;DAX",AJ170=MAX(AI170:AK170),"SP&amp;NIKKEI",AK170=MAX(AI170:AK170),"DAX&amp;NIKKEI"),""))</f>
        <v/>
      </c>
      <c r="AQ170" s="3">
        <f t="shared" si="91"/>
        <v>41995</v>
      </c>
      <c r="AR170" cm="1">
        <f t="array" ref="AR170">IF(AM170="BASE",AE170,_xlfn.IFS(AN170="DAX",AG170,AN170="NIKKEI",AH170,AN170="SP",AF170,AN170="",MAX(AI170:AK170)))</f>
        <v>0.76054294095040997</v>
      </c>
      <c r="AS170" s="4">
        <f t="shared" si="63"/>
        <v>0.75738636014089722</v>
      </c>
      <c r="AT170" s="4">
        <f t="shared" si="64"/>
        <v>0.75110955808535618</v>
      </c>
      <c r="AU170" s="4">
        <f t="shared" si="65"/>
        <v>2.5082968973302785E-4</v>
      </c>
      <c r="AV170" s="4">
        <f t="shared" si="66"/>
        <v>8.8367264665409416E-4</v>
      </c>
      <c r="AW170" s="4">
        <f t="shared" si="67"/>
        <v>0.28384910484981085</v>
      </c>
      <c r="AX170" s="4">
        <f t="shared" si="68"/>
        <v>9.7085913137386973E-3</v>
      </c>
      <c r="AY170" s="4">
        <f t="shared" si="69"/>
        <v>6.538839492324664E-3</v>
      </c>
      <c r="AZ170" s="4">
        <f t="shared" si="70"/>
        <v>0.64652037074201429</v>
      </c>
      <c r="BA170" s="6" t="str">
        <f t="shared" si="71"/>
        <v>NEUTRAL</v>
      </c>
      <c r="BB170" s="4">
        <f t="shared" si="72"/>
        <v>0.1</v>
      </c>
      <c r="BC170" s="4">
        <f t="shared" si="73"/>
        <v>0.60295548643614738</v>
      </c>
      <c r="BD170" s="4">
        <f t="shared" si="74"/>
        <v>0.77882552653643133</v>
      </c>
      <c r="BE170" s="4">
        <f t="shared" si="92"/>
        <v>0.05</v>
      </c>
      <c r="BF170" s="4" t="str">
        <f t="shared" si="93"/>
        <v/>
      </c>
      <c r="BG170" s="4" t="str">
        <f t="shared" si="94"/>
        <v/>
      </c>
      <c r="BH170" s="4" t="str">
        <f t="shared" si="95"/>
        <v/>
      </c>
      <c r="BI170" s="4" t="str">
        <f t="shared" si="96"/>
        <v/>
      </c>
      <c r="BJ170" s="4" t="str">
        <f t="shared" si="97"/>
        <v/>
      </c>
      <c r="BK170" s="4" t="str">
        <f t="shared" si="98"/>
        <v/>
      </c>
      <c r="BS170" s="3" t="str">
        <f t="shared" si="75"/>
        <v/>
      </c>
      <c r="BT170" s="5">
        <f t="shared" si="76"/>
        <v>6.276802055541042E-3</v>
      </c>
      <c r="BU170" s="3"/>
    </row>
    <row r="171" spans="1:73" x14ac:dyDescent="0.2">
      <c r="A171" s="1">
        <v>41996</v>
      </c>
      <c r="C171">
        <v>0.77746715721011339</v>
      </c>
      <c r="D171">
        <v>0.78161495846823759</v>
      </c>
      <c r="E171">
        <v>0.77854685921472888</v>
      </c>
      <c r="F171">
        <v>0.77872297640380606</v>
      </c>
      <c r="G171">
        <v>0.78338063239920463</v>
      </c>
      <c r="H171">
        <v>0.78259964303332041</v>
      </c>
      <c r="I171">
        <v>0.78026098078006223</v>
      </c>
      <c r="J171">
        <v>0.78486099912435148</v>
      </c>
      <c r="M171">
        <f>'[1]CAC_SWISS (-SP-NIKKEI-DAX)'!AC256</f>
        <v>0</v>
      </c>
      <c r="N171">
        <f>'[1]CAC_SWISS_SP (-NIKKEI-DAX)'!AD256</f>
        <v>0</v>
      </c>
      <c r="O171">
        <f>'[1]CAC_SWISS_DAX (-SP-NIKKEI)'!AD256</f>
        <v>0</v>
      </c>
      <c r="P171">
        <f>'[1]CAC_SWISS_NIKKEI (-SP-DAX)'!AD256</f>
        <v>0</v>
      </c>
      <c r="Q171">
        <f>'[1]CAC_SWISS_DAX_SP (-NIKKEI)'!AF256</f>
        <v>0</v>
      </c>
      <c r="R171">
        <f>'[1]CAC_SWISS_SP_NIKKEI (-DAX)'!AF256</f>
        <v>0</v>
      </c>
      <c r="S171">
        <f>'[1]CAC_SWISS_DAX_NIKKEI (-SP)'!AF256</f>
        <v>0</v>
      </c>
      <c r="V171" t="str">
        <f t="shared" si="85"/>
        <v>BASE</v>
      </c>
      <c r="W171" t="str">
        <f t="shared" si="86"/>
        <v>BASE+SP</v>
      </c>
      <c r="X171" t="str">
        <f t="shared" si="87"/>
        <v>BASE+DAX</v>
      </c>
      <c r="Y171" t="str">
        <f t="shared" si="88"/>
        <v>BASE+NIKKEI</v>
      </c>
      <c r="Z171" s="2" t="str">
        <f t="shared" si="89"/>
        <v>- NIKKEI</v>
      </c>
      <c r="AA171" s="2" t="str">
        <f t="shared" si="99"/>
        <v>- DAX</v>
      </c>
      <c r="AB171" s="2" t="str">
        <f t="shared" si="77"/>
        <v>- SP</v>
      </c>
      <c r="AE171">
        <f t="shared" si="78"/>
        <v>0.77746715721011339</v>
      </c>
      <c r="AF171">
        <f t="shared" si="79"/>
        <v>0.78161495846823759</v>
      </c>
      <c r="AG171">
        <f t="shared" si="80"/>
        <v>0.77854685921472888</v>
      </c>
      <c r="AH171">
        <f t="shared" si="81"/>
        <v>0.77872297640380606</v>
      </c>
      <c r="AI171">
        <f t="shared" si="82"/>
        <v>0.78338063239920463</v>
      </c>
      <c r="AJ171">
        <f t="shared" si="83"/>
        <v>0.78259964303332041</v>
      </c>
      <c r="AK171">
        <f t="shared" si="84"/>
        <v>0.78026098078006223</v>
      </c>
      <c r="AM171" t="str">
        <f t="shared" si="90"/>
        <v>BASE</v>
      </c>
      <c r="AN171" t="str" cm="1">
        <f t="array" ref="AN171">IF(AM171="",_xlfn.IFS(AF171=MAX(AF171:AH171),"SP",AG171=MAX(AF171:AH171),"DAX",AH171=MAX(AF171:AH171),"NIKKEI",MAX(AF171:AH171)=0,""),"")</f>
        <v/>
      </c>
      <c r="AO171" t="str" cm="1">
        <f t="array" ref="AO171">IF(AM171="BASE","",IF(MAX(AF171:AH171)=0,_xlfn.IFS(AI171=MAX(AI171:AK171),"SP&amp;DAX",AJ171=MAX(AI171:AK171),"SP&amp;NIKKEI",AK171=MAX(AI171:AK171),"DAX&amp;NIKKEI"),""))</f>
        <v/>
      </c>
      <c r="AQ171" s="3">
        <f t="shared" si="91"/>
        <v>41996</v>
      </c>
      <c r="AR171" cm="1">
        <f t="array" ref="AR171">IF(AM171="BASE",AE171,_xlfn.IFS(AN171="DAX",AG171,AN171="NIKKEI",AH171,AN171="SP",AF171,AN171="",MAX(AI171:AK171)))</f>
        <v>0.77746715721011339</v>
      </c>
      <c r="AS171" s="4">
        <f t="shared" si="63"/>
        <v>0.7613800744615663</v>
      </c>
      <c r="AT171" s="4">
        <f t="shared" si="64"/>
        <v>0.75293225940507658</v>
      </c>
      <c r="AU171" s="4">
        <f t="shared" si="65"/>
        <v>2.341037328722114E-4</v>
      </c>
      <c r="AV171" s="4">
        <f t="shared" si="66"/>
        <v>6.602673905468173E-4</v>
      </c>
      <c r="AW171" s="4">
        <f t="shared" si="67"/>
        <v>0.35455898053413243</v>
      </c>
      <c r="AX171" s="4">
        <f t="shared" si="68"/>
        <v>8.4437329217441556E-3</v>
      </c>
      <c r="AY171" s="4">
        <f t="shared" si="69"/>
        <v>6.0510925540895079E-3</v>
      </c>
      <c r="AZ171" s="4">
        <f t="shared" si="70"/>
        <v>1.0004834514288177</v>
      </c>
      <c r="BA171" s="6" t="str">
        <f t="shared" si="71"/>
        <v>NEUTRAL</v>
      </c>
      <c r="BB171" s="4">
        <f t="shared" si="72"/>
        <v>0.1</v>
      </c>
      <c r="BC171" s="4">
        <f t="shared" si="73"/>
        <v>0.60295548643614738</v>
      </c>
      <c r="BD171" s="4">
        <f t="shared" si="74"/>
        <v>0.77882552653643133</v>
      </c>
      <c r="BE171" s="4">
        <f t="shared" si="92"/>
        <v>0.05</v>
      </c>
      <c r="BF171" s="4" t="str">
        <f t="shared" si="93"/>
        <v/>
      </c>
      <c r="BG171" s="4" t="str">
        <f t="shared" si="94"/>
        <v/>
      </c>
      <c r="BH171" s="4" t="str">
        <f t="shared" si="95"/>
        <v/>
      </c>
      <c r="BI171" s="4" t="str">
        <f t="shared" si="96"/>
        <v/>
      </c>
      <c r="BJ171" s="4" t="str">
        <f t="shared" si="97"/>
        <v/>
      </c>
      <c r="BK171" s="4" t="str">
        <f t="shared" si="98"/>
        <v/>
      </c>
      <c r="BS171" s="3" t="str">
        <f t="shared" si="75"/>
        <v/>
      </c>
      <c r="BT171" s="5">
        <f t="shared" si="76"/>
        <v>8.447815056489727E-3</v>
      </c>
      <c r="BU171" s="3"/>
    </row>
    <row r="172" spans="1:73" x14ac:dyDescent="0.2">
      <c r="A172" s="1">
        <v>41997</v>
      </c>
      <c r="C172">
        <v>0.77325614645668039</v>
      </c>
      <c r="D172">
        <v>0.77746563868621577</v>
      </c>
      <c r="E172">
        <v>0.77459810112532068</v>
      </c>
      <c r="F172">
        <v>0.77482786864369124</v>
      </c>
      <c r="G172">
        <v>0.77959757426459508</v>
      </c>
      <c r="H172">
        <v>0.77874599487091467</v>
      </c>
      <c r="I172">
        <v>0.77673828290221159</v>
      </c>
      <c r="J172">
        <v>0.78149591198613744</v>
      </c>
      <c r="M172">
        <f>'[1]CAC_SWISS (-SP-NIKKEI-DAX)'!AC257</f>
        <v>0</v>
      </c>
      <c r="N172">
        <f>'[1]CAC_SWISS_SP (-NIKKEI-DAX)'!AD257</f>
        <v>0</v>
      </c>
      <c r="O172">
        <f>'[1]CAC_SWISS_DAX (-SP-NIKKEI)'!AD257</f>
        <v>0</v>
      </c>
      <c r="P172">
        <f>'[1]CAC_SWISS_NIKKEI (-SP-DAX)'!AD257</f>
        <v>0</v>
      </c>
      <c r="Q172">
        <f>'[1]CAC_SWISS_DAX_SP (-NIKKEI)'!AF257</f>
        <v>0</v>
      </c>
      <c r="R172">
        <f>'[1]CAC_SWISS_SP_NIKKEI (-DAX)'!AF257</f>
        <v>0</v>
      </c>
      <c r="S172">
        <f>'[1]CAC_SWISS_DAX_NIKKEI (-SP)'!AF257</f>
        <v>0</v>
      </c>
      <c r="V172" t="str">
        <f t="shared" si="85"/>
        <v>BASE</v>
      </c>
      <c r="W172" t="str">
        <f t="shared" si="86"/>
        <v>BASE+SP</v>
      </c>
      <c r="X172" t="str">
        <f t="shared" si="87"/>
        <v>BASE+DAX</v>
      </c>
      <c r="Y172" t="str">
        <f t="shared" si="88"/>
        <v>BASE+NIKKEI</v>
      </c>
      <c r="Z172" s="2" t="str">
        <f t="shared" si="89"/>
        <v>- NIKKEI</v>
      </c>
      <c r="AA172" s="2" t="str">
        <f t="shared" si="99"/>
        <v>- DAX</v>
      </c>
      <c r="AB172" s="2" t="str">
        <f t="shared" si="77"/>
        <v>- SP</v>
      </c>
      <c r="AE172">
        <f t="shared" si="78"/>
        <v>0.77325614645668039</v>
      </c>
      <c r="AF172">
        <f t="shared" si="79"/>
        <v>0.77746563868621577</v>
      </c>
      <c r="AG172">
        <f t="shared" si="80"/>
        <v>0.77459810112532068</v>
      </c>
      <c r="AH172">
        <f t="shared" si="81"/>
        <v>0.77482786864369124</v>
      </c>
      <c r="AI172">
        <f t="shared" si="82"/>
        <v>0.77959757426459508</v>
      </c>
      <c r="AJ172">
        <f t="shared" si="83"/>
        <v>0.77874599487091467</v>
      </c>
      <c r="AK172">
        <f t="shared" si="84"/>
        <v>0.77673828290221159</v>
      </c>
      <c r="AM172" t="str">
        <f t="shared" si="90"/>
        <v>BASE</v>
      </c>
      <c r="AN172" t="str" cm="1">
        <f t="array" ref="AN172">IF(AM172="",_xlfn.IFS(AF172=MAX(AF172:AH172),"SP",AG172=MAX(AF172:AH172),"DAX",AH172=MAX(AF172:AH172),"NIKKEI",MAX(AF172:AH172)=0,""),"")</f>
        <v/>
      </c>
      <c r="AO172" t="str" cm="1">
        <f t="array" ref="AO172">IF(AM172="BASE","",IF(MAX(AF172:AH172)=0,_xlfn.IFS(AI172=MAX(AI172:AK172),"SP&amp;DAX",AJ172=MAX(AI172:AK172),"SP&amp;NIKKEI",AK172=MAX(AI172:AK172),"DAX&amp;NIKKEI"),""))</f>
        <v/>
      </c>
      <c r="AQ172" s="3">
        <f t="shared" si="91"/>
        <v>41997</v>
      </c>
      <c r="AR172" cm="1">
        <f t="array" ref="AR172">IF(AM172="BASE",AE172,_xlfn.IFS(AN172="DAX",AG172,AN172="NIKKEI",AH172,AN172="SP",AF172,AN172="",MAX(AI172:AK172)))</f>
        <v>0.77325614645668039</v>
      </c>
      <c r="AS172" s="13">
        <f t="shared" si="63"/>
        <v>0.7645695314036991</v>
      </c>
      <c r="AT172" s="13">
        <f t="shared" si="64"/>
        <v>0.75463981548515646</v>
      </c>
      <c r="AU172" s="4">
        <f t="shared" si="65"/>
        <v>1.9394534298028125E-4</v>
      </c>
      <c r="AV172" s="4">
        <f t="shared" si="66"/>
        <v>4.6820788630225142E-4</v>
      </c>
      <c r="AW172" s="4">
        <f t="shared" si="67"/>
        <v>0.41422912482742741</v>
      </c>
      <c r="AX172" s="4">
        <f t="shared" si="68"/>
        <v>7.1468866405612931E-3</v>
      </c>
      <c r="AY172" s="4">
        <f t="shared" si="69"/>
        <v>5.3627131215526671E-3</v>
      </c>
      <c r="AZ172" s="4">
        <f t="shared" si="70"/>
        <v>1.3893764401113811</v>
      </c>
      <c r="BA172" s="18" t="str">
        <f t="shared" si="71"/>
        <v>NEUTRAL</v>
      </c>
      <c r="BB172" s="19">
        <f t="shared" si="72"/>
        <v>0.1</v>
      </c>
      <c r="BC172" s="4">
        <f t="shared" si="73"/>
        <v>0.60295548643614738</v>
      </c>
      <c r="BD172" s="4">
        <f t="shared" si="74"/>
        <v>0.77882552653643133</v>
      </c>
      <c r="BE172" s="4">
        <f t="shared" si="92"/>
        <v>0.05</v>
      </c>
      <c r="BF172" s="4" t="str">
        <f t="shared" si="93"/>
        <v/>
      </c>
      <c r="BG172" s="4" t="str">
        <f t="shared" si="94"/>
        <v/>
      </c>
      <c r="BH172" s="4" t="str">
        <f t="shared" si="95"/>
        <v/>
      </c>
      <c r="BI172" s="4" t="str">
        <f t="shared" si="96"/>
        <v/>
      </c>
      <c r="BJ172" s="4" t="str">
        <f t="shared" si="97"/>
        <v/>
      </c>
      <c r="BK172" s="4" t="str">
        <f t="shared" si="98"/>
        <v/>
      </c>
      <c r="BS172" s="3" t="str">
        <f t="shared" si="75"/>
        <v/>
      </c>
      <c r="BT172" s="5">
        <f t="shared" si="76"/>
        <v>9.9297159185426365E-3</v>
      </c>
      <c r="BU172" s="3"/>
    </row>
    <row r="173" spans="1:73" x14ac:dyDescent="0.2">
      <c r="A173" s="1">
        <v>41998</v>
      </c>
      <c r="C173">
        <v>0.77343937621554948</v>
      </c>
      <c r="D173">
        <v>0.7776567588351524</v>
      </c>
      <c r="E173">
        <v>0.77486609541012763</v>
      </c>
      <c r="F173">
        <v>0.7749950424235067</v>
      </c>
      <c r="G173">
        <v>0.77990079142483093</v>
      </c>
      <c r="H173">
        <v>0.77892154303089645</v>
      </c>
      <c r="I173">
        <v>0.77700322961237434</v>
      </c>
      <c r="J173">
        <v>0.78179456260165359</v>
      </c>
      <c r="M173">
        <f>'[1]CAC_SWISS (-SP-NIKKEI-DAX)'!AC258</f>
        <v>0</v>
      </c>
      <c r="N173">
        <f>'[1]CAC_SWISS_SP (-NIKKEI-DAX)'!AD258</f>
        <v>0</v>
      </c>
      <c r="O173">
        <f>'[1]CAC_SWISS_DAX (-SP-NIKKEI)'!AD258</f>
        <v>0</v>
      </c>
      <c r="P173">
        <f>'[1]CAC_SWISS_NIKKEI (-SP-DAX)'!AD258</f>
        <v>0</v>
      </c>
      <c r="Q173">
        <f>'[1]CAC_SWISS_DAX_SP (-NIKKEI)'!AF258</f>
        <v>0</v>
      </c>
      <c r="R173">
        <f>'[1]CAC_SWISS_SP_NIKKEI (-DAX)'!AF258</f>
        <v>0</v>
      </c>
      <c r="S173">
        <f>'[1]CAC_SWISS_DAX_NIKKEI (-SP)'!AF258</f>
        <v>0</v>
      </c>
      <c r="V173" t="str">
        <f t="shared" si="85"/>
        <v>BASE</v>
      </c>
      <c r="W173" t="str">
        <f t="shared" si="86"/>
        <v>BASE+SP</v>
      </c>
      <c r="X173" t="str">
        <f t="shared" si="87"/>
        <v>BASE+DAX</v>
      </c>
      <c r="Y173" t="str">
        <f t="shared" si="88"/>
        <v>BASE+NIKKEI</v>
      </c>
      <c r="Z173" s="2" t="str">
        <f t="shared" si="89"/>
        <v>- NIKKEI</v>
      </c>
      <c r="AA173" s="2" t="str">
        <f t="shared" si="99"/>
        <v>- DAX</v>
      </c>
      <c r="AB173" s="2" t="str">
        <f t="shared" si="77"/>
        <v>- SP</v>
      </c>
      <c r="AE173">
        <f t="shared" si="78"/>
        <v>0.77343937621554948</v>
      </c>
      <c r="AF173">
        <f t="shared" si="79"/>
        <v>0.7776567588351524</v>
      </c>
      <c r="AG173">
        <f t="shared" si="80"/>
        <v>0.77486609541012763</v>
      </c>
      <c r="AH173">
        <f t="shared" si="81"/>
        <v>0.7749950424235067</v>
      </c>
      <c r="AI173">
        <f t="shared" si="82"/>
        <v>0.77990079142483093</v>
      </c>
      <c r="AJ173">
        <f t="shared" si="83"/>
        <v>0.77892154303089645</v>
      </c>
      <c r="AK173">
        <f t="shared" si="84"/>
        <v>0.77700322961237434</v>
      </c>
      <c r="AM173" t="str">
        <f t="shared" si="90"/>
        <v>BASE</v>
      </c>
      <c r="AN173" t="str" cm="1">
        <f t="array" ref="AN173">IF(AM173="",_xlfn.IFS(AF173=MAX(AF173:AH173),"SP",AG173=MAX(AF173:AH173),"DAX",AH173=MAX(AF173:AH173),"NIKKEI",MAX(AF173:AH173)=0,""),"")</f>
        <v/>
      </c>
      <c r="AO173" t="str" cm="1">
        <f t="array" ref="AO173">IF(AM173="BASE","",IF(MAX(AF173:AH173)=0,_xlfn.IFS(AI173=MAX(AI173:AK173),"SP&amp;DAX",AJ173=MAX(AI173:AK173),"SP&amp;NIKKEI",AK173=MAX(AI173:AK173),"DAX&amp;NIKKEI"),""))</f>
        <v/>
      </c>
      <c r="AQ173" s="3">
        <f t="shared" si="91"/>
        <v>41998</v>
      </c>
      <c r="AR173" cm="1">
        <f t="array" ref="AR173">IF(AM173="BASE",AE173,_xlfn.IFS(AN173="DAX",AG173,AN173="NIKKEI",AH173,AN173="SP",AF173,AN173="",MAX(AI173:AK173)))</f>
        <v>0.77343937621554948</v>
      </c>
      <c r="AS173" s="13">
        <f t="shared" si="63"/>
        <v>0.76845882707086977</v>
      </c>
      <c r="AT173" s="13">
        <f t="shared" si="64"/>
        <v>0.7554546994369703</v>
      </c>
      <c r="AU173" s="4">
        <f t="shared" si="65"/>
        <v>8.5725420021394303E-5</v>
      </c>
      <c r="AV173" s="4">
        <f t="shared" si="66"/>
        <v>4.0023502877046266E-4</v>
      </c>
      <c r="AW173" s="4">
        <f t="shared" si="67"/>
        <v>0.21418769937440527</v>
      </c>
      <c r="AX173" s="4">
        <f t="shared" si="68"/>
        <v>6.4939831871024603E-3</v>
      </c>
      <c r="AY173" s="4">
        <f t="shared" si="69"/>
        <v>4.0715160048253136E-3</v>
      </c>
      <c r="AZ173" s="4">
        <f t="shared" si="70"/>
        <v>3.1939276717782179</v>
      </c>
      <c r="BA173" s="18" t="str">
        <f t="shared" si="71"/>
        <v>STRENGTHEN</v>
      </c>
      <c r="BB173" s="19">
        <f t="shared" si="72"/>
        <v>0.1</v>
      </c>
      <c r="BC173" s="4">
        <f t="shared" si="73"/>
        <v>0.60295548643614738</v>
      </c>
      <c r="BD173" s="4">
        <f t="shared" si="74"/>
        <v>0.77882552653643133</v>
      </c>
      <c r="BE173" s="4">
        <f t="shared" si="92"/>
        <v>0.05</v>
      </c>
      <c r="BF173" s="4" t="str">
        <f t="shared" si="93"/>
        <v/>
      </c>
      <c r="BG173" s="4" t="str">
        <f t="shared" si="94"/>
        <v/>
      </c>
      <c r="BH173" s="4" t="str">
        <f t="shared" si="95"/>
        <v/>
      </c>
      <c r="BI173" s="4" t="str">
        <f t="shared" si="96"/>
        <v/>
      </c>
      <c r="BJ173" s="4" t="str">
        <f t="shared" si="97"/>
        <v/>
      </c>
      <c r="BK173" s="4" t="str">
        <f t="shared" si="98"/>
        <v/>
      </c>
      <c r="BS173" s="3" t="str">
        <f t="shared" si="75"/>
        <v/>
      </c>
      <c r="BT173" s="5">
        <f t="shared" si="76"/>
        <v>1.3004127633899465E-2</v>
      </c>
      <c r="BU173" s="3"/>
    </row>
    <row r="174" spans="1:73" x14ac:dyDescent="0.2">
      <c r="A174" s="1">
        <v>41999</v>
      </c>
      <c r="C174">
        <v>0.77331142663407371</v>
      </c>
      <c r="D174">
        <v>0.77753162776107754</v>
      </c>
      <c r="E174">
        <v>0.77493115299659265</v>
      </c>
      <c r="F174">
        <v>0.77490931158196041</v>
      </c>
      <c r="G174">
        <v>0.78002164661267148</v>
      </c>
      <c r="H174">
        <v>0.77883391156222037</v>
      </c>
      <c r="I174">
        <v>0.77718576174803788</v>
      </c>
      <c r="J174">
        <v>0.78202975950050313</v>
      </c>
      <c r="M174">
        <f>'[1]CAC_SWISS (-SP-NIKKEI-DAX)'!AC259</f>
        <v>0</v>
      </c>
      <c r="N174">
        <f>'[1]CAC_SWISS_SP (-NIKKEI-DAX)'!AD259</f>
        <v>0</v>
      </c>
      <c r="O174">
        <f>'[1]CAC_SWISS_DAX (-SP-NIKKEI)'!AD259</f>
        <v>0</v>
      </c>
      <c r="P174">
        <f>'[1]CAC_SWISS_NIKKEI (-SP-DAX)'!AD259</f>
        <v>0</v>
      </c>
      <c r="Q174">
        <f>'[1]CAC_SWISS_DAX_SP (-NIKKEI)'!AF259</f>
        <v>0</v>
      </c>
      <c r="R174">
        <f>'[1]CAC_SWISS_SP_NIKKEI (-DAX)'!AF259</f>
        <v>0</v>
      </c>
      <c r="S174">
        <f>'[1]CAC_SWISS_DAX_NIKKEI (-SP)'!AF259</f>
        <v>0</v>
      </c>
      <c r="V174" t="str">
        <f t="shared" si="85"/>
        <v>BASE</v>
      </c>
      <c r="W174" t="str">
        <f t="shared" si="86"/>
        <v>BASE+SP</v>
      </c>
      <c r="X174" t="str">
        <f t="shared" si="87"/>
        <v>BASE+DAX</v>
      </c>
      <c r="Y174" t="str">
        <f t="shared" si="88"/>
        <v>BASE+NIKKEI</v>
      </c>
      <c r="Z174" s="2" t="str">
        <f t="shared" si="89"/>
        <v>- NIKKEI</v>
      </c>
      <c r="AA174" s="2" t="str">
        <f t="shared" si="99"/>
        <v>- DAX</v>
      </c>
      <c r="AB174" s="2" t="str">
        <f t="shared" si="77"/>
        <v>- SP</v>
      </c>
      <c r="AE174">
        <f t="shared" si="78"/>
        <v>0.77331142663407371</v>
      </c>
      <c r="AF174">
        <f t="shared" si="79"/>
        <v>0.77753162776107754</v>
      </c>
      <c r="AG174">
        <f t="shared" si="80"/>
        <v>0.77493115299659265</v>
      </c>
      <c r="AH174">
        <f t="shared" si="81"/>
        <v>0.77490931158196041</v>
      </c>
      <c r="AI174">
        <f t="shared" si="82"/>
        <v>0.78002164661267148</v>
      </c>
      <c r="AJ174">
        <f t="shared" si="83"/>
        <v>0.77883391156222037</v>
      </c>
      <c r="AK174">
        <f t="shared" si="84"/>
        <v>0.77718576174803788</v>
      </c>
      <c r="AM174" t="str">
        <f t="shared" si="90"/>
        <v>BASE</v>
      </c>
      <c r="AN174" t="str" cm="1">
        <f t="array" ref="AN174">IF(AM174="",_xlfn.IFS(AF174=MAX(AF174:AH174),"SP",AG174=MAX(AF174:AH174),"DAX",AH174=MAX(AF174:AH174),"NIKKEI",MAX(AF174:AH174)=0,""),"")</f>
        <v/>
      </c>
      <c r="AO174" t="str" cm="1">
        <f t="array" ref="AO174">IF(AM174="BASE","",IF(MAX(AF174:AH174)=0,_xlfn.IFS(AI174=MAX(AI174:AK174),"SP&amp;DAX",AJ174=MAX(AI174:AK174),"SP&amp;NIKKEI",AK174=MAX(AI174:AK174),"DAX&amp;NIKKEI"),""))</f>
        <v/>
      </c>
      <c r="AQ174" s="3">
        <f t="shared" si="91"/>
        <v>41999</v>
      </c>
      <c r="AR174" cm="1">
        <f t="array" ref="AR174">IF(AM174="BASE",AE174,_xlfn.IFS(AN174="DAX",AG174,AN174="NIKKEI",AH174,AN174="SP",AF174,AN174="",MAX(AI174:AK174)))</f>
        <v>0.77331142663407371</v>
      </c>
      <c r="AS174" s="4">
        <f t="shared" si="63"/>
        <v>0.77052542225958542</v>
      </c>
      <c r="AT174" s="4">
        <f t="shared" si="64"/>
        <v>0.75611395023097738</v>
      </c>
      <c r="AU174" s="4">
        <f t="shared" si="65"/>
        <v>5.5811803805738812E-5</v>
      </c>
      <c r="AV174" s="4">
        <f t="shared" si="66"/>
        <v>3.7383792744977271E-4</v>
      </c>
      <c r="AW174" s="4">
        <f t="shared" si="67"/>
        <v>0.1492941184070668</v>
      </c>
      <c r="AX174" s="4">
        <f t="shared" si="68"/>
        <v>6.2400869820347605E-3</v>
      </c>
      <c r="AY174" s="4">
        <f t="shared" si="69"/>
        <v>3.6135770269318094E-3</v>
      </c>
      <c r="AZ174" s="4">
        <f t="shared" si="70"/>
        <v>3.9881457960353575</v>
      </c>
      <c r="BA174" s="6" t="str">
        <f t="shared" si="71"/>
        <v>STRENGTHEN</v>
      </c>
      <c r="BB174" s="4">
        <f t="shared" si="72"/>
        <v>0.1</v>
      </c>
      <c r="BC174" s="4">
        <f t="shared" si="73"/>
        <v>0.60295548643614738</v>
      </c>
      <c r="BD174" s="4">
        <f t="shared" si="74"/>
        <v>0.77882552653643133</v>
      </c>
      <c r="BE174" s="4">
        <f t="shared" si="92"/>
        <v>0.05</v>
      </c>
      <c r="BF174" s="4" t="str">
        <f t="shared" si="93"/>
        <v/>
      </c>
      <c r="BG174" s="4" t="str">
        <f t="shared" si="94"/>
        <v/>
      </c>
      <c r="BH174" s="4" t="str">
        <f t="shared" si="95"/>
        <v/>
      </c>
      <c r="BI174" s="4" t="str">
        <f t="shared" si="96"/>
        <v/>
      </c>
      <c r="BJ174" s="4" t="str">
        <f t="shared" si="97"/>
        <v/>
      </c>
      <c r="BK174" s="4" t="str">
        <f t="shared" si="98"/>
        <v/>
      </c>
      <c r="BS174" s="3" t="str">
        <f t="shared" si="75"/>
        <v/>
      </c>
      <c r="BT174" s="5">
        <f t="shared" si="76"/>
        <v>1.4411472028608041E-2</v>
      </c>
      <c r="BU174" s="3"/>
    </row>
    <row r="175" spans="1:73" x14ac:dyDescent="0.2">
      <c r="A175" s="1">
        <v>42002</v>
      </c>
      <c r="C175">
        <v>0.77346972838711736</v>
      </c>
      <c r="D175">
        <v>0.77767038918631726</v>
      </c>
      <c r="E175">
        <v>0.77495255234741212</v>
      </c>
      <c r="F175">
        <v>0.77501064464026836</v>
      </c>
      <c r="G175">
        <v>0.77996330715483608</v>
      </c>
      <c r="H175">
        <v>0.7789151783560796</v>
      </c>
      <c r="I175">
        <v>0.77710854468660162</v>
      </c>
      <c r="J175">
        <v>0.78186717282056628</v>
      </c>
      <c r="M175">
        <f>'[1]CAC_SWISS (-SP-NIKKEI-DAX)'!AC260</f>
        <v>0</v>
      </c>
      <c r="N175">
        <f>'[1]CAC_SWISS_SP (-NIKKEI-DAX)'!AD260</f>
        <v>0</v>
      </c>
      <c r="O175">
        <f>'[1]CAC_SWISS_DAX (-SP-NIKKEI)'!AD260</f>
        <v>0</v>
      </c>
      <c r="P175">
        <f>'[1]CAC_SWISS_NIKKEI (-SP-DAX)'!AD260</f>
        <v>0</v>
      </c>
      <c r="Q175">
        <f>'[1]CAC_SWISS_DAX_SP (-NIKKEI)'!AF260</f>
        <v>0</v>
      </c>
      <c r="R175">
        <f>'[1]CAC_SWISS_SP_NIKKEI (-DAX)'!AF260</f>
        <v>0</v>
      </c>
      <c r="S175">
        <f>'[1]CAC_SWISS_DAX_NIKKEI (-SP)'!AF260</f>
        <v>0</v>
      </c>
      <c r="V175" t="str">
        <f t="shared" si="85"/>
        <v>BASE</v>
      </c>
      <c r="W175" t="str">
        <f t="shared" si="86"/>
        <v>BASE+SP</v>
      </c>
      <c r="X175" t="str">
        <f t="shared" si="87"/>
        <v>BASE+DAX</v>
      </c>
      <c r="Y175" t="str">
        <f t="shared" si="88"/>
        <v>BASE+NIKKEI</v>
      </c>
      <c r="Z175" s="2" t="str">
        <f t="shared" si="89"/>
        <v>- NIKKEI</v>
      </c>
      <c r="AA175" s="2" t="str">
        <f t="shared" si="99"/>
        <v>- DAX</v>
      </c>
      <c r="AB175" s="2" t="str">
        <f t="shared" si="77"/>
        <v>- SP</v>
      </c>
      <c r="AE175">
        <f t="shared" si="78"/>
        <v>0.77346972838711736</v>
      </c>
      <c r="AF175">
        <f t="shared" si="79"/>
        <v>0.77767038918631726</v>
      </c>
      <c r="AG175">
        <f t="shared" si="80"/>
        <v>0.77495255234741212</v>
      </c>
      <c r="AH175">
        <f t="shared" si="81"/>
        <v>0.77501064464026836</v>
      </c>
      <c r="AI175">
        <f t="shared" si="82"/>
        <v>0.77996330715483608</v>
      </c>
      <c r="AJ175">
        <f t="shared" si="83"/>
        <v>0.7789151783560796</v>
      </c>
      <c r="AK175">
        <f t="shared" si="84"/>
        <v>0.77710854468660162</v>
      </c>
      <c r="AM175" t="str">
        <f t="shared" si="90"/>
        <v>BASE</v>
      </c>
      <c r="AN175" t="str" cm="1">
        <f t="array" ref="AN175">IF(AM175="",_xlfn.IFS(AF175=MAX(AF175:AH175),"SP",AG175=MAX(AF175:AH175),"DAX",AH175=MAX(AF175:AH175),"NIKKEI",MAX(AF175:AH175)=0,""),"")</f>
        <v/>
      </c>
      <c r="AO175" t="str" cm="1">
        <f t="array" ref="AO175">IF(AM175="BASE","",IF(MAX(AF175:AH175)=0,_xlfn.IFS(AI175=MAX(AI175:AK175),"SP&amp;DAX",AJ175=MAX(AI175:AK175),"SP&amp;NIKKEI",AK175=MAX(AI175:AK175),"DAX&amp;NIKKEI"),""))</f>
        <v/>
      </c>
      <c r="AQ175" s="3">
        <f t="shared" si="91"/>
        <v>42002</v>
      </c>
      <c r="AR175" cm="1">
        <f t="array" ref="AR175">IF(AM175="BASE",AE175,_xlfn.IFS(AN175="DAX",AG175,AN175="NIKKEI",AH175,AN175="SP",AF175,AN175="",MAX(AI175:AK175)))</f>
        <v>0.77346972838711736</v>
      </c>
      <c r="AS175" s="4">
        <f t="shared" si="63"/>
        <v>0.77053223629705347</v>
      </c>
      <c r="AT175" s="4">
        <f t="shared" si="64"/>
        <v>0.75720379794179948</v>
      </c>
      <c r="AU175" s="4">
        <f t="shared" si="65"/>
        <v>5.5855819897258586E-5</v>
      </c>
      <c r="AV175" s="4">
        <f t="shared" si="66"/>
        <v>3.5047631035928342E-4</v>
      </c>
      <c r="AW175" s="4">
        <f t="shared" si="67"/>
        <v>0.15937117073618803</v>
      </c>
      <c r="AX175" s="4">
        <f t="shared" si="68"/>
        <v>6.0474060988299737E-3</v>
      </c>
      <c r="AY175" s="4">
        <f t="shared" si="69"/>
        <v>3.5489587482685015E-3</v>
      </c>
      <c r="AZ175" s="4">
        <f t="shared" si="70"/>
        <v>3.7555912313032072</v>
      </c>
      <c r="BA175" s="6" t="str">
        <f t="shared" si="71"/>
        <v>STRENGTHEN</v>
      </c>
      <c r="BB175" s="4">
        <f t="shared" si="72"/>
        <v>0.1</v>
      </c>
      <c r="BC175" s="4">
        <f t="shared" si="73"/>
        <v>0.60295548643614738</v>
      </c>
      <c r="BD175" s="4">
        <f t="shared" si="74"/>
        <v>0.77882552653643133</v>
      </c>
      <c r="BE175" s="4">
        <f t="shared" si="92"/>
        <v>0.05</v>
      </c>
      <c r="BF175" s="4" t="str">
        <f t="shared" si="93"/>
        <v/>
      </c>
      <c r="BG175" s="4" t="str">
        <f t="shared" si="94"/>
        <v/>
      </c>
      <c r="BH175" s="4" t="str">
        <f t="shared" si="95"/>
        <v/>
      </c>
      <c r="BI175" s="4" t="str">
        <f t="shared" si="96"/>
        <v/>
      </c>
      <c r="BJ175" s="4" t="str">
        <f t="shared" si="97"/>
        <v/>
      </c>
      <c r="BK175" s="4" t="str">
        <f t="shared" si="98"/>
        <v/>
      </c>
      <c r="BS175" s="3" t="str">
        <f t="shared" si="75"/>
        <v/>
      </c>
      <c r="BT175" s="5">
        <f t="shared" si="76"/>
        <v>1.3328438355253991E-2</v>
      </c>
      <c r="BU175" s="3"/>
    </row>
    <row r="176" spans="1:73" x14ac:dyDescent="0.2">
      <c r="A176" s="1">
        <v>42003</v>
      </c>
      <c r="C176">
        <v>0.77733140054472938</v>
      </c>
      <c r="D176">
        <v>0.78142568443694449</v>
      </c>
      <c r="E176">
        <v>0.77866637940672567</v>
      </c>
      <c r="F176">
        <v>0.77922688038656118</v>
      </c>
      <c r="G176">
        <v>0.78354826413283429</v>
      </c>
      <c r="H176">
        <v>0.78300647820314284</v>
      </c>
      <c r="I176">
        <v>0.7812413698151538</v>
      </c>
      <c r="J176">
        <v>0.78587604884145024</v>
      </c>
      <c r="M176">
        <f>'[1]CAC_SWISS (-SP-NIKKEI-DAX)'!AC261</f>
        <v>0</v>
      </c>
      <c r="N176">
        <f>'[1]CAC_SWISS_SP (-NIKKEI-DAX)'!AD261</f>
        <v>0</v>
      </c>
      <c r="O176">
        <f>'[1]CAC_SWISS_DAX (-SP-NIKKEI)'!AD261</f>
        <v>0</v>
      </c>
      <c r="P176">
        <f>'[1]CAC_SWISS_NIKKEI (-SP-DAX)'!AD261</f>
        <v>0</v>
      </c>
      <c r="Q176">
        <f>'[1]CAC_SWISS_DAX_SP (-NIKKEI)'!AF261</f>
        <v>0</v>
      </c>
      <c r="R176">
        <f>'[1]CAC_SWISS_SP_NIKKEI (-DAX)'!AF261</f>
        <v>0</v>
      </c>
      <c r="S176">
        <f>'[1]CAC_SWISS_DAX_NIKKEI (-SP)'!AF261</f>
        <v>0</v>
      </c>
      <c r="V176" t="str">
        <f t="shared" si="85"/>
        <v>BASE</v>
      </c>
      <c r="W176" t="str">
        <f t="shared" si="86"/>
        <v>BASE+SP</v>
      </c>
      <c r="X176" t="str">
        <f t="shared" si="87"/>
        <v>BASE+DAX</v>
      </c>
      <c r="Y176" t="str">
        <f t="shared" si="88"/>
        <v>BASE+NIKKEI</v>
      </c>
      <c r="Z176" s="2" t="str">
        <f t="shared" si="89"/>
        <v>- NIKKEI</v>
      </c>
      <c r="AA176" s="2" t="str">
        <f t="shared" si="99"/>
        <v>- DAX</v>
      </c>
      <c r="AB176" s="2" t="str">
        <f t="shared" si="77"/>
        <v>- SP</v>
      </c>
      <c r="AE176">
        <f t="shared" si="78"/>
        <v>0.77733140054472938</v>
      </c>
      <c r="AF176">
        <f t="shared" si="79"/>
        <v>0.78142568443694449</v>
      </c>
      <c r="AG176">
        <f t="shared" si="80"/>
        <v>0.77866637940672567</v>
      </c>
      <c r="AH176">
        <f t="shared" si="81"/>
        <v>0.77922688038656118</v>
      </c>
      <c r="AI176">
        <f t="shared" si="82"/>
        <v>0.78354826413283429</v>
      </c>
      <c r="AJ176">
        <f t="shared" si="83"/>
        <v>0.78300647820314284</v>
      </c>
      <c r="AK176">
        <f t="shared" si="84"/>
        <v>0.7812413698151538</v>
      </c>
      <c r="AM176" t="str">
        <f t="shared" si="90"/>
        <v>BASE</v>
      </c>
      <c r="AN176" t="str" cm="1">
        <f t="array" ref="AN176">IF(AM176="",_xlfn.IFS(AF176=MAX(AF176:AH176),"SP",AG176=MAX(AF176:AH176),"DAX",AH176=MAX(AF176:AH176),"NIKKEI",MAX(AF176:AH176)=0,""),"")</f>
        <v/>
      </c>
      <c r="AO176" t="str" cm="1">
        <f t="array" ref="AO176">IF(AM176="BASE","",IF(MAX(AF176:AH176)=0,_xlfn.IFS(AI176=MAX(AI176:AK176),"SP&amp;DAX",AJ176=MAX(AI176:AK176),"SP&amp;NIKKEI",AK176=MAX(AI176:AK176),"DAX&amp;NIKKEI"),""))</f>
        <v/>
      </c>
      <c r="AQ176" s="3">
        <f t="shared" si="91"/>
        <v>42003</v>
      </c>
      <c r="AR176" cm="1">
        <f t="array" ref="AR176">IF(AM176="BASE",AE176,_xlfn.IFS(AN176="DAX",AG176,AN176="NIKKEI",AH176,AN176="SP",AF176,AN176="",MAX(AI176:AK176)))</f>
        <v>0.77733140054472938</v>
      </c>
      <c r="AS176" s="4">
        <f t="shared" si="63"/>
        <v>0.77143484800818185</v>
      </c>
      <c r="AT176" s="4">
        <f t="shared" si="64"/>
        <v>0.75806107226232411</v>
      </c>
      <c r="AU176" s="4">
        <f t="shared" si="65"/>
        <v>5.9536068386090058E-5</v>
      </c>
      <c r="AV176" s="4">
        <f t="shared" si="66"/>
        <v>3.3165299869718044E-4</v>
      </c>
      <c r="AW176" s="4">
        <f t="shared" si="67"/>
        <v>0.17951313155606394</v>
      </c>
      <c r="AX176" s="4">
        <f t="shared" si="68"/>
        <v>5.8933313952653863E-3</v>
      </c>
      <c r="AY176" s="4">
        <f t="shared" si="69"/>
        <v>3.5477692727335884E-3</v>
      </c>
      <c r="AZ176" s="4">
        <f t="shared" si="70"/>
        <v>3.7696295101944792</v>
      </c>
      <c r="BA176" s="6" t="str">
        <f t="shared" si="71"/>
        <v>STRENGTHEN</v>
      </c>
      <c r="BB176" s="4">
        <f t="shared" si="72"/>
        <v>0.1</v>
      </c>
      <c r="BC176" s="4">
        <f t="shared" si="73"/>
        <v>0.60295548643614738</v>
      </c>
      <c r="BD176" s="4">
        <f t="shared" si="74"/>
        <v>0.77882552653643133</v>
      </c>
      <c r="BE176" s="4">
        <f t="shared" si="92"/>
        <v>0.05</v>
      </c>
      <c r="BF176" s="4" t="str">
        <f t="shared" si="93"/>
        <v/>
      </c>
      <c r="BG176" s="4" t="str">
        <f t="shared" si="94"/>
        <v/>
      </c>
      <c r="BH176" s="4" t="str">
        <f t="shared" si="95"/>
        <v/>
      </c>
      <c r="BI176" s="4" t="str">
        <f t="shared" si="96"/>
        <v/>
      </c>
      <c r="BJ176" s="4" t="str">
        <f t="shared" si="97"/>
        <v/>
      </c>
      <c r="BK176" s="4" t="str">
        <f t="shared" si="98"/>
        <v/>
      </c>
      <c r="BS176" s="3" t="str">
        <f t="shared" si="75"/>
        <v/>
      </c>
      <c r="BT176" s="5">
        <f t="shared" si="76"/>
        <v>1.3373775745857741E-2</v>
      </c>
      <c r="BU176" s="3"/>
    </row>
    <row r="177" spans="1:73" x14ac:dyDescent="0.2">
      <c r="A177" s="1">
        <v>42004</v>
      </c>
      <c r="C177">
        <v>0.77774279170508231</v>
      </c>
      <c r="D177">
        <v>0.78169558271068651</v>
      </c>
      <c r="E177">
        <v>0.7790062270027015</v>
      </c>
      <c r="F177">
        <v>0.77957673015562245</v>
      </c>
      <c r="G177">
        <v>0.78354010036020072</v>
      </c>
      <c r="H177">
        <v>0.78323653747303357</v>
      </c>
      <c r="I177">
        <v>0.78152252018138912</v>
      </c>
      <c r="J177">
        <v>0.78580956766072452</v>
      </c>
      <c r="M177">
        <f>'[1]CAC_SWISS (-SP-NIKKEI-DAX)'!AC262</f>
        <v>0</v>
      </c>
      <c r="N177">
        <f>'[1]CAC_SWISS_SP (-NIKKEI-DAX)'!AD262</f>
        <v>0</v>
      </c>
      <c r="O177">
        <f>'[1]CAC_SWISS_DAX (-SP-NIKKEI)'!AD262</f>
        <v>0</v>
      </c>
      <c r="P177">
        <f>'[1]CAC_SWISS_NIKKEI (-SP-DAX)'!AD262</f>
        <v>0</v>
      </c>
      <c r="Q177">
        <f>'[1]CAC_SWISS_DAX_SP (-NIKKEI)'!AF262</f>
        <v>0</v>
      </c>
      <c r="R177">
        <f>'[1]CAC_SWISS_SP_NIKKEI (-DAX)'!AF262</f>
        <v>0</v>
      </c>
      <c r="S177">
        <f>'[1]CAC_SWISS_DAX_NIKKEI (-SP)'!AF262</f>
        <v>0</v>
      </c>
      <c r="V177" t="str">
        <f t="shared" si="85"/>
        <v>BASE</v>
      </c>
      <c r="W177" t="str">
        <f t="shared" si="86"/>
        <v>BASE+SP</v>
      </c>
      <c r="X177" t="str">
        <f t="shared" si="87"/>
        <v>BASE+DAX</v>
      </c>
      <c r="Y177" t="str">
        <f t="shared" si="88"/>
        <v>BASE+NIKKEI</v>
      </c>
      <c r="Z177" s="2" t="str">
        <f t="shared" si="89"/>
        <v>- NIKKEI</v>
      </c>
      <c r="AA177" s="2" t="str">
        <f t="shared" si="99"/>
        <v>- DAX</v>
      </c>
      <c r="AB177" s="2" t="str">
        <f t="shared" si="77"/>
        <v>- SP</v>
      </c>
      <c r="AE177">
        <f t="shared" si="78"/>
        <v>0.77774279170508231</v>
      </c>
      <c r="AF177">
        <f t="shared" si="79"/>
        <v>0.78169558271068651</v>
      </c>
      <c r="AG177">
        <f t="shared" si="80"/>
        <v>0.7790062270027015</v>
      </c>
      <c r="AH177">
        <f t="shared" si="81"/>
        <v>0.77957673015562245</v>
      </c>
      <c r="AI177">
        <f t="shared" si="82"/>
        <v>0.78354010036020072</v>
      </c>
      <c r="AJ177">
        <f t="shared" si="83"/>
        <v>0.78323653747303357</v>
      </c>
      <c r="AK177">
        <f t="shared" si="84"/>
        <v>0.78152252018138912</v>
      </c>
      <c r="AM177" t="str">
        <f t="shared" si="90"/>
        <v>BASE</v>
      </c>
      <c r="AN177" t="str" cm="1">
        <f t="array" ref="AN177">IF(AM177="",_xlfn.IFS(AF177=MAX(AF177:AH177),"SP",AG177=MAX(AF177:AH177),"DAX",AH177=MAX(AF177:AH177),"NIKKEI",MAX(AF177:AH177)=0,""),"")</f>
        <v/>
      </c>
      <c r="AO177" t="str" cm="1">
        <f t="array" ref="AO177">IF(AM177="BASE","",IF(MAX(AF177:AH177)=0,_xlfn.IFS(AI177=MAX(AI177:AK177),"SP&amp;DAX",AJ177=MAX(AI177:AK177),"SP&amp;NIKKEI",AK177=MAX(AI177:AK177),"DAX&amp;NIKKEI"),""))</f>
        <v/>
      </c>
      <c r="AQ177" s="3">
        <f t="shared" si="91"/>
        <v>42004</v>
      </c>
      <c r="AR177" cm="1">
        <f t="array" ref="AR177">IF(AM177="BASE",AE177,_xlfn.IFS(AN177="DAX",AG177,AN177="NIKKEI",AH177,AN177="SP",AF177,AN177="",MAX(AI177:AK177)))</f>
        <v>0.77774279170508231</v>
      </c>
      <c r="AS177" s="4">
        <f t="shared" si="63"/>
        <v>0.77248817881063359</v>
      </c>
      <c r="AT177" s="4">
        <f t="shared" si="64"/>
        <v>0.7588944692596451</v>
      </c>
      <c r="AU177" s="4">
        <f t="shared" si="65"/>
        <v>6.0740667518116822E-5</v>
      </c>
      <c r="AV177" s="4">
        <f t="shared" si="66"/>
        <v>3.1106773226873523E-4</v>
      </c>
      <c r="AW177" s="4">
        <f t="shared" si="67"/>
        <v>0.19526508607984519</v>
      </c>
      <c r="AX177" s="4">
        <f t="shared" si="68"/>
        <v>5.715493442147993E-3</v>
      </c>
      <c r="AY177" s="4">
        <f t="shared" si="69"/>
        <v>3.506482767273552E-3</v>
      </c>
      <c r="AZ177" s="4">
        <f t="shared" si="70"/>
        <v>3.8767364488028573</v>
      </c>
      <c r="BA177" s="6" t="str">
        <f t="shared" si="71"/>
        <v>STRENGTHEN</v>
      </c>
      <c r="BB177" s="4">
        <f t="shared" si="72"/>
        <v>0.1</v>
      </c>
      <c r="BC177" s="4">
        <f t="shared" si="73"/>
        <v>0.60295548643614738</v>
      </c>
      <c r="BD177" s="4">
        <f t="shared" si="74"/>
        <v>0.77882552653643133</v>
      </c>
      <c r="BE177" s="4">
        <f t="shared" si="92"/>
        <v>0.05</v>
      </c>
      <c r="BF177" s="4" t="str">
        <f t="shared" si="93"/>
        <v/>
      </c>
      <c r="BG177" s="4" t="str">
        <f t="shared" si="94"/>
        <v/>
      </c>
      <c r="BH177" s="4" t="str">
        <f t="shared" si="95"/>
        <v/>
      </c>
      <c r="BI177" s="4" t="str">
        <f t="shared" si="96"/>
        <v/>
      </c>
      <c r="BJ177" s="4" t="str">
        <f t="shared" si="97"/>
        <v/>
      </c>
      <c r="BK177" s="4" t="str">
        <f t="shared" si="98"/>
        <v/>
      </c>
      <c r="BS177" s="3" t="str">
        <f t="shared" si="75"/>
        <v/>
      </c>
      <c r="BT177" s="5">
        <f t="shared" si="76"/>
        <v>1.3593709550988486E-2</v>
      </c>
      <c r="BU177" s="3"/>
    </row>
    <row r="178" spans="1:73" x14ac:dyDescent="0.2">
      <c r="A178" s="1">
        <v>42005</v>
      </c>
      <c r="C178">
        <v>0.77630509714757545</v>
      </c>
      <c r="D178">
        <v>0.78037069400437065</v>
      </c>
      <c r="E178">
        <v>0.77753012918684461</v>
      </c>
      <c r="F178">
        <v>0.77813431747553607</v>
      </c>
      <c r="G178">
        <v>0.78214574547315385</v>
      </c>
      <c r="H178">
        <v>0.78189572594716916</v>
      </c>
      <c r="I178">
        <v>0.78004221149738262</v>
      </c>
      <c r="J178">
        <v>0.78439443135202791</v>
      </c>
      <c r="M178">
        <f>'[1]CAC_SWISS (-SP-NIKKEI-DAX)'!AC263</f>
        <v>0</v>
      </c>
      <c r="N178">
        <f>'[1]CAC_SWISS_SP (-NIKKEI-DAX)'!AD263</f>
        <v>0</v>
      </c>
      <c r="O178">
        <f>'[1]CAC_SWISS_DAX (-SP-NIKKEI)'!AD263</f>
        <v>0</v>
      </c>
      <c r="P178">
        <f>'[1]CAC_SWISS_NIKKEI (-SP-DAX)'!AD263</f>
        <v>0</v>
      </c>
      <c r="Q178">
        <f>'[1]CAC_SWISS_DAX_SP (-NIKKEI)'!AF263</f>
        <v>0</v>
      </c>
      <c r="R178">
        <f>'[1]CAC_SWISS_SP_NIKKEI (-DAX)'!AF263</f>
        <v>0</v>
      </c>
      <c r="S178">
        <f>'[1]CAC_SWISS_DAX_NIKKEI (-SP)'!AF263</f>
        <v>0</v>
      </c>
      <c r="V178" t="str">
        <f t="shared" si="85"/>
        <v>BASE</v>
      </c>
      <c r="W178" t="str">
        <f t="shared" si="86"/>
        <v>BASE+SP</v>
      </c>
      <c r="X178" t="str">
        <f t="shared" si="87"/>
        <v>BASE+DAX</v>
      </c>
      <c r="Y178" t="str">
        <f t="shared" si="88"/>
        <v>BASE+NIKKEI</v>
      </c>
      <c r="Z178" s="2" t="str">
        <f t="shared" si="89"/>
        <v>- NIKKEI</v>
      </c>
      <c r="AA178" s="2" t="str">
        <f t="shared" si="99"/>
        <v>- DAX</v>
      </c>
      <c r="AB178" s="2" t="str">
        <f t="shared" si="77"/>
        <v>- SP</v>
      </c>
      <c r="AE178">
        <f t="shared" si="78"/>
        <v>0.77630509714757545</v>
      </c>
      <c r="AF178">
        <f t="shared" si="79"/>
        <v>0.78037069400437065</v>
      </c>
      <c r="AG178">
        <f t="shared" si="80"/>
        <v>0.77753012918684461</v>
      </c>
      <c r="AH178">
        <f t="shared" si="81"/>
        <v>0.77813431747553607</v>
      </c>
      <c r="AI178">
        <f t="shared" si="82"/>
        <v>0.78214574547315385</v>
      </c>
      <c r="AJ178">
        <f t="shared" si="83"/>
        <v>0.78189572594716916</v>
      </c>
      <c r="AK178">
        <f t="shared" si="84"/>
        <v>0.78004221149738262</v>
      </c>
      <c r="AM178" t="str">
        <f t="shared" si="90"/>
        <v>BASE</v>
      </c>
      <c r="AN178" t="str" cm="1">
        <f t="array" ref="AN178">IF(AM178="",_xlfn.IFS(AF178=MAX(AF178:AH178),"SP",AG178=MAX(AF178:AH178),"DAX",AH178=MAX(AF178:AH178),"NIKKEI",MAX(AF178:AH178)=0,""),"")</f>
        <v/>
      </c>
      <c r="AO178" t="str" cm="1">
        <f t="array" ref="AO178">IF(AM178="BASE","",IF(MAX(AF178:AH178)=0,_xlfn.IFS(AI178=MAX(AI178:AK178),"SP&amp;DAX",AJ178=MAX(AI178:AK178),"SP&amp;NIKKEI",AK178=MAX(AI178:AK178),"DAX&amp;NIKKEI"),""))</f>
        <v/>
      </c>
      <c r="AQ178" s="3">
        <f t="shared" si="91"/>
        <v>42005</v>
      </c>
      <c r="AR178" cm="1">
        <f t="array" ref="AR178">IF(AM178="BASE",AE178,_xlfn.IFS(AN178="DAX",AG178,AN178="NIKKEI",AH178,AN178="SP",AF178,AN178="",MAX(AI178:AK178)))</f>
        <v>0.77630509714757545</v>
      </c>
      <c r="AS178" s="4">
        <f t="shared" si="63"/>
        <v>0.77197212831994289</v>
      </c>
      <c r="AT178" s="4">
        <f t="shared" si="64"/>
        <v>0.75994205919624025</v>
      </c>
      <c r="AU178" s="4">
        <f t="shared" si="65"/>
        <v>5.3108629340593142E-5</v>
      </c>
      <c r="AV178" s="4">
        <f t="shared" si="66"/>
        <v>3.0221151258385615E-4</v>
      </c>
      <c r="AW178" s="4">
        <f t="shared" si="67"/>
        <v>0.17573330971584619</v>
      </c>
      <c r="AX178" s="4">
        <f t="shared" si="68"/>
        <v>5.6237811149600489E-3</v>
      </c>
      <c r="AY178" s="4">
        <f t="shared" si="69"/>
        <v>3.3697319160040664E-3</v>
      </c>
      <c r="AZ178" s="4">
        <f t="shared" si="70"/>
        <v>3.570037446174136</v>
      </c>
      <c r="BA178" s="6" t="str">
        <f t="shared" si="71"/>
        <v>STRENGTHEN</v>
      </c>
      <c r="BB178" s="4">
        <f t="shared" si="72"/>
        <v>0.1</v>
      </c>
      <c r="BC178" s="4">
        <f t="shared" si="73"/>
        <v>0.60295548643614738</v>
      </c>
      <c r="BD178" s="4">
        <f t="shared" si="74"/>
        <v>0.77882552653643133</v>
      </c>
      <c r="BE178" s="4">
        <f t="shared" si="92"/>
        <v>0.05</v>
      </c>
      <c r="BF178" s="4" t="str">
        <f t="shared" si="93"/>
        <v/>
      </c>
      <c r="BG178" s="4" t="str">
        <f t="shared" si="94"/>
        <v/>
      </c>
      <c r="BH178" s="4" t="str">
        <f t="shared" si="95"/>
        <v/>
      </c>
      <c r="BI178" s="4" t="str">
        <f t="shared" si="96"/>
        <v/>
      </c>
      <c r="BJ178" s="4" t="str">
        <f t="shared" si="97"/>
        <v/>
      </c>
      <c r="BK178" s="4" t="str">
        <f t="shared" si="98"/>
        <v/>
      </c>
      <c r="BS178" s="3" t="str">
        <f t="shared" si="75"/>
        <v/>
      </c>
      <c r="BT178" s="5">
        <f t="shared" si="76"/>
        <v>1.2030069123702636E-2</v>
      </c>
      <c r="BU178" s="3"/>
    </row>
    <row r="179" spans="1:73" x14ac:dyDescent="0.2">
      <c r="A179" s="1">
        <v>42006</v>
      </c>
      <c r="C179">
        <v>0.78574565737515523</v>
      </c>
      <c r="D179">
        <v>0.78882313486029954</v>
      </c>
      <c r="E179">
        <v>0.78650457861661094</v>
      </c>
      <c r="F179">
        <v>0.78756706045555114</v>
      </c>
      <c r="G179">
        <v>0.78999200286233751</v>
      </c>
      <c r="H179">
        <v>0.79037913456694919</v>
      </c>
      <c r="I179">
        <v>0.78886739935158445</v>
      </c>
      <c r="J179">
        <v>0.79213905641046978</v>
      </c>
      <c r="M179">
        <f>'[1]CAC_SWISS (-SP-NIKKEI-DAX)'!AC264</f>
        <v>0</v>
      </c>
      <c r="N179">
        <f>'[1]CAC_SWISS_SP (-NIKKEI-DAX)'!AD264</f>
        <v>0</v>
      </c>
      <c r="O179">
        <f>'[1]CAC_SWISS_DAX (-SP-NIKKEI)'!AD264</f>
        <v>0</v>
      </c>
      <c r="P179">
        <f>'[1]CAC_SWISS_NIKKEI (-SP-DAX)'!AD264</f>
        <v>0</v>
      </c>
      <c r="Q179">
        <f>'[1]CAC_SWISS_DAX_SP (-NIKKEI)'!AF264</f>
        <v>0</v>
      </c>
      <c r="R179">
        <f>'[1]CAC_SWISS_SP_NIKKEI (-DAX)'!AF264</f>
        <v>0</v>
      </c>
      <c r="S179">
        <f>'[1]CAC_SWISS_DAX_NIKKEI (-SP)'!AF264</f>
        <v>0</v>
      </c>
      <c r="V179" t="str">
        <f t="shared" si="85"/>
        <v>BASE</v>
      </c>
      <c r="W179" t="str">
        <f t="shared" si="86"/>
        <v>BASE+SP</v>
      </c>
      <c r="X179" t="str">
        <f t="shared" si="87"/>
        <v>BASE+DAX</v>
      </c>
      <c r="Y179" t="str">
        <f t="shared" si="88"/>
        <v>BASE+NIKKEI</v>
      </c>
      <c r="Z179" s="2" t="str">
        <f t="shared" si="89"/>
        <v>- NIKKEI</v>
      </c>
      <c r="AA179" s="2" t="str">
        <f t="shared" si="99"/>
        <v>- DAX</v>
      </c>
      <c r="AB179" s="2" t="str">
        <f t="shared" si="77"/>
        <v>- SP</v>
      </c>
      <c r="AE179">
        <f t="shared" si="78"/>
        <v>0.78574565737515523</v>
      </c>
      <c r="AF179">
        <f t="shared" si="79"/>
        <v>0.78882313486029954</v>
      </c>
      <c r="AG179">
        <f t="shared" si="80"/>
        <v>0.78650457861661094</v>
      </c>
      <c r="AH179">
        <f t="shared" si="81"/>
        <v>0.78756706045555114</v>
      </c>
      <c r="AI179">
        <f t="shared" si="82"/>
        <v>0.78999200286233751</v>
      </c>
      <c r="AJ179">
        <f t="shared" si="83"/>
        <v>0.79037913456694919</v>
      </c>
      <c r="AK179">
        <f t="shared" si="84"/>
        <v>0.78886739935158445</v>
      </c>
      <c r="AM179" t="str">
        <f t="shared" si="90"/>
        <v>BASE</v>
      </c>
      <c r="AN179" t="str" cm="1">
        <f t="array" ref="AN179">IF(AM179="",_xlfn.IFS(AF179=MAX(AF179:AH179),"SP",AG179=MAX(AF179:AH179),"DAX",AH179=MAX(AF179:AH179),"NIKKEI",MAX(AF179:AH179)=0,""),"")</f>
        <v/>
      </c>
      <c r="AO179" t="str" cm="1">
        <f t="array" ref="AO179">IF(AM179="BASE","",IF(MAX(AF179:AH179)=0,_xlfn.IFS(AI179=MAX(AI179:AK179),"SP&amp;DAX",AJ179=MAX(AI179:AK179),"SP&amp;NIKKEI",AK179=MAX(AI179:AK179),"DAX&amp;NIKKEI"),""))</f>
        <v/>
      </c>
      <c r="AQ179" s="3">
        <f t="shared" si="91"/>
        <v>42006</v>
      </c>
      <c r="AR179" cm="1">
        <f t="array" ref="AR179">IF(AM179="BASE",AE179,_xlfn.IFS(AN179="DAX",AG179,AN179="NIKKEI",AH179,AN179="SP",AF179,AN179="",MAX(AI179:AK179)))</f>
        <v>0.78574565737515523</v>
      </c>
      <c r="AS179" s="4">
        <f t="shared" si="63"/>
        <v>0.77486117226264861</v>
      </c>
      <c r="AT179" s="4">
        <f t="shared" si="64"/>
        <v>0.7600907146854019</v>
      </c>
      <c r="AU179" s="4">
        <f t="shared" si="65"/>
        <v>3.9522337608987538E-5</v>
      </c>
      <c r="AV179" s="4">
        <f t="shared" si="66"/>
        <v>3.0012500955450263E-4</v>
      </c>
      <c r="AW179" s="4">
        <f t="shared" si="67"/>
        <v>0.13168625189767896</v>
      </c>
      <c r="AX179" s="4">
        <f t="shared" si="68"/>
        <v>5.5823292332980662E-3</v>
      </c>
      <c r="AY179" s="4">
        <f t="shared" si="69"/>
        <v>3.155112351722012E-3</v>
      </c>
      <c r="AZ179" s="4">
        <f t="shared" si="70"/>
        <v>4.6814363264069563</v>
      </c>
      <c r="BA179" s="6" t="str">
        <f t="shared" si="71"/>
        <v>STRENGTHEN</v>
      </c>
      <c r="BB179" s="4">
        <f t="shared" si="72"/>
        <v>0.1</v>
      </c>
      <c r="BC179" s="4">
        <f t="shared" si="73"/>
        <v>0.60295548643614738</v>
      </c>
      <c r="BD179" s="4">
        <f t="shared" si="74"/>
        <v>0.77882552653643133</v>
      </c>
      <c r="BE179" s="4">
        <f t="shared" si="92"/>
        <v>0.05</v>
      </c>
      <c r="BF179" s="4" t="str">
        <f t="shared" si="93"/>
        <v/>
      </c>
      <c r="BG179" s="4" t="str">
        <f t="shared" si="94"/>
        <v/>
      </c>
      <c r="BH179" s="4" t="str">
        <f t="shared" si="95"/>
        <v/>
      </c>
      <c r="BI179" s="4" t="str">
        <f t="shared" si="96"/>
        <v/>
      </c>
      <c r="BJ179" s="4" t="str">
        <f t="shared" si="97"/>
        <v/>
      </c>
      <c r="BK179" s="4" t="str">
        <f t="shared" si="98"/>
        <v/>
      </c>
      <c r="BS179" s="3" t="str">
        <f t="shared" si="75"/>
        <v/>
      </c>
      <c r="BT179" s="5">
        <f t="shared" si="76"/>
        <v>1.4770457577246709E-2</v>
      </c>
      <c r="BU179" s="3"/>
    </row>
    <row r="180" spans="1:73" x14ac:dyDescent="0.2">
      <c r="A180" s="1">
        <v>42009</v>
      </c>
      <c r="C180">
        <v>0.79626424397750017</v>
      </c>
      <c r="D180">
        <v>0.79948247768611269</v>
      </c>
      <c r="E180">
        <v>0.79715598466024939</v>
      </c>
      <c r="F180">
        <v>0.79810234456281681</v>
      </c>
      <c r="G180">
        <v>0.80078411031033303</v>
      </c>
      <c r="H180">
        <v>0.80098604951781782</v>
      </c>
      <c r="I180">
        <v>0.79953533816621714</v>
      </c>
      <c r="J180">
        <v>0.80284737594563738</v>
      </c>
      <c r="M180">
        <f>'[1]CAC_SWISS (-SP-NIKKEI-DAX)'!AC265</f>
        <v>0</v>
      </c>
      <c r="N180">
        <f>'[1]CAC_SWISS_SP (-NIKKEI-DAX)'!AD265</f>
        <v>0</v>
      </c>
      <c r="O180">
        <f>'[1]CAC_SWISS_DAX (-SP-NIKKEI)'!AD265</f>
        <v>0</v>
      </c>
      <c r="P180">
        <f>'[1]CAC_SWISS_NIKKEI (-SP-DAX)'!AD265</f>
        <v>0</v>
      </c>
      <c r="Q180">
        <f>'[1]CAC_SWISS_DAX_SP (-NIKKEI)'!AF265</f>
        <v>0</v>
      </c>
      <c r="R180">
        <f>'[1]CAC_SWISS_SP_NIKKEI (-DAX)'!AF265</f>
        <v>0</v>
      </c>
      <c r="S180">
        <f>'[1]CAC_SWISS_DAX_NIKKEI (-SP)'!AF265</f>
        <v>0</v>
      </c>
      <c r="V180" t="str">
        <f t="shared" si="85"/>
        <v>BASE</v>
      </c>
      <c r="W180" t="str">
        <f t="shared" si="86"/>
        <v>BASE+SP</v>
      </c>
      <c r="X180" t="str">
        <f t="shared" si="87"/>
        <v>BASE+DAX</v>
      </c>
      <c r="Y180" t="str">
        <f t="shared" si="88"/>
        <v>BASE+NIKKEI</v>
      </c>
      <c r="Z180" s="2" t="str">
        <f t="shared" si="89"/>
        <v>- NIKKEI</v>
      </c>
      <c r="AA180" s="2" t="str">
        <f t="shared" si="99"/>
        <v>- DAX</v>
      </c>
      <c r="AB180" s="2" t="str">
        <f t="shared" si="77"/>
        <v>- SP</v>
      </c>
      <c r="AE180">
        <f t="shared" si="78"/>
        <v>0.79626424397750017</v>
      </c>
      <c r="AF180">
        <f t="shared" si="79"/>
        <v>0.79948247768611269</v>
      </c>
      <c r="AG180">
        <f t="shared" si="80"/>
        <v>0.79715598466024939</v>
      </c>
      <c r="AH180">
        <f t="shared" si="81"/>
        <v>0.79810234456281681</v>
      </c>
      <c r="AI180">
        <f t="shared" si="82"/>
        <v>0.80078411031033303</v>
      </c>
      <c r="AJ180">
        <f t="shared" si="83"/>
        <v>0.80098604951781782</v>
      </c>
      <c r="AK180">
        <f t="shared" si="84"/>
        <v>0.79953533816621714</v>
      </c>
      <c r="AM180" t="str">
        <f t="shared" si="90"/>
        <v>BASE</v>
      </c>
      <c r="AN180" t="str" cm="1">
        <f t="array" ref="AN180">IF(AM180="",_xlfn.IFS(AF180=MAX(AF180:AH180),"SP",AG180=MAX(AF180:AH180),"DAX",AH180=MAX(AF180:AH180),"NIKKEI",MAX(AF180:AH180)=0,""),"")</f>
        <v/>
      </c>
      <c r="AO180" t="str" cm="1">
        <f t="array" ref="AO180">IF(AM180="BASE","",IF(MAX(AF180:AH180)=0,_xlfn.IFS(AI180=MAX(AI180:AK180),"SP&amp;DAX",AJ180=MAX(AI180:AK180),"SP&amp;NIKKEI",AK180=MAX(AI180:AK180),"DAX&amp;NIKKEI"),""))</f>
        <v/>
      </c>
      <c r="AQ180" s="3">
        <f t="shared" si="91"/>
        <v>42009</v>
      </c>
      <c r="AR180" cm="1">
        <f t="array" ref="AR180">IF(AM180="BASE",AE180,_xlfn.IFS(AN180="DAX",AG180,AN180="NIKKEI",AH180,AN180="SP",AF180,AN180="",MAX(AI180:AK180)))</f>
        <v>0.79626424397750017</v>
      </c>
      <c r="AS180" s="4">
        <f t="shared" si="63"/>
        <v>0.77843330256535759</v>
      </c>
      <c r="AT180" s="4">
        <f t="shared" si="64"/>
        <v>0.7601348415132817</v>
      </c>
      <c r="AU180" s="4">
        <f t="shared" si="65"/>
        <v>5.3464402267319059E-5</v>
      </c>
      <c r="AV180" s="4">
        <f t="shared" si="66"/>
        <v>3.0006440200066741E-4</v>
      </c>
      <c r="AW180" s="4">
        <f t="shared" si="67"/>
        <v>0.17817642449703228</v>
      </c>
      <c r="AX180" s="4">
        <f t="shared" si="68"/>
        <v>5.6049858319249845E-3</v>
      </c>
      <c r="AY180" s="4">
        <f t="shared" si="69"/>
        <v>3.3686389338641286E-3</v>
      </c>
      <c r="AZ180" s="4">
        <f t="shared" si="70"/>
        <v>5.4320042638365891</v>
      </c>
      <c r="BA180" s="6" t="str">
        <f t="shared" si="71"/>
        <v>STRENGTHEN</v>
      </c>
      <c r="BB180" s="4">
        <f t="shared" si="72"/>
        <v>0.1</v>
      </c>
      <c r="BC180" s="4">
        <f t="shared" si="73"/>
        <v>0.60295548643614738</v>
      </c>
      <c r="BD180" s="4">
        <f t="shared" si="74"/>
        <v>0.77882552653643133</v>
      </c>
      <c r="BE180" s="4">
        <f t="shared" si="92"/>
        <v>0.05</v>
      </c>
      <c r="BF180" s="4" t="str">
        <f t="shared" si="93"/>
        <v/>
      </c>
      <c r="BG180" s="4" t="str">
        <f t="shared" si="94"/>
        <v/>
      </c>
      <c r="BH180" s="4" t="str">
        <f t="shared" si="95"/>
        <v/>
      </c>
      <c r="BI180" s="4" t="str">
        <f t="shared" si="96"/>
        <v/>
      </c>
      <c r="BJ180" s="4" t="str">
        <f t="shared" si="97"/>
        <v/>
      </c>
      <c r="BK180" s="4" t="str">
        <f t="shared" si="98"/>
        <v/>
      </c>
      <c r="BS180" s="3" t="str">
        <f t="shared" si="75"/>
        <v/>
      </c>
      <c r="BT180" s="5">
        <f t="shared" si="76"/>
        <v>1.8298461052075887E-2</v>
      </c>
      <c r="BU180" s="3"/>
    </row>
    <row r="181" spans="1:73" x14ac:dyDescent="0.2">
      <c r="A181" s="1">
        <v>42010</v>
      </c>
      <c r="C181">
        <v>0.79705034946630282</v>
      </c>
      <c r="D181">
        <v>0.80040784698673739</v>
      </c>
      <c r="E181">
        <v>0.79770002143033636</v>
      </c>
      <c r="F181">
        <v>0.79937274159005534</v>
      </c>
      <c r="G181">
        <v>0.80146174582394691</v>
      </c>
      <c r="H181">
        <v>0.80226197593544091</v>
      </c>
      <c r="I181">
        <v>0.80066929395617314</v>
      </c>
      <c r="J181">
        <v>0.80399408435906317</v>
      </c>
      <c r="M181">
        <f>'[1]CAC_SWISS (-SP-NIKKEI-DAX)'!AC266</f>
        <v>0</v>
      </c>
      <c r="N181">
        <f>'[1]CAC_SWISS_SP (-NIKKEI-DAX)'!AD266</f>
        <v>0</v>
      </c>
      <c r="O181">
        <f>'[1]CAC_SWISS_DAX (-SP-NIKKEI)'!AD266</f>
        <v>0</v>
      </c>
      <c r="P181">
        <f>'[1]CAC_SWISS_NIKKEI (-SP-DAX)'!AD266</f>
        <v>0</v>
      </c>
      <c r="Q181">
        <f>'[1]CAC_SWISS_DAX_SP (-NIKKEI)'!AF266</f>
        <v>0</v>
      </c>
      <c r="R181">
        <f>'[1]CAC_SWISS_SP_NIKKEI (-DAX)'!AF266</f>
        <v>0</v>
      </c>
      <c r="S181">
        <f>'[1]CAC_SWISS_DAX_NIKKEI (-SP)'!AF266</f>
        <v>0</v>
      </c>
      <c r="V181" t="str">
        <f t="shared" si="85"/>
        <v>BASE</v>
      </c>
      <c r="W181" t="str">
        <f t="shared" si="86"/>
        <v>BASE+SP</v>
      </c>
      <c r="X181" t="str">
        <f t="shared" si="87"/>
        <v>BASE+DAX</v>
      </c>
      <c r="Y181" t="str">
        <f t="shared" si="88"/>
        <v>BASE+NIKKEI</v>
      </c>
      <c r="Z181" s="2" t="str">
        <f t="shared" si="89"/>
        <v>- NIKKEI</v>
      </c>
      <c r="AA181" s="2" t="str">
        <f t="shared" si="99"/>
        <v>- DAX</v>
      </c>
      <c r="AB181" s="2" t="str">
        <f t="shared" si="77"/>
        <v>- SP</v>
      </c>
      <c r="AE181">
        <f t="shared" si="78"/>
        <v>0.79705034946630282</v>
      </c>
      <c r="AF181">
        <f t="shared" si="79"/>
        <v>0.80040784698673739</v>
      </c>
      <c r="AG181">
        <f t="shared" si="80"/>
        <v>0.79770002143033636</v>
      </c>
      <c r="AH181">
        <f t="shared" si="81"/>
        <v>0.79937274159005534</v>
      </c>
      <c r="AI181">
        <f t="shared" si="82"/>
        <v>0.80146174582394691</v>
      </c>
      <c r="AJ181">
        <f t="shared" si="83"/>
        <v>0.80226197593544091</v>
      </c>
      <c r="AK181">
        <f t="shared" si="84"/>
        <v>0.80066929395617314</v>
      </c>
      <c r="AM181" t="str">
        <f t="shared" si="90"/>
        <v>BASE</v>
      </c>
      <c r="AN181" t="str" cm="1">
        <f t="array" ref="AN181">IF(AM181="",_xlfn.IFS(AF181=MAX(AF181:AH181),"SP",AG181=MAX(AF181:AH181),"DAX",AH181=MAX(AF181:AH181),"NIKKEI",MAX(AF181:AH181)=0,""),"")</f>
        <v/>
      </c>
      <c r="AO181" t="str" cm="1">
        <f t="array" ref="AO181">IF(AM181="BASE","",IF(MAX(AF181:AH181)=0,_xlfn.IFS(AI181=MAX(AI181:AK181),"SP&amp;DAX",AJ181=MAX(AI181:AK181),"SP&amp;NIKKEI",AK181=MAX(AI181:AK181),"DAX&amp;NIKKEI"),""))</f>
        <v/>
      </c>
      <c r="AQ181" s="3">
        <f t="shared" si="91"/>
        <v>42010</v>
      </c>
      <c r="AR181" cm="1">
        <f t="array" ref="AR181">IF(AM181="BASE",AE181,_xlfn.IFS(AN181="DAX",AG181,AN181="NIKKEI",AH181,AN181="SP",AF181,AN181="",MAX(AI181:AK181)))</f>
        <v>0.79705034946630282</v>
      </c>
      <c r="AS181" s="4">
        <f t="shared" si="63"/>
        <v>0.78039162179097654</v>
      </c>
      <c r="AT181" s="4">
        <f t="shared" si="64"/>
        <v>0.76083228469298247</v>
      </c>
      <c r="AU181" s="4">
        <f t="shared" si="65"/>
        <v>8.7610052997346051E-5</v>
      </c>
      <c r="AV181" s="4">
        <f t="shared" si="66"/>
        <v>2.9942035537605926E-4</v>
      </c>
      <c r="AW181" s="4">
        <f t="shared" si="67"/>
        <v>0.29259885450109613</v>
      </c>
      <c r="AX181" s="4">
        <f t="shared" si="68"/>
        <v>5.6556510446424176E-3</v>
      </c>
      <c r="AY181" s="4">
        <f t="shared" si="69"/>
        <v>3.8404963751129608E-3</v>
      </c>
      <c r="AZ181" s="4">
        <f t="shared" si="70"/>
        <v>3.458370564874679</v>
      </c>
      <c r="BA181" s="6" t="str">
        <f t="shared" si="71"/>
        <v>STRENGTHEN</v>
      </c>
      <c r="BB181" s="4">
        <f t="shared" si="72"/>
        <v>0.1</v>
      </c>
      <c r="BC181" s="4">
        <f t="shared" si="73"/>
        <v>0.60295548643614738</v>
      </c>
      <c r="BD181" s="4">
        <f t="shared" si="74"/>
        <v>0.77882552653643133</v>
      </c>
      <c r="BE181" s="4">
        <f t="shared" si="92"/>
        <v>0.05</v>
      </c>
      <c r="BF181" s="4" t="str">
        <f t="shared" si="93"/>
        <v/>
      </c>
      <c r="BG181" s="4" t="str">
        <f t="shared" si="94"/>
        <v/>
      </c>
      <c r="BH181" s="4" t="str">
        <f t="shared" si="95"/>
        <v/>
      </c>
      <c r="BI181" s="4" t="str">
        <f t="shared" si="96"/>
        <v/>
      </c>
      <c r="BJ181" s="4" t="str">
        <f t="shared" si="97"/>
        <v/>
      </c>
      <c r="BK181" s="4" t="str">
        <f t="shared" si="98"/>
        <v/>
      </c>
      <c r="BS181" s="3" t="str">
        <f t="shared" si="75"/>
        <v/>
      </c>
      <c r="BT181" s="5">
        <f t="shared" si="76"/>
        <v>1.9559337097994067E-2</v>
      </c>
      <c r="BU181" s="3"/>
    </row>
    <row r="182" spans="1:73" x14ac:dyDescent="0.2">
      <c r="A182" s="1">
        <v>42011</v>
      </c>
      <c r="C182">
        <v>0.79742305861630525</v>
      </c>
      <c r="D182">
        <v>0.80177769990712855</v>
      </c>
      <c r="E182">
        <v>0.79803125119909391</v>
      </c>
      <c r="F182">
        <v>0.79972356968660097</v>
      </c>
      <c r="G182">
        <v>0.8028794569874369</v>
      </c>
      <c r="H182">
        <v>0.80355461735289058</v>
      </c>
      <c r="I182">
        <v>0.80095761722225067</v>
      </c>
      <c r="J182">
        <v>0.80533284184843734</v>
      </c>
      <c r="M182">
        <f>'[1]CAC_SWISS (-SP-NIKKEI-DAX)'!AC267</f>
        <v>0</v>
      </c>
      <c r="N182">
        <f>'[1]CAC_SWISS_SP (-NIKKEI-DAX)'!AD267</f>
        <v>0</v>
      </c>
      <c r="O182">
        <f>'[1]CAC_SWISS_DAX (-SP-NIKKEI)'!AD267</f>
        <v>0</v>
      </c>
      <c r="P182">
        <f>'[1]CAC_SWISS_NIKKEI (-SP-DAX)'!AD267</f>
        <v>0</v>
      </c>
      <c r="Q182">
        <f>'[1]CAC_SWISS_DAX_SP (-NIKKEI)'!AF267</f>
        <v>0</v>
      </c>
      <c r="R182">
        <f>'[1]CAC_SWISS_SP_NIKKEI (-DAX)'!AF267</f>
        <v>0</v>
      </c>
      <c r="S182">
        <f>'[1]CAC_SWISS_DAX_NIKKEI (-SP)'!AF267</f>
        <v>0</v>
      </c>
      <c r="V182" t="str">
        <f t="shared" si="85"/>
        <v>BASE</v>
      </c>
      <c r="W182" t="str">
        <f t="shared" si="86"/>
        <v>BASE+SP</v>
      </c>
      <c r="X182" t="str">
        <f t="shared" si="87"/>
        <v>BASE+DAX</v>
      </c>
      <c r="Y182" t="str">
        <f t="shared" si="88"/>
        <v>BASE+NIKKEI</v>
      </c>
      <c r="Z182" s="2" t="str">
        <f t="shared" si="89"/>
        <v>- NIKKEI</v>
      </c>
      <c r="AA182" s="2" t="str">
        <f t="shared" si="99"/>
        <v>- DAX</v>
      </c>
      <c r="AB182" s="2" t="str">
        <f t="shared" si="77"/>
        <v>- SP</v>
      </c>
      <c r="AE182">
        <f t="shared" si="78"/>
        <v>0.79742305861630525</v>
      </c>
      <c r="AF182">
        <f t="shared" si="79"/>
        <v>0.80177769990712855</v>
      </c>
      <c r="AG182">
        <f t="shared" si="80"/>
        <v>0.79803125119909391</v>
      </c>
      <c r="AH182">
        <f t="shared" si="81"/>
        <v>0.79972356968660097</v>
      </c>
      <c r="AI182">
        <f t="shared" si="82"/>
        <v>0.8028794569874369</v>
      </c>
      <c r="AJ182">
        <f t="shared" si="83"/>
        <v>0.80355461735289058</v>
      </c>
      <c r="AK182">
        <f t="shared" si="84"/>
        <v>0.80095761722225067</v>
      </c>
      <c r="AM182" t="str">
        <f t="shared" si="90"/>
        <v>BASE</v>
      </c>
      <c r="AN182" t="str" cm="1">
        <f t="array" ref="AN182">IF(AM182="",_xlfn.IFS(AF182=MAX(AF182:AH182),"SP",AG182=MAX(AF182:AH182),"DAX",AH182=MAX(AF182:AH182),"NIKKEI",MAX(AF182:AH182)=0,""),"")</f>
        <v/>
      </c>
      <c r="AO182" t="str" cm="1">
        <f t="array" ref="AO182">IF(AM182="BASE","",IF(MAX(AF182:AH182)=0,_xlfn.IFS(AI182=MAX(AI182:AK182),"SP&amp;DAX",AJ182=MAX(AI182:AK182),"SP&amp;NIKKEI",AK182=MAX(AI182:AK182),"DAX&amp;NIKKEI"),""))</f>
        <v/>
      </c>
      <c r="AQ182" s="3">
        <f t="shared" si="91"/>
        <v>42011</v>
      </c>
      <c r="AR182" cm="1">
        <f t="array" ref="AR182">IF(AM182="BASE",AE182,_xlfn.IFS(AN182="DAX",AG182,AN182="NIKKEI",AH182,AN182="SP",AF182,AN182="",MAX(AI182:AK182)))</f>
        <v>0.79742305861630525</v>
      </c>
      <c r="AS182" s="4">
        <f t="shared" si="63"/>
        <v>0.78280831300693909</v>
      </c>
      <c r="AT182" s="4">
        <f t="shared" si="64"/>
        <v>0.76129946926292691</v>
      </c>
      <c r="AU182" s="4">
        <f t="shared" si="65"/>
        <v>1.0769348274798018E-4</v>
      </c>
      <c r="AV182" s="4">
        <f t="shared" si="66"/>
        <v>2.9990723342518275E-4</v>
      </c>
      <c r="AW182" s="4">
        <f t="shared" si="67"/>
        <v>0.35908931411234618</v>
      </c>
      <c r="AX182" s="4">
        <f t="shared" si="68"/>
        <v>5.6929531363085241E-3</v>
      </c>
      <c r="AY182" s="4">
        <f t="shared" si="69"/>
        <v>4.0948129314172183E-3</v>
      </c>
      <c r="AZ182" s="4">
        <f t="shared" si="70"/>
        <v>3.7781522575397735</v>
      </c>
      <c r="BA182" s="6" t="str">
        <f t="shared" si="71"/>
        <v>STRENGTHEN</v>
      </c>
      <c r="BB182" s="4">
        <f t="shared" si="72"/>
        <v>0.1</v>
      </c>
      <c r="BC182" s="4">
        <f t="shared" si="73"/>
        <v>0.60295548643614738</v>
      </c>
      <c r="BD182" s="4">
        <f t="shared" si="74"/>
        <v>0.77882552653643133</v>
      </c>
      <c r="BE182" s="4">
        <f t="shared" si="92"/>
        <v>0.05</v>
      </c>
      <c r="BF182" s="4" t="str">
        <f t="shared" si="93"/>
        <v/>
      </c>
      <c r="BG182" s="4" t="str">
        <f t="shared" si="94"/>
        <v/>
      </c>
      <c r="BH182" s="4" t="str">
        <f t="shared" si="95"/>
        <v/>
      </c>
      <c r="BI182" s="4" t="str">
        <f t="shared" si="96"/>
        <v/>
      </c>
      <c r="BJ182" s="4" t="str">
        <f t="shared" si="97"/>
        <v/>
      </c>
      <c r="BK182" s="4" t="str">
        <f t="shared" si="98"/>
        <v/>
      </c>
      <c r="BS182" s="3" t="str">
        <f t="shared" si="75"/>
        <v/>
      </c>
      <c r="BT182" s="5">
        <f t="shared" si="76"/>
        <v>2.1508843744012185E-2</v>
      </c>
      <c r="BU182" s="3"/>
    </row>
    <row r="183" spans="1:73" x14ac:dyDescent="0.2">
      <c r="A183" s="1">
        <v>42012</v>
      </c>
      <c r="C183">
        <v>0.81115816035535249</v>
      </c>
      <c r="D183">
        <v>0.81513648292127672</v>
      </c>
      <c r="E183">
        <v>0.81173992570488951</v>
      </c>
      <c r="F183">
        <v>0.81325680812096079</v>
      </c>
      <c r="G183">
        <v>0.81617505891098507</v>
      </c>
      <c r="H183">
        <v>0.81675655122083046</v>
      </c>
      <c r="I183">
        <v>0.81442119136894975</v>
      </c>
      <c r="J183">
        <v>0.81842152857456296</v>
      </c>
      <c r="M183">
        <f>'[1]CAC_SWISS (-SP-NIKKEI-DAX)'!AC268</f>
        <v>0</v>
      </c>
      <c r="N183">
        <f>'[1]CAC_SWISS_SP (-NIKKEI-DAX)'!AD268</f>
        <v>0</v>
      </c>
      <c r="O183">
        <f>'[1]CAC_SWISS_DAX (-SP-NIKKEI)'!AD268</f>
        <v>0</v>
      </c>
      <c r="P183">
        <f>'[1]CAC_SWISS_NIKKEI (-SP-DAX)'!AD268</f>
        <v>0</v>
      </c>
      <c r="Q183">
        <f>'[1]CAC_SWISS_DAX_SP (-NIKKEI)'!AF268</f>
        <v>0</v>
      </c>
      <c r="R183">
        <f>'[1]CAC_SWISS_SP_NIKKEI (-DAX)'!AF268</f>
        <v>0</v>
      </c>
      <c r="S183">
        <f>'[1]CAC_SWISS_DAX_NIKKEI (-SP)'!AF268</f>
        <v>0</v>
      </c>
      <c r="V183" t="str">
        <f t="shared" si="85"/>
        <v>BASE</v>
      </c>
      <c r="W183" t="str">
        <f t="shared" si="86"/>
        <v>BASE+SP</v>
      </c>
      <c r="X183" t="str">
        <f t="shared" si="87"/>
        <v>BASE+DAX</v>
      </c>
      <c r="Y183" t="str">
        <f t="shared" si="88"/>
        <v>BASE+NIKKEI</v>
      </c>
      <c r="Z183" s="2" t="str">
        <f t="shared" si="89"/>
        <v>- NIKKEI</v>
      </c>
      <c r="AA183" s="2" t="str">
        <f t="shared" si="99"/>
        <v>- DAX</v>
      </c>
      <c r="AB183" s="2" t="str">
        <f t="shared" si="77"/>
        <v>- SP</v>
      </c>
      <c r="AE183">
        <f t="shared" si="78"/>
        <v>0.81115816035535249</v>
      </c>
      <c r="AF183">
        <f t="shared" si="79"/>
        <v>0.81513648292127672</v>
      </c>
      <c r="AG183">
        <f t="shared" si="80"/>
        <v>0.81173992570488951</v>
      </c>
      <c r="AH183">
        <f t="shared" si="81"/>
        <v>0.81325680812096079</v>
      </c>
      <c r="AI183">
        <f t="shared" si="82"/>
        <v>0.81617505891098507</v>
      </c>
      <c r="AJ183">
        <f t="shared" si="83"/>
        <v>0.81675655122083046</v>
      </c>
      <c r="AK183">
        <f t="shared" si="84"/>
        <v>0.81442119136894975</v>
      </c>
      <c r="AM183" t="str">
        <f t="shared" si="90"/>
        <v>BASE</v>
      </c>
      <c r="AN183" t="str" cm="1">
        <f t="array" ref="AN183">IF(AM183="",_xlfn.IFS(AF183=MAX(AF183:AH183),"SP",AG183=MAX(AF183:AH183),"DAX",AH183=MAX(AF183:AH183),"NIKKEI",MAX(AF183:AH183)=0,""),"")</f>
        <v/>
      </c>
      <c r="AO183" t="str" cm="1">
        <f t="array" ref="AO183">IF(AM183="BASE","",IF(MAX(AF183:AH183)=0,_xlfn.IFS(AI183=MAX(AI183:AK183),"SP&amp;DAX",AJ183=MAX(AI183:AK183),"SP&amp;NIKKEI",AK183=MAX(AI183:AK183),"DAX&amp;NIKKEI"),""))</f>
        <v/>
      </c>
      <c r="AQ183" s="3">
        <f t="shared" si="91"/>
        <v>42012</v>
      </c>
      <c r="AR183" cm="1">
        <f t="array" ref="AR183">IF(AM183="BASE",AE183,_xlfn.IFS(AN183="DAX",AG183,AN183="NIKKEI",AH183,AN183="SP",AF183,AN183="",MAX(AI183:AK183)))</f>
        <v>0.81115816035535249</v>
      </c>
      <c r="AS183" s="4">
        <f t="shared" si="63"/>
        <v>0.78658019142091951</v>
      </c>
      <c r="AT183" s="4">
        <f t="shared" si="64"/>
        <v>0.76179900934080724</v>
      </c>
      <c r="AU183" s="4">
        <f t="shared" si="65"/>
        <v>1.7143417167895584E-4</v>
      </c>
      <c r="AV183" s="4">
        <f t="shared" si="66"/>
        <v>2.992972184959001E-4</v>
      </c>
      <c r="AW183" s="4">
        <f t="shared" si="67"/>
        <v>0.57278905744760278</v>
      </c>
      <c r="AX183" s="4">
        <f t="shared" si="68"/>
        <v>5.7909211794294792E-3</v>
      </c>
      <c r="AY183" s="4">
        <f t="shared" si="69"/>
        <v>4.8092994851447529E-3</v>
      </c>
      <c r="AZ183" s="4">
        <f t="shared" si="70"/>
        <v>4.2793160729142752</v>
      </c>
      <c r="BA183" s="6" t="str">
        <f t="shared" si="71"/>
        <v>STRENGTHEN</v>
      </c>
      <c r="BB183" s="4">
        <f t="shared" si="72"/>
        <v>0.1</v>
      </c>
      <c r="BC183" s="4">
        <f t="shared" si="73"/>
        <v>0.60295548643614738</v>
      </c>
      <c r="BD183" s="4">
        <f t="shared" si="74"/>
        <v>0.77882552653643133</v>
      </c>
      <c r="BE183" s="4">
        <f t="shared" si="92"/>
        <v>0.05</v>
      </c>
      <c r="BF183" s="4" t="str">
        <f t="shared" si="93"/>
        <v/>
      </c>
      <c r="BG183" s="4" t="str">
        <f t="shared" si="94"/>
        <v/>
      </c>
      <c r="BH183" s="4" t="str">
        <f t="shared" si="95"/>
        <v/>
      </c>
      <c r="BI183" s="4" t="str">
        <f t="shared" si="96"/>
        <v/>
      </c>
      <c r="BJ183" s="4" t="str">
        <f t="shared" si="97"/>
        <v/>
      </c>
      <c r="BK183" s="4" t="str">
        <f t="shared" si="98"/>
        <v/>
      </c>
      <c r="BS183" s="3" t="str">
        <f t="shared" si="75"/>
        <v/>
      </c>
      <c r="BT183" s="5">
        <f t="shared" si="76"/>
        <v>2.4781182080112263E-2</v>
      </c>
      <c r="BU183" s="3"/>
    </row>
    <row r="184" spans="1:73" x14ac:dyDescent="0.2">
      <c r="A184" s="1">
        <v>42013</v>
      </c>
      <c r="C184">
        <v>0.81432554957723691</v>
      </c>
      <c r="D184">
        <v>0.81824327281067355</v>
      </c>
      <c r="E184">
        <v>0.81484930202730932</v>
      </c>
      <c r="F184">
        <v>0.81652998701284707</v>
      </c>
      <c r="G184">
        <v>0.81916972334247862</v>
      </c>
      <c r="H184">
        <v>0.81995699095116659</v>
      </c>
      <c r="I184">
        <v>0.81761161554880357</v>
      </c>
      <c r="J184">
        <v>0.82148061706977538</v>
      </c>
      <c r="M184">
        <f>'[1]CAC_SWISS (-SP-NIKKEI-DAX)'!AC269</f>
        <v>0</v>
      </c>
      <c r="N184">
        <f>'[1]CAC_SWISS_SP (-NIKKEI-DAX)'!AD269</f>
        <v>0</v>
      </c>
      <c r="O184">
        <f>'[1]CAC_SWISS_DAX (-SP-NIKKEI)'!AD269</f>
        <v>0</v>
      </c>
      <c r="P184">
        <f>'[1]CAC_SWISS_NIKKEI (-SP-DAX)'!AD269</f>
        <v>0</v>
      </c>
      <c r="Q184">
        <f>'[1]CAC_SWISS_DAX_SP (-NIKKEI)'!AF269</f>
        <v>0</v>
      </c>
      <c r="R184">
        <f>'[1]CAC_SWISS_SP_NIKKEI (-DAX)'!AF269</f>
        <v>0</v>
      </c>
      <c r="S184">
        <f>'[1]CAC_SWISS_DAX_NIKKEI (-SP)'!AF269</f>
        <v>0</v>
      </c>
      <c r="V184" t="str">
        <f t="shared" si="85"/>
        <v>BASE</v>
      </c>
      <c r="W184" t="str">
        <f t="shared" si="86"/>
        <v>BASE+SP</v>
      </c>
      <c r="X184" t="str">
        <f t="shared" si="87"/>
        <v>BASE+DAX</v>
      </c>
      <c r="Y184" t="str">
        <f t="shared" si="88"/>
        <v>BASE+NIKKEI</v>
      </c>
      <c r="Z184" s="2" t="str">
        <f t="shared" si="89"/>
        <v>- NIKKEI</v>
      </c>
      <c r="AA184" s="2" t="str">
        <f t="shared" si="99"/>
        <v>- DAX</v>
      </c>
      <c r="AB184" s="2" t="str">
        <f t="shared" si="77"/>
        <v>- SP</v>
      </c>
      <c r="AE184">
        <f t="shared" si="78"/>
        <v>0.81432554957723691</v>
      </c>
      <c r="AF184">
        <f t="shared" si="79"/>
        <v>0.81824327281067355</v>
      </c>
      <c r="AG184">
        <f t="shared" si="80"/>
        <v>0.81484930202730932</v>
      </c>
      <c r="AH184">
        <f t="shared" si="81"/>
        <v>0.81652998701284707</v>
      </c>
      <c r="AI184">
        <f t="shared" si="82"/>
        <v>0.81916972334247862</v>
      </c>
      <c r="AJ184">
        <f t="shared" si="83"/>
        <v>0.81995699095116659</v>
      </c>
      <c r="AK184">
        <f t="shared" si="84"/>
        <v>0.81761161554880357</v>
      </c>
      <c r="AM184" t="str">
        <f t="shared" si="90"/>
        <v>BASE</v>
      </c>
      <c r="AN184" t="str" cm="1">
        <f t="array" ref="AN184">IF(AM184="",_xlfn.IFS(AF184=MAX(AF184:AH184),"SP",AG184=MAX(AF184:AH184),"DAX",AH184=MAX(AF184:AH184),"NIKKEI",MAX(AF184:AH184)=0,""),"")</f>
        <v/>
      </c>
      <c r="AO184" t="str" cm="1">
        <f t="array" ref="AO184">IF(AM184="BASE","",IF(MAX(AF184:AH184)=0,_xlfn.IFS(AI184=MAX(AI184:AK184),"SP&amp;DAX",AJ184=MAX(AI184:AK184),"SP&amp;NIKKEI",AK184=MAX(AI184:AK184),"DAX&amp;NIKKEI"),""))</f>
        <v/>
      </c>
      <c r="AQ184" s="3">
        <f t="shared" si="91"/>
        <v>42013</v>
      </c>
      <c r="AR184" cm="1">
        <f t="array" ref="AR184">IF(AM184="BASE",AE184,_xlfn.IFS(AN184="DAX",AG184,AN184="NIKKEI",AH184,AN184="SP",AF184,AN184="",MAX(AI184:AK184)))</f>
        <v>0.81432554957723691</v>
      </c>
      <c r="AS184" s="4">
        <f t="shared" si="63"/>
        <v>0.79068160371523577</v>
      </c>
      <c r="AT184" s="4">
        <f t="shared" si="64"/>
        <v>0.76208988214180695</v>
      </c>
      <c r="AU184" s="4">
        <f t="shared" si="65"/>
        <v>2.1871516636495656E-4</v>
      </c>
      <c r="AV184" s="4">
        <f t="shared" si="66"/>
        <v>3.0172817954111057E-4</v>
      </c>
      <c r="AW184" s="4">
        <f t="shared" si="67"/>
        <v>0.72487484164586136</v>
      </c>
      <c r="AX184" s="4">
        <f t="shared" si="68"/>
        <v>5.8874121640360268E-3</v>
      </c>
      <c r="AY184" s="4">
        <f t="shared" si="69"/>
        <v>5.2826205833201639E-3</v>
      </c>
      <c r="AZ184" s="4">
        <f t="shared" si="70"/>
        <v>4.8564158201942824</v>
      </c>
      <c r="BA184" s="6" t="str">
        <f t="shared" si="71"/>
        <v>STRENGTHEN</v>
      </c>
      <c r="BB184" s="4">
        <f t="shared" si="72"/>
        <v>0.1</v>
      </c>
      <c r="BC184" s="4">
        <f t="shared" si="73"/>
        <v>0.60295548643614738</v>
      </c>
      <c r="BD184" s="4">
        <f t="shared" si="74"/>
        <v>0.77882552653643133</v>
      </c>
      <c r="BE184" s="4">
        <f t="shared" si="92"/>
        <v>0.05</v>
      </c>
      <c r="BF184" s="4" t="str">
        <f t="shared" si="93"/>
        <v/>
      </c>
      <c r="BG184" s="4" t="str">
        <f t="shared" si="94"/>
        <v/>
      </c>
      <c r="BH184" s="4" t="str">
        <f t="shared" si="95"/>
        <v/>
      </c>
      <c r="BI184" s="4" t="str">
        <f t="shared" si="96"/>
        <v/>
      </c>
      <c r="BJ184" s="4" t="str">
        <f t="shared" si="97"/>
        <v/>
      </c>
      <c r="BK184" s="4" t="str">
        <f t="shared" si="98"/>
        <v/>
      </c>
      <c r="BS184" s="3" t="str">
        <f t="shared" si="75"/>
        <v/>
      </c>
      <c r="BT184" s="5">
        <f t="shared" si="76"/>
        <v>2.8591721573428819E-2</v>
      </c>
      <c r="BU184" s="3"/>
    </row>
    <row r="185" spans="1:73" x14ac:dyDescent="0.2">
      <c r="A185" s="1">
        <v>42016</v>
      </c>
      <c r="C185">
        <v>0.80909750367020972</v>
      </c>
      <c r="D185">
        <v>0.81513637384809223</v>
      </c>
      <c r="E185">
        <v>0.80945615362989165</v>
      </c>
      <c r="F185">
        <v>0.8112406304819374</v>
      </c>
      <c r="G185">
        <v>0.81603931669829333</v>
      </c>
      <c r="H185">
        <v>0.81666320088677091</v>
      </c>
      <c r="I185">
        <v>0.8120538297087142</v>
      </c>
      <c r="J185">
        <v>0.81810011647367986</v>
      </c>
      <c r="M185">
        <f>'[1]CAC_SWISS (-SP-NIKKEI-DAX)'!AC270</f>
        <v>0</v>
      </c>
      <c r="N185">
        <f>'[1]CAC_SWISS_SP (-NIKKEI-DAX)'!AD270</f>
        <v>0</v>
      </c>
      <c r="O185">
        <f>'[1]CAC_SWISS_DAX (-SP-NIKKEI)'!AD270</f>
        <v>0</v>
      </c>
      <c r="P185">
        <f>'[1]CAC_SWISS_NIKKEI (-SP-DAX)'!AD270</f>
        <v>0</v>
      </c>
      <c r="Q185">
        <f>'[1]CAC_SWISS_DAX_SP (-NIKKEI)'!AF270</f>
        <v>0</v>
      </c>
      <c r="R185">
        <f>'[1]CAC_SWISS_SP_NIKKEI (-DAX)'!AF270</f>
        <v>0</v>
      </c>
      <c r="S185">
        <f>'[1]CAC_SWISS_DAX_NIKKEI (-SP)'!AF270</f>
        <v>0</v>
      </c>
      <c r="V185" t="str">
        <f t="shared" si="85"/>
        <v>BASE</v>
      </c>
      <c r="W185" t="str">
        <f t="shared" si="86"/>
        <v>BASE+SP</v>
      </c>
      <c r="X185" t="str">
        <f t="shared" si="87"/>
        <v>BASE+DAX</v>
      </c>
      <c r="Y185" t="str">
        <f t="shared" si="88"/>
        <v>BASE+NIKKEI</v>
      </c>
      <c r="Z185" s="2" t="str">
        <f t="shared" si="89"/>
        <v>- NIKKEI</v>
      </c>
      <c r="AA185" s="2" t="str">
        <f t="shared" si="99"/>
        <v>- DAX</v>
      </c>
      <c r="AB185" s="2" t="str">
        <f t="shared" si="77"/>
        <v>- SP</v>
      </c>
      <c r="AE185">
        <f t="shared" si="78"/>
        <v>0.80909750367020972</v>
      </c>
      <c r="AF185">
        <f t="shared" si="79"/>
        <v>0.81513637384809223</v>
      </c>
      <c r="AG185">
        <f t="shared" si="80"/>
        <v>0.80945615362989165</v>
      </c>
      <c r="AH185">
        <f t="shared" si="81"/>
        <v>0.8112406304819374</v>
      </c>
      <c r="AI185">
        <f t="shared" si="82"/>
        <v>0.81603931669829333</v>
      </c>
      <c r="AJ185">
        <f t="shared" si="83"/>
        <v>0.81666320088677091</v>
      </c>
      <c r="AK185">
        <f t="shared" si="84"/>
        <v>0.8120538297087142</v>
      </c>
      <c r="AM185" t="str">
        <f t="shared" si="90"/>
        <v>BASE</v>
      </c>
      <c r="AN185" t="str" cm="1">
        <f t="array" ref="AN185">IF(AM185="",_xlfn.IFS(AF185=MAX(AF185:AH185),"SP",AG185=MAX(AF185:AH185),"DAX",AH185=MAX(AF185:AH185),"NIKKEI",MAX(AF185:AH185)=0,""),"")</f>
        <v/>
      </c>
      <c r="AO185" t="str" cm="1">
        <f t="array" ref="AO185">IF(AM185="BASE","",IF(MAX(AF185:AH185)=0,_xlfn.IFS(AI185=MAX(AI185:AK185),"SP&amp;DAX",AJ185=MAX(AI185:AK185),"SP&amp;NIKKEI",AK185=MAX(AI185:AK185),"DAX&amp;NIKKEI"),""))</f>
        <v/>
      </c>
      <c r="AQ185" s="3">
        <f t="shared" si="91"/>
        <v>42016</v>
      </c>
      <c r="AR185" cm="1">
        <f t="array" ref="AR185">IF(AM185="BASE",AE185,_xlfn.IFS(AN185="DAX",AG185,AN185="NIKKEI",AH185,AN185="SP",AF185,AN185="",MAX(AI185:AK185)))</f>
        <v>0.80909750367020972</v>
      </c>
      <c r="AS185" s="4">
        <f t="shared" si="63"/>
        <v>0.79424438124354502</v>
      </c>
      <c r="AT185" s="4">
        <f t="shared" si="64"/>
        <v>0.76234636984479576</v>
      </c>
      <c r="AU185" s="4">
        <f t="shared" si="65"/>
        <v>2.0937770877369738E-4</v>
      </c>
      <c r="AV185" s="4">
        <f t="shared" si="66"/>
        <v>3.042613409866642E-4</v>
      </c>
      <c r="AW185" s="4">
        <f t="shared" si="67"/>
        <v>0.68815087744872072</v>
      </c>
      <c r="AX185" s="4">
        <f t="shared" si="68"/>
        <v>5.8944518192624602E-3</v>
      </c>
      <c r="AY185" s="4">
        <f t="shared" si="69"/>
        <v>5.198364906112596E-3</v>
      </c>
      <c r="AZ185" s="4">
        <f t="shared" si="70"/>
        <v>5.4115314497117186</v>
      </c>
      <c r="BA185" s="6" t="str">
        <f t="shared" si="71"/>
        <v>STRENGTHEN</v>
      </c>
      <c r="BB185" s="4">
        <f t="shared" si="72"/>
        <v>0.1</v>
      </c>
      <c r="BC185" s="4">
        <f t="shared" si="73"/>
        <v>0.60295548643614738</v>
      </c>
      <c r="BD185" s="4">
        <f t="shared" si="74"/>
        <v>0.77882552653643133</v>
      </c>
      <c r="BE185" s="4">
        <f t="shared" si="92"/>
        <v>0.05</v>
      </c>
      <c r="BF185" s="4" t="str">
        <f t="shared" si="93"/>
        <v/>
      </c>
      <c r="BG185" s="4" t="str">
        <f t="shared" si="94"/>
        <v/>
      </c>
      <c r="BH185" s="4" t="str">
        <f t="shared" si="95"/>
        <v/>
      </c>
      <c r="BI185" s="4" t="str">
        <f t="shared" si="96"/>
        <v/>
      </c>
      <c r="BJ185" s="4" t="str">
        <f t="shared" si="97"/>
        <v/>
      </c>
      <c r="BK185" s="4" t="str">
        <f t="shared" si="98"/>
        <v/>
      </c>
      <c r="BS185" s="3" t="str">
        <f t="shared" si="75"/>
        <v/>
      </c>
      <c r="BT185" s="5">
        <f t="shared" si="76"/>
        <v>3.189801139874926E-2</v>
      </c>
      <c r="BU185" s="3"/>
    </row>
    <row r="186" spans="1:73" x14ac:dyDescent="0.2">
      <c r="A186" s="1">
        <v>42017</v>
      </c>
      <c r="C186">
        <v>0.80861820155624142</v>
      </c>
      <c r="D186">
        <v>0.81548973180257667</v>
      </c>
      <c r="E186">
        <v>0.80889318989309378</v>
      </c>
      <c r="F186">
        <v>0.81122742248772228</v>
      </c>
      <c r="G186">
        <v>0.8163101805581886</v>
      </c>
      <c r="H186">
        <v>0.81726521232942528</v>
      </c>
      <c r="I186">
        <v>0.81196541971132863</v>
      </c>
      <c r="J186">
        <v>0.81863639485434814</v>
      </c>
      <c r="M186">
        <f>'[1]CAC_SWISS (-SP-NIKKEI-DAX)'!AC271</f>
        <v>0</v>
      </c>
      <c r="N186">
        <f>'[1]CAC_SWISS_SP (-NIKKEI-DAX)'!AD271</f>
        <v>0</v>
      </c>
      <c r="O186">
        <f>'[1]CAC_SWISS_DAX (-SP-NIKKEI)'!AD271</f>
        <v>0</v>
      </c>
      <c r="P186">
        <f>'[1]CAC_SWISS_NIKKEI (-SP-DAX)'!AD271</f>
        <v>0</v>
      </c>
      <c r="Q186">
        <f>'[1]CAC_SWISS_DAX_SP (-NIKKEI)'!AF271</f>
        <v>0</v>
      </c>
      <c r="R186">
        <f>'[1]CAC_SWISS_SP_NIKKEI (-DAX)'!AF271</f>
        <v>0</v>
      </c>
      <c r="S186">
        <f>'[1]CAC_SWISS_DAX_NIKKEI (-SP)'!AF271</f>
        <v>0</v>
      </c>
      <c r="V186" t="str">
        <f t="shared" si="85"/>
        <v>BASE</v>
      </c>
      <c r="W186" t="str">
        <f t="shared" si="86"/>
        <v>BASE+SP</v>
      </c>
      <c r="X186" t="str">
        <f t="shared" si="87"/>
        <v>BASE+DAX</v>
      </c>
      <c r="Y186" t="str">
        <f t="shared" si="88"/>
        <v>BASE+NIKKEI</v>
      </c>
      <c r="Z186" s="2" t="str">
        <f t="shared" si="89"/>
        <v>- NIKKEI</v>
      </c>
      <c r="AA186" s="2" t="str">
        <f t="shared" si="99"/>
        <v>- DAX</v>
      </c>
      <c r="AB186" s="2" t="str">
        <f t="shared" si="77"/>
        <v>- SP</v>
      </c>
      <c r="AE186">
        <f t="shared" si="78"/>
        <v>0.80861820155624142</v>
      </c>
      <c r="AF186">
        <f t="shared" si="79"/>
        <v>0.81548973180257667</v>
      </c>
      <c r="AG186">
        <f t="shared" si="80"/>
        <v>0.80889318989309378</v>
      </c>
      <c r="AH186">
        <f t="shared" si="81"/>
        <v>0.81122742248772228</v>
      </c>
      <c r="AI186">
        <f t="shared" si="82"/>
        <v>0.8163101805581886</v>
      </c>
      <c r="AJ186">
        <f t="shared" si="83"/>
        <v>0.81726521232942528</v>
      </c>
      <c r="AK186">
        <f t="shared" si="84"/>
        <v>0.81196541971132863</v>
      </c>
      <c r="AM186" t="str">
        <f t="shared" si="90"/>
        <v>BASE</v>
      </c>
      <c r="AN186" t="str" cm="1">
        <f t="array" ref="AN186">IF(AM186="",_xlfn.IFS(AF186=MAX(AF186:AH186),"SP",AG186=MAX(AF186:AH186),"DAX",AH186=MAX(AF186:AH186),"NIKKEI",MAX(AF186:AH186)=0,""),"")</f>
        <v/>
      </c>
      <c r="AO186" t="str" cm="1">
        <f t="array" ref="AO186">IF(AM186="BASE","",IF(MAX(AF186:AH186)=0,_xlfn.IFS(AI186=MAX(AI186:AK186),"SP&amp;DAX",AJ186=MAX(AI186:AK186),"SP&amp;NIKKEI",AK186=MAX(AI186:AK186),"DAX&amp;NIKKEI"),""))</f>
        <v/>
      </c>
      <c r="AQ186" s="3">
        <f t="shared" si="91"/>
        <v>42017</v>
      </c>
      <c r="AR186" cm="1">
        <f t="array" ref="AR186">IF(AM186="BASE",AE186,_xlfn.IFS(AN186="DAX",AG186,AN186="NIKKEI",AH186,AN186="SP",AF186,AN186="",MAX(AI186:AK186)))</f>
        <v>0.80861820155624142</v>
      </c>
      <c r="AS186" s="4">
        <f t="shared" si="63"/>
        <v>0.79737306134469621</v>
      </c>
      <c r="AT186" s="4">
        <f t="shared" si="64"/>
        <v>0.76241458683036201</v>
      </c>
      <c r="AU186" s="4">
        <f t="shared" si="65"/>
        <v>1.8967453127478418E-4</v>
      </c>
      <c r="AV186" s="4">
        <f t="shared" si="66"/>
        <v>3.0610535714260887E-4</v>
      </c>
      <c r="AW186" s="4">
        <f t="shared" si="67"/>
        <v>0.61963806529010956</v>
      </c>
      <c r="AX186" s="4">
        <f t="shared" si="68"/>
        <v>5.8791683580531086E-3</v>
      </c>
      <c r="AY186" s="4">
        <f t="shared" si="69"/>
        <v>5.0089480203262832E-3</v>
      </c>
      <c r="AZ186" s="4">
        <f t="shared" si="70"/>
        <v>5.9461597942588487</v>
      </c>
      <c r="BA186" s="6" t="str">
        <f t="shared" si="71"/>
        <v>STRENGTHEN</v>
      </c>
      <c r="BB186" s="4">
        <f t="shared" si="72"/>
        <v>0.1</v>
      </c>
      <c r="BC186" s="4">
        <f t="shared" si="73"/>
        <v>0.60295548643614738</v>
      </c>
      <c r="BD186" s="4">
        <f t="shared" si="74"/>
        <v>0.77882552653643133</v>
      </c>
      <c r="BE186" s="4">
        <f t="shared" si="92"/>
        <v>0.05</v>
      </c>
      <c r="BF186" s="4" t="str">
        <f t="shared" si="93"/>
        <v/>
      </c>
      <c r="BG186" s="4" t="str">
        <f t="shared" si="94"/>
        <v/>
      </c>
      <c r="BH186" s="4" t="str">
        <f t="shared" si="95"/>
        <v/>
      </c>
      <c r="BI186" s="4" t="str">
        <f t="shared" si="96"/>
        <v/>
      </c>
      <c r="BJ186" s="4" t="str">
        <f t="shared" si="97"/>
        <v/>
      </c>
      <c r="BK186" s="4" t="str">
        <f t="shared" si="98"/>
        <v/>
      </c>
      <c r="BS186" s="3" t="str">
        <f t="shared" si="75"/>
        <v/>
      </c>
      <c r="BT186" s="5">
        <f t="shared" si="76"/>
        <v>3.4958474514334203E-2</v>
      </c>
      <c r="BU186" s="3"/>
    </row>
    <row r="187" spans="1:73" x14ac:dyDescent="0.2">
      <c r="A187" s="1">
        <v>42018</v>
      </c>
      <c r="C187">
        <v>0.80094200017105077</v>
      </c>
      <c r="D187">
        <v>0.80734958589791161</v>
      </c>
      <c r="E187">
        <v>0.80107666512579578</v>
      </c>
      <c r="F187">
        <v>0.80533777276504726</v>
      </c>
      <c r="G187">
        <v>0.80789109972760531</v>
      </c>
      <c r="H187">
        <v>0.81064163045200066</v>
      </c>
      <c r="I187">
        <v>0.80597961506757243</v>
      </c>
      <c r="J187">
        <v>0.81183481531387669</v>
      </c>
      <c r="M187">
        <f>'[1]CAC_SWISS (-SP-NIKKEI-DAX)'!AC272</f>
        <v>0</v>
      </c>
      <c r="N187">
        <f>'[1]CAC_SWISS_SP (-NIKKEI-DAX)'!AD272</f>
        <v>0</v>
      </c>
      <c r="O187">
        <f>'[1]CAC_SWISS_DAX (-SP-NIKKEI)'!AD272</f>
        <v>0</v>
      </c>
      <c r="P187">
        <f>'[1]CAC_SWISS_NIKKEI (-SP-DAX)'!AD272</f>
        <v>0</v>
      </c>
      <c r="Q187">
        <f>'[1]CAC_SWISS_DAX_SP (-NIKKEI)'!AF272</f>
        <v>0</v>
      </c>
      <c r="R187">
        <f>'[1]CAC_SWISS_SP_NIKKEI (-DAX)'!AF272</f>
        <v>0</v>
      </c>
      <c r="S187">
        <f>'[1]CAC_SWISS_DAX_NIKKEI (-SP)'!AF272</f>
        <v>0</v>
      </c>
      <c r="V187" t="str">
        <f t="shared" si="85"/>
        <v>BASE</v>
      </c>
      <c r="W187" t="str">
        <f t="shared" si="86"/>
        <v>BASE+SP</v>
      </c>
      <c r="X187" t="str">
        <f t="shared" si="87"/>
        <v>BASE+DAX</v>
      </c>
      <c r="Y187" t="str">
        <f t="shared" si="88"/>
        <v>BASE+NIKKEI</v>
      </c>
      <c r="Z187" s="2" t="str">
        <f t="shared" si="89"/>
        <v>- NIKKEI</v>
      </c>
      <c r="AA187" s="2" t="str">
        <f t="shared" si="99"/>
        <v>- DAX</v>
      </c>
      <c r="AB187" s="2" t="str">
        <f t="shared" si="77"/>
        <v>- SP</v>
      </c>
      <c r="AE187">
        <f t="shared" si="78"/>
        <v>0.80094200017105077</v>
      </c>
      <c r="AF187">
        <f t="shared" si="79"/>
        <v>0.80734958589791161</v>
      </c>
      <c r="AG187">
        <f t="shared" si="80"/>
        <v>0.80107666512579578</v>
      </c>
      <c r="AH187">
        <f t="shared" si="81"/>
        <v>0.80533777276504726</v>
      </c>
      <c r="AI187">
        <f t="shared" si="82"/>
        <v>0.80789109972760531</v>
      </c>
      <c r="AJ187">
        <f t="shared" si="83"/>
        <v>0.81064163045200066</v>
      </c>
      <c r="AK187">
        <f t="shared" si="84"/>
        <v>0.80597961506757243</v>
      </c>
      <c r="AM187" t="str">
        <f t="shared" si="90"/>
        <v>BASE</v>
      </c>
      <c r="AN187" t="str" cm="1">
        <f t="array" ref="AN187">IF(AM187="",_xlfn.IFS(AF187=MAX(AF187:AH187),"SP",AG187=MAX(AF187:AH187),"DAX",AH187=MAX(AF187:AH187),"NIKKEI",MAX(AF187:AH187)=0,""),"")</f>
        <v/>
      </c>
      <c r="AO187" t="str" cm="1">
        <f t="array" ref="AO187">IF(AM187="BASE","",IF(MAX(AF187:AH187)=0,_xlfn.IFS(AI187=MAX(AI187:AK187),"SP&amp;DAX",AJ187=MAX(AI187:AK187),"SP&amp;NIKKEI",AK187=MAX(AI187:AK187),"DAX&amp;NIKKEI"),""))</f>
        <v/>
      </c>
      <c r="AQ187" s="3">
        <f t="shared" si="91"/>
        <v>42018</v>
      </c>
      <c r="AR187" cm="1">
        <f t="array" ref="AR187">IF(AM187="BASE",AE187,_xlfn.IFS(AN187="DAX",AG187,AN187="NIKKEI",AH187,AN187="SP",AF187,AN187="",MAX(AI187:AK187)))</f>
        <v>0.80094200017105077</v>
      </c>
      <c r="AS187" s="4">
        <f t="shared" si="63"/>
        <v>0.79969298219129303</v>
      </c>
      <c r="AT187" s="4">
        <f t="shared" si="64"/>
        <v>0.76243403889239447</v>
      </c>
      <c r="AU187" s="4">
        <f t="shared" si="65"/>
        <v>1.4229336581673632E-4</v>
      </c>
      <c r="AV187" s="4">
        <f t="shared" si="66"/>
        <v>3.0669416618909421E-4</v>
      </c>
      <c r="AW187" s="4">
        <f t="shared" si="67"/>
        <v>0.46395850167232872</v>
      </c>
      <c r="AX187" s="4">
        <f t="shared" si="68"/>
        <v>5.808790206221574E-3</v>
      </c>
      <c r="AY187" s="4">
        <f t="shared" si="69"/>
        <v>4.5125624544659227E-3</v>
      </c>
      <c r="AZ187" s="4">
        <f t="shared" si="70"/>
        <v>6.4142346299564972</v>
      </c>
      <c r="BA187" s="6" t="str">
        <f t="shared" si="71"/>
        <v>STRENGTHEN</v>
      </c>
      <c r="BB187" s="4">
        <f t="shared" si="72"/>
        <v>0.1</v>
      </c>
      <c r="BC187" s="4">
        <f t="shared" si="73"/>
        <v>0.60295548643614738</v>
      </c>
      <c r="BD187" s="4">
        <f t="shared" si="74"/>
        <v>0.77882552653643133</v>
      </c>
      <c r="BE187" s="4">
        <f t="shared" si="92"/>
        <v>0.05</v>
      </c>
      <c r="BF187" s="4" t="str">
        <f t="shared" si="93"/>
        <v/>
      </c>
      <c r="BG187" s="4" t="str">
        <f t="shared" si="94"/>
        <v/>
      </c>
      <c r="BH187" s="4" t="str">
        <f t="shared" si="95"/>
        <v/>
      </c>
      <c r="BI187" s="4" t="str">
        <f t="shared" si="96"/>
        <v/>
      </c>
      <c r="BJ187" s="4" t="str">
        <f t="shared" si="97"/>
        <v/>
      </c>
      <c r="BK187" s="4" t="str">
        <f t="shared" si="98"/>
        <v/>
      </c>
      <c r="BS187" s="3" t="str">
        <f t="shared" si="75"/>
        <v/>
      </c>
      <c r="BT187" s="5">
        <f t="shared" si="76"/>
        <v>3.7258943298898561E-2</v>
      </c>
      <c r="BU187" s="3"/>
    </row>
    <row r="188" spans="1:73" x14ac:dyDescent="0.2">
      <c r="A188" s="1">
        <v>42019</v>
      </c>
      <c r="C188">
        <v>0.80192531049924254</v>
      </c>
      <c r="D188">
        <v>0.80847827079427936</v>
      </c>
      <c r="E188">
        <v>0.80275855145574504</v>
      </c>
      <c r="F188">
        <v>0.80995156500947429</v>
      </c>
      <c r="G188">
        <v>0.81007526286263598</v>
      </c>
      <c r="H188">
        <v>0.81495491471906345</v>
      </c>
      <c r="I188">
        <v>0.81147719698898169</v>
      </c>
      <c r="J188">
        <v>0.81725630178080744</v>
      </c>
      <c r="M188">
        <f>'[1]CAC_SWISS (-SP-NIKKEI-DAX)'!AC273</f>
        <v>0</v>
      </c>
      <c r="N188">
        <f>'[1]CAC_SWISS_SP (-NIKKEI-DAX)'!AD273</f>
        <v>0</v>
      </c>
      <c r="O188">
        <f>'[1]CAC_SWISS_DAX (-SP-NIKKEI)'!AD273</f>
        <v>1</v>
      </c>
      <c r="P188">
        <f>'[1]CAC_SWISS_NIKKEI (-SP-DAX)'!AD273</f>
        <v>0</v>
      </c>
      <c r="Q188">
        <f>'[1]CAC_SWISS_DAX_SP (-NIKKEI)'!AF273</f>
        <v>0</v>
      </c>
      <c r="R188">
        <f>'[1]CAC_SWISS_SP_NIKKEI (-DAX)'!AF273</f>
        <v>0</v>
      </c>
      <c r="S188">
        <f>'[1]CAC_SWISS_DAX_NIKKEI (-SP)'!AF273</f>
        <v>0</v>
      </c>
      <c r="V188" t="str">
        <f t="shared" si="85"/>
        <v>BASE</v>
      </c>
      <c r="W188" t="str">
        <f t="shared" si="86"/>
        <v>BASE+SP</v>
      </c>
      <c r="X188" t="str">
        <f t="shared" si="87"/>
        <v/>
      </c>
      <c r="Y188" t="str">
        <f t="shared" si="88"/>
        <v>BASE+NIKKEI</v>
      </c>
      <c r="Z188" s="2" t="str">
        <f t="shared" si="89"/>
        <v>- NIKKEI</v>
      </c>
      <c r="AA188" s="2" t="str">
        <f t="shared" si="99"/>
        <v>- DAX</v>
      </c>
      <c r="AB188" s="2" t="str">
        <f t="shared" si="77"/>
        <v>- SP</v>
      </c>
      <c r="AE188">
        <f t="shared" si="78"/>
        <v>0.80192531049924254</v>
      </c>
      <c r="AF188">
        <f t="shared" si="79"/>
        <v>0.80847827079427936</v>
      </c>
      <c r="AG188" t="str">
        <f t="shared" si="80"/>
        <v/>
      </c>
      <c r="AH188">
        <f t="shared" si="81"/>
        <v>0.80995156500947429</v>
      </c>
      <c r="AI188">
        <f t="shared" si="82"/>
        <v>0.81007526286263598</v>
      </c>
      <c r="AJ188">
        <f t="shared" si="83"/>
        <v>0.81495491471906345</v>
      </c>
      <c r="AK188">
        <f t="shared" si="84"/>
        <v>0.81147719698898169</v>
      </c>
      <c r="AM188" t="str">
        <f t="shared" si="90"/>
        <v>BASE</v>
      </c>
      <c r="AN188" t="str" cm="1">
        <f t="array" ref="AN188">IF(AM188="",_xlfn.IFS(AF188=MAX(AF188:AH188),"SP",AG188=MAX(AF188:AH188),"DAX",AH188=MAX(AF188:AH188),"NIKKEI",MAX(AF188:AH188)=0,""),"")</f>
        <v/>
      </c>
      <c r="AO188" t="str" cm="1">
        <f t="array" ref="AO188">IF(AM188="BASE","",IF(MAX(AF188:AH188)=0,_xlfn.IFS(AI188=MAX(AI188:AK188),"SP&amp;DAX",AJ188=MAX(AI188:AK188),"SP&amp;NIKKEI",AK188=MAX(AI188:AK188),"DAX&amp;NIKKEI"),""))</f>
        <v/>
      </c>
      <c r="AQ188" s="3">
        <f t="shared" si="91"/>
        <v>42019</v>
      </c>
      <c r="AR188" cm="1">
        <f t="array" ref="AR188">IF(AM188="BASE",AE188,_xlfn.IFS(AN188="DAX",AG188,AN188="NIKKEI",AH188,AN188="SP",AF188,AN188="",MAX(AI188:AK188)))</f>
        <v>0.80192531049924254</v>
      </c>
      <c r="AS188" s="4">
        <f t="shared" si="63"/>
        <v>0.80225500352645973</v>
      </c>
      <c r="AT188" s="4">
        <f t="shared" si="64"/>
        <v>0.76251639315595976</v>
      </c>
      <c r="AU188" s="4">
        <f t="shared" si="65"/>
        <v>7.4776764665384198E-5</v>
      </c>
      <c r="AV188" s="4">
        <f t="shared" si="66"/>
        <v>3.086725214073141E-4</v>
      </c>
      <c r="AW188" s="4">
        <f t="shared" si="67"/>
        <v>0.24225274191709226</v>
      </c>
      <c r="AX188" s="4">
        <f t="shared" si="68"/>
        <v>5.7171148554952533E-3</v>
      </c>
      <c r="AY188" s="4">
        <f t="shared" si="69"/>
        <v>3.6947431432624248E-3</v>
      </c>
      <c r="AZ188" s="4">
        <f t="shared" si="70"/>
        <v>6.9508154681033707</v>
      </c>
      <c r="BA188" s="6" t="str">
        <f t="shared" si="71"/>
        <v>STRENGTHEN</v>
      </c>
      <c r="BB188" s="4">
        <f t="shared" si="72"/>
        <v>0.1</v>
      </c>
      <c r="BC188" s="4">
        <f t="shared" si="73"/>
        <v>0.60295548643614738</v>
      </c>
      <c r="BD188" s="4">
        <f t="shared" si="74"/>
        <v>0.77882552653643133</v>
      </c>
      <c r="BE188" s="4">
        <f t="shared" si="92"/>
        <v>0.05</v>
      </c>
      <c r="BF188" s="4" t="str">
        <f t="shared" si="93"/>
        <v/>
      </c>
      <c r="BG188" s="4" t="str">
        <f t="shared" si="94"/>
        <v/>
      </c>
      <c r="BH188" s="4" t="str">
        <f t="shared" si="95"/>
        <v/>
      </c>
      <c r="BI188" s="4" t="str">
        <f t="shared" si="96"/>
        <v/>
      </c>
      <c r="BJ188" s="4" t="str">
        <f t="shared" si="97"/>
        <v/>
      </c>
      <c r="BK188" s="4" t="str">
        <f t="shared" si="98"/>
        <v/>
      </c>
      <c r="BS188" s="3" t="str">
        <f t="shared" si="75"/>
        <v/>
      </c>
      <c r="BT188" s="5">
        <f t="shared" si="76"/>
        <v>3.9738610370499972E-2</v>
      </c>
      <c r="BU188" s="3"/>
    </row>
    <row r="189" spans="1:73" x14ac:dyDescent="0.2">
      <c r="A189" s="1">
        <v>42020</v>
      </c>
      <c r="C189">
        <v>0.80274474048662547</v>
      </c>
      <c r="D189">
        <v>0.80890379812056123</v>
      </c>
      <c r="E189">
        <v>0.80349451685017803</v>
      </c>
      <c r="F189">
        <v>0.81047682205659088</v>
      </c>
      <c r="G189">
        <v>0.81026143490509495</v>
      </c>
      <c r="H189">
        <v>0.81556465765216468</v>
      </c>
      <c r="I189">
        <v>0.81202823185467343</v>
      </c>
      <c r="J189">
        <v>0.81780488983971433</v>
      </c>
      <c r="M189">
        <f>'[1]CAC_SWISS (-SP-NIKKEI-DAX)'!AC274</f>
        <v>0</v>
      </c>
      <c r="N189">
        <f>'[1]CAC_SWISS_SP (-NIKKEI-DAX)'!AD274</f>
        <v>0</v>
      </c>
      <c r="O189">
        <f>'[1]CAC_SWISS_DAX (-SP-NIKKEI)'!AD274</f>
        <v>1</v>
      </c>
      <c r="P189">
        <f>'[1]CAC_SWISS_NIKKEI (-SP-DAX)'!AD274</f>
        <v>0</v>
      </c>
      <c r="Q189">
        <f>'[1]CAC_SWISS_DAX_SP (-NIKKEI)'!AF274</f>
        <v>0</v>
      </c>
      <c r="R189">
        <f>'[1]CAC_SWISS_SP_NIKKEI (-DAX)'!AF274</f>
        <v>0</v>
      </c>
      <c r="S189">
        <f>'[1]CAC_SWISS_DAX_NIKKEI (-SP)'!AF274</f>
        <v>0</v>
      </c>
      <c r="V189" t="str">
        <f t="shared" si="85"/>
        <v>BASE</v>
      </c>
      <c r="W189" t="str">
        <f t="shared" si="86"/>
        <v>BASE+SP</v>
      </c>
      <c r="X189" t="str">
        <f t="shared" si="87"/>
        <v/>
      </c>
      <c r="Y189" t="str">
        <f t="shared" si="88"/>
        <v>BASE+NIKKEI</v>
      </c>
      <c r="Z189" s="2" t="str">
        <f t="shared" si="89"/>
        <v>- NIKKEI</v>
      </c>
      <c r="AA189" s="2" t="str">
        <f t="shared" si="99"/>
        <v>- DAX</v>
      </c>
      <c r="AB189" s="2" t="str">
        <f t="shared" si="77"/>
        <v>- SP</v>
      </c>
      <c r="AE189">
        <f t="shared" si="78"/>
        <v>0.80274474048662547</v>
      </c>
      <c r="AF189">
        <f t="shared" si="79"/>
        <v>0.80890379812056123</v>
      </c>
      <c r="AG189" t="str">
        <f t="shared" si="80"/>
        <v/>
      </c>
      <c r="AH189">
        <f t="shared" si="81"/>
        <v>0.81047682205659088</v>
      </c>
      <c r="AI189">
        <f t="shared" si="82"/>
        <v>0.81026143490509495</v>
      </c>
      <c r="AJ189">
        <f t="shared" si="83"/>
        <v>0.81556465765216468</v>
      </c>
      <c r="AK189">
        <f t="shared" si="84"/>
        <v>0.81202823185467343</v>
      </c>
      <c r="AM189" t="str">
        <f t="shared" si="90"/>
        <v>BASE</v>
      </c>
      <c r="AN189" t="str" cm="1">
        <f t="array" ref="AN189">IF(AM189="",_xlfn.IFS(AF189=MAX(AF189:AH189),"SP",AG189=MAX(AF189:AH189),"DAX",AH189=MAX(AF189:AH189),"NIKKEI",MAX(AF189:AH189)=0,""),"")</f>
        <v/>
      </c>
      <c r="AO189" t="str" cm="1">
        <f t="array" ref="AO189">IF(AM189="BASE","",IF(MAX(AF189:AH189)=0,_xlfn.IFS(AI189=MAX(AI189:AK189),"SP&amp;DAX",AJ189=MAX(AI189:AK189),"SP&amp;NIKKEI",AK189=MAX(AI189:AK189),"DAX&amp;NIKKEI"),""))</f>
        <v/>
      </c>
      <c r="AQ189" s="3">
        <f t="shared" si="91"/>
        <v>42020</v>
      </c>
      <c r="AR189" cm="1">
        <f t="array" ref="AR189">IF(AM189="BASE",AE189,_xlfn.IFS(AN189="DAX",AG189,AN189="NIKKEI",AH189,AN189="SP",AF189,AN189="",MAX(AI189:AK189)))</f>
        <v>0.80274474048662547</v>
      </c>
      <c r="AS189" s="4">
        <f t="shared" si="63"/>
        <v>0.8039549118376067</v>
      </c>
      <c r="AT189" s="4">
        <f t="shared" si="64"/>
        <v>0.76271474471626344</v>
      </c>
      <c r="AU189" s="4">
        <f t="shared" si="65"/>
        <v>4.1308370141327783E-5</v>
      </c>
      <c r="AV189" s="4">
        <f t="shared" si="66"/>
        <v>3.1602824711134467E-4</v>
      </c>
      <c r="AW189" s="4">
        <f t="shared" si="67"/>
        <v>0.13071100611703804</v>
      </c>
      <c r="AX189" s="4">
        <f t="shared" si="68"/>
        <v>5.727819487570774E-3</v>
      </c>
      <c r="AY189" s="4">
        <f t="shared" si="69"/>
        <v>3.2328628112494461E-3</v>
      </c>
      <c r="AZ189" s="4">
        <f t="shared" si="70"/>
        <v>12.756547224286528</v>
      </c>
      <c r="BA189" s="6" t="str">
        <f t="shared" si="71"/>
        <v>STRENGTHEN</v>
      </c>
      <c r="BB189" s="4">
        <f t="shared" si="72"/>
        <v>0.1</v>
      </c>
      <c r="BC189" s="4">
        <f t="shared" si="73"/>
        <v>0.60295548643614738</v>
      </c>
      <c r="BD189" s="4">
        <f t="shared" si="74"/>
        <v>0.77882552653643133</v>
      </c>
      <c r="BE189" s="4">
        <f t="shared" si="92"/>
        <v>0.05</v>
      </c>
      <c r="BF189" s="4" t="str">
        <f t="shared" si="93"/>
        <v/>
      </c>
      <c r="BG189" s="4" t="str">
        <f t="shared" si="94"/>
        <v/>
      </c>
      <c r="BH189" s="4" t="str">
        <f t="shared" si="95"/>
        <v/>
      </c>
      <c r="BI189" s="4" t="str">
        <f t="shared" si="96"/>
        <v/>
      </c>
      <c r="BJ189" s="4" t="str">
        <f t="shared" si="97"/>
        <v/>
      </c>
      <c r="BK189" s="4" t="str">
        <f t="shared" si="98"/>
        <v/>
      </c>
      <c r="BS189" s="3" t="str">
        <f t="shared" si="75"/>
        <v/>
      </c>
      <c r="BT189" s="5">
        <f t="shared" si="76"/>
        <v>4.1240167121343263E-2</v>
      </c>
      <c r="BU189" s="3"/>
    </row>
    <row r="190" spans="1:73" x14ac:dyDescent="0.2">
      <c r="A190" s="1">
        <v>42023</v>
      </c>
      <c r="C190">
        <v>0.80353199461553237</v>
      </c>
      <c r="D190">
        <v>0.80938550750199223</v>
      </c>
      <c r="E190">
        <v>0.80440378058432072</v>
      </c>
      <c r="F190">
        <v>0.81082364218214387</v>
      </c>
      <c r="G190">
        <v>0.81091397900328166</v>
      </c>
      <c r="H190">
        <v>0.81567738327130468</v>
      </c>
      <c r="I190">
        <v>0.81250500546941495</v>
      </c>
      <c r="J190">
        <v>0.81808859096443864</v>
      </c>
      <c r="M190">
        <f>'[1]CAC_SWISS (-SP-NIKKEI-DAX)'!AC275</f>
        <v>0</v>
      </c>
      <c r="N190">
        <f>'[1]CAC_SWISS_SP (-NIKKEI-DAX)'!AD275</f>
        <v>0</v>
      </c>
      <c r="O190">
        <f>'[1]CAC_SWISS_DAX (-SP-NIKKEI)'!AD275</f>
        <v>0</v>
      </c>
      <c r="P190">
        <f>'[1]CAC_SWISS_NIKKEI (-SP-DAX)'!AD275</f>
        <v>0</v>
      </c>
      <c r="Q190">
        <f>'[1]CAC_SWISS_DAX_SP (-NIKKEI)'!AF275</f>
        <v>0</v>
      </c>
      <c r="R190">
        <f>'[1]CAC_SWISS_SP_NIKKEI (-DAX)'!AF275</f>
        <v>0</v>
      </c>
      <c r="S190">
        <f>'[1]CAC_SWISS_DAX_NIKKEI (-SP)'!AF275</f>
        <v>0</v>
      </c>
      <c r="V190" t="str">
        <f t="shared" si="85"/>
        <v>BASE</v>
      </c>
      <c r="W190" t="str">
        <f t="shared" si="86"/>
        <v>BASE+SP</v>
      </c>
      <c r="X190" t="str">
        <f t="shared" si="87"/>
        <v>BASE+DAX</v>
      </c>
      <c r="Y190" t="str">
        <f t="shared" si="88"/>
        <v>BASE+NIKKEI</v>
      </c>
      <c r="Z190" s="2" t="str">
        <f t="shared" si="89"/>
        <v>- NIKKEI</v>
      </c>
      <c r="AA190" s="2" t="str">
        <f t="shared" si="99"/>
        <v>- DAX</v>
      </c>
      <c r="AB190" s="2" t="str">
        <f t="shared" si="77"/>
        <v>- SP</v>
      </c>
      <c r="AE190">
        <f t="shared" si="78"/>
        <v>0.80353199461553237</v>
      </c>
      <c r="AF190">
        <f t="shared" si="79"/>
        <v>0.80938550750199223</v>
      </c>
      <c r="AG190">
        <f t="shared" si="80"/>
        <v>0.80440378058432072</v>
      </c>
      <c r="AH190">
        <f t="shared" si="81"/>
        <v>0.81082364218214387</v>
      </c>
      <c r="AI190">
        <f t="shared" si="82"/>
        <v>0.81091397900328166</v>
      </c>
      <c r="AJ190">
        <f t="shared" si="83"/>
        <v>0.81567738327130468</v>
      </c>
      <c r="AK190">
        <f t="shared" si="84"/>
        <v>0.81250500546941495</v>
      </c>
      <c r="AM190" t="str">
        <f t="shared" si="90"/>
        <v>BASE</v>
      </c>
      <c r="AN190" t="str" cm="1">
        <f t="array" ref="AN190">IF(AM190="",_xlfn.IFS(AF190=MAX(AF190:AH190),"SP",AG190=MAX(AF190:AH190),"DAX",AH190=MAX(AF190:AH190),"NIKKEI",MAX(AF190:AH190)=0,""),"")</f>
        <v/>
      </c>
      <c r="AO190" t="str" cm="1">
        <f t="array" ref="AO190">IF(AM190="BASE","",IF(MAX(AF190:AH190)=0,_xlfn.IFS(AI190=MAX(AI190:AK190),"SP&amp;DAX",AJ190=MAX(AI190:AK190),"SP&amp;NIKKEI",AK190=MAX(AI190:AK190),"DAX&amp;NIKKEI"),""))</f>
        <v/>
      </c>
      <c r="AQ190" s="3">
        <f t="shared" si="91"/>
        <v>42023</v>
      </c>
      <c r="AR190" cm="1">
        <f t="array" ref="AR190">IF(AM190="BASE",AE190,_xlfn.IFS(AN190="DAX",AG190,AN190="NIKKEI",AH190,AN190="SP",AF190,AN190="",MAX(AI190:AK190)))</f>
        <v>0.80353199461553237</v>
      </c>
      <c r="AS190" s="4">
        <f t="shared" si="63"/>
        <v>0.80468168690140995</v>
      </c>
      <c r="AT190" s="4">
        <f t="shared" si="64"/>
        <v>0.763081656721605</v>
      </c>
      <c r="AU190" s="4">
        <f t="shared" si="65"/>
        <v>3.4169533131171003E-5</v>
      </c>
      <c r="AV190" s="4">
        <f t="shared" si="66"/>
        <v>3.3414414782709462E-4</v>
      </c>
      <c r="AW190" s="4">
        <f t="shared" si="67"/>
        <v>0.10225985806835762</v>
      </c>
      <c r="AX190" s="4">
        <f t="shared" si="68"/>
        <v>5.8746543331985616E-3</v>
      </c>
      <c r="AY190" s="4">
        <f t="shared" si="69"/>
        <v>3.1780239567471787E-3</v>
      </c>
      <c r="AZ190" s="4">
        <f t="shared" si="70"/>
        <v>13.089904527461171</v>
      </c>
      <c r="BA190" s="6" t="str">
        <f t="shared" si="71"/>
        <v>STRENGTHEN</v>
      </c>
      <c r="BB190" s="4">
        <f t="shared" si="72"/>
        <v>0.1</v>
      </c>
      <c r="BC190" s="4">
        <f t="shared" si="73"/>
        <v>0.60295548643614738</v>
      </c>
      <c r="BD190" s="4">
        <f t="shared" si="74"/>
        <v>0.77882552653643133</v>
      </c>
      <c r="BE190" s="4">
        <f t="shared" si="92"/>
        <v>0.05</v>
      </c>
      <c r="BF190" s="4" t="str">
        <f t="shared" si="93"/>
        <v/>
      </c>
      <c r="BG190" s="4" t="str">
        <f t="shared" si="94"/>
        <v/>
      </c>
      <c r="BH190" s="4" t="str">
        <f t="shared" si="95"/>
        <v/>
      </c>
      <c r="BI190" s="4" t="str">
        <f t="shared" si="96"/>
        <v/>
      </c>
      <c r="BJ190" s="4" t="str">
        <f t="shared" si="97"/>
        <v/>
      </c>
      <c r="BK190" s="4" t="str">
        <f t="shared" si="98"/>
        <v/>
      </c>
      <c r="BS190" s="3" t="str">
        <f t="shared" si="75"/>
        <v/>
      </c>
      <c r="BT190" s="5">
        <f t="shared" si="76"/>
        <v>4.1600030179804959E-2</v>
      </c>
      <c r="BU190" s="3"/>
    </row>
    <row r="191" spans="1:73" x14ac:dyDescent="0.2">
      <c r="A191" s="1">
        <v>42024</v>
      </c>
      <c r="C191">
        <v>0.80650055606523008</v>
      </c>
      <c r="D191">
        <v>0.81156477130532767</v>
      </c>
      <c r="E191">
        <v>0.80741559965042176</v>
      </c>
      <c r="F191">
        <v>0.81263411507683259</v>
      </c>
      <c r="G191">
        <v>0.8130602197921456</v>
      </c>
      <c r="H191">
        <v>0.81695241538870433</v>
      </c>
      <c r="I191">
        <v>0.8145261244528692</v>
      </c>
      <c r="J191">
        <v>0.81951905491633437</v>
      </c>
      <c r="M191">
        <f>'[1]CAC_SWISS (-SP-NIKKEI-DAX)'!AC276</f>
        <v>0</v>
      </c>
      <c r="N191">
        <f>'[1]CAC_SWISS_SP (-NIKKEI-DAX)'!AD276</f>
        <v>0</v>
      </c>
      <c r="O191">
        <f>'[1]CAC_SWISS_DAX (-SP-NIKKEI)'!AD276</f>
        <v>0</v>
      </c>
      <c r="P191">
        <f>'[1]CAC_SWISS_NIKKEI (-SP-DAX)'!AD276</f>
        <v>0</v>
      </c>
      <c r="Q191">
        <f>'[1]CAC_SWISS_DAX_SP (-NIKKEI)'!AF276</f>
        <v>0</v>
      </c>
      <c r="R191">
        <f>'[1]CAC_SWISS_SP_NIKKEI (-DAX)'!AF276</f>
        <v>0</v>
      </c>
      <c r="S191">
        <f>'[1]CAC_SWISS_DAX_NIKKEI (-SP)'!AF276</f>
        <v>0</v>
      </c>
      <c r="V191" t="str">
        <f t="shared" si="85"/>
        <v>BASE</v>
      </c>
      <c r="W191" t="str">
        <f t="shared" si="86"/>
        <v>BASE+SP</v>
      </c>
      <c r="X191" t="str">
        <f t="shared" si="87"/>
        <v>BASE+DAX</v>
      </c>
      <c r="Y191" t="str">
        <f t="shared" si="88"/>
        <v>BASE+NIKKEI</v>
      </c>
      <c r="Z191" s="2" t="str">
        <f t="shared" si="89"/>
        <v>- NIKKEI</v>
      </c>
      <c r="AA191" s="2" t="str">
        <f t="shared" si="99"/>
        <v>- DAX</v>
      </c>
      <c r="AB191" s="2" t="str">
        <f t="shared" si="77"/>
        <v>- SP</v>
      </c>
      <c r="AE191">
        <f t="shared" si="78"/>
        <v>0.80650055606523008</v>
      </c>
      <c r="AF191">
        <f t="shared" si="79"/>
        <v>0.81156477130532767</v>
      </c>
      <c r="AG191">
        <f t="shared" si="80"/>
        <v>0.80741559965042176</v>
      </c>
      <c r="AH191">
        <f t="shared" si="81"/>
        <v>0.81263411507683259</v>
      </c>
      <c r="AI191">
        <f t="shared" si="82"/>
        <v>0.8130602197921456</v>
      </c>
      <c r="AJ191">
        <f t="shared" si="83"/>
        <v>0.81695241538870433</v>
      </c>
      <c r="AK191">
        <f t="shared" si="84"/>
        <v>0.8145261244528692</v>
      </c>
      <c r="AM191" t="str">
        <f t="shared" si="90"/>
        <v>BASE</v>
      </c>
      <c r="AN191" t="str" cm="1">
        <f t="array" ref="AN191">IF(AM191="",_xlfn.IFS(AF191=MAX(AF191:AH191),"SP",AG191=MAX(AF191:AH191),"DAX",AH191=MAX(AF191:AH191),"NIKKEI",MAX(AF191:AH191)=0,""),"")</f>
        <v/>
      </c>
      <c r="AO191" t="str" cm="1">
        <f t="array" ref="AO191">IF(AM191="BASE","",IF(MAX(AF191:AH191)=0,_xlfn.IFS(AI191=MAX(AI191:AK191),"SP&amp;DAX",AJ191=MAX(AI191:AK191),"SP&amp;NIKKEI",AK191=MAX(AI191:AK191),"DAX&amp;NIKKEI"),""))</f>
        <v/>
      </c>
      <c r="AQ191" s="3">
        <f t="shared" si="91"/>
        <v>42024</v>
      </c>
      <c r="AR191" cm="1">
        <f t="array" ref="AR191">IF(AM191="BASE",AE191,_xlfn.IFS(AN191="DAX",AG191,AN191="NIKKEI",AH191,AN191="SP",AF191,AN191="",MAX(AI191:AK191)))</f>
        <v>0.80650055606523008</v>
      </c>
      <c r="AS191" s="4">
        <f t="shared" ref="AS191:AS254" si="100">AVERAGE($AR182:$AR191)</f>
        <v>0.8056267075613025</v>
      </c>
      <c r="AT191" s="4">
        <f t="shared" ref="AT191:AT254" si="101">AVERAGE($AR132:$AR181)</f>
        <v>0.7634282716804367</v>
      </c>
      <c r="AU191" s="4">
        <f t="shared" ref="AU191:AU254" si="102">_xlfn.VAR.S($AR182:$AR191)</f>
        <v>2.7074014632325105E-5</v>
      </c>
      <c r="AV191" s="4">
        <f t="shared" ref="AV191:AV254" si="103">_xlfn.VAR.S($AR132:$AR181)</f>
        <v>3.51920551562362E-4</v>
      </c>
      <c r="AW191" s="4">
        <f t="shared" ref="AW191:AW254" si="104">AU191/AV191</f>
        <v>7.6932178334368911E-2</v>
      </c>
      <c r="AX191" s="4">
        <f t="shared" ref="AX191:AX254" si="105">SQRT(60*(AU191*9+AV191*49)/(58*500))</f>
        <v>6.0151142663919296E-3</v>
      </c>
      <c r="AY191" s="4">
        <f t="shared" ref="AY191:AY254" si="106">SQRT(AU191/10+AV191/50)</f>
        <v>3.1218283896588153E-3</v>
      </c>
      <c r="AZ191" s="4">
        <f t="shared" ref="AZ191:AZ254" si="107">IF(AW191&lt;$AX$1,(AS191-AT191)/AY191,IF(AW191&gt;$AY$1,(AS191-AT191)/AY191,(AS191-AT191)/AX191))</f>
        <v>13.517218313681129</v>
      </c>
      <c r="BA191" s="6" t="str">
        <f t="shared" ref="BA191:BA254" si="108">IF(AZ191&lt;$BA$1,"WEAKEN",IF(AZ191&gt;ABS($BA$1),"STRENGTHEN","NEUTRAL"))</f>
        <v>STRENGTHEN</v>
      </c>
      <c r="BB191" s="4">
        <f t="shared" ref="BB191:BB254" si="109">IF(BA191="WEAKEN",0,IF(BA191="STRENGTHEN",0.1,BB190))</f>
        <v>0.1</v>
      </c>
      <c r="BC191" s="4">
        <f t="shared" ref="BC191:BC254" si="110">$AV$2637</f>
        <v>0.60295548643614738</v>
      </c>
      <c r="BD191" s="4">
        <f t="shared" ref="BD191:BD254" si="111">$AV$2639</f>
        <v>0.77882552653643133</v>
      </c>
      <c r="BE191" s="4">
        <f t="shared" si="92"/>
        <v>0.05</v>
      </c>
      <c r="BF191" s="4" t="str">
        <f t="shared" si="93"/>
        <v/>
      </c>
      <c r="BG191" s="4" t="str">
        <f t="shared" si="94"/>
        <v/>
      </c>
      <c r="BH191" s="4" t="str">
        <f t="shared" si="95"/>
        <v/>
      </c>
      <c r="BI191" s="4" t="str">
        <f t="shared" si="96"/>
        <v/>
      </c>
      <c r="BJ191" s="4" t="str">
        <f t="shared" si="97"/>
        <v/>
      </c>
      <c r="BK191" s="4" t="str">
        <f t="shared" si="98"/>
        <v/>
      </c>
      <c r="BS191" s="3" t="str">
        <f t="shared" ref="BS191:BS254" si="112">IF(BB191&lt;&gt;BB190, "Change", "")</f>
        <v/>
      </c>
      <c r="BT191" s="5">
        <f t="shared" ref="BT191:BT254" si="113">AS191-AT191</f>
        <v>4.2198435880865803E-2</v>
      </c>
      <c r="BU191" s="3"/>
    </row>
    <row r="192" spans="1:73" x14ac:dyDescent="0.2">
      <c r="A192" s="1">
        <v>42025</v>
      </c>
      <c r="C192">
        <v>0.79549053789869906</v>
      </c>
      <c r="D192">
        <v>0.80140974024892664</v>
      </c>
      <c r="E192">
        <v>0.79590455116974945</v>
      </c>
      <c r="F192">
        <v>0.80096764984472479</v>
      </c>
      <c r="G192">
        <v>0.80229169943556589</v>
      </c>
      <c r="H192">
        <v>0.80614705375827078</v>
      </c>
      <c r="I192">
        <v>0.80201961353108842</v>
      </c>
      <c r="J192">
        <v>0.80779184139540161</v>
      </c>
      <c r="M192">
        <f>'[1]CAC_SWISS (-SP-NIKKEI-DAX)'!AC277</f>
        <v>0</v>
      </c>
      <c r="N192">
        <f>'[1]CAC_SWISS_SP (-NIKKEI-DAX)'!AD277</f>
        <v>0</v>
      </c>
      <c r="O192">
        <f>'[1]CAC_SWISS_DAX (-SP-NIKKEI)'!AD277</f>
        <v>0</v>
      </c>
      <c r="P192">
        <f>'[1]CAC_SWISS_NIKKEI (-SP-DAX)'!AD277</f>
        <v>0</v>
      </c>
      <c r="Q192">
        <f>'[1]CAC_SWISS_DAX_SP (-NIKKEI)'!AF277</f>
        <v>0</v>
      </c>
      <c r="R192">
        <f>'[1]CAC_SWISS_SP_NIKKEI (-DAX)'!AF277</f>
        <v>0</v>
      </c>
      <c r="S192">
        <f>'[1]CAC_SWISS_DAX_NIKKEI (-SP)'!AF277</f>
        <v>0</v>
      </c>
      <c r="V192" t="str">
        <f t="shared" si="85"/>
        <v>BASE</v>
      </c>
      <c r="W192" t="str">
        <f t="shared" si="86"/>
        <v>BASE+SP</v>
      </c>
      <c r="X192" t="str">
        <f t="shared" si="87"/>
        <v>BASE+DAX</v>
      </c>
      <c r="Y192" t="str">
        <f t="shared" si="88"/>
        <v>BASE+NIKKEI</v>
      </c>
      <c r="Z192" s="2" t="str">
        <f t="shared" si="89"/>
        <v>- NIKKEI</v>
      </c>
      <c r="AA192" s="2" t="str">
        <f t="shared" si="99"/>
        <v>- DAX</v>
      </c>
      <c r="AB192" s="2" t="str">
        <f t="shared" si="77"/>
        <v>- SP</v>
      </c>
      <c r="AE192">
        <f t="shared" si="78"/>
        <v>0.79549053789869906</v>
      </c>
      <c r="AF192">
        <f t="shared" si="79"/>
        <v>0.80140974024892664</v>
      </c>
      <c r="AG192">
        <f t="shared" si="80"/>
        <v>0.79590455116974945</v>
      </c>
      <c r="AH192">
        <f t="shared" si="81"/>
        <v>0.80096764984472479</v>
      </c>
      <c r="AI192">
        <f t="shared" si="82"/>
        <v>0.80229169943556589</v>
      </c>
      <c r="AJ192">
        <f t="shared" si="83"/>
        <v>0.80614705375827078</v>
      </c>
      <c r="AK192">
        <f t="shared" si="84"/>
        <v>0.80201961353108842</v>
      </c>
      <c r="AM192" t="str">
        <f t="shared" si="90"/>
        <v>BASE</v>
      </c>
      <c r="AN192" t="str" cm="1">
        <f t="array" ref="AN192">IF(AM192="",_xlfn.IFS(AF192=MAX(AF192:AH192),"SP",AG192=MAX(AF192:AH192),"DAX",AH192=MAX(AF192:AH192),"NIKKEI",MAX(AF192:AH192)=0,""),"")</f>
        <v/>
      </c>
      <c r="AO192" t="str" cm="1">
        <f t="array" ref="AO192">IF(AM192="BASE","",IF(MAX(AF192:AH192)=0,_xlfn.IFS(AI192=MAX(AI192:AK192),"SP&amp;DAX",AJ192=MAX(AI192:AK192),"SP&amp;NIKKEI",AK192=MAX(AI192:AK192),"DAX&amp;NIKKEI"),""))</f>
        <v/>
      </c>
      <c r="AQ192" s="3">
        <f t="shared" si="91"/>
        <v>42025</v>
      </c>
      <c r="AR192" cm="1">
        <f t="array" ref="AR192">IF(AM192="BASE",AE192,_xlfn.IFS(AN192="DAX",AG192,AN192="NIKKEI",AH192,AN192="SP",AF192,AN192="",MAX(AI192:AK192)))</f>
        <v>0.79549053789869906</v>
      </c>
      <c r="AS192" s="4">
        <f t="shared" si="100"/>
        <v>0.80543345548954226</v>
      </c>
      <c r="AT192" s="4">
        <f t="shared" si="101"/>
        <v>0.7640019008729404</v>
      </c>
      <c r="AU192" s="4">
        <f t="shared" si="102"/>
        <v>3.0970527497206319E-5</v>
      </c>
      <c r="AV192" s="4">
        <f t="shared" si="103"/>
        <v>3.7459323664766891E-4</v>
      </c>
      <c r="AW192" s="4">
        <f t="shared" si="104"/>
        <v>8.2677754073644055E-2</v>
      </c>
      <c r="AX192" s="4">
        <f t="shared" si="105"/>
        <v>6.2090817817258559E-3</v>
      </c>
      <c r="AY192" s="4">
        <f t="shared" si="106"/>
        <v>3.254061690053526E-3</v>
      </c>
      <c r="AZ192" s="4">
        <f t="shared" si="107"/>
        <v>12.732258501196501</v>
      </c>
      <c r="BA192" s="6" t="str">
        <f t="shared" si="108"/>
        <v>STRENGTHEN</v>
      </c>
      <c r="BB192" s="4">
        <f t="shared" si="109"/>
        <v>0.1</v>
      </c>
      <c r="BC192" s="4">
        <f t="shared" si="110"/>
        <v>0.60295548643614738</v>
      </c>
      <c r="BD192" s="4">
        <f t="shared" si="111"/>
        <v>0.77882552653643133</v>
      </c>
      <c r="BE192" s="4">
        <f t="shared" si="92"/>
        <v>0.05</v>
      </c>
      <c r="BF192" s="4" t="str">
        <f t="shared" si="93"/>
        <v/>
      </c>
      <c r="BG192" s="4" t="str">
        <f t="shared" si="94"/>
        <v/>
      </c>
      <c r="BH192" s="4" t="str">
        <f t="shared" si="95"/>
        <v/>
      </c>
      <c r="BI192" s="4" t="str">
        <f t="shared" si="96"/>
        <v/>
      </c>
      <c r="BJ192" s="4" t="str">
        <f t="shared" si="97"/>
        <v/>
      </c>
      <c r="BK192" s="4" t="str">
        <f t="shared" si="98"/>
        <v/>
      </c>
      <c r="BS192" s="3" t="str">
        <f t="shared" si="112"/>
        <v/>
      </c>
      <c r="BT192" s="5">
        <f t="shared" si="113"/>
        <v>4.1431554616601862E-2</v>
      </c>
      <c r="BU192" s="3"/>
    </row>
    <row r="193" spans="1:73" x14ac:dyDescent="0.2">
      <c r="A193" s="1">
        <v>42026</v>
      </c>
      <c r="C193">
        <v>0.79847878272212724</v>
      </c>
      <c r="D193">
        <v>0.8046011594322916</v>
      </c>
      <c r="E193">
        <v>0.79874384975850088</v>
      </c>
      <c r="F193">
        <v>0.80371888245423029</v>
      </c>
      <c r="G193">
        <v>0.80524880623355999</v>
      </c>
      <c r="H193">
        <v>0.80908930675402202</v>
      </c>
      <c r="I193">
        <v>0.80453075367762095</v>
      </c>
      <c r="J193">
        <v>0.81041384965365193</v>
      </c>
      <c r="M193">
        <f>'[1]CAC_SWISS (-SP-NIKKEI-DAX)'!AC278</f>
        <v>0</v>
      </c>
      <c r="N193">
        <f>'[1]CAC_SWISS_SP (-NIKKEI-DAX)'!AD278</f>
        <v>0</v>
      </c>
      <c r="O193">
        <f>'[1]CAC_SWISS_DAX (-SP-NIKKEI)'!AD278</f>
        <v>0</v>
      </c>
      <c r="P193">
        <f>'[1]CAC_SWISS_NIKKEI (-SP-DAX)'!AD278</f>
        <v>0</v>
      </c>
      <c r="Q193">
        <f>'[1]CAC_SWISS_DAX_SP (-NIKKEI)'!AF278</f>
        <v>0</v>
      </c>
      <c r="R193">
        <f>'[1]CAC_SWISS_SP_NIKKEI (-DAX)'!AF278</f>
        <v>0</v>
      </c>
      <c r="S193">
        <f>'[1]CAC_SWISS_DAX_NIKKEI (-SP)'!AF278</f>
        <v>0</v>
      </c>
      <c r="V193" t="str">
        <f t="shared" si="85"/>
        <v>BASE</v>
      </c>
      <c r="W193" t="str">
        <f t="shared" si="86"/>
        <v>BASE+SP</v>
      </c>
      <c r="X193" t="str">
        <f t="shared" si="87"/>
        <v>BASE+DAX</v>
      </c>
      <c r="Y193" t="str">
        <f t="shared" si="88"/>
        <v>BASE+NIKKEI</v>
      </c>
      <c r="Z193" s="2" t="str">
        <f t="shared" si="89"/>
        <v>- NIKKEI</v>
      </c>
      <c r="AA193" s="2" t="str">
        <f t="shared" si="99"/>
        <v>- DAX</v>
      </c>
      <c r="AB193" s="2" t="str">
        <f t="shared" si="77"/>
        <v>- SP</v>
      </c>
      <c r="AE193">
        <f t="shared" si="78"/>
        <v>0.79847878272212724</v>
      </c>
      <c r="AF193">
        <f t="shared" si="79"/>
        <v>0.8046011594322916</v>
      </c>
      <c r="AG193">
        <f t="shared" si="80"/>
        <v>0.79874384975850088</v>
      </c>
      <c r="AH193">
        <f t="shared" si="81"/>
        <v>0.80371888245423029</v>
      </c>
      <c r="AI193">
        <f t="shared" si="82"/>
        <v>0.80524880623355999</v>
      </c>
      <c r="AJ193">
        <f t="shared" si="83"/>
        <v>0.80908930675402202</v>
      </c>
      <c r="AK193">
        <f t="shared" si="84"/>
        <v>0.80453075367762095</v>
      </c>
      <c r="AM193" t="str">
        <f t="shared" si="90"/>
        <v>BASE</v>
      </c>
      <c r="AN193" t="str" cm="1">
        <f t="array" ref="AN193">IF(AM193="",_xlfn.IFS(AF193=MAX(AF193:AH193),"SP",AG193=MAX(AF193:AH193),"DAX",AH193=MAX(AF193:AH193),"NIKKEI",MAX(AF193:AH193)=0,""),"")</f>
        <v/>
      </c>
      <c r="AO193" t="str" cm="1">
        <f t="array" ref="AO193">IF(AM193="BASE","",IF(MAX(AF193:AH193)=0,_xlfn.IFS(AI193=MAX(AI193:AK193),"SP&amp;DAX",AJ193=MAX(AI193:AK193),"SP&amp;NIKKEI",AK193=MAX(AI193:AK193),"DAX&amp;NIKKEI"),""))</f>
        <v/>
      </c>
      <c r="AQ193" s="3">
        <f t="shared" si="91"/>
        <v>42026</v>
      </c>
      <c r="AR193" cm="1">
        <f t="array" ref="AR193">IF(AM193="BASE",AE193,_xlfn.IFS(AN193="DAX",AG193,AN193="NIKKEI",AH193,AN193="SP",AF193,AN193="",MAX(AI193:AK193)))</f>
        <v>0.79847878272212724</v>
      </c>
      <c r="AS193" s="4">
        <f t="shared" si="100"/>
        <v>0.80416551772621969</v>
      </c>
      <c r="AT193" s="4">
        <f t="shared" si="101"/>
        <v>0.76483810541256003</v>
      </c>
      <c r="AU193" s="4">
        <f t="shared" si="102"/>
        <v>3.0917034806605768E-5</v>
      </c>
      <c r="AV193" s="4">
        <f t="shared" si="103"/>
        <v>4.1867835589791869E-4</v>
      </c>
      <c r="AW193" s="4">
        <f t="shared" si="104"/>
        <v>7.3844358971696875E-2</v>
      </c>
      <c r="AX193" s="4">
        <f t="shared" si="105"/>
        <v>6.5590410493782739E-3</v>
      </c>
      <c r="AY193" s="4">
        <f t="shared" si="106"/>
        <v>3.3860405488740017E-3</v>
      </c>
      <c r="AZ193" s="4">
        <f t="shared" si="107"/>
        <v>11.614572166519874</v>
      </c>
      <c r="BA193" s="6" t="str">
        <f t="shared" si="108"/>
        <v>STRENGTHEN</v>
      </c>
      <c r="BB193" s="4">
        <f t="shared" si="109"/>
        <v>0.1</v>
      </c>
      <c r="BC193" s="4">
        <f t="shared" si="110"/>
        <v>0.60295548643614738</v>
      </c>
      <c r="BD193" s="4">
        <f t="shared" si="111"/>
        <v>0.77882552653643133</v>
      </c>
      <c r="BE193" s="4">
        <f t="shared" si="92"/>
        <v>0.05</v>
      </c>
      <c r="BF193" s="4" t="str">
        <f t="shared" si="93"/>
        <v/>
      </c>
      <c r="BG193" s="4" t="str">
        <f t="shared" si="94"/>
        <v/>
      </c>
      <c r="BH193" s="4" t="str">
        <f t="shared" si="95"/>
        <v/>
      </c>
      <c r="BI193" s="4" t="str">
        <f t="shared" si="96"/>
        <v/>
      </c>
      <c r="BJ193" s="4" t="str">
        <f t="shared" si="97"/>
        <v/>
      </c>
      <c r="BK193" s="4" t="str">
        <f t="shared" si="98"/>
        <v/>
      </c>
      <c r="BS193" s="3" t="str">
        <f t="shared" si="112"/>
        <v/>
      </c>
      <c r="BT193" s="5">
        <f t="shared" si="113"/>
        <v>3.932741231365966E-2</v>
      </c>
      <c r="BU193" s="3"/>
    </row>
    <row r="194" spans="1:73" x14ac:dyDescent="0.2">
      <c r="A194" s="1">
        <v>42027</v>
      </c>
      <c r="C194">
        <v>0.79188693073809824</v>
      </c>
      <c r="D194">
        <v>0.79995127764557261</v>
      </c>
      <c r="E194">
        <v>0.7920052481845461</v>
      </c>
      <c r="F194">
        <v>0.79697971702788295</v>
      </c>
      <c r="G194">
        <v>0.80054640270917921</v>
      </c>
      <c r="H194">
        <v>0.8040716256335132</v>
      </c>
      <c r="I194">
        <v>0.7974556267003905</v>
      </c>
      <c r="J194">
        <v>0.80520670984812692</v>
      </c>
      <c r="M194">
        <f>'[1]CAC_SWISS (-SP-NIKKEI-DAX)'!AC279</f>
        <v>0</v>
      </c>
      <c r="N194">
        <f>'[1]CAC_SWISS_SP (-NIKKEI-DAX)'!AD279</f>
        <v>0</v>
      </c>
      <c r="O194">
        <f>'[1]CAC_SWISS_DAX (-SP-NIKKEI)'!AD279</f>
        <v>0</v>
      </c>
      <c r="P194">
        <f>'[1]CAC_SWISS_NIKKEI (-SP-DAX)'!AD279</f>
        <v>0</v>
      </c>
      <c r="Q194">
        <f>'[1]CAC_SWISS_DAX_SP (-NIKKEI)'!AF279</f>
        <v>0</v>
      </c>
      <c r="R194">
        <f>'[1]CAC_SWISS_SP_NIKKEI (-DAX)'!AF279</f>
        <v>0</v>
      </c>
      <c r="S194">
        <f>'[1]CAC_SWISS_DAX_NIKKEI (-SP)'!AF279</f>
        <v>0</v>
      </c>
      <c r="V194" t="str">
        <f t="shared" si="85"/>
        <v>BASE</v>
      </c>
      <c r="W194" t="str">
        <f t="shared" si="86"/>
        <v>BASE+SP</v>
      </c>
      <c r="X194" t="str">
        <f t="shared" si="87"/>
        <v>BASE+DAX</v>
      </c>
      <c r="Y194" t="str">
        <f t="shared" si="88"/>
        <v>BASE+NIKKEI</v>
      </c>
      <c r="Z194" s="2" t="str">
        <f t="shared" si="89"/>
        <v>- NIKKEI</v>
      </c>
      <c r="AA194" s="2" t="str">
        <f t="shared" si="99"/>
        <v>- DAX</v>
      </c>
      <c r="AB194" s="2" t="str">
        <f t="shared" si="77"/>
        <v>- SP</v>
      </c>
      <c r="AE194">
        <f t="shared" si="78"/>
        <v>0.79188693073809824</v>
      </c>
      <c r="AF194">
        <f t="shared" si="79"/>
        <v>0.79995127764557261</v>
      </c>
      <c r="AG194">
        <f t="shared" si="80"/>
        <v>0.7920052481845461</v>
      </c>
      <c r="AH194">
        <f t="shared" si="81"/>
        <v>0.79697971702788295</v>
      </c>
      <c r="AI194">
        <f t="shared" si="82"/>
        <v>0.80054640270917921</v>
      </c>
      <c r="AJ194">
        <f t="shared" si="83"/>
        <v>0.8040716256335132</v>
      </c>
      <c r="AK194">
        <f t="shared" si="84"/>
        <v>0.7974556267003905</v>
      </c>
      <c r="AM194" t="str">
        <f t="shared" si="90"/>
        <v>BASE</v>
      </c>
      <c r="AN194" t="str" cm="1">
        <f t="array" ref="AN194">IF(AM194="",_xlfn.IFS(AF194=MAX(AF194:AH194),"SP",AG194=MAX(AF194:AH194),"DAX",AH194=MAX(AF194:AH194),"NIKKEI",MAX(AF194:AH194)=0,""),"")</f>
        <v/>
      </c>
      <c r="AO194" t="str" cm="1">
        <f t="array" ref="AO194">IF(AM194="BASE","",IF(MAX(AF194:AH194)=0,_xlfn.IFS(AI194=MAX(AI194:AK194),"SP&amp;DAX",AJ194=MAX(AI194:AK194),"SP&amp;NIKKEI",AK194=MAX(AI194:AK194),"DAX&amp;NIKKEI"),""))</f>
        <v/>
      </c>
      <c r="AQ194" s="3">
        <f t="shared" si="91"/>
        <v>42027</v>
      </c>
      <c r="AR194" cm="1">
        <f t="array" ref="AR194">IF(AM194="BASE",AE194,_xlfn.IFS(AN194="DAX",AG194,AN194="NIKKEI",AH194,AN194="SP",AF194,AN194="",MAX(AI194:AK194)))</f>
        <v>0.79188693073809824</v>
      </c>
      <c r="AS194" s="4">
        <f t="shared" si="100"/>
        <v>0.80192165584230568</v>
      </c>
      <c r="AT194" s="4">
        <f t="shared" si="101"/>
        <v>0.76561769851104089</v>
      </c>
      <c r="AU194" s="4">
        <f t="shared" si="102"/>
        <v>3.060462254775691E-5</v>
      </c>
      <c r="AV194" s="4">
        <f t="shared" si="103"/>
        <v>4.6578458498498971E-4</v>
      </c>
      <c r="AW194" s="4">
        <f t="shared" si="104"/>
        <v>6.5705528981263236E-2</v>
      </c>
      <c r="AX194" s="4">
        <f t="shared" si="105"/>
        <v>6.9130889748002999E-3</v>
      </c>
      <c r="AY194" s="4">
        <f t="shared" si="106"/>
        <v>3.517975831991386E-3</v>
      </c>
      <c r="AZ194" s="4">
        <f t="shared" si="107"/>
        <v>10.319558480512519</v>
      </c>
      <c r="BA194" s="6" t="str">
        <f t="shared" si="108"/>
        <v>STRENGTHEN</v>
      </c>
      <c r="BB194" s="4">
        <f t="shared" si="109"/>
        <v>0.1</v>
      </c>
      <c r="BC194" s="4">
        <f t="shared" si="110"/>
        <v>0.60295548643614738</v>
      </c>
      <c r="BD194" s="4">
        <f t="shared" si="111"/>
        <v>0.77882552653643133</v>
      </c>
      <c r="BE194" s="4">
        <f t="shared" si="92"/>
        <v>0.05</v>
      </c>
      <c r="BF194" s="4" t="str">
        <f t="shared" si="93"/>
        <v/>
      </c>
      <c r="BG194" s="4" t="str">
        <f t="shared" si="94"/>
        <v/>
      </c>
      <c r="BH194" s="4" t="str">
        <f t="shared" si="95"/>
        <v/>
      </c>
      <c r="BI194" s="4" t="str">
        <f t="shared" si="96"/>
        <v/>
      </c>
      <c r="BJ194" s="4" t="str">
        <f t="shared" si="97"/>
        <v/>
      </c>
      <c r="BK194" s="4" t="str">
        <f t="shared" si="98"/>
        <v/>
      </c>
      <c r="BS194" s="3" t="str">
        <f t="shared" si="112"/>
        <v/>
      </c>
      <c r="BT194" s="5">
        <f t="shared" si="113"/>
        <v>3.6303957331264791E-2</v>
      </c>
      <c r="BU194" s="3"/>
    </row>
    <row r="195" spans="1:73" x14ac:dyDescent="0.2">
      <c r="A195" s="1">
        <v>42030</v>
      </c>
      <c r="C195">
        <v>0.79362799126106109</v>
      </c>
      <c r="D195">
        <v>0.80244180345870963</v>
      </c>
      <c r="E195">
        <v>0.79364066832731583</v>
      </c>
      <c r="F195">
        <v>0.7983283164023901</v>
      </c>
      <c r="G195">
        <v>0.80252131356552736</v>
      </c>
      <c r="H195">
        <v>0.80607984312092651</v>
      </c>
      <c r="I195">
        <v>0.79841393135465888</v>
      </c>
      <c r="J195">
        <v>0.8064706663547988</v>
      </c>
      <c r="M195">
        <f>'[1]CAC_SWISS (-SP-NIKKEI-DAX)'!AC280</f>
        <v>0</v>
      </c>
      <c r="N195">
        <f>'[1]CAC_SWISS_SP (-NIKKEI-DAX)'!AD280</f>
        <v>0</v>
      </c>
      <c r="O195">
        <f>'[1]CAC_SWISS_DAX (-SP-NIKKEI)'!AD280</f>
        <v>0</v>
      </c>
      <c r="P195">
        <f>'[1]CAC_SWISS_NIKKEI (-SP-DAX)'!AD280</f>
        <v>0</v>
      </c>
      <c r="Q195">
        <f>'[1]CAC_SWISS_DAX_SP (-NIKKEI)'!AF280</f>
        <v>0</v>
      </c>
      <c r="R195">
        <f>'[1]CAC_SWISS_SP_NIKKEI (-DAX)'!AF280</f>
        <v>0</v>
      </c>
      <c r="S195">
        <f>'[1]CAC_SWISS_DAX_NIKKEI (-SP)'!AF280</f>
        <v>0</v>
      </c>
      <c r="V195" t="str">
        <f t="shared" si="85"/>
        <v>BASE</v>
      </c>
      <c r="W195" t="str">
        <f t="shared" si="86"/>
        <v>BASE+SP</v>
      </c>
      <c r="X195" t="str">
        <f t="shared" si="87"/>
        <v>BASE+DAX</v>
      </c>
      <c r="Y195" t="str">
        <f t="shared" si="88"/>
        <v>BASE+NIKKEI</v>
      </c>
      <c r="Z195" s="2" t="str">
        <f t="shared" si="89"/>
        <v>- NIKKEI</v>
      </c>
      <c r="AA195" s="2" t="str">
        <f t="shared" si="99"/>
        <v>- DAX</v>
      </c>
      <c r="AB195" s="2" t="str">
        <f t="shared" ref="AB195:AB258" si="114">IF(S195=0,"- SP","")</f>
        <v>- SP</v>
      </c>
      <c r="AE195">
        <f t="shared" ref="AE195:AE258" si="115">IF(M195=0,C195,"")</f>
        <v>0.79362799126106109</v>
      </c>
      <c r="AF195">
        <f t="shared" ref="AF195:AF258" si="116">IF(N195=0,D195,"")</f>
        <v>0.80244180345870963</v>
      </c>
      <c r="AG195">
        <f t="shared" ref="AG195:AG258" si="117">IF(O195=0,E195,"")</f>
        <v>0.79364066832731583</v>
      </c>
      <c r="AH195">
        <f t="shared" ref="AH195:AH258" si="118">IF(P195=0,F195,"")</f>
        <v>0.7983283164023901</v>
      </c>
      <c r="AI195">
        <f t="shared" ref="AI195:AI258" si="119">IF(Q195=0,G195,"")</f>
        <v>0.80252131356552736</v>
      </c>
      <c r="AJ195">
        <f t="shared" ref="AJ195:AJ258" si="120">IF(R195=0,H195,"")</f>
        <v>0.80607984312092651</v>
      </c>
      <c r="AK195">
        <f t="shared" ref="AK195:AK258" si="121">IF(S195=0,I195,"")</f>
        <v>0.79841393135465888</v>
      </c>
      <c r="AM195" t="str">
        <f t="shared" si="90"/>
        <v>BASE</v>
      </c>
      <c r="AN195" t="str" cm="1">
        <f t="array" ref="AN195">IF(AM195="",_xlfn.IFS(AF195=MAX(AF195:AH195),"SP",AG195=MAX(AF195:AH195),"DAX",AH195=MAX(AF195:AH195),"NIKKEI",MAX(AF195:AH195)=0,""),"")</f>
        <v/>
      </c>
      <c r="AO195" t="str" cm="1">
        <f t="array" ref="AO195">IF(AM195="BASE","",IF(MAX(AF195:AH195)=0,_xlfn.IFS(AI195=MAX(AI195:AK195),"SP&amp;DAX",AJ195=MAX(AI195:AK195),"SP&amp;NIKKEI",AK195=MAX(AI195:AK195),"DAX&amp;NIKKEI"),""))</f>
        <v/>
      </c>
      <c r="AQ195" s="3">
        <f t="shared" si="91"/>
        <v>42030</v>
      </c>
      <c r="AR195" cm="1">
        <f t="array" ref="AR195">IF(AM195="BASE",AE195,_xlfn.IFS(AN195="DAX",AG195,AN195="NIKKEI",AH195,AN195="SP",AF195,AN195="",MAX(AI195:AK195)))</f>
        <v>0.79362799126106109</v>
      </c>
      <c r="AS195" s="4">
        <f t="shared" si="100"/>
        <v>0.80037470460139082</v>
      </c>
      <c r="AT195" s="4">
        <f t="shared" si="101"/>
        <v>0.76620762219307992</v>
      </c>
      <c r="AU195" s="4">
        <f t="shared" si="102"/>
        <v>2.9867011294343123E-5</v>
      </c>
      <c r="AV195" s="4">
        <f t="shared" si="103"/>
        <v>5.000203258273549E-4</v>
      </c>
      <c r="AW195" s="4">
        <f t="shared" si="104"/>
        <v>5.9731594400535409E-2</v>
      </c>
      <c r="AX195" s="4">
        <f t="shared" si="105"/>
        <v>7.1587610757038612E-3</v>
      </c>
      <c r="AY195" s="4">
        <f t="shared" si="106"/>
        <v>3.6037629841571728E-3</v>
      </c>
      <c r="AZ195" s="4">
        <f t="shared" si="107"/>
        <v>9.4809460440422662</v>
      </c>
      <c r="BA195" s="6" t="str">
        <f t="shared" si="108"/>
        <v>STRENGTHEN</v>
      </c>
      <c r="BB195" s="4">
        <f t="shared" si="109"/>
        <v>0.1</v>
      </c>
      <c r="BC195" s="4">
        <f t="shared" si="110"/>
        <v>0.60295548643614738</v>
      </c>
      <c r="BD195" s="4">
        <f t="shared" si="111"/>
        <v>0.77882552653643133</v>
      </c>
      <c r="BE195" s="4">
        <f t="shared" si="92"/>
        <v>0.05</v>
      </c>
      <c r="BF195" s="4" t="str">
        <f t="shared" si="93"/>
        <v/>
      </c>
      <c r="BG195" s="4" t="str">
        <f t="shared" si="94"/>
        <v/>
      </c>
      <c r="BH195" s="4" t="str">
        <f t="shared" si="95"/>
        <v/>
      </c>
      <c r="BI195" s="4" t="str">
        <f t="shared" si="96"/>
        <v/>
      </c>
      <c r="BJ195" s="4" t="str">
        <f t="shared" si="97"/>
        <v/>
      </c>
      <c r="BK195" s="4" t="str">
        <f t="shared" si="98"/>
        <v/>
      </c>
      <c r="BS195" s="3" t="str">
        <f t="shared" si="112"/>
        <v/>
      </c>
      <c r="BT195" s="5">
        <f t="shared" si="113"/>
        <v>3.41670824083109E-2</v>
      </c>
      <c r="BU195" s="3"/>
    </row>
    <row r="196" spans="1:73" x14ac:dyDescent="0.2">
      <c r="A196" s="1">
        <v>42031</v>
      </c>
      <c r="C196">
        <v>0.79711438817549862</v>
      </c>
      <c r="D196">
        <v>0.80527486420816574</v>
      </c>
      <c r="E196">
        <v>0.79714304817452908</v>
      </c>
      <c r="F196">
        <v>0.80168421438965676</v>
      </c>
      <c r="G196">
        <v>0.80528714487359887</v>
      </c>
      <c r="H196">
        <v>0.80906840331234608</v>
      </c>
      <c r="I196">
        <v>0.80175759400261903</v>
      </c>
      <c r="J196">
        <v>0.80932495485561873</v>
      </c>
      <c r="M196">
        <f>'[1]CAC_SWISS (-SP-NIKKEI-DAX)'!AC281</f>
        <v>0</v>
      </c>
      <c r="N196">
        <f>'[1]CAC_SWISS_SP (-NIKKEI-DAX)'!AD281</f>
        <v>0</v>
      </c>
      <c r="O196">
        <f>'[1]CAC_SWISS_DAX (-SP-NIKKEI)'!AD281</f>
        <v>0</v>
      </c>
      <c r="P196">
        <f>'[1]CAC_SWISS_NIKKEI (-SP-DAX)'!AD281</f>
        <v>0</v>
      </c>
      <c r="Q196">
        <f>'[1]CAC_SWISS_DAX_SP (-NIKKEI)'!AF281</f>
        <v>0</v>
      </c>
      <c r="R196">
        <f>'[1]CAC_SWISS_SP_NIKKEI (-DAX)'!AF281</f>
        <v>0</v>
      </c>
      <c r="S196">
        <f>'[1]CAC_SWISS_DAX_NIKKEI (-SP)'!AF281</f>
        <v>0</v>
      </c>
      <c r="V196" t="str">
        <f t="shared" ref="V196:V259" si="122">IF(M196=0,"BASE","")</f>
        <v>BASE</v>
      </c>
      <c r="W196" t="str">
        <f t="shared" ref="W196:W259" si="123">IF(N196=0,"BASE+SP","")</f>
        <v>BASE+SP</v>
      </c>
      <c r="X196" t="str">
        <f t="shared" ref="X196:X259" si="124">IF(O196=0,"BASE+DAX","")</f>
        <v>BASE+DAX</v>
      </c>
      <c r="Y196" t="str">
        <f t="shared" ref="Y196:Y259" si="125">IF(P196=0,"BASE+NIKKEI","")</f>
        <v>BASE+NIKKEI</v>
      </c>
      <c r="Z196" s="2" t="str">
        <f t="shared" ref="Z196:Z259" si="126">IF(Q196=0,"- NIKKEI","")</f>
        <v>- NIKKEI</v>
      </c>
      <c r="AA196" s="2" t="str">
        <f t="shared" si="99"/>
        <v>- DAX</v>
      </c>
      <c r="AB196" s="2" t="str">
        <f t="shared" si="114"/>
        <v>- SP</v>
      </c>
      <c r="AE196">
        <f t="shared" si="115"/>
        <v>0.79711438817549862</v>
      </c>
      <c r="AF196">
        <f t="shared" si="116"/>
        <v>0.80527486420816574</v>
      </c>
      <c r="AG196">
        <f t="shared" si="117"/>
        <v>0.79714304817452908</v>
      </c>
      <c r="AH196">
        <f t="shared" si="118"/>
        <v>0.80168421438965676</v>
      </c>
      <c r="AI196">
        <f t="shared" si="119"/>
        <v>0.80528714487359887</v>
      </c>
      <c r="AJ196">
        <f t="shared" si="120"/>
        <v>0.80906840331234608</v>
      </c>
      <c r="AK196">
        <f t="shared" si="121"/>
        <v>0.80175759400261903</v>
      </c>
      <c r="AM196" t="str">
        <f t="shared" ref="AM196:AM259" si="127">IF(M196=0,"BASE","")</f>
        <v>BASE</v>
      </c>
      <c r="AN196" t="str" cm="1">
        <f t="array" ref="AN196">IF(AM196="",_xlfn.IFS(AF196=MAX(AF196:AH196),"SP",AG196=MAX(AF196:AH196),"DAX",AH196=MAX(AF196:AH196),"NIKKEI",MAX(AF196:AH196)=0,""),"")</f>
        <v/>
      </c>
      <c r="AO196" t="str" cm="1">
        <f t="array" ref="AO196">IF(AM196="BASE","",IF(MAX(AF196:AH196)=0,_xlfn.IFS(AI196=MAX(AI196:AK196),"SP&amp;DAX",AJ196=MAX(AI196:AK196),"SP&amp;NIKKEI",AK196=MAX(AI196:AK196),"DAX&amp;NIKKEI"),""))</f>
        <v/>
      </c>
      <c r="AQ196" s="3">
        <f t="shared" ref="AQ196:AQ259" si="128">A196</f>
        <v>42031</v>
      </c>
      <c r="AR196" cm="1">
        <f t="array" ref="AR196">IF(AM196="BASE",AE196,_xlfn.IFS(AN196="DAX",AG196,AN196="NIKKEI",AH196,AN196="SP",AF196,AN196="",MAX(AI196:AK196)))</f>
        <v>0.79711438817549862</v>
      </c>
      <c r="AS196" s="4">
        <f t="shared" si="100"/>
        <v>0.79922432326331649</v>
      </c>
      <c r="AT196" s="4">
        <f t="shared" si="101"/>
        <v>0.76680437281683766</v>
      </c>
      <c r="AU196" s="4">
        <f t="shared" si="102"/>
        <v>2.2027083396833765E-5</v>
      </c>
      <c r="AV196" s="4">
        <f t="shared" si="103"/>
        <v>5.3313808370803926E-4</v>
      </c>
      <c r="AW196" s="4">
        <f t="shared" si="104"/>
        <v>4.1315906835303833E-2</v>
      </c>
      <c r="AX196" s="4">
        <f t="shared" si="105"/>
        <v>7.3796565454514905E-3</v>
      </c>
      <c r="AY196" s="4">
        <f t="shared" si="106"/>
        <v>3.58684680657596E-3</v>
      </c>
      <c r="AZ196" s="4">
        <f t="shared" si="107"/>
        <v>9.0385656803188752</v>
      </c>
      <c r="BA196" s="6" t="str">
        <f t="shared" si="108"/>
        <v>STRENGTHEN</v>
      </c>
      <c r="BB196" s="4">
        <f t="shared" si="109"/>
        <v>0.1</v>
      </c>
      <c r="BC196" s="4">
        <f t="shared" si="110"/>
        <v>0.60295548643614738</v>
      </c>
      <c r="BD196" s="4">
        <f t="shared" si="111"/>
        <v>0.77882552653643133</v>
      </c>
      <c r="BE196" s="4">
        <f t="shared" ref="BE196:BE259" si="129">IF(AM196="BASE",0.05,"")</f>
        <v>0.05</v>
      </c>
      <c r="BF196" s="4" t="str">
        <f t="shared" ref="BF196:BF259" si="130">IF($AN196="DAX",0.2,"")</f>
        <v/>
      </c>
      <c r="BG196" s="4" t="str">
        <f t="shared" ref="BG196:BG259" si="131">IF($AN196="SP",0.3,"")</f>
        <v/>
      </c>
      <c r="BH196" s="4" t="str">
        <f t="shared" ref="BH196:BH259" si="132">IF($AN196="NIKKEI",0.1,"")</f>
        <v/>
      </c>
      <c r="BI196" s="4" t="str">
        <f t="shared" ref="BI196:BI259" si="133">IF(AO196="SP&amp;NIKKEI",0.5,"")</f>
        <v/>
      </c>
      <c r="BJ196" s="4" t="str">
        <f t="shared" ref="BJ196:BJ259" si="134">IF($AO196="SP&amp;DAX",0.5,"")</f>
        <v/>
      </c>
      <c r="BK196" s="4" t="str">
        <f t="shared" ref="BK196:BK259" si="135">IF($AO196="DAX&amp;NIKKEI",0.5,"")</f>
        <v/>
      </c>
      <c r="BS196" s="3" t="str">
        <f t="shared" si="112"/>
        <v/>
      </c>
      <c r="BT196" s="5">
        <f t="shared" si="113"/>
        <v>3.2419950446478829E-2</v>
      </c>
      <c r="BU196" s="3"/>
    </row>
    <row r="197" spans="1:73" x14ac:dyDescent="0.2">
      <c r="A197" s="1">
        <v>42032</v>
      </c>
      <c r="C197">
        <v>0.81084500386830882</v>
      </c>
      <c r="D197">
        <v>0.81565208444357651</v>
      </c>
      <c r="E197">
        <v>0.81119163155707197</v>
      </c>
      <c r="F197">
        <v>0.81408880584722743</v>
      </c>
      <c r="G197">
        <v>0.81571370403753718</v>
      </c>
      <c r="H197">
        <v>0.81848240659342864</v>
      </c>
      <c r="I197">
        <v>0.81413130000193223</v>
      </c>
      <c r="J197">
        <v>0.81849371183505826</v>
      </c>
      <c r="M197">
        <f>'[1]CAC_SWISS (-SP-NIKKEI-DAX)'!AC282</f>
        <v>0</v>
      </c>
      <c r="N197">
        <f>'[1]CAC_SWISS_SP (-NIKKEI-DAX)'!AD282</f>
        <v>0</v>
      </c>
      <c r="O197">
        <f>'[1]CAC_SWISS_DAX (-SP-NIKKEI)'!AD282</f>
        <v>0</v>
      </c>
      <c r="P197">
        <f>'[1]CAC_SWISS_NIKKEI (-SP-DAX)'!AD282</f>
        <v>0</v>
      </c>
      <c r="Q197">
        <f>'[1]CAC_SWISS_DAX_SP (-NIKKEI)'!AF282</f>
        <v>0</v>
      </c>
      <c r="R197">
        <f>'[1]CAC_SWISS_SP_NIKKEI (-DAX)'!AF282</f>
        <v>0</v>
      </c>
      <c r="S197">
        <f>'[1]CAC_SWISS_DAX_NIKKEI (-SP)'!AF282</f>
        <v>0</v>
      </c>
      <c r="V197" t="str">
        <f t="shared" si="122"/>
        <v>BASE</v>
      </c>
      <c r="W197" t="str">
        <f t="shared" si="123"/>
        <v>BASE+SP</v>
      </c>
      <c r="X197" t="str">
        <f t="shared" si="124"/>
        <v>BASE+DAX</v>
      </c>
      <c r="Y197" t="str">
        <f t="shared" si="125"/>
        <v>BASE+NIKKEI</v>
      </c>
      <c r="Z197" s="2" t="str">
        <f t="shared" si="126"/>
        <v>- NIKKEI</v>
      </c>
      <c r="AA197" s="2" t="str">
        <f t="shared" si="99"/>
        <v>- DAX</v>
      </c>
      <c r="AB197" s="2" t="str">
        <f t="shared" si="114"/>
        <v>- SP</v>
      </c>
      <c r="AE197">
        <f t="shared" si="115"/>
        <v>0.81084500386830882</v>
      </c>
      <c r="AF197">
        <f t="shared" si="116"/>
        <v>0.81565208444357651</v>
      </c>
      <c r="AG197">
        <f t="shared" si="117"/>
        <v>0.81119163155707197</v>
      </c>
      <c r="AH197">
        <f t="shared" si="118"/>
        <v>0.81408880584722743</v>
      </c>
      <c r="AI197">
        <f t="shared" si="119"/>
        <v>0.81571370403753718</v>
      </c>
      <c r="AJ197">
        <f t="shared" si="120"/>
        <v>0.81848240659342864</v>
      </c>
      <c r="AK197">
        <f t="shared" si="121"/>
        <v>0.81413130000193223</v>
      </c>
      <c r="AM197" t="str">
        <f t="shared" si="127"/>
        <v>BASE</v>
      </c>
      <c r="AN197" t="str" cm="1">
        <f t="array" ref="AN197">IF(AM197="",_xlfn.IFS(AF197=MAX(AF197:AH197),"SP",AG197=MAX(AF197:AH197),"DAX",AH197=MAX(AF197:AH197),"NIKKEI",MAX(AF197:AH197)=0,""),"")</f>
        <v/>
      </c>
      <c r="AO197" t="str" cm="1">
        <f t="array" ref="AO197">IF(AM197="BASE","",IF(MAX(AF197:AH197)=0,_xlfn.IFS(AI197=MAX(AI197:AK197),"SP&amp;DAX",AJ197=MAX(AI197:AK197),"SP&amp;NIKKEI",AK197=MAX(AI197:AK197),"DAX&amp;NIKKEI"),""))</f>
        <v/>
      </c>
      <c r="AQ197" s="3">
        <f t="shared" si="128"/>
        <v>42032</v>
      </c>
      <c r="AR197" cm="1">
        <f t="array" ref="AR197">IF(AM197="BASE",AE197,_xlfn.IFS(AN197="DAX",AG197,AN197="NIKKEI",AH197,AN197="SP",AF197,AN197="",MAX(AI197:AK197)))</f>
        <v>0.81084500386830882</v>
      </c>
      <c r="AS197" s="4">
        <f t="shared" si="100"/>
        <v>0.80021462363304219</v>
      </c>
      <c r="AT197" s="4">
        <f t="shared" si="101"/>
        <v>0.76714062279350248</v>
      </c>
      <c r="AU197" s="4">
        <f t="shared" si="102"/>
        <v>3.561406734584372E-5</v>
      </c>
      <c r="AV197" s="4">
        <f t="shared" si="103"/>
        <v>5.5068021270326983E-4</v>
      </c>
      <c r="AW197" s="4">
        <f t="shared" si="104"/>
        <v>6.4672865529370516E-2</v>
      </c>
      <c r="AX197" s="4">
        <f t="shared" si="105"/>
        <v>7.5160321100834733E-3</v>
      </c>
      <c r="AY197" s="4">
        <f t="shared" si="106"/>
        <v>3.8177232729271733E-3</v>
      </c>
      <c r="AZ197" s="4">
        <f t="shared" si="107"/>
        <v>8.6632787331861252</v>
      </c>
      <c r="BA197" s="6" t="str">
        <f t="shared" si="108"/>
        <v>STRENGTHEN</v>
      </c>
      <c r="BB197" s="4">
        <f t="shared" si="109"/>
        <v>0.1</v>
      </c>
      <c r="BC197" s="4">
        <f t="shared" si="110"/>
        <v>0.60295548643614738</v>
      </c>
      <c r="BD197" s="4">
        <f t="shared" si="111"/>
        <v>0.77882552653643133</v>
      </c>
      <c r="BE197" s="4">
        <f t="shared" si="129"/>
        <v>0.05</v>
      </c>
      <c r="BF197" s="4" t="str">
        <f t="shared" si="130"/>
        <v/>
      </c>
      <c r="BG197" s="4" t="str">
        <f t="shared" si="131"/>
        <v/>
      </c>
      <c r="BH197" s="4" t="str">
        <f t="shared" si="132"/>
        <v/>
      </c>
      <c r="BI197" s="4" t="str">
        <f t="shared" si="133"/>
        <v/>
      </c>
      <c r="BJ197" s="4" t="str">
        <f t="shared" si="134"/>
        <v/>
      </c>
      <c r="BK197" s="4" t="str">
        <f t="shared" si="135"/>
        <v/>
      </c>
      <c r="BS197" s="3" t="str">
        <f t="shared" si="112"/>
        <v/>
      </c>
      <c r="BT197" s="5">
        <f t="shared" si="113"/>
        <v>3.3074000839539708E-2</v>
      </c>
      <c r="BU197" s="3"/>
    </row>
    <row r="198" spans="1:73" x14ac:dyDescent="0.2">
      <c r="A198" s="1">
        <v>42033</v>
      </c>
      <c r="C198">
        <v>0.8067262105829911</v>
      </c>
      <c r="D198">
        <v>0.81051898953996304</v>
      </c>
      <c r="E198">
        <v>0.8069589101711232</v>
      </c>
      <c r="F198">
        <v>0.81052571074599356</v>
      </c>
      <c r="G198">
        <v>0.81054575445760146</v>
      </c>
      <c r="H198">
        <v>0.81402889160010727</v>
      </c>
      <c r="I198">
        <v>0.81053242539862203</v>
      </c>
      <c r="J198">
        <v>0.81407764740380695</v>
      </c>
      <c r="M198">
        <f>'[1]CAC_SWISS (-SP-NIKKEI-DAX)'!AC283</f>
        <v>0</v>
      </c>
      <c r="N198">
        <f>'[1]CAC_SWISS_SP (-NIKKEI-DAX)'!AD283</f>
        <v>0</v>
      </c>
      <c r="O198">
        <f>'[1]CAC_SWISS_DAX (-SP-NIKKEI)'!AD283</f>
        <v>0</v>
      </c>
      <c r="P198">
        <f>'[1]CAC_SWISS_NIKKEI (-SP-DAX)'!AD283</f>
        <v>0</v>
      </c>
      <c r="Q198">
        <f>'[1]CAC_SWISS_DAX_SP (-NIKKEI)'!AF283</f>
        <v>0</v>
      </c>
      <c r="R198">
        <f>'[1]CAC_SWISS_SP_NIKKEI (-DAX)'!AF283</f>
        <v>0</v>
      </c>
      <c r="S198">
        <f>'[1]CAC_SWISS_DAX_NIKKEI (-SP)'!AF283</f>
        <v>0</v>
      </c>
      <c r="V198" t="str">
        <f t="shared" si="122"/>
        <v>BASE</v>
      </c>
      <c r="W198" t="str">
        <f t="shared" si="123"/>
        <v>BASE+SP</v>
      </c>
      <c r="X198" t="str">
        <f t="shared" si="124"/>
        <v>BASE+DAX</v>
      </c>
      <c r="Y198" t="str">
        <f t="shared" si="125"/>
        <v>BASE+NIKKEI</v>
      </c>
      <c r="Z198" s="2" t="str">
        <f t="shared" si="126"/>
        <v>- NIKKEI</v>
      </c>
      <c r="AA198" s="2" t="str">
        <f t="shared" si="99"/>
        <v>- DAX</v>
      </c>
      <c r="AB198" s="2" t="str">
        <f t="shared" si="114"/>
        <v>- SP</v>
      </c>
      <c r="AE198">
        <f t="shared" si="115"/>
        <v>0.8067262105829911</v>
      </c>
      <c r="AF198">
        <f t="shared" si="116"/>
        <v>0.81051898953996304</v>
      </c>
      <c r="AG198">
        <f t="shared" si="117"/>
        <v>0.8069589101711232</v>
      </c>
      <c r="AH198">
        <f t="shared" si="118"/>
        <v>0.81052571074599356</v>
      </c>
      <c r="AI198">
        <f t="shared" si="119"/>
        <v>0.81054575445760146</v>
      </c>
      <c r="AJ198">
        <f t="shared" si="120"/>
        <v>0.81402889160010727</v>
      </c>
      <c r="AK198">
        <f t="shared" si="121"/>
        <v>0.81053242539862203</v>
      </c>
      <c r="AM198" t="str">
        <f t="shared" si="127"/>
        <v>BASE</v>
      </c>
      <c r="AN198" t="str" cm="1">
        <f t="array" ref="AN198">IF(AM198="",_xlfn.IFS(AF198=MAX(AF198:AH198),"SP",AG198=MAX(AF198:AH198),"DAX",AH198=MAX(AF198:AH198),"NIKKEI",MAX(AF198:AH198)=0,""),"")</f>
        <v/>
      </c>
      <c r="AO198" t="str" cm="1">
        <f t="array" ref="AO198">IF(AM198="BASE","",IF(MAX(AF198:AH198)=0,_xlfn.IFS(AI198=MAX(AI198:AK198),"SP&amp;DAX",AJ198=MAX(AI198:AK198),"SP&amp;NIKKEI",AK198=MAX(AI198:AK198),"DAX&amp;NIKKEI"),""))</f>
        <v/>
      </c>
      <c r="AQ198" s="3">
        <f t="shared" si="128"/>
        <v>42033</v>
      </c>
      <c r="AR198" cm="1">
        <f t="array" ref="AR198">IF(AM198="BASE",AE198,_xlfn.IFS(AN198="DAX",AG198,AN198="NIKKEI",AH198,AN198="SP",AF198,AN198="",MAX(AI198:AK198)))</f>
        <v>0.8067262105829911</v>
      </c>
      <c r="AS198" s="4">
        <f t="shared" si="100"/>
        <v>0.80069471364141731</v>
      </c>
      <c r="AT198" s="4">
        <f t="shared" si="101"/>
        <v>0.76743578576678895</v>
      </c>
      <c r="AU198" s="4">
        <f t="shared" si="102"/>
        <v>3.9744006333748085E-5</v>
      </c>
      <c r="AV198" s="4">
        <f t="shared" si="103"/>
        <v>5.6709972645365228E-4</v>
      </c>
      <c r="AW198" s="4">
        <f t="shared" si="104"/>
        <v>7.0082922773189296E-2</v>
      </c>
      <c r="AX198" s="4">
        <f t="shared" si="105"/>
        <v>7.6310051744318446E-3</v>
      </c>
      <c r="AY198" s="4">
        <f t="shared" si="106"/>
        <v>3.913616634578284E-3</v>
      </c>
      <c r="AZ198" s="4">
        <f t="shared" si="107"/>
        <v>8.4982590223000258</v>
      </c>
      <c r="BA198" s="6" t="str">
        <f t="shared" si="108"/>
        <v>STRENGTHEN</v>
      </c>
      <c r="BB198" s="4">
        <f t="shared" si="109"/>
        <v>0.1</v>
      </c>
      <c r="BC198" s="4">
        <f t="shared" si="110"/>
        <v>0.60295548643614738</v>
      </c>
      <c r="BD198" s="4">
        <f t="shared" si="111"/>
        <v>0.77882552653643133</v>
      </c>
      <c r="BE198" s="4">
        <f t="shared" si="129"/>
        <v>0.05</v>
      </c>
      <c r="BF198" s="4" t="str">
        <f t="shared" si="130"/>
        <v/>
      </c>
      <c r="BG198" s="4" t="str">
        <f t="shared" si="131"/>
        <v/>
      </c>
      <c r="BH198" s="4" t="str">
        <f t="shared" si="132"/>
        <v/>
      </c>
      <c r="BI198" s="4" t="str">
        <f t="shared" si="133"/>
        <v/>
      </c>
      <c r="BJ198" s="4" t="str">
        <f t="shared" si="134"/>
        <v/>
      </c>
      <c r="BK198" s="4" t="str">
        <f t="shared" si="135"/>
        <v/>
      </c>
      <c r="BS198" s="3" t="str">
        <f t="shared" si="112"/>
        <v/>
      </c>
      <c r="BT198" s="5">
        <f t="shared" si="113"/>
        <v>3.3258927874628363E-2</v>
      </c>
      <c r="BU198" s="3"/>
    </row>
    <row r="199" spans="1:73" x14ac:dyDescent="0.2">
      <c r="A199" s="1">
        <v>42034</v>
      </c>
      <c r="C199">
        <v>0.79935862823658865</v>
      </c>
      <c r="D199">
        <v>0.8040396521504648</v>
      </c>
      <c r="E199">
        <v>0.79968412251786092</v>
      </c>
      <c r="F199">
        <v>0.80353648411111833</v>
      </c>
      <c r="G199">
        <v>0.80406986170645289</v>
      </c>
      <c r="H199">
        <v>0.80770398328159188</v>
      </c>
      <c r="I199">
        <v>0.80357207296997768</v>
      </c>
      <c r="J199">
        <v>0.80773448731864494</v>
      </c>
      <c r="M199">
        <f>'[1]CAC_SWISS (-SP-NIKKEI-DAX)'!AC284</f>
        <v>0</v>
      </c>
      <c r="N199">
        <f>'[1]CAC_SWISS_SP (-NIKKEI-DAX)'!AD284</f>
        <v>0</v>
      </c>
      <c r="O199">
        <f>'[1]CAC_SWISS_DAX (-SP-NIKKEI)'!AD284</f>
        <v>0</v>
      </c>
      <c r="P199">
        <f>'[1]CAC_SWISS_NIKKEI (-SP-DAX)'!AD284</f>
        <v>0</v>
      </c>
      <c r="Q199">
        <f>'[1]CAC_SWISS_DAX_SP (-NIKKEI)'!AF284</f>
        <v>0</v>
      </c>
      <c r="R199">
        <f>'[1]CAC_SWISS_SP_NIKKEI (-DAX)'!AF284</f>
        <v>0</v>
      </c>
      <c r="S199">
        <f>'[1]CAC_SWISS_DAX_NIKKEI (-SP)'!AF284</f>
        <v>0</v>
      </c>
      <c r="V199" t="str">
        <f t="shared" si="122"/>
        <v>BASE</v>
      </c>
      <c r="W199" t="str">
        <f t="shared" si="123"/>
        <v>BASE+SP</v>
      </c>
      <c r="X199" t="str">
        <f t="shared" si="124"/>
        <v>BASE+DAX</v>
      </c>
      <c r="Y199" t="str">
        <f t="shared" si="125"/>
        <v>BASE+NIKKEI</v>
      </c>
      <c r="Z199" s="2" t="str">
        <f t="shared" si="126"/>
        <v>- NIKKEI</v>
      </c>
      <c r="AA199" s="2" t="str">
        <f t="shared" si="99"/>
        <v>- DAX</v>
      </c>
      <c r="AB199" s="2" t="str">
        <f t="shared" si="114"/>
        <v>- SP</v>
      </c>
      <c r="AE199">
        <f t="shared" si="115"/>
        <v>0.79935862823658865</v>
      </c>
      <c r="AF199">
        <f t="shared" si="116"/>
        <v>0.8040396521504648</v>
      </c>
      <c r="AG199">
        <f t="shared" si="117"/>
        <v>0.79968412251786092</v>
      </c>
      <c r="AH199">
        <f t="shared" si="118"/>
        <v>0.80353648411111833</v>
      </c>
      <c r="AI199">
        <f t="shared" si="119"/>
        <v>0.80406986170645289</v>
      </c>
      <c r="AJ199">
        <f t="shared" si="120"/>
        <v>0.80770398328159188</v>
      </c>
      <c r="AK199">
        <f t="shared" si="121"/>
        <v>0.80357207296997768</v>
      </c>
      <c r="AM199" t="str">
        <f t="shared" si="127"/>
        <v>BASE</v>
      </c>
      <c r="AN199" t="str" cm="1">
        <f t="array" ref="AN199">IF(AM199="",_xlfn.IFS(AF199=MAX(AF199:AH199),"SP",AG199=MAX(AF199:AH199),"DAX",AH199=MAX(AF199:AH199),"NIKKEI",MAX(AF199:AH199)=0,""),"")</f>
        <v/>
      </c>
      <c r="AO199" t="str" cm="1">
        <f t="array" ref="AO199">IF(AM199="BASE","",IF(MAX(AF199:AH199)=0,_xlfn.IFS(AI199=MAX(AI199:AK199),"SP&amp;DAX",AJ199=MAX(AI199:AK199),"SP&amp;NIKKEI",AK199=MAX(AI199:AK199),"DAX&amp;NIKKEI"),""))</f>
        <v/>
      </c>
      <c r="AQ199" s="3">
        <f t="shared" si="128"/>
        <v>42034</v>
      </c>
      <c r="AR199" cm="1">
        <f t="array" ref="AR199">IF(AM199="BASE",AE199,_xlfn.IFS(AN199="DAX",AG199,AN199="NIKKEI",AH199,AN199="SP",AF199,AN199="",MAX(AI199:AK199)))</f>
        <v>0.79935862823658865</v>
      </c>
      <c r="AS199" s="4">
        <f t="shared" si="100"/>
        <v>0.80035610241641353</v>
      </c>
      <c r="AT199" s="4">
        <f t="shared" si="101"/>
        <v>0.76804027964334021</v>
      </c>
      <c r="AU199" s="4">
        <f t="shared" si="102"/>
        <v>3.934799950329657E-5</v>
      </c>
      <c r="AV199" s="4">
        <f t="shared" si="103"/>
        <v>5.9164262303012865E-4</v>
      </c>
      <c r="AW199" s="4">
        <f t="shared" si="104"/>
        <v>6.6506363760226964E-2</v>
      </c>
      <c r="AX199" s="4">
        <f t="shared" si="105"/>
        <v>7.7918552335565121E-3</v>
      </c>
      <c r="AY199" s="4">
        <f t="shared" si="106"/>
        <v>3.9708503385209861E-3</v>
      </c>
      <c r="AZ199" s="4">
        <f t="shared" si="107"/>
        <v>8.1382625931729091</v>
      </c>
      <c r="BA199" s="6" t="str">
        <f t="shared" si="108"/>
        <v>STRENGTHEN</v>
      </c>
      <c r="BB199" s="4">
        <f t="shared" si="109"/>
        <v>0.1</v>
      </c>
      <c r="BC199" s="4">
        <f t="shared" si="110"/>
        <v>0.60295548643614738</v>
      </c>
      <c r="BD199" s="4">
        <f t="shared" si="111"/>
        <v>0.77882552653643133</v>
      </c>
      <c r="BE199" s="4">
        <f t="shared" si="129"/>
        <v>0.05</v>
      </c>
      <c r="BF199" s="4" t="str">
        <f t="shared" si="130"/>
        <v/>
      </c>
      <c r="BG199" s="4" t="str">
        <f t="shared" si="131"/>
        <v/>
      </c>
      <c r="BH199" s="4" t="str">
        <f t="shared" si="132"/>
        <v/>
      </c>
      <c r="BI199" s="4" t="str">
        <f t="shared" si="133"/>
        <v/>
      </c>
      <c r="BJ199" s="4" t="str">
        <f t="shared" si="134"/>
        <v/>
      </c>
      <c r="BK199" s="4" t="str">
        <f t="shared" si="135"/>
        <v/>
      </c>
      <c r="BS199" s="3" t="str">
        <f t="shared" si="112"/>
        <v/>
      </c>
      <c r="BT199" s="5">
        <f t="shared" si="113"/>
        <v>3.2315822773073322E-2</v>
      </c>
      <c r="BU199" s="3"/>
    </row>
    <row r="200" spans="1:73" x14ac:dyDescent="0.2">
      <c r="A200" s="1">
        <v>42037</v>
      </c>
      <c r="C200">
        <v>0.80120010284736709</v>
      </c>
      <c r="D200">
        <v>0.80522593735102921</v>
      </c>
      <c r="E200">
        <v>0.80120244652265227</v>
      </c>
      <c r="F200">
        <v>0.80520982987475609</v>
      </c>
      <c r="G200">
        <v>0.80532805675202268</v>
      </c>
      <c r="H200">
        <v>0.80885312128293452</v>
      </c>
      <c r="I200">
        <v>0.80542229490896133</v>
      </c>
      <c r="J200">
        <v>0.80935418601951514</v>
      </c>
      <c r="M200">
        <f>'[1]CAC_SWISS (-SP-NIKKEI-DAX)'!AC285</f>
        <v>0</v>
      </c>
      <c r="N200">
        <f>'[1]CAC_SWISS_SP (-NIKKEI-DAX)'!AD285</f>
        <v>0</v>
      </c>
      <c r="O200">
        <f>'[1]CAC_SWISS_DAX (-SP-NIKKEI)'!AD285</f>
        <v>0</v>
      </c>
      <c r="P200">
        <f>'[1]CAC_SWISS_NIKKEI (-SP-DAX)'!AD285</f>
        <v>0</v>
      </c>
      <c r="Q200">
        <f>'[1]CAC_SWISS_DAX_SP (-NIKKEI)'!AF285</f>
        <v>0</v>
      </c>
      <c r="R200">
        <f>'[1]CAC_SWISS_SP_NIKKEI (-DAX)'!AF285</f>
        <v>0</v>
      </c>
      <c r="S200">
        <f>'[1]CAC_SWISS_DAX_NIKKEI (-SP)'!AF285</f>
        <v>0</v>
      </c>
      <c r="V200" t="str">
        <f t="shared" si="122"/>
        <v>BASE</v>
      </c>
      <c r="W200" t="str">
        <f t="shared" si="123"/>
        <v>BASE+SP</v>
      </c>
      <c r="X200" t="str">
        <f t="shared" si="124"/>
        <v>BASE+DAX</v>
      </c>
      <c r="Y200" t="str">
        <f t="shared" si="125"/>
        <v>BASE+NIKKEI</v>
      </c>
      <c r="Z200" s="2" t="str">
        <f t="shared" si="126"/>
        <v>- NIKKEI</v>
      </c>
      <c r="AA200" s="2" t="str">
        <f t="shared" si="99"/>
        <v>- DAX</v>
      </c>
      <c r="AB200" s="2" t="str">
        <f t="shared" si="114"/>
        <v>- SP</v>
      </c>
      <c r="AE200">
        <f t="shared" si="115"/>
        <v>0.80120010284736709</v>
      </c>
      <c r="AF200">
        <f t="shared" si="116"/>
        <v>0.80522593735102921</v>
      </c>
      <c r="AG200">
        <f t="shared" si="117"/>
        <v>0.80120244652265227</v>
      </c>
      <c r="AH200">
        <f t="shared" si="118"/>
        <v>0.80520982987475609</v>
      </c>
      <c r="AI200">
        <f t="shared" si="119"/>
        <v>0.80532805675202268</v>
      </c>
      <c r="AJ200">
        <f t="shared" si="120"/>
        <v>0.80885312128293452</v>
      </c>
      <c r="AK200">
        <f t="shared" si="121"/>
        <v>0.80542229490896133</v>
      </c>
      <c r="AM200" t="str">
        <f t="shared" si="127"/>
        <v>BASE</v>
      </c>
      <c r="AN200" t="str" cm="1">
        <f t="array" ref="AN200">IF(AM200="",_xlfn.IFS(AF200=MAX(AF200:AH200),"SP",AG200=MAX(AF200:AH200),"DAX",AH200=MAX(AF200:AH200),"NIKKEI",MAX(AF200:AH200)=0,""),"")</f>
        <v/>
      </c>
      <c r="AO200" t="str" cm="1">
        <f t="array" ref="AO200">IF(AM200="BASE","",IF(MAX(AF200:AH200)=0,_xlfn.IFS(AI200=MAX(AI200:AK200),"SP&amp;DAX",AJ200=MAX(AI200:AK200),"SP&amp;NIKKEI",AK200=MAX(AI200:AK200),"DAX&amp;NIKKEI"),""))</f>
        <v/>
      </c>
      <c r="AQ200" s="3">
        <f t="shared" si="128"/>
        <v>42037</v>
      </c>
      <c r="AR200" cm="1">
        <f t="array" ref="AR200">IF(AM200="BASE",AE200,_xlfn.IFS(AN200="DAX",AG200,AN200="NIKKEI",AH200,AN200="SP",AF200,AN200="",MAX(AI200:AK200)))</f>
        <v>0.80120010284736709</v>
      </c>
      <c r="AS200" s="4">
        <f t="shared" si="100"/>
        <v>0.80012291323959706</v>
      </c>
      <c r="AT200" s="4">
        <f t="shared" si="101"/>
        <v>0.76863037287655023</v>
      </c>
      <c r="AU200" s="4">
        <f t="shared" si="102"/>
        <v>3.8246029897205696E-5</v>
      </c>
      <c r="AV200" s="4">
        <f t="shared" si="103"/>
        <v>6.162631643182151E-4</v>
      </c>
      <c r="AW200" s="4">
        <f t="shared" si="104"/>
        <v>6.2061197409905365E-2</v>
      </c>
      <c r="AX200" s="4">
        <f t="shared" si="105"/>
        <v>7.9491195765795421E-3</v>
      </c>
      <c r="AY200" s="4">
        <f t="shared" si="106"/>
        <v>4.0186896217653924E-3</v>
      </c>
      <c r="AZ200" s="4">
        <f t="shared" si="107"/>
        <v>7.8365196935045445</v>
      </c>
      <c r="BA200" s="6" t="str">
        <f t="shared" si="108"/>
        <v>STRENGTHEN</v>
      </c>
      <c r="BB200" s="4">
        <f t="shared" si="109"/>
        <v>0.1</v>
      </c>
      <c r="BC200" s="4">
        <f t="shared" si="110"/>
        <v>0.60295548643614738</v>
      </c>
      <c r="BD200" s="4">
        <f t="shared" si="111"/>
        <v>0.77882552653643133</v>
      </c>
      <c r="BE200" s="4">
        <f t="shared" si="129"/>
        <v>0.05</v>
      </c>
      <c r="BF200" s="4" t="str">
        <f t="shared" si="130"/>
        <v/>
      </c>
      <c r="BG200" s="4" t="str">
        <f t="shared" si="131"/>
        <v/>
      </c>
      <c r="BH200" s="4" t="str">
        <f t="shared" si="132"/>
        <v/>
      </c>
      <c r="BI200" s="4" t="str">
        <f t="shared" si="133"/>
        <v/>
      </c>
      <c r="BJ200" s="4" t="str">
        <f t="shared" si="134"/>
        <v/>
      </c>
      <c r="BK200" s="4" t="str">
        <f t="shared" si="135"/>
        <v/>
      </c>
      <c r="BS200" s="3" t="str">
        <f t="shared" si="112"/>
        <v/>
      </c>
      <c r="BT200" s="5">
        <f t="shared" si="113"/>
        <v>3.1492540363046828E-2</v>
      </c>
      <c r="BU200" s="3"/>
    </row>
    <row r="201" spans="1:73" x14ac:dyDescent="0.2">
      <c r="A201" s="1">
        <v>42038</v>
      </c>
      <c r="C201">
        <v>0.80264649089787643</v>
      </c>
      <c r="D201">
        <v>0.80806250046559391</v>
      </c>
      <c r="E201">
        <v>0.80268085297635428</v>
      </c>
      <c r="F201">
        <v>0.80524204432282842</v>
      </c>
      <c r="G201">
        <v>0.80809050490789014</v>
      </c>
      <c r="H201">
        <v>0.81040809207704356</v>
      </c>
      <c r="I201">
        <v>0.80525423083920666</v>
      </c>
      <c r="J201">
        <v>0.81061001050012282</v>
      </c>
      <c r="M201">
        <f>'[1]CAC_SWISS (-SP-NIKKEI-DAX)'!AC286</f>
        <v>0</v>
      </c>
      <c r="N201">
        <f>'[1]CAC_SWISS_SP (-NIKKEI-DAX)'!AD286</f>
        <v>0</v>
      </c>
      <c r="O201">
        <f>'[1]CAC_SWISS_DAX (-SP-NIKKEI)'!AD286</f>
        <v>0</v>
      </c>
      <c r="P201">
        <f>'[1]CAC_SWISS_NIKKEI (-SP-DAX)'!AD286</f>
        <v>0</v>
      </c>
      <c r="Q201">
        <f>'[1]CAC_SWISS_DAX_SP (-NIKKEI)'!AF286</f>
        <v>0</v>
      </c>
      <c r="R201">
        <f>'[1]CAC_SWISS_SP_NIKKEI (-DAX)'!AF286</f>
        <v>0</v>
      </c>
      <c r="S201">
        <f>'[1]CAC_SWISS_DAX_NIKKEI (-SP)'!AF286</f>
        <v>0</v>
      </c>
      <c r="V201" t="str">
        <f t="shared" si="122"/>
        <v>BASE</v>
      </c>
      <c r="W201" t="str">
        <f t="shared" si="123"/>
        <v>BASE+SP</v>
      </c>
      <c r="X201" t="str">
        <f t="shared" si="124"/>
        <v>BASE+DAX</v>
      </c>
      <c r="Y201" t="str">
        <f t="shared" si="125"/>
        <v>BASE+NIKKEI</v>
      </c>
      <c r="Z201" s="2" t="str">
        <f t="shared" si="126"/>
        <v>- NIKKEI</v>
      </c>
      <c r="AA201" s="2" t="str">
        <f t="shared" si="99"/>
        <v>- DAX</v>
      </c>
      <c r="AB201" s="2" t="str">
        <f t="shared" si="114"/>
        <v>- SP</v>
      </c>
      <c r="AE201">
        <f t="shared" si="115"/>
        <v>0.80264649089787643</v>
      </c>
      <c r="AF201">
        <f t="shared" si="116"/>
        <v>0.80806250046559391</v>
      </c>
      <c r="AG201">
        <f t="shared" si="117"/>
        <v>0.80268085297635428</v>
      </c>
      <c r="AH201">
        <f t="shared" si="118"/>
        <v>0.80524204432282842</v>
      </c>
      <c r="AI201">
        <f t="shared" si="119"/>
        <v>0.80809050490789014</v>
      </c>
      <c r="AJ201">
        <f t="shared" si="120"/>
        <v>0.81040809207704356</v>
      </c>
      <c r="AK201">
        <f t="shared" si="121"/>
        <v>0.80525423083920666</v>
      </c>
      <c r="AM201" t="str">
        <f t="shared" si="127"/>
        <v>BASE</v>
      </c>
      <c r="AN201" t="str" cm="1">
        <f t="array" ref="AN201">IF(AM201="",_xlfn.IFS(AF201=MAX(AF201:AH201),"SP",AG201=MAX(AF201:AH201),"DAX",AH201=MAX(AF201:AH201),"NIKKEI",MAX(AF201:AH201)=0,""),"")</f>
        <v/>
      </c>
      <c r="AO201" t="str" cm="1">
        <f t="array" ref="AO201">IF(AM201="BASE","",IF(MAX(AF201:AH201)=0,_xlfn.IFS(AI201=MAX(AI201:AK201),"SP&amp;DAX",AJ201=MAX(AI201:AK201),"SP&amp;NIKKEI",AK201=MAX(AI201:AK201),"DAX&amp;NIKKEI"),""))</f>
        <v/>
      </c>
      <c r="AQ201" s="3">
        <f t="shared" si="128"/>
        <v>42038</v>
      </c>
      <c r="AR201" cm="1">
        <f t="array" ref="AR201">IF(AM201="BASE",AE201,_xlfn.IFS(AN201="DAX",AG201,AN201="NIKKEI",AH201,AN201="SP",AF201,AN201="",MAX(AI201:AK201)))</f>
        <v>0.80264649089787643</v>
      </c>
      <c r="AS201" s="4">
        <f t="shared" si="100"/>
        <v>0.79973750672286159</v>
      </c>
      <c r="AT201" s="4">
        <f t="shared" si="101"/>
        <v>0.76932312596601959</v>
      </c>
      <c r="AU201" s="4">
        <f t="shared" si="102"/>
        <v>3.4269222603272038E-5</v>
      </c>
      <c r="AV201" s="4">
        <f t="shared" si="103"/>
        <v>6.4482859678150113E-4</v>
      </c>
      <c r="AW201" s="4">
        <f t="shared" si="104"/>
        <v>5.3144700427862838E-2</v>
      </c>
      <c r="AX201" s="4">
        <f t="shared" si="105"/>
        <v>8.1246781469268697E-3</v>
      </c>
      <c r="AY201" s="4">
        <f t="shared" si="106"/>
        <v>4.040234423391448E-3</v>
      </c>
      <c r="AZ201" s="4">
        <f t="shared" si="107"/>
        <v>7.5278752591072671</v>
      </c>
      <c r="BA201" s="6" t="str">
        <f t="shared" si="108"/>
        <v>STRENGTHEN</v>
      </c>
      <c r="BB201" s="4">
        <f t="shared" si="109"/>
        <v>0.1</v>
      </c>
      <c r="BC201" s="4">
        <f t="shared" si="110"/>
        <v>0.60295548643614738</v>
      </c>
      <c r="BD201" s="4">
        <f t="shared" si="111"/>
        <v>0.77882552653643133</v>
      </c>
      <c r="BE201" s="4">
        <f t="shared" si="129"/>
        <v>0.05</v>
      </c>
      <c r="BF201" s="4" t="str">
        <f t="shared" si="130"/>
        <v/>
      </c>
      <c r="BG201" s="4" t="str">
        <f t="shared" si="131"/>
        <v/>
      </c>
      <c r="BH201" s="4" t="str">
        <f t="shared" si="132"/>
        <v/>
      </c>
      <c r="BI201" s="4" t="str">
        <f t="shared" si="133"/>
        <v/>
      </c>
      <c r="BJ201" s="4" t="str">
        <f t="shared" si="134"/>
        <v/>
      </c>
      <c r="BK201" s="4" t="str">
        <f t="shared" si="135"/>
        <v/>
      </c>
      <c r="BS201" s="3" t="str">
        <f t="shared" si="112"/>
        <v/>
      </c>
      <c r="BT201" s="5">
        <f t="shared" si="113"/>
        <v>3.0414380756841997E-2</v>
      </c>
      <c r="BU201" s="3"/>
    </row>
    <row r="202" spans="1:73" x14ac:dyDescent="0.2">
      <c r="A202" s="1">
        <v>42039</v>
      </c>
      <c r="C202">
        <v>0.79867569981543185</v>
      </c>
      <c r="D202">
        <v>0.80509118527393309</v>
      </c>
      <c r="E202">
        <v>0.79868897980172004</v>
      </c>
      <c r="F202">
        <v>0.8008084185479668</v>
      </c>
      <c r="G202">
        <v>0.80514463754110444</v>
      </c>
      <c r="H202">
        <v>0.80709888030167387</v>
      </c>
      <c r="I202">
        <v>0.80083509966436928</v>
      </c>
      <c r="J202">
        <v>0.80735581997928663</v>
      </c>
      <c r="M202">
        <f>'[1]CAC_SWISS (-SP-NIKKEI-DAX)'!AC287</f>
        <v>0</v>
      </c>
      <c r="N202">
        <f>'[1]CAC_SWISS_SP (-NIKKEI-DAX)'!AD287</f>
        <v>0</v>
      </c>
      <c r="O202">
        <f>'[1]CAC_SWISS_DAX (-SP-NIKKEI)'!AD287</f>
        <v>0</v>
      </c>
      <c r="P202">
        <f>'[1]CAC_SWISS_NIKKEI (-SP-DAX)'!AD287</f>
        <v>0</v>
      </c>
      <c r="Q202">
        <f>'[1]CAC_SWISS_DAX_SP (-NIKKEI)'!AF287</f>
        <v>0</v>
      </c>
      <c r="R202">
        <f>'[1]CAC_SWISS_SP_NIKKEI (-DAX)'!AF287</f>
        <v>0</v>
      </c>
      <c r="S202">
        <f>'[1]CAC_SWISS_DAX_NIKKEI (-SP)'!AF287</f>
        <v>0</v>
      </c>
      <c r="V202" t="str">
        <f t="shared" si="122"/>
        <v>BASE</v>
      </c>
      <c r="W202" t="str">
        <f t="shared" si="123"/>
        <v>BASE+SP</v>
      </c>
      <c r="X202" t="str">
        <f t="shared" si="124"/>
        <v>BASE+DAX</v>
      </c>
      <c r="Y202" t="str">
        <f t="shared" si="125"/>
        <v>BASE+NIKKEI</v>
      </c>
      <c r="Z202" s="2" t="str">
        <f t="shared" si="126"/>
        <v>- NIKKEI</v>
      </c>
      <c r="AA202" s="2" t="str">
        <f t="shared" si="99"/>
        <v>- DAX</v>
      </c>
      <c r="AB202" s="2" t="str">
        <f t="shared" si="114"/>
        <v>- SP</v>
      </c>
      <c r="AE202">
        <f t="shared" si="115"/>
        <v>0.79867569981543185</v>
      </c>
      <c r="AF202">
        <f t="shared" si="116"/>
        <v>0.80509118527393309</v>
      </c>
      <c r="AG202">
        <f t="shared" si="117"/>
        <v>0.79868897980172004</v>
      </c>
      <c r="AH202">
        <f t="shared" si="118"/>
        <v>0.8008084185479668</v>
      </c>
      <c r="AI202">
        <f t="shared" si="119"/>
        <v>0.80514463754110444</v>
      </c>
      <c r="AJ202">
        <f t="shared" si="120"/>
        <v>0.80709888030167387</v>
      </c>
      <c r="AK202">
        <f t="shared" si="121"/>
        <v>0.80083509966436928</v>
      </c>
      <c r="AM202" t="str">
        <f t="shared" si="127"/>
        <v>BASE</v>
      </c>
      <c r="AN202" t="str" cm="1">
        <f t="array" ref="AN202">IF(AM202="",_xlfn.IFS(AF202=MAX(AF202:AH202),"SP",AG202=MAX(AF202:AH202),"DAX",AH202=MAX(AF202:AH202),"NIKKEI",MAX(AF202:AH202)=0,""),"")</f>
        <v/>
      </c>
      <c r="AO202" t="str" cm="1">
        <f t="array" ref="AO202">IF(AM202="BASE","",IF(MAX(AF202:AH202)=0,_xlfn.IFS(AI202=MAX(AI202:AK202),"SP&amp;DAX",AJ202=MAX(AI202:AK202),"SP&amp;NIKKEI",AK202=MAX(AI202:AK202),"DAX&amp;NIKKEI"),""))</f>
        <v/>
      </c>
      <c r="AQ202" s="3">
        <f t="shared" si="128"/>
        <v>42039</v>
      </c>
      <c r="AR202" cm="1">
        <f t="array" ref="AR202">IF(AM202="BASE",AE202,_xlfn.IFS(AN202="DAX",AG202,AN202="NIKKEI",AH202,AN202="SP",AF202,AN202="",MAX(AI202:AK202)))</f>
        <v>0.79867569981543185</v>
      </c>
      <c r="AS202" s="4">
        <f t="shared" si="100"/>
        <v>0.80005602291453481</v>
      </c>
      <c r="AT202" s="4">
        <f t="shared" si="101"/>
        <v>0.76990676760616272</v>
      </c>
      <c r="AU202" s="4">
        <f t="shared" si="102"/>
        <v>3.2277685277902745E-5</v>
      </c>
      <c r="AV202" s="4">
        <f t="shared" si="103"/>
        <v>6.5826968521805597E-4</v>
      </c>
      <c r="AW202" s="4">
        <f t="shared" si="104"/>
        <v>4.9034136012522829E-2</v>
      </c>
      <c r="AX202" s="4">
        <f t="shared" si="105"/>
        <v>8.2058491010169338E-3</v>
      </c>
      <c r="AY202" s="4">
        <f t="shared" si="106"/>
        <v>4.0488470250370535E-3</v>
      </c>
      <c r="AZ202" s="4">
        <f t="shared" si="107"/>
        <v>7.4463804440959773</v>
      </c>
      <c r="BA202" s="6" t="str">
        <f t="shared" si="108"/>
        <v>STRENGTHEN</v>
      </c>
      <c r="BB202" s="4">
        <f t="shared" si="109"/>
        <v>0.1</v>
      </c>
      <c r="BC202" s="4">
        <f t="shared" si="110"/>
        <v>0.60295548643614738</v>
      </c>
      <c r="BD202" s="4">
        <f t="shared" si="111"/>
        <v>0.77882552653643133</v>
      </c>
      <c r="BE202" s="4">
        <f t="shared" si="129"/>
        <v>0.05</v>
      </c>
      <c r="BF202" s="4" t="str">
        <f t="shared" si="130"/>
        <v/>
      </c>
      <c r="BG202" s="4" t="str">
        <f t="shared" si="131"/>
        <v/>
      </c>
      <c r="BH202" s="4" t="str">
        <f t="shared" si="132"/>
        <v/>
      </c>
      <c r="BI202" s="4" t="str">
        <f t="shared" si="133"/>
        <v/>
      </c>
      <c r="BJ202" s="4" t="str">
        <f t="shared" si="134"/>
        <v/>
      </c>
      <c r="BK202" s="4" t="str">
        <f t="shared" si="135"/>
        <v/>
      </c>
      <c r="BS202" s="3" t="str">
        <f t="shared" si="112"/>
        <v/>
      </c>
      <c r="BT202" s="5">
        <f t="shared" si="113"/>
        <v>3.0149255308372092E-2</v>
      </c>
      <c r="BU202" s="3"/>
    </row>
    <row r="203" spans="1:73" x14ac:dyDescent="0.2">
      <c r="A203" s="1">
        <v>42040</v>
      </c>
      <c r="C203">
        <v>0.80088341275713604</v>
      </c>
      <c r="D203">
        <v>0.80552823996397538</v>
      </c>
      <c r="E203">
        <v>0.80088473973194252</v>
      </c>
      <c r="F203">
        <v>0.80346853106976002</v>
      </c>
      <c r="G203">
        <v>0.8055940952518762</v>
      </c>
      <c r="H203">
        <v>0.80788465335670834</v>
      </c>
      <c r="I203">
        <v>0.80354185851516347</v>
      </c>
      <c r="J203">
        <v>0.80818774704559626</v>
      </c>
      <c r="M203">
        <f>'[1]CAC_SWISS (-SP-NIKKEI-DAX)'!AC288</f>
        <v>0</v>
      </c>
      <c r="N203">
        <f>'[1]CAC_SWISS_SP (-NIKKEI-DAX)'!AD288</f>
        <v>0</v>
      </c>
      <c r="O203">
        <f>'[1]CAC_SWISS_DAX (-SP-NIKKEI)'!AD288</f>
        <v>0</v>
      </c>
      <c r="P203">
        <f>'[1]CAC_SWISS_NIKKEI (-SP-DAX)'!AD288</f>
        <v>0</v>
      </c>
      <c r="Q203">
        <f>'[1]CAC_SWISS_DAX_SP (-NIKKEI)'!AF288</f>
        <v>0</v>
      </c>
      <c r="R203">
        <f>'[1]CAC_SWISS_SP_NIKKEI (-DAX)'!AF288</f>
        <v>0</v>
      </c>
      <c r="S203">
        <f>'[1]CAC_SWISS_DAX_NIKKEI (-SP)'!AF288</f>
        <v>0</v>
      </c>
      <c r="V203" t="str">
        <f t="shared" si="122"/>
        <v>BASE</v>
      </c>
      <c r="W203" t="str">
        <f t="shared" si="123"/>
        <v>BASE+SP</v>
      </c>
      <c r="X203" t="str">
        <f t="shared" si="124"/>
        <v>BASE+DAX</v>
      </c>
      <c r="Y203" t="str">
        <f t="shared" si="125"/>
        <v>BASE+NIKKEI</v>
      </c>
      <c r="Z203" s="2" t="str">
        <f t="shared" si="126"/>
        <v>- NIKKEI</v>
      </c>
      <c r="AA203" s="2" t="str">
        <f t="shared" si="99"/>
        <v>- DAX</v>
      </c>
      <c r="AB203" s="2" t="str">
        <f t="shared" si="114"/>
        <v>- SP</v>
      </c>
      <c r="AE203">
        <f t="shared" si="115"/>
        <v>0.80088341275713604</v>
      </c>
      <c r="AF203">
        <f t="shared" si="116"/>
        <v>0.80552823996397538</v>
      </c>
      <c r="AG203">
        <f t="shared" si="117"/>
        <v>0.80088473973194252</v>
      </c>
      <c r="AH203">
        <f t="shared" si="118"/>
        <v>0.80346853106976002</v>
      </c>
      <c r="AI203">
        <f t="shared" si="119"/>
        <v>0.8055940952518762</v>
      </c>
      <c r="AJ203">
        <f t="shared" si="120"/>
        <v>0.80788465335670834</v>
      </c>
      <c r="AK203">
        <f t="shared" si="121"/>
        <v>0.80354185851516347</v>
      </c>
      <c r="AM203" t="str">
        <f t="shared" si="127"/>
        <v>BASE</v>
      </c>
      <c r="AN203" t="str" cm="1">
        <f t="array" ref="AN203">IF(AM203="",_xlfn.IFS(AF203=MAX(AF203:AH203),"SP",AG203=MAX(AF203:AH203),"DAX",AH203=MAX(AF203:AH203),"NIKKEI",MAX(AF203:AH203)=0,""),"")</f>
        <v/>
      </c>
      <c r="AO203" t="str" cm="1">
        <f t="array" ref="AO203">IF(AM203="BASE","",IF(MAX(AF203:AH203)=0,_xlfn.IFS(AI203=MAX(AI203:AK203),"SP&amp;DAX",AJ203=MAX(AI203:AK203),"SP&amp;NIKKEI",AK203=MAX(AI203:AK203),"DAX&amp;NIKKEI"),""))</f>
        <v/>
      </c>
      <c r="AQ203" s="3">
        <f t="shared" si="128"/>
        <v>42040</v>
      </c>
      <c r="AR203" cm="1">
        <f t="array" ref="AR203">IF(AM203="BASE",AE203,_xlfn.IFS(AN203="DAX",AG203,AN203="NIKKEI",AH203,AN203="SP",AF203,AN203="",MAX(AI203:AK203)))</f>
        <v>0.80088341275713604</v>
      </c>
      <c r="AS203" s="4">
        <f t="shared" si="100"/>
        <v>0.8002964859180357</v>
      </c>
      <c r="AT203" s="4">
        <f t="shared" si="101"/>
        <v>0.77059389196228567</v>
      </c>
      <c r="AU203" s="4">
        <f t="shared" si="102"/>
        <v>3.2013092251965703E-5</v>
      </c>
      <c r="AV203" s="4">
        <f t="shared" si="103"/>
        <v>6.7376552303411656E-4</v>
      </c>
      <c r="AW203" s="4">
        <f t="shared" si="104"/>
        <v>4.7513698991013376E-2</v>
      </c>
      <c r="AX203" s="4">
        <f t="shared" si="105"/>
        <v>8.3007222526143495E-3</v>
      </c>
      <c r="AY203" s="4">
        <f t="shared" si="106"/>
        <v>4.0837017136268541E-3</v>
      </c>
      <c r="AZ203" s="4">
        <f t="shared" si="107"/>
        <v>7.2734484638375552</v>
      </c>
      <c r="BA203" s="6" t="str">
        <f t="shared" si="108"/>
        <v>STRENGTHEN</v>
      </c>
      <c r="BB203" s="4">
        <f t="shared" si="109"/>
        <v>0.1</v>
      </c>
      <c r="BC203" s="4">
        <f t="shared" si="110"/>
        <v>0.60295548643614738</v>
      </c>
      <c r="BD203" s="4">
        <f t="shared" si="111"/>
        <v>0.77882552653643133</v>
      </c>
      <c r="BE203" s="4">
        <f t="shared" si="129"/>
        <v>0.05</v>
      </c>
      <c r="BF203" s="4" t="str">
        <f t="shared" si="130"/>
        <v/>
      </c>
      <c r="BG203" s="4" t="str">
        <f t="shared" si="131"/>
        <v/>
      </c>
      <c r="BH203" s="4" t="str">
        <f t="shared" si="132"/>
        <v/>
      </c>
      <c r="BI203" s="4" t="str">
        <f t="shared" si="133"/>
        <v/>
      </c>
      <c r="BJ203" s="4" t="str">
        <f t="shared" si="134"/>
        <v/>
      </c>
      <c r="BK203" s="4" t="str">
        <f t="shared" si="135"/>
        <v/>
      </c>
      <c r="BS203" s="3" t="str">
        <f t="shared" si="112"/>
        <v/>
      </c>
      <c r="BT203" s="5">
        <f t="shared" si="113"/>
        <v>2.9702593955750034E-2</v>
      </c>
      <c r="BU203" s="3"/>
    </row>
    <row r="204" spans="1:73" x14ac:dyDescent="0.2">
      <c r="A204" s="1">
        <v>42041</v>
      </c>
      <c r="C204">
        <v>0.80066360630976863</v>
      </c>
      <c r="D204">
        <v>0.80436734777856889</v>
      </c>
      <c r="E204">
        <v>0.80067994746418425</v>
      </c>
      <c r="F204">
        <v>0.80305894100584574</v>
      </c>
      <c r="G204">
        <v>0.80446216813904114</v>
      </c>
      <c r="H204">
        <v>0.80667283858012706</v>
      </c>
      <c r="I204">
        <v>0.80323647004097709</v>
      </c>
      <c r="J204">
        <v>0.8070305413658555</v>
      </c>
      <c r="M204">
        <f>'[1]CAC_SWISS (-SP-NIKKEI-DAX)'!AC289</f>
        <v>0</v>
      </c>
      <c r="N204">
        <f>'[1]CAC_SWISS_SP (-NIKKEI-DAX)'!AD289</f>
        <v>0</v>
      </c>
      <c r="O204">
        <f>'[1]CAC_SWISS_DAX (-SP-NIKKEI)'!AD289</f>
        <v>0</v>
      </c>
      <c r="P204">
        <f>'[1]CAC_SWISS_NIKKEI (-SP-DAX)'!AD289</f>
        <v>0</v>
      </c>
      <c r="Q204">
        <f>'[1]CAC_SWISS_DAX_SP (-NIKKEI)'!AF289</f>
        <v>0</v>
      </c>
      <c r="R204">
        <f>'[1]CAC_SWISS_SP_NIKKEI (-DAX)'!AF289</f>
        <v>0</v>
      </c>
      <c r="S204">
        <f>'[1]CAC_SWISS_DAX_NIKKEI (-SP)'!AF289</f>
        <v>0</v>
      </c>
      <c r="V204" t="str">
        <f t="shared" si="122"/>
        <v>BASE</v>
      </c>
      <c r="W204" t="str">
        <f t="shared" si="123"/>
        <v>BASE+SP</v>
      </c>
      <c r="X204" t="str">
        <f t="shared" si="124"/>
        <v>BASE+DAX</v>
      </c>
      <c r="Y204" t="str">
        <f t="shared" si="125"/>
        <v>BASE+NIKKEI</v>
      </c>
      <c r="Z204" s="2" t="str">
        <f t="shared" si="126"/>
        <v>- NIKKEI</v>
      </c>
      <c r="AA204" s="2" t="str">
        <f t="shared" si="99"/>
        <v>- DAX</v>
      </c>
      <c r="AB204" s="2" t="str">
        <f t="shared" si="114"/>
        <v>- SP</v>
      </c>
      <c r="AE204">
        <f t="shared" si="115"/>
        <v>0.80066360630976863</v>
      </c>
      <c r="AF204">
        <f t="shared" si="116"/>
        <v>0.80436734777856889</v>
      </c>
      <c r="AG204">
        <f t="shared" si="117"/>
        <v>0.80067994746418425</v>
      </c>
      <c r="AH204">
        <f t="shared" si="118"/>
        <v>0.80305894100584574</v>
      </c>
      <c r="AI204">
        <f t="shared" si="119"/>
        <v>0.80446216813904114</v>
      </c>
      <c r="AJ204">
        <f t="shared" si="120"/>
        <v>0.80667283858012706</v>
      </c>
      <c r="AK204">
        <f t="shared" si="121"/>
        <v>0.80323647004097709</v>
      </c>
      <c r="AM204" t="str">
        <f t="shared" si="127"/>
        <v>BASE</v>
      </c>
      <c r="AN204" t="str" cm="1">
        <f t="array" ref="AN204">IF(AM204="",_xlfn.IFS(AF204=MAX(AF204:AH204),"SP",AG204=MAX(AF204:AH204),"DAX",AH204=MAX(AF204:AH204),"NIKKEI",MAX(AF204:AH204)=0,""),"")</f>
        <v/>
      </c>
      <c r="AO204" t="str" cm="1">
        <f t="array" ref="AO204">IF(AM204="BASE","",IF(MAX(AF204:AH204)=0,_xlfn.IFS(AI204=MAX(AI204:AK204),"SP&amp;DAX",AJ204=MAX(AI204:AK204),"SP&amp;NIKKEI",AK204=MAX(AI204:AK204),"DAX&amp;NIKKEI"),""))</f>
        <v/>
      </c>
      <c r="AQ204" s="3">
        <f t="shared" si="128"/>
        <v>42041</v>
      </c>
      <c r="AR204" cm="1">
        <f t="array" ref="AR204">IF(AM204="BASE",AE204,_xlfn.IFS(AN204="DAX",AG204,AN204="NIKKEI",AH204,AN204="SP",AF204,AN204="",MAX(AI204:AK204)))</f>
        <v>0.80066360630976863</v>
      </c>
      <c r="AS204" s="4">
        <f t="shared" si="100"/>
        <v>0.8011741534752026</v>
      </c>
      <c r="AT204" s="4">
        <f t="shared" si="101"/>
        <v>0.77122550961745273</v>
      </c>
      <c r="AU204" s="4">
        <f t="shared" si="102"/>
        <v>2.3314331768474144E-5</v>
      </c>
      <c r="AV204" s="4">
        <f t="shared" si="103"/>
        <v>6.8045137453173169E-4</v>
      </c>
      <c r="AW204" s="4">
        <f t="shared" si="104"/>
        <v>3.4263038684459179E-2</v>
      </c>
      <c r="AX204" s="4">
        <f t="shared" si="105"/>
        <v>8.3317357140991598E-3</v>
      </c>
      <c r="AY204" s="4">
        <f t="shared" si="106"/>
        <v>3.9925506468274198E-3</v>
      </c>
      <c r="AZ204" s="4">
        <f t="shared" si="107"/>
        <v>7.5011306072091548</v>
      </c>
      <c r="BA204" s="6" t="str">
        <f t="shared" si="108"/>
        <v>STRENGTHEN</v>
      </c>
      <c r="BB204" s="4">
        <f t="shared" si="109"/>
        <v>0.1</v>
      </c>
      <c r="BC204" s="4">
        <f t="shared" si="110"/>
        <v>0.60295548643614738</v>
      </c>
      <c r="BD204" s="4">
        <f t="shared" si="111"/>
        <v>0.77882552653643133</v>
      </c>
      <c r="BE204" s="4">
        <f t="shared" si="129"/>
        <v>0.05</v>
      </c>
      <c r="BF204" s="4" t="str">
        <f t="shared" si="130"/>
        <v/>
      </c>
      <c r="BG204" s="4" t="str">
        <f t="shared" si="131"/>
        <v/>
      </c>
      <c r="BH204" s="4" t="str">
        <f t="shared" si="132"/>
        <v/>
      </c>
      <c r="BI204" s="4" t="str">
        <f t="shared" si="133"/>
        <v/>
      </c>
      <c r="BJ204" s="4" t="str">
        <f t="shared" si="134"/>
        <v/>
      </c>
      <c r="BK204" s="4" t="str">
        <f t="shared" si="135"/>
        <v/>
      </c>
      <c r="BS204" s="3" t="str">
        <f t="shared" si="112"/>
        <v/>
      </c>
      <c r="BT204" s="5">
        <f t="shared" si="113"/>
        <v>2.9948643857749868E-2</v>
      </c>
      <c r="BU204" s="3"/>
    </row>
    <row r="205" spans="1:73" x14ac:dyDescent="0.2">
      <c r="A205" s="1">
        <v>42044</v>
      </c>
      <c r="C205">
        <v>0.79556116118982578</v>
      </c>
      <c r="D205">
        <v>0.79886059864826842</v>
      </c>
      <c r="E205">
        <v>0.79578877372255297</v>
      </c>
      <c r="F205">
        <v>0.79777733353432234</v>
      </c>
      <c r="G205">
        <v>0.79894232221160733</v>
      </c>
      <c r="H205">
        <v>0.80103604264599415</v>
      </c>
      <c r="I205">
        <v>0.79780513348581616</v>
      </c>
      <c r="J205">
        <v>0.80103674578794437</v>
      </c>
      <c r="M205">
        <f>'[1]CAC_SWISS (-SP-NIKKEI-DAX)'!AC290</f>
        <v>0</v>
      </c>
      <c r="N205">
        <f>'[1]CAC_SWISS_SP (-NIKKEI-DAX)'!AD290</f>
        <v>0</v>
      </c>
      <c r="O205">
        <f>'[1]CAC_SWISS_DAX (-SP-NIKKEI)'!AD290</f>
        <v>0</v>
      </c>
      <c r="P205">
        <f>'[1]CAC_SWISS_NIKKEI (-SP-DAX)'!AD290</f>
        <v>0</v>
      </c>
      <c r="Q205">
        <f>'[1]CAC_SWISS_DAX_SP (-NIKKEI)'!AF290</f>
        <v>0</v>
      </c>
      <c r="R205">
        <f>'[1]CAC_SWISS_SP_NIKKEI (-DAX)'!AF290</f>
        <v>0</v>
      </c>
      <c r="S205">
        <f>'[1]CAC_SWISS_DAX_NIKKEI (-SP)'!AF290</f>
        <v>0</v>
      </c>
      <c r="V205" t="str">
        <f t="shared" si="122"/>
        <v>BASE</v>
      </c>
      <c r="W205" t="str">
        <f t="shared" si="123"/>
        <v>BASE+SP</v>
      </c>
      <c r="X205" t="str">
        <f t="shared" si="124"/>
        <v>BASE+DAX</v>
      </c>
      <c r="Y205" t="str">
        <f t="shared" si="125"/>
        <v>BASE+NIKKEI</v>
      </c>
      <c r="Z205" s="2" t="str">
        <f t="shared" si="126"/>
        <v>- NIKKEI</v>
      </c>
      <c r="AA205" s="2" t="str">
        <f t="shared" si="99"/>
        <v>- DAX</v>
      </c>
      <c r="AB205" s="2" t="str">
        <f t="shared" si="114"/>
        <v>- SP</v>
      </c>
      <c r="AE205">
        <f t="shared" si="115"/>
        <v>0.79556116118982578</v>
      </c>
      <c r="AF205">
        <f t="shared" si="116"/>
        <v>0.79886059864826842</v>
      </c>
      <c r="AG205">
        <f t="shared" si="117"/>
        <v>0.79578877372255297</v>
      </c>
      <c r="AH205">
        <f t="shared" si="118"/>
        <v>0.79777733353432234</v>
      </c>
      <c r="AI205">
        <f t="shared" si="119"/>
        <v>0.79894232221160733</v>
      </c>
      <c r="AJ205">
        <f t="shared" si="120"/>
        <v>0.80103604264599415</v>
      </c>
      <c r="AK205">
        <f t="shared" si="121"/>
        <v>0.79780513348581616</v>
      </c>
      <c r="AM205" t="str">
        <f t="shared" si="127"/>
        <v>BASE</v>
      </c>
      <c r="AN205" t="str" cm="1">
        <f t="array" ref="AN205">IF(AM205="",_xlfn.IFS(AF205=MAX(AF205:AH205),"SP",AG205=MAX(AF205:AH205),"DAX",AH205=MAX(AF205:AH205),"NIKKEI",MAX(AF205:AH205)=0,""),"")</f>
        <v/>
      </c>
      <c r="AO205" t="str" cm="1">
        <f t="array" ref="AO205">IF(AM205="BASE","",IF(MAX(AF205:AH205)=0,_xlfn.IFS(AI205=MAX(AI205:AK205),"SP&amp;DAX",AJ205=MAX(AI205:AK205),"SP&amp;NIKKEI",AK205=MAX(AI205:AK205),"DAX&amp;NIKKEI"),""))</f>
        <v/>
      </c>
      <c r="AQ205" s="3">
        <f t="shared" si="128"/>
        <v>42044</v>
      </c>
      <c r="AR205" cm="1">
        <f t="array" ref="AR205">IF(AM205="BASE",AE205,_xlfn.IFS(AN205="DAX",AG205,AN205="NIKKEI",AH205,AN205="SP",AF205,AN205="",MAX(AI205:AK205)))</f>
        <v>0.79556116118982578</v>
      </c>
      <c r="AS205" s="4">
        <f t="shared" si="100"/>
        <v>0.80136747046807921</v>
      </c>
      <c r="AT205" s="4">
        <f t="shared" si="101"/>
        <v>0.77187921845609397</v>
      </c>
      <c r="AU205" s="4">
        <f t="shared" si="102"/>
        <v>2.0446265505831222E-5</v>
      </c>
      <c r="AV205" s="4">
        <f t="shared" si="103"/>
        <v>6.8809964288300905E-4</v>
      </c>
      <c r="AW205" s="4">
        <f t="shared" si="104"/>
        <v>2.9714105678307269E-2</v>
      </c>
      <c r="AX205" s="4">
        <f t="shared" si="105"/>
        <v>8.3749501973798598E-3</v>
      </c>
      <c r="AY205" s="4">
        <f t="shared" si="106"/>
        <v>3.9757539421150434E-3</v>
      </c>
      <c r="AZ205" s="4">
        <f t="shared" si="107"/>
        <v>7.417021385457752</v>
      </c>
      <c r="BA205" s="6" t="str">
        <f t="shared" si="108"/>
        <v>STRENGTHEN</v>
      </c>
      <c r="BB205" s="4">
        <f t="shared" si="109"/>
        <v>0.1</v>
      </c>
      <c r="BC205" s="4">
        <f t="shared" si="110"/>
        <v>0.60295548643614738</v>
      </c>
      <c r="BD205" s="4">
        <f t="shared" si="111"/>
        <v>0.77882552653643133</v>
      </c>
      <c r="BE205" s="4">
        <f t="shared" si="129"/>
        <v>0.05</v>
      </c>
      <c r="BF205" s="4" t="str">
        <f t="shared" si="130"/>
        <v/>
      </c>
      <c r="BG205" s="4" t="str">
        <f t="shared" si="131"/>
        <v/>
      </c>
      <c r="BH205" s="4" t="str">
        <f t="shared" si="132"/>
        <v/>
      </c>
      <c r="BI205" s="4" t="str">
        <f t="shared" si="133"/>
        <v/>
      </c>
      <c r="BJ205" s="4" t="str">
        <f t="shared" si="134"/>
        <v/>
      </c>
      <c r="BK205" s="4" t="str">
        <f t="shared" si="135"/>
        <v/>
      </c>
      <c r="BS205" s="3" t="str">
        <f t="shared" si="112"/>
        <v/>
      </c>
      <c r="BT205" s="5">
        <f t="shared" si="113"/>
        <v>2.9488252011985239E-2</v>
      </c>
      <c r="BU205" s="3"/>
    </row>
    <row r="206" spans="1:73" x14ac:dyDescent="0.2">
      <c r="A206" s="1">
        <v>42045</v>
      </c>
      <c r="C206">
        <v>0.79070252308875211</v>
      </c>
      <c r="D206">
        <v>0.79436133338407111</v>
      </c>
      <c r="E206">
        <v>0.79089454188208563</v>
      </c>
      <c r="F206">
        <v>0.79326446996129651</v>
      </c>
      <c r="G206">
        <v>0.79441681184181301</v>
      </c>
      <c r="H206">
        <v>0.79691955202477005</v>
      </c>
      <c r="I206">
        <v>0.79327551716154887</v>
      </c>
      <c r="J206">
        <v>0.79693032505151307</v>
      </c>
      <c r="M206">
        <f>'[1]CAC_SWISS (-SP-NIKKEI-DAX)'!AC291</f>
        <v>0</v>
      </c>
      <c r="N206">
        <f>'[1]CAC_SWISS_SP (-NIKKEI-DAX)'!AD291</f>
        <v>0</v>
      </c>
      <c r="O206">
        <f>'[1]CAC_SWISS_DAX (-SP-NIKKEI)'!AD291</f>
        <v>0</v>
      </c>
      <c r="P206">
        <f>'[1]CAC_SWISS_NIKKEI (-SP-DAX)'!AD291</f>
        <v>0</v>
      </c>
      <c r="Q206">
        <f>'[1]CAC_SWISS_DAX_SP (-NIKKEI)'!AF291</f>
        <v>0</v>
      </c>
      <c r="R206">
        <f>'[1]CAC_SWISS_SP_NIKKEI (-DAX)'!AF291</f>
        <v>0</v>
      </c>
      <c r="S206">
        <f>'[1]CAC_SWISS_DAX_NIKKEI (-SP)'!AF291</f>
        <v>0</v>
      </c>
      <c r="V206" t="str">
        <f t="shared" si="122"/>
        <v>BASE</v>
      </c>
      <c r="W206" t="str">
        <f t="shared" si="123"/>
        <v>BASE+SP</v>
      </c>
      <c r="X206" t="str">
        <f t="shared" si="124"/>
        <v>BASE+DAX</v>
      </c>
      <c r="Y206" t="str">
        <f t="shared" si="125"/>
        <v>BASE+NIKKEI</v>
      </c>
      <c r="Z206" s="2" t="str">
        <f t="shared" si="126"/>
        <v>- NIKKEI</v>
      </c>
      <c r="AA206" s="2" t="str">
        <f t="shared" si="99"/>
        <v>- DAX</v>
      </c>
      <c r="AB206" s="2" t="str">
        <f t="shared" si="114"/>
        <v>- SP</v>
      </c>
      <c r="AE206">
        <f t="shared" si="115"/>
        <v>0.79070252308875211</v>
      </c>
      <c r="AF206">
        <f t="shared" si="116"/>
        <v>0.79436133338407111</v>
      </c>
      <c r="AG206">
        <f t="shared" si="117"/>
        <v>0.79089454188208563</v>
      </c>
      <c r="AH206">
        <f t="shared" si="118"/>
        <v>0.79326446996129651</v>
      </c>
      <c r="AI206">
        <f t="shared" si="119"/>
        <v>0.79441681184181301</v>
      </c>
      <c r="AJ206">
        <f t="shared" si="120"/>
        <v>0.79691955202477005</v>
      </c>
      <c r="AK206">
        <f t="shared" si="121"/>
        <v>0.79327551716154887</v>
      </c>
      <c r="AM206" t="str">
        <f t="shared" si="127"/>
        <v>BASE</v>
      </c>
      <c r="AN206" t="str" cm="1">
        <f t="array" ref="AN206">IF(AM206="",_xlfn.IFS(AF206=MAX(AF206:AH206),"SP",AG206=MAX(AF206:AH206),"DAX",AH206=MAX(AF206:AH206),"NIKKEI",MAX(AF206:AH206)=0,""),"")</f>
        <v/>
      </c>
      <c r="AO206" t="str" cm="1">
        <f t="array" ref="AO206">IF(AM206="BASE","",IF(MAX(AF206:AH206)=0,_xlfn.IFS(AI206=MAX(AI206:AK206),"SP&amp;DAX",AJ206=MAX(AI206:AK206),"SP&amp;NIKKEI",AK206=MAX(AI206:AK206),"DAX&amp;NIKKEI"),""))</f>
        <v/>
      </c>
      <c r="AQ206" s="3">
        <f t="shared" si="128"/>
        <v>42045</v>
      </c>
      <c r="AR206" cm="1">
        <f t="array" ref="AR206">IF(AM206="BASE",AE206,_xlfn.IFS(AN206="DAX",AG206,AN206="NIKKEI",AH206,AN206="SP",AF206,AN206="",MAX(AI206:AK206)))</f>
        <v>0.79070252308875211</v>
      </c>
      <c r="AS206" s="4">
        <f t="shared" si="100"/>
        <v>0.80072628395940471</v>
      </c>
      <c r="AT206" s="4">
        <f t="shared" si="101"/>
        <v>0.77258200443546077</v>
      </c>
      <c r="AU206" s="4">
        <f t="shared" si="102"/>
        <v>3.0617509086641307E-5</v>
      </c>
      <c r="AV206" s="4">
        <f t="shared" si="103"/>
        <v>6.9858998182071913E-4</v>
      </c>
      <c r="AW206" s="4">
        <f t="shared" si="104"/>
        <v>4.3827581103931083E-2</v>
      </c>
      <c r="AX206" s="4">
        <f t="shared" si="105"/>
        <v>8.4494194892611955E-3</v>
      </c>
      <c r="AY206" s="4">
        <f t="shared" si="106"/>
        <v>4.1271722213979045E-3</v>
      </c>
      <c r="AZ206" s="4">
        <f t="shared" si="107"/>
        <v>6.8192646233723817</v>
      </c>
      <c r="BA206" s="6" t="str">
        <f t="shared" si="108"/>
        <v>STRENGTHEN</v>
      </c>
      <c r="BB206" s="4">
        <f t="shared" si="109"/>
        <v>0.1</v>
      </c>
      <c r="BC206" s="4">
        <f t="shared" si="110"/>
        <v>0.60295548643614738</v>
      </c>
      <c r="BD206" s="4">
        <f t="shared" si="111"/>
        <v>0.77882552653643133</v>
      </c>
      <c r="BE206" s="4">
        <f t="shared" si="129"/>
        <v>0.05</v>
      </c>
      <c r="BF206" s="4" t="str">
        <f t="shared" si="130"/>
        <v/>
      </c>
      <c r="BG206" s="4" t="str">
        <f t="shared" si="131"/>
        <v/>
      </c>
      <c r="BH206" s="4" t="str">
        <f t="shared" si="132"/>
        <v/>
      </c>
      <c r="BI206" s="4" t="str">
        <f t="shared" si="133"/>
        <v/>
      </c>
      <c r="BJ206" s="4" t="str">
        <f t="shared" si="134"/>
        <v/>
      </c>
      <c r="BK206" s="4" t="str">
        <f t="shared" si="135"/>
        <v/>
      </c>
      <c r="BS206" s="3" t="str">
        <f t="shared" si="112"/>
        <v/>
      </c>
      <c r="BT206" s="5">
        <f t="shared" si="113"/>
        <v>2.8144279523943938E-2</v>
      </c>
      <c r="BU206" s="3"/>
    </row>
    <row r="207" spans="1:73" x14ac:dyDescent="0.2">
      <c r="A207" s="1">
        <v>42046</v>
      </c>
      <c r="C207">
        <v>0.79143471455791836</v>
      </c>
      <c r="D207">
        <v>0.7950950639409432</v>
      </c>
      <c r="E207">
        <v>0.79158261322481904</v>
      </c>
      <c r="F207">
        <v>0.79480099682813965</v>
      </c>
      <c r="G207">
        <v>0.79512868880785448</v>
      </c>
      <c r="H207">
        <v>0.79845213311792029</v>
      </c>
      <c r="I207">
        <v>0.79480155463625424</v>
      </c>
      <c r="J207">
        <v>0.79850575208891006</v>
      </c>
      <c r="M207">
        <f>'[1]CAC_SWISS (-SP-NIKKEI-DAX)'!AC292</f>
        <v>0</v>
      </c>
      <c r="N207">
        <f>'[1]CAC_SWISS_SP (-NIKKEI-DAX)'!AD292</f>
        <v>0</v>
      </c>
      <c r="O207">
        <f>'[1]CAC_SWISS_DAX (-SP-NIKKEI)'!AD292</f>
        <v>0</v>
      </c>
      <c r="P207">
        <f>'[1]CAC_SWISS_NIKKEI (-SP-DAX)'!AD292</f>
        <v>0</v>
      </c>
      <c r="Q207">
        <f>'[1]CAC_SWISS_DAX_SP (-NIKKEI)'!AF292</f>
        <v>0</v>
      </c>
      <c r="R207">
        <f>'[1]CAC_SWISS_SP_NIKKEI (-DAX)'!AF292</f>
        <v>0</v>
      </c>
      <c r="S207">
        <f>'[1]CAC_SWISS_DAX_NIKKEI (-SP)'!AF292</f>
        <v>0</v>
      </c>
      <c r="V207" t="str">
        <f t="shared" si="122"/>
        <v>BASE</v>
      </c>
      <c r="W207" t="str">
        <f t="shared" si="123"/>
        <v>BASE+SP</v>
      </c>
      <c r="X207" t="str">
        <f t="shared" si="124"/>
        <v>BASE+DAX</v>
      </c>
      <c r="Y207" t="str">
        <f t="shared" si="125"/>
        <v>BASE+NIKKEI</v>
      </c>
      <c r="Z207" s="2" t="str">
        <f t="shared" si="126"/>
        <v>- NIKKEI</v>
      </c>
      <c r="AA207" s="2" t="str">
        <f t="shared" si="99"/>
        <v>- DAX</v>
      </c>
      <c r="AB207" s="2" t="str">
        <f t="shared" si="114"/>
        <v>- SP</v>
      </c>
      <c r="AE207">
        <f t="shared" si="115"/>
        <v>0.79143471455791836</v>
      </c>
      <c r="AF207">
        <f t="shared" si="116"/>
        <v>0.7950950639409432</v>
      </c>
      <c r="AG207">
        <f t="shared" si="117"/>
        <v>0.79158261322481904</v>
      </c>
      <c r="AH207">
        <f t="shared" si="118"/>
        <v>0.79480099682813965</v>
      </c>
      <c r="AI207">
        <f t="shared" si="119"/>
        <v>0.79512868880785448</v>
      </c>
      <c r="AJ207">
        <f t="shared" si="120"/>
        <v>0.79845213311792029</v>
      </c>
      <c r="AK207">
        <f t="shared" si="121"/>
        <v>0.79480155463625424</v>
      </c>
      <c r="AM207" t="str">
        <f t="shared" si="127"/>
        <v>BASE</v>
      </c>
      <c r="AN207" t="str" cm="1">
        <f t="array" ref="AN207">IF(AM207="",_xlfn.IFS(AF207=MAX(AF207:AH207),"SP",AG207=MAX(AF207:AH207),"DAX",AH207=MAX(AF207:AH207),"NIKKEI",MAX(AF207:AH207)=0,""),"")</f>
        <v/>
      </c>
      <c r="AO207" t="str" cm="1">
        <f t="array" ref="AO207">IF(AM207="BASE","",IF(MAX(AF207:AH207)=0,_xlfn.IFS(AI207=MAX(AI207:AK207),"SP&amp;DAX",AJ207=MAX(AI207:AK207),"SP&amp;NIKKEI",AK207=MAX(AI207:AK207),"DAX&amp;NIKKEI"),""))</f>
        <v/>
      </c>
      <c r="AQ207" s="3">
        <f t="shared" si="128"/>
        <v>42046</v>
      </c>
      <c r="AR207" cm="1">
        <f t="array" ref="AR207">IF(AM207="BASE",AE207,_xlfn.IFS(AN207="DAX",AG207,AN207="NIKKEI",AH207,AN207="SP",AF207,AN207="",MAX(AI207:AK207)))</f>
        <v>0.79143471455791836</v>
      </c>
      <c r="AS207" s="4">
        <f t="shared" si="100"/>
        <v>0.79878525502836562</v>
      </c>
      <c r="AT207" s="4">
        <f t="shared" si="101"/>
        <v>0.77367947548859117</v>
      </c>
      <c r="AU207" s="4">
        <f t="shared" si="102"/>
        <v>2.4647379779583171E-5</v>
      </c>
      <c r="AV207" s="4">
        <f t="shared" si="103"/>
        <v>7.2160884940395981E-4</v>
      </c>
      <c r="AW207" s="4">
        <f t="shared" si="104"/>
        <v>3.4156149553794424E-2</v>
      </c>
      <c r="AX207" s="4">
        <f t="shared" si="105"/>
        <v>8.5799276629227351E-3</v>
      </c>
      <c r="AY207" s="4">
        <f t="shared" si="106"/>
        <v>4.1105857205558328E-3</v>
      </c>
      <c r="AZ207" s="4">
        <f t="shared" si="107"/>
        <v>6.1075917756021498</v>
      </c>
      <c r="BA207" s="6" t="str">
        <f t="shared" si="108"/>
        <v>STRENGTHEN</v>
      </c>
      <c r="BB207" s="4">
        <f t="shared" si="109"/>
        <v>0.1</v>
      </c>
      <c r="BC207" s="4">
        <f t="shared" si="110"/>
        <v>0.60295548643614738</v>
      </c>
      <c r="BD207" s="4">
        <f t="shared" si="111"/>
        <v>0.77882552653643133</v>
      </c>
      <c r="BE207" s="4">
        <f t="shared" si="129"/>
        <v>0.05</v>
      </c>
      <c r="BF207" s="4" t="str">
        <f t="shared" si="130"/>
        <v/>
      </c>
      <c r="BG207" s="4" t="str">
        <f t="shared" si="131"/>
        <v/>
      </c>
      <c r="BH207" s="4" t="str">
        <f t="shared" si="132"/>
        <v/>
      </c>
      <c r="BI207" s="4" t="str">
        <f t="shared" si="133"/>
        <v/>
      </c>
      <c r="BJ207" s="4" t="str">
        <f t="shared" si="134"/>
        <v/>
      </c>
      <c r="BK207" s="4" t="str">
        <f t="shared" si="135"/>
        <v/>
      </c>
      <c r="BS207" s="3" t="str">
        <f t="shared" si="112"/>
        <v/>
      </c>
      <c r="BT207" s="5">
        <f t="shared" si="113"/>
        <v>2.5105779539774442E-2</v>
      </c>
      <c r="BU207" s="3"/>
    </row>
    <row r="208" spans="1:73" x14ac:dyDescent="0.2">
      <c r="A208" s="1">
        <v>42047</v>
      </c>
      <c r="C208">
        <v>0.76807670126135608</v>
      </c>
      <c r="D208">
        <v>0.77213638465834611</v>
      </c>
      <c r="E208">
        <v>0.76828066046745314</v>
      </c>
      <c r="F208">
        <v>0.77163879490124976</v>
      </c>
      <c r="G208">
        <v>0.77219768617019591</v>
      </c>
      <c r="H208">
        <v>0.7756659218025751</v>
      </c>
      <c r="I208">
        <v>0.77164129235569201</v>
      </c>
      <c r="J208">
        <v>0.77569098195691821</v>
      </c>
      <c r="M208">
        <f>'[1]CAC_SWISS (-SP-NIKKEI-DAX)'!AC293</f>
        <v>0</v>
      </c>
      <c r="N208">
        <f>'[1]CAC_SWISS_SP (-NIKKEI-DAX)'!AD293</f>
        <v>0</v>
      </c>
      <c r="O208">
        <f>'[1]CAC_SWISS_DAX (-SP-NIKKEI)'!AD293</f>
        <v>0</v>
      </c>
      <c r="P208">
        <f>'[1]CAC_SWISS_NIKKEI (-SP-DAX)'!AD293</f>
        <v>0</v>
      </c>
      <c r="Q208">
        <f>'[1]CAC_SWISS_DAX_SP (-NIKKEI)'!AF293</f>
        <v>0</v>
      </c>
      <c r="R208">
        <f>'[1]CAC_SWISS_SP_NIKKEI (-DAX)'!AF293</f>
        <v>0</v>
      </c>
      <c r="S208">
        <f>'[1]CAC_SWISS_DAX_NIKKEI (-SP)'!AF293</f>
        <v>0</v>
      </c>
      <c r="V208" t="str">
        <f t="shared" si="122"/>
        <v>BASE</v>
      </c>
      <c r="W208" t="str">
        <f t="shared" si="123"/>
        <v>BASE+SP</v>
      </c>
      <c r="X208" t="str">
        <f t="shared" si="124"/>
        <v>BASE+DAX</v>
      </c>
      <c r="Y208" t="str">
        <f t="shared" si="125"/>
        <v>BASE+NIKKEI</v>
      </c>
      <c r="Z208" s="2" t="str">
        <f t="shared" si="126"/>
        <v>- NIKKEI</v>
      </c>
      <c r="AA208" s="2" t="str">
        <f t="shared" si="99"/>
        <v>- DAX</v>
      </c>
      <c r="AB208" s="2" t="str">
        <f t="shared" si="114"/>
        <v>- SP</v>
      </c>
      <c r="AE208">
        <f t="shared" si="115"/>
        <v>0.76807670126135608</v>
      </c>
      <c r="AF208">
        <f t="shared" si="116"/>
        <v>0.77213638465834611</v>
      </c>
      <c r="AG208">
        <f t="shared" si="117"/>
        <v>0.76828066046745314</v>
      </c>
      <c r="AH208">
        <f t="shared" si="118"/>
        <v>0.77163879490124976</v>
      </c>
      <c r="AI208">
        <f t="shared" si="119"/>
        <v>0.77219768617019591</v>
      </c>
      <c r="AJ208">
        <f t="shared" si="120"/>
        <v>0.7756659218025751</v>
      </c>
      <c r="AK208">
        <f t="shared" si="121"/>
        <v>0.77164129235569201</v>
      </c>
      <c r="AM208" t="str">
        <f t="shared" si="127"/>
        <v>BASE</v>
      </c>
      <c r="AN208" t="str" cm="1">
        <f t="array" ref="AN208">IF(AM208="",_xlfn.IFS(AF208=MAX(AF208:AH208),"SP",AG208=MAX(AF208:AH208),"DAX",AH208=MAX(AF208:AH208),"NIKKEI",MAX(AF208:AH208)=0,""),"")</f>
        <v/>
      </c>
      <c r="AO208" t="str" cm="1">
        <f t="array" ref="AO208">IF(AM208="BASE","",IF(MAX(AF208:AH208)=0,_xlfn.IFS(AI208=MAX(AI208:AK208),"SP&amp;DAX",AJ208=MAX(AI208:AK208),"SP&amp;NIKKEI",AK208=MAX(AI208:AK208),"DAX&amp;NIKKEI"),""))</f>
        <v/>
      </c>
      <c r="AQ208" s="3">
        <f t="shared" si="128"/>
        <v>42047</v>
      </c>
      <c r="AR208" cm="1">
        <f t="array" ref="AR208">IF(AM208="BASE",AE208,_xlfn.IFS(AN208="DAX",AG208,AN208="NIKKEI",AH208,AN208="SP",AF208,AN208="",MAX(AI208:AK208)))</f>
        <v>0.76807670126135608</v>
      </c>
      <c r="AS208" s="4">
        <f t="shared" si="100"/>
        <v>0.79492030409620218</v>
      </c>
      <c r="AT208" s="4">
        <f t="shared" si="101"/>
        <v>0.77468797575134973</v>
      </c>
      <c r="AU208" s="4">
        <f t="shared" si="102"/>
        <v>1.0582271780852343E-4</v>
      </c>
      <c r="AV208" s="4">
        <f t="shared" si="103"/>
        <v>7.3669514560074326E-4</v>
      </c>
      <c r="AW208" s="4">
        <f t="shared" si="104"/>
        <v>0.14364519494998104</v>
      </c>
      <c r="AX208" s="4">
        <f t="shared" si="105"/>
        <v>8.7553490953910622E-3</v>
      </c>
      <c r="AY208" s="4">
        <f t="shared" si="106"/>
        <v>5.0315181300346328E-3</v>
      </c>
      <c r="AZ208" s="4">
        <f t="shared" si="107"/>
        <v>4.0211180446870785</v>
      </c>
      <c r="BA208" s="6" t="str">
        <f t="shared" si="108"/>
        <v>STRENGTHEN</v>
      </c>
      <c r="BB208" s="4">
        <f t="shared" si="109"/>
        <v>0.1</v>
      </c>
      <c r="BC208" s="4">
        <f t="shared" si="110"/>
        <v>0.60295548643614738</v>
      </c>
      <c r="BD208" s="4">
        <f t="shared" si="111"/>
        <v>0.77882552653643133</v>
      </c>
      <c r="BE208" s="4">
        <f t="shared" si="129"/>
        <v>0.05</v>
      </c>
      <c r="BF208" s="4" t="str">
        <f t="shared" si="130"/>
        <v/>
      </c>
      <c r="BG208" s="4" t="str">
        <f t="shared" si="131"/>
        <v/>
      </c>
      <c r="BH208" s="4" t="str">
        <f t="shared" si="132"/>
        <v/>
      </c>
      <c r="BI208" s="4" t="str">
        <f t="shared" si="133"/>
        <v/>
      </c>
      <c r="BJ208" s="4" t="str">
        <f t="shared" si="134"/>
        <v/>
      </c>
      <c r="BK208" s="4" t="str">
        <f t="shared" si="135"/>
        <v/>
      </c>
      <c r="BS208" s="3" t="str">
        <f t="shared" si="112"/>
        <v/>
      </c>
      <c r="BT208" s="5">
        <f t="shared" si="113"/>
        <v>2.0232328344852446E-2</v>
      </c>
      <c r="BU208" s="3"/>
    </row>
    <row r="209" spans="1:73" x14ac:dyDescent="0.2">
      <c r="A209" s="1">
        <v>42048</v>
      </c>
      <c r="C209">
        <v>0.76790729340580854</v>
      </c>
      <c r="D209">
        <v>0.77196154530941985</v>
      </c>
      <c r="E209">
        <v>0.76824082356490564</v>
      </c>
      <c r="F209">
        <v>0.7716435530391097</v>
      </c>
      <c r="G209">
        <v>0.77209229529619583</v>
      </c>
      <c r="H209">
        <v>0.77562257447786487</v>
      </c>
      <c r="I209">
        <v>0.77169169505334678</v>
      </c>
      <c r="J209">
        <v>0.77562258485331703</v>
      </c>
      <c r="M209">
        <f>'[1]CAC_SWISS (-SP-NIKKEI-DAX)'!AC294</f>
        <v>0</v>
      </c>
      <c r="N209">
        <f>'[1]CAC_SWISS_SP (-NIKKEI-DAX)'!AD294</f>
        <v>0</v>
      </c>
      <c r="O209">
        <f>'[1]CAC_SWISS_DAX (-SP-NIKKEI)'!AD294</f>
        <v>0</v>
      </c>
      <c r="P209">
        <f>'[1]CAC_SWISS_NIKKEI (-SP-DAX)'!AD294</f>
        <v>0</v>
      </c>
      <c r="Q209">
        <f>'[1]CAC_SWISS_DAX_SP (-NIKKEI)'!AF294</f>
        <v>0</v>
      </c>
      <c r="R209">
        <f>'[1]CAC_SWISS_SP_NIKKEI (-DAX)'!AF294</f>
        <v>0</v>
      </c>
      <c r="S209">
        <f>'[1]CAC_SWISS_DAX_NIKKEI (-SP)'!AF294</f>
        <v>0</v>
      </c>
      <c r="V209" t="str">
        <f t="shared" si="122"/>
        <v>BASE</v>
      </c>
      <c r="W209" t="str">
        <f t="shared" si="123"/>
        <v>BASE+SP</v>
      </c>
      <c r="X209" t="str">
        <f t="shared" si="124"/>
        <v>BASE+DAX</v>
      </c>
      <c r="Y209" t="str">
        <f t="shared" si="125"/>
        <v>BASE+NIKKEI</v>
      </c>
      <c r="Z209" s="2" t="str">
        <f t="shared" si="126"/>
        <v>- NIKKEI</v>
      </c>
      <c r="AA209" s="2" t="str">
        <f t="shared" si="99"/>
        <v>- DAX</v>
      </c>
      <c r="AB209" s="2" t="str">
        <f t="shared" si="114"/>
        <v>- SP</v>
      </c>
      <c r="AE209">
        <f t="shared" si="115"/>
        <v>0.76790729340580854</v>
      </c>
      <c r="AF209">
        <f t="shared" si="116"/>
        <v>0.77196154530941985</v>
      </c>
      <c r="AG209">
        <f t="shared" si="117"/>
        <v>0.76824082356490564</v>
      </c>
      <c r="AH209">
        <f t="shared" si="118"/>
        <v>0.7716435530391097</v>
      </c>
      <c r="AI209">
        <f t="shared" si="119"/>
        <v>0.77209229529619583</v>
      </c>
      <c r="AJ209">
        <f t="shared" si="120"/>
        <v>0.77562257447786487</v>
      </c>
      <c r="AK209">
        <f t="shared" si="121"/>
        <v>0.77169169505334678</v>
      </c>
      <c r="AM209" t="str">
        <f t="shared" si="127"/>
        <v>BASE</v>
      </c>
      <c r="AN209" t="str" cm="1">
        <f t="array" ref="AN209">IF(AM209="",_xlfn.IFS(AF209=MAX(AF209:AH209),"SP",AG209=MAX(AF209:AH209),"DAX",AH209=MAX(AF209:AH209),"NIKKEI",MAX(AF209:AH209)=0,""),"")</f>
        <v/>
      </c>
      <c r="AO209" t="str" cm="1">
        <f t="array" ref="AO209">IF(AM209="BASE","",IF(MAX(AF209:AH209)=0,_xlfn.IFS(AI209=MAX(AI209:AK209),"SP&amp;DAX",AJ209=MAX(AI209:AK209),"SP&amp;NIKKEI",AK209=MAX(AI209:AK209),"DAX&amp;NIKKEI"),""))</f>
        <v/>
      </c>
      <c r="AQ209" s="3">
        <f t="shared" si="128"/>
        <v>42048</v>
      </c>
      <c r="AR209" cm="1">
        <f t="array" ref="AR209">IF(AM209="BASE",AE209,_xlfn.IFS(AN209="DAX",AG209,AN209="NIKKEI",AH209,AN209="SP",AF209,AN209="",MAX(AI209:AK209)))</f>
        <v>0.76790729340580854</v>
      </c>
      <c r="AS209" s="4">
        <f t="shared" si="100"/>
        <v>0.79177517061312419</v>
      </c>
      <c r="AT209" s="4">
        <f t="shared" si="101"/>
        <v>0.77545312413998557</v>
      </c>
      <c r="AU209" s="4">
        <f t="shared" si="102"/>
        <v>1.73721093266345E-4</v>
      </c>
      <c r="AV209" s="4">
        <f t="shared" si="103"/>
        <v>7.4475164060392449E-4</v>
      </c>
      <c r="AW209" s="4">
        <f t="shared" si="104"/>
        <v>0.23326043716462755</v>
      </c>
      <c r="AX209" s="4">
        <f t="shared" si="105"/>
        <v>8.8733992509564576E-3</v>
      </c>
      <c r="AY209" s="4">
        <f t="shared" si="106"/>
        <v>5.6804174264496604E-3</v>
      </c>
      <c r="AZ209" s="4">
        <f t="shared" si="107"/>
        <v>1.8394355997651382</v>
      </c>
      <c r="BA209" s="6" t="str">
        <f t="shared" si="108"/>
        <v>NEUTRAL</v>
      </c>
      <c r="BB209" s="4">
        <f t="shared" si="109"/>
        <v>0.1</v>
      </c>
      <c r="BC209" s="4">
        <f t="shared" si="110"/>
        <v>0.60295548643614738</v>
      </c>
      <c r="BD209" s="4">
        <f t="shared" si="111"/>
        <v>0.77882552653643133</v>
      </c>
      <c r="BE209" s="4">
        <f t="shared" si="129"/>
        <v>0.05</v>
      </c>
      <c r="BF209" s="4" t="str">
        <f t="shared" si="130"/>
        <v/>
      </c>
      <c r="BG209" s="4" t="str">
        <f t="shared" si="131"/>
        <v/>
      </c>
      <c r="BH209" s="4" t="str">
        <f t="shared" si="132"/>
        <v/>
      </c>
      <c r="BI209" s="4" t="str">
        <f t="shared" si="133"/>
        <v/>
      </c>
      <c r="BJ209" s="4" t="str">
        <f t="shared" si="134"/>
        <v/>
      </c>
      <c r="BK209" s="4" t="str">
        <f t="shared" si="135"/>
        <v/>
      </c>
      <c r="BS209" s="3" t="str">
        <f t="shared" si="112"/>
        <v/>
      </c>
      <c r="BT209" s="5">
        <f t="shared" si="113"/>
        <v>1.6322046473138618E-2</v>
      </c>
      <c r="BU209" s="3"/>
    </row>
    <row r="210" spans="1:73" x14ac:dyDescent="0.2">
      <c r="A210" s="1">
        <v>42051</v>
      </c>
      <c r="C210">
        <v>0.75899505779417187</v>
      </c>
      <c r="D210">
        <v>0.76320474109234648</v>
      </c>
      <c r="E210">
        <v>0.75932039139875385</v>
      </c>
      <c r="F210">
        <v>0.76306681780494678</v>
      </c>
      <c r="G210">
        <v>0.76332658384153806</v>
      </c>
      <c r="H210">
        <v>0.7671764942953514</v>
      </c>
      <c r="I210">
        <v>0.7631127786982248</v>
      </c>
      <c r="J210">
        <v>0.76717652444530393</v>
      </c>
      <c r="M210">
        <f>'[1]CAC_SWISS (-SP-NIKKEI-DAX)'!AC295</f>
        <v>0</v>
      </c>
      <c r="N210">
        <f>'[1]CAC_SWISS_SP (-NIKKEI-DAX)'!AD295</f>
        <v>0</v>
      </c>
      <c r="O210">
        <f>'[1]CAC_SWISS_DAX (-SP-NIKKEI)'!AD295</f>
        <v>0</v>
      </c>
      <c r="P210">
        <f>'[1]CAC_SWISS_NIKKEI (-SP-DAX)'!AD295</f>
        <v>0</v>
      </c>
      <c r="Q210">
        <f>'[1]CAC_SWISS_DAX_SP (-NIKKEI)'!AF295</f>
        <v>0</v>
      </c>
      <c r="R210">
        <f>'[1]CAC_SWISS_SP_NIKKEI (-DAX)'!AF295</f>
        <v>0</v>
      </c>
      <c r="S210">
        <f>'[1]CAC_SWISS_DAX_NIKKEI (-SP)'!AF295</f>
        <v>0</v>
      </c>
      <c r="V210" t="str">
        <f t="shared" si="122"/>
        <v>BASE</v>
      </c>
      <c r="W210" t="str">
        <f t="shared" si="123"/>
        <v>BASE+SP</v>
      </c>
      <c r="X210" t="str">
        <f t="shared" si="124"/>
        <v>BASE+DAX</v>
      </c>
      <c r="Y210" t="str">
        <f t="shared" si="125"/>
        <v>BASE+NIKKEI</v>
      </c>
      <c r="Z210" s="2" t="str">
        <f t="shared" si="126"/>
        <v>- NIKKEI</v>
      </c>
      <c r="AA210" s="2" t="str">
        <f t="shared" si="99"/>
        <v>- DAX</v>
      </c>
      <c r="AB210" s="2" t="str">
        <f t="shared" si="114"/>
        <v>- SP</v>
      </c>
      <c r="AE210">
        <f t="shared" si="115"/>
        <v>0.75899505779417187</v>
      </c>
      <c r="AF210">
        <f t="shared" si="116"/>
        <v>0.76320474109234648</v>
      </c>
      <c r="AG210">
        <f t="shared" si="117"/>
        <v>0.75932039139875385</v>
      </c>
      <c r="AH210">
        <f t="shared" si="118"/>
        <v>0.76306681780494678</v>
      </c>
      <c r="AI210">
        <f t="shared" si="119"/>
        <v>0.76332658384153806</v>
      </c>
      <c r="AJ210">
        <f t="shared" si="120"/>
        <v>0.7671764942953514</v>
      </c>
      <c r="AK210">
        <f t="shared" si="121"/>
        <v>0.7631127786982248</v>
      </c>
      <c r="AM210" t="str">
        <f t="shared" si="127"/>
        <v>BASE</v>
      </c>
      <c r="AN210" t="str" cm="1">
        <f t="array" ref="AN210">IF(AM210="",_xlfn.IFS(AF210=MAX(AF210:AH210),"SP",AG210=MAX(AF210:AH210),"DAX",AH210=MAX(AF210:AH210),"NIKKEI",MAX(AF210:AH210)=0,""),"")</f>
        <v/>
      </c>
      <c r="AO210" t="str" cm="1">
        <f t="array" ref="AO210">IF(AM210="BASE","",IF(MAX(AF210:AH210)=0,_xlfn.IFS(AI210=MAX(AI210:AK210),"SP&amp;DAX",AJ210=MAX(AI210:AK210),"SP&amp;NIKKEI",AK210=MAX(AI210:AK210),"DAX&amp;NIKKEI"),""))</f>
        <v/>
      </c>
      <c r="AQ210" s="3">
        <f t="shared" si="128"/>
        <v>42051</v>
      </c>
      <c r="AR210" cm="1">
        <f t="array" ref="AR210">IF(AM210="BASE",AE210,_xlfn.IFS(AN210="DAX",AG210,AN210="NIKKEI",AH210,AN210="SP",AF210,AN210="",MAX(AI210:AK210)))</f>
        <v>0.75899505779417187</v>
      </c>
      <c r="AS210" s="4">
        <f t="shared" si="100"/>
        <v>0.78755466610780456</v>
      </c>
      <c r="AT210" s="4">
        <f t="shared" si="101"/>
        <v>0.77621663801653473</v>
      </c>
      <c r="AU210" s="4">
        <f t="shared" si="102"/>
        <v>2.634521894895605E-4</v>
      </c>
      <c r="AV210" s="4">
        <f t="shared" si="103"/>
        <v>7.5453299327817589E-4</v>
      </c>
      <c r="AW210" s="4">
        <f t="shared" si="104"/>
        <v>0.34915927048458811</v>
      </c>
      <c r="AX210" s="4">
        <f t="shared" si="105"/>
        <v>9.0221780048068603E-3</v>
      </c>
      <c r="AY210" s="4">
        <f t="shared" si="106"/>
        <v>6.4370706703064532E-3</v>
      </c>
      <c r="AZ210" s="4">
        <f t="shared" si="107"/>
        <v>1.2566841493516443</v>
      </c>
      <c r="BA210" s="6" t="str">
        <f t="shared" si="108"/>
        <v>NEUTRAL</v>
      </c>
      <c r="BB210" s="4">
        <f t="shared" si="109"/>
        <v>0.1</v>
      </c>
      <c r="BC210" s="4">
        <f t="shared" si="110"/>
        <v>0.60295548643614738</v>
      </c>
      <c r="BD210" s="4">
        <f t="shared" si="111"/>
        <v>0.77882552653643133</v>
      </c>
      <c r="BE210" s="4">
        <f t="shared" si="129"/>
        <v>0.05</v>
      </c>
      <c r="BF210" s="4" t="str">
        <f t="shared" si="130"/>
        <v/>
      </c>
      <c r="BG210" s="4" t="str">
        <f t="shared" si="131"/>
        <v/>
      </c>
      <c r="BH210" s="4" t="str">
        <f t="shared" si="132"/>
        <v/>
      </c>
      <c r="BI210" s="4" t="str">
        <f t="shared" si="133"/>
        <v/>
      </c>
      <c r="BJ210" s="4" t="str">
        <f t="shared" si="134"/>
        <v/>
      </c>
      <c r="BK210" s="4" t="str">
        <f t="shared" si="135"/>
        <v/>
      </c>
      <c r="BS210" s="3" t="str">
        <f t="shared" si="112"/>
        <v/>
      </c>
      <c r="BT210" s="5">
        <f t="shared" si="113"/>
        <v>1.1338028091269825E-2</v>
      </c>
      <c r="BU210" s="3"/>
    </row>
    <row r="211" spans="1:73" x14ac:dyDescent="0.2">
      <c r="A211" s="1">
        <v>42052</v>
      </c>
      <c r="C211">
        <v>0.75298129883256559</v>
      </c>
      <c r="D211">
        <v>0.75745199394007512</v>
      </c>
      <c r="E211">
        <v>0.75358661181081643</v>
      </c>
      <c r="F211">
        <v>0.75720006821248431</v>
      </c>
      <c r="G211">
        <v>0.75782009803872341</v>
      </c>
      <c r="H211">
        <v>0.76213046796372885</v>
      </c>
      <c r="I211">
        <v>0.75745926036339206</v>
      </c>
      <c r="J211">
        <v>0.76222746518546913</v>
      </c>
      <c r="M211">
        <f>'[1]CAC_SWISS (-SP-NIKKEI-DAX)'!AC296</f>
        <v>0</v>
      </c>
      <c r="N211">
        <f>'[1]CAC_SWISS_SP (-NIKKEI-DAX)'!AD296</f>
        <v>0</v>
      </c>
      <c r="O211">
        <f>'[1]CAC_SWISS_DAX (-SP-NIKKEI)'!AD296</f>
        <v>0</v>
      </c>
      <c r="P211">
        <f>'[1]CAC_SWISS_NIKKEI (-SP-DAX)'!AD296</f>
        <v>0</v>
      </c>
      <c r="Q211">
        <f>'[1]CAC_SWISS_DAX_SP (-NIKKEI)'!AF296</f>
        <v>0</v>
      </c>
      <c r="R211">
        <f>'[1]CAC_SWISS_SP_NIKKEI (-DAX)'!AF296</f>
        <v>0</v>
      </c>
      <c r="S211">
        <f>'[1]CAC_SWISS_DAX_NIKKEI (-SP)'!AF296</f>
        <v>0</v>
      </c>
      <c r="V211" t="str">
        <f t="shared" si="122"/>
        <v>BASE</v>
      </c>
      <c r="W211" t="str">
        <f t="shared" si="123"/>
        <v>BASE+SP</v>
      </c>
      <c r="X211" t="str">
        <f t="shared" si="124"/>
        <v>BASE+DAX</v>
      </c>
      <c r="Y211" t="str">
        <f t="shared" si="125"/>
        <v>BASE+NIKKEI</v>
      </c>
      <c r="Z211" s="2" t="str">
        <f t="shared" si="126"/>
        <v>- NIKKEI</v>
      </c>
      <c r="AA211" s="2" t="str">
        <f t="shared" si="99"/>
        <v>- DAX</v>
      </c>
      <c r="AB211" s="2" t="str">
        <f t="shared" si="114"/>
        <v>- SP</v>
      </c>
      <c r="AE211">
        <f t="shared" si="115"/>
        <v>0.75298129883256559</v>
      </c>
      <c r="AF211">
        <f t="shared" si="116"/>
        <v>0.75745199394007512</v>
      </c>
      <c r="AG211">
        <f t="shared" si="117"/>
        <v>0.75358661181081643</v>
      </c>
      <c r="AH211">
        <f t="shared" si="118"/>
        <v>0.75720006821248431</v>
      </c>
      <c r="AI211">
        <f t="shared" si="119"/>
        <v>0.75782009803872341</v>
      </c>
      <c r="AJ211">
        <f t="shared" si="120"/>
        <v>0.76213046796372885</v>
      </c>
      <c r="AK211">
        <f t="shared" si="121"/>
        <v>0.75745926036339206</v>
      </c>
      <c r="AM211" t="str">
        <f t="shared" si="127"/>
        <v>BASE</v>
      </c>
      <c r="AN211" t="str" cm="1">
        <f t="array" ref="AN211">IF(AM211="",_xlfn.IFS(AF211=MAX(AF211:AH211),"SP",AG211=MAX(AF211:AH211),"DAX",AH211=MAX(AF211:AH211),"NIKKEI",MAX(AF211:AH211)=0,""),"")</f>
        <v/>
      </c>
      <c r="AO211" t="str" cm="1">
        <f t="array" ref="AO211">IF(AM211="BASE","",IF(MAX(AF211:AH211)=0,_xlfn.IFS(AI211=MAX(AI211:AK211),"SP&amp;DAX",AJ211=MAX(AI211:AK211),"SP&amp;NIKKEI",AK211=MAX(AI211:AK211),"DAX&amp;NIKKEI"),""))</f>
        <v/>
      </c>
      <c r="AQ211" s="3">
        <f t="shared" si="128"/>
        <v>42052</v>
      </c>
      <c r="AR211" cm="1">
        <f t="array" ref="AR211">IF(AM211="BASE",AE211,_xlfn.IFS(AN211="DAX",AG211,AN211="NIKKEI",AH211,AN211="SP",AF211,AN211="",MAX(AI211:AK211)))</f>
        <v>0.75298129883256559</v>
      </c>
      <c r="AS211" s="4">
        <f t="shared" si="100"/>
        <v>0.78258814690127354</v>
      </c>
      <c r="AT211" s="4">
        <f t="shared" si="101"/>
        <v>0.77700920486818081</v>
      </c>
      <c r="AU211" s="4">
        <f t="shared" si="102"/>
        <v>3.4355123604132894E-4</v>
      </c>
      <c r="AV211" s="4">
        <f t="shared" si="103"/>
        <v>7.6459276638484049E-4</v>
      </c>
      <c r="AW211" s="4">
        <f t="shared" si="104"/>
        <v>0.44932577333384055</v>
      </c>
      <c r="AX211" s="4">
        <f t="shared" si="105"/>
        <v>9.1602973913359094E-3</v>
      </c>
      <c r="AY211" s="4">
        <f t="shared" si="106"/>
        <v>7.0460612353164869E-3</v>
      </c>
      <c r="AZ211" s="4">
        <f t="shared" si="107"/>
        <v>0.60903503399021319</v>
      </c>
      <c r="BA211" s="6" t="str">
        <f t="shared" si="108"/>
        <v>NEUTRAL</v>
      </c>
      <c r="BB211" s="4">
        <f t="shared" si="109"/>
        <v>0.1</v>
      </c>
      <c r="BC211" s="4">
        <f t="shared" si="110"/>
        <v>0.60295548643614738</v>
      </c>
      <c r="BD211" s="4">
        <f t="shared" si="111"/>
        <v>0.77882552653643133</v>
      </c>
      <c r="BE211" s="4">
        <f t="shared" si="129"/>
        <v>0.05</v>
      </c>
      <c r="BF211" s="4" t="str">
        <f t="shared" si="130"/>
        <v/>
      </c>
      <c r="BG211" s="4" t="str">
        <f t="shared" si="131"/>
        <v/>
      </c>
      <c r="BH211" s="4" t="str">
        <f t="shared" si="132"/>
        <v/>
      </c>
      <c r="BI211" s="4" t="str">
        <f t="shared" si="133"/>
        <v/>
      </c>
      <c r="BJ211" s="4" t="str">
        <f t="shared" si="134"/>
        <v/>
      </c>
      <c r="BK211" s="4" t="str">
        <f t="shared" si="135"/>
        <v/>
      </c>
      <c r="BS211" s="3" t="str">
        <f t="shared" si="112"/>
        <v/>
      </c>
      <c r="BT211" s="5">
        <f t="shared" si="113"/>
        <v>5.5789420330927264E-3</v>
      </c>
      <c r="BU211" s="3"/>
    </row>
    <row r="212" spans="1:73" x14ac:dyDescent="0.2">
      <c r="A212" s="1">
        <v>42053</v>
      </c>
      <c r="C212">
        <v>0.74133572423379235</v>
      </c>
      <c r="D212">
        <v>0.74589482895545034</v>
      </c>
      <c r="E212">
        <v>0.74163542656340165</v>
      </c>
      <c r="F212">
        <v>0.74645819983879524</v>
      </c>
      <c r="G212">
        <v>0.74605744717306799</v>
      </c>
      <c r="H212">
        <v>0.75117035976496405</v>
      </c>
      <c r="I212">
        <v>0.74649765140210633</v>
      </c>
      <c r="J212">
        <v>0.75117230039909533</v>
      </c>
      <c r="M212">
        <f>'[1]CAC_SWISS (-SP-NIKKEI-DAX)'!AC297</f>
        <v>0</v>
      </c>
      <c r="N212">
        <f>'[1]CAC_SWISS_SP (-NIKKEI-DAX)'!AD297</f>
        <v>0</v>
      </c>
      <c r="O212">
        <f>'[1]CAC_SWISS_DAX (-SP-NIKKEI)'!AD297</f>
        <v>0</v>
      </c>
      <c r="P212">
        <f>'[1]CAC_SWISS_NIKKEI (-SP-DAX)'!AD297</f>
        <v>0</v>
      </c>
      <c r="Q212">
        <f>'[1]CAC_SWISS_DAX_SP (-NIKKEI)'!AF297</f>
        <v>0</v>
      </c>
      <c r="R212">
        <f>'[1]CAC_SWISS_SP_NIKKEI (-DAX)'!AF297</f>
        <v>0</v>
      </c>
      <c r="S212">
        <f>'[1]CAC_SWISS_DAX_NIKKEI (-SP)'!AF297</f>
        <v>0</v>
      </c>
      <c r="V212" t="str">
        <f t="shared" si="122"/>
        <v>BASE</v>
      </c>
      <c r="W212" t="str">
        <f t="shared" si="123"/>
        <v>BASE+SP</v>
      </c>
      <c r="X212" t="str">
        <f t="shared" si="124"/>
        <v>BASE+DAX</v>
      </c>
      <c r="Y212" t="str">
        <f t="shared" si="125"/>
        <v>BASE+NIKKEI</v>
      </c>
      <c r="Z212" s="2" t="str">
        <f t="shared" si="126"/>
        <v>- NIKKEI</v>
      </c>
      <c r="AA212" s="2" t="str">
        <f t="shared" si="99"/>
        <v>- DAX</v>
      </c>
      <c r="AB212" s="2" t="str">
        <f t="shared" si="114"/>
        <v>- SP</v>
      </c>
      <c r="AE212">
        <f t="shared" si="115"/>
        <v>0.74133572423379235</v>
      </c>
      <c r="AF212">
        <f t="shared" si="116"/>
        <v>0.74589482895545034</v>
      </c>
      <c r="AG212">
        <f t="shared" si="117"/>
        <v>0.74163542656340165</v>
      </c>
      <c r="AH212">
        <f t="shared" si="118"/>
        <v>0.74645819983879524</v>
      </c>
      <c r="AI212">
        <f t="shared" si="119"/>
        <v>0.74605744717306799</v>
      </c>
      <c r="AJ212">
        <f t="shared" si="120"/>
        <v>0.75117035976496405</v>
      </c>
      <c r="AK212">
        <f t="shared" si="121"/>
        <v>0.74649765140210633</v>
      </c>
      <c r="AM212" t="str">
        <f t="shared" si="127"/>
        <v>BASE</v>
      </c>
      <c r="AN212" t="str" cm="1">
        <f t="array" ref="AN212">IF(AM212="",_xlfn.IFS(AF212=MAX(AF212:AH212),"SP",AG212=MAX(AF212:AH212),"DAX",AH212=MAX(AF212:AH212),"NIKKEI",MAX(AF212:AH212)=0,""),"")</f>
        <v/>
      </c>
      <c r="AO212" t="str" cm="1">
        <f t="array" ref="AO212">IF(AM212="BASE","",IF(MAX(AF212:AH212)=0,_xlfn.IFS(AI212=MAX(AI212:AK212),"SP&amp;DAX",AJ212=MAX(AI212:AK212),"SP&amp;NIKKEI",AK212=MAX(AI212:AK212),"DAX&amp;NIKKEI"),""))</f>
        <v/>
      </c>
      <c r="AQ212" s="3">
        <f t="shared" si="128"/>
        <v>42053</v>
      </c>
      <c r="AR212" cm="1">
        <f t="array" ref="AR212">IF(AM212="BASE",AE212,_xlfn.IFS(AN212="DAX",AG212,AN212="NIKKEI",AH212,AN212="SP",AF212,AN212="",MAX(AI212:AK212)))</f>
        <v>0.74133572423379235</v>
      </c>
      <c r="AS212" s="4">
        <f t="shared" si="100"/>
        <v>0.77685414934310948</v>
      </c>
      <c r="AT212" s="4">
        <f t="shared" si="101"/>
        <v>0.77772390916987333</v>
      </c>
      <c r="AU212" s="4">
        <f t="shared" si="102"/>
        <v>4.6734742906359174E-4</v>
      </c>
      <c r="AV212" s="4">
        <f t="shared" si="103"/>
        <v>7.6961252158999681E-4</v>
      </c>
      <c r="AW212" s="4">
        <f t="shared" si="104"/>
        <v>0.60725029278118514</v>
      </c>
      <c r="AX212" s="4">
        <f t="shared" si="105"/>
        <v>9.3126321794256128E-3</v>
      </c>
      <c r="AY212" s="4">
        <f t="shared" si="106"/>
        <v>7.8820678338973413E-3</v>
      </c>
      <c r="AZ212" s="4">
        <f t="shared" si="107"/>
        <v>-9.3395702740779227E-2</v>
      </c>
      <c r="BA212" s="6" t="str">
        <f t="shared" si="108"/>
        <v>NEUTRAL</v>
      </c>
      <c r="BB212" s="4">
        <f t="shared" si="109"/>
        <v>0.1</v>
      </c>
      <c r="BC212" s="4">
        <f t="shared" si="110"/>
        <v>0.60295548643614738</v>
      </c>
      <c r="BD212" s="4">
        <f t="shared" si="111"/>
        <v>0.77882552653643133</v>
      </c>
      <c r="BE212" s="4">
        <f t="shared" si="129"/>
        <v>0.05</v>
      </c>
      <c r="BF212" s="4" t="str">
        <f t="shared" si="130"/>
        <v/>
      </c>
      <c r="BG212" s="4" t="str">
        <f t="shared" si="131"/>
        <v/>
      </c>
      <c r="BH212" s="4" t="str">
        <f t="shared" si="132"/>
        <v/>
      </c>
      <c r="BI212" s="4" t="str">
        <f t="shared" si="133"/>
        <v/>
      </c>
      <c r="BJ212" s="4" t="str">
        <f t="shared" si="134"/>
        <v/>
      </c>
      <c r="BK212" s="4" t="str">
        <f t="shared" si="135"/>
        <v/>
      </c>
      <c r="BS212" s="3" t="str">
        <f t="shared" si="112"/>
        <v/>
      </c>
      <c r="BT212" s="5">
        <f t="shared" si="113"/>
        <v>-8.6975982676384955E-4</v>
      </c>
      <c r="BU212" s="3"/>
    </row>
    <row r="213" spans="1:73" x14ac:dyDescent="0.2">
      <c r="A213" s="1">
        <v>42054</v>
      </c>
      <c r="C213">
        <v>0.73734463127058569</v>
      </c>
      <c r="D213">
        <v>0.74295838292073269</v>
      </c>
      <c r="E213">
        <v>0.73747402706135567</v>
      </c>
      <c r="F213">
        <v>0.74235181187951349</v>
      </c>
      <c r="G213">
        <v>0.74300283213439944</v>
      </c>
      <c r="H213">
        <v>0.74778405500202205</v>
      </c>
      <c r="I213">
        <v>0.74235194386902459</v>
      </c>
      <c r="J213">
        <v>0.74780123295728906</v>
      </c>
      <c r="M213">
        <f>'[1]CAC_SWISS (-SP-NIKKEI-DAX)'!AC298</f>
        <v>0</v>
      </c>
      <c r="N213">
        <f>'[1]CAC_SWISS_SP (-NIKKEI-DAX)'!AD298</f>
        <v>0</v>
      </c>
      <c r="O213">
        <f>'[1]CAC_SWISS_DAX (-SP-NIKKEI)'!AD298</f>
        <v>0</v>
      </c>
      <c r="P213">
        <f>'[1]CAC_SWISS_NIKKEI (-SP-DAX)'!AD298</f>
        <v>0</v>
      </c>
      <c r="Q213">
        <f>'[1]CAC_SWISS_DAX_SP (-NIKKEI)'!AF298</f>
        <v>0</v>
      </c>
      <c r="R213">
        <f>'[1]CAC_SWISS_SP_NIKKEI (-DAX)'!AF298</f>
        <v>0</v>
      </c>
      <c r="S213">
        <f>'[1]CAC_SWISS_DAX_NIKKEI (-SP)'!AF298</f>
        <v>0</v>
      </c>
      <c r="V213" t="str">
        <f t="shared" si="122"/>
        <v>BASE</v>
      </c>
      <c r="W213" t="str">
        <f t="shared" si="123"/>
        <v>BASE+SP</v>
      </c>
      <c r="X213" t="str">
        <f t="shared" si="124"/>
        <v>BASE+DAX</v>
      </c>
      <c r="Y213" t="str">
        <f t="shared" si="125"/>
        <v>BASE+NIKKEI</v>
      </c>
      <c r="Z213" s="2" t="str">
        <f t="shared" si="126"/>
        <v>- NIKKEI</v>
      </c>
      <c r="AA213" s="2" t="str">
        <f t="shared" si="99"/>
        <v>- DAX</v>
      </c>
      <c r="AB213" s="2" t="str">
        <f t="shared" si="114"/>
        <v>- SP</v>
      </c>
      <c r="AE213">
        <f t="shared" si="115"/>
        <v>0.73734463127058569</v>
      </c>
      <c r="AF213">
        <f t="shared" si="116"/>
        <v>0.74295838292073269</v>
      </c>
      <c r="AG213">
        <f t="shared" si="117"/>
        <v>0.73747402706135567</v>
      </c>
      <c r="AH213">
        <f t="shared" si="118"/>
        <v>0.74235181187951349</v>
      </c>
      <c r="AI213">
        <f t="shared" si="119"/>
        <v>0.74300283213439944</v>
      </c>
      <c r="AJ213">
        <f t="shared" si="120"/>
        <v>0.74778405500202205</v>
      </c>
      <c r="AK213">
        <f t="shared" si="121"/>
        <v>0.74235194386902459</v>
      </c>
      <c r="AM213" t="str">
        <f t="shared" si="127"/>
        <v>BASE</v>
      </c>
      <c r="AN213" t="str" cm="1">
        <f t="array" ref="AN213">IF(AM213="",_xlfn.IFS(AF213=MAX(AF213:AH213),"SP",AG213=MAX(AF213:AH213),"DAX",AH213=MAX(AF213:AH213),"NIKKEI",MAX(AF213:AH213)=0,""),"")</f>
        <v/>
      </c>
      <c r="AO213" t="str" cm="1">
        <f t="array" ref="AO213">IF(AM213="BASE","",IF(MAX(AF213:AH213)=0,_xlfn.IFS(AI213=MAX(AI213:AK213),"SP&amp;DAX",AJ213=MAX(AI213:AK213),"SP&amp;NIKKEI",AK213=MAX(AI213:AK213),"DAX&amp;NIKKEI"),""))</f>
        <v/>
      </c>
      <c r="AQ213" s="3">
        <f t="shared" si="128"/>
        <v>42054</v>
      </c>
      <c r="AR213" cm="1">
        <f t="array" ref="AR213">IF(AM213="BASE",AE213,_xlfn.IFS(AN213="DAX",AG213,AN213="NIKKEI",AH213,AN213="SP",AF213,AN213="",MAX(AI213:AK213)))</f>
        <v>0.73734463127058569</v>
      </c>
      <c r="AS213" s="4">
        <f t="shared" si="100"/>
        <v>0.77050027119445441</v>
      </c>
      <c r="AT213" s="4">
        <f t="shared" si="101"/>
        <v>0.77855934949513894</v>
      </c>
      <c r="AU213" s="4">
        <f t="shared" si="102"/>
        <v>5.3177841159946469E-4</v>
      </c>
      <c r="AV213" s="4">
        <f t="shared" si="103"/>
        <v>7.727765818234479E-4</v>
      </c>
      <c r="AW213" s="4">
        <f t="shared" si="104"/>
        <v>0.68813991534872521</v>
      </c>
      <c r="AX213" s="4">
        <f t="shared" si="105"/>
        <v>9.3939149284847454E-3</v>
      </c>
      <c r="AY213" s="4">
        <f t="shared" si="106"/>
        <v>8.2845261057235744E-3</v>
      </c>
      <c r="AZ213" s="4">
        <f t="shared" si="107"/>
        <v>-0.85790411793568089</v>
      </c>
      <c r="BA213" s="6" t="str">
        <f t="shared" si="108"/>
        <v>NEUTRAL</v>
      </c>
      <c r="BB213" s="4">
        <f t="shared" si="109"/>
        <v>0.1</v>
      </c>
      <c r="BC213" s="4">
        <f t="shared" si="110"/>
        <v>0.60295548643614738</v>
      </c>
      <c r="BD213" s="4">
        <f t="shared" si="111"/>
        <v>0.77882552653643133</v>
      </c>
      <c r="BE213" s="4">
        <f t="shared" si="129"/>
        <v>0.05</v>
      </c>
      <c r="BF213" s="4" t="str">
        <f t="shared" si="130"/>
        <v/>
      </c>
      <c r="BG213" s="4" t="str">
        <f t="shared" si="131"/>
        <v/>
      </c>
      <c r="BH213" s="4" t="str">
        <f t="shared" si="132"/>
        <v/>
      </c>
      <c r="BI213" s="4" t="str">
        <f t="shared" si="133"/>
        <v/>
      </c>
      <c r="BJ213" s="4" t="str">
        <f t="shared" si="134"/>
        <v/>
      </c>
      <c r="BK213" s="4" t="str">
        <f t="shared" si="135"/>
        <v/>
      </c>
      <c r="BS213" s="3" t="str">
        <f t="shared" si="112"/>
        <v/>
      </c>
      <c r="BT213" s="5">
        <f t="shared" si="113"/>
        <v>-8.0590783006845301E-3</v>
      </c>
      <c r="BU213" s="3"/>
    </row>
    <row r="214" spans="1:73" x14ac:dyDescent="0.2">
      <c r="A214" s="1">
        <v>42055</v>
      </c>
      <c r="C214">
        <v>0.73781808828024142</v>
      </c>
      <c r="D214">
        <v>0.74533981147155925</v>
      </c>
      <c r="E214">
        <v>0.73786027128168408</v>
      </c>
      <c r="F214">
        <v>0.74241027468118514</v>
      </c>
      <c r="G214">
        <v>0.74534403877430844</v>
      </c>
      <c r="H214">
        <v>0.74960739943506338</v>
      </c>
      <c r="I214">
        <v>0.74242624851321848</v>
      </c>
      <c r="J214">
        <v>0.7496718542917491</v>
      </c>
      <c r="M214">
        <f>'[1]CAC_SWISS (-SP-NIKKEI-DAX)'!AC299</f>
        <v>0</v>
      </c>
      <c r="N214">
        <f>'[1]CAC_SWISS_SP (-NIKKEI-DAX)'!AD299</f>
        <v>0</v>
      </c>
      <c r="O214">
        <f>'[1]CAC_SWISS_DAX (-SP-NIKKEI)'!AD299</f>
        <v>0</v>
      </c>
      <c r="P214">
        <f>'[1]CAC_SWISS_NIKKEI (-SP-DAX)'!AD299</f>
        <v>0</v>
      </c>
      <c r="Q214">
        <f>'[1]CAC_SWISS_DAX_SP (-NIKKEI)'!AF299</f>
        <v>0</v>
      </c>
      <c r="R214">
        <f>'[1]CAC_SWISS_SP_NIKKEI (-DAX)'!AF299</f>
        <v>0</v>
      </c>
      <c r="S214">
        <f>'[1]CAC_SWISS_DAX_NIKKEI (-SP)'!AF299</f>
        <v>0</v>
      </c>
      <c r="V214" t="str">
        <f t="shared" si="122"/>
        <v>BASE</v>
      </c>
      <c r="W214" t="str">
        <f t="shared" si="123"/>
        <v>BASE+SP</v>
      </c>
      <c r="X214" t="str">
        <f t="shared" si="124"/>
        <v>BASE+DAX</v>
      </c>
      <c r="Y214" t="str">
        <f t="shared" si="125"/>
        <v>BASE+NIKKEI</v>
      </c>
      <c r="Z214" s="2" t="str">
        <f t="shared" si="126"/>
        <v>- NIKKEI</v>
      </c>
      <c r="AA214" s="2" t="str">
        <f t="shared" si="99"/>
        <v>- DAX</v>
      </c>
      <c r="AB214" s="2" t="str">
        <f t="shared" si="114"/>
        <v>- SP</v>
      </c>
      <c r="AE214">
        <f t="shared" si="115"/>
        <v>0.73781808828024142</v>
      </c>
      <c r="AF214">
        <f t="shared" si="116"/>
        <v>0.74533981147155925</v>
      </c>
      <c r="AG214">
        <f t="shared" si="117"/>
        <v>0.73786027128168408</v>
      </c>
      <c r="AH214">
        <f t="shared" si="118"/>
        <v>0.74241027468118514</v>
      </c>
      <c r="AI214">
        <f t="shared" si="119"/>
        <v>0.74534403877430844</v>
      </c>
      <c r="AJ214">
        <f t="shared" si="120"/>
        <v>0.74960739943506338</v>
      </c>
      <c r="AK214">
        <f t="shared" si="121"/>
        <v>0.74242624851321848</v>
      </c>
      <c r="AM214" t="str">
        <f t="shared" si="127"/>
        <v>BASE</v>
      </c>
      <c r="AN214" t="str" cm="1">
        <f t="array" ref="AN214">IF(AM214="",_xlfn.IFS(AF214=MAX(AF214:AH214),"SP",AG214=MAX(AF214:AH214),"DAX",AH214=MAX(AF214:AH214),"NIKKEI",MAX(AF214:AH214)=0,""),"")</f>
        <v/>
      </c>
      <c r="AO214" t="str" cm="1">
        <f t="array" ref="AO214">IF(AM214="BASE","",IF(MAX(AF214:AH214)=0,_xlfn.IFS(AI214=MAX(AI214:AK214),"SP&amp;DAX",AJ214=MAX(AI214:AK214),"SP&amp;NIKKEI",AK214=MAX(AI214:AK214),"DAX&amp;NIKKEI"),""))</f>
        <v/>
      </c>
      <c r="AQ214" s="3">
        <f t="shared" si="128"/>
        <v>42055</v>
      </c>
      <c r="AR214" cm="1">
        <f t="array" ref="AR214">IF(AM214="BASE",AE214,_xlfn.IFS(AN214="DAX",AG214,AN214="NIKKEI",AH214,AN214="SP",AF214,AN214="",MAX(AI214:AK214)))</f>
        <v>0.73781808828024142</v>
      </c>
      <c r="AS214" s="10">
        <f t="shared" si="100"/>
        <v>0.76421571939150179</v>
      </c>
      <c r="AT214" s="10">
        <f t="shared" si="101"/>
        <v>0.77939759758349647</v>
      </c>
      <c r="AU214" s="4">
        <f t="shared" si="102"/>
        <v>5.0548312061272861E-4</v>
      </c>
      <c r="AV214" s="4">
        <f t="shared" si="103"/>
        <v>7.7402357090453815E-4</v>
      </c>
      <c r="AW214" s="4">
        <f t="shared" si="104"/>
        <v>0.65305907935337393</v>
      </c>
      <c r="AX214" s="4">
        <f t="shared" si="105"/>
        <v>9.3745623963895266E-3</v>
      </c>
      <c r="AY214" s="4">
        <f t="shared" si="106"/>
        <v>8.1258097122295214E-3</v>
      </c>
      <c r="AZ214" s="4">
        <f t="shared" si="107"/>
        <v>-1.6194759339211136</v>
      </c>
      <c r="BA214" s="9" t="str">
        <f t="shared" si="108"/>
        <v>NEUTRAL</v>
      </c>
      <c r="BB214" s="10">
        <f t="shared" si="109"/>
        <v>0.1</v>
      </c>
      <c r="BC214" s="4">
        <f t="shared" si="110"/>
        <v>0.60295548643614738</v>
      </c>
      <c r="BD214" s="4">
        <f t="shared" si="111"/>
        <v>0.77882552653643133</v>
      </c>
      <c r="BE214" s="4">
        <f t="shared" si="129"/>
        <v>0.05</v>
      </c>
      <c r="BF214" s="4" t="str">
        <f t="shared" si="130"/>
        <v/>
      </c>
      <c r="BG214" s="4" t="str">
        <f t="shared" si="131"/>
        <v/>
      </c>
      <c r="BH214" s="4" t="str">
        <f t="shared" si="132"/>
        <v/>
      </c>
      <c r="BI214" s="4" t="str">
        <f t="shared" si="133"/>
        <v/>
      </c>
      <c r="BJ214" s="4" t="str">
        <f t="shared" si="134"/>
        <v/>
      </c>
      <c r="BK214" s="4" t="str">
        <f t="shared" si="135"/>
        <v/>
      </c>
      <c r="BS214" s="3" t="str">
        <f t="shared" si="112"/>
        <v/>
      </c>
      <c r="BT214" s="5">
        <f t="shared" si="113"/>
        <v>-1.518187819199468E-2</v>
      </c>
      <c r="BU214" s="3"/>
    </row>
    <row r="215" spans="1:73" ht="22" x14ac:dyDescent="0.3">
      <c r="A215" s="1">
        <v>42058</v>
      </c>
      <c r="C215">
        <v>0.73439246382183565</v>
      </c>
      <c r="D215">
        <v>0.74259385178399384</v>
      </c>
      <c r="E215">
        <v>0.73444259239206344</v>
      </c>
      <c r="F215">
        <v>0.73885362497727325</v>
      </c>
      <c r="G215">
        <v>0.74260109262398111</v>
      </c>
      <c r="H215">
        <v>0.74689047351873694</v>
      </c>
      <c r="I215">
        <v>0.73886333766417744</v>
      </c>
      <c r="J215">
        <v>0.74694426081912735</v>
      </c>
      <c r="M215">
        <f>'[1]CAC_SWISS (-SP-NIKKEI-DAX)'!AC300</f>
        <v>0</v>
      </c>
      <c r="N215">
        <f>'[1]CAC_SWISS_SP (-NIKKEI-DAX)'!AD300</f>
        <v>0</v>
      </c>
      <c r="O215">
        <f>'[1]CAC_SWISS_DAX (-SP-NIKKEI)'!AD300</f>
        <v>0</v>
      </c>
      <c r="P215">
        <f>'[1]CAC_SWISS_NIKKEI (-SP-DAX)'!AD300</f>
        <v>0</v>
      </c>
      <c r="Q215">
        <f>'[1]CAC_SWISS_DAX_SP (-NIKKEI)'!AF300</f>
        <v>0</v>
      </c>
      <c r="R215">
        <f>'[1]CAC_SWISS_SP_NIKKEI (-DAX)'!AF300</f>
        <v>0</v>
      </c>
      <c r="S215">
        <f>'[1]CAC_SWISS_DAX_NIKKEI (-SP)'!AF300</f>
        <v>0</v>
      </c>
      <c r="V215" t="str">
        <f t="shared" si="122"/>
        <v>BASE</v>
      </c>
      <c r="W215" t="str">
        <f t="shared" si="123"/>
        <v>BASE+SP</v>
      </c>
      <c r="X215" t="str">
        <f t="shared" si="124"/>
        <v>BASE+DAX</v>
      </c>
      <c r="Y215" t="str">
        <f t="shared" si="125"/>
        <v>BASE+NIKKEI</v>
      </c>
      <c r="Z215" s="2" t="str">
        <f t="shared" si="126"/>
        <v>- NIKKEI</v>
      </c>
      <c r="AA215" s="2" t="str">
        <f t="shared" si="99"/>
        <v>- DAX</v>
      </c>
      <c r="AB215" s="2" t="str">
        <f t="shared" si="114"/>
        <v>- SP</v>
      </c>
      <c r="AE215">
        <f t="shared" si="115"/>
        <v>0.73439246382183565</v>
      </c>
      <c r="AF215">
        <f t="shared" si="116"/>
        <v>0.74259385178399384</v>
      </c>
      <c r="AG215">
        <f t="shared" si="117"/>
        <v>0.73444259239206344</v>
      </c>
      <c r="AH215">
        <f t="shared" si="118"/>
        <v>0.73885362497727325</v>
      </c>
      <c r="AI215">
        <f t="shared" si="119"/>
        <v>0.74260109262398111</v>
      </c>
      <c r="AJ215">
        <f t="shared" si="120"/>
        <v>0.74689047351873694</v>
      </c>
      <c r="AK215">
        <f t="shared" si="121"/>
        <v>0.73886333766417744</v>
      </c>
      <c r="AM215" t="str">
        <f t="shared" si="127"/>
        <v>BASE</v>
      </c>
      <c r="AN215" t="str" cm="1">
        <f t="array" ref="AN215">IF(AM215="",_xlfn.IFS(AF215=MAX(AF215:AH215),"SP",AG215=MAX(AF215:AH215),"DAX",AH215=MAX(AF215:AH215),"NIKKEI",MAX(AF215:AH215)=0,""),"")</f>
        <v/>
      </c>
      <c r="AO215" t="str" cm="1">
        <f t="array" ref="AO215">IF(AM215="BASE","",IF(MAX(AF215:AH215)=0,_xlfn.IFS(AI215=MAX(AI215:AK215),"SP&amp;DAX",AJ215=MAX(AI215:AK215),"SP&amp;NIKKEI",AK215=MAX(AI215:AK215),"DAX&amp;NIKKEI"),""))</f>
        <v/>
      </c>
      <c r="AQ215" s="3">
        <f t="shared" si="128"/>
        <v>42058</v>
      </c>
      <c r="AR215" cm="1">
        <f t="array" ref="AR215">IF(AM215="BASE",AE215,_xlfn.IFS(AN215="DAX",AG215,AN215="NIKKEI",AH215,AN215="SP",AF215,AN215="",MAX(AI215:AK215)))</f>
        <v>0.73439246382183565</v>
      </c>
      <c r="AS215" s="10">
        <f t="shared" si="100"/>
        <v>0.75809884965470276</v>
      </c>
      <c r="AT215" s="10">
        <f t="shared" si="101"/>
        <v>0.78034392072807646</v>
      </c>
      <c r="AU215" s="4">
        <f t="shared" si="102"/>
        <v>4.5356410922070951E-4</v>
      </c>
      <c r="AV215" s="4">
        <f t="shared" si="103"/>
        <v>7.5863582242164935E-4</v>
      </c>
      <c r="AW215" s="4">
        <f t="shared" si="104"/>
        <v>0.59786803603985217</v>
      </c>
      <c r="AX215" s="4">
        <f t="shared" si="105"/>
        <v>9.2388123152552168E-3</v>
      </c>
      <c r="AY215" s="4">
        <f t="shared" si="106"/>
        <v>7.7800467460359089E-3</v>
      </c>
      <c r="AZ215" s="4">
        <f t="shared" si="107"/>
        <v>-2.4077847145614619</v>
      </c>
      <c r="BA215" s="9" t="str">
        <f t="shared" si="108"/>
        <v>WEAKEN</v>
      </c>
      <c r="BB215" s="10">
        <f t="shared" si="109"/>
        <v>0</v>
      </c>
      <c r="BC215" s="4">
        <f t="shared" si="110"/>
        <v>0.60295548643614738</v>
      </c>
      <c r="BD215" s="4">
        <f t="shared" si="111"/>
        <v>0.77882552653643133</v>
      </c>
      <c r="BE215" s="4">
        <f t="shared" si="129"/>
        <v>0.05</v>
      </c>
      <c r="BF215" s="4" t="str">
        <f t="shared" si="130"/>
        <v/>
      </c>
      <c r="BG215" s="4" t="str">
        <f t="shared" si="131"/>
        <v/>
      </c>
      <c r="BH215" s="4" t="str">
        <f t="shared" si="132"/>
        <v/>
      </c>
      <c r="BI215" s="4" t="str">
        <f t="shared" si="133"/>
        <v/>
      </c>
      <c r="BJ215" s="4" t="str">
        <f t="shared" si="134"/>
        <v/>
      </c>
      <c r="BK215" s="4" t="str">
        <f t="shared" si="135"/>
        <v/>
      </c>
      <c r="BS215" s="3" t="str">
        <f t="shared" si="112"/>
        <v>Change</v>
      </c>
      <c r="BT215" s="20">
        <f t="shared" si="113"/>
        <v>-2.2245071073373701E-2</v>
      </c>
      <c r="BU215" s="3">
        <f>A215</f>
        <v>42058</v>
      </c>
    </row>
    <row r="216" spans="1:73" x14ac:dyDescent="0.2">
      <c r="A216" s="1">
        <v>42059</v>
      </c>
      <c r="C216">
        <v>0.73352370021978053</v>
      </c>
      <c r="D216">
        <v>0.7417646423588059</v>
      </c>
      <c r="E216">
        <v>0.73354729416753284</v>
      </c>
      <c r="F216">
        <v>0.73805248475893426</v>
      </c>
      <c r="G216">
        <v>0.74176502429713664</v>
      </c>
      <c r="H216">
        <v>0.7461316774309481</v>
      </c>
      <c r="I216">
        <v>0.73807809881152164</v>
      </c>
      <c r="J216">
        <v>0.74621514395962874</v>
      </c>
      <c r="M216">
        <f>'[1]CAC_SWISS (-SP-NIKKEI-DAX)'!AC301</f>
        <v>0</v>
      </c>
      <c r="N216">
        <f>'[1]CAC_SWISS_SP (-NIKKEI-DAX)'!AD301</f>
        <v>0</v>
      </c>
      <c r="O216">
        <f>'[1]CAC_SWISS_DAX (-SP-NIKKEI)'!AD301</f>
        <v>0</v>
      </c>
      <c r="P216">
        <f>'[1]CAC_SWISS_NIKKEI (-SP-DAX)'!AD301</f>
        <v>0</v>
      </c>
      <c r="Q216">
        <f>'[1]CAC_SWISS_DAX_SP (-NIKKEI)'!AF301</f>
        <v>0</v>
      </c>
      <c r="R216">
        <f>'[1]CAC_SWISS_SP_NIKKEI (-DAX)'!AF301</f>
        <v>0</v>
      </c>
      <c r="S216">
        <f>'[1]CAC_SWISS_DAX_NIKKEI (-SP)'!AF301</f>
        <v>0</v>
      </c>
      <c r="V216" t="str">
        <f t="shared" si="122"/>
        <v>BASE</v>
      </c>
      <c r="W216" t="str">
        <f t="shared" si="123"/>
        <v>BASE+SP</v>
      </c>
      <c r="X216" t="str">
        <f t="shared" si="124"/>
        <v>BASE+DAX</v>
      </c>
      <c r="Y216" t="str">
        <f t="shared" si="125"/>
        <v>BASE+NIKKEI</v>
      </c>
      <c r="Z216" s="2" t="str">
        <f t="shared" si="126"/>
        <v>- NIKKEI</v>
      </c>
      <c r="AA216" s="2" t="str">
        <f t="shared" si="99"/>
        <v>- DAX</v>
      </c>
      <c r="AB216" s="2" t="str">
        <f t="shared" si="114"/>
        <v>- SP</v>
      </c>
      <c r="AE216">
        <f t="shared" si="115"/>
        <v>0.73352370021978053</v>
      </c>
      <c r="AF216">
        <f t="shared" si="116"/>
        <v>0.7417646423588059</v>
      </c>
      <c r="AG216">
        <f t="shared" si="117"/>
        <v>0.73354729416753284</v>
      </c>
      <c r="AH216">
        <f t="shared" si="118"/>
        <v>0.73805248475893426</v>
      </c>
      <c r="AI216">
        <f t="shared" si="119"/>
        <v>0.74176502429713664</v>
      </c>
      <c r="AJ216">
        <f t="shared" si="120"/>
        <v>0.7461316774309481</v>
      </c>
      <c r="AK216">
        <f t="shared" si="121"/>
        <v>0.73807809881152164</v>
      </c>
      <c r="AM216" t="str">
        <f t="shared" si="127"/>
        <v>BASE</v>
      </c>
      <c r="AN216" t="str" cm="1">
        <f t="array" ref="AN216">IF(AM216="",_xlfn.IFS(AF216=MAX(AF216:AH216),"SP",AG216=MAX(AF216:AH216),"DAX",AH216=MAX(AF216:AH216),"NIKKEI",MAX(AF216:AH216)=0,""),"")</f>
        <v/>
      </c>
      <c r="AO216" t="str" cm="1">
        <f t="array" ref="AO216">IF(AM216="BASE","",IF(MAX(AF216:AH216)=0,_xlfn.IFS(AI216=MAX(AI216:AK216),"SP&amp;DAX",AJ216=MAX(AI216:AK216),"SP&amp;NIKKEI",AK216=MAX(AI216:AK216),"DAX&amp;NIKKEI"),""))</f>
        <v/>
      </c>
      <c r="AQ216" s="3">
        <f t="shared" si="128"/>
        <v>42059</v>
      </c>
      <c r="AR216" cm="1">
        <f t="array" ref="AR216">IF(AM216="BASE",AE216,_xlfn.IFS(AN216="DAX",AG216,AN216="NIKKEI",AH216,AN216="SP",AF216,AN216="",MAX(AI216:AK216)))</f>
        <v>0.73352370021978053</v>
      </c>
      <c r="AS216" s="4">
        <f t="shared" si="100"/>
        <v>0.75238096736780558</v>
      </c>
      <c r="AT216" s="4">
        <f t="shared" si="101"/>
        <v>0.78166603835105253</v>
      </c>
      <c r="AU216" s="4">
        <f t="shared" si="102"/>
        <v>3.6623040587476522E-4</v>
      </c>
      <c r="AV216" s="4">
        <f t="shared" si="103"/>
        <v>6.9561830813873106E-4</v>
      </c>
      <c r="AW216" s="4">
        <f t="shared" si="104"/>
        <v>0.52648183866047105</v>
      </c>
      <c r="AX216" s="4">
        <f t="shared" si="105"/>
        <v>8.7943599580880341E-3</v>
      </c>
      <c r="AY216" s="4">
        <f t="shared" si="106"/>
        <v>7.1088259755216357E-3</v>
      </c>
      <c r="AZ216" s="4">
        <f t="shared" si="107"/>
        <v>-3.3299832077391756</v>
      </c>
      <c r="BA216" s="6" t="str">
        <f t="shared" si="108"/>
        <v>WEAKEN</v>
      </c>
      <c r="BB216" s="4">
        <f t="shared" si="109"/>
        <v>0</v>
      </c>
      <c r="BC216" s="4">
        <f t="shared" si="110"/>
        <v>0.60295548643614738</v>
      </c>
      <c r="BD216" s="4">
        <f t="shared" si="111"/>
        <v>0.77882552653643133</v>
      </c>
      <c r="BE216" s="4">
        <f t="shared" si="129"/>
        <v>0.05</v>
      </c>
      <c r="BF216" s="4" t="str">
        <f t="shared" si="130"/>
        <v/>
      </c>
      <c r="BG216" s="4" t="str">
        <f t="shared" si="131"/>
        <v/>
      </c>
      <c r="BH216" s="4" t="str">
        <f t="shared" si="132"/>
        <v/>
      </c>
      <c r="BI216" s="4" t="str">
        <f t="shared" si="133"/>
        <v/>
      </c>
      <c r="BJ216" s="4" t="str">
        <f t="shared" si="134"/>
        <v/>
      </c>
      <c r="BK216" s="4" t="str">
        <f t="shared" si="135"/>
        <v/>
      </c>
      <c r="BS216" s="3" t="str">
        <f t="shared" si="112"/>
        <v/>
      </c>
      <c r="BT216" s="5">
        <f t="shared" si="113"/>
        <v>-2.9285070983246952E-2</v>
      </c>
      <c r="BU216" s="3"/>
    </row>
    <row r="217" spans="1:73" x14ac:dyDescent="0.2">
      <c r="A217" s="1">
        <v>42060</v>
      </c>
      <c r="C217">
        <v>0.73514413036432891</v>
      </c>
      <c r="D217">
        <v>0.74221699099923422</v>
      </c>
      <c r="E217">
        <v>0.73572309617602405</v>
      </c>
      <c r="F217">
        <v>0.74022996406107455</v>
      </c>
      <c r="G217">
        <v>0.74243270888133162</v>
      </c>
      <c r="H217">
        <v>0.74700696223070406</v>
      </c>
      <c r="I217">
        <v>0.74045058977306677</v>
      </c>
      <c r="J217">
        <v>0.74704075271271597</v>
      </c>
      <c r="M217">
        <f>'[1]CAC_SWISS (-SP-NIKKEI-DAX)'!AC302</f>
        <v>0</v>
      </c>
      <c r="N217">
        <f>'[1]CAC_SWISS_SP (-NIKKEI-DAX)'!AD302</f>
        <v>0</v>
      </c>
      <c r="O217">
        <f>'[1]CAC_SWISS_DAX (-SP-NIKKEI)'!AD302</f>
        <v>0</v>
      </c>
      <c r="P217">
        <f>'[1]CAC_SWISS_NIKKEI (-SP-DAX)'!AD302</f>
        <v>0</v>
      </c>
      <c r="Q217">
        <f>'[1]CAC_SWISS_DAX_SP (-NIKKEI)'!AF302</f>
        <v>0</v>
      </c>
      <c r="R217">
        <f>'[1]CAC_SWISS_SP_NIKKEI (-DAX)'!AF302</f>
        <v>0</v>
      </c>
      <c r="S217">
        <f>'[1]CAC_SWISS_DAX_NIKKEI (-SP)'!AF302</f>
        <v>0</v>
      </c>
      <c r="V217" t="str">
        <f t="shared" si="122"/>
        <v>BASE</v>
      </c>
      <c r="W217" t="str">
        <f t="shared" si="123"/>
        <v>BASE+SP</v>
      </c>
      <c r="X217" t="str">
        <f t="shared" si="124"/>
        <v>BASE+DAX</v>
      </c>
      <c r="Y217" t="str">
        <f t="shared" si="125"/>
        <v>BASE+NIKKEI</v>
      </c>
      <c r="Z217" s="2" t="str">
        <f t="shared" si="126"/>
        <v>- NIKKEI</v>
      </c>
      <c r="AA217" s="2" t="str">
        <f t="shared" si="99"/>
        <v>- DAX</v>
      </c>
      <c r="AB217" s="2" t="str">
        <f t="shared" si="114"/>
        <v>- SP</v>
      </c>
      <c r="AE217">
        <f t="shared" si="115"/>
        <v>0.73514413036432891</v>
      </c>
      <c r="AF217">
        <f t="shared" si="116"/>
        <v>0.74221699099923422</v>
      </c>
      <c r="AG217">
        <f t="shared" si="117"/>
        <v>0.73572309617602405</v>
      </c>
      <c r="AH217">
        <f t="shared" si="118"/>
        <v>0.74022996406107455</v>
      </c>
      <c r="AI217">
        <f t="shared" si="119"/>
        <v>0.74243270888133162</v>
      </c>
      <c r="AJ217">
        <f t="shared" si="120"/>
        <v>0.74700696223070406</v>
      </c>
      <c r="AK217">
        <f t="shared" si="121"/>
        <v>0.74045058977306677</v>
      </c>
      <c r="AM217" t="str">
        <f t="shared" si="127"/>
        <v>BASE</v>
      </c>
      <c r="AN217" t="str" cm="1">
        <f t="array" ref="AN217">IF(AM217="",_xlfn.IFS(AF217=MAX(AF217:AH217),"SP",AG217=MAX(AF217:AH217),"DAX",AH217=MAX(AF217:AH217),"NIKKEI",MAX(AF217:AH217)=0,""),"")</f>
        <v/>
      </c>
      <c r="AO217" t="str" cm="1">
        <f t="array" ref="AO217">IF(AM217="BASE","",IF(MAX(AF217:AH217)=0,_xlfn.IFS(AI217=MAX(AI217:AK217),"SP&amp;DAX",AJ217=MAX(AI217:AK217),"SP&amp;NIKKEI",AK217=MAX(AI217:AK217),"DAX&amp;NIKKEI"),""))</f>
        <v/>
      </c>
      <c r="AQ217" s="3">
        <f t="shared" si="128"/>
        <v>42060</v>
      </c>
      <c r="AR217" cm="1">
        <f t="array" ref="AR217">IF(AM217="BASE",AE217,_xlfn.IFS(AN217="DAX",AG217,AN217="NIKKEI",AH217,AN217="SP",AF217,AN217="",MAX(AI217:AK217)))</f>
        <v>0.73514413036432891</v>
      </c>
      <c r="AS217" s="4">
        <f t="shared" si="100"/>
        <v>0.74675190894844667</v>
      </c>
      <c r="AT217" s="4">
        <f t="shared" si="101"/>
        <v>0.78306824605494652</v>
      </c>
      <c r="AU217" s="4">
        <f t="shared" si="102"/>
        <v>1.9456933847583475E-4</v>
      </c>
      <c r="AV217" s="4">
        <f t="shared" si="103"/>
        <v>6.2125087689419252E-4</v>
      </c>
      <c r="AW217" s="4">
        <f t="shared" si="104"/>
        <v>0.31318963998657268</v>
      </c>
      <c r="AX217" s="4">
        <f t="shared" si="105"/>
        <v>8.1611886829568731E-3</v>
      </c>
      <c r="AY217" s="4">
        <f t="shared" si="106"/>
        <v>5.6464104868019756E-3</v>
      </c>
      <c r="AZ217" s="4">
        <f t="shared" si="107"/>
        <v>-4.4498832850586787</v>
      </c>
      <c r="BA217" s="6" t="str">
        <f t="shared" si="108"/>
        <v>WEAKEN</v>
      </c>
      <c r="BB217" s="4">
        <f t="shared" si="109"/>
        <v>0</v>
      </c>
      <c r="BC217" s="4">
        <f t="shared" si="110"/>
        <v>0.60295548643614738</v>
      </c>
      <c r="BD217" s="4">
        <f t="shared" si="111"/>
        <v>0.77882552653643133</v>
      </c>
      <c r="BE217" s="4">
        <f t="shared" si="129"/>
        <v>0.05</v>
      </c>
      <c r="BF217" s="4" t="str">
        <f t="shared" si="130"/>
        <v/>
      </c>
      <c r="BG217" s="4" t="str">
        <f t="shared" si="131"/>
        <v/>
      </c>
      <c r="BH217" s="4" t="str">
        <f t="shared" si="132"/>
        <v/>
      </c>
      <c r="BI217" s="4" t="str">
        <f t="shared" si="133"/>
        <v/>
      </c>
      <c r="BJ217" s="4" t="str">
        <f t="shared" si="134"/>
        <v/>
      </c>
      <c r="BK217" s="4" t="str">
        <f t="shared" si="135"/>
        <v/>
      </c>
      <c r="BS217" s="3" t="str">
        <f t="shared" si="112"/>
        <v/>
      </c>
      <c r="BT217" s="5">
        <f t="shared" si="113"/>
        <v>-3.6316337106499841E-2</v>
      </c>
      <c r="BU217" s="3"/>
    </row>
    <row r="218" spans="1:73" x14ac:dyDescent="0.2">
      <c r="A218" s="1">
        <v>42061</v>
      </c>
      <c r="C218">
        <v>0.74405814727676123</v>
      </c>
      <c r="D218">
        <v>0.75169615507578991</v>
      </c>
      <c r="E218">
        <v>0.74491294229672211</v>
      </c>
      <c r="F218">
        <v>0.747542558467303</v>
      </c>
      <c r="G218">
        <v>0.75205840867387941</v>
      </c>
      <c r="H218">
        <v>0.75494026632692124</v>
      </c>
      <c r="I218">
        <v>0.74802201465726004</v>
      </c>
      <c r="J218">
        <v>0.75508382411140662</v>
      </c>
      <c r="M218">
        <f>'[1]CAC_SWISS (-SP-NIKKEI-DAX)'!AC303</f>
        <v>0</v>
      </c>
      <c r="N218">
        <f>'[1]CAC_SWISS_SP (-NIKKEI-DAX)'!AD303</f>
        <v>0</v>
      </c>
      <c r="O218">
        <f>'[1]CAC_SWISS_DAX (-SP-NIKKEI)'!AD303</f>
        <v>0</v>
      </c>
      <c r="P218">
        <f>'[1]CAC_SWISS_NIKKEI (-SP-DAX)'!AD303</f>
        <v>0</v>
      </c>
      <c r="Q218">
        <f>'[1]CAC_SWISS_DAX_SP (-NIKKEI)'!AF303</f>
        <v>0</v>
      </c>
      <c r="R218">
        <f>'[1]CAC_SWISS_SP_NIKKEI (-DAX)'!AF303</f>
        <v>0</v>
      </c>
      <c r="S218">
        <f>'[1]CAC_SWISS_DAX_NIKKEI (-SP)'!AF303</f>
        <v>0</v>
      </c>
      <c r="V218" t="str">
        <f t="shared" si="122"/>
        <v>BASE</v>
      </c>
      <c r="W218" t="str">
        <f t="shared" si="123"/>
        <v>BASE+SP</v>
      </c>
      <c r="X218" t="str">
        <f t="shared" si="124"/>
        <v>BASE+DAX</v>
      </c>
      <c r="Y218" t="str">
        <f t="shared" si="125"/>
        <v>BASE+NIKKEI</v>
      </c>
      <c r="Z218" s="2" t="str">
        <f t="shared" si="126"/>
        <v>- NIKKEI</v>
      </c>
      <c r="AA218" s="2" t="str">
        <f t="shared" si="99"/>
        <v>- DAX</v>
      </c>
      <c r="AB218" s="2" t="str">
        <f t="shared" si="114"/>
        <v>- SP</v>
      </c>
      <c r="AE218">
        <f t="shared" si="115"/>
        <v>0.74405814727676123</v>
      </c>
      <c r="AF218">
        <f t="shared" si="116"/>
        <v>0.75169615507578991</v>
      </c>
      <c r="AG218">
        <f t="shared" si="117"/>
        <v>0.74491294229672211</v>
      </c>
      <c r="AH218">
        <f t="shared" si="118"/>
        <v>0.747542558467303</v>
      </c>
      <c r="AI218">
        <f t="shared" si="119"/>
        <v>0.75205840867387941</v>
      </c>
      <c r="AJ218">
        <f t="shared" si="120"/>
        <v>0.75494026632692124</v>
      </c>
      <c r="AK218">
        <f t="shared" si="121"/>
        <v>0.74802201465726004</v>
      </c>
      <c r="AM218" t="str">
        <f t="shared" si="127"/>
        <v>BASE</v>
      </c>
      <c r="AN218" t="str" cm="1">
        <f t="array" ref="AN218">IF(AM218="",_xlfn.IFS(AF218=MAX(AF218:AH218),"SP",AG218=MAX(AF218:AH218),"DAX",AH218=MAX(AF218:AH218),"NIKKEI",MAX(AF218:AH218)=0,""),"")</f>
        <v/>
      </c>
      <c r="AO218" t="str" cm="1">
        <f t="array" ref="AO218">IF(AM218="BASE","",IF(MAX(AF218:AH218)=0,_xlfn.IFS(AI218=MAX(AI218:AK218),"SP&amp;DAX",AJ218=MAX(AI218:AK218),"SP&amp;NIKKEI",AK218=MAX(AI218:AK218),"DAX&amp;NIKKEI"),""))</f>
        <v/>
      </c>
      <c r="AQ218" s="3">
        <f t="shared" si="128"/>
        <v>42061</v>
      </c>
      <c r="AR218" cm="1">
        <f t="array" ref="AR218">IF(AM218="BASE",AE218,_xlfn.IFS(AN218="DAX",AG218,AN218="NIKKEI",AH218,AN218="SP",AF218,AN218="",MAX(AI218:AK218)))</f>
        <v>0.74405814727676123</v>
      </c>
      <c r="AS218" s="4">
        <f t="shared" si="100"/>
        <v>0.74435005354998718</v>
      </c>
      <c r="AT218" s="4">
        <f t="shared" si="101"/>
        <v>0.78402893072849578</v>
      </c>
      <c r="AU218" s="4">
        <f t="shared" si="102"/>
        <v>1.3843828194294935E-4</v>
      </c>
      <c r="AV218" s="4">
        <f t="shared" si="103"/>
        <v>5.4382948732921617E-4</v>
      </c>
      <c r="AW218" s="4">
        <f t="shared" si="104"/>
        <v>0.25456192642813325</v>
      </c>
      <c r="AX218" s="4">
        <f t="shared" si="105"/>
        <v>7.5967673819244989E-3</v>
      </c>
      <c r="AY218" s="4">
        <f t="shared" si="106"/>
        <v>4.9719631878041154E-3</v>
      </c>
      <c r="AZ218" s="4">
        <f t="shared" si="107"/>
        <v>-5.2231265199615331</v>
      </c>
      <c r="BA218" s="6" t="str">
        <f t="shared" si="108"/>
        <v>WEAKEN</v>
      </c>
      <c r="BB218" s="4">
        <f t="shared" si="109"/>
        <v>0</v>
      </c>
      <c r="BC218" s="4">
        <f t="shared" si="110"/>
        <v>0.60295548643614738</v>
      </c>
      <c r="BD218" s="4">
        <f t="shared" si="111"/>
        <v>0.77882552653643133</v>
      </c>
      <c r="BE218" s="4">
        <f t="shared" si="129"/>
        <v>0.05</v>
      </c>
      <c r="BF218" s="4" t="str">
        <f t="shared" si="130"/>
        <v/>
      </c>
      <c r="BG218" s="4" t="str">
        <f t="shared" si="131"/>
        <v/>
      </c>
      <c r="BH218" s="4" t="str">
        <f t="shared" si="132"/>
        <v/>
      </c>
      <c r="BI218" s="4" t="str">
        <f t="shared" si="133"/>
        <v/>
      </c>
      <c r="BJ218" s="4" t="str">
        <f t="shared" si="134"/>
        <v/>
      </c>
      <c r="BK218" s="4" t="str">
        <f t="shared" si="135"/>
        <v/>
      </c>
      <c r="BS218" s="3" t="str">
        <f t="shared" si="112"/>
        <v/>
      </c>
      <c r="BT218" s="5">
        <f t="shared" si="113"/>
        <v>-3.9678877178508598E-2</v>
      </c>
      <c r="BU218" s="3"/>
    </row>
    <row r="219" spans="1:73" x14ac:dyDescent="0.2">
      <c r="A219" s="1">
        <v>42062</v>
      </c>
      <c r="C219">
        <v>0.74101151006818744</v>
      </c>
      <c r="D219">
        <v>0.74998412292186367</v>
      </c>
      <c r="E219">
        <v>0.74190513867866148</v>
      </c>
      <c r="F219">
        <v>0.74475109624955982</v>
      </c>
      <c r="G219">
        <v>0.75037378434275737</v>
      </c>
      <c r="H219">
        <v>0.75344892024527188</v>
      </c>
      <c r="I219">
        <v>0.74525570127155927</v>
      </c>
      <c r="J219">
        <v>0.75360833264219518</v>
      </c>
      <c r="M219">
        <f>'[1]CAC_SWISS (-SP-NIKKEI-DAX)'!AC304</f>
        <v>0</v>
      </c>
      <c r="N219">
        <f>'[1]CAC_SWISS_SP (-NIKKEI-DAX)'!AD304</f>
        <v>0</v>
      </c>
      <c r="O219">
        <f>'[1]CAC_SWISS_DAX (-SP-NIKKEI)'!AD304</f>
        <v>0</v>
      </c>
      <c r="P219">
        <f>'[1]CAC_SWISS_NIKKEI (-SP-DAX)'!AD304</f>
        <v>0</v>
      </c>
      <c r="Q219">
        <f>'[1]CAC_SWISS_DAX_SP (-NIKKEI)'!AF304</f>
        <v>0</v>
      </c>
      <c r="R219">
        <f>'[1]CAC_SWISS_SP_NIKKEI (-DAX)'!AF304</f>
        <v>0</v>
      </c>
      <c r="S219">
        <f>'[1]CAC_SWISS_DAX_NIKKEI (-SP)'!AF304</f>
        <v>0</v>
      </c>
      <c r="V219" t="str">
        <f t="shared" si="122"/>
        <v>BASE</v>
      </c>
      <c r="W219" t="str">
        <f t="shared" si="123"/>
        <v>BASE+SP</v>
      </c>
      <c r="X219" t="str">
        <f t="shared" si="124"/>
        <v>BASE+DAX</v>
      </c>
      <c r="Y219" t="str">
        <f t="shared" si="125"/>
        <v>BASE+NIKKEI</v>
      </c>
      <c r="Z219" s="2" t="str">
        <f t="shared" si="126"/>
        <v>- NIKKEI</v>
      </c>
      <c r="AA219" s="2" t="str">
        <f t="shared" si="99"/>
        <v>- DAX</v>
      </c>
      <c r="AB219" s="2" t="str">
        <f t="shared" si="114"/>
        <v>- SP</v>
      </c>
      <c r="AE219">
        <f t="shared" si="115"/>
        <v>0.74101151006818744</v>
      </c>
      <c r="AF219">
        <f t="shared" si="116"/>
        <v>0.74998412292186367</v>
      </c>
      <c r="AG219">
        <f t="shared" si="117"/>
        <v>0.74190513867866148</v>
      </c>
      <c r="AH219">
        <f t="shared" si="118"/>
        <v>0.74475109624955982</v>
      </c>
      <c r="AI219">
        <f t="shared" si="119"/>
        <v>0.75037378434275737</v>
      </c>
      <c r="AJ219">
        <f t="shared" si="120"/>
        <v>0.75344892024527188</v>
      </c>
      <c r="AK219">
        <f t="shared" si="121"/>
        <v>0.74525570127155927</v>
      </c>
      <c r="AM219" t="str">
        <f t="shared" si="127"/>
        <v>BASE</v>
      </c>
      <c r="AN219" t="str" cm="1">
        <f t="array" ref="AN219">IF(AM219="",_xlfn.IFS(AF219=MAX(AF219:AH219),"SP",AG219=MAX(AF219:AH219),"DAX",AH219=MAX(AF219:AH219),"NIKKEI",MAX(AF219:AH219)=0,""),"")</f>
        <v/>
      </c>
      <c r="AO219" t="str" cm="1">
        <f t="array" ref="AO219">IF(AM219="BASE","",IF(MAX(AF219:AH219)=0,_xlfn.IFS(AI219=MAX(AI219:AK219),"SP&amp;DAX",AJ219=MAX(AI219:AK219),"SP&amp;NIKKEI",AK219=MAX(AI219:AK219),"DAX&amp;NIKKEI"),""))</f>
        <v/>
      </c>
      <c r="AQ219" s="3">
        <f t="shared" si="128"/>
        <v>42062</v>
      </c>
      <c r="AR219" cm="1">
        <f t="array" ref="AR219">IF(AM219="BASE",AE219,_xlfn.IFS(AN219="DAX",AG219,AN219="NIKKEI",AH219,AN219="SP",AF219,AN219="",MAX(AI219:AK219)))</f>
        <v>0.74101151006818744</v>
      </c>
      <c r="AS219" s="4">
        <f t="shared" si="100"/>
        <v>0.74166047521622513</v>
      </c>
      <c r="AT219" s="4">
        <f t="shared" si="101"/>
        <v>0.78493302040561974</v>
      </c>
      <c r="AU219" s="4">
        <f t="shared" si="102"/>
        <v>6.9978727145254152E-5</v>
      </c>
      <c r="AV219" s="4">
        <f t="shared" si="103"/>
        <v>4.7154673516396073E-4</v>
      </c>
      <c r="AW219" s="4">
        <f t="shared" si="104"/>
        <v>0.14840252710247684</v>
      </c>
      <c r="AX219" s="4">
        <f t="shared" si="105"/>
        <v>7.0077196695439497E-3</v>
      </c>
      <c r="AY219" s="4">
        <f t="shared" si="106"/>
        <v>4.0532465281308298E-3</v>
      </c>
      <c r="AZ219" s="4">
        <f t="shared" si="107"/>
        <v>-10.676021033773612</v>
      </c>
      <c r="BA219" s="6" t="str">
        <f t="shared" si="108"/>
        <v>WEAKEN</v>
      </c>
      <c r="BB219" s="4">
        <f t="shared" si="109"/>
        <v>0</v>
      </c>
      <c r="BC219" s="4">
        <f t="shared" si="110"/>
        <v>0.60295548643614738</v>
      </c>
      <c r="BD219" s="4">
        <f t="shared" si="111"/>
        <v>0.77882552653643133</v>
      </c>
      <c r="BE219" s="4">
        <f t="shared" si="129"/>
        <v>0.05</v>
      </c>
      <c r="BF219" s="4" t="str">
        <f t="shared" si="130"/>
        <v/>
      </c>
      <c r="BG219" s="4" t="str">
        <f t="shared" si="131"/>
        <v/>
      </c>
      <c r="BH219" s="4" t="str">
        <f t="shared" si="132"/>
        <v/>
      </c>
      <c r="BI219" s="4" t="str">
        <f t="shared" si="133"/>
        <v/>
      </c>
      <c r="BJ219" s="4" t="str">
        <f t="shared" si="134"/>
        <v/>
      </c>
      <c r="BK219" s="4" t="str">
        <f t="shared" si="135"/>
        <v/>
      </c>
      <c r="BS219" s="3" t="str">
        <f t="shared" si="112"/>
        <v/>
      </c>
      <c r="BT219" s="5">
        <f t="shared" si="113"/>
        <v>-4.3272545189394607E-2</v>
      </c>
      <c r="BU219" s="3"/>
    </row>
    <row r="220" spans="1:73" x14ac:dyDescent="0.2">
      <c r="A220" s="1">
        <v>42065</v>
      </c>
      <c r="C220">
        <v>0.73342263293400312</v>
      </c>
      <c r="D220">
        <v>0.74380556590384062</v>
      </c>
      <c r="E220">
        <v>0.73388506654432639</v>
      </c>
      <c r="F220">
        <v>0.73816737988854586</v>
      </c>
      <c r="G220">
        <v>0.74396451720056911</v>
      </c>
      <c r="H220">
        <v>0.74853229363429308</v>
      </c>
      <c r="I220">
        <v>0.73828716895650648</v>
      </c>
      <c r="J220">
        <v>0.74853600199007797</v>
      </c>
      <c r="M220">
        <f>'[1]CAC_SWISS (-SP-NIKKEI-DAX)'!AC305</f>
        <v>0</v>
      </c>
      <c r="N220">
        <f>'[1]CAC_SWISS_SP (-NIKKEI-DAX)'!AD305</f>
        <v>0</v>
      </c>
      <c r="O220">
        <f>'[1]CAC_SWISS_DAX (-SP-NIKKEI)'!AD305</f>
        <v>0</v>
      </c>
      <c r="P220">
        <f>'[1]CAC_SWISS_NIKKEI (-SP-DAX)'!AD305</f>
        <v>0</v>
      </c>
      <c r="Q220">
        <f>'[1]CAC_SWISS_DAX_SP (-NIKKEI)'!AF305</f>
        <v>0</v>
      </c>
      <c r="R220">
        <f>'[1]CAC_SWISS_SP_NIKKEI (-DAX)'!AF305</f>
        <v>0</v>
      </c>
      <c r="S220">
        <f>'[1]CAC_SWISS_DAX_NIKKEI (-SP)'!AF305</f>
        <v>0</v>
      </c>
      <c r="V220" t="str">
        <f t="shared" si="122"/>
        <v>BASE</v>
      </c>
      <c r="W220" t="str">
        <f t="shared" si="123"/>
        <v>BASE+SP</v>
      </c>
      <c r="X220" t="str">
        <f t="shared" si="124"/>
        <v>BASE+DAX</v>
      </c>
      <c r="Y220" t="str">
        <f t="shared" si="125"/>
        <v>BASE+NIKKEI</v>
      </c>
      <c r="Z220" s="2" t="str">
        <f t="shared" si="126"/>
        <v>- NIKKEI</v>
      </c>
      <c r="AA220" s="2" t="str">
        <f t="shared" si="99"/>
        <v>- DAX</v>
      </c>
      <c r="AB220" s="2" t="str">
        <f t="shared" si="114"/>
        <v>- SP</v>
      </c>
      <c r="AE220">
        <f t="shared" si="115"/>
        <v>0.73342263293400312</v>
      </c>
      <c r="AF220">
        <f t="shared" si="116"/>
        <v>0.74380556590384062</v>
      </c>
      <c r="AG220">
        <f t="shared" si="117"/>
        <v>0.73388506654432639</v>
      </c>
      <c r="AH220">
        <f t="shared" si="118"/>
        <v>0.73816737988854586</v>
      </c>
      <c r="AI220">
        <f t="shared" si="119"/>
        <v>0.74396451720056911</v>
      </c>
      <c r="AJ220">
        <f t="shared" si="120"/>
        <v>0.74853229363429308</v>
      </c>
      <c r="AK220">
        <f t="shared" si="121"/>
        <v>0.73828716895650648</v>
      </c>
      <c r="AM220" t="str">
        <f t="shared" si="127"/>
        <v>BASE</v>
      </c>
      <c r="AN220" t="str" cm="1">
        <f t="array" ref="AN220">IF(AM220="",_xlfn.IFS(AF220=MAX(AF220:AH220),"SP",AG220=MAX(AF220:AH220),"DAX",AH220=MAX(AF220:AH220),"NIKKEI",MAX(AF220:AH220)=0,""),"")</f>
        <v/>
      </c>
      <c r="AO220" t="str" cm="1">
        <f t="array" ref="AO220">IF(AM220="BASE","",IF(MAX(AF220:AH220)=0,_xlfn.IFS(AI220=MAX(AI220:AK220),"SP&amp;DAX",AJ220=MAX(AI220:AK220),"SP&amp;NIKKEI",AK220=MAX(AI220:AK220),"DAX&amp;NIKKEI"),""))</f>
        <v/>
      </c>
      <c r="AQ220" s="3">
        <f t="shared" si="128"/>
        <v>42065</v>
      </c>
      <c r="AR220" cm="1">
        <f t="array" ref="AR220">IF(AM220="BASE",AE220,_xlfn.IFS(AN220="DAX",AG220,AN220="NIKKEI",AH220,AN220="SP",AF220,AN220="",MAX(AI220:AK220)))</f>
        <v>0.73342263293400312</v>
      </c>
      <c r="AS220" s="4">
        <f t="shared" si="100"/>
        <v>0.73910323273020828</v>
      </c>
      <c r="AT220" s="4">
        <f t="shared" si="101"/>
        <v>0.78563578579101334</v>
      </c>
      <c r="AU220" s="4">
        <f t="shared" si="102"/>
        <v>3.6865327255499616E-5</v>
      </c>
      <c r="AV220" s="4">
        <f t="shared" si="103"/>
        <v>4.0864424219029202E-4</v>
      </c>
      <c r="AW220" s="4">
        <f t="shared" si="104"/>
        <v>9.0213744497916262E-2</v>
      </c>
      <c r="AX220" s="4">
        <f t="shared" si="105"/>
        <v>6.4895708076495723E-3</v>
      </c>
      <c r="AY220" s="4">
        <f t="shared" si="106"/>
        <v>3.4437505091623292E-3</v>
      </c>
      <c r="AZ220" s="4">
        <f t="shared" si="107"/>
        <v>-13.512173119685087</v>
      </c>
      <c r="BA220" s="6" t="str">
        <f t="shared" si="108"/>
        <v>WEAKEN</v>
      </c>
      <c r="BB220" s="4">
        <f t="shared" si="109"/>
        <v>0</v>
      </c>
      <c r="BC220" s="4">
        <f t="shared" si="110"/>
        <v>0.60295548643614738</v>
      </c>
      <c r="BD220" s="4">
        <f t="shared" si="111"/>
        <v>0.77882552653643133</v>
      </c>
      <c r="BE220" s="4">
        <f t="shared" si="129"/>
        <v>0.05</v>
      </c>
      <c r="BF220" s="4" t="str">
        <f t="shared" si="130"/>
        <v/>
      </c>
      <c r="BG220" s="4" t="str">
        <f t="shared" si="131"/>
        <v/>
      </c>
      <c r="BH220" s="4" t="str">
        <f t="shared" si="132"/>
        <v/>
      </c>
      <c r="BI220" s="4" t="str">
        <f t="shared" si="133"/>
        <v/>
      </c>
      <c r="BJ220" s="4" t="str">
        <f t="shared" si="134"/>
        <v/>
      </c>
      <c r="BK220" s="4" t="str">
        <f t="shared" si="135"/>
        <v/>
      </c>
      <c r="BS220" s="3" t="str">
        <f t="shared" si="112"/>
        <v/>
      </c>
      <c r="BT220" s="5">
        <f t="shared" si="113"/>
        <v>-4.653255306080506E-2</v>
      </c>
      <c r="BU220" s="3"/>
    </row>
    <row r="221" spans="1:73" x14ac:dyDescent="0.2">
      <c r="A221" s="1">
        <v>42066</v>
      </c>
      <c r="C221">
        <v>0.73345012692409606</v>
      </c>
      <c r="D221">
        <v>0.74434763633125334</v>
      </c>
      <c r="E221">
        <v>0.73387803701442611</v>
      </c>
      <c r="F221">
        <v>0.73824614363952568</v>
      </c>
      <c r="G221">
        <v>0.74448580509564044</v>
      </c>
      <c r="H221">
        <v>0.74913235073083895</v>
      </c>
      <c r="I221">
        <v>0.73834771299293944</v>
      </c>
      <c r="J221">
        <v>0.74913338060424495</v>
      </c>
      <c r="M221">
        <f>'[1]CAC_SWISS (-SP-NIKKEI-DAX)'!AC306</f>
        <v>0</v>
      </c>
      <c r="N221">
        <f>'[1]CAC_SWISS_SP (-NIKKEI-DAX)'!AD306</f>
        <v>0</v>
      </c>
      <c r="O221">
        <f>'[1]CAC_SWISS_DAX (-SP-NIKKEI)'!AD306</f>
        <v>0</v>
      </c>
      <c r="P221">
        <f>'[1]CAC_SWISS_NIKKEI (-SP-DAX)'!AD306</f>
        <v>0</v>
      </c>
      <c r="Q221">
        <f>'[1]CAC_SWISS_DAX_SP (-NIKKEI)'!AF306</f>
        <v>0</v>
      </c>
      <c r="R221">
        <f>'[1]CAC_SWISS_SP_NIKKEI (-DAX)'!AF306</f>
        <v>0</v>
      </c>
      <c r="S221">
        <f>'[1]CAC_SWISS_DAX_NIKKEI (-SP)'!AF306</f>
        <v>0</v>
      </c>
      <c r="V221" t="str">
        <f t="shared" si="122"/>
        <v>BASE</v>
      </c>
      <c r="W221" t="str">
        <f t="shared" si="123"/>
        <v>BASE+SP</v>
      </c>
      <c r="X221" t="str">
        <f t="shared" si="124"/>
        <v>BASE+DAX</v>
      </c>
      <c r="Y221" t="str">
        <f t="shared" si="125"/>
        <v>BASE+NIKKEI</v>
      </c>
      <c r="Z221" s="2" t="str">
        <f t="shared" si="126"/>
        <v>- NIKKEI</v>
      </c>
      <c r="AA221" s="2" t="str">
        <f t="shared" ref="AA221:AA284" si="136">IF(R221=0,"- DAX","")</f>
        <v>- DAX</v>
      </c>
      <c r="AB221" s="2" t="str">
        <f t="shared" si="114"/>
        <v>- SP</v>
      </c>
      <c r="AE221">
        <f t="shared" si="115"/>
        <v>0.73345012692409606</v>
      </c>
      <c r="AF221">
        <f t="shared" si="116"/>
        <v>0.74434763633125334</v>
      </c>
      <c r="AG221">
        <f t="shared" si="117"/>
        <v>0.73387803701442611</v>
      </c>
      <c r="AH221">
        <f t="shared" si="118"/>
        <v>0.73824614363952568</v>
      </c>
      <c r="AI221">
        <f t="shared" si="119"/>
        <v>0.74448580509564044</v>
      </c>
      <c r="AJ221">
        <f t="shared" si="120"/>
        <v>0.74913235073083895</v>
      </c>
      <c r="AK221">
        <f t="shared" si="121"/>
        <v>0.73834771299293944</v>
      </c>
      <c r="AM221" t="str">
        <f t="shared" si="127"/>
        <v>BASE</v>
      </c>
      <c r="AN221" t="str" cm="1">
        <f t="array" ref="AN221">IF(AM221="",_xlfn.IFS(AF221=MAX(AF221:AH221),"SP",AG221=MAX(AF221:AH221),"DAX",AH221=MAX(AF221:AH221),"NIKKEI",MAX(AF221:AH221)=0,""),"")</f>
        <v/>
      </c>
      <c r="AO221" t="str" cm="1">
        <f t="array" ref="AO221">IF(AM221="BASE","",IF(MAX(AF221:AH221)=0,_xlfn.IFS(AI221=MAX(AI221:AK221),"SP&amp;DAX",AJ221=MAX(AI221:AK221),"SP&amp;NIKKEI",AK221=MAX(AI221:AK221),"DAX&amp;NIKKEI"),""))</f>
        <v/>
      </c>
      <c r="AQ221" s="3">
        <f t="shared" si="128"/>
        <v>42066</v>
      </c>
      <c r="AR221" cm="1">
        <f t="array" ref="AR221">IF(AM221="BASE",AE221,_xlfn.IFS(AN221="DAX",AG221,AN221="NIKKEI",AH221,AN221="SP",AF221,AN221="",MAX(AI221:AK221)))</f>
        <v>0.73345012692409606</v>
      </c>
      <c r="AS221" s="4">
        <f t="shared" si="100"/>
        <v>0.73715011553936127</v>
      </c>
      <c r="AT221" s="4">
        <f t="shared" si="101"/>
        <v>0.78594481148759632</v>
      </c>
      <c r="AU221" s="4">
        <f t="shared" si="102"/>
        <v>1.4777573800152759E-5</v>
      </c>
      <c r="AV221" s="4">
        <f t="shared" si="103"/>
        <v>3.830804747450311E-4</v>
      </c>
      <c r="AW221" s="4">
        <f t="shared" si="104"/>
        <v>3.8575638212802014E-2</v>
      </c>
      <c r="AX221" s="4">
        <f t="shared" si="105"/>
        <v>6.2539270024369042E-3</v>
      </c>
      <c r="AY221" s="4">
        <f t="shared" si="106"/>
        <v>3.0231385801705976E-3</v>
      </c>
      <c r="AZ221" s="4">
        <f t="shared" si="107"/>
        <v>-16.140409926388994</v>
      </c>
      <c r="BA221" s="6" t="str">
        <f t="shared" si="108"/>
        <v>WEAKEN</v>
      </c>
      <c r="BB221" s="4">
        <f t="shared" si="109"/>
        <v>0</v>
      </c>
      <c r="BC221" s="4">
        <f t="shared" si="110"/>
        <v>0.60295548643614738</v>
      </c>
      <c r="BD221" s="4">
        <f t="shared" si="111"/>
        <v>0.77882552653643133</v>
      </c>
      <c r="BE221" s="4">
        <f t="shared" si="129"/>
        <v>0.05</v>
      </c>
      <c r="BF221" s="4" t="str">
        <f t="shared" si="130"/>
        <v/>
      </c>
      <c r="BG221" s="4" t="str">
        <f t="shared" si="131"/>
        <v/>
      </c>
      <c r="BH221" s="4" t="str">
        <f t="shared" si="132"/>
        <v/>
      </c>
      <c r="BI221" s="4" t="str">
        <f t="shared" si="133"/>
        <v/>
      </c>
      <c r="BJ221" s="4" t="str">
        <f t="shared" si="134"/>
        <v/>
      </c>
      <c r="BK221" s="4" t="str">
        <f t="shared" si="135"/>
        <v/>
      </c>
      <c r="BS221" s="3" t="str">
        <f t="shared" si="112"/>
        <v/>
      </c>
      <c r="BT221" s="5">
        <f t="shared" si="113"/>
        <v>-4.8794695948235045E-2</v>
      </c>
      <c r="BU221" s="3"/>
    </row>
    <row r="222" spans="1:73" x14ac:dyDescent="0.2">
      <c r="A222" s="1">
        <v>42067</v>
      </c>
      <c r="C222">
        <v>0.7356427818494371</v>
      </c>
      <c r="D222">
        <v>0.74635713584134811</v>
      </c>
      <c r="E222">
        <v>0.73637018378839703</v>
      </c>
      <c r="F222">
        <v>0.7388315600048232</v>
      </c>
      <c r="G222">
        <v>0.74667044913724034</v>
      </c>
      <c r="H222">
        <v>0.74954078669522917</v>
      </c>
      <c r="I222">
        <v>0.73909962001746887</v>
      </c>
      <c r="J222">
        <v>0.7495882820490346</v>
      </c>
      <c r="M222">
        <f>'[1]CAC_SWISS (-SP-NIKKEI-DAX)'!AC307</f>
        <v>0</v>
      </c>
      <c r="N222">
        <f>'[1]CAC_SWISS_SP (-NIKKEI-DAX)'!AD307</f>
        <v>0</v>
      </c>
      <c r="O222">
        <f>'[1]CAC_SWISS_DAX (-SP-NIKKEI)'!AD307</f>
        <v>0</v>
      </c>
      <c r="P222">
        <f>'[1]CAC_SWISS_NIKKEI (-SP-DAX)'!AD307</f>
        <v>0</v>
      </c>
      <c r="Q222">
        <f>'[1]CAC_SWISS_DAX_SP (-NIKKEI)'!AF307</f>
        <v>0</v>
      </c>
      <c r="R222">
        <f>'[1]CAC_SWISS_SP_NIKKEI (-DAX)'!AF307</f>
        <v>0</v>
      </c>
      <c r="S222">
        <f>'[1]CAC_SWISS_DAX_NIKKEI (-SP)'!AF307</f>
        <v>0</v>
      </c>
      <c r="V222" t="str">
        <f t="shared" si="122"/>
        <v>BASE</v>
      </c>
      <c r="W222" t="str">
        <f t="shared" si="123"/>
        <v>BASE+SP</v>
      </c>
      <c r="X222" t="str">
        <f t="shared" si="124"/>
        <v>BASE+DAX</v>
      </c>
      <c r="Y222" t="str">
        <f t="shared" si="125"/>
        <v>BASE+NIKKEI</v>
      </c>
      <c r="Z222" s="2" t="str">
        <f t="shared" si="126"/>
        <v>- NIKKEI</v>
      </c>
      <c r="AA222" s="2" t="str">
        <f t="shared" si="136"/>
        <v>- DAX</v>
      </c>
      <c r="AB222" s="2" t="str">
        <f t="shared" si="114"/>
        <v>- SP</v>
      </c>
      <c r="AE222">
        <f t="shared" si="115"/>
        <v>0.7356427818494371</v>
      </c>
      <c r="AF222">
        <f t="shared" si="116"/>
        <v>0.74635713584134811</v>
      </c>
      <c r="AG222">
        <f t="shared" si="117"/>
        <v>0.73637018378839703</v>
      </c>
      <c r="AH222">
        <f t="shared" si="118"/>
        <v>0.7388315600048232</v>
      </c>
      <c r="AI222">
        <f t="shared" si="119"/>
        <v>0.74667044913724034</v>
      </c>
      <c r="AJ222">
        <f t="shared" si="120"/>
        <v>0.74954078669522917</v>
      </c>
      <c r="AK222">
        <f t="shared" si="121"/>
        <v>0.73909962001746887</v>
      </c>
      <c r="AM222" t="str">
        <f t="shared" si="127"/>
        <v>BASE</v>
      </c>
      <c r="AN222" t="str" cm="1">
        <f t="array" ref="AN222">IF(AM222="",_xlfn.IFS(AF222=MAX(AF222:AH222),"SP",AG222=MAX(AF222:AH222),"DAX",AH222=MAX(AF222:AH222),"NIKKEI",MAX(AF222:AH222)=0,""),"")</f>
        <v/>
      </c>
      <c r="AO222" t="str" cm="1">
        <f t="array" ref="AO222">IF(AM222="BASE","",IF(MAX(AF222:AH222)=0,_xlfn.IFS(AI222=MAX(AI222:AK222),"SP&amp;DAX",AJ222=MAX(AI222:AK222),"SP&amp;NIKKEI",AK222=MAX(AI222:AK222),"DAX&amp;NIKKEI"),""))</f>
        <v/>
      </c>
      <c r="AQ222" s="3">
        <f t="shared" si="128"/>
        <v>42067</v>
      </c>
      <c r="AR222" cm="1">
        <f t="array" ref="AR222">IF(AM222="BASE",AE222,_xlfn.IFS(AN222="DAX",AG222,AN222="NIKKEI",AH222,AN222="SP",AF222,AN222="",MAX(AI222:AK222)))</f>
        <v>0.7356427818494371</v>
      </c>
      <c r="AS222" s="4">
        <f t="shared" si="100"/>
        <v>0.73658082130092573</v>
      </c>
      <c r="AT222" s="4">
        <f t="shared" si="101"/>
        <v>0.7859442944315651</v>
      </c>
      <c r="AU222" s="4">
        <f t="shared" si="102"/>
        <v>1.2723326623566557E-5</v>
      </c>
      <c r="AV222" s="4">
        <f t="shared" si="103"/>
        <v>3.8312753307210136E-4</v>
      </c>
      <c r="AW222" s="4">
        <f t="shared" si="104"/>
        <v>3.3209115830294907E-2</v>
      </c>
      <c r="AX222" s="4">
        <f t="shared" si="105"/>
        <v>6.2512496505421691E-3</v>
      </c>
      <c r="AY222" s="4">
        <f t="shared" si="106"/>
        <v>2.9891275188252977E-3</v>
      </c>
      <c r="AZ222" s="4">
        <f t="shared" si="107"/>
        <v>-16.514341666507026</v>
      </c>
      <c r="BA222" s="6" t="str">
        <f t="shared" si="108"/>
        <v>WEAKEN</v>
      </c>
      <c r="BB222" s="4">
        <f t="shared" si="109"/>
        <v>0</v>
      </c>
      <c r="BC222" s="4">
        <f t="shared" si="110"/>
        <v>0.60295548643614738</v>
      </c>
      <c r="BD222" s="4">
        <f t="shared" si="111"/>
        <v>0.77882552653643133</v>
      </c>
      <c r="BE222" s="4">
        <f t="shared" si="129"/>
        <v>0.05</v>
      </c>
      <c r="BF222" s="4" t="str">
        <f t="shared" si="130"/>
        <v/>
      </c>
      <c r="BG222" s="4" t="str">
        <f t="shared" si="131"/>
        <v/>
      </c>
      <c r="BH222" s="4" t="str">
        <f t="shared" si="132"/>
        <v/>
      </c>
      <c r="BI222" s="4" t="str">
        <f t="shared" si="133"/>
        <v/>
      </c>
      <c r="BJ222" s="4" t="str">
        <f t="shared" si="134"/>
        <v/>
      </c>
      <c r="BK222" s="4" t="str">
        <f t="shared" si="135"/>
        <v/>
      </c>
      <c r="BS222" s="3" t="str">
        <f t="shared" si="112"/>
        <v/>
      </c>
      <c r="BT222" s="5">
        <f t="shared" si="113"/>
        <v>-4.9363473130639379E-2</v>
      </c>
      <c r="BU222" s="3"/>
    </row>
    <row r="223" spans="1:73" x14ac:dyDescent="0.2">
      <c r="A223" s="1">
        <v>42068</v>
      </c>
      <c r="C223">
        <v>0.73131642617715253</v>
      </c>
      <c r="D223">
        <v>0.74223934503864397</v>
      </c>
      <c r="E223">
        <v>0.73198750464249551</v>
      </c>
      <c r="F223">
        <v>0.7345860427078843</v>
      </c>
      <c r="G223">
        <v>0.74250842722726307</v>
      </c>
      <c r="H223">
        <v>0.74550424549761873</v>
      </c>
      <c r="I223">
        <v>0.73481430090373201</v>
      </c>
      <c r="J223">
        <v>0.74553326047846158</v>
      </c>
      <c r="M223">
        <f>'[1]CAC_SWISS (-SP-NIKKEI-DAX)'!AC308</f>
        <v>0</v>
      </c>
      <c r="N223">
        <f>'[1]CAC_SWISS_SP (-NIKKEI-DAX)'!AD308</f>
        <v>0</v>
      </c>
      <c r="O223">
        <f>'[1]CAC_SWISS_DAX (-SP-NIKKEI)'!AD308</f>
        <v>0</v>
      </c>
      <c r="P223">
        <f>'[1]CAC_SWISS_NIKKEI (-SP-DAX)'!AD308</f>
        <v>0</v>
      </c>
      <c r="Q223">
        <f>'[1]CAC_SWISS_DAX_SP (-NIKKEI)'!AF308</f>
        <v>0</v>
      </c>
      <c r="R223">
        <f>'[1]CAC_SWISS_SP_NIKKEI (-DAX)'!AF308</f>
        <v>0</v>
      </c>
      <c r="S223">
        <f>'[1]CAC_SWISS_DAX_NIKKEI (-SP)'!AF308</f>
        <v>0</v>
      </c>
      <c r="V223" t="str">
        <f t="shared" si="122"/>
        <v>BASE</v>
      </c>
      <c r="W223" t="str">
        <f t="shared" si="123"/>
        <v>BASE+SP</v>
      </c>
      <c r="X223" t="str">
        <f t="shared" si="124"/>
        <v>BASE+DAX</v>
      </c>
      <c r="Y223" t="str">
        <f t="shared" si="125"/>
        <v>BASE+NIKKEI</v>
      </c>
      <c r="Z223" s="2" t="str">
        <f t="shared" si="126"/>
        <v>- NIKKEI</v>
      </c>
      <c r="AA223" s="2" t="str">
        <f t="shared" si="136"/>
        <v>- DAX</v>
      </c>
      <c r="AB223" s="2" t="str">
        <f t="shared" si="114"/>
        <v>- SP</v>
      </c>
      <c r="AE223">
        <f t="shared" si="115"/>
        <v>0.73131642617715253</v>
      </c>
      <c r="AF223">
        <f t="shared" si="116"/>
        <v>0.74223934503864397</v>
      </c>
      <c r="AG223">
        <f t="shared" si="117"/>
        <v>0.73198750464249551</v>
      </c>
      <c r="AH223">
        <f t="shared" si="118"/>
        <v>0.7345860427078843</v>
      </c>
      <c r="AI223">
        <f t="shared" si="119"/>
        <v>0.74250842722726307</v>
      </c>
      <c r="AJ223">
        <f t="shared" si="120"/>
        <v>0.74550424549761873</v>
      </c>
      <c r="AK223">
        <f t="shared" si="121"/>
        <v>0.73481430090373201</v>
      </c>
      <c r="AM223" t="str">
        <f t="shared" si="127"/>
        <v>BASE</v>
      </c>
      <c r="AN223" t="str" cm="1">
        <f t="array" ref="AN223">IF(AM223="",_xlfn.IFS(AF223=MAX(AF223:AH223),"SP",AG223=MAX(AF223:AH223),"DAX",AH223=MAX(AF223:AH223),"NIKKEI",MAX(AF223:AH223)=0,""),"")</f>
        <v/>
      </c>
      <c r="AO223" t="str" cm="1">
        <f t="array" ref="AO223">IF(AM223="BASE","",IF(MAX(AF223:AH223)=0,_xlfn.IFS(AI223=MAX(AI223:AK223),"SP&amp;DAX",AJ223=MAX(AI223:AK223),"SP&amp;NIKKEI",AK223=MAX(AI223:AK223),"DAX&amp;NIKKEI"),""))</f>
        <v/>
      </c>
      <c r="AQ223" s="3">
        <f t="shared" si="128"/>
        <v>42068</v>
      </c>
      <c r="AR223" cm="1">
        <f t="array" ref="AR223">IF(AM223="BASE",AE223,_xlfn.IFS(AN223="DAX",AG223,AN223="NIKKEI",AH223,AN223="SP",AF223,AN223="",MAX(AI223:AK223)))</f>
        <v>0.73131642617715253</v>
      </c>
      <c r="AS223" s="4">
        <f t="shared" si="100"/>
        <v>0.73597800079158238</v>
      </c>
      <c r="AT223" s="4">
        <f t="shared" si="101"/>
        <v>0.78600025866610002</v>
      </c>
      <c r="AU223" s="4">
        <f t="shared" si="102"/>
        <v>1.5334051588522726E-5</v>
      </c>
      <c r="AV223" s="4">
        <f t="shared" si="103"/>
        <v>3.77413841574329E-4</v>
      </c>
      <c r="AW223" s="4">
        <f t="shared" si="104"/>
        <v>4.0629277200218403E-2</v>
      </c>
      <c r="AX223" s="4">
        <f t="shared" si="105"/>
        <v>6.2086621416520783E-3</v>
      </c>
      <c r="AY223" s="4">
        <f t="shared" si="106"/>
        <v>3.0135829157895842E-3</v>
      </c>
      <c r="AZ223" s="4">
        <f t="shared" si="107"/>
        <v>-16.598931993019804</v>
      </c>
      <c r="BA223" s="6" t="str">
        <f t="shared" si="108"/>
        <v>WEAKEN</v>
      </c>
      <c r="BB223" s="4">
        <f t="shared" si="109"/>
        <v>0</v>
      </c>
      <c r="BC223" s="4">
        <f t="shared" si="110"/>
        <v>0.60295548643614738</v>
      </c>
      <c r="BD223" s="4">
        <f t="shared" si="111"/>
        <v>0.77882552653643133</v>
      </c>
      <c r="BE223" s="4">
        <f t="shared" si="129"/>
        <v>0.05</v>
      </c>
      <c r="BF223" s="4" t="str">
        <f t="shared" si="130"/>
        <v/>
      </c>
      <c r="BG223" s="4" t="str">
        <f t="shared" si="131"/>
        <v/>
      </c>
      <c r="BH223" s="4" t="str">
        <f t="shared" si="132"/>
        <v/>
      </c>
      <c r="BI223" s="4" t="str">
        <f t="shared" si="133"/>
        <v/>
      </c>
      <c r="BJ223" s="4" t="str">
        <f t="shared" si="134"/>
        <v/>
      </c>
      <c r="BK223" s="4" t="str">
        <f t="shared" si="135"/>
        <v/>
      </c>
      <c r="BS223" s="3" t="str">
        <f t="shared" si="112"/>
        <v/>
      </c>
      <c r="BT223" s="5">
        <f t="shared" si="113"/>
        <v>-5.0022257874517639E-2</v>
      </c>
      <c r="BU223" s="3"/>
    </row>
    <row r="224" spans="1:73" x14ac:dyDescent="0.2">
      <c r="A224" s="1">
        <v>42069</v>
      </c>
      <c r="C224">
        <v>0.72736900578095709</v>
      </c>
      <c r="D224">
        <v>0.74170177355837308</v>
      </c>
      <c r="E224">
        <v>0.72839693561677576</v>
      </c>
      <c r="F224">
        <v>0.72966882174359859</v>
      </c>
      <c r="G224">
        <v>0.74206417975751526</v>
      </c>
      <c r="H224">
        <v>0.74422936302970388</v>
      </c>
      <c r="I224">
        <v>0.73023673366011443</v>
      </c>
      <c r="J224">
        <v>0.74432950407194709</v>
      </c>
      <c r="M224">
        <f>'[1]CAC_SWISS (-SP-NIKKEI-DAX)'!AC309</f>
        <v>0</v>
      </c>
      <c r="N224">
        <f>'[1]CAC_SWISS_SP (-NIKKEI-DAX)'!AD309</f>
        <v>0</v>
      </c>
      <c r="O224">
        <f>'[1]CAC_SWISS_DAX (-SP-NIKKEI)'!AD309</f>
        <v>0</v>
      </c>
      <c r="P224">
        <f>'[1]CAC_SWISS_NIKKEI (-SP-DAX)'!AD309</f>
        <v>0</v>
      </c>
      <c r="Q224">
        <f>'[1]CAC_SWISS_DAX_SP (-NIKKEI)'!AF309</f>
        <v>0</v>
      </c>
      <c r="R224">
        <f>'[1]CAC_SWISS_SP_NIKKEI (-DAX)'!AF309</f>
        <v>0</v>
      </c>
      <c r="S224">
        <f>'[1]CAC_SWISS_DAX_NIKKEI (-SP)'!AF309</f>
        <v>1</v>
      </c>
      <c r="V224" t="str">
        <f t="shared" si="122"/>
        <v>BASE</v>
      </c>
      <c r="W224" t="str">
        <f t="shared" si="123"/>
        <v>BASE+SP</v>
      </c>
      <c r="X224" t="str">
        <f t="shared" si="124"/>
        <v>BASE+DAX</v>
      </c>
      <c r="Y224" t="str">
        <f t="shared" si="125"/>
        <v>BASE+NIKKEI</v>
      </c>
      <c r="Z224" s="2" t="str">
        <f t="shared" si="126"/>
        <v>- NIKKEI</v>
      </c>
      <c r="AA224" s="2" t="str">
        <f t="shared" si="136"/>
        <v>- DAX</v>
      </c>
      <c r="AB224" s="2" t="str">
        <f t="shared" si="114"/>
        <v/>
      </c>
      <c r="AE224">
        <f t="shared" si="115"/>
        <v>0.72736900578095709</v>
      </c>
      <c r="AF224">
        <f t="shared" si="116"/>
        <v>0.74170177355837308</v>
      </c>
      <c r="AG224">
        <f t="shared" si="117"/>
        <v>0.72839693561677576</v>
      </c>
      <c r="AH224">
        <f t="shared" si="118"/>
        <v>0.72966882174359859</v>
      </c>
      <c r="AI224">
        <f t="shared" si="119"/>
        <v>0.74206417975751526</v>
      </c>
      <c r="AJ224">
        <f t="shared" si="120"/>
        <v>0.74422936302970388</v>
      </c>
      <c r="AK224" t="str">
        <f t="shared" si="121"/>
        <v/>
      </c>
      <c r="AM224" t="str">
        <f t="shared" si="127"/>
        <v>BASE</v>
      </c>
      <c r="AN224" t="str" cm="1">
        <f t="array" ref="AN224">IF(AM224="",_xlfn.IFS(AF224=MAX(AF224:AH224),"SP",AG224=MAX(AF224:AH224),"DAX",AH224=MAX(AF224:AH224),"NIKKEI",MAX(AF224:AH224)=0,""),"")</f>
        <v/>
      </c>
      <c r="AO224" t="str" cm="1">
        <f t="array" ref="AO224">IF(AM224="BASE","",IF(MAX(AF224:AH224)=0,_xlfn.IFS(AI224=MAX(AI224:AK224),"SP&amp;DAX",AJ224=MAX(AI224:AK224),"SP&amp;NIKKEI",AK224=MAX(AI224:AK224),"DAX&amp;NIKKEI"),""))</f>
        <v/>
      </c>
      <c r="AQ224" s="3">
        <f t="shared" si="128"/>
        <v>42069</v>
      </c>
      <c r="AR224" cm="1">
        <f t="array" ref="AR224">IF(AM224="BASE",AE224,_xlfn.IFS(AN224="DAX",AG224,AN224="NIKKEI",AH224,AN224="SP",AF224,AN224="",MAX(AI224:AK224)))</f>
        <v>0.72736900578095709</v>
      </c>
      <c r="AS224" s="4">
        <f t="shared" si="100"/>
        <v>0.73493309254165406</v>
      </c>
      <c r="AT224" s="4">
        <f t="shared" si="101"/>
        <v>0.78570371093676672</v>
      </c>
      <c r="AU224" s="4">
        <f t="shared" si="102"/>
        <v>2.1979667212896834E-5</v>
      </c>
      <c r="AV224" s="4">
        <f t="shared" si="103"/>
        <v>4.0199716616632589E-4</v>
      </c>
      <c r="AW224" s="4">
        <f t="shared" si="104"/>
        <v>5.4676174517615306E-2</v>
      </c>
      <c r="AX224" s="4">
        <f t="shared" si="105"/>
        <v>6.4158765596302189E-3</v>
      </c>
      <c r="AY224" s="4">
        <f t="shared" si="106"/>
        <v>3.1996734278073131E-3</v>
      </c>
      <c r="AZ224" s="4">
        <f t="shared" si="107"/>
        <v>-15.867437580936182</v>
      </c>
      <c r="BA224" s="6" t="str">
        <f t="shared" si="108"/>
        <v>WEAKEN</v>
      </c>
      <c r="BB224" s="4">
        <f t="shared" si="109"/>
        <v>0</v>
      </c>
      <c r="BC224" s="4">
        <f t="shared" si="110"/>
        <v>0.60295548643614738</v>
      </c>
      <c r="BD224" s="4">
        <f t="shared" si="111"/>
        <v>0.77882552653643133</v>
      </c>
      <c r="BE224" s="4">
        <f t="shared" si="129"/>
        <v>0.05</v>
      </c>
      <c r="BF224" s="4" t="str">
        <f t="shared" si="130"/>
        <v/>
      </c>
      <c r="BG224" s="4" t="str">
        <f t="shared" si="131"/>
        <v/>
      </c>
      <c r="BH224" s="4" t="str">
        <f t="shared" si="132"/>
        <v/>
      </c>
      <c r="BI224" s="4" t="str">
        <f t="shared" si="133"/>
        <v/>
      </c>
      <c r="BJ224" s="4" t="str">
        <f t="shared" si="134"/>
        <v/>
      </c>
      <c r="BK224" s="4" t="str">
        <f t="shared" si="135"/>
        <v/>
      </c>
      <c r="BS224" s="3" t="str">
        <f t="shared" si="112"/>
        <v/>
      </c>
      <c r="BT224" s="5">
        <f t="shared" si="113"/>
        <v>-5.0770618395112654E-2</v>
      </c>
      <c r="BU224" s="3"/>
    </row>
    <row r="225" spans="1:73" x14ac:dyDescent="0.2">
      <c r="A225" s="1">
        <v>42072</v>
      </c>
      <c r="C225">
        <v>0.73930702153194916</v>
      </c>
      <c r="D225">
        <v>0.75169645461544621</v>
      </c>
      <c r="E225">
        <v>0.74015716886800287</v>
      </c>
      <c r="F225">
        <v>0.74108356320874536</v>
      </c>
      <c r="G225">
        <v>0.75207956990739733</v>
      </c>
      <c r="H225">
        <v>0.7537950503490124</v>
      </c>
      <c r="I225">
        <v>0.74154631779717306</v>
      </c>
      <c r="J225">
        <v>0.75391328496976528</v>
      </c>
      <c r="M225">
        <f>'[1]CAC_SWISS (-SP-NIKKEI-DAX)'!AC310</f>
        <v>0</v>
      </c>
      <c r="N225">
        <f>'[1]CAC_SWISS_SP (-NIKKEI-DAX)'!AD310</f>
        <v>0</v>
      </c>
      <c r="O225">
        <f>'[1]CAC_SWISS_DAX (-SP-NIKKEI)'!AD310</f>
        <v>0</v>
      </c>
      <c r="P225">
        <f>'[1]CAC_SWISS_NIKKEI (-SP-DAX)'!AD310</f>
        <v>0</v>
      </c>
      <c r="Q225">
        <f>'[1]CAC_SWISS_DAX_SP (-NIKKEI)'!AF310</f>
        <v>0</v>
      </c>
      <c r="R225">
        <f>'[1]CAC_SWISS_SP_NIKKEI (-DAX)'!AF310</f>
        <v>0</v>
      </c>
      <c r="S225">
        <f>'[1]CAC_SWISS_DAX_NIKKEI (-SP)'!AF310</f>
        <v>1</v>
      </c>
      <c r="V225" t="str">
        <f t="shared" si="122"/>
        <v>BASE</v>
      </c>
      <c r="W225" t="str">
        <f t="shared" si="123"/>
        <v>BASE+SP</v>
      </c>
      <c r="X225" t="str">
        <f t="shared" si="124"/>
        <v>BASE+DAX</v>
      </c>
      <c r="Y225" t="str">
        <f t="shared" si="125"/>
        <v>BASE+NIKKEI</v>
      </c>
      <c r="Z225" s="2" t="str">
        <f t="shared" si="126"/>
        <v>- NIKKEI</v>
      </c>
      <c r="AA225" s="2" t="str">
        <f t="shared" si="136"/>
        <v>- DAX</v>
      </c>
      <c r="AB225" s="2" t="str">
        <f t="shared" si="114"/>
        <v/>
      </c>
      <c r="AE225">
        <f t="shared" si="115"/>
        <v>0.73930702153194916</v>
      </c>
      <c r="AF225">
        <f t="shared" si="116"/>
        <v>0.75169645461544621</v>
      </c>
      <c r="AG225">
        <f t="shared" si="117"/>
        <v>0.74015716886800287</v>
      </c>
      <c r="AH225">
        <f t="shared" si="118"/>
        <v>0.74108356320874536</v>
      </c>
      <c r="AI225">
        <f t="shared" si="119"/>
        <v>0.75207956990739733</v>
      </c>
      <c r="AJ225">
        <f t="shared" si="120"/>
        <v>0.7537950503490124</v>
      </c>
      <c r="AK225" t="str">
        <f t="shared" si="121"/>
        <v/>
      </c>
      <c r="AM225" t="str">
        <f t="shared" si="127"/>
        <v>BASE</v>
      </c>
      <c r="AN225" t="str" cm="1">
        <f t="array" ref="AN225">IF(AM225="",_xlfn.IFS(AF225=MAX(AF225:AH225),"SP",AG225=MAX(AF225:AH225),"DAX",AH225=MAX(AF225:AH225),"NIKKEI",MAX(AF225:AH225)=0,""),"")</f>
        <v/>
      </c>
      <c r="AO225" t="str" cm="1">
        <f t="array" ref="AO225">IF(AM225="BASE","",IF(MAX(AF225:AH225)=0,_xlfn.IFS(AI225=MAX(AI225:AK225),"SP&amp;DAX",AJ225=MAX(AI225:AK225),"SP&amp;NIKKEI",AK225=MAX(AI225:AK225),"DAX&amp;NIKKEI"),""))</f>
        <v/>
      </c>
      <c r="AQ225" s="3">
        <f t="shared" si="128"/>
        <v>42072</v>
      </c>
      <c r="AR225" cm="1">
        <f t="array" ref="AR225">IF(AM225="BASE",AE225,_xlfn.IFS(AN225="DAX",AG225,AN225="NIKKEI",AH225,AN225="SP",AF225,AN225="",MAX(AI225:AK225)))</f>
        <v>0.73930702153194916</v>
      </c>
      <c r="AS225" s="4">
        <f t="shared" si="100"/>
        <v>0.73542454831266535</v>
      </c>
      <c r="AT225" s="4">
        <f t="shared" si="101"/>
        <v>0.78492352845295454</v>
      </c>
      <c r="AU225" s="4">
        <f t="shared" si="102"/>
        <v>2.3804521396324469E-5</v>
      </c>
      <c r="AV225" s="4">
        <f t="shared" si="103"/>
        <v>4.52018954261057E-4</v>
      </c>
      <c r="AW225" s="4">
        <f t="shared" si="104"/>
        <v>5.2662661978941074E-2</v>
      </c>
      <c r="AX225" s="4">
        <f t="shared" si="105"/>
        <v>6.8021045604347331E-3</v>
      </c>
      <c r="AY225" s="4">
        <f t="shared" si="106"/>
        <v>3.3794720334474715E-3</v>
      </c>
      <c r="AZ225" s="4">
        <f t="shared" si="107"/>
        <v>-14.6469565809054</v>
      </c>
      <c r="BA225" s="6" t="str">
        <f t="shared" si="108"/>
        <v>WEAKEN</v>
      </c>
      <c r="BB225" s="4">
        <f t="shared" si="109"/>
        <v>0</v>
      </c>
      <c r="BC225" s="4">
        <f t="shared" si="110"/>
        <v>0.60295548643614738</v>
      </c>
      <c r="BD225" s="4">
        <f t="shared" si="111"/>
        <v>0.77882552653643133</v>
      </c>
      <c r="BE225" s="4">
        <f t="shared" si="129"/>
        <v>0.05</v>
      </c>
      <c r="BF225" s="4" t="str">
        <f t="shared" si="130"/>
        <v/>
      </c>
      <c r="BG225" s="4" t="str">
        <f t="shared" si="131"/>
        <v/>
      </c>
      <c r="BH225" s="4" t="str">
        <f t="shared" si="132"/>
        <v/>
      </c>
      <c r="BI225" s="4" t="str">
        <f t="shared" si="133"/>
        <v/>
      </c>
      <c r="BJ225" s="4" t="str">
        <f t="shared" si="134"/>
        <v/>
      </c>
      <c r="BK225" s="4" t="str">
        <f t="shared" si="135"/>
        <v/>
      </c>
      <c r="BS225" s="3" t="str">
        <f t="shared" si="112"/>
        <v/>
      </c>
      <c r="BT225" s="5">
        <f t="shared" si="113"/>
        <v>-4.9498980140289195E-2</v>
      </c>
      <c r="BU225" s="3"/>
    </row>
    <row r="226" spans="1:73" x14ac:dyDescent="0.2">
      <c r="A226" s="1">
        <v>42073</v>
      </c>
      <c r="C226">
        <v>0.72143642143156894</v>
      </c>
      <c r="D226">
        <v>0.74224998097407735</v>
      </c>
      <c r="E226">
        <v>0.72292730330953892</v>
      </c>
      <c r="F226">
        <v>0.72434239683479817</v>
      </c>
      <c r="G226">
        <v>0.74286673509181711</v>
      </c>
      <c r="H226">
        <v>0.74548319215898007</v>
      </c>
      <c r="I226">
        <v>0.72515471585182978</v>
      </c>
      <c r="J226">
        <v>0.7456705106279008</v>
      </c>
      <c r="M226">
        <f>'[1]CAC_SWISS (-SP-NIKKEI-DAX)'!AC311</f>
        <v>0</v>
      </c>
      <c r="N226">
        <f>'[1]CAC_SWISS_SP (-NIKKEI-DAX)'!AD311</f>
        <v>0</v>
      </c>
      <c r="O226">
        <f>'[1]CAC_SWISS_DAX (-SP-NIKKEI)'!AD311</f>
        <v>1</v>
      </c>
      <c r="P226">
        <f>'[1]CAC_SWISS_NIKKEI (-SP-DAX)'!AD311</f>
        <v>1</v>
      </c>
      <c r="Q226">
        <f>'[1]CAC_SWISS_DAX_SP (-NIKKEI)'!AF311</f>
        <v>0</v>
      </c>
      <c r="R226">
        <f>'[1]CAC_SWISS_SP_NIKKEI (-DAX)'!AF311</f>
        <v>0</v>
      </c>
      <c r="S226">
        <f>'[1]CAC_SWISS_DAX_NIKKEI (-SP)'!AF311</f>
        <v>1</v>
      </c>
      <c r="V226" t="str">
        <f t="shared" si="122"/>
        <v>BASE</v>
      </c>
      <c r="W226" t="str">
        <f t="shared" si="123"/>
        <v>BASE+SP</v>
      </c>
      <c r="X226" t="str">
        <f t="shared" si="124"/>
        <v/>
      </c>
      <c r="Y226" t="str">
        <f t="shared" si="125"/>
        <v/>
      </c>
      <c r="Z226" s="2" t="str">
        <f t="shared" si="126"/>
        <v>- NIKKEI</v>
      </c>
      <c r="AA226" s="2" t="str">
        <f t="shared" si="136"/>
        <v>- DAX</v>
      </c>
      <c r="AB226" s="2" t="str">
        <f t="shared" si="114"/>
        <v/>
      </c>
      <c r="AE226">
        <f t="shared" si="115"/>
        <v>0.72143642143156894</v>
      </c>
      <c r="AF226">
        <f t="shared" si="116"/>
        <v>0.74224998097407735</v>
      </c>
      <c r="AG226" t="str">
        <f t="shared" si="117"/>
        <v/>
      </c>
      <c r="AH226" t="str">
        <f t="shared" si="118"/>
        <v/>
      </c>
      <c r="AI226">
        <f t="shared" si="119"/>
        <v>0.74286673509181711</v>
      </c>
      <c r="AJ226">
        <f t="shared" si="120"/>
        <v>0.74548319215898007</v>
      </c>
      <c r="AK226" t="str">
        <f t="shared" si="121"/>
        <v/>
      </c>
      <c r="AM226" t="str">
        <f t="shared" si="127"/>
        <v>BASE</v>
      </c>
      <c r="AN226" t="str" cm="1">
        <f t="array" ref="AN226">IF(AM226="",_xlfn.IFS(AF226=MAX(AF226:AH226),"SP",AG226=MAX(AF226:AH226),"DAX",AH226=MAX(AF226:AH226),"NIKKEI",MAX(AF226:AH226)=0,""),"")</f>
        <v/>
      </c>
      <c r="AO226" t="str" cm="1">
        <f t="array" ref="AO226">IF(AM226="BASE","",IF(MAX(AF226:AH226)=0,_xlfn.IFS(AI226=MAX(AI226:AK226),"SP&amp;DAX",AJ226=MAX(AI226:AK226),"SP&amp;NIKKEI",AK226=MAX(AI226:AK226),"DAX&amp;NIKKEI"),""))</f>
        <v/>
      </c>
      <c r="AQ226" s="3">
        <f t="shared" si="128"/>
        <v>42073</v>
      </c>
      <c r="AR226" cm="1">
        <f t="array" ref="AR226">IF(AM226="BASE",AE226,_xlfn.IFS(AN226="DAX",AG226,AN226="NIKKEI",AH226,AN226="SP",AF226,AN226="",MAX(AI226:AK226)))</f>
        <v>0.72143642143156894</v>
      </c>
      <c r="AS226" s="4">
        <f t="shared" si="100"/>
        <v>0.73421582043384426</v>
      </c>
      <c r="AT226" s="4">
        <f t="shared" si="101"/>
        <v>0.7842278967886811</v>
      </c>
      <c r="AU226" s="4">
        <f t="shared" si="102"/>
        <v>4.3520547987328058E-5</v>
      </c>
      <c r="AV226" s="4">
        <f t="shared" si="103"/>
        <v>4.9980632373563595E-4</v>
      </c>
      <c r="AW226" s="4">
        <f t="shared" si="104"/>
        <v>8.7074824628164391E-2</v>
      </c>
      <c r="AX226" s="4">
        <f t="shared" si="105"/>
        <v>7.1749845312723479E-3</v>
      </c>
      <c r="AY226" s="4">
        <f t="shared" si="106"/>
        <v>3.7878993219785453E-3</v>
      </c>
      <c r="AZ226" s="4">
        <f t="shared" si="107"/>
        <v>-13.203116583551084</v>
      </c>
      <c r="BA226" s="6" t="str">
        <f t="shared" si="108"/>
        <v>WEAKEN</v>
      </c>
      <c r="BB226" s="4">
        <f t="shared" si="109"/>
        <v>0</v>
      </c>
      <c r="BC226" s="4">
        <f t="shared" si="110"/>
        <v>0.60295548643614738</v>
      </c>
      <c r="BD226" s="4">
        <f t="shared" si="111"/>
        <v>0.77882552653643133</v>
      </c>
      <c r="BE226" s="4">
        <f t="shared" si="129"/>
        <v>0.05</v>
      </c>
      <c r="BF226" s="4" t="str">
        <f t="shared" si="130"/>
        <v/>
      </c>
      <c r="BG226" s="4" t="str">
        <f t="shared" si="131"/>
        <v/>
      </c>
      <c r="BH226" s="4" t="str">
        <f t="shared" si="132"/>
        <v/>
      </c>
      <c r="BI226" s="4" t="str">
        <f t="shared" si="133"/>
        <v/>
      </c>
      <c r="BJ226" s="4" t="str">
        <f t="shared" si="134"/>
        <v/>
      </c>
      <c r="BK226" s="4" t="str">
        <f t="shared" si="135"/>
        <v/>
      </c>
      <c r="BS226" s="3" t="str">
        <f t="shared" si="112"/>
        <v/>
      </c>
      <c r="BT226" s="5">
        <f t="shared" si="113"/>
        <v>-5.0012076354836843E-2</v>
      </c>
      <c r="BU226" s="3"/>
    </row>
    <row r="227" spans="1:73" x14ac:dyDescent="0.2">
      <c r="A227" s="1">
        <v>42074</v>
      </c>
      <c r="C227">
        <v>0.70466178071695673</v>
      </c>
      <c r="D227">
        <v>0.73082050528145792</v>
      </c>
      <c r="E227">
        <v>0.70732685461546763</v>
      </c>
      <c r="F227">
        <v>0.708061120375858</v>
      </c>
      <c r="G227">
        <v>0.73196832234740095</v>
      </c>
      <c r="H227">
        <v>0.73449926586678072</v>
      </c>
      <c r="I227">
        <v>0.70978330669733203</v>
      </c>
      <c r="J227">
        <v>0.73502064878954554</v>
      </c>
      <c r="M227">
        <f>'[1]CAC_SWISS (-SP-NIKKEI-DAX)'!AC312</f>
        <v>1</v>
      </c>
      <c r="N227">
        <f>'[1]CAC_SWISS_SP (-NIKKEI-DAX)'!AD312</f>
        <v>0</v>
      </c>
      <c r="O227">
        <f>'[1]CAC_SWISS_DAX (-SP-NIKKEI)'!AD312</f>
        <v>1</v>
      </c>
      <c r="P227">
        <f>'[1]CAC_SWISS_NIKKEI (-SP-DAX)'!AD312</f>
        <v>1</v>
      </c>
      <c r="Q227">
        <f>'[1]CAC_SWISS_DAX_SP (-NIKKEI)'!AF312</f>
        <v>0</v>
      </c>
      <c r="R227">
        <f>'[1]CAC_SWISS_SP_NIKKEI (-DAX)'!AF312</f>
        <v>0</v>
      </c>
      <c r="S227">
        <f>'[1]CAC_SWISS_DAX_NIKKEI (-SP)'!AF312</f>
        <v>1</v>
      </c>
      <c r="V227" t="str">
        <f t="shared" si="122"/>
        <v/>
      </c>
      <c r="W227" t="str">
        <f t="shared" si="123"/>
        <v>BASE+SP</v>
      </c>
      <c r="X227" t="str">
        <f t="shared" si="124"/>
        <v/>
      </c>
      <c r="Y227" t="str">
        <f t="shared" si="125"/>
        <v/>
      </c>
      <c r="Z227" s="2" t="str">
        <f t="shared" si="126"/>
        <v>- NIKKEI</v>
      </c>
      <c r="AA227" s="2" t="str">
        <f t="shared" si="136"/>
        <v>- DAX</v>
      </c>
      <c r="AB227" s="2" t="str">
        <f t="shared" si="114"/>
        <v/>
      </c>
      <c r="AE227" t="str">
        <f t="shared" si="115"/>
        <v/>
      </c>
      <c r="AF227">
        <f t="shared" si="116"/>
        <v>0.73082050528145792</v>
      </c>
      <c r="AG227" t="str">
        <f t="shared" si="117"/>
        <v/>
      </c>
      <c r="AH227" t="str">
        <f t="shared" si="118"/>
        <v/>
      </c>
      <c r="AI227">
        <f t="shared" si="119"/>
        <v>0.73196832234740095</v>
      </c>
      <c r="AJ227">
        <f t="shared" si="120"/>
        <v>0.73449926586678072</v>
      </c>
      <c r="AK227" t="str">
        <f t="shared" si="121"/>
        <v/>
      </c>
      <c r="AM227" t="str">
        <f t="shared" si="127"/>
        <v/>
      </c>
      <c r="AN227" t="str" cm="1">
        <f t="array" ref="AN227">IF(AM227="",_xlfn.IFS(AF227=MAX(AF227:AH227),"SP",AG227=MAX(AF227:AH227),"DAX",AH227=MAX(AF227:AH227),"NIKKEI",MAX(AF227:AH227)=0,""),"")</f>
        <v>SP</v>
      </c>
      <c r="AO227" t="str" cm="1">
        <f t="array" ref="AO227">IF(AM227="BASE","",IF(MAX(AF227:AH227)=0,_xlfn.IFS(AI227=MAX(AI227:AK227),"SP&amp;DAX",AJ227=MAX(AI227:AK227),"SP&amp;NIKKEI",AK227=MAX(AI227:AK227),"DAX&amp;NIKKEI"),""))</f>
        <v/>
      </c>
      <c r="AQ227" s="3">
        <f t="shared" si="128"/>
        <v>42074</v>
      </c>
      <c r="AR227" cm="1">
        <f t="array" ref="AR227">IF(AM227="BASE",AE227,_xlfn.IFS(AN227="DAX",AG227,AN227="NIKKEI",AH227,AN227="SP",AF227,AN227="",MAX(AI227:AK227)))</f>
        <v>0.73082050528145792</v>
      </c>
      <c r="AS227" s="4">
        <f t="shared" si="100"/>
        <v>0.7337834579255571</v>
      </c>
      <c r="AT227" s="4">
        <f t="shared" si="101"/>
        <v>0.78358658972235629</v>
      </c>
      <c r="AU227" s="4">
        <f t="shared" si="102"/>
        <v>4.4497996017468485E-5</v>
      </c>
      <c r="AV227" s="4">
        <f t="shared" si="103"/>
        <v>5.4264358912371757E-4</v>
      </c>
      <c r="AW227" s="4">
        <f t="shared" si="104"/>
        <v>8.2002251402851029E-2</v>
      </c>
      <c r="AX227" s="4">
        <f t="shared" si="105"/>
        <v>7.4727114357857312E-3</v>
      </c>
      <c r="AY227" s="4">
        <f t="shared" si="106"/>
        <v>3.9118629045789936E-3</v>
      </c>
      <c r="AZ227" s="4">
        <f t="shared" si="107"/>
        <v>-12.731308077924357</v>
      </c>
      <c r="BA227" s="6" t="str">
        <f t="shared" si="108"/>
        <v>WEAKEN</v>
      </c>
      <c r="BB227" s="4">
        <f t="shared" si="109"/>
        <v>0</v>
      </c>
      <c r="BC227" s="4">
        <f t="shared" si="110"/>
        <v>0.60295548643614738</v>
      </c>
      <c r="BD227" s="4">
        <f t="shared" si="111"/>
        <v>0.77882552653643133</v>
      </c>
      <c r="BE227" s="4" t="str">
        <f t="shared" si="129"/>
        <v/>
      </c>
      <c r="BF227" s="4" t="str">
        <f t="shared" si="130"/>
        <v/>
      </c>
      <c r="BG227" s="4">
        <f t="shared" si="131"/>
        <v>0.3</v>
      </c>
      <c r="BH227" s="4" t="str">
        <f t="shared" si="132"/>
        <v/>
      </c>
      <c r="BI227" s="4" t="str">
        <f t="shared" si="133"/>
        <v/>
      </c>
      <c r="BJ227" s="4" t="str">
        <f t="shared" si="134"/>
        <v/>
      </c>
      <c r="BK227" s="4" t="str">
        <f t="shared" si="135"/>
        <v/>
      </c>
      <c r="BS227" s="3" t="str">
        <f t="shared" si="112"/>
        <v/>
      </c>
      <c r="BT227" s="5">
        <f t="shared" si="113"/>
        <v>-4.9803131796799183E-2</v>
      </c>
      <c r="BU227" s="3"/>
    </row>
    <row r="228" spans="1:73" x14ac:dyDescent="0.2">
      <c r="A228" s="1">
        <v>42075</v>
      </c>
      <c r="C228">
        <v>0.70572600156844123</v>
      </c>
      <c r="D228">
        <v>0.73498754851118553</v>
      </c>
      <c r="E228">
        <v>0.70737379747768747</v>
      </c>
      <c r="F228">
        <v>0.70991682837415138</v>
      </c>
      <c r="G228">
        <v>0.73554762363053106</v>
      </c>
      <c r="H228">
        <v>0.73895228413587943</v>
      </c>
      <c r="I228">
        <v>0.7107933572870716</v>
      </c>
      <c r="J228">
        <v>0.73911446165665162</v>
      </c>
      <c r="M228">
        <f>'[1]CAC_SWISS (-SP-NIKKEI-DAX)'!AC313</f>
        <v>1</v>
      </c>
      <c r="N228">
        <f>'[1]CAC_SWISS_SP (-NIKKEI-DAX)'!AD313</f>
        <v>0</v>
      </c>
      <c r="O228">
        <f>'[1]CAC_SWISS_DAX (-SP-NIKKEI)'!AD313</f>
        <v>1</v>
      </c>
      <c r="P228">
        <f>'[1]CAC_SWISS_NIKKEI (-SP-DAX)'!AD313</f>
        <v>1</v>
      </c>
      <c r="Q228">
        <f>'[1]CAC_SWISS_DAX_SP (-NIKKEI)'!AF313</f>
        <v>0</v>
      </c>
      <c r="R228">
        <f>'[1]CAC_SWISS_SP_NIKKEI (-DAX)'!AF313</f>
        <v>0</v>
      </c>
      <c r="S228">
        <f>'[1]CAC_SWISS_DAX_NIKKEI (-SP)'!AF313</f>
        <v>1</v>
      </c>
      <c r="V228" t="str">
        <f t="shared" si="122"/>
        <v/>
      </c>
      <c r="W228" t="str">
        <f t="shared" si="123"/>
        <v>BASE+SP</v>
      </c>
      <c r="X228" t="str">
        <f t="shared" si="124"/>
        <v/>
      </c>
      <c r="Y228" t="str">
        <f t="shared" si="125"/>
        <v/>
      </c>
      <c r="Z228" s="2" t="str">
        <f t="shared" si="126"/>
        <v>- NIKKEI</v>
      </c>
      <c r="AA228" s="2" t="str">
        <f t="shared" si="136"/>
        <v>- DAX</v>
      </c>
      <c r="AB228" s="2" t="str">
        <f t="shared" si="114"/>
        <v/>
      </c>
      <c r="AE228" t="str">
        <f t="shared" si="115"/>
        <v/>
      </c>
      <c r="AF228">
        <f t="shared" si="116"/>
        <v>0.73498754851118553</v>
      </c>
      <c r="AG228" t="str">
        <f t="shared" si="117"/>
        <v/>
      </c>
      <c r="AH228" t="str">
        <f t="shared" si="118"/>
        <v/>
      </c>
      <c r="AI228">
        <f t="shared" si="119"/>
        <v>0.73554762363053106</v>
      </c>
      <c r="AJ228">
        <f t="shared" si="120"/>
        <v>0.73895228413587943</v>
      </c>
      <c r="AK228" t="str">
        <f t="shared" si="121"/>
        <v/>
      </c>
      <c r="AM228" t="str">
        <f t="shared" si="127"/>
        <v/>
      </c>
      <c r="AN228" t="str" cm="1">
        <f t="array" ref="AN228">IF(AM228="",_xlfn.IFS(AF228=MAX(AF228:AH228),"SP",AG228=MAX(AF228:AH228),"DAX",AH228=MAX(AF228:AH228),"NIKKEI",MAX(AF228:AH228)=0,""),"")</f>
        <v>SP</v>
      </c>
      <c r="AO228" t="str" cm="1">
        <f t="array" ref="AO228">IF(AM228="BASE","",IF(MAX(AF228:AH228)=0,_xlfn.IFS(AI228=MAX(AI228:AK228),"SP&amp;DAX",AJ228=MAX(AI228:AK228),"SP&amp;NIKKEI",AK228=MAX(AI228:AK228),"DAX&amp;NIKKEI"),""))</f>
        <v/>
      </c>
      <c r="AQ228" s="3">
        <f t="shared" si="128"/>
        <v>42075</v>
      </c>
      <c r="AR228" cm="1">
        <f t="array" ref="AR228">IF(AM228="BASE",AE228,_xlfn.IFS(AN228="DAX",AG228,AN228="NIKKEI",AH228,AN228="SP",AF228,AN228="",MAX(AI228:AK228)))</f>
        <v>0.73498754851118553</v>
      </c>
      <c r="AS228" s="4">
        <f t="shared" si="100"/>
        <v>0.7328763980489994</v>
      </c>
      <c r="AT228" s="4">
        <f t="shared" si="101"/>
        <v>0.78283844062680186</v>
      </c>
      <c r="AU228" s="4">
        <f t="shared" si="102"/>
        <v>3.2014997870584532E-5</v>
      </c>
      <c r="AV228" s="4">
        <f t="shared" si="103"/>
        <v>5.7386834055287057E-4</v>
      </c>
      <c r="AW228" s="4">
        <f t="shared" si="104"/>
        <v>5.578805382388051E-2</v>
      </c>
      <c r="AX228" s="4">
        <f t="shared" si="105"/>
        <v>7.6664540651881444E-3</v>
      </c>
      <c r="AY228" s="4">
        <f t="shared" si="106"/>
        <v>3.8313009015366914E-3</v>
      </c>
      <c r="AZ228" s="4">
        <f t="shared" si="107"/>
        <v>-13.04049038741991</v>
      </c>
      <c r="BA228" s="6" t="str">
        <f t="shared" si="108"/>
        <v>WEAKEN</v>
      </c>
      <c r="BB228" s="4">
        <f t="shared" si="109"/>
        <v>0</v>
      </c>
      <c r="BC228" s="4">
        <f t="shared" si="110"/>
        <v>0.60295548643614738</v>
      </c>
      <c r="BD228" s="4">
        <f t="shared" si="111"/>
        <v>0.77882552653643133</v>
      </c>
      <c r="BE228" s="4" t="str">
        <f t="shared" si="129"/>
        <v/>
      </c>
      <c r="BF228" s="4" t="str">
        <f t="shared" si="130"/>
        <v/>
      </c>
      <c r="BG228" s="4">
        <f t="shared" si="131"/>
        <v>0.3</v>
      </c>
      <c r="BH228" s="4" t="str">
        <f t="shared" si="132"/>
        <v/>
      </c>
      <c r="BI228" s="4" t="str">
        <f t="shared" si="133"/>
        <v/>
      </c>
      <c r="BJ228" s="4" t="str">
        <f t="shared" si="134"/>
        <v/>
      </c>
      <c r="BK228" s="4" t="str">
        <f t="shared" si="135"/>
        <v/>
      </c>
      <c r="BS228" s="3" t="str">
        <f t="shared" si="112"/>
        <v/>
      </c>
      <c r="BT228" s="5">
        <f t="shared" si="113"/>
        <v>-4.9962042577802457E-2</v>
      </c>
      <c r="BU228" s="3"/>
    </row>
    <row r="229" spans="1:73" x14ac:dyDescent="0.2">
      <c r="A229" s="1">
        <v>42076</v>
      </c>
      <c r="C229">
        <v>0.70452699349669312</v>
      </c>
      <c r="D229">
        <v>0.73551534973196209</v>
      </c>
      <c r="E229">
        <v>0.70669976623367992</v>
      </c>
      <c r="F229">
        <v>0.70739111299362922</v>
      </c>
      <c r="G229">
        <v>0.73628387894779423</v>
      </c>
      <c r="H229">
        <v>0.73843732298638554</v>
      </c>
      <c r="I229">
        <v>0.70884771487860898</v>
      </c>
      <c r="J229">
        <v>0.73879236237975021</v>
      </c>
      <c r="M229">
        <f>'[1]CAC_SWISS (-SP-NIKKEI-DAX)'!AC314</f>
        <v>1</v>
      </c>
      <c r="N229">
        <f>'[1]CAC_SWISS_SP (-NIKKEI-DAX)'!AD314</f>
        <v>0</v>
      </c>
      <c r="O229">
        <f>'[1]CAC_SWISS_DAX (-SP-NIKKEI)'!AD314</f>
        <v>1</v>
      </c>
      <c r="P229">
        <f>'[1]CAC_SWISS_NIKKEI (-SP-DAX)'!AD314</f>
        <v>1</v>
      </c>
      <c r="Q229">
        <f>'[1]CAC_SWISS_DAX_SP (-NIKKEI)'!AF314</f>
        <v>0</v>
      </c>
      <c r="R229">
        <f>'[1]CAC_SWISS_SP_NIKKEI (-DAX)'!AF314</f>
        <v>0</v>
      </c>
      <c r="S229">
        <f>'[1]CAC_SWISS_DAX_NIKKEI (-SP)'!AF314</f>
        <v>1</v>
      </c>
      <c r="V229" t="str">
        <f t="shared" si="122"/>
        <v/>
      </c>
      <c r="W229" t="str">
        <f t="shared" si="123"/>
        <v>BASE+SP</v>
      </c>
      <c r="X229" t="str">
        <f t="shared" si="124"/>
        <v/>
      </c>
      <c r="Y229" t="str">
        <f t="shared" si="125"/>
        <v/>
      </c>
      <c r="Z229" s="2" t="str">
        <f t="shared" si="126"/>
        <v>- NIKKEI</v>
      </c>
      <c r="AA229" s="2" t="str">
        <f t="shared" si="136"/>
        <v>- DAX</v>
      </c>
      <c r="AB229" s="2" t="str">
        <f t="shared" si="114"/>
        <v/>
      </c>
      <c r="AE229" t="str">
        <f t="shared" si="115"/>
        <v/>
      </c>
      <c r="AF229">
        <f t="shared" si="116"/>
        <v>0.73551534973196209</v>
      </c>
      <c r="AG229" t="str">
        <f t="shared" si="117"/>
        <v/>
      </c>
      <c r="AH229" t="str">
        <f t="shared" si="118"/>
        <v/>
      </c>
      <c r="AI229">
        <f t="shared" si="119"/>
        <v>0.73628387894779423</v>
      </c>
      <c r="AJ229">
        <f t="shared" si="120"/>
        <v>0.73843732298638554</v>
      </c>
      <c r="AK229" t="str">
        <f t="shared" si="121"/>
        <v/>
      </c>
      <c r="AM229" t="str">
        <f t="shared" si="127"/>
        <v/>
      </c>
      <c r="AN229" t="str" cm="1">
        <f t="array" ref="AN229">IF(AM229="",_xlfn.IFS(AF229=MAX(AF229:AH229),"SP",AG229=MAX(AF229:AH229),"DAX",AH229=MAX(AF229:AH229),"NIKKEI",MAX(AF229:AH229)=0,""),"")</f>
        <v>SP</v>
      </c>
      <c r="AO229" t="str" cm="1">
        <f t="array" ref="AO229">IF(AM229="BASE","",IF(MAX(AF229:AH229)=0,_xlfn.IFS(AI229=MAX(AI229:AK229),"SP&amp;DAX",AJ229=MAX(AI229:AK229),"SP&amp;NIKKEI",AK229=MAX(AI229:AK229),"DAX&amp;NIKKEI"),""))</f>
        <v/>
      </c>
      <c r="AQ229" s="3">
        <f t="shared" si="128"/>
        <v>42076</v>
      </c>
      <c r="AR229" cm="1">
        <f t="array" ref="AR229">IF(AM229="BASE",AE229,_xlfn.IFS(AN229="DAX",AG229,AN229="NIKKEI",AH229,AN229="SP",AF229,AN229="",MAX(AI229:AK229)))</f>
        <v>0.73551534973196209</v>
      </c>
      <c r="AS229" s="4">
        <f t="shared" si="100"/>
        <v>0.73232678201537693</v>
      </c>
      <c r="AT229" s="4">
        <f t="shared" si="101"/>
        <v>0.78252156646920368</v>
      </c>
      <c r="AU229" s="4">
        <f t="shared" si="102"/>
        <v>2.5099802379042885E-5</v>
      </c>
      <c r="AV229" s="4">
        <f t="shared" si="103"/>
        <v>5.9569168336095991E-4</v>
      </c>
      <c r="AW229" s="4">
        <f t="shared" si="104"/>
        <v>4.213555951868752E-2</v>
      </c>
      <c r="AX229" s="4">
        <f t="shared" si="105"/>
        <v>7.8011657890208839E-3</v>
      </c>
      <c r="AY229" s="4">
        <f t="shared" si="106"/>
        <v>3.7978696535193894E-3</v>
      </c>
      <c r="AZ229" s="4">
        <f t="shared" si="107"/>
        <v>-13.216563240213501</v>
      </c>
      <c r="BA229" s="6" t="str">
        <f t="shared" si="108"/>
        <v>WEAKEN</v>
      </c>
      <c r="BB229" s="4">
        <f t="shared" si="109"/>
        <v>0</v>
      </c>
      <c r="BC229" s="4">
        <f t="shared" si="110"/>
        <v>0.60295548643614738</v>
      </c>
      <c r="BD229" s="4">
        <f t="shared" si="111"/>
        <v>0.77882552653643133</v>
      </c>
      <c r="BE229" s="4" t="str">
        <f t="shared" si="129"/>
        <v/>
      </c>
      <c r="BF229" s="4" t="str">
        <f t="shared" si="130"/>
        <v/>
      </c>
      <c r="BG229" s="4">
        <f t="shared" si="131"/>
        <v>0.3</v>
      </c>
      <c r="BH229" s="4" t="str">
        <f t="shared" si="132"/>
        <v/>
      </c>
      <c r="BI229" s="4" t="str">
        <f t="shared" si="133"/>
        <v/>
      </c>
      <c r="BJ229" s="4" t="str">
        <f t="shared" si="134"/>
        <v/>
      </c>
      <c r="BK229" s="4" t="str">
        <f t="shared" si="135"/>
        <v/>
      </c>
      <c r="BS229" s="3" t="str">
        <f t="shared" si="112"/>
        <v/>
      </c>
      <c r="BT229" s="5">
        <f t="shared" si="113"/>
        <v>-5.0194784453826746E-2</v>
      </c>
      <c r="BU229" s="3"/>
    </row>
    <row r="230" spans="1:73" x14ac:dyDescent="0.2">
      <c r="A230" s="1">
        <v>42079</v>
      </c>
      <c r="C230">
        <v>0.70551803282367298</v>
      </c>
      <c r="D230">
        <v>0.73810981855192648</v>
      </c>
      <c r="E230">
        <v>0.70633536543281605</v>
      </c>
      <c r="F230">
        <v>0.70806273408417442</v>
      </c>
      <c r="G230">
        <v>0.7384404050286143</v>
      </c>
      <c r="H230">
        <v>0.74082176970838198</v>
      </c>
      <c r="I230">
        <v>0.708477869867566</v>
      </c>
      <c r="J230">
        <v>0.74091194526064141</v>
      </c>
      <c r="M230">
        <f>'[1]CAC_SWISS (-SP-NIKKEI-DAX)'!AC315</f>
        <v>1</v>
      </c>
      <c r="N230">
        <f>'[1]CAC_SWISS_SP (-NIKKEI-DAX)'!AD315</f>
        <v>0</v>
      </c>
      <c r="O230">
        <f>'[1]CAC_SWISS_DAX (-SP-NIKKEI)'!AD315</f>
        <v>1</v>
      </c>
      <c r="P230">
        <f>'[1]CAC_SWISS_NIKKEI (-SP-DAX)'!AD315</f>
        <v>1</v>
      </c>
      <c r="Q230">
        <f>'[1]CAC_SWISS_DAX_SP (-NIKKEI)'!AF315</f>
        <v>0</v>
      </c>
      <c r="R230">
        <f>'[1]CAC_SWISS_SP_NIKKEI (-DAX)'!AF315</f>
        <v>0</v>
      </c>
      <c r="S230">
        <f>'[1]CAC_SWISS_DAX_NIKKEI (-SP)'!AF315</f>
        <v>1</v>
      </c>
      <c r="V230" t="str">
        <f t="shared" si="122"/>
        <v/>
      </c>
      <c r="W230" t="str">
        <f t="shared" si="123"/>
        <v>BASE+SP</v>
      </c>
      <c r="X230" t="str">
        <f t="shared" si="124"/>
        <v/>
      </c>
      <c r="Y230" t="str">
        <f t="shared" si="125"/>
        <v/>
      </c>
      <c r="Z230" s="2" t="str">
        <f t="shared" si="126"/>
        <v>- NIKKEI</v>
      </c>
      <c r="AA230" s="2" t="str">
        <f t="shared" si="136"/>
        <v>- DAX</v>
      </c>
      <c r="AB230" s="2" t="str">
        <f t="shared" si="114"/>
        <v/>
      </c>
      <c r="AE230" t="str">
        <f t="shared" si="115"/>
        <v/>
      </c>
      <c r="AF230">
        <f t="shared" si="116"/>
        <v>0.73810981855192648</v>
      </c>
      <c r="AG230" t="str">
        <f t="shared" si="117"/>
        <v/>
      </c>
      <c r="AH230" t="str">
        <f t="shared" si="118"/>
        <v/>
      </c>
      <c r="AI230">
        <f t="shared" si="119"/>
        <v>0.7384404050286143</v>
      </c>
      <c r="AJ230">
        <f t="shared" si="120"/>
        <v>0.74082176970838198</v>
      </c>
      <c r="AK230" t="str">
        <f t="shared" si="121"/>
        <v/>
      </c>
      <c r="AM230" t="str">
        <f t="shared" si="127"/>
        <v/>
      </c>
      <c r="AN230" t="str" cm="1">
        <f t="array" ref="AN230">IF(AM230="",_xlfn.IFS(AF230=MAX(AF230:AH230),"SP",AG230=MAX(AF230:AH230),"DAX",AH230=MAX(AF230:AH230),"NIKKEI",MAX(AF230:AH230)=0,""),"")</f>
        <v>SP</v>
      </c>
      <c r="AO230" t="str" cm="1">
        <f t="array" ref="AO230">IF(AM230="BASE","",IF(MAX(AF230:AH230)=0,_xlfn.IFS(AI230=MAX(AI230:AK230),"SP&amp;DAX",AJ230=MAX(AI230:AK230),"SP&amp;NIKKEI",AK230=MAX(AI230:AK230),"DAX&amp;NIKKEI"),""))</f>
        <v/>
      </c>
      <c r="AQ230" s="3">
        <f t="shared" si="128"/>
        <v>42079</v>
      </c>
      <c r="AR230" cm="1">
        <f t="array" ref="AR230">IF(AM230="BASE",AE230,_xlfn.IFS(AN230="DAX",AG230,AN230="NIKKEI",AH230,AN230="SP",AF230,AN230="",MAX(AI230:AK230)))</f>
        <v>0.73810981855192648</v>
      </c>
      <c r="AS230" s="4">
        <f t="shared" si="100"/>
        <v>0.73279550057716925</v>
      </c>
      <c r="AT230" s="4">
        <f t="shared" si="101"/>
        <v>0.7819791603088756</v>
      </c>
      <c r="AU230" s="4">
        <f t="shared" si="102"/>
        <v>2.843820809521246E-5</v>
      </c>
      <c r="AV230" s="4">
        <f t="shared" si="103"/>
        <v>6.3473117463566555E-4</v>
      </c>
      <c r="AW230" s="4">
        <f t="shared" si="104"/>
        <v>4.4803547126129321E-2</v>
      </c>
      <c r="AX230" s="4">
        <f t="shared" si="105"/>
        <v>8.0546972498174163E-3</v>
      </c>
      <c r="AY230" s="4">
        <f t="shared" si="106"/>
        <v>3.9418833445745904E-3</v>
      </c>
      <c r="AZ230" s="4">
        <f t="shared" si="107"/>
        <v>-12.477198189895768</v>
      </c>
      <c r="BA230" s="6" t="str">
        <f t="shared" si="108"/>
        <v>WEAKEN</v>
      </c>
      <c r="BB230" s="4">
        <f t="shared" si="109"/>
        <v>0</v>
      </c>
      <c r="BC230" s="4">
        <f t="shared" si="110"/>
        <v>0.60295548643614738</v>
      </c>
      <c r="BD230" s="4">
        <f t="shared" si="111"/>
        <v>0.77882552653643133</v>
      </c>
      <c r="BE230" s="4" t="str">
        <f t="shared" si="129"/>
        <v/>
      </c>
      <c r="BF230" s="4" t="str">
        <f t="shared" si="130"/>
        <v/>
      </c>
      <c r="BG230" s="4">
        <f t="shared" si="131"/>
        <v>0.3</v>
      </c>
      <c r="BH230" s="4" t="str">
        <f t="shared" si="132"/>
        <v/>
      </c>
      <c r="BI230" s="4" t="str">
        <f t="shared" si="133"/>
        <v/>
      </c>
      <c r="BJ230" s="4" t="str">
        <f t="shared" si="134"/>
        <v/>
      </c>
      <c r="BK230" s="4" t="str">
        <f t="shared" si="135"/>
        <v/>
      </c>
      <c r="BS230" s="3" t="str">
        <f t="shared" si="112"/>
        <v/>
      </c>
      <c r="BT230" s="5">
        <f t="shared" si="113"/>
        <v>-4.9183659731706353E-2</v>
      </c>
      <c r="BU230" s="3"/>
    </row>
    <row r="231" spans="1:73" x14ac:dyDescent="0.2">
      <c r="A231" s="1">
        <v>42080</v>
      </c>
      <c r="C231">
        <v>0.69297905626898404</v>
      </c>
      <c r="D231">
        <v>0.72518616386938917</v>
      </c>
      <c r="E231">
        <v>0.6962687431488781</v>
      </c>
      <c r="F231">
        <v>0.69743871902154775</v>
      </c>
      <c r="G231">
        <v>0.72746575383164847</v>
      </c>
      <c r="H231">
        <v>0.72998776884392158</v>
      </c>
      <c r="I231">
        <v>0.69942290756638259</v>
      </c>
      <c r="J231">
        <v>0.73115226915927445</v>
      </c>
      <c r="M231">
        <f>'[1]CAC_SWISS (-SP-NIKKEI-DAX)'!AC316</f>
        <v>1</v>
      </c>
      <c r="N231">
        <f>'[1]CAC_SWISS_SP (-NIKKEI-DAX)'!AD316</f>
        <v>0</v>
      </c>
      <c r="O231">
        <f>'[1]CAC_SWISS_DAX (-SP-NIKKEI)'!AD316</f>
        <v>1</v>
      </c>
      <c r="P231">
        <f>'[1]CAC_SWISS_NIKKEI (-SP-DAX)'!AD316</f>
        <v>1</v>
      </c>
      <c r="Q231">
        <f>'[1]CAC_SWISS_DAX_SP (-NIKKEI)'!AF316</f>
        <v>0</v>
      </c>
      <c r="R231">
        <f>'[1]CAC_SWISS_SP_NIKKEI (-DAX)'!AF316</f>
        <v>0</v>
      </c>
      <c r="S231">
        <f>'[1]CAC_SWISS_DAX_NIKKEI (-SP)'!AF316</f>
        <v>1</v>
      </c>
      <c r="V231" t="str">
        <f t="shared" si="122"/>
        <v/>
      </c>
      <c r="W231" t="str">
        <f t="shared" si="123"/>
        <v>BASE+SP</v>
      </c>
      <c r="X231" t="str">
        <f t="shared" si="124"/>
        <v/>
      </c>
      <c r="Y231" t="str">
        <f t="shared" si="125"/>
        <v/>
      </c>
      <c r="Z231" s="2" t="str">
        <f t="shared" si="126"/>
        <v>- NIKKEI</v>
      </c>
      <c r="AA231" s="2" t="str">
        <f t="shared" si="136"/>
        <v>- DAX</v>
      </c>
      <c r="AB231" s="2" t="str">
        <f t="shared" si="114"/>
        <v/>
      </c>
      <c r="AE231" t="str">
        <f t="shared" si="115"/>
        <v/>
      </c>
      <c r="AF231">
        <f t="shared" si="116"/>
        <v>0.72518616386938917</v>
      </c>
      <c r="AG231" t="str">
        <f t="shared" si="117"/>
        <v/>
      </c>
      <c r="AH231" t="str">
        <f t="shared" si="118"/>
        <v/>
      </c>
      <c r="AI231">
        <f t="shared" si="119"/>
        <v>0.72746575383164847</v>
      </c>
      <c r="AJ231">
        <f t="shared" si="120"/>
        <v>0.72998776884392158</v>
      </c>
      <c r="AK231" t="str">
        <f t="shared" si="121"/>
        <v/>
      </c>
      <c r="AM231" t="str">
        <f t="shared" si="127"/>
        <v/>
      </c>
      <c r="AN231" t="str" cm="1">
        <f t="array" ref="AN231">IF(AM231="",_xlfn.IFS(AF231=MAX(AF231:AH231),"SP",AG231=MAX(AF231:AH231),"DAX",AH231=MAX(AF231:AH231),"NIKKEI",MAX(AF231:AH231)=0,""),"")</f>
        <v>SP</v>
      </c>
      <c r="AO231" t="str" cm="1">
        <f t="array" ref="AO231">IF(AM231="BASE","",IF(MAX(AF231:AH231)=0,_xlfn.IFS(AI231=MAX(AI231:AK231),"SP&amp;DAX",AJ231=MAX(AI231:AK231),"SP&amp;NIKKEI",AK231=MAX(AI231:AK231),"DAX&amp;NIKKEI"),""))</f>
        <v/>
      </c>
      <c r="AQ231" s="3">
        <f t="shared" si="128"/>
        <v>42080</v>
      </c>
      <c r="AR231" cm="1">
        <f t="array" ref="AR231">IF(AM231="BASE",AE231,_xlfn.IFS(AN231="DAX",AG231,AN231="NIKKEI",AH231,AN231="SP",AF231,AN231="",MAX(AI231:AK231)))</f>
        <v>0.72518616386938917</v>
      </c>
      <c r="AS231" s="4">
        <f t="shared" si="100"/>
        <v>0.73196910427169848</v>
      </c>
      <c r="AT231" s="4">
        <f t="shared" si="101"/>
        <v>0.78109881970315531</v>
      </c>
      <c r="AU231" s="4">
        <f t="shared" si="102"/>
        <v>3.4065337088692829E-5</v>
      </c>
      <c r="AV231" s="4">
        <f t="shared" si="103"/>
        <v>6.8158747933349802E-4</v>
      </c>
      <c r="AW231" s="4">
        <f t="shared" si="104"/>
        <v>4.997940561056697E-2</v>
      </c>
      <c r="AX231" s="4">
        <f t="shared" si="105"/>
        <v>8.3506400152579228E-3</v>
      </c>
      <c r="AY231" s="4">
        <f t="shared" si="106"/>
        <v>4.1277455463653821E-3</v>
      </c>
      <c r="AZ231" s="4">
        <f t="shared" si="107"/>
        <v>-11.902312019866919</v>
      </c>
      <c r="BA231" s="6" t="str">
        <f t="shared" si="108"/>
        <v>WEAKEN</v>
      </c>
      <c r="BB231" s="4">
        <f t="shared" si="109"/>
        <v>0</v>
      </c>
      <c r="BC231" s="4">
        <f t="shared" si="110"/>
        <v>0.60295548643614738</v>
      </c>
      <c r="BD231" s="4">
        <f t="shared" si="111"/>
        <v>0.77882552653643133</v>
      </c>
      <c r="BE231" s="4" t="str">
        <f t="shared" si="129"/>
        <v/>
      </c>
      <c r="BF231" s="4" t="str">
        <f t="shared" si="130"/>
        <v/>
      </c>
      <c r="BG231" s="4">
        <f t="shared" si="131"/>
        <v>0.3</v>
      </c>
      <c r="BH231" s="4" t="str">
        <f t="shared" si="132"/>
        <v/>
      </c>
      <c r="BI231" s="4" t="str">
        <f t="shared" si="133"/>
        <v/>
      </c>
      <c r="BJ231" s="4" t="str">
        <f t="shared" si="134"/>
        <v/>
      </c>
      <c r="BK231" s="4" t="str">
        <f t="shared" si="135"/>
        <v/>
      </c>
      <c r="BS231" s="3" t="str">
        <f t="shared" si="112"/>
        <v/>
      </c>
      <c r="BT231" s="5">
        <f t="shared" si="113"/>
        <v>-4.9129715431456833E-2</v>
      </c>
      <c r="BU231" s="3"/>
    </row>
    <row r="232" spans="1:73" x14ac:dyDescent="0.2">
      <c r="A232" s="1">
        <v>42081</v>
      </c>
      <c r="C232">
        <v>0.66804778837982859</v>
      </c>
      <c r="D232">
        <v>0.71043456357879375</v>
      </c>
      <c r="E232">
        <v>0.67595691575020134</v>
      </c>
      <c r="F232">
        <v>0.67326908701493593</v>
      </c>
      <c r="G232">
        <v>0.71547459221981125</v>
      </c>
      <c r="H232">
        <v>0.71609163115810803</v>
      </c>
      <c r="I232">
        <v>0.67860278384298844</v>
      </c>
      <c r="J232">
        <v>0.71896156042862891</v>
      </c>
      <c r="M232">
        <f>'[1]CAC_SWISS (-SP-NIKKEI-DAX)'!AC317</f>
        <v>1</v>
      </c>
      <c r="N232">
        <f>'[1]CAC_SWISS_SP (-NIKKEI-DAX)'!AD317</f>
        <v>0</v>
      </c>
      <c r="O232">
        <f>'[1]CAC_SWISS_DAX (-SP-NIKKEI)'!AD317</f>
        <v>1</v>
      </c>
      <c r="P232">
        <f>'[1]CAC_SWISS_NIKKEI (-SP-DAX)'!AD317</f>
        <v>1</v>
      </c>
      <c r="Q232">
        <f>'[1]CAC_SWISS_DAX_SP (-NIKKEI)'!AF317</f>
        <v>0</v>
      </c>
      <c r="R232">
        <f>'[1]CAC_SWISS_SP_NIKKEI (-DAX)'!AF317</f>
        <v>0</v>
      </c>
      <c r="S232">
        <f>'[1]CAC_SWISS_DAX_NIKKEI (-SP)'!AF317</f>
        <v>1</v>
      </c>
      <c r="V232" t="str">
        <f t="shared" si="122"/>
        <v/>
      </c>
      <c r="W232" t="str">
        <f t="shared" si="123"/>
        <v>BASE+SP</v>
      </c>
      <c r="X232" t="str">
        <f t="shared" si="124"/>
        <v/>
      </c>
      <c r="Y232" t="str">
        <f t="shared" si="125"/>
        <v/>
      </c>
      <c r="Z232" s="2" t="str">
        <f t="shared" si="126"/>
        <v>- NIKKEI</v>
      </c>
      <c r="AA232" s="2" t="str">
        <f t="shared" si="136"/>
        <v>- DAX</v>
      </c>
      <c r="AB232" s="2" t="str">
        <f t="shared" si="114"/>
        <v/>
      </c>
      <c r="AE232" t="str">
        <f t="shared" si="115"/>
        <v/>
      </c>
      <c r="AF232">
        <f t="shared" si="116"/>
        <v>0.71043456357879375</v>
      </c>
      <c r="AG232" t="str">
        <f t="shared" si="117"/>
        <v/>
      </c>
      <c r="AH232" t="str">
        <f t="shared" si="118"/>
        <v/>
      </c>
      <c r="AI232">
        <f t="shared" si="119"/>
        <v>0.71547459221981125</v>
      </c>
      <c r="AJ232">
        <f t="shared" si="120"/>
        <v>0.71609163115810803</v>
      </c>
      <c r="AK232" t="str">
        <f t="shared" si="121"/>
        <v/>
      </c>
      <c r="AM232" t="str">
        <f t="shared" si="127"/>
        <v/>
      </c>
      <c r="AN232" t="str" cm="1">
        <f t="array" ref="AN232">IF(AM232="",_xlfn.IFS(AF232=MAX(AF232:AH232),"SP",AG232=MAX(AF232:AH232),"DAX",AH232=MAX(AF232:AH232),"NIKKEI",MAX(AF232:AH232)=0,""),"")</f>
        <v>SP</v>
      </c>
      <c r="AO232" t="str" cm="1">
        <f t="array" ref="AO232">IF(AM232="BASE","",IF(MAX(AF232:AH232)=0,_xlfn.IFS(AI232=MAX(AI232:AK232),"SP&amp;DAX",AJ232=MAX(AI232:AK232),"SP&amp;NIKKEI",AK232=MAX(AI232:AK232),"DAX&amp;NIKKEI"),""))</f>
        <v/>
      </c>
      <c r="AQ232" s="3">
        <f t="shared" si="128"/>
        <v>42081</v>
      </c>
      <c r="AR232" cm="1">
        <f t="array" ref="AR232">IF(AM232="BASE",AE232,_xlfn.IFS(AN232="DAX",AG232,AN232="NIKKEI",AH232,AN232="SP",AF232,AN232="",MAX(AI232:AK232)))</f>
        <v>0.71043456357879375</v>
      </c>
      <c r="AS232" s="4">
        <f t="shared" si="100"/>
        <v>0.72944828244463422</v>
      </c>
      <c r="AT232" s="4">
        <f t="shared" si="101"/>
        <v>0.78034655241101036</v>
      </c>
      <c r="AU232" s="4">
        <f t="shared" si="102"/>
        <v>7.7031460318821324E-5</v>
      </c>
      <c r="AV232" s="4">
        <f t="shared" si="103"/>
        <v>7.2192316402260276E-4</v>
      </c>
      <c r="AW232" s="4">
        <f t="shared" si="104"/>
        <v>0.10670312875070669</v>
      </c>
      <c r="AX232" s="4">
        <f t="shared" si="105"/>
        <v>8.6384287579888523E-3</v>
      </c>
      <c r="AY232" s="4">
        <f t="shared" si="106"/>
        <v>4.7054871493113423E-3</v>
      </c>
      <c r="AZ232" s="4">
        <f t="shared" si="107"/>
        <v>-10.816790770287239</v>
      </c>
      <c r="BA232" s="6" t="str">
        <f t="shared" si="108"/>
        <v>WEAKEN</v>
      </c>
      <c r="BB232" s="4">
        <f t="shared" si="109"/>
        <v>0</v>
      </c>
      <c r="BC232" s="4">
        <f t="shared" si="110"/>
        <v>0.60295548643614738</v>
      </c>
      <c r="BD232" s="4">
        <f t="shared" si="111"/>
        <v>0.77882552653643133</v>
      </c>
      <c r="BE232" s="4" t="str">
        <f t="shared" si="129"/>
        <v/>
      </c>
      <c r="BF232" s="4" t="str">
        <f t="shared" si="130"/>
        <v/>
      </c>
      <c r="BG232" s="4">
        <f t="shared" si="131"/>
        <v>0.3</v>
      </c>
      <c r="BH232" s="4" t="str">
        <f t="shared" si="132"/>
        <v/>
      </c>
      <c r="BI232" s="4" t="str">
        <f t="shared" si="133"/>
        <v/>
      </c>
      <c r="BJ232" s="4" t="str">
        <f t="shared" si="134"/>
        <v/>
      </c>
      <c r="BK232" s="4" t="str">
        <f t="shared" si="135"/>
        <v/>
      </c>
      <c r="BS232" s="3" t="str">
        <f t="shared" si="112"/>
        <v/>
      </c>
      <c r="BT232" s="5">
        <f t="shared" si="113"/>
        <v>-5.0898269966376142E-2</v>
      </c>
      <c r="BU232" s="3"/>
    </row>
    <row r="233" spans="1:73" x14ac:dyDescent="0.2">
      <c r="A233" s="1">
        <v>42082</v>
      </c>
      <c r="C233">
        <v>0.66720883665950059</v>
      </c>
      <c r="D233">
        <v>0.70821330363775969</v>
      </c>
      <c r="E233">
        <v>0.67559594196076189</v>
      </c>
      <c r="F233">
        <v>0.67201938477050749</v>
      </c>
      <c r="G233">
        <v>0.71389405275384443</v>
      </c>
      <c r="H233">
        <v>0.71333716598376418</v>
      </c>
      <c r="I233">
        <v>0.67792567207406773</v>
      </c>
      <c r="J233">
        <v>0.71687259048372598</v>
      </c>
      <c r="M233">
        <f>'[1]CAC_SWISS (-SP-NIKKEI-DAX)'!AC318</f>
        <v>1</v>
      </c>
      <c r="N233">
        <f>'[1]CAC_SWISS_SP (-NIKKEI-DAX)'!AD318</f>
        <v>0</v>
      </c>
      <c r="O233">
        <f>'[1]CAC_SWISS_DAX (-SP-NIKKEI)'!AD318</f>
        <v>1</v>
      </c>
      <c r="P233">
        <f>'[1]CAC_SWISS_NIKKEI (-SP-DAX)'!AD318</f>
        <v>1</v>
      </c>
      <c r="Q233">
        <f>'[1]CAC_SWISS_DAX_SP (-NIKKEI)'!AF318</f>
        <v>0</v>
      </c>
      <c r="R233">
        <f>'[1]CAC_SWISS_SP_NIKKEI (-DAX)'!AF318</f>
        <v>0</v>
      </c>
      <c r="S233">
        <f>'[1]CAC_SWISS_DAX_NIKKEI (-SP)'!AF318</f>
        <v>1</v>
      </c>
      <c r="V233" t="str">
        <f t="shared" si="122"/>
        <v/>
      </c>
      <c r="W233" t="str">
        <f t="shared" si="123"/>
        <v>BASE+SP</v>
      </c>
      <c r="X233" t="str">
        <f t="shared" si="124"/>
        <v/>
      </c>
      <c r="Y233" t="str">
        <f t="shared" si="125"/>
        <v/>
      </c>
      <c r="Z233" s="2" t="str">
        <f t="shared" si="126"/>
        <v>- NIKKEI</v>
      </c>
      <c r="AA233" s="2" t="str">
        <f t="shared" si="136"/>
        <v>- DAX</v>
      </c>
      <c r="AB233" s="2" t="str">
        <f t="shared" si="114"/>
        <v/>
      </c>
      <c r="AE233" t="str">
        <f t="shared" si="115"/>
        <v/>
      </c>
      <c r="AF233">
        <f t="shared" si="116"/>
        <v>0.70821330363775969</v>
      </c>
      <c r="AG233" t="str">
        <f t="shared" si="117"/>
        <v/>
      </c>
      <c r="AH233" t="str">
        <f t="shared" si="118"/>
        <v/>
      </c>
      <c r="AI233">
        <f t="shared" si="119"/>
        <v>0.71389405275384443</v>
      </c>
      <c r="AJ233">
        <f t="shared" si="120"/>
        <v>0.71333716598376418</v>
      </c>
      <c r="AK233" t="str">
        <f t="shared" si="121"/>
        <v/>
      </c>
      <c r="AM233" t="str">
        <f t="shared" si="127"/>
        <v/>
      </c>
      <c r="AN233" t="str" cm="1">
        <f t="array" ref="AN233">IF(AM233="",_xlfn.IFS(AF233=MAX(AF233:AH233),"SP",AG233=MAX(AF233:AH233),"DAX",AH233=MAX(AF233:AH233),"NIKKEI",MAX(AF233:AH233)=0,""),"")</f>
        <v>SP</v>
      </c>
      <c r="AO233" t="str" cm="1">
        <f t="array" ref="AO233">IF(AM233="BASE","",IF(MAX(AF233:AH233)=0,_xlfn.IFS(AI233=MAX(AI233:AK233),"SP&amp;DAX",AJ233=MAX(AI233:AK233),"SP&amp;NIKKEI",AK233=MAX(AI233:AK233),"DAX&amp;NIKKEI"),""))</f>
        <v/>
      </c>
      <c r="AQ233" s="3">
        <f t="shared" si="128"/>
        <v>42082</v>
      </c>
      <c r="AR233" cm="1">
        <f t="array" ref="AR233">IF(AM233="BASE",AE233,_xlfn.IFS(AN233="DAX",AG233,AN233="NIKKEI",AH233,AN233="SP",AF233,AN233="",MAX(AI233:AK233)))</f>
        <v>0.70821330363775969</v>
      </c>
      <c r="AS233" s="4">
        <f t="shared" si="100"/>
        <v>0.72713797019069504</v>
      </c>
      <c r="AT233" s="4">
        <f t="shared" si="101"/>
        <v>0.77950409341024229</v>
      </c>
      <c r="AU233" s="4">
        <f t="shared" si="102"/>
        <v>1.2081578663171518E-4</v>
      </c>
      <c r="AV233" s="4">
        <f t="shared" si="103"/>
        <v>7.6928555865758512E-4</v>
      </c>
      <c r="AW233" s="4">
        <f t="shared" si="104"/>
        <v>0.15704933658515643</v>
      </c>
      <c r="AX233" s="4">
        <f t="shared" si="105"/>
        <v>8.9576399047548282E-3</v>
      </c>
      <c r="AY233" s="4">
        <f t="shared" si="106"/>
        <v>5.2409245211435E-3</v>
      </c>
      <c r="AZ233" s="4">
        <f t="shared" si="107"/>
        <v>-9.9917720639338015</v>
      </c>
      <c r="BA233" s="6" t="str">
        <f t="shared" si="108"/>
        <v>WEAKEN</v>
      </c>
      <c r="BB233" s="4">
        <f t="shared" si="109"/>
        <v>0</v>
      </c>
      <c r="BC233" s="4">
        <f t="shared" si="110"/>
        <v>0.60295548643614738</v>
      </c>
      <c r="BD233" s="4">
        <f t="shared" si="111"/>
        <v>0.77882552653643133</v>
      </c>
      <c r="BE233" s="4" t="str">
        <f t="shared" si="129"/>
        <v/>
      </c>
      <c r="BF233" s="4" t="str">
        <f t="shared" si="130"/>
        <v/>
      </c>
      <c r="BG233" s="4">
        <f t="shared" si="131"/>
        <v>0.3</v>
      </c>
      <c r="BH233" s="4" t="str">
        <f t="shared" si="132"/>
        <v/>
      </c>
      <c r="BI233" s="4" t="str">
        <f t="shared" si="133"/>
        <v/>
      </c>
      <c r="BJ233" s="4" t="str">
        <f t="shared" si="134"/>
        <v/>
      </c>
      <c r="BK233" s="4" t="str">
        <f t="shared" si="135"/>
        <v/>
      </c>
      <c r="BS233" s="3" t="str">
        <f t="shared" si="112"/>
        <v/>
      </c>
      <c r="BT233" s="5">
        <f t="shared" si="113"/>
        <v>-5.2366123219547256E-2</v>
      </c>
      <c r="BU233" s="3"/>
    </row>
    <row r="234" spans="1:73" x14ac:dyDescent="0.2">
      <c r="A234" s="1">
        <v>42083</v>
      </c>
      <c r="C234">
        <v>0.66942982344751878</v>
      </c>
      <c r="D234">
        <v>0.71029914171884079</v>
      </c>
      <c r="E234">
        <v>0.67888943144265745</v>
      </c>
      <c r="F234">
        <v>0.67419967668386704</v>
      </c>
      <c r="G234">
        <v>0.7165463141767664</v>
      </c>
      <c r="H234">
        <v>0.71538062203156405</v>
      </c>
      <c r="I234">
        <v>0.68100932834747818</v>
      </c>
      <c r="J234">
        <v>0.71934897676855758</v>
      </c>
      <c r="M234">
        <f>'[1]CAC_SWISS (-SP-NIKKEI-DAX)'!AC319</f>
        <v>1</v>
      </c>
      <c r="N234">
        <f>'[1]CAC_SWISS_SP (-NIKKEI-DAX)'!AD319</f>
        <v>0</v>
      </c>
      <c r="O234">
        <f>'[1]CAC_SWISS_DAX (-SP-NIKKEI)'!AD319</f>
        <v>1</v>
      </c>
      <c r="P234">
        <f>'[1]CAC_SWISS_NIKKEI (-SP-DAX)'!AD319</f>
        <v>1</v>
      </c>
      <c r="Q234">
        <f>'[1]CAC_SWISS_DAX_SP (-NIKKEI)'!AF319</f>
        <v>0</v>
      </c>
      <c r="R234">
        <f>'[1]CAC_SWISS_SP_NIKKEI (-DAX)'!AF319</f>
        <v>0</v>
      </c>
      <c r="S234">
        <f>'[1]CAC_SWISS_DAX_NIKKEI (-SP)'!AF319</f>
        <v>1</v>
      </c>
      <c r="V234" t="str">
        <f t="shared" si="122"/>
        <v/>
      </c>
      <c r="W234" t="str">
        <f t="shared" si="123"/>
        <v>BASE+SP</v>
      </c>
      <c r="X234" t="str">
        <f t="shared" si="124"/>
        <v/>
      </c>
      <c r="Y234" t="str">
        <f t="shared" si="125"/>
        <v/>
      </c>
      <c r="Z234" s="2" t="str">
        <f t="shared" si="126"/>
        <v>- NIKKEI</v>
      </c>
      <c r="AA234" s="2" t="str">
        <f t="shared" si="136"/>
        <v>- DAX</v>
      </c>
      <c r="AB234" s="2" t="str">
        <f t="shared" si="114"/>
        <v/>
      </c>
      <c r="AE234" t="str">
        <f t="shared" si="115"/>
        <v/>
      </c>
      <c r="AF234">
        <f t="shared" si="116"/>
        <v>0.71029914171884079</v>
      </c>
      <c r="AG234" t="str">
        <f t="shared" si="117"/>
        <v/>
      </c>
      <c r="AH234" t="str">
        <f t="shared" si="118"/>
        <v/>
      </c>
      <c r="AI234">
        <f t="shared" si="119"/>
        <v>0.7165463141767664</v>
      </c>
      <c r="AJ234">
        <f t="shared" si="120"/>
        <v>0.71538062203156405</v>
      </c>
      <c r="AK234" t="str">
        <f t="shared" si="121"/>
        <v/>
      </c>
      <c r="AM234" t="str">
        <f t="shared" si="127"/>
        <v/>
      </c>
      <c r="AN234" t="str" cm="1">
        <f t="array" ref="AN234">IF(AM234="",_xlfn.IFS(AF234=MAX(AF234:AH234),"SP",AG234=MAX(AF234:AH234),"DAX",AH234=MAX(AF234:AH234),"NIKKEI",MAX(AF234:AH234)=0,""),"")</f>
        <v>SP</v>
      </c>
      <c r="AO234" t="str" cm="1">
        <f t="array" ref="AO234">IF(AM234="BASE","",IF(MAX(AF234:AH234)=0,_xlfn.IFS(AI234=MAX(AI234:AK234),"SP&amp;DAX",AJ234=MAX(AI234:AK234),"SP&amp;NIKKEI",AK234=MAX(AI234:AK234),"DAX&amp;NIKKEI"),""))</f>
        <v/>
      </c>
      <c r="AQ234" s="3">
        <f t="shared" si="128"/>
        <v>42083</v>
      </c>
      <c r="AR234" cm="1">
        <f t="array" ref="AR234">IF(AM234="BASE",AE234,_xlfn.IFS(AN234="DAX",AG234,AN234="NIKKEI",AH234,AN234="SP",AF234,AN234="",MAX(AI234:AK234)))</f>
        <v>0.71029914171884079</v>
      </c>
      <c r="AS234" s="4">
        <f t="shared" si="100"/>
        <v>0.72543098378448345</v>
      </c>
      <c r="AT234" s="4">
        <f t="shared" si="101"/>
        <v>0.77858524499318005</v>
      </c>
      <c r="AU234" s="4">
        <f t="shared" si="102"/>
        <v>1.4907742451512036E-4</v>
      </c>
      <c r="AV234" s="4">
        <f t="shared" si="103"/>
        <v>8.2311217334402791E-4</v>
      </c>
      <c r="AW234" s="4">
        <f t="shared" si="104"/>
        <v>0.18111434788950931</v>
      </c>
      <c r="AX234" s="4">
        <f t="shared" si="105"/>
        <v>9.285605469033141E-3</v>
      </c>
      <c r="AY234" s="4">
        <f t="shared" si="106"/>
        <v>5.6008915288900743E-3</v>
      </c>
      <c r="AZ234" s="4">
        <f t="shared" si="107"/>
        <v>-9.4903214844494848</v>
      </c>
      <c r="BA234" s="6" t="str">
        <f t="shared" si="108"/>
        <v>WEAKEN</v>
      </c>
      <c r="BB234" s="4">
        <f t="shared" si="109"/>
        <v>0</v>
      </c>
      <c r="BC234" s="4">
        <f t="shared" si="110"/>
        <v>0.60295548643614738</v>
      </c>
      <c r="BD234" s="4">
        <f t="shared" si="111"/>
        <v>0.77882552653643133</v>
      </c>
      <c r="BE234" s="4" t="str">
        <f t="shared" si="129"/>
        <v/>
      </c>
      <c r="BF234" s="4" t="str">
        <f t="shared" si="130"/>
        <v/>
      </c>
      <c r="BG234" s="4">
        <f t="shared" si="131"/>
        <v>0.3</v>
      </c>
      <c r="BH234" s="4" t="str">
        <f t="shared" si="132"/>
        <v/>
      </c>
      <c r="BI234" s="4" t="str">
        <f t="shared" si="133"/>
        <v/>
      </c>
      <c r="BJ234" s="4" t="str">
        <f t="shared" si="134"/>
        <v/>
      </c>
      <c r="BK234" s="4" t="str">
        <f t="shared" si="135"/>
        <v/>
      </c>
      <c r="BS234" s="3" t="str">
        <f t="shared" si="112"/>
        <v/>
      </c>
      <c r="BT234" s="5">
        <f t="shared" si="113"/>
        <v>-5.3154261208696596E-2</v>
      </c>
      <c r="BU234" s="3"/>
    </row>
    <row r="235" spans="1:73" x14ac:dyDescent="0.2">
      <c r="A235" s="1">
        <v>42086</v>
      </c>
      <c r="C235">
        <v>0.66265049572301915</v>
      </c>
      <c r="D235">
        <v>0.70326346761432068</v>
      </c>
      <c r="E235">
        <v>0.67444562484088189</v>
      </c>
      <c r="F235">
        <v>0.6683917180336425</v>
      </c>
      <c r="G235">
        <v>0.7114331790025239</v>
      </c>
      <c r="H235">
        <v>0.70935771665959779</v>
      </c>
      <c r="I235">
        <v>0.67681902504064007</v>
      </c>
      <c r="J235">
        <v>0.71456202733217333</v>
      </c>
      <c r="M235">
        <f>'[1]CAC_SWISS (-SP-NIKKEI-DAX)'!AC320</f>
        <v>1</v>
      </c>
      <c r="N235">
        <f>'[1]CAC_SWISS_SP (-NIKKEI-DAX)'!AD320</f>
        <v>0</v>
      </c>
      <c r="O235">
        <f>'[1]CAC_SWISS_DAX (-SP-NIKKEI)'!AD320</f>
        <v>1</v>
      </c>
      <c r="P235">
        <f>'[1]CAC_SWISS_NIKKEI (-SP-DAX)'!AD320</f>
        <v>1</v>
      </c>
      <c r="Q235">
        <f>'[1]CAC_SWISS_DAX_SP (-NIKKEI)'!AF320</f>
        <v>0</v>
      </c>
      <c r="R235">
        <f>'[1]CAC_SWISS_SP_NIKKEI (-DAX)'!AF320</f>
        <v>0</v>
      </c>
      <c r="S235">
        <f>'[1]CAC_SWISS_DAX_NIKKEI (-SP)'!AF320</f>
        <v>1</v>
      </c>
      <c r="V235" t="str">
        <f t="shared" si="122"/>
        <v/>
      </c>
      <c r="W235" t="str">
        <f t="shared" si="123"/>
        <v>BASE+SP</v>
      </c>
      <c r="X235" t="str">
        <f t="shared" si="124"/>
        <v/>
      </c>
      <c r="Y235" t="str">
        <f t="shared" si="125"/>
        <v/>
      </c>
      <c r="Z235" s="2" t="str">
        <f t="shared" si="126"/>
        <v>- NIKKEI</v>
      </c>
      <c r="AA235" s="2" t="str">
        <f t="shared" si="136"/>
        <v>- DAX</v>
      </c>
      <c r="AB235" s="2" t="str">
        <f t="shared" si="114"/>
        <v/>
      </c>
      <c r="AE235" t="str">
        <f t="shared" si="115"/>
        <v/>
      </c>
      <c r="AF235">
        <f t="shared" si="116"/>
        <v>0.70326346761432068</v>
      </c>
      <c r="AG235" t="str">
        <f t="shared" si="117"/>
        <v/>
      </c>
      <c r="AH235" t="str">
        <f t="shared" si="118"/>
        <v/>
      </c>
      <c r="AI235">
        <f t="shared" si="119"/>
        <v>0.7114331790025239</v>
      </c>
      <c r="AJ235">
        <f t="shared" si="120"/>
        <v>0.70935771665959779</v>
      </c>
      <c r="AK235" t="str">
        <f t="shared" si="121"/>
        <v/>
      </c>
      <c r="AM235" t="str">
        <f t="shared" si="127"/>
        <v/>
      </c>
      <c r="AN235" t="str" cm="1">
        <f t="array" ref="AN235">IF(AM235="",_xlfn.IFS(AF235=MAX(AF235:AH235),"SP",AG235=MAX(AF235:AH235),"DAX",AH235=MAX(AF235:AH235),"NIKKEI",MAX(AF235:AH235)=0,""),"")</f>
        <v>SP</v>
      </c>
      <c r="AO235" t="str" cm="1">
        <f t="array" ref="AO235">IF(AM235="BASE","",IF(MAX(AF235:AH235)=0,_xlfn.IFS(AI235=MAX(AI235:AK235),"SP&amp;DAX",AJ235=MAX(AI235:AK235),"SP&amp;NIKKEI",AK235=MAX(AI235:AK235),"DAX&amp;NIKKEI"),""))</f>
        <v/>
      </c>
      <c r="AQ235" s="3">
        <f t="shared" si="128"/>
        <v>42086</v>
      </c>
      <c r="AR235" cm="1">
        <f t="array" ref="AR235">IF(AM235="BASE",AE235,_xlfn.IFS(AN235="DAX",AG235,AN235="NIKKEI",AH235,AN235="SP",AF235,AN235="",MAX(AI235:AK235)))</f>
        <v>0.70326346761432068</v>
      </c>
      <c r="AS235" s="4">
        <f t="shared" si="100"/>
        <v>0.72182662839272049</v>
      </c>
      <c r="AT235" s="4">
        <f t="shared" si="101"/>
        <v>0.7779019908560767</v>
      </c>
      <c r="AU235" s="4">
        <f t="shared" si="102"/>
        <v>1.6784859914667908E-4</v>
      </c>
      <c r="AV235" s="4">
        <f t="shared" si="103"/>
        <v>8.5358704104464083E-4</v>
      </c>
      <c r="AW235" s="4">
        <f t="shared" si="104"/>
        <v>0.19663911361782371</v>
      </c>
      <c r="AX235" s="4">
        <f t="shared" si="105"/>
        <v>9.4689768303736731E-3</v>
      </c>
      <c r="AY235" s="4">
        <f t="shared" si="106"/>
        <v>5.8186425165635261E-3</v>
      </c>
      <c r="AZ235" s="4">
        <f t="shared" si="107"/>
        <v>-9.6371898262748328</v>
      </c>
      <c r="BA235" s="6" t="str">
        <f t="shared" si="108"/>
        <v>WEAKEN</v>
      </c>
      <c r="BB235" s="4">
        <f t="shared" si="109"/>
        <v>0</v>
      </c>
      <c r="BC235" s="4">
        <f t="shared" si="110"/>
        <v>0.60295548643614738</v>
      </c>
      <c r="BD235" s="4">
        <f t="shared" si="111"/>
        <v>0.77882552653643133</v>
      </c>
      <c r="BE235" s="4" t="str">
        <f t="shared" si="129"/>
        <v/>
      </c>
      <c r="BF235" s="4" t="str">
        <f t="shared" si="130"/>
        <v/>
      </c>
      <c r="BG235" s="4">
        <f t="shared" si="131"/>
        <v>0.3</v>
      </c>
      <c r="BH235" s="4" t="str">
        <f t="shared" si="132"/>
        <v/>
      </c>
      <c r="BI235" s="4" t="str">
        <f t="shared" si="133"/>
        <v/>
      </c>
      <c r="BJ235" s="4" t="str">
        <f t="shared" si="134"/>
        <v/>
      </c>
      <c r="BK235" s="4" t="str">
        <f t="shared" si="135"/>
        <v/>
      </c>
      <c r="BS235" s="3" t="str">
        <f t="shared" si="112"/>
        <v/>
      </c>
      <c r="BT235" s="5">
        <f t="shared" si="113"/>
        <v>-5.6075362463356204E-2</v>
      </c>
      <c r="BU235" s="3"/>
    </row>
    <row r="236" spans="1:73" x14ac:dyDescent="0.2">
      <c r="A236" s="1">
        <v>42087</v>
      </c>
      <c r="C236">
        <v>0.66136835280841832</v>
      </c>
      <c r="D236">
        <v>0.70549385115667917</v>
      </c>
      <c r="E236">
        <v>0.67398993942747454</v>
      </c>
      <c r="F236">
        <v>0.66737058250644987</v>
      </c>
      <c r="G236">
        <v>0.71398446347517819</v>
      </c>
      <c r="H236">
        <v>0.71169754884620495</v>
      </c>
      <c r="I236">
        <v>0.67641834677786539</v>
      </c>
      <c r="J236">
        <v>0.71712711743192692</v>
      </c>
      <c r="M236">
        <f>'[1]CAC_SWISS (-SP-NIKKEI-DAX)'!AC321</f>
        <v>1</v>
      </c>
      <c r="N236">
        <f>'[1]CAC_SWISS_SP (-NIKKEI-DAX)'!AD321</f>
        <v>0</v>
      </c>
      <c r="O236">
        <f>'[1]CAC_SWISS_DAX (-SP-NIKKEI)'!AD321</f>
        <v>1</v>
      </c>
      <c r="P236">
        <f>'[1]CAC_SWISS_NIKKEI (-SP-DAX)'!AD321</f>
        <v>1</v>
      </c>
      <c r="Q236">
        <f>'[1]CAC_SWISS_DAX_SP (-NIKKEI)'!AF321</f>
        <v>0</v>
      </c>
      <c r="R236">
        <f>'[1]CAC_SWISS_SP_NIKKEI (-DAX)'!AF321</f>
        <v>0</v>
      </c>
      <c r="S236">
        <f>'[1]CAC_SWISS_DAX_NIKKEI (-SP)'!AF321</f>
        <v>1</v>
      </c>
      <c r="V236" t="str">
        <f t="shared" si="122"/>
        <v/>
      </c>
      <c r="W236" t="str">
        <f t="shared" si="123"/>
        <v>BASE+SP</v>
      </c>
      <c r="X236" t="str">
        <f t="shared" si="124"/>
        <v/>
      </c>
      <c r="Y236" t="str">
        <f t="shared" si="125"/>
        <v/>
      </c>
      <c r="Z236" s="2" t="str">
        <f t="shared" si="126"/>
        <v>- NIKKEI</v>
      </c>
      <c r="AA236" s="2" t="str">
        <f t="shared" si="136"/>
        <v>- DAX</v>
      </c>
      <c r="AB236" s="2" t="str">
        <f t="shared" si="114"/>
        <v/>
      </c>
      <c r="AE236" t="str">
        <f t="shared" si="115"/>
        <v/>
      </c>
      <c r="AF236">
        <f t="shared" si="116"/>
        <v>0.70549385115667917</v>
      </c>
      <c r="AG236" t="str">
        <f t="shared" si="117"/>
        <v/>
      </c>
      <c r="AH236" t="str">
        <f t="shared" si="118"/>
        <v/>
      </c>
      <c r="AI236">
        <f t="shared" si="119"/>
        <v>0.71398446347517819</v>
      </c>
      <c r="AJ236">
        <f t="shared" si="120"/>
        <v>0.71169754884620495</v>
      </c>
      <c r="AK236" t="str">
        <f t="shared" si="121"/>
        <v/>
      </c>
      <c r="AM236" t="str">
        <f t="shared" si="127"/>
        <v/>
      </c>
      <c r="AN236" t="str" cm="1">
        <f t="array" ref="AN236">IF(AM236="",_xlfn.IFS(AF236=MAX(AF236:AH236),"SP",AG236=MAX(AF236:AH236),"DAX",AH236=MAX(AF236:AH236),"NIKKEI",MAX(AF236:AH236)=0,""),"")</f>
        <v>SP</v>
      </c>
      <c r="AO236" t="str" cm="1">
        <f t="array" ref="AO236">IF(AM236="BASE","",IF(MAX(AF236:AH236)=0,_xlfn.IFS(AI236=MAX(AI236:AK236),"SP&amp;DAX",AJ236=MAX(AI236:AK236),"SP&amp;NIKKEI",AK236=MAX(AI236:AK236),"DAX&amp;NIKKEI"),""))</f>
        <v/>
      </c>
      <c r="AQ236" s="3">
        <f t="shared" si="128"/>
        <v>42087</v>
      </c>
      <c r="AR236" cm="1">
        <f t="array" ref="AR236">IF(AM236="BASE",AE236,_xlfn.IFS(AN236="DAX",AG236,AN236="NIKKEI",AH236,AN236="SP",AF236,AN236="",MAX(AI236:AK236)))</f>
        <v>0.70549385115667917</v>
      </c>
      <c r="AS236" s="4">
        <f t="shared" si="100"/>
        <v>0.72023237136523155</v>
      </c>
      <c r="AT236" s="4">
        <f t="shared" si="101"/>
        <v>0.77678409127381354</v>
      </c>
      <c r="AU236" s="4">
        <f t="shared" si="102"/>
        <v>1.9464757648808339E-4</v>
      </c>
      <c r="AV236" s="4">
        <f t="shared" si="103"/>
        <v>9.1737377539829969E-4</v>
      </c>
      <c r="AW236" s="4">
        <f t="shared" si="104"/>
        <v>0.21217913756426329</v>
      </c>
      <c r="AX236" s="4">
        <f t="shared" si="105"/>
        <v>9.8299131630053792E-3</v>
      </c>
      <c r="AY236" s="4">
        <f t="shared" si="106"/>
        <v>6.1491652406464358E-3</v>
      </c>
      <c r="AZ236" s="4">
        <f t="shared" si="107"/>
        <v>-9.1966499021315844</v>
      </c>
      <c r="BA236" s="6" t="str">
        <f t="shared" si="108"/>
        <v>WEAKEN</v>
      </c>
      <c r="BB236" s="4">
        <f t="shared" si="109"/>
        <v>0</v>
      </c>
      <c r="BC236" s="4">
        <f t="shared" si="110"/>
        <v>0.60295548643614738</v>
      </c>
      <c r="BD236" s="4">
        <f t="shared" si="111"/>
        <v>0.77882552653643133</v>
      </c>
      <c r="BE236" s="4" t="str">
        <f t="shared" si="129"/>
        <v/>
      </c>
      <c r="BF236" s="4" t="str">
        <f t="shared" si="130"/>
        <v/>
      </c>
      <c r="BG236" s="4">
        <f t="shared" si="131"/>
        <v>0.3</v>
      </c>
      <c r="BH236" s="4" t="str">
        <f t="shared" si="132"/>
        <v/>
      </c>
      <c r="BI236" s="4" t="str">
        <f t="shared" si="133"/>
        <v/>
      </c>
      <c r="BJ236" s="4" t="str">
        <f t="shared" si="134"/>
        <v/>
      </c>
      <c r="BK236" s="4" t="str">
        <f t="shared" si="135"/>
        <v/>
      </c>
      <c r="BS236" s="3" t="str">
        <f t="shared" si="112"/>
        <v/>
      </c>
      <c r="BT236" s="5">
        <f t="shared" si="113"/>
        <v>-5.6551719908581988E-2</v>
      </c>
      <c r="BU236" s="3"/>
    </row>
    <row r="237" spans="1:73" x14ac:dyDescent="0.2">
      <c r="A237" s="1">
        <v>42088</v>
      </c>
      <c r="C237">
        <v>0.65938718526836138</v>
      </c>
      <c r="D237">
        <v>0.69961807688901223</v>
      </c>
      <c r="E237">
        <v>0.67176162771373416</v>
      </c>
      <c r="F237">
        <v>0.66577072201070331</v>
      </c>
      <c r="G237">
        <v>0.70816297101716508</v>
      </c>
      <c r="H237">
        <v>0.7063689963141434</v>
      </c>
      <c r="I237">
        <v>0.67445008107659432</v>
      </c>
      <c r="J237">
        <v>0.71167686150419895</v>
      </c>
      <c r="M237">
        <f>'[1]CAC_SWISS (-SP-NIKKEI-DAX)'!AC322</f>
        <v>1</v>
      </c>
      <c r="N237">
        <f>'[1]CAC_SWISS_SP (-NIKKEI-DAX)'!AD322</f>
        <v>0</v>
      </c>
      <c r="O237">
        <f>'[1]CAC_SWISS_DAX (-SP-NIKKEI)'!AD322</f>
        <v>1</v>
      </c>
      <c r="P237">
        <f>'[1]CAC_SWISS_NIKKEI (-SP-DAX)'!AD322</f>
        <v>1</v>
      </c>
      <c r="Q237">
        <f>'[1]CAC_SWISS_DAX_SP (-NIKKEI)'!AF322</f>
        <v>0</v>
      </c>
      <c r="R237">
        <f>'[1]CAC_SWISS_SP_NIKKEI (-DAX)'!AF322</f>
        <v>0</v>
      </c>
      <c r="S237">
        <f>'[1]CAC_SWISS_DAX_NIKKEI (-SP)'!AF322</f>
        <v>1</v>
      </c>
      <c r="V237" t="str">
        <f t="shared" si="122"/>
        <v/>
      </c>
      <c r="W237" t="str">
        <f t="shared" si="123"/>
        <v>BASE+SP</v>
      </c>
      <c r="X237" t="str">
        <f t="shared" si="124"/>
        <v/>
      </c>
      <c r="Y237" t="str">
        <f t="shared" si="125"/>
        <v/>
      </c>
      <c r="Z237" s="2" t="str">
        <f t="shared" si="126"/>
        <v>- NIKKEI</v>
      </c>
      <c r="AA237" s="2" t="str">
        <f t="shared" si="136"/>
        <v>- DAX</v>
      </c>
      <c r="AB237" s="2" t="str">
        <f t="shared" si="114"/>
        <v/>
      </c>
      <c r="AE237" t="str">
        <f t="shared" si="115"/>
        <v/>
      </c>
      <c r="AF237">
        <f t="shared" si="116"/>
        <v>0.69961807688901223</v>
      </c>
      <c r="AG237" t="str">
        <f t="shared" si="117"/>
        <v/>
      </c>
      <c r="AH237" t="str">
        <f t="shared" si="118"/>
        <v/>
      </c>
      <c r="AI237">
        <f t="shared" si="119"/>
        <v>0.70816297101716508</v>
      </c>
      <c r="AJ237">
        <f t="shared" si="120"/>
        <v>0.7063689963141434</v>
      </c>
      <c r="AK237" t="str">
        <f t="shared" si="121"/>
        <v/>
      </c>
      <c r="AM237" t="str">
        <f t="shared" si="127"/>
        <v/>
      </c>
      <c r="AN237" t="str" cm="1">
        <f t="array" ref="AN237">IF(AM237="",_xlfn.IFS(AF237=MAX(AF237:AH237),"SP",AG237=MAX(AF237:AH237),"DAX",AH237=MAX(AF237:AH237),"NIKKEI",MAX(AF237:AH237)=0,""),"")</f>
        <v>SP</v>
      </c>
      <c r="AO237" t="str" cm="1">
        <f t="array" ref="AO237">IF(AM237="BASE","",IF(MAX(AF237:AH237)=0,_xlfn.IFS(AI237=MAX(AI237:AK237),"SP&amp;DAX",AJ237=MAX(AI237:AK237),"SP&amp;NIKKEI",AK237=MAX(AI237:AK237),"DAX&amp;NIKKEI"),""))</f>
        <v/>
      </c>
      <c r="AQ237" s="3">
        <f t="shared" si="128"/>
        <v>42088</v>
      </c>
      <c r="AR237" cm="1">
        <f t="array" ref="AR237">IF(AM237="BASE",AE237,_xlfn.IFS(AN237="DAX",AG237,AN237="NIKKEI",AH237,AN237="SP",AF237,AN237="",MAX(AI237:AK237)))</f>
        <v>0.69961807688901223</v>
      </c>
      <c r="AS237" s="4">
        <f t="shared" si="100"/>
        <v>0.71711212852598694</v>
      </c>
      <c r="AT237" s="4">
        <f t="shared" si="101"/>
        <v>0.7758456455453413</v>
      </c>
      <c r="AU237" s="4">
        <f t="shared" si="102"/>
        <v>2.1858995461761357E-4</v>
      </c>
      <c r="AV237" s="4">
        <f t="shared" si="103"/>
        <v>9.5957169604106158E-4</v>
      </c>
      <c r="AW237" s="4">
        <f t="shared" si="104"/>
        <v>0.22779950213147987</v>
      </c>
      <c r="AX237" s="4">
        <f t="shared" si="105"/>
        <v>1.0067323997852267E-2</v>
      </c>
      <c r="AY237" s="4">
        <f t="shared" si="106"/>
        <v>6.4070609004895987E-3</v>
      </c>
      <c r="AZ237" s="4">
        <f t="shared" si="107"/>
        <v>-5.8340743808269604</v>
      </c>
      <c r="BA237" s="6" t="str">
        <f t="shared" si="108"/>
        <v>WEAKEN</v>
      </c>
      <c r="BB237" s="4">
        <f t="shared" si="109"/>
        <v>0</v>
      </c>
      <c r="BC237" s="4">
        <f t="shared" si="110"/>
        <v>0.60295548643614738</v>
      </c>
      <c r="BD237" s="4">
        <f t="shared" si="111"/>
        <v>0.77882552653643133</v>
      </c>
      <c r="BE237" s="4" t="str">
        <f t="shared" si="129"/>
        <v/>
      </c>
      <c r="BF237" s="4" t="str">
        <f t="shared" si="130"/>
        <v/>
      </c>
      <c r="BG237" s="4">
        <f t="shared" si="131"/>
        <v>0.3</v>
      </c>
      <c r="BH237" s="4" t="str">
        <f t="shared" si="132"/>
        <v/>
      </c>
      <c r="BI237" s="4" t="str">
        <f t="shared" si="133"/>
        <v/>
      </c>
      <c r="BJ237" s="4" t="str">
        <f t="shared" si="134"/>
        <v/>
      </c>
      <c r="BK237" s="4" t="str">
        <f t="shared" si="135"/>
        <v/>
      </c>
      <c r="BS237" s="3" t="str">
        <f t="shared" si="112"/>
        <v/>
      </c>
      <c r="BT237" s="5">
        <f t="shared" si="113"/>
        <v>-5.8733517019354364E-2</v>
      </c>
      <c r="BU237" s="3"/>
    </row>
    <row r="238" spans="1:73" x14ac:dyDescent="0.2">
      <c r="A238" s="1">
        <v>42089</v>
      </c>
      <c r="C238">
        <v>0.65188399145389053</v>
      </c>
      <c r="D238">
        <v>0.69088504107965798</v>
      </c>
      <c r="E238">
        <v>0.66530089852271923</v>
      </c>
      <c r="F238">
        <v>0.66140297563603934</v>
      </c>
      <c r="G238">
        <v>0.69995762790697047</v>
      </c>
      <c r="H238">
        <v>0.70077432916014804</v>
      </c>
      <c r="I238">
        <v>0.67007571002590305</v>
      </c>
      <c r="J238">
        <v>0.70582004043816937</v>
      </c>
      <c r="M238">
        <f>'[1]CAC_SWISS (-SP-NIKKEI-DAX)'!AC323</f>
        <v>1</v>
      </c>
      <c r="N238">
        <f>'[1]CAC_SWISS_SP (-NIKKEI-DAX)'!AD323</f>
        <v>0</v>
      </c>
      <c r="O238">
        <f>'[1]CAC_SWISS_DAX (-SP-NIKKEI)'!AD323</f>
        <v>1</v>
      </c>
      <c r="P238">
        <f>'[1]CAC_SWISS_NIKKEI (-SP-DAX)'!AD323</f>
        <v>1</v>
      </c>
      <c r="Q238">
        <f>'[1]CAC_SWISS_DAX_SP (-NIKKEI)'!AF323</f>
        <v>0</v>
      </c>
      <c r="R238">
        <f>'[1]CAC_SWISS_SP_NIKKEI (-DAX)'!AF323</f>
        <v>0</v>
      </c>
      <c r="S238">
        <f>'[1]CAC_SWISS_DAX_NIKKEI (-SP)'!AF323</f>
        <v>1</v>
      </c>
      <c r="V238" t="str">
        <f t="shared" si="122"/>
        <v/>
      </c>
      <c r="W238" t="str">
        <f t="shared" si="123"/>
        <v>BASE+SP</v>
      </c>
      <c r="X238" t="str">
        <f t="shared" si="124"/>
        <v/>
      </c>
      <c r="Y238" t="str">
        <f t="shared" si="125"/>
        <v/>
      </c>
      <c r="Z238" s="2" t="str">
        <f t="shared" si="126"/>
        <v>- NIKKEI</v>
      </c>
      <c r="AA238" s="2" t="str">
        <f t="shared" si="136"/>
        <v>- DAX</v>
      </c>
      <c r="AB238" s="2" t="str">
        <f t="shared" si="114"/>
        <v/>
      </c>
      <c r="AE238" t="str">
        <f t="shared" si="115"/>
        <v/>
      </c>
      <c r="AF238">
        <f t="shared" si="116"/>
        <v>0.69088504107965798</v>
      </c>
      <c r="AG238" t="str">
        <f t="shared" si="117"/>
        <v/>
      </c>
      <c r="AH238" t="str">
        <f t="shared" si="118"/>
        <v/>
      </c>
      <c r="AI238">
        <f t="shared" si="119"/>
        <v>0.69995762790697047</v>
      </c>
      <c r="AJ238">
        <f t="shared" si="120"/>
        <v>0.70077432916014804</v>
      </c>
      <c r="AK238" t="str">
        <f t="shared" si="121"/>
        <v/>
      </c>
      <c r="AM238" t="str">
        <f t="shared" si="127"/>
        <v/>
      </c>
      <c r="AN238" t="str" cm="1">
        <f t="array" ref="AN238">IF(AM238="",_xlfn.IFS(AF238=MAX(AF238:AH238),"SP",AG238=MAX(AF238:AH238),"DAX",AH238=MAX(AF238:AH238),"NIKKEI",MAX(AF238:AH238)=0,""),"")</f>
        <v>SP</v>
      </c>
      <c r="AO238" t="str" cm="1">
        <f t="array" ref="AO238">IF(AM238="BASE","",IF(MAX(AF238:AH238)=0,_xlfn.IFS(AI238=MAX(AI238:AK238),"SP&amp;DAX",AJ238=MAX(AI238:AK238),"SP&amp;NIKKEI",AK238=MAX(AI238:AK238),"DAX&amp;NIKKEI"),""))</f>
        <v/>
      </c>
      <c r="AQ238" s="3">
        <f t="shared" si="128"/>
        <v>42089</v>
      </c>
      <c r="AR238" cm="1">
        <f t="array" ref="AR238">IF(AM238="BASE",AE238,_xlfn.IFS(AN238="DAX",AG238,AN238="NIKKEI",AH238,AN238="SP",AF238,AN238="",MAX(AI238:AK238)))</f>
        <v>0.69088504107965798</v>
      </c>
      <c r="AS238" s="4">
        <f t="shared" si="100"/>
        <v>0.71270187778283423</v>
      </c>
      <c r="AT238" s="4">
        <f t="shared" si="101"/>
        <v>0.77501929457261332</v>
      </c>
      <c r="AU238" s="4">
        <f t="shared" si="102"/>
        <v>2.3790399462820874E-4</v>
      </c>
      <c r="AV238" s="4">
        <f t="shared" si="103"/>
        <v>9.9293965932618911E-4</v>
      </c>
      <c r="AW238" s="4">
        <f t="shared" si="104"/>
        <v>0.23959562133881415</v>
      </c>
      <c r="AX238" s="4">
        <f t="shared" si="105"/>
        <v>1.0251510831492828E-2</v>
      </c>
      <c r="AY238" s="4">
        <f t="shared" si="106"/>
        <v>6.6067535635397096E-3</v>
      </c>
      <c r="AZ238" s="4">
        <f t="shared" si="107"/>
        <v>-6.0788519676864459</v>
      </c>
      <c r="BA238" s="6" t="str">
        <f t="shared" si="108"/>
        <v>WEAKEN</v>
      </c>
      <c r="BB238" s="4">
        <f t="shared" si="109"/>
        <v>0</v>
      </c>
      <c r="BC238" s="4">
        <f t="shared" si="110"/>
        <v>0.60295548643614738</v>
      </c>
      <c r="BD238" s="4">
        <f t="shared" si="111"/>
        <v>0.77882552653643133</v>
      </c>
      <c r="BE238" s="4" t="str">
        <f t="shared" si="129"/>
        <v/>
      </c>
      <c r="BF238" s="4" t="str">
        <f t="shared" si="130"/>
        <v/>
      </c>
      <c r="BG238" s="4">
        <f t="shared" si="131"/>
        <v>0.3</v>
      </c>
      <c r="BH238" s="4" t="str">
        <f t="shared" si="132"/>
        <v/>
      </c>
      <c r="BI238" s="4" t="str">
        <f t="shared" si="133"/>
        <v/>
      </c>
      <c r="BJ238" s="4" t="str">
        <f t="shared" si="134"/>
        <v/>
      </c>
      <c r="BK238" s="4" t="str">
        <f t="shared" si="135"/>
        <v/>
      </c>
      <c r="BS238" s="3" t="str">
        <f t="shared" si="112"/>
        <v/>
      </c>
      <c r="BT238" s="5">
        <f t="shared" si="113"/>
        <v>-6.231741678977909E-2</v>
      </c>
      <c r="BU238" s="3"/>
    </row>
    <row r="239" spans="1:73" x14ac:dyDescent="0.2">
      <c r="A239" s="1">
        <v>42090</v>
      </c>
      <c r="C239">
        <v>0.64434373978109516</v>
      </c>
      <c r="D239">
        <v>0.68253843375091605</v>
      </c>
      <c r="E239">
        <v>0.65551971243923546</v>
      </c>
      <c r="F239">
        <v>0.65596830109237758</v>
      </c>
      <c r="G239">
        <v>0.68979144176991924</v>
      </c>
      <c r="H239">
        <v>0.6946848664520987</v>
      </c>
      <c r="I239">
        <v>0.66263786415694836</v>
      </c>
      <c r="J239">
        <v>0.69823469552127537</v>
      </c>
      <c r="M239">
        <f>'[1]CAC_SWISS (-SP-NIKKEI-DAX)'!AC324</f>
        <v>1</v>
      </c>
      <c r="N239">
        <f>'[1]CAC_SWISS_SP (-NIKKEI-DAX)'!AD324</f>
        <v>0</v>
      </c>
      <c r="O239">
        <f>'[1]CAC_SWISS_DAX (-SP-NIKKEI)'!AD324</f>
        <v>1</v>
      </c>
      <c r="P239">
        <f>'[1]CAC_SWISS_NIKKEI (-SP-DAX)'!AD324</f>
        <v>1</v>
      </c>
      <c r="Q239">
        <f>'[1]CAC_SWISS_DAX_SP (-NIKKEI)'!AF324</f>
        <v>0</v>
      </c>
      <c r="R239">
        <f>'[1]CAC_SWISS_SP_NIKKEI (-DAX)'!AF324</f>
        <v>0</v>
      </c>
      <c r="S239">
        <f>'[1]CAC_SWISS_DAX_NIKKEI (-SP)'!AF324</f>
        <v>1</v>
      </c>
      <c r="V239" t="str">
        <f t="shared" si="122"/>
        <v/>
      </c>
      <c r="W239" t="str">
        <f t="shared" si="123"/>
        <v>BASE+SP</v>
      </c>
      <c r="X239" t="str">
        <f t="shared" si="124"/>
        <v/>
      </c>
      <c r="Y239" t="str">
        <f t="shared" si="125"/>
        <v/>
      </c>
      <c r="Z239" s="2" t="str">
        <f t="shared" si="126"/>
        <v>- NIKKEI</v>
      </c>
      <c r="AA239" s="2" t="str">
        <f t="shared" si="136"/>
        <v>- DAX</v>
      </c>
      <c r="AB239" s="2" t="str">
        <f t="shared" si="114"/>
        <v/>
      </c>
      <c r="AE239" t="str">
        <f t="shared" si="115"/>
        <v/>
      </c>
      <c r="AF239">
        <f t="shared" si="116"/>
        <v>0.68253843375091605</v>
      </c>
      <c r="AG239" t="str">
        <f t="shared" si="117"/>
        <v/>
      </c>
      <c r="AH239" t="str">
        <f t="shared" si="118"/>
        <v/>
      </c>
      <c r="AI239">
        <f t="shared" si="119"/>
        <v>0.68979144176991924</v>
      </c>
      <c r="AJ239">
        <f t="shared" si="120"/>
        <v>0.6946848664520987</v>
      </c>
      <c r="AK239" t="str">
        <f t="shared" si="121"/>
        <v/>
      </c>
      <c r="AM239" t="str">
        <f t="shared" si="127"/>
        <v/>
      </c>
      <c r="AN239" t="str" cm="1">
        <f t="array" ref="AN239">IF(AM239="",_xlfn.IFS(AF239=MAX(AF239:AH239),"SP",AG239=MAX(AF239:AH239),"DAX",AH239=MAX(AF239:AH239),"NIKKEI",MAX(AF239:AH239)=0,""),"")</f>
        <v>SP</v>
      </c>
      <c r="AO239" t="str" cm="1">
        <f t="array" ref="AO239">IF(AM239="BASE","",IF(MAX(AF239:AH239)=0,_xlfn.IFS(AI239=MAX(AI239:AK239),"SP&amp;DAX",AJ239=MAX(AI239:AK239),"SP&amp;NIKKEI",AK239=MAX(AI239:AK239),"DAX&amp;NIKKEI"),""))</f>
        <v/>
      </c>
      <c r="AQ239" s="3">
        <f t="shared" si="128"/>
        <v>42090</v>
      </c>
      <c r="AR239" cm="1">
        <f t="array" ref="AR239">IF(AM239="BASE",AE239,_xlfn.IFS(AN239="DAX",AG239,AN239="NIKKEI",AH239,AN239="SP",AF239,AN239="",MAX(AI239:AK239)))</f>
        <v>0.68253843375091605</v>
      </c>
      <c r="AS239" s="4">
        <f t="shared" si="100"/>
        <v>0.70740418618472956</v>
      </c>
      <c r="AT239" s="4">
        <f t="shared" si="101"/>
        <v>0.7740146884197493</v>
      </c>
      <c r="AU239" s="4">
        <f t="shared" si="102"/>
        <v>2.4998438249562347E-4</v>
      </c>
      <c r="AV239" s="4">
        <f t="shared" si="103"/>
        <v>1.0214099679564514E-3</v>
      </c>
      <c r="AW239" s="4">
        <f t="shared" si="104"/>
        <v>0.24474441246718062</v>
      </c>
      <c r="AX239" s="4">
        <f t="shared" si="105"/>
        <v>1.0402149765113382E-2</v>
      </c>
      <c r="AY239" s="4">
        <f t="shared" si="106"/>
        <v>6.739928605607879E-3</v>
      </c>
      <c r="AZ239" s="4">
        <f t="shared" si="107"/>
        <v>-6.4035323215992648</v>
      </c>
      <c r="BA239" s="6" t="str">
        <f t="shared" si="108"/>
        <v>WEAKEN</v>
      </c>
      <c r="BB239" s="4">
        <f t="shared" si="109"/>
        <v>0</v>
      </c>
      <c r="BC239" s="4">
        <f t="shared" si="110"/>
        <v>0.60295548643614738</v>
      </c>
      <c r="BD239" s="4">
        <f t="shared" si="111"/>
        <v>0.77882552653643133</v>
      </c>
      <c r="BE239" s="4" t="str">
        <f t="shared" si="129"/>
        <v/>
      </c>
      <c r="BF239" s="4" t="str">
        <f t="shared" si="130"/>
        <v/>
      </c>
      <c r="BG239" s="4">
        <f t="shared" si="131"/>
        <v>0.3</v>
      </c>
      <c r="BH239" s="4" t="str">
        <f t="shared" si="132"/>
        <v/>
      </c>
      <c r="BI239" s="4" t="str">
        <f t="shared" si="133"/>
        <v/>
      </c>
      <c r="BJ239" s="4" t="str">
        <f t="shared" si="134"/>
        <v/>
      </c>
      <c r="BK239" s="4" t="str">
        <f t="shared" si="135"/>
        <v/>
      </c>
      <c r="BS239" s="3" t="str">
        <f t="shared" si="112"/>
        <v/>
      </c>
      <c r="BT239" s="5">
        <f t="shared" si="113"/>
        <v>-6.6610502235019742E-2</v>
      </c>
      <c r="BU239" s="3"/>
    </row>
    <row r="240" spans="1:73" x14ac:dyDescent="0.2">
      <c r="A240" s="1">
        <v>42093</v>
      </c>
      <c r="C240">
        <v>0.64547926772354658</v>
      </c>
      <c r="D240">
        <v>0.68296321039333452</v>
      </c>
      <c r="E240">
        <v>0.65623588837565594</v>
      </c>
      <c r="F240">
        <v>0.65733792450655859</v>
      </c>
      <c r="G240">
        <v>0.69073410981250327</v>
      </c>
      <c r="H240">
        <v>0.694996864752361</v>
      </c>
      <c r="I240">
        <v>0.66383132991558014</v>
      </c>
      <c r="J240">
        <v>0.69912879327691591</v>
      </c>
      <c r="M240">
        <f>'[1]CAC_SWISS (-SP-NIKKEI-DAX)'!AC325</f>
        <v>1</v>
      </c>
      <c r="N240">
        <f>'[1]CAC_SWISS_SP (-NIKKEI-DAX)'!AD325</f>
        <v>0</v>
      </c>
      <c r="O240">
        <f>'[1]CAC_SWISS_DAX (-SP-NIKKEI)'!AD325</f>
        <v>1</v>
      </c>
      <c r="P240">
        <f>'[1]CAC_SWISS_NIKKEI (-SP-DAX)'!AD325</f>
        <v>1</v>
      </c>
      <c r="Q240">
        <f>'[1]CAC_SWISS_DAX_SP (-NIKKEI)'!AF325</f>
        <v>0</v>
      </c>
      <c r="R240">
        <f>'[1]CAC_SWISS_SP_NIKKEI (-DAX)'!AF325</f>
        <v>0</v>
      </c>
      <c r="S240">
        <f>'[1]CAC_SWISS_DAX_NIKKEI (-SP)'!AF325</f>
        <v>1</v>
      </c>
      <c r="V240" t="str">
        <f t="shared" si="122"/>
        <v/>
      </c>
      <c r="W240" t="str">
        <f t="shared" si="123"/>
        <v>BASE+SP</v>
      </c>
      <c r="X240" t="str">
        <f t="shared" si="124"/>
        <v/>
      </c>
      <c r="Y240" t="str">
        <f t="shared" si="125"/>
        <v/>
      </c>
      <c r="Z240" s="2" t="str">
        <f t="shared" si="126"/>
        <v>- NIKKEI</v>
      </c>
      <c r="AA240" s="2" t="str">
        <f t="shared" si="136"/>
        <v>- DAX</v>
      </c>
      <c r="AB240" s="2" t="str">
        <f t="shared" si="114"/>
        <v/>
      </c>
      <c r="AE240" t="str">
        <f t="shared" si="115"/>
        <v/>
      </c>
      <c r="AF240">
        <f t="shared" si="116"/>
        <v>0.68296321039333452</v>
      </c>
      <c r="AG240" t="str">
        <f t="shared" si="117"/>
        <v/>
      </c>
      <c r="AH240" t="str">
        <f t="shared" si="118"/>
        <v/>
      </c>
      <c r="AI240">
        <f t="shared" si="119"/>
        <v>0.69073410981250327</v>
      </c>
      <c r="AJ240">
        <f t="shared" si="120"/>
        <v>0.694996864752361</v>
      </c>
      <c r="AK240" t="str">
        <f t="shared" si="121"/>
        <v/>
      </c>
      <c r="AM240" t="str">
        <f t="shared" si="127"/>
        <v/>
      </c>
      <c r="AN240" t="str" cm="1">
        <f t="array" ref="AN240">IF(AM240="",_xlfn.IFS(AF240=MAX(AF240:AH240),"SP",AG240=MAX(AF240:AH240),"DAX",AH240=MAX(AF240:AH240),"NIKKEI",MAX(AF240:AH240)=0,""),"")</f>
        <v>SP</v>
      </c>
      <c r="AO240" t="str" cm="1">
        <f t="array" ref="AO240">IF(AM240="BASE","",IF(MAX(AF240:AH240)=0,_xlfn.IFS(AI240=MAX(AI240:AK240),"SP&amp;DAX",AJ240=MAX(AI240:AK240),"SP&amp;NIKKEI",AK240=MAX(AI240:AK240),"DAX&amp;NIKKEI"),""))</f>
        <v/>
      </c>
      <c r="AQ240" s="3">
        <f t="shared" si="128"/>
        <v>42093</v>
      </c>
      <c r="AR240" cm="1">
        <f t="array" ref="AR240">IF(AM240="BASE",AE240,_xlfn.IFS(AN240="DAX",AG240,AN240="NIKKEI",AH240,AN240="SP",AF240,AN240="",MAX(AI240:AK240)))</f>
        <v>0.68296321039333452</v>
      </c>
      <c r="AS240" s="4">
        <f t="shared" si="100"/>
        <v>0.70188952536887039</v>
      </c>
      <c r="AT240" s="4">
        <f t="shared" si="101"/>
        <v>0.77285159991123786</v>
      </c>
      <c r="AU240" s="4">
        <f t="shared" si="102"/>
        <v>1.7780778243188836E-4</v>
      </c>
      <c r="AV240" s="4">
        <f t="shared" si="103"/>
        <v>1.0362360539518858E-3</v>
      </c>
      <c r="AW240" s="4">
        <f t="shared" si="104"/>
        <v>0.1715900366077634</v>
      </c>
      <c r="AX240" s="4">
        <f t="shared" si="105"/>
        <v>1.0409793467645088E-2</v>
      </c>
      <c r="AY240" s="4">
        <f t="shared" si="106"/>
        <v>6.2052799551854665E-3</v>
      </c>
      <c r="AZ240" s="4">
        <f t="shared" si="107"/>
        <v>-11.435757138252519</v>
      </c>
      <c r="BA240" s="6" t="str">
        <f t="shared" si="108"/>
        <v>WEAKEN</v>
      </c>
      <c r="BB240" s="4">
        <f t="shared" si="109"/>
        <v>0</v>
      </c>
      <c r="BC240" s="4">
        <f t="shared" si="110"/>
        <v>0.60295548643614738</v>
      </c>
      <c r="BD240" s="4">
        <f t="shared" si="111"/>
        <v>0.77882552653643133</v>
      </c>
      <c r="BE240" s="4" t="str">
        <f t="shared" si="129"/>
        <v/>
      </c>
      <c r="BF240" s="4" t="str">
        <f t="shared" si="130"/>
        <v/>
      </c>
      <c r="BG240" s="4">
        <f t="shared" si="131"/>
        <v>0.3</v>
      </c>
      <c r="BH240" s="4" t="str">
        <f t="shared" si="132"/>
        <v/>
      </c>
      <c r="BI240" s="4" t="str">
        <f t="shared" si="133"/>
        <v/>
      </c>
      <c r="BJ240" s="4" t="str">
        <f t="shared" si="134"/>
        <v/>
      </c>
      <c r="BK240" s="4" t="str">
        <f t="shared" si="135"/>
        <v/>
      </c>
      <c r="BS240" s="3" t="str">
        <f t="shared" si="112"/>
        <v/>
      </c>
      <c r="BT240" s="5">
        <f t="shared" si="113"/>
        <v>-7.096207454236747E-2</v>
      </c>
      <c r="BU240" s="3"/>
    </row>
    <row r="241" spans="1:73" x14ac:dyDescent="0.2">
      <c r="A241" s="1">
        <v>42094</v>
      </c>
      <c r="C241">
        <v>0.64793151594440956</v>
      </c>
      <c r="D241">
        <v>0.68494586190461881</v>
      </c>
      <c r="E241">
        <v>0.65759058413623039</v>
      </c>
      <c r="F241">
        <v>0.663425949739465</v>
      </c>
      <c r="G241">
        <v>0.6918801847708107</v>
      </c>
      <c r="H241">
        <v>0.70006351233462472</v>
      </c>
      <c r="I241">
        <v>0.66854668914051785</v>
      </c>
      <c r="J241">
        <v>0.70325417436560345</v>
      </c>
      <c r="M241">
        <f>'[1]CAC_SWISS (-SP-NIKKEI-DAX)'!AC326</f>
        <v>1</v>
      </c>
      <c r="N241">
        <f>'[1]CAC_SWISS_SP (-NIKKEI-DAX)'!AD326</f>
        <v>0</v>
      </c>
      <c r="O241">
        <f>'[1]CAC_SWISS_DAX (-SP-NIKKEI)'!AD326</f>
        <v>1</v>
      </c>
      <c r="P241">
        <f>'[1]CAC_SWISS_NIKKEI (-SP-DAX)'!AD326</f>
        <v>1</v>
      </c>
      <c r="Q241">
        <f>'[1]CAC_SWISS_DAX_SP (-NIKKEI)'!AF326</f>
        <v>0</v>
      </c>
      <c r="R241">
        <f>'[1]CAC_SWISS_SP_NIKKEI (-DAX)'!AF326</f>
        <v>0</v>
      </c>
      <c r="S241">
        <f>'[1]CAC_SWISS_DAX_NIKKEI (-SP)'!AF326</f>
        <v>1</v>
      </c>
      <c r="V241" t="str">
        <f t="shared" si="122"/>
        <v/>
      </c>
      <c r="W241" t="str">
        <f t="shared" si="123"/>
        <v>BASE+SP</v>
      </c>
      <c r="X241" t="str">
        <f t="shared" si="124"/>
        <v/>
      </c>
      <c r="Y241" t="str">
        <f t="shared" si="125"/>
        <v/>
      </c>
      <c r="Z241" s="2" t="str">
        <f t="shared" si="126"/>
        <v>- NIKKEI</v>
      </c>
      <c r="AA241" s="2" t="str">
        <f t="shared" si="136"/>
        <v>- DAX</v>
      </c>
      <c r="AB241" s="2" t="str">
        <f t="shared" si="114"/>
        <v/>
      </c>
      <c r="AE241" t="str">
        <f t="shared" si="115"/>
        <v/>
      </c>
      <c r="AF241">
        <f t="shared" si="116"/>
        <v>0.68494586190461881</v>
      </c>
      <c r="AG241" t="str">
        <f t="shared" si="117"/>
        <v/>
      </c>
      <c r="AH241" t="str">
        <f t="shared" si="118"/>
        <v/>
      </c>
      <c r="AI241">
        <f t="shared" si="119"/>
        <v>0.6918801847708107</v>
      </c>
      <c r="AJ241">
        <f t="shared" si="120"/>
        <v>0.70006351233462472</v>
      </c>
      <c r="AK241" t="str">
        <f t="shared" si="121"/>
        <v/>
      </c>
      <c r="AM241" t="str">
        <f t="shared" si="127"/>
        <v/>
      </c>
      <c r="AN241" t="str" cm="1">
        <f t="array" ref="AN241">IF(AM241="",_xlfn.IFS(AF241=MAX(AF241:AH241),"SP",AG241=MAX(AF241:AH241),"DAX",AH241=MAX(AF241:AH241),"NIKKEI",MAX(AF241:AH241)=0,""),"")</f>
        <v>SP</v>
      </c>
      <c r="AO241" t="str" cm="1">
        <f t="array" ref="AO241">IF(AM241="BASE","",IF(MAX(AF241:AH241)=0,_xlfn.IFS(AI241=MAX(AI241:AK241),"SP&amp;DAX",AJ241=MAX(AI241:AK241),"SP&amp;NIKKEI",AK241=MAX(AI241:AK241),"DAX&amp;NIKKEI"),""))</f>
        <v/>
      </c>
      <c r="AQ241" s="3">
        <f t="shared" si="128"/>
        <v>42094</v>
      </c>
      <c r="AR241" cm="1">
        <f t="array" ref="AR241">IF(AM241="BASE",AE241,_xlfn.IFS(AN241="DAX",AG241,AN241="NIKKEI",AH241,AN241="SP",AF241,AN241="",MAX(AI241:AK241)))</f>
        <v>0.68494586190461881</v>
      </c>
      <c r="AS241" s="4">
        <f t="shared" si="100"/>
        <v>0.69786549517239338</v>
      </c>
      <c r="AT241" s="4">
        <f t="shared" si="101"/>
        <v>0.77141431619929957</v>
      </c>
      <c r="AU241" s="4">
        <f t="shared" si="102"/>
        <v>1.3141069087015182E-4</v>
      </c>
      <c r="AV241" s="4">
        <f t="shared" si="103"/>
        <v>1.068544729249858E-3</v>
      </c>
      <c r="AW241" s="4">
        <f t="shared" si="104"/>
        <v>0.12298099206610193</v>
      </c>
      <c r="AX241" s="4">
        <f t="shared" si="105"/>
        <v>1.0524983867731865E-2</v>
      </c>
      <c r="AY241" s="4">
        <f t="shared" si="106"/>
        <v>5.8746883893541404E-3</v>
      </c>
      <c r="AZ241" s="4">
        <f t="shared" si="107"/>
        <v>-12.519612301511723</v>
      </c>
      <c r="BA241" s="6" t="str">
        <f t="shared" si="108"/>
        <v>WEAKEN</v>
      </c>
      <c r="BB241" s="4">
        <f t="shared" si="109"/>
        <v>0</v>
      </c>
      <c r="BC241" s="4">
        <f t="shared" si="110"/>
        <v>0.60295548643614738</v>
      </c>
      <c r="BD241" s="4">
        <f t="shared" si="111"/>
        <v>0.77882552653643133</v>
      </c>
      <c r="BE241" s="4" t="str">
        <f t="shared" si="129"/>
        <v/>
      </c>
      <c r="BF241" s="4" t="str">
        <f t="shared" si="130"/>
        <v/>
      </c>
      <c r="BG241" s="4">
        <f t="shared" si="131"/>
        <v>0.3</v>
      </c>
      <c r="BH241" s="4" t="str">
        <f t="shared" si="132"/>
        <v/>
      </c>
      <c r="BI241" s="4" t="str">
        <f t="shared" si="133"/>
        <v/>
      </c>
      <c r="BJ241" s="4" t="str">
        <f t="shared" si="134"/>
        <v/>
      </c>
      <c r="BK241" s="4" t="str">
        <f t="shared" si="135"/>
        <v/>
      </c>
      <c r="BS241" s="3" t="str">
        <f t="shared" si="112"/>
        <v/>
      </c>
      <c r="BT241" s="5">
        <f t="shared" si="113"/>
        <v>-7.3548821026906186E-2</v>
      </c>
      <c r="BU241" s="3"/>
    </row>
    <row r="242" spans="1:73" x14ac:dyDescent="0.2">
      <c r="A242" s="1">
        <v>42095</v>
      </c>
      <c r="C242">
        <v>0.659251141940426</v>
      </c>
      <c r="D242">
        <v>0.69169691933574318</v>
      </c>
      <c r="E242">
        <v>0.66608767917478617</v>
      </c>
      <c r="F242">
        <v>0.67287791466236424</v>
      </c>
      <c r="G242">
        <v>0.69683848506308432</v>
      </c>
      <c r="H242">
        <v>0.70473679782973431</v>
      </c>
      <c r="I242">
        <v>0.67633111499312359</v>
      </c>
      <c r="J242">
        <v>0.707053193310068</v>
      </c>
      <c r="M242">
        <f>'[1]CAC_SWISS (-SP-NIKKEI-DAX)'!AC327</f>
        <v>1</v>
      </c>
      <c r="N242">
        <f>'[1]CAC_SWISS_SP (-NIKKEI-DAX)'!AD327</f>
        <v>0</v>
      </c>
      <c r="O242">
        <f>'[1]CAC_SWISS_DAX (-SP-NIKKEI)'!AD327</f>
        <v>1</v>
      </c>
      <c r="P242">
        <f>'[1]CAC_SWISS_NIKKEI (-SP-DAX)'!AD327</f>
        <v>1</v>
      </c>
      <c r="Q242">
        <f>'[1]CAC_SWISS_DAX_SP (-NIKKEI)'!AF327</f>
        <v>0</v>
      </c>
      <c r="R242">
        <f>'[1]CAC_SWISS_SP_NIKKEI (-DAX)'!AF327</f>
        <v>0</v>
      </c>
      <c r="S242">
        <f>'[1]CAC_SWISS_DAX_NIKKEI (-SP)'!AF327</f>
        <v>1</v>
      </c>
      <c r="V242" t="str">
        <f t="shared" si="122"/>
        <v/>
      </c>
      <c r="W242" t="str">
        <f t="shared" si="123"/>
        <v>BASE+SP</v>
      </c>
      <c r="X242" t="str">
        <f t="shared" si="124"/>
        <v/>
      </c>
      <c r="Y242" t="str">
        <f t="shared" si="125"/>
        <v/>
      </c>
      <c r="Z242" s="2" t="str">
        <f t="shared" si="126"/>
        <v>- NIKKEI</v>
      </c>
      <c r="AA242" s="2" t="str">
        <f t="shared" si="136"/>
        <v>- DAX</v>
      </c>
      <c r="AB242" s="2" t="str">
        <f t="shared" si="114"/>
        <v/>
      </c>
      <c r="AE242" t="str">
        <f t="shared" si="115"/>
        <v/>
      </c>
      <c r="AF242">
        <f t="shared" si="116"/>
        <v>0.69169691933574318</v>
      </c>
      <c r="AG242" t="str">
        <f t="shared" si="117"/>
        <v/>
      </c>
      <c r="AH242" t="str">
        <f t="shared" si="118"/>
        <v/>
      </c>
      <c r="AI242">
        <f t="shared" si="119"/>
        <v>0.69683848506308432</v>
      </c>
      <c r="AJ242">
        <f t="shared" si="120"/>
        <v>0.70473679782973431</v>
      </c>
      <c r="AK242" t="str">
        <f t="shared" si="121"/>
        <v/>
      </c>
      <c r="AM242" t="str">
        <f t="shared" si="127"/>
        <v/>
      </c>
      <c r="AN242" t="str" cm="1">
        <f t="array" ref="AN242">IF(AM242="",_xlfn.IFS(AF242=MAX(AF242:AH242),"SP",AG242=MAX(AF242:AH242),"DAX",AH242=MAX(AF242:AH242),"NIKKEI",MAX(AF242:AH242)=0,""),"")</f>
        <v>SP</v>
      </c>
      <c r="AO242" t="str" cm="1">
        <f t="array" ref="AO242">IF(AM242="BASE","",IF(MAX(AF242:AH242)=0,_xlfn.IFS(AI242=MAX(AI242:AK242),"SP&amp;DAX",AJ242=MAX(AI242:AK242),"SP&amp;NIKKEI",AK242=MAX(AI242:AK242),"DAX&amp;NIKKEI"),""))</f>
        <v/>
      </c>
      <c r="AQ242" s="3">
        <f t="shared" si="128"/>
        <v>42095</v>
      </c>
      <c r="AR242" cm="1">
        <f t="array" ref="AR242">IF(AM242="BASE",AE242,_xlfn.IFS(AN242="DAX",AG242,AN242="NIKKEI",AH242,AN242="SP",AF242,AN242="",MAX(AI242:AK242)))</f>
        <v>0.69169691933574318</v>
      </c>
      <c r="AS242" s="4">
        <f t="shared" si="100"/>
        <v>0.69599173074808829</v>
      </c>
      <c r="AT242" s="4">
        <f t="shared" si="101"/>
        <v>0.76967454629854937</v>
      </c>
      <c r="AU242" s="4">
        <f t="shared" si="102"/>
        <v>1.1418401487790955E-4</v>
      </c>
      <c r="AV242" s="4">
        <f t="shared" si="103"/>
        <v>1.1275393329675336E-3</v>
      </c>
      <c r="AW242" s="4">
        <f t="shared" si="104"/>
        <v>0.1012683207932023</v>
      </c>
      <c r="AX242" s="4">
        <f t="shared" si="105"/>
        <v>1.0790521074885059E-2</v>
      </c>
      <c r="AY242" s="4">
        <f t="shared" si="106"/>
        <v>5.8283092014015199E-3</v>
      </c>
      <c r="AZ242" s="4">
        <f t="shared" si="107"/>
        <v>-12.642228304006716</v>
      </c>
      <c r="BA242" s="6" t="str">
        <f t="shared" si="108"/>
        <v>WEAKEN</v>
      </c>
      <c r="BB242" s="4">
        <f t="shared" si="109"/>
        <v>0</v>
      </c>
      <c r="BC242" s="4">
        <f t="shared" si="110"/>
        <v>0.60295548643614738</v>
      </c>
      <c r="BD242" s="4">
        <f t="shared" si="111"/>
        <v>0.77882552653643133</v>
      </c>
      <c r="BE242" s="4" t="str">
        <f t="shared" si="129"/>
        <v/>
      </c>
      <c r="BF242" s="4" t="str">
        <f t="shared" si="130"/>
        <v/>
      </c>
      <c r="BG242" s="4">
        <f t="shared" si="131"/>
        <v>0.3</v>
      </c>
      <c r="BH242" s="4" t="str">
        <f t="shared" si="132"/>
        <v/>
      </c>
      <c r="BI242" s="4" t="str">
        <f t="shared" si="133"/>
        <v/>
      </c>
      <c r="BJ242" s="4" t="str">
        <f t="shared" si="134"/>
        <v/>
      </c>
      <c r="BK242" s="4" t="str">
        <f t="shared" si="135"/>
        <v/>
      </c>
      <c r="BS242" s="3" t="str">
        <f t="shared" si="112"/>
        <v/>
      </c>
      <c r="BT242" s="5">
        <f t="shared" si="113"/>
        <v>-7.3682815550461078E-2</v>
      </c>
      <c r="BU242" s="3"/>
    </row>
    <row r="243" spans="1:73" x14ac:dyDescent="0.2">
      <c r="A243" s="1">
        <v>42096</v>
      </c>
      <c r="C243">
        <v>0.65941389676123674</v>
      </c>
      <c r="D243">
        <v>0.69322715264082935</v>
      </c>
      <c r="E243">
        <v>0.6665238909131489</v>
      </c>
      <c r="F243">
        <v>0.67407875565702513</v>
      </c>
      <c r="G243">
        <v>0.69833038322019891</v>
      </c>
      <c r="H243">
        <v>0.70702935434786374</v>
      </c>
      <c r="I243">
        <v>0.67739276168399454</v>
      </c>
      <c r="J243">
        <v>0.70907876750498888</v>
      </c>
      <c r="M243">
        <f>'[1]CAC_SWISS (-SP-NIKKEI-DAX)'!AC328</f>
        <v>1</v>
      </c>
      <c r="N243">
        <f>'[1]CAC_SWISS_SP (-NIKKEI-DAX)'!AD328</f>
        <v>0</v>
      </c>
      <c r="O243">
        <f>'[1]CAC_SWISS_DAX (-SP-NIKKEI)'!AD328</f>
        <v>1</v>
      </c>
      <c r="P243">
        <f>'[1]CAC_SWISS_NIKKEI (-SP-DAX)'!AD328</f>
        <v>1</v>
      </c>
      <c r="Q243">
        <f>'[1]CAC_SWISS_DAX_SP (-NIKKEI)'!AF328</f>
        <v>0</v>
      </c>
      <c r="R243">
        <f>'[1]CAC_SWISS_SP_NIKKEI (-DAX)'!AF328</f>
        <v>0</v>
      </c>
      <c r="S243">
        <f>'[1]CAC_SWISS_DAX_NIKKEI (-SP)'!AF328</f>
        <v>1</v>
      </c>
      <c r="V243" t="str">
        <f t="shared" si="122"/>
        <v/>
      </c>
      <c r="W243" t="str">
        <f t="shared" si="123"/>
        <v>BASE+SP</v>
      </c>
      <c r="X243" t="str">
        <f t="shared" si="124"/>
        <v/>
      </c>
      <c r="Y243" t="str">
        <f t="shared" si="125"/>
        <v/>
      </c>
      <c r="Z243" s="2" t="str">
        <f t="shared" si="126"/>
        <v>- NIKKEI</v>
      </c>
      <c r="AA243" s="2" t="str">
        <f t="shared" si="136"/>
        <v>- DAX</v>
      </c>
      <c r="AB243" s="2" t="str">
        <f t="shared" si="114"/>
        <v/>
      </c>
      <c r="AE243" t="str">
        <f t="shared" si="115"/>
        <v/>
      </c>
      <c r="AF243">
        <f t="shared" si="116"/>
        <v>0.69322715264082935</v>
      </c>
      <c r="AG243" t="str">
        <f t="shared" si="117"/>
        <v/>
      </c>
      <c r="AH243" t="str">
        <f t="shared" si="118"/>
        <v/>
      </c>
      <c r="AI243">
        <f t="shared" si="119"/>
        <v>0.69833038322019891</v>
      </c>
      <c r="AJ243">
        <f t="shared" si="120"/>
        <v>0.70702935434786374</v>
      </c>
      <c r="AK243" t="str">
        <f t="shared" si="121"/>
        <v/>
      </c>
      <c r="AM243" t="str">
        <f t="shared" si="127"/>
        <v/>
      </c>
      <c r="AN243" t="str" cm="1">
        <f t="array" ref="AN243">IF(AM243="",_xlfn.IFS(AF243=MAX(AF243:AH243),"SP",AG243=MAX(AF243:AH243),"DAX",AH243=MAX(AF243:AH243),"NIKKEI",MAX(AF243:AH243)=0,""),"")</f>
        <v>SP</v>
      </c>
      <c r="AO243" t="str" cm="1">
        <f t="array" ref="AO243">IF(AM243="BASE","",IF(MAX(AF243:AH243)=0,_xlfn.IFS(AI243=MAX(AI243:AK243),"SP&amp;DAX",AJ243=MAX(AI243:AK243),"SP&amp;NIKKEI",AK243=MAX(AI243:AK243),"DAX&amp;NIKKEI"),""))</f>
        <v/>
      </c>
      <c r="AQ243" s="3">
        <f t="shared" si="128"/>
        <v>42096</v>
      </c>
      <c r="AR243" cm="1">
        <f t="array" ref="AR243">IF(AM243="BASE",AE243,_xlfn.IFS(AN243="DAX",AG243,AN243="NIKKEI",AH243,AN243="SP",AF243,AN243="",MAX(AI243:AK243)))</f>
        <v>0.69322715264082935</v>
      </c>
      <c r="AS243" s="4">
        <f t="shared" si="100"/>
        <v>0.69449311564839522</v>
      </c>
      <c r="AT243" s="4">
        <f t="shared" si="101"/>
        <v>0.76761564916419756</v>
      </c>
      <c r="AU243" s="4">
        <f t="shared" si="102"/>
        <v>9.5941523327165709E-5</v>
      </c>
      <c r="AV243" s="4">
        <f t="shared" si="103"/>
        <v>1.1651850726349328E-3</v>
      </c>
      <c r="AW243" s="4">
        <f t="shared" si="104"/>
        <v>8.2340158297947399E-2</v>
      </c>
      <c r="AX243" s="4">
        <f t="shared" si="105"/>
        <v>1.0950440923485089E-2</v>
      </c>
      <c r="AY243" s="4">
        <f t="shared" si="106"/>
        <v>5.7356650691454455E-3</v>
      </c>
      <c r="AZ243" s="4">
        <f t="shared" si="107"/>
        <v>-12.748745373777</v>
      </c>
      <c r="BA243" s="6" t="str">
        <f t="shared" si="108"/>
        <v>WEAKEN</v>
      </c>
      <c r="BB243" s="4">
        <f t="shared" si="109"/>
        <v>0</v>
      </c>
      <c r="BC243" s="4">
        <f t="shared" si="110"/>
        <v>0.60295548643614738</v>
      </c>
      <c r="BD243" s="4">
        <f t="shared" si="111"/>
        <v>0.77882552653643133</v>
      </c>
      <c r="BE243" s="4" t="str">
        <f t="shared" si="129"/>
        <v/>
      </c>
      <c r="BF243" s="4" t="str">
        <f t="shared" si="130"/>
        <v/>
      </c>
      <c r="BG243" s="4">
        <f t="shared" si="131"/>
        <v>0.3</v>
      </c>
      <c r="BH243" s="4" t="str">
        <f t="shared" si="132"/>
        <v/>
      </c>
      <c r="BI243" s="4" t="str">
        <f t="shared" si="133"/>
        <v/>
      </c>
      <c r="BJ243" s="4" t="str">
        <f t="shared" si="134"/>
        <v/>
      </c>
      <c r="BK243" s="4" t="str">
        <f t="shared" si="135"/>
        <v/>
      </c>
      <c r="BS243" s="3" t="str">
        <f t="shared" si="112"/>
        <v/>
      </c>
      <c r="BT243" s="5">
        <f t="shared" si="113"/>
        <v>-7.3122533515802335E-2</v>
      </c>
      <c r="BU243" s="3"/>
    </row>
    <row r="244" spans="1:73" x14ac:dyDescent="0.2">
      <c r="A244" s="1">
        <v>42097</v>
      </c>
      <c r="C244">
        <v>0.66164904335280106</v>
      </c>
      <c r="D244">
        <v>0.69409811011865874</v>
      </c>
      <c r="E244">
        <v>0.66933203877837566</v>
      </c>
      <c r="F244">
        <v>0.67479370188523258</v>
      </c>
      <c r="G244">
        <v>0.6996211321839696</v>
      </c>
      <c r="H244">
        <v>0.70682804562134882</v>
      </c>
      <c r="I244">
        <v>0.67859029222389045</v>
      </c>
      <c r="J244">
        <v>0.70916398774754685</v>
      </c>
      <c r="M244">
        <f>'[1]CAC_SWISS (-SP-NIKKEI-DAX)'!AC329</f>
        <v>1</v>
      </c>
      <c r="N244">
        <f>'[1]CAC_SWISS_SP (-NIKKEI-DAX)'!AD329</f>
        <v>0</v>
      </c>
      <c r="O244">
        <f>'[1]CAC_SWISS_DAX (-SP-NIKKEI)'!AD329</f>
        <v>1</v>
      </c>
      <c r="P244">
        <f>'[1]CAC_SWISS_NIKKEI (-SP-DAX)'!AD329</f>
        <v>1</v>
      </c>
      <c r="Q244">
        <f>'[1]CAC_SWISS_DAX_SP (-NIKKEI)'!AF329</f>
        <v>0</v>
      </c>
      <c r="R244">
        <f>'[1]CAC_SWISS_SP_NIKKEI (-DAX)'!AF329</f>
        <v>0</v>
      </c>
      <c r="S244">
        <f>'[1]CAC_SWISS_DAX_NIKKEI (-SP)'!AF329</f>
        <v>1</v>
      </c>
      <c r="V244" t="str">
        <f t="shared" si="122"/>
        <v/>
      </c>
      <c r="W244" t="str">
        <f t="shared" si="123"/>
        <v>BASE+SP</v>
      </c>
      <c r="X244" t="str">
        <f t="shared" si="124"/>
        <v/>
      </c>
      <c r="Y244" t="str">
        <f t="shared" si="125"/>
        <v/>
      </c>
      <c r="Z244" s="2" t="str">
        <f t="shared" si="126"/>
        <v>- NIKKEI</v>
      </c>
      <c r="AA244" s="2" t="str">
        <f t="shared" si="136"/>
        <v>- DAX</v>
      </c>
      <c r="AB244" s="2" t="str">
        <f t="shared" si="114"/>
        <v/>
      </c>
      <c r="AE244" t="str">
        <f t="shared" si="115"/>
        <v/>
      </c>
      <c r="AF244">
        <f t="shared" si="116"/>
        <v>0.69409811011865874</v>
      </c>
      <c r="AG244" t="str">
        <f t="shared" si="117"/>
        <v/>
      </c>
      <c r="AH244" t="str">
        <f t="shared" si="118"/>
        <v/>
      </c>
      <c r="AI244">
        <f t="shared" si="119"/>
        <v>0.6996211321839696</v>
      </c>
      <c r="AJ244">
        <f t="shared" si="120"/>
        <v>0.70682804562134882</v>
      </c>
      <c r="AK244" t="str">
        <f t="shared" si="121"/>
        <v/>
      </c>
      <c r="AM244" t="str">
        <f t="shared" si="127"/>
        <v/>
      </c>
      <c r="AN244" t="str" cm="1">
        <f t="array" ref="AN244">IF(AM244="",_xlfn.IFS(AF244=MAX(AF244:AH244),"SP",AG244=MAX(AF244:AH244),"DAX",AH244=MAX(AF244:AH244),"NIKKEI",MAX(AF244:AH244)=0,""),"")</f>
        <v>SP</v>
      </c>
      <c r="AO244" t="str" cm="1">
        <f t="array" ref="AO244">IF(AM244="BASE","",IF(MAX(AF244:AH244)=0,_xlfn.IFS(AI244=MAX(AI244:AK244),"SP&amp;DAX",AJ244=MAX(AI244:AK244),"SP&amp;NIKKEI",AK244=MAX(AI244:AK244),"DAX&amp;NIKKEI"),""))</f>
        <v/>
      </c>
      <c r="AQ244" s="3">
        <f t="shared" si="128"/>
        <v>42097</v>
      </c>
      <c r="AR244" cm="1">
        <f t="array" ref="AR244">IF(AM244="BASE",AE244,_xlfn.IFS(AN244="DAX",AG244,AN244="NIKKEI",AH244,AN244="SP",AF244,AN244="",MAX(AI244:AK244)))</f>
        <v>0.69409811011865874</v>
      </c>
      <c r="AS244" s="4">
        <f t="shared" si="100"/>
        <v>0.69287301248837696</v>
      </c>
      <c r="AT244" s="4">
        <f t="shared" si="101"/>
        <v>0.76553512100702958</v>
      </c>
      <c r="AU244" s="4">
        <f t="shared" si="102"/>
        <v>6.5283548520266756E-5</v>
      </c>
      <c r="AV244" s="4">
        <f t="shared" si="103"/>
        <v>1.1832858350532824E-3</v>
      </c>
      <c r="AW244" s="4">
        <f t="shared" si="104"/>
        <v>5.5171410479469732E-2</v>
      </c>
      <c r="AX244" s="4">
        <f t="shared" si="105"/>
        <v>1.1008011927459448E-2</v>
      </c>
      <c r="AY244" s="4">
        <f t="shared" si="106"/>
        <v>5.4949132434545609E-3</v>
      </c>
      <c r="AZ244" s="4">
        <f t="shared" si="107"/>
        <v>-13.223522428712844</v>
      </c>
      <c r="BA244" s="6" t="str">
        <f t="shared" si="108"/>
        <v>WEAKEN</v>
      </c>
      <c r="BB244" s="4">
        <f t="shared" si="109"/>
        <v>0</v>
      </c>
      <c r="BC244" s="4">
        <f t="shared" si="110"/>
        <v>0.60295548643614738</v>
      </c>
      <c r="BD244" s="4">
        <f t="shared" si="111"/>
        <v>0.77882552653643133</v>
      </c>
      <c r="BE244" s="4" t="str">
        <f t="shared" si="129"/>
        <v/>
      </c>
      <c r="BF244" s="4" t="str">
        <f t="shared" si="130"/>
        <v/>
      </c>
      <c r="BG244" s="4">
        <f t="shared" si="131"/>
        <v>0.3</v>
      </c>
      <c r="BH244" s="4" t="str">
        <f t="shared" si="132"/>
        <v/>
      </c>
      <c r="BI244" s="4" t="str">
        <f t="shared" si="133"/>
        <v/>
      </c>
      <c r="BJ244" s="4" t="str">
        <f t="shared" si="134"/>
        <v/>
      </c>
      <c r="BK244" s="4" t="str">
        <f t="shared" si="135"/>
        <v/>
      </c>
      <c r="BS244" s="3" t="str">
        <f t="shared" si="112"/>
        <v/>
      </c>
      <c r="BT244" s="5">
        <f t="shared" si="113"/>
        <v>-7.2662108518652624E-2</v>
      </c>
      <c r="BU244" s="3"/>
    </row>
    <row r="245" spans="1:73" x14ac:dyDescent="0.2">
      <c r="A245" s="1">
        <v>42100</v>
      </c>
      <c r="C245">
        <v>0.65989444144042242</v>
      </c>
      <c r="D245">
        <v>0.69154872405851575</v>
      </c>
      <c r="E245">
        <v>0.66723515437153602</v>
      </c>
      <c r="F245">
        <v>0.67266647512006028</v>
      </c>
      <c r="G245">
        <v>0.69691410425396461</v>
      </c>
      <c r="H245">
        <v>0.70419606943668278</v>
      </c>
      <c r="I245">
        <v>0.67629658089633427</v>
      </c>
      <c r="J245">
        <v>0.70645628665157401</v>
      </c>
      <c r="M245">
        <f>'[1]CAC_SWISS (-SP-NIKKEI-DAX)'!AC330</f>
        <v>1</v>
      </c>
      <c r="N245">
        <f>'[1]CAC_SWISS_SP (-NIKKEI-DAX)'!AD330</f>
        <v>0</v>
      </c>
      <c r="O245">
        <f>'[1]CAC_SWISS_DAX (-SP-NIKKEI)'!AD330</f>
        <v>1</v>
      </c>
      <c r="P245">
        <f>'[1]CAC_SWISS_NIKKEI (-SP-DAX)'!AD330</f>
        <v>1</v>
      </c>
      <c r="Q245">
        <f>'[1]CAC_SWISS_DAX_SP (-NIKKEI)'!AF330</f>
        <v>0</v>
      </c>
      <c r="R245">
        <f>'[1]CAC_SWISS_SP_NIKKEI (-DAX)'!AF330</f>
        <v>0</v>
      </c>
      <c r="S245">
        <f>'[1]CAC_SWISS_DAX_NIKKEI (-SP)'!AF330</f>
        <v>1</v>
      </c>
      <c r="V245" t="str">
        <f t="shared" si="122"/>
        <v/>
      </c>
      <c r="W245" t="str">
        <f t="shared" si="123"/>
        <v>BASE+SP</v>
      </c>
      <c r="X245" t="str">
        <f t="shared" si="124"/>
        <v/>
      </c>
      <c r="Y245" t="str">
        <f t="shared" si="125"/>
        <v/>
      </c>
      <c r="Z245" s="2" t="str">
        <f t="shared" si="126"/>
        <v>- NIKKEI</v>
      </c>
      <c r="AA245" s="2" t="str">
        <f t="shared" si="136"/>
        <v>- DAX</v>
      </c>
      <c r="AB245" s="2" t="str">
        <f t="shared" si="114"/>
        <v/>
      </c>
      <c r="AE245" t="str">
        <f t="shared" si="115"/>
        <v/>
      </c>
      <c r="AF245">
        <f t="shared" si="116"/>
        <v>0.69154872405851575</v>
      </c>
      <c r="AG245" t="str">
        <f t="shared" si="117"/>
        <v/>
      </c>
      <c r="AH245" t="str">
        <f t="shared" si="118"/>
        <v/>
      </c>
      <c r="AI245">
        <f t="shared" si="119"/>
        <v>0.69691410425396461</v>
      </c>
      <c r="AJ245">
        <f t="shared" si="120"/>
        <v>0.70419606943668278</v>
      </c>
      <c r="AK245" t="str">
        <f t="shared" si="121"/>
        <v/>
      </c>
      <c r="AM245" t="str">
        <f t="shared" si="127"/>
        <v/>
      </c>
      <c r="AN245" t="str" cm="1">
        <f t="array" ref="AN245">IF(AM245="",_xlfn.IFS(AF245=MAX(AF245:AH245),"SP",AG245=MAX(AF245:AH245),"DAX",AH245=MAX(AF245:AH245),"NIKKEI",MAX(AF245:AH245)=0,""),"")</f>
        <v>SP</v>
      </c>
      <c r="AO245" t="str" cm="1">
        <f t="array" ref="AO245">IF(AM245="BASE","",IF(MAX(AF245:AH245)=0,_xlfn.IFS(AI245=MAX(AI245:AK245),"SP&amp;DAX",AJ245=MAX(AI245:AK245),"SP&amp;NIKKEI",AK245=MAX(AI245:AK245),"DAX&amp;NIKKEI"),""))</f>
        <v/>
      </c>
      <c r="AQ245" s="3">
        <f t="shared" si="128"/>
        <v>42100</v>
      </c>
      <c r="AR245" cm="1">
        <f t="array" ref="AR245">IF(AM245="BASE",AE245,_xlfn.IFS(AN245="DAX",AG245,AN245="NIKKEI",AH245,AN245="SP",AF245,AN245="",MAX(AI245:AK245)))</f>
        <v>0.69154872405851575</v>
      </c>
      <c r="AS245" s="4">
        <f t="shared" si="100"/>
        <v>0.69170153813279645</v>
      </c>
      <c r="AT245" s="4">
        <f t="shared" si="101"/>
        <v>0.76341844028591188</v>
      </c>
      <c r="AU245" s="4">
        <f t="shared" si="102"/>
        <v>5.195784412731002E-5</v>
      </c>
      <c r="AV245" s="4">
        <f t="shared" si="103"/>
        <v>1.2191238099351343E-3</v>
      </c>
      <c r="AW245" s="4">
        <f t="shared" si="104"/>
        <v>4.2619005308471937E-2</v>
      </c>
      <c r="AX245" s="4">
        <f t="shared" si="105"/>
        <v>1.1160708846969758E-2</v>
      </c>
      <c r="AY245" s="4">
        <f t="shared" si="106"/>
        <v>5.4385899469838401E-3</v>
      </c>
      <c r="AZ245" s="4">
        <f t="shared" si="107"/>
        <v>-13.18667206982364</v>
      </c>
      <c r="BA245" s="6" t="str">
        <f t="shared" si="108"/>
        <v>WEAKEN</v>
      </c>
      <c r="BB245" s="4">
        <f t="shared" si="109"/>
        <v>0</v>
      </c>
      <c r="BC245" s="4">
        <f t="shared" si="110"/>
        <v>0.60295548643614738</v>
      </c>
      <c r="BD245" s="4">
        <f t="shared" si="111"/>
        <v>0.77882552653643133</v>
      </c>
      <c r="BE245" s="4" t="str">
        <f t="shared" si="129"/>
        <v/>
      </c>
      <c r="BF245" s="4" t="str">
        <f t="shared" si="130"/>
        <v/>
      </c>
      <c r="BG245" s="4">
        <f t="shared" si="131"/>
        <v>0.3</v>
      </c>
      <c r="BH245" s="4" t="str">
        <f t="shared" si="132"/>
        <v/>
      </c>
      <c r="BI245" s="4" t="str">
        <f t="shared" si="133"/>
        <v/>
      </c>
      <c r="BJ245" s="4" t="str">
        <f t="shared" si="134"/>
        <v/>
      </c>
      <c r="BK245" s="4" t="str">
        <f t="shared" si="135"/>
        <v/>
      </c>
      <c r="BS245" s="3" t="str">
        <f t="shared" si="112"/>
        <v/>
      </c>
      <c r="BT245" s="5">
        <f t="shared" si="113"/>
        <v>-7.1716902153115436E-2</v>
      </c>
      <c r="BU245" s="3"/>
    </row>
    <row r="246" spans="1:73" x14ac:dyDescent="0.2">
      <c r="A246" s="1">
        <v>42101</v>
      </c>
      <c r="C246">
        <v>0.65902464995244814</v>
      </c>
      <c r="D246">
        <v>0.68511050902159287</v>
      </c>
      <c r="E246">
        <v>0.66671389841836337</v>
      </c>
      <c r="F246">
        <v>0.67351042084485069</v>
      </c>
      <c r="G246">
        <v>0.69112088511048275</v>
      </c>
      <c r="H246">
        <v>0.69977046413436916</v>
      </c>
      <c r="I246">
        <v>0.67711854753709033</v>
      </c>
      <c r="J246">
        <v>0.70220263293941565</v>
      </c>
      <c r="M246">
        <f>'[1]CAC_SWISS (-SP-NIKKEI-DAX)'!AC331</f>
        <v>1</v>
      </c>
      <c r="N246">
        <f>'[1]CAC_SWISS_SP (-NIKKEI-DAX)'!AD331</f>
        <v>0</v>
      </c>
      <c r="O246">
        <f>'[1]CAC_SWISS_DAX (-SP-NIKKEI)'!AD331</f>
        <v>1</v>
      </c>
      <c r="P246">
        <f>'[1]CAC_SWISS_NIKKEI (-SP-DAX)'!AD331</f>
        <v>1</v>
      </c>
      <c r="Q246">
        <f>'[1]CAC_SWISS_DAX_SP (-NIKKEI)'!AF331</f>
        <v>0</v>
      </c>
      <c r="R246">
        <f>'[1]CAC_SWISS_SP_NIKKEI (-DAX)'!AF331</f>
        <v>0</v>
      </c>
      <c r="S246">
        <f>'[1]CAC_SWISS_DAX_NIKKEI (-SP)'!AF331</f>
        <v>1</v>
      </c>
      <c r="V246" t="str">
        <f t="shared" si="122"/>
        <v/>
      </c>
      <c r="W246" t="str">
        <f t="shared" si="123"/>
        <v>BASE+SP</v>
      </c>
      <c r="X246" t="str">
        <f t="shared" si="124"/>
        <v/>
      </c>
      <c r="Y246" t="str">
        <f t="shared" si="125"/>
        <v/>
      </c>
      <c r="Z246" s="2" t="str">
        <f t="shared" si="126"/>
        <v>- NIKKEI</v>
      </c>
      <c r="AA246" s="2" t="str">
        <f t="shared" si="136"/>
        <v>- DAX</v>
      </c>
      <c r="AB246" s="2" t="str">
        <f t="shared" si="114"/>
        <v/>
      </c>
      <c r="AE246" t="str">
        <f t="shared" si="115"/>
        <v/>
      </c>
      <c r="AF246">
        <f t="shared" si="116"/>
        <v>0.68511050902159287</v>
      </c>
      <c r="AG246" t="str">
        <f t="shared" si="117"/>
        <v/>
      </c>
      <c r="AH246" t="str">
        <f t="shared" si="118"/>
        <v/>
      </c>
      <c r="AI246">
        <f t="shared" si="119"/>
        <v>0.69112088511048275</v>
      </c>
      <c r="AJ246">
        <f t="shared" si="120"/>
        <v>0.69977046413436916</v>
      </c>
      <c r="AK246" t="str">
        <f t="shared" si="121"/>
        <v/>
      </c>
      <c r="AM246" t="str">
        <f t="shared" si="127"/>
        <v/>
      </c>
      <c r="AN246" t="str" cm="1">
        <f t="array" ref="AN246">IF(AM246="",_xlfn.IFS(AF246=MAX(AF246:AH246),"SP",AG246=MAX(AF246:AH246),"DAX",AH246=MAX(AF246:AH246),"NIKKEI",MAX(AF246:AH246)=0,""),"")</f>
        <v>SP</v>
      </c>
      <c r="AO246" t="str" cm="1">
        <f t="array" ref="AO246">IF(AM246="BASE","",IF(MAX(AF246:AH246)=0,_xlfn.IFS(AI246=MAX(AI246:AK246),"SP&amp;DAX",AJ246=MAX(AI246:AK246),"SP&amp;NIKKEI",AK246=MAX(AI246:AK246),"DAX&amp;NIKKEI"),""))</f>
        <v/>
      </c>
      <c r="AQ246" s="3">
        <f t="shared" si="128"/>
        <v>42101</v>
      </c>
      <c r="AR246" cm="1">
        <f t="array" ref="AR246">IF(AM246="BASE",AE246,_xlfn.IFS(AN246="DAX",AG246,AN246="NIKKEI",AH246,AN246="SP",AF246,AN246="",MAX(AI246:AK246)))</f>
        <v>0.68511050902159287</v>
      </c>
      <c r="AS246" s="4">
        <f t="shared" si="100"/>
        <v>0.68966320391928781</v>
      </c>
      <c r="AT246" s="4">
        <f t="shared" si="101"/>
        <v>0.76135595327792061</v>
      </c>
      <c r="AU246" s="4">
        <f t="shared" si="102"/>
        <v>3.1031811075796113E-5</v>
      </c>
      <c r="AV246" s="4">
        <f t="shared" si="103"/>
        <v>1.2415635440981743E-3</v>
      </c>
      <c r="AW246" s="4">
        <f t="shared" si="104"/>
        <v>2.4994138417890218E-2</v>
      </c>
      <c r="AX246" s="4">
        <f t="shared" si="105"/>
        <v>1.1244851691926985E-2</v>
      </c>
      <c r="AY246" s="4">
        <f t="shared" si="106"/>
        <v>5.2853052882064532E-3</v>
      </c>
      <c r="AZ246" s="4">
        <f t="shared" si="107"/>
        <v>-13.564542717826889</v>
      </c>
      <c r="BA246" s="6" t="str">
        <f t="shared" si="108"/>
        <v>WEAKEN</v>
      </c>
      <c r="BB246" s="4">
        <f t="shared" si="109"/>
        <v>0</v>
      </c>
      <c r="BC246" s="4">
        <f t="shared" si="110"/>
        <v>0.60295548643614738</v>
      </c>
      <c r="BD246" s="4">
        <f t="shared" si="111"/>
        <v>0.77882552653643133</v>
      </c>
      <c r="BE246" s="4" t="str">
        <f t="shared" si="129"/>
        <v/>
      </c>
      <c r="BF246" s="4" t="str">
        <f t="shared" si="130"/>
        <v/>
      </c>
      <c r="BG246" s="4">
        <f t="shared" si="131"/>
        <v>0.3</v>
      </c>
      <c r="BH246" s="4" t="str">
        <f t="shared" si="132"/>
        <v/>
      </c>
      <c r="BI246" s="4" t="str">
        <f t="shared" si="133"/>
        <v/>
      </c>
      <c r="BJ246" s="4" t="str">
        <f t="shared" si="134"/>
        <v/>
      </c>
      <c r="BK246" s="4" t="str">
        <f t="shared" si="135"/>
        <v/>
      </c>
      <c r="BS246" s="3" t="str">
        <f t="shared" si="112"/>
        <v/>
      </c>
      <c r="BT246" s="5">
        <f t="shared" si="113"/>
        <v>-7.169274935863279E-2</v>
      </c>
      <c r="BU246" s="3"/>
    </row>
    <row r="247" spans="1:73" x14ac:dyDescent="0.2">
      <c r="A247" s="1">
        <v>42102</v>
      </c>
      <c r="C247">
        <v>0.63976277502649914</v>
      </c>
      <c r="D247">
        <v>0.67006317567967921</v>
      </c>
      <c r="E247">
        <v>0.64730569556699291</v>
      </c>
      <c r="F247">
        <v>0.65477170761864378</v>
      </c>
      <c r="G247">
        <v>0.67546293356555642</v>
      </c>
      <c r="H247">
        <v>0.68500198207890206</v>
      </c>
      <c r="I247">
        <v>0.65811721508243548</v>
      </c>
      <c r="J247">
        <v>0.68694049537736657</v>
      </c>
      <c r="M247">
        <f>'[1]CAC_SWISS (-SP-NIKKEI-DAX)'!AC332</f>
        <v>1</v>
      </c>
      <c r="N247">
        <f>'[1]CAC_SWISS_SP (-NIKKEI-DAX)'!AD332</f>
        <v>0</v>
      </c>
      <c r="O247">
        <f>'[1]CAC_SWISS_DAX (-SP-NIKKEI)'!AD332</f>
        <v>1</v>
      </c>
      <c r="P247">
        <f>'[1]CAC_SWISS_NIKKEI (-SP-DAX)'!AD332</f>
        <v>1</v>
      </c>
      <c r="Q247">
        <f>'[1]CAC_SWISS_DAX_SP (-NIKKEI)'!AF332</f>
        <v>0</v>
      </c>
      <c r="R247">
        <f>'[1]CAC_SWISS_SP_NIKKEI (-DAX)'!AF332</f>
        <v>0</v>
      </c>
      <c r="S247">
        <f>'[1]CAC_SWISS_DAX_NIKKEI (-SP)'!AF332</f>
        <v>1</v>
      </c>
      <c r="V247" t="str">
        <f t="shared" si="122"/>
        <v/>
      </c>
      <c r="W247" t="str">
        <f t="shared" si="123"/>
        <v>BASE+SP</v>
      </c>
      <c r="X247" t="str">
        <f t="shared" si="124"/>
        <v/>
      </c>
      <c r="Y247" t="str">
        <f t="shared" si="125"/>
        <v/>
      </c>
      <c r="Z247" s="2" t="str">
        <f t="shared" si="126"/>
        <v>- NIKKEI</v>
      </c>
      <c r="AA247" s="2" t="str">
        <f t="shared" si="136"/>
        <v>- DAX</v>
      </c>
      <c r="AB247" s="2" t="str">
        <f t="shared" si="114"/>
        <v/>
      </c>
      <c r="AE247" t="str">
        <f t="shared" si="115"/>
        <v/>
      </c>
      <c r="AF247">
        <f t="shared" si="116"/>
        <v>0.67006317567967921</v>
      </c>
      <c r="AG247" t="str">
        <f t="shared" si="117"/>
        <v/>
      </c>
      <c r="AH247" t="str">
        <f t="shared" si="118"/>
        <v/>
      </c>
      <c r="AI247">
        <f t="shared" si="119"/>
        <v>0.67546293356555642</v>
      </c>
      <c r="AJ247">
        <f t="shared" si="120"/>
        <v>0.68500198207890206</v>
      </c>
      <c r="AK247" t="str">
        <f t="shared" si="121"/>
        <v/>
      </c>
      <c r="AM247" t="str">
        <f t="shared" si="127"/>
        <v/>
      </c>
      <c r="AN247" t="str" cm="1">
        <f t="array" ref="AN247">IF(AM247="",_xlfn.IFS(AF247=MAX(AF247:AH247),"SP",AG247=MAX(AF247:AH247),"DAX",AH247=MAX(AF247:AH247),"NIKKEI",MAX(AF247:AH247)=0,""),"")</f>
        <v>SP</v>
      </c>
      <c r="AO247" t="str" cm="1">
        <f t="array" ref="AO247">IF(AM247="BASE","",IF(MAX(AF247:AH247)=0,_xlfn.IFS(AI247=MAX(AI247:AK247),"SP&amp;DAX",AJ247=MAX(AI247:AK247),"SP&amp;NIKKEI",AK247=MAX(AI247:AK247),"DAX&amp;NIKKEI"),""))</f>
        <v/>
      </c>
      <c r="AQ247" s="3">
        <f t="shared" si="128"/>
        <v>42102</v>
      </c>
      <c r="AR247" cm="1">
        <f t="array" ref="AR247">IF(AM247="BASE",AE247,_xlfn.IFS(AN247="DAX",AG247,AN247="NIKKEI",AH247,AN247="SP",AF247,AN247="",MAX(AI247:AK247)))</f>
        <v>0.67006317567967921</v>
      </c>
      <c r="AS247" s="4">
        <f t="shared" si="100"/>
        <v>0.6867077137983546</v>
      </c>
      <c r="AT247" s="4">
        <f t="shared" si="101"/>
        <v>0.75932947481227986</v>
      </c>
      <c r="AU247" s="4">
        <f t="shared" si="102"/>
        <v>5.2999854698103808E-5</v>
      </c>
      <c r="AV247" s="4">
        <f t="shared" si="103"/>
        <v>1.2831794527471891E-3</v>
      </c>
      <c r="AW247" s="4">
        <f t="shared" si="104"/>
        <v>4.130354065803904E-2</v>
      </c>
      <c r="AX247" s="4">
        <f t="shared" si="105"/>
        <v>1.1448787787982881E-2</v>
      </c>
      <c r="AY247" s="4">
        <f t="shared" si="106"/>
        <v>5.5644922971241646E-3</v>
      </c>
      <c r="AZ247" s="4">
        <f t="shared" si="107"/>
        <v>-13.050923091664187</v>
      </c>
      <c r="BA247" s="6" t="str">
        <f t="shared" si="108"/>
        <v>WEAKEN</v>
      </c>
      <c r="BB247" s="4">
        <f t="shared" si="109"/>
        <v>0</v>
      </c>
      <c r="BC247" s="4">
        <f t="shared" si="110"/>
        <v>0.60295548643614738</v>
      </c>
      <c r="BD247" s="4">
        <f t="shared" si="111"/>
        <v>0.77882552653643133</v>
      </c>
      <c r="BE247" s="4" t="str">
        <f t="shared" si="129"/>
        <v/>
      </c>
      <c r="BF247" s="4" t="str">
        <f t="shared" si="130"/>
        <v/>
      </c>
      <c r="BG247" s="4">
        <f t="shared" si="131"/>
        <v>0.3</v>
      </c>
      <c r="BH247" s="4" t="str">
        <f t="shared" si="132"/>
        <v/>
      </c>
      <c r="BI247" s="4" t="str">
        <f t="shared" si="133"/>
        <v/>
      </c>
      <c r="BJ247" s="4" t="str">
        <f t="shared" si="134"/>
        <v/>
      </c>
      <c r="BK247" s="4" t="str">
        <f t="shared" si="135"/>
        <v/>
      </c>
      <c r="BS247" s="3" t="str">
        <f t="shared" si="112"/>
        <v/>
      </c>
      <c r="BT247" s="5">
        <f t="shared" si="113"/>
        <v>-7.2621761013925257E-2</v>
      </c>
      <c r="BU247" s="3"/>
    </row>
    <row r="248" spans="1:73" x14ac:dyDescent="0.2">
      <c r="A248" s="1">
        <v>42103</v>
      </c>
      <c r="C248">
        <v>0.64290461562974666</v>
      </c>
      <c r="D248">
        <v>0.67505927534654842</v>
      </c>
      <c r="E248">
        <v>0.65181410667764039</v>
      </c>
      <c r="F248">
        <v>0.66006310533672241</v>
      </c>
      <c r="G248">
        <v>0.68261218556174652</v>
      </c>
      <c r="H248">
        <v>0.69430894950384126</v>
      </c>
      <c r="I248">
        <v>0.66463986228659355</v>
      </c>
      <c r="J248">
        <v>0.69767154621312244</v>
      </c>
      <c r="M248">
        <f>'[1]CAC_SWISS (-SP-NIKKEI-DAX)'!AC333</f>
        <v>1</v>
      </c>
      <c r="N248">
        <f>'[1]CAC_SWISS_SP (-NIKKEI-DAX)'!AD333</f>
        <v>0</v>
      </c>
      <c r="O248">
        <f>'[1]CAC_SWISS_DAX (-SP-NIKKEI)'!AD333</f>
        <v>1</v>
      </c>
      <c r="P248">
        <f>'[1]CAC_SWISS_NIKKEI (-SP-DAX)'!AD333</f>
        <v>1</v>
      </c>
      <c r="Q248">
        <f>'[1]CAC_SWISS_DAX_SP (-NIKKEI)'!AF333</f>
        <v>1</v>
      </c>
      <c r="R248">
        <f>'[1]CAC_SWISS_SP_NIKKEI (-DAX)'!AF333</f>
        <v>0</v>
      </c>
      <c r="S248">
        <f>'[1]CAC_SWISS_DAX_NIKKEI (-SP)'!AF333</f>
        <v>1</v>
      </c>
      <c r="V248" t="str">
        <f t="shared" si="122"/>
        <v/>
      </c>
      <c r="W248" t="str">
        <f t="shared" si="123"/>
        <v>BASE+SP</v>
      </c>
      <c r="X248" t="str">
        <f t="shared" si="124"/>
        <v/>
      </c>
      <c r="Y248" t="str">
        <f t="shared" si="125"/>
        <v/>
      </c>
      <c r="Z248" s="2" t="str">
        <f t="shared" si="126"/>
        <v/>
      </c>
      <c r="AA248" s="2" t="str">
        <f t="shared" si="136"/>
        <v>- DAX</v>
      </c>
      <c r="AB248" s="2" t="str">
        <f t="shared" si="114"/>
        <v/>
      </c>
      <c r="AE248" t="str">
        <f t="shared" si="115"/>
        <v/>
      </c>
      <c r="AF248">
        <f t="shared" si="116"/>
        <v>0.67505927534654842</v>
      </c>
      <c r="AG248" t="str">
        <f t="shared" si="117"/>
        <v/>
      </c>
      <c r="AH248" t="str">
        <f t="shared" si="118"/>
        <v/>
      </c>
      <c r="AI248" t="str">
        <f t="shared" si="119"/>
        <v/>
      </c>
      <c r="AJ248">
        <f t="shared" si="120"/>
        <v>0.69430894950384126</v>
      </c>
      <c r="AK248" t="str">
        <f t="shared" si="121"/>
        <v/>
      </c>
      <c r="AM248" t="str">
        <f t="shared" si="127"/>
        <v/>
      </c>
      <c r="AN248" t="str" cm="1">
        <f t="array" ref="AN248">IF(AM248="",_xlfn.IFS(AF248=MAX(AF248:AH248),"SP",AG248=MAX(AF248:AH248),"DAX",AH248=MAX(AF248:AH248),"NIKKEI",MAX(AF248:AH248)=0,""),"")</f>
        <v>SP</v>
      </c>
      <c r="AO248" t="str" cm="1">
        <f t="array" ref="AO248">IF(AM248="BASE","",IF(MAX(AF248:AH248)=0,_xlfn.IFS(AI248=MAX(AI248:AK248),"SP&amp;DAX",AJ248=MAX(AI248:AK248),"SP&amp;NIKKEI",AK248=MAX(AI248:AK248),"DAX&amp;NIKKEI"),""))</f>
        <v/>
      </c>
      <c r="AQ248" s="3">
        <f t="shared" si="128"/>
        <v>42103</v>
      </c>
      <c r="AR248" cm="1">
        <f t="array" ref="AR248">IF(AM248="BASE",AE248,_xlfn.IFS(AN248="DAX",AG248,AN248="NIKKEI",AH248,AN248="SP",AF248,AN248="",MAX(AI248:AK248)))</f>
        <v>0.67505927534654842</v>
      </c>
      <c r="AS248" s="4">
        <f t="shared" si="100"/>
        <v>0.68512513722504365</v>
      </c>
      <c r="AT248" s="4">
        <f t="shared" si="101"/>
        <v>0.75710866942388821</v>
      </c>
      <c r="AU248" s="4">
        <f t="shared" si="102"/>
        <v>6.3354362369933868E-5</v>
      </c>
      <c r="AV248" s="4">
        <f t="shared" si="103"/>
        <v>1.3367230540217412E-3</v>
      </c>
      <c r="AW248" s="4">
        <f t="shared" si="104"/>
        <v>4.7395279208600705E-2</v>
      </c>
      <c r="AX248" s="4">
        <f t="shared" si="105"/>
        <v>1.1691696337946334E-2</v>
      </c>
      <c r="AY248" s="4">
        <f t="shared" si="106"/>
        <v>5.7506432090182929E-3</v>
      </c>
      <c r="AZ248" s="4">
        <f t="shared" si="107"/>
        <v>-12.517474929753652</v>
      </c>
      <c r="BA248" s="6" t="str">
        <f t="shared" si="108"/>
        <v>WEAKEN</v>
      </c>
      <c r="BB248" s="4">
        <f t="shared" si="109"/>
        <v>0</v>
      </c>
      <c r="BC248" s="4">
        <f t="shared" si="110"/>
        <v>0.60295548643614738</v>
      </c>
      <c r="BD248" s="4">
        <f t="shared" si="111"/>
        <v>0.77882552653643133</v>
      </c>
      <c r="BE248" s="4" t="str">
        <f t="shared" si="129"/>
        <v/>
      </c>
      <c r="BF248" s="4" t="str">
        <f t="shared" si="130"/>
        <v/>
      </c>
      <c r="BG248" s="4">
        <f t="shared" si="131"/>
        <v>0.3</v>
      </c>
      <c r="BH248" s="4" t="str">
        <f t="shared" si="132"/>
        <v/>
      </c>
      <c r="BI248" s="4" t="str">
        <f t="shared" si="133"/>
        <v/>
      </c>
      <c r="BJ248" s="4" t="str">
        <f t="shared" si="134"/>
        <v/>
      </c>
      <c r="BK248" s="4" t="str">
        <f t="shared" si="135"/>
        <v/>
      </c>
      <c r="BS248" s="3" t="str">
        <f t="shared" si="112"/>
        <v/>
      </c>
      <c r="BT248" s="5">
        <f t="shared" si="113"/>
        <v>-7.1983532198844569E-2</v>
      </c>
      <c r="BU248" s="3"/>
    </row>
    <row r="249" spans="1:73" x14ac:dyDescent="0.2">
      <c r="A249" s="1">
        <v>42104</v>
      </c>
      <c r="C249">
        <v>0.64139605608470762</v>
      </c>
      <c r="D249">
        <v>0.67630549602084089</v>
      </c>
      <c r="E249">
        <v>0.64525805085642551</v>
      </c>
      <c r="F249">
        <v>0.65596507470764764</v>
      </c>
      <c r="G249">
        <v>0.67927355840200265</v>
      </c>
      <c r="H249">
        <v>0.69259149612811388</v>
      </c>
      <c r="I249">
        <v>0.65739886734209718</v>
      </c>
      <c r="J249">
        <v>0.69339416615622118</v>
      </c>
      <c r="M249">
        <f>'[1]CAC_SWISS (-SP-NIKKEI-DAX)'!AC334</f>
        <v>1</v>
      </c>
      <c r="N249">
        <f>'[1]CAC_SWISS_SP (-NIKKEI-DAX)'!AD334</f>
        <v>0</v>
      </c>
      <c r="O249">
        <f>'[1]CAC_SWISS_DAX (-SP-NIKKEI)'!AD334</f>
        <v>1</v>
      </c>
      <c r="P249">
        <f>'[1]CAC_SWISS_NIKKEI (-SP-DAX)'!AD334</f>
        <v>1</v>
      </c>
      <c r="Q249">
        <f>'[1]CAC_SWISS_DAX_SP (-NIKKEI)'!AF334</f>
        <v>0</v>
      </c>
      <c r="R249">
        <f>'[1]CAC_SWISS_SP_NIKKEI (-DAX)'!AF334</f>
        <v>0</v>
      </c>
      <c r="S249">
        <f>'[1]CAC_SWISS_DAX_NIKKEI (-SP)'!AF334</f>
        <v>1</v>
      </c>
      <c r="V249" t="str">
        <f t="shared" si="122"/>
        <v/>
      </c>
      <c r="W249" t="str">
        <f t="shared" si="123"/>
        <v>BASE+SP</v>
      </c>
      <c r="X249" t="str">
        <f t="shared" si="124"/>
        <v/>
      </c>
      <c r="Y249" t="str">
        <f t="shared" si="125"/>
        <v/>
      </c>
      <c r="Z249" s="2" t="str">
        <f t="shared" si="126"/>
        <v>- NIKKEI</v>
      </c>
      <c r="AA249" s="2" t="str">
        <f t="shared" si="136"/>
        <v>- DAX</v>
      </c>
      <c r="AB249" s="2" t="str">
        <f t="shared" si="114"/>
        <v/>
      </c>
      <c r="AE249" t="str">
        <f t="shared" si="115"/>
        <v/>
      </c>
      <c r="AF249">
        <f t="shared" si="116"/>
        <v>0.67630549602084089</v>
      </c>
      <c r="AG249" t="str">
        <f t="shared" si="117"/>
        <v/>
      </c>
      <c r="AH249" t="str">
        <f t="shared" si="118"/>
        <v/>
      </c>
      <c r="AI249">
        <f t="shared" si="119"/>
        <v>0.67927355840200265</v>
      </c>
      <c r="AJ249">
        <f t="shared" si="120"/>
        <v>0.69259149612811388</v>
      </c>
      <c r="AK249" t="str">
        <f t="shared" si="121"/>
        <v/>
      </c>
      <c r="AM249" t="str">
        <f t="shared" si="127"/>
        <v/>
      </c>
      <c r="AN249" t="str" cm="1">
        <f t="array" ref="AN249">IF(AM249="",_xlfn.IFS(AF249=MAX(AF249:AH249),"SP",AG249=MAX(AF249:AH249),"DAX",AH249=MAX(AF249:AH249),"NIKKEI",MAX(AF249:AH249)=0,""),"")</f>
        <v>SP</v>
      </c>
      <c r="AO249" t="str" cm="1">
        <f t="array" ref="AO249">IF(AM249="BASE","",IF(MAX(AF249:AH249)=0,_xlfn.IFS(AI249=MAX(AI249:AK249),"SP&amp;DAX",AJ249=MAX(AI249:AK249),"SP&amp;NIKKEI",AK249=MAX(AI249:AK249),"DAX&amp;NIKKEI"),""))</f>
        <v/>
      </c>
      <c r="AQ249" s="3">
        <f t="shared" si="128"/>
        <v>42104</v>
      </c>
      <c r="AR249" cm="1">
        <f t="array" ref="AR249">IF(AM249="BASE",AE249,_xlfn.IFS(AN249="DAX",AG249,AN249="NIKKEI",AH249,AN249="SP",AF249,AN249="",MAX(AI249:AK249)))</f>
        <v>0.67630549602084089</v>
      </c>
      <c r="AS249" s="4">
        <f t="shared" si="100"/>
        <v>0.68450184345203602</v>
      </c>
      <c r="AT249" s="4">
        <f t="shared" si="101"/>
        <v>0.7547045432891738</v>
      </c>
      <c r="AU249" s="4">
        <f t="shared" si="102"/>
        <v>7.0822149573612563E-5</v>
      </c>
      <c r="AV249" s="4">
        <f t="shared" si="103"/>
        <v>1.4018062773421198E-3</v>
      </c>
      <c r="AW249" s="4">
        <f t="shared" si="104"/>
        <v>5.0522066221513978E-2</v>
      </c>
      <c r="AX249" s="4">
        <f t="shared" si="105"/>
        <v>1.1976347978491467E-2</v>
      </c>
      <c r="AY249" s="4">
        <f t="shared" si="106"/>
        <v>5.9260729411815087E-3</v>
      </c>
      <c r="AZ249" s="4">
        <f t="shared" si="107"/>
        <v>-11.846411701969558</v>
      </c>
      <c r="BA249" s="6" t="str">
        <f t="shared" si="108"/>
        <v>WEAKEN</v>
      </c>
      <c r="BB249" s="4">
        <f t="shared" si="109"/>
        <v>0</v>
      </c>
      <c r="BC249" s="4">
        <f t="shared" si="110"/>
        <v>0.60295548643614738</v>
      </c>
      <c r="BD249" s="4">
        <f t="shared" si="111"/>
        <v>0.77882552653643133</v>
      </c>
      <c r="BE249" s="4" t="str">
        <f t="shared" si="129"/>
        <v/>
      </c>
      <c r="BF249" s="4" t="str">
        <f t="shared" si="130"/>
        <v/>
      </c>
      <c r="BG249" s="4">
        <f t="shared" si="131"/>
        <v>0.3</v>
      </c>
      <c r="BH249" s="4" t="str">
        <f t="shared" si="132"/>
        <v/>
      </c>
      <c r="BI249" s="4" t="str">
        <f t="shared" si="133"/>
        <v/>
      </c>
      <c r="BJ249" s="4" t="str">
        <f t="shared" si="134"/>
        <v/>
      </c>
      <c r="BK249" s="4" t="str">
        <f t="shared" si="135"/>
        <v/>
      </c>
      <c r="BS249" s="3" t="str">
        <f t="shared" si="112"/>
        <v/>
      </c>
      <c r="BT249" s="5">
        <f t="shared" si="113"/>
        <v>-7.0202699837137783E-2</v>
      </c>
      <c r="BU249" s="3"/>
    </row>
    <row r="250" spans="1:73" x14ac:dyDescent="0.2">
      <c r="A250" s="1">
        <v>42107</v>
      </c>
      <c r="C250">
        <v>0.61000782137632192</v>
      </c>
      <c r="D250">
        <v>0.64783177517929236</v>
      </c>
      <c r="E250">
        <v>0.61344400097648888</v>
      </c>
      <c r="F250">
        <v>0.62948428569838899</v>
      </c>
      <c r="G250">
        <v>0.65055663039845824</v>
      </c>
      <c r="H250">
        <v>0.66877229178543163</v>
      </c>
      <c r="I250">
        <v>0.63043566793405548</v>
      </c>
      <c r="J250">
        <v>0.66930436154761286</v>
      </c>
      <c r="M250">
        <f>'[1]CAC_SWISS (-SP-NIKKEI-DAX)'!AC335</f>
        <v>1</v>
      </c>
      <c r="N250">
        <f>'[1]CAC_SWISS_SP (-NIKKEI-DAX)'!AD335</f>
        <v>0</v>
      </c>
      <c r="O250">
        <f>'[1]CAC_SWISS_DAX (-SP-NIKKEI)'!AD335</f>
        <v>1</v>
      </c>
      <c r="P250">
        <f>'[1]CAC_SWISS_NIKKEI (-SP-DAX)'!AD335</f>
        <v>1</v>
      </c>
      <c r="Q250">
        <f>'[1]CAC_SWISS_DAX_SP (-NIKKEI)'!AF335</f>
        <v>1</v>
      </c>
      <c r="R250">
        <f>'[1]CAC_SWISS_SP_NIKKEI (-DAX)'!AF335</f>
        <v>0</v>
      </c>
      <c r="S250">
        <f>'[1]CAC_SWISS_DAX_NIKKEI (-SP)'!AF335</f>
        <v>1</v>
      </c>
      <c r="V250" t="str">
        <f t="shared" si="122"/>
        <v/>
      </c>
      <c r="W250" t="str">
        <f t="shared" si="123"/>
        <v>BASE+SP</v>
      </c>
      <c r="X250" t="str">
        <f t="shared" si="124"/>
        <v/>
      </c>
      <c r="Y250" t="str">
        <f t="shared" si="125"/>
        <v/>
      </c>
      <c r="Z250" s="2" t="str">
        <f t="shared" si="126"/>
        <v/>
      </c>
      <c r="AA250" s="2" t="str">
        <f t="shared" si="136"/>
        <v>- DAX</v>
      </c>
      <c r="AB250" s="2" t="str">
        <f t="shared" si="114"/>
        <v/>
      </c>
      <c r="AE250" t="str">
        <f t="shared" si="115"/>
        <v/>
      </c>
      <c r="AF250">
        <f t="shared" si="116"/>
        <v>0.64783177517929236</v>
      </c>
      <c r="AG250" t="str">
        <f t="shared" si="117"/>
        <v/>
      </c>
      <c r="AH250" t="str">
        <f t="shared" si="118"/>
        <v/>
      </c>
      <c r="AI250" t="str">
        <f t="shared" si="119"/>
        <v/>
      </c>
      <c r="AJ250">
        <f t="shared" si="120"/>
        <v>0.66877229178543163</v>
      </c>
      <c r="AK250" t="str">
        <f t="shared" si="121"/>
        <v/>
      </c>
      <c r="AM250" t="str">
        <f t="shared" si="127"/>
        <v/>
      </c>
      <c r="AN250" t="str" cm="1">
        <f t="array" ref="AN250">IF(AM250="",_xlfn.IFS(AF250=MAX(AF250:AH250),"SP",AG250=MAX(AF250:AH250),"DAX",AH250=MAX(AF250:AH250),"NIKKEI",MAX(AF250:AH250)=0,""),"")</f>
        <v>SP</v>
      </c>
      <c r="AO250" t="str" cm="1">
        <f t="array" ref="AO250">IF(AM250="BASE","",IF(MAX(AF250:AH250)=0,_xlfn.IFS(AI250=MAX(AI250:AK250),"SP&amp;DAX",AJ250=MAX(AI250:AK250),"SP&amp;NIKKEI",AK250=MAX(AI250:AK250),"DAX&amp;NIKKEI"),""))</f>
        <v/>
      </c>
      <c r="AQ250" s="3">
        <f t="shared" si="128"/>
        <v>42107</v>
      </c>
      <c r="AR250" cm="1">
        <f t="array" ref="AR250">IF(AM250="BASE",AE250,_xlfn.IFS(AN250="DAX",AG250,AN250="NIKKEI",AH250,AN250="SP",AF250,AN250="",MAX(AI250:AK250)))</f>
        <v>0.64783177517929236</v>
      </c>
      <c r="AS250" s="4">
        <f t="shared" si="100"/>
        <v>0.68098869993063205</v>
      </c>
      <c r="AT250" s="4">
        <f t="shared" si="101"/>
        <v>0.75229316760472986</v>
      </c>
      <c r="AU250" s="4">
        <f t="shared" si="102"/>
        <v>2.0625600973122577E-4</v>
      </c>
      <c r="AV250" s="4">
        <f t="shared" si="103"/>
        <v>1.4522544856700249E-3</v>
      </c>
      <c r="AW250" s="4">
        <f t="shared" si="104"/>
        <v>0.14202470143245294</v>
      </c>
      <c r="AX250" s="4">
        <f t="shared" si="105"/>
        <v>1.2291020598352638E-2</v>
      </c>
      <c r="AY250" s="4">
        <f t="shared" si="106"/>
        <v>7.0477436592517378E-3</v>
      </c>
      <c r="AZ250" s="4">
        <f t="shared" si="107"/>
        <v>-10.117346929963148</v>
      </c>
      <c r="BA250" s="6" t="str">
        <f t="shared" si="108"/>
        <v>WEAKEN</v>
      </c>
      <c r="BB250" s="4">
        <f t="shared" si="109"/>
        <v>0</v>
      </c>
      <c r="BC250" s="4">
        <f t="shared" si="110"/>
        <v>0.60295548643614738</v>
      </c>
      <c r="BD250" s="4">
        <f t="shared" si="111"/>
        <v>0.77882552653643133</v>
      </c>
      <c r="BE250" s="4" t="str">
        <f t="shared" si="129"/>
        <v/>
      </c>
      <c r="BF250" s="4" t="str">
        <f t="shared" si="130"/>
        <v/>
      </c>
      <c r="BG250" s="4">
        <f t="shared" si="131"/>
        <v>0.3</v>
      </c>
      <c r="BH250" s="4" t="str">
        <f t="shared" si="132"/>
        <v/>
      </c>
      <c r="BI250" s="4" t="str">
        <f t="shared" si="133"/>
        <v/>
      </c>
      <c r="BJ250" s="4" t="str">
        <f t="shared" si="134"/>
        <v/>
      </c>
      <c r="BK250" s="4" t="str">
        <f t="shared" si="135"/>
        <v/>
      </c>
      <c r="BS250" s="3" t="str">
        <f t="shared" si="112"/>
        <v/>
      </c>
      <c r="BT250" s="5">
        <f t="shared" si="113"/>
        <v>-7.1304467674097816E-2</v>
      </c>
      <c r="BU250" s="3"/>
    </row>
    <row r="251" spans="1:73" x14ac:dyDescent="0.2">
      <c r="A251" s="1">
        <v>42108</v>
      </c>
      <c r="C251">
        <v>0.58079693236818986</v>
      </c>
      <c r="D251">
        <v>0.62389351262986947</v>
      </c>
      <c r="E251">
        <v>0.58536518125196857</v>
      </c>
      <c r="F251">
        <v>0.60115542920974674</v>
      </c>
      <c r="G251">
        <v>0.62760704516277921</v>
      </c>
      <c r="H251">
        <v>0.64536671530754841</v>
      </c>
      <c r="I251">
        <v>0.60259637144946132</v>
      </c>
      <c r="J251">
        <v>0.64627890789687847</v>
      </c>
      <c r="M251">
        <f>'[1]CAC_SWISS (-SP-NIKKEI-DAX)'!AC336</f>
        <v>1</v>
      </c>
      <c r="N251">
        <f>'[1]CAC_SWISS_SP (-NIKKEI-DAX)'!AD336</f>
        <v>0</v>
      </c>
      <c r="O251">
        <f>'[1]CAC_SWISS_DAX (-SP-NIKKEI)'!AD336</f>
        <v>1</v>
      </c>
      <c r="P251">
        <f>'[1]CAC_SWISS_NIKKEI (-SP-DAX)'!AD336</f>
        <v>1</v>
      </c>
      <c r="Q251">
        <f>'[1]CAC_SWISS_DAX_SP (-NIKKEI)'!AF336</f>
        <v>1</v>
      </c>
      <c r="R251">
        <f>'[1]CAC_SWISS_SP_NIKKEI (-DAX)'!AF336</f>
        <v>0</v>
      </c>
      <c r="S251">
        <f>'[1]CAC_SWISS_DAX_NIKKEI (-SP)'!AF336</f>
        <v>1</v>
      </c>
      <c r="V251" t="str">
        <f t="shared" si="122"/>
        <v/>
      </c>
      <c r="W251" t="str">
        <f t="shared" si="123"/>
        <v>BASE+SP</v>
      </c>
      <c r="X251" t="str">
        <f t="shared" si="124"/>
        <v/>
      </c>
      <c r="Y251" t="str">
        <f t="shared" si="125"/>
        <v/>
      </c>
      <c r="Z251" s="2" t="str">
        <f t="shared" si="126"/>
        <v/>
      </c>
      <c r="AA251" s="2" t="str">
        <f t="shared" si="136"/>
        <v>- DAX</v>
      </c>
      <c r="AB251" s="2" t="str">
        <f t="shared" si="114"/>
        <v/>
      </c>
      <c r="AE251" t="str">
        <f t="shared" si="115"/>
        <v/>
      </c>
      <c r="AF251">
        <f t="shared" si="116"/>
        <v>0.62389351262986947</v>
      </c>
      <c r="AG251" t="str">
        <f t="shared" si="117"/>
        <v/>
      </c>
      <c r="AH251" t="str">
        <f t="shared" si="118"/>
        <v/>
      </c>
      <c r="AI251" t="str">
        <f t="shared" si="119"/>
        <v/>
      </c>
      <c r="AJ251">
        <f t="shared" si="120"/>
        <v>0.64536671530754841</v>
      </c>
      <c r="AK251" t="str">
        <f t="shared" si="121"/>
        <v/>
      </c>
      <c r="AM251" t="str">
        <f t="shared" si="127"/>
        <v/>
      </c>
      <c r="AN251" t="str" cm="1">
        <f t="array" ref="AN251">IF(AM251="",_xlfn.IFS(AF251=MAX(AF251:AH251),"SP",AG251=MAX(AF251:AH251),"DAX",AH251=MAX(AF251:AH251),"NIKKEI",MAX(AF251:AH251)=0,""),"")</f>
        <v>SP</v>
      </c>
      <c r="AO251" t="str" cm="1">
        <f t="array" ref="AO251">IF(AM251="BASE","",IF(MAX(AF251:AH251)=0,_xlfn.IFS(AI251=MAX(AI251:AK251),"SP&amp;DAX",AJ251=MAX(AI251:AK251),"SP&amp;NIKKEI",AK251=MAX(AI251:AK251),"DAX&amp;NIKKEI"),""))</f>
        <v/>
      </c>
      <c r="AQ251" s="3">
        <f t="shared" si="128"/>
        <v>42108</v>
      </c>
      <c r="AR251" cm="1">
        <f t="array" ref="AR251">IF(AM251="BASE",AE251,_xlfn.IFS(AN251="DAX",AG251,AN251="NIKKEI",AH251,AN251="SP",AF251,AN251="",MAX(AI251:AK251)))</f>
        <v>0.62389351262986947</v>
      </c>
      <c r="AS251" s="4">
        <f t="shared" si="100"/>
        <v>0.67488346500315699</v>
      </c>
      <c r="AT251" s="4">
        <f t="shared" si="101"/>
        <v>0.74986207372151759</v>
      </c>
      <c r="AU251" s="4">
        <f t="shared" si="102"/>
        <v>5.2530738160057951E-4</v>
      </c>
      <c r="AV251" s="4">
        <f t="shared" si="103"/>
        <v>1.478819949913026E-3</v>
      </c>
      <c r="AW251" s="4">
        <f t="shared" si="104"/>
        <v>0.35522064848494533</v>
      </c>
      <c r="AX251" s="4">
        <f t="shared" si="105"/>
        <v>1.263737838211354E-2</v>
      </c>
      <c r="AY251" s="4">
        <f t="shared" si="106"/>
        <v>9.0612988670674844E-3</v>
      </c>
      <c r="AZ251" s="4">
        <f t="shared" si="107"/>
        <v>-5.9330825153168192</v>
      </c>
      <c r="BA251" s="6" t="str">
        <f t="shared" si="108"/>
        <v>WEAKEN</v>
      </c>
      <c r="BB251" s="4">
        <f t="shared" si="109"/>
        <v>0</v>
      </c>
      <c r="BC251" s="4">
        <f t="shared" si="110"/>
        <v>0.60295548643614738</v>
      </c>
      <c r="BD251" s="4">
        <f t="shared" si="111"/>
        <v>0.77882552653643133</v>
      </c>
      <c r="BE251" s="4" t="str">
        <f t="shared" si="129"/>
        <v/>
      </c>
      <c r="BF251" s="4" t="str">
        <f t="shared" si="130"/>
        <v/>
      </c>
      <c r="BG251" s="4">
        <f t="shared" si="131"/>
        <v>0.3</v>
      </c>
      <c r="BH251" s="4" t="str">
        <f t="shared" si="132"/>
        <v/>
      </c>
      <c r="BI251" s="4" t="str">
        <f t="shared" si="133"/>
        <v/>
      </c>
      <c r="BJ251" s="4" t="str">
        <f t="shared" si="134"/>
        <v/>
      </c>
      <c r="BK251" s="4" t="str">
        <f t="shared" si="135"/>
        <v/>
      </c>
      <c r="BS251" s="3" t="str">
        <f t="shared" si="112"/>
        <v/>
      </c>
      <c r="BT251" s="5">
        <f t="shared" si="113"/>
        <v>-7.4978608718360595E-2</v>
      </c>
      <c r="BU251" s="3"/>
    </row>
    <row r="252" spans="1:73" x14ac:dyDescent="0.2">
      <c r="A252" s="1">
        <v>42109</v>
      </c>
      <c r="C252">
        <v>0.56566215339040149</v>
      </c>
      <c r="D252">
        <v>0.63159007156683278</v>
      </c>
      <c r="E252">
        <v>0.57205113751130265</v>
      </c>
      <c r="F252">
        <v>0.60582770338525982</v>
      </c>
      <c r="G252">
        <v>0.63730880964357828</v>
      </c>
      <c r="H252">
        <v>0.68409304780552926</v>
      </c>
      <c r="I252">
        <v>0.60772220231370078</v>
      </c>
      <c r="J252">
        <v>0.68518628682260674</v>
      </c>
      <c r="M252">
        <f>'[1]CAC_SWISS (-SP-NIKKEI-DAX)'!AC337</f>
        <v>1</v>
      </c>
      <c r="N252">
        <f>'[1]CAC_SWISS_SP (-NIKKEI-DAX)'!AD337</f>
        <v>1</v>
      </c>
      <c r="O252">
        <f>'[1]CAC_SWISS_DAX (-SP-NIKKEI)'!AD337</f>
        <v>1</v>
      </c>
      <c r="P252">
        <f>'[1]CAC_SWISS_NIKKEI (-SP-DAX)'!AD337</f>
        <v>1</v>
      </c>
      <c r="Q252">
        <f>'[1]CAC_SWISS_DAX_SP (-NIKKEI)'!AF337</f>
        <v>1</v>
      </c>
      <c r="R252">
        <f>'[1]CAC_SWISS_SP_NIKKEI (-DAX)'!AF337</f>
        <v>0</v>
      </c>
      <c r="S252">
        <f>'[1]CAC_SWISS_DAX_NIKKEI (-SP)'!AF337</f>
        <v>1</v>
      </c>
      <c r="V252" t="str">
        <f t="shared" si="122"/>
        <v/>
      </c>
      <c r="W252" t="str">
        <f t="shared" si="123"/>
        <v/>
      </c>
      <c r="X252" t="str">
        <f t="shared" si="124"/>
        <v/>
      </c>
      <c r="Y252" t="str">
        <f t="shared" si="125"/>
        <v/>
      </c>
      <c r="Z252" s="2" t="str">
        <f t="shared" si="126"/>
        <v/>
      </c>
      <c r="AA252" s="2" t="str">
        <f t="shared" si="136"/>
        <v>- DAX</v>
      </c>
      <c r="AB252" s="2" t="str">
        <f t="shared" si="114"/>
        <v/>
      </c>
      <c r="AE252" t="str">
        <f t="shared" si="115"/>
        <v/>
      </c>
      <c r="AF252" t="str">
        <f t="shared" si="116"/>
        <v/>
      </c>
      <c r="AG252" t="str">
        <f t="shared" si="117"/>
        <v/>
      </c>
      <c r="AH252" t="str">
        <f t="shared" si="118"/>
        <v/>
      </c>
      <c r="AI252" t="str">
        <f t="shared" si="119"/>
        <v/>
      </c>
      <c r="AJ252">
        <f t="shared" si="120"/>
        <v>0.68409304780552926</v>
      </c>
      <c r="AK252" t="str">
        <f t="shared" si="121"/>
        <v/>
      </c>
      <c r="AM252" t="str">
        <f t="shared" si="127"/>
        <v/>
      </c>
      <c r="AN252" t="str" cm="1">
        <f t="array" ref="AN252">IF(AM252="",_xlfn.IFS(AF252=MAX(AF252:AH252),"SP",AG252=MAX(AF252:AH252),"DAX",AH252=MAX(AF252:AH252),"NIKKEI",MAX(AF252:AH252)=0,""),"")</f>
        <v/>
      </c>
      <c r="AO252" t="str" cm="1">
        <f t="array" ref="AO252">IF(AM252="BASE","",IF(MAX(AF252:AH252)=0,_xlfn.IFS(AI252=MAX(AI252:AK252),"SP&amp;DAX",AJ252=MAX(AI252:AK252),"SP&amp;NIKKEI",AK252=MAX(AI252:AK252),"DAX&amp;NIKKEI"),""))</f>
        <v>SP&amp;NIKKEI</v>
      </c>
      <c r="AQ252" s="3">
        <f t="shared" si="128"/>
        <v>42109</v>
      </c>
      <c r="AR252" cm="1">
        <f t="array" ref="AR252">IF(AM252="BASE",AE252,_xlfn.IFS(AN252="DAX",AG252,AN252="NIKKEI",AH252,AN252="SP",AF252,AN252="",MAX(AI252:AK252)))</f>
        <v>0.68409304780552926</v>
      </c>
      <c r="AS252" s="4">
        <f t="shared" si="100"/>
        <v>0.67412307785013559</v>
      </c>
      <c r="AT252" s="4">
        <f t="shared" si="101"/>
        <v>0.74778620135025842</v>
      </c>
      <c r="AU252" s="4">
        <f t="shared" si="102"/>
        <v>5.0267874633113394E-4</v>
      </c>
      <c r="AV252" s="4">
        <f t="shared" si="103"/>
        <v>1.5009784424939406E-3</v>
      </c>
      <c r="AW252" s="4">
        <f t="shared" si="104"/>
        <v>0.33490071016337281</v>
      </c>
      <c r="AX252" s="4">
        <f t="shared" si="105"/>
        <v>1.2709381742404794E-2</v>
      </c>
      <c r="AY252" s="4">
        <f t="shared" si="106"/>
        <v>8.9603260812870095E-3</v>
      </c>
      <c r="AZ252" s="4">
        <f t="shared" si="107"/>
        <v>-5.7959643508343248</v>
      </c>
      <c r="BA252" s="6" t="str">
        <f t="shared" si="108"/>
        <v>WEAKEN</v>
      </c>
      <c r="BB252" s="4">
        <f t="shared" si="109"/>
        <v>0</v>
      </c>
      <c r="BC252" s="4">
        <f t="shared" si="110"/>
        <v>0.60295548643614738</v>
      </c>
      <c r="BD252" s="4">
        <f t="shared" si="111"/>
        <v>0.77882552653643133</v>
      </c>
      <c r="BE252" s="4" t="str">
        <f t="shared" si="129"/>
        <v/>
      </c>
      <c r="BF252" s="4" t="str">
        <f t="shared" si="130"/>
        <v/>
      </c>
      <c r="BG252" s="4" t="str">
        <f t="shared" si="131"/>
        <v/>
      </c>
      <c r="BH252" s="4" t="str">
        <f t="shared" si="132"/>
        <v/>
      </c>
      <c r="BI252" s="4">
        <f t="shared" si="133"/>
        <v>0.5</v>
      </c>
      <c r="BJ252" s="4" t="str">
        <f t="shared" si="134"/>
        <v/>
      </c>
      <c r="BK252" s="4" t="str">
        <f t="shared" si="135"/>
        <v/>
      </c>
      <c r="BS252" s="3" t="str">
        <f t="shared" si="112"/>
        <v/>
      </c>
      <c r="BT252" s="5">
        <f t="shared" si="113"/>
        <v>-7.3663123500122829E-2</v>
      </c>
      <c r="BU252" s="3"/>
    </row>
    <row r="253" spans="1:73" x14ac:dyDescent="0.2">
      <c r="A253" s="1">
        <v>42110</v>
      </c>
      <c r="C253">
        <v>0.56867426529670573</v>
      </c>
      <c r="D253">
        <v>0.64312089490713409</v>
      </c>
      <c r="E253">
        <v>0.57426712516425904</v>
      </c>
      <c r="F253">
        <v>0.60865894549107258</v>
      </c>
      <c r="G253">
        <v>0.64935847887215614</v>
      </c>
      <c r="H253">
        <v>0.69766913193866176</v>
      </c>
      <c r="I253">
        <v>0.61020883106853208</v>
      </c>
      <c r="J253">
        <v>0.69908256018240567</v>
      </c>
      <c r="M253">
        <f>'[1]CAC_SWISS (-SP-NIKKEI-DAX)'!AC338</f>
        <v>1</v>
      </c>
      <c r="N253">
        <f>'[1]CAC_SWISS_SP (-NIKKEI-DAX)'!AD338</f>
        <v>1</v>
      </c>
      <c r="O253">
        <f>'[1]CAC_SWISS_DAX (-SP-NIKKEI)'!AD338</f>
        <v>1</v>
      </c>
      <c r="P253">
        <f>'[1]CAC_SWISS_NIKKEI (-SP-DAX)'!AD338</f>
        <v>1</v>
      </c>
      <c r="Q253">
        <f>'[1]CAC_SWISS_DAX_SP (-NIKKEI)'!AF338</f>
        <v>1</v>
      </c>
      <c r="R253">
        <f>'[1]CAC_SWISS_SP_NIKKEI (-DAX)'!AF338</f>
        <v>0</v>
      </c>
      <c r="S253">
        <f>'[1]CAC_SWISS_DAX_NIKKEI (-SP)'!AF338</f>
        <v>1</v>
      </c>
      <c r="V253" t="str">
        <f t="shared" si="122"/>
        <v/>
      </c>
      <c r="W253" t="str">
        <f t="shared" si="123"/>
        <v/>
      </c>
      <c r="X253" t="str">
        <f t="shared" si="124"/>
        <v/>
      </c>
      <c r="Y253" t="str">
        <f t="shared" si="125"/>
        <v/>
      </c>
      <c r="Z253" s="2" t="str">
        <f t="shared" si="126"/>
        <v/>
      </c>
      <c r="AA253" s="2" t="str">
        <f t="shared" si="136"/>
        <v>- DAX</v>
      </c>
      <c r="AB253" s="2" t="str">
        <f t="shared" si="114"/>
        <v/>
      </c>
      <c r="AE253" t="str">
        <f t="shared" si="115"/>
        <v/>
      </c>
      <c r="AF253" t="str">
        <f t="shared" si="116"/>
        <v/>
      </c>
      <c r="AG253" t="str">
        <f t="shared" si="117"/>
        <v/>
      </c>
      <c r="AH253" t="str">
        <f t="shared" si="118"/>
        <v/>
      </c>
      <c r="AI253" t="str">
        <f t="shared" si="119"/>
        <v/>
      </c>
      <c r="AJ253">
        <f t="shared" si="120"/>
        <v>0.69766913193866176</v>
      </c>
      <c r="AK253" t="str">
        <f t="shared" si="121"/>
        <v/>
      </c>
      <c r="AM253" t="str">
        <f t="shared" si="127"/>
        <v/>
      </c>
      <c r="AN253" t="str" cm="1">
        <f t="array" ref="AN253">IF(AM253="",_xlfn.IFS(AF253=MAX(AF253:AH253),"SP",AG253=MAX(AF253:AH253),"DAX",AH253=MAX(AF253:AH253),"NIKKEI",MAX(AF253:AH253)=0,""),"")</f>
        <v/>
      </c>
      <c r="AO253" t="str" cm="1">
        <f t="array" ref="AO253">IF(AM253="BASE","",IF(MAX(AF253:AH253)=0,_xlfn.IFS(AI253=MAX(AI253:AK253),"SP&amp;DAX",AJ253=MAX(AI253:AK253),"SP&amp;NIKKEI",AK253=MAX(AI253:AK253),"DAX&amp;NIKKEI"),""))</f>
        <v>SP&amp;NIKKEI</v>
      </c>
      <c r="AQ253" s="3">
        <f t="shared" si="128"/>
        <v>42110</v>
      </c>
      <c r="AR253" cm="1">
        <f t="array" ref="AR253">IF(AM253="BASE",AE253,_xlfn.IFS(AN253="DAX",AG253,AN253="NIKKEI",AH253,AN253="SP",AF253,AN253="",MAX(AI253:AK253)))</f>
        <v>0.69766913193866176</v>
      </c>
      <c r="AS253" s="4">
        <f t="shared" si="100"/>
        <v>0.67456727577991882</v>
      </c>
      <c r="AT253" s="4">
        <f t="shared" si="101"/>
        <v>0.74568116874863233</v>
      </c>
      <c r="AU253" s="4">
        <f t="shared" si="102"/>
        <v>5.2350962094481653E-4</v>
      </c>
      <c r="AV253" s="4">
        <f t="shared" si="103"/>
        <v>1.5047619910090204E-3</v>
      </c>
      <c r="AW253" s="4">
        <f t="shared" si="104"/>
        <v>0.34790194334572233</v>
      </c>
      <c r="AX253" s="4">
        <f t="shared" si="105"/>
        <v>1.273969556405154E-2</v>
      </c>
      <c r="AY253" s="4">
        <f t="shared" si="106"/>
        <v>9.0799890922105223E-3</v>
      </c>
      <c r="AZ253" s="4">
        <f t="shared" si="107"/>
        <v>-5.5820716131851995</v>
      </c>
      <c r="BA253" s="6" t="str">
        <f t="shared" si="108"/>
        <v>WEAKEN</v>
      </c>
      <c r="BB253" s="4">
        <f t="shared" si="109"/>
        <v>0</v>
      </c>
      <c r="BC253" s="4">
        <f t="shared" si="110"/>
        <v>0.60295548643614738</v>
      </c>
      <c r="BD253" s="4">
        <f t="shared" si="111"/>
        <v>0.77882552653643133</v>
      </c>
      <c r="BE253" s="4" t="str">
        <f t="shared" si="129"/>
        <v/>
      </c>
      <c r="BF253" s="4" t="str">
        <f t="shared" si="130"/>
        <v/>
      </c>
      <c r="BG253" s="4" t="str">
        <f t="shared" si="131"/>
        <v/>
      </c>
      <c r="BH253" s="4" t="str">
        <f t="shared" si="132"/>
        <v/>
      </c>
      <c r="BI253" s="4">
        <f t="shared" si="133"/>
        <v>0.5</v>
      </c>
      <c r="BJ253" s="4" t="str">
        <f t="shared" si="134"/>
        <v/>
      </c>
      <c r="BK253" s="4" t="str">
        <f t="shared" si="135"/>
        <v/>
      </c>
      <c r="BS253" s="3" t="str">
        <f t="shared" si="112"/>
        <v/>
      </c>
      <c r="BT253" s="5">
        <f t="shared" si="113"/>
        <v>-7.111389296871351E-2</v>
      </c>
      <c r="BU253" s="3"/>
    </row>
    <row r="254" spans="1:73" x14ac:dyDescent="0.2">
      <c r="A254" s="1">
        <v>42111</v>
      </c>
      <c r="C254">
        <v>0.55040239955472081</v>
      </c>
      <c r="D254">
        <v>0.62880744348224937</v>
      </c>
      <c r="E254">
        <v>0.55614046126354622</v>
      </c>
      <c r="F254">
        <v>0.59179611825917533</v>
      </c>
      <c r="G254">
        <v>0.63662843629507804</v>
      </c>
      <c r="H254">
        <v>0.68814671856709253</v>
      </c>
      <c r="I254">
        <v>0.59402433382582431</v>
      </c>
      <c r="J254">
        <v>0.69121030990780641</v>
      </c>
      <c r="M254">
        <f>'[1]CAC_SWISS (-SP-NIKKEI-DAX)'!AC339</f>
        <v>1</v>
      </c>
      <c r="N254">
        <f>'[1]CAC_SWISS_SP (-NIKKEI-DAX)'!AD339</f>
        <v>1</v>
      </c>
      <c r="O254">
        <f>'[1]CAC_SWISS_DAX (-SP-NIKKEI)'!AD339</f>
        <v>1</v>
      </c>
      <c r="P254">
        <f>'[1]CAC_SWISS_NIKKEI (-SP-DAX)'!AD339</f>
        <v>1</v>
      </c>
      <c r="Q254">
        <f>'[1]CAC_SWISS_DAX_SP (-NIKKEI)'!AF339</f>
        <v>1</v>
      </c>
      <c r="R254">
        <f>'[1]CAC_SWISS_SP_NIKKEI (-DAX)'!AF339</f>
        <v>0</v>
      </c>
      <c r="S254">
        <f>'[1]CAC_SWISS_DAX_NIKKEI (-SP)'!AF339</f>
        <v>1</v>
      </c>
      <c r="V254" t="str">
        <f t="shared" si="122"/>
        <v/>
      </c>
      <c r="W254" t="str">
        <f t="shared" si="123"/>
        <v/>
      </c>
      <c r="X254" t="str">
        <f t="shared" si="124"/>
        <v/>
      </c>
      <c r="Y254" t="str">
        <f t="shared" si="125"/>
        <v/>
      </c>
      <c r="Z254" s="2" t="str">
        <f t="shared" si="126"/>
        <v/>
      </c>
      <c r="AA254" s="2" t="str">
        <f t="shared" si="136"/>
        <v>- DAX</v>
      </c>
      <c r="AB254" s="2" t="str">
        <f t="shared" si="114"/>
        <v/>
      </c>
      <c r="AE254" t="str">
        <f t="shared" si="115"/>
        <v/>
      </c>
      <c r="AF254" t="str">
        <f t="shared" si="116"/>
        <v/>
      </c>
      <c r="AG254" t="str">
        <f t="shared" si="117"/>
        <v/>
      </c>
      <c r="AH254" t="str">
        <f t="shared" si="118"/>
        <v/>
      </c>
      <c r="AI254" t="str">
        <f t="shared" si="119"/>
        <v/>
      </c>
      <c r="AJ254">
        <f t="shared" si="120"/>
        <v>0.68814671856709253</v>
      </c>
      <c r="AK254" t="str">
        <f t="shared" si="121"/>
        <v/>
      </c>
      <c r="AM254" t="str">
        <f t="shared" si="127"/>
        <v/>
      </c>
      <c r="AN254" t="str" cm="1">
        <f t="array" ref="AN254">IF(AM254="",_xlfn.IFS(AF254=MAX(AF254:AH254),"SP",AG254=MAX(AF254:AH254),"DAX",AH254=MAX(AF254:AH254),"NIKKEI",MAX(AF254:AH254)=0,""),"")</f>
        <v/>
      </c>
      <c r="AO254" t="str" cm="1">
        <f t="array" ref="AO254">IF(AM254="BASE","",IF(MAX(AF254:AH254)=0,_xlfn.IFS(AI254=MAX(AI254:AK254),"SP&amp;DAX",AJ254=MAX(AI254:AK254),"SP&amp;NIKKEI",AK254=MAX(AI254:AK254),"DAX&amp;NIKKEI"),""))</f>
        <v>SP&amp;NIKKEI</v>
      </c>
      <c r="AQ254" s="3">
        <f t="shared" si="128"/>
        <v>42111</v>
      </c>
      <c r="AR254" cm="1">
        <f t="array" ref="AR254">IF(AM254="BASE",AE254,_xlfn.IFS(AN254="DAX",AG254,AN254="NIKKEI",AH254,AN254="SP",AF254,AN254="",MAX(AI254:AK254)))</f>
        <v>0.68814671856709253</v>
      </c>
      <c r="AS254" s="4">
        <f t="shared" si="100"/>
        <v>0.6739721366247623</v>
      </c>
      <c r="AT254" s="4">
        <f t="shared" si="101"/>
        <v>0.74372539233624346</v>
      </c>
      <c r="AU254" s="4">
        <f t="shared" si="102"/>
        <v>5.0122138431179608E-4</v>
      </c>
      <c r="AV254" s="4">
        <f t="shared" si="103"/>
        <v>1.5115902854545996E-3</v>
      </c>
      <c r="AW254" s="4">
        <f t="shared" si="104"/>
        <v>0.33158547599494359</v>
      </c>
      <c r="AX254" s="4">
        <f t="shared" si="105"/>
        <v>1.2750571301284278E-2</v>
      </c>
      <c r="AY254" s="4">
        <f t="shared" si="106"/>
        <v>8.9640361523295742E-3</v>
      </c>
      <c r="AZ254" s="4">
        <f t="shared" si="107"/>
        <v>-5.4705984589455534</v>
      </c>
      <c r="BA254" s="6" t="str">
        <f t="shared" si="108"/>
        <v>WEAKEN</v>
      </c>
      <c r="BB254" s="4">
        <f t="shared" si="109"/>
        <v>0</v>
      </c>
      <c r="BC254" s="4">
        <f t="shared" si="110"/>
        <v>0.60295548643614738</v>
      </c>
      <c r="BD254" s="4">
        <f t="shared" si="111"/>
        <v>0.77882552653643133</v>
      </c>
      <c r="BE254" s="4" t="str">
        <f t="shared" si="129"/>
        <v/>
      </c>
      <c r="BF254" s="4" t="str">
        <f t="shared" si="130"/>
        <v/>
      </c>
      <c r="BG254" s="4" t="str">
        <f t="shared" si="131"/>
        <v/>
      </c>
      <c r="BH254" s="4" t="str">
        <f t="shared" si="132"/>
        <v/>
      </c>
      <c r="BI254" s="4">
        <f t="shared" si="133"/>
        <v>0.5</v>
      </c>
      <c r="BJ254" s="4" t="str">
        <f t="shared" si="134"/>
        <v/>
      </c>
      <c r="BK254" s="4" t="str">
        <f t="shared" si="135"/>
        <v/>
      </c>
      <c r="BS254" s="3" t="str">
        <f t="shared" si="112"/>
        <v/>
      </c>
      <c r="BT254" s="5">
        <f t="shared" si="113"/>
        <v>-6.9753255711481166E-2</v>
      </c>
      <c r="BU254" s="3"/>
    </row>
    <row r="255" spans="1:73" x14ac:dyDescent="0.2">
      <c r="A255" s="1">
        <v>42114</v>
      </c>
      <c r="C255">
        <v>0.57473746353513278</v>
      </c>
      <c r="D255">
        <v>0.6467640696956265</v>
      </c>
      <c r="E255">
        <v>0.5789069505379244</v>
      </c>
      <c r="F255">
        <v>0.59984575146180175</v>
      </c>
      <c r="G255">
        <v>0.65356343175491138</v>
      </c>
      <c r="H255">
        <v>0.69036578871288501</v>
      </c>
      <c r="I255">
        <v>0.60152243447475151</v>
      </c>
      <c r="J255">
        <v>0.69318920724079502</v>
      </c>
      <c r="M255">
        <f>'[1]CAC_SWISS (-SP-NIKKEI-DAX)'!AC340</f>
        <v>1</v>
      </c>
      <c r="N255">
        <f>'[1]CAC_SWISS_SP (-NIKKEI-DAX)'!AD340</f>
        <v>1</v>
      </c>
      <c r="O255">
        <f>'[1]CAC_SWISS_DAX (-SP-NIKKEI)'!AD340</f>
        <v>1</v>
      </c>
      <c r="P255">
        <f>'[1]CAC_SWISS_NIKKEI (-SP-DAX)'!AD340</f>
        <v>1</v>
      </c>
      <c r="Q255">
        <f>'[1]CAC_SWISS_DAX_SP (-NIKKEI)'!AF340</f>
        <v>1</v>
      </c>
      <c r="R255">
        <f>'[1]CAC_SWISS_SP_NIKKEI (-DAX)'!AF340</f>
        <v>0</v>
      </c>
      <c r="S255">
        <f>'[1]CAC_SWISS_DAX_NIKKEI (-SP)'!AF340</f>
        <v>1</v>
      </c>
      <c r="V255" t="str">
        <f t="shared" si="122"/>
        <v/>
      </c>
      <c r="W255" t="str">
        <f t="shared" si="123"/>
        <v/>
      </c>
      <c r="X255" t="str">
        <f t="shared" si="124"/>
        <v/>
      </c>
      <c r="Y255" t="str">
        <f t="shared" si="125"/>
        <v/>
      </c>
      <c r="Z255" s="2" t="str">
        <f t="shared" si="126"/>
        <v/>
      </c>
      <c r="AA255" s="2" t="str">
        <f t="shared" si="136"/>
        <v>- DAX</v>
      </c>
      <c r="AB255" s="2" t="str">
        <f t="shared" si="114"/>
        <v/>
      </c>
      <c r="AE255" t="str">
        <f t="shared" si="115"/>
        <v/>
      </c>
      <c r="AF255" t="str">
        <f t="shared" si="116"/>
        <v/>
      </c>
      <c r="AG255" t="str">
        <f t="shared" si="117"/>
        <v/>
      </c>
      <c r="AH255" t="str">
        <f t="shared" si="118"/>
        <v/>
      </c>
      <c r="AI255" t="str">
        <f t="shared" si="119"/>
        <v/>
      </c>
      <c r="AJ255">
        <f t="shared" si="120"/>
        <v>0.69036578871288501</v>
      </c>
      <c r="AK255" t="str">
        <f t="shared" si="121"/>
        <v/>
      </c>
      <c r="AM255" t="str">
        <f t="shared" si="127"/>
        <v/>
      </c>
      <c r="AN255" t="str" cm="1">
        <f t="array" ref="AN255">IF(AM255="",_xlfn.IFS(AF255=MAX(AF255:AH255),"SP",AG255=MAX(AF255:AH255),"DAX",AH255=MAX(AF255:AH255),"NIKKEI",MAX(AF255:AH255)=0,""),"")</f>
        <v/>
      </c>
      <c r="AO255" t="str" cm="1">
        <f t="array" ref="AO255">IF(AM255="BASE","",IF(MAX(AF255:AH255)=0,_xlfn.IFS(AI255=MAX(AI255:AK255),"SP&amp;DAX",AJ255=MAX(AI255:AK255),"SP&amp;NIKKEI",AK255=MAX(AI255:AK255),"DAX&amp;NIKKEI"),""))</f>
        <v>SP&amp;NIKKEI</v>
      </c>
      <c r="AQ255" s="3">
        <f t="shared" si="128"/>
        <v>42114</v>
      </c>
      <c r="AR255" cm="1">
        <f t="array" ref="AR255">IF(AM255="BASE",AE255,_xlfn.IFS(AN255="DAX",AG255,AN255="NIKKEI",AH255,AN255="SP",AF255,AN255="",MAX(AI255:AK255)))</f>
        <v>0.69036578871288501</v>
      </c>
      <c r="AS255" s="4">
        <f t="shared" ref="AS255:AS318" si="137">AVERAGE($AR246:$AR255)</f>
        <v>0.67385384309019924</v>
      </c>
      <c r="AT255" s="4">
        <f t="shared" ref="AT255:AT318" si="138">AVERAGE($AR196:$AR245)</f>
        <v>0.74168380699219261</v>
      </c>
      <c r="AU255" s="4">
        <f t="shared" ref="AU255:AU318" si="139">_xlfn.VAR.S($AR246:$AR255)</f>
        <v>4.9674088090811118E-4</v>
      </c>
      <c r="AV255" s="4">
        <f t="shared" ref="AV255:AV318" si="140">_xlfn.VAR.S($AR196:$AR245)</f>
        <v>1.5120746078476752E-3</v>
      </c>
      <c r="AW255" s="4">
        <f t="shared" ref="AW255:AW318" si="141">AU255/AV255</f>
        <v>0.32851611840449102</v>
      </c>
      <c r="AX255" s="4">
        <f t="shared" ref="AX255:AX318" si="142">SQRT(60*(AU255*9+AV255*49)/(58*500))</f>
        <v>1.274922502413185E-2</v>
      </c>
      <c r="AY255" s="4">
        <f t="shared" ref="AY255:AY318" si="143">SQRT(AU255/10+AV255/50)</f>
        <v>8.939551456743489E-3</v>
      </c>
      <c r="AZ255" s="4">
        <f t="shared" ref="AZ255:AZ318" si="144">IF(AW255&lt;$AX$1,(AS255-AT255)/AY255,IF(AW255&gt;$AY$1,(AS255-AT255)/AY255,(AS255-AT255)/AX255))</f>
        <v>-5.32032055074753</v>
      </c>
      <c r="BA255" s="6" t="str">
        <f t="shared" ref="BA255:BA318" si="145">IF(AZ255&lt;$BA$1,"WEAKEN",IF(AZ255&gt;ABS($BA$1),"STRENGTHEN","NEUTRAL"))</f>
        <v>WEAKEN</v>
      </c>
      <c r="BB255" s="4">
        <f t="shared" ref="BB255:BB318" si="146">IF(BA255="WEAKEN",0,IF(BA255="STRENGTHEN",0.1,BB254))</f>
        <v>0</v>
      </c>
      <c r="BC255" s="4">
        <f t="shared" ref="BC255:BC318" si="147">$AV$2637</f>
        <v>0.60295548643614738</v>
      </c>
      <c r="BD255" s="4">
        <f t="shared" ref="BD255:BD318" si="148">$AV$2639</f>
        <v>0.77882552653643133</v>
      </c>
      <c r="BE255" s="4" t="str">
        <f t="shared" si="129"/>
        <v/>
      </c>
      <c r="BF255" s="4" t="str">
        <f t="shared" si="130"/>
        <v/>
      </c>
      <c r="BG255" s="4" t="str">
        <f t="shared" si="131"/>
        <v/>
      </c>
      <c r="BH255" s="4" t="str">
        <f t="shared" si="132"/>
        <v/>
      </c>
      <c r="BI255" s="4">
        <f t="shared" si="133"/>
        <v>0.5</v>
      </c>
      <c r="BJ255" s="4" t="str">
        <f t="shared" si="134"/>
        <v/>
      </c>
      <c r="BK255" s="4" t="str">
        <f t="shared" si="135"/>
        <v/>
      </c>
      <c r="BS255" s="3" t="str">
        <f t="shared" ref="BS255:BS318" si="149">IF(BB255&lt;&gt;BB254, "Change", "")</f>
        <v/>
      </c>
      <c r="BT255" s="5">
        <f t="shared" ref="BT255:BT318" si="150">AS255-AT255</f>
        <v>-6.7829963901993362E-2</v>
      </c>
      <c r="BU255" s="3"/>
    </row>
    <row r="256" spans="1:73" x14ac:dyDescent="0.2">
      <c r="A256" s="1">
        <v>42115</v>
      </c>
      <c r="C256">
        <v>0.57537072007733203</v>
      </c>
      <c r="D256">
        <v>0.64626199014665708</v>
      </c>
      <c r="E256">
        <v>0.5800715056857052</v>
      </c>
      <c r="F256">
        <v>0.60118950588892139</v>
      </c>
      <c r="G256">
        <v>0.65341360953438021</v>
      </c>
      <c r="H256">
        <v>0.69076654784062985</v>
      </c>
      <c r="I256">
        <v>0.6033625222798894</v>
      </c>
      <c r="J256">
        <v>0.6940596240854402</v>
      </c>
      <c r="M256">
        <f>'[1]CAC_SWISS (-SP-NIKKEI-DAX)'!AC341</f>
        <v>1</v>
      </c>
      <c r="N256">
        <f>'[1]CAC_SWISS_SP (-NIKKEI-DAX)'!AD341</f>
        <v>1</v>
      </c>
      <c r="O256">
        <f>'[1]CAC_SWISS_DAX (-SP-NIKKEI)'!AD341</f>
        <v>1</v>
      </c>
      <c r="P256">
        <f>'[1]CAC_SWISS_NIKKEI (-SP-DAX)'!AD341</f>
        <v>1</v>
      </c>
      <c r="Q256">
        <f>'[1]CAC_SWISS_DAX_SP (-NIKKEI)'!AF341</f>
        <v>1</v>
      </c>
      <c r="R256">
        <f>'[1]CAC_SWISS_SP_NIKKEI (-DAX)'!AF341</f>
        <v>0</v>
      </c>
      <c r="S256">
        <f>'[1]CAC_SWISS_DAX_NIKKEI (-SP)'!AF341</f>
        <v>1</v>
      </c>
      <c r="V256" t="str">
        <f t="shared" si="122"/>
        <v/>
      </c>
      <c r="W256" t="str">
        <f t="shared" si="123"/>
        <v/>
      </c>
      <c r="X256" t="str">
        <f t="shared" si="124"/>
        <v/>
      </c>
      <c r="Y256" t="str">
        <f t="shared" si="125"/>
        <v/>
      </c>
      <c r="Z256" s="2" t="str">
        <f t="shared" si="126"/>
        <v/>
      </c>
      <c r="AA256" s="2" t="str">
        <f t="shared" si="136"/>
        <v>- DAX</v>
      </c>
      <c r="AB256" s="2" t="str">
        <f t="shared" si="114"/>
        <v/>
      </c>
      <c r="AE256" t="str">
        <f t="shared" si="115"/>
        <v/>
      </c>
      <c r="AF256" t="str">
        <f t="shared" si="116"/>
        <v/>
      </c>
      <c r="AG256" t="str">
        <f t="shared" si="117"/>
        <v/>
      </c>
      <c r="AH256" t="str">
        <f t="shared" si="118"/>
        <v/>
      </c>
      <c r="AI256" t="str">
        <f t="shared" si="119"/>
        <v/>
      </c>
      <c r="AJ256">
        <f t="shared" si="120"/>
        <v>0.69076654784062985</v>
      </c>
      <c r="AK256" t="str">
        <f t="shared" si="121"/>
        <v/>
      </c>
      <c r="AM256" t="str">
        <f t="shared" si="127"/>
        <v/>
      </c>
      <c r="AN256" t="str" cm="1">
        <f t="array" ref="AN256">IF(AM256="",_xlfn.IFS(AF256=MAX(AF256:AH256),"SP",AG256=MAX(AF256:AH256),"DAX",AH256=MAX(AF256:AH256),"NIKKEI",MAX(AF256:AH256)=0,""),"")</f>
        <v/>
      </c>
      <c r="AO256" t="str" cm="1">
        <f t="array" ref="AO256">IF(AM256="BASE","",IF(MAX(AF256:AH256)=0,_xlfn.IFS(AI256=MAX(AI256:AK256),"SP&amp;DAX",AJ256=MAX(AI256:AK256),"SP&amp;NIKKEI",AK256=MAX(AI256:AK256),"DAX&amp;NIKKEI"),""))</f>
        <v>SP&amp;NIKKEI</v>
      </c>
      <c r="AQ256" s="3">
        <f t="shared" si="128"/>
        <v>42115</v>
      </c>
      <c r="AR256" cm="1">
        <f t="array" ref="AR256">IF(AM256="BASE",AE256,_xlfn.IFS(AN256="DAX",AG256,AN256="NIKKEI",AH256,AN256="SP",AF256,AN256="",MAX(AI256:AK256)))</f>
        <v>0.69076654784062985</v>
      </c>
      <c r="AS256" s="4">
        <f t="shared" si="137"/>
        <v>0.67441944697210288</v>
      </c>
      <c r="AT256" s="4">
        <f t="shared" si="138"/>
        <v>0.73944372940911451</v>
      </c>
      <c r="AU256" s="4">
        <f t="shared" si="139"/>
        <v>5.1408843386055512E-4</v>
      </c>
      <c r="AV256" s="4">
        <f t="shared" si="140"/>
        <v>1.5095662677260594E-3</v>
      </c>
      <c r="AW256" s="4">
        <f t="shared" si="141"/>
        <v>0.34055373709095532</v>
      </c>
      <c r="AX256" s="4">
        <f t="shared" si="142"/>
        <v>1.2751920181843764E-2</v>
      </c>
      <c r="AY256" s="4">
        <f t="shared" si="143"/>
        <v>9.0332811724520498E-3</v>
      </c>
      <c r="AZ256" s="4">
        <f t="shared" si="144"/>
        <v>-5.0991757719432309</v>
      </c>
      <c r="BA256" s="6" t="str">
        <f t="shared" si="145"/>
        <v>WEAKEN</v>
      </c>
      <c r="BB256" s="4">
        <f t="shared" si="146"/>
        <v>0</v>
      </c>
      <c r="BC256" s="4">
        <f t="shared" si="147"/>
        <v>0.60295548643614738</v>
      </c>
      <c r="BD256" s="4">
        <f t="shared" si="148"/>
        <v>0.77882552653643133</v>
      </c>
      <c r="BE256" s="4" t="str">
        <f t="shared" si="129"/>
        <v/>
      </c>
      <c r="BF256" s="4" t="str">
        <f t="shared" si="130"/>
        <v/>
      </c>
      <c r="BG256" s="4" t="str">
        <f t="shared" si="131"/>
        <v/>
      </c>
      <c r="BH256" s="4" t="str">
        <f t="shared" si="132"/>
        <v/>
      </c>
      <c r="BI256" s="4">
        <f t="shared" si="133"/>
        <v>0.5</v>
      </c>
      <c r="BJ256" s="4" t="str">
        <f t="shared" si="134"/>
        <v/>
      </c>
      <c r="BK256" s="4" t="str">
        <f t="shared" si="135"/>
        <v/>
      </c>
      <c r="BS256" s="3" t="str">
        <f t="shared" si="149"/>
        <v/>
      </c>
      <c r="BT256" s="5">
        <f t="shared" si="150"/>
        <v>-6.5024282437011638E-2</v>
      </c>
      <c r="BU256" s="3"/>
    </row>
    <row r="257" spans="1:73" x14ac:dyDescent="0.2">
      <c r="A257" s="1">
        <v>42116</v>
      </c>
      <c r="C257">
        <v>0.57438875610527129</v>
      </c>
      <c r="D257">
        <v>0.64044927945077534</v>
      </c>
      <c r="E257">
        <v>0.578211877854787</v>
      </c>
      <c r="F257">
        <v>0.59609932902147722</v>
      </c>
      <c r="G257">
        <v>0.64556456142394725</v>
      </c>
      <c r="H257">
        <v>0.67810037577897564</v>
      </c>
      <c r="I257">
        <v>0.59749906521903295</v>
      </c>
      <c r="J257">
        <v>0.67969655511351557</v>
      </c>
      <c r="M257">
        <f>'[1]CAC_SWISS (-SP-NIKKEI-DAX)'!AC342</f>
        <v>1</v>
      </c>
      <c r="N257">
        <f>'[1]CAC_SWISS_SP (-NIKKEI-DAX)'!AD342</f>
        <v>1</v>
      </c>
      <c r="O257">
        <f>'[1]CAC_SWISS_DAX (-SP-NIKKEI)'!AD342</f>
        <v>1</v>
      </c>
      <c r="P257">
        <f>'[1]CAC_SWISS_NIKKEI (-SP-DAX)'!AD342</f>
        <v>1</v>
      </c>
      <c r="Q257">
        <f>'[1]CAC_SWISS_DAX_SP (-NIKKEI)'!AF342</f>
        <v>1</v>
      </c>
      <c r="R257">
        <f>'[1]CAC_SWISS_SP_NIKKEI (-DAX)'!AF342</f>
        <v>0</v>
      </c>
      <c r="S257">
        <f>'[1]CAC_SWISS_DAX_NIKKEI (-SP)'!AF342</f>
        <v>1</v>
      </c>
      <c r="V257" t="str">
        <f t="shared" si="122"/>
        <v/>
      </c>
      <c r="W257" t="str">
        <f t="shared" si="123"/>
        <v/>
      </c>
      <c r="X257" t="str">
        <f t="shared" si="124"/>
        <v/>
      </c>
      <c r="Y257" t="str">
        <f t="shared" si="125"/>
        <v/>
      </c>
      <c r="Z257" s="2" t="str">
        <f t="shared" si="126"/>
        <v/>
      </c>
      <c r="AA257" s="2" t="str">
        <f t="shared" si="136"/>
        <v>- DAX</v>
      </c>
      <c r="AB257" s="2" t="str">
        <f t="shared" si="114"/>
        <v/>
      </c>
      <c r="AE257" t="str">
        <f t="shared" si="115"/>
        <v/>
      </c>
      <c r="AF257" t="str">
        <f t="shared" si="116"/>
        <v/>
      </c>
      <c r="AG257" t="str">
        <f t="shared" si="117"/>
        <v/>
      </c>
      <c r="AH257" t="str">
        <f t="shared" si="118"/>
        <v/>
      </c>
      <c r="AI257" t="str">
        <f t="shared" si="119"/>
        <v/>
      </c>
      <c r="AJ257">
        <f t="shared" si="120"/>
        <v>0.67810037577897564</v>
      </c>
      <c r="AK257" t="str">
        <f t="shared" si="121"/>
        <v/>
      </c>
      <c r="AM257" t="str">
        <f t="shared" si="127"/>
        <v/>
      </c>
      <c r="AN257" t="str" cm="1">
        <f t="array" ref="AN257">IF(AM257="",_xlfn.IFS(AF257=MAX(AF257:AH257),"SP",AG257=MAX(AF257:AH257),"DAX",AH257=MAX(AF257:AH257),"NIKKEI",MAX(AF257:AH257)=0,""),"")</f>
        <v/>
      </c>
      <c r="AO257" t="str" cm="1">
        <f t="array" ref="AO257">IF(AM257="BASE","",IF(MAX(AF257:AH257)=0,_xlfn.IFS(AI257=MAX(AI257:AK257),"SP&amp;DAX",AJ257=MAX(AI257:AK257),"SP&amp;NIKKEI",AK257=MAX(AI257:AK257),"DAX&amp;NIKKEI"),""))</f>
        <v>SP&amp;NIKKEI</v>
      </c>
      <c r="AQ257" s="3">
        <f t="shared" si="128"/>
        <v>42116</v>
      </c>
      <c r="AR257" cm="1">
        <f t="array" ref="AR257">IF(AM257="BASE",AE257,_xlfn.IFS(AN257="DAX",AG257,AN257="NIKKEI",AH257,AN257="SP",AF257,AN257="",MAX(AI257:AK257)))</f>
        <v>0.67810037577897564</v>
      </c>
      <c r="AS257" s="4">
        <f t="shared" si="137"/>
        <v>0.67522316698203255</v>
      </c>
      <c r="AT257" s="4">
        <f t="shared" si="138"/>
        <v>0.73662809284534203</v>
      </c>
      <c r="AU257" s="4">
        <f t="shared" si="139"/>
        <v>5.1276759816771709E-4</v>
      </c>
      <c r="AV257" s="4">
        <f t="shared" si="140"/>
        <v>1.495670936673881E-3</v>
      </c>
      <c r="AW257" s="4">
        <f t="shared" si="141"/>
        <v>0.34283450028655732</v>
      </c>
      <c r="AX257" s="4">
        <f t="shared" si="142"/>
        <v>1.269559665291512E-2</v>
      </c>
      <c r="AY257" s="4">
        <f t="shared" si="143"/>
        <v>9.0105592806578507E-3</v>
      </c>
      <c r="AZ257" s="4">
        <f t="shared" si="144"/>
        <v>-4.8367105179897072</v>
      </c>
      <c r="BA257" s="6" t="str">
        <f t="shared" si="145"/>
        <v>WEAKEN</v>
      </c>
      <c r="BB257" s="4">
        <f t="shared" si="146"/>
        <v>0</v>
      </c>
      <c r="BC257" s="4">
        <f t="shared" si="147"/>
        <v>0.60295548643614738</v>
      </c>
      <c r="BD257" s="4">
        <f t="shared" si="148"/>
        <v>0.77882552653643133</v>
      </c>
      <c r="BE257" s="4" t="str">
        <f t="shared" si="129"/>
        <v/>
      </c>
      <c r="BF257" s="4" t="str">
        <f t="shared" si="130"/>
        <v/>
      </c>
      <c r="BG257" s="4" t="str">
        <f t="shared" si="131"/>
        <v/>
      </c>
      <c r="BH257" s="4" t="str">
        <f t="shared" si="132"/>
        <v/>
      </c>
      <c r="BI257" s="4">
        <f t="shared" si="133"/>
        <v>0.5</v>
      </c>
      <c r="BJ257" s="4" t="str">
        <f t="shared" si="134"/>
        <v/>
      </c>
      <c r="BK257" s="4" t="str">
        <f t="shared" si="135"/>
        <v/>
      </c>
      <c r="BS257" s="3" t="str">
        <f t="shared" si="149"/>
        <v/>
      </c>
      <c r="BT257" s="5">
        <f t="shared" si="150"/>
        <v>-6.1404925863309479E-2</v>
      </c>
      <c r="BU257" s="3"/>
    </row>
    <row r="258" spans="1:73" x14ac:dyDescent="0.2">
      <c r="A258" s="1">
        <v>42117</v>
      </c>
      <c r="C258">
        <v>0.56846624006315583</v>
      </c>
      <c r="D258">
        <v>0.63756638881892591</v>
      </c>
      <c r="E258">
        <v>0.57508142083463099</v>
      </c>
      <c r="F258">
        <v>0.58893060075774295</v>
      </c>
      <c r="G258">
        <v>0.64518687097886018</v>
      </c>
      <c r="H258">
        <v>0.674283224157461</v>
      </c>
      <c r="I258">
        <v>0.59194668445784193</v>
      </c>
      <c r="J258">
        <v>0.67695452370703357</v>
      </c>
      <c r="M258">
        <f>'[1]CAC_SWISS (-SP-NIKKEI-DAX)'!AC343</f>
        <v>1</v>
      </c>
      <c r="N258">
        <f>'[1]CAC_SWISS_SP (-NIKKEI-DAX)'!AD343</f>
        <v>1</v>
      </c>
      <c r="O258">
        <f>'[1]CAC_SWISS_DAX (-SP-NIKKEI)'!AD343</f>
        <v>1</v>
      </c>
      <c r="P258">
        <f>'[1]CAC_SWISS_NIKKEI (-SP-DAX)'!AD343</f>
        <v>1</v>
      </c>
      <c r="Q258">
        <f>'[1]CAC_SWISS_DAX_SP (-NIKKEI)'!AF343</f>
        <v>1</v>
      </c>
      <c r="R258">
        <f>'[1]CAC_SWISS_SP_NIKKEI (-DAX)'!AF343</f>
        <v>0</v>
      </c>
      <c r="S258">
        <f>'[1]CAC_SWISS_DAX_NIKKEI (-SP)'!AF343</f>
        <v>1</v>
      </c>
      <c r="V258" t="str">
        <f t="shared" si="122"/>
        <v/>
      </c>
      <c r="W258" t="str">
        <f t="shared" si="123"/>
        <v/>
      </c>
      <c r="X258" t="str">
        <f t="shared" si="124"/>
        <v/>
      </c>
      <c r="Y258" t="str">
        <f t="shared" si="125"/>
        <v/>
      </c>
      <c r="Z258" s="2" t="str">
        <f t="shared" si="126"/>
        <v/>
      </c>
      <c r="AA258" s="2" t="str">
        <f t="shared" si="136"/>
        <v>- DAX</v>
      </c>
      <c r="AB258" s="2" t="str">
        <f t="shared" si="114"/>
        <v/>
      </c>
      <c r="AE258" t="str">
        <f t="shared" si="115"/>
        <v/>
      </c>
      <c r="AF258" t="str">
        <f t="shared" si="116"/>
        <v/>
      </c>
      <c r="AG258" t="str">
        <f t="shared" si="117"/>
        <v/>
      </c>
      <c r="AH258" t="str">
        <f t="shared" si="118"/>
        <v/>
      </c>
      <c r="AI258" t="str">
        <f t="shared" si="119"/>
        <v/>
      </c>
      <c r="AJ258">
        <f t="shared" si="120"/>
        <v>0.674283224157461</v>
      </c>
      <c r="AK258" t="str">
        <f t="shared" si="121"/>
        <v/>
      </c>
      <c r="AM258" t="str">
        <f t="shared" si="127"/>
        <v/>
      </c>
      <c r="AN258" t="str" cm="1">
        <f t="array" ref="AN258">IF(AM258="",_xlfn.IFS(AF258=MAX(AF258:AH258),"SP",AG258=MAX(AF258:AH258),"DAX",AH258=MAX(AF258:AH258),"NIKKEI",MAX(AF258:AH258)=0,""),"")</f>
        <v/>
      </c>
      <c r="AO258" t="str" cm="1">
        <f t="array" ref="AO258">IF(AM258="BASE","",IF(MAX(AF258:AH258)=0,_xlfn.IFS(AI258=MAX(AI258:AK258),"SP&amp;DAX",AJ258=MAX(AI258:AK258),"SP&amp;NIKKEI",AK258=MAX(AI258:AK258),"DAX&amp;NIKKEI"),""))</f>
        <v>SP&amp;NIKKEI</v>
      </c>
      <c r="AQ258" s="3">
        <f t="shared" si="128"/>
        <v>42117</v>
      </c>
      <c r="AR258" cm="1">
        <f t="array" ref="AR258">IF(AM258="BASE",AE258,_xlfn.IFS(AN258="DAX",AG258,AN258="NIKKEI",AH258,AN258="SP",AF258,AN258="",MAX(AI258:AK258)))</f>
        <v>0.674283224157461</v>
      </c>
      <c r="AS258" s="4">
        <f t="shared" si="137"/>
        <v>0.67514556186312369</v>
      </c>
      <c r="AT258" s="4">
        <f t="shared" si="138"/>
        <v>0.73399475414061344</v>
      </c>
      <c r="AU258" s="4">
        <f t="shared" si="139"/>
        <v>5.1285608777888085E-4</v>
      </c>
      <c r="AV258" s="4">
        <f t="shared" si="140"/>
        <v>1.4656760293503572E-3</v>
      </c>
      <c r="AW258" s="4">
        <f t="shared" si="141"/>
        <v>0.34991094724132044</v>
      </c>
      <c r="AX258" s="4">
        <f t="shared" si="142"/>
        <v>1.2575331371092409E-2</v>
      </c>
      <c r="AY258" s="4">
        <f t="shared" si="143"/>
        <v>8.9777017863646603E-3</v>
      </c>
      <c r="AZ258" s="4">
        <f t="shared" si="144"/>
        <v>-4.6797329263839167</v>
      </c>
      <c r="BA258" s="6" t="str">
        <f t="shared" si="145"/>
        <v>WEAKEN</v>
      </c>
      <c r="BB258" s="4">
        <f t="shared" si="146"/>
        <v>0</v>
      </c>
      <c r="BC258" s="4">
        <f t="shared" si="147"/>
        <v>0.60295548643614738</v>
      </c>
      <c r="BD258" s="4">
        <f t="shared" si="148"/>
        <v>0.77882552653643133</v>
      </c>
      <c r="BE258" s="4" t="str">
        <f t="shared" si="129"/>
        <v/>
      </c>
      <c r="BF258" s="4" t="str">
        <f t="shared" si="130"/>
        <v/>
      </c>
      <c r="BG258" s="4" t="str">
        <f t="shared" si="131"/>
        <v/>
      </c>
      <c r="BH258" s="4" t="str">
        <f t="shared" si="132"/>
        <v/>
      </c>
      <c r="BI258" s="4">
        <f t="shared" si="133"/>
        <v>0.5</v>
      </c>
      <c r="BJ258" s="4" t="str">
        <f t="shared" si="134"/>
        <v/>
      </c>
      <c r="BK258" s="4" t="str">
        <f t="shared" si="135"/>
        <v/>
      </c>
      <c r="BS258" s="3" t="str">
        <f t="shared" si="149"/>
        <v/>
      </c>
      <c r="BT258" s="5">
        <f t="shared" si="150"/>
        <v>-5.8849192277489748E-2</v>
      </c>
      <c r="BU258" s="3"/>
    </row>
    <row r="259" spans="1:73" x14ac:dyDescent="0.2">
      <c r="A259" s="1">
        <v>42118</v>
      </c>
      <c r="C259">
        <v>0.56866591889344187</v>
      </c>
      <c r="D259">
        <v>0.63770836071549553</v>
      </c>
      <c r="E259">
        <v>0.57521012818860839</v>
      </c>
      <c r="F259">
        <v>0.5888365586094918</v>
      </c>
      <c r="G259">
        <v>0.64532815623817641</v>
      </c>
      <c r="H259">
        <v>0.6741685954836304</v>
      </c>
      <c r="I259">
        <v>0.59172616723063864</v>
      </c>
      <c r="J259">
        <v>0.67672633987961273</v>
      </c>
      <c r="M259">
        <f>'[1]CAC_SWISS (-SP-NIKKEI-DAX)'!AC344</f>
        <v>1</v>
      </c>
      <c r="N259">
        <f>'[1]CAC_SWISS_SP (-NIKKEI-DAX)'!AD344</f>
        <v>1</v>
      </c>
      <c r="O259">
        <f>'[1]CAC_SWISS_DAX (-SP-NIKKEI)'!AD344</f>
        <v>1</v>
      </c>
      <c r="P259">
        <f>'[1]CAC_SWISS_NIKKEI (-SP-DAX)'!AD344</f>
        <v>1</v>
      </c>
      <c r="Q259">
        <f>'[1]CAC_SWISS_DAX_SP (-NIKKEI)'!AF344</f>
        <v>1</v>
      </c>
      <c r="R259">
        <f>'[1]CAC_SWISS_SP_NIKKEI (-DAX)'!AF344</f>
        <v>0</v>
      </c>
      <c r="S259">
        <f>'[1]CAC_SWISS_DAX_NIKKEI (-SP)'!AF344</f>
        <v>1</v>
      </c>
      <c r="V259" t="str">
        <f t="shared" si="122"/>
        <v/>
      </c>
      <c r="W259" t="str">
        <f t="shared" si="123"/>
        <v/>
      </c>
      <c r="X259" t="str">
        <f t="shared" si="124"/>
        <v/>
      </c>
      <c r="Y259" t="str">
        <f t="shared" si="125"/>
        <v/>
      </c>
      <c r="Z259" s="2" t="str">
        <f t="shared" si="126"/>
        <v/>
      </c>
      <c r="AA259" s="2" t="str">
        <f t="shared" si="136"/>
        <v>- DAX</v>
      </c>
      <c r="AB259" s="2" t="str">
        <f t="shared" ref="AB259:AB322" si="151">IF(S259=0,"- SP","")</f>
        <v/>
      </c>
      <c r="AE259" t="str">
        <f t="shared" ref="AE259:AE322" si="152">IF(M259=0,C259,"")</f>
        <v/>
      </c>
      <c r="AF259" t="str">
        <f t="shared" ref="AF259:AF322" si="153">IF(N259=0,D259,"")</f>
        <v/>
      </c>
      <c r="AG259" t="str">
        <f t="shared" ref="AG259:AG322" si="154">IF(O259=0,E259,"")</f>
        <v/>
      </c>
      <c r="AH259" t="str">
        <f t="shared" ref="AH259:AH322" si="155">IF(P259=0,F259,"")</f>
        <v/>
      </c>
      <c r="AI259" t="str">
        <f t="shared" ref="AI259:AI322" si="156">IF(Q259=0,G259,"")</f>
        <v/>
      </c>
      <c r="AJ259">
        <f t="shared" ref="AJ259:AJ322" si="157">IF(R259=0,H259,"")</f>
        <v>0.6741685954836304</v>
      </c>
      <c r="AK259" t="str">
        <f t="shared" ref="AK259:AK322" si="158">IF(S259=0,I259,"")</f>
        <v/>
      </c>
      <c r="AM259" t="str">
        <f t="shared" si="127"/>
        <v/>
      </c>
      <c r="AN259" t="str" cm="1">
        <f t="array" ref="AN259">IF(AM259="",_xlfn.IFS(AF259=MAX(AF259:AH259),"SP",AG259=MAX(AF259:AH259),"DAX",AH259=MAX(AF259:AH259),"NIKKEI",MAX(AF259:AH259)=0,""),"")</f>
        <v/>
      </c>
      <c r="AO259" t="str" cm="1">
        <f t="array" ref="AO259">IF(AM259="BASE","",IF(MAX(AF259:AH259)=0,_xlfn.IFS(AI259=MAX(AI259:AK259),"SP&amp;DAX",AJ259=MAX(AI259:AK259),"SP&amp;NIKKEI",AK259=MAX(AI259:AK259),"DAX&amp;NIKKEI"),""))</f>
        <v>SP&amp;NIKKEI</v>
      </c>
      <c r="AQ259" s="3">
        <f t="shared" si="128"/>
        <v>42118</v>
      </c>
      <c r="AR259" cm="1">
        <f t="array" ref="AR259">IF(AM259="BASE",AE259,_xlfn.IFS(AN259="DAX",AG259,AN259="NIKKEI",AH259,AN259="SP",AF259,AN259="",MAX(AI259:AK259)))</f>
        <v>0.6741685954836304</v>
      </c>
      <c r="AS259" s="4">
        <f t="shared" si="137"/>
        <v>0.67493187180940273</v>
      </c>
      <c r="AT259" s="4">
        <f t="shared" si="138"/>
        <v>0.73153369149629843</v>
      </c>
      <c r="AU259" s="4">
        <f t="shared" si="139"/>
        <v>5.1276190796397314E-4</v>
      </c>
      <c r="AV259" s="4">
        <f t="shared" si="140"/>
        <v>1.4402224170771546E-3</v>
      </c>
      <c r="AW259" s="4">
        <f t="shared" si="141"/>
        <v>0.35602966728194163</v>
      </c>
      <c r="AX259" s="4">
        <f t="shared" si="142"/>
        <v>1.2472238601856277E-2</v>
      </c>
      <c r="AY259" s="4">
        <f t="shared" si="143"/>
        <v>8.9487786394535657E-3</v>
      </c>
      <c r="AZ259" s="4">
        <f t="shared" si="144"/>
        <v>-4.5382245716876763</v>
      </c>
      <c r="BA259" s="6" t="str">
        <f t="shared" si="145"/>
        <v>WEAKEN</v>
      </c>
      <c r="BB259" s="4">
        <f t="shared" si="146"/>
        <v>0</v>
      </c>
      <c r="BC259" s="4">
        <f t="shared" si="147"/>
        <v>0.60295548643614738</v>
      </c>
      <c r="BD259" s="4">
        <f t="shared" si="148"/>
        <v>0.77882552653643133</v>
      </c>
      <c r="BE259" s="4" t="str">
        <f t="shared" si="129"/>
        <v/>
      </c>
      <c r="BF259" s="4" t="str">
        <f t="shared" si="130"/>
        <v/>
      </c>
      <c r="BG259" s="4" t="str">
        <f t="shared" si="131"/>
        <v/>
      </c>
      <c r="BH259" s="4" t="str">
        <f t="shared" si="132"/>
        <v/>
      </c>
      <c r="BI259" s="4">
        <f t="shared" si="133"/>
        <v>0.5</v>
      </c>
      <c r="BJ259" s="4" t="str">
        <f t="shared" si="134"/>
        <v/>
      </c>
      <c r="BK259" s="4" t="str">
        <f t="shared" si="135"/>
        <v/>
      </c>
      <c r="BS259" s="3" t="str">
        <f t="shared" si="149"/>
        <v/>
      </c>
      <c r="BT259" s="5">
        <f t="shared" si="150"/>
        <v>-5.6601819686895705E-2</v>
      </c>
      <c r="BU259" s="3"/>
    </row>
    <row r="260" spans="1:73" x14ac:dyDescent="0.2">
      <c r="A260" s="1">
        <v>42121</v>
      </c>
      <c r="C260">
        <v>0.56857093393349278</v>
      </c>
      <c r="D260">
        <v>0.63865175862462642</v>
      </c>
      <c r="E260">
        <v>0.57574770027187128</v>
      </c>
      <c r="F260">
        <v>0.58933961260790813</v>
      </c>
      <c r="G260">
        <v>0.64607570028527561</v>
      </c>
      <c r="H260">
        <v>0.67462685441767634</v>
      </c>
      <c r="I260">
        <v>0.59249276822369645</v>
      </c>
      <c r="J260">
        <v>0.67689878807440718</v>
      </c>
      <c r="M260">
        <f>'[1]CAC_SWISS (-SP-NIKKEI-DAX)'!AC345</f>
        <v>1</v>
      </c>
      <c r="N260">
        <f>'[1]CAC_SWISS_SP (-NIKKEI-DAX)'!AD345</f>
        <v>1</v>
      </c>
      <c r="O260">
        <f>'[1]CAC_SWISS_DAX (-SP-NIKKEI)'!AD345</f>
        <v>1</v>
      </c>
      <c r="P260">
        <f>'[1]CAC_SWISS_NIKKEI (-SP-DAX)'!AD345</f>
        <v>1</v>
      </c>
      <c r="Q260">
        <f>'[1]CAC_SWISS_DAX_SP (-NIKKEI)'!AF345</f>
        <v>1</v>
      </c>
      <c r="R260">
        <f>'[1]CAC_SWISS_SP_NIKKEI (-DAX)'!AF345</f>
        <v>0</v>
      </c>
      <c r="S260">
        <f>'[1]CAC_SWISS_DAX_NIKKEI (-SP)'!AF345</f>
        <v>1</v>
      </c>
      <c r="V260" t="str">
        <f t="shared" ref="V260:V323" si="159">IF(M260=0,"BASE","")</f>
        <v/>
      </c>
      <c r="W260" t="str">
        <f t="shared" ref="W260:W323" si="160">IF(N260=0,"BASE+SP","")</f>
        <v/>
      </c>
      <c r="X260" t="str">
        <f t="shared" ref="X260:X323" si="161">IF(O260=0,"BASE+DAX","")</f>
        <v/>
      </c>
      <c r="Y260" t="str">
        <f t="shared" ref="Y260:Y323" si="162">IF(P260=0,"BASE+NIKKEI","")</f>
        <v/>
      </c>
      <c r="Z260" s="2" t="str">
        <f t="shared" ref="Z260:Z323" si="163">IF(Q260=0,"- NIKKEI","")</f>
        <v/>
      </c>
      <c r="AA260" s="2" t="str">
        <f t="shared" si="136"/>
        <v>- DAX</v>
      </c>
      <c r="AB260" s="2" t="str">
        <f t="shared" si="151"/>
        <v/>
      </c>
      <c r="AE260" t="str">
        <f t="shared" si="152"/>
        <v/>
      </c>
      <c r="AF260" t="str">
        <f t="shared" si="153"/>
        <v/>
      </c>
      <c r="AG260" t="str">
        <f t="shared" si="154"/>
        <v/>
      </c>
      <c r="AH260" t="str">
        <f t="shared" si="155"/>
        <v/>
      </c>
      <c r="AI260" t="str">
        <f t="shared" si="156"/>
        <v/>
      </c>
      <c r="AJ260">
        <f t="shared" si="157"/>
        <v>0.67462685441767634</v>
      </c>
      <c r="AK260" t="str">
        <f t="shared" si="158"/>
        <v/>
      </c>
      <c r="AM260" t="str">
        <f t="shared" ref="AM260:AM323" si="164">IF(M260=0,"BASE","")</f>
        <v/>
      </c>
      <c r="AN260" t="str" cm="1">
        <f t="array" ref="AN260">IF(AM260="",_xlfn.IFS(AF260=MAX(AF260:AH260),"SP",AG260=MAX(AF260:AH260),"DAX",AH260=MAX(AF260:AH260),"NIKKEI",MAX(AF260:AH260)=0,""),"")</f>
        <v/>
      </c>
      <c r="AO260" t="str" cm="1">
        <f t="array" ref="AO260">IF(AM260="BASE","",IF(MAX(AF260:AH260)=0,_xlfn.IFS(AI260=MAX(AI260:AK260),"SP&amp;DAX",AJ260=MAX(AI260:AK260),"SP&amp;NIKKEI",AK260=MAX(AI260:AK260),"DAX&amp;NIKKEI"),""))</f>
        <v>SP&amp;NIKKEI</v>
      </c>
      <c r="AQ260" s="3">
        <f t="shared" ref="AQ260:AQ323" si="165">A260</f>
        <v>42121</v>
      </c>
      <c r="AR260" cm="1">
        <f t="array" ref="AR260">IF(AM260="BASE",AE260,_xlfn.IFS(AN260="DAX",AG260,AN260="NIKKEI",AH260,AN260="SP",AF260,AN260="",MAX(AI260:AK260)))</f>
        <v>0.67462685441767634</v>
      </c>
      <c r="AS260" s="4">
        <f t="shared" si="137"/>
        <v>0.67761137973324104</v>
      </c>
      <c r="AT260" s="4">
        <f t="shared" si="138"/>
        <v>0.72846632494293673</v>
      </c>
      <c r="AU260" s="4">
        <f t="shared" si="139"/>
        <v>4.2319303808717386E-4</v>
      </c>
      <c r="AV260" s="4">
        <f t="shared" si="140"/>
        <v>1.4745523159744758E-3</v>
      </c>
      <c r="AW260" s="4">
        <f t="shared" si="141"/>
        <v>0.28699764226913954</v>
      </c>
      <c r="AX260" s="4">
        <f t="shared" si="142"/>
        <v>1.2544689836233957E-2</v>
      </c>
      <c r="AY260" s="4">
        <f t="shared" si="143"/>
        <v>8.4740987797055391E-3</v>
      </c>
      <c r="AZ260" s="4">
        <f t="shared" si="144"/>
        <v>-4.0539021588885182</v>
      </c>
      <c r="BA260" s="6" t="str">
        <f t="shared" si="145"/>
        <v>WEAKEN</v>
      </c>
      <c r="BB260" s="4">
        <f t="shared" si="146"/>
        <v>0</v>
      </c>
      <c r="BC260" s="4">
        <f t="shared" si="147"/>
        <v>0.60295548643614738</v>
      </c>
      <c r="BD260" s="4">
        <f t="shared" si="148"/>
        <v>0.77882552653643133</v>
      </c>
      <c r="BE260" s="4" t="str">
        <f t="shared" ref="BE260:BE323" si="166">IF(AM260="BASE",0.05,"")</f>
        <v/>
      </c>
      <c r="BF260" s="4" t="str">
        <f t="shared" ref="BF260:BF323" si="167">IF($AN260="DAX",0.2,"")</f>
        <v/>
      </c>
      <c r="BG260" s="4" t="str">
        <f t="shared" ref="BG260:BG323" si="168">IF($AN260="SP",0.3,"")</f>
        <v/>
      </c>
      <c r="BH260" s="4" t="str">
        <f t="shared" ref="BH260:BH323" si="169">IF($AN260="NIKKEI",0.1,"")</f>
        <v/>
      </c>
      <c r="BI260" s="4">
        <f t="shared" ref="BI260:BI323" si="170">IF(AO260="SP&amp;NIKKEI",0.5,"")</f>
        <v>0.5</v>
      </c>
      <c r="BJ260" s="4" t="str">
        <f t="shared" ref="BJ260:BJ323" si="171">IF($AO260="SP&amp;DAX",0.5,"")</f>
        <v/>
      </c>
      <c r="BK260" s="4" t="str">
        <f t="shared" ref="BK260:BK323" si="172">IF($AO260="DAX&amp;NIKKEI",0.5,"")</f>
        <v/>
      </c>
      <c r="BS260" s="3" t="str">
        <f t="shared" si="149"/>
        <v/>
      </c>
      <c r="BT260" s="5">
        <f t="shared" si="150"/>
        <v>-5.085494520969569E-2</v>
      </c>
      <c r="BU260" s="3"/>
    </row>
    <row r="261" spans="1:73" x14ac:dyDescent="0.2">
      <c r="A261" s="1">
        <v>42122</v>
      </c>
      <c r="C261">
        <v>0.57653347723970583</v>
      </c>
      <c r="D261">
        <v>0.64509263098251224</v>
      </c>
      <c r="E261">
        <v>0.58344417770063839</v>
      </c>
      <c r="F261">
        <v>0.59775035465261817</v>
      </c>
      <c r="G261">
        <v>0.65218022863206038</v>
      </c>
      <c r="H261">
        <v>0.67940710233103263</v>
      </c>
      <c r="I261">
        <v>0.60054304956111004</v>
      </c>
      <c r="J261">
        <v>0.68141836880190265</v>
      </c>
      <c r="M261">
        <f>'[1]CAC_SWISS (-SP-NIKKEI-DAX)'!AC346</f>
        <v>1</v>
      </c>
      <c r="N261">
        <f>'[1]CAC_SWISS_SP (-NIKKEI-DAX)'!AD346</f>
        <v>1</v>
      </c>
      <c r="O261">
        <f>'[1]CAC_SWISS_DAX (-SP-NIKKEI)'!AD346</f>
        <v>1</v>
      </c>
      <c r="P261">
        <f>'[1]CAC_SWISS_NIKKEI (-SP-DAX)'!AD346</f>
        <v>1</v>
      </c>
      <c r="Q261">
        <f>'[1]CAC_SWISS_DAX_SP (-NIKKEI)'!AF346</f>
        <v>1</v>
      </c>
      <c r="R261">
        <f>'[1]CAC_SWISS_SP_NIKKEI (-DAX)'!AF346</f>
        <v>0</v>
      </c>
      <c r="S261">
        <f>'[1]CAC_SWISS_DAX_NIKKEI (-SP)'!AF346</f>
        <v>1</v>
      </c>
      <c r="V261" t="str">
        <f t="shared" si="159"/>
        <v/>
      </c>
      <c r="W261" t="str">
        <f t="shared" si="160"/>
        <v/>
      </c>
      <c r="X261" t="str">
        <f t="shared" si="161"/>
        <v/>
      </c>
      <c r="Y261" t="str">
        <f t="shared" si="162"/>
        <v/>
      </c>
      <c r="Z261" s="2" t="str">
        <f t="shared" si="163"/>
        <v/>
      </c>
      <c r="AA261" s="2" t="str">
        <f t="shared" si="136"/>
        <v>- DAX</v>
      </c>
      <c r="AB261" s="2" t="str">
        <f t="shared" si="151"/>
        <v/>
      </c>
      <c r="AE261" t="str">
        <f t="shared" si="152"/>
        <v/>
      </c>
      <c r="AF261" t="str">
        <f t="shared" si="153"/>
        <v/>
      </c>
      <c r="AG261" t="str">
        <f t="shared" si="154"/>
        <v/>
      </c>
      <c r="AH261" t="str">
        <f t="shared" si="155"/>
        <v/>
      </c>
      <c r="AI261" t="str">
        <f t="shared" si="156"/>
        <v/>
      </c>
      <c r="AJ261">
        <f t="shared" si="157"/>
        <v>0.67940710233103263</v>
      </c>
      <c r="AK261" t="str">
        <f t="shared" si="158"/>
        <v/>
      </c>
      <c r="AM261" t="str">
        <f t="shared" si="164"/>
        <v/>
      </c>
      <c r="AN261" t="str" cm="1">
        <f t="array" ref="AN261">IF(AM261="",_xlfn.IFS(AF261=MAX(AF261:AH261),"SP",AG261=MAX(AF261:AH261),"DAX",AH261=MAX(AF261:AH261),"NIKKEI",MAX(AF261:AH261)=0,""),"")</f>
        <v/>
      </c>
      <c r="AO261" t="str" cm="1">
        <f t="array" ref="AO261">IF(AM261="BASE","",IF(MAX(AF261:AH261)=0,_xlfn.IFS(AI261=MAX(AI261:AK261),"SP&amp;DAX",AJ261=MAX(AI261:AK261),"SP&amp;NIKKEI",AK261=MAX(AI261:AK261),"DAX&amp;NIKKEI"),""))</f>
        <v>SP&amp;NIKKEI</v>
      </c>
      <c r="AQ261" s="3">
        <f t="shared" si="165"/>
        <v>42122</v>
      </c>
      <c r="AR261" cm="1">
        <f t="array" ref="AR261">IF(AM261="BASE",AE261,_xlfn.IFS(AN261="DAX",AG261,AN261="NIKKEI",AH261,AN261="SP",AF261,AN261="",MAX(AI261:AK261)))</f>
        <v>0.67940710233103263</v>
      </c>
      <c r="AS261" s="4">
        <f t="shared" si="137"/>
        <v>0.68316273870335753</v>
      </c>
      <c r="AT261" s="4">
        <f t="shared" si="138"/>
        <v>0.72489126537757675</v>
      </c>
      <c r="AU261" s="4">
        <f t="shared" si="139"/>
        <v>6.8686316905152957E-5</v>
      </c>
      <c r="AV261" s="4">
        <f t="shared" si="140"/>
        <v>1.5723834079983123E-3</v>
      </c>
      <c r="AW261" s="4">
        <f t="shared" si="141"/>
        <v>4.3682931628356812E-2</v>
      </c>
      <c r="AX261" s="4">
        <f t="shared" si="142"/>
        <v>1.267620337842393E-2</v>
      </c>
      <c r="AY261" s="4">
        <f t="shared" si="143"/>
        <v>6.190016142990383E-3</v>
      </c>
      <c r="AZ261" s="4">
        <f t="shared" si="144"/>
        <v>-6.7412629806261322</v>
      </c>
      <c r="BA261" s="6" t="str">
        <f t="shared" si="145"/>
        <v>WEAKEN</v>
      </c>
      <c r="BB261" s="4">
        <f t="shared" si="146"/>
        <v>0</v>
      </c>
      <c r="BC261" s="4">
        <f t="shared" si="147"/>
        <v>0.60295548643614738</v>
      </c>
      <c r="BD261" s="4">
        <f t="shared" si="148"/>
        <v>0.77882552653643133</v>
      </c>
      <c r="BE261" s="4" t="str">
        <f t="shared" si="166"/>
        <v/>
      </c>
      <c r="BF261" s="4" t="str">
        <f t="shared" si="167"/>
        <v/>
      </c>
      <c r="BG261" s="4" t="str">
        <f t="shared" si="168"/>
        <v/>
      </c>
      <c r="BH261" s="4" t="str">
        <f t="shared" si="169"/>
        <v/>
      </c>
      <c r="BI261" s="4">
        <f t="shared" si="170"/>
        <v>0.5</v>
      </c>
      <c r="BJ261" s="4" t="str">
        <f t="shared" si="171"/>
        <v/>
      </c>
      <c r="BK261" s="4" t="str">
        <f t="shared" si="172"/>
        <v/>
      </c>
      <c r="BS261" s="3" t="str">
        <f t="shared" si="149"/>
        <v/>
      </c>
      <c r="BT261" s="5">
        <f t="shared" si="150"/>
        <v>-4.1728526674219224E-2</v>
      </c>
      <c r="BU261" s="3"/>
    </row>
    <row r="262" spans="1:73" x14ac:dyDescent="0.2">
      <c r="A262" s="1">
        <v>42123</v>
      </c>
      <c r="C262">
        <v>0.57236865158149408</v>
      </c>
      <c r="D262">
        <v>0.64400768391753116</v>
      </c>
      <c r="E262">
        <v>0.57977636515932274</v>
      </c>
      <c r="F262">
        <v>0.59394002139043378</v>
      </c>
      <c r="G262">
        <v>0.65094396760792705</v>
      </c>
      <c r="H262">
        <v>0.67784595036039441</v>
      </c>
      <c r="I262">
        <v>0.59715282825774252</v>
      </c>
      <c r="J262">
        <v>0.67990232465055478</v>
      </c>
      <c r="M262">
        <f>'[1]CAC_SWISS (-SP-NIKKEI-DAX)'!AC347</f>
        <v>1</v>
      </c>
      <c r="N262">
        <f>'[1]CAC_SWISS_SP (-NIKKEI-DAX)'!AD347</f>
        <v>1</v>
      </c>
      <c r="O262">
        <f>'[1]CAC_SWISS_DAX (-SP-NIKKEI)'!AD347</f>
        <v>1</v>
      </c>
      <c r="P262">
        <f>'[1]CAC_SWISS_NIKKEI (-SP-DAX)'!AD347</f>
        <v>1</v>
      </c>
      <c r="Q262">
        <f>'[1]CAC_SWISS_DAX_SP (-NIKKEI)'!AF347</f>
        <v>1</v>
      </c>
      <c r="R262">
        <f>'[1]CAC_SWISS_SP_NIKKEI (-DAX)'!AF347</f>
        <v>0</v>
      </c>
      <c r="S262">
        <f>'[1]CAC_SWISS_DAX_NIKKEI (-SP)'!AF347</f>
        <v>1</v>
      </c>
      <c r="V262" t="str">
        <f t="shared" si="159"/>
        <v/>
      </c>
      <c r="W262" t="str">
        <f t="shared" si="160"/>
        <v/>
      </c>
      <c r="X262" t="str">
        <f t="shared" si="161"/>
        <v/>
      </c>
      <c r="Y262" t="str">
        <f t="shared" si="162"/>
        <v/>
      </c>
      <c r="Z262" s="2" t="str">
        <f t="shared" si="163"/>
        <v/>
      </c>
      <c r="AA262" s="2" t="str">
        <f t="shared" si="136"/>
        <v>- DAX</v>
      </c>
      <c r="AB262" s="2" t="str">
        <f t="shared" si="151"/>
        <v/>
      </c>
      <c r="AE262" t="str">
        <f t="shared" si="152"/>
        <v/>
      </c>
      <c r="AF262" t="str">
        <f t="shared" si="153"/>
        <v/>
      </c>
      <c r="AG262" t="str">
        <f t="shared" si="154"/>
        <v/>
      </c>
      <c r="AH262" t="str">
        <f t="shared" si="155"/>
        <v/>
      </c>
      <c r="AI262" t="str">
        <f t="shared" si="156"/>
        <v/>
      </c>
      <c r="AJ262">
        <f t="shared" si="157"/>
        <v>0.67784595036039441</v>
      </c>
      <c r="AK262" t="str">
        <f t="shared" si="158"/>
        <v/>
      </c>
      <c r="AM262" t="str">
        <f t="shared" si="164"/>
        <v/>
      </c>
      <c r="AN262" t="str" cm="1">
        <f t="array" ref="AN262">IF(AM262="",_xlfn.IFS(AF262=MAX(AF262:AH262),"SP",AG262=MAX(AF262:AH262),"DAX",AH262=MAX(AF262:AH262),"NIKKEI",MAX(AF262:AH262)=0,""),"")</f>
        <v/>
      </c>
      <c r="AO262" t="str" cm="1">
        <f t="array" ref="AO262">IF(AM262="BASE","",IF(MAX(AF262:AH262)=0,_xlfn.IFS(AI262=MAX(AI262:AK262),"SP&amp;DAX",AJ262=MAX(AI262:AK262),"SP&amp;NIKKEI",AK262=MAX(AI262:AK262),"DAX&amp;NIKKEI"),""))</f>
        <v>SP&amp;NIKKEI</v>
      </c>
      <c r="AQ262" s="3">
        <f t="shared" si="165"/>
        <v>42123</v>
      </c>
      <c r="AR262" cm="1">
        <f t="array" ref="AR262">IF(AM262="BASE",AE262,_xlfn.IFS(AN262="DAX",AG262,AN262="NIKKEI",AH262,AN262="SP",AF262,AN262="",MAX(AI262:AK262)))</f>
        <v>0.67784595036039441</v>
      </c>
      <c r="AS262" s="4">
        <f t="shared" si="137"/>
        <v>0.68253802895884397</v>
      </c>
      <c r="AT262" s="4">
        <f t="shared" si="138"/>
        <v>0.72259961233737868</v>
      </c>
      <c r="AU262" s="4">
        <f t="shared" si="139"/>
        <v>7.1297443639528819E-5</v>
      </c>
      <c r="AV262" s="4">
        <f t="shared" si="140"/>
        <v>1.4898888796087109E-3</v>
      </c>
      <c r="AW262" s="4">
        <f t="shared" si="141"/>
        <v>4.7854202159193004E-2</v>
      </c>
      <c r="AX262" s="4">
        <f t="shared" si="142"/>
        <v>1.2343885720322339E-2</v>
      </c>
      <c r="AY262" s="4">
        <f t="shared" si="143"/>
        <v>6.0768019513661219E-3</v>
      </c>
      <c r="AZ262" s="4">
        <f t="shared" si="144"/>
        <v>-6.5925438576336184</v>
      </c>
      <c r="BA262" s="6" t="str">
        <f t="shared" si="145"/>
        <v>WEAKEN</v>
      </c>
      <c r="BB262" s="4">
        <f t="shared" si="146"/>
        <v>0</v>
      </c>
      <c r="BC262" s="4">
        <f t="shared" si="147"/>
        <v>0.60295548643614738</v>
      </c>
      <c r="BD262" s="4">
        <f t="shared" si="148"/>
        <v>0.77882552653643133</v>
      </c>
      <c r="BE262" s="4" t="str">
        <f t="shared" si="166"/>
        <v/>
      </c>
      <c r="BF262" s="4" t="str">
        <f t="shared" si="167"/>
        <v/>
      </c>
      <c r="BG262" s="4" t="str">
        <f t="shared" si="168"/>
        <v/>
      </c>
      <c r="BH262" s="4" t="str">
        <f t="shared" si="169"/>
        <v/>
      </c>
      <c r="BI262" s="4">
        <f t="shared" si="170"/>
        <v>0.5</v>
      </c>
      <c r="BJ262" s="4" t="str">
        <f t="shared" si="171"/>
        <v/>
      </c>
      <c r="BK262" s="4" t="str">
        <f t="shared" si="172"/>
        <v/>
      </c>
      <c r="BS262" s="3" t="str">
        <f t="shared" si="149"/>
        <v/>
      </c>
      <c r="BT262" s="5">
        <f t="shared" si="150"/>
        <v>-4.0061583378534715E-2</v>
      </c>
      <c r="BU262" s="3"/>
    </row>
    <row r="263" spans="1:73" x14ac:dyDescent="0.2">
      <c r="A263" s="1">
        <v>42124</v>
      </c>
      <c r="C263">
        <v>0.57173017828989259</v>
      </c>
      <c r="D263">
        <v>0.64184116297296079</v>
      </c>
      <c r="E263">
        <v>0.57935518403353081</v>
      </c>
      <c r="F263">
        <v>0.58900400480539794</v>
      </c>
      <c r="G263">
        <v>0.64777473085124448</v>
      </c>
      <c r="H263">
        <v>0.66519454837712033</v>
      </c>
      <c r="I263">
        <v>0.5927672678698177</v>
      </c>
      <c r="J263">
        <v>0.66728377670343708</v>
      </c>
      <c r="M263">
        <f>'[1]CAC_SWISS (-SP-NIKKEI-DAX)'!AC348</f>
        <v>1</v>
      </c>
      <c r="N263">
        <f>'[1]CAC_SWISS_SP (-NIKKEI-DAX)'!AD348</f>
        <v>0</v>
      </c>
      <c r="O263">
        <f>'[1]CAC_SWISS_DAX (-SP-NIKKEI)'!AD348</f>
        <v>1</v>
      </c>
      <c r="P263">
        <f>'[1]CAC_SWISS_NIKKEI (-SP-DAX)'!AD348</f>
        <v>1</v>
      </c>
      <c r="Q263">
        <f>'[1]CAC_SWISS_DAX_SP (-NIKKEI)'!AF348</f>
        <v>1</v>
      </c>
      <c r="R263">
        <f>'[1]CAC_SWISS_SP_NIKKEI (-DAX)'!AF348</f>
        <v>0</v>
      </c>
      <c r="S263">
        <f>'[1]CAC_SWISS_DAX_NIKKEI (-SP)'!AF348</f>
        <v>1</v>
      </c>
      <c r="V263" t="str">
        <f t="shared" si="159"/>
        <v/>
      </c>
      <c r="W263" t="str">
        <f t="shared" si="160"/>
        <v>BASE+SP</v>
      </c>
      <c r="X263" t="str">
        <f t="shared" si="161"/>
        <v/>
      </c>
      <c r="Y263" t="str">
        <f t="shared" si="162"/>
        <v/>
      </c>
      <c r="Z263" s="2" t="str">
        <f t="shared" si="163"/>
        <v/>
      </c>
      <c r="AA263" s="2" t="str">
        <f t="shared" si="136"/>
        <v>- DAX</v>
      </c>
      <c r="AB263" s="2" t="str">
        <f t="shared" si="151"/>
        <v/>
      </c>
      <c r="AE263" t="str">
        <f t="shared" si="152"/>
        <v/>
      </c>
      <c r="AF263">
        <f t="shared" si="153"/>
        <v>0.64184116297296079</v>
      </c>
      <c r="AG263" t="str">
        <f t="shared" si="154"/>
        <v/>
      </c>
      <c r="AH263" t="str">
        <f t="shared" si="155"/>
        <v/>
      </c>
      <c r="AI263" t="str">
        <f t="shared" si="156"/>
        <v/>
      </c>
      <c r="AJ263">
        <f t="shared" si="157"/>
        <v>0.66519454837712033</v>
      </c>
      <c r="AK263" t="str">
        <f t="shared" si="158"/>
        <v/>
      </c>
      <c r="AM263" t="str">
        <f t="shared" si="164"/>
        <v/>
      </c>
      <c r="AN263" t="str" cm="1">
        <f t="array" ref="AN263">IF(AM263="",_xlfn.IFS(AF263=MAX(AF263:AH263),"SP",AG263=MAX(AF263:AH263),"DAX",AH263=MAX(AF263:AH263),"NIKKEI",MAX(AF263:AH263)=0,""),"")</f>
        <v>SP</v>
      </c>
      <c r="AO263" t="str" cm="1">
        <f t="array" ref="AO263">IF(AM263="BASE","",IF(MAX(AF263:AH263)=0,_xlfn.IFS(AI263=MAX(AI263:AK263),"SP&amp;DAX",AJ263=MAX(AI263:AK263),"SP&amp;NIKKEI",AK263=MAX(AI263:AK263),"DAX&amp;NIKKEI"),""))</f>
        <v/>
      </c>
      <c r="AQ263" s="3">
        <f t="shared" si="165"/>
        <v>42124</v>
      </c>
      <c r="AR263" cm="1">
        <f t="array" ref="AR263">IF(AM263="BASE",AE263,_xlfn.IFS(AN263="DAX",AG263,AN263="NIKKEI",AH263,AN263="SP",AF263,AN263="",MAX(AI263:AK263)))</f>
        <v>0.64184116297296079</v>
      </c>
      <c r="AS263" s="4">
        <f t="shared" si="137"/>
        <v>0.67695523206227393</v>
      </c>
      <c r="AT263" s="4">
        <f t="shared" si="138"/>
        <v>0.72053532672100917</v>
      </c>
      <c r="AU263" s="4">
        <f t="shared" si="139"/>
        <v>1.9525393383992395E-4</v>
      </c>
      <c r="AV263" s="4">
        <f t="shared" si="140"/>
        <v>1.3731564651077507E-3</v>
      </c>
      <c r="AW263" s="4">
        <f t="shared" si="141"/>
        <v>0.14219350729605493</v>
      </c>
      <c r="AX263" s="4">
        <f t="shared" si="142"/>
        <v>1.195179561129414E-2</v>
      </c>
      <c r="AY263" s="4">
        <f t="shared" si="143"/>
        <v>6.8548174801483525E-3</v>
      </c>
      <c r="AZ263" s="4">
        <f t="shared" si="144"/>
        <v>-6.357586439747493</v>
      </c>
      <c r="BA263" s="6" t="str">
        <f t="shared" si="145"/>
        <v>WEAKEN</v>
      </c>
      <c r="BB263" s="4">
        <f t="shared" si="146"/>
        <v>0</v>
      </c>
      <c r="BC263" s="4">
        <f t="shared" si="147"/>
        <v>0.60295548643614738</v>
      </c>
      <c r="BD263" s="4">
        <f t="shared" si="148"/>
        <v>0.77882552653643133</v>
      </c>
      <c r="BE263" s="4" t="str">
        <f t="shared" si="166"/>
        <v/>
      </c>
      <c r="BF263" s="4" t="str">
        <f t="shared" si="167"/>
        <v/>
      </c>
      <c r="BG263" s="4">
        <f t="shared" si="168"/>
        <v>0.3</v>
      </c>
      <c r="BH263" s="4" t="str">
        <f t="shared" si="169"/>
        <v/>
      </c>
      <c r="BI263" s="4" t="str">
        <f t="shared" si="170"/>
        <v/>
      </c>
      <c r="BJ263" s="4" t="str">
        <f t="shared" si="171"/>
        <v/>
      </c>
      <c r="BK263" s="4" t="str">
        <f t="shared" si="172"/>
        <v/>
      </c>
      <c r="BS263" s="3" t="str">
        <f t="shared" si="149"/>
        <v/>
      </c>
      <c r="BT263" s="5">
        <f t="shared" si="150"/>
        <v>-4.3580094658735247E-2</v>
      </c>
      <c r="BU263" s="3"/>
    </row>
    <row r="264" spans="1:73" x14ac:dyDescent="0.2">
      <c r="A264" s="1">
        <v>42125</v>
      </c>
      <c r="C264">
        <v>0.56959719323423286</v>
      </c>
      <c r="D264">
        <v>0.64230156147781936</v>
      </c>
      <c r="E264">
        <v>0.57717587699749129</v>
      </c>
      <c r="F264">
        <v>0.58681108225575651</v>
      </c>
      <c r="G264">
        <v>0.64822028986670577</v>
      </c>
      <c r="H264">
        <v>0.66565377425330186</v>
      </c>
      <c r="I264">
        <v>0.59054732503873897</v>
      </c>
      <c r="J264">
        <v>0.66773632660772164</v>
      </c>
      <c r="M264">
        <f>'[1]CAC_SWISS (-SP-NIKKEI-DAX)'!AC349</f>
        <v>1</v>
      </c>
      <c r="N264">
        <f>'[1]CAC_SWISS_SP (-NIKKEI-DAX)'!AD349</f>
        <v>0</v>
      </c>
      <c r="O264">
        <f>'[1]CAC_SWISS_DAX (-SP-NIKKEI)'!AD349</f>
        <v>1</v>
      </c>
      <c r="P264">
        <f>'[1]CAC_SWISS_NIKKEI (-SP-DAX)'!AD349</f>
        <v>1</v>
      </c>
      <c r="Q264">
        <f>'[1]CAC_SWISS_DAX_SP (-NIKKEI)'!AF349</f>
        <v>1</v>
      </c>
      <c r="R264">
        <f>'[1]CAC_SWISS_SP_NIKKEI (-DAX)'!AF349</f>
        <v>0</v>
      </c>
      <c r="S264">
        <f>'[1]CAC_SWISS_DAX_NIKKEI (-SP)'!AF349</f>
        <v>1</v>
      </c>
      <c r="V264" t="str">
        <f t="shared" si="159"/>
        <v/>
      </c>
      <c r="W264" t="str">
        <f t="shared" si="160"/>
        <v>BASE+SP</v>
      </c>
      <c r="X264" t="str">
        <f t="shared" si="161"/>
        <v/>
      </c>
      <c r="Y264" t="str">
        <f t="shared" si="162"/>
        <v/>
      </c>
      <c r="Z264" s="2" t="str">
        <f t="shared" si="163"/>
        <v/>
      </c>
      <c r="AA264" s="2" t="str">
        <f t="shared" si="136"/>
        <v>- DAX</v>
      </c>
      <c r="AB264" s="2" t="str">
        <f t="shared" si="151"/>
        <v/>
      </c>
      <c r="AE264" t="str">
        <f t="shared" si="152"/>
        <v/>
      </c>
      <c r="AF264">
        <f t="shared" si="153"/>
        <v>0.64230156147781936</v>
      </c>
      <c r="AG264" t="str">
        <f t="shared" si="154"/>
        <v/>
      </c>
      <c r="AH264" t="str">
        <f t="shared" si="155"/>
        <v/>
      </c>
      <c r="AI264" t="str">
        <f t="shared" si="156"/>
        <v/>
      </c>
      <c r="AJ264">
        <f t="shared" si="157"/>
        <v>0.66565377425330186</v>
      </c>
      <c r="AK264" t="str">
        <f t="shared" si="158"/>
        <v/>
      </c>
      <c r="AM264" t="str">
        <f t="shared" si="164"/>
        <v/>
      </c>
      <c r="AN264" t="str" cm="1">
        <f t="array" ref="AN264">IF(AM264="",_xlfn.IFS(AF264=MAX(AF264:AH264),"SP",AG264=MAX(AF264:AH264),"DAX",AH264=MAX(AF264:AH264),"NIKKEI",MAX(AF264:AH264)=0,""),"")</f>
        <v>SP</v>
      </c>
      <c r="AO264" t="str" cm="1">
        <f t="array" ref="AO264">IF(AM264="BASE","",IF(MAX(AF264:AH264)=0,_xlfn.IFS(AI264=MAX(AI264:AK264),"SP&amp;DAX",AJ264=MAX(AI264:AK264),"SP&amp;NIKKEI",AK264=MAX(AI264:AK264),"DAX&amp;NIKKEI"),""))</f>
        <v/>
      </c>
      <c r="AQ264" s="3">
        <f t="shared" si="165"/>
        <v>42125</v>
      </c>
      <c r="AR264" cm="1">
        <f t="array" ref="AR264">IF(AM264="BASE",AE264,_xlfn.IFS(AN264="DAX",AG264,AN264="NIKKEI",AH264,AN264="SP",AF264,AN264="",MAX(AI264:AK264)))</f>
        <v>0.64230156147781936</v>
      </c>
      <c r="AS264" s="4">
        <f t="shared" si="137"/>
        <v>0.67237071635334655</v>
      </c>
      <c r="AT264" s="4">
        <f t="shared" si="138"/>
        <v>0.71828498896615567</v>
      </c>
      <c r="AU264" s="4">
        <f t="shared" si="139"/>
        <v>2.9141500849929453E-4</v>
      </c>
      <c r="AV264" s="4">
        <f t="shared" si="140"/>
        <v>1.2583662558781094E-3</v>
      </c>
      <c r="AW264" s="4">
        <f t="shared" si="141"/>
        <v>0.23158202720235865</v>
      </c>
      <c r="AX264" s="4">
        <f t="shared" si="142"/>
        <v>1.1532504134673023E-2</v>
      </c>
      <c r="AY264" s="4">
        <f t="shared" si="143"/>
        <v>7.3694522162431877E-3</v>
      </c>
      <c r="AZ264" s="4">
        <f t="shared" si="144"/>
        <v>-3.9812925342697834</v>
      </c>
      <c r="BA264" s="6" t="str">
        <f t="shared" si="145"/>
        <v>WEAKEN</v>
      </c>
      <c r="BB264" s="4">
        <f t="shared" si="146"/>
        <v>0</v>
      </c>
      <c r="BC264" s="4">
        <f t="shared" si="147"/>
        <v>0.60295548643614738</v>
      </c>
      <c r="BD264" s="4">
        <f t="shared" si="148"/>
        <v>0.77882552653643133</v>
      </c>
      <c r="BE264" s="4" t="str">
        <f t="shared" si="166"/>
        <v/>
      </c>
      <c r="BF264" s="4" t="str">
        <f t="shared" si="167"/>
        <v/>
      </c>
      <c r="BG264" s="4">
        <f t="shared" si="168"/>
        <v>0.3</v>
      </c>
      <c r="BH264" s="4" t="str">
        <f t="shared" si="169"/>
        <v/>
      </c>
      <c r="BI264" s="4" t="str">
        <f t="shared" si="170"/>
        <v/>
      </c>
      <c r="BJ264" s="4" t="str">
        <f t="shared" si="171"/>
        <v/>
      </c>
      <c r="BK264" s="4" t="str">
        <f t="shared" si="172"/>
        <v/>
      </c>
      <c r="BS264" s="3" t="str">
        <f t="shared" si="149"/>
        <v/>
      </c>
      <c r="BT264" s="5">
        <f t="shared" si="150"/>
        <v>-4.5914272612809115E-2</v>
      </c>
      <c r="BU264" s="3"/>
    </row>
    <row r="265" spans="1:73" x14ac:dyDescent="0.2">
      <c r="A265" s="1">
        <v>42128</v>
      </c>
      <c r="C265">
        <v>0.56655583028187306</v>
      </c>
      <c r="D265">
        <v>0.63900090355758987</v>
      </c>
      <c r="E265">
        <v>0.57531236247035755</v>
      </c>
      <c r="F265">
        <v>0.58414741743716991</v>
      </c>
      <c r="G265">
        <v>0.64605394948089123</v>
      </c>
      <c r="H265">
        <v>0.66281192716600112</v>
      </c>
      <c r="I265">
        <v>0.5886717589566085</v>
      </c>
      <c r="J265">
        <v>0.66554448144398304</v>
      </c>
      <c r="M265">
        <f>'[1]CAC_SWISS (-SP-NIKKEI-DAX)'!AC350</f>
        <v>1</v>
      </c>
      <c r="N265">
        <f>'[1]CAC_SWISS_SP (-NIKKEI-DAX)'!AD350</f>
        <v>1</v>
      </c>
      <c r="O265">
        <f>'[1]CAC_SWISS_DAX (-SP-NIKKEI)'!AD350</f>
        <v>1</v>
      </c>
      <c r="P265">
        <f>'[1]CAC_SWISS_NIKKEI (-SP-DAX)'!AD350</f>
        <v>1</v>
      </c>
      <c r="Q265">
        <f>'[1]CAC_SWISS_DAX_SP (-NIKKEI)'!AF350</f>
        <v>1</v>
      </c>
      <c r="R265">
        <f>'[1]CAC_SWISS_SP_NIKKEI (-DAX)'!AF350</f>
        <v>0</v>
      </c>
      <c r="S265">
        <f>'[1]CAC_SWISS_DAX_NIKKEI (-SP)'!AF350</f>
        <v>1</v>
      </c>
      <c r="V265" t="str">
        <f t="shared" si="159"/>
        <v/>
      </c>
      <c r="W265" t="str">
        <f t="shared" si="160"/>
        <v/>
      </c>
      <c r="X265" t="str">
        <f t="shared" si="161"/>
        <v/>
      </c>
      <c r="Y265" t="str">
        <f t="shared" si="162"/>
        <v/>
      </c>
      <c r="Z265" s="2" t="str">
        <f t="shared" si="163"/>
        <v/>
      </c>
      <c r="AA265" s="2" t="str">
        <f t="shared" si="136"/>
        <v>- DAX</v>
      </c>
      <c r="AB265" s="2" t="str">
        <f t="shared" si="151"/>
        <v/>
      </c>
      <c r="AE265" t="str">
        <f t="shared" si="152"/>
        <v/>
      </c>
      <c r="AF265" t="str">
        <f t="shared" si="153"/>
        <v/>
      </c>
      <c r="AG265" t="str">
        <f t="shared" si="154"/>
        <v/>
      </c>
      <c r="AH265" t="str">
        <f t="shared" si="155"/>
        <v/>
      </c>
      <c r="AI265" t="str">
        <f t="shared" si="156"/>
        <v/>
      </c>
      <c r="AJ265">
        <f t="shared" si="157"/>
        <v>0.66281192716600112</v>
      </c>
      <c r="AK265" t="str">
        <f t="shared" si="158"/>
        <v/>
      </c>
      <c r="AM265" t="str">
        <f t="shared" si="164"/>
        <v/>
      </c>
      <c r="AN265" t="str" cm="1">
        <f t="array" ref="AN265">IF(AM265="",_xlfn.IFS(AF265=MAX(AF265:AH265),"SP",AG265=MAX(AF265:AH265),"DAX",AH265=MAX(AF265:AH265),"NIKKEI",MAX(AF265:AH265)=0,""),"")</f>
        <v/>
      </c>
      <c r="AO265" t="str" cm="1">
        <f t="array" ref="AO265">IF(AM265="BASE","",IF(MAX(AF265:AH265)=0,_xlfn.IFS(AI265=MAX(AI265:AK265),"SP&amp;DAX",AJ265=MAX(AI265:AK265),"SP&amp;NIKKEI",AK265=MAX(AI265:AK265),"DAX&amp;NIKKEI"),""))</f>
        <v>SP&amp;NIKKEI</v>
      </c>
      <c r="AQ265" s="3">
        <f t="shared" si="165"/>
        <v>42128</v>
      </c>
      <c r="AR265" cm="1">
        <f t="array" ref="AR265">IF(AM265="BASE",AE265,_xlfn.IFS(AN265="DAX",AG265,AN265="NIKKEI",AH265,AN265="SP",AF265,AN265="",MAX(AI265:AK265)))</f>
        <v>0.66281192716600112</v>
      </c>
      <c r="AS265" s="4">
        <f t="shared" si="137"/>
        <v>0.66961533019865827</v>
      </c>
      <c r="AT265" s="4">
        <f t="shared" si="138"/>
        <v>0.71618108151661686</v>
      </c>
      <c r="AU265" s="4">
        <f t="shared" si="139"/>
        <v>2.5715126326469472E-4</v>
      </c>
      <c r="AV265" s="4">
        <f t="shared" si="140"/>
        <v>1.1478877583562454E-3</v>
      </c>
      <c r="AW265" s="4">
        <f t="shared" si="141"/>
        <v>0.22402126113177712</v>
      </c>
      <c r="AX265" s="4">
        <f t="shared" si="142"/>
        <v>1.1007288638130358E-2</v>
      </c>
      <c r="AY265" s="4">
        <f t="shared" si="143"/>
        <v>6.9765952651414708E-3</v>
      </c>
      <c r="AZ265" s="4">
        <f t="shared" si="144"/>
        <v>-4.2304470109605496</v>
      </c>
      <c r="BA265" s="6" t="str">
        <f t="shared" si="145"/>
        <v>WEAKEN</v>
      </c>
      <c r="BB265" s="4">
        <f t="shared" si="146"/>
        <v>0</v>
      </c>
      <c r="BC265" s="4">
        <f t="shared" si="147"/>
        <v>0.60295548643614738</v>
      </c>
      <c r="BD265" s="4">
        <f t="shared" si="148"/>
        <v>0.77882552653643133</v>
      </c>
      <c r="BE265" s="4" t="str">
        <f t="shared" si="166"/>
        <v/>
      </c>
      <c r="BF265" s="4" t="str">
        <f t="shared" si="167"/>
        <v/>
      </c>
      <c r="BG265" s="4" t="str">
        <f t="shared" si="168"/>
        <v/>
      </c>
      <c r="BH265" s="4" t="str">
        <f t="shared" si="169"/>
        <v/>
      </c>
      <c r="BI265" s="4">
        <f t="shared" si="170"/>
        <v>0.5</v>
      </c>
      <c r="BJ265" s="4" t="str">
        <f t="shared" si="171"/>
        <v/>
      </c>
      <c r="BK265" s="4" t="str">
        <f t="shared" si="172"/>
        <v/>
      </c>
      <c r="BS265" s="3" t="str">
        <f t="shared" si="149"/>
        <v/>
      </c>
      <c r="BT265" s="5">
        <f t="shared" si="150"/>
        <v>-4.6565751317958592E-2</v>
      </c>
      <c r="BU265" s="3"/>
    </row>
    <row r="266" spans="1:73" x14ac:dyDescent="0.2">
      <c r="A266" s="1">
        <v>42129</v>
      </c>
      <c r="C266">
        <v>0.53601807327390905</v>
      </c>
      <c r="D266">
        <v>0.61151791466976158</v>
      </c>
      <c r="E266">
        <v>0.54614038776712348</v>
      </c>
      <c r="F266">
        <v>0.55541403384659294</v>
      </c>
      <c r="G266">
        <v>0.62054789632996743</v>
      </c>
      <c r="H266">
        <v>0.63748132506818644</v>
      </c>
      <c r="I266">
        <v>0.56059681730576449</v>
      </c>
      <c r="J266">
        <v>0.64120744461672563</v>
      </c>
      <c r="M266">
        <f>'[1]CAC_SWISS (-SP-NIKKEI-DAX)'!AC351</f>
        <v>1</v>
      </c>
      <c r="N266">
        <f>'[1]CAC_SWISS_SP (-NIKKEI-DAX)'!AD351</f>
        <v>1</v>
      </c>
      <c r="O266">
        <f>'[1]CAC_SWISS_DAX (-SP-NIKKEI)'!AD351</f>
        <v>1</v>
      </c>
      <c r="P266">
        <f>'[1]CAC_SWISS_NIKKEI (-SP-DAX)'!AD351</f>
        <v>1</v>
      </c>
      <c r="Q266">
        <f>'[1]CAC_SWISS_DAX_SP (-NIKKEI)'!AF351</f>
        <v>1</v>
      </c>
      <c r="R266">
        <f>'[1]CAC_SWISS_SP_NIKKEI (-DAX)'!AF351</f>
        <v>0</v>
      </c>
      <c r="S266">
        <f>'[1]CAC_SWISS_DAX_NIKKEI (-SP)'!AF351</f>
        <v>1</v>
      </c>
      <c r="V266" t="str">
        <f t="shared" si="159"/>
        <v/>
      </c>
      <c r="W266" t="str">
        <f t="shared" si="160"/>
        <v/>
      </c>
      <c r="X266" t="str">
        <f t="shared" si="161"/>
        <v/>
      </c>
      <c r="Y266" t="str">
        <f t="shared" si="162"/>
        <v/>
      </c>
      <c r="Z266" s="2" t="str">
        <f t="shared" si="163"/>
        <v/>
      </c>
      <c r="AA266" s="2" t="str">
        <f t="shared" si="136"/>
        <v>- DAX</v>
      </c>
      <c r="AB266" s="2" t="str">
        <f t="shared" si="151"/>
        <v/>
      </c>
      <c r="AE266" t="str">
        <f t="shared" si="152"/>
        <v/>
      </c>
      <c r="AF266" t="str">
        <f t="shared" si="153"/>
        <v/>
      </c>
      <c r="AG266" t="str">
        <f t="shared" si="154"/>
        <v/>
      </c>
      <c r="AH266" t="str">
        <f t="shared" si="155"/>
        <v/>
      </c>
      <c r="AI266" t="str">
        <f t="shared" si="156"/>
        <v/>
      </c>
      <c r="AJ266">
        <f t="shared" si="157"/>
        <v>0.63748132506818644</v>
      </c>
      <c r="AK266" t="str">
        <f t="shared" si="158"/>
        <v/>
      </c>
      <c r="AM266" t="str">
        <f t="shared" si="164"/>
        <v/>
      </c>
      <c r="AN266" t="str" cm="1">
        <f t="array" ref="AN266">IF(AM266="",_xlfn.IFS(AF266=MAX(AF266:AH266),"SP",AG266=MAX(AF266:AH266),"DAX",AH266=MAX(AF266:AH266),"NIKKEI",MAX(AF266:AH266)=0,""),"")</f>
        <v/>
      </c>
      <c r="AO266" t="str" cm="1">
        <f t="array" ref="AO266">IF(AM266="BASE","",IF(MAX(AF266:AH266)=0,_xlfn.IFS(AI266=MAX(AI266:AK266),"SP&amp;DAX",AJ266=MAX(AI266:AK266),"SP&amp;NIKKEI",AK266=MAX(AI266:AK266),"DAX&amp;NIKKEI"),""))</f>
        <v>SP&amp;NIKKEI</v>
      </c>
      <c r="AQ266" s="3">
        <f t="shared" si="165"/>
        <v>42129</v>
      </c>
      <c r="AR266" cm="1">
        <f t="array" ref="AR266">IF(AM266="BASE",AE266,_xlfn.IFS(AN266="DAX",AG266,AN266="NIKKEI",AH266,AN266="SP",AF266,AN266="",MAX(AI266:AK266)))</f>
        <v>0.63748132506818644</v>
      </c>
      <c r="AS266" s="4">
        <f t="shared" si="137"/>
        <v>0.66428680792141392</v>
      </c>
      <c r="AT266" s="4">
        <f t="shared" si="138"/>
        <v>0.71418236201165441</v>
      </c>
      <c r="AU266" s="4">
        <f t="shared" si="139"/>
        <v>2.9062779453094305E-4</v>
      </c>
      <c r="AV266" s="4">
        <f t="shared" si="140"/>
        <v>1.0436573356012013E-3</v>
      </c>
      <c r="AW266" s="4">
        <f t="shared" si="141"/>
        <v>0.27847051385263943</v>
      </c>
      <c r="AX266" s="4">
        <f t="shared" si="142"/>
        <v>1.0545944760271504E-2</v>
      </c>
      <c r="AY266" s="4">
        <f t="shared" si="143"/>
        <v>7.0665356551225531E-3</v>
      </c>
      <c r="AZ266" s="4">
        <f t="shared" si="144"/>
        <v>-4.7312550202430552</v>
      </c>
      <c r="BA266" s="6" t="str">
        <f t="shared" si="145"/>
        <v>WEAKEN</v>
      </c>
      <c r="BB266" s="4">
        <f t="shared" si="146"/>
        <v>0</v>
      </c>
      <c r="BC266" s="4">
        <f t="shared" si="147"/>
        <v>0.60295548643614738</v>
      </c>
      <c r="BD266" s="4">
        <f t="shared" si="148"/>
        <v>0.77882552653643133</v>
      </c>
      <c r="BE266" s="4" t="str">
        <f t="shared" si="166"/>
        <v/>
      </c>
      <c r="BF266" s="4" t="str">
        <f t="shared" si="167"/>
        <v/>
      </c>
      <c r="BG266" s="4" t="str">
        <f t="shared" si="168"/>
        <v/>
      </c>
      <c r="BH266" s="4" t="str">
        <f t="shared" si="169"/>
        <v/>
      </c>
      <c r="BI266" s="4">
        <f t="shared" si="170"/>
        <v>0.5</v>
      </c>
      <c r="BJ266" s="4" t="str">
        <f t="shared" si="171"/>
        <v/>
      </c>
      <c r="BK266" s="4" t="str">
        <f t="shared" si="172"/>
        <v/>
      </c>
      <c r="BS266" s="3" t="str">
        <f t="shared" si="149"/>
        <v/>
      </c>
      <c r="BT266" s="5">
        <f t="shared" si="150"/>
        <v>-4.989555409024049E-2</v>
      </c>
      <c r="BU266" s="3"/>
    </row>
    <row r="267" spans="1:73" x14ac:dyDescent="0.2">
      <c r="A267" s="1">
        <v>42130</v>
      </c>
      <c r="C267">
        <v>0.53194276623209047</v>
      </c>
      <c r="D267">
        <v>0.60633107339600412</v>
      </c>
      <c r="E267">
        <v>0.54090299123953645</v>
      </c>
      <c r="F267">
        <v>0.54926926675943066</v>
      </c>
      <c r="G267">
        <v>0.61494250297135356</v>
      </c>
      <c r="H267">
        <v>0.63359429357104036</v>
      </c>
      <c r="I267">
        <v>0.55457052623345759</v>
      </c>
      <c r="J267">
        <v>0.63777597902663585</v>
      </c>
      <c r="M267">
        <f>'[1]CAC_SWISS (-SP-NIKKEI-DAX)'!AC352</f>
        <v>1</v>
      </c>
      <c r="N267">
        <f>'[1]CAC_SWISS_SP (-NIKKEI-DAX)'!AD352</f>
        <v>1</v>
      </c>
      <c r="O267">
        <f>'[1]CAC_SWISS_DAX (-SP-NIKKEI)'!AD352</f>
        <v>1</v>
      </c>
      <c r="P267">
        <f>'[1]CAC_SWISS_NIKKEI (-SP-DAX)'!AD352</f>
        <v>1</v>
      </c>
      <c r="Q267">
        <f>'[1]CAC_SWISS_DAX_SP (-NIKKEI)'!AF352</f>
        <v>1</v>
      </c>
      <c r="R267">
        <f>'[1]CAC_SWISS_SP_NIKKEI (-DAX)'!AF352</f>
        <v>0</v>
      </c>
      <c r="S267">
        <f>'[1]CAC_SWISS_DAX_NIKKEI (-SP)'!AF352</f>
        <v>1</v>
      </c>
      <c r="V267" t="str">
        <f t="shared" si="159"/>
        <v/>
      </c>
      <c r="W267" t="str">
        <f t="shared" si="160"/>
        <v/>
      </c>
      <c r="X267" t="str">
        <f t="shared" si="161"/>
        <v/>
      </c>
      <c r="Y267" t="str">
        <f t="shared" si="162"/>
        <v/>
      </c>
      <c r="Z267" s="2" t="str">
        <f t="shared" si="163"/>
        <v/>
      </c>
      <c r="AA267" s="2" t="str">
        <f t="shared" si="136"/>
        <v>- DAX</v>
      </c>
      <c r="AB267" s="2" t="str">
        <f t="shared" si="151"/>
        <v/>
      </c>
      <c r="AE267" t="str">
        <f t="shared" si="152"/>
        <v/>
      </c>
      <c r="AF267" t="str">
        <f t="shared" si="153"/>
        <v/>
      </c>
      <c r="AG267" t="str">
        <f t="shared" si="154"/>
        <v/>
      </c>
      <c r="AH267" t="str">
        <f t="shared" si="155"/>
        <v/>
      </c>
      <c r="AI267" t="str">
        <f t="shared" si="156"/>
        <v/>
      </c>
      <c r="AJ267">
        <f t="shared" si="157"/>
        <v>0.63359429357104036</v>
      </c>
      <c r="AK267" t="str">
        <f t="shared" si="158"/>
        <v/>
      </c>
      <c r="AM267" t="str">
        <f t="shared" si="164"/>
        <v/>
      </c>
      <c r="AN267" t="str" cm="1">
        <f t="array" ref="AN267">IF(AM267="",_xlfn.IFS(AF267=MAX(AF267:AH267),"SP",AG267=MAX(AF267:AH267),"DAX",AH267=MAX(AF267:AH267),"NIKKEI",MAX(AF267:AH267)=0,""),"")</f>
        <v/>
      </c>
      <c r="AO267" t="str" cm="1">
        <f t="array" ref="AO267">IF(AM267="BASE","",IF(MAX(AF267:AH267)=0,_xlfn.IFS(AI267=MAX(AI267:AK267),"SP&amp;DAX",AJ267=MAX(AI267:AK267),"SP&amp;NIKKEI",AK267=MAX(AI267:AK267),"DAX&amp;NIKKEI"),""))</f>
        <v>SP&amp;NIKKEI</v>
      </c>
      <c r="AQ267" s="3">
        <f t="shared" si="165"/>
        <v>42130</v>
      </c>
      <c r="AR267" cm="1">
        <f t="array" ref="AR267">IF(AM267="BASE",AE267,_xlfn.IFS(AN267="DAX",AG267,AN267="NIKKEI",AH267,AN267="SP",AF267,AN267="",MAX(AI267:AK267)))</f>
        <v>0.63359429357104036</v>
      </c>
      <c r="AS267" s="4">
        <f t="shared" si="137"/>
        <v>0.65983619970062046</v>
      </c>
      <c r="AT267" s="4">
        <f t="shared" si="138"/>
        <v>0.71191567523607557</v>
      </c>
      <c r="AU267" s="4">
        <f t="shared" si="139"/>
        <v>3.5208742173566148E-4</v>
      </c>
      <c r="AV267" s="4">
        <f t="shared" si="140"/>
        <v>9.4318979089984972E-4</v>
      </c>
      <c r="AW267" s="4">
        <f t="shared" si="141"/>
        <v>0.37329435192439125</v>
      </c>
      <c r="AX267" s="4">
        <f t="shared" si="142"/>
        <v>1.0108216516148556E-2</v>
      </c>
      <c r="AY267" s="4">
        <f t="shared" si="143"/>
        <v>7.3534031571486098E-3</v>
      </c>
      <c r="AZ267" s="4">
        <f t="shared" si="144"/>
        <v>-5.1521923231714162</v>
      </c>
      <c r="BA267" s="6" t="str">
        <f t="shared" si="145"/>
        <v>WEAKEN</v>
      </c>
      <c r="BB267" s="4">
        <f t="shared" si="146"/>
        <v>0</v>
      </c>
      <c r="BC267" s="4">
        <f t="shared" si="147"/>
        <v>0.60295548643614738</v>
      </c>
      <c r="BD267" s="4">
        <f t="shared" si="148"/>
        <v>0.77882552653643133</v>
      </c>
      <c r="BE267" s="4" t="str">
        <f t="shared" si="166"/>
        <v/>
      </c>
      <c r="BF267" s="4" t="str">
        <f t="shared" si="167"/>
        <v/>
      </c>
      <c r="BG267" s="4" t="str">
        <f t="shared" si="168"/>
        <v/>
      </c>
      <c r="BH267" s="4" t="str">
        <f t="shared" si="169"/>
        <v/>
      </c>
      <c r="BI267" s="4">
        <f t="shared" si="170"/>
        <v>0.5</v>
      </c>
      <c r="BJ267" s="4" t="str">
        <f t="shared" si="171"/>
        <v/>
      </c>
      <c r="BK267" s="4" t="str">
        <f t="shared" si="172"/>
        <v/>
      </c>
      <c r="BS267" s="3" t="str">
        <f t="shared" si="149"/>
        <v/>
      </c>
      <c r="BT267" s="5">
        <f t="shared" si="150"/>
        <v>-5.2079475535455111E-2</v>
      </c>
      <c r="BU267" s="3"/>
    </row>
    <row r="268" spans="1:73" x14ac:dyDescent="0.2">
      <c r="A268" s="1">
        <v>42131</v>
      </c>
      <c r="C268">
        <v>0.53213308542052151</v>
      </c>
      <c r="D268">
        <v>0.60014653677940011</v>
      </c>
      <c r="E268">
        <v>0.54243431607235126</v>
      </c>
      <c r="F268">
        <v>0.55226036688006275</v>
      </c>
      <c r="G268">
        <v>0.61127151678984104</v>
      </c>
      <c r="H268">
        <v>0.63116344412209224</v>
      </c>
      <c r="I268">
        <v>0.55781630594928855</v>
      </c>
      <c r="J268">
        <v>0.63629488489658903</v>
      </c>
      <c r="M268">
        <f>'[1]CAC_SWISS (-SP-NIKKEI-DAX)'!AC353</f>
        <v>1</v>
      </c>
      <c r="N268">
        <f>'[1]CAC_SWISS_SP (-NIKKEI-DAX)'!AD353</f>
        <v>1</v>
      </c>
      <c r="O268">
        <f>'[1]CAC_SWISS_DAX (-SP-NIKKEI)'!AD353</f>
        <v>1</v>
      </c>
      <c r="P268">
        <f>'[1]CAC_SWISS_NIKKEI (-SP-DAX)'!AD353</f>
        <v>1</v>
      </c>
      <c r="Q268">
        <f>'[1]CAC_SWISS_DAX_SP (-NIKKEI)'!AF353</f>
        <v>1</v>
      </c>
      <c r="R268">
        <f>'[1]CAC_SWISS_SP_NIKKEI (-DAX)'!AF353</f>
        <v>0</v>
      </c>
      <c r="S268">
        <f>'[1]CAC_SWISS_DAX_NIKKEI (-SP)'!AF353</f>
        <v>1</v>
      </c>
      <c r="V268" t="str">
        <f t="shared" si="159"/>
        <v/>
      </c>
      <c r="W268" t="str">
        <f t="shared" si="160"/>
        <v/>
      </c>
      <c r="X268" t="str">
        <f t="shared" si="161"/>
        <v/>
      </c>
      <c r="Y268" t="str">
        <f t="shared" si="162"/>
        <v/>
      </c>
      <c r="Z268" s="2" t="str">
        <f t="shared" si="163"/>
        <v/>
      </c>
      <c r="AA268" s="2" t="str">
        <f t="shared" si="136"/>
        <v>- DAX</v>
      </c>
      <c r="AB268" s="2" t="str">
        <f t="shared" si="151"/>
        <v/>
      </c>
      <c r="AE268" t="str">
        <f t="shared" si="152"/>
        <v/>
      </c>
      <c r="AF268" t="str">
        <f t="shared" si="153"/>
        <v/>
      </c>
      <c r="AG268" t="str">
        <f t="shared" si="154"/>
        <v/>
      </c>
      <c r="AH268" t="str">
        <f t="shared" si="155"/>
        <v/>
      </c>
      <c r="AI268" t="str">
        <f t="shared" si="156"/>
        <v/>
      </c>
      <c r="AJ268">
        <f t="shared" si="157"/>
        <v>0.63116344412209224</v>
      </c>
      <c r="AK268" t="str">
        <f t="shared" si="158"/>
        <v/>
      </c>
      <c r="AM268" t="str">
        <f t="shared" si="164"/>
        <v/>
      </c>
      <c r="AN268" t="str" cm="1">
        <f t="array" ref="AN268">IF(AM268="",_xlfn.IFS(AF268=MAX(AF268:AH268),"SP",AG268=MAX(AF268:AH268),"DAX",AH268=MAX(AF268:AH268),"NIKKEI",MAX(AF268:AH268)=0,""),"")</f>
        <v/>
      </c>
      <c r="AO268" t="str" cm="1">
        <f t="array" ref="AO268">IF(AM268="BASE","",IF(MAX(AF268:AH268)=0,_xlfn.IFS(AI268=MAX(AI268:AK268),"SP&amp;DAX",AJ268=MAX(AI268:AK268),"SP&amp;NIKKEI",AK268=MAX(AI268:AK268),"DAX&amp;NIKKEI"),""))</f>
        <v>SP&amp;NIKKEI</v>
      </c>
      <c r="AQ268" s="3">
        <f t="shared" si="165"/>
        <v>42131</v>
      </c>
      <c r="AR268" cm="1">
        <f t="array" ref="AR268">IF(AM268="BASE",AE268,_xlfn.IFS(AN268="DAX",AG268,AN268="NIKKEI",AH268,AN268="SP",AF268,AN268="",MAX(AI268:AK268)))</f>
        <v>0.63116344412209224</v>
      </c>
      <c r="AS268" s="4">
        <f t="shared" si="137"/>
        <v>0.65552422169708346</v>
      </c>
      <c r="AT268" s="4">
        <f t="shared" si="138"/>
        <v>0.71003980569399772</v>
      </c>
      <c r="AU268" s="4">
        <f t="shared" si="139"/>
        <v>3.9958507215561687E-4</v>
      </c>
      <c r="AV268" s="4">
        <f t="shared" si="140"/>
        <v>9.0413257055346839E-4</v>
      </c>
      <c r="AW268" s="4">
        <f t="shared" si="141"/>
        <v>0.44195407307471429</v>
      </c>
      <c r="AX268" s="4">
        <f t="shared" si="142"/>
        <v>9.9549427965436449E-3</v>
      </c>
      <c r="AY268" s="4">
        <f t="shared" si="143"/>
        <v>7.6184748228652075E-3</v>
      </c>
      <c r="AZ268" s="4">
        <f t="shared" si="144"/>
        <v>-5.4762327731146838</v>
      </c>
      <c r="BA268" s="6" t="str">
        <f t="shared" si="145"/>
        <v>WEAKEN</v>
      </c>
      <c r="BB268" s="4">
        <f t="shared" si="146"/>
        <v>0</v>
      </c>
      <c r="BC268" s="4">
        <f t="shared" si="147"/>
        <v>0.60295548643614738</v>
      </c>
      <c r="BD268" s="4">
        <f t="shared" si="148"/>
        <v>0.77882552653643133</v>
      </c>
      <c r="BE268" s="4" t="str">
        <f t="shared" si="166"/>
        <v/>
      </c>
      <c r="BF268" s="4" t="str">
        <f t="shared" si="167"/>
        <v/>
      </c>
      <c r="BG268" s="4" t="str">
        <f t="shared" si="168"/>
        <v/>
      </c>
      <c r="BH268" s="4" t="str">
        <f t="shared" si="169"/>
        <v/>
      </c>
      <c r="BI268" s="4">
        <f t="shared" si="170"/>
        <v>0.5</v>
      </c>
      <c r="BJ268" s="4" t="str">
        <f t="shared" si="171"/>
        <v/>
      </c>
      <c r="BK268" s="4" t="str">
        <f t="shared" si="172"/>
        <v/>
      </c>
      <c r="BS268" s="3" t="str">
        <f t="shared" si="149"/>
        <v/>
      </c>
      <c r="BT268" s="5">
        <f t="shared" si="150"/>
        <v>-5.4515583996914252E-2</v>
      </c>
      <c r="BU268" s="3"/>
    </row>
    <row r="269" spans="1:73" x14ac:dyDescent="0.2">
      <c r="A269" s="1">
        <v>42132</v>
      </c>
      <c r="C269">
        <v>0.51822519754454488</v>
      </c>
      <c r="D269">
        <v>0.58949145861540198</v>
      </c>
      <c r="E269">
        <v>0.52818694667330601</v>
      </c>
      <c r="F269">
        <v>0.53636517739429235</v>
      </c>
      <c r="G269">
        <v>0.60085330492214006</v>
      </c>
      <c r="H269">
        <v>0.61947311419537798</v>
      </c>
      <c r="I269">
        <v>0.542070497151382</v>
      </c>
      <c r="J269">
        <v>0.62513426220797141</v>
      </c>
      <c r="M269">
        <f>'[1]CAC_SWISS (-SP-NIKKEI-DAX)'!AC354</f>
        <v>1</v>
      </c>
      <c r="N269">
        <f>'[1]CAC_SWISS_SP (-NIKKEI-DAX)'!AD354</f>
        <v>1</v>
      </c>
      <c r="O269">
        <f>'[1]CAC_SWISS_DAX (-SP-NIKKEI)'!AD354</f>
        <v>1</v>
      </c>
      <c r="P269">
        <f>'[1]CAC_SWISS_NIKKEI (-SP-DAX)'!AD354</f>
        <v>1</v>
      </c>
      <c r="Q269">
        <f>'[1]CAC_SWISS_DAX_SP (-NIKKEI)'!AF354</f>
        <v>1</v>
      </c>
      <c r="R269">
        <f>'[1]CAC_SWISS_SP_NIKKEI (-DAX)'!AF354</f>
        <v>0</v>
      </c>
      <c r="S269">
        <f>'[1]CAC_SWISS_DAX_NIKKEI (-SP)'!AF354</f>
        <v>1</v>
      </c>
      <c r="V269" t="str">
        <f t="shared" si="159"/>
        <v/>
      </c>
      <c r="W269" t="str">
        <f t="shared" si="160"/>
        <v/>
      </c>
      <c r="X269" t="str">
        <f t="shared" si="161"/>
        <v/>
      </c>
      <c r="Y269" t="str">
        <f t="shared" si="162"/>
        <v/>
      </c>
      <c r="Z269" s="2" t="str">
        <f t="shared" si="163"/>
        <v/>
      </c>
      <c r="AA269" s="2" t="str">
        <f t="shared" si="136"/>
        <v>- DAX</v>
      </c>
      <c r="AB269" s="2" t="str">
        <f t="shared" si="151"/>
        <v/>
      </c>
      <c r="AE269" t="str">
        <f t="shared" si="152"/>
        <v/>
      </c>
      <c r="AF269" t="str">
        <f t="shared" si="153"/>
        <v/>
      </c>
      <c r="AG269" t="str">
        <f t="shared" si="154"/>
        <v/>
      </c>
      <c r="AH269" t="str">
        <f t="shared" si="155"/>
        <v/>
      </c>
      <c r="AI269" t="str">
        <f t="shared" si="156"/>
        <v/>
      </c>
      <c r="AJ269">
        <f t="shared" si="157"/>
        <v>0.61947311419537798</v>
      </c>
      <c r="AK269" t="str">
        <f t="shared" si="158"/>
        <v/>
      </c>
      <c r="AM269" t="str">
        <f t="shared" si="164"/>
        <v/>
      </c>
      <c r="AN269" t="str" cm="1">
        <f t="array" ref="AN269">IF(AM269="",_xlfn.IFS(AF269=MAX(AF269:AH269),"SP",AG269=MAX(AF269:AH269),"DAX",AH269=MAX(AF269:AH269),"NIKKEI",MAX(AF269:AH269)=0,""),"")</f>
        <v/>
      </c>
      <c r="AO269" t="str" cm="1">
        <f t="array" ref="AO269">IF(AM269="BASE","",IF(MAX(AF269:AH269)=0,_xlfn.IFS(AI269=MAX(AI269:AK269),"SP&amp;DAX",AJ269=MAX(AI269:AK269),"SP&amp;NIKKEI",AK269=MAX(AI269:AK269),"DAX&amp;NIKKEI"),""))</f>
        <v>SP&amp;NIKKEI</v>
      </c>
      <c r="AQ269" s="3">
        <f t="shared" si="165"/>
        <v>42132</v>
      </c>
      <c r="AR269" cm="1">
        <f t="array" ref="AR269">IF(AM269="BASE",AE269,_xlfn.IFS(AN269="DAX",AG269,AN269="NIKKEI",AH269,AN269="SP",AF269,AN269="",MAX(AI269:AK269)))</f>
        <v>0.61947311419537798</v>
      </c>
      <c r="AS269" s="4">
        <f t="shared" si="137"/>
        <v>0.65005467356825819</v>
      </c>
      <c r="AT269" s="4">
        <f t="shared" si="138"/>
        <v>0.70816503173555423</v>
      </c>
      <c r="AU269" s="4">
        <f t="shared" si="139"/>
        <v>4.7213064003024849E-4</v>
      </c>
      <c r="AV269" s="4">
        <f t="shared" si="140"/>
        <v>8.5846642194360831E-4</v>
      </c>
      <c r="AW269" s="4">
        <f t="shared" si="141"/>
        <v>0.54996983919455178</v>
      </c>
      <c r="AX269" s="4">
        <f t="shared" si="142"/>
        <v>9.7888779712250965E-3</v>
      </c>
      <c r="AY269" s="4">
        <f t="shared" si="143"/>
        <v>8.0238639346574808E-3</v>
      </c>
      <c r="AZ269" s="4">
        <f t="shared" si="144"/>
        <v>-5.936365571019925</v>
      </c>
      <c r="BA269" s="6" t="str">
        <f t="shared" si="145"/>
        <v>WEAKEN</v>
      </c>
      <c r="BB269" s="4">
        <f t="shared" si="146"/>
        <v>0</v>
      </c>
      <c r="BC269" s="4">
        <f t="shared" si="147"/>
        <v>0.60295548643614738</v>
      </c>
      <c r="BD269" s="4">
        <f t="shared" si="148"/>
        <v>0.77882552653643133</v>
      </c>
      <c r="BE269" s="4" t="str">
        <f t="shared" si="166"/>
        <v/>
      </c>
      <c r="BF269" s="4" t="str">
        <f t="shared" si="167"/>
        <v/>
      </c>
      <c r="BG269" s="4" t="str">
        <f t="shared" si="168"/>
        <v/>
      </c>
      <c r="BH269" s="4" t="str">
        <f t="shared" si="169"/>
        <v/>
      </c>
      <c r="BI269" s="4">
        <f t="shared" si="170"/>
        <v>0.5</v>
      </c>
      <c r="BJ269" s="4" t="str">
        <f t="shared" si="171"/>
        <v/>
      </c>
      <c r="BK269" s="4" t="str">
        <f t="shared" si="172"/>
        <v/>
      </c>
      <c r="BS269" s="3" t="str">
        <f t="shared" si="149"/>
        <v/>
      </c>
      <c r="BT269" s="5">
        <f t="shared" si="150"/>
        <v>-5.8110358167296039E-2</v>
      </c>
      <c r="BU269" s="3"/>
    </row>
    <row r="270" spans="1:73" x14ac:dyDescent="0.2">
      <c r="A270" s="1">
        <v>42135</v>
      </c>
      <c r="C270">
        <v>0.50306464340731449</v>
      </c>
      <c r="D270">
        <v>0.57545794226144154</v>
      </c>
      <c r="E270">
        <v>0.51001439505701984</v>
      </c>
      <c r="F270">
        <v>0.52406117471114155</v>
      </c>
      <c r="G270">
        <v>0.58341442403890265</v>
      </c>
      <c r="H270">
        <v>0.6092489237665385</v>
      </c>
      <c r="I270">
        <v>0.52791415326614766</v>
      </c>
      <c r="J270">
        <v>0.61312502947372316</v>
      </c>
      <c r="M270">
        <f>'[1]CAC_SWISS (-SP-NIKKEI-DAX)'!AC355</f>
        <v>1</v>
      </c>
      <c r="N270">
        <f>'[1]CAC_SWISS_SP (-NIKKEI-DAX)'!AD355</f>
        <v>1</v>
      </c>
      <c r="O270">
        <f>'[1]CAC_SWISS_DAX (-SP-NIKKEI)'!AD355</f>
        <v>1</v>
      </c>
      <c r="P270">
        <f>'[1]CAC_SWISS_NIKKEI (-SP-DAX)'!AD355</f>
        <v>1</v>
      </c>
      <c r="Q270">
        <f>'[1]CAC_SWISS_DAX_SP (-NIKKEI)'!AF355</f>
        <v>1</v>
      </c>
      <c r="R270">
        <f>'[1]CAC_SWISS_SP_NIKKEI (-DAX)'!AF355</f>
        <v>0</v>
      </c>
      <c r="S270">
        <f>'[1]CAC_SWISS_DAX_NIKKEI (-SP)'!AF355</f>
        <v>1</v>
      </c>
      <c r="V270" t="str">
        <f t="shared" si="159"/>
        <v/>
      </c>
      <c r="W270" t="str">
        <f t="shared" si="160"/>
        <v/>
      </c>
      <c r="X270" t="str">
        <f t="shared" si="161"/>
        <v/>
      </c>
      <c r="Y270" t="str">
        <f t="shared" si="162"/>
        <v/>
      </c>
      <c r="Z270" s="2" t="str">
        <f t="shared" si="163"/>
        <v/>
      </c>
      <c r="AA270" s="2" t="str">
        <f t="shared" si="136"/>
        <v>- DAX</v>
      </c>
      <c r="AB270" s="2" t="str">
        <f t="shared" si="151"/>
        <v/>
      </c>
      <c r="AE270" t="str">
        <f t="shared" si="152"/>
        <v/>
      </c>
      <c r="AF270" t="str">
        <f t="shared" si="153"/>
        <v/>
      </c>
      <c r="AG270" t="str">
        <f t="shared" si="154"/>
        <v/>
      </c>
      <c r="AH270" t="str">
        <f t="shared" si="155"/>
        <v/>
      </c>
      <c r="AI270" t="str">
        <f t="shared" si="156"/>
        <v/>
      </c>
      <c r="AJ270">
        <f t="shared" si="157"/>
        <v>0.6092489237665385</v>
      </c>
      <c r="AK270" t="str">
        <f t="shared" si="158"/>
        <v/>
      </c>
      <c r="AM270" t="str">
        <f t="shared" si="164"/>
        <v/>
      </c>
      <c r="AN270" t="str" cm="1">
        <f t="array" ref="AN270">IF(AM270="",_xlfn.IFS(AF270=MAX(AF270:AH270),"SP",AG270=MAX(AF270:AH270),"DAX",AH270=MAX(AF270:AH270),"NIKKEI",MAX(AF270:AH270)=0,""),"")</f>
        <v/>
      </c>
      <c r="AO270" t="str" cm="1">
        <f t="array" ref="AO270">IF(AM270="BASE","",IF(MAX(AF270:AH270)=0,_xlfn.IFS(AI270=MAX(AI270:AK270),"SP&amp;DAX",AJ270=MAX(AI270:AK270),"SP&amp;NIKKEI",AK270=MAX(AI270:AK270),"DAX&amp;NIKKEI"),""))</f>
        <v>SP&amp;NIKKEI</v>
      </c>
      <c r="AQ270" s="3">
        <f t="shared" si="165"/>
        <v>42135</v>
      </c>
      <c r="AR270" cm="1">
        <f t="array" ref="AR270">IF(AM270="BASE",AE270,_xlfn.IFS(AN270="DAX",AG270,AN270="NIKKEI",AH270,AN270="SP",AF270,AN270="",MAX(AI270:AK270)))</f>
        <v>0.6092489237665385</v>
      </c>
      <c r="AS270" s="4">
        <f t="shared" si="137"/>
        <v>0.64351688050314437</v>
      </c>
      <c r="AT270" s="4">
        <f t="shared" si="138"/>
        <v>0.70647766766802433</v>
      </c>
      <c r="AU270" s="4">
        <f t="shared" si="139"/>
        <v>5.4256283598152989E-4</v>
      </c>
      <c r="AV270" s="4">
        <f t="shared" si="140"/>
        <v>8.2578801202250847E-4</v>
      </c>
      <c r="AW270" s="4">
        <f t="shared" si="141"/>
        <v>0.65702435501902312</v>
      </c>
      <c r="AX270" s="4">
        <f t="shared" si="142"/>
        <v>9.6861092982223965E-3</v>
      </c>
      <c r="AY270" s="4">
        <f t="shared" si="143"/>
        <v>8.4126121887677166E-3</v>
      </c>
      <c r="AZ270" s="4">
        <f t="shared" si="144"/>
        <v>-6.5001111619125114</v>
      </c>
      <c r="BA270" s="6" t="str">
        <f t="shared" si="145"/>
        <v>WEAKEN</v>
      </c>
      <c r="BB270" s="4">
        <f t="shared" si="146"/>
        <v>0</v>
      </c>
      <c r="BC270" s="4">
        <f t="shared" si="147"/>
        <v>0.60295548643614738</v>
      </c>
      <c r="BD270" s="4">
        <f t="shared" si="148"/>
        <v>0.77882552653643133</v>
      </c>
      <c r="BE270" s="4" t="str">
        <f t="shared" si="166"/>
        <v/>
      </c>
      <c r="BF270" s="4" t="str">
        <f t="shared" si="167"/>
        <v/>
      </c>
      <c r="BG270" s="4" t="str">
        <f t="shared" si="168"/>
        <v/>
      </c>
      <c r="BH270" s="4" t="str">
        <f t="shared" si="169"/>
        <v/>
      </c>
      <c r="BI270" s="4">
        <f t="shared" si="170"/>
        <v>0.5</v>
      </c>
      <c r="BJ270" s="4" t="str">
        <f t="shared" si="171"/>
        <v/>
      </c>
      <c r="BK270" s="4" t="str">
        <f t="shared" si="172"/>
        <v/>
      </c>
      <c r="BS270" s="3" t="str">
        <f t="shared" si="149"/>
        <v/>
      </c>
      <c r="BT270" s="5">
        <f t="shared" si="150"/>
        <v>-6.2960787164879961E-2</v>
      </c>
      <c r="BU270" s="3"/>
    </row>
    <row r="271" spans="1:73" x14ac:dyDescent="0.2">
      <c r="A271" s="1">
        <v>42136</v>
      </c>
      <c r="C271">
        <v>0.52017281356366663</v>
      </c>
      <c r="D271">
        <v>0.5832627193834935</v>
      </c>
      <c r="E271">
        <v>0.52492639041989486</v>
      </c>
      <c r="F271">
        <v>0.53920541778725117</v>
      </c>
      <c r="G271">
        <v>0.58889441200031378</v>
      </c>
      <c r="H271">
        <v>0.61458263251891432</v>
      </c>
      <c r="I271">
        <v>0.54156825540324016</v>
      </c>
      <c r="J271">
        <v>0.61699574431003223</v>
      </c>
      <c r="M271">
        <f>'[1]CAC_SWISS (-SP-NIKKEI-DAX)'!AC356</f>
        <v>1</v>
      </c>
      <c r="N271">
        <f>'[1]CAC_SWISS_SP (-NIKKEI-DAX)'!AD356</f>
        <v>1</v>
      </c>
      <c r="O271">
        <f>'[1]CAC_SWISS_DAX (-SP-NIKKEI)'!AD356</f>
        <v>1</v>
      </c>
      <c r="P271">
        <f>'[1]CAC_SWISS_NIKKEI (-SP-DAX)'!AD356</f>
        <v>1</v>
      </c>
      <c r="Q271">
        <f>'[1]CAC_SWISS_DAX_SP (-NIKKEI)'!AF356</f>
        <v>1</v>
      </c>
      <c r="R271">
        <f>'[1]CAC_SWISS_SP_NIKKEI (-DAX)'!AF356</f>
        <v>0</v>
      </c>
      <c r="S271">
        <f>'[1]CAC_SWISS_DAX_NIKKEI (-SP)'!AF356</f>
        <v>1</v>
      </c>
      <c r="V271" t="str">
        <f t="shared" si="159"/>
        <v/>
      </c>
      <c r="W271" t="str">
        <f t="shared" si="160"/>
        <v/>
      </c>
      <c r="X271" t="str">
        <f t="shared" si="161"/>
        <v/>
      </c>
      <c r="Y271" t="str">
        <f t="shared" si="162"/>
        <v/>
      </c>
      <c r="Z271" s="2" t="str">
        <f t="shared" si="163"/>
        <v/>
      </c>
      <c r="AA271" s="2" t="str">
        <f t="shared" si="136"/>
        <v>- DAX</v>
      </c>
      <c r="AB271" s="2" t="str">
        <f t="shared" si="151"/>
        <v/>
      </c>
      <c r="AE271" t="str">
        <f t="shared" si="152"/>
        <v/>
      </c>
      <c r="AF271" t="str">
        <f t="shared" si="153"/>
        <v/>
      </c>
      <c r="AG271" t="str">
        <f t="shared" si="154"/>
        <v/>
      </c>
      <c r="AH271" t="str">
        <f t="shared" si="155"/>
        <v/>
      </c>
      <c r="AI271" t="str">
        <f t="shared" si="156"/>
        <v/>
      </c>
      <c r="AJ271">
        <f t="shared" si="157"/>
        <v>0.61458263251891432</v>
      </c>
      <c r="AK271" t="str">
        <f t="shared" si="158"/>
        <v/>
      </c>
      <c r="AM271" t="str">
        <f t="shared" si="164"/>
        <v/>
      </c>
      <c r="AN271" t="str" cm="1">
        <f t="array" ref="AN271">IF(AM271="",_xlfn.IFS(AF271=MAX(AF271:AH271),"SP",AG271=MAX(AF271:AH271),"DAX",AH271=MAX(AF271:AH271),"NIKKEI",MAX(AF271:AH271)=0,""),"")</f>
        <v/>
      </c>
      <c r="AO271" t="str" cm="1">
        <f t="array" ref="AO271">IF(AM271="BASE","",IF(MAX(AF271:AH271)=0,_xlfn.IFS(AI271=MAX(AI271:AK271),"SP&amp;DAX",AJ271=MAX(AI271:AK271),"SP&amp;NIKKEI",AK271=MAX(AI271:AK271),"DAX&amp;NIKKEI"),""))</f>
        <v>SP&amp;NIKKEI</v>
      </c>
      <c r="AQ271" s="3">
        <f t="shared" si="165"/>
        <v>42136</v>
      </c>
      <c r="AR271" cm="1">
        <f t="array" ref="AR271">IF(AM271="BASE",AE271,_xlfn.IFS(AN271="DAX",AG271,AN271="NIKKEI",AH271,AN271="SP",AF271,AN271="",MAX(AI271:AK271)))</f>
        <v>0.61458263251891432</v>
      </c>
      <c r="AS271" s="4">
        <f t="shared" si="137"/>
        <v>0.63703443352193256</v>
      </c>
      <c r="AT271" s="4">
        <f t="shared" si="138"/>
        <v>0.70500618373799373</v>
      </c>
      <c r="AU271" s="4">
        <f t="shared" si="139"/>
        <v>4.4576966874993796E-4</v>
      </c>
      <c r="AV271" s="4">
        <f t="shared" si="140"/>
        <v>7.9439953341760435E-4</v>
      </c>
      <c r="AW271" s="4">
        <f t="shared" si="141"/>
        <v>0.56114039598208487</v>
      </c>
      <c r="AX271" s="4">
        <f t="shared" si="142"/>
        <v>9.4252965733504189E-3</v>
      </c>
      <c r="AY271" s="4">
        <f t="shared" si="143"/>
        <v>7.7759216523410188E-3</v>
      </c>
      <c r="AZ271" s="4">
        <f t="shared" si="144"/>
        <v>-7.2116298608839617</v>
      </c>
      <c r="BA271" s="6" t="str">
        <f t="shared" si="145"/>
        <v>WEAKEN</v>
      </c>
      <c r="BB271" s="4">
        <f t="shared" si="146"/>
        <v>0</v>
      </c>
      <c r="BC271" s="4">
        <f t="shared" si="147"/>
        <v>0.60295548643614738</v>
      </c>
      <c r="BD271" s="4">
        <f t="shared" si="148"/>
        <v>0.77882552653643133</v>
      </c>
      <c r="BE271" s="4" t="str">
        <f t="shared" si="166"/>
        <v/>
      </c>
      <c r="BF271" s="4" t="str">
        <f t="shared" si="167"/>
        <v/>
      </c>
      <c r="BG271" s="4" t="str">
        <f t="shared" si="168"/>
        <v/>
      </c>
      <c r="BH271" s="4" t="str">
        <f t="shared" si="169"/>
        <v/>
      </c>
      <c r="BI271" s="4">
        <f t="shared" si="170"/>
        <v>0.5</v>
      </c>
      <c r="BJ271" s="4" t="str">
        <f t="shared" si="171"/>
        <v/>
      </c>
      <c r="BK271" s="4" t="str">
        <f t="shared" si="172"/>
        <v/>
      </c>
      <c r="BS271" s="3" t="str">
        <f t="shared" si="149"/>
        <v/>
      </c>
      <c r="BT271" s="5">
        <f t="shared" si="150"/>
        <v>-6.7971750216061166E-2</v>
      </c>
      <c r="BU271" s="3"/>
    </row>
    <row r="272" spans="1:73" x14ac:dyDescent="0.2">
      <c r="A272" s="1">
        <v>42137</v>
      </c>
      <c r="C272">
        <v>0.51557233660741186</v>
      </c>
      <c r="D272">
        <v>0.5783942881279317</v>
      </c>
      <c r="E272">
        <v>0.52150360474548274</v>
      </c>
      <c r="F272">
        <v>0.53498520897980439</v>
      </c>
      <c r="G272">
        <v>0.58523089778077475</v>
      </c>
      <c r="H272">
        <v>0.61208654750153224</v>
      </c>
      <c r="I272">
        <v>0.53802634689248086</v>
      </c>
      <c r="J272">
        <v>0.6149898925457965</v>
      </c>
      <c r="M272">
        <f>'[1]CAC_SWISS (-SP-NIKKEI-DAX)'!AC357</f>
        <v>1</v>
      </c>
      <c r="N272">
        <f>'[1]CAC_SWISS_SP (-NIKKEI-DAX)'!AD357</f>
        <v>1</v>
      </c>
      <c r="O272">
        <f>'[1]CAC_SWISS_DAX (-SP-NIKKEI)'!AD357</f>
        <v>1</v>
      </c>
      <c r="P272">
        <f>'[1]CAC_SWISS_NIKKEI (-SP-DAX)'!AD357</f>
        <v>1</v>
      </c>
      <c r="Q272">
        <f>'[1]CAC_SWISS_DAX_SP (-NIKKEI)'!AF357</f>
        <v>1</v>
      </c>
      <c r="R272">
        <f>'[1]CAC_SWISS_SP_NIKKEI (-DAX)'!AF357</f>
        <v>0</v>
      </c>
      <c r="S272">
        <f>'[1]CAC_SWISS_DAX_NIKKEI (-SP)'!AF357</f>
        <v>1</v>
      </c>
      <c r="V272" t="str">
        <f t="shared" si="159"/>
        <v/>
      </c>
      <c r="W272" t="str">
        <f t="shared" si="160"/>
        <v/>
      </c>
      <c r="X272" t="str">
        <f t="shared" si="161"/>
        <v/>
      </c>
      <c r="Y272" t="str">
        <f t="shared" si="162"/>
        <v/>
      </c>
      <c r="Z272" s="2" t="str">
        <f t="shared" si="163"/>
        <v/>
      </c>
      <c r="AA272" s="2" t="str">
        <f t="shared" si="136"/>
        <v>- DAX</v>
      </c>
      <c r="AB272" s="2" t="str">
        <f t="shared" si="151"/>
        <v/>
      </c>
      <c r="AE272" t="str">
        <f t="shared" si="152"/>
        <v/>
      </c>
      <c r="AF272" t="str">
        <f t="shared" si="153"/>
        <v/>
      </c>
      <c r="AG272" t="str">
        <f t="shared" si="154"/>
        <v/>
      </c>
      <c r="AH272" t="str">
        <f t="shared" si="155"/>
        <v/>
      </c>
      <c r="AI272" t="str">
        <f t="shared" si="156"/>
        <v/>
      </c>
      <c r="AJ272">
        <f t="shared" si="157"/>
        <v>0.61208654750153224</v>
      </c>
      <c r="AK272" t="str">
        <f t="shared" si="158"/>
        <v/>
      </c>
      <c r="AM272" t="str">
        <f t="shared" si="164"/>
        <v/>
      </c>
      <c r="AN272" t="str" cm="1">
        <f t="array" ref="AN272">IF(AM272="",_xlfn.IFS(AF272=MAX(AF272:AH272),"SP",AG272=MAX(AF272:AH272),"DAX",AH272=MAX(AF272:AH272),"NIKKEI",MAX(AF272:AH272)=0,""),"")</f>
        <v/>
      </c>
      <c r="AO272" t="str" cm="1">
        <f t="array" ref="AO272">IF(AM272="BASE","",IF(MAX(AF272:AH272)=0,_xlfn.IFS(AI272=MAX(AI272:AK272),"SP&amp;DAX",AJ272=MAX(AI272:AK272),"SP&amp;NIKKEI",AK272=MAX(AI272:AK272),"DAX&amp;NIKKEI"),""))</f>
        <v>SP&amp;NIKKEI</v>
      </c>
      <c r="AQ272" s="3">
        <f t="shared" si="165"/>
        <v>42137</v>
      </c>
      <c r="AR272" cm="1">
        <f t="array" ref="AR272">IF(AM272="BASE",AE272,_xlfn.IFS(AN272="DAX",AG272,AN272="NIKKEI",AH272,AN272="SP",AF272,AN272="",MAX(AI272:AK272)))</f>
        <v>0.61208654750153224</v>
      </c>
      <c r="AS272" s="4">
        <f t="shared" si="137"/>
        <v>0.6304584932360463</v>
      </c>
      <c r="AT272" s="4">
        <f t="shared" si="138"/>
        <v>0.70373638826052565</v>
      </c>
      <c r="AU272" s="4">
        <f t="shared" si="139"/>
        <v>2.8181269139387297E-4</v>
      </c>
      <c r="AV272" s="4">
        <f t="shared" si="140"/>
        <v>7.8087348722903009E-4</v>
      </c>
      <c r="AW272" s="4">
        <f t="shared" si="141"/>
        <v>0.36089417300349108</v>
      </c>
      <c r="AX272" s="4">
        <f t="shared" si="142"/>
        <v>9.1875982862320311E-3</v>
      </c>
      <c r="AY272" s="4">
        <f t="shared" si="143"/>
        <v>6.6180615654410392E-3</v>
      </c>
      <c r="AZ272" s="4">
        <f t="shared" si="144"/>
        <v>-7.9757399857467739</v>
      </c>
      <c r="BA272" s="6" t="str">
        <f t="shared" si="145"/>
        <v>WEAKEN</v>
      </c>
      <c r="BB272" s="4">
        <f t="shared" si="146"/>
        <v>0</v>
      </c>
      <c r="BC272" s="4">
        <f t="shared" si="147"/>
        <v>0.60295548643614738</v>
      </c>
      <c r="BD272" s="4">
        <f t="shared" si="148"/>
        <v>0.77882552653643133</v>
      </c>
      <c r="BE272" s="4" t="str">
        <f t="shared" si="166"/>
        <v/>
      </c>
      <c r="BF272" s="4" t="str">
        <f t="shared" si="167"/>
        <v/>
      </c>
      <c r="BG272" s="4" t="str">
        <f t="shared" si="168"/>
        <v/>
      </c>
      <c r="BH272" s="4" t="str">
        <f t="shared" si="169"/>
        <v/>
      </c>
      <c r="BI272" s="4">
        <f t="shared" si="170"/>
        <v>0.5</v>
      </c>
      <c r="BJ272" s="4" t="str">
        <f t="shared" si="171"/>
        <v/>
      </c>
      <c r="BK272" s="4" t="str">
        <f t="shared" si="172"/>
        <v/>
      </c>
      <c r="BS272" s="3" t="str">
        <f t="shared" si="149"/>
        <v/>
      </c>
      <c r="BT272" s="5">
        <f t="shared" si="150"/>
        <v>-7.3277895024479345E-2</v>
      </c>
      <c r="BU272" s="3"/>
    </row>
    <row r="273" spans="1:73" x14ac:dyDescent="0.2">
      <c r="A273" s="1">
        <v>42138</v>
      </c>
      <c r="C273">
        <v>0.49489919641974905</v>
      </c>
      <c r="D273">
        <v>0.56087444227405181</v>
      </c>
      <c r="E273">
        <v>0.49897003763316755</v>
      </c>
      <c r="F273">
        <v>0.50880454286398036</v>
      </c>
      <c r="G273">
        <v>0.56601210588334372</v>
      </c>
      <c r="H273">
        <v>0.58905688400590228</v>
      </c>
      <c r="I273">
        <v>0.51094529451388138</v>
      </c>
      <c r="J273">
        <v>0.59126300583881508</v>
      </c>
      <c r="M273">
        <f>'[1]CAC_SWISS (-SP-NIKKEI-DAX)'!AC358</f>
        <v>1</v>
      </c>
      <c r="N273">
        <f>'[1]CAC_SWISS_SP (-NIKKEI-DAX)'!AD358</f>
        <v>0</v>
      </c>
      <c r="O273">
        <f>'[1]CAC_SWISS_DAX (-SP-NIKKEI)'!AD358</f>
        <v>1</v>
      </c>
      <c r="P273">
        <f>'[1]CAC_SWISS_NIKKEI (-SP-DAX)'!AD358</f>
        <v>1</v>
      </c>
      <c r="Q273">
        <f>'[1]CAC_SWISS_DAX_SP (-NIKKEI)'!AF358</f>
        <v>1</v>
      </c>
      <c r="R273">
        <f>'[1]CAC_SWISS_SP_NIKKEI (-DAX)'!AF358</f>
        <v>0</v>
      </c>
      <c r="S273">
        <f>'[1]CAC_SWISS_DAX_NIKKEI (-SP)'!AF358</f>
        <v>1</v>
      </c>
      <c r="V273" t="str">
        <f t="shared" si="159"/>
        <v/>
      </c>
      <c r="W273" t="str">
        <f t="shared" si="160"/>
        <v>BASE+SP</v>
      </c>
      <c r="X273" t="str">
        <f t="shared" si="161"/>
        <v/>
      </c>
      <c r="Y273" t="str">
        <f t="shared" si="162"/>
        <v/>
      </c>
      <c r="Z273" s="2" t="str">
        <f t="shared" si="163"/>
        <v/>
      </c>
      <c r="AA273" s="2" t="str">
        <f t="shared" si="136"/>
        <v>- DAX</v>
      </c>
      <c r="AB273" s="2" t="str">
        <f t="shared" si="151"/>
        <v/>
      </c>
      <c r="AE273" t="str">
        <f t="shared" si="152"/>
        <v/>
      </c>
      <c r="AF273">
        <f t="shared" si="153"/>
        <v>0.56087444227405181</v>
      </c>
      <c r="AG273" t="str">
        <f t="shared" si="154"/>
        <v/>
      </c>
      <c r="AH273" t="str">
        <f t="shared" si="155"/>
        <v/>
      </c>
      <c r="AI273" t="str">
        <f t="shared" si="156"/>
        <v/>
      </c>
      <c r="AJ273">
        <f t="shared" si="157"/>
        <v>0.58905688400590228</v>
      </c>
      <c r="AK273" t="str">
        <f t="shared" si="158"/>
        <v/>
      </c>
      <c r="AM273" t="str">
        <f t="shared" si="164"/>
        <v/>
      </c>
      <c r="AN273" t="str" cm="1">
        <f t="array" ref="AN273">IF(AM273="",_xlfn.IFS(AF273=MAX(AF273:AH273),"SP",AG273=MAX(AF273:AH273),"DAX",AH273=MAX(AF273:AH273),"NIKKEI",MAX(AF273:AH273)=0,""),"")</f>
        <v>SP</v>
      </c>
      <c r="AO273" t="str" cm="1">
        <f t="array" ref="AO273">IF(AM273="BASE","",IF(MAX(AF273:AH273)=0,_xlfn.IFS(AI273=MAX(AI273:AK273),"SP&amp;DAX",AJ273=MAX(AI273:AK273),"SP&amp;NIKKEI",AK273=MAX(AI273:AK273),"DAX&amp;NIKKEI"),""))</f>
        <v/>
      </c>
      <c r="AQ273" s="3">
        <f t="shared" si="165"/>
        <v>42138</v>
      </c>
      <c r="AR273" cm="1">
        <f t="array" ref="AR273">IF(AM273="BASE",AE273,_xlfn.IFS(AN273="DAX",AG273,AN273="NIKKEI",AH273,AN273="SP",AF273,AN273="",MAX(AI273:AK273)))</f>
        <v>0.56087444227405181</v>
      </c>
      <c r="AS273" s="4">
        <f t="shared" si="137"/>
        <v>0.62236182116615546</v>
      </c>
      <c r="AT273" s="4">
        <f t="shared" si="138"/>
        <v>0.70182631889457314</v>
      </c>
      <c r="AU273" s="4">
        <f t="shared" si="139"/>
        <v>7.3256980160145858E-4</v>
      </c>
      <c r="AV273" s="4">
        <f t="shared" si="140"/>
        <v>8.3228341918898166E-4</v>
      </c>
      <c r="AW273" s="4">
        <f t="shared" si="141"/>
        <v>0.88019271405804411</v>
      </c>
      <c r="AX273" s="4">
        <f t="shared" si="142"/>
        <v>9.9003673656681036E-3</v>
      </c>
      <c r="AY273" s="4">
        <f t="shared" si="143"/>
        <v>9.4817007200146044E-3</v>
      </c>
      <c r="AZ273" s="4">
        <f t="shared" si="144"/>
        <v>-8.0264191007679031</v>
      </c>
      <c r="BA273" s="6" t="str">
        <f t="shared" si="145"/>
        <v>WEAKEN</v>
      </c>
      <c r="BB273" s="4">
        <f t="shared" si="146"/>
        <v>0</v>
      </c>
      <c r="BC273" s="4">
        <f t="shared" si="147"/>
        <v>0.60295548643614738</v>
      </c>
      <c r="BD273" s="4">
        <f t="shared" si="148"/>
        <v>0.77882552653643133</v>
      </c>
      <c r="BE273" s="4" t="str">
        <f t="shared" si="166"/>
        <v/>
      </c>
      <c r="BF273" s="4" t="str">
        <f t="shared" si="167"/>
        <v/>
      </c>
      <c r="BG273" s="4">
        <f t="shared" si="168"/>
        <v>0.3</v>
      </c>
      <c r="BH273" s="4" t="str">
        <f t="shared" si="169"/>
        <v/>
      </c>
      <c r="BI273" s="4" t="str">
        <f t="shared" si="170"/>
        <v/>
      </c>
      <c r="BJ273" s="4" t="str">
        <f t="shared" si="171"/>
        <v/>
      </c>
      <c r="BK273" s="4" t="str">
        <f t="shared" si="172"/>
        <v/>
      </c>
      <c r="BS273" s="3" t="str">
        <f t="shared" si="149"/>
        <v/>
      </c>
      <c r="BT273" s="5">
        <f t="shared" si="150"/>
        <v>-7.9464497728417682E-2</v>
      </c>
      <c r="BU273" s="3"/>
    </row>
    <row r="274" spans="1:73" x14ac:dyDescent="0.2">
      <c r="A274" s="1">
        <v>42139</v>
      </c>
      <c r="C274">
        <v>0.47216685541033604</v>
      </c>
      <c r="D274">
        <v>0.5582155577624659</v>
      </c>
      <c r="E274">
        <v>0.47650285941490667</v>
      </c>
      <c r="F274">
        <v>0.48281352978190212</v>
      </c>
      <c r="G274">
        <v>0.56363546497353789</v>
      </c>
      <c r="H274">
        <v>0.57376278176253248</v>
      </c>
      <c r="I274">
        <v>0.48523925682449953</v>
      </c>
      <c r="J274">
        <v>0.5766405391711027</v>
      </c>
      <c r="M274">
        <f>'[1]CAC_SWISS (-SP-NIKKEI-DAX)'!AC359</f>
        <v>1</v>
      </c>
      <c r="N274">
        <f>'[1]CAC_SWISS_SP (-NIKKEI-DAX)'!AD359</f>
        <v>0</v>
      </c>
      <c r="O274">
        <f>'[1]CAC_SWISS_DAX (-SP-NIKKEI)'!AD359</f>
        <v>1</v>
      </c>
      <c r="P274">
        <f>'[1]CAC_SWISS_NIKKEI (-SP-DAX)'!AD359</f>
        <v>1</v>
      </c>
      <c r="Q274">
        <f>'[1]CAC_SWISS_DAX_SP (-NIKKEI)'!AF359</f>
        <v>0</v>
      </c>
      <c r="R274">
        <f>'[1]CAC_SWISS_SP_NIKKEI (-DAX)'!AF359</f>
        <v>0</v>
      </c>
      <c r="S274">
        <f>'[1]CAC_SWISS_DAX_NIKKEI (-SP)'!AF359</f>
        <v>1</v>
      </c>
      <c r="V274" t="str">
        <f t="shared" si="159"/>
        <v/>
      </c>
      <c r="W274" t="str">
        <f t="shared" si="160"/>
        <v>BASE+SP</v>
      </c>
      <c r="X274" t="str">
        <f t="shared" si="161"/>
        <v/>
      </c>
      <c r="Y274" t="str">
        <f t="shared" si="162"/>
        <v/>
      </c>
      <c r="Z274" s="2" t="str">
        <f t="shared" si="163"/>
        <v>- NIKKEI</v>
      </c>
      <c r="AA274" s="2" t="str">
        <f t="shared" si="136"/>
        <v>- DAX</v>
      </c>
      <c r="AB274" s="2" t="str">
        <f t="shared" si="151"/>
        <v/>
      </c>
      <c r="AE274" t="str">
        <f t="shared" si="152"/>
        <v/>
      </c>
      <c r="AF274">
        <f t="shared" si="153"/>
        <v>0.5582155577624659</v>
      </c>
      <c r="AG274" t="str">
        <f t="shared" si="154"/>
        <v/>
      </c>
      <c r="AH274" t="str">
        <f t="shared" si="155"/>
        <v/>
      </c>
      <c r="AI274">
        <f t="shared" si="156"/>
        <v>0.56363546497353789</v>
      </c>
      <c r="AJ274">
        <f t="shared" si="157"/>
        <v>0.57376278176253248</v>
      </c>
      <c r="AK274" t="str">
        <f t="shared" si="158"/>
        <v/>
      </c>
      <c r="AM274" t="str">
        <f t="shared" si="164"/>
        <v/>
      </c>
      <c r="AN274" t="str" cm="1">
        <f t="array" ref="AN274">IF(AM274="",_xlfn.IFS(AF274=MAX(AF274:AH274),"SP",AG274=MAX(AF274:AH274),"DAX",AH274=MAX(AF274:AH274),"NIKKEI",MAX(AF274:AH274)=0,""),"")</f>
        <v>SP</v>
      </c>
      <c r="AO274" t="str" cm="1">
        <f t="array" ref="AO274">IF(AM274="BASE","",IF(MAX(AF274:AH274)=0,_xlfn.IFS(AI274=MAX(AI274:AK274),"SP&amp;DAX",AJ274=MAX(AI274:AK274),"SP&amp;NIKKEI",AK274=MAX(AI274:AK274),"DAX&amp;NIKKEI"),""))</f>
        <v/>
      </c>
      <c r="AQ274" s="3">
        <f t="shared" si="165"/>
        <v>42139</v>
      </c>
      <c r="AR274" cm="1">
        <f t="array" ref="AR274">IF(AM274="BASE",AE274,_xlfn.IFS(AN274="DAX",AG274,AN274="NIKKEI",AH274,AN274="SP",AF274,AN274="",MAX(AI274:AK274)))</f>
        <v>0.5582155577624659</v>
      </c>
      <c r="AS274" s="4">
        <f t="shared" si="137"/>
        <v>0.61395322079462011</v>
      </c>
      <c r="AT274" s="4">
        <f t="shared" si="138"/>
        <v>0.69991598835852487</v>
      </c>
      <c r="AU274" s="4">
        <f t="shared" si="139"/>
        <v>1.0670258308100233E-3</v>
      </c>
      <c r="AV274" s="4">
        <f t="shared" si="140"/>
        <v>8.7443283029437543E-4</v>
      </c>
      <c r="AW274" s="4">
        <f t="shared" si="141"/>
        <v>1.2202490504054062</v>
      </c>
      <c r="AX274" s="4">
        <f t="shared" si="142"/>
        <v>1.041720471756629E-2</v>
      </c>
      <c r="AY274" s="4">
        <f t="shared" si="143"/>
        <v>1.1144112332837006E-2</v>
      </c>
      <c r="AZ274" s="4">
        <f t="shared" si="144"/>
        <v>-8.2519994465451685</v>
      </c>
      <c r="BA274" s="6" t="str">
        <f t="shared" si="145"/>
        <v>WEAKEN</v>
      </c>
      <c r="BB274" s="4">
        <f t="shared" si="146"/>
        <v>0</v>
      </c>
      <c r="BC274" s="4">
        <f t="shared" si="147"/>
        <v>0.60295548643614738</v>
      </c>
      <c r="BD274" s="4">
        <f t="shared" si="148"/>
        <v>0.77882552653643133</v>
      </c>
      <c r="BE274" s="4" t="str">
        <f t="shared" si="166"/>
        <v/>
      </c>
      <c r="BF274" s="4" t="str">
        <f t="shared" si="167"/>
        <v/>
      </c>
      <c r="BG274" s="4">
        <f t="shared" si="168"/>
        <v>0.3</v>
      </c>
      <c r="BH274" s="4" t="str">
        <f t="shared" si="169"/>
        <v/>
      </c>
      <c r="BI274" s="4" t="str">
        <f t="shared" si="170"/>
        <v/>
      </c>
      <c r="BJ274" s="4" t="str">
        <f t="shared" si="171"/>
        <v/>
      </c>
      <c r="BK274" s="4" t="str">
        <f t="shared" si="172"/>
        <v/>
      </c>
      <c r="BS274" s="3" t="str">
        <f t="shared" si="149"/>
        <v/>
      </c>
      <c r="BT274" s="5">
        <f t="shared" si="150"/>
        <v>-8.5962767563904752E-2</v>
      </c>
      <c r="BU274" s="3"/>
    </row>
    <row r="275" spans="1:73" x14ac:dyDescent="0.2">
      <c r="A275" s="1">
        <v>42142</v>
      </c>
      <c r="C275">
        <v>0.46948855573851395</v>
      </c>
      <c r="D275">
        <v>0.55366168316562292</v>
      </c>
      <c r="E275">
        <v>0.47443959455133861</v>
      </c>
      <c r="F275">
        <v>0.47862833564420876</v>
      </c>
      <c r="G275">
        <v>0.55976479909715826</v>
      </c>
      <c r="H275">
        <v>0.56847185333213424</v>
      </c>
      <c r="I275">
        <v>0.48167770137126753</v>
      </c>
      <c r="J275">
        <v>0.57193776035546973</v>
      </c>
      <c r="M275">
        <f>'[1]CAC_SWISS (-SP-NIKKEI-DAX)'!AC360</f>
        <v>1</v>
      </c>
      <c r="N275">
        <f>'[1]CAC_SWISS_SP (-NIKKEI-DAX)'!AD360</f>
        <v>0</v>
      </c>
      <c r="O275">
        <f>'[1]CAC_SWISS_DAX (-SP-NIKKEI)'!AD360</f>
        <v>1</v>
      </c>
      <c r="P275">
        <f>'[1]CAC_SWISS_NIKKEI (-SP-DAX)'!AD360</f>
        <v>1</v>
      </c>
      <c r="Q275">
        <f>'[1]CAC_SWISS_DAX_SP (-NIKKEI)'!AF360</f>
        <v>0</v>
      </c>
      <c r="R275">
        <f>'[1]CAC_SWISS_SP_NIKKEI (-DAX)'!AF360</f>
        <v>0</v>
      </c>
      <c r="S275">
        <f>'[1]CAC_SWISS_DAX_NIKKEI (-SP)'!AF360</f>
        <v>1</v>
      </c>
      <c r="V275" t="str">
        <f t="shared" si="159"/>
        <v/>
      </c>
      <c r="W275" t="str">
        <f t="shared" si="160"/>
        <v>BASE+SP</v>
      </c>
      <c r="X275" t="str">
        <f t="shared" si="161"/>
        <v/>
      </c>
      <c r="Y275" t="str">
        <f t="shared" si="162"/>
        <v/>
      </c>
      <c r="Z275" s="2" t="str">
        <f t="shared" si="163"/>
        <v>- NIKKEI</v>
      </c>
      <c r="AA275" s="2" t="str">
        <f t="shared" si="136"/>
        <v>- DAX</v>
      </c>
      <c r="AB275" s="2" t="str">
        <f t="shared" si="151"/>
        <v/>
      </c>
      <c r="AE275" t="str">
        <f t="shared" si="152"/>
        <v/>
      </c>
      <c r="AF275">
        <f t="shared" si="153"/>
        <v>0.55366168316562292</v>
      </c>
      <c r="AG275" t="str">
        <f t="shared" si="154"/>
        <v/>
      </c>
      <c r="AH275" t="str">
        <f t="shared" si="155"/>
        <v/>
      </c>
      <c r="AI275">
        <f t="shared" si="156"/>
        <v>0.55976479909715826</v>
      </c>
      <c r="AJ275">
        <f t="shared" si="157"/>
        <v>0.56847185333213424</v>
      </c>
      <c r="AK275" t="str">
        <f t="shared" si="158"/>
        <v/>
      </c>
      <c r="AM275" t="str">
        <f t="shared" si="164"/>
        <v/>
      </c>
      <c r="AN275" t="str" cm="1">
        <f t="array" ref="AN275">IF(AM275="",_xlfn.IFS(AF275=MAX(AF275:AH275),"SP",AG275=MAX(AF275:AH275),"DAX",AH275=MAX(AF275:AH275),"NIKKEI",MAX(AF275:AH275)=0,""),"")</f>
        <v>SP</v>
      </c>
      <c r="AO275" t="str" cm="1">
        <f t="array" ref="AO275">IF(AM275="BASE","",IF(MAX(AF275:AH275)=0,_xlfn.IFS(AI275=MAX(AI275:AK275),"SP&amp;DAX",AJ275=MAX(AI275:AK275),"SP&amp;NIKKEI",AK275=MAX(AI275:AK275),"DAX&amp;NIKKEI"),""))</f>
        <v/>
      </c>
      <c r="AQ275" s="3">
        <f t="shared" si="165"/>
        <v>42142</v>
      </c>
      <c r="AR275" cm="1">
        <f t="array" ref="AR275">IF(AM275="BASE",AE275,_xlfn.IFS(AN275="DAX",AG275,AN275="NIKKEI",AH275,AN275="SP",AF275,AN275="",MAX(AI275:AK275)))</f>
        <v>0.55366168316562292</v>
      </c>
      <c r="AS275" s="4">
        <f t="shared" si="137"/>
        <v>0.60303819639458234</v>
      </c>
      <c r="AT275" s="4">
        <f t="shared" si="138"/>
        <v>0.69848437762540816</v>
      </c>
      <c r="AU275" s="4">
        <f t="shared" si="139"/>
        <v>1.0733056913488834E-3</v>
      </c>
      <c r="AV275" s="4">
        <f t="shared" si="140"/>
        <v>8.7617994319330367E-4</v>
      </c>
      <c r="AW275" s="4">
        <f t="shared" si="141"/>
        <v>1.2249831780411911</v>
      </c>
      <c r="AX275" s="4">
        <f t="shared" si="142"/>
        <v>1.0431309149030392E-2</v>
      </c>
      <c r="AY275" s="4">
        <f t="shared" si="143"/>
        <v>1.1173816178851092E-2</v>
      </c>
      <c r="AZ275" s="4">
        <f t="shared" si="144"/>
        <v>-9.1499714817384845</v>
      </c>
      <c r="BA275" s="6" t="str">
        <f t="shared" si="145"/>
        <v>WEAKEN</v>
      </c>
      <c r="BB275" s="4">
        <f t="shared" si="146"/>
        <v>0</v>
      </c>
      <c r="BC275" s="4">
        <f t="shared" si="147"/>
        <v>0.60295548643614738</v>
      </c>
      <c r="BD275" s="4">
        <f t="shared" si="148"/>
        <v>0.77882552653643133</v>
      </c>
      <c r="BE275" s="4" t="str">
        <f t="shared" si="166"/>
        <v/>
      </c>
      <c r="BF275" s="4" t="str">
        <f t="shared" si="167"/>
        <v/>
      </c>
      <c r="BG275" s="4">
        <f t="shared" si="168"/>
        <v>0.3</v>
      </c>
      <c r="BH275" s="4" t="str">
        <f t="shared" si="169"/>
        <v/>
      </c>
      <c r="BI275" s="4" t="str">
        <f t="shared" si="170"/>
        <v/>
      </c>
      <c r="BJ275" s="4" t="str">
        <f t="shared" si="171"/>
        <v/>
      </c>
      <c r="BK275" s="4" t="str">
        <f t="shared" si="172"/>
        <v/>
      </c>
      <c r="BS275" s="3" t="str">
        <f t="shared" si="149"/>
        <v/>
      </c>
      <c r="BT275" s="5">
        <f t="shared" si="150"/>
        <v>-9.5446181230825822E-2</v>
      </c>
      <c r="BU275" s="3"/>
    </row>
    <row r="276" spans="1:73" x14ac:dyDescent="0.2">
      <c r="A276" s="1">
        <v>42143</v>
      </c>
      <c r="C276">
        <v>0.45783200632858467</v>
      </c>
      <c r="D276">
        <v>0.5494905489835652</v>
      </c>
      <c r="E276">
        <v>0.46265482667599667</v>
      </c>
      <c r="F276">
        <v>0.46650795452366972</v>
      </c>
      <c r="G276">
        <v>0.55567229082333836</v>
      </c>
      <c r="H276">
        <v>0.56474302657465247</v>
      </c>
      <c r="I276">
        <v>0.46952227242009981</v>
      </c>
      <c r="J276">
        <v>0.56827122578876488</v>
      </c>
      <c r="M276">
        <f>'[1]CAC_SWISS (-SP-NIKKEI-DAX)'!AC361</f>
        <v>1</v>
      </c>
      <c r="N276">
        <f>'[1]CAC_SWISS_SP (-NIKKEI-DAX)'!AD361</f>
        <v>0</v>
      </c>
      <c r="O276">
        <f>'[1]CAC_SWISS_DAX (-SP-NIKKEI)'!AD361</f>
        <v>1</v>
      </c>
      <c r="P276">
        <f>'[1]CAC_SWISS_NIKKEI (-SP-DAX)'!AD361</f>
        <v>1</v>
      </c>
      <c r="Q276">
        <f>'[1]CAC_SWISS_DAX_SP (-NIKKEI)'!AF361</f>
        <v>0</v>
      </c>
      <c r="R276">
        <f>'[1]CAC_SWISS_SP_NIKKEI (-DAX)'!AF361</f>
        <v>0</v>
      </c>
      <c r="S276">
        <f>'[1]CAC_SWISS_DAX_NIKKEI (-SP)'!AF361</f>
        <v>1</v>
      </c>
      <c r="V276" t="str">
        <f t="shared" si="159"/>
        <v/>
      </c>
      <c r="W276" t="str">
        <f t="shared" si="160"/>
        <v>BASE+SP</v>
      </c>
      <c r="X276" t="str">
        <f t="shared" si="161"/>
        <v/>
      </c>
      <c r="Y276" t="str">
        <f t="shared" si="162"/>
        <v/>
      </c>
      <c r="Z276" s="2" t="str">
        <f t="shared" si="163"/>
        <v>- NIKKEI</v>
      </c>
      <c r="AA276" s="2" t="str">
        <f t="shared" si="136"/>
        <v>- DAX</v>
      </c>
      <c r="AB276" s="2" t="str">
        <f t="shared" si="151"/>
        <v/>
      </c>
      <c r="AE276" t="str">
        <f t="shared" si="152"/>
        <v/>
      </c>
      <c r="AF276">
        <f t="shared" si="153"/>
        <v>0.5494905489835652</v>
      </c>
      <c r="AG276" t="str">
        <f t="shared" si="154"/>
        <v/>
      </c>
      <c r="AH276" t="str">
        <f t="shared" si="155"/>
        <v/>
      </c>
      <c r="AI276">
        <f t="shared" si="156"/>
        <v>0.55567229082333836</v>
      </c>
      <c r="AJ276">
        <f t="shared" si="157"/>
        <v>0.56474302657465247</v>
      </c>
      <c r="AK276" t="str">
        <f t="shared" si="158"/>
        <v/>
      </c>
      <c r="AM276" t="str">
        <f t="shared" si="164"/>
        <v/>
      </c>
      <c r="AN276" t="str" cm="1">
        <f t="array" ref="AN276">IF(AM276="",_xlfn.IFS(AF276=MAX(AF276:AH276),"SP",AG276=MAX(AF276:AH276),"DAX",AH276=MAX(AF276:AH276),"NIKKEI",MAX(AF276:AH276)=0,""),"")</f>
        <v>SP</v>
      </c>
      <c r="AO276" t="str" cm="1">
        <f t="array" ref="AO276">IF(AM276="BASE","",IF(MAX(AF276:AH276)=0,_xlfn.IFS(AI276=MAX(AI276:AK276),"SP&amp;DAX",AJ276=MAX(AI276:AK276),"SP&amp;NIKKEI",AK276=MAX(AI276:AK276),"DAX&amp;NIKKEI"),""))</f>
        <v/>
      </c>
      <c r="AQ276" s="3">
        <f t="shared" si="165"/>
        <v>42143</v>
      </c>
      <c r="AR276" cm="1">
        <f t="array" ref="AR276">IF(AM276="BASE",AE276,_xlfn.IFS(AN276="DAX",AG276,AN276="NIKKEI",AH276,AN276="SP",AF276,AN276="",MAX(AI276:AK276)))</f>
        <v>0.5494905489835652</v>
      </c>
      <c r="AS276" s="4">
        <f t="shared" si="137"/>
        <v>0.59423911878612012</v>
      </c>
      <c r="AT276" s="4">
        <f t="shared" si="138"/>
        <v>0.69656353012237626</v>
      </c>
      <c r="AU276" s="4">
        <f t="shared" si="139"/>
        <v>1.1740594427745226E-3</v>
      </c>
      <c r="AV276" s="4">
        <f t="shared" si="140"/>
        <v>9.2330515823272057E-4</v>
      </c>
      <c r="AW276" s="4">
        <f t="shared" si="141"/>
        <v>1.2715833246526702</v>
      </c>
      <c r="AX276" s="4">
        <f t="shared" si="142"/>
        <v>1.0745503091995469E-2</v>
      </c>
      <c r="AY276" s="4">
        <f t="shared" si="143"/>
        <v>1.1656416578095803E-2</v>
      </c>
      <c r="AZ276" s="4">
        <f t="shared" si="144"/>
        <v>-9.5225333295450412</v>
      </c>
      <c r="BA276" s="6" t="str">
        <f t="shared" si="145"/>
        <v>WEAKEN</v>
      </c>
      <c r="BB276" s="4">
        <f t="shared" si="146"/>
        <v>0</v>
      </c>
      <c r="BC276" s="4">
        <f t="shared" si="147"/>
        <v>0.60295548643614738</v>
      </c>
      <c r="BD276" s="4">
        <f t="shared" si="148"/>
        <v>0.77882552653643133</v>
      </c>
      <c r="BE276" s="4" t="str">
        <f t="shared" si="166"/>
        <v/>
      </c>
      <c r="BF276" s="4" t="str">
        <f t="shared" si="167"/>
        <v/>
      </c>
      <c r="BG276" s="4">
        <f t="shared" si="168"/>
        <v>0.3</v>
      </c>
      <c r="BH276" s="4" t="str">
        <f t="shared" si="169"/>
        <v/>
      </c>
      <c r="BI276" s="4" t="str">
        <f t="shared" si="170"/>
        <v/>
      </c>
      <c r="BJ276" s="4" t="str">
        <f t="shared" si="171"/>
        <v/>
      </c>
      <c r="BK276" s="4" t="str">
        <f t="shared" si="172"/>
        <v/>
      </c>
      <c r="BS276" s="3" t="str">
        <f t="shared" si="149"/>
        <v/>
      </c>
      <c r="BT276" s="5">
        <f t="shared" si="150"/>
        <v>-0.10232441133625614</v>
      </c>
      <c r="BU276" s="3"/>
    </row>
    <row r="277" spans="1:73" x14ac:dyDescent="0.2">
      <c r="A277" s="1">
        <v>42144</v>
      </c>
      <c r="C277">
        <v>0.45566226816185723</v>
      </c>
      <c r="D277">
        <v>0.54747092822951204</v>
      </c>
      <c r="E277">
        <v>0.46105549529477419</v>
      </c>
      <c r="F277">
        <v>0.46554307724442939</v>
      </c>
      <c r="G277">
        <v>0.55399143622514369</v>
      </c>
      <c r="H277">
        <v>0.56392320545948205</v>
      </c>
      <c r="I277">
        <v>0.46946141959914489</v>
      </c>
      <c r="J277">
        <v>0.56839598605511532</v>
      </c>
      <c r="M277">
        <f>'[1]CAC_SWISS (-SP-NIKKEI-DAX)'!AC362</f>
        <v>1</v>
      </c>
      <c r="N277">
        <f>'[1]CAC_SWISS_SP (-NIKKEI-DAX)'!AD362</f>
        <v>0</v>
      </c>
      <c r="O277">
        <f>'[1]CAC_SWISS_DAX (-SP-NIKKEI)'!AD362</f>
        <v>1</v>
      </c>
      <c r="P277">
        <f>'[1]CAC_SWISS_NIKKEI (-SP-DAX)'!AD362</f>
        <v>1</v>
      </c>
      <c r="Q277">
        <f>'[1]CAC_SWISS_DAX_SP (-NIKKEI)'!AF362</f>
        <v>0</v>
      </c>
      <c r="R277">
        <f>'[1]CAC_SWISS_SP_NIKKEI (-DAX)'!AF362</f>
        <v>0</v>
      </c>
      <c r="S277">
        <f>'[1]CAC_SWISS_DAX_NIKKEI (-SP)'!AF362</f>
        <v>1</v>
      </c>
      <c r="V277" t="str">
        <f t="shared" si="159"/>
        <v/>
      </c>
      <c r="W277" t="str">
        <f t="shared" si="160"/>
        <v>BASE+SP</v>
      </c>
      <c r="X277" t="str">
        <f t="shared" si="161"/>
        <v/>
      </c>
      <c r="Y277" t="str">
        <f t="shared" si="162"/>
        <v/>
      </c>
      <c r="Z277" s="2" t="str">
        <f t="shared" si="163"/>
        <v>- NIKKEI</v>
      </c>
      <c r="AA277" s="2" t="str">
        <f t="shared" si="136"/>
        <v>- DAX</v>
      </c>
      <c r="AB277" s="2" t="str">
        <f t="shared" si="151"/>
        <v/>
      </c>
      <c r="AE277" t="str">
        <f t="shared" si="152"/>
        <v/>
      </c>
      <c r="AF277">
        <f t="shared" si="153"/>
        <v>0.54747092822951204</v>
      </c>
      <c r="AG277" t="str">
        <f t="shared" si="154"/>
        <v/>
      </c>
      <c r="AH277" t="str">
        <f t="shared" si="155"/>
        <v/>
      </c>
      <c r="AI277">
        <f t="shared" si="156"/>
        <v>0.55399143622514369</v>
      </c>
      <c r="AJ277">
        <f t="shared" si="157"/>
        <v>0.56392320545948205</v>
      </c>
      <c r="AK277" t="str">
        <f t="shared" si="158"/>
        <v/>
      </c>
      <c r="AM277" t="str">
        <f t="shared" si="164"/>
        <v/>
      </c>
      <c r="AN277" t="str" cm="1">
        <f t="array" ref="AN277">IF(AM277="",_xlfn.IFS(AF277=MAX(AF277:AH277),"SP",AG277=MAX(AF277:AH277),"DAX",AH277=MAX(AF277:AH277),"NIKKEI",MAX(AF277:AH277)=0,""),"")</f>
        <v>SP</v>
      </c>
      <c r="AO277" t="str" cm="1">
        <f t="array" ref="AO277">IF(AM277="BASE","",IF(MAX(AF277:AH277)=0,_xlfn.IFS(AI277=MAX(AI277:AK277),"SP&amp;DAX",AJ277=MAX(AI277:AK277),"SP&amp;NIKKEI",AK277=MAX(AI277:AK277),"DAX&amp;NIKKEI"),""))</f>
        <v/>
      </c>
      <c r="AQ277" s="3">
        <f t="shared" si="165"/>
        <v>42144</v>
      </c>
      <c r="AR277" cm="1">
        <f t="array" ref="AR277">IF(AM277="BASE",AE277,_xlfn.IFS(AN277="DAX",AG277,AN277="NIKKEI",AH277,AN277="SP",AF277,AN277="",MAX(AI277:AK277)))</f>
        <v>0.54747092822951204</v>
      </c>
      <c r="AS277" s="4">
        <f t="shared" si="137"/>
        <v>0.58562678225196729</v>
      </c>
      <c r="AT277" s="4">
        <f t="shared" si="138"/>
        <v>0.69453253338651066</v>
      </c>
      <c r="AU277" s="4">
        <f t="shared" si="139"/>
        <v>1.1625828271981395E-3</v>
      </c>
      <c r="AV277" s="4">
        <f t="shared" si="140"/>
        <v>9.6964015108524817E-4</v>
      </c>
      <c r="AW277" s="4">
        <f t="shared" si="141"/>
        <v>1.1989837940363182</v>
      </c>
      <c r="AX277" s="4">
        <f t="shared" si="142"/>
        <v>1.0952147909125697E-2</v>
      </c>
      <c r="AY277" s="4">
        <f t="shared" si="143"/>
        <v>1.1646934607076614E-2</v>
      </c>
      <c r="AZ277" s="4">
        <f t="shared" si="144"/>
        <v>-9.9437801642360437</v>
      </c>
      <c r="BA277" s="6" t="str">
        <f t="shared" si="145"/>
        <v>WEAKEN</v>
      </c>
      <c r="BB277" s="4">
        <f t="shared" si="146"/>
        <v>0</v>
      </c>
      <c r="BC277" s="4">
        <f t="shared" si="147"/>
        <v>0.60295548643614738</v>
      </c>
      <c r="BD277" s="4">
        <f t="shared" si="148"/>
        <v>0.77882552653643133</v>
      </c>
      <c r="BE277" s="4" t="str">
        <f t="shared" si="166"/>
        <v/>
      </c>
      <c r="BF277" s="4" t="str">
        <f t="shared" si="167"/>
        <v/>
      </c>
      <c r="BG277" s="4">
        <f t="shared" si="168"/>
        <v>0.3</v>
      </c>
      <c r="BH277" s="4" t="str">
        <f t="shared" si="169"/>
        <v/>
      </c>
      <c r="BI277" s="4" t="str">
        <f t="shared" si="170"/>
        <v/>
      </c>
      <c r="BJ277" s="4" t="str">
        <f t="shared" si="171"/>
        <v/>
      </c>
      <c r="BK277" s="4" t="str">
        <f t="shared" si="172"/>
        <v/>
      </c>
      <c r="BS277" s="3" t="str">
        <f t="shared" si="149"/>
        <v/>
      </c>
      <c r="BT277" s="5">
        <f t="shared" si="150"/>
        <v>-0.10890575113454337</v>
      </c>
      <c r="BU277" s="3"/>
    </row>
    <row r="278" spans="1:73" x14ac:dyDescent="0.2">
      <c r="A278" s="1">
        <v>42145</v>
      </c>
      <c r="C278">
        <v>0.47346515732700589</v>
      </c>
      <c r="D278">
        <v>0.56504683710839565</v>
      </c>
      <c r="E278">
        <v>0.47625625198561877</v>
      </c>
      <c r="F278">
        <v>0.47951544926086892</v>
      </c>
      <c r="G278">
        <v>0.5687900613559983</v>
      </c>
      <c r="H278">
        <v>0.57680212177282053</v>
      </c>
      <c r="I278">
        <v>0.48156064961440653</v>
      </c>
      <c r="J278">
        <v>0.57937714195477308</v>
      </c>
      <c r="M278">
        <f>'[1]CAC_SWISS (-SP-NIKKEI-DAX)'!AC363</f>
        <v>1</v>
      </c>
      <c r="N278">
        <f>'[1]CAC_SWISS_SP (-NIKKEI-DAX)'!AD363</f>
        <v>0</v>
      </c>
      <c r="O278">
        <f>'[1]CAC_SWISS_DAX (-SP-NIKKEI)'!AD363</f>
        <v>1</v>
      </c>
      <c r="P278">
        <f>'[1]CAC_SWISS_NIKKEI (-SP-DAX)'!AD363</f>
        <v>1</v>
      </c>
      <c r="Q278">
        <f>'[1]CAC_SWISS_DAX_SP (-NIKKEI)'!AF363</f>
        <v>0</v>
      </c>
      <c r="R278">
        <f>'[1]CAC_SWISS_SP_NIKKEI (-DAX)'!AF363</f>
        <v>0</v>
      </c>
      <c r="S278">
        <f>'[1]CAC_SWISS_DAX_NIKKEI (-SP)'!AF363</f>
        <v>1</v>
      </c>
      <c r="V278" t="str">
        <f t="shared" si="159"/>
        <v/>
      </c>
      <c r="W278" t="str">
        <f t="shared" si="160"/>
        <v>BASE+SP</v>
      </c>
      <c r="X278" t="str">
        <f t="shared" si="161"/>
        <v/>
      </c>
      <c r="Y278" t="str">
        <f t="shared" si="162"/>
        <v/>
      </c>
      <c r="Z278" s="2" t="str">
        <f t="shared" si="163"/>
        <v>- NIKKEI</v>
      </c>
      <c r="AA278" s="2" t="str">
        <f t="shared" si="136"/>
        <v>- DAX</v>
      </c>
      <c r="AB278" s="2" t="str">
        <f t="shared" si="151"/>
        <v/>
      </c>
      <c r="AE278" t="str">
        <f t="shared" si="152"/>
        <v/>
      </c>
      <c r="AF278">
        <f t="shared" si="153"/>
        <v>0.56504683710839565</v>
      </c>
      <c r="AG278" t="str">
        <f t="shared" si="154"/>
        <v/>
      </c>
      <c r="AH278" t="str">
        <f t="shared" si="155"/>
        <v/>
      </c>
      <c r="AI278">
        <f t="shared" si="156"/>
        <v>0.5687900613559983</v>
      </c>
      <c r="AJ278">
        <f t="shared" si="157"/>
        <v>0.57680212177282053</v>
      </c>
      <c r="AK278" t="str">
        <f t="shared" si="158"/>
        <v/>
      </c>
      <c r="AM278" t="str">
        <f t="shared" si="164"/>
        <v/>
      </c>
      <c r="AN278" t="str" cm="1">
        <f t="array" ref="AN278">IF(AM278="",_xlfn.IFS(AF278=MAX(AF278:AH278),"SP",AG278=MAX(AF278:AH278),"DAX",AH278=MAX(AF278:AH278),"NIKKEI",MAX(AF278:AH278)=0,""),"")</f>
        <v>SP</v>
      </c>
      <c r="AO278" t="str" cm="1">
        <f t="array" ref="AO278">IF(AM278="BASE","",IF(MAX(AF278:AH278)=0,_xlfn.IFS(AI278=MAX(AI278:AK278),"SP&amp;DAX",AJ278=MAX(AI278:AK278),"SP&amp;NIKKEI",AK278=MAX(AI278:AK278),"DAX&amp;NIKKEI"),""))</f>
        <v/>
      </c>
      <c r="AQ278" s="3">
        <f t="shared" si="165"/>
        <v>42145</v>
      </c>
      <c r="AR278" cm="1">
        <f t="array" ref="AR278">IF(AM278="BASE",AE278,_xlfn.IFS(AN278="DAX",AG278,AN278="NIKKEI",AH278,AN278="SP",AF278,AN278="",MAX(AI278:AK278)))</f>
        <v>0.56504683710839565</v>
      </c>
      <c r="AS278" s="4">
        <f t="shared" si="137"/>
        <v>0.57901512155059753</v>
      </c>
      <c r="AT278" s="4">
        <f t="shared" si="138"/>
        <v>0.69227463932341715</v>
      </c>
      <c r="AU278" s="4">
        <f t="shared" si="139"/>
        <v>9.3067238225791403E-4</v>
      </c>
      <c r="AV278" s="4">
        <f t="shared" si="140"/>
        <v>9.963330237992877E-4</v>
      </c>
      <c r="AW278" s="4">
        <f t="shared" si="141"/>
        <v>0.9340976962793105</v>
      </c>
      <c r="AX278" s="4">
        <f t="shared" si="142"/>
        <v>1.0878295658200005E-2</v>
      </c>
      <c r="AY278" s="4">
        <f t="shared" si="143"/>
        <v>1.0629858827932624E-2</v>
      </c>
      <c r="AZ278" s="4">
        <f t="shared" si="144"/>
        <v>-10.411513102003727</v>
      </c>
      <c r="BA278" s="6" t="str">
        <f t="shared" si="145"/>
        <v>WEAKEN</v>
      </c>
      <c r="BB278" s="4">
        <f t="shared" si="146"/>
        <v>0</v>
      </c>
      <c r="BC278" s="4">
        <f t="shared" si="147"/>
        <v>0.60295548643614738</v>
      </c>
      <c r="BD278" s="4">
        <f t="shared" si="148"/>
        <v>0.77882552653643133</v>
      </c>
      <c r="BE278" s="4" t="str">
        <f t="shared" si="166"/>
        <v/>
      </c>
      <c r="BF278" s="4" t="str">
        <f t="shared" si="167"/>
        <v/>
      </c>
      <c r="BG278" s="4">
        <f t="shared" si="168"/>
        <v>0.3</v>
      </c>
      <c r="BH278" s="4" t="str">
        <f t="shared" si="169"/>
        <v/>
      </c>
      <c r="BI278" s="4" t="str">
        <f t="shared" si="170"/>
        <v/>
      </c>
      <c r="BJ278" s="4" t="str">
        <f t="shared" si="171"/>
        <v/>
      </c>
      <c r="BK278" s="4" t="str">
        <f t="shared" si="172"/>
        <v/>
      </c>
      <c r="BS278" s="3" t="str">
        <f t="shared" si="149"/>
        <v/>
      </c>
      <c r="BT278" s="5">
        <f t="shared" si="150"/>
        <v>-0.11325951777281962</v>
      </c>
      <c r="BU278" s="3"/>
    </row>
    <row r="279" spans="1:73" x14ac:dyDescent="0.2">
      <c r="A279" s="1">
        <v>42146</v>
      </c>
      <c r="C279">
        <v>0.46421766302896056</v>
      </c>
      <c r="D279">
        <v>0.55246078623916084</v>
      </c>
      <c r="E279">
        <v>0.4668800068492453</v>
      </c>
      <c r="F279">
        <v>0.46977919776261579</v>
      </c>
      <c r="G279">
        <v>0.55668306938203316</v>
      </c>
      <c r="H279">
        <v>0.56475938367166623</v>
      </c>
      <c r="I279">
        <v>0.47177459462392052</v>
      </c>
      <c r="J279">
        <v>0.56779681785047775</v>
      </c>
      <c r="M279">
        <f>'[1]CAC_SWISS (-SP-NIKKEI-DAX)'!AC364</f>
        <v>1</v>
      </c>
      <c r="N279">
        <f>'[1]CAC_SWISS_SP (-NIKKEI-DAX)'!AD364</f>
        <v>0</v>
      </c>
      <c r="O279">
        <f>'[1]CAC_SWISS_DAX (-SP-NIKKEI)'!AD364</f>
        <v>1</v>
      </c>
      <c r="P279">
        <f>'[1]CAC_SWISS_NIKKEI (-SP-DAX)'!AD364</f>
        <v>1</v>
      </c>
      <c r="Q279">
        <f>'[1]CAC_SWISS_DAX_SP (-NIKKEI)'!AF364</f>
        <v>0</v>
      </c>
      <c r="R279">
        <f>'[1]CAC_SWISS_SP_NIKKEI (-DAX)'!AF364</f>
        <v>0</v>
      </c>
      <c r="S279">
        <f>'[1]CAC_SWISS_DAX_NIKKEI (-SP)'!AF364</f>
        <v>1</v>
      </c>
      <c r="V279" t="str">
        <f t="shared" si="159"/>
        <v/>
      </c>
      <c r="W279" t="str">
        <f t="shared" si="160"/>
        <v>BASE+SP</v>
      </c>
      <c r="X279" t="str">
        <f t="shared" si="161"/>
        <v/>
      </c>
      <c r="Y279" t="str">
        <f t="shared" si="162"/>
        <v/>
      </c>
      <c r="Z279" s="2" t="str">
        <f t="shared" si="163"/>
        <v>- NIKKEI</v>
      </c>
      <c r="AA279" s="2" t="str">
        <f t="shared" si="136"/>
        <v>- DAX</v>
      </c>
      <c r="AB279" s="2" t="str">
        <f t="shared" si="151"/>
        <v/>
      </c>
      <c r="AE279" t="str">
        <f t="shared" si="152"/>
        <v/>
      </c>
      <c r="AF279">
        <f t="shared" si="153"/>
        <v>0.55246078623916084</v>
      </c>
      <c r="AG279" t="str">
        <f t="shared" si="154"/>
        <v/>
      </c>
      <c r="AH279" t="str">
        <f t="shared" si="155"/>
        <v/>
      </c>
      <c r="AI279">
        <f t="shared" si="156"/>
        <v>0.55668306938203316</v>
      </c>
      <c r="AJ279">
        <f t="shared" si="157"/>
        <v>0.56475938367166623</v>
      </c>
      <c r="AK279" t="str">
        <f t="shared" si="158"/>
        <v/>
      </c>
      <c r="AM279" t="str">
        <f t="shared" si="164"/>
        <v/>
      </c>
      <c r="AN279" t="str" cm="1">
        <f t="array" ref="AN279">IF(AM279="",_xlfn.IFS(AF279=MAX(AF279:AH279),"SP",AG279=MAX(AF279:AH279),"DAX",AH279=MAX(AF279:AH279),"NIKKEI",MAX(AF279:AH279)=0,""),"")</f>
        <v>SP</v>
      </c>
      <c r="AO279" t="str" cm="1">
        <f t="array" ref="AO279">IF(AM279="BASE","",IF(MAX(AF279:AH279)=0,_xlfn.IFS(AI279=MAX(AI279:AK279),"SP&amp;DAX",AJ279=MAX(AI279:AK279),"SP&amp;NIKKEI",AK279=MAX(AI279:AK279),"DAX&amp;NIKKEI"),""))</f>
        <v/>
      </c>
      <c r="AQ279" s="3">
        <f t="shared" si="165"/>
        <v>42146</v>
      </c>
      <c r="AR279" cm="1">
        <f t="array" ref="AR279">IF(AM279="BASE",AE279,_xlfn.IFS(AN279="DAX",AG279,AN279="NIKKEI",AH279,AN279="SP",AF279,AN279="",MAX(AI279:AK279)))</f>
        <v>0.55246078623916084</v>
      </c>
      <c r="AS279" s="4">
        <f t="shared" si="137"/>
        <v>0.57231388875497591</v>
      </c>
      <c r="AT279" s="4">
        <f t="shared" si="138"/>
        <v>0.68984387140596093</v>
      </c>
      <c r="AU279" s="4">
        <f t="shared" si="139"/>
        <v>7.7725219838857616E-4</v>
      </c>
      <c r="AV279" s="4">
        <f t="shared" si="140"/>
        <v>1.0499931841574368E-3</v>
      </c>
      <c r="AW279" s="4">
        <f t="shared" si="141"/>
        <v>0.74024499407801325</v>
      </c>
      <c r="AX279" s="4">
        <f t="shared" si="142"/>
        <v>1.0996388354666485E-2</v>
      </c>
      <c r="AY279" s="4">
        <f t="shared" si="143"/>
        <v>9.936049694018562E-3</v>
      </c>
      <c r="AZ279" s="4">
        <f t="shared" si="144"/>
        <v>-10.688053100735514</v>
      </c>
      <c r="BA279" s="6" t="str">
        <f t="shared" si="145"/>
        <v>WEAKEN</v>
      </c>
      <c r="BB279" s="4">
        <f t="shared" si="146"/>
        <v>0</v>
      </c>
      <c r="BC279" s="4">
        <f t="shared" si="147"/>
        <v>0.60295548643614738</v>
      </c>
      <c r="BD279" s="4">
        <f t="shared" si="148"/>
        <v>0.77882552653643133</v>
      </c>
      <c r="BE279" s="4" t="str">
        <f t="shared" si="166"/>
        <v/>
      </c>
      <c r="BF279" s="4" t="str">
        <f t="shared" si="167"/>
        <v/>
      </c>
      <c r="BG279" s="4">
        <f t="shared" si="168"/>
        <v>0.3</v>
      </c>
      <c r="BH279" s="4" t="str">
        <f t="shared" si="169"/>
        <v/>
      </c>
      <c r="BI279" s="4" t="str">
        <f t="shared" si="170"/>
        <v/>
      </c>
      <c r="BJ279" s="4" t="str">
        <f t="shared" si="171"/>
        <v/>
      </c>
      <c r="BK279" s="4" t="str">
        <f t="shared" si="172"/>
        <v/>
      </c>
      <c r="BS279" s="3" t="str">
        <f t="shared" si="149"/>
        <v/>
      </c>
      <c r="BT279" s="5">
        <f t="shared" si="150"/>
        <v>-0.11752998265098502</v>
      </c>
      <c r="BU279" s="3"/>
    </row>
    <row r="280" spans="1:73" x14ac:dyDescent="0.2">
      <c r="A280" s="1">
        <v>42149</v>
      </c>
      <c r="C280">
        <v>0.46763137971939167</v>
      </c>
      <c r="D280">
        <v>0.54970031822984222</v>
      </c>
      <c r="E280">
        <v>0.47008128692537327</v>
      </c>
      <c r="F280">
        <v>0.4741791720269577</v>
      </c>
      <c r="G280">
        <v>0.55347933272268113</v>
      </c>
      <c r="H280">
        <v>0.56259759822600197</v>
      </c>
      <c r="I280">
        <v>0.47601030596642319</v>
      </c>
      <c r="J280">
        <v>0.56535182765256309</v>
      </c>
      <c r="M280">
        <f>'[1]CAC_SWISS (-SP-NIKKEI-DAX)'!AC365</f>
        <v>1</v>
      </c>
      <c r="N280">
        <f>'[1]CAC_SWISS_SP (-NIKKEI-DAX)'!AD365</f>
        <v>0</v>
      </c>
      <c r="O280">
        <f>'[1]CAC_SWISS_DAX (-SP-NIKKEI)'!AD365</f>
        <v>1</v>
      </c>
      <c r="P280">
        <f>'[1]CAC_SWISS_NIKKEI (-SP-DAX)'!AD365</f>
        <v>1</v>
      </c>
      <c r="Q280">
        <f>'[1]CAC_SWISS_DAX_SP (-NIKKEI)'!AF365</f>
        <v>0</v>
      </c>
      <c r="R280">
        <f>'[1]CAC_SWISS_SP_NIKKEI (-DAX)'!AF365</f>
        <v>0</v>
      </c>
      <c r="S280">
        <f>'[1]CAC_SWISS_DAX_NIKKEI (-SP)'!AF365</f>
        <v>1</v>
      </c>
      <c r="V280" t="str">
        <f t="shared" si="159"/>
        <v/>
      </c>
      <c r="W280" t="str">
        <f t="shared" si="160"/>
        <v>BASE+SP</v>
      </c>
      <c r="X280" t="str">
        <f t="shared" si="161"/>
        <v/>
      </c>
      <c r="Y280" t="str">
        <f t="shared" si="162"/>
        <v/>
      </c>
      <c r="Z280" s="2" t="str">
        <f t="shared" si="163"/>
        <v>- NIKKEI</v>
      </c>
      <c r="AA280" s="2" t="str">
        <f t="shared" si="136"/>
        <v>- DAX</v>
      </c>
      <c r="AB280" s="2" t="str">
        <f t="shared" si="151"/>
        <v/>
      </c>
      <c r="AE280" t="str">
        <f t="shared" si="152"/>
        <v/>
      </c>
      <c r="AF280">
        <f t="shared" si="153"/>
        <v>0.54970031822984222</v>
      </c>
      <c r="AG280" t="str">
        <f t="shared" si="154"/>
        <v/>
      </c>
      <c r="AH280" t="str">
        <f t="shared" si="155"/>
        <v/>
      </c>
      <c r="AI280">
        <f t="shared" si="156"/>
        <v>0.55347933272268113</v>
      </c>
      <c r="AJ280">
        <f t="shared" si="157"/>
        <v>0.56259759822600197</v>
      </c>
      <c r="AK280" t="str">
        <f t="shared" si="158"/>
        <v/>
      </c>
      <c r="AM280" t="str">
        <f t="shared" si="164"/>
        <v/>
      </c>
      <c r="AN280" t="str" cm="1">
        <f t="array" ref="AN280">IF(AM280="",_xlfn.IFS(AF280=MAX(AF280:AH280),"SP",AG280=MAX(AF280:AH280),"DAX",AH280=MAX(AF280:AH280),"NIKKEI",MAX(AF280:AH280)=0,""),"")</f>
        <v>SP</v>
      </c>
      <c r="AO280" t="str" cm="1">
        <f t="array" ref="AO280">IF(AM280="BASE","",IF(MAX(AF280:AH280)=0,_xlfn.IFS(AI280=MAX(AI280:AK280),"SP&amp;DAX",AJ280=MAX(AI280:AK280),"SP&amp;NIKKEI",AK280=MAX(AI280:AK280),"DAX&amp;NIKKEI"),""))</f>
        <v/>
      </c>
      <c r="AQ280" s="3">
        <f t="shared" si="165"/>
        <v>42149</v>
      </c>
      <c r="AR280" cm="1">
        <f t="array" ref="AR280">IF(AM280="BASE",AE280,_xlfn.IFS(AN280="DAX",AG280,AN280="NIKKEI",AH280,AN280="SP",AF280,AN280="",MAX(AI280:AK280)))</f>
        <v>0.54970031822984222</v>
      </c>
      <c r="AS280" s="4">
        <f t="shared" si="137"/>
        <v>0.56635902820130624</v>
      </c>
      <c r="AT280" s="4">
        <f t="shared" si="138"/>
        <v>0.68736039722261155</v>
      </c>
      <c r="AU280" s="4">
        <f t="shared" si="139"/>
        <v>6.4309365599450304E-4</v>
      </c>
      <c r="AV280" s="4">
        <f t="shared" si="140"/>
        <v>1.1375045092128474E-3</v>
      </c>
      <c r="AW280" s="4">
        <f t="shared" si="141"/>
        <v>0.56535481906750729</v>
      </c>
      <c r="AX280" s="4">
        <f t="shared" si="142"/>
        <v>1.1282476237316607E-2</v>
      </c>
      <c r="AY280" s="4">
        <f t="shared" si="143"/>
        <v>9.3305656732969432E-3</v>
      </c>
      <c r="AZ280" s="4">
        <f t="shared" si="144"/>
        <v>-10.724717382616349</v>
      </c>
      <c r="BA280" s="6" t="str">
        <f t="shared" si="145"/>
        <v>WEAKEN</v>
      </c>
      <c r="BB280" s="4">
        <f t="shared" si="146"/>
        <v>0</v>
      </c>
      <c r="BC280" s="4">
        <f t="shared" si="147"/>
        <v>0.60295548643614738</v>
      </c>
      <c r="BD280" s="4">
        <f t="shared" si="148"/>
        <v>0.77882552653643133</v>
      </c>
      <c r="BE280" s="4" t="str">
        <f t="shared" si="166"/>
        <v/>
      </c>
      <c r="BF280" s="4" t="str">
        <f t="shared" si="167"/>
        <v/>
      </c>
      <c r="BG280" s="4">
        <f t="shared" si="168"/>
        <v>0.3</v>
      </c>
      <c r="BH280" s="4" t="str">
        <f t="shared" si="169"/>
        <v/>
      </c>
      <c r="BI280" s="4" t="str">
        <f t="shared" si="170"/>
        <v/>
      </c>
      <c r="BJ280" s="4" t="str">
        <f t="shared" si="171"/>
        <v/>
      </c>
      <c r="BK280" s="4" t="str">
        <f t="shared" si="172"/>
        <v/>
      </c>
      <c r="BS280" s="3" t="str">
        <f t="shared" si="149"/>
        <v/>
      </c>
      <c r="BT280" s="5">
        <f t="shared" si="150"/>
        <v>-0.12100136902130532</v>
      </c>
      <c r="BU280" s="3"/>
    </row>
    <row r="281" spans="1:73" x14ac:dyDescent="0.2">
      <c r="A281" s="1">
        <v>42150</v>
      </c>
      <c r="C281">
        <v>0.47574688825042433</v>
      </c>
      <c r="D281">
        <v>0.56058060326827974</v>
      </c>
      <c r="E281">
        <v>0.47639883297741831</v>
      </c>
      <c r="F281">
        <v>0.48033188236651436</v>
      </c>
      <c r="G281">
        <v>0.56256746065566232</v>
      </c>
      <c r="H281">
        <v>0.57144080843517919</v>
      </c>
      <c r="I281">
        <v>0.48075577119172297</v>
      </c>
      <c r="J281">
        <v>0.57286402387221658</v>
      </c>
      <c r="M281">
        <f>'[1]CAC_SWISS (-SP-NIKKEI-DAX)'!AC366</f>
        <v>1</v>
      </c>
      <c r="N281">
        <f>'[1]CAC_SWISS_SP (-NIKKEI-DAX)'!AD366</f>
        <v>0</v>
      </c>
      <c r="O281">
        <f>'[1]CAC_SWISS_DAX (-SP-NIKKEI)'!AD366</f>
        <v>1</v>
      </c>
      <c r="P281">
        <f>'[1]CAC_SWISS_NIKKEI (-SP-DAX)'!AD366</f>
        <v>1</v>
      </c>
      <c r="Q281">
        <f>'[1]CAC_SWISS_DAX_SP (-NIKKEI)'!AF366</f>
        <v>0</v>
      </c>
      <c r="R281">
        <f>'[1]CAC_SWISS_SP_NIKKEI (-DAX)'!AF366</f>
        <v>0</v>
      </c>
      <c r="S281">
        <f>'[1]CAC_SWISS_DAX_NIKKEI (-SP)'!AF366</f>
        <v>1</v>
      </c>
      <c r="V281" t="str">
        <f t="shared" si="159"/>
        <v/>
      </c>
      <c r="W281" t="str">
        <f t="shared" si="160"/>
        <v>BASE+SP</v>
      </c>
      <c r="X281" t="str">
        <f t="shared" si="161"/>
        <v/>
      </c>
      <c r="Y281" t="str">
        <f t="shared" si="162"/>
        <v/>
      </c>
      <c r="Z281" s="2" t="str">
        <f t="shared" si="163"/>
        <v>- NIKKEI</v>
      </c>
      <c r="AA281" s="2" t="str">
        <f t="shared" si="136"/>
        <v>- DAX</v>
      </c>
      <c r="AB281" s="2" t="str">
        <f t="shared" si="151"/>
        <v/>
      </c>
      <c r="AE281" t="str">
        <f t="shared" si="152"/>
        <v/>
      </c>
      <c r="AF281">
        <f t="shared" si="153"/>
        <v>0.56058060326827974</v>
      </c>
      <c r="AG281" t="str">
        <f t="shared" si="154"/>
        <v/>
      </c>
      <c r="AH281" t="str">
        <f t="shared" si="155"/>
        <v/>
      </c>
      <c r="AI281">
        <f t="shared" si="156"/>
        <v>0.56256746065566232</v>
      </c>
      <c r="AJ281">
        <f t="shared" si="157"/>
        <v>0.57144080843517919</v>
      </c>
      <c r="AK281" t="str">
        <f t="shared" si="158"/>
        <v/>
      </c>
      <c r="AM281" t="str">
        <f t="shared" si="164"/>
        <v/>
      </c>
      <c r="AN281" t="str" cm="1">
        <f t="array" ref="AN281">IF(AM281="",_xlfn.IFS(AF281=MAX(AF281:AH281),"SP",AG281=MAX(AF281:AH281),"DAX",AH281=MAX(AF281:AH281),"NIKKEI",MAX(AF281:AH281)=0,""),"")</f>
        <v>SP</v>
      </c>
      <c r="AO281" t="str" cm="1">
        <f t="array" ref="AO281">IF(AM281="BASE","",IF(MAX(AF281:AH281)=0,_xlfn.IFS(AI281=MAX(AI281:AK281),"SP&amp;DAX",AJ281=MAX(AI281:AK281),"SP&amp;NIKKEI",AK281=MAX(AI281:AK281),"DAX&amp;NIKKEI"),""))</f>
        <v/>
      </c>
      <c r="AQ281" s="3">
        <f t="shared" si="165"/>
        <v>42150</v>
      </c>
      <c r="AR281" cm="1">
        <f t="array" ref="AR281">IF(AM281="BASE",AE281,_xlfn.IFS(AN281="DAX",AG281,AN281="NIKKEI",AH281,AN281="SP",AF281,AN281="",MAX(AI281:AK281)))</f>
        <v>0.56058060326827974</v>
      </c>
      <c r="AS281" s="4">
        <f t="shared" si="137"/>
        <v>0.56095882527624286</v>
      </c>
      <c r="AT281" s="4">
        <f t="shared" si="138"/>
        <v>0.68498304733450799</v>
      </c>
      <c r="AU281" s="4">
        <f t="shared" si="139"/>
        <v>3.560105743285877E-4</v>
      </c>
      <c r="AV281" s="4">
        <f t="shared" si="140"/>
        <v>1.1964790036370812E-3</v>
      </c>
      <c r="AW281" s="4">
        <f t="shared" si="141"/>
        <v>0.29754853469754133</v>
      </c>
      <c r="AX281" s="4">
        <f t="shared" si="142"/>
        <v>1.1310498603038068E-2</v>
      </c>
      <c r="AY281" s="4">
        <f t="shared" si="143"/>
        <v>7.7156099892102111E-3</v>
      </c>
      <c r="AZ281" s="4">
        <f t="shared" si="144"/>
        <v>-10.96540713288727</v>
      </c>
      <c r="BA281" s="6" t="str">
        <f t="shared" si="145"/>
        <v>WEAKEN</v>
      </c>
      <c r="BB281" s="4">
        <f t="shared" si="146"/>
        <v>0</v>
      </c>
      <c r="BC281" s="4">
        <f t="shared" si="147"/>
        <v>0.60295548643614738</v>
      </c>
      <c r="BD281" s="4">
        <f t="shared" si="148"/>
        <v>0.77882552653643133</v>
      </c>
      <c r="BE281" s="4" t="str">
        <f t="shared" si="166"/>
        <v/>
      </c>
      <c r="BF281" s="4" t="str">
        <f t="shared" si="167"/>
        <v/>
      </c>
      <c r="BG281" s="4">
        <f t="shared" si="168"/>
        <v>0.3</v>
      </c>
      <c r="BH281" s="4" t="str">
        <f t="shared" si="169"/>
        <v/>
      </c>
      <c r="BI281" s="4" t="str">
        <f t="shared" si="170"/>
        <v/>
      </c>
      <c r="BJ281" s="4" t="str">
        <f t="shared" si="171"/>
        <v/>
      </c>
      <c r="BK281" s="4" t="str">
        <f t="shared" si="172"/>
        <v/>
      </c>
      <c r="BS281" s="3" t="str">
        <f t="shared" si="149"/>
        <v/>
      </c>
      <c r="BT281" s="5">
        <f t="shared" si="150"/>
        <v>-0.12402422205826513</v>
      </c>
      <c r="BU281" s="3"/>
    </row>
    <row r="282" spans="1:73" x14ac:dyDescent="0.2">
      <c r="A282" s="1">
        <v>42151</v>
      </c>
      <c r="C282">
        <v>0.48946765838310002</v>
      </c>
      <c r="D282">
        <v>0.56979662832326317</v>
      </c>
      <c r="E282">
        <v>0.49054120520827138</v>
      </c>
      <c r="F282">
        <v>0.49436159355492049</v>
      </c>
      <c r="G282">
        <v>0.57189130428800283</v>
      </c>
      <c r="H282">
        <v>0.58030727980908203</v>
      </c>
      <c r="I282">
        <v>0.49517028671513463</v>
      </c>
      <c r="J282">
        <v>0.58189885223921534</v>
      </c>
      <c r="M282">
        <f>'[1]CAC_SWISS (-SP-NIKKEI-DAX)'!AC367</f>
        <v>1</v>
      </c>
      <c r="N282">
        <f>'[1]CAC_SWISS_SP (-NIKKEI-DAX)'!AD367</f>
        <v>0</v>
      </c>
      <c r="O282">
        <f>'[1]CAC_SWISS_DAX (-SP-NIKKEI)'!AD367</f>
        <v>1</v>
      </c>
      <c r="P282">
        <f>'[1]CAC_SWISS_NIKKEI (-SP-DAX)'!AD367</f>
        <v>1</v>
      </c>
      <c r="Q282">
        <f>'[1]CAC_SWISS_DAX_SP (-NIKKEI)'!AF367</f>
        <v>0</v>
      </c>
      <c r="R282">
        <f>'[1]CAC_SWISS_SP_NIKKEI (-DAX)'!AF367</f>
        <v>0</v>
      </c>
      <c r="S282">
        <f>'[1]CAC_SWISS_DAX_NIKKEI (-SP)'!AF367</f>
        <v>1</v>
      </c>
      <c r="V282" t="str">
        <f t="shared" si="159"/>
        <v/>
      </c>
      <c r="W282" t="str">
        <f t="shared" si="160"/>
        <v>BASE+SP</v>
      </c>
      <c r="X282" t="str">
        <f t="shared" si="161"/>
        <v/>
      </c>
      <c r="Y282" t="str">
        <f t="shared" si="162"/>
        <v/>
      </c>
      <c r="Z282" s="2" t="str">
        <f t="shared" si="163"/>
        <v>- NIKKEI</v>
      </c>
      <c r="AA282" s="2" t="str">
        <f t="shared" si="136"/>
        <v>- DAX</v>
      </c>
      <c r="AB282" s="2" t="str">
        <f t="shared" si="151"/>
        <v/>
      </c>
      <c r="AE282" t="str">
        <f t="shared" si="152"/>
        <v/>
      </c>
      <c r="AF282">
        <f t="shared" si="153"/>
        <v>0.56979662832326317</v>
      </c>
      <c r="AG282" t="str">
        <f t="shared" si="154"/>
        <v/>
      </c>
      <c r="AH282" t="str">
        <f t="shared" si="155"/>
        <v/>
      </c>
      <c r="AI282">
        <f t="shared" si="156"/>
        <v>0.57189130428800283</v>
      </c>
      <c r="AJ282">
        <f t="shared" si="157"/>
        <v>0.58030727980908203</v>
      </c>
      <c r="AK282" t="str">
        <f t="shared" si="158"/>
        <v/>
      </c>
      <c r="AM282" t="str">
        <f t="shared" si="164"/>
        <v/>
      </c>
      <c r="AN282" t="str" cm="1">
        <f t="array" ref="AN282">IF(AM282="",_xlfn.IFS(AF282=MAX(AF282:AH282),"SP",AG282=MAX(AF282:AH282),"DAX",AH282=MAX(AF282:AH282),"NIKKEI",MAX(AF282:AH282)=0,""),"")</f>
        <v>SP</v>
      </c>
      <c r="AO282" t="str" cm="1">
        <f t="array" ref="AO282">IF(AM282="BASE","",IF(MAX(AF282:AH282)=0,_xlfn.IFS(AI282=MAX(AI282:AK282),"SP&amp;DAX",AJ282=MAX(AI282:AK282),"SP&amp;NIKKEI",AK282=MAX(AI282:AK282),"DAX&amp;NIKKEI"),""))</f>
        <v/>
      </c>
      <c r="AQ282" s="3">
        <f t="shared" si="165"/>
        <v>42151</v>
      </c>
      <c r="AR282" cm="1">
        <f t="array" ref="AR282">IF(AM282="BASE",AE282,_xlfn.IFS(AN282="DAX",AG282,AN282="NIKKEI",AH282,AN282="SP",AF282,AN282="",MAX(AI282:AK282)))</f>
        <v>0.56979662832326317</v>
      </c>
      <c r="AS282" s="4">
        <f t="shared" si="137"/>
        <v>0.55672983335841597</v>
      </c>
      <c r="AT282" s="4">
        <f t="shared" si="138"/>
        <v>0.68251192264754978</v>
      </c>
      <c r="AU282" s="4">
        <f t="shared" si="139"/>
        <v>5.4368247255378618E-5</v>
      </c>
      <c r="AV282" s="4">
        <f t="shared" si="140"/>
        <v>1.2463191694707791E-3</v>
      </c>
      <c r="AW282" s="4">
        <f t="shared" si="141"/>
        <v>4.362305305667797E-2</v>
      </c>
      <c r="AX282" s="4">
        <f t="shared" si="142"/>
        <v>1.1285537299115357E-2</v>
      </c>
      <c r="AY282" s="4">
        <f t="shared" si="143"/>
        <v>5.5102820358810534E-3</v>
      </c>
      <c r="AZ282" s="4">
        <f t="shared" si="144"/>
        <v>-22.826796971567752</v>
      </c>
      <c r="BA282" s="6" t="str">
        <f t="shared" si="145"/>
        <v>WEAKEN</v>
      </c>
      <c r="BB282" s="4">
        <f t="shared" si="146"/>
        <v>0</v>
      </c>
      <c r="BC282" s="4">
        <f t="shared" si="147"/>
        <v>0.60295548643614738</v>
      </c>
      <c r="BD282" s="4">
        <f t="shared" si="148"/>
        <v>0.77882552653643133</v>
      </c>
      <c r="BE282" s="4" t="str">
        <f t="shared" si="166"/>
        <v/>
      </c>
      <c r="BF282" s="4" t="str">
        <f t="shared" si="167"/>
        <v/>
      </c>
      <c r="BG282" s="4">
        <f t="shared" si="168"/>
        <v>0.3</v>
      </c>
      <c r="BH282" s="4" t="str">
        <f t="shared" si="169"/>
        <v/>
      </c>
      <c r="BI282" s="4" t="str">
        <f t="shared" si="170"/>
        <v/>
      </c>
      <c r="BJ282" s="4" t="str">
        <f t="shared" si="171"/>
        <v/>
      </c>
      <c r="BK282" s="4" t="str">
        <f t="shared" si="172"/>
        <v/>
      </c>
      <c r="BS282" s="3" t="str">
        <f t="shared" si="149"/>
        <v/>
      </c>
      <c r="BT282" s="5">
        <f t="shared" si="150"/>
        <v>-0.12578208928913381</v>
      </c>
      <c r="BU282" s="3"/>
    </row>
    <row r="283" spans="1:73" x14ac:dyDescent="0.2">
      <c r="A283" s="1">
        <v>42152</v>
      </c>
      <c r="C283">
        <v>0.49273996164699618</v>
      </c>
      <c r="D283">
        <v>0.5877060039572396</v>
      </c>
      <c r="E283">
        <v>0.49564594916329024</v>
      </c>
      <c r="F283">
        <v>0.49651057699444512</v>
      </c>
      <c r="G283">
        <v>0.59474403556075095</v>
      </c>
      <c r="H283">
        <v>0.59609783959665108</v>
      </c>
      <c r="I283">
        <v>0.49887983529276803</v>
      </c>
      <c r="J283">
        <v>0.60200080792042432</v>
      </c>
      <c r="M283">
        <f>'[1]CAC_SWISS (-SP-NIKKEI-DAX)'!AC368</f>
        <v>1</v>
      </c>
      <c r="N283">
        <f>'[1]CAC_SWISS_SP (-NIKKEI-DAX)'!AD368</f>
        <v>0</v>
      </c>
      <c r="O283">
        <f>'[1]CAC_SWISS_DAX (-SP-NIKKEI)'!AD368</f>
        <v>1</v>
      </c>
      <c r="P283">
        <f>'[1]CAC_SWISS_NIKKEI (-SP-DAX)'!AD368</f>
        <v>1</v>
      </c>
      <c r="Q283">
        <f>'[1]CAC_SWISS_DAX_SP (-NIKKEI)'!AF368</f>
        <v>0</v>
      </c>
      <c r="R283">
        <f>'[1]CAC_SWISS_SP_NIKKEI (-DAX)'!AF368</f>
        <v>0</v>
      </c>
      <c r="S283">
        <f>'[1]CAC_SWISS_DAX_NIKKEI (-SP)'!AF368</f>
        <v>1</v>
      </c>
      <c r="V283" t="str">
        <f t="shared" si="159"/>
        <v/>
      </c>
      <c r="W283" t="str">
        <f t="shared" si="160"/>
        <v>BASE+SP</v>
      </c>
      <c r="X283" t="str">
        <f t="shared" si="161"/>
        <v/>
      </c>
      <c r="Y283" t="str">
        <f t="shared" si="162"/>
        <v/>
      </c>
      <c r="Z283" s="2" t="str">
        <f t="shared" si="163"/>
        <v>- NIKKEI</v>
      </c>
      <c r="AA283" s="2" t="str">
        <f t="shared" si="136"/>
        <v>- DAX</v>
      </c>
      <c r="AB283" s="2" t="str">
        <f t="shared" si="151"/>
        <v/>
      </c>
      <c r="AE283" t="str">
        <f t="shared" si="152"/>
        <v/>
      </c>
      <c r="AF283">
        <f t="shared" si="153"/>
        <v>0.5877060039572396</v>
      </c>
      <c r="AG283" t="str">
        <f t="shared" si="154"/>
        <v/>
      </c>
      <c r="AH283" t="str">
        <f t="shared" si="155"/>
        <v/>
      </c>
      <c r="AI283">
        <f t="shared" si="156"/>
        <v>0.59474403556075095</v>
      </c>
      <c r="AJ283">
        <f t="shared" si="157"/>
        <v>0.59609783959665108</v>
      </c>
      <c r="AK283" t="str">
        <f t="shared" si="158"/>
        <v/>
      </c>
      <c r="AM283" t="str">
        <f t="shared" si="164"/>
        <v/>
      </c>
      <c r="AN283" t="str" cm="1">
        <f t="array" ref="AN283">IF(AM283="",_xlfn.IFS(AF283=MAX(AF283:AH283),"SP",AG283=MAX(AF283:AH283),"DAX",AH283=MAX(AF283:AH283),"NIKKEI",MAX(AF283:AH283)=0,""),"")</f>
        <v>SP</v>
      </c>
      <c r="AO283" t="str" cm="1">
        <f t="array" ref="AO283">IF(AM283="BASE","",IF(MAX(AF283:AH283)=0,_xlfn.IFS(AI283=MAX(AI283:AK283),"SP&amp;DAX",AJ283=MAX(AI283:AK283),"SP&amp;NIKKEI",AK283=MAX(AI283:AK283),"DAX&amp;NIKKEI"),""))</f>
        <v/>
      </c>
      <c r="AQ283" s="3">
        <f t="shared" si="165"/>
        <v>42152</v>
      </c>
      <c r="AR283" cm="1">
        <f t="array" ref="AR283">IF(AM283="BASE",AE283,_xlfn.IFS(AN283="DAX",AG283,AN283="NIKKEI",AH283,AN283="SP",AF283,AN283="",MAX(AI283:AK283)))</f>
        <v>0.5877060039572396</v>
      </c>
      <c r="AS283" s="4">
        <f t="shared" si="137"/>
        <v>0.55941298952673468</v>
      </c>
      <c r="AT283" s="4">
        <f t="shared" si="138"/>
        <v>0.67910308296948774</v>
      </c>
      <c r="AU283" s="4">
        <f t="shared" si="139"/>
        <v>1.5107403521848835E-4</v>
      </c>
      <c r="AV283" s="4">
        <f t="shared" si="140"/>
        <v>1.4878046321096681E-3</v>
      </c>
      <c r="AW283" s="4">
        <f t="shared" si="141"/>
        <v>0.10154158144021189</v>
      </c>
      <c r="AX283" s="4">
        <f t="shared" si="142"/>
        <v>1.239539068589111E-2</v>
      </c>
      <c r="AY283" s="4">
        <f t="shared" si="143"/>
        <v>6.6980218097616104E-3</v>
      </c>
      <c r="AZ283" s="4">
        <f t="shared" si="144"/>
        <v>-17.869469052537013</v>
      </c>
      <c r="BA283" s="6" t="str">
        <f t="shared" si="145"/>
        <v>WEAKEN</v>
      </c>
      <c r="BB283" s="4">
        <f t="shared" si="146"/>
        <v>0</v>
      </c>
      <c r="BC283" s="4">
        <f t="shared" si="147"/>
        <v>0.60295548643614738</v>
      </c>
      <c r="BD283" s="4">
        <f t="shared" si="148"/>
        <v>0.77882552653643133</v>
      </c>
      <c r="BE283" s="4" t="str">
        <f t="shared" si="166"/>
        <v/>
      </c>
      <c r="BF283" s="4" t="str">
        <f t="shared" si="167"/>
        <v/>
      </c>
      <c r="BG283" s="4">
        <f t="shared" si="168"/>
        <v>0.3</v>
      </c>
      <c r="BH283" s="4" t="str">
        <f t="shared" si="169"/>
        <v/>
      </c>
      <c r="BI283" s="4" t="str">
        <f t="shared" si="170"/>
        <v/>
      </c>
      <c r="BJ283" s="4" t="str">
        <f t="shared" si="171"/>
        <v/>
      </c>
      <c r="BK283" s="4" t="str">
        <f t="shared" si="172"/>
        <v/>
      </c>
      <c r="BS283" s="3" t="str">
        <f t="shared" si="149"/>
        <v/>
      </c>
      <c r="BT283" s="5">
        <f t="shared" si="150"/>
        <v>-0.11969009344275305</v>
      </c>
      <c r="BU283" s="3"/>
    </row>
    <row r="284" spans="1:73" x14ac:dyDescent="0.2">
      <c r="A284" s="1">
        <v>42153</v>
      </c>
      <c r="C284">
        <v>0.50276432537450821</v>
      </c>
      <c r="D284">
        <v>0.60770784374901043</v>
      </c>
      <c r="E284">
        <v>0.5049629380229339</v>
      </c>
      <c r="F284">
        <v>0.5037684728303099</v>
      </c>
      <c r="G284">
        <v>0.61452292596133384</v>
      </c>
      <c r="H284">
        <v>0.61050769612435329</v>
      </c>
      <c r="I284">
        <v>0.50568463424889165</v>
      </c>
      <c r="J284">
        <v>0.61653857984021343</v>
      </c>
      <c r="M284">
        <f>'[1]CAC_SWISS (-SP-NIKKEI-DAX)'!AC369</f>
        <v>1</v>
      </c>
      <c r="N284">
        <f>'[1]CAC_SWISS_SP (-NIKKEI-DAX)'!AD369</f>
        <v>0</v>
      </c>
      <c r="O284">
        <f>'[1]CAC_SWISS_DAX (-SP-NIKKEI)'!AD369</f>
        <v>1</v>
      </c>
      <c r="P284">
        <f>'[1]CAC_SWISS_NIKKEI (-SP-DAX)'!AD369</f>
        <v>1</v>
      </c>
      <c r="Q284">
        <f>'[1]CAC_SWISS_DAX_SP (-NIKKEI)'!AF369</f>
        <v>0</v>
      </c>
      <c r="R284">
        <f>'[1]CAC_SWISS_SP_NIKKEI (-DAX)'!AF369</f>
        <v>0</v>
      </c>
      <c r="S284">
        <f>'[1]CAC_SWISS_DAX_NIKKEI (-SP)'!AF369</f>
        <v>1</v>
      </c>
      <c r="V284" t="str">
        <f t="shared" si="159"/>
        <v/>
      </c>
      <c r="W284" t="str">
        <f t="shared" si="160"/>
        <v>BASE+SP</v>
      </c>
      <c r="X284" t="str">
        <f t="shared" si="161"/>
        <v/>
      </c>
      <c r="Y284" t="str">
        <f t="shared" si="162"/>
        <v/>
      </c>
      <c r="Z284" s="2" t="str">
        <f t="shared" si="163"/>
        <v>- NIKKEI</v>
      </c>
      <c r="AA284" s="2" t="str">
        <f t="shared" si="136"/>
        <v>- DAX</v>
      </c>
      <c r="AB284" s="2" t="str">
        <f t="shared" si="151"/>
        <v/>
      </c>
      <c r="AE284" t="str">
        <f t="shared" si="152"/>
        <v/>
      </c>
      <c r="AF284">
        <f t="shared" si="153"/>
        <v>0.60770784374901043</v>
      </c>
      <c r="AG284" t="str">
        <f t="shared" si="154"/>
        <v/>
      </c>
      <c r="AH284" t="str">
        <f t="shared" si="155"/>
        <v/>
      </c>
      <c r="AI284">
        <f t="shared" si="156"/>
        <v>0.61452292596133384</v>
      </c>
      <c r="AJ284">
        <f t="shared" si="157"/>
        <v>0.61050769612435329</v>
      </c>
      <c r="AK284" t="str">
        <f t="shared" si="158"/>
        <v/>
      </c>
      <c r="AM284" t="str">
        <f t="shared" si="164"/>
        <v/>
      </c>
      <c r="AN284" t="str" cm="1">
        <f t="array" ref="AN284">IF(AM284="",_xlfn.IFS(AF284=MAX(AF284:AH284),"SP",AG284=MAX(AF284:AH284),"DAX",AH284=MAX(AF284:AH284),"NIKKEI",MAX(AF284:AH284)=0,""),"")</f>
        <v>SP</v>
      </c>
      <c r="AO284" t="str" cm="1">
        <f t="array" ref="AO284">IF(AM284="BASE","",IF(MAX(AF284:AH284)=0,_xlfn.IFS(AI284=MAX(AI284:AK284),"SP&amp;DAX",AJ284=MAX(AI284:AK284),"SP&amp;NIKKEI",AK284=MAX(AI284:AK284),"DAX&amp;NIKKEI"),""))</f>
        <v/>
      </c>
      <c r="AQ284" s="3">
        <f t="shared" si="165"/>
        <v>42153</v>
      </c>
      <c r="AR284" cm="1">
        <f t="array" ref="AR284">IF(AM284="BASE",AE284,_xlfn.IFS(AN284="DAX",AG284,AN284="NIKKEI",AH284,AN284="SP",AF284,AN284="",MAX(AI284:AK284)))</f>
        <v>0.60770784374901043</v>
      </c>
      <c r="AS284" s="4">
        <f t="shared" si="137"/>
        <v>0.56436221812538911</v>
      </c>
      <c r="AT284" s="4">
        <f t="shared" si="138"/>
        <v>0.67572001400911785</v>
      </c>
      <c r="AU284" s="4">
        <f t="shared" si="139"/>
        <v>3.8285297569664282E-4</v>
      </c>
      <c r="AV284" s="4">
        <f t="shared" si="140"/>
        <v>1.7268237477485397E-3</v>
      </c>
      <c r="AW284" s="4">
        <f t="shared" si="141"/>
        <v>0.22170935290634763</v>
      </c>
      <c r="AX284" s="4">
        <f t="shared" si="142"/>
        <v>1.3497895653687055E-2</v>
      </c>
      <c r="AY284" s="4">
        <f t="shared" si="143"/>
        <v>8.5335673973218878E-3</v>
      </c>
      <c r="AZ284" s="4">
        <f t="shared" si="144"/>
        <v>-8.2500116122404972</v>
      </c>
      <c r="BA284" s="6" t="str">
        <f t="shared" si="145"/>
        <v>WEAKEN</v>
      </c>
      <c r="BB284" s="4">
        <f t="shared" si="146"/>
        <v>0</v>
      </c>
      <c r="BC284" s="4">
        <f t="shared" si="147"/>
        <v>0.60295548643614738</v>
      </c>
      <c r="BD284" s="4">
        <f t="shared" si="148"/>
        <v>0.77882552653643133</v>
      </c>
      <c r="BE284" s="4" t="str">
        <f t="shared" si="166"/>
        <v/>
      </c>
      <c r="BF284" s="4" t="str">
        <f t="shared" si="167"/>
        <v/>
      </c>
      <c r="BG284" s="4">
        <f t="shared" si="168"/>
        <v>0.3</v>
      </c>
      <c r="BH284" s="4" t="str">
        <f t="shared" si="169"/>
        <v/>
      </c>
      <c r="BI284" s="4" t="str">
        <f t="shared" si="170"/>
        <v/>
      </c>
      <c r="BJ284" s="4" t="str">
        <f t="shared" si="171"/>
        <v/>
      </c>
      <c r="BK284" s="4" t="str">
        <f t="shared" si="172"/>
        <v/>
      </c>
      <c r="BS284" s="3" t="str">
        <f t="shared" si="149"/>
        <v/>
      </c>
      <c r="BT284" s="5">
        <f t="shared" si="150"/>
        <v>-0.11135779588372874</v>
      </c>
      <c r="BU284" s="3"/>
    </row>
    <row r="285" spans="1:73" x14ac:dyDescent="0.2">
      <c r="A285" s="1">
        <v>42156</v>
      </c>
      <c r="C285">
        <v>0.49267154647659656</v>
      </c>
      <c r="D285">
        <v>0.59345304164289547</v>
      </c>
      <c r="E285">
        <v>0.49424403570279341</v>
      </c>
      <c r="F285">
        <v>0.494313095146792</v>
      </c>
      <c r="G285">
        <v>0.5997452820106246</v>
      </c>
      <c r="H285">
        <v>0.59670106116880706</v>
      </c>
      <c r="I285">
        <v>0.49556650944101316</v>
      </c>
      <c r="J285">
        <v>0.60214096826429209</v>
      </c>
      <c r="M285">
        <f>'[1]CAC_SWISS (-SP-NIKKEI-DAX)'!AC370</f>
        <v>1</v>
      </c>
      <c r="N285">
        <f>'[1]CAC_SWISS_SP (-NIKKEI-DAX)'!AD370</f>
        <v>0</v>
      </c>
      <c r="O285">
        <f>'[1]CAC_SWISS_DAX (-SP-NIKKEI)'!AD370</f>
        <v>1</v>
      </c>
      <c r="P285">
        <f>'[1]CAC_SWISS_NIKKEI (-SP-DAX)'!AD370</f>
        <v>1</v>
      </c>
      <c r="Q285">
        <f>'[1]CAC_SWISS_DAX_SP (-NIKKEI)'!AF370</f>
        <v>0</v>
      </c>
      <c r="R285">
        <f>'[1]CAC_SWISS_SP_NIKKEI (-DAX)'!AF370</f>
        <v>0</v>
      </c>
      <c r="S285">
        <f>'[1]CAC_SWISS_DAX_NIKKEI (-SP)'!AF370</f>
        <v>1</v>
      </c>
      <c r="V285" t="str">
        <f t="shared" si="159"/>
        <v/>
      </c>
      <c r="W285" t="str">
        <f t="shared" si="160"/>
        <v>BASE+SP</v>
      </c>
      <c r="X285" t="str">
        <f t="shared" si="161"/>
        <v/>
      </c>
      <c r="Y285" t="str">
        <f t="shared" si="162"/>
        <v/>
      </c>
      <c r="Z285" s="2" t="str">
        <f t="shared" si="163"/>
        <v>- NIKKEI</v>
      </c>
      <c r="AA285" s="2" t="str">
        <f t="shared" ref="AA285:AA348" si="173">IF(R285=0,"- DAX","")</f>
        <v>- DAX</v>
      </c>
      <c r="AB285" s="2" t="str">
        <f t="shared" si="151"/>
        <v/>
      </c>
      <c r="AE285" t="str">
        <f t="shared" si="152"/>
        <v/>
      </c>
      <c r="AF285">
        <f t="shared" si="153"/>
        <v>0.59345304164289547</v>
      </c>
      <c r="AG285" t="str">
        <f t="shared" si="154"/>
        <v/>
      </c>
      <c r="AH285" t="str">
        <f t="shared" si="155"/>
        <v/>
      </c>
      <c r="AI285">
        <f t="shared" si="156"/>
        <v>0.5997452820106246</v>
      </c>
      <c r="AJ285">
        <f t="shared" si="157"/>
        <v>0.59670106116880706</v>
      </c>
      <c r="AK285" t="str">
        <f t="shared" si="158"/>
        <v/>
      </c>
      <c r="AM285" t="str">
        <f t="shared" si="164"/>
        <v/>
      </c>
      <c r="AN285" t="str" cm="1">
        <f t="array" ref="AN285">IF(AM285="",_xlfn.IFS(AF285=MAX(AF285:AH285),"SP",AG285=MAX(AF285:AH285),"DAX",AH285=MAX(AF285:AH285),"NIKKEI",MAX(AF285:AH285)=0,""),"")</f>
        <v>SP</v>
      </c>
      <c r="AO285" t="str" cm="1">
        <f t="array" ref="AO285">IF(AM285="BASE","",IF(MAX(AF285:AH285)=0,_xlfn.IFS(AI285=MAX(AI285:AK285),"SP&amp;DAX",AJ285=MAX(AI285:AK285),"SP&amp;NIKKEI",AK285=MAX(AI285:AK285),"DAX&amp;NIKKEI"),""))</f>
        <v/>
      </c>
      <c r="AQ285" s="3">
        <f t="shared" si="165"/>
        <v>42156</v>
      </c>
      <c r="AR285" cm="1">
        <f t="array" ref="AR285">IF(AM285="BASE",AE285,_xlfn.IFS(AN285="DAX",AG285,AN285="NIKKEI",AH285,AN285="SP",AF285,AN285="",MAX(AI285:AK285)))</f>
        <v>0.59345304164289547</v>
      </c>
      <c r="AS285" s="4">
        <f t="shared" si="137"/>
        <v>0.56834135397311647</v>
      </c>
      <c r="AT285" s="4">
        <f t="shared" si="138"/>
        <v>0.67200710724179136</v>
      </c>
      <c r="AU285" s="4">
        <f t="shared" si="139"/>
        <v>4.4656845831384683E-4</v>
      </c>
      <c r="AV285" s="4">
        <f t="shared" si="140"/>
        <v>1.93428588590055E-3</v>
      </c>
      <c r="AW285" s="4">
        <f t="shared" si="141"/>
        <v>0.23086993580886153</v>
      </c>
      <c r="AX285" s="4">
        <f t="shared" si="142"/>
        <v>1.4297271830471105E-2</v>
      </c>
      <c r="AY285" s="4">
        <f t="shared" si="143"/>
        <v>9.1292148375090656E-3</v>
      </c>
      <c r="AZ285" s="4">
        <f t="shared" si="144"/>
        <v>-7.2507366788492424</v>
      </c>
      <c r="BA285" s="6" t="str">
        <f t="shared" si="145"/>
        <v>WEAKEN</v>
      </c>
      <c r="BB285" s="4">
        <f t="shared" si="146"/>
        <v>0</v>
      </c>
      <c r="BC285" s="4">
        <f t="shared" si="147"/>
        <v>0.60295548643614738</v>
      </c>
      <c r="BD285" s="4">
        <f t="shared" si="148"/>
        <v>0.77882552653643133</v>
      </c>
      <c r="BE285" s="4" t="str">
        <f t="shared" si="166"/>
        <v/>
      </c>
      <c r="BF285" s="4" t="str">
        <f t="shared" si="167"/>
        <v/>
      </c>
      <c r="BG285" s="4">
        <f t="shared" si="168"/>
        <v>0.3</v>
      </c>
      <c r="BH285" s="4" t="str">
        <f t="shared" si="169"/>
        <v/>
      </c>
      <c r="BI285" s="4" t="str">
        <f t="shared" si="170"/>
        <v/>
      </c>
      <c r="BJ285" s="4" t="str">
        <f t="shared" si="171"/>
        <v/>
      </c>
      <c r="BK285" s="4" t="str">
        <f t="shared" si="172"/>
        <v/>
      </c>
      <c r="BS285" s="3" t="str">
        <f t="shared" si="149"/>
        <v/>
      </c>
      <c r="BT285" s="5">
        <f t="shared" si="150"/>
        <v>-0.10366575326867489</v>
      </c>
      <c r="BU285" s="3"/>
    </row>
    <row r="286" spans="1:73" x14ac:dyDescent="0.2">
      <c r="A286" s="1">
        <v>42157</v>
      </c>
      <c r="C286">
        <v>0.49289013069857124</v>
      </c>
      <c r="D286">
        <v>0.59408868934565695</v>
      </c>
      <c r="E286">
        <v>0.49486539885423053</v>
      </c>
      <c r="F286">
        <v>0.49498051914947117</v>
      </c>
      <c r="G286">
        <v>0.59975058029111761</v>
      </c>
      <c r="H286">
        <v>0.59684475472074716</v>
      </c>
      <c r="I286">
        <v>0.49662070357570931</v>
      </c>
      <c r="J286">
        <v>0.60187000512577582</v>
      </c>
      <c r="M286">
        <f>'[1]CAC_SWISS (-SP-NIKKEI-DAX)'!AC371</f>
        <v>1</v>
      </c>
      <c r="N286">
        <f>'[1]CAC_SWISS_SP (-NIKKEI-DAX)'!AD371</f>
        <v>0</v>
      </c>
      <c r="O286">
        <f>'[1]CAC_SWISS_DAX (-SP-NIKKEI)'!AD371</f>
        <v>1</v>
      </c>
      <c r="P286">
        <f>'[1]CAC_SWISS_NIKKEI (-SP-DAX)'!AD371</f>
        <v>1</v>
      </c>
      <c r="Q286">
        <f>'[1]CAC_SWISS_DAX_SP (-NIKKEI)'!AF371</f>
        <v>0</v>
      </c>
      <c r="R286">
        <f>'[1]CAC_SWISS_SP_NIKKEI (-DAX)'!AF371</f>
        <v>0</v>
      </c>
      <c r="S286">
        <f>'[1]CAC_SWISS_DAX_NIKKEI (-SP)'!AF371</f>
        <v>1</v>
      </c>
      <c r="V286" t="str">
        <f t="shared" si="159"/>
        <v/>
      </c>
      <c r="W286" t="str">
        <f t="shared" si="160"/>
        <v>BASE+SP</v>
      </c>
      <c r="X286" t="str">
        <f t="shared" si="161"/>
        <v/>
      </c>
      <c r="Y286" t="str">
        <f t="shared" si="162"/>
        <v/>
      </c>
      <c r="Z286" s="2" t="str">
        <f t="shared" si="163"/>
        <v>- NIKKEI</v>
      </c>
      <c r="AA286" s="2" t="str">
        <f t="shared" si="173"/>
        <v>- DAX</v>
      </c>
      <c r="AB286" s="2" t="str">
        <f t="shared" si="151"/>
        <v/>
      </c>
      <c r="AE286" t="str">
        <f t="shared" si="152"/>
        <v/>
      </c>
      <c r="AF286">
        <f t="shared" si="153"/>
        <v>0.59408868934565695</v>
      </c>
      <c r="AG286" t="str">
        <f t="shared" si="154"/>
        <v/>
      </c>
      <c r="AH286" t="str">
        <f t="shared" si="155"/>
        <v/>
      </c>
      <c r="AI286">
        <f t="shared" si="156"/>
        <v>0.59975058029111761</v>
      </c>
      <c r="AJ286">
        <f t="shared" si="157"/>
        <v>0.59684475472074716</v>
      </c>
      <c r="AK286" t="str">
        <f t="shared" si="158"/>
        <v/>
      </c>
      <c r="AM286" t="str">
        <f t="shared" si="164"/>
        <v/>
      </c>
      <c r="AN286" t="str" cm="1">
        <f t="array" ref="AN286">IF(AM286="",_xlfn.IFS(AF286=MAX(AF286:AH286),"SP",AG286=MAX(AF286:AH286),"DAX",AH286=MAX(AF286:AH286),"NIKKEI",MAX(AF286:AH286)=0,""),"")</f>
        <v>SP</v>
      </c>
      <c r="AO286" t="str" cm="1">
        <f t="array" ref="AO286">IF(AM286="BASE","",IF(MAX(AF286:AH286)=0,_xlfn.IFS(AI286=MAX(AI286:AK286),"SP&amp;DAX",AJ286=MAX(AI286:AK286),"SP&amp;NIKKEI",AK286=MAX(AI286:AK286),"DAX&amp;NIKKEI"),""))</f>
        <v/>
      </c>
      <c r="AQ286" s="3">
        <f t="shared" si="165"/>
        <v>42157</v>
      </c>
      <c r="AR286" cm="1">
        <f t="array" ref="AR286">IF(AM286="BASE",AE286,_xlfn.IFS(AN286="DAX",AG286,AN286="NIKKEI",AH286,AN286="SP",AF286,AN286="",MAX(AI286:AK286)))</f>
        <v>0.59408868934565695</v>
      </c>
      <c r="AS286" s="4">
        <f t="shared" si="137"/>
        <v>0.57280116800932568</v>
      </c>
      <c r="AT286" s="4">
        <f t="shared" si="138"/>
        <v>0.66856818979283117</v>
      </c>
      <c r="AU286" s="4">
        <f t="shared" si="139"/>
        <v>4.5864323805343602E-4</v>
      </c>
      <c r="AV286" s="4">
        <f t="shared" si="140"/>
        <v>2.1786887896787436E-3</v>
      </c>
      <c r="AW286" s="4">
        <f t="shared" si="141"/>
        <v>0.21051342450844704</v>
      </c>
      <c r="AX286" s="4">
        <f t="shared" si="142"/>
        <v>1.5146425992684695E-2</v>
      </c>
      <c r="AY286" s="4">
        <f t="shared" si="143"/>
        <v>9.4571718604939438E-3</v>
      </c>
      <c r="AZ286" s="4">
        <f t="shared" si="144"/>
        <v>-10.126391187153875</v>
      </c>
      <c r="BA286" s="6" t="str">
        <f t="shared" si="145"/>
        <v>WEAKEN</v>
      </c>
      <c r="BB286" s="4">
        <f t="shared" si="146"/>
        <v>0</v>
      </c>
      <c r="BC286" s="4">
        <f t="shared" si="147"/>
        <v>0.60295548643614738</v>
      </c>
      <c r="BD286" s="4">
        <f t="shared" si="148"/>
        <v>0.77882552653643133</v>
      </c>
      <c r="BE286" s="4" t="str">
        <f t="shared" si="166"/>
        <v/>
      </c>
      <c r="BF286" s="4" t="str">
        <f t="shared" si="167"/>
        <v/>
      </c>
      <c r="BG286" s="4">
        <f t="shared" si="168"/>
        <v>0.3</v>
      </c>
      <c r="BH286" s="4" t="str">
        <f t="shared" si="169"/>
        <v/>
      </c>
      <c r="BI286" s="4" t="str">
        <f t="shared" si="170"/>
        <v/>
      </c>
      <c r="BJ286" s="4" t="str">
        <f t="shared" si="171"/>
        <v/>
      </c>
      <c r="BK286" s="4" t="str">
        <f t="shared" si="172"/>
        <v/>
      </c>
      <c r="BS286" s="3" t="str">
        <f t="shared" si="149"/>
        <v/>
      </c>
      <c r="BT286" s="5">
        <f t="shared" si="150"/>
        <v>-9.576702178350549E-2</v>
      </c>
      <c r="BU286" s="3"/>
    </row>
    <row r="287" spans="1:73" x14ac:dyDescent="0.2">
      <c r="A287" s="1">
        <v>42158</v>
      </c>
      <c r="C287">
        <v>0.49328200411285716</v>
      </c>
      <c r="D287">
        <v>0.58470240101996152</v>
      </c>
      <c r="E287">
        <v>0.4941613270423974</v>
      </c>
      <c r="F287">
        <v>0.49880311611064354</v>
      </c>
      <c r="G287">
        <v>0.58925722173782935</v>
      </c>
      <c r="H287">
        <v>0.58931917868914696</v>
      </c>
      <c r="I287">
        <v>0.49924043808660351</v>
      </c>
      <c r="J287">
        <v>0.59286778436639032</v>
      </c>
      <c r="M287">
        <f>'[1]CAC_SWISS (-SP-NIKKEI-DAX)'!AC372</f>
        <v>1</v>
      </c>
      <c r="N287">
        <f>'[1]CAC_SWISS_SP (-NIKKEI-DAX)'!AD372</f>
        <v>0</v>
      </c>
      <c r="O287">
        <f>'[1]CAC_SWISS_DAX (-SP-NIKKEI)'!AD372</f>
        <v>1</v>
      </c>
      <c r="P287">
        <f>'[1]CAC_SWISS_NIKKEI (-SP-DAX)'!AD372</f>
        <v>1</v>
      </c>
      <c r="Q287">
        <f>'[1]CAC_SWISS_DAX_SP (-NIKKEI)'!AF372</f>
        <v>0</v>
      </c>
      <c r="R287">
        <f>'[1]CAC_SWISS_SP_NIKKEI (-DAX)'!AF372</f>
        <v>0</v>
      </c>
      <c r="S287">
        <f>'[1]CAC_SWISS_DAX_NIKKEI (-SP)'!AF372</f>
        <v>1</v>
      </c>
      <c r="V287" t="str">
        <f t="shared" si="159"/>
        <v/>
      </c>
      <c r="W287" t="str">
        <f t="shared" si="160"/>
        <v>BASE+SP</v>
      </c>
      <c r="X287" t="str">
        <f t="shared" si="161"/>
        <v/>
      </c>
      <c r="Y287" t="str">
        <f t="shared" si="162"/>
        <v/>
      </c>
      <c r="Z287" s="2" t="str">
        <f t="shared" si="163"/>
        <v>- NIKKEI</v>
      </c>
      <c r="AA287" s="2" t="str">
        <f t="shared" si="173"/>
        <v>- DAX</v>
      </c>
      <c r="AB287" s="2" t="str">
        <f t="shared" si="151"/>
        <v/>
      </c>
      <c r="AE287" t="str">
        <f t="shared" si="152"/>
        <v/>
      </c>
      <c r="AF287">
        <f t="shared" si="153"/>
        <v>0.58470240101996152</v>
      </c>
      <c r="AG287" t="str">
        <f t="shared" si="154"/>
        <v/>
      </c>
      <c r="AH287" t="str">
        <f t="shared" si="155"/>
        <v/>
      </c>
      <c r="AI287">
        <f t="shared" si="156"/>
        <v>0.58925722173782935</v>
      </c>
      <c r="AJ287">
        <f t="shared" si="157"/>
        <v>0.58931917868914696</v>
      </c>
      <c r="AK287" t="str">
        <f t="shared" si="158"/>
        <v/>
      </c>
      <c r="AM287" t="str">
        <f t="shared" si="164"/>
        <v/>
      </c>
      <c r="AN287" t="str" cm="1">
        <f t="array" ref="AN287">IF(AM287="",_xlfn.IFS(AF287=MAX(AF287:AH287),"SP",AG287=MAX(AF287:AH287),"DAX",AH287=MAX(AF287:AH287),"NIKKEI",MAX(AF287:AH287)=0,""),"")</f>
        <v>SP</v>
      </c>
      <c r="AO287" t="str" cm="1">
        <f t="array" ref="AO287">IF(AM287="BASE","",IF(MAX(AF287:AH287)=0,_xlfn.IFS(AI287=MAX(AI287:AK287),"SP&amp;DAX",AJ287=MAX(AI287:AK287),"SP&amp;NIKKEI",AK287=MAX(AI287:AK287),"DAX&amp;NIKKEI"),""))</f>
        <v/>
      </c>
      <c r="AQ287" s="3">
        <f t="shared" si="165"/>
        <v>42158</v>
      </c>
      <c r="AR287" cm="1">
        <f t="array" ref="AR287">IF(AM287="BASE",AE287,_xlfn.IFS(AN287="DAX",AG287,AN287="NIKKEI",AH287,AN287="SP",AF287,AN287="",MAX(AI287:AK287)))</f>
        <v>0.58470240101996152</v>
      </c>
      <c r="AS287" s="4">
        <f t="shared" si="137"/>
        <v>0.57652431528837056</v>
      </c>
      <c r="AT287" s="4">
        <f t="shared" si="138"/>
        <v>0.6649011982517925</v>
      </c>
      <c r="AU287" s="4">
        <f t="shared" si="139"/>
        <v>3.8768768730410285E-4</v>
      </c>
      <c r="AV287" s="4">
        <f t="shared" si="140"/>
        <v>2.3851552106243946E-3</v>
      </c>
      <c r="AW287" s="4">
        <f t="shared" si="141"/>
        <v>0.16254191156080469</v>
      </c>
      <c r="AX287" s="4">
        <f t="shared" si="142"/>
        <v>1.5780507039600926E-2</v>
      </c>
      <c r="AY287" s="4">
        <f t="shared" si="143"/>
        <v>9.2990253759680733E-3</v>
      </c>
      <c r="AZ287" s="4">
        <f t="shared" si="144"/>
        <v>-9.5038866322290776</v>
      </c>
      <c r="BA287" s="6" t="str">
        <f t="shared" si="145"/>
        <v>WEAKEN</v>
      </c>
      <c r="BB287" s="4">
        <f t="shared" si="146"/>
        <v>0</v>
      </c>
      <c r="BC287" s="4">
        <f t="shared" si="147"/>
        <v>0.60295548643614738</v>
      </c>
      <c r="BD287" s="4">
        <f t="shared" si="148"/>
        <v>0.77882552653643133</v>
      </c>
      <c r="BE287" s="4" t="str">
        <f t="shared" si="166"/>
        <v/>
      </c>
      <c r="BF287" s="4" t="str">
        <f t="shared" si="167"/>
        <v/>
      </c>
      <c r="BG287" s="4">
        <f t="shared" si="168"/>
        <v>0.3</v>
      </c>
      <c r="BH287" s="4" t="str">
        <f t="shared" si="169"/>
        <v/>
      </c>
      <c r="BI287" s="4" t="str">
        <f t="shared" si="170"/>
        <v/>
      </c>
      <c r="BJ287" s="4" t="str">
        <f t="shared" si="171"/>
        <v/>
      </c>
      <c r="BK287" s="4" t="str">
        <f t="shared" si="172"/>
        <v/>
      </c>
      <c r="BS287" s="3" t="str">
        <f t="shared" si="149"/>
        <v/>
      </c>
      <c r="BT287" s="5">
        <f t="shared" si="150"/>
        <v>-8.8376882963421943E-2</v>
      </c>
      <c r="BU287" s="3"/>
    </row>
    <row r="288" spans="1:73" x14ac:dyDescent="0.2">
      <c r="A288" s="1">
        <v>42159</v>
      </c>
      <c r="C288">
        <v>0.50976507925509351</v>
      </c>
      <c r="D288">
        <v>0.59691237767636529</v>
      </c>
      <c r="E288">
        <v>0.51207562978438637</v>
      </c>
      <c r="F288">
        <v>0.51807857566862603</v>
      </c>
      <c r="G288">
        <v>0.60319315325664857</v>
      </c>
      <c r="H288">
        <v>0.60315755859634967</v>
      </c>
      <c r="I288">
        <v>0.51950720193433531</v>
      </c>
      <c r="J288">
        <v>0.60809140214464219</v>
      </c>
      <c r="M288">
        <f>'[1]CAC_SWISS (-SP-NIKKEI-DAX)'!AC373</f>
        <v>1</v>
      </c>
      <c r="N288">
        <f>'[1]CAC_SWISS_SP (-NIKKEI-DAX)'!AD373</f>
        <v>0</v>
      </c>
      <c r="O288">
        <f>'[1]CAC_SWISS_DAX (-SP-NIKKEI)'!AD373</f>
        <v>1</v>
      </c>
      <c r="P288">
        <f>'[1]CAC_SWISS_NIKKEI (-SP-DAX)'!AD373</f>
        <v>1</v>
      </c>
      <c r="Q288">
        <f>'[1]CAC_SWISS_DAX_SP (-NIKKEI)'!AF373</f>
        <v>0</v>
      </c>
      <c r="R288">
        <f>'[1]CAC_SWISS_SP_NIKKEI (-DAX)'!AF373</f>
        <v>0</v>
      </c>
      <c r="S288">
        <f>'[1]CAC_SWISS_DAX_NIKKEI (-SP)'!AF373</f>
        <v>1</v>
      </c>
      <c r="V288" t="str">
        <f t="shared" si="159"/>
        <v/>
      </c>
      <c r="W288" t="str">
        <f t="shared" si="160"/>
        <v>BASE+SP</v>
      </c>
      <c r="X288" t="str">
        <f t="shared" si="161"/>
        <v/>
      </c>
      <c r="Y288" t="str">
        <f t="shared" si="162"/>
        <v/>
      </c>
      <c r="Z288" s="2" t="str">
        <f t="shared" si="163"/>
        <v>- NIKKEI</v>
      </c>
      <c r="AA288" s="2" t="str">
        <f t="shared" si="173"/>
        <v>- DAX</v>
      </c>
      <c r="AB288" s="2" t="str">
        <f t="shared" si="151"/>
        <v/>
      </c>
      <c r="AE288" t="str">
        <f t="shared" si="152"/>
        <v/>
      </c>
      <c r="AF288">
        <f t="shared" si="153"/>
        <v>0.59691237767636529</v>
      </c>
      <c r="AG288" t="str">
        <f t="shared" si="154"/>
        <v/>
      </c>
      <c r="AH288" t="str">
        <f t="shared" si="155"/>
        <v/>
      </c>
      <c r="AI288">
        <f t="shared" si="156"/>
        <v>0.60319315325664857</v>
      </c>
      <c r="AJ288">
        <f t="shared" si="157"/>
        <v>0.60315755859634967</v>
      </c>
      <c r="AK288" t="str">
        <f t="shared" si="158"/>
        <v/>
      </c>
      <c r="AM288" t="str">
        <f t="shared" si="164"/>
        <v/>
      </c>
      <c r="AN288" t="str" cm="1">
        <f t="array" ref="AN288">IF(AM288="",_xlfn.IFS(AF288=MAX(AF288:AH288),"SP",AG288=MAX(AF288:AH288),"DAX",AH288=MAX(AF288:AH288),"NIKKEI",MAX(AF288:AH288)=0,""),"")</f>
        <v>SP</v>
      </c>
      <c r="AO288" t="str" cm="1">
        <f t="array" ref="AO288">IF(AM288="BASE","",IF(MAX(AF288:AH288)=0,_xlfn.IFS(AI288=MAX(AI288:AK288),"SP&amp;DAX",AJ288=MAX(AI288:AK288),"SP&amp;NIKKEI",AK288=MAX(AI288:AK288),"DAX&amp;NIKKEI"),""))</f>
        <v/>
      </c>
      <c r="AQ288" s="3">
        <f t="shared" si="165"/>
        <v>42159</v>
      </c>
      <c r="AR288" cm="1">
        <f t="array" ref="AR288">IF(AM288="BASE",AE288,_xlfn.IFS(AN288="DAX",AG288,AN288="NIKKEI",AH288,AN288="SP",AF288,AN288="",MAX(AI288:AK288)))</f>
        <v>0.59691237767636529</v>
      </c>
      <c r="AS288" s="4">
        <f t="shared" si="137"/>
        <v>0.57971086934516758</v>
      </c>
      <c r="AT288" s="4">
        <f t="shared" si="138"/>
        <v>0.66150238402373673</v>
      </c>
      <c r="AU288" s="4">
        <f t="shared" si="139"/>
        <v>4.0795427785922204E-4</v>
      </c>
      <c r="AV288" s="4">
        <f t="shared" si="140"/>
        <v>2.4766082726413704E-3</v>
      </c>
      <c r="AW288" s="4">
        <f t="shared" si="141"/>
        <v>0.16472297309421796</v>
      </c>
      <c r="AX288" s="4">
        <f t="shared" si="142"/>
        <v>1.6083321444160512E-2</v>
      </c>
      <c r="AY288" s="4">
        <f t="shared" si="143"/>
        <v>9.5040829772655936E-3</v>
      </c>
      <c r="AZ288" s="4">
        <f t="shared" si="144"/>
        <v>-8.6059344046364039</v>
      </c>
      <c r="BA288" s="6" t="str">
        <f t="shared" si="145"/>
        <v>WEAKEN</v>
      </c>
      <c r="BB288" s="4">
        <f t="shared" si="146"/>
        <v>0</v>
      </c>
      <c r="BC288" s="4">
        <f t="shared" si="147"/>
        <v>0.60295548643614738</v>
      </c>
      <c r="BD288" s="4">
        <f t="shared" si="148"/>
        <v>0.77882552653643133</v>
      </c>
      <c r="BE288" s="4" t="str">
        <f t="shared" si="166"/>
        <v/>
      </c>
      <c r="BF288" s="4" t="str">
        <f t="shared" si="167"/>
        <v/>
      </c>
      <c r="BG288" s="4">
        <f t="shared" si="168"/>
        <v>0.3</v>
      </c>
      <c r="BH288" s="4" t="str">
        <f t="shared" si="169"/>
        <v/>
      </c>
      <c r="BI288" s="4" t="str">
        <f t="shared" si="170"/>
        <v/>
      </c>
      <c r="BJ288" s="4" t="str">
        <f t="shared" si="171"/>
        <v/>
      </c>
      <c r="BK288" s="4" t="str">
        <f t="shared" si="172"/>
        <v/>
      </c>
      <c r="BS288" s="3" t="str">
        <f t="shared" si="149"/>
        <v/>
      </c>
      <c r="BT288" s="5">
        <f t="shared" si="150"/>
        <v>-8.1791514678569155E-2</v>
      </c>
      <c r="BU288" s="3"/>
    </row>
    <row r="289" spans="1:73" x14ac:dyDescent="0.2">
      <c r="A289" s="1">
        <v>42160</v>
      </c>
      <c r="C289">
        <v>0.5181884215035929</v>
      </c>
      <c r="D289">
        <v>0.60234096103734458</v>
      </c>
      <c r="E289">
        <v>0.52019843724457882</v>
      </c>
      <c r="F289">
        <v>0.52757736587617932</v>
      </c>
      <c r="G289">
        <v>0.60862163290922999</v>
      </c>
      <c r="H289">
        <v>0.60836180510734505</v>
      </c>
      <c r="I289">
        <v>0.52872493571851875</v>
      </c>
      <c r="J289">
        <v>0.61328191695809464</v>
      </c>
      <c r="M289">
        <f>'[1]CAC_SWISS (-SP-NIKKEI-DAX)'!AC374</f>
        <v>1</v>
      </c>
      <c r="N289">
        <f>'[1]CAC_SWISS_SP (-NIKKEI-DAX)'!AD374</f>
        <v>0</v>
      </c>
      <c r="O289">
        <f>'[1]CAC_SWISS_DAX (-SP-NIKKEI)'!AD374</f>
        <v>1</v>
      </c>
      <c r="P289">
        <f>'[1]CAC_SWISS_NIKKEI (-SP-DAX)'!AD374</f>
        <v>1</v>
      </c>
      <c r="Q289">
        <f>'[1]CAC_SWISS_DAX_SP (-NIKKEI)'!AF374</f>
        <v>0</v>
      </c>
      <c r="R289">
        <f>'[1]CAC_SWISS_SP_NIKKEI (-DAX)'!AF374</f>
        <v>0</v>
      </c>
      <c r="S289">
        <f>'[1]CAC_SWISS_DAX_NIKKEI (-SP)'!AF374</f>
        <v>1</v>
      </c>
      <c r="V289" t="str">
        <f t="shared" si="159"/>
        <v/>
      </c>
      <c r="W289" t="str">
        <f t="shared" si="160"/>
        <v>BASE+SP</v>
      </c>
      <c r="X289" t="str">
        <f t="shared" si="161"/>
        <v/>
      </c>
      <c r="Y289" t="str">
        <f t="shared" si="162"/>
        <v/>
      </c>
      <c r="Z289" s="2" t="str">
        <f t="shared" si="163"/>
        <v>- NIKKEI</v>
      </c>
      <c r="AA289" s="2" t="str">
        <f t="shared" si="173"/>
        <v>- DAX</v>
      </c>
      <c r="AB289" s="2" t="str">
        <f t="shared" si="151"/>
        <v/>
      </c>
      <c r="AE289" t="str">
        <f t="shared" si="152"/>
        <v/>
      </c>
      <c r="AF289">
        <f t="shared" si="153"/>
        <v>0.60234096103734458</v>
      </c>
      <c r="AG289" t="str">
        <f t="shared" si="154"/>
        <v/>
      </c>
      <c r="AH289" t="str">
        <f t="shared" si="155"/>
        <v/>
      </c>
      <c r="AI289">
        <f t="shared" si="156"/>
        <v>0.60862163290922999</v>
      </c>
      <c r="AJ289">
        <f t="shared" si="157"/>
        <v>0.60836180510734505</v>
      </c>
      <c r="AK289" t="str">
        <f t="shared" si="158"/>
        <v/>
      </c>
      <c r="AM289" t="str">
        <f t="shared" si="164"/>
        <v/>
      </c>
      <c r="AN289" t="str" cm="1">
        <f t="array" ref="AN289">IF(AM289="",_xlfn.IFS(AF289=MAX(AF289:AH289),"SP",AG289=MAX(AF289:AH289),"DAX",AH289=MAX(AF289:AH289),"NIKKEI",MAX(AF289:AH289)=0,""),"")</f>
        <v>SP</v>
      </c>
      <c r="AO289" t="str" cm="1">
        <f t="array" ref="AO289">IF(AM289="BASE","",IF(MAX(AF289:AH289)=0,_xlfn.IFS(AI289=MAX(AI289:AK289),"SP&amp;DAX",AJ289=MAX(AI289:AK289),"SP&amp;NIKKEI",AK289=MAX(AI289:AK289),"DAX&amp;NIKKEI"),""))</f>
        <v/>
      </c>
      <c r="AQ289" s="3">
        <f t="shared" si="165"/>
        <v>42160</v>
      </c>
      <c r="AR289" cm="1">
        <f t="array" ref="AR289">IF(AM289="BASE",AE289,_xlfn.IFS(AN289="DAX",AG289,AN289="NIKKEI",AH289,AN289="SP",AF289,AN289="",MAX(AI289:AK289)))</f>
        <v>0.60234096103734458</v>
      </c>
      <c r="AS289" s="4">
        <f t="shared" si="137"/>
        <v>0.58469888682498594</v>
      </c>
      <c r="AT289" s="4">
        <f t="shared" si="138"/>
        <v>0.65784129275388059</v>
      </c>
      <c r="AU289" s="4">
        <f t="shared" si="139"/>
        <v>3.547043708505926E-4</v>
      </c>
      <c r="AV289" s="4">
        <f t="shared" si="140"/>
        <v>2.5937913642776031E-3</v>
      </c>
      <c r="AW289" s="4">
        <f t="shared" si="141"/>
        <v>0.13675131151089376</v>
      </c>
      <c r="AX289" s="4">
        <f t="shared" si="142"/>
        <v>1.6418331818360079E-2</v>
      </c>
      <c r="AY289" s="4">
        <f t="shared" si="143"/>
        <v>9.3459223392135735E-3</v>
      </c>
      <c r="AZ289" s="4">
        <f t="shared" si="144"/>
        <v>-7.8261302923526461</v>
      </c>
      <c r="BA289" s="6" t="str">
        <f t="shared" si="145"/>
        <v>WEAKEN</v>
      </c>
      <c r="BB289" s="4">
        <f t="shared" si="146"/>
        <v>0</v>
      </c>
      <c r="BC289" s="4">
        <f t="shared" si="147"/>
        <v>0.60295548643614738</v>
      </c>
      <c r="BD289" s="4">
        <f t="shared" si="148"/>
        <v>0.77882552653643133</v>
      </c>
      <c r="BE289" s="4" t="str">
        <f t="shared" si="166"/>
        <v/>
      </c>
      <c r="BF289" s="4" t="str">
        <f t="shared" si="167"/>
        <v/>
      </c>
      <c r="BG289" s="4">
        <f t="shared" si="168"/>
        <v>0.3</v>
      </c>
      <c r="BH289" s="4" t="str">
        <f t="shared" si="169"/>
        <v/>
      </c>
      <c r="BI289" s="4" t="str">
        <f t="shared" si="170"/>
        <v/>
      </c>
      <c r="BJ289" s="4" t="str">
        <f t="shared" si="171"/>
        <v/>
      </c>
      <c r="BK289" s="4" t="str">
        <f t="shared" si="172"/>
        <v/>
      </c>
      <c r="BS289" s="3" t="str">
        <f t="shared" si="149"/>
        <v/>
      </c>
      <c r="BT289" s="5">
        <f t="shared" si="150"/>
        <v>-7.3142405928894649E-2</v>
      </c>
      <c r="BU289" s="3"/>
    </row>
    <row r="290" spans="1:73" x14ac:dyDescent="0.2">
      <c r="A290" s="1">
        <v>42163</v>
      </c>
      <c r="C290">
        <v>0.51603789729234872</v>
      </c>
      <c r="D290">
        <v>0.59704471948169968</v>
      </c>
      <c r="E290">
        <v>0.51794769612334701</v>
      </c>
      <c r="F290">
        <v>0.52532329298322411</v>
      </c>
      <c r="G290">
        <v>0.60272179470987119</v>
      </c>
      <c r="H290">
        <v>0.60280685067965611</v>
      </c>
      <c r="I290">
        <v>0.52640293447079345</v>
      </c>
      <c r="J290">
        <v>0.60722375994317146</v>
      </c>
      <c r="M290">
        <f>'[1]CAC_SWISS (-SP-NIKKEI-DAX)'!AC375</f>
        <v>1</v>
      </c>
      <c r="N290">
        <f>'[1]CAC_SWISS_SP (-NIKKEI-DAX)'!AD375</f>
        <v>0</v>
      </c>
      <c r="O290">
        <f>'[1]CAC_SWISS_DAX (-SP-NIKKEI)'!AD375</f>
        <v>1</v>
      </c>
      <c r="P290">
        <f>'[1]CAC_SWISS_NIKKEI (-SP-DAX)'!AD375</f>
        <v>1</v>
      </c>
      <c r="Q290">
        <f>'[1]CAC_SWISS_DAX_SP (-NIKKEI)'!AF375</f>
        <v>0</v>
      </c>
      <c r="R290">
        <f>'[1]CAC_SWISS_SP_NIKKEI (-DAX)'!AF375</f>
        <v>0</v>
      </c>
      <c r="S290">
        <f>'[1]CAC_SWISS_DAX_NIKKEI (-SP)'!AF375</f>
        <v>1</v>
      </c>
      <c r="V290" t="str">
        <f t="shared" si="159"/>
        <v/>
      </c>
      <c r="W290" t="str">
        <f t="shared" si="160"/>
        <v>BASE+SP</v>
      </c>
      <c r="X290" t="str">
        <f t="shared" si="161"/>
        <v/>
      </c>
      <c r="Y290" t="str">
        <f t="shared" si="162"/>
        <v/>
      </c>
      <c r="Z290" s="2" t="str">
        <f t="shared" si="163"/>
        <v>- NIKKEI</v>
      </c>
      <c r="AA290" s="2" t="str">
        <f t="shared" si="173"/>
        <v>- DAX</v>
      </c>
      <c r="AB290" s="2" t="str">
        <f t="shared" si="151"/>
        <v/>
      </c>
      <c r="AE290" t="str">
        <f t="shared" si="152"/>
        <v/>
      </c>
      <c r="AF290">
        <f t="shared" si="153"/>
        <v>0.59704471948169968</v>
      </c>
      <c r="AG290" t="str">
        <f t="shared" si="154"/>
        <v/>
      </c>
      <c r="AH290" t="str">
        <f t="shared" si="155"/>
        <v/>
      </c>
      <c r="AI290">
        <f t="shared" si="156"/>
        <v>0.60272179470987119</v>
      </c>
      <c r="AJ290">
        <f t="shared" si="157"/>
        <v>0.60280685067965611</v>
      </c>
      <c r="AK290" t="str">
        <f t="shared" si="158"/>
        <v/>
      </c>
      <c r="AM290" t="str">
        <f t="shared" si="164"/>
        <v/>
      </c>
      <c r="AN290" t="str" cm="1">
        <f t="array" ref="AN290">IF(AM290="",_xlfn.IFS(AF290=MAX(AF290:AH290),"SP",AG290=MAX(AF290:AH290),"DAX",AH290=MAX(AF290:AH290),"NIKKEI",MAX(AF290:AH290)=0,""),"")</f>
        <v>SP</v>
      </c>
      <c r="AO290" t="str" cm="1">
        <f t="array" ref="AO290">IF(AM290="BASE","",IF(MAX(AF290:AH290)=0,_xlfn.IFS(AI290=MAX(AI290:AK290),"SP&amp;DAX",AJ290=MAX(AI290:AK290),"SP&amp;NIKKEI",AK290=MAX(AI290:AK290),"DAX&amp;NIKKEI"),""))</f>
        <v/>
      </c>
      <c r="AQ290" s="3">
        <f t="shared" si="165"/>
        <v>42163</v>
      </c>
      <c r="AR290" cm="1">
        <f t="array" ref="AR290">IF(AM290="BASE",AE290,_xlfn.IFS(AN290="DAX",AG290,AN290="NIKKEI",AH290,AN290="SP",AF290,AN290="",MAX(AI290:AK290)))</f>
        <v>0.59704471948169968</v>
      </c>
      <c r="AS290" s="4">
        <f t="shared" si="137"/>
        <v>0.5894333269501717</v>
      </c>
      <c r="AT290" s="4">
        <f t="shared" si="138"/>
        <v>0.65407310274743891</v>
      </c>
      <c r="AU290" s="4">
        <f t="shared" si="139"/>
        <v>2.10634431660472E-4</v>
      </c>
      <c r="AV290" s="4">
        <f t="shared" si="140"/>
        <v>2.6864744528691292E-3</v>
      </c>
      <c r="AW290" s="4">
        <f t="shared" si="141"/>
        <v>7.8405521941783754E-2</v>
      </c>
      <c r="AX290" s="4">
        <f t="shared" si="142"/>
        <v>1.6621524769813194E-2</v>
      </c>
      <c r="AY290" s="4">
        <f t="shared" si="143"/>
        <v>8.6482907110844616E-3</v>
      </c>
      <c r="AZ290" s="4">
        <f t="shared" si="144"/>
        <v>-7.4742834112200693</v>
      </c>
      <c r="BA290" s="6" t="str">
        <f t="shared" si="145"/>
        <v>WEAKEN</v>
      </c>
      <c r="BB290" s="4">
        <f t="shared" si="146"/>
        <v>0</v>
      </c>
      <c r="BC290" s="4">
        <f t="shared" si="147"/>
        <v>0.60295548643614738</v>
      </c>
      <c r="BD290" s="4">
        <f t="shared" si="148"/>
        <v>0.77882552653643133</v>
      </c>
      <c r="BE290" s="4" t="str">
        <f t="shared" si="166"/>
        <v/>
      </c>
      <c r="BF290" s="4" t="str">
        <f t="shared" si="167"/>
        <v/>
      </c>
      <c r="BG290" s="4">
        <f t="shared" si="168"/>
        <v>0.3</v>
      </c>
      <c r="BH290" s="4" t="str">
        <f t="shared" si="169"/>
        <v/>
      </c>
      <c r="BI290" s="4" t="str">
        <f t="shared" si="170"/>
        <v/>
      </c>
      <c r="BJ290" s="4" t="str">
        <f t="shared" si="171"/>
        <v/>
      </c>
      <c r="BK290" s="4" t="str">
        <f t="shared" si="172"/>
        <v/>
      </c>
      <c r="BS290" s="3" t="str">
        <f t="shared" si="149"/>
        <v/>
      </c>
      <c r="BT290" s="5">
        <f t="shared" si="150"/>
        <v>-6.4639775797267207E-2</v>
      </c>
      <c r="BU290" s="3"/>
    </row>
    <row r="291" spans="1:73" x14ac:dyDescent="0.2">
      <c r="A291" s="1">
        <v>42164</v>
      </c>
      <c r="C291">
        <v>0.51834501678535017</v>
      </c>
      <c r="D291">
        <v>0.59793268023812041</v>
      </c>
      <c r="E291">
        <v>0.52050670696879453</v>
      </c>
      <c r="F291">
        <v>0.52766883269241605</v>
      </c>
      <c r="G291">
        <v>0.60335952878248644</v>
      </c>
      <c r="H291">
        <v>0.60449881008021689</v>
      </c>
      <c r="I291">
        <v>0.52896686359637779</v>
      </c>
      <c r="J291">
        <v>0.60867908714226149</v>
      </c>
      <c r="M291">
        <f>'[1]CAC_SWISS (-SP-NIKKEI-DAX)'!AC376</f>
        <v>1</v>
      </c>
      <c r="N291">
        <f>'[1]CAC_SWISS_SP (-NIKKEI-DAX)'!AD376</f>
        <v>0</v>
      </c>
      <c r="O291">
        <f>'[1]CAC_SWISS_DAX (-SP-NIKKEI)'!AD376</f>
        <v>1</v>
      </c>
      <c r="P291">
        <f>'[1]CAC_SWISS_NIKKEI (-SP-DAX)'!AD376</f>
        <v>1</v>
      </c>
      <c r="Q291">
        <f>'[1]CAC_SWISS_DAX_SP (-NIKKEI)'!AF376</f>
        <v>0</v>
      </c>
      <c r="R291">
        <f>'[1]CAC_SWISS_SP_NIKKEI (-DAX)'!AF376</f>
        <v>0</v>
      </c>
      <c r="S291">
        <f>'[1]CAC_SWISS_DAX_NIKKEI (-SP)'!AF376</f>
        <v>1</v>
      </c>
      <c r="V291" t="str">
        <f t="shared" si="159"/>
        <v/>
      </c>
      <c r="W291" t="str">
        <f t="shared" si="160"/>
        <v>BASE+SP</v>
      </c>
      <c r="X291" t="str">
        <f t="shared" si="161"/>
        <v/>
      </c>
      <c r="Y291" t="str">
        <f t="shared" si="162"/>
        <v/>
      </c>
      <c r="Z291" s="2" t="str">
        <f t="shared" si="163"/>
        <v>- NIKKEI</v>
      </c>
      <c r="AA291" s="2" t="str">
        <f t="shared" si="173"/>
        <v>- DAX</v>
      </c>
      <c r="AB291" s="2" t="str">
        <f t="shared" si="151"/>
        <v/>
      </c>
      <c r="AE291" t="str">
        <f t="shared" si="152"/>
        <v/>
      </c>
      <c r="AF291">
        <f t="shared" si="153"/>
        <v>0.59793268023812041</v>
      </c>
      <c r="AG291" t="str">
        <f t="shared" si="154"/>
        <v/>
      </c>
      <c r="AH291" t="str">
        <f t="shared" si="155"/>
        <v/>
      </c>
      <c r="AI291">
        <f t="shared" si="156"/>
        <v>0.60335952878248644</v>
      </c>
      <c r="AJ291">
        <f t="shared" si="157"/>
        <v>0.60449881008021689</v>
      </c>
      <c r="AK291" t="str">
        <f t="shared" si="158"/>
        <v/>
      </c>
      <c r="AM291" t="str">
        <f t="shared" si="164"/>
        <v/>
      </c>
      <c r="AN291" t="str" cm="1">
        <f t="array" ref="AN291">IF(AM291="",_xlfn.IFS(AF291=MAX(AF291:AH291),"SP",AG291=MAX(AF291:AH291),"DAX",AH291=MAX(AF291:AH291),"NIKKEI",MAX(AF291:AH291)=0,""),"")</f>
        <v>SP</v>
      </c>
      <c r="AO291" t="str" cm="1">
        <f t="array" ref="AO291">IF(AM291="BASE","",IF(MAX(AF291:AH291)=0,_xlfn.IFS(AI291=MAX(AI291:AK291),"SP&amp;DAX",AJ291=MAX(AI291:AK291),"SP&amp;NIKKEI",AK291=MAX(AI291:AK291),"DAX&amp;NIKKEI"),""))</f>
        <v/>
      </c>
      <c r="AQ291" s="3">
        <f t="shared" si="165"/>
        <v>42164</v>
      </c>
      <c r="AR291" cm="1">
        <f t="array" ref="AR291">IF(AM291="BASE",AE291,_xlfn.IFS(AN291="DAX",AG291,AN291="NIKKEI",AH291,AN291="SP",AF291,AN291="",MAX(AI291:AK291)))</f>
        <v>0.59793268023812041</v>
      </c>
      <c r="AS291" s="4">
        <f t="shared" si="137"/>
        <v>0.59316853464715558</v>
      </c>
      <c r="AT291" s="4">
        <f t="shared" si="138"/>
        <v>0.65078099153541669</v>
      </c>
      <c r="AU291" s="4">
        <f t="shared" si="139"/>
        <v>1.1066127355532424E-4</v>
      </c>
      <c r="AV291" s="4">
        <f t="shared" si="140"/>
        <v>2.750594456646889E-3</v>
      </c>
      <c r="AW291" s="4">
        <f t="shared" si="141"/>
        <v>4.023176636886916E-2</v>
      </c>
      <c r="AX291" s="4">
        <f t="shared" si="142"/>
        <v>1.6760488008554141E-2</v>
      </c>
      <c r="AY291" s="4">
        <f t="shared" si="143"/>
        <v>8.1288385694679773E-3</v>
      </c>
      <c r="AZ291" s="4">
        <f t="shared" si="144"/>
        <v>-7.0874155509317456</v>
      </c>
      <c r="BA291" s="6" t="str">
        <f t="shared" si="145"/>
        <v>WEAKEN</v>
      </c>
      <c r="BB291" s="4">
        <f t="shared" si="146"/>
        <v>0</v>
      </c>
      <c r="BC291" s="4">
        <f t="shared" si="147"/>
        <v>0.60295548643614738</v>
      </c>
      <c r="BD291" s="4">
        <f t="shared" si="148"/>
        <v>0.77882552653643133</v>
      </c>
      <c r="BE291" s="4" t="str">
        <f t="shared" si="166"/>
        <v/>
      </c>
      <c r="BF291" s="4" t="str">
        <f t="shared" si="167"/>
        <v/>
      </c>
      <c r="BG291" s="4">
        <f t="shared" si="168"/>
        <v>0.3</v>
      </c>
      <c r="BH291" s="4" t="str">
        <f t="shared" si="169"/>
        <v/>
      </c>
      <c r="BI291" s="4" t="str">
        <f t="shared" si="170"/>
        <v/>
      </c>
      <c r="BJ291" s="4" t="str">
        <f t="shared" si="171"/>
        <v/>
      </c>
      <c r="BK291" s="4" t="str">
        <f t="shared" si="172"/>
        <v/>
      </c>
      <c r="BS291" s="3" t="str">
        <f t="shared" si="149"/>
        <v/>
      </c>
      <c r="BT291" s="5">
        <f t="shared" si="150"/>
        <v>-5.761245688826111E-2</v>
      </c>
      <c r="BU291" s="3"/>
    </row>
    <row r="292" spans="1:73" x14ac:dyDescent="0.2">
      <c r="A292" s="1">
        <v>42165</v>
      </c>
      <c r="C292">
        <v>0.53225858602842213</v>
      </c>
      <c r="D292">
        <v>0.61735000471301327</v>
      </c>
      <c r="E292">
        <v>0.53425047736380471</v>
      </c>
      <c r="F292">
        <v>0.54063431229713321</v>
      </c>
      <c r="G292">
        <v>0.62330763068599804</v>
      </c>
      <c r="H292">
        <v>0.62356589369819349</v>
      </c>
      <c r="I292">
        <v>0.54177820749832062</v>
      </c>
      <c r="J292">
        <v>0.62815673872522371</v>
      </c>
      <c r="M292">
        <f>'[1]CAC_SWISS (-SP-NIKKEI-DAX)'!AC377</f>
        <v>1</v>
      </c>
      <c r="N292">
        <f>'[1]CAC_SWISS_SP (-NIKKEI-DAX)'!AD377</f>
        <v>0</v>
      </c>
      <c r="O292">
        <f>'[1]CAC_SWISS_DAX (-SP-NIKKEI)'!AD377</f>
        <v>1</v>
      </c>
      <c r="P292">
        <f>'[1]CAC_SWISS_NIKKEI (-SP-DAX)'!AD377</f>
        <v>1</v>
      </c>
      <c r="Q292">
        <f>'[1]CAC_SWISS_DAX_SP (-NIKKEI)'!AF377</f>
        <v>0</v>
      </c>
      <c r="R292">
        <f>'[1]CAC_SWISS_SP_NIKKEI (-DAX)'!AF377</f>
        <v>0</v>
      </c>
      <c r="S292">
        <f>'[1]CAC_SWISS_DAX_NIKKEI (-SP)'!AF377</f>
        <v>1</v>
      </c>
      <c r="V292" t="str">
        <f t="shared" si="159"/>
        <v/>
      </c>
      <c r="W292" t="str">
        <f t="shared" si="160"/>
        <v>BASE+SP</v>
      </c>
      <c r="X292" t="str">
        <f t="shared" si="161"/>
        <v/>
      </c>
      <c r="Y292" t="str">
        <f t="shared" si="162"/>
        <v/>
      </c>
      <c r="Z292" s="2" t="str">
        <f t="shared" si="163"/>
        <v>- NIKKEI</v>
      </c>
      <c r="AA292" s="2" t="str">
        <f t="shared" si="173"/>
        <v>- DAX</v>
      </c>
      <c r="AB292" s="2" t="str">
        <f t="shared" si="151"/>
        <v/>
      </c>
      <c r="AE292" t="str">
        <f t="shared" si="152"/>
        <v/>
      </c>
      <c r="AF292">
        <f t="shared" si="153"/>
        <v>0.61735000471301327</v>
      </c>
      <c r="AG292" t="str">
        <f t="shared" si="154"/>
        <v/>
      </c>
      <c r="AH292" t="str">
        <f t="shared" si="155"/>
        <v/>
      </c>
      <c r="AI292">
        <f t="shared" si="156"/>
        <v>0.62330763068599804</v>
      </c>
      <c r="AJ292">
        <f t="shared" si="157"/>
        <v>0.62356589369819349</v>
      </c>
      <c r="AK292" t="str">
        <f t="shared" si="158"/>
        <v/>
      </c>
      <c r="AM292" t="str">
        <f t="shared" si="164"/>
        <v/>
      </c>
      <c r="AN292" t="str" cm="1">
        <f t="array" ref="AN292">IF(AM292="",_xlfn.IFS(AF292=MAX(AF292:AH292),"SP",AG292=MAX(AF292:AH292),"DAX",AH292=MAX(AF292:AH292),"NIKKEI",MAX(AF292:AH292)=0,""),"")</f>
        <v>SP</v>
      </c>
      <c r="AO292" t="str" cm="1">
        <f t="array" ref="AO292">IF(AM292="BASE","",IF(MAX(AF292:AH292)=0,_xlfn.IFS(AI292=MAX(AI292:AK292),"SP&amp;DAX",AJ292=MAX(AI292:AK292),"SP&amp;NIKKEI",AK292=MAX(AI292:AK292),"DAX&amp;NIKKEI"),""))</f>
        <v/>
      </c>
      <c r="AQ292" s="3">
        <f t="shared" si="165"/>
        <v>42165</v>
      </c>
      <c r="AR292" cm="1">
        <f t="array" ref="AR292">IF(AM292="BASE",AE292,_xlfn.IFS(AN292="DAX",AG292,AN292="NIKKEI",AH292,AN292="SP",AF292,AN292="",MAX(AI292:AK292)))</f>
        <v>0.61735000471301327</v>
      </c>
      <c r="AS292" s="4">
        <f t="shared" si="137"/>
        <v>0.59792387228613064</v>
      </c>
      <c r="AT292" s="4">
        <f t="shared" si="138"/>
        <v>0.64796823283030602</v>
      </c>
      <c r="AU292" s="4">
        <f t="shared" si="139"/>
        <v>8.9812954524950048E-5</v>
      </c>
      <c r="AV292" s="4">
        <f t="shared" si="140"/>
        <v>2.8037442087016822E-3</v>
      </c>
      <c r="AW292" s="4">
        <f t="shared" si="141"/>
        <v>3.2033219808785394E-2</v>
      </c>
      <c r="AX292" s="4">
        <f t="shared" si="142"/>
        <v>1.6908992678888474E-2</v>
      </c>
      <c r="AY292" s="4">
        <f t="shared" si="143"/>
        <v>8.0657411083253014E-3</v>
      </c>
      <c r="AZ292" s="4">
        <f t="shared" si="144"/>
        <v>-6.2045582510106314</v>
      </c>
      <c r="BA292" s="6" t="str">
        <f t="shared" si="145"/>
        <v>WEAKEN</v>
      </c>
      <c r="BB292" s="4">
        <f t="shared" si="146"/>
        <v>0</v>
      </c>
      <c r="BC292" s="4">
        <f t="shared" si="147"/>
        <v>0.60295548643614738</v>
      </c>
      <c r="BD292" s="4">
        <f t="shared" si="148"/>
        <v>0.77882552653643133</v>
      </c>
      <c r="BE292" s="4" t="str">
        <f t="shared" si="166"/>
        <v/>
      </c>
      <c r="BF292" s="4" t="str">
        <f t="shared" si="167"/>
        <v/>
      </c>
      <c r="BG292" s="4">
        <f t="shared" si="168"/>
        <v>0.3</v>
      </c>
      <c r="BH292" s="4" t="str">
        <f t="shared" si="169"/>
        <v/>
      </c>
      <c r="BI292" s="4" t="str">
        <f t="shared" si="170"/>
        <v/>
      </c>
      <c r="BJ292" s="4" t="str">
        <f t="shared" si="171"/>
        <v/>
      </c>
      <c r="BK292" s="4" t="str">
        <f t="shared" si="172"/>
        <v/>
      </c>
      <c r="BS292" s="3" t="str">
        <f t="shared" si="149"/>
        <v/>
      </c>
      <c r="BT292" s="5">
        <f t="shared" si="150"/>
        <v>-5.0044360544175381E-2</v>
      </c>
      <c r="BU292" s="3"/>
    </row>
    <row r="293" spans="1:73" x14ac:dyDescent="0.2">
      <c r="A293" s="1">
        <v>42166</v>
      </c>
      <c r="C293">
        <v>0.5328546511008696</v>
      </c>
      <c r="D293">
        <v>0.61759926828496181</v>
      </c>
      <c r="E293">
        <v>0.53499164546921307</v>
      </c>
      <c r="F293">
        <v>0.54010614793504519</v>
      </c>
      <c r="G293">
        <v>0.62368320487953421</v>
      </c>
      <c r="H293">
        <v>0.62304363807303198</v>
      </c>
      <c r="I293">
        <v>0.54136543032288764</v>
      </c>
      <c r="J293">
        <v>0.62776092815124929</v>
      </c>
      <c r="M293">
        <f>'[1]CAC_SWISS (-SP-NIKKEI-DAX)'!AC378</f>
        <v>1</v>
      </c>
      <c r="N293">
        <f>'[1]CAC_SWISS_SP (-NIKKEI-DAX)'!AD378</f>
        <v>0</v>
      </c>
      <c r="O293">
        <f>'[1]CAC_SWISS_DAX (-SP-NIKKEI)'!AD378</f>
        <v>1</v>
      </c>
      <c r="P293">
        <f>'[1]CAC_SWISS_NIKKEI (-SP-DAX)'!AD378</f>
        <v>1</v>
      </c>
      <c r="Q293">
        <f>'[1]CAC_SWISS_DAX_SP (-NIKKEI)'!AF378</f>
        <v>0</v>
      </c>
      <c r="R293">
        <f>'[1]CAC_SWISS_SP_NIKKEI (-DAX)'!AF378</f>
        <v>0</v>
      </c>
      <c r="S293">
        <f>'[1]CAC_SWISS_DAX_NIKKEI (-SP)'!AF378</f>
        <v>1</v>
      </c>
      <c r="V293" t="str">
        <f t="shared" si="159"/>
        <v/>
      </c>
      <c r="W293" t="str">
        <f t="shared" si="160"/>
        <v>BASE+SP</v>
      </c>
      <c r="X293" t="str">
        <f t="shared" si="161"/>
        <v/>
      </c>
      <c r="Y293" t="str">
        <f t="shared" si="162"/>
        <v/>
      </c>
      <c r="Z293" s="2" t="str">
        <f t="shared" si="163"/>
        <v>- NIKKEI</v>
      </c>
      <c r="AA293" s="2" t="str">
        <f t="shared" si="173"/>
        <v>- DAX</v>
      </c>
      <c r="AB293" s="2" t="str">
        <f t="shared" si="151"/>
        <v/>
      </c>
      <c r="AE293" t="str">
        <f t="shared" si="152"/>
        <v/>
      </c>
      <c r="AF293">
        <f t="shared" si="153"/>
        <v>0.61759926828496181</v>
      </c>
      <c r="AG293" t="str">
        <f t="shared" si="154"/>
        <v/>
      </c>
      <c r="AH293" t="str">
        <f t="shared" si="155"/>
        <v/>
      </c>
      <c r="AI293">
        <f t="shared" si="156"/>
        <v>0.62368320487953421</v>
      </c>
      <c r="AJ293">
        <f t="shared" si="157"/>
        <v>0.62304363807303198</v>
      </c>
      <c r="AK293" t="str">
        <f t="shared" si="158"/>
        <v/>
      </c>
      <c r="AM293" t="str">
        <f t="shared" si="164"/>
        <v/>
      </c>
      <c r="AN293" t="str" cm="1">
        <f t="array" ref="AN293">IF(AM293="",_xlfn.IFS(AF293=MAX(AF293:AH293),"SP",AG293=MAX(AF293:AH293),"DAX",AH293=MAX(AF293:AH293),"NIKKEI",MAX(AF293:AH293)=0,""),"")</f>
        <v>SP</v>
      </c>
      <c r="AO293" t="str" cm="1">
        <f t="array" ref="AO293">IF(AM293="BASE","",IF(MAX(AF293:AH293)=0,_xlfn.IFS(AI293=MAX(AI293:AK293),"SP&amp;DAX",AJ293=MAX(AI293:AK293),"SP&amp;NIKKEI",AK293=MAX(AI293:AK293),"DAX&amp;NIKKEI"),""))</f>
        <v/>
      </c>
      <c r="AQ293" s="3">
        <f t="shared" si="165"/>
        <v>42166</v>
      </c>
      <c r="AR293" cm="1">
        <f t="array" ref="AR293">IF(AM293="BASE",AE293,_xlfn.IFS(AN293="DAX",AG293,AN293="NIKKEI",AH293,AN293="SP",AF293,AN293="",MAX(AI293:AK293)))</f>
        <v>0.61759926828496181</v>
      </c>
      <c r="AS293" s="4">
        <f t="shared" si="137"/>
        <v>0.60091319871890292</v>
      </c>
      <c r="AT293" s="4">
        <f t="shared" si="138"/>
        <v>0.64555808683669569</v>
      </c>
      <c r="AU293" s="4">
        <f t="shared" si="139"/>
        <v>1.1129691555912285E-4</v>
      </c>
      <c r="AV293" s="4">
        <f t="shared" si="140"/>
        <v>2.7978590553675779E-3</v>
      </c>
      <c r="AW293" s="4">
        <f t="shared" si="141"/>
        <v>3.9779314596138884E-2</v>
      </c>
      <c r="AX293" s="4">
        <f t="shared" si="142"/>
        <v>1.6903178600470394E-2</v>
      </c>
      <c r="AY293" s="4">
        <f t="shared" si="143"/>
        <v>8.1906576453459369E-3</v>
      </c>
      <c r="AZ293" s="4">
        <f t="shared" si="144"/>
        <v>-5.4507086061838645</v>
      </c>
      <c r="BA293" s="6" t="str">
        <f t="shared" si="145"/>
        <v>WEAKEN</v>
      </c>
      <c r="BB293" s="4">
        <f t="shared" si="146"/>
        <v>0</v>
      </c>
      <c r="BC293" s="4">
        <f t="shared" si="147"/>
        <v>0.60295548643614738</v>
      </c>
      <c r="BD293" s="4">
        <f t="shared" si="148"/>
        <v>0.77882552653643133</v>
      </c>
      <c r="BE293" s="4" t="str">
        <f t="shared" si="166"/>
        <v/>
      </c>
      <c r="BF293" s="4" t="str">
        <f t="shared" si="167"/>
        <v/>
      </c>
      <c r="BG293" s="4">
        <f t="shared" si="168"/>
        <v>0.3</v>
      </c>
      <c r="BH293" s="4" t="str">
        <f t="shared" si="169"/>
        <v/>
      </c>
      <c r="BI293" s="4" t="str">
        <f t="shared" si="170"/>
        <v/>
      </c>
      <c r="BJ293" s="4" t="str">
        <f t="shared" si="171"/>
        <v/>
      </c>
      <c r="BK293" s="4" t="str">
        <f t="shared" si="172"/>
        <v/>
      </c>
      <c r="BS293" s="3" t="str">
        <f t="shared" si="149"/>
        <v/>
      </c>
      <c r="BT293" s="5">
        <f t="shared" si="150"/>
        <v>-4.4644888117792769E-2</v>
      </c>
      <c r="BU293" s="3"/>
    </row>
    <row r="294" spans="1:73" x14ac:dyDescent="0.2">
      <c r="A294" s="1">
        <v>42167</v>
      </c>
      <c r="C294">
        <v>0.54159046572255209</v>
      </c>
      <c r="D294">
        <v>0.62950392667646848</v>
      </c>
      <c r="E294">
        <v>0.54330241416615299</v>
      </c>
      <c r="F294">
        <v>0.55127272562128848</v>
      </c>
      <c r="G294">
        <v>0.63423708321090377</v>
      </c>
      <c r="H294">
        <v>0.63921824143717509</v>
      </c>
      <c r="I294">
        <v>0.55195629299313176</v>
      </c>
      <c r="J294">
        <v>0.64211640721549268</v>
      </c>
      <c r="M294">
        <f>'[1]CAC_SWISS (-SP-NIKKEI-DAX)'!AC379</f>
        <v>1</v>
      </c>
      <c r="N294">
        <f>'[1]CAC_SWISS_SP (-NIKKEI-DAX)'!AD379</f>
        <v>0</v>
      </c>
      <c r="O294">
        <f>'[1]CAC_SWISS_DAX (-SP-NIKKEI)'!AD379</f>
        <v>1</v>
      </c>
      <c r="P294">
        <f>'[1]CAC_SWISS_NIKKEI (-SP-DAX)'!AD379</f>
        <v>1</v>
      </c>
      <c r="Q294">
        <f>'[1]CAC_SWISS_DAX_SP (-NIKKEI)'!AF379</f>
        <v>0</v>
      </c>
      <c r="R294">
        <f>'[1]CAC_SWISS_SP_NIKKEI (-DAX)'!AF379</f>
        <v>0</v>
      </c>
      <c r="S294">
        <f>'[1]CAC_SWISS_DAX_NIKKEI (-SP)'!AF379</f>
        <v>1</v>
      </c>
      <c r="V294" t="str">
        <f t="shared" si="159"/>
        <v/>
      </c>
      <c r="W294" t="str">
        <f t="shared" si="160"/>
        <v>BASE+SP</v>
      </c>
      <c r="X294" t="str">
        <f t="shared" si="161"/>
        <v/>
      </c>
      <c r="Y294" t="str">
        <f t="shared" si="162"/>
        <v/>
      </c>
      <c r="Z294" s="2" t="str">
        <f t="shared" si="163"/>
        <v>- NIKKEI</v>
      </c>
      <c r="AA294" s="2" t="str">
        <f t="shared" si="173"/>
        <v>- DAX</v>
      </c>
      <c r="AB294" s="2" t="str">
        <f t="shared" si="151"/>
        <v/>
      </c>
      <c r="AE294" t="str">
        <f t="shared" si="152"/>
        <v/>
      </c>
      <c r="AF294">
        <f t="shared" si="153"/>
        <v>0.62950392667646848</v>
      </c>
      <c r="AG294" t="str">
        <f t="shared" si="154"/>
        <v/>
      </c>
      <c r="AH294" t="str">
        <f t="shared" si="155"/>
        <v/>
      </c>
      <c r="AI294">
        <f t="shared" si="156"/>
        <v>0.63423708321090377</v>
      </c>
      <c r="AJ294">
        <f t="shared" si="157"/>
        <v>0.63921824143717509</v>
      </c>
      <c r="AK294" t="str">
        <f t="shared" si="158"/>
        <v/>
      </c>
      <c r="AM294" t="str">
        <f t="shared" si="164"/>
        <v/>
      </c>
      <c r="AN294" t="str" cm="1">
        <f t="array" ref="AN294">IF(AM294="",_xlfn.IFS(AF294=MAX(AF294:AH294),"SP",AG294=MAX(AF294:AH294),"DAX",AH294=MAX(AF294:AH294),"NIKKEI",MAX(AF294:AH294)=0,""),"")</f>
        <v>SP</v>
      </c>
      <c r="AO294" t="str" cm="1">
        <f t="array" ref="AO294">IF(AM294="BASE","",IF(MAX(AF294:AH294)=0,_xlfn.IFS(AI294=MAX(AI294:AK294),"SP&amp;DAX",AJ294=MAX(AI294:AK294),"SP&amp;NIKKEI",AK294=MAX(AI294:AK294),"DAX&amp;NIKKEI"),""))</f>
        <v/>
      </c>
      <c r="AQ294" s="3">
        <f t="shared" si="165"/>
        <v>42167</v>
      </c>
      <c r="AR294" cm="1">
        <f t="array" ref="AR294">IF(AM294="BASE",AE294,_xlfn.IFS(AN294="DAX",AG294,AN294="NIKKEI",AH294,AN294="SP",AF294,AN294="",MAX(AI294:AK294)))</f>
        <v>0.62950392667646848</v>
      </c>
      <c r="AS294" s="4">
        <f t="shared" si="137"/>
        <v>0.60309280701164869</v>
      </c>
      <c r="AT294" s="4">
        <f t="shared" si="138"/>
        <v>0.64350626087729912</v>
      </c>
      <c r="AU294" s="4">
        <f t="shared" si="139"/>
        <v>1.9171420455471093E-4</v>
      </c>
      <c r="AV294" s="4">
        <f t="shared" si="140"/>
        <v>2.7372618559014807E-3</v>
      </c>
      <c r="AW294" s="4">
        <f t="shared" si="141"/>
        <v>7.0038679032982915E-2</v>
      </c>
      <c r="AX294" s="4">
        <f t="shared" si="142"/>
        <v>1.6765189229173538E-2</v>
      </c>
      <c r="AY294" s="4">
        <f t="shared" si="143"/>
        <v>8.5974797221918878E-3</v>
      </c>
      <c r="AZ294" s="4">
        <f t="shared" si="144"/>
        <v>-4.7006163633436522</v>
      </c>
      <c r="BA294" s="6" t="str">
        <f t="shared" si="145"/>
        <v>WEAKEN</v>
      </c>
      <c r="BB294" s="4">
        <f t="shared" si="146"/>
        <v>0</v>
      </c>
      <c r="BC294" s="4">
        <f t="shared" si="147"/>
        <v>0.60295548643614738</v>
      </c>
      <c r="BD294" s="4">
        <f t="shared" si="148"/>
        <v>0.77882552653643133</v>
      </c>
      <c r="BE294" s="4" t="str">
        <f t="shared" si="166"/>
        <v/>
      </c>
      <c r="BF294" s="4" t="str">
        <f t="shared" si="167"/>
        <v/>
      </c>
      <c r="BG294" s="4">
        <f t="shared" si="168"/>
        <v>0.3</v>
      </c>
      <c r="BH294" s="4" t="str">
        <f t="shared" si="169"/>
        <v/>
      </c>
      <c r="BI294" s="4" t="str">
        <f t="shared" si="170"/>
        <v/>
      </c>
      <c r="BJ294" s="4" t="str">
        <f t="shared" si="171"/>
        <v/>
      </c>
      <c r="BK294" s="4" t="str">
        <f t="shared" si="172"/>
        <v/>
      </c>
      <c r="BS294" s="3" t="str">
        <f t="shared" si="149"/>
        <v/>
      </c>
      <c r="BT294" s="5">
        <f t="shared" si="150"/>
        <v>-4.0413453865650428E-2</v>
      </c>
      <c r="BU294" s="3"/>
    </row>
    <row r="295" spans="1:73" x14ac:dyDescent="0.2">
      <c r="A295" s="1">
        <v>42170</v>
      </c>
      <c r="C295">
        <v>0.54983499886122678</v>
      </c>
      <c r="D295">
        <v>0.63535789879060811</v>
      </c>
      <c r="E295">
        <v>0.5512753764207432</v>
      </c>
      <c r="F295">
        <v>0.5603404194293522</v>
      </c>
      <c r="G295">
        <v>0.63972202392034405</v>
      </c>
      <c r="H295">
        <v>0.64568869901813941</v>
      </c>
      <c r="I295">
        <v>0.5607881944116665</v>
      </c>
      <c r="J295">
        <v>0.64816030838710204</v>
      </c>
      <c r="M295">
        <f>'[1]CAC_SWISS (-SP-NIKKEI-DAX)'!AC380</f>
        <v>1</v>
      </c>
      <c r="N295">
        <f>'[1]CAC_SWISS_SP (-NIKKEI-DAX)'!AD380</f>
        <v>0</v>
      </c>
      <c r="O295">
        <f>'[1]CAC_SWISS_DAX (-SP-NIKKEI)'!AD380</f>
        <v>1</v>
      </c>
      <c r="P295">
        <f>'[1]CAC_SWISS_NIKKEI (-SP-DAX)'!AD380</f>
        <v>1</v>
      </c>
      <c r="Q295">
        <f>'[1]CAC_SWISS_DAX_SP (-NIKKEI)'!AF380</f>
        <v>0</v>
      </c>
      <c r="R295">
        <f>'[1]CAC_SWISS_SP_NIKKEI (-DAX)'!AF380</f>
        <v>0</v>
      </c>
      <c r="S295">
        <f>'[1]CAC_SWISS_DAX_NIKKEI (-SP)'!AF380</f>
        <v>1</v>
      </c>
      <c r="V295" t="str">
        <f t="shared" si="159"/>
        <v/>
      </c>
      <c r="W295" t="str">
        <f t="shared" si="160"/>
        <v>BASE+SP</v>
      </c>
      <c r="X295" t="str">
        <f t="shared" si="161"/>
        <v/>
      </c>
      <c r="Y295" t="str">
        <f t="shared" si="162"/>
        <v/>
      </c>
      <c r="Z295" s="2" t="str">
        <f t="shared" si="163"/>
        <v>- NIKKEI</v>
      </c>
      <c r="AA295" s="2" t="str">
        <f t="shared" si="173"/>
        <v>- DAX</v>
      </c>
      <c r="AB295" s="2" t="str">
        <f t="shared" si="151"/>
        <v/>
      </c>
      <c r="AE295" t="str">
        <f t="shared" si="152"/>
        <v/>
      </c>
      <c r="AF295">
        <f t="shared" si="153"/>
        <v>0.63535789879060811</v>
      </c>
      <c r="AG295" t="str">
        <f t="shared" si="154"/>
        <v/>
      </c>
      <c r="AH295" t="str">
        <f t="shared" si="155"/>
        <v/>
      </c>
      <c r="AI295">
        <f t="shared" si="156"/>
        <v>0.63972202392034405</v>
      </c>
      <c r="AJ295">
        <f t="shared" si="157"/>
        <v>0.64568869901813941</v>
      </c>
      <c r="AK295" t="str">
        <f t="shared" si="158"/>
        <v/>
      </c>
      <c r="AM295" t="str">
        <f t="shared" si="164"/>
        <v/>
      </c>
      <c r="AN295" t="str" cm="1">
        <f t="array" ref="AN295">IF(AM295="",_xlfn.IFS(AF295=MAX(AF295:AH295),"SP",AG295=MAX(AF295:AH295),"DAX",AH295=MAX(AF295:AH295),"NIKKEI",MAX(AF295:AH295)=0,""),"")</f>
        <v>SP</v>
      </c>
      <c r="AO295" t="str" cm="1">
        <f t="array" ref="AO295">IF(AM295="BASE","",IF(MAX(AF295:AH295)=0,_xlfn.IFS(AI295=MAX(AI295:AK295),"SP&amp;DAX",AJ295=MAX(AI295:AK295),"SP&amp;NIKKEI",AK295=MAX(AI295:AK295),"DAX&amp;NIKKEI"),""))</f>
        <v/>
      </c>
      <c r="AQ295" s="3">
        <f t="shared" si="165"/>
        <v>42170</v>
      </c>
      <c r="AR295" cm="1">
        <f t="array" ref="AR295">IF(AM295="BASE",AE295,_xlfn.IFS(AN295="DAX",AG295,AN295="NIKKEI",AH295,AN295="SP",AF295,AN295="",MAX(AI295:AK295)))</f>
        <v>0.63535789879060811</v>
      </c>
      <c r="AS295" s="4">
        <f t="shared" si="137"/>
        <v>0.60728329272642001</v>
      </c>
      <c r="AT295" s="4">
        <f t="shared" si="138"/>
        <v>0.64131005235787053</v>
      </c>
      <c r="AU295" s="4">
        <f t="shared" si="139"/>
        <v>2.7754857854171499E-4</v>
      </c>
      <c r="AV295" s="4">
        <f t="shared" si="140"/>
        <v>2.7105931703030237E-3</v>
      </c>
      <c r="AW295" s="4">
        <f t="shared" si="141"/>
        <v>0.10239403743155125</v>
      </c>
      <c r="AX295" s="4">
        <f t="shared" si="142"/>
        <v>1.6732190895874334E-2</v>
      </c>
      <c r="AY295" s="4">
        <f t="shared" si="143"/>
        <v>9.0535474406572801E-3</v>
      </c>
      <c r="AZ295" s="4">
        <f t="shared" si="144"/>
        <v>-3.7583897201051397</v>
      </c>
      <c r="BA295" s="6" t="str">
        <f t="shared" si="145"/>
        <v>WEAKEN</v>
      </c>
      <c r="BB295" s="4">
        <f t="shared" si="146"/>
        <v>0</v>
      </c>
      <c r="BC295" s="4">
        <f t="shared" si="147"/>
        <v>0.60295548643614738</v>
      </c>
      <c r="BD295" s="4">
        <f t="shared" si="148"/>
        <v>0.77882552653643133</v>
      </c>
      <c r="BE295" s="4" t="str">
        <f t="shared" si="166"/>
        <v/>
      </c>
      <c r="BF295" s="4" t="str">
        <f t="shared" si="167"/>
        <v/>
      </c>
      <c r="BG295" s="4">
        <f t="shared" si="168"/>
        <v>0.3</v>
      </c>
      <c r="BH295" s="4" t="str">
        <f t="shared" si="169"/>
        <v/>
      </c>
      <c r="BI295" s="4" t="str">
        <f t="shared" si="170"/>
        <v/>
      </c>
      <c r="BJ295" s="4" t="str">
        <f t="shared" si="171"/>
        <v/>
      </c>
      <c r="BK295" s="4" t="str">
        <f t="shared" si="172"/>
        <v/>
      </c>
      <c r="BS295" s="3" t="str">
        <f t="shared" si="149"/>
        <v/>
      </c>
      <c r="BT295" s="5">
        <f t="shared" si="150"/>
        <v>-3.4026759631450521E-2</v>
      </c>
      <c r="BU295" s="3"/>
    </row>
    <row r="296" spans="1:73" x14ac:dyDescent="0.2">
      <c r="A296" s="1">
        <v>42171</v>
      </c>
      <c r="C296">
        <v>0.55113064372272802</v>
      </c>
      <c r="D296">
        <v>0.63358208327183441</v>
      </c>
      <c r="E296">
        <v>0.55284599359115327</v>
      </c>
      <c r="F296">
        <v>0.56231860870090422</v>
      </c>
      <c r="G296">
        <v>0.6382509222887881</v>
      </c>
      <c r="H296">
        <v>0.6453199738433032</v>
      </c>
      <c r="I296">
        <v>0.56290359322685302</v>
      </c>
      <c r="J296">
        <v>0.64792666742177818</v>
      </c>
      <c r="M296">
        <f>'[1]CAC_SWISS (-SP-NIKKEI-DAX)'!AC381</f>
        <v>1</v>
      </c>
      <c r="N296">
        <f>'[1]CAC_SWISS_SP (-NIKKEI-DAX)'!AD381</f>
        <v>0</v>
      </c>
      <c r="O296">
        <f>'[1]CAC_SWISS_DAX (-SP-NIKKEI)'!AD381</f>
        <v>1</v>
      </c>
      <c r="P296">
        <f>'[1]CAC_SWISS_NIKKEI (-SP-DAX)'!AD381</f>
        <v>1</v>
      </c>
      <c r="Q296">
        <f>'[1]CAC_SWISS_DAX_SP (-NIKKEI)'!AF381</f>
        <v>0</v>
      </c>
      <c r="R296">
        <f>'[1]CAC_SWISS_SP_NIKKEI (-DAX)'!AF381</f>
        <v>0</v>
      </c>
      <c r="S296">
        <f>'[1]CAC_SWISS_DAX_NIKKEI (-SP)'!AF381</f>
        <v>1</v>
      </c>
      <c r="V296" t="str">
        <f t="shared" si="159"/>
        <v/>
      </c>
      <c r="W296" t="str">
        <f t="shared" si="160"/>
        <v>BASE+SP</v>
      </c>
      <c r="X296" t="str">
        <f t="shared" si="161"/>
        <v/>
      </c>
      <c r="Y296" t="str">
        <f t="shared" si="162"/>
        <v/>
      </c>
      <c r="Z296" s="2" t="str">
        <f t="shared" si="163"/>
        <v>- NIKKEI</v>
      </c>
      <c r="AA296" s="2" t="str">
        <f t="shared" si="173"/>
        <v>- DAX</v>
      </c>
      <c r="AB296" s="2" t="str">
        <f t="shared" si="151"/>
        <v/>
      </c>
      <c r="AE296" t="str">
        <f t="shared" si="152"/>
        <v/>
      </c>
      <c r="AF296">
        <f t="shared" si="153"/>
        <v>0.63358208327183441</v>
      </c>
      <c r="AG296" t="str">
        <f t="shared" si="154"/>
        <v/>
      </c>
      <c r="AH296" t="str">
        <f t="shared" si="155"/>
        <v/>
      </c>
      <c r="AI296">
        <f t="shared" si="156"/>
        <v>0.6382509222887881</v>
      </c>
      <c r="AJ296">
        <f t="shared" si="157"/>
        <v>0.6453199738433032</v>
      </c>
      <c r="AK296" t="str">
        <f t="shared" si="158"/>
        <v/>
      </c>
      <c r="AM296" t="str">
        <f t="shared" si="164"/>
        <v/>
      </c>
      <c r="AN296" t="str" cm="1">
        <f t="array" ref="AN296">IF(AM296="",_xlfn.IFS(AF296=MAX(AF296:AH296),"SP",AG296=MAX(AF296:AH296),"DAX",AH296=MAX(AF296:AH296),"NIKKEI",MAX(AF296:AH296)=0,""),"")</f>
        <v>SP</v>
      </c>
      <c r="AO296" t="str" cm="1">
        <f t="array" ref="AO296">IF(AM296="BASE","",IF(MAX(AF296:AH296)=0,_xlfn.IFS(AI296=MAX(AI296:AK296),"SP&amp;DAX",AJ296=MAX(AI296:AK296),"SP&amp;NIKKEI",AK296=MAX(AI296:AK296),"DAX&amp;NIKKEI"),""))</f>
        <v/>
      </c>
      <c r="AQ296" s="3">
        <f t="shared" si="165"/>
        <v>42171</v>
      </c>
      <c r="AR296" cm="1">
        <f t="array" ref="AR296">IF(AM296="BASE",AE296,_xlfn.IFS(AN296="DAX",AG296,AN296="NIKKEI",AH296,AN296="SP",AF296,AN296="",MAX(AI296:AK296)))</f>
        <v>0.63358208327183441</v>
      </c>
      <c r="AS296" s="4">
        <f t="shared" si="137"/>
        <v>0.61123263211903767</v>
      </c>
      <c r="AT296" s="4">
        <f t="shared" si="138"/>
        <v>0.63908194912165017</v>
      </c>
      <c r="AU296" s="4">
        <f t="shared" si="139"/>
        <v>3.1772146847450504E-4</v>
      </c>
      <c r="AV296" s="4">
        <f t="shared" si="140"/>
        <v>2.6669620457096051E-3</v>
      </c>
      <c r="AW296" s="4">
        <f t="shared" si="141"/>
        <v>0.11913235472759348</v>
      </c>
      <c r="AX296" s="4">
        <f t="shared" si="142"/>
        <v>1.6622002459725473E-2</v>
      </c>
      <c r="AY296" s="4">
        <f t="shared" si="143"/>
        <v>9.2255833290715347E-3</v>
      </c>
      <c r="AZ296" s="4">
        <f t="shared" si="144"/>
        <v>-3.0187052687339686</v>
      </c>
      <c r="BA296" s="6" t="str">
        <f t="shared" si="145"/>
        <v>WEAKEN</v>
      </c>
      <c r="BB296" s="4">
        <f t="shared" si="146"/>
        <v>0</v>
      </c>
      <c r="BC296" s="4">
        <f t="shared" si="147"/>
        <v>0.60295548643614738</v>
      </c>
      <c r="BD296" s="4">
        <f t="shared" si="148"/>
        <v>0.77882552653643133</v>
      </c>
      <c r="BE296" s="4" t="str">
        <f t="shared" si="166"/>
        <v/>
      </c>
      <c r="BF296" s="4" t="str">
        <f t="shared" si="167"/>
        <v/>
      </c>
      <c r="BG296" s="4">
        <f t="shared" si="168"/>
        <v>0.3</v>
      </c>
      <c r="BH296" s="4" t="str">
        <f t="shared" si="169"/>
        <v/>
      </c>
      <c r="BI296" s="4" t="str">
        <f t="shared" si="170"/>
        <v/>
      </c>
      <c r="BJ296" s="4" t="str">
        <f t="shared" si="171"/>
        <v/>
      </c>
      <c r="BK296" s="4" t="str">
        <f t="shared" si="172"/>
        <v/>
      </c>
      <c r="BS296" s="3" t="str">
        <f t="shared" si="149"/>
        <v/>
      </c>
      <c r="BT296" s="5">
        <f t="shared" si="150"/>
        <v>-2.7849317002612506E-2</v>
      </c>
      <c r="BU296" s="3"/>
    </row>
    <row r="297" spans="1:73" x14ac:dyDescent="0.2">
      <c r="A297" s="1">
        <v>42172</v>
      </c>
      <c r="C297">
        <v>0.55322973035016387</v>
      </c>
      <c r="D297">
        <v>0.63604020653842608</v>
      </c>
      <c r="E297">
        <v>0.55437188595810749</v>
      </c>
      <c r="F297">
        <v>0.56553025742417806</v>
      </c>
      <c r="G297">
        <v>0.6401740959267096</v>
      </c>
      <c r="H297">
        <v>0.64909157369815995</v>
      </c>
      <c r="I297">
        <v>0.56574192135450474</v>
      </c>
      <c r="J297">
        <v>0.65111298028614595</v>
      </c>
      <c r="M297">
        <f>'[1]CAC_SWISS (-SP-NIKKEI-DAX)'!AC382</f>
        <v>1</v>
      </c>
      <c r="N297">
        <f>'[1]CAC_SWISS_SP (-NIKKEI-DAX)'!AD382</f>
        <v>0</v>
      </c>
      <c r="O297">
        <f>'[1]CAC_SWISS_DAX (-SP-NIKKEI)'!AD382</f>
        <v>1</v>
      </c>
      <c r="P297">
        <f>'[1]CAC_SWISS_NIKKEI (-SP-DAX)'!AD382</f>
        <v>1</v>
      </c>
      <c r="Q297">
        <f>'[1]CAC_SWISS_DAX_SP (-NIKKEI)'!AF382</f>
        <v>0</v>
      </c>
      <c r="R297">
        <f>'[1]CAC_SWISS_SP_NIKKEI (-DAX)'!AF382</f>
        <v>0</v>
      </c>
      <c r="S297">
        <f>'[1]CAC_SWISS_DAX_NIKKEI (-SP)'!AF382</f>
        <v>1</v>
      </c>
      <c r="V297" t="str">
        <f t="shared" si="159"/>
        <v/>
      </c>
      <c r="W297" t="str">
        <f t="shared" si="160"/>
        <v>BASE+SP</v>
      </c>
      <c r="X297" t="str">
        <f t="shared" si="161"/>
        <v/>
      </c>
      <c r="Y297" t="str">
        <f t="shared" si="162"/>
        <v/>
      </c>
      <c r="Z297" s="2" t="str">
        <f t="shared" si="163"/>
        <v>- NIKKEI</v>
      </c>
      <c r="AA297" s="2" t="str">
        <f t="shared" si="173"/>
        <v>- DAX</v>
      </c>
      <c r="AB297" s="2" t="str">
        <f t="shared" si="151"/>
        <v/>
      </c>
      <c r="AE297" t="str">
        <f t="shared" si="152"/>
        <v/>
      </c>
      <c r="AF297">
        <f t="shared" si="153"/>
        <v>0.63604020653842608</v>
      </c>
      <c r="AG297" t="str">
        <f t="shared" si="154"/>
        <v/>
      </c>
      <c r="AH297" t="str">
        <f t="shared" si="155"/>
        <v/>
      </c>
      <c r="AI297">
        <f t="shared" si="156"/>
        <v>0.6401740959267096</v>
      </c>
      <c r="AJ297">
        <f t="shared" si="157"/>
        <v>0.64909157369815995</v>
      </c>
      <c r="AK297" t="str">
        <f t="shared" si="158"/>
        <v/>
      </c>
      <c r="AM297" t="str">
        <f t="shared" si="164"/>
        <v/>
      </c>
      <c r="AN297" t="str" cm="1">
        <f t="array" ref="AN297">IF(AM297="",_xlfn.IFS(AF297=MAX(AF297:AH297),"SP",AG297=MAX(AF297:AH297),"DAX",AH297=MAX(AF297:AH297),"NIKKEI",MAX(AF297:AH297)=0,""),"")</f>
        <v>SP</v>
      </c>
      <c r="AO297" t="str" cm="1">
        <f t="array" ref="AO297">IF(AM297="BASE","",IF(MAX(AF297:AH297)=0,_xlfn.IFS(AI297=MAX(AI297:AK297),"SP&amp;DAX",AJ297=MAX(AI297:AK297),"SP&amp;NIKKEI",AK297=MAX(AI297:AK297),"DAX&amp;NIKKEI"),""))</f>
        <v/>
      </c>
      <c r="AQ297" s="3">
        <f t="shared" si="165"/>
        <v>42172</v>
      </c>
      <c r="AR297" cm="1">
        <f t="array" ref="AR297">IF(AM297="BASE",AE297,_xlfn.IFS(AN297="DAX",AG297,AN297="NIKKEI",AH297,AN297="SP",AF297,AN297="",MAX(AI297:AK297)))</f>
        <v>0.63604020653842608</v>
      </c>
      <c r="AS297" s="4">
        <f t="shared" si="137"/>
        <v>0.6163664126708841</v>
      </c>
      <c r="AT297" s="4">
        <f t="shared" si="138"/>
        <v>0.63678363560426909</v>
      </c>
      <c r="AU297" s="4">
        <f t="shared" si="139"/>
        <v>2.7861097501427487E-4</v>
      </c>
      <c r="AV297" s="4">
        <f t="shared" si="140"/>
        <v>2.6471334790865169E-3</v>
      </c>
      <c r="AW297" s="4">
        <f t="shared" si="141"/>
        <v>0.10525006661561284</v>
      </c>
      <c r="AX297" s="4">
        <f t="shared" si="142"/>
        <v>1.6539422450640804E-2</v>
      </c>
      <c r="AY297" s="4">
        <f t="shared" si="143"/>
        <v>8.9890915605058686E-3</v>
      </c>
      <c r="AZ297" s="4">
        <f t="shared" si="144"/>
        <v>-2.2713332927978316</v>
      </c>
      <c r="BA297" s="6" t="str">
        <f t="shared" si="145"/>
        <v>NEUTRAL</v>
      </c>
      <c r="BB297" s="4">
        <f t="shared" si="146"/>
        <v>0</v>
      </c>
      <c r="BC297" s="4">
        <f t="shared" si="147"/>
        <v>0.60295548643614738</v>
      </c>
      <c r="BD297" s="4">
        <f t="shared" si="148"/>
        <v>0.77882552653643133</v>
      </c>
      <c r="BE297" s="4" t="str">
        <f t="shared" si="166"/>
        <v/>
      </c>
      <c r="BF297" s="4" t="str">
        <f t="shared" si="167"/>
        <v/>
      </c>
      <c r="BG297" s="4">
        <f t="shared" si="168"/>
        <v>0.3</v>
      </c>
      <c r="BH297" s="4" t="str">
        <f t="shared" si="169"/>
        <v/>
      </c>
      <c r="BI297" s="4" t="str">
        <f t="shared" si="170"/>
        <v/>
      </c>
      <c r="BJ297" s="4" t="str">
        <f t="shared" si="171"/>
        <v/>
      </c>
      <c r="BK297" s="4" t="str">
        <f t="shared" si="172"/>
        <v/>
      </c>
      <c r="BS297" s="3" t="str">
        <f t="shared" si="149"/>
        <v/>
      </c>
      <c r="BT297" s="5">
        <f t="shared" si="150"/>
        <v>-2.0417222933384993E-2</v>
      </c>
      <c r="BU297" s="3"/>
    </row>
    <row r="298" spans="1:73" x14ac:dyDescent="0.2">
      <c r="A298" s="1">
        <v>42173</v>
      </c>
      <c r="C298">
        <v>0.55473888073304023</v>
      </c>
      <c r="D298">
        <v>0.63952258889708413</v>
      </c>
      <c r="E298">
        <v>0.55547099066694638</v>
      </c>
      <c r="F298">
        <v>0.56702564010296064</v>
      </c>
      <c r="G298">
        <v>0.6438911192205421</v>
      </c>
      <c r="H298">
        <v>0.65390614654999291</v>
      </c>
      <c r="I298">
        <v>0.56706762903498031</v>
      </c>
      <c r="J298">
        <v>0.65590967743703044</v>
      </c>
      <c r="M298">
        <f>'[1]CAC_SWISS (-SP-NIKKEI-DAX)'!AC383</f>
        <v>1</v>
      </c>
      <c r="N298">
        <f>'[1]CAC_SWISS_SP (-NIKKEI-DAX)'!AD383</f>
        <v>0</v>
      </c>
      <c r="O298">
        <f>'[1]CAC_SWISS_DAX (-SP-NIKKEI)'!AD383</f>
        <v>1</v>
      </c>
      <c r="P298">
        <f>'[1]CAC_SWISS_NIKKEI (-SP-DAX)'!AD383</f>
        <v>1</v>
      </c>
      <c r="Q298">
        <f>'[1]CAC_SWISS_DAX_SP (-NIKKEI)'!AF383</f>
        <v>0</v>
      </c>
      <c r="R298">
        <f>'[1]CAC_SWISS_SP_NIKKEI (-DAX)'!AF383</f>
        <v>0</v>
      </c>
      <c r="S298">
        <f>'[1]CAC_SWISS_DAX_NIKKEI (-SP)'!AF383</f>
        <v>1</v>
      </c>
      <c r="V298" t="str">
        <f t="shared" si="159"/>
        <v/>
      </c>
      <c r="W298" t="str">
        <f t="shared" si="160"/>
        <v>BASE+SP</v>
      </c>
      <c r="X298" t="str">
        <f t="shared" si="161"/>
        <v/>
      </c>
      <c r="Y298" t="str">
        <f t="shared" si="162"/>
        <v/>
      </c>
      <c r="Z298" s="2" t="str">
        <f t="shared" si="163"/>
        <v>- NIKKEI</v>
      </c>
      <c r="AA298" s="2" t="str">
        <f t="shared" si="173"/>
        <v>- DAX</v>
      </c>
      <c r="AB298" s="2" t="str">
        <f t="shared" si="151"/>
        <v/>
      </c>
      <c r="AE298" t="str">
        <f t="shared" si="152"/>
        <v/>
      </c>
      <c r="AF298">
        <f t="shared" si="153"/>
        <v>0.63952258889708413</v>
      </c>
      <c r="AG298" t="str">
        <f t="shared" si="154"/>
        <v/>
      </c>
      <c r="AH298" t="str">
        <f t="shared" si="155"/>
        <v/>
      </c>
      <c r="AI298">
        <f t="shared" si="156"/>
        <v>0.6438911192205421</v>
      </c>
      <c r="AJ298">
        <f t="shared" si="157"/>
        <v>0.65390614654999291</v>
      </c>
      <c r="AK298" t="str">
        <f t="shared" si="158"/>
        <v/>
      </c>
      <c r="AM298" t="str">
        <f t="shared" si="164"/>
        <v/>
      </c>
      <c r="AN298" t="str" cm="1">
        <f t="array" ref="AN298">IF(AM298="",_xlfn.IFS(AF298=MAX(AF298:AH298),"SP",AG298=MAX(AF298:AH298),"DAX",AH298=MAX(AF298:AH298),"NIKKEI",MAX(AF298:AH298)=0,""),"")</f>
        <v>SP</v>
      </c>
      <c r="AO298" t="str" cm="1">
        <f t="array" ref="AO298">IF(AM298="BASE","",IF(MAX(AF298:AH298)=0,_xlfn.IFS(AI298=MAX(AI298:AK298),"SP&amp;DAX",AJ298=MAX(AI298:AK298),"SP&amp;NIKKEI",AK298=MAX(AI298:AK298),"DAX&amp;NIKKEI"),""))</f>
        <v/>
      </c>
      <c r="AQ298" s="3">
        <f t="shared" si="165"/>
        <v>42173</v>
      </c>
      <c r="AR298" cm="1">
        <f t="array" ref="AR298">IF(AM298="BASE",AE298,_xlfn.IFS(AN298="DAX",AG298,AN298="NIKKEI",AH298,AN298="SP",AF298,AN298="",MAX(AI298:AK298)))</f>
        <v>0.63952258889708413</v>
      </c>
      <c r="AS298" s="4">
        <f t="shared" si="137"/>
        <v>0.62062743379295615</v>
      </c>
      <c r="AT298" s="4">
        <f t="shared" si="138"/>
        <v>0.63490418233620316</v>
      </c>
      <c r="AU298" s="4">
        <f t="shared" si="139"/>
        <v>2.759649761057673E-4</v>
      </c>
      <c r="AV298" s="4">
        <f t="shared" si="140"/>
        <v>2.6162383342905734E-3</v>
      </c>
      <c r="AW298" s="4">
        <f t="shared" si="141"/>
        <v>0.10548158877145983</v>
      </c>
      <c r="AX298" s="4">
        <f t="shared" si="142"/>
        <v>1.6442964945648987E-2</v>
      </c>
      <c r="AY298" s="4">
        <f t="shared" si="143"/>
        <v>8.9398693668525271E-3</v>
      </c>
      <c r="AZ298" s="4">
        <f t="shared" si="144"/>
        <v>-1.5969750739516058</v>
      </c>
      <c r="BA298" s="6" t="str">
        <f t="shared" si="145"/>
        <v>NEUTRAL</v>
      </c>
      <c r="BB298" s="4">
        <f t="shared" si="146"/>
        <v>0</v>
      </c>
      <c r="BC298" s="4">
        <f t="shared" si="147"/>
        <v>0.60295548643614738</v>
      </c>
      <c r="BD298" s="4">
        <f t="shared" si="148"/>
        <v>0.77882552653643133</v>
      </c>
      <c r="BE298" s="4" t="str">
        <f t="shared" si="166"/>
        <v/>
      </c>
      <c r="BF298" s="4" t="str">
        <f t="shared" si="167"/>
        <v/>
      </c>
      <c r="BG298" s="4">
        <f t="shared" si="168"/>
        <v>0.3</v>
      </c>
      <c r="BH298" s="4" t="str">
        <f t="shared" si="169"/>
        <v/>
      </c>
      <c r="BI298" s="4" t="str">
        <f t="shared" si="170"/>
        <v/>
      </c>
      <c r="BJ298" s="4" t="str">
        <f t="shared" si="171"/>
        <v/>
      </c>
      <c r="BK298" s="4" t="str">
        <f t="shared" si="172"/>
        <v/>
      </c>
      <c r="BS298" s="3" t="str">
        <f t="shared" si="149"/>
        <v/>
      </c>
      <c r="BT298" s="5">
        <f t="shared" si="150"/>
        <v>-1.4276748543247009E-2</v>
      </c>
      <c r="BU298" s="3"/>
    </row>
    <row r="299" spans="1:73" x14ac:dyDescent="0.2">
      <c r="A299" s="1">
        <v>42174</v>
      </c>
      <c r="C299">
        <v>0.56530197233774893</v>
      </c>
      <c r="D299">
        <v>0.64369806290737919</v>
      </c>
      <c r="E299">
        <v>0.56685184407888589</v>
      </c>
      <c r="F299">
        <v>0.57645950986125705</v>
      </c>
      <c r="G299">
        <v>0.64986303464078887</v>
      </c>
      <c r="H299">
        <v>0.65819181587318887</v>
      </c>
      <c r="I299">
        <v>0.57675117898548012</v>
      </c>
      <c r="J299">
        <v>0.6611576444061098</v>
      </c>
      <c r="M299">
        <f>'[1]CAC_SWISS (-SP-NIKKEI-DAX)'!AC384</f>
        <v>1</v>
      </c>
      <c r="N299">
        <f>'[1]CAC_SWISS_SP (-NIKKEI-DAX)'!AD384</f>
        <v>0</v>
      </c>
      <c r="O299">
        <f>'[1]CAC_SWISS_DAX (-SP-NIKKEI)'!AD384</f>
        <v>1</v>
      </c>
      <c r="P299">
        <f>'[1]CAC_SWISS_NIKKEI (-SP-DAX)'!AD384</f>
        <v>1</v>
      </c>
      <c r="Q299">
        <f>'[1]CAC_SWISS_DAX_SP (-NIKKEI)'!AF384</f>
        <v>0</v>
      </c>
      <c r="R299">
        <f>'[1]CAC_SWISS_SP_NIKKEI (-DAX)'!AF384</f>
        <v>0</v>
      </c>
      <c r="S299">
        <f>'[1]CAC_SWISS_DAX_NIKKEI (-SP)'!AF384</f>
        <v>1</v>
      </c>
      <c r="V299" t="str">
        <f t="shared" si="159"/>
        <v/>
      </c>
      <c r="W299" t="str">
        <f t="shared" si="160"/>
        <v>BASE+SP</v>
      </c>
      <c r="X299" t="str">
        <f t="shared" si="161"/>
        <v/>
      </c>
      <c r="Y299" t="str">
        <f t="shared" si="162"/>
        <v/>
      </c>
      <c r="Z299" s="2" t="str">
        <f t="shared" si="163"/>
        <v>- NIKKEI</v>
      </c>
      <c r="AA299" s="2" t="str">
        <f t="shared" si="173"/>
        <v>- DAX</v>
      </c>
      <c r="AB299" s="2" t="str">
        <f t="shared" si="151"/>
        <v/>
      </c>
      <c r="AE299" t="str">
        <f t="shared" si="152"/>
        <v/>
      </c>
      <c r="AF299">
        <f t="shared" si="153"/>
        <v>0.64369806290737919</v>
      </c>
      <c r="AG299" t="str">
        <f t="shared" si="154"/>
        <v/>
      </c>
      <c r="AH299" t="str">
        <f t="shared" si="155"/>
        <v/>
      </c>
      <c r="AI299">
        <f t="shared" si="156"/>
        <v>0.64986303464078887</v>
      </c>
      <c r="AJ299">
        <f t="shared" si="157"/>
        <v>0.65819181587318887</v>
      </c>
      <c r="AK299" t="str">
        <f t="shared" si="158"/>
        <v/>
      </c>
      <c r="AM299" t="str">
        <f t="shared" si="164"/>
        <v/>
      </c>
      <c r="AN299" t="str" cm="1">
        <f t="array" ref="AN299">IF(AM299="",_xlfn.IFS(AF299=MAX(AF299:AH299),"SP",AG299=MAX(AF299:AH299),"DAX",AH299=MAX(AF299:AH299),"NIKKEI",MAX(AF299:AH299)=0,""),"")</f>
        <v>SP</v>
      </c>
      <c r="AO299" t="str" cm="1">
        <f t="array" ref="AO299">IF(AM299="BASE","",IF(MAX(AF299:AH299)=0,_xlfn.IFS(AI299=MAX(AI299:AK299),"SP&amp;DAX",AJ299=MAX(AI299:AK299),"SP&amp;NIKKEI",AK299=MAX(AI299:AK299),"DAX&amp;NIKKEI"),""))</f>
        <v/>
      </c>
      <c r="AQ299" s="3">
        <f t="shared" si="165"/>
        <v>42174</v>
      </c>
      <c r="AR299" cm="1">
        <f t="array" ref="AR299">IF(AM299="BASE",AE299,_xlfn.IFS(AN299="DAX",AG299,AN299="NIKKEI",AH299,AN299="SP",AF299,AN299="",MAX(AI299:AK299)))</f>
        <v>0.64369806290737919</v>
      </c>
      <c r="AS299" s="4">
        <f t="shared" si="137"/>
        <v>0.62476314397995958</v>
      </c>
      <c r="AT299" s="4">
        <f t="shared" si="138"/>
        <v>0.63330023288193182</v>
      </c>
      <c r="AU299" s="4">
        <f t="shared" si="139"/>
        <v>2.7894473770406758E-4</v>
      </c>
      <c r="AV299" s="4">
        <f t="shared" si="140"/>
        <v>2.5889466767584409E-3</v>
      </c>
      <c r="AW299" s="4">
        <f t="shared" si="141"/>
        <v>0.1077444893740831</v>
      </c>
      <c r="AX299" s="4">
        <f t="shared" si="142"/>
        <v>1.6360310877273538E-2</v>
      </c>
      <c r="AY299" s="4">
        <f t="shared" si="143"/>
        <v>8.9259961520031794E-3</v>
      </c>
      <c r="AZ299" s="4">
        <f t="shared" si="144"/>
        <v>-0.95642982100729956</v>
      </c>
      <c r="BA299" s="6" t="str">
        <f t="shared" si="145"/>
        <v>NEUTRAL</v>
      </c>
      <c r="BB299" s="4">
        <f t="shared" si="146"/>
        <v>0</v>
      </c>
      <c r="BC299" s="4">
        <f t="shared" si="147"/>
        <v>0.60295548643614738</v>
      </c>
      <c r="BD299" s="4">
        <f t="shared" si="148"/>
        <v>0.77882552653643133</v>
      </c>
      <c r="BE299" s="4" t="str">
        <f t="shared" si="166"/>
        <v/>
      </c>
      <c r="BF299" s="4" t="str">
        <f t="shared" si="167"/>
        <v/>
      </c>
      <c r="BG299" s="4">
        <f t="shared" si="168"/>
        <v>0.3</v>
      </c>
      <c r="BH299" s="4" t="str">
        <f t="shared" si="169"/>
        <v/>
      </c>
      <c r="BI299" s="4" t="str">
        <f t="shared" si="170"/>
        <v/>
      </c>
      <c r="BJ299" s="4" t="str">
        <f t="shared" si="171"/>
        <v/>
      </c>
      <c r="BK299" s="4" t="str">
        <f t="shared" si="172"/>
        <v/>
      </c>
      <c r="BS299" s="3" t="str">
        <f t="shared" si="149"/>
        <v/>
      </c>
      <c r="BT299" s="5">
        <f t="shared" si="150"/>
        <v>-8.5370889019722451E-3</v>
      </c>
      <c r="BU299" s="3"/>
    </row>
    <row r="300" spans="1:73" x14ac:dyDescent="0.2">
      <c r="A300" s="1">
        <v>42177</v>
      </c>
      <c r="C300">
        <v>0.59213440958109653</v>
      </c>
      <c r="D300">
        <v>0.66316561003625019</v>
      </c>
      <c r="E300">
        <v>0.59413632311882503</v>
      </c>
      <c r="F300">
        <v>0.60155622233217365</v>
      </c>
      <c r="G300">
        <v>0.6695659194797291</v>
      </c>
      <c r="H300">
        <v>0.67669902488627032</v>
      </c>
      <c r="I300">
        <v>0.6020958872347173</v>
      </c>
      <c r="J300">
        <v>0.67979672397809487</v>
      </c>
      <c r="M300">
        <f>'[1]CAC_SWISS (-SP-NIKKEI-DAX)'!AC385</f>
        <v>1</v>
      </c>
      <c r="N300">
        <f>'[1]CAC_SWISS_SP (-NIKKEI-DAX)'!AD385</f>
        <v>0</v>
      </c>
      <c r="O300">
        <f>'[1]CAC_SWISS_DAX (-SP-NIKKEI)'!AD385</f>
        <v>1</v>
      </c>
      <c r="P300">
        <f>'[1]CAC_SWISS_NIKKEI (-SP-DAX)'!AD385</f>
        <v>1</v>
      </c>
      <c r="Q300">
        <f>'[1]CAC_SWISS_DAX_SP (-NIKKEI)'!AF385</f>
        <v>0</v>
      </c>
      <c r="R300">
        <f>'[1]CAC_SWISS_SP_NIKKEI (-DAX)'!AF385</f>
        <v>0</v>
      </c>
      <c r="S300">
        <f>'[1]CAC_SWISS_DAX_NIKKEI (-SP)'!AF385</f>
        <v>1</v>
      </c>
      <c r="V300" t="str">
        <f t="shared" si="159"/>
        <v/>
      </c>
      <c r="W300" t="str">
        <f t="shared" si="160"/>
        <v>BASE+SP</v>
      </c>
      <c r="X300" t="str">
        <f t="shared" si="161"/>
        <v/>
      </c>
      <c r="Y300" t="str">
        <f t="shared" si="162"/>
        <v/>
      </c>
      <c r="Z300" s="2" t="str">
        <f t="shared" si="163"/>
        <v>- NIKKEI</v>
      </c>
      <c r="AA300" s="2" t="str">
        <f t="shared" si="173"/>
        <v>- DAX</v>
      </c>
      <c r="AB300" s="2" t="str">
        <f t="shared" si="151"/>
        <v/>
      </c>
      <c r="AE300" t="str">
        <f t="shared" si="152"/>
        <v/>
      </c>
      <c r="AF300">
        <f t="shared" si="153"/>
        <v>0.66316561003625019</v>
      </c>
      <c r="AG300" t="str">
        <f t="shared" si="154"/>
        <v/>
      </c>
      <c r="AH300" t="str">
        <f t="shared" si="155"/>
        <v/>
      </c>
      <c r="AI300">
        <f t="shared" si="156"/>
        <v>0.6695659194797291</v>
      </c>
      <c r="AJ300">
        <f t="shared" si="157"/>
        <v>0.67669902488627032</v>
      </c>
      <c r="AK300" t="str">
        <f t="shared" si="158"/>
        <v/>
      </c>
      <c r="AM300" t="str">
        <f t="shared" si="164"/>
        <v/>
      </c>
      <c r="AN300" t="str" cm="1">
        <f t="array" ref="AN300">IF(AM300="",_xlfn.IFS(AF300=MAX(AF300:AH300),"SP",AG300=MAX(AF300:AH300),"DAX",AH300=MAX(AF300:AH300),"NIKKEI",MAX(AF300:AH300)=0,""),"")</f>
        <v>SP</v>
      </c>
      <c r="AO300" t="str" cm="1">
        <f t="array" ref="AO300">IF(AM300="BASE","",IF(MAX(AF300:AH300)=0,_xlfn.IFS(AI300=MAX(AI300:AK300),"SP&amp;DAX",AJ300=MAX(AI300:AK300),"SP&amp;NIKKEI",AK300=MAX(AI300:AK300),"DAX&amp;NIKKEI"),""))</f>
        <v/>
      </c>
      <c r="AQ300" s="3">
        <f t="shared" si="165"/>
        <v>42177</v>
      </c>
      <c r="AR300" cm="1">
        <f t="array" ref="AR300">IF(AM300="BASE",AE300,_xlfn.IFS(AN300="DAX",AG300,AN300="NIKKEI",AH300,AN300="SP",AF300,AN300="",MAX(AI300:AK300)))</f>
        <v>0.66316561003625019</v>
      </c>
      <c r="AS300" s="4">
        <f t="shared" si="137"/>
        <v>0.63137523303541465</v>
      </c>
      <c r="AT300" s="4">
        <f t="shared" si="138"/>
        <v>0.63158186306369923</v>
      </c>
      <c r="AU300" s="4">
        <f t="shared" si="139"/>
        <v>3.0886041834474941E-4</v>
      </c>
      <c r="AV300" s="4">
        <f t="shared" si="140"/>
        <v>2.5624244558401896E-3</v>
      </c>
      <c r="AW300" s="4">
        <f t="shared" si="141"/>
        <v>0.12053444839741728</v>
      </c>
      <c r="AX300" s="4">
        <f t="shared" si="142"/>
        <v>1.6295030473753733E-2</v>
      </c>
      <c r="AY300" s="4">
        <f t="shared" si="143"/>
        <v>9.0628103230332869E-3</v>
      </c>
      <c r="AZ300" s="4">
        <f t="shared" si="144"/>
        <v>-2.2799774122981321E-2</v>
      </c>
      <c r="BA300" s="6" t="str">
        <f t="shared" si="145"/>
        <v>NEUTRAL</v>
      </c>
      <c r="BB300" s="4">
        <f t="shared" si="146"/>
        <v>0</v>
      </c>
      <c r="BC300" s="4">
        <f t="shared" si="147"/>
        <v>0.60295548643614738</v>
      </c>
      <c r="BD300" s="4">
        <f t="shared" si="148"/>
        <v>0.77882552653643133</v>
      </c>
      <c r="BE300" s="4" t="str">
        <f t="shared" si="166"/>
        <v/>
      </c>
      <c r="BF300" s="4" t="str">
        <f t="shared" si="167"/>
        <v/>
      </c>
      <c r="BG300" s="4">
        <f t="shared" si="168"/>
        <v>0.3</v>
      </c>
      <c r="BH300" s="4" t="str">
        <f t="shared" si="169"/>
        <v/>
      </c>
      <c r="BI300" s="4" t="str">
        <f t="shared" si="170"/>
        <v/>
      </c>
      <c r="BJ300" s="4" t="str">
        <f t="shared" si="171"/>
        <v/>
      </c>
      <c r="BK300" s="4" t="str">
        <f t="shared" si="172"/>
        <v/>
      </c>
      <c r="BS300" s="3" t="str">
        <f t="shared" si="149"/>
        <v/>
      </c>
      <c r="BT300" s="5">
        <f t="shared" si="150"/>
        <v>-2.0663002828458232E-4</v>
      </c>
      <c r="BU300" s="3"/>
    </row>
    <row r="301" spans="1:73" x14ac:dyDescent="0.2">
      <c r="A301" s="1">
        <v>42178</v>
      </c>
      <c r="C301">
        <v>0.58995597964474034</v>
      </c>
      <c r="D301">
        <v>0.66197560475084449</v>
      </c>
      <c r="E301">
        <v>0.5910366892561012</v>
      </c>
      <c r="F301">
        <v>0.59642446810374083</v>
      </c>
      <c r="G301">
        <v>0.66700595388821071</v>
      </c>
      <c r="H301">
        <v>0.67266459890737362</v>
      </c>
      <c r="I301">
        <v>0.59660573486410684</v>
      </c>
      <c r="J301">
        <v>0.67493934943867406</v>
      </c>
      <c r="M301">
        <f>'[1]CAC_SWISS (-SP-NIKKEI-DAX)'!AC386</f>
        <v>1</v>
      </c>
      <c r="N301">
        <f>'[1]CAC_SWISS_SP (-NIKKEI-DAX)'!AD386</f>
        <v>0</v>
      </c>
      <c r="O301">
        <f>'[1]CAC_SWISS_DAX (-SP-NIKKEI)'!AD386</f>
        <v>1</v>
      </c>
      <c r="P301">
        <f>'[1]CAC_SWISS_NIKKEI (-SP-DAX)'!AD386</f>
        <v>1</v>
      </c>
      <c r="Q301">
        <f>'[1]CAC_SWISS_DAX_SP (-NIKKEI)'!AF386</f>
        <v>0</v>
      </c>
      <c r="R301">
        <f>'[1]CAC_SWISS_SP_NIKKEI (-DAX)'!AF386</f>
        <v>0</v>
      </c>
      <c r="S301">
        <f>'[1]CAC_SWISS_DAX_NIKKEI (-SP)'!AF386</f>
        <v>1</v>
      </c>
      <c r="V301" t="str">
        <f t="shared" si="159"/>
        <v/>
      </c>
      <c r="W301" t="str">
        <f t="shared" si="160"/>
        <v>BASE+SP</v>
      </c>
      <c r="X301" t="str">
        <f t="shared" si="161"/>
        <v/>
      </c>
      <c r="Y301" t="str">
        <f t="shared" si="162"/>
        <v/>
      </c>
      <c r="Z301" s="2" t="str">
        <f t="shared" si="163"/>
        <v>- NIKKEI</v>
      </c>
      <c r="AA301" s="2" t="str">
        <f t="shared" si="173"/>
        <v>- DAX</v>
      </c>
      <c r="AB301" s="2" t="str">
        <f t="shared" si="151"/>
        <v/>
      </c>
      <c r="AE301" t="str">
        <f t="shared" si="152"/>
        <v/>
      </c>
      <c r="AF301">
        <f t="shared" si="153"/>
        <v>0.66197560475084449</v>
      </c>
      <c r="AG301" t="str">
        <f t="shared" si="154"/>
        <v/>
      </c>
      <c r="AH301" t="str">
        <f t="shared" si="155"/>
        <v/>
      </c>
      <c r="AI301">
        <f t="shared" si="156"/>
        <v>0.66700595388821071</v>
      </c>
      <c r="AJ301">
        <f t="shared" si="157"/>
        <v>0.67266459890737362</v>
      </c>
      <c r="AK301" t="str">
        <f t="shared" si="158"/>
        <v/>
      </c>
      <c r="AM301" t="str">
        <f t="shared" si="164"/>
        <v/>
      </c>
      <c r="AN301" t="str" cm="1">
        <f t="array" ref="AN301">IF(AM301="",_xlfn.IFS(AF301=MAX(AF301:AH301),"SP",AG301=MAX(AF301:AH301),"DAX",AH301=MAX(AF301:AH301),"NIKKEI",MAX(AF301:AH301)=0,""),"")</f>
        <v>SP</v>
      </c>
      <c r="AO301" t="str" cm="1">
        <f t="array" ref="AO301">IF(AM301="BASE","",IF(MAX(AF301:AH301)=0,_xlfn.IFS(AI301=MAX(AI301:AK301),"SP&amp;DAX",AJ301=MAX(AI301:AK301),"SP&amp;NIKKEI",AK301=MAX(AI301:AK301),"DAX&amp;NIKKEI"),""))</f>
        <v/>
      </c>
      <c r="AQ301" s="3">
        <f t="shared" si="165"/>
        <v>42178</v>
      </c>
      <c r="AR301" cm="1">
        <f t="array" ref="AR301">IF(AM301="BASE",AE301,_xlfn.IFS(AN301="DAX",AG301,AN301="NIKKEI",AH301,AN301="SP",AF301,AN301="",MAX(AI301:AK301)))</f>
        <v>0.66197560475084449</v>
      </c>
      <c r="AS301" s="4">
        <f t="shared" si="137"/>
        <v>0.63777952548668715</v>
      </c>
      <c r="AT301" s="4">
        <f t="shared" si="138"/>
        <v>0.6298415994303691</v>
      </c>
      <c r="AU301" s="4">
        <f t="shared" si="139"/>
        <v>2.4306361762346307E-4</v>
      </c>
      <c r="AV301" s="4">
        <f t="shared" si="140"/>
        <v>2.5243249712863318E-3</v>
      </c>
      <c r="AW301" s="4">
        <f t="shared" si="141"/>
        <v>9.6288560462008996E-2</v>
      </c>
      <c r="AX301" s="4">
        <f t="shared" si="142"/>
        <v>1.6138163986819103E-2</v>
      </c>
      <c r="AY301" s="4">
        <f t="shared" si="143"/>
        <v>8.6482866041819491E-3</v>
      </c>
      <c r="AZ301" s="4">
        <f t="shared" si="144"/>
        <v>0.91786112320556035</v>
      </c>
      <c r="BA301" s="6" t="str">
        <f t="shared" si="145"/>
        <v>NEUTRAL</v>
      </c>
      <c r="BB301" s="4">
        <f t="shared" si="146"/>
        <v>0</v>
      </c>
      <c r="BC301" s="4">
        <f t="shared" si="147"/>
        <v>0.60295548643614738</v>
      </c>
      <c r="BD301" s="4">
        <f t="shared" si="148"/>
        <v>0.77882552653643133</v>
      </c>
      <c r="BE301" s="4" t="str">
        <f t="shared" si="166"/>
        <v/>
      </c>
      <c r="BF301" s="4" t="str">
        <f t="shared" si="167"/>
        <v/>
      </c>
      <c r="BG301" s="4">
        <f t="shared" si="168"/>
        <v>0.3</v>
      </c>
      <c r="BH301" s="4" t="str">
        <f t="shared" si="169"/>
        <v/>
      </c>
      <c r="BI301" s="4" t="str">
        <f t="shared" si="170"/>
        <v/>
      </c>
      <c r="BJ301" s="4" t="str">
        <f t="shared" si="171"/>
        <v/>
      </c>
      <c r="BK301" s="4" t="str">
        <f t="shared" si="172"/>
        <v/>
      </c>
      <c r="BS301" s="3" t="str">
        <f t="shared" si="149"/>
        <v/>
      </c>
      <c r="BT301" s="5">
        <f t="shared" si="150"/>
        <v>7.9379260563180454E-3</v>
      </c>
      <c r="BU301" s="3"/>
    </row>
    <row r="302" spans="1:73" x14ac:dyDescent="0.2">
      <c r="A302" s="1">
        <v>42179</v>
      </c>
      <c r="C302">
        <v>0.58638383240778358</v>
      </c>
      <c r="D302">
        <v>0.6535431332992454</v>
      </c>
      <c r="E302">
        <v>0.58788324399593972</v>
      </c>
      <c r="F302">
        <v>0.59281452103319154</v>
      </c>
      <c r="G302">
        <v>0.6593986418579606</v>
      </c>
      <c r="H302">
        <v>0.66469469412895099</v>
      </c>
      <c r="I302">
        <v>0.59317041061072773</v>
      </c>
      <c r="J302">
        <v>0.66742053774327748</v>
      </c>
      <c r="M302">
        <f>'[1]CAC_SWISS (-SP-NIKKEI-DAX)'!AC387</f>
        <v>1</v>
      </c>
      <c r="N302">
        <f>'[1]CAC_SWISS_SP (-NIKKEI-DAX)'!AD387</f>
        <v>0</v>
      </c>
      <c r="O302">
        <f>'[1]CAC_SWISS_DAX (-SP-NIKKEI)'!AD387</f>
        <v>1</v>
      </c>
      <c r="P302">
        <f>'[1]CAC_SWISS_NIKKEI (-SP-DAX)'!AD387</f>
        <v>1</v>
      </c>
      <c r="Q302">
        <f>'[1]CAC_SWISS_DAX_SP (-NIKKEI)'!AF387</f>
        <v>0</v>
      </c>
      <c r="R302">
        <f>'[1]CAC_SWISS_SP_NIKKEI (-DAX)'!AF387</f>
        <v>0</v>
      </c>
      <c r="S302">
        <f>'[1]CAC_SWISS_DAX_NIKKEI (-SP)'!AF387</f>
        <v>1</v>
      </c>
      <c r="V302" t="str">
        <f t="shared" si="159"/>
        <v/>
      </c>
      <c r="W302" t="str">
        <f t="shared" si="160"/>
        <v>BASE+SP</v>
      </c>
      <c r="X302" t="str">
        <f t="shared" si="161"/>
        <v/>
      </c>
      <c r="Y302" t="str">
        <f t="shared" si="162"/>
        <v/>
      </c>
      <c r="Z302" s="2" t="str">
        <f t="shared" si="163"/>
        <v>- NIKKEI</v>
      </c>
      <c r="AA302" s="2" t="str">
        <f t="shared" si="173"/>
        <v>- DAX</v>
      </c>
      <c r="AB302" s="2" t="str">
        <f t="shared" si="151"/>
        <v/>
      </c>
      <c r="AE302" t="str">
        <f t="shared" si="152"/>
        <v/>
      </c>
      <c r="AF302">
        <f t="shared" si="153"/>
        <v>0.6535431332992454</v>
      </c>
      <c r="AG302" t="str">
        <f t="shared" si="154"/>
        <v/>
      </c>
      <c r="AH302" t="str">
        <f t="shared" si="155"/>
        <v/>
      </c>
      <c r="AI302">
        <f t="shared" si="156"/>
        <v>0.6593986418579606</v>
      </c>
      <c r="AJ302">
        <f t="shared" si="157"/>
        <v>0.66469469412895099</v>
      </c>
      <c r="AK302" t="str">
        <f t="shared" si="158"/>
        <v/>
      </c>
      <c r="AM302" t="str">
        <f t="shared" si="164"/>
        <v/>
      </c>
      <c r="AN302" t="str" cm="1">
        <f t="array" ref="AN302">IF(AM302="",_xlfn.IFS(AF302=MAX(AF302:AH302),"SP",AG302=MAX(AF302:AH302),"DAX",AH302=MAX(AF302:AH302),"NIKKEI",MAX(AF302:AH302)=0,""),"")</f>
        <v>SP</v>
      </c>
      <c r="AO302" t="str" cm="1">
        <f t="array" ref="AO302">IF(AM302="BASE","",IF(MAX(AF302:AH302)=0,_xlfn.IFS(AI302=MAX(AI302:AK302),"SP&amp;DAX",AJ302=MAX(AI302:AK302),"SP&amp;NIKKEI",AK302=MAX(AI302:AK302),"DAX&amp;NIKKEI"),""))</f>
        <v/>
      </c>
      <c r="AQ302" s="3">
        <f t="shared" si="165"/>
        <v>42179</v>
      </c>
      <c r="AR302" cm="1">
        <f t="array" ref="AR302">IF(AM302="BASE",AE302,_xlfn.IFS(AN302="DAX",AG302,AN302="NIKKEI",AH302,AN302="SP",AF302,AN302="",MAX(AI302:AK302)))</f>
        <v>0.6535431332992454</v>
      </c>
      <c r="AS302" s="4">
        <f t="shared" si="137"/>
        <v>0.64139883834531031</v>
      </c>
      <c r="AT302" s="4">
        <f t="shared" si="138"/>
        <v>0.62835466113791461</v>
      </c>
      <c r="AU302" s="4">
        <f t="shared" si="139"/>
        <v>2.0974492390571101E-4</v>
      </c>
      <c r="AV302" s="4">
        <f t="shared" si="140"/>
        <v>2.4471700746273137E-3</v>
      </c>
      <c r="AW302" s="4">
        <f t="shared" si="141"/>
        <v>8.570917325296798E-2</v>
      </c>
      <c r="AX302" s="4">
        <f t="shared" si="142"/>
        <v>1.5874445174462425E-2</v>
      </c>
      <c r="AY302" s="4">
        <f t="shared" si="143"/>
        <v>8.3616920466564292E-3</v>
      </c>
      <c r="AZ302" s="4">
        <f t="shared" si="144"/>
        <v>1.5599925391430371</v>
      </c>
      <c r="BA302" s="6" t="str">
        <f t="shared" si="145"/>
        <v>NEUTRAL</v>
      </c>
      <c r="BB302" s="4">
        <f t="shared" si="146"/>
        <v>0</v>
      </c>
      <c r="BC302" s="4">
        <f t="shared" si="147"/>
        <v>0.60295548643614738</v>
      </c>
      <c r="BD302" s="4">
        <f t="shared" si="148"/>
        <v>0.77882552653643133</v>
      </c>
      <c r="BE302" s="4" t="str">
        <f t="shared" si="166"/>
        <v/>
      </c>
      <c r="BF302" s="4" t="str">
        <f t="shared" si="167"/>
        <v/>
      </c>
      <c r="BG302" s="4">
        <f t="shared" si="168"/>
        <v>0.3</v>
      </c>
      <c r="BH302" s="4" t="str">
        <f t="shared" si="169"/>
        <v/>
      </c>
      <c r="BI302" s="4" t="str">
        <f t="shared" si="170"/>
        <v/>
      </c>
      <c r="BJ302" s="4" t="str">
        <f t="shared" si="171"/>
        <v/>
      </c>
      <c r="BK302" s="4" t="str">
        <f t="shared" si="172"/>
        <v/>
      </c>
      <c r="BS302" s="3" t="str">
        <f t="shared" si="149"/>
        <v/>
      </c>
      <c r="BT302" s="5">
        <f t="shared" si="150"/>
        <v>1.3044177207395702E-2</v>
      </c>
      <c r="BU302" s="3"/>
    </row>
    <row r="303" spans="1:73" x14ac:dyDescent="0.2">
      <c r="A303" s="1">
        <v>42180</v>
      </c>
      <c r="C303">
        <v>0.58638847852685205</v>
      </c>
      <c r="D303">
        <v>0.65385517425141848</v>
      </c>
      <c r="E303">
        <v>0.58796432788366026</v>
      </c>
      <c r="F303">
        <v>0.59307397722213007</v>
      </c>
      <c r="G303">
        <v>0.65983665620634024</v>
      </c>
      <c r="H303">
        <v>0.66527080154100415</v>
      </c>
      <c r="I303">
        <v>0.59345098490560755</v>
      </c>
      <c r="J303">
        <v>0.66804458834280633</v>
      </c>
      <c r="M303">
        <f>'[1]CAC_SWISS (-SP-NIKKEI-DAX)'!AC388</f>
        <v>1</v>
      </c>
      <c r="N303">
        <f>'[1]CAC_SWISS_SP (-NIKKEI-DAX)'!AD388</f>
        <v>0</v>
      </c>
      <c r="O303">
        <f>'[1]CAC_SWISS_DAX (-SP-NIKKEI)'!AD388</f>
        <v>1</v>
      </c>
      <c r="P303">
        <f>'[1]CAC_SWISS_NIKKEI (-SP-DAX)'!AD388</f>
        <v>1</v>
      </c>
      <c r="Q303">
        <f>'[1]CAC_SWISS_DAX_SP (-NIKKEI)'!AF388</f>
        <v>0</v>
      </c>
      <c r="R303">
        <f>'[1]CAC_SWISS_SP_NIKKEI (-DAX)'!AF388</f>
        <v>0</v>
      </c>
      <c r="S303">
        <f>'[1]CAC_SWISS_DAX_NIKKEI (-SP)'!AF388</f>
        <v>1</v>
      </c>
      <c r="V303" t="str">
        <f t="shared" si="159"/>
        <v/>
      </c>
      <c r="W303" t="str">
        <f t="shared" si="160"/>
        <v>BASE+SP</v>
      </c>
      <c r="X303" t="str">
        <f t="shared" si="161"/>
        <v/>
      </c>
      <c r="Y303" t="str">
        <f t="shared" si="162"/>
        <v/>
      </c>
      <c r="Z303" s="2" t="str">
        <f t="shared" si="163"/>
        <v>- NIKKEI</v>
      </c>
      <c r="AA303" s="2" t="str">
        <f t="shared" si="173"/>
        <v>- DAX</v>
      </c>
      <c r="AB303" s="2" t="str">
        <f t="shared" si="151"/>
        <v/>
      </c>
      <c r="AE303" t="str">
        <f t="shared" si="152"/>
        <v/>
      </c>
      <c r="AF303">
        <f t="shared" si="153"/>
        <v>0.65385517425141848</v>
      </c>
      <c r="AG303" t="str">
        <f t="shared" si="154"/>
        <v/>
      </c>
      <c r="AH303" t="str">
        <f t="shared" si="155"/>
        <v/>
      </c>
      <c r="AI303">
        <f t="shared" si="156"/>
        <v>0.65983665620634024</v>
      </c>
      <c r="AJ303">
        <f t="shared" si="157"/>
        <v>0.66527080154100415</v>
      </c>
      <c r="AK303" t="str">
        <f t="shared" si="158"/>
        <v/>
      </c>
      <c r="AM303" t="str">
        <f t="shared" si="164"/>
        <v/>
      </c>
      <c r="AN303" t="str" cm="1">
        <f t="array" ref="AN303">IF(AM303="",_xlfn.IFS(AF303=MAX(AF303:AH303),"SP",AG303=MAX(AF303:AH303),"DAX",AH303=MAX(AF303:AH303),"NIKKEI",MAX(AF303:AH303)=0,""),"")</f>
        <v>SP</v>
      </c>
      <c r="AO303" t="str" cm="1">
        <f t="array" ref="AO303">IF(AM303="BASE","",IF(MAX(AF303:AH303)=0,_xlfn.IFS(AI303=MAX(AI303:AK303),"SP&amp;DAX",AJ303=MAX(AI303:AK303),"SP&amp;NIKKEI",AK303=MAX(AI303:AK303),"DAX&amp;NIKKEI"),""))</f>
        <v/>
      </c>
      <c r="AQ303" s="3">
        <f t="shared" si="165"/>
        <v>42180</v>
      </c>
      <c r="AR303" cm="1">
        <f t="array" ref="AR303">IF(AM303="BASE",AE303,_xlfn.IFS(AN303="DAX",AG303,AN303="NIKKEI",AH303,AN303="SP",AF303,AN303="",MAX(AI303:AK303)))</f>
        <v>0.65385517425141848</v>
      </c>
      <c r="AS303" s="4">
        <f t="shared" si="137"/>
        <v>0.64502442894195589</v>
      </c>
      <c r="AT303" s="4">
        <f t="shared" si="138"/>
        <v>0.62684210345079727</v>
      </c>
      <c r="AU303" s="4">
        <f t="shared" si="139"/>
        <v>1.4944400139499034E-4</v>
      </c>
      <c r="AV303" s="4">
        <f t="shared" si="140"/>
        <v>2.3613098049085944E-3</v>
      </c>
      <c r="AW303" s="4">
        <f t="shared" si="141"/>
        <v>6.3288604097747891E-2</v>
      </c>
      <c r="AX303" s="4">
        <f t="shared" si="142"/>
        <v>1.5561835042915599E-2</v>
      </c>
      <c r="AY303" s="4">
        <f t="shared" si="143"/>
        <v>7.884833304368009E-3</v>
      </c>
      <c r="AZ303" s="4">
        <f t="shared" si="144"/>
        <v>2.3059873036359613</v>
      </c>
      <c r="BA303" s="9" t="str">
        <f t="shared" si="145"/>
        <v>NEUTRAL</v>
      </c>
      <c r="BB303" s="10">
        <f t="shared" si="146"/>
        <v>0</v>
      </c>
      <c r="BC303" s="4">
        <f t="shared" si="147"/>
        <v>0.60295548643614738</v>
      </c>
      <c r="BD303" s="4">
        <f t="shared" si="148"/>
        <v>0.77882552653643133</v>
      </c>
      <c r="BE303" s="4" t="str">
        <f t="shared" si="166"/>
        <v/>
      </c>
      <c r="BF303" s="4" t="str">
        <f t="shared" si="167"/>
        <v/>
      </c>
      <c r="BG303" s="4">
        <f t="shared" si="168"/>
        <v>0.3</v>
      </c>
      <c r="BH303" s="4" t="str">
        <f t="shared" si="169"/>
        <v/>
      </c>
      <c r="BI303" s="4" t="str">
        <f t="shared" si="170"/>
        <v/>
      </c>
      <c r="BJ303" s="4" t="str">
        <f t="shared" si="171"/>
        <v/>
      </c>
      <c r="BK303" s="4" t="str">
        <f t="shared" si="172"/>
        <v/>
      </c>
      <c r="BS303" s="3" t="str">
        <f t="shared" si="149"/>
        <v/>
      </c>
      <c r="BT303" s="5">
        <f t="shared" si="150"/>
        <v>1.8182325491158613E-2</v>
      </c>
      <c r="BU303" s="3"/>
    </row>
    <row r="304" spans="1:73" ht="22" x14ac:dyDescent="0.3">
      <c r="A304" s="1">
        <v>42181</v>
      </c>
      <c r="C304">
        <v>0.58257354439478304</v>
      </c>
      <c r="D304">
        <v>0.64788818356669819</v>
      </c>
      <c r="E304">
        <v>0.58382146203397844</v>
      </c>
      <c r="F304">
        <v>0.58976323352782778</v>
      </c>
      <c r="G304">
        <v>0.6533983218883771</v>
      </c>
      <c r="H304">
        <v>0.65949572972032233</v>
      </c>
      <c r="I304">
        <v>0.58994400704929117</v>
      </c>
      <c r="J304">
        <v>0.66184020153174494</v>
      </c>
      <c r="M304">
        <f>'[1]CAC_SWISS (-SP-NIKKEI-DAX)'!AC389</f>
        <v>1</v>
      </c>
      <c r="N304">
        <f>'[1]CAC_SWISS_SP (-NIKKEI-DAX)'!AD389</f>
        <v>0</v>
      </c>
      <c r="O304">
        <f>'[1]CAC_SWISS_DAX (-SP-NIKKEI)'!AD389</f>
        <v>1</v>
      </c>
      <c r="P304">
        <f>'[1]CAC_SWISS_NIKKEI (-SP-DAX)'!AD389</f>
        <v>1</v>
      </c>
      <c r="Q304">
        <f>'[1]CAC_SWISS_DAX_SP (-NIKKEI)'!AF389</f>
        <v>0</v>
      </c>
      <c r="R304">
        <f>'[1]CAC_SWISS_SP_NIKKEI (-DAX)'!AF389</f>
        <v>0</v>
      </c>
      <c r="S304">
        <f>'[1]CAC_SWISS_DAX_NIKKEI (-SP)'!AF389</f>
        <v>1</v>
      </c>
      <c r="V304" t="str">
        <f t="shared" si="159"/>
        <v/>
      </c>
      <c r="W304" t="str">
        <f t="shared" si="160"/>
        <v>BASE+SP</v>
      </c>
      <c r="X304" t="str">
        <f t="shared" si="161"/>
        <v/>
      </c>
      <c r="Y304" t="str">
        <f t="shared" si="162"/>
        <v/>
      </c>
      <c r="Z304" s="2" t="str">
        <f t="shared" si="163"/>
        <v>- NIKKEI</v>
      </c>
      <c r="AA304" s="2" t="str">
        <f t="shared" si="173"/>
        <v>- DAX</v>
      </c>
      <c r="AB304" s="2" t="str">
        <f t="shared" si="151"/>
        <v/>
      </c>
      <c r="AE304" t="str">
        <f t="shared" si="152"/>
        <v/>
      </c>
      <c r="AF304">
        <f t="shared" si="153"/>
        <v>0.64788818356669819</v>
      </c>
      <c r="AG304" t="str">
        <f t="shared" si="154"/>
        <v/>
      </c>
      <c r="AH304" t="str">
        <f t="shared" si="155"/>
        <v/>
      </c>
      <c r="AI304">
        <f t="shared" si="156"/>
        <v>0.6533983218883771</v>
      </c>
      <c r="AJ304">
        <f t="shared" si="157"/>
        <v>0.65949572972032233</v>
      </c>
      <c r="AK304" t="str">
        <f t="shared" si="158"/>
        <v/>
      </c>
      <c r="AM304" t="str">
        <f t="shared" si="164"/>
        <v/>
      </c>
      <c r="AN304" t="str" cm="1">
        <f t="array" ref="AN304">IF(AM304="",_xlfn.IFS(AF304=MAX(AF304:AH304),"SP",AG304=MAX(AF304:AH304),"DAX",AH304=MAX(AF304:AH304),"NIKKEI",MAX(AF304:AH304)=0,""),"")</f>
        <v>SP</v>
      </c>
      <c r="AO304" t="str" cm="1">
        <f t="array" ref="AO304">IF(AM304="BASE","",IF(MAX(AF304:AH304)=0,_xlfn.IFS(AI304=MAX(AI304:AK304),"SP&amp;DAX",AJ304=MAX(AI304:AK304),"SP&amp;NIKKEI",AK304=MAX(AI304:AK304),"DAX&amp;NIKKEI"),""))</f>
        <v/>
      </c>
      <c r="AQ304" s="3">
        <f t="shared" si="165"/>
        <v>42181</v>
      </c>
      <c r="AR304" cm="1">
        <f t="array" ref="AR304">IF(AM304="BASE",AE304,_xlfn.IFS(AN304="DAX",AG304,AN304="NIKKEI",AH304,AN304="SP",AF304,AN304="",MAX(AI304:AK304)))</f>
        <v>0.64788818356669819</v>
      </c>
      <c r="AS304" s="4">
        <f t="shared" si="137"/>
        <v>0.64686285463097881</v>
      </c>
      <c r="AT304" s="4">
        <f t="shared" si="138"/>
        <v>0.62555021978195346</v>
      </c>
      <c r="AU304" s="4">
        <f t="shared" si="139"/>
        <v>1.198347802657834E-4</v>
      </c>
      <c r="AV304" s="4">
        <f t="shared" si="140"/>
        <v>2.267437696730757E-3</v>
      </c>
      <c r="AW304" s="4">
        <f t="shared" si="141"/>
        <v>5.2850307833623787E-2</v>
      </c>
      <c r="AX304" s="4">
        <f t="shared" si="142"/>
        <v>1.5234916350202039E-2</v>
      </c>
      <c r="AY304" s="4">
        <f t="shared" si="143"/>
        <v>7.5718050662436816E-3</v>
      </c>
      <c r="AZ304" s="4">
        <f t="shared" si="144"/>
        <v>2.8147363359947661</v>
      </c>
      <c r="BA304" s="9" t="str">
        <f t="shared" si="145"/>
        <v>STRENGTHEN</v>
      </c>
      <c r="BB304" s="10">
        <f t="shared" si="146"/>
        <v>0.1</v>
      </c>
      <c r="BC304" s="4">
        <f t="shared" si="147"/>
        <v>0.60295548643614738</v>
      </c>
      <c r="BD304" s="4">
        <f t="shared" si="148"/>
        <v>0.77882552653643133</v>
      </c>
      <c r="BE304" s="4" t="str">
        <f t="shared" si="166"/>
        <v/>
      </c>
      <c r="BF304" s="4" t="str">
        <f t="shared" si="167"/>
        <v/>
      </c>
      <c r="BG304" s="4">
        <f t="shared" si="168"/>
        <v>0.3</v>
      </c>
      <c r="BH304" s="4" t="str">
        <f t="shared" si="169"/>
        <v/>
      </c>
      <c r="BI304" s="4" t="str">
        <f t="shared" si="170"/>
        <v/>
      </c>
      <c r="BJ304" s="4" t="str">
        <f t="shared" si="171"/>
        <v/>
      </c>
      <c r="BK304" s="4" t="str">
        <f t="shared" si="172"/>
        <v/>
      </c>
      <c r="BS304" s="3" t="str">
        <f t="shared" si="149"/>
        <v>Change</v>
      </c>
      <c r="BT304" s="20">
        <f t="shared" si="150"/>
        <v>2.1312634849025347E-2</v>
      </c>
      <c r="BU304" s="3">
        <f>A304</f>
        <v>42181</v>
      </c>
    </row>
    <row r="305" spans="1:73" x14ac:dyDescent="0.2">
      <c r="A305" s="1">
        <v>42184</v>
      </c>
      <c r="C305">
        <v>0.60920523969775886</v>
      </c>
      <c r="D305">
        <v>0.67061977885683932</v>
      </c>
      <c r="E305">
        <v>0.61055146156381634</v>
      </c>
      <c r="F305">
        <v>0.61697831336896447</v>
      </c>
      <c r="G305">
        <v>0.67538763794026713</v>
      </c>
      <c r="H305">
        <v>0.67804671594816235</v>
      </c>
      <c r="I305">
        <v>0.61715278713850941</v>
      </c>
      <c r="J305">
        <v>0.68026946682067191</v>
      </c>
      <c r="M305">
        <f>'[1]CAC_SWISS (-SP-NIKKEI-DAX)'!AC390</f>
        <v>1</v>
      </c>
      <c r="N305">
        <f>'[1]CAC_SWISS_SP (-NIKKEI-DAX)'!AD390</f>
        <v>0</v>
      </c>
      <c r="O305">
        <f>'[1]CAC_SWISS_DAX (-SP-NIKKEI)'!AD390</f>
        <v>1</v>
      </c>
      <c r="P305">
        <f>'[1]CAC_SWISS_NIKKEI (-SP-DAX)'!AD390</f>
        <v>1</v>
      </c>
      <c r="Q305">
        <f>'[1]CAC_SWISS_DAX_SP (-NIKKEI)'!AF390</f>
        <v>0</v>
      </c>
      <c r="R305">
        <f>'[1]CAC_SWISS_SP_NIKKEI (-DAX)'!AF390</f>
        <v>0</v>
      </c>
      <c r="S305">
        <f>'[1]CAC_SWISS_DAX_NIKKEI (-SP)'!AF390</f>
        <v>1</v>
      </c>
      <c r="V305" t="str">
        <f t="shared" si="159"/>
        <v/>
      </c>
      <c r="W305" t="str">
        <f t="shared" si="160"/>
        <v>BASE+SP</v>
      </c>
      <c r="X305" t="str">
        <f t="shared" si="161"/>
        <v/>
      </c>
      <c r="Y305" t="str">
        <f t="shared" si="162"/>
        <v/>
      </c>
      <c r="Z305" s="2" t="str">
        <f t="shared" si="163"/>
        <v>- NIKKEI</v>
      </c>
      <c r="AA305" s="2" t="str">
        <f t="shared" si="173"/>
        <v>- DAX</v>
      </c>
      <c r="AB305" s="2" t="str">
        <f t="shared" si="151"/>
        <v/>
      </c>
      <c r="AE305" t="str">
        <f t="shared" si="152"/>
        <v/>
      </c>
      <c r="AF305">
        <f t="shared" si="153"/>
        <v>0.67061977885683932</v>
      </c>
      <c r="AG305" t="str">
        <f t="shared" si="154"/>
        <v/>
      </c>
      <c r="AH305" t="str">
        <f t="shared" si="155"/>
        <v/>
      </c>
      <c r="AI305">
        <f t="shared" si="156"/>
        <v>0.67538763794026713</v>
      </c>
      <c r="AJ305">
        <f t="shared" si="157"/>
        <v>0.67804671594816235</v>
      </c>
      <c r="AK305" t="str">
        <f t="shared" si="158"/>
        <v/>
      </c>
      <c r="AM305" t="str">
        <f t="shared" si="164"/>
        <v/>
      </c>
      <c r="AN305" t="str" cm="1">
        <f t="array" ref="AN305">IF(AM305="",_xlfn.IFS(AF305=MAX(AF305:AH305),"SP",AG305=MAX(AF305:AH305),"DAX",AH305=MAX(AF305:AH305),"NIKKEI",MAX(AF305:AH305)=0,""),"")</f>
        <v>SP</v>
      </c>
      <c r="AO305" t="str" cm="1">
        <f t="array" ref="AO305">IF(AM305="BASE","",IF(MAX(AF305:AH305)=0,_xlfn.IFS(AI305=MAX(AI305:AK305),"SP&amp;DAX",AJ305=MAX(AI305:AK305),"SP&amp;NIKKEI",AK305=MAX(AI305:AK305),"DAX&amp;NIKKEI"),""))</f>
        <v/>
      </c>
      <c r="AQ305" s="3">
        <f t="shared" si="165"/>
        <v>42184</v>
      </c>
      <c r="AR305" cm="1">
        <f t="array" ref="AR305">IF(AM305="BASE",AE305,_xlfn.IFS(AN305="DAX",AG305,AN305="NIKKEI",AH305,AN305="SP",AF305,AN305="",MAX(AI305:AK305)))</f>
        <v>0.67061977885683932</v>
      </c>
      <c r="AS305" s="4">
        <f t="shared" si="137"/>
        <v>0.65038904263760189</v>
      </c>
      <c r="AT305" s="4">
        <f t="shared" si="138"/>
        <v>0.62442640327659538</v>
      </c>
      <c r="AU305" s="4">
        <f t="shared" si="139"/>
        <v>1.5402227151065746E-4</v>
      </c>
      <c r="AV305" s="4">
        <f t="shared" si="140"/>
        <v>2.1792181013002999E-3</v>
      </c>
      <c r="AW305" s="4">
        <f t="shared" si="141"/>
        <v>7.0677768057614415E-2</v>
      </c>
      <c r="AX305" s="4">
        <f t="shared" si="142"/>
        <v>1.4959800437123942E-2</v>
      </c>
      <c r="AY305" s="4">
        <f t="shared" si="143"/>
        <v>7.6802727280397892E-3</v>
      </c>
      <c r="AZ305" s="4">
        <f t="shared" si="144"/>
        <v>3.3804319560449869</v>
      </c>
      <c r="BA305" s="6" t="str">
        <f t="shared" si="145"/>
        <v>STRENGTHEN</v>
      </c>
      <c r="BB305" s="4">
        <f t="shared" si="146"/>
        <v>0.1</v>
      </c>
      <c r="BC305" s="4">
        <f t="shared" si="147"/>
        <v>0.60295548643614738</v>
      </c>
      <c r="BD305" s="4">
        <f t="shared" si="148"/>
        <v>0.77882552653643133</v>
      </c>
      <c r="BE305" s="4" t="str">
        <f t="shared" si="166"/>
        <v/>
      </c>
      <c r="BF305" s="4" t="str">
        <f t="shared" si="167"/>
        <v/>
      </c>
      <c r="BG305" s="4">
        <f t="shared" si="168"/>
        <v>0.3</v>
      </c>
      <c r="BH305" s="4" t="str">
        <f t="shared" si="169"/>
        <v/>
      </c>
      <c r="BI305" s="4" t="str">
        <f t="shared" si="170"/>
        <v/>
      </c>
      <c r="BJ305" s="4" t="str">
        <f t="shared" si="171"/>
        <v/>
      </c>
      <c r="BK305" s="4" t="str">
        <f t="shared" si="172"/>
        <v/>
      </c>
      <c r="BS305" s="3" t="str">
        <f t="shared" si="149"/>
        <v/>
      </c>
      <c r="BT305" s="5">
        <f t="shared" si="150"/>
        <v>2.5962639361006512E-2</v>
      </c>
      <c r="BU305" s="3"/>
    </row>
    <row r="306" spans="1:73" x14ac:dyDescent="0.2">
      <c r="A306" s="1">
        <v>42185</v>
      </c>
      <c r="C306">
        <v>0.61720624343073371</v>
      </c>
      <c r="D306">
        <v>0.67032221414453819</v>
      </c>
      <c r="E306">
        <v>0.61916399867922145</v>
      </c>
      <c r="F306">
        <v>0.62308992032574073</v>
      </c>
      <c r="G306">
        <v>0.67583604829026889</v>
      </c>
      <c r="H306">
        <v>0.67508677960268271</v>
      </c>
      <c r="I306">
        <v>0.62375806034082648</v>
      </c>
      <c r="J306">
        <v>0.67850585825418031</v>
      </c>
      <c r="M306">
        <f>'[1]CAC_SWISS (-SP-NIKKEI-DAX)'!AC391</f>
        <v>1</v>
      </c>
      <c r="N306">
        <f>'[1]CAC_SWISS_SP (-NIKKEI-DAX)'!AD391</f>
        <v>0</v>
      </c>
      <c r="O306">
        <f>'[1]CAC_SWISS_DAX (-SP-NIKKEI)'!AD391</f>
        <v>1</v>
      </c>
      <c r="P306">
        <f>'[1]CAC_SWISS_NIKKEI (-SP-DAX)'!AD391</f>
        <v>1</v>
      </c>
      <c r="Q306">
        <f>'[1]CAC_SWISS_DAX_SP (-NIKKEI)'!AF391</f>
        <v>0</v>
      </c>
      <c r="R306">
        <f>'[1]CAC_SWISS_SP_NIKKEI (-DAX)'!AF391</f>
        <v>0</v>
      </c>
      <c r="S306">
        <f>'[1]CAC_SWISS_DAX_NIKKEI (-SP)'!AF391</f>
        <v>1</v>
      </c>
      <c r="V306" t="str">
        <f t="shared" si="159"/>
        <v/>
      </c>
      <c r="W306" t="str">
        <f t="shared" si="160"/>
        <v>BASE+SP</v>
      </c>
      <c r="X306" t="str">
        <f t="shared" si="161"/>
        <v/>
      </c>
      <c r="Y306" t="str">
        <f t="shared" si="162"/>
        <v/>
      </c>
      <c r="Z306" s="2" t="str">
        <f t="shared" si="163"/>
        <v>- NIKKEI</v>
      </c>
      <c r="AA306" s="2" t="str">
        <f t="shared" si="173"/>
        <v>- DAX</v>
      </c>
      <c r="AB306" s="2" t="str">
        <f t="shared" si="151"/>
        <v/>
      </c>
      <c r="AE306" t="str">
        <f t="shared" si="152"/>
        <v/>
      </c>
      <c r="AF306">
        <f t="shared" si="153"/>
        <v>0.67032221414453819</v>
      </c>
      <c r="AG306" t="str">
        <f t="shared" si="154"/>
        <v/>
      </c>
      <c r="AH306" t="str">
        <f t="shared" si="155"/>
        <v/>
      </c>
      <c r="AI306">
        <f t="shared" si="156"/>
        <v>0.67583604829026889</v>
      </c>
      <c r="AJ306">
        <f t="shared" si="157"/>
        <v>0.67508677960268271</v>
      </c>
      <c r="AK306" t="str">
        <f t="shared" si="158"/>
        <v/>
      </c>
      <c r="AM306" t="str">
        <f t="shared" si="164"/>
        <v/>
      </c>
      <c r="AN306" t="str" cm="1">
        <f t="array" ref="AN306">IF(AM306="",_xlfn.IFS(AF306=MAX(AF306:AH306),"SP",AG306=MAX(AF306:AH306),"DAX",AH306=MAX(AF306:AH306),"NIKKEI",MAX(AF306:AH306)=0,""),"")</f>
        <v>SP</v>
      </c>
      <c r="AO306" t="str" cm="1">
        <f t="array" ref="AO306">IF(AM306="BASE","",IF(MAX(AF306:AH306)=0,_xlfn.IFS(AI306=MAX(AI306:AK306),"SP&amp;DAX",AJ306=MAX(AI306:AK306),"SP&amp;NIKKEI",AK306=MAX(AI306:AK306),"DAX&amp;NIKKEI"),""))</f>
        <v/>
      </c>
      <c r="AQ306" s="3">
        <f t="shared" si="165"/>
        <v>42185</v>
      </c>
      <c r="AR306" cm="1">
        <f t="array" ref="AR306">IF(AM306="BASE",AE306,_xlfn.IFS(AN306="DAX",AG306,AN306="NIKKEI",AH306,AN306="SP",AF306,AN306="",MAX(AI306:AK306)))</f>
        <v>0.67032221414453819</v>
      </c>
      <c r="AS306" s="4">
        <f t="shared" si="137"/>
        <v>0.65406305572487233</v>
      </c>
      <c r="AT306" s="4">
        <f t="shared" si="138"/>
        <v>0.62339583476159999</v>
      </c>
      <c r="AU306" s="4">
        <f t="shared" si="139"/>
        <v>1.5178601834932748E-4</v>
      </c>
      <c r="AV306" s="4">
        <f t="shared" si="140"/>
        <v>2.1046907995227538E-3</v>
      </c>
      <c r="AW306" s="4">
        <f t="shared" si="141"/>
        <v>7.2117965443544249E-2</v>
      </c>
      <c r="AX306" s="4">
        <f t="shared" si="142"/>
        <v>1.4703688723799811E-2</v>
      </c>
      <c r="AY306" s="4">
        <f t="shared" si="143"/>
        <v>7.5678542418170175E-3</v>
      </c>
      <c r="AZ306" s="4">
        <f t="shared" si="144"/>
        <v>4.0523006896482254</v>
      </c>
      <c r="BA306" s="6" t="str">
        <f t="shared" si="145"/>
        <v>STRENGTHEN</v>
      </c>
      <c r="BB306" s="4">
        <f t="shared" si="146"/>
        <v>0.1</v>
      </c>
      <c r="BC306" s="4">
        <f t="shared" si="147"/>
        <v>0.60295548643614738</v>
      </c>
      <c r="BD306" s="4">
        <f t="shared" si="148"/>
        <v>0.77882552653643133</v>
      </c>
      <c r="BE306" s="4" t="str">
        <f t="shared" si="166"/>
        <v/>
      </c>
      <c r="BF306" s="4" t="str">
        <f t="shared" si="167"/>
        <v/>
      </c>
      <c r="BG306" s="4">
        <f t="shared" si="168"/>
        <v>0.3</v>
      </c>
      <c r="BH306" s="4" t="str">
        <f t="shared" si="169"/>
        <v/>
      </c>
      <c r="BI306" s="4" t="str">
        <f t="shared" si="170"/>
        <v/>
      </c>
      <c r="BJ306" s="4" t="str">
        <f t="shared" si="171"/>
        <v/>
      </c>
      <c r="BK306" s="4" t="str">
        <f t="shared" si="172"/>
        <v/>
      </c>
      <c r="BS306" s="3" t="str">
        <f t="shared" si="149"/>
        <v/>
      </c>
      <c r="BT306" s="5">
        <f t="shared" si="150"/>
        <v>3.0667220963272346E-2</v>
      </c>
      <c r="BU306" s="3"/>
    </row>
    <row r="307" spans="1:73" x14ac:dyDescent="0.2">
      <c r="A307" s="1">
        <v>42186</v>
      </c>
      <c r="C307">
        <v>0.62563550669633183</v>
      </c>
      <c r="D307">
        <v>0.67746996609521981</v>
      </c>
      <c r="E307">
        <v>0.62751706393900808</v>
      </c>
      <c r="F307">
        <v>0.63120873859259485</v>
      </c>
      <c r="G307">
        <v>0.68280180703322912</v>
      </c>
      <c r="H307">
        <v>0.68197078418864421</v>
      </c>
      <c r="I307">
        <v>0.63185654923459778</v>
      </c>
      <c r="J307">
        <v>0.6852987056074733</v>
      </c>
      <c r="M307">
        <f>'[1]CAC_SWISS (-SP-NIKKEI-DAX)'!AC392</f>
        <v>1</v>
      </c>
      <c r="N307">
        <f>'[1]CAC_SWISS_SP (-NIKKEI-DAX)'!AD392</f>
        <v>0</v>
      </c>
      <c r="O307">
        <f>'[1]CAC_SWISS_DAX (-SP-NIKKEI)'!AD392</f>
        <v>1</v>
      </c>
      <c r="P307">
        <f>'[1]CAC_SWISS_NIKKEI (-SP-DAX)'!AD392</f>
        <v>1</v>
      </c>
      <c r="Q307">
        <f>'[1]CAC_SWISS_DAX_SP (-NIKKEI)'!AF392</f>
        <v>0</v>
      </c>
      <c r="R307">
        <f>'[1]CAC_SWISS_SP_NIKKEI (-DAX)'!AF392</f>
        <v>0</v>
      </c>
      <c r="S307">
        <f>'[1]CAC_SWISS_DAX_NIKKEI (-SP)'!AF392</f>
        <v>1</v>
      </c>
      <c r="V307" t="str">
        <f t="shared" si="159"/>
        <v/>
      </c>
      <c r="W307" t="str">
        <f t="shared" si="160"/>
        <v>BASE+SP</v>
      </c>
      <c r="X307" t="str">
        <f t="shared" si="161"/>
        <v/>
      </c>
      <c r="Y307" t="str">
        <f t="shared" si="162"/>
        <v/>
      </c>
      <c r="Z307" s="2" t="str">
        <f t="shared" si="163"/>
        <v>- NIKKEI</v>
      </c>
      <c r="AA307" s="2" t="str">
        <f t="shared" si="173"/>
        <v>- DAX</v>
      </c>
      <c r="AB307" s="2" t="str">
        <f t="shared" si="151"/>
        <v/>
      </c>
      <c r="AE307" t="str">
        <f t="shared" si="152"/>
        <v/>
      </c>
      <c r="AF307">
        <f t="shared" si="153"/>
        <v>0.67746996609521981</v>
      </c>
      <c r="AG307" t="str">
        <f t="shared" si="154"/>
        <v/>
      </c>
      <c r="AH307" t="str">
        <f t="shared" si="155"/>
        <v/>
      </c>
      <c r="AI307">
        <f t="shared" si="156"/>
        <v>0.68280180703322912</v>
      </c>
      <c r="AJ307">
        <f t="shared" si="157"/>
        <v>0.68197078418864421</v>
      </c>
      <c r="AK307" t="str">
        <f t="shared" si="158"/>
        <v/>
      </c>
      <c r="AM307" t="str">
        <f t="shared" si="164"/>
        <v/>
      </c>
      <c r="AN307" t="str" cm="1">
        <f t="array" ref="AN307">IF(AM307="",_xlfn.IFS(AF307=MAX(AF307:AH307),"SP",AG307=MAX(AF307:AH307),"DAX",AH307=MAX(AF307:AH307),"NIKKEI",MAX(AF307:AH307)=0,""),"")</f>
        <v>SP</v>
      </c>
      <c r="AO307" t="str" cm="1">
        <f t="array" ref="AO307">IF(AM307="BASE","",IF(MAX(AF307:AH307)=0,_xlfn.IFS(AI307=MAX(AI307:AK307),"SP&amp;DAX",AJ307=MAX(AI307:AK307),"SP&amp;NIKKEI",AK307=MAX(AI307:AK307),"DAX&amp;NIKKEI"),""))</f>
        <v/>
      </c>
      <c r="AQ307" s="3">
        <f t="shared" si="165"/>
        <v>42186</v>
      </c>
      <c r="AR307" cm="1">
        <f t="array" ref="AR307">IF(AM307="BASE",AE307,_xlfn.IFS(AN307="DAX",AG307,AN307="NIKKEI",AH307,AN307="SP",AF307,AN307="",MAX(AI307:AK307)))</f>
        <v>0.67746996609521981</v>
      </c>
      <c r="AS307" s="4">
        <f t="shared" si="137"/>
        <v>0.65820603168055181</v>
      </c>
      <c r="AT307" s="4">
        <f t="shared" si="138"/>
        <v>0.62271537537877497</v>
      </c>
      <c r="AU307" s="4">
        <f t="shared" si="139"/>
        <v>1.5749911419318496E-4</v>
      </c>
      <c r="AV307" s="4">
        <f t="shared" si="140"/>
        <v>2.0630354562713791E-3</v>
      </c>
      <c r="AW307" s="4">
        <f t="shared" si="141"/>
        <v>7.6343386980774683E-2</v>
      </c>
      <c r="AX307" s="4">
        <f t="shared" si="142"/>
        <v>1.4563030381760348E-2</v>
      </c>
      <c r="AY307" s="4">
        <f t="shared" si="143"/>
        <v>7.5505377652685165E-3</v>
      </c>
      <c r="AZ307" s="4">
        <f t="shared" si="144"/>
        <v>4.7004143817449933</v>
      </c>
      <c r="BA307" s="6" t="str">
        <f t="shared" si="145"/>
        <v>STRENGTHEN</v>
      </c>
      <c r="BB307" s="4">
        <f t="shared" si="146"/>
        <v>0.1</v>
      </c>
      <c r="BC307" s="4">
        <f t="shared" si="147"/>
        <v>0.60295548643614738</v>
      </c>
      <c r="BD307" s="4">
        <f t="shared" si="148"/>
        <v>0.77882552653643133</v>
      </c>
      <c r="BE307" s="4" t="str">
        <f t="shared" si="166"/>
        <v/>
      </c>
      <c r="BF307" s="4" t="str">
        <f t="shared" si="167"/>
        <v/>
      </c>
      <c r="BG307" s="4">
        <f t="shared" si="168"/>
        <v>0.3</v>
      </c>
      <c r="BH307" s="4" t="str">
        <f t="shared" si="169"/>
        <v/>
      </c>
      <c r="BI307" s="4" t="str">
        <f t="shared" si="170"/>
        <v/>
      </c>
      <c r="BJ307" s="4" t="str">
        <f t="shared" si="171"/>
        <v/>
      </c>
      <c r="BK307" s="4" t="str">
        <f t="shared" si="172"/>
        <v/>
      </c>
      <c r="BS307" s="3" t="str">
        <f t="shared" si="149"/>
        <v/>
      </c>
      <c r="BT307" s="5">
        <f t="shared" si="150"/>
        <v>3.5490656301776835E-2</v>
      </c>
      <c r="BU307" s="3"/>
    </row>
    <row r="308" spans="1:73" x14ac:dyDescent="0.2">
      <c r="A308" s="1">
        <v>42187</v>
      </c>
      <c r="C308">
        <v>0.62216713728362261</v>
      </c>
      <c r="D308">
        <v>0.67534423910520447</v>
      </c>
      <c r="E308">
        <v>0.62388398060481587</v>
      </c>
      <c r="F308">
        <v>0.62814045521254658</v>
      </c>
      <c r="G308">
        <v>0.68044983683936944</v>
      </c>
      <c r="H308">
        <v>0.6806595780426532</v>
      </c>
      <c r="I308">
        <v>0.62865534328960804</v>
      </c>
      <c r="J308">
        <v>0.68363797143516547</v>
      </c>
      <c r="M308">
        <f>'[1]CAC_SWISS (-SP-NIKKEI-DAX)'!AC393</f>
        <v>1</v>
      </c>
      <c r="N308">
        <f>'[1]CAC_SWISS_SP (-NIKKEI-DAX)'!AD393</f>
        <v>0</v>
      </c>
      <c r="O308">
        <f>'[1]CAC_SWISS_DAX (-SP-NIKKEI)'!AD393</f>
        <v>1</v>
      </c>
      <c r="P308">
        <f>'[1]CAC_SWISS_NIKKEI (-SP-DAX)'!AD393</f>
        <v>1</v>
      </c>
      <c r="Q308">
        <f>'[1]CAC_SWISS_DAX_SP (-NIKKEI)'!AF393</f>
        <v>0</v>
      </c>
      <c r="R308">
        <f>'[1]CAC_SWISS_SP_NIKKEI (-DAX)'!AF393</f>
        <v>0</v>
      </c>
      <c r="S308">
        <f>'[1]CAC_SWISS_DAX_NIKKEI (-SP)'!AF393</f>
        <v>1</v>
      </c>
      <c r="V308" t="str">
        <f t="shared" si="159"/>
        <v/>
      </c>
      <c r="W308" t="str">
        <f t="shared" si="160"/>
        <v>BASE+SP</v>
      </c>
      <c r="X308" t="str">
        <f t="shared" si="161"/>
        <v/>
      </c>
      <c r="Y308" t="str">
        <f t="shared" si="162"/>
        <v/>
      </c>
      <c r="Z308" s="2" t="str">
        <f t="shared" si="163"/>
        <v>- NIKKEI</v>
      </c>
      <c r="AA308" s="2" t="str">
        <f t="shared" si="173"/>
        <v>- DAX</v>
      </c>
      <c r="AB308" s="2" t="str">
        <f t="shared" si="151"/>
        <v/>
      </c>
      <c r="AE308" t="str">
        <f t="shared" si="152"/>
        <v/>
      </c>
      <c r="AF308">
        <f t="shared" si="153"/>
        <v>0.67534423910520447</v>
      </c>
      <c r="AG308" t="str">
        <f t="shared" si="154"/>
        <v/>
      </c>
      <c r="AH308" t="str">
        <f t="shared" si="155"/>
        <v/>
      </c>
      <c r="AI308">
        <f t="shared" si="156"/>
        <v>0.68044983683936944</v>
      </c>
      <c r="AJ308">
        <f t="shared" si="157"/>
        <v>0.6806595780426532</v>
      </c>
      <c r="AK308" t="str">
        <f t="shared" si="158"/>
        <v/>
      </c>
      <c r="AM308" t="str">
        <f t="shared" si="164"/>
        <v/>
      </c>
      <c r="AN308" t="str" cm="1">
        <f t="array" ref="AN308">IF(AM308="",_xlfn.IFS(AF308=MAX(AF308:AH308),"SP",AG308=MAX(AF308:AH308),"DAX",AH308=MAX(AF308:AH308),"NIKKEI",MAX(AF308:AH308)=0,""),"")</f>
        <v>SP</v>
      </c>
      <c r="AO308" t="str" cm="1">
        <f t="array" ref="AO308">IF(AM308="BASE","",IF(MAX(AF308:AH308)=0,_xlfn.IFS(AI308=MAX(AI308:AK308),"SP&amp;DAX",AJ308=MAX(AI308:AK308),"SP&amp;NIKKEI",AK308=MAX(AI308:AK308),"DAX&amp;NIKKEI"),""))</f>
        <v/>
      </c>
      <c r="AQ308" s="3">
        <f t="shared" si="165"/>
        <v>42187</v>
      </c>
      <c r="AR308" cm="1">
        <f t="array" ref="AR308">IF(AM308="BASE",AE308,_xlfn.IFS(AN308="DAX",AG308,AN308="NIKKEI",AH308,AN308="SP",AF308,AN308="",MAX(AI308:AK308)))</f>
        <v>0.67534423910520447</v>
      </c>
      <c r="AS308" s="4">
        <f t="shared" si="137"/>
        <v>0.6617881967013638</v>
      </c>
      <c r="AT308" s="4">
        <f t="shared" si="138"/>
        <v>0.62200464164978564</v>
      </c>
      <c r="AU308" s="4">
        <f t="shared" si="139"/>
        <v>1.3709112054029841E-4</v>
      </c>
      <c r="AV308" s="4">
        <f t="shared" si="140"/>
        <v>2.0123689550619423E-3</v>
      </c>
      <c r="AW308" s="4">
        <f t="shared" si="141"/>
        <v>6.8124247392833903E-2</v>
      </c>
      <c r="AX308" s="4">
        <f t="shared" si="142"/>
        <v>1.4372380040674605E-2</v>
      </c>
      <c r="AY308" s="4">
        <f t="shared" si="143"/>
        <v>7.3455082298823056E-3</v>
      </c>
      <c r="AZ308" s="4">
        <f t="shared" si="144"/>
        <v>5.4160384559552242</v>
      </c>
      <c r="BA308" s="6" t="str">
        <f t="shared" si="145"/>
        <v>STRENGTHEN</v>
      </c>
      <c r="BB308" s="4">
        <f t="shared" si="146"/>
        <v>0.1</v>
      </c>
      <c r="BC308" s="4">
        <f t="shared" si="147"/>
        <v>0.60295548643614738</v>
      </c>
      <c r="BD308" s="4">
        <f t="shared" si="148"/>
        <v>0.77882552653643133</v>
      </c>
      <c r="BE308" s="4" t="str">
        <f t="shared" si="166"/>
        <v/>
      </c>
      <c r="BF308" s="4" t="str">
        <f t="shared" si="167"/>
        <v/>
      </c>
      <c r="BG308" s="4">
        <f t="shared" si="168"/>
        <v>0.3</v>
      </c>
      <c r="BH308" s="4" t="str">
        <f t="shared" si="169"/>
        <v/>
      </c>
      <c r="BI308" s="4" t="str">
        <f t="shared" si="170"/>
        <v/>
      </c>
      <c r="BJ308" s="4" t="str">
        <f t="shared" si="171"/>
        <v/>
      </c>
      <c r="BK308" s="4" t="str">
        <f t="shared" si="172"/>
        <v/>
      </c>
      <c r="BS308" s="3" t="str">
        <f t="shared" si="149"/>
        <v/>
      </c>
      <c r="BT308" s="5">
        <f t="shared" si="150"/>
        <v>3.9783555051578157E-2</v>
      </c>
      <c r="BU308" s="3"/>
    </row>
    <row r="309" spans="1:73" x14ac:dyDescent="0.2">
      <c r="A309" s="1">
        <v>42188</v>
      </c>
      <c r="C309">
        <v>0.62145802502237624</v>
      </c>
      <c r="D309">
        <v>0.67431946533134712</v>
      </c>
      <c r="E309">
        <v>0.62332603778272189</v>
      </c>
      <c r="F309">
        <v>0.62726632439162244</v>
      </c>
      <c r="G309">
        <v>0.67976074116288343</v>
      </c>
      <c r="H309">
        <v>0.67942921840443316</v>
      </c>
      <c r="I309">
        <v>0.6278907282066617</v>
      </c>
      <c r="J309">
        <v>0.68273133363487337</v>
      </c>
      <c r="M309">
        <f>'[1]CAC_SWISS (-SP-NIKKEI-DAX)'!AC394</f>
        <v>1</v>
      </c>
      <c r="N309">
        <f>'[1]CAC_SWISS_SP (-NIKKEI-DAX)'!AD394</f>
        <v>0</v>
      </c>
      <c r="O309">
        <f>'[1]CAC_SWISS_DAX (-SP-NIKKEI)'!AD394</f>
        <v>1</v>
      </c>
      <c r="P309">
        <f>'[1]CAC_SWISS_NIKKEI (-SP-DAX)'!AD394</f>
        <v>1</v>
      </c>
      <c r="Q309">
        <f>'[1]CAC_SWISS_DAX_SP (-NIKKEI)'!AF394</f>
        <v>0</v>
      </c>
      <c r="R309">
        <f>'[1]CAC_SWISS_SP_NIKKEI (-DAX)'!AF394</f>
        <v>0</v>
      </c>
      <c r="S309">
        <f>'[1]CAC_SWISS_DAX_NIKKEI (-SP)'!AF394</f>
        <v>1</v>
      </c>
      <c r="V309" t="str">
        <f t="shared" si="159"/>
        <v/>
      </c>
      <c r="W309" t="str">
        <f t="shared" si="160"/>
        <v>BASE+SP</v>
      </c>
      <c r="X309" t="str">
        <f t="shared" si="161"/>
        <v/>
      </c>
      <c r="Y309" t="str">
        <f t="shared" si="162"/>
        <v/>
      </c>
      <c r="Z309" s="2" t="str">
        <f t="shared" si="163"/>
        <v>- NIKKEI</v>
      </c>
      <c r="AA309" s="2" t="str">
        <f t="shared" si="173"/>
        <v>- DAX</v>
      </c>
      <c r="AB309" s="2" t="str">
        <f t="shared" si="151"/>
        <v/>
      </c>
      <c r="AE309" t="str">
        <f t="shared" si="152"/>
        <v/>
      </c>
      <c r="AF309">
        <f t="shared" si="153"/>
        <v>0.67431946533134712</v>
      </c>
      <c r="AG309" t="str">
        <f t="shared" si="154"/>
        <v/>
      </c>
      <c r="AH309" t="str">
        <f t="shared" si="155"/>
        <v/>
      </c>
      <c r="AI309">
        <f t="shared" si="156"/>
        <v>0.67976074116288343</v>
      </c>
      <c r="AJ309">
        <f t="shared" si="157"/>
        <v>0.67942921840443316</v>
      </c>
      <c r="AK309" t="str">
        <f t="shared" si="158"/>
        <v/>
      </c>
      <c r="AM309" t="str">
        <f t="shared" si="164"/>
        <v/>
      </c>
      <c r="AN309" t="str" cm="1">
        <f t="array" ref="AN309">IF(AM309="",_xlfn.IFS(AF309=MAX(AF309:AH309),"SP",AG309=MAX(AF309:AH309),"DAX",AH309=MAX(AF309:AH309),"NIKKEI",MAX(AF309:AH309)=0,""),"")</f>
        <v>SP</v>
      </c>
      <c r="AO309" t="str" cm="1">
        <f t="array" ref="AO309">IF(AM309="BASE","",IF(MAX(AF309:AH309)=0,_xlfn.IFS(AI309=MAX(AI309:AK309),"SP&amp;DAX",AJ309=MAX(AI309:AK309),"SP&amp;NIKKEI",AK309=MAX(AI309:AK309),"DAX&amp;NIKKEI"),""))</f>
        <v/>
      </c>
      <c r="AQ309" s="3">
        <f t="shared" si="165"/>
        <v>42188</v>
      </c>
      <c r="AR309" cm="1">
        <f t="array" ref="AR309">IF(AM309="BASE",AE309,_xlfn.IFS(AN309="DAX",AG309,AN309="NIKKEI",AH309,AN309="SP",AF309,AN309="",MAX(AI309:AK309)))</f>
        <v>0.67431946533134712</v>
      </c>
      <c r="AS309" s="4">
        <f t="shared" si="137"/>
        <v>0.66485033694376061</v>
      </c>
      <c r="AT309" s="4">
        <f t="shared" si="138"/>
        <v>0.62135249298751649</v>
      </c>
      <c r="AU309" s="4">
        <f t="shared" si="139"/>
        <v>1.0775920100157428E-4</v>
      </c>
      <c r="AV309" s="4">
        <f t="shared" si="140"/>
        <v>1.9613639927465931E-3</v>
      </c>
      <c r="AW309" s="4">
        <f t="shared" si="141"/>
        <v>5.4940949971592906E-2</v>
      </c>
      <c r="AX309" s="4">
        <f t="shared" si="142"/>
        <v>1.4172095101260315E-2</v>
      </c>
      <c r="AY309" s="4">
        <f t="shared" si="143"/>
        <v>7.0712940792396189E-3</v>
      </c>
      <c r="AZ309" s="4">
        <f t="shared" si="144"/>
        <v>6.1513272491308228</v>
      </c>
      <c r="BA309" s="6" t="str">
        <f t="shared" si="145"/>
        <v>STRENGTHEN</v>
      </c>
      <c r="BB309" s="4">
        <f t="shared" si="146"/>
        <v>0.1</v>
      </c>
      <c r="BC309" s="4">
        <f t="shared" si="147"/>
        <v>0.60295548643614738</v>
      </c>
      <c r="BD309" s="4">
        <f t="shared" si="148"/>
        <v>0.77882552653643133</v>
      </c>
      <c r="BE309" s="4" t="str">
        <f t="shared" si="166"/>
        <v/>
      </c>
      <c r="BF309" s="4" t="str">
        <f t="shared" si="167"/>
        <v/>
      </c>
      <c r="BG309" s="4">
        <f t="shared" si="168"/>
        <v>0.3</v>
      </c>
      <c r="BH309" s="4" t="str">
        <f t="shared" si="169"/>
        <v/>
      </c>
      <c r="BI309" s="4" t="str">
        <f t="shared" si="170"/>
        <v/>
      </c>
      <c r="BJ309" s="4" t="str">
        <f t="shared" si="171"/>
        <v/>
      </c>
      <c r="BK309" s="4" t="str">
        <f t="shared" si="172"/>
        <v/>
      </c>
      <c r="BS309" s="3" t="str">
        <f t="shared" si="149"/>
        <v/>
      </c>
      <c r="BT309" s="5">
        <f t="shared" si="150"/>
        <v>4.349784395624412E-2</v>
      </c>
      <c r="BU309" s="3"/>
    </row>
    <row r="310" spans="1:73" x14ac:dyDescent="0.2">
      <c r="A310" s="1">
        <v>42191</v>
      </c>
      <c r="C310">
        <v>0.63481026346817127</v>
      </c>
      <c r="D310">
        <v>0.67697100588787085</v>
      </c>
      <c r="E310">
        <v>0.63596355050342701</v>
      </c>
      <c r="F310">
        <v>0.64146379308194534</v>
      </c>
      <c r="G310">
        <v>0.68154563591575212</v>
      </c>
      <c r="H310">
        <v>0.68221034950855231</v>
      </c>
      <c r="I310">
        <v>0.64159946818645386</v>
      </c>
      <c r="J310">
        <v>0.6845832710436196</v>
      </c>
      <c r="M310">
        <f>'[1]CAC_SWISS (-SP-NIKKEI-DAX)'!AC395</f>
        <v>1</v>
      </c>
      <c r="N310">
        <f>'[1]CAC_SWISS_SP (-NIKKEI-DAX)'!AD395</f>
        <v>0</v>
      </c>
      <c r="O310">
        <f>'[1]CAC_SWISS_DAX (-SP-NIKKEI)'!AD395</f>
        <v>1</v>
      </c>
      <c r="P310">
        <f>'[1]CAC_SWISS_NIKKEI (-SP-DAX)'!AD395</f>
        <v>1</v>
      </c>
      <c r="Q310">
        <f>'[1]CAC_SWISS_DAX_SP (-NIKKEI)'!AF395</f>
        <v>0</v>
      </c>
      <c r="R310">
        <f>'[1]CAC_SWISS_SP_NIKKEI (-DAX)'!AF395</f>
        <v>0</v>
      </c>
      <c r="S310">
        <f>'[1]CAC_SWISS_DAX_NIKKEI (-SP)'!AF395</f>
        <v>1</v>
      </c>
      <c r="V310" t="str">
        <f t="shared" si="159"/>
        <v/>
      </c>
      <c r="W310" t="str">
        <f t="shared" si="160"/>
        <v>BASE+SP</v>
      </c>
      <c r="X310" t="str">
        <f t="shared" si="161"/>
        <v/>
      </c>
      <c r="Y310" t="str">
        <f t="shared" si="162"/>
        <v/>
      </c>
      <c r="Z310" s="2" t="str">
        <f t="shared" si="163"/>
        <v>- NIKKEI</v>
      </c>
      <c r="AA310" s="2" t="str">
        <f t="shared" si="173"/>
        <v>- DAX</v>
      </c>
      <c r="AB310" s="2" t="str">
        <f t="shared" si="151"/>
        <v/>
      </c>
      <c r="AE310" t="str">
        <f t="shared" si="152"/>
        <v/>
      </c>
      <c r="AF310">
        <f t="shared" si="153"/>
        <v>0.67697100588787085</v>
      </c>
      <c r="AG310" t="str">
        <f t="shared" si="154"/>
        <v/>
      </c>
      <c r="AH310" t="str">
        <f t="shared" si="155"/>
        <v/>
      </c>
      <c r="AI310">
        <f t="shared" si="156"/>
        <v>0.68154563591575212</v>
      </c>
      <c r="AJ310">
        <f t="shared" si="157"/>
        <v>0.68221034950855231</v>
      </c>
      <c r="AK310" t="str">
        <f t="shared" si="158"/>
        <v/>
      </c>
      <c r="AM310" t="str">
        <f t="shared" si="164"/>
        <v/>
      </c>
      <c r="AN310" t="str" cm="1">
        <f t="array" ref="AN310">IF(AM310="",_xlfn.IFS(AF310=MAX(AF310:AH310),"SP",AG310=MAX(AF310:AH310),"DAX",AH310=MAX(AF310:AH310),"NIKKEI",MAX(AF310:AH310)=0,""),"")</f>
        <v>SP</v>
      </c>
      <c r="AO310" t="str" cm="1">
        <f t="array" ref="AO310">IF(AM310="BASE","",IF(MAX(AF310:AH310)=0,_xlfn.IFS(AI310=MAX(AI310:AK310),"SP&amp;DAX",AJ310=MAX(AI310:AK310),"SP&amp;NIKKEI",AK310=MAX(AI310:AK310),"DAX&amp;NIKKEI"),""))</f>
        <v/>
      </c>
      <c r="AQ310" s="3">
        <f t="shared" si="165"/>
        <v>42191</v>
      </c>
      <c r="AR310" cm="1">
        <f t="array" ref="AR310">IF(AM310="BASE",AE310,_xlfn.IFS(AN310="DAX",AG310,AN310="NIKKEI",AH310,AN310="SP",AF310,AN310="",MAX(AI310:AK310)))</f>
        <v>0.67697100588787085</v>
      </c>
      <c r="AS310" s="4">
        <f t="shared" si="137"/>
        <v>0.66623087652892266</v>
      </c>
      <c r="AT310" s="4">
        <f t="shared" si="138"/>
        <v>0.62165916968465562</v>
      </c>
      <c r="AU310" s="4">
        <f t="shared" si="139"/>
        <v>1.2164958049466709E-4</v>
      </c>
      <c r="AV310" s="4">
        <f t="shared" si="140"/>
        <v>1.9826391323815116E-3</v>
      </c>
      <c r="AW310" s="4">
        <f t="shared" si="141"/>
        <v>6.1357399088831532E-2</v>
      </c>
      <c r="AX310" s="4">
        <f t="shared" si="142"/>
        <v>1.425706095198369E-2</v>
      </c>
      <c r="AY310" s="4">
        <f t="shared" si="143"/>
        <v>7.1984540491064428E-3</v>
      </c>
      <c r="AZ310" s="4">
        <f t="shared" si="144"/>
        <v>6.1918443238239194</v>
      </c>
      <c r="BA310" s="6" t="str">
        <f t="shared" si="145"/>
        <v>STRENGTHEN</v>
      </c>
      <c r="BB310" s="4">
        <f t="shared" si="146"/>
        <v>0.1</v>
      </c>
      <c r="BC310" s="4">
        <f t="shared" si="147"/>
        <v>0.60295548643614738</v>
      </c>
      <c r="BD310" s="4">
        <f t="shared" si="148"/>
        <v>0.77882552653643133</v>
      </c>
      <c r="BE310" s="4" t="str">
        <f t="shared" si="166"/>
        <v/>
      </c>
      <c r="BF310" s="4" t="str">
        <f t="shared" si="167"/>
        <v/>
      </c>
      <c r="BG310" s="4">
        <f t="shared" si="168"/>
        <v>0.3</v>
      </c>
      <c r="BH310" s="4" t="str">
        <f t="shared" si="169"/>
        <v/>
      </c>
      <c r="BI310" s="4" t="str">
        <f t="shared" si="170"/>
        <v/>
      </c>
      <c r="BJ310" s="4" t="str">
        <f t="shared" si="171"/>
        <v/>
      </c>
      <c r="BK310" s="4" t="str">
        <f t="shared" si="172"/>
        <v/>
      </c>
      <c r="BS310" s="3" t="str">
        <f t="shared" si="149"/>
        <v/>
      </c>
      <c r="BT310" s="5">
        <f t="shared" si="150"/>
        <v>4.4571706844267034E-2</v>
      </c>
      <c r="BU310" s="3"/>
    </row>
    <row r="311" spans="1:73" x14ac:dyDescent="0.2">
      <c r="A311" s="1">
        <v>42192</v>
      </c>
      <c r="C311">
        <v>0.6446100813180472</v>
      </c>
      <c r="D311">
        <v>0.6791656255185109</v>
      </c>
      <c r="E311">
        <v>0.64581902021001147</v>
      </c>
      <c r="F311">
        <v>0.64887552212795896</v>
      </c>
      <c r="G311">
        <v>0.68341588628187888</v>
      </c>
      <c r="H311">
        <v>0.68123509167778773</v>
      </c>
      <c r="I311">
        <v>0.64926625405745964</v>
      </c>
      <c r="J311">
        <v>0.68428786810912601</v>
      </c>
      <c r="M311">
        <f>'[1]CAC_SWISS (-SP-NIKKEI-DAX)'!AC396</f>
        <v>1</v>
      </c>
      <c r="N311">
        <f>'[1]CAC_SWISS_SP (-NIKKEI-DAX)'!AD396</f>
        <v>0</v>
      </c>
      <c r="O311">
        <f>'[1]CAC_SWISS_DAX (-SP-NIKKEI)'!AD396</f>
        <v>1</v>
      </c>
      <c r="P311">
        <f>'[1]CAC_SWISS_NIKKEI (-SP-DAX)'!AD396</f>
        <v>1</v>
      </c>
      <c r="Q311">
        <f>'[1]CAC_SWISS_DAX_SP (-NIKKEI)'!AF396</f>
        <v>0</v>
      </c>
      <c r="R311">
        <f>'[1]CAC_SWISS_SP_NIKKEI (-DAX)'!AF396</f>
        <v>0</v>
      </c>
      <c r="S311">
        <f>'[1]CAC_SWISS_DAX_NIKKEI (-SP)'!AF396</f>
        <v>1</v>
      </c>
      <c r="V311" t="str">
        <f t="shared" si="159"/>
        <v/>
      </c>
      <c r="W311" t="str">
        <f t="shared" si="160"/>
        <v>BASE+SP</v>
      </c>
      <c r="X311" t="str">
        <f t="shared" si="161"/>
        <v/>
      </c>
      <c r="Y311" t="str">
        <f t="shared" si="162"/>
        <v/>
      </c>
      <c r="Z311" s="2" t="str">
        <f t="shared" si="163"/>
        <v>- NIKKEI</v>
      </c>
      <c r="AA311" s="2" t="str">
        <f t="shared" si="173"/>
        <v>- DAX</v>
      </c>
      <c r="AB311" s="2" t="str">
        <f t="shared" si="151"/>
        <v/>
      </c>
      <c r="AE311" t="str">
        <f t="shared" si="152"/>
        <v/>
      </c>
      <c r="AF311">
        <f t="shared" si="153"/>
        <v>0.6791656255185109</v>
      </c>
      <c r="AG311" t="str">
        <f t="shared" si="154"/>
        <v/>
      </c>
      <c r="AH311" t="str">
        <f t="shared" si="155"/>
        <v/>
      </c>
      <c r="AI311">
        <f t="shared" si="156"/>
        <v>0.68341588628187888</v>
      </c>
      <c r="AJ311">
        <f t="shared" si="157"/>
        <v>0.68123509167778773</v>
      </c>
      <c r="AK311" t="str">
        <f t="shared" si="158"/>
        <v/>
      </c>
      <c r="AM311" t="str">
        <f t="shared" si="164"/>
        <v/>
      </c>
      <c r="AN311" t="str" cm="1">
        <f t="array" ref="AN311">IF(AM311="",_xlfn.IFS(AF311=MAX(AF311:AH311),"SP",AG311=MAX(AF311:AH311),"DAX",AH311=MAX(AF311:AH311),"NIKKEI",MAX(AF311:AH311)=0,""),"")</f>
        <v>SP</v>
      </c>
      <c r="AO311" t="str" cm="1">
        <f t="array" ref="AO311">IF(AM311="BASE","",IF(MAX(AF311:AH311)=0,_xlfn.IFS(AI311=MAX(AI311:AK311),"SP&amp;DAX",AJ311=MAX(AI311:AK311),"SP&amp;NIKKEI",AK311=MAX(AI311:AK311),"DAX&amp;NIKKEI"),""))</f>
        <v/>
      </c>
      <c r="AQ311" s="3">
        <f t="shared" si="165"/>
        <v>42192</v>
      </c>
      <c r="AR311" cm="1">
        <f t="array" ref="AR311">IF(AM311="BASE",AE311,_xlfn.IFS(AN311="DAX",AG311,AN311="NIKKEI",AH311,AN311="SP",AF311,AN311="",MAX(AI311:AK311)))</f>
        <v>0.6791656255185109</v>
      </c>
      <c r="AS311" s="4">
        <f t="shared" si="137"/>
        <v>0.66794987860568922</v>
      </c>
      <c r="AT311" s="4">
        <f t="shared" si="138"/>
        <v>0.62242081152707518</v>
      </c>
      <c r="AU311" s="4">
        <f t="shared" si="139"/>
        <v>1.3494410406345223E-4</v>
      </c>
      <c r="AV311" s="4">
        <f t="shared" si="140"/>
        <v>2.0151170453048418E-3</v>
      </c>
      <c r="AW311" s="4">
        <f t="shared" si="141"/>
        <v>6.6965888843959542E-2</v>
      </c>
      <c r="AX311" s="4">
        <f t="shared" si="142"/>
        <v>1.4380679003429301E-2</v>
      </c>
      <c r="AY311" s="4">
        <f t="shared" si="143"/>
        <v>7.3346268693398478E-3</v>
      </c>
      <c r="AZ311" s="4">
        <f t="shared" si="144"/>
        <v>6.2074142133847738</v>
      </c>
      <c r="BA311" s="6" t="str">
        <f t="shared" si="145"/>
        <v>STRENGTHEN</v>
      </c>
      <c r="BB311" s="4">
        <f t="shared" si="146"/>
        <v>0.1</v>
      </c>
      <c r="BC311" s="4">
        <f t="shared" si="147"/>
        <v>0.60295548643614738</v>
      </c>
      <c r="BD311" s="4">
        <f t="shared" si="148"/>
        <v>0.77882552653643133</v>
      </c>
      <c r="BE311" s="4" t="str">
        <f t="shared" si="166"/>
        <v/>
      </c>
      <c r="BF311" s="4" t="str">
        <f t="shared" si="167"/>
        <v/>
      </c>
      <c r="BG311" s="4">
        <f t="shared" si="168"/>
        <v>0.3</v>
      </c>
      <c r="BH311" s="4" t="str">
        <f t="shared" si="169"/>
        <v/>
      </c>
      <c r="BI311" s="4" t="str">
        <f t="shared" si="170"/>
        <v/>
      </c>
      <c r="BJ311" s="4" t="str">
        <f t="shared" si="171"/>
        <v/>
      </c>
      <c r="BK311" s="4" t="str">
        <f t="shared" si="172"/>
        <v/>
      </c>
      <c r="BS311" s="3" t="str">
        <f t="shared" si="149"/>
        <v/>
      </c>
      <c r="BT311" s="5">
        <f t="shared" si="150"/>
        <v>4.5529067078614038E-2</v>
      </c>
      <c r="BU311" s="3"/>
    </row>
    <row r="312" spans="1:73" x14ac:dyDescent="0.2">
      <c r="A312" s="1">
        <v>42193</v>
      </c>
      <c r="C312">
        <v>0.68821149915242963</v>
      </c>
      <c r="D312">
        <v>0.69730035102186594</v>
      </c>
      <c r="E312">
        <v>0.6883634721740608</v>
      </c>
      <c r="F312">
        <v>0.68858168497075645</v>
      </c>
      <c r="G312">
        <v>0.6982968986031084</v>
      </c>
      <c r="H312">
        <v>0.69731521358881876</v>
      </c>
      <c r="I312">
        <v>0.68866029281135965</v>
      </c>
      <c r="J312">
        <v>0.69844165010447357</v>
      </c>
      <c r="M312">
        <f>'[1]CAC_SWISS (-SP-NIKKEI-DAX)'!AC397</f>
        <v>0</v>
      </c>
      <c r="N312">
        <f>'[1]CAC_SWISS_SP (-NIKKEI-DAX)'!AD397</f>
        <v>0</v>
      </c>
      <c r="O312">
        <f>'[1]CAC_SWISS_DAX (-SP-NIKKEI)'!AD397</f>
        <v>0</v>
      </c>
      <c r="P312">
        <f>'[1]CAC_SWISS_NIKKEI (-SP-DAX)'!AD397</f>
        <v>0</v>
      </c>
      <c r="Q312">
        <f>'[1]CAC_SWISS_DAX_SP (-NIKKEI)'!AF397</f>
        <v>0</v>
      </c>
      <c r="R312">
        <f>'[1]CAC_SWISS_SP_NIKKEI (-DAX)'!AF397</f>
        <v>0</v>
      </c>
      <c r="S312">
        <f>'[1]CAC_SWISS_DAX_NIKKEI (-SP)'!AF397</f>
        <v>0</v>
      </c>
      <c r="V312" t="str">
        <f t="shared" si="159"/>
        <v>BASE</v>
      </c>
      <c r="W312" t="str">
        <f t="shared" si="160"/>
        <v>BASE+SP</v>
      </c>
      <c r="X312" t="str">
        <f t="shared" si="161"/>
        <v>BASE+DAX</v>
      </c>
      <c r="Y312" t="str">
        <f t="shared" si="162"/>
        <v>BASE+NIKKEI</v>
      </c>
      <c r="Z312" s="2" t="str">
        <f t="shared" si="163"/>
        <v>- NIKKEI</v>
      </c>
      <c r="AA312" s="2" t="str">
        <f t="shared" si="173"/>
        <v>- DAX</v>
      </c>
      <c r="AB312" s="2" t="str">
        <f t="shared" si="151"/>
        <v>- SP</v>
      </c>
      <c r="AE312">
        <f t="shared" si="152"/>
        <v>0.68821149915242963</v>
      </c>
      <c r="AF312">
        <f t="shared" si="153"/>
        <v>0.69730035102186594</v>
      </c>
      <c r="AG312">
        <f t="shared" si="154"/>
        <v>0.6883634721740608</v>
      </c>
      <c r="AH312">
        <f t="shared" si="155"/>
        <v>0.68858168497075645</v>
      </c>
      <c r="AI312">
        <f t="shared" si="156"/>
        <v>0.6982968986031084</v>
      </c>
      <c r="AJ312">
        <f t="shared" si="157"/>
        <v>0.69731521358881876</v>
      </c>
      <c r="AK312">
        <f t="shared" si="158"/>
        <v>0.68866029281135965</v>
      </c>
      <c r="AM312" t="str">
        <f t="shared" si="164"/>
        <v>BASE</v>
      </c>
      <c r="AN312" t="str" cm="1">
        <f t="array" ref="AN312">IF(AM312="",_xlfn.IFS(AF312=MAX(AF312:AH312),"SP",AG312=MAX(AF312:AH312),"DAX",AH312=MAX(AF312:AH312),"NIKKEI",MAX(AF312:AH312)=0,""),"")</f>
        <v/>
      </c>
      <c r="AO312" t="str" cm="1">
        <f t="array" ref="AO312">IF(AM312="BASE","",IF(MAX(AF312:AH312)=0,_xlfn.IFS(AI312=MAX(AI312:AK312),"SP&amp;DAX",AJ312=MAX(AI312:AK312),"SP&amp;NIKKEI",AK312=MAX(AI312:AK312),"DAX&amp;NIKKEI"),""))</f>
        <v/>
      </c>
      <c r="AQ312" s="3">
        <f t="shared" si="165"/>
        <v>42193</v>
      </c>
      <c r="AR312" cm="1">
        <f t="array" ref="AR312">IF(AM312="BASE",AE312,_xlfn.IFS(AN312="DAX",AG312,AN312="NIKKEI",AH312,AN312="SP",AF312,AN312="",MAX(AI312:AK312)))</f>
        <v>0.68821149915242963</v>
      </c>
      <c r="AS312" s="4">
        <f t="shared" si="137"/>
        <v>0.67141671519100765</v>
      </c>
      <c r="AT312" s="4">
        <f t="shared" si="138"/>
        <v>0.62180981323694939</v>
      </c>
      <c r="AU312" s="4">
        <f t="shared" si="139"/>
        <v>1.4414292603704394E-4</v>
      </c>
      <c r="AV312" s="4">
        <f t="shared" si="140"/>
        <v>1.9568817032513367E-3</v>
      </c>
      <c r="AW312" s="4">
        <f t="shared" si="141"/>
        <v>7.3659499088550989E-2</v>
      </c>
      <c r="AX312" s="4">
        <f t="shared" si="142"/>
        <v>1.4179963264894457E-2</v>
      </c>
      <c r="AY312" s="4">
        <f t="shared" si="143"/>
        <v>7.3179181922682851E-3</v>
      </c>
      <c r="AZ312" s="4">
        <f t="shared" si="144"/>
        <v>6.7788270722225636</v>
      </c>
      <c r="BA312" s="6" t="str">
        <f t="shared" si="145"/>
        <v>STRENGTHEN</v>
      </c>
      <c r="BB312" s="4">
        <f t="shared" si="146"/>
        <v>0.1</v>
      </c>
      <c r="BC312" s="4">
        <f t="shared" si="147"/>
        <v>0.60295548643614738</v>
      </c>
      <c r="BD312" s="4">
        <f t="shared" si="148"/>
        <v>0.77882552653643133</v>
      </c>
      <c r="BE312" s="4">
        <f t="shared" si="166"/>
        <v>0.05</v>
      </c>
      <c r="BF312" s="4" t="str">
        <f t="shared" si="167"/>
        <v/>
      </c>
      <c r="BG312" s="4" t="str">
        <f t="shared" si="168"/>
        <v/>
      </c>
      <c r="BH312" s="4" t="str">
        <f t="shared" si="169"/>
        <v/>
      </c>
      <c r="BI312" s="4" t="str">
        <f t="shared" si="170"/>
        <v/>
      </c>
      <c r="BJ312" s="4" t="str">
        <f t="shared" si="171"/>
        <v/>
      </c>
      <c r="BK312" s="4" t="str">
        <f t="shared" si="172"/>
        <v/>
      </c>
      <c r="BS312" s="3" t="str">
        <f t="shared" si="149"/>
        <v/>
      </c>
      <c r="BT312" s="5">
        <f t="shared" si="150"/>
        <v>4.9606901954058258E-2</v>
      </c>
      <c r="BU312" s="3"/>
    </row>
    <row r="313" spans="1:73" x14ac:dyDescent="0.2">
      <c r="A313" s="1">
        <v>42194</v>
      </c>
      <c r="C313">
        <v>0.70735102635375091</v>
      </c>
      <c r="D313">
        <v>0.71370115563448666</v>
      </c>
      <c r="E313">
        <v>0.70740639602806887</v>
      </c>
      <c r="F313">
        <v>0.70775858412166193</v>
      </c>
      <c r="G313">
        <v>0.7143169600027468</v>
      </c>
      <c r="H313">
        <v>0.71370187718187983</v>
      </c>
      <c r="I313">
        <v>0.70777214151831414</v>
      </c>
      <c r="J313">
        <v>0.71434873595957182</v>
      </c>
      <c r="M313">
        <f>'[1]CAC_SWISS (-SP-NIKKEI-DAX)'!AC398</f>
        <v>0</v>
      </c>
      <c r="N313">
        <f>'[1]CAC_SWISS_SP (-NIKKEI-DAX)'!AD398</f>
        <v>0</v>
      </c>
      <c r="O313">
        <f>'[1]CAC_SWISS_DAX (-SP-NIKKEI)'!AD398</f>
        <v>0</v>
      </c>
      <c r="P313">
        <f>'[1]CAC_SWISS_NIKKEI (-SP-DAX)'!AD398</f>
        <v>0</v>
      </c>
      <c r="Q313">
        <f>'[1]CAC_SWISS_DAX_SP (-NIKKEI)'!AF398</f>
        <v>0</v>
      </c>
      <c r="R313">
        <f>'[1]CAC_SWISS_SP_NIKKEI (-DAX)'!AF398</f>
        <v>0</v>
      </c>
      <c r="S313">
        <f>'[1]CAC_SWISS_DAX_NIKKEI (-SP)'!AF398</f>
        <v>0</v>
      </c>
      <c r="V313" t="str">
        <f t="shared" si="159"/>
        <v>BASE</v>
      </c>
      <c r="W313" t="str">
        <f t="shared" si="160"/>
        <v>BASE+SP</v>
      </c>
      <c r="X313" t="str">
        <f t="shared" si="161"/>
        <v>BASE+DAX</v>
      </c>
      <c r="Y313" t="str">
        <f t="shared" si="162"/>
        <v>BASE+NIKKEI</v>
      </c>
      <c r="Z313" s="2" t="str">
        <f t="shared" si="163"/>
        <v>- NIKKEI</v>
      </c>
      <c r="AA313" s="2" t="str">
        <f t="shared" si="173"/>
        <v>- DAX</v>
      </c>
      <c r="AB313" s="2" t="str">
        <f t="shared" si="151"/>
        <v>- SP</v>
      </c>
      <c r="AE313">
        <f t="shared" si="152"/>
        <v>0.70735102635375091</v>
      </c>
      <c r="AF313">
        <f t="shared" si="153"/>
        <v>0.71370115563448666</v>
      </c>
      <c r="AG313">
        <f t="shared" si="154"/>
        <v>0.70740639602806887</v>
      </c>
      <c r="AH313">
        <f t="shared" si="155"/>
        <v>0.70775858412166193</v>
      </c>
      <c r="AI313">
        <f t="shared" si="156"/>
        <v>0.7143169600027468</v>
      </c>
      <c r="AJ313">
        <f t="shared" si="157"/>
        <v>0.71370187718187983</v>
      </c>
      <c r="AK313">
        <f t="shared" si="158"/>
        <v>0.70777214151831414</v>
      </c>
      <c r="AM313" t="str">
        <f t="shared" si="164"/>
        <v>BASE</v>
      </c>
      <c r="AN313" t="str" cm="1">
        <f t="array" ref="AN313">IF(AM313="",_xlfn.IFS(AF313=MAX(AF313:AH313),"SP",AG313=MAX(AF313:AH313),"DAX",AH313=MAX(AF313:AH313),"NIKKEI",MAX(AF313:AH313)=0,""),"")</f>
        <v/>
      </c>
      <c r="AO313" t="str" cm="1">
        <f t="array" ref="AO313">IF(AM313="BASE","",IF(MAX(AF313:AH313)=0,_xlfn.IFS(AI313=MAX(AI313:AK313),"SP&amp;DAX",AJ313=MAX(AI313:AK313),"SP&amp;NIKKEI",AK313=MAX(AI313:AK313),"DAX&amp;NIKKEI"),""))</f>
        <v/>
      </c>
      <c r="AQ313" s="3">
        <f t="shared" si="165"/>
        <v>42194</v>
      </c>
      <c r="AR313" cm="1">
        <f t="array" ref="AR313">IF(AM313="BASE",AE313,_xlfn.IFS(AN313="DAX",AG313,AN313="NIKKEI",AH313,AN313="SP",AF313,AN313="",MAX(AI313:AK313)))</f>
        <v>0.70735102635375091</v>
      </c>
      <c r="AS313" s="4">
        <f t="shared" si="137"/>
        <v>0.67676630040124097</v>
      </c>
      <c r="AT313" s="4">
        <f t="shared" si="138"/>
        <v>0.62093353408320473</v>
      </c>
      <c r="AU313" s="4">
        <f t="shared" si="139"/>
        <v>2.2155252374287965E-4</v>
      </c>
      <c r="AV313" s="4">
        <f t="shared" si="140"/>
        <v>1.8596138598002188E-3</v>
      </c>
      <c r="AW313" s="4">
        <f t="shared" si="141"/>
        <v>0.11913899360089808</v>
      </c>
      <c r="AX313" s="4">
        <f t="shared" si="142"/>
        <v>1.3879907470915125E-2</v>
      </c>
      <c r="AY313" s="4">
        <f t="shared" si="143"/>
        <v>7.7037347806302586E-3</v>
      </c>
      <c r="AZ313" s="4">
        <f t="shared" si="144"/>
        <v>7.2474933143360953</v>
      </c>
      <c r="BA313" s="6" t="str">
        <f t="shared" si="145"/>
        <v>STRENGTHEN</v>
      </c>
      <c r="BB313" s="4">
        <f t="shared" si="146"/>
        <v>0.1</v>
      </c>
      <c r="BC313" s="4">
        <f t="shared" si="147"/>
        <v>0.60295548643614738</v>
      </c>
      <c r="BD313" s="4">
        <f t="shared" si="148"/>
        <v>0.77882552653643133</v>
      </c>
      <c r="BE313" s="4">
        <f t="shared" si="166"/>
        <v>0.05</v>
      </c>
      <c r="BF313" s="4" t="str">
        <f t="shared" si="167"/>
        <v/>
      </c>
      <c r="BG313" s="4" t="str">
        <f t="shared" si="168"/>
        <v/>
      </c>
      <c r="BH313" s="4" t="str">
        <f t="shared" si="169"/>
        <v/>
      </c>
      <c r="BI313" s="4" t="str">
        <f t="shared" si="170"/>
        <v/>
      </c>
      <c r="BJ313" s="4" t="str">
        <f t="shared" si="171"/>
        <v/>
      </c>
      <c r="BK313" s="4" t="str">
        <f t="shared" si="172"/>
        <v/>
      </c>
      <c r="BS313" s="3" t="str">
        <f t="shared" si="149"/>
        <v/>
      </c>
      <c r="BT313" s="5">
        <f t="shared" si="150"/>
        <v>5.5832766318036242E-2</v>
      </c>
      <c r="BU313" s="3"/>
    </row>
    <row r="314" spans="1:73" x14ac:dyDescent="0.2">
      <c r="A314" s="1">
        <v>42195</v>
      </c>
      <c r="C314">
        <v>0.71990622373080726</v>
      </c>
      <c r="D314">
        <v>0.7236945215260584</v>
      </c>
      <c r="E314">
        <v>0.71997982409756289</v>
      </c>
      <c r="F314">
        <v>0.72003047148664134</v>
      </c>
      <c r="G314">
        <v>0.72416480538916528</v>
      </c>
      <c r="H314">
        <v>0.72369732869723935</v>
      </c>
      <c r="I314">
        <v>0.72007373428090393</v>
      </c>
      <c r="J314">
        <v>0.7242162153838354</v>
      </c>
      <c r="M314">
        <f>'[1]CAC_SWISS (-SP-NIKKEI-DAX)'!AC399</f>
        <v>0</v>
      </c>
      <c r="N314">
        <f>'[1]CAC_SWISS_SP (-NIKKEI-DAX)'!AD399</f>
        <v>0</v>
      </c>
      <c r="O314">
        <f>'[1]CAC_SWISS_DAX (-SP-NIKKEI)'!AD399</f>
        <v>0</v>
      </c>
      <c r="P314">
        <f>'[1]CAC_SWISS_NIKKEI (-SP-DAX)'!AD399</f>
        <v>0</v>
      </c>
      <c r="Q314">
        <f>'[1]CAC_SWISS_DAX_SP (-NIKKEI)'!AF399</f>
        <v>0</v>
      </c>
      <c r="R314">
        <f>'[1]CAC_SWISS_SP_NIKKEI (-DAX)'!AF399</f>
        <v>0</v>
      </c>
      <c r="S314">
        <f>'[1]CAC_SWISS_DAX_NIKKEI (-SP)'!AF399</f>
        <v>0</v>
      </c>
      <c r="V314" t="str">
        <f t="shared" si="159"/>
        <v>BASE</v>
      </c>
      <c r="W314" t="str">
        <f t="shared" si="160"/>
        <v>BASE+SP</v>
      </c>
      <c r="X314" t="str">
        <f t="shared" si="161"/>
        <v>BASE+DAX</v>
      </c>
      <c r="Y314" t="str">
        <f t="shared" si="162"/>
        <v>BASE+NIKKEI</v>
      </c>
      <c r="Z314" s="2" t="str">
        <f t="shared" si="163"/>
        <v>- NIKKEI</v>
      </c>
      <c r="AA314" s="2" t="str">
        <f t="shared" si="173"/>
        <v>- DAX</v>
      </c>
      <c r="AB314" s="2" t="str">
        <f t="shared" si="151"/>
        <v>- SP</v>
      </c>
      <c r="AE314">
        <f t="shared" si="152"/>
        <v>0.71990622373080726</v>
      </c>
      <c r="AF314">
        <f t="shared" si="153"/>
        <v>0.7236945215260584</v>
      </c>
      <c r="AG314">
        <f t="shared" si="154"/>
        <v>0.71997982409756289</v>
      </c>
      <c r="AH314">
        <f t="shared" si="155"/>
        <v>0.72003047148664134</v>
      </c>
      <c r="AI314">
        <f t="shared" si="156"/>
        <v>0.72416480538916528</v>
      </c>
      <c r="AJ314">
        <f t="shared" si="157"/>
        <v>0.72369732869723935</v>
      </c>
      <c r="AK314">
        <f t="shared" si="158"/>
        <v>0.72007373428090393</v>
      </c>
      <c r="AM314" t="str">
        <f t="shared" si="164"/>
        <v>BASE</v>
      </c>
      <c r="AN314" t="str" cm="1">
        <f t="array" ref="AN314">IF(AM314="",_xlfn.IFS(AF314=MAX(AF314:AH314),"SP",AG314=MAX(AF314:AH314),"DAX",AH314=MAX(AF314:AH314),"NIKKEI",MAX(AF314:AH314)=0,""),"")</f>
        <v/>
      </c>
      <c r="AO314" t="str" cm="1">
        <f t="array" ref="AO314">IF(AM314="BASE","",IF(MAX(AF314:AH314)=0,_xlfn.IFS(AI314=MAX(AI314:AK314),"SP&amp;DAX",AJ314=MAX(AI314:AK314),"SP&amp;NIKKEI",AK314=MAX(AI314:AK314),"DAX&amp;NIKKEI"),""))</f>
        <v/>
      </c>
      <c r="AQ314" s="3">
        <f t="shared" si="165"/>
        <v>42195</v>
      </c>
      <c r="AR314" cm="1">
        <f t="array" ref="AR314">IF(AM314="BASE",AE314,_xlfn.IFS(AN314="DAX",AG314,AN314="NIKKEI",AH314,AN314="SP",AF314,AN314="",MAX(AI314:AK314)))</f>
        <v>0.71990622373080726</v>
      </c>
      <c r="AS314" s="4">
        <f t="shared" si="137"/>
        <v>0.68396810441765177</v>
      </c>
      <c r="AT314" s="4">
        <f t="shared" si="138"/>
        <v>0.62012836338319688</v>
      </c>
      <c r="AU314" s="4">
        <f t="shared" si="139"/>
        <v>2.7804669508326146E-4</v>
      </c>
      <c r="AV314" s="4">
        <f t="shared" si="140"/>
        <v>1.7815837775044085E-3</v>
      </c>
      <c r="AW314" s="4">
        <f t="shared" si="141"/>
        <v>0.15606714575765912</v>
      </c>
      <c r="AX314" s="4">
        <f t="shared" si="142"/>
        <v>1.3630596315045115E-2</v>
      </c>
      <c r="AY314" s="4">
        <f t="shared" si="143"/>
        <v>7.9646936575372643E-3</v>
      </c>
      <c r="AZ314" s="4">
        <f t="shared" si="144"/>
        <v>8.0153416790915912</v>
      </c>
      <c r="BA314" s="6" t="str">
        <f t="shared" si="145"/>
        <v>STRENGTHEN</v>
      </c>
      <c r="BB314" s="4">
        <f t="shared" si="146"/>
        <v>0.1</v>
      </c>
      <c r="BC314" s="4">
        <f t="shared" si="147"/>
        <v>0.60295548643614738</v>
      </c>
      <c r="BD314" s="4">
        <f t="shared" si="148"/>
        <v>0.77882552653643133</v>
      </c>
      <c r="BE314" s="4">
        <f t="shared" si="166"/>
        <v>0.05</v>
      </c>
      <c r="BF314" s="4" t="str">
        <f t="shared" si="167"/>
        <v/>
      </c>
      <c r="BG314" s="4" t="str">
        <f t="shared" si="168"/>
        <v/>
      </c>
      <c r="BH314" s="4" t="str">
        <f t="shared" si="169"/>
        <v/>
      </c>
      <c r="BI314" s="4" t="str">
        <f t="shared" si="170"/>
        <v/>
      </c>
      <c r="BJ314" s="4" t="str">
        <f t="shared" si="171"/>
        <v/>
      </c>
      <c r="BK314" s="4" t="str">
        <f t="shared" si="172"/>
        <v/>
      </c>
      <c r="BS314" s="3" t="str">
        <f t="shared" si="149"/>
        <v/>
      </c>
      <c r="BT314" s="5">
        <f t="shared" si="150"/>
        <v>6.3839741034454889E-2</v>
      </c>
      <c r="BU314" s="3"/>
    </row>
    <row r="315" spans="1:73" x14ac:dyDescent="0.2">
      <c r="A315" s="1">
        <v>42198</v>
      </c>
      <c r="C315">
        <v>0.72931360544122092</v>
      </c>
      <c r="D315">
        <v>0.73165539428363313</v>
      </c>
      <c r="E315">
        <v>0.72931377044890011</v>
      </c>
      <c r="F315">
        <v>0.72971275186343521</v>
      </c>
      <c r="G315">
        <v>0.73177276124803581</v>
      </c>
      <c r="H315">
        <v>0.73172587227320618</v>
      </c>
      <c r="I315">
        <v>0.72972893557336493</v>
      </c>
      <c r="J315">
        <v>0.73180361949819706</v>
      </c>
      <c r="M315">
        <f>'[1]CAC_SWISS (-SP-NIKKEI-DAX)'!AC400</f>
        <v>0</v>
      </c>
      <c r="N315">
        <f>'[1]CAC_SWISS_SP (-NIKKEI-DAX)'!AD400</f>
        <v>0</v>
      </c>
      <c r="O315">
        <f>'[1]CAC_SWISS_DAX (-SP-NIKKEI)'!AD400</f>
        <v>0</v>
      </c>
      <c r="P315">
        <f>'[1]CAC_SWISS_NIKKEI (-SP-DAX)'!AD400</f>
        <v>0</v>
      </c>
      <c r="Q315">
        <f>'[1]CAC_SWISS_DAX_SP (-NIKKEI)'!AF400</f>
        <v>0</v>
      </c>
      <c r="R315">
        <f>'[1]CAC_SWISS_SP_NIKKEI (-DAX)'!AF400</f>
        <v>0</v>
      </c>
      <c r="S315">
        <f>'[1]CAC_SWISS_DAX_NIKKEI (-SP)'!AF400</f>
        <v>0</v>
      </c>
      <c r="V315" t="str">
        <f t="shared" si="159"/>
        <v>BASE</v>
      </c>
      <c r="W315" t="str">
        <f t="shared" si="160"/>
        <v>BASE+SP</v>
      </c>
      <c r="X315" t="str">
        <f t="shared" si="161"/>
        <v>BASE+DAX</v>
      </c>
      <c r="Y315" t="str">
        <f t="shared" si="162"/>
        <v>BASE+NIKKEI</v>
      </c>
      <c r="Z315" s="2" t="str">
        <f t="shared" si="163"/>
        <v>- NIKKEI</v>
      </c>
      <c r="AA315" s="2" t="str">
        <f t="shared" si="173"/>
        <v>- DAX</v>
      </c>
      <c r="AB315" s="2" t="str">
        <f t="shared" si="151"/>
        <v>- SP</v>
      </c>
      <c r="AE315">
        <f t="shared" si="152"/>
        <v>0.72931360544122092</v>
      </c>
      <c r="AF315">
        <f t="shared" si="153"/>
        <v>0.73165539428363313</v>
      </c>
      <c r="AG315">
        <f t="shared" si="154"/>
        <v>0.72931377044890011</v>
      </c>
      <c r="AH315">
        <f t="shared" si="155"/>
        <v>0.72971275186343521</v>
      </c>
      <c r="AI315">
        <f t="shared" si="156"/>
        <v>0.73177276124803581</v>
      </c>
      <c r="AJ315">
        <f t="shared" si="157"/>
        <v>0.73172587227320618</v>
      </c>
      <c r="AK315">
        <f t="shared" si="158"/>
        <v>0.72972893557336493</v>
      </c>
      <c r="AM315" t="str">
        <f t="shared" si="164"/>
        <v>BASE</v>
      </c>
      <c r="AN315" t="str" cm="1">
        <f t="array" ref="AN315">IF(AM315="",_xlfn.IFS(AF315=MAX(AF315:AH315),"SP",AG315=MAX(AF315:AH315),"DAX",AH315=MAX(AF315:AH315),"NIKKEI",MAX(AF315:AH315)=0,""),"")</f>
        <v/>
      </c>
      <c r="AO315" t="str" cm="1">
        <f t="array" ref="AO315">IF(AM315="BASE","",IF(MAX(AF315:AH315)=0,_xlfn.IFS(AI315=MAX(AI315:AK315),"SP&amp;DAX",AJ315=MAX(AI315:AK315),"SP&amp;NIKKEI",AK315=MAX(AI315:AK315),"DAX&amp;NIKKEI"),""))</f>
        <v/>
      </c>
      <c r="AQ315" s="3">
        <f t="shared" si="165"/>
        <v>42198</v>
      </c>
      <c r="AR315" cm="1">
        <f t="array" ref="AR315">IF(AM315="BASE",AE315,_xlfn.IFS(AN315="DAX",AG315,AN315="NIKKEI",AH315,AN315="SP",AF315,AN315="",MAX(AI315:AK315)))</f>
        <v>0.72931360544122092</v>
      </c>
      <c r="AS315" s="4">
        <f t="shared" si="137"/>
        <v>0.68983748707609005</v>
      </c>
      <c r="AT315" s="4">
        <f t="shared" si="138"/>
        <v>0.61973344318607593</v>
      </c>
      <c r="AU315" s="4">
        <f t="shared" si="139"/>
        <v>4.4844004395985234E-4</v>
      </c>
      <c r="AV315" s="4">
        <f t="shared" si="140"/>
        <v>1.7327733493714245E-3</v>
      </c>
      <c r="AW315" s="4">
        <f t="shared" si="141"/>
        <v>0.25879901957317558</v>
      </c>
      <c r="AX315" s="4">
        <f t="shared" si="142"/>
        <v>1.3565309802238218E-2</v>
      </c>
      <c r="AY315" s="4">
        <f t="shared" si="143"/>
        <v>8.9162476066680495E-3</v>
      </c>
      <c r="AZ315" s="4">
        <f t="shared" si="144"/>
        <v>5.1678911069504112</v>
      </c>
      <c r="BA315" s="6" t="str">
        <f t="shared" si="145"/>
        <v>STRENGTHEN</v>
      </c>
      <c r="BB315" s="4">
        <f t="shared" si="146"/>
        <v>0.1</v>
      </c>
      <c r="BC315" s="4">
        <f t="shared" si="147"/>
        <v>0.60295548643614738</v>
      </c>
      <c r="BD315" s="4">
        <f t="shared" si="148"/>
        <v>0.77882552653643133</v>
      </c>
      <c r="BE315" s="4">
        <f t="shared" si="166"/>
        <v>0.05</v>
      </c>
      <c r="BF315" s="4" t="str">
        <f t="shared" si="167"/>
        <v/>
      </c>
      <c r="BG315" s="4" t="str">
        <f t="shared" si="168"/>
        <v/>
      </c>
      <c r="BH315" s="4" t="str">
        <f t="shared" si="169"/>
        <v/>
      </c>
      <c r="BI315" s="4" t="str">
        <f t="shared" si="170"/>
        <v/>
      </c>
      <c r="BJ315" s="4" t="str">
        <f t="shared" si="171"/>
        <v/>
      </c>
      <c r="BK315" s="4" t="str">
        <f t="shared" si="172"/>
        <v/>
      </c>
      <c r="BS315" s="3" t="str">
        <f t="shared" si="149"/>
        <v/>
      </c>
      <c r="BT315" s="5">
        <f t="shared" si="150"/>
        <v>7.0104043890014123E-2</v>
      </c>
      <c r="BU315" s="3"/>
    </row>
    <row r="316" spans="1:73" x14ac:dyDescent="0.2">
      <c r="A316" s="1">
        <v>42199</v>
      </c>
      <c r="C316">
        <v>0.72589642447051139</v>
      </c>
      <c r="D316">
        <v>0.72766493517117103</v>
      </c>
      <c r="E316">
        <v>0.72594132057554772</v>
      </c>
      <c r="F316">
        <v>0.72619661035419858</v>
      </c>
      <c r="G316">
        <v>0.72786065372062325</v>
      </c>
      <c r="H316">
        <v>0.72770850492669847</v>
      </c>
      <c r="I316">
        <v>0.72620530532084837</v>
      </c>
      <c r="J316">
        <v>0.72786861549713444</v>
      </c>
      <c r="M316">
        <f>'[1]CAC_SWISS (-SP-NIKKEI-DAX)'!AC401</f>
        <v>0</v>
      </c>
      <c r="N316">
        <f>'[1]CAC_SWISS_SP (-NIKKEI-DAX)'!AD401</f>
        <v>0</v>
      </c>
      <c r="O316">
        <f>'[1]CAC_SWISS_DAX (-SP-NIKKEI)'!AD401</f>
        <v>0</v>
      </c>
      <c r="P316">
        <f>'[1]CAC_SWISS_NIKKEI (-SP-DAX)'!AD401</f>
        <v>0</v>
      </c>
      <c r="Q316">
        <f>'[1]CAC_SWISS_DAX_SP (-NIKKEI)'!AF401</f>
        <v>0</v>
      </c>
      <c r="R316">
        <f>'[1]CAC_SWISS_SP_NIKKEI (-DAX)'!AF401</f>
        <v>0</v>
      </c>
      <c r="S316">
        <f>'[1]CAC_SWISS_DAX_NIKKEI (-SP)'!AF401</f>
        <v>0</v>
      </c>
      <c r="V316" t="str">
        <f t="shared" si="159"/>
        <v>BASE</v>
      </c>
      <c r="W316" t="str">
        <f t="shared" si="160"/>
        <v>BASE+SP</v>
      </c>
      <c r="X316" t="str">
        <f t="shared" si="161"/>
        <v>BASE+DAX</v>
      </c>
      <c r="Y316" t="str">
        <f t="shared" si="162"/>
        <v>BASE+NIKKEI</v>
      </c>
      <c r="Z316" s="2" t="str">
        <f t="shared" si="163"/>
        <v>- NIKKEI</v>
      </c>
      <c r="AA316" s="2" t="str">
        <f t="shared" si="173"/>
        <v>- DAX</v>
      </c>
      <c r="AB316" s="2" t="str">
        <f t="shared" si="151"/>
        <v>- SP</v>
      </c>
      <c r="AE316">
        <f t="shared" si="152"/>
        <v>0.72589642447051139</v>
      </c>
      <c r="AF316">
        <f t="shared" si="153"/>
        <v>0.72766493517117103</v>
      </c>
      <c r="AG316">
        <f t="shared" si="154"/>
        <v>0.72594132057554772</v>
      </c>
      <c r="AH316">
        <f t="shared" si="155"/>
        <v>0.72619661035419858</v>
      </c>
      <c r="AI316">
        <f t="shared" si="156"/>
        <v>0.72786065372062325</v>
      </c>
      <c r="AJ316">
        <f t="shared" si="157"/>
        <v>0.72770850492669847</v>
      </c>
      <c r="AK316">
        <f t="shared" si="158"/>
        <v>0.72620530532084837</v>
      </c>
      <c r="AM316" t="str">
        <f t="shared" si="164"/>
        <v>BASE</v>
      </c>
      <c r="AN316" t="str" cm="1">
        <f t="array" ref="AN316">IF(AM316="",_xlfn.IFS(AF316=MAX(AF316:AH316),"SP",AG316=MAX(AF316:AH316),"DAX",AH316=MAX(AF316:AH316),"NIKKEI",MAX(AF316:AH316)=0,""),"")</f>
        <v/>
      </c>
      <c r="AO316" t="str" cm="1">
        <f t="array" ref="AO316">IF(AM316="BASE","",IF(MAX(AF316:AH316)=0,_xlfn.IFS(AI316=MAX(AI316:AK316),"SP&amp;DAX",AJ316=MAX(AI316:AK316),"SP&amp;NIKKEI",AK316=MAX(AI316:AK316),"DAX&amp;NIKKEI"),""))</f>
        <v/>
      </c>
      <c r="AQ316" s="3">
        <f t="shared" si="165"/>
        <v>42199</v>
      </c>
      <c r="AR316" cm="1">
        <f t="array" ref="AR316">IF(AM316="BASE",AE316,_xlfn.IFS(AN316="DAX",AG316,AN316="NIKKEI",AH316,AN316="SP",AF316,AN316="",MAX(AI316:AK316)))</f>
        <v>0.72589642447051139</v>
      </c>
      <c r="AS316" s="4">
        <f t="shared" si="137"/>
        <v>0.69539490810868743</v>
      </c>
      <c r="AT316" s="4">
        <f t="shared" si="138"/>
        <v>0.61932455651215401</v>
      </c>
      <c r="AU316" s="4">
        <f t="shared" si="139"/>
        <v>5.1627913319166247E-4</v>
      </c>
      <c r="AV316" s="4">
        <f t="shared" si="140"/>
        <v>1.681858295792187E-3</v>
      </c>
      <c r="AW316" s="4">
        <f t="shared" si="141"/>
        <v>0.30696946019966875</v>
      </c>
      <c r="AX316" s="4">
        <f t="shared" si="142"/>
        <v>1.3420846010581536E-2</v>
      </c>
      <c r="AY316" s="4">
        <f t="shared" si="143"/>
        <v>9.2339092065608919E-3</v>
      </c>
      <c r="AZ316" s="4">
        <f t="shared" si="144"/>
        <v>5.6680742433492259</v>
      </c>
      <c r="BA316" s="6" t="str">
        <f t="shared" si="145"/>
        <v>STRENGTHEN</v>
      </c>
      <c r="BB316" s="4">
        <f t="shared" si="146"/>
        <v>0.1</v>
      </c>
      <c r="BC316" s="4">
        <f t="shared" si="147"/>
        <v>0.60295548643614738</v>
      </c>
      <c r="BD316" s="4">
        <f t="shared" si="148"/>
        <v>0.77882552653643133</v>
      </c>
      <c r="BE316" s="4">
        <f t="shared" si="166"/>
        <v>0.05</v>
      </c>
      <c r="BF316" s="4" t="str">
        <f t="shared" si="167"/>
        <v/>
      </c>
      <c r="BG316" s="4" t="str">
        <f t="shared" si="168"/>
        <v/>
      </c>
      <c r="BH316" s="4" t="str">
        <f t="shared" si="169"/>
        <v/>
      </c>
      <c r="BI316" s="4" t="str">
        <f t="shared" si="170"/>
        <v/>
      </c>
      <c r="BJ316" s="4" t="str">
        <f t="shared" si="171"/>
        <v/>
      </c>
      <c r="BK316" s="4" t="str">
        <f t="shared" si="172"/>
        <v/>
      </c>
      <c r="BS316" s="3" t="str">
        <f t="shared" si="149"/>
        <v/>
      </c>
      <c r="BT316" s="5">
        <f t="shared" si="150"/>
        <v>7.6070351596533414E-2</v>
      </c>
      <c r="BU316" s="3"/>
    </row>
    <row r="317" spans="1:73" x14ac:dyDescent="0.2">
      <c r="A317" s="1">
        <v>42200</v>
      </c>
      <c r="C317">
        <v>0.73697041531688479</v>
      </c>
      <c r="D317">
        <v>0.73906031244866432</v>
      </c>
      <c r="E317">
        <v>0.73716557361891488</v>
      </c>
      <c r="F317">
        <v>0.73697758548733416</v>
      </c>
      <c r="G317">
        <v>0.73910195122610511</v>
      </c>
      <c r="H317">
        <v>0.73915592605357738</v>
      </c>
      <c r="I317">
        <v>0.73719720678459055</v>
      </c>
      <c r="J317">
        <v>0.73917237062075902</v>
      </c>
      <c r="M317">
        <f>'[1]CAC_SWISS (-SP-NIKKEI-DAX)'!AC402</f>
        <v>0</v>
      </c>
      <c r="N317">
        <f>'[1]CAC_SWISS_SP (-NIKKEI-DAX)'!AD402</f>
        <v>0</v>
      </c>
      <c r="O317">
        <f>'[1]CAC_SWISS_DAX (-SP-NIKKEI)'!AD402</f>
        <v>0</v>
      </c>
      <c r="P317">
        <f>'[1]CAC_SWISS_NIKKEI (-SP-DAX)'!AD402</f>
        <v>0</v>
      </c>
      <c r="Q317">
        <f>'[1]CAC_SWISS_DAX_SP (-NIKKEI)'!AF402</f>
        <v>0</v>
      </c>
      <c r="R317">
        <f>'[1]CAC_SWISS_SP_NIKKEI (-DAX)'!AF402</f>
        <v>0</v>
      </c>
      <c r="S317">
        <f>'[1]CAC_SWISS_DAX_NIKKEI (-SP)'!AF402</f>
        <v>0</v>
      </c>
      <c r="V317" t="str">
        <f t="shared" si="159"/>
        <v>BASE</v>
      </c>
      <c r="W317" t="str">
        <f t="shared" si="160"/>
        <v>BASE+SP</v>
      </c>
      <c r="X317" t="str">
        <f t="shared" si="161"/>
        <v>BASE+DAX</v>
      </c>
      <c r="Y317" t="str">
        <f t="shared" si="162"/>
        <v>BASE+NIKKEI</v>
      </c>
      <c r="Z317" s="2" t="str">
        <f t="shared" si="163"/>
        <v>- NIKKEI</v>
      </c>
      <c r="AA317" s="2" t="str">
        <f t="shared" si="173"/>
        <v>- DAX</v>
      </c>
      <c r="AB317" s="2" t="str">
        <f t="shared" si="151"/>
        <v>- SP</v>
      </c>
      <c r="AE317">
        <f t="shared" si="152"/>
        <v>0.73697041531688479</v>
      </c>
      <c r="AF317">
        <f t="shared" si="153"/>
        <v>0.73906031244866432</v>
      </c>
      <c r="AG317">
        <f t="shared" si="154"/>
        <v>0.73716557361891488</v>
      </c>
      <c r="AH317">
        <f t="shared" si="155"/>
        <v>0.73697758548733416</v>
      </c>
      <c r="AI317">
        <f t="shared" si="156"/>
        <v>0.73910195122610511</v>
      </c>
      <c r="AJ317">
        <f t="shared" si="157"/>
        <v>0.73915592605357738</v>
      </c>
      <c r="AK317">
        <f t="shared" si="158"/>
        <v>0.73719720678459055</v>
      </c>
      <c r="AM317" t="str">
        <f t="shared" si="164"/>
        <v>BASE</v>
      </c>
      <c r="AN317" t="str" cm="1">
        <f t="array" ref="AN317">IF(AM317="",_xlfn.IFS(AF317=MAX(AF317:AH317),"SP",AG317=MAX(AF317:AH317),"DAX",AH317=MAX(AF317:AH317),"NIKKEI",MAX(AF317:AH317)=0,""),"")</f>
        <v/>
      </c>
      <c r="AO317" t="str" cm="1">
        <f t="array" ref="AO317">IF(AM317="BASE","",IF(MAX(AF317:AH317)=0,_xlfn.IFS(AI317=MAX(AI317:AK317),"SP&amp;DAX",AJ317=MAX(AI317:AK317),"SP&amp;NIKKEI",AK317=MAX(AI317:AK317),"DAX&amp;NIKKEI"),""))</f>
        <v/>
      </c>
      <c r="AQ317" s="3">
        <f t="shared" si="165"/>
        <v>42200</v>
      </c>
      <c r="AR317" cm="1">
        <f t="array" ref="AR317">IF(AM317="BASE",AE317,_xlfn.IFS(AN317="DAX",AG317,AN317="NIKKEI",AH317,AN317="SP",AF317,AN317="",MAX(AI317:AK317)))</f>
        <v>0.73697041531688479</v>
      </c>
      <c r="AS317" s="4">
        <f t="shared" si="137"/>
        <v>0.70134495303085376</v>
      </c>
      <c r="AT317" s="4">
        <f t="shared" si="138"/>
        <v>0.61931194831847891</v>
      </c>
      <c r="AU317" s="4">
        <f t="shared" si="139"/>
        <v>6.3330012293329727E-4</v>
      </c>
      <c r="AV317" s="4">
        <f t="shared" si="140"/>
        <v>1.6803538830731872E-3</v>
      </c>
      <c r="AW317" s="4">
        <f t="shared" si="141"/>
        <v>0.37688497007252975</v>
      </c>
      <c r="AX317" s="4">
        <f t="shared" si="142"/>
        <v>1.3496132884976208E-2</v>
      </c>
      <c r="AY317" s="4">
        <f t="shared" si="143"/>
        <v>9.8456635101344739E-3</v>
      </c>
      <c r="AZ317" s="4">
        <f t="shared" si="144"/>
        <v>6.0782600031816045</v>
      </c>
      <c r="BA317" s="6" t="str">
        <f t="shared" si="145"/>
        <v>STRENGTHEN</v>
      </c>
      <c r="BB317" s="4">
        <f t="shared" si="146"/>
        <v>0.1</v>
      </c>
      <c r="BC317" s="4">
        <f t="shared" si="147"/>
        <v>0.60295548643614738</v>
      </c>
      <c r="BD317" s="4">
        <f t="shared" si="148"/>
        <v>0.77882552653643133</v>
      </c>
      <c r="BE317" s="4">
        <f t="shared" si="166"/>
        <v>0.05</v>
      </c>
      <c r="BF317" s="4" t="str">
        <f t="shared" si="167"/>
        <v/>
      </c>
      <c r="BG317" s="4" t="str">
        <f t="shared" si="168"/>
        <v/>
      </c>
      <c r="BH317" s="4" t="str">
        <f t="shared" si="169"/>
        <v/>
      </c>
      <c r="BI317" s="4" t="str">
        <f t="shared" si="170"/>
        <v/>
      </c>
      <c r="BJ317" s="4" t="str">
        <f t="shared" si="171"/>
        <v/>
      </c>
      <c r="BK317" s="4" t="str">
        <f t="shared" si="172"/>
        <v/>
      </c>
      <c r="BS317" s="3" t="str">
        <f t="shared" si="149"/>
        <v/>
      </c>
      <c r="BT317" s="5">
        <f t="shared" si="150"/>
        <v>8.2033004712374846E-2</v>
      </c>
      <c r="BU317" s="3"/>
    </row>
    <row r="318" spans="1:73" x14ac:dyDescent="0.2">
      <c r="A318" s="1">
        <v>42201</v>
      </c>
      <c r="C318">
        <v>0.75322984589073605</v>
      </c>
      <c r="D318">
        <v>0.75331852911896013</v>
      </c>
      <c r="E318">
        <v>0.75458160374672123</v>
      </c>
      <c r="F318">
        <v>0.75323088011925243</v>
      </c>
      <c r="G318">
        <v>0.754585998405225</v>
      </c>
      <c r="H318">
        <v>0.75333188982594712</v>
      </c>
      <c r="I318">
        <v>0.75462421256174961</v>
      </c>
      <c r="J318">
        <v>0.75462421270524749</v>
      </c>
      <c r="M318">
        <f>'[1]CAC_SWISS (-SP-NIKKEI-DAX)'!AC403</f>
        <v>0</v>
      </c>
      <c r="N318">
        <f>'[1]CAC_SWISS_SP (-NIKKEI-DAX)'!AD403</f>
        <v>0</v>
      </c>
      <c r="O318">
        <f>'[1]CAC_SWISS_DAX (-SP-NIKKEI)'!AD403</f>
        <v>0</v>
      </c>
      <c r="P318">
        <f>'[1]CAC_SWISS_NIKKEI (-SP-DAX)'!AD403</f>
        <v>0</v>
      </c>
      <c r="Q318">
        <f>'[1]CAC_SWISS_DAX_SP (-NIKKEI)'!AF403</f>
        <v>0</v>
      </c>
      <c r="R318">
        <f>'[1]CAC_SWISS_SP_NIKKEI (-DAX)'!AF403</f>
        <v>0</v>
      </c>
      <c r="S318">
        <f>'[1]CAC_SWISS_DAX_NIKKEI (-SP)'!AF403</f>
        <v>0</v>
      </c>
      <c r="V318" t="str">
        <f t="shared" si="159"/>
        <v>BASE</v>
      </c>
      <c r="W318" t="str">
        <f t="shared" si="160"/>
        <v>BASE+SP</v>
      </c>
      <c r="X318" t="str">
        <f t="shared" si="161"/>
        <v>BASE+DAX</v>
      </c>
      <c r="Y318" t="str">
        <f t="shared" si="162"/>
        <v>BASE+NIKKEI</v>
      </c>
      <c r="Z318" s="2" t="str">
        <f t="shared" si="163"/>
        <v>- NIKKEI</v>
      </c>
      <c r="AA318" s="2" t="str">
        <f t="shared" si="173"/>
        <v>- DAX</v>
      </c>
      <c r="AB318" s="2" t="str">
        <f t="shared" si="151"/>
        <v>- SP</v>
      </c>
      <c r="AE318">
        <f t="shared" si="152"/>
        <v>0.75322984589073605</v>
      </c>
      <c r="AF318">
        <f t="shared" si="153"/>
        <v>0.75331852911896013</v>
      </c>
      <c r="AG318">
        <f t="shared" si="154"/>
        <v>0.75458160374672123</v>
      </c>
      <c r="AH318">
        <f t="shared" si="155"/>
        <v>0.75323088011925243</v>
      </c>
      <c r="AI318">
        <f t="shared" si="156"/>
        <v>0.754585998405225</v>
      </c>
      <c r="AJ318">
        <f t="shared" si="157"/>
        <v>0.75333188982594712</v>
      </c>
      <c r="AK318">
        <f t="shared" si="158"/>
        <v>0.75462421256174961</v>
      </c>
      <c r="AM318" t="str">
        <f t="shared" si="164"/>
        <v>BASE</v>
      </c>
      <c r="AN318" t="str" cm="1">
        <f t="array" ref="AN318">IF(AM318="",_xlfn.IFS(AF318=MAX(AF318:AH318),"SP",AG318=MAX(AF318:AH318),"DAX",AH318=MAX(AF318:AH318),"NIKKEI",MAX(AF318:AH318)=0,""),"")</f>
        <v/>
      </c>
      <c r="AO318" t="str" cm="1">
        <f t="array" ref="AO318">IF(AM318="BASE","",IF(MAX(AF318:AH318)=0,_xlfn.IFS(AI318=MAX(AI318:AK318),"SP&amp;DAX",AJ318=MAX(AI318:AK318),"SP&amp;NIKKEI",AK318=MAX(AI318:AK318),"DAX&amp;NIKKEI"),""))</f>
        <v/>
      </c>
      <c r="AQ318" s="3">
        <f t="shared" si="165"/>
        <v>42201</v>
      </c>
      <c r="AR318" cm="1">
        <f t="array" ref="AR318">IF(AM318="BASE",AE318,_xlfn.IFS(AN318="DAX",AG318,AN318="NIKKEI",AH318,AN318="SP",AF318,AN318="",MAX(AI318:AK318)))</f>
        <v>0.75322984589073605</v>
      </c>
      <c r="AS318" s="4">
        <f t="shared" si="137"/>
        <v>0.70913351370940703</v>
      </c>
      <c r="AT318" s="4">
        <f t="shared" si="138"/>
        <v>0.6193331686174337</v>
      </c>
      <c r="AU318" s="4">
        <f t="shared" si="139"/>
        <v>7.8989881271140363E-4</v>
      </c>
      <c r="AV318" s="4">
        <f t="shared" si="140"/>
        <v>1.6827570244688679E-3</v>
      </c>
      <c r="AW318" s="4">
        <f t="shared" si="141"/>
        <v>0.46940752659209434</v>
      </c>
      <c r="AX318" s="4">
        <f t="shared" si="142"/>
        <v>1.3612685527443002E-2</v>
      </c>
      <c r="AY318" s="4">
        <f t="shared" si="143"/>
        <v>1.0613435907401415E-2</v>
      </c>
      <c r="AZ318" s="4">
        <f t="shared" si="144"/>
        <v>6.5968133114466623</v>
      </c>
      <c r="BA318" s="6" t="str">
        <f t="shared" si="145"/>
        <v>STRENGTHEN</v>
      </c>
      <c r="BB318" s="4">
        <f t="shared" si="146"/>
        <v>0.1</v>
      </c>
      <c r="BC318" s="4">
        <f t="shared" si="147"/>
        <v>0.60295548643614738</v>
      </c>
      <c r="BD318" s="4">
        <f t="shared" si="148"/>
        <v>0.77882552653643133</v>
      </c>
      <c r="BE318" s="4">
        <f t="shared" si="166"/>
        <v>0.05</v>
      </c>
      <c r="BF318" s="4" t="str">
        <f t="shared" si="167"/>
        <v/>
      </c>
      <c r="BG318" s="4" t="str">
        <f t="shared" si="168"/>
        <v/>
      </c>
      <c r="BH318" s="4" t="str">
        <f t="shared" si="169"/>
        <v/>
      </c>
      <c r="BI318" s="4" t="str">
        <f t="shared" si="170"/>
        <v/>
      </c>
      <c r="BJ318" s="4" t="str">
        <f t="shared" si="171"/>
        <v/>
      </c>
      <c r="BK318" s="4" t="str">
        <f t="shared" si="172"/>
        <v/>
      </c>
      <c r="BS318" s="3" t="str">
        <f t="shared" si="149"/>
        <v/>
      </c>
      <c r="BT318" s="5">
        <f t="shared" si="150"/>
        <v>8.9800345091973321E-2</v>
      </c>
      <c r="BU318" s="3"/>
    </row>
    <row r="319" spans="1:73" x14ac:dyDescent="0.2">
      <c r="A319" s="1">
        <v>42202</v>
      </c>
      <c r="C319">
        <v>0.75241728898926352</v>
      </c>
      <c r="D319">
        <v>0.75247650864980453</v>
      </c>
      <c r="E319">
        <v>0.75390680710653812</v>
      </c>
      <c r="F319">
        <v>0.75242514514081604</v>
      </c>
      <c r="G319">
        <v>0.75390694491455867</v>
      </c>
      <c r="H319">
        <v>0.75250097168707253</v>
      </c>
      <c r="I319">
        <v>0.75393725594552685</v>
      </c>
      <c r="J319">
        <v>0.75393923758451176</v>
      </c>
      <c r="M319">
        <f>'[1]CAC_SWISS (-SP-NIKKEI-DAX)'!AC404</f>
        <v>0</v>
      </c>
      <c r="N319">
        <f>'[1]CAC_SWISS_SP (-NIKKEI-DAX)'!AD404</f>
        <v>0</v>
      </c>
      <c r="O319">
        <f>'[1]CAC_SWISS_DAX (-SP-NIKKEI)'!AD404</f>
        <v>0</v>
      </c>
      <c r="P319">
        <f>'[1]CAC_SWISS_NIKKEI (-SP-DAX)'!AD404</f>
        <v>0</v>
      </c>
      <c r="Q319">
        <f>'[1]CAC_SWISS_DAX_SP (-NIKKEI)'!AF404</f>
        <v>0</v>
      </c>
      <c r="R319">
        <f>'[1]CAC_SWISS_SP_NIKKEI (-DAX)'!AF404</f>
        <v>0</v>
      </c>
      <c r="S319">
        <f>'[1]CAC_SWISS_DAX_NIKKEI (-SP)'!AF404</f>
        <v>0</v>
      </c>
      <c r="V319" t="str">
        <f t="shared" si="159"/>
        <v>BASE</v>
      </c>
      <c r="W319" t="str">
        <f t="shared" si="160"/>
        <v>BASE+SP</v>
      </c>
      <c r="X319" t="str">
        <f t="shared" si="161"/>
        <v>BASE+DAX</v>
      </c>
      <c r="Y319" t="str">
        <f t="shared" si="162"/>
        <v>BASE+NIKKEI</v>
      </c>
      <c r="Z319" s="2" t="str">
        <f t="shared" si="163"/>
        <v>- NIKKEI</v>
      </c>
      <c r="AA319" s="2" t="str">
        <f t="shared" si="173"/>
        <v>- DAX</v>
      </c>
      <c r="AB319" s="2" t="str">
        <f t="shared" si="151"/>
        <v>- SP</v>
      </c>
      <c r="AE319">
        <f t="shared" si="152"/>
        <v>0.75241728898926352</v>
      </c>
      <c r="AF319">
        <f t="shared" si="153"/>
        <v>0.75247650864980453</v>
      </c>
      <c r="AG319">
        <f t="shared" si="154"/>
        <v>0.75390680710653812</v>
      </c>
      <c r="AH319">
        <f t="shared" si="155"/>
        <v>0.75242514514081604</v>
      </c>
      <c r="AI319">
        <f t="shared" si="156"/>
        <v>0.75390694491455867</v>
      </c>
      <c r="AJ319">
        <f t="shared" si="157"/>
        <v>0.75250097168707253</v>
      </c>
      <c r="AK319">
        <f t="shared" si="158"/>
        <v>0.75393725594552685</v>
      </c>
      <c r="AM319" t="str">
        <f t="shared" si="164"/>
        <v>BASE</v>
      </c>
      <c r="AN319" t="str" cm="1">
        <f t="array" ref="AN319">IF(AM319="",_xlfn.IFS(AF319=MAX(AF319:AH319),"SP",AG319=MAX(AF319:AH319),"DAX",AH319=MAX(AF319:AH319),"NIKKEI",MAX(AF319:AH319)=0,""),"")</f>
        <v/>
      </c>
      <c r="AO319" t="str" cm="1">
        <f t="array" ref="AO319">IF(AM319="BASE","",IF(MAX(AF319:AH319)=0,_xlfn.IFS(AI319=MAX(AI319:AK319),"SP&amp;DAX",AJ319=MAX(AI319:AK319),"SP&amp;NIKKEI",AK319=MAX(AI319:AK319),"DAX&amp;NIKKEI"),""))</f>
        <v/>
      </c>
      <c r="AQ319" s="3">
        <f t="shared" si="165"/>
        <v>42202</v>
      </c>
      <c r="AR319" cm="1">
        <f t="array" ref="AR319">IF(AM319="BASE",AE319,_xlfn.IFS(AN319="DAX",AG319,AN319="NIKKEI",AH319,AN319="SP",AF319,AN319="",MAX(AI319:AK319)))</f>
        <v>0.75241728898926352</v>
      </c>
      <c r="AS319" s="4">
        <f t="shared" ref="AS319:AS382" si="174">AVERAGE($AR310:$AR319)</f>
        <v>0.71694329607519869</v>
      </c>
      <c r="AT319" s="4">
        <f t="shared" ref="AT319:AT382" si="175">AVERAGE($AR260:$AR309)</f>
        <v>0.619336186014388</v>
      </c>
      <c r="AU319" s="4">
        <f t="shared" ref="AU319:AU382" si="176">_xlfn.VAR.S($AR310:$AR319)</f>
        <v>7.9562550515550673E-4</v>
      </c>
      <c r="AV319" s="4">
        <f t="shared" ref="AV319:AV382" si="177">_xlfn.VAR.S($AR260:$AR309)</f>
        <v>1.6830951536827103E-3</v>
      </c>
      <c r="AW319" s="4">
        <f t="shared" ref="AW319:AW382" si="178">AU319/AV319</f>
        <v>0.47271570084117448</v>
      </c>
      <c r="AX319" s="4">
        <f t="shared" ref="AX319:AX382" si="179">SQRT(60*(AU319*9+AV319*49)/(58*500))</f>
        <v>1.3617860387678942E-2</v>
      </c>
      <c r="AY319" s="4">
        <f t="shared" ref="AY319:AY382" si="180">SQRT(AU319/10+AV319/50)</f>
        <v>1.0640697984117625E-2</v>
      </c>
      <c r="AZ319" s="4">
        <f t="shared" ref="AZ319:AZ382" si="181">IF(AW319&lt;$AX$1,(AS319-AT319)/AY319,IF(AW319&gt;$AY$1,(AS319-AT319)/AY319,(AS319-AT319)/AX319))</f>
        <v>7.1675804628693989</v>
      </c>
      <c r="BA319" s="6" t="str">
        <f t="shared" ref="BA319:BA382" si="182">IF(AZ319&lt;$BA$1,"WEAKEN",IF(AZ319&gt;ABS($BA$1),"STRENGTHEN","NEUTRAL"))</f>
        <v>STRENGTHEN</v>
      </c>
      <c r="BB319" s="4">
        <f t="shared" ref="BB319:BB382" si="183">IF(BA319="WEAKEN",0,IF(BA319="STRENGTHEN",0.1,BB318))</f>
        <v>0.1</v>
      </c>
      <c r="BC319" s="4">
        <f t="shared" ref="BC319:BC382" si="184">$AV$2637</f>
        <v>0.60295548643614738</v>
      </c>
      <c r="BD319" s="4">
        <f t="shared" ref="BD319:BD382" si="185">$AV$2639</f>
        <v>0.77882552653643133</v>
      </c>
      <c r="BE319" s="4">
        <f t="shared" si="166"/>
        <v>0.05</v>
      </c>
      <c r="BF319" s="4" t="str">
        <f t="shared" si="167"/>
        <v/>
      </c>
      <c r="BG319" s="4" t="str">
        <f t="shared" si="168"/>
        <v/>
      </c>
      <c r="BH319" s="4" t="str">
        <f t="shared" si="169"/>
        <v/>
      </c>
      <c r="BI319" s="4" t="str">
        <f t="shared" si="170"/>
        <v/>
      </c>
      <c r="BJ319" s="4" t="str">
        <f t="shared" si="171"/>
        <v/>
      </c>
      <c r="BK319" s="4" t="str">
        <f t="shared" si="172"/>
        <v/>
      </c>
      <c r="BS319" s="3" t="str">
        <f t="shared" ref="BS319:BS382" si="186">IF(BB319&lt;&gt;BB318, "Change", "")</f>
        <v/>
      </c>
      <c r="BT319" s="5">
        <f t="shared" ref="BT319:BT382" si="187">AS319-AT319</f>
        <v>9.7607110060810687E-2</v>
      </c>
      <c r="BU319" s="3"/>
    </row>
    <row r="320" spans="1:73" x14ac:dyDescent="0.2">
      <c r="A320" s="1">
        <v>42205</v>
      </c>
      <c r="C320">
        <v>0.75098032904433409</v>
      </c>
      <c r="D320">
        <v>0.75098978400612793</v>
      </c>
      <c r="E320">
        <v>0.75235227115702719</v>
      </c>
      <c r="F320">
        <v>0.75099155326580835</v>
      </c>
      <c r="G320">
        <v>0.75236727887508426</v>
      </c>
      <c r="H320">
        <v>0.75100815150296818</v>
      </c>
      <c r="I320">
        <v>0.75237421882497113</v>
      </c>
      <c r="J320">
        <v>0.75240556541327375</v>
      </c>
      <c r="M320">
        <f>'[1]CAC_SWISS (-SP-NIKKEI-DAX)'!AC405</f>
        <v>0</v>
      </c>
      <c r="N320">
        <f>'[1]CAC_SWISS_SP (-NIKKEI-DAX)'!AD405</f>
        <v>0</v>
      </c>
      <c r="O320">
        <f>'[1]CAC_SWISS_DAX (-SP-NIKKEI)'!AD405</f>
        <v>0</v>
      </c>
      <c r="P320">
        <f>'[1]CAC_SWISS_NIKKEI (-SP-DAX)'!AD405</f>
        <v>0</v>
      </c>
      <c r="Q320">
        <f>'[1]CAC_SWISS_DAX_SP (-NIKKEI)'!AF405</f>
        <v>0</v>
      </c>
      <c r="R320">
        <f>'[1]CAC_SWISS_SP_NIKKEI (-DAX)'!AF405</f>
        <v>0</v>
      </c>
      <c r="S320">
        <f>'[1]CAC_SWISS_DAX_NIKKEI (-SP)'!AF405</f>
        <v>0</v>
      </c>
      <c r="V320" t="str">
        <f t="shared" si="159"/>
        <v>BASE</v>
      </c>
      <c r="W320" t="str">
        <f t="shared" si="160"/>
        <v>BASE+SP</v>
      </c>
      <c r="X320" t="str">
        <f t="shared" si="161"/>
        <v>BASE+DAX</v>
      </c>
      <c r="Y320" t="str">
        <f t="shared" si="162"/>
        <v>BASE+NIKKEI</v>
      </c>
      <c r="Z320" s="2" t="str">
        <f t="shared" si="163"/>
        <v>- NIKKEI</v>
      </c>
      <c r="AA320" s="2" t="str">
        <f t="shared" si="173"/>
        <v>- DAX</v>
      </c>
      <c r="AB320" s="2" t="str">
        <f t="shared" si="151"/>
        <v>- SP</v>
      </c>
      <c r="AE320">
        <f t="shared" si="152"/>
        <v>0.75098032904433409</v>
      </c>
      <c r="AF320">
        <f t="shared" si="153"/>
        <v>0.75098978400612793</v>
      </c>
      <c r="AG320">
        <f t="shared" si="154"/>
        <v>0.75235227115702719</v>
      </c>
      <c r="AH320">
        <f t="shared" si="155"/>
        <v>0.75099155326580835</v>
      </c>
      <c r="AI320">
        <f t="shared" si="156"/>
        <v>0.75236727887508426</v>
      </c>
      <c r="AJ320">
        <f t="shared" si="157"/>
        <v>0.75100815150296818</v>
      </c>
      <c r="AK320">
        <f t="shared" si="158"/>
        <v>0.75237421882497113</v>
      </c>
      <c r="AM320" t="str">
        <f t="shared" si="164"/>
        <v>BASE</v>
      </c>
      <c r="AN320" t="str" cm="1">
        <f t="array" ref="AN320">IF(AM320="",_xlfn.IFS(AF320=MAX(AF320:AH320),"SP",AG320=MAX(AF320:AH320),"DAX",AH320=MAX(AF320:AH320),"NIKKEI",MAX(AF320:AH320)=0,""),"")</f>
        <v/>
      </c>
      <c r="AO320" t="str" cm="1">
        <f t="array" ref="AO320">IF(AM320="BASE","",IF(MAX(AF320:AH320)=0,_xlfn.IFS(AI320=MAX(AI320:AK320),"SP&amp;DAX",AJ320=MAX(AI320:AK320),"SP&amp;NIKKEI",AK320=MAX(AI320:AK320),"DAX&amp;NIKKEI"),""))</f>
        <v/>
      </c>
      <c r="AQ320" s="3">
        <f t="shared" si="165"/>
        <v>42205</v>
      </c>
      <c r="AR320" cm="1">
        <f t="array" ref="AR320">IF(AM320="BASE",AE320,_xlfn.IFS(AN320="DAX",AG320,AN320="NIKKEI",AH320,AN320="SP",AF320,AN320="",MAX(AI320:AK320)))</f>
        <v>0.75098032904433409</v>
      </c>
      <c r="AS320" s="4">
        <f t="shared" si="174"/>
        <v>0.724344228390845</v>
      </c>
      <c r="AT320" s="4">
        <f t="shared" si="175"/>
        <v>0.61938306904379192</v>
      </c>
      <c r="AU320" s="4">
        <f t="shared" si="176"/>
        <v>6.8595857616820589E-4</v>
      </c>
      <c r="AV320" s="4">
        <f t="shared" si="177"/>
        <v>1.6884952465081012E-3</v>
      </c>
      <c r="AW320" s="4">
        <f t="shared" si="178"/>
        <v>0.40625437210250076</v>
      </c>
      <c r="AX320" s="4">
        <f t="shared" si="179"/>
        <v>1.3562872312848893E-2</v>
      </c>
      <c r="AY320" s="4">
        <f t="shared" si="180"/>
        <v>1.0117596678410471E-2</v>
      </c>
      <c r="AZ320" s="4">
        <f t="shared" si="181"/>
        <v>7.7388592125590758</v>
      </c>
      <c r="BA320" s="6" t="str">
        <f t="shared" si="182"/>
        <v>STRENGTHEN</v>
      </c>
      <c r="BB320" s="4">
        <f t="shared" si="183"/>
        <v>0.1</v>
      </c>
      <c r="BC320" s="4">
        <f t="shared" si="184"/>
        <v>0.60295548643614738</v>
      </c>
      <c r="BD320" s="4">
        <f t="shared" si="185"/>
        <v>0.77882552653643133</v>
      </c>
      <c r="BE320" s="4">
        <f t="shared" si="166"/>
        <v>0.05</v>
      </c>
      <c r="BF320" s="4" t="str">
        <f t="shared" si="167"/>
        <v/>
      </c>
      <c r="BG320" s="4" t="str">
        <f t="shared" si="168"/>
        <v/>
      </c>
      <c r="BH320" s="4" t="str">
        <f t="shared" si="169"/>
        <v/>
      </c>
      <c r="BI320" s="4" t="str">
        <f t="shared" si="170"/>
        <v/>
      </c>
      <c r="BJ320" s="4" t="str">
        <f t="shared" si="171"/>
        <v/>
      </c>
      <c r="BK320" s="4" t="str">
        <f t="shared" si="172"/>
        <v/>
      </c>
      <c r="BS320" s="3" t="str">
        <f t="shared" si="186"/>
        <v/>
      </c>
      <c r="BT320" s="5">
        <f t="shared" si="187"/>
        <v>0.10496115934705308</v>
      </c>
      <c r="BU320" s="3"/>
    </row>
    <row r="321" spans="1:73" x14ac:dyDescent="0.2">
      <c r="A321" s="1">
        <v>42206</v>
      </c>
      <c r="C321">
        <v>0.7542096220302662</v>
      </c>
      <c r="D321">
        <v>0.75421397573082871</v>
      </c>
      <c r="E321">
        <v>0.75603665054050628</v>
      </c>
      <c r="F321">
        <v>0.75423043176825444</v>
      </c>
      <c r="G321">
        <v>0.75607324171733592</v>
      </c>
      <c r="H321">
        <v>0.75424164732128318</v>
      </c>
      <c r="I321">
        <v>0.75605699180475816</v>
      </c>
      <c r="J321">
        <v>0.75611769941120321</v>
      </c>
      <c r="M321">
        <f>'[1]CAC_SWISS (-SP-NIKKEI-DAX)'!AC406</f>
        <v>0</v>
      </c>
      <c r="N321">
        <f>'[1]CAC_SWISS_SP (-NIKKEI-DAX)'!AD406</f>
        <v>0</v>
      </c>
      <c r="O321">
        <f>'[1]CAC_SWISS_DAX (-SP-NIKKEI)'!AD406</f>
        <v>0</v>
      </c>
      <c r="P321">
        <f>'[1]CAC_SWISS_NIKKEI (-SP-DAX)'!AD406</f>
        <v>0</v>
      </c>
      <c r="Q321">
        <f>'[1]CAC_SWISS_DAX_SP (-NIKKEI)'!AF406</f>
        <v>0</v>
      </c>
      <c r="R321">
        <f>'[1]CAC_SWISS_SP_NIKKEI (-DAX)'!AF406</f>
        <v>0</v>
      </c>
      <c r="S321">
        <f>'[1]CAC_SWISS_DAX_NIKKEI (-SP)'!AF406</f>
        <v>0</v>
      </c>
      <c r="V321" t="str">
        <f t="shared" si="159"/>
        <v>BASE</v>
      </c>
      <c r="W321" t="str">
        <f t="shared" si="160"/>
        <v>BASE+SP</v>
      </c>
      <c r="X321" t="str">
        <f t="shared" si="161"/>
        <v>BASE+DAX</v>
      </c>
      <c r="Y321" t="str">
        <f t="shared" si="162"/>
        <v>BASE+NIKKEI</v>
      </c>
      <c r="Z321" s="2" t="str">
        <f t="shared" si="163"/>
        <v>- NIKKEI</v>
      </c>
      <c r="AA321" s="2" t="str">
        <f t="shared" si="173"/>
        <v>- DAX</v>
      </c>
      <c r="AB321" s="2" t="str">
        <f t="shared" si="151"/>
        <v>- SP</v>
      </c>
      <c r="AE321">
        <f t="shared" si="152"/>
        <v>0.7542096220302662</v>
      </c>
      <c r="AF321">
        <f t="shared" si="153"/>
        <v>0.75421397573082871</v>
      </c>
      <c r="AG321">
        <f t="shared" si="154"/>
        <v>0.75603665054050628</v>
      </c>
      <c r="AH321">
        <f t="shared" si="155"/>
        <v>0.75423043176825444</v>
      </c>
      <c r="AI321">
        <f t="shared" si="156"/>
        <v>0.75607324171733592</v>
      </c>
      <c r="AJ321">
        <f t="shared" si="157"/>
        <v>0.75424164732128318</v>
      </c>
      <c r="AK321">
        <f t="shared" si="158"/>
        <v>0.75605699180475816</v>
      </c>
      <c r="AM321" t="str">
        <f t="shared" si="164"/>
        <v>BASE</v>
      </c>
      <c r="AN321" t="str" cm="1">
        <f t="array" ref="AN321">IF(AM321="",_xlfn.IFS(AF321=MAX(AF321:AH321),"SP",AG321=MAX(AF321:AH321),"DAX",AH321=MAX(AF321:AH321),"NIKKEI",MAX(AF321:AH321)=0,""),"")</f>
        <v/>
      </c>
      <c r="AO321" t="str" cm="1">
        <f t="array" ref="AO321">IF(AM321="BASE","",IF(MAX(AF321:AH321)=0,_xlfn.IFS(AI321=MAX(AI321:AK321),"SP&amp;DAX",AJ321=MAX(AI321:AK321),"SP&amp;NIKKEI",AK321=MAX(AI321:AK321),"DAX&amp;NIKKEI"),""))</f>
        <v/>
      </c>
      <c r="AQ321" s="3">
        <f t="shared" si="165"/>
        <v>42206</v>
      </c>
      <c r="AR321" cm="1">
        <f t="array" ref="AR321">IF(AM321="BASE",AE321,_xlfn.IFS(AN321="DAX",AG321,AN321="NIKKEI",AH321,AN321="SP",AF321,AN321="",MAX(AI321:AK321)))</f>
        <v>0.7542096220302662</v>
      </c>
      <c r="AS321" s="4">
        <f t="shared" si="174"/>
        <v>0.73184862804202044</v>
      </c>
      <c r="AT321" s="4">
        <f t="shared" si="175"/>
        <v>0.61937823950754156</v>
      </c>
      <c r="AU321" s="4">
        <f t="shared" si="176"/>
        <v>4.9570029155663697E-4</v>
      </c>
      <c r="AV321" s="4">
        <f t="shared" si="177"/>
        <v>1.6879048040665525E-3</v>
      </c>
      <c r="AW321" s="4">
        <f t="shared" si="178"/>
        <v>0.29367787233165071</v>
      </c>
      <c r="AX321" s="4">
        <f t="shared" si="179"/>
        <v>1.3429404538364427E-2</v>
      </c>
      <c r="AY321" s="4">
        <f t="shared" si="180"/>
        <v>9.128424028111027E-3</v>
      </c>
      <c r="AZ321" s="4">
        <f t="shared" si="181"/>
        <v>8.3749348836115036</v>
      </c>
      <c r="BA321" s="6" t="str">
        <f t="shared" si="182"/>
        <v>STRENGTHEN</v>
      </c>
      <c r="BB321" s="4">
        <f t="shared" si="183"/>
        <v>0.1</v>
      </c>
      <c r="BC321" s="4">
        <f t="shared" si="184"/>
        <v>0.60295548643614738</v>
      </c>
      <c r="BD321" s="4">
        <f t="shared" si="185"/>
        <v>0.77882552653643133</v>
      </c>
      <c r="BE321" s="4">
        <f t="shared" si="166"/>
        <v>0.05</v>
      </c>
      <c r="BF321" s="4" t="str">
        <f t="shared" si="167"/>
        <v/>
      </c>
      <c r="BG321" s="4" t="str">
        <f t="shared" si="168"/>
        <v/>
      </c>
      <c r="BH321" s="4" t="str">
        <f t="shared" si="169"/>
        <v/>
      </c>
      <c r="BI321" s="4" t="str">
        <f t="shared" si="170"/>
        <v/>
      </c>
      <c r="BJ321" s="4" t="str">
        <f t="shared" si="171"/>
        <v/>
      </c>
      <c r="BK321" s="4" t="str">
        <f t="shared" si="172"/>
        <v/>
      </c>
      <c r="BS321" s="3" t="str">
        <f t="shared" si="186"/>
        <v/>
      </c>
      <c r="BT321" s="5">
        <f t="shared" si="187"/>
        <v>0.11247038853447888</v>
      </c>
      <c r="BU321" s="3"/>
    </row>
    <row r="322" spans="1:73" x14ac:dyDescent="0.2">
      <c r="A322" s="1">
        <v>42207</v>
      </c>
      <c r="C322">
        <v>0.74969705760659922</v>
      </c>
      <c r="D322">
        <v>0.74969708930771317</v>
      </c>
      <c r="E322">
        <v>0.75173417972562051</v>
      </c>
      <c r="F322">
        <v>0.74973753186794967</v>
      </c>
      <c r="G322">
        <v>0.75181898927853252</v>
      </c>
      <c r="H322">
        <v>0.74973980038960208</v>
      </c>
      <c r="I322">
        <v>0.75199986623491799</v>
      </c>
      <c r="J322">
        <v>0.75222727090936448</v>
      </c>
      <c r="M322">
        <f>'[1]CAC_SWISS (-SP-NIKKEI-DAX)'!AC407</f>
        <v>0</v>
      </c>
      <c r="N322">
        <f>'[1]CAC_SWISS_SP (-NIKKEI-DAX)'!AD407</f>
        <v>0</v>
      </c>
      <c r="O322">
        <f>'[1]CAC_SWISS_DAX (-SP-NIKKEI)'!AD407</f>
        <v>0</v>
      </c>
      <c r="P322">
        <f>'[1]CAC_SWISS_NIKKEI (-SP-DAX)'!AD407</f>
        <v>0</v>
      </c>
      <c r="Q322">
        <f>'[1]CAC_SWISS_DAX_SP (-NIKKEI)'!AF407</f>
        <v>0</v>
      </c>
      <c r="R322">
        <f>'[1]CAC_SWISS_SP_NIKKEI (-DAX)'!AF407</f>
        <v>0</v>
      </c>
      <c r="S322">
        <f>'[1]CAC_SWISS_DAX_NIKKEI (-SP)'!AF407</f>
        <v>0</v>
      </c>
      <c r="V322" t="str">
        <f t="shared" si="159"/>
        <v>BASE</v>
      </c>
      <c r="W322" t="str">
        <f t="shared" si="160"/>
        <v>BASE+SP</v>
      </c>
      <c r="X322" t="str">
        <f t="shared" si="161"/>
        <v>BASE+DAX</v>
      </c>
      <c r="Y322" t="str">
        <f t="shared" si="162"/>
        <v>BASE+NIKKEI</v>
      </c>
      <c r="Z322" s="2" t="str">
        <f t="shared" si="163"/>
        <v>- NIKKEI</v>
      </c>
      <c r="AA322" s="2" t="str">
        <f t="shared" si="173"/>
        <v>- DAX</v>
      </c>
      <c r="AB322" s="2" t="str">
        <f t="shared" si="151"/>
        <v>- SP</v>
      </c>
      <c r="AE322">
        <f t="shared" si="152"/>
        <v>0.74969705760659922</v>
      </c>
      <c r="AF322">
        <f t="shared" si="153"/>
        <v>0.74969708930771317</v>
      </c>
      <c r="AG322">
        <f t="shared" si="154"/>
        <v>0.75173417972562051</v>
      </c>
      <c r="AH322">
        <f t="shared" si="155"/>
        <v>0.74973753186794967</v>
      </c>
      <c r="AI322">
        <f t="shared" si="156"/>
        <v>0.75181898927853252</v>
      </c>
      <c r="AJ322">
        <f t="shared" si="157"/>
        <v>0.74973980038960208</v>
      </c>
      <c r="AK322">
        <f t="shared" si="158"/>
        <v>0.75199986623491799</v>
      </c>
      <c r="AM322" t="str">
        <f t="shared" si="164"/>
        <v>BASE</v>
      </c>
      <c r="AN322" t="str" cm="1">
        <f t="array" ref="AN322">IF(AM322="",_xlfn.IFS(AF322=MAX(AF322:AH322),"SP",AG322=MAX(AF322:AH322),"DAX",AH322=MAX(AF322:AH322),"NIKKEI",MAX(AF322:AH322)=0,""),"")</f>
        <v/>
      </c>
      <c r="AO322" t="str" cm="1">
        <f t="array" ref="AO322">IF(AM322="BASE","",IF(MAX(AF322:AH322)=0,_xlfn.IFS(AI322=MAX(AI322:AK322),"SP&amp;DAX",AJ322=MAX(AI322:AK322),"SP&amp;NIKKEI",AK322=MAX(AI322:AK322),"DAX&amp;NIKKEI"),""))</f>
        <v/>
      </c>
      <c r="AQ322" s="3">
        <f t="shared" si="165"/>
        <v>42207</v>
      </c>
      <c r="AR322" cm="1">
        <f t="array" ref="AR322">IF(AM322="BASE",AE322,_xlfn.IFS(AN322="DAX",AG322,AN322="NIKKEI",AH322,AN322="SP",AF322,AN322="",MAX(AI322:AK322)))</f>
        <v>0.74969705760659922</v>
      </c>
      <c r="AS322" s="4">
        <f t="shared" si="174"/>
        <v>0.73799718388743729</v>
      </c>
      <c r="AT322" s="4">
        <f t="shared" si="175"/>
        <v>0.61958555048338215</v>
      </c>
      <c r="AU322" s="4">
        <f t="shared" si="176"/>
        <v>2.7751362826250952E-4</v>
      </c>
      <c r="AV322" s="4">
        <f t="shared" si="177"/>
        <v>1.7147904271059935E-3</v>
      </c>
      <c r="AW322" s="4">
        <f t="shared" si="178"/>
        <v>0.16183530294769718</v>
      </c>
      <c r="AX322" s="4">
        <f t="shared" si="179"/>
        <v>1.3379527870327675E-2</v>
      </c>
      <c r="AY322" s="4">
        <f t="shared" si="180"/>
        <v>7.8770026893718158E-3</v>
      </c>
      <c r="AZ322" s="4">
        <f t="shared" si="181"/>
        <v>15.0325749620251</v>
      </c>
      <c r="BA322" s="6" t="str">
        <f t="shared" si="182"/>
        <v>STRENGTHEN</v>
      </c>
      <c r="BB322" s="4">
        <f t="shared" si="183"/>
        <v>0.1</v>
      </c>
      <c r="BC322" s="4">
        <f t="shared" si="184"/>
        <v>0.60295548643614738</v>
      </c>
      <c r="BD322" s="4">
        <f t="shared" si="185"/>
        <v>0.77882552653643133</v>
      </c>
      <c r="BE322" s="4">
        <f t="shared" si="166"/>
        <v>0.05</v>
      </c>
      <c r="BF322" s="4" t="str">
        <f t="shared" si="167"/>
        <v/>
      </c>
      <c r="BG322" s="4" t="str">
        <f t="shared" si="168"/>
        <v/>
      </c>
      <c r="BH322" s="4" t="str">
        <f t="shared" si="169"/>
        <v/>
      </c>
      <c r="BI322" s="4" t="str">
        <f t="shared" si="170"/>
        <v/>
      </c>
      <c r="BJ322" s="4" t="str">
        <f t="shared" si="171"/>
        <v/>
      </c>
      <c r="BK322" s="4" t="str">
        <f t="shared" si="172"/>
        <v/>
      </c>
      <c r="BS322" s="3" t="str">
        <f t="shared" si="186"/>
        <v/>
      </c>
      <c r="BT322" s="5">
        <f t="shared" si="187"/>
        <v>0.11841163340405514</v>
      </c>
      <c r="BU322" s="3"/>
    </row>
    <row r="323" spans="1:73" x14ac:dyDescent="0.2">
      <c r="A323" s="1">
        <v>42208</v>
      </c>
      <c r="C323">
        <v>0.74840260030608197</v>
      </c>
      <c r="D323">
        <v>0.74908129274482149</v>
      </c>
      <c r="E323">
        <v>0.75046501926914166</v>
      </c>
      <c r="F323">
        <v>0.74841338966792526</v>
      </c>
      <c r="G323">
        <v>0.750722740100221</v>
      </c>
      <c r="H323">
        <v>0.74909806494951747</v>
      </c>
      <c r="I323">
        <v>0.75064428497107716</v>
      </c>
      <c r="J323">
        <v>0.75079300575347852</v>
      </c>
      <c r="M323">
        <f>'[1]CAC_SWISS (-SP-NIKKEI-DAX)'!AC408</f>
        <v>0</v>
      </c>
      <c r="N323">
        <f>'[1]CAC_SWISS_SP (-NIKKEI-DAX)'!AD408</f>
        <v>0</v>
      </c>
      <c r="O323">
        <f>'[1]CAC_SWISS_DAX (-SP-NIKKEI)'!AD408</f>
        <v>0</v>
      </c>
      <c r="P323">
        <f>'[1]CAC_SWISS_NIKKEI (-SP-DAX)'!AD408</f>
        <v>0</v>
      </c>
      <c r="Q323">
        <f>'[1]CAC_SWISS_DAX_SP (-NIKKEI)'!AF408</f>
        <v>0</v>
      </c>
      <c r="R323">
        <f>'[1]CAC_SWISS_SP_NIKKEI (-DAX)'!AF408</f>
        <v>0</v>
      </c>
      <c r="S323">
        <f>'[1]CAC_SWISS_DAX_NIKKEI (-SP)'!AF408</f>
        <v>0</v>
      </c>
      <c r="V323" t="str">
        <f t="shared" si="159"/>
        <v>BASE</v>
      </c>
      <c r="W323" t="str">
        <f t="shared" si="160"/>
        <v>BASE+SP</v>
      </c>
      <c r="X323" t="str">
        <f t="shared" si="161"/>
        <v>BASE+DAX</v>
      </c>
      <c r="Y323" t="str">
        <f t="shared" si="162"/>
        <v>BASE+NIKKEI</v>
      </c>
      <c r="Z323" s="2" t="str">
        <f t="shared" si="163"/>
        <v>- NIKKEI</v>
      </c>
      <c r="AA323" s="2" t="str">
        <f t="shared" si="173"/>
        <v>- DAX</v>
      </c>
      <c r="AB323" s="2" t="str">
        <f t="shared" ref="AB323:AB386" si="188">IF(S323=0,"- SP","")</f>
        <v>- SP</v>
      </c>
      <c r="AE323">
        <f t="shared" ref="AE323:AE386" si="189">IF(M323=0,C323,"")</f>
        <v>0.74840260030608197</v>
      </c>
      <c r="AF323">
        <f t="shared" ref="AF323:AF386" si="190">IF(N323=0,D323,"")</f>
        <v>0.74908129274482149</v>
      </c>
      <c r="AG323">
        <f t="shared" ref="AG323:AG386" si="191">IF(O323=0,E323,"")</f>
        <v>0.75046501926914166</v>
      </c>
      <c r="AH323">
        <f t="shared" ref="AH323:AH386" si="192">IF(P323=0,F323,"")</f>
        <v>0.74841338966792526</v>
      </c>
      <c r="AI323">
        <f t="shared" ref="AI323:AI386" si="193">IF(Q323=0,G323,"")</f>
        <v>0.750722740100221</v>
      </c>
      <c r="AJ323">
        <f t="shared" ref="AJ323:AJ386" si="194">IF(R323=0,H323,"")</f>
        <v>0.74909806494951747</v>
      </c>
      <c r="AK323">
        <f t="shared" ref="AK323:AK386" si="195">IF(S323=0,I323,"")</f>
        <v>0.75064428497107716</v>
      </c>
      <c r="AM323" t="str">
        <f t="shared" si="164"/>
        <v>BASE</v>
      </c>
      <c r="AN323" t="str" cm="1">
        <f t="array" ref="AN323">IF(AM323="",_xlfn.IFS(AF323=MAX(AF323:AH323),"SP",AG323=MAX(AF323:AH323),"DAX",AH323=MAX(AF323:AH323),"NIKKEI",MAX(AF323:AH323)=0,""),"")</f>
        <v/>
      </c>
      <c r="AO323" t="str" cm="1">
        <f t="array" ref="AO323">IF(AM323="BASE","",IF(MAX(AF323:AH323)=0,_xlfn.IFS(AI323=MAX(AI323:AK323),"SP&amp;DAX",AJ323=MAX(AI323:AK323),"SP&amp;NIKKEI",AK323=MAX(AI323:AK323),"DAX&amp;NIKKEI"),""))</f>
        <v/>
      </c>
      <c r="AQ323" s="3">
        <f t="shared" si="165"/>
        <v>42208</v>
      </c>
      <c r="AR323" cm="1">
        <f t="array" ref="AR323">IF(AM323="BASE",AE323,_xlfn.IFS(AN323="DAX",AG323,AN323="NIKKEI",AH323,AN323="SP",AF323,AN323="",MAX(AI323:AK323)))</f>
        <v>0.74840260030608197</v>
      </c>
      <c r="AS323" s="4">
        <f t="shared" si="174"/>
        <v>0.74210234128267039</v>
      </c>
      <c r="AT323" s="4">
        <f t="shared" si="175"/>
        <v>0.62089574775099809</v>
      </c>
      <c r="AU323" s="4">
        <f t="shared" si="176"/>
        <v>1.6646502235912009E-4</v>
      </c>
      <c r="AV323" s="4">
        <f t="shared" si="177"/>
        <v>1.8601299296256385E-3</v>
      </c>
      <c r="AW323" s="4">
        <f t="shared" si="178"/>
        <v>8.9491072482566908E-2</v>
      </c>
      <c r="AX323" s="4">
        <f t="shared" si="179"/>
        <v>1.3844796240357256E-2</v>
      </c>
      <c r="AY323" s="4">
        <f t="shared" si="180"/>
        <v>7.3381946572998987E-3</v>
      </c>
      <c r="AZ323" s="4">
        <f t="shared" si="181"/>
        <v>16.517222449406987</v>
      </c>
      <c r="BA323" s="6" t="str">
        <f t="shared" si="182"/>
        <v>STRENGTHEN</v>
      </c>
      <c r="BB323" s="4">
        <f t="shared" si="183"/>
        <v>0.1</v>
      </c>
      <c r="BC323" s="4">
        <f t="shared" si="184"/>
        <v>0.60295548643614738</v>
      </c>
      <c r="BD323" s="4">
        <f t="shared" si="185"/>
        <v>0.77882552653643133</v>
      </c>
      <c r="BE323" s="4">
        <f t="shared" si="166"/>
        <v>0.05</v>
      </c>
      <c r="BF323" s="4" t="str">
        <f t="shared" si="167"/>
        <v/>
      </c>
      <c r="BG323" s="4" t="str">
        <f t="shared" si="168"/>
        <v/>
      </c>
      <c r="BH323" s="4" t="str">
        <f t="shared" si="169"/>
        <v/>
      </c>
      <c r="BI323" s="4" t="str">
        <f t="shared" si="170"/>
        <v/>
      </c>
      <c r="BJ323" s="4" t="str">
        <f t="shared" si="171"/>
        <v/>
      </c>
      <c r="BK323" s="4" t="str">
        <f t="shared" si="172"/>
        <v/>
      </c>
      <c r="BS323" s="3" t="str">
        <f t="shared" si="186"/>
        <v/>
      </c>
      <c r="BT323" s="5">
        <f t="shared" si="187"/>
        <v>0.12120659353167229</v>
      </c>
      <c r="BU323" s="3"/>
    </row>
    <row r="324" spans="1:73" x14ac:dyDescent="0.2">
      <c r="A324" s="1">
        <v>42209</v>
      </c>
      <c r="C324">
        <v>0.74851654016805069</v>
      </c>
      <c r="D324">
        <v>0.75011331938864412</v>
      </c>
      <c r="E324">
        <v>0.75293535571919212</v>
      </c>
      <c r="F324">
        <v>0.74852107223744113</v>
      </c>
      <c r="G324">
        <v>0.75350517012747353</v>
      </c>
      <c r="H324">
        <v>0.75030972496497683</v>
      </c>
      <c r="I324">
        <v>0.75305966017520798</v>
      </c>
      <c r="J324">
        <v>0.7535139144813775</v>
      </c>
      <c r="M324">
        <f>'[1]CAC_SWISS (-SP-NIKKEI-DAX)'!AC409</f>
        <v>0</v>
      </c>
      <c r="N324">
        <f>'[1]CAC_SWISS_SP (-NIKKEI-DAX)'!AD409</f>
        <v>0</v>
      </c>
      <c r="O324">
        <f>'[1]CAC_SWISS_DAX (-SP-NIKKEI)'!AD409</f>
        <v>0</v>
      </c>
      <c r="P324">
        <f>'[1]CAC_SWISS_NIKKEI (-SP-DAX)'!AD409</f>
        <v>0</v>
      </c>
      <c r="Q324">
        <f>'[1]CAC_SWISS_DAX_SP (-NIKKEI)'!AF409</f>
        <v>0</v>
      </c>
      <c r="R324">
        <f>'[1]CAC_SWISS_SP_NIKKEI (-DAX)'!AF409</f>
        <v>0</v>
      </c>
      <c r="S324">
        <f>'[1]CAC_SWISS_DAX_NIKKEI (-SP)'!AF409</f>
        <v>0</v>
      </c>
      <c r="V324" t="str">
        <f t="shared" ref="V324:V387" si="196">IF(M324=0,"BASE","")</f>
        <v>BASE</v>
      </c>
      <c r="W324" t="str">
        <f t="shared" ref="W324:W387" si="197">IF(N324=0,"BASE+SP","")</f>
        <v>BASE+SP</v>
      </c>
      <c r="X324" t="str">
        <f t="shared" ref="X324:X387" si="198">IF(O324=0,"BASE+DAX","")</f>
        <v>BASE+DAX</v>
      </c>
      <c r="Y324" t="str">
        <f t="shared" ref="Y324:Y387" si="199">IF(P324=0,"BASE+NIKKEI","")</f>
        <v>BASE+NIKKEI</v>
      </c>
      <c r="Z324" s="2" t="str">
        <f t="shared" ref="Z324:Z387" si="200">IF(Q324=0,"- NIKKEI","")</f>
        <v>- NIKKEI</v>
      </c>
      <c r="AA324" s="2" t="str">
        <f t="shared" si="173"/>
        <v>- DAX</v>
      </c>
      <c r="AB324" s="2" t="str">
        <f t="shared" si="188"/>
        <v>- SP</v>
      </c>
      <c r="AE324">
        <f t="shared" si="189"/>
        <v>0.74851654016805069</v>
      </c>
      <c r="AF324">
        <f t="shared" si="190"/>
        <v>0.75011331938864412</v>
      </c>
      <c r="AG324">
        <f t="shared" si="191"/>
        <v>0.75293535571919212</v>
      </c>
      <c r="AH324">
        <f t="shared" si="192"/>
        <v>0.74852107223744113</v>
      </c>
      <c r="AI324">
        <f t="shared" si="193"/>
        <v>0.75350517012747353</v>
      </c>
      <c r="AJ324">
        <f t="shared" si="194"/>
        <v>0.75030972496497683</v>
      </c>
      <c r="AK324">
        <f t="shared" si="195"/>
        <v>0.75305966017520798</v>
      </c>
      <c r="AM324" t="str">
        <f t="shared" ref="AM324:AM387" si="201">IF(M324=0,"BASE","")</f>
        <v>BASE</v>
      </c>
      <c r="AN324" t="str" cm="1">
        <f t="array" ref="AN324">IF(AM324="",_xlfn.IFS(AF324=MAX(AF324:AH324),"SP",AG324=MAX(AF324:AH324),"DAX",AH324=MAX(AF324:AH324),"NIKKEI",MAX(AF324:AH324)=0,""),"")</f>
        <v/>
      </c>
      <c r="AO324" t="str" cm="1">
        <f t="array" ref="AO324">IF(AM324="BASE","",IF(MAX(AF324:AH324)=0,_xlfn.IFS(AI324=MAX(AI324:AK324),"SP&amp;DAX",AJ324=MAX(AI324:AK324),"SP&amp;NIKKEI",AK324=MAX(AI324:AK324),"DAX&amp;NIKKEI"),""))</f>
        <v/>
      </c>
      <c r="AQ324" s="3">
        <f t="shared" ref="AQ324:AQ387" si="202">A324</f>
        <v>42209</v>
      </c>
      <c r="AR324" cm="1">
        <f t="array" ref="AR324">IF(AM324="BASE",AE324,_xlfn.IFS(AN324="DAX",AG324,AN324="NIKKEI",AH324,AN324="SP",AF324,AN324="",MAX(AI324:AK324)))</f>
        <v>0.74851654016805069</v>
      </c>
      <c r="AS324" s="4">
        <f t="shared" si="174"/>
        <v>0.7449633729263947</v>
      </c>
      <c r="AT324" s="4">
        <f t="shared" si="175"/>
        <v>0.62244784099605777</v>
      </c>
      <c r="AU324" s="4">
        <f t="shared" si="176"/>
        <v>1.0720049928147104E-4</v>
      </c>
      <c r="AV324" s="4">
        <f t="shared" si="177"/>
        <v>2.0483833137148835E-3</v>
      </c>
      <c r="AW324" s="4">
        <f t="shared" si="178"/>
        <v>5.2334198664729208E-2</v>
      </c>
      <c r="AX324" s="4">
        <f t="shared" si="179"/>
        <v>1.4479635178217279E-2</v>
      </c>
      <c r="AY324" s="4">
        <f t="shared" si="180"/>
        <v>7.1894169584497446E-3</v>
      </c>
      <c r="AZ324" s="4">
        <f t="shared" si="181"/>
        <v>17.041094241493955</v>
      </c>
      <c r="BA324" s="6" t="str">
        <f t="shared" si="182"/>
        <v>STRENGTHEN</v>
      </c>
      <c r="BB324" s="4">
        <f t="shared" si="183"/>
        <v>0.1</v>
      </c>
      <c r="BC324" s="4">
        <f t="shared" si="184"/>
        <v>0.60295548643614738</v>
      </c>
      <c r="BD324" s="4">
        <f t="shared" si="185"/>
        <v>0.77882552653643133</v>
      </c>
      <c r="BE324" s="4">
        <f t="shared" ref="BE324:BE387" si="203">IF(AM324="BASE",0.05,"")</f>
        <v>0.05</v>
      </c>
      <c r="BF324" s="4" t="str">
        <f t="shared" ref="BF324:BF387" si="204">IF($AN324="DAX",0.2,"")</f>
        <v/>
      </c>
      <c r="BG324" s="4" t="str">
        <f t="shared" ref="BG324:BG387" si="205">IF($AN324="SP",0.3,"")</f>
        <v/>
      </c>
      <c r="BH324" s="4" t="str">
        <f t="shared" ref="BH324:BH387" si="206">IF($AN324="NIKKEI",0.1,"")</f>
        <v/>
      </c>
      <c r="BI324" s="4" t="str">
        <f t="shared" ref="BI324:BI387" si="207">IF(AO324="SP&amp;NIKKEI",0.5,"")</f>
        <v/>
      </c>
      <c r="BJ324" s="4" t="str">
        <f t="shared" ref="BJ324:BJ387" si="208">IF($AO324="SP&amp;DAX",0.5,"")</f>
        <v/>
      </c>
      <c r="BK324" s="4" t="str">
        <f t="shared" ref="BK324:BK387" si="209">IF($AO324="DAX&amp;NIKKEI",0.5,"")</f>
        <v/>
      </c>
      <c r="BS324" s="3" t="str">
        <f t="shared" si="186"/>
        <v/>
      </c>
      <c r="BT324" s="5">
        <f t="shared" si="187"/>
        <v>0.12251553193033693</v>
      </c>
      <c r="BU324" s="3"/>
    </row>
    <row r="325" spans="1:73" x14ac:dyDescent="0.2">
      <c r="A325" s="1">
        <v>42212</v>
      </c>
      <c r="C325">
        <v>0.75901876936926793</v>
      </c>
      <c r="D325">
        <v>0.76085477056254536</v>
      </c>
      <c r="E325">
        <v>0.76288523567004329</v>
      </c>
      <c r="F325">
        <v>0.75924162258910044</v>
      </c>
      <c r="G325">
        <v>0.76366202075321354</v>
      </c>
      <c r="H325">
        <v>0.76165449239615124</v>
      </c>
      <c r="I325">
        <v>0.76289028565400085</v>
      </c>
      <c r="J325">
        <v>0.763831444130465</v>
      </c>
      <c r="M325">
        <f>'[1]CAC_SWISS (-SP-NIKKEI-DAX)'!AC410</f>
        <v>0</v>
      </c>
      <c r="N325">
        <f>'[1]CAC_SWISS_SP (-NIKKEI-DAX)'!AD410</f>
        <v>0</v>
      </c>
      <c r="O325">
        <f>'[1]CAC_SWISS_DAX (-SP-NIKKEI)'!AD410</f>
        <v>0</v>
      </c>
      <c r="P325">
        <f>'[1]CAC_SWISS_NIKKEI (-SP-DAX)'!AD410</f>
        <v>0</v>
      </c>
      <c r="Q325">
        <f>'[1]CAC_SWISS_DAX_SP (-NIKKEI)'!AF410</f>
        <v>0</v>
      </c>
      <c r="R325">
        <f>'[1]CAC_SWISS_SP_NIKKEI (-DAX)'!AF410</f>
        <v>0</v>
      </c>
      <c r="S325">
        <f>'[1]CAC_SWISS_DAX_NIKKEI (-SP)'!AF410</f>
        <v>0</v>
      </c>
      <c r="V325" t="str">
        <f t="shared" si="196"/>
        <v>BASE</v>
      </c>
      <c r="W325" t="str">
        <f t="shared" si="197"/>
        <v>BASE+SP</v>
      </c>
      <c r="X325" t="str">
        <f t="shared" si="198"/>
        <v>BASE+DAX</v>
      </c>
      <c r="Y325" t="str">
        <f t="shared" si="199"/>
        <v>BASE+NIKKEI</v>
      </c>
      <c r="Z325" s="2" t="str">
        <f t="shared" si="200"/>
        <v>- NIKKEI</v>
      </c>
      <c r="AA325" s="2" t="str">
        <f t="shared" si="173"/>
        <v>- DAX</v>
      </c>
      <c r="AB325" s="2" t="str">
        <f t="shared" si="188"/>
        <v>- SP</v>
      </c>
      <c r="AE325">
        <f t="shared" si="189"/>
        <v>0.75901876936926793</v>
      </c>
      <c r="AF325">
        <f t="shared" si="190"/>
        <v>0.76085477056254536</v>
      </c>
      <c r="AG325">
        <f t="shared" si="191"/>
        <v>0.76288523567004329</v>
      </c>
      <c r="AH325">
        <f t="shared" si="192"/>
        <v>0.75924162258910044</v>
      </c>
      <c r="AI325">
        <f t="shared" si="193"/>
        <v>0.76366202075321354</v>
      </c>
      <c r="AJ325">
        <f t="shared" si="194"/>
        <v>0.76165449239615124</v>
      </c>
      <c r="AK325">
        <f t="shared" si="195"/>
        <v>0.76289028565400085</v>
      </c>
      <c r="AM325" t="str">
        <f t="shared" si="201"/>
        <v>BASE</v>
      </c>
      <c r="AN325" t="str" cm="1">
        <f t="array" ref="AN325">IF(AM325="",_xlfn.IFS(AF325=MAX(AF325:AH325),"SP",AG325=MAX(AF325:AH325),"DAX",AH325=MAX(AF325:AH325),"NIKKEI",MAX(AF325:AH325)=0,""),"")</f>
        <v/>
      </c>
      <c r="AO325" t="str" cm="1">
        <f t="array" ref="AO325">IF(AM325="BASE","",IF(MAX(AF325:AH325)=0,_xlfn.IFS(AI325=MAX(AI325:AK325),"SP&amp;DAX",AJ325=MAX(AI325:AK325),"SP&amp;NIKKEI",AK325=MAX(AI325:AK325),"DAX&amp;NIKKEI"),""))</f>
        <v/>
      </c>
      <c r="AQ325" s="3">
        <f t="shared" si="202"/>
        <v>42212</v>
      </c>
      <c r="AR325" cm="1">
        <f t="array" ref="AR325">IF(AM325="BASE",AE325,_xlfn.IFS(AN325="DAX",AG325,AN325="NIKKEI",AH325,AN325="SP",AF325,AN325="",MAX(AI325:AK325)))</f>
        <v>0.75901876936926793</v>
      </c>
      <c r="AS325" s="4">
        <f t="shared" si="174"/>
        <v>0.74793388931919957</v>
      </c>
      <c r="AT325" s="4">
        <f t="shared" si="175"/>
        <v>0.62377787456156208</v>
      </c>
      <c r="AU325" s="4">
        <f t="shared" si="176"/>
        <v>9.2133751551149459E-5</v>
      </c>
      <c r="AV325" s="4">
        <f t="shared" si="177"/>
        <v>2.2463952054260273E-3</v>
      </c>
      <c r="AW325" s="4">
        <f t="shared" si="178"/>
        <v>4.1014043890676997E-2</v>
      </c>
      <c r="AX325" s="4">
        <f t="shared" si="179"/>
        <v>1.5147725594372861E-2</v>
      </c>
      <c r="AY325" s="4">
        <f t="shared" si="180"/>
        <v>7.3580757853963074E-3</v>
      </c>
      <c r="AZ325" s="4">
        <f t="shared" si="181"/>
        <v>16.873435172284029</v>
      </c>
      <c r="BA325" s="6" t="str">
        <f t="shared" si="182"/>
        <v>STRENGTHEN</v>
      </c>
      <c r="BB325" s="4">
        <f t="shared" si="183"/>
        <v>0.1</v>
      </c>
      <c r="BC325" s="4">
        <f t="shared" si="184"/>
        <v>0.60295548643614738</v>
      </c>
      <c r="BD325" s="4">
        <f t="shared" si="185"/>
        <v>0.77882552653643133</v>
      </c>
      <c r="BE325" s="4">
        <f t="shared" si="203"/>
        <v>0.05</v>
      </c>
      <c r="BF325" s="4" t="str">
        <f t="shared" si="204"/>
        <v/>
      </c>
      <c r="BG325" s="4" t="str">
        <f t="shared" si="205"/>
        <v/>
      </c>
      <c r="BH325" s="4" t="str">
        <f t="shared" si="206"/>
        <v/>
      </c>
      <c r="BI325" s="4" t="str">
        <f t="shared" si="207"/>
        <v/>
      </c>
      <c r="BJ325" s="4" t="str">
        <f t="shared" si="208"/>
        <v/>
      </c>
      <c r="BK325" s="4" t="str">
        <f t="shared" si="209"/>
        <v/>
      </c>
      <c r="BS325" s="3" t="str">
        <f t="shared" si="186"/>
        <v/>
      </c>
      <c r="BT325" s="5">
        <f t="shared" si="187"/>
        <v>0.12415601475763749</v>
      </c>
      <c r="BU325" s="3"/>
    </row>
    <row r="326" spans="1:73" x14ac:dyDescent="0.2">
      <c r="A326" s="1">
        <v>42213</v>
      </c>
      <c r="C326">
        <v>0.76069495313507463</v>
      </c>
      <c r="D326">
        <v>0.76333905123473966</v>
      </c>
      <c r="E326">
        <v>0.76532801762770819</v>
      </c>
      <c r="F326">
        <v>0.7609502569170733</v>
      </c>
      <c r="G326">
        <v>0.76666987388018892</v>
      </c>
      <c r="H326">
        <v>0.76430586827185665</v>
      </c>
      <c r="I326">
        <v>0.76533121554730721</v>
      </c>
      <c r="J326">
        <v>0.76689409131248865</v>
      </c>
      <c r="M326">
        <f>'[1]CAC_SWISS (-SP-NIKKEI-DAX)'!AC411</f>
        <v>0</v>
      </c>
      <c r="N326">
        <f>'[1]CAC_SWISS_SP (-NIKKEI-DAX)'!AD411</f>
        <v>0</v>
      </c>
      <c r="O326">
        <f>'[1]CAC_SWISS_DAX (-SP-NIKKEI)'!AD411</f>
        <v>0</v>
      </c>
      <c r="P326">
        <f>'[1]CAC_SWISS_NIKKEI (-SP-DAX)'!AD411</f>
        <v>0</v>
      </c>
      <c r="Q326">
        <f>'[1]CAC_SWISS_DAX_SP (-NIKKEI)'!AF411</f>
        <v>0</v>
      </c>
      <c r="R326">
        <f>'[1]CAC_SWISS_SP_NIKKEI (-DAX)'!AF411</f>
        <v>0</v>
      </c>
      <c r="S326">
        <f>'[1]CAC_SWISS_DAX_NIKKEI (-SP)'!AF411</f>
        <v>0</v>
      </c>
      <c r="V326" t="str">
        <f t="shared" si="196"/>
        <v>BASE</v>
      </c>
      <c r="W326" t="str">
        <f t="shared" si="197"/>
        <v>BASE+SP</v>
      </c>
      <c r="X326" t="str">
        <f t="shared" si="198"/>
        <v>BASE+DAX</v>
      </c>
      <c r="Y326" t="str">
        <f t="shared" si="199"/>
        <v>BASE+NIKKEI</v>
      </c>
      <c r="Z326" s="2" t="str">
        <f t="shared" si="200"/>
        <v>- NIKKEI</v>
      </c>
      <c r="AA326" s="2" t="str">
        <f t="shared" si="173"/>
        <v>- DAX</v>
      </c>
      <c r="AB326" s="2" t="str">
        <f t="shared" si="188"/>
        <v>- SP</v>
      </c>
      <c r="AE326">
        <f t="shared" si="189"/>
        <v>0.76069495313507463</v>
      </c>
      <c r="AF326">
        <f t="shared" si="190"/>
        <v>0.76333905123473966</v>
      </c>
      <c r="AG326">
        <f t="shared" si="191"/>
        <v>0.76532801762770819</v>
      </c>
      <c r="AH326">
        <f t="shared" si="192"/>
        <v>0.7609502569170733</v>
      </c>
      <c r="AI326">
        <f t="shared" si="193"/>
        <v>0.76666987388018892</v>
      </c>
      <c r="AJ326">
        <f t="shared" si="194"/>
        <v>0.76430586827185665</v>
      </c>
      <c r="AK326">
        <f t="shared" si="195"/>
        <v>0.76533121554730721</v>
      </c>
      <c r="AM326" t="str">
        <f t="shared" si="201"/>
        <v>BASE</v>
      </c>
      <c r="AN326" t="str" cm="1">
        <f t="array" ref="AN326">IF(AM326="",_xlfn.IFS(AF326=MAX(AF326:AH326),"SP",AG326=MAX(AF326:AH326),"DAX",AH326=MAX(AF326:AH326),"NIKKEI",MAX(AF326:AH326)=0,""),"")</f>
        <v/>
      </c>
      <c r="AO326" t="str" cm="1">
        <f t="array" ref="AO326">IF(AM326="BASE","",IF(MAX(AF326:AH326)=0,_xlfn.IFS(AI326=MAX(AI326:AK326),"SP&amp;DAX",AJ326=MAX(AI326:AK326),"SP&amp;NIKKEI",AK326=MAX(AI326:AK326),"DAX&amp;NIKKEI"),""))</f>
        <v/>
      </c>
      <c r="AQ326" s="3">
        <f t="shared" si="202"/>
        <v>42213</v>
      </c>
      <c r="AR326" cm="1">
        <f t="array" ref="AR326">IF(AM326="BASE",AE326,_xlfn.IFS(AN326="DAX",AG326,AN326="NIKKEI",AH326,AN326="SP",AF326,AN326="",MAX(AI326:AK326)))</f>
        <v>0.76069495313507463</v>
      </c>
      <c r="AS326" s="4">
        <f t="shared" si="174"/>
        <v>0.75141374218565593</v>
      </c>
      <c r="AT326" s="4">
        <f t="shared" si="175"/>
        <v>0.62554617654960853</v>
      </c>
      <c r="AU326" s="4">
        <f t="shared" si="176"/>
        <v>4.2811655221574419E-5</v>
      </c>
      <c r="AV326" s="4">
        <f t="shared" si="177"/>
        <v>2.452192533664244E-3</v>
      </c>
      <c r="AW326" s="4">
        <f t="shared" si="178"/>
        <v>1.7458521153558091E-2</v>
      </c>
      <c r="AX326" s="4">
        <f t="shared" si="179"/>
        <v>1.5792364308143403E-2</v>
      </c>
      <c r="AY326" s="4">
        <f t="shared" si="180"/>
        <v>7.3023979756955404E-3</v>
      </c>
      <c r="AZ326" s="4">
        <f t="shared" si="181"/>
        <v>17.236470273870378</v>
      </c>
      <c r="BA326" s="6" t="str">
        <f t="shared" si="182"/>
        <v>STRENGTHEN</v>
      </c>
      <c r="BB326" s="4">
        <f t="shared" si="183"/>
        <v>0.1</v>
      </c>
      <c r="BC326" s="4">
        <f t="shared" si="184"/>
        <v>0.60295548643614738</v>
      </c>
      <c r="BD326" s="4">
        <f t="shared" si="185"/>
        <v>0.77882552653643133</v>
      </c>
      <c r="BE326" s="4">
        <f t="shared" si="203"/>
        <v>0.05</v>
      </c>
      <c r="BF326" s="4" t="str">
        <f t="shared" si="204"/>
        <v/>
      </c>
      <c r="BG326" s="4" t="str">
        <f t="shared" si="205"/>
        <v/>
      </c>
      <c r="BH326" s="4" t="str">
        <f t="shared" si="206"/>
        <v/>
      </c>
      <c r="BI326" s="4" t="str">
        <f t="shared" si="207"/>
        <v/>
      </c>
      <c r="BJ326" s="4" t="str">
        <f t="shared" si="208"/>
        <v/>
      </c>
      <c r="BK326" s="4" t="str">
        <f t="shared" si="209"/>
        <v/>
      </c>
      <c r="BS326" s="3" t="str">
        <f t="shared" si="186"/>
        <v/>
      </c>
      <c r="BT326" s="5">
        <f t="shared" si="187"/>
        <v>0.1258675656360474</v>
      </c>
      <c r="BU326" s="3"/>
    </row>
    <row r="327" spans="1:73" x14ac:dyDescent="0.2">
      <c r="A327" s="1">
        <v>42214</v>
      </c>
      <c r="C327">
        <v>0.77033674079786962</v>
      </c>
      <c r="D327">
        <v>0.77198357911707727</v>
      </c>
      <c r="E327">
        <v>0.77452956453869337</v>
      </c>
      <c r="F327">
        <v>0.77156260156692524</v>
      </c>
      <c r="G327">
        <v>0.77524223795593949</v>
      </c>
      <c r="H327">
        <v>0.77418099025504894</v>
      </c>
      <c r="I327">
        <v>0.77504817016783578</v>
      </c>
      <c r="J327">
        <v>0.77631474473288731</v>
      </c>
      <c r="M327">
        <f>'[1]CAC_SWISS (-SP-NIKKEI-DAX)'!AC412</f>
        <v>0</v>
      </c>
      <c r="N327">
        <f>'[1]CAC_SWISS_SP (-NIKKEI-DAX)'!AD412</f>
        <v>0</v>
      </c>
      <c r="O327">
        <f>'[1]CAC_SWISS_DAX (-SP-NIKKEI)'!AD412</f>
        <v>0</v>
      </c>
      <c r="P327">
        <f>'[1]CAC_SWISS_NIKKEI (-SP-DAX)'!AD412</f>
        <v>0</v>
      </c>
      <c r="Q327">
        <f>'[1]CAC_SWISS_DAX_SP (-NIKKEI)'!AF412</f>
        <v>0</v>
      </c>
      <c r="R327">
        <f>'[1]CAC_SWISS_SP_NIKKEI (-DAX)'!AF412</f>
        <v>0</v>
      </c>
      <c r="S327">
        <f>'[1]CAC_SWISS_DAX_NIKKEI (-SP)'!AF412</f>
        <v>0</v>
      </c>
      <c r="V327" t="str">
        <f t="shared" si="196"/>
        <v>BASE</v>
      </c>
      <c r="W327" t="str">
        <f t="shared" si="197"/>
        <v>BASE+SP</v>
      </c>
      <c r="X327" t="str">
        <f t="shared" si="198"/>
        <v>BASE+DAX</v>
      </c>
      <c r="Y327" t="str">
        <f t="shared" si="199"/>
        <v>BASE+NIKKEI</v>
      </c>
      <c r="Z327" s="2" t="str">
        <f t="shared" si="200"/>
        <v>- NIKKEI</v>
      </c>
      <c r="AA327" s="2" t="str">
        <f t="shared" si="173"/>
        <v>- DAX</v>
      </c>
      <c r="AB327" s="2" t="str">
        <f t="shared" si="188"/>
        <v>- SP</v>
      </c>
      <c r="AE327">
        <f t="shared" si="189"/>
        <v>0.77033674079786962</v>
      </c>
      <c r="AF327">
        <f t="shared" si="190"/>
        <v>0.77198357911707727</v>
      </c>
      <c r="AG327">
        <f t="shared" si="191"/>
        <v>0.77452956453869337</v>
      </c>
      <c r="AH327">
        <f t="shared" si="192"/>
        <v>0.77156260156692524</v>
      </c>
      <c r="AI327">
        <f t="shared" si="193"/>
        <v>0.77524223795593949</v>
      </c>
      <c r="AJ327">
        <f t="shared" si="194"/>
        <v>0.77418099025504894</v>
      </c>
      <c r="AK327">
        <f t="shared" si="195"/>
        <v>0.77504817016783578</v>
      </c>
      <c r="AM327" t="str">
        <f t="shared" si="201"/>
        <v>BASE</v>
      </c>
      <c r="AN327" t="str" cm="1">
        <f t="array" ref="AN327">IF(AM327="",_xlfn.IFS(AF327=MAX(AF327:AH327),"SP",AG327=MAX(AF327:AH327),"DAX",AH327=MAX(AF327:AH327),"NIKKEI",MAX(AF327:AH327)=0,""),"")</f>
        <v/>
      </c>
      <c r="AO327" t="str" cm="1">
        <f t="array" ref="AO327">IF(AM327="BASE","",IF(MAX(AF327:AH327)=0,_xlfn.IFS(AI327=MAX(AI327:AK327),"SP&amp;DAX",AJ327=MAX(AI327:AK327),"SP&amp;NIKKEI",AK327=MAX(AI327:AK327),"DAX&amp;NIKKEI"),""))</f>
        <v/>
      </c>
      <c r="AQ327" s="3">
        <f t="shared" si="202"/>
        <v>42214</v>
      </c>
      <c r="AR327" cm="1">
        <f t="array" ref="AR327">IF(AM327="BASE",AE327,_xlfn.IFS(AN327="DAX",AG327,AN327="NIKKEI",AH327,AN327="SP",AF327,AN327="",MAX(AI327:AK327)))</f>
        <v>0.77033674079786962</v>
      </c>
      <c r="AS327" s="4">
        <f t="shared" si="174"/>
        <v>0.7547503747337545</v>
      </c>
      <c r="AT327" s="4">
        <f t="shared" si="175"/>
        <v>0.62761369898452557</v>
      </c>
      <c r="AU327" s="4">
        <f t="shared" si="176"/>
        <v>4.7049323869282714E-5</v>
      </c>
      <c r="AV327" s="4">
        <f t="shared" si="177"/>
        <v>2.6998834795077553E-3</v>
      </c>
      <c r="AW327" s="4">
        <f t="shared" si="178"/>
        <v>1.7426427557481399E-2</v>
      </c>
      <c r="AX327" s="4">
        <f t="shared" si="179"/>
        <v>1.6570709581129751E-2</v>
      </c>
      <c r="AY327" s="4">
        <f t="shared" si="180"/>
        <v>7.6617623284126598E-3</v>
      </c>
      <c r="AZ327" s="4">
        <f t="shared" si="181"/>
        <v>16.593659565470848</v>
      </c>
      <c r="BA327" s="6" t="str">
        <f t="shared" si="182"/>
        <v>STRENGTHEN</v>
      </c>
      <c r="BB327" s="4">
        <f t="shared" si="183"/>
        <v>0.1</v>
      </c>
      <c r="BC327" s="4">
        <f t="shared" si="184"/>
        <v>0.60295548643614738</v>
      </c>
      <c r="BD327" s="4">
        <f t="shared" si="185"/>
        <v>0.77882552653643133</v>
      </c>
      <c r="BE327" s="4">
        <f t="shared" si="203"/>
        <v>0.05</v>
      </c>
      <c r="BF327" s="4" t="str">
        <f t="shared" si="204"/>
        <v/>
      </c>
      <c r="BG327" s="4" t="str">
        <f t="shared" si="205"/>
        <v/>
      </c>
      <c r="BH327" s="4" t="str">
        <f t="shared" si="206"/>
        <v/>
      </c>
      <c r="BI327" s="4" t="str">
        <f t="shared" si="207"/>
        <v/>
      </c>
      <c r="BJ327" s="4" t="str">
        <f t="shared" si="208"/>
        <v/>
      </c>
      <c r="BK327" s="4" t="str">
        <f t="shared" si="209"/>
        <v/>
      </c>
      <c r="BS327" s="3" t="str">
        <f t="shared" si="186"/>
        <v/>
      </c>
      <c r="BT327" s="5">
        <f t="shared" si="187"/>
        <v>0.12713667574922893</v>
      </c>
      <c r="BU327" s="3"/>
    </row>
    <row r="328" spans="1:73" x14ac:dyDescent="0.2">
      <c r="A328" s="1">
        <v>42215</v>
      </c>
      <c r="C328">
        <v>0.77017074226508098</v>
      </c>
      <c r="D328">
        <v>0.7721595649664269</v>
      </c>
      <c r="E328">
        <v>0.77449688327964106</v>
      </c>
      <c r="F328">
        <v>0.77071032623285973</v>
      </c>
      <c r="G328">
        <v>0.77544046262298683</v>
      </c>
      <c r="H328">
        <v>0.77337482605122865</v>
      </c>
      <c r="I328">
        <v>0.77460010780601674</v>
      </c>
      <c r="J328">
        <v>0.77584776549630652</v>
      </c>
      <c r="M328">
        <f>'[1]CAC_SWISS (-SP-NIKKEI-DAX)'!AC413</f>
        <v>0</v>
      </c>
      <c r="N328">
        <f>'[1]CAC_SWISS_SP (-NIKKEI-DAX)'!AD413</f>
        <v>0</v>
      </c>
      <c r="O328">
        <f>'[1]CAC_SWISS_DAX (-SP-NIKKEI)'!AD413</f>
        <v>0</v>
      </c>
      <c r="P328">
        <f>'[1]CAC_SWISS_NIKKEI (-SP-DAX)'!AD413</f>
        <v>0</v>
      </c>
      <c r="Q328">
        <f>'[1]CAC_SWISS_DAX_SP (-NIKKEI)'!AF413</f>
        <v>0</v>
      </c>
      <c r="R328">
        <f>'[1]CAC_SWISS_SP_NIKKEI (-DAX)'!AF413</f>
        <v>0</v>
      </c>
      <c r="S328">
        <f>'[1]CAC_SWISS_DAX_NIKKEI (-SP)'!AF413</f>
        <v>0</v>
      </c>
      <c r="V328" t="str">
        <f t="shared" si="196"/>
        <v>BASE</v>
      </c>
      <c r="W328" t="str">
        <f t="shared" si="197"/>
        <v>BASE+SP</v>
      </c>
      <c r="X328" t="str">
        <f t="shared" si="198"/>
        <v>BASE+DAX</v>
      </c>
      <c r="Y328" t="str">
        <f t="shared" si="199"/>
        <v>BASE+NIKKEI</v>
      </c>
      <c r="Z328" s="2" t="str">
        <f t="shared" si="200"/>
        <v>- NIKKEI</v>
      </c>
      <c r="AA328" s="2" t="str">
        <f t="shared" si="173"/>
        <v>- DAX</v>
      </c>
      <c r="AB328" s="2" t="str">
        <f t="shared" si="188"/>
        <v>- SP</v>
      </c>
      <c r="AE328">
        <f t="shared" si="189"/>
        <v>0.77017074226508098</v>
      </c>
      <c r="AF328">
        <f t="shared" si="190"/>
        <v>0.7721595649664269</v>
      </c>
      <c r="AG328">
        <f t="shared" si="191"/>
        <v>0.77449688327964106</v>
      </c>
      <c r="AH328">
        <f t="shared" si="192"/>
        <v>0.77071032623285973</v>
      </c>
      <c r="AI328">
        <f t="shared" si="193"/>
        <v>0.77544046262298683</v>
      </c>
      <c r="AJ328">
        <f t="shared" si="194"/>
        <v>0.77337482605122865</v>
      </c>
      <c r="AK328">
        <f t="shared" si="195"/>
        <v>0.77460010780601674</v>
      </c>
      <c r="AM328" t="str">
        <f t="shared" si="201"/>
        <v>BASE</v>
      </c>
      <c r="AN328" t="str" cm="1">
        <f t="array" ref="AN328">IF(AM328="",_xlfn.IFS(AF328=MAX(AF328:AH328),"SP",AG328=MAX(AF328:AH328),"DAX",AH328=MAX(AF328:AH328),"NIKKEI",MAX(AF328:AH328)=0,""),"")</f>
        <v/>
      </c>
      <c r="AO328" t="str" cm="1">
        <f t="array" ref="AO328">IF(AM328="BASE","",IF(MAX(AF328:AH328)=0,_xlfn.IFS(AI328=MAX(AI328:AK328),"SP&amp;DAX",AJ328=MAX(AI328:AK328),"SP&amp;NIKKEI",AK328=MAX(AI328:AK328),"DAX&amp;NIKKEI"),""))</f>
        <v/>
      </c>
      <c r="AQ328" s="3">
        <f t="shared" si="202"/>
        <v>42215</v>
      </c>
      <c r="AR328" cm="1">
        <f t="array" ref="AR328">IF(AM328="BASE",AE328,_xlfn.IFS(AN328="DAX",AG328,AN328="NIKKEI",AH328,AN328="SP",AF328,AN328="",MAX(AI328:AK328)))</f>
        <v>0.77017074226508098</v>
      </c>
      <c r="AS328" s="4">
        <f t="shared" si="174"/>
        <v>0.75644446437118895</v>
      </c>
      <c r="AT328" s="4">
        <f t="shared" si="175"/>
        <v>0.63005502701989835</v>
      </c>
      <c r="AU328" s="4">
        <f t="shared" si="176"/>
        <v>7.0024471629517279E-5</v>
      </c>
      <c r="AV328" s="4">
        <f t="shared" si="177"/>
        <v>3.0155735110221661E-3</v>
      </c>
      <c r="AW328" s="4">
        <f t="shared" si="178"/>
        <v>2.3220946653620664E-2</v>
      </c>
      <c r="AX328" s="4">
        <f t="shared" si="179"/>
        <v>1.7522005216185681E-2</v>
      </c>
      <c r="AY328" s="4">
        <f t="shared" si="180"/>
        <v>8.2045059195173381E-3</v>
      </c>
      <c r="AZ328" s="4">
        <f t="shared" si="181"/>
        <v>15.404880999674621</v>
      </c>
      <c r="BA328" s="6" t="str">
        <f t="shared" si="182"/>
        <v>STRENGTHEN</v>
      </c>
      <c r="BB328" s="4">
        <f t="shared" si="183"/>
        <v>0.1</v>
      </c>
      <c r="BC328" s="4">
        <f t="shared" si="184"/>
        <v>0.60295548643614738</v>
      </c>
      <c r="BD328" s="4">
        <f t="shared" si="185"/>
        <v>0.77882552653643133</v>
      </c>
      <c r="BE328" s="4">
        <f t="shared" si="203"/>
        <v>0.05</v>
      </c>
      <c r="BF328" s="4" t="str">
        <f t="shared" si="204"/>
        <v/>
      </c>
      <c r="BG328" s="4" t="str">
        <f t="shared" si="205"/>
        <v/>
      </c>
      <c r="BH328" s="4" t="str">
        <f t="shared" si="206"/>
        <v/>
      </c>
      <c r="BI328" s="4" t="str">
        <f t="shared" si="207"/>
        <v/>
      </c>
      <c r="BJ328" s="4" t="str">
        <f t="shared" si="208"/>
        <v/>
      </c>
      <c r="BK328" s="4" t="str">
        <f t="shared" si="209"/>
        <v/>
      </c>
      <c r="BS328" s="3" t="str">
        <f t="shared" si="186"/>
        <v/>
      </c>
      <c r="BT328" s="5">
        <f t="shared" si="187"/>
        <v>0.1263894373512906</v>
      </c>
      <c r="BU328" s="3"/>
    </row>
    <row r="329" spans="1:73" x14ac:dyDescent="0.2">
      <c r="A329" s="1">
        <v>42216</v>
      </c>
      <c r="C329">
        <v>0.77219246942528741</v>
      </c>
      <c r="D329">
        <v>0.77383675044125733</v>
      </c>
      <c r="E329">
        <v>0.77704682883320353</v>
      </c>
      <c r="F329">
        <v>0.77317130695396741</v>
      </c>
      <c r="G329">
        <v>0.77767446820217256</v>
      </c>
      <c r="H329">
        <v>0.77557414655866652</v>
      </c>
      <c r="I329">
        <v>0.77738518598750961</v>
      </c>
      <c r="J329">
        <v>0.77838598103574752</v>
      </c>
      <c r="M329">
        <f>'[1]CAC_SWISS (-SP-NIKKEI-DAX)'!AC414</f>
        <v>0</v>
      </c>
      <c r="N329">
        <f>'[1]CAC_SWISS_SP (-NIKKEI-DAX)'!AD414</f>
        <v>0</v>
      </c>
      <c r="O329">
        <f>'[1]CAC_SWISS_DAX (-SP-NIKKEI)'!AD414</f>
        <v>0</v>
      </c>
      <c r="P329">
        <f>'[1]CAC_SWISS_NIKKEI (-SP-DAX)'!AD414</f>
        <v>0</v>
      </c>
      <c r="Q329">
        <f>'[1]CAC_SWISS_DAX_SP (-NIKKEI)'!AF414</f>
        <v>0</v>
      </c>
      <c r="R329">
        <f>'[1]CAC_SWISS_SP_NIKKEI (-DAX)'!AF414</f>
        <v>0</v>
      </c>
      <c r="S329">
        <f>'[1]CAC_SWISS_DAX_NIKKEI (-SP)'!AF414</f>
        <v>0</v>
      </c>
      <c r="V329" t="str">
        <f t="shared" si="196"/>
        <v>BASE</v>
      </c>
      <c r="W329" t="str">
        <f t="shared" si="197"/>
        <v>BASE+SP</v>
      </c>
      <c r="X329" t="str">
        <f t="shared" si="198"/>
        <v>BASE+DAX</v>
      </c>
      <c r="Y329" t="str">
        <f t="shared" si="199"/>
        <v>BASE+NIKKEI</v>
      </c>
      <c r="Z329" s="2" t="str">
        <f t="shared" si="200"/>
        <v>- NIKKEI</v>
      </c>
      <c r="AA329" s="2" t="str">
        <f t="shared" si="173"/>
        <v>- DAX</v>
      </c>
      <c r="AB329" s="2" t="str">
        <f t="shared" si="188"/>
        <v>- SP</v>
      </c>
      <c r="AE329">
        <f t="shared" si="189"/>
        <v>0.77219246942528741</v>
      </c>
      <c r="AF329">
        <f t="shared" si="190"/>
        <v>0.77383675044125733</v>
      </c>
      <c r="AG329">
        <f t="shared" si="191"/>
        <v>0.77704682883320353</v>
      </c>
      <c r="AH329">
        <f t="shared" si="192"/>
        <v>0.77317130695396741</v>
      </c>
      <c r="AI329">
        <f t="shared" si="193"/>
        <v>0.77767446820217256</v>
      </c>
      <c r="AJ329">
        <f t="shared" si="194"/>
        <v>0.77557414655866652</v>
      </c>
      <c r="AK329">
        <f t="shared" si="195"/>
        <v>0.77738518598750961</v>
      </c>
      <c r="AM329" t="str">
        <f t="shared" si="201"/>
        <v>BASE</v>
      </c>
      <c r="AN329" t="str" cm="1">
        <f t="array" ref="AN329">IF(AM329="",_xlfn.IFS(AF329=MAX(AF329:AH329),"SP",AG329=MAX(AF329:AH329),"DAX",AH329=MAX(AF329:AH329),"NIKKEI",MAX(AF329:AH329)=0,""),"")</f>
        <v/>
      </c>
      <c r="AO329" t="str" cm="1">
        <f t="array" ref="AO329">IF(AM329="BASE","",IF(MAX(AF329:AH329)=0,_xlfn.IFS(AI329=MAX(AI329:AK329),"SP&amp;DAX",AJ329=MAX(AI329:AK329),"SP&amp;NIKKEI",AK329=MAX(AI329:AK329),"DAX&amp;NIKKEI"),""))</f>
        <v/>
      </c>
      <c r="AQ329" s="3">
        <f t="shared" si="202"/>
        <v>42216</v>
      </c>
      <c r="AR329" cm="1">
        <f t="array" ref="AR329">IF(AM329="BASE",AE329,_xlfn.IFS(AN329="DAX",AG329,AN329="NIKKEI",AH329,AN329="SP",AF329,AN329="",MAX(AI329:AK329)))</f>
        <v>0.77219246942528741</v>
      </c>
      <c r="AS329" s="4">
        <f t="shared" si="174"/>
        <v>0.75842198241479131</v>
      </c>
      <c r="AT329" s="4">
        <f t="shared" si="175"/>
        <v>0.63271391051577608</v>
      </c>
      <c r="AU329" s="4">
        <f t="shared" si="176"/>
        <v>9.143288779611691E-5</v>
      </c>
      <c r="AV329" s="4">
        <f t="shared" si="177"/>
        <v>3.3116360253691306E-3</v>
      </c>
      <c r="AW329" s="4">
        <f t="shared" si="178"/>
        <v>2.7609582422611002E-2</v>
      </c>
      <c r="AX329" s="4">
        <f t="shared" si="179"/>
        <v>1.8369374507395075E-2</v>
      </c>
      <c r="AY329" s="4">
        <f t="shared" si="180"/>
        <v>8.6819358029758716E-3</v>
      </c>
      <c r="AZ329" s="4">
        <f t="shared" si="181"/>
        <v>14.479267614018383</v>
      </c>
      <c r="BA329" s="6" t="str">
        <f t="shared" si="182"/>
        <v>STRENGTHEN</v>
      </c>
      <c r="BB329" s="4">
        <f t="shared" si="183"/>
        <v>0.1</v>
      </c>
      <c r="BC329" s="4">
        <f t="shared" si="184"/>
        <v>0.60295548643614738</v>
      </c>
      <c r="BD329" s="4">
        <f t="shared" si="185"/>
        <v>0.77882552653643133</v>
      </c>
      <c r="BE329" s="4">
        <f t="shared" si="203"/>
        <v>0.05</v>
      </c>
      <c r="BF329" s="4" t="str">
        <f t="shared" si="204"/>
        <v/>
      </c>
      <c r="BG329" s="4" t="str">
        <f t="shared" si="205"/>
        <v/>
      </c>
      <c r="BH329" s="4" t="str">
        <f t="shared" si="206"/>
        <v/>
      </c>
      <c r="BI329" s="4" t="str">
        <f t="shared" si="207"/>
        <v/>
      </c>
      <c r="BJ329" s="4" t="str">
        <f t="shared" si="208"/>
        <v/>
      </c>
      <c r="BK329" s="4" t="str">
        <f t="shared" si="209"/>
        <v/>
      </c>
      <c r="BS329" s="3" t="str">
        <f t="shared" si="186"/>
        <v/>
      </c>
      <c r="BT329" s="5">
        <f t="shared" si="187"/>
        <v>0.12570807189901523</v>
      </c>
      <c r="BU329" s="3"/>
    </row>
    <row r="330" spans="1:73" x14ac:dyDescent="0.2">
      <c r="A330" s="1">
        <v>42219</v>
      </c>
      <c r="C330">
        <v>0.76858377299808622</v>
      </c>
      <c r="D330">
        <v>0.77075671952023217</v>
      </c>
      <c r="E330">
        <v>0.77246235980383571</v>
      </c>
      <c r="F330">
        <v>0.76942346460077971</v>
      </c>
      <c r="G330">
        <v>0.7736089104940348</v>
      </c>
      <c r="H330">
        <v>0.77243513440044642</v>
      </c>
      <c r="I330">
        <v>0.7727564965192425</v>
      </c>
      <c r="J330">
        <v>0.77439781406895081</v>
      </c>
      <c r="M330">
        <f>'[1]CAC_SWISS (-SP-NIKKEI-DAX)'!AC415</f>
        <v>0</v>
      </c>
      <c r="N330">
        <f>'[1]CAC_SWISS_SP (-NIKKEI-DAX)'!AD415</f>
        <v>0</v>
      </c>
      <c r="O330">
        <f>'[1]CAC_SWISS_DAX (-SP-NIKKEI)'!AD415</f>
        <v>0</v>
      </c>
      <c r="P330">
        <f>'[1]CAC_SWISS_NIKKEI (-SP-DAX)'!AD415</f>
        <v>0</v>
      </c>
      <c r="Q330">
        <f>'[1]CAC_SWISS_DAX_SP (-NIKKEI)'!AF415</f>
        <v>0</v>
      </c>
      <c r="R330">
        <f>'[1]CAC_SWISS_SP_NIKKEI (-DAX)'!AF415</f>
        <v>0</v>
      </c>
      <c r="S330">
        <f>'[1]CAC_SWISS_DAX_NIKKEI (-SP)'!AF415</f>
        <v>0</v>
      </c>
      <c r="V330" t="str">
        <f t="shared" si="196"/>
        <v>BASE</v>
      </c>
      <c r="W330" t="str">
        <f t="shared" si="197"/>
        <v>BASE+SP</v>
      </c>
      <c r="X330" t="str">
        <f t="shared" si="198"/>
        <v>BASE+DAX</v>
      </c>
      <c r="Y330" t="str">
        <f t="shared" si="199"/>
        <v>BASE+NIKKEI</v>
      </c>
      <c r="Z330" s="2" t="str">
        <f t="shared" si="200"/>
        <v>- NIKKEI</v>
      </c>
      <c r="AA330" s="2" t="str">
        <f t="shared" si="173"/>
        <v>- DAX</v>
      </c>
      <c r="AB330" s="2" t="str">
        <f t="shared" si="188"/>
        <v>- SP</v>
      </c>
      <c r="AE330">
        <f t="shared" si="189"/>
        <v>0.76858377299808622</v>
      </c>
      <c r="AF330">
        <f t="shared" si="190"/>
        <v>0.77075671952023217</v>
      </c>
      <c r="AG330">
        <f t="shared" si="191"/>
        <v>0.77246235980383571</v>
      </c>
      <c r="AH330">
        <f t="shared" si="192"/>
        <v>0.76942346460077971</v>
      </c>
      <c r="AI330">
        <f t="shared" si="193"/>
        <v>0.7736089104940348</v>
      </c>
      <c r="AJ330">
        <f t="shared" si="194"/>
        <v>0.77243513440044642</v>
      </c>
      <c r="AK330">
        <f t="shared" si="195"/>
        <v>0.7727564965192425</v>
      </c>
      <c r="AM330" t="str">
        <f t="shared" si="201"/>
        <v>BASE</v>
      </c>
      <c r="AN330" t="str" cm="1">
        <f t="array" ref="AN330">IF(AM330="",_xlfn.IFS(AF330=MAX(AF330:AH330),"SP",AG330=MAX(AF330:AH330),"DAX",AH330=MAX(AF330:AH330),"NIKKEI",MAX(AF330:AH330)=0,""),"")</f>
        <v/>
      </c>
      <c r="AO330" t="str" cm="1">
        <f t="array" ref="AO330">IF(AM330="BASE","",IF(MAX(AF330:AH330)=0,_xlfn.IFS(AI330=MAX(AI330:AK330),"SP&amp;DAX",AJ330=MAX(AI330:AK330),"SP&amp;NIKKEI",AK330=MAX(AI330:AK330),"DAX&amp;NIKKEI"),""))</f>
        <v/>
      </c>
      <c r="AQ330" s="3">
        <f t="shared" si="202"/>
        <v>42219</v>
      </c>
      <c r="AR330" cm="1">
        <f t="array" ref="AR330">IF(AM330="BASE",AE330,_xlfn.IFS(AN330="DAX",AG330,AN330="NIKKEI",AH330,AN330="SP",AF330,AN330="",MAX(AI330:AK330)))</f>
        <v>0.76858377299808622</v>
      </c>
      <c r="AS330" s="4">
        <f t="shared" si="174"/>
        <v>0.76018232681016651</v>
      </c>
      <c r="AT330" s="4">
        <f t="shared" si="175"/>
        <v>0.63554853862133209</v>
      </c>
      <c r="AU330" s="4">
        <f t="shared" si="176"/>
        <v>9.3310183248274247E-5</v>
      </c>
      <c r="AV330" s="4">
        <f t="shared" si="177"/>
        <v>3.5776479503403492E-3</v>
      </c>
      <c r="AW330" s="4">
        <f t="shared" si="178"/>
        <v>2.6081432422493514E-2</v>
      </c>
      <c r="AX330" s="4">
        <f t="shared" si="179"/>
        <v>1.9090232628913247E-2</v>
      </c>
      <c r="AY330" s="4">
        <f t="shared" si="180"/>
        <v>8.9935519863752617E-3</v>
      </c>
      <c r="AZ330" s="4">
        <f t="shared" si="181"/>
        <v>13.858127286932657</v>
      </c>
      <c r="BA330" s="6" t="str">
        <f t="shared" si="182"/>
        <v>STRENGTHEN</v>
      </c>
      <c r="BB330" s="4">
        <f t="shared" si="183"/>
        <v>0.1</v>
      </c>
      <c r="BC330" s="4">
        <f t="shared" si="184"/>
        <v>0.60295548643614738</v>
      </c>
      <c r="BD330" s="4">
        <f t="shared" si="185"/>
        <v>0.77882552653643133</v>
      </c>
      <c r="BE330" s="4">
        <f t="shared" si="203"/>
        <v>0.05</v>
      </c>
      <c r="BF330" s="4" t="str">
        <f t="shared" si="204"/>
        <v/>
      </c>
      <c r="BG330" s="4" t="str">
        <f t="shared" si="205"/>
        <v/>
      </c>
      <c r="BH330" s="4" t="str">
        <f t="shared" si="206"/>
        <v/>
      </c>
      <c r="BI330" s="4" t="str">
        <f t="shared" si="207"/>
        <v/>
      </c>
      <c r="BJ330" s="4" t="str">
        <f t="shared" si="208"/>
        <v/>
      </c>
      <c r="BK330" s="4" t="str">
        <f t="shared" si="209"/>
        <v/>
      </c>
      <c r="BS330" s="3" t="str">
        <f t="shared" si="186"/>
        <v/>
      </c>
      <c r="BT330" s="5">
        <f t="shared" si="187"/>
        <v>0.12463378818883442</v>
      </c>
      <c r="BU330" s="3"/>
    </row>
    <row r="331" spans="1:73" x14ac:dyDescent="0.2">
      <c r="A331" s="1">
        <v>42220</v>
      </c>
      <c r="C331">
        <v>0.76861162204678224</v>
      </c>
      <c r="D331">
        <v>0.77073824239499955</v>
      </c>
      <c r="E331">
        <v>0.77247906432590852</v>
      </c>
      <c r="F331">
        <v>0.76944492735375514</v>
      </c>
      <c r="G331">
        <v>0.77360670952883748</v>
      </c>
      <c r="H331">
        <v>0.77243176127577062</v>
      </c>
      <c r="I331">
        <v>0.77276743392311742</v>
      </c>
      <c r="J331">
        <v>0.774397978889657</v>
      </c>
      <c r="M331">
        <f>'[1]CAC_SWISS (-SP-NIKKEI-DAX)'!AC416</f>
        <v>0</v>
      </c>
      <c r="N331">
        <f>'[1]CAC_SWISS_SP (-NIKKEI-DAX)'!AD416</f>
        <v>0</v>
      </c>
      <c r="O331">
        <f>'[1]CAC_SWISS_DAX (-SP-NIKKEI)'!AD416</f>
        <v>0</v>
      </c>
      <c r="P331">
        <f>'[1]CAC_SWISS_NIKKEI (-SP-DAX)'!AD416</f>
        <v>0</v>
      </c>
      <c r="Q331">
        <f>'[1]CAC_SWISS_DAX_SP (-NIKKEI)'!AF416</f>
        <v>0</v>
      </c>
      <c r="R331">
        <f>'[1]CAC_SWISS_SP_NIKKEI (-DAX)'!AF416</f>
        <v>0</v>
      </c>
      <c r="S331">
        <f>'[1]CAC_SWISS_DAX_NIKKEI (-SP)'!AF416</f>
        <v>0</v>
      </c>
      <c r="V331" t="str">
        <f t="shared" si="196"/>
        <v>BASE</v>
      </c>
      <c r="W331" t="str">
        <f t="shared" si="197"/>
        <v>BASE+SP</v>
      </c>
      <c r="X331" t="str">
        <f t="shared" si="198"/>
        <v>BASE+DAX</v>
      </c>
      <c r="Y331" t="str">
        <f t="shared" si="199"/>
        <v>BASE+NIKKEI</v>
      </c>
      <c r="Z331" s="2" t="str">
        <f t="shared" si="200"/>
        <v>- NIKKEI</v>
      </c>
      <c r="AA331" s="2" t="str">
        <f t="shared" si="173"/>
        <v>- DAX</v>
      </c>
      <c r="AB331" s="2" t="str">
        <f t="shared" si="188"/>
        <v>- SP</v>
      </c>
      <c r="AE331">
        <f t="shared" si="189"/>
        <v>0.76861162204678224</v>
      </c>
      <c r="AF331">
        <f t="shared" si="190"/>
        <v>0.77073824239499955</v>
      </c>
      <c r="AG331">
        <f t="shared" si="191"/>
        <v>0.77247906432590852</v>
      </c>
      <c r="AH331">
        <f t="shared" si="192"/>
        <v>0.76944492735375514</v>
      </c>
      <c r="AI331">
        <f t="shared" si="193"/>
        <v>0.77360670952883748</v>
      </c>
      <c r="AJ331">
        <f t="shared" si="194"/>
        <v>0.77243176127577062</v>
      </c>
      <c r="AK331">
        <f t="shared" si="195"/>
        <v>0.77276743392311742</v>
      </c>
      <c r="AM331" t="str">
        <f t="shared" si="201"/>
        <v>BASE</v>
      </c>
      <c r="AN331" t="str" cm="1">
        <f t="array" ref="AN331">IF(AM331="",_xlfn.IFS(AF331=MAX(AF331:AH331),"SP",AG331=MAX(AF331:AH331),"DAX",AH331=MAX(AF331:AH331),"NIKKEI",MAX(AF331:AH331)=0,""),"")</f>
        <v/>
      </c>
      <c r="AO331" t="str" cm="1">
        <f t="array" ref="AO331">IF(AM331="BASE","",IF(MAX(AF331:AH331)=0,_xlfn.IFS(AI331=MAX(AI331:AK331),"SP&amp;DAX",AJ331=MAX(AI331:AK331),"SP&amp;NIKKEI",AK331=MAX(AI331:AK331),"DAX&amp;NIKKEI"),""))</f>
        <v/>
      </c>
      <c r="AQ331" s="3">
        <f t="shared" si="202"/>
        <v>42220</v>
      </c>
      <c r="AR331" cm="1">
        <f t="array" ref="AR331">IF(AM331="BASE",AE331,_xlfn.IFS(AN331="DAX",AG331,AN331="NIKKEI",AH331,AN331="SP",AF331,AN331="",MAX(AI331:AK331)))</f>
        <v>0.76861162204678224</v>
      </c>
      <c r="AS331" s="4">
        <f t="shared" si="174"/>
        <v>0.76162252681181808</v>
      </c>
      <c r="AT331" s="4">
        <f t="shared" si="175"/>
        <v>0.63834107841155918</v>
      </c>
      <c r="AU331" s="4">
        <f t="shared" si="176"/>
        <v>9.4936633842787203E-5</v>
      </c>
      <c r="AV331" s="4">
        <f t="shared" si="177"/>
        <v>3.8480759008115042E-3</v>
      </c>
      <c r="AW331" s="4">
        <f t="shared" si="178"/>
        <v>2.4671195758578054E-2</v>
      </c>
      <c r="AX331" s="4">
        <f t="shared" si="179"/>
        <v>1.9796036638037289E-2</v>
      </c>
      <c r="AY331" s="4">
        <f t="shared" si="180"/>
        <v>9.2981278438462444E-3</v>
      </c>
      <c r="AZ331" s="4">
        <f t="shared" si="181"/>
        <v>13.258738798891644</v>
      </c>
      <c r="BA331" s="6" t="str">
        <f t="shared" si="182"/>
        <v>STRENGTHEN</v>
      </c>
      <c r="BB331" s="4">
        <f t="shared" si="183"/>
        <v>0.1</v>
      </c>
      <c r="BC331" s="4">
        <f t="shared" si="184"/>
        <v>0.60295548643614738</v>
      </c>
      <c r="BD331" s="4">
        <f t="shared" si="185"/>
        <v>0.77882552653643133</v>
      </c>
      <c r="BE331" s="4">
        <f t="shared" si="203"/>
        <v>0.05</v>
      </c>
      <c r="BF331" s="4" t="str">
        <f t="shared" si="204"/>
        <v/>
      </c>
      <c r="BG331" s="4" t="str">
        <f t="shared" si="205"/>
        <v/>
      </c>
      <c r="BH331" s="4" t="str">
        <f t="shared" si="206"/>
        <v/>
      </c>
      <c r="BI331" s="4" t="str">
        <f t="shared" si="207"/>
        <v/>
      </c>
      <c r="BJ331" s="4" t="str">
        <f t="shared" si="208"/>
        <v/>
      </c>
      <c r="BK331" s="4" t="str">
        <f t="shared" si="209"/>
        <v/>
      </c>
      <c r="BS331" s="3" t="str">
        <f t="shared" si="186"/>
        <v/>
      </c>
      <c r="BT331" s="5">
        <f t="shared" si="187"/>
        <v>0.1232814484002589</v>
      </c>
      <c r="BU331" s="3"/>
    </row>
    <row r="332" spans="1:73" x14ac:dyDescent="0.2">
      <c r="A332" s="1">
        <v>42221</v>
      </c>
      <c r="C332">
        <v>0.77049129292080032</v>
      </c>
      <c r="D332">
        <v>0.77469406640212291</v>
      </c>
      <c r="E332">
        <v>0.77550051667153419</v>
      </c>
      <c r="F332">
        <v>0.7719339666618793</v>
      </c>
      <c r="G332">
        <v>0.77812462747016797</v>
      </c>
      <c r="H332">
        <v>0.77787992773523917</v>
      </c>
      <c r="I332">
        <v>0.77611783513755839</v>
      </c>
      <c r="J332">
        <v>0.77994860188044868</v>
      </c>
      <c r="M332">
        <f>'[1]CAC_SWISS (-SP-NIKKEI-DAX)'!AC417</f>
        <v>0</v>
      </c>
      <c r="N332">
        <f>'[1]CAC_SWISS_SP (-NIKKEI-DAX)'!AD417</f>
        <v>0</v>
      </c>
      <c r="O332">
        <f>'[1]CAC_SWISS_DAX (-SP-NIKKEI)'!AD417</f>
        <v>0</v>
      </c>
      <c r="P332">
        <f>'[1]CAC_SWISS_NIKKEI (-SP-DAX)'!AD417</f>
        <v>0</v>
      </c>
      <c r="Q332">
        <f>'[1]CAC_SWISS_DAX_SP (-NIKKEI)'!AF417</f>
        <v>0</v>
      </c>
      <c r="R332">
        <f>'[1]CAC_SWISS_SP_NIKKEI (-DAX)'!AF417</f>
        <v>0</v>
      </c>
      <c r="S332">
        <f>'[1]CAC_SWISS_DAX_NIKKEI (-SP)'!AF417</f>
        <v>0</v>
      </c>
      <c r="V332" t="str">
        <f t="shared" si="196"/>
        <v>BASE</v>
      </c>
      <c r="W332" t="str">
        <f t="shared" si="197"/>
        <v>BASE+SP</v>
      </c>
      <c r="X332" t="str">
        <f t="shared" si="198"/>
        <v>BASE+DAX</v>
      </c>
      <c r="Y332" t="str">
        <f t="shared" si="199"/>
        <v>BASE+NIKKEI</v>
      </c>
      <c r="Z332" s="2" t="str">
        <f t="shared" si="200"/>
        <v>- NIKKEI</v>
      </c>
      <c r="AA332" s="2" t="str">
        <f t="shared" si="173"/>
        <v>- DAX</v>
      </c>
      <c r="AB332" s="2" t="str">
        <f t="shared" si="188"/>
        <v>- SP</v>
      </c>
      <c r="AE332">
        <f t="shared" si="189"/>
        <v>0.77049129292080032</v>
      </c>
      <c r="AF332">
        <f t="shared" si="190"/>
        <v>0.77469406640212291</v>
      </c>
      <c r="AG332">
        <f t="shared" si="191"/>
        <v>0.77550051667153419</v>
      </c>
      <c r="AH332">
        <f t="shared" si="192"/>
        <v>0.7719339666618793</v>
      </c>
      <c r="AI332">
        <f t="shared" si="193"/>
        <v>0.77812462747016797</v>
      </c>
      <c r="AJ332">
        <f t="shared" si="194"/>
        <v>0.77787992773523917</v>
      </c>
      <c r="AK332">
        <f t="shared" si="195"/>
        <v>0.77611783513755839</v>
      </c>
      <c r="AM332" t="str">
        <f t="shared" si="201"/>
        <v>BASE</v>
      </c>
      <c r="AN332" t="str" cm="1">
        <f t="array" ref="AN332">IF(AM332="",_xlfn.IFS(AF332=MAX(AF332:AH332),"SP",AG332=MAX(AF332:AH332),"DAX",AH332=MAX(AF332:AH332),"NIKKEI",MAX(AF332:AH332)=0,""),"")</f>
        <v/>
      </c>
      <c r="AO332" t="str" cm="1">
        <f t="array" ref="AO332">IF(AM332="BASE","",IF(MAX(AF332:AH332)=0,_xlfn.IFS(AI332=MAX(AI332:AK332),"SP&amp;DAX",AJ332=MAX(AI332:AK332),"SP&amp;NIKKEI",AK332=MAX(AI332:AK332),"DAX&amp;NIKKEI"),""))</f>
        <v/>
      </c>
      <c r="AQ332" s="3">
        <f t="shared" si="202"/>
        <v>42221</v>
      </c>
      <c r="AR332" cm="1">
        <f t="array" ref="AR332">IF(AM332="BASE",AE332,_xlfn.IFS(AN332="DAX",AG332,AN332="NIKKEI",AH332,AN332="SP",AF332,AN332="",MAX(AI332:AK332)))</f>
        <v>0.77049129292080032</v>
      </c>
      <c r="AS332" s="4">
        <f t="shared" si="174"/>
        <v>0.76370195034323818</v>
      </c>
      <c r="AT332" s="4">
        <f t="shared" si="175"/>
        <v>0.64109328861366055</v>
      </c>
      <c r="AU332" s="4">
        <f t="shared" si="176"/>
        <v>8.3069764320672888E-5</v>
      </c>
      <c r="AV332" s="4">
        <f t="shared" si="177"/>
        <v>4.0793436693697324E-3</v>
      </c>
      <c r="AW332" s="4">
        <f t="shared" si="178"/>
        <v>2.0363512136624504E-2</v>
      </c>
      <c r="AX332" s="4">
        <f t="shared" si="179"/>
        <v>2.0374196037178629E-2</v>
      </c>
      <c r="AY332" s="4">
        <f t="shared" si="180"/>
        <v>9.4812367241548165E-3</v>
      </c>
      <c r="AZ332" s="4">
        <f t="shared" si="181"/>
        <v>12.931716114335</v>
      </c>
      <c r="BA332" s="6" t="str">
        <f t="shared" si="182"/>
        <v>STRENGTHEN</v>
      </c>
      <c r="BB332" s="4">
        <f t="shared" si="183"/>
        <v>0.1</v>
      </c>
      <c r="BC332" s="4">
        <f t="shared" si="184"/>
        <v>0.60295548643614738</v>
      </c>
      <c r="BD332" s="4">
        <f t="shared" si="185"/>
        <v>0.77882552653643133</v>
      </c>
      <c r="BE332" s="4">
        <f t="shared" si="203"/>
        <v>0.05</v>
      </c>
      <c r="BF332" s="4" t="str">
        <f t="shared" si="204"/>
        <v/>
      </c>
      <c r="BG332" s="4" t="str">
        <f t="shared" si="205"/>
        <v/>
      </c>
      <c r="BH332" s="4" t="str">
        <f t="shared" si="206"/>
        <v/>
      </c>
      <c r="BI332" s="4" t="str">
        <f t="shared" si="207"/>
        <v/>
      </c>
      <c r="BJ332" s="4" t="str">
        <f t="shared" si="208"/>
        <v/>
      </c>
      <c r="BK332" s="4" t="str">
        <f t="shared" si="209"/>
        <v/>
      </c>
      <c r="BS332" s="3" t="str">
        <f t="shared" si="186"/>
        <v/>
      </c>
      <c r="BT332" s="5">
        <f t="shared" si="187"/>
        <v>0.12260866172957763</v>
      </c>
      <c r="BU332" s="3"/>
    </row>
    <row r="333" spans="1:73" x14ac:dyDescent="0.2">
      <c r="A333" s="1">
        <v>42222</v>
      </c>
      <c r="C333">
        <v>0.76934732885236379</v>
      </c>
      <c r="D333">
        <v>0.77311390459477292</v>
      </c>
      <c r="E333">
        <v>0.77393680258752129</v>
      </c>
      <c r="F333">
        <v>0.77049598555969945</v>
      </c>
      <c r="G333">
        <v>0.7762114214750705</v>
      </c>
      <c r="H333">
        <v>0.77561990613077691</v>
      </c>
      <c r="I333">
        <v>0.77440198267022975</v>
      </c>
      <c r="J333">
        <v>0.77759298846263192</v>
      </c>
      <c r="M333">
        <f>'[1]CAC_SWISS (-SP-NIKKEI-DAX)'!AC418</f>
        <v>0</v>
      </c>
      <c r="N333">
        <f>'[1]CAC_SWISS_SP (-NIKKEI-DAX)'!AD418</f>
        <v>0</v>
      </c>
      <c r="O333">
        <f>'[1]CAC_SWISS_DAX (-SP-NIKKEI)'!AD418</f>
        <v>0</v>
      </c>
      <c r="P333">
        <f>'[1]CAC_SWISS_NIKKEI (-SP-DAX)'!AD418</f>
        <v>0</v>
      </c>
      <c r="Q333">
        <f>'[1]CAC_SWISS_DAX_SP (-NIKKEI)'!AF418</f>
        <v>0</v>
      </c>
      <c r="R333">
        <f>'[1]CAC_SWISS_SP_NIKKEI (-DAX)'!AF418</f>
        <v>0</v>
      </c>
      <c r="S333">
        <f>'[1]CAC_SWISS_DAX_NIKKEI (-SP)'!AF418</f>
        <v>0</v>
      </c>
      <c r="V333" t="str">
        <f t="shared" si="196"/>
        <v>BASE</v>
      </c>
      <c r="W333" t="str">
        <f t="shared" si="197"/>
        <v>BASE+SP</v>
      </c>
      <c r="X333" t="str">
        <f t="shared" si="198"/>
        <v>BASE+DAX</v>
      </c>
      <c r="Y333" t="str">
        <f t="shared" si="199"/>
        <v>BASE+NIKKEI</v>
      </c>
      <c r="Z333" s="2" t="str">
        <f t="shared" si="200"/>
        <v>- NIKKEI</v>
      </c>
      <c r="AA333" s="2" t="str">
        <f t="shared" si="173"/>
        <v>- DAX</v>
      </c>
      <c r="AB333" s="2" t="str">
        <f t="shared" si="188"/>
        <v>- SP</v>
      </c>
      <c r="AE333">
        <f t="shared" si="189"/>
        <v>0.76934732885236379</v>
      </c>
      <c r="AF333">
        <f t="shared" si="190"/>
        <v>0.77311390459477292</v>
      </c>
      <c r="AG333">
        <f t="shared" si="191"/>
        <v>0.77393680258752129</v>
      </c>
      <c r="AH333">
        <f t="shared" si="192"/>
        <v>0.77049598555969945</v>
      </c>
      <c r="AI333">
        <f t="shared" si="193"/>
        <v>0.7762114214750705</v>
      </c>
      <c r="AJ333">
        <f t="shared" si="194"/>
        <v>0.77561990613077691</v>
      </c>
      <c r="AK333">
        <f t="shared" si="195"/>
        <v>0.77440198267022975</v>
      </c>
      <c r="AM333" t="str">
        <f t="shared" si="201"/>
        <v>BASE</v>
      </c>
      <c r="AN333" t="str" cm="1">
        <f t="array" ref="AN333">IF(AM333="",_xlfn.IFS(AF333=MAX(AF333:AH333),"SP",AG333=MAX(AF333:AH333),"DAX",AH333=MAX(AF333:AH333),"NIKKEI",MAX(AF333:AH333)=0,""),"")</f>
        <v/>
      </c>
      <c r="AO333" t="str" cm="1">
        <f t="array" ref="AO333">IF(AM333="BASE","",IF(MAX(AF333:AH333)=0,_xlfn.IFS(AI333=MAX(AI333:AK333),"SP&amp;DAX",AJ333=MAX(AI333:AK333),"SP&amp;NIKKEI",AK333=MAX(AI333:AK333),"DAX&amp;NIKKEI"),""))</f>
        <v/>
      </c>
      <c r="AQ333" s="3">
        <f t="shared" si="202"/>
        <v>42222</v>
      </c>
      <c r="AR333" cm="1">
        <f t="array" ref="AR333">IF(AM333="BASE",AE333,_xlfn.IFS(AN333="DAX",AG333,AN333="NIKKEI",AH333,AN333="SP",AF333,AN333="",MAX(AI333:AK333)))</f>
        <v>0.76934732885236379</v>
      </c>
      <c r="AS333" s="4">
        <f t="shared" si="174"/>
        <v>0.76579642319786634</v>
      </c>
      <c r="AT333" s="4">
        <f t="shared" si="175"/>
        <v>0.64484385177430104</v>
      </c>
      <c r="AU333" s="4">
        <f t="shared" si="176"/>
        <v>5.5728877827797471E-5</v>
      </c>
      <c r="AV333" s="4">
        <f t="shared" si="177"/>
        <v>4.168667931956381E-3</v>
      </c>
      <c r="AW333" s="4">
        <f t="shared" si="178"/>
        <v>1.3368509734389798E-2</v>
      </c>
      <c r="AX333" s="4">
        <f t="shared" si="179"/>
        <v>2.0582866421788755E-2</v>
      </c>
      <c r="AY333" s="4">
        <f t="shared" si="180"/>
        <v>9.431131767815959E-3</v>
      </c>
      <c r="AZ333" s="4">
        <f t="shared" si="181"/>
        <v>12.82482043526524</v>
      </c>
      <c r="BA333" s="6" t="str">
        <f t="shared" si="182"/>
        <v>STRENGTHEN</v>
      </c>
      <c r="BB333" s="4">
        <f t="shared" si="183"/>
        <v>0.1</v>
      </c>
      <c r="BC333" s="4">
        <f t="shared" si="184"/>
        <v>0.60295548643614738</v>
      </c>
      <c r="BD333" s="4">
        <f t="shared" si="185"/>
        <v>0.77882552653643133</v>
      </c>
      <c r="BE333" s="4">
        <f t="shared" si="203"/>
        <v>0.05</v>
      </c>
      <c r="BF333" s="4" t="str">
        <f t="shared" si="204"/>
        <v/>
      </c>
      <c r="BG333" s="4" t="str">
        <f t="shared" si="205"/>
        <v/>
      </c>
      <c r="BH333" s="4" t="str">
        <f t="shared" si="206"/>
        <v/>
      </c>
      <c r="BI333" s="4" t="str">
        <f t="shared" si="207"/>
        <v/>
      </c>
      <c r="BJ333" s="4" t="str">
        <f t="shared" si="208"/>
        <v/>
      </c>
      <c r="BK333" s="4" t="str">
        <f t="shared" si="209"/>
        <v/>
      </c>
      <c r="BS333" s="3" t="str">
        <f t="shared" si="186"/>
        <v/>
      </c>
      <c r="BT333" s="5">
        <f t="shared" si="187"/>
        <v>0.1209525714235653</v>
      </c>
      <c r="BU333" s="3"/>
    </row>
    <row r="334" spans="1:73" x14ac:dyDescent="0.2">
      <c r="A334" s="1">
        <v>42223</v>
      </c>
      <c r="C334">
        <v>0.76485556120026066</v>
      </c>
      <c r="D334">
        <v>0.76875066183817564</v>
      </c>
      <c r="E334">
        <v>0.76986186653947364</v>
      </c>
      <c r="F334">
        <v>0.76603445379206336</v>
      </c>
      <c r="G334">
        <v>0.77217880850127363</v>
      </c>
      <c r="H334">
        <v>0.7713253199646215</v>
      </c>
      <c r="I334">
        <v>0.77032480711128881</v>
      </c>
      <c r="J334">
        <v>0.77356197592665987</v>
      </c>
      <c r="M334">
        <f>'[1]CAC_SWISS (-SP-NIKKEI-DAX)'!AC419</f>
        <v>0</v>
      </c>
      <c r="N334">
        <f>'[1]CAC_SWISS_SP (-NIKKEI-DAX)'!AD419</f>
        <v>0</v>
      </c>
      <c r="O334">
        <f>'[1]CAC_SWISS_DAX (-SP-NIKKEI)'!AD419</f>
        <v>0</v>
      </c>
      <c r="P334">
        <f>'[1]CAC_SWISS_NIKKEI (-SP-DAX)'!AD419</f>
        <v>0</v>
      </c>
      <c r="Q334">
        <f>'[1]CAC_SWISS_DAX_SP (-NIKKEI)'!AF419</f>
        <v>0</v>
      </c>
      <c r="R334">
        <f>'[1]CAC_SWISS_SP_NIKKEI (-DAX)'!AF419</f>
        <v>0</v>
      </c>
      <c r="S334">
        <f>'[1]CAC_SWISS_DAX_NIKKEI (-SP)'!AF419</f>
        <v>0</v>
      </c>
      <c r="V334" t="str">
        <f t="shared" si="196"/>
        <v>BASE</v>
      </c>
      <c r="W334" t="str">
        <f t="shared" si="197"/>
        <v>BASE+SP</v>
      </c>
      <c r="X334" t="str">
        <f t="shared" si="198"/>
        <v>BASE+DAX</v>
      </c>
      <c r="Y334" t="str">
        <f t="shared" si="199"/>
        <v>BASE+NIKKEI</v>
      </c>
      <c r="Z334" s="2" t="str">
        <f t="shared" si="200"/>
        <v>- NIKKEI</v>
      </c>
      <c r="AA334" s="2" t="str">
        <f t="shared" si="173"/>
        <v>- DAX</v>
      </c>
      <c r="AB334" s="2" t="str">
        <f t="shared" si="188"/>
        <v>- SP</v>
      </c>
      <c r="AE334">
        <f t="shared" si="189"/>
        <v>0.76485556120026066</v>
      </c>
      <c r="AF334">
        <f t="shared" si="190"/>
        <v>0.76875066183817564</v>
      </c>
      <c r="AG334">
        <f t="shared" si="191"/>
        <v>0.76986186653947364</v>
      </c>
      <c r="AH334">
        <f t="shared" si="192"/>
        <v>0.76603445379206336</v>
      </c>
      <c r="AI334">
        <f t="shared" si="193"/>
        <v>0.77217880850127363</v>
      </c>
      <c r="AJ334">
        <f t="shared" si="194"/>
        <v>0.7713253199646215</v>
      </c>
      <c r="AK334">
        <f t="shared" si="195"/>
        <v>0.77032480711128881</v>
      </c>
      <c r="AM334" t="str">
        <f t="shared" si="201"/>
        <v>BASE</v>
      </c>
      <c r="AN334" t="str" cm="1">
        <f t="array" ref="AN334">IF(AM334="",_xlfn.IFS(AF334=MAX(AF334:AH334),"SP",AG334=MAX(AF334:AH334),"DAX",AH334=MAX(AF334:AH334),"NIKKEI",MAX(AF334:AH334)=0,""),"")</f>
        <v/>
      </c>
      <c r="AO334" t="str" cm="1">
        <f t="array" ref="AO334">IF(AM334="BASE","",IF(MAX(AF334:AH334)=0,_xlfn.IFS(AI334=MAX(AI334:AK334),"SP&amp;DAX",AJ334=MAX(AI334:AK334),"SP&amp;NIKKEI",AK334=MAX(AI334:AK334),"DAX&amp;NIKKEI"),""))</f>
        <v/>
      </c>
      <c r="AQ334" s="3">
        <f t="shared" si="202"/>
        <v>42223</v>
      </c>
      <c r="AR334" cm="1">
        <f t="array" ref="AR334">IF(AM334="BASE",AE334,_xlfn.IFS(AN334="DAX",AG334,AN334="NIKKEI",AH334,AN334="SP",AF334,AN334="",MAX(AI334:AK334)))</f>
        <v>0.76485556120026066</v>
      </c>
      <c r="AS334" s="4">
        <f t="shared" si="174"/>
        <v>0.76743032530108735</v>
      </c>
      <c r="AT334" s="4">
        <f t="shared" si="175"/>
        <v>0.6486498714224127</v>
      </c>
      <c r="AU334" s="4">
        <f t="shared" si="176"/>
        <v>1.9683822599500409E-5</v>
      </c>
      <c r="AV334" s="4">
        <f t="shared" si="177"/>
        <v>4.220081722105278E-3</v>
      </c>
      <c r="AW334" s="4">
        <f t="shared" si="178"/>
        <v>4.6643226116675086E-3</v>
      </c>
      <c r="AX334" s="4">
        <f t="shared" si="179"/>
        <v>2.0692885273390419E-2</v>
      </c>
      <c r="AY334" s="4">
        <f t="shared" si="180"/>
        <v>9.2935470463142121E-3</v>
      </c>
      <c r="AZ334" s="4">
        <f t="shared" si="181"/>
        <v>12.780960088406992</v>
      </c>
      <c r="BA334" s="6" t="str">
        <f t="shared" si="182"/>
        <v>STRENGTHEN</v>
      </c>
      <c r="BB334" s="4">
        <f t="shared" si="183"/>
        <v>0.1</v>
      </c>
      <c r="BC334" s="4">
        <f t="shared" si="184"/>
        <v>0.60295548643614738</v>
      </c>
      <c r="BD334" s="4">
        <f t="shared" si="185"/>
        <v>0.77882552653643133</v>
      </c>
      <c r="BE334" s="4">
        <f t="shared" si="203"/>
        <v>0.05</v>
      </c>
      <c r="BF334" s="4" t="str">
        <f t="shared" si="204"/>
        <v/>
      </c>
      <c r="BG334" s="4" t="str">
        <f t="shared" si="205"/>
        <v/>
      </c>
      <c r="BH334" s="4" t="str">
        <f t="shared" si="206"/>
        <v/>
      </c>
      <c r="BI334" s="4" t="str">
        <f t="shared" si="207"/>
        <v/>
      </c>
      <c r="BJ334" s="4" t="str">
        <f t="shared" si="208"/>
        <v/>
      </c>
      <c r="BK334" s="4" t="str">
        <f t="shared" si="209"/>
        <v/>
      </c>
      <c r="BS334" s="3" t="str">
        <f t="shared" si="186"/>
        <v/>
      </c>
      <c r="BT334" s="5">
        <f t="shared" si="187"/>
        <v>0.11878045387867464</v>
      </c>
      <c r="BU334" s="3"/>
    </row>
    <row r="335" spans="1:73" x14ac:dyDescent="0.2">
      <c r="A335" s="1">
        <v>42226</v>
      </c>
      <c r="C335">
        <v>0.76544153934531722</v>
      </c>
      <c r="D335">
        <v>0.76791757234852731</v>
      </c>
      <c r="E335">
        <v>0.76805931526434745</v>
      </c>
      <c r="F335">
        <v>0.76629958572725754</v>
      </c>
      <c r="G335">
        <v>0.76963620661380083</v>
      </c>
      <c r="H335">
        <v>0.76971152860958614</v>
      </c>
      <c r="I335">
        <v>0.76848172617374899</v>
      </c>
      <c r="J335">
        <v>0.77074917935285148</v>
      </c>
      <c r="M335">
        <f>'[1]CAC_SWISS (-SP-NIKKEI-DAX)'!AC420</f>
        <v>0</v>
      </c>
      <c r="N335">
        <f>'[1]CAC_SWISS_SP (-NIKKEI-DAX)'!AD420</f>
        <v>0</v>
      </c>
      <c r="O335">
        <f>'[1]CAC_SWISS_DAX (-SP-NIKKEI)'!AD420</f>
        <v>0</v>
      </c>
      <c r="P335">
        <f>'[1]CAC_SWISS_NIKKEI (-SP-DAX)'!AD420</f>
        <v>0</v>
      </c>
      <c r="Q335">
        <f>'[1]CAC_SWISS_DAX_SP (-NIKKEI)'!AF420</f>
        <v>0</v>
      </c>
      <c r="R335">
        <f>'[1]CAC_SWISS_SP_NIKKEI (-DAX)'!AF420</f>
        <v>0</v>
      </c>
      <c r="S335">
        <f>'[1]CAC_SWISS_DAX_NIKKEI (-SP)'!AF420</f>
        <v>0</v>
      </c>
      <c r="V335" t="str">
        <f t="shared" si="196"/>
        <v>BASE</v>
      </c>
      <c r="W335" t="str">
        <f t="shared" si="197"/>
        <v>BASE+SP</v>
      </c>
      <c r="X335" t="str">
        <f t="shared" si="198"/>
        <v>BASE+DAX</v>
      </c>
      <c r="Y335" t="str">
        <f t="shared" si="199"/>
        <v>BASE+NIKKEI</v>
      </c>
      <c r="Z335" s="2" t="str">
        <f t="shared" si="200"/>
        <v>- NIKKEI</v>
      </c>
      <c r="AA335" s="2" t="str">
        <f t="shared" si="173"/>
        <v>- DAX</v>
      </c>
      <c r="AB335" s="2" t="str">
        <f t="shared" si="188"/>
        <v>- SP</v>
      </c>
      <c r="AE335">
        <f t="shared" si="189"/>
        <v>0.76544153934531722</v>
      </c>
      <c r="AF335">
        <f t="shared" si="190"/>
        <v>0.76791757234852731</v>
      </c>
      <c r="AG335">
        <f t="shared" si="191"/>
        <v>0.76805931526434745</v>
      </c>
      <c r="AH335">
        <f t="shared" si="192"/>
        <v>0.76629958572725754</v>
      </c>
      <c r="AI335">
        <f t="shared" si="193"/>
        <v>0.76963620661380083</v>
      </c>
      <c r="AJ335">
        <f t="shared" si="194"/>
        <v>0.76971152860958614</v>
      </c>
      <c r="AK335">
        <f t="shared" si="195"/>
        <v>0.76848172617374899</v>
      </c>
      <c r="AM335" t="str">
        <f t="shared" si="201"/>
        <v>BASE</v>
      </c>
      <c r="AN335" t="str" cm="1">
        <f t="array" ref="AN335">IF(AM335="",_xlfn.IFS(AF335=MAX(AF335:AH335),"SP",AG335=MAX(AF335:AH335),"DAX",AH335=MAX(AF335:AH335),"NIKKEI",MAX(AF335:AH335)=0,""),"")</f>
        <v/>
      </c>
      <c r="AO335" t="str" cm="1">
        <f t="array" ref="AO335">IF(AM335="BASE","",IF(MAX(AF335:AH335)=0,_xlfn.IFS(AI335=MAX(AI335:AK335),"SP&amp;DAX",AJ335=MAX(AI335:AK335),"SP&amp;NIKKEI",AK335=MAX(AI335:AK335),"DAX&amp;NIKKEI"),""))</f>
        <v/>
      </c>
      <c r="AQ335" s="3">
        <f t="shared" si="202"/>
        <v>42226</v>
      </c>
      <c r="AR335" cm="1">
        <f t="array" ref="AR335">IF(AM335="BASE",AE335,_xlfn.IFS(AN335="DAX",AG335,AN335="NIKKEI",AH335,AN335="SP",AF335,AN335="",MAX(AI335:AK335)))</f>
        <v>0.76544153934531722</v>
      </c>
      <c r="AS335" s="4">
        <f t="shared" si="174"/>
        <v>0.76807260229869223</v>
      </c>
      <c r="AT335" s="4">
        <f t="shared" si="175"/>
        <v>0.65275701314648571</v>
      </c>
      <c r="AU335" s="4">
        <f t="shared" si="176"/>
        <v>1.180335581808015E-5</v>
      </c>
      <c r="AV335" s="4">
        <f t="shared" si="177"/>
        <v>4.2673288051382373E-3</v>
      </c>
      <c r="AW335" s="4">
        <f t="shared" si="178"/>
        <v>2.765982270657906E-3</v>
      </c>
      <c r="AX335" s="4">
        <f t="shared" si="179"/>
        <v>2.0804774401687456E-2</v>
      </c>
      <c r="AY335" s="4">
        <f t="shared" si="180"/>
        <v>9.3019842874825769E-3</v>
      </c>
      <c r="AZ335" s="4">
        <f t="shared" si="181"/>
        <v>12.396880664202317</v>
      </c>
      <c r="BA335" s="6" t="str">
        <f t="shared" si="182"/>
        <v>STRENGTHEN</v>
      </c>
      <c r="BB335" s="4">
        <f t="shared" si="183"/>
        <v>0.1</v>
      </c>
      <c r="BC335" s="4">
        <f t="shared" si="184"/>
        <v>0.60295548643614738</v>
      </c>
      <c r="BD335" s="4">
        <f t="shared" si="185"/>
        <v>0.77882552653643133</v>
      </c>
      <c r="BE335" s="4">
        <f t="shared" si="203"/>
        <v>0.05</v>
      </c>
      <c r="BF335" s="4" t="str">
        <f t="shared" si="204"/>
        <v/>
      </c>
      <c r="BG335" s="4" t="str">
        <f t="shared" si="205"/>
        <v/>
      </c>
      <c r="BH335" s="4" t="str">
        <f t="shared" si="206"/>
        <v/>
      </c>
      <c r="BI335" s="4" t="str">
        <f t="shared" si="207"/>
        <v/>
      </c>
      <c r="BJ335" s="4" t="str">
        <f t="shared" si="208"/>
        <v/>
      </c>
      <c r="BK335" s="4" t="str">
        <f t="shared" si="209"/>
        <v/>
      </c>
      <c r="BS335" s="3" t="str">
        <f t="shared" si="186"/>
        <v/>
      </c>
      <c r="BT335" s="5">
        <f t="shared" si="187"/>
        <v>0.11531558915220652</v>
      </c>
      <c r="BU335" s="3"/>
    </row>
    <row r="336" spans="1:73" x14ac:dyDescent="0.2">
      <c r="A336" s="1">
        <v>42227</v>
      </c>
      <c r="C336">
        <v>0.77023866149127096</v>
      </c>
      <c r="D336">
        <v>0.77250533752953787</v>
      </c>
      <c r="E336">
        <v>0.77268242166404244</v>
      </c>
      <c r="F336">
        <v>0.77102963964403315</v>
      </c>
      <c r="G336">
        <v>0.77410233425446084</v>
      </c>
      <c r="H336">
        <v>0.77417414542281893</v>
      </c>
      <c r="I336">
        <v>0.77308506546061784</v>
      </c>
      <c r="J336">
        <v>0.77515119694172485</v>
      </c>
      <c r="M336">
        <f>'[1]CAC_SWISS (-SP-NIKKEI-DAX)'!AC421</f>
        <v>0</v>
      </c>
      <c r="N336">
        <f>'[1]CAC_SWISS_SP (-NIKKEI-DAX)'!AD421</f>
        <v>0</v>
      </c>
      <c r="O336">
        <f>'[1]CAC_SWISS_DAX (-SP-NIKKEI)'!AD421</f>
        <v>0</v>
      </c>
      <c r="P336">
        <f>'[1]CAC_SWISS_NIKKEI (-SP-DAX)'!AD421</f>
        <v>0</v>
      </c>
      <c r="Q336">
        <f>'[1]CAC_SWISS_DAX_SP (-NIKKEI)'!AF421</f>
        <v>0</v>
      </c>
      <c r="R336">
        <f>'[1]CAC_SWISS_SP_NIKKEI (-DAX)'!AF421</f>
        <v>0</v>
      </c>
      <c r="S336">
        <f>'[1]CAC_SWISS_DAX_NIKKEI (-SP)'!AF421</f>
        <v>0</v>
      </c>
      <c r="V336" t="str">
        <f t="shared" si="196"/>
        <v>BASE</v>
      </c>
      <c r="W336" t="str">
        <f t="shared" si="197"/>
        <v>BASE+SP</v>
      </c>
      <c r="X336" t="str">
        <f t="shared" si="198"/>
        <v>BASE+DAX</v>
      </c>
      <c r="Y336" t="str">
        <f t="shared" si="199"/>
        <v>BASE+NIKKEI</v>
      </c>
      <c r="Z336" s="2" t="str">
        <f t="shared" si="200"/>
        <v>- NIKKEI</v>
      </c>
      <c r="AA336" s="2" t="str">
        <f t="shared" si="173"/>
        <v>- DAX</v>
      </c>
      <c r="AB336" s="2" t="str">
        <f t="shared" si="188"/>
        <v>- SP</v>
      </c>
      <c r="AE336">
        <f t="shared" si="189"/>
        <v>0.77023866149127096</v>
      </c>
      <c r="AF336">
        <f t="shared" si="190"/>
        <v>0.77250533752953787</v>
      </c>
      <c r="AG336">
        <f t="shared" si="191"/>
        <v>0.77268242166404244</v>
      </c>
      <c r="AH336">
        <f t="shared" si="192"/>
        <v>0.77102963964403315</v>
      </c>
      <c r="AI336">
        <f t="shared" si="193"/>
        <v>0.77410233425446084</v>
      </c>
      <c r="AJ336">
        <f t="shared" si="194"/>
        <v>0.77417414542281893</v>
      </c>
      <c r="AK336">
        <f t="shared" si="195"/>
        <v>0.77308506546061784</v>
      </c>
      <c r="AM336" t="str">
        <f t="shared" si="201"/>
        <v>BASE</v>
      </c>
      <c r="AN336" t="str" cm="1">
        <f t="array" ref="AN336">IF(AM336="",_xlfn.IFS(AF336=MAX(AF336:AH336),"SP",AG336=MAX(AF336:AH336),"DAX",AH336=MAX(AF336:AH336),"NIKKEI",MAX(AF336:AH336)=0,""),"")</f>
        <v/>
      </c>
      <c r="AO336" t="str" cm="1">
        <f t="array" ref="AO336">IF(AM336="BASE","",IF(MAX(AF336:AH336)=0,_xlfn.IFS(AI336=MAX(AI336:AK336),"SP&amp;DAX",AJ336=MAX(AI336:AK336),"SP&amp;NIKKEI",AK336=MAX(AI336:AK336),"DAX&amp;NIKKEI"),""))</f>
        <v/>
      </c>
      <c r="AQ336" s="3">
        <f t="shared" si="202"/>
        <v>42227</v>
      </c>
      <c r="AR336" cm="1">
        <f t="array" ref="AR336">IF(AM336="BASE",AE336,_xlfn.IFS(AN336="DAX",AG336,AN336="NIKKEI",AH336,AN336="SP",AF336,AN336="",MAX(AI336:AK336)))</f>
        <v>0.77023866149127096</v>
      </c>
      <c r="AS336" s="4">
        <f t="shared" si="174"/>
        <v>0.76902697313431179</v>
      </c>
      <c r="AT336" s="4">
        <f t="shared" si="175"/>
        <v>0.65698110122951592</v>
      </c>
      <c r="AU336" s="4">
        <f t="shared" si="176"/>
        <v>5.2648967431371066E-6</v>
      </c>
      <c r="AV336" s="4">
        <f t="shared" si="177"/>
        <v>4.2692571778241263E-3</v>
      </c>
      <c r="AW336" s="4">
        <f t="shared" si="178"/>
        <v>1.23321142855592E-3</v>
      </c>
      <c r="AX336" s="4">
        <f t="shared" si="179"/>
        <v>2.0806546671200278E-2</v>
      </c>
      <c r="AY336" s="4">
        <f t="shared" si="180"/>
        <v>9.2688528540912883E-3</v>
      </c>
      <c r="AZ336" s="4">
        <f t="shared" si="181"/>
        <v>12.088429244546548</v>
      </c>
      <c r="BA336" s="6" t="str">
        <f t="shared" si="182"/>
        <v>STRENGTHEN</v>
      </c>
      <c r="BB336" s="4">
        <f t="shared" si="183"/>
        <v>0.1</v>
      </c>
      <c r="BC336" s="4">
        <f t="shared" si="184"/>
        <v>0.60295548643614738</v>
      </c>
      <c r="BD336" s="4">
        <f t="shared" si="185"/>
        <v>0.77882552653643133</v>
      </c>
      <c r="BE336" s="4">
        <f t="shared" si="203"/>
        <v>0.05</v>
      </c>
      <c r="BF336" s="4" t="str">
        <f t="shared" si="204"/>
        <v/>
      </c>
      <c r="BG336" s="4" t="str">
        <f t="shared" si="205"/>
        <v/>
      </c>
      <c r="BH336" s="4" t="str">
        <f t="shared" si="206"/>
        <v/>
      </c>
      <c r="BI336" s="4" t="str">
        <f t="shared" si="207"/>
        <v/>
      </c>
      <c r="BJ336" s="4" t="str">
        <f t="shared" si="208"/>
        <v/>
      </c>
      <c r="BK336" s="4" t="str">
        <f t="shared" si="209"/>
        <v/>
      </c>
      <c r="BS336" s="3" t="str">
        <f t="shared" si="186"/>
        <v/>
      </c>
      <c r="BT336" s="5">
        <f t="shared" si="187"/>
        <v>0.11204587190479587</v>
      </c>
      <c r="BU336" s="3"/>
    </row>
    <row r="337" spans="1:73" x14ac:dyDescent="0.2">
      <c r="A337" s="1">
        <v>42228</v>
      </c>
      <c r="C337">
        <v>0.77483294658922308</v>
      </c>
      <c r="D337">
        <v>0.77852906379125408</v>
      </c>
      <c r="E337">
        <v>0.77816117816202535</v>
      </c>
      <c r="F337">
        <v>0.77605435531748801</v>
      </c>
      <c r="G337">
        <v>0.78052243785492015</v>
      </c>
      <c r="H337">
        <v>0.78092721008287069</v>
      </c>
      <c r="I337">
        <v>0.77879763797926915</v>
      </c>
      <c r="J337">
        <v>0.78208367492227193</v>
      </c>
      <c r="M337">
        <f>'[1]CAC_SWISS (-SP-NIKKEI-DAX)'!AC422</f>
        <v>0</v>
      </c>
      <c r="N337">
        <f>'[1]CAC_SWISS_SP (-NIKKEI-DAX)'!AD422</f>
        <v>0</v>
      </c>
      <c r="O337">
        <f>'[1]CAC_SWISS_DAX (-SP-NIKKEI)'!AD422</f>
        <v>0</v>
      </c>
      <c r="P337">
        <f>'[1]CAC_SWISS_NIKKEI (-SP-DAX)'!AD422</f>
        <v>0</v>
      </c>
      <c r="Q337">
        <f>'[1]CAC_SWISS_DAX_SP (-NIKKEI)'!AF422</f>
        <v>0</v>
      </c>
      <c r="R337">
        <f>'[1]CAC_SWISS_SP_NIKKEI (-DAX)'!AF422</f>
        <v>0</v>
      </c>
      <c r="S337">
        <f>'[1]CAC_SWISS_DAX_NIKKEI (-SP)'!AF422</f>
        <v>0</v>
      </c>
      <c r="V337" t="str">
        <f t="shared" si="196"/>
        <v>BASE</v>
      </c>
      <c r="W337" t="str">
        <f t="shared" si="197"/>
        <v>BASE+SP</v>
      </c>
      <c r="X337" t="str">
        <f t="shared" si="198"/>
        <v>BASE+DAX</v>
      </c>
      <c r="Y337" t="str">
        <f t="shared" si="199"/>
        <v>BASE+NIKKEI</v>
      </c>
      <c r="Z337" s="2" t="str">
        <f t="shared" si="200"/>
        <v>- NIKKEI</v>
      </c>
      <c r="AA337" s="2" t="str">
        <f t="shared" si="173"/>
        <v>- DAX</v>
      </c>
      <c r="AB337" s="2" t="str">
        <f t="shared" si="188"/>
        <v>- SP</v>
      </c>
      <c r="AE337">
        <f t="shared" si="189"/>
        <v>0.77483294658922308</v>
      </c>
      <c r="AF337">
        <f t="shared" si="190"/>
        <v>0.77852906379125408</v>
      </c>
      <c r="AG337">
        <f t="shared" si="191"/>
        <v>0.77816117816202535</v>
      </c>
      <c r="AH337">
        <f t="shared" si="192"/>
        <v>0.77605435531748801</v>
      </c>
      <c r="AI337">
        <f t="shared" si="193"/>
        <v>0.78052243785492015</v>
      </c>
      <c r="AJ337">
        <f t="shared" si="194"/>
        <v>0.78092721008287069</v>
      </c>
      <c r="AK337">
        <f t="shared" si="195"/>
        <v>0.77879763797926915</v>
      </c>
      <c r="AM337" t="str">
        <f t="shared" si="201"/>
        <v>BASE</v>
      </c>
      <c r="AN337" t="str" cm="1">
        <f t="array" ref="AN337">IF(AM337="",_xlfn.IFS(AF337=MAX(AF337:AH337),"SP",AG337=MAX(AF337:AH337),"DAX",AH337=MAX(AF337:AH337),"NIKKEI",MAX(AF337:AH337)=0,""),"")</f>
        <v/>
      </c>
      <c r="AO337" t="str" cm="1">
        <f t="array" ref="AO337">IF(AM337="BASE","",IF(MAX(AF337:AH337)=0,_xlfn.IFS(AI337=MAX(AI337:AK337),"SP&amp;DAX",AJ337=MAX(AI337:AK337),"SP&amp;NIKKEI",AK337=MAX(AI337:AK337),"DAX&amp;NIKKEI"),""))</f>
        <v/>
      </c>
      <c r="AQ337" s="3">
        <f t="shared" si="202"/>
        <v>42228</v>
      </c>
      <c r="AR337" cm="1">
        <f t="array" ref="AR337">IF(AM337="BASE",AE337,_xlfn.IFS(AN337="DAX",AG337,AN337="NIKKEI",AH337,AN337="SP",AF337,AN337="",MAX(AI337:AK337)))</f>
        <v>0.77483294658922308</v>
      </c>
      <c r="AS337" s="4">
        <f t="shared" si="174"/>
        <v>0.76947659371344712</v>
      </c>
      <c r="AT337" s="4">
        <f t="shared" si="175"/>
        <v>0.66143841748088306</v>
      </c>
      <c r="AU337" s="4">
        <f t="shared" si="176"/>
        <v>8.5951467181161515E-6</v>
      </c>
      <c r="AV337" s="4">
        <f t="shared" si="177"/>
        <v>4.2664743129919788E-3</v>
      </c>
      <c r="AW337" s="4">
        <f t="shared" si="178"/>
        <v>2.014578335076996E-3</v>
      </c>
      <c r="AX337" s="4">
        <f t="shared" si="179"/>
        <v>2.0801256476824365E-2</v>
      </c>
      <c r="AY337" s="4">
        <f t="shared" si="180"/>
        <v>9.2838031501993393E-3</v>
      </c>
      <c r="AZ337" s="4">
        <f t="shared" si="181"/>
        <v>11.637275638512897</v>
      </c>
      <c r="BA337" s="6" t="str">
        <f t="shared" si="182"/>
        <v>STRENGTHEN</v>
      </c>
      <c r="BB337" s="4">
        <f t="shared" si="183"/>
        <v>0.1</v>
      </c>
      <c r="BC337" s="4">
        <f t="shared" si="184"/>
        <v>0.60295548643614738</v>
      </c>
      <c r="BD337" s="4">
        <f t="shared" si="185"/>
        <v>0.77882552653643133</v>
      </c>
      <c r="BE337" s="4">
        <f t="shared" si="203"/>
        <v>0.05</v>
      </c>
      <c r="BF337" s="4" t="str">
        <f t="shared" si="204"/>
        <v/>
      </c>
      <c r="BG337" s="4" t="str">
        <f t="shared" si="205"/>
        <v/>
      </c>
      <c r="BH337" s="4" t="str">
        <f t="shared" si="206"/>
        <v/>
      </c>
      <c r="BI337" s="4" t="str">
        <f t="shared" si="207"/>
        <v/>
      </c>
      <c r="BJ337" s="4" t="str">
        <f t="shared" si="208"/>
        <v/>
      </c>
      <c r="BK337" s="4" t="str">
        <f t="shared" si="209"/>
        <v/>
      </c>
      <c r="BS337" s="3" t="str">
        <f t="shared" si="186"/>
        <v/>
      </c>
      <c r="BT337" s="5">
        <f t="shared" si="187"/>
        <v>0.10803817623256406</v>
      </c>
      <c r="BU337" s="3"/>
    </row>
    <row r="338" spans="1:73" x14ac:dyDescent="0.2">
      <c r="A338" s="1">
        <v>42229</v>
      </c>
      <c r="C338">
        <v>0.76199288009671295</v>
      </c>
      <c r="D338">
        <v>0.76729849043899423</v>
      </c>
      <c r="E338">
        <v>0.76712833999533847</v>
      </c>
      <c r="F338">
        <v>0.76354249573197797</v>
      </c>
      <c r="G338">
        <v>0.77030077091049554</v>
      </c>
      <c r="H338">
        <v>0.77040881618504253</v>
      </c>
      <c r="I338">
        <v>0.76783573926111259</v>
      </c>
      <c r="J338">
        <v>0.77218154982220066</v>
      </c>
      <c r="M338">
        <f>'[1]CAC_SWISS (-SP-NIKKEI-DAX)'!AC423</f>
        <v>0</v>
      </c>
      <c r="N338">
        <f>'[1]CAC_SWISS_SP (-NIKKEI-DAX)'!AD423</f>
        <v>0</v>
      </c>
      <c r="O338">
        <f>'[1]CAC_SWISS_DAX (-SP-NIKKEI)'!AD423</f>
        <v>0</v>
      </c>
      <c r="P338">
        <f>'[1]CAC_SWISS_NIKKEI (-SP-DAX)'!AD423</f>
        <v>0</v>
      </c>
      <c r="Q338">
        <f>'[1]CAC_SWISS_DAX_SP (-NIKKEI)'!AF423</f>
        <v>0</v>
      </c>
      <c r="R338">
        <f>'[1]CAC_SWISS_SP_NIKKEI (-DAX)'!AF423</f>
        <v>0</v>
      </c>
      <c r="S338">
        <f>'[1]CAC_SWISS_DAX_NIKKEI (-SP)'!AF423</f>
        <v>0</v>
      </c>
      <c r="V338" t="str">
        <f t="shared" si="196"/>
        <v>BASE</v>
      </c>
      <c r="W338" t="str">
        <f t="shared" si="197"/>
        <v>BASE+SP</v>
      </c>
      <c r="X338" t="str">
        <f t="shared" si="198"/>
        <v>BASE+DAX</v>
      </c>
      <c r="Y338" t="str">
        <f t="shared" si="199"/>
        <v>BASE+NIKKEI</v>
      </c>
      <c r="Z338" s="2" t="str">
        <f t="shared" si="200"/>
        <v>- NIKKEI</v>
      </c>
      <c r="AA338" s="2" t="str">
        <f t="shared" si="173"/>
        <v>- DAX</v>
      </c>
      <c r="AB338" s="2" t="str">
        <f t="shared" si="188"/>
        <v>- SP</v>
      </c>
      <c r="AE338">
        <f t="shared" si="189"/>
        <v>0.76199288009671295</v>
      </c>
      <c r="AF338">
        <f t="shared" si="190"/>
        <v>0.76729849043899423</v>
      </c>
      <c r="AG338">
        <f t="shared" si="191"/>
        <v>0.76712833999533847</v>
      </c>
      <c r="AH338">
        <f t="shared" si="192"/>
        <v>0.76354249573197797</v>
      </c>
      <c r="AI338">
        <f t="shared" si="193"/>
        <v>0.77030077091049554</v>
      </c>
      <c r="AJ338">
        <f t="shared" si="194"/>
        <v>0.77040881618504253</v>
      </c>
      <c r="AK338">
        <f t="shared" si="195"/>
        <v>0.76783573926111259</v>
      </c>
      <c r="AM338" t="str">
        <f t="shared" si="201"/>
        <v>BASE</v>
      </c>
      <c r="AN338" t="str" cm="1">
        <f t="array" ref="AN338">IF(AM338="",_xlfn.IFS(AF338=MAX(AF338:AH338),"SP",AG338=MAX(AF338:AH338),"DAX",AH338=MAX(AF338:AH338),"NIKKEI",MAX(AF338:AH338)=0,""),"")</f>
        <v/>
      </c>
      <c r="AO338" t="str" cm="1">
        <f t="array" ref="AO338">IF(AM338="BASE","",IF(MAX(AF338:AH338)=0,_xlfn.IFS(AI338=MAX(AI338:AK338),"SP&amp;DAX",AJ338=MAX(AI338:AK338),"SP&amp;NIKKEI",AK338=MAX(AI338:AK338),"DAX&amp;NIKKEI"),""))</f>
        <v/>
      </c>
      <c r="AQ338" s="3">
        <f t="shared" si="202"/>
        <v>42229</v>
      </c>
      <c r="AR338" cm="1">
        <f t="array" ref="AR338">IF(AM338="BASE",AE338,_xlfn.IFS(AN338="DAX",AG338,AN338="NIKKEI",AH338,AN338="SP",AF338,AN338="",MAX(AI338:AK338)))</f>
        <v>0.76199288009671295</v>
      </c>
      <c r="AS338" s="4">
        <f t="shared" si="174"/>
        <v>0.76865880749661042</v>
      </c>
      <c r="AT338" s="4">
        <f t="shared" si="175"/>
        <v>0.66554089558401675</v>
      </c>
      <c r="AU338" s="4">
        <f t="shared" si="176"/>
        <v>1.4021411642680292E-5</v>
      </c>
      <c r="AV338" s="4">
        <f t="shared" si="177"/>
        <v>4.3009613610927146E-3</v>
      </c>
      <c r="AW338" s="4">
        <f t="shared" si="178"/>
        <v>3.2600645449923252E-3</v>
      </c>
      <c r="AX338" s="4">
        <f t="shared" si="179"/>
        <v>2.0887546168998794E-2</v>
      </c>
      <c r="AY338" s="4">
        <f t="shared" si="180"/>
        <v>9.3499394856930672E-3</v>
      </c>
      <c r="AZ338" s="4">
        <f t="shared" si="181"/>
        <v>11.028725059705563</v>
      </c>
      <c r="BA338" s="6" t="str">
        <f t="shared" si="182"/>
        <v>STRENGTHEN</v>
      </c>
      <c r="BB338" s="4">
        <f t="shared" si="183"/>
        <v>0.1</v>
      </c>
      <c r="BC338" s="4">
        <f t="shared" si="184"/>
        <v>0.60295548643614738</v>
      </c>
      <c r="BD338" s="4">
        <f t="shared" si="185"/>
        <v>0.77882552653643133</v>
      </c>
      <c r="BE338" s="4">
        <f t="shared" si="203"/>
        <v>0.05</v>
      </c>
      <c r="BF338" s="4" t="str">
        <f t="shared" si="204"/>
        <v/>
      </c>
      <c r="BG338" s="4" t="str">
        <f t="shared" si="205"/>
        <v/>
      </c>
      <c r="BH338" s="4" t="str">
        <f t="shared" si="206"/>
        <v/>
      </c>
      <c r="BI338" s="4" t="str">
        <f t="shared" si="207"/>
        <v/>
      </c>
      <c r="BJ338" s="4" t="str">
        <f t="shared" si="208"/>
        <v/>
      </c>
      <c r="BK338" s="4" t="str">
        <f t="shared" si="209"/>
        <v/>
      </c>
      <c r="BS338" s="3" t="str">
        <f t="shared" si="186"/>
        <v/>
      </c>
      <c r="BT338" s="5">
        <f t="shared" si="187"/>
        <v>0.10311791191259367</v>
      </c>
      <c r="BU338" s="3"/>
    </row>
    <row r="339" spans="1:73" x14ac:dyDescent="0.2">
      <c r="A339" s="1">
        <v>42230</v>
      </c>
      <c r="C339">
        <v>0.76180262021307144</v>
      </c>
      <c r="D339">
        <v>0.76702354824195929</v>
      </c>
      <c r="E339">
        <v>0.76636183387327494</v>
      </c>
      <c r="F339">
        <v>0.76328032000047796</v>
      </c>
      <c r="G339">
        <v>0.76945505217723742</v>
      </c>
      <c r="H339">
        <v>0.76994171654200738</v>
      </c>
      <c r="I339">
        <v>0.76703560929214609</v>
      </c>
      <c r="J339">
        <v>0.77126345712424604</v>
      </c>
      <c r="M339">
        <f>'[1]CAC_SWISS (-SP-NIKKEI-DAX)'!AC424</f>
        <v>0</v>
      </c>
      <c r="N339">
        <f>'[1]CAC_SWISS_SP (-NIKKEI-DAX)'!AD424</f>
        <v>0</v>
      </c>
      <c r="O339">
        <f>'[1]CAC_SWISS_DAX (-SP-NIKKEI)'!AD424</f>
        <v>0</v>
      </c>
      <c r="P339">
        <f>'[1]CAC_SWISS_NIKKEI (-SP-DAX)'!AD424</f>
        <v>0</v>
      </c>
      <c r="Q339">
        <f>'[1]CAC_SWISS_DAX_SP (-NIKKEI)'!AF424</f>
        <v>0</v>
      </c>
      <c r="R339">
        <f>'[1]CAC_SWISS_SP_NIKKEI (-DAX)'!AF424</f>
        <v>0</v>
      </c>
      <c r="S339">
        <f>'[1]CAC_SWISS_DAX_NIKKEI (-SP)'!AF424</f>
        <v>0</v>
      </c>
      <c r="V339" t="str">
        <f t="shared" si="196"/>
        <v>BASE</v>
      </c>
      <c r="W339" t="str">
        <f t="shared" si="197"/>
        <v>BASE+SP</v>
      </c>
      <c r="X339" t="str">
        <f t="shared" si="198"/>
        <v>BASE+DAX</v>
      </c>
      <c r="Y339" t="str">
        <f t="shared" si="199"/>
        <v>BASE+NIKKEI</v>
      </c>
      <c r="Z339" s="2" t="str">
        <f t="shared" si="200"/>
        <v>- NIKKEI</v>
      </c>
      <c r="AA339" s="2" t="str">
        <f t="shared" si="173"/>
        <v>- DAX</v>
      </c>
      <c r="AB339" s="2" t="str">
        <f t="shared" si="188"/>
        <v>- SP</v>
      </c>
      <c r="AE339">
        <f t="shared" si="189"/>
        <v>0.76180262021307144</v>
      </c>
      <c r="AF339">
        <f t="shared" si="190"/>
        <v>0.76702354824195929</v>
      </c>
      <c r="AG339">
        <f t="shared" si="191"/>
        <v>0.76636183387327494</v>
      </c>
      <c r="AH339">
        <f t="shared" si="192"/>
        <v>0.76328032000047796</v>
      </c>
      <c r="AI339">
        <f t="shared" si="193"/>
        <v>0.76945505217723742</v>
      </c>
      <c r="AJ339">
        <f t="shared" si="194"/>
        <v>0.76994171654200738</v>
      </c>
      <c r="AK339">
        <f t="shared" si="195"/>
        <v>0.76703560929214609</v>
      </c>
      <c r="AM339" t="str">
        <f t="shared" si="201"/>
        <v>BASE</v>
      </c>
      <c r="AN339" t="str" cm="1">
        <f t="array" ref="AN339">IF(AM339="",_xlfn.IFS(AF339=MAX(AF339:AH339),"SP",AG339=MAX(AF339:AH339),"DAX",AH339=MAX(AF339:AH339),"NIKKEI",MAX(AF339:AH339)=0,""),"")</f>
        <v/>
      </c>
      <c r="AO339" t="str" cm="1">
        <f t="array" ref="AO339">IF(AM339="BASE","",IF(MAX(AF339:AH339)=0,_xlfn.IFS(AI339=MAX(AI339:AK339),"SP&amp;DAX",AJ339=MAX(AI339:AK339),"SP&amp;NIKKEI",AK339=MAX(AI339:AK339),"DAX&amp;NIKKEI"),""))</f>
        <v/>
      </c>
      <c r="AQ339" s="3">
        <f t="shared" si="202"/>
        <v>42230</v>
      </c>
      <c r="AR339" cm="1">
        <f t="array" ref="AR339">IF(AM339="BASE",AE339,_xlfn.IFS(AN339="DAX",AG339,AN339="NIKKEI",AH339,AN339="SP",AF339,AN339="",MAX(AI339:AK339)))</f>
        <v>0.76180262021307144</v>
      </c>
      <c r="AS339" s="4">
        <f t="shared" si="174"/>
        <v>0.76761982257538885</v>
      </c>
      <c r="AT339" s="4">
        <f t="shared" si="175"/>
        <v>0.66993552924773925</v>
      </c>
      <c r="AU339" s="4">
        <f t="shared" si="176"/>
        <v>1.6657593951071773E-5</v>
      </c>
      <c r="AV339" s="4">
        <f t="shared" si="177"/>
        <v>4.2524268064286193E-3</v>
      </c>
      <c r="AW339" s="4">
        <f t="shared" si="178"/>
        <v>3.9171970992868364E-3</v>
      </c>
      <c r="AX339" s="4">
        <f t="shared" si="179"/>
        <v>2.0770610795423319E-2</v>
      </c>
      <c r="AY339" s="4">
        <f t="shared" si="180"/>
        <v>9.3120510911227049E-3</v>
      </c>
      <c r="AZ339" s="4">
        <f t="shared" si="181"/>
        <v>10.490094220034218</v>
      </c>
      <c r="BA339" s="6" t="str">
        <f t="shared" si="182"/>
        <v>STRENGTHEN</v>
      </c>
      <c r="BB339" s="4">
        <f t="shared" si="183"/>
        <v>0.1</v>
      </c>
      <c r="BC339" s="4">
        <f t="shared" si="184"/>
        <v>0.60295548643614738</v>
      </c>
      <c r="BD339" s="4">
        <f t="shared" si="185"/>
        <v>0.77882552653643133</v>
      </c>
      <c r="BE339" s="4">
        <f t="shared" si="203"/>
        <v>0.05</v>
      </c>
      <c r="BF339" s="4" t="str">
        <f t="shared" si="204"/>
        <v/>
      </c>
      <c r="BG339" s="4" t="str">
        <f t="shared" si="205"/>
        <v/>
      </c>
      <c r="BH339" s="4" t="str">
        <f t="shared" si="206"/>
        <v/>
      </c>
      <c r="BI339" s="4" t="str">
        <f t="shared" si="207"/>
        <v/>
      </c>
      <c r="BJ339" s="4" t="str">
        <f t="shared" si="208"/>
        <v/>
      </c>
      <c r="BK339" s="4" t="str">
        <f t="shared" si="209"/>
        <v/>
      </c>
      <c r="BS339" s="3" t="str">
        <f t="shared" si="186"/>
        <v/>
      </c>
      <c r="BT339" s="5">
        <f t="shared" si="187"/>
        <v>9.7684293327649607E-2</v>
      </c>
      <c r="BU339" s="3"/>
    </row>
    <row r="340" spans="1:73" x14ac:dyDescent="0.2">
      <c r="A340" s="1">
        <v>42233</v>
      </c>
      <c r="C340">
        <v>0.75774037117059734</v>
      </c>
      <c r="D340">
        <v>0.76302331216015007</v>
      </c>
      <c r="E340">
        <v>0.764036586219909</v>
      </c>
      <c r="F340">
        <v>0.75924894237268714</v>
      </c>
      <c r="G340">
        <v>0.76710946113879552</v>
      </c>
      <c r="H340">
        <v>0.76594545857141128</v>
      </c>
      <c r="I340">
        <v>0.76452861473940592</v>
      </c>
      <c r="J340">
        <v>0.76854515301611037</v>
      </c>
      <c r="M340">
        <f>'[1]CAC_SWISS (-SP-NIKKEI-DAX)'!AC425</f>
        <v>0</v>
      </c>
      <c r="N340">
        <f>'[1]CAC_SWISS_SP (-NIKKEI-DAX)'!AD425</f>
        <v>0</v>
      </c>
      <c r="O340">
        <f>'[1]CAC_SWISS_DAX (-SP-NIKKEI)'!AD425</f>
        <v>0</v>
      </c>
      <c r="P340">
        <f>'[1]CAC_SWISS_NIKKEI (-SP-DAX)'!AD425</f>
        <v>0</v>
      </c>
      <c r="Q340">
        <f>'[1]CAC_SWISS_DAX_SP (-NIKKEI)'!AF425</f>
        <v>0</v>
      </c>
      <c r="R340">
        <f>'[1]CAC_SWISS_SP_NIKKEI (-DAX)'!AF425</f>
        <v>0</v>
      </c>
      <c r="S340">
        <f>'[1]CAC_SWISS_DAX_NIKKEI (-SP)'!AF425</f>
        <v>0</v>
      </c>
      <c r="V340" t="str">
        <f t="shared" si="196"/>
        <v>BASE</v>
      </c>
      <c r="W340" t="str">
        <f t="shared" si="197"/>
        <v>BASE+SP</v>
      </c>
      <c r="X340" t="str">
        <f t="shared" si="198"/>
        <v>BASE+DAX</v>
      </c>
      <c r="Y340" t="str">
        <f t="shared" si="199"/>
        <v>BASE+NIKKEI</v>
      </c>
      <c r="Z340" s="2" t="str">
        <f t="shared" si="200"/>
        <v>- NIKKEI</v>
      </c>
      <c r="AA340" s="2" t="str">
        <f t="shared" si="173"/>
        <v>- DAX</v>
      </c>
      <c r="AB340" s="2" t="str">
        <f t="shared" si="188"/>
        <v>- SP</v>
      </c>
      <c r="AE340">
        <f t="shared" si="189"/>
        <v>0.75774037117059734</v>
      </c>
      <c r="AF340">
        <f t="shared" si="190"/>
        <v>0.76302331216015007</v>
      </c>
      <c r="AG340">
        <f t="shared" si="191"/>
        <v>0.764036586219909</v>
      </c>
      <c r="AH340">
        <f t="shared" si="192"/>
        <v>0.75924894237268714</v>
      </c>
      <c r="AI340">
        <f t="shared" si="193"/>
        <v>0.76710946113879552</v>
      </c>
      <c r="AJ340">
        <f t="shared" si="194"/>
        <v>0.76594545857141128</v>
      </c>
      <c r="AK340">
        <f t="shared" si="195"/>
        <v>0.76452861473940592</v>
      </c>
      <c r="AM340" t="str">
        <f t="shared" si="201"/>
        <v>BASE</v>
      </c>
      <c r="AN340" t="str" cm="1">
        <f t="array" ref="AN340">IF(AM340="",_xlfn.IFS(AF340=MAX(AF340:AH340),"SP",AG340=MAX(AF340:AH340),"DAX",AH340=MAX(AF340:AH340),"NIKKEI",MAX(AF340:AH340)=0,""),"")</f>
        <v/>
      </c>
      <c r="AO340" t="str" cm="1">
        <f t="array" ref="AO340">IF(AM340="BASE","",IF(MAX(AF340:AH340)=0,_xlfn.IFS(AI340=MAX(AI340:AK340),"SP&amp;DAX",AJ340=MAX(AI340:AK340),"SP&amp;NIKKEI",AK340=MAX(AI340:AK340),"DAX&amp;NIKKEI"),""))</f>
        <v/>
      </c>
      <c r="AQ340" s="3">
        <f t="shared" si="202"/>
        <v>42233</v>
      </c>
      <c r="AR340" cm="1">
        <f t="array" ref="AR340">IF(AM340="BASE",AE340,_xlfn.IFS(AN340="DAX",AG340,AN340="NIKKEI",AH340,AN340="SP",AF340,AN340="",MAX(AI340:AK340)))</f>
        <v>0.75774037117059734</v>
      </c>
      <c r="AS340" s="4">
        <f t="shared" si="174"/>
        <v>0.76653548239264002</v>
      </c>
      <c r="AT340" s="4">
        <f t="shared" si="175"/>
        <v>0.6743131983431041</v>
      </c>
      <c r="AU340" s="4">
        <f t="shared" si="176"/>
        <v>2.6092752098069601E-5</v>
      </c>
      <c r="AV340" s="4">
        <f t="shared" si="177"/>
        <v>4.1364425348180897E-3</v>
      </c>
      <c r="AW340" s="4">
        <f t="shared" si="178"/>
        <v>6.3080175485181961E-3</v>
      </c>
      <c r="AX340" s="4">
        <f t="shared" si="179"/>
        <v>2.048988912854181E-2</v>
      </c>
      <c r="AY340" s="4">
        <f t="shared" si="180"/>
        <v>9.2378637090059276E-3</v>
      </c>
      <c r="AZ340" s="4">
        <f t="shared" si="181"/>
        <v>9.9830747621475595</v>
      </c>
      <c r="BA340" s="6" t="str">
        <f t="shared" si="182"/>
        <v>STRENGTHEN</v>
      </c>
      <c r="BB340" s="4">
        <f t="shared" si="183"/>
        <v>0.1</v>
      </c>
      <c r="BC340" s="4">
        <f t="shared" si="184"/>
        <v>0.60295548643614738</v>
      </c>
      <c r="BD340" s="4">
        <f t="shared" si="185"/>
        <v>0.77882552653643133</v>
      </c>
      <c r="BE340" s="4">
        <f t="shared" si="203"/>
        <v>0.05</v>
      </c>
      <c r="BF340" s="4" t="str">
        <f t="shared" si="204"/>
        <v/>
      </c>
      <c r="BG340" s="4" t="str">
        <f t="shared" si="205"/>
        <v/>
      </c>
      <c r="BH340" s="4" t="str">
        <f t="shared" si="206"/>
        <v/>
      </c>
      <c r="BI340" s="4" t="str">
        <f t="shared" si="207"/>
        <v/>
      </c>
      <c r="BJ340" s="4" t="str">
        <f t="shared" si="208"/>
        <v/>
      </c>
      <c r="BK340" s="4" t="str">
        <f t="shared" si="209"/>
        <v/>
      </c>
      <c r="BS340" s="3" t="str">
        <f t="shared" si="186"/>
        <v/>
      </c>
      <c r="BT340" s="5">
        <f t="shared" si="187"/>
        <v>9.2222284049535919E-2</v>
      </c>
      <c r="BU340" s="3"/>
    </row>
    <row r="341" spans="1:73" x14ac:dyDescent="0.2">
      <c r="A341" s="1">
        <v>42234</v>
      </c>
      <c r="C341">
        <v>0.7606442383438643</v>
      </c>
      <c r="D341">
        <v>0.76457586310428238</v>
      </c>
      <c r="E341">
        <v>0.76448872910885168</v>
      </c>
      <c r="F341">
        <v>0.76202073200262599</v>
      </c>
      <c r="G341">
        <v>0.76707234673666458</v>
      </c>
      <c r="H341">
        <v>0.76714591516287045</v>
      </c>
      <c r="I341">
        <v>0.76506514194234609</v>
      </c>
      <c r="J341">
        <v>0.7685520342547647</v>
      </c>
      <c r="M341">
        <f>'[1]CAC_SWISS (-SP-NIKKEI-DAX)'!AC426</f>
        <v>0</v>
      </c>
      <c r="N341">
        <f>'[1]CAC_SWISS_SP (-NIKKEI-DAX)'!AD426</f>
        <v>0</v>
      </c>
      <c r="O341">
        <f>'[1]CAC_SWISS_DAX (-SP-NIKKEI)'!AD426</f>
        <v>0</v>
      </c>
      <c r="P341">
        <f>'[1]CAC_SWISS_NIKKEI (-SP-DAX)'!AD426</f>
        <v>0</v>
      </c>
      <c r="Q341">
        <f>'[1]CAC_SWISS_DAX_SP (-NIKKEI)'!AF426</f>
        <v>0</v>
      </c>
      <c r="R341">
        <f>'[1]CAC_SWISS_SP_NIKKEI (-DAX)'!AF426</f>
        <v>0</v>
      </c>
      <c r="S341">
        <f>'[1]CAC_SWISS_DAX_NIKKEI (-SP)'!AF426</f>
        <v>0</v>
      </c>
      <c r="V341" t="str">
        <f t="shared" si="196"/>
        <v>BASE</v>
      </c>
      <c r="W341" t="str">
        <f t="shared" si="197"/>
        <v>BASE+SP</v>
      </c>
      <c r="X341" t="str">
        <f t="shared" si="198"/>
        <v>BASE+DAX</v>
      </c>
      <c r="Y341" t="str">
        <f t="shared" si="199"/>
        <v>BASE+NIKKEI</v>
      </c>
      <c r="Z341" s="2" t="str">
        <f t="shared" si="200"/>
        <v>- NIKKEI</v>
      </c>
      <c r="AA341" s="2" t="str">
        <f t="shared" si="173"/>
        <v>- DAX</v>
      </c>
      <c r="AB341" s="2" t="str">
        <f t="shared" si="188"/>
        <v>- SP</v>
      </c>
      <c r="AE341">
        <f t="shared" si="189"/>
        <v>0.7606442383438643</v>
      </c>
      <c r="AF341">
        <f t="shared" si="190"/>
        <v>0.76457586310428238</v>
      </c>
      <c r="AG341">
        <f t="shared" si="191"/>
        <v>0.76448872910885168</v>
      </c>
      <c r="AH341">
        <f t="shared" si="192"/>
        <v>0.76202073200262599</v>
      </c>
      <c r="AI341">
        <f t="shared" si="193"/>
        <v>0.76707234673666458</v>
      </c>
      <c r="AJ341">
        <f t="shared" si="194"/>
        <v>0.76714591516287045</v>
      </c>
      <c r="AK341">
        <f t="shared" si="195"/>
        <v>0.76506514194234609</v>
      </c>
      <c r="AM341" t="str">
        <f t="shared" si="201"/>
        <v>BASE</v>
      </c>
      <c r="AN341" t="str" cm="1">
        <f t="array" ref="AN341">IF(AM341="",_xlfn.IFS(AF341=MAX(AF341:AH341),"SP",AG341=MAX(AF341:AH341),"DAX",AH341=MAX(AF341:AH341),"NIKKEI",MAX(AF341:AH341)=0,""),"")</f>
        <v/>
      </c>
      <c r="AO341" t="str" cm="1">
        <f t="array" ref="AO341">IF(AM341="BASE","",IF(MAX(AF341:AH341)=0,_xlfn.IFS(AI341=MAX(AI341:AK341),"SP&amp;DAX",AJ341=MAX(AI341:AK341),"SP&amp;NIKKEI",AK341=MAX(AI341:AK341),"DAX&amp;NIKKEI"),""))</f>
        <v/>
      </c>
      <c r="AQ341" s="3">
        <f t="shared" si="202"/>
        <v>42234</v>
      </c>
      <c r="AR341" cm="1">
        <f t="array" ref="AR341">IF(AM341="BASE",AE341,_xlfn.IFS(AN341="DAX",AG341,AN341="NIKKEI",AH341,AN341="SP",AF341,AN341="",MAX(AI341:AK341)))</f>
        <v>0.7606442383438643</v>
      </c>
      <c r="AS341" s="4">
        <f t="shared" si="174"/>
        <v>0.76573874402234821</v>
      </c>
      <c r="AT341" s="4">
        <f t="shared" si="175"/>
        <v>0.67847381871867429</v>
      </c>
      <c r="AU341" s="4">
        <f t="shared" si="176"/>
        <v>2.8764805461600823E-5</v>
      </c>
      <c r="AV341" s="4">
        <f t="shared" si="177"/>
        <v>4.0362701151255174E-3</v>
      </c>
      <c r="AW341" s="4">
        <f t="shared" si="178"/>
        <v>7.1265808880846696E-3</v>
      </c>
      <c r="AX341" s="4">
        <f t="shared" si="179"/>
        <v>2.0241786016860139E-2</v>
      </c>
      <c r="AY341" s="4">
        <f t="shared" si="180"/>
        <v>9.1434065232095223E-3</v>
      </c>
      <c r="AZ341" s="4">
        <f t="shared" si="181"/>
        <v>9.5440277190084011</v>
      </c>
      <c r="BA341" s="6" t="str">
        <f t="shared" si="182"/>
        <v>STRENGTHEN</v>
      </c>
      <c r="BB341" s="4">
        <f t="shared" si="183"/>
        <v>0.1</v>
      </c>
      <c r="BC341" s="4">
        <f t="shared" si="184"/>
        <v>0.60295548643614738</v>
      </c>
      <c r="BD341" s="4">
        <f t="shared" si="185"/>
        <v>0.77882552653643133</v>
      </c>
      <c r="BE341" s="4">
        <f t="shared" si="203"/>
        <v>0.05</v>
      </c>
      <c r="BF341" s="4" t="str">
        <f t="shared" si="204"/>
        <v/>
      </c>
      <c r="BG341" s="4" t="str">
        <f t="shared" si="205"/>
        <v/>
      </c>
      <c r="BH341" s="4" t="str">
        <f t="shared" si="206"/>
        <v/>
      </c>
      <c r="BI341" s="4" t="str">
        <f t="shared" si="207"/>
        <v/>
      </c>
      <c r="BJ341" s="4" t="str">
        <f t="shared" si="208"/>
        <v/>
      </c>
      <c r="BK341" s="4" t="str">
        <f t="shared" si="209"/>
        <v/>
      </c>
      <c r="BS341" s="3" t="str">
        <f t="shared" si="186"/>
        <v/>
      </c>
      <c r="BT341" s="5">
        <f t="shared" si="187"/>
        <v>8.7264925303673913E-2</v>
      </c>
      <c r="BU341" s="3"/>
    </row>
    <row r="342" spans="1:73" x14ac:dyDescent="0.2">
      <c r="A342" s="1">
        <v>42235</v>
      </c>
      <c r="C342">
        <v>0.76239089750485722</v>
      </c>
      <c r="D342">
        <v>0.76695013143119706</v>
      </c>
      <c r="E342">
        <v>0.76702408338097927</v>
      </c>
      <c r="F342">
        <v>0.76286031591634806</v>
      </c>
      <c r="G342">
        <v>0.76993746255516882</v>
      </c>
      <c r="H342">
        <v>0.76832787581569484</v>
      </c>
      <c r="I342">
        <v>0.76707088145417623</v>
      </c>
      <c r="J342">
        <v>0.77045251876286613</v>
      </c>
      <c r="M342">
        <f>'[1]CAC_SWISS (-SP-NIKKEI-DAX)'!AC427</f>
        <v>0</v>
      </c>
      <c r="N342">
        <f>'[1]CAC_SWISS_SP (-NIKKEI-DAX)'!AD427</f>
        <v>0</v>
      </c>
      <c r="O342">
        <f>'[1]CAC_SWISS_DAX (-SP-NIKKEI)'!AD427</f>
        <v>0</v>
      </c>
      <c r="P342">
        <f>'[1]CAC_SWISS_NIKKEI (-SP-DAX)'!AD427</f>
        <v>0</v>
      </c>
      <c r="Q342">
        <f>'[1]CAC_SWISS_DAX_SP (-NIKKEI)'!AF427</f>
        <v>0</v>
      </c>
      <c r="R342">
        <f>'[1]CAC_SWISS_SP_NIKKEI (-DAX)'!AF427</f>
        <v>0</v>
      </c>
      <c r="S342">
        <f>'[1]CAC_SWISS_DAX_NIKKEI (-SP)'!AF427</f>
        <v>0</v>
      </c>
      <c r="V342" t="str">
        <f t="shared" si="196"/>
        <v>BASE</v>
      </c>
      <c r="W342" t="str">
        <f t="shared" si="197"/>
        <v>BASE+SP</v>
      </c>
      <c r="X342" t="str">
        <f t="shared" si="198"/>
        <v>BASE+DAX</v>
      </c>
      <c r="Y342" t="str">
        <f t="shared" si="199"/>
        <v>BASE+NIKKEI</v>
      </c>
      <c r="Z342" s="2" t="str">
        <f t="shared" si="200"/>
        <v>- NIKKEI</v>
      </c>
      <c r="AA342" s="2" t="str">
        <f t="shared" si="173"/>
        <v>- DAX</v>
      </c>
      <c r="AB342" s="2" t="str">
        <f t="shared" si="188"/>
        <v>- SP</v>
      </c>
      <c r="AE342">
        <f t="shared" si="189"/>
        <v>0.76239089750485722</v>
      </c>
      <c r="AF342">
        <f t="shared" si="190"/>
        <v>0.76695013143119706</v>
      </c>
      <c r="AG342">
        <f t="shared" si="191"/>
        <v>0.76702408338097927</v>
      </c>
      <c r="AH342">
        <f t="shared" si="192"/>
        <v>0.76286031591634806</v>
      </c>
      <c r="AI342">
        <f t="shared" si="193"/>
        <v>0.76993746255516882</v>
      </c>
      <c r="AJ342">
        <f t="shared" si="194"/>
        <v>0.76832787581569484</v>
      </c>
      <c r="AK342">
        <f t="shared" si="195"/>
        <v>0.76707088145417623</v>
      </c>
      <c r="AM342" t="str">
        <f t="shared" si="201"/>
        <v>BASE</v>
      </c>
      <c r="AN342" t="str" cm="1">
        <f t="array" ref="AN342">IF(AM342="",_xlfn.IFS(AF342=MAX(AF342:AH342),"SP",AG342=MAX(AF342:AH342),"DAX",AH342=MAX(AF342:AH342),"NIKKEI",MAX(AF342:AH342)=0,""),"")</f>
        <v/>
      </c>
      <c r="AO342" t="str" cm="1">
        <f t="array" ref="AO342">IF(AM342="BASE","",IF(MAX(AF342:AH342)=0,_xlfn.IFS(AI342=MAX(AI342:AK342),"SP&amp;DAX",AJ342=MAX(AI342:AK342),"SP&amp;NIKKEI",AK342=MAX(AI342:AK342),"DAX&amp;NIKKEI"),""))</f>
        <v/>
      </c>
      <c r="AQ342" s="3">
        <f t="shared" si="202"/>
        <v>42235</v>
      </c>
      <c r="AR342" cm="1">
        <f t="array" ref="AR342">IF(AM342="BASE",AE342,_xlfn.IFS(AN342="DAX",AG342,AN342="NIKKEI",AH342,AN342="SP",AF342,AN342="",MAX(AI342:AK342)))</f>
        <v>0.76239089750485722</v>
      </c>
      <c r="AS342" s="4">
        <f t="shared" si="174"/>
        <v>0.7649287044807539</v>
      </c>
      <c r="AT342" s="4">
        <f t="shared" si="175"/>
        <v>0.68248771201062508</v>
      </c>
      <c r="AU342" s="4">
        <f t="shared" si="176"/>
        <v>2.6771440426382479E-5</v>
      </c>
      <c r="AV342" s="4">
        <f t="shared" si="177"/>
        <v>3.951594949377359E-3</v>
      </c>
      <c r="AW342" s="4">
        <f t="shared" si="178"/>
        <v>6.7748442766384183E-3</v>
      </c>
      <c r="AX342" s="4">
        <f t="shared" si="179"/>
        <v>2.00276926632546E-2</v>
      </c>
      <c r="AY342" s="4">
        <f t="shared" si="180"/>
        <v>9.039305450651916E-3</v>
      </c>
      <c r="AZ342" s="4">
        <f t="shared" si="181"/>
        <v>9.1202795303463446</v>
      </c>
      <c r="BA342" s="6" t="str">
        <f t="shared" si="182"/>
        <v>STRENGTHEN</v>
      </c>
      <c r="BB342" s="4">
        <f t="shared" si="183"/>
        <v>0.1</v>
      </c>
      <c r="BC342" s="4">
        <f t="shared" si="184"/>
        <v>0.60295548643614738</v>
      </c>
      <c r="BD342" s="4">
        <f t="shared" si="185"/>
        <v>0.77882552653643133</v>
      </c>
      <c r="BE342" s="4">
        <f t="shared" si="203"/>
        <v>0.05</v>
      </c>
      <c r="BF342" s="4" t="str">
        <f t="shared" si="204"/>
        <v/>
      </c>
      <c r="BG342" s="4" t="str">
        <f t="shared" si="205"/>
        <v/>
      </c>
      <c r="BH342" s="4" t="str">
        <f t="shared" si="206"/>
        <v/>
      </c>
      <c r="BI342" s="4" t="str">
        <f t="shared" si="207"/>
        <v/>
      </c>
      <c r="BJ342" s="4" t="str">
        <f t="shared" si="208"/>
        <v/>
      </c>
      <c r="BK342" s="4" t="str">
        <f t="shared" si="209"/>
        <v/>
      </c>
      <c r="BS342" s="3" t="str">
        <f t="shared" si="186"/>
        <v/>
      </c>
      <c r="BT342" s="5">
        <f t="shared" si="187"/>
        <v>8.2440992470128815E-2</v>
      </c>
      <c r="BU342" s="3"/>
    </row>
    <row r="343" spans="1:73" x14ac:dyDescent="0.2">
      <c r="A343" s="1">
        <v>42236</v>
      </c>
      <c r="C343">
        <v>0.76325295222144318</v>
      </c>
      <c r="D343">
        <v>0.76530462611852612</v>
      </c>
      <c r="E343">
        <v>0.76509394306683798</v>
      </c>
      <c r="F343">
        <v>0.76349868792963071</v>
      </c>
      <c r="G343">
        <v>0.76638071058227841</v>
      </c>
      <c r="H343">
        <v>0.7659787476890747</v>
      </c>
      <c r="I343">
        <v>0.765146784828869</v>
      </c>
      <c r="J343">
        <v>0.7667006600836288</v>
      </c>
      <c r="M343">
        <f>'[1]CAC_SWISS (-SP-NIKKEI-DAX)'!AC428</f>
        <v>0</v>
      </c>
      <c r="N343">
        <f>'[1]CAC_SWISS_SP (-NIKKEI-DAX)'!AD428</f>
        <v>0</v>
      </c>
      <c r="O343">
        <f>'[1]CAC_SWISS_DAX (-SP-NIKKEI)'!AD428</f>
        <v>0</v>
      </c>
      <c r="P343">
        <f>'[1]CAC_SWISS_NIKKEI (-SP-DAX)'!AD428</f>
        <v>0</v>
      </c>
      <c r="Q343">
        <f>'[1]CAC_SWISS_DAX_SP (-NIKKEI)'!AF428</f>
        <v>0</v>
      </c>
      <c r="R343">
        <f>'[1]CAC_SWISS_SP_NIKKEI (-DAX)'!AF428</f>
        <v>0</v>
      </c>
      <c r="S343">
        <f>'[1]CAC_SWISS_DAX_NIKKEI (-SP)'!AF428</f>
        <v>0</v>
      </c>
      <c r="V343" t="str">
        <f t="shared" si="196"/>
        <v>BASE</v>
      </c>
      <c r="W343" t="str">
        <f t="shared" si="197"/>
        <v>BASE+SP</v>
      </c>
      <c r="X343" t="str">
        <f t="shared" si="198"/>
        <v>BASE+DAX</v>
      </c>
      <c r="Y343" t="str">
        <f t="shared" si="199"/>
        <v>BASE+NIKKEI</v>
      </c>
      <c r="Z343" s="2" t="str">
        <f t="shared" si="200"/>
        <v>- NIKKEI</v>
      </c>
      <c r="AA343" s="2" t="str">
        <f t="shared" si="173"/>
        <v>- DAX</v>
      </c>
      <c r="AB343" s="2" t="str">
        <f t="shared" si="188"/>
        <v>- SP</v>
      </c>
      <c r="AE343">
        <f t="shared" si="189"/>
        <v>0.76325295222144318</v>
      </c>
      <c r="AF343">
        <f t="shared" si="190"/>
        <v>0.76530462611852612</v>
      </c>
      <c r="AG343">
        <f t="shared" si="191"/>
        <v>0.76509394306683798</v>
      </c>
      <c r="AH343">
        <f t="shared" si="192"/>
        <v>0.76349868792963071</v>
      </c>
      <c r="AI343">
        <f t="shared" si="193"/>
        <v>0.76638071058227841</v>
      </c>
      <c r="AJ343">
        <f t="shared" si="194"/>
        <v>0.7659787476890747</v>
      </c>
      <c r="AK343">
        <f t="shared" si="195"/>
        <v>0.765146784828869</v>
      </c>
      <c r="AM343" t="str">
        <f t="shared" si="201"/>
        <v>BASE</v>
      </c>
      <c r="AN343" t="str" cm="1">
        <f t="array" ref="AN343">IF(AM343="",_xlfn.IFS(AF343=MAX(AF343:AH343),"SP",AG343=MAX(AF343:AH343),"DAX",AH343=MAX(AF343:AH343),"NIKKEI",MAX(AF343:AH343)=0,""),"")</f>
        <v/>
      </c>
      <c r="AO343" t="str" cm="1">
        <f t="array" ref="AO343">IF(AM343="BASE","",IF(MAX(AF343:AH343)=0,_xlfn.IFS(AI343=MAX(AI343:AK343),"SP&amp;DAX",AJ343=MAX(AI343:AK343),"SP&amp;NIKKEI",AK343=MAX(AI343:AK343),"DAX&amp;NIKKEI"),""))</f>
        <v/>
      </c>
      <c r="AQ343" s="3">
        <f t="shared" si="202"/>
        <v>42236</v>
      </c>
      <c r="AR343" cm="1">
        <f t="array" ref="AR343">IF(AM343="BASE",AE343,_xlfn.IFS(AN343="DAX",AG343,AN343="NIKKEI",AH343,AN343="SP",AF343,AN343="",MAX(AI343:AK343)))</f>
        <v>0.76325295222144318</v>
      </c>
      <c r="AS343" s="4">
        <f t="shared" si="174"/>
        <v>0.76431926681766194</v>
      </c>
      <c r="AT343" s="4">
        <f t="shared" si="175"/>
        <v>0.6861205385085275</v>
      </c>
      <c r="AU343" s="4">
        <f t="shared" si="176"/>
        <v>2.4501413942521256E-5</v>
      </c>
      <c r="AV343" s="4">
        <f t="shared" si="177"/>
        <v>3.9087612644423276E-3</v>
      </c>
      <c r="AW343" s="4">
        <f t="shared" si="178"/>
        <v>6.2683321607304486E-3</v>
      </c>
      <c r="AX343" s="4">
        <f t="shared" si="179"/>
        <v>1.9917925457157329E-2</v>
      </c>
      <c r="AY343" s="4">
        <f t="shared" si="180"/>
        <v>8.9791629166141463E-3</v>
      </c>
      <c r="AZ343" s="4">
        <f t="shared" si="181"/>
        <v>8.7089107342560101</v>
      </c>
      <c r="BA343" s="6" t="str">
        <f t="shared" si="182"/>
        <v>STRENGTHEN</v>
      </c>
      <c r="BB343" s="4">
        <f t="shared" si="183"/>
        <v>0.1</v>
      </c>
      <c r="BC343" s="4">
        <f t="shared" si="184"/>
        <v>0.60295548643614738</v>
      </c>
      <c r="BD343" s="4">
        <f t="shared" si="185"/>
        <v>0.77882552653643133</v>
      </c>
      <c r="BE343" s="4">
        <f t="shared" si="203"/>
        <v>0.05</v>
      </c>
      <c r="BF343" s="4" t="str">
        <f t="shared" si="204"/>
        <v/>
      </c>
      <c r="BG343" s="4" t="str">
        <f t="shared" si="205"/>
        <v/>
      </c>
      <c r="BH343" s="4" t="str">
        <f t="shared" si="206"/>
        <v/>
      </c>
      <c r="BI343" s="4" t="str">
        <f t="shared" si="207"/>
        <v/>
      </c>
      <c r="BJ343" s="4" t="str">
        <f t="shared" si="208"/>
        <v/>
      </c>
      <c r="BK343" s="4" t="str">
        <f t="shared" si="209"/>
        <v/>
      </c>
      <c r="BS343" s="3" t="str">
        <f t="shared" si="186"/>
        <v/>
      </c>
      <c r="BT343" s="5">
        <f t="shared" si="187"/>
        <v>7.8198728309134435E-2</v>
      </c>
      <c r="BU343" s="3"/>
    </row>
    <row r="344" spans="1:73" x14ac:dyDescent="0.2">
      <c r="A344" s="1">
        <v>42237</v>
      </c>
      <c r="C344">
        <v>0.79050781196584718</v>
      </c>
      <c r="D344">
        <v>0.79416567968789353</v>
      </c>
      <c r="E344">
        <v>0.7924592034682082</v>
      </c>
      <c r="F344">
        <v>0.79051567137385725</v>
      </c>
      <c r="G344">
        <v>0.79522204947608444</v>
      </c>
      <c r="H344">
        <v>0.79453582817425672</v>
      </c>
      <c r="I344">
        <v>0.79250482086337948</v>
      </c>
      <c r="J344">
        <v>0.79533254509299012</v>
      </c>
      <c r="M344">
        <f>'[1]CAC_SWISS (-SP-NIKKEI-DAX)'!AC429</f>
        <v>0</v>
      </c>
      <c r="N344">
        <f>'[1]CAC_SWISS_SP (-NIKKEI-DAX)'!AD429</f>
        <v>0</v>
      </c>
      <c r="O344">
        <f>'[1]CAC_SWISS_DAX (-SP-NIKKEI)'!AD429</f>
        <v>0</v>
      </c>
      <c r="P344">
        <f>'[1]CAC_SWISS_NIKKEI (-SP-DAX)'!AD429</f>
        <v>0</v>
      </c>
      <c r="Q344">
        <f>'[1]CAC_SWISS_DAX_SP (-NIKKEI)'!AF429</f>
        <v>0</v>
      </c>
      <c r="R344">
        <f>'[1]CAC_SWISS_SP_NIKKEI (-DAX)'!AF429</f>
        <v>0</v>
      </c>
      <c r="S344">
        <f>'[1]CAC_SWISS_DAX_NIKKEI (-SP)'!AF429</f>
        <v>0</v>
      </c>
      <c r="V344" t="str">
        <f t="shared" si="196"/>
        <v>BASE</v>
      </c>
      <c r="W344" t="str">
        <f t="shared" si="197"/>
        <v>BASE+SP</v>
      </c>
      <c r="X344" t="str">
        <f t="shared" si="198"/>
        <v>BASE+DAX</v>
      </c>
      <c r="Y344" t="str">
        <f t="shared" si="199"/>
        <v>BASE+NIKKEI</v>
      </c>
      <c r="Z344" s="2" t="str">
        <f t="shared" si="200"/>
        <v>- NIKKEI</v>
      </c>
      <c r="AA344" s="2" t="str">
        <f t="shared" si="173"/>
        <v>- DAX</v>
      </c>
      <c r="AB344" s="2" t="str">
        <f t="shared" si="188"/>
        <v>- SP</v>
      </c>
      <c r="AE344">
        <f t="shared" si="189"/>
        <v>0.79050781196584718</v>
      </c>
      <c r="AF344">
        <f t="shared" si="190"/>
        <v>0.79416567968789353</v>
      </c>
      <c r="AG344">
        <f t="shared" si="191"/>
        <v>0.7924592034682082</v>
      </c>
      <c r="AH344">
        <f t="shared" si="192"/>
        <v>0.79051567137385725</v>
      </c>
      <c r="AI344">
        <f t="shared" si="193"/>
        <v>0.79522204947608444</v>
      </c>
      <c r="AJ344">
        <f t="shared" si="194"/>
        <v>0.79453582817425672</v>
      </c>
      <c r="AK344">
        <f t="shared" si="195"/>
        <v>0.79250482086337948</v>
      </c>
      <c r="AM344" t="str">
        <f t="shared" si="201"/>
        <v>BASE</v>
      </c>
      <c r="AN344" t="str" cm="1">
        <f t="array" ref="AN344">IF(AM344="",_xlfn.IFS(AF344=MAX(AF344:AH344),"SP",AG344=MAX(AF344:AH344),"DAX",AH344=MAX(AF344:AH344),"NIKKEI",MAX(AF344:AH344)=0,""),"")</f>
        <v/>
      </c>
      <c r="AO344" t="str" cm="1">
        <f t="array" ref="AO344">IF(AM344="BASE","",IF(MAX(AF344:AH344)=0,_xlfn.IFS(AI344=MAX(AI344:AK344),"SP&amp;DAX",AJ344=MAX(AI344:AK344),"SP&amp;NIKKEI",AK344=MAX(AI344:AK344),"DAX&amp;NIKKEI"),""))</f>
        <v/>
      </c>
      <c r="AQ344" s="3">
        <f t="shared" si="202"/>
        <v>42237</v>
      </c>
      <c r="AR344" cm="1">
        <f t="array" ref="AR344">IF(AM344="BASE",AE344,_xlfn.IFS(AN344="DAX",AG344,AN344="NIKKEI",AH344,AN344="SP",AF344,AN344="",MAX(AI344:AK344)))</f>
        <v>0.79050781196584718</v>
      </c>
      <c r="AS344" s="4">
        <f t="shared" si="174"/>
        <v>0.76688449189422059</v>
      </c>
      <c r="AT344" s="4">
        <f t="shared" si="175"/>
        <v>0.68926349285755251</v>
      </c>
      <c r="AU344" s="4">
        <f t="shared" si="176"/>
        <v>9.3362357095819255E-5</v>
      </c>
      <c r="AV344" s="4">
        <f t="shared" si="177"/>
        <v>3.8997152439691814E-3</v>
      </c>
      <c r="AW344" s="4">
        <f t="shared" si="178"/>
        <v>2.3940813945377667E-2</v>
      </c>
      <c r="AX344" s="4">
        <f t="shared" si="179"/>
        <v>1.9927089939370559E-2</v>
      </c>
      <c r="AY344" s="4">
        <f t="shared" si="180"/>
        <v>9.3450810905505565E-3</v>
      </c>
      <c r="AZ344" s="4">
        <f t="shared" si="181"/>
        <v>8.3060808445157228</v>
      </c>
      <c r="BA344" s="6" t="str">
        <f t="shared" si="182"/>
        <v>STRENGTHEN</v>
      </c>
      <c r="BB344" s="4">
        <f t="shared" si="183"/>
        <v>0.1</v>
      </c>
      <c r="BC344" s="4">
        <f t="shared" si="184"/>
        <v>0.60295548643614738</v>
      </c>
      <c r="BD344" s="4">
        <f t="shared" si="185"/>
        <v>0.77882552653643133</v>
      </c>
      <c r="BE344" s="4">
        <f t="shared" si="203"/>
        <v>0.05</v>
      </c>
      <c r="BF344" s="4" t="str">
        <f t="shared" si="204"/>
        <v/>
      </c>
      <c r="BG344" s="4" t="str">
        <f t="shared" si="205"/>
        <v/>
      </c>
      <c r="BH344" s="4" t="str">
        <f t="shared" si="206"/>
        <v/>
      </c>
      <c r="BI344" s="4" t="str">
        <f t="shared" si="207"/>
        <v/>
      </c>
      <c r="BJ344" s="4" t="str">
        <f t="shared" si="208"/>
        <v/>
      </c>
      <c r="BK344" s="4" t="str">
        <f t="shared" si="209"/>
        <v/>
      </c>
      <c r="BS344" s="3" t="str">
        <f t="shared" si="186"/>
        <v/>
      </c>
      <c r="BT344" s="5">
        <f t="shared" si="187"/>
        <v>7.7620999036668081E-2</v>
      </c>
      <c r="BU344" s="3"/>
    </row>
    <row r="345" spans="1:73" x14ac:dyDescent="0.2">
      <c r="A345" s="1">
        <v>42240</v>
      </c>
      <c r="C345">
        <v>0.81570808292716934</v>
      </c>
      <c r="D345">
        <v>0.8258425600911149</v>
      </c>
      <c r="E345">
        <v>0.81575087805122348</v>
      </c>
      <c r="F345">
        <v>0.81856350232265551</v>
      </c>
      <c r="G345">
        <v>0.82588688771087482</v>
      </c>
      <c r="H345">
        <v>0.82624306116914004</v>
      </c>
      <c r="I345">
        <v>0.81898170247459234</v>
      </c>
      <c r="J345">
        <v>0.82624320032361509</v>
      </c>
      <c r="M345">
        <f>'[1]CAC_SWISS (-SP-NIKKEI-DAX)'!AC430</f>
        <v>0</v>
      </c>
      <c r="N345">
        <f>'[1]CAC_SWISS_SP (-NIKKEI-DAX)'!AD430</f>
        <v>0</v>
      </c>
      <c r="O345">
        <f>'[1]CAC_SWISS_DAX (-SP-NIKKEI)'!AD430</f>
        <v>0</v>
      </c>
      <c r="P345">
        <f>'[1]CAC_SWISS_NIKKEI (-SP-DAX)'!AD430</f>
        <v>0</v>
      </c>
      <c r="Q345">
        <f>'[1]CAC_SWISS_DAX_SP (-NIKKEI)'!AF430</f>
        <v>0</v>
      </c>
      <c r="R345">
        <f>'[1]CAC_SWISS_SP_NIKKEI (-DAX)'!AF430</f>
        <v>0</v>
      </c>
      <c r="S345">
        <f>'[1]CAC_SWISS_DAX_NIKKEI (-SP)'!AF430</f>
        <v>0</v>
      </c>
      <c r="V345" t="str">
        <f t="shared" si="196"/>
        <v>BASE</v>
      </c>
      <c r="W345" t="str">
        <f t="shared" si="197"/>
        <v>BASE+SP</v>
      </c>
      <c r="X345" t="str">
        <f t="shared" si="198"/>
        <v>BASE+DAX</v>
      </c>
      <c r="Y345" t="str">
        <f t="shared" si="199"/>
        <v>BASE+NIKKEI</v>
      </c>
      <c r="Z345" s="2" t="str">
        <f t="shared" si="200"/>
        <v>- NIKKEI</v>
      </c>
      <c r="AA345" s="2" t="str">
        <f t="shared" si="173"/>
        <v>- DAX</v>
      </c>
      <c r="AB345" s="2" t="str">
        <f t="shared" si="188"/>
        <v>- SP</v>
      </c>
      <c r="AE345">
        <f t="shared" si="189"/>
        <v>0.81570808292716934</v>
      </c>
      <c r="AF345">
        <f t="shared" si="190"/>
        <v>0.8258425600911149</v>
      </c>
      <c r="AG345">
        <f t="shared" si="191"/>
        <v>0.81575087805122348</v>
      </c>
      <c r="AH345">
        <f t="shared" si="192"/>
        <v>0.81856350232265551</v>
      </c>
      <c r="AI345">
        <f t="shared" si="193"/>
        <v>0.82588688771087482</v>
      </c>
      <c r="AJ345">
        <f t="shared" si="194"/>
        <v>0.82624306116914004</v>
      </c>
      <c r="AK345">
        <f t="shared" si="195"/>
        <v>0.81898170247459234</v>
      </c>
      <c r="AM345" t="str">
        <f t="shared" si="201"/>
        <v>BASE</v>
      </c>
      <c r="AN345" t="str" cm="1">
        <f t="array" ref="AN345">IF(AM345="",_xlfn.IFS(AF345=MAX(AF345:AH345),"SP",AG345=MAX(AF345:AH345),"DAX",AH345=MAX(AF345:AH345),"NIKKEI",MAX(AF345:AH345)=0,""),"")</f>
        <v/>
      </c>
      <c r="AO345" t="str" cm="1">
        <f t="array" ref="AO345">IF(AM345="BASE","",IF(MAX(AF345:AH345)=0,_xlfn.IFS(AI345=MAX(AI345:AK345),"SP&amp;DAX",AJ345=MAX(AI345:AK345),"SP&amp;NIKKEI",AK345=MAX(AI345:AK345),"DAX&amp;NIKKEI"),""))</f>
        <v/>
      </c>
      <c r="AQ345" s="3">
        <f t="shared" si="202"/>
        <v>42240</v>
      </c>
      <c r="AR345" cm="1">
        <f t="array" ref="AR345">IF(AM345="BASE",AE345,_xlfn.IFS(AN345="DAX",AG345,AN345="NIKKEI",AH345,AN345="SP",AF345,AN345="",MAX(AI345:AK345)))</f>
        <v>0.81570808292716934</v>
      </c>
      <c r="AS345" s="4">
        <f t="shared" si="174"/>
        <v>0.77191114625240576</v>
      </c>
      <c r="AT345" s="4">
        <f t="shared" si="175"/>
        <v>0.69270326281160099</v>
      </c>
      <c r="AU345" s="4">
        <f t="shared" si="176"/>
        <v>3.2991662253222296E-4</v>
      </c>
      <c r="AV345" s="4">
        <f t="shared" si="177"/>
        <v>3.8187326182119816E-3</v>
      </c>
      <c r="AW345" s="4">
        <f t="shared" si="178"/>
        <v>8.6394271481279442E-2</v>
      </c>
      <c r="AX345" s="4">
        <f t="shared" si="179"/>
        <v>1.9831383064876834E-2</v>
      </c>
      <c r="AY345" s="4">
        <f t="shared" si="180"/>
        <v>1.0457835082724432E-2</v>
      </c>
      <c r="AZ345" s="4">
        <f t="shared" si="181"/>
        <v>7.5740229994303805</v>
      </c>
      <c r="BA345" s="6" t="str">
        <f t="shared" si="182"/>
        <v>STRENGTHEN</v>
      </c>
      <c r="BB345" s="4">
        <f t="shared" si="183"/>
        <v>0.1</v>
      </c>
      <c r="BC345" s="4">
        <f t="shared" si="184"/>
        <v>0.60295548643614738</v>
      </c>
      <c r="BD345" s="4">
        <f t="shared" si="185"/>
        <v>0.77882552653643133</v>
      </c>
      <c r="BE345" s="4">
        <f t="shared" si="203"/>
        <v>0.05</v>
      </c>
      <c r="BF345" s="4" t="str">
        <f t="shared" si="204"/>
        <v/>
      </c>
      <c r="BG345" s="4" t="str">
        <f t="shared" si="205"/>
        <v/>
      </c>
      <c r="BH345" s="4" t="str">
        <f t="shared" si="206"/>
        <v/>
      </c>
      <c r="BI345" s="4" t="str">
        <f t="shared" si="207"/>
        <v/>
      </c>
      <c r="BJ345" s="4" t="str">
        <f t="shared" si="208"/>
        <v/>
      </c>
      <c r="BK345" s="4" t="str">
        <f t="shared" si="209"/>
        <v/>
      </c>
      <c r="BS345" s="3" t="str">
        <f t="shared" si="186"/>
        <v/>
      </c>
      <c r="BT345" s="5">
        <f t="shared" si="187"/>
        <v>7.9207883440804761E-2</v>
      </c>
      <c r="BU345" s="3"/>
    </row>
    <row r="346" spans="1:73" x14ac:dyDescent="0.2">
      <c r="A346" s="1">
        <v>42241</v>
      </c>
      <c r="C346">
        <v>0.83236339479788501</v>
      </c>
      <c r="D346">
        <v>0.83620996800022973</v>
      </c>
      <c r="E346">
        <v>0.83266688203980144</v>
      </c>
      <c r="F346">
        <v>0.83261515064075531</v>
      </c>
      <c r="G346">
        <v>0.83642923577211958</v>
      </c>
      <c r="H346">
        <v>0.83652259485539027</v>
      </c>
      <c r="I346">
        <v>0.83317066128148487</v>
      </c>
      <c r="J346">
        <v>0.83659725735705748</v>
      </c>
      <c r="M346">
        <f>'[1]CAC_SWISS (-SP-NIKKEI-DAX)'!AC431</f>
        <v>0</v>
      </c>
      <c r="N346">
        <f>'[1]CAC_SWISS_SP (-NIKKEI-DAX)'!AD431</f>
        <v>0</v>
      </c>
      <c r="O346">
        <f>'[1]CAC_SWISS_DAX (-SP-NIKKEI)'!AD431</f>
        <v>0</v>
      </c>
      <c r="P346">
        <f>'[1]CAC_SWISS_NIKKEI (-SP-DAX)'!AD431</f>
        <v>0</v>
      </c>
      <c r="Q346">
        <f>'[1]CAC_SWISS_DAX_SP (-NIKKEI)'!AF431</f>
        <v>0</v>
      </c>
      <c r="R346">
        <f>'[1]CAC_SWISS_SP_NIKKEI (-DAX)'!AF431</f>
        <v>0</v>
      </c>
      <c r="S346">
        <f>'[1]CAC_SWISS_DAX_NIKKEI (-SP)'!AF431</f>
        <v>0</v>
      </c>
      <c r="V346" t="str">
        <f t="shared" si="196"/>
        <v>BASE</v>
      </c>
      <c r="W346" t="str">
        <f t="shared" si="197"/>
        <v>BASE+SP</v>
      </c>
      <c r="X346" t="str">
        <f t="shared" si="198"/>
        <v>BASE+DAX</v>
      </c>
      <c r="Y346" t="str">
        <f t="shared" si="199"/>
        <v>BASE+NIKKEI</v>
      </c>
      <c r="Z346" s="2" t="str">
        <f t="shared" si="200"/>
        <v>- NIKKEI</v>
      </c>
      <c r="AA346" s="2" t="str">
        <f t="shared" si="173"/>
        <v>- DAX</v>
      </c>
      <c r="AB346" s="2" t="str">
        <f t="shared" si="188"/>
        <v>- SP</v>
      </c>
      <c r="AE346">
        <f t="shared" si="189"/>
        <v>0.83236339479788501</v>
      </c>
      <c r="AF346">
        <f t="shared" si="190"/>
        <v>0.83620996800022973</v>
      </c>
      <c r="AG346">
        <f t="shared" si="191"/>
        <v>0.83266688203980144</v>
      </c>
      <c r="AH346">
        <f t="shared" si="192"/>
        <v>0.83261515064075531</v>
      </c>
      <c r="AI346">
        <f t="shared" si="193"/>
        <v>0.83642923577211958</v>
      </c>
      <c r="AJ346">
        <f t="shared" si="194"/>
        <v>0.83652259485539027</v>
      </c>
      <c r="AK346">
        <f t="shared" si="195"/>
        <v>0.83317066128148487</v>
      </c>
      <c r="AM346" t="str">
        <f t="shared" si="201"/>
        <v>BASE</v>
      </c>
      <c r="AN346" t="str" cm="1">
        <f t="array" ref="AN346">IF(AM346="",_xlfn.IFS(AF346=MAX(AF346:AH346),"SP",AG346=MAX(AF346:AH346),"DAX",AH346=MAX(AF346:AH346),"NIKKEI",MAX(AF346:AH346)=0,""),"")</f>
        <v/>
      </c>
      <c r="AO346" t="str" cm="1">
        <f t="array" ref="AO346">IF(AM346="BASE","",IF(MAX(AF346:AH346)=0,_xlfn.IFS(AI346=MAX(AI346:AK346),"SP&amp;DAX",AJ346=MAX(AI346:AK346),"SP&amp;NIKKEI",AK346=MAX(AI346:AK346),"DAX&amp;NIKKEI"),""))</f>
        <v/>
      </c>
      <c r="AQ346" s="3">
        <f t="shared" si="202"/>
        <v>42241</v>
      </c>
      <c r="AR346" cm="1">
        <f t="array" ref="AR346">IF(AM346="BASE",AE346,_xlfn.IFS(AN346="DAX",AG346,AN346="NIKKEI",AH346,AN346="SP",AF346,AN346="",MAX(AI346:AK346)))</f>
        <v>0.83236339479788501</v>
      </c>
      <c r="AS346" s="4">
        <f t="shared" si="174"/>
        <v>0.77812361958306719</v>
      </c>
      <c r="AT346" s="4">
        <f t="shared" si="175"/>
        <v>0.69622626225451323</v>
      </c>
      <c r="AU346" s="4">
        <f t="shared" si="176"/>
        <v>6.92775389208488E-4</v>
      </c>
      <c r="AV346" s="4">
        <f t="shared" si="177"/>
        <v>3.730290326269274E-3</v>
      </c>
      <c r="AW346" s="4">
        <f t="shared" si="178"/>
        <v>0.18571621204115346</v>
      </c>
      <c r="AX346" s="4">
        <f t="shared" si="179"/>
        <v>1.9775596481177337E-2</v>
      </c>
      <c r="AY346" s="4">
        <f t="shared" si="180"/>
        <v>1.1995138408798553E-2</v>
      </c>
      <c r="AZ346" s="4">
        <f t="shared" si="181"/>
        <v>6.8275458387776036</v>
      </c>
      <c r="BA346" s="6" t="str">
        <f t="shared" si="182"/>
        <v>STRENGTHEN</v>
      </c>
      <c r="BB346" s="4">
        <f t="shared" si="183"/>
        <v>0.1</v>
      </c>
      <c r="BC346" s="4">
        <f t="shared" si="184"/>
        <v>0.60295548643614738</v>
      </c>
      <c r="BD346" s="4">
        <f t="shared" si="185"/>
        <v>0.77882552653643133</v>
      </c>
      <c r="BE346" s="4">
        <f t="shared" si="203"/>
        <v>0.05</v>
      </c>
      <c r="BF346" s="4" t="str">
        <f t="shared" si="204"/>
        <v/>
      </c>
      <c r="BG346" s="4" t="str">
        <f t="shared" si="205"/>
        <v/>
      </c>
      <c r="BH346" s="4" t="str">
        <f t="shared" si="206"/>
        <v/>
      </c>
      <c r="BI346" s="4" t="str">
        <f t="shared" si="207"/>
        <v/>
      </c>
      <c r="BJ346" s="4" t="str">
        <f t="shared" si="208"/>
        <v/>
      </c>
      <c r="BK346" s="4" t="str">
        <f t="shared" si="209"/>
        <v/>
      </c>
      <c r="BS346" s="3" t="str">
        <f t="shared" si="186"/>
        <v/>
      </c>
      <c r="BT346" s="5">
        <f t="shared" si="187"/>
        <v>8.1897357328553966E-2</v>
      </c>
      <c r="BU346" s="3"/>
    </row>
    <row r="347" spans="1:73" x14ac:dyDescent="0.2">
      <c r="A347" s="1">
        <v>42242</v>
      </c>
      <c r="C347">
        <v>0.83475457196567782</v>
      </c>
      <c r="D347">
        <v>0.83645202613794523</v>
      </c>
      <c r="E347">
        <v>0.83501155466176369</v>
      </c>
      <c r="F347">
        <v>0.83482982135859973</v>
      </c>
      <c r="G347">
        <v>0.83661072837439987</v>
      </c>
      <c r="H347">
        <v>0.83681477467156284</v>
      </c>
      <c r="I347">
        <v>0.83518924620714985</v>
      </c>
      <c r="J347">
        <v>0.8368473553706568</v>
      </c>
      <c r="M347">
        <f>'[1]CAC_SWISS (-SP-NIKKEI-DAX)'!AC432</f>
        <v>0</v>
      </c>
      <c r="N347">
        <f>'[1]CAC_SWISS_SP (-NIKKEI-DAX)'!AD432</f>
        <v>0</v>
      </c>
      <c r="O347">
        <f>'[1]CAC_SWISS_DAX (-SP-NIKKEI)'!AD432</f>
        <v>0</v>
      </c>
      <c r="P347">
        <f>'[1]CAC_SWISS_NIKKEI (-SP-DAX)'!AD432</f>
        <v>0</v>
      </c>
      <c r="Q347">
        <f>'[1]CAC_SWISS_DAX_SP (-NIKKEI)'!AF432</f>
        <v>0</v>
      </c>
      <c r="R347">
        <f>'[1]CAC_SWISS_SP_NIKKEI (-DAX)'!AF432</f>
        <v>0</v>
      </c>
      <c r="S347">
        <f>'[1]CAC_SWISS_DAX_NIKKEI (-SP)'!AF432</f>
        <v>0</v>
      </c>
      <c r="V347" t="str">
        <f t="shared" si="196"/>
        <v>BASE</v>
      </c>
      <c r="W347" t="str">
        <f t="shared" si="197"/>
        <v>BASE+SP</v>
      </c>
      <c r="X347" t="str">
        <f t="shared" si="198"/>
        <v>BASE+DAX</v>
      </c>
      <c r="Y347" t="str">
        <f t="shared" si="199"/>
        <v>BASE+NIKKEI</v>
      </c>
      <c r="Z347" s="2" t="str">
        <f t="shared" si="200"/>
        <v>- NIKKEI</v>
      </c>
      <c r="AA347" s="2" t="str">
        <f t="shared" si="173"/>
        <v>- DAX</v>
      </c>
      <c r="AB347" s="2" t="str">
        <f t="shared" si="188"/>
        <v>- SP</v>
      </c>
      <c r="AE347">
        <f t="shared" si="189"/>
        <v>0.83475457196567782</v>
      </c>
      <c r="AF347">
        <f t="shared" si="190"/>
        <v>0.83645202613794523</v>
      </c>
      <c r="AG347">
        <f t="shared" si="191"/>
        <v>0.83501155466176369</v>
      </c>
      <c r="AH347">
        <f t="shared" si="192"/>
        <v>0.83482982135859973</v>
      </c>
      <c r="AI347">
        <f t="shared" si="193"/>
        <v>0.83661072837439987</v>
      </c>
      <c r="AJ347">
        <f t="shared" si="194"/>
        <v>0.83681477467156284</v>
      </c>
      <c r="AK347">
        <f t="shared" si="195"/>
        <v>0.83518924620714985</v>
      </c>
      <c r="AM347" t="str">
        <f t="shared" si="201"/>
        <v>BASE</v>
      </c>
      <c r="AN347" t="str" cm="1">
        <f t="array" ref="AN347">IF(AM347="",_xlfn.IFS(AF347=MAX(AF347:AH347),"SP",AG347=MAX(AF347:AH347),"DAX",AH347=MAX(AF347:AH347),"NIKKEI",MAX(AF347:AH347)=0,""),"")</f>
        <v/>
      </c>
      <c r="AO347" t="str" cm="1">
        <f t="array" ref="AO347">IF(AM347="BASE","",IF(MAX(AF347:AH347)=0,_xlfn.IFS(AI347=MAX(AI347:AK347),"SP&amp;DAX",AJ347=MAX(AI347:AK347),"SP&amp;NIKKEI",AK347=MAX(AI347:AK347),"DAX&amp;NIKKEI"),""))</f>
        <v/>
      </c>
      <c r="AQ347" s="3">
        <f t="shared" si="202"/>
        <v>42242</v>
      </c>
      <c r="AR347" cm="1">
        <f t="array" ref="AR347">IF(AM347="BASE",AE347,_xlfn.IFS(AN347="DAX",AG347,AN347="NIKKEI",AH347,AN347="SP",AF347,AN347="",MAX(AI347:AK347)))</f>
        <v>0.83475457196567782</v>
      </c>
      <c r="AS347" s="4">
        <f t="shared" si="174"/>
        <v>0.78411578212071265</v>
      </c>
      <c r="AT347" s="4">
        <f t="shared" si="175"/>
        <v>0.70002887316589846</v>
      </c>
      <c r="AU347" s="4">
        <f t="shared" si="176"/>
        <v>1.0080171803455425E-3</v>
      </c>
      <c r="AV347" s="4">
        <f t="shared" si="177"/>
        <v>3.5878096468869056E-3</v>
      </c>
      <c r="AW347" s="4">
        <f t="shared" si="178"/>
        <v>0.28095614861289686</v>
      </c>
      <c r="AX347" s="4">
        <f t="shared" si="179"/>
        <v>1.9557598081876265E-2</v>
      </c>
      <c r="AY347" s="4">
        <f t="shared" si="180"/>
        <v>1.3136129984599435E-2</v>
      </c>
      <c r="AZ347" s="4">
        <f t="shared" si="181"/>
        <v>4.2994496871646151</v>
      </c>
      <c r="BA347" s="6" t="str">
        <f t="shared" si="182"/>
        <v>STRENGTHEN</v>
      </c>
      <c r="BB347" s="4">
        <f t="shared" si="183"/>
        <v>0.1</v>
      </c>
      <c r="BC347" s="4">
        <f t="shared" si="184"/>
        <v>0.60295548643614738</v>
      </c>
      <c r="BD347" s="4">
        <f t="shared" si="185"/>
        <v>0.77882552653643133</v>
      </c>
      <c r="BE347" s="4">
        <f t="shared" si="203"/>
        <v>0.05</v>
      </c>
      <c r="BF347" s="4" t="str">
        <f t="shared" si="204"/>
        <v/>
      </c>
      <c r="BG347" s="4" t="str">
        <f t="shared" si="205"/>
        <v/>
      </c>
      <c r="BH347" s="4" t="str">
        <f t="shared" si="206"/>
        <v/>
      </c>
      <c r="BI347" s="4" t="str">
        <f t="shared" si="207"/>
        <v/>
      </c>
      <c r="BJ347" s="4" t="str">
        <f t="shared" si="208"/>
        <v/>
      </c>
      <c r="BK347" s="4" t="str">
        <f t="shared" si="209"/>
        <v/>
      </c>
      <c r="BS347" s="3" t="str">
        <f t="shared" si="186"/>
        <v/>
      </c>
      <c r="BT347" s="5">
        <f t="shared" si="187"/>
        <v>8.4086908954814188E-2</v>
      </c>
      <c r="BU347" s="3"/>
    </row>
    <row r="348" spans="1:73" x14ac:dyDescent="0.2">
      <c r="A348" s="1">
        <v>42243</v>
      </c>
      <c r="C348">
        <v>0.84244555419570366</v>
      </c>
      <c r="D348">
        <v>0.84538712498540725</v>
      </c>
      <c r="E348">
        <v>0.84264923101481348</v>
      </c>
      <c r="F348">
        <v>0.84250845058140333</v>
      </c>
      <c r="G348">
        <v>0.84548299158646445</v>
      </c>
      <c r="H348">
        <v>0.84621499099067854</v>
      </c>
      <c r="I348">
        <v>0.84279283623839807</v>
      </c>
      <c r="J348">
        <v>0.84621610543283288</v>
      </c>
      <c r="M348">
        <f>'[1]CAC_SWISS (-SP-NIKKEI-DAX)'!AC433</f>
        <v>0</v>
      </c>
      <c r="N348">
        <f>'[1]CAC_SWISS_SP (-NIKKEI-DAX)'!AD433</f>
        <v>0</v>
      </c>
      <c r="O348">
        <f>'[1]CAC_SWISS_DAX (-SP-NIKKEI)'!AD433</f>
        <v>0</v>
      </c>
      <c r="P348">
        <f>'[1]CAC_SWISS_NIKKEI (-SP-DAX)'!AD433</f>
        <v>0</v>
      </c>
      <c r="Q348">
        <f>'[1]CAC_SWISS_DAX_SP (-NIKKEI)'!AF433</f>
        <v>0</v>
      </c>
      <c r="R348">
        <f>'[1]CAC_SWISS_SP_NIKKEI (-DAX)'!AF433</f>
        <v>0</v>
      </c>
      <c r="S348">
        <f>'[1]CAC_SWISS_DAX_NIKKEI (-SP)'!AF433</f>
        <v>0</v>
      </c>
      <c r="V348" t="str">
        <f t="shared" si="196"/>
        <v>BASE</v>
      </c>
      <c r="W348" t="str">
        <f t="shared" si="197"/>
        <v>BASE+SP</v>
      </c>
      <c r="X348" t="str">
        <f t="shared" si="198"/>
        <v>BASE+DAX</v>
      </c>
      <c r="Y348" t="str">
        <f t="shared" si="199"/>
        <v>BASE+NIKKEI</v>
      </c>
      <c r="Z348" s="2" t="str">
        <f t="shared" si="200"/>
        <v>- NIKKEI</v>
      </c>
      <c r="AA348" s="2" t="str">
        <f t="shared" si="173"/>
        <v>- DAX</v>
      </c>
      <c r="AB348" s="2" t="str">
        <f t="shared" si="188"/>
        <v>- SP</v>
      </c>
      <c r="AE348">
        <f t="shared" si="189"/>
        <v>0.84244555419570366</v>
      </c>
      <c r="AF348">
        <f t="shared" si="190"/>
        <v>0.84538712498540725</v>
      </c>
      <c r="AG348">
        <f t="shared" si="191"/>
        <v>0.84264923101481348</v>
      </c>
      <c r="AH348">
        <f t="shared" si="192"/>
        <v>0.84250845058140333</v>
      </c>
      <c r="AI348">
        <f t="shared" si="193"/>
        <v>0.84548299158646445</v>
      </c>
      <c r="AJ348">
        <f t="shared" si="194"/>
        <v>0.84621499099067854</v>
      </c>
      <c r="AK348">
        <f t="shared" si="195"/>
        <v>0.84279283623839807</v>
      </c>
      <c r="AM348" t="str">
        <f t="shared" si="201"/>
        <v>BASE</v>
      </c>
      <c r="AN348" t="str" cm="1">
        <f t="array" ref="AN348">IF(AM348="",_xlfn.IFS(AF348=MAX(AF348:AH348),"SP",AG348=MAX(AF348:AH348),"DAX",AH348=MAX(AF348:AH348),"NIKKEI",MAX(AF348:AH348)=0,""),"")</f>
        <v/>
      </c>
      <c r="AO348" t="str" cm="1">
        <f t="array" ref="AO348">IF(AM348="BASE","",IF(MAX(AF348:AH348)=0,_xlfn.IFS(AI348=MAX(AI348:AK348),"SP&amp;DAX",AJ348=MAX(AI348:AK348),"SP&amp;NIKKEI",AK348=MAX(AI348:AK348),"DAX&amp;NIKKEI"),""))</f>
        <v/>
      </c>
      <c r="AQ348" s="3">
        <f t="shared" si="202"/>
        <v>42243</v>
      </c>
      <c r="AR348" cm="1">
        <f t="array" ref="AR348">IF(AM348="BASE",AE348,_xlfn.IFS(AN348="DAX",AG348,AN348="NIKKEI",AH348,AN348="SP",AF348,AN348="",MAX(AI348:AK348)))</f>
        <v>0.84244555419570366</v>
      </c>
      <c r="AS348" s="4">
        <f t="shared" si="174"/>
        <v>0.79216104953061151</v>
      </c>
      <c r="AT348" s="4">
        <f t="shared" si="175"/>
        <v>0.70333048321430536</v>
      </c>
      <c r="AU348" s="4">
        <f t="shared" si="176"/>
        <v>1.259758984722107E-3</v>
      </c>
      <c r="AV348" s="4">
        <f t="shared" si="177"/>
        <v>3.4380442400969479E-3</v>
      </c>
      <c r="AW348" s="4">
        <f t="shared" si="178"/>
        <v>0.3664173282094193</v>
      </c>
      <c r="AX348" s="4">
        <f t="shared" si="179"/>
        <v>1.9287408718924915E-2</v>
      </c>
      <c r="AY348" s="4">
        <f t="shared" si="180"/>
        <v>1.3954812190572458E-2</v>
      </c>
      <c r="AZ348" s="4">
        <f t="shared" si="181"/>
        <v>4.6056247166652868</v>
      </c>
      <c r="BA348" s="6" t="str">
        <f t="shared" si="182"/>
        <v>STRENGTHEN</v>
      </c>
      <c r="BB348" s="4">
        <f t="shared" si="183"/>
        <v>0.1</v>
      </c>
      <c r="BC348" s="4">
        <f t="shared" si="184"/>
        <v>0.60295548643614738</v>
      </c>
      <c r="BD348" s="4">
        <f t="shared" si="185"/>
        <v>0.77882552653643133</v>
      </c>
      <c r="BE348" s="4">
        <f t="shared" si="203"/>
        <v>0.05</v>
      </c>
      <c r="BF348" s="4" t="str">
        <f t="shared" si="204"/>
        <v/>
      </c>
      <c r="BG348" s="4" t="str">
        <f t="shared" si="205"/>
        <v/>
      </c>
      <c r="BH348" s="4" t="str">
        <f t="shared" si="206"/>
        <v/>
      </c>
      <c r="BI348" s="4" t="str">
        <f t="shared" si="207"/>
        <v/>
      </c>
      <c r="BJ348" s="4" t="str">
        <f t="shared" si="208"/>
        <v/>
      </c>
      <c r="BK348" s="4" t="str">
        <f t="shared" si="209"/>
        <v/>
      </c>
      <c r="BS348" s="3" t="str">
        <f t="shared" si="186"/>
        <v/>
      </c>
      <c r="BT348" s="5">
        <f t="shared" si="187"/>
        <v>8.8830566316306148E-2</v>
      </c>
      <c r="BU348" s="3"/>
    </row>
    <row r="349" spans="1:73" x14ac:dyDescent="0.2">
      <c r="A349" s="1">
        <v>42244</v>
      </c>
      <c r="C349">
        <v>0.8361908862238886</v>
      </c>
      <c r="D349">
        <v>0.83962508190984175</v>
      </c>
      <c r="E349">
        <v>0.83619979930814747</v>
      </c>
      <c r="F349">
        <v>0.83794067552577045</v>
      </c>
      <c r="G349">
        <v>0.83963004529654106</v>
      </c>
      <c r="H349">
        <v>0.83976301078234172</v>
      </c>
      <c r="I349">
        <v>0.83816525709390721</v>
      </c>
      <c r="J349">
        <v>0.83976922317528968</v>
      </c>
      <c r="M349">
        <f>'[1]CAC_SWISS (-SP-NIKKEI-DAX)'!AC434</f>
        <v>0</v>
      </c>
      <c r="N349">
        <f>'[1]CAC_SWISS_SP (-NIKKEI-DAX)'!AD434</f>
        <v>0</v>
      </c>
      <c r="O349">
        <f>'[1]CAC_SWISS_DAX (-SP-NIKKEI)'!AD434</f>
        <v>0</v>
      </c>
      <c r="P349">
        <f>'[1]CAC_SWISS_NIKKEI (-SP-DAX)'!AD434</f>
        <v>0</v>
      </c>
      <c r="Q349">
        <f>'[1]CAC_SWISS_DAX_SP (-NIKKEI)'!AF434</f>
        <v>0</v>
      </c>
      <c r="R349">
        <f>'[1]CAC_SWISS_SP_NIKKEI (-DAX)'!AF434</f>
        <v>0</v>
      </c>
      <c r="S349">
        <f>'[1]CAC_SWISS_DAX_NIKKEI (-SP)'!AF434</f>
        <v>0</v>
      </c>
      <c r="V349" t="str">
        <f t="shared" si="196"/>
        <v>BASE</v>
      </c>
      <c r="W349" t="str">
        <f t="shared" si="197"/>
        <v>BASE+SP</v>
      </c>
      <c r="X349" t="str">
        <f t="shared" si="198"/>
        <v>BASE+DAX</v>
      </c>
      <c r="Y349" t="str">
        <f t="shared" si="199"/>
        <v>BASE+NIKKEI</v>
      </c>
      <c r="Z349" s="2" t="str">
        <f t="shared" si="200"/>
        <v>- NIKKEI</v>
      </c>
      <c r="AA349" s="2" t="str">
        <f t="shared" ref="AA349:AA412" si="210">IF(R349=0,"- DAX","")</f>
        <v>- DAX</v>
      </c>
      <c r="AB349" s="2" t="str">
        <f t="shared" si="188"/>
        <v>- SP</v>
      </c>
      <c r="AE349">
        <f t="shared" si="189"/>
        <v>0.8361908862238886</v>
      </c>
      <c r="AF349">
        <f t="shared" si="190"/>
        <v>0.83962508190984175</v>
      </c>
      <c r="AG349">
        <f t="shared" si="191"/>
        <v>0.83619979930814747</v>
      </c>
      <c r="AH349">
        <f t="shared" si="192"/>
        <v>0.83794067552577045</v>
      </c>
      <c r="AI349">
        <f t="shared" si="193"/>
        <v>0.83963004529654106</v>
      </c>
      <c r="AJ349">
        <f t="shared" si="194"/>
        <v>0.83976301078234172</v>
      </c>
      <c r="AK349">
        <f t="shared" si="195"/>
        <v>0.83816525709390721</v>
      </c>
      <c r="AM349" t="str">
        <f t="shared" si="201"/>
        <v>BASE</v>
      </c>
      <c r="AN349" t="str" cm="1">
        <f t="array" ref="AN349">IF(AM349="",_xlfn.IFS(AF349=MAX(AF349:AH349),"SP",AG349=MAX(AF349:AH349),"DAX",AH349=MAX(AF349:AH349),"NIKKEI",MAX(AF349:AH349)=0,""),"")</f>
        <v/>
      </c>
      <c r="AO349" t="str" cm="1">
        <f t="array" ref="AO349">IF(AM349="BASE","",IF(MAX(AF349:AH349)=0,_xlfn.IFS(AI349=MAX(AI349:AK349),"SP&amp;DAX",AJ349=MAX(AI349:AK349),"SP&amp;NIKKEI",AK349=MAX(AI349:AK349),"DAX&amp;NIKKEI"),""))</f>
        <v/>
      </c>
      <c r="AQ349" s="3">
        <f t="shared" si="202"/>
        <v>42244</v>
      </c>
      <c r="AR349" cm="1">
        <f t="array" ref="AR349">IF(AM349="BASE",AE349,_xlfn.IFS(AN349="DAX",AG349,AN349="NIKKEI",AH349,AN349="SP",AF349,AN349="",MAX(AI349:AK349)))</f>
        <v>0.8361908862238886</v>
      </c>
      <c r="AS349" s="4">
        <f t="shared" si="174"/>
        <v>0.79959987613169337</v>
      </c>
      <c r="AT349" s="4">
        <f t="shared" si="175"/>
        <v>0.70651971639781974</v>
      </c>
      <c r="AU349" s="4">
        <f t="shared" si="176"/>
        <v>1.3112735265664339E-3</v>
      </c>
      <c r="AV349" s="4">
        <f t="shared" si="177"/>
        <v>3.2893002972547046E-3</v>
      </c>
      <c r="AW349" s="4">
        <f t="shared" si="178"/>
        <v>0.39864816467527786</v>
      </c>
      <c r="AX349" s="4">
        <f t="shared" si="179"/>
        <v>1.8917817343550903E-2</v>
      </c>
      <c r="AY349" s="4">
        <f t="shared" si="180"/>
        <v>1.4032582036166313E-2</v>
      </c>
      <c r="AZ349" s="4">
        <f t="shared" si="181"/>
        <v>4.9202377866072755</v>
      </c>
      <c r="BA349" s="6" t="str">
        <f t="shared" si="182"/>
        <v>STRENGTHEN</v>
      </c>
      <c r="BB349" s="4">
        <f t="shared" si="183"/>
        <v>0.1</v>
      </c>
      <c r="BC349" s="4">
        <f t="shared" si="184"/>
        <v>0.60295548643614738</v>
      </c>
      <c r="BD349" s="4">
        <f t="shared" si="185"/>
        <v>0.77882552653643133</v>
      </c>
      <c r="BE349" s="4">
        <f t="shared" si="203"/>
        <v>0.05</v>
      </c>
      <c r="BF349" s="4" t="str">
        <f t="shared" si="204"/>
        <v/>
      </c>
      <c r="BG349" s="4" t="str">
        <f t="shared" si="205"/>
        <v/>
      </c>
      <c r="BH349" s="4" t="str">
        <f t="shared" si="206"/>
        <v/>
      </c>
      <c r="BI349" s="4" t="str">
        <f t="shared" si="207"/>
        <v/>
      </c>
      <c r="BJ349" s="4" t="str">
        <f t="shared" si="208"/>
        <v/>
      </c>
      <c r="BK349" s="4" t="str">
        <f t="shared" si="209"/>
        <v/>
      </c>
      <c r="BS349" s="3" t="str">
        <f t="shared" si="186"/>
        <v/>
      </c>
      <c r="BT349" s="5">
        <f t="shared" si="187"/>
        <v>9.3080159733873624E-2</v>
      </c>
      <c r="BU349" s="3"/>
    </row>
    <row r="350" spans="1:73" x14ac:dyDescent="0.2">
      <c r="A350" s="1">
        <v>42247</v>
      </c>
      <c r="C350">
        <v>0.83760475236157117</v>
      </c>
      <c r="D350">
        <v>0.84037636328534382</v>
      </c>
      <c r="E350">
        <v>0.83761153310638803</v>
      </c>
      <c r="F350">
        <v>0.83927502641454066</v>
      </c>
      <c r="G350">
        <v>0.84038039367614759</v>
      </c>
      <c r="H350">
        <v>0.84057376324984556</v>
      </c>
      <c r="I350">
        <v>0.83947911202514613</v>
      </c>
      <c r="J350">
        <v>0.84058762055319081</v>
      </c>
      <c r="M350">
        <f>'[1]CAC_SWISS (-SP-NIKKEI-DAX)'!AC435</f>
        <v>0</v>
      </c>
      <c r="N350">
        <f>'[1]CAC_SWISS_SP (-NIKKEI-DAX)'!AD435</f>
        <v>0</v>
      </c>
      <c r="O350">
        <f>'[1]CAC_SWISS_DAX (-SP-NIKKEI)'!AD435</f>
        <v>0</v>
      </c>
      <c r="P350">
        <f>'[1]CAC_SWISS_NIKKEI (-SP-DAX)'!AD435</f>
        <v>0</v>
      </c>
      <c r="Q350">
        <f>'[1]CAC_SWISS_DAX_SP (-NIKKEI)'!AF435</f>
        <v>0</v>
      </c>
      <c r="R350">
        <f>'[1]CAC_SWISS_SP_NIKKEI (-DAX)'!AF435</f>
        <v>0</v>
      </c>
      <c r="S350">
        <f>'[1]CAC_SWISS_DAX_NIKKEI (-SP)'!AF435</f>
        <v>0</v>
      </c>
      <c r="V350" t="str">
        <f t="shared" si="196"/>
        <v>BASE</v>
      </c>
      <c r="W350" t="str">
        <f t="shared" si="197"/>
        <v>BASE+SP</v>
      </c>
      <c r="X350" t="str">
        <f t="shared" si="198"/>
        <v>BASE+DAX</v>
      </c>
      <c r="Y350" t="str">
        <f t="shared" si="199"/>
        <v>BASE+NIKKEI</v>
      </c>
      <c r="Z350" s="2" t="str">
        <f t="shared" si="200"/>
        <v>- NIKKEI</v>
      </c>
      <c r="AA350" s="2" t="str">
        <f t="shared" si="210"/>
        <v>- DAX</v>
      </c>
      <c r="AB350" s="2" t="str">
        <f t="shared" si="188"/>
        <v>- SP</v>
      </c>
      <c r="AE350">
        <f t="shared" si="189"/>
        <v>0.83760475236157117</v>
      </c>
      <c r="AF350">
        <f t="shared" si="190"/>
        <v>0.84037636328534382</v>
      </c>
      <c r="AG350">
        <f t="shared" si="191"/>
        <v>0.83761153310638803</v>
      </c>
      <c r="AH350">
        <f t="shared" si="192"/>
        <v>0.83927502641454066</v>
      </c>
      <c r="AI350">
        <f t="shared" si="193"/>
        <v>0.84038039367614759</v>
      </c>
      <c r="AJ350">
        <f t="shared" si="194"/>
        <v>0.84057376324984556</v>
      </c>
      <c r="AK350">
        <f t="shared" si="195"/>
        <v>0.83947911202514613</v>
      </c>
      <c r="AM350" t="str">
        <f t="shared" si="201"/>
        <v>BASE</v>
      </c>
      <c r="AN350" t="str" cm="1">
        <f t="array" ref="AN350">IF(AM350="",_xlfn.IFS(AF350=MAX(AF350:AH350),"SP",AG350=MAX(AF350:AH350),"DAX",AH350=MAX(AF350:AH350),"NIKKEI",MAX(AF350:AH350)=0,""),"")</f>
        <v/>
      </c>
      <c r="AO350" t="str" cm="1">
        <f t="array" ref="AO350">IF(AM350="BASE","",IF(MAX(AF350:AH350)=0,_xlfn.IFS(AI350=MAX(AI350:AK350),"SP&amp;DAX",AJ350=MAX(AI350:AK350),"SP&amp;NIKKEI",AK350=MAX(AI350:AK350),"DAX&amp;NIKKEI"),""))</f>
        <v/>
      </c>
      <c r="AQ350" s="3">
        <f t="shared" si="202"/>
        <v>42247</v>
      </c>
      <c r="AR350" cm="1">
        <f t="array" ref="AR350">IF(AM350="BASE",AE350,_xlfn.IFS(AN350="DAX",AG350,AN350="NIKKEI",AH350,AN350="SP",AF350,AN350="",MAX(AI350:AK350)))</f>
        <v>0.83760475236157117</v>
      </c>
      <c r="AS350" s="4">
        <f t="shared" si="174"/>
        <v>0.80758631425079075</v>
      </c>
      <c r="AT350" s="4">
        <f t="shared" si="175"/>
        <v>0.70973362943159801</v>
      </c>
      <c r="AU350" s="4">
        <f t="shared" si="176"/>
        <v>1.2061980291618328E-3</v>
      </c>
      <c r="AV350" s="4">
        <f t="shared" si="177"/>
        <v>3.087714964114566E-3</v>
      </c>
      <c r="AW350" s="4">
        <f t="shared" si="178"/>
        <v>0.39064422823358713</v>
      </c>
      <c r="AX350" s="4">
        <f t="shared" si="179"/>
        <v>1.8316403925635671E-2</v>
      </c>
      <c r="AY350" s="4">
        <f t="shared" si="180"/>
        <v>1.3504595595517647E-2</v>
      </c>
      <c r="AZ350" s="4">
        <f t="shared" si="181"/>
        <v>5.3423524189831797</v>
      </c>
      <c r="BA350" s="6" t="str">
        <f t="shared" si="182"/>
        <v>STRENGTHEN</v>
      </c>
      <c r="BB350" s="4">
        <f t="shared" si="183"/>
        <v>0.1</v>
      </c>
      <c r="BC350" s="4">
        <f t="shared" si="184"/>
        <v>0.60295548643614738</v>
      </c>
      <c r="BD350" s="4">
        <f t="shared" si="185"/>
        <v>0.77882552653643133</v>
      </c>
      <c r="BE350" s="4">
        <f t="shared" si="203"/>
        <v>0.05</v>
      </c>
      <c r="BF350" s="4" t="str">
        <f t="shared" si="204"/>
        <v/>
      </c>
      <c r="BG350" s="4" t="str">
        <f t="shared" si="205"/>
        <v/>
      </c>
      <c r="BH350" s="4" t="str">
        <f t="shared" si="206"/>
        <v/>
      </c>
      <c r="BI350" s="4" t="str">
        <f t="shared" si="207"/>
        <v/>
      </c>
      <c r="BJ350" s="4" t="str">
        <f t="shared" si="208"/>
        <v/>
      </c>
      <c r="BK350" s="4" t="str">
        <f t="shared" si="209"/>
        <v/>
      </c>
      <c r="BS350" s="3" t="str">
        <f t="shared" si="186"/>
        <v/>
      </c>
      <c r="BT350" s="5">
        <f t="shared" si="187"/>
        <v>9.7852684819192737E-2</v>
      </c>
      <c r="BU350" s="3"/>
    </row>
    <row r="351" spans="1:73" x14ac:dyDescent="0.2">
      <c r="A351" s="1">
        <v>42248</v>
      </c>
      <c r="C351">
        <v>0.83869278976392492</v>
      </c>
      <c r="D351">
        <v>0.84453110067166004</v>
      </c>
      <c r="E351">
        <v>0.83871379037357752</v>
      </c>
      <c r="F351">
        <v>0.84315264483493835</v>
      </c>
      <c r="G351">
        <v>0.84453288325438158</v>
      </c>
      <c r="H351">
        <v>0.84526615475828848</v>
      </c>
      <c r="I351">
        <v>0.84371012299707338</v>
      </c>
      <c r="J351">
        <v>0.84536865124669058</v>
      </c>
      <c r="M351">
        <f>'[1]CAC_SWISS (-SP-NIKKEI-DAX)'!AC436</f>
        <v>0</v>
      </c>
      <c r="N351">
        <f>'[1]CAC_SWISS_SP (-NIKKEI-DAX)'!AD436</f>
        <v>0</v>
      </c>
      <c r="O351">
        <f>'[1]CAC_SWISS_DAX (-SP-NIKKEI)'!AD436</f>
        <v>0</v>
      </c>
      <c r="P351">
        <f>'[1]CAC_SWISS_NIKKEI (-SP-DAX)'!AD436</f>
        <v>0</v>
      </c>
      <c r="Q351">
        <f>'[1]CAC_SWISS_DAX_SP (-NIKKEI)'!AF436</f>
        <v>0</v>
      </c>
      <c r="R351">
        <f>'[1]CAC_SWISS_SP_NIKKEI (-DAX)'!AF436</f>
        <v>0</v>
      </c>
      <c r="S351">
        <f>'[1]CAC_SWISS_DAX_NIKKEI (-SP)'!AF436</f>
        <v>0</v>
      </c>
      <c r="V351" t="str">
        <f t="shared" si="196"/>
        <v>BASE</v>
      </c>
      <c r="W351" t="str">
        <f t="shared" si="197"/>
        <v>BASE+SP</v>
      </c>
      <c r="X351" t="str">
        <f t="shared" si="198"/>
        <v>BASE+DAX</v>
      </c>
      <c r="Y351" t="str">
        <f t="shared" si="199"/>
        <v>BASE+NIKKEI</v>
      </c>
      <c r="Z351" s="2" t="str">
        <f t="shared" si="200"/>
        <v>- NIKKEI</v>
      </c>
      <c r="AA351" s="2" t="str">
        <f t="shared" si="210"/>
        <v>- DAX</v>
      </c>
      <c r="AB351" s="2" t="str">
        <f t="shared" si="188"/>
        <v>- SP</v>
      </c>
      <c r="AE351">
        <f t="shared" si="189"/>
        <v>0.83869278976392492</v>
      </c>
      <c r="AF351">
        <f t="shared" si="190"/>
        <v>0.84453110067166004</v>
      </c>
      <c r="AG351">
        <f t="shared" si="191"/>
        <v>0.83871379037357752</v>
      </c>
      <c r="AH351">
        <f t="shared" si="192"/>
        <v>0.84315264483493835</v>
      </c>
      <c r="AI351">
        <f t="shared" si="193"/>
        <v>0.84453288325438158</v>
      </c>
      <c r="AJ351">
        <f t="shared" si="194"/>
        <v>0.84526615475828848</v>
      </c>
      <c r="AK351">
        <f t="shared" si="195"/>
        <v>0.84371012299707338</v>
      </c>
      <c r="AM351" t="str">
        <f t="shared" si="201"/>
        <v>BASE</v>
      </c>
      <c r="AN351" t="str" cm="1">
        <f t="array" ref="AN351">IF(AM351="",_xlfn.IFS(AF351=MAX(AF351:AH351),"SP",AG351=MAX(AF351:AH351),"DAX",AH351=MAX(AF351:AH351),"NIKKEI",MAX(AF351:AH351)=0,""),"")</f>
        <v/>
      </c>
      <c r="AO351" t="str" cm="1">
        <f t="array" ref="AO351">IF(AM351="BASE","",IF(MAX(AF351:AH351)=0,_xlfn.IFS(AI351=MAX(AI351:AK351),"SP&amp;DAX",AJ351=MAX(AI351:AK351),"SP&amp;NIKKEI",AK351=MAX(AI351:AK351),"DAX&amp;NIKKEI"),""))</f>
        <v/>
      </c>
      <c r="AQ351" s="3">
        <f t="shared" si="202"/>
        <v>42248</v>
      </c>
      <c r="AR351" cm="1">
        <f t="array" ref="AR351">IF(AM351="BASE",AE351,_xlfn.IFS(AN351="DAX",AG351,AN351="NIKKEI",AH351,AN351="SP",AF351,AN351="",MAX(AI351:AK351)))</f>
        <v>0.83869278976392492</v>
      </c>
      <c r="AS351" s="4">
        <f t="shared" si="174"/>
        <v>0.81539116939279688</v>
      </c>
      <c r="AT351" s="4">
        <f t="shared" si="175"/>
        <v>0.71298786059371266</v>
      </c>
      <c r="AU351" s="4">
        <f t="shared" si="176"/>
        <v>1.0011865503307871E-3</v>
      </c>
      <c r="AV351" s="4">
        <f t="shared" si="177"/>
        <v>2.8747136750621443E-3</v>
      </c>
      <c r="AW351" s="4">
        <f t="shared" si="178"/>
        <v>0.34827348511818096</v>
      </c>
      <c r="AX351" s="4">
        <f t="shared" si="179"/>
        <v>1.7609067944024951E-2</v>
      </c>
      <c r="AY351" s="4">
        <f t="shared" si="180"/>
        <v>1.2554398772315685E-2</v>
      </c>
      <c r="AZ351" s="4">
        <f t="shared" si="181"/>
        <v>5.815373597546448</v>
      </c>
      <c r="BA351" s="6" t="str">
        <f t="shared" si="182"/>
        <v>STRENGTHEN</v>
      </c>
      <c r="BB351" s="4">
        <f t="shared" si="183"/>
        <v>0.1</v>
      </c>
      <c r="BC351" s="4">
        <f t="shared" si="184"/>
        <v>0.60295548643614738</v>
      </c>
      <c r="BD351" s="4">
        <f t="shared" si="185"/>
        <v>0.77882552653643133</v>
      </c>
      <c r="BE351" s="4">
        <f t="shared" si="203"/>
        <v>0.05</v>
      </c>
      <c r="BF351" s="4" t="str">
        <f t="shared" si="204"/>
        <v/>
      </c>
      <c r="BG351" s="4" t="str">
        <f t="shared" si="205"/>
        <v/>
      </c>
      <c r="BH351" s="4" t="str">
        <f t="shared" si="206"/>
        <v/>
      </c>
      <c r="BI351" s="4" t="str">
        <f t="shared" si="207"/>
        <v/>
      </c>
      <c r="BJ351" s="4" t="str">
        <f t="shared" si="208"/>
        <v/>
      </c>
      <c r="BK351" s="4" t="str">
        <f t="shared" si="209"/>
        <v/>
      </c>
      <c r="BS351" s="3" t="str">
        <f t="shared" si="186"/>
        <v/>
      </c>
      <c r="BT351" s="5">
        <f t="shared" si="187"/>
        <v>0.10240330879908421</v>
      </c>
      <c r="BU351" s="3"/>
    </row>
    <row r="352" spans="1:73" x14ac:dyDescent="0.2">
      <c r="A352" s="1">
        <v>42249</v>
      </c>
      <c r="C352">
        <v>0.83827384788676884</v>
      </c>
      <c r="D352">
        <v>0.8452113829814395</v>
      </c>
      <c r="E352">
        <v>0.83836403608705401</v>
      </c>
      <c r="F352">
        <v>0.84236052312743503</v>
      </c>
      <c r="G352">
        <v>0.84522143637289038</v>
      </c>
      <c r="H352">
        <v>0.84561585483714374</v>
      </c>
      <c r="I352">
        <v>0.84312279854052063</v>
      </c>
      <c r="J352">
        <v>0.8457519408434625</v>
      </c>
      <c r="M352">
        <f>'[1]CAC_SWISS (-SP-NIKKEI-DAX)'!AC437</f>
        <v>0</v>
      </c>
      <c r="N352">
        <f>'[1]CAC_SWISS_SP (-NIKKEI-DAX)'!AD437</f>
        <v>0</v>
      </c>
      <c r="O352">
        <f>'[1]CAC_SWISS_DAX (-SP-NIKKEI)'!AD437</f>
        <v>0</v>
      </c>
      <c r="P352">
        <f>'[1]CAC_SWISS_NIKKEI (-SP-DAX)'!AD437</f>
        <v>0</v>
      </c>
      <c r="Q352">
        <f>'[1]CAC_SWISS_DAX_SP (-NIKKEI)'!AF437</f>
        <v>0</v>
      </c>
      <c r="R352">
        <f>'[1]CAC_SWISS_SP_NIKKEI (-DAX)'!AF437</f>
        <v>0</v>
      </c>
      <c r="S352">
        <f>'[1]CAC_SWISS_DAX_NIKKEI (-SP)'!AF437</f>
        <v>0</v>
      </c>
      <c r="V352" t="str">
        <f t="shared" si="196"/>
        <v>BASE</v>
      </c>
      <c r="W352" t="str">
        <f t="shared" si="197"/>
        <v>BASE+SP</v>
      </c>
      <c r="X352" t="str">
        <f t="shared" si="198"/>
        <v>BASE+DAX</v>
      </c>
      <c r="Y352" t="str">
        <f t="shared" si="199"/>
        <v>BASE+NIKKEI</v>
      </c>
      <c r="Z352" s="2" t="str">
        <f t="shared" si="200"/>
        <v>- NIKKEI</v>
      </c>
      <c r="AA352" s="2" t="str">
        <f t="shared" si="210"/>
        <v>- DAX</v>
      </c>
      <c r="AB352" s="2" t="str">
        <f t="shared" si="188"/>
        <v>- SP</v>
      </c>
      <c r="AE352">
        <f t="shared" si="189"/>
        <v>0.83827384788676884</v>
      </c>
      <c r="AF352">
        <f t="shared" si="190"/>
        <v>0.8452113829814395</v>
      </c>
      <c r="AG352">
        <f t="shared" si="191"/>
        <v>0.83836403608705401</v>
      </c>
      <c r="AH352">
        <f t="shared" si="192"/>
        <v>0.84236052312743503</v>
      </c>
      <c r="AI352">
        <f t="shared" si="193"/>
        <v>0.84522143637289038</v>
      </c>
      <c r="AJ352">
        <f t="shared" si="194"/>
        <v>0.84561585483714374</v>
      </c>
      <c r="AK352">
        <f t="shared" si="195"/>
        <v>0.84312279854052063</v>
      </c>
      <c r="AM352" t="str">
        <f t="shared" si="201"/>
        <v>BASE</v>
      </c>
      <c r="AN352" t="str" cm="1">
        <f t="array" ref="AN352">IF(AM352="",_xlfn.IFS(AF352=MAX(AF352:AH352),"SP",AG352=MAX(AF352:AH352),"DAX",AH352=MAX(AF352:AH352),"NIKKEI",MAX(AF352:AH352)=0,""),"")</f>
        <v/>
      </c>
      <c r="AO352" t="str" cm="1">
        <f t="array" ref="AO352">IF(AM352="BASE","",IF(MAX(AF352:AH352)=0,_xlfn.IFS(AI352=MAX(AI352:AK352),"SP&amp;DAX",AJ352=MAX(AI352:AK352),"SP&amp;NIKKEI",AK352=MAX(AI352:AK352),"DAX&amp;NIKKEI"),""))</f>
        <v/>
      </c>
      <c r="AQ352" s="3">
        <f t="shared" si="202"/>
        <v>42249</v>
      </c>
      <c r="AR352" cm="1">
        <f t="array" ref="AR352">IF(AM352="BASE",AE352,_xlfn.IFS(AN352="DAX",AG352,AN352="NIKKEI",AH352,AN352="SP",AF352,AN352="",MAX(AI352:AK352)))</f>
        <v>0.83827384788676884</v>
      </c>
      <c r="AS352" s="4">
        <f t="shared" si="174"/>
        <v>0.82297946443098802</v>
      </c>
      <c r="AT352" s="4">
        <f t="shared" si="175"/>
        <v>0.71588867844954973</v>
      </c>
      <c r="AU352" s="4">
        <f t="shared" si="176"/>
        <v>6.8327165466374297E-4</v>
      </c>
      <c r="AV352" s="4">
        <f t="shared" si="177"/>
        <v>2.7292712947958038E-3</v>
      </c>
      <c r="AW352" s="4">
        <f t="shared" si="178"/>
        <v>0.25034948191724687</v>
      </c>
      <c r="AX352" s="4">
        <f t="shared" si="179"/>
        <v>1.7012190659700558E-2</v>
      </c>
      <c r="AY352" s="4">
        <f t="shared" si="180"/>
        <v>1.108659512033746E-2</v>
      </c>
      <c r="AZ352" s="4">
        <f t="shared" si="181"/>
        <v>6.2949439095531075</v>
      </c>
      <c r="BA352" s="6" t="str">
        <f t="shared" si="182"/>
        <v>STRENGTHEN</v>
      </c>
      <c r="BB352" s="4">
        <f t="shared" si="183"/>
        <v>0.1</v>
      </c>
      <c r="BC352" s="4">
        <f t="shared" si="184"/>
        <v>0.60295548643614738</v>
      </c>
      <c r="BD352" s="4">
        <f t="shared" si="185"/>
        <v>0.77882552653643133</v>
      </c>
      <c r="BE352" s="4">
        <f t="shared" si="203"/>
        <v>0.05</v>
      </c>
      <c r="BF352" s="4" t="str">
        <f t="shared" si="204"/>
        <v/>
      </c>
      <c r="BG352" s="4" t="str">
        <f t="shared" si="205"/>
        <v/>
      </c>
      <c r="BH352" s="4" t="str">
        <f t="shared" si="206"/>
        <v/>
      </c>
      <c r="BI352" s="4" t="str">
        <f t="shared" si="207"/>
        <v/>
      </c>
      <c r="BJ352" s="4" t="str">
        <f t="shared" si="208"/>
        <v/>
      </c>
      <c r="BK352" s="4" t="str">
        <f t="shared" si="209"/>
        <v/>
      </c>
      <c r="BS352" s="3" t="str">
        <f t="shared" si="186"/>
        <v/>
      </c>
      <c r="BT352" s="5">
        <f t="shared" si="187"/>
        <v>0.10709078598143829</v>
      </c>
      <c r="BU352" s="3"/>
    </row>
    <row r="353" spans="1:73" x14ac:dyDescent="0.2">
      <c r="A353" s="1">
        <v>42250</v>
      </c>
      <c r="C353">
        <v>0.84771579516548812</v>
      </c>
      <c r="D353">
        <v>0.85473342377633343</v>
      </c>
      <c r="E353">
        <v>0.84777415324826633</v>
      </c>
      <c r="F353">
        <v>0.85158216093641415</v>
      </c>
      <c r="G353">
        <v>0.85473666399465009</v>
      </c>
      <c r="H353">
        <v>0.85504398451739327</v>
      </c>
      <c r="I353">
        <v>0.85221702207449257</v>
      </c>
      <c r="J353">
        <v>0.85512613314954233</v>
      </c>
      <c r="M353">
        <f>'[1]CAC_SWISS (-SP-NIKKEI-DAX)'!AC438</f>
        <v>0</v>
      </c>
      <c r="N353">
        <f>'[1]CAC_SWISS_SP (-NIKKEI-DAX)'!AD438</f>
        <v>0</v>
      </c>
      <c r="O353">
        <f>'[1]CAC_SWISS_DAX (-SP-NIKKEI)'!AD438</f>
        <v>0</v>
      </c>
      <c r="P353">
        <f>'[1]CAC_SWISS_NIKKEI (-SP-DAX)'!AD438</f>
        <v>0</v>
      </c>
      <c r="Q353">
        <f>'[1]CAC_SWISS_DAX_SP (-NIKKEI)'!AF438</f>
        <v>0</v>
      </c>
      <c r="R353">
        <f>'[1]CAC_SWISS_SP_NIKKEI (-DAX)'!AF438</f>
        <v>0</v>
      </c>
      <c r="S353">
        <f>'[1]CAC_SWISS_DAX_NIKKEI (-SP)'!AF438</f>
        <v>0</v>
      </c>
      <c r="V353" t="str">
        <f t="shared" si="196"/>
        <v>BASE</v>
      </c>
      <c r="W353" t="str">
        <f t="shared" si="197"/>
        <v>BASE+SP</v>
      </c>
      <c r="X353" t="str">
        <f t="shared" si="198"/>
        <v>BASE+DAX</v>
      </c>
      <c r="Y353" t="str">
        <f t="shared" si="199"/>
        <v>BASE+NIKKEI</v>
      </c>
      <c r="Z353" s="2" t="str">
        <f t="shared" si="200"/>
        <v>- NIKKEI</v>
      </c>
      <c r="AA353" s="2" t="str">
        <f t="shared" si="210"/>
        <v>- DAX</v>
      </c>
      <c r="AB353" s="2" t="str">
        <f t="shared" si="188"/>
        <v>- SP</v>
      </c>
      <c r="AE353">
        <f t="shared" si="189"/>
        <v>0.84771579516548812</v>
      </c>
      <c r="AF353">
        <f t="shared" si="190"/>
        <v>0.85473342377633343</v>
      </c>
      <c r="AG353">
        <f t="shared" si="191"/>
        <v>0.84777415324826633</v>
      </c>
      <c r="AH353">
        <f t="shared" si="192"/>
        <v>0.85158216093641415</v>
      </c>
      <c r="AI353">
        <f t="shared" si="193"/>
        <v>0.85473666399465009</v>
      </c>
      <c r="AJ353">
        <f t="shared" si="194"/>
        <v>0.85504398451739327</v>
      </c>
      <c r="AK353">
        <f t="shared" si="195"/>
        <v>0.85221702207449257</v>
      </c>
      <c r="AM353" t="str">
        <f t="shared" si="201"/>
        <v>BASE</v>
      </c>
      <c r="AN353" t="str" cm="1">
        <f t="array" ref="AN353">IF(AM353="",_xlfn.IFS(AF353=MAX(AF353:AH353),"SP",AG353=MAX(AF353:AH353),"DAX",AH353=MAX(AF353:AH353),"NIKKEI",MAX(AF353:AH353)=0,""),"")</f>
        <v/>
      </c>
      <c r="AO353" t="str" cm="1">
        <f t="array" ref="AO353">IF(AM353="BASE","",IF(MAX(AF353:AH353)=0,_xlfn.IFS(AI353=MAX(AI353:AK353),"SP&amp;DAX",AJ353=MAX(AI353:AK353),"SP&amp;NIKKEI",AK353=MAX(AI353:AK353),"DAX&amp;NIKKEI"),""))</f>
        <v/>
      </c>
      <c r="AQ353" s="3">
        <f t="shared" si="202"/>
        <v>42250</v>
      </c>
      <c r="AR353" cm="1">
        <f t="array" ref="AR353">IF(AM353="BASE",AE353,_xlfn.IFS(AN353="DAX",AG353,AN353="NIKKEI",AH353,AN353="SP",AF353,AN353="",MAX(AI353:AK353)))</f>
        <v>0.84771579516548812</v>
      </c>
      <c r="AS353" s="4">
        <f t="shared" si="174"/>
        <v>0.83142574872539221</v>
      </c>
      <c r="AT353" s="4">
        <f t="shared" si="175"/>
        <v>0.71880175212827913</v>
      </c>
      <c r="AU353" s="4">
        <f t="shared" si="176"/>
        <v>2.7563083396048006E-4</v>
      </c>
      <c r="AV353" s="4">
        <f t="shared" si="177"/>
        <v>2.5692359145213337E-3</v>
      </c>
      <c r="AW353" s="4">
        <f t="shared" si="178"/>
        <v>0.10728124747229839</v>
      </c>
      <c r="AX353" s="4">
        <f t="shared" si="179"/>
        <v>1.6297232935253446E-2</v>
      </c>
      <c r="AY353" s="4">
        <f t="shared" si="180"/>
        <v>8.885257547560154E-3</v>
      </c>
      <c r="AZ353" s="4">
        <f t="shared" si="181"/>
        <v>12.67537783730749</v>
      </c>
      <c r="BA353" s="6" t="str">
        <f t="shared" si="182"/>
        <v>STRENGTHEN</v>
      </c>
      <c r="BB353" s="4">
        <f t="shared" si="183"/>
        <v>0.1</v>
      </c>
      <c r="BC353" s="4">
        <f t="shared" si="184"/>
        <v>0.60295548643614738</v>
      </c>
      <c r="BD353" s="4">
        <f t="shared" si="185"/>
        <v>0.77882552653643133</v>
      </c>
      <c r="BE353" s="4">
        <f t="shared" si="203"/>
        <v>0.05</v>
      </c>
      <c r="BF353" s="4" t="str">
        <f t="shared" si="204"/>
        <v/>
      </c>
      <c r="BG353" s="4" t="str">
        <f t="shared" si="205"/>
        <v/>
      </c>
      <c r="BH353" s="4" t="str">
        <f t="shared" si="206"/>
        <v/>
      </c>
      <c r="BI353" s="4" t="str">
        <f t="shared" si="207"/>
        <v/>
      </c>
      <c r="BJ353" s="4" t="str">
        <f t="shared" si="208"/>
        <v/>
      </c>
      <c r="BK353" s="4" t="str">
        <f t="shared" si="209"/>
        <v/>
      </c>
      <c r="BS353" s="3" t="str">
        <f t="shared" si="186"/>
        <v/>
      </c>
      <c r="BT353" s="5">
        <f t="shared" si="187"/>
        <v>0.11262399659711309</v>
      </c>
      <c r="BU353" s="3"/>
    </row>
    <row r="354" spans="1:73" x14ac:dyDescent="0.2">
      <c r="A354" s="1">
        <v>42251</v>
      </c>
      <c r="C354">
        <v>0.8504154134021733</v>
      </c>
      <c r="D354">
        <v>0.85815605255018357</v>
      </c>
      <c r="E354">
        <v>0.85066173001124845</v>
      </c>
      <c r="F354">
        <v>0.85463745761608656</v>
      </c>
      <c r="G354">
        <v>0.85826954616586604</v>
      </c>
      <c r="H354">
        <v>0.85844704356941781</v>
      </c>
      <c r="I354">
        <v>0.85573702266495744</v>
      </c>
      <c r="J354">
        <v>0.85876329976448884</v>
      </c>
      <c r="M354">
        <f>'[1]CAC_SWISS (-SP-NIKKEI-DAX)'!AC439</f>
        <v>0</v>
      </c>
      <c r="N354">
        <f>'[1]CAC_SWISS_SP (-NIKKEI-DAX)'!AD439</f>
        <v>0</v>
      </c>
      <c r="O354">
        <f>'[1]CAC_SWISS_DAX (-SP-NIKKEI)'!AD439</f>
        <v>0</v>
      </c>
      <c r="P354">
        <f>'[1]CAC_SWISS_NIKKEI (-SP-DAX)'!AD439</f>
        <v>0</v>
      </c>
      <c r="Q354">
        <f>'[1]CAC_SWISS_DAX_SP (-NIKKEI)'!AF439</f>
        <v>0</v>
      </c>
      <c r="R354">
        <f>'[1]CAC_SWISS_SP_NIKKEI (-DAX)'!AF439</f>
        <v>0</v>
      </c>
      <c r="S354">
        <f>'[1]CAC_SWISS_DAX_NIKKEI (-SP)'!AF439</f>
        <v>0</v>
      </c>
      <c r="V354" t="str">
        <f t="shared" si="196"/>
        <v>BASE</v>
      </c>
      <c r="W354" t="str">
        <f t="shared" si="197"/>
        <v>BASE+SP</v>
      </c>
      <c r="X354" t="str">
        <f t="shared" si="198"/>
        <v>BASE+DAX</v>
      </c>
      <c r="Y354" t="str">
        <f t="shared" si="199"/>
        <v>BASE+NIKKEI</v>
      </c>
      <c r="Z354" s="2" t="str">
        <f t="shared" si="200"/>
        <v>- NIKKEI</v>
      </c>
      <c r="AA354" s="2" t="str">
        <f t="shared" si="210"/>
        <v>- DAX</v>
      </c>
      <c r="AB354" s="2" t="str">
        <f t="shared" si="188"/>
        <v>- SP</v>
      </c>
      <c r="AE354">
        <f t="shared" si="189"/>
        <v>0.8504154134021733</v>
      </c>
      <c r="AF354">
        <f t="shared" si="190"/>
        <v>0.85815605255018357</v>
      </c>
      <c r="AG354">
        <f t="shared" si="191"/>
        <v>0.85066173001124845</v>
      </c>
      <c r="AH354">
        <f t="shared" si="192"/>
        <v>0.85463745761608656</v>
      </c>
      <c r="AI354">
        <f t="shared" si="193"/>
        <v>0.85826954616586604</v>
      </c>
      <c r="AJ354">
        <f t="shared" si="194"/>
        <v>0.85844704356941781</v>
      </c>
      <c r="AK354">
        <f t="shared" si="195"/>
        <v>0.85573702266495744</v>
      </c>
      <c r="AM354" t="str">
        <f t="shared" si="201"/>
        <v>BASE</v>
      </c>
      <c r="AN354" t="str" cm="1">
        <f t="array" ref="AN354">IF(AM354="",_xlfn.IFS(AF354=MAX(AF354:AH354),"SP",AG354=MAX(AF354:AH354),"DAX",AH354=MAX(AF354:AH354),"NIKKEI",MAX(AF354:AH354)=0,""),"")</f>
        <v/>
      </c>
      <c r="AO354" t="str" cm="1">
        <f t="array" ref="AO354">IF(AM354="BASE","",IF(MAX(AF354:AH354)=0,_xlfn.IFS(AI354=MAX(AI354:AK354),"SP&amp;DAX",AJ354=MAX(AI354:AK354),"SP&amp;NIKKEI",AK354=MAX(AI354:AK354),"DAX&amp;NIKKEI"),""))</f>
        <v/>
      </c>
      <c r="AQ354" s="3">
        <f t="shared" si="202"/>
        <v>42251</v>
      </c>
      <c r="AR354" cm="1">
        <f t="array" ref="AR354">IF(AM354="BASE",AE354,_xlfn.IFS(AN354="DAX",AG354,AN354="NIKKEI",AH354,AN354="SP",AF354,AN354="",MAX(AI354:AK354)))</f>
        <v>0.8504154134021733</v>
      </c>
      <c r="AS354" s="4">
        <f t="shared" si="174"/>
        <v>0.83741650886902508</v>
      </c>
      <c r="AT354" s="4">
        <f t="shared" si="175"/>
        <v>0.72202182983406671</v>
      </c>
      <c r="AU354" s="4">
        <f t="shared" si="176"/>
        <v>8.9790583393042323E-5</v>
      </c>
      <c r="AV354" s="4">
        <f t="shared" si="177"/>
        <v>2.5008524934078918E-3</v>
      </c>
      <c r="AW354" s="4">
        <f t="shared" si="178"/>
        <v>3.5903990191234914E-2</v>
      </c>
      <c r="AX354" s="4">
        <f t="shared" si="179"/>
        <v>1.5975189001797546E-2</v>
      </c>
      <c r="AY354" s="4">
        <f t="shared" si="180"/>
        <v>7.6808924095746883E-3</v>
      </c>
      <c r="AZ354" s="4">
        <f t="shared" si="181"/>
        <v>15.023603102565536</v>
      </c>
      <c r="BA354" s="6" t="str">
        <f t="shared" si="182"/>
        <v>STRENGTHEN</v>
      </c>
      <c r="BB354" s="4">
        <f t="shared" si="183"/>
        <v>0.1</v>
      </c>
      <c r="BC354" s="4">
        <f t="shared" si="184"/>
        <v>0.60295548643614738</v>
      </c>
      <c r="BD354" s="4">
        <f t="shared" si="185"/>
        <v>0.77882552653643133</v>
      </c>
      <c r="BE354" s="4">
        <f t="shared" si="203"/>
        <v>0.05</v>
      </c>
      <c r="BF354" s="4" t="str">
        <f t="shared" si="204"/>
        <v/>
      </c>
      <c r="BG354" s="4" t="str">
        <f t="shared" si="205"/>
        <v/>
      </c>
      <c r="BH354" s="4" t="str">
        <f t="shared" si="206"/>
        <v/>
      </c>
      <c r="BI354" s="4" t="str">
        <f t="shared" si="207"/>
        <v/>
      </c>
      <c r="BJ354" s="4" t="str">
        <f t="shared" si="208"/>
        <v/>
      </c>
      <c r="BK354" s="4" t="str">
        <f t="shared" si="209"/>
        <v/>
      </c>
      <c r="BS354" s="3" t="str">
        <f t="shared" si="186"/>
        <v/>
      </c>
      <c r="BT354" s="5">
        <f t="shared" si="187"/>
        <v>0.11539467903495837</v>
      </c>
      <c r="BU354" s="3"/>
    </row>
    <row r="355" spans="1:73" x14ac:dyDescent="0.2">
      <c r="A355" s="1">
        <v>42254</v>
      </c>
      <c r="C355">
        <v>0.84495159952013665</v>
      </c>
      <c r="D355">
        <v>0.85259065424945379</v>
      </c>
      <c r="E355">
        <v>0.84517933432441095</v>
      </c>
      <c r="F355">
        <v>0.8495152318450232</v>
      </c>
      <c r="G355">
        <v>0.85269770234661935</v>
      </c>
      <c r="H355">
        <v>0.85300827111273037</v>
      </c>
      <c r="I355">
        <v>0.85060912360629337</v>
      </c>
      <c r="J355">
        <v>0.85335504181870925</v>
      </c>
      <c r="M355">
        <f>'[1]CAC_SWISS (-SP-NIKKEI-DAX)'!AC440</f>
        <v>0</v>
      </c>
      <c r="N355">
        <f>'[1]CAC_SWISS_SP (-NIKKEI-DAX)'!AD440</f>
        <v>0</v>
      </c>
      <c r="O355">
        <f>'[1]CAC_SWISS_DAX (-SP-NIKKEI)'!AD440</f>
        <v>0</v>
      </c>
      <c r="P355">
        <f>'[1]CAC_SWISS_NIKKEI (-SP-DAX)'!AD440</f>
        <v>0</v>
      </c>
      <c r="Q355">
        <f>'[1]CAC_SWISS_DAX_SP (-NIKKEI)'!AF440</f>
        <v>0</v>
      </c>
      <c r="R355">
        <f>'[1]CAC_SWISS_SP_NIKKEI (-DAX)'!AF440</f>
        <v>0</v>
      </c>
      <c r="S355">
        <f>'[1]CAC_SWISS_DAX_NIKKEI (-SP)'!AF440</f>
        <v>0</v>
      </c>
      <c r="V355" t="str">
        <f t="shared" si="196"/>
        <v>BASE</v>
      </c>
      <c r="W355" t="str">
        <f t="shared" si="197"/>
        <v>BASE+SP</v>
      </c>
      <c r="X355" t="str">
        <f t="shared" si="198"/>
        <v>BASE+DAX</v>
      </c>
      <c r="Y355" t="str">
        <f t="shared" si="199"/>
        <v>BASE+NIKKEI</v>
      </c>
      <c r="Z355" s="2" t="str">
        <f t="shared" si="200"/>
        <v>- NIKKEI</v>
      </c>
      <c r="AA355" s="2" t="str">
        <f t="shared" si="210"/>
        <v>- DAX</v>
      </c>
      <c r="AB355" s="2" t="str">
        <f t="shared" si="188"/>
        <v>- SP</v>
      </c>
      <c r="AE355">
        <f t="shared" si="189"/>
        <v>0.84495159952013665</v>
      </c>
      <c r="AF355">
        <f t="shared" si="190"/>
        <v>0.85259065424945379</v>
      </c>
      <c r="AG355">
        <f t="shared" si="191"/>
        <v>0.84517933432441095</v>
      </c>
      <c r="AH355">
        <f t="shared" si="192"/>
        <v>0.8495152318450232</v>
      </c>
      <c r="AI355">
        <f t="shared" si="193"/>
        <v>0.85269770234661935</v>
      </c>
      <c r="AJ355">
        <f t="shared" si="194"/>
        <v>0.85300827111273037</v>
      </c>
      <c r="AK355">
        <f t="shared" si="195"/>
        <v>0.85060912360629337</v>
      </c>
      <c r="AM355" t="str">
        <f t="shared" si="201"/>
        <v>BASE</v>
      </c>
      <c r="AN355" t="str" cm="1">
        <f t="array" ref="AN355">IF(AM355="",_xlfn.IFS(AF355=MAX(AF355:AH355),"SP",AG355=MAX(AF355:AH355),"DAX",AH355=MAX(AF355:AH355),"NIKKEI",MAX(AF355:AH355)=0,""),"")</f>
        <v/>
      </c>
      <c r="AO355" t="str" cm="1">
        <f t="array" ref="AO355">IF(AM355="BASE","",IF(MAX(AF355:AH355)=0,_xlfn.IFS(AI355=MAX(AI355:AK355),"SP&amp;DAX",AJ355=MAX(AI355:AK355),"SP&amp;NIKKEI",AK355=MAX(AI355:AK355),"DAX&amp;NIKKEI"),""))</f>
        <v/>
      </c>
      <c r="AQ355" s="3">
        <f t="shared" si="202"/>
        <v>42254</v>
      </c>
      <c r="AR355" cm="1">
        <f t="array" ref="AR355">IF(AM355="BASE",AE355,_xlfn.IFS(AN355="DAX",AG355,AN355="NIKKEI",AH355,AN355="SP",AF355,AN355="",MAX(AI355:AK355)))</f>
        <v>0.84495159952013665</v>
      </c>
      <c r="AS355" s="4">
        <f t="shared" si="174"/>
        <v>0.8403408605283218</v>
      </c>
      <c r="AT355" s="4">
        <f t="shared" si="175"/>
        <v>0.72562883351679786</v>
      </c>
      <c r="AU355" s="4">
        <f t="shared" si="176"/>
        <v>3.4235417612499926E-5</v>
      </c>
      <c r="AV355" s="4">
        <f t="shared" si="177"/>
        <v>2.5134229688437652E-3</v>
      </c>
      <c r="AW355" s="4">
        <f t="shared" si="178"/>
        <v>1.3621033163490601E-2</v>
      </c>
      <c r="AX355" s="4">
        <f t="shared" si="179"/>
        <v>1.5982696088983471E-2</v>
      </c>
      <c r="AY355" s="4">
        <f t="shared" si="180"/>
        <v>7.3274825921407208E-3</v>
      </c>
      <c r="AZ355" s="4">
        <f t="shared" si="181"/>
        <v>15.655039171919871</v>
      </c>
      <c r="BA355" s="6" t="str">
        <f t="shared" si="182"/>
        <v>STRENGTHEN</v>
      </c>
      <c r="BB355" s="4">
        <f t="shared" si="183"/>
        <v>0.1</v>
      </c>
      <c r="BC355" s="4">
        <f t="shared" si="184"/>
        <v>0.60295548643614738</v>
      </c>
      <c r="BD355" s="4">
        <f t="shared" si="185"/>
        <v>0.77882552653643133</v>
      </c>
      <c r="BE355" s="4">
        <f t="shared" si="203"/>
        <v>0.05</v>
      </c>
      <c r="BF355" s="4" t="str">
        <f t="shared" si="204"/>
        <v/>
      </c>
      <c r="BG355" s="4" t="str">
        <f t="shared" si="205"/>
        <v/>
      </c>
      <c r="BH355" s="4" t="str">
        <f t="shared" si="206"/>
        <v/>
      </c>
      <c r="BI355" s="4" t="str">
        <f t="shared" si="207"/>
        <v/>
      </c>
      <c r="BJ355" s="4" t="str">
        <f t="shared" si="208"/>
        <v/>
      </c>
      <c r="BK355" s="4" t="str">
        <f t="shared" si="209"/>
        <v/>
      </c>
      <c r="BS355" s="3" t="str">
        <f t="shared" si="186"/>
        <v/>
      </c>
      <c r="BT355" s="5">
        <f t="shared" si="187"/>
        <v>0.11471202701152394</v>
      </c>
      <c r="BU355" s="3"/>
    </row>
    <row r="356" spans="1:73" x14ac:dyDescent="0.2">
      <c r="A356" s="1">
        <v>42255</v>
      </c>
      <c r="C356">
        <v>0.84426978360253757</v>
      </c>
      <c r="D356">
        <v>0.85383101801510852</v>
      </c>
      <c r="E356">
        <v>0.84472965453139237</v>
      </c>
      <c r="F356">
        <v>0.84689036905083093</v>
      </c>
      <c r="G356">
        <v>0.85398490005646444</v>
      </c>
      <c r="H356">
        <v>0.85384051140325889</v>
      </c>
      <c r="I356">
        <v>0.84847094492026809</v>
      </c>
      <c r="J356">
        <v>0.85406859715636929</v>
      </c>
      <c r="M356">
        <f>'[1]CAC_SWISS (-SP-NIKKEI-DAX)'!AC441</f>
        <v>0</v>
      </c>
      <c r="N356">
        <f>'[1]CAC_SWISS_SP (-NIKKEI-DAX)'!AD441</f>
        <v>0</v>
      </c>
      <c r="O356">
        <f>'[1]CAC_SWISS_DAX (-SP-NIKKEI)'!AD441</f>
        <v>0</v>
      </c>
      <c r="P356">
        <f>'[1]CAC_SWISS_NIKKEI (-SP-DAX)'!AD441</f>
        <v>0</v>
      </c>
      <c r="Q356">
        <f>'[1]CAC_SWISS_DAX_SP (-NIKKEI)'!AF441</f>
        <v>0</v>
      </c>
      <c r="R356">
        <f>'[1]CAC_SWISS_SP_NIKKEI (-DAX)'!AF441</f>
        <v>0</v>
      </c>
      <c r="S356">
        <f>'[1]CAC_SWISS_DAX_NIKKEI (-SP)'!AF441</f>
        <v>0</v>
      </c>
      <c r="V356" t="str">
        <f t="shared" si="196"/>
        <v>BASE</v>
      </c>
      <c r="W356" t="str">
        <f t="shared" si="197"/>
        <v>BASE+SP</v>
      </c>
      <c r="X356" t="str">
        <f t="shared" si="198"/>
        <v>BASE+DAX</v>
      </c>
      <c r="Y356" t="str">
        <f t="shared" si="199"/>
        <v>BASE+NIKKEI</v>
      </c>
      <c r="Z356" s="2" t="str">
        <f t="shared" si="200"/>
        <v>- NIKKEI</v>
      </c>
      <c r="AA356" s="2" t="str">
        <f t="shared" si="210"/>
        <v>- DAX</v>
      </c>
      <c r="AB356" s="2" t="str">
        <f t="shared" si="188"/>
        <v>- SP</v>
      </c>
      <c r="AE356">
        <f t="shared" si="189"/>
        <v>0.84426978360253757</v>
      </c>
      <c r="AF356">
        <f t="shared" si="190"/>
        <v>0.85383101801510852</v>
      </c>
      <c r="AG356">
        <f t="shared" si="191"/>
        <v>0.84472965453139237</v>
      </c>
      <c r="AH356">
        <f t="shared" si="192"/>
        <v>0.84689036905083093</v>
      </c>
      <c r="AI356">
        <f t="shared" si="193"/>
        <v>0.85398490005646444</v>
      </c>
      <c r="AJ356">
        <f t="shared" si="194"/>
        <v>0.85384051140325889</v>
      </c>
      <c r="AK356">
        <f t="shared" si="195"/>
        <v>0.84847094492026809</v>
      </c>
      <c r="AM356" t="str">
        <f t="shared" si="201"/>
        <v>BASE</v>
      </c>
      <c r="AN356" t="str" cm="1">
        <f t="array" ref="AN356">IF(AM356="",_xlfn.IFS(AF356=MAX(AF356:AH356),"SP",AG356=MAX(AF356:AH356),"DAX",AH356=MAX(AF356:AH356),"NIKKEI",MAX(AF356:AH356)=0,""),"")</f>
        <v/>
      </c>
      <c r="AO356" t="str" cm="1">
        <f t="array" ref="AO356">IF(AM356="BASE","",IF(MAX(AF356:AH356)=0,_xlfn.IFS(AI356=MAX(AI356:AK356),"SP&amp;DAX",AJ356=MAX(AI356:AK356),"SP&amp;NIKKEI",AK356=MAX(AI356:AK356),"DAX&amp;NIKKEI"),""))</f>
        <v/>
      </c>
      <c r="AQ356" s="3">
        <f t="shared" si="202"/>
        <v>42255</v>
      </c>
      <c r="AR356" cm="1">
        <f t="array" ref="AR356">IF(AM356="BASE",AE356,_xlfn.IFS(AN356="DAX",AG356,AN356="NIKKEI",AH356,AN356="SP",AF356,AN356="",MAX(AI356:AK356)))</f>
        <v>0.84426978360253757</v>
      </c>
      <c r="AS356" s="4">
        <f t="shared" si="174"/>
        <v>0.84153149940878724</v>
      </c>
      <c r="AT356" s="4">
        <f t="shared" si="175"/>
        <v>0.7296044597473188</v>
      </c>
      <c r="AU356" s="4">
        <f t="shared" si="176"/>
        <v>2.7304336235395034E-5</v>
      </c>
      <c r="AV356" s="4">
        <f t="shared" si="177"/>
        <v>2.5568797473124799E-3</v>
      </c>
      <c r="AW356" s="4">
        <f t="shared" si="178"/>
        <v>1.0678772149568022E-2</v>
      </c>
      <c r="AX356" s="4">
        <f t="shared" si="179"/>
        <v>1.6115927866197342E-2</v>
      </c>
      <c r="AY356" s="4">
        <f t="shared" si="180"/>
        <v>7.339484216877171E-3</v>
      </c>
      <c r="AZ356" s="4">
        <f t="shared" si="181"/>
        <v>15.249987104555903</v>
      </c>
      <c r="BA356" s="6" t="str">
        <f t="shared" si="182"/>
        <v>STRENGTHEN</v>
      </c>
      <c r="BB356" s="4">
        <f t="shared" si="183"/>
        <v>0.1</v>
      </c>
      <c r="BC356" s="4">
        <f t="shared" si="184"/>
        <v>0.60295548643614738</v>
      </c>
      <c r="BD356" s="4">
        <f t="shared" si="185"/>
        <v>0.77882552653643133</v>
      </c>
      <c r="BE356" s="4">
        <f t="shared" si="203"/>
        <v>0.05</v>
      </c>
      <c r="BF356" s="4" t="str">
        <f t="shared" si="204"/>
        <v/>
      </c>
      <c r="BG356" s="4" t="str">
        <f t="shared" si="205"/>
        <v/>
      </c>
      <c r="BH356" s="4" t="str">
        <f t="shared" si="206"/>
        <v/>
      </c>
      <c r="BI356" s="4" t="str">
        <f t="shared" si="207"/>
        <v/>
      </c>
      <c r="BJ356" s="4" t="str">
        <f t="shared" si="208"/>
        <v/>
      </c>
      <c r="BK356" s="4" t="str">
        <f t="shared" si="209"/>
        <v/>
      </c>
      <c r="BS356" s="3" t="str">
        <f t="shared" si="186"/>
        <v/>
      </c>
      <c r="BT356" s="5">
        <f t="shared" si="187"/>
        <v>0.11192703966146844</v>
      </c>
      <c r="BU356" s="3"/>
    </row>
    <row r="357" spans="1:73" x14ac:dyDescent="0.2">
      <c r="A357" s="1">
        <v>42256</v>
      </c>
      <c r="C357">
        <v>0.84644975055929361</v>
      </c>
      <c r="D357">
        <v>0.85440800596061872</v>
      </c>
      <c r="E357">
        <v>0.84646377208989265</v>
      </c>
      <c r="F357">
        <v>0.85029216598543189</v>
      </c>
      <c r="G357">
        <v>0.85450373174002958</v>
      </c>
      <c r="H357">
        <v>0.85573644380445313</v>
      </c>
      <c r="I357">
        <v>0.85128018587621823</v>
      </c>
      <c r="J357">
        <v>0.85581175081448724</v>
      </c>
      <c r="M357">
        <f>'[1]CAC_SWISS (-SP-NIKKEI-DAX)'!AC442</f>
        <v>0</v>
      </c>
      <c r="N357">
        <f>'[1]CAC_SWISS_SP (-NIKKEI-DAX)'!AD442</f>
        <v>0</v>
      </c>
      <c r="O357">
        <f>'[1]CAC_SWISS_DAX (-SP-NIKKEI)'!AD442</f>
        <v>0</v>
      </c>
      <c r="P357">
        <f>'[1]CAC_SWISS_NIKKEI (-SP-DAX)'!AD442</f>
        <v>0</v>
      </c>
      <c r="Q357">
        <f>'[1]CAC_SWISS_DAX_SP (-NIKKEI)'!AF442</f>
        <v>0</v>
      </c>
      <c r="R357">
        <f>'[1]CAC_SWISS_SP_NIKKEI (-DAX)'!AF442</f>
        <v>0</v>
      </c>
      <c r="S357">
        <f>'[1]CAC_SWISS_DAX_NIKKEI (-SP)'!AF442</f>
        <v>0</v>
      </c>
      <c r="V357" t="str">
        <f t="shared" si="196"/>
        <v>BASE</v>
      </c>
      <c r="W357" t="str">
        <f t="shared" si="197"/>
        <v>BASE+SP</v>
      </c>
      <c r="X357" t="str">
        <f t="shared" si="198"/>
        <v>BASE+DAX</v>
      </c>
      <c r="Y357" t="str">
        <f t="shared" si="199"/>
        <v>BASE+NIKKEI</v>
      </c>
      <c r="Z357" s="2" t="str">
        <f t="shared" si="200"/>
        <v>- NIKKEI</v>
      </c>
      <c r="AA357" s="2" t="str">
        <f t="shared" si="210"/>
        <v>- DAX</v>
      </c>
      <c r="AB357" s="2" t="str">
        <f t="shared" si="188"/>
        <v>- SP</v>
      </c>
      <c r="AE357">
        <f t="shared" si="189"/>
        <v>0.84644975055929361</v>
      </c>
      <c r="AF357">
        <f t="shared" si="190"/>
        <v>0.85440800596061872</v>
      </c>
      <c r="AG357">
        <f t="shared" si="191"/>
        <v>0.84646377208989265</v>
      </c>
      <c r="AH357">
        <f t="shared" si="192"/>
        <v>0.85029216598543189</v>
      </c>
      <c r="AI357">
        <f t="shared" si="193"/>
        <v>0.85450373174002958</v>
      </c>
      <c r="AJ357">
        <f t="shared" si="194"/>
        <v>0.85573644380445313</v>
      </c>
      <c r="AK357">
        <f t="shared" si="195"/>
        <v>0.85128018587621823</v>
      </c>
      <c r="AM357" t="str">
        <f t="shared" si="201"/>
        <v>BASE</v>
      </c>
      <c r="AN357" t="str" cm="1">
        <f t="array" ref="AN357">IF(AM357="",_xlfn.IFS(AF357=MAX(AF357:AH357),"SP",AG357=MAX(AF357:AH357),"DAX",AH357=MAX(AF357:AH357),"NIKKEI",MAX(AF357:AH357)=0,""),"")</f>
        <v/>
      </c>
      <c r="AO357" t="str" cm="1">
        <f t="array" ref="AO357">IF(AM357="BASE","",IF(MAX(AF357:AH357)=0,_xlfn.IFS(AI357=MAX(AI357:AK357),"SP&amp;DAX",AJ357=MAX(AI357:AK357),"SP&amp;NIKKEI",AK357=MAX(AI357:AK357),"DAX&amp;NIKKEI"),""))</f>
        <v/>
      </c>
      <c r="AQ357" s="3">
        <f t="shared" si="202"/>
        <v>42256</v>
      </c>
      <c r="AR357" cm="1">
        <f t="array" ref="AR357">IF(AM357="BASE",AE357,_xlfn.IFS(AN357="DAX",AG357,AN357="NIKKEI",AH357,AN357="SP",AF357,AN357="",MAX(AI357:AK357)))</f>
        <v>0.84644975055929361</v>
      </c>
      <c r="AS357" s="4">
        <f t="shared" si="174"/>
        <v>0.84270101726814861</v>
      </c>
      <c r="AT357" s="4">
        <f t="shared" si="175"/>
        <v>0.73357874705586379</v>
      </c>
      <c r="AU357" s="4">
        <f t="shared" si="176"/>
        <v>2.3369306077243347E-5</v>
      </c>
      <c r="AV357" s="4">
        <f t="shared" si="177"/>
        <v>2.5877476787502882E-3</v>
      </c>
      <c r="AW357" s="4">
        <f t="shared" si="178"/>
        <v>9.0307514403912756E-3</v>
      </c>
      <c r="AX357" s="4">
        <f t="shared" si="179"/>
        <v>1.6210466606919546E-2</v>
      </c>
      <c r="AY357" s="4">
        <f t="shared" si="180"/>
        <v>7.3547184978576914E-3</v>
      </c>
      <c r="AZ357" s="4">
        <f t="shared" si="181"/>
        <v>14.837042402652168</v>
      </c>
      <c r="BA357" s="6" t="str">
        <f t="shared" si="182"/>
        <v>STRENGTHEN</v>
      </c>
      <c r="BB357" s="4">
        <f t="shared" si="183"/>
        <v>0.1</v>
      </c>
      <c r="BC357" s="4">
        <f t="shared" si="184"/>
        <v>0.60295548643614738</v>
      </c>
      <c r="BD357" s="4">
        <f t="shared" si="185"/>
        <v>0.77882552653643133</v>
      </c>
      <c r="BE357" s="4">
        <f t="shared" si="203"/>
        <v>0.05</v>
      </c>
      <c r="BF357" s="4" t="str">
        <f t="shared" si="204"/>
        <v/>
      </c>
      <c r="BG357" s="4" t="str">
        <f t="shared" si="205"/>
        <v/>
      </c>
      <c r="BH357" s="4" t="str">
        <f t="shared" si="206"/>
        <v/>
      </c>
      <c r="BI357" s="4" t="str">
        <f t="shared" si="207"/>
        <v/>
      </c>
      <c r="BJ357" s="4" t="str">
        <f t="shared" si="208"/>
        <v/>
      </c>
      <c r="BK357" s="4" t="str">
        <f t="shared" si="209"/>
        <v/>
      </c>
      <c r="BS357" s="3" t="str">
        <f t="shared" si="186"/>
        <v/>
      </c>
      <c r="BT357" s="5">
        <f t="shared" si="187"/>
        <v>0.10912227021228482</v>
      </c>
      <c r="BU357" s="3"/>
    </row>
    <row r="358" spans="1:73" x14ac:dyDescent="0.2">
      <c r="A358" s="1">
        <v>42257</v>
      </c>
      <c r="C358">
        <v>0.84867324917723219</v>
      </c>
      <c r="D358">
        <v>0.85615942524787392</v>
      </c>
      <c r="E358">
        <v>0.84876157756361226</v>
      </c>
      <c r="F358">
        <v>0.8523282484308935</v>
      </c>
      <c r="G358">
        <v>0.85619145144824149</v>
      </c>
      <c r="H358">
        <v>0.85757222389638421</v>
      </c>
      <c r="I358">
        <v>0.85375354031407158</v>
      </c>
      <c r="J358">
        <v>0.85778475582320246</v>
      </c>
      <c r="M358">
        <f>'[1]CAC_SWISS (-SP-NIKKEI-DAX)'!AC443</f>
        <v>0</v>
      </c>
      <c r="N358">
        <f>'[1]CAC_SWISS_SP (-NIKKEI-DAX)'!AD443</f>
        <v>0</v>
      </c>
      <c r="O358">
        <f>'[1]CAC_SWISS_DAX (-SP-NIKKEI)'!AD443</f>
        <v>0</v>
      </c>
      <c r="P358">
        <f>'[1]CAC_SWISS_NIKKEI (-SP-DAX)'!AD443</f>
        <v>0</v>
      </c>
      <c r="Q358">
        <f>'[1]CAC_SWISS_DAX_SP (-NIKKEI)'!AF443</f>
        <v>0</v>
      </c>
      <c r="R358">
        <f>'[1]CAC_SWISS_SP_NIKKEI (-DAX)'!AF443</f>
        <v>0</v>
      </c>
      <c r="S358">
        <f>'[1]CAC_SWISS_DAX_NIKKEI (-SP)'!AF443</f>
        <v>0</v>
      </c>
      <c r="V358" t="str">
        <f t="shared" si="196"/>
        <v>BASE</v>
      </c>
      <c r="W358" t="str">
        <f t="shared" si="197"/>
        <v>BASE+SP</v>
      </c>
      <c r="X358" t="str">
        <f t="shared" si="198"/>
        <v>BASE+DAX</v>
      </c>
      <c r="Y358" t="str">
        <f t="shared" si="199"/>
        <v>BASE+NIKKEI</v>
      </c>
      <c r="Z358" s="2" t="str">
        <f t="shared" si="200"/>
        <v>- NIKKEI</v>
      </c>
      <c r="AA358" s="2" t="str">
        <f t="shared" si="210"/>
        <v>- DAX</v>
      </c>
      <c r="AB358" s="2" t="str">
        <f t="shared" si="188"/>
        <v>- SP</v>
      </c>
      <c r="AE358">
        <f t="shared" si="189"/>
        <v>0.84867324917723219</v>
      </c>
      <c r="AF358">
        <f t="shared" si="190"/>
        <v>0.85615942524787392</v>
      </c>
      <c r="AG358">
        <f t="shared" si="191"/>
        <v>0.84876157756361226</v>
      </c>
      <c r="AH358">
        <f t="shared" si="192"/>
        <v>0.8523282484308935</v>
      </c>
      <c r="AI358">
        <f t="shared" si="193"/>
        <v>0.85619145144824149</v>
      </c>
      <c r="AJ358">
        <f t="shared" si="194"/>
        <v>0.85757222389638421</v>
      </c>
      <c r="AK358">
        <f t="shared" si="195"/>
        <v>0.85375354031407158</v>
      </c>
      <c r="AM358" t="str">
        <f t="shared" si="201"/>
        <v>BASE</v>
      </c>
      <c r="AN358" t="str" cm="1">
        <f t="array" ref="AN358">IF(AM358="",_xlfn.IFS(AF358=MAX(AF358:AH358),"SP",AG358=MAX(AF358:AH358),"DAX",AH358=MAX(AF358:AH358),"NIKKEI",MAX(AF358:AH358)=0,""),"")</f>
        <v/>
      </c>
      <c r="AO358" t="str" cm="1">
        <f t="array" ref="AO358">IF(AM358="BASE","",IF(MAX(AF358:AH358)=0,_xlfn.IFS(AI358=MAX(AI358:AK358),"SP&amp;DAX",AJ358=MAX(AI358:AK358),"SP&amp;NIKKEI",AK358=MAX(AI358:AK358),"DAX&amp;NIKKEI"),""))</f>
        <v/>
      </c>
      <c r="AQ358" s="3">
        <f t="shared" si="202"/>
        <v>42257</v>
      </c>
      <c r="AR358" cm="1">
        <f t="array" ref="AR358">IF(AM358="BASE",AE358,_xlfn.IFS(AN358="DAX",AG358,AN358="NIKKEI",AH358,AN358="SP",AF358,AN358="",MAX(AI358:AK358)))</f>
        <v>0.84867324917723219</v>
      </c>
      <c r="AS358" s="4">
        <f t="shared" si="174"/>
        <v>0.84332378676630138</v>
      </c>
      <c r="AT358" s="4">
        <f t="shared" si="175"/>
        <v>0.73763720636183616</v>
      </c>
      <c r="AU358" s="4">
        <f t="shared" si="176"/>
        <v>2.6894180979043031E-5</v>
      </c>
      <c r="AV358" s="4">
        <f t="shared" si="177"/>
        <v>2.6322755606344094E-3</v>
      </c>
      <c r="AW358" s="4">
        <f t="shared" si="178"/>
        <v>1.0217084176613036E-2</v>
      </c>
      <c r="AX358" s="4">
        <f t="shared" si="179"/>
        <v>1.6351118285065448E-2</v>
      </c>
      <c r="AY358" s="4">
        <f t="shared" si="180"/>
        <v>7.4387451435435322E-3</v>
      </c>
      <c r="AZ358" s="4">
        <f t="shared" si="181"/>
        <v>14.207581838745478</v>
      </c>
      <c r="BA358" s="6" t="str">
        <f t="shared" si="182"/>
        <v>STRENGTHEN</v>
      </c>
      <c r="BB358" s="4">
        <f t="shared" si="183"/>
        <v>0.1</v>
      </c>
      <c r="BC358" s="4">
        <f t="shared" si="184"/>
        <v>0.60295548643614738</v>
      </c>
      <c r="BD358" s="4">
        <f t="shared" si="185"/>
        <v>0.77882552653643133</v>
      </c>
      <c r="BE358" s="4">
        <f t="shared" si="203"/>
        <v>0.05</v>
      </c>
      <c r="BF358" s="4" t="str">
        <f t="shared" si="204"/>
        <v/>
      </c>
      <c r="BG358" s="4" t="str">
        <f t="shared" si="205"/>
        <v/>
      </c>
      <c r="BH358" s="4" t="str">
        <f t="shared" si="206"/>
        <v/>
      </c>
      <c r="BI358" s="4" t="str">
        <f t="shared" si="207"/>
        <v/>
      </c>
      <c r="BJ358" s="4" t="str">
        <f t="shared" si="208"/>
        <v/>
      </c>
      <c r="BK358" s="4" t="str">
        <f t="shared" si="209"/>
        <v/>
      </c>
      <c r="BS358" s="3" t="str">
        <f t="shared" si="186"/>
        <v/>
      </c>
      <c r="BT358" s="5">
        <f t="shared" si="187"/>
        <v>0.10568658040446521</v>
      </c>
      <c r="BU358" s="3"/>
    </row>
    <row r="359" spans="1:73" x14ac:dyDescent="0.2">
      <c r="A359" s="1">
        <v>42258</v>
      </c>
      <c r="C359">
        <v>0.84853526873733587</v>
      </c>
      <c r="D359">
        <v>0.85579990758059643</v>
      </c>
      <c r="E359">
        <v>0.84863051311546711</v>
      </c>
      <c r="F359">
        <v>0.85216632953250271</v>
      </c>
      <c r="G359">
        <v>0.85582006935138377</v>
      </c>
      <c r="H359">
        <v>0.85717264878713417</v>
      </c>
      <c r="I359">
        <v>0.85354683396747966</v>
      </c>
      <c r="J359">
        <v>0.85739921984447975</v>
      </c>
      <c r="M359">
        <f>'[1]CAC_SWISS (-SP-NIKKEI-DAX)'!AC444</f>
        <v>0</v>
      </c>
      <c r="N359">
        <f>'[1]CAC_SWISS_SP (-NIKKEI-DAX)'!AD444</f>
        <v>0</v>
      </c>
      <c r="O359">
        <f>'[1]CAC_SWISS_DAX (-SP-NIKKEI)'!AD444</f>
        <v>0</v>
      </c>
      <c r="P359">
        <f>'[1]CAC_SWISS_NIKKEI (-SP-DAX)'!AD444</f>
        <v>0</v>
      </c>
      <c r="Q359">
        <f>'[1]CAC_SWISS_DAX_SP (-NIKKEI)'!AF444</f>
        <v>0</v>
      </c>
      <c r="R359">
        <f>'[1]CAC_SWISS_SP_NIKKEI (-DAX)'!AF444</f>
        <v>0</v>
      </c>
      <c r="S359">
        <f>'[1]CAC_SWISS_DAX_NIKKEI (-SP)'!AF444</f>
        <v>0</v>
      </c>
      <c r="V359" t="str">
        <f t="shared" si="196"/>
        <v>BASE</v>
      </c>
      <c r="W359" t="str">
        <f t="shared" si="197"/>
        <v>BASE+SP</v>
      </c>
      <c r="X359" t="str">
        <f t="shared" si="198"/>
        <v>BASE+DAX</v>
      </c>
      <c r="Y359" t="str">
        <f t="shared" si="199"/>
        <v>BASE+NIKKEI</v>
      </c>
      <c r="Z359" s="2" t="str">
        <f t="shared" si="200"/>
        <v>- NIKKEI</v>
      </c>
      <c r="AA359" s="2" t="str">
        <f t="shared" si="210"/>
        <v>- DAX</v>
      </c>
      <c r="AB359" s="2" t="str">
        <f t="shared" si="188"/>
        <v>- SP</v>
      </c>
      <c r="AE359">
        <f t="shared" si="189"/>
        <v>0.84853526873733587</v>
      </c>
      <c r="AF359">
        <f t="shared" si="190"/>
        <v>0.85579990758059643</v>
      </c>
      <c r="AG359">
        <f t="shared" si="191"/>
        <v>0.84863051311546711</v>
      </c>
      <c r="AH359">
        <f t="shared" si="192"/>
        <v>0.85216632953250271</v>
      </c>
      <c r="AI359">
        <f t="shared" si="193"/>
        <v>0.85582006935138377</v>
      </c>
      <c r="AJ359">
        <f t="shared" si="194"/>
        <v>0.85717264878713417</v>
      </c>
      <c r="AK359">
        <f t="shared" si="195"/>
        <v>0.85354683396747966</v>
      </c>
      <c r="AM359" t="str">
        <f t="shared" si="201"/>
        <v>BASE</v>
      </c>
      <c r="AN359" t="str" cm="1">
        <f t="array" ref="AN359">IF(AM359="",_xlfn.IFS(AF359=MAX(AF359:AH359),"SP",AG359=MAX(AF359:AH359),"DAX",AH359=MAX(AF359:AH359),"NIKKEI",MAX(AF359:AH359)=0,""),"")</f>
        <v/>
      </c>
      <c r="AO359" t="str" cm="1">
        <f t="array" ref="AO359">IF(AM359="BASE","",IF(MAX(AF359:AH359)=0,_xlfn.IFS(AI359=MAX(AI359:AK359),"SP&amp;DAX",AJ359=MAX(AI359:AK359),"SP&amp;NIKKEI",AK359=MAX(AI359:AK359),"DAX&amp;NIKKEI"),""))</f>
        <v/>
      </c>
      <c r="AQ359" s="3">
        <f t="shared" si="202"/>
        <v>42258</v>
      </c>
      <c r="AR359" cm="1">
        <f t="array" ref="AR359">IF(AM359="BASE",AE359,_xlfn.IFS(AN359="DAX",AG359,AN359="NIKKEI",AH359,AN359="SP",AF359,AN359="",MAX(AI359:AK359)))</f>
        <v>0.84853526873733587</v>
      </c>
      <c r="AS359" s="4">
        <f t="shared" si="174"/>
        <v>0.84455822501764621</v>
      </c>
      <c r="AT359" s="4">
        <f t="shared" si="175"/>
        <v>0.74148706282816657</v>
      </c>
      <c r="AU359" s="4">
        <f t="shared" si="176"/>
        <v>2.256561389266878E-5</v>
      </c>
      <c r="AV359" s="4">
        <f t="shared" si="177"/>
        <v>2.6352795484064001E-3</v>
      </c>
      <c r="AW359" s="4">
        <f t="shared" si="178"/>
        <v>8.5628918974894348E-3</v>
      </c>
      <c r="AX359" s="4">
        <f t="shared" si="179"/>
        <v>1.6357964741264219E-2</v>
      </c>
      <c r="AY359" s="4">
        <f t="shared" si="180"/>
        <v>7.4136463604217648E-3</v>
      </c>
      <c r="AZ359" s="4">
        <f t="shared" si="181"/>
        <v>13.902897060174299</v>
      </c>
      <c r="BA359" s="6" t="str">
        <f t="shared" si="182"/>
        <v>STRENGTHEN</v>
      </c>
      <c r="BB359" s="4">
        <f t="shared" si="183"/>
        <v>0.1</v>
      </c>
      <c r="BC359" s="4">
        <f t="shared" si="184"/>
        <v>0.60295548643614738</v>
      </c>
      <c r="BD359" s="4">
        <f t="shared" si="185"/>
        <v>0.77882552653643133</v>
      </c>
      <c r="BE359" s="4">
        <f t="shared" si="203"/>
        <v>0.05</v>
      </c>
      <c r="BF359" s="4" t="str">
        <f t="shared" si="204"/>
        <v/>
      </c>
      <c r="BG359" s="4" t="str">
        <f t="shared" si="205"/>
        <v/>
      </c>
      <c r="BH359" s="4" t="str">
        <f t="shared" si="206"/>
        <v/>
      </c>
      <c r="BI359" s="4" t="str">
        <f t="shared" si="207"/>
        <v/>
      </c>
      <c r="BJ359" s="4" t="str">
        <f t="shared" si="208"/>
        <v/>
      </c>
      <c r="BK359" s="4" t="str">
        <f t="shared" si="209"/>
        <v/>
      </c>
      <c r="BS359" s="3" t="str">
        <f t="shared" si="186"/>
        <v/>
      </c>
      <c r="BT359" s="5">
        <f t="shared" si="187"/>
        <v>0.10307116218947965</v>
      </c>
      <c r="BU359" s="3"/>
    </row>
    <row r="360" spans="1:73" x14ac:dyDescent="0.2">
      <c r="A360" s="1">
        <v>42261</v>
      </c>
      <c r="C360">
        <v>0.84843728981960498</v>
      </c>
      <c r="D360">
        <v>0.85575412762185843</v>
      </c>
      <c r="E360">
        <v>0.84860119656488986</v>
      </c>
      <c r="F360">
        <v>0.85193607034694008</v>
      </c>
      <c r="G360">
        <v>0.85575595758998979</v>
      </c>
      <c r="H360">
        <v>0.8570504341453673</v>
      </c>
      <c r="I360">
        <v>0.85356570223490535</v>
      </c>
      <c r="J360">
        <v>0.85738290516154314</v>
      </c>
      <c r="M360">
        <f>'[1]CAC_SWISS (-SP-NIKKEI-DAX)'!AC445</f>
        <v>0</v>
      </c>
      <c r="N360">
        <f>'[1]CAC_SWISS_SP (-NIKKEI-DAX)'!AD445</f>
        <v>0</v>
      </c>
      <c r="O360">
        <f>'[1]CAC_SWISS_DAX (-SP-NIKKEI)'!AD445</f>
        <v>0</v>
      </c>
      <c r="P360">
        <f>'[1]CAC_SWISS_NIKKEI (-SP-DAX)'!AD445</f>
        <v>0</v>
      </c>
      <c r="Q360">
        <f>'[1]CAC_SWISS_DAX_SP (-NIKKEI)'!AF445</f>
        <v>0</v>
      </c>
      <c r="R360">
        <f>'[1]CAC_SWISS_SP_NIKKEI (-DAX)'!AF445</f>
        <v>0</v>
      </c>
      <c r="S360">
        <f>'[1]CAC_SWISS_DAX_NIKKEI (-SP)'!AF445</f>
        <v>0</v>
      </c>
      <c r="V360" t="str">
        <f t="shared" si="196"/>
        <v>BASE</v>
      </c>
      <c r="W360" t="str">
        <f t="shared" si="197"/>
        <v>BASE+SP</v>
      </c>
      <c r="X360" t="str">
        <f t="shared" si="198"/>
        <v>BASE+DAX</v>
      </c>
      <c r="Y360" t="str">
        <f t="shared" si="199"/>
        <v>BASE+NIKKEI</v>
      </c>
      <c r="Z360" s="2" t="str">
        <f t="shared" si="200"/>
        <v>- NIKKEI</v>
      </c>
      <c r="AA360" s="2" t="str">
        <f t="shared" si="210"/>
        <v>- DAX</v>
      </c>
      <c r="AB360" s="2" t="str">
        <f t="shared" si="188"/>
        <v>- SP</v>
      </c>
      <c r="AE360">
        <f t="shared" si="189"/>
        <v>0.84843728981960498</v>
      </c>
      <c r="AF360">
        <f t="shared" si="190"/>
        <v>0.85575412762185843</v>
      </c>
      <c r="AG360">
        <f t="shared" si="191"/>
        <v>0.84860119656488986</v>
      </c>
      <c r="AH360">
        <f t="shared" si="192"/>
        <v>0.85193607034694008</v>
      </c>
      <c r="AI360">
        <f t="shared" si="193"/>
        <v>0.85575595758998979</v>
      </c>
      <c r="AJ360">
        <f t="shared" si="194"/>
        <v>0.8570504341453673</v>
      </c>
      <c r="AK360">
        <f t="shared" si="195"/>
        <v>0.85356570223490535</v>
      </c>
      <c r="AM360" t="str">
        <f t="shared" si="201"/>
        <v>BASE</v>
      </c>
      <c r="AN360" t="str" cm="1">
        <f t="array" ref="AN360">IF(AM360="",_xlfn.IFS(AF360=MAX(AF360:AH360),"SP",AG360=MAX(AF360:AH360),"DAX",AH360=MAX(AF360:AH360),"NIKKEI",MAX(AF360:AH360)=0,""),"")</f>
        <v/>
      </c>
      <c r="AO360" t="str" cm="1">
        <f t="array" ref="AO360">IF(AM360="BASE","",IF(MAX(AF360:AH360)=0,_xlfn.IFS(AI360=MAX(AI360:AK360),"SP&amp;DAX",AJ360=MAX(AI360:AK360),"SP&amp;NIKKEI",AK360=MAX(AI360:AK360),"DAX&amp;NIKKEI"),""))</f>
        <v/>
      </c>
      <c r="AQ360" s="3">
        <f t="shared" si="202"/>
        <v>42261</v>
      </c>
      <c r="AR360" cm="1">
        <f t="array" ref="AR360">IF(AM360="BASE",AE360,_xlfn.IFS(AN360="DAX",AG360,AN360="NIKKEI",AH360,AN360="SP",AF360,AN360="",MAX(AI360:AK360)))</f>
        <v>0.84843728981960498</v>
      </c>
      <c r="AS360" s="4">
        <f t="shared" si="174"/>
        <v>0.84564147876344953</v>
      </c>
      <c r="AT360" s="4">
        <f t="shared" si="175"/>
        <v>0.74497584567467301</v>
      </c>
      <c r="AU360" s="4">
        <f t="shared" si="176"/>
        <v>1.7561388890562253E-5</v>
      </c>
      <c r="AV360" s="4">
        <f t="shared" si="177"/>
        <v>2.6862138338410876E-3</v>
      </c>
      <c r="AW360" s="4">
        <f t="shared" si="178"/>
        <v>6.5375990062007698E-3</v>
      </c>
      <c r="AX360" s="4">
        <f t="shared" si="179"/>
        <v>1.651222308128102E-2</v>
      </c>
      <c r="AY360" s="4">
        <f t="shared" si="180"/>
        <v>7.4485176757444812E-3</v>
      </c>
      <c r="AZ360" s="4">
        <f t="shared" si="181"/>
        <v>13.514854561812523</v>
      </c>
      <c r="BA360" s="6" t="str">
        <f t="shared" si="182"/>
        <v>STRENGTHEN</v>
      </c>
      <c r="BB360" s="4">
        <f t="shared" si="183"/>
        <v>0.1</v>
      </c>
      <c r="BC360" s="4">
        <f t="shared" si="184"/>
        <v>0.60295548643614738</v>
      </c>
      <c r="BD360" s="4">
        <f t="shared" si="185"/>
        <v>0.77882552653643133</v>
      </c>
      <c r="BE360" s="4">
        <f t="shared" si="203"/>
        <v>0.05</v>
      </c>
      <c r="BF360" s="4" t="str">
        <f t="shared" si="204"/>
        <v/>
      </c>
      <c r="BG360" s="4" t="str">
        <f t="shared" si="205"/>
        <v/>
      </c>
      <c r="BH360" s="4" t="str">
        <f t="shared" si="206"/>
        <v/>
      </c>
      <c r="BI360" s="4" t="str">
        <f t="shared" si="207"/>
        <v/>
      </c>
      <c r="BJ360" s="4" t="str">
        <f t="shared" si="208"/>
        <v/>
      </c>
      <c r="BK360" s="4" t="str">
        <f t="shared" si="209"/>
        <v/>
      </c>
      <c r="BS360" s="3" t="str">
        <f t="shared" si="186"/>
        <v/>
      </c>
      <c r="BT360" s="5">
        <f t="shared" si="187"/>
        <v>0.10066563308877652</v>
      </c>
      <c r="BU360" s="3"/>
    </row>
    <row r="361" spans="1:73" x14ac:dyDescent="0.2">
      <c r="A361" s="1">
        <v>42262</v>
      </c>
      <c r="C361">
        <v>0.85056774885010933</v>
      </c>
      <c r="D361">
        <v>0.85794471572509023</v>
      </c>
      <c r="E361">
        <v>0.85097102916431877</v>
      </c>
      <c r="F361">
        <v>0.85426112129044163</v>
      </c>
      <c r="G361">
        <v>0.85800488397278896</v>
      </c>
      <c r="H361">
        <v>0.85937433844612643</v>
      </c>
      <c r="I361">
        <v>0.85685716300325976</v>
      </c>
      <c r="J361">
        <v>0.86029998674600039</v>
      </c>
      <c r="M361">
        <f>'[1]CAC_SWISS (-SP-NIKKEI-DAX)'!AC446</f>
        <v>0</v>
      </c>
      <c r="N361">
        <f>'[1]CAC_SWISS_SP (-NIKKEI-DAX)'!AD446</f>
        <v>0</v>
      </c>
      <c r="O361">
        <f>'[1]CAC_SWISS_DAX (-SP-NIKKEI)'!AD446</f>
        <v>0</v>
      </c>
      <c r="P361">
        <f>'[1]CAC_SWISS_NIKKEI (-SP-DAX)'!AD446</f>
        <v>0</v>
      </c>
      <c r="Q361">
        <f>'[1]CAC_SWISS_DAX_SP (-NIKKEI)'!AF446</f>
        <v>0</v>
      </c>
      <c r="R361">
        <f>'[1]CAC_SWISS_SP_NIKKEI (-DAX)'!AF446</f>
        <v>0</v>
      </c>
      <c r="S361">
        <f>'[1]CAC_SWISS_DAX_NIKKEI (-SP)'!AF446</f>
        <v>0</v>
      </c>
      <c r="V361" t="str">
        <f t="shared" si="196"/>
        <v>BASE</v>
      </c>
      <c r="W361" t="str">
        <f t="shared" si="197"/>
        <v>BASE+SP</v>
      </c>
      <c r="X361" t="str">
        <f t="shared" si="198"/>
        <v>BASE+DAX</v>
      </c>
      <c r="Y361" t="str">
        <f t="shared" si="199"/>
        <v>BASE+NIKKEI</v>
      </c>
      <c r="Z361" s="2" t="str">
        <f t="shared" si="200"/>
        <v>- NIKKEI</v>
      </c>
      <c r="AA361" s="2" t="str">
        <f t="shared" si="210"/>
        <v>- DAX</v>
      </c>
      <c r="AB361" s="2" t="str">
        <f t="shared" si="188"/>
        <v>- SP</v>
      </c>
      <c r="AE361">
        <f t="shared" si="189"/>
        <v>0.85056774885010933</v>
      </c>
      <c r="AF361">
        <f t="shared" si="190"/>
        <v>0.85794471572509023</v>
      </c>
      <c r="AG361">
        <f t="shared" si="191"/>
        <v>0.85097102916431877</v>
      </c>
      <c r="AH361">
        <f t="shared" si="192"/>
        <v>0.85426112129044163</v>
      </c>
      <c r="AI361">
        <f t="shared" si="193"/>
        <v>0.85800488397278896</v>
      </c>
      <c r="AJ361">
        <f t="shared" si="194"/>
        <v>0.85937433844612643</v>
      </c>
      <c r="AK361">
        <f t="shared" si="195"/>
        <v>0.85685716300325976</v>
      </c>
      <c r="AM361" t="str">
        <f t="shared" si="201"/>
        <v>BASE</v>
      </c>
      <c r="AN361" t="str" cm="1">
        <f t="array" ref="AN361">IF(AM361="",_xlfn.IFS(AF361=MAX(AF361:AH361),"SP",AG361=MAX(AF361:AH361),"DAX",AH361=MAX(AF361:AH361),"NIKKEI",MAX(AF361:AH361)=0,""),"")</f>
        <v/>
      </c>
      <c r="AO361" t="str" cm="1">
        <f t="array" ref="AO361">IF(AM361="BASE","",IF(MAX(AF361:AH361)=0,_xlfn.IFS(AI361=MAX(AI361:AK361),"SP&amp;DAX",AJ361=MAX(AI361:AK361),"SP&amp;NIKKEI",AK361=MAX(AI361:AK361),"DAX&amp;NIKKEI"),""))</f>
        <v/>
      </c>
      <c r="AQ361" s="3">
        <f t="shared" si="202"/>
        <v>42262</v>
      </c>
      <c r="AR361" cm="1">
        <f t="array" ref="AR361">IF(AM361="BASE",AE361,_xlfn.IFS(AN361="DAX",AG361,AN361="NIKKEI",AH361,AN361="SP",AF361,AN361="",MAX(AI361:AK361)))</f>
        <v>0.85056774885010933</v>
      </c>
      <c r="AS361" s="4">
        <f t="shared" si="174"/>
        <v>0.84682897467206808</v>
      </c>
      <c r="AT361" s="4">
        <f t="shared" si="175"/>
        <v>0.74851018937493463</v>
      </c>
      <c r="AU361" s="4">
        <f t="shared" si="176"/>
        <v>1.3326099204423103E-5</v>
      </c>
      <c r="AV361" s="4">
        <f t="shared" si="177"/>
        <v>2.7121168205030371E-3</v>
      </c>
      <c r="AW361" s="4">
        <f t="shared" si="178"/>
        <v>4.9135417411523621E-3</v>
      </c>
      <c r="AX361" s="4">
        <f t="shared" si="179"/>
        <v>1.6589173396972016E-2</v>
      </c>
      <c r="AY361" s="4">
        <f t="shared" si="180"/>
        <v>7.4548605842432126E-3</v>
      </c>
      <c r="AZ361" s="4">
        <f t="shared" si="181"/>
        <v>13.188547818713417</v>
      </c>
      <c r="BA361" s="6" t="str">
        <f t="shared" si="182"/>
        <v>STRENGTHEN</v>
      </c>
      <c r="BB361" s="4">
        <f t="shared" si="183"/>
        <v>0.1</v>
      </c>
      <c r="BC361" s="4">
        <f t="shared" si="184"/>
        <v>0.60295548643614738</v>
      </c>
      <c r="BD361" s="4">
        <f t="shared" si="185"/>
        <v>0.77882552653643133</v>
      </c>
      <c r="BE361" s="4">
        <f t="shared" si="203"/>
        <v>0.05</v>
      </c>
      <c r="BF361" s="4" t="str">
        <f t="shared" si="204"/>
        <v/>
      </c>
      <c r="BG361" s="4" t="str">
        <f t="shared" si="205"/>
        <v/>
      </c>
      <c r="BH361" s="4" t="str">
        <f t="shared" si="206"/>
        <v/>
      </c>
      <c r="BI361" s="4" t="str">
        <f t="shared" si="207"/>
        <v/>
      </c>
      <c r="BJ361" s="4" t="str">
        <f t="shared" si="208"/>
        <v/>
      </c>
      <c r="BK361" s="4" t="str">
        <f t="shared" si="209"/>
        <v/>
      </c>
      <c r="BS361" s="3" t="str">
        <f t="shared" si="186"/>
        <v/>
      </c>
      <c r="BT361" s="5">
        <f t="shared" si="187"/>
        <v>9.8318785297133449E-2</v>
      </c>
      <c r="BU361" s="3"/>
    </row>
    <row r="362" spans="1:73" x14ac:dyDescent="0.2">
      <c r="A362" s="1">
        <v>42263</v>
      </c>
      <c r="C362">
        <v>0.85538738151670168</v>
      </c>
      <c r="D362">
        <v>0.8619511775794918</v>
      </c>
      <c r="E362">
        <v>0.8555120342128546</v>
      </c>
      <c r="F362">
        <v>0.85908036191225645</v>
      </c>
      <c r="G362">
        <v>0.86195117763051587</v>
      </c>
      <c r="H362">
        <v>0.86348587629018303</v>
      </c>
      <c r="I362">
        <v>0.86068636930656084</v>
      </c>
      <c r="J362">
        <v>0.86394523096723619</v>
      </c>
      <c r="M362">
        <f>'[1]CAC_SWISS (-SP-NIKKEI-DAX)'!AC447</f>
        <v>0</v>
      </c>
      <c r="N362">
        <f>'[1]CAC_SWISS_SP (-NIKKEI-DAX)'!AD447</f>
        <v>0</v>
      </c>
      <c r="O362">
        <f>'[1]CAC_SWISS_DAX (-SP-NIKKEI)'!AD447</f>
        <v>0</v>
      </c>
      <c r="P362">
        <f>'[1]CAC_SWISS_NIKKEI (-SP-DAX)'!AD447</f>
        <v>0</v>
      </c>
      <c r="Q362">
        <f>'[1]CAC_SWISS_DAX_SP (-NIKKEI)'!AF447</f>
        <v>0</v>
      </c>
      <c r="R362">
        <f>'[1]CAC_SWISS_SP_NIKKEI (-DAX)'!AF447</f>
        <v>0</v>
      </c>
      <c r="S362">
        <f>'[1]CAC_SWISS_DAX_NIKKEI (-SP)'!AF447</f>
        <v>0</v>
      </c>
      <c r="V362" t="str">
        <f t="shared" si="196"/>
        <v>BASE</v>
      </c>
      <c r="W362" t="str">
        <f t="shared" si="197"/>
        <v>BASE+SP</v>
      </c>
      <c r="X362" t="str">
        <f t="shared" si="198"/>
        <v>BASE+DAX</v>
      </c>
      <c r="Y362" t="str">
        <f t="shared" si="199"/>
        <v>BASE+NIKKEI</v>
      </c>
      <c r="Z362" s="2" t="str">
        <f t="shared" si="200"/>
        <v>- NIKKEI</v>
      </c>
      <c r="AA362" s="2" t="str">
        <f t="shared" si="210"/>
        <v>- DAX</v>
      </c>
      <c r="AB362" s="2" t="str">
        <f t="shared" si="188"/>
        <v>- SP</v>
      </c>
      <c r="AE362">
        <f t="shared" si="189"/>
        <v>0.85538738151670168</v>
      </c>
      <c r="AF362">
        <f t="shared" si="190"/>
        <v>0.8619511775794918</v>
      </c>
      <c r="AG362">
        <f t="shared" si="191"/>
        <v>0.8555120342128546</v>
      </c>
      <c r="AH362">
        <f t="shared" si="192"/>
        <v>0.85908036191225645</v>
      </c>
      <c r="AI362">
        <f t="shared" si="193"/>
        <v>0.86195117763051587</v>
      </c>
      <c r="AJ362">
        <f t="shared" si="194"/>
        <v>0.86348587629018303</v>
      </c>
      <c r="AK362">
        <f t="shared" si="195"/>
        <v>0.86068636930656084</v>
      </c>
      <c r="AM362" t="str">
        <f t="shared" si="201"/>
        <v>BASE</v>
      </c>
      <c r="AN362" t="str" cm="1">
        <f t="array" ref="AN362">IF(AM362="",_xlfn.IFS(AF362=MAX(AF362:AH362),"SP",AG362=MAX(AF362:AH362),"DAX",AH362=MAX(AF362:AH362),"NIKKEI",MAX(AF362:AH362)=0,""),"")</f>
        <v/>
      </c>
      <c r="AO362" t="str" cm="1">
        <f t="array" ref="AO362">IF(AM362="BASE","",IF(MAX(AF362:AH362)=0,_xlfn.IFS(AI362=MAX(AI362:AK362),"SP&amp;DAX",AJ362=MAX(AI362:AK362),"SP&amp;NIKKEI",AK362=MAX(AI362:AK362),"DAX&amp;NIKKEI"),""))</f>
        <v/>
      </c>
      <c r="AQ362" s="3">
        <f t="shared" si="202"/>
        <v>42263</v>
      </c>
      <c r="AR362" cm="1">
        <f t="array" ref="AR362">IF(AM362="BASE",AE362,_xlfn.IFS(AN362="DAX",AG362,AN362="NIKKEI",AH362,AN362="SP",AF362,AN362="",MAX(AI362:AK362)))</f>
        <v>0.85538738151670168</v>
      </c>
      <c r="AS362" s="4">
        <f t="shared" si="174"/>
        <v>0.84854032803506141</v>
      </c>
      <c r="AT362" s="4">
        <f t="shared" si="175"/>
        <v>0.75220480366668507</v>
      </c>
      <c r="AU362" s="4">
        <f t="shared" si="176"/>
        <v>1.007819143502796E-5</v>
      </c>
      <c r="AV362" s="4">
        <f t="shared" si="177"/>
        <v>2.6785711860439713E-3</v>
      </c>
      <c r="AW362" s="4">
        <f t="shared" si="178"/>
        <v>3.7625251430829496E-3</v>
      </c>
      <c r="AX362" s="4">
        <f t="shared" si="179"/>
        <v>1.6484518871524936E-2</v>
      </c>
      <c r="AY362" s="4">
        <f t="shared" si="180"/>
        <v>7.3877765846283028E-3</v>
      </c>
      <c r="AZ362" s="4">
        <f t="shared" si="181"/>
        <v>13.039853501907599</v>
      </c>
      <c r="BA362" s="6" t="str">
        <f t="shared" si="182"/>
        <v>STRENGTHEN</v>
      </c>
      <c r="BB362" s="4">
        <f t="shared" si="183"/>
        <v>0.1</v>
      </c>
      <c r="BC362" s="4">
        <f t="shared" si="184"/>
        <v>0.60295548643614738</v>
      </c>
      <c r="BD362" s="4">
        <f t="shared" si="185"/>
        <v>0.77882552653643133</v>
      </c>
      <c r="BE362" s="4">
        <f t="shared" si="203"/>
        <v>0.05</v>
      </c>
      <c r="BF362" s="4" t="str">
        <f t="shared" si="204"/>
        <v/>
      </c>
      <c r="BG362" s="4" t="str">
        <f t="shared" si="205"/>
        <v/>
      </c>
      <c r="BH362" s="4" t="str">
        <f t="shared" si="206"/>
        <v/>
      </c>
      <c r="BI362" s="4" t="str">
        <f t="shared" si="207"/>
        <v/>
      </c>
      <c r="BJ362" s="4" t="str">
        <f t="shared" si="208"/>
        <v/>
      </c>
      <c r="BK362" s="4" t="str">
        <f t="shared" si="209"/>
        <v/>
      </c>
      <c r="BS362" s="3" t="str">
        <f t="shared" si="186"/>
        <v/>
      </c>
      <c r="BT362" s="5">
        <f t="shared" si="187"/>
        <v>9.6335524368376335E-2</v>
      </c>
      <c r="BU362" s="3"/>
    </row>
    <row r="363" spans="1:73" x14ac:dyDescent="0.2">
      <c r="A363" s="1">
        <v>42264</v>
      </c>
      <c r="C363">
        <v>0.85313859395380842</v>
      </c>
      <c r="D363">
        <v>0.85999045580889921</v>
      </c>
      <c r="E363">
        <v>0.85328013144972958</v>
      </c>
      <c r="F363">
        <v>0.85621248727288801</v>
      </c>
      <c r="G363">
        <v>0.85999074801284436</v>
      </c>
      <c r="H363">
        <v>0.86110397491699697</v>
      </c>
      <c r="I363">
        <v>0.85767034229178229</v>
      </c>
      <c r="J363">
        <v>0.86145154862760132</v>
      </c>
      <c r="M363">
        <f>'[1]CAC_SWISS (-SP-NIKKEI-DAX)'!AC448</f>
        <v>0</v>
      </c>
      <c r="N363">
        <f>'[1]CAC_SWISS_SP (-NIKKEI-DAX)'!AD448</f>
        <v>0</v>
      </c>
      <c r="O363">
        <f>'[1]CAC_SWISS_DAX (-SP-NIKKEI)'!AD448</f>
        <v>0</v>
      </c>
      <c r="P363">
        <f>'[1]CAC_SWISS_NIKKEI (-SP-DAX)'!AD448</f>
        <v>0</v>
      </c>
      <c r="Q363">
        <f>'[1]CAC_SWISS_DAX_SP (-NIKKEI)'!AF448</f>
        <v>0</v>
      </c>
      <c r="R363">
        <f>'[1]CAC_SWISS_SP_NIKKEI (-DAX)'!AF448</f>
        <v>0</v>
      </c>
      <c r="S363">
        <f>'[1]CAC_SWISS_DAX_NIKKEI (-SP)'!AF448</f>
        <v>0</v>
      </c>
      <c r="V363" t="str">
        <f t="shared" si="196"/>
        <v>BASE</v>
      </c>
      <c r="W363" t="str">
        <f t="shared" si="197"/>
        <v>BASE+SP</v>
      </c>
      <c r="X363" t="str">
        <f t="shared" si="198"/>
        <v>BASE+DAX</v>
      </c>
      <c r="Y363" t="str">
        <f t="shared" si="199"/>
        <v>BASE+NIKKEI</v>
      </c>
      <c r="Z363" s="2" t="str">
        <f t="shared" si="200"/>
        <v>- NIKKEI</v>
      </c>
      <c r="AA363" s="2" t="str">
        <f t="shared" si="210"/>
        <v>- DAX</v>
      </c>
      <c r="AB363" s="2" t="str">
        <f t="shared" si="188"/>
        <v>- SP</v>
      </c>
      <c r="AE363">
        <f t="shared" si="189"/>
        <v>0.85313859395380842</v>
      </c>
      <c r="AF363">
        <f t="shared" si="190"/>
        <v>0.85999045580889921</v>
      </c>
      <c r="AG363">
        <f t="shared" si="191"/>
        <v>0.85328013144972958</v>
      </c>
      <c r="AH363">
        <f t="shared" si="192"/>
        <v>0.85621248727288801</v>
      </c>
      <c r="AI363">
        <f t="shared" si="193"/>
        <v>0.85999074801284436</v>
      </c>
      <c r="AJ363">
        <f t="shared" si="194"/>
        <v>0.86110397491699697</v>
      </c>
      <c r="AK363">
        <f t="shared" si="195"/>
        <v>0.85767034229178229</v>
      </c>
      <c r="AM363" t="str">
        <f t="shared" si="201"/>
        <v>BASE</v>
      </c>
      <c r="AN363" t="str" cm="1">
        <f t="array" ref="AN363">IF(AM363="",_xlfn.IFS(AF363=MAX(AF363:AH363),"SP",AG363=MAX(AF363:AH363),"DAX",AH363=MAX(AF363:AH363),"NIKKEI",MAX(AF363:AH363)=0,""),"")</f>
        <v/>
      </c>
      <c r="AO363" t="str" cm="1">
        <f t="array" ref="AO363">IF(AM363="BASE","",IF(MAX(AF363:AH363)=0,_xlfn.IFS(AI363=MAX(AI363:AK363),"SP&amp;DAX",AJ363=MAX(AI363:AK363),"SP&amp;NIKKEI",AK363=MAX(AI363:AK363),"DAX&amp;NIKKEI"),""))</f>
        <v/>
      </c>
      <c r="AQ363" s="3">
        <f t="shared" si="202"/>
        <v>42264</v>
      </c>
      <c r="AR363" cm="1">
        <f t="array" ref="AR363">IF(AM363="BASE",AE363,_xlfn.IFS(AN363="DAX",AG363,AN363="NIKKEI",AH363,AN363="SP",AF363,AN363="",MAX(AI363:AK363)))</f>
        <v>0.85313859395380842</v>
      </c>
      <c r="AS363" s="4">
        <f t="shared" si="174"/>
        <v>0.84908260791389334</v>
      </c>
      <c r="AT363" s="4">
        <f t="shared" si="175"/>
        <v>0.75608201608496639</v>
      </c>
      <c r="AU363" s="4">
        <f t="shared" si="176"/>
        <v>1.2025249250210579E-5</v>
      </c>
      <c r="AV363" s="4">
        <f t="shared" si="177"/>
        <v>2.652001004087651E-3</v>
      </c>
      <c r="AW363" s="4">
        <f t="shared" si="178"/>
        <v>4.5344059944455182E-3</v>
      </c>
      <c r="AX363" s="4">
        <f t="shared" si="179"/>
        <v>1.640371760493671E-2</v>
      </c>
      <c r="AY363" s="4">
        <f t="shared" si="180"/>
        <v>7.3649538360246415E-3</v>
      </c>
      <c r="AZ363" s="4">
        <f t="shared" si="181"/>
        <v>12.627450748438852</v>
      </c>
      <c r="BA363" s="6" t="str">
        <f t="shared" si="182"/>
        <v>STRENGTHEN</v>
      </c>
      <c r="BB363" s="4">
        <f t="shared" si="183"/>
        <v>0.1</v>
      </c>
      <c r="BC363" s="4">
        <f t="shared" si="184"/>
        <v>0.60295548643614738</v>
      </c>
      <c r="BD363" s="4">
        <f t="shared" si="185"/>
        <v>0.77882552653643133</v>
      </c>
      <c r="BE363" s="4">
        <f t="shared" si="203"/>
        <v>0.05</v>
      </c>
      <c r="BF363" s="4" t="str">
        <f t="shared" si="204"/>
        <v/>
      </c>
      <c r="BG363" s="4" t="str">
        <f t="shared" si="205"/>
        <v/>
      </c>
      <c r="BH363" s="4" t="str">
        <f t="shared" si="206"/>
        <v/>
      </c>
      <c r="BI363" s="4" t="str">
        <f t="shared" si="207"/>
        <v/>
      </c>
      <c r="BJ363" s="4" t="str">
        <f t="shared" si="208"/>
        <v/>
      </c>
      <c r="BK363" s="4" t="str">
        <f t="shared" si="209"/>
        <v/>
      </c>
      <c r="BS363" s="3" t="str">
        <f t="shared" si="186"/>
        <v/>
      </c>
      <c r="BT363" s="5">
        <f t="shared" si="187"/>
        <v>9.3000591828926948E-2</v>
      </c>
      <c r="BU363" s="3"/>
    </row>
    <row r="364" spans="1:73" x14ac:dyDescent="0.2">
      <c r="A364" s="1">
        <v>42265</v>
      </c>
      <c r="C364">
        <v>0.8544778231405652</v>
      </c>
      <c r="D364">
        <v>0.86106881092528909</v>
      </c>
      <c r="E364">
        <v>0.85454597571172852</v>
      </c>
      <c r="F364">
        <v>0.85738015318762772</v>
      </c>
      <c r="G364">
        <v>0.86108249927898051</v>
      </c>
      <c r="H364">
        <v>0.86209107743774815</v>
      </c>
      <c r="I364">
        <v>0.85841849586386743</v>
      </c>
      <c r="J364">
        <v>0.86224707485328678</v>
      </c>
      <c r="M364">
        <f>'[1]CAC_SWISS (-SP-NIKKEI-DAX)'!AC449</f>
        <v>0</v>
      </c>
      <c r="N364">
        <f>'[1]CAC_SWISS_SP (-NIKKEI-DAX)'!AD449</f>
        <v>0</v>
      </c>
      <c r="O364">
        <f>'[1]CAC_SWISS_DAX (-SP-NIKKEI)'!AD449</f>
        <v>0</v>
      </c>
      <c r="P364">
        <f>'[1]CAC_SWISS_NIKKEI (-SP-DAX)'!AD449</f>
        <v>0</v>
      </c>
      <c r="Q364">
        <f>'[1]CAC_SWISS_DAX_SP (-NIKKEI)'!AF449</f>
        <v>0</v>
      </c>
      <c r="R364">
        <f>'[1]CAC_SWISS_SP_NIKKEI (-DAX)'!AF449</f>
        <v>0</v>
      </c>
      <c r="S364">
        <f>'[1]CAC_SWISS_DAX_NIKKEI (-SP)'!AF449</f>
        <v>0</v>
      </c>
      <c r="V364" t="str">
        <f t="shared" si="196"/>
        <v>BASE</v>
      </c>
      <c r="W364" t="str">
        <f t="shared" si="197"/>
        <v>BASE+SP</v>
      </c>
      <c r="X364" t="str">
        <f t="shared" si="198"/>
        <v>BASE+DAX</v>
      </c>
      <c r="Y364" t="str">
        <f t="shared" si="199"/>
        <v>BASE+NIKKEI</v>
      </c>
      <c r="Z364" s="2" t="str">
        <f t="shared" si="200"/>
        <v>- NIKKEI</v>
      </c>
      <c r="AA364" s="2" t="str">
        <f t="shared" si="210"/>
        <v>- DAX</v>
      </c>
      <c r="AB364" s="2" t="str">
        <f t="shared" si="188"/>
        <v>- SP</v>
      </c>
      <c r="AE364">
        <f t="shared" si="189"/>
        <v>0.8544778231405652</v>
      </c>
      <c r="AF364">
        <f t="shared" si="190"/>
        <v>0.86106881092528909</v>
      </c>
      <c r="AG364">
        <f t="shared" si="191"/>
        <v>0.85454597571172852</v>
      </c>
      <c r="AH364">
        <f t="shared" si="192"/>
        <v>0.85738015318762772</v>
      </c>
      <c r="AI364">
        <f t="shared" si="193"/>
        <v>0.86108249927898051</v>
      </c>
      <c r="AJ364">
        <f t="shared" si="194"/>
        <v>0.86209107743774815</v>
      </c>
      <c r="AK364">
        <f t="shared" si="195"/>
        <v>0.85841849586386743</v>
      </c>
      <c r="AM364" t="str">
        <f t="shared" si="201"/>
        <v>BASE</v>
      </c>
      <c r="AN364" t="str" cm="1">
        <f t="array" ref="AN364">IF(AM364="",_xlfn.IFS(AF364=MAX(AF364:AH364),"SP",AG364=MAX(AF364:AH364),"DAX",AH364=MAX(AF364:AH364),"NIKKEI",MAX(AF364:AH364)=0,""),"")</f>
        <v/>
      </c>
      <c r="AO364" t="str" cm="1">
        <f t="array" ref="AO364">IF(AM364="BASE","",IF(MAX(AF364:AH364)=0,_xlfn.IFS(AI364=MAX(AI364:AK364),"SP&amp;DAX",AJ364=MAX(AI364:AK364),"SP&amp;NIKKEI",AK364=MAX(AI364:AK364),"DAX&amp;NIKKEI"),""))</f>
        <v/>
      </c>
      <c r="AQ364" s="3">
        <f t="shared" si="202"/>
        <v>42265</v>
      </c>
      <c r="AR364" cm="1">
        <f t="array" ref="AR364">IF(AM364="BASE",AE364,_xlfn.IFS(AN364="DAX",AG364,AN364="NIKKEI",AH364,AN364="SP",AF364,AN364="",MAX(AI364:AK364)))</f>
        <v>0.8544778231405652</v>
      </c>
      <c r="AS364" s="4">
        <f t="shared" si="174"/>
        <v>0.84948884888773235</v>
      </c>
      <c r="AT364" s="4">
        <f t="shared" si="175"/>
        <v>0.76013256068167612</v>
      </c>
      <c r="AU364" s="4">
        <f t="shared" si="176"/>
        <v>1.4878766981795509E-5</v>
      </c>
      <c r="AV364" s="4">
        <f t="shared" si="177"/>
        <v>2.5779711852696578E-3</v>
      </c>
      <c r="AW364" s="4">
        <f t="shared" si="178"/>
        <v>5.7715024383560663E-3</v>
      </c>
      <c r="AX364" s="4">
        <f t="shared" si="179"/>
        <v>1.617498048697108E-2</v>
      </c>
      <c r="AY364" s="4">
        <f t="shared" si="180"/>
        <v>7.2833577698457668E-3</v>
      </c>
      <c r="AZ364" s="4">
        <f t="shared" si="181"/>
        <v>12.268556760455343</v>
      </c>
      <c r="BA364" s="6" t="str">
        <f t="shared" si="182"/>
        <v>STRENGTHEN</v>
      </c>
      <c r="BB364" s="4">
        <f t="shared" si="183"/>
        <v>0.1</v>
      </c>
      <c r="BC364" s="4">
        <f t="shared" si="184"/>
        <v>0.60295548643614738</v>
      </c>
      <c r="BD364" s="4">
        <f t="shared" si="185"/>
        <v>0.77882552653643133</v>
      </c>
      <c r="BE364" s="4">
        <f t="shared" si="203"/>
        <v>0.05</v>
      </c>
      <c r="BF364" s="4" t="str">
        <f t="shared" si="204"/>
        <v/>
      </c>
      <c r="BG364" s="4" t="str">
        <f t="shared" si="205"/>
        <v/>
      </c>
      <c r="BH364" s="4" t="str">
        <f t="shared" si="206"/>
        <v/>
      </c>
      <c r="BI364" s="4" t="str">
        <f t="shared" si="207"/>
        <v/>
      </c>
      <c r="BJ364" s="4" t="str">
        <f t="shared" si="208"/>
        <v/>
      </c>
      <c r="BK364" s="4" t="str">
        <f t="shared" si="209"/>
        <v/>
      </c>
      <c r="BS364" s="3" t="str">
        <f t="shared" si="186"/>
        <v/>
      </c>
      <c r="BT364" s="5">
        <f t="shared" si="187"/>
        <v>8.9356288206056234E-2</v>
      </c>
      <c r="BU364" s="3"/>
    </row>
    <row r="365" spans="1:73" x14ac:dyDescent="0.2">
      <c r="A365" s="1">
        <v>42268</v>
      </c>
      <c r="C365">
        <v>0.85415237744747219</v>
      </c>
      <c r="D365">
        <v>0.8608097464477904</v>
      </c>
      <c r="E365">
        <v>0.8544290834695869</v>
      </c>
      <c r="F365">
        <v>0.85705854773190004</v>
      </c>
      <c r="G365">
        <v>0.86083496951631255</v>
      </c>
      <c r="H365">
        <v>0.8618248662213438</v>
      </c>
      <c r="I365">
        <v>0.85870744028734047</v>
      </c>
      <c r="J365">
        <v>0.86229593549626682</v>
      </c>
      <c r="M365">
        <f>'[1]CAC_SWISS (-SP-NIKKEI-DAX)'!AC450</f>
        <v>0</v>
      </c>
      <c r="N365">
        <f>'[1]CAC_SWISS_SP (-NIKKEI-DAX)'!AD450</f>
        <v>0</v>
      </c>
      <c r="O365">
        <f>'[1]CAC_SWISS_DAX (-SP-NIKKEI)'!AD450</f>
        <v>0</v>
      </c>
      <c r="P365">
        <f>'[1]CAC_SWISS_NIKKEI (-SP-DAX)'!AD450</f>
        <v>0</v>
      </c>
      <c r="Q365">
        <f>'[1]CAC_SWISS_DAX_SP (-NIKKEI)'!AF450</f>
        <v>0</v>
      </c>
      <c r="R365">
        <f>'[1]CAC_SWISS_SP_NIKKEI (-DAX)'!AF450</f>
        <v>0</v>
      </c>
      <c r="S365">
        <f>'[1]CAC_SWISS_DAX_NIKKEI (-SP)'!AF450</f>
        <v>0</v>
      </c>
      <c r="V365" t="str">
        <f t="shared" si="196"/>
        <v>BASE</v>
      </c>
      <c r="W365" t="str">
        <f t="shared" si="197"/>
        <v>BASE+SP</v>
      </c>
      <c r="X365" t="str">
        <f t="shared" si="198"/>
        <v>BASE+DAX</v>
      </c>
      <c r="Y365" t="str">
        <f t="shared" si="199"/>
        <v>BASE+NIKKEI</v>
      </c>
      <c r="Z365" s="2" t="str">
        <f t="shared" si="200"/>
        <v>- NIKKEI</v>
      </c>
      <c r="AA365" s="2" t="str">
        <f t="shared" si="210"/>
        <v>- DAX</v>
      </c>
      <c r="AB365" s="2" t="str">
        <f t="shared" si="188"/>
        <v>- SP</v>
      </c>
      <c r="AE365">
        <f t="shared" si="189"/>
        <v>0.85415237744747219</v>
      </c>
      <c r="AF365">
        <f t="shared" si="190"/>
        <v>0.8608097464477904</v>
      </c>
      <c r="AG365">
        <f t="shared" si="191"/>
        <v>0.8544290834695869</v>
      </c>
      <c r="AH365">
        <f t="shared" si="192"/>
        <v>0.85705854773190004</v>
      </c>
      <c r="AI365">
        <f t="shared" si="193"/>
        <v>0.86083496951631255</v>
      </c>
      <c r="AJ365">
        <f t="shared" si="194"/>
        <v>0.8618248662213438</v>
      </c>
      <c r="AK365">
        <f t="shared" si="195"/>
        <v>0.85870744028734047</v>
      </c>
      <c r="AM365" t="str">
        <f t="shared" si="201"/>
        <v>BASE</v>
      </c>
      <c r="AN365" t="str" cm="1">
        <f t="array" ref="AN365">IF(AM365="",_xlfn.IFS(AF365=MAX(AF365:AH365),"SP",AG365=MAX(AF365:AH365),"DAX",AH365=MAX(AF365:AH365),"NIKKEI",MAX(AF365:AH365)=0,""),"")</f>
        <v/>
      </c>
      <c r="AO365" t="str" cm="1">
        <f t="array" ref="AO365">IF(AM365="BASE","",IF(MAX(AF365:AH365)=0,_xlfn.IFS(AI365=MAX(AI365:AK365),"SP&amp;DAX",AJ365=MAX(AI365:AK365),"SP&amp;NIKKEI",AK365=MAX(AI365:AK365),"DAX&amp;NIKKEI"),""))</f>
        <v/>
      </c>
      <c r="AQ365" s="3">
        <f t="shared" si="202"/>
        <v>42268</v>
      </c>
      <c r="AR365" cm="1">
        <f t="array" ref="AR365">IF(AM365="BASE",AE365,_xlfn.IFS(AN365="DAX",AG365,AN365="NIKKEI",AH365,AN365="SP",AF365,AN365="",MAX(AI365:AK365)))</f>
        <v>0.85415237744747219</v>
      </c>
      <c r="AS365" s="4">
        <f t="shared" si="174"/>
        <v>0.85040892668046586</v>
      </c>
      <c r="AT365" s="4">
        <f t="shared" si="175"/>
        <v>0.76361919709494186</v>
      </c>
      <c r="AU365" s="4">
        <f t="shared" si="176"/>
        <v>1.4067259799233665E-5</v>
      </c>
      <c r="AV365" s="4">
        <f t="shared" si="177"/>
        <v>2.5488670947705545E-3</v>
      </c>
      <c r="AW365" s="4">
        <f t="shared" si="178"/>
        <v>5.5190244434851479E-3</v>
      </c>
      <c r="AX365" s="4">
        <f t="shared" si="179"/>
        <v>1.6083044808352782E-2</v>
      </c>
      <c r="AY365" s="4">
        <f t="shared" si="180"/>
        <v>7.2376838750621356E-3</v>
      </c>
      <c r="AZ365" s="4">
        <f t="shared" si="181"/>
        <v>11.991367830330793</v>
      </c>
      <c r="BA365" s="6" t="str">
        <f t="shared" si="182"/>
        <v>STRENGTHEN</v>
      </c>
      <c r="BB365" s="4">
        <f t="shared" si="183"/>
        <v>0.1</v>
      </c>
      <c r="BC365" s="4">
        <f t="shared" si="184"/>
        <v>0.60295548643614738</v>
      </c>
      <c r="BD365" s="4">
        <f t="shared" si="185"/>
        <v>0.77882552653643133</v>
      </c>
      <c r="BE365" s="4">
        <f t="shared" si="203"/>
        <v>0.05</v>
      </c>
      <c r="BF365" s="4" t="str">
        <f t="shared" si="204"/>
        <v/>
      </c>
      <c r="BG365" s="4" t="str">
        <f t="shared" si="205"/>
        <v/>
      </c>
      <c r="BH365" s="4" t="str">
        <f t="shared" si="206"/>
        <v/>
      </c>
      <c r="BI365" s="4" t="str">
        <f t="shared" si="207"/>
        <v/>
      </c>
      <c r="BJ365" s="4" t="str">
        <f t="shared" si="208"/>
        <v/>
      </c>
      <c r="BK365" s="4" t="str">
        <f t="shared" si="209"/>
        <v/>
      </c>
      <c r="BS365" s="3" t="str">
        <f t="shared" si="186"/>
        <v/>
      </c>
      <c r="BT365" s="5">
        <f t="shared" si="187"/>
        <v>8.6789729585524E-2</v>
      </c>
      <c r="BU365" s="3"/>
    </row>
    <row r="366" spans="1:73" x14ac:dyDescent="0.2">
      <c r="A366" s="1">
        <v>42269</v>
      </c>
      <c r="C366">
        <v>0.86213546948004705</v>
      </c>
      <c r="D366">
        <v>0.86834960333105549</v>
      </c>
      <c r="E366">
        <v>0.86230154265637515</v>
      </c>
      <c r="F366">
        <v>0.86477634004647286</v>
      </c>
      <c r="G366">
        <v>0.86835305702065124</v>
      </c>
      <c r="H366">
        <v>0.86926457365224652</v>
      </c>
      <c r="I366">
        <v>0.86613487739785522</v>
      </c>
      <c r="J366">
        <v>0.86959383267239032</v>
      </c>
      <c r="M366">
        <f>'[1]CAC_SWISS (-SP-NIKKEI-DAX)'!AC451</f>
        <v>0</v>
      </c>
      <c r="N366">
        <f>'[1]CAC_SWISS_SP (-NIKKEI-DAX)'!AD451</f>
        <v>0</v>
      </c>
      <c r="O366">
        <f>'[1]CAC_SWISS_DAX (-SP-NIKKEI)'!AD451</f>
        <v>0</v>
      </c>
      <c r="P366">
        <f>'[1]CAC_SWISS_NIKKEI (-SP-DAX)'!AD451</f>
        <v>0</v>
      </c>
      <c r="Q366">
        <f>'[1]CAC_SWISS_DAX_SP (-NIKKEI)'!AF451</f>
        <v>0</v>
      </c>
      <c r="R366">
        <f>'[1]CAC_SWISS_SP_NIKKEI (-DAX)'!AF451</f>
        <v>0</v>
      </c>
      <c r="S366">
        <f>'[1]CAC_SWISS_DAX_NIKKEI (-SP)'!AF451</f>
        <v>0</v>
      </c>
      <c r="V366" t="str">
        <f t="shared" si="196"/>
        <v>BASE</v>
      </c>
      <c r="W366" t="str">
        <f t="shared" si="197"/>
        <v>BASE+SP</v>
      </c>
      <c r="X366" t="str">
        <f t="shared" si="198"/>
        <v>BASE+DAX</v>
      </c>
      <c r="Y366" t="str">
        <f t="shared" si="199"/>
        <v>BASE+NIKKEI</v>
      </c>
      <c r="Z366" s="2" t="str">
        <f t="shared" si="200"/>
        <v>- NIKKEI</v>
      </c>
      <c r="AA366" s="2" t="str">
        <f t="shared" si="210"/>
        <v>- DAX</v>
      </c>
      <c r="AB366" s="2" t="str">
        <f t="shared" si="188"/>
        <v>- SP</v>
      </c>
      <c r="AE366">
        <f t="shared" si="189"/>
        <v>0.86213546948004705</v>
      </c>
      <c r="AF366">
        <f t="shared" si="190"/>
        <v>0.86834960333105549</v>
      </c>
      <c r="AG366">
        <f t="shared" si="191"/>
        <v>0.86230154265637515</v>
      </c>
      <c r="AH366">
        <f t="shared" si="192"/>
        <v>0.86477634004647286</v>
      </c>
      <c r="AI366">
        <f t="shared" si="193"/>
        <v>0.86835305702065124</v>
      </c>
      <c r="AJ366">
        <f t="shared" si="194"/>
        <v>0.86926457365224652</v>
      </c>
      <c r="AK366">
        <f t="shared" si="195"/>
        <v>0.86613487739785522</v>
      </c>
      <c r="AM366" t="str">
        <f t="shared" si="201"/>
        <v>BASE</v>
      </c>
      <c r="AN366" t="str" cm="1">
        <f t="array" ref="AN366">IF(AM366="",_xlfn.IFS(AF366=MAX(AF366:AH366),"SP",AG366=MAX(AF366:AH366),"DAX",AH366=MAX(AF366:AH366),"NIKKEI",MAX(AF366:AH366)=0,""),"")</f>
        <v/>
      </c>
      <c r="AO366" t="str" cm="1">
        <f t="array" ref="AO366">IF(AM366="BASE","",IF(MAX(AF366:AH366)=0,_xlfn.IFS(AI366=MAX(AI366:AK366),"SP&amp;DAX",AJ366=MAX(AI366:AK366),"SP&amp;NIKKEI",AK366=MAX(AI366:AK366),"DAX&amp;NIKKEI"),""))</f>
        <v/>
      </c>
      <c r="AQ366" s="3">
        <f t="shared" si="202"/>
        <v>42269</v>
      </c>
      <c r="AR366" cm="1">
        <f t="array" ref="AR366">IF(AM366="BASE",AE366,_xlfn.IFS(AN366="DAX",AG366,AN366="NIKKEI",AH366,AN366="SP",AF366,AN366="",MAX(AI366:AK366)))</f>
        <v>0.86213546948004705</v>
      </c>
      <c r="AS366" s="4">
        <f t="shared" si="174"/>
        <v>0.85219549526821703</v>
      </c>
      <c r="AT366" s="4">
        <f t="shared" si="175"/>
        <v>0.76709814848410185</v>
      </c>
      <c r="AU366" s="4">
        <f t="shared" si="176"/>
        <v>2.1612199256093852E-5</v>
      </c>
      <c r="AV366" s="4">
        <f t="shared" si="177"/>
        <v>2.491622909831051E-3</v>
      </c>
      <c r="AW366" s="4">
        <f t="shared" si="178"/>
        <v>8.6739446690828944E-3</v>
      </c>
      <c r="AX366" s="4">
        <f t="shared" si="179"/>
        <v>1.5906019184357786E-2</v>
      </c>
      <c r="AY366" s="4">
        <f t="shared" si="180"/>
        <v>7.2106641942494033E-3</v>
      </c>
      <c r="AZ366" s="4">
        <f t="shared" si="181"/>
        <v>11.801596148657346</v>
      </c>
      <c r="BA366" s="6" t="str">
        <f t="shared" si="182"/>
        <v>STRENGTHEN</v>
      </c>
      <c r="BB366" s="4">
        <f t="shared" si="183"/>
        <v>0.1</v>
      </c>
      <c r="BC366" s="4">
        <f t="shared" si="184"/>
        <v>0.60295548643614738</v>
      </c>
      <c r="BD366" s="4">
        <f t="shared" si="185"/>
        <v>0.77882552653643133</v>
      </c>
      <c r="BE366" s="4">
        <f t="shared" si="203"/>
        <v>0.05</v>
      </c>
      <c r="BF366" s="4" t="str">
        <f t="shared" si="204"/>
        <v/>
      </c>
      <c r="BG366" s="4" t="str">
        <f t="shared" si="205"/>
        <v/>
      </c>
      <c r="BH366" s="4" t="str">
        <f t="shared" si="206"/>
        <v/>
      </c>
      <c r="BI366" s="4" t="str">
        <f t="shared" si="207"/>
        <v/>
      </c>
      <c r="BJ366" s="4" t="str">
        <f t="shared" si="208"/>
        <v/>
      </c>
      <c r="BK366" s="4" t="str">
        <f t="shared" si="209"/>
        <v/>
      </c>
      <c r="BS366" s="3" t="str">
        <f t="shared" si="186"/>
        <v/>
      </c>
      <c r="BT366" s="5">
        <f t="shared" si="187"/>
        <v>8.509734678411518E-2</v>
      </c>
      <c r="BU366" s="3"/>
    </row>
    <row r="367" spans="1:73" x14ac:dyDescent="0.2">
      <c r="A367" s="1">
        <v>42270</v>
      </c>
      <c r="C367">
        <v>0.8431725708607416</v>
      </c>
      <c r="D367">
        <v>0.84816560328784285</v>
      </c>
      <c r="E367">
        <v>0.84366196308043084</v>
      </c>
      <c r="F367">
        <v>0.84585037286431775</v>
      </c>
      <c r="G367">
        <v>0.84835491332047475</v>
      </c>
      <c r="H367">
        <v>0.84924235203715037</v>
      </c>
      <c r="I367">
        <v>0.84808191407536182</v>
      </c>
      <c r="J367">
        <v>0.8503120654464652</v>
      </c>
      <c r="M367">
        <f>'[1]CAC_SWISS (-SP-NIKKEI-DAX)'!AC452</f>
        <v>0</v>
      </c>
      <c r="N367">
        <f>'[1]CAC_SWISS_SP (-NIKKEI-DAX)'!AD452</f>
        <v>0</v>
      </c>
      <c r="O367">
        <f>'[1]CAC_SWISS_DAX (-SP-NIKKEI)'!AD452</f>
        <v>0</v>
      </c>
      <c r="P367">
        <f>'[1]CAC_SWISS_NIKKEI (-SP-DAX)'!AD452</f>
        <v>0</v>
      </c>
      <c r="Q367">
        <f>'[1]CAC_SWISS_DAX_SP (-NIKKEI)'!AF452</f>
        <v>0</v>
      </c>
      <c r="R367">
        <f>'[1]CAC_SWISS_SP_NIKKEI (-DAX)'!AF452</f>
        <v>0</v>
      </c>
      <c r="S367">
        <f>'[1]CAC_SWISS_DAX_NIKKEI (-SP)'!AF452</f>
        <v>0</v>
      </c>
      <c r="V367" t="str">
        <f t="shared" si="196"/>
        <v>BASE</v>
      </c>
      <c r="W367" t="str">
        <f t="shared" si="197"/>
        <v>BASE+SP</v>
      </c>
      <c r="X367" t="str">
        <f t="shared" si="198"/>
        <v>BASE+DAX</v>
      </c>
      <c r="Y367" t="str">
        <f t="shared" si="199"/>
        <v>BASE+NIKKEI</v>
      </c>
      <c r="Z367" s="2" t="str">
        <f t="shared" si="200"/>
        <v>- NIKKEI</v>
      </c>
      <c r="AA367" s="2" t="str">
        <f t="shared" si="210"/>
        <v>- DAX</v>
      </c>
      <c r="AB367" s="2" t="str">
        <f t="shared" si="188"/>
        <v>- SP</v>
      </c>
      <c r="AE367">
        <f t="shared" si="189"/>
        <v>0.8431725708607416</v>
      </c>
      <c r="AF367">
        <f t="shared" si="190"/>
        <v>0.84816560328784285</v>
      </c>
      <c r="AG367">
        <f t="shared" si="191"/>
        <v>0.84366196308043084</v>
      </c>
      <c r="AH367">
        <f t="shared" si="192"/>
        <v>0.84585037286431775</v>
      </c>
      <c r="AI367">
        <f t="shared" si="193"/>
        <v>0.84835491332047475</v>
      </c>
      <c r="AJ367">
        <f t="shared" si="194"/>
        <v>0.84924235203715037</v>
      </c>
      <c r="AK367">
        <f t="shared" si="195"/>
        <v>0.84808191407536182</v>
      </c>
      <c r="AM367" t="str">
        <f t="shared" si="201"/>
        <v>BASE</v>
      </c>
      <c r="AN367" t="str" cm="1">
        <f t="array" ref="AN367">IF(AM367="",_xlfn.IFS(AF367=MAX(AF367:AH367),"SP",AG367=MAX(AF367:AH367),"DAX",AH367=MAX(AF367:AH367),"NIKKEI",MAX(AF367:AH367)=0,""),"")</f>
        <v/>
      </c>
      <c r="AO367" t="str" cm="1">
        <f t="array" ref="AO367">IF(AM367="BASE","",IF(MAX(AF367:AH367)=0,_xlfn.IFS(AI367=MAX(AI367:AK367),"SP&amp;DAX",AJ367=MAX(AI367:AK367),"SP&amp;NIKKEI",AK367=MAX(AI367:AK367),"DAX&amp;NIKKEI"),""))</f>
        <v/>
      </c>
      <c r="AQ367" s="3">
        <f t="shared" si="202"/>
        <v>42270</v>
      </c>
      <c r="AR367" cm="1">
        <f t="array" ref="AR367">IF(AM367="BASE",AE367,_xlfn.IFS(AN367="DAX",AG367,AN367="NIKKEI",AH367,AN367="SP",AF367,AN367="",MAX(AI367:AK367)))</f>
        <v>0.8431725708607416</v>
      </c>
      <c r="AS367" s="4">
        <f t="shared" si="174"/>
        <v>0.85186777729836172</v>
      </c>
      <c r="AT367" s="4">
        <f t="shared" si="175"/>
        <v>0.77047774417338344</v>
      </c>
      <c r="AU367" s="4">
        <f t="shared" si="176"/>
        <v>2.6870598358897673E-5</v>
      </c>
      <c r="AV367" s="4">
        <f t="shared" si="177"/>
        <v>2.4445286715129768E-3</v>
      </c>
      <c r="AW367" s="4">
        <f t="shared" si="178"/>
        <v>1.0992138759520795E-2</v>
      </c>
      <c r="AX367" s="4">
        <f t="shared" si="179"/>
        <v>1.5758330492442178E-2</v>
      </c>
      <c r="AY367" s="4">
        <f t="shared" si="180"/>
        <v>7.1817569762662745E-3</v>
      </c>
      <c r="AZ367" s="4">
        <f t="shared" si="181"/>
        <v>11.332886004629492</v>
      </c>
      <c r="BA367" s="6" t="str">
        <f t="shared" si="182"/>
        <v>STRENGTHEN</v>
      </c>
      <c r="BB367" s="4">
        <f t="shared" si="183"/>
        <v>0.1</v>
      </c>
      <c r="BC367" s="4">
        <f t="shared" si="184"/>
        <v>0.60295548643614738</v>
      </c>
      <c r="BD367" s="4">
        <f t="shared" si="185"/>
        <v>0.77882552653643133</v>
      </c>
      <c r="BE367" s="4">
        <f t="shared" si="203"/>
        <v>0.05</v>
      </c>
      <c r="BF367" s="4" t="str">
        <f t="shared" si="204"/>
        <v/>
      </c>
      <c r="BG367" s="4" t="str">
        <f t="shared" si="205"/>
        <v/>
      </c>
      <c r="BH367" s="4" t="str">
        <f t="shared" si="206"/>
        <v/>
      </c>
      <c r="BI367" s="4" t="str">
        <f t="shared" si="207"/>
        <v/>
      </c>
      <c r="BJ367" s="4" t="str">
        <f t="shared" si="208"/>
        <v/>
      </c>
      <c r="BK367" s="4" t="str">
        <f t="shared" si="209"/>
        <v/>
      </c>
      <c r="BS367" s="3" t="str">
        <f t="shared" si="186"/>
        <v/>
      </c>
      <c r="BT367" s="5">
        <f t="shared" si="187"/>
        <v>8.1390033124978278E-2</v>
      </c>
      <c r="BU367" s="3"/>
    </row>
    <row r="368" spans="1:73" x14ac:dyDescent="0.2">
      <c r="A368" s="1">
        <v>42271</v>
      </c>
      <c r="C368">
        <v>0.84062589476414729</v>
      </c>
      <c r="D368">
        <v>0.84586906945004015</v>
      </c>
      <c r="E368">
        <v>0.84114354898386501</v>
      </c>
      <c r="F368">
        <v>0.84269443126200372</v>
      </c>
      <c r="G368">
        <v>0.84605939896686033</v>
      </c>
      <c r="H368">
        <v>0.84655968450004171</v>
      </c>
      <c r="I368">
        <v>0.84477337671476616</v>
      </c>
      <c r="J368">
        <v>0.8474376709782756</v>
      </c>
      <c r="M368">
        <f>'[1]CAC_SWISS (-SP-NIKKEI-DAX)'!AC453</f>
        <v>0</v>
      </c>
      <c r="N368">
        <f>'[1]CAC_SWISS_SP (-NIKKEI-DAX)'!AD453</f>
        <v>0</v>
      </c>
      <c r="O368">
        <f>'[1]CAC_SWISS_DAX (-SP-NIKKEI)'!AD453</f>
        <v>0</v>
      </c>
      <c r="P368">
        <f>'[1]CAC_SWISS_NIKKEI (-SP-DAX)'!AD453</f>
        <v>0</v>
      </c>
      <c r="Q368">
        <f>'[1]CAC_SWISS_DAX_SP (-NIKKEI)'!AF453</f>
        <v>0</v>
      </c>
      <c r="R368">
        <f>'[1]CAC_SWISS_SP_NIKKEI (-DAX)'!AF453</f>
        <v>0</v>
      </c>
      <c r="S368">
        <f>'[1]CAC_SWISS_DAX_NIKKEI (-SP)'!AF453</f>
        <v>0</v>
      </c>
      <c r="V368" t="str">
        <f t="shared" si="196"/>
        <v>BASE</v>
      </c>
      <c r="W368" t="str">
        <f t="shared" si="197"/>
        <v>BASE+SP</v>
      </c>
      <c r="X368" t="str">
        <f t="shared" si="198"/>
        <v>BASE+DAX</v>
      </c>
      <c r="Y368" t="str">
        <f t="shared" si="199"/>
        <v>BASE+NIKKEI</v>
      </c>
      <c r="Z368" s="2" t="str">
        <f t="shared" si="200"/>
        <v>- NIKKEI</v>
      </c>
      <c r="AA368" s="2" t="str">
        <f t="shared" si="210"/>
        <v>- DAX</v>
      </c>
      <c r="AB368" s="2" t="str">
        <f t="shared" si="188"/>
        <v>- SP</v>
      </c>
      <c r="AE368">
        <f t="shared" si="189"/>
        <v>0.84062589476414729</v>
      </c>
      <c r="AF368">
        <f t="shared" si="190"/>
        <v>0.84586906945004015</v>
      </c>
      <c r="AG368">
        <f t="shared" si="191"/>
        <v>0.84114354898386501</v>
      </c>
      <c r="AH368">
        <f t="shared" si="192"/>
        <v>0.84269443126200372</v>
      </c>
      <c r="AI368">
        <f t="shared" si="193"/>
        <v>0.84605939896686033</v>
      </c>
      <c r="AJ368">
        <f t="shared" si="194"/>
        <v>0.84655968450004171</v>
      </c>
      <c r="AK368">
        <f t="shared" si="195"/>
        <v>0.84477337671476616</v>
      </c>
      <c r="AM368" t="str">
        <f t="shared" si="201"/>
        <v>BASE</v>
      </c>
      <c r="AN368" t="str" cm="1">
        <f t="array" ref="AN368">IF(AM368="",_xlfn.IFS(AF368=MAX(AF368:AH368),"SP",AG368=MAX(AF368:AH368),"DAX",AH368=MAX(AF368:AH368),"NIKKEI",MAX(AF368:AH368)=0,""),"")</f>
        <v/>
      </c>
      <c r="AO368" t="str" cm="1">
        <f t="array" ref="AO368">IF(AM368="BASE","",IF(MAX(AF368:AH368)=0,_xlfn.IFS(AI368=MAX(AI368:AK368),"SP&amp;DAX",AJ368=MAX(AI368:AK368),"SP&amp;NIKKEI",AK368=MAX(AI368:AK368),"DAX&amp;NIKKEI"),""))</f>
        <v/>
      </c>
      <c r="AQ368" s="3">
        <f t="shared" si="202"/>
        <v>42271</v>
      </c>
      <c r="AR368" cm="1">
        <f t="array" ref="AR368">IF(AM368="BASE",AE368,_xlfn.IFS(AN368="DAX",AG368,AN368="NIKKEI",AH368,AN368="SP",AF368,AN368="",MAX(AI368:AK368)))</f>
        <v>0.84062589476414729</v>
      </c>
      <c r="AS368" s="4">
        <f t="shared" si="174"/>
        <v>0.85106304185705339</v>
      </c>
      <c r="AT368" s="4">
        <f t="shared" si="175"/>
        <v>0.77394432437482374</v>
      </c>
      <c r="AU368" s="4">
        <f t="shared" si="176"/>
        <v>3.905936743572107E-5</v>
      </c>
      <c r="AV368" s="4">
        <f t="shared" si="177"/>
        <v>2.3723510041986661E-3</v>
      </c>
      <c r="AW368" s="4">
        <f t="shared" si="178"/>
        <v>1.6464413304183273E-2</v>
      </c>
      <c r="AX368" s="4">
        <f t="shared" si="179"/>
        <v>1.5531729493545395E-2</v>
      </c>
      <c r="AY368" s="4">
        <f t="shared" si="180"/>
        <v>7.1660977405799756E-3</v>
      </c>
      <c r="AZ368" s="4">
        <f t="shared" si="181"/>
        <v>10.761605587030157</v>
      </c>
      <c r="BA368" s="6" t="str">
        <f t="shared" si="182"/>
        <v>STRENGTHEN</v>
      </c>
      <c r="BB368" s="4">
        <f t="shared" si="183"/>
        <v>0.1</v>
      </c>
      <c r="BC368" s="4">
        <f t="shared" si="184"/>
        <v>0.60295548643614738</v>
      </c>
      <c r="BD368" s="4">
        <f t="shared" si="185"/>
        <v>0.77882552653643133</v>
      </c>
      <c r="BE368" s="4">
        <f t="shared" si="203"/>
        <v>0.05</v>
      </c>
      <c r="BF368" s="4" t="str">
        <f t="shared" si="204"/>
        <v/>
      </c>
      <c r="BG368" s="4" t="str">
        <f t="shared" si="205"/>
        <v/>
      </c>
      <c r="BH368" s="4" t="str">
        <f t="shared" si="206"/>
        <v/>
      </c>
      <c r="BI368" s="4" t="str">
        <f t="shared" si="207"/>
        <v/>
      </c>
      <c r="BJ368" s="4" t="str">
        <f t="shared" si="208"/>
        <v/>
      </c>
      <c r="BK368" s="4" t="str">
        <f t="shared" si="209"/>
        <v/>
      </c>
      <c r="BS368" s="3" t="str">
        <f t="shared" si="186"/>
        <v/>
      </c>
      <c r="BT368" s="5">
        <f t="shared" si="187"/>
        <v>7.7118717482229648E-2</v>
      </c>
      <c r="BU368" s="3"/>
    </row>
    <row r="369" spans="1:73" x14ac:dyDescent="0.2">
      <c r="A369" s="1">
        <v>42272</v>
      </c>
      <c r="C369">
        <v>0.84939060568134694</v>
      </c>
      <c r="D369">
        <v>0.85385192657735387</v>
      </c>
      <c r="E369">
        <v>0.84983429852773296</v>
      </c>
      <c r="F369">
        <v>0.85121508373853472</v>
      </c>
      <c r="G369">
        <v>0.85400974944293573</v>
      </c>
      <c r="H369">
        <v>0.85450864699397344</v>
      </c>
      <c r="I369">
        <v>0.85303610683546349</v>
      </c>
      <c r="J369">
        <v>0.85529014215930699</v>
      </c>
      <c r="M369">
        <f>'[1]CAC_SWISS (-SP-NIKKEI-DAX)'!AC454</f>
        <v>0</v>
      </c>
      <c r="N369">
        <f>'[1]CAC_SWISS_SP (-NIKKEI-DAX)'!AD454</f>
        <v>0</v>
      </c>
      <c r="O369">
        <f>'[1]CAC_SWISS_DAX (-SP-NIKKEI)'!AD454</f>
        <v>0</v>
      </c>
      <c r="P369">
        <f>'[1]CAC_SWISS_NIKKEI (-SP-DAX)'!AD454</f>
        <v>0</v>
      </c>
      <c r="Q369">
        <f>'[1]CAC_SWISS_DAX_SP (-NIKKEI)'!AF454</f>
        <v>0</v>
      </c>
      <c r="R369">
        <f>'[1]CAC_SWISS_SP_NIKKEI (-DAX)'!AF454</f>
        <v>0</v>
      </c>
      <c r="S369">
        <f>'[1]CAC_SWISS_DAX_NIKKEI (-SP)'!AF454</f>
        <v>0</v>
      </c>
      <c r="V369" t="str">
        <f t="shared" si="196"/>
        <v>BASE</v>
      </c>
      <c r="W369" t="str">
        <f t="shared" si="197"/>
        <v>BASE+SP</v>
      </c>
      <c r="X369" t="str">
        <f t="shared" si="198"/>
        <v>BASE+DAX</v>
      </c>
      <c r="Y369" t="str">
        <f t="shared" si="199"/>
        <v>BASE+NIKKEI</v>
      </c>
      <c r="Z369" s="2" t="str">
        <f t="shared" si="200"/>
        <v>- NIKKEI</v>
      </c>
      <c r="AA369" s="2" t="str">
        <f t="shared" si="210"/>
        <v>- DAX</v>
      </c>
      <c r="AB369" s="2" t="str">
        <f t="shared" si="188"/>
        <v>- SP</v>
      </c>
      <c r="AE369">
        <f t="shared" si="189"/>
        <v>0.84939060568134694</v>
      </c>
      <c r="AF369">
        <f t="shared" si="190"/>
        <v>0.85385192657735387</v>
      </c>
      <c r="AG369">
        <f t="shared" si="191"/>
        <v>0.84983429852773296</v>
      </c>
      <c r="AH369">
        <f t="shared" si="192"/>
        <v>0.85121508373853472</v>
      </c>
      <c r="AI369">
        <f t="shared" si="193"/>
        <v>0.85400974944293573</v>
      </c>
      <c r="AJ369">
        <f t="shared" si="194"/>
        <v>0.85450864699397344</v>
      </c>
      <c r="AK369">
        <f t="shared" si="195"/>
        <v>0.85303610683546349</v>
      </c>
      <c r="AM369" t="str">
        <f t="shared" si="201"/>
        <v>BASE</v>
      </c>
      <c r="AN369" t="str" cm="1">
        <f t="array" ref="AN369">IF(AM369="",_xlfn.IFS(AF369=MAX(AF369:AH369),"SP",AG369=MAX(AF369:AH369),"DAX",AH369=MAX(AF369:AH369),"NIKKEI",MAX(AF369:AH369)=0,""),"")</f>
        <v/>
      </c>
      <c r="AO369" t="str" cm="1">
        <f t="array" ref="AO369">IF(AM369="BASE","",IF(MAX(AF369:AH369)=0,_xlfn.IFS(AI369=MAX(AI369:AK369),"SP&amp;DAX",AJ369=MAX(AI369:AK369),"SP&amp;NIKKEI",AK369=MAX(AI369:AK369),"DAX&amp;NIKKEI"),""))</f>
        <v/>
      </c>
      <c r="AQ369" s="3">
        <f t="shared" si="202"/>
        <v>42272</v>
      </c>
      <c r="AR369" cm="1">
        <f t="array" ref="AR369">IF(AM369="BASE",AE369,_xlfn.IFS(AN369="DAX",AG369,AN369="NIKKEI",AH369,AN369="SP",AF369,AN369="",MAX(AI369:AK369)))</f>
        <v>0.84939060568134694</v>
      </c>
      <c r="AS369" s="4">
        <f t="shared" si="174"/>
        <v>0.85114857555145451</v>
      </c>
      <c r="AT369" s="4">
        <f t="shared" si="175"/>
        <v>0.77742864044294346</v>
      </c>
      <c r="AU369" s="4">
        <f t="shared" si="176"/>
        <v>3.8652061401083974E-5</v>
      </c>
      <c r="AV369" s="4">
        <f t="shared" si="177"/>
        <v>2.2709565862054186E-3</v>
      </c>
      <c r="AW369" s="4">
        <f t="shared" si="178"/>
        <v>1.7020167464173494E-2</v>
      </c>
      <c r="AX369" s="4">
        <f t="shared" si="179"/>
        <v>1.5196964847377635E-2</v>
      </c>
      <c r="AY369" s="4">
        <f t="shared" si="180"/>
        <v>7.0202804690565439E-3</v>
      </c>
      <c r="AZ369" s="4">
        <f t="shared" si="181"/>
        <v>10.500995712841979</v>
      </c>
      <c r="BA369" s="6" t="str">
        <f t="shared" si="182"/>
        <v>STRENGTHEN</v>
      </c>
      <c r="BB369" s="4">
        <f t="shared" si="183"/>
        <v>0.1</v>
      </c>
      <c r="BC369" s="4">
        <f t="shared" si="184"/>
        <v>0.60295548643614738</v>
      </c>
      <c r="BD369" s="4">
        <f t="shared" si="185"/>
        <v>0.77882552653643133</v>
      </c>
      <c r="BE369" s="4">
        <f t="shared" si="203"/>
        <v>0.05</v>
      </c>
      <c r="BF369" s="4" t="str">
        <f t="shared" si="204"/>
        <v/>
      </c>
      <c r="BG369" s="4" t="str">
        <f t="shared" si="205"/>
        <v/>
      </c>
      <c r="BH369" s="4" t="str">
        <f t="shared" si="206"/>
        <v/>
      </c>
      <c r="BI369" s="4" t="str">
        <f t="shared" si="207"/>
        <v/>
      </c>
      <c r="BJ369" s="4" t="str">
        <f t="shared" si="208"/>
        <v/>
      </c>
      <c r="BK369" s="4" t="str">
        <f t="shared" si="209"/>
        <v/>
      </c>
      <c r="BS369" s="3" t="str">
        <f t="shared" si="186"/>
        <v/>
      </c>
      <c r="BT369" s="5">
        <f t="shared" si="187"/>
        <v>7.3719935108511048E-2</v>
      </c>
      <c r="BU369" s="3"/>
    </row>
    <row r="370" spans="1:73" x14ac:dyDescent="0.2">
      <c r="A370" s="1">
        <v>42275</v>
      </c>
      <c r="C370">
        <v>0.85710283426481859</v>
      </c>
      <c r="D370">
        <v>0.86213501340998722</v>
      </c>
      <c r="E370">
        <v>0.85717244715447183</v>
      </c>
      <c r="F370">
        <v>0.85835768582715177</v>
      </c>
      <c r="G370">
        <v>0.86213635327463334</v>
      </c>
      <c r="H370">
        <v>0.86243368953918631</v>
      </c>
      <c r="I370">
        <v>0.85900890287416931</v>
      </c>
      <c r="J370">
        <v>0.86254116982211959</v>
      </c>
      <c r="M370">
        <f>'[1]CAC_SWISS (-SP-NIKKEI-DAX)'!AC455</f>
        <v>0</v>
      </c>
      <c r="N370">
        <f>'[1]CAC_SWISS_SP (-NIKKEI-DAX)'!AD455</f>
        <v>0</v>
      </c>
      <c r="O370">
        <f>'[1]CAC_SWISS_DAX (-SP-NIKKEI)'!AD455</f>
        <v>0</v>
      </c>
      <c r="P370">
        <f>'[1]CAC_SWISS_NIKKEI (-SP-DAX)'!AD455</f>
        <v>0</v>
      </c>
      <c r="Q370">
        <f>'[1]CAC_SWISS_DAX_SP (-NIKKEI)'!AF455</f>
        <v>0</v>
      </c>
      <c r="R370">
        <f>'[1]CAC_SWISS_SP_NIKKEI (-DAX)'!AF455</f>
        <v>0</v>
      </c>
      <c r="S370">
        <f>'[1]CAC_SWISS_DAX_NIKKEI (-SP)'!AF455</f>
        <v>0</v>
      </c>
      <c r="V370" t="str">
        <f t="shared" si="196"/>
        <v>BASE</v>
      </c>
      <c r="W370" t="str">
        <f t="shared" si="197"/>
        <v>BASE+SP</v>
      </c>
      <c r="X370" t="str">
        <f t="shared" si="198"/>
        <v>BASE+DAX</v>
      </c>
      <c r="Y370" t="str">
        <f t="shared" si="199"/>
        <v>BASE+NIKKEI</v>
      </c>
      <c r="Z370" s="2" t="str">
        <f t="shared" si="200"/>
        <v>- NIKKEI</v>
      </c>
      <c r="AA370" s="2" t="str">
        <f t="shared" si="210"/>
        <v>- DAX</v>
      </c>
      <c r="AB370" s="2" t="str">
        <f t="shared" si="188"/>
        <v>- SP</v>
      </c>
      <c r="AE370">
        <f t="shared" si="189"/>
        <v>0.85710283426481859</v>
      </c>
      <c r="AF370">
        <f t="shared" si="190"/>
        <v>0.86213501340998722</v>
      </c>
      <c r="AG370">
        <f t="shared" si="191"/>
        <v>0.85717244715447183</v>
      </c>
      <c r="AH370">
        <f t="shared" si="192"/>
        <v>0.85835768582715177</v>
      </c>
      <c r="AI370">
        <f t="shared" si="193"/>
        <v>0.86213635327463334</v>
      </c>
      <c r="AJ370">
        <f t="shared" si="194"/>
        <v>0.86243368953918631</v>
      </c>
      <c r="AK370">
        <f t="shared" si="195"/>
        <v>0.85900890287416931</v>
      </c>
      <c r="AM370" t="str">
        <f t="shared" si="201"/>
        <v>BASE</v>
      </c>
      <c r="AN370" t="str" cm="1">
        <f t="array" ref="AN370">IF(AM370="",_xlfn.IFS(AF370=MAX(AF370:AH370),"SP",AG370=MAX(AF370:AH370),"DAX",AH370=MAX(AF370:AH370),"NIKKEI",MAX(AF370:AH370)=0,""),"")</f>
        <v/>
      </c>
      <c r="AO370" t="str" cm="1">
        <f t="array" ref="AO370">IF(AM370="BASE","",IF(MAX(AF370:AH370)=0,_xlfn.IFS(AI370=MAX(AI370:AK370),"SP&amp;DAX",AJ370=MAX(AI370:AK370),"SP&amp;NIKKEI",AK370=MAX(AI370:AK370),"DAX&amp;NIKKEI"),""))</f>
        <v/>
      </c>
      <c r="AQ370" s="3">
        <f t="shared" si="202"/>
        <v>42275</v>
      </c>
      <c r="AR370" cm="1">
        <f t="array" ref="AR370">IF(AM370="BASE",AE370,_xlfn.IFS(AN370="DAX",AG370,AN370="NIKKEI",AH370,AN370="SP",AF370,AN370="",MAX(AI370:AK370)))</f>
        <v>0.85710283426481859</v>
      </c>
      <c r="AS370" s="4">
        <f t="shared" si="174"/>
        <v>0.85201512999597584</v>
      </c>
      <c r="AT370" s="4">
        <f t="shared" si="175"/>
        <v>0.78085796612157832</v>
      </c>
      <c r="AU370" s="4">
        <f t="shared" si="176"/>
        <v>4.0940168118055614E-5</v>
      </c>
      <c r="AV370" s="4">
        <f t="shared" si="177"/>
        <v>2.1559051212133753E-3</v>
      </c>
      <c r="AW370" s="4">
        <f t="shared" si="178"/>
        <v>1.8989781932061037E-2</v>
      </c>
      <c r="AX370" s="4">
        <f t="shared" si="179"/>
        <v>1.4809676178851813E-2</v>
      </c>
      <c r="AY370" s="4">
        <f t="shared" si="180"/>
        <v>6.8711075698225732E-3</v>
      </c>
      <c r="AZ370" s="4">
        <f t="shared" si="181"/>
        <v>10.355996198766388</v>
      </c>
      <c r="BA370" s="6" t="str">
        <f t="shared" si="182"/>
        <v>STRENGTHEN</v>
      </c>
      <c r="BB370" s="4">
        <f t="shared" si="183"/>
        <v>0.1</v>
      </c>
      <c r="BC370" s="4">
        <f t="shared" si="184"/>
        <v>0.60295548643614738</v>
      </c>
      <c r="BD370" s="4">
        <f t="shared" si="185"/>
        <v>0.77882552653643133</v>
      </c>
      <c r="BE370" s="4">
        <f t="shared" si="203"/>
        <v>0.05</v>
      </c>
      <c r="BF370" s="4" t="str">
        <f t="shared" si="204"/>
        <v/>
      </c>
      <c r="BG370" s="4" t="str">
        <f t="shared" si="205"/>
        <v/>
      </c>
      <c r="BH370" s="4" t="str">
        <f t="shared" si="206"/>
        <v/>
      </c>
      <c r="BI370" s="4" t="str">
        <f t="shared" si="207"/>
        <v/>
      </c>
      <c r="BJ370" s="4" t="str">
        <f t="shared" si="208"/>
        <v/>
      </c>
      <c r="BK370" s="4" t="str">
        <f t="shared" si="209"/>
        <v/>
      </c>
      <c r="BS370" s="3" t="str">
        <f t="shared" si="186"/>
        <v/>
      </c>
      <c r="BT370" s="5">
        <f t="shared" si="187"/>
        <v>7.1157163874397522E-2</v>
      </c>
      <c r="BU370" s="3"/>
    </row>
    <row r="371" spans="1:73" x14ac:dyDescent="0.2">
      <c r="A371" s="1">
        <v>42276</v>
      </c>
      <c r="C371">
        <v>0.85924272282500569</v>
      </c>
      <c r="D371">
        <v>0.86429301676165526</v>
      </c>
      <c r="E371">
        <v>0.85928869788588202</v>
      </c>
      <c r="F371">
        <v>0.86103116398852475</v>
      </c>
      <c r="G371">
        <v>0.86429324711164857</v>
      </c>
      <c r="H371">
        <v>0.86494241474098132</v>
      </c>
      <c r="I371">
        <v>0.86172031295355633</v>
      </c>
      <c r="J371">
        <v>0.86509230045196883</v>
      </c>
      <c r="M371">
        <f>'[1]CAC_SWISS (-SP-NIKKEI-DAX)'!AC456</f>
        <v>0</v>
      </c>
      <c r="N371">
        <f>'[1]CAC_SWISS_SP (-NIKKEI-DAX)'!AD456</f>
        <v>0</v>
      </c>
      <c r="O371">
        <f>'[1]CAC_SWISS_DAX (-SP-NIKKEI)'!AD456</f>
        <v>0</v>
      </c>
      <c r="P371">
        <f>'[1]CAC_SWISS_NIKKEI (-SP-DAX)'!AD456</f>
        <v>0</v>
      </c>
      <c r="Q371">
        <f>'[1]CAC_SWISS_DAX_SP (-NIKKEI)'!AF456</f>
        <v>0</v>
      </c>
      <c r="R371">
        <f>'[1]CAC_SWISS_SP_NIKKEI (-DAX)'!AF456</f>
        <v>0</v>
      </c>
      <c r="S371">
        <f>'[1]CAC_SWISS_DAX_NIKKEI (-SP)'!AF456</f>
        <v>0</v>
      </c>
      <c r="V371" t="str">
        <f t="shared" si="196"/>
        <v>BASE</v>
      </c>
      <c r="W371" t="str">
        <f t="shared" si="197"/>
        <v>BASE+SP</v>
      </c>
      <c r="X371" t="str">
        <f t="shared" si="198"/>
        <v>BASE+DAX</v>
      </c>
      <c r="Y371" t="str">
        <f t="shared" si="199"/>
        <v>BASE+NIKKEI</v>
      </c>
      <c r="Z371" s="2" t="str">
        <f t="shared" si="200"/>
        <v>- NIKKEI</v>
      </c>
      <c r="AA371" s="2" t="str">
        <f t="shared" si="210"/>
        <v>- DAX</v>
      </c>
      <c r="AB371" s="2" t="str">
        <f t="shared" si="188"/>
        <v>- SP</v>
      </c>
      <c r="AE371">
        <f t="shared" si="189"/>
        <v>0.85924272282500569</v>
      </c>
      <c r="AF371">
        <f t="shared" si="190"/>
        <v>0.86429301676165526</v>
      </c>
      <c r="AG371">
        <f t="shared" si="191"/>
        <v>0.85928869788588202</v>
      </c>
      <c r="AH371">
        <f t="shared" si="192"/>
        <v>0.86103116398852475</v>
      </c>
      <c r="AI371">
        <f t="shared" si="193"/>
        <v>0.86429324711164857</v>
      </c>
      <c r="AJ371">
        <f t="shared" si="194"/>
        <v>0.86494241474098132</v>
      </c>
      <c r="AK371">
        <f t="shared" si="195"/>
        <v>0.86172031295355633</v>
      </c>
      <c r="AM371" t="str">
        <f t="shared" si="201"/>
        <v>BASE</v>
      </c>
      <c r="AN371" t="str" cm="1">
        <f t="array" ref="AN371">IF(AM371="",_xlfn.IFS(AF371=MAX(AF371:AH371),"SP",AG371=MAX(AF371:AH371),"DAX",AH371=MAX(AF371:AH371),"NIKKEI",MAX(AF371:AH371)=0,""),"")</f>
        <v/>
      </c>
      <c r="AO371" t="str" cm="1">
        <f t="array" ref="AO371">IF(AM371="BASE","",IF(MAX(AF371:AH371)=0,_xlfn.IFS(AI371=MAX(AI371:AK371),"SP&amp;DAX",AJ371=MAX(AI371:AK371),"SP&amp;NIKKEI",AK371=MAX(AI371:AK371),"DAX&amp;NIKKEI"),""))</f>
        <v/>
      </c>
      <c r="AQ371" s="3">
        <f t="shared" si="202"/>
        <v>42276</v>
      </c>
      <c r="AR371" cm="1">
        <f t="array" ref="AR371">IF(AM371="BASE",AE371,_xlfn.IFS(AN371="DAX",AG371,AN371="NIKKEI",AH371,AN371="SP",AF371,AN371="",MAX(AI371:AK371)))</f>
        <v>0.85924272282500569</v>
      </c>
      <c r="AS371" s="4">
        <f t="shared" si="174"/>
        <v>0.85288262739346554</v>
      </c>
      <c r="AT371" s="4">
        <f t="shared" si="175"/>
        <v>0.7842860085882104</v>
      </c>
      <c r="AU371" s="4">
        <f t="shared" si="176"/>
        <v>4.5675464626313517E-5</v>
      </c>
      <c r="AV371" s="4">
        <f t="shared" si="177"/>
        <v>2.0320387520925006E-3</v>
      </c>
      <c r="AW371" s="4">
        <f t="shared" si="178"/>
        <v>2.2477654316030642E-2</v>
      </c>
      <c r="AX371" s="4">
        <f t="shared" si="179"/>
        <v>1.4382530929317142E-2</v>
      </c>
      <c r="AY371" s="4">
        <f t="shared" si="180"/>
        <v>6.7237133716779871E-3</v>
      </c>
      <c r="AZ371" s="4">
        <f t="shared" si="181"/>
        <v>10.202192600029884</v>
      </c>
      <c r="BA371" s="6" t="str">
        <f t="shared" si="182"/>
        <v>STRENGTHEN</v>
      </c>
      <c r="BB371" s="4">
        <f t="shared" si="183"/>
        <v>0.1</v>
      </c>
      <c r="BC371" s="4">
        <f t="shared" si="184"/>
        <v>0.60295548643614738</v>
      </c>
      <c r="BD371" s="4">
        <f t="shared" si="185"/>
        <v>0.77882552653643133</v>
      </c>
      <c r="BE371" s="4">
        <f t="shared" si="203"/>
        <v>0.05</v>
      </c>
      <c r="BF371" s="4" t="str">
        <f t="shared" si="204"/>
        <v/>
      </c>
      <c r="BG371" s="4" t="str">
        <f t="shared" si="205"/>
        <v/>
      </c>
      <c r="BH371" s="4" t="str">
        <f t="shared" si="206"/>
        <v/>
      </c>
      <c r="BI371" s="4" t="str">
        <f t="shared" si="207"/>
        <v/>
      </c>
      <c r="BJ371" s="4" t="str">
        <f t="shared" si="208"/>
        <v/>
      </c>
      <c r="BK371" s="4" t="str">
        <f t="shared" si="209"/>
        <v/>
      </c>
      <c r="BS371" s="3" t="str">
        <f t="shared" si="186"/>
        <v/>
      </c>
      <c r="BT371" s="5">
        <f t="shared" si="187"/>
        <v>6.8596618805255138E-2</v>
      </c>
      <c r="BU371" s="3"/>
    </row>
    <row r="372" spans="1:73" x14ac:dyDescent="0.2">
      <c r="A372" s="1">
        <v>42277</v>
      </c>
      <c r="C372">
        <v>0.86314966611207666</v>
      </c>
      <c r="D372">
        <v>0.8687940556559578</v>
      </c>
      <c r="E372">
        <v>0.8631768757427668</v>
      </c>
      <c r="F372">
        <v>0.86537699342239216</v>
      </c>
      <c r="G372">
        <v>0.868798090470419</v>
      </c>
      <c r="H372">
        <v>0.86961987560901699</v>
      </c>
      <c r="I372">
        <v>0.8661059229764595</v>
      </c>
      <c r="J372">
        <v>0.86977265996629471</v>
      </c>
      <c r="M372">
        <f>'[1]CAC_SWISS (-SP-NIKKEI-DAX)'!AC457</f>
        <v>0</v>
      </c>
      <c r="N372">
        <f>'[1]CAC_SWISS_SP (-NIKKEI-DAX)'!AD457</f>
        <v>0</v>
      </c>
      <c r="O372">
        <f>'[1]CAC_SWISS_DAX (-SP-NIKKEI)'!AD457</f>
        <v>0</v>
      </c>
      <c r="P372">
        <f>'[1]CAC_SWISS_NIKKEI (-SP-DAX)'!AD457</f>
        <v>0</v>
      </c>
      <c r="Q372">
        <f>'[1]CAC_SWISS_DAX_SP (-NIKKEI)'!AF457</f>
        <v>0</v>
      </c>
      <c r="R372">
        <f>'[1]CAC_SWISS_SP_NIKKEI (-DAX)'!AF457</f>
        <v>0</v>
      </c>
      <c r="S372">
        <f>'[1]CAC_SWISS_DAX_NIKKEI (-SP)'!AF457</f>
        <v>0</v>
      </c>
      <c r="V372" t="str">
        <f t="shared" si="196"/>
        <v>BASE</v>
      </c>
      <c r="W372" t="str">
        <f t="shared" si="197"/>
        <v>BASE+SP</v>
      </c>
      <c r="X372" t="str">
        <f t="shared" si="198"/>
        <v>BASE+DAX</v>
      </c>
      <c r="Y372" t="str">
        <f t="shared" si="199"/>
        <v>BASE+NIKKEI</v>
      </c>
      <c r="Z372" s="2" t="str">
        <f t="shared" si="200"/>
        <v>- NIKKEI</v>
      </c>
      <c r="AA372" s="2" t="str">
        <f t="shared" si="210"/>
        <v>- DAX</v>
      </c>
      <c r="AB372" s="2" t="str">
        <f t="shared" si="188"/>
        <v>- SP</v>
      </c>
      <c r="AE372">
        <f t="shared" si="189"/>
        <v>0.86314966611207666</v>
      </c>
      <c r="AF372">
        <f t="shared" si="190"/>
        <v>0.8687940556559578</v>
      </c>
      <c r="AG372">
        <f t="shared" si="191"/>
        <v>0.8631768757427668</v>
      </c>
      <c r="AH372">
        <f t="shared" si="192"/>
        <v>0.86537699342239216</v>
      </c>
      <c r="AI372">
        <f t="shared" si="193"/>
        <v>0.868798090470419</v>
      </c>
      <c r="AJ372">
        <f t="shared" si="194"/>
        <v>0.86961987560901699</v>
      </c>
      <c r="AK372">
        <f t="shared" si="195"/>
        <v>0.8661059229764595</v>
      </c>
      <c r="AM372" t="str">
        <f t="shared" si="201"/>
        <v>BASE</v>
      </c>
      <c r="AN372" t="str" cm="1">
        <f t="array" ref="AN372">IF(AM372="",_xlfn.IFS(AF372=MAX(AF372:AH372),"SP",AG372=MAX(AF372:AH372),"DAX",AH372=MAX(AF372:AH372),"NIKKEI",MAX(AF372:AH372)=0,""),"")</f>
        <v/>
      </c>
      <c r="AO372" t="str" cm="1">
        <f t="array" ref="AO372">IF(AM372="BASE","",IF(MAX(AF372:AH372)=0,_xlfn.IFS(AI372=MAX(AI372:AK372),"SP&amp;DAX",AJ372=MAX(AI372:AK372),"SP&amp;NIKKEI",AK372=MAX(AI372:AK372),"DAX&amp;NIKKEI"),""))</f>
        <v/>
      </c>
      <c r="AQ372" s="3">
        <f t="shared" si="202"/>
        <v>42277</v>
      </c>
      <c r="AR372" cm="1">
        <f t="array" ref="AR372">IF(AM372="BASE",AE372,_xlfn.IFS(AN372="DAX",AG372,AN372="NIKKEI",AH372,AN372="SP",AF372,AN372="",MAX(AI372:AK372)))</f>
        <v>0.86314966611207666</v>
      </c>
      <c r="AS372" s="4">
        <f t="shared" si="174"/>
        <v>0.85365885585300294</v>
      </c>
      <c r="AT372" s="4">
        <f t="shared" si="175"/>
        <v>0.78762952623549565</v>
      </c>
      <c r="AU372" s="4">
        <f t="shared" si="176"/>
        <v>5.602135180605053E-5</v>
      </c>
      <c r="AV372" s="4">
        <f t="shared" si="177"/>
        <v>1.9354293307885205E-3</v>
      </c>
      <c r="AW372" s="4">
        <f t="shared" si="178"/>
        <v>2.894518074872135E-2</v>
      </c>
      <c r="AX372" s="4">
        <f t="shared" si="179"/>
        <v>1.4044772941651107E-2</v>
      </c>
      <c r="AY372" s="4">
        <f t="shared" si="180"/>
        <v>6.656629912829423E-3</v>
      </c>
      <c r="AZ372" s="4">
        <f t="shared" si="181"/>
        <v>9.9193331283519264</v>
      </c>
      <c r="BA372" s="6" t="str">
        <f t="shared" si="182"/>
        <v>STRENGTHEN</v>
      </c>
      <c r="BB372" s="4">
        <f t="shared" si="183"/>
        <v>0.1</v>
      </c>
      <c r="BC372" s="4">
        <f t="shared" si="184"/>
        <v>0.60295548643614738</v>
      </c>
      <c r="BD372" s="4">
        <f t="shared" si="185"/>
        <v>0.77882552653643133</v>
      </c>
      <c r="BE372" s="4">
        <f t="shared" si="203"/>
        <v>0.05</v>
      </c>
      <c r="BF372" s="4" t="str">
        <f t="shared" si="204"/>
        <v/>
      </c>
      <c r="BG372" s="4" t="str">
        <f t="shared" si="205"/>
        <v/>
      </c>
      <c r="BH372" s="4" t="str">
        <f t="shared" si="206"/>
        <v/>
      </c>
      <c r="BI372" s="4" t="str">
        <f t="shared" si="207"/>
        <v/>
      </c>
      <c r="BJ372" s="4" t="str">
        <f t="shared" si="208"/>
        <v/>
      </c>
      <c r="BK372" s="4" t="str">
        <f t="shared" si="209"/>
        <v/>
      </c>
      <c r="BS372" s="3" t="str">
        <f t="shared" si="186"/>
        <v/>
      </c>
      <c r="BT372" s="5">
        <f t="shared" si="187"/>
        <v>6.6029329617507293E-2</v>
      </c>
      <c r="BU372" s="3"/>
    </row>
    <row r="373" spans="1:73" x14ac:dyDescent="0.2">
      <c r="A373" s="1">
        <v>42278</v>
      </c>
      <c r="C373">
        <v>0.86142431336717284</v>
      </c>
      <c r="D373">
        <v>0.86744721434948779</v>
      </c>
      <c r="E373">
        <v>0.86144085594242148</v>
      </c>
      <c r="F373">
        <v>0.86421777276640854</v>
      </c>
      <c r="G373">
        <v>0.86755061620493479</v>
      </c>
      <c r="H373">
        <v>0.86856769864513628</v>
      </c>
      <c r="I373">
        <v>0.86464613203748486</v>
      </c>
      <c r="J373">
        <v>0.8686070878298916</v>
      </c>
      <c r="M373">
        <f>'[1]CAC_SWISS (-SP-NIKKEI-DAX)'!AC458</f>
        <v>0</v>
      </c>
      <c r="N373">
        <f>'[1]CAC_SWISS_SP (-NIKKEI-DAX)'!AD458</f>
        <v>0</v>
      </c>
      <c r="O373">
        <f>'[1]CAC_SWISS_DAX (-SP-NIKKEI)'!AD458</f>
        <v>0</v>
      </c>
      <c r="P373">
        <f>'[1]CAC_SWISS_NIKKEI (-SP-DAX)'!AD458</f>
        <v>0</v>
      </c>
      <c r="Q373">
        <f>'[1]CAC_SWISS_DAX_SP (-NIKKEI)'!AF458</f>
        <v>0</v>
      </c>
      <c r="R373">
        <f>'[1]CAC_SWISS_SP_NIKKEI (-DAX)'!AF458</f>
        <v>0</v>
      </c>
      <c r="S373">
        <f>'[1]CAC_SWISS_DAX_NIKKEI (-SP)'!AF458</f>
        <v>0</v>
      </c>
      <c r="V373" t="str">
        <f t="shared" si="196"/>
        <v>BASE</v>
      </c>
      <c r="W373" t="str">
        <f t="shared" si="197"/>
        <v>BASE+SP</v>
      </c>
      <c r="X373" t="str">
        <f t="shared" si="198"/>
        <v>BASE+DAX</v>
      </c>
      <c r="Y373" t="str">
        <f t="shared" si="199"/>
        <v>BASE+NIKKEI</v>
      </c>
      <c r="Z373" s="2" t="str">
        <f t="shared" si="200"/>
        <v>- NIKKEI</v>
      </c>
      <c r="AA373" s="2" t="str">
        <f t="shared" si="210"/>
        <v>- DAX</v>
      </c>
      <c r="AB373" s="2" t="str">
        <f t="shared" si="188"/>
        <v>- SP</v>
      </c>
      <c r="AE373">
        <f t="shared" si="189"/>
        <v>0.86142431336717284</v>
      </c>
      <c r="AF373">
        <f t="shared" si="190"/>
        <v>0.86744721434948779</v>
      </c>
      <c r="AG373">
        <f t="shared" si="191"/>
        <v>0.86144085594242148</v>
      </c>
      <c r="AH373">
        <f t="shared" si="192"/>
        <v>0.86421777276640854</v>
      </c>
      <c r="AI373">
        <f t="shared" si="193"/>
        <v>0.86755061620493479</v>
      </c>
      <c r="AJ373">
        <f t="shared" si="194"/>
        <v>0.86856769864513628</v>
      </c>
      <c r="AK373">
        <f t="shared" si="195"/>
        <v>0.86464613203748486</v>
      </c>
      <c r="AM373" t="str">
        <f t="shared" si="201"/>
        <v>BASE</v>
      </c>
      <c r="AN373" t="str" cm="1">
        <f t="array" ref="AN373">IF(AM373="",_xlfn.IFS(AF373=MAX(AF373:AH373),"SP",AG373=MAX(AF373:AH373),"DAX",AH373=MAX(AF373:AH373),"NIKKEI",MAX(AF373:AH373)=0,""),"")</f>
        <v/>
      </c>
      <c r="AO373" t="str" cm="1">
        <f t="array" ref="AO373">IF(AM373="BASE","",IF(MAX(AF373:AH373)=0,_xlfn.IFS(AI373=MAX(AI373:AK373),"SP&amp;DAX",AJ373=MAX(AI373:AK373),"SP&amp;NIKKEI",AK373=MAX(AI373:AK373),"DAX&amp;NIKKEI"),""))</f>
        <v/>
      </c>
      <c r="AQ373" s="3">
        <f t="shared" si="202"/>
        <v>42278</v>
      </c>
      <c r="AR373" cm="1">
        <f t="array" ref="AR373">IF(AM373="BASE",AE373,_xlfn.IFS(AN373="DAX",AG373,AN373="NIKKEI",AH373,AN373="SP",AF373,AN373="",MAX(AI373:AK373)))</f>
        <v>0.86142431336717284</v>
      </c>
      <c r="AS373" s="4">
        <f t="shared" si="174"/>
        <v>0.85448742779433928</v>
      </c>
      <c r="AT373" s="4">
        <f t="shared" si="175"/>
        <v>0.79054527758749682</v>
      </c>
      <c r="AU373" s="4">
        <f t="shared" si="176"/>
        <v>6.1928723288375367E-5</v>
      </c>
      <c r="AV373" s="4">
        <f t="shared" si="177"/>
        <v>1.8828113739053436E-3</v>
      </c>
      <c r="AW373" s="4">
        <f t="shared" si="178"/>
        <v>3.2891623742383858E-2</v>
      </c>
      <c r="AX373" s="4">
        <f t="shared" si="179"/>
        <v>1.3857534922669865E-2</v>
      </c>
      <c r="AY373" s="4">
        <f t="shared" si="180"/>
        <v>6.6218652815460098E-3</v>
      </c>
      <c r="AZ373" s="4">
        <f t="shared" si="181"/>
        <v>9.6562142973578986</v>
      </c>
      <c r="BA373" s="6" t="str">
        <f t="shared" si="182"/>
        <v>STRENGTHEN</v>
      </c>
      <c r="BB373" s="4">
        <f t="shared" si="183"/>
        <v>0.1</v>
      </c>
      <c r="BC373" s="4">
        <f t="shared" si="184"/>
        <v>0.60295548643614738</v>
      </c>
      <c r="BD373" s="4">
        <f t="shared" si="185"/>
        <v>0.77882552653643133</v>
      </c>
      <c r="BE373" s="4">
        <f t="shared" si="203"/>
        <v>0.05</v>
      </c>
      <c r="BF373" s="4" t="str">
        <f t="shared" si="204"/>
        <v/>
      </c>
      <c r="BG373" s="4" t="str">
        <f t="shared" si="205"/>
        <v/>
      </c>
      <c r="BH373" s="4" t="str">
        <f t="shared" si="206"/>
        <v/>
      </c>
      <c r="BI373" s="4" t="str">
        <f t="shared" si="207"/>
        <v/>
      </c>
      <c r="BJ373" s="4" t="str">
        <f t="shared" si="208"/>
        <v/>
      </c>
      <c r="BK373" s="4" t="str">
        <f t="shared" si="209"/>
        <v/>
      </c>
      <c r="BS373" s="3" t="str">
        <f t="shared" si="186"/>
        <v/>
      </c>
      <c r="BT373" s="5">
        <f t="shared" si="187"/>
        <v>6.3942150206842463E-2</v>
      </c>
      <c r="BU373" s="3"/>
    </row>
    <row r="374" spans="1:73" x14ac:dyDescent="0.2">
      <c r="A374" s="1">
        <v>42279</v>
      </c>
      <c r="C374">
        <v>0.86248857572757376</v>
      </c>
      <c r="D374">
        <v>0.86903227606947575</v>
      </c>
      <c r="E374">
        <v>0.86249229278255546</v>
      </c>
      <c r="F374">
        <v>0.8654881973238443</v>
      </c>
      <c r="G374">
        <v>0.86909865304326994</v>
      </c>
      <c r="H374">
        <v>0.87023344289580751</v>
      </c>
      <c r="I374">
        <v>0.86607316432166259</v>
      </c>
      <c r="J374">
        <v>0.87031973654277317</v>
      </c>
      <c r="M374">
        <f>'[1]CAC_SWISS (-SP-NIKKEI-DAX)'!AC459</f>
        <v>0</v>
      </c>
      <c r="N374">
        <f>'[1]CAC_SWISS_SP (-NIKKEI-DAX)'!AD459</f>
        <v>0</v>
      </c>
      <c r="O374">
        <f>'[1]CAC_SWISS_DAX (-SP-NIKKEI)'!AD459</f>
        <v>0</v>
      </c>
      <c r="P374">
        <f>'[1]CAC_SWISS_NIKKEI (-SP-DAX)'!AD459</f>
        <v>0</v>
      </c>
      <c r="Q374">
        <f>'[1]CAC_SWISS_DAX_SP (-NIKKEI)'!AF459</f>
        <v>0</v>
      </c>
      <c r="R374">
        <f>'[1]CAC_SWISS_SP_NIKKEI (-DAX)'!AF459</f>
        <v>0</v>
      </c>
      <c r="S374">
        <f>'[1]CAC_SWISS_DAX_NIKKEI (-SP)'!AF459</f>
        <v>0</v>
      </c>
      <c r="V374" t="str">
        <f t="shared" si="196"/>
        <v>BASE</v>
      </c>
      <c r="W374" t="str">
        <f t="shared" si="197"/>
        <v>BASE+SP</v>
      </c>
      <c r="X374" t="str">
        <f t="shared" si="198"/>
        <v>BASE+DAX</v>
      </c>
      <c r="Y374" t="str">
        <f t="shared" si="199"/>
        <v>BASE+NIKKEI</v>
      </c>
      <c r="Z374" s="2" t="str">
        <f t="shared" si="200"/>
        <v>- NIKKEI</v>
      </c>
      <c r="AA374" s="2" t="str">
        <f t="shared" si="210"/>
        <v>- DAX</v>
      </c>
      <c r="AB374" s="2" t="str">
        <f t="shared" si="188"/>
        <v>- SP</v>
      </c>
      <c r="AE374">
        <f t="shared" si="189"/>
        <v>0.86248857572757376</v>
      </c>
      <c r="AF374">
        <f t="shared" si="190"/>
        <v>0.86903227606947575</v>
      </c>
      <c r="AG374">
        <f t="shared" si="191"/>
        <v>0.86249229278255546</v>
      </c>
      <c r="AH374">
        <f t="shared" si="192"/>
        <v>0.8654881973238443</v>
      </c>
      <c r="AI374">
        <f t="shared" si="193"/>
        <v>0.86909865304326994</v>
      </c>
      <c r="AJ374">
        <f t="shared" si="194"/>
        <v>0.87023344289580751</v>
      </c>
      <c r="AK374">
        <f t="shared" si="195"/>
        <v>0.86607316432166259</v>
      </c>
      <c r="AM374" t="str">
        <f t="shared" si="201"/>
        <v>BASE</v>
      </c>
      <c r="AN374" t="str" cm="1">
        <f t="array" ref="AN374">IF(AM374="",_xlfn.IFS(AF374=MAX(AF374:AH374),"SP",AG374=MAX(AF374:AH374),"DAX",AH374=MAX(AF374:AH374),"NIKKEI",MAX(AF374:AH374)=0,""),"")</f>
        <v/>
      </c>
      <c r="AO374" t="str" cm="1">
        <f t="array" ref="AO374">IF(AM374="BASE","",IF(MAX(AF374:AH374)=0,_xlfn.IFS(AI374=MAX(AI374:AK374),"SP&amp;DAX",AJ374=MAX(AI374:AK374),"SP&amp;NIKKEI",AK374=MAX(AI374:AK374),"DAX&amp;NIKKEI"),""))</f>
        <v/>
      </c>
      <c r="AQ374" s="3">
        <f t="shared" si="202"/>
        <v>42279</v>
      </c>
      <c r="AR374" cm="1">
        <f t="array" ref="AR374">IF(AM374="BASE",AE374,_xlfn.IFS(AN374="DAX",AG374,AN374="NIKKEI",AH374,AN374="SP",AF374,AN374="",MAX(AI374:AK374)))</f>
        <v>0.86248857572757376</v>
      </c>
      <c r="AS374" s="4">
        <f t="shared" si="174"/>
        <v>0.85528850305304016</v>
      </c>
      <c r="AT374" s="4">
        <f t="shared" si="175"/>
        <v>0.79323670957569203</v>
      </c>
      <c r="AU374" s="4">
        <f t="shared" si="176"/>
        <v>6.8328841099386456E-5</v>
      </c>
      <c r="AV374" s="4">
        <f t="shared" si="177"/>
        <v>1.8570012543905039E-3</v>
      </c>
      <c r="AW374" s="4">
        <f t="shared" si="178"/>
        <v>3.6795258451138214E-2</v>
      </c>
      <c r="AX374" s="4">
        <f t="shared" si="179"/>
        <v>1.3767128844613835E-2</v>
      </c>
      <c r="AY374" s="4">
        <f t="shared" si="180"/>
        <v>6.6312072202389157E-3</v>
      </c>
      <c r="AZ374" s="4">
        <f t="shared" si="181"/>
        <v>9.3575410051976124</v>
      </c>
      <c r="BA374" s="6" t="str">
        <f t="shared" si="182"/>
        <v>STRENGTHEN</v>
      </c>
      <c r="BB374" s="4">
        <f t="shared" si="183"/>
        <v>0.1</v>
      </c>
      <c r="BC374" s="4">
        <f t="shared" si="184"/>
        <v>0.60295548643614738</v>
      </c>
      <c r="BD374" s="4">
        <f t="shared" si="185"/>
        <v>0.77882552653643133</v>
      </c>
      <c r="BE374" s="4">
        <f t="shared" si="203"/>
        <v>0.05</v>
      </c>
      <c r="BF374" s="4" t="str">
        <f t="shared" si="204"/>
        <v/>
      </c>
      <c r="BG374" s="4" t="str">
        <f t="shared" si="205"/>
        <v/>
      </c>
      <c r="BH374" s="4" t="str">
        <f t="shared" si="206"/>
        <v/>
      </c>
      <c r="BI374" s="4" t="str">
        <f t="shared" si="207"/>
        <v/>
      </c>
      <c r="BJ374" s="4" t="str">
        <f t="shared" si="208"/>
        <v/>
      </c>
      <c r="BK374" s="4" t="str">
        <f t="shared" si="209"/>
        <v/>
      </c>
      <c r="BS374" s="3" t="str">
        <f t="shared" si="186"/>
        <v/>
      </c>
      <c r="BT374" s="5">
        <f t="shared" si="187"/>
        <v>6.2051793477348127E-2</v>
      </c>
      <c r="BU374" s="3"/>
    </row>
    <row r="375" spans="1:73" x14ac:dyDescent="0.2">
      <c r="A375" s="1">
        <v>42282</v>
      </c>
      <c r="C375">
        <v>0.86915260525257876</v>
      </c>
      <c r="D375">
        <v>0.87540235660437993</v>
      </c>
      <c r="E375">
        <v>0.86918044076879852</v>
      </c>
      <c r="F375">
        <v>0.87192802465225838</v>
      </c>
      <c r="G375">
        <v>0.87551459537653242</v>
      </c>
      <c r="H375">
        <v>0.87649478845175499</v>
      </c>
      <c r="I375">
        <v>0.87230536922430213</v>
      </c>
      <c r="J375">
        <v>0.87652506597523627</v>
      </c>
      <c r="M375">
        <f>'[1]CAC_SWISS (-SP-NIKKEI-DAX)'!AC460</f>
        <v>0</v>
      </c>
      <c r="N375">
        <f>'[1]CAC_SWISS_SP (-NIKKEI-DAX)'!AD460</f>
        <v>0</v>
      </c>
      <c r="O375">
        <f>'[1]CAC_SWISS_DAX (-SP-NIKKEI)'!AD460</f>
        <v>0</v>
      </c>
      <c r="P375">
        <f>'[1]CAC_SWISS_NIKKEI (-SP-DAX)'!AD460</f>
        <v>0</v>
      </c>
      <c r="Q375">
        <f>'[1]CAC_SWISS_DAX_SP (-NIKKEI)'!AF460</f>
        <v>0</v>
      </c>
      <c r="R375">
        <f>'[1]CAC_SWISS_SP_NIKKEI (-DAX)'!AF460</f>
        <v>0</v>
      </c>
      <c r="S375">
        <f>'[1]CAC_SWISS_DAX_NIKKEI (-SP)'!AF460</f>
        <v>0</v>
      </c>
      <c r="V375" t="str">
        <f t="shared" si="196"/>
        <v>BASE</v>
      </c>
      <c r="W375" t="str">
        <f t="shared" si="197"/>
        <v>BASE+SP</v>
      </c>
      <c r="X375" t="str">
        <f t="shared" si="198"/>
        <v>BASE+DAX</v>
      </c>
      <c r="Y375" t="str">
        <f t="shared" si="199"/>
        <v>BASE+NIKKEI</v>
      </c>
      <c r="Z375" s="2" t="str">
        <f t="shared" si="200"/>
        <v>- NIKKEI</v>
      </c>
      <c r="AA375" s="2" t="str">
        <f t="shared" si="210"/>
        <v>- DAX</v>
      </c>
      <c r="AB375" s="2" t="str">
        <f t="shared" si="188"/>
        <v>- SP</v>
      </c>
      <c r="AE375">
        <f t="shared" si="189"/>
        <v>0.86915260525257876</v>
      </c>
      <c r="AF375">
        <f t="shared" si="190"/>
        <v>0.87540235660437993</v>
      </c>
      <c r="AG375">
        <f t="shared" si="191"/>
        <v>0.86918044076879852</v>
      </c>
      <c r="AH375">
        <f t="shared" si="192"/>
        <v>0.87192802465225838</v>
      </c>
      <c r="AI375">
        <f t="shared" si="193"/>
        <v>0.87551459537653242</v>
      </c>
      <c r="AJ375">
        <f t="shared" si="194"/>
        <v>0.87649478845175499</v>
      </c>
      <c r="AK375">
        <f t="shared" si="195"/>
        <v>0.87230536922430213</v>
      </c>
      <c r="AM375" t="str">
        <f t="shared" si="201"/>
        <v>BASE</v>
      </c>
      <c r="AN375" t="str" cm="1">
        <f t="array" ref="AN375">IF(AM375="",_xlfn.IFS(AF375=MAX(AF375:AH375),"SP",AG375=MAX(AF375:AH375),"DAX",AH375=MAX(AF375:AH375),"NIKKEI",MAX(AF375:AH375)=0,""),"")</f>
        <v/>
      </c>
      <c r="AO375" t="str" cm="1">
        <f t="array" ref="AO375">IF(AM375="BASE","",IF(MAX(AF375:AH375)=0,_xlfn.IFS(AI375=MAX(AI375:AK375),"SP&amp;DAX",AJ375=MAX(AI375:AK375),"SP&amp;NIKKEI",AK375=MAX(AI375:AK375),"DAX&amp;NIKKEI"),""))</f>
        <v/>
      </c>
      <c r="AQ375" s="3">
        <f t="shared" si="202"/>
        <v>42282</v>
      </c>
      <c r="AR375" cm="1">
        <f t="array" ref="AR375">IF(AM375="BASE",AE375,_xlfn.IFS(AN375="DAX",AG375,AN375="NIKKEI",AH375,AN375="SP",AF375,AN375="",MAX(AI375:AK375)))</f>
        <v>0.86915260525257876</v>
      </c>
      <c r="AS375" s="4">
        <f t="shared" si="174"/>
        <v>0.85678852583355103</v>
      </c>
      <c r="AT375" s="4">
        <f t="shared" si="175"/>
        <v>0.79573348501581709</v>
      </c>
      <c r="AU375" s="4">
        <f t="shared" si="176"/>
        <v>8.7042381653509981E-5</v>
      </c>
      <c r="AV375" s="4">
        <f t="shared" si="177"/>
        <v>1.8429780088835244E-3</v>
      </c>
      <c r="AW375" s="4">
        <f t="shared" si="178"/>
        <v>4.7229202537386883E-2</v>
      </c>
      <c r="AX375" s="4">
        <f t="shared" si="179"/>
        <v>1.3728096324578741E-2</v>
      </c>
      <c r="AY375" s="4">
        <f t="shared" si="180"/>
        <v>6.7500961728720194E-3</v>
      </c>
      <c r="AZ375" s="4">
        <f t="shared" si="181"/>
        <v>9.0450623597198838</v>
      </c>
      <c r="BA375" s="6" t="str">
        <f t="shared" si="182"/>
        <v>STRENGTHEN</v>
      </c>
      <c r="BB375" s="4">
        <f t="shared" si="183"/>
        <v>0.1</v>
      </c>
      <c r="BC375" s="4">
        <f t="shared" si="184"/>
        <v>0.60295548643614738</v>
      </c>
      <c r="BD375" s="4">
        <f t="shared" si="185"/>
        <v>0.77882552653643133</v>
      </c>
      <c r="BE375" s="4">
        <f t="shared" si="203"/>
        <v>0.05</v>
      </c>
      <c r="BF375" s="4" t="str">
        <f t="shared" si="204"/>
        <v/>
      </c>
      <c r="BG375" s="4" t="str">
        <f t="shared" si="205"/>
        <v/>
      </c>
      <c r="BH375" s="4" t="str">
        <f t="shared" si="206"/>
        <v/>
      </c>
      <c r="BI375" s="4" t="str">
        <f t="shared" si="207"/>
        <v/>
      </c>
      <c r="BJ375" s="4" t="str">
        <f t="shared" si="208"/>
        <v/>
      </c>
      <c r="BK375" s="4" t="str">
        <f t="shared" si="209"/>
        <v/>
      </c>
      <c r="BS375" s="3" t="str">
        <f t="shared" si="186"/>
        <v/>
      </c>
      <c r="BT375" s="5">
        <f t="shared" si="187"/>
        <v>6.1055040817733941E-2</v>
      </c>
      <c r="BU375" s="3"/>
    </row>
    <row r="376" spans="1:73" x14ac:dyDescent="0.2">
      <c r="A376" s="1">
        <v>42283</v>
      </c>
      <c r="C376">
        <v>0.87122796965223748</v>
      </c>
      <c r="D376">
        <v>0.87747443675754055</v>
      </c>
      <c r="E376">
        <v>0.87126638129208667</v>
      </c>
      <c r="F376">
        <v>0.87379467363480545</v>
      </c>
      <c r="G376">
        <v>0.8776024387900454</v>
      </c>
      <c r="H376">
        <v>0.87845454631540865</v>
      </c>
      <c r="I376">
        <v>0.87409712683042995</v>
      </c>
      <c r="J376">
        <v>0.87846805747003409</v>
      </c>
      <c r="M376">
        <f>'[1]CAC_SWISS (-SP-NIKKEI-DAX)'!AC461</f>
        <v>0</v>
      </c>
      <c r="N376">
        <f>'[1]CAC_SWISS_SP (-NIKKEI-DAX)'!AD461</f>
        <v>0</v>
      </c>
      <c r="O376">
        <f>'[1]CAC_SWISS_DAX (-SP-NIKKEI)'!AD461</f>
        <v>0</v>
      </c>
      <c r="P376">
        <f>'[1]CAC_SWISS_NIKKEI (-SP-DAX)'!AD461</f>
        <v>0</v>
      </c>
      <c r="Q376">
        <f>'[1]CAC_SWISS_DAX_SP (-NIKKEI)'!AF461</f>
        <v>0</v>
      </c>
      <c r="R376">
        <f>'[1]CAC_SWISS_SP_NIKKEI (-DAX)'!AF461</f>
        <v>0</v>
      </c>
      <c r="S376">
        <f>'[1]CAC_SWISS_DAX_NIKKEI (-SP)'!AF461</f>
        <v>0</v>
      </c>
      <c r="V376" t="str">
        <f t="shared" si="196"/>
        <v>BASE</v>
      </c>
      <c r="W376" t="str">
        <f t="shared" si="197"/>
        <v>BASE+SP</v>
      </c>
      <c r="X376" t="str">
        <f t="shared" si="198"/>
        <v>BASE+DAX</v>
      </c>
      <c r="Y376" t="str">
        <f t="shared" si="199"/>
        <v>BASE+NIKKEI</v>
      </c>
      <c r="Z376" s="2" t="str">
        <f t="shared" si="200"/>
        <v>- NIKKEI</v>
      </c>
      <c r="AA376" s="2" t="str">
        <f t="shared" si="210"/>
        <v>- DAX</v>
      </c>
      <c r="AB376" s="2" t="str">
        <f t="shared" si="188"/>
        <v>- SP</v>
      </c>
      <c r="AE376">
        <f t="shared" si="189"/>
        <v>0.87122796965223748</v>
      </c>
      <c r="AF376">
        <f t="shared" si="190"/>
        <v>0.87747443675754055</v>
      </c>
      <c r="AG376">
        <f t="shared" si="191"/>
        <v>0.87126638129208667</v>
      </c>
      <c r="AH376">
        <f t="shared" si="192"/>
        <v>0.87379467363480545</v>
      </c>
      <c r="AI376">
        <f t="shared" si="193"/>
        <v>0.8776024387900454</v>
      </c>
      <c r="AJ376">
        <f t="shared" si="194"/>
        <v>0.87845454631540865</v>
      </c>
      <c r="AK376">
        <f t="shared" si="195"/>
        <v>0.87409712683042995</v>
      </c>
      <c r="AM376" t="str">
        <f t="shared" si="201"/>
        <v>BASE</v>
      </c>
      <c r="AN376" t="str" cm="1">
        <f t="array" ref="AN376">IF(AM376="",_xlfn.IFS(AF376=MAX(AF376:AH376),"SP",AG376=MAX(AF376:AH376),"DAX",AH376=MAX(AF376:AH376),"NIKKEI",MAX(AF376:AH376)=0,""),"")</f>
        <v/>
      </c>
      <c r="AO376" t="str" cm="1">
        <f t="array" ref="AO376">IF(AM376="BASE","",IF(MAX(AF376:AH376)=0,_xlfn.IFS(AI376=MAX(AI376:AK376),"SP&amp;DAX",AJ376=MAX(AI376:AK376),"SP&amp;NIKKEI",AK376=MAX(AI376:AK376),"DAX&amp;NIKKEI"),""))</f>
        <v/>
      </c>
      <c r="AQ376" s="3">
        <f t="shared" si="202"/>
        <v>42283</v>
      </c>
      <c r="AR376" cm="1">
        <f t="array" ref="AR376">IF(AM376="BASE",AE376,_xlfn.IFS(AN376="DAX",AG376,AN376="NIKKEI",AH376,AN376="SP",AF376,AN376="",MAX(AI376:AK376)))</f>
        <v>0.87122796965223748</v>
      </c>
      <c r="AS376" s="4">
        <f t="shared" si="174"/>
        <v>0.85769777585076989</v>
      </c>
      <c r="AT376" s="4">
        <f t="shared" si="175"/>
        <v>0.79845826591600766</v>
      </c>
      <c r="AU376" s="4">
        <f t="shared" si="176"/>
        <v>1.0611353448640684E-4</v>
      </c>
      <c r="AV376" s="4">
        <f t="shared" si="177"/>
        <v>1.8258512123014211E-3</v>
      </c>
      <c r="AW376" s="4">
        <f t="shared" si="178"/>
        <v>5.8117295523031402E-2</v>
      </c>
      <c r="AX376" s="4">
        <f t="shared" si="179"/>
        <v>1.3677698779007756E-2</v>
      </c>
      <c r="AY376" s="4">
        <f t="shared" si="180"/>
        <v>6.8650111212341901E-3</v>
      </c>
      <c r="AZ376" s="4">
        <f t="shared" si="181"/>
        <v>8.6291935859402038</v>
      </c>
      <c r="BA376" s="6" t="str">
        <f t="shared" si="182"/>
        <v>STRENGTHEN</v>
      </c>
      <c r="BB376" s="4">
        <f t="shared" si="183"/>
        <v>0.1</v>
      </c>
      <c r="BC376" s="4">
        <f t="shared" si="184"/>
        <v>0.60295548643614738</v>
      </c>
      <c r="BD376" s="4">
        <f t="shared" si="185"/>
        <v>0.77882552653643133</v>
      </c>
      <c r="BE376" s="4">
        <f t="shared" si="203"/>
        <v>0.05</v>
      </c>
      <c r="BF376" s="4" t="str">
        <f t="shared" si="204"/>
        <v/>
      </c>
      <c r="BG376" s="4" t="str">
        <f t="shared" si="205"/>
        <v/>
      </c>
      <c r="BH376" s="4" t="str">
        <f t="shared" si="206"/>
        <v/>
      </c>
      <c r="BI376" s="4" t="str">
        <f t="shared" si="207"/>
        <v/>
      </c>
      <c r="BJ376" s="4" t="str">
        <f t="shared" si="208"/>
        <v/>
      </c>
      <c r="BK376" s="4" t="str">
        <f t="shared" si="209"/>
        <v/>
      </c>
      <c r="BS376" s="3" t="str">
        <f t="shared" si="186"/>
        <v/>
      </c>
      <c r="BT376" s="5">
        <f t="shared" si="187"/>
        <v>5.9239509934762236E-2</v>
      </c>
      <c r="BU376" s="3"/>
    </row>
    <row r="377" spans="1:73" x14ac:dyDescent="0.2">
      <c r="A377" s="1">
        <v>42284</v>
      </c>
      <c r="C377">
        <v>0.86822612677919386</v>
      </c>
      <c r="D377">
        <v>0.87496634846179888</v>
      </c>
      <c r="E377">
        <v>0.86823332806682518</v>
      </c>
      <c r="F377">
        <v>0.8710275605765051</v>
      </c>
      <c r="G377">
        <v>0.87497773548120694</v>
      </c>
      <c r="H377">
        <v>0.87602509076856472</v>
      </c>
      <c r="I377">
        <v>0.87181971861902363</v>
      </c>
      <c r="J377">
        <v>0.87620305342637017</v>
      </c>
      <c r="M377">
        <f>'[1]CAC_SWISS (-SP-NIKKEI-DAX)'!AC462</f>
        <v>0</v>
      </c>
      <c r="N377">
        <f>'[1]CAC_SWISS_SP (-NIKKEI-DAX)'!AD462</f>
        <v>0</v>
      </c>
      <c r="O377">
        <f>'[1]CAC_SWISS_DAX (-SP-NIKKEI)'!AD462</f>
        <v>0</v>
      </c>
      <c r="P377">
        <f>'[1]CAC_SWISS_NIKKEI (-SP-DAX)'!AD462</f>
        <v>0</v>
      </c>
      <c r="Q377">
        <f>'[1]CAC_SWISS_DAX_SP (-NIKKEI)'!AF462</f>
        <v>0</v>
      </c>
      <c r="R377">
        <f>'[1]CAC_SWISS_SP_NIKKEI (-DAX)'!AF462</f>
        <v>0</v>
      </c>
      <c r="S377">
        <f>'[1]CAC_SWISS_DAX_NIKKEI (-SP)'!AF462</f>
        <v>0</v>
      </c>
      <c r="V377" t="str">
        <f t="shared" si="196"/>
        <v>BASE</v>
      </c>
      <c r="W377" t="str">
        <f t="shared" si="197"/>
        <v>BASE+SP</v>
      </c>
      <c r="X377" t="str">
        <f t="shared" si="198"/>
        <v>BASE+DAX</v>
      </c>
      <c r="Y377" t="str">
        <f t="shared" si="199"/>
        <v>BASE+NIKKEI</v>
      </c>
      <c r="Z377" s="2" t="str">
        <f t="shared" si="200"/>
        <v>- NIKKEI</v>
      </c>
      <c r="AA377" s="2" t="str">
        <f t="shared" si="210"/>
        <v>- DAX</v>
      </c>
      <c r="AB377" s="2" t="str">
        <f t="shared" si="188"/>
        <v>- SP</v>
      </c>
      <c r="AE377">
        <f t="shared" si="189"/>
        <v>0.86822612677919386</v>
      </c>
      <c r="AF377">
        <f t="shared" si="190"/>
        <v>0.87496634846179888</v>
      </c>
      <c r="AG377">
        <f t="shared" si="191"/>
        <v>0.86823332806682518</v>
      </c>
      <c r="AH377">
        <f t="shared" si="192"/>
        <v>0.8710275605765051</v>
      </c>
      <c r="AI377">
        <f t="shared" si="193"/>
        <v>0.87497773548120694</v>
      </c>
      <c r="AJ377">
        <f t="shared" si="194"/>
        <v>0.87602509076856472</v>
      </c>
      <c r="AK377">
        <f t="shared" si="195"/>
        <v>0.87181971861902363</v>
      </c>
      <c r="AM377" t="str">
        <f t="shared" si="201"/>
        <v>BASE</v>
      </c>
      <c r="AN377" t="str" cm="1">
        <f t="array" ref="AN377">IF(AM377="",_xlfn.IFS(AF377=MAX(AF377:AH377),"SP",AG377=MAX(AF377:AH377),"DAX",AH377=MAX(AF377:AH377),"NIKKEI",MAX(AF377:AH377)=0,""),"")</f>
        <v/>
      </c>
      <c r="AO377" t="str" cm="1">
        <f t="array" ref="AO377">IF(AM377="BASE","",IF(MAX(AF377:AH377)=0,_xlfn.IFS(AI377=MAX(AI377:AK377),"SP&amp;DAX",AJ377=MAX(AI377:AK377),"SP&amp;NIKKEI",AK377=MAX(AI377:AK377),"DAX&amp;NIKKEI"),""))</f>
        <v/>
      </c>
      <c r="AQ377" s="3">
        <f t="shared" si="202"/>
        <v>42284</v>
      </c>
      <c r="AR377" cm="1">
        <f t="array" ref="AR377">IF(AM377="BASE",AE377,_xlfn.IFS(AN377="DAX",AG377,AN377="NIKKEI",AH377,AN377="SP",AF377,AN377="",MAX(AI377:AK377)))</f>
        <v>0.86822612677919386</v>
      </c>
      <c r="AS377" s="4">
        <f t="shared" si="174"/>
        <v>0.86020313144261529</v>
      </c>
      <c r="AT377" s="4">
        <f t="shared" si="175"/>
        <v>0.80058230902688488</v>
      </c>
      <c r="AU377" s="4">
        <f t="shared" si="176"/>
        <v>8.8013148581273288E-5</v>
      </c>
      <c r="AV377" s="4">
        <f t="shared" si="177"/>
        <v>1.7848927498227952E-3</v>
      </c>
      <c r="AW377" s="4">
        <f t="shared" si="178"/>
        <v>4.9310048791453308E-2</v>
      </c>
      <c r="AX377" s="4">
        <f t="shared" si="179"/>
        <v>1.3512589002179571E-2</v>
      </c>
      <c r="AY377" s="4">
        <f t="shared" si="180"/>
        <v>6.6707698097433427E-3</v>
      </c>
      <c r="AZ377" s="4">
        <f t="shared" si="181"/>
        <v>8.9376225107705096</v>
      </c>
      <c r="BA377" s="6" t="str">
        <f t="shared" si="182"/>
        <v>STRENGTHEN</v>
      </c>
      <c r="BB377" s="4">
        <f t="shared" si="183"/>
        <v>0.1</v>
      </c>
      <c r="BC377" s="4">
        <f t="shared" si="184"/>
        <v>0.60295548643614738</v>
      </c>
      <c r="BD377" s="4">
        <f t="shared" si="185"/>
        <v>0.77882552653643133</v>
      </c>
      <c r="BE377" s="4">
        <f t="shared" si="203"/>
        <v>0.05</v>
      </c>
      <c r="BF377" s="4" t="str">
        <f t="shared" si="204"/>
        <v/>
      </c>
      <c r="BG377" s="4" t="str">
        <f t="shared" si="205"/>
        <v/>
      </c>
      <c r="BH377" s="4" t="str">
        <f t="shared" si="206"/>
        <v/>
      </c>
      <c r="BI377" s="4" t="str">
        <f t="shared" si="207"/>
        <v/>
      </c>
      <c r="BJ377" s="4" t="str">
        <f t="shared" si="208"/>
        <v/>
      </c>
      <c r="BK377" s="4" t="str">
        <f t="shared" si="209"/>
        <v/>
      </c>
      <c r="BS377" s="3" t="str">
        <f t="shared" si="186"/>
        <v/>
      </c>
      <c r="BT377" s="5">
        <f t="shared" si="187"/>
        <v>5.9620822415730412E-2</v>
      </c>
      <c r="BU377" s="3"/>
    </row>
    <row r="378" spans="1:73" x14ac:dyDescent="0.2">
      <c r="A378" s="1">
        <v>42285</v>
      </c>
      <c r="C378">
        <v>0.8665332392151277</v>
      </c>
      <c r="D378">
        <v>0.87388460916206578</v>
      </c>
      <c r="E378">
        <v>0.86656396149761261</v>
      </c>
      <c r="F378">
        <v>0.86907762934487898</v>
      </c>
      <c r="G378">
        <v>0.873884609736714</v>
      </c>
      <c r="H378">
        <v>0.87473869796683412</v>
      </c>
      <c r="I378">
        <v>0.86997629153614842</v>
      </c>
      <c r="J378">
        <v>0.87496825100994169</v>
      </c>
      <c r="M378">
        <f>'[1]CAC_SWISS (-SP-NIKKEI-DAX)'!AC463</f>
        <v>0</v>
      </c>
      <c r="N378">
        <f>'[1]CAC_SWISS_SP (-NIKKEI-DAX)'!AD463</f>
        <v>0</v>
      </c>
      <c r="O378">
        <f>'[1]CAC_SWISS_DAX (-SP-NIKKEI)'!AD463</f>
        <v>0</v>
      </c>
      <c r="P378">
        <f>'[1]CAC_SWISS_NIKKEI (-SP-DAX)'!AD463</f>
        <v>0</v>
      </c>
      <c r="Q378">
        <f>'[1]CAC_SWISS_DAX_SP (-NIKKEI)'!AF463</f>
        <v>0</v>
      </c>
      <c r="R378">
        <f>'[1]CAC_SWISS_SP_NIKKEI (-DAX)'!AF463</f>
        <v>0</v>
      </c>
      <c r="S378">
        <f>'[1]CAC_SWISS_DAX_NIKKEI (-SP)'!AF463</f>
        <v>0</v>
      </c>
      <c r="V378" t="str">
        <f t="shared" si="196"/>
        <v>BASE</v>
      </c>
      <c r="W378" t="str">
        <f t="shared" si="197"/>
        <v>BASE+SP</v>
      </c>
      <c r="X378" t="str">
        <f t="shared" si="198"/>
        <v>BASE+DAX</v>
      </c>
      <c r="Y378" t="str">
        <f t="shared" si="199"/>
        <v>BASE+NIKKEI</v>
      </c>
      <c r="Z378" s="2" t="str">
        <f t="shared" si="200"/>
        <v>- NIKKEI</v>
      </c>
      <c r="AA378" s="2" t="str">
        <f t="shared" si="210"/>
        <v>- DAX</v>
      </c>
      <c r="AB378" s="2" t="str">
        <f t="shared" si="188"/>
        <v>- SP</v>
      </c>
      <c r="AE378">
        <f t="shared" si="189"/>
        <v>0.8665332392151277</v>
      </c>
      <c r="AF378">
        <f t="shared" si="190"/>
        <v>0.87388460916206578</v>
      </c>
      <c r="AG378">
        <f t="shared" si="191"/>
        <v>0.86656396149761261</v>
      </c>
      <c r="AH378">
        <f t="shared" si="192"/>
        <v>0.86907762934487898</v>
      </c>
      <c r="AI378">
        <f t="shared" si="193"/>
        <v>0.873884609736714</v>
      </c>
      <c r="AJ378">
        <f t="shared" si="194"/>
        <v>0.87473869796683412</v>
      </c>
      <c r="AK378">
        <f t="shared" si="195"/>
        <v>0.86997629153614842</v>
      </c>
      <c r="AM378" t="str">
        <f t="shared" si="201"/>
        <v>BASE</v>
      </c>
      <c r="AN378" t="str" cm="1">
        <f t="array" ref="AN378">IF(AM378="",_xlfn.IFS(AF378=MAX(AF378:AH378),"SP",AG378=MAX(AF378:AH378),"DAX",AH378=MAX(AF378:AH378),"NIKKEI",MAX(AF378:AH378)=0,""),"")</f>
        <v/>
      </c>
      <c r="AO378" t="str" cm="1">
        <f t="array" ref="AO378">IF(AM378="BASE","",IF(MAX(AF378:AH378)=0,_xlfn.IFS(AI378=MAX(AI378:AK378),"SP&amp;DAX",AJ378=MAX(AI378:AK378),"SP&amp;NIKKEI",AK378=MAX(AI378:AK378),"DAX&amp;NIKKEI"),""))</f>
        <v/>
      </c>
      <c r="AQ378" s="3">
        <f t="shared" si="202"/>
        <v>42285</v>
      </c>
      <c r="AR378" cm="1">
        <f t="array" ref="AR378">IF(AM378="BASE",AE378,_xlfn.IFS(AN378="DAX",AG378,AN378="NIKKEI",AH378,AN378="SP",AF378,AN378="",MAX(AI378:AK378)))</f>
        <v>0.8665332392151277</v>
      </c>
      <c r="AS378" s="4">
        <f t="shared" si="174"/>
        <v>0.86279386588771323</v>
      </c>
      <c r="AT378" s="4">
        <f t="shared" si="175"/>
        <v>0.80233023000435311</v>
      </c>
      <c r="AU378" s="4">
        <f t="shared" si="176"/>
        <v>4.2422372892017728E-5</v>
      </c>
      <c r="AV378" s="4">
        <f t="shared" si="177"/>
        <v>1.7687391091383761E-3</v>
      </c>
      <c r="AW378" s="4">
        <f t="shared" si="178"/>
        <v>2.3984528115445679E-2</v>
      </c>
      <c r="AX378" s="4">
        <f t="shared" si="179"/>
        <v>1.3420263965527339E-2</v>
      </c>
      <c r="AY378" s="4">
        <f t="shared" si="180"/>
        <v>6.294205229571824E-3</v>
      </c>
      <c r="AZ378" s="4">
        <f t="shared" si="181"/>
        <v>9.6062383856322526</v>
      </c>
      <c r="BA378" s="6" t="str">
        <f t="shared" si="182"/>
        <v>STRENGTHEN</v>
      </c>
      <c r="BB378" s="4">
        <f t="shared" si="183"/>
        <v>0.1</v>
      </c>
      <c r="BC378" s="4">
        <f t="shared" si="184"/>
        <v>0.60295548643614738</v>
      </c>
      <c r="BD378" s="4">
        <f t="shared" si="185"/>
        <v>0.77882552653643133</v>
      </c>
      <c r="BE378" s="4">
        <f t="shared" si="203"/>
        <v>0.05</v>
      </c>
      <c r="BF378" s="4" t="str">
        <f t="shared" si="204"/>
        <v/>
      </c>
      <c r="BG378" s="4" t="str">
        <f t="shared" si="205"/>
        <v/>
      </c>
      <c r="BH378" s="4" t="str">
        <f t="shared" si="206"/>
        <v/>
      </c>
      <c r="BI378" s="4" t="str">
        <f t="shared" si="207"/>
        <v/>
      </c>
      <c r="BJ378" s="4" t="str">
        <f t="shared" si="208"/>
        <v/>
      </c>
      <c r="BK378" s="4" t="str">
        <f t="shared" si="209"/>
        <v/>
      </c>
      <c r="BS378" s="3" t="str">
        <f t="shared" si="186"/>
        <v/>
      </c>
      <c r="BT378" s="5">
        <f t="shared" si="187"/>
        <v>6.0463635883360123E-2</v>
      </c>
      <c r="BU378" s="3"/>
    </row>
    <row r="379" spans="1:73" x14ac:dyDescent="0.2">
      <c r="A379" s="1">
        <v>42286</v>
      </c>
      <c r="C379">
        <v>0.86621943774417887</v>
      </c>
      <c r="D379">
        <v>0.87342889206414487</v>
      </c>
      <c r="E379">
        <v>0.86632110849475996</v>
      </c>
      <c r="F379">
        <v>0.86927599078428908</v>
      </c>
      <c r="G379">
        <v>0.87345256035237784</v>
      </c>
      <c r="H379">
        <v>0.8746212842637735</v>
      </c>
      <c r="I379">
        <v>0.87055028681187163</v>
      </c>
      <c r="J379">
        <v>0.8751177511856868</v>
      </c>
      <c r="M379">
        <f>'[1]CAC_SWISS (-SP-NIKKEI-DAX)'!AC464</f>
        <v>0</v>
      </c>
      <c r="N379">
        <f>'[1]CAC_SWISS_SP (-NIKKEI-DAX)'!AD464</f>
        <v>0</v>
      </c>
      <c r="O379">
        <f>'[1]CAC_SWISS_DAX (-SP-NIKKEI)'!AD464</f>
        <v>0</v>
      </c>
      <c r="P379">
        <f>'[1]CAC_SWISS_NIKKEI (-SP-DAX)'!AD464</f>
        <v>0</v>
      </c>
      <c r="Q379">
        <f>'[1]CAC_SWISS_DAX_SP (-NIKKEI)'!AF464</f>
        <v>0</v>
      </c>
      <c r="R379">
        <f>'[1]CAC_SWISS_SP_NIKKEI (-DAX)'!AF464</f>
        <v>0</v>
      </c>
      <c r="S379">
        <f>'[1]CAC_SWISS_DAX_NIKKEI (-SP)'!AF464</f>
        <v>0</v>
      </c>
      <c r="V379" t="str">
        <f t="shared" si="196"/>
        <v>BASE</v>
      </c>
      <c r="W379" t="str">
        <f t="shared" si="197"/>
        <v>BASE+SP</v>
      </c>
      <c r="X379" t="str">
        <f t="shared" si="198"/>
        <v>BASE+DAX</v>
      </c>
      <c r="Y379" t="str">
        <f t="shared" si="199"/>
        <v>BASE+NIKKEI</v>
      </c>
      <c r="Z379" s="2" t="str">
        <f t="shared" si="200"/>
        <v>- NIKKEI</v>
      </c>
      <c r="AA379" s="2" t="str">
        <f t="shared" si="210"/>
        <v>- DAX</v>
      </c>
      <c r="AB379" s="2" t="str">
        <f t="shared" si="188"/>
        <v>- SP</v>
      </c>
      <c r="AE379">
        <f t="shared" si="189"/>
        <v>0.86621943774417887</v>
      </c>
      <c r="AF379">
        <f t="shared" si="190"/>
        <v>0.87342889206414487</v>
      </c>
      <c r="AG379">
        <f t="shared" si="191"/>
        <v>0.86632110849475996</v>
      </c>
      <c r="AH379">
        <f t="shared" si="192"/>
        <v>0.86927599078428908</v>
      </c>
      <c r="AI379">
        <f t="shared" si="193"/>
        <v>0.87345256035237784</v>
      </c>
      <c r="AJ379">
        <f t="shared" si="194"/>
        <v>0.8746212842637735</v>
      </c>
      <c r="AK379">
        <f t="shared" si="195"/>
        <v>0.87055028681187163</v>
      </c>
      <c r="AM379" t="str">
        <f t="shared" si="201"/>
        <v>BASE</v>
      </c>
      <c r="AN379" t="str" cm="1">
        <f t="array" ref="AN379">IF(AM379="",_xlfn.IFS(AF379=MAX(AF379:AH379),"SP",AG379=MAX(AF379:AH379),"DAX",AH379=MAX(AF379:AH379),"NIKKEI",MAX(AF379:AH379)=0,""),"")</f>
        <v/>
      </c>
      <c r="AO379" t="str" cm="1">
        <f t="array" ref="AO379">IF(AM379="BASE","",IF(MAX(AF379:AH379)=0,_xlfn.IFS(AI379=MAX(AI379:AK379),"SP&amp;DAX",AJ379=MAX(AI379:AK379),"SP&amp;NIKKEI",AK379=MAX(AI379:AK379),"DAX&amp;NIKKEI"),""))</f>
        <v/>
      </c>
      <c r="AQ379" s="3">
        <f t="shared" si="202"/>
        <v>42286</v>
      </c>
      <c r="AR379" cm="1">
        <f t="array" ref="AR379">IF(AM379="BASE",AE379,_xlfn.IFS(AN379="DAX",AG379,AN379="NIKKEI",AH379,AN379="SP",AF379,AN379="",MAX(AI379:AK379)))</f>
        <v>0.86621943774417887</v>
      </c>
      <c r="AS379" s="4">
        <f t="shared" si="174"/>
        <v>0.86447674909399663</v>
      </c>
      <c r="AT379" s="4">
        <f t="shared" si="175"/>
        <v>0.80426969633819478</v>
      </c>
      <c r="AU379" s="4">
        <f t="shared" si="176"/>
        <v>2.0618617283611892E-5</v>
      </c>
      <c r="AV379" s="4">
        <f t="shared" si="177"/>
        <v>1.7592554518950847E-3</v>
      </c>
      <c r="AW379" s="4">
        <f t="shared" si="178"/>
        <v>1.1720081504594086E-2</v>
      </c>
      <c r="AX379" s="4">
        <f t="shared" si="179"/>
        <v>1.3369219771813859E-2</v>
      </c>
      <c r="AY379" s="4">
        <f t="shared" si="180"/>
        <v>6.1030296383241403E-3</v>
      </c>
      <c r="AZ379" s="4">
        <f t="shared" si="181"/>
        <v>9.8651090235135062</v>
      </c>
      <c r="BA379" s="6" t="str">
        <f t="shared" si="182"/>
        <v>STRENGTHEN</v>
      </c>
      <c r="BB379" s="4">
        <f t="shared" si="183"/>
        <v>0.1</v>
      </c>
      <c r="BC379" s="4">
        <f t="shared" si="184"/>
        <v>0.60295548643614738</v>
      </c>
      <c r="BD379" s="4">
        <f t="shared" si="185"/>
        <v>0.77882552653643133</v>
      </c>
      <c r="BE379" s="4">
        <f t="shared" si="203"/>
        <v>0.05</v>
      </c>
      <c r="BF379" s="4" t="str">
        <f t="shared" si="204"/>
        <v/>
      </c>
      <c r="BG379" s="4" t="str">
        <f t="shared" si="205"/>
        <v/>
      </c>
      <c r="BH379" s="4" t="str">
        <f t="shared" si="206"/>
        <v/>
      </c>
      <c r="BI379" s="4" t="str">
        <f t="shared" si="207"/>
        <v/>
      </c>
      <c r="BJ379" s="4" t="str">
        <f t="shared" si="208"/>
        <v/>
      </c>
      <c r="BK379" s="4" t="str">
        <f t="shared" si="209"/>
        <v/>
      </c>
      <c r="BS379" s="3" t="str">
        <f t="shared" si="186"/>
        <v/>
      </c>
      <c r="BT379" s="5">
        <f t="shared" si="187"/>
        <v>6.0207052755801849E-2</v>
      </c>
      <c r="BU379" s="3"/>
    </row>
    <row r="380" spans="1:73" x14ac:dyDescent="0.2">
      <c r="A380" s="1">
        <v>42289</v>
      </c>
      <c r="C380">
        <v>0.86371613558350069</v>
      </c>
      <c r="D380">
        <v>0.87067658190866781</v>
      </c>
      <c r="E380">
        <v>0.86372048327832274</v>
      </c>
      <c r="F380">
        <v>0.86656776755509302</v>
      </c>
      <c r="G380">
        <v>0.87068897558438252</v>
      </c>
      <c r="H380">
        <v>0.87175365267909211</v>
      </c>
      <c r="I380">
        <v>0.8672405810333772</v>
      </c>
      <c r="J380">
        <v>0.87190004376624364</v>
      </c>
      <c r="M380">
        <f>'[1]CAC_SWISS (-SP-NIKKEI-DAX)'!AC465</f>
        <v>0</v>
      </c>
      <c r="N380">
        <f>'[1]CAC_SWISS_SP (-NIKKEI-DAX)'!AD465</f>
        <v>0</v>
      </c>
      <c r="O380">
        <f>'[1]CAC_SWISS_DAX (-SP-NIKKEI)'!AD465</f>
        <v>0</v>
      </c>
      <c r="P380">
        <f>'[1]CAC_SWISS_NIKKEI (-SP-DAX)'!AD465</f>
        <v>0</v>
      </c>
      <c r="Q380">
        <f>'[1]CAC_SWISS_DAX_SP (-NIKKEI)'!AF465</f>
        <v>0</v>
      </c>
      <c r="R380">
        <f>'[1]CAC_SWISS_SP_NIKKEI (-DAX)'!AF465</f>
        <v>0</v>
      </c>
      <c r="S380">
        <f>'[1]CAC_SWISS_DAX_NIKKEI (-SP)'!AF465</f>
        <v>0</v>
      </c>
      <c r="V380" t="str">
        <f t="shared" si="196"/>
        <v>BASE</v>
      </c>
      <c r="W380" t="str">
        <f t="shared" si="197"/>
        <v>BASE+SP</v>
      </c>
      <c r="X380" t="str">
        <f t="shared" si="198"/>
        <v>BASE+DAX</v>
      </c>
      <c r="Y380" t="str">
        <f t="shared" si="199"/>
        <v>BASE+NIKKEI</v>
      </c>
      <c r="Z380" s="2" t="str">
        <f t="shared" si="200"/>
        <v>- NIKKEI</v>
      </c>
      <c r="AA380" s="2" t="str">
        <f t="shared" si="210"/>
        <v>- DAX</v>
      </c>
      <c r="AB380" s="2" t="str">
        <f t="shared" si="188"/>
        <v>- SP</v>
      </c>
      <c r="AE380">
        <f t="shared" si="189"/>
        <v>0.86371613558350069</v>
      </c>
      <c r="AF380">
        <f t="shared" si="190"/>
        <v>0.87067658190866781</v>
      </c>
      <c r="AG380">
        <f t="shared" si="191"/>
        <v>0.86372048327832274</v>
      </c>
      <c r="AH380">
        <f t="shared" si="192"/>
        <v>0.86656776755509302</v>
      </c>
      <c r="AI380">
        <f t="shared" si="193"/>
        <v>0.87068897558438252</v>
      </c>
      <c r="AJ380">
        <f t="shared" si="194"/>
        <v>0.87175365267909211</v>
      </c>
      <c r="AK380">
        <f t="shared" si="195"/>
        <v>0.8672405810333772</v>
      </c>
      <c r="AM380" t="str">
        <f t="shared" si="201"/>
        <v>BASE</v>
      </c>
      <c r="AN380" t="str" cm="1">
        <f t="array" ref="AN380">IF(AM380="",_xlfn.IFS(AF380=MAX(AF380:AH380),"SP",AG380=MAX(AF380:AH380),"DAX",AH380=MAX(AF380:AH380),"NIKKEI",MAX(AF380:AH380)=0,""),"")</f>
        <v/>
      </c>
      <c r="AO380" t="str" cm="1">
        <f t="array" ref="AO380">IF(AM380="BASE","",IF(MAX(AF380:AH380)=0,_xlfn.IFS(AI380=MAX(AI380:AK380),"SP&amp;DAX",AJ380=MAX(AI380:AK380),"SP&amp;NIKKEI",AK380=MAX(AI380:AK380),"DAX&amp;NIKKEI"),""))</f>
        <v/>
      </c>
      <c r="AQ380" s="3">
        <f t="shared" si="202"/>
        <v>42289</v>
      </c>
      <c r="AR380" cm="1">
        <f t="array" ref="AR380">IF(AM380="BASE",AE380,_xlfn.IFS(AN380="DAX",AG380,AN380="NIKKEI",AH380,AN380="SP",AF380,AN380="",MAX(AI380:AK380)))</f>
        <v>0.86371613558350069</v>
      </c>
      <c r="AS380" s="4">
        <f t="shared" si="174"/>
        <v>0.86513807922586472</v>
      </c>
      <c r="AT380" s="4">
        <f t="shared" si="175"/>
        <v>0.80639214644260448</v>
      </c>
      <c r="AU380" s="4">
        <f t="shared" si="176"/>
        <v>1.4155321458190966E-5</v>
      </c>
      <c r="AV380" s="4">
        <f t="shared" si="177"/>
        <v>1.7536706370850483E-3</v>
      </c>
      <c r="AW380" s="4">
        <f t="shared" si="178"/>
        <v>8.0718244115211644E-3</v>
      </c>
      <c r="AX380" s="4">
        <f t="shared" si="179"/>
        <v>1.334351908633921E-2</v>
      </c>
      <c r="AY380" s="4">
        <f t="shared" si="180"/>
        <v>6.0406079898897647E-3</v>
      </c>
      <c r="AZ380" s="4">
        <f t="shared" si="181"/>
        <v>9.7251688706805641</v>
      </c>
      <c r="BA380" s="6" t="str">
        <f t="shared" si="182"/>
        <v>STRENGTHEN</v>
      </c>
      <c r="BB380" s="4">
        <f t="shared" si="183"/>
        <v>0.1</v>
      </c>
      <c r="BC380" s="4">
        <f t="shared" si="184"/>
        <v>0.60295548643614738</v>
      </c>
      <c r="BD380" s="4">
        <f t="shared" si="185"/>
        <v>0.77882552653643133</v>
      </c>
      <c r="BE380" s="4">
        <f t="shared" si="203"/>
        <v>0.05</v>
      </c>
      <c r="BF380" s="4" t="str">
        <f t="shared" si="204"/>
        <v/>
      </c>
      <c r="BG380" s="4" t="str">
        <f t="shared" si="205"/>
        <v/>
      </c>
      <c r="BH380" s="4" t="str">
        <f t="shared" si="206"/>
        <v/>
      </c>
      <c r="BI380" s="4" t="str">
        <f t="shared" si="207"/>
        <v/>
      </c>
      <c r="BJ380" s="4" t="str">
        <f t="shared" si="208"/>
        <v/>
      </c>
      <c r="BK380" s="4" t="str">
        <f t="shared" si="209"/>
        <v/>
      </c>
      <c r="BS380" s="3" t="str">
        <f t="shared" si="186"/>
        <v/>
      </c>
      <c r="BT380" s="5">
        <f t="shared" si="187"/>
        <v>5.8745932783260235E-2</v>
      </c>
      <c r="BU380" s="3"/>
    </row>
    <row r="381" spans="1:73" x14ac:dyDescent="0.2">
      <c r="A381" s="1">
        <v>42290</v>
      </c>
      <c r="C381">
        <v>0.86275057426919066</v>
      </c>
      <c r="D381">
        <v>0.86960520216851966</v>
      </c>
      <c r="E381">
        <v>0.86276035292997322</v>
      </c>
      <c r="F381">
        <v>0.86547939434683208</v>
      </c>
      <c r="G381">
        <v>0.86961128736375615</v>
      </c>
      <c r="H381">
        <v>0.87061670904062782</v>
      </c>
      <c r="I381">
        <v>0.86618214349998202</v>
      </c>
      <c r="J381">
        <v>0.87077916790355869</v>
      </c>
      <c r="M381">
        <f>'[1]CAC_SWISS (-SP-NIKKEI-DAX)'!AC466</f>
        <v>0</v>
      </c>
      <c r="N381">
        <f>'[1]CAC_SWISS_SP (-NIKKEI-DAX)'!AD466</f>
        <v>0</v>
      </c>
      <c r="O381">
        <f>'[1]CAC_SWISS_DAX (-SP-NIKKEI)'!AD466</f>
        <v>0</v>
      </c>
      <c r="P381">
        <f>'[1]CAC_SWISS_NIKKEI (-SP-DAX)'!AD466</f>
        <v>0</v>
      </c>
      <c r="Q381">
        <f>'[1]CAC_SWISS_DAX_SP (-NIKKEI)'!AF466</f>
        <v>0</v>
      </c>
      <c r="R381">
        <f>'[1]CAC_SWISS_SP_NIKKEI (-DAX)'!AF466</f>
        <v>0</v>
      </c>
      <c r="S381">
        <f>'[1]CAC_SWISS_DAX_NIKKEI (-SP)'!AF466</f>
        <v>0</v>
      </c>
      <c r="V381" t="str">
        <f t="shared" si="196"/>
        <v>BASE</v>
      </c>
      <c r="W381" t="str">
        <f t="shared" si="197"/>
        <v>BASE+SP</v>
      </c>
      <c r="X381" t="str">
        <f t="shared" si="198"/>
        <v>BASE+DAX</v>
      </c>
      <c r="Y381" t="str">
        <f t="shared" si="199"/>
        <v>BASE+NIKKEI</v>
      </c>
      <c r="Z381" s="2" t="str">
        <f t="shared" si="200"/>
        <v>- NIKKEI</v>
      </c>
      <c r="AA381" s="2" t="str">
        <f t="shared" si="210"/>
        <v>- DAX</v>
      </c>
      <c r="AB381" s="2" t="str">
        <f t="shared" si="188"/>
        <v>- SP</v>
      </c>
      <c r="AE381">
        <f t="shared" si="189"/>
        <v>0.86275057426919066</v>
      </c>
      <c r="AF381">
        <f t="shared" si="190"/>
        <v>0.86960520216851966</v>
      </c>
      <c r="AG381">
        <f t="shared" si="191"/>
        <v>0.86276035292997322</v>
      </c>
      <c r="AH381">
        <f t="shared" si="192"/>
        <v>0.86547939434683208</v>
      </c>
      <c r="AI381">
        <f t="shared" si="193"/>
        <v>0.86961128736375615</v>
      </c>
      <c r="AJ381">
        <f t="shared" si="194"/>
        <v>0.87061670904062782</v>
      </c>
      <c r="AK381">
        <f t="shared" si="195"/>
        <v>0.86618214349998202</v>
      </c>
      <c r="AM381" t="str">
        <f t="shared" si="201"/>
        <v>BASE</v>
      </c>
      <c r="AN381" t="str" cm="1">
        <f t="array" ref="AN381">IF(AM381="",_xlfn.IFS(AF381=MAX(AF381:AH381),"SP",AG381=MAX(AF381:AH381),"DAX",AH381=MAX(AF381:AH381),"NIKKEI",MAX(AF381:AH381)=0,""),"")</f>
        <v/>
      </c>
      <c r="AO381" t="str" cm="1">
        <f t="array" ref="AO381">IF(AM381="BASE","",IF(MAX(AF381:AH381)=0,_xlfn.IFS(AI381=MAX(AI381:AK381),"SP&amp;DAX",AJ381=MAX(AI381:AK381),"SP&amp;NIKKEI",AK381=MAX(AI381:AK381),"DAX&amp;NIKKEI"),""))</f>
        <v/>
      </c>
      <c r="AQ381" s="3">
        <f t="shared" si="202"/>
        <v>42290</v>
      </c>
      <c r="AR381" cm="1">
        <f t="array" ref="AR381">IF(AM381="BASE",AE381,_xlfn.IFS(AN381="DAX",AG381,AN381="NIKKEI",AH381,AN381="SP",AF381,AN381="",MAX(AI381:AK381)))</f>
        <v>0.86275057426919066</v>
      </c>
      <c r="AS381" s="4">
        <f t="shared" si="174"/>
        <v>0.86548886437028316</v>
      </c>
      <c r="AT381" s="4">
        <f t="shared" si="175"/>
        <v>0.80849280845849936</v>
      </c>
      <c r="AU381" s="4">
        <f t="shared" si="176"/>
        <v>1.0790260419251772E-5</v>
      </c>
      <c r="AV381" s="4">
        <f t="shared" si="177"/>
        <v>1.750599790649468E-3</v>
      </c>
      <c r="AW381" s="4">
        <f t="shared" si="178"/>
        <v>6.1637505481756134E-3</v>
      </c>
      <c r="AX381" s="4">
        <f t="shared" si="179"/>
        <v>1.3329498173465047E-2</v>
      </c>
      <c r="AY381" s="4">
        <f t="shared" si="180"/>
        <v>6.007580366080385E-3</v>
      </c>
      <c r="AZ381" s="4">
        <f t="shared" si="181"/>
        <v>9.4873563795486255</v>
      </c>
      <c r="BA381" s="6" t="str">
        <f t="shared" si="182"/>
        <v>STRENGTHEN</v>
      </c>
      <c r="BB381" s="4">
        <f t="shared" si="183"/>
        <v>0.1</v>
      </c>
      <c r="BC381" s="4">
        <f t="shared" si="184"/>
        <v>0.60295548643614738</v>
      </c>
      <c r="BD381" s="4">
        <f t="shared" si="185"/>
        <v>0.77882552653643133</v>
      </c>
      <c r="BE381" s="4">
        <f t="shared" si="203"/>
        <v>0.05</v>
      </c>
      <c r="BF381" s="4" t="str">
        <f t="shared" si="204"/>
        <v/>
      </c>
      <c r="BG381" s="4" t="str">
        <f t="shared" si="205"/>
        <v/>
      </c>
      <c r="BH381" s="4" t="str">
        <f t="shared" si="206"/>
        <v/>
      </c>
      <c r="BI381" s="4" t="str">
        <f t="shared" si="207"/>
        <v/>
      </c>
      <c r="BJ381" s="4" t="str">
        <f t="shared" si="208"/>
        <v/>
      </c>
      <c r="BK381" s="4" t="str">
        <f t="shared" si="209"/>
        <v/>
      </c>
      <c r="BS381" s="3" t="str">
        <f t="shared" si="186"/>
        <v/>
      </c>
      <c r="BT381" s="5">
        <f t="shared" si="187"/>
        <v>5.6996055911783805E-2</v>
      </c>
      <c r="BU381" s="3"/>
    </row>
    <row r="382" spans="1:73" x14ac:dyDescent="0.2">
      <c r="A382" s="1">
        <v>42291</v>
      </c>
      <c r="C382">
        <v>0.86339220265603678</v>
      </c>
      <c r="D382">
        <v>0.87056817791248997</v>
      </c>
      <c r="E382">
        <v>0.86344437080010927</v>
      </c>
      <c r="F382">
        <v>0.86629012889546408</v>
      </c>
      <c r="G382">
        <v>0.8705702719671935</v>
      </c>
      <c r="H382">
        <v>0.87163242110545969</v>
      </c>
      <c r="I382">
        <v>0.86722755873435442</v>
      </c>
      <c r="J382">
        <v>0.8719164898010151</v>
      </c>
      <c r="M382">
        <f>'[1]CAC_SWISS (-SP-NIKKEI-DAX)'!AC467</f>
        <v>0</v>
      </c>
      <c r="N382">
        <f>'[1]CAC_SWISS_SP (-NIKKEI-DAX)'!AD467</f>
        <v>0</v>
      </c>
      <c r="O382">
        <f>'[1]CAC_SWISS_DAX (-SP-NIKKEI)'!AD467</f>
        <v>0</v>
      </c>
      <c r="P382">
        <f>'[1]CAC_SWISS_NIKKEI (-SP-DAX)'!AD467</f>
        <v>0</v>
      </c>
      <c r="Q382">
        <f>'[1]CAC_SWISS_DAX_SP (-NIKKEI)'!AF467</f>
        <v>0</v>
      </c>
      <c r="R382">
        <f>'[1]CAC_SWISS_SP_NIKKEI (-DAX)'!AF467</f>
        <v>0</v>
      </c>
      <c r="S382">
        <f>'[1]CAC_SWISS_DAX_NIKKEI (-SP)'!AF467</f>
        <v>0</v>
      </c>
      <c r="V382" t="str">
        <f t="shared" si="196"/>
        <v>BASE</v>
      </c>
      <c r="W382" t="str">
        <f t="shared" si="197"/>
        <v>BASE+SP</v>
      </c>
      <c r="X382" t="str">
        <f t="shared" si="198"/>
        <v>BASE+DAX</v>
      </c>
      <c r="Y382" t="str">
        <f t="shared" si="199"/>
        <v>BASE+NIKKEI</v>
      </c>
      <c r="Z382" s="2" t="str">
        <f t="shared" si="200"/>
        <v>- NIKKEI</v>
      </c>
      <c r="AA382" s="2" t="str">
        <f t="shared" si="210"/>
        <v>- DAX</v>
      </c>
      <c r="AB382" s="2" t="str">
        <f t="shared" si="188"/>
        <v>- SP</v>
      </c>
      <c r="AE382">
        <f t="shared" si="189"/>
        <v>0.86339220265603678</v>
      </c>
      <c r="AF382">
        <f t="shared" si="190"/>
        <v>0.87056817791248997</v>
      </c>
      <c r="AG382">
        <f t="shared" si="191"/>
        <v>0.86344437080010927</v>
      </c>
      <c r="AH382">
        <f t="shared" si="192"/>
        <v>0.86629012889546408</v>
      </c>
      <c r="AI382">
        <f t="shared" si="193"/>
        <v>0.8705702719671935</v>
      </c>
      <c r="AJ382">
        <f t="shared" si="194"/>
        <v>0.87163242110545969</v>
      </c>
      <c r="AK382">
        <f t="shared" si="195"/>
        <v>0.86722755873435442</v>
      </c>
      <c r="AM382" t="str">
        <f t="shared" si="201"/>
        <v>BASE</v>
      </c>
      <c r="AN382" t="str" cm="1">
        <f t="array" ref="AN382">IF(AM382="",_xlfn.IFS(AF382=MAX(AF382:AH382),"SP",AG382=MAX(AF382:AH382),"DAX",AH382=MAX(AF382:AH382),"NIKKEI",MAX(AF382:AH382)=0,""),"")</f>
        <v/>
      </c>
      <c r="AO382" t="str" cm="1">
        <f t="array" ref="AO382">IF(AM382="BASE","",IF(MAX(AF382:AH382)=0,_xlfn.IFS(AI382=MAX(AI382:AK382),"SP&amp;DAX",AJ382=MAX(AI382:AK382),"SP&amp;NIKKEI",AK382=MAX(AI382:AK382),"DAX&amp;NIKKEI"),""))</f>
        <v/>
      </c>
      <c r="AQ382" s="3">
        <f t="shared" si="202"/>
        <v>42291</v>
      </c>
      <c r="AR382" cm="1">
        <f t="array" ref="AR382">IF(AM382="BASE",AE382,_xlfn.IFS(AN382="DAX",AG382,AN382="NIKKEI",AH382,AN382="SP",AF382,AN382="",MAX(AI382:AK382)))</f>
        <v>0.86339220265603678</v>
      </c>
      <c r="AS382" s="4">
        <f t="shared" si="174"/>
        <v>0.86551311802467923</v>
      </c>
      <c r="AT382" s="4">
        <f t="shared" si="175"/>
        <v>0.810761860628609</v>
      </c>
      <c r="AU382" s="4">
        <f t="shared" si="176"/>
        <v>1.06700670253934E-5</v>
      </c>
      <c r="AV382" s="4">
        <f t="shared" si="177"/>
        <v>1.7357630943798919E-3</v>
      </c>
      <c r="AW382" s="4">
        <f t="shared" si="178"/>
        <v>6.1471908579812974E-3</v>
      </c>
      <c r="AX382" s="4">
        <f t="shared" si="179"/>
        <v>1.3272872689697474E-2</v>
      </c>
      <c r="AY382" s="4">
        <f t="shared" si="180"/>
        <v>5.9818281979790409E-3</v>
      </c>
      <c r="AZ382" s="4">
        <f t="shared" si="181"/>
        <v>9.1529304393208637</v>
      </c>
      <c r="BA382" s="6" t="str">
        <f t="shared" si="182"/>
        <v>STRENGTHEN</v>
      </c>
      <c r="BB382" s="4">
        <f t="shared" si="183"/>
        <v>0.1</v>
      </c>
      <c r="BC382" s="4">
        <f t="shared" si="184"/>
        <v>0.60295548643614738</v>
      </c>
      <c r="BD382" s="4">
        <f t="shared" si="185"/>
        <v>0.77882552653643133</v>
      </c>
      <c r="BE382" s="4">
        <f t="shared" si="203"/>
        <v>0.05</v>
      </c>
      <c r="BF382" s="4" t="str">
        <f t="shared" si="204"/>
        <v/>
      </c>
      <c r="BG382" s="4" t="str">
        <f t="shared" si="205"/>
        <v/>
      </c>
      <c r="BH382" s="4" t="str">
        <f t="shared" si="206"/>
        <v/>
      </c>
      <c r="BI382" s="4" t="str">
        <f t="shared" si="207"/>
        <v/>
      </c>
      <c r="BJ382" s="4" t="str">
        <f t="shared" si="208"/>
        <v/>
      </c>
      <c r="BK382" s="4" t="str">
        <f t="shared" si="209"/>
        <v/>
      </c>
      <c r="BS382" s="3" t="str">
        <f t="shared" si="186"/>
        <v/>
      </c>
      <c r="BT382" s="5">
        <f t="shared" si="187"/>
        <v>5.475125739607023E-2</v>
      </c>
      <c r="BU382" s="3"/>
    </row>
    <row r="383" spans="1:73" x14ac:dyDescent="0.2">
      <c r="A383" s="1">
        <v>42292</v>
      </c>
      <c r="C383">
        <v>0.86480726850603729</v>
      </c>
      <c r="D383">
        <v>0.8718055982301216</v>
      </c>
      <c r="E383">
        <v>0.86483537858788173</v>
      </c>
      <c r="F383">
        <v>0.86766035026106492</v>
      </c>
      <c r="G383">
        <v>0.87180565910012309</v>
      </c>
      <c r="H383">
        <v>0.87285330403222683</v>
      </c>
      <c r="I383">
        <v>0.86847369374540173</v>
      </c>
      <c r="J383">
        <v>0.87307699936618077</v>
      </c>
      <c r="M383">
        <f>'[1]CAC_SWISS (-SP-NIKKEI-DAX)'!AC468</f>
        <v>0</v>
      </c>
      <c r="N383">
        <f>'[1]CAC_SWISS_SP (-NIKKEI-DAX)'!AD468</f>
        <v>0</v>
      </c>
      <c r="O383">
        <f>'[1]CAC_SWISS_DAX (-SP-NIKKEI)'!AD468</f>
        <v>0</v>
      </c>
      <c r="P383">
        <f>'[1]CAC_SWISS_NIKKEI (-SP-DAX)'!AD468</f>
        <v>0</v>
      </c>
      <c r="Q383">
        <f>'[1]CAC_SWISS_DAX_SP (-NIKKEI)'!AF468</f>
        <v>0</v>
      </c>
      <c r="R383">
        <f>'[1]CAC_SWISS_SP_NIKKEI (-DAX)'!AF468</f>
        <v>0</v>
      </c>
      <c r="S383">
        <f>'[1]CAC_SWISS_DAX_NIKKEI (-SP)'!AF468</f>
        <v>0</v>
      </c>
      <c r="V383" t="str">
        <f t="shared" si="196"/>
        <v>BASE</v>
      </c>
      <c r="W383" t="str">
        <f t="shared" si="197"/>
        <v>BASE+SP</v>
      </c>
      <c r="X383" t="str">
        <f t="shared" si="198"/>
        <v>BASE+DAX</v>
      </c>
      <c r="Y383" t="str">
        <f t="shared" si="199"/>
        <v>BASE+NIKKEI</v>
      </c>
      <c r="Z383" s="2" t="str">
        <f t="shared" si="200"/>
        <v>- NIKKEI</v>
      </c>
      <c r="AA383" s="2" t="str">
        <f t="shared" si="210"/>
        <v>- DAX</v>
      </c>
      <c r="AB383" s="2" t="str">
        <f t="shared" si="188"/>
        <v>- SP</v>
      </c>
      <c r="AE383">
        <f t="shared" si="189"/>
        <v>0.86480726850603729</v>
      </c>
      <c r="AF383">
        <f t="shared" si="190"/>
        <v>0.8718055982301216</v>
      </c>
      <c r="AG383">
        <f t="shared" si="191"/>
        <v>0.86483537858788173</v>
      </c>
      <c r="AH383">
        <f t="shared" si="192"/>
        <v>0.86766035026106492</v>
      </c>
      <c r="AI383">
        <f t="shared" si="193"/>
        <v>0.87180565910012309</v>
      </c>
      <c r="AJ383">
        <f t="shared" si="194"/>
        <v>0.87285330403222683</v>
      </c>
      <c r="AK383">
        <f t="shared" si="195"/>
        <v>0.86847369374540173</v>
      </c>
      <c r="AM383" t="str">
        <f t="shared" si="201"/>
        <v>BASE</v>
      </c>
      <c r="AN383" t="str" cm="1">
        <f t="array" ref="AN383">IF(AM383="",_xlfn.IFS(AF383=MAX(AF383:AH383),"SP",AG383=MAX(AF383:AH383),"DAX",AH383=MAX(AF383:AH383),"NIKKEI",MAX(AF383:AH383)=0,""),"")</f>
        <v/>
      </c>
      <c r="AO383" t="str" cm="1">
        <f t="array" ref="AO383">IF(AM383="BASE","",IF(MAX(AF383:AH383)=0,_xlfn.IFS(AI383=MAX(AI383:AK383),"SP&amp;DAX",AJ383=MAX(AI383:AK383),"SP&amp;NIKKEI",AK383=MAX(AI383:AK383),"DAX&amp;NIKKEI"),""))</f>
        <v/>
      </c>
      <c r="AQ383" s="3">
        <f t="shared" si="202"/>
        <v>42292</v>
      </c>
      <c r="AR383" cm="1">
        <f t="array" ref="AR383">IF(AM383="BASE",AE383,_xlfn.IFS(AN383="DAX",AG383,AN383="NIKKEI",AH383,AN383="SP",AF383,AN383="",MAX(AI383:AK383)))</f>
        <v>0.86480726850603729</v>
      </c>
      <c r="AS383" s="4">
        <f t="shared" ref="AS383:AS446" si="211">AVERAGE($AR374:$AR383)</f>
        <v>0.86585141353856565</v>
      </c>
      <c r="AT383" s="4">
        <f t="shared" ref="AT383:AT446" si="212">AVERAGE($AR324:$AR373)</f>
        <v>0.81302229488983091</v>
      </c>
      <c r="AU383" s="4">
        <f t="shared" ref="AU383:AU446" si="213">_xlfn.VAR.S($AR374:$AR383)</f>
        <v>8.7406738552339358E-6</v>
      </c>
      <c r="AV383" s="4">
        <f t="shared" ref="AV383:AV446" si="214">_xlfn.VAR.S($AR324:$AR373)</f>
        <v>1.7035698008502852E-3</v>
      </c>
      <c r="AW383" s="4">
        <f t="shared" ref="AW383:AW446" si="215">AU383/AV383</f>
        <v>5.1307987796398438E-3</v>
      </c>
      <c r="AX383" s="4">
        <f t="shared" ref="AX383:AX446" si="216">SQRT(60*(AU383*9+AV383*49)/(58*500))</f>
        <v>1.3147984214689056E-2</v>
      </c>
      <c r="AY383" s="4">
        <f t="shared" ref="AY383:AY446" si="217">SQRT(AU383/10+AV383/50)</f>
        <v>5.9114688024660255E-3</v>
      </c>
      <c r="AZ383" s="4">
        <f t="shared" ref="AZ383:AZ446" si="218">IF(AW383&lt;$AX$1,(AS383-AT383)/AY383,IF(AW383&gt;$AY$1,(AS383-AT383)/AY383,(AS383-AT383)/AX383))</f>
        <v>8.9367161384149689</v>
      </c>
      <c r="BA383" s="6" t="str">
        <f t="shared" ref="BA383:BA446" si="219">IF(AZ383&lt;$BA$1,"WEAKEN",IF(AZ383&gt;ABS($BA$1),"STRENGTHEN","NEUTRAL"))</f>
        <v>STRENGTHEN</v>
      </c>
      <c r="BB383" s="4">
        <f t="shared" ref="BB383:BB446" si="220">IF(BA383="WEAKEN",0,IF(BA383="STRENGTHEN",0.1,BB382))</f>
        <v>0.1</v>
      </c>
      <c r="BC383" s="4">
        <f t="shared" ref="BC383:BC446" si="221">$AV$2637</f>
        <v>0.60295548643614738</v>
      </c>
      <c r="BD383" s="4">
        <f t="shared" ref="BD383:BD446" si="222">$AV$2639</f>
        <v>0.77882552653643133</v>
      </c>
      <c r="BE383" s="4">
        <f t="shared" si="203"/>
        <v>0.05</v>
      </c>
      <c r="BF383" s="4" t="str">
        <f t="shared" si="204"/>
        <v/>
      </c>
      <c r="BG383" s="4" t="str">
        <f t="shared" si="205"/>
        <v/>
      </c>
      <c r="BH383" s="4" t="str">
        <f t="shared" si="206"/>
        <v/>
      </c>
      <c r="BI383" s="4" t="str">
        <f t="shared" si="207"/>
        <v/>
      </c>
      <c r="BJ383" s="4" t="str">
        <f t="shared" si="208"/>
        <v/>
      </c>
      <c r="BK383" s="4" t="str">
        <f t="shared" si="209"/>
        <v/>
      </c>
      <c r="BS383" s="3" t="str">
        <f t="shared" ref="BS383:BS446" si="223">IF(BB383&lt;&gt;BB382, "Change", "")</f>
        <v/>
      </c>
      <c r="BT383" s="5">
        <f t="shared" ref="BT383:BT446" si="224">AS383-AT383</f>
        <v>5.2829118648734741E-2</v>
      </c>
      <c r="BU383" s="3"/>
    </row>
    <row r="384" spans="1:73" x14ac:dyDescent="0.2">
      <c r="A384" s="1">
        <v>42293</v>
      </c>
      <c r="C384">
        <v>0.86604566102029923</v>
      </c>
      <c r="D384">
        <v>0.8726291605700276</v>
      </c>
      <c r="E384">
        <v>0.86605429607537865</v>
      </c>
      <c r="F384">
        <v>0.86927469522858702</v>
      </c>
      <c r="G384">
        <v>0.87267317601131122</v>
      </c>
      <c r="H384">
        <v>0.87390979282236947</v>
      </c>
      <c r="I384">
        <v>0.86969669111828463</v>
      </c>
      <c r="J384">
        <v>0.87399091657612504</v>
      </c>
      <c r="M384">
        <f>'[1]CAC_SWISS (-SP-NIKKEI-DAX)'!AC469</f>
        <v>0</v>
      </c>
      <c r="N384">
        <f>'[1]CAC_SWISS_SP (-NIKKEI-DAX)'!AD469</f>
        <v>0</v>
      </c>
      <c r="O384">
        <f>'[1]CAC_SWISS_DAX (-SP-NIKKEI)'!AD469</f>
        <v>0</v>
      </c>
      <c r="P384">
        <f>'[1]CAC_SWISS_NIKKEI (-SP-DAX)'!AD469</f>
        <v>0</v>
      </c>
      <c r="Q384">
        <f>'[1]CAC_SWISS_DAX_SP (-NIKKEI)'!AF469</f>
        <v>0</v>
      </c>
      <c r="R384">
        <f>'[1]CAC_SWISS_SP_NIKKEI (-DAX)'!AF469</f>
        <v>0</v>
      </c>
      <c r="S384">
        <f>'[1]CAC_SWISS_DAX_NIKKEI (-SP)'!AF469</f>
        <v>0</v>
      </c>
      <c r="V384" t="str">
        <f t="shared" si="196"/>
        <v>BASE</v>
      </c>
      <c r="W384" t="str">
        <f t="shared" si="197"/>
        <v>BASE+SP</v>
      </c>
      <c r="X384" t="str">
        <f t="shared" si="198"/>
        <v>BASE+DAX</v>
      </c>
      <c r="Y384" t="str">
        <f t="shared" si="199"/>
        <v>BASE+NIKKEI</v>
      </c>
      <c r="Z384" s="2" t="str">
        <f t="shared" si="200"/>
        <v>- NIKKEI</v>
      </c>
      <c r="AA384" s="2" t="str">
        <f t="shared" si="210"/>
        <v>- DAX</v>
      </c>
      <c r="AB384" s="2" t="str">
        <f t="shared" si="188"/>
        <v>- SP</v>
      </c>
      <c r="AE384">
        <f t="shared" si="189"/>
        <v>0.86604566102029923</v>
      </c>
      <c r="AF384">
        <f t="shared" si="190"/>
        <v>0.8726291605700276</v>
      </c>
      <c r="AG384">
        <f t="shared" si="191"/>
        <v>0.86605429607537865</v>
      </c>
      <c r="AH384">
        <f t="shared" si="192"/>
        <v>0.86927469522858702</v>
      </c>
      <c r="AI384">
        <f t="shared" si="193"/>
        <v>0.87267317601131122</v>
      </c>
      <c r="AJ384">
        <f t="shared" si="194"/>
        <v>0.87390979282236947</v>
      </c>
      <c r="AK384">
        <f t="shared" si="195"/>
        <v>0.86969669111828463</v>
      </c>
      <c r="AM384" t="str">
        <f t="shared" si="201"/>
        <v>BASE</v>
      </c>
      <c r="AN384" t="str" cm="1">
        <f t="array" ref="AN384">IF(AM384="",_xlfn.IFS(AF384=MAX(AF384:AH384),"SP",AG384=MAX(AF384:AH384),"DAX",AH384=MAX(AF384:AH384),"NIKKEI",MAX(AF384:AH384)=0,""),"")</f>
        <v/>
      </c>
      <c r="AO384" t="str" cm="1">
        <f t="array" ref="AO384">IF(AM384="BASE","",IF(MAX(AF384:AH384)=0,_xlfn.IFS(AI384=MAX(AI384:AK384),"SP&amp;DAX",AJ384=MAX(AI384:AK384),"SP&amp;NIKKEI",AK384=MAX(AI384:AK384),"DAX&amp;NIKKEI"),""))</f>
        <v/>
      </c>
      <c r="AQ384" s="3">
        <f t="shared" si="202"/>
        <v>42293</v>
      </c>
      <c r="AR384" cm="1">
        <f t="array" ref="AR384">IF(AM384="BASE",AE384,_xlfn.IFS(AN384="DAX",AG384,AN384="NIKKEI",AH384,AN384="SP",AF384,AN384="",MAX(AI384:AK384)))</f>
        <v>0.86604566102029923</v>
      </c>
      <c r="AS384" s="4">
        <f t="shared" si="211"/>
        <v>0.86620712206783812</v>
      </c>
      <c r="AT384" s="4">
        <f t="shared" si="212"/>
        <v>0.81530173560102137</v>
      </c>
      <c r="AU384" s="4">
        <f t="shared" si="213"/>
        <v>7.3477592289174037E-6</v>
      </c>
      <c r="AV384" s="4">
        <f t="shared" si="214"/>
        <v>1.6632866998278449E-3</v>
      </c>
      <c r="AW384" s="4">
        <f t="shared" si="215"/>
        <v>4.4176143713996622E-3</v>
      </c>
      <c r="AX384" s="4">
        <f t="shared" si="216"/>
        <v>1.2990753591633313E-2</v>
      </c>
      <c r="AY384" s="4">
        <f t="shared" si="217"/>
        <v>5.8309956199133475E-3</v>
      </c>
      <c r="AZ384" s="4">
        <f t="shared" si="218"/>
        <v>8.7301362897565067</v>
      </c>
      <c r="BA384" s="6" t="str">
        <f t="shared" si="219"/>
        <v>STRENGTHEN</v>
      </c>
      <c r="BB384" s="4">
        <f t="shared" si="220"/>
        <v>0.1</v>
      </c>
      <c r="BC384" s="4">
        <f t="shared" si="221"/>
        <v>0.60295548643614738</v>
      </c>
      <c r="BD384" s="4">
        <f t="shared" si="222"/>
        <v>0.77882552653643133</v>
      </c>
      <c r="BE384" s="4">
        <f t="shared" si="203"/>
        <v>0.05</v>
      </c>
      <c r="BF384" s="4" t="str">
        <f t="shared" si="204"/>
        <v/>
      </c>
      <c r="BG384" s="4" t="str">
        <f t="shared" si="205"/>
        <v/>
      </c>
      <c r="BH384" s="4" t="str">
        <f t="shared" si="206"/>
        <v/>
      </c>
      <c r="BI384" s="4" t="str">
        <f t="shared" si="207"/>
        <v/>
      </c>
      <c r="BJ384" s="4" t="str">
        <f t="shared" si="208"/>
        <v/>
      </c>
      <c r="BK384" s="4" t="str">
        <f t="shared" si="209"/>
        <v/>
      </c>
      <c r="BS384" s="3" t="str">
        <f t="shared" si="223"/>
        <v/>
      </c>
      <c r="BT384" s="5">
        <f t="shared" si="224"/>
        <v>5.0905386466816749E-2</v>
      </c>
      <c r="BU384" s="3"/>
    </row>
    <row r="385" spans="1:73" x14ac:dyDescent="0.2">
      <c r="A385" s="1">
        <v>42296</v>
      </c>
      <c r="C385">
        <v>0.86548475539895975</v>
      </c>
      <c r="D385">
        <v>0.8721038596051367</v>
      </c>
      <c r="E385">
        <v>0.86553125447067436</v>
      </c>
      <c r="F385">
        <v>0.86886176762542178</v>
      </c>
      <c r="G385">
        <v>0.87219580439304767</v>
      </c>
      <c r="H385">
        <v>0.87345174596873953</v>
      </c>
      <c r="I385">
        <v>0.86914509713674104</v>
      </c>
      <c r="J385">
        <v>0.87348819198398586</v>
      </c>
      <c r="M385">
        <f>'[1]CAC_SWISS (-SP-NIKKEI-DAX)'!AC470</f>
        <v>0</v>
      </c>
      <c r="N385">
        <f>'[1]CAC_SWISS_SP (-NIKKEI-DAX)'!AD470</f>
        <v>0</v>
      </c>
      <c r="O385">
        <f>'[1]CAC_SWISS_DAX (-SP-NIKKEI)'!AD470</f>
        <v>0</v>
      </c>
      <c r="P385">
        <f>'[1]CAC_SWISS_NIKKEI (-SP-DAX)'!AD470</f>
        <v>0</v>
      </c>
      <c r="Q385">
        <f>'[1]CAC_SWISS_DAX_SP (-NIKKEI)'!AF470</f>
        <v>0</v>
      </c>
      <c r="R385">
        <f>'[1]CAC_SWISS_SP_NIKKEI (-DAX)'!AF470</f>
        <v>0</v>
      </c>
      <c r="S385">
        <f>'[1]CAC_SWISS_DAX_NIKKEI (-SP)'!AF470</f>
        <v>0</v>
      </c>
      <c r="V385" t="str">
        <f t="shared" si="196"/>
        <v>BASE</v>
      </c>
      <c r="W385" t="str">
        <f t="shared" si="197"/>
        <v>BASE+SP</v>
      </c>
      <c r="X385" t="str">
        <f t="shared" si="198"/>
        <v>BASE+DAX</v>
      </c>
      <c r="Y385" t="str">
        <f t="shared" si="199"/>
        <v>BASE+NIKKEI</v>
      </c>
      <c r="Z385" s="2" t="str">
        <f t="shared" si="200"/>
        <v>- NIKKEI</v>
      </c>
      <c r="AA385" s="2" t="str">
        <f t="shared" si="210"/>
        <v>- DAX</v>
      </c>
      <c r="AB385" s="2" t="str">
        <f t="shared" si="188"/>
        <v>- SP</v>
      </c>
      <c r="AE385">
        <f t="shared" si="189"/>
        <v>0.86548475539895975</v>
      </c>
      <c r="AF385">
        <f t="shared" si="190"/>
        <v>0.8721038596051367</v>
      </c>
      <c r="AG385">
        <f t="shared" si="191"/>
        <v>0.86553125447067436</v>
      </c>
      <c r="AH385">
        <f t="shared" si="192"/>
        <v>0.86886176762542178</v>
      </c>
      <c r="AI385">
        <f t="shared" si="193"/>
        <v>0.87219580439304767</v>
      </c>
      <c r="AJ385">
        <f t="shared" si="194"/>
        <v>0.87345174596873953</v>
      </c>
      <c r="AK385">
        <f t="shared" si="195"/>
        <v>0.86914509713674104</v>
      </c>
      <c r="AM385" t="str">
        <f t="shared" si="201"/>
        <v>BASE</v>
      </c>
      <c r="AN385" t="str" cm="1">
        <f t="array" ref="AN385">IF(AM385="",_xlfn.IFS(AF385=MAX(AF385:AH385),"SP",AG385=MAX(AF385:AH385),"DAX",AH385=MAX(AF385:AH385),"NIKKEI",MAX(AF385:AH385)=0,""),"")</f>
        <v/>
      </c>
      <c r="AO385" t="str" cm="1">
        <f t="array" ref="AO385">IF(AM385="BASE","",IF(MAX(AF385:AH385)=0,_xlfn.IFS(AI385=MAX(AI385:AK385),"SP&amp;DAX",AJ385=MAX(AI385:AK385),"SP&amp;NIKKEI",AK385=MAX(AI385:AK385),"DAX&amp;NIKKEI"),""))</f>
        <v/>
      </c>
      <c r="AQ385" s="3">
        <f t="shared" si="202"/>
        <v>42296</v>
      </c>
      <c r="AR385" cm="1">
        <f t="array" ref="AR385">IF(AM385="BASE",AE385,_xlfn.IFS(AN385="DAX",AG385,AN385="NIKKEI",AH385,AN385="SP",AF385,AN385="",MAX(AI385:AK385)))</f>
        <v>0.86548475539895975</v>
      </c>
      <c r="AS385" s="4">
        <f t="shared" si="211"/>
        <v>0.86584033708247632</v>
      </c>
      <c r="AT385" s="4">
        <f t="shared" si="212"/>
        <v>0.81750441231868776</v>
      </c>
      <c r="AU385" s="4">
        <f t="shared" si="213"/>
        <v>6.2922736909004442E-6</v>
      </c>
      <c r="AV385" s="4">
        <f t="shared" si="214"/>
        <v>1.6528694475473737E-3</v>
      </c>
      <c r="AW385" s="4">
        <f t="shared" si="215"/>
        <v>3.806878819278374E-3</v>
      </c>
      <c r="AX385" s="4">
        <f t="shared" si="216"/>
        <v>1.2949283036446943E-2</v>
      </c>
      <c r="AY385" s="4">
        <f t="shared" si="217"/>
        <v>5.8040172570416708E-3</v>
      </c>
      <c r="AZ385" s="4">
        <f t="shared" si="218"/>
        <v>8.3280118964404259</v>
      </c>
      <c r="BA385" s="6" t="str">
        <f t="shared" si="219"/>
        <v>STRENGTHEN</v>
      </c>
      <c r="BB385" s="4">
        <f t="shared" si="220"/>
        <v>0.1</v>
      </c>
      <c r="BC385" s="4">
        <f t="shared" si="221"/>
        <v>0.60295548643614738</v>
      </c>
      <c r="BD385" s="4">
        <f t="shared" si="222"/>
        <v>0.77882552653643133</v>
      </c>
      <c r="BE385" s="4">
        <f t="shared" si="203"/>
        <v>0.05</v>
      </c>
      <c r="BF385" s="4" t="str">
        <f t="shared" si="204"/>
        <v/>
      </c>
      <c r="BG385" s="4" t="str">
        <f t="shared" si="205"/>
        <v/>
      </c>
      <c r="BH385" s="4" t="str">
        <f t="shared" si="206"/>
        <v/>
      </c>
      <c r="BI385" s="4" t="str">
        <f t="shared" si="207"/>
        <v/>
      </c>
      <c r="BJ385" s="4" t="str">
        <f t="shared" si="208"/>
        <v/>
      </c>
      <c r="BK385" s="4" t="str">
        <f t="shared" si="209"/>
        <v/>
      </c>
      <c r="BS385" s="3" t="str">
        <f t="shared" si="223"/>
        <v/>
      </c>
      <c r="BT385" s="5">
        <f t="shared" si="224"/>
        <v>4.8335924763788563E-2</v>
      </c>
      <c r="BU385" s="3"/>
    </row>
    <row r="386" spans="1:73" x14ac:dyDescent="0.2">
      <c r="A386" s="1">
        <v>42297</v>
      </c>
      <c r="C386">
        <v>0.86389018961471475</v>
      </c>
      <c r="D386">
        <v>0.86993810116270076</v>
      </c>
      <c r="E386">
        <v>0.8638930659788755</v>
      </c>
      <c r="F386">
        <v>0.86737432324941988</v>
      </c>
      <c r="G386">
        <v>0.86994125989381688</v>
      </c>
      <c r="H386">
        <v>0.87144547295083152</v>
      </c>
      <c r="I386">
        <v>0.86802481529201503</v>
      </c>
      <c r="J386">
        <v>0.87167238660628121</v>
      </c>
      <c r="M386">
        <f>'[1]CAC_SWISS (-SP-NIKKEI-DAX)'!AC471</f>
        <v>0</v>
      </c>
      <c r="N386">
        <f>'[1]CAC_SWISS_SP (-NIKKEI-DAX)'!AD471</f>
        <v>0</v>
      </c>
      <c r="O386">
        <f>'[1]CAC_SWISS_DAX (-SP-NIKKEI)'!AD471</f>
        <v>0</v>
      </c>
      <c r="P386">
        <f>'[1]CAC_SWISS_NIKKEI (-SP-DAX)'!AD471</f>
        <v>0</v>
      </c>
      <c r="Q386">
        <f>'[1]CAC_SWISS_DAX_SP (-NIKKEI)'!AF471</f>
        <v>0</v>
      </c>
      <c r="R386">
        <f>'[1]CAC_SWISS_SP_NIKKEI (-DAX)'!AF471</f>
        <v>0</v>
      </c>
      <c r="S386">
        <f>'[1]CAC_SWISS_DAX_NIKKEI (-SP)'!AF471</f>
        <v>0</v>
      </c>
      <c r="V386" t="str">
        <f t="shared" si="196"/>
        <v>BASE</v>
      </c>
      <c r="W386" t="str">
        <f t="shared" si="197"/>
        <v>BASE+SP</v>
      </c>
      <c r="X386" t="str">
        <f t="shared" si="198"/>
        <v>BASE+DAX</v>
      </c>
      <c r="Y386" t="str">
        <f t="shared" si="199"/>
        <v>BASE+NIKKEI</v>
      </c>
      <c r="Z386" s="2" t="str">
        <f t="shared" si="200"/>
        <v>- NIKKEI</v>
      </c>
      <c r="AA386" s="2" t="str">
        <f t="shared" si="210"/>
        <v>- DAX</v>
      </c>
      <c r="AB386" s="2" t="str">
        <f t="shared" si="188"/>
        <v>- SP</v>
      </c>
      <c r="AE386">
        <f t="shared" si="189"/>
        <v>0.86389018961471475</v>
      </c>
      <c r="AF386">
        <f t="shared" si="190"/>
        <v>0.86993810116270076</v>
      </c>
      <c r="AG386">
        <f t="shared" si="191"/>
        <v>0.8638930659788755</v>
      </c>
      <c r="AH386">
        <f t="shared" si="192"/>
        <v>0.86737432324941988</v>
      </c>
      <c r="AI386">
        <f t="shared" si="193"/>
        <v>0.86994125989381688</v>
      </c>
      <c r="AJ386">
        <f t="shared" si="194"/>
        <v>0.87144547295083152</v>
      </c>
      <c r="AK386">
        <f t="shared" si="195"/>
        <v>0.86802481529201503</v>
      </c>
      <c r="AM386" t="str">
        <f t="shared" si="201"/>
        <v>BASE</v>
      </c>
      <c r="AN386" t="str" cm="1">
        <f t="array" ref="AN386">IF(AM386="",_xlfn.IFS(AF386=MAX(AF386:AH386),"SP",AG386=MAX(AF386:AH386),"DAX",AH386=MAX(AF386:AH386),"NIKKEI",MAX(AF386:AH386)=0,""),"")</f>
        <v/>
      </c>
      <c r="AO386" t="str" cm="1">
        <f t="array" ref="AO386">IF(AM386="BASE","",IF(MAX(AF386:AH386)=0,_xlfn.IFS(AI386=MAX(AI386:AK386),"SP&amp;DAX",AJ386=MAX(AI386:AK386),"SP&amp;NIKKEI",AK386=MAX(AI386:AK386),"DAX&amp;NIKKEI"),""))</f>
        <v/>
      </c>
      <c r="AQ386" s="3">
        <f t="shared" si="202"/>
        <v>42297</v>
      </c>
      <c r="AR386" cm="1">
        <f t="array" ref="AR386">IF(AM386="BASE",AE386,_xlfn.IFS(AN386="DAX",AG386,AN386="NIKKEI",AH386,AN386="SP",AF386,AN386="",MAX(AI386:AK386)))</f>
        <v>0.86389018961471475</v>
      </c>
      <c r="AS386" s="4">
        <f t="shared" si="211"/>
        <v>0.86510655907872402</v>
      </c>
      <c r="AT386" s="4">
        <f t="shared" si="212"/>
        <v>0.8197150726490311</v>
      </c>
      <c r="AU386" s="4">
        <f t="shared" si="213"/>
        <v>2.8914057854957342E-6</v>
      </c>
      <c r="AV386" s="4">
        <f t="shared" si="214"/>
        <v>1.6409215905071489E-3</v>
      </c>
      <c r="AW386" s="4">
        <f t="shared" si="215"/>
        <v>1.7620621254682293E-3</v>
      </c>
      <c r="AX386" s="4">
        <f t="shared" si="216"/>
        <v>1.2899974385453299E-2</v>
      </c>
      <c r="AY386" s="4">
        <f t="shared" si="217"/>
        <v>5.7539180032993645E-3</v>
      </c>
      <c r="AZ386" s="4">
        <f t="shared" si="218"/>
        <v>7.8887961913369145</v>
      </c>
      <c r="BA386" s="6" t="str">
        <f t="shared" si="219"/>
        <v>STRENGTHEN</v>
      </c>
      <c r="BB386" s="4">
        <f t="shared" si="220"/>
        <v>0.1</v>
      </c>
      <c r="BC386" s="4">
        <f t="shared" si="221"/>
        <v>0.60295548643614738</v>
      </c>
      <c r="BD386" s="4">
        <f t="shared" si="222"/>
        <v>0.77882552653643133</v>
      </c>
      <c r="BE386" s="4">
        <f t="shared" si="203"/>
        <v>0.05</v>
      </c>
      <c r="BF386" s="4" t="str">
        <f t="shared" si="204"/>
        <v/>
      </c>
      <c r="BG386" s="4" t="str">
        <f t="shared" si="205"/>
        <v/>
      </c>
      <c r="BH386" s="4" t="str">
        <f t="shared" si="206"/>
        <v/>
      </c>
      <c r="BI386" s="4" t="str">
        <f t="shared" si="207"/>
        <v/>
      </c>
      <c r="BJ386" s="4" t="str">
        <f t="shared" si="208"/>
        <v/>
      </c>
      <c r="BK386" s="4" t="str">
        <f t="shared" si="209"/>
        <v/>
      </c>
      <c r="BS386" s="3" t="str">
        <f t="shared" si="223"/>
        <v/>
      </c>
      <c r="BT386" s="5">
        <f t="shared" si="224"/>
        <v>4.5391486429692929E-2</v>
      </c>
      <c r="BU386" s="3"/>
    </row>
    <row r="387" spans="1:73" x14ac:dyDescent="0.2">
      <c r="A387" s="1">
        <v>42298</v>
      </c>
      <c r="C387">
        <v>0.86826096325893198</v>
      </c>
      <c r="D387">
        <v>0.87384009098407456</v>
      </c>
      <c r="E387">
        <v>0.86827263233570229</v>
      </c>
      <c r="F387">
        <v>0.8726376767255174</v>
      </c>
      <c r="G387">
        <v>0.87386996583470866</v>
      </c>
      <c r="H387">
        <v>0.8761190055854039</v>
      </c>
      <c r="I387">
        <v>0.87306592718204146</v>
      </c>
      <c r="J387">
        <v>0.87628604898113738</v>
      </c>
      <c r="M387">
        <f>'[1]CAC_SWISS (-SP-NIKKEI-DAX)'!AC472</f>
        <v>0</v>
      </c>
      <c r="N387">
        <f>'[1]CAC_SWISS_SP (-NIKKEI-DAX)'!AD472</f>
        <v>0</v>
      </c>
      <c r="O387">
        <f>'[1]CAC_SWISS_DAX (-SP-NIKKEI)'!AD472</f>
        <v>0</v>
      </c>
      <c r="P387">
        <f>'[1]CAC_SWISS_NIKKEI (-SP-DAX)'!AD472</f>
        <v>0</v>
      </c>
      <c r="Q387">
        <f>'[1]CAC_SWISS_DAX_SP (-NIKKEI)'!AF472</f>
        <v>0</v>
      </c>
      <c r="R387">
        <f>'[1]CAC_SWISS_SP_NIKKEI (-DAX)'!AF472</f>
        <v>0</v>
      </c>
      <c r="S387">
        <f>'[1]CAC_SWISS_DAX_NIKKEI (-SP)'!AF472</f>
        <v>0</v>
      </c>
      <c r="V387" t="str">
        <f t="shared" si="196"/>
        <v>BASE</v>
      </c>
      <c r="W387" t="str">
        <f t="shared" si="197"/>
        <v>BASE+SP</v>
      </c>
      <c r="X387" t="str">
        <f t="shared" si="198"/>
        <v>BASE+DAX</v>
      </c>
      <c r="Y387" t="str">
        <f t="shared" si="199"/>
        <v>BASE+NIKKEI</v>
      </c>
      <c r="Z387" s="2" t="str">
        <f t="shared" si="200"/>
        <v>- NIKKEI</v>
      </c>
      <c r="AA387" s="2" t="str">
        <f t="shared" si="210"/>
        <v>- DAX</v>
      </c>
      <c r="AB387" s="2" t="str">
        <f t="shared" ref="AB387:AB450" si="225">IF(S387=0,"- SP","")</f>
        <v>- SP</v>
      </c>
      <c r="AE387">
        <f t="shared" ref="AE387:AE450" si="226">IF(M387=0,C387,"")</f>
        <v>0.86826096325893198</v>
      </c>
      <c r="AF387">
        <f t="shared" ref="AF387:AF450" si="227">IF(N387=0,D387,"")</f>
        <v>0.87384009098407456</v>
      </c>
      <c r="AG387">
        <f t="shared" ref="AG387:AG450" si="228">IF(O387=0,E387,"")</f>
        <v>0.86827263233570229</v>
      </c>
      <c r="AH387">
        <f t="shared" ref="AH387:AH450" si="229">IF(P387=0,F387,"")</f>
        <v>0.8726376767255174</v>
      </c>
      <c r="AI387">
        <f t="shared" ref="AI387:AI450" si="230">IF(Q387=0,G387,"")</f>
        <v>0.87386996583470866</v>
      </c>
      <c r="AJ387">
        <f t="shared" ref="AJ387:AJ450" si="231">IF(R387=0,H387,"")</f>
        <v>0.8761190055854039</v>
      </c>
      <c r="AK387">
        <f t="shared" ref="AK387:AK450" si="232">IF(S387=0,I387,"")</f>
        <v>0.87306592718204146</v>
      </c>
      <c r="AM387" t="str">
        <f t="shared" si="201"/>
        <v>BASE</v>
      </c>
      <c r="AN387" t="str" cm="1">
        <f t="array" ref="AN387">IF(AM387="",_xlfn.IFS(AF387=MAX(AF387:AH387),"SP",AG387=MAX(AF387:AH387),"DAX",AH387=MAX(AF387:AH387),"NIKKEI",MAX(AF387:AH387)=0,""),"")</f>
        <v/>
      </c>
      <c r="AO387" t="str" cm="1">
        <f t="array" ref="AO387">IF(AM387="BASE","",IF(MAX(AF387:AH387)=0,_xlfn.IFS(AI387=MAX(AI387:AK387),"SP&amp;DAX",AJ387=MAX(AI387:AK387),"SP&amp;NIKKEI",AK387=MAX(AI387:AK387),"DAX&amp;NIKKEI"),""))</f>
        <v/>
      </c>
      <c r="AQ387" s="3">
        <f t="shared" si="202"/>
        <v>42298</v>
      </c>
      <c r="AR387" cm="1">
        <f t="array" ref="AR387">IF(AM387="BASE",AE387,_xlfn.IFS(AN387="DAX",AG387,AN387="NIKKEI",AH387,AN387="SP",AF387,AN387="",MAX(AI387:AK387)))</f>
        <v>0.86826096325893198</v>
      </c>
      <c r="AS387" s="4">
        <f t="shared" si="211"/>
        <v>0.86511004272669767</v>
      </c>
      <c r="AT387" s="4">
        <f t="shared" si="212"/>
        <v>0.8216728603686575</v>
      </c>
      <c r="AU387" s="4">
        <f t="shared" si="213"/>
        <v>2.9156770895253702E-6</v>
      </c>
      <c r="AV387" s="4">
        <f t="shared" si="214"/>
        <v>1.6352778370104203E-3</v>
      </c>
      <c r="AW387" s="4">
        <f t="shared" si="215"/>
        <v>1.7829857554088474E-3</v>
      </c>
      <c r="AX387" s="4">
        <f t="shared" si="216"/>
        <v>1.2877796055867499E-2</v>
      </c>
      <c r="AY387" s="4">
        <f t="shared" si="217"/>
        <v>5.7443123565106505E-3</v>
      </c>
      <c r="AZ387" s="4">
        <f t="shared" si="218"/>
        <v>7.5617723518826612</v>
      </c>
      <c r="BA387" s="6" t="str">
        <f t="shared" si="219"/>
        <v>STRENGTHEN</v>
      </c>
      <c r="BB387" s="4">
        <f t="shared" si="220"/>
        <v>0.1</v>
      </c>
      <c r="BC387" s="4">
        <f t="shared" si="221"/>
        <v>0.60295548643614738</v>
      </c>
      <c r="BD387" s="4">
        <f t="shared" si="222"/>
        <v>0.77882552653643133</v>
      </c>
      <c r="BE387" s="4">
        <f t="shared" si="203"/>
        <v>0.05</v>
      </c>
      <c r="BF387" s="4" t="str">
        <f t="shared" si="204"/>
        <v/>
      </c>
      <c r="BG387" s="4" t="str">
        <f t="shared" si="205"/>
        <v/>
      </c>
      <c r="BH387" s="4" t="str">
        <f t="shared" si="206"/>
        <v/>
      </c>
      <c r="BI387" s="4" t="str">
        <f t="shared" si="207"/>
        <v/>
      </c>
      <c r="BJ387" s="4" t="str">
        <f t="shared" si="208"/>
        <v/>
      </c>
      <c r="BK387" s="4" t="str">
        <f t="shared" si="209"/>
        <v/>
      </c>
      <c r="BS387" s="3" t="str">
        <f t="shared" si="223"/>
        <v/>
      </c>
      <c r="BT387" s="5">
        <f t="shared" si="224"/>
        <v>4.3437182358040172E-2</v>
      </c>
      <c r="BU387" s="3"/>
    </row>
    <row r="388" spans="1:73" x14ac:dyDescent="0.2">
      <c r="A388" s="1">
        <v>42299</v>
      </c>
      <c r="C388">
        <v>0.85885603401413702</v>
      </c>
      <c r="D388">
        <v>0.86346847207018151</v>
      </c>
      <c r="E388">
        <v>0.85894930060626506</v>
      </c>
      <c r="F388">
        <v>0.86451175634208532</v>
      </c>
      <c r="G388">
        <v>0.86360440885342604</v>
      </c>
      <c r="H388">
        <v>0.86700826541466047</v>
      </c>
      <c r="I388">
        <v>0.86482828435643477</v>
      </c>
      <c r="J388">
        <v>0.86713373872457056</v>
      </c>
      <c r="M388">
        <f>'[1]CAC_SWISS (-SP-NIKKEI-DAX)'!AC473</f>
        <v>0</v>
      </c>
      <c r="N388">
        <f>'[1]CAC_SWISS_SP (-NIKKEI-DAX)'!AD473</f>
        <v>0</v>
      </c>
      <c r="O388">
        <f>'[1]CAC_SWISS_DAX (-SP-NIKKEI)'!AD473</f>
        <v>0</v>
      </c>
      <c r="P388">
        <f>'[1]CAC_SWISS_NIKKEI (-SP-DAX)'!AD473</f>
        <v>0</v>
      </c>
      <c r="Q388">
        <f>'[1]CAC_SWISS_DAX_SP (-NIKKEI)'!AF473</f>
        <v>0</v>
      </c>
      <c r="R388">
        <f>'[1]CAC_SWISS_SP_NIKKEI (-DAX)'!AF473</f>
        <v>0</v>
      </c>
      <c r="S388">
        <f>'[1]CAC_SWISS_DAX_NIKKEI (-SP)'!AF473</f>
        <v>0</v>
      </c>
      <c r="V388" t="str">
        <f t="shared" ref="V388:V451" si="233">IF(M388=0,"BASE","")</f>
        <v>BASE</v>
      </c>
      <c r="W388" t="str">
        <f t="shared" ref="W388:W451" si="234">IF(N388=0,"BASE+SP","")</f>
        <v>BASE+SP</v>
      </c>
      <c r="X388" t="str">
        <f t="shared" ref="X388:X451" si="235">IF(O388=0,"BASE+DAX","")</f>
        <v>BASE+DAX</v>
      </c>
      <c r="Y388" t="str">
        <f t="shared" ref="Y388:Y451" si="236">IF(P388=0,"BASE+NIKKEI","")</f>
        <v>BASE+NIKKEI</v>
      </c>
      <c r="Z388" s="2" t="str">
        <f t="shared" ref="Z388:Z451" si="237">IF(Q388=0,"- NIKKEI","")</f>
        <v>- NIKKEI</v>
      </c>
      <c r="AA388" s="2" t="str">
        <f t="shared" si="210"/>
        <v>- DAX</v>
      </c>
      <c r="AB388" s="2" t="str">
        <f t="shared" si="225"/>
        <v>- SP</v>
      </c>
      <c r="AE388">
        <f t="shared" si="226"/>
        <v>0.85885603401413702</v>
      </c>
      <c r="AF388">
        <f t="shared" si="227"/>
        <v>0.86346847207018151</v>
      </c>
      <c r="AG388">
        <f t="shared" si="228"/>
        <v>0.85894930060626506</v>
      </c>
      <c r="AH388">
        <f t="shared" si="229"/>
        <v>0.86451175634208532</v>
      </c>
      <c r="AI388">
        <f t="shared" si="230"/>
        <v>0.86360440885342604</v>
      </c>
      <c r="AJ388">
        <f t="shared" si="231"/>
        <v>0.86700826541466047</v>
      </c>
      <c r="AK388">
        <f t="shared" si="232"/>
        <v>0.86482828435643477</v>
      </c>
      <c r="AM388" t="str">
        <f t="shared" ref="AM388:AM451" si="238">IF(M388=0,"BASE","")</f>
        <v>BASE</v>
      </c>
      <c r="AN388" t="str" cm="1">
        <f t="array" ref="AN388">IF(AM388="",_xlfn.IFS(AF388=MAX(AF388:AH388),"SP",AG388=MAX(AF388:AH388),"DAX",AH388=MAX(AF388:AH388),"NIKKEI",MAX(AF388:AH388)=0,""),"")</f>
        <v/>
      </c>
      <c r="AO388" t="str" cm="1">
        <f t="array" ref="AO388">IF(AM388="BASE","",IF(MAX(AF388:AH388)=0,_xlfn.IFS(AI388=MAX(AI388:AK388),"SP&amp;DAX",AJ388=MAX(AI388:AK388),"SP&amp;NIKKEI",AK388=MAX(AI388:AK388),"DAX&amp;NIKKEI"),""))</f>
        <v/>
      </c>
      <c r="AQ388" s="3">
        <f t="shared" ref="AQ388:AQ451" si="239">A388</f>
        <v>42299</v>
      </c>
      <c r="AR388" cm="1">
        <f t="array" ref="AR388">IF(AM388="BASE",AE388,_xlfn.IFS(AN388="DAX",AG388,AN388="NIKKEI",AH388,AN388="SP",AF388,AN388="",MAX(AI388:AK388)))</f>
        <v>0.85885603401413702</v>
      </c>
      <c r="AS388" s="4">
        <f t="shared" si="211"/>
        <v>0.86434232220659868</v>
      </c>
      <c r="AT388" s="4">
        <f t="shared" si="212"/>
        <v>0.82360011030765845</v>
      </c>
      <c r="AU388" s="4">
        <f t="shared" si="213"/>
        <v>6.3815869520025573E-6</v>
      </c>
      <c r="AV388" s="4">
        <f t="shared" si="214"/>
        <v>1.6184262207803223E-3</v>
      </c>
      <c r="AW388" s="4">
        <f t="shared" si="215"/>
        <v>3.9430817852949039E-3</v>
      </c>
      <c r="AX388" s="4">
        <f t="shared" si="216"/>
        <v>1.2813811441442216E-2</v>
      </c>
      <c r="AY388" s="4">
        <f t="shared" si="217"/>
        <v>5.7451443072221173E-3</v>
      </c>
      <c r="AZ388" s="4">
        <f t="shared" si="218"/>
        <v>7.0915906929829298</v>
      </c>
      <c r="BA388" s="6" t="str">
        <f t="shared" si="219"/>
        <v>STRENGTHEN</v>
      </c>
      <c r="BB388" s="4">
        <f t="shared" si="220"/>
        <v>0.1</v>
      </c>
      <c r="BC388" s="4">
        <f t="shared" si="221"/>
        <v>0.60295548643614738</v>
      </c>
      <c r="BD388" s="4">
        <f t="shared" si="222"/>
        <v>0.77882552653643133</v>
      </c>
      <c r="BE388" s="4">
        <f t="shared" ref="BE388:BE451" si="240">IF(AM388="BASE",0.05,"")</f>
        <v>0.05</v>
      </c>
      <c r="BF388" s="4" t="str">
        <f t="shared" ref="BF388:BF451" si="241">IF($AN388="DAX",0.2,"")</f>
        <v/>
      </c>
      <c r="BG388" s="4" t="str">
        <f t="shared" ref="BG388:BG451" si="242">IF($AN388="SP",0.3,"")</f>
        <v/>
      </c>
      <c r="BH388" s="4" t="str">
        <f t="shared" ref="BH388:BH451" si="243">IF($AN388="NIKKEI",0.1,"")</f>
        <v/>
      </c>
      <c r="BI388" s="4" t="str">
        <f t="shared" ref="BI388:BI451" si="244">IF(AO388="SP&amp;NIKKEI",0.5,"")</f>
        <v/>
      </c>
      <c r="BJ388" s="4" t="str">
        <f t="shared" ref="BJ388:BJ451" si="245">IF($AO388="SP&amp;DAX",0.5,"")</f>
        <v/>
      </c>
      <c r="BK388" s="4" t="str">
        <f t="shared" ref="BK388:BK451" si="246">IF($AO388="DAX&amp;NIKKEI",0.5,"")</f>
        <v/>
      </c>
      <c r="BS388" s="3" t="str">
        <f t="shared" si="223"/>
        <v/>
      </c>
      <c r="BT388" s="5">
        <f t="shared" si="224"/>
        <v>4.0742211898940228E-2</v>
      </c>
      <c r="BU388" s="3"/>
    </row>
    <row r="389" spans="1:73" x14ac:dyDescent="0.2">
      <c r="A389" s="1">
        <v>42300</v>
      </c>
      <c r="C389">
        <v>0.8586100020992351</v>
      </c>
      <c r="D389">
        <v>0.86307270110287215</v>
      </c>
      <c r="E389">
        <v>0.85881317235273236</v>
      </c>
      <c r="F389">
        <v>0.86370651604348181</v>
      </c>
      <c r="G389">
        <v>0.86333858278549214</v>
      </c>
      <c r="H389">
        <v>0.8661983126157472</v>
      </c>
      <c r="I389">
        <v>0.86381475340666269</v>
      </c>
      <c r="J389">
        <v>0.86621378584403719</v>
      </c>
      <c r="M389">
        <f>'[1]CAC_SWISS (-SP-NIKKEI-DAX)'!AC474</f>
        <v>0</v>
      </c>
      <c r="N389">
        <f>'[1]CAC_SWISS_SP (-NIKKEI-DAX)'!AD474</f>
        <v>0</v>
      </c>
      <c r="O389">
        <f>'[1]CAC_SWISS_DAX (-SP-NIKKEI)'!AD474</f>
        <v>0</v>
      </c>
      <c r="P389">
        <f>'[1]CAC_SWISS_NIKKEI (-SP-DAX)'!AD474</f>
        <v>0</v>
      </c>
      <c r="Q389">
        <f>'[1]CAC_SWISS_DAX_SP (-NIKKEI)'!AF474</f>
        <v>0</v>
      </c>
      <c r="R389">
        <f>'[1]CAC_SWISS_SP_NIKKEI (-DAX)'!AF474</f>
        <v>0</v>
      </c>
      <c r="S389">
        <f>'[1]CAC_SWISS_DAX_NIKKEI (-SP)'!AF474</f>
        <v>0</v>
      </c>
      <c r="V389" t="str">
        <f t="shared" si="233"/>
        <v>BASE</v>
      </c>
      <c r="W389" t="str">
        <f t="shared" si="234"/>
        <v>BASE+SP</v>
      </c>
      <c r="X389" t="str">
        <f t="shared" si="235"/>
        <v>BASE+DAX</v>
      </c>
      <c r="Y389" t="str">
        <f t="shared" si="236"/>
        <v>BASE+NIKKEI</v>
      </c>
      <c r="Z389" s="2" t="str">
        <f t="shared" si="237"/>
        <v>- NIKKEI</v>
      </c>
      <c r="AA389" s="2" t="str">
        <f t="shared" si="210"/>
        <v>- DAX</v>
      </c>
      <c r="AB389" s="2" t="str">
        <f t="shared" si="225"/>
        <v>- SP</v>
      </c>
      <c r="AE389">
        <f t="shared" si="226"/>
        <v>0.8586100020992351</v>
      </c>
      <c r="AF389">
        <f t="shared" si="227"/>
        <v>0.86307270110287215</v>
      </c>
      <c r="AG389">
        <f t="shared" si="228"/>
        <v>0.85881317235273236</v>
      </c>
      <c r="AH389">
        <f t="shared" si="229"/>
        <v>0.86370651604348181</v>
      </c>
      <c r="AI389">
        <f t="shared" si="230"/>
        <v>0.86333858278549214</v>
      </c>
      <c r="AJ389">
        <f t="shared" si="231"/>
        <v>0.8661983126157472</v>
      </c>
      <c r="AK389">
        <f t="shared" si="232"/>
        <v>0.86381475340666269</v>
      </c>
      <c r="AM389" t="str">
        <f t="shared" si="238"/>
        <v>BASE</v>
      </c>
      <c r="AN389" t="str" cm="1">
        <f t="array" ref="AN389">IF(AM389="",_xlfn.IFS(AF389=MAX(AF389:AH389),"SP",AG389=MAX(AF389:AH389),"DAX",AH389=MAX(AF389:AH389),"NIKKEI",MAX(AF389:AH389)=0,""),"")</f>
        <v/>
      </c>
      <c r="AO389" t="str" cm="1">
        <f t="array" ref="AO389">IF(AM389="BASE","",IF(MAX(AF389:AH389)=0,_xlfn.IFS(AI389=MAX(AI389:AK389),"SP&amp;DAX",AJ389=MAX(AI389:AK389),"SP&amp;NIKKEI",AK389=MAX(AI389:AK389),"DAX&amp;NIKKEI"),""))</f>
        <v/>
      </c>
      <c r="AQ389" s="3">
        <f t="shared" si="239"/>
        <v>42300</v>
      </c>
      <c r="AR389" cm="1">
        <f t="array" ref="AR389">IF(AM389="BASE",AE389,_xlfn.IFS(AN389="DAX",AG389,AN389="NIKKEI",AH389,AN389="SP",AF389,AN389="",MAX(AI389:AK389)))</f>
        <v>0.8586100020992351</v>
      </c>
      <c r="AS389" s="4">
        <f t="shared" si="211"/>
        <v>0.86358137864210427</v>
      </c>
      <c r="AT389" s="4">
        <f t="shared" si="212"/>
        <v>0.82548064967403634</v>
      </c>
      <c r="AU389" s="4">
        <f t="shared" si="213"/>
        <v>8.9977625062698984E-6</v>
      </c>
      <c r="AV389" s="4">
        <f t="shared" si="214"/>
        <v>1.597953570058399E-3</v>
      </c>
      <c r="AW389" s="4">
        <f t="shared" si="215"/>
        <v>5.6308034694281294E-3</v>
      </c>
      <c r="AX389" s="4">
        <f t="shared" si="216"/>
        <v>1.2734479786736317E-2</v>
      </c>
      <c r="AY389" s="4">
        <f t="shared" si="217"/>
        <v>5.7322637458333131E-3</v>
      </c>
      <c r="AZ389" s="4">
        <f t="shared" si="218"/>
        <v>6.6467159672760552</v>
      </c>
      <c r="BA389" s="6" t="str">
        <f t="shared" si="219"/>
        <v>STRENGTHEN</v>
      </c>
      <c r="BB389" s="4">
        <f t="shared" si="220"/>
        <v>0.1</v>
      </c>
      <c r="BC389" s="4">
        <f t="shared" si="221"/>
        <v>0.60295548643614738</v>
      </c>
      <c r="BD389" s="4">
        <f t="shared" si="222"/>
        <v>0.77882552653643133</v>
      </c>
      <c r="BE389" s="4">
        <f t="shared" si="240"/>
        <v>0.05</v>
      </c>
      <c r="BF389" s="4" t="str">
        <f t="shared" si="241"/>
        <v/>
      </c>
      <c r="BG389" s="4" t="str">
        <f t="shared" si="242"/>
        <v/>
      </c>
      <c r="BH389" s="4" t="str">
        <f t="shared" si="243"/>
        <v/>
      </c>
      <c r="BI389" s="4" t="str">
        <f t="shared" si="244"/>
        <v/>
      </c>
      <c r="BJ389" s="4" t="str">
        <f t="shared" si="245"/>
        <v/>
      </c>
      <c r="BK389" s="4" t="str">
        <f t="shared" si="246"/>
        <v/>
      </c>
      <c r="BS389" s="3" t="str">
        <f t="shared" si="223"/>
        <v/>
      </c>
      <c r="BT389" s="5">
        <f t="shared" si="224"/>
        <v>3.8100728968067932E-2</v>
      </c>
      <c r="BU389" s="3"/>
    </row>
    <row r="390" spans="1:73" x14ac:dyDescent="0.2">
      <c r="A390" s="1">
        <v>42303</v>
      </c>
      <c r="C390">
        <v>0.86181466129210516</v>
      </c>
      <c r="D390">
        <v>0.8660298380901803</v>
      </c>
      <c r="E390">
        <v>0.86210273318180741</v>
      </c>
      <c r="F390">
        <v>0.86650369294284746</v>
      </c>
      <c r="G390">
        <v>0.86639052242675862</v>
      </c>
      <c r="H390">
        <v>0.86888576717813082</v>
      </c>
      <c r="I390">
        <v>0.86653289731536021</v>
      </c>
      <c r="J390">
        <v>0.86888630096326713</v>
      </c>
      <c r="M390">
        <f>'[1]CAC_SWISS (-SP-NIKKEI-DAX)'!AC475</f>
        <v>0</v>
      </c>
      <c r="N390">
        <f>'[1]CAC_SWISS_SP (-NIKKEI-DAX)'!AD475</f>
        <v>0</v>
      </c>
      <c r="O390">
        <f>'[1]CAC_SWISS_DAX (-SP-NIKKEI)'!AD475</f>
        <v>0</v>
      </c>
      <c r="P390">
        <f>'[1]CAC_SWISS_NIKKEI (-SP-DAX)'!AD475</f>
        <v>0</v>
      </c>
      <c r="Q390">
        <f>'[1]CAC_SWISS_DAX_SP (-NIKKEI)'!AF475</f>
        <v>0</v>
      </c>
      <c r="R390">
        <f>'[1]CAC_SWISS_SP_NIKKEI (-DAX)'!AF475</f>
        <v>0</v>
      </c>
      <c r="S390">
        <f>'[1]CAC_SWISS_DAX_NIKKEI (-SP)'!AF475</f>
        <v>0</v>
      </c>
      <c r="V390" t="str">
        <f t="shared" si="233"/>
        <v>BASE</v>
      </c>
      <c r="W390" t="str">
        <f t="shared" si="234"/>
        <v>BASE+SP</v>
      </c>
      <c r="X390" t="str">
        <f t="shared" si="235"/>
        <v>BASE+DAX</v>
      </c>
      <c r="Y390" t="str">
        <f t="shared" si="236"/>
        <v>BASE+NIKKEI</v>
      </c>
      <c r="Z390" s="2" t="str">
        <f t="shared" si="237"/>
        <v>- NIKKEI</v>
      </c>
      <c r="AA390" s="2" t="str">
        <f t="shared" si="210"/>
        <v>- DAX</v>
      </c>
      <c r="AB390" s="2" t="str">
        <f t="shared" si="225"/>
        <v>- SP</v>
      </c>
      <c r="AE390">
        <f t="shared" si="226"/>
        <v>0.86181466129210516</v>
      </c>
      <c r="AF390">
        <f t="shared" si="227"/>
        <v>0.8660298380901803</v>
      </c>
      <c r="AG390">
        <f t="shared" si="228"/>
        <v>0.86210273318180741</v>
      </c>
      <c r="AH390">
        <f t="shared" si="229"/>
        <v>0.86650369294284746</v>
      </c>
      <c r="AI390">
        <f t="shared" si="230"/>
        <v>0.86639052242675862</v>
      </c>
      <c r="AJ390">
        <f t="shared" si="231"/>
        <v>0.86888576717813082</v>
      </c>
      <c r="AK390">
        <f t="shared" si="232"/>
        <v>0.86653289731536021</v>
      </c>
      <c r="AM390" t="str">
        <f t="shared" si="238"/>
        <v>BASE</v>
      </c>
      <c r="AN390" t="str" cm="1">
        <f t="array" ref="AN390">IF(AM390="",_xlfn.IFS(AF390=MAX(AF390:AH390),"SP",AG390=MAX(AF390:AH390),"DAX",AH390=MAX(AF390:AH390),"NIKKEI",MAX(AF390:AH390)=0,""),"")</f>
        <v/>
      </c>
      <c r="AO390" t="str" cm="1">
        <f t="array" ref="AO390">IF(AM390="BASE","",IF(MAX(AF390:AH390)=0,_xlfn.IFS(AI390=MAX(AI390:AK390),"SP&amp;DAX",AJ390=MAX(AI390:AK390),"SP&amp;NIKKEI",AK390=MAX(AI390:AK390),"DAX&amp;NIKKEI"),""))</f>
        <v/>
      </c>
      <c r="AQ390" s="3">
        <f t="shared" si="239"/>
        <v>42303</v>
      </c>
      <c r="AR390" cm="1">
        <f t="array" ref="AR390">IF(AM390="BASE",AE390,_xlfn.IFS(AN390="DAX",AG390,AN390="NIKKEI",AH390,AN390="SP",AF390,AN390="",MAX(AI390:AK390)))</f>
        <v>0.86181466129210516</v>
      </c>
      <c r="AS390" s="4">
        <f t="shared" si="211"/>
        <v>0.86339123121296468</v>
      </c>
      <c r="AT390" s="4">
        <f t="shared" si="212"/>
        <v>0.82738329692574453</v>
      </c>
      <c r="AU390" s="4">
        <f t="shared" si="213"/>
        <v>9.3023814299865371E-6</v>
      </c>
      <c r="AV390" s="4">
        <f t="shared" si="214"/>
        <v>1.5580289675896839E-3</v>
      </c>
      <c r="AW390" s="4">
        <f t="shared" si="215"/>
        <v>5.9706087778185479E-3</v>
      </c>
      <c r="AX390" s="4">
        <f t="shared" si="216"/>
        <v>1.2574781071222183E-2</v>
      </c>
      <c r="AY390" s="4">
        <f t="shared" si="217"/>
        <v>5.6648757704641974E-3</v>
      </c>
      <c r="AZ390" s="4">
        <f t="shared" si="218"/>
        <v>6.3563502089419259</v>
      </c>
      <c r="BA390" s="6" t="str">
        <f t="shared" si="219"/>
        <v>STRENGTHEN</v>
      </c>
      <c r="BB390" s="4">
        <f t="shared" si="220"/>
        <v>0.1</v>
      </c>
      <c r="BC390" s="4">
        <f t="shared" si="221"/>
        <v>0.60295548643614738</v>
      </c>
      <c r="BD390" s="4">
        <f t="shared" si="222"/>
        <v>0.77882552653643133</v>
      </c>
      <c r="BE390" s="4">
        <f t="shared" si="240"/>
        <v>0.05</v>
      </c>
      <c r="BF390" s="4" t="str">
        <f t="shared" si="241"/>
        <v/>
      </c>
      <c r="BG390" s="4" t="str">
        <f t="shared" si="242"/>
        <v/>
      </c>
      <c r="BH390" s="4" t="str">
        <f t="shared" si="243"/>
        <v/>
      </c>
      <c r="BI390" s="4" t="str">
        <f t="shared" si="244"/>
        <v/>
      </c>
      <c r="BJ390" s="4" t="str">
        <f t="shared" si="245"/>
        <v/>
      </c>
      <c r="BK390" s="4" t="str">
        <f t="shared" si="246"/>
        <v/>
      </c>
      <c r="BS390" s="3" t="str">
        <f t="shared" si="223"/>
        <v/>
      </c>
      <c r="BT390" s="5">
        <f t="shared" si="224"/>
        <v>3.6007934287220156E-2</v>
      </c>
      <c r="BU390" s="3"/>
    </row>
    <row r="391" spans="1:73" x14ac:dyDescent="0.2">
      <c r="A391" s="1">
        <v>42304</v>
      </c>
      <c r="C391">
        <v>0.86012504347766017</v>
      </c>
      <c r="D391">
        <v>0.86459282997345843</v>
      </c>
      <c r="E391">
        <v>0.8604185052342298</v>
      </c>
      <c r="F391">
        <v>0.86519643136895152</v>
      </c>
      <c r="G391">
        <v>0.86496180844290038</v>
      </c>
      <c r="H391">
        <v>0.86771552412597897</v>
      </c>
      <c r="I391">
        <v>0.86523490956940419</v>
      </c>
      <c r="J391">
        <v>0.86771552807727359</v>
      </c>
      <c r="M391">
        <f>'[1]CAC_SWISS (-SP-NIKKEI-DAX)'!AC476</f>
        <v>0</v>
      </c>
      <c r="N391">
        <f>'[1]CAC_SWISS_SP (-NIKKEI-DAX)'!AD476</f>
        <v>0</v>
      </c>
      <c r="O391">
        <f>'[1]CAC_SWISS_DAX (-SP-NIKKEI)'!AD476</f>
        <v>0</v>
      </c>
      <c r="P391">
        <f>'[1]CAC_SWISS_NIKKEI (-SP-DAX)'!AD476</f>
        <v>0</v>
      </c>
      <c r="Q391">
        <f>'[1]CAC_SWISS_DAX_SP (-NIKKEI)'!AF476</f>
        <v>0</v>
      </c>
      <c r="R391">
        <f>'[1]CAC_SWISS_SP_NIKKEI (-DAX)'!AF476</f>
        <v>0</v>
      </c>
      <c r="S391">
        <f>'[1]CAC_SWISS_DAX_NIKKEI (-SP)'!AF476</f>
        <v>0</v>
      </c>
      <c r="V391" t="str">
        <f t="shared" si="233"/>
        <v>BASE</v>
      </c>
      <c r="W391" t="str">
        <f t="shared" si="234"/>
        <v>BASE+SP</v>
      </c>
      <c r="X391" t="str">
        <f t="shared" si="235"/>
        <v>BASE+DAX</v>
      </c>
      <c r="Y391" t="str">
        <f t="shared" si="236"/>
        <v>BASE+NIKKEI</v>
      </c>
      <c r="Z391" s="2" t="str">
        <f t="shared" si="237"/>
        <v>- NIKKEI</v>
      </c>
      <c r="AA391" s="2" t="str">
        <f t="shared" si="210"/>
        <v>- DAX</v>
      </c>
      <c r="AB391" s="2" t="str">
        <f t="shared" si="225"/>
        <v>- SP</v>
      </c>
      <c r="AE391">
        <f t="shared" si="226"/>
        <v>0.86012504347766017</v>
      </c>
      <c r="AF391">
        <f t="shared" si="227"/>
        <v>0.86459282997345843</v>
      </c>
      <c r="AG391">
        <f t="shared" si="228"/>
        <v>0.8604185052342298</v>
      </c>
      <c r="AH391">
        <f t="shared" si="229"/>
        <v>0.86519643136895152</v>
      </c>
      <c r="AI391">
        <f t="shared" si="230"/>
        <v>0.86496180844290038</v>
      </c>
      <c r="AJ391">
        <f t="shared" si="231"/>
        <v>0.86771552412597897</v>
      </c>
      <c r="AK391">
        <f t="shared" si="232"/>
        <v>0.86523490956940419</v>
      </c>
      <c r="AM391" t="str">
        <f t="shared" si="238"/>
        <v>BASE</v>
      </c>
      <c r="AN391" t="str" cm="1">
        <f t="array" ref="AN391">IF(AM391="",_xlfn.IFS(AF391=MAX(AF391:AH391),"SP",AG391=MAX(AF391:AH391),"DAX",AH391=MAX(AF391:AH391),"NIKKEI",MAX(AF391:AH391)=0,""),"")</f>
        <v/>
      </c>
      <c r="AO391" t="str" cm="1">
        <f t="array" ref="AO391">IF(AM391="BASE","",IF(MAX(AF391:AH391)=0,_xlfn.IFS(AI391=MAX(AI391:AK391),"SP&amp;DAX",AJ391=MAX(AI391:AK391),"SP&amp;NIKKEI",AK391=MAX(AI391:AK391),"DAX&amp;NIKKEI"),""))</f>
        <v/>
      </c>
      <c r="AQ391" s="3">
        <f t="shared" si="239"/>
        <v>42304</v>
      </c>
      <c r="AR391" cm="1">
        <f t="array" ref="AR391">IF(AM391="BASE",AE391,_xlfn.IFS(AN391="DAX",AG391,AN391="NIKKEI",AH391,AN391="SP",AF391,AN391="",MAX(AI391:AK391)))</f>
        <v>0.86012504347766017</v>
      </c>
      <c r="AS391" s="4">
        <f t="shared" si="211"/>
        <v>0.86312867813381167</v>
      </c>
      <c r="AT391" s="4">
        <f t="shared" si="212"/>
        <v>0.82926607597019275</v>
      </c>
      <c r="AU391" s="4">
        <f t="shared" si="213"/>
        <v>1.0365514742088846E-5</v>
      </c>
      <c r="AV391" s="4">
        <f t="shared" si="214"/>
        <v>1.5094471653876269E-3</v>
      </c>
      <c r="AW391" s="4">
        <f t="shared" si="215"/>
        <v>6.8670934496915465E-3</v>
      </c>
      <c r="AX391" s="4">
        <f t="shared" si="216"/>
        <v>1.2378195573753109E-2</v>
      </c>
      <c r="AY391" s="4">
        <f t="shared" si="217"/>
        <v>5.5879777005605012E-3</v>
      </c>
      <c r="AZ391" s="4">
        <f t="shared" si="218"/>
        <v>6.0599028804682478</v>
      </c>
      <c r="BA391" s="6" t="str">
        <f t="shared" si="219"/>
        <v>STRENGTHEN</v>
      </c>
      <c r="BB391" s="4">
        <f t="shared" si="220"/>
        <v>0.1</v>
      </c>
      <c r="BC391" s="4">
        <f t="shared" si="221"/>
        <v>0.60295548643614738</v>
      </c>
      <c r="BD391" s="4">
        <f t="shared" si="222"/>
        <v>0.77882552653643133</v>
      </c>
      <c r="BE391" s="4">
        <f t="shared" si="240"/>
        <v>0.05</v>
      </c>
      <c r="BF391" s="4" t="str">
        <f t="shared" si="241"/>
        <v/>
      </c>
      <c r="BG391" s="4" t="str">
        <f t="shared" si="242"/>
        <v/>
      </c>
      <c r="BH391" s="4" t="str">
        <f t="shared" si="243"/>
        <v/>
      </c>
      <c r="BI391" s="4" t="str">
        <f t="shared" si="244"/>
        <v/>
      </c>
      <c r="BJ391" s="4" t="str">
        <f t="shared" si="245"/>
        <v/>
      </c>
      <c r="BK391" s="4" t="str">
        <f t="shared" si="246"/>
        <v/>
      </c>
      <c r="BS391" s="3" t="str">
        <f t="shared" si="223"/>
        <v/>
      </c>
      <c r="BT391" s="5">
        <f t="shared" si="224"/>
        <v>3.3862602163618916E-2</v>
      </c>
      <c r="BU391" s="3"/>
    </row>
    <row r="392" spans="1:73" x14ac:dyDescent="0.2">
      <c r="A392" s="1">
        <v>42305</v>
      </c>
      <c r="C392">
        <v>0.85896370089417895</v>
      </c>
      <c r="D392">
        <v>0.86431512945569067</v>
      </c>
      <c r="E392">
        <v>0.85908057200869081</v>
      </c>
      <c r="F392">
        <v>0.8646593601935294</v>
      </c>
      <c r="G392">
        <v>0.86448987438664515</v>
      </c>
      <c r="H392">
        <v>0.86779587874975406</v>
      </c>
      <c r="I392">
        <v>0.8648795705825012</v>
      </c>
      <c r="J392">
        <v>0.86785723808617032</v>
      </c>
      <c r="M392">
        <f>'[1]CAC_SWISS (-SP-NIKKEI-DAX)'!AC477</f>
        <v>0</v>
      </c>
      <c r="N392">
        <f>'[1]CAC_SWISS_SP (-NIKKEI-DAX)'!AD477</f>
        <v>0</v>
      </c>
      <c r="O392">
        <f>'[1]CAC_SWISS_DAX (-SP-NIKKEI)'!AD477</f>
        <v>0</v>
      </c>
      <c r="P392">
        <f>'[1]CAC_SWISS_NIKKEI (-SP-DAX)'!AD477</f>
        <v>0</v>
      </c>
      <c r="Q392">
        <f>'[1]CAC_SWISS_DAX_SP (-NIKKEI)'!AF477</f>
        <v>0</v>
      </c>
      <c r="R392">
        <f>'[1]CAC_SWISS_SP_NIKKEI (-DAX)'!AF477</f>
        <v>0</v>
      </c>
      <c r="S392">
        <f>'[1]CAC_SWISS_DAX_NIKKEI (-SP)'!AF477</f>
        <v>0</v>
      </c>
      <c r="V392" t="str">
        <f t="shared" si="233"/>
        <v>BASE</v>
      </c>
      <c r="W392" t="str">
        <f t="shared" si="234"/>
        <v>BASE+SP</v>
      </c>
      <c r="X392" t="str">
        <f t="shared" si="235"/>
        <v>BASE+DAX</v>
      </c>
      <c r="Y392" t="str">
        <f t="shared" si="236"/>
        <v>BASE+NIKKEI</v>
      </c>
      <c r="Z392" s="2" t="str">
        <f t="shared" si="237"/>
        <v>- NIKKEI</v>
      </c>
      <c r="AA392" s="2" t="str">
        <f t="shared" si="210"/>
        <v>- DAX</v>
      </c>
      <c r="AB392" s="2" t="str">
        <f t="shared" si="225"/>
        <v>- SP</v>
      </c>
      <c r="AE392">
        <f t="shared" si="226"/>
        <v>0.85896370089417895</v>
      </c>
      <c r="AF392">
        <f t="shared" si="227"/>
        <v>0.86431512945569067</v>
      </c>
      <c r="AG392">
        <f t="shared" si="228"/>
        <v>0.85908057200869081</v>
      </c>
      <c r="AH392">
        <f t="shared" si="229"/>
        <v>0.8646593601935294</v>
      </c>
      <c r="AI392">
        <f t="shared" si="230"/>
        <v>0.86448987438664515</v>
      </c>
      <c r="AJ392">
        <f t="shared" si="231"/>
        <v>0.86779587874975406</v>
      </c>
      <c r="AK392">
        <f t="shared" si="232"/>
        <v>0.8648795705825012</v>
      </c>
      <c r="AM392" t="str">
        <f t="shared" si="238"/>
        <v>BASE</v>
      </c>
      <c r="AN392" t="str" cm="1">
        <f t="array" ref="AN392">IF(AM392="",_xlfn.IFS(AF392=MAX(AF392:AH392),"SP",AG392=MAX(AF392:AH392),"DAX",AH392=MAX(AF392:AH392),"NIKKEI",MAX(AF392:AH392)=0,""),"")</f>
        <v/>
      </c>
      <c r="AO392" t="str" cm="1">
        <f t="array" ref="AO392">IF(AM392="BASE","",IF(MAX(AF392:AH392)=0,_xlfn.IFS(AI392=MAX(AI392:AK392),"SP&amp;DAX",AJ392=MAX(AI392:AK392),"SP&amp;NIKKEI",AK392=MAX(AI392:AK392),"DAX&amp;NIKKEI"),""))</f>
        <v/>
      </c>
      <c r="AQ392" s="3">
        <f t="shared" si="239"/>
        <v>42305</v>
      </c>
      <c r="AR392" cm="1">
        <f t="array" ref="AR392">IF(AM392="BASE",AE392,_xlfn.IFS(AN392="DAX",AG392,AN392="NIKKEI",AH392,AN392="SP",AF392,AN392="",MAX(AI392:AK392)))</f>
        <v>0.85896370089417895</v>
      </c>
      <c r="AS392" s="4">
        <f t="shared" si="211"/>
        <v>0.86268582795762594</v>
      </c>
      <c r="AT392" s="4">
        <f t="shared" si="212"/>
        <v>0.83112409416489752</v>
      </c>
      <c r="AU392" s="4">
        <f t="shared" si="213"/>
        <v>1.2067340014018546E-5</v>
      </c>
      <c r="AV392" s="4">
        <f t="shared" si="214"/>
        <v>1.4591921821117601E-3</v>
      </c>
      <c r="AW392" s="4">
        <f t="shared" si="215"/>
        <v>8.2698771018321592E-3</v>
      </c>
      <c r="AX392" s="4">
        <f t="shared" si="216"/>
        <v>1.2171959549572075E-2</v>
      </c>
      <c r="AY392" s="4">
        <f t="shared" si="217"/>
        <v>5.512764972646399E-3</v>
      </c>
      <c r="AZ392" s="4">
        <f t="shared" si="218"/>
        <v>5.725209391173669</v>
      </c>
      <c r="BA392" s="6" t="str">
        <f t="shared" si="219"/>
        <v>STRENGTHEN</v>
      </c>
      <c r="BB392" s="4">
        <f t="shared" si="220"/>
        <v>0.1</v>
      </c>
      <c r="BC392" s="4">
        <f t="shared" si="221"/>
        <v>0.60295548643614738</v>
      </c>
      <c r="BD392" s="4">
        <f t="shared" si="222"/>
        <v>0.77882552653643133</v>
      </c>
      <c r="BE392" s="4">
        <f t="shared" si="240"/>
        <v>0.05</v>
      </c>
      <c r="BF392" s="4" t="str">
        <f t="shared" si="241"/>
        <v/>
      </c>
      <c r="BG392" s="4" t="str">
        <f t="shared" si="242"/>
        <v/>
      </c>
      <c r="BH392" s="4" t="str">
        <f t="shared" si="243"/>
        <v/>
      </c>
      <c r="BI392" s="4" t="str">
        <f t="shared" si="244"/>
        <v/>
      </c>
      <c r="BJ392" s="4" t="str">
        <f t="shared" si="245"/>
        <v/>
      </c>
      <c r="BK392" s="4" t="str">
        <f t="shared" si="246"/>
        <v/>
      </c>
      <c r="BS392" s="3" t="str">
        <f t="shared" si="223"/>
        <v/>
      </c>
      <c r="BT392" s="5">
        <f t="shared" si="224"/>
        <v>3.1561733792728419E-2</v>
      </c>
      <c r="BU392" s="3"/>
    </row>
    <row r="393" spans="1:73" x14ac:dyDescent="0.2">
      <c r="A393" s="1">
        <v>42306</v>
      </c>
      <c r="C393">
        <v>0.85500783208153375</v>
      </c>
      <c r="D393">
        <v>0.86037105192295615</v>
      </c>
      <c r="E393">
        <v>0.85508011013005714</v>
      </c>
      <c r="F393">
        <v>0.86054658424908537</v>
      </c>
      <c r="G393">
        <v>0.86049139949030284</v>
      </c>
      <c r="H393">
        <v>0.86372391936255122</v>
      </c>
      <c r="I393">
        <v>0.86083294617348993</v>
      </c>
      <c r="J393">
        <v>0.86382075586883378</v>
      </c>
      <c r="M393">
        <f>'[1]CAC_SWISS (-SP-NIKKEI-DAX)'!AC478</f>
        <v>0</v>
      </c>
      <c r="N393">
        <f>'[1]CAC_SWISS_SP (-NIKKEI-DAX)'!AD478</f>
        <v>0</v>
      </c>
      <c r="O393">
        <f>'[1]CAC_SWISS_DAX (-SP-NIKKEI)'!AD478</f>
        <v>0</v>
      </c>
      <c r="P393">
        <f>'[1]CAC_SWISS_NIKKEI (-SP-DAX)'!AD478</f>
        <v>0</v>
      </c>
      <c r="Q393">
        <f>'[1]CAC_SWISS_DAX_SP (-NIKKEI)'!AF478</f>
        <v>0</v>
      </c>
      <c r="R393">
        <f>'[1]CAC_SWISS_SP_NIKKEI (-DAX)'!AF478</f>
        <v>0</v>
      </c>
      <c r="S393">
        <f>'[1]CAC_SWISS_DAX_NIKKEI (-SP)'!AF478</f>
        <v>0</v>
      </c>
      <c r="V393" t="str">
        <f t="shared" si="233"/>
        <v>BASE</v>
      </c>
      <c r="W393" t="str">
        <f t="shared" si="234"/>
        <v>BASE+SP</v>
      </c>
      <c r="X393" t="str">
        <f t="shared" si="235"/>
        <v>BASE+DAX</v>
      </c>
      <c r="Y393" t="str">
        <f t="shared" si="236"/>
        <v>BASE+NIKKEI</v>
      </c>
      <c r="Z393" s="2" t="str">
        <f t="shared" si="237"/>
        <v>- NIKKEI</v>
      </c>
      <c r="AA393" s="2" t="str">
        <f t="shared" si="210"/>
        <v>- DAX</v>
      </c>
      <c r="AB393" s="2" t="str">
        <f t="shared" si="225"/>
        <v>- SP</v>
      </c>
      <c r="AE393">
        <f t="shared" si="226"/>
        <v>0.85500783208153375</v>
      </c>
      <c r="AF393">
        <f t="shared" si="227"/>
        <v>0.86037105192295615</v>
      </c>
      <c r="AG393">
        <f t="shared" si="228"/>
        <v>0.85508011013005714</v>
      </c>
      <c r="AH393">
        <f t="shared" si="229"/>
        <v>0.86054658424908537</v>
      </c>
      <c r="AI393">
        <f t="shared" si="230"/>
        <v>0.86049139949030284</v>
      </c>
      <c r="AJ393">
        <f t="shared" si="231"/>
        <v>0.86372391936255122</v>
      </c>
      <c r="AK393">
        <f t="shared" si="232"/>
        <v>0.86083294617348993</v>
      </c>
      <c r="AM393" t="str">
        <f t="shared" si="238"/>
        <v>BASE</v>
      </c>
      <c r="AN393" t="str" cm="1">
        <f t="array" ref="AN393">IF(AM393="",_xlfn.IFS(AF393=MAX(AF393:AH393),"SP",AG393=MAX(AF393:AH393),"DAX",AH393=MAX(AF393:AH393),"NIKKEI",MAX(AF393:AH393)=0,""),"")</f>
        <v/>
      </c>
      <c r="AO393" t="str" cm="1">
        <f t="array" ref="AO393">IF(AM393="BASE","",IF(MAX(AF393:AH393)=0,_xlfn.IFS(AI393=MAX(AI393:AK393),"SP&amp;DAX",AJ393=MAX(AI393:AK393),"SP&amp;NIKKEI",AK393=MAX(AI393:AK393),"DAX&amp;NIKKEI"),""))</f>
        <v/>
      </c>
      <c r="AQ393" s="3">
        <f t="shared" si="239"/>
        <v>42306</v>
      </c>
      <c r="AR393" cm="1">
        <f t="array" ref="AR393">IF(AM393="BASE",AE393,_xlfn.IFS(AN393="DAX",AG393,AN393="NIKKEI",AH393,AN393="SP",AF393,AN393="",MAX(AI393:AK393)))</f>
        <v>0.85500783208153375</v>
      </c>
      <c r="AS393" s="4">
        <f t="shared" si="211"/>
        <v>0.86170588431517547</v>
      </c>
      <c r="AT393" s="4">
        <f t="shared" si="212"/>
        <v>0.83303329295797079</v>
      </c>
      <c r="AU393" s="4">
        <f t="shared" si="213"/>
        <v>1.7050475041691457E-5</v>
      </c>
      <c r="AV393" s="4">
        <f t="shared" si="214"/>
        <v>1.4007418861860907E-3</v>
      </c>
      <c r="AW393" s="4">
        <f t="shared" si="215"/>
        <v>1.2172460329658675E-2</v>
      </c>
      <c r="AX393" s="4">
        <f t="shared" si="216"/>
        <v>1.1929951299015576E-2</v>
      </c>
      <c r="AY393" s="4">
        <f t="shared" si="217"/>
        <v>5.4515947417146625E-3</v>
      </c>
      <c r="AZ393" s="4">
        <f t="shared" si="218"/>
        <v>5.2594869420147754</v>
      </c>
      <c r="BA393" s="6" t="str">
        <f t="shared" si="219"/>
        <v>STRENGTHEN</v>
      </c>
      <c r="BB393" s="4">
        <f t="shared" si="220"/>
        <v>0.1</v>
      </c>
      <c r="BC393" s="4">
        <f t="shared" si="221"/>
        <v>0.60295548643614738</v>
      </c>
      <c r="BD393" s="4">
        <f t="shared" si="222"/>
        <v>0.77882552653643133</v>
      </c>
      <c r="BE393" s="4">
        <f t="shared" si="240"/>
        <v>0.05</v>
      </c>
      <c r="BF393" s="4" t="str">
        <f t="shared" si="241"/>
        <v/>
      </c>
      <c r="BG393" s="4" t="str">
        <f t="shared" si="242"/>
        <v/>
      </c>
      <c r="BH393" s="4" t="str">
        <f t="shared" si="243"/>
        <v/>
      </c>
      <c r="BI393" s="4" t="str">
        <f t="shared" si="244"/>
        <v/>
      </c>
      <c r="BJ393" s="4" t="str">
        <f t="shared" si="245"/>
        <v/>
      </c>
      <c r="BK393" s="4" t="str">
        <f t="shared" si="246"/>
        <v/>
      </c>
      <c r="BS393" s="3" t="str">
        <f t="shared" si="223"/>
        <v/>
      </c>
      <c r="BT393" s="5">
        <f t="shared" si="224"/>
        <v>2.867259135720468E-2</v>
      </c>
      <c r="BU393" s="3"/>
    </row>
    <row r="394" spans="1:73" x14ac:dyDescent="0.2">
      <c r="A394" s="1">
        <v>42307</v>
      </c>
      <c r="C394">
        <v>0.85629669552433973</v>
      </c>
      <c r="D394">
        <v>0.86158736456259655</v>
      </c>
      <c r="E394">
        <v>0.85650658480401187</v>
      </c>
      <c r="F394">
        <v>0.86063919995611637</v>
      </c>
      <c r="G394">
        <v>0.86185443703250897</v>
      </c>
      <c r="H394">
        <v>0.86406898304563429</v>
      </c>
      <c r="I394">
        <v>0.86070362078093532</v>
      </c>
      <c r="J394">
        <v>0.86407050687495612</v>
      </c>
      <c r="M394">
        <f>'[1]CAC_SWISS (-SP-NIKKEI-DAX)'!AC479</f>
        <v>0</v>
      </c>
      <c r="N394">
        <f>'[1]CAC_SWISS_SP (-NIKKEI-DAX)'!AD479</f>
        <v>0</v>
      </c>
      <c r="O394">
        <f>'[1]CAC_SWISS_DAX (-SP-NIKKEI)'!AD479</f>
        <v>0</v>
      </c>
      <c r="P394">
        <f>'[1]CAC_SWISS_NIKKEI (-SP-DAX)'!AD479</f>
        <v>0</v>
      </c>
      <c r="Q394">
        <f>'[1]CAC_SWISS_DAX_SP (-NIKKEI)'!AF479</f>
        <v>0</v>
      </c>
      <c r="R394">
        <f>'[1]CAC_SWISS_SP_NIKKEI (-DAX)'!AF479</f>
        <v>0</v>
      </c>
      <c r="S394">
        <f>'[1]CAC_SWISS_DAX_NIKKEI (-SP)'!AF479</f>
        <v>0</v>
      </c>
      <c r="V394" t="str">
        <f t="shared" si="233"/>
        <v>BASE</v>
      </c>
      <c r="W394" t="str">
        <f t="shared" si="234"/>
        <v>BASE+SP</v>
      </c>
      <c r="X394" t="str">
        <f t="shared" si="235"/>
        <v>BASE+DAX</v>
      </c>
      <c r="Y394" t="str">
        <f t="shared" si="236"/>
        <v>BASE+NIKKEI</v>
      </c>
      <c r="Z394" s="2" t="str">
        <f t="shared" si="237"/>
        <v>- NIKKEI</v>
      </c>
      <c r="AA394" s="2" t="str">
        <f t="shared" si="210"/>
        <v>- DAX</v>
      </c>
      <c r="AB394" s="2" t="str">
        <f t="shared" si="225"/>
        <v>- SP</v>
      </c>
      <c r="AE394">
        <f t="shared" si="226"/>
        <v>0.85629669552433973</v>
      </c>
      <c r="AF394">
        <f t="shared" si="227"/>
        <v>0.86158736456259655</v>
      </c>
      <c r="AG394">
        <f t="shared" si="228"/>
        <v>0.85650658480401187</v>
      </c>
      <c r="AH394">
        <f t="shared" si="229"/>
        <v>0.86063919995611637</v>
      </c>
      <c r="AI394">
        <f t="shared" si="230"/>
        <v>0.86185443703250897</v>
      </c>
      <c r="AJ394">
        <f t="shared" si="231"/>
        <v>0.86406898304563429</v>
      </c>
      <c r="AK394">
        <f t="shared" si="232"/>
        <v>0.86070362078093532</v>
      </c>
      <c r="AM394" t="str">
        <f t="shared" si="238"/>
        <v>BASE</v>
      </c>
      <c r="AN394" t="str" cm="1">
        <f t="array" ref="AN394">IF(AM394="",_xlfn.IFS(AF394=MAX(AF394:AH394),"SP",AG394=MAX(AF394:AH394),"DAX",AH394=MAX(AF394:AH394),"NIKKEI",MAX(AF394:AH394)=0,""),"")</f>
        <v/>
      </c>
      <c r="AO394" t="str" cm="1">
        <f t="array" ref="AO394">IF(AM394="BASE","",IF(MAX(AF394:AH394)=0,_xlfn.IFS(AI394=MAX(AI394:AK394),"SP&amp;DAX",AJ394=MAX(AI394:AK394),"SP&amp;NIKKEI",AK394=MAX(AI394:AK394),"DAX&amp;NIKKEI"),""))</f>
        <v/>
      </c>
      <c r="AQ394" s="3">
        <f t="shared" si="239"/>
        <v>42307</v>
      </c>
      <c r="AR394" cm="1">
        <f t="array" ref="AR394">IF(AM394="BASE",AE394,_xlfn.IFS(AN394="DAX",AG394,AN394="NIKKEI",AH394,AN394="SP",AF394,AN394="",MAX(AI394:AK394)))</f>
        <v>0.85629669552433973</v>
      </c>
      <c r="AS394" s="4">
        <f t="shared" si="211"/>
        <v>0.86073098776557977</v>
      </c>
      <c r="AT394" s="4">
        <f t="shared" si="212"/>
        <v>0.83505709495437164</v>
      </c>
      <c r="AU394" s="4">
        <f t="shared" si="213"/>
        <v>1.7152856008405846E-5</v>
      </c>
      <c r="AV394" s="4">
        <f t="shared" si="214"/>
        <v>1.3239423884600617E-3</v>
      </c>
      <c r="AW394" s="4">
        <f t="shared" si="215"/>
        <v>1.2955893064468706E-2</v>
      </c>
      <c r="AX394" s="4">
        <f t="shared" si="216"/>
        <v>1.1599127738187784E-2</v>
      </c>
      <c r="AY394" s="4">
        <f t="shared" si="217"/>
        <v>5.3098148150422173E-3</v>
      </c>
      <c r="AZ394" s="4">
        <f t="shared" si="218"/>
        <v>4.83517668798474</v>
      </c>
      <c r="BA394" s="6" t="str">
        <f t="shared" si="219"/>
        <v>STRENGTHEN</v>
      </c>
      <c r="BB394" s="4">
        <f t="shared" si="220"/>
        <v>0.1</v>
      </c>
      <c r="BC394" s="4">
        <f t="shared" si="221"/>
        <v>0.60295548643614738</v>
      </c>
      <c r="BD394" s="4">
        <f t="shared" si="222"/>
        <v>0.77882552653643133</v>
      </c>
      <c r="BE394" s="4">
        <f t="shared" si="240"/>
        <v>0.05</v>
      </c>
      <c r="BF394" s="4" t="str">
        <f t="shared" si="241"/>
        <v/>
      </c>
      <c r="BG394" s="4" t="str">
        <f t="shared" si="242"/>
        <v/>
      </c>
      <c r="BH394" s="4" t="str">
        <f t="shared" si="243"/>
        <v/>
      </c>
      <c r="BI394" s="4" t="str">
        <f t="shared" si="244"/>
        <v/>
      </c>
      <c r="BJ394" s="4" t="str">
        <f t="shared" si="245"/>
        <v/>
      </c>
      <c r="BK394" s="4" t="str">
        <f t="shared" si="246"/>
        <v/>
      </c>
      <c r="BS394" s="3" t="str">
        <f t="shared" si="223"/>
        <v/>
      </c>
      <c r="BT394" s="5">
        <f t="shared" si="224"/>
        <v>2.5673892811208132E-2</v>
      </c>
      <c r="BU394" s="3"/>
    </row>
    <row r="395" spans="1:73" x14ac:dyDescent="0.2">
      <c r="A395" s="1">
        <v>42310</v>
      </c>
      <c r="C395">
        <v>0.85602902798499914</v>
      </c>
      <c r="D395">
        <v>0.86117107735248788</v>
      </c>
      <c r="E395">
        <v>0.85625760049845434</v>
      </c>
      <c r="F395">
        <v>0.86053564793891513</v>
      </c>
      <c r="G395">
        <v>0.8614936808786573</v>
      </c>
      <c r="H395">
        <v>0.86394123708529047</v>
      </c>
      <c r="I395">
        <v>0.8606180460256927</v>
      </c>
      <c r="J395">
        <v>0.86394385693947995</v>
      </c>
      <c r="M395">
        <f>'[1]CAC_SWISS (-SP-NIKKEI-DAX)'!AC480</f>
        <v>0</v>
      </c>
      <c r="N395">
        <f>'[1]CAC_SWISS_SP (-NIKKEI-DAX)'!AD480</f>
        <v>0</v>
      </c>
      <c r="O395">
        <f>'[1]CAC_SWISS_DAX (-SP-NIKKEI)'!AD480</f>
        <v>0</v>
      </c>
      <c r="P395">
        <f>'[1]CAC_SWISS_NIKKEI (-SP-DAX)'!AD480</f>
        <v>0</v>
      </c>
      <c r="Q395">
        <f>'[1]CAC_SWISS_DAX_SP (-NIKKEI)'!AF480</f>
        <v>0</v>
      </c>
      <c r="R395">
        <f>'[1]CAC_SWISS_SP_NIKKEI (-DAX)'!AF480</f>
        <v>0</v>
      </c>
      <c r="S395">
        <f>'[1]CAC_SWISS_DAX_NIKKEI (-SP)'!AF480</f>
        <v>0</v>
      </c>
      <c r="V395" t="str">
        <f t="shared" si="233"/>
        <v>BASE</v>
      </c>
      <c r="W395" t="str">
        <f t="shared" si="234"/>
        <v>BASE+SP</v>
      </c>
      <c r="X395" t="str">
        <f t="shared" si="235"/>
        <v>BASE+DAX</v>
      </c>
      <c r="Y395" t="str">
        <f t="shared" si="236"/>
        <v>BASE+NIKKEI</v>
      </c>
      <c r="Z395" s="2" t="str">
        <f t="shared" si="237"/>
        <v>- NIKKEI</v>
      </c>
      <c r="AA395" s="2" t="str">
        <f t="shared" si="210"/>
        <v>- DAX</v>
      </c>
      <c r="AB395" s="2" t="str">
        <f t="shared" si="225"/>
        <v>- SP</v>
      </c>
      <c r="AE395">
        <f t="shared" si="226"/>
        <v>0.85602902798499914</v>
      </c>
      <c r="AF395">
        <f t="shared" si="227"/>
        <v>0.86117107735248788</v>
      </c>
      <c r="AG395">
        <f t="shared" si="228"/>
        <v>0.85625760049845434</v>
      </c>
      <c r="AH395">
        <f t="shared" si="229"/>
        <v>0.86053564793891513</v>
      </c>
      <c r="AI395">
        <f t="shared" si="230"/>
        <v>0.8614936808786573</v>
      </c>
      <c r="AJ395">
        <f t="shared" si="231"/>
        <v>0.86394123708529047</v>
      </c>
      <c r="AK395">
        <f t="shared" si="232"/>
        <v>0.8606180460256927</v>
      </c>
      <c r="AM395" t="str">
        <f t="shared" si="238"/>
        <v>BASE</v>
      </c>
      <c r="AN395" t="str" cm="1">
        <f t="array" ref="AN395">IF(AM395="",_xlfn.IFS(AF395=MAX(AF395:AH395),"SP",AG395=MAX(AF395:AH395),"DAX",AH395=MAX(AF395:AH395),"NIKKEI",MAX(AF395:AH395)=0,""),"")</f>
        <v/>
      </c>
      <c r="AO395" t="str" cm="1">
        <f t="array" ref="AO395">IF(AM395="BASE","",IF(MAX(AF395:AH395)=0,_xlfn.IFS(AI395=MAX(AI395:AK395),"SP&amp;DAX",AJ395=MAX(AI395:AK395),"SP&amp;NIKKEI",AK395=MAX(AI395:AK395),"DAX&amp;NIKKEI"),""))</f>
        <v/>
      </c>
      <c r="AQ395" s="3">
        <f t="shared" si="239"/>
        <v>42310</v>
      </c>
      <c r="AR395" cm="1">
        <f t="array" ref="AR395">IF(AM395="BASE",AE395,_xlfn.IFS(AN395="DAX",AG395,AN395="NIKKEI",AH395,AN395="SP",AF395,AN395="",MAX(AI395:AK395)))</f>
        <v>0.85602902798499914</v>
      </c>
      <c r="AS395" s="4">
        <f t="shared" si="211"/>
        <v>0.85978541502418371</v>
      </c>
      <c r="AT395" s="4">
        <f t="shared" si="212"/>
        <v>0.83705795927544446</v>
      </c>
      <c r="AU395" s="4">
        <f t="shared" si="213"/>
        <v>1.6104971672107142E-5</v>
      </c>
      <c r="AV395" s="4">
        <f t="shared" si="214"/>
        <v>1.239847368782649E-3</v>
      </c>
      <c r="AW395" s="4">
        <f t="shared" si="215"/>
        <v>1.2989479251724265E-2</v>
      </c>
      <c r="AX395" s="4">
        <f t="shared" si="216"/>
        <v>1.1224738609849483E-2</v>
      </c>
      <c r="AY395" s="4">
        <f t="shared" si="217"/>
        <v>5.1388174264964592E-3</v>
      </c>
      <c r="AZ395" s="4">
        <f t="shared" si="218"/>
        <v>4.4227015405438053</v>
      </c>
      <c r="BA395" s="6" t="str">
        <f t="shared" si="219"/>
        <v>STRENGTHEN</v>
      </c>
      <c r="BB395" s="4">
        <f t="shared" si="220"/>
        <v>0.1</v>
      </c>
      <c r="BC395" s="4">
        <f t="shared" si="221"/>
        <v>0.60295548643614738</v>
      </c>
      <c r="BD395" s="4">
        <f t="shared" si="222"/>
        <v>0.77882552653643133</v>
      </c>
      <c r="BE395" s="4">
        <f t="shared" si="240"/>
        <v>0.05</v>
      </c>
      <c r="BF395" s="4" t="str">
        <f t="shared" si="241"/>
        <v/>
      </c>
      <c r="BG395" s="4" t="str">
        <f t="shared" si="242"/>
        <v/>
      </c>
      <c r="BH395" s="4" t="str">
        <f t="shared" si="243"/>
        <v/>
      </c>
      <c r="BI395" s="4" t="str">
        <f t="shared" si="244"/>
        <v/>
      </c>
      <c r="BJ395" s="4" t="str">
        <f t="shared" si="245"/>
        <v/>
      </c>
      <c r="BK395" s="4" t="str">
        <f t="shared" si="246"/>
        <v/>
      </c>
      <c r="BS395" s="3" t="str">
        <f t="shared" si="223"/>
        <v/>
      </c>
      <c r="BT395" s="5">
        <f t="shared" si="224"/>
        <v>2.2727455748739245E-2</v>
      </c>
      <c r="BU395" s="3"/>
    </row>
    <row r="396" spans="1:73" x14ac:dyDescent="0.2">
      <c r="A396" s="1">
        <v>42311</v>
      </c>
      <c r="C396">
        <v>0.85725618966446049</v>
      </c>
      <c r="D396">
        <v>0.86202608937406322</v>
      </c>
      <c r="E396">
        <v>0.85770276838265036</v>
      </c>
      <c r="F396">
        <v>0.86208162645357622</v>
      </c>
      <c r="G396">
        <v>0.86256936479629454</v>
      </c>
      <c r="H396">
        <v>0.86509010780733153</v>
      </c>
      <c r="I396">
        <v>0.8620913545686566</v>
      </c>
      <c r="J396">
        <v>0.86510207308041387</v>
      </c>
      <c r="M396">
        <f>'[1]CAC_SWISS (-SP-NIKKEI-DAX)'!AC481</f>
        <v>0</v>
      </c>
      <c r="N396">
        <f>'[1]CAC_SWISS_SP (-NIKKEI-DAX)'!AD481</f>
        <v>0</v>
      </c>
      <c r="O396">
        <f>'[1]CAC_SWISS_DAX (-SP-NIKKEI)'!AD481</f>
        <v>0</v>
      </c>
      <c r="P396">
        <f>'[1]CAC_SWISS_NIKKEI (-SP-DAX)'!AD481</f>
        <v>0</v>
      </c>
      <c r="Q396">
        <f>'[1]CAC_SWISS_DAX_SP (-NIKKEI)'!AF481</f>
        <v>0</v>
      </c>
      <c r="R396">
        <f>'[1]CAC_SWISS_SP_NIKKEI (-DAX)'!AF481</f>
        <v>0</v>
      </c>
      <c r="S396">
        <f>'[1]CAC_SWISS_DAX_NIKKEI (-SP)'!AF481</f>
        <v>0</v>
      </c>
      <c r="V396" t="str">
        <f t="shared" si="233"/>
        <v>BASE</v>
      </c>
      <c r="W396" t="str">
        <f t="shared" si="234"/>
        <v>BASE+SP</v>
      </c>
      <c r="X396" t="str">
        <f t="shared" si="235"/>
        <v>BASE+DAX</v>
      </c>
      <c r="Y396" t="str">
        <f t="shared" si="236"/>
        <v>BASE+NIKKEI</v>
      </c>
      <c r="Z396" s="2" t="str">
        <f t="shared" si="237"/>
        <v>- NIKKEI</v>
      </c>
      <c r="AA396" s="2" t="str">
        <f t="shared" si="210"/>
        <v>- DAX</v>
      </c>
      <c r="AB396" s="2" t="str">
        <f t="shared" si="225"/>
        <v>- SP</v>
      </c>
      <c r="AE396">
        <f t="shared" si="226"/>
        <v>0.85725618966446049</v>
      </c>
      <c r="AF396">
        <f t="shared" si="227"/>
        <v>0.86202608937406322</v>
      </c>
      <c r="AG396">
        <f t="shared" si="228"/>
        <v>0.85770276838265036</v>
      </c>
      <c r="AH396">
        <f t="shared" si="229"/>
        <v>0.86208162645357622</v>
      </c>
      <c r="AI396">
        <f t="shared" si="230"/>
        <v>0.86256936479629454</v>
      </c>
      <c r="AJ396">
        <f t="shared" si="231"/>
        <v>0.86509010780733153</v>
      </c>
      <c r="AK396">
        <f t="shared" si="232"/>
        <v>0.8620913545686566</v>
      </c>
      <c r="AM396" t="str">
        <f t="shared" si="238"/>
        <v>BASE</v>
      </c>
      <c r="AN396" t="str" cm="1">
        <f t="array" ref="AN396">IF(AM396="",_xlfn.IFS(AF396=MAX(AF396:AH396),"SP",AG396=MAX(AF396:AH396),"DAX",AH396=MAX(AF396:AH396),"NIKKEI",MAX(AF396:AH396)=0,""),"")</f>
        <v/>
      </c>
      <c r="AO396" t="str" cm="1">
        <f t="array" ref="AO396">IF(AM396="BASE","",IF(MAX(AF396:AH396)=0,_xlfn.IFS(AI396=MAX(AI396:AK396),"SP&amp;DAX",AJ396=MAX(AI396:AK396),"SP&amp;NIKKEI",AK396=MAX(AI396:AK396),"DAX&amp;NIKKEI"),""))</f>
        <v/>
      </c>
      <c r="AQ396" s="3">
        <f t="shared" si="239"/>
        <v>42311</v>
      </c>
      <c r="AR396" cm="1">
        <f t="array" ref="AR396">IF(AM396="BASE",AE396,_xlfn.IFS(AN396="DAX",AG396,AN396="NIKKEI",AH396,AN396="SP",AF396,AN396="",MAX(AI396:AK396)))</f>
        <v>0.85725618966446049</v>
      </c>
      <c r="AS396" s="4">
        <f t="shared" si="211"/>
        <v>0.85912201502915819</v>
      </c>
      <c r="AT396" s="4">
        <f t="shared" si="212"/>
        <v>0.83893098983791314</v>
      </c>
      <c r="AU396" s="4">
        <f t="shared" si="213"/>
        <v>1.4454617332906984E-5</v>
      </c>
      <c r="AV396" s="4">
        <f t="shared" si="214"/>
        <v>1.1598420188686192E-3</v>
      </c>
      <c r="AW396" s="4">
        <f t="shared" si="215"/>
        <v>1.2462574296977877E-2</v>
      </c>
      <c r="AX396" s="4">
        <f t="shared" si="216"/>
        <v>1.0856018557707675E-2</v>
      </c>
      <c r="AY396" s="4">
        <f t="shared" si="217"/>
        <v>4.9641013396850677E-3</v>
      </c>
      <c r="AZ396" s="4">
        <f t="shared" si="218"/>
        <v>4.0674079374306258</v>
      </c>
      <c r="BA396" s="6" t="str">
        <f t="shared" si="219"/>
        <v>STRENGTHEN</v>
      </c>
      <c r="BB396" s="4">
        <f t="shared" si="220"/>
        <v>0.1</v>
      </c>
      <c r="BC396" s="4">
        <f t="shared" si="221"/>
        <v>0.60295548643614738</v>
      </c>
      <c r="BD396" s="4">
        <f t="shared" si="222"/>
        <v>0.77882552653643133</v>
      </c>
      <c r="BE396" s="4">
        <f t="shared" si="240"/>
        <v>0.05</v>
      </c>
      <c r="BF396" s="4" t="str">
        <f t="shared" si="241"/>
        <v/>
      </c>
      <c r="BG396" s="4" t="str">
        <f t="shared" si="242"/>
        <v/>
      </c>
      <c r="BH396" s="4" t="str">
        <f t="shared" si="243"/>
        <v/>
      </c>
      <c r="BI396" s="4" t="str">
        <f t="shared" si="244"/>
        <v/>
      </c>
      <c r="BJ396" s="4" t="str">
        <f t="shared" si="245"/>
        <v/>
      </c>
      <c r="BK396" s="4" t="str">
        <f t="shared" si="246"/>
        <v/>
      </c>
      <c r="BS396" s="3" t="str">
        <f t="shared" si="223"/>
        <v/>
      </c>
      <c r="BT396" s="5">
        <f t="shared" si="224"/>
        <v>2.0191025191245049E-2</v>
      </c>
      <c r="BU396" s="3"/>
    </row>
    <row r="397" spans="1:73" x14ac:dyDescent="0.2">
      <c r="A397" s="1">
        <v>42312</v>
      </c>
      <c r="C397">
        <v>0.85447998950968485</v>
      </c>
      <c r="D397">
        <v>0.85929570997862803</v>
      </c>
      <c r="E397">
        <v>0.85525403257721699</v>
      </c>
      <c r="F397">
        <v>0.85983782809633946</v>
      </c>
      <c r="G397">
        <v>0.86019550090774499</v>
      </c>
      <c r="H397">
        <v>0.86302114926150231</v>
      </c>
      <c r="I397">
        <v>0.85983797902102588</v>
      </c>
      <c r="J397">
        <v>0.86306764674701608</v>
      </c>
      <c r="M397">
        <f>'[1]CAC_SWISS (-SP-NIKKEI-DAX)'!AC482</f>
        <v>0</v>
      </c>
      <c r="N397">
        <f>'[1]CAC_SWISS_SP (-NIKKEI-DAX)'!AD482</f>
        <v>0</v>
      </c>
      <c r="O397">
        <f>'[1]CAC_SWISS_DAX (-SP-NIKKEI)'!AD482</f>
        <v>0</v>
      </c>
      <c r="P397">
        <f>'[1]CAC_SWISS_NIKKEI (-SP-DAX)'!AD482</f>
        <v>0</v>
      </c>
      <c r="Q397">
        <f>'[1]CAC_SWISS_DAX_SP (-NIKKEI)'!AF482</f>
        <v>0</v>
      </c>
      <c r="R397">
        <f>'[1]CAC_SWISS_SP_NIKKEI (-DAX)'!AF482</f>
        <v>0</v>
      </c>
      <c r="S397">
        <f>'[1]CAC_SWISS_DAX_NIKKEI (-SP)'!AF482</f>
        <v>0</v>
      </c>
      <c r="V397" t="str">
        <f t="shared" si="233"/>
        <v>BASE</v>
      </c>
      <c r="W397" t="str">
        <f t="shared" si="234"/>
        <v>BASE+SP</v>
      </c>
      <c r="X397" t="str">
        <f t="shared" si="235"/>
        <v>BASE+DAX</v>
      </c>
      <c r="Y397" t="str">
        <f t="shared" si="236"/>
        <v>BASE+NIKKEI</v>
      </c>
      <c r="Z397" s="2" t="str">
        <f t="shared" si="237"/>
        <v>- NIKKEI</v>
      </c>
      <c r="AA397" s="2" t="str">
        <f t="shared" si="210"/>
        <v>- DAX</v>
      </c>
      <c r="AB397" s="2" t="str">
        <f t="shared" si="225"/>
        <v>- SP</v>
      </c>
      <c r="AE397">
        <f t="shared" si="226"/>
        <v>0.85447998950968485</v>
      </c>
      <c r="AF397">
        <f t="shared" si="227"/>
        <v>0.85929570997862803</v>
      </c>
      <c r="AG397">
        <f t="shared" si="228"/>
        <v>0.85525403257721699</v>
      </c>
      <c r="AH397">
        <f t="shared" si="229"/>
        <v>0.85983782809633946</v>
      </c>
      <c r="AI397">
        <f t="shared" si="230"/>
        <v>0.86019550090774499</v>
      </c>
      <c r="AJ397">
        <f t="shared" si="231"/>
        <v>0.86302114926150231</v>
      </c>
      <c r="AK397">
        <f t="shared" si="232"/>
        <v>0.85983797902102588</v>
      </c>
      <c r="AM397" t="str">
        <f t="shared" si="238"/>
        <v>BASE</v>
      </c>
      <c r="AN397" t="str" cm="1">
        <f t="array" ref="AN397">IF(AM397="",_xlfn.IFS(AF397=MAX(AF397:AH397),"SP",AG397=MAX(AF397:AH397),"DAX",AH397=MAX(AF397:AH397),"NIKKEI",MAX(AF397:AH397)=0,""),"")</f>
        <v/>
      </c>
      <c r="AO397" t="str" cm="1">
        <f t="array" ref="AO397">IF(AM397="BASE","",IF(MAX(AF397:AH397)=0,_xlfn.IFS(AI397=MAX(AI397:AK397),"SP&amp;DAX",AJ397=MAX(AI397:AK397),"SP&amp;NIKKEI",AK397=MAX(AI397:AK397),"DAX&amp;NIKKEI"),""))</f>
        <v/>
      </c>
      <c r="AQ397" s="3">
        <f t="shared" si="239"/>
        <v>42312</v>
      </c>
      <c r="AR397" cm="1">
        <f t="array" ref="AR397">IF(AM397="BASE",AE397,_xlfn.IFS(AN397="DAX",AG397,AN397="NIKKEI",AH397,AN397="SP",AF397,AN397="",MAX(AI397:AK397)))</f>
        <v>0.85447998950968485</v>
      </c>
      <c r="AS397" s="4">
        <f t="shared" si="211"/>
        <v>0.85774391765423341</v>
      </c>
      <c r="AT397" s="4">
        <f t="shared" si="212"/>
        <v>0.84079955017130747</v>
      </c>
      <c r="AU397" s="4">
        <f t="shared" si="213"/>
        <v>5.4586731583748944E-6</v>
      </c>
      <c r="AV397" s="4">
        <f t="shared" si="214"/>
        <v>1.0899871679827023E-3</v>
      </c>
      <c r="AW397" s="4">
        <f t="shared" si="215"/>
        <v>5.0080159828647828E-3</v>
      </c>
      <c r="AX397" s="4">
        <f t="shared" si="216"/>
        <v>1.0516833726631281E-2</v>
      </c>
      <c r="AY397" s="4">
        <f t="shared" si="217"/>
        <v>4.7271144132008834E-3</v>
      </c>
      <c r="AZ397" s="4">
        <f t="shared" si="218"/>
        <v>3.5845054724309819</v>
      </c>
      <c r="BA397" s="6" t="str">
        <f t="shared" si="219"/>
        <v>STRENGTHEN</v>
      </c>
      <c r="BB397" s="4">
        <f t="shared" si="220"/>
        <v>0.1</v>
      </c>
      <c r="BC397" s="4">
        <f t="shared" si="221"/>
        <v>0.60295548643614738</v>
      </c>
      <c r="BD397" s="4">
        <f t="shared" si="222"/>
        <v>0.77882552653643133</v>
      </c>
      <c r="BE397" s="4">
        <f t="shared" si="240"/>
        <v>0.05</v>
      </c>
      <c r="BF397" s="4" t="str">
        <f t="shared" si="241"/>
        <v/>
      </c>
      <c r="BG397" s="4" t="str">
        <f t="shared" si="242"/>
        <v/>
      </c>
      <c r="BH397" s="4" t="str">
        <f t="shared" si="243"/>
        <v/>
      </c>
      <c r="BI397" s="4" t="str">
        <f t="shared" si="244"/>
        <v/>
      </c>
      <c r="BJ397" s="4" t="str">
        <f t="shared" si="245"/>
        <v/>
      </c>
      <c r="BK397" s="4" t="str">
        <f t="shared" si="246"/>
        <v/>
      </c>
      <c r="BS397" s="3" t="str">
        <f t="shared" si="223"/>
        <v/>
      </c>
      <c r="BT397" s="5">
        <f t="shared" si="224"/>
        <v>1.6944367482925937E-2</v>
      </c>
      <c r="BU397" s="3"/>
    </row>
    <row r="398" spans="1:73" x14ac:dyDescent="0.2">
      <c r="A398" s="1">
        <v>42313</v>
      </c>
      <c r="C398">
        <v>0.84646940205504129</v>
      </c>
      <c r="D398">
        <v>0.85289534424723301</v>
      </c>
      <c r="E398">
        <v>0.84706882442109155</v>
      </c>
      <c r="F398">
        <v>0.85222657732792351</v>
      </c>
      <c r="G398">
        <v>0.85363777393193452</v>
      </c>
      <c r="H398">
        <v>0.85707884254819178</v>
      </c>
      <c r="I398">
        <v>0.85225331057765608</v>
      </c>
      <c r="J398">
        <v>0.8570821953545239</v>
      </c>
      <c r="M398">
        <f>'[1]CAC_SWISS (-SP-NIKKEI-DAX)'!AC483</f>
        <v>0</v>
      </c>
      <c r="N398">
        <f>'[1]CAC_SWISS_SP (-NIKKEI-DAX)'!AD483</f>
        <v>0</v>
      </c>
      <c r="O398">
        <f>'[1]CAC_SWISS_DAX (-SP-NIKKEI)'!AD483</f>
        <v>0</v>
      </c>
      <c r="P398">
        <f>'[1]CAC_SWISS_NIKKEI (-SP-DAX)'!AD483</f>
        <v>0</v>
      </c>
      <c r="Q398">
        <f>'[1]CAC_SWISS_DAX_SP (-NIKKEI)'!AF483</f>
        <v>0</v>
      </c>
      <c r="R398">
        <f>'[1]CAC_SWISS_SP_NIKKEI (-DAX)'!AF483</f>
        <v>0</v>
      </c>
      <c r="S398">
        <f>'[1]CAC_SWISS_DAX_NIKKEI (-SP)'!AF483</f>
        <v>0</v>
      </c>
      <c r="V398" t="str">
        <f t="shared" si="233"/>
        <v>BASE</v>
      </c>
      <c r="W398" t="str">
        <f t="shared" si="234"/>
        <v>BASE+SP</v>
      </c>
      <c r="X398" t="str">
        <f t="shared" si="235"/>
        <v>BASE+DAX</v>
      </c>
      <c r="Y398" t="str">
        <f t="shared" si="236"/>
        <v>BASE+NIKKEI</v>
      </c>
      <c r="Z398" s="2" t="str">
        <f t="shared" si="237"/>
        <v>- NIKKEI</v>
      </c>
      <c r="AA398" s="2" t="str">
        <f t="shared" si="210"/>
        <v>- DAX</v>
      </c>
      <c r="AB398" s="2" t="str">
        <f t="shared" si="225"/>
        <v>- SP</v>
      </c>
      <c r="AE398">
        <f t="shared" si="226"/>
        <v>0.84646940205504129</v>
      </c>
      <c r="AF398">
        <f t="shared" si="227"/>
        <v>0.85289534424723301</v>
      </c>
      <c r="AG398">
        <f t="shared" si="228"/>
        <v>0.84706882442109155</v>
      </c>
      <c r="AH398">
        <f t="shared" si="229"/>
        <v>0.85222657732792351</v>
      </c>
      <c r="AI398">
        <f t="shared" si="230"/>
        <v>0.85363777393193452</v>
      </c>
      <c r="AJ398">
        <f t="shared" si="231"/>
        <v>0.85707884254819178</v>
      </c>
      <c r="AK398">
        <f t="shared" si="232"/>
        <v>0.85225331057765608</v>
      </c>
      <c r="AM398" t="str">
        <f t="shared" si="238"/>
        <v>BASE</v>
      </c>
      <c r="AN398" t="str" cm="1">
        <f t="array" ref="AN398">IF(AM398="",_xlfn.IFS(AF398=MAX(AF398:AH398),"SP",AG398=MAX(AF398:AH398),"DAX",AH398=MAX(AF398:AH398),"NIKKEI",MAX(AF398:AH398)=0,""),"")</f>
        <v/>
      </c>
      <c r="AO398" t="str" cm="1">
        <f t="array" ref="AO398">IF(AM398="BASE","",IF(MAX(AF398:AH398)=0,_xlfn.IFS(AI398=MAX(AI398:AK398),"SP&amp;DAX",AJ398=MAX(AI398:AK398),"SP&amp;NIKKEI",AK398=MAX(AI398:AK398),"DAX&amp;NIKKEI"),""))</f>
        <v/>
      </c>
      <c r="AQ398" s="3">
        <f t="shared" si="239"/>
        <v>42313</v>
      </c>
      <c r="AR398" cm="1">
        <f t="array" ref="AR398">IF(AM398="BASE",AE398,_xlfn.IFS(AN398="DAX",AG398,AN398="NIKKEI",AH398,AN398="SP",AF398,AN398="",MAX(AI398:AK398)))</f>
        <v>0.84646940205504129</v>
      </c>
      <c r="AS398" s="4">
        <f t="shared" si="211"/>
        <v>0.85650525445832382</v>
      </c>
      <c r="AT398" s="4">
        <f t="shared" si="212"/>
        <v>0.84273681324965599</v>
      </c>
      <c r="AU398" s="4">
        <f t="shared" si="213"/>
        <v>1.7740343610536308E-5</v>
      </c>
      <c r="AV398" s="4">
        <f t="shared" si="214"/>
        <v>9.6606667714155487E-4</v>
      </c>
      <c r="AW398" s="4">
        <f t="shared" si="215"/>
        <v>1.8363477418584916E-2</v>
      </c>
      <c r="AX398" s="4">
        <f t="shared" si="216"/>
        <v>9.9130979470838446E-3</v>
      </c>
      <c r="AY398" s="4">
        <f t="shared" si="217"/>
        <v>4.592969399406524E-3</v>
      </c>
      <c r="AZ398" s="4">
        <f t="shared" si="218"/>
        <v>2.9977210844136915</v>
      </c>
      <c r="BA398" s="6" t="str">
        <f t="shared" si="219"/>
        <v>STRENGTHEN</v>
      </c>
      <c r="BB398" s="4">
        <f t="shared" si="220"/>
        <v>0.1</v>
      </c>
      <c r="BC398" s="4">
        <f t="shared" si="221"/>
        <v>0.60295548643614738</v>
      </c>
      <c r="BD398" s="4">
        <f t="shared" si="222"/>
        <v>0.77882552653643133</v>
      </c>
      <c r="BE398" s="4">
        <f t="shared" si="240"/>
        <v>0.05</v>
      </c>
      <c r="BF398" s="4" t="str">
        <f t="shared" si="241"/>
        <v/>
      </c>
      <c r="BG398" s="4" t="str">
        <f t="shared" si="242"/>
        <v/>
      </c>
      <c r="BH398" s="4" t="str">
        <f t="shared" si="243"/>
        <v/>
      </c>
      <c r="BI398" s="4" t="str">
        <f t="shared" si="244"/>
        <v/>
      </c>
      <c r="BJ398" s="4" t="str">
        <f t="shared" si="245"/>
        <v/>
      </c>
      <c r="BK398" s="4" t="str">
        <f t="shared" si="246"/>
        <v/>
      </c>
      <c r="BS398" s="3" t="str">
        <f t="shared" si="223"/>
        <v/>
      </c>
      <c r="BT398" s="5">
        <f t="shared" si="224"/>
        <v>1.3768441208667825E-2</v>
      </c>
      <c r="BU398" s="3"/>
    </row>
    <row r="399" spans="1:73" x14ac:dyDescent="0.2">
      <c r="A399" s="1">
        <v>42314</v>
      </c>
      <c r="C399">
        <v>0.84497882979644767</v>
      </c>
      <c r="D399">
        <v>0.85116782727060025</v>
      </c>
      <c r="E399">
        <v>0.84565960577284727</v>
      </c>
      <c r="F399">
        <v>0.85057842102510828</v>
      </c>
      <c r="G399">
        <v>0.85197313258253893</v>
      </c>
      <c r="H399">
        <v>0.85529026817619147</v>
      </c>
      <c r="I399">
        <v>0.85058066884697492</v>
      </c>
      <c r="J399">
        <v>0.85531147719143352</v>
      </c>
      <c r="M399">
        <f>'[1]CAC_SWISS (-SP-NIKKEI-DAX)'!AC484</f>
        <v>0</v>
      </c>
      <c r="N399">
        <f>'[1]CAC_SWISS_SP (-NIKKEI-DAX)'!AD484</f>
        <v>0</v>
      </c>
      <c r="O399">
        <f>'[1]CAC_SWISS_DAX (-SP-NIKKEI)'!AD484</f>
        <v>0</v>
      </c>
      <c r="P399">
        <f>'[1]CAC_SWISS_NIKKEI (-SP-DAX)'!AD484</f>
        <v>0</v>
      </c>
      <c r="Q399">
        <f>'[1]CAC_SWISS_DAX_SP (-NIKKEI)'!AF484</f>
        <v>0</v>
      </c>
      <c r="R399">
        <f>'[1]CAC_SWISS_SP_NIKKEI (-DAX)'!AF484</f>
        <v>0</v>
      </c>
      <c r="S399">
        <f>'[1]CAC_SWISS_DAX_NIKKEI (-SP)'!AF484</f>
        <v>0</v>
      </c>
      <c r="V399" t="str">
        <f t="shared" si="233"/>
        <v>BASE</v>
      </c>
      <c r="W399" t="str">
        <f t="shared" si="234"/>
        <v>BASE+SP</v>
      </c>
      <c r="X399" t="str">
        <f t="shared" si="235"/>
        <v>BASE+DAX</v>
      </c>
      <c r="Y399" t="str">
        <f t="shared" si="236"/>
        <v>BASE+NIKKEI</v>
      </c>
      <c r="Z399" s="2" t="str">
        <f t="shared" si="237"/>
        <v>- NIKKEI</v>
      </c>
      <c r="AA399" s="2" t="str">
        <f t="shared" si="210"/>
        <v>- DAX</v>
      </c>
      <c r="AB399" s="2" t="str">
        <f t="shared" si="225"/>
        <v>- SP</v>
      </c>
      <c r="AE399">
        <f t="shared" si="226"/>
        <v>0.84497882979644767</v>
      </c>
      <c r="AF399">
        <f t="shared" si="227"/>
        <v>0.85116782727060025</v>
      </c>
      <c r="AG399">
        <f t="shared" si="228"/>
        <v>0.84565960577284727</v>
      </c>
      <c r="AH399">
        <f t="shared" si="229"/>
        <v>0.85057842102510828</v>
      </c>
      <c r="AI399">
        <f t="shared" si="230"/>
        <v>0.85197313258253893</v>
      </c>
      <c r="AJ399">
        <f t="shared" si="231"/>
        <v>0.85529026817619147</v>
      </c>
      <c r="AK399">
        <f t="shared" si="232"/>
        <v>0.85058066884697492</v>
      </c>
      <c r="AM399" t="str">
        <f t="shared" si="238"/>
        <v>BASE</v>
      </c>
      <c r="AN399" t="str" cm="1">
        <f t="array" ref="AN399">IF(AM399="",_xlfn.IFS(AF399=MAX(AF399:AH399),"SP",AG399=MAX(AF399:AH399),"DAX",AH399=MAX(AF399:AH399),"NIKKEI",MAX(AF399:AH399)=0,""),"")</f>
        <v/>
      </c>
      <c r="AO399" t="str" cm="1">
        <f t="array" ref="AO399">IF(AM399="BASE","",IF(MAX(AF399:AH399)=0,_xlfn.IFS(AI399=MAX(AI399:AK399),"SP&amp;DAX",AJ399=MAX(AI399:AK399),"SP&amp;NIKKEI",AK399=MAX(AI399:AK399),"DAX&amp;NIKKEI"),""))</f>
        <v/>
      </c>
      <c r="AQ399" s="3">
        <f t="shared" si="239"/>
        <v>42314</v>
      </c>
      <c r="AR399" cm="1">
        <f t="array" ref="AR399">IF(AM399="BASE",AE399,_xlfn.IFS(AN399="DAX",AG399,AN399="NIKKEI",AH399,AN399="SP",AF399,AN399="",MAX(AI399:AK399)))</f>
        <v>0.84497882979644767</v>
      </c>
      <c r="AS399" s="4">
        <f t="shared" si="211"/>
        <v>0.85514213722804511</v>
      </c>
      <c r="AT399" s="4">
        <f t="shared" si="212"/>
        <v>0.8446729608873792</v>
      </c>
      <c r="AU399" s="4">
        <f t="shared" si="213"/>
        <v>2.9945634390442781E-5</v>
      </c>
      <c r="AV399" s="4">
        <f t="shared" si="214"/>
        <v>8.3370302689702962E-4</v>
      </c>
      <c r="AW399" s="4">
        <f t="shared" si="215"/>
        <v>3.5918826517756373E-2</v>
      </c>
      <c r="AX399" s="4">
        <f t="shared" si="216"/>
        <v>9.2237652975196514E-3</v>
      </c>
      <c r="AY399" s="4">
        <f t="shared" si="217"/>
        <v>4.4349322404051306E-3</v>
      </c>
      <c r="AZ399" s="4">
        <f t="shared" si="218"/>
        <v>2.3606169774782289</v>
      </c>
      <c r="BA399" s="6" t="str">
        <f t="shared" si="219"/>
        <v>NEUTRAL</v>
      </c>
      <c r="BB399" s="4">
        <f t="shared" si="220"/>
        <v>0.1</v>
      </c>
      <c r="BC399" s="4">
        <f t="shared" si="221"/>
        <v>0.60295548643614738</v>
      </c>
      <c r="BD399" s="4">
        <f t="shared" si="222"/>
        <v>0.77882552653643133</v>
      </c>
      <c r="BE399" s="4">
        <f t="shared" si="240"/>
        <v>0.05</v>
      </c>
      <c r="BF399" s="4" t="str">
        <f t="shared" si="241"/>
        <v/>
      </c>
      <c r="BG399" s="4" t="str">
        <f t="shared" si="242"/>
        <v/>
      </c>
      <c r="BH399" s="4" t="str">
        <f t="shared" si="243"/>
        <v/>
      </c>
      <c r="BI399" s="4" t="str">
        <f t="shared" si="244"/>
        <v/>
      </c>
      <c r="BJ399" s="4" t="str">
        <f t="shared" si="245"/>
        <v/>
      </c>
      <c r="BK399" s="4" t="str">
        <f t="shared" si="246"/>
        <v/>
      </c>
      <c r="BS399" s="3" t="str">
        <f t="shared" si="223"/>
        <v/>
      </c>
      <c r="BT399" s="5">
        <f t="shared" si="224"/>
        <v>1.0469176340665909E-2</v>
      </c>
      <c r="BU399" s="3"/>
    </row>
    <row r="400" spans="1:73" x14ac:dyDescent="0.2">
      <c r="A400" s="1">
        <v>42317</v>
      </c>
      <c r="C400">
        <v>0.84605621439262846</v>
      </c>
      <c r="D400">
        <v>0.85194686397266206</v>
      </c>
      <c r="E400">
        <v>0.84676979762684246</v>
      </c>
      <c r="F400">
        <v>0.85102650296556126</v>
      </c>
      <c r="G400">
        <v>0.85278823092062594</v>
      </c>
      <c r="H400">
        <v>0.85566274962498734</v>
      </c>
      <c r="I400">
        <v>0.85102704985187672</v>
      </c>
      <c r="J400">
        <v>0.85570549795344231</v>
      </c>
      <c r="M400">
        <f>'[1]CAC_SWISS (-SP-NIKKEI-DAX)'!AC485</f>
        <v>0</v>
      </c>
      <c r="N400">
        <f>'[1]CAC_SWISS_SP (-NIKKEI-DAX)'!AD485</f>
        <v>0</v>
      </c>
      <c r="O400">
        <f>'[1]CAC_SWISS_DAX (-SP-NIKKEI)'!AD485</f>
        <v>0</v>
      </c>
      <c r="P400">
        <f>'[1]CAC_SWISS_NIKKEI (-SP-DAX)'!AD485</f>
        <v>0</v>
      </c>
      <c r="Q400">
        <f>'[1]CAC_SWISS_DAX_SP (-NIKKEI)'!AF485</f>
        <v>0</v>
      </c>
      <c r="R400">
        <f>'[1]CAC_SWISS_SP_NIKKEI (-DAX)'!AF485</f>
        <v>0</v>
      </c>
      <c r="S400">
        <f>'[1]CAC_SWISS_DAX_NIKKEI (-SP)'!AF485</f>
        <v>0</v>
      </c>
      <c r="V400" t="str">
        <f t="shared" si="233"/>
        <v>BASE</v>
      </c>
      <c r="W400" t="str">
        <f t="shared" si="234"/>
        <v>BASE+SP</v>
      </c>
      <c r="X400" t="str">
        <f t="shared" si="235"/>
        <v>BASE+DAX</v>
      </c>
      <c r="Y400" t="str">
        <f t="shared" si="236"/>
        <v>BASE+NIKKEI</v>
      </c>
      <c r="Z400" s="2" t="str">
        <f t="shared" si="237"/>
        <v>- NIKKEI</v>
      </c>
      <c r="AA400" s="2" t="str">
        <f t="shared" si="210"/>
        <v>- DAX</v>
      </c>
      <c r="AB400" s="2" t="str">
        <f t="shared" si="225"/>
        <v>- SP</v>
      </c>
      <c r="AE400">
        <f t="shared" si="226"/>
        <v>0.84605621439262846</v>
      </c>
      <c r="AF400">
        <f t="shared" si="227"/>
        <v>0.85194686397266206</v>
      </c>
      <c r="AG400">
        <f t="shared" si="228"/>
        <v>0.84676979762684246</v>
      </c>
      <c r="AH400">
        <f t="shared" si="229"/>
        <v>0.85102650296556126</v>
      </c>
      <c r="AI400">
        <f t="shared" si="230"/>
        <v>0.85278823092062594</v>
      </c>
      <c r="AJ400">
        <f t="shared" si="231"/>
        <v>0.85566274962498734</v>
      </c>
      <c r="AK400">
        <f t="shared" si="232"/>
        <v>0.85102704985187672</v>
      </c>
      <c r="AM400" t="str">
        <f t="shared" si="238"/>
        <v>BASE</v>
      </c>
      <c r="AN400" t="str" cm="1">
        <f t="array" ref="AN400">IF(AM400="",_xlfn.IFS(AF400=MAX(AF400:AH400),"SP",AG400=MAX(AF400:AH400),"DAX",AH400=MAX(AF400:AH400),"NIKKEI",MAX(AF400:AH400)=0,""),"")</f>
        <v/>
      </c>
      <c r="AO400" t="str" cm="1">
        <f t="array" ref="AO400">IF(AM400="BASE","",IF(MAX(AF400:AH400)=0,_xlfn.IFS(AI400=MAX(AI400:AK400),"SP&amp;DAX",AJ400=MAX(AI400:AK400),"SP&amp;NIKKEI",AK400=MAX(AI400:AK400),"DAX&amp;NIKKEI"),""))</f>
        <v/>
      </c>
      <c r="AQ400" s="3">
        <f t="shared" si="239"/>
        <v>42317</v>
      </c>
      <c r="AR400" cm="1">
        <f t="array" ref="AR400">IF(AM400="BASE",AE400,_xlfn.IFS(AN400="DAX",AG400,AN400="NIKKEI",AH400,AN400="SP",AF400,AN400="",MAX(AI400:AK400)))</f>
        <v>0.84605621439262846</v>
      </c>
      <c r="AS400" s="4">
        <f t="shared" si="211"/>
        <v>0.85356629253809757</v>
      </c>
      <c r="AT400" s="4">
        <f t="shared" si="212"/>
        <v>0.84675444668980948</v>
      </c>
      <c r="AU400" s="4">
        <f t="shared" si="213"/>
        <v>3.1412140114589781E-5</v>
      </c>
      <c r="AV400" s="4">
        <f t="shared" si="214"/>
        <v>6.8104861017484995E-4</v>
      </c>
      <c r="AW400" s="4">
        <f t="shared" si="215"/>
        <v>4.6123198322840925E-2</v>
      </c>
      <c r="AX400" s="4">
        <f t="shared" si="216"/>
        <v>8.3444085544338124E-3</v>
      </c>
      <c r="AY400" s="4">
        <f t="shared" si="217"/>
        <v>4.094164898359124E-3</v>
      </c>
      <c r="AZ400" s="4">
        <f t="shared" si="218"/>
        <v>1.6637937204283513</v>
      </c>
      <c r="BA400" s="6" t="str">
        <f t="shared" si="219"/>
        <v>NEUTRAL</v>
      </c>
      <c r="BB400" s="4">
        <f t="shared" si="220"/>
        <v>0.1</v>
      </c>
      <c r="BC400" s="4">
        <f t="shared" si="221"/>
        <v>0.60295548643614738</v>
      </c>
      <c r="BD400" s="4">
        <f t="shared" si="222"/>
        <v>0.77882552653643133</v>
      </c>
      <c r="BE400" s="4">
        <f t="shared" si="240"/>
        <v>0.05</v>
      </c>
      <c r="BF400" s="4" t="str">
        <f t="shared" si="241"/>
        <v/>
      </c>
      <c r="BG400" s="4" t="str">
        <f t="shared" si="242"/>
        <v/>
      </c>
      <c r="BH400" s="4" t="str">
        <f t="shared" si="243"/>
        <v/>
      </c>
      <c r="BI400" s="4" t="str">
        <f t="shared" si="244"/>
        <v/>
      </c>
      <c r="BJ400" s="4" t="str">
        <f t="shared" si="245"/>
        <v/>
      </c>
      <c r="BK400" s="4" t="str">
        <f t="shared" si="246"/>
        <v/>
      </c>
      <c r="BS400" s="3" t="str">
        <f t="shared" si="223"/>
        <v/>
      </c>
      <c r="BT400" s="5">
        <f t="shared" si="224"/>
        <v>6.8118458482880895E-3</v>
      </c>
      <c r="BU400" s="3"/>
    </row>
    <row r="401" spans="1:73" x14ac:dyDescent="0.2">
      <c r="A401" s="1">
        <v>42318</v>
      </c>
      <c r="C401">
        <v>0.84566016621370221</v>
      </c>
      <c r="D401">
        <v>0.8516762259441375</v>
      </c>
      <c r="E401">
        <v>0.84654541757435464</v>
      </c>
      <c r="F401">
        <v>0.85082696229034049</v>
      </c>
      <c r="G401">
        <v>0.85271535296309997</v>
      </c>
      <c r="H401">
        <v>0.85555658117185607</v>
      </c>
      <c r="I401">
        <v>0.85084006300834514</v>
      </c>
      <c r="J401">
        <v>0.85564870426823392</v>
      </c>
      <c r="M401">
        <f>'[1]CAC_SWISS (-SP-NIKKEI-DAX)'!AC486</f>
        <v>0</v>
      </c>
      <c r="N401">
        <f>'[1]CAC_SWISS_SP (-NIKKEI-DAX)'!AD486</f>
        <v>0</v>
      </c>
      <c r="O401">
        <f>'[1]CAC_SWISS_DAX (-SP-NIKKEI)'!AD486</f>
        <v>0</v>
      </c>
      <c r="P401">
        <f>'[1]CAC_SWISS_NIKKEI (-SP-DAX)'!AD486</f>
        <v>0</v>
      </c>
      <c r="Q401">
        <f>'[1]CAC_SWISS_DAX_SP (-NIKKEI)'!AF486</f>
        <v>0</v>
      </c>
      <c r="R401">
        <f>'[1]CAC_SWISS_SP_NIKKEI (-DAX)'!AF486</f>
        <v>0</v>
      </c>
      <c r="S401">
        <f>'[1]CAC_SWISS_DAX_NIKKEI (-SP)'!AF486</f>
        <v>0</v>
      </c>
      <c r="V401" t="str">
        <f t="shared" si="233"/>
        <v>BASE</v>
      </c>
      <c r="W401" t="str">
        <f t="shared" si="234"/>
        <v>BASE+SP</v>
      </c>
      <c r="X401" t="str">
        <f t="shared" si="235"/>
        <v>BASE+DAX</v>
      </c>
      <c r="Y401" t="str">
        <f t="shared" si="236"/>
        <v>BASE+NIKKEI</v>
      </c>
      <c r="Z401" s="2" t="str">
        <f t="shared" si="237"/>
        <v>- NIKKEI</v>
      </c>
      <c r="AA401" s="2" t="str">
        <f t="shared" si="210"/>
        <v>- DAX</v>
      </c>
      <c r="AB401" s="2" t="str">
        <f t="shared" si="225"/>
        <v>- SP</v>
      </c>
      <c r="AE401">
        <f t="shared" si="226"/>
        <v>0.84566016621370221</v>
      </c>
      <c r="AF401">
        <f t="shared" si="227"/>
        <v>0.8516762259441375</v>
      </c>
      <c r="AG401">
        <f t="shared" si="228"/>
        <v>0.84654541757435464</v>
      </c>
      <c r="AH401">
        <f t="shared" si="229"/>
        <v>0.85082696229034049</v>
      </c>
      <c r="AI401">
        <f t="shared" si="230"/>
        <v>0.85271535296309997</v>
      </c>
      <c r="AJ401">
        <f t="shared" si="231"/>
        <v>0.85555658117185607</v>
      </c>
      <c r="AK401">
        <f t="shared" si="232"/>
        <v>0.85084006300834514</v>
      </c>
      <c r="AM401" t="str">
        <f t="shared" si="238"/>
        <v>BASE</v>
      </c>
      <c r="AN401" t="str" cm="1">
        <f t="array" ref="AN401">IF(AM401="",_xlfn.IFS(AF401=MAX(AF401:AH401),"SP",AG401=MAX(AF401:AH401),"DAX",AH401=MAX(AF401:AH401),"NIKKEI",MAX(AF401:AH401)=0,""),"")</f>
        <v/>
      </c>
      <c r="AO401" t="str" cm="1">
        <f t="array" ref="AO401">IF(AM401="BASE","",IF(MAX(AF401:AH401)=0,_xlfn.IFS(AI401=MAX(AI401:AK401),"SP&amp;DAX",AJ401=MAX(AI401:AK401),"SP&amp;NIKKEI",AK401=MAX(AI401:AK401),"DAX&amp;NIKKEI"),""))</f>
        <v/>
      </c>
      <c r="AQ401" s="3">
        <f t="shared" si="239"/>
        <v>42318</v>
      </c>
      <c r="AR401" cm="1">
        <f t="array" ref="AR401">IF(AM401="BASE",AE401,_xlfn.IFS(AN401="DAX",AG401,AN401="NIKKEI",AH401,AN401="SP",AF401,AN401="",MAX(AI401:AK401)))</f>
        <v>0.84566016621370221</v>
      </c>
      <c r="AS401" s="4">
        <f t="shared" si="211"/>
        <v>0.8521198048117018</v>
      </c>
      <c r="AT401" s="4">
        <f t="shared" si="212"/>
        <v>0.84874406279248538</v>
      </c>
      <c r="AU401" s="4">
        <f t="shared" si="213"/>
        <v>3.1252845908361294E-5</v>
      </c>
      <c r="AV401" s="4">
        <f t="shared" si="214"/>
        <v>5.293317992621947E-4</v>
      </c>
      <c r="AW401" s="4">
        <f t="shared" si="215"/>
        <v>5.9042071441622906E-2</v>
      </c>
      <c r="AX401" s="4">
        <f t="shared" si="216"/>
        <v>7.3651369503416929E-3</v>
      </c>
      <c r="AY401" s="4">
        <f t="shared" si="217"/>
        <v>3.7029610551665305E-3</v>
      </c>
      <c r="AZ401" s="4">
        <f t="shared" si="218"/>
        <v>0.91163314140353724</v>
      </c>
      <c r="BA401" s="6" t="str">
        <f t="shared" si="219"/>
        <v>NEUTRAL</v>
      </c>
      <c r="BB401" s="4">
        <f t="shared" si="220"/>
        <v>0.1</v>
      </c>
      <c r="BC401" s="4">
        <f t="shared" si="221"/>
        <v>0.60295548643614738</v>
      </c>
      <c r="BD401" s="4">
        <f t="shared" si="222"/>
        <v>0.77882552653643133</v>
      </c>
      <c r="BE401" s="4">
        <f t="shared" si="240"/>
        <v>0.05</v>
      </c>
      <c r="BF401" s="4" t="str">
        <f t="shared" si="241"/>
        <v/>
      </c>
      <c r="BG401" s="4" t="str">
        <f t="shared" si="242"/>
        <v/>
      </c>
      <c r="BH401" s="4" t="str">
        <f t="shared" si="243"/>
        <v/>
      </c>
      <c r="BI401" s="4" t="str">
        <f t="shared" si="244"/>
        <v/>
      </c>
      <c r="BJ401" s="4" t="str">
        <f t="shared" si="245"/>
        <v/>
      </c>
      <c r="BK401" s="4" t="str">
        <f t="shared" si="246"/>
        <v/>
      </c>
      <c r="BS401" s="3" t="str">
        <f t="shared" si="223"/>
        <v/>
      </c>
      <c r="BT401" s="5">
        <f t="shared" si="224"/>
        <v>3.3757420192164211E-3</v>
      </c>
      <c r="BU401" s="3"/>
    </row>
    <row r="402" spans="1:73" x14ac:dyDescent="0.2">
      <c r="A402" s="1">
        <v>42319</v>
      </c>
      <c r="C402">
        <v>0.84600234895285298</v>
      </c>
      <c r="D402">
        <v>0.85220608511820395</v>
      </c>
      <c r="E402">
        <v>0.84697539106406194</v>
      </c>
      <c r="F402">
        <v>0.85149411592063262</v>
      </c>
      <c r="G402">
        <v>0.85335715341062157</v>
      </c>
      <c r="H402">
        <v>0.85634886973775493</v>
      </c>
      <c r="I402">
        <v>0.85151560048623298</v>
      </c>
      <c r="J402">
        <v>0.85646659578091888</v>
      </c>
      <c r="M402">
        <f>'[1]CAC_SWISS (-SP-NIKKEI-DAX)'!AC487</f>
        <v>0</v>
      </c>
      <c r="N402">
        <f>'[1]CAC_SWISS_SP (-NIKKEI-DAX)'!AD487</f>
        <v>0</v>
      </c>
      <c r="O402">
        <f>'[1]CAC_SWISS_DAX (-SP-NIKKEI)'!AD487</f>
        <v>0</v>
      </c>
      <c r="P402">
        <f>'[1]CAC_SWISS_NIKKEI (-SP-DAX)'!AD487</f>
        <v>0</v>
      </c>
      <c r="Q402">
        <f>'[1]CAC_SWISS_DAX_SP (-NIKKEI)'!AF487</f>
        <v>0</v>
      </c>
      <c r="R402">
        <f>'[1]CAC_SWISS_SP_NIKKEI (-DAX)'!AF487</f>
        <v>0</v>
      </c>
      <c r="S402">
        <f>'[1]CAC_SWISS_DAX_NIKKEI (-SP)'!AF487</f>
        <v>0</v>
      </c>
      <c r="V402" t="str">
        <f t="shared" si="233"/>
        <v>BASE</v>
      </c>
      <c r="W402" t="str">
        <f t="shared" si="234"/>
        <v>BASE+SP</v>
      </c>
      <c r="X402" t="str">
        <f t="shared" si="235"/>
        <v>BASE+DAX</v>
      </c>
      <c r="Y402" t="str">
        <f t="shared" si="236"/>
        <v>BASE+NIKKEI</v>
      </c>
      <c r="Z402" s="2" t="str">
        <f t="shared" si="237"/>
        <v>- NIKKEI</v>
      </c>
      <c r="AA402" s="2" t="str">
        <f t="shared" si="210"/>
        <v>- DAX</v>
      </c>
      <c r="AB402" s="2" t="str">
        <f t="shared" si="225"/>
        <v>- SP</v>
      </c>
      <c r="AE402">
        <f t="shared" si="226"/>
        <v>0.84600234895285298</v>
      </c>
      <c r="AF402">
        <f t="shared" si="227"/>
        <v>0.85220608511820395</v>
      </c>
      <c r="AG402">
        <f t="shared" si="228"/>
        <v>0.84697539106406194</v>
      </c>
      <c r="AH402">
        <f t="shared" si="229"/>
        <v>0.85149411592063262</v>
      </c>
      <c r="AI402">
        <f t="shared" si="230"/>
        <v>0.85335715341062157</v>
      </c>
      <c r="AJ402">
        <f t="shared" si="231"/>
        <v>0.85634886973775493</v>
      </c>
      <c r="AK402">
        <f t="shared" si="232"/>
        <v>0.85151560048623298</v>
      </c>
      <c r="AM402" t="str">
        <f t="shared" si="238"/>
        <v>BASE</v>
      </c>
      <c r="AN402" t="str" cm="1">
        <f t="array" ref="AN402">IF(AM402="",_xlfn.IFS(AF402=MAX(AF402:AH402),"SP",AG402=MAX(AF402:AH402),"DAX",AH402=MAX(AF402:AH402),"NIKKEI",MAX(AF402:AH402)=0,""),"")</f>
        <v/>
      </c>
      <c r="AO402" t="str" cm="1">
        <f t="array" ref="AO402">IF(AM402="BASE","",IF(MAX(AF402:AH402)=0,_xlfn.IFS(AI402=MAX(AI402:AK402),"SP&amp;DAX",AJ402=MAX(AI402:AK402),"SP&amp;NIKKEI",AK402=MAX(AI402:AK402),"DAX&amp;NIKKEI"),""))</f>
        <v/>
      </c>
      <c r="AQ402" s="3">
        <f t="shared" si="239"/>
        <v>42319</v>
      </c>
      <c r="AR402" cm="1">
        <f t="array" ref="AR402">IF(AM402="BASE",AE402,_xlfn.IFS(AN402="DAX",AG402,AN402="NIKKEI",AH402,AN402="SP",AF402,AN402="",MAX(AI402:AK402)))</f>
        <v>0.84600234895285298</v>
      </c>
      <c r="AS402" s="4">
        <f t="shared" si="211"/>
        <v>0.85082366961756917</v>
      </c>
      <c r="AT402" s="4">
        <f t="shared" si="212"/>
        <v>0.8506755188602716</v>
      </c>
      <c r="AU402" s="4">
        <f t="shared" si="213"/>
        <v>2.8340033484197125E-5</v>
      </c>
      <c r="AV402" s="4">
        <f t="shared" si="214"/>
        <v>3.7547558947949636E-4</v>
      </c>
      <c r="AW402" s="4">
        <f t="shared" si="215"/>
        <v>7.5477698892446085E-2</v>
      </c>
      <c r="AX402" s="4">
        <f t="shared" si="216"/>
        <v>6.2123399199557139E-3</v>
      </c>
      <c r="AY402" s="4">
        <f t="shared" si="217"/>
        <v>3.2161335696779822E-3</v>
      </c>
      <c r="AZ402" s="4">
        <f t="shared" si="218"/>
        <v>4.6064864561083899E-2</v>
      </c>
      <c r="BA402" s="6" t="str">
        <f t="shared" si="219"/>
        <v>NEUTRAL</v>
      </c>
      <c r="BB402" s="4">
        <f t="shared" si="220"/>
        <v>0.1</v>
      </c>
      <c r="BC402" s="4">
        <f t="shared" si="221"/>
        <v>0.60295548643614738</v>
      </c>
      <c r="BD402" s="4">
        <f t="shared" si="222"/>
        <v>0.77882552653643133</v>
      </c>
      <c r="BE402" s="4">
        <f t="shared" si="240"/>
        <v>0.05</v>
      </c>
      <c r="BF402" s="4" t="str">
        <f t="shared" si="241"/>
        <v/>
      </c>
      <c r="BG402" s="4" t="str">
        <f t="shared" si="242"/>
        <v/>
      </c>
      <c r="BH402" s="4" t="str">
        <f t="shared" si="243"/>
        <v/>
      </c>
      <c r="BI402" s="4" t="str">
        <f t="shared" si="244"/>
        <v/>
      </c>
      <c r="BJ402" s="4" t="str">
        <f t="shared" si="245"/>
        <v/>
      </c>
      <c r="BK402" s="4" t="str">
        <f t="shared" si="246"/>
        <v/>
      </c>
      <c r="BS402" s="3" t="str">
        <f t="shared" si="223"/>
        <v/>
      </c>
      <c r="BT402" s="5">
        <f t="shared" si="224"/>
        <v>1.4815075729757154E-4</v>
      </c>
      <c r="BU402" s="3"/>
    </row>
    <row r="403" spans="1:73" x14ac:dyDescent="0.2">
      <c r="A403" s="1">
        <v>42320</v>
      </c>
      <c r="C403">
        <v>0.84757997368288585</v>
      </c>
      <c r="D403">
        <v>0.8538583638623839</v>
      </c>
      <c r="E403">
        <v>0.84901924587012012</v>
      </c>
      <c r="F403">
        <v>0.85242530623427049</v>
      </c>
      <c r="G403">
        <v>0.85546475443219094</v>
      </c>
      <c r="H403">
        <v>0.85745974851207607</v>
      </c>
      <c r="I403">
        <v>0.85265573493549451</v>
      </c>
      <c r="J403">
        <v>0.85788293445467789</v>
      </c>
      <c r="M403">
        <f>'[1]CAC_SWISS (-SP-NIKKEI-DAX)'!AC488</f>
        <v>0</v>
      </c>
      <c r="N403">
        <f>'[1]CAC_SWISS_SP (-NIKKEI-DAX)'!AD488</f>
        <v>0</v>
      </c>
      <c r="O403">
        <f>'[1]CAC_SWISS_DAX (-SP-NIKKEI)'!AD488</f>
        <v>0</v>
      </c>
      <c r="P403">
        <f>'[1]CAC_SWISS_NIKKEI (-SP-DAX)'!AD488</f>
        <v>0</v>
      </c>
      <c r="Q403">
        <f>'[1]CAC_SWISS_DAX_SP (-NIKKEI)'!AF488</f>
        <v>0</v>
      </c>
      <c r="R403">
        <f>'[1]CAC_SWISS_SP_NIKKEI (-DAX)'!AF488</f>
        <v>0</v>
      </c>
      <c r="S403">
        <f>'[1]CAC_SWISS_DAX_NIKKEI (-SP)'!AF488</f>
        <v>0</v>
      </c>
      <c r="V403" t="str">
        <f t="shared" si="233"/>
        <v>BASE</v>
      </c>
      <c r="W403" t="str">
        <f t="shared" si="234"/>
        <v>BASE+SP</v>
      </c>
      <c r="X403" t="str">
        <f t="shared" si="235"/>
        <v>BASE+DAX</v>
      </c>
      <c r="Y403" t="str">
        <f t="shared" si="236"/>
        <v>BASE+NIKKEI</v>
      </c>
      <c r="Z403" s="2" t="str">
        <f t="shared" si="237"/>
        <v>- NIKKEI</v>
      </c>
      <c r="AA403" s="2" t="str">
        <f t="shared" si="210"/>
        <v>- DAX</v>
      </c>
      <c r="AB403" s="2" t="str">
        <f t="shared" si="225"/>
        <v>- SP</v>
      </c>
      <c r="AE403">
        <f t="shared" si="226"/>
        <v>0.84757997368288585</v>
      </c>
      <c r="AF403">
        <f t="shared" si="227"/>
        <v>0.8538583638623839</v>
      </c>
      <c r="AG403">
        <f t="shared" si="228"/>
        <v>0.84901924587012012</v>
      </c>
      <c r="AH403">
        <f t="shared" si="229"/>
        <v>0.85242530623427049</v>
      </c>
      <c r="AI403">
        <f t="shared" si="230"/>
        <v>0.85546475443219094</v>
      </c>
      <c r="AJ403">
        <f t="shared" si="231"/>
        <v>0.85745974851207607</v>
      </c>
      <c r="AK403">
        <f t="shared" si="232"/>
        <v>0.85265573493549451</v>
      </c>
      <c r="AM403" t="str">
        <f t="shared" si="238"/>
        <v>BASE</v>
      </c>
      <c r="AN403" t="str" cm="1">
        <f t="array" ref="AN403">IF(AM403="",_xlfn.IFS(AF403=MAX(AF403:AH403),"SP",AG403=MAX(AF403:AH403),"DAX",AH403=MAX(AF403:AH403),"NIKKEI",MAX(AF403:AH403)=0,""),"")</f>
        <v/>
      </c>
      <c r="AO403" t="str" cm="1">
        <f t="array" ref="AO403">IF(AM403="BASE","",IF(MAX(AF403:AH403)=0,_xlfn.IFS(AI403=MAX(AI403:AK403),"SP&amp;DAX",AJ403=MAX(AI403:AK403),"SP&amp;NIKKEI",AK403=MAX(AI403:AK403),"DAX&amp;NIKKEI"),""))</f>
        <v/>
      </c>
      <c r="AQ403" s="3">
        <f t="shared" si="239"/>
        <v>42320</v>
      </c>
      <c r="AR403" cm="1">
        <f t="array" ref="AR403">IF(AM403="BASE",AE403,_xlfn.IFS(AN403="DAX",AG403,AN403="NIKKEI",AH403,AN403="SP",AF403,AN403="",MAX(AI403:AK403)))</f>
        <v>0.84757997368288585</v>
      </c>
      <c r="AS403" s="4">
        <f t="shared" si="211"/>
        <v>0.8500808837777043</v>
      </c>
      <c r="AT403" s="4">
        <f t="shared" si="212"/>
        <v>0.85251061645747339</v>
      </c>
      <c r="AU403" s="4">
        <f t="shared" si="213"/>
        <v>2.6950815678951894E-5</v>
      </c>
      <c r="AV403" s="4">
        <f t="shared" si="214"/>
        <v>2.1644874500120992E-4</v>
      </c>
      <c r="AW403" s="4">
        <f t="shared" si="215"/>
        <v>0.12451361489206714</v>
      </c>
      <c r="AX403" s="4">
        <f t="shared" si="216"/>
        <v>4.7376436408765096E-3</v>
      </c>
      <c r="AY403" s="4">
        <f t="shared" si="217"/>
        <v>2.6502936569216982E-3</v>
      </c>
      <c r="AZ403" s="4">
        <f t="shared" si="218"/>
        <v>-0.91677866466737634</v>
      </c>
      <c r="BA403" s="6" t="str">
        <f t="shared" si="219"/>
        <v>NEUTRAL</v>
      </c>
      <c r="BB403" s="4">
        <f t="shared" si="220"/>
        <v>0.1</v>
      </c>
      <c r="BC403" s="4">
        <f t="shared" si="221"/>
        <v>0.60295548643614738</v>
      </c>
      <c r="BD403" s="4">
        <f t="shared" si="222"/>
        <v>0.77882552653643133</v>
      </c>
      <c r="BE403" s="4">
        <f t="shared" si="240"/>
        <v>0.05</v>
      </c>
      <c r="BF403" s="4" t="str">
        <f t="shared" si="241"/>
        <v/>
      </c>
      <c r="BG403" s="4" t="str">
        <f t="shared" si="242"/>
        <v/>
      </c>
      <c r="BH403" s="4" t="str">
        <f t="shared" si="243"/>
        <v/>
      </c>
      <c r="BI403" s="4" t="str">
        <f t="shared" si="244"/>
        <v/>
      </c>
      <c r="BJ403" s="4" t="str">
        <f t="shared" si="245"/>
        <v/>
      </c>
      <c r="BK403" s="4" t="str">
        <f t="shared" si="246"/>
        <v/>
      </c>
      <c r="BS403" s="3" t="str">
        <f t="shared" si="223"/>
        <v/>
      </c>
      <c r="BT403" s="5">
        <f t="shared" si="224"/>
        <v>-2.4297326797690921E-3</v>
      </c>
      <c r="BU403" s="3"/>
    </row>
    <row r="404" spans="1:73" x14ac:dyDescent="0.2">
      <c r="A404" s="1">
        <v>42321</v>
      </c>
      <c r="C404">
        <v>0.84917246074499231</v>
      </c>
      <c r="D404">
        <v>0.8557553362073026</v>
      </c>
      <c r="E404">
        <v>0.8505611207688818</v>
      </c>
      <c r="F404">
        <v>0.85404745373530855</v>
      </c>
      <c r="G404">
        <v>0.85727099155108799</v>
      </c>
      <c r="H404">
        <v>0.85935777536506441</v>
      </c>
      <c r="I404">
        <v>0.85425519787050264</v>
      </c>
      <c r="J404">
        <v>0.85973478755238619</v>
      </c>
      <c r="M404">
        <f>'[1]CAC_SWISS (-SP-NIKKEI-DAX)'!AC489</f>
        <v>0</v>
      </c>
      <c r="N404">
        <f>'[1]CAC_SWISS_SP (-NIKKEI-DAX)'!AD489</f>
        <v>0</v>
      </c>
      <c r="O404">
        <f>'[1]CAC_SWISS_DAX (-SP-NIKKEI)'!AD489</f>
        <v>0</v>
      </c>
      <c r="P404">
        <f>'[1]CAC_SWISS_NIKKEI (-SP-DAX)'!AD489</f>
        <v>0</v>
      </c>
      <c r="Q404">
        <f>'[1]CAC_SWISS_DAX_SP (-NIKKEI)'!AF489</f>
        <v>0</v>
      </c>
      <c r="R404">
        <f>'[1]CAC_SWISS_SP_NIKKEI (-DAX)'!AF489</f>
        <v>0</v>
      </c>
      <c r="S404">
        <f>'[1]CAC_SWISS_DAX_NIKKEI (-SP)'!AF489</f>
        <v>0</v>
      </c>
      <c r="V404" t="str">
        <f t="shared" si="233"/>
        <v>BASE</v>
      </c>
      <c r="W404" t="str">
        <f t="shared" si="234"/>
        <v>BASE+SP</v>
      </c>
      <c r="X404" t="str">
        <f t="shared" si="235"/>
        <v>BASE+DAX</v>
      </c>
      <c r="Y404" t="str">
        <f t="shared" si="236"/>
        <v>BASE+NIKKEI</v>
      </c>
      <c r="Z404" s="2" t="str">
        <f t="shared" si="237"/>
        <v>- NIKKEI</v>
      </c>
      <c r="AA404" s="2" t="str">
        <f t="shared" si="210"/>
        <v>- DAX</v>
      </c>
      <c r="AB404" s="2" t="str">
        <f t="shared" si="225"/>
        <v>- SP</v>
      </c>
      <c r="AE404">
        <f t="shared" si="226"/>
        <v>0.84917246074499231</v>
      </c>
      <c r="AF404">
        <f t="shared" si="227"/>
        <v>0.8557553362073026</v>
      </c>
      <c r="AG404">
        <f t="shared" si="228"/>
        <v>0.8505611207688818</v>
      </c>
      <c r="AH404">
        <f t="shared" si="229"/>
        <v>0.85404745373530855</v>
      </c>
      <c r="AI404">
        <f t="shared" si="230"/>
        <v>0.85727099155108799</v>
      </c>
      <c r="AJ404">
        <f t="shared" si="231"/>
        <v>0.85935777536506441</v>
      </c>
      <c r="AK404">
        <f t="shared" si="232"/>
        <v>0.85425519787050264</v>
      </c>
      <c r="AM404" t="str">
        <f t="shared" si="238"/>
        <v>BASE</v>
      </c>
      <c r="AN404" t="str" cm="1">
        <f t="array" ref="AN404">IF(AM404="",_xlfn.IFS(AF404=MAX(AF404:AH404),"SP",AG404=MAX(AF404:AH404),"DAX",AH404=MAX(AF404:AH404),"NIKKEI",MAX(AF404:AH404)=0,""),"")</f>
        <v/>
      </c>
      <c r="AO404" t="str" cm="1">
        <f t="array" ref="AO404">IF(AM404="BASE","",IF(MAX(AF404:AH404)=0,_xlfn.IFS(AI404=MAX(AI404:AK404),"SP&amp;DAX",AJ404=MAX(AI404:AK404),"SP&amp;NIKKEI",AK404=MAX(AI404:AK404),"DAX&amp;NIKKEI"),""))</f>
        <v/>
      </c>
      <c r="AQ404" s="3">
        <f t="shared" si="239"/>
        <v>42321</v>
      </c>
      <c r="AR404" cm="1">
        <f t="array" ref="AR404">IF(AM404="BASE",AE404,_xlfn.IFS(AN404="DAX",AG404,AN404="NIKKEI",AH404,AN404="SP",AF404,AN404="",MAX(AI404:AK404)))</f>
        <v>0.84917246074499231</v>
      </c>
      <c r="AS404" s="4">
        <f t="shared" si="211"/>
        <v>0.84936846029976942</v>
      </c>
      <c r="AT404" s="4">
        <f t="shared" si="212"/>
        <v>0.85382639412864336</v>
      </c>
      <c r="AU404" s="4">
        <f t="shared" si="213"/>
        <v>2.2185642858687861E-5</v>
      </c>
      <c r="AV404" s="4">
        <f t="shared" si="214"/>
        <v>1.3651860389664452E-4</v>
      </c>
      <c r="AW404" s="4">
        <f t="shared" si="215"/>
        <v>0.16251003325146926</v>
      </c>
      <c r="AX404" s="4">
        <f t="shared" si="216"/>
        <v>3.7753508290955732E-3</v>
      </c>
      <c r="AY404" s="4">
        <f t="shared" si="217"/>
        <v>2.2246204988270869E-3</v>
      </c>
      <c r="AZ404" s="4">
        <f t="shared" si="218"/>
        <v>-2.0039075569178419</v>
      </c>
      <c r="BA404" s="9" t="str">
        <f t="shared" si="219"/>
        <v>NEUTRAL</v>
      </c>
      <c r="BB404" s="10">
        <f t="shared" si="220"/>
        <v>0.1</v>
      </c>
      <c r="BC404" s="4">
        <f t="shared" si="221"/>
        <v>0.60295548643614738</v>
      </c>
      <c r="BD404" s="4">
        <f t="shared" si="222"/>
        <v>0.77882552653643133</v>
      </c>
      <c r="BE404" s="4">
        <f t="shared" si="240"/>
        <v>0.05</v>
      </c>
      <c r="BF404" s="4" t="str">
        <f t="shared" si="241"/>
        <v/>
      </c>
      <c r="BG404" s="4" t="str">
        <f t="shared" si="242"/>
        <v/>
      </c>
      <c r="BH404" s="4" t="str">
        <f t="shared" si="243"/>
        <v/>
      </c>
      <c r="BI404" s="4" t="str">
        <f t="shared" si="244"/>
        <v/>
      </c>
      <c r="BJ404" s="4" t="str">
        <f t="shared" si="245"/>
        <v/>
      </c>
      <c r="BK404" s="4" t="str">
        <f t="shared" si="246"/>
        <v/>
      </c>
      <c r="BS404" s="3" t="str">
        <f t="shared" si="223"/>
        <v/>
      </c>
      <c r="BT404" s="5">
        <f t="shared" si="224"/>
        <v>-4.457933828873939E-3</v>
      </c>
      <c r="BU404" s="3"/>
    </row>
    <row r="405" spans="1:73" ht="22" x14ac:dyDescent="0.3">
      <c r="A405" s="1">
        <v>42324</v>
      </c>
      <c r="C405">
        <v>0.84751123022021047</v>
      </c>
      <c r="D405">
        <v>0.85529363283172688</v>
      </c>
      <c r="E405">
        <v>0.84892795057717885</v>
      </c>
      <c r="F405">
        <v>0.85192090139366183</v>
      </c>
      <c r="G405">
        <v>0.85689247220577136</v>
      </c>
      <c r="H405">
        <v>0.85852237946200671</v>
      </c>
      <c r="I405">
        <v>0.85217539106649653</v>
      </c>
      <c r="J405">
        <v>0.85899102798780802</v>
      </c>
      <c r="M405">
        <f>'[1]CAC_SWISS (-SP-NIKKEI-DAX)'!AC490</f>
        <v>0</v>
      </c>
      <c r="N405">
        <f>'[1]CAC_SWISS_SP (-NIKKEI-DAX)'!AD490</f>
        <v>0</v>
      </c>
      <c r="O405">
        <f>'[1]CAC_SWISS_DAX (-SP-NIKKEI)'!AD490</f>
        <v>0</v>
      </c>
      <c r="P405">
        <f>'[1]CAC_SWISS_NIKKEI (-SP-DAX)'!AD490</f>
        <v>0</v>
      </c>
      <c r="Q405">
        <f>'[1]CAC_SWISS_DAX_SP (-NIKKEI)'!AF490</f>
        <v>0</v>
      </c>
      <c r="R405">
        <f>'[1]CAC_SWISS_SP_NIKKEI (-DAX)'!AF490</f>
        <v>0</v>
      </c>
      <c r="S405">
        <f>'[1]CAC_SWISS_DAX_NIKKEI (-SP)'!AF490</f>
        <v>0</v>
      </c>
      <c r="V405" t="str">
        <f t="shared" si="233"/>
        <v>BASE</v>
      </c>
      <c r="W405" t="str">
        <f t="shared" si="234"/>
        <v>BASE+SP</v>
      </c>
      <c r="X405" t="str">
        <f t="shared" si="235"/>
        <v>BASE+DAX</v>
      </c>
      <c r="Y405" t="str">
        <f t="shared" si="236"/>
        <v>BASE+NIKKEI</v>
      </c>
      <c r="Z405" s="2" t="str">
        <f t="shared" si="237"/>
        <v>- NIKKEI</v>
      </c>
      <c r="AA405" s="2" t="str">
        <f t="shared" si="210"/>
        <v>- DAX</v>
      </c>
      <c r="AB405" s="2" t="str">
        <f t="shared" si="225"/>
        <v>- SP</v>
      </c>
      <c r="AE405">
        <f t="shared" si="226"/>
        <v>0.84751123022021047</v>
      </c>
      <c r="AF405">
        <f t="shared" si="227"/>
        <v>0.85529363283172688</v>
      </c>
      <c r="AG405">
        <f t="shared" si="228"/>
        <v>0.84892795057717885</v>
      </c>
      <c r="AH405">
        <f t="shared" si="229"/>
        <v>0.85192090139366183</v>
      </c>
      <c r="AI405">
        <f t="shared" si="230"/>
        <v>0.85689247220577136</v>
      </c>
      <c r="AJ405">
        <f t="shared" si="231"/>
        <v>0.85852237946200671</v>
      </c>
      <c r="AK405">
        <f t="shared" si="232"/>
        <v>0.85217539106649653</v>
      </c>
      <c r="AM405" t="str">
        <f t="shared" si="238"/>
        <v>BASE</v>
      </c>
      <c r="AN405" t="str" cm="1">
        <f t="array" ref="AN405">IF(AM405="",_xlfn.IFS(AF405=MAX(AF405:AH405),"SP",AG405=MAX(AF405:AH405),"DAX",AH405=MAX(AF405:AH405),"NIKKEI",MAX(AF405:AH405)=0,""),"")</f>
        <v/>
      </c>
      <c r="AO405" t="str" cm="1">
        <f t="array" ref="AO405">IF(AM405="BASE","",IF(MAX(AF405:AH405)=0,_xlfn.IFS(AI405=MAX(AI405:AK405),"SP&amp;DAX",AJ405=MAX(AI405:AK405),"SP&amp;NIKKEI",AK405=MAX(AI405:AK405),"DAX&amp;NIKKEI"),""))</f>
        <v/>
      </c>
      <c r="AQ405" s="3">
        <f t="shared" si="239"/>
        <v>42324</v>
      </c>
      <c r="AR405" cm="1">
        <f t="array" ref="AR405">IF(AM405="BASE",AE405,_xlfn.IFS(AN405="DAX",AG405,AN405="NIKKEI",AH405,AN405="SP",AF405,AN405="",MAX(AI405:AK405)))</f>
        <v>0.84751123022021047</v>
      </c>
      <c r="AS405" s="4">
        <f t="shared" si="211"/>
        <v>0.84851668052329077</v>
      </c>
      <c r="AT405" s="4">
        <f t="shared" si="212"/>
        <v>0.8546328130298001</v>
      </c>
      <c r="AU405" s="4">
        <f t="shared" si="213"/>
        <v>1.6833515503433434E-5</v>
      </c>
      <c r="AV405" s="4">
        <f t="shared" si="214"/>
        <v>1.0630085644451457E-4</v>
      </c>
      <c r="AW405" s="4">
        <f t="shared" si="215"/>
        <v>0.15835728955034295</v>
      </c>
      <c r="AX405" s="4">
        <f t="shared" si="216"/>
        <v>3.3301890612102451E-3</v>
      </c>
      <c r="AY405" s="4">
        <f t="shared" si="217"/>
        <v>1.9517604051813415E-3</v>
      </c>
      <c r="AZ405" s="4">
        <f t="shared" si="218"/>
        <v>-3.1336492380277949</v>
      </c>
      <c r="BA405" s="9" t="str">
        <f t="shared" si="219"/>
        <v>WEAKEN</v>
      </c>
      <c r="BB405" s="10">
        <f t="shared" si="220"/>
        <v>0</v>
      </c>
      <c r="BC405" s="4">
        <f t="shared" si="221"/>
        <v>0.60295548643614738</v>
      </c>
      <c r="BD405" s="4">
        <f t="shared" si="222"/>
        <v>0.77882552653643133</v>
      </c>
      <c r="BE405" s="4">
        <f t="shared" si="240"/>
        <v>0.05</v>
      </c>
      <c r="BF405" s="4" t="str">
        <f t="shared" si="241"/>
        <v/>
      </c>
      <c r="BG405" s="4" t="str">
        <f t="shared" si="242"/>
        <v/>
      </c>
      <c r="BH405" s="4" t="str">
        <f t="shared" si="243"/>
        <v/>
      </c>
      <c r="BI405" s="4" t="str">
        <f t="shared" si="244"/>
        <v/>
      </c>
      <c r="BJ405" s="4" t="str">
        <f t="shared" si="245"/>
        <v/>
      </c>
      <c r="BK405" s="4" t="str">
        <f t="shared" si="246"/>
        <v/>
      </c>
      <c r="BS405" s="3" t="str">
        <f t="shared" si="223"/>
        <v>Change</v>
      </c>
      <c r="BT405" s="20">
        <f t="shared" si="224"/>
        <v>-6.1161325065093308E-3</v>
      </c>
      <c r="BU405" s="3">
        <f>A405</f>
        <v>42324</v>
      </c>
    </row>
    <row r="406" spans="1:73" x14ac:dyDescent="0.2">
      <c r="A406" s="1">
        <v>42325</v>
      </c>
      <c r="C406">
        <v>0.85138430521056729</v>
      </c>
      <c r="D406">
        <v>0.85909483550237409</v>
      </c>
      <c r="E406">
        <v>0.85271586349337181</v>
      </c>
      <c r="F406">
        <v>0.85566894604902832</v>
      </c>
      <c r="G406">
        <v>0.8606410549550495</v>
      </c>
      <c r="H406">
        <v>0.86223568824645003</v>
      </c>
      <c r="I406">
        <v>0.85589618957328606</v>
      </c>
      <c r="J406">
        <v>0.86268507893525181</v>
      </c>
      <c r="M406">
        <f>'[1]CAC_SWISS (-SP-NIKKEI-DAX)'!AC491</f>
        <v>0</v>
      </c>
      <c r="N406">
        <f>'[1]CAC_SWISS_SP (-NIKKEI-DAX)'!AD491</f>
        <v>0</v>
      </c>
      <c r="O406">
        <f>'[1]CAC_SWISS_DAX (-SP-NIKKEI)'!AD491</f>
        <v>0</v>
      </c>
      <c r="P406">
        <f>'[1]CAC_SWISS_NIKKEI (-SP-DAX)'!AD491</f>
        <v>0</v>
      </c>
      <c r="Q406">
        <f>'[1]CAC_SWISS_DAX_SP (-NIKKEI)'!AF491</f>
        <v>0</v>
      </c>
      <c r="R406">
        <f>'[1]CAC_SWISS_SP_NIKKEI (-DAX)'!AF491</f>
        <v>0</v>
      </c>
      <c r="S406">
        <f>'[1]CAC_SWISS_DAX_NIKKEI (-SP)'!AF491</f>
        <v>0</v>
      </c>
      <c r="V406" t="str">
        <f t="shared" si="233"/>
        <v>BASE</v>
      </c>
      <c r="W406" t="str">
        <f t="shared" si="234"/>
        <v>BASE+SP</v>
      </c>
      <c r="X406" t="str">
        <f t="shared" si="235"/>
        <v>BASE+DAX</v>
      </c>
      <c r="Y406" t="str">
        <f t="shared" si="236"/>
        <v>BASE+NIKKEI</v>
      </c>
      <c r="Z406" s="2" t="str">
        <f t="shared" si="237"/>
        <v>- NIKKEI</v>
      </c>
      <c r="AA406" s="2" t="str">
        <f t="shared" si="210"/>
        <v>- DAX</v>
      </c>
      <c r="AB406" s="2" t="str">
        <f t="shared" si="225"/>
        <v>- SP</v>
      </c>
      <c r="AE406">
        <f t="shared" si="226"/>
        <v>0.85138430521056729</v>
      </c>
      <c r="AF406">
        <f t="shared" si="227"/>
        <v>0.85909483550237409</v>
      </c>
      <c r="AG406">
        <f t="shared" si="228"/>
        <v>0.85271586349337181</v>
      </c>
      <c r="AH406">
        <f t="shared" si="229"/>
        <v>0.85566894604902832</v>
      </c>
      <c r="AI406">
        <f t="shared" si="230"/>
        <v>0.8606410549550495</v>
      </c>
      <c r="AJ406">
        <f t="shared" si="231"/>
        <v>0.86223568824645003</v>
      </c>
      <c r="AK406">
        <f t="shared" si="232"/>
        <v>0.85589618957328606</v>
      </c>
      <c r="AM406" t="str">
        <f t="shared" si="238"/>
        <v>BASE</v>
      </c>
      <c r="AN406" t="str" cm="1">
        <f t="array" ref="AN406">IF(AM406="",_xlfn.IFS(AF406=MAX(AF406:AH406),"SP",AG406=MAX(AF406:AH406),"DAX",AH406=MAX(AF406:AH406),"NIKKEI",MAX(AF406:AH406)=0,""),"")</f>
        <v/>
      </c>
      <c r="AO406" t="str" cm="1">
        <f t="array" ref="AO406">IF(AM406="BASE","",IF(MAX(AF406:AH406)=0,_xlfn.IFS(AI406=MAX(AI406:AK406),"SP&amp;DAX",AJ406=MAX(AI406:AK406),"SP&amp;NIKKEI",AK406=MAX(AI406:AK406),"DAX&amp;NIKKEI"),""))</f>
        <v/>
      </c>
      <c r="AQ406" s="3">
        <f t="shared" si="239"/>
        <v>42325</v>
      </c>
      <c r="AR406" cm="1">
        <f t="array" ref="AR406">IF(AM406="BASE",AE406,_xlfn.IFS(AN406="DAX",AG406,AN406="NIKKEI",AH406,AN406="SP",AF406,AN406="",MAX(AI406:AK406)))</f>
        <v>0.85138430521056729</v>
      </c>
      <c r="AS406" s="4">
        <f t="shared" si="211"/>
        <v>0.84792949207790136</v>
      </c>
      <c r="AT406" s="4">
        <f t="shared" si="212"/>
        <v>0.85513066892713152</v>
      </c>
      <c r="AU406" s="4">
        <f t="shared" si="213"/>
        <v>8.8775542383778891E-6</v>
      </c>
      <c r="AV406" s="4">
        <f t="shared" si="214"/>
        <v>9.6067429747656596E-5</v>
      </c>
      <c r="AW406" s="4">
        <f t="shared" si="215"/>
        <v>9.2409615430503828E-2</v>
      </c>
      <c r="AX406" s="4">
        <f t="shared" si="216"/>
        <v>3.147150450294265E-3</v>
      </c>
      <c r="AY406" s="4">
        <f t="shared" si="217"/>
        <v>1.6760381913282646E-3</v>
      </c>
      <c r="AZ406" s="4">
        <f t="shared" si="218"/>
        <v>-4.2965469918816179</v>
      </c>
      <c r="BA406" s="6" t="str">
        <f t="shared" si="219"/>
        <v>WEAKEN</v>
      </c>
      <c r="BB406" s="4">
        <f t="shared" si="220"/>
        <v>0</v>
      </c>
      <c r="BC406" s="4">
        <f t="shared" si="221"/>
        <v>0.60295548643614738</v>
      </c>
      <c r="BD406" s="4">
        <f t="shared" si="222"/>
        <v>0.77882552653643133</v>
      </c>
      <c r="BE406" s="4">
        <f t="shared" si="240"/>
        <v>0.05</v>
      </c>
      <c r="BF406" s="4" t="str">
        <f t="shared" si="241"/>
        <v/>
      </c>
      <c r="BG406" s="4" t="str">
        <f t="shared" si="242"/>
        <v/>
      </c>
      <c r="BH406" s="4" t="str">
        <f t="shared" si="243"/>
        <v/>
      </c>
      <c r="BI406" s="4" t="str">
        <f t="shared" si="244"/>
        <v/>
      </c>
      <c r="BJ406" s="4" t="str">
        <f t="shared" si="245"/>
        <v/>
      </c>
      <c r="BK406" s="4" t="str">
        <f t="shared" si="246"/>
        <v/>
      </c>
      <c r="BS406" s="3" t="str">
        <f t="shared" si="223"/>
        <v/>
      </c>
      <c r="BT406" s="5">
        <f t="shared" si="224"/>
        <v>-7.201176849230162E-3</v>
      </c>
      <c r="BU406" s="3"/>
    </row>
    <row r="407" spans="1:73" x14ac:dyDescent="0.2">
      <c r="A407" s="1">
        <v>42326</v>
      </c>
      <c r="C407">
        <v>0.85093070909728352</v>
      </c>
      <c r="D407">
        <v>0.85997181783784349</v>
      </c>
      <c r="E407">
        <v>0.85175101715064483</v>
      </c>
      <c r="F407">
        <v>0.85512081344917468</v>
      </c>
      <c r="G407">
        <v>0.86113146993771328</v>
      </c>
      <c r="H407">
        <v>0.86284606792798713</v>
      </c>
      <c r="I407">
        <v>0.85518315688295932</v>
      </c>
      <c r="J407">
        <v>0.8631343189821773</v>
      </c>
      <c r="M407">
        <f>'[1]CAC_SWISS (-SP-NIKKEI-DAX)'!AC492</f>
        <v>0</v>
      </c>
      <c r="N407">
        <f>'[1]CAC_SWISS_SP (-NIKKEI-DAX)'!AD492</f>
        <v>0</v>
      </c>
      <c r="O407">
        <f>'[1]CAC_SWISS_DAX (-SP-NIKKEI)'!AD492</f>
        <v>1</v>
      </c>
      <c r="P407">
        <f>'[1]CAC_SWISS_NIKKEI (-SP-DAX)'!AD492</f>
        <v>0</v>
      </c>
      <c r="Q407">
        <f>'[1]CAC_SWISS_DAX_SP (-NIKKEI)'!AF492</f>
        <v>0</v>
      </c>
      <c r="R407">
        <f>'[1]CAC_SWISS_SP_NIKKEI (-DAX)'!AF492</f>
        <v>0</v>
      </c>
      <c r="S407">
        <f>'[1]CAC_SWISS_DAX_NIKKEI (-SP)'!AF492</f>
        <v>1</v>
      </c>
      <c r="V407" t="str">
        <f t="shared" si="233"/>
        <v>BASE</v>
      </c>
      <c r="W407" t="str">
        <f t="shared" si="234"/>
        <v>BASE+SP</v>
      </c>
      <c r="X407" t="str">
        <f t="shared" si="235"/>
        <v/>
      </c>
      <c r="Y407" t="str">
        <f t="shared" si="236"/>
        <v>BASE+NIKKEI</v>
      </c>
      <c r="Z407" s="2" t="str">
        <f t="shared" si="237"/>
        <v>- NIKKEI</v>
      </c>
      <c r="AA407" s="2" t="str">
        <f t="shared" si="210"/>
        <v>- DAX</v>
      </c>
      <c r="AB407" s="2" t="str">
        <f t="shared" si="225"/>
        <v/>
      </c>
      <c r="AE407">
        <f t="shared" si="226"/>
        <v>0.85093070909728352</v>
      </c>
      <c r="AF407">
        <f t="shared" si="227"/>
        <v>0.85997181783784349</v>
      </c>
      <c r="AG407" t="str">
        <f t="shared" si="228"/>
        <v/>
      </c>
      <c r="AH407">
        <f t="shared" si="229"/>
        <v>0.85512081344917468</v>
      </c>
      <c r="AI407">
        <f t="shared" si="230"/>
        <v>0.86113146993771328</v>
      </c>
      <c r="AJ407">
        <f t="shared" si="231"/>
        <v>0.86284606792798713</v>
      </c>
      <c r="AK407" t="str">
        <f t="shared" si="232"/>
        <v/>
      </c>
      <c r="AM407" t="str">
        <f t="shared" si="238"/>
        <v>BASE</v>
      </c>
      <c r="AN407" t="str" cm="1">
        <f t="array" ref="AN407">IF(AM407="",_xlfn.IFS(AF407=MAX(AF407:AH407),"SP",AG407=MAX(AF407:AH407),"DAX",AH407=MAX(AF407:AH407),"NIKKEI",MAX(AF407:AH407)=0,""),"")</f>
        <v/>
      </c>
      <c r="AO407" t="str" cm="1">
        <f t="array" ref="AO407">IF(AM407="BASE","",IF(MAX(AF407:AH407)=0,_xlfn.IFS(AI407=MAX(AI407:AK407),"SP&amp;DAX",AJ407=MAX(AI407:AK407),"SP&amp;NIKKEI",AK407=MAX(AI407:AK407),"DAX&amp;NIKKEI"),""))</f>
        <v/>
      </c>
      <c r="AQ407" s="3">
        <f t="shared" si="239"/>
        <v>42326</v>
      </c>
      <c r="AR407" cm="1">
        <f t="array" ref="AR407">IF(AM407="BASE",AE407,_xlfn.IFS(AN407="DAX",AG407,AN407="NIKKEI",AH407,AN407="SP",AF407,AN407="",MAX(AI407:AK407)))</f>
        <v>0.85093070909728352</v>
      </c>
      <c r="AS407" s="4">
        <f t="shared" si="211"/>
        <v>0.84757456403666132</v>
      </c>
      <c r="AT407" s="4">
        <f t="shared" si="212"/>
        <v>0.85552517727801158</v>
      </c>
      <c r="AU407" s="4">
        <f t="shared" si="213"/>
        <v>4.9707262216047085E-6</v>
      </c>
      <c r="AV407" s="4">
        <f t="shared" si="214"/>
        <v>8.7444087183902118E-5</v>
      </c>
      <c r="AW407" s="4">
        <f t="shared" si="215"/>
        <v>5.6844623595313677E-2</v>
      </c>
      <c r="AX407" s="4">
        <f t="shared" si="216"/>
        <v>2.9929215831308214E-3</v>
      </c>
      <c r="AY407" s="4">
        <f t="shared" si="217"/>
        <v>1.4986508485429529E-3</v>
      </c>
      <c r="AZ407" s="4">
        <f t="shared" si="218"/>
        <v>-5.3051804888911693</v>
      </c>
      <c r="BA407" s="6" t="str">
        <f t="shared" si="219"/>
        <v>WEAKEN</v>
      </c>
      <c r="BB407" s="4">
        <f t="shared" si="220"/>
        <v>0</v>
      </c>
      <c r="BC407" s="4">
        <f t="shared" si="221"/>
        <v>0.60295548643614738</v>
      </c>
      <c r="BD407" s="4">
        <f t="shared" si="222"/>
        <v>0.77882552653643133</v>
      </c>
      <c r="BE407" s="4">
        <f t="shared" si="240"/>
        <v>0.05</v>
      </c>
      <c r="BF407" s="4" t="str">
        <f t="shared" si="241"/>
        <v/>
      </c>
      <c r="BG407" s="4" t="str">
        <f t="shared" si="242"/>
        <v/>
      </c>
      <c r="BH407" s="4" t="str">
        <f t="shared" si="243"/>
        <v/>
      </c>
      <c r="BI407" s="4" t="str">
        <f t="shared" si="244"/>
        <v/>
      </c>
      <c r="BJ407" s="4" t="str">
        <f t="shared" si="245"/>
        <v/>
      </c>
      <c r="BK407" s="4" t="str">
        <f t="shared" si="246"/>
        <v/>
      </c>
      <c r="BS407" s="3" t="str">
        <f t="shared" si="223"/>
        <v/>
      </c>
      <c r="BT407" s="5">
        <f t="shared" si="224"/>
        <v>-7.9506132413502684E-3</v>
      </c>
      <c r="BU407" s="3"/>
    </row>
    <row r="408" spans="1:73" x14ac:dyDescent="0.2">
      <c r="A408" s="1">
        <v>42327</v>
      </c>
      <c r="C408">
        <v>0.85252168424849617</v>
      </c>
      <c r="D408">
        <v>0.86116399063602822</v>
      </c>
      <c r="E408">
        <v>0.85293819936524506</v>
      </c>
      <c r="F408">
        <v>0.85651955619780462</v>
      </c>
      <c r="G408">
        <v>0.86179279940075681</v>
      </c>
      <c r="H408">
        <v>0.86393055951112308</v>
      </c>
      <c r="I408">
        <v>0.85652048058894814</v>
      </c>
      <c r="J408">
        <v>0.86400920646106505</v>
      </c>
      <c r="M408">
        <f>'[1]CAC_SWISS (-SP-NIKKEI-DAX)'!AC493</f>
        <v>0</v>
      </c>
      <c r="N408">
        <f>'[1]CAC_SWISS_SP (-NIKKEI-DAX)'!AD493</f>
        <v>0</v>
      </c>
      <c r="O408">
        <f>'[1]CAC_SWISS_DAX (-SP-NIKKEI)'!AD493</f>
        <v>1</v>
      </c>
      <c r="P408">
        <f>'[1]CAC_SWISS_NIKKEI (-SP-DAX)'!AD493</f>
        <v>0</v>
      </c>
      <c r="Q408">
        <f>'[1]CAC_SWISS_DAX_SP (-NIKKEI)'!AF493</f>
        <v>0</v>
      </c>
      <c r="R408">
        <f>'[1]CAC_SWISS_SP_NIKKEI (-DAX)'!AF493</f>
        <v>0</v>
      </c>
      <c r="S408">
        <f>'[1]CAC_SWISS_DAX_NIKKEI (-SP)'!AF493</f>
        <v>1</v>
      </c>
      <c r="V408" t="str">
        <f t="shared" si="233"/>
        <v>BASE</v>
      </c>
      <c r="W408" t="str">
        <f t="shared" si="234"/>
        <v>BASE+SP</v>
      </c>
      <c r="X408" t="str">
        <f t="shared" si="235"/>
        <v/>
      </c>
      <c r="Y408" t="str">
        <f t="shared" si="236"/>
        <v>BASE+NIKKEI</v>
      </c>
      <c r="Z408" s="2" t="str">
        <f t="shared" si="237"/>
        <v>- NIKKEI</v>
      </c>
      <c r="AA408" s="2" t="str">
        <f t="shared" si="210"/>
        <v>- DAX</v>
      </c>
      <c r="AB408" s="2" t="str">
        <f t="shared" si="225"/>
        <v/>
      </c>
      <c r="AE408">
        <f t="shared" si="226"/>
        <v>0.85252168424849617</v>
      </c>
      <c r="AF408">
        <f t="shared" si="227"/>
        <v>0.86116399063602822</v>
      </c>
      <c r="AG408" t="str">
        <f t="shared" si="228"/>
        <v/>
      </c>
      <c r="AH408">
        <f t="shared" si="229"/>
        <v>0.85651955619780462</v>
      </c>
      <c r="AI408">
        <f t="shared" si="230"/>
        <v>0.86179279940075681</v>
      </c>
      <c r="AJ408">
        <f t="shared" si="231"/>
        <v>0.86393055951112308</v>
      </c>
      <c r="AK408" t="str">
        <f t="shared" si="232"/>
        <v/>
      </c>
      <c r="AM408" t="str">
        <f t="shared" si="238"/>
        <v>BASE</v>
      </c>
      <c r="AN408" t="str" cm="1">
        <f t="array" ref="AN408">IF(AM408="",_xlfn.IFS(AF408=MAX(AF408:AH408),"SP",AG408=MAX(AF408:AH408),"DAX",AH408=MAX(AF408:AH408),"NIKKEI",MAX(AF408:AH408)=0,""),"")</f>
        <v/>
      </c>
      <c r="AO408" t="str" cm="1">
        <f t="array" ref="AO408">IF(AM408="BASE","",IF(MAX(AF408:AH408)=0,_xlfn.IFS(AI408=MAX(AI408:AK408),"SP&amp;DAX",AJ408=MAX(AI408:AK408),"SP&amp;NIKKEI",AK408=MAX(AI408:AK408),"DAX&amp;NIKKEI"),""))</f>
        <v/>
      </c>
      <c r="AQ408" s="3">
        <f t="shared" si="239"/>
        <v>42327</v>
      </c>
      <c r="AR408" cm="1">
        <f t="array" ref="AR408">IF(AM408="BASE",AE408,_xlfn.IFS(AN408="DAX",AG408,AN408="NIKKEI",AH408,AN408="SP",AF408,AN408="",MAX(AI408:AK408)))</f>
        <v>0.85252168424849617</v>
      </c>
      <c r="AS408" s="4">
        <f t="shared" si="211"/>
        <v>0.84817979225600681</v>
      </c>
      <c r="AT408" s="4">
        <f t="shared" si="212"/>
        <v>0.8556056542351983</v>
      </c>
      <c r="AU408" s="4">
        <f t="shared" si="213"/>
        <v>7.1473488226943608E-6</v>
      </c>
      <c r="AV408" s="4">
        <f t="shared" si="214"/>
        <v>8.5619734079449498E-5</v>
      </c>
      <c r="AW408" s="4">
        <f t="shared" si="215"/>
        <v>8.3477820849829895E-2</v>
      </c>
      <c r="AX408" s="4">
        <f t="shared" si="216"/>
        <v>2.9686963733542666E-3</v>
      </c>
      <c r="AY408" s="4">
        <f t="shared" si="217"/>
        <v>1.5579247619376317E-3</v>
      </c>
      <c r="AZ408" s="4">
        <f t="shared" si="218"/>
        <v>-4.7665087304702345</v>
      </c>
      <c r="BA408" s="6" t="str">
        <f t="shared" si="219"/>
        <v>WEAKEN</v>
      </c>
      <c r="BB408" s="4">
        <f t="shared" si="220"/>
        <v>0</v>
      </c>
      <c r="BC408" s="4">
        <f t="shared" si="221"/>
        <v>0.60295548643614738</v>
      </c>
      <c r="BD408" s="4">
        <f t="shared" si="222"/>
        <v>0.77882552653643133</v>
      </c>
      <c r="BE408" s="4">
        <f t="shared" si="240"/>
        <v>0.05</v>
      </c>
      <c r="BF408" s="4" t="str">
        <f t="shared" si="241"/>
        <v/>
      </c>
      <c r="BG408" s="4" t="str">
        <f t="shared" si="242"/>
        <v/>
      </c>
      <c r="BH408" s="4" t="str">
        <f t="shared" si="243"/>
        <v/>
      </c>
      <c r="BI408" s="4" t="str">
        <f t="shared" si="244"/>
        <v/>
      </c>
      <c r="BJ408" s="4" t="str">
        <f t="shared" si="245"/>
        <v/>
      </c>
      <c r="BK408" s="4" t="str">
        <f t="shared" si="246"/>
        <v/>
      </c>
      <c r="BS408" s="3" t="str">
        <f t="shared" si="223"/>
        <v/>
      </c>
      <c r="BT408" s="5">
        <f t="shared" si="224"/>
        <v>-7.4258619791914837E-3</v>
      </c>
      <c r="BU408" s="3"/>
    </row>
    <row r="409" spans="1:73" x14ac:dyDescent="0.2">
      <c r="A409" s="1">
        <v>42328</v>
      </c>
      <c r="C409">
        <v>0.8535226227537045</v>
      </c>
      <c r="D409">
        <v>0.86198092232295076</v>
      </c>
      <c r="E409">
        <v>0.85394124307825259</v>
      </c>
      <c r="F409">
        <v>0.85774428415026693</v>
      </c>
      <c r="G409">
        <v>0.86262225683495386</v>
      </c>
      <c r="H409">
        <v>0.8649218848447725</v>
      </c>
      <c r="I409">
        <v>0.85774475319017984</v>
      </c>
      <c r="J409">
        <v>0.8649982737622286</v>
      </c>
      <c r="M409">
        <f>'[1]CAC_SWISS (-SP-NIKKEI-DAX)'!AC494</f>
        <v>0</v>
      </c>
      <c r="N409">
        <f>'[1]CAC_SWISS_SP (-NIKKEI-DAX)'!AD494</f>
        <v>0</v>
      </c>
      <c r="O409">
        <f>'[1]CAC_SWISS_DAX (-SP-NIKKEI)'!AD494</f>
        <v>1</v>
      </c>
      <c r="P409">
        <f>'[1]CAC_SWISS_NIKKEI (-SP-DAX)'!AD494</f>
        <v>0</v>
      </c>
      <c r="Q409">
        <f>'[1]CAC_SWISS_DAX_SP (-NIKKEI)'!AF494</f>
        <v>0</v>
      </c>
      <c r="R409">
        <f>'[1]CAC_SWISS_SP_NIKKEI (-DAX)'!AF494</f>
        <v>0</v>
      </c>
      <c r="S409">
        <f>'[1]CAC_SWISS_DAX_NIKKEI (-SP)'!AF494</f>
        <v>1</v>
      </c>
      <c r="V409" t="str">
        <f t="shared" si="233"/>
        <v>BASE</v>
      </c>
      <c r="W409" t="str">
        <f t="shared" si="234"/>
        <v>BASE+SP</v>
      </c>
      <c r="X409" t="str">
        <f t="shared" si="235"/>
        <v/>
      </c>
      <c r="Y409" t="str">
        <f t="shared" si="236"/>
        <v>BASE+NIKKEI</v>
      </c>
      <c r="Z409" s="2" t="str">
        <f t="shared" si="237"/>
        <v>- NIKKEI</v>
      </c>
      <c r="AA409" s="2" t="str">
        <f t="shared" si="210"/>
        <v>- DAX</v>
      </c>
      <c r="AB409" s="2" t="str">
        <f t="shared" si="225"/>
        <v/>
      </c>
      <c r="AE409">
        <f t="shared" si="226"/>
        <v>0.8535226227537045</v>
      </c>
      <c r="AF409">
        <f t="shared" si="227"/>
        <v>0.86198092232295076</v>
      </c>
      <c r="AG409" t="str">
        <f t="shared" si="228"/>
        <v/>
      </c>
      <c r="AH409">
        <f t="shared" si="229"/>
        <v>0.85774428415026693</v>
      </c>
      <c r="AI409">
        <f t="shared" si="230"/>
        <v>0.86262225683495386</v>
      </c>
      <c r="AJ409">
        <f t="shared" si="231"/>
        <v>0.8649218848447725</v>
      </c>
      <c r="AK409" t="str">
        <f t="shared" si="232"/>
        <v/>
      </c>
      <c r="AM409" t="str">
        <f t="shared" si="238"/>
        <v>BASE</v>
      </c>
      <c r="AN409" t="str" cm="1">
        <f t="array" ref="AN409">IF(AM409="",_xlfn.IFS(AF409=MAX(AF409:AH409),"SP",AG409=MAX(AF409:AH409),"DAX",AH409=MAX(AF409:AH409),"NIKKEI",MAX(AF409:AH409)=0,""),"")</f>
        <v/>
      </c>
      <c r="AO409" t="str" cm="1">
        <f t="array" ref="AO409">IF(AM409="BASE","",IF(MAX(AF409:AH409)=0,_xlfn.IFS(AI409=MAX(AI409:AK409),"SP&amp;DAX",AJ409=MAX(AI409:AK409),"SP&amp;NIKKEI",AK409=MAX(AI409:AK409),"DAX&amp;NIKKEI"),""))</f>
        <v/>
      </c>
      <c r="AQ409" s="3">
        <f t="shared" si="239"/>
        <v>42328</v>
      </c>
      <c r="AR409" cm="1">
        <f t="array" ref="AR409">IF(AM409="BASE",AE409,_xlfn.IFS(AN409="DAX",AG409,AN409="NIKKEI",AH409,AN409="SP",AF409,AN409="",MAX(AI409:AK409)))</f>
        <v>0.8535226227537045</v>
      </c>
      <c r="AS409" s="4">
        <f t="shared" si="211"/>
        <v>0.84903417155173244</v>
      </c>
      <c r="AT409" s="4">
        <f t="shared" si="212"/>
        <v>0.85578141310664946</v>
      </c>
      <c r="AU409" s="4">
        <f t="shared" si="213"/>
        <v>8.3695751838028599E-6</v>
      </c>
      <c r="AV409" s="4">
        <f t="shared" si="214"/>
        <v>8.0200379419742679E-5</v>
      </c>
      <c r="AW409" s="4">
        <f t="shared" si="215"/>
        <v>0.10435829910478638</v>
      </c>
      <c r="AX409" s="4">
        <f t="shared" si="216"/>
        <v>2.8786292600837368E-3</v>
      </c>
      <c r="AY409" s="4">
        <f t="shared" si="217"/>
        <v>1.562358827790575E-3</v>
      </c>
      <c r="AZ409" s="4">
        <f t="shared" si="218"/>
        <v>-4.3186247838204324</v>
      </c>
      <c r="BA409" s="6" t="str">
        <f t="shared" si="219"/>
        <v>WEAKEN</v>
      </c>
      <c r="BB409" s="4">
        <f t="shared" si="220"/>
        <v>0</v>
      </c>
      <c r="BC409" s="4">
        <f t="shared" si="221"/>
        <v>0.60295548643614738</v>
      </c>
      <c r="BD409" s="4">
        <f t="shared" si="222"/>
        <v>0.77882552653643133</v>
      </c>
      <c r="BE409" s="4">
        <f t="shared" si="240"/>
        <v>0.05</v>
      </c>
      <c r="BF409" s="4" t="str">
        <f t="shared" si="241"/>
        <v/>
      </c>
      <c r="BG409" s="4" t="str">
        <f t="shared" si="242"/>
        <v/>
      </c>
      <c r="BH409" s="4" t="str">
        <f t="shared" si="243"/>
        <v/>
      </c>
      <c r="BI409" s="4" t="str">
        <f t="shared" si="244"/>
        <v/>
      </c>
      <c r="BJ409" s="4" t="str">
        <f t="shared" si="245"/>
        <v/>
      </c>
      <c r="BK409" s="4" t="str">
        <f t="shared" si="246"/>
        <v/>
      </c>
      <c r="BS409" s="3" t="str">
        <f t="shared" si="223"/>
        <v/>
      </c>
      <c r="BT409" s="5">
        <f t="shared" si="224"/>
        <v>-6.7472415549170162E-3</v>
      </c>
      <c r="BU409" s="3"/>
    </row>
    <row r="410" spans="1:73" x14ac:dyDescent="0.2">
      <c r="A410" s="1">
        <v>42331</v>
      </c>
      <c r="C410">
        <v>0.8551488386475451</v>
      </c>
      <c r="D410">
        <v>0.86286008128169378</v>
      </c>
      <c r="E410">
        <v>0.85611554949931146</v>
      </c>
      <c r="F410">
        <v>0.85921103250173658</v>
      </c>
      <c r="G410">
        <v>0.8640233883403996</v>
      </c>
      <c r="H410">
        <v>0.86574088541746697</v>
      </c>
      <c r="I410">
        <v>0.85934309881004345</v>
      </c>
      <c r="J410">
        <v>0.86605429050692495</v>
      </c>
      <c r="M410">
        <f>'[1]CAC_SWISS (-SP-NIKKEI-DAX)'!AC495</f>
        <v>0</v>
      </c>
      <c r="N410">
        <f>'[1]CAC_SWISS_SP (-NIKKEI-DAX)'!AD495</f>
        <v>0</v>
      </c>
      <c r="O410">
        <f>'[1]CAC_SWISS_DAX (-SP-NIKKEI)'!AD495</f>
        <v>0</v>
      </c>
      <c r="P410">
        <f>'[1]CAC_SWISS_NIKKEI (-SP-DAX)'!AD495</f>
        <v>0</v>
      </c>
      <c r="Q410">
        <f>'[1]CAC_SWISS_DAX_SP (-NIKKEI)'!AF495</f>
        <v>0</v>
      </c>
      <c r="R410">
        <f>'[1]CAC_SWISS_SP_NIKKEI (-DAX)'!AF495</f>
        <v>0</v>
      </c>
      <c r="S410">
        <f>'[1]CAC_SWISS_DAX_NIKKEI (-SP)'!AF495</f>
        <v>1</v>
      </c>
      <c r="V410" t="str">
        <f t="shared" si="233"/>
        <v>BASE</v>
      </c>
      <c r="W410" t="str">
        <f t="shared" si="234"/>
        <v>BASE+SP</v>
      </c>
      <c r="X410" t="str">
        <f t="shared" si="235"/>
        <v>BASE+DAX</v>
      </c>
      <c r="Y410" t="str">
        <f t="shared" si="236"/>
        <v>BASE+NIKKEI</v>
      </c>
      <c r="Z410" s="2" t="str">
        <f t="shared" si="237"/>
        <v>- NIKKEI</v>
      </c>
      <c r="AA410" s="2" t="str">
        <f t="shared" si="210"/>
        <v>- DAX</v>
      </c>
      <c r="AB410" s="2" t="str">
        <f t="shared" si="225"/>
        <v/>
      </c>
      <c r="AE410">
        <f t="shared" si="226"/>
        <v>0.8551488386475451</v>
      </c>
      <c r="AF410">
        <f t="shared" si="227"/>
        <v>0.86286008128169378</v>
      </c>
      <c r="AG410">
        <f t="shared" si="228"/>
        <v>0.85611554949931146</v>
      </c>
      <c r="AH410">
        <f t="shared" si="229"/>
        <v>0.85921103250173658</v>
      </c>
      <c r="AI410">
        <f t="shared" si="230"/>
        <v>0.8640233883403996</v>
      </c>
      <c r="AJ410">
        <f t="shared" si="231"/>
        <v>0.86574088541746697</v>
      </c>
      <c r="AK410" t="str">
        <f t="shared" si="232"/>
        <v/>
      </c>
      <c r="AM410" t="str">
        <f t="shared" si="238"/>
        <v>BASE</v>
      </c>
      <c r="AN410" t="str" cm="1">
        <f t="array" ref="AN410">IF(AM410="",_xlfn.IFS(AF410=MAX(AF410:AH410),"SP",AG410=MAX(AF410:AH410),"DAX",AH410=MAX(AF410:AH410),"NIKKEI",MAX(AF410:AH410)=0,""),"")</f>
        <v/>
      </c>
      <c r="AO410" t="str" cm="1">
        <f t="array" ref="AO410">IF(AM410="BASE","",IF(MAX(AF410:AH410)=0,_xlfn.IFS(AI410=MAX(AI410:AK410),"SP&amp;DAX",AJ410=MAX(AI410:AK410),"SP&amp;NIKKEI",AK410=MAX(AI410:AK410),"DAX&amp;NIKKEI"),""))</f>
        <v/>
      </c>
      <c r="AQ410" s="3">
        <f t="shared" si="239"/>
        <v>42331</v>
      </c>
      <c r="AR410" cm="1">
        <f t="array" ref="AR410">IF(AM410="BASE",AE410,_xlfn.IFS(AN410="DAX",AG410,AN410="NIKKEI",AH410,AN410="SP",AF410,AN410="",MAX(AI410:AK410)))</f>
        <v>0.8551488386475451</v>
      </c>
      <c r="AS410" s="4">
        <f t="shared" si="211"/>
        <v>0.84994343397722416</v>
      </c>
      <c r="AT410" s="4">
        <f t="shared" si="212"/>
        <v>0.85595044234727058</v>
      </c>
      <c r="AU410" s="4">
        <f t="shared" si="213"/>
        <v>1.0619946657919156E-5</v>
      </c>
      <c r="AV410" s="4">
        <f t="shared" si="214"/>
        <v>7.5358745745789183E-5</v>
      </c>
      <c r="AW410" s="4">
        <f t="shared" si="215"/>
        <v>0.14092520453755783</v>
      </c>
      <c r="AX410" s="4">
        <f t="shared" si="216"/>
        <v>2.7995657525821597E-3</v>
      </c>
      <c r="AY410" s="4">
        <f t="shared" si="217"/>
        <v>1.6028629326014434E-3</v>
      </c>
      <c r="AZ410" s="4">
        <f t="shared" si="218"/>
        <v>-3.7476743942771549</v>
      </c>
      <c r="BA410" s="6" t="str">
        <f t="shared" si="219"/>
        <v>WEAKEN</v>
      </c>
      <c r="BB410" s="4">
        <f t="shared" si="220"/>
        <v>0</v>
      </c>
      <c r="BC410" s="4">
        <f t="shared" si="221"/>
        <v>0.60295548643614738</v>
      </c>
      <c r="BD410" s="4">
        <f t="shared" si="222"/>
        <v>0.77882552653643133</v>
      </c>
      <c r="BE410" s="4">
        <f t="shared" si="240"/>
        <v>0.05</v>
      </c>
      <c r="BF410" s="4" t="str">
        <f t="shared" si="241"/>
        <v/>
      </c>
      <c r="BG410" s="4" t="str">
        <f t="shared" si="242"/>
        <v/>
      </c>
      <c r="BH410" s="4" t="str">
        <f t="shared" si="243"/>
        <v/>
      </c>
      <c r="BI410" s="4" t="str">
        <f t="shared" si="244"/>
        <v/>
      </c>
      <c r="BJ410" s="4" t="str">
        <f t="shared" si="245"/>
        <v/>
      </c>
      <c r="BK410" s="4" t="str">
        <f t="shared" si="246"/>
        <v/>
      </c>
      <c r="BS410" s="3" t="str">
        <f t="shared" si="223"/>
        <v/>
      </c>
      <c r="BT410" s="5">
        <f t="shared" si="224"/>
        <v>-6.0070083700464183E-3</v>
      </c>
      <c r="BU410" s="3"/>
    </row>
    <row r="411" spans="1:73" x14ac:dyDescent="0.2">
      <c r="A411" s="1">
        <v>42332</v>
      </c>
      <c r="C411">
        <v>0.85449718938204178</v>
      </c>
      <c r="D411">
        <v>0.8622424437334304</v>
      </c>
      <c r="E411">
        <v>0.85544205115481786</v>
      </c>
      <c r="F411">
        <v>0.85875034211169565</v>
      </c>
      <c r="G411">
        <v>0.86338485051603209</v>
      </c>
      <c r="H411">
        <v>0.86526670537581607</v>
      </c>
      <c r="I411">
        <v>0.858863147195568</v>
      </c>
      <c r="J411">
        <v>0.8655527830776103</v>
      </c>
      <c r="M411">
        <f>'[1]CAC_SWISS (-SP-NIKKEI-DAX)'!AC496</f>
        <v>0</v>
      </c>
      <c r="N411">
        <f>'[1]CAC_SWISS_SP (-NIKKEI-DAX)'!AD496</f>
        <v>0</v>
      </c>
      <c r="O411">
        <f>'[1]CAC_SWISS_DAX (-SP-NIKKEI)'!AD496</f>
        <v>0</v>
      </c>
      <c r="P411">
        <f>'[1]CAC_SWISS_NIKKEI (-SP-DAX)'!AD496</f>
        <v>0</v>
      </c>
      <c r="Q411">
        <f>'[1]CAC_SWISS_DAX_SP (-NIKKEI)'!AF496</f>
        <v>0</v>
      </c>
      <c r="R411">
        <f>'[1]CAC_SWISS_SP_NIKKEI (-DAX)'!AF496</f>
        <v>0</v>
      </c>
      <c r="S411">
        <f>'[1]CAC_SWISS_DAX_NIKKEI (-SP)'!AF496</f>
        <v>1</v>
      </c>
      <c r="V411" t="str">
        <f t="shared" si="233"/>
        <v>BASE</v>
      </c>
      <c r="W411" t="str">
        <f t="shared" si="234"/>
        <v>BASE+SP</v>
      </c>
      <c r="X411" t="str">
        <f t="shared" si="235"/>
        <v>BASE+DAX</v>
      </c>
      <c r="Y411" t="str">
        <f t="shared" si="236"/>
        <v>BASE+NIKKEI</v>
      </c>
      <c r="Z411" s="2" t="str">
        <f t="shared" si="237"/>
        <v>- NIKKEI</v>
      </c>
      <c r="AA411" s="2" t="str">
        <f t="shared" si="210"/>
        <v>- DAX</v>
      </c>
      <c r="AB411" s="2" t="str">
        <f t="shared" si="225"/>
        <v/>
      </c>
      <c r="AE411">
        <f t="shared" si="226"/>
        <v>0.85449718938204178</v>
      </c>
      <c r="AF411">
        <f t="shared" si="227"/>
        <v>0.8622424437334304</v>
      </c>
      <c r="AG411">
        <f t="shared" si="228"/>
        <v>0.85544205115481786</v>
      </c>
      <c r="AH411">
        <f t="shared" si="229"/>
        <v>0.85875034211169565</v>
      </c>
      <c r="AI411">
        <f t="shared" si="230"/>
        <v>0.86338485051603209</v>
      </c>
      <c r="AJ411">
        <f t="shared" si="231"/>
        <v>0.86526670537581607</v>
      </c>
      <c r="AK411" t="str">
        <f t="shared" si="232"/>
        <v/>
      </c>
      <c r="AM411" t="str">
        <f t="shared" si="238"/>
        <v>BASE</v>
      </c>
      <c r="AN411" t="str" cm="1">
        <f t="array" ref="AN411">IF(AM411="",_xlfn.IFS(AF411=MAX(AF411:AH411),"SP",AG411=MAX(AF411:AH411),"DAX",AH411=MAX(AF411:AH411),"NIKKEI",MAX(AF411:AH411)=0,""),"")</f>
        <v/>
      </c>
      <c r="AO411" t="str" cm="1">
        <f t="array" ref="AO411">IF(AM411="BASE","",IF(MAX(AF411:AH411)=0,_xlfn.IFS(AI411=MAX(AI411:AK411),"SP&amp;DAX",AJ411=MAX(AI411:AK411),"SP&amp;NIKKEI",AK411=MAX(AI411:AK411),"DAX&amp;NIKKEI"),""))</f>
        <v/>
      </c>
      <c r="AQ411" s="3">
        <f t="shared" si="239"/>
        <v>42332</v>
      </c>
      <c r="AR411" cm="1">
        <f t="array" ref="AR411">IF(AM411="BASE",AE411,_xlfn.IFS(AN411="DAX",AG411,AN411="NIKKEI",AH411,AN411="SP",AF411,AN411="",MAX(AI411:AK411)))</f>
        <v>0.85449718938204178</v>
      </c>
      <c r="AS411" s="4">
        <f t="shared" si="211"/>
        <v>0.85082713629405793</v>
      </c>
      <c r="AT411" s="4">
        <f t="shared" si="212"/>
        <v>0.85608978987626616</v>
      </c>
      <c r="AU411" s="4">
        <f t="shared" si="213"/>
        <v>1.0017836402930765E-5</v>
      </c>
      <c r="AV411" s="4">
        <f t="shared" si="214"/>
        <v>7.1421854389172292E-5</v>
      </c>
      <c r="AW411" s="4">
        <f t="shared" si="215"/>
        <v>0.14026289976096576</v>
      </c>
      <c r="AX411" s="4">
        <f t="shared" si="216"/>
        <v>2.7252958305839471E-3</v>
      </c>
      <c r="AY411" s="4">
        <f t="shared" si="217"/>
        <v>1.5589165237678772E-3</v>
      </c>
      <c r="AZ411" s="4">
        <f t="shared" si="218"/>
        <v>-3.3758405289646167</v>
      </c>
      <c r="BA411" s="6" t="str">
        <f t="shared" si="219"/>
        <v>WEAKEN</v>
      </c>
      <c r="BB411" s="4">
        <f t="shared" si="220"/>
        <v>0</v>
      </c>
      <c r="BC411" s="4">
        <f t="shared" si="221"/>
        <v>0.60295548643614738</v>
      </c>
      <c r="BD411" s="4">
        <f t="shared" si="222"/>
        <v>0.77882552653643133</v>
      </c>
      <c r="BE411" s="4">
        <f t="shared" si="240"/>
        <v>0.05</v>
      </c>
      <c r="BF411" s="4" t="str">
        <f t="shared" si="241"/>
        <v/>
      </c>
      <c r="BG411" s="4" t="str">
        <f t="shared" si="242"/>
        <v/>
      </c>
      <c r="BH411" s="4" t="str">
        <f t="shared" si="243"/>
        <v/>
      </c>
      <c r="BI411" s="4" t="str">
        <f t="shared" si="244"/>
        <v/>
      </c>
      <c r="BJ411" s="4" t="str">
        <f t="shared" si="245"/>
        <v/>
      </c>
      <c r="BK411" s="4" t="str">
        <f t="shared" si="246"/>
        <v/>
      </c>
      <c r="BS411" s="3" t="str">
        <f t="shared" si="223"/>
        <v/>
      </c>
      <c r="BT411" s="5">
        <f t="shared" si="224"/>
        <v>-5.2626535822082321E-3</v>
      </c>
      <c r="BU411" s="3"/>
    </row>
    <row r="412" spans="1:73" x14ac:dyDescent="0.2">
      <c r="A412" s="1">
        <v>42333</v>
      </c>
      <c r="C412">
        <v>0.85452694212553515</v>
      </c>
      <c r="D412">
        <v>0.86247529299577408</v>
      </c>
      <c r="E412">
        <v>0.85561449293968483</v>
      </c>
      <c r="F412">
        <v>0.8589123774274714</v>
      </c>
      <c r="G412">
        <v>0.86369891928893439</v>
      </c>
      <c r="H412">
        <v>0.86552437696035622</v>
      </c>
      <c r="I412">
        <v>0.85906282562051717</v>
      </c>
      <c r="J412">
        <v>0.86584257291480726</v>
      </c>
      <c r="M412">
        <f>'[1]CAC_SWISS (-SP-NIKKEI-DAX)'!AC497</f>
        <v>0</v>
      </c>
      <c r="N412">
        <f>'[1]CAC_SWISS_SP (-NIKKEI-DAX)'!AD497</f>
        <v>0</v>
      </c>
      <c r="O412">
        <f>'[1]CAC_SWISS_DAX (-SP-NIKKEI)'!AD497</f>
        <v>0</v>
      </c>
      <c r="P412">
        <f>'[1]CAC_SWISS_NIKKEI (-SP-DAX)'!AD497</f>
        <v>0</v>
      </c>
      <c r="Q412">
        <f>'[1]CAC_SWISS_DAX_SP (-NIKKEI)'!AF497</f>
        <v>0</v>
      </c>
      <c r="R412">
        <f>'[1]CAC_SWISS_SP_NIKKEI (-DAX)'!AF497</f>
        <v>0</v>
      </c>
      <c r="S412">
        <f>'[1]CAC_SWISS_DAX_NIKKEI (-SP)'!AF497</f>
        <v>1</v>
      </c>
      <c r="V412" t="str">
        <f t="shared" si="233"/>
        <v>BASE</v>
      </c>
      <c r="W412" t="str">
        <f t="shared" si="234"/>
        <v>BASE+SP</v>
      </c>
      <c r="X412" t="str">
        <f t="shared" si="235"/>
        <v>BASE+DAX</v>
      </c>
      <c r="Y412" t="str">
        <f t="shared" si="236"/>
        <v>BASE+NIKKEI</v>
      </c>
      <c r="Z412" s="2" t="str">
        <f t="shared" si="237"/>
        <v>- NIKKEI</v>
      </c>
      <c r="AA412" s="2" t="str">
        <f t="shared" si="210"/>
        <v>- DAX</v>
      </c>
      <c r="AB412" s="2" t="str">
        <f t="shared" si="225"/>
        <v/>
      </c>
      <c r="AE412">
        <f t="shared" si="226"/>
        <v>0.85452694212553515</v>
      </c>
      <c r="AF412">
        <f t="shared" si="227"/>
        <v>0.86247529299577408</v>
      </c>
      <c r="AG412">
        <f t="shared" si="228"/>
        <v>0.85561449293968483</v>
      </c>
      <c r="AH412">
        <f t="shared" si="229"/>
        <v>0.8589123774274714</v>
      </c>
      <c r="AI412">
        <f t="shared" si="230"/>
        <v>0.86369891928893439</v>
      </c>
      <c r="AJ412">
        <f t="shared" si="231"/>
        <v>0.86552437696035622</v>
      </c>
      <c r="AK412" t="str">
        <f t="shared" si="232"/>
        <v/>
      </c>
      <c r="AM412" t="str">
        <f t="shared" si="238"/>
        <v>BASE</v>
      </c>
      <c r="AN412" t="str" cm="1">
        <f t="array" ref="AN412">IF(AM412="",_xlfn.IFS(AF412=MAX(AF412:AH412),"SP",AG412=MAX(AF412:AH412),"DAX",AH412=MAX(AF412:AH412),"NIKKEI",MAX(AF412:AH412)=0,""),"")</f>
        <v/>
      </c>
      <c r="AO412" t="str" cm="1">
        <f t="array" ref="AO412">IF(AM412="BASE","",IF(MAX(AF412:AH412)=0,_xlfn.IFS(AI412=MAX(AI412:AK412),"SP&amp;DAX",AJ412=MAX(AI412:AK412),"SP&amp;NIKKEI",AK412=MAX(AI412:AK412),"DAX&amp;NIKKEI"),""))</f>
        <v/>
      </c>
      <c r="AQ412" s="3">
        <f t="shared" si="239"/>
        <v>42333</v>
      </c>
      <c r="AR412" cm="1">
        <f t="array" ref="AR412">IF(AM412="BASE",AE412,_xlfn.IFS(AN412="DAX",AG412,AN412="NIKKEI",AH412,AN412="SP",AF412,AN412="",MAX(AI412:AK412)))</f>
        <v>0.85452694212553515</v>
      </c>
      <c r="AS412" s="4">
        <f t="shared" si="211"/>
        <v>0.85167959561132633</v>
      </c>
      <c r="AT412" s="4">
        <f t="shared" si="212"/>
        <v>0.85624435989758785</v>
      </c>
      <c r="AU412" s="4">
        <f t="shared" si="213"/>
        <v>8.1448498947981222E-6</v>
      </c>
      <c r="AV412" s="4">
        <f t="shared" si="214"/>
        <v>6.6996427467450916E-5</v>
      </c>
      <c r="AW412" s="4">
        <f t="shared" si="215"/>
        <v>0.12157140615826359</v>
      </c>
      <c r="AX412" s="4">
        <f t="shared" si="216"/>
        <v>2.6350928511907198E-3</v>
      </c>
      <c r="AY412" s="4">
        <f t="shared" si="217"/>
        <v>1.4677920625309399E-3</v>
      </c>
      <c r="AZ412" s="4">
        <f t="shared" si="218"/>
        <v>-3.1099529713973308</v>
      </c>
      <c r="BA412" s="6" t="str">
        <f t="shared" si="219"/>
        <v>WEAKEN</v>
      </c>
      <c r="BB412" s="4">
        <f t="shared" si="220"/>
        <v>0</v>
      </c>
      <c r="BC412" s="4">
        <f t="shared" si="221"/>
        <v>0.60295548643614738</v>
      </c>
      <c r="BD412" s="4">
        <f t="shared" si="222"/>
        <v>0.77882552653643133</v>
      </c>
      <c r="BE412" s="4">
        <f t="shared" si="240"/>
        <v>0.05</v>
      </c>
      <c r="BF412" s="4" t="str">
        <f t="shared" si="241"/>
        <v/>
      </c>
      <c r="BG412" s="4" t="str">
        <f t="shared" si="242"/>
        <v/>
      </c>
      <c r="BH412" s="4" t="str">
        <f t="shared" si="243"/>
        <v/>
      </c>
      <c r="BI412" s="4" t="str">
        <f t="shared" si="244"/>
        <v/>
      </c>
      <c r="BJ412" s="4" t="str">
        <f t="shared" si="245"/>
        <v/>
      </c>
      <c r="BK412" s="4" t="str">
        <f t="shared" si="246"/>
        <v/>
      </c>
      <c r="BS412" s="3" t="str">
        <f t="shared" si="223"/>
        <v/>
      </c>
      <c r="BT412" s="5">
        <f t="shared" si="224"/>
        <v>-4.5647642862615134E-3</v>
      </c>
      <c r="BU412" s="3"/>
    </row>
    <row r="413" spans="1:73" x14ac:dyDescent="0.2">
      <c r="A413" s="1">
        <v>42334</v>
      </c>
      <c r="C413">
        <v>0.85515703535586007</v>
      </c>
      <c r="D413">
        <v>0.86262318004549177</v>
      </c>
      <c r="E413">
        <v>0.85597614202085126</v>
      </c>
      <c r="F413">
        <v>0.85964977123032549</v>
      </c>
      <c r="G413">
        <v>0.86356810013606633</v>
      </c>
      <c r="H413">
        <v>0.86578579604810091</v>
      </c>
      <c r="I413">
        <v>0.85970053506379751</v>
      </c>
      <c r="J413">
        <v>0.86594859579855954</v>
      </c>
      <c r="M413">
        <f>'[1]CAC_SWISS (-SP-NIKKEI-DAX)'!AC498</f>
        <v>0</v>
      </c>
      <c r="N413">
        <f>'[1]CAC_SWISS_SP (-NIKKEI-DAX)'!AD498</f>
        <v>0</v>
      </c>
      <c r="O413">
        <f>'[1]CAC_SWISS_DAX (-SP-NIKKEI)'!AD498</f>
        <v>0</v>
      </c>
      <c r="P413">
        <f>'[1]CAC_SWISS_NIKKEI (-SP-DAX)'!AD498</f>
        <v>0</v>
      </c>
      <c r="Q413">
        <f>'[1]CAC_SWISS_DAX_SP (-NIKKEI)'!AF498</f>
        <v>0</v>
      </c>
      <c r="R413">
        <f>'[1]CAC_SWISS_SP_NIKKEI (-DAX)'!AF498</f>
        <v>0</v>
      </c>
      <c r="S413">
        <f>'[1]CAC_SWISS_DAX_NIKKEI (-SP)'!AF498</f>
        <v>0</v>
      </c>
      <c r="V413" t="str">
        <f t="shared" si="233"/>
        <v>BASE</v>
      </c>
      <c r="W413" t="str">
        <f t="shared" si="234"/>
        <v>BASE+SP</v>
      </c>
      <c r="X413" t="str">
        <f t="shared" si="235"/>
        <v>BASE+DAX</v>
      </c>
      <c r="Y413" t="str">
        <f t="shared" si="236"/>
        <v>BASE+NIKKEI</v>
      </c>
      <c r="Z413" s="2" t="str">
        <f t="shared" si="237"/>
        <v>- NIKKEI</v>
      </c>
      <c r="AA413" s="2" t="str">
        <f t="shared" ref="AA413:AA476" si="247">IF(R413=0,"- DAX","")</f>
        <v>- DAX</v>
      </c>
      <c r="AB413" s="2" t="str">
        <f t="shared" si="225"/>
        <v>- SP</v>
      </c>
      <c r="AE413">
        <f t="shared" si="226"/>
        <v>0.85515703535586007</v>
      </c>
      <c r="AF413">
        <f t="shared" si="227"/>
        <v>0.86262318004549177</v>
      </c>
      <c r="AG413">
        <f t="shared" si="228"/>
        <v>0.85597614202085126</v>
      </c>
      <c r="AH413">
        <f t="shared" si="229"/>
        <v>0.85964977123032549</v>
      </c>
      <c r="AI413">
        <f t="shared" si="230"/>
        <v>0.86356810013606633</v>
      </c>
      <c r="AJ413">
        <f t="shared" si="231"/>
        <v>0.86578579604810091</v>
      </c>
      <c r="AK413">
        <f t="shared" si="232"/>
        <v>0.85970053506379751</v>
      </c>
      <c r="AM413" t="str">
        <f t="shared" si="238"/>
        <v>BASE</v>
      </c>
      <c r="AN413" t="str" cm="1">
        <f t="array" ref="AN413">IF(AM413="",_xlfn.IFS(AF413=MAX(AF413:AH413),"SP",AG413=MAX(AF413:AH413),"DAX",AH413=MAX(AF413:AH413),"NIKKEI",MAX(AF413:AH413)=0,""),"")</f>
        <v/>
      </c>
      <c r="AO413" t="str" cm="1">
        <f t="array" ref="AO413">IF(AM413="BASE","",IF(MAX(AF413:AH413)=0,_xlfn.IFS(AI413=MAX(AI413:AK413),"SP&amp;DAX",AJ413=MAX(AI413:AK413),"SP&amp;NIKKEI",AK413=MAX(AI413:AK413),"DAX&amp;NIKKEI"),""))</f>
        <v/>
      </c>
      <c r="AQ413" s="3">
        <f t="shared" si="239"/>
        <v>42334</v>
      </c>
      <c r="AR413" cm="1">
        <f t="array" ref="AR413">IF(AM413="BASE",AE413,_xlfn.IFS(AN413="DAX",AG413,AN413="NIKKEI",AH413,AN413="SP",AF413,AN413="",MAX(AI413:AK413)))</f>
        <v>0.85515703535586007</v>
      </c>
      <c r="AS413" s="4">
        <f t="shared" si="211"/>
        <v>0.85243730177862354</v>
      </c>
      <c r="AT413" s="4">
        <f t="shared" si="212"/>
        <v>0.85624164346793574</v>
      </c>
      <c r="AU413" s="4">
        <f t="shared" si="213"/>
        <v>6.9831277682546927E-6</v>
      </c>
      <c r="AV413" s="4">
        <f t="shared" si="214"/>
        <v>6.704407651109171E-5</v>
      </c>
      <c r="AW413" s="4">
        <f t="shared" si="215"/>
        <v>0.10415726685562461</v>
      </c>
      <c r="AX413" s="4">
        <f t="shared" si="216"/>
        <v>2.6319029036792787E-3</v>
      </c>
      <c r="AY413" s="4">
        <f t="shared" si="217"/>
        <v>1.42800360890556E-3</v>
      </c>
      <c r="AZ413" s="4">
        <f t="shared" si="218"/>
        <v>-2.6640980916203025</v>
      </c>
      <c r="BA413" s="6" t="str">
        <f t="shared" si="219"/>
        <v>WEAKEN</v>
      </c>
      <c r="BB413" s="4">
        <f t="shared" si="220"/>
        <v>0</v>
      </c>
      <c r="BC413" s="4">
        <f t="shared" si="221"/>
        <v>0.60295548643614738</v>
      </c>
      <c r="BD413" s="4">
        <f t="shared" si="222"/>
        <v>0.77882552653643133</v>
      </c>
      <c r="BE413" s="4">
        <f t="shared" si="240"/>
        <v>0.05</v>
      </c>
      <c r="BF413" s="4" t="str">
        <f t="shared" si="241"/>
        <v/>
      </c>
      <c r="BG413" s="4" t="str">
        <f t="shared" si="242"/>
        <v/>
      </c>
      <c r="BH413" s="4" t="str">
        <f t="shared" si="243"/>
        <v/>
      </c>
      <c r="BI413" s="4" t="str">
        <f t="shared" si="244"/>
        <v/>
      </c>
      <c r="BJ413" s="4" t="str">
        <f t="shared" si="245"/>
        <v/>
      </c>
      <c r="BK413" s="4" t="str">
        <f t="shared" si="246"/>
        <v/>
      </c>
      <c r="BS413" s="3" t="str">
        <f t="shared" si="223"/>
        <v/>
      </c>
      <c r="BT413" s="5">
        <f t="shared" si="224"/>
        <v>-3.8043416893122073E-3</v>
      </c>
      <c r="BU413" s="3"/>
    </row>
    <row r="414" spans="1:73" x14ac:dyDescent="0.2">
      <c r="A414" s="1">
        <v>42335</v>
      </c>
      <c r="C414">
        <v>0.85506007175754128</v>
      </c>
      <c r="D414">
        <v>0.86257455167112573</v>
      </c>
      <c r="E414">
        <v>0.85584836956863641</v>
      </c>
      <c r="F414">
        <v>0.85945053460396148</v>
      </c>
      <c r="G414">
        <v>0.86348152044456983</v>
      </c>
      <c r="H414">
        <v>0.86562852876673479</v>
      </c>
      <c r="I414">
        <v>0.85949824751415638</v>
      </c>
      <c r="J414">
        <v>0.86578518105500901</v>
      </c>
      <c r="M414">
        <f>'[1]CAC_SWISS (-SP-NIKKEI-DAX)'!AC499</f>
        <v>0</v>
      </c>
      <c r="N414">
        <f>'[1]CAC_SWISS_SP (-NIKKEI-DAX)'!AD499</f>
        <v>0</v>
      </c>
      <c r="O414">
        <f>'[1]CAC_SWISS_DAX (-SP-NIKKEI)'!AD499</f>
        <v>0</v>
      </c>
      <c r="P414">
        <f>'[1]CAC_SWISS_NIKKEI (-SP-DAX)'!AD499</f>
        <v>0</v>
      </c>
      <c r="Q414">
        <f>'[1]CAC_SWISS_DAX_SP (-NIKKEI)'!AF499</f>
        <v>0</v>
      </c>
      <c r="R414">
        <f>'[1]CAC_SWISS_SP_NIKKEI (-DAX)'!AF499</f>
        <v>0</v>
      </c>
      <c r="S414">
        <f>'[1]CAC_SWISS_DAX_NIKKEI (-SP)'!AF499</f>
        <v>0</v>
      </c>
      <c r="V414" t="str">
        <f t="shared" si="233"/>
        <v>BASE</v>
      </c>
      <c r="W414" t="str">
        <f t="shared" si="234"/>
        <v>BASE+SP</v>
      </c>
      <c r="X414" t="str">
        <f t="shared" si="235"/>
        <v>BASE+DAX</v>
      </c>
      <c r="Y414" t="str">
        <f t="shared" si="236"/>
        <v>BASE+NIKKEI</v>
      </c>
      <c r="Z414" s="2" t="str">
        <f t="shared" si="237"/>
        <v>- NIKKEI</v>
      </c>
      <c r="AA414" s="2" t="str">
        <f t="shared" si="247"/>
        <v>- DAX</v>
      </c>
      <c r="AB414" s="2" t="str">
        <f t="shared" si="225"/>
        <v>- SP</v>
      </c>
      <c r="AE414">
        <f t="shared" si="226"/>
        <v>0.85506007175754128</v>
      </c>
      <c r="AF414">
        <f t="shared" si="227"/>
        <v>0.86257455167112573</v>
      </c>
      <c r="AG414">
        <f t="shared" si="228"/>
        <v>0.85584836956863641</v>
      </c>
      <c r="AH414">
        <f t="shared" si="229"/>
        <v>0.85945053460396148</v>
      </c>
      <c r="AI414">
        <f t="shared" si="230"/>
        <v>0.86348152044456983</v>
      </c>
      <c r="AJ414">
        <f t="shared" si="231"/>
        <v>0.86562852876673479</v>
      </c>
      <c r="AK414">
        <f t="shared" si="232"/>
        <v>0.85949824751415638</v>
      </c>
      <c r="AM414" t="str">
        <f t="shared" si="238"/>
        <v>BASE</v>
      </c>
      <c r="AN414" t="str" cm="1">
        <f t="array" ref="AN414">IF(AM414="",_xlfn.IFS(AF414=MAX(AF414:AH414),"SP",AG414=MAX(AF414:AH414),"DAX",AH414=MAX(AF414:AH414),"NIKKEI",MAX(AF414:AH414)=0,""),"")</f>
        <v/>
      </c>
      <c r="AO414" t="str" cm="1">
        <f t="array" ref="AO414">IF(AM414="BASE","",IF(MAX(AF414:AH414)=0,_xlfn.IFS(AI414=MAX(AI414:AK414),"SP&amp;DAX",AJ414=MAX(AI414:AK414),"SP&amp;NIKKEI",AK414=MAX(AI414:AK414),"DAX&amp;NIKKEI"),""))</f>
        <v/>
      </c>
      <c r="AQ414" s="3">
        <f t="shared" si="239"/>
        <v>42335</v>
      </c>
      <c r="AR414" cm="1">
        <f t="array" ref="AR414">IF(AM414="BASE",AE414,_xlfn.IFS(AN414="DAX",AG414,AN414="NIKKEI",AH414,AN414="SP",AF414,AN414="",MAX(AI414:AK414)))</f>
        <v>0.85506007175754128</v>
      </c>
      <c r="AS414" s="4">
        <f t="shared" si="211"/>
        <v>0.85302606287987859</v>
      </c>
      <c r="AT414" s="4">
        <f t="shared" si="212"/>
        <v>0.8562167844147921</v>
      </c>
      <c r="AU414" s="4">
        <f t="shared" si="213"/>
        <v>6.1779432175791394E-6</v>
      </c>
      <c r="AV414" s="4">
        <f t="shared" si="214"/>
        <v>6.7370555877724507E-5</v>
      </c>
      <c r="AW414" s="4">
        <f t="shared" si="215"/>
        <v>9.1700938742318189E-2</v>
      </c>
      <c r="AX414" s="4">
        <f t="shared" si="216"/>
        <v>2.6353402163275235E-3</v>
      </c>
      <c r="AY414" s="4">
        <f t="shared" si="217"/>
        <v>1.4018578527484177E-3</v>
      </c>
      <c r="AZ414" s="4">
        <f t="shared" si="218"/>
        <v>-2.2760663848035154</v>
      </c>
      <c r="BA414" s="6" t="str">
        <f t="shared" si="219"/>
        <v>NEUTRAL</v>
      </c>
      <c r="BB414" s="4">
        <f t="shared" si="220"/>
        <v>0</v>
      </c>
      <c r="BC414" s="4">
        <f t="shared" si="221"/>
        <v>0.60295548643614738</v>
      </c>
      <c r="BD414" s="4">
        <f t="shared" si="222"/>
        <v>0.77882552653643133</v>
      </c>
      <c r="BE414" s="4">
        <f t="shared" si="240"/>
        <v>0.05</v>
      </c>
      <c r="BF414" s="4" t="str">
        <f t="shared" si="241"/>
        <v/>
      </c>
      <c r="BG414" s="4" t="str">
        <f t="shared" si="242"/>
        <v/>
      </c>
      <c r="BH414" s="4" t="str">
        <f t="shared" si="243"/>
        <v/>
      </c>
      <c r="BI414" s="4" t="str">
        <f t="shared" si="244"/>
        <v/>
      </c>
      <c r="BJ414" s="4" t="str">
        <f t="shared" si="245"/>
        <v/>
      </c>
      <c r="BK414" s="4" t="str">
        <f t="shared" si="246"/>
        <v/>
      </c>
      <c r="BS414" s="3" t="str">
        <f t="shared" si="223"/>
        <v/>
      </c>
      <c r="BT414" s="5">
        <f t="shared" si="224"/>
        <v>-3.1907215349135098E-3</v>
      </c>
      <c r="BU414" s="3"/>
    </row>
    <row r="415" spans="1:73" x14ac:dyDescent="0.2">
      <c r="A415" s="1">
        <v>42338</v>
      </c>
      <c r="C415">
        <v>0.85267343339975432</v>
      </c>
      <c r="D415">
        <v>0.86085728493916958</v>
      </c>
      <c r="E415">
        <v>0.8536170624175683</v>
      </c>
      <c r="F415">
        <v>0.85751876379115322</v>
      </c>
      <c r="G415">
        <v>0.86188920923247281</v>
      </c>
      <c r="H415">
        <v>0.86418235784020081</v>
      </c>
      <c r="I415">
        <v>0.85758815716227066</v>
      </c>
      <c r="J415">
        <v>0.86436916643660533</v>
      </c>
      <c r="M415">
        <f>'[1]CAC_SWISS (-SP-NIKKEI-DAX)'!AC500</f>
        <v>0</v>
      </c>
      <c r="N415">
        <f>'[1]CAC_SWISS_SP (-NIKKEI-DAX)'!AD500</f>
        <v>0</v>
      </c>
      <c r="O415">
        <f>'[1]CAC_SWISS_DAX (-SP-NIKKEI)'!AD500</f>
        <v>1</v>
      </c>
      <c r="P415">
        <f>'[1]CAC_SWISS_NIKKEI (-SP-DAX)'!AD500</f>
        <v>0</v>
      </c>
      <c r="Q415">
        <f>'[1]CAC_SWISS_DAX_SP (-NIKKEI)'!AF500</f>
        <v>0</v>
      </c>
      <c r="R415">
        <f>'[1]CAC_SWISS_SP_NIKKEI (-DAX)'!AF500</f>
        <v>0</v>
      </c>
      <c r="S415">
        <f>'[1]CAC_SWISS_DAX_NIKKEI (-SP)'!AF500</f>
        <v>1</v>
      </c>
      <c r="V415" t="str">
        <f t="shared" si="233"/>
        <v>BASE</v>
      </c>
      <c r="W415" t="str">
        <f t="shared" si="234"/>
        <v>BASE+SP</v>
      </c>
      <c r="X415" t="str">
        <f t="shared" si="235"/>
        <v/>
      </c>
      <c r="Y415" t="str">
        <f t="shared" si="236"/>
        <v>BASE+NIKKEI</v>
      </c>
      <c r="Z415" s="2" t="str">
        <f t="shared" si="237"/>
        <v>- NIKKEI</v>
      </c>
      <c r="AA415" s="2" t="str">
        <f t="shared" si="247"/>
        <v>- DAX</v>
      </c>
      <c r="AB415" s="2" t="str">
        <f t="shared" si="225"/>
        <v/>
      </c>
      <c r="AE415">
        <f t="shared" si="226"/>
        <v>0.85267343339975432</v>
      </c>
      <c r="AF415">
        <f t="shared" si="227"/>
        <v>0.86085728493916958</v>
      </c>
      <c r="AG415" t="str">
        <f t="shared" si="228"/>
        <v/>
      </c>
      <c r="AH415">
        <f t="shared" si="229"/>
        <v>0.85751876379115322</v>
      </c>
      <c r="AI415">
        <f t="shared" si="230"/>
        <v>0.86188920923247281</v>
      </c>
      <c r="AJ415">
        <f t="shared" si="231"/>
        <v>0.86418235784020081</v>
      </c>
      <c r="AK415" t="str">
        <f t="shared" si="232"/>
        <v/>
      </c>
      <c r="AM415" t="str">
        <f t="shared" si="238"/>
        <v>BASE</v>
      </c>
      <c r="AN415" t="str" cm="1">
        <f t="array" ref="AN415">IF(AM415="",_xlfn.IFS(AF415=MAX(AF415:AH415),"SP",AG415=MAX(AF415:AH415),"DAX",AH415=MAX(AF415:AH415),"NIKKEI",MAX(AF415:AH415)=0,""),"")</f>
        <v/>
      </c>
      <c r="AO415" t="str" cm="1">
        <f t="array" ref="AO415">IF(AM415="BASE","",IF(MAX(AF415:AH415)=0,_xlfn.IFS(AI415=MAX(AI415:AK415),"SP&amp;DAX",AJ415=MAX(AI415:AK415),"SP&amp;NIKKEI",AK415=MAX(AI415:AK415),"DAX&amp;NIKKEI"),""))</f>
        <v/>
      </c>
      <c r="AQ415" s="3">
        <f t="shared" si="239"/>
        <v>42338</v>
      </c>
      <c r="AR415" cm="1">
        <f t="array" ref="AR415">IF(AM415="BASE",AE415,_xlfn.IFS(AN415="DAX",AG415,AN415="NIKKEI",AH415,AN415="SP",AF415,AN415="",MAX(AI415:AK415)))</f>
        <v>0.85267343339975432</v>
      </c>
      <c r="AS415" s="4">
        <f t="shared" si="211"/>
        <v>0.85354228319783287</v>
      </c>
      <c r="AT415" s="4">
        <f t="shared" si="212"/>
        <v>0.85626797702879376</v>
      </c>
      <c r="AU415" s="4">
        <f t="shared" si="213"/>
        <v>2.5164025641815646E-6</v>
      </c>
      <c r="AV415" s="4">
        <f t="shared" si="214"/>
        <v>6.6324662998900217E-5</v>
      </c>
      <c r="AW415" s="4">
        <f t="shared" si="215"/>
        <v>3.7940676219090495E-2</v>
      </c>
      <c r="AX415" s="4">
        <f t="shared" si="216"/>
        <v>2.6020771981009158E-3</v>
      </c>
      <c r="AY415" s="4">
        <f t="shared" si="217"/>
        <v>1.2562378422879008E-3</v>
      </c>
      <c r="AZ415" s="4">
        <f t="shared" si="218"/>
        <v>-2.1697275302555474</v>
      </c>
      <c r="BA415" s="6" t="str">
        <f t="shared" si="219"/>
        <v>NEUTRAL</v>
      </c>
      <c r="BB415" s="4">
        <f t="shared" si="220"/>
        <v>0</v>
      </c>
      <c r="BC415" s="4">
        <f t="shared" si="221"/>
        <v>0.60295548643614738</v>
      </c>
      <c r="BD415" s="4">
        <f t="shared" si="222"/>
        <v>0.77882552653643133</v>
      </c>
      <c r="BE415" s="4">
        <f t="shared" si="240"/>
        <v>0.05</v>
      </c>
      <c r="BF415" s="4" t="str">
        <f t="shared" si="241"/>
        <v/>
      </c>
      <c r="BG415" s="4" t="str">
        <f t="shared" si="242"/>
        <v/>
      </c>
      <c r="BH415" s="4" t="str">
        <f t="shared" si="243"/>
        <v/>
      </c>
      <c r="BI415" s="4" t="str">
        <f t="shared" si="244"/>
        <v/>
      </c>
      <c r="BJ415" s="4" t="str">
        <f t="shared" si="245"/>
        <v/>
      </c>
      <c r="BK415" s="4" t="str">
        <f t="shared" si="246"/>
        <v/>
      </c>
      <c r="BS415" s="3" t="str">
        <f t="shared" si="223"/>
        <v/>
      </c>
      <c r="BT415" s="5">
        <f t="shared" si="224"/>
        <v>-2.7256938309608847E-3</v>
      </c>
      <c r="BU415" s="3"/>
    </row>
    <row r="416" spans="1:73" x14ac:dyDescent="0.2">
      <c r="A416" s="1">
        <v>42339</v>
      </c>
      <c r="C416">
        <v>0.84693985042662079</v>
      </c>
      <c r="D416">
        <v>0.85723836199098991</v>
      </c>
      <c r="E416">
        <v>0.84791913931888863</v>
      </c>
      <c r="F416">
        <v>0.85325537895840442</v>
      </c>
      <c r="G416">
        <v>0.85829614742457283</v>
      </c>
      <c r="H416">
        <v>0.86139936507401671</v>
      </c>
      <c r="I416">
        <v>0.85328350482017734</v>
      </c>
      <c r="J416">
        <v>0.86153091085357358</v>
      </c>
      <c r="M416">
        <f>'[1]CAC_SWISS (-SP-NIKKEI-DAX)'!AC501</f>
        <v>1</v>
      </c>
      <c r="N416">
        <f>'[1]CAC_SWISS_SP (-NIKKEI-DAX)'!AD501</f>
        <v>0</v>
      </c>
      <c r="O416">
        <f>'[1]CAC_SWISS_DAX (-SP-NIKKEI)'!AD501</f>
        <v>1</v>
      </c>
      <c r="P416">
        <f>'[1]CAC_SWISS_NIKKEI (-SP-DAX)'!AD501</f>
        <v>0</v>
      </c>
      <c r="Q416">
        <f>'[1]CAC_SWISS_DAX_SP (-NIKKEI)'!AF501</f>
        <v>0</v>
      </c>
      <c r="R416">
        <f>'[1]CAC_SWISS_SP_NIKKEI (-DAX)'!AF501</f>
        <v>0</v>
      </c>
      <c r="S416">
        <f>'[1]CAC_SWISS_DAX_NIKKEI (-SP)'!AF501</f>
        <v>1</v>
      </c>
      <c r="V416" t="str">
        <f t="shared" si="233"/>
        <v/>
      </c>
      <c r="W416" t="str">
        <f t="shared" si="234"/>
        <v>BASE+SP</v>
      </c>
      <c r="X416" t="str">
        <f t="shared" si="235"/>
        <v/>
      </c>
      <c r="Y416" t="str">
        <f t="shared" si="236"/>
        <v>BASE+NIKKEI</v>
      </c>
      <c r="Z416" s="2" t="str">
        <f t="shared" si="237"/>
        <v>- NIKKEI</v>
      </c>
      <c r="AA416" s="2" t="str">
        <f t="shared" si="247"/>
        <v>- DAX</v>
      </c>
      <c r="AB416" s="2" t="str">
        <f t="shared" si="225"/>
        <v/>
      </c>
      <c r="AE416" t="str">
        <f t="shared" si="226"/>
        <v/>
      </c>
      <c r="AF416">
        <f t="shared" si="227"/>
        <v>0.85723836199098991</v>
      </c>
      <c r="AG416" t="str">
        <f t="shared" si="228"/>
        <v/>
      </c>
      <c r="AH416">
        <f t="shared" si="229"/>
        <v>0.85325537895840442</v>
      </c>
      <c r="AI416">
        <f t="shared" si="230"/>
        <v>0.85829614742457283</v>
      </c>
      <c r="AJ416">
        <f t="shared" si="231"/>
        <v>0.86139936507401671</v>
      </c>
      <c r="AK416" t="str">
        <f t="shared" si="232"/>
        <v/>
      </c>
      <c r="AM416" t="str">
        <f t="shared" si="238"/>
        <v/>
      </c>
      <c r="AN416" t="str" cm="1">
        <f t="array" ref="AN416">IF(AM416="",_xlfn.IFS(AF416=MAX(AF416:AH416),"SP",AG416=MAX(AF416:AH416),"DAX",AH416=MAX(AF416:AH416),"NIKKEI",MAX(AF416:AH416)=0,""),"")</f>
        <v>SP</v>
      </c>
      <c r="AO416" t="str" cm="1">
        <f t="array" ref="AO416">IF(AM416="BASE","",IF(MAX(AF416:AH416)=0,_xlfn.IFS(AI416=MAX(AI416:AK416),"SP&amp;DAX",AJ416=MAX(AI416:AK416),"SP&amp;NIKKEI",AK416=MAX(AI416:AK416),"DAX&amp;NIKKEI"),""))</f>
        <v/>
      </c>
      <c r="AQ416" s="3">
        <f t="shared" si="239"/>
        <v>42339</v>
      </c>
      <c r="AR416" cm="1">
        <f t="array" ref="AR416">IF(AM416="BASE",AE416,_xlfn.IFS(AN416="DAX",AG416,AN416="NIKKEI",AH416,AN416="SP",AF416,AN416="",MAX(AI416:AK416)))</f>
        <v>0.85723836199098991</v>
      </c>
      <c r="AS416" s="4">
        <f t="shared" si="211"/>
        <v>0.8541276888758752</v>
      </c>
      <c r="AT416" s="4">
        <f t="shared" si="212"/>
        <v>0.85641026746095417</v>
      </c>
      <c r="AU416" s="4">
        <f t="shared" si="213"/>
        <v>3.1360838278327442E-6</v>
      </c>
      <c r="AV416" s="4">
        <f t="shared" si="214"/>
        <v>6.3852852316860696E-5</v>
      </c>
      <c r="AW416" s="4">
        <f t="shared" si="215"/>
        <v>4.9114232395921394E-2</v>
      </c>
      <c r="AX416" s="4">
        <f t="shared" si="216"/>
        <v>2.5557296756746678E-3</v>
      </c>
      <c r="AY416" s="4">
        <f t="shared" si="217"/>
        <v>1.2612158535002993E-3</v>
      </c>
      <c r="AZ416" s="4">
        <f t="shared" si="218"/>
        <v>-1.8098238923527956</v>
      </c>
      <c r="BA416" s="6" t="str">
        <f t="shared" si="219"/>
        <v>NEUTRAL</v>
      </c>
      <c r="BB416" s="4">
        <f t="shared" si="220"/>
        <v>0</v>
      </c>
      <c r="BC416" s="4">
        <f t="shared" si="221"/>
        <v>0.60295548643614738</v>
      </c>
      <c r="BD416" s="4">
        <f t="shared" si="222"/>
        <v>0.77882552653643133</v>
      </c>
      <c r="BE416" s="4" t="str">
        <f t="shared" si="240"/>
        <v/>
      </c>
      <c r="BF416" s="4" t="str">
        <f t="shared" si="241"/>
        <v/>
      </c>
      <c r="BG416" s="4">
        <f t="shared" si="242"/>
        <v>0.3</v>
      </c>
      <c r="BH416" s="4" t="str">
        <f t="shared" si="243"/>
        <v/>
      </c>
      <c r="BI416" s="4" t="str">
        <f t="shared" si="244"/>
        <v/>
      </c>
      <c r="BJ416" s="4" t="str">
        <f t="shared" si="245"/>
        <v/>
      </c>
      <c r="BK416" s="4" t="str">
        <f t="shared" si="246"/>
        <v/>
      </c>
      <c r="BS416" s="3" t="str">
        <f t="shared" si="223"/>
        <v/>
      </c>
      <c r="BT416" s="5">
        <f t="shared" si="224"/>
        <v>-2.2825785850789648E-3</v>
      </c>
      <c r="BU416" s="3"/>
    </row>
    <row r="417" spans="1:73" x14ac:dyDescent="0.2">
      <c r="A417" s="1">
        <v>42340</v>
      </c>
      <c r="C417">
        <v>0.84586221093515956</v>
      </c>
      <c r="D417">
        <v>0.85531448589023795</v>
      </c>
      <c r="E417">
        <v>0.84710200946548386</v>
      </c>
      <c r="F417">
        <v>0.85209099268367072</v>
      </c>
      <c r="G417">
        <v>0.8567240368293656</v>
      </c>
      <c r="H417">
        <v>0.8594836273666604</v>
      </c>
      <c r="I417">
        <v>0.85218860457729662</v>
      </c>
      <c r="J417">
        <v>0.85976721677947787</v>
      </c>
      <c r="M417">
        <f>'[1]CAC_SWISS (-SP-NIKKEI-DAX)'!AC502</f>
        <v>0</v>
      </c>
      <c r="N417">
        <f>'[1]CAC_SWISS_SP (-NIKKEI-DAX)'!AD502</f>
        <v>0</v>
      </c>
      <c r="O417">
        <f>'[1]CAC_SWISS_DAX (-SP-NIKKEI)'!AD502</f>
        <v>1</v>
      </c>
      <c r="P417">
        <f>'[1]CAC_SWISS_NIKKEI (-SP-DAX)'!AD502</f>
        <v>0</v>
      </c>
      <c r="Q417">
        <f>'[1]CAC_SWISS_DAX_SP (-NIKKEI)'!AF502</f>
        <v>0</v>
      </c>
      <c r="R417">
        <f>'[1]CAC_SWISS_SP_NIKKEI (-DAX)'!AF502</f>
        <v>0</v>
      </c>
      <c r="S417">
        <f>'[1]CAC_SWISS_DAX_NIKKEI (-SP)'!AF502</f>
        <v>1</v>
      </c>
      <c r="V417" t="str">
        <f t="shared" si="233"/>
        <v>BASE</v>
      </c>
      <c r="W417" t="str">
        <f t="shared" si="234"/>
        <v>BASE+SP</v>
      </c>
      <c r="X417" t="str">
        <f t="shared" si="235"/>
        <v/>
      </c>
      <c r="Y417" t="str">
        <f t="shared" si="236"/>
        <v>BASE+NIKKEI</v>
      </c>
      <c r="Z417" s="2" t="str">
        <f t="shared" si="237"/>
        <v>- NIKKEI</v>
      </c>
      <c r="AA417" s="2" t="str">
        <f t="shared" si="247"/>
        <v>- DAX</v>
      </c>
      <c r="AB417" s="2" t="str">
        <f t="shared" si="225"/>
        <v/>
      </c>
      <c r="AE417">
        <f t="shared" si="226"/>
        <v>0.84586221093515956</v>
      </c>
      <c r="AF417">
        <f t="shared" si="227"/>
        <v>0.85531448589023795</v>
      </c>
      <c r="AG417" t="str">
        <f t="shared" si="228"/>
        <v/>
      </c>
      <c r="AH417">
        <f t="shared" si="229"/>
        <v>0.85209099268367072</v>
      </c>
      <c r="AI417">
        <f t="shared" si="230"/>
        <v>0.8567240368293656</v>
      </c>
      <c r="AJ417">
        <f t="shared" si="231"/>
        <v>0.8594836273666604</v>
      </c>
      <c r="AK417" t="str">
        <f t="shared" si="232"/>
        <v/>
      </c>
      <c r="AM417" t="str">
        <f t="shared" si="238"/>
        <v>BASE</v>
      </c>
      <c r="AN417" t="str" cm="1">
        <f t="array" ref="AN417">IF(AM417="",_xlfn.IFS(AF417=MAX(AF417:AH417),"SP",AG417=MAX(AF417:AH417),"DAX",AH417=MAX(AF417:AH417),"NIKKEI",MAX(AF417:AH417)=0,""),"")</f>
        <v/>
      </c>
      <c r="AO417" t="str" cm="1">
        <f t="array" ref="AO417">IF(AM417="BASE","",IF(MAX(AF417:AH417)=0,_xlfn.IFS(AI417=MAX(AI417:AK417),"SP&amp;DAX",AJ417=MAX(AI417:AK417),"SP&amp;NIKKEI",AK417=MAX(AI417:AK417),"DAX&amp;NIKKEI"),""))</f>
        <v/>
      </c>
      <c r="AQ417" s="3">
        <f t="shared" si="239"/>
        <v>42340</v>
      </c>
      <c r="AR417" cm="1">
        <f t="array" ref="AR417">IF(AM417="BASE",AE417,_xlfn.IFS(AN417="DAX",AG417,AN417="NIKKEI",AH417,AN417="SP",AF417,AN417="",MAX(AI417:AK417)))</f>
        <v>0.84586221093515956</v>
      </c>
      <c r="AS417" s="4">
        <f t="shared" si="211"/>
        <v>0.85362083905966268</v>
      </c>
      <c r="AT417" s="4">
        <f t="shared" si="212"/>
        <v>0.85649988663171384</v>
      </c>
      <c r="AU417" s="4">
        <f t="shared" si="213"/>
        <v>9.3059147746979769E-6</v>
      </c>
      <c r="AV417" s="4">
        <f t="shared" si="214"/>
        <v>6.2432690747967317E-5</v>
      </c>
      <c r="AW417" s="4">
        <f t="shared" si="215"/>
        <v>0.14905516105760599</v>
      </c>
      <c r="AX417" s="4">
        <f t="shared" si="216"/>
        <v>2.5500324864554096E-3</v>
      </c>
      <c r="AY417" s="4">
        <f t="shared" si="217"/>
        <v>1.47622670766693E-3</v>
      </c>
      <c r="AZ417" s="4">
        <f t="shared" si="218"/>
        <v>-1.9502746814554517</v>
      </c>
      <c r="BA417" s="6" t="str">
        <f t="shared" si="219"/>
        <v>NEUTRAL</v>
      </c>
      <c r="BB417" s="4">
        <f t="shared" si="220"/>
        <v>0</v>
      </c>
      <c r="BC417" s="4">
        <f t="shared" si="221"/>
        <v>0.60295548643614738</v>
      </c>
      <c r="BD417" s="4">
        <f t="shared" si="222"/>
        <v>0.77882552653643133</v>
      </c>
      <c r="BE417" s="4">
        <f t="shared" si="240"/>
        <v>0.05</v>
      </c>
      <c r="BF417" s="4" t="str">
        <f t="shared" si="241"/>
        <v/>
      </c>
      <c r="BG417" s="4" t="str">
        <f t="shared" si="242"/>
        <v/>
      </c>
      <c r="BH417" s="4" t="str">
        <f t="shared" si="243"/>
        <v/>
      </c>
      <c r="BI417" s="4" t="str">
        <f t="shared" si="244"/>
        <v/>
      </c>
      <c r="BJ417" s="4" t="str">
        <f t="shared" si="245"/>
        <v/>
      </c>
      <c r="BK417" s="4" t="str">
        <f t="shared" si="246"/>
        <v/>
      </c>
      <c r="BS417" s="3" t="str">
        <f t="shared" si="223"/>
        <v/>
      </c>
      <c r="BT417" s="5">
        <f t="shared" si="224"/>
        <v>-2.8790475720511521E-3</v>
      </c>
      <c r="BU417" s="3"/>
    </row>
    <row r="418" spans="1:73" x14ac:dyDescent="0.2">
      <c r="A418" s="1">
        <v>42341</v>
      </c>
      <c r="C418">
        <v>0.84929624641977797</v>
      </c>
      <c r="D418">
        <v>0.85856972912972862</v>
      </c>
      <c r="E418">
        <v>0.85055176121081832</v>
      </c>
      <c r="F418">
        <v>0.85561027436332793</v>
      </c>
      <c r="G418">
        <v>0.85998366635847445</v>
      </c>
      <c r="H418">
        <v>0.86282131212995739</v>
      </c>
      <c r="I418">
        <v>0.85570577760745015</v>
      </c>
      <c r="J418">
        <v>0.86309568802363101</v>
      </c>
      <c r="M418">
        <f>'[1]CAC_SWISS (-SP-NIKKEI-DAX)'!AC503</f>
        <v>0</v>
      </c>
      <c r="N418">
        <f>'[1]CAC_SWISS_SP (-NIKKEI-DAX)'!AD503</f>
        <v>0</v>
      </c>
      <c r="O418">
        <f>'[1]CAC_SWISS_DAX (-SP-NIKKEI)'!AD503</f>
        <v>1</v>
      </c>
      <c r="P418">
        <f>'[1]CAC_SWISS_NIKKEI (-SP-DAX)'!AD503</f>
        <v>0</v>
      </c>
      <c r="Q418">
        <f>'[1]CAC_SWISS_DAX_SP (-NIKKEI)'!AF503</f>
        <v>0</v>
      </c>
      <c r="R418">
        <f>'[1]CAC_SWISS_SP_NIKKEI (-DAX)'!AF503</f>
        <v>0</v>
      </c>
      <c r="S418">
        <f>'[1]CAC_SWISS_DAX_NIKKEI (-SP)'!AF503</f>
        <v>1</v>
      </c>
      <c r="V418" t="str">
        <f t="shared" si="233"/>
        <v>BASE</v>
      </c>
      <c r="W418" t="str">
        <f t="shared" si="234"/>
        <v>BASE+SP</v>
      </c>
      <c r="X418" t="str">
        <f t="shared" si="235"/>
        <v/>
      </c>
      <c r="Y418" t="str">
        <f t="shared" si="236"/>
        <v>BASE+NIKKEI</v>
      </c>
      <c r="Z418" s="2" t="str">
        <f t="shared" si="237"/>
        <v>- NIKKEI</v>
      </c>
      <c r="AA418" s="2" t="str">
        <f t="shared" si="247"/>
        <v>- DAX</v>
      </c>
      <c r="AB418" s="2" t="str">
        <f t="shared" si="225"/>
        <v/>
      </c>
      <c r="AE418">
        <f t="shared" si="226"/>
        <v>0.84929624641977797</v>
      </c>
      <c r="AF418">
        <f t="shared" si="227"/>
        <v>0.85856972912972862</v>
      </c>
      <c r="AG418" t="str">
        <f t="shared" si="228"/>
        <v/>
      </c>
      <c r="AH418">
        <f t="shared" si="229"/>
        <v>0.85561027436332793</v>
      </c>
      <c r="AI418">
        <f t="shared" si="230"/>
        <v>0.85998366635847445</v>
      </c>
      <c r="AJ418">
        <f t="shared" si="231"/>
        <v>0.86282131212995739</v>
      </c>
      <c r="AK418" t="str">
        <f t="shared" si="232"/>
        <v/>
      </c>
      <c r="AM418" t="str">
        <f t="shared" si="238"/>
        <v>BASE</v>
      </c>
      <c r="AN418" t="str" cm="1">
        <f t="array" ref="AN418">IF(AM418="",_xlfn.IFS(AF418=MAX(AF418:AH418),"SP",AG418=MAX(AF418:AH418),"DAX",AH418=MAX(AF418:AH418),"NIKKEI",MAX(AF418:AH418)=0,""),"")</f>
        <v/>
      </c>
      <c r="AO418" t="str" cm="1">
        <f t="array" ref="AO418">IF(AM418="BASE","",IF(MAX(AF418:AH418)=0,_xlfn.IFS(AI418=MAX(AI418:AK418),"SP&amp;DAX",AJ418=MAX(AI418:AK418),"SP&amp;NIKKEI",AK418=MAX(AI418:AK418),"DAX&amp;NIKKEI"),""))</f>
        <v/>
      </c>
      <c r="AQ418" s="3">
        <f t="shared" si="239"/>
        <v>42341</v>
      </c>
      <c r="AR418" cm="1">
        <f t="array" ref="AR418">IF(AM418="BASE",AE418,_xlfn.IFS(AN418="DAX",AG418,AN418="NIKKEI",AH418,AN418="SP",AF418,AN418="",MAX(AI418:AK418)))</f>
        <v>0.84929624641977797</v>
      </c>
      <c r="AS418" s="4">
        <f t="shared" si="211"/>
        <v>0.85329829527679091</v>
      </c>
      <c r="AT418" s="4">
        <f t="shared" si="212"/>
        <v>0.85657685533313899</v>
      </c>
      <c r="AU418" s="4">
        <f t="shared" si="213"/>
        <v>1.1134094250624931E-5</v>
      </c>
      <c r="AV418" s="4">
        <f t="shared" si="214"/>
        <v>6.1499499550171169E-5</v>
      </c>
      <c r="AW418" s="4">
        <f t="shared" si="215"/>
        <v>0.18104365616084012</v>
      </c>
      <c r="AX418" s="4">
        <f t="shared" si="216"/>
        <v>2.538129501144635E-3</v>
      </c>
      <c r="AY418" s="4">
        <f t="shared" si="217"/>
        <v>1.5308165847239558E-3</v>
      </c>
      <c r="AZ418" s="4">
        <f t="shared" si="218"/>
        <v>-2.1417066479844054</v>
      </c>
      <c r="BA418" s="6" t="str">
        <f t="shared" si="219"/>
        <v>NEUTRAL</v>
      </c>
      <c r="BB418" s="4">
        <f t="shared" si="220"/>
        <v>0</v>
      </c>
      <c r="BC418" s="4">
        <f t="shared" si="221"/>
        <v>0.60295548643614738</v>
      </c>
      <c r="BD418" s="4">
        <f t="shared" si="222"/>
        <v>0.77882552653643133</v>
      </c>
      <c r="BE418" s="4">
        <f t="shared" si="240"/>
        <v>0.05</v>
      </c>
      <c r="BF418" s="4" t="str">
        <f t="shared" si="241"/>
        <v/>
      </c>
      <c r="BG418" s="4" t="str">
        <f t="shared" si="242"/>
        <v/>
      </c>
      <c r="BH418" s="4" t="str">
        <f t="shared" si="243"/>
        <v/>
      </c>
      <c r="BI418" s="4" t="str">
        <f t="shared" si="244"/>
        <v/>
      </c>
      <c r="BJ418" s="4" t="str">
        <f t="shared" si="245"/>
        <v/>
      </c>
      <c r="BK418" s="4" t="str">
        <f t="shared" si="246"/>
        <v/>
      </c>
      <c r="BS418" s="3" t="str">
        <f t="shared" si="223"/>
        <v/>
      </c>
      <c r="BT418" s="5">
        <f t="shared" si="224"/>
        <v>-3.2785600563480788E-3</v>
      </c>
      <c r="BU418" s="3"/>
    </row>
    <row r="419" spans="1:73" x14ac:dyDescent="0.2">
      <c r="A419" s="1">
        <v>42342</v>
      </c>
      <c r="C419">
        <v>0.84924006280216624</v>
      </c>
      <c r="D419">
        <v>0.85753979966435878</v>
      </c>
      <c r="E419">
        <v>0.85040982088777051</v>
      </c>
      <c r="F419">
        <v>0.85586154730637831</v>
      </c>
      <c r="G419">
        <v>0.85877540202624247</v>
      </c>
      <c r="H419">
        <v>0.86254424027182386</v>
      </c>
      <c r="I419">
        <v>0.85592949241501137</v>
      </c>
      <c r="J419">
        <v>0.86270373621176111</v>
      </c>
      <c r="M419">
        <f>'[1]CAC_SWISS (-SP-NIKKEI-DAX)'!AC504</f>
        <v>0</v>
      </c>
      <c r="N419">
        <f>'[1]CAC_SWISS_SP (-NIKKEI-DAX)'!AD504</f>
        <v>0</v>
      </c>
      <c r="O419">
        <f>'[1]CAC_SWISS_DAX (-SP-NIKKEI)'!AD504</f>
        <v>1</v>
      </c>
      <c r="P419">
        <f>'[1]CAC_SWISS_NIKKEI (-SP-DAX)'!AD504</f>
        <v>0</v>
      </c>
      <c r="Q419">
        <f>'[1]CAC_SWISS_DAX_SP (-NIKKEI)'!AF504</f>
        <v>0</v>
      </c>
      <c r="R419">
        <f>'[1]CAC_SWISS_SP_NIKKEI (-DAX)'!AF504</f>
        <v>0</v>
      </c>
      <c r="S419">
        <f>'[1]CAC_SWISS_DAX_NIKKEI (-SP)'!AF504</f>
        <v>0</v>
      </c>
      <c r="V419" t="str">
        <f t="shared" si="233"/>
        <v>BASE</v>
      </c>
      <c r="W419" t="str">
        <f t="shared" si="234"/>
        <v>BASE+SP</v>
      </c>
      <c r="X419" t="str">
        <f t="shared" si="235"/>
        <v/>
      </c>
      <c r="Y419" t="str">
        <f t="shared" si="236"/>
        <v>BASE+NIKKEI</v>
      </c>
      <c r="Z419" s="2" t="str">
        <f t="shared" si="237"/>
        <v>- NIKKEI</v>
      </c>
      <c r="AA419" s="2" t="str">
        <f t="shared" si="247"/>
        <v>- DAX</v>
      </c>
      <c r="AB419" s="2" t="str">
        <f t="shared" si="225"/>
        <v>- SP</v>
      </c>
      <c r="AE419">
        <f t="shared" si="226"/>
        <v>0.84924006280216624</v>
      </c>
      <c r="AF419">
        <f t="shared" si="227"/>
        <v>0.85753979966435878</v>
      </c>
      <c r="AG419" t="str">
        <f t="shared" si="228"/>
        <v/>
      </c>
      <c r="AH419">
        <f t="shared" si="229"/>
        <v>0.85586154730637831</v>
      </c>
      <c r="AI419">
        <f t="shared" si="230"/>
        <v>0.85877540202624247</v>
      </c>
      <c r="AJ419">
        <f t="shared" si="231"/>
        <v>0.86254424027182386</v>
      </c>
      <c r="AK419">
        <f t="shared" si="232"/>
        <v>0.85592949241501137</v>
      </c>
      <c r="AM419" t="str">
        <f t="shared" si="238"/>
        <v>BASE</v>
      </c>
      <c r="AN419" t="str" cm="1">
        <f t="array" ref="AN419">IF(AM419="",_xlfn.IFS(AF419=MAX(AF419:AH419),"SP",AG419=MAX(AF419:AH419),"DAX",AH419=MAX(AF419:AH419),"NIKKEI",MAX(AF419:AH419)=0,""),"")</f>
        <v/>
      </c>
      <c r="AO419" t="str" cm="1">
        <f t="array" ref="AO419">IF(AM419="BASE","",IF(MAX(AF419:AH419)=0,_xlfn.IFS(AI419=MAX(AI419:AK419),"SP&amp;DAX",AJ419=MAX(AI419:AK419),"SP&amp;NIKKEI",AK419=MAX(AI419:AK419),"DAX&amp;NIKKEI"),""))</f>
        <v/>
      </c>
      <c r="AQ419" s="3">
        <f t="shared" si="239"/>
        <v>42342</v>
      </c>
      <c r="AR419" cm="1">
        <f t="array" ref="AR419">IF(AM419="BASE",AE419,_xlfn.IFS(AN419="DAX",AG419,AN419="NIKKEI",AH419,AN419="SP",AF419,AN419="",MAX(AI419:AK419)))</f>
        <v>0.84924006280216624</v>
      </c>
      <c r="AS419" s="4">
        <f t="shared" si="211"/>
        <v>0.85287003928163718</v>
      </c>
      <c r="AT419" s="4">
        <f t="shared" si="212"/>
        <v>0.85667660241346655</v>
      </c>
      <c r="AU419" s="4">
        <f t="shared" si="213"/>
        <v>1.2754638253663639E-5</v>
      </c>
      <c r="AV419" s="4">
        <f t="shared" si="214"/>
        <v>6.0359984196493329E-5</v>
      </c>
      <c r="AW419" s="4">
        <f t="shared" si="215"/>
        <v>0.21130950286770672</v>
      </c>
      <c r="AX419" s="4">
        <f t="shared" si="216"/>
        <v>2.5212603457101862E-3</v>
      </c>
      <c r="AY419" s="4">
        <f t="shared" si="217"/>
        <v>1.5756470129112772E-3</v>
      </c>
      <c r="AZ419" s="4">
        <f t="shared" si="218"/>
        <v>-2.4158730354180595</v>
      </c>
      <c r="BA419" s="6" t="str">
        <f t="shared" si="219"/>
        <v>WEAKEN</v>
      </c>
      <c r="BB419" s="4">
        <f t="shared" si="220"/>
        <v>0</v>
      </c>
      <c r="BC419" s="4">
        <f t="shared" si="221"/>
        <v>0.60295548643614738</v>
      </c>
      <c r="BD419" s="4">
        <f t="shared" si="222"/>
        <v>0.77882552653643133</v>
      </c>
      <c r="BE419" s="4">
        <f t="shared" si="240"/>
        <v>0.05</v>
      </c>
      <c r="BF419" s="4" t="str">
        <f t="shared" si="241"/>
        <v/>
      </c>
      <c r="BG419" s="4" t="str">
        <f t="shared" si="242"/>
        <v/>
      </c>
      <c r="BH419" s="4" t="str">
        <f t="shared" si="243"/>
        <v/>
      </c>
      <c r="BI419" s="4" t="str">
        <f t="shared" si="244"/>
        <v/>
      </c>
      <c r="BJ419" s="4" t="str">
        <f t="shared" si="245"/>
        <v/>
      </c>
      <c r="BK419" s="4" t="str">
        <f t="shared" si="246"/>
        <v/>
      </c>
      <c r="BS419" s="3" t="str">
        <f t="shared" si="223"/>
        <v/>
      </c>
      <c r="BT419" s="5">
        <f t="shared" si="224"/>
        <v>-3.8065631318293658E-3</v>
      </c>
      <c r="BU419" s="3"/>
    </row>
    <row r="420" spans="1:73" x14ac:dyDescent="0.2">
      <c r="A420" s="1">
        <v>42345</v>
      </c>
      <c r="C420">
        <v>0.84549753661085714</v>
      </c>
      <c r="D420">
        <v>0.85513057199327192</v>
      </c>
      <c r="E420">
        <v>0.84699254825802495</v>
      </c>
      <c r="F420">
        <v>0.85167847244400297</v>
      </c>
      <c r="G420">
        <v>0.85662701560257604</v>
      </c>
      <c r="H420">
        <v>0.85970229132022935</v>
      </c>
      <c r="I420">
        <v>0.85188350464404494</v>
      </c>
      <c r="J420">
        <v>0.86002272318403128</v>
      </c>
      <c r="M420">
        <f>'[1]CAC_SWISS (-SP-NIKKEI-DAX)'!AC505</f>
        <v>1</v>
      </c>
      <c r="N420">
        <f>'[1]CAC_SWISS_SP (-NIKKEI-DAX)'!AD505</f>
        <v>0</v>
      </c>
      <c r="O420">
        <f>'[1]CAC_SWISS_DAX (-SP-NIKKEI)'!AD505</f>
        <v>1</v>
      </c>
      <c r="P420">
        <f>'[1]CAC_SWISS_NIKKEI (-SP-DAX)'!AD505</f>
        <v>0</v>
      </c>
      <c r="Q420">
        <f>'[1]CAC_SWISS_DAX_SP (-NIKKEI)'!AF505</f>
        <v>0</v>
      </c>
      <c r="R420">
        <f>'[1]CAC_SWISS_SP_NIKKEI (-DAX)'!AF505</f>
        <v>0</v>
      </c>
      <c r="S420">
        <f>'[1]CAC_SWISS_DAX_NIKKEI (-SP)'!AF505</f>
        <v>1</v>
      </c>
      <c r="V420" t="str">
        <f t="shared" si="233"/>
        <v/>
      </c>
      <c r="W420" t="str">
        <f t="shared" si="234"/>
        <v>BASE+SP</v>
      </c>
      <c r="X420" t="str">
        <f t="shared" si="235"/>
        <v/>
      </c>
      <c r="Y420" t="str">
        <f t="shared" si="236"/>
        <v>BASE+NIKKEI</v>
      </c>
      <c r="Z420" s="2" t="str">
        <f t="shared" si="237"/>
        <v>- NIKKEI</v>
      </c>
      <c r="AA420" s="2" t="str">
        <f t="shared" si="247"/>
        <v>- DAX</v>
      </c>
      <c r="AB420" s="2" t="str">
        <f t="shared" si="225"/>
        <v/>
      </c>
      <c r="AE420" t="str">
        <f t="shared" si="226"/>
        <v/>
      </c>
      <c r="AF420">
        <f t="shared" si="227"/>
        <v>0.85513057199327192</v>
      </c>
      <c r="AG420" t="str">
        <f t="shared" si="228"/>
        <v/>
      </c>
      <c r="AH420">
        <f t="shared" si="229"/>
        <v>0.85167847244400297</v>
      </c>
      <c r="AI420">
        <f t="shared" si="230"/>
        <v>0.85662701560257604</v>
      </c>
      <c r="AJ420">
        <f t="shared" si="231"/>
        <v>0.85970229132022935</v>
      </c>
      <c r="AK420" t="str">
        <f t="shared" si="232"/>
        <v/>
      </c>
      <c r="AM420" t="str">
        <f t="shared" si="238"/>
        <v/>
      </c>
      <c r="AN420" t="str" cm="1">
        <f t="array" ref="AN420">IF(AM420="",_xlfn.IFS(AF420=MAX(AF420:AH420),"SP",AG420=MAX(AF420:AH420),"DAX",AH420=MAX(AF420:AH420),"NIKKEI",MAX(AF420:AH420)=0,""),"")</f>
        <v>SP</v>
      </c>
      <c r="AO420" t="str" cm="1">
        <f t="array" ref="AO420">IF(AM420="BASE","",IF(MAX(AF420:AH420)=0,_xlfn.IFS(AI420=MAX(AI420:AK420),"SP&amp;DAX",AJ420=MAX(AI420:AK420),"SP&amp;NIKKEI",AK420=MAX(AI420:AK420),"DAX&amp;NIKKEI"),""))</f>
        <v/>
      </c>
      <c r="AQ420" s="3">
        <f t="shared" si="239"/>
        <v>42345</v>
      </c>
      <c r="AR420" cm="1">
        <f t="array" ref="AR420">IF(AM420="BASE",AE420,_xlfn.IFS(AN420="DAX",AG420,AN420="NIKKEI",AH420,AN420="SP",AF420,AN420="",MAX(AI420:AK420)))</f>
        <v>0.85513057199327192</v>
      </c>
      <c r="AS420" s="4">
        <f t="shared" si="211"/>
        <v>0.85286821261620971</v>
      </c>
      <c r="AT420" s="4">
        <f t="shared" si="212"/>
        <v>0.85681083339002517</v>
      </c>
      <c r="AU420" s="4">
        <f t="shared" si="213"/>
        <v>1.2745421389579476E-5</v>
      </c>
      <c r="AV420" s="4">
        <f t="shared" si="214"/>
        <v>5.9003798326119869E-5</v>
      </c>
      <c r="AW420" s="4">
        <f t="shared" si="215"/>
        <v>0.21601018495681013</v>
      </c>
      <c r="AX420" s="4">
        <f t="shared" si="216"/>
        <v>2.4938109227138853E-3</v>
      </c>
      <c r="AY420" s="4">
        <f t="shared" si="217"/>
        <v>1.5667220894212046E-3</v>
      </c>
      <c r="AZ420" s="4">
        <f t="shared" si="218"/>
        <v>-2.5164774278966027</v>
      </c>
      <c r="BA420" s="6" t="str">
        <f t="shared" si="219"/>
        <v>WEAKEN</v>
      </c>
      <c r="BB420" s="4">
        <f t="shared" si="220"/>
        <v>0</v>
      </c>
      <c r="BC420" s="4">
        <f t="shared" si="221"/>
        <v>0.60295548643614738</v>
      </c>
      <c r="BD420" s="4">
        <f t="shared" si="222"/>
        <v>0.77882552653643133</v>
      </c>
      <c r="BE420" s="4" t="str">
        <f t="shared" si="240"/>
        <v/>
      </c>
      <c r="BF420" s="4" t="str">
        <f t="shared" si="241"/>
        <v/>
      </c>
      <c r="BG420" s="4">
        <f t="shared" si="242"/>
        <v>0.3</v>
      </c>
      <c r="BH420" s="4" t="str">
        <f t="shared" si="243"/>
        <v/>
      </c>
      <c r="BI420" s="4" t="str">
        <f t="shared" si="244"/>
        <v/>
      </c>
      <c r="BJ420" s="4" t="str">
        <f t="shared" si="245"/>
        <v/>
      </c>
      <c r="BK420" s="4" t="str">
        <f t="shared" si="246"/>
        <v/>
      </c>
      <c r="BS420" s="3" t="str">
        <f t="shared" si="223"/>
        <v/>
      </c>
      <c r="BT420" s="5">
        <f t="shared" si="224"/>
        <v>-3.9426207738154639E-3</v>
      </c>
      <c r="BU420" s="3"/>
    </row>
    <row r="421" spans="1:73" x14ac:dyDescent="0.2">
      <c r="A421" s="1">
        <v>42346</v>
      </c>
      <c r="C421">
        <v>0.84803564704066003</v>
      </c>
      <c r="D421">
        <v>0.85845967482329255</v>
      </c>
      <c r="E421">
        <v>0.84926411793841061</v>
      </c>
      <c r="F421">
        <v>0.85424428296431176</v>
      </c>
      <c r="G421">
        <v>0.85965667787982547</v>
      </c>
      <c r="H421">
        <v>0.86299269539198553</v>
      </c>
      <c r="I421">
        <v>0.85435941211117816</v>
      </c>
      <c r="J421">
        <v>0.86318752630650741</v>
      </c>
      <c r="M421">
        <f>'[1]CAC_SWISS (-SP-NIKKEI-DAX)'!AC506</f>
        <v>1</v>
      </c>
      <c r="N421">
        <f>'[1]CAC_SWISS_SP (-NIKKEI-DAX)'!AD506</f>
        <v>0</v>
      </c>
      <c r="O421">
        <f>'[1]CAC_SWISS_DAX (-SP-NIKKEI)'!AD506</f>
        <v>1</v>
      </c>
      <c r="P421">
        <f>'[1]CAC_SWISS_NIKKEI (-SP-DAX)'!AD506</f>
        <v>0</v>
      </c>
      <c r="Q421">
        <f>'[1]CAC_SWISS_DAX_SP (-NIKKEI)'!AF506</f>
        <v>0</v>
      </c>
      <c r="R421">
        <f>'[1]CAC_SWISS_SP_NIKKEI (-DAX)'!AF506</f>
        <v>0</v>
      </c>
      <c r="S421">
        <f>'[1]CAC_SWISS_DAX_NIKKEI (-SP)'!AF506</f>
        <v>1</v>
      </c>
      <c r="V421" t="str">
        <f t="shared" si="233"/>
        <v/>
      </c>
      <c r="W421" t="str">
        <f t="shared" si="234"/>
        <v>BASE+SP</v>
      </c>
      <c r="X421" t="str">
        <f t="shared" si="235"/>
        <v/>
      </c>
      <c r="Y421" t="str">
        <f t="shared" si="236"/>
        <v>BASE+NIKKEI</v>
      </c>
      <c r="Z421" s="2" t="str">
        <f t="shared" si="237"/>
        <v>- NIKKEI</v>
      </c>
      <c r="AA421" s="2" t="str">
        <f t="shared" si="247"/>
        <v>- DAX</v>
      </c>
      <c r="AB421" s="2" t="str">
        <f t="shared" si="225"/>
        <v/>
      </c>
      <c r="AE421" t="str">
        <f t="shared" si="226"/>
        <v/>
      </c>
      <c r="AF421">
        <f t="shared" si="227"/>
        <v>0.85845967482329255</v>
      </c>
      <c r="AG421" t="str">
        <f t="shared" si="228"/>
        <v/>
      </c>
      <c r="AH421">
        <f t="shared" si="229"/>
        <v>0.85424428296431176</v>
      </c>
      <c r="AI421">
        <f t="shared" si="230"/>
        <v>0.85965667787982547</v>
      </c>
      <c r="AJ421">
        <f t="shared" si="231"/>
        <v>0.86299269539198553</v>
      </c>
      <c r="AK421" t="str">
        <f t="shared" si="232"/>
        <v/>
      </c>
      <c r="AM421" t="str">
        <f t="shared" si="238"/>
        <v/>
      </c>
      <c r="AN421" t="str" cm="1">
        <f t="array" ref="AN421">IF(AM421="",_xlfn.IFS(AF421=MAX(AF421:AH421),"SP",AG421=MAX(AF421:AH421),"DAX",AH421=MAX(AF421:AH421),"NIKKEI",MAX(AF421:AH421)=0,""),"")</f>
        <v>SP</v>
      </c>
      <c r="AO421" t="str" cm="1">
        <f t="array" ref="AO421">IF(AM421="BASE","",IF(MAX(AF421:AH421)=0,_xlfn.IFS(AI421=MAX(AI421:AK421),"SP&amp;DAX",AJ421=MAX(AI421:AK421),"SP&amp;NIKKEI",AK421=MAX(AI421:AK421),"DAX&amp;NIKKEI"),""))</f>
        <v/>
      </c>
      <c r="AQ421" s="3">
        <f t="shared" si="239"/>
        <v>42346</v>
      </c>
      <c r="AR421" cm="1">
        <f t="array" ref="AR421">IF(AM421="BASE",AE421,_xlfn.IFS(AN421="DAX",AG421,AN421="NIKKEI",AH421,AN421="SP",AF421,AN421="",MAX(AI421:AK421)))</f>
        <v>0.85845967482329255</v>
      </c>
      <c r="AS421" s="4">
        <f t="shared" si="211"/>
        <v>0.85326446116033483</v>
      </c>
      <c r="AT421" s="4">
        <f t="shared" si="212"/>
        <v>0.85688942220066411</v>
      </c>
      <c r="AU421" s="4">
        <f t="shared" si="213"/>
        <v>1.5749949747624111E-5</v>
      </c>
      <c r="AV421" s="4">
        <f t="shared" si="214"/>
        <v>5.8311309223370072E-5</v>
      </c>
      <c r="AW421" s="4">
        <f t="shared" si="215"/>
        <v>0.27010111687411448</v>
      </c>
      <c r="AX421" s="4">
        <f t="shared" si="216"/>
        <v>2.490950670066413E-3</v>
      </c>
      <c r="AY421" s="4">
        <f t="shared" si="217"/>
        <v>1.6556633592701786E-3</v>
      </c>
      <c r="AZ421" s="4">
        <f t="shared" si="218"/>
        <v>-1.455252038464748</v>
      </c>
      <c r="BA421" s="6" t="str">
        <f t="shared" si="219"/>
        <v>NEUTRAL</v>
      </c>
      <c r="BB421" s="4">
        <f t="shared" si="220"/>
        <v>0</v>
      </c>
      <c r="BC421" s="4">
        <f t="shared" si="221"/>
        <v>0.60295548643614738</v>
      </c>
      <c r="BD421" s="4">
        <f t="shared" si="222"/>
        <v>0.77882552653643133</v>
      </c>
      <c r="BE421" s="4" t="str">
        <f t="shared" si="240"/>
        <v/>
      </c>
      <c r="BF421" s="4" t="str">
        <f t="shared" si="241"/>
        <v/>
      </c>
      <c r="BG421" s="4">
        <f t="shared" si="242"/>
        <v>0.3</v>
      </c>
      <c r="BH421" s="4" t="str">
        <f t="shared" si="243"/>
        <v/>
      </c>
      <c r="BI421" s="4" t="str">
        <f t="shared" si="244"/>
        <v/>
      </c>
      <c r="BJ421" s="4" t="str">
        <f t="shared" si="245"/>
        <v/>
      </c>
      <c r="BK421" s="4" t="str">
        <f t="shared" si="246"/>
        <v/>
      </c>
      <c r="BS421" s="3" t="str">
        <f t="shared" si="223"/>
        <v/>
      </c>
      <c r="BT421" s="5">
        <f t="shared" si="224"/>
        <v>-3.6249610403292776E-3</v>
      </c>
      <c r="BU421" s="3"/>
    </row>
    <row r="422" spans="1:73" x14ac:dyDescent="0.2">
      <c r="A422" s="1">
        <v>42347</v>
      </c>
      <c r="C422">
        <v>0.84499349081171893</v>
      </c>
      <c r="D422">
        <v>0.85501358925227255</v>
      </c>
      <c r="E422">
        <v>0.84595739579546059</v>
      </c>
      <c r="F422">
        <v>0.85086371849096609</v>
      </c>
      <c r="G422">
        <v>0.85592982945009544</v>
      </c>
      <c r="H422">
        <v>0.85926344076525341</v>
      </c>
      <c r="I422">
        <v>0.85091552252333591</v>
      </c>
      <c r="J422">
        <v>0.85936541764583119</v>
      </c>
      <c r="M422">
        <f>'[1]CAC_SWISS (-SP-NIKKEI-DAX)'!AC507</f>
        <v>1</v>
      </c>
      <c r="N422">
        <f>'[1]CAC_SWISS_SP (-NIKKEI-DAX)'!AD507</f>
        <v>0</v>
      </c>
      <c r="O422">
        <f>'[1]CAC_SWISS_DAX (-SP-NIKKEI)'!AD507</f>
        <v>1</v>
      </c>
      <c r="P422">
        <f>'[1]CAC_SWISS_NIKKEI (-SP-DAX)'!AD507</f>
        <v>0</v>
      </c>
      <c r="Q422">
        <f>'[1]CAC_SWISS_DAX_SP (-NIKKEI)'!AF507</f>
        <v>0</v>
      </c>
      <c r="R422">
        <f>'[1]CAC_SWISS_SP_NIKKEI (-DAX)'!AF507</f>
        <v>0</v>
      </c>
      <c r="S422">
        <f>'[1]CAC_SWISS_DAX_NIKKEI (-SP)'!AF507</f>
        <v>1</v>
      </c>
      <c r="V422" t="str">
        <f t="shared" si="233"/>
        <v/>
      </c>
      <c r="W422" t="str">
        <f t="shared" si="234"/>
        <v>BASE+SP</v>
      </c>
      <c r="X422" t="str">
        <f t="shared" si="235"/>
        <v/>
      </c>
      <c r="Y422" t="str">
        <f t="shared" si="236"/>
        <v>BASE+NIKKEI</v>
      </c>
      <c r="Z422" s="2" t="str">
        <f t="shared" si="237"/>
        <v>- NIKKEI</v>
      </c>
      <c r="AA422" s="2" t="str">
        <f t="shared" si="247"/>
        <v>- DAX</v>
      </c>
      <c r="AB422" s="2" t="str">
        <f t="shared" si="225"/>
        <v/>
      </c>
      <c r="AE422" t="str">
        <f t="shared" si="226"/>
        <v/>
      </c>
      <c r="AF422">
        <f t="shared" si="227"/>
        <v>0.85501358925227255</v>
      </c>
      <c r="AG422" t="str">
        <f t="shared" si="228"/>
        <v/>
      </c>
      <c r="AH422">
        <f t="shared" si="229"/>
        <v>0.85086371849096609</v>
      </c>
      <c r="AI422">
        <f t="shared" si="230"/>
        <v>0.85592982945009544</v>
      </c>
      <c r="AJ422">
        <f t="shared" si="231"/>
        <v>0.85926344076525341</v>
      </c>
      <c r="AK422" t="str">
        <f t="shared" si="232"/>
        <v/>
      </c>
      <c r="AM422" t="str">
        <f t="shared" si="238"/>
        <v/>
      </c>
      <c r="AN422" t="str" cm="1">
        <f t="array" ref="AN422">IF(AM422="",_xlfn.IFS(AF422=MAX(AF422:AH422),"SP",AG422=MAX(AF422:AH422),"DAX",AH422=MAX(AF422:AH422),"NIKKEI",MAX(AF422:AH422)=0,""),"")</f>
        <v>SP</v>
      </c>
      <c r="AO422" t="str" cm="1">
        <f t="array" ref="AO422">IF(AM422="BASE","",IF(MAX(AF422:AH422)=0,_xlfn.IFS(AI422=MAX(AI422:AK422),"SP&amp;DAX",AJ422=MAX(AI422:AK422),"SP&amp;NIKKEI",AK422=MAX(AI422:AK422),"DAX&amp;NIKKEI"),""))</f>
        <v/>
      </c>
      <c r="AQ422" s="3">
        <f t="shared" si="239"/>
        <v>42347</v>
      </c>
      <c r="AR422" cm="1">
        <f t="array" ref="AR422">IF(AM422="BASE",AE422,_xlfn.IFS(AN422="DAX",AG422,AN422="NIKKEI",AH422,AN422="SP",AF422,AN422="",MAX(AI422:AK422)))</f>
        <v>0.85501358925227255</v>
      </c>
      <c r="AS422" s="4">
        <f t="shared" si="211"/>
        <v>0.85331312587300856</v>
      </c>
      <c r="AT422" s="4">
        <f t="shared" si="212"/>
        <v>0.8568722134128407</v>
      </c>
      <c r="AU422" s="4">
        <f t="shared" si="213"/>
        <v>1.5910161786725928E-5</v>
      </c>
      <c r="AV422" s="4">
        <f t="shared" si="214"/>
        <v>5.8378867973782016E-5</v>
      </c>
      <c r="AW422" s="4">
        <f t="shared" si="215"/>
        <v>0.27253289313302875</v>
      </c>
      <c r="AX422" s="4">
        <f t="shared" si="216"/>
        <v>2.492923496396945E-3</v>
      </c>
      <c r="AY422" s="4">
        <f t="shared" si="217"/>
        <v>1.6609014233687179E-3</v>
      </c>
      <c r="AZ422" s="4">
        <f t="shared" si="218"/>
        <v>-1.4276761982371844</v>
      </c>
      <c r="BA422" s="6" t="str">
        <f t="shared" si="219"/>
        <v>NEUTRAL</v>
      </c>
      <c r="BB422" s="4">
        <f t="shared" si="220"/>
        <v>0</v>
      </c>
      <c r="BC422" s="4">
        <f t="shared" si="221"/>
        <v>0.60295548643614738</v>
      </c>
      <c r="BD422" s="4">
        <f t="shared" si="222"/>
        <v>0.77882552653643133</v>
      </c>
      <c r="BE422" s="4" t="str">
        <f t="shared" si="240"/>
        <v/>
      </c>
      <c r="BF422" s="4" t="str">
        <f t="shared" si="241"/>
        <v/>
      </c>
      <c r="BG422" s="4">
        <f t="shared" si="242"/>
        <v>0.3</v>
      </c>
      <c r="BH422" s="4" t="str">
        <f t="shared" si="243"/>
        <v/>
      </c>
      <c r="BI422" s="4" t="str">
        <f t="shared" si="244"/>
        <v/>
      </c>
      <c r="BJ422" s="4" t="str">
        <f t="shared" si="245"/>
        <v/>
      </c>
      <c r="BK422" s="4" t="str">
        <f t="shared" si="246"/>
        <v/>
      </c>
      <c r="BS422" s="3" t="str">
        <f t="shared" si="223"/>
        <v/>
      </c>
      <c r="BT422" s="5">
        <f t="shared" si="224"/>
        <v>-3.5590875398321398E-3</v>
      </c>
      <c r="BU422" s="3"/>
    </row>
    <row r="423" spans="1:73" x14ac:dyDescent="0.2">
      <c r="A423" s="1">
        <v>42348</v>
      </c>
      <c r="C423">
        <v>0.85060142623738122</v>
      </c>
      <c r="D423">
        <v>0.85778918324253473</v>
      </c>
      <c r="E423">
        <v>0.85156895251165632</v>
      </c>
      <c r="F423">
        <v>0.85707582997999299</v>
      </c>
      <c r="G423">
        <v>0.85872693285934043</v>
      </c>
      <c r="H423">
        <v>0.86283467276139492</v>
      </c>
      <c r="I423">
        <v>0.85711117656612879</v>
      </c>
      <c r="J423">
        <v>0.86290648347579524</v>
      </c>
      <c r="M423">
        <f>'[1]CAC_SWISS (-SP-NIKKEI-DAX)'!AC508</f>
        <v>0</v>
      </c>
      <c r="N423">
        <f>'[1]CAC_SWISS_SP (-NIKKEI-DAX)'!AD508</f>
        <v>0</v>
      </c>
      <c r="O423">
        <f>'[1]CAC_SWISS_DAX (-SP-NIKKEI)'!AD508</f>
        <v>1</v>
      </c>
      <c r="P423">
        <f>'[1]CAC_SWISS_NIKKEI (-SP-DAX)'!AD508</f>
        <v>0</v>
      </c>
      <c r="Q423">
        <f>'[1]CAC_SWISS_DAX_SP (-NIKKEI)'!AF508</f>
        <v>0</v>
      </c>
      <c r="R423">
        <f>'[1]CAC_SWISS_SP_NIKKEI (-DAX)'!AF508</f>
        <v>0</v>
      </c>
      <c r="S423">
        <f>'[1]CAC_SWISS_DAX_NIKKEI (-SP)'!AF508</f>
        <v>0</v>
      </c>
      <c r="V423" t="str">
        <f t="shared" si="233"/>
        <v>BASE</v>
      </c>
      <c r="W423" t="str">
        <f t="shared" si="234"/>
        <v>BASE+SP</v>
      </c>
      <c r="X423" t="str">
        <f t="shared" si="235"/>
        <v/>
      </c>
      <c r="Y423" t="str">
        <f t="shared" si="236"/>
        <v>BASE+NIKKEI</v>
      </c>
      <c r="Z423" s="2" t="str">
        <f t="shared" si="237"/>
        <v>- NIKKEI</v>
      </c>
      <c r="AA423" s="2" t="str">
        <f t="shared" si="247"/>
        <v>- DAX</v>
      </c>
      <c r="AB423" s="2" t="str">
        <f t="shared" si="225"/>
        <v>- SP</v>
      </c>
      <c r="AE423">
        <f t="shared" si="226"/>
        <v>0.85060142623738122</v>
      </c>
      <c r="AF423">
        <f t="shared" si="227"/>
        <v>0.85778918324253473</v>
      </c>
      <c r="AG423" t="str">
        <f t="shared" si="228"/>
        <v/>
      </c>
      <c r="AH423">
        <f t="shared" si="229"/>
        <v>0.85707582997999299</v>
      </c>
      <c r="AI423">
        <f t="shared" si="230"/>
        <v>0.85872693285934043</v>
      </c>
      <c r="AJ423">
        <f t="shared" si="231"/>
        <v>0.86283467276139492</v>
      </c>
      <c r="AK423">
        <f t="shared" si="232"/>
        <v>0.85711117656612879</v>
      </c>
      <c r="AM423" t="str">
        <f t="shared" si="238"/>
        <v>BASE</v>
      </c>
      <c r="AN423" t="str" cm="1">
        <f t="array" ref="AN423">IF(AM423="",_xlfn.IFS(AF423=MAX(AF423:AH423),"SP",AG423=MAX(AF423:AH423),"DAX",AH423=MAX(AF423:AH423),"NIKKEI",MAX(AF423:AH423)=0,""),"")</f>
        <v/>
      </c>
      <c r="AO423" t="str" cm="1">
        <f t="array" ref="AO423">IF(AM423="BASE","",IF(MAX(AF423:AH423)=0,_xlfn.IFS(AI423=MAX(AI423:AK423),"SP&amp;DAX",AJ423=MAX(AI423:AK423),"SP&amp;NIKKEI",AK423=MAX(AI423:AK423),"DAX&amp;NIKKEI"),""))</f>
        <v/>
      </c>
      <c r="AQ423" s="3">
        <f t="shared" si="239"/>
        <v>42348</v>
      </c>
      <c r="AR423" cm="1">
        <f t="array" ref="AR423">IF(AM423="BASE",AE423,_xlfn.IFS(AN423="DAX",AG423,AN423="NIKKEI",AH423,AN423="SP",AF423,AN423="",MAX(AI423:AK423)))</f>
        <v>0.85060142623738122</v>
      </c>
      <c r="AS423" s="4">
        <f t="shared" si="211"/>
        <v>0.85285756496116072</v>
      </c>
      <c r="AT423" s="4">
        <f t="shared" si="212"/>
        <v>0.85691258224088163</v>
      </c>
      <c r="AU423" s="4">
        <f t="shared" si="213"/>
        <v>1.6118823485489885E-5</v>
      </c>
      <c r="AV423" s="4">
        <f t="shared" si="214"/>
        <v>5.815275449191287E-5</v>
      </c>
      <c r="AW423" s="4">
        <f t="shared" si="215"/>
        <v>0.27718073935313731</v>
      </c>
      <c r="AX423" s="4">
        <f t="shared" si="216"/>
        <v>2.4891021985390662E-3</v>
      </c>
      <c r="AY423" s="4">
        <f t="shared" si="217"/>
        <v>1.6658143469148192E-3</v>
      </c>
      <c r="AZ423" s="4">
        <f t="shared" si="218"/>
        <v>-1.6291083918132918</v>
      </c>
      <c r="BA423" s="6" t="str">
        <f t="shared" si="219"/>
        <v>NEUTRAL</v>
      </c>
      <c r="BB423" s="4">
        <f t="shared" si="220"/>
        <v>0</v>
      </c>
      <c r="BC423" s="4">
        <f t="shared" si="221"/>
        <v>0.60295548643614738</v>
      </c>
      <c r="BD423" s="4">
        <f t="shared" si="222"/>
        <v>0.77882552653643133</v>
      </c>
      <c r="BE423" s="4">
        <f t="shared" si="240"/>
        <v>0.05</v>
      </c>
      <c r="BF423" s="4" t="str">
        <f t="shared" si="241"/>
        <v/>
      </c>
      <c r="BG423" s="4" t="str">
        <f t="shared" si="242"/>
        <v/>
      </c>
      <c r="BH423" s="4" t="str">
        <f t="shared" si="243"/>
        <v/>
      </c>
      <c r="BI423" s="4" t="str">
        <f t="shared" si="244"/>
        <v/>
      </c>
      <c r="BJ423" s="4" t="str">
        <f t="shared" si="245"/>
        <v/>
      </c>
      <c r="BK423" s="4" t="str">
        <f t="shared" si="246"/>
        <v/>
      </c>
      <c r="BS423" s="3" t="str">
        <f t="shared" si="223"/>
        <v/>
      </c>
      <c r="BT423" s="5">
        <f t="shared" si="224"/>
        <v>-4.0550172797209072E-3</v>
      </c>
      <c r="BU423" s="3"/>
    </row>
    <row r="424" spans="1:73" x14ac:dyDescent="0.2">
      <c r="A424" s="1">
        <v>42349</v>
      </c>
      <c r="C424">
        <v>0.85911735894375996</v>
      </c>
      <c r="D424">
        <v>0.86642594634730696</v>
      </c>
      <c r="E424">
        <v>0.85993438145031154</v>
      </c>
      <c r="F424">
        <v>0.86472287632831746</v>
      </c>
      <c r="G424">
        <v>0.86729186792310731</v>
      </c>
      <c r="H424">
        <v>0.87084553854791902</v>
      </c>
      <c r="I424">
        <v>0.86474096069981665</v>
      </c>
      <c r="J424">
        <v>0.87090752785993075</v>
      </c>
      <c r="M424">
        <f>'[1]CAC_SWISS (-SP-NIKKEI-DAX)'!AC509</f>
        <v>0</v>
      </c>
      <c r="N424">
        <f>'[1]CAC_SWISS_SP (-NIKKEI-DAX)'!AD509</f>
        <v>0</v>
      </c>
      <c r="O424">
        <f>'[1]CAC_SWISS_DAX (-SP-NIKKEI)'!AD509</f>
        <v>1</v>
      </c>
      <c r="P424">
        <f>'[1]CAC_SWISS_NIKKEI (-SP-DAX)'!AD509</f>
        <v>0</v>
      </c>
      <c r="Q424">
        <f>'[1]CAC_SWISS_DAX_SP (-NIKKEI)'!AF509</f>
        <v>0</v>
      </c>
      <c r="R424">
        <f>'[1]CAC_SWISS_SP_NIKKEI (-DAX)'!AF509</f>
        <v>0</v>
      </c>
      <c r="S424">
        <f>'[1]CAC_SWISS_DAX_NIKKEI (-SP)'!AF509</f>
        <v>0</v>
      </c>
      <c r="V424" t="str">
        <f t="shared" si="233"/>
        <v>BASE</v>
      </c>
      <c r="W424" t="str">
        <f t="shared" si="234"/>
        <v>BASE+SP</v>
      </c>
      <c r="X424" t="str">
        <f t="shared" si="235"/>
        <v/>
      </c>
      <c r="Y424" t="str">
        <f t="shared" si="236"/>
        <v>BASE+NIKKEI</v>
      </c>
      <c r="Z424" s="2" t="str">
        <f t="shared" si="237"/>
        <v>- NIKKEI</v>
      </c>
      <c r="AA424" s="2" t="str">
        <f t="shared" si="247"/>
        <v>- DAX</v>
      </c>
      <c r="AB424" s="2" t="str">
        <f t="shared" si="225"/>
        <v>- SP</v>
      </c>
      <c r="AE424">
        <f t="shared" si="226"/>
        <v>0.85911735894375996</v>
      </c>
      <c r="AF424">
        <f t="shared" si="227"/>
        <v>0.86642594634730696</v>
      </c>
      <c r="AG424" t="str">
        <f t="shared" si="228"/>
        <v/>
      </c>
      <c r="AH424">
        <f t="shared" si="229"/>
        <v>0.86472287632831746</v>
      </c>
      <c r="AI424">
        <f t="shared" si="230"/>
        <v>0.86729186792310731</v>
      </c>
      <c r="AJ424">
        <f t="shared" si="231"/>
        <v>0.87084553854791902</v>
      </c>
      <c r="AK424">
        <f t="shared" si="232"/>
        <v>0.86474096069981665</v>
      </c>
      <c r="AM424" t="str">
        <f t="shared" si="238"/>
        <v>BASE</v>
      </c>
      <c r="AN424" t="str" cm="1">
        <f t="array" ref="AN424">IF(AM424="",_xlfn.IFS(AF424=MAX(AF424:AH424),"SP",AG424=MAX(AF424:AH424),"DAX",AH424=MAX(AF424:AH424),"NIKKEI",MAX(AF424:AH424)=0,""),"")</f>
        <v/>
      </c>
      <c r="AO424" t="str" cm="1">
        <f t="array" ref="AO424">IF(AM424="BASE","",IF(MAX(AF424:AH424)=0,_xlfn.IFS(AI424=MAX(AI424:AK424),"SP&amp;DAX",AJ424=MAX(AI424:AK424),"SP&amp;NIKKEI",AK424=MAX(AI424:AK424),"DAX&amp;NIKKEI"),""))</f>
        <v/>
      </c>
      <c r="AQ424" s="3">
        <f t="shared" si="239"/>
        <v>42349</v>
      </c>
      <c r="AR424" cm="1">
        <f t="array" ref="AR424">IF(AM424="BASE",AE424,_xlfn.IFS(AN424="DAX",AG424,AN424="NIKKEI",AH424,AN424="SP",AF424,AN424="",MAX(AI424:AK424)))</f>
        <v>0.85911735894375996</v>
      </c>
      <c r="AS424" s="4">
        <f t="shared" si="211"/>
        <v>0.8532632936797826</v>
      </c>
      <c r="AT424" s="4">
        <f t="shared" si="212"/>
        <v>0.85692422721322137</v>
      </c>
      <c r="AU424" s="4">
        <f t="shared" si="213"/>
        <v>1.9750804217194035E-5</v>
      </c>
      <c r="AV424" s="4">
        <f t="shared" si="214"/>
        <v>5.810167210304089E-5</v>
      </c>
      <c r="AW424" s="4">
        <f t="shared" si="215"/>
        <v>0.33993521188455311</v>
      </c>
      <c r="AX424" s="4">
        <f t="shared" si="216"/>
        <v>2.5016156866025673E-3</v>
      </c>
      <c r="AY424" s="4">
        <f t="shared" si="217"/>
        <v>1.7711899570007226E-3</v>
      </c>
      <c r="AZ424" s="4">
        <f t="shared" si="218"/>
        <v>-1.4634276372046049</v>
      </c>
      <c r="BA424" s="6" t="str">
        <f t="shared" si="219"/>
        <v>NEUTRAL</v>
      </c>
      <c r="BB424" s="4">
        <f t="shared" si="220"/>
        <v>0</v>
      </c>
      <c r="BC424" s="4">
        <f t="shared" si="221"/>
        <v>0.60295548643614738</v>
      </c>
      <c r="BD424" s="4">
        <f t="shared" si="222"/>
        <v>0.77882552653643133</v>
      </c>
      <c r="BE424" s="4">
        <f t="shared" si="240"/>
        <v>0.05</v>
      </c>
      <c r="BF424" s="4" t="str">
        <f t="shared" si="241"/>
        <v/>
      </c>
      <c r="BG424" s="4" t="str">
        <f t="shared" si="242"/>
        <v/>
      </c>
      <c r="BH424" s="4" t="str">
        <f t="shared" si="243"/>
        <v/>
      </c>
      <c r="BI424" s="4" t="str">
        <f t="shared" si="244"/>
        <v/>
      </c>
      <c r="BJ424" s="4" t="str">
        <f t="shared" si="245"/>
        <v/>
      </c>
      <c r="BK424" s="4" t="str">
        <f t="shared" si="246"/>
        <v/>
      </c>
      <c r="BS424" s="3" t="str">
        <f t="shared" si="223"/>
        <v/>
      </c>
      <c r="BT424" s="5">
        <f t="shared" si="224"/>
        <v>-3.6609335334387705E-3</v>
      </c>
      <c r="BU424" s="3"/>
    </row>
    <row r="425" spans="1:73" x14ac:dyDescent="0.2">
      <c r="A425" s="1">
        <v>42352</v>
      </c>
      <c r="C425">
        <v>0.86030985865643572</v>
      </c>
      <c r="D425">
        <v>0.86758870644928721</v>
      </c>
      <c r="E425">
        <v>0.86115414826055259</v>
      </c>
      <c r="F425">
        <v>0.86577743299960852</v>
      </c>
      <c r="G425">
        <v>0.86840370132325229</v>
      </c>
      <c r="H425">
        <v>0.87198661812535183</v>
      </c>
      <c r="I425">
        <v>0.86580851994620223</v>
      </c>
      <c r="J425">
        <v>0.87204394880940173</v>
      </c>
      <c r="M425">
        <f>'[1]CAC_SWISS (-SP-NIKKEI-DAX)'!AC510</f>
        <v>0</v>
      </c>
      <c r="N425">
        <f>'[1]CAC_SWISS_SP (-NIKKEI-DAX)'!AD510</f>
        <v>0</v>
      </c>
      <c r="O425">
        <f>'[1]CAC_SWISS_DAX (-SP-NIKKEI)'!AD510</f>
        <v>1</v>
      </c>
      <c r="P425">
        <f>'[1]CAC_SWISS_NIKKEI (-SP-DAX)'!AD510</f>
        <v>0</v>
      </c>
      <c r="Q425">
        <f>'[1]CAC_SWISS_DAX_SP (-NIKKEI)'!AF510</f>
        <v>0</v>
      </c>
      <c r="R425">
        <f>'[1]CAC_SWISS_SP_NIKKEI (-DAX)'!AF510</f>
        <v>0</v>
      </c>
      <c r="S425">
        <f>'[1]CAC_SWISS_DAX_NIKKEI (-SP)'!AF510</f>
        <v>0</v>
      </c>
      <c r="V425" t="str">
        <f t="shared" si="233"/>
        <v>BASE</v>
      </c>
      <c r="W425" t="str">
        <f t="shared" si="234"/>
        <v>BASE+SP</v>
      </c>
      <c r="X425" t="str">
        <f t="shared" si="235"/>
        <v/>
      </c>
      <c r="Y425" t="str">
        <f t="shared" si="236"/>
        <v>BASE+NIKKEI</v>
      </c>
      <c r="Z425" s="2" t="str">
        <f t="shared" si="237"/>
        <v>- NIKKEI</v>
      </c>
      <c r="AA425" s="2" t="str">
        <f t="shared" si="247"/>
        <v>- DAX</v>
      </c>
      <c r="AB425" s="2" t="str">
        <f t="shared" si="225"/>
        <v>- SP</v>
      </c>
      <c r="AE425">
        <f t="shared" si="226"/>
        <v>0.86030985865643572</v>
      </c>
      <c r="AF425">
        <f t="shared" si="227"/>
        <v>0.86758870644928721</v>
      </c>
      <c r="AG425" t="str">
        <f t="shared" si="228"/>
        <v/>
      </c>
      <c r="AH425">
        <f t="shared" si="229"/>
        <v>0.86577743299960852</v>
      </c>
      <c r="AI425">
        <f t="shared" si="230"/>
        <v>0.86840370132325229</v>
      </c>
      <c r="AJ425">
        <f t="shared" si="231"/>
        <v>0.87198661812535183</v>
      </c>
      <c r="AK425">
        <f t="shared" si="232"/>
        <v>0.86580851994620223</v>
      </c>
      <c r="AM425" t="str">
        <f t="shared" si="238"/>
        <v>BASE</v>
      </c>
      <c r="AN425" t="str" cm="1">
        <f t="array" ref="AN425">IF(AM425="",_xlfn.IFS(AF425=MAX(AF425:AH425),"SP",AG425=MAX(AF425:AH425),"DAX",AH425=MAX(AF425:AH425),"NIKKEI",MAX(AF425:AH425)=0,""),"")</f>
        <v/>
      </c>
      <c r="AO425" t="str" cm="1">
        <f t="array" ref="AO425">IF(AM425="BASE","",IF(MAX(AF425:AH425)=0,_xlfn.IFS(AI425=MAX(AI425:AK425),"SP&amp;DAX",AJ425=MAX(AI425:AK425),"SP&amp;NIKKEI",AK425=MAX(AI425:AK425),"DAX&amp;NIKKEI"),""))</f>
        <v/>
      </c>
      <c r="AQ425" s="3">
        <f t="shared" si="239"/>
        <v>42352</v>
      </c>
      <c r="AR425" cm="1">
        <f t="array" ref="AR425">IF(AM425="BASE",AE425,_xlfn.IFS(AN425="DAX",AG425,AN425="NIKKEI",AH425,AN425="SP",AF425,AN425="",MAX(AI425:AK425)))</f>
        <v>0.86030985865643572</v>
      </c>
      <c r="AS425" s="4">
        <f t="shared" si="211"/>
        <v>0.85402693620545078</v>
      </c>
      <c r="AT425" s="4">
        <f t="shared" si="212"/>
        <v>0.85689464833226681</v>
      </c>
      <c r="AU425" s="4">
        <f t="shared" si="213"/>
        <v>2.4581320189433026E-5</v>
      </c>
      <c r="AV425" s="4">
        <f t="shared" si="214"/>
        <v>5.8312740499179668E-5</v>
      </c>
      <c r="AW425" s="4">
        <f t="shared" si="215"/>
        <v>0.42154287346139785</v>
      </c>
      <c r="AX425" s="4">
        <f t="shared" si="216"/>
        <v>2.5237722858224725E-3</v>
      </c>
      <c r="AY425" s="4">
        <f t="shared" si="217"/>
        <v>1.9037822430432783E-3</v>
      </c>
      <c r="AZ425" s="4">
        <f t="shared" si="218"/>
        <v>-1.1362800609728803</v>
      </c>
      <c r="BA425" s="6" t="str">
        <f t="shared" si="219"/>
        <v>NEUTRAL</v>
      </c>
      <c r="BB425" s="4">
        <f t="shared" si="220"/>
        <v>0</v>
      </c>
      <c r="BC425" s="4">
        <f t="shared" si="221"/>
        <v>0.60295548643614738</v>
      </c>
      <c r="BD425" s="4">
        <f t="shared" si="222"/>
        <v>0.77882552653643133</v>
      </c>
      <c r="BE425" s="4">
        <f t="shared" si="240"/>
        <v>0.05</v>
      </c>
      <c r="BF425" s="4" t="str">
        <f t="shared" si="241"/>
        <v/>
      </c>
      <c r="BG425" s="4" t="str">
        <f t="shared" si="242"/>
        <v/>
      </c>
      <c r="BH425" s="4" t="str">
        <f t="shared" si="243"/>
        <v/>
      </c>
      <c r="BI425" s="4" t="str">
        <f t="shared" si="244"/>
        <v/>
      </c>
      <c r="BJ425" s="4" t="str">
        <f t="shared" si="245"/>
        <v/>
      </c>
      <c r="BK425" s="4" t="str">
        <f t="shared" si="246"/>
        <v/>
      </c>
      <c r="BS425" s="3" t="str">
        <f t="shared" si="223"/>
        <v/>
      </c>
      <c r="BT425" s="5">
        <f t="shared" si="224"/>
        <v>-2.8677121268160244E-3</v>
      </c>
      <c r="BU425" s="3"/>
    </row>
    <row r="426" spans="1:73" x14ac:dyDescent="0.2">
      <c r="A426" s="1">
        <v>42353</v>
      </c>
      <c r="C426">
        <v>0.86659046164090614</v>
      </c>
      <c r="D426">
        <v>0.87377144597111456</v>
      </c>
      <c r="E426">
        <v>0.86795430584509203</v>
      </c>
      <c r="F426">
        <v>0.87177228160515452</v>
      </c>
      <c r="G426">
        <v>0.8751402243043036</v>
      </c>
      <c r="H426">
        <v>0.87788809560266912</v>
      </c>
      <c r="I426">
        <v>0.87199095869944543</v>
      </c>
      <c r="J426">
        <v>0.8781904995242773</v>
      </c>
      <c r="M426">
        <f>'[1]CAC_SWISS (-SP-NIKKEI-DAX)'!AC511</f>
        <v>0</v>
      </c>
      <c r="N426">
        <f>'[1]CAC_SWISS_SP (-NIKKEI-DAX)'!AD511</f>
        <v>0</v>
      </c>
      <c r="O426">
        <f>'[1]CAC_SWISS_DAX (-SP-NIKKEI)'!AD511</f>
        <v>1</v>
      </c>
      <c r="P426">
        <f>'[1]CAC_SWISS_NIKKEI (-SP-DAX)'!AD511</f>
        <v>0</v>
      </c>
      <c r="Q426">
        <f>'[1]CAC_SWISS_DAX_SP (-NIKKEI)'!AF511</f>
        <v>0</v>
      </c>
      <c r="R426">
        <f>'[1]CAC_SWISS_SP_NIKKEI (-DAX)'!AF511</f>
        <v>0</v>
      </c>
      <c r="S426">
        <f>'[1]CAC_SWISS_DAX_NIKKEI (-SP)'!AF511</f>
        <v>1</v>
      </c>
      <c r="V426" t="str">
        <f t="shared" si="233"/>
        <v>BASE</v>
      </c>
      <c r="W426" t="str">
        <f t="shared" si="234"/>
        <v>BASE+SP</v>
      </c>
      <c r="X426" t="str">
        <f t="shared" si="235"/>
        <v/>
      </c>
      <c r="Y426" t="str">
        <f t="shared" si="236"/>
        <v>BASE+NIKKEI</v>
      </c>
      <c r="Z426" s="2" t="str">
        <f t="shared" si="237"/>
        <v>- NIKKEI</v>
      </c>
      <c r="AA426" s="2" t="str">
        <f t="shared" si="247"/>
        <v>- DAX</v>
      </c>
      <c r="AB426" s="2" t="str">
        <f t="shared" si="225"/>
        <v/>
      </c>
      <c r="AE426">
        <f t="shared" si="226"/>
        <v>0.86659046164090614</v>
      </c>
      <c r="AF426">
        <f t="shared" si="227"/>
        <v>0.87377144597111456</v>
      </c>
      <c r="AG426" t="str">
        <f t="shared" si="228"/>
        <v/>
      </c>
      <c r="AH426">
        <f t="shared" si="229"/>
        <v>0.87177228160515452</v>
      </c>
      <c r="AI426">
        <f t="shared" si="230"/>
        <v>0.8751402243043036</v>
      </c>
      <c r="AJ426">
        <f t="shared" si="231"/>
        <v>0.87788809560266912</v>
      </c>
      <c r="AK426" t="str">
        <f t="shared" si="232"/>
        <v/>
      </c>
      <c r="AM426" t="str">
        <f t="shared" si="238"/>
        <v>BASE</v>
      </c>
      <c r="AN426" t="str" cm="1">
        <f t="array" ref="AN426">IF(AM426="",_xlfn.IFS(AF426=MAX(AF426:AH426),"SP",AG426=MAX(AF426:AH426),"DAX",AH426=MAX(AF426:AH426),"NIKKEI",MAX(AF426:AH426)=0,""),"")</f>
        <v/>
      </c>
      <c r="AO426" t="str" cm="1">
        <f t="array" ref="AO426">IF(AM426="BASE","",IF(MAX(AF426:AH426)=0,_xlfn.IFS(AI426=MAX(AI426:AK426),"SP&amp;DAX",AJ426=MAX(AI426:AK426),"SP&amp;NIKKEI",AK426=MAX(AI426:AK426),"DAX&amp;NIKKEI"),""))</f>
        <v/>
      </c>
      <c r="AQ426" s="3">
        <f t="shared" si="239"/>
        <v>42353</v>
      </c>
      <c r="AR426" cm="1">
        <f t="array" ref="AR426">IF(AM426="BASE",AE426,_xlfn.IFS(AN426="DAX",AG426,AN426="NIKKEI",AH426,AN426="SP",AF426,AN426="",MAX(AI426:AK426)))</f>
        <v>0.86659046164090614</v>
      </c>
      <c r="AS426" s="4">
        <f t="shared" si="211"/>
        <v>0.85496214617044219</v>
      </c>
      <c r="AT426" s="4">
        <f t="shared" si="212"/>
        <v>0.85679670618248582</v>
      </c>
      <c r="AU426" s="4">
        <f t="shared" si="213"/>
        <v>4.0001624523334393E-5</v>
      </c>
      <c r="AV426" s="4">
        <f t="shared" si="214"/>
        <v>5.7744828244914054E-5</v>
      </c>
      <c r="AW426" s="4">
        <f t="shared" si="215"/>
        <v>0.69273085987328376</v>
      </c>
      <c r="AX426" s="4">
        <f t="shared" si="216"/>
        <v>2.5688496840807272E-3</v>
      </c>
      <c r="AY426" s="4">
        <f t="shared" si="217"/>
        <v>2.2704755046535343E-3</v>
      </c>
      <c r="AZ426" s="4">
        <f t="shared" si="218"/>
        <v>-0.71415623242281434</v>
      </c>
      <c r="BA426" s="6" t="str">
        <f t="shared" si="219"/>
        <v>NEUTRAL</v>
      </c>
      <c r="BB426" s="4">
        <f t="shared" si="220"/>
        <v>0</v>
      </c>
      <c r="BC426" s="4">
        <f t="shared" si="221"/>
        <v>0.60295548643614738</v>
      </c>
      <c r="BD426" s="4">
        <f t="shared" si="222"/>
        <v>0.77882552653643133</v>
      </c>
      <c r="BE426" s="4">
        <f t="shared" si="240"/>
        <v>0.05</v>
      </c>
      <c r="BF426" s="4" t="str">
        <f t="shared" si="241"/>
        <v/>
      </c>
      <c r="BG426" s="4" t="str">
        <f t="shared" si="242"/>
        <v/>
      </c>
      <c r="BH426" s="4" t="str">
        <f t="shared" si="243"/>
        <v/>
      </c>
      <c r="BI426" s="4" t="str">
        <f t="shared" si="244"/>
        <v/>
      </c>
      <c r="BJ426" s="4" t="str">
        <f t="shared" si="245"/>
        <v/>
      </c>
      <c r="BK426" s="4" t="str">
        <f t="shared" si="246"/>
        <v/>
      </c>
      <c r="BS426" s="3" t="str">
        <f t="shared" si="223"/>
        <v/>
      </c>
      <c r="BT426" s="5">
        <f t="shared" si="224"/>
        <v>-1.834560012043629E-3</v>
      </c>
      <c r="BU426" s="3"/>
    </row>
    <row r="427" spans="1:73" x14ac:dyDescent="0.2">
      <c r="A427" s="1">
        <v>42354</v>
      </c>
      <c r="C427">
        <v>0.86559723948063816</v>
      </c>
      <c r="D427">
        <v>0.8735737111945221</v>
      </c>
      <c r="E427">
        <v>0.86699991436691048</v>
      </c>
      <c r="F427">
        <v>0.87160290398557716</v>
      </c>
      <c r="G427">
        <v>0.87496722776273606</v>
      </c>
      <c r="H427">
        <v>0.87812996623662587</v>
      </c>
      <c r="I427">
        <v>0.87178890675032117</v>
      </c>
      <c r="J427">
        <v>0.87840918709435523</v>
      </c>
      <c r="M427">
        <f>'[1]CAC_SWISS (-SP-NIKKEI-DAX)'!AC512</f>
        <v>1</v>
      </c>
      <c r="N427">
        <f>'[1]CAC_SWISS_SP (-NIKKEI-DAX)'!AD512</f>
        <v>0</v>
      </c>
      <c r="O427">
        <f>'[1]CAC_SWISS_DAX (-SP-NIKKEI)'!AD512</f>
        <v>1</v>
      </c>
      <c r="P427">
        <f>'[1]CAC_SWISS_NIKKEI (-SP-DAX)'!AD512</f>
        <v>0</v>
      </c>
      <c r="Q427">
        <f>'[1]CAC_SWISS_DAX_SP (-NIKKEI)'!AF512</f>
        <v>0</v>
      </c>
      <c r="R427">
        <f>'[1]CAC_SWISS_SP_NIKKEI (-DAX)'!AF512</f>
        <v>0</v>
      </c>
      <c r="S427">
        <f>'[1]CAC_SWISS_DAX_NIKKEI (-SP)'!AF512</f>
        <v>1</v>
      </c>
      <c r="V427" t="str">
        <f t="shared" si="233"/>
        <v/>
      </c>
      <c r="W427" t="str">
        <f t="shared" si="234"/>
        <v>BASE+SP</v>
      </c>
      <c r="X427" t="str">
        <f t="shared" si="235"/>
        <v/>
      </c>
      <c r="Y427" t="str">
        <f t="shared" si="236"/>
        <v>BASE+NIKKEI</v>
      </c>
      <c r="Z427" s="2" t="str">
        <f t="shared" si="237"/>
        <v>- NIKKEI</v>
      </c>
      <c r="AA427" s="2" t="str">
        <f t="shared" si="247"/>
        <v>- DAX</v>
      </c>
      <c r="AB427" s="2" t="str">
        <f t="shared" si="225"/>
        <v/>
      </c>
      <c r="AE427" t="str">
        <f t="shared" si="226"/>
        <v/>
      </c>
      <c r="AF427">
        <f t="shared" si="227"/>
        <v>0.8735737111945221</v>
      </c>
      <c r="AG427" t="str">
        <f t="shared" si="228"/>
        <v/>
      </c>
      <c r="AH427">
        <f t="shared" si="229"/>
        <v>0.87160290398557716</v>
      </c>
      <c r="AI427">
        <f t="shared" si="230"/>
        <v>0.87496722776273606</v>
      </c>
      <c r="AJ427">
        <f t="shared" si="231"/>
        <v>0.87812996623662587</v>
      </c>
      <c r="AK427" t="str">
        <f t="shared" si="232"/>
        <v/>
      </c>
      <c r="AM427" t="str">
        <f t="shared" si="238"/>
        <v/>
      </c>
      <c r="AN427" t="str" cm="1">
        <f t="array" ref="AN427">IF(AM427="",_xlfn.IFS(AF427=MAX(AF427:AH427),"SP",AG427=MAX(AF427:AH427),"DAX",AH427=MAX(AF427:AH427),"NIKKEI",MAX(AF427:AH427)=0,""),"")</f>
        <v>SP</v>
      </c>
      <c r="AO427" t="str" cm="1">
        <f t="array" ref="AO427">IF(AM427="BASE","",IF(MAX(AF427:AH427)=0,_xlfn.IFS(AI427=MAX(AI427:AK427),"SP&amp;DAX",AJ427=MAX(AI427:AK427),"SP&amp;NIKKEI",AK427=MAX(AI427:AK427),"DAX&amp;NIKKEI"),""))</f>
        <v/>
      </c>
      <c r="AQ427" s="3">
        <f t="shared" si="239"/>
        <v>42354</v>
      </c>
      <c r="AR427" cm="1">
        <f t="array" ref="AR427">IF(AM427="BASE",AE427,_xlfn.IFS(AN427="DAX",AG427,AN427="NIKKEI",AH427,AN427="SP",AF427,AN427="",MAX(AI427:AK427)))</f>
        <v>0.8735737111945221</v>
      </c>
      <c r="AS427" s="4">
        <f t="shared" si="211"/>
        <v>0.85773329619637873</v>
      </c>
      <c r="AT427" s="4">
        <f t="shared" si="212"/>
        <v>0.85685049898397414</v>
      </c>
      <c r="AU427" s="4">
        <f t="shared" si="213"/>
        <v>6.0755936378527773E-5</v>
      </c>
      <c r="AV427" s="4">
        <f t="shared" si="214"/>
        <v>5.6393837219893748E-5</v>
      </c>
      <c r="AW427" s="4">
        <f t="shared" si="215"/>
        <v>1.0773506357020024</v>
      </c>
      <c r="AX427" s="4">
        <f t="shared" si="216"/>
        <v>2.6169611691932424E-3</v>
      </c>
      <c r="AY427" s="4">
        <f t="shared" si="217"/>
        <v>2.6839281626471773E-3</v>
      </c>
      <c r="AZ427" s="4">
        <f t="shared" si="218"/>
        <v>0.33733676402876611</v>
      </c>
      <c r="BA427" s="6" t="str">
        <f t="shared" si="219"/>
        <v>NEUTRAL</v>
      </c>
      <c r="BB427" s="4">
        <f t="shared" si="220"/>
        <v>0</v>
      </c>
      <c r="BC427" s="4">
        <f t="shared" si="221"/>
        <v>0.60295548643614738</v>
      </c>
      <c r="BD427" s="4">
        <f t="shared" si="222"/>
        <v>0.77882552653643133</v>
      </c>
      <c r="BE427" s="4" t="str">
        <f t="shared" si="240"/>
        <v/>
      </c>
      <c r="BF427" s="4" t="str">
        <f t="shared" si="241"/>
        <v/>
      </c>
      <c r="BG427" s="4">
        <f t="shared" si="242"/>
        <v>0.3</v>
      </c>
      <c r="BH427" s="4" t="str">
        <f t="shared" si="243"/>
        <v/>
      </c>
      <c r="BI427" s="4" t="str">
        <f t="shared" si="244"/>
        <v/>
      </c>
      <c r="BJ427" s="4" t="str">
        <f t="shared" si="245"/>
        <v/>
      </c>
      <c r="BK427" s="4" t="str">
        <f t="shared" si="246"/>
        <v/>
      </c>
      <c r="BS427" s="3" t="str">
        <f t="shared" si="223"/>
        <v/>
      </c>
      <c r="BT427" s="5">
        <f t="shared" si="224"/>
        <v>8.8279721240458464E-4</v>
      </c>
      <c r="BU427" s="3"/>
    </row>
    <row r="428" spans="1:73" x14ac:dyDescent="0.2">
      <c r="A428" s="1">
        <v>42355</v>
      </c>
      <c r="C428">
        <v>0.86475740125830947</v>
      </c>
      <c r="D428">
        <v>0.87278612003855516</v>
      </c>
      <c r="E428">
        <v>0.86662024782926039</v>
      </c>
      <c r="F428">
        <v>0.87041937136308278</v>
      </c>
      <c r="G428">
        <v>0.87417339016759399</v>
      </c>
      <c r="H428">
        <v>0.87724039938820864</v>
      </c>
      <c r="I428">
        <v>0.87092826633529008</v>
      </c>
      <c r="J428">
        <v>0.87760982654119968</v>
      </c>
      <c r="M428">
        <f>'[1]CAC_SWISS (-SP-NIKKEI-DAX)'!AC513</f>
        <v>1</v>
      </c>
      <c r="N428">
        <f>'[1]CAC_SWISS_SP (-NIKKEI-DAX)'!AD513</f>
        <v>0</v>
      </c>
      <c r="O428">
        <f>'[1]CAC_SWISS_DAX (-SP-NIKKEI)'!AD513</f>
        <v>1</v>
      </c>
      <c r="P428">
        <f>'[1]CAC_SWISS_NIKKEI (-SP-DAX)'!AD513</f>
        <v>0</v>
      </c>
      <c r="Q428">
        <f>'[1]CAC_SWISS_DAX_SP (-NIKKEI)'!AF513</f>
        <v>0</v>
      </c>
      <c r="R428">
        <f>'[1]CAC_SWISS_SP_NIKKEI (-DAX)'!AF513</f>
        <v>0</v>
      </c>
      <c r="S428">
        <f>'[1]CAC_SWISS_DAX_NIKKEI (-SP)'!AF513</f>
        <v>1</v>
      </c>
      <c r="V428" t="str">
        <f t="shared" si="233"/>
        <v/>
      </c>
      <c r="W428" t="str">
        <f t="shared" si="234"/>
        <v>BASE+SP</v>
      </c>
      <c r="X428" t="str">
        <f t="shared" si="235"/>
        <v/>
      </c>
      <c r="Y428" t="str">
        <f t="shared" si="236"/>
        <v>BASE+NIKKEI</v>
      </c>
      <c r="Z428" s="2" t="str">
        <f t="shared" si="237"/>
        <v>- NIKKEI</v>
      </c>
      <c r="AA428" s="2" t="str">
        <f t="shared" si="247"/>
        <v>- DAX</v>
      </c>
      <c r="AB428" s="2" t="str">
        <f t="shared" si="225"/>
        <v/>
      </c>
      <c r="AE428" t="str">
        <f t="shared" si="226"/>
        <v/>
      </c>
      <c r="AF428">
        <f t="shared" si="227"/>
        <v>0.87278612003855516</v>
      </c>
      <c r="AG428" t="str">
        <f t="shared" si="228"/>
        <v/>
      </c>
      <c r="AH428">
        <f t="shared" si="229"/>
        <v>0.87041937136308278</v>
      </c>
      <c r="AI428">
        <f t="shared" si="230"/>
        <v>0.87417339016759399</v>
      </c>
      <c r="AJ428">
        <f t="shared" si="231"/>
        <v>0.87724039938820864</v>
      </c>
      <c r="AK428" t="str">
        <f t="shared" si="232"/>
        <v/>
      </c>
      <c r="AM428" t="str">
        <f t="shared" si="238"/>
        <v/>
      </c>
      <c r="AN428" t="str" cm="1">
        <f t="array" ref="AN428">IF(AM428="",_xlfn.IFS(AF428=MAX(AF428:AH428),"SP",AG428=MAX(AF428:AH428),"DAX",AH428=MAX(AF428:AH428),"NIKKEI",MAX(AF428:AH428)=0,""),"")</f>
        <v>SP</v>
      </c>
      <c r="AO428" t="str" cm="1">
        <f t="array" ref="AO428">IF(AM428="BASE","",IF(MAX(AF428:AH428)=0,_xlfn.IFS(AI428=MAX(AI428:AK428),"SP&amp;DAX",AJ428=MAX(AI428:AK428),"SP&amp;NIKKEI",AK428=MAX(AI428:AK428),"DAX&amp;NIKKEI"),""))</f>
        <v/>
      </c>
      <c r="AQ428" s="3">
        <f t="shared" si="239"/>
        <v>42355</v>
      </c>
      <c r="AR428" cm="1">
        <f t="array" ref="AR428">IF(AM428="BASE",AE428,_xlfn.IFS(AN428="DAX",AG428,AN428="NIKKEI",AH428,AN428="SP",AF428,AN428="",MAX(AI428:AK428)))</f>
        <v>0.87278612003855516</v>
      </c>
      <c r="AS428" s="4">
        <f t="shared" si="211"/>
        <v>0.86008228355825644</v>
      </c>
      <c r="AT428" s="4">
        <f t="shared" si="212"/>
        <v>0.85702390601708667</v>
      </c>
      <c r="AU428" s="4">
        <f t="shared" si="213"/>
        <v>7.1892189759433111E-5</v>
      </c>
      <c r="AV428" s="4">
        <f t="shared" si="214"/>
        <v>5.2155581092485522E-5</v>
      </c>
      <c r="AW428" s="4">
        <f t="shared" si="215"/>
        <v>1.3784179612906509</v>
      </c>
      <c r="AX428" s="4">
        <f t="shared" si="216"/>
        <v>2.5741365534740152E-3</v>
      </c>
      <c r="AY428" s="4">
        <f t="shared" si="217"/>
        <v>2.8692038264635407E-3</v>
      </c>
      <c r="AZ428" s="4">
        <f t="shared" si="218"/>
        <v>1.1881178319938921</v>
      </c>
      <c r="BA428" s="6" t="str">
        <f t="shared" si="219"/>
        <v>NEUTRAL</v>
      </c>
      <c r="BB428" s="4">
        <f t="shared" si="220"/>
        <v>0</v>
      </c>
      <c r="BC428" s="4">
        <f t="shared" si="221"/>
        <v>0.60295548643614738</v>
      </c>
      <c r="BD428" s="4">
        <f t="shared" si="222"/>
        <v>0.77882552653643133</v>
      </c>
      <c r="BE428" s="4" t="str">
        <f t="shared" si="240"/>
        <v/>
      </c>
      <c r="BF428" s="4" t="str">
        <f t="shared" si="241"/>
        <v/>
      </c>
      <c r="BG428" s="4">
        <f t="shared" si="242"/>
        <v>0.3</v>
      </c>
      <c r="BH428" s="4" t="str">
        <f t="shared" si="243"/>
        <v/>
      </c>
      <c r="BI428" s="4" t="str">
        <f t="shared" si="244"/>
        <v/>
      </c>
      <c r="BJ428" s="4" t="str">
        <f t="shared" si="245"/>
        <v/>
      </c>
      <c r="BK428" s="4" t="str">
        <f t="shared" si="246"/>
        <v/>
      </c>
      <c r="BS428" s="3" t="str">
        <f t="shared" si="223"/>
        <v/>
      </c>
      <c r="BT428" s="5">
        <f t="shared" si="224"/>
        <v>3.0583775411697767E-3</v>
      </c>
      <c r="BU428" s="3"/>
    </row>
    <row r="429" spans="1:73" x14ac:dyDescent="0.2">
      <c r="A429" s="1">
        <v>42356</v>
      </c>
      <c r="C429">
        <v>0.87189315596406558</v>
      </c>
      <c r="D429">
        <v>0.88196560731849616</v>
      </c>
      <c r="E429">
        <v>0.87316690176650846</v>
      </c>
      <c r="F429">
        <v>0.87755663956651198</v>
      </c>
      <c r="G429">
        <v>0.88276937102774466</v>
      </c>
      <c r="H429">
        <v>0.88615360148102662</v>
      </c>
      <c r="I429">
        <v>0.87778168069331675</v>
      </c>
      <c r="J429">
        <v>0.88627073313102289</v>
      </c>
      <c r="M429">
        <f>'[1]CAC_SWISS (-SP-NIKKEI-DAX)'!AC514</f>
        <v>1</v>
      </c>
      <c r="N429">
        <f>'[1]CAC_SWISS_SP (-NIKKEI-DAX)'!AD514</f>
        <v>0</v>
      </c>
      <c r="O429">
        <f>'[1]CAC_SWISS_DAX (-SP-NIKKEI)'!AD514</f>
        <v>1</v>
      </c>
      <c r="P429">
        <f>'[1]CAC_SWISS_NIKKEI (-SP-DAX)'!AD514</f>
        <v>0</v>
      </c>
      <c r="Q429">
        <f>'[1]CAC_SWISS_DAX_SP (-NIKKEI)'!AF514</f>
        <v>0</v>
      </c>
      <c r="R429">
        <f>'[1]CAC_SWISS_SP_NIKKEI (-DAX)'!AF514</f>
        <v>0</v>
      </c>
      <c r="S429">
        <f>'[1]CAC_SWISS_DAX_NIKKEI (-SP)'!AF514</f>
        <v>1</v>
      </c>
      <c r="V429" t="str">
        <f t="shared" si="233"/>
        <v/>
      </c>
      <c r="W429" t="str">
        <f t="shared" si="234"/>
        <v>BASE+SP</v>
      </c>
      <c r="X429" t="str">
        <f t="shared" si="235"/>
        <v/>
      </c>
      <c r="Y429" t="str">
        <f t="shared" si="236"/>
        <v>BASE+NIKKEI</v>
      </c>
      <c r="Z429" s="2" t="str">
        <f t="shared" si="237"/>
        <v>- NIKKEI</v>
      </c>
      <c r="AA429" s="2" t="str">
        <f t="shared" si="247"/>
        <v>- DAX</v>
      </c>
      <c r="AB429" s="2" t="str">
        <f t="shared" si="225"/>
        <v/>
      </c>
      <c r="AE429" t="str">
        <f t="shared" si="226"/>
        <v/>
      </c>
      <c r="AF429">
        <f t="shared" si="227"/>
        <v>0.88196560731849616</v>
      </c>
      <c r="AG429" t="str">
        <f t="shared" si="228"/>
        <v/>
      </c>
      <c r="AH429">
        <f t="shared" si="229"/>
        <v>0.87755663956651198</v>
      </c>
      <c r="AI429">
        <f t="shared" si="230"/>
        <v>0.88276937102774466</v>
      </c>
      <c r="AJ429">
        <f t="shared" si="231"/>
        <v>0.88615360148102662</v>
      </c>
      <c r="AK429" t="str">
        <f t="shared" si="232"/>
        <v/>
      </c>
      <c r="AM429" t="str">
        <f t="shared" si="238"/>
        <v/>
      </c>
      <c r="AN429" t="str" cm="1">
        <f t="array" ref="AN429">IF(AM429="",_xlfn.IFS(AF429=MAX(AF429:AH429),"SP",AG429=MAX(AF429:AH429),"DAX",AH429=MAX(AF429:AH429),"NIKKEI",MAX(AF429:AH429)=0,""),"")</f>
        <v>SP</v>
      </c>
      <c r="AO429" t="str" cm="1">
        <f t="array" ref="AO429">IF(AM429="BASE","",IF(MAX(AF429:AH429)=0,_xlfn.IFS(AI429=MAX(AI429:AK429),"SP&amp;DAX",AJ429=MAX(AI429:AK429),"SP&amp;NIKKEI",AK429=MAX(AI429:AK429),"DAX&amp;NIKKEI"),""))</f>
        <v/>
      </c>
      <c r="AQ429" s="3">
        <f t="shared" si="239"/>
        <v>42356</v>
      </c>
      <c r="AR429" cm="1">
        <f t="array" ref="AR429">IF(AM429="BASE",AE429,_xlfn.IFS(AN429="DAX",AG429,AN429="NIKKEI",AH429,AN429="SP",AF429,AN429="",MAX(AI429:AK429)))</f>
        <v>0.88196560731849616</v>
      </c>
      <c r="AS429" s="4">
        <f t="shared" si="211"/>
        <v>0.86335483800988944</v>
      </c>
      <c r="AT429" s="4">
        <f t="shared" si="212"/>
        <v>0.85702089515950275</v>
      </c>
      <c r="AU429" s="4">
        <f t="shared" si="213"/>
        <v>1.0013996547972819E-4</v>
      </c>
      <c r="AV429" s="4">
        <f t="shared" si="214"/>
        <v>5.2202937988724079E-5</v>
      </c>
      <c r="AW429" s="4">
        <f t="shared" si="215"/>
        <v>1.91828217602156</v>
      </c>
      <c r="AX429" s="4">
        <f t="shared" si="216"/>
        <v>2.6752519639369195E-3</v>
      </c>
      <c r="AY429" s="4">
        <f t="shared" si="217"/>
        <v>3.3253654397294896E-3</v>
      </c>
      <c r="AZ429" s="4">
        <f t="shared" si="218"/>
        <v>2.3676060930969705</v>
      </c>
      <c r="BA429" s="9" t="str">
        <f t="shared" si="219"/>
        <v>NEUTRAL</v>
      </c>
      <c r="BB429" s="10">
        <f t="shared" si="220"/>
        <v>0</v>
      </c>
      <c r="BC429" s="4">
        <f t="shared" si="221"/>
        <v>0.60295548643614738</v>
      </c>
      <c r="BD429" s="4">
        <f t="shared" si="222"/>
        <v>0.77882552653643133</v>
      </c>
      <c r="BE429" s="4" t="str">
        <f t="shared" si="240"/>
        <v/>
      </c>
      <c r="BF429" s="4" t="str">
        <f t="shared" si="241"/>
        <v/>
      </c>
      <c r="BG429" s="4">
        <f t="shared" si="242"/>
        <v>0.3</v>
      </c>
      <c r="BH429" s="4" t="str">
        <f t="shared" si="243"/>
        <v/>
      </c>
      <c r="BI429" s="4" t="str">
        <f t="shared" si="244"/>
        <v/>
      </c>
      <c r="BJ429" s="4" t="str">
        <f t="shared" si="245"/>
        <v/>
      </c>
      <c r="BK429" s="4" t="str">
        <f t="shared" si="246"/>
        <v/>
      </c>
      <c r="BS429" s="3" t="str">
        <f t="shared" si="223"/>
        <v/>
      </c>
      <c r="BT429" s="5">
        <f t="shared" si="224"/>
        <v>6.3339428503866868E-3</v>
      </c>
      <c r="BU429" s="3"/>
    </row>
    <row r="430" spans="1:73" ht="22" x14ac:dyDescent="0.3">
      <c r="A430" s="1">
        <v>42359</v>
      </c>
      <c r="C430">
        <v>0.86288382002996833</v>
      </c>
      <c r="D430">
        <v>0.87529058855820641</v>
      </c>
      <c r="E430">
        <v>0.86407263963681435</v>
      </c>
      <c r="F430">
        <v>0.8689963916856005</v>
      </c>
      <c r="G430">
        <v>0.87602593738127521</v>
      </c>
      <c r="H430">
        <v>0.8800459577776526</v>
      </c>
      <c r="I430">
        <v>0.86916287505287504</v>
      </c>
      <c r="J430">
        <v>0.88011363578852475</v>
      </c>
      <c r="M430">
        <f>'[1]CAC_SWISS (-SP-NIKKEI-DAX)'!AC515</f>
        <v>1</v>
      </c>
      <c r="N430">
        <f>'[1]CAC_SWISS_SP (-NIKKEI-DAX)'!AD515</f>
        <v>0</v>
      </c>
      <c r="O430">
        <f>'[1]CAC_SWISS_DAX (-SP-NIKKEI)'!AD515</f>
        <v>1</v>
      </c>
      <c r="P430">
        <f>'[1]CAC_SWISS_NIKKEI (-SP-DAX)'!AD515</f>
        <v>1</v>
      </c>
      <c r="Q430">
        <f>'[1]CAC_SWISS_DAX_SP (-NIKKEI)'!AF515</f>
        <v>0</v>
      </c>
      <c r="R430">
        <f>'[1]CAC_SWISS_SP_NIKKEI (-DAX)'!AF515</f>
        <v>0</v>
      </c>
      <c r="S430">
        <f>'[1]CAC_SWISS_DAX_NIKKEI (-SP)'!AF515</f>
        <v>1</v>
      </c>
      <c r="V430" t="str">
        <f t="shared" si="233"/>
        <v/>
      </c>
      <c r="W430" t="str">
        <f t="shared" si="234"/>
        <v>BASE+SP</v>
      </c>
      <c r="X430" t="str">
        <f t="shared" si="235"/>
        <v/>
      </c>
      <c r="Y430" t="str">
        <f t="shared" si="236"/>
        <v/>
      </c>
      <c r="Z430" s="2" t="str">
        <f t="shared" si="237"/>
        <v>- NIKKEI</v>
      </c>
      <c r="AA430" s="2" t="str">
        <f t="shared" si="247"/>
        <v>- DAX</v>
      </c>
      <c r="AB430" s="2" t="str">
        <f t="shared" si="225"/>
        <v/>
      </c>
      <c r="AE430" t="str">
        <f t="shared" si="226"/>
        <v/>
      </c>
      <c r="AF430">
        <f t="shared" si="227"/>
        <v>0.87529058855820641</v>
      </c>
      <c r="AG430" t="str">
        <f t="shared" si="228"/>
        <v/>
      </c>
      <c r="AH430" t="str">
        <f t="shared" si="229"/>
        <v/>
      </c>
      <c r="AI430">
        <f t="shared" si="230"/>
        <v>0.87602593738127521</v>
      </c>
      <c r="AJ430">
        <f t="shared" si="231"/>
        <v>0.8800459577776526</v>
      </c>
      <c r="AK430" t="str">
        <f t="shared" si="232"/>
        <v/>
      </c>
      <c r="AM430" t="str">
        <f t="shared" si="238"/>
        <v/>
      </c>
      <c r="AN430" t="str" cm="1">
        <f t="array" ref="AN430">IF(AM430="",_xlfn.IFS(AF430=MAX(AF430:AH430),"SP",AG430=MAX(AF430:AH430),"DAX",AH430=MAX(AF430:AH430),"NIKKEI",MAX(AF430:AH430)=0,""),"")</f>
        <v>SP</v>
      </c>
      <c r="AO430" t="str" cm="1">
        <f t="array" ref="AO430">IF(AM430="BASE","",IF(MAX(AF430:AH430)=0,_xlfn.IFS(AI430=MAX(AI430:AK430),"SP&amp;DAX",AJ430=MAX(AI430:AK430),"SP&amp;NIKKEI",AK430=MAX(AI430:AK430),"DAX&amp;NIKKEI"),""))</f>
        <v/>
      </c>
      <c r="AQ430" s="3">
        <f t="shared" si="239"/>
        <v>42359</v>
      </c>
      <c r="AR430" cm="1">
        <f t="array" ref="AR430">IF(AM430="BASE",AE430,_xlfn.IFS(AN430="DAX",AG430,AN430="NIKKEI",AH430,AN430="SP",AF430,AN430="",MAX(AI430:AK430)))</f>
        <v>0.87529058855820641</v>
      </c>
      <c r="AS430" s="4">
        <f t="shared" si="211"/>
        <v>0.86537083966638284</v>
      </c>
      <c r="AT430" s="4">
        <f t="shared" si="212"/>
        <v>0.85698144991407199</v>
      </c>
      <c r="AU430" s="4">
        <f t="shared" si="213"/>
        <v>1.0393785024080809E-4</v>
      </c>
      <c r="AV430" s="4">
        <f t="shared" si="214"/>
        <v>5.227413821905987E-5</v>
      </c>
      <c r="AW430" s="4">
        <f t="shared" si="215"/>
        <v>1.9883225966394014</v>
      </c>
      <c r="AX430" s="4">
        <f t="shared" si="216"/>
        <v>2.6897789006307482E-3</v>
      </c>
      <c r="AY430" s="4">
        <f t="shared" si="217"/>
        <v>3.382198661885787E-3</v>
      </c>
      <c r="AZ430" s="4">
        <f t="shared" si="218"/>
        <v>3.1189886091914665</v>
      </c>
      <c r="BA430" s="9" t="str">
        <f t="shared" si="219"/>
        <v>STRENGTHEN</v>
      </c>
      <c r="BB430" s="10">
        <f t="shared" si="220"/>
        <v>0.1</v>
      </c>
      <c r="BC430" s="4">
        <f t="shared" si="221"/>
        <v>0.60295548643614738</v>
      </c>
      <c r="BD430" s="4">
        <f t="shared" si="222"/>
        <v>0.77882552653643133</v>
      </c>
      <c r="BE430" s="4" t="str">
        <f t="shared" si="240"/>
        <v/>
      </c>
      <c r="BF430" s="4" t="str">
        <f t="shared" si="241"/>
        <v/>
      </c>
      <c r="BG430" s="4">
        <f t="shared" si="242"/>
        <v>0.3</v>
      </c>
      <c r="BH430" s="4" t="str">
        <f t="shared" si="243"/>
        <v/>
      </c>
      <c r="BI430" s="4" t="str">
        <f t="shared" si="244"/>
        <v/>
      </c>
      <c r="BJ430" s="4" t="str">
        <f t="shared" si="245"/>
        <v/>
      </c>
      <c r="BK430" s="4" t="str">
        <f t="shared" si="246"/>
        <v/>
      </c>
      <c r="BS430" s="3" t="str">
        <f t="shared" si="223"/>
        <v>Change</v>
      </c>
      <c r="BT430" s="20">
        <f t="shared" si="224"/>
        <v>8.3893897523108496E-3</v>
      </c>
      <c r="BU430" s="3">
        <f>A430</f>
        <v>42359</v>
      </c>
    </row>
    <row r="431" spans="1:73" x14ac:dyDescent="0.2">
      <c r="A431" s="1">
        <v>42360</v>
      </c>
      <c r="C431">
        <v>0.8387674017614396</v>
      </c>
      <c r="D431">
        <v>0.85225627725787512</v>
      </c>
      <c r="E431">
        <v>0.83996975782895167</v>
      </c>
      <c r="F431">
        <v>0.84436194288740074</v>
      </c>
      <c r="G431">
        <v>0.85310400367850014</v>
      </c>
      <c r="H431">
        <v>0.85703089403205113</v>
      </c>
      <c r="I431">
        <v>0.84459195737588322</v>
      </c>
      <c r="J431">
        <v>0.85715416336418526</v>
      </c>
      <c r="M431">
        <f>'[1]CAC_SWISS (-SP-NIKKEI-DAX)'!AC516</f>
        <v>1</v>
      </c>
      <c r="N431">
        <f>'[1]CAC_SWISS_SP (-NIKKEI-DAX)'!AD516</f>
        <v>0</v>
      </c>
      <c r="O431">
        <f>'[1]CAC_SWISS_DAX (-SP-NIKKEI)'!AD516</f>
        <v>1</v>
      </c>
      <c r="P431">
        <f>'[1]CAC_SWISS_NIKKEI (-SP-DAX)'!AD516</f>
        <v>1</v>
      </c>
      <c r="Q431">
        <f>'[1]CAC_SWISS_DAX_SP (-NIKKEI)'!AF516</f>
        <v>0</v>
      </c>
      <c r="R431">
        <f>'[1]CAC_SWISS_SP_NIKKEI (-DAX)'!AF516</f>
        <v>0</v>
      </c>
      <c r="S431">
        <f>'[1]CAC_SWISS_DAX_NIKKEI (-SP)'!AF516</f>
        <v>1</v>
      </c>
      <c r="V431" t="str">
        <f t="shared" si="233"/>
        <v/>
      </c>
      <c r="W431" t="str">
        <f t="shared" si="234"/>
        <v>BASE+SP</v>
      </c>
      <c r="X431" t="str">
        <f t="shared" si="235"/>
        <v/>
      </c>
      <c r="Y431" t="str">
        <f t="shared" si="236"/>
        <v/>
      </c>
      <c r="Z431" s="2" t="str">
        <f t="shared" si="237"/>
        <v>- NIKKEI</v>
      </c>
      <c r="AA431" s="2" t="str">
        <f t="shared" si="247"/>
        <v>- DAX</v>
      </c>
      <c r="AB431" s="2" t="str">
        <f t="shared" si="225"/>
        <v/>
      </c>
      <c r="AE431" t="str">
        <f t="shared" si="226"/>
        <v/>
      </c>
      <c r="AF431">
        <f t="shared" si="227"/>
        <v>0.85225627725787512</v>
      </c>
      <c r="AG431" t="str">
        <f t="shared" si="228"/>
        <v/>
      </c>
      <c r="AH431" t="str">
        <f t="shared" si="229"/>
        <v/>
      </c>
      <c r="AI431">
        <f t="shared" si="230"/>
        <v>0.85310400367850014</v>
      </c>
      <c r="AJ431">
        <f t="shared" si="231"/>
        <v>0.85703089403205113</v>
      </c>
      <c r="AK431" t="str">
        <f t="shared" si="232"/>
        <v/>
      </c>
      <c r="AM431" t="str">
        <f t="shared" si="238"/>
        <v/>
      </c>
      <c r="AN431" t="str" cm="1">
        <f t="array" ref="AN431">IF(AM431="",_xlfn.IFS(AF431=MAX(AF431:AH431),"SP",AG431=MAX(AF431:AH431),"DAX",AH431=MAX(AF431:AH431),"NIKKEI",MAX(AF431:AH431)=0,""),"")</f>
        <v>SP</v>
      </c>
      <c r="AO431" t="str" cm="1">
        <f t="array" ref="AO431">IF(AM431="BASE","",IF(MAX(AF431:AH431)=0,_xlfn.IFS(AI431=MAX(AI431:AK431),"SP&amp;DAX",AJ431=MAX(AI431:AK431),"SP&amp;NIKKEI",AK431=MAX(AI431:AK431),"DAX&amp;NIKKEI"),""))</f>
        <v/>
      </c>
      <c r="AQ431" s="3">
        <f t="shared" si="239"/>
        <v>42360</v>
      </c>
      <c r="AR431" cm="1">
        <f t="array" ref="AR431">IF(AM431="BASE",AE431,_xlfn.IFS(AN431="DAX",AG431,AN431="NIKKEI",AH431,AN431="SP",AF431,AN431="",MAX(AI431:AK431)))</f>
        <v>0.85225627725787512</v>
      </c>
      <c r="AS431" s="4">
        <f t="shared" si="211"/>
        <v>0.8647504999098411</v>
      </c>
      <c r="AT431" s="4">
        <f t="shared" si="212"/>
        <v>0.85696578895403785</v>
      </c>
      <c r="AU431" s="4">
        <f t="shared" si="213"/>
        <v>1.1731333174556516E-4</v>
      </c>
      <c r="AV431" s="4">
        <f t="shared" si="214"/>
        <v>5.2214128635816163E-5</v>
      </c>
      <c r="AW431" s="4">
        <f t="shared" si="215"/>
        <v>2.2467737145209075</v>
      </c>
      <c r="AX431" s="4">
        <f t="shared" si="216"/>
        <v>2.7345726346549308E-3</v>
      </c>
      <c r="AY431" s="4">
        <f t="shared" si="217"/>
        <v>3.5742993365515487E-3</v>
      </c>
      <c r="AZ431" s="4">
        <f t="shared" si="218"/>
        <v>2.8467742480665819</v>
      </c>
      <c r="BA431" s="6" t="str">
        <f t="shared" si="219"/>
        <v>STRENGTHEN</v>
      </c>
      <c r="BB431" s="4">
        <f t="shared" si="220"/>
        <v>0.1</v>
      </c>
      <c r="BC431" s="4">
        <f t="shared" si="221"/>
        <v>0.60295548643614738</v>
      </c>
      <c r="BD431" s="4">
        <f t="shared" si="222"/>
        <v>0.77882552653643133</v>
      </c>
      <c r="BE431" s="4" t="str">
        <f t="shared" si="240"/>
        <v/>
      </c>
      <c r="BF431" s="4" t="str">
        <f t="shared" si="241"/>
        <v/>
      </c>
      <c r="BG431" s="4">
        <f t="shared" si="242"/>
        <v>0.3</v>
      </c>
      <c r="BH431" s="4" t="str">
        <f t="shared" si="243"/>
        <v/>
      </c>
      <c r="BI431" s="4" t="str">
        <f t="shared" si="244"/>
        <v/>
      </c>
      <c r="BJ431" s="4" t="str">
        <f t="shared" si="245"/>
        <v/>
      </c>
      <c r="BK431" s="4" t="str">
        <f t="shared" si="246"/>
        <v/>
      </c>
      <c r="BS431" s="3" t="str">
        <f t="shared" si="223"/>
        <v/>
      </c>
      <c r="BT431" s="5">
        <f t="shared" si="224"/>
        <v>7.7847109558032423E-3</v>
      </c>
      <c r="BU431" s="3"/>
    </row>
    <row r="432" spans="1:73" x14ac:dyDescent="0.2">
      <c r="A432" s="1">
        <v>42361</v>
      </c>
      <c r="C432">
        <v>0.83301180087604354</v>
      </c>
      <c r="D432">
        <v>0.84756203427029353</v>
      </c>
      <c r="E432">
        <v>0.83409729829523305</v>
      </c>
      <c r="F432">
        <v>0.83819157747398798</v>
      </c>
      <c r="G432">
        <v>0.84872923712480586</v>
      </c>
      <c r="H432">
        <v>0.85401500858817403</v>
      </c>
      <c r="I432">
        <v>0.83851288928490064</v>
      </c>
      <c r="J432">
        <v>0.85431601885433806</v>
      </c>
      <c r="M432">
        <f>'[1]CAC_SWISS (-SP-NIKKEI-DAX)'!AC517</f>
        <v>1</v>
      </c>
      <c r="N432">
        <f>'[1]CAC_SWISS_SP (-NIKKEI-DAX)'!AD517</f>
        <v>0</v>
      </c>
      <c r="O432">
        <f>'[1]CAC_SWISS_DAX (-SP-NIKKEI)'!AD517</f>
        <v>1</v>
      </c>
      <c r="P432">
        <f>'[1]CAC_SWISS_NIKKEI (-SP-DAX)'!AD517</f>
        <v>1</v>
      </c>
      <c r="Q432">
        <f>'[1]CAC_SWISS_DAX_SP (-NIKKEI)'!AF517</f>
        <v>0</v>
      </c>
      <c r="R432">
        <f>'[1]CAC_SWISS_SP_NIKKEI (-DAX)'!AF517</f>
        <v>0</v>
      </c>
      <c r="S432">
        <f>'[1]CAC_SWISS_DAX_NIKKEI (-SP)'!AF517</f>
        <v>1</v>
      </c>
      <c r="V432" t="str">
        <f t="shared" si="233"/>
        <v/>
      </c>
      <c r="W432" t="str">
        <f t="shared" si="234"/>
        <v>BASE+SP</v>
      </c>
      <c r="X432" t="str">
        <f t="shared" si="235"/>
        <v/>
      </c>
      <c r="Y432" t="str">
        <f t="shared" si="236"/>
        <v/>
      </c>
      <c r="Z432" s="2" t="str">
        <f t="shared" si="237"/>
        <v>- NIKKEI</v>
      </c>
      <c r="AA432" s="2" t="str">
        <f t="shared" si="247"/>
        <v>- DAX</v>
      </c>
      <c r="AB432" s="2" t="str">
        <f t="shared" si="225"/>
        <v/>
      </c>
      <c r="AE432" t="str">
        <f t="shared" si="226"/>
        <v/>
      </c>
      <c r="AF432">
        <f t="shared" si="227"/>
        <v>0.84756203427029353</v>
      </c>
      <c r="AG432" t="str">
        <f t="shared" si="228"/>
        <v/>
      </c>
      <c r="AH432" t="str">
        <f t="shared" si="229"/>
        <v/>
      </c>
      <c r="AI432">
        <f t="shared" si="230"/>
        <v>0.84872923712480586</v>
      </c>
      <c r="AJ432">
        <f t="shared" si="231"/>
        <v>0.85401500858817403</v>
      </c>
      <c r="AK432" t="str">
        <f t="shared" si="232"/>
        <v/>
      </c>
      <c r="AM432" t="str">
        <f t="shared" si="238"/>
        <v/>
      </c>
      <c r="AN432" t="str" cm="1">
        <f t="array" ref="AN432">IF(AM432="",_xlfn.IFS(AF432=MAX(AF432:AH432),"SP",AG432=MAX(AF432:AH432),"DAX",AH432=MAX(AF432:AH432),"NIKKEI",MAX(AF432:AH432)=0,""),"")</f>
        <v>SP</v>
      </c>
      <c r="AO432" t="str" cm="1">
        <f t="array" ref="AO432">IF(AM432="BASE","",IF(MAX(AF432:AH432)=0,_xlfn.IFS(AI432=MAX(AI432:AK432),"SP&amp;DAX",AJ432=MAX(AI432:AK432),"SP&amp;NIKKEI",AK432=MAX(AI432:AK432),"DAX&amp;NIKKEI"),""))</f>
        <v/>
      </c>
      <c r="AQ432" s="3">
        <f t="shared" si="239"/>
        <v>42361</v>
      </c>
      <c r="AR432" cm="1">
        <f t="array" ref="AR432">IF(AM432="BASE",AE432,_xlfn.IFS(AN432="DAX",AG432,AN432="NIKKEI",AH432,AN432="SP",AF432,AN432="",MAX(AI432:AK432)))</f>
        <v>0.84756203427029353</v>
      </c>
      <c r="AS432" s="4">
        <f t="shared" si="211"/>
        <v>0.86400534441164312</v>
      </c>
      <c r="AT432" s="4">
        <f t="shared" si="212"/>
        <v>0.85680306741684176</v>
      </c>
      <c r="AU432" s="4">
        <f t="shared" si="213"/>
        <v>1.3898926004817509E-4</v>
      </c>
      <c r="AV432" s="4">
        <f t="shared" si="214"/>
        <v>5.1484472146764851E-5</v>
      </c>
      <c r="AW432" s="4">
        <f t="shared" si="215"/>
        <v>2.6996345548996525</v>
      </c>
      <c r="AX432" s="4">
        <f t="shared" si="216"/>
        <v>2.7941968714579918E-3</v>
      </c>
      <c r="AY432" s="4">
        <f t="shared" si="217"/>
        <v>3.8637566496549447E-3</v>
      </c>
      <c r="AZ432" s="4">
        <f t="shared" si="218"/>
        <v>2.5775839449148275</v>
      </c>
      <c r="BA432" s="6" t="str">
        <f t="shared" si="219"/>
        <v>STRENGTHEN</v>
      </c>
      <c r="BB432" s="4">
        <f t="shared" si="220"/>
        <v>0.1</v>
      </c>
      <c r="BC432" s="4">
        <f t="shared" si="221"/>
        <v>0.60295548643614738</v>
      </c>
      <c r="BD432" s="4">
        <f t="shared" si="222"/>
        <v>0.77882552653643133</v>
      </c>
      <c r="BE432" s="4" t="str">
        <f t="shared" si="240"/>
        <v/>
      </c>
      <c r="BF432" s="4" t="str">
        <f t="shared" si="241"/>
        <v/>
      </c>
      <c r="BG432" s="4">
        <f t="shared" si="242"/>
        <v>0.3</v>
      </c>
      <c r="BH432" s="4" t="str">
        <f t="shared" si="243"/>
        <v/>
      </c>
      <c r="BI432" s="4" t="str">
        <f t="shared" si="244"/>
        <v/>
      </c>
      <c r="BJ432" s="4" t="str">
        <f t="shared" si="245"/>
        <v/>
      </c>
      <c r="BK432" s="4" t="str">
        <f t="shared" si="246"/>
        <v/>
      </c>
      <c r="BS432" s="3" t="str">
        <f t="shared" si="223"/>
        <v/>
      </c>
      <c r="BT432" s="5">
        <f t="shared" si="224"/>
        <v>7.2022769948013599E-3</v>
      </c>
      <c r="BU432" s="3"/>
    </row>
    <row r="433" spans="1:73" x14ac:dyDescent="0.2">
      <c r="A433" s="1">
        <v>42362</v>
      </c>
      <c r="C433">
        <v>0.82883346084752318</v>
      </c>
      <c r="D433">
        <v>0.84998654835060761</v>
      </c>
      <c r="E433">
        <v>0.82986830871172401</v>
      </c>
      <c r="F433">
        <v>0.8351138095344659</v>
      </c>
      <c r="G433">
        <v>0.85118408350568886</v>
      </c>
      <c r="H433">
        <v>0.86296405181434044</v>
      </c>
      <c r="I433">
        <v>0.83534104049931812</v>
      </c>
      <c r="J433">
        <v>0.86305497528876896</v>
      </c>
      <c r="M433">
        <f>'[1]CAC_SWISS (-SP-NIKKEI-DAX)'!AC518</f>
        <v>1</v>
      </c>
      <c r="N433">
        <f>'[1]CAC_SWISS_SP (-NIKKEI-DAX)'!AD518</f>
        <v>1</v>
      </c>
      <c r="O433">
        <f>'[1]CAC_SWISS_DAX (-SP-NIKKEI)'!AD518</f>
        <v>1</v>
      </c>
      <c r="P433">
        <f>'[1]CAC_SWISS_NIKKEI (-SP-DAX)'!AD518</f>
        <v>1</v>
      </c>
      <c r="Q433">
        <f>'[1]CAC_SWISS_DAX_SP (-NIKKEI)'!AF518</f>
        <v>1</v>
      </c>
      <c r="R433">
        <f>'[1]CAC_SWISS_SP_NIKKEI (-DAX)'!AF518</f>
        <v>0</v>
      </c>
      <c r="S433">
        <f>'[1]CAC_SWISS_DAX_NIKKEI (-SP)'!AF518</f>
        <v>1</v>
      </c>
      <c r="V433" t="str">
        <f t="shared" si="233"/>
        <v/>
      </c>
      <c r="W433" t="str">
        <f t="shared" si="234"/>
        <v/>
      </c>
      <c r="X433" t="str">
        <f t="shared" si="235"/>
        <v/>
      </c>
      <c r="Y433" t="str">
        <f t="shared" si="236"/>
        <v/>
      </c>
      <c r="Z433" s="2" t="str">
        <f t="shared" si="237"/>
        <v/>
      </c>
      <c r="AA433" s="2" t="str">
        <f t="shared" si="247"/>
        <v>- DAX</v>
      </c>
      <c r="AB433" s="2" t="str">
        <f t="shared" si="225"/>
        <v/>
      </c>
      <c r="AE433" t="str">
        <f t="shared" si="226"/>
        <v/>
      </c>
      <c r="AF433" t="str">
        <f t="shared" si="227"/>
        <v/>
      </c>
      <c r="AG433" t="str">
        <f t="shared" si="228"/>
        <v/>
      </c>
      <c r="AH433" t="str">
        <f t="shared" si="229"/>
        <v/>
      </c>
      <c r="AI433" t="str">
        <f t="shared" si="230"/>
        <v/>
      </c>
      <c r="AJ433">
        <f t="shared" si="231"/>
        <v>0.86296405181434044</v>
      </c>
      <c r="AK433" t="str">
        <f t="shared" si="232"/>
        <v/>
      </c>
      <c r="AM433" t="str">
        <f t="shared" si="238"/>
        <v/>
      </c>
      <c r="AN433" t="str" cm="1">
        <f t="array" ref="AN433">IF(AM433="",_xlfn.IFS(AF433=MAX(AF433:AH433),"SP",AG433=MAX(AF433:AH433),"DAX",AH433=MAX(AF433:AH433),"NIKKEI",MAX(AF433:AH433)=0,""),"")</f>
        <v/>
      </c>
      <c r="AO433" t="str" cm="1">
        <f t="array" ref="AO433">IF(AM433="BASE","",IF(MAX(AF433:AH433)=0,_xlfn.IFS(AI433=MAX(AI433:AK433),"SP&amp;DAX",AJ433=MAX(AI433:AK433),"SP&amp;NIKKEI",AK433=MAX(AI433:AK433),"DAX&amp;NIKKEI"),""))</f>
        <v>SP&amp;NIKKEI</v>
      </c>
      <c r="AQ433" s="3">
        <f t="shared" si="239"/>
        <v>42362</v>
      </c>
      <c r="AR433" cm="1">
        <f t="array" ref="AR433">IF(AM433="BASE",AE433,_xlfn.IFS(AN433="DAX",AG433,AN433="NIKKEI",AH433,AN433="SP",AF433,AN433="",MAX(AI433:AK433)))</f>
        <v>0.86296405181434044</v>
      </c>
      <c r="AS433" s="4">
        <f t="shared" si="211"/>
        <v>0.86524160696933916</v>
      </c>
      <c r="AT433" s="4">
        <f t="shared" si="212"/>
        <v>0.85658660967424594</v>
      </c>
      <c r="AU433" s="4">
        <f t="shared" si="213"/>
        <v>1.1744879524098389E-4</v>
      </c>
      <c r="AV433" s="4">
        <f t="shared" si="214"/>
        <v>5.1785732176741301E-5</v>
      </c>
      <c r="AW433" s="4">
        <f t="shared" si="215"/>
        <v>2.2679759521433214</v>
      </c>
      <c r="AX433" s="4">
        <f t="shared" si="216"/>
        <v>2.7270825767358479E-3</v>
      </c>
      <c r="AY433" s="4">
        <f t="shared" si="217"/>
        <v>3.5749956877782684E-3</v>
      </c>
      <c r="AZ433" s="4">
        <f t="shared" si="218"/>
        <v>3.1737202858934808</v>
      </c>
      <c r="BA433" s="6" t="str">
        <f t="shared" si="219"/>
        <v>STRENGTHEN</v>
      </c>
      <c r="BB433" s="4">
        <f t="shared" si="220"/>
        <v>0.1</v>
      </c>
      <c r="BC433" s="4">
        <f t="shared" si="221"/>
        <v>0.60295548643614738</v>
      </c>
      <c r="BD433" s="4">
        <f t="shared" si="222"/>
        <v>0.77882552653643133</v>
      </c>
      <c r="BE433" s="4" t="str">
        <f t="shared" si="240"/>
        <v/>
      </c>
      <c r="BF433" s="4" t="str">
        <f t="shared" si="241"/>
        <v/>
      </c>
      <c r="BG433" s="4" t="str">
        <f t="shared" si="242"/>
        <v/>
      </c>
      <c r="BH433" s="4" t="str">
        <f t="shared" si="243"/>
        <v/>
      </c>
      <c r="BI433" s="4">
        <f t="shared" si="244"/>
        <v>0.5</v>
      </c>
      <c r="BJ433" s="4" t="str">
        <f t="shared" si="245"/>
        <v/>
      </c>
      <c r="BK433" s="4" t="str">
        <f t="shared" si="246"/>
        <v/>
      </c>
      <c r="BS433" s="3" t="str">
        <f t="shared" si="223"/>
        <v/>
      </c>
      <c r="BT433" s="5">
        <f t="shared" si="224"/>
        <v>8.6549972950932252E-3</v>
      </c>
      <c r="BU433" s="3"/>
    </row>
    <row r="434" spans="1:73" x14ac:dyDescent="0.2">
      <c r="A434" s="1">
        <v>42363</v>
      </c>
      <c r="C434">
        <v>0.81634789458528456</v>
      </c>
      <c r="D434">
        <v>0.83766653693435078</v>
      </c>
      <c r="E434">
        <v>0.81729724122363956</v>
      </c>
      <c r="F434">
        <v>0.8237451816445287</v>
      </c>
      <c r="G434">
        <v>0.83882456768159142</v>
      </c>
      <c r="H434">
        <v>0.85215104266908304</v>
      </c>
      <c r="I434">
        <v>0.82388810266969137</v>
      </c>
      <c r="J434">
        <v>0.85220492114110735</v>
      </c>
      <c r="M434">
        <f>'[1]CAC_SWISS (-SP-NIKKEI-DAX)'!AC519</f>
        <v>1</v>
      </c>
      <c r="N434">
        <f>'[1]CAC_SWISS_SP (-NIKKEI-DAX)'!AD519</f>
        <v>1</v>
      </c>
      <c r="O434">
        <f>'[1]CAC_SWISS_DAX (-SP-NIKKEI)'!AD519</f>
        <v>1</v>
      </c>
      <c r="P434">
        <f>'[1]CAC_SWISS_NIKKEI (-SP-DAX)'!AD519</f>
        <v>1</v>
      </c>
      <c r="Q434">
        <f>'[1]CAC_SWISS_DAX_SP (-NIKKEI)'!AF519</f>
        <v>1</v>
      </c>
      <c r="R434">
        <f>'[1]CAC_SWISS_SP_NIKKEI (-DAX)'!AF519</f>
        <v>0</v>
      </c>
      <c r="S434">
        <f>'[1]CAC_SWISS_DAX_NIKKEI (-SP)'!AF519</f>
        <v>1</v>
      </c>
      <c r="V434" t="str">
        <f t="shared" si="233"/>
        <v/>
      </c>
      <c r="W434" t="str">
        <f t="shared" si="234"/>
        <v/>
      </c>
      <c r="X434" t="str">
        <f t="shared" si="235"/>
        <v/>
      </c>
      <c r="Y434" t="str">
        <f t="shared" si="236"/>
        <v/>
      </c>
      <c r="Z434" s="2" t="str">
        <f t="shared" si="237"/>
        <v/>
      </c>
      <c r="AA434" s="2" t="str">
        <f t="shared" si="247"/>
        <v>- DAX</v>
      </c>
      <c r="AB434" s="2" t="str">
        <f t="shared" si="225"/>
        <v/>
      </c>
      <c r="AE434" t="str">
        <f t="shared" si="226"/>
        <v/>
      </c>
      <c r="AF434" t="str">
        <f t="shared" si="227"/>
        <v/>
      </c>
      <c r="AG434" t="str">
        <f t="shared" si="228"/>
        <v/>
      </c>
      <c r="AH434" t="str">
        <f t="shared" si="229"/>
        <v/>
      </c>
      <c r="AI434" t="str">
        <f t="shared" si="230"/>
        <v/>
      </c>
      <c r="AJ434">
        <f t="shared" si="231"/>
        <v>0.85215104266908304</v>
      </c>
      <c r="AK434" t="str">
        <f t="shared" si="232"/>
        <v/>
      </c>
      <c r="AM434" t="str">
        <f t="shared" si="238"/>
        <v/>
      </c>
      <c r="AN434" t="str" cm="1">
        <f t="array" ref="AN434">IF(AM434="",_xlfn.IFS(AF434=MAX(AF434:AH434),"SP",AG434=MAX(AF434:AH434),"DAX",AH434=MAX(AF434:AH434),"NIKKEI",MAX(AF434:AH434)=0,""),"")</f>
        <v/>
      </c>
      <c r="AO434" t="str" cm="1">
        <f t="array" ref="AO434">IF(AM434="BASE","",IF(MAX(AF434:AH434)=0,_xlfn.IFS(AI434=MAX(AI434:AK434),"SP&amp;DAX",AJ434=MAX(AI434:AK434),"SP&amp;NIKKEI",AK434=MAX(AI434:AK434),"DAX&amp;NIKKEI"),""))</f>
        <v>SP&amp;NIKKEI</v>
      </c>
      <c r="AQ434" s="3">
        <f t="shared" si="239"/>
        <v>42363</v>
      </c>
      <c r="AR434" cm="1">
        <f t="array" ref="AR434">IF(AM434="BASE",AE434,_xlfn.IFS(AN434="DAX",AG434,AN434="NIKKEI",AH434,AN434="SP",AF434,AN434="",MAX(AI434:AK434)))</f>
        <v>0.85215104266908304</v>
      </c>
      <c r="AS434" s="4">
        <f t="shared" si="211"/>
        <v>0.86454497534187136</v>
      </c>
      <c r="AT434" s="4">
        <f t="shared" si="212"/>
        <v>0.85651918533856952</v>
      </c>
      <c r="AU434" s="4">
        <f t="shared" si="213"/>
        <v>1.3178251786058893E-4</v>
      </c>
      <c r="AV434" s="4">
        <f t="shared" si="214"/>
        <v>5.1200919656709508E-5</v>
      </c>
      <c r="AW434" s="4">
        <f t="shared" si="215"/>
        <v>2.5738310706948364</v>
      </c>
      <c r="AX434" s="4">
        <f t="shared" si="216"/>
        <v>2.7648861262043649E-3</v>
      </c>
      <c r="AY434" s="4">
        <f t="shared" si="217"/>
        <v>3.7685899457480221E-3</v>
      </c>
      <c r="AZ434" s="4">
        <f t="shared" si="218"/>
        <v>2.9027560763667468</v>
      </c>
      <c r="BA434" s="6" t="str">
        <f t="shared" si="219"/>
        <v>STRENGTHEN</v>
      </c>
      <c r="BB434" s="4">
        <f t="shared" si="220"/>
        <v>0.1</v>
      </c>
      <c r="BC434" s="4">
        <f t="shared" si="221"/>
        <v>0.60295548643614738</v>
      </c>
      <c r="BD434" s="4">
        <f t="shared" si="222"/>
        <v>0.77882552653643133</v>
      </c>
      <c r="BE434" s="4" t="str">
        <f t="shared" si="240"/>
        <v/>
      </c>
      <c r="BF434" s="4" t="str">
        <f t="shared" si="241"/>
        <v/>
      </c>
      <c r="BG434" s="4" t="str">
        <f t="shared" si="242"/>
        <v/>
      </c>
      <c r="BH434" s="4" t="str">
        <f t="shared" si="243"/>
        <v/>
      </c>
      <c r="BI434" s="4">
        <f t="shared" si="244"/>
        <v>0.5</v>
      </c>
      <c r="BJ434" s="4" t="str">
        <f t="shared" si="245"/>
        <v/>
      </c>
      <c r="BK434" s="4" t="str">
        <f t="shared" si="246"/>
        <v/>
      </c>
      <c r="BS434" s="3" t="str">
        <f t="shared" si="223"/>
        <v/>
      </c>
      <c r="BT434" s="5">
        <f t="shared" si="224"/>
        <v>8.0257900033018359E-3</v>
      </c>
      <c r="BU434" s="3"/>
    </row>
    <row r="435" spans="1:73" x14ac:dyDescent="0.2">
      <c r="A435" s="1">
        <v>42366</v>
      </c>
      <c r="C435">
        <v>0.81907615348828422</v>
      </c>
      <c r="D435">
        <v>0.84105156751811949</v>
      </c>
      <c r="E435">
        <v>0.81945213744221213</v>
      </c>
      <c r="F435">
        <v>0.82460832266432249</v>
      </c>
      <c r="G435">
        <v>0.84155774929633698</v>
      </c>
      <c r="H435">
        <v>0.8529293449306804</v>
      </c>
      <c r="I435">
        <v>0.82463240839278074</v>
      </c>
      <c r="J435">
        <v>0.85293065277312363</v>
      </c>
      <c r="M435">
        <f>'[1]CAC_SWISS (-SP-NIKKEI-DAX)'!AC520</f>
        <v>1</v>
      </c>
      <c r="N435">
        <f>'[1]CAC_SWISS_SP (-NIKKEI-DAX)'!AD520</f>
        <v>1</v>
      </c>
      <c r="O435">
        <f>'[1]CAC_SWISS_DAX (-SP-NIKKEI)'!AD520</f>
        <v>1</v>
      </c>
      <c r="P435">
        <f>'[1]CAC_SWISS_NIKKEI (-SP-DAX)'!AD520</f>
        <v>1</v>
      </c>
      <c r="Q435">
        <f>'[1]CAC_SWISS_DAX_SP (-NIKKEI)'!AF520</f>
        <v>1</v>
      </c>
      <c r="R435">
        <f>'[1]CAC_SWISS_SP_NIKKEI (-DAX)'!AF520</f>
        <v>0</v>
      </c>
      <c r="S435">
        <f>'[1]CAC_SWISS_DAX_NIKKEI (-SP)'!AF520</f>
        <v>1</v>
      </c>
      <c r="V435" t="str">
        <f t="shared" si="233"/>
        <v/>
      </c>
      <c r="W435" t="str">
        <f t="shared" si="234"/>
        <v/>
      </c>
      <c r="X435" t="str">
        <f t="shared" si="235"/>
        <v/>
      </c>
      <c r="Y435" t="str">
        <f t="shared" si="236"/>
        <v/>
      </c>
      <c r="Z435" s="2" t="str">
        <f t="shared" si="237"/>
        <v/>
      </c>
      <c r="AA435" s="2" t="str">
        <f t="shared" si="247"/>
        <v>- DAX</v>
      </c>
      <c r="AB435" s="2" t="str">
        <f t="shared" si="225"/>
        <v/>
      </c>
      <c r="AE435" t="str">
        <f t="shared" si="226"/>
        <v/>
      </c>
      <c r="AF435" t="str">
        <f t="shared" si="227"/>
        <v/>
      </c>
      <c r="AG435" t="str">
        <f t="shared" si="228"/>
        <v/>
      </c>
      <c r="AH435" t="str">
        <f t="shared" si="229"/>
        <v/>
      </c>
      <c r="AI435" t="str">
        <f t="shared" si="230"/>
        <v/>
      </c>
      <c r="AJ435">
        <f t="shared" si="231"/>
        <v>0.8529293449306804</v>
      </c>
      <c r="AK435" t="str">
        <f t="shared" si="232"/>
        <v/>
      </c>
      <c r="AM435" t="str">
        <f t="shared" si="238"/>
        <v/>
      </c>
      <c r="AN435" t="str" cm="1">
        <f t="array" ref="AN435">IF(AM435="",_xlfn.IFS(AF435=MAX(AF435:AH435),"SP",AG435=MAX(AF435:AH435),"DAX",AH435=MAX(AF435:AH435),"NIKKEI",MAX(AF435:AH435)=0,""),"")</f>
        <v/>
      </c>
      <c r="AO435" t="str" cm="1">
        <f t="array" ref="AO435">IF(AM435="BASE","",IF(MAX(AF435:AH435)=0,_xlfn.IFS(AI435=MAX(AI435:AK435),"SP&amp;DAX",AJ435=MAX(AI435:AK435),"SP&amp;NIKKEI",AK435=MAX(AI435:AK435),"DAX&amp;NIKKEI"),""))</f>
        <v>SP&amp;NIKKEI</v>
      </c>
      <c r="AQ435" s="3">
        <f t="shared" si="239"/>
        <v>42366</v>
      </c>
      <c r="AR435" cm="1">
        <f t="array" ref="AR435">IF(AM435="BASE",AE435,_xlfn.IFS(AN435="DAX",AG435,AN435="NIKKEI",AH435,AN435="SP",AF435,AN435="",MAX(AI435:AK435)))</f>
        <v>0.8529293449306804</v>
      </c>
      <c r="AS435" s="4">
        <f t="shared" si="211"/>
        <v>0.86380692396929581</v>
      </c>
      <c r="AT435" s="4">
        <f t="shared" si="212"/>
        <v>0.85634233040664687</v>
      </c>
      <c r="AU435" s="4">
        <f t="shared" si="213"/>
        <v>1.4417579099664706E-4</v>
      </c>
      <c r="AV435" s="4">
        <f t="shared" si="214"/>
        <v>4.8205042557359089E-5</v>
      </c>
      <c r="AW435" s="4">
        <f t="shared" si="215"/>
        <v>2.9908860846890146</v>
      </c>
      <c r="AX435" s="4">
        <f t="shared" si="216"/>
        <v>2.7516625210126503E-3</v>
      </c>
      <c r="AY435" s="4">
        <f t="shared" si="217"/>
        <v>3.921948489056414E-3</v>
      </c>
      <c r="AZ435" s="4">
        <f t="shared" si="218"/>
        <v>1.9032869971336268</v>
      </c>
      <c r="BA435" s="6" t="str">
        <f t="shared" si="219"/>
        <v>NEUTRAL</v>
      </c>
      <c r="BB435" s="4">
        <f t="shared" si="220"/>
        <v>0.1</v>
      </c>
      <c r="BC435" s="4">
        <f t="shared" si="221"/>
        <v>0.60295548643614738</v>
      </c>
      <c r="BD435" s="4">
        <f t="shared" si="222"/>
        <v>0.77882552653643133</v>
      </c>
      <c r="BE435" s="4" t="str">
        <f t="shared" si="240"/>
        <v/>
      </c>
      <c r="BF435" s="4" t="str">
        <f t="shared" si="241"/>
        <v/>
      </c>
      <c r="BG435" s="4" t="str">
        <f t="shared" si="242"/>
        <v/>
      </c>
      <c r="BH435" s="4" t="str">
        <f t="shared" si="243"/>
        <v/>
      </c>
      <c r="BI435" s="4">
        <f t="shared" si="244"/>
        <v>0.5</v>
      </c>
      <c r="BJ435" s="4" t="str">
        <f t="shared" si="245"/>
        <v/>
      </c>
      <c r="BK435" s="4" t="str">
        <f t="shared" si="246"/>
        <v/>
      </c>
      <c r="BS435" s="3" t="str">
        <f t="shared" si="223"/>
        <v/>
      </c>
      <c r="BT435" s="5">
        <f t="shared" si="224"/>
        <v>7.4645935626489468E-3</v>
      </c>
      <c r="BU435" s="3"/>
    </row>
    <row r="436" spans="1:73" x14ac:dyDescent="0.2">
      <c r="A436" s="1">
        <v>42367</v>
      </c>
      <c r="C436">
        <v>0.81847853525414438</v>
      </c>
      <c r="D436">
        <v>0.84021613155994346</v>
      </c>
      <c r="E436">
        <v>0.8189163753069445</v>
      </c>
      <c r="F436">
        <v>0.82431702732182321</v>
      </c>
      <c r="G436">
        <v>0.84081077663673609</v>
      </c>
      <c r="H436">
        <v>0.85297092783170891</v>
      </c>
      <c r="I436">
        <v>0.82435362132591716</v>
      </c>
      <c r="J436">
        <v>0.8529761467917657</v>
      </c>
      <c r="M436">
        <f>'[1]CAC_SWISS (-SP-NIKKEI-DAX)'!AC521</f>
        <v>1</v>
      </c>
      <c r="N436">
        <f>'[1]CAC_SWISS_SP (-NIKKEI-DAX)'!AD521</f>
        <v>1</v>
      </c>
      <c r="O436">
        <f>'[1]CAC_SWISS_DAX (-SP-NIKKEI)'!AD521</f>
        <v>1</v>
      </c>
      <c r="P436">
        <f>'[1]CAC_SWISS_NIKKEI (-SP-DAX)'!AD521</f>
        <v>1</v>
      </c>
      <c r="Q436">
        <f>'[1]CAC_SWISS_DAX_SP (-NIKKEI)'!AF521</f>
        <v>1</v>
      </c>
      <c r="R436">
        <f>'[1]CAC_SWISS_SP_NIKKEI (-DAX)'!AF521</f>
        <v>0</v>
      </c>
      <c r="S436">
        <f>'[1]CAC_SWISS_DAX_NIKKEI (-SP)'!AF521</f>
        <v>1</v>
      </c>
      <c r="V436" t="str">
        <f t="shared" si="233"/>
        <v/>
      </c>
      <c r="W436" t="str">
        <f t="shared" si="234"/>
        <v/>
      </c>
      <c r="X436" t="str">
        <f t="shared" si="235"/>
        <v/>
      </c>
      <c r="Y436" t="str">
        <f t="shared" si="236"/>
        <v/>
      </c>
      <c r="Z436" s="2" t="str">
        <f t="shared" si="237"/>
        <v/>
      </c>
      <c r="AA436" s="2" t="str">
        <f t="shared" si="247"/>
        <v>- DAX</v>
      </c>
      <c r="AB436" s="2" t="str">
        <f t="shared" si="225"/>
        <v/>
      </c>
      <c r="AE436" t="str">
        <f t="shared" si="226"/>
        <v/>
      </c>
      <c r="AF436" t="str">
        <f t="shared" si="227"/>
        <v/>
      </c>
      <c r="AG436" t="str">
        <f t="shared" si="228"/>
        <v/>
      </c>
      <c r="AH436" t="str">
        <f t="shared" si="229"/>
        <v/>
      </c>
      <c r="AI436" t="str">
        <f t="shared" si="230"/>
        <v/>
      </c>
      <c r="AJ436">
        <f t="shared" si="231"/>
        <v>0.85297092783170891</v>
      </c>
      <c r="AK436" t="str">
        <f t="shared" si="232"/>
        <v/>
      </c>
      <c r="AM436" t="str">
        <f t="shared" si="238"/>
        <v/>
      </c>
      <c r="AN436" t="str" cm="1">
        <f t="array" ref="AN436">IF(AM436="",_xlfn.IFS(AF436=MAX(AF436:AH436),"SP",AG436=MAX(AF436:AH436),"DAX",AH436=MAX(AF436:AH436),"NIKKEI",MAX(AF436:AH436)=0,""),"")</f>
        <v/>
      </c>
      <c r="AO436" t="str" cm="1">
        <f t="array" ref="AO436">IF(AM436="BASE","",IF(MAX(AF436:AH436)=0,_xlfn.IFS(AI436=MAX(AI436:AK436),"SP&amp;DAX",AJ436=MAX(AI436:AK436),"SP&amp;NIKKEI",AK436=MAX(AI436:AK436),"DAX&amp;NIKKEI"),""))</f>
        <v>SP&amp;NIKKEI</v>
      </c>
      <c r="AQ436" s="3">
        <f t="shared" si="239"/>
        <v>42367</v>
      </c>
      <c r="AR436" cm="1">
        <f t="array" ref="AR436">IF(AM436="BASE",AE436,_xlfn.IFS(AN436="DAX",AG436,AN436="NIKKEI",AH436,AN436="SP",AF436,AN436="",MAX(AI436:AK436)))</f>
        <v>0.85297092783170891</v>
      </c>
      <c r="AS436" s="4">
        <f t="shared" si="211"/>
        <v>0.8624449705883761</v>
      </c>
      <c r="AT436" s="4">
        <f t="shared" si="212"/>
        <v>0.85624958024641995</v>
      </c>
      <c r="AU436" s="4">
        <f t="shared" si="213"/>
        <v>1.5430040879737354E-4</v>
      </c>
      <c r="AV436" s="4">
        <f t="shared" si="214"/>
        <v>4.581752844375969E-5</v>
      </c>
      <c r="AW436" s="4">
        <f t="shared" si="215"/>
        <v>3.3677156764746687</v>
      </c>
      <c r="AX436" s="4">
        <f t="shared" si="216"/>
        <v>2.7419207612939889E-3</v>
      </c>
      <c r="AY436" s="4">
        <f t="shared" si="217"/>
        <v>4.0430670843571897E-3</v>
      </c>
      <c r="AZ436" s="4">
        <f t="shared" si="218"/>
        <v>1.5323491331435979</v>
      </c>
      <c r="BA436" s="6" t="str">
        <f t="shared" si="219"/>
        <v>NEUTRAL</v>
      </c>
      <c r="BB436" s="4">
        <f t="shared" si="220"/>
        <v>0.1</v>
      </c>
      <c r="BC436" s="4">
        <f t="shared" si="221"/>
        <v>0.60295548643614738</v>
      </c>
      <c r="BD436" s="4">
        <f t="shared" si="222"/>
        <v>0.77882552653643133</v>
      </c>
      <c r="BE436" s="4" t="str">
        <f t="shared" si="240"/>
        <v/>
      </c>
      <c r="BF436" s="4" t="str">
        <f t="shared" si="241"/>
        <v/>
      </c>
      <c r="BG436" s="4" t="str">
        <f t="shared" si="242"/>
        <v/>
      </c>
      <c r="BH436" s="4" t="str">
        <f t="shared" si="243"/>
        <v/>
      </c>
      <c r="BI436" s="4">
        <f t="shared" si="244"/>
        <v>0.5</v>
      </c>
      <c r="BJ436" s="4" t="str">
        <f t="shared" si="245"/>
        <v/>
      </c>
      <c r="BK436" s="4" t="str">
        <f t="shared" si="246"/>
        <v/>
      </c>
      <c r="BS436" s="3" t="str">
        <f t="shared" si="223"/>
        <v/>
      </c>
      <c r="BT436" s="5">
        <f t="shared" si="224"/>
        <v>6.1953903419561529E-3</v>
      </c>
      <c r="BU436" s="3"/>
    </row>
    <row r="437" spans="1:73" x14ac:dyDescent="0.2">
      <c r="A437" s="1">
        <v>42368</v>
      </c>
      <c r="C437">
        <v>0.8148278435397901</v>
      </c>
      <c r="D437">
        <v>0.83196240077953809</v>
      </c>
      <c r="E437">
        <v>0.8153225253388513</v>
      </c>
      <c r="F437">
        <v>0.81821846625899197</v>
      </c>
      <c r="G437">
        <v>0.83262951197792401</v>
      </c>
      <c r="H437">
        <v>0.84240882789227289</v>
      </c>
      <c r="I437">
        <v>0.81832245727170594</v>
      </c>
      <c r="J437">
        <v>0.84242657279576805</v>
      </c>
      <c r="M437">
        <f>'[1]CAC_SWISS (-SP-NIKKEI-DAX)'!AC522</f>
        <v>1</v>
      </c>
      <c r="N437">
        <f>'[1]CAC_SWISS_SP (-NIKKEI-DAX)'!AD522</f>
        <v>0</v>
      </c>
      <c r="O437">
        <f>'[1]CAC_SWISS_DAX (-SP-NIKKEI)'!AD522</f>
        <v>1</v>
      </c>
      <c r="P437">
        <f>'[1]CAC_SWISS_NIKKEI (-SP-DAX)'!AD522</f>
        <v>1</v>
      </c>
      <c r="Q437">
        <f>'[1]CAC_SWISS_DAX_SP (-NIKKEI)'!AF522</f>
        <v>1</v>
      </c>
      <c r="R437">
        <f>'[1]CAC_SWISS_SP_NIKKEI (-DAX)'!AF522</f>
        <v>0</v>
      </c>
      <c r="S437">
        <f>'[1]CAC_SWISS_DAX_NIKKEI (-SP)'!AF522</f>
        <v>1</v>
      </c>
      <c r="V437" t="str">
        <f t="shared" si="233"/>
        <v/>
      </c>
      <c r="W437" t="str">
        <f t="shared" si="234"/>
        <v>BASE+SP</v>
      </c>
      <c r="X437" t="str">
        <f t="shared" si="235"/>
        <v/>
      </c>
      <c r="Y437" t="str">
        <f t="shared" si="236"/>
        <v/>
      </c>
      <c r="Z437" s="2" t="str">
        <f t="shared" si="237"/>
        <v/>
      </c>
      <c r="AA437" s="2" t="str">
        <f t="shared" si="247"/>
        <v>- DAX</v>
      </c>
      <c r="AB437" s="2" t="str">
        <f t="shared" si="225"/>
        <v/>
      </c>
      <c r="AE437" t="str">
        <f t="shared" si="226"/>
        <v/>
      </c>
      <c r="AF437">
        <f t="shared" si="227"/>
        <v>0.83196240077953809</v>
      </c>
      <c r="AG437" t="str">
        <f t="shared" si="228"/>
        <v/>
      </c>
      <c r="AH437" t="str">
        <f t="shared" si="229"/>
        <v/>
      </c>
      <c r="AI437" t="str">
        <f t="shared" si="230"/>
        <v/>
      </c>
      <c r="AJ437">
        <f t="shared" si="231"/>
        <v>0.84240882789227289</v>
      </c>
      <c r="AK437" t="str">
        <f t="shared" si="232"/>
        <v/>
      </c>
      <c r="AM437" t="str">
        <f t="shared" si="238"/>
        <v/>
      </c>
      <c r="AN437" t="str" cm="1">
        <f t="array" ref="AN437">IF(AM437="",_xlfn.IFS(AF437=MAX(AF437:AH437),"SP",AG437=MAX(AF437:AH437),"DAX",AH437=MAX(AF437:AH437),"NIKKEI",MAX(AF437:AH437)=0,""),"")</f>
        <v>SP</v>
      </c>
      <c r="AO437" t="str" cm="1">
        <f t="array" ref="AO437">IF(AM437="BASE","",IF(MAX(AF437:AH437)=0,_xlfn.IFS(AI437=MAX(AI437:AK437),"SP&amp;DAX",AJ437=MAX(AI437:AK437),"SP&amp;NIKKEI",AK437=MAX(AI437:AK437),"DAX&amp;NIKKEI"),""))</f>
        <v/>
      </c>
      <c r="AQ437" s="3">
        <f t="shared" si="239"/>
        <v>42368</v>
      </c>
      <c r="AR437" cm="1">
        <f t="array" ref="AR437">IF(AM437="BASE",AE437,_xlfn.IFS(AN437="DAX",AG437,AN437="NIKKEI",AH437,AN437="SP",AF437,AN437="",MAX(AI437:AK437)))</f>
        <v>0.83196240077953809</v>
      </c>
      <c r="AS437" s="4">
        <f t="shared" si="211"/>
        <v>0.8582838395468777</v>
      </c>
      <c r="AT437" s="4">
        <f t="shared" si="212"/>
        <v>0.85635653193472661</v>
      </c>
      <c r="AU437" s="4">
        <f t="shared" si="213"/>
        <v>2.2454352871143871E-4</v>
      </c>
      <c r="AV437" s="4">
        <f t="shared" si="214"/>
        <v>4.9003567486080247E-5</v>
      </c>
      <c r="AW437" s="4">
        <f t="shared" si="215"/>
        <v>4.5821873841169136</v>
      </c>
      <c r="AX437" s="4">
        <f t="shared" si="216"/>
        <v>3.0247484586966946E-3</v>
      </c>
      <c r="AY437" s="4">
        <f t="shared" si="217"/>
        <v>4.8409115072334755E-3</v>
      </c>
      <c r="AZ437" s="4">
        <f t="shared" si="218"/>
        <v>0.39812907326879243</v>
      </c>
      <c r="BA437" s="6" t="str">
        <f t="shared" si="219"/>
        <v>NEUTRAL</v>
      </c>
      <c r="BB437" s="4">
        <f t="shared" si="220"/>
        <v>0.1</v>
      </c>
      <c r="BC437" s="4">
        <f t="shared" si="221"/>
        <v>0.60295548643614738</v>
      </c>
      <c r="BD437" s="4">
        <f t="shared" si="222"/>
        <v>0.77882552653643133</v>
      </c>
      <c r="BE437" s="4" t="str">
        <f t="shared" si="240"/>
        <v/>
      </c>
      <c r="BF437" s="4" t="str">
        <f t="shared" si="241"/>
        <v/>
      </c>
      <c r="BG437" s="4">
        <f t="shared" si="242"/>
        <v>0.3</v>
      </c>
      <c r="BH437" s="4" t="str">
        <f t="shared" si="243"/>
        <v/>
      </c>
      <c r="BI437" s="4" t="str">
        <f t="shared" si="244"/>
        <v/>
      </c>
      <c r="BJ437" s="4" t="str">
        <f t="shared" si="245"/>
        <v/>
      </c>
      <c r="BK437" s="4" t="str">
        <f t="shared" si="246"/>
        <v/>
      </c>
      <c r="BS437" s="3" t="str">
        <f t="shared" si="223"/>
        <v/>
      </c>
      <c r="BT437" s="5">
        <f t="shared" si="224"/>
        <v>1.9273076121510968E-3</v>
      </c>
      <c r="BU437" s="3"/>
    </row>
    <row r="438" spans="1:73" x14ac:dyDescent="0.2">
      <c r="A438" s="1">
        <v>42369</v>
      </c>
      <c r="C438">
        <v>0.81545676021881941</v>
      </c>
      <c r="D438">
        <v>0.83222042131930374</v>
      </c>
      <c r="E438">
        <v>0.81598386105402065</v>
      </c>
      <c r="F438">
        <v>0.81893428453786932</v>
      </c>
      <c r="G438">
        <v>0.8328287869303147</v>
      </c>
      <c r="H438">
        <v>0.84267962393701124</v>
      </c>
      <c r="I438">
        <v>0.81905678710803387</v>
      </c>
      <c r="J438">
        <v>0.84268935077032359</v>
      </c>
      <c r="M438">
        <f>'[1]CAC_SWISS (-SP-NIKKEI-DAX)'!AC523</f>
        <v>1</v>
      </c>
      <c r="N438">
        <f>'[1]CAC_SWISS_SP (-NIKKEI-DAX)'!AD523</f>
        <v>0</v>
      </c>
      <c r="O438">
        <f>'[1]CAC_SWISS_DAX (-SP-NIKKEI)'!AD523</f>
        <v>1</v>
      </c>
      <c r="P438">
        <f>'[1]CAC_SWISS_NIKKEI (-SP-DAX)'!AD523</f>
        <v>1</v>
      </c>
      <c r="Q438">
        <f>'[1]CAC_SWISS_DAX_SP (-NIKKEI)'!AF523</f>
        <v>1</v>
      </c>
      <c r="R438">
        <f>'[1]CAC_SWISS_SP_NIKKEI (-DAX)'!AF523</f>
        <v>0</v>
      </c>
      <c r="S438">
        <f>'[1]CAC_SWISS_DAX_NIKKEI (-SP)'!AF523</f>
        <v>1</v>
      </c>
      <c r="V438" t="str">
        <f t="shared" si="233"/>
        <v/>
      </c>
      <c r="W438" t="str">
        <f t="shared" si="234"/>
        <v>BASE+SP</v>
      </c>
      <c r="X438" t="str">
        <f t="shared" si="235"/>
        <v/>
      </c>
      <c r="Y438" t="str">
        <f t="shared" si="236"/>
        <v/>
      </c>
      <c r="Z438" s="2" t="str">
        <f t="shared" si="237"/>
        <v/>
      </c>
      <c r="AA438" s="2" t="str">
        <f t="shared" si="247"/>
        <v>- DAX</v>
      </c>
      <c r="AB438" s="2" t="str">
        <f t="shared" si="225"/>
        <v/>
      </c>
      <c r="AE438" t="str">
        <f t="shared" si="226"/>
        <v/>
      </c>
      <c r="AF438">
        <f t="shared" si="227"/>
        <v>0.83222042131930374</v>
      </c>
      <c r="AG438" t="str">
        <f t="shared" si="228"/>
        <v/>
      </c>
      <c r="AH438" t="str">
        <f t="shared" si="229"/>
        <v/>
      </c>
      <c r="AI438" t="str">
        <f t="shared" si="230"/>
        <v/>
      </c>
      <c r="AJ438">
        <f t="shared" si="231"/>
        <v>0.84267962393701124</v>
      </c>
      <c r="AK438" t="str">
        <f t="shared" si="232"/>
        <v/>
      </c>
      <c r="AM438" t="str">
        <f t="shared" si="238"/>
        <v/>
      </c>
      <c r="AN438" t="str" cm="1">
        <f t="array" ref="AN438">IF(AM438="",_xlfn.IFS(AF438=MAX(AF438:AH438),"SP",AG438=MAX(AF438:AH438),"DAX",AH438=MAX(AF438:AH438),"NIKKEI",MAX(AF438:AH438)=0,""),"")</f>
        <v>SP</v>
      </c>
      <c r="AO438" t="str" cm="1">
        <f t="array" ref="AO438">IF(AM438="BASE","",IF(MAX(AF438:AH438)=0,_xlfn.IFS(AI438=MAX(AI438:AK438),"SP&amp;DAX",AJ438=MAX(AI438:AK438),"SP&amp;NIKKEI",AK438=MAX(AI438:AK438),"DAX&amp;NIKKEI"),""))</f>
        <v/>
      </c>
      <c r="AQ438" s="3">
        <f t="shared" si="239"/>
        <v>42369</v>
      </c>
      <c r="AR438" cm="1">
        <f t="array" ref="AR438">IF(AM438="BASE",AE438,_xlfn.IFS(AN438="DAX",AG438,AN438="NIKKEI",AH438,AN438="SP",AF438,AN438="",MAX(AI438:AK438)))</f>
        <v>0.83222042131930374</v>
      </c>
      <c r="AS438" s="4">
        <f t="shared" si="211"/>
        <v>0.85422726967495266</v>
      </c>
      <c r="AT438" s="4">
        <f t="shared" si="212"/>
        <v>0.85648158955119524</v>
      </c>
      <c r="AU438" s="4">
        <f t="shared" si="213"/>
        <v>2.583688663767765E-4</v>
      </c>
      <c r="AV438" s="4">
        <f t="shared" si="214"/>
        <v>5.2382833278297696E-5</v>
      </c>
      <c r="AW438" s="4">
        <f t="shared" si="215"/>
        <v>4.9323194299957658</v>
      </c>
      <c r="AX438" s="4">
        <f t="shared" si="216"/>
        <v>3.1814370949340759E-3</v>
      </c>
      <c r="AY438" s="4">
        <f t="shared" si="217"/>
        <v>5.1850306945324448E-3</v>
      </c>
      <c r="AZ438" s="4">
        <f t="shared" si="218"/>
        <v>-0.43477464436608593</v>
      </c>
      <c r="BA438" s="6" t="str">
        <f t="shared" si="219"/>
        <v>NEUTRAL</v>
      </c>
      <c r="BB438" s="4">
        <f t="shared" si="220"/>
        <v>0.1</v>
      </c>
      <c r="BC438" s="4">
        <f t="shared" si="221"/>
        <v>0.60295548643614738</v>
      </c>
      <c r="BD438" s="4">
        <f t="shared" si="222"/>
        <v>0.77882552653643133</v>
      </c>
      <c r="BE438" s="4" t="str">
        <f t="shared" si="240"/>
        <v/>
      </c>
      <c r="BF438" s="4" t="str">
        <f t="shared" si="241"/>
        <v/>
      </c>
      <c r="BG438" s="4">
        <f t="shared" si="242"/>
        <v>0.3</v>
      </c>
      <c r="BH438" s="4" t="str">
        <f t="shared" si="243"/>
        <v/>
      </c>
      <c r="BI438" s="4" t="str">
        <f t="shared" si="244"/>
        <v/>
      </c>
      <c r="BJ438" s="4" t="str">
        <f t="shared" si="245"/>
        <v/>
      </c>
      <c r="BK438" s="4" t="str">
        <f t="shared" si="246"/>
        <v/>
      </c>
      <c r="BS438" s="3" t="str">
        <f t="shared" si="223"/>
        <v/>
      </c>
      <c r="BT438" s="5">
        <f t="shared" si="224"/>
        <v>-2.2543198762425831E-3</v>
      </c>
      <c r="BU438" s="3"/>
    </row>
    <row r="439" spans="1:73" x14ac:dyDescent="0.2">
      <c r="A439" s="1">
        <v>42370</v>
      </c>
      <c r="C439">
        <v>0.81049649057113027</v>
      </c>
      <c r="D439">
        <v>0.82840366603361304</v>
      </c>
      <c r="E439">
        <v>0.81115238149704061</v>
      </c>
      <c r="F439">
        <v>0.81416413062695603</v>
      </c>
      <c r="G439">
        <v>0.82924658239245641</v>
      </c>
      <c r="H439">
        <v>0.8396992614273483</v>
      </c>
      <c r="I439">
        <v>0.81434978431944183</v>
      </c>
      <c r="J439">
        <v>0.83975476921554359</v>
      </c>
      <c r="M439">
        <f>'[1]CAC_SWISS (-SP-NIKKEI-DAX)'!AC524</f>
        <v>1</v>
      </c>
      <c r="N439">
        <f>'[1]CAC_SWISS_SP (-NIKKEI-DAX)'!AD524</f>
        <v>0</v>
      </c>
      <c r="O439">
        <f>'[1]CAC_SWISS_DAX (-SP-NIKKEI)'!AD524</f>
        <v>1</v>
      </c>
      <c r="P439">
        <f>'[1]CAC_SWISS_NIKKEI (-SP-DAX)'!AD524</f>
        <v>1</v>
      </c>
      <c r="Q439">
        <f>'[1]CAC_SWISS_DAX_SP (-NIKKEI)'!AF524</f>
        <v>1</v>
      </c>
      <c r="R439">
        <f>'[1]CAC_SWISS_SP_NIKKEI (-DAX)'!AF524</f>
        <v>0</v>
      </c>
      <c r="S439">
        <f>'[1]CAC_SWISS_DAX_NIKKEI (-SP)'!AF524</f>
        <v>1</v>
      </c>
      <c r="V439" t="str">
        <f t="shared" si="233"/>
        <v/>
      </c>
      <c r="W439" t="str">
        <f t="shared" si="234"/>
        <v>BASE+SP</v>
      </c>
      <c r="X439" t="str">
        <f t="shared" si="235"/>
        <v/>
      </c>
      <c r="Y439" t="str">
        <f t="shared" si="236"/>
        <v/>
      </c>
      <c r="Z439" s="2" t="str">
        <f t="shared" si="237"/>
        <v/>
      </c>
      <c r="AA439" s="2" t="str">
        <f t="shared" si="247"/>
        <v>- DAX</v>
      </c>
      <c r="AB439" s="2" t="str">
        <f t="shared" si="225"/>
        <v/>
      </c>
      <c r="AE439" t="str">
        <f t="shared" si="226"/>
        <v/>
      </c>
      <c r="AF439">
        <f t="shared" si="227"/>
        <v>0.82840366603361304</v>
      </c>
      <c r="AG439" t="str">
        <f t="shared" si="228"/>
        <v/>
      </c>
      <c r="AH439" t="str">
        <f t="shared" si="229"/>
        <v/>
      </c>
      <c r="AI439" t="str">
        <f t="shared" si="230"/>
        <v/>
      </c>
      <c r="AJ439">
        <f t="shared" si="231"/>
        <v>0.8396992614273483</v>
      </c>
      <c r="AK439" t="str">
        <f t="shared" si="232"/>
        <v/>
      </c>
      <c r="AM439" t="str">
        <f t="shared" si="238"/>
        <v/>
      </c>
      <c r="AN439" t="str" cm="1">
        <f t="array" ref="AN439">IF(AM439="",_xlfn.IFS(AF439=MAX(AF439:AH439),"SP",AG439=MAX(AF439:AH439),"DAX",AH439=MAX(AF439:AH439),"NIKKEI",MAX(AF439:AH439)=0,""),"")</f>
        <v>SP</v>
      </c>
      <c r="AO439" t="str" cm="1">
        <f t="array" ref="AO439">IF(AM439="BASE","",IF(MAX(AF439:AH439)=0,_xlfn.IFS(AI439=MAX(AI439:AK439),"SP&amp;DAX",AJ439=MAX(AI439:AK439),"SP&amp;NIKKEI",AK439=MAX(AI439:AK439),"DAX&amp;NIKKEI"),""))</f>
        <v/>
      </c>
      <c r="AQ439" s="3">
        <f t="shared" si="239"/>
        <v>42370</v>
      </c>
      <c r="AR439" cm="1">
        <f t="array" ref="AR439">IF(AM439="BASE",AE439,_xlfn.IFS(AN439="DAX",AG439,AN439="NIKKEI",AH439,AN439="SP",AF439,AN439="",MAX(AI439:AK439)))</f>
        <v>0.82840366603361304</v>
      </c>
      <c r="AS439" s="4">
        <f t="shared" si="211"/>
        <v>0.84887107554646435</v>
      </c>
      <c r="AT439" s="4">
        <f t="shared" si="212"/>
        <v>0.85679651294268167</v>
      </c>
      <c r="AU439" s="4">
        <f t="shared" si="213"/>
        <v>2.150971968631378E-4</v>
      </c>
      <c r="AV439" s="4">
        <f t="shared" si="214"/>
        <v>6.3600193217261947E-5</v>
      </c>
      <c r="AW439" s="4">
        <f t="shared" si="215"/>
        <v>3.3820211226144128</v>
      </c>
      <c r="AX439" s="4">
        <f t="shared" si="216"/>
        <v>3.23311024783409E-3</v>
      </c>
      <c r="AY439" s="4">
        <f t="shared" si="217"/>
        <v>4.7730203802895102E-3</v>
      </c>
      <c r="AZ439" s="4">
        <f t="shared" si="218"/>
        <v>-1.6604658611863281</v>
      </c>
      <c r="BA439" s="9" t="str">
        <f t="shared" si="219"/>
        <v>NEUTRAL</v>
      </c>
      <c r="BB439" s="10">
        <f t="shared" si="220"/>
        <v>0.1</v>
      </c>
      <c r="BC439" s="4">
        <f t="shared" si="221"/>
        <v>0.60295548643614738</v>
      </c>
      <c r="BD439" s="4">
        <f t="shared" si="222"/>
        <v>0.77882552653643133</v>
      </c>
      <c r="BE439" s="4" t="str">
        <f t="shared" si="240"/>
        <v/>
      </c>
      <c r="BF439" s="4" t="str">
        <f t="shared" si="241"/>
        <v/>
      </c>
      <c r="BG439" s="4">
        <f t="shared" si="242"/>
        <v>0.3</v>
      </c>
      <c r="BH439" s="4" t="str">
        <f t="shared" si="243"/>
        <v/>
      </c>
      <c r="BI439" s="4" t="str">
        <f t="shared" si="244"/>
        <v/>
      </c>
      <c r="BJ439" s="4" t="str">
        <f t="shared" si="245"/>
        <v/>
      </c>
      <c r="BK439" s="4" t="str">
        <f t="shared" si="246"/>
        <v/>
      </c>
      <c r="BS439" s="3" t="str">
        <f t="shared" si="223"/>
        <v/>
      </c>
      <c r="BT439" s="5">
        <f t="shared" si="224"/>
        <v>-7.9254373962173164E-3</v>
      </c>
      <c r="BU439" s="3"/>
    </row>
    <row r="440" spans="1:73" ht="22" x14ac:dyDescent="0.3">
      <c r="A440" s="1">
        <v>42373</v>
      </c>
      <c r="C440">
        <v>0.8101119676036278</v>
      </c>
      <c r="D440">
        <v>0.8282874785916341</v>
      </c>
      <c r="E440">
        <v>0.81011203731481651</v>
      </c>
      <c r="F440">
        <v>0.81420237039122278</v>
      </c>
      <c r="G440">
        <v>0.82834884668285447</v>
      </c>
      <c r="H440">
        <v>0.84002629321168965</v>
      </c>
      <c r="I440">
        <v>0.81425660579836101</v>
      </c>
      <c r="J440">
        <v>0.84004048446889612</v>
      </c>
      <c r="M440">
        <f>'[1]CAC_SWISS (-SP-NIKKEI-DAX)'!AC525</f>
        <v>1</v>
      </c>
      <c r="N440">
        <f>'[1]CAC_SWISS_SP (-NIKKEI-DAX)'!AD525</f>
        <v>0</v>
      </c>
      <c r="O440">
        <f>'[1]CAC_SWISS_DAX (-SP-NIKKEI)'!AD525</f>
        <v>1</v>
      </c>
      <c r="P440">
        <f>'[1]CAC_SWISS_NIKKEI (-SP-DAX)'!AD525</f>
        <v>1</v>
      </c>
      <c r="Q440">
        <f>'[1]CAC_SWISS_DAX_SP (-NIKKEI)'!AF525</f>
        <v>1</v>
      </c>
      <c r="R440">
        <f>'[1]CAC_SWISS_SP_NIKKEI (-DAX)'!AF525</f>
        <v>0</v>
      </c>
      <c r="S440">
        <f>'[1]CAC_SWISS_DAX_NIKKEI (-SP)'!AF525</f>
        <v>1</v>
      </c>
      <c r="V440" t="str">
        <f t="shared" si="233"/>
        <v/>
      </c>
      <c r="W440" t="str">
        <f t="shared" si="234"/>
        <v>BASE+SP</v>
      </c>
      <c r="X440" t="str">
        <f t="shared" si="235"/>
        <v/>
      </c>
      <c r="Y440" t="str">
        <f t="shared" si="236"/>
        <v/>
      </c>
      <c r="Z440" s="2" t="str">
        <f t="shared" si="237"/>
        <v/>
      </c>
      <c r="AA440" s="2" t="str">
        <f t="shared" si="247"/>
        <v>- DAX</v>
      </c>
      <c r="AB440" s="2" t="str">
        <f t="shared" si="225"/>
        <v/>
      </c>
      <c r="AE440" t="str">
        <f t="shared" si="226"/>
        <v/>
      </c>
      <c r="AF440">
        <f t="shared" si="227"/>
        <v>0.8282874785916341</v>
      </c>
      <c r="AG440" t="str">
        <f t="shared" si="228"/>
        <v/>
      </c>
      <c r="AH440" t="str">
        <f t="shared" si="229"/>
        <v/>
      </c>
      <c r="AI440" t="str">
        <f t="shared" si="230"/>
        <v/>
      </c>
      <c r="AJ440">
        <f t="shared" si="231"/>
        <v>0.84002629321168965</v>
      </c>
      <c r="AK440" t="str">
        <f t="shared" si="232"/>
        <v/>
      </c>
      <c r="AM440" t="str">
        <f t="shared" si="238"/>
        <v/>
      </c>
      <c r="AN440" t="str" cm="1">
        <f t="array" ref="AN440">IF(AM440="",_xlfn.IFS(AF440=MAX(AF440:AH440),"SP",AG440=MAX(AF440:AH440),"DAX",AH440=MAX(AF440:AH440),"NIKKEI",MAX(AF440:AH440)=0,""),"")</f>
        <v>SP</v>
      </c>
      <c r="AO440" t="str" cm="1">
        <f t="array" ref="AO440">IF(AM440="BASE","",IF(MAX(AF440:AH440)=0,_xlfn.IFS(AI440=MAX(AI440:AK440),"SP&amp;DAX",AJ440=MAX(AI440:AK440),"SP&amp;NIKKEI",AK440=MAX(AI440:AK440),"DAX&amp;NIKKEI"),""))</f>
        <v/>
      </c>
      <c r="AQ440" s="3">
        <f t="shared" si="239"/>
        <v>42373</v>
      </c>
      <c r="AR440" cm="1">
        <f t="array" ref="AR440">IF(AM440="BASE",AE440,_xlfn.IFS(AN440="DAX",AG440,AN440="NIKKEI",AH440,AN440="SP",AF440,AN440="",MAX(AI440:AK440)))</f>
        <v>0.8282874785916341</v>
      </c>
      <c r="AS440" s="4">
        <f t="shared" si="211"/>
        <v>0.844170764549807</v>
      </c>
      <c r="AT440" s="4">
        <f t="shared" si="212"/>
        <v>0.85702800200217577</v>
      </c>
      <c r="AU440" s="4">
        <f t="shared" si="213"/>
        <v>1.6007103699295039E-4</v>
      </c>
      <c r="AV440" s="4">
        <f t="shared" si="214"/>
        <v>6.9548566608040264E-5</v>
      </c>
      <c r="AW440" s="4">
        <f t="shared" si="215"/>
        <v>2.301572049573271</v>
      </c>
      <c r="AX440" s="4">
        <f t="shared" si="216"/>
        <v>3.1672415160233329E-3</v>
      </c>
      <c r="AY440" s="4">
        <f t="shared" si="217"/>
        <v>4.1710999785974732E-3</v>
      </c>
      <c r="AZ440" s="4">
        <f t="shared" si="218"/>
        <v>-4.0594433317834975</v>
      </c>
      <c r="BA440" s="9" t="str">
        <f t="shared" si="219"/>
        <v>WEAKEN</v>
      </c>
      <c r="BB440" s="10">
        <f t="shared" si="220"/>
        <v>0</v>
      </c>
      <c r="BC440" s="4">
        <f t="shared" si="221"/>
        <v>0.60295548643614738</v>
      </c>
      <c r="BD440" s="4">
        <f t="shared" si="222"/>
        <v>0.77882552653643133</v>
      </c>
      <c r="BE440" s="4" t="str">
        <f t="shared" si="240"/>
        <v/>
      </c>
      <c r="BF440" s="4" t="str">
        <f t="shared" si="241"/>
        <v/>
      </c>
      <c r="BG440" s="4">
        <f t="shared" si="242"/>
        <v>0.3</v>
      </c>
      <c r="BH440" s="4" t="str">
        <f t="shared" si="243"/>
        <v/>
      </c>
      <c r="BI440" s="4" t="str">
        <f t="shared" si="244"/>
        <v/>
      </c>
      <c r="BJ440" s="4" t="str">
        <f t="shared" si="245"/>
        <v/>
      </c>
      <c r="BK440" s="4" t="str">
        <f t="shared" si="246"/>
        <v/>
      </c>
      <c r="BS440" s="3" t="str">
        <f t="shared" si="223"/>
        <v>Change</v>
      </c>
      <c r="BT440" s="20">
        <f t="shared" si="224"/>
        <v>-1.2857237452368775E-2</v>
      </c>
      <c r="BU440" s="3">
        <f>A440</f>
        <v>42373</v>
      </c>
    </row>
    <row r="441" spans="1:73" x14ac:dyDescent="0.2">
      <c r="A441" s="1">
        <v>42374</v>
      </c>
      <c r="C441">
        <v>0.8092471333765634</v>
      </c>
      <c r="D441">
        <v>0.82745333116045972</v>
      </c>
      <c r="E441">
        <v>0.80924818623830119</v>
      </c>
      <c r="F441">
        <v>0.81308218917585362</v>
      </c>
      <c r="G441">
        <v>0.82752914850250003</v>
      </c>
      <c r="H441">
        <v>0.83873629521613058</v>
      </c>
      <c r="I441">
        <v>0.8131216679883293</v>
      </c>
      <c r="J441">
        <v>0.83874258724421558</v>
      </c>
      <c r="M441">
        <f>'[1]CAC_SWISS (-SP-NIKKEI-DAX)'!AC526</f>
        <v>1</v>
      </c>
      <c r="N441">
        <f>'[1]CAC_SWISS_SP (-NIKKEI-DAX)'!AD526</f>
        <v>0</v>
      </c>
      <c r="O441">
        <f>'[1]CAC_SWISS_DAX (-SP-NIKKEI)'!AD526</f>
        <v>1</v>
      </c>
      <c r="P441">
        <f>'[1]CAC_SWISS_NIKKEI (-SP-DAX)'!AD526</f>
        <v>1</v>
      </c>
      <c r="Q441">
        <f>'[1]CAC_SWISS_DAX_SP (-NIKKEI)'!AF526</f>
        <v>1</v>
      </c>
      <c r="R441">
        <f>'[1]CAC_SWISS_SP_NIKKEI (-DAX)'!AF526</f>
        <v>0</v>
      </c>
      <c r="S441">
        <f>'[1]CAC_SWISS_DAX_NIKKEI (-SP)'!AF526</f>
        <v>1</v>
      </c>
      <c r="V441" t="str">
        <f t="shared" si="233"/>
        <v/>
      </c>
      <c r="W441" t="str">
        <f t="shared" si="234"/>
        <v>BASE+SP</v>
      </c>
      <c r="X441" t="str">
        <f t="shared" si="235"/>
        <v/>
      </c>
      <c r="Y441" t="str">
        <f t="shared" si="236"/>
        <v/>
      </c>
      <c r="Z441" s="2" t="str">
        <f t="shared" si="237"/>
        <v/>
      </c>
      <c r="AA441" s="2" t="str">
        <f t="shared" si="247"/>
        <v>- DAX</v>
      </c>
      <c r="AB441" s="2" t="str">
        <f t="shared" si="225"/>
        <v/>
      </c>
      <c r="AE441" t="str">
        <f t="shared" si="226"/>
        <v/>
      </c>
      <c r="AF441">
        <f t="shared" si="227"/>
        <v>0.82745333116045972</v>
      </c>
      <c r="AG441" t="str">
        <f t="shared" si="228"/>
        <v/>
      </c>
      <c r="AH441" t="str">
        <f t="shared" si="229"/>
        <v/>
      </c>
      <c r="AI441" t="str">
        <f t="shared" si="230"/>
        <v/>
      </c>
      <c r="AJ441">
        <f t="shared" si="231"/>
        <v>0.83873629521613058</v>
      </c>
      <c r="AK441" t="str">
        <f t="shared" si="232"/>
        <v/>
      </c>
      <c r="AM441" t="str">
        <f t="shared" si="238"/>
        <v/>
      </c>
      <c r="AN441" t="str" cm="1">
        <f t="array" ref="AN441">IF(AM441="",_xlfn.IFS(AF441=MAX(AF441:AH441),"SP",AG441=MAX(AF441:AH441),"DAX",AH441=MAX(AF441:AH441),"NIKKEI",MAX(AF441:AH441)=0,""),"")</f>
        <v>SP</v>
      </c>
      <c r="AO441" t="str" cm="1">
        <f t="array" ref="AO441">IF(AM441="BASE","",IF(MAX(AF441:AH441)=0,_xlfn.IFS(AI441=MAX(AI441:AK441),"SP&amp;DAX",AJ441=MAX(AI441:AK441),"SP&amp;NIKKEI",AK441=MAX(AI441:AK441),"DAX&amp;NIKKEI"),""))</f>
        <v/>
      </c>
      <c r="AQ441" s="3">
        <f t="shared" si="239"/>
        <v>42374</v>
      </c>
      <c r="AR441" cm="1">
        <f t="array" ref="AR441">IF(AM441="BASE",AE441,_xlfn.IFS(AN441="DAX",AG441,AN441="NIKKEI",AH441,AN441="SP",AF441,AN441="",MAX(AI441:AK441)))</f>
        <v>0.82745333116045972</v>
      </c>
      <c r="AS441" s="4">
        <f t="shared" si="211"/>
        <v>0.84169046994006558</v>
      </c>
      <c r="AT441" s="4">
        <f t="shared" si="212"/>
        <v>0.85681811606194958</v>
      </c>
      <c r="AU441" s="4">
        <f t="shared" si="213"/>
        <v>1.7702419808892871E-4</v>
      </c>
      <c r="AV441" s="4">
        <f t="shared" si="214"/>
        <v>6.9299973103732713E-5</v>
      </c>
      <c r="AW441" s="4">
        <f t="shared" si="215"/>
        <v>2.5544627243065068</v>
      </c>
      <c r="AX441" s="4">
        <f t="shared" si="216"/>
        <v>3.2127707876910905E-3</v>
      </c>
      <c r="AY441" s="4">
        <f t="shared" si="217"/>
        <v>4.3690295571176358E-3</v>
      </c>
      <c r="AZ441" s="4">
        <f t="shared" si="218"/>
        <v>-4.7085980051367819</v>
      </c>
      <c r="BA441" s="6" t="str">
        <f t="shared" si="219"/>
        <v>WEAKEN</v>
      </c>
      <c r="BB441" s="4">
        <f t="shared" si="220"/>
        <v>0</v>
      </c>
      <c r="BC441" s="4">
        <f t="shared" si="221"/>
        <v>0.60295548643614738</v>
      </c>
      <c r="BD441" s="4">
        <f t="shared" si="222"/>
        <v>0.77882552653643133</v>
      </c>
      <c r="BE441" s="4" t="str">
        <f t="shared" si="240"/>
        <v/>
      </c>
      <c r="BF441" s="4" t="str">
        <f t="shared" si="241"/>
        <v/>
      </c>
      <c r="BG441" s="4">
        <f t="shared" si="242"/>
        <v>0.3</v>
      </c>
      <c r="BH441" s="4" t="str">
        <f t="shared" si="243"/>
        <v/>
      </c>
      <c r="BI441" s="4" t="str">
        <f t="shared" si="244"/>
        <v/>
      </c>
      <c r="BJ441" s="4" t="str">
        <f t="shared" si="245"/>
        <v/>
      </c>
      <c r="BK441" s="4" t="str">
        <f t="shared" si="246"/>
        <v/>
      </c>
      <c r="BS441" s="3" t="str">
        <f t="shared" si="223"/>
        <v/>
      </c>
      <c r="BT441" s="5">
        <f t="shared" si="224"/>
        <v>-1.5127646121883997E-2</v>
      </c>
      <c r="BU441" s="3"/>
    </row>
    <row r="442" spans="1:73" x14ac:dyDescent="0.2">
      <c r="A442" s="1">
        <v>42375</v>
      </c>
      <c r="C442">
        <v>0.8103626232321306</v>
      </c>
      <c r="D442">
        <v>0.82702146084277173</v>
      </c>
      <c r="E442">
        <v>0.81040027506398638</v>
      </c>
      <c r="F442">
        <v>0.81576235756599347</v>
      </c>
      <c r="G442">
        <v>0.8271020947100276</v>
      </c>
      <c r="H442">
        <v>0.83869378691961471</v>
      </c>
      <c r="I442">
        <v>0.81576350072335591</v>
      </c>
      <c r="J442">
        <v>0.83869559947718808</v>
      </c>
      <c r="M442">
        <f>'[1]CAC_SWISS (-SP-NIKKEI-DAX)'!AC527</f>
        <v>1</v>
      </c>
      <c r="N442">
        <f>'[1]CAC_SWISS_SP (-NIKKEI-DAX)'!AD527</f>
        <v>0</v>
      </c>
      <c r="O442">
        <f>'[1]CAC_SWISS_DAX (-SP-NIKKEI)'!AD527</f>
        <v>1</v>
      </c>
      <c r="P442">
        <f>'[1]CAC_SWISS_NIKKEI (-SP-DAX)'!AD527</f>
        <v>1</v>
      </c>
      <c r="Q442">
        <f>'[1]CAC_SWISS_DAX_SP (-NIKKEI)'!AF527</f>
        <v>1</v>
      </c>
      <c r="R442">
        <f>'[1]CAC_SWISS_SP_NIKKEI (-DAX)'!AF527</f>
        <v>0</v>
      </c>
      <c r="S442">
        <f>'[1]CAC_SWISS_DAX_NIKKEI (-SP)'!AF527</f>
        <v>1</v>
      </c>
      <c r="V442" t="str">
        <f t="shared" si="233"/>
        <v/>
      </c>
      <c r="W442" t="str">
        <f t="shared" si="234"/>
        <v>BASE+SP</v>
      </c>
      <c r="X442" t="str">
        <f t="shared" si="235"/>
        <v/>
      </c>
      <c r="Y442" t="str">
        <f t="shared" si="236"/>
        <v/>
      </c>
      <c r="Z442" s="2" t="str">
        <f t="shared" si="237"/>
        <v/>
      </c>
      <c r="AA442" s="2" t="str">
        <f t="shared" si="247"/>
        <v>- DAX</v>
      </c>
      <c r="AB442" s="2" t="str">
        <f t="shared" si="225"/>
        <v/>
      </c>
      <c r="AE442" t="str">
        <f t="shared" si="226"/>
        <v/>
      </c>
      <c r="AF442">
        <f t="shared" si="227"/>
        <v>0.82702146084277173</v>
      </c>
      <c r="AG442" t="str">
        <f t="shared" si="228"/>
        <v/>
      </c>
      <c r="AH442" t="str">
        <f t="shared" si="229"/>
        <v/>
      </c>
      <c r="AI442" t="str">
        <f t="shared" si="230"/>
        <v/>
      </c>
      <c r="AJ442">
        <f t="shared" si="231"/>
        <v>0.83869378691961471</v>
      </c>
      <c r="AK442" t="str">
        <f t="shared" si="232"/>
        <v/>
      </c>
      <c r="AM442" t="str">
        <f t="shared" si="238"/>
        <v/>
      </c>
      <c r="AN442" t="str" cm="1">
        <f t="array" ref="AN442">IF(AM442="",_xlfn.IFS(AF442=MAX(AF442:AH442),"SP",AG442=MAX(AF442:AH442),"DAX",AH442=MAX(AF442:AH442),"NIKKEI",MAX(AF442:AH442)=0,""),"")</f>
        <v>SP</v>
      </c>
      <c r="AO442" t="str" cm="1">
        <f t="array" ref="AO442">IF(AM442="BASE","",IF(MAX(AF442:AH442)=0,_xlfn.IFS(AI442=MAX(AI442:AK442),"SP&amp;DAX",AJ442=MAX(AI442:AK442),"SP&amp;NIKKEI",AK442=MAX(AI442:AK442),"DAX&amp;NIKKEI"),""))</f>
        <v/>
      </c>
      <c r="AQ442" s="3">
        <f t="shared" si="239"/>
        <v>42375</v>
      </c>
      <c r="AR442" cm="1">
        <f t="array" ref="AR442">IF(AM442="BASE",AE442,_xlfn.IFS(AN442="DAX",AG442,AN442="NIKKEI",AH442,AN442="SP",AF442,AN442="",MAX(AI442:AK442)))</f>
        <v>0.82702146084277173</v>
      </c>
      <c r="AS442" s="4">
        <f t="shared" si="211"/>
        <v>0.83963641259731325</v>
      </c>
      <c r="AT442" s="4">
        <f t="shared" si="212"/>
        <v>0.8565015126942348</v>
      </c>
      <c r="AU442" s="4">
        <f t="shared" si="213"/>
        <v>1.9241453637107756E-4</v>
      </c>
      <c r="AV442" s="4">
        <f t="shared" si="214"/>
        <v>7.0064147613219376E-5</v>
      </c>
      <c r="AW442" s="4">
        <f t="shared" si="215"/>
        <v>2.7462624312976538</v>
      </c>
      <c r="AX442" s="4">
        <f t="shared" si="216"/>
        <v>3.2689365750708742E-3</v>
      </c>
      <c r="AY442" s="4">
        <f t="shared" si="217"/>
        <v>4.5434278457319142E-3</v>
      </c>
      <c r="AZ442" s="4">
        <f t="shared" si="218"/>
        <v>-5.1592007705306715</v>
      </c>
      <c r="BA442" s="6" t="str">
        <f t="shared" si="219"/>
        <v>WEAKEN</v>
      </c>
      <c r="BB442" s="4">
        <f t="shared" si="220"/>
        <v>0</v>
      </c>
      <c r="BC442" s="4">
        <f t="shared" si="221"/>
        <v>0.60295548643614738</v>
      </c>
      <c r="BD442" s="4">
        <f t="shared" si="222"/>
        <v>0.77882552653643133</v>
      </c>
      <c r="BE442" s="4" t="str">
        <f t="shared" si="240"/>
        <v/>
      </c>
      <c r="BF442" s="4" t="str">
        <f t="shared" si="241"/>
        <v/>
      </c>
      <c r="BG442" s="4">
        <f t="shared" si="242"/>
        <v>0.3</v>
      </c>
      <c r="BH442" s="4" t="str">
        <f t="shared" si="243"/>
        <v/>
      </c>
      <c r="BI442" s="4" t="str">
        <f t="shared" si="244"/>
        <v/>
      </c>
      <c r="BJ442" s="4" t="str">
        <f t="shared" si="245"/>
        <v/>
      </c>
      <c r="BK442" s="4" t="str">
        <f t="shared" si="246"/>
        <v/>
      </c>
      <c r="BS442" s="3" t="str">
        <f t="shared" si="223"/>
        <v/>
      </c>
      <c r="BT442" s="5">
        <f t="shared" si="224"/>
        <v>-1.6865100096921548E-2</v>
      </c>
      <c r="BU442" s="3"/>
    </row>
    <row r="443" spans="1:73" x14ac:dyDescent="0.2">
      <c r="A443" s="1">
        <v>42376</v>
      </c>
      <c r="C443">
        <v>0.81165896794051284</v>
      </c>
      <c r="D443">
        <v>0.83321335504674365</v>
      </c>
      <c r="E443">
        <v>0.81168867905677389</v>
      </c>
      <c r="F443">
        <v>0.81778780059880762</v>
      </c>
      <c r="G443">
        <v>0.83326873940764212</v>
      </c>
      <c r="H443">
        <v>0.84148439803935404</v>
      </c>
      <c r="I443">
        <v>0.8177903391530752</v>
      </c>
      <c r="J443">
        <v>0.84149369938561402</v>
      </c>
      <c r="M443">
        <f>'[1]CAC_SWISS (-SP-NIKKEI-DAX)'!AC528</f>
        <v>1</v>
      </c>
      <c r="N443">
        <f>'[1]CAC_SWISS_SP (-NIKKEI-DAX)'!AD528</f>
        <v>0</v>
      </c>
      <c r="O443">
        <f>'[1]CAC_SWISS_DAX (-SP-NIKKEI)'!AD528</f>
        <v>1</v>
      </c>
      <c r="P443">
        <f>'[1]CAC_SWISS_NIKKEI (-SP-DAX)'!AD528</f>
        <v>1</v>
      </c>
      <c r="Q443">
        <f>'[1]CAC_SWISS_DAX_SP (-NIKKEI)'!AF528</f>
        <v>1</v>
      </c>
      <c r="R443">
        <f>'[1]CAC_SWISS_SP_NIKKEI (-DAX)'!AF528</f>
        <v>0</v>
      </c>
      <c r="S443">
        <f>'[1]CAC_SWISS_DAX_NIKKEI (-SP)'!AF528</f>
        <v>1</v>
      </c>
      <c r="V443" t="str">
        <f t="shared" si="233"/>
        <v/>
      </c>
      <c r="W443" t="str">
        <f t="shared" si="234"/>
        <v>BASE+SP</v>
      </c>
      <c r="X443" t="str">
        <f t="shared" si="235"/>
        <v/>
      </c>
      <c r="Y443" t="str">
        <f t="shared" si="236"/>
        <v/>
      </c>
      <c r="Z443" s="2" t="str">
        <f t="shared" si="237"/>
        <v/>
      </c>
      <c r="AA443" s="2" t="str">
        <f t="shared" si="247"/>
        <v>- DAX</v>
      </c>
      <c r="AB443" s="2" t="str">
        <f t="shared" si="225"/>
        <v/>
      </c>
      <c r="AE443" t="str">
        <f t="shared" si="226"/>
        <v/>
      </c>
      <c r="AF443">
        <f t="shared" si="227"/>
        <v>0.83321335504674365</v>
      </c>
      <c r="AG443" t="str">
        <f t="shared" si="228"/>
        <v/>
      </c>
      <c r="AH443" t="str">
        <f t="shared" si="229"/>
        <v/>
      </c>
      <c r="AI443" t="str">
        <f t="shared" si="230"/>
        <v/>
      </c>
      <c r="AJ443">
        <f t="shared" si="231"/>
        <v>0.84148439803935404</v>
      </c>
      <c r="AK443" t="str">
        <f t="shared" si="232"/>
        <v/>
      </c>
      <c r="AM443" t="str">
        <f t="shared" si="238"/>
        <v/>
      </c>
      <c r="AN443" t="str" cm="1">
        <f t="array" ref="AN443">IF(AM443="",_xlfn.IFS(AF443=MAX(AF443:AH443),"SP",AG443=MAX(AF443:AH443),"DAX",AH443=MAX(AF443:AH443),"NIKKEI",MAX(AF443:AH443)=0,""),"")</f>
        <v>SP</v>
      </c>
      <c r="AO443" t="str" cm="1">
        <f t="array" ref="AO443">IF(AM443="BASE","",IF(MAX(AF443:AH443)=0,_xlfn.IFS(AI443=MAX(AI443:AK443),"SP&amp;DAX",AJ443=MAX(AI443:AK443),"SP&amp;NIKKEI",AK443=MAX(AI443:AK443),"DAX&amp;NIKKEI"),""))</f>
        <v/>
      </c>
      <c r="AQ443" s="3">
        <f t="shared" si="239"/>
        <v>42376</v>
      </c>
      <c r="AR443" cm="1">
        <f t="array" ref="AR443">IF(AM443="BASE",AE443,_xlfn.IFS(AN443="DAX",AG443,AN443="NIKKEI",AH443,AN443="SP",AF443,AN443="",MAX(AI443:AK443)))</f>
        <v>0.83321335504674365</v>
      </c>
      <c r="AS443" s="4">
        <f t="shared" si="211"/>
        <v>0.83666134292055361</v>
      </c>
      <c r="AT443" s="4">
        <f t="shared" si="212"/>
        <v>0.8564646483604007</v>
      </c>
      <c r="AU443" s="4">
        <f t="shared" si="213"/>
        <v>1.2669970537578857E-4</v>
      </c>
      <c r="AV443" s="4">
        <f t="shared" si="214"/>
        <v>6.9507226864610238E-5</v>
      </c>
      <c r="AW443" s="4">
        <f t="shared" si="215"/>
        <v>1.8228277992241122</v>
      </c>
      <c r="AX443" s="4">
        <f t="shared" si="216"/>
        <v>3.0668926646884786E-3</v>
      </c>
      <c r="AY443" s="4">
        <f t="shared" si="217"/>
        <v>3.7496819964993114E-3</v>
      </c>
      <c r="AZ443" s="4">
        <f t="shared" si="218"/>
        <v>-6.457123742170034</v>
      </c>
      <c r="BA443" s="6" t="str">
        <f t="shared" si="219"/>
        <v>WEAKEN</v>
      </c>
      <c r="BB443" s="4">
        <f t="shared" si="220"/>
        <v>0</v>
      </c>
      <c r="BC443" s="4">
        <f t="shared" si="221"/>
        <v>0.60295548643614738</v>
      </c>
      <c r="BD443" s="4">
        <f t="shared" si="222"/>
        <v>0.77882552653643133</v>
      </c>
      <c r="BE443" s="4" t="str">
        <f t="shared" si="240"/>
        <v/>
      </c>
      <c r="BF443" s="4" t="str">
        <f t="shared" si="241"/>
        <v/>
      </c>
      <c r="BG443" s="4">
        <f t="shared" si="242"/>
        <v>0.3</v>
      </c>
      <c r="BH443" s="4" t="str">
        <f t="shared" si="243"/>
        <v/>
      </c>
      <c r="BI443" s="4" t="str">
        <f t="shared" si="244"/>
        <v/>
      </c>
      <c r="BJ443" s="4" t="str">
        <f t="shared" si="245"/>
        <v/>
      </c>
      <c r="BK443" s="4" t="str">
        <f t="shared" si="246"/>
        <v/>
      </c>
      <c r="BS443" s="3" t="str">
        <f t="shared" si="223"/>
        <v/>
      </c>
      <c r="BT443" s="5">
        <f t="shared" si="224"/>
        <v>-1.9803305439847096E-2</v>
      </c>
      <c r="BU443" s="3"/>
    </row>
    <row r="444" spans="1:73" x14ac:dyDescent="0.2">
      <c r="A444" s="1">
        <v>42377</v>
      </c>
      <c r="C444">
        <v>0.80465981302997047</v>
      </c>
      <c r="D444">
        <v>0.82655254641633746</v>
      </c>
      <c r="E444">
        <v>0.80478689526122948</v>
      </c>
      <c r="F444">
        <v>0.81125836039119903</v>
      </c>
      <c r="G444">
        <v>0.82681881446302019</v>
      </c>
      <c r="H444">
        <v>0.83469512901795651</v>
      </c>
      <c r="I444">
        <v>0.81128653674064488</v>
      </c>
      <c r="J444">
        <v>0.83479253024260669</v>
      </c>
      <c r="M444">
        <f>'[1]CAC_SWISS (-SP-NIKKEI-DAX)'!AC529</f>
        <v>1</v>
      </c>
      <c r="N444">
        <f>'[1]CAC_SWISS_SP (-NIKKEI-DAX)'!AD529</f>
        <v>0</v>
      </c>
      <c r="O444">
        <f>'[1]CAC_SWISS_DAX (-SP-NIKKEI)'!AD529</f>
        <v>1</v>
      </c>
      <c r="P444">
        <f>'[1]CAC_SWISS_NIKKEI (-SP-DAX)'!AD529</f>
        <v>1</v>
      </c>
      <c r="Q444">
        <f>'[1]CAC_SWISS_DAX_SP (-NIKKEI)'!AF529</f>
        <v>0</v>
      </c>
      <c r="R444">
        <f>'[1]CAC_SWISS_SP_NIKKEI (-DAX)'!AF529</f>
        <v>0</v>
      </c>
      <c r="S444">
        <f>'[1]CAC_SWISS_DAX_NIKKEI (-SP)'!AF529</f>
        <v>1</v>
      </c>
      <c r="V444" t="str">
        <f t="shared" si="233"/>
        <v/>
      </c>
      <c r="W444" t="str">
        <f t="shared" si="234"/>
        <v>BASE+SP</v>
      </c>
      <c r="X444" t="str">
        <f t="shared" si="235"/>
        <v/>
      </c>
      <c r="Y444" t="str">
        <f t="shared" si="236"/>
        <v/>
      </c>
      <c r="Z444" s="2" t="str">
        <f t="shared" si="237"/>
        <v>- NIKKEI</v>
      </c>
      <c r="AA444" s="2" t="str">
        <f t="shared" si="247"/>
        <v>- DAX</v>
      </c>
      <c r="AB444" s="2" t="str">
        <f t="shared" si="225"/>
        <v/>
      </c>
      <c r="AE444" t="str">
        <f t="shared" si="226"/>
        <v/>
      </c>
      <c r="AF444">
        <f t="shared" si="227"/>
        <v>0.82655254641633746</v>
      </c>
      <c r="AG444" t="str">
        <f t="shared" si="228"/>
        <v/>
      </c>
      <c r="AH444" t="str">
        <f t="shared" si="229"/>
        <v/>
      </c>
      <c r="AI444">
        <f t="shared" si="230"/>
        <v>0.82681881446302019</v>
      </c>
      <c r="AJ444">
        <f t="shared" si="231"/>
        <v>0.83469512901795651</v>
      </c>
      <c r="AK444" t="str">
        <f t="shared" si="232"/>
        <v/>
      </c>
      <c r="AM444" t="str">
        <f t="shared" si="238"/>
        <v/>
      </c>
      <c r="AN444" t="str" cm="1">
        <f t="array" ref="AN444">IF(AM444="",_xlfn.IFS(AF444=MAX(AF444:AH444),"SP",AG444=MAX(AF444:AH444),"DAX",AH444=MAX(AF444:AH444),"NIKKEI",MAX(AF444:AH444)=0,""),"")</f>
        <v>SP</v>
      </c>
      <c r="AO444" t="str" cm="1">
        <f t="array" ref="AO444">IF(AM444="BASE","",IF(MAX(AF444:AH444)=0,_xlfn.IFS(AI444=MAX(AI444:AK444),"SP&amp;DAX",AJ444=MAX(AI444:AK444),"SP&amp;NIKKEI",AK444=MAX(AI444:AK444),"DAX&amp;NIKKEI"),""))</f>
        <v/>
      </c>
      <c r="AQ444" s="3">
        <f t="shared" si="239"/>
        <v>42377</v>
      </c>
      <c r="AR444" cm="1">
        <f t="array" ref="AR444">IF(AM444="BASE",AE444,_xlfn.IFS(AN444="DAX",AG444,AN444="NIKKEI",AH444,AN444="SP",AF444,AN444="",MAX(AI444:AK444)))</f>
        <v>0.82655254641633746</v>
      </c>
      <c r="AS444" s="4">
        <f t="shared" si="211"/>
        <v>0.83410149329527916</v>
      </c>
      <c r="AT444" s="4">
        <f t="shared" si="212"/>
        <v>0.85618675599337646</v>
      </c>
      <c r="AU444" s="4">
        <f t="shared" si="213"/>
        <v>1.0411400175621956E-4</v>
      </c>
      <c r="AV444" s="4">
        <f t="shared" si="214"/>
        <v>6.7934781601110511E-5</v>
      </c>
      <c r="AW444" s="4">
        <f t="shared" si="215"/>
        <v>1.5325581285819228</v>
      </c>
      <c r="AX444" s="4">
        <f t="shared" si="216"/>
        <v>2.9708341964181889E-3</v>
      </c>
      <c r="AY444" s="4">
        <f t="shared" si="217"/>
        <v>3.4307573227560363E-3</v>
      </c>
      <c r="AZ444" s="4">
        <f t="shared" si="218"/>
        <v>-7.4340273599666311</v>
      </c>
      <c r="BA444" s="6" t="str">
        <f t="shared" si="219"/>
        <v>WEAKEN</v>
      </c>
      <c r="BB444" s="4">
        <f t="shared" si="220"/>
        <v>0</v>
      </c>
      <c r="BC444" s="4">
        <f t="shared" si="221"/>
        <v>0.60295548643614738</v>
      </c>
      <c r="BD444" s="4">
        <f t="shared" si="222"/>
        <v>0.77882552653643133</v>
      </c>
      <c r="BE444" s="4" t="str">
        <f t="shared" si="240"/>
        <v/>
      </c>
      <c r="BF444" s="4" t="str">
        <f t="shared" si="241"/>
        <v/>
      </c>
      <c r="BG444" s="4">
        <f t="shared" si="242"/>
        <v>0.3</v>
      </c>
      <c r="BH444" s="4" t="str">
        <f t="shared" si="243"/>
        <v/>
      </c>
      <c r="BI444" s="4" t="str">
        <f t="shared" si="244"/>
        <v/>
      </c>
      <c r="BJ444" s="4" t="str">
        <f t="shared" si="245"/>
        <v/>
      </c>
      <c r="BK444" s="4" t="str">
        <f t="shared" si="246"/>
        <v/>
      </c>
      <c r="BS444" s="3" t="str">
        <f t="shared" si="223"/>
        <v/>
      </c>
      <c r="BT444" s="5">
        <f t="shared" si="224"/>
        <v>-2.2085262698097297E-2</v>
      </c>
      <c r="BU444" s="3"/>
    </row>
    <row r="445" spans="1:73" x14ac:dyDescent="0.2">
      <c r="A445" s="1">
        <v>42380</v>
      </c>
      <c r="C445">
        <v>0.80407076776886877</v>
      </c>
      <c r="D445">
        <v>0.8260732350969604</v>
      </c>
      <c r="E445">
        <v>0.80417543234348388</v>
      </c>
      <c r="F445">
        <v>0.81057119689117063</v>
      </c>
      <c r="G445">
        <v>0.82631659857177364</v>
      </c>
      <c r="H445">
        <v>0.83411476363418413</v>
      </c>
      <c r="I445">
        <v>0.81058926530354247</v>
      </c>
      <c r="J445">
        <v>0.83419826998626223</v>
      </c>
      <c r="M445">
        <f>'[1]CAC_SWISS (-SP-NIKKEI-DAX)'!AC530</f>
        <v>1</v>
      </c>
      <c r="N445">
        <f>'[1]CAC_SWISS_SP (-NIKKEI-DAX)'!AD530</f>
        <v>0</v>
      </c>
      <c r="O445">
        <f>'[1]CAC_SWISS_DAX (-SP-NIKKEI)'!AD530</f>
        <v>1</v>
      </c>
      <c r="P445">
        <f>'[1]CAC_SWISS_NIKKEI (-SP-DAX)'!AD530</f>
        <v>1</v>
      </c>
      <c r="Q445">
        <f>'[1]CAC_SWISS_DAX_SP (-NIKKEI)'!AF530</f>
        <v>0</v>
      </c>
      <c r="R445">
        <f>'[1]CAC_SWISS_SP_NIKKEI (-DAX)'!AF530</f>
        <v>0</v>
      </c>
      <c r="S445">
        <f>'[1]CAC_SWISS_DAX_NIKKEI (-SP)'!AF530</f>
        <v>1</v>
      </c>
      <c r="V445" t="str">
        <f t="shared" si="233"/>
        <v/>
      </c>
      <c r="W445" t="str">
        <f t="shared" si="234"/>
        <v>BASE+SP</v>
      </c>
      <c r="X445" t="str">
        <f t="shared" si="235"/>
        <v/>
      </c>
      <c r="Y445" t="str">
        <f t="shared" si="236"/>
        <v/>
      </c>
      <c r="Z445" s="2" t="str">
        <f t="shared" si="237"/>
        <v>- NIKKEI</v>
      </c>
      <c r="AA445" s="2" t="str">
        <f t="shared" si="247"/>
        <v>- DAX</v>
      </c>
      <c r="AB445" s="2" t="str">
        <f t="shared" si="225"/>
        <v/>
      </c>
      <c r="AE445" t="str">
        <f t="shared" si="226"/>
        <v/>
      </c>
      <c r="AF445">
        <f t="shared" si="227"/>
        <v>0.8260732350969604</v>
      </c>
      <c r="AG445" t="str">
        <f t="shared" si="228"/>
        <v/>
      </c>
      <c r="AH445" t="str">
        <f t="shared" si="229"/>
        <v/>
      </c>
      <c r="AI445">
        <f t="shared" si="230"/>
        <v>0.82631659857177364</v>
      </c>
      <c r="AJ445">
        <f t="shared" si="231"/>
        <v>0.83411476363418413</v>
      </c>
      <c r="AK445" t="str">
        <f t="shared" si="232"/>
        <v/>
      </c>
      <c r="AM445" t="str">
        <f t="shared" si="238"/>
        <v/>
      </c>
      <c r="AN445" t="str" cm="1">
        <f t="array" ref="AN445">IF(AM445="",_xlfn.IFS(AF445=MAX(AF445:AH445),"SP",AG445=MAX(AF445:AH445),"DAX",AH445=MAX(AF445:AH445),"NIKKEI",MAX(AF445:AH445)=0,""),"")</f>
        <v>SP</v>
      </c>
      <c r="AO445" t="str" cm="1">
        <f t="array" ref="AO445">IF(AM445="BASE","",IF(MAX(AF445:AH445)=0,_xlfn.IFS(AI445=MAX(AI445:AK445),"SP&amp;DAX",AJ445=MAX(AI445:AK445),"SP&amp;NIKKEI",AK445=MAX(AI445:AK445),"DAX&amp;NIKKEI"),""))</f>
        <v/>
      </c>
      <c r="AQ445" s="3">
        <f t="shared" si="239"/>
        <v>42380</v>
      </c>
      <c r="AR445" cm="1">
        <f t="array" ref="AR445">IF(AM445="BASE",AE445,_xlfn.IFS(AN445="DAX",AG445,AN445="NIKKEI",AH445,AN445="SP",AF445,AN445="",MAX(AI445:AK445)))</f>
        <v>0.8260732350969604</v>
      </c>
      <c r="AS445" s="4">
        <f t="shared" si="211"/>
        <v>0.83141588231190722</v>
      </c>
      <c r="AT445" s="4">
        <f t="shared" si="212"/>
        <v>0.85593564778401088</v>
      </c>
      <c r="AU445" s="4">
        <f t="shared" si="213"/>
        <v>6.3873987195564447E-5</v>
      </c>
      <c r="AV445" s="4">
        <f t="shared" si="214"/>
        <v>6.6322642157122852E-5</v>
      </c>
      <c r="AW445" s="4">
        <f t="shared" si="215"/>
        <v>0.9630796530126563</v>
      </c>
      <c r="AX445" s="4">
        <f t="shared" si="216"/>
        <v>2.8130270910076507E-3</v>
      </c>
      <c r="AY445" s="4">
        <f t="shared" si="217"/>
        <v>2.7773821419997107E-3</v>
      </c>
      <c r="AZ445" s="4">
        <f t="shared" si="218"/>
        <v>-8.7165052730866055</v>
      </c>
      <c r="BA445" s="6" t="str">
        <f t="shared" si="219"/>
        <v>WEAKEN</v>
      </c>
      <c r="BB445" s="4">
        <f t="shared" si="220"/>
        <v>0</v>
      </c>
      <c r="BC445" s="4">
        <f t="shared" si="221"/>
        <v>0.60295548643614738</v>
      </c>
      <c r="BD445" s="4">
        <f t="shared" si="222"/>
        <v>0.77882552653643133</v>
      </c>
      <c r="BE445" s="4" t="str">
        <f t="shared" si="240"/>
        <v/>
      </c>
      <c r="BF445" s="4" t="str">
        <f t="shared" si="241"/>
        <v/>
      </c>
      <c r="BG445" s="4">
        <f t="shared" si="242"/>
        <v>0.3</v>
      </c>
      <c r="BH445" s="4" t="str">
        <f t="shared" si="243"/>
        <v/>
      </c>
      <c r="BI445" s="4" t="str">
        <f t="shared" si="244"/>
        <v/>
      </c>
      <c r="BJ445" s="4" t="str">
        <f t="shared" si="245"/>
        <v/>
      </c>
      <c r="BK445" s="4" t="str">
        <f t="shared" si="246"/>
        <v/>
      </c>
      <c r="BS445" s="3" t="str">
        <f t="shared" si="223"/>
        <v/>
      </c>
      <c r="BT445" s="5">
        <f t="shared" si="224"/>
        <v>-2.4519765472103661E-2</v>
      </c>
      <c r="BU445" s="3"/>
    </row>
    <row r="446" spans="1:73" x14ac:dyDescent="0.2">
      <c r="A446" s="1">
        <v>42381</v>
      </c>
      <c r="C446">
        <v>0.80505279233699256</v>
      </c>
      <c r="D446">
        <v>0.82686979644884373</v>
      </c>
      <c r="E446">
        <v>0.80513092739073244</v>
      </c>
      <c r="F446">
        <v>0.81213506532718749</v>
      </c>
      <c r="G446">
        <v>0.82706523444263613</v>
      </c>
      <c r="H446">
        <v>0.83560525001036867</v>
      </c>
      <c r="I446">
        <v>0.81213756791351932</v>
      </c>
      <c r="J446">
        <v>0.83564265477055955</v>
      </c>
      <c r="M446">
        <f>'[1]CAC_SWISS (-SP-NIKKEI-DAX)'!AC531</f>
        <v>1</v>
      </c>
      <c r="N446">
        <f>'[1]CAC_SWISS_SP (-NIKKEI-DAX)'!AD531</f>
        <v>0</v>
      </c>
      <c r="O446">
        <f>'[1]CAC_SWISS_DAX (-SP-NIKKEI)'!AD531</f>
        <v>1</v>
      </c>
      <c r="P446">
        <f>'[1]CAC_SWISS_NIKKEI (-SP-DAX)'!AD531</f>
        <v>1</v>
      </c>
      <c r="Q446">
        <f>'[1]CAC_SWISS_DAX_SP (-NIKKEI)'!AF531</f>
        <v>1</v>
      </c>
      <c r="R446">
        <f>'[1]CAC_SWISS_SP_NIKKEI (-DAX)'!AF531</f>
        <v>0</v>
      </c>
      <c r="S446">
        <f>'[1]CAC_SWISS_DAX_NIKKEI (-SP)'!AF531</f>
        <v>1</v>
      </c>
      <c r="V446" t="str">
        <f t="shared" si="233"/>
        <v/>
      </c>
      <c r="W446" t="str">
        <f t="shared" si="234"/>
        <v>BASE+SP</v>
      </c>
      <c r="X446" t="str">
        <f t="shared" si="235"/>
        <v/>
      </c>
      <c r="Y446" t="str">
        <f t="shared" si="236"/>
        <v/>
      </c>
      <c r="Z446" s="2" t="str">
        <f t="shared" si="237"/>
        <v/>
      </c>
      <c r="AA446" s="2" t="str">
        <f t="shared" si="247"/>
        <v>- DAX</v>
      </c>
      <c r="AB446" s="2" t="str">
        <f t="shared" si="225"/>
        <v/>
      </c>
      <c r="AE446" t="str">
        <f t="shared" si="226"/>
        <v/>
      </c>
      <c r="AF446">
        <f t="shared" si="227"/>
        <v>0.82686979644884373</v>
      </c>
      <c r="AG446" t="str">
        <f t="shared" si="228"/>
        <v/>
      </c>
      <c r="AH446" t="str">
        <f t="shared" si="229"/>
        <v/>
      </c>
      <c r="AI446" t="str">
        <f t="shared" si="230"/>
        <v/>
      </c>
      <c r="AJ446">
        <f t="shared" si="231"/>
        <v>0.83560525001036867</v>
      </c>
      <c r="AK446" t="str">
        <f t="shared" si="232"/>
        <v/>
      </c>
      <c r="AM446" t="str">
        <f t="shared" si="238"/>
        <v/>
      </c>
      <c r="AN446" t="str" cm="1">
        <f t="array" ref="AN446">IF(AM446="",_xlfn.IFS(AF446=MAX(AF446:AH446),"SP",AG446=MAX(AF446:AH446),"DAX",AH446=MAX(AF446:AH446),"NIKKEI",MAX(AF446:AH446)=0,""),"")</f>
        <v>SP</v>
      </c>
      <c r="AO446" t="str" cm="1">
        <f t="array" ref="AO446">IF(AM446="BASE","",IF(MAX(AF446:AH446)=0,_xlfn.IFS(AI446=MAX(AI446:AK446),"SP&amp;DAX",AJ446=MAX(AI446:AK446),"SP&amp;NIKKEI",AK446=MAX(AI446:AK446),"DAX&amp;NIKKEI"),""))</f>
        <v/>
      </c>
      <c r="AQ446" s="3">
        <f t="shared" si="239"/>
        <v>42381</v>
      </c>
      <c r="AR446" cm="1">
        <f t="array" ref="AR446">IF(AM446="BASE",AE446,_xlfn.IFS(AN446="DAX",AG446,AN446="NIKKEI",AH446,AN446="SP",AF446,AN446="",MAX(AI446:AK446)))</f>
        <v>0.82686979644884373</v>
      </c>
      <c r="AS446" s="4">
        <f t="shared" si="211"/>
        <v>0.82880576917362059</v>
      </c>
      <c r="AT446" s="4">
        <f t="shared" si="212"/>
        <v>0.85571726254835068</v>
      </c>
      <c r="AU446" s="4">
        <f t="shared" si="213"/>
        <v>6.9762097919040576E-6</v>
      </c>
      <c r="AV446" s="4">
        <f t="shared" si="214"/>
        <v>6.5162034465315514E-5</v>
      </c>
      <c r="AW446" s="4">
        <f t="shared" si="215"/>
        <v>0.10705942270137926</v>
      </c>
      <c r="AX446" s="4">
        <f t="shared" si="216"/>
        <v>2.5953774200034941E-3</v>
      </c>
      <c r="AY446" s="4">
        <f t="shared" si="217"/>
        <v>1.4145181753857799E-3</v>
      </c>
      <c r="AZ446" s="4">
        <f t="shared" si="218"/>
        <v>-19.025201544257676</v>
      </c>
      <c r="BA446" s="6" t="str">
        <f t="shared" si="219"/>
        <v>WEAKEN</v>
      </c>
      <c r="BB446" s="4">
        <f t="shared" si="220"/>
        <v>0</v>
      </c>
      <c r="BC446" s="4">
        <f t="shared" si="221"/>
        <v>0.60295548643614738</v>
      </c>
      <c r="BD446" s="4">
        <f t="shared" si="222"/>
        <v>0.77882552653643133</v>
      </c>
      <c r="BE446" s="4" t="str">
        <f t="shared" si="240"/>
        <v/>
      </c>
      <c r="BF446" s="4" t="str">
        <f t="shared" si="241"/>
        <v/>
      </c>
      <c r="BG446" s="4">
        <f t="shared" si="242"/>
        <v>0.3</v>
      </c>
      <c r="BH446" s="4" t="str">
        <f t="shared" si="243"/>
        <v/>
      </c>
      <c r="BI446" s="4" t="str">
        <f t="shared" si="244"/>
        <v/>
      </c>
      <c r="BJ446" s="4" t="str">
        <f t="shared" si="245"/>
        <v/>
      </c>
      <c r="BK446" s="4" t="str">
        <f t="shared" si="246"/>
        <v/>
      </c>
      <c r="BS446" s="3" t="str">
        <f t="shared" si="223"/>
        <v/>
      </c>
      <c r="BT446" s="5">
        <f t="shared" si="224"/>
        <v>-2.6911493374730089E-2</v>
      </c>
      <c r="BU446" s="3"/>
    </row>
    <row r="447" spans="1:73" x14ac:dyDescent="0.2">
      <c r="A447" s="1">
        <v>42382</v>
      </c>
      <c r="C447">
        <v>0.80415249171785019</v>
      </c>
      <c r="D447">
        <v>0.82288568386514771</v>
      </c>
      <c r="E447">
        <v>0.80420362085013664</v>
      </c>
      <c r="F447">
        <v>0.81121755133822482</v>
      </c>
      <c r="G447">
        <v>0.8229001011894721</v>
      </c>
      <c r="H447">
        <v>0.83362216987217042</v>
      </c>
      <c r="I447">
        <v>0.81122420298814835</v>
      </c>
      <c r="J447">
        <v>0.83362723192441213</v>
      </c>
      <c r="M447">
        <f>'[1]CAC_SWISS (-SP-NIKKEI-DAX)'!AC532</f>
        <v>1</v>
      </c>
      <c r="N447">
        <f>'[1]CAC_SWISS_SP (-NIKKEI-DAX)'!AD532</f>
        <v>0</v>
      </c>
      <c r="O447">
        <f>'[1]CAC_SWISS_DAX (-SP-NIKKEI)'!AD532</f>
        <v>1</v>
      </c>
      <c r="P447">
        <f>'[1]CAC_SWISS_NIKKEI (-SP-DAX)'!AD532</f>
        <v>1</v>
      </c>
      <c r="Q447">
        <f>'[1]CAC_SWISS_DAX_SP (-NIKKEI)'!AF532</f>
        <v>1</v>
      </c>
      <c r="R447">
        <f>'[1]CAC_SWISS_SP_NIKKEI (-DAX)'!AF532</f>
        <v>0</v>
      </c>
      <c r="S447">
        <f>'[1]CAC_SWISS_DAX_NIKKEI (-SP)'!AF532</f>
        <v>1</v>
      </c>
      <c r="V447" t="str">
        <f t="shared" si="233"/>
        <v/>
      </c>
      <c r="W447" t="str">
        <f t="shared" si="234"/>
        <v>BASE+SP</v>
      </c>
      <c r="X447" t="str">
        <f t="shared" si="235"/>
        <v/>
      </c>
      <c r="Y447" t="str">
        <f t="shared" si="236"/>
        <v/>
      </c>
      <c r="Z447" s="2" t="str">
        <f t="shared" si="237"/>
        <v/>
      </c>
      <c r="AA447" s="2" t="str">
        <f t="shared" si="247"/>
        <v>- DAX</v>
      </c>
      <c r="AB447" s="2" t="str">
        <f t="shared" si="225"/>
        <v/>
      </c>
      <c r="AE447" t="str">
        <f t="shared" si="226"/>
        <v/>
      </c>
      <c r="AF447">
        <f t="shared" si="227"/>
        <v>0.82288568386514771</v>
      </c>
      <c r="AG447" t="str">
        <f t="shared" si="228"/>
        <v/>
      </c>
      <c r="AH447" t="str">
        <f t="shared" si="229"/>
        <v/>
      </c>
      <c r="AI447" t="str">
        <f t="shared" si="230"/>
        <v/>
      </c>
      <c r="AJ447">
        <f t="shared" si="231"/>
        <v>0.83362216987217042</v>
      </c>
      <c r="AK447" t="str">
        <f t="shared" si="232"/>
        <v/>
      </c>
      <c r="AM447" t="str">
        <f t="shared" si="238"/>
        <v/>
      </c>
      <c r="AN447" t="str" cm="1">
        <f t="array" ref="AN447">IF(AM447="",_xlfn.IFS(AF447=MAX(AF447:AH447),"SP",AG447=MAX(AF447:AH447),"DAX",AH447=MAX(AF447:AH447),"NIKKEI",MAX(AF447:AH447)=0,""),"")</f>
        <v>SP</v>
      </c>
      <c r="AO447" t="str" cm="1">
        <f t="array" ref="AO447">IF(AM447="BASE","",IF(MAX(AF447:AH447)=0,_xlfn.IFS(AI447=MAX(AI447:AK447),"SP&amp;DAX",AJ447=MAX(AI447:AK447),"SP&amp;NIKKEI",AK447=MAX(AI447:AK447),"DAX&amp;NIKKEI"),""))</f>
        <v/>
      </c>
      <c r="AQ447" s="3">
        <f t="shared" si="239"/>
        <v>42382</v>
      </c>
      <c r="AR447" cm="1">
        <f t="array" ref="AR447">IF(AM447="BASE",AE447,_xlfn.IFS(AN447="DAX",AG447,AN447="NIKKEI",AH447,AN447="SP",AF447,AN447="",MAX(AI447:AK447)))</f>
        <v>0.82288568386514771</v>
      </c>
      <c r="AS447" s="4">
        <f t="shared" ref="AS447:AS510" si="248">AVERAGE($AR438:$AR447)</f>
        <v>0.82789809748218146</v>
      </c>
      <c r="AT447" s="4">
        <f t="shared" ref="AT447:AT510" si="249">AVERAGE($AR388:$AR437)</f>
        <v>0.85499129129876283</v>
      </c>
      <c r="AU447" s="4">
        <f t="shared" ref="AU447:AU510" si="250">_xlfn.VAR.S($AR438:$AR447)</f>
        <v>8.8478106774285732E-6</v>
      </c>
      <c r="AV447" s="4">
        <f t="shared" ref="AV447:AV510" si="251">_xlfn.VAR.S($AR388:$AR437)</f>
        <v>7.292932665668989E-5</v>
      </c>
      <c r="AW447" s="4">
        <f t="shared" ref="AW447:AW510" si="252">AU447/AV447</f>
        <v>0.12132033960877045</v>
      </c>
      <c r="AX447" s="4">
        <f t="shared" ref="AX447:AX510" si="253">SQRT(60*(AU447*9+AV447*49)/(58*500))</f>
        <v>2.7492321068109163E-3</v>
      </c>
      <c r="AY447" s="4">
        <f t="shared" ref="AY447:AY510" si="254">SQRT(AU447/10+AV447/50)</f>
        <v>1.5308061931141562E-3</v>
      </c>
      <c r="AZ447" s="4">
        <f t="shared" ref="AZ447:AZ510" si="255">IF(AW447&lt;$AX$1,(AS447-AT447)/AY447,IF(AW447&gt;$AY$1,(AS447-AT447)/AY447,(AS447-AT447)/AX447))</f>
        <v>-17.698643981486011</v>
      </c>
      <c r="BA447" s="6" t="str">
        <f t="shared" ref="BA447:BA510" si="256">IF(AZ447&lt;$BA$1,"WEAKEN",IF(AZ447&gt;ABS($BA$1),"STRENGTHEN","NEUTRAL"))</f>
        <v>WEAKEN</v>
      </c>
      <c r="BB447" s="4">
        <f t="shared" ref="BB447:BB510" si="257">IF(BA447="WEAKEN",0,IF(BA447="STRENGTHEN",0.1,BB446))</f>
        <v>0</v>
      </c>
      <c r="BC447" s="4">
        <f t="shared" ref="BC447:BC510" si="258">$AV$2637</f>
        <v>0.60295548643614738</v>
      </c>
      <c r="BD447" s="4">
        <f t="shared" ref="BD447:BD510" si="259">$AV$2639</f>
        <v>0.77882552653643133</v>
      </c>
      <c r="BE447" s="4" t="str">
        <f t="shared" si="240"/>
        <v/>
      </c>
      <c r="BF447" s="4" t="str">
        <f t="shared" si="241"/>
        <v/>
      </c>
      <c r="BG447" s="4">
        <f t="shared" si="242"/>
        <v>0.3</v>
      </c>
      <c r="BH447" s="4" t="str">
        <f t="shared" si="243"/>
        <v/>
      </c>
      <c r="BI447" s="4" t="str">
        <f t="shared" si="244"/>
        <v/>
      </c>
      <c r="BJ447" s="4" t="str">
        <f t="shared" si="245"/>
        <v/>
      </c>
      <c r="BK447" s="4" t="str">
        <f t="shared" si="246"/>
        <v/>
      </c>
      <c r="BS447" s="3" t="str">
        <f t="shared" ref="BS447:BS510" si="260">IF(BB447&lt;&gt;BB446, "Change", "")</f>
        <v/>
      </c>
      <c r="BT447" s="5">
        <f t="shared" ref="BT447:BT510" si="261">AS447-AT447</f>
        <v>-2.7093193816581373E-2</v>
      </c>
      <c r="BU447" s="3"/>
    </row>
    <row r="448" spans="1:73" x14ac:dyDescent="0.2">
      <c r="A448" s="1">
        <v>42383</v>
      </c>
      <c r="C448">
        <v>0.79924771738923561</v>
      </c>
      <c r="D448">
        <v>0.82086803019296695</v>
      </c>
      <c r="E448">
        <v>0.79963940497655017</v>
      </c>
      <c r="F448">
        <v>0.80460691244398397</v>
      </c>
      <c r="G448">
        <v>0.82106322493735995</v>
      </c>
      <c r="H448">
        <v>0.83119009744769834</v>
      </c>
      <c r="I448">
        <v>0.80484906960226132</v>
      </c>
      <c r="J448">
        <v>0.83124239103667663</v>
      </c>
      <c r="M448">
        <f>'[1]CAC_SWISS (-SP-NIKKEI-DAX)'!AC533</f>
        <v>1</v>
      </c>
      <c r="N448">
        <f>'[1]CAC_SWISS_SP (-NIKKEI-DAX)'!AD533</f>
        <v>0</v>
      </c>
      <c r="O448">
        <f>'[1]CAC_SWISS_DAX (-SP-NIKKEI)'!AD533</f>
        <v>1</v>
      </c>
      <c r="P448">
        <f>'[1]CAC_SWISS_NIKKEI (-SP-DAX)'!AD533</f>
        <v>1</v>
      </c>
      <c r="Q448">
        <f>'[1]CAC_SWISS_DAX_SP (-NIKKEI)'!AF533</f>
        <v>1</v>
      </c>
      <c r="R448">
        <f>'[1]CAC_SWISS_SP_NIKKEI (-DAX)'!AF533</f>
        <v>0</v>
      </c>
      <c r="S448">
        <f>'[1]CAC_SWISS_DAX_NIKKEI (-SP)'!AF533</f>
        <v>1</v>
      </c>
      <c r="V448" t="str">
        <f t="shared" si="233"/>
        <v/>
      </c>
      <c r="W448" t="str">
        <f t="shared" si="234"/>
        <v>BASE+SP</v>
      </c>
      <c r="X448" t="str">
        <f t="shared" si="235"/>
        <v/>
      </c>
      <c r="Y448" t="str">
        <f t="shared" si="236"/>
        <v/>
      </c>
      <c r="Z448" s="2" t="str">
        <f t="shared" si="237"/>
        <v/>
      </c>
      <c r="AA448" s="2" t="str">
        <f t="shared" si="247"/>
        <v>- DAX</v>
      </c>
      <c r="AB448" s="2" t="str">
        <f t="shared" si="225"/>
        <v/>
      </c>
      <c r="AE448" t="str">
        <f t="shared" si="226"/>
        <v/>
      </c>
      <c r="AF448">
        <f t="shared" si="227"/>
        <v>0.82086803019296695</v>
      </c>
      <c r="AG448" t="str">
        <f t="shared" si="228"/>
        <v/>
      </c>
      <c r="AH448" t="str">
        <f t="shared" si="229"/>
        <v/>
      </c>
      <c r="AI448" t="str">
        <f t="shared" si="230"/>
        <v/>
      </c>
      <c r="AJ448">
        <f t="shared" si="231"/>
        <v>0.83119009744769834</v>
      </c>
      <c r="AK448" t="str">
        <f t="shared" si="232"/>
        <v/>
      </c>
      <c r="AM448" t="str">
        <f t="shared" si="238"/>
        <v/>
      </c>
      <c r="AN448" t="str" cm="1">
        <f t="array" ref="AN448">IF(AM448="",_xlfn.IFS(AF448=MAX(AF448:AH448),"SP",AG448=MAX(AF448:AH448),"DAX",AH448=MAX(AF448:AH448),"NIKKEI",MAX(AF448:AH448)=0,""),"")</f>
        <v>SP</v>
      </c>
      <c r="AO448" t="str" cm="1">
        <f t="array" ref="AO448">IF(AM448="BASE","",IF(MAX(AF448:AH448)=0,_xlfn.IFS(AI448=MAX(AI448:AK448),"SP&amp;DAX",AJ448=MAX(AI448:AK448),"SP&amp;NIKKEI",AK448=MAX(AI448:AK448),"DAX&amp;NIKKEI"),""))</f>
        <v/>
      </c>
      <c r="AQ448" s="3">
        <f t="shared" si="239"/>
        <v>42383</v>
      </c>
      <c r="AR448" cm="1">
        <f t="array" ref="AR448">IF(AM448="BASE",AE448,_xlfn.IFS(AN448="DAX",AG448,AN448="NIKKEI",AH448,AN448="SP",AF448,AN448="",MAX(AI448:AK448)))</f>
        <v>0.82086803019296695</v>
      </c>
      <c r="AS448" s="4">
        <f t="shared" si="248"/>
        <v>0.82676285836954799</v>
      </c>
      <c r="AT448" s="4">
        <f t="shared" si="249"/>
        <v>0.85445857904486611</v>
      </c>
      <c r="AU448" s="4">
        <f t="shared" si="250"/>
        <v>1.0831331156250456E-5</v>
      </c>
      <c r="AV448" s="4">
        <f t="shared" si="251"/>
        <v>8.2916819842257359E-5</v>
      </c>
      <c r="AW448" s="4">
        <f t="shared" si="252"/>
        <v>0.13062887815591817</v>
      </c>
      <c r="AX448" s="4">
        <f t="shared" si="253"/>
        <v>2.9338944881517649E-3</v>
      </c>
      <c r="AY448" s="4">
        <f t="shared" si="254"/>
        <v>1.6557383586998861E-3</v>
      </c>
      <c r="AZ448" s="4">
        <f t="shared" si="255"/>
        <v>-16.727111822827652</v>
      </c>
      <c r="BA448" s="6" t="str">
        <f t="shared" si="256"/>
        <v>WEAKEN</v>
      </c>
      <c r="BB448" s="4">
        <f t="shared" si="257"/>
        <v>0</v>
      </c>
      <c r="BC448" s="4">
        <f t="shared" si="258"/>
        <v>0.60295548643614738</v>
      </c>
      <c r="BD448" s="4">
        <f t="shared" si="259"/>
        <v>0.77882552653643133</v>
      </c>
      <c r="BE448" s="4" t="str">
        <f t="shared" si="240"/>
        <v/>
      </c>
      <c r="BF448" s="4" t="str">
        <f t="shared" si="241"/>
        <v/>
      </c>
      <c r="BG448" s="4">
        <f t="shared" si="242"/>
        <v>0.3</v>
      </c>
      <c r="BH448" s="4" t="str">
        <f t="shared" si="243"/>
        <v/>
      </c>
      <c r="BI448" s="4" t="str">
        <f t="shared" si="244"/>
        <v/>
      </c>
      <c r="BJ448" s="4" t="str">
        <f t="shared" si="245"/>
        <v/>
      </c>
      <c r="BK448" s="4" t="str">
        <f t="shared" si="246"/>
        <v/>
      </c>
      <c r="BS448" s="3" t="str">
        <f t="shared" si="260"/>
        <v/>
      </c>
      <c r="BT448" s="5">
        <f t="shared" si="261"/>
        <v>-2.7695720675318114E-2</v>
      </c>
      <c r="BU448" s="3"/>
    </row>
    <row r="449" spans="1:73" x14ac:dyDescent="0.2">
      <c r="A449" s="1">
        <v>42384</v>
      </c>
      <c r="C449">
        <v>0.809323224163772</v>
      </c>
      <c r="D449">
        <v>0.82935406249051369</v>
      </c>
      <c r="E449">
        <v>0.80959041659600739</v>
      </c>
      <c r="F449">
        <v>0.81588526369598258</v>
      </c>
      <c r="G449">
        <v>0.82946098827149684</v>
      </c>
      <c r="H449">
        <v>0.84116373043337</v>
      </c>
      <c r="I449">
        <v>0.81601160457937638</v>
      </c>
      <c r="J449">
        <v>0.84116990447333506</v>
      </c>
      <c r="M449">
        <f>'[1]CAC_SWISS (-SP-NIKKEI-DAX)'!AC534</f>
        <v>1</v>
      </c>
      <c r="N449">
        <f>'[1]CAC_SWISS_SP (-NIKKEI-DAX)'!AD534</f>
        <v>0</v>
      </c>
      <c r="O449">
        <f>'[1]CAC_SWISS_DAX (-SP-NIKKEI)'!AD534</f>
        <v>1</v>
      </c>
      <c r="P449">
        <f>'[1]CAC_SWISS_NIKKEI (-SP-DAX)'!AD534</f>
        <v>1</v>
      </c>
      <c r="Q449">
        <f>'[1]CAC_SWISS_DAX_SP (-NIKKEI)'!AF534</f>
        <v>1</v>
      </c>
      <c r="R449">
        <f>'[1]CAC_SWISS_SP_NIKKEI (-DAX)'!AF534</f>
        <v>0</v>
      </c>
      <c r="S449">
        <f>'[1]CAC_SWISS_DAX_NIKKEI (-SP)'!AF534</f>
        <v>1</v>
      </c>
      <c r="V449" t="str">
        <f t="shared" si="233"/>
        <v/>
      </c>
      <c r="W449" t="str">
        <f t="shared" si="234"/>
        <v>BASE+SP</v>
      </c>
      <c r="X449" t="str">
        <f t="shared" si="235"/>
        <v/>
      </c>
      <c r="Y449" t="str">
        <f t="shared" si="236"/>
        <v/>
      </c>
      <c r="Z449" s="2" t="str">
        <f t="shared" si="237"/>
        <v/>
      </c>
      <c r="AA449" s="2" t="str">
        <f t="shared" si="247"/>
        <v>- DAX</v>
      </c>
      <c r="AB449" s="2" t="str">
        <f t="shared" si="225"/>
        <v/>
      </c>
      <c r="AE449" t="str">
        <f t="shared" si="226"/>
        <v/>
      </c>
      <c r="AF449">
        <f t="shared" si="227"/>
        <v>0.82935406249051369</v>
      </c>
      <c r="AG449" t="str">
        <f t="shared" si="228"/>
        <v/>
      </c>
      <c r="AH449" t="str">
        <f t="shared" si="229"/>
        <v/>
      </c>
      <c r="AI449" t="str">
        <f t="shared" si="230"/>
        <v/>
      </c>
      <c r="AJ449">
        <f t="shared" si="231"/>
        <v>0.84116373043337</v>
      </c>
      <c r="AK449" t="str">
        <f t="shared" si="232"/>
        <v/>
      </c>
      <c r="AM449" t="str">
        <f t="shared" si="238"/>
        <v/>
      </c>
      <c r="AN449" t="str" cm="1">
        <f t="array" ref="AN449">IF(AM449="",_xlfn.IFS(AF449=MAX(AF449:AH449),"SP",AG449=MAX(AF449:AH449),"DAX",AH449=MAX(AF449:AH449),"NIKKEI",MAX(AF449:AH449)=0,""),"")</f>
        <v>SP</v>
      </c>
      <c r="AO449" t="str" cm="1">
        <f t="array" ref="AO449">IF(AM449="BASE","",IF(MAX(AF449:AH449)=0,_xlfn.IFS(AI449=MAX(AI449:AK449),"SP&amp;DAX",AJ449=MAX(AI449:AK449),"SP&amp;NIKKEI",AK449=MAX(AI449:AK449),"DAX&amp;NIKKEI"),""))</f>
        <v/>
      </c>
      <c r="AQ449" s="3">
        <f t="shared" si="239"/>
        <v>42384</v>
      </c>
      <c r="AR449" cm="1">
        <f t="array" ref="AR449">IF(AM449="BASE",AE449,_xlfn.IFS(AN449="DAX",AG449,AN449="NIKKEI",AH449,AN449="SP",AF449,AN449="",MAX(AI449:AK449)))</f>
        <v>0.82935406249051369</v>
      </c>
      <c r="AS449" s="4">
        <f t="shared" si="248"/>
        <v>0.82685789801523801</v>
      </c>
      <c r="AT449" s="4">
        <f t="shared" si="249"/>
        <v>0.85385445232355384</v>
      </c>
      <c r="AU449" s="4">
        <f t="shared" si="250"/>
        <v>1.1268193785531161E-5</v>
      </c>
      <c r="AV449" s="4">
        <f t="shared" si="251"/>
        <v>9.604693665608247E-5</v>
      </c>
      <c r="AW449" s="4">
        <f t="shared" si="252"/>
        <v>0.11731965826124625</v>
      </c>
      <c r="AX449" s="4">
        <f t="shared" si="253"/>
        <v>3.1538854986162229E-3</v>
      </c>
      <c r="AY449" s="4">
        <f t="shared" si="254"/>
        <v>1.7457829509062016E-3</v>
      </c>
      <c r="AZ449" s="4">
        <f t="shared" si="255"/>
        <v>-15.463866395477423</v>
      </c>
      <c r="BA449" s="6" t="str">
        <f t="shared" si="256"/>
        <v>WEAKEN</v>
      </c>
      <c r="BB449" s="4">
        <f t="shared" si="257"/>
        <v>0</v>
      </c>
      <c r="BC449" s="4">
        <f t="shared" si="258"/>
        <v>0.60295548643614738</v>
      </c>
      <c r="BD449" s="4">
        <f t="shared" si="259"/>
        <v>0.77882552653643133</v>
      </c>
      <c r="BE449" s="4" t="str">
        <f t="shared" si="240"/>
        <v/>
      </c>
      <c r="BF449" s="4" t="str">
        <f t="shared" si="241"/>
        <v/>
      </c>
      <c r="BG449" s="4">
        <f t="shared" si="242"/>
        <v>0.3</v>
      </c>
      <c r="BH449" s="4" t="str">
        <f t="shared" si="243"/>
        <v/>
      </c>
      <c r="BI449" s="4" t="str">
        <f t="shared" si="244"/>
        <v/>
      </c>
      <c r="BJ449" s="4" t="str">
        <f t="shared" si="245"/>
        <v/>
      </c>
      <c r="BK449" s="4" t="str">
        <f t="shared" si="246"/>
        <v/>
      </c>
      <c r="BS449" s="3" t="str">
        <f t="shared" si="260"/>
        <v/>
      </c>
      <c r="BT449" s="5">
        <f t="shared" si="261"/>
        <v>-2.6996554308315823E-2</v>
      </c>
      <c r="BU449" s="3"/>
    </row>
    <row r="450" spans="1:73" x14ac:dyDescent="0.2">
      <c r="A450" s="1">
        <v>42387</v>
      </c>
      <c r="C450">
        <v>0.80739956095522636</v>
      </c>
      <c r="D450">
        <v>0.82825143331872297</v>
      </c>
      <c r="E450">
        <v>0.8077706062376383</v>
      </c>
      <c r="F450">
        <v>0.8147798698447245</v>
      </c>
      <c r="G450">
        <v>0.82844890474552957</v>
      </c>
      <c r="H450">
        <v>0.84167814478853287</v>
      </c>
      <c r="I450">
        <v>0.81500986299139855</v>
      </c>
      <c r="J450">
        <v>0.84173564969008452</v>
      </c>
      <c r="M450">
        <f>'[1]CAC_SWISS (-SP-NIKKEI-DAX)'!AC535</f>
        <v>1</v>
      </c>
      <c r="N450">
        <f>'[1]CAC_SWISS_SP (-NIKKEI-DAX)'!AD535</f>
        <v>1</v>
      </c>
      <c r="O450">
        <f>'[1]CAC_SWISS_DAX (-SP-NIKKEI)'!AD535</f>
        <v>1</v>
      </c>
      <c r="P450">
        <f>'[1]CAC_SWISS_NIKKEI (-SP-DAX)'!AD535</f>
        <v>1</v>
      </c>
      <c r="Q450">
        <f>'[1]CAC_SWISS_DAX_SP (-NIKKEI)'!AF535</f>
        <v>1</v>
      </c>
      <c r="R450">
        <f>'[1]CAC_SWISS_SP_NIKKEI (-DAX)'!AF535</f>
        <v>0</v>
      </c>
      <c r="S450">
        <f>'[1]CAC_SWISS_DAX_NIKKEI (-SP)'!AF535</f>
        <v>1</v>
      </c>
      <c r="V450" t="str">
        <f t="shared" si="233"/>
        <v/>
      </c>
      <c r="W450" t="str">
        <f t="shared" si="234"/>
        <v/>
      </c>
      <c r="X450" t="str">
        <f t="shared" si="235"/>
        <v/>
      </c>
      <c r="Y450" t="str">
        <f t="shared" si="236"/>
        <v/>
      </c>
      <c r="Z450" s="2" t="str">
        <f t="shared" si="237"/>
        <v/>
      </c>
      <c r="AA450" s="2" t="str">
        <f t="shared" si="247"/>
        <v>- DAX</v>
      </c>
      <c r="AB450" s="2" t="str">
        <f t="shared" si="225"/>
        <v/>
      </c>
      <c r="AE450" t="str">
        <f t="shared" si="226"/>
        <v/>
      </c>
      <c r="AF450" t="str">
        <f t="shared" si="227"/>
        <v/>
      </c>
      <c r="AG450" t="str">
        <f t="shared" si="228"/>
        <v/>
      </c>
      <c r="AH450" t="str">
        <f t="shared" si="229"/>
        <v/>
      </c>
      <c r="AI450" t="str">
        <f t="shared" si="230"/>
        <v/>
      </c>
      <c r="AJ450">
        <f t="shared" si="231"/>
        <v>0.84167814478853287</v>
      </c>
      <c r="AK450" t="str">
        <f t="shared" si="232"/>
        <v/>
      </c>
      <c r="AM450" t="str">
        <f t="shared" si="238"/>
        <v/>
      </c>
      <c r="AN450" t="str" cm="1">
        <f t="array" ref="AN450">IF(AM450="",_xlfn.IFS(AF450=MAX(AF450:AH450),"SP",AG450=MAX(AF450:AH450),"DAX",AH450=MAX(AF450:AH450),"NIKKEI",MAX(AF450:AH450)=0,""),"")</f>
        <v/>
      </c>
      <c r="AO450" t="str" cm="1">
        <f t="array" ref="AO450">IF(AM450="BASE","",IF(MAX(AF450:AH450)=0,_xlfn.IFS(AI450=MAX(AI450:AK450),"SP&amp;DAX",AJ450=MAX(AI450:AK450),"SP&amp;NIKKEI",AK450=MAX(AI450:AK450),"DAX&amp;NIKKEI"),""))</f>
        <v>SP&amp;NIKKEI</v>
      </c>
      <c r="AQ450" s="3">
        <f t="shared" si="239"/>
        <v>42387</v>
      </c>
      <c r="AR450" cm="1">
        <f t="array" ref="AR450">IF(AM450="BASE",AE450,_xlfn.IFS(AN450="DAX",AG450,AN450="NIKKEI",AH450,AN450="SP",AF450,AN450="",MAX(AI450:AK450)))</f>
        <v>0.84167814478853287</v>
      </c>
      <c r="AS450" s="4">
        <f t="shared" si="248"/>
        <v>0.82819696463492787</v>
      </c>
      <c r="AT450" s="4">
        <f t="shared" si="249"/>
        <v>0.8531839086695443</v>
      </c>
      <c r="AU450" s="4">
        <f t="shared" si="250"/>
        <v>3.3453195971894887E-5</v>
      </c>
      <c r="AV450" s="4">
        <f t="shared" si="251"/>
        <v>1.0763517705177721E-4</v>
      </c>
      <c r="AW450" s="4">
        <f t="shared" si="252"/>
        <v>0.31080169966926746</v>
      </c>
      <c r="AX450" s="4">
        <f t="shared" si="253"/>
        <v>3.3963070530384771E-3</v>
      </c>
      <c r="AY450" s="4">
        <f t="shared" si="254"/>
        <v>2.3447863736863182E-3</v>
      </c>
      <c r="AZ450" s="4">
        <f t="shared" si="255"/>
        <v>-7.3570921722940437</v>
      </c>
      <c r="BA450" s="6" t="str">
        <f t="shared" si="256"/>
        <v>WEAKEN</v>
      </c>
      <c r="BB450" s="4">
        <f t="shared" si="257"/>
        <v>0</v>
      </c>
      <c r="BC450" s="4">
        <f t="shared" si="258"/>
        <v>0.60295548643614738</v>
      </c>
      <c r="BD450" s="4">
        <f t="shared" si="259"/>
        <v>0.77882552653643133</v>
      </c>
      <c r="BE450" s="4" t="str">
        <f t="shared" si="240"/>
        <v/>
      </c>
      <c r="BF450" s="4" t="str">
        <f t="shared" si="241"/>
        <v/>
      </c>
      <c r="BG450" s="4" t="str">
        <f t="shared" si="242"/>
        <v/>
      </c>
      <c r="BH450" s="4" t="str">
        <f t="shared" si="243"/>
        <v/>
      </c>
      <c r="BI450" s="4">
        <f t="shared" si="244"/>
        <v>0.5</v>
      </c>
      <c r="BJ450" s="4" t="str">
        <f t="shared" si="245"/>
        <v/>
      </c>
      <c r="BK450" s="4" t="str">
        <f t="shared" si="246"/>
        <v/>
      </c>
      <c r="BS450" s="3" t="str">
        <f t="shared" si="260"/>
        <v/>
      </c>
      <c r="BT450" s="5">
        <f t="shared" si="261"/>
        <v>-2.4986944034616432E-2</v>
      </c>
      <c r="BU450" s="3"/>
    </row>
    <row r="451" spans="1:73" x14ac:dyDescent="0.2">
      <c r="A451" s="1">
        <v>42388</v>
      </c>
      <c r="C451">
        <v>0.81545806957034439</v>
      </c>
      <c r="D451">
        <v>0.83517187208131871</v>
      </c>
      <c r="E451">
        <v>0.81548857358266369</v>
      </c>
      <c r="F451">
        <v>0.82238801917052839</v>
      </c>
      <c r="G451">
        <v>0.83517349390782447</v>
      </c>
      <c r="H451">
        <v>0.84773151594074359</v>
      </c>
      <c r="I451">
        <v>0.82239103883991826</v>
      </c>
      <c r="J451">
        <v>0.84778836109596944</v>
      </c>
      <c r="M451">
        <f>'[1]CAC_SWISS (-SP-NIKKEI-DAX)'!AC536</f>
        <v>1</v>
      </c>
      <c r="N451">
        <f>'[1]CAC_SWISS_SP (-NIKKEI-DAX)'!AD536</f>
        <v>1</v>
      </c>
      <c r="O451">
        <f>'[1]CAC_SWISS_DAX (-SP-NIKKEI)'!AD536</f>
        <v>1</v>
      </c>
      <c r="P451">
        <f>'[1]CAC_SWISS_NIKKEI (-SP-DAX)'!AD536</f>
        <v>1</v>
      </c>
      <c r="Q451">
        <f>'[1]CAC_SWISS_DAX_SP (-NIKKEI)'!AF536</f>
        <v>1</v>
      </c>
      <c r="R451">
        <f>'[1]CAC_SWISS_SP_NIKKEI (-DAX)'!AF536</f>
        <v>0</v>
      </c>
      <c r="S451">
        <f>'[1]CAC_SWISS_DAX_NIKKEI (-SP)'!AF536</f>
        <v>1</v>
      </c>
      <c r="V451" t="str">
        <f t="shared" si="233"/>
        <v/>
      </c>
      <c r="W451" t="str">
        <f t="shared" si="234"/>
        <v/>
      </c>
      <c r="X451" t="str">
        <f t="shared" si="235"/>
        <v/>
      </c>
      <c r="Y451" t="str">
        <f t="shared" si="236"/>
        <v/>
      </c>
      <c r="Z451" s="2" t="str">
        <f t="shared" si="237"/>
        <v/>
      </c>
      <c r="AA451" s="2" t="str">
        <f t="shared" si="247"/>
        <v>- DAX</v>
      </c>
      <c r="AB451" s="2" t="str">
        <f t="shared" ref="AB451:AB514" si="262">IF(S451=0,"- SP","")</f>
        <v/>
      </c>
      <c r="AE451" t="str">
        <f t="shared" ref="AE451:AE514" si="263">IF(M451=0,C451,"")</f>
        <v/>
      </c>
      <c r="AF451" t="str">
        <f t="shared" ref="AF451:AF514" si="264">IF(N451=0,D451,"")</f>
        <v/>
      </c>
      <c r="AG451" t="str">
        <f t="shared" ref="AG451:AG514" si="265">IF(O451=0,E451,"")</f>
        <v/>
      </c>
      <c r="AH451" t="str">
        <f t="shared" ref="AH451:AH514" si="266">IF(P451=0,F451,"")</f>
        <v/>
      </c>
      <c r="AI451" t="str">
        <f t="shared" ref="AI451:AI514" si="267">IF(Q451=0,G451,"")</f>
        <v/>
      </c>
      <c r="AJ451">
        <f t="shared" ref="AJ451:AJ514" si="268">IF(R451=0,H451,"")</f>
        <v>0.84773151594074359</v>
      </c>
      <c r="AK451" t="str">
        <f t="shared" ref="AK451:AK514" si="269">IF(S451=0,I451,"")</f>
        <v/>
      </c>
      <c r="AM451" t="str">
        <f t="shared" si="238"/>
        <v/>
      </c>
      <c r="AN451" t="str" cm="1">
        <f t="array" ref="AN451">IF(AM451="",_xlfn.IFS(AF451=MAX(AF451:AH451),"SP",AG451=MAX(AF451:AH451),"DAX",AH451=MAX(AF451:AH451),"NIKKEI",MAX(AF451:AH451)=0,""),"")</f>
        <v/>
      </c>
      <c r="AO451" t="str" cm="1">
        <f t="array" ref="AO451">IF(AM451="BASE","",IF(MAX(AF451:AH451)=0,_xlfn.IFS(AI451=MAX(AI451:AK451),"SP&amp;DAX",AJ451=MAX(AI451:AK451),"SP&amp;NIKKEI",AK451=MAX(AI451:AK451),"DAX&amp;NIKKEI"),""))</f>
        <v>SP&amp;NIKKEI</v>
      </c>
      <c r="AQ451" s="3">
        <f t="shared" si="239"/>
        <v>42388</v>
      </c>
      <c r="AR451" cm="1">
        <f t="array" ref="AR451">IF(AM451="BASE",AE451,_xlfn.IFS(AN451="DAX",AG451,AN451="NIKKEI",AH451,AN451="SP",AF451,AN451="",MAX(AI451:AK451)))</f>
        <v>0.84773151594074359</v>
      </c>
      <c r="AS451" s="4">
        <f t="shared" si="248"/>
        <v>0.83022478311295633</v>
      </c>
      <c r="AT451" s="4">
        <f t="shared" si="249"/>
        <v>0.8525304744232004</v>
      </c>
      <c r="AU451" s="4">
        <f t="shared" si="250"/>
        <v>7.122266554710227E-5</v>
      </c>
      <c r="AV451" s="4">
        <f t="shared" si="251"/>
        <v>1.1972771686426307E-4</v>
      </c>
      <c r="AW451" s="4">
        <f t="shared" si="252"/>
        <v>0.59487199298929561</v>
      </c>
      <c r="AX451" s="4">
        <f t="shared" si="253"/>
        <v>3.6693498765348756E-3</v>
      </c>
      <c r="AY451" s="4">
        <f t="shared" si="254"/>
        <v>3.0849345036800197E-3</v>
      </c>
      <c r="AZ451" s="4">
        <f t="shared" si="255"/>
        <v>-6.0789218964609306</v>
      </c>
      <c r="BA451" s="6" t="str">
        <f t="shared" si="256"/>
        <v>WEAKEN</v>
      </c>
      <c r="BB451" s="4">
        <f t="shared" si="257"/>
        <v>0</v>
      </c>
      <c r="BC451" s="4">
        <f t="shared" si="258"/>
        <v>0.60295548643614738</v>
      </c>
      <c r="BD451" s="4">
        <f t="shared" si="259"/>
        <v>0.77882552653643133</v>
      </c>
      <c r="BE451" s="4" t="str">
        <f t="shared" si="240"/>
        <v/>
      </c>
      <c r="BF451" s="4" t="str">
        <f t="shared" si="241"/>
        <v/>
      </c>
      <c r="BG451" s="4" t="str">
        <f t="shared" si="242"/>
        <v/>
      </c>
      <c r="BH451" s="4" t="str">
        <f t="shared" si="243"/>
        <v/>
      </c>
      <c r="BI451" s="4">
        <f t="shared" si="244"/>
        <v>0.5</v>
      </c>
      <c r="BJ451" s="4" t="str">
        <f t="shared" si="245"/>
        <v/>
      </c>
      <c r="BK451" s="4" t="str">
        <f t="shared" si="246"/>
        <v/>
      </c>
      <c r="BS451" s="3" t="str">
        <f t="shared" si="260"/>
        <v/>
      </c>
      <c r="BT451" s="5">
        <f t="shared" si="261"/>
        <v>-2.2305691310244069E-2</v>
      </c>
      <c r="BU451" s="3"/>
    </row>
    <row r="452" spans="1:73" x14ac:dyDescent="0.2">
      <c r="A452" s="1">
        <v>42389</v>
      </c>
      <c r="C452">
        <v>0.81636070886591761</v>
      </c>
      <c r="D452">
        <v>0.83476451864048073</v>
      </c>
      <c r="E452">
        <v>0.81638722063106106</v>
      </c>
      <c r="F452">
        <v>0.82557882929370974</v>
      </c>
      <c r="G452">
        <v>0.83492500520261137</v>
      </c>
      <c r="H452">
        <v>0.85053686703393439</v>
      </c>
      <c r="I452">
        <v>0.82565214858693481</v>
      </c>
      <c r="J452">
        <v>0.8508851095926746</v>
      </c>
      <c r="M452">
        <f>'[1]CAC_SWISS (-SP-NIKKEI-DAX)'!AC537</f>
        <v>1</v>
      </c>
      <c r="N452">
        <f>'[1]CAC_SWISS_SP (-NIKKEI-DAX)'!AD537</f>
        <v>1</v>
      </c>
      <c r="O452">
        <f>'[1]CAC_SWISS_DAX (-SP-NIKKEI)'!AD537</f>
        <v>1</v>
      </c>
      <c r="P452">
        <f>'[1]CAC_SWISS_NIKKEI (-SP-DAX)'!AD537</f>
        <v>1</v>
      </c>
      <c r="Q452">
        <f>'[1]CAC_SWISS_DAX_SP (-NIKKEI)'!AF537</f>
        <v>1</v>
      </c>
      <c r="R452">
        <f>'[1]CAC_SWISS_SP_NIKKEI (-DAX)'!AF537</f>
        <v>0</v>
      </c>
      <c r="S452">
        <f>'[1]CAC_SWISS_DAX_NIKKEI (-SP)'!AF537</f>
        <v>1</v>
      </c>
      <c r="V452" t="str">
        <f t="shared" ref="V452:V515" si="270">IF(M452=0,"BASE","")</f>
        <v/>
      </c>
      <c r="W452" t="str">
        <f t="shared" ref="W452:W515" si="271">IF(N452=0,"BASE+SP","")</f>
        <v/>
      </c>
      <c r="X452" t="str">
        <f t="shared" ref="X452:X515" si="272">IF(O452=0,"BASE+DAX","")</f>
        <v/>
      </c>
      <c r="Y452" t="str">
        <f t="shared" ref="Y452:Y515" si="273">IF(P452=0,"BASE+NIKKEI","")</f>
        <v/>
      </c>
      <c r="Z452" s="2" t="str">
        <f t="shared" ref="Z452:Z515" si="274">IF(Q452=0,"- NIKKEI","")</f>
        <v/>
      </c>
      <c r="AA452" s="2" t="str">
        <f t="shared" si="247"/>
        <v>- DAX</v>
      </c>
      <c r="AB452" s="2" t="str">
        <f t="shared" si="262"/>
        <v/>
      </c>
      <c r="AE452" t="str">
        <f t="shared" si="263"/>
        <v/>
      </c>
      <c r="AF452" t="str">
        <f t="shared" si="264"/>
        <v/>
      </c>
      <c r="AG452" t="str">
        <f t="shared" si="265"/>
        <v/>
      </c>
      <c r="AH452" t="str">
        <f t="shared" si="266"/>
        <v/>
      </c>
      <c r="AI452" t="str">
        <f t="shared" si="267"/>
        <v/>
      </c>
      <c r="AJ452">
        <f t="shared" si="268"/>
        <v>0.85053686703393439</v>
      </c>
      <c r="AK452" t="str">
        <f t="shared" si="269"/>
        <v/>
      </c>
      <c r="AM452" t="str">
        <f t="shared" ref="AM452:AM515" si="275">IF(M452=0,"BASE","")</f>
        <v/>
      </c>
      <c r="AN452" t="str" cm="1">
        <f t="array" ref="AN452">IF(AM452="",_xlfn.IFS(AF452=MAX(AF452:AH452),"SP",AG452=MAX(AF452:AH452),"DAX",AH452=MAX(AF452:AH452),"NIKKEI",MAX(AF452:AH452)=0,""),"")</f>
        <v/>
      </c>
      <c r="AO452" t="str" cm="1">
        <f t="array" ref="AO452">IF(AM452="BASE","",IF(MAX(AF452:AH452)=0,_xlfn.IFS(AI452=MAX(AI452:AK452),"SP&amp;DAX",AJ452=MAX(AI452:AK452),"SP&amp;NIKKEI",AK452=MAX(AI452:AK452),"DAX&amp;NIKKEI"),""))</f>
        <v>SP&amp;NIKKEI</v>
      </c>
      <c r="AQ452" s="3">
        <f t="shared" ref="AQ452:AQ515" si="276">A452</f>
        <v>42389</v>
      </c>
      <c r="AR452" cm="1">
        <f t="array" ref="AR452">IF(AM452="BASE",AE452,_xlfn.IFS(AN452="DAX",AG452,AN452="NIKKEI",AH452,AN452="SP",AF452,AN452="",MAX(AI452:AK452)))</f>
        <v>0.85053686703393439</v>
      </c>
      <c r="AS452" s="4">
        <f t="shared" si="248"/>
        <v>0.83257632373207247</v>
      </c>
      <c r="AT452" s="4">
        <f t="shared" si="249"/>
        <v>0.85189162962217224</v>
      </c>
      <c r="AU452" s="4">
        <f t="shared" si="250"/>
        <v>1.0978067074850945E-4</v>
      </c>
      <c r="AV452" s="4">
        <f t="shared" si="251"/>
        <v>1.3174643598731515E-4</v>
      </c>
      <c r="AW452" s="4">
        <f t="shared" si="252"/>
        <v>0.83327241398074248</v>
      </c>
      <c r="AX452" s="4">
        <f t="shared" si="253"/>
        <v>3.9243540386830087E-3</v>
      </c>
      <c r="AY452" s="4">
        <f t="shared" si="254"/>
        <v>3.6895793519854331E-3</v>
      </c>
      <c r="AZ452" s="4">
        <f t="shared" si="255"/>
        <v>-4.9219070704899712</v>
      </c>
      <c r="BA452" s="6" t="str">
        <f t="shared" si="256"/>
        <v>WEAKEN</v>
      </c>
      <c r="BB452" s="4">
        <f t="shared" si="257"/>
        <v>0</v>
      </c>
      <c r="BC452" s="4">
        <f t="shared" si="258"/>
        <v>0.60295548643614738</v>
      </c>
      <c r="BD452" s="4">
        <f t="shared" si="259"/>
        <v>0.77882552653643133</v>
      </c>
      <c r="BE452" s="4" t="str">
        <f t="shared" ref="BE452:BE515" si="277">IF(AM452="BASE",0.05,"")</f>
        <v/>
      </c>
      <c r="BF452" s="4" t="str">
        <f t="shared" ref="BF452:BF515" si="278">IF($AN452="DAX",0.2,"")</f>
        <v/>
      </c>
      <c r="BG452" s="4" t="str">
        <f t="shared" ref="BG452:BG515" si="279">IF($AN452="SP",0.3,"")</f>
        <v/>
      </c>
      <c r="BH452" s="4" t="str">
        <f t="shared" ref="BH452:BH515" si="280">IF($AN452="NIKKEI",0.1,"")</f>
        <v/>
      </c>
      <c r="BI452" s="4">
        <f t="shared" ref="BI452:BI515" si="281">IF(AO452="SP&amp;NIKKEI",0.5,"")</f>
        <v>0.5</v>
      </c>
      <c r="BJ452" s="4" t="str">
        <f t="shared" ref="BJ452:BJ515" si="282">IF($AO452="SP&amp;DAX",0.5,"")</f>
        <v/>
      </c>
      <c r="BK452" s="4" t="str">
        <f t="shared" ref="BK452:BK515" si="283">IF($AO452="DAX&amp;NIKKEI",0.5,"")</f>
        <v/>
      </c>
      <c r="BS452" s="3" t="str">
        <f t="shared" si="260"/>
        <v/>
      </c>
      <c r="BT452" s="5">
        <f t="shared" si="261"/>
        <v>-1.9315305890099776E-2</v>
      </c>
      <c r="BU452" s="3"/>
    </row>
    <row r="453" spans="1:73" x14ac:dyDescent="0.2">
      <c r="A453" s="1">
        <v>42390</v>
      </c>
      <c r="C453">
        <v>0.83804596920855623</v>
      </c>
      <c r="D453">
        <v>0.85713601569298603</v>
      </c>
      <c r="E453">
        <v>0.83827886652395678</v>
      </c>
      <c r="F453">
        <v>0.84439855821830334</v>
      </c>
      <c r="G453">
        <v>0.85767680980267902</v>
      </c>
      <c r="H453">
        <v>0.86865419754581019</v>
      </c>
      <c r="I453">
        <v>0.84473499304539912</v>
      </c>
      <c r="J453">
        <v>0.86947651146476967</v>
      </c>
      <c r="M453">
        <f>'[1]CAC_SWISS (-SP-NIKKEI-DAX)'!AC538</f>
        <v>1</v>
      </c>
      <c r="N453">
        <f>'[1]CAC_SWISS_SP (-NIKKEI-DAX)'!AD538</f>
        <v>1</v>
      </c>
      <c r="O453">
        <f>'[1]CAC_SWISS_DAX (-SP-NIKKEI)'!AD538</f>
        <v>1</v>
      </c>
      <c r="P453">
        <f>'[1]CAC_SWISS_NIKKEI (-SP-DAX)'!AD538</f>
        <v>1</v>
      </c>
      <c r="Q453">
        <f>'[1]CAC_SWISS_DAX_SP (-NIKKEI)'!AF538</f>
        <v>1</v>
      </c>
      <c r="R453">
        <f>'[1]CAC_SWISS_SP_NIKKEI (-DAX)'!AF538</f>
        <v>0</v>
      </c>
      <c r="S453">
        <f>'[1]CAC_SWISS_DAX_NIKKEI (-SP)'!AF538</f>
        <v>1</v>
      </c>
      <c r="V453" t="str">
        <f t="shared" si="270"/>
        <v/>
      </c>
      <c r="W453" t="str">
        <f t="shared" si="271"/>
        <v/>
      </c>
      <c r="X453" t="str">
        <f t="shared" si="272"/>
        <v/>
      </c>
      <c r="Y453" t="str">
        <f t="shared" si="273"/>
        <v/>
      </c>
      <c r="Z453" s="2" t="str">
        <f t="shared" si="274"/>
        <v/>
      </c>
      <c r="AA453" s="2" t="str">
        <f t="shared" si="247"/>
        <v>- DAX</v>
      </c>
      <c r="AB453" s="2" t="str">
        <f t="shared" si="262"/>
        <v/>
      </c>
      <c r="AE453" t="str">
        <f t="shared" si="263"/>
        <v/>
      </c>
      <c r="AF453" t="str">
        <f t="shared" si="264"/>
        <v/>
      </c>
      <c r="AG453" t="str">
        <f t="shared" si="265"/>
        <v/>
      </c>
      <c r="AH453" t="str">
        <f t="shared" si="266"/>
        <v/>
      </c>
      <c r="AI453" t="str">
        <f t="shared" si="267"/>
        <v/>
      </c>
      <c r="AJ453">
        <f t="shared" si="268"/>
        <v>0.86865419754581019</v>
      </c>
      <c r="AK453" t="str">
        <f t="shared" si="269"/>
        <v/>
      </c>
      <c r="AM453" t="str">
        <f t="shared" si="275"/>
        <v/>
      </c>
      <c r="AN453" t="str" cm="1">
        <f t="array" ref="AN453">IF(AM453="",_xlfn.IFS(AF453=MAX(AF453:AH453),"SP",AG453=MAX(AF453:AH453),"DAX",AH453=MAX(AF453:AH453),"NIKKEI",MAX(AF453:AH453)=0,""),"")</f>
        <v/>
      </c>
      <c r="AO453" t="str" cm="1">
        <f t="array" ref="AO453">IF(AM453="BASE","",IF(MAX(AF453:AH453)=0,_xlfn.IFS(AI453=MAX(AI453:AK453),"SP&amp;DAX",AJ453=MAX(AI453:AK453),"SP&amp;NIKKEI",AK453=MAX(AI453:AK453),"DAX&amp;NIKKEI"),""))</f>
        <v>SP&amp;NIKKEI</v>
      </c>
      <c r="AQ453" s="3">
        <f t="shared" si="276"/>
        <v>42390</v>
      </c>
      <c r="AR453" cm="1">
        <f t="array" ref="AR453">IF(AM453="BASE",AE453,_xlfn.IFS(AN453="DAX",AG453,AN453="NIKKEI",AH453,AN453="SP",AF453,AN453="",MAX(AI453:AK453)))</f>
        <v>0.86865419754581019</v>
      </c>
      <c r="AS453" s="4">
        <f t="shared" si="248"/>
        <v>0.83612040798197929</v>
      </c>
      <c r="AT453" s="4">
        <f t="shared" si="249"/>
        <v>0.85145574008147651</v>
      </c>
      <c r="AU453" s="4">
        <f t="shared" si="250"/>
        <v>2.4040309722848149E-4</v>
      </c>
      <c r="AV453" s="4">
        <f t="shared" si="251"/>
        <v>1.3847433881921233E-4</v>
      </c>
      <c r="AW453" s="4">
        <f t="shared" si="252"/>
        <v>1.7360840952802388</v>
      </c>
      <c r="AX453" s="4">
        <f t="shared" si="253"/>
        <v>4.3028948901386761E-3</v>
      </c>
      <c r="AY453" s="4">
        <f t="shared" si="254"/>
        <v>5.1778177352271096E-3</v>
      </c>
      <c r="AZ453" s="4">
        <f t="shared" si="255"/>
        <v>-3.5639569385351608</v>
      </c>
      <c r="BA453" s="6" t="str">
        <f t="shared" si="256"/>
        <v>WEAKEN</v>
      </c>
      <c r="BB453" s="4">
        <f t="shared" si="257"/>
        <v>0</v>
      </c>
      <c r="BC453" s="4">
        <f t="shared" si="258"/>
        <v>0.60295548643614738</v>
      </c>
      <c r="BD453" s="4">
        <f t="shared" si="259"/>
        <v>0.77882552653643133</v>
      </c>
      <c r="BE453" s="4" t="str">
        <f t="shared" si="277"/>
        <v/>
      </c>
      <c r="BF453" s="4" t="str">
        <f t="shared" si="278"/>
        <v/>
      </c>
      <c r="BG453" s="4" t="str">
        <f t="shared" si="279"/>
        <v/>
      </c>
      <c r="BH453" s="4" t="str">
        <f t="shared" si="280"/>
        <v/>
      </c>
      <c r="BI453" s="4">
        <f t="shared" si="281"/>
        <v>0.5</v>
      </c>
      <c r="BJ453" s="4" t="str">
        <f t="shared" si="282"/>
        <v/>
      </c>
      <c r="BK453" s="4" t="str">
        <f t="shared" si="283"/>
        <v/>
      </c>
      <c r="BS453" s="3" t="str">
        <f t="shared" si="260"/>
        <v/>
      </c>
      <c r="BT453" s="5">
        <f t="shared" si="261"/>
        <v>-1.5335332099497223E-2</v>
      </c>
      <c r="BU453" s="3"/>
    </row>
    <row r="454" spans="1:73" x14ac:dyDescent="0.2">
      <c r="A454" s="1">
        <v>42391</v>
      </c>
      <c r="C454">
        <v>0.84361601163633004</v>
      </c>
      <c r="D454">
        <v>0.86075525839413058</v>
      </c>
      <c r="E454">
        <v>0.84367475282909576</v>
      </c>
      <c r="F454">
        <v>0.84869720330131349</v>
      </c>
      <c r="G454">
        <v>0.8609091833562682</v>
      </c>
      <c r="H454">
        <v>0.86890992656948529</v>
      </c>
      <c r="I454">
        <v>0.84871823923183909</v>
      </c>
      <c r="J454">
        <v>0.86898959275497789</v>
      </c>
      <c r="M454">
        <f>'[1]CAC_SWISS (-SP-NIKKEI-DAX)'!AC539</f>
        <v>1</v>
      </c>
      <c r="N454">
        <f>'[1]CAC_SWISS_SP (-NIKKEI-DAX)'!AD539</f>
        <v>0</v>
      </c>
      <c r="O454">
        <f>'[1]CAC_SWISS_DAX (-SP-NIKKEI)'!AD539</f>
        <v>1</v>
      </c>
      <c r="P454">
        <f>'[1]CAC_SWISS_NIKKEI (-SP-DAX)'!AD539</f>
        <v>1</v>
      </c>
      <c r="Q454">
        <f>'[1]CAC_SWISS_DAX_SP (-NIKKEI)'!AF539</f>
        <v>1</v>
      </c>
      <c r="R454">
        <f>'[1]CAC_SWISS_SP_NIKKEI (-DAX)'!AF539</f>
        <v>0</v>
      </c>
      <c r="S454">
        <f>'[1]CAC_SWISS_DAX_NIKKEI (-SP)'!AF539</f>
        <v>1</v>
      </c>
      <c r="V454" t="str">
        <f t="shared" si="270"/>
        <v/>
      </c>
      <c r="W454" t="str">
        <f t="shared" si="271"/>
        <v>BASE+SP</v>
      </c>
      <c r="X454" t="str">
        <f t="shared" si="272"/>
        <v/>
      </c>
      <c r="Y454" t="str">
        <f t="shared" si="273"/>
        <v/>
      </c>
      <c r="Z454" s="2" t="str">
        <f t="shared" si="274"/>
        <v/>
      </c>
      <c r="AA454" s="2" t="str">
        <f t="shared" si="247"/>
        <v>- DAX</v>
      </c>
      <c r="AB454" s="2" t="str">
        <f t="shared" si="262"/>
        <v/>
      </c>
      <c r="AE454" t="str">
        <f t="shared" si="263"/>
        <v/>
      </c>
      <c r="AF454">
        <f t="shared" si="264"/>
        <v>0.86075525839413058</v>
      </c>
      <c r="AG454" t="str">
        <f t="shared" si="265"/>
        <v/>
      </c>
      <c r="AH454" t="str">
        <f t="shared" si="266"/>
        <v/>
      </c>
      <c r="AI454" t="str">
        <f t="shared" si="267"/>
        <v/>
      </c>
      <c r="AJ454">
        <f t="shared" si="268"/>
        <v>0.86890992656948529</v>
      </c>
      <c r="AK454" t="str">
        <f t="shared" si="269"/>
        <v/>
      </c>
      <c r="AM454" t="str">
        <f t="shared" si="275"/>
        <v/>
      </c>
      <c r="AN454" t="str" cm="1">
        <f t="array" ref="AN454">IF(AM454="",_xlfn.IFS(AF454=MAX(AF454:AH454),"SP",AG454=MAX(AF454:AH454),"DAX",AH454=MAX(AF454:AH454),"NIKKEI",MAX(AF454:AH454)=0,""),"")</f>
        <v>SP</v>
      </c>
      <c r="AO454" t="str" cm="1">
        <f t="array" ref="AO454">IF(AM454="BASE","",IF(MAX(AF454:AH454)=0,_xlfn.IFS(AI454=MAX(AI454:AK454),"SP&amp;DAX",AJ454=MAX(AI454:AK454),"SP&amp;NIKKEI",AK454=MAX(AI454:AK454),"DAX&amp;NIKKEI"),""))</f>
        <v/>
      </c>
      <c r="AQ454" s="3">
        <f t="shared" si="276"/>
        <v>42391</v>
      </c>
      <c r="AR454" cm="1">
        <f t="array" ref="AR454">IF(AM454="BASE",AE454,_xlfn.IFS(AN454="DAX",AG454,AN454="NIKKEI",AH454,AN454="SP",AF454,AN454="",MAX(AI454:AK454)))</f>
        <v>0.86075525839413058</v>
      </c>
      <c r="AS454" s="4">
        <f t="shared" si="248"/>
        <v>0.8395406791797585</v>
      </c>
      <c r="AT454" s="4">
        <f t="shared" si="249"/>
        <v>0.85086085709931636</v>
      </c>
      <c r="AU454" s="4">
        <f t="shared" si="250"/>
        <v>2.8466413380917149E-4</v>
      </c>
      <c r="AV454" s="4">
        <f t="shared" si="251"/>
        <v>1.5029147998248661E-4</v>
      </c>
      <c r="AW454" s="4">
        <f t="shared" si="252"/>
        <v>1.8940803154133772</v>
      </c>
      <c r="AX454" s="4">
        <f t="shared" si="253"/>
        <v>4.5317865222169289E-3</v>
      </c>
      <c r="AY454" s="4">
        <f t="shared" si="254"/>
        <v>5.6100127433515584E-3</v>
      </c>
      <c r="AZ454" s="4">
        <f t="shared" si="255"/>
        <v>-2.4979503919836197</v>
      </c>
      <c r="BA454" s="6" t="str">
        <f t="shared" si="256"/>
        <v>WEAKEN</v>
      </c>
      <c r="BB454" s="4">
        <f t="shared" si="257"/>
        <v>0</v>
      </c>
      <c r="BC454" s="4">
        <f t="shared" si="258"/>
        <v>0.60295548643614738</v>
      </c>
      <c r="BD454" s="4">
        <f t="shared" si="259"/>
        <v>0.77882552653643133</v>
      </c>
      <c r="BE454" s="4" t="str">
        <f t="shared" si="277"/>
        <v/>
      </c>
      <c r="BF454" s="4" t="str">
        <f t="shared" si="278"/>
        <v/>
      </c>
      <c r="BG454" s="4">
        <f t="shared" si="279"/>
        <v>0.3</v>
      </c>
      <c r="BH454" s="4" t="str">
        <f t="shared" si="280"/>
        <v/>
      </c>
      <c r="BI454" s="4" t="str">
        <f t="shared" si="281"/>
        <v/>
      </c>
      <c r="BJ454" s="4" t="str">
        <f t="shared" si="282"/>
        <v/>
      </c>
      <c r="BK454" s="4" t="str">
        <f t="shared" si="283"/>
        <v/>
      </c>
      <c r="BS454" s="3" t="str">
        <f t="shared" si="260"/>
        <v/>
      </c>
      <c r="BT454" s="5">
        <f t="shared" si="261"/>
        <v>-1.1320177919557861E-2</v>
      </c>
      <c r="BU454" s="3"/>
    </row>
    <row r="455" spans="1:73" x14ac:dyDescent="0.2">
      <c r="A455" s="1">
        <v>42394</v>
      </c>
      <c r="C455">
        <v>0.83566004137491401</v>
      </c>
      <c r="D455">
        <v>0.85403211515334143</v>
      </c>
      <c r="E455">
        <v>0.83571777399917135</v>
      </c>
      <c r="F455">
        <v>0.84094093710179085</v>
      </c>
      <c r="G455">
        <v>0.85413456776014096</v>
      </c>
      <c r="H455">
        <v>0.86287791039518247</v>
      </c>
      <c r="I455">
        <v>0.84096441360942631</v>
      </c>
      <c r="J455">
        <v>0.86292391507502475</v>
      </c>
      <c r="M455">
        <f>'[1]CAC_SWISS (-SP-NIKKEI-DAX)'!AC540</f>
        <v>1</v>
      </c>
      <c r="N455">
        <f>'[1]CAC_SWISS_SP (-NIKKEI-DAX)'!AD540</f>
        <v>0</v>
      </c>
      <c r="O455">
        <f>'[1]CAC_SWISS_DAX (-SP-NIKKEI)'!AD540</f>
        <v>1</v>
      </c>
      <c r="P455">
        <f>'[1]CAC_SWISS_NIKKEI (-SP-DAX)'!AD540</f>
        <v>1</v>
      </c>
      <c r="Q455">
        <f>'[1]CAC_SWISS_DAX_SP (-NIKKEI)'!AF540</f>
        <v>1</v>
      </c>
      <c r="R455">
        <f>'[1]CAC_SWISS_SP_NIKKEI (-DAX)'!AF540</f>
        <v>0</v>
      </c>
      <c r="S455">
        <f>'[1]CAC_SWISS_DAX_NIKKEI (-SP)'!AF540</f>
        <v>1</v>
      </c>
      <c r="V455" t="str">
        <f t="shared" si="270"/>
        <v/>
      </c>
      <c r="W455" t="str">
        <f t="shared" si="271"/>
        <v>BASE+SP</v>
      </c>
      <c r="X455" t="str">
        <f t="shared" si="272"/>
        <v/>
      </c>
      <c r="Y455" t="str">
        <f t="shared" si="273"/>
        <v/>
      </c>
      <c r="Z455" s="2" t="str">
        <f t="shared" si="274"/>
        <v/>
      </c>
      <c r="AA455" s="2" t="str">
        <f t="shared" si="247"/>
        <v>- DAX</v>
      </c>
      <c r="AB455" s="2" t="str">
        <f t="shared" si="262"/>
        <v/>
      </c>
      <c r="AE455" t="str">
        <f t="shared" si="263"/>
        <v/>
      </c>
      <c r="AF455">
        <f t="shared" si="264"/>
        <v>0.85403211515334143</v>
      </c>
      <c r="AG455" t="str">
        <f t="shared" si="265"/>
        <v/>
      </c>
      <c r="AH455" t="str">
        <f t="shared" si="266"/>
        <v/>
      </c>
      <c r="AI455" t="str">
        <f t="shared" si="267"/>
        <v/>
      </c>
      <c r="AJ455">
        <f t="shared" si="268"/>
        <v>0.86287791039518247</v>
      </c>
      <c r="AK455" t="str">
        <f t="shared" si="269"/>
        <v/>
      </c>
      <c r="AM455" t="str">
        <f t="shared" si="275"/>
        <v/>
      </c>
      <c r="AN455" t="str" cm="1">
        <f t="array" ref="AN455">IF(AM455="",_xlfn.IFS(AF455=MAX(AF455:AH455),"SP",AG455=MAX(AF455:AH455),"DAX",AH455=MAX(AF455:AH455),"NIKKEI",MAX(AF455:AH455)=0,""),"")</f>
        <v>SP</v>
      </c>
      <c r="AO455" t="str" cm="1">
        <f t="array" ref="AO455">IF(AM455="BASE","",IF(MAX(AF455:AH455)=0,_xlfn.IFS(AI455=MAX(AI455:AK455),"SP&amp;DAX",AJ455=MAX(AI455:AK455),"SP&amp;NIKKEI",AK455=MAX(AI455:AK455),"DAX&amp;NIKKEI"),""))</f>
        <v/>
      </c>
      <c r="AQ455" s="3">
        <f t="shared" si="276"/>
        <v>42394</v>
      </c>
      <c r="AR455" cm="1">
        <f t="array" ref="AR455">IF(AM455="BASE",AE455,_xlfn.IFS(AN455="DAX",AG455,AN455="NIKKEI",AH455,AN455="SP",AF455,AN455="",MAX(AI455:AK455)))</f>
        <v>0.85403211515334143</v>
      </c>
      <c r="AS455" s="4">
        <f t="shared" si="248"/>
        <v>0.84233656718539651</v>
      </c>
      <c r="AT455" s="4">
        <f t="shared" si="249"/>
        <v>0.85026174124155574</v>
      </c>
      <c r="AU455" s="4">
        <f t="shared" si="250"/>
        <v>2.7915966370388879E-4</v>
      </c>
      <c r="AV455" s="4">
        <f t="shared" si="251"/>
        <v>1.6191942332283423E-4</v>
      </c>
      <c r="AW455" s="4">
        <f t="shared" si="252"/>
        <v>1.7240653281435019</v>
      </c>
      <c r="AX455" s="4">
        <f t="shared" si="253"/>
        <v>4.6490240836086806E-3</v>
      </c>
      <c r="AY455" s="4">
        <f t="shared" si="254"/>
        <v>5.581608624477854E-3</v>
      </c>
      <c r="AZ455" s="4">
        <f t="shared" si="255"/>
        <v>-1.7046962789677611</v>
      </c>
      <c r="BA455" s="6" t="str">
        <f t="shared" si="256"/>
        <v>NEUTRAL</v>
      </c>
      <c r="BB455" s="4">
        <f t="shared" si="257"/>
        <v>0</v>
      </c>
      <c r="BC455" s="4">
        <f t="shared" si="258"/>
        <v>0.60295548643614738</v>
      </c>
      <c r="BD455" s="4">
        <f t="shared" si="259"/>
        <v>0.77882552653643133</v>
      </c>
      <c r="BE455" s="4" t="str">
        <f t="shared" si="277"/>
        <v/>
      </c>
      <c r="BF455" s="4" t="str">
        <f t="shared" si="278"/>
        <v/>
      </c>
      <c r="BG455" s="4">
        <f t="shared" si="279"/>
        <v>0.3</v>
      </c>
      <c r="BH455" s="4" t="str">
        <f t="shared" si="280"/>
        <v/>
      </c>
      <c r="BI455" s="4" t="str">
        <f t="shared" si="281"/>
        <v/>
      </c>
      <c r="BJ455" s="4" t="str">
        <f t="shared" si="282"/>
        <v/>
      </c>
      <c r="BK455" s="4" t="str">
        <f t="shared" si="283"/>
        <v/>
      </c>
      <c r="BS455" s="3" t="str">
        <f t="shared" si="260"/>
        <v/>
      </c>
      <c r="BT455" s="5">
        <f t="shared" si="261"/>
        <v>-7.9251740561592232E-3</v>
      </c>
      <c r="BU455" s="3"/>
    </row>
    <row r="456" spans="1:73" x14ac:dyDescent="0.2">
      <c r="A456" s="1">
        <v>42395</v>
      </c>
      <c r="C456">
        <v>0.83032548139632767</v>
      </c>
      <c r="D456">
        <v>0.84669327135010519</v>
      </c>
      <c r="E456">
        <v>0.83032576098378175</v>
      </c>
      <c r="F456">
        <v>0.83582180931812922</v>
      </c>
      <c r="G456">
        <v>0.84671236489904045</v>
      </c>
      <c r="H456">
        <v>0.85644715407137906</v>
      </c>
      <c r="I456">
        <v>0.83582695952551544</v>
      </c>
      <c r="J456">
        <v>0.85645446245274259</v>
      </c>
      <c r="M456">
        <f>'[1]CAC_SWISS (-SP-NIKKEI-DAX)'!AC541</f>
        <v>1</v>
      </c>
      <c r="N456">
        <f>'[1]CAC_SWISS_SP (-NIKKEI-DAX)'!AD541</f>
        <v>0</v>
      </c>
      <c r="O456">
        <f>'[1]CAC_SWISS_DAX (-SP-NIKKEI)'!AD541</f>
        <v>1</v>
      </c>
      <c r="P456">
        <f>'[1]CAC_SWISS_NIKKEI (-SP-DAX)'!AD541</f>
        <v>1</v>
      </c>
      <c r="Q456">
        <f>'[1]CAC_SWISS_DAX_SP (-NIKKEI)'!AF541</f>
        <v>1</v>
      </c>
      <c r="R456">
        <f>'[1]CAC_SWISS_SP_NIKKEI (-DAX)'!AF541</f>
        <v>0</v>
      </c>
      <c r="S456">
        <f>'[1]CAC_SWISS_DAX_NIKKEI (-SP)'!AF541</f>
        <v>1</v>
      </c>
      <c r="V456" t="str">
        <f t="shared" si="270"/>
        <v/>
      </c>
      <c r="W456" t="str">
        <f t="shared" si="271"/>
        <v>BASE+SP</v>
      </c>
      <c r="X456" t="str">
        <f t="shared" si="272"/>
        <v/>
      </c>
      <c r="Y456" t="str">
        <f t="shared" si="273"/>
        <v/>
      </c>
      <c r="Z456" s="2" t="str">
        <f t="shared" si="274"/>
        <v/>
      </c>
      <c r="AA456" s="2" t="str">
        <f t="shared" si="247"/>
        <v>- DAX</v>
      </c>
      <c r="AB456" s="2" t="str">
        <f t="shared" si="262"/>
        <v/>
      </c>
      <c r="AE456" t="str">
        <f t="shared" si="263"/>
        <v/>
      </c>
      <c r="AF456">
        <f t="shared" si="264"/>
        <v>0.84669327135010519</v>
      </c>
      <c r="AG456" t="str">
        <f t="shared" si="265"/>
        <v/>
      </c>
      <c r="AH456" t="str">
        <f t="shared" si="266"/>
        <v/>
      </c>
      <c r="AI456" t="str">
        <f t="shared" si="267"/>
        <v/>
      </c>
      <c r="AJ456">
        <f t="shared" si="268"/>
        <v>0.85644715407137906</v>
      </c>
      <c r="AK456" t="str">
        <f t="shared" si="269"/>
        <v/>
      </c>
      <c r="AM456" t="str">
        <f t="shared" si="275"/>
        <v/>
      </c>
      <c r="AN456" t="str" cm="1">
        <f t="array" ref="AN456">IF(AM456="",_xlfn.IFS(AF456=MAX(AF456:AH456),"SP",AG456=MAX(AF456:AH456),"DAX",AH456=MAX(AF456:AH456),"NIKKEI",MAX(AF456:AH456)=0,""),"")</f>
        <v>SP</v>
      </c>
      <c r="AO456" t="str" cm="1">
        <f t="array" ref="AO456">IF(AM456="BASE","",IF(MAX(AF456:AH456)=0,_xlfn.IFS(AI456=MAX(AI456:AK456),"SP&amp;DAX",AJ456=MAX(AI456:AK456),"SP&amp;NIKKEI",AK456=MAX(AI456:AK456),"DAX&amp;NIKKEI"),""))</f>
        <v/>
      </c>
      <c r="AQ456" s="3">
        <f t="shared" si="276"/>
        <v>42395</v>
      </c>
      <c r="AR456" cm="1">
        <f t="array" ref="AR456">IF(AM456="BASE",AE456,_xlfn.IFS(AN456="DAX",AG456,AN456="NIKKEI",AH456,AN456="SP",AF456,AN456="",MAX(AI456:AK456)))</f>
        <v>0.84669327135010519</v>
      </c>
      <c r="AS456" s="4">
        <f t="shared" si="248"/>
        <v>0.84431891467552267</v>
      </c>
      <c r="AT456" s="4">
        <f t="shared" si="249"/>
        <v>0.84965401337724344</v>
      </c>
      <c r="AU456" s="4">
        <f t="shared" si="250"/>
        <v>2.5032220353117876E-4</v>
      </c>
      <c r="AV456" s="4">
        <f t="shared" si="251"/>
        <v>1.7171113994715075E-4</v>
      </c>
      <c r="AW456" s="4">
        <f t="shared" si="252"/>
        <v>1.4578099219900522</v>
      </c>
      <c r="AX456" s="4">
        <f t="shared" si="253"/>
        <v>4.6977791574444308E-3</v>
      </c>
      <c r="AY456" s="4">
        <f t="shared" si="254"/>
        <v>5.3353953135696413E-3</v>
      </c>
      <c r="AZ456" s="4">
        <f t="shared" si="255"/>
        <v>-1.1356640069523922</v>
      </c>
      <c r="BA456" s="6" t="str">
        <f t="shared" si="256"/>
        <v>NEUTRAL</v>
      </c>
      <c r="BB456" s="4">
        <f t="shared" si="257"/>
        <v>0</v>
      </c>
      <c r="BC456" s="4">
        <f t="shared" si="258"/>
        <v>0.60295548643614738</v>
      </c>
      <c r="BD456" s="4">
        <f t="shared" si="259"/>
        <v>0.77882552653643133</v>
      </c>
      <c r="BE456" s="4" t="str">
        <f t="shared" si="277"/>
        <v/>
      </c>
      <c r="BF456" s="4" t="str">
        <f t="shared" si="278"/>
        <v/>
      </c>
      <c r="BG456" s="4">
        <f t="shared" si="279"/>
        <v>0.3</v>
      </c>
      <c r="BH456" s="4" t="str">
        <f t="shared" si="280"/>
        <v/>
      </c>
      <c r="BI456" s="4" t="str">
        <f t="shared" si="281"/>
        <v/>
      </c>
      <c r="BJ456" s="4" t="str">
        <f t="shared" si="282"/>
        <v/>
      </c>
      <c r="BK456" s="4" t="str">
        <f t="shared" si="283"/>
        <v/>
      </c>
      <c r="BS456" s="3" t="str">
        <f t="shared" si="260"/>
        <v/>
      </c>
      <c r="BT456" s="5">
        <f t="shared" si="261"/>
        <v>-5.3350987017207752E-3</v>
      </c>
      <c r="BU456" s="3"/>
    </row>
    <row r="457" spans="1:73" x14ac:dyDescent="0.2">
      <c r="A457" s="1">
        <v>42396</v>
      </c>
      <c r="C457">
        <v>0.82457587125113252</v>
      </c>
      <c r="D457">
        <v>0.83720416874169301</v>
      </c>
      <c r="E457">
        <v>0.82457669234691722</v>
      </c>
      <c r="F457">
        <v>0.83138725413899717</v>
      </c>
      <c r="G457">
        <v>0.83723245329368201</v>
      </c>
      <c r="H457">
        <v>0.84877914521265674</v>
      </c>
      <c r="I457">
        <v>0.83139048435233698</v>
      </c>
      <c r="J457">
        <v>0.84878587541255568</v>
      </c>
      <c r="M457">
        <f>'[1]CAC_SWISS (-SP-NIKKEI-DAX)'!AC542</f>
        <v>1</v>
      </c>
      <c r="N457">
        <f>'[1]CAC_SWISS_SP (-NIKKEI-DAX)'!AD542</f>
        <v>0</v>
      </c>
      <c r="O457">
        <f>'[1]CAC_SWISS_DAX (-SP-NIKKEI)'!AD542</f>
        <v>1</v>
      </c>
      <c r="P457">
        <f>'[1]CAC_SWISS_NIKKEI (-SP-DAX)'!AD542</f>
        <v>1</v>
      </c>
      <c r="Q457">
        <f>'[1]CAC_SWISS_DAX_SP (-NIKKEI)'!AF542</f>
        <v>1</v>
      </c>
      <c r="R457">
        <f>'[1]CAC_SWISS_SP_NIKKEI (-DAX)'!AF542</f>
        <v>0</v>
      </c>
      <c r="S457">
        <f>'[1]CAC_SWISS_DAX_NIKKEI (-SP)'!AF542</f>
        <v>1</v>
      </c>
      <c r="V457" t="str">
        <f t="shared" si="270"/>
        <v/>
      </c>
      <c r="W457" t="str">
        <f t="shared" si="271"/>
        <v>BASE+SP</v>
      </c>
      <c r="X457" t="str">
        <f t="shared" si="272"/>
        <v/>
      </c>
      <c r="Y457" t="str">
        <f t="shared" si="273"/>
        <v/>
      </c>
      <c r="Z457" s="2" t="str">
        <f t="shared" si="274"/>
        <v/>
      </c>
      <c r="AA457" s="2" t="str">
        <f t="shared" si="247"/>
        <v>- DAX</v>
      </c>
      <c r="AB457" s="2" t="str">
        <f t="shared" si="262"/>
        <v/>
      </c>
      <c r="AE457" t="str">
        <f t="shared" si="263"/>
        <v/>
      </c>
      <c r="AF457">
        <f t="shared" si="264"/>
        <v>0.83720416874169301</v>
      </c>
      <c r="AG457" t="str">
        <f t="shared" si="265"/>
        <v/>
      </c>
      <c r="AH457" t="str">
        <f t="shared" si="266"/>
        <v/>
      </c>
      <c r="AI457" t="str">
        <f t="shared" si="267"/>
        <v/>
      </c>
      <c r="AJ457">
        <f t="shared" si="268"/>
        <v>0.84877914521265674</v>
      </c>
      <c r="AK457" t="str">
        <f t="shared" si="269"/>
        <v/>
      </c>
      <c r="AM457" t="str">
        <f t="shared" si="275"/>
        <v/>
      </c>
      <c r="AN457" t="str" cm="1">
        <f t="array" ref="AN457">IF(AM457="",_xlfn.IFS(AF457=MAX(AF457:AH457),"SP",AG457=MAX(AF457:AH457),"DAX",AH457=MAX(AF457:AH457),"NIKKEI",MAX(AF457:AH457)=0,""),"")</f>
        <v>SP</v>
      </c>
      <c r="AO457" t="str" cm="1">
        <f t="array" ref="AO457">IF(AM457="BASE","",IF(MAX(AF457:AH457)=0,_xlfn.IFS(AI457=MAX(AI457:AK457),"SP&amp;DAX",AJ457=MAX(AI457:AK457),"SP&amp;NIKKEI",AK457=MAX(AI457:AK457),"DAX&amp;NIKKEI"),""))</f>
        <v/>
      </c>
      <c r="AQ457" s="3">
        <f t="shared" si="276"/>
        <v>42396</v>
      </c>
      <c r="AR457" cm="1">
        <f t="array" ref="AR457">IF(AM457="BASE",AE457,_xlfn.IFS(AN457="DAX",AG457,AN457="NIKKEI",AH457,AN457="SP",AF457,AN457="",MAX(AI457:AK457)))</f>
        <v>0.83720416874169301</v>
      </c>
      <c r="AS457" s="4">
        <f t="shared" si="248"/>
        <v>0.8457507631631771</v>
      </c>
      <c r="AT457" s="4">
        <f t="shared" si="249"/>
        <v>0.84902212726435267</v>
      </c>
      <c r="AU457" s="4">
        <f t="shared" si="250"/>
        <v>2.0262601751075142E-4</v>
      </c>
      <c r="AV457" s="4">
        <f t="shared" si="251"/>
        <v>1.854517402788653E-4</v>
      </c>
      <c r="AW457" s="4">
        <f t="shared" si="252"/>
        <v>1.0926077976192674</v>
      </c>
      <c r="AX457" s="4">
        <f t="shared" si="253"/>
        <v>4.7512109740413212E-3</v>
      </c>
      <c r="AY457" s="4">
        <f t="shared" si="254"/>
        <v>4.8960837979606158E-3</v>
      </c>
      <c r="AZ457" s="4">
        <f t="shared" si="255"/>
        <v>-0.68853269599034139</v>
      </c>
      <c r="BA457" s="6" t="str">
        <f t="shared" si="256"/>
        <v>NEUTRAL</v>
      </c>
      <c r="BB457" s="4">
        <f t="shared" si="257"/>
        <v>0</v>
      </c>
      <c r="BC457" s="4">
        <f t="shared" si="258"/>
        <v>0.60295548643614738</v>
      </c>
      <c r="BD457" s="4">
        <f t="shared" si="259"/>
        <v>0.77882552653643133</v>
      </c>
      <c r="BE457" s="4" t="str">
        <f t="shared" si="277"/>
        <v/>
      </c>
      <c r="BF457" s="4" t="str">
        <f t="shared" si="278"/>
        <v/>
      </c>
      <c r="BG457" s="4">
        <f t="shared" si="279"/>
        <v>0.3</v>
      </c>
      <c r="BH457" s="4" t="str">
        <f t="shared" si="280"/>
        <v/>
      </c>
      <c r="BI457" s="4" t="str">
        <f t="shared" si="281"/>
        <v/>
      </c>
      <c r="BJ457" s="4" t="str">
        <f t="shared" si="282"/>
        <v/>
      </c>
      <c r="BK457" s="4" t="str">
        <f t="shared" si="283"/>
        <v/>
      </c>
      <c r="BS457" s="3" t="str">
        <f t="shared" si="260"/>
        <v/>
      </c>
      <c r="BT457" s="5">
        <f t="shared" si="261"/>
        <v>-3.2713641011755668E-3</v>
      </c>
      <c r="BU457" s="3"/>
    </row>
    <row r="458" spans="1:73" x14ac:dyDescent="0.2">
      <c r="A458" s="1">
        <v>42397</v>
      </c>
      <c r="C458">
        <v>0.81791722555141799</v>
      </c>
      <c r="D458">
        <v>0.83070129203288101</v>
      </c>
      <c r="E458">
        <v>0.81793360182682839</v>
      </c>
      <c r="F458">
        <v>0.82421319543961935</v>
      </c>
      <c r="G458">
        <v>0.83072205040375935</v>
      </c>
      <c r="H458">
        <v>0.84183269294550178</v>
      </c>
      <c r="I458">
        <v>0.82421591165184926</v>
      </c>
      <c r="J458">
        <v>0.84183464041074274</v>
      </c>
      <c r="M458">
        <f>'[1]CAC_SWISS (-SP-NIKKEI-DAX)'!AC543</f>
        <v>1</v>
      </c>
      <c r="N458">
        <f>'[1]CAC_SWISS_SP (-NIKKEI-DAX)'!AD543</f>
        <v>0</v>
      </c>
      <c r="O458">
        <f>'[1]CAC_SWISS_DAX (-SP-NIKKEI)'!AD543</f>
        <v>1</v>
      </c>
      <c r="P458">
        <f>'[1]CAC_SWISS_NIKKEI (-SP-DAX)'!AD543</f>
        <v>1</v>
      </c>
      <c r="Q458">
        <f>'[1]CAC_SWISS_DAX_SP (-NIKKEI)'!AF543</f>
        <v>1</v>
      </c>
      <c r="R458">
        <f>'[1]CAC_SWISS_SP_NIKKEI (-DAX)'!AF543</f>
        <v>0</v>
      </c>
      <c r="S458">
        <f>'[1]CAC_SWISS_DAX_NIKKEI (-SP)'!AF543</f>
        <v>1</v>
      </c>
      <c r="V458" t="str">
        <f t="shared" si="270"/>
        <v/>
      </c>
      <c r="W458" t="str">
        <f t="shared" si="271"/>
        <v>BASE+SP</v>
      </c>
      <c r="X458" t="str">
        <f t="shared" si="272"/>
        <v/>
      </c>
      <c r="Y458" t="str">
        <f t="shared" si="273"/>
        <v/>
      </c>
      <c r="Z458" s="2" t="str">
        <f t="shared" si="274"/>
        <v/>
      </c>
      <c r="AA458" s="2" t="str">
        <f t="shared" si="247"/>
        <v>- DAX</v>
      </c>
      <c r="AB458" s="2" t="str">
        <f t="shared" si="262"/>
        <v/>
      </c>
      <c r="AE458" t="str">
        <f t="shared" si="263"/>
        <v/>
      </c>
      <c r="AF458">
        <f t="shared" si="264"/>
        <v>0.83070129203288101</v>
      </c>
      <c r="AG458" t="str">
        <f t="shared" si="265"/>
        <v/>
      </c>
      <c r="AH458" t="str">
        <f t="shared" si="266"/>
        <v/>
      </c>
      <c r="AI458" t="str">
        <f t="shared" si="267"/>
        <v/>
      </c>
      <c r="AJ458">
        <f t="shared" si="268"/>
        <v>0.84183269294550178</v>
      </c>
      <c r="AK458" t="str">
        <f t="shared" si="269"/>
        <v/>
      </c>
      <c r="AM458" t="str">
        <f t="shared" si="275"/>
        <v/>
      </c>
      <c r="AN458" t="str" cm="1">
        <f t="array" ref="AN458">IF(AM458="",_xlfn.IFS(AF458=MAX(AF458:AH458),"SP",AG458=MAX(AF458:AH458),"DAX",AH458=MAX(AF458:AH458),"NIKKEI",MAX(AF458:AH458)=0,""),"")</f>
        <v>SP</v>
      </c>
      <c r="AO458" t="str" cm="1">
        <f t="array" ref="AO458">IF(AM458="BASE","",IF(MAX(AF458:AH458)=0,_xlfn.IFS(AI458=MAX(AI458:AK458),"SP&amp;DAX",AJ458=MAX(AI458:AK458),"SP&amp;NIKKEI",AK458=MAX(AI458:AK458),"DAX&amp;NIKKEI"),""))</f>
        <v/>
      </c>
      <c r="AQ458" s="3">
        <f t="shared" si="276"/>
        <v>42397</v>
      </c>
      <c r="AR458" cm="1">
        <f t="array" ref="AR458">IF(AM458="BASE",AE458,_xlfn.IFS(AN458="DAX",AG458,AN458="NIKKEI",AH458,AN458="SP",AF458,AN458="",MAX(AI458:AK458)))</f>
        <v>0.83070129203288101</v>
      </c>
      <c r="AS458" s="4">
        <f t="shared" si="248"/>
        <v>0.84673408934716865</v>
      </c>
      <c r="AT458" s="4">
        <f t="shared" si="249"/>
        <v>0.84851009982711134</v>
      </c>
      <c r="AU458" s="4">
        <f t="shared" si="250"/>
        <v>1.5792233722115135E-4</v>
      </c>
      <c r="AV458" s="4">
        <f t="shared" si="251"/>
        <v>2.0122782540307629E-4</v>
      </c>
      <c r="AW458" s="4">
        <f t="shared" si="252"/>
        <v>0.78479373766932881</v>
      </c>
      <c r="AX458" s="4">
        <f t="shared" si="253"/>
        <v>4.8312483886225306E-3</v>
      </c>
      <c r="AY458" s="4">
        <f t="shared" si="254"/>
        <v>4.451605354271272E-3</v>
      </c>
      <c r="AZ458" s="4">
        <f t="shared" si="255"/>
        <v>-0.36760901884596775</v>
      </c>
      <c r="BA458" s="6" t="str">
        <f t="shared" si="256"/>
        <v>NEUTRAL</v>
      </c>
      <c r="BB458" s="4">
        <f t="shared" si="257"/>
        <v>0</v>
      </c>
      <c r="BC458" s="4">
        <f t="shared" si="258"/>
        <v>0.60295548643614738</v>
      </c>
      <c r="BD458" s="4">
        <f t="shared" si="259"/>
        <v>0.77882552653643133</v>
      </c>
      <c r="BE458" s="4" t="str">
        <f t="shared" si="277"/>
        <v/>
      </c>
      <c r="BF458" s="4" t="str">
        <f t="shared" si="278"/>
        <v/>
      </c>
      <c r="BG458" s="4">
        <f t="shared" si="279"/>
        <v>0.3</v>
      </c>
      <c r="BH458" s="4" t="str">
        <f t="shared" si="280"/>
        <v/>
      </c>
      <c r="BI458" s="4" t="str">
        <f t="shared" si="281"/>
        <v/>
      </c>
      <c r="BJ458" s="4" t="str">
        <f t="shared" si="282"/>
        <v/>
      </c>
      <c r="BK458" s="4" t="str">
        <f t="shared" si="283"/>
        <v/>
      </c>
      <c r="BS458" s="3" t="str">
        <f t="shared" si="260"/>
        <v/>
      </c>
      <c r="BT458" s="5">
        <f t="shared" si="261"/>
        <v>-1.7760104799426912E-3</v>
      </c>
      <c r="BU458" s="3"/>
    </row>
    <row r="459" spans="1:73" x14ac:dyDescent="0.2">
      <c r="A459" s="1">
        <v>42398</v>
      </c>
      <c r="C459">
        <v>0.82461573604480964</v>
      </c>
      <c r="D459">
        <v>0.83896970968717</v>
      </c>
      <c r="E459">
        <v>0.82462521448764869</v>
      </c>
      <c r="F459">
        <v>0.83103028053181704</v>
      </c>
      <c r="G459">
        <v>0.83897464501239127</v>
      </c>
      <c r="H459">
        <v>0.84997867586045284</v>
      </c>
      <c r="I459">
        <v>0.83103412596560122</v>
      </c>
      <c r="J459">
        <v>0.84997901617674032</v>
      </c>
      <c r="M459">
        <f>'[1]CAC_SWISS (-SP-NIKKEI-DAX)'!AC544</f>
        <v>1</v>
      </c>
      <c r="N459">
        <f>'[1]CAC_SWISS_SP (-NIKKEI-DAX)'!AD544</f>
        <v>0</v>
      </c>
      <c r="O459">
        <f>'[1]CAC_SWISS_DAX (-SP-NIKKEI)'!AD544</f>
        <v>1</v>
      </c>
      <c r="P459">
        <f>'[1]CAC_SWISS_NIKKEI (-SP-DAX)'!AD544</f>
        <v>1</v>
      </c>
      <c r="Q459">
        <f>'[1]CAC_SWISS_DAX_SP (-NIKKEI)'!AF544</f>
        <v>1</v>
      </c>
      <c r="R459">
        <f>'[1]CAC_SWISS_SP_NIKKEI (-DAX)'!AF544</f>
        <v>0</v>
      </c>
      <c r="S459">
        <f>'[1]CAC_SWISS_DAX_NIKKEI (-SP)'!AF544</f>
        <v>1</v>
      </c>
      <c r="V459" t="str">
        <f t="shared" si="270"/>
        <v/>
      </c>
      <c r="W459" t="str">
        <f t="shared" si="271"/>
        <v>BASE+SP</v>
      </c>
      <c r="X459" t="str">
        <f t="shared" si="272"/>
        <v/>
      </c>
      <c r="Y459" t="str">
        <f t="shared" si="273"/>
        <v/>
      </c>
      <c r="Z459" s="2" t="str">
        <f t="shared" si="274"/>
        <v/>
      </c>
      <c r="AA459" s="2" t="str">
        <f t="shared" si="247"/>
        <v>- DAX</v>
      </c>
      <c r="AB459" s="2" t="str">
        <f t="shared" si="262"/>
        <v/>
      </c>
      <c r="AE459" t="str">
        <f t="shared" si="263"/>
        <v/>
      </c>
      <c r="AF459">
        <f t="shared" si="264"/>
        <v>0.83896970968717</v>
      </c>
      <c r="AG459" t="str">
        <f t="shared" si="265"/>
        <v/>
      </c>
      <c r="AH459" t="str">
        <f t="shared" si="266"/>
        <v/>
      </c>
      <c r="AI459" t="str">
        <f t="shared" si="267"/>
        <v/>
      </c>
      <c r="AJ459">
        <f t="shared" si="268"/>
        <v>0.84997867586045284</v>
      </c>
      <c r="AK459" t="str">
        <f t="shared" si="269"/>
        <v/>
      </c>
      <c r="AM459" t="str">
        <f t="shared" si="275"/>
        <v/>
      </c>
      <c r="AN459" t="str" cm="1">
        <f t="array" ref="AN459">IF(AM459="",_xlfn.IFS(AF459=MAX(AF459:AH459),"SP",AG459=MAX(AF459:AH459),"DAX",AH459=MAX(AF459:AH459),"NIKKEI",MAX(AF459:AH459)=0,""),"")</f>
        <v>SP</v>
      </c>
      <c r="AO459" t="str" cm="1">
        <f t="array" ref="AO459">IF(AM459="BASE","",IF(MAX(AF459:AH459)=0,_xlfn.IFS(AI459=MAX(AI459:AK459),"SP&amp;DAX",AJ459=MAX(AI459:AK459),"SP&amp;NIKKEI",AK459=MAX(AI459:AK459),"DAX&amp;NIKKEI"),""))</f>
        <v/>
      </c>
      <c r="AQ459" s="3">
        <f t="shared" si="276"/>
        <v>42398</v>
      </c>
      <c r="AR459" cm="1">
        <f t="array" ref="AR459">IF(AM459="BASE",AE459,_xlfn.IFS(AN459="DAX",AG459,AN459="NIKKEI",AH459,AN459="SP",AF459,AN459="",MAX(AI459:AK459)))</f>
        <v>0.83896970968717</v>
      </c>
      <c r="AS459" s="4">
        <f t="shared" si="248"/>
        <v>0.84769565406683434</v>
      </c>
      <c r="AT459" s="4">
        <f t="shared" si="249"/>
        <v>0.84819760448099257</v>
      </c>
      <c r="AU459" s="4">
        <f t="shared" si="250"/>
        <v>1.300305806506511E-4</v>
      </c>
      <c r="AV459" s="4">
        <f t="shared" si="251"/>
        <v>2.0836254441010393E-4</v>
      </c>
      <c r="AW459" s="4">
        <f t="shared" si="252"/>
        <v>0.62405928579333303</v>
      </c>
      <c r="AX459" s="4">
        <f t="shared" si="253"/>
        <v>4.8523097739084512E-3</v>
      </c>
      <c r="AY459" s="4">
        <f t="shared" si="254"/>
        <v>4.1437071510022506E-3</v>
      </c>
      <c r="AZ459" s="4">
        <f t="shared" si="255"/>
        <v>-0.10344566557916275</v>
      </c>
      <c r="BA459" s="6" t="str">
        <f t="shared" si="256"/>
        <v>NEUTRAL</v>
      </c>
      <c r="BB459" s="4">
        <f t="shared" si="257"/>
        <v>0</v>
      </c>
      <c r="BC459" s="4">
        <f t="shared" si="258"/>
        <v>0.60295548643614738</v>
      </c>
      <c r="BD459" s="4">
        <f t="shared" si="259"/>
        <v>0.77882552653643133</v>
      </c>
      <c r="BE459" s="4" t="str">
        <f t="shared" si="277"/>
        <v/>
      </c>
      <c r="BF459" s="4" t="str">
        <f t="shared" si="278"/>
        <v/>
      </c>
      <c r="BG459" s="4">
        <f t="shared" si="279"/>
        <v>0.3</v>
      </c>
      <c r="BH459" s="4" t="str">
        <f t="shared" si="280"/>
        <v/>
      </c>
      <c r="BI459" s="4" t="str">
        <f t="shared" si="281"/>
        <v/>
      </c>
      <c r="BJ459" s="4" t="str">
        <f t="shared" si="282"/>
        <v/>
      </c>
      <c r="BK459" s="4" t="str">
        <f t="shared" si="283"/>
        <v/>
      </c>
      <c r="BS459" s="3" t="str">
        <f t="shared" si="260"/>
        <v/>
      </c>
      <c r="BT459" s="5">
        <f t="shared" si="261"/>
        <v>-5.0195041415823649E-4</v>
      </c>
      <c r="BU459" s="3"/>
    </row>
    <row r="460" spans="1:73" x14ac:dyDescent="0.2">
      <c r="A460" s="1">
        <v>42401</v>
      </c>
      <c r="C460">
        <v>0.82593466535223048</v>
      </c>
      <c r="D460">
        <v>0.83895592081976533</v>
      </c>
      <c r="E460">
        <v>0.82593466667813131</v>
      </c>
      <c r="F460">
        <v>0.8321054731784675</v>
      </c>
      <c r="G460">
        <v>0.83895597932865906</v>
      </c>
      <c r="H460">
        <v>0.8492891927694356</v>
      </c>
      <c r="I460">
        <v>0.83210623438304454</v>
      </c>
      <c r="J460">
        <v>0.8492898524949235</v>
      </c>
      <c r="M460">
        <f>'[1]CAC_SWISS (-SP-NIKKEI-DAX)'!AC545</f>
        <v>1</v>
      </c>
      <c r="N460">
        <f>'[1]CAC_SWISS_SP (-NIKKEI-DAX)'!AD545</f>
        <v>0</v>
      </c>
      <c r="O460">
        <f>'[1]CAC_SWISS_DAX (-SP-NIKKEI)'!AD545</f>
        <v>1</v>
      </c>
      <c r="P460">
        <f>'[1]CAC_SWISS_NIKKEI (-SP-DAX)'!AD545</f>
        <v>1</v>
      </c>
      <c r="Q460">
        <f>'[1]CAC_SWISS_DAX_SP (-NIKKEI)'!AF545</f>
        <v>1</v>
      </c>
      <c r="R460">
        <f>'[1]CAC_SWISS_SP_NIKKEI (-DAX)'!AF545</f>
        <v>0</v>
      </c>
      <c r="S460">
        <f>'[1]CAC_SWISS_DAX_NIKKEI (-SP)'!AF545</f>
        <v>1</v>
      </c>
      <c r="V460" t="str">
        <f t="shared" si="270"/>
        <v/>
      </c>
      <c r="W460" t="str">
        <f t="shared" si="271"/>
        <v>BASE+SP</v>
      </c>
      <c r="X460" t="str">
        <f t="shared" si="272"/>
        <v/>
      </c>
      <c r="Y460" t="str">
        <f t="shared" si="273"/>
        <v/>
      </c>
      <c r="Z460" s="2" t="str">
        <f t="shared" si="274"/>
        <v/>
      </c>
      <c r="AA460" s="2" t="str">
        <f t="shared" si="247"/>
        <v>- DAX</v>
      </c>
      <c r="AB460" s="2" t="str">
        <f t="shared" si="262"/>
        <v/>
      </c>
      <c r="AE460" t="str">
        <f t="shared" si="263"/>
        <v/>
      </c>
      <c r="AF460">
        <f t="shared" si="264"/>
        <v>0.83895592081976533</v>
      </c>
      <c r="AG460" t="str">
        <f t="shared" si="265"/>
        <v/>
      </c>
      <c r="AH460" t="str">
        <f t="shared" si="266"/>
        <v/>
      </c>
      <c r="AI460" t="str">
        <f t="shared" si="267"/>
        <v/>
      </c>
      <c r="AJ460">
        <f t="shared" si="268"/>
        <v>0.8492891927694356</v>
      </c>
      <c r="AK460" t="str">
        <f t="shared" si="269"/>
        <v/>
      </c>
      <c r="AM460" t="str">
        <f t="shared" si="275"/>
        <v/>
      </c>
      <c r="AN460" t="str" cm="1">
        <f t="array" ref="AN460">IF(AM460="",_xlfn.IFS(AF460=MAX(AF460:AH460),"SP",AG460=MAX(AF460:AH460),"DAX",AH460=MAX(AF460:AH460),"NIKKEI",MAX(AF460:AH460)=0,""),"")</f>
        <v>SP</v>
      </c>
      <c r="AO460" t="str" cm="1">
        <f t="array" ref="AO460">IF(AM460="BASE","",IF(MAX(AF460:AH460)=0,_xlfn.IFS(AI460=MAX(AI460:AK460),"SP&amp;DAX",AJ460=MAX(AI460:AK460),"SP&amp;NIKKEI",AK460=MAX(AI460:AK460),"DAX&amp;NIKKEI"),""))</f>
        <v/>
      </c>
      <c r="AQ460" s="3">
        <f t="shared" si="276"/>
        <v>42401</v>
      </c>
      <c r="AR460" cm="1">
        <f t="array" ref="AR460">IF(AM460="BASE",AE460,_xlfn.IFS(AN460="DAX",AG460,AN460="NIKKEI",AH460,AN460="SP",AF460,AN460="",MAX(AI460:AK460)))</f>
        <v>0.83895592081976533</v>
      </c>
      <c r="AS460" s="4">
        <f t="shared" si="248"/>
        <v>0.84742343166995737</v>
      </c>
      <c r="AT460" s="4">
        <f t="shared" si="249"/>
        <v>0.84811004308891058</v>
      </c>
      <c r="AU460" s="4">
        <f t="shared" si="250"/>
        <v>1.3441185498196947E-4</v>
      </c>
      <c r="AV460" s="4">
        <f t="shared" si="251"/>
        <v>2.0912855366116294E-4</v>
      </c>
      <c r="AW460" s="4">
        <f t="shared" si="252"/>
        <v>0.64272359096284881</v>
      </c>
      <c r="AX460" s="4">
        <f t="shared" si="253"/>
        <v>4.8686907871803957E-3</v>
      </c>
      <c r="AY460" s="4">
        <f t="shared" si="254"/>
        <v>4.1980658131358789E-3</v>
      </c>
      <c r="AZ460" s="4">
        <f t="shared" si="255"/>
        <v>-0.14102588333625646</v>
      </c>
      <c r="BA460" s="6" t="str">
        <f t="shared" si="256"/>
        <v>NEUTRAL</v>
      </c>
      <c r="BB460" s="4">
        <f t="shared" si="257"/>
        <v>0</v>
      </c>
      <c r="BC460" s="4">
        <f t="shared" si="258"/>
        <v>0.60295548643614738</v>
      </c>
      <c r="BD460" s="4">
        <f t="shared" si="259"/>
        <v>0.77882552653643133</v>
      </c>
      <c r="BE460" s="4" t="str">
        <f t="shared" si="277"/>
        <v/>
      </c>
      <c r="BF460" s="4" t="str">
        <f t="shared" si="278"/>
        <v/>
      </c>
      <c r="BG460" s="4">
        <f t="shared" si="279"/>
        <v>0.3</v>
      </c>
      <c r="BH460" s="4" t="str">
        <f t="shared" si="280"/>
        <v/>
      </c>
      <c r="BI460" s="4" t="str">
        <f t="shared" si="281"/>
        <v/>
      </c>
      <c r="BJ460" s="4" t="str">
        <f t="shared" si="282"/>
        <v/>
      </c>
      <c r="BK460" s="4" t="str">
        <f t="shared" si="283"/>
        <v/>
      </c>
      <c r="BS460" s="3" t="str">
        <f t="shared" si="260"/>
        <v/>
      </c>
      <c r="BT460" s="5">
        <f t="shared" si="261"/>
        <v>-6.866114189532091E-4</v>
      </c>
      <c r="BU460" s="3"/>
    </row>
    <row r="461" spans="1:73" x14ac:dyDescent="0.2">
      <c r="A461" s="1">
        <v>42402</v>
      </c>
      <c r="C461">
        <v>0.81895503966260119</v>
      </c>
      <c r="D461">
        <v>0.83345619955491279</v>
      </c>
      <c r="E461">
        <v>0.81897941186861789</v>
      </c>
      <c r="F461">
        <v>0.82514892752660118</v>
      </c>
      <c r="G461">
        <v>0.83347580318918491</v>
      </c>
      <c r="H461">
        <v>0.84408307369141633</v>
      </c>
      <c r="I461">
        <v>0.82516751537065458</v>
      </c>
      <c r="J461">
        <v>0.84409539644467269</v>
      </c>
      <c r="M461">
        <f>'[1]CAC_SWISS (-SP-NIKKEI-DAX)'!AC546</f>
        <v>1</v>
      </c>
      <c r="N461">
        <f>'[1]CAC_SWISS_SP (-NIKKEI-DAX)'!AD546</f>
        <v>0</v>
      </c>
      <c r="O461">
        <f>'[1]CAC_SWISS_DAX (-SP-NIKKEI)'!AD546</f>
        <v>1</v>
      </c>
      <c r="P461">
        <f>'[1]CAC_SWISS_NIKKEI (-SP-DAX)'!AD546</f>
        <v>1</v>
      </c>
      <c r="Q461">
        <f>'[1]CAC_SWISS_DAX_SP (-NIKKEI)'!AF546</f>
        <v>1</v>
      </c>
      <c r="R461">
        <f>'[1]CAC_SWISS_SP_NIKKEI (-DAX)'!AF546</f>
        <v>0</v>
      </c>
      <c r="S461">
        <f>'[1]CAC_SWISS_DAX_NIKKEI (-SP)'!AF546</f>
        <v>1</v>
      </c>
      <c r="V461" t="str">
        <f t="shared" si="270"/>
        <v/>
      </c>
      <c r="W461" t="str">
        <f t="shared" si="271"/>
        <v>BASE+SP</v>
      </c>
      <c r="X461" t="str">
        <f t="shared" si="272"/>
        <v/>
      </c>
      <c r="Y461" t="str">
        <f t="shared" si="273"/>
        <v/>
      </c>
      <c r="Z461" s="2" t="str">
        <f t="shared" si="274"/>
        <v/>
      </c>
      <c r="AA461" s="2" t="str">
        <f t="shared" si="247"/>
        <v>- DAX</v>
      </c>
      <c r="AB461" s="2" t="str">
        <f t="shared" si="262"/>
        <v/>
      </c>
      <c r="AE461" t="str">
        <f t="shared" si="263"/>
        <v/>
      </c>
      <c r="AF461">
        <f t="shared" si="264"/>
        <v>0.83345619955491279</v>
      </c>
      <c r="AG461" t="str">
        <f t="shared" si="265"/>
        <v/>
      </c>
      <c r="AH461" t="str">
        <f t="shared" si="266"/>
        <v/>
      </c>
      <c r="AI461" t="str">
        <f t="shared" si="267"/>
        <v/>
      </c>
      <c r="AJ461">
        <f t="shared" si="268"/>
        <v>0.84408307369141633</v>
      </c>
      <c r="AK461" t="str">
        <f t="shared" si="269"/>
        <v/>
      </c>
      <c r="AM461" t="str">
        <f t="shared" si="275"/>
        <v/>
      </c>
      <c r="AN461" t="str" cm="1">
        <f t="array" ref="AN461">IF(AM461="",_xlfn.IFS(AF461=MAX(AF461:AH461),"SP",AG461=MAX(AF461:AH461),"DAX",AH461=MAX(AF461:AH461),"NIKKEI",MAX(AF461:AH461)=0,""),"")</f>
        <v>SP</v>
      </c>
      <c r="AO461" t="str" cm="1">
        <f t="array" ref="AO461">IF(AM461="BASE","",IF(MAX(AF461:AH461)=0,_xlfn.IFS(AI461=MAX(AI461:AK461),"SP&amp;DAX",AJ461=MAX(AI461:AK461),"SP&amp;NIKKEI",AK461=MAX(AI461:AK461),"DAX&amp;NIKKEI"),""))</f>
        <v/>
      </c>
      <c r="AQ461" s="3">
        <f t="shared" si="276"/>
        <v>42402</v>
      </c>
      <c r="AR461" cm="1">
        <f t="array" ref="AR461">IF(AM461="BASE",AE461,_xlfn.IFS(AN461="DAX",AG461,AN461="NIKKEI",AH461,AN461="SP",AF461,AN461="",MAX(AI461:AK461)))</f>
        <v>0.83345619955491279</v>
      </c>
      <c r="AS461" s="4">
        <f t="shared" si="248"/>
        <v>0.84599590003137448</v>
      </c>
      <c r="AT461" s="4">
        <f t="shared" si="249"/>
        <v>0.84815147008345138</v>
      </c>
      <c r="AU461" s="4">
        <f t="shared" si="250"/>
        <v>1.5381298734264422E-4</v>
      </c>
      <c r="AV461" s="4">
        <f t="shared" si="251"/>
        <v>2.0900723889186472E-4</v>
      </c>
      <c r="AW461" s="4">
        <f t="shared" si="252"/>
        <v>0.73592181858458661</v>
      </c>
      <c r="AX461" s="4">
        <f t="shared" si="253"/>
        <v>4.9043973776781392E-3</v>
      </c>
      <c r="AY461" s="4">
        <f t="shared" si="254"/>
        <v>4.4228320691726154E-3</v>
      </c>
      <c r="AZ461" s="4">
        <f t="shared" si="255"/>
        <v>-0.43951782167728692</v>
      </c>
      <c r="BA461" s="6" t="str">
        <f t="shared" si="256"/>
        <v>NEUTRAL</v>
      </c>
      <c r="BB461" s="4">
        <f t="shared" si="257"/>
        <v>0</v>
      </c>
      <c r="BC461" s="4">
        <f t="shared" si="258"/>
        <v>0.60295548643614738</v>
      </c>
      <c r="BD461" s="4">
        <f t="shared" si="259"/>
        <v>0.77882552653643133</v>
      </c>
      <c r="BE461" s="4" t="str">
        <f t="shared" si="277"/>
        <v/>
      </c>
      <c r="BF461" s="4" t="str">
        <f t="shared" si="278"/>
        <v/>
      </c>
      <c r="BG461" s="4">
        <f t="shared" si="279"/>
        <v>0.3</v>
      </c>
      <c r="BH461" s="4" t="str">
        <f t="shared" si="280"/>
        <v/>
      </c>
      <c r="BI461" s="4" t="str">
        <f t="shared" si="281"/>
        <v/>
      </c>
      <c r="BJ461" s="4" t="str">
        <f t="shared" si="282"/>
        <v/>
      </c>
      <c r="BK461" s="4" t="str">
        <f t="shared" si="283"/>
        <v/>
      </c>
      <c r="BS461" s="3" t="str">
        <f t="shared" si="260"/>
        <v/>
      </c>
      <c r="BT461" s="5">
        <f t="shared" si="261"/>
        <v>-2.1555700520768939E-3</v>
      </c>
      <c r="BU461" s="3"/>
    </row>
    <row r="462" spans="1:73" x14ac:dyDescent="0.2">
      <c r="A462" s="1">
        <v>42403</v>
      </c>
      <c r="C462">
        <v>0.81974400131373604</v>
      </c>
      <c r="D462">
        <v>0.83234872900992085</v>
      </c>
      <c r="E462">
        <v>0.81975101293584896</v>
      </c>
      <c r="F462">
        <v>0.82724953142343582</v>
      </c>
      <c r="G462">
        <v>0.83235005019949648</v>
      </c>
      <c r="H462">
        <v>0.84486384080810739</v>
      </c>
      <c r="I462">
        <v>0.82725930050173879</v>
      </c>
      <c r="J462">
        <v>0.84486599705201049</v>
      </c>
      <c r="M462">
        <f>'[1]CAC_SWISS (-SP-NIKKEI-DAX)'!AC547</f>
        <v>1</v>
      </c>
      <c r="N462">
        <f>'[1]CAC_SWISS_SP (-NIKKEI-DAX)'!AD547</f>
        <v>1</v>
      </c>
      <c r="O462">
        <f>'[1]CAC_SWISS_DAX (-SP-NIKKEI)'!AD547</f>
        <v>1</v>
      </c>
      <c r="P462">
        <f>'[1]CAC_SWISS_NIKKEI (-SP-DAX)'!AD547</f>
        <v>1</v>
      </c>
      <c r="Q462">
        <f>'[1]CAC_SWISS_DAX_SP (-NIKKEI)'!AF547</f>
        <v>1</v>
      </c>
      <c r="R462">
        <f>'[1]CAC_SWISS_SP_NIKKEI (-DAX)'!AF547</f>
        <v>0</v>
      </c>
      <c r="S462">
        <f>'[1]CAC_SWISS_DAX_NIKKEI (-SP)'!AF547</f>
        <v>1</v>
      </c>
      <c r="V462" t="str">
        <f t="shared" si="270"/>
        <v/>
      </c>
      <c r="W462" t="str">
        <f t="shared" si="271"/>
        <v/>
      </c>
      <c r="X462" t="str">
        <f t="shared" si="272"/>
        <v/>
      </c>
      <c r="Y462" t="str">
        <f t="shared" si="273"/>
        <v/>
      </c>
      <c r="Z462" s="2" t="str">
        <f t="shared" si="274"/>
        <v/>
      </c>
      <c r="AA462" s="2" t="str">
        <f t="shared" si="247"/>
        <v>- DAX</v>
      </c>
      <c r="AB462" s="2" t="str">
        <f t="shared" si="262"/>
        <v/>
      </c>
      <c r="AE462" t="str">
        <f t="shared" si="263"/>
        <v/>
      </c>
      <c r="AF462" t="str">
        <f t="shared" si="264"/>
        <v/>
      </c>
      <c r="AG462" t="str">
        <f t="shared" si="265"/>
        <v/>
      </c>
      <c r="AH462" t="str">
        <f t="shared" si="266"/>
        <v/>
      </c>
      <c r="AI462" t="str">
        <f t="shared" si="267"/>
        <v/>
      </c>
      <c r="AJ462">
        <f t="shared" si="268"/>
        <v>0.84486384080810739</v>
      </c>
      <c r="AK462" t="str">
        <f t="shared" si="269"/>
        <v/>
      </c>
      <c r="AM462" t="str">
        <f t="shared" si="275"/>
        <v/>
      </c>
      <c r="AN462" t="str" cm="1">
        <f t="array" ref="AN462">IF(AM462="",_xlfn.IFS(AF462=MAX(AF462:AH462),"SP",AG462=MAX(AF462:AH462),"DAX",AH462=MAX(AF462:AH462),"NIKKEI",MAX(AF462:AH462)=0,""),"")</f>
        <v/>
      </c>
      <c r="AO462" t="str" cm="1">
        <f t="array" ref="AO462">IF(AM462="BASE","",IF(MAX(AF462:AH462)=0,_xlfn.IFS(AI462=MAX(AI462:AK462),"SP&amp;DAX",AJ462=MAX(AI462:AK462),"SP&amp;NIKKEI",AK462=MAX(AI462:AK462),"DAX&amp;NIKKEI"),""))</f>
        <v>SP&amp;NIKKEI</v>
      </c>
      <c r="AQ462" s="3">
        <f t="shared" si="276"/>
        <v>42403</v>
      </c>
      <c r="AR462" cm="1">
        <f t="array" ref="AR462">IF(AM462="BASE",AE462,_xlfn.IFS(AN462="DAX",AG462,AN462="NIKKEI",AH462,AN462="SP",AF462,AN462="",MAX(AI462:AK462)))</f>
        <v>0.84486384080810739</v>
      </c>
      <c r="AS462" s="4">
        <f t="shared" si="248"/>
        <v>0.84542859740879184</v>
      </c>
      <c r="AT462" s="4">
        <f t="shared" si="249"/>
        <v>0.84824216044507295</v>
      </c>
      <c r="AU462" s="4">
        <f t="shared" si="250"/>
        <v>1.5130663779939457E-4</v>
      </c>
      <c r="AV462" s="4">
        <f t="shared" si="251"/>
        <v>2.0902071154273898E-4</v>
      </c>
      <c r="AW462" s="4">
        <f t="shared" si="252"/>
        <v>0.72388346916739177</v>
      </c>
      <c r="AX462" s="4">
        <f t="shared" si="253"/>
        <v>4.8997764774750818E-3</v>
      </c>
      <c r="AY462" s="4">
        <f t="shared" si="254"/>
        <v>4.3944371665543512E-3</v>
      </c>
      <c r="AZ462" s="4">
        <f t="shared" si="255"/>
        <v>-0.57422273224409892</v>
      </c>
      <c r="BA462" s="6" t="str">
        <f t="shared" si="256"/>
        <v>NEUTRAL</v>
      </c>
      <c r="BB462" s="4">
        <f t="shared" si="257"/>
        <v>0</v>
      </c>
      <c r="BC462" s="4">
        <f t="shared" si="258"/>
        <v>0.60295548643614738</v>
      </c>
      <c r="BD462" s="4">
        <f t="shared" si="259"/>
        <v>0.77882552653643133</v>
      </c>
      <c r="BE462" s="4" t="str">
        <f t="shared" si="277"/>
        <v/>
      </c>
      <c r="BF462" s="4" t="str">
        <f t="shared" si="278"/>
        <v/>
      </c>
      <c r="BG462" s="4" t="str">
        <f t="shared" si="279"/>
        <v/>
      </c>
      <c r="BH462" s="4" t="str">
        <f t="shared" si="280"/>
        <v/>
      </c>
      <c r="BI462" s="4">
        <f t="shared" si="281"/>
        <v>0.5</v>
      </c>
      <c r="BJ462" s="4" t="str">
        <f t="shared" si="282"/>
        <v/>
      </c>
      <c r="BK462" s="4" t="str">
        <f t="shared" si="283"/>
        <v/>
      </c>
      <c r="BS462" s="3" t="str">
        <f t="shared" si="260"/>
        <v/>
      </c>
      <c r="BT462" s="5">
        <f t="shared" si="261"/>
        <v>-2.8135630362811082E-3</v>
      </c>
      <c r="BU462" s="3"/>
    </row>
    <row r="463" spans="1:73" x14ac:dyDescent="0.2">
      <c r="A463" s="1">
        <v>42404</v>
      </c>
      <c r="C463">
        <v>0.80671599192815535</v>
      </c>
      <c r="D463">
        <v>0.81953849885255237</v>
      </c>
      <c r="E463">
        <v>0.80711054075181432</v>
      </c>
      <c r="F463">
        <v>0.81346875447977218</v>
      </c>
      <c r="G463">
        <v>0.81980414159909964</v>
      </c>
      <c r="H463">
        <v>0.83158968770089836</v>
      </c>
      <c r="I463">
        <v>0.81383397091200327</v>
      </c>
      <c r="J463">
        <v>0.83179955130782235</v>
      </c>
      <c r="M463">
        <f>'[1]CAC_SWISS (-SP-NIKKEI-DAX)'!AC548</f>
        <v>1</v>
      </c>
      <c r="N463">
        <f>'[1]CAC_SWISS_SP (-NIKKEI-DAX)'!AD548</f>
        <v>0</v>
      </c>
      <c r="O463">
        <f>'[1]CAC_SWISS_DAX (-SP-NIKKEI)'!AD548</f>
        <v>1</v>
      </c>
      <c r="P463">
        <f>'[1]CAC_SWISS_NIKKEI (-SP-DAX)'!AD548</f>
        <v>1</v>
      </c>
      <c r="Q463">
        <f>'[1]CAC_SWISS_DAX_SP (-NIKKEI)'!AF548</f>
        <v>1</v>
      </c>
      <c r="R463">
        <f>'[1]CAC_SWISS_SP_NIKKEI (-DAX)'!AF548</f>
        <v>0</v>
      </c>
      <c r="S463">
        <f>'[1]CAC_SWISS_DAX_NIKKEI (-SP)'!AF548</f>
        <v>1</v>
      </c>
      <c r="V463" t="str">
        <f t="shared" si="270"/>
        <v/>
      </c>
      <c r="W463" t="str">
        <f t="shared" si="271"/>
        <v>BASE+SP</v>
      </c>
      <c r="X463" t="str">
        <f t="shared" si="272"/>
        <v/>
      </c>
      <c r="Y463" t="str">
        <f t="shared" si="273"/>
        <v/>
      </c>
      <c r="Z463" s="2" t="str">
        <f t="shared" si="274"/>
        <v/>
      </c>
      <c r="AA463" s="2" t="str">
        <f t="shared" si="247"/>
        <v>- DAX</v>
      </c>
      <c r="AB463" s="2" t="str">
        <f t="shared" si="262"/>
        <v/>
      </c>
      <c r="AE463" t="str">
        <f t="shared" si="263"/>
        <v/>
      </c>
      <c r="AF463">
        <f t="shared" si="264"/>
        <v>0.81953849885255237</v>
      </c>
      <c r="AG463" t="str">
        <f t="shared" si="265"/>
        <v/>
      </c>
      <c r="AH463" t="str">
        <f t="shared" si="266"/>
        <v/>
      </c>
      <c r="AI463" t="str">
        <f t="shared" si="267"/>
        <v/>
      </c>
      <c r="AJ463">
        <f t="shared" si="268"/>
        <v>0.83158968770089836</v>
      </c>
      <c r="AK463" t="str">
        <f t="shared" si="269"/>
        <v/>
      </c>
      <c r="AM463" t="str">
        <f t="shared" si="275"/>
        <v/>
      </c>
      <c r="AN463" t="str" cm="1">
        <f t="array" ref="AN463">IF(AM463="",_xlfn.IFS(AF463=MAX(AF463:AH463),"SP",AG463=MAX(AF463:AH463),"DAX",AH463=MAX(AF463:AH463),"NIKKEI",MAX(AF463:AH463)=0,""),"")</f>
        <v>SP</v>
      </c>
      <c r="AO463" t="str" cm="1">
        <f t="array" ref="AO463">IF(AM463="BASE","",IF(MAX(AF463:AH463)=0,_xlfn.IFS(AI463=MAX(AI463:AK463),"SP&amp;DAX",AJ463=MAX(AI463:AK463),"SP&amp;NIKKEI",AK463=MAX(AI463:AK463),"DAX&amp;NIKKEI"),""))</f>
        <v/>
      </c>
      <c r="AQ463" s="3">
        <f t="shared" si="276"/>
        <v>42404</v>
      </c>
      <c r="AR463" cm="1">
        <f t="array" ref="AR463">IF(AM463="BASE",AE463,_xlfn.IFS(AN463="DAX",AG463,AN463="NIKKEI",AH463,AN463="SP",AF463,AN463="",MAX(AI463:AK463)))</f>
        <v>0.81953849885255237</v>
      </c>
      <c r="AS463" s="4">
        <f t="shared" si="248"/>
        <v>0.840517027539466</v>
      </c>
      <c r="AT463" s="4">
        <f t="shared" si="249"/>
        <v>0.84866364492233148</v>
      </c>
      <c r="AU463" s="4">
        <f t="shared" si="250"/>
        <v>1.3904369510099712E-4</v>
      </c>
      <c r="AV463" s="4">
        <f t="shared" si="251"/>
        <v>2.1733357499305263E-4</v>
      </c>
      <c r="AW463" s="4">
        <f t="shared" si="252"/>
        <v>0.63977089184421621</v>
      </c>
      <c r="AX463" s="4">
        <f t="shared" si="253"/>
        <v>4.9620779359614686E-3</v>
      </c>
      <c r="AY463" s="4">
        <f t="shared" si="254"/>
        <v>4.2721237119213631E-3</v>
      </c>
      <c r="AZ463" s="4">
        <f t="shared" si="255"/>
        <v>-1.6417753787833178</v>
      </c>
      <c r="BA463" s="6" t="str">
        <f t="shared" si="256"/>
        <v>NEUTRAL</v>
      </c>
      <c r="BB463" s="4">
        <f t="shared" si="257"/>
        <v>0</v>
      </c>
      <c r="BC463" s="4">
        <f t="shared" si="258"/>
        <v>0.60295548643614738</v>
      </c>
      <c r="BD463" s="4">
        <f t="shared" si="259"/>
        <v>0.77882552653643133</v>
      </c>
      <c r="BE463" s="4" t="str">
        <f t="shared" si="277"/>
        <v/>
      </c>
      <c r="BF463" s="4" t="str">
        <f t="shared" si="278"/>
        <v/>
      </c>
      <c r="BG463" s="4">
        <f t="shared" si="279"/>
        <v>0.3</v>
      </c>
      <c r="BH463" s="4" t="str">
        <f t="shared" si="280"/>
        <v/>
      </c>
      <c r="BI463" s="4" t="str">
        <f t="shared" si="281"/>
        <v/>
      </c>
      <c r="BJ463" s="4" t="str">
        <f t="shared" si="282"/>
        <v/>
      </c>
      <c r="BK463" s="4" t="str">
        <f t="shared" si="283"/>
        <v/>
      </c>
      <c r="BS463" s="3" t="str">
        <f t="shared" si="260"/>
        <v/>
      </c>
      <c r="BT463" s="5">
        <f t="shared" si="261"/>
        <v>-8.1466173828654842E-3</v>
      </c>
      <c r="BU463" s="3"/>
    </row>
    <row r="464" spans="1:73" x14ac:dyDescent="0.2">
      <c r="A464" s="1">
        <v>42405</v>
      </c>
      <c r="C464">
        <v>0.80733966601159957</v>
      </c>
      <c r="D464">
        <v>0.82040909942232587</v>
      </c>
      <c r="E464">
        <v>0.80758349488893399</v>
      </c>
      <c r="F464">
        <v>0.81518798701825279</v>
      </c>
      <c r="G464">
        <v>0.82062276701325543</v>
      </c>
      <c r="H464">
        <v>0.83316431291285209</v>
      </c>
      <c r="I464">
        <v>0.81542975222507275</v>
      </c>
      <c r="J464">
        <v>0.83336983792717734</v>
      </c>
      <c r="M464">
        <f>'[1]CAC_SWISS (-SP-NIKKEI-DAX)'!AC549</f>
        <v>1</v>
      </c>
      <c r="N464">
        <f>'[1]CAC_SWISS_SP (-NIKKEI-DAX)'!AD549</f>
        <v>1</v>
      </c>
      <c r="O464">
        <f>'[1]CAC_SWISS_DAX (-SP-NIKKEI)'!AD549</f>
        <v>1</v>
      </c>
      <c r="P464">
        <f>'[1]CAC_SWISS_NIKKEI (-SP-DAX)'!AD549</f>
        <v>1</v>
      </c>
      <c r="Q464">
        <f>'[1]CAC_SWISS_DAX_SP (-NIKKEI)'!AF549</f>
        <v>1</v>
      </c>
      <c r="R464">
        <f>'[1]CAC_SWISS_SP_NIKKEI (-DAX)'!AF549</f>
        <v>0</v>
      </c>
      <c r="S464">
        <f>'[1]CAC_SWISS_DAX_NIKKEI (-SP)'!AF549</f>
        <v>1</v>
      </c>
      <c r="V464" t="str">
        <f t="shared" si="270"/>
        <v/>
      </c>
      <c r="W464" t="str">
        <f t="shared" si="271"/>
        <v/>
      </c>
      <c r="X464" t="str">
        <f t="shared" si="272"/>
        <v/>
      </c>
      <c r="Y464" t="str">
        <f t="shared" si="273"/>
        <v/>
      </c>
      <c r="Z464" s="2" t="str">
        <f t="shared" si="274"/>
        <v/>
      </c>
      <c r="AA464" s="2" t="str">
        <f t="shared" si="247"/>
        <v>- DAX</v>
      </c>
      <c r="AB464" s="2" t="str">
        <f t="shared" si="262"/>
        <v/>
      </c>
      <c r="AE464" t="str">
        <f t="shared" si="263"/>
        <v/>
      </c>
      <c r="AF464" t="str">
        <f t="shared" si="264"/>
        <v/>
      </c>
      <c r="AG464" t="str">
        <f t="shared" si="265"/>
        <v/>
      </c>
      <c r="AH464" t="str">
        <f t="shared" si="266"/>
        <v/>
      </c>
      <c r="AI464" t="str">
        <f t="shared" si="267"/>
        <v/>
      </c>
      <c r="AJ464">
        <f t="shared" si="268"/>
        <v>0.83316431291285209</v>
      </c>
      <c r="AK464" t="str">
        <f t="shared" si="269"/>
        <v/>
      </c>
      <c r="AM464" t="str">
        <f t="shared" si="275"/>
        <v/>
      </c>
      <c r="AN464" t="str" cm="1">
        <f t="array" ref="AN464">IF(AM464="",_xlfn.IFS(AF464=MAX(AF464:AH464),"SP",AG464=MAX(AF464:AH464),"DAX",AH464=MAX(AF464:AH464),"NIKKEI",MAX(AF464:AH464)=0,""),"")</f>
        <v/>
      </c>
      <c r="AO464" t="str" cm="1">
        <f t="array" ref="AO464">IF(AM464="BASE","",IF(MAX(AF464:AH464)=0,_xlfn.IFS(AI464=MAX(AI464:AK464),"SP&amp;DAX",AJ464=MAX(AI464:AK464),"SP&amp;NIKKEI",AK464=MAX(AI464:AK464),"DAX&amp;NIKKEI"),""))</f>
        <v>SP&amp;NIKKEI</v>
      </c>
      <c r="AQ464" s="3">
        <f t="shared" si="276"/>
        <v>42405</v>
      </c>
      <c r="AR464" cm="1">
        <f t="array" ref="AR464">IF(AM464="BASE",AE464,_xlfn.IFS(AN464="DAX",AG464,AN464="NIKKEI",AH464,AN464="SP",AF464,AN464="",MAX(AI464:AK464)))</f>
        <v>0.83316431291285209</v>
      </c>
      <c r="AS464" s="4">
        <f t="shared" si="248"/>
        <v>0.83775793299133805</v>
      </c>
      <c r="AT464" s="4">
        <f t="shared" si="249"/>
        <v>0.84889530087531417</v>
      </c>
      <c r="AU464" s="4">
        <f t="shared" si="250"/>
        <v>9.1082628100845064E-5</v>
      </c>
      <c r="AV464" s="4">
        <f t="shared" si="251"/>
        <v>2.202573504784076E-4</v>
      </c>
      <c r="AW464" s="4">
        <f t="shared" si="252"/>
        <v>0.41352821099050735</v>
      </c>
      <c r="AX464" s="4">
        <f t="shared" si="253"/>
        <v>4.9015874612948884E-3</v>
      </c>
      <c r="AY464" s="4">
        <f t="shared" si="254"/>
        <v>3.6760590065520789E-3</v>
      </c>
      <c r="AZ464" s="4">
        <f t="shared" si="255"/>
        <v>-2.2721960940045909</v>
      </c>
      <c r="BA464" s="6" t="str">
        <f t="shared" si="256"/>
        <v>NEUTRAL</v>
      </c>
      <c r="BB464" s="4">
        <f t="shared" si="257"/>
        <v>0</v>
      </c>
      <c r="BC464" s="4">
        <f t="shared" si="258"/>
        <v>0.60295548643614738</v>
      </c>
      <c r="BD464" s="4">
        <f t="shared" si="259"/>
        <v>0.77882552653643133</v>
      </c>
      <c r="BE464" s="4" t="str">
        <f t="shared" si="277"/>
        <v/>
      </c>
      <c r="BF464" s="4" t="str">
        <f t="shared" si="278"/>
        <v/>
      </c>
      <c r="BG464" s="4" t="str">
        <f t="shared" si="279"/>
        <v/>
      </c>
      <c r="BH464" s="4" t="str">
        <f t="shared" si="280"/>
        <v/>
      </c>
      <c r="BI464" s="4">
        <f t="shared" si="281"/>
        <v>0.5</v>
      </c>
      <c r="BJ464" s="4" t="str">
        <f t="shared" si="282"/>
        <v/>
      </c>
      <c r="BK464" s="4" t="str">
        <f t="shared" si="283"/>
        <v/>
      </c>
      <c r="BS464" s="3" t="str">
        <f t="shared" si="260"/>
        <v/>
      </c>
      <c r="BT464" s="5">
        <f t="shared" si="261"/>
        <v>-1.1137367883976124E-2</v>
      </c>
      <c r="BU464" s="3"/>
    </row>
    <row r="465" spans="1:73" x14ac:dyDescent="0.2">
      <c r="A465" s="1">
        <v>42408</v>
      </c>
      <c r="C465">
        <v>0.81769934725271654</v>
      </c>
      <c r="D465">
        <v>0.83014713630225856</v>
      </c>
      <c r="E465">
        <v>0.81800576579189177</v>
      </c>
      <c r="F465">
        <v>0.82359081855424421</v>
      </c>
      <c r="G465">
        <v>0.83042432047698544</v>
      </c>
      <c r="H465">
        <v>0.84013368109509601</v>
      </c>
      <c r="I465">
        <v>0.82384520950353579</v>
      </c>
      <c r="J465">
        <v>0.84034207074448097</v>
      </c>
      <c r="M465">
        <f>'[1]CAC_SWISS (-SP-NIKKEI-DAX)'!AC550</f>
        <v>1</v>
      </c>
      <c r="N465">
        <f>'[1]CAC_SWISS_SP (-NIKKEI-DAX)'!AD550</f>
        <v>0</v>
      </c>
      <c r="O465">
        <f>'[1]CAC_SWISS_DAX (-SP-NIKKEI)'!AD550</f>
        <v>1</v>
      </c>
      <c r="P465">
        <f>'[1]CAC_SWISS_NIKKEI (-SP-DAX)'!AD550</f>
        <v>1</v>
      </c>
      <c r="Q465">
        <f>'[1]CAC_SWISS_DAX_SP (-NIKKEI)'!AF550</f>
        <v>1</v>
      </c>
      <c r="R465">
        <f>'[1]CAC_SWISS_SP_NIKKEI (-DAX)'!AF550</f>
        <v>0</v>
      </c>
      <c r="S465">
        <f>'[1]CAC_SWISS_DAX_NIKKEI (-SP)'!AF550</f>
        <v>1</v>
      </c>
      <c r="V465" t="str">
        <f t="shared" si="270"/>
        <v/>
      </c>
      <c r="W465" t="str">
        <f t="shared" si="271"/>
        <v>BASE+SP</v>
      </c>
      <c r="X465" t="str">
        <f t="shared" si="272"/>
        <v/>
      </c>
      <c r="Y465" t="str">
        <f t="shared" si="273"/>
        <v/>
      </c>
      <c r="Z465" s="2" t="str">
        <f t="shared" si="274"/>
        <v/>
      </c>
      <c r="AA465" s="2" t="str">
        <f t="shared" si="247"/>
        <v>- DAX</v>
      </c>
      <c r="AB465" s="2" t="str">
        <f t="shared" si="262"/>
        <v/>
      </c>
      <c r="AE465" t="str">
        <f t="shared" si="263"/>
        <v/>
      </c>
      <c r="AF465">
        <f t="shared" si="264"/>
        <v>0.83014713630225856</v>
      </c>
      <c r="AG465" t="str">
        <f t="shared" si="265"/>
        <v/>
      </c>
      <c r="AH465" t="str">
        <f t="shared" si="266"/>
        <v/>
      </c>
      <c r="AI465" t="str">
        <f t="shared" si="267"/>
        <v/>
      </c>
      <c r="AJ465">
        <f t="shared" si="268"/>
        <v>0.84013368109509601</v>
      </c>
      <c r="AK465" t="str">
        <f t="shared" si="269"/>
        <v/>
      </c>
      <c r="AM465" t="str">
        <f t="shared" si="275"/>
        <v/>
      </c>
      <c r="AN465" t="str" cm="1">
        <f t="array" ref="AN465">IF(AM465="",_xlfn.IFS(AF465=MAX(AF465:AH465),"SP",AG465=MAX(AF465:AH465),"DAX",AH465=MAX(AF465:AH465),"NIKKEI",MAX(AF465:AH465)=0,""),"")</f>
        <v>SP</v>
      </c>
      <c r="AO465" t="str" cm="1">
        <f t="array" ref="AO465">IF(AM465="BASE","",IF(MAX(AF465:AH465)=0,_xlfn.IFS(AI465=MAX(AI465:AK465),"SP&amp;DAX",AJ465=MAX(AI465:AK465),"SP&amp;NIKKEI",AK465=MAX(AI465:AK465),"DAX&amp;NIKKEI"),""))</f>
        <v/>
      </c>
      <c r="AQ465" s="3">
        <f t="shared" si="276"/>
        <v>42408</v>
      </c>
      <c r="AR465" cm="1">
        <f t="array" ref="AR465">IF(AM465="BASE",AE465,_xlfn.IFS(AN465="DAX",AG465,AN465="NIKKEI",AH465,AN465="SP",AF465,AN465="",MAX(AI465:AK465)))</f>
        <v>0.83014713630225856</v>
      </c>
      <c r="AS465" s="4">
        <f t="shared" si="248"/>
        <v>0.83536943510622985</v>
      </c>
      <c r="AT465" s="4">
        <f t="shared" si="249"/>
        <v>0.84902571857397657</v>
      </c>
      <c r="AU465" s="4">
        <f t="shared" si="250"/>
        <v>6.1752183626263637E-5</v>
      </c>
      <c r="AV465" s="4">
        <f t="shared" si="251"/>
        <v>2.2073940702008941E-4</v>
      </c>
      <c r="AW465" s="4">
        <f t="shared" si="252"/>
        <v>0.27975151541765081</v>
      </c>
      <c r="AX465" s="4">
        <f t="shared" si="253"/>
        <v>4.8505955403905544E-3</v>
      </c>
      <c r="AY465" s="4">
        <f t="shared" si="254"/>
        <v>3.2542290182204681E-3</v>
      </c>
      <c r="AZ465" s="4">
        <f t="shared" si="255"/>
        <v>-2.8153828440305624</v>
      </c>
      <c r="BA465" s="6" t="str">
        <f t="shared" si="256"/>
        <v>WEAKEN</v>
      </c>
      <c r="BB465" s="4">
        <f t="shared" si="257"/>
        <v>0</v>
      </c>
      <c r="BC465" s="4">
        <f t="shared" si="258"/>
        <v>0.60295548643614738</v>
      </c>
      <c r="BD465" s="4">
        <f t="shared" si="259"/>
        <v>0.77882552653643133</v>
      </c>
      <c r="BE465" s="4" t="str">
        <f t="shared" si="277"/>
        <v/>
      </c>
      <c r="BF465" s="4" t="str">
        <f t="shared" si="278"/>
        <v/>
      </c>
      <c r="BG465" s="4">
        <f t="shared" si="279"/>
        <v>0.3</v>
      </c>
      <c r="BH465" s="4" t="str">
        <f t="shared" si="280"/>
        <v/>
      </c>
      <c r="BI465" s="4" t="str">
        <f t="shared" si="281"/>
        <v/>
      </c>
      <c r="BJ465" s="4" t="str">
        <f t="shared" si="282"/>
        <v/>
      </c>
      <c r="BK465" s="4" t="str">
        <f t="shared" si="283"/>
        <v/>
      </c>
      <c r="BS465" s="3" t="str">
        <f t="shared" si="260"/>
        <v/>
      </c>
      <c r="BT465" s="5">
        <f t="shared" si="261"/>
        <v>-1.3656283467746722E-2</v>
      </c>
      <c r="BU465" s="3"/>
    </row>
    <row r="466" spans="1:73" x14ac:dyDescent="0.2">
      <c r="A466" s="1">
        <v>42409</v>
      </c>
      <c r="C466">
        <v>0.81946568972710665</v>
      </c>
      <c r="D466">
        <v>0.83294952114840748</v>
      </c>
      <c r="E466">
        <v>0.81951005345429406</v>
      </c>
      <c r="F466">
        <v>0.82304034317362196</v>
      </c>
      <c r="G466">
        <v>0.83299900387695436</v>
      </c>
      <c r="H466">
        <v>0.84035059255289812</v>
      </c>
      <c r="I466">
        <v>0.82305012926308962</v>
      </c>
      <c r="J466">
        <v>0.84035416827661658</v>
      </c>
      <c r="M466">
        <f>'[1]CAC_SWISS (-SP-NIKKEI-DAX)'!AC551</f>
        <v>1</v>
      </c>
      <c r="N466">
        <f>'[1]CAC_SWISS_SP (-NIKKEI-DAX)'!AD551</f>
        <v>0</v>
      </c>
      <c r="O466">
        <f>'[1]CAC_SWISS_DAX (-SP-NIKKEI)'!AD551</f>
        <v>1</v>
      </c>
      <c r="P466">
        <f>'[1]CAC_SWISS_NIKKEI (-SP-DAX)'!AD551</f>
        <v>1</v>
      </c>
      <c r="Q466">
        <f>'[1]CAC_SWISS_DAX_SP (-NIKKEI)'!AF551</f>
        <v>0</v>
      </c>
      <c r="R466">
        <f>'[1]CAC_SWISS_SP_NIKKEI (-DAX)'!AF551</f>
        <v>0</v>
      </c>
      <c r="S466">
        <f>'[1]CAC_SWISS_DAX_NIKKEI (-SP)'!AF551</f>
        <v>1</v>
      </c>
      <c r="V466" t="str">
        <f t="shared" si="270"/>
        <v/>
      </c>
      <c r="W466" t="str">
        <f t="shared" si="271"/>
        <v>BASE+SP</v>
      </c>
      <c r="X466" t="str">
        <f t="shared" si="272"/>
        <v/>
      </c>
      <c r="Y466" t="str">
        <f t="shared" si="273"/>
        <v/>
      </c>
      <c r="Z466" s="2" t="str">
        <f t="shared" si="274"/>
        <v>- NIKKEI</v>
      </c>
      <c r="AA466" s="2" t="str">
        <f t="shared" si="247"/>
        <v>- DAX</v>
      </c>
      <c r="AB466" s="2" t="str">
        <f t="shared" si="262"/>
        <v/>
      </c>
      <c r="AE466" t="str">
        <f t="shared" si="263"/>
        <v/>
      </c>
      <c r="AF466">
        <f t="shared" si="264"/>
        <v>0.83294952114840748</v>
      </c>
      <c r="AG466" t="str">
        <f t="shared" si="265"/>
        <v/>
      </c>
      <c r="AH466" t="str">
        <f t="shared" si="266"/>
        <v/>
      </c>
      <c r="AI466">
        <f t="shared" si="267"/>
        <v>0.83299900387695436</v>
      </c>
      <c r="AJ466">
        <f t="shared" si="268"/>
        <v>0.84035059255289812</v>
      </c>
      <c r="AK466" t="str">
        <f t="shared" si="269"/>
        <v/>
      </c>
      <c r="AM466" t="str">
        <f t="shared" si="275"/>
        <v/>
      </c>
      <c r="AN466" t="str" cm="1">
        <f t="array" ref="AN466">IF(AM466="",_xlfn.IFS(AF466=MAX(AF466:AH466),"SP",AG466=MAX(AF466:AH466),"DAX",AH466=MAX(AF466:AH466),"NIKKEI",MAX(AF466:AH466)=0,""),"")</f>
        <v>SP</v>
      </c>
      <c r="AO466" t="str" cm="1">
        <f t="array" ref="AO466">IF(AM466="BASE","",IF(MAX(AF466:AH466)=0,_xlfn.IFS(AI466=MAX(AI466:AK466),"SP&amp;DAX",AJ466=MAX(AI466:AK466),"SP&amp;NIKKEI",AK466=MAX(AI466:AK466),"DAX&amp;NIKKEI"),""))</f>
        <v/>
      </c>
      <c r="AQ466" s="3">
        <f t="shared" si="276"/>
        <v>42409</v>
      </c>
      <c r="AR466" cm="1">
        <f t="array" ref="AR466">IF(AM466="BASE",AE466,_xlfn.IFS(AN466="DAX",AG466,AN466="NIKKEI",AH466,AN466="SP",AF466,AN466="",MAX(AI466:AK466)))</f>
        <v>0.83294952114840748</v>
      </c>
      <c r="AS466" s="4">
        <f t="shared" si="248"/>
        <v>0.83399506008606006</v>
      </c>
      <c r="AT466" s="4">
        <f t="shared" si="249"/>
        <v>0.84893189789676748</v>
      </c>
      <c r="AU466" s="4">
        <f t="shared" si="250"/>
        <v>4.6056366884540307E-5</v>
      </c>
      <c r="AV466" s="4">
        <f t="shared" si="251"/>
        <v>2.2072792259470659E-4</v>
      </c>
      <c r="AW466" s="4">
        <f t="shared" si="252"/>
        <v>0.20865673152330394</v>
      </c>
      <c r="AX466" s="4">
        <f t="shared" si="253"/>
        <v>4.8202537154074807E-3</v>
      </c>
      <c r="AY466" s="4">
        <f t="shared" si="254"/>
        <v>3.00336397067491E-3</v>
      </c>
      <c r="AZ466" s="4">
        <f t="shared" si="255"/>
        <v>-4.9733691808758191</v>
      </c>
      <c r="BA466" s="6" t="str">
        <f t="shared" si="256"/>
        <v>WEAKEN</v>
      </c>
      <c r="BB466" s="4">
        <f t="shared" si="257"/>
        <v>0</v>
      </c>
      <c r="BC466" s="4">
        <f t="shared" si="258"/>
        <v>0.60295548643614738</v>
      </c>
      <c r="BD466" s="4">
        <f t="shared" si="259"/>
        <v>0.77882552653643133</v>
      </c>
      <c r="BE466" s="4" t="str">
        <f t="shared" si="277"/>
        <v/>
      </c>
      <c r="BF466" s="4" t="str">
        <f t="shared" si="278"/>
        <v/>
      </c>
      <c r="BG466" s="4">
        <f t="shared" si="279"/>
        <v>0.3</v>
      </c>
      <c r="BH466" s="4" t="str">
        <f t="shared" si="280"/>
        <v/>
      </c>
      <c r="BI466" s="4" t="str">
        <f t="shared" si="281"/>
        <v/>
      </c>
      <c r="BJ466" s="4" t="str">
        <f t="shared" si="282"/>
        <v/>
      </c>
      <c r="BK466" s="4" t="str">
        <f t="shared" si="283"/>
        <v/>
      </c>
      <c r="BS466" s="3" t="str">
        <f t="shared" si="260"/>
        <v/>
      </c>
      <c r="BT466" s="5">
        <f t="shared" si="261"/>
        <v>-1.4936837810707426E-2</v>
      </c>
      <c r="BU466" s="3"/>
    </row>
    <row r="467" spans="1:73" x14ac:dyDescent="0.2">
      <c r="A467" s="1">
        <v>42410</v>
      </c>
      <c r="C467">
        <v>0.81809101179468424</v>
      </c>
      <c r="D467">
        <v>0.83266354664117403</v>
      </c>
      <c r="E467">
        <v>0.81812361050155757</v>
      </c>
      <c r="F467">
        <v>0.82332472775973298</v>
      </c>
      <c r="G467">
        <v>0.83270434788269099</v>
      </c>
      <c r="H467">
        <v>0.84190380479136295</v>
      </c>
      <c r="I467">
        <v>0.82332885953089496</v>
      </c>
      <c r="J467">
        <v>0.84190610530606247</v>
      </c>
      <c r="M467">
        <f>'[1]CAC_SWISS (-SP-NIKKEI-DAX)'!AC552</f>
        <v>1</v>
      </c>
      <c r="N467">
        <f>'[1]CAC_SWISS_SP (-NIKKEI-DAX)'!AD552</f>
        <v>0</v>
      </c>
      <c r="O467">
        <f>'[1]CAC_SWISS_DAX (-SP-NIKKEI)'!AD552</f>
        <v>1</v>
      </c>
      <c r="P467">
        <f>'[1]CAC_SWISS_NIKKEI (-SP-DAX)'!AD552</f>
        <v>1</v>
      </c>
      <c r="Q467">
        <f>'[1]CAC_SWISS_DAX_SP (-NIKKEI)'!AF552</f>
        <v>1</v>
      </c>
      <c r="R467">
        <f>'[1]CAC_SWISS_SP_NIKKEI (-DAX)'!AF552</f>
        <v>0</v>
      </c>
      <c r="S467">
        <f>'[1]CAC_SWISS_DAX_NIKKEI (-SP)'!AF552</f>
        <v>1</v>
      </c>
      <c r="V467" t="str">
        <f t="shared" si="270"/>
        <v/>
      </c>
      <c r="W467" t="str">
        <f t="shared" si="271"/>
        <v>BASE+SP</v>
      </c>
      <c r="X467" t="str">
        <f t="shared" si="272"/>
        <v/>
      </c>
      <c r="Y467" t="str">
        <f t="shared" si="273"/>
        <v/>
      </c>
      <c r="Z467" s="2" t="str">
        <f t="shared" si="274"/>
        <v/>
      </c>
      <c r="AA467" s="2" t="str">
        <f t="shared" si="247"/>
        <v>- DAX</v>
      </c>
      <c r="AB467" s="2" t="str">
        <f t="shared" si="262"/>
        <v/>
      </c>
      <c r="AE467" t="str">
        <f t="shared" si="263"/>
        <v/>
      </c>
      <c r="AF467">
        <f t="shared" si="264"/>
        <v>0.83266354664117403</v>
      </c>
      <c r="AG467" t="str">
        <f t="shared" si="265"/>
        <v/>
      </c>
      <c r="AH467" t="str">
        <f t="shared" si="266"/>
        <v/>
      </c>
      <c r="AI467" t="str">
        <f t="shared" si="267"/>
        <v/>
      </c>
      <c r="AJ467">
        <f t="shared" si="268"/>
        <v>0.84190380479136295</v>
      </c>
      <c r="AK467" t="str">
        <f t="shared" si="269"/>
        <v/>
      </c>
      <c r="AM467" t="str">
        <f t="shared" si="275"/>
        <v/>
      </c>
      <c r="AN467" t="str" cm="1">
        <f t="array" ref="AN467">IF(AM467="",_xlfn.IFS(AF467=MAX(AF467:AH467),"SP",AG467=MAX(AF467:AH467),"DAX",AH467=MAX(AF467:AH467),"NIKKEI",MAX(AF467:AH467)=0,""),"")</f>
        <v>SP</v>
      </c>
      <c r="AO467" t="str" cm="1">
        <f t="array" ref="AO467">IF(AM467="BASE","",IF(MAX(AF467:AH467)=0,_xlfn.IFS(AI467=MAX(AI467:AK467),"SP&amp;DAX",AJ467=MAX(AI467:AK467),"SP&amp;NIKKEI",AK467=MAX(AI467:AK467),"DAX&amp;NIKKEI"),""))</f>
        <v/>
      </c>
      <c r="AQ467" s="3">
        <f t="shared" si="276"/>
        <v>42410</v>
      </c>
      <c r="AR467" cm="1">
        <f t="array" ref="AR467">IF(AM467="BASE",AE467,_xlfn.IFS(AN467="DAX",AG467,AN467="NIKKEI",AH467,AN467="SP",AF467,AN467="",MAX(AI467:AK467)))</f>
        <v>0.83266354664117403</v>
      </c>
      <c r="AS467" s="4">
        <f t="shared" si="248"/>
        <v>0.83354099787600811</v>
      </c>
      <c r="AT467" s="4">
        <f t="shared" si="249"/>
        <v>0.84865736708965545</v>
      </c>
      <c r="AU467" s="4">
        <f t="shared" si="250"/>
        <v>4.488001408279378E-5</v>
      </c>
      <c r="AV467" s="4">
        <f t="shared" si="251"/>
        <v>2.233764129358658E-4</v>
      </c>
      <c r="AW467" s="4">
        <f t="shared" si="252"/>
        <v>0.20091653139617477</v>
      </c>
      <c r="AX467" s="4">
        <f t="shared" si="253"/>
        <v>4.845765523082495E-3</v>
      </c>
      <c r="AY467" s="4">
        <f t="shared" si="254"/>
        <v>2.9925790995388398E-3</v>
      </c>
      <c r="AZ467" s="4">
        <f t="shared" si="255"/>
        <v>-5.0512847650298669</v>
      </c>
      <c r="BA467" s="6" t="str">
        <f t="shared" si="256"/>
        <v>WEAKEN</v>
      </c>
      <c r="BB467" s="4">
        <f t="shared" si="257"/>
        <v>0</v>
      </c>
      <c r="BC467" s="4">
        <f t="shared" si="258"/>
        <v>0.60295548643614738</v>
      </c>
      <c r="BD467" s="4">
        <f t="shared" si="259"/>
        <v>0.77882552653643133</v>
      </c>
      <c r="BE467" s="4" t="str">
        <f t="shared" si="277"/>
        <v/>
      </c>
      <c r="BF467" s="4" t="str">
        <f t="shared" si="278"/>
        <v/>
      </c>
      <c r="BG467" s="4">
        <f t="shared" si="279"/>
        <v>0.3</v>
      </c>
      <c r="BH467" s="4" t="str">
        <f t="shared" si="280"/>
        <v/>
      </c>
      <c r="BI467" s="4" t="str">
        <f t="shared" si="281"/>
        <v/>
      </c>
      <c r="BJ467" s="4" t="str">
        <f t="shared" si="282"/>
        <v/>
      </c>
      <c r="BK467" s="4" t="str">
        <f t="shared" si="283"/>
        <v/>
      </c>
      <c r="BS467" s="3" t="str">
        <f t="shared" si="260"/>
        <v/>
      </c>
      <c r="BT467" s="5">
        <f t="shared" si="261"/>
        <v>-1.511636921364734E-2</v>
      </c>
      <c r="BU467" s="3"/>
    </row>
    <row r="468" spans="1:73" x14ac:dyDescent="0.2">
      <c r="A468" s="1">
        <v>42411</v>
      </c>
      <c r="C468">
        <v>0.82327906049898525</v>
      </c>
      <c r="D468">
        <v>0.83788953849347814</v>
      </c>
      <c r="E468">
        <v>0.82328509418665807</v>
      </c>
      <c r="F468">
        <v>0.8285924150187387</v>
      </c>
      <c r="G468">
        <v>0.83788980622114229</v>
      </c>
      <c r="H468">
        <v>0.8471014527719597</v>
      </c>
      <c r="I468">
        <v>0.82861673899107358</v>
      </c>
      <c r="J468">
        <v>0.84711405191009748</v>
      </c>
      <c r="M468">
        <f>'[1]CAC_SWISS (-SP-NIKKEI-DAX)'!AC553</f>
        <v>1</v>
      </c>
      <c r="N468">
        <f>'[1]CAC_SWISS_SP (-NIKKEI-DAX)'!AD553</f>
        <v>0</v>
      </c>
      <c r="O468">
        <f>'[1]CAC_SWISS_DAX (-SP-NIKKEI)'!AD553</f>
        <v>1</v>
      </c>
      <c r="P468">
        <f>'[1]CAC_SWISS_NIKKEI (-SP-DAX)'!AD553</f>
        <v>1</v>
      </c>
      <c r="Q468">
        <f>'[1]CAC_SWISS_DAX_SP (-NIKKEI)'!AF553</f>
        <v>1</v>
      </c>
      <c r="R468">
        <f>'[1]CAC_SWISS_SP_NIKKEI (-DAX)'!AF553</f>
        <v>0</v>
      </c>
      <c r="S468">
        <f>'[1]CAC_SWISS_DAX_NIKKEI (-SP)'!AF553</f>
        <v>1</v>
      </c>
      <c r="V468" t="str">
        <f t="shared" si="270"/>
        <v/>
      </c>
      <c r="W468" t="str">
        <f t="shared" si="271"/>
        <v>BASE+SP</v>
      </c>
      <c r="X468" t="str">
        <f t="shared" si="272"/>
        <v/>
      </c>
      <c r="Y468" t="str">
        <f t="shared" si="273"/>
        <v/>
      </c>
      <c r="Z468" s="2" t="str">
        <f t="shared" si="274"/>
        <v/>
      </c>
      <c r="AA468" s="2" t="str">
        <f t="shared" si="247"/>
        <v>- DAX</v>
      </c>
      <c r="AB468" s="2" t="str">
        <f t="shared" si="262"/>
        <v/>
      </c>
      <c r="AE468" t="str">
        <f t="shared" si="263"/>
        <v/>
      </c>
      <c r="AF468">
        <f t="shared" si="264"/>
        <v>0.83788953849347814</v>
      </c>
      <c r="AG468" t="str">
        <f t="shared" si="265"/>
        <v/>
      </c>
      <c r="AH468" t="str">
        <f t="shared" si="266"/>
        <v/>
      </c>
      <c r="AI468" t="str">
        <f t="shared" si="267"/>
        <v/>
      </c>
      <c r="AJ468">
        <f t="shared" si="268"/>
        <v>0.8471014527719597</v>
      </c>
      <c r="AK468" t="str">
        <f t="shared" si="269"/>
        <v/>
      </c>
      <c r="AM468" t="str">
        <f t="shared" si="275"/>
        <v/>
      </c>
      <c r="AN468" t="str" cm="1">
        <f t="array" ref="AN468">IF(AM468="",_xlfn.IFS(AF468=MAX(AF468:AH468),"SP",AG468=MAX(AF468:AH468),"DAX",AH468=MAX(AF468:AH468),"NIKKEI",MAX(AF468:AH468)=0,""),"")</f>
        <v>SP</v>
      </c>
      <c r="AO468" t="str" cm="1">
        <f t="array" ref="AO468">IF(AM468="BASE","",IF(MAX(AF468:AH468)=0,_xlfn.IFS(AI468=MAX(AI468:AK468),"SP&amp;DAX",AJ468=MAX(AI468:AK468),"SP&amp;NIKKEI",AK468=MAX(AI468:AK468),"DAX&amp;NIKKEI"),""))</f>
        <v/>
      </c>
      <c r="AQ468" s="3">
        <f t="shared" si="276"/>
        <v>42411</v>
      </c>
      <c r="AR468" cm="1">
        <f t="array" ref="AR468">IF(AM468="BASE",AE468,_xlfn.IFS(AN468="DAX",AG468,AN468="NIKKEI",AH468,AN468="SP",AF468,AN468="",MAX(AI468:AK468)))</f>
        <v>0.83788953849347814</v>
      </c>
      <c r="AS468" s="4">
        <f t="shared" si="248"/>
        <v>0.83425982252206787</v>
      </c>
      <c r="AT468" s="4">
        <f t="shared" si="249"/>
        <v>0.84822095924534335</v>
      </c>
      <c r="AU468" s="4">
        <f t="shared" si="250"/>
        <v>4.5510990472623532E-5</v>
      </c>
      <c r="AV468" s="4">
        <f t="shared" si="251"/>
        <v>2.294573332218157E-4</v>
      </c>
      <c r="AW468" s="4">
        <f t="shared" si="252"/>
        <v>0.19834184348611861</v>
      </c>
      <c r="AX468" s="4">
        <f t="shared" si="253"/>
        <v>4.9101601017768459E-3</v>
      </c>
      <c r="AY468" s="4">
        <f t="shared" si="254"/>
        <v>3.0232839283961849E-3</v>
      </c>
      <c r="AZ468" s="4">
        <f t="shared" si="255"/>
        <v>-4.6178715112218036</v>
      </c>
      <c r="BA468" s="6" t="str">
        <f t="shared" si="256"/>
        <v>WEAKEN</v>
      </c>
      <c r="BB468" s="4">
        <f t="shared" si="257"/>
        <v>0</v>
      </c>
      <c r="BC468" s="4">
        <f t="shared" si="258"/>
        <v>0.60295548643614738</v>
      </c>
      <c r="BD468" s="4">
        <f t="shared" si="259"/>
        <v>0.77882552653643133</v>
      </c>
      <c r="BE468" s="4" t="str">
        <f t="shared" si="277"/>
        <v/>
      </c>
      <c r="BF468" s="4" t="str">
        <f t="shared" si="278"/>
        <v/>
      </c>
      <c r="BG468" s="4">
        <f t="shared" si="279"/>
        <v>0.3</v>
      </c>
      <c r="BH468" s="4" t="str">
        <f t="shared" si="280"/>
        <v/>
      </c>
      <c r="BI468" s="4" t="str">
        <f t="shared" si="281"/>
        <v/>
      </c>
      <c r="BJ468" s="4" t="str">
        <f t="shared" si="282"/>
        <v/>
      </c>
      <c r="BK468" s="4" t="str">
        <f t="shared" si="283"/>
        <v/>
      </c>
      <c r="BS468" s="3" t="str">
        <f t="shared" si="260"/>
        <v/>
      </c>
      <c r="BT468" s="5">
        <f t="shared" si="261"/>
        <v>-1.396113672327548E-2</v>
      </c>
      <c r="BU468" s="3"/>
    </row>
    <row r="469" spans="1:73" x14ac:dyDescent="0.2">
      <c r="A469" s="1">
        <v>42412</v>
      </c>
      <c r="C469">
        <v>0.82460219563565373</v>
      </c>
      <c r="D469">
        <v>0.84087055599066696</v>
      </c>
      <c r="E469">
        <v>0.82460369502113362</v>
      </c>
      <c r="F469">
        <v>0.82533953692664785</v>
      </c>
      <c r="G469">
        <v>0.84087075742682238</v>
      </c>
      <c r="H469">
        <v>0.84398743205233284</v>
      </c>
      <c r="I469">
        <v>0.82534352021532398</v>
      </c>
      <c r="J469">
        <v>0.8439884576363782</v>
      </c>
      <c r="M469">
        <f>'[1]CAC_SWISS (-SP-NIKKEI-DAX)'!AC554</f>
        <v>1</v>
      </c>
      <c r="N469">
        <f>'[1]CAC_SWISS_SP (-NIKKEI-DAX)'!AD554</f>
        <v>0</v>
      </c>
      <c r="O469">
        <f>'[1]CAC_SWISS_DAX (-SP-NIKKEI)'!AD554</f>
        <v>1</v>
      </c>
      <c r="P469">
        <f>'[1]CAC_SWISS_NIKKEI (-SP-DAX)'!AD554</f>
        <v>1</v>
      </c>
      <c r="Q469">
        <f>'[1]CAC_SWISS_DAX_SP (-NIKKEI)'!AF554</f>
        <v>0</v>
      </c>
      <c r="R469">
        <f>'[1]CAC_SWISS_SP_NIKKEI (-DAX)'!AF554</f>
        <v>0</v>
      </c>
      <c r="S469">
        <f>'[1]CAC_SWISS_DAX_NIKKEI (-SP)'!AF554</f>
        <v>1</v>
      </c>
      <c r="V469" t="str">
        <f t="shared" si="270"/>
        <v/>
      </c>
      <c r="W469" t="str">
        <f t="shared" si="271"/>
        <v>BASE+SP</v>
      </c>
      <c r="X469" t="str">
        <f t="shared" si="272"/>
        <v/>
      </c>
      <c r="Y469" t="str">
        <f t="shared" si="273"/>
        <v/>
      </c>
      <c r="Z469" s="2" t="str">
        <f t="shared" si="274"/>
        <v>- NIKKEI</v>
      </c>
      <c r="AA469" s="2" t="str">
        <f t="shared" si="247"/>
        <v>- DAX</v>
      </c>
      <c r="AB469" s="2" t="str">
        <f t="shared" si="262"/>
        <v/>
      </c>
      <c r="AE469" t="str">
        <f t="shared" si="263"/>
        <v/>
      </c>
      <c r="AF469">
        <f t="shared" si="264"/>
        <v>0.84087055599066696</v>
      </c>
      <c r="AG469" t="str">
        <f t="shared" si="265"/>
        <v/>
      </c>
      <c r="AH469" t="str">
        <f t="shared" si="266"/>
        <v/>
      </c>
      <c r="AI469">
        <f t="shared" si="267"/>
        <v>0.84087075742682238</v>
      </c>
      <c r="AJ469">
        <f t="shared" si="268"/>
        <v>0.84398743205233284</v>
      </c>
      <c r="AK469" t="str">
        <f t="shared" si="269"/>
        <v/>
      </c>
      <c r="AM469" t="str">
        <f t="shared" si="275"/>
        <v/>
      </c>
      <c r="AN469" t="str" cm="1">
        <f t="array" ref="AN469">IF(AM469="",_xlfn.IFS(AF469=MAX(AF469:AH469),"SP",AG469=MAX(AF469:AH469),"DAX",AH469=MAX(AF469:AH469),"NIKKEI",MAX(AF469:AH469)=0,""),"")</f>
        <v>SP</v>
      </c>
      <c r="AO469" t="str" cm="1">
        <f t="array" ref="AO469">IF(AM469="BASE","",IF(MAX(AF469:AH469)=0,_xlfn.IFS(AI469=MAX(AI469:AK469),"SP&amp;DAX",AJ469=MAX(AI469:AK469),"SP&amp;NIKKEI",AK469=MAX(AI469:AK469),"DAX&amp;NIKKEI"),""))</f>
        <v/>
      </c>
      <c r="AQ469" s="3">
        <f t="shared" si="276"/>
        <v>42412</v>
      </c>
      <c r="AR469" cm="1">
        <f t="array" ref="AR469">IF(AM469="BASE",AE469,_xlfn.IFS(AN469="DAX",AG469,AN469="NIKKEI",AH469,AN469="SP",AF469,AN469="",MAX(AI469:AK469)))</f>
        <v>0.84087055599066696</v>
      </c>
      <c r="AS469" s="4">
        <f t="shared" si="248"/>
        <v>0.8344499071524174</v>
      </c>
      <c r="AT469" s="4">
        <f t="shared" si="249"/>
        <v>0.84792990098401244</v>
      </c>
      <c r="AU469" s="4">
        <f t="shared" si="250"/>
        <v>4.7861816941280284E-5</v>
      </c>
      <c r="AV469" s="4">
        <f t="shared" si="251"/>
        <v>2.3054390948420896E-4</v>
      </c>
      <c r="AW469" s="4">
        <f t="shared" si="252"/>
        <v>0.20760390959084765</v>
      </c>
      <c r="AX469" s="4">
        <f t="shared" si="253"/>
        <v>4.9258098407577323E-3</v>
      </c>
      <c r="AY469" s="4">
        <f t="shared" si="254"/>
        <v>3.0654624257707365E-3</v>
      </c>
      <c r="AZ469" s="4">
        <f t="shared" si="255"/>
        <v>-4.3973769563350036</v>
      </c>
      <c r="BA469" s="6" t="str">
        <f t="shared" si="256"/>
        <v>WEAKEN</v>
      </c>
      <c r="BB469" s="4">
        <f t="shared" si="257"/>
        <v>0</v>
      </c>
      <c r="BC469" s="4">
        <f t="shared" si="258"/>
        <v>0.60295548643614738</v>
      </c>
      <c r="BD469" s="4">
        <f t="shared" si="259"/>
        <v>0.77882552653643133</v>
      </c>
      <c r="BE469" s="4" t="str">
        <f t="shared" si="277"/>
        <v/>
      </c>
      <c r="BF469" s="4" t="str">
        <f t="shared" si="278"/>
        <v/>
      </c>
      <c r="BG469" s="4">
        <f t="shared" si="279"/>
        <v>0.3</v>
      </c>
      <c r="BH469" s="4" t="str">
        <f t="shared" si="280"/>
        <v/>
      </c>
      <c r="BI469" s="4" t="str">
        <f t="shared" si="281"/>
        <v/>
      </c>
      <c r="BJ469" s="4" t="str">
        <f t="shared" si="282"/>
        <v/>
      </c>
      <c r="BK469" s="4" t="str">
        <f t="shared" si="283"/>
        <v/>
      </c>
      <c r="BS469" s="3" t="str">
        <f t="shared" si="260"/>
        <v/>
      </c>
      <c r="BT469" s="5">
        <f t="shared" si="261"/>
        <v>-1.3479993831595039E-2</v>
      </c>
      <c r="BU469" s="3"/>
    </row>
    <row r="470" spans="1:73" x14ac:dyDescent="0.2">
      <c r="A470" s="1">
        <v>42415</v>
      </c>
      <c r="C470">
        <v>0.82950256212637419</v>
      </c>
      <c r="D470">
        <v>0.84560133951997618</v>
      </c>
      <c r="E470">
        <v>0.82951129493492137</v>
      </c>
      <c r="F470">
        <v>0.82979750415378017</v>
      </c>
      <c r="G470">
        <v>0.84560134428348332</v>
      </c>
      <c r="H470">
        <v>0.84814437403314191</v>
      </c>
      <c r="I470">
        <v>0.82981163530577462</v>
      </c>
      <c r="J470">
        <v>0.84814922090311662</v>
      </c>
      <c r="M470">
        <f>'[1]CAC_SWISS (-SP-NIKKEI-DAX)'!AC555</f>
        <v>1</v>
      </c>
      <c r="N470">
        <f>'[1]CAC_SWISS_SP (-NIKKEI-DAX)'!AD555</f>
        <v>0</v>
      </c>
      <c r="O470">
        <f>'[1]CAC_SWISS_DAX (-SP-NIKKEI)'!AD555</f>
        <v>1</v>
      </c>
      <c r="P470">
        <f>'[1]CAC_SWISS_NIKKEI (-SP-DAX)'!AD555</f>
        <v>1</v>
      </c>
      <c r="Q470">
        <f>'[1]CAC_SWISS_DAX_SP (-NIKKEI)'!AF555</f>
        <v>0</v>
      </c>
      <c r="R470">
        <f>'[1]CAC_SWISS_SP_NIKKEI (-DAX)'!AF555</f>
        <v>0</v>
      </c>
      <c r="S470">
        <f>'[1]CAC_SWISS_DAX_NIKKEI (-SP)'!AF555</f>
        <v>1</v>
      </c>
      <c r="V470" t="str">
        <f t="shared" si="270"/>
        <v/>
      </c>
      <c r="W470" t="str">
        <f t="shared" si="271"/>
        <v>BASE+SP</v>
      </c>
      <c r="X470" t="str">
        <f t="shared" si="272"/>
        <v/>
      </c>
      <c r="Y470" t="str">
        <f t="shared" si="273"/>
        <v/>
      </c>
      <c r="Z470" s="2" t="str">
        <f t="shared" si="274"/>
        <v>- NIKKEI</v>
      </c>
      <c r="AA470" s="2" t="str">
        <f t="shared" si="247"/>
        <v>- DAX</v>
      </c>
      <c r="AB470" s="2" t="str">
        <f t="shared" si="262"/>
        <v/>
      </c>
      <c r="AE470" t="str">
        <f t="shared" si="263"/>
        <v/>
      </c>
      <c r="AF470">
        <f t="shared" si="264"/>
        <v>0.84560133951997618</v>
      </c>
      <c r="AG470" t="str">
        <f t="shared" si="265"/>
        <v/>
      </c>
      <c r="AH470" t="str">
        <f t="shared" si="266"/>
        <v/>
      </c>
      <c r="AI470">
        <f t="shared" si="267"/>
        <v>0.84560134428348332</v>
      </c>
      <c r="AJ470">
        <f t="shared" si="268"/>
        <v>0.84814437403314191</v>
      </c>
      <c r="AK470" t="str">
        <f t="shared" si="269"/>
        <v/>
      </c>
      <c r="AM470" t="str">
        <f t="shared" si="275"/>
        <v/>
      </c>
      <c r="AN470" t="str" cm="1">
        <f t="array" ref="AN470">IF(AM470="",_xlfn.IFS(AF470=MAX(AF470:AH470),"SP",AG470=MAX(AF470:AH470),"DAX",AH470=MAX(AF470:AH470),"NIKKEI",MAX(AF470:AH470)=0,""),"")</f>
        <v>SP</v>
      </c>
      <c r="AO470" t="str" cm="1">
        <f t="array" ref="AO470">IF(AM470="BASE","",IF(MAX(AF470:AH470)=0,_xlfn.IFS(AI470=MAX(AI470:AK470),"SP&amp;DAX",AJ470=MAX(AI470:AK470),"SP&amp;NIKKEI",AK470=MAX(AI470:AK470),"DAX&amp;NIKKEI"),""))</f>
        <v/>
      </c>
      <c r="AQ470" s="3">
        <f t="shared" si="276"/>
        <v>42415</v>
      </c>
      <c r="AR470" cm="1">
        <f t="array" ref="AR470">IF(AM470="BASE",AE470,_xlfn.IFS(AN470="DAX",AG470,AN470="NIKKEI",AH470,AN470="SP",AF470,AN470="",MAX(AI470:AK470)))</f>
        <v>0.84560133951997618</v>
      </c>
      <c r="AS470" s="4">
        <f t="shared" si="248"/>
        <v>0.83511444902243848</v>
      </c>
      <c r="AT470" s="4">
        <f t="shared" si="249"/>
        <v>0.84760604262745698</v>
      </c>
      <c r="AU470" s="4">
        <f t="shared" si="250"/>
        <v>5.8932275353257906E-5</v>
      </c>
      <c r="AV470" s="4">
        <f t="shared" si="251"/>
        <v>2.3101686963202097E-4</v>
      </c>
      <c r="AW470" s="4">
        <f t="shared" si="252"/>
        <v>0.25509944553888708</v>
      </c>
      <c r="AX470" s="4">
        <f t="shared" si="253"/>
        <v>4.9515341593632783E-3</v>
      </c>
      <c r="AY470" s="4">
        <f t="shared" si="254"/>
        <v>3.2424627874450941E-3</v>
      </c>
      <c r="AZ470" s="4">
        <f t="shared" si="255"/>
        <v>-2.5227723778088218</v>
      </c>
      <c r="BA470" s="6" t="str">
        <f t="shared" si="256"/>
        <v>WEAKEN</v>
      </c>
      <c r="BB470" s="4">
        <f t="shared" si="257"/>
        <v>0</v>
      </c>
      <c r="BC470" s="4">
        <f t="shared" si="258"/>
        <v>0.60295548643614738</v>
      </c>
      <c r="BD470" s="4">
        <f t="shared" si="259"/>
        <v>0.77882552653643133</v>
      </c>
      <c r="BE470" s="4" t="str">
        <f t="shared" si="277"/>
        <v/>
      </c>
      <c r="BF470" s="4" t="str">
        <f t="shared" si="278"/>
        <v/>
      </c>
      <c r="BG470" s="4">
        <f t="shared" si="279"/>
        <v>0.3</v>
      </c>
      <c r="BH470" s="4" t="str">
        <f t="shared" si="280"/>
        <v/>
      </c>
      <c r="BI470" s="4" t="str">
        <f t="shared" si="281"/>
        <v/>
      </c>
      <c r="BJ470" s="4" t="str">
        <f t="shared" si="282"/>
        <v/>
      </c>
      <c r="BK470" s="4" t="str">
        <f t="shared" si="283"/>
        <v/>
      </c>
      <c r="BS470" s="3" t="str">
        <f t="shared" si="260"/>
        <v/>
      </c>
      <c r="BT470" s="5">
        <f t="shared" si="261"/>
        <v>-1.2491593605018503E-2</v>
      </c>
      <c r="BU470" s="3"/>
    </row>
    <row r="471" spans="1:73" x14ac:dyDescent="0.2">
      <c r="A471" s="1">
        <v>42416</v>
      </c>
      <c r="C471">
        <v>0.8271276928854735</v>
      </c>
      <c r="D471">
        <v>0.84600072346626232</v>
      </c>
      <c r="E471">
        <v>0.82713381225053673</v>
      </c>
      <c r="F471">
        <v>0.82744928677926666</v>
      </c>
      <c r="G471">
        <v>0.84600265288411503</v>
      </c>
      <c r="H471">
        <v>0.84870335862040669</v>
      </c>
      <c r="I471">
        <v>0.8274519712447822</v>
      </c>
      <c r="J471">
        <v>0.84870482424423477</v>
      </c>
      <c r="M471">
        <f>'[1]CAC_SWISS (-SP-NIKKEI-DAX)'!AC556</f>
        <v>1</v>
      </c>
      <c r="N471">
        <f>'[1]CAC_SWISS_SP (-NIKKEI-DAX)'!AD556</f>
        <v>0</v>
      </c>
      <c r="O471">
        <f>'[1]CAC_SWISS_DAX (-SP-NIKKEI)'!AD556</f>
        <v>1</v>
      </c>
      <c r="P471">
        <f>'[1]CAC_SWISS_NIKKEI (-SP-DAX)'!AD556</f>
        <v>1</v>
      </c>
      <c r="Q471">
        <f>'[1]CAC_SWISS_DAX_SP (-NIKKEI)'!AF556</f>
        <v>0</v>
      </c>
      <c r="R471">
        <f>'[1]CAC_SWISS_SP_NIKKEI (-DAX)'!AF556</f>
        <v>0</v>
      </c>
      <c r="S471">
        <f>'[1]CAC_SWISS_DAX_NIKKEI (-SP)'!AF556</f>
        <v>1</v>
      </c>
      <c r="V471" t="str">
        <f t="shared" si="270"/>
        <v/>
      </c>
      <c r="W471" t="str">
        <f t="shared" si="271"/>
        <v>BASE+SP</v>
      </c>
      <c r="X471" t="str">
        <f t="shared" si="272"/>
        <v/>
      </c>
      <c r="Y471" t="str">
        <f t="shared" si="273"/>
        <v/>
      </c>
      <c r="Z471" s="2" t="str">
        <f t="shared" si="274"/>
        <v>- NIKKEI</v>
      </c>
      <c r="AA471" s="2" t="str">
        <f t="shared" si="247"/>
        <v>- DAX</v>
      </c>
      <c r="AB471" s="2" t="str">
        <f t="shared" si="262"/>
        <v/>
      </c>
      <c r="AE471" t="str">
        <f t="shared" si="263"/>
        <v/>
      </c>
      <c r="AF471">
        <f t="shared" si="264"/>
        <v>0.84600072346626232</v>
      </c>
      <c r="AG471" t="str">
        <f t="shared" si="265"/>
        <v/>
      </c>
      <c r="AH471" t="str">
        <f t="shared" si="266"/>
        <v/>
      </c>
      <c r="AI471">
        <f t="shared" si="267"/>
        <v>0.84600265288411503</v>
      </c>
      <c r="AJ471">
        <f t="shared" si="268"/>
        <v>0.84870335862040669</v>
      </c>
      <c r="AK471" t="str">
        <f t="shared" si="269"/>
        <v/>
      </c>
      <c r="AM471" t="str">
        <f t="shared" si="275"/>
        <v/>
      </c>
      <c r="AN471" t="str" cm="1">
        <f t="array" ref="AN471">IF(AM471="",_xlfn.IFS(AF471=MAX(AF471:AH471),"SP",AG471=MAX(AF471:AH471),"DAX",AH471=MAX(AF471:AH471),"NIKKEI",MAX(AF471:AH471)=0,""),"")</f>
        <v>SP</v>
      </c>
      <c r="AO471" t="str" cm="1">
        <f t="array" ref="AO471">IF(AM471="BASE","",IF(MAX(AF471:AH471)=0,_xlfn.IFS(AI471=MAX(AI471:AK471),"SP&amp;DAX",AJ471=MAX(AI471:AK471),"SP&amp;NIKKEI",AK471=MAX(AI471:AK471),"DAX&amp;NIKKEI"),""))</f>
        <v/>
      </c>
      <c r="AQ471" s="3">
        <f t="shared" si="276"/>
        <v>42416</v>
      </c>
      <c r="AR471" cm="1">
        <f t="array" ref="AR471">IF(AM471="BASE",AE471,_xlfn.IFS(AN471="DAX",AG471,AN471="NIKKEI",AH471,AN471="SP",AF471,AN471="",MAX(AI471:AK471)))</f>
        <v>0.84600072346626232</v>
      </c>
      <c r="AS471" s="4">
        <f t="shared" si="248"/>
        <v>0.83636890141357356</v>
      </c>
      <c r="AT471" s="4">
        <f t="shared" si="249"/>
        <v>0.84718522283091435</v>
      </c>
      <c r="AU471" s="4">
        <f t="shared" si="250"/>
        <v>7.0046127792530992E-5</v>
      </c>
      <c r="AV471" s="4">
        <f t="shared" si="251"/>
        <v>2.3395310821010856E-4</v>
      </c>
      <c r="AW471" s="4">
        <f t="shared" si="252"/>
        <v>0.29940242439362669</v>
      </c>
      <c r="AX471" s="4">
        <f t="shared" si="253"/>
        <v>5.0022306994520847E-3</v>
      </c>
      <c r="AY471" s="4">
        <f t="shared" si="254"/>
        <v>3.4181391053401075E-3</v>
      </c>
      <c r="AZ471" s="4">
        <f t="shared" si="255"/>
        <v>-2.1622995953636339</v>
      </c>
      <c r="BA471" s="6" t="str">
        <f t="shared" si="256"/>
        <v>NEUTRAL</v>
      </c>
      <c r="BB471" s="4">
        <f t="shared" si="257"/>
        <v>0</v>
      </c>
      <c r="BC471" s="4">
        <f t="shared" si="258"/>
        <v>0.60295548643614738</v>
      </c>
      <c r="BD471" s="4">
        <f t="shared" si="259"/>
        <v>0.77882552653643133</v>
      </c>
      <c r="BE471" s="4" t="str">
        <f t="shared" si="277"/>
        <v/>
      </c>
      <c r="BF471" s="4" t="str">
        <f t="shared" si="278"/>
        <v/>
      </c>
      <c r="BG471" s="4">
        <f t="shared" si="279"/>
        <v>0.3</v>
      </c>
      <c r="BH471" s="4" t="str">
        <f t="shared" si="280"/>
        <v/>
      </c>
      <c r="BI471" s="4" t="str">
        <f t="shared" si="281"/>
        <v/>
      </c>
      <c r="BJ471" s="4" t="str">
        <f t="shared" si="282"/>
        <v/>
      </c>
      <c r="BK471" s="4" t="str">
        <f t="shared" si="283"/>
        <v/>
      </c>
      <c r="BS471" s="3" t="str">
        <f t="shared" si="260"/>
        <v/>
      </c>
      <c r="BT471" s="5">
        <f t="shared" si="261"/>
        <v>-1.0816321417340791E-2</v>
      </c>
      <c r="BU471" s="3"/>
    </row>
    <row r="472" spans="1:73" x14ac:dyDescent="0.2">
      <c r="A472" s="1">
        <v>42417</v>
      </c>
      <c r="C472">
        <v>0.83497424123776565</v>
      </c>
      <c r="D472">
        <v>0.85347233618402507</v>
      </c>
      <c r="E472">
        <v>0.83503243929565629</v>
      </c>
      <c r="F472">
        <v>0.83506599329865716</v>
      </c>
      <c r="G472">
        <v>0.85350834646034934</v>
      </c>
      <c r="H472">
        <v>0.85540517115575798</v>
      </c>
      <c r="I472">
        <v>0.83511766964635847</v>
      </c>
      <c r="J472">
        <v>0.85541926259716816</v>
      </c>
      <c r="M472">
        <f>'[1]CAC_SWISS (-SP-NIKKEI-DAX)'!AC557</f>
        <v>1</v>
      </c>
      <c r="N472">
        <f>'[1]CAC_SWISS_SP (-NIKKEI-DAX)'!AD557</f>
        <v>0</v>
      </c>
      <c r="O472">
        <f>'[1]CAC_SWISS_DAX (-SP-NIKKEI)'!AD557</f>
        <v>1</v>
      </c>
      <c r="P472">
        <f>'[1]CAC_SWISS_NIKKEI (-SP-DAX)'!AD557</f>
        <v>1</v>
      </c>
      <c r="Q472">
        <f>'[1]CAC_SWISS_DAX_SP (-NIKKEI)'!AF557</f>
        <v>0</v>
      </c>
      <c r="R472">
        <f>'[1]CAC_SWISS_SP_NIKKEI (-DAX)'!AF557</f>
        <v>0</v>
      </c>
      <c r="S472">
        <f>'[1]CAC_SWISS_DAX_NIKKEI (-SP)'!AF557</f>
        <v>1</v>
      </c>
      <c r="V472" t="str">
        <f t="shared" si="270"/>
        <v/>
      </c>
      <c r="W472" t="str">
        <f t="shared" si="271"/>
        <v>BASE+SP</v>
      </c>
      <c r="X472" t="str">
        <f t="shared" si="272"/>
        <v/>
      </c>
      <c r="Y472" t="str">
        <f t="shared" si="273"/>
        <v/>
      </c>
      <c r="Z472" s="2" t="str">
        <f t="shared" si="274"/>
        <v>- NIKKEI</v>
      </c>
      <c r="AA472" s="2" t="str">
        <f t="shared" si="247"/>
        <v>- DAX</v>
      </c>
      <c r="AB472" s="2" t="str">
        <f t="shared" si="262"/>
        <v/>
      </c>
      <c r="AE472" t="str">
        <f t="shared" si="263"/>
        <v/>
      </c>
      <c r="AF472">
        <f t="shared" si="264"/>
        <v>0.85347233618402507</v>
      </c>
      <c r="AG472" t="str">
        <f t="shared" si="265"/>
        <v/>
      </c>
      <c r="AH472" t="str">
        <f t="shared" si="266"/>
        <v/>
      </c>
      <c r="AI472">
        <f t="shared" si="267"/>
        <v>0.85350834646034934</v>
      </c>
      <c r="AJ472">
        <f t="shared" si="268"/>
        <v>0.85540517115575798</v>
      </c>
      <c r="AK472" t="str">
        <f t="shared" si="269"/>
        <v/>
      </c>
      <c r="AM472" t="str">
        <f t="shared" si="275"/>
        <v/>
      </c>
      <c r="AN472" t="str" cm="1">
        <f t="array" ref="AN472">IF(AM472="",_xlfn.IFS(AF472=MAX(AF472:AH472),"SP",AG472=MAX(AF472:AH472),"DAX",AH472=MAX(AF472:AH472),"NIKKEI",MAX(AF472:AH472)=0,""),"")</f>
        <v>SP</v>
      </c>
      <c r="AO472" t="str" cm="1">
        <f t="array" ref="AO472">IF(AM472="BASE","",IF(MAX(AF472:AH472)=0,_xlfn.IFS(AI472=MAX(AI472:AK472),"SP&amp;DAX",AJ472=MAX(AI472:AK472),"SP&amp;NIKKEI",AK472=MAX(AI472:AK472),"DAX&amp;NIKKEI"),""))</f>
        <v/>
      </c>
      <c r="AQ472" s="3">
        <f t="shared" si="276"/>
        <v>42417</v>
      </c>
      <c r="AR472" cm="1">
        <f t="array" ref="AR472">IF(AM472="BASE",AE472,_xlfn.IFS(AN472="DAX",AG472,AN472="NIKKEI",AH472,AN472="SP",AF472,AN472="",MAX(AI472:AK472)))</f>
        <v>0.85347233618402507</v>
      </c>
      <c r="AS472" s="4">
        <f t="shared" si="248"/>
        <v>0.83722975095116525</v>
      </c>
      <c r="AT472" s="4">
        <f t="shared" si="249"/>
        <v>0.84699196080456562</v>
      </c>
      <c r="AU472" s="4">
        <f t="shared" si="250"/>
        <v>9.3707557388816257E-5</v>
      </c>
      <c r="AV472" s="4">
        <f t="shared" si="251"/>
        <v>2.3292495436834094E-4</v>
      </c>
      <c r="AW472" s="4">
        <f t="shared" si="252"/>
        <v>0.40230793494384365</v>
      </c>
      <c r="AX472" s="4">
        <f t="shared" si="253"/>
        <v>5.0357393280872119E-3</v>
      </c>
      <c r="AY472" s="4">
        <f t="shared" si="254"/>
        <v>3.7455646872332142E-3</v>
      </c>
      <c r="AZ472" s="4">
        <f t="shared" si="255"/>
        <v>-1.9385852240108852</v>
      </c>
      <c r="BA472" s="6" t="str">
        <f t="shared" si="256"/>
        <v>NEUTRAL</v>
      </c>
      <c r="BB472" s="4">
        <f t="shared" si="257"/>
        <v>0</v>
      </c>
      <c r="BC472" s="4">
        <f t="shared" si="258"/>
        <v>0.60295548643614738</v>
      </c>
      <c r="BD472" s="4">
        <f t="shared" si="259"/>
        <v>0.77882552653643133</v>
      </c>
      <c r="BE472" s="4" t="str">
        <f t="shared" si="277"/>
        <v/>
      </c>
      <c r="BF472" s="4" t="str">
        <f t="shared" si="278"/>
        <v/>
      </c>
      <c r="BG472" s="4">
        <f t="shared" si="279"/>
        <v>0.3</v>
      </c>
      <c r="BH472" s="4" t="str">
        <f t="shared" si="280"/>
        <v/>
      </c>
      <c r="BI472" s="4" t="str">
        <f t="shared" si="281"/>
        <v/>
      </c>
      <c r="BJ472" s="4" t="str">
        <f t="shared" si="282"/>
        <v/>
      </c>
      <c r="BK472" s="4" t="str">
        <f t="shared" si="283"/>
        <v/>
      </c>
      <c r="BS472" s="3" t="str">
        <f t="shared" si="260"/>
        <v/>
      </c>
      <c r="BT472" s="5">
        <f t="shared" si="261"/>
        <v>-9.7622098534003721E-3</v>
      </c>
      <c r="BU472" s="3"/>
    </row>
    <row r="473" spans="1:73" x14ac:dyDescent="0.2">
      <c r="A473" s="1">
        <v>42418</v>
      </c>
      <c r="C473">
        <v>0.82867108013612023</v>
      </c>
      <c r="D473">
        <v>0.84812606215160702</v>
      </c>
      <c r="E473">
        <v>0.82908616788644729</v>
      </c>
      <c r="F473">
        <v>0.82867560750798008</v>
      </c>
      <c r="G473">
        <v>0.8484725879813958</v>
      </c>
      <c r="H473">
        <v>0.84916438147686601</v>
      </c>
      <c r="I473">
        <v>0.82909428167461097</v>
      </c>
      <c r="J473">
        <v>0.84946565178383815</v>
      </c>
      <c r="M473">
        <f>'[1]CAC_SWISS (-SP-NIKKEI-DAX)'!AC558</f>
        <v>1</v>
      </c>
      <c r="N473">
        <f>'[1]CAC_SWISS_SP (-NIKKEI-DAX)'!AD558</f>
        <v>0</v>
      </c>
      <c r="O473">
        <f>'[1]CAC_SWISS_DAX (-SP-NIKKEI)'!AD558</f>
        <v>1</v>
      </c>
      <c r="P473">
        <f>'[1]CAC_SWISS_NIKKEI (-SP-DAX)'!AD558</f>
        <v>1</v>
      </c>
      <c r="Q473">
        <f>'[1]CAC_SWISS_DAX_SP (-NIKKEI)'!AF558</f>
        <v>0</v>
      </c>
      <c r="R473">
        <f>'[1]CAC_SWISS_SP_NIKKEI (-DAX)'!AF558</f>
        <v>0</v>
      </c>
      <c r="S473">
        <f>'[1]CAC_SWISS_DAX_NIKKEI (-SP)'!AF558</f>
        <v>1</v>
      </c>
      <c r="V473" t="str">
        <f t="shared" si="270"/>
        <v/>
      </c>
      <c r="W473" t="str">
        <f t="shared" si="271"/>
        <v>BASE+SP</v>
      </c>
      <c r="X473" t="str">
        <f t="shared" si="272"/>
        <v/>
      </c>
      <c r="Y473" t="str">
        <f t="shared" si="273"/>
        <v/>
      </c>
      <c r="Z473" s="2" t="str">
        <f t="shared" si="274"/>
        <v>- NIKKEI</v>
      </c>
      <c r="AA473" s="2" t="str">
        <f t="shared" si="247"/>
        <v>- DAX</v>
      </c>
      <c r="AB473" s="2" t="str">
        <f t="shared" si="262"/>
        <v/>
      </c>
      <c r="AE473" t="str">
        <f t="shared" si="263"/>
        <v/>
      </c>
      <c r="AF473">
        <f t="shared" si="264"/>
        <v>0.84812606215160702</v>
      </c>
      <c r="AG473" t="str">
        <f t="shared" si="265"/>
        <v/>
      </c>
      <c r="AH473" t="str">
        <f t="shared" si="266"/>
        <v/>
      </c>
      <c r="AI473">
        <f t="shared" si="267"/>
        <v>0.8484725879813958</v>
      </c>
      <c r="AJ473">
        <f t="shared" si="268"/>
        <v>0.84916438147686601</v>
      </c>
      <c r="AK473" t="str">
        <f t="shared" si="269"/>
        <v/>
      </c>
      <c r="AM473" t="str">
        <f t="shared" si="275"/>
        <v/>
      </c>
      <c r="AN473" t="str" cm="1">
        <f t="array" ref="AN473">IF(AM473="",_xlfn.IFS(AF473=MAX(AF473:AH473),"SP",AG473=MAX(AF473:AH473),"DAX",AH473=MAX(AF473:AH473),"NIKKEI",MAX(AF473:AH473)=0,""),"")</f>
        <v>SP</v>
      </c>
      <c r="AO473" t="str" cm="1">
        <f t="array" ref="AO473">IF(AM473="BASE","",IF(MAX(AF473:AH473)=0,_xlfn.IFS(AI473=MAX(AI473:AK473),"SP&amp;DAX",AJ473=MAX(AI473:AK473),"SP&amp;NIKKEI",AK473=MAX(AI473:AK473),"DAX&amp;NIKKEI"),""))</f>
        <v/>
      </c>
      <c r="AQ473" s="3">
        <f t="shared" si="276"/>
        <v>42418</v>
      </c>
      <c r="AR473" cm="1">
        <f t="array" ref="AR473">IF(AM473="BASE",AE473,_xlfn.IFS(AN473="DAX",AG473,AN473="NIKKEI",AH473,AN473="SP",AF473,AN473="",MAX(AI473:AK473)))</f>
        <v>0.84812606215160702</v>
      </c>
      <c r="AS473" s="4">
        <f t="shared" si="248"/>
        <v>0.84008850728107076</v>
      </c>
      <c r="AT473" s="4">
        <f t="shared" si="249"/>
        <v>0.84627959007449949</v>
      </c>
      <c r="AU473" s="4">
        <f t="shared" si="250"/>
        <v>6.3043592880199429E-5</v>
      </c>
      <c r="AV473" s="4">
        <f t="shared" si="251"/>
        <v>2.4642802636568202E-4</v>
      </c>
      <c r="AW473" s="4">
        <f t="shared" si="252"/>
        <v>0.25582963841396483</v>
      </c>
      <c r="AX473" s="4">
        <f t="shared" si="253"/>
        <v>5.114354166496398E-3</v>
      </c>
      <c r="AY473" s="4">
        <f t="shared" si="254"/>
        <v>3.351554835495547E-3</v>
      </c>
      <c r="AZ473" s="4">
        <f t="shared" si="255"/>
        <v>-1.2105307125552363</v>
      </c>
      <c r="BA473" s="6" t="str">
        <f t="shared" si="256"/>
        <v>NEUTRAL</v>
      </c>
      <c r="BB473" s="4">
        <f t="shared" si="257"/>
        <v>0</v>
      </c>
      <c r="BC473" s="4">
        <f t="shared" si="258"/>
        <v>0.60295548643614738</v>
      </c>
      <c r="BD473" s="4">
        <f t="shared" si="259"/>
        <v>0.77882552653643133</v>
      </c>
      <c r="BE473" s="4" t="str">
        <f t="shared" si="277"/>
        <v/>
      </c>
      <c r="BF473" s="4" t="str">
        <f t="shared" si="278"/>
        <v/>
      </c>
      <c r="BG473" s="4">
        <f t="shared" si="279"/>
        <v>0.3</v>
      </c>
      <c r="BH473" s="4" t="str">
        <f t="shared" si="280"/>
        <v/>
      </c>
      <c r="BI473" s="4" t="str">
        <f t="shared" si="281"/>
        <v/>
      </c>
      <c r="BJ473" s="4" t="str">
        <f t="shared" si="282"/>
        <v/>
      </c>
      <c r="BK473" s="4" t="str">
        <f t="shared" si="283"/>
        <v/>
      </c>
      <c r="BS473" s="3" t="str">
        <f t="shared" si="260"/>
        <v/>
      </c>
      <c r="BT473" s="5">
        <f t="shared" si="261"/>
        <v>-6.191082793428726E-3</v>
      </c>
      <c r="BU473" s="3"/>
    </row>
    <row r="474" spans="1:73" x14ac:dyDescent="0.2">
      <c r="A474" s="1">
        <v>42419</v>
      </c>
      <c r="C474">
        <v>0.84122247463057764</v>
      </c>
      <c r="D474">
        <v>0.86382003397323859</v>
      </c>
      <c r="E474">
        <v>0.84143730314008613</v>
      </c>
      <c r="F474">
        <v>0.84140008714379233</v>
      </c>
      <c r="G474">
        <v>0.86396049006625553</v>
      </c>
      <c r="H474">
        <v>0.86431983573942295</v>
      </c>
      <c r="I474">
        <v>0.84162529982041656</v>
      </c>
      <c r="J474">
        <v>0.86444441092676993</v>
      </c>
      <c r="M474">
        <f>'[1]CAC_SWISS (-SP-NIKKEI-DAX)'!AC559</f>
        <v>1</v>
      </c>
      <c r="N474">
        <f>'[1]CAC_SWISS_SP (-NIKKEI-DAX)'!AD559</f>
        <v>0</v>
      </c>
      <c r="O474">
        <f>'[1]CAC_SWISS_DAX (-SP-NIKKEI)'!AD559</f>
        <v>1</v>
      </c>
      <c r="P474">
        <f>'[1]CAC_SWISS_NIKKEI (-SP-DAX)'!AD559</f>
        <v>1</v>
      </c>
      <c r="Q474">
        <f>'[1]CAC_SWISS_DAX_SP (-NIKKEI)'!AF559</f>
        <v>0</v>
      </c>
      <c r="R474">
        <f>'[1]CAC_SWISS_SP_NIKKEI (-DAX)'!AF559</f>
        <v>0</v>
      </c>
      <c r="S474">
        <f>'[1]CAC_SWISS_DAX_NIKKEI (-SP)'!AF559</f>
        <v>1</v>
      </c>
      <c r="V474" t="str">
        <f t="shared" si="270"/>
        <v/>
      </c>
      <c r="W474" t="str">
        <f t="shared" si="271"/>
        <v>BASE+SP</v>
      </c>
      <c r="X474" t="str">
        <f t="shared" si="272"/>
        <v/>
      </c>
      <c r="Y474" t="str">
        <f t="shared" si="273"/>
        <v/>
      </c>
      <c r="Z474" s="2" t="str">
        <f t="shared" si="274"/>
        <v>- NIKKEI</v>
      </c>
      <c r="AA474" s="2" t="str">
        <f t="shared" si="247"/>
        <v>- DAX</v>
      </c>
      <c r="AB474" s="2" t="str">
        <f t="shared" si="262"/>
        <v/>
      </c>
      <c r="AE474" t="str">
        <f t="shared" si="263"/>
        <v/>
      </c>
      <c r="AF474">
        <f t="shared" si="264"/>
        <v>0.86382003397323859</v>
      </c>
      <c r="AG474" t="str">
        <f t="shared" si="265"/>
        <v/>
      </c>
      <c r="AH474" t="str">
        <f t="shared" si="266"/>
        <v/>
      </c>
      <c r="AI474">
        <f t="shared" si="267"/>
        <v>0.86396049006625553</v>
      </c>
      <c r="AJ474">
        <f t="shared" si="268"/>
        <v>0.86431983573942295</v>
      </c>
      <c r="AK474" t="str">
        <f t="shared" si="269"/>
        <v/>
      </c>
      <c r="AM474" t="str">
        <f t="shared" si="275"/>
        <v/>
      </c>
      <c r="AN474" t="str" cm="1">
        <f t="array" ref="AN474">IF(AM474="",_xlfn.IFS(AF474=MAX(AF474:AH474),"SP",AG474=MAX(AF474:AH474),"DAX",AH474=MAX(AF474:AH474),"NIKKEI",MAX(AF474:AH474)=0,""),"")</f>
        <v>SP</v>
      </c>
      <c r="AO474" t="str" cm="1">
        <f t="array" ref="AO474">IF(AM474="BASE","",IF(MAX(AF474:AH474)=0,_xlfn.IFS(AI474=MAX(AI474:AK474),"SP&amp;DAX",AJ474=MAX(AI474:AK474),"SP&amp;NIKKEI",AK474=MAX(AI474:AK474),"DAX&amp;NIKKEI"),""))</f>
        <v/>
      </c>
      <c r="AQ474" s="3">
        <f t="shared" si="276"/>
        <v>42419</v>
      </c>
      <c r="AR474" cm="1">
        <f t="array" ref="AR474">IF(AM474="BASE",AE474,_xlfn.IFS(AN474="DAX",AG474,AN474="NIKKEI",AH474,AN474="SP",AF474,AN474="",MAX(AI474:AK474)))</f>
        <v>0.86382003397323859</v>
      </c>
      <c r="AS474" s="4">
        <f t="shared" si="248"/>
        <v>0.84315407938710929</v>
      </c>
      <c r="AT474" s="4">
        <f t="shared" si="249"/>
        <v>0.84584167489760576</v>
      </c>
      <c r="AU474" s="4">
        <f t="shared" si="250"/>
        <v>1.0985065600453043E-4</v>
      </c>
      <c r="AV474" s="4">
        <f t="shared" si="251"/>
        <v>2.4816935598472105E-4</v>
      </c>
      <c r="AW474" s="4">
        <f t="shared" si="252"/>
        <v>0.44264391777401219</v>
      </c>
      <c r="AX474" s="4">
        <f t="shared" si="253"/>
        <v>5.2158156727714691E-3</v>
      </c>
      <c r="AY474" s="4">
        <f t="shared" si="254"/>
        <v>3.9935513919502107E-3</v>
      </c>
      <c r="AZ474" s="4">
        <f t="shared" si="255"/>
        <v>-0.51527808479251491</v>
      </c>
      <c r="BA474" s="6" t="str">
        <f t="shared" si="256"/>
        <v>NEUTRAL</v>
      </c>
      <c r="BB474" s="4">
        <f t="shared" si="257"/>
        <v>0</v>
      </c>
      <c r="BC474" s="4">
        <f t="shared" si="258"/>
        <v>0.60295548643614738</v>
      </c>
      <c r="BD474" s="4">
        <f t="shared" si="259"/>
        <v>0.77882552653643133</v>
      </c>
      <c r="BE474" s="4" t="str">
        <f t="shared" si="277"/>
        <v/>
      </c>
      <c r="BF474" s="4" t="str">
        <f t="shared" si="278"/>
        <v/>
      </c>
      <c r="BG474" s="4">
        <f t="shared" si="279"/>
        <v>0.3</v>
      </c>
      <c r="BH474" s="4" t="str">
        <f t="shared" si="280"/>
        <v/>
      </c>
      <c r="BI474" s="4" t="str">
        <f t="shared" si="281"/>
        <v/>
      </c>
      <c r="BJ474" s="4" t="str">
        <f t="shared" si="282"/>
        <v/>
      </c>
      <c r="BK474" s="4" t="str">
        <f t="shared" si="283"/>
        <v/>
      </c>
      <c r="BS474" s="3" t="str">
        <f t="shared" si="260"/>
        <v/>
      </c>
      <c r="BT474" s="5">
        <f t="shared" si="261"/>
        <v>-2.6875955104964655E-3</v>
      </c>
      <c r="BU474" s="3"/>
    </row>
    <row r="475" spans="1:73" x14ac:dyDescent="0.2">
      <c r="A475" s="1">
        <v>42422</v>
      </c>
      <c r="C475">
        <v>0.84714782897913099</v>
      </c>
      <c r="D475">
        <v>0.86986494996830044</v>
      </c>
      <c r="E475">
        <v>0.84719961131221477</v>
      </c>
      <c r="F475">
        <v>0.84717527907595935</v>
      </c>
      <c r="G475">
        <v>0.86988847067585839</v>
      </c>
      <c r="H475">
        <v>0.87080640500657691</v>
      </c>
      <c r="I475">
        <v>0.84722991115641344</v>
      </c>
      <c r="J475">
        <v>0.87081930315159151</v>
      </c>
      <c r="M475">
        <f>'[1]CAC_SWISS (-SP-NIKKEI-DAX)'!AC560</f>
        <v>1</v>
      </c>
      <c r="N475">
        <f>'[1]CAC_SWISS_SP (-NIKKEI-DAX)'!AD560</f>
        <v>0</v>
      </c>
      <c r="O475">
        <f>'[1]CAC_SWISS_DAX (-SP-NIKKEI)'!AD560</f>
        <v>1</v>
      </c>
      <c r="P475">
        <f>'[1]CAC_SWISS_NIKKEI (-SP-DAX)'!AD560</f>
        <v>1</v>
      </c>
      <c r="Q475">
        <f>'[1]CAC_SWISS_DAX_SP (-NIKKEI)'!AF560</f>
        <v>0</v>
      </c>
      <c r="R475">
        <f>'[1]CAC_SWISS_SP_NIKKEI (-DAX)'!AF560</f>
        <v>0</v>
      </c>
      <c r="S475">
        <f>'[1]CAC_SWISS_DAX_NIKKEI (-SP)'!AF560</f>
        <v>1</v>
      </c>
      <c r="V475" t="str">
        <f t="shared" si="270"/>
        <v/>
      </c>
      <c r="W475" t="str">
        <f t="shared" si="271"/>
        <v>BASE+SP</v>
      </c>
      <c r="X475" t="str">
        <f t="shared" si="272"/>
        <v/>
      </c>
      <c r="Y475" t="str">
        <f t="shared" si="273"/>
        <v/>
      </c>
      <c r="Z475" s="2" t="str">
        <f t="shared" si="274"/>
        <v>- NIKKEI</v>
      </c>
      <c r="AA475" s="2" t="str">
        <f t="shared" si="247"/>
        <v>- DAX</v>
      </c>
      <c r="AB475" s="2" t="str">
        <f t="shared" si="262"/>
        <v/>
      </c>
      <c r="AE475" t="str">
        <f t="shared" si="263"/>
        <v/>
      </c>
      <c r="AF475">
        <f t="shared" si="264"/>
        <v>0.86986494996830044</v>
      </c>
      <c r="AG475" t="str">
        <f t="shared" si="265"/>
        <v/>
      </c>
      <c r="AH475" t="str">
        <f t="shared" si="266"/>
        <v/>
      </c>
      <c r="AI475">
        <f t="shared" si="267"/>
        <v>0.86988847067585839</v>
      </c>
      <c r="AJ475">
        <f t="shared" si="268"/>
        <v>0.87080640500657691</v>
      </c>
      <c r="AK475" t="str">
        <f t="shared" si="269"/>
        <v/>
      </c>
      <c r="AM475" t="str">
        <f t="shared" si="275"/>
        <v/>
      </c>
      <c r="AN475" t="str" cm="1">
        <f t="array" ref="AN475">IF(AM475="",_xlfn.IFS(AF475=MAX(AF475:AH475),"SP",AG475=MAX(AF475:AH475),"DAX",AH475=MAX(AF475:AH475),"NIKKEI",MAX(AF475:AH475)=0,""),"")</f>
        <v>SP</v>
      </c>
      <c r="AO475" t="str" cm="1">
        <f t="array" ref="AO475">IF(AM475="BASE","",IF(MAX(AF475:AH475)=0,_xlfn.IFS(AI475=MAX(AI475:AK475),"SP&amp;DAX",AJ475=MAX(AI475:AK475),"SP&amp;NIKKEI",AK475=MAX(AI475:AK475),"DAX&amp;NIKKEI"),""))</f>
        <v/>
      </c>
      <c r="AQ475" s="3">
        <f t="shared" si="276"/>
        <v>42422</v>
      </c>
      <c r="AR475" cm="1">
        <f t="array" ref="AR475">IF(AM475="BASE",AE475,_xlfn.IFS(AN475="DAX",AG475,AN475="NIKKEI",AH475,AN475="SP",AF475,AN475="",MAX(AI475:AK475)))</f>
        <v>0.86986494996830044</v>
      </c>
      <c r="AS475" s="4">
        <f t="shared" si="248"/>
        <v>0.84712586075371377</v>
      </c>
      <c r="AT475" s="4">
        <f t="shared" si="249"/>
        <v>0.84539114895565592</v>
      </c>
      <c r="AU475" s="4">
        <f t="shared" si="250"/>
        <v>1.527994967324796E-4</v>
      </c>
      <c r="AV475" s="4">
        <f t="shared" si="251"/>
        <v>2.5203664039840832E-4</v>
      </c>
      <c r="AW475" s="4">
        <f t="shared" si="252"/>
        <v>0.60625906015467013</v>
      </c>
      <c r="AX475" s="4">
        <f t="shared" si="253"/>
        <v>5.3288397229922365E-3</v>
      </c>
      <c r="AY475" s="4">
        <f t="shared" si="254"/>
        <v>4.5078467677169467E-3</v>
      </c>
      <c r="AZ475" s="4">
        <f t="shared" si="255"/>
        <v>0.3255327403774439</v>
      </c>
      <c r="BA475" s="6" t="str">
        <f t="shared" si="256"/>
        <v>NEUTRAL</v>
      </c>
      <c r="BB475" s="4">
        <f t="shared" si="257"/>
        <v>0</v>
      </c>
      <c r="BC475" s="4">
        <f t="shared" si="258"/>
        <v>0.60295548643614738</v>
      </c>
      <c r="BD475" s="4">
        <f t="shared" si="259"/>
        <v>0.77882552653643133</v>
      </c>
      <c r="BE475" s="4" t="str">
        <f t="shared" si="277"/>
        <v/>
      </c>
      <c r="BF475" s="4" t="str">
        <f t="shared" si="278"/>
        <v/>
      </c>
      <c r="BG475" s="4">
        <f t="shared" si="279"/>
        <v>0.3</v>
      </c>
      <c r="BH475" s="4" t="str">
        <f t="shared" si="280"/>
        <v/>
      </c>
      <c r="BI475" s="4" t="str">
        <f t="shared" si="281"/>
        <v/>
      </c>
      <c r="BJ475" s="4" t="str">
        <f t="shared" si="282"/>
        <v/>
      </c>
      <c r="BK475" s="4" t="str">
        <f t="shared" si="283"/>
        <v/>
      </c>
      <c r="BS475" s="3" t="str">
        <f t="shared" si="260"/>
        <v/>
      </c>
      <c r="BT475" s="5">
        <f t="shared" si="261"/>
        <v>1.7347117980578419E-3</v>
      </c>
      <c r="BU475" s="3"/>
    </row>
    <row r="476" spans="1:73" x14ac:dyDescent="0.2">
      <c r="A476" s="1">
        <v>42423</v>
      </c>
      <c r="C476">
        <v>0.84847277844961089</v>
      </c>
      <c r="D476">
        <v>0.87102717067837043</v>
      </c>
      <c r="E476">
        <v>0.84850812196577341</v>
      </c>
      <c r="F476">
        <v>0.84850109066690871</v>
      </c>
      <c r="G476">
        <v>0.87104378939444793</v>
      </c>
      <c r="H476">
        <v>0.87199507371025387</v>
      </c>
      <c r="I476">
        <v>0.8485393140934463</v>
      </c>
      <c r="J476">
        <v>0.8720017887153273</v>
      </c>
      <c r="M476">
        <f>'[1]CAC_SWISS (-SP-NIKKEI-DAX)'!AC561</f>
        <v>1</v>
      </c>
      <c r="N476">
        <f>'[1]CAC_SWISS_SP (-NIKKEI-DAX)'!AD561</f>
        <v>0</v>
      </c>
      <c r="O476">
        <f>'[1]CAC_SWISS_DAX (-SP-NIKKEI)'!AD561</f>
        <v>1</v>
      </c>
      <c r="P476">
        <f>'[1]CAC_SWISS_NIKKEI (-SP-DAX)'!AD561</f>
        <v>1</v>
      </c>
      <c r="Q476">
        <f>'[1]CAC_SWISS_DAX_SP (-NIKKEI)'!AF561</f>
        <v>0</v>
      </c>
      <c r="R476">
        <f>'[1]CAC_SWISS_SP_NIKKEI (-DAX)'!AF561</f>
        <v>0</v>
      </c>
      <c r="S476">
        <f>'[1]CAC_SWISS_DAX_NIKKEI (-SP)'!AF561</f>
        <v>1</v>
      </c>
      <c r="V476" t="str">
        <f t="shared" si="270"/>
        <v/>
      </c>
      <c r="W476" t="str">
        <f t="shared" si="271"/>
        <v>BASE+SP</v>
      </c>
      <c r="X476" t="str">
        <f t="shared" si="272"/>
        <v/>
      </c>
      <c r="Y476" t="str">
        <f t="shared" si="273"/>
        <v/>
      </c>
      <c r="Z476" s="2" t="str">
        <f t="shared" si="274"/>
        <v>- NIKKEI</v>
      </c>
      <c r="AA476" s="2" t="str">
        <f t="shared" si="247"/>
        <v>- DAX</v>
      </c>
      <c r="AB476" s="2" t="str">
        <f t="shared" si="262"/>
        <v/>
      </c>
      <c r="AE476" t="str">
        <f t="shared" si="263"/>
        <v/>
      </c>
      <c r="AF476">
        <f t="shared" si="264"/>
        <v>0.87102717067837043</v>
      </c>
      <c r="AG476" t="str">
        <f t="shared" si="265"/>
        <v/>
      </c>
      <c r="AH476" t="str">
        <f t="shared" si="266"/>
        <v/>
      </c>
      <c r="AI476">
        <f t="shared" si="267"/>
        <v>0.87104378939444793</v>
      </c>
      <c r="AJ476">
        <f t="shared" si="268"/>
        <v>0.87199507371025387</v>
      </c>
      <c r="AK476" t="str">
        <f t="shared" si="269"/>
        <v/>
      </c>
      <c r="AM476" t="str">
        <f t="shared" si="275"/>
        <v/>
      </c>
      <c r="AN476" t="str" cm="1">
        <f t="array" ref="AN476">IF(AM476="",_xlfn.IFS(AF476=MAX(AF476:AH476),"SP",AG476=MAX(AF476:AH476),"DAX",AH476=MAX(AF476:AH476),"NIKKEI",MAX(AF476:AH476)=0,""),"")</f>
        <v>SP</v>
      </c>
      <c r="AO476" t="str" cm="1">
        <f t="array" ref="AO476">IF(AM476="BASE","",IF(MAX(AF476:AH476)=0,_xlfn.IFS(AI476=MAX(AI476:AK476),"SP&amp;DAX",AJ476=MAX(AI476:AK476),"SP&amp;NIKKEI",AK476=MAX(AI476:AK476),"DAX&amp;NIKKEI"),""))</f>
        <v/>
      </c>
      <c r="AQ476" s="3">
        <f t="shared" si="276"/>
        <v>42423</v>
      </c>
      <c r="AR476" cm="1">
        <f t="array" ref="AR476">IF(AM476="BASE",AE476,_xlfn.IFS(AN476="DAX",AG476,AN476="NIKKEI",AH476,AN476="SP",AF476,AN476="",MAX(AI476:AK476)))</f>
        <v>0.87102717067837043</v>
      </c>
      <c r="AS476" s="4">
        <f t="shared" si="248"/>
        <v>0.85093362570670994</v>
      </c>
      <c r="AT476" s="4">
        <f t="shared" si="249"/>
        <v>0.84490537213880412</v>
      </c>
      <c r="AU476" s="4">
        <f t="shared" si="250"/>
        <v>1.7783430474768602E-4</v>
      </c>
      <c r="AV476" s="4">
        <f t="shared" si="251"/>
        <v>2.5209049121473453E-4</v>
      </c>
      <c r="AW476" s="4">
        <f t="shared" si="252"/>
        <v>0.70543836814615923</v>
      </c>
      <c r="AX476" s="4">
        <f t="shared" si="253"/>
        <v>5.372909597470314E-3</v>
      </c>
      <c r="AY476" s="4">
        <f t="shared" si="254"/>
        <v>4.7775768229368423E-3</v>
      </c>
      <c r="AZ476" s="4">
        <f t="shared" si="255"/>
        <v>1.1219718959619298</v>
      </c>
      <c r="BA476" s="6" t="str">
        <f t="shared" si="256"/>
        <v>NEUTRAL</v>
      </c>
      <c r="BB476" s="4">
        <f t="shared" si="257"/>
        <v>0</v>
      </c>
      <c r="BC476" s="4">
        <f t="shared" si="258"/>
        <v>0.60295548643614738</v>
      </c>
      <c r="BD476" s="4">
        <f t="shared" si="259"/>
        <v>0.77882552653643133</v>
      </c>
      <c r="BE476" s="4" t="str">
        <f t="shared" si="277"/>
        <v/>
      </c>
      <c r="BF476" s="4" t="str">
        <f t="shared" si="278"/>
        <v/>
      </c>
      <c r="BG476" s="4">
        <f t="shared" si="279"/>
        <v>0.3</v>
      </c>
      <c r="BH476" s="4" t="str">
        <f t="shared" si="280"/>
        <v/>
      </c>
      <c r="BI476" s="4" t="str">
        <f t="shared" si="281"/>
        <v/>
      </c>
      <c r="BJ476" s="4" t="str">
        <f t="shared" si="282"/>
        <v/>
      </c>
      <c r="BK476" s="4" t="str">
        <f t="shared" si="283"/>
        <v/>
      </c>
      <c r="BS476" s="3" t="str">
        <f t="shared" si="260"/>
        <v/>
      </c>
      <c r="BT476" s="5">
        <f t="shared" si="261"/>
        <v>6.0282535679058169E-3</v>
      </c>
      <c r="BU476" s="3"/>
    </row>
    <row r="477" spans="1:73" x14ac:dyDescent="0.2">
      <c r="A477" s="1">
        <v>42424</v>
      </c>
      <c r="C477">
        <v>0.8502253404854857</v>
      </c>
      <c r="D477">
        <v>0.87174154303209339</v>
      </c>
      <c r="E477">
        <v>0.85024476844106234</v>
      </c>
      <c r="F477">
        <v>0.85025502673662445</v>
      </c>
      <c r="G477">
        <v>0.87174207565646056</v>
      </c>
      <c r="H477">
        <v>0.87263173933255644</v>
      </c>
      <c r="I477">
        <v>0.85027657037029747</v>
      </c>
      <c r="J477">
        <v>0.87263693850745272</v>
      </c>
      <c r="M477">
        <f>'[1]CAC_SWISS (-SP-NIKKEI-DAX)'!AC562</f>
        <v>1</v>
      </c>
      <c r="N477">
        <f>'[1]CAC_SWISS_SP (-NIKKEI-DAX)'!AD562</f>
        <v>0</v>
      </c>
      <c r="O477">
        <f>'[1]CAC_SWISS_DAX (-SP-NIKKEI)'!AD562</f>
        <v>1</v>
      </c>
      <c r="P477">
        <f>'[1]CAC_SWISS_NIKKEI (-SP-DAX)'!AD562</f>
        <v>1</v>
      </c>
      <c r="Q477">
        <f>'[1]CAC_SWISS_DAX_SP (-NIKKEI)'!AF562</f>
        <v>0</v>
      </c>
      <c r="R477">
        <f>'[1]CAC_SWISS_SP_NIKKEI (-DAX)'!AF562</f>
        <v>0</v>
      </c>
      <c r="S477">
        <f>'[1]CAC_SWISS_DAX_NIKKEI (-SP)'!AF562</f>
        <v>1</v>
      </c>
      <c r="V477" t="str">
        <f t="shared" si="270"/>
        <v/>
      </c>
      <c r="W477" t="str">
        <f t="shared" si="271"/>
        <v>BASE+SP</v>
      </c>
      <c r="X477" t="str">
        <f t="shared" si="272"/>
        <v/>
      </c>
      <c r="Y477" t="str">
        <f t="shared" si="273"/>
        <v/>
      </c>
      <c r="Z477" s="2" t="str">
        <f t="shared" si="274"/>
        <v>- NIKKEI</v>
      </c>
      <c r="AA477" s="2" t="str">
        <f t="shared" ref="AA477:AA540" si="284">IF(R477=0,"- DAX","")</f>
        <v>- DAX</v>
      </c>
      <c r="AB477" s="2" t="str">
        <f t="shared" si="262"/>
        <v/>
      </c>
      <c r="AE477" t="str">
        <f t="shared" si="263"/>
        <v/>
      </c>
      <c r="AF477">
        <f t="shared" si="264"/>
        <v>0.87174154303209339</v>
      </c>
      <c r="AG477" t="str">
        <f t="shared" si="265"/>
        <v/>
      </c>
      <c r="AH477" t="str">
        <f t="shared" si="266"/>
        <v/>
      </c>
      <c r="AI477">
        <f t="shared" si="267"/>
        <v>0.87174207565646056</v>
      </c>
      <c r="AJ477">
        <f t="shared" si="268"/>
        <v>0.87263173933255644</v>
      </c>
      <c r="AK477" t="str">
        <f t="shared" si="269"/>
        <v/>
      </c>
      <c r="AM477" t="str">
        <f t="shared" si="275"/>
        <v/>
      </c>
      <c r="AN477" t="str" cm="1">
        <f t="array" ref="AN477">IF(AM477="",_xlfn.IFS(AF477=MAX(AF477:AH477),"SP",AG477=MAX(AF477:AH477),"DAX",AH477=MAX(AF477:AH477),"NIKKEI",MAX(AF477:AH477)=0,""),"")</f>
        <v>SP</v>
      </c>
      <c r="AO477" t="str" cm="1">
        <f t="array" ref="AO477">IF(AM477="BASE","",IF(MAX(AF477:AH477)=0,_xlfn.IFS(AI477=MAX(AI477:AK477),"SP&amp;DAX",AJ477=MAX(AI477:AK477),"SP&amp;NIKKEI",AK477=MAX(AI477:AK477),"DAX&amp;NIKKEI"),""))</f>
        <v/>
      </c>
      <c r="AQ477" s="3">
        <f t="shared" si="276"/>
        <v>42424</v>
      </c>
      <c r="AR477" cm="1">
        <f t="array" ref="AR477">IF(AM477="BASE",AE477,_xlfn.IFS(AN477="DAX",AG477,AN477="NIKKEI",AH477,AN477="SP",AF477,AN477="",MAX(AI477:AK477)))</f>
        <v>0.87174154303209339</v>
      </c>
      <c r="AS477" s="4">
        <f t="shared" si="248"/>
        <v>0.85484142534580188</v>
      </c>
      <c r="AT477" s="4">
        <f t="shared" si="249"/>
        <v>0.84464139885292455</v>
      </c>
      <c r="AU477" s="4">
        <f t="shared" si="250"/>
        <v>1.7188593298837388E-4</v>
      </c>
      <c r="AV477" s="4">
        <f t="shared" si="251"/>
        <v>2.5505911685247569E-4</v>
      </c>
      <c r="AW477" s="4">
        <f t="shared" si="252"/>
        <v>0.67390625008629446</v>
      </c>
      <c r="AX477" s="4">
        <f t="shared" si="253"/>
        <v>5.3905799296486692E-3</v>
      </c>
      <c r="AY477" s="4">
        <f t="shared" si="254"/>
        <v>4.7212048923857249E-3</v>
      </c>
      <c r="AZ477" s="4">
        <f t="shared" si="255"/>
        <v>1.8921946480704739</v>
      </c>
      <c r="BA477" s="9" t="str">
        <f t="shared" si="256"/>
        <v>NEUTRAL</v>
      </c>
      <c r="BB477" s="10">
        <f t="shared" si="257"/>
        <v>0</v>
      </c>
      <c r="BC477" s="4">
        <f t="shared" si="258"/>
        <v>0.60295548643614738</v>
      </c>
      <c r="BD477" s="4">
        <f t="shared" si="259"/>
        <v>0.77882552653643133</v>
      </c>
      <c r="BE477" s="4" t="str">
        <f t="shared" si="277"/>
        <v/>
      </c>
      <c r="BF477" s="4" t="str">
        <f t="shared" si="278"/>
        <v/>
      </c>
      <c r="BG477" s="4">
        <f t="shared" si="279"/>
        <v>0.3</v>
      </c>
      <c r="BH477" s="4" t="str">
        <f t="shared" si="280"/>
        <v/>
      </c>
      <c r="BI477" s="4" t="str">
        <f t="shared" si="281"/>
        <v/>
      </c>
      <c r="BJ477" s="4" t="str">
        <f t="shared" si="282"/>
        <v/>
      </c>
      <c r="BK477" s="4" t="str">
        <f t="shared" si="283"/>
        <v/>
      </c>
      <c r="BS477" s="3" t="str">
        <f t="shared" si="260"/>
        <v/>
      </c>
      <c r="BT477" s="5">
        <f t="shared" si="261"/>
        <v>1.0200026492877323E-2</v>
      </c>
      <c r="BU477" s="3"/>
    </row>
    <row r="478" spans="1:73" ht="22" x14ac:dyDescent="0.3">
      <c r="A478" s="1">
        <v>42425</v>
      </c>
      <c r="C478">
        <v>0.85256355458578903</v>
      </c>
      <c r="D478">
        <v>0.87333538518554255</v>
      </c>
      <c r="E478">
        <v>0.85267733589111516</v>
      </c>
      <c r="F478">
        <v>0.85256754210600194</v>
      </c>
      <c r="G478">
        <v>0.87335157457159474</v>
      </c>
      <c r="H478">
        <v>0.87440745120335783</v>
      </c>
      <c r="I478">
        <v>0.85268365678441937</v>
      </c>
      <c r="J478">
        <v>0.87441159850488304</v>
      </c>
      <c r="M478">
        <f>'[1]CAC_SWISS (-SP-NIKKEI-DAX)'!AC563</f>
        <v>1</v>
      </c>
      <c r="N478">
        <f>'[1]CAC_SWISS_SP (-NIKKEI-DAX)'!AD563</f>
        <v>0</v>
      </c>
      <c r="O478">
        <f>'[1]CAC_SWISS_DAX (-SP-NIKKEI)'!AD563</f>
        <v>1</v>
      </c>
      <c r="P478">
        <f>'[1]CAC_SWISS_NIKKEI (-SP-DAX)'!AD563</f>
        <v>1</v>
      </c>
      <c r="Q478">
        <f>'[1]CAC_SWISS_DAX_SP (-NIKKEI)'!AF563</f>
        <v>0</v>
      </c>
      <c r="R478">
        <f>'[1]CAC_SWISS_SP_NIKKEI (-DAX)'!AF563</f>
        <v>0</v>
      </c>
      <c r="S478">
        <f>'[1]CAC_SWISS_DAX_NIKKEI (-SP)'!AF563</f>
        <v>1</v>
      </c>
      <c r="V478" t="str">
        <f t="shared" si="270"/>
        <v/>
      </c>
      <c r="W478" t="str">
        <f t="shared" si="271"/>
        <v>BASE+SP</v>
      </c>
      <c r="X478" t="str">
        <f t="shared" si="272"/>
        <v/>
      </c>
      <c r="Y478" t="str">
        <f t="shared" si="273"/>
        <v/>
      </c>
      <c r="Z478" s="2" t="str">
        <f t="shared" si="274"/>
        <v>- NIKKEI</v>
      </c>
      <c r="AA478" s="2" t="str">
        <f t="shared" si="284"/>
        <v>- DAX</v>
      </c>
      <c r="AB478" s="2" t="str">
        <f t="shared" si="262"/>
        <v/>
      </c>
      <c r="AE478" t="str">
        <f t="shared" si="263"/>
        <v/>
      </c>
      <c r="AF478">
        <f t="shared" si="264"/>
        <v>0.87333538518554255</v>
      </c>
      <c r="AG478" t="str">
        <f t="shared" si="265"/>
        <v/>
      </c>
      <c r="AH478" t="str">
        <f t="shared" si="266"/>
        <v/>
      </c>
      <c r="AI478">
        <f t="shared" si="267"/>
        <v>0.87335157457159474</v>
      </c>
      <c r="AJ478">
        <f t="shared" si="268"/>
        <v>0.87440745120335783</v>
      </c>
      <c r="AK478" t="str">
        <f t="shared" si="269"/>
        <v/>
      </c>
      <c r="AM478" t="str">
        <f t="shared" si="275"/>
        <v/>
      </c>
      <c r="AN478" t="str" cm="1">
        <f t="array" ref="AN478">IF(AM478="",_xlfn.IFS(AF478=MAX(AF478:AH478),"SP",AG478=MAX(AF478:AH478),"DAX",AH478=MAX(AF478:AH478),"NIKKEI",MAX(AF478:AH478)=0,""),"")</f>
        <v>SP</v>
      </c>
      <c r="AO478" t="str" cm="1">
        <f t="array" ref="AO478">IF(AM478="BASE","",IF(MAX(AF478:AH478)=0,_xlfn.IFS(AI478=MAX(AI478:AK478),"SP&amp;DAX",AJ478=MAX(AI478:AK478),"SP&amp;NIKKEI",AK478=MAX(AI478:AK478),"DAX&amp;NIKKEI"),""))</f>
        <v/>
      </c>
      <c r="AQ478" s="3">
        <f t="shared" si="276"/>
        <v>42425</v>
      </c>
      <c r="AR478" cm="1">
        <f t="array" ref="AR478">IF(AM478="BASE",AE478,_xlfn.IFS(AN478="DAX",AG478,AN478="NIKKEI",AH478,AN478="SP",AF478,AN478="",MAX(AI478:AK478)))</f>
        <v>0.87333538518554255</v>
      </c>
      <c r="AS478" s="4">
        <f t="shared" si="248"/>
        <v>0.85838601001500836</v>
      </c>
      <c r="AT478" s="4">
        <f t="shared" si="249"/>
        <v>0.84441326469439848</v>
      </c>
      <c r="AU478" s="4">
        <f t="shared" si="250"/>
        <v>1.639991860915097E-4</v>
      </c>
      <c r="AV478" s="4">
        <f t="shared" si="251"/>
        <v>2.5549417303060849E-4</v>
      </c>
      <c r="AW478" s="4">
        <f t="shared" si="252"/>
        <v>0.64189012276167412</v>
      </c>
      <c r="AX478" s="4">
        <f t="shared" si="253"/>
        <v>5.381040885077534E-3</v>
      </c>
      <c r="AY478" s="4">
        <f t="shared" si="254"/>
        <v>4.6378661116685052E-3</v>
      </c>
      <c r="AZ478" s="4">
        <f t="shared" si="255"/>
        <v>2.5966621735505639</v>
      </c>
      <c r="BA478" s="9" t="str">
        <f t="shared" si="256"/>
        <v>STRENGTHEN</v>
      </c>
      <c r="BB478" s="10">
        <f t="shared" si="257"/>
        <v>0.1</v>
      </c>
      <c r="BC478" s="4">
        <f t="shared" si="258"/>
        <v>0.60295548643614738</v>
      </c>
      <c r="BD478" s="4">
        <f t="shared" si="259"/>
        <v>0.77882552653643133</v>
      </c>
      <c r="BE478" s="4" t="str">
        <f t="shared" si="277"/>
        <v/>
      </c>
      <c r="BF478" s="4" t="str">
        <f t="shared" si="278"/>
        <v/>
      </c>
      <c r="BG478" s="4">
        <f t="shared" si="279"/>
        <v>0.3</v>
      </c>
      <c r="BH478" s="4" t="str">
        <f t="shared" si="280"/>
        <v/>
      </c>
      <c r="BI478" s="4" t="str">
        <f t="shared" si="281"/>
        <v/>
      </c>
      <c r="BJ478" s="4" t="str">
        <f t="shared" si="282"/>
        <v/>
      </c>
      <c r="BK478" s="4" t="str">
        <f t="shared" si="283"/>
        <v/>
      </c>
      <c r="BS478" s="3" t="str">
        <f t="shared" si="260"/>
        <v>Change</v>
      </c>
      <c r="BT478" s="20">
        <f t="shared" si="261"/>
        <v>1.3972745320609881E-2</v>
      </c>
      <c r="BU478" s="3">
        <f>A478</f>
        <v>42425</v>
      </c>
    </row>
    <row r="479" spans="1:73" x14ac:dyDescent="0.2">
      <c r="A479" s="1">
        <v>42426</v>
      </c>
      <c r="C479">
        <v>0.85705822919029417</v>
      </c>
      <c r="D479">
        <v>0.87724918919839934</v>
      </c>
      <c r="E479">
        <v>0.85720720333856892</v>
      </c>
      <c r="F479">
        <v>0.8570620848604974</v>
      </c>
      <c r="G479">
        <v>0.87726955142637963</v>
      </c>
      <c r="H479">
        <v>0.87828297862530991</v>
      </c>
      <c r="I479">
        <v>0.85721371916404354</v>
      </c>
      <c r="J479">
        <v>0.87828926617584924</v>
      </c>
      <c r="M479">
        <f>'[1]CAC_SWISS (-SP-NIKKEI-DAX)'!AC564</f>
        <v>1</v>
      </c>
      <c r="N479">
        <f>'[1]CAC_SWISS_SP (-NIKKEI-DAX)'!AD564</f>
        <v>0</v>
      </c>
      <c r="O479">
        <f>'[1]CAC_SWISS_DAX (-SP-NIKKEI)'!AD564</f>
        <v>1</v>
      </c>
      <c r="P479">
        <f>'[1]CAC_SWISS_NIKKEI (-SP-DAX)'!AD564</f>
        <v>1</v>
      </c>
      <c r="Q479">
        <f>'[1]CAC_SWISS_DAX_SP (-NIKKEI)'!AF564</f>
        <v>0</v>
      </c>
      <c r="R479">
        <f>'[1]CAC_SWISS_SP_NIKKEI (-DAX)'!AF564</f>
        <v>0</v>
      </c>
      <c r="S479">
        <f>'[1]CAC_SWISS_DAX_NIKKEI (-SP)'!AF564</f>
        <v>1</v>
      </c>
      <c r="V479" t="str">
        <f t="shared" si="270"/>
        <v/>
      </c>
      <c r="W479" t="str">
        <f t="shared" si="271"/>
        <v>BASE+SP</v>
      </c>
      <c r="X479" t="str">
        <f t="shared" si="272"/>
        <v/>
      </c>
      <c r="Y479" t="str">
        <f t="shared" si="273"/>
        <v/>
      </c>
      <c r="Z479" s="2" t="str">
        <f t="shared" si="274"/>
        <v>- NIKKEI</v>
      </c>
      <c r="AA479" s="2" t="str">
        <f t="shared" si="284"/>
        <v>- DAX</v>
      </c>
      <c r="AB479" s="2" t="str">
        <f t="shared" si="262"/>
        <v/>
      </c>
      <c r="AE479" t="str">
        <f t="shared" si="263"/>
        <v/>
      </c>
      <c r="AF479">
        <f t="shared" si="264"/>
        <v>0.87724918919839934</v>
      </c>
      <c r="AG479" t="str">
        <f t="shared" si="265"/>
        <v/>
      </c>
      <c r="AH479" t="str">
        <f t="shared" si="266"/>
        <v/>
      </c>
      <c r="AI479">
        <f t="shared" si="267"/>
        <v>0.87726955142637963</v>
      </c>
      <c r="AJ479">
        <f t="shared" si="268"/>
        <v>0.87828297862530991</v>
      </c>
      <c r="AK479" t="str">
        <f t="shared" si="269"/>
        <v/>
      </c>
      <c r="AM479" t="str">
        <f t="shared" si="275"/>
        <v/>
      </c>
      <c r="AN479" t="str" cm="1">
        <f t="array" ref="AN479">IF(AM479="",_xlfn.IFS(AF479=MAX(AF479:AH479),"SP",AG479=MAX(AF479:AH479),"DAX",AH479=MAX(AF479:AH479),"NIKKEI",MAX(AF479:AH479)=0,""),"")</f>
        <v>SP</v>
      </c>
      <c r="AO479" t="str" cm="1">
        <f t="array" ref="AO479">IF(AM479="BASE","",IF(MAX(AF479:AH479)=0,_xlfn.IFS(AI479=MAX(AI479:AK479),"SP&amp;DAX",AJ479=MAX(AI479:AK479),"SP&amp;NIKKEI",AK479=MAX(AI479:AK479),"DAX&amp;NIKKEI"),""))</f>
        <v/>
      </c>
      <c r="AQ479" s="3">
        <f t="shared" si="276"/>
        <v>42426</v>
      </c>
      <c r="AR479" cm="1">
        <f t="array" ref="AR479">IF(AM479="BASE",AE479,_xlfn.IFS(AN479="DAX",AG479,AN479="NIKKEI",AH479,AN479="SP",AF479,AN479="",MAX(AI479:AK479)))</f>
        <v>0.87724918919839934</v>
      </c>
      <c r="AS479" s="4">
        <f t="shared" si="248"/>
        <v>0.86202387333578157</v>
      </c>
      <c r="AT479" s="4">
        <f t="shared" si="249"/>
        <v>0.84424587455816857</v>
      </c>
      <c r="AU479" s="4">
        <f t="shared" si="250"/>
        <v>1.5474228651591297E-4</v>
      </c>
      <c r="AV479" s="4">
        <f t="shared" si="251"/>
        <v>2.5524625123675117E-4</v>
      </c>
      <c r="AW479" s="4">
        <f t="shared" si="252"/>
        <v>0.60624704874659752</v>
      </c>
      <c r="AX479" s="4">
        <f t="shared" si="253"/>
        <v>5.3626576445106973E-3</v>
      </c>
      <c r="AY479" s="4">
        <f t="shared" si="254"/>
        <v>4.536425208942204E-3</v>
      </c>
      <c r="AZ479" s="4">
        <f t="shared" si="255"/>
        <v>3.3151470700000467</v>
      </c>
      <c r="BA479" s="6" t="str">
        <f t="shared" si="256"/>
        <v>STRENGTHEN</v>
      </c>
      <c r="BB479" s="4">
        <f t="shared" si="257"/>
        <v>0.1</v>
      </c>
      <c r="BC479" s="4">
        <f t="shared" si="258"/>
        <v>0.60295548643614738</v>
      </c>
      <c r="BD479" s="4">
        <f t="shared" si="259"/>
        <v>0.77882552653643133</v>
      </c>
      <c r="BE479" s="4" t="str">
        <f t="shared" si="277"/>
        <v/>
      </c>
      <c r="BF479" s="4" t="str">
        <f t="shared" si="278"/>
        <v/>
      </c>
      <c r="BG479" s="4">
        <f t="shared" si="279"/>
        <v>0.3</v>
      </c>
      <c r="BH479" s="4" t="str">
        <f t="shared" si="280"/>
        <v/>
      </c>
      <c r="BI479" s="4" t="str">
        <f t="shared" si="281"/>
        <v/>
      </c>
      <c r="BJ479" s="4" t="str">
        <f t="shared" si="282"/>
        <v/>
      </c>
      <c r="BK479" s="4" t="str">
        <f t="shared" si="283"/>
        <v/>
      </c>
      <c r="BS479" s="3" t="str">
        <f t="shared" si="260"/>
        <v/>
      </c>
      <c r="BT479" s="5">
        <f t="shared" si="261"/>
        <v>1.7777998777612991E-2</v>
      </c>
      <c r="BU479" s="3"/>
    </row>
    <row r="480" spans="1:73" x14ac:dyDescent="0.2">
      <c r="A480" s="1">
        <v>42429</v>
      </c>
      <c r="C480">
        <v>0.85810834931628854</v>
      </c>
      <c r="D480">
        <v>0.87874266973862336</v>
      </c>
      <c r="E480">
        <v>0.85810843337029086</v>
      </c>
      <c r="F480">
        <v>0.85811648731531298</v>
      </c>
      <c r="G480">
        <v>0.87875943472962437</v>
      </c>
      <c r="H480">
        <v>0.88006984670014188</v>
      </c>
      <c r="I480">
        <v>0.85811667265136549</v>
      </c>
      <c r="J480">
        <v>0.88010787588776673</v>
      </c>
      <c r="M480">
        <f>'[1]CAC_SWISS (-SP-NIKKEI-DAX)'!AC565</f>
        <v>1</v>
      </c>
      <c r="N480">
        <f>'[1]CAC_SWISS_SP (-NIKKEI-DAX)'!AD565</f>
        <v>0</v>
      </c>
      <c r="O480">
        <f>'[1]CAC_SWISS_DAX (-SP-NIKKEI)'!AD565</f>
        <v>1</v>
      </c>
      <c r="P480">
        <f>'[1]CAC_SWISS_NIKKEI (-SP-DAX)'!AD565</f>
        <v>1</v>
      </c>
      <c r="Q480">
        <f>'[1]CAC_SWISS_DAX_SP (-NIKKEI)'!AF565</f>
        <v>0</v>
      </c>
      <c r="R480">
        <f>'[1]CAC_SWISS_SP_NIKKEI (-DAX)'!AF565</f>
        <v>0</v>
      </c>
      <c r="S480">
        <f>'[1]CAC_SWISS_DAX_NIKKEI (-SP)'!AF565</f>
        <v>1</v>
      </c>
      <c r="V480" t="str">
        <f t="shared" si="270"/>
        <v/>
      </c>
      <c r="W480" t="str">
        <f t="shared" si="271"/>
        <v>BASE+SP</v>
      </c>
      <c r="X480" t="str">
        <f t="shared" si="272"/>
        <v/>
      </c>
      <c r="Y480" t="str">
        <f t="shared" si="273"/>
        <v/>
      </c>
      <c r="Z480" s="2" t="str">
        <f t="shared" si="274"/>
        <v>- NIKKEI</v>
      </c>
      <c r="AA480" s="2" t="str">
        <f t="shared" si="284"/>
        <v>- DAX</v>
      </c>
      <c r="AB480" s="2" t="str">
        <f t="shared" si="262"/>
        <v/>
      </c>
      <c r="AE480" t="str">
        <f t="shared" si="263"/>
        <v/>
      </c>
      <c r="AF480">
        <f t="shared" si="264"/>
        <v>0.87874266973862336</v>
      </c>
      <c r="AG480" t="str">
        <f t="shared" si="265"/>
        <v/>
      </c>
      <c r="AH480" t="str">
        <f t="shared" si="266"/>
        <v/>
      </c>
      <c r="AI480">
        <f t="shared" si="267"/>
        <v>0.87875943472962437</v>
      </c>
      <c r="AJ480">
        <f t="shared" si="268"/>
        <v>0.88006984670014188</v>
      </c>
      <c r="AK480" t="str">
        <f t="shared" si="269"/>
        <v/>
      </c>
      <c r="AM480" t="str">
        <f t="shared" si="275"/>
        <v/>
      </c>
      <c r="AN480" t="str" cm="1">
        <f t="array" ref="AN480">IF(AM480="",_xlfn.IFS(AF480=MAX(AF480:AH480),"SP",AG480=MAX(AF480:AH480),"DAX",AH480=MAX(AF480:AH480),"NIKKEI",MAX(AF480:AH480)=0,""),"")</f>
        <v>SP</v>
      </c>
      <c r="AO480" t="str" cm="1">
        <f t="array" ref="AO480">IF(AM480="BASE","",IF(MAX(AF480:AH480)=0,_xlfn.IFS(AI480=MAX(AI480:AK480),"SP&amp;DAX",AJ480=MAX(AI480:AK480),"SP&amp;NIKKEI",AK480=MAX(AI480:AK480),"DAX&amp;NIKKEI"),""))</f>
        <v/>
      </c>
      <c r="AQ480" s="3">
        <f t="shared" si="276"/>
        <v>42429</v>
      </c>
      <c r="AR480" cm="1">
        <f t="array" ref="AR480">IF(AM480="BASE",AE480,_xlfn.IFS(AN480="DAX",AG480,AN480="NIKKEI",AH480,AN480="SP",AF480,AN480="",MAX(AI480:AK480)))</f>
        <v>0.87874266973862336</v>
      </c>
      <c r="AS480" s="4">
        <f t="shared" si="248"/>
        <v>0.86533800635764613</v>
      </c>
      <c r="AT480" s="4">
        <f t="shared" si="249"/>
        <v>0.84405528990870271</v>
      </c>
      <c r="AU480" s="4">
        <f t="shared" si="250"/>
        <v>1.4362937088949798E-4</v>
      </c>
      <c r="AV480" s="4">
        <f t="shared" si="251"/>
        <v>2.5282879249345202E-4</v>
      </c>
      <c r="AW480" s="4">
        <f t="shared" si="252"/>
        <v>0.56808945481641615</v>
      </c>
      <c r="AX480" s="4">
        <f t="shared" si="253"/>
        <v>5.3203464698271937E-3</v>
      </c>
      <c r="AY480" s="4">
        <f t="shared" si="254"/>
        <v>4.406757644665615E-3</v>
      </c>
      <c r="AZ480" s="4">
        <f t="shared" si="255"/>
        <v>4.0002500907867917</v>
      </c>
      <c r="BA480" s="6" t="str">
        <f t="shared" si="256"/>
        <v>STRENGTHEN</v>
      </c>
      <c r="BB480" s="4">
        <f t="shared" si="257"/>
        <v>0.1</v>
      </c>
      <c r="BC480" s="4">
        <f t="shared" si="258"/>
        <v>0.60295548643614738</v>
      </c>
      <c r="BD480" s="4">
        <f t="shared" si="259"/>
        <v>0.77882552653643133</v>
      </c>
      <c r="BE480" s="4" t="str">
        <f t="shared" si="277"/>
        <v/>
      </c>
      <c r="BF480" s="4" t="str">
        <f t="shared" si="278"/>
        <v/>
      </c>
      <c r="BG480" s="4">
        <f t="shared" si="279"/>
        <v>0.3</v>
      </c>
      <c r="BH480" s="4" t="str">
        <f t="shared" si="280"/>
        <v/>
      </c>
      <c r="BI480" s="4" t="str">
        <f t="shared" si="281"/>
        <v/>
      </c>
      <c r="BJ480" s="4" t="str">
        <f t="shared" si="282"/>
        <v/>
      </c>
      <c r="BK480" s="4" t="str">
        <f t="shared" si="283"/>
        <v/>
      </c>
      <c r="BS480" s="3" t="str">
        <f t="shared" si="260"/>
        <v/>
      </c>
      <c r="BT480" s="5">
        <f t="shared" si="261"/>
        <v>2.1282716448943417E-2</v>
      </c>
      <c r="BU480" s="3"/>
    </row>
    <row r="481" spans="1:73" x14ac:dyDescent="0.2">
      <c r="A481" s="1">
        <v>42430</v>
      </c>
      <c r="C481">
        <v>0.85926052184136859</v>
      </c>
      <c r="D481">
        <v>0.87908652054512493</v>
      </c>
      <c r="E481">
        <v>0.8592605219875098</v>
      </c>
      <c r="F481">
        <v>0.85926075310281524</v>
      </c>
      <c r="G481">
        <v>0.87908679762093533</v>
      </c>
      <c r="H481">
        <v>0.88009333207400908</v>
      </c>
      <c r="I481">
        <v>0.85926075315007477</v>
      </c>
      <c r="J481">
        <v>0.8800938646614771</v>
      </c>
      <c r="M481">
        <f>'[1]CAC_SWISS (-SP-NIKKEI-DAX)'!AC566</f>
        <v>1</v>
      </c>
      <c r="N481">
        <f>'[1]CAC_SWISS_SP (-NIKKEI-DAX)'!AD566</f>
        <v>0</v>
      </c>
      <c r="O481">
        <f>'[1]CAC_SWISS_DAX (-SP-NIKKEI)'!AD566</f>
        <v>1</v>
      </c>
      <c r="P481">
        <f>'[1]CAC_SWISS_NIKKEI (-SP-DAX)'!AD566</f>
        <v>1</v>
      </c>
      <c r="Q481">
        <f>'[1]CAC_SWISS_DAX_SP (-NIKKEI)'!AF566</f>
        <v>0</v>
      </c>
      <c r="R481">
        <f>'[1]CAC_SWISS_SP_NIKKEI (-DAX)'!AF566</f>
        <v>0</v>
      </c>
      <c r="S481">
        <f>'[1]CAC_SWISS_DAX_NIKKEI (-SP)'!AF566</f>
        <v>1</v>
      </c>
      <c r="V481" t="str">
        <f t="shared" si="270"/>
        <v/>
      </c>
      <c r="W481" t="str">
        <f t="shared" si="271"/>
        <v>BASE+SP</v>
      </c>
      <c r="X481" t="str">
        <f t="shared" si="272"/>
        <v/>
      </c>
      <c r="Y481" t="str">
        <f t="shared" si="273"/>
        <v/>
      </c>
      <c r="Z481" s="2" t="str">
        <f t="shared" si="274"/>
        <v>- NIKKEI</v>
      </c>
      <c r="AA481" s="2" t="str">
        <f t="shared" si="284"/>
        <v>- DAX</v>
      </c>
      <c r="AB481" s="2" t="str">
        <f t="shared" si="262"/>
        <v/>
      </c>
      <c r="AE481" t="str">
        <f t="shared" si="263"/>
        <v/>
      </c>
      <c r="AF481">
        <f t="shared" si="264"/>
        <v>0.87908652054512493</v>
      </c>
      <c r="AG481" t="str">
        <f t="shared" si="265"/>
        <v/>
      </c>
      <c r="AH481" t="str">
        <f t="shared" si="266"/>
        <v/>
      </c>
      <c r="AI481">
        <f t="shared" si="267"/>
        <v>0.87908679762093533</v>
      </c>
      <c r="AJ481">
        <f t="shared" si="268"/>
        <v>0.88009333207400908</v>
      </c>
      <c r="AK481" t="str">
        <f t="shared" si="269"/>
        <v/>
      </c>
      <c r="AM481" t="str">
        <f t="shared" si="275"/>
        <v/>
      </c>
      <c r="AN481" t="str" cm="1">
        <f t="array" ref="AN481">IF(AM481="",_xlfn.IFS(AF481=MAX(AF481:AH481),"SP",AG481=MAX(AF481:AH481),"DAX",AH481=MAX(AF481:AH481),"NIKKEI",MAX(AF481:AH481)=0,""),"")</f>
        <v>SP</v>
      </c>
      <c r="AO481" t="str" cm="1">
        <f t="array" ref="AO481">IF(AM481="BASE","",IF(MAX(AF481:AH481)=0,_xlfn.IFS(AI481=MAX(AI481:AK481),"SP&amp;DAX",AJ481=MAX(AI481:AK481),"SP&amp;NIKKEI",AK481=MAX(AI481:AK481),"DAX&amp;NIKKEI"),""))</f>
        <v/>
      </c>
      <c r="AQ481" s="3">
        <f t="shared" si="276"/>
        <v>42430</v>
      </c>
      <c r="AR481" cm="1">
        <f t="array" ref="AR481">IF(AM481="BASE",AE481,_xlfn.IFS(AN481="DAX",AG481,AN481="NIKKEI",AH481,AN481="SP",AF481,AN481="",MAX(AI481:AK481)))</f>
        <v>0.87908652054512493</v>
      </c>
      <c r="AS481" s="4">
        <f t="shared" si="248"/>
        <v>0.86864658606553247</v>
      </c>
      <c r="AT481" s="4">
        <f t="shared" si="249"/>
        <v>0.84380611088156199</v>
      </c>
      <c r="AU481" s="4">
        <f t="shared" si="250"/>
        <v>1.1092094154588965E-4</v>
      </c>
      <c r="AV481" s="4">
        <f t="shared" si="251"/>
        <v>2.4860825979102104E-4</v>
      </c>
      <c r="AW481" s="4">
        <f t="shared" si="252"/>
        <v>0.44616756353601961</v>
      </c>
      <c r="AX481" s="4">
        <f t="shared" si="253"/>
        <v>5.2219879693874227E-3</v>
      </c>
      <c r="AY481" s="4">
        <f t="shared" si="254"/>
        <v>4.0080243699869619E-3</v>
      </c>
      <c r="AZ481" s="4">
        <f t="shared" si="255"/>
        <v>4.7569001172717078</v>
      </c>
      <c r="BA481" s="6" t="str">
        <f t="shared" si="256"/>
        <v>STRENGTHEN</v>
      </c>
      <c r="BB481" s="4">
        <f t="shared" si="257"/>
        <v>0.1</v>
      </c>
      <c r="BC481" s="4">
        <f t="shared" si="258"/>
        <v>0.60295548643614738</v>
      </c>
      <c r="BD481" s="4">
        <f t="shared" si="259"/>
        <v>0.77882552653643133</v>
      </c>
      <c r="BE481" s="4" t="str">
        <f t="shared" si="277"/>
        <v/>
      </c>
      <c r="BF481" s="4" t="str">
        <f t="shared" si="278"/>
        <v/>
      </c>
      <c r="BG481" s="4">
        <f t="shared" si="279"/>
        <v>0.3</v>
      </c>
      <c r="BH481" s="4" t="str">
        <f t="shared" si="280"/>
        <v/>
      </c>
      <c r="BI481" s="4" t="str">
        <f t="shared" si="281"/>
        <v/>
      </c>
      <c r="BJ481" s="4" t="str">
        <f t="shared" si="282"/>
        <v/>
      </c>
      <c r="BK481" s="4" t="str">
        <f t="shared" si="283"/>
        <v/>
      </c>
      <c r="BS481" s="3" t="str">
        <f t="shared" si="260"/>
        <v/>
      </c>
      <c r="BT481" s="5">
        <f t="shared" si="261"/>
        <v>2.4840475183970478E-2</v>
      </c>
      <c r="BU481" s="3"/>
    </row>
    <row r="482" spans="1:73" x14ac:dyDescent="0.2">
      <c r="A482" s="1">
        <v>42431</v>
      </c>
      <c r="C482">
        <v>0.85708504499962113</v>
      </c>
      <c r="D482">
        <v>0.8766667017988552</v>
      </c>
      <c r="E482">
        <v>0.857085811686914</v>
      </c>
      <c r="F482">
        <v>0.85716270515046789</v>
      </c>
      <c r="G482">
        <v>0.87666933889235243</v>
      </c>
      <c r="H482">
        <v>0.87709767102208824</v>
      </c>
      <c r="I482">
        <v>0.85716408236959485</v>
      </c>
      <c r="J482">
        <v>0.87709853977447183</v>
      </c>
      <c r="M482">
        <f>'[1]CAC_SWISS (-SP-NIKKEI-DAX)'!AC567</f>
        <v>1</v>
      </c>
      <c r="N482">
        <f>'[1]CAC_SWISS_SP (-NIKKEI-DAX)'!AD567</f>
        <v>0</v>
      </c>
      <c r="O482">
        <f>'[1]CAC_SWISS_DAX (-SP-NIKKEI)'!AD567</f>
        <v>1</v>
      </c>
      <c r="P482">
        <f>'[1]CAC_SWISS_NIKKEI (-SP-DAX)'!AD567</f>
        <v>1</v>
      </c>
      <c r="Q482">
        <f>'[1]CAC_SWISS_DAX_SP (-NIKKEI)'!AF567</f>
        <v>0</v>
      </c>
      <c r="R482">
        <f>'[1]CAC_SWISS_SP_NIKKEI (-DAX)'!AF567</f>
        <v>0</v>
      </c>
      <c r="S482">
        <f>'[1]CAC_SWISS_DAX_NIKKEI (-SP)'!AF567</f>
        <v>1</v>
      </c>
      <c r="V482" t="str">
        <f t="shared" si="270"/>
        <v/>
      </c>
      <c r="W482" t="str">
        <f t="shared" si="271"/>
        <v>BASE+SP</v>
      </c>
      <c r="X482" t="str">
        <f t="shared" si="272"/>
        <v/>
      </c>
      <c r="Y482" t="str">
        <f t="shared" si="273"/>
        <v/>
      </c>
      <c r="Z482" s="2" t="str">
        <f t="shared" si="274"/>
        <v>- NIKKEI</v>
      </c>
      <c r="AA482" s="2" t="str">
        <f t="shared" si="284"/>
        <v>- DAX</v>
      </c>
      <c r="AB482" s="2" t="str">
        <f t="shared" si="262"/>
        <v/>
      </c>
      <c r="AE482" t="str">
        <f t="shared" si="263"/>
        <v/>
      </c>
      <c r="AF482">
        <f t="shared" si="264"/>
        <v>0.8766667017988552</v>
      </c>
      <c r="AG482" t="str">
        <f t="shared" si="265"/>
        <v/>
      </c>
      <c r="AH482" t="str">
        <f t="shared" si="266"/>
        <v/>
      </c>
      <c r="AI482">
        <f t="shared" si="267"/>
        <v>0.87666933889235243</v>
      </c>
      <c r="AJ482">
        <f t="shared" si="268"/>
        <v>0.87709767102208824</v>
      </c>
      <c r="AK482" t="str">
        <f t="shared" si="269"/>
        <v/>
      </c>
      <c r="AM482" t="str">
        <f t="shared" si="275"/>
        <v/>
      </c>
      <c r="AN482" t="str" cm="1">
        <f t="array" ref="AN482">IF(AM482="",_xlfn.IFS(AF482=MAX(AF482:AH482),"SP",AG482=MAX(AF482:AH482),"DAX",AH482=MAX(AF482:AH482),"NIKKEI",MAX(AF482:AH482)=0,""),"")</f>
        <v>SP</v>
      </c>
      <c r="AO482" t="str" cm="1">
        <f t="array" ref="AO482">IF(AM482="BASE","",IF(MAX(AF482:AH482)=0,_xlfn.IFS(AI482=MAX(AI482:AK482),"SP&amp;DAX",AJ482=MAX(AI482:AK482),"SP&amp;NIKKEI",AK482=MAX(AI482:AK482),"DAX&amp;NIKKEI"),""))</f>
        <v/>
      </c>
      <c r="AQ482" s="3">
        <f t="shared" si="276"/>
        <v>42431</v>
      </c>
      <c r="AR482" cm="1">
        <f t="array" ref="AR482">IF(AM482="BASE",AE482,_xlfn.IFS(AN482="DAX",AG482,AN482="NIKKEI",AH482,AN482="SP",AF482,AN482="",MAX(AI482:AK482)))</f>
        <v>0.8766667017988552</v>
      </c>
      <c r="AS482" s="4">
        <f t="shared" si="248"/>
        <v>0.87096602262701561</v>
      </c>
      <c r="AT482" s="4">
        <f t="shared" si="249"/>
        <v>0.84377528582019712</v>
      </c>
      <c r="AU482" s="4">
        <f t="shared" si="250"/>
        <v>8.6506112355003002E-5</v>
      </c>
      <c r="AV482" s="4">
        <f t="shared" si="251"/>
        <v>2.4795072572872758E-4</v>
      </c>
      <c r="AW482" s="4">
        <f t="shared" si="252"/>
        <v>0.34888428779855918</v>
      </c>
      <c r="AX482" s="4">
        <f t="shared" si="253"/>
        <v>5.1718349785463856E-3</v>
      </c>
      <c r="AY482" s="4">
        <f t="shared" si="254"/>
        <v>3.6891226260555303E-3</v>
      </c>
      <c r="AZ482" s="4">
        <f t="shared" si="255"/>
        <v>5.2574641146923868</v>
      </c>
      <c r="BA482" s="6" t="str">
        <f t="shared" si="256"/>
        <v>STRENGTHEN</v>
      </c>
      <c r="BB482" s="4">
        <f t="shared" si="257"/>
        <v>0.1</v>
      </c>
      <c r="BC482" s="4">
        <f t="shared" si="258"/>
        <v>0.60295548643614738</v>
      </c>
      <c r="BD482" s="4">
        <f t="shared" si="259"/>
        <v>0.77882552653643133</v>
      </c>
      <c r="BE482" s="4" t="str">
        <f t="shared" si="277"/>
        <v/>
      </c>
      <c r="BF482" s="4" t="str">
        <f t="shared" si="278"/>
        <v/>
      </c>
      <c r="BG482" s="4">
        <f t="shared" si="279"/>
        <v>0.3</v>
      </c>
      <c r="BH482" s="4" t="str">
        <f t="shared" si="280"/>
        <v/>
      </c>
      <c r="BI482" s="4" t="str">
        <f t="shared" si="281"/>
        <v/>
      </c>
      <c r="BJ482" s="4" t="str">
        <f t="shared" si="282"/>
        <v/>
      </c>
      <c r="BK482" s="4" t="str">
        <f t="shared" si="283"/>
        <v/>
      </c>
      <c r="BS482" s="3" t="str">
        <f t="shared" si="260"/>
        <v/>
      </c>
      <c r="BT482" s="5">
        <f t="shared" si="261"/>
        <v>2.7190736806818494E-2</v>
      </c>
      <c r="BU482" s="3"/>
    </row>
    <row r="483" spans="1:73" x14ac:dyDescent="0.2">
      <c r="A483" s="1">
        <v>42432</v>
      </c>
      <c r="C483">
        <v>0.85715717325237484</v>
      </c>
      <c r="D483">
        <v>0.87689297264157962</v>
      </c>
      <c r="E483">
        <v>0.85716762118794343</v>
      </c>
      <c r="F483">
        <v>0.85726883036702595</v>
      </c>
      <c r="G483">
        <v>0.87690883418629506</v>
      </c>
      <c r="H483">
        <v>0.87718389405681629</v>
      </c>
      <c r="I483">
        <v>0.8572785171009385</v>
      </c>
      <c r="J483">
        <v>0.87720152390205508</v>
      </c>
      <c r="M483">
        <f>'[1]CAC_SWISS (-SP-NIKKEI-DAX)'!AC568</f>
        <v>1</v>
      </c>
      <c r="N483">
        <f>'[1]CAC_SWISS_SP (-NIKKEI-DAX)'!AD568</f>
        <v>0</v>
      </c>
      <c r="O483">
        <f>'[1]CAC_SWISS_DAX (-SP-NIKKEI)'!AD568</f>
        <v>1</v>
      </c>
      <c r="P483">
        <f>'[1]CAC_SWISS_NIKKEI (-SP-DAX)'!AD568</f>
        <v>1</v>
      </c>
      <c r="Q483">
        <f>'[1]CAC_SWISS_DAX_SP (-NIKKEI)'!AF568</f>
        <v>0</v>
      </c>
      <c r="R483">
        <f>'[1]CAC_SWISS_SP_NIKKEI (-DAX)'!AF568</f>
        <v>0</v>
      </c>
      <c r="S483">
        <f>'[1]CAC_SWISS_DAX_NIKKEI (-SP)'!AF568</f>
        <v>1</v>
      </c>
      <c r="V483" t="str">
        <f t="shared" si="270"/>
        <v/>
      </c>
      <c r="W483" t="str">
        <f t="shared" si="271"/>
        <v>BASE+SP</v>
      </c>
      <c r="X483" t="str">
        <f t="shared" si="272"/>
        <v/>
      </c>
      <c r="Y483" t="str">
        <f t="shared" si="273"/>
        <v/>
      </c>
      <c r="Z483" s="2" t="str">
        <f t="shared" si="274"/>
        <v>- NIKKEI</v>
      </c>
      <c r="AA483" s="2" t="str">
        <f t="shared" si="284"/>
        <v>- DAX</v>
      </c>
      <c r="AB483" s="2" t="str">
        <f t="shared" si="262"/>
        <v/>
      </c>
      <c r="AE483" t="str">
        <f t="shared" si="263"/>
        <v/>
      </c>
      <c r="AF483">
        <f t="shared" si="264"/>
        <v>0.87689297264157962</v>
      </c>
      <c r="AG483" t="str">
        <f t="shared" si="265"/>
        <v/>
      </c>
      <c r="AH483" t="str">
        <f t="shared" si="266"/>
        <v/>
      </c>
      <c r="AI483">
        <f t="shared" si="267"/>
        <v>0.87690883418629506</v>
      </c>
      <c r="AJ483">
        <f t="shared" si="268"/>
        <v>0.87718389405681629</v>
      </c>
      <c r="AK483" t="str">
        <f t="shared" si="269"/>
        <v/>
      </c>
      <c r="AM483" t="str">
        <f t="shared" si="275"/>
        <v/>
      </c>
      <c r="AN483" t="str" cm="1">
        <f t="array" ref="AN483">IF(AM483="",_xlfn.IFS(AF483=MAX(AF483:AH483),"SP",AG483=MAX(AF483:AH483),"DAX",AH483=MAX(AF483:AH483),"NIKKEI",MAX(AF483:AH483)=0,""),"")</f>
        <v>SP</v>
      </c>
      <c r="AO483" t="str" cm="1">
        <f t="array" ref="AO483">IF(AM483="BASE","",IF(MAX(AF483:AH483)=0,_xlfn.IFS(AI483=MAX(AI483:AK483),"SP&amp;DAX",AJ483=MAX(AI483:AK483),"SP&amp;NIKKEI",AK483=MAX(AI483:AK483),"DAX&amp;NIKKEI"),""))</f>
        <v/>
      </c>
      <c r="AQ483" s="3">
        <f t="shared" si="276"/>
        <v>42432</v>
      </c>
      <c r="AR483" cm="1">
        <f t="array" ref="AR483">IF(AM483="BASE",AE483,_xlfn.IFS(AN483="DAX",AG483,AN483="NIKKEI",AH483,AN483="SP",AF483,AN483="",MAX(AI483:AK483)))</f>
        <v>0.87689297264157962</v>
      </c>
      <c r="AS483" s="4">
        <f t="shared" si="248"/>
        <v>0.87384271367601285</v>
      </c>
      <c r="AT483" s="4">
        <f t="shared" si="249"/>
        <v>0.84372577853848152</v>
      </c>
      <c r="AU483" s="4">
        <f t="shared" si="250"/>
        <v>2.3251826582015126E-5</v>
      </c>
      <c r="AV483" s="4">
        <f t="shared" si="251"/>
        <v>2.473835933439052E-4</v>
      </c>
      <c r="AW483" s="4">
        <f t="shared" si="252"/>
        <v>9.3990980839586805E-2</v>
      </c>
      <c r="AX483" s="4">
        <f t="shared" si="253"/>
        <v>5.0509942714806145E-3</v>
      </c>
      <c r="AY483" s="4">
        <f t="shared" si="254"/>
        <v>2.696823042967339E-3</v>
      </c>
      <c r="AZ483" s="4">
        <f t="shared" si="255"/>
        <v>11.167560740060049</v>
      </c>
      <c r="BA483" s="6" t="str">
        <f t="shared" si="256"/>
        <v>STRENGTHEN</v>
      </c>
      <c r="BB483" s="4">
        <f t="shared" si="257"/>
        <v>0.1</v>
      </c>
      <c r="BC483" s="4">
        <f t="shared" si="258"/>
        <v>0.60295548643614738</v>
      </c>
      <c r="BD483" s="4">
        <f t="shared" si="259"/>
        <v>0.77882552653643133</v>
      </c>
      <c r="BE483" s="4" t="str">
        <f t="shared" si="277"/>
        <v/>
      </c>
      <c r="BF483" s="4" t="str">
        <f t="shared" si="278"/>
        <v/>
      </c>
      <c r="BG483" s="4">
        <f t="shared" si="279"/>
        <v>0.3</v>
      </c>
      <c r="BH483" s="4" t="str">
        <f t="shared" si="280"/>
        <v/>
      </c>
      <c r="BI483" s="4" t="str">
        <f t="shared" si="281"/>
        <v/>
      </c>
      <c r="BJ483" s="4" t="str">
        <f t="shared" si="282"/>
        <v/>
      </c>
      <c r="BK483" s="4" t="str">
        <f t="shared" si="283"/>
        <v/>
      </c>
      <c r="BS483" s="3" t="str">
        <f t="shared" si="260"/>
        <v/>
      </c>
      <c r="BT483" s="5">
        <f t="shared" si="261"/>
        <v>3.0116935137531331E-2</v>
      </c>
      <c r="BU483" s="3"/>
    </row>
    <row r="484" spans="1:73" x14ac:dyDescent="0.2">
      <c r="A484" s="1">
        <v>42433</v>
      </c>
      <c r="C484">
        <v>0.86794483416563672</v>
      </c>
      <c r="D484">
        <v>0.88650388454748918</v>
      </c>
      <c r="E484">
        <v>0.8679505148021287</v>
      </c>
      <c r="F484">
        <v>0.86796346088577947</v>
      </c>
      <c r="G484">
        <v>0.88650583344389389</v>
      </c>
      <c r="H484">
        <v>0.88700278522281728</v>
      </c>
      <c r="I484">
        <v>0.8679693335188825</v>
      </c>
      <c r="J484">
        <v>0.88700411740703411</v>
      </c>
      <c r="M484">
        <f>'[1]CAC_SWISS (-SP-NIKKEI-DAX)'!AC569</f>
        <v>1</v>
      </c>
      <c r="N484">
        <f>'[1]CAC_SWISS_SP (-NIKKEI-DAX)'!AD569</f>
        <v>0</v>
      </c>
      <c r="O484">
        <f>'[1]CAC_SWISS_DAX (-SP-NIKKEI)'!AD569</f>
        <v>1</v>
      </c>
      <c r="P484">
        <f>'[1]CAC_SWISS_NIKKEI (-SP-DAX)'!AD569</f>
        <v>1</v>
      </c>
      <c r="Q484">
        <f>'[1]CAC_SWISS_DAX_SP (-NIKKEI)'!AF569</f>
        <v>0</v>
      </c>
      <c r="R484">
        <f>'[1]CAC_SWISS_SP_NIKKEI (-DAX)'!AF569</f>
        <v>0</v>
      </c>
      <c r="S484">
        <f>'[1]CAC_SWISS_DAX_NIKKEI (-SP)'!AF569</f>
        <v>1</v>
      </c>
      <c r="V484" t="str">
        <f t="shared" si="270"/>
        <v/>
      </c>
      <c r="W484" t="str">
        <f t="shared" si="271"/>
        <v>BASE+SP</v>
      </c>
      <c r="X484" t="str">
        <f t="shared" si="272"/>
        <v/>
      </c>
      <c r="Y484" t="str">
        <f t="shared" si="273"/>
        <v/>
      </c>
      <c r="Z484" s="2" t="str">
        <f t="shared" si="274"/>
        <v>- NIKKEI</v>
      </c>
      <c r="AA484" s="2" t="str">
        <f t="shared" si="284"/>
        <v>- DAX</v>
      </c>
      <c r="AB484" s="2" t="str">
        <f t="shared" si="262"/>
        <v/>
      </c>
      <c r="AE484" t="str">
        <f t="shared" si="263"/>
        <v/>
      </c>
      <c r="AF484">
        <f t="shared" si="264"/>
        <v>0.88650388454748918</v>
      </c>
      <c r="AG484" t="str">
        <f t="shared" si="265"/>
        <v/>
      </c>
      <c r="AH484" t="str">
        <f t="shared" si="266"/>
        <v/>
      </c>
      <c r="AI484">
        <f t="shared" si="267"/>
        <v>0.88650583344389389</v>
      </c>
      <c r="AJ484">
        <f t="shared" si="268"/>
        <v>0.88700278522281728</v>
      </c>
      <c r="AK484" t="str">
        <f t="shared" si="269"/>
        <v/>
      </c>
      <c r="AM484" t="str">
        <f t="shared" si="275"/>
        <v/>
      </c>
      <c r="AN484" t="str" cm="1">
        <f t="array" ref="AN484">IF(AM484="",_xlfn.IFS(AF484=MAX(AF484:AH484),"SP",AG484=MAX(AF484:AH484),"DAX",AH484=MAX(AF484:AH484),"NIKKEI",MAX(AF484:AH484)=0,""),"")</f>
        <v>SP</v>
      </c>
      <c r="AO484" t="str" cm="1">
        <f t="array" ref="AO484">IF(AM484="BASE","",IF(MAX(AF484:AH484)=0,_xlfn.IFS(AI484=MAX(AI484:AK484),"SP&amp;DAX",AJ484=MAX(AI484:AK484),"SP&amp;NIKKEI",AK484=MAX(AI484:AK484),"DAX&amp;NIKKEI"),""))</f>
        <v/>
      </c>
      <c r="AQ484" s="3">
        <f t="shared" si="276"/>
        <v>42433</v>
      </c>
      <c r="AR484" cm="1">
        <f t="array" ref="AR484">IF(AM484="BASE",AE484,_xlfn.IFS(AN484="DAX",AG484,AN484="NIKKEI",AH484,AN484="SP",AF484,AN484="",MAX(AI484:AK484)))</f>
        <v>0.88650388454748918</v>
      </c>
      <c r="AS484" s="4">
        <f t="shared" si="248"/>
        <v>0.87611109873343784</v>
      </c>
      <c r="AT484" s="4">
        <f t="shared" si="249"/>
        <v>0.84381983203907107</v>
      </c>
      <c r="AU484" s="4">
        <f t="shared" si="250"/>
        <v>2.4184652329218201E-5</v>
      </c>
      <c r="AV484" s="4">
        <f t="shared" si="251"/>
        <v>2.5078024744709827E-4</v>
      </c>
      <c r="AW484" s="4">
        <f t="shared" si="252"/>
        <v>9.6437628463222236E-2</v>
      </c>
      <c r="AX484" s="4">
        <f t="shared" si="253"/>
        <v>5.0866750869042786E-3</v>
      </c>
      <c r="AY484" s="4">
        <f t="shared" si="254"/>
        <v>2.7265491343204848E-3</v>
      </c>
      <c r="AZ484" s="4">
        <f t="shared" si="255"/>
        <v>11.84327334794737</v>
      </c>
      <c r="BA484" s="6" t="str">
        <f t="shared" si="256"/>
        <v>STRENGTHEN</v>
      </c>
      <c r="BB484" s="4">
        <f t="shared" si="257"/>
        <v>0.1</v>
      </c>
      <c r="BC484" s="4">
        <f t="shared" si="258"/>
        <v>0.60295548643614738</v>
      </c>
      <c r="BD484" s="4">
        <f t="shared" si="259"/>
        <v>0.77882552653643133</v>
      </c>
      <c r="BE484" s="4" t="str">
        <f t="shared" si="277"/>
        <v/>
      </c>
      <c r="BF484" s="4" t="str">
        <f t="shared" si="278"/>
        <v/>
      </c>
      <c r="BG484" s="4">
        <f t="shared" si="279"/>
        <v>0.3</v>
      </c>
      <c r="BH484" s="4" t="str">
        <f t="shared" si="280"/>
        <v/>
      </c>
      <c r="BI484" s="4" t="str">
        <f t="shared" si="281"/>
        <v/>
      </c>
      <c r="BJ484" s="4" t="str">
        <f t="shared" si="282"/>
        <v/>
      </c>
      <c r="BK484" s="4" t="str">
        <f t="shared" si="283"/>
        <v/>
      </c>
      <c r="BS484" s="3" t="str">
        <f t="shared" si="260"/>
        <v/>
      </c>
      <c r="BT484" s="5">
        <f t="shared" si="261"/>
        <v>3.2291266694366771E-2</v>
      </c>
      <c r="BU484" s="3"/>
    </row>
    <row r="485" spans="1:73" x14ac:dyDescent="0.2">
      <c r="A485" s="1">
        <v>42436</v>
      </c>
      <c r="C485">
        <v>0.86827965055600753</v>
      </c>
      <c r="D485">
        <v>0.88675024359252119</v>
      </c>
      <c r="E485">
        <v>0.86828721442342671</v>
      </c>
      <c r="F485">
        <v>0.86828358431635622</v>
      </c>
      <c r="G485">
        <v>0.88676456579716678</v>
      </c>
      <c r="H485">
        <v>0.88736280846705551</v>
      </c>
      <c r="I485">
        <v>0.86829095826961389</v>
      </c>
      <c r="J485">
        <v>0.88738103924624412</v>
      </c>
      <c r="M485">
        <f>'[1]CAC_SWISS (-SP-NIKKEI-DAX)'!AC570</f>
        <v>1</v>
      </c>
      <c r="N485">
        <f>'[1]CAC_SWISS_SP (-NIKKEI-DAX)'!AD570</f>
        <v>0</v>
      </c>
      <c r="O485">
        <f>'[1]CAC_SWISS_DAX (-SP-NIKKEI)'!AD570</f>
        <v>1</v>
      </c>
      <c r="P485">
        <f>'[1]CAC_SWISS_NIKKEI (-SP-DAX)'!AD570</f>
        <v>1</v>
      </c>
      <c r="Q485">
        <f>'[1]CAC_SWISS_DAX_SP (-NIKKEI)'!AF570</f>
        <v>0</v>
      </c>
      <c r="R485">
        <f>'[1]CAC_SWISS_SP_NIKKEI (-DAX)'!AF570</f>
        <v>0</v>
      </c>
      <c r="S485">
        <f>'[1]CAC_SWISS_DAX_NIKKEI (-SP)'!AF570</f>
        <v>1</v>
      </c>
      <c r="V485" t="str">
        <f t="shared" si="270"/>
        <v/>
      </c>
      <c r="W485" t="str">
        <f t="shared" si="271"/>
        <v>BASE+SP</v>
      </c>
      <c r="X485" t="str">
        <f t="shared" si="272"/>
        <v/>
      </c>
      <c r="Y485" t="str">
        <f t="shared" si="273"/>
        <v/>
      </c>
      <c r="Z485" s="2" t="str">
        <f t="shared" si="274"/>
        <v>- NIKKEI</v>
      </c>
      <c r="AA485" s="2" t="str">
        <f t="shared" si="284"/>
        <v>- DAX</v>
      </c>
      <c r="AB485" s="2" t="str">
        <f t="shared" si="262"/>
        <v/>
      </c>
      <c r="AE485" t="str">
        <f t="shared" si="263"/>
        <v/>
      </c>
      <c r="AF485">
        <f t="shared" si="264"/>
        <v>0.88675024359252119</v>
      </c>
      <c r="AG485" t="str">
        <f t="shared" si="265"/>
        <v/>
      </c>
      <c r="AH485" t="str">
        <f t="shared" si="266"/>
        <v/>
      </c>
      <c r="AI485">
        <f t="shared" si="267"/>
        <v>0.88676456579716678</v>
      </c>
      <c r="AJ485">
        <f t="shared" si="268"/>
        <v>0.88736280846705551</v>
      </c>
      <c r="AK485" t="str">
        <f t="shared" si="269"/>
        <v/>
      </c>
      <c r="AM485" t="str">
        <f t="shared" si="275"/>
        <v/>
      </c>
      <c r="AN485" t="str" cm="1">
        <f t="array" ref="AN485">IF(AM485="",_xlfn.IFS(AF485=MAX(AF485:AH485),"SP",AG485=MAX(AF485:AH485),"DAX",AH485=MAX(AF485:AH485),"NIKKEI",MAX(AF485:AH485)=0,""),"")</f>
        <v>SP</v>
      </c>
      <c r="AO485" t="str" cm="1">
        <f t="array" ref="AO485">IF(AM485="BASE","",IF(MAX(AF485:AH485)=0,_xlfn.IFS(AI485=MAX(AI485:AK485),"SP&amp;DAX",AJ485=MAX(AI485:AK485),"SP&amp;NIKKEI",AK485=MAX(AI485:AK485),"DAX&amp;NIKKEI"),""))</f>
        <v/>
      </c>
      <c r="AQ485" s="3">
        <f t="shared" si="276"/>
        <v>42436</v>
      </c>
      <c r="AR485" cm="1">
        <f t="array" ref="AR485">IF(AM485="BASE",AE485,_xlfn.IFS(AN485="DAX",AG485,AN485="NIKKEI",AH485,AN485="SP",AF485,AN485="",MAX(AI485:AK485)))</f>
        <v>0.88675024359252119</v>
      </c>
      <c r="AS485" s="4">
        <f t="shared" si="248"/>
        <v>0.87779962809585999</v>
      </c>
      <c r="AT485" s="4">
        <f t="shared" si="249"/>
        <v>0.84401093386530845</v>
      </c>
      <c r="AU485" s="4">
        <f t="shared" si="250"/>
        <v>2.9258620646853437E-5</v>
      </c>
      <c r="AV485" s="4">
        <f t="shared" si="251"/>
        <v>2.5903741468600645E-4</v>
      </c>
      <c r="AW485" s="4">
        <f t="shared" si="252"/>
        <v>0.11295133053392857</v>
      </c>
      <c r="AX485" s="4">
        <f t="shared" si="253"/>
        <v>5.1774366388375945E-3</v>
      </c>
      <c r="AY485" s="4">
        <f t="shared" si="254"/>
        <v>2.8472109789064583E-3</v>
      </c>
      <c r="AZ485" s="4">
        <f t="shared" si="255"/>
        <v>11.867295567794176</v>
      </c>
      <c r="BA485" s="6" t="str">
        <f t="shared" si="256"/>
        <v>STRENGTHEN</v>
      </c>
      <c r="BB485" s="4">
        <f t="shared" si="257"/>
        <v>0.1</v>
      </c>
      <c r="BC485" s="4">
        <f t="shared" si="258"/>
        <v>0.60295548643614738</v>
      </c>
      <c r="BD485" s="4">
        <f t="shared" si="259"/>
        <v>0.77882552653643133</v>
      </c>
      <c r="BE485" s="4" t="str">
        <f t="shared" si="277"/>
        <v/>
      </c>
      <c r="BF485" s="4" t="str">
        <f t="shared" si="278"/>
        <v/>
      </c>
      <c r="BG485" s="4">
        <f t="shared" si="279"/>
        <v>0.3</v>
      </c>
      <c r="BH485" s="4" t="str">
        <f t="shared" si="280"/>
        <v/>
      </c>
      <c r="BI485" s="4" t="str">
        <f t="shared" si="281"/>
        <v/>
      </c>
      <c r="BJ485" s="4" t="str">
        <f t="shared" si="282"/>
        <v/>
      </c>
      <c r="BK485" s="4" t="str">
        <f t="shared" si="283"/>
        <v/>
      </c>
      <c r="BS485" s="3" t="str">
        <f t="shared" si="260"/>
        <v/>
      </c>
      <c r="BT485" s="5">
        <f t="shared" si="261"/>
        <v>3.378869423055153E-2</v>
      </c>
      <c r="BU485" s="3"/>
    </row>
    <row r="486" spans="1:73" x14ac:dyDescent="0.2">
      <c r="A486" s="1">
        <v>42437</v>
      </c>
      <c r="C486">
        <v>0.86778965470192271</v>
      </c>
      <c r="D486">
        <v>0.88694241271256546</v>
      </c>
      <c r="E486">
        <v>0.86780238063647019</v>
      </c>
      <c r="F486">
        <v>0.86780030113474471</v>
      </c>
      <c r="G486">
        <v>0.88696452935329995</v>
      </c>
      <c r="H486">
        <v>0.8874615998679849</v>
      </c>
      <c r="I486">
        <v>0.86781275334109076</v>
      </c>
      <c r="J486">
        <v>0.88748674482385359</v>
      </c>
      <c r="M486">
        <f>'[1]CAC_SWISS (-SP-NIKKEI-DAX)'!AC571</f>
        <v>1</v>
      </c>
      <c r="N486">
        <f>'[1]CAC_SWISS_SP (-NIKKEI-DAX)'!AD571</f>
        <v>0</v>
      </c>
      <c r="O486">
        <f>'[1]CAC_SWISS_DAX (-SP-NIKKEI)'!AD571</f>
        <v>1</v>
      </c>
      <c r="P486">
        <f>'[1]CAC_SWISS_NIKKEI (-SP-DAX)'!AD571</f>
        <v>1</v>
      </c>
      <c r="Q486">
        <f>'[1]CAC_SWISS_DAX_SP (-NIKKEI)'!AF571</f>
        <v>0</v>
      </c>
      <c r="R486">
        <f>'[1]CAC_SWISS_SP_NIKKEI (-DAX)'!AF571</f>
        <v>0</v>
      </c>
      <c r="S486">
        <f>'[1]CAC_SWISS_DAX_NIKKEI (-SP)'!AF571</f>
        <v>1</v>
      </c>
      <c r="V486" t="str">
        <f t="shared" si="270"/>
        <v/>
      </c>
      <c r="W486" t="str">
        <f t="shared" si="271"/>
        <v>BASE+SP</v>
      </c>
      <c r="X486" t="str">
        <f t="shared" si="272"/>
        <v/>
      </c>
      <c r="Y486" t="str">
        <f t="shared" si="273"/>
        <v/>
      </c>
      <c r="Z486" s="2" t="str">
        <f t="shared" si="274"/>
        <v>- NIKKEI</v>
      </c>
      <c r="AA486" s="2" t="str">
        <f t="shared" si="284"/>
        <v>- DAX</v>
      </c>
      <c r="AB486" s="2" t="str">
        <f t="shared" si="262"/>
        <v/>
      </c>
      <c r="AE486" t="str">
        <f t="shared" si="263"/>
        <v/>
      </c>
      <c r="AF486">
        <f t="shared" si="264"/>
        <v>0.88694241271256546</v>
      </c>
      <c r="AG486" t="str">
        <f t="shared" si="265"/>
        <v/>
      </c>
      <c r="AH486" t="str">
        <f t="shared" si="266"/>
        <v/>
      </c>
      <c r="AI486">
        <f t="shared" si="267"/>
        <v>0.88696452935329995</v>
      </c>
      <c r="AJ486">
        <f t="shared" si="268"/>
        <v>0.8874615998679849</v>
      </c>
      <c r="AK486" t="str">
        <f t="shared" si="269"/>
        <v/>
      </c>
      <c r="AM486" t="str">
        <f t="shared" si="275"/>
        <v/>
      </c>
      <c r="AN486" t="str" cm="1">
        <f t="array" ref="AN486">IF(AM486="",_xlfn.IFS(AF486=MAX(AF486:AH486),"SP",AG486=MAX(AF486:AH486),"DAX",AH486=MAX(AF486:AH486),"NIKKEI",MAX(AF486:AH486)=0,""),"")</f>
        <v>SP</v>
      </c>
      <c r="AO486" t="str" cm="1">
        <f t="array" ref="AO486">IF(AM486="BASE","",IF(MAX(AF486:AH486)=0,_xlfn.IFS(AI486=MAX(AI486:AK486),"SP&amp;DAX",AJ486=MAX(AI486:AK486),"SP&amp;NIKKEI",AK486=MAX(AI486:AK486),"DAX&amp;NIKKEI"),""))</f>
        <v/>
      </c>
      <c r="AQ486" s="3">
        <f t="shared" si="276"/>
        <v>42437</v>
      </c>
      <c r="AR486" cm="1">
        <f t="array" ref="AR486">IF(AM486="BASE",AE486,_xlfn.IFS(AN486="DAX",AG486,AN486="NIKKEI",AH486,AN486="SP",AF486,AN486="",MAX(AI486:AK486)))</f>
        <v>0.88694241271256546</v>
      </c>
      <c r="AS486" s="4">
        <f t="shared" si="248"/>
        <v>0.87939115229927955</v>
      </c>
      <c r="AT486" s="4">
        <f t="shared" si="249"/>
        <v>0.84409966804605774</v>
      </c>
      <c r="AU486" s="4">
        <f t="shared" si="250"/>
        <v>3.0635824888526592E-5</v>
      </c>
      <c r="AV486" s="4">
        <f t="shared" si="251"/>
        <v>2.6352003283353277E-4</v>
      </c>
      <c r="AW486" s="4">
        <f t="shared" si="252"/>
        <v>0.11625615160680947</v>
      </c>
      <c r="AX486" s="4">
        <f t="shared" si="253"/>
        <v>5.2235944883087292E-3</v>
      </c>
      <c r="AY486" s="4">
        <f t="shared" si="254"/>
        <v>2.8868638945269511E-3</v>
      </c>
      <c r="AZ486" s="4">
        <f t="shared" si="255"/>
        <v>12.224852138034297</v>
      </c>
      <c r="BA486" s="6" t="str">
        <f t="shared" si="256"/>
        <v>STRENGTHEN</v>
      </c>
      <c r="BB486" s="4">
        <f t="shared" si="257"/>
        <v>0.1</v>
      </c>
      <c r="BC486" s="4">
        <f t="shared" si="258"/>
        <v>0.60295548643614738</v>
      </c>
      <c r="BD486" s="4">
        <f t="shared" si="259"/>
        <v>0.77882552653643133</v>
      </c>
      <c r="BE486" s="4" t="str">
        <f t="shared" si="277"/>
        <v/>
      </c>
      <c r="BF486" s="4" t="str">
        <f t="shared" si="278"/>
        <v/>
      </c>
      <c r="BG486" s="4">
        <f t="shared" si="279"/>
        <v>0.3</v>
      </c>
      <c r="BH486" s="4" t="str">
        <f t="shared" si="280"/>
        <v/>
      </c>
      <c r="BI486" s="4" t="str">
        <f t="shared" si="281"/>
        <v/>
      </c>
      <c r="BJ486" s="4" t="str">
        <f t="shared" si="282"/>
        <v/>
      </c>
      <c r="BK486" s="4" t="str">
        <f t="shared" si="283"/>
        <v/>
      </c>
      <c r="BS486" s="3" t="str">
        <f t="shared" si="260"/>
        <v/>
      </c>
      <c r="BT486" s="5">
        <f t="shared" si="261"/>
        <v>3.5291484253221816E-2</v>
      </c>
      <c r="BU486" s="3"/>
    </row>
    <row r="487" spans="1:73" x14ac:dyDescent="0.2">
      <c r="A487" s="1">
        <v>42438</v>
      </c>
      <c r="C487">
        <v>0.8686532510551378</v>
      </c>
      <c r="D487">
        <v>0.88786737922780012</v>
      </c>
      <c r="E487">
        <v>0.86867822999187971</v>
      </c>
      <c r="F487">
        <v>0.86865743410912855</v>
      </c>
      <c r="G487">
        <v>0.88790799763085471</v>
      </c>
      <c r="H487">
        <v>0.88846086179609274</v>
      </c>
      <c r="I487">
        <v>0.8686821620082521</v>
      </c>
      <c r="J487">
        <v>0.88850615623287699</v>
      </c>
      <c r="M487">
        <f>'[1]CAC_SWISS (-SP-NIKKEI-DAX)'!AC572</f>
        <v>1</v>
      </c>
      <c r="N487">
        <f>'[1]CAC_SWISS_SP (-NIKKEI-DAX)'!AD572</f>
        <v>0</v>
      </c>
      <c r="O487">
        <f>'[1]CAC_SWISS_DAX (-SP-NIKKEI)'!AD572</f>
        <v>1</v>
      </c>
      <c r="P487">
        <f>'[1]CAC_SWISS_NIKKEI (-SP-DAX)'!AD572</f>
        <v>1</v>
      </c>
      <c r="Q487">
        <f>'[1]CAC_SWISS_DAX_SP (-NIKKEI)'!AF572</f>
        <v>0</v>
      </c>
      <c r="R487">
        <f>'[1]CAC_SWISS_SP_NIKKEI (-DAX)'!AF572</f>
        <v>0</v>
      </c>
      <c r="S487">
        <f>'[1]CAC_SWISS_DAX_NIKKEI (-SP)'!AF572</f>
        <v>1</v>
      </c>
      <c r="V487" t="str">
        <f t="shared" si="270"/>
        <v/>
      </c>
      <c r="W487" t="str">
        <f t="shared" si="271"/>
        <v>BASE+SP</v>
      </c>
      <c r="X487" t="str">
        <f t="shared" si="272"/>
        <v/>
      </c>
      <c r="Y487" t="str">
        <f t="shared" si="273"/>
        <v/>
      </c>
      <c r="Z487" s="2" t="str">
        <f t="shared" si="274"/>
        <v>- NIKKEI</v>
      </c>
      <c r="AA487" s="2" t="str">
        <f t="shared" si="284"/>
        <v>- DAX</v>
      </c>
      <c r="AB487" s="2" t="str">
        <f t="shared" si="262"/>
        <v/>
      </c>
      <c r="AE487" t="str">
        <f t="shared" si="263"/>
        <v/>
      </c>
      <c r="AF487">
        <f t="shared" si="264"/>
        <v>0.88786737922780012</v>
      </c>
      <c r="AG487" t="str">
        <f t="shared" si="265"/>
        <v/>
      </c>
      <c r="AH487" t="str">
        <f t="shared" si="266"/>
        <v/>
      </c>
      <c r="AI487">
        <f t="shared" si="267"/>
        <v>0.88790799763085471</v>
      </c>
      <c r="AJ487">
        <f t="shared" si="268"/>
        <v>0.88846086179609274</v>
      </c>
      <c r="AK487" t="str">
        <f t="shared" si="269"/>
        <v/>
      </c>
      <c r="AM487" t="str">
        <f t="shared" si="275"/>
        <v/>
      </c>
      <c r="AN487" t="str" cm="1">
        <f t="array" ref="AN487">IF(AM487="",_xlfn.IFS(AF487=MAX(AF487:AH487),"SP",AG487=MAX(AF487:AH487),"DAX",AH487=MAX(AF487:AH487),"NIKKEI",MAX(AF487:AH487)=0,""),"")</f>
        <v>SP</v>
      </c>
      <c r="AO487" t="str" cm="1">
        <f t="array" ref="AO487">IF(AM487="BASE","",IF(MAX(AF487:AH487)=0,_xlfn.IFS(AI487=MAX(AI487:AK487),"SP&amp;DAX",AJ487=MAX(AI487:AK487),"SP&amp;NIKKEI",AK487=MAX(AI487:AK487),"DAX&amp;NIKKEI"),""))</f>
        <v/>
      </c>
      <c r="AQ487" s="3">
        <f t="shared" si="276"/>
        <v>42438</v>
      </c>
      <c r="AR487" cm="1">
        <f t="array" ref="AR487">IF(AM487="BASE",AE487,_xlfn.IFS(AN487="DAX",AG487,AN487="NIKKEI",AH487,AN487="SP",AF487,AN487="",MAX(AI487:AK487)))</f>
        <v>0.88786737922780012</v>
      </c>
      <c r="AS487" s="4">
        <f t="shared" si="248"/>
        <v>0.88100373591885006</v>
      </c>
      <c r="AT487" s="4">
        <f t="shared" si="249"/>
        <v>0.84406302468280914</v>
      </c>
      <c r="AU487" s="4">
        <f t="shared" si="250"/>
        <v>2.9227562855424879E-5</v>
      </c>
      <c r="AV487" s="4">
        <f t="shared" si="251"/>
        <v>2.6138303071970799E-4</v>
      </c>
      <c r="AW487" s="4">
        <f t="shared" si="252"/>
        <v>0.11181889954733451</v>
      </c>
      <c r="AX487" s="4">
        <f t="shared" si="253"/>
        <v>5.2002950654278061E-3</v>
      </c>
      <c r="AY487" s="4">
        <f t="shared" si="254"/>
        <v>2.8548935006295151E-3</v>
      </c>
      <c r="AZ487" s="4">
        <f t="shared" si="255"/>
        <v>12.939435824101793</v>
      </c>
      <c r="BA487" s="6" t="str">
        <f t="shared" si="256"/>
        <v>STRENGTHEN</v>
      </c>
      <c r="BB487" s="4">
        <f t="shared" si="257"/>
        <v>0.1</v>
      </c>
      <c r="BC487" s="4">
        <f t="shared" si="258"/>
        <v>0.60295548643614738</v>
      </c>
      <c r="BD487" s="4">
        <f t="shared" si="259"/>
        <v>0.77882552653643133</v>
      </c>
      <c r="BE487" s="4" t="str">
        <f t="shared" si="277"/>
        <v/>
      </c>
      <c r="BF487" s="4" t="str">
        <f t="shared" si="278"/>
        <v/>
      </c>
      <c r="BG487" s="4">
        <f t="shared" si="279"/>
        <v>0.3</v>
      </c>
      <c r="BH487" s="4" t="str">
        <f t="shared" si="280"/>
        <v/>
      </c>
      <c r="BI487" s="4" t="str">
        <f t="shared" si="281"/>
        <v/>
      </c>
      <c r="BJ487" s="4" t="str">
        <f t="shared" si="282"/>
        <v/>
      </c>
      <c r="BK487" s="4" t="str">
        <f t="shared" si="283"/>
        <v/>
      </c>
      <c r="BS487" s="3" t="str">
        <f t="shared" si="260"/>
        <v/>
      </c>
      <c r="BT487" s="5">
        <f t="shared" si="261"/>
        <v>3.6940711236040924E-2</v>
      </c>
      <c r="BU487" s="3"/>
    </row>
    <row r="488" spans="1:73" x14ac:dyDescent="0.2">
      <c r="A488" s="1">
        <v>42439</v>
      </c>
      <c r="C488">
        <v>0.87007777228276306</v>
      </c>
      <c r="D488">
        <v>0.88761404860680493</v>
      </c>
      <c r="E488">
        <v>0.87020142627467145</v>
      </c>
      <c r="F488">
        <v>0.87011546724938804</v>
      </c>
      <c r="G488">
        <v>0.88780914930042343</v>
      </c>
      <c r="H488">
        <v>0.88792941303948891</v>
      </c>
      <c r="I488">
        <v>0.87023537554650499</v>
      </c>
      <c r="J488">
        <v>0.88814131187425693</v>
      </c>
      <c r="M488">
        <f>'[1]CAC_SWISS (-SP-NIKKEI-DAX)'!AC573</f>
        <v>1</v>
      </c>
      <c r="N488">
        <f>'[1]CAC_SWISS_SP (-NIKKEI-DAX)'!AD573</f>
        <v>0</v>
      </c>
      <c r="O488">
        <f>'[1]CAC_SWISS_DAX (-SP-NIKKEI)'!AD573</f>
        <v>1</v>
      </c>
      <c r="P488">
        <f>'[1]CAC_SWISS_NIKKEI (-SP-DAX)'!AD573</f>
        <v>1</v>
      </c>
      <c r="Q488">
        <f>'[1]CAC_SWISS_DAX_SP (-NIKKEI)'!AF573</f>
        <v>0</v>
      </c>
      <c r="R488">
        <f>'[1]CAC_SWISS_SP_NIKKEI (-DAX)'!AF573</f>
        <v>0</v>
      </c>
      <c r="S488">
        <f>'[1]CAC_SWISS_DAX_NIKKEI (-SP)'!AF573</f>
        <v>1</v>
      </c>
      <c r="V488" t="str">
        <f t="shared" si="270"/>
        <v/>
      </c>
      <c r="W488" t="str">
        <f t="shared" si="271"/>
        <v>BASE+SP</v>
      </c>
      <c r="X488" t="str">
        <f t="shared" si="272"/>
        <v/>
      </c>
      <c r="Y488" t="str">
        <f t="shared" si="273"/>
        <v/>
      </c>
      <c r="Z488" s="2" t="str">
        <f t="shared" si="274"/>
        <v>- NIKKEI</v>
      </c>
      <c r="AA488" s="2" t="str">
        <f t="shared" si="284"/>
        <v>- DAX</v>
      </c>
      <c r="AB488" s="2" t="str">
        <f t="shared" si="262"/>
        <v/>
      </c>
      <c r="AE488" t="str">
        <f t="shared" si="263"/>
        <v/>
      </c>
      <c r="AF488">
        <f t="shared" si="264"/>
        <v>0.88761404860680493</v>
      </c>
      <c r="AG488" t="str">
        <f t="shared" si="265"/>
        <v/>
      </c>
      <c r="AH488" t="str">
        <f t="shared" si="266"/>
        <v/>
      </c>
      <c r="AI488">
        <f t="shared" si="267"/>
        <v>0.88780914930042343</v>
      </c>
      <c r="AJ488">
        <f t="shared" si="268"/>
        <v>0.88792941303948891</v>
      </c>
      <c r="AK488" t="str">
        <f t="shared" si="269"/>
        <v/>
      </c>
      <c r="AM488" t="str">
        <f t="shared" si="275"/>
        <v/>
      </c>
      <c r="AN488" t="str" cm="1">
        <f t="array" ref="AN488">IF(AM488="",_xlfn.IFS(AF488=MAX(AF488:AH488),"SP",AG488=MAX(AF488:AH488),"DAX",AH488=MAX(AF488:AH488),"NIKKEI",MAX(AF488:AH488)=0,""),"")</f>
        <v>SP</v>
      </c>
      <c r="AO488" t="str" cm="1">
        <f t="array" ref="AO488">IF(AM488="BASE","",IF(MAX(AF488:AH488)=0,_xlfn.IFS(AI488=MAX(AI488:AK488),"SP&amp;DAX",AJ488=MAX(AI488:AK488),"SP&amp;NIKKEI",AK488=MAX(AI488:AK488),"DAX&amp;NIKKEI"),""))</f>
        <v/>
      </c>
      <c r="AQ488" s="3">
        <f t="shared" si="276"/>
        <v>42439</v>
      </c>
      <c r="AR488" cm="1">
        <f t="array" ref="AR488">IF(AM488="BASE",AE488,_xlfn.IFS(AN488="DAX",AG488,AN488="NIKKEI",AH488,AN488="SP",AF488,AN488="",MAX(AI488:AK488)))</f>
        <v>0.88761404860680493</v>
      </c>
      <c r="AS488" s="4">
        <f t="shared" si="248"/>
        <v>0.88243160226097639</v>
      </c>
      <c r="AT488" s="4">
        <f t="shared" si="249"/>
        <v>0.84407400998574889</v>
      </c>
      <c r="AU488" s="4">
        <f t="shared" si="250"/>
        <v>2.5283630405841385E-5</v>
      </c>
      <c r="AV488" s="4">
        <f t="shared" si="251"/>
        <v>2.6203300722466049E-4</v>
      </c>
      <c r="AW488" s="4">
        <f t="shared" si="252"/>
        <v>9.6490250116329196E-2</v>
      </c>
      <c r="AX488" s="4">
        <f t="shared" si="253"/>
        <v>5.1995696163394675E-3</v>
      </c>
      <c r="AY488" s="4">
        <f t="shared" si="254"/>
        <v>2.7872967522453271E-3</v>
      </c>
      <c r="AZ488" s="4">
        <f t="shared" si="255"/>
        <v>13.761574631164862</v>
      </c>
      <c r="BA488" s="6" t="str">
        <f t="shared" si="256"/>
        <v>STRENGTHEN</v>
      </c>
      <c r="BB488" s="4">
        <f t="shared" si="257"/>
        <v>0.1</v>
      </c>
      <c r="BC488" s="4">
        <f t="shared" si="258"/>
        <v>0.60295548643614738</v>
      </c>
      <c r="BD488" s="4">
        <f t="shared" si="259"/>
        <v>0.77882552653643133</v>
      </c>
      <c r="BE488" s="4" t="str">
        <f t="shared" si="277"/>
        <v/>
      </c>
      <c r="BF488" s="4" t="str">
        <f t="shared" si="278"/>
        <v/>
      </c>
      <c r="BG488" s="4">
        <f t="shared" si="279"/>
        <v>0.3</v>
      </c>
      <c r="BH488" s="4" t="str">
        <f t="shared" si="280"/>
        <v/>
      </c>
      <c r="BI488" s="4" t="str">
        <f t="shared" si="281"/>
        <v/>
      </c>
      <c r="BJ488" s="4" t="str">
        <f t="shared" si="282"/>
        <v/>
      </c>
      <c r="BK488" s="4" t="str">
        <f t="shared" si="283"/>
        <v/>
      </c>
      <c r="BS488" s="3" t="str">
        <f t="shared" si="260"/>
        <v/>
      </c>
      <c r="BT488" s="5">
        <f t="shared" si="261"/>
        <v>3.8357592275227503E-2</v>
      </c>
      <c r="BU488" s="3"/>
    </row>
    <row r="489" spans="1:73" x14ac:dyDescent="0.2">
      <c r="A489" s="1">
        <v>42440</v>
      </c>
      <c r="C489">
        <v>0.86743865636062145</v>
      </c>
      <c r="D489">
        <v>0.88331166247642279</v>
      </c>
      <c r="E489">
        <v>0.86754220319574427</v>
      </c>
      <c r="F489">
        <v>0.86749745137505252</v>
      </c>
      <c r="G489">
        <v>0.88342549138763193</v>
      </c>
      <c r="H489">
        <v>0.88352855673019703</v>
      </c>
      <c r="I489">
        <v>0.86759696279621412</v>
      </c>
      <c r="J489">
        <v>0.88365135005893292</v>
      </c>
      <c r="M489">
        <f>'[1]CAC_SWISS (-SP-NIKKEI-DAX)'!AC574</f>
        <v>1</v>
      </c>
      <c r="N489">
        <f>'[1]CAC_SWISS_SP (-NIKKEI-DAX)'!AD574</f>
        <v>0</v>
      </c>
      <c r="O489">
        <f>'[1]CAC_SWISS_DAX (-SP-NIKKEI)'!AD574</f>
        <v>1</v>
      </c>
      <c r="P489">
        <f>'[1]CAC_SWISS_NIKKEI (-SP-DAX)'!AD574</f>
        <v>1</v>
      </c>
      <c r="Q489">
        <f>'[1]CAC_SWISS_DAX_SP (-NIKKEI)'!AF574</f>
        <v>0</v>
      </c>
      <c r="R489">
        <f>'[1]CAC_SWISS_SP_NIKKEI (-DAX)'!AF574</f>
        <v>0</v>
      </c>
      <c r="S489">
        <f>'[1]CAC_SWISS_DAX_NIKKEI (-SP)'!AF574</f>
        <v>1</v>
      </c>
      <c r="V489" t="str">
        <f t="shared" si="270"/>
        <v/>
      </c>
      <c r="W489" t="str">
        <f t="shared" si="271"/>
        <v>BASE+SP</v>
      </c>
      <c r="X489" t="str">
        <f t="shared" si="272"/>
        <v/>
      </c>
      <c r="Y489" t="str">
        <f t="shared" si="273"/>
        <v/>
      </c>
      <c r="Z489" s="2" t="str">
        <f t="shared" si="274"/>
        <v>- NIKKEI</v>
      </c>
      <c r="AA489" s="2" t="str">
        <f t="shared" si="284"/>
        <v>- DAX</v>
      </c>
      <c r="AB489" s="2" t="str">
        <f t="shared" si="262"/>
        <v/>
      </c>
      <c r="AE489" t="str">
        <f t="shared" si="263"/>
        <v/>
      </c>
      <c r="AF489">
        <f t="shared" si="264"/>
        <v>0.88331166247642279</v>
      </c>
      <c r="AG489" t="str">
        <f t="shared" si="265"/>
        <v/>
      </c>
      <c r="AH489" t="str">
        <f t="shared" si="266"/>
        <v/>
      </c>
      <c r="AI489">
        <f t="shared" si="267"/>
        <v>0.88342549138763193</v>
      </c>
      <c r="AJ489">
        <f t="shared" si="268"/>
        <v>0.88352855673019703</v>
      </c>
      <c r="AK489" t="str">
        <f t="shared" si="269"/>
        <v/>
      </c>
      <c r="AM489" t="str">
        <f t="shared" si="275"/>
        <v/>
      </c>
      <c r="AN489" t="str" cm="1">
        <f t="array" ref="AN489">IF(AM489="",_xlfn.IFS(AF489=MAX(AF489:AH489),"SP",AG489=MAX(AF489:AH489),"DAX",AH489=MAX(AF489:AH489),"NIKKEI",MAX(AF489:AH489)=0,""),"")</f>
        <v>SP</v>
      </c>
      <c r="AO489" t="str" cm="1">
        <f t="array" ref="AO489">IF(AM489="BASE","",IF(MAX(AF489:AH489)=0,_xlfn.IFS(AI489=MAX(AI489:AK489),"SP&amp;DAX",AJ489=MAX(AI489:AK489),"SP&amp;NIKKEI",AK489=MAX(AI489:AK489),"DAX&amp;NIKKEI"),""))</f>
        <v/>
      </c>
      <c r="AQ489" s="3">
        <f t="shared" si="276"/>
        <v>42440</v>
      </c>
      <c r="AR489" cm="1">
        <f t="array" ref="AR489">IF(AM489="BASE",AE489,_xlfn.IFS(AN489="DAX",AG489,AN489="NIKKEI",AH489,AN489="SP",AF489,AN489="",MAX(AI489:AK489)))</f>
        <v>0.88331166247642279</v>
      </c>
      <c r="AS489" s="4">
        <f t="shared" si="248"/>
        <v>0.88303784958877873</v>
      </c>
      <c r="AT489" s="4">
        <f t="shared" si="249"/>
        <v>0.84397968162334702</v>
      </c>
      <c r="AU489" s="4">
        <f t="shared" si="250"/>
        <v>2.1977157362171179E-5</v>
      </c>
      <c r="AV489" s="4">
        <f t="shared" si="251"/>
        <v>2.5518350672194086E-4</v>
      </c>
      <c r="AW489" s="4">
        <f t="shared" si="252"/>
        <v>8.6122953808760269E-2</v>
      </c>
      <c r="AX489" s="4">
        <f t="shared" si="253"/>
        <v>5.126359112429495E-3</v>
      </c>
      <c r="AY489" s="4">
        <f t="shared" si="254"/>
        <v>2.7021076719212977E-3</v>
      </c>
      <c r="AZ489" s="4">
        <f t="shared" si="255"/>
        <v>14.454704515035081</v>
      </c>
      <c r="BA489" s="6" t="str">
        <f t="shared" si="256"/>
        <v>STRENGTHEN</v>
      </c>
      <c r="BB489" s="4">
        <f t="shared" si="257"/>
        <v>0.1</v>
      </c>
      <c r="BC489" s="4">
        <f t="shared" si="258"/>
        <v>0.60295548643614738</v>
      </c>
      <c r="BD489" s="4">
        <f t="shared" si="259"/>
        <v>0.77882552653643133</v>
      </c>
      <c r="BE489" s="4" t="str">
        <f t="shared" si="277"/>
        <v/>
      </c>
      <c r="BF489" s="4" t="str">
        <f t="shared" si="278"/>
        <v/>
      </c>
      <c r="BG489" s="4">
        <f t="shared" si="279"/>
        <v>0.3</v>
      </c>
      <c r="BH489" s="4" t="str">
        <f t="shared" si="280"/>
        <v/>
      </c>
      <c r="BI489" s="4" t="str">
        <f t="shared" si="281"/>
        <v/>
      </c>
      <c r="BJ489" s="4" t="str">
        <f t="shared" si="282"/>
        <v/>
      </c>
      <c r="BK489" s="4" t="str">
        <f t="shared" si="283"/>
        <v/>
      </c>
      <c r="BS489" s="3" t="str">
        <f t="shared" si="260"/>
        <v/>
      </c>
      <c r="BT489" s="5">
        <f t="shared" si="261"/>
        <v>3.9058167965431712E-2</v>
      </c>
      <c r="BU489" s="3"/>
    </row>
    <row r="490" spans="1:73" x14ac:dyDescent="0.2">
      <c r="A490" s="1">
        <v>42443</v>
      </c>
      <c r="C490">
        <v>0.86695919761851981</v>
      </c>
      <c r="D490">
        <v>0.88239239379948009</v>
      </c>
      <c r="E490">
        <v>0.8672305125533899</v>
      </c>
      <c r="F490">
        <v>0.86699185931361877</v>
      </c>
      <c r="G490">
        <v>0.88269147727209485</v>
      </c>
      <c r="H490">
        <v>0.88267501558585482</v>
      </c>
      <c r="I490">
        <v>0.86726366587264858</v>
      </c>
      <c r="J490">
        <v>0.88297326394317865</v>
      </c>
      <c r="M490">
        <f>'[1]CAC_SWISS (-SP-NIKKEI-DAX)'!AC575</f>
        <v>1</v>
      </c>
      <c r="N490">
        <f>'[1]CAC_SWISS_SP (-NIKKEI-DAX)'!AD575</f>
        <v>0</v>
      </c>
      <c r="O490">
        <f>'[1]CAC_SWISS_DAX (-SP-NIKKEI)'!AD575</f>
        <v>1</v>
      </c>
      <c r="P490">
        <f>'[1]CAC_SWISS_NIKKEI (-SP-DAX)'!AD575</f>
        <v>1</v>
      </c>
      <c r="Q490">
        <f>'[1]CAC_SWISS_DAX_SP (-NIKKEI)'!AF575</f>
        <v>0</v>
      </c>
      <c r="R490">
        <f>'[1]CAC_SWISS_SP_NIKKEI (-DAX)'!AF575</f>
        <v>0</v>
      </c>
      <c r="S490">
        <f>'[1]CAC_SWISS_DAX_NIKKEI (-SP)'!AF575</f>
        <v>1</v>
      </c>
      <c r="V490" t="str">
        <f t="shared" si="270"/>
        <v/>
      </c>
      <c r="W490" t="str">
        <f t="shared" si="271"/>
        <v>BASE+SP</v>
      </c>
      <c r="X490" t="str">
        <f t="shared" si="272"/>
        <v/>
      </c>
      <c r="Y490" t="str">
        <f t="shared" si="273"/>
        <v/>
      </c>
      <c r="Z490" s="2" t="str">
        <f t="shared" si="274"/>
        <v>- NIKKEI</v>
      </c>
      <c r="AA490" s="2" t="str">
        <f t="shared" si="284"/>
        <v>- DAX</v>
      </c>
      <c r="AB490" s="2" t="str">
        <f t="shared" si="262"/>
        <v/>
      </c>
      <c r="AE490" t="str">
        <f t="shared" si="263"/>
        <v/>
      </c>
      <c r="AF490">
        <f t="shared" si="264"/>
        <v>0.88239239379948009</v>
      </c>
      <c r="AG490" t="str">
        <f t="shared" si="265"/>
        <v/>
      </c>
      <c r="AH490" t="str">
        <f t="shared" si="266"/>
        <v/>
      </c>
      <c r="AI490">
        <f t="shared" si="267"/>
        <v>0.88269147727209485</v>
      </c>
      <c r="AJ490">
        <f t="shared" si="268"/>
        <v>0.88267501558585482</v>
      </c>
      <c r="AK490" t="str">
        <f t="shared" si="269"/>
        <v/>
      </c>
      <c r="AM490" t="str">
        <f t="shared" si="275"/>
        <v/>
      </c>
      <c r="AN490" t="str" cm="1">
        <f t="array" ref="AN490">IF(AM490="",_xlfn.IFS(AF490=MAX(AF490:AH490),"SP",AG490=MAX(AF490:AH490),"DAX",AH490=MAX(AF490:AH490),"NIKKEI",MAX(AF490:AH490)=0,""),"")</f>
        <v>SP</v>
      </c>
      <c r="AO490" t="str" cm="1">
        <f t="array" ref="AO490">IF(AM490="BASE","",IF(MAX(AF490:AH490)=0,_xlfn.IFS(AI490=MAX(AI490:AK490),"SP&amp;DAX",AJ490=MAX(AI490:AK490),"SP&amp;NIKKEI",AK490=MAX(AI490:AK490),"DAX&amp;NIKKEI"),""))</f>
        <v/>
      </c>
      <c r="AQ490" s="3">
        <f t="shared" si="276"/>
        <v>42443</v>
      </c>
      <c r="AR490" cm="1">
        <f t="array" ref="AR490">IF(AM490="BASE",AE490,_xlfn.IFS(AN490="DAX",AG490,AN490="NIKKEI",AH490,AN490="SP",AF490,AN490="",MAX(AI490:AK490)))</f>
        <v>0.88239239379948009</v>
      </c>
      <c r="AS490" s="4">
        <f t="shared" si="248"/>
        <v>0.88340282199486442</v>
      </c>
      <c r="AT490" s="4">
        <f t="shared" si="249"/>
        <v>0.84404872324695535</v>
      </c>
      <c r="AU490" s="4">
        <f t="shared" si="250"/>
        <v>1.9825601213139976E-5</v>
      </c>
      <c r="AV490" s="4">
        <f t="shared" si="251"/>
        <v>2.5983359064704072E-4</v>
      </c>
      <c r="AW490" s="4">
        <f t="shared" si="252"/>
        <v>7.630114783762186E-2</v>
      </c>
      <c r="AX490" s="4">
        <f t="shared" si="253"/>
        <v>5.1682604995911654E-3</v>
      </c>
      <c r="AY490" s="4">
        <f t="shared" si="254"/>
        <v>2.6794088777666635E-3</v>
      </c>
      <c r="AZ490" s="4">
        <f t="shared" si="255"/>
        <v>14.687604820027108</v>
      </c>
      <c r="BA490" s="6" t="str">
        <f t="shared" si="256"/>
        <v>STRENGTHEN</v>
      </c>
      <c r="BB490" s="4">
        <f t="shared" si="257"/>
        <v>0.1</v>
      </c>
      <c r="BC490" s="4">
        <f t="shared" si="258"/>
        <v>0.60295548643614738</v>
      </c>
      <c r="BD490" s="4">
        <f t="shared" si="259"/>
        <v>0.77882552653643133</v>
      </c>
      <c r="BE490" s="4" t="str">
        <f t="shared" si="277"/>
        <v/>
      </c>
      <c r="BF490" s="4" t="str">
        <f t="shared" si="278"/>
        <v/>
      </c>
      <c r="BG490" s="4">
        <f t="shared" si="279"/>
        <v>0.3</v>
      </c>
      <c r="BH490" s="4" t="str">
        <f t="shared" si="280"/>
        <v/>
      </c>
      <c r="BI490" s="4" t="str">
        <f t="shared" si="281"/>
        <v/>
      </c>
      <c r="BJ490" s="4" t="str">
        <f t="shared" si="282"/>
        <v/>
      </c>
      <c r="BK490" s="4" t="str">
        <f t="shared" si="283"/>
        <v/>
      </c>
      <c r="BS490" s="3" t="str">
        <f t="shared" si="260"/>
        <v/>
      </c>
      <c r="BT490" s="5">
        <f t="shared" si="261"/>
        <v>3.9354098747909072E-2</v>
      </c>
      <c r="BU490" s="3"/>
    </row>
    <row r="491" spans="1:73" x14ac:dyDescent="0.2">
      <c r="A491" s="1">
        <v>42444</v>
      </c>
      <c r="C491">
        <v>0.86846185923637143</v>
      </c>
      <c r="D491">
        <v>0.88275470375450849</v>
      </c>
      <c r="E491">
        <v>0.86869556127868985</v>
      </c>
      <c r="F491">
        <v>0.86847770029710003</v>
      </c>
      <c r="G491">
        <v>0.88303196675576734</v>
      </c>
      <c r="H491">
        <v>0.88304701465324387</v>
      </c>
      <c r="I491">
        <v>0.86871184684262936</v>
      </c>
      <c r="J491">
        <v>0.88332333035984678</v>
      </c>
      <c r="M491">
        <f>'[1]CAC_SWISS (-SP-NIKKEI-DAX)'!AC576</f>
        <v>1</v>
      </c>
      <c r="N491">
        <f>'[1]CAC_SWISS_SP (-NIKKEI-DAX)'!AD576</f>
        <v>0</v>
      </c>
      <c r="O491">
        <f>'[1]CAC_SWISS_DAX (-SP-NIKKEI)'!AD576</f>
        <v>1</v>
      </c>
      <c r="P491">
        <f>'[1]CAC_SWISS_NIKKEI (-SP-DAX)'!AD576</f>
        <v>1</v>
      </c>
      <c r="Q491">
        <f>'[1]CAC_SWISS_DAX_SP (-NIKKEI)'!AF576</f>
        <v>0</v>
      </c>
      <c r="R491">
        <f>'[1]CAC_SWISS_SP_NIKKEI (-DAX)'!AF576</f>
        <v>0</v>
      </c>
      <c r="S491">
        <f>'[1]CAC_SWISS_DAX_NIKKEI (-SP)'!AF576</f>
        <v>1</v>
      </c>
      <c r="V491" t="str">
        <f t="shared" si="270"/>
        <v/>
      </c>
      <c r="W491" t="str">
        <f t="shared" si="271"/>
        <v>BASE+SP</v>
      </c>
      <c r="X491" t="str">
        <f t="shared" si="272"/>
        <v/>
      </c>
      <c r="Y491" t="str">
        <f t="shared" si="273"/>
        <v/>
      </c>
      <c r="Z491" s="2" t="str">
        <f t="shared" si="274"/>
        <v>- NIKKEI</v>
      </c>
      <c r="AA491" s="2" t="str">
        <f t="shared" si="284"/>
        <v>- DAX</v>
      </c>
      <c r="AB491" s="2" t="str">
        <f t="shared" si="262"/>
        <v/>
      </c>
      <c r="AE491" t="str">
        <f t="shared" si="263"/>
        <v/>
      </c>
      <c r="AF491">
        <f t="shared" si="264"/>
        <v>0.88275470375450849</v>
      </c>
      <c r="AG491" t="str">
        <f t="shared" si="265"/>
        <v/>
      </c>
      <c r="AH491" t="str">
        <f t="shared" si="266"/>
        <v/>
      </c>
      <c r="AI491">
        <f t="shared" si="267"/>
        <v>0.88303196675576734</v>
      </c>
      <c r="AJ491">
        <f t="shared" si="268"/>
        <v>0.88304701465324387</v>
      </c>
      <c r="AK491" t="str">
        <f t="shared" si="269"/>
        <v/>
      </c>
      <c r="AM491" t="str">
        <f t="shared" si="275"/>
        <v/>
      </c>
      <c r="AN491" t="str" cm="1">
        <f t="array" ref="AN491">IF(AM491="",_xlfn.IFS(AF491=MAX(AF491:AH491),"SP",AG491=MAX(AF491:AH491),"DAX",AH491=MAX(AF491:AH491),"NIKKEI",MAX(AF491:AH491)=0,""),"")</f>
        <v>SP</v>
      </c>
      <c r="AO491" t="str" cm="1">
        <f t="array" ref="AO491">IF(AM491="BASE","",IF(MAX(AF491:AH491)=0,_xlfn.IFS(AI491=MAX(AI491:AK491),"SP&amp;DAX",AJ491=MAX(AI491:AK491),"SP&amp;NIKKEI",AK491=MAX(AI491:AK491),"DAX&amp;NIKKEI"),""))</f>
        <v/>
      </c>
      <c r="AQ491" s="3">
        <f t="shared" si="276"/>
        <v>42444</v>
      </c>
      <c r="AR491" cm="1">
        <f t="array" ref="AR491">IF(AM491="BASE",AE491,_xlfn.IFS(AN491="DAX",AG491,AN491="NIKKEI",AH491,AN491="SP",AF491,AN491="",MAX(AI491:AK491)))</f>
        <v>0.88275470375450849</v>
      </c>
      <c r="AS491" s="4">
        <f t="shared" si="248"/>
        <v>0.88376964031580285</v>
      </c>
      <c r="AT491" s="4">
        <f t="shared" si="249"/>
        <v>0.84458532811270037</v>
      </c>
      <c r="AU491" s="4">
        <f t="shared" si="250"/>
        <v>1.7652717017884312E-5</v>
      </c>
      <c r="AV491" s="4">
        <f t="shared" si="251"/>
        <v>2.8321902039333445E-4</v>
      </c>
      <c r="AW491" s="4">
        <f t="shared" si="252"/>
        <v>6.2328854161589238E-2</v>
      </c>
      <c r="AX491" s="4">
        <f t="shared" si="253"/>
        <v>5.3889938512837916E-3</v>
      </c>
      <c r="AY491" s="4">
        <f t="shared" si="254"/>
        <v>2.7257388190461535E-3</v>
      </c>
      <c r="AZ491" s="4">
        <f t="shared" si="255"/>
        <v>14.375666490604797</v>
      </c>
      <c r="BA491" s="6" t="str">
        <f t="shared" si="256"/>
        <v>STRENGTHEN</v>
      </c>
      <c r="BB491" s="4">
        <f t="shared" si="257"/>
        <v>0.1</v>
      </c>
      <c r="BC491" s="4">
        <f t="shared" si="258"/>
        <v>0.60295548643614738</v>
      </c>
      <c r="BD491" s="4">
        <f t="shared" si="259"/>
        <v>0.77882552653643133</v>
      </c>
      <c r="BE491" s="4" t="str">
        <f t="shared" si="277"/>
        <v/>
      </c>
      <c r="BF491" s="4" t="str">
        <f t="shared" si="278"/>
        <v/>
      </c>
      <c r="BG491" s="4">
        <f t="shared" si="279"/>
        <v>0.3</v>
      </c>
      <c r="BH491" s="4" t="str">
        <f t="shared" si="280"/>
        <v/>
      </c>
      <c r="BI491" s="4" t="str">
        <f t="shared" si="281"/>
        <v/>
      </c>
      <c r="BJ491" s="4" t="str">
        <f t="shared" si="282"/>
        <v/>
      </c>
      <c r="BK491" s="4" t="str">
        <f t="shared" si="283"/>
        <v/>
      </c>
      <c r="BS491" s="3" t="str">
        <f t="shared" si="260"/>
        <v/>
      </c>
      <c r="BT491" s="5">
        <f t="shared" si="261"/>
        <v>3.9184312203102478E-2</v>
      </c>
      <c r="BU491" s="3"/>
    </row>
    <row r="492" spans="1:73" x14ac:dyDescent="0.2">
      <c r="A492" s="1">
        <v>42445</v>
      </c>
      <c r="C492">
        <v>0.86284540827999257</v>
      </c>
      <c r="D492">
        <v>0.87782496169859525</v>
      </c>
      <c r="E492">
        <v>0.8633298990940198</v>
      </c>
      <c r="F492">
        <v>0.86287597860087073</v>
      </c>
      <c r="G492">
        <v>0.87837442437659929</v>
      </c>
      <c r="H492">
        <v>0.87809619270334471</v>
      </c>
      <c r="I492">
        <v>0.86336036430903718</v>
      </c>
      <c r="J492">
        <v>0.87864762551155684</v>
      </c>
      <c r="M492">
        <f>'[1]CAC_SWISS (-SP-NIKKEI-DAX)'!AC577</f>
        <v>1</v>
      </c>
      <c r="N492">
        <f>'[1]CAC_SWISS_SP (-NIKKEI-DAX)'!AD577</f>
        <v>0</v>
      </c>
      <c r="O492">
        <f>'[1]CAC_SWISS_DAX (-SP-NIKKEI)'!AD577</f>
        <v>1</v>
      </c>
      <c r="P492">
        <f>'[1]CAC_SWISS_NIKKEI (-SP-DAX)'!AD577</f>
        <v>1</v>
      </c>
      <c r="Q492">
        <f>'[1]CAC_SWISS_DAX_SP (-NIKKEI)'!AF577</f>
        <v>0</v>
      </c>
      <c r="R492">
        <f>'[1]CAC_SWISS_SP_NIKKEI (-DAX)'!AF577</f>
        <v>0</v>
      </c>
      <c r="S492">
        <f>'[1]CAC_SWISS_DAX_NIKKEI (-SP)'!AF577</f>
        <v>1</v>
      </c>
      <c r="V492" t="str">
        <f t="shared" si="270"/>
        <v/>
      </c>
      <c r="W492" t="str">
        <f t="shared" si="271"/>
        <v>BASE+SP</v>
      </c>
      <c r="X492" t="str">
        <f t="shared" si="272"/>
        <v/>
      </c>
      <c r="Y492" t="str">
        <f t="shared" si="273"/>
        <v/>
      </c>
      <c r="Z492" s="2" t="str">
        <f t="shared" si="274"/>
        <v>- NIKKEI</v>
      </c>
      <c r="AA492" s="2" t="str">
        <f t="shared" si="284"/>
        <v>- DAX</v>
      </c>
      <c r="AB492" s="2" t="str">
        <f t="shared" si="262"/>
        <v/>
      </c>
      <c r="AE492" t="str">
        <f t="shared" si="263"/>
        <v/>
      </c>
      <c r="AF492">
        <f t="shared" si="264"/>
        <v>0.87782496169859525</v>
      </c>
      <c r="AG492" t="str">
        <f t="shared" si="265"/>
        <v/>
      </c>
      <c r="AH492" t="str">
        <f t="shared" si="266"/>
        <v/>
      </c>
      <c r="AI492">
        <f t="shared" si="267"/>
        <v>0.87837442437659929</v>
      </c>
      <c r="AJ492">
        <f t="shared" si="268"/>
        <v>0.87809619270334471</v>
      </c>
      <c r="AK492" t="str">
        <f t="shared" si="269"/>
        <v/>
      </c>
      <c r="AM492" t="str">
        <f t="shared" si="275"/>
        <v/>
      </c>
      <c r="AN492" t="str" cm="1">
        <f t="array" ref="AN492">IF(AM492="",_xlfn.IFS(AF492=MAX(AF492:AH492),"SP",AG492=MAX(AF492:AH492),"DAX",AH492=MAX(AF492:AH492),"NIKKEI",MAX(AF492:AH492)=0,""),"")</f>
        <v>SP</v>
      </c>
      <c r="AO492" t="str" cm="1">
        <f t="array" ref="AO492">IF(AM492="BASE","",IF(MAX(AF492:AH492)=0,_xlfn.IFS(AI492=MAX(AI492:AK492),"SP&amp;DAX",AJ492=MAX(AI492:AK492),"SP&amp;NIKKEI",AK492=MAX(AI492:AK492),"DAX&amp;NIKKEI"),""))</f>
        <v/>
      </c>
      <c r="AQ492" s="3">
        <f t="shared" si="276"/>
        <v>42445</v>
      </c>
      <c r="AR492" cm="1">
        <f t="array" ref="AR492">IF(AM492="BASE",AE492,_xlfn.IFS(AN492="DAX",AG492,AN492="NIKKEI",AH492,AN492="SP",AF492,AN492="",MAX(AI492:AK492)))</f>
        <v>0.87782496169859525</v>
      </c>
      <c r="AS492" s="4">
        <f t="shared" si="248"/>
        <v>0.88388546630577669</v>
      </c>
      <c r="AT492" s="4">
        <f t="shared" si="249"/>
        <v>0.84516742146327162</v>
      </c>
      <c r="AU492" s="4">
        <f t="shared" si="250"/>
        <v>1.5958640538641247E-5</v>
      </c>
      <c r="AV492" s="4">
        <f t="shared" si="251"/>
        <v>3.0369681885462191E-4</v>
      </c>
      <c r="AW492" s="4">
        <f t="shared" si="252"/>
        <v>5.2547934478959973E-2</v>
      </c>
      <c r="AX492" s="4">
        <f t="shared" si="253"/>
        <v>5.5754582719439389E-3</v>
      </c>
      <c r="AY492" s="4">
        <f t="shared" si="254"/>
        <v>2.7694404544883365E-3</v>
      </c>
      <c r="AZ492" s="4">
        <f t="shared" si="255"/>
        <v>13.980457597402419</v>
      </c>
      <c r="BA492" s="6" t="str">
        <f t="shared" si="256"/>
        <v>STRENGTHEN</v>
      </c>
      <c r="BB492" s="4">
        <f t="shared" si="257"/>
        <v>0.1</v>
      </c>
      <c r="BC492" s="4">
        <f t="shared" si="258"/>
        <v>0.60295548643614738</v>
      </c>
      <c r="BD492" s="4">
        <f t="shared" si="259"/>
        <v>0.77882552653643133</v>
      </c>
      <c r="BE492" s="4" t="str">
        <f t="shared" si="277"/>
        <v/>
      </c>
      <c r="BF492" s="4" t="str">
        <f t="shared" si="278"/>
        <v/>
      </c>
      <c r="BG492" s="4">
        <f t="shared" si="279"/>
        <v>0.3</v>
      </c>
      <c r="BH492" s="4" t="str">
        <f t="shared" si="280"/>
        <v/>
      </c>
      <c r="BI492" s="4" t="str">
        <f t="shared" si="281"/>
        <v/>
      </c>
      <c r="BJ492" s="4" t="str">
        <f t="shared" si="282"/>
        <v/>
      </c>
      <c r="BK492" s="4" t="str">
        <f t="shared" si="283"/>
        <v/>
      </c>
      <c r="BS492" s="3" t="str">
        <f t="shared" si="260"/>
        <v/>
      </c>
      <c r="BT492" s="5">
        <f t="shared" si="261"/>
        <v>3.8718044842505073E-2</v>
      </c>
      <c r="BU492" s="3"/>
    </row>
    <row r="493" spans="1:73" x14ac:dyDescent="0.2">
      <c r="A493" s="1">
        <v>42446</v>
      </c>
      <c r="C493">
        <v>0.86077141148776115</v>
      </c>
      <c r="D493">
        <v>0.87587471753618751</v>
      </c>
      <c r="E493">
        <v>0.86096907491180164</v>
      </c>
      <c r="F493">
        <v>0.8607847626330003</v>
      </c>
      <c r="G493">
        <v>0.87621731162495842</v>
      </c>
      <c r="H493">
        <v>0.87619866593014084</v>
      </c>
      <c r="I493">
        <v>0.86098239860325931</v>
      </c>
      <c r="J493">
        <v>0.8765457237103691</v>
      </c>
      <c r="M493">
        <f>'[1]CAC_SWISS (-SP-NIKKEI-DAX)'!AC578</f>
        <v>1</v>
      </c>
      <c r="N493">
        <f>'[1]CAC_SWISS_SP (-NIKKEI-DAX)'!AD578</f>
        <v>0</v>
      </c>
      <c r="O493">
        <f>'[1]CAC_SWISS_DAX (-SP-NIKKEI)'!AD578</f>
        <v>1</v>
      </c>
      <c r="P493">
        <f>'[1]CAC_SWISS_NIKKEI (-SP-DAX)'!AD578</f>
        <v>1</v>
      </c>
      <c r="Q493">
        <f>'[1]CAC_SWISS_DAX_SP (-NIKKEI)'!AF578</f>
        <v>0</v>
      </c>
      <c r="R493">
        <f>'[1]CAC_SWISS_SP_NIKKEI (-DAX)'!AF578</f>
        <v>0</v>
      </c>
      <c r="S493">
        <f>'[1]CAC_SWISS_DAX_NIKKEI (-SP)'!AF578</f>
        <v>1</v>
      </c>
      <c r="V493" t="str">
        <f t="shared" si="270"/>
        <v/>
      </c>
      <c r="W493" t="str">
        <f t="shared" si="271"/>
        <v>BASE+SP</v>
      </c>
      <c r="X493" t="str">
        <f t="shared" si="272"/>
        <v/>
      </c>
      <c r="Y493" t="str">
        <f t="shared" si="273"/>
        <v/>
      </c>
      <c r="Z493" s="2" t="str">
        <f t="shared" si="274"/>
        <v>- NIKKEI</v>
      </c>
      <c r="AA493" s="2" t="str">
        <f t="shared" si="284"/>
        <v>- DAX</v>
      </c>
      <c r="AB493" s="2" t="str">
        <f t="shared" si="262"/>
        <v/>
      </c>
      <c r="AE493" t="str">
        <f t="shared" si="263"/>
        <v/>
      </c>
      <c r="AF493">
        <f t="shared" si="264"/>
        <v>0.87587471753618751</v>
      </c>
      <c r="AG493" t="str">
        <f t="shared" si="265"/>
        <v/>
      </c>
      <c r="AH493" t="str">
        <f t="shared" si="266"/>
        <v/>
      </c>
      <c r="AI493">
        <f t="shared" si="267"/>
        <v>0.87621731162495842</v>
      </c>
      <c r="AJ493">
        <f t="shared" si="268"/>
        <v>0.87619866593014084</v>
      </c>
      <c r="AK493" t="str">
        <f t="shared" si="269"/>
        <v/>
      </c>
      <c r="AM493" t="str">
        <f t="shared" si="275"/>
        <v/>
      </c>
      <c r="AN493" t="str" cm="1">
        <f t="array" ref="AN493">IF(AM493="",_xlfn.IFS(AF493=MAX(AF493:AH493),"SP",AG493=MAX(AF493:AH493),"DAX",AH493=MAX(AF493:AH493),"NIKKEI",MAX(AF493:AH493)=0,""),"")</f>
        <v>SP</v>
      </c>
      <c r="AO493" t="str" cm="1">
        <f t="array" ref="AO493">IF(AM493="BASE","",IF(MAX(AF493:AH493)=0,_xlfn.IFS(AI493=MAX(AI493:AK493),"SP&amp;DAX",AJ493=MAX(AI493:AK493),"SP&amp;NIKKEI",AK493=MAX(AI493:AK493),"DAX&amp;NIKKEI"),""))</f>
        <v/>
      </c>
      <c r="AQ493" s="3">
        <f t="shared" si="276"/>
        <v>42446</v>
      </c>
      <c r="AR493" cm="1">
        <f t="array" ref="AR493">IF(AM493="BASE",AE493,_xlfn.IFS(AN493="DAX",AG493,AN493="NIKKEI",AH493,AN493="SP",AF493,AN493="",MAX(AI493:AK493)))</f>
        <v>0.87587471753618751</v>
      </c>
      <c r="AS493" s="4">
        <f t="shared" si="248"/>
        <v>0.88378364079523752</v>
      </c>
      <c r="AT493" s="4">
        <f t="shared" si="249"/>
        <v>0.84544599987981628</v>
      </c>
      <c r="AU493" s="4">
        <f t="shared" si="250"/>
        <v>1.7644578745271548E-5</v>
      </c>
      <c r="AV493" s="4">
        <f t="shared" si="251"/>
        <v>3.1769498720169603E-4</v>
      </c>
      <c r="AW493" s="4">
        <f t="shared" si="252"/>
        <v>5.5539367809003162E-2</v>
      </c>
      <c r="AX493" s="4">
        <f t="shared" si="253"/>
        <v>5.7040558313737359E-3</v>
      </c>
      <c r="AY493" s="4">
        <f t="shared" si="254"/>
        <v>2.8492731737341502E-3</v>
      </c>
      <c r="AZ493" s="4">
        <f t="shared" si="255"/>
        <v>13.455235275028887</v>
      </c>
      <c r="BA493" s="6" t="str">
        <f t="shared" si="256"/>
        <v>STRENGTHEN</v>
      </c>
      <c r="BB493" s="4">
        <f t="shared" si="257"/>
        <v>0.1</v>
      </c>
      <c r="BC493" s="4">
        <f t="shared" si="258"/>
        <v>0.60295548643614738</v>
      </c>
      <c r="BD493" s="4">
        <f t="shared" si="259"/>
        <v>0.77882552653643133</v>
      </c>
      <c r="BE493" s="4" t="str">
        <f t="shared" si="277"/>
        <v/>
      </c>
      <c r="BF493" s="4" t="str">
        <f t="shared" si="278"/>
        <v/>
      </c>
      <c r="BG493" s="4">
        <f t="shared" si="279"/>
        <v>0.3</v>
      </c>
      <c r="BH493" s="4" t="str">
        <f t="shared" si="280"/>
        <v/>
      </c>
      <c r="BI493" s="4" t="str">
        <f t="shared" si="281"/>
        <v/>
      </c>
      <c r="BJ493" s="4" t="str">
        <f t="shared" si="282"/>
        <v/>
      </c>
      <c r="BK493" s="4" t="str">
        <f t="shared" si="283"/>
        <v/>
      </c>
      <c r="BS493" s="3" t="str">
        <f t="shared" si="260"/>
        <v/>
      </c>
      <c r="BT493" s="5">
        <f t="shared" si="261"/>
        <v>3.8337640915421245E-2</v>
      </c>
      <c r="BU493" s="3"/>
    </row>
    <row r="494" spans="1:73" x14ac:dyDescent="0.2">
      <c r="A494" s="1">
        <v>42447</v>
      </c>
      <c r="C494">
        <v>0.86089660945279034</v>
      </c>
      <c r="D494">
        <v>0.87602193099453685</v>
      </c>
      <c r="E494">
        <v>0.8609046018272114</v>
      </c>
      <c r="F494">
        <v>0.86092604302116904</v>
      </c>
      <c r="G494">
        <v>0.87606432863841088</v>
      </c>
      <c r="H494">
        <v>0.87628361339775318</v>
      </c>
      <c r="I494">
        <v>0.86093359754774301</v>
      </c>
      <c r="J494">
        <v>0.87633035642572854</v>
      </c>
      <c r="M494">
        <f>'[1]CAC_SWISS (-SP-NIKKEI-DAX)'!AC579</f>
        <v>1</v>
      </c>
      <c r="N494">
        <f>'[1]CAC_SWISS_SP (-NIKKEI-DAX)'!AD579</f>
        <v>0</v>
      </c>
      <c r="O494">
        <f>'[1]CAC_SWISS_DAX (-SP-NIKKEI)'!AD579</f>
        <v>1</v>
      </c>
      <c r="P494">
        <f>'[1]CAC_SWISS_NIKKEI (-SP-DAX)'!AD579</f>
        <v>1</v>
      </c>
      <c r="Q494">
        <f>'[1]CAC_SWISS_DAX_SP (-NIKKEI)'!AF579</f>
        <v>0</v>
      </c>
      <c r="R494">
        <f>'[1]CAC_SWISS_SP_NIKKEI (-DAX)'!AF579</f>
        <v>0</v>
      </c>
      <c r="S494">
        <f>'[1]CAC_SWISS_DAX_NIKKEI (-SP)'!AF579</f>
        <v>1</v>
      </c>
      <c r="V494" t="str">
        <f t="shared" si="270"/>
        <v/>
      </c>
      <c r="W494" t="str">
        <f t="shared" si="271"/>
        <v>BASE+SP</v>
      </c>
      <c r="X494" t="str">
        <f t="shared" si="272"/>
        <v/>
      </c>
      <c r="Y494" t="str">
        <f t="shared" si="273"/>
        <v/>
      </c>
      <c r="Z494" s="2" t="str">
        <f t="shared" si="274"/>
        <v>- NIKKEI</v>
      </c>
      <c r="AA494" s="2" t="str">
        <f t="shared" si="284"/>
        <v>- DAX</v>
      </c>
      <c r="AB494" s="2" t="str">
        <f t="shared" si="262"/>
        <v/>
      </c>
      <c r="AE494" t="str">
        <f t="shared" si="263"/>
        <v/>
      </c>
      <c r="AF494">
        <f t="shared" si="264"/>
        <v>0.87602193099453685</v>
      </c>
      <c r="AG494" t="str">
        <f t="shared" si="265"/>
        <v/>
      </c>
      <c r="AH494" t="str">
        <f t="shared" si="266"/>
        <v/>
      </c>
      <c r="AI494">
        <f t="shared" si="267"/>
        <v>0.87606432863841088</v>
      </c>
      <c r="AJ494">
        <f t="shared" si="268"/>
        <v>0.87628361339775318</v>
      </c>
      <c r="AK494" t="str">
        <f t="shared" si="269"/>
        <v/>
      </c>
      <c r="AM494" t="str">
        <f t="shared" si="275"/>
        <v/>
      </c>
      <c r="AN494" t="str" cm="1">
        <f t="array" ref="AN494">IF(AM494="",_xlfn.IFS(AF494=MAX(AF494:AH494),"SP",AG494=MAX(AF494:AH494),"DAX",AH494=MAX(AF494:AH494),"NIKKEI",MAX(AF494:AH494)=0,""),"")</f>
        <v>SP</v>
      </c>
      <c r="AO494" t="str" cm="1">
        <f t="array" ref="AO494">IF(AM494="BASE","",IF(MAX(AF494:AH494)=0,_xlfn.IFS(AI494=MAX(AI494:AK494),"SP&amp;DAX",AJ494=MAX(AI494:AK494),"SP&amp;NIKKEI",AK494=MAX(AI494:AK494),"DAX&amp;NIKKEI"),""))</f>
        <v/>
      </c>
      <c r="AQ494" s="3">
        <f t="shared" si="276"/>
        <v>42447</v>
      </c>
      <c r="AR494" cm="1">
        <f t="array" ref="AR494">IF(AM494="BASE",AE494,_xlfn.IFS(AN494="DAX",AG494,AN494="NIKKEI",AH494,AN494="SP",AF494,AN494="",MAX(AI494:AK494)))</f>
        <v>0.87602193099453685</v>
      </c>
      <c r="AS494" s="4">
        <f t="shared" si="248"/>
        <v>0.88273544543994231</v>
      </c>
      <c r="AT494" s="4">
        <f t="shared" si="249"/>
        <v>0.84613305671738426</v>
      </c>
      <c r="AU494" s="4">
        <f t="shared" si="250"/>
        <v>2.2295387404160803E-5</v>
      </c>
      <c r="AV494" s="4">
        <f t="shared" si="251"/>
        <v>3.5069886352160544E-4</v>
      </c>
      <c r="AW494" s="4">
        <f t="shared" si="252"/>
        <v>6.3574164969563002E-2</v>
      </c>
      <c r="AX494" s="4">
        <f t="shared" si="253"/>
        <v>5.9973964694798937E-3</v>
      </c>
      <c r="AY494" s="4">
        <f t="shared" si="254"/>
        <v>3.0403151170311587E-3</v>
      </c>
      <c r="AZ494" s="4">
        <f t="shared" si="255"/>
        <v>12.039011521378077</v>
      </c>
      <c r="BA494" s="6" t="str">
        <f t="shared" si="256"/>
        <v>STRENGTHEN</v>
      </c>
      <c r="BB494" s="4">
        <f t="shared" si="257"/>
        <v>0.1</v>
      </c>
      <c r="BC494" s="4">
        <f t="shared" si="258"/>
        <v>0.60295548643614738</v>
      </c>
      <c r="BD494" s="4">
        <f t="shared" si="259"/>
        <v>0.77882552653643133</v>
      </c>
      <c r="BE494" s="4" t="str">
        <f t="shared" si="277"/>
        <v/>
      </c>
      <c r="BF494" s="4" t="str">
        <f t="shared" si="278"/>
        <v/>
      </c>
      <c r="BG494" s="4">
        <f t="shared" si="279"/>
        <v>0.3</v>
      </c>
      <c r="BH494" s="4" t="str">
        <f t="shared" si="280"/>
        <v/>
      </c>
      <c r="BI494" s="4" t="str">
        <f t="shared" si="281"/>
        <v/>
      </c>
      <c r="BJ494" s="4" t="str">
        <f t="shared" si="282"/>
        <v/>
      </c>
      <c r="BK494" s="4" t="str">
        <f t="shared" si="283"/>
        <v/>
      </c>
      <c r="BS494" s="3" t="str">
        <f t="shared" si="260"/>
        <v/>
      </c>
      <c r="BT494" s="5">
        <f t="shared" si="261"/>
        <v>3.6602388722558055E-2</v>
      </c>
      <c r="BU494" s="3"/>
    </row>
    <row r="495" spans="1:73" x14ac:dyDescent="0.2">
      <c r="A495" s="1">
        <v>42450</v>
      </c>
      <c r="C495">
        <v>0.8603401724071873</v>
      </c>
      <c r="D495">
        <v>0.87565252349276357</v>
      </c>
      <c r="E495">
        <v>0.86037141574375364</v>
      </c>
      <c r="F495">
        <v>0.86037878086792985</v>
      </c>
      <c r="G495">
        <v>0.87573558434490906</v>
      </c>
      <c r="H495">
        <v>0.8758987927772699</v>
      </c>
      <c r="I495">
        <v>0.86040872195427787</v>
      </c>
      <c r="J495">
        <v>0.87598905661654625</v>
      </c>
      <c r="M495">
        <f>'[1]CAC_SWISS (-SP-NIKKEI-DAX)'!AC580</f>
        <v>1</v>
      </c>
      <c r="N495">
        <f>'[1]CAC_SWISS_SP (-NIKKEI-DAX)'!AD580</f>
        <v>0</v>
      </c>
      <c r="O495">
        <f>'[1]CAC_SWISS_DAX (-SP-NIKKEI)'!AD580</f>
        <v>1</v>
      </c>
      <c r="P495">
        <f>'[1]CAC_SWISS_NIKKEI (-SP-DAX)'!AD580</f>
        <v>1</v>
      </c>
      <c r="Q495">
        <f>'[1]CAC_SWISS_DAX_SP (-NIKKEI)'!AF580</f>
        <v>0</v>
      </c>
      <c r="R495">
        <f>'[1]CAC_SWISS_SP_NIKKEI (-DAX)'!AF580</f>
        <v>0</v>
      </c>
      <c r="S495">
        <f>'[1]CAC_SWISS_DAX_NIKKEI (-SP)'!AF580</f>
        <v>1</v>
      </c>
      <c r="V495" t="str">
        <f t="shared" si="270"/>
        <v/>
      </c>
      <c r="W495" t="str">
        <f t="shared" si="271"/>
        <v>BASE+SP</v>
      </c>
      <c r="X495" t="str">
        <f t="shared" si="272"/>
        <v/>
      </c>
      <c r="Y495" t="str">
        <f t="shared" si="273"/>
        <v/>
      </c>
      <c r="Z495" s="2" t="str">
        <f t="shared" si="274"/>
        <v>- NIKKEI</v>
      </c>
      <c r="AA495" s="2" t="str">
        <f t="shared" si="284"/>
        <v>- DAX</v>
      </c>
      <c r="AB495" s="2" t="str">
        <f t="shared" si="262"/>
        <v/>
      </c>
      <c r="AE495" t="str">
        <f t="shared" si="263"/>
        <v/>
      </c>
      <c r="AF495">
        <f t="shared" si="264"/>
        <v>0.87565252349276357</v>
      </c>
      <c r="AG495" t="str">
        <f t="shared" si="265"/>
        <v/>
      </c>
      <c r="AH495" t="str">
        <f t="shared" si="266"/>
        <v/>
      </c>
      <c r="AI495">
        <f t="shared" si="267"/>
        <v>0.87573558434490906</v>
      </c>
      <c r="AJ495">
        <f t="shared" si="268"/>
        <v>0.8758987927772699</v>
      </c>
      <c r="AK495" t="str">
        <f t="shared" si="269"/>
        <v/>
      </c>
      <c r="AM495" t="str">
        <f t="shared" si="275"/>
        <v/>
      </c>
      <c r="AN495" t="str" cm="1">
        <f t="array" ref="AN495">IF(AM495="",_xlfn.IFS(AF495=MAX(AF495:AH495),"SP",AG495=MAX(AF495:AH495),"DAX",AH495=MAX(AF495:AH495),"NIKKEI",MAX(AF495:AH495)=0,""),"")</f>
        <v>SP</v>
      </c>
      <c r="AO495" t="str" cm="1">
        <f t="array" ref="AO495">IF(AM495="BASE","",IF(MAX(AF495:AH495)=0,_xlfn.IFS(AI495=MAX(AI495:AK495),"SP&amp;DAX",AJ495=MAX(AI495:AK495),"SP&amp;NIKKEI",AK495=MAX(AI495:AK495),"DAX&amp;NIKKEI"),""))</f>
        <v/>
      </c>
      <c r="AQ495" s="3">
        <f t="shared" si="276"/>
        <v>42450</v>
      </c>
      <c r="AR495" cm="1">
        <f t="array" ref="AR495">IF(AM495="BASE",AE495,_xlfn.IFS(AN495="DAX",AG495,AN495="NIKKEI",AH495,AN495="SP",AF495,AN495="",MAX(AI495:AK495)))</f>
        <v>0.87565252349276357</v>
      </c>
      <c r="AS495" s="4">
        <f t="shared" si="248"/>
        <v>0.88162567342996656</v>
      </c>
      <c r="AT495" s="4">
        <f t="shared" si="249"/>
        <v>0.84680947469062118</v>
      </c>
      <c r="AU495" s="4">
        <f t="shared" si="250"/>
        <v>2.4710191844451704E-5</v>
      </c>
      <c r="AV495" s="4">
        <f t="shared" si="251"/>
        <v>3.8295782826539514E-4</v>
      </c>
      <c r="AW495" s="4">
        <f t="shared" si="252"/>
        <v>6.4524576913276191E-2</v>
      </c>
      <c r="AX495" s="4">
        <f t="shared" si="253"/>
        <v>6.2677046304332167E-3</v>
      </c>
      <c r="AY495" s="4">
        <f t="shared" si="254"/>
        <v>3.1827937020411914E-3</v>
      </c>
      <c r="AZ495" s="4">
        <f t="shared" si="255"/>
        <v>10.938880115609452</v>
      </c>
      <c r="BA495" s="6" t="str">
        <f t="shared" si="256"/>
        <v>STRENGTHEN</v>
      </c>
      <c r="BB495" s="4">
        <f t="shared" si="257"/>
        <v>0.1</v>
      </c>
      <c r="BC495" s="4">
        <f t="shared" si="258"/>
        <v>0.60295548643614738</v>
      </c>
      <c r="BD495" s="4">
        <f t="shared" si="259"/>
        <v>0.77882552653643133</v>
      </c>
      <c r="BE495" s="4" t="str">
        <f t="shared" si="277"/>
        <v/>
      </c>
      <c r="BF495" s="4" t="str">
        <f t="shared" si="278"/>
        <v/>
      </c>
      <c r="BG495" s="4">
        <f t="shared" si="279"/>
        <v>0.3</v>
      </c>
      <c r="BH495" s="4" t="str">
        <f t="shared" si="280"/>
        <v/>
      </c>
      <c r="BI495" s="4" t="str">
        <f t="shared" si="281"/>
        <v/>
      </c>
      <c r="BJ495" s="4" t="str">
        <f t="shared" si="282"/>
        <v/>
      </c>
      <c r="BK495" s="4" t="str">
        <f t="shared" si="283"/>
        <v/>
      </c>
      <c r="BS495" s="3" t="str">
        <f t="shared" si="260"/>
        <v/>
      </c>
      <c r="BT495" s="5">
        <f t="shared" si="261"/>
        <v>3.4816198739345383E-2</v>
      </c>
      <c r="BU495" s="3"/>
    </row>
    <row r="496" spans="1:73" x14ac:dyDescent="0.2">
      <c r="A496" s="1">
        <v>42451</v>
      </c>
      <c r="C496">
        <v>0.86023461502883736</v>
      </c>
      <c r="D496">
        <v>0.87557793472299728</v>
      </c>
      <c r="E496">
        <v>0.86026950982675132</v>
      </c>
      <c r="F496">
        <v>0.86027057555084208</v>
      </c>
      <c r="G496">
        <v>0.87567089661621544</v>
      </c>
      <c r="H496">
        <v>0.87583791826558499</v>
      </c>
      <c r="I496">
        <v>0.86030450313263862</v>
      </c>
      <c r="J496">
        <v>0.87593707060289128</v>
      </c>
      <c r="M496">
        <f>'[1]CAC_SWISS (-SP-NIKKEI-DAX)'!AC581</f>
        <v>1</v>
      </c>
      <c r="N496">
        <f>'[1]CAC_SWISS_SP (-NIKKEI-DAX)'!AD581</f>
        <v>0</v>
      </c>
      <c r="O496">
        <f>'[1]CAC_SWISS_DAX (-SP-NIKKEI)'!AD581</f>
        <v>1</v>
      </c>
      <c r="P496">
        <f>'[1]CAC_SWISS_NIKKEI (-SP-DAX)'!AD581</f>
        <v>1</v>
      </c>
      <c r="Q496">
        <f>'[1]CAC_SWISS_DAX_SP (-NIKKEI)'!AF581</f>
        <v>0</v>
      </c>
      <c r="R496">
        <f>'[1]CAC_SWISS_SP_NIKKEI (-DAX)'!AF581</f>
        <v>0</v>
      </c>
      <c r="S496">
        <f>'[1]CAC_SWISS_DAX_NIKKEI (-SP)'!AF581</f>
        <v>1</v>
      </c>
      <c r="V496" t="str">
        <f t="shared" si="270"/>
        <v/>
      </c>
      <c r="W496" t="str">
        <f t="shared" si="271"/>
        <v>BASE+SP</v>
      </c>
      <c r="X496" t="str">
        <f t="shared" si="272"/>
        <v/>
      </c>
      <c r="Y496" t="str">
        <f t="shared" si="273"/>
        <v/>
      </c>
      <c r="Z496" s="2" t="str">
        <f t="shared" si="274"/>
        <v>- NIKKEI</v>
      </c>
      <c r="AA496" s="2" t="str">
        <f t="shared" si="284"/>
        <v>- DAX</v>
      </c>
      <c r="AB496" s="2" t="str">
        <f t="shared" si="262"/>
        <v/>
      </c>
      <c r="AE496" t="str">
        <f t="shared" si="263"/>
        <v/>
      </c>
      <c r="AF496">
        <f t="shared" si="264"/>
        <v>0.87557793472299728</v>
      </c>
      <c r="AG496" t="str">
        <f t="shared" si="265"/>
        <v/>
      </c>
      <c r="AH496" t="str">
        <f t="shared" si="266"/>
        <v/>
      </c>
      <c r="AI496">
        <f t="shared" si="267"/>
        <v>0.87567089661621544</v>
      </c>
      <c r="AJ496">
        <f t="shared" si="268"/>
        <v>0.87583791826558499</v>
      </c>
      <c r="AK496" t="str">
        <f t="shared" si="269"/>
        <v/>
      </c>
      <c r="AM496" t="str">
        <f t="shared" si="275"/>
        <v/>
      </c>
      <c r="AN496" t="str" cm="1">
        <f t="array" ref="AN496">IF(AM496="",_xlfn.IFS(AF496=MAX(AF496:AH496),"SP",AG496=MAX(AF496:AH496),"DAX",AH496=MAX(AF496:AH496),"NIKKEI",MAX(AF496:AH496)=0,""),"")</f>
        <v>SP</v>
      </c>
      <c r="AO496" t="str" cm="1">
        <f t="array" ref="AO496">IF(AM496="BASE","",IF(MAX(AF496:AH496)=0,_xlfn.IFS(AI496=MAX(AI496:AK496),"SP&amp;DAX",AJ496=MAX(AI496:AK496),"SP&amp;NIKKEI",AK496=MAX(AI496:AK496),"DAX&amp;NIKKEI"),""))</f>
        <v/>
      </c>
      <c r="AQ496" s="3">
        <f t="shared" si="276"/>
        <v>42451</v>
      </c>
      <c r="AR496" cm="1">
        <f t="array" ref="AR496">IF(AM496="BASE",AE496,_xlfn.IFS(AN496="DAX",AG496,AN496="NIKKEI",AH496,AN496="SP",AF496,AN496="",MAX(AI496:AK496)))</f>
        <v>0.87557793472299728</v>
      </c>
      <c r="AS496" s="4">
        <f t="shared" si="248"/>
        <v>0.88048922563100973</v>
      </c>
      <c r="AT496" s="4">
        <f t="shared" si="249"/>
        <v>0.84748890438823821</v>
      </c>
      <c r="AU496" s="4">
        <f t="shared" si="250"/>
        <v>2.4198224163463366E-5</v>
      </c>
      <c r="AV496" s="4">
        <f t="shared" si="251"/>
        <v>4.1458248079117438E-4</v>
      </c>
      <c r="AW496" s="4">
        <f t="shared" si="252"/>
        <v>5.8367695898013688E-2</v>
      </c>
      <c r="AX496" s="4">
        <f t="shared" si="253"/>
        <v>6.5177199698983022E-3</v>
      </c>
      <c r="AY496" s="4">
        <f t="shared" si="254"/>
        <v>3.2728385282763069E-3</v>
      </c>
      <c r="AZ496" s="4">
        <f t="shared" si="255"/>
        <v>10.083088718755604</v>
      </c>
      <c r="BA496" s="6" t="str">
        <f t="shared" si="256"/>
        <v>STRENGTHEN</v>
      </c>
      <c r="BB496" s="4">
        <f t="shared" si="257"/>
        <v>0.1</v>
      </c>
      <c r="BC496" s="4">
        <f t="shared" si="258"/>
        <v>0.60295548643614738</v>
      </c>
      <c r="BD496" s="4">
        <f t="shared" si="259"/>
        <v>0.77882552653643133</v>
      </c>
      <c r="BE496" s="4" t="str">
        <f t="shared" si="277"/>
        <v/>
      </c>
      <c r="BF496" s="4" t="str">
        <f t="shared" si="278"/>
        <v/>
      </c>
      <c r="BG496" s="4">
        <f t="shared" si="279"/>
        <v>0.3</v>
      </c>
      <c r="BH496" s="4" t="str">
        <f t="shared" si="280"/>
        <v/>
      </c>
      <c r="BI496" s="4" t="str">
        <f t="shared" si="281"/>
        <v/>
      </c>
      <c r="BJ496" s="4" t="str">
        <f t="shared" si="282"/>
        <v/>
      </c>
      <c r="BK496" s="4" t="str">
        <f t="shared" si="283"/>
        <v/>
      </c>
      <c r="BS496" s="3" t="str">
        <f t="shared" si="260"/>
        <v/>
      </c>
      <c r="BT496" s="5">
        <f t="shared" si="261"/>
        <v>3.3000321242771524E-2</v>
      </c>
      <c r="BU496" s="3"/>
    </row>
    <row r="497" spans="1:73" x14ac:dyDescent="0.2">
      <c r="A497" s="1">
        <v>42452</v>
      </c>
      <c r="C497">
        <v>0.86255513927641314</v>
      </c>
      <c r="D497">
        <v>0.87687148600773213</v>
      </c>
      <c r="E497">
        <v>0.86259551603361995</v>
      </c>
      <c r="F497">
        <v>0.86264062717520185</v>
      </c>
      <c r="G497">
        <v>0.87698539221294469</v>
      </c>
      <c r="H497">
        <v>0.87702322838320912</v>
      </c>
      <c r="I497">
        <v>0.86267901907705347</v>
      </c>
      <c r="J497">
        <v>0.87714361306472444</v>
      </c>
      <c r="M497">
        <f>'[1]CAC_SWISS (-SP-NIKKEI-DAX)'!AC582</f>
        <v>1</v>
      </c>
      <c r="N497">
        <f>'[1]CAC_SWISS_SP (-NIKKEI-DAX)'!AD582</f>
        <v>0</v>
      </c>
      <c r="O497">
        <f>'[1]CAC_SWISS_DAX (-SP-NIKKEI)'!AD582</f>
        <v>1</v>
      </c>
      <c r="P497">
        <f>'[1]CAC_SWISS_NIKKEI (-SP-DAX)'!AD582</f>
        <v>1</v>
      </c>
      <c r="Q497">
        <f>'[1]CAC_SWISS_DAX_SP (-NIKKEI)'!AF582</f>
        <v>0</v>
      </c>
      <c r="R497">
        <f>'[1]CAC_SWISS_SP_NIKKEI (-DAX)'!AF582</f>
        <v>0</v>
      </c>
      <c r="S497">
        <f>'[1]CAC_SWISS_DAX_NIKKEI (-SP)'!AF582</f>
        <v>1</v>
      </c>
      <c r="V497" t="str">
        <f t="shared" si="270"/>
        <v/>
      </c>
      <c r="W497" t="str">
        <f t="shared" si="271"/>
        <v>BASE+SP</v>
      </c>
      <c r="X497" t="str">
        <f t="shared" si="272"/>
        <v/>
      </c>
      <c r="Y497" t="str">
        <f t="shared" si="273"/>
        <v/>
      </c>
      <c r="Z497" s="2" t="str">
        <f t="shared" si="274"/>
        <v>- NIKKEI</v>
      </c>
      <c r="AA497" s="2" t="str">
        <f t="shared" si="284"/>
        <v>- DAX</v>
      </c>
      <c r="AB497" s="2" t="str">
        <f t="shared" si="262"/>
        <v/>
      </c>
      <c r="AE497" t="str">
        <f t="shared" si="263"/>
        <v/>
      </c>
      <c r="AF497">
        <f t="shared" si="264"/>
        <v>0.87687148600773213</v>
      </c>
      <c r="AG497" t="str">
        <f t="shared" si="265"/>
        <v/>
      </c>
      <c r="AH497" t="str">
        <f t="shared" si="266"/>
        <v/>
      </c>
      <c r="AI497">
        <f t="shared" si="267"/>
        <v>0.87698539221294469</v>
      </c>
      <c r="AJ497">
        <f t="shared" si="268"/>
        <v>0.87702322838320912</v>
      </c>
      <c r="AK497" t="str">
        <f t="shared" si="269"/>
        <v/>
      </c>
      <c r="AM497" t="str">
        <f t="shared" si="275"/>
        <v/>
      </c>
      <c r="AN497" t="str" cm="1">
        <f t="array" ref="AN497">IF(AM497="",_xlfn.IFS(AF497=MAX(AF497:AH497),"SP",AG497=MAX(AF497:AH497),"DAX",AH497=MAX(AF497:AH497),"NIKKEI",MAX(AF497:AH497)=0,""),"")</f>
        <v>SP</v>
      </c>
      <c r="AO497" t="str" cm="1">
        <f t="array" ref="AO497">IF(AM497="BASE","",IF(MAX(AF497:AH497)=0,_xlfn.IFS(AI497=MAX(AI497:AK497),"SP&amp;DAX",AJ497=MAX(AI497:AK497),"SP&amp;NIKKEI",AK497=MAX(AI497:AK497),"DAX&amp;NIKKEI"),""))</f>
        <v/>
      </c>
      <c r="AQ497" s="3">
        <f t="shared" si="276"/>
        <v>42452</v>
      </c>
      <c r="AR497" cm="1">
        <f t="array" ref="AR497">IF(AM497="BASE",AE497,_xlfn.IFS(AN497="DAX",AG497,AN497="NIKKEI",AH497,AN497="SP",AF497,AN497="",MAX(AI497:AK497)))</f>
        <v>0.87687148600773213</v>
      </c>
      <c r="AS497" s="4">
        <f t="shared" si="248"/>
        <v>0.87938963630900291</v>
      </c>
      <c r="AT497" s="4">
        <f t="shared" si="249"/>
        <v>0.84860700395720345</v>
      </c>
      <c r="AU497" s="4">
        <f t="shared" si="250"/>
        <v>1.8260437798273048E-5</v>
      </c>
      <c r="AV497" s="4">
        <f t="shared" si="251"/>
        <v>4.4166088045958487E-4</v>
      </c>
      <c r="AW497" s="4">
        <f t="shared" si="252"/>
        <v>4.1344929121346553E-2</v>
      </c>
      <c r="AX497" s="4">
        <f t="shared" si="253"/>
        <v>6.7167921966137436E-3</v>
      </c>
      <c r="AY497" s="4">
        <f t="shared" si="254"/>
        <v>3.2648524298992446E-3</v>
      </c>
      <c r="AZ497" s="4">
        <f t="shared" si="255"/>
        <v>9.4284911838264698</v>
      </c>
      <c r="BA497" s="6" t="str">
        <f t="shared" si="256"/>
        <v>STRENGTHEN</v>
      </c>
      <c r="BB497" s="4">
        <f t="shared" si="257"/>
        <v>0.1</v>
      </c>
      <c r="BC497" s="4">
        <f t="shared" si="258"/>
        <v>0.60295548643614738</v>
      </c>
      <c r="BD497" s="4">
        <f t="shared" si="259"/>
        <v>0.77882552653643133</v>
      </c>
      <c r="BE497" s="4" t="str">
        <f t="shared" si="277"/>
        <v/>
      </c>
      <c r="BF497" s="4" t="str">
        <f t="shared" si="278"/>
        <v/>
      </c>
      <c r="BG497" s="4">
        <f t="shared" si="279"/>
        <v>0.3</v>
      </c>
      <c r="BH497" s="4" t="str">
        <f t="shared" si="280"/>
        <v/>
      </c>
      <c r="BI497" s="4" t="str">
        <f t="shared" si="281"/>
        <v/>
      </c>
      <c r="BJ497" s="4" t="str">
        <f t="shared" si="282"/>
        <v/>
      </c>
      <c r="BK497" s="4" t="str">
        <f t="shared" si="283"/>
        <v/>
      </c>
      <c r="BS497" s="3" t="str">
        <f t="shared" si="260"/>
        <v/>
      </c>
      <c r="BT497" s="5">
        <f t="shared" si="261"/>
        <v>3.0782632351799455E-2</v>
      </c>
      <c r="BU497" s="3"/>
    </row>
    <row r="498" spans="1:73" x14ac:dyDescent="0.2">
      <c r="A498" s="1">
        <v>42453</v>
      </c>
      <c r="C498">
        <v>0.864296741040535</v>
      </c>
      <c r="D498">
        <v>0.87814143693835778</v>
      </c>
      <c r="E498">
        <v>0.86440489710909141</v>
      </c>
      <c r="F498">
        <v>0.86441595181600384</v>
      </c>
      <c r="G498">
        <v>0.87830254831618271</v>
      </c>
      <c r="H498">
        <v>0.87825775470863765</v>
      </c>
      <c r="I498">
        <v>0.86452212523250294</v>
      </c>
      <c r="J498">
        <v>0.87842235563606053</v>
      </c>
      <c r="M498">
        <f>'[1]CAC_SWISS (-SP-NIKKEI-DAX)'!AC583</f>
        <v>1</v>
      </c>
      <c r="N498">
        <f>'[1]CAC_SWISS_SP (-NIKKEI-DAX)'!AD583</f>
        <v>0</v>
      </c>
      <c r="O498">
        <f>'[1]CAC_SWISS_DAX (-SP-NIKKEI)'!AD583</f>
        <v>1</v>
      </c>
      <c r="P498">
        <f>'[1]CAC_SWISS_NIKKEI (-SP-DAX)'!AD583</f>
        <v>1</v>
      </c>
      <c r="Q498">
        <f>'[1]CAC_SWISS_DAX_SP (-NIKKEI)'!AF583</f>
        <v>0</v>
      </c>
      <c r="R498">
        <f>'[1]CAC_SWISS_SP_NIKKEI (-DAX)'!AF583</f>
        <v>0</v>
      </c>
      <c r="S498">
        <f>'[1]CAC_SWISS_DAX_NIKKEI (-SP)'!AF583</f>
        <v>1</v>
      </c>
      <c r="V498" t="str">
        <f t="shared" si="270"/>
        <v/>
      </c>
      <c r="W498" t="str">
        <f t="shared" si="271"/>
        <v>BASE+SP</v>
      </c>
      <c r="X498" t="str">
        <f t="shared" si="272"/>
        <v/>
      </c>
      <c r="Y498" t="str">
        <f t="shared" si="273"/>
        <v/>
      </c>
      <c r="Z498" s="2" t="str">
        <f t="shared" si="274"/>
        <v>- NIKKEI</v>
      </c>
      <c r="AA498" s="2" t="str">
        <f t="shared" si="284"/>
        <v>- DAX</v>
      </c>
      <c r="AB498" s="2" t="str">
        <f t="shared" si="262"/>
        <v/>
      </c>
      <c r="AE498" t="str">
        <f t="shared" si="263"/>
        <v/>
      </c>
      <c r="AF498">
        <f t="shared" si="264"/>
        <v>0.87814143693835778</v>
      </c>
      <c r="AG498" t="str">
        <f t="shared" si="265"/>
        <v/>
      </c>
      <c r="AH498" t="str">
        <f t="shared" si="266"/>
        <v/>
      </c>
      <c r="AI498">
        <f t="shared" si="267"/>
        <v>0.87830254831618271</v>
      </c>
      <c r="AJ498">
        <f t="shared" si="268"/>
        <v>0.87825775470863765</v>
      </c>
      <c r="AK498" t="str">
        <f t="shared" si="269"/>
        <v/>
      </c>
      <c r="AM498" t="str">
        <f t="shared" si="275"/>
        <v/>
      </c>
      <c r="AN498" t="str" cm="1">
        <f t="array" ref="AN498">IF(AM498="",_xlfn.IFS(AF498=MAX(AF498:AH498),"SP",AG498=MAX(AF498:AH498),"DAX",AH498=MAX(AF498:AH498),"NIKKEI",MAX(AF498:AH498)=0,""),"")</f>
        <v>SP</v>
      </c>
      <c r="AO498" t="str" cm="1">
        <f t="array" ref="AO498">IF(AM498="BASE","",IF(MAX(AF498:AH498)=0,_xlfn.IFS(AI498=MAX(AI498:AK498),"SP&amp;DAX",AJ498=MAX(AI498:AK498),"SP&amp;NIKKEI",AK498=MAX(AI498:AK498),"DAX&amp;NIKKEI"),""))</f>
        <v/>
      </c>
      <c r="AQ498" s="3">
        <f t="shared" si="276"/>
        <v>42453</v>
      </c>
      <c r="AR498" cm="1">
        <f t="array" ref="AR498">IF(AM498="BASE",AE498,_xlfn.IFS(AN498="DAX",AG498,AN498="NIKKEI",AH498,AN498="SP",AF498,AN498="",MAX(AI498:AK498)))</f>
        <v>0.87814143693835778</v>
      </c>
      <c r="AS498" s="4">
        <f t="shared" si="248"/>
        <v>0.87844237514215828</v>
      </c>
      <c r="AT498" s="4">
        <f t="shared" si="249"/>
        <v>0.84971487650295363</v>
      </c>
      <c r="AU498" s="4">
        <f t="shared" si="250"/>
        <v>9.9208830029976296E-6</v>
      </c>
      <c r="AV498" s="4">
        <f t="shared" si="251"/>
        <v>4.6598047970174649E-4</v>
      </c>
      <c r="AW498" s="4">
        <f t="shared" si="252"/>
        <v>2.1290340336461194E-2</v>
      </c>
      <c r="AX498" s="4">
        <f t="shared" si="253"/>
        <v>6.8866184263264565E-3</v>
      </c>
      <c r="AY498" s="4">
        <f t="shared" si="254"/>
        <v>3.2111832545550392E-3</v>
      </c>
      <c r="AZ498" s="4">
        <f t="shared" si="255"/>
        <v>8.9460788631277612</v>
      </c>
      <c r="BA498" s="6" t="str">
        <f t="shared" si="256"/>
        <v>STRENGTHEN</v>
      </c>
      <c r="BB498" s="4">
        <f t="shared" si="257"/>
        <v>0.1</v>
      </c>
      <c r="BC498" s="4">
        <f t="shared" si="258"/>
        <v>0.60295548643614738</v>
      </c>
      <c r="BD498" s="4">
        <f t="shared" si="259"/>
        <v>0.77882552653643133</v>
      </c>
      <c r="BE498" s="4" t="str">
        <f t="shared" si="277"/>
        <v/>
      </c>
      <c r="BF498" s="4" t="str">
        <f t="shared" si="278"/>
        <v/>
      </c>
      <c r="BG498" s="4">
        <f t="shared" si="279"/>
        <v>0.3</v>
      </c>
      <c r="BH498" s="4" t="str">
        <f t="shared" si="280"/>
        <v/>
      </c>
      <c r="BI498" s="4" t="str">
        <f t="shared" si="281"/>
        <v/>
      </c>
      <c r="BJ498" s="4" t="str">
        <f t="shared" si="282"/>
        <v/>
      </c>
      <c r="BK498" s="4" t="str">
        <f t="shared" si="283"/>
        <v/>
      </c>
      <c r="BS498" s="3" t="str">
        <f t="shared" si="260"/>
        <v/>
      </c>
      <c r="BT498" s="5">
        <f t="shared" si="261"/>
        <v>2.8727498639204652E-2</v>
      </c>
      <c r="BU498" s="3"/>
    </row>
    <row r="499" spans="1:73" x14ac:dyDescent="0.2">
      <c r="A499" s="1">
        <v>42454</v>
      </c>
      <c r="C499">
        <v>0.86352896024251757</v>
      </c>
      <c r="D499">
        <v>0.87750754437381229</v>
      </c>
      <c r="E499">
        <v>0.86363599600157737</v>
      </c>
      <c r="F499">
        <v>0.86365602053945389</v>
      </c>
      <c r="G499">
        <v>0.87765667023017069</v>
      </c>
      <c r="H499">
        <v>0.87761473794614964</v>
      </c>
      <c r="I499">
        <v>0.86376041902994438</v>
      </c>
      <c r="J499">
        <v>0.87776759585902631</v>
      </c>
      <c r="M499">
        <f>'[1]CAC_SWISS (-SP-NIKKEI-DAX)'!AC584</f>
        <v>1</v>
      </c>
      <c r="N499">
        <f>'[1]CAC_SWISS_SP (-NIKKEI-DAX)'!AD584</f>
        <v>0</v>
      </c>
      <c r="O499">
        <f>'[1]CAC_SWISS_DAX (-SP-NIKKEI)'!AD584</f>
        <v>1</v>
      </c>
      <c r="P499">
        <f>'[1]CAC_SWISS_NIKKEI (-SP-DAX)'!AD584</f>
        <v>1</v>
      </c>
      <c r="Q499">
        <f>'[1]CAC_SWISS_DAX_SP (-NIKKEI)'!AF584</f>
        <v>0</v>
      </c>
      <c r="R499">
        <f>'[1]CAC_SWISS_SP_NIKKEI (-DAX)'!AF584</f>
        <v>0</v>
      </c>
      <c r="S499">
        <f>'[1]CAC_SWISS_DAX_NIKKEI (-SP)'!AF584</f>
        <v>1</v>
      </c>
      <c r="V499" t="str">
        <f t="shared" si="270"/>
        <v/>
      </c>
      <c r="W499" t="str">
        <f t="shared" si="271"/>
        <v>BASE+SP</v>
      </c>
      <c r="X499" t="str">
        <f t="shared" si="272"/>
        <v/>
      </c>
      <c r="Y499" t="str">
        <f t="shared" si="273"/>
        <v/>
      </c>
      <c r="Z499" s="2" t="str">
        <f t="shared" si="274"/>
        <v>- NIKKEI</v>
      </c>
      <c r="AA499" s="2" t="str">
        <f t="shared" si="284"/>
        <v>- DAX</v>
      </c>
      <c r="AB499" s="2" t="str">
        <f t="shared" si="262"/>
        <v/>
      </c>
      <c r="AE499" t="str">
        <f t="shared" si="263"/>
        <v/>
      </c>
      <c r="AF499">
        <f t="shared" si="264"/>
        <v>0.87750754437381229</v>
      </c>
      <c r="AG499" t="str">
        <f t="shared" si="265"/>
        <v/>
      </c>
      <c r="AH499" t="str">
        <f t="shared" si="266"/>
        <v/>
      </c>
      <c r="AI499">
        <f t="shared" si="267"/>
        <v>0.87765667023017069</v>
      </c>
      <c r="AJ499">
        <f t="shared" si="268"/>
        <v>0.87761473794614964</v>
      </c>
      <c r="AK499" t="str">
        <f t="shared" si="269"/>
        <v/>
      </c>
      <c r="AM499" t="str">
        <f t="shared" si="275"/>
        <v/>
      </c>
      <c r="AN499" t="str" cm="1">
        <f t="array" ref="AN499">IF(AM499="",_xlfn.IFS(AF499=MAX(AF499:AH499),"SP",AG499=MAX(AF499:AH499),"DAX",AH499=MAX(AF499:AH499),"NIKKEI",MAX(AF499:AH499)=0,""),"")</f>
        <v>SP</v>
      </c>
      <c r="AO499" t="str" cm="1">
        <f t="array" ref="AO499">IF(AM499="BASE","",IF(MAX(AF499:AH499)=0,_xlfn.IFS(AI499=MAX(AI499:AK499),"SP&amp;DAX",AJ499=MAX(AI499:AK499),"SP&amp;NIKKEI",AK499=MAX(AI499:AK499),"DAX&amp;NIKKEI"),""))</f>
        <v/>
      </c>
      <c r="AQ499" s="3">
        <f t="shared" si="276"/>
        <v>42454</v>
      </c>
      <c r="AR499" cm="1">
        <f t="array" ref="AR499">IF(AM499="BASE",AE499,_xlfn.IFS(AN499="DAX",AG499,AN499="NIKKEI",AH499,AN499="SP",AF499,AN499="",MAX(AI499:AK499)))</f>
        <v>0.87750754437381229</v>
      </c>
      <c r="AS499" s="4">
        <f t="shared" si="248"/>
        <v>0.87786196333189714</v>
      </c>
      <c r="AT499" s="4">
        <f t="shared" si="249"/>
        <v>0.85081303643180983</v>
      </c>
      <c r="AU499" s="4">
        <f t="shared" si="250"/>
        <v>7.0092353059877677E-6</v>
      </c>
      <c r="AV499" s="4">
        <f t="shared" si="251"/>
        <v>4.7851677714279284E-4</v>
      </c>
      <c r="AW499" s="4">
        <f t="shared" si="252"/>
        <v>1.4647836065100308E-2</v>
      </c>
      <c r="AX499" s="4">
        <f t="shared" si="253"/>
        <v>6.9743972965783047E-3</v>
      </c>
      <c r="AY499" s="4">
        <f t="shared" si="254"/>
        <v>3.2048805084518568E-3</v>
      </c>
      <c r="AZ499" s="4">
        <f t="shared" si="255"/>
        <v>8.4399174411508753</v>
      </c>
      <c r="BA499" s="6" t="str">
        <f t="shared" si="256"/>
        <v>STRENGTHEN</v>
      </c>
      <c r="BB499" s="4">
        <f t="shared" si="257"/>
        <v>0.1</v>
      </c>
      <c r="BC499" s="4">
        <f t="shared" si="258"/>
        <v>0.60295548643614738</v>
      </c>
      <c r="BD499" s="4">
        <f t="shared" si="259"/>
        <v>0.77882552653643133</v>
      </c>
      <c r="BE499" s="4" t="str">
        <f t="shared" si="277"/>
        <v/>
      </c>
      <c r="BF499" s="4" t="str">
        <f t="shared" si="278"/>
        <v/>
      </c>
      <c r="BG499" s="4">
        <f t="shared" si="279"/>
        <v>0.3</v>
      </c>
      <c r="BH499" s="4" t="str">
        <f t="shared" si="280"/>
        <v/>
      </c>
      <c r="BI499" s="4" t="str">
        <f t="shared" si="281"/>
        <v/>
      </c>
      <c r="BJ499" s="4" t="str">
        <f t="shared" si="282"/>
        <v/>
      </c>
      <c r="BK499" s="4" t="str">
        <f t="shared" si="283"/>
        <v/>
      </c>
      <c r="BS499" s="3" t="str">
        <f t="shared" si="260"/>
        <v/>
      </c>
      <c r="BT499" s="5">
        <f t="shared" si="261"/>
        <v>2.7048926900087311E-2</v>
      </c>
      <c r="BU499" s="3"/>
    </row>
    <row r="500" spans="1:73" x14ac:dyDescent="0.2">
      <c r="A500" s="1">
        <v>42457</v>
      </c>
      <c r="C500">
        <v>0.86373719639324997</v>
      </c>
      <c r="D500">
        <v>0.87777439394859602</v>
      </c>
      <c r="E500">
        <v>0.86384260450025663</v>
      </c>
      <c r="F500">
        <v>0.86388790045257657</v>
      </c>
      <c r="G500">
        <v>0.87792151456545742</v>
      </c>
      <c r="H500">
        <v>0.8778606491006774</v>
      </c>
      <c r="I500">
        <v>0.86399042097093603</v>
      </c>
      <c r="J500">
        <v>0.87801112628730171</v>
      </c>
      <c r="M500">
        <f>'[1]CAC_SWISS (-SP-NIKKEI-DAX)'!AC585</f>
        <v>1</v>
      </c>
      <c r="N500">
        <f>'[1]CAC_SWISS_SP (-NIKKEI-DAX)'!AD585</f>
        <v>0</v>
      </c>
      <c r="O500">
        <f>'[1]CAC_SWISS_DAX (-SP-NIKKEI)'!AD585</f>
        <v>1</v>
      </c>
      <c r="P500">
        <f>'[1]CAC_SWISS_NIKKEI (-SP-DAX)'!AD585</f>
        <v>1</v>
      </c>
      <c r="Q500">
        <f>'[1]CAC_SWISS_DAX_SP (-NIKKEI)'!AF585</f>
        <v>0</v>
      </c>
      <c r="R500">
        <f>'[1]CAC_SWISS_SP_NIKKEI (-DAX)'!AF585</f>
        <v>0</v>
      </c>
      <c r="S500">
        <f>'[1]CAC_SWISS_DAX_NIKKEI (-SP)'!AF585</f>
        <v>1</v>
      </c>
      <c r="V500" t="str">
        <f t="shared" si="270"/>
        <v/>
      </c>
      <c r="W500" t="str">
        <f t="shared" si="271"/>
        <v>BASE+SP</v>
      </c>
      <c r="X500" t="str">
        <f t="shared" si="272"/>
        <v/>
      </c>
      <c r="Y500" t="str">
        <f t="shared" si="273"/>
        <v/>
      </c>
      <c r="Z500" s="2" t="str">
        <f t="shared" si="274"/>
        <v>- NIKKEI</v>
      </c>
      <c r="AA500" s="2" t="str">
        <f t="shared" si="284"/>
        <v>- DAX</v>
      </c>
      <c r="AB500" s="2" t="str">
        <f t="shared" si="262"/>
        <v/>
      </c>
      <c r="AE500" t="str">
        <f t="shared" si="263"/>
        <v/>
      </c>
      <c r="AF500">
        <f t="shared" si="264"/>
        <v>0.87777439394859602</v>
      </c>
      <c r="AG500" t="str">
        <f t="shared" si="265"/>
        <v/>
      </c>
      <c r="AH500" t="str">
        <f t="shared" si="266"/>
        <v/>
      </c>
      <c r="AI500">
        <f t="shared" si="267"/>
        <v>0.87792151456545742</v>
      </c>
      <c r="AJ500">
        <f t="shared" si="268"/>
        <v>0.8778606491006774</v>
      </c>
      <c r="AK500" t="str">
        <f t="shared" si="269"/>
        <v/>
      </c>
      <c r="AM500" t="str">
        <f t="shared" si="275"/>
        <v/>
      </c>
      <c r="AN500" t="str" cm="1">
        <f t="array" ref="AN500">IF(AM500="",_xlfn.IFS(AF500=MAX(AF500:AH500),"SP",AG500=MAX(AF500:AH500),"DAX",AH500=MAX(AF500:AH500),"NIKKEI",MAX(AF500:AH500)=0,""),"")</f>
        <v>SP</v>
      </c>
      <c r="AO500" t="str" cm="1">
        <f t="array" ref="AO500">IF(AM500="BASE","",IF(MAX(AF500:AH500)=0,_xlfn.IFS(AI500=MAX(AI500:AK500),"SP&amp;DAX",AJ500=MAX(AI500:AK500),"SP&amp;NIKKEI",AK500=MAX(AI500:AK500),"DAX&amp;NIKKEI"),""))</f>
        <v/>
      </c>
      <c r="AQ500" s="3">
        <f t="shared" si="276"/>
        <v>42457</v>
      </c>
      <c r="AR500" cm="1">
        <f t="array" ref="AR500">IF(AM500="BASE",AE500,_xlfn.IFS(AN500="DAX",AG500,AN500="NIKKEI",AH500,AN500="SP",AF500,AN500="",MAX(AI500:AK500)))</f>
        <v>0.87777439394859602</v>
      </c>
      <c r="AS500" s="4">
        <f t="shared" si="248"/>
        <v>0.8774001633468087</v>
      </c>
      <c r="AT500" s="4">
        <f t="shared" si="249"/>
        <v>0.85189513473596667</v>
      </c>
      <c r="AU500" s="4">
        <f t="shared" si="250"/>
        <v>4.4925992963223409E-6</v>
      </c>
      <c r="AV500" s="4">
        <f t="shared" si="251"/>
        <v>4.873189856887306E-4</v>
      </c>
      <c r="AW500" s="4">
        <f t="shared" si="252"/>
        <v>9.2190114242582319E-3</v>
      </c>
      <c r="AX500" s="4">
        <f t="shared" si="253"/>
        <v>7.034750740737462E-3</v>
      </c>
      <c r="AY500" s="4">
        <f t="shared" si="254"/>
        <v>3.1930611712597751E-3</v>
      </c>
      <c r="AZ500" s="4">
        <f t="shared" si="255"/>
        <v>7.9876417152319688</v>
      </c>
      <c r="BA500" s="6" t="str">
        <f t="shared" si="256"/>
        <v>STRENGTHEN</v>
      </c>
      <c r="BB500" s="4">
        <f t="shared" si="257"/>
        <v>0.1</v>
      </c>
      <c r="BC500" s="4">
        <f t="shared" si="258"/>
        <v>0.60295548643614738</v>
      </c>
      <c r="BD500" s="4">
        <f t="shared" si="259"/>
        <v>0.77882552653643133</v>
      </c>
      <c r="BE500" s="4" t="str">
        <f t="shared" si="277"/>
        <v/>
      </c>
      <c r="BF500" s="4" t="str">
        <f t="shared" si="278"/>
        <v/>
      </c>
      <c r="BG500" s="4">
        <f t="shared" si="279"/>
        <v>0.3</v>
      </c>
      <c r="BH500" s="4" t="str">
        <f t="shared" si="280"/>
        <v/>
      </c>
      <c r="BI500" s="4" t="str">
        <f t="shared" si="281"/>
        <v/>
      </c>
      <c r="BJ500" s="4" t="str">
        <f t="shared" si="282"/>
        <v/>
      </c>
      <c r="BK500" s="4" t="str">
        <f t="shared" si="283"/>
        <v/>
      </c>
      <c r="BS500" s="3" t="str">
        <f t="shared" si="260"/>
        <v/>
      </c>
      <c r="BT500" s="5">
        <f t="shared" si="261"/>
        <v>2.5505028610842029E-2</v>
      </c>
      <c r="BU500" s="3"/>
    </row>
    <row r="501" spans="1:73" x14ac:dyDescent="0.2">
      <c r="A501" s="1">
        <v>42458</v>
      </c>
      <c r="C501">
        <v>0.86394352751618853</v>
      </c>
      <c r="D501">
        <v>0.87618370591551131</v>
      </c>
      <c r="E501">
        <v>0.86429672249213829</v>
      </c>
      <c r="F501">
        <v>0.86411726565550018</v>
      </c>
      <c r="G501">
        <v>0.87660168933990912</v>
      </c>
      <c r="H501">
        <v>0.87623539007228246</v>
      </c>
      <c r="I501">
        <v>0.86446567445075773</v>
      </c>
      <c r="J501">
        <v>0.8766571846044493</v>
      </c>
      <c r="M501">
        <f>'[1]CAC_SWISS (-SP-NIKKEI-DAX)'!AC586</f>
        <v>1</v>
      </c>
      <c r="N501">
        <f>'[1]CAC_SWISS_SP (-NIKKEI-DAX)'!AD586</f>
        <v>0</v>
      </c>
      <c r="O501">
        <f>'[1]CAC_SWISS_DAX (-SP-NIKKEI)'!AD586</f>
        <v>1</v>
      </c>
      <c r="P501">
        <f>'[1]CAC_SWISS_NIKKEI (-SP-DAX)'!AD586</f>
        <v>1</v>
      </c>
      <c r="Q501">
        <f>'[1]CAC_SWISS_DAX_SP (-NIKKEI)'!AF586</f>
        <v>0</v>
      </c>
      <c r="R501">
        <f>'[1]CAC_SWISS_SP_NIKKEI (-DAX)'!AF586</f>
        <v>0</v>
      </c>
      <c r="S501">
        <f>'[1]CAC_SWISS_DAX_NIKKEI (-SP)'!AF586</f>
        <v>1</v>
      </c>
      <c r="V501" t="str">
        <f t="shared" si="270"/>
        <v/>
      </c>
      <c r="W501" t="str">
        <f t="shared" si="271"/>
        <v>BASE+SP</v>
      </c>
      <c r="X501" t="str">
        <f t="shared" si="272"/>
        <v/>
      </c>
      <c r="Y501" t="str">
        <f t="shared" si="273"/>
        <v/>
      </c>
      <c r="Z501" s="2" t="str">
        <f t="shared" si="274"/>
        <v>- NIKKEI</v>
      </c>
      <c r="AA501" s="2" t="str">
        <f t="shared" si="284"/>
        <v>- DAX</v>
      </c>
      <c r="AB501" s="2" t="str">
        <f t="shared" si="262"/>
        <v/>
      </c>
      <c r="AE501" t="str">
        <f t="shared" si="263"/>
        <v/>
      </c>
      <c r="AF501">
        <f t="shared" si="264"/>
        <v>0.87618370591551131</v>
      </c>
      <c r="AG501" t="str">
        <f t="shared" si="265"/>
        <v/>
      </c>
      <c r="AH501" t="str">
        <f t="shared" si="266"/>
        <v/>
      </c>
      <c r="AI501">
        <f t="shared" si="267"/>
        <v>0.87660168933990912</v>
      </c>
      <c r="AJ501">
        <f t="shared" si="268"/>
        <v>0.87623539007228246</v>
      </c>
      <c r="AK501" t="str">
        <f t="shared" si="269"/>
        <v/>
      </c>
      <c r="AM501" t="str">
        <f t="shared" si="275"/>
        <v/>
      </c>
      <c r="AN501" t="str" cm="1">
        <f t="array" ref="AN501">IF(AM501="",_xlfn.IFS(AF501=MAX(AF501:AH501),"SP",AG501=MAX(AF501:AH501),"DAX",AH501=MAX(AF501:AH501),"NIKKEI",MAX(AF501:AH501)=0,""),"")</f>
        <v>SP</v>
      </c>
      <c r="AO501" t="str" cm="1">
        <f t="array" ref="AO501">IF(AM501="BASE","",IF(MAX(AF501:AH501)=0,_xlfn.IFS(AI501=MAX(AI501:AK501),"SP&amp;DAX",AJ501=MAX(AI501:AK501),"SP&amp;NIKKEI",AK501=MAX(AI501:AK501),"DAX&amp;NIKKEI"),""))</f>
        <v/>
      </c>
      <c r="AQ501" s="3">
        <f t="shared" si="276"/>
        <v>42458</v>
      </c>
      <c r="AR501" cm="1">
        <f t="array" ref="AR501">IF(AM501="BASE",AE501,_xlfn.IFS(AN501="DAX",AG501,AN501="NIKKEI",AH501,AN501="SP",AF501,AN501="",MAX(AI501:AK501)))</f>
        <v>0.87618370591551131</v>
      </c>
      <c r="AS501" s="4">
        <f t="shared" si="248"/>
        <v>0.87674306356290899</v>
      </c>
      <c r="AT501" s="4">
        <f t="shared" si="249"/>
        <v>0.85300116218784749</v>
      </c>
      <c r="AU501" s="4">
        <f t="shared" si="250"/>
        <v>9.9158423459550836E-7</v>
      </c>
      <c r="AV501" s="4">
        <f t="shared" si="251"/>
        <v>4.9331381021466413E-4</v>
      </c>
      <c r="AW501" s="4">
        <f t="shared" si="252"/>
        <v>2.010047588499546E-3</v>
      </c>
      <c r="AX501" s="4">
        <f t="shared" si="253"/>
        <v>7.0732084548273547E-3</v>
      </c>
      <c r="AY501" s="4">
        <f t="shared" si="254"/>
        <v>3.1568076640417662E-3</v>
      </c>
      <c r="AZ501" s="4">
        <f t="shared" si="255"/>
        <v>7.5208577467351754</v>
      </c>
      <c r="BA501" s="6" t="str">
        <f t="shared" si="256"/>
        <v>STRENGTHEN</v>
      </c>
      <c r="BB501" s="4">
        <f t="shared" si="257"/>
        <v>0.1</v>
      </c>
      <c r="BC501" s="4">
        <f t="shared" si="258"/>
        <v>0.60295548643614738</v>
      </c>
      <c r="BD501" s="4">
        <f t="shared" si="259"/>
        <v>0.77882552653643133</v>
      </c>
      <c r="BE501" s="4" t="str">
        <f t="shared" si="277"/>
        <v/>
      </c>
      <c r="BF501" s="4" t="str">
        <f t="shared" si="278"/>
        <v/>
      </c>
      <c r="BG501" s="4">
        <f t="shared" si="279"/>
        <v>0.3</v>
      </c>
      <c r="BH501" s="4" t="str">
        <f t="shared" si="280"/>
        <v/>
      </c>
      <c r="BI501" s="4" t="str">
        <f t="shared" si="281"/>
        <v/>
      </c>
      <c r="BJ501" s="4" t="str">
        <f t="shared" si="282"/>
        <v/>
      </c>
      <c r="BK501" s="4" t="str">
        <f t="shared" si="283"/>
        <v/>
      </c>
      <c r="BS501" s="3" t="str">
        <f t="shared" si="260"/>
        <v/>
      </c>
      <c r="BT501" s="5">
        <f t="shared" si="261"/>
        <v>2.3741901375061492E-2</v>
      </c>
      <c r="BU501" s="3"/>
    </row>
    <row r="502" spans="1:73" x14ac:dyDescent="0.2">
      <c r="A502" s="1">
        <v>42459</v>
      </c>
      <c r="C502">
        <v>0.87370702372718922</v>
      </c>
      <c r="D502">
        <v>0.88291876263073299</v>
      </c>
      <c r="E502">
        <v>0.87432582290309857</v>
      </c>
      <c r="F502">
        <v>0.87412697604758427</v>
      </c>
      <c r="G502">
        <v>0.88355802935222427</v>
      </c>
      <c r="H502">
        <v>0.88292259675698781</v>
      </c>
      <c r="I502">
        <v>0.87474039274636539</v>
      </c>
      <c r="J502">
        <v>0.88356126989038652</v>
      </c>
      <c r="M502">
        <f>'[1]CAC_SWISS (-SP-NIKKEI-DAX)'!AC587</f>
        <v>0</v>
      </c>
      <c r="N502">
        <f>'[1]CAC_SWISS_SP (-NIKKEI-DAX)'!AD587</f>
        <v>0</v>
      </c>
      <c r="O502">
        <f>'[1]CAC_SWISS_DAX (-SP-NIKKEI)'!AD587</f>
        <v>1</v>
      </c>
      <c r="P502">
        <f>'[1]CAC_SWISS_NIKKEI (-SP-DAX)'!AD587</f>
        <v>1</v>
      </c>
      <c r="Q502">
        <f>'[1]CAC_SWISS_DAX_SP (-NIKKEI)'!AF587</f>
        <v>0</v>
      </c>
      <c r="R502">
        <f>'[1]CAC_SWISS_SP_NIKKEI (-DAX)'!AF587</f>
        <v>0</v>
      </c>
      <c r="S502">
        <f>'[1]CAC_SWISS_DAX_NIKKEI (-SP)'!AF587</f>
        <v>1</v>
      </c>
      <c r="V502" t="str">
        <f t="shared" si="270"/>
        <v>BASE</v>
      </c>
      <c r="W502" t="str">
        <f t="shared" si="271"/>
        <v>BASE+SP</v>
      </c>
      <c r="X502" t="str">
        <f t="shared" si="272"/>
        <v/>
      </c>
      <c r="Y502" t="str">
        <f t="shared" si="273"/>
        <v/>
      </c>
      <c r="Z502" s="2" t="str">
        <f t="shared" si="274"/>
        <v>- NIKKEI</v>
      </c>
      <c r="AA502" s="2" t="str">
        <f t="shared" si="284"/>
        <v>- DAX</v>
      </c>
      <c r="AB502" s="2" t="str">
        <f t="shared" si="262"/>
        <v/>
      </c>
      <c r="AE502">
        <f t="shared" si="263"/>
        <v>0.87370702372718922</v>
      </c>
      <c r="AF502">
        <f t="shared" si="264"/>
        <v>0.88291876263073299</v>
      </c>
      <c r="AG502" t="str">
        <f t="shared" si="265"/>
        <v/>
      </c>
      <c r="AH502" t="str">
        <f t="shared" si="266"/>
        <v/>
      </c>
      <c r="AI502">
        <f t="shared" si="267"/>
        <v>0.88355802935222427</v>
      </c>
      <c r="AJ502">
        <f t="shared" si="268"/>
        <v>0.88292259675698781</v>
      </c>
      <c r="AK502" t="str">
        <f t="shared" si="269"/>
        <v/>
      </c>
      <c r="AM502" t="str">
        <f t="shared" si="275"/>
        <v>BASE</v>
      </c>
      <c r="AN502" t="str" cm="1">
        <f t="array" ref="AN502">IF(AM502="",_xlfn.IFS(AF502=MAX(AF502:AH502),"SP",AG502=MAX(AF502:AH502),"DAX",AH502=MAX(AF502:AH502),"NIKKEI",MAX(AF502:AH502)=0,""),"")</f>
        <v/>
      </c>
      <c r="AO502" t="str" cm="1">
        <f t="array" ref="AO502">IF(AM502="BASE","",IF(MAX(AF502:AH502)=0,_xlfn.IFS(AI502=MAX(AI502:AK502),"SP&amp;DAX",AJ502=MAX(AI502:AK502),"SP&amp;NIKKEI",AK502=MAX(AI502:AK502),"DAX&amp;NIKKEI"),""))</f>
        <v/>
      </c>
      <c r="AQ502" s="3">
        <f t="shared" si="276"/>
        <v>42459</v>
      </c>
      <c r="AR502" cm="1">
        <f t="array" ref="AR502">IF(AM502="BASE",AE502,_xlfn.IFS(AN502="DAX",AG502,AN502="NIKKEI",AH502,AN502="SP",AF502,AN502="",MAX(AI502:AK502)))</f>
        <v>0.87370702372718922</v>
      </c>
      <c r="AS502" s="4">
        <f t="shared" si="248"/>
        <v>0.87633126976576836</v>
      </c>
      <c r="AT502" s="4">
        <f t="shared" si="249"/>
        <v>0.85401723220496406</v>
      </c>
      <c r="AU502" s="4">
        <f t="shared" si="250"/>
        <v>1.6972834562000852E-6</v>
      </c>
      <c r="AV502" s="4">
        <f t="shared" si="251"/>
        <v>4.910618964633636E-4</v>
      </c>
      <c r="AW502" s="4">
        <f t="shared" si="252"/>
        <v>3.4563534015242285E-3</v>
      </c>
      <c r="AX502" s="4">
        <f t="shared" si="253"/>
        <v>7.0579827846611876E-3</v>
      </c>
      <c r="AY502" s="4">
        <f t="shared" si="254"/>
        <v>3.1608489800822944E-3</v>
      </c>
      <c r="AZ502" s="4">
        <f t="shared" si="255"/>
        <v>7.0595076517143012</v>
      </c>
      <c r="BA502" s="6" t="str">
        <f t="shared" si="256"/>
        <v>STRENGTHEN</v>
      </c>
      <c r="BB502" s="4">
        <f t="shared" si="257"/>
        <v>0.1</v>
      </c>
      <c r="BC502" s="4">
        <f t="shared" si="258"/>
        <v>0.60295548643614738</v>
      </c>
      <c r="BD502" s="4">
        <f t="shared" si="259"/>
        <v>0.77882552653643133</v>
      </c>
      <c r="BE502" s="4">
        <f t="shared" si="277"/>
        <v>0.05</v>
      </c>
      <c r="BF502" s="4" t="str">
        <f t="shared" si="278"/>
        <v/>
      </c>
      <c r="BG502" s="4" t="str">
        <f t="shared" si="279"/>
        <v/>
      </c>
      <c r="BH502" s="4" t="str">
        <f t="shared" si="280"/>
        <v/>
      </c>
      <c r="BI502" s="4" t="str">
        <f t="shared" si="281"/>
        <v/>
      </c>
      <c r="BJ502" s="4" t="str">
        <f t="shared" si="282"/>
        <v/>
      </c>
      <c r="BK502" s="4" t="str">
        <f t="shared" si="283"/>
        <v/>
      </c>
      <c r="BS502" s="3" t="str">
        <f t="shared" si="260"/>
        <v/>
      </c>
      <c r="BT502" s="5">
        <f t="shared" si="261"/>
        <v>2.2314037560804301E-2</v>
      </c>
      <c r="BU502" s="3"/>
    </row>
    <row r="503" spans="1:73" x14ac:dyDescent="0.2">
      <c r="A503" s="1">
        <v>42460</v>
      </c>
      <c r="C503">
        <v>0.87340084365914017</v>
      </c>
      <c r="D503">
        <v>0.88386182854661732</v>
      </c>
      <c r="E503">
        <v>0.87440841736708241</v>
      </c>
      <c r="F503">
        <v>0.87383354390763446</v>
      </c>
      <c r="G503">
        <v>0.88497354080546753</v>
      </c>
      <c r="H503">
        <v>0.88386191108203171</v>
      </c>
      <c r="I503">
        <v>0.87482509795736763</v>
      </c>
      <c r="J503">
        <v>0.88497359733846082</v>
      </c>
      <c r="M503">
        <f>'[1]CAC_SWISS (-SP-NIKKEI-DAX)'!AC588</f>
        <v>0</v>
      </c>
      <c r="N503">
        <f>'[1]CAC_SWISS_SP (-NIKKEI-DAX)'!AD588</f>
        <v>0</v>
      </c>
      <c r="O503">
        <f>'[1]CAC_SWISS_DAX (-SP-NIKKEI)'!AD588</f>
        <v>1</v>
      </c>
      <c r="P503">
        <f>'[1]CAC_SWISS_NIKKEI (-SP-DAX)'!AD588</f>
        <v>1</v>
      </c>
      <c r="Q503">
        <f>'[1]CAC_SWISS_DAX_SP (-NIKKEI)'!AF588</f>
        <v>0</v>
      </c>
      <c r="R503">
        <f>'[1]CAC_SWISS_SP_NIKKEI (-DAX)'!AF588</f>
        <v>0</v>
      </c>
      <c r="S503">
        <f>'[1]CAC_SWISS_DAX_NIKKEI (-SP)'!AF588</f>
        <v>1</v>
      </c>
      <c r="V503" t="str">
        <f t="shared" si="270"/>
        <v>BASE</v>
      </c>
      <c r="W503" t="str">
        <f t="shared" si="271"/>
        <v>BASE+SP</v>
      </c>
      <c r="X503" t="str">
        <f t="shared" si="272"/>
        <v/>
      </c>
      <c r="Y503" t="str">
        <f t="shared" si="273"/>
        <v/>
      </c>
      <c r="Z503" s="2" t="str">
        <f t="shared" si="274"/>
        <v>- NIKKEI</v>
      </c>
      <c r="AA503" s="2" t="str">
        <f t="shared" si="284"/>
        <v>- DAX</v>
      </c>
      <c r="AB503" s="2" t="str">
        <f t="shared" si="262"/>
        <v/>
      </c>
      <c r="AE503">
        <f t="shared" si="263"/>
        <v>0.87340084365914017</v>
      </c>
      <c r="AF503">
        <f t="shared" si="264"/>
        <v>0.88386182854661732</v>
      </c>
      <c r="AG503" t="str">
        <f t="shared" si="265"/>
        <v/>
      </c>
      <c r="AH503" t="str">
        <f t="shared" si="266"/>
        <v/>
      </c>
      <c r="AI503">
        <f t="shared" si="267"/>
        <v>0.88497354080546753</v>
      </c>
      <c r="AJ503">
        <f t="shared" si="268"/>
        <v>0.88386191108203171</v>
      </c>
      <c r="AK503" t="str">
        <f t="shared" si="269"/>
        <v/>
      </c>
      <c r="AM503" t="str">
        <f t="shared" si="275"/>
        <v>BASE</v>
      </c>
      <c r="AN503" t="str" cm="1">
        <f t="array" ref="AN503">IF(AM503="",_xlfn.IFS(AF503=MAX(AF503:AH503),"SP",AG503=MAX(AF503:AH503),"DAX",AH503=MAX(AF503:AH503),"NIKKEI",MAX(AF503:AH503)=0,""),"")</f>
        <v/>
      </c>
      <c r="AO503" t="str" cm="1">
        <f t="array" ref="AO503">IF(AM503="BASE","",IF(MAX(AF503:AH503)=0,_xlfn.IFS(AI503=MAX(AI503:AK503),"SP&amp;DAX",AJ503=MAX(AI503:AK503),"SP&amp;NIKKEI",AK503=MAX(AI503:AK503),"DAX&amp;NIKKEI"),""))</f>
        <v/>
      </c>
      <c r="AQ503" s="3">
        <f t="shared" si="276"/>
        <v>42460</v>
      </c>
      <c r="AR503" cm="1">
        <f t="array" ref="AR503">IF(AM503="BASE",AE503,_xlfn.IFS(AN503="DAX",AG503,AN503="NIKKEI",AH503,AN503="SP",AF503,AN503="",MAX(AI503:AK503)))</f>
        <v>0.87340084365914017</v>
      </c>
      <c r="AS503" s="4">
        <f t="shared" si="248"/>
        <v>0.87608388237806378</v>
      </c>
      <c r="AT503" s="4">
        <f t="shared" si="249"/>
        <v>0.85487045945475304</v>
      </c>
      <c r="AU503" s="4">
        <f t="shared" si="250"/>
        <v>2.5602781264355587E-6</v>
      </c>
      <c r="AV503" s="4">
        <f t="shared" si="251"/>
        <v>4.9123635612053067E-4</v>
      </c>
      <c r="AW503" s="4">
        <f t="shared" si="252"/>
        <v>5.21190684389688E-3</v>
      </c>
      <c r="AX503" s="4">
        <f t="shared" si="253"/>
        <v>7.0603737255352716E-3</v>
      </c>
      <c r="AY503" s="4">
        <f t="shared" si="254"/>
        <v>3.175020462147318E-3</v>
      </c>
      <c r="AZ503" s="4">
        <f t="shared" si="255"/>
        <v>6.6813499869426858</v>
      </c>
      <c r="BA503" s="6" t="str">
        <f t="shared" si="256"/>
        <v>STRENGTHEN</v>
      </c>
      <c r="BB503" s="4">
        <f t="shared" si="257"/>
        <v>0.1</v>
      </c>
      <c r="BC503" s="4">
        <f t="shared" si="258"/>
        <v>0.60295548643614738</v>
      </c>
      <c r="BD503" s="4">
        <f t="shared" si="259"/>
        <v>0.77882552653643133</v>
      </c>
      <c r="BE503" s="4">
        <f t="shared" si="277"/>
        <v>0.05</v>
      </c>
      <c r="BF503" s="4" t="str">
        <f t="shared" si="278"/>
        <v/>
      </c>
      <c r="BG503" s="4" t="str">
        <f t="shared" si="279"/>
        <v/>
      </c>
      <c r="BH503" s="4" t="str">
        <f t="shared" si="280"/>
        <v/>
      </c>
      <c r="BI503" s="4" t="str">
        <f t="shared" si="281"/>
        <v/>
      </c>
      <c r="BJ503" s="4" t="str">
        <f t="shared" si="282"/>
        <v/>
      </c>
      <c r="BK503" s="4" t="str">
        <f t="shared" si="283"/>
        <v/>
      </c>
      <c r="BS503" s="3" t="str">
        <f t="shared" si="260"/>
        <v/>
      </c>
      <c r="BT503" s="5">
        <f t="shared" si="261"/>
        <v>2.1213422923310743E-2</v>
      </c>
      <c r="BU503" s="3"/>
    </row>
    <row r="504" spans="1:73" x14ac:dyDescent="0.2">
      <c r="A504" s="1">
        <v>42461</v>
      </c>
      <c r="C504">
        <v>0.86761322424125631</v>
      </c>
      <c r="D504">
        <v>0.87980708001427843</v>
      </c>
      <c r="E504">
        <v>0.86862212663432181</v>
      </c>
      <c r="F504">
        <v>0.86852851243168738</v>
      </c>
      <c r="G504">
        <v>0.8809825969752143</v>
      </c>
      <c r="H504">
        <v>0.87984792285727775</v>
      </c>
      <c r="I504">
        <v>0.86953338923016887</v>
      </c>
      <c r="J504">
        <v>0.88102033715255568</v>
      </c>
      <c r="M504">
        <f>'[1]CAC_SWISS (-SP-NIKKEI-DAX)'!AC589</f>
        <v>1</v>
      </c>
      <c r="N504">
        <f>'[1]CAC_SWISS_SP (-NIKKEI-DAX)'!AD589</f>
        <v>0</v>
      </c>
      <c r="O504">
        <f>'[1]CAC_SWISS_DAX (-SP-NIKKEI)'!AD589</f>
        <v>1</v>
      </c>
      <c r="P504">
        <f>'[1]CAC_SWISS_NIKKEI (-SP-DAX)'!AD589</f>
        <v>1</v>
      </c>
      <c r="Q504">
        <f>'[1]CAC_SWISS_DAX_SP (-NIKKEI)'!AF589</f>
        <v>0</v>
      </c>
      <c r="R504">
        <f>'[1]CAC_SWISS_SP_NIKKEI (-DAX)'!AF589</f>
        <v>0</v>
      </c>
      <c r="S504">
        <f>'[1]CAC_SWISS_DAX_NIKKEI (-SP)'!AF589</f>
        <v>1</v>
      </c>
      <c r="V504" t="str">
        <f t="shared" si="270"/>
        <v/>
      </c>
      <c r="W504" t="str">
        <f t="shared" si="271"/>
        <v>BASE+SP</v>
      </c>
      <c r="X504" t="str">
        <f t="shared" si="272"/>
        <v/>
      </c>
      <c r="Y504" t="str">
        <f t="shared" si="273"/>
        <v/>
      </c>
      <c r="Z504" s="2" t="str">
        <f t="shared" si="274"/>
        <v>- NIKKEI</v>
      </c>
      <c r="AA504" s="2" t="str">
        <f t="shared" si="284"/>
        <v>- DAX</v>
      </c>
      <c r="AB504" s="2" t="str">
        <f t="shared" si="262"/>
        <v/>
      </c>
      <c r="AE504" t="str">
        <f t="shared" si="263"/>
        <v/>
      </c>
      <c r="AF504">
        <f t="shared" si="264"/>
        <v>0.87980708001427843</v>
      </c>
      <c r="AG504" t="str">
        <f t="shared" si="265"/>
        <v/>
      </c>
      <c r="AH504" t="str">
        <f t="shared" si="266"/>
        <v/>
      </c>
      <c r="AI504">
        <f t="shared" si="267"/>
        <v>0.8809825969752143</v>
      </c>
      <c r="AJ504">
        <f t="shared" si="268"/>
        <v>0.87984792285727775</v>
      </c>
      <c r="AK504" t="str">
        <f t="shared" si="269"/>
        <v/>
      </c>
      <c r="AM504" t="str">
        <f t="shared" si="275"/>
        <v/>
      </c>
      <c r="AN504" t="str" cm="1">
        <f t="array" ref="AN504">IF(AM504="",_xlfn.IFS(AF504=MAX(AF504:AH504),"SP",AG504=MAX(AF504:AH504),"DAX",AH504=MAX(AF504:AH504),"NIKKEI",MAX(AF504:AH504)=0,""),"")</f>
        <v>SP</v>
      </c>
      <c r="AO504" t="str" cm="1">
        <f t="array" ref="AO504">IF(AM504="BASE","",IF(MAX(AF504:AH504)=0,_xlfn.IFS(AI504=MAX(AI504:AK504),"SP&amp;DAX",AJ504=MAX(AI504:AK504),"SP&amp;NIKKEI",AK504=MAX(AI504:AK504),"DAX&amp;NIKKEI"),""))</f>
        <v/>
      </c>
      <c r="AQ504" s="3">
        <f t="shared" si="276"/>
        <v>42461</v>
      </c>
      <c r="AR504" cm="1">
        <f t="array" ref="AR504">IF(AM504="BASE",AE504,_xlfn.IFS(AN504="DAX",AG504,AN504="NIKKEI",AH504,AN504="SP",AF504,AN504="",MAX(AI504:AK504)))</f>
        <v>0.87980708001427843</v>
      </c>
      <c r="AS504" s="4">
        <f t="shared" si="248"/>
        <v>0.87646239728003794</v>
      </c>
      <c r="AT504" s="4">
        <f t="shared" si="249"/>
        <v>0.85585984714631702</v>
      </c>
      <c r="AU504" s="4">
        <f t="shared" si="250"/>
        <v>3.9409033880165907E-6</v>
      </c>
      <c r="AV504" s="4">
        <f t="shared" si="251"/>
        <v>4.8300239998249158E-4</v>
      </c>
      <c r="AW504" s="4">
        <f t="shared" si="252"/>
        <v>8.1591797228325255E-3</v>
      </c>
      <c r="AX504" s="4">
        <f t="shared" si="253"/>
        <v>7.0028446037357448E-3</v>
      </c>
      <c r="AY504" s="4">
        <f t="shared" si="254"/>
        <v>3.1708261287007665E-3</v>
      </c>
      <c r="AZ504" s="4">
        <f t="shared" si="255"/>
        <v>6.4975338594685841</v>
      </c>
      <c r="BA504" s="6" t="str">
        <f t="shared" si="256"/>
        <v>STRENGTHEN</v>
      </c>
      <c r="BB504" s="4">
        <f t="shared" si="257"/>
        <v>0.1</v>
      </c>
      <c r="BC504" s="4">
        <f t="shared" si="258"/>
        <v>0.60295548643614738</v>
      </c>
      <c r="BD504" s="4">
        <f t="shared" si="259"/>
        <v>0.77882552653643133</v>
      </c>
      <c r="BE504" s="4" t="str">
        <f t="shared" si="277"/>
        <v/>
      </c>
      <c r="BF504" s="4" t="str">
        <f t="shared" si="278"/>
        <v/>
      </c>
      <c r="BG504" s="4">
        <f t="shared" si="279"/>
        <v>0.3</v>
      </c>
      <c r="BH504" s="4" t="str">
        <f t="shared" si="280"/>
        <v/>
      </c>
      <c r="BI504" s="4" t="str">
        <f t="shared" si="281"/>
        <v/>
      </c>
      <c r="BJ504" s="4" t="str">
        <f t="shared" si="282"/>
        <v/>
      </c>
      <c r="BK504" s="4" t="str">
        <f t="shared" si="283"/>
        <v/>
      </c>
      <c r="BS504" s="3" t="str">
        <f t="shared" si="260"/>
        <v/>
      </c>
      <c r="BT504" s="5">
        <f t="shared" si="261"/>
        <v>2.060255013372092E-2</v>
      </c>
      <c r="BU504" s="3"/>
    </row>
    <row r="505" spans="1:73" x14ac:dyDescent="0.2">
      <c r="A505" s="1">
        <v>42464</v>
      </c>
      <c r="C505">
        <v>0.86803438450274195</v>
      </c>
      <c r="D505">
        <v>0.88306359804902357</v>
      </c>
      <c r="E505">
        <v>0.86911467297745226</v>
      </c>
      <c r="F505">
        <v>0.86911979795722172</v>
      </c>
      <c r="G505">
        <v>0.88432209749340152</v>
      </c>
      <c r="H505">
        <v>0.88314380602387865</v>
      </c>
      <c r="I505">
        <v>0.87020054157158466</v>
      </c>
      <c r="J505">
        <v>0.88439975380640778</v>
      </c>
      <c r="M505">
        <f>'[1]CAC_SWISS (-SP-NIKKEI-DAX)'!AC590</f>
        <v>1</v>
      </c>
      <c r="N505">
        <f>'[1]CAC_SWISS_SP (-NIKKEI-DAX)'!AD590</f>
        <v>0</v>
      </c>
      <c r="O505">
        <f>'[1]CAC_SWISS_DAX (-SP-NIKKEI)'!AD590</f>
        <v>1</v>
      </c>
      <c r="P505">
        <f>'[1]CAC_SWISS_NIKKEI (-SP-DAX)'!AD590</f>
        <v>1</v>
      </c>
      <c r="Q505">
        <f>'[1]CAC_SWISS_DAX_SP (-NIKKEI)'!AF590</f>
        <v>0</v>
      </c>
      <c r="R505">
        <f>'[1]CAC_SWISS_SP_NIKKEI (-DAX)'!AF590</f>
        <v>0</v>
      </c>
      <c r="S505">
        <f>'[1]CAC_SWISS_DAX_NIKKEI (-SP)'!AF590</f>
        <v>1</v>
      </c>
      <c r="V505" t="str">
        <f t="shared" si="270"/>
        <v/>
      </c>
      <c r="W505" t="str">
        <f t="shared" si="271"/>
        <v>BASE+SP</v>
      </c>
      <c r="X505" t="str">
        <f t="shared" si="272"/>
        <v/>
      </c>
      <c r="Y505" t="str">
        <f t="shared" si="273"/>
        <v/>
      </c>
      <c r="Z505" s="2" t="str">
        <f t="shared" si="274"/>
        <v>- NIKKEI</v>
      </c>
      <c r="AA505" s="2" t="str">
        <f t="shared" si="284"/>
        <v>- DAX</v>
      </c>
      <c r="AB505" s="2" t="str">
        <f t="shared" si="262"/>
        <v/>
      </c>
      <c r="AE505" t="str">
        <f t="shared" si="263"/>
        <v/>
      </c>
      <c r="AF505">
        <f t="shared" si="264"/>
        <v>0.88306359804902357</v>
      </c>
      <c r="AG505" t="str">
        <f t="shared" si="265"/>
        <v/>
      </c>
      <c r="AH505" t="str">
        <f t="shared" si="266"/>
        <v/>
      </c>
      <c r="AI505">
        <f t="shared" si="267"/>
        <v>0.88432209749340152</v>
      </c>
      <c r="AJ505">
        <f t="shared" si="268"/>
        <v>0.88314380602387865</v>
      </c>
      <c r="AK505" t="str">
        <f t="shared" si="269"/>
        <v/>
      </c>
      <c r="AM505" t="str">
        <f t="shared" si="275"/>
        <v/>
      </c>
      <c r="AN505" t="str" cm="1">
        <f t="array" ref="AN505">IF(AM505="",_xlfn.IFS(AF505=MAX(AF505:AH505),"SP",AG505=MAX(AF505:AH505),"DAX",AH505=MAX(AF505:AH505),"NIKKEI",MAX(AF505:AH505)=0,""),"")</f>
        <v>SP</v>
      </c>
      <c r="AO505" t="str" cm="1">
        <f t="array" ref="AO505">IF(AM505="BASE","",IF(MAX(AF505:AH505)=0,_xlfn.IFS(AI505=MAX(AI505:AK505),"SP&amp;DAX",AJ505=MAX(AI505:AK505),"SP&amp;NIKKEI",AK505=MAX(AI505:AK505),"DAX&amp;NIKKEI"),""))</f>
        <v/>
      </c>
      <c r="AQ505" s="3">
        <f t="shared" si="276"/>
        <v>42464</v>
      </c>
      <c r="AR505" cm="1">
        <f t="array" ref="AR505">IF(AM505="BASE",AE505,_xlfn.IFS(AN505="DAX",AG505,AN505="NIKKEI",AH505,AN505="SP",AF505,AN505="",MAX(AI505:AK505)))</f>
        <v>0.88306359804902357</v>
      </c>
      <c r="AS505" s="4">
        <f t="shared" si="248"/>
        <v>0.87720350473566389</v>
      </c>
      <c r="AT505" s="4">
        <f t="shared" si="249"/>
        <v>0.85685143291423305</v>
      </c>
      <c r="AU505" s="4">
        <f t="shared" si="250"/>
        <v>8.0995204361609991E-6</v>
      </c>
      <c r="AV505" s="4">
        <f t="shared" si="251"/>
        <v>4.7188700534615694E-4</v>
      </c>
      <c r="AW505" s="4">
        <f t="shared" si="252"/>
        <v>1.7164109933943877E-2</v>
      </c>
      <c r="AX505" s="4">
        <f t="shared" si="253"/>
        <v>6.9275102178976856E-3</v>
      </c>
      <c r="AY505" s="4">
        <f t="shared" si="254"/>
        <v>3.2012016728939835E-3</v>
      </c>
      <c r="AZ505" s="4">
        <f t="shared" si="255"/>
        <v>6.3576350074289287</v>
      </c>
      <c r="BA505" s="6" t="str">
        <f t="shared" si="256"/>
        <v>STRENGTHEN</v>
      </c>
      <c r="BB505" s="4">
        <f t="shared" si="257"/>
        <v>0.1</v>
      </c>
      <c r="BC505" s="4">
        <f t="shared" si="258"/>
        <v>0.60295548643614738</v>
      </c>
      <c r="BD505" s="4">
        <f t="shared" si="259"/>
        <v>0.77882552653643133</v>
      </c>
      <c r="BE505" s="4" t="str">
        <f t="shared" si="277"/>
        <v/>
      </c>
      <c r="BF505" s="4" t="str">
        <f t="shared" si="278"/>
        <v/>
      </c>
      <c r="BG505" s="4">
        <f t="shared" si="279"/>
        <v>0.3</v>
      </c>
      <c r="BH505" s="4" t="str">
        <f t="shared" si="280"/>
        <v/>
      </c>
      <c r="BI505" s="4" t="str">
        <f t="shared" si="281"/>
        <v/>
      </c>
      <c r="BJ505" s="4" t="str">
        <f t="shared" si="282"/>
        <v/>
      </c>
      <c r="BK505" s="4" t="str">
        <f t="shared" si="283"/>
        <v/>
      </c>
      <c r="BS505" s="3" t="str">
        <f t="shared" si="260"/>
        <v/>
      </c>
      <c r="BT505" s="5">
        <f t="shared" si="261"/>
        <v>2.0352071821430839E-2</v>
      </c>
      <c r="BU505" s="3"/>
    </row>
    <row r="506" spans="1:73" x14ac:dyDescent="0.2">
      <c r="A506" s="1">
        <v>42465</v>
      </c>
      <c r="C506">
        <v>0.87430601673197528</v>
      </c>
      <c r="D506">
        <v>0.88688253489311797</v>
      </c>
      <c r="E506">
        <v>0.87557492462273323</v>
      </c>
      <c r="F506">
        <v>0.87529427286547745</v>
      </c>
      <c r="G506">
        <v>0.88819331933954959</v>
      </c>
      <c r="H506">
        <v>0.88699925930481016</v>
      </c>
      <c r="I506">
        <v>0.87659319281846781</v>
      </c>
      <c r="J506">
        <v>0.88832002629060125</v>
      </c>
      <c r="M506">
        <f>'[1]CAC_SWISS (-SP-NIKKEI-DAX)'!AC591</f>
        <v>1</v>
      </c>
      <c r="N506">
        <f>'[1]CAC_SWISS_SP (-NIKKEI-DAX)'!AD591</f>
        <v>0</v>
      </c>
      <c r="O506">
        <f>'[1]CAC_SWISS_DAX (-SP-NIKKEI)'!AD591</f>
        <v>1</v>
      </c>
      <c r="P506">
        <f>'[1]CAC_SWISS_NIKKEI (-SP-DAX)'!AD591</f>
        <v>1</v>
      </c>
      <c r="Q506">
        <f>'[1]CAC_SWISS_DAX_SP (-NIKKEI)'!AF591</f>
        <v>0</v>
      </c>
      <c r="R506">
        <f>'[1]CAC_SWISS_SP_NIKKEI (-DAX)'!AF591</f>
        <v>0</v>
      </c>
      <c r="S506">
        <f>'[1]CAC_SWISS_DAX_NIKKEI (-SP)'!AF591</f>
        <v>1</v>
      </c>
      <c r="V506" t="str">
        <f t="shared" si="270"/>
        <v/>
      </c>
      <c r="W506" t="str">
        <f t="shared" si="271"/>
        <v>BASE+SP</v>
      </c>
      <c r="X506" t="str">
        <f t="shared" si="272"/>
        <v/>
      </c>
      <c r="Y506" t="str">
        <f t="shared" si="273"/>
        <v/>
      </c>
      <c r="Z506" s="2" t="str">
        <f t="shared" si="274"/>
        <v>- NIKKEI</v>
      </c>
      <c r="AA506" s="2" t="str">
        <f t="shared" si="284"/>
        <v>- DAX</v>
      </c>
      <c r="AB506" s="2" t="str">
        <f t="shared" si="262"/>
        <v/>
      </c>
      <c r="AE506" t="str">
        <f t="shared" si="263"/>
        <v/>
      </c>
      <c r="AF506">
        <f t="shared" si="264"/>
        <v>0.88688253489311797</v>
      </c>
      <c r="AG506" t="str">
        <f t="shared" si="265"/>
        <v/>
      </c>
      <c r="AH506" t="str">
        <f t="shared" si="266"/>
        <v/>
      </c>
      <c r="AI506">
        <f t="shared" si="267"/>
        <v>0.88819331933954959</v>
      </c>
      <c r="AJ506">
        <f t="shared" si="268"/>
        <v>0.88699925930481016</v>
      </c>
      <c r="AK506" t="str">
        <f t="shared" si="269"/>
        <v/>
      </c>
      <c r="AM506" t="str">
        <f t="shared" si="275"/>
        <v/>
      </c>
      <c r="AN506" t="str" cm="1">
        <f t="array" ref="AN506">IF(AM506="",_xlfn.IFS(AF506=MAX(AF506:AH506),"SP",AG506=MAX(AF506:AH506),"DAX",AH506=MAX(AF506:AH506),"NIKKEI",MAX(AF506:AH506)=0,""),"")</f>
        <v>SP</v>
      </c>
      <c r="AO506" t="str" cm="1">
        <f t="array" ref="AO506">IF(AM506="BASE","",IF(MAX(AF506:AH506)=0,_xlfn.IFS(AI506=MAX(AI506:AK506),"SP&amp;DAX",AJ506=MAX(AI506:AK506),"SP&amp;NIKKEI",AK506=MAX(AI506:AK506),"DAX&amp;NIKKEI"),""))</f>
        <v/>
      </c>
      <c r="AQ506" s="3">
        <f t="shared" si="276"/>
        <v>42465</v>
      </c>
      <c r="AR506" cm="1">
        <f t="array" ref="AR506">IF(AM506="BASE",AE506,_xlfn.IFS(AN506="DAX",AG506,AN506="NIKKEI",AH506,AN506="SP",AF506,AN506="",MAX(AI506:AK506)))</f>
        <v>0.88688253489311797</v>
      </c>
      <c r="AS506" s="4">
        <f t="shared" si="248"/>
        <v>0.87833396475267589</v>
      </c>
      <c r="AT506" s="4">
        <f t="shared" si="249"/>
        <v>0.85782559567971617</v>
      </c>
      <c r="AU506" s="4">
        <f t="shared" si="250"/>
        <v>1.6795270260849542E-5</v>
      </c>
      <c r="AV506" s="4">
        <f t="shared" si="251"/>
        <v>4.5973055004346682E-4</v>
      </c>
      <c r="AW506" s="4">
        <f t="shared" si="252"/>
        <v>3.6532856603202844E-2</v>
      </c>
      <c r="AX506" s="4">
        <f t="shared" si="253"/>
        <v>6.8498106268025348E-3</v>
      </c>
      <c r="AY506" s="4">
        <f t="shared" si="254"/>
        <v>3.297595794962489E-3</v>
      </c>
      <c r="AZ506" s="4">
        <f t="shared" si="255"/>
        <v>6.2191882656719022</v>
      </c>
      <c r="BA506" s="6" t="str">
        <f t="shared" si="256"/>
        <v>STRENGTHEN</v>
      </c>
      <c r="BB506" s="4">
        <f t="shared" si="257"/>
        <v>0.1</v>
      </c>
      <c r="BC506" s="4">
        <f t="shared" si="258"/>
        <v>0.60295548643614738</v>
      </c>
      <c r="BD506" s="4">
        <f t="shared" si="259"/>
        <v>0.77882552653643133</v>
      </c>
      <c r="BE506" s="4" t="str">
        <f t="shared" si="277"/>
        <v/>
      </c>
      <c r="BF506" s="4" t="str">
        <f t="shared" si="278"/>
        <v/>
      </c>
      <c r="BG506" s="4">
        <f t="shared" si="279"/>
        <v>0.3</v>
      </c>
      <c r="BH506" s="4" t="str">
        <f t="shared" si="280"/>
        <v/>
      </c>
      <c r="BI506" s="4" t="str">
        <f t="shared" si="281"/>
        <v/>
      </c>
      <c r="BJ506" s="4" t="str">
        <f t="shared" si="282"/>
        <v/>
      </c>
      <c r="BK506" s="4" t="str">
        <f t="shared" si="283"/>
        <v/>
      </c>
      <c r="BS506" s="3" t="str">
        <f t="shared" si="260"/>
        <v/>
      </c>
      <c r="BT506" s="5">
        <f t="shared" si="261"/>
        <v>2.050836907295972E-2</v>
      </c>
      <c r="BU506" s="3"/>
    </row>
    <row r="507" spans="1:73" x14ac:dyDescent="0.2">
      <c r="A507" s="1">
        <v>42466</v>
      </c>
      <c r="C507">
        <v>0.87330285865916024</v>
      </c>
      <c r="D507">
        <v>0.88636060988251364</v>
      </c>
      <c r="E507">
        <v>0.87437203846994338</v>
      </c>
      <c r="F507">
        <v>0.87438337648203712</v>
      </c>
      <c r="G507">
        <v>0.88750443284130354</v>
      </c>
      <c r="H507">
        <v>0.88649382650087494</v>
      </c>
      <c r="I507">
        <v>0.87548528919836333</v>
      </c>
      <c r="J507">
        <v>0.88764833493476281</v>
      </c>
      <c r="M507">
        <f>'[1]CAC_SWISS (-SP-NIKKEI-DAX)'!AC592</f>
        <v>1</v>
      </c>
      <c r="N507">
        <f>'[1]CAC_SWISS_SP (-NIKKEI-DAX)'!AD592</f>
        <v>0</v>
      </c>
      <c r="O507">
        <f>'[1]CAC_SWISS_DAX (-SP-NIKKEI)'!AD592</f>
        <v>1</v>
      </c>
      <c r="P507">
        <f>'[1]CAC_SWISS_NIKKEI (-SP-DAX)'!AD592</f>
        <v>1</v>
      </c>
      <c r="Q507">
        <f>'[1]CAC_SWISS_DAX_SP (-NIKKEI)'!AF592</f>
        <v>0</v>
      </c>
      <c r="R507">
        <f>'[1]CAC_SWISS_SP_NIKKEI (-DAX)'!AF592</f>
        <v>0</v>
      </c>
      <c r="S507">
        <f>'[1]CAC_SWISS_DAX_NIKKEI (-SP)'!AF592</f>
        <v>1</v>
      </c>
      <c r="V507" t="str">
        <f t="shared" si="270"/>
        <v/>
      </c>
      <c r="W507" t="str">
        <f t="shared" si="271"/>
        <v>BASE+SP</v>
      </c>
      <c r="X507" t="str">
        <f t="shared" si="272"/>
        <v/>
      </c>
      <c r="Y507" t="str">
        <f t="shared" si="273"/>
        <v/>
      </c>
      <c r="Z507" s="2" t="str">
        <f t="shared" si="274"/>
        <v>- NIKKEI</v>
      </c>
      <c r="AA507" s="2" t="str">
        <f t="shared" si="284"/>
        <v>- DAX</v>
      </c>
      <c r="AB507" s="2" t="str">
        <f t="shared" si="262"/>
        <v/>
      </c>
      <c r="AE507" t="str">
        <f t="shared" si="263"/>
        <v/>
      </c>
      <c r="AF507">
        <f t="shared" si="264"/>
        <v>0.88636060988251364</v>
      </c>
      <c r="AG507" t="str">
        <f t="shared" si="265"/>
        <v/>
      </c>
      <c r="AH507" t="str">
        <f t="shared" si="266"/>
        <v/>
      </c>
      <c r="AI507">
        <f t="shared" si="267"/>
        <v>0.88750443284130354</v>
      </c>
      <c r="AJ507">
        <f t="shared" si="268"/>
        <v>0.88649382650087494</v>
      </c>
      <c r="AK507" t="str">
        <f t="shared" si="269"/>
        <v/>
      </c>
      <c r="AM507" t="str">
        <f t="shared" si="275"/>
        <v/>
      </c>
      <c r="AN507" t="str" cm="1">
        <f t="array" ref="AN507">IF(AM507="",_xlfn.IFS(AF507=MAX(AF507:AH507),"SP",AG507=MAX(AF507:AH507),"DAX",AH507=MAX(AF507:AH507),"NIKKEI",MAX(AF507:AH507)=0,""),"")</f>
        <v>SP</v>
      </c>
      <c r="AO507" t="str" cm="1">
        <f t="array" ref="AO507">IF(AM507="BASE","",IF(MAX(AF507:AH507)=0,_xlfn.IFS(AI507=MAX(AI507:AK507),"SP&amp;DAX",AJ507=MAX(AI507:AK507),"SP&amp;NIKKEI",AK507=MAX(AI507:AK507),"DAX&amp;NIKKEI"),""))</f>
        <v/>
      </c>
      <c r="AQ507" s="3">
        <f t="shared" si="276"/>
        <v>42466</v>
      </c>
      <c r="AR507" cm="1">
        <f t="array" ref="AR507">IF(AM507="BASE",AE507,_xlfn.IFS(AN507="DAX",AG507,AN507="NIKKEI",AH507,AN507="SP",AF507,AN507="",MAX(AI507:AK507)))</f>
        <v>0.88636060988251364</v>
      </c>
      <c r="AS507" s="4">
        <f t="shared" si="248"/>
        <v>0.87928287714015396</v>
      </c>
      <c r="AT507" s="4">
        <f t="shared" si="249"/>
        <v>0.8589053117225679</v>
      </c>
      <c r="AU507" s="4">
        <f t="shared" si="250"/>
        <v>2.2715697013054091E-5</v>
      </c>
      <c r="AV507" s="4">
        <f t="shared" si="251"/>
        <v>4.4102971665810781E-4</v>
      </c>
      <c r="AW507" s="4">
        <f t="shared" si="252"/>
        <v>5.1506046316293026E-2</v>
      </c>
      <c r="AX507" s="4">
        <f t="shared" si="253"/>
        <v>6.7182044074852836E-3</v>
      </c>
      <c r="AY507" s="4">
        <f t="shared" si="254"/>
        <v>3.3304900592056367E-3</v>
      </c>
      <c r="AZ507" s="4">
        <f t="shared" si="255"/>
        <v>6.118488587366139</v>
      </c>
      <c r="BA507" s="6" t="str">
        <f t="shared" si="256"/>
        <v>STRENGTHEN</v>
      </c>
      <c r="BB507" s="4">
        <f t="shared" si="257"/>
        <v>0.1</v>
      </c>
      <c r="BC507" s="4">
        <f t="shared" si="258"/>
        <v>0.60295548643614738</v>
      </c>
      <c r="BD507" s="4">
        <f t="shared" si="259"/>
        <v>0.77882552653643133</v>
      </c>
      <c r="BE507" s="4" t="str">
        <f t="shared" si="277"/>
        <v/>
      </c>
      <c r="BF507" s="4" t="str">
        <f t="shared" si="278"/>
        <v/>
      </c>
      <c r="BG507" s="4">
        <f t="shared" si="279"/>
        <v>0.3</v>
      </c>
      <c r="BH507" s="4" t="str">
        <f t="shared" si="280"/>
        <v/>
      </c>
      <c r="BI507" s="4" t="str">
        <f t="shared" si="281"/>
        <v/>
      </c>
      <c r="BJ507" s="4" t="str">
        <f t="shared" si="282"/>
        <v/>
      </c>
      <c r="BK507" s="4" t="str">
        <f t="shared" si="283"/>
        <v/>
      </c>
      <c r="BS507" s="3" t="str">
        <f t="shared" si="260"/>
        <v/>
      </c>
      <c r="BT507" s="5">
        <f t="shared" si="261"/>
        <v>2.0377565417586063E-2</v>
      </c>
      <c r="BU507" s="3"/>
    </row>
    <row r="508" spans="1:73" x14ac:dyDescent="0.2">
      <c r="A508" s="1">
        <v>42467</v>
      </c>
      <c r="C508">
        <v>0.8751656964610538</v>
      </c>
      <c r="D508">
        <v>0.88829529864794532</v>
      </c>
      <c r="E508">
        <v>0.87608461730475773</v>
      </c>
      <c r="F508">
        <v>0.87617568370251375</v>
      </c>
      <c r="G508">
        <v>0.88923706065244323</v>
      </c>
      <c r="H508">
        <v>0.88839839281456157</v>
      </c>
      <c r="I508">
        <v>0.87712435567018088</v>
      </c>
      <c r="J508">
        <v>0.88934964552075968</v>
      </c>
      <c r="M508">
        <f>'[1]CAC_SWISS (-SP-NIKKEI-DAX)'!AC593</f>
        <v>1</v>
      </c>
      <c r="N508">
        <f>'[1]CAC_SWISS_SP (-NIKKEI-DAX)'!AD593</f>
        <v>0</v>
      </c>
      <c r="O508">
        <f>'[1]CAC_SWISS_DAX (-SP-NIKKEI)'!AD593</f>
        <v>1</v>
      </c>
      <c r="P508">
        <f>'[1]CAC_SWISS_NIKKEI (-SP-DAX)'!AD593</f>
        <v>1</v>
      </c>
      <c r="Q508">
        <f>'[1]CAC_SWISS_DAX_SP (-NIKKEI)'!AF593</f>
        <v>0</v>
      </c>
      <c r="R508">
        <f>'[1]CAC_SWISS_SP_NIKKEI (-DAX)'!AF593</f>
        <v>0</v>
      </c>
      <c r="S508">
        <f>'[1]CAC_SWISS_DAX_NIKKEI (-SP)'!AF593</f>
        <v>1</v>
      </c>
      <c r="V508" t="str">
        <f t="shared" si="270"/>
        <v/>
      </c>
      <c r="W508" t="str">
        <f t="shared" si="271"/>
        <v>BASE+SP</v>
      </c>
      <c r="X508" t="str">
        <f t="shared" si="272"/>
        <v/>
      </c>
      <c r="Y508" t="str">
        <f t="shared" si="273"/>
        <v/>
      </c>
      <c r="Z508" s="2" t="str">
        <f t="shared" si="274"/>
        <v>- NIKKEI</v>
      </c>
      <c r="AA508" s="2" t="str">
        <f t="shared" si="284"/>
        <v>- DAX</v>
      </c>
      <c r="AB508" s="2" t="str">
        <f t="shared" si="262"/>
        <v/>
      </c>
      <c r="AE508" t="str">
        <f t="shared" si="263"/>
        <v/>
      </c>
      <c r="AF508">
        <f t="shared" si="264"/>
        <v>0.88829529864794532</v>
      </c>
      <c r="AG508" t="str">
        <f t="shared" si="265"/>
        <v/>
      </c>
      <c r="AH508" t="str">
        <f t="shared" si="266"/>
        <v/>
      </c>
      <c r="AI508">
        <f t="shared" si="267"/>
        <v>0.88923706065244323</v>
      </c>
      <c r="AJ508">
        <f t="shared" si="268"/>
        <v>0.88839839281456157</v>
      </c>
      <c r="AK508" t="str">
        <f t="shared" si="269"/>
        <v/>
      </c>
      <c r="AM508" t="str">
        <f t="shared" si="275"/>
        <v/>
      </c>
      <c r="AN508" t="str" cm="1">
        <f t="array" ref="AN508">IF(AM508="",_xlfn.IFS(AF508=MAX(AF508:AH508),"SP",AG508=MAX(AF508:AH508),"DAX",AH508=MAX(AF508:AH508),"NIKKEI",MAX(AF508:AH508)=0,""),"")</f>
        <v>SP</v>
      </c>
      <c r="AO508" t="str" cm="1">
        <f t="array" ref="AO508">IF(AM508="BASE","",IF(MAX(AF508:AH508)=0,_xlfn.IFS(AI508=MAX(AI508:AK508),"SP&amp;DAX",AJ508=MAX(AI508:AK508),"SP&amp;NIKKEI",AK508=MAX(AI508:AK508),"DAX&amp;NIKKEI"),""))</f>
        <v/>
      </c>
      <c r="AQ508" s="3">
        <f t="shared" si="276"/>
        <v>42467</v>
      </c>
      <c r="AR508" cm="1">
        <f t="array" ref="AR508">IF(AM508="BASE",AE508,_xlfn.IFS(AN508="DAX",AG508,AN508="NIKKEI",AH508,AN508="SP",AF508,AN508="",MAX(AI508:AK508)))</f>
        <v>0.88829529864794532</v>
      </c>
      <c r="AS508" s="4">
        <f t="shared" si="248"/>
        <v>0.88029826331111283</v>
      </c>
      <c r="AT508" s="4">
        <f t="shared" si="249"/>
        <v>0.86005077985747558</v>
      </c>
      <c r="AU508" s="4">
        <f t="shared" si="250"/>
        <v>3.0450226450618465E-5</v>
      </c>
      <c r="AV508" s="4">
        <f t="shared" si="251"/>
        <v>4.1771520369384161E-4</v>
      </c>
      <c r="AW508" s="4">
        <f t="shared" si="252"/>
        <v>7.2897098744187733E-2</v>
      </c>
      <c r="AX508" s="4">
        <f t="shared" si="253"/>
        <v>6.5509299712100061E-3</v>
      </c>
      <c r="AY508" s="4">
        <f t="shared" si="254"/>
        <v>3.3762888974343827E-3</v>
      </c>
      <c r="AZ508" s="4">
        <f t="shared" si="255"/>
        <v>5.9969641427968927</v>
      </c>
      <c r="BA508" s="6" t="str">
        <f t="shared" si="256"/>
        <v>STRENGTHEN</v>
      </c>
      <c r="BB508" s="4">
        <f t="shared" si="257"/>
        <v>0.1</v>
      </c>
      <c r="BC508" s="4">
        <f t="shared" si="258"/>
        <v>0.60295548643614738</v>
      </c>
      <c r="BD508" s="4">
        <f t="shared" si="259"/>
        <v>0.77882552653643133</v>
      </c>
      <c r="BE508" s="4" t="str">
        <f t="shared" si="277"/>
        <v/>
      </c>
      <c r="BF508" s="4" t="str">
        <f t="shared" si="278"/>
        <v/>
      </c>
      <c r="BG508" s="4">
        <f t="shared" si="279"/>
        <v>0.3</v>
      </c>
      <c r="BH508" s="4" t="str">
        <f t="shared" si="280"/>
        <v/>
      </c>
      <c r="BI508" s="4" t="str">
        <f t="shared" si="281"/>
        <v/>
      </c>
      <c r="BJ508" s="4" t="str">
        <f t="shared" si="282"/>
        <v/>
      </c>
      <c r="BK508" s="4" t="str">
        <f t="shared" si="283"/>
        <v/>
      </c>
      <c r="BS508" s="3" t="str">
        <f t="shared" si="260"/>
        <v/>
      </c>
      <c r="BT508" s="5">
        <f t="shared" si="261"/>
        <v>2.0247483453637249E-2</v>
      </c>
      <c r="BU508" s="3"/>
    </row>
    <row r="509" spans="1:73" x14ac:dyDescent="0.2">
      <c r="A509" s="1">
        <v>42468</v>
      </c>
      <c r="C509">
        <v>0.87891993750977504</v>
      </c>
      <c r="D509">
        <v>0.89232349783793596</v>
      </c>
      <c r="E509">
        <v>0.87991491168899771</v>
      </c>
      <c r="F509">
        <v>0.88021775707704386</v>
      </c>
      <c r="G509">
        <v>0.89333116509294686</v>
      </c>
      <c r="H509">
        <v>0.89252896028206785</v>
      </c>
      <c r="I509">
        <v>0.88124912866888372</v>
      </c>
      <c r="J509">
        <v>0.89355123390928715</v>
      </c>
      <c r="M509">
        <f>'[1]CAC_SWISS (-SP-NIKKEI-DAX)'!AC594</f>
        <v>1</v>
      </c>
      <c r="N509">
        <f>'[1]CAC_SWISS_SP (-NIKKEI-DAX)'!AD594</f>
        <v>0</v>
      </c>
      <c r="O509">
        <f>'[1]CAC_SWISS_DAX (-SP-NIKKEI)'!AD594</f>
        <v>1</v>
      </c>
      <c r="P509">
        <f>'[1]CAC_SWISS_NIKKEI (-SP-DAX)'!AD594</f>
        <v>1</v>
      </c>
      <c r="Q509">
        <f>'[1]CAC_SWISS_DAX_SP (-NIKKEI)'!AF594</f>
        <v>0</v>
      </c>
      <c r="R509">
        <f>'[1]CAC_SWISS_SP_NIKKEI (-DAX)'!AF594</f>
        <v>0</v>
      </c>
      <c r="S509">
        <f>'[1]CAC_SWISS_DAX_NIKKEI (-SP)'!AF594</f>
        <v>1</v>
      </c>
      <c r="V509" t="str">
        <f t="shared" si="270"/>
        <v/>
      </c>
      <c r="W509" t="str">
        <f t="shared" si="271"/>
        <v>BASE+SP</v>
      </c>
      <c r="X509" t="str">
        <f t="shared" si="272"/>
        <v/>
      </c>
      <c r="Y509" t="str">
        <f t="shared" si="273"/>
        <v/>
      </c>
      <c r="Z509" s="2" t="str">
        <f t="shared" si="274"/>
        <v>- NIKKEI</v>
      </c>
      <c r="AA509" s="2" t="str">
        <f t="shared" si="284"/>
        <v>- DAX</v>
      </c>
      <c r="AB509" s="2" t="str">
        <f t="shared" si="262"/>
        <v/>
      </c>
      <c r="AE509" t="str">
        <f t="shared" si="263"/>
        <v/>
      </c>
      <c r="AF509">
        <f t="shared" si="264"/>
        <v>0.89232349783793596</v>
      </c>
      <c r="AG509" t="str">
        <f t="shared" si="265"/>
        <v/>
      </c>
      <c r="AH509" t="str">
        <f t="shared" si="266"/>
        <v/>
      </c>
      <c r="AI509">
        <f t="shared" si="267"/>
        <v>0.89333116509294686</v>
      </c>
      <c r="AJ509">
        <f t="shared" si="268"/>
        <v>0.89252896028206785</v>
      </c>
      <c r="AK509" t="str">
        <f t="shared" si="269"/>
        <v/>
      </c>
      <c r="AM509" t="str">
        <f t="shared" si="275"/>
        <v/>
      </c>
      <c r="AN509" t="str" cm="1">
        <f t="array" ref="AN509">IF(AM509="",_xlfn.IFS(AF509=MAX(AF509:AH509),"SP",AG509=MAX(AF509:AH509),"DAX",AH509=MAX(AF509:AH509),"NIKKEI",MAX(AF509:AH509)=0,""),"")</f>
        <v>SP</v>
      </c>
      <c r="AO509" t="str" cm="1">
        <f t="array" ref="AO509">IF(AM509="BASE","",IF(MAX(AF509:AH509)=0,_xlfn.IFS(AI509=MAX(AI509:AK509),"SP&amp;DAX",AJ509=MAX(AI509:AK509),"SP&amp;NIKKEI",AK509=MAX(AI509:AK509),"DAX&amp;NIKKEI"),""))</f>
        <v/>
      </c>
      <c r="AQ509" s="3">
        <f t="shared" si="276"/>
        <v>42468</v>
      </c>
      <c r="AR509" cm="1">
        <f t="array" ref="AR509">IF(AM509="BASE",AE509,_xlfn.IFS(AN509="DAX",AG509,AN509="NIKKEI",AH509,AN509="SP",AF509,AN509="",MAX(AI509:AK509)))</f>
        <v>0.89232349783793596</v>
      </c>
      <c r="AS509" s="4">
        <f t="shared" si="248"/>
        <v>0.88177985865752506</v>
      </c>
      <c r="AT509" s="4">
        <f t="shared" si="249"/>
        <v>0.8610138494951417</v>
      </c>
      <c r="AU509" s="4">
        <f t="shared" si="250"/>
        <v>4.3213215954283415E-5</v>
      </c>
      <c r="AV509" s="4">
        <f t="shared" si="251"/>
        <v>4.0375755091673858E-4</v>
      </c>
      <c r="AW509" s="4">
        <f t="shared" si="252"/>
        <v>0.10702763541181348</v>
      </c>
      <c r="AX509" s="4">
        <f t="shared" si="253"/>
        <v>6.4604428595679275E-3</v>
      </c>
      <c r="AY509" s="4">
        <f t="shared" si="254"/>
        <v>3.5208624815182871E-3</v>
      </c>
      <c r="AZ509" s="4">
        <f t="shared" si="255"/>
        <v>5.8979892771695299</v>
      </c>
      <c r="BA509" s="6" t="str">
        <f t="shared" si="256"/>
        <v>STRENGTHEN</v>
      </c>
      <c r="BB509" s="4">
        <f t="shared" si="257"/>
        <v>0.1</v>
      </c>
      <c r="BC509" s="4">
        <f t="shared" si="258"/>
        <v>0.60295548643614738</v>
      </c>
      <c r="BD509" s="4">
        <f t="shared" si="259"/>
        <v>0.77882552653643133</v>
      </c>
      <c r="BE509" s="4" t="str">
        <f t="shared" si="277"/>
        <v/>
      </c>
      <c r="BF509" s="4" t="str">
        <f t="shared" si="278"/>
        <v/>
      </c>
      <c r="BG509" s="4">
        <f t="shared" si="279"/>
        <v>0.3</v>
      </c>
      <c r="BH509" s="4" t="str">
        <f t="shared" si="280"/>
        <v/>
      </c>
      <c r="BI509" s="4" t="str">
        <f t="shared" si="281"/>
        <v/>
      </c>
      <c r="BJ509" s="4" t="str">
        <f t="shared" si="282"/>
        <v/>
      </c>
      <c r="BK509" s="4" t="str">
        <f t="shared" si="283"/>
        <v/>
      </c>
      <c r="BS509" s="3" t="str">
        <f t="shared" si="260"/>
        <v/>
      </c>
      <c r="BT509" s="5">
        <f t="shared" si="261"/>
        <v>2.0766009162383359E-2</v>
      </c>
      <c r="BU509" s="3"/>
    </row>
    <row r="510" spans="1:73" x14ac:dyDescent="0.2">
      <c r="A510" s="1">
        <v>42471</v>
      </c>
      <c r="C510">
        <v>0.87935892690467943</v>
      </c>
      <c r="D510">
        <v>0.89126488286905026</v>
      </c>
      <c r="E510">
        <v>0.87978008849000544</v>
      </c>
      <c r="F510">
        <v>0.88021047287983201</v>
      </c>
      <c r="G510">
        <v>0.89182133957607612</v>
      </c>
      <c r="H510">
        <v>0.89136681458006883</v>
      </c>
      <c r="I510">
        <v>0.88067427035737211</v>
      </c>
      <c r="J510">
        <v>0.89193808511261974</v>
      </c>
      <c r="M510">
        <f>'[1]CAC_SWISS (-SP-NIKKEI-DAX)'!AC595</f>
        <v>1</v>
      </c>
      <c r="N510">
        <f>'[1]CAC_SWISS_SP (-NIKKEI-DAX)'!AD595</f>
        <v>0</v>
      </c>
      <c r="O510">
        <f>'[1]CAC_SWISS_DAX (-SP-NIKKEI)'!AD595</f>
        <v>1</v>
      </c>
      <c r="P510">
        <f>'[1]CAC_SWISS_NIKKEI (-SP-DAX)'!AD595</f>
        <v>1</v>
      </c>
      <c r="Q510">
        <f>'[1]CAC_SWISS_DAX_SP (-NIKKEI)'!AF595</f>
        <v>0</v>
      </c>
      <c r="R510">
        <f>'[1]CAC_SWISS_SP_NIKKEI (-DAX)'!AF595</f>
        <v>0</v>
      </c>
      <c r="S510">
        <f>'[1]CAC_SWISS_DAX_NIKKEI (-SP)'!AF595</f>
        <v>1</v>
      </c>
      <c r="V510" t="str">
        <f t="shared" si="270"/>
        <v/>
      </c>
      <c r="W510" t="str">
        <f t="shared" si="271"/>
        <v>BASE+SP</v>
      </c>
      <c r="X510" t="str">
        <f t="shared" si="272"/>
        <v/>
      </c>
      <c r="Y510" t="str">
        <f t="shared" si="273"/>
        <v/>
      </c>
      <c r="Z510" s="2" t="str">
        <f t="shared" si="274"/>
        <v>- NIKKEI</v>
      </c>
      <c r="AA510" s="2" t="str">
        <f t="shared" si="284"/>
        <v>- DAX</v>
      </c>
      <c r="AB510" s="2" t="str">
        <f t="shared" si="262"/>
        <v/>
      </c>
      <c r="AE510" t="str">
        <f t="shared" si="263"/>
        <v/>
      </c>
      <c r="AF510">
        <f t="shared" si="264"/>
        <v>0.89126488286905026</v>
      </c>
      <c r="AG510" t="str">
        <f t="shared" si="265"/>
        <v/>
      </c>
      <c r="AH510" t="str">
        <f t="shared" si="266"/>
        <v/>
      </c>
      <c r="AI510">
        <f t="shared" si="267"/>
        <v>0.89182133957607612</v>
      </c>
      <c r="AJ510">
        <f t="shared" si="268"/>
        <v>0.89136681458006883</v>
      </c>
      <c r="AK510" t="str">
        <f t="shared" si="269"/>
        <v/>
      </c>
      <c r="AM510" t="str">
        <f t="shared" si="275"/>
        <v/>
      </c>
      <c r="AN510" t="str" cm="1">
        <f t="array" ref="AN510">IF(AM510="",_xlfn.IFS(AF510=MAX(AF510:AH510),"SP",AG510=MAX(AF510:AH510),"DAX",AH510=MAX(AF510:AH510),"NIKKEI",MAX(AF510:AH510)=0,""),"")</f>
        <v>SP</v>
      </c>
      <c r="AO510" t="str" cm="1">
        <f t="array" ref="AO510">IF(AM510="BASE","",IF(MAX(AF510:AH510)=0,_xlfn.IFS(AI510=MAX(AI510:AK510),"SP&amp;DAX",AJ510=MAX(AI510:AK510),"SP&amp;NIKKEI",AK510=MAX(AI510:AK510),"DAX&amp;NIKKEI"),""))</f>
        <v/>
      </c>
      <c r="AQ510" s="3">
        <f t="shared" si="276"/>
        <v>42471</v>
      </c>
      <c r="AR510" cm="1">
        <f t="array" ref="AR510">IF(AM510="BASE",AE510,_xlfn.IFS(AN510="DAX",AG510,AN510="NIKKEI",AH510,AN510="SP",AF510,AN510="",MAX(AI510:AK510)))</f>
        <v>0.89126488286905026</v>
      </c>
      <c r="AS510" s="4">
        <f t="shared" si="248"/>
        <v>0.88312890754957052</v>
      </c>
      <c r="AT510" s="4">
        <f t="shared" si="249"/>
        <v>0.86173577447834293</v>
      </c>
      <c r="AU510" s="4">
        <f t="shared" si="250"/>
        <v>4.9404616801777937E-5</v>
      </c>
      <c r="AV510" s="4">
        <f t="shared" si="251"/>
        <v>4.0132872621891281E-4</v>
      </c>
      <c r="AW510" s="4">
        <f t="shared" si="252"/>
        <v>0.12310261781467693</v>
      </c>
      <c r="AX510" s="4">
        <f t="shared" si="253"/>
        <v>6.4503005761468299E-3</v>
      </c>
      <c r="AY510" s="4">
        <f t="shared" si="254"/>
        <v>3.6009771180272794E-3</v>
      </c>
      <c r="AZ510" s="4">
        <f t="shared" si="255"/>
        <v>5.9409244685640692</v>
      </c>
      <c r="BA510" s="6" t="str">
        <f t="shared" si="256"/>
        <v>STRENGTHEN</v>
      </c>
      <c r="BB510" s="4">
        <f t="shared" si="257"/>
        <v>0.1</v>
      </c>
      <c r="BC510" s="4">
        <f t="shared" si="258"/>
        <v>0.60295548643614738</v>
      </c>
      <c r="BD510" s="4">
        <f t="shared" si="259"/>
        <v>0.77882552653643133</v>
      </c>
      <c r="BE510" s="4" t="str">
        <f t="shared" si="277"/>
        <v/>
      </c>
      <c r="BF510" s="4" t="str">
        <f t="shared" si="278"/>
        <v/>
      </c>
      <c r="BG510" s="4">
        <f t="shared" si="279"/>
        <v>0.3</v>
      </c>
      <c r="BH510" s="4" t="str">
        <f t="shared" si="280"/>
        <v/>
      </c>
      <c r="BI510" s="4" t="str">
        <f t="shared" si="281"/>
        <v/>
      </c>
      <c r="BJ510" s="4" t="str">
        <f t="shared" si="282"/>
        <v/>
      </c>
      <c r="BK510" s="4" t="str">
        <f t="shared" si="283"/>
        <v/>
      </c>
      <c r="BS510" s="3" t="str">
        <f t="shared" si="260"/>
        <v/>
      </c>
      <c r="BT510" s="5">
        <f t="shared" si="261"/>
        <v>2.1393133071227588E-2</v>
      </c>
      <c r="BU510" s="3"/>
    </row>
    <row r="511" spans="1:73" x14ac:dyDescent="0.2">
      <c r="A511" s="1">
        <v>42472</v>
      </c>
      <c r="C511">
        <v>0.87813628375961872</v>
      </c>
      <c r="D511">
        <v>0.89049610083046182</v>
      </c>
      <c r="E511">
        <v>0.8785470435328333</v>
      </c>
      <c r="F511">
        <v>0.87901853313595424</v>
      </c>
      <c r="G511">
        <v>0.89099518320027959</v>
      </c>
      <c r="H511">
        <v>0.89062669743550948</v>
      </c>
      <c r="I511">
        <v>0.87946983006029045</v>
      </c>
      <c r="J511">
        <v>0.8911415863207367</v>
      </c>
      <c r="M511">
        <f>'[1]CAC_SWISS (-SP-NIKKEI-DAX)'!AC596</f>
        <v>1</v>
      </c>
      <c r="N511">
        <f>'[1]CAC_SWISS_SP (-NIKKEI-DAX)'!AD596</f>
        <v>0</v>
      </c>
      <c r="O511">
        <f>'[1]CAC_SWISS_DAX (-SP-NIKKEI)'!AD596</f>
        <v>1</v>
      </c>
      <c r="P511">
        <f>'[1]CAC_SWISS_NIKKEI (-SP-DAX)'!AD596</f>
        <v>1</v>
      </c>
      <c r="Q511">
        <f>'[1]CAC_SWISS_DAX_SP (-NIKKEI)'!AF596</f>
        <v>0</v>
      </c>
      <c r="R511">
        <f>'[1]CAC_SWISS_SP_NIKKEI (-DAX)'!AF596</f>
        <v>0</v>
      </c>
      <c r="S511">
        <f>'[1]CAC_SWISS_DAX_NIKKEI (-SP)'!AF596</f>
        <v>1</v>
      </c>
      <c r="V511" t="str">
        <f t="shared" si="270"/>
        <v/>
      </c>
      <c r="W511" t="str">
        <f t="shared" si="271"/>
        <v>BASE+SP</v>
      </c>
      <c r="X511" t="str">
        <f t="shared" si="272"/>
        <v/>
      </c>
      <c r="Y511" t="str">
        <f t="shared" si="273"/>
        <v/>
      </c>
      <c r="Z511" s="2" t="str">
        <f t="shared" si="274"/>
        <v>- NIKKEI</v>
      </c>
      <c r="AA511" s="2" t="str">
        <f t="shared" si="284"/>
        <v>- DAX</v>
      </c>
      <c r="AB511" s="2" t="str">
        <f t="shared" si="262"/>
        <v/>
      </c>
      <c r="AE511" t="str">
        <f t="shared" si="263"/>
        <v/>
      </c>
      <c r="AF511">
        <f t="shared" si="264"/>
        <v>0.89049610083046182</v>
      </c>
      <c r="AG511" t="str">
        <f t="shared" si="265"/>
        <v/>
      </c>
      <c r="AH511" t="str">
        <f t="shared" si="266"/>
        <v/>
      </c>
      <c r="AI511">
        <f t="shared" si="267"/>
        <v>0.89099518320027959</v>
      </c>
      <c r="AJ511">
        <f t="shared" si="268"/>
        <v>0.89062669743550948</v>
      </c>
      <c r="AK511" t="str">
        <f t="shared" si="269"/>
        <v/>
      </c>
      <c r="AM511" t="str">
        <f t="shared" si="275"/>
        <v/>
      </c>
      <c r="AN511" t="str" cm="1">
        <f t="array" ref="AN511">IF(AM511="",_xlfn.IFS(AF511=MAX(AF511:AH511),"SP",AG511=MAX(AF511:AH511),"DAX",AH511=MAX(AF511:AH511),"NIKKEI",MAX(AF511:AH511)=0,""),"")</f>
        <v>SP</v>
      </c>
      <c r="AO511" t="str" cm="1">
        <f t="array" ref="AO511">IF(AM511="BASE","",IF(MAX(AF511:AH511)=0,_xlfn.IFS(AI511=MAX(AI511:AK511),"SP&amp;DAX",AJ511=MAX(AI511:AK511),"SP&amp;NIKKEI",AK511=MAX(AI511:AK511),"DAX&amp;NIKKEI"),""))</f>
        <v/>
      </c>
      <c r="AQ511" s="3">
        <f t="shared" si="276"/>
        <v>42472</v>
      </c>
      <c r="AR511" cm="1">
        <f t="array" ref="AR511">IF(AM511="BASE",AE511,_xlfn.IFS(AN511="DAX",AG511,AN511="NIKKEI",AH511,AN511="SP",AF511,AN511="",MAX(AI511:AK511)))</f>
        <v>0.89049610083046182</v>
      </c>
      <c r="AS511" s="4">
        <f t="shared" ref="AS511:AS574" si="285">AVERAGE($AR502:$AR511)</f>
        <v>0.88456014704106545</v>
      </c>
      <c r="AT511" s="4">
        <f t="shared" ref="AT511:AT574" si="286">AVERAGE($AR452:$AR501)</f>
        <v>0.86230481827783823</v>
      </c>
      <c r="AU511" s="4">
        <f t="shared" ref="AU511:AU574" si="287">_xlfn.VAR.S($AR502:$AR511)</f>
        <v>4.7799644166235626E-5</v>
      </c>
      <c r="AV511" s="4">
        <f t="shared" ref="AV511:AV574" si="288">_xlfn.VAR.S($AR452:$AR501)</f>
        <v>4.012559287360143E-4</v>
      </c>
      <c r="AW511" s="4">
        <f t="shared" ref="AW511:AW574" si="289">AU511/AV511</f>
        <v>0.11912507889119052</v>
      </c>
      <c r="AX511" s="4">
        <f t="shared" ref="AX511:AX574" si="290">SQRT(60*(AU511*9+AV511*49)/(58*500))</f>
        <v>6.4474112375958745E-3</v>
      </c>
      <c r="AY511" s="4">
        <f t="shared" ref="AY511:AY574" si="291">SQRT(AU511/10+AV511/50)</f>
        <v>3.5784190631260406E-3</v>
      </c>
      <c r="AZ511" s="4">
        <f t="shared" ref="AZ511:AZ574" si="292">IF(AW511&lt;$AX$1,(AS511-AT511)/AY511,IF(AW511&gt;$AY$1,(AS511-AT511)/AY511,(AS511-AT511)/AX511))</f>
        <v>6.2193187468058531</v>
      </c>
      <c r="BA511" s="6" t="str">
        <f t="shared" ref="BA511:BA574" si="293">IF(AZ511&lt;$BA$1,"WEAKEN",IF(AZ511&gt;ABS($BA$1),"STRENGTHEN","NEUTRAL"))</f>
        <v>STRENGTHEN</v>
      </c>
      <c r="BB511" s="4">
        <f t="shared" ref="BB511:BB574" si="294">IF(BA511="WEAKEN",0,IF(BA511="STRENGTHEN",0.1,BB510))</f>
        <v>0.1</v>
      </c>
      <c r="BC511" s="4">
        <f t="shared" ref="BC511:BC574" si="295">$AV$2637</f>
        <v>0.60295548643614738</v>
      </c>
      <c r="BD511" s="4">
        <f t="shared" ref="BD511:BD574" si="296">$AV$2639</f>
        <v>0.77882552653643133</v>
      </c>
      <c r="BE511" s="4" t="str">
        <f t="shared" si="277"/>
        <v/>
      </c>
      <c r="BF511" s="4" t="str">
        <f t="shared" si="278"/>
        <v/>
      </c>
      <c r="BG511" s="4">
        <f t="shared" si="279"/>
        <v>0.3</v>
      </c>
      <c r="BH511" s="4" t="str">
        <f t="shared" si="280"/>
        <v/>
      </c>
      <c r="BI511" s="4" t="str">
        <f t="shared" si="281"/>
        <v/>
      </c>
      <c r="BJ511" s="4" t="str">
        <f t="shared" si="282"/>
        <v/>
      </c>
      <c r="BK511" s="4" t="str">
        <f t="shared" si="283"/>
        <v/>
      </c>
      <c r="BS511" s="3" t="str">
        <f t="shared" ref="BS511:BS574" si="297">IF(BB511&lt;&gt;BB510, "Change", "")</f>
        <v/>
      </c>
      <c r="BT511" s="5">
        <f t="shared" ref="BT511:BT574" si="298">AS511-AT511</f>
        <v>2.2255328763227222E-2</v>
      </c>
      <c r="BU511" s="3"/>
    </row>
    <row r="512" spans="1:73" x14ac:dyDescent="0.2">
      <c r="A512" s="1">
        <v>42473</v>
      </c>
      <c r="C512">
        <v>0.87347784603997181</v>
      </c>
      <c r="D512">
        <v>0.88647795748110902</v>
      </c>
      <c r="E512">
        <v>0.87407707442444438</v>
      </c>
      <c r="F512">
        <v>0.87496561506796766</v>
      </c>
      <c r="G512">
        <v>0.88716451820168596</v>
      </c>
      <c r="H512">
        <v>0.88682235878368387</v>
      </c>
      <c r="I512">
        <v>0.87561345378510314</v>
      </c>
      <c r="J512">
        <v>0.88753155018100371</v>
      </c>
      <c r="M512">
        <f>'[1]CAC_SWISS (-SP-NIKKEI-DAX)'!AC597</f>
        <v>1</v>
      </c>
      <c r="N512">
        <f>'[1]CAC_SWISS_SP (-NIKKEI-DAX)'!AD597</f>
        <v>0</v>
      </c>
      <c r="O512">
        <f>'[1]CAC_SWISS_DAX (-SP-NIKKEI)'!AD597</f>
        <v>1</v>
      </c>
      <c r="P512">
        <f>'[1]CAC_SWISS_NIKKEI (-SP-DAX)'!AD597</f>
        <v>1</v>
      </c>
      <c r="Q512">
        <f>'[1]CAC_SWISS_DAX_SP (-NIKKEI)'!AF597</f>
        <v>0</v>
      </c>
      <c r="R512">
        <f>'[1]CAC_SWISS_SP_NIKKEI (-DAX)'!AF597</f>
        <v>0</v>
      </c>
      <c r="S512">
        <f>'[1]CAC_SWISS_DAX_NIKKEI (-SP)'!AF597</f>
        <v>1</v>
      </c>
      <c r="V512" t="str">
        <f t="shared" si="270"/>
        <v/>
      </c>
      <c r="W512" t="str">
        <f t="shared" si="271"/>
        <v>BASE+SP</v>
      </c>
      <c r="X512" t="str">
        <f t="shared" si="272"/>
        <v/>
      </c>
      <c r="Y512" t="str">
        <f t="shared" si="273"/>
        <v/>
      </c>
      <c r="Z512" s="2" t="str">
        <f t="shared" si="274"/>
        <v>- NIKKEI</v>
      </c>
      <c r="AA512" s="2" t="str">
        <f t="shared" si="284"/>
        <v>- DAX</v>
      </c>
      <c r="AB512" s="2" t="str">
        <f t="shared" si="262"/>
        <v/>
      </c>
      <c r="AE512" t="str">
        <f t="shared" si="263"/>
        <v/>
      </c>
      <c r="AF512">
        <f t="shared" si="264"/>
        <v>0.88647795748110902</v>
      </c>
      <c r="AG512" t="str">
        <f t="shared" si="265"/>
        <v/>
      </c>
      <c r="AH512" t="str">
        <f t="shared" si="266"/>
        <v/>
      </c>
      <c r="AI512">
        <f t="shared" si="267"/>
        <v>0.88716451820168596</v>
      </c>
      <c r="AJ512">
        <f t="shared" si="268"/>
        <v>0.88682235878368387</v>
      </c>
      <c r="AK512" t="str">
        <f t="shared" si="269"/>
        <v/>
      </c>
      <c r="AM512" t="str">
        <f t="shared" si="275"/>
        <v/>
      </c>
      <c r="AN512" t="str" cm="1">
        <f t="array" ref="AN512">IF(AM512="",_xlfn.IFS(AF512=MAX(AF512:AH512),"SP",AG512=MAX(AF512:AH512),"DAX",AH512=MAX(AF512:AH512),"NIKKEI",MAX(AF512:AH512)=0,""),"")</f>
        <v>SP</v>
      </c>
      <c r="AO512" t="str" cm="1">
        <f t="array" ref="AO512">IF(AM512="BASE","",IF(MAX(AF512:AH512)=0,_xlfn.IFS(AI512=MAX(AI512:AK512),"SP&amp;DAX",AJ512=MAX(AI512:AK512),"SP&amp;NIKKEI",AK512=MAX(AI512:AK512),"DAX&amp;NIKKEI"),""))</f>
        <v/>
      </c>
      <c r="AQ512" s="3">
        <f t="shared" si="276"/>
        <v>42473</v>
      </c>
      <c r="AR512" cm="1">
        <f t="array" ref="AR512">IF(AM512="BASE",AE512,_xlfn.IFS(AN512="DAX",AG512,AN512="NIKKEI",AH512,AN512="SP",AF512,AN512="",MAX(AI512:AK512)))</f>
        <v>0.88647795748110902</v>
      </c>
      <c r="AS512" s="4">
        <f t="shared" si="285"/>
        <v>0.88583724041645762</v>
      </c>
      <c r="AT512" s="4">
        <f t="shared" si="286"/>
        <v>0.86276822141170328</v>
      </c>
      <c r="AU512" s="4">
        <f t="shared" si="287"/>
        <v>3.3308314868794605E-5</v>
      </c>
      <c r="AV512" s="4">
        <f t="shared" si="288"/>
        <v>4.0086385709124927E-4</v>
      </c>
      <c r="AW512" s="4">
        <f t="shared" si="289"/>
        <v>8.3091339564725544E-2</v>
      </c>
      <c r="AX512" s="4">
        <f t="shared" si="290"/>
        <v>6.4233577798677045E-3</v>
      </c>
      <c r="AY512" s="4">
        <f t="shared" si="291"/>
        <v>3.3686953897175752E-3</v>
      </c>
      <c r="AZ512" s="4">
        <f t="shared" si="292"/>
        <v>6.8480572850750967</v>
      </c>
      <c r="BA512" s="6" t="str">
        <f t="shared" si="293"/>
        <v>STRENGTHEN</v>
      </c>
      <c r="BB512" s="4">
        <f t="shared" si="294"/>
        <v>0.1</v>
      </c>
      <c r="BC512" s="4">
        <f t="shared" si="295"/>
        <v>0.60295548643614738</v>
      </c>
      <c r="BD512" s="4">
        <f t="shared" si="296"/>
        <v>0.77882552653643133</v>
      </c>
      <c r="BE512" s="4" t="str">
        <f t="shared" si="277"/>
        <v/>
      </c>
      <c r="BF512" s="4" t="str">
        <f t="shared" si="278"/>
        <v/>
      </c>
      <c r="BG512" s="4">
        <f t="shared" si="279"/>
        <v>0.3</v>
      </c>
      <c r="BH512" s="4" t="str">
        <f t="shared" si="280"/>
        <v/>
      </c>
      <c r="BI512" s="4" t="str">
        <f t="shared" si="281"/>
        <v/>
      </c>
      <c r="BJ512" s="4" t="str">
        <f t="shared" si="282"/>
        <v/>
      </c>
      <c r="BK512" s="4" t="str">
        <f t="shared" si="283"/>
        <v/>
      </c>
      <c r="BS512" s="3" t="str">
        <f t="shared" si="297"/>
        <v/>
      </c>
      <c r="BT512" s="5">
        <f t="shared" si="298"/>
        <v>2.3069019004754332E-2</v>
      </c>
      <c r="BU512" s="3"/>
    </row>
    <row r="513" spans="1:73" x14ac:dyDescent="0.2">
      <c r="A513" s="1">
        <v>42474</v>
      </c>
      <c r="C513">
        <v>0.87260097023822802</v>
      </c>
      <c r="D513">
        <v>0.88488090117374529</v>
      </c>
      <c r="E513">
        <v>0.87317046118556252</v>
      </c>
      <c r="F513">
        <v>0.87515233266888492</v>
      </c>
      <c r="G513">
        <v>0.88552963710775856</v>
      </c>
      <c r="H513">
        <v>0.88566212818624901</v>
      </c>
      <c r="I513">
        <v>0.87579613156057967</v>
      </c>
      <c r="J513">
        <v>0.88635073290782551</v>
      </c>
      <c r="M513">
        <f>'[1]CAC_SWISS (-SP-NIKKEI-DAX)'!AC598</f>
        <v>1</v>
      </c>
      <c r="N513">
        <f>'[1]CAC_SWISS_SP (-NIKKEI-DAX)'!AD598</f>
        <v>0</v>
      </c>
      <c r="O513">
        <f>'[1]CAC_SWISS_DAX (-SP-NIKKEI)'!AD598</f>
        <v>1</v>
      </c>
      <c r="P513">
        <f>'[1]CAC_SWISS_NIKKEI (-SP-DAX)'!AD598</f>
        <v>1</v>
      </c>
      <c r="Q513">
        <f>'[1]CAC_SWISS_DAX_SP (-NIKKEI)'!AF598</f>
        <v>0</v>
      </c>
      <c r="R513">
        <f>'[1]CAC_SWISS_SP_NIKKEI (-DAX)'!AF598</f>
        <v>0</v>
      </c>
      <c r="S513">
        <f>'[1]CAC_SWISS_DAX_NIKKEI (-SP)'!AF598</f>
        <v>1</v>
      </c>
      <c r="V513" t="str">
        <f t="shared" si="270"/>
        <v/>
      </c>
      <c r="W513" t="str">
        <f t="shared" si="271"/>
        <v>BASE+SP</v>
      </c>
      <c r="X513" t="str">
        <f t="shared" si="272"/>
        <v/>
      </c>
      <c r="Y513" t="str">
        <f t="shared" si="273"/>
        <v/>
      </c>
      <c r="Z513" s="2" t="str">
        <f t="shared" si="274"/>
        <v>- NIKKEI</v>
      </c>
      <c r="AA513" s="2" t="str">
        <f t="shared" si="284"/>
        <v>- DAX</v>
      </c>
      <c r="AB513" s="2" t="str">
        <f t="shared" si="262"/>
        <v/>
      </c>
      <c r="AE513" t="str">
        <f t="shared" si="263"/>
        <v/>
      </c>
      <c r="AF513">
        <f t="shared" si="264"/>
        <v>0.88488090117374529</v>
      </c>
      <c r="AG513" t="str">
        <f t="shared" si="265"/>
        <v/>
      </c>
      <c r="AH513" t="str">
        <f t="shared" si="266"/>
        <v/>
      </c>
      <c r="AI513">
        <f t="shared" si="267"/>
        <v>0.88552963710775856</v>
      </c>
      <c r="AJ513">
        <f t="shared" si="268"/>
        <v>0.88566212818624901</v>
      </c>
      <c r="AK513" t="str">
        <f t="shared" si="269"/>
        <v/>
      </c>
      <c r="AM513" t="str">
        <f t="shared" si="275"/>
        <v/>
      </c>
      <c r="AN513" t="str" cm="1">
        <f t="array" ref="AN513">IF(AM513="",_xlfn.IFS(AF513=MAX(AF513:AH513),"SP",AG513=MAX(AF513:AH513),"DAX",AH513=MAX(AF513:AH513),"NIKKEI",MAX(AF513:AH513)=0,""),"")</f>
        <v>SP</v>
      </c>
      <c r="AO513" t="str" cm="1">
        <f t="array" ref="AO513">IF(AM513="BASE","",IF(MAX(AF513:AH513)=0,_xlfn.IFS(AI513=MAX(AI513:AK513),"SP&amp;DAX",AJ513=MAX(AI513:AK513),"SP&amp;NIKKEI",AK513=MAX(AI513:AK513),"DAX&amp;NIKKEI"),""))</f>
        <v/>
      </c>
      <c r="AQ513" s="3">
        <f t="shared" si="276"/>
        <v>42474</v>
      </c>
      <c r="AR513" cm="1">
        <f t="array" ref="AR513">IF(AM513="BASE",AE513,_xlfn.IFS(AN513="DAX",AG513,AN513="NIKKEI",AH513,AN513="SP",AF513,AN513="",MAX(AI513:AK513)))</f>
        <v>0.88488090117374529</v>
      </c>
      <c r="AS513" s="4">
        <f t="shared" si="285"/>
        <v>0.88698524616791818</v>
      </c>
      <c r="AT513" s="4">
        <f t="shared" si="286"/>
        <v>0.86286315433397009</v>
      </c>
      <c r="AU513" s="4">
        <f t="shared" si="287"/>
        <v>1.4760698023002554E-5</v>
      </c>
      <c r="AV513" s="4">
        <f t="shared" si="288"/>
        <v>4.0245482296510433E-4</v>
      </c>
      <c r="AW513" s="4">
        <f t="shared" si="289"/>
        <v>3.6676658299812225E-2</v>
      </c>
      <c r="AX513" s="4">
        <f t="shared" si="290"/>
        <v>6.409012932904099E-3</v>
      </c>
      <c r="AY513" s="4">
        <f t="shared" si="291"/>
        <v>3.08628680805954E-3</v>
      </c>
      <c r="AZ513" s="4">
        <f t="shared" si="292"/>
        <v>7.8158944175102505</v>
      </c>
      <c r="BA513" s="6" t="str">
        <f t="shared" si="293"/>
        <v>STRENGTHEN</v>
      </c>
      <c r="BB513" s="4">
        <f t="shared" si="294"/>
        <v>0.1</v>
      </c>
      <c r="BC513" s="4">
        <f t="shared" si="295"/>
        <v>0.60295548643614738</v>
      </c>
      <c r="BD513" s="4">
        <f t="shared" si="296"/>
        <v>0.77882552653643133</v>
      </c>
      <c r="BE513" s="4" t="str">
        <f t="shared" si="277"/>
        <v/>
      </c>
      <c r="BF513" s="4" t="str">
        <f t="shared" si="278"/>
        <v/>
      </c>
      <c r="BG513" s="4">
        <f t="shared" si="279"/>
        <v>0.3</v>
      </c>
      <c r="BH513" s="4" t="str">
        <f t="shared" si="280"/>
        <v/>
      </c>
      <c r="BI513" s="4" t="str">
        <f t="shared" si="281"/>
        <v/>
      </c>
      <c r="BJ513" s="4" t="str">
        <f t="shared" si="282"/>
        <v/>
      </c>
      <c r="BK513" s="4" t="str">
        <f t="shared" si="283"/>
        <v/>
      </c>
      <c r="BS513" s="3" t="str">
        <f t="shared" si="297"/>
        <v/>
      </c>
      <c r="BT513" s="5">
        <f t="shared" si="298"/>
        <v>2.4122091833948089E-2</v>
      </c>
      <c r="BU513" s="3"/>
    </row>
    <row r="514" spans="1:73" x14ac:dyDescent="0.2">
      <c r="A514" s="1">
        <v>42475</v>
      </c>
      <c r="C514">
        <v>0.87266105510190584</v>
      </c>
      <c r="D514">
        <v>0.8845360341767885</v>
      </c>
      <c r="E514">
        <v>0.87371581466477877</v>
      </c>
      <c r="F514">
        <v>0.87503682114922998</v>
      </c>
      <c r="G514">
        <v>0.88515932970831923</v>
      </c>
      <c r="H514">
        <v>0.88531731134181912</v>
      </c>
      <c r="I514">
        <v>0.87610718770702556</v>
      </c>
      <c r="J514">
        <v>0.88596751795623263</v>
      </c>
      <c r="M514">
        <f>'[1]CAC_SWISS (-SP-NIKKEI-DAX)'!AC599</f>
        <v>1</v>
      </c>
      <c r="N514">
        <f>'[1]CAC_SWISS_SP (-NIKKEI-DAX)'!AD599</f>
        <v>0</v>
      </c>
      <c r="O514">
        <f>'[1]CAC_SWISS_DAX (-SP-NIKKEI)'!AD599</f>
        <v>1</v>
      </c>
      <c r="P514">
        <f>'[1]CAC_SWISS_NIKKEI (-SP-DAX)'!AD599</f>
        <v>1</v>
      </c>
      <c r="Q514">
        <f>'[1]CAC_SWISS_DAX_SP (-NIKKEI)'!AF599</f>
        <v>0</v>
      </c>
      <c r="R514">
        <f>'[1]CAC_SWISS_SP_NIKKEI (-DAX)'!AF599</f>
        <v>0</v>
      </c>
      <c r="S514">
        <f>'[1]CAC_SWISS_DAX_NIKKEI (-SP)'!AF599</f>
        <v>1</v>
      </c>
      <c r="V514" t="str">
        <f t="shared" si="270"/>
        <v/>
      </c>
      <c r="W514" t="str">
        <f t="shared" si="271"/>
        <v>BASE+SP</v>
      </c>
      <c r="X514" t="str">
        <f t="shared" si="272"/>
        <v/>
      </c>
      <c r="Y514" t="str">
        <f t="shared" si="273"/>
        <v/>
      </c>
      <c r="Z514" s="2" t="str">
        <f t="shared" si="274"/>
        <v>- NIKKEI</v>
      </c>
      <c r="AA514" s="2" t="str">
        <f t="shared" si="284"/>
        <v>- DAX</v>
      </c>
      <c r="AB514" s="2" t="str">
        <f t="shared" si="262"/>
        <v/>
      </c>
      <c r="AE514" t="str">
        <f t="shared" si="263"/>
        <v/>
      </c>
      <c r="AF514">
        <f t="shared" si="264"/>
        <v>0.8845360341767885</v>
      </c>
      <c r="AG514" t="str">
        <f t="shared" si="265"/>
        <v/>
      </c>
      <c r="AH514" t="str">
        <f t="shared" si="266"/>
        <v/>
      </c>
      <c r="AI514">
        <f t="shared" si="267"/>
        <v>0.88515932970831923</v>
      </c>
      <c r="AJ514">
        <f t="shared" si="268"/>
        <v>0.88531731134181912</v>
      </c>
      <c r="AK514" t="str">
        <f t="shared" si="269"/>
        <v/>
      </c>
      <c r="AM514" t="str">
        <f t="shared" si="275"/>
        <v/>
      </c>
      <c r="AN514" t="str" cm="1">
        <f t="array" ref="AN514">IF(AM514="",_xlfn.IFS(AF514=MAX(AF514:AH514),"SP",AG514=MAX(AF514:AH514),"DAX",AH514=MAX(AF514:AH514),"NIKKEI",MAX(AF514:AH514)=0,""),"")</f>
        <v>SP</v>
      </c>
      <c r="AO514" t="str" cm="1">
        <f t="array" ref="AO514">IF(AM514="BASE","",IF(MAX(AF514:AH514)=0,_xlfn.IFS(AI514=MAX(AI514:AK514),"SP&amp;DAX",AJ514=MAX(AI514:AK514),"SP&amp;NIKKEI",AK514=MAX(AI514:AK514),"DAX&amp;NIKKEI"),""))</f>
        <v/>
      </c>
      <c r="AQ514" s="3">
        <f t="shared" si="276"/>
        <v>42475</v>
      </c>
      <c r="AR514" cm="1">
        <f t="array" ref="AR514">IF(AM514="BASE",AE514,_xlfn.IFS(AN514="DAX",AG514,AN514="NIKKEI",AH514,AN514="SP",AF514,AN514="",MAX(AI514:AK514)))</f>
        <v>0.8845360341767885</v>
      </c>
      <c r="AS514" s="4">
        <f t="shared" si="285"/>
        <v>0.88745814158416914</v>
      </c>
      <c r="AT514" s="4">
        <f t="shared" si="286"/>
        <v>0.86324419076637315</v>
      </c>
      <c r="AU514" s="4">
        <f t="shared" si="287"/>
        <v>9.4536168342383901E-6</v>
      </c>
      <c r="AV514" s="4">
        <f t="shared" si="288"/>
        <v>4.0807510774113918E-4</v>
      </c>
      <c r="AW514" s="4">
        <f t="shared" si="289"/>
        <v>2.3166364855156159E-2</v>
      </c>
      <c r="AX514" s="4">
        <f t="shared" si="290"/>
        <v>6.4456501500529152E-3</v>
      </c>
      <c r="AY514" s="4">
        <f t="shared" si="291"/>
        <v>3.0177580814648845E-3</v>
      </c>
      <c r="AZ514" s="4">
        <f t="shared" si="292"/>
        <v>8.0238210499769451</v>
      </c>
      <c r="BA514" s="6" t="str">
        <f t="shared" si="293"/>
        <v>STRENGTHEN</v>
      </c>
      <c r="BB514" s="4">
        <f t="shared" si="294"/>
        <v>0.1</v>
      </c>
      <c r="BC514" s="4">
        <f t="shared" si="295"/>
        <v>0.60295548643614738</v>
      </c>
      <c r="BD514" s="4">
        <f t="shared" si="296"/>
        <v>0.77882552653643133</v>
      </c>
      <c r="BE514" s="4" t="str">
        <f t="shared" si="277"/>
        <v/>
      </c>
      <c r="BF514" s="4" t="str">
        <f t="shared" si="278"/>
        <v/>
      </c>
      <c r="BG514" s="4">
        <f t="shared" si="279"/>
        <v>0.3</v>
      </c>
      <c r="BH514" s="4" t="str">
        <f t="shared" si="280"/>
        <v/>
      </c>
      <c r="BI514" s="4" t="str">
        <f t="shared" si="281"/>
        <v/>
      </c>
      <c r="BJ514" s="4" t="str">
        <f t="shared" si="282"/>
        <v/>
      </c>
      <c r="BK514" s="4" t="str">
        <f t="shared" si="283"/>
        <v/>
      </c>
      <c r="BS514" s="3" t="str">
        <f t="shared" si="297"/>
        <v/>
      </c>
      <c r="BT514" s="5">
        <f t="shared" si="298"/>
        <v>2.4213950817795982E-2</v>
      </c>
      <c r="BU514" s="3"/>
    </row>
    <row r="515" spans="1:73" x14ac:dyDescent="0.2">
      <c r="A515" s="1">
        <v>42478</v>
      </c>
      <c r="C515">
        <v>0.87186778561420619</v>
      </c>
      <c r="D515">
        <v>0.88372217965326305</v>
      </c>
      <c r="E515">
        <v>0.87282988346124935</v>
      </c>
      <c r="F515">
        <v>0.87395891271690751</v>
      </c>
      <c r="G515">
        <v>0.88427817503507966</v>
      </c>
      <c r="H515">
        <v>0.88419676829334326</v>
      </c>
      <c r="I515">
        <v>0.87486916217129584</v>
      </c>
      <c r="J515">
        <v>0.88474944008854839</v>
      </c>
      <c r="M515">
        <f>'[1]CAC_SWISS (-SP-NIKKEI-DAX)'!AC600</f>
        <v>1</v>
      </c>
      <c r="N515">
        <f>'[1]CAC_SWISS_SP (-NIKKEI-DAX)'!AD600</f>
        <v>0</v>
      </c>
      <c r="O515">
        <f>'[1]CAC_SWISS_DAX (-SP-NIKKEI)'!AD600</f>
        <v>1</v>
      </c>
      <c r="P515">
        <f>'[1]CAC_SWISS_NIKKEI (-SP-DAX)'!AD600</f>
        <v>1</v>
      </c>
      <c r="Q515">
        <f>'[1]CAC_SWISS_DAX_SP (-NIKKEI)'!AF600</f>
        <v>0</v>
      </c>
      <c r="R515">
        <f>'[1]CAC_SWISS_SP_NIKKEI (-DAX)'!AF600</f>
        <v>0</v>
      </c>
      <c r="S515">
        <f>'[1]CAC_SWISS_DAX_NIKKEI (-SP)'!AF600</f>
        <v>1</v>
      </c>
      <c r="V515" t="str">
        <f t="shared" si="270"/>
        <v/>
      </c>
      <c r="W515" t="str">
        <f t="shared" si="271"/>
        <v>BASE+SP</v>
      </c>
      <c r="X515" t="str">
        <f t="shared" si="272"/>
        <v/>
      </c>
      <c r="Y515" t="str">
        <f t="shared" si="273"/>
        <v/>
      </c>
      <c r="Z515" s="2" t="str">
        <f t="shared" si="274"/>
        <v>- NIKKEI</v>
      </c>
      <c r="AA515" s="2" t="str">
        <f t="shared" si="284"/>
        <v>- DAX</v>
      </c>
      <c r="AB515" s="2" t="str">
        <f t="shared" ref="AB515:AB578" si="299">IF(S515=0,"- SP","")</f>
        <v/>
      </c>
      <c r="AE515" t="str">
        <f t="shared" ref="AE515:AE578" si="300">IF(M515=0,C515,"")</f>
        <v/>
      </c>
      <c r="AF515">
        <f t="shared" ref="AF515:AF578" si="301">IF(N515=0,D515,"")</f>
        <v>0.88372217965326305</v>
      </c>
      <c r="AG515" t="str">
        <f t="shared" ref="AG515:AG578" si="302">IF(O515=0,E515,"")</f>
        <v/>
      </c>
      <c r="AH515" t="str">
        <f t="shared" ref="AH515:AH578" si="303">IF(P515=0,F515,"")</f>
        <v/>
      </c>
      <c r="AI515">
        <f t="shared" ref="AI515:AI578" si="304">IF(Q515=0,G515,"")</f>
        <v>0.88427817503507966</v>
      </c>
      <c r="AJ515">
        <f t="shared" ref="AJ515:AJ578" si="305">IF(R515=0,H515,"")</f>
        <v>0.88419676829334326</v>
      </c>
      <c r="AK515" t="str">
        <f t="shared" ref="AK515:AK578" si="306">IF(S515=0,I515,"")</f>
        <v/>
      </c>
      <c r="AM515" t="str">
        <f t="shared" si="275"/>
        <v/>
      </c>
      <c r="AN515" t="str" cm="1">
        <f t="array" ref="AN515">IF(AM515="",_xlfn.IFS(AF515=MAX(AF515:AH515),"SP",AG515=MAX(AF515:AH515),"DAX",AH515=MAX(AF515:AH515),"NIKKEI",MAX(AF515:AH515)=0,""),"")</f>
        <v>SP</v>
      </c>
      <c r="AO515" t="str" cm="1">
        <f t="array" ref="AO515">IF(AM515="BASE","",IF(MAX(AF515:AH515)=0,_xlfn.IFS(AI515=MAX(AI515:AK515),"SP&amp;DAX",AJ515=MAX(AI515:AK515),"SP&amp;NIKKEI",AK515=MAX(AI515:AK515),"DAX&amp;NIKKEI"),""))</f>
        <v/>
      </c>
      <c r="AQ515" s="3">
        <f t="shared" si="276"/>
        <v>42478</v>
      </c>
      <c r="AR515" cm="1">
        <f t="array" ref="AR515">IF(AM515="BASE",AE515,_xlfn.IFS(AN515="DAX",AG515,AN515="NIKKEI",AH515,AN515="SP",AF515,AN515="",MAX(AI515:AK515)))</f>
        <v>0.88372217965326305</v>
      </c>
      <c r="AS515" s="4">
        <f t="shared" si="285"/>
        <v>0.88752399974459306</v>
      </c>
      <c r="AT515" s="4">
        <f t="shared" si="286"/>
        <v>0.86382482042428677</v>
      </c>
      <c r="AU515" s="4">
        <f t="shared" si="287"/>
        <v>8.8538419113434532E-6</v>
      </c>
      <c r="AV515" s="4">
        <f t="shared" si="288"/>
        <v>4.1401572055650476E-4</v>
      </c>
      <c r="AW515" s="4">
        <f t="shared" si="289"/>
        <v>2.1385279523788235E-2</v>
      </c>
      <c r="AX515" s="4">
        <f t="shared" si="290"/>
        <v>6.4913398358445538E-3</v>
      </c>
      <c r="AY515" s="4">
        <f t="shared" si="291"/>
        <v>3.0274904793020311E-3</v>
      </c>
      <c r="AZ515" s="4">
        <f t="shared" si="292"/>
        <v>7.8279946649972594</v>
      </c>
      <c r="BA515" s="6" t="str">
        <f t="shared" si="293"/>
        <v>STRENGTHEN</v>
      </c>
      <c r="BB515" s="4">
        <f t="shared" si="294"/>
        <v>0.1</v>
      </c>
      <c r="BC515" s="4">
        <f t="shared" si="295"/>
        <v>0.60295548643614738</v>
      </c>
      <c r="BD515" s="4">
        <f t="shared" si="296"/>
        <v>0.77882552653643133</v>
      </c>
      <c r="BE515" s="4" t="str">
        <f t="shared" si="277"/>
        <v/>
      </c>
      <c r="BF515" s="4" t="str">
        <f t="shared" si="278"/>
        <v/>
      </c>
      <c r="BG515" s="4">
        <f t="shared" si="279"/>
        <v>0.3</v>
      </c>
      <c r="BH515" s="4" t="str">
        <f t="shared" si="280"/>
        <v/>
      </c>
      <c r="BI515" s="4" t="str">
        <f t="shared" si="281"/>
        <v/>
      </c>
      <c r="BJ515" s="4" t="str">
        <f t="shared" si="282"/>
        <v/>
      </c>
      <c r="BK515" s="4" t="str">
        <f t="shared" si="283"/>
        <v/>
      </c>
      <c r="BS515" s="3" t="str">
        <f t="shared" si="297"/>
        <v/>
      </c>
      <c r="BT515" s="5">
        <f t="shared" si="298"/>
        <v>2.3699179320306296E-2</v>
      </c>
      <c r="BU515" s="3"/>
    </row>
    <row r="516" spans="1:73" x14ac:dyDescent="0.2">
      <c r="A516" s="1">
        <v>42479</v>
      </c>
      <c r="C516">
        <v>0.87415252822028411</v>
      </c>
      <c r="D516">
        <v>0.88468673136278342</v>
      </c>
      <c r="E516">
        <v>0.87468862175056894</v>
      </c>
      <c r="F516">
        <v>0.87664804536120011</v>
      </c>
      <c r="G516">
        <v>0.88499497852916575</v>
      </c>
      <c r="H516">
        <v>0.88540567665220971</v>
      </c>
      <c r="I516">
        <v>0.87721885977530645</v>
      </c>
      <c r="J516">
        <v>0.88574139853596201</v>
      </c>
      <c r="M516">
        <f>'[1]CAC_SWISS (-SP-NIKKEI-DAX)'!AC601</f>
        <v>0</v>
      </c>
      <c r="N516">
        <f>'[1]CAC_SWISS_SP (-NIKKEI-DAX)'!AD601</f>
        <v>0</v>
      </c>
      <c r="O516">
        <f>'[1]CAC_SWISS_DAX (-SP-NIKKEI)'!AD601</f>
        <v>1</v>
      </c>
      <c r="P516">
        <f>'[1]CAC_SWISS_NIKKEI (-SP-DAX)'!AD601</f>
        <v>1</v>
      </c>
      <c r="Q516">
        <f>'[1]CAC_SWISS_DAX_SP (-NIKKEI)'!AF601</f>
        <v>0</v>
      </c>
      <c r="R516">
        <f>'[1]CAC_SWISS_SP_NIKKEI (-DAX)'!AF601</f>
        <v>0</v>
      </c>
      <c r="S516">
        <f>'[1]CAC_SWISS_DAX_NIKKEI (-SP)'!AF601</f>
        <v>1</v>
      </c>
      <c r="V516" t="str">
        <f t="shared" ref="V516:V579" si="307">IF(M516=0,"BASE","")</f>
        <v>BASE</v>
      </c>
      <c r="W516" t="str">
        <f t="shared" ref="W516:W579" si="308">IF(N516=0,"BASE+SP","")</f>
        <v>BASE+SP</v>
      </c>
      <c r="X516" t="str">
        <f t="shared" ref="X516:X579" si="309">IF(O516=0,"BASE+DAX","")</f>
        <v/>
      </c>
      <c r="Y516" t="str">
        <f t="shared" ref="Y516:Y579" si="310">IF(P516=0,"BASE+NIKKEI","")</f>
        <v/>
      </c>
      <c r="Z516" s="2" t="str">
        <f t="shared" ref="Z516:Z579" si="311">IF(Q516=0,"- NIKKEI","")</f>
        <v>- NIKKEI</v>
      </c>
      <c r="AA516" s="2" t="str">
        <f t="shared" si="284"/>
        <v>- DAX</v>
      </c>
      <c r="AB516" s="2" t="str">
        <f t="shared" si="299"/>
        <v/>
      </c>
      <c r="AE516">
        <f t="shared" si="300"/>
        <v>0.87415252822028411</v>
      </c>
      <c r="AF516">
        <f t="shared" si="301"/>
        <v>0.88468673136278342</v>
      </c>
      <c r="AG516" t="str">
        <f t="shared" si="302"/>
        <v/>
      </c>
      <c r="AH516" t="str">
        <f t="shared" si="303"/>
        <v/>
      </c>
      <c r="AI516">
        <f t="shared" si="304"/>
        <v>0.88499497852916575</v>
      </c>
      <c r="AJ516">
        <f t="shared" si="305"/>
        <v>0.88540567665220971</v>
      </c>
      <c r="AK516" t="str">
        <f t="shared" si="306"/>
        <v/>
      </c>
      <c r="AM516" t="str">
        <f t="shared" ref="AM516:AM579" si="312">IF(M516=0,"BASE","")</f>
        <v>BASE</v>
      </c>
      <c r="AN516" t="str" cm="1">
        <f t="array" ref="AN516">IF(AM516="",_xlfn.IFS(AF516=MAX(AF516:AH516),"SP",AG516=MAX(AF516:AH516),"DAX",AH516=MAX(AF516:AH516),"NIKKEI",MAX(AF516:AH516)=0,""),"")</f>
        <v/>
      </c>
      <c r="AO516" t="str" cm="1">
        <f t="array" ref="AO516">IF(AM516="BASE","",IF(MAX(AF516:AH516)=0,_xlfn.IFS(AI516=MAX(AI516:AK516),"SP&amp;DAX",AJ516=MAX(AI516:AK516),"SP&amp;NIKKEI",AK516=MAX(AI516:AK516),"DAX&amp;NIKKEI"),""))</f>
        <v/>
      </c>
      <c r="AQ516" s="3">
        <f t="shared" ref="AQ516:AQ579" si="313">A516</f>
        <v>42479</v>
      </c>
      <c r="AR516" cm="1">
        <f t="array" ref="AR516">IF(AM516="BASE",AE516,_xlfn.IFS(AN516="DAX",AG516,AN516="NIKKEI",AH516,AN516="SP",AF516,AN516="",MAX(AI516:AK516)))</f>
        <v>0.87415252822028411</v>
      </c>
      <c r="AS516" s="4">
        <f t="shared" si="285"/>
        <v>0.88625099907730964</v>
      </c>
      <c r="AT516" s="4">
        <f t="shared" si="286"/>
        <v>0.86462860569514699</v>
      </c>
      <c r="AU516" s="4">
        <f t="shared" si="287"/>
        <v>2.6873782642531049E-5</v>
      </c>
      <c r="AV516" s="4">
        <f t="shared" si="288"/>
        <v>4.1821704065369788E-4</v>
      </c>
      <c r="AW516" s="4">
        <f t="shared" si="289"/>
        <v>6.425798097687685E-2</v>
      </c>
      <c r="AX516" s="4">
        <f t="shared" si="290"/>
        <v>6.5497300343123873E-3</v>
      </c>
      <c r="AY516" s="4">
        <f t="shared" si="291"/>
        <v>3.3244125913200161E-3</v>
      </c>
      <c r="AZ516" s="4">
        <f t="shared" si="292"/>
        <v>6.5041244996539689</v>
      </c>
      <c r="BA516" s="6" t="str">
        <f t="shared" si="293"/>
        <v>STRENGTHEN</v>
      </c>
      <c r="BB516" s="4">
        <f t="shared" si="294"/>
        <v>0.1</v>
      </c>
      <c r="BC516" s="4">
        <f t="shared" si="295"/>
        <v>0.60295548643614738</v>
      </c>
      <c r="BD516" s="4">
        <f t="shared" si="296"/>
        <v>0.77882552653643133</v>
      </c>
      <c r="BE516" s="4">
        <f t="shared" ref="BE516:BE579" si="314">IF(AM516="BASE",0.05,"")</f>
        <v>0.05</v>
      </c>
      <c r="BF516" s="4" t="str">
        <f t="shared" ref="BF516:BF579" si="315">IF($AN516="DAX",0.2,"")</f>
        <v/>
      </c>
      <c r="BG516" s="4" t="str">
        <f t="shared" ref="BG516:BG579" si="316">IF($AN516="SP",0.3,"")</f>
        <v/>
      </c>
      <c r="BH516" s="4" t="str">
        <f t="shared" ref="BH516:BH579" si="317">IF($AN516="NIKKEI",0.1,"")</f>
        <v/>
      </c>
      <c r="BI516" s="4" t="str">
        <f t="shared" ref="BI516:BI579" si="318">IF(AO516="SP&amp;NIKKEI",0.5,"")</f>
        <v/>
      </c>
      <c r="BJ516" s="4" t="str">
        <f t="shared" ref="BJ516:BJ579" si="319">IF($AO516="SP&amp;DAX",0.5,"")</f>
        <v/>
      </c>
      <c r="BK516" s="4" t="str">
        <f t="shared" ref="BK516:BK579" si="320">IF($AO516="DAX&amp;NIKKEI",0.5,"")</f>
        <v/>
      </c>
      <c r="BS516" s="3" t="str">
        <f t="shared" si="297"/>
        <v/>
      </c>
      <c r="BT516" s="5">
        <f t="shared" si="298"/>
        <v>2.1622393382162652E-2</v>
      </c>
      <c r="BU516" s="3"/>
    </row>
    <row r="517" spans="1:73" x14ac:dyDescent="0.2">
      <c r="A517" s="1">
        <v>42480</v>
      </c>
      <c r="C517">
        <v>0.87610727037210634</v>
      </c>
      <c r="D517">
        <v>0.88565492464118367</v>
      </c>
      <c r="E517">
        <v>0.87662307094971526</v>
      </c>
      <c r="F517">
        <v>0.87869643724438429</v>
      </c>
      <c r="G517">
        <v>0.88595462286893378</v>
      </c>
      <c r="H517">
        <v>0.88647779393217518</v>
      </c>
      <c r="I517">
        <v>0.87924741012728602</v>
      </c>
      <c r="J517">
        <v>0.88680709812594916</v>
      </c>
      <c r="M517">
        <f>'[1]CAC_SWISS (-SP-NIKKEI-DAX)'!AC602</f>
        <v>0</v>
      </c>
      <c r="N517">
        <f>'[1]CAC_SWISS_SP (-NIKKEI-DAX)'!AD602</f>
        <v>0</v>
      </c>
      <c r="O517">
        <f>'[1]CAC_SWISS_DAX (-SP-NIKKEI)'!AD602</f>
        <v>1</v>
      </c>
      <c r="P517">
        <f>'[1]CAC_SWISS_NIKKEI (-SP-DAX)'!AD602</f>
        <v>0</v>
      </c>
      <c r="Q517">
        <f>'[1]CAC_SWISS_DAX_SP (-NIKKEI)'!AF602</f>
        <v>0</v>
      </c>
      <c r="R517">
        <f>'[1]CAC_SWISS_SP_NIKKEI (-DAX)'!AF602</f>
        <v>0</v>
      </c>
      <c r="S517">
        <f>'[1]CAC_SWISS_DAX_NIKKEI (-SP)'!AF602</f>
        <v>1</v>
      </c>
      <c r="V517" t="str">
        <f t="shared" si="307"/>
        <v>BASE</v>
      </c>
      <c r="W517" t="str">
        <f t="shared" si="308"/>
        <v>BASE+SP</v>
      </c>
      <c r="X517" t="str">
        <f t="shared" si="309"/>
        <v/>
      </c>
      <c r="Y517" t="str">
        <f t="shared" si="310"/>
        <v>BASE+NIKKEI</v>
      </c>
      <c r="Z517" s="2" t="str">
        <f t="shared" si="311"/>
        <v>- NIKKEI</v>
      </c>
      <c r="AA517" s="2" t="str">
        <f t="shared" si="284"/>
        <v>- DAX</v>
      </c>
      <c r="AB517" s="2" t="str">
        <f t="shared" si="299"/>
        <v/>
      </c>
      <c r="AE517">
        <f t="shared" si="300"/>
        <v>0.87610727037210634</v>
      </c>
      <c r="AF517">
        <f t="shared" si="301"/>
        <v>0.88565492464118367</v>
      </c>
      <c r="AG517" t="str">
        <f t="shared" si="302"/>
        <v/>
      </c>
      <c r="AH517">
        <f t="shared" si="303"/>
        <v>0.87869643724438429</v>
      </c>
      <c r="AI517">
        <f t="shared" si="304"/>
        <v>0.88595462286893378</v>
      </c>
      <c r="AJ517">
        <f t="shared" si="305"/>
        <v>0.88647779393217518</v>
      </c>
      <c r="AK517" t="str">
        <f t="shared" si="306"/>
        <v/>
      </c>
      <c r="AM517" t="str">
        <f t="shared" si="312"/>
        <v>BASE</v>
      </c>
      <c r="AN517" t="str" cm="1">
        <f t="array" ref="AN517">IF(AM517="",_xlfn.IFS(AF517=MAX(AF517:AH517),"SP",AG517=MAX(AF517:AH517),"DAX",AH517=MAX(AF517:AH517),"NIKKEI",MAX(AF517:AH517)=0,""),"")</f>
        <v/>
      </c>
      <c r="AO517" t="str" cm="1">
        <f t="array" ref="AO517">IF(AM517="BASE","",IF(MAX(AF517:AH517)=0,_xlfn.IFS(AI517=MAX(AI517:AK517),"SP&amp;DAX",AJ517=MAX(AI517:AK517),"SP&amp;NIKKEI",AK517=MAX(AI517:AK517),"DAX&amp;NIKKEI"),""))</f>
        <v/>
      </c>
      <c r="AQ517" s="3">
        <f t="shared" si="313"/>
        <v>42480</v>
      </c>
      <c r="AR517" cm="1">
        <f t="array" ref="AR517">IF(AM517="BASE",AE517,_xlfn.IFS(AN517="DAX",AG517,AN517="NIKKEI",AH517,AN517="SP",AF517,AN517="",MAX(AI517:AK517)))</f>
        <v>0.87610727037210634</v>
      </c>
      <c r="AS517" s="4">
        <f t="shared" si="285"/>
        <v>0.88522566512626888</v>
      </c>
      <c r="AT517" s="4">
        <f t="shared" si="286"/>
        <v>0.86561173451796347</v>
      </c>
      <c r="AU517" s="4">
        <f t="shared" si="287"/>
        <v>3.7137129354151184E-5</v>
      </c>
      <c r="AV517" s="4">
        <f t="shared" si="288"/>
        <v>4.1152016615723138E-4</v>
      </c>
      <c r="AW517" s="4">
        <f t="shared" si="289"/>
        <v>9.024376545367653E-2</v>
      </c>
      <c r="AX517" s="4">
        <f t="shared" si="290"/>
        <v>6.5123843251451785E-3</v>
      </c>
      <c r="AY517" s="4">
        <f t="shared" si="291"/>
        <v>3.4560260789756416E-3</v>
      </c>
      <c r="AZ517" s="4">
        <f t="shared" si="292"/>
        <v>5.6752843179120145</v>
      </c>
      <c r="BA517" s="6" t="str">
        <f t="shared" si="293"/>
        <v>STRENGTHEN</v>
      </c>
      <c r="BB517" s="4">
        <f t="shared" si="294"/>
        <v>0.1</v>
      </c>
      <c r="BC517" s="4">
        <f t="shared" si="295"/>
        <v>0.60295548643614738</v>
      </c>
      <c r="BD517" s="4">
        <f t="shared" si="296"/>
        <v>0.77882552653643133</v>
      </c>
      <c r="BE517" s="4">
        <f t="shared" si="314"/>
        <v>0.05</v>
      </c>
      <c r="BF517" s="4" t="str">
        <f t="shared" si="315"/>
        <v/>
      </c>
      <c r="BG517" s="4" t="str">
        <f t="shared" si="316"/>
        <v/>
      </c>
      <c r="BH517" s="4" t="str">
        <f t="shared" si="317"/>
        <v/>
      </c>
      <c r="BI517" s="4" t="str">
        <f t="shared" si="318"/>
        <v/>
      </c>
      <c r="BJ517" s="4" t="str">
        <f t="shared" si="319"/>
        <v/>
      </c>
      <c r="BK517" s="4" t="str">
        <f t="shared" si="320"/>
        <v/>
      </c>
      <c r="BS517" s="3" t="str">
        <f t="shared" si="297"/>
        <v/>
      </c>
      <c r="BT517" s="5">
        <f t="shared" si="298"/>
        <v>1.9613930608305408E-2</v>
      </c>
      <c r="BU517" s="3"/>
    </row>
    <row r="518" spans="1:73" x14ac:dyDescent="0.2">
      <c r="A518" s="1">
        <v>42481</v>
      </c>
      <c r="C518">
        <v>0.87308226597456073</v>
      </c>
      <c r="D518">
        <v>0.88300839232456219</v>
      </c>
      <c r="E518">
        <v>0.87354464777806118</v>
      </c>
      <c r="F518">
        <v>0.87574043672154267</v>
      </c>
      <c r="G518">
        <v>0.88327939606228589</v>
      </c>
      <c r="H518">
        <v>0.88381709130133446</v>
      </c>
      <c r="I518">
        <v>0.87626565902126274</v>
      </c>
      <c r="J518">
        <v>0.8841280931509119</v>
      </c>
      <c r="M518">
        <f>'[1]CAC_SWISS (-SP-NIKKEI-DAX)'!AC603</f>
        <v>0</v>
      </c>
      <c r="N518">
        <f>'[1]CAC_SWISS_SP (-NIKKEI-DAX)'!AD603</f>
        <v>0</v>
      </c>
      <c r="O518">
        <f>'[1]CAC_SWISS_DAX (-SP-NIKKEI)'!AD603</f>
        <v>1</v>
      </c>
      <c r="P518">
        <f>'[1]CAC_SWISS_NIKKEI (-SP-DAX)'!AD603</f>
        <v>0</v>
      </c>
      <c r="Q518">
        <f>'[1]CAC_SWISS_DAX_SP (-NIKKEI)'!AF603</f>
        <v>0</v>
      </c>
      <c r="R518">
        <f>'[1]CAC_SWISS_SP_NIKKEI (-DAX)'!AF603</f>
        <v>0</v>
      </c>
      <c r="S518">
        <f>'[1]CAC_SWISS_DAX_NIKKEI (-SP)'!AF603</f>
        <v>1</v>
      </c>
      <c r="V518" t="str">
        <f t="shared" si="307"/>
        <v>BASE</v>
      </c>
      <c r="W518" t="str">
        <f t="shared" si="308"/>
        <v>BASE+SP</v>
      </c>
      <c r="X518" t="str">
        <f t="shared" si="309"/>
        <v/>
      </c>
      <c r="Y518" t="str">
        <f t="shared" si="310"/>
        <v>BASE+NIKKEI</v>
      </c>
      <c r="Z518" s="2" t="str">
        <f t="shared" si="311"/>
        <v>- NIKKEI</v>
      </c>
      <c r="AA518" s="2" t="str">
        <f t="shared" si="284"/>
        <v>- DAX</v>
      </c>
      <c r="AB518" s="2" t="str">
        <f t="shared" si="299"/>
        <v/>
      </c>
      <c r="AE518">
        <f t="shared" si="300"/>
        <v>0.87308226597456073</v>
      </c>
      <c r="AF518">
        <f t="shared" si="301"/>
        <v>0.88300839232456219</v>
      </c>
      <c r="AG518" t="str">
        <f t="shared" si="302"/>
        <v/>
      </c>
      <c r="AH518">
        <f t="shared" si="303"/>
        <v>0.87574043672154267</v>
      </c>
      <c r="AI518">
        <f t="shared" si="304"/>
        <v>0.88327939606228589</v>
      </c>
      <c r="AJ518">
        <f t="shared" si="305"/>
        <v>0.88381709130133446</v>
      </c>
      <c r="AK518" t="str">
        <f t="shared" si="306"/>
        <v/>
      </c>
      <c r="AM518" t="str">
        <f t="shared" si="312"/>
        <v>BASE</v>
      </c>
      <c r="AN518" t="str" cm="1">
        <f t="array" ref="AN518">IF(AM518="",_xlfn.IFS(AF518=MAX(AF518:AH518),"SP",AG518=MAX(AF518:AH518),"DAX",AH518=MAX(AF518:AH518),"NIKKEI",MAX(AF518:AH518)=0,""),"")</f>
        <v/>
      </c>
      <c r="AO518" t="str" cm="1">
        <f t="array" ref="AO518">IF(AM518="BASE","",IF(MAX(AF518:AH518)=0,_xlfn.IFS(AI518=MAX(AI518:AK518),"SP&amp;DAX",AJ518=MAX(AI518:AK518),"SP&amp;NIKKEI",AK518=MAX(AI518:AK518),"DAX&amp;NIKKEI"),""))</f>
        <v/>
      </c>
      <c r="AQ518" s="3">
        <f t="shared" si="313"/>
        <v>42481</v>
      </c>
      <c r="AR518" cm="1">
        <f t="array" ref="AR518">IF(AM518="BASE",AE518,_xlfn.IFS(AN518="DAX",AG518,AN518="NIKKEI",AH518,AN518="SP",AF518,AN518="",MAX(AI518:AK518)))</f>
        <v>0.87308226597456073</v>
      </c>
      <c r="AS518" s="4">
        <f t="shared" si="285"/>
        <v>0.88370436185893053</v>
      </c>
      <c r="AT518" s="4">
        <f t="shared" si="286"/>
        <v>0.86676361465026475</v>
      </c>
      <c r="AU518" s="4">
        <f t="shared" si="287"/>
        <v>4.9903335652835895E-5</v>
      </c>
      <c r="AV518" s="4">
        <f t="shared" si="288"/>
        <v>3.9579493544652188E-4</v>
      </c>
      <c r="AW518" s="4">
        <f t="shared" si="289"/>
        <v>0.12608381559136606</v>
      </c>
      <c r="AX518" s="4">
        <f t="shared" si="290"/>
        <v>6.4073904297688384E-3</v>
      </c>
      <c r="AY518" s="4">
        <f t="shared" si="291"/>
        <v>3.592524498763234E-3</v>
      </c>
      <c r="AZ518" s="4">
        <f t="shared" si="292"/>
        <v>4.7155550962833583</v>
      </c>
      <c r="BA518" s="6" t="str">
        <f t="shared" si="293"/>
        <v>STRENGTHEN</v>
      </c>
      <c r="BB518" s="4">
        <f t="shared" si="294"/>
        <v>0.1</v>
      </c>
      <c r="BC518" s="4">
        <f t="shared" si="295"/>
        <v>0.60295548643614738</v>
      </c>
      <c r="BD518" s="4">
        <f t="shared" si="296"/>
        <v>0.77882552653643133</v>
      </c>
      <c r="BE518" s="4">
        <f t="shared" si="314"/>
        <v>0.05</v>
      </c>
      <c r="BF518" s="4" t="str">
        <f t="shared" si="315"/>
        <v/>
      </c>
      <c r="BG518" s="4" t="str">
        <f t="shared" si="316"/>
        <v/>
      </c>
      <c r="BH518" s="4" t="str">
        <f t="shared" si="317"/>
        <v/>
      </c>
      <c r="BI518" s="4" t="str">
        <f t="shared" si="318"/>
        <v/>
      </c>
      <c r="BJ518" s="4" t="str">
        <f t="shared" si="319"/>
        <v/>
      </c>
      <c r="BK518" s="4" t="str">
        <f t="shared" si="320"/>
        <v/>
      </c>
      <c r="BS518" s="3" t="str">
        <f t="shared" si="297"/>
        <v/>
      </c>
      <c r="BT518" s="5">
        <f t="shared" si="298"/>
        <v>1.6940747208665785E-2</v>
      </c>
      <c r="BU518" s="3"/>
    </row>
    <row r="519" spans="1:73" x14ac:dyDescent="0.2">
      <c r="A519" s="1">
        <v>42482</v>
      </c>
      <c r="C519">
        <v>0.86929986813066407</v>
      </c>
      <c r="D519">
        <v>0.87900203179932768</v>
      </c>
      <c r="E519">
        <v>0.86988101177464683</v>
      </c>
      <c r="F519">
        <v>0.87262572340127675</v>
      </c>
      <c r="G519">
        <v>0.87936872859668425</v>
      </c>
      <c r="H519">
        <v>0.88024120135499329</v>
      </c>
      <c r="I519">
        <v>0.87327392874413035</v>
      </c>
      <c r="J519">
        <v>0.88065930974164963</v>
      </c>
      <c r="M519">
        <f>'[1]CAC_SWISS (-SP-NIKKEI-DAX)'!AC604</f>
        <v>0</v>
      </c>
      <c r="N519">
        <f>'[1]CAC_SWISS_SP (-NIKKEI-DAX)'!AD604</f>
        <v>0</v>
      </c>
      <c r="O519">
        <f>'[1]CAC_SWISS_DAX (-SP-NIKKEI)'!AD604</f>
        <v>1</v>
      </c>
      <c r="P519">
        <f>'[1]CAC_SWISS_NIKKEI (-SP-DAX)'!AD604</f>
        <v>0</v>
      </c>
      <c r="Q519">
        <f>'[1]CAC_SWISS_DAX_SP (-NIKKEI)'!AF604</f>
        <v>0</v>
      </c>
      <c r="R519">
        <f>'[1]CAC_SWISS_SP_NIKKEI (-DAX)'!AF604</f>
        <v>0</v>
      </c>
      <c r="S519">
        <f>'[1]CAC_SWISS_DAX_NIKKEI (-SP)'!AF604</f>
        <v>1</v>
      </c>
      <c r="V519" t="str">
        <f t="shared" si="307"/>
        <v>BASE</v>
      </c>
      <c r="W519" t="str">
        <f t="shared" si="308"/>
        <v>BASE+SP</v>
      </c>
      <c r="X519" t="str">
        <f t="shared" si="309"/>
        <v/>
      </c>
      <c r="Y519" t="str">
        <f t="shared" si="310"/>
        <v>BASE+NIKKEI</v>
      </c>
      <c r="Z519" s="2" t="str">
        <f t="shared" si="311"/>
        <v>- NIKKEI</v>
      </c>
      <c r="AA519" s="2" t="str">
        <f t="shared" si="284"/>
        <v>- DAX</v>
      </c>
      <c r="AB519" s="2" t="str">
        <f t="shared" si="299"/>
        <v/>
      </c>
      <c r="AE519">
        <f t="shared" si="300"/>
        <v>0.86929986813066407</v>
      </c>
      <c r="AF519">
        <f t="shared" si="301"/>
        <v>0.87900203179932768</v>
      </c>
      <c r="AG519" t="str">
        <f t="shared" si="302"/>
        <v/>
      </c>
      <c r="AH519">
        <f t="shared" si="303"/>
        <v>0.87262572340127675</v>
      </c>
      <c r="AI519">
        <f t="shared" si="304"/>
        <v>0.87936872859668425</v>
      </c>
      <c r="AJ519">
        <f t="shared" si="305"/>
        <v>0.88024120135499329</v>
      </c>
      <c r="AK519" t="str">
        <f t="shared" si="306"/>
        <v/>
      </c>
      <c r="AM519" t="str">
        <f t="shared" si="312"/>
        <v>BASE</v>
      </c>
      <c r="AN519" t="str" cm="1">
        <f t="array" ref="AN519">IF(AM519="",_xlfn.IFS(AF519=MAX(AF519:AH519),"SP",AG519=MAX(AF519:AH519),"DAX",AH519=MAX(AF519:AH519),"NIKKEI",MAX(AF519:AH519)=0,""),"")</f>
        <v/>
      </c>
      <c r="AO519" t="str" cm="1">
        <f t="array" ref="AO519">IF(AM519="BASE","",IF(MAX(AF519:AH519)=0,_xlfn.IFS(AI519=MAX(AI519:AK519),"SP&amp;DAX",AJ519=MAX(AI519:AK519),"SP&amp;NIKKEI",AK519=MAX(AI519:AK519),"DAX&amp;NIKKEI"),""))</f>
        <v/>
      </c>
      <c r="AQ519" s="3">
        <f t="shared" si="313"/>
        <v>42482</v>
      </c>
      <c r="AR519" cm="1">
        <f t="array" ref="AR519">IF(AM519="BASE",AE519,_xlfn.IFS(AN519="DAX",AG519,AN519="NIKKEI",AH519,AN519="SP",AF519,AN519="",MAX(AI519:AK519)))</f>
        <v>0.86929986813066407</v>
      </c>
      <c r="AS519" s="4">
        <f t="shared" si="285"/>
        <v>0.88140199888820336</v>
      </c>
      <c r="AT519" s="4">
        <f t="shared" si="286"/>
        <v>0.8678306904132802</v>
      </c>
      <c r="AU519" s="4">
        <f t="shared" si="287"/>
        <v>5.8813466992094077E-5</v>
      </c>
      <c r="AV519" s="4">
        <f t="shared" si="288"/>
        <v>3.922005260846672E-4</v>
      </c>
      <c r="AW519" s="4">
        <f t="shared" si="289"/>
        <v>0.1499576443184005</v>
      </c>
      <c r="AX519" s="4">
        <f t="shared" si="290"/>
        <v>6.3918828343256283E-3</v>
      </c>
      <c r="AY519" s="4">
        <f t="shared" si="291"/>
        <v>3.7047749217601266E-3</v>
      </c>
      <c r="AZ519" s="4">
        <f t="shared" si="292"/>
        <v>3.6631937868105293</v>
      </c>
      <c r="BA519" s="6" t="str">
        <f t="shared" si="293"/>
        <v>STRENGTHEN</v>
      </c>
      <c r="BB519" s="4">
        <f t="shared" si="294"/>
        <v>0.1</v>
      </c>
      <c r="BC519" s="4">
        <f t="shared" si="295"/>
        <v>0.60295548643614738</v>
      </c>
      <c r="BD519" s="4">
        <f t="shared" si="296"/>
        <v>0.77882552653643133</v>
      </c>
      <c r="BE519" s="4">
        <f t="shared" si="314"/>
        <v>0.05</v>
      </c>
      <c r="BF519" s="4" t="str">
        <f t="shared" si="315"/>
        <v/>
      </c>
      <c r="BG519" s="4" t="str">
        <f t="shared" si="316"/>
        <v/>
      </c>
      <c r="BH519" s="4" t="str">
        <f t="shared" si="317"/>
        <v/>
      </c>
      <c r="BI519" s="4" t="str">
        <f t="shared" si="318"/>
        <v/>
      </c>
      <c r="BJ519" s="4" t="str">
        <f t="shared" si="319"/>
        <v/>
      </c>
      <c r="BK519" s="4" t="str">
        <f t="shared" si="320"/>
        <v/>
      </c>
      <c r="BS519" s="3" t="str">
        <f t="shared" si="297"/>
        <v/>
      </c>
      <c r="BT519" s="5">
        <f t="shared" si="298"/>
        <v>1.3571308474923161E-2</v>
      </c>
      <c r="BU519" s="3"/>
    </row>
    <row r="520" spans="1:73" x14ac:dyDescent="0.2">
      <c r="A520" s="1">
        <v>42485</v>
      </c>
      <c r="C520">
        <v>0.86860499777127032</v>
      </c>
      <c r="D520">
        <v>0.87825821783450608</v>
      </c>
      <c r="E520">
        <v>0.86928505376142817</v>
      </c>
      <c r="F520">
        <v>0.871792423312028</v>
      </c>
      <c r="G520">
        <v>0.8787053656623306</v>
      </c>
      <c r="H520">
        <v>0.87941558426506039</v>
      </c>
      <c r="I520">
        <v>0.87254860746054441</v>
      </c>
      <c r="J520">
        <v>0.87992010800637743</v>
      </c>
      <c r="M520">
        <f>'[1]CAC_SWISS (-SP-NIKKEI-DAX)'!AC605</f>
        <v>0</v>
      </c>
      <c r="N520">
        <f>'[1]CAC_SWISS_SP (-NIKKEI-DAX)'!AD605</f>
        <v>0</v>
      </c>
      <c r="O520">
        <f>'[1]CAC_SWISS_DAX (-SP-NIKKEI)'!AD605</f>
        <v>1</v>
      </c>
      <c r="P520">
        <f>'[1]CAC_SWISS_NIKKEI (-SP-DAX)'!AD605</f>
        <v>0</v>
      </c>
      <c r="Q520">
        <f>'[1]CAC_SWISS_DAX_SP (-NIKKEI)'!AF605</f>
        <v>0</v>
      </c>
      <c r="R520">
        <f>'[1]CAC_SWISS_SP_NIKKEI (-DAX)'!AF605</f>
        <v>0</v>
      </c>
      <c r="S520">
        <f>'[1]CAC_SWISS_DAX_NIKKEI (-SP)'!AF605</f>
        <v>1</v>
      </c>
      <c r="V520" t="str">
        <f t="shared" si="307"/>
        <v>BASE</v>
      </c>
      <c r="W520" t="str">
        <f t="shared" si="308"/>
        <v>BASE+SP</v>
      </c>
      <c r="X520" t="str">
        <f t="shared" si="309"/>
        <v/>
      </c>
      <c r="Y520" t="str">
        <f t="shared" si="310"/>
        <v>BASE+NIKKEI</v>
      </c>
      <c r="Z520" s="2" t="str">
        <f t="shared" si="311"/>
        <v>- NIKKEI</v>
      </c>
      <c r="AA520" s="2" t="str">
        <f t="shared" si="284"/>
        <v>- DAX</v>
      </c>
      <c r="AB520" s="2" t="str">
        <f t="shared" si="299"/>
        <v/>
      </c>
      <c r="AE520">
        <f t="shared" si="300"/>
        <v>0.86860499777127032</v>
      </c>
      <c r="AF520">
        <f t="shared" si="301"/>
        <v>0.87825821783450608</v>
      </c>
      <c r="AG520" t="str">
        <f t="shared" si="302"/>
        <v/>
      </c>
      <c r="AH520">
        <f t="shared" si="303"/>
        <v>0.871792423312028</v>
      </c>
      <c r="AI520">
        <f t="shared" si="304"/>
        <v>0.8787053656623306</v>
      </c>
      <c r="AJ520">
        <f t="shared" si="305"/>
        <v>0.87941558426506039</v>
      </c>
      <c r="AK520" t="str">
        <f t="shared" si="306"/>
        <v/>
      </c>
      <c r="AM520" t="str">
        <f t="shared" si="312"/>
        <v>BASE</v>
      </c>
      <c r="AN520" t="str" cm="1">
        <f t="array" ref="AN520">IF(AM520="",_xlfn.IFS(AF520=MAX(AF520:AH520),"SP",AG520=MAX(AF520:AH520),"DAX",AH520=MAX(AF520:AH520),"NIKKEI",MAX(AF520:AH520)=0,""),"")</f>
        <v/>
      </c>
      <c r="AO520" t="str" cm="1">
        <f t="array" ref="AO520">IF(AM520="BASE","",IF(MAX(AF520:AH520)=0,_xlfn.IFS(AI520=MAX(AI520:AK520),"SP&amp;DAX",AJ520=MAX(AI520:AK520),"SP&amp;NIKKEI",AK520=MAX(AI520:AK520),"DAX&amp;NIKKEI"),""))</f>
        <v/>
      </c>
      <c r="AQ520" s="3">
        <f t="shared" si="313"/>
        <v>42485</v>
      </c>
      <c r="AR520" cm="1">
        <f t="array" ref="AR520">IF(AM520="BASE",AE520,_xlfn.IFS(AN520="DAX",AG520,AN520="NIKKEI",AH520,AN520="SP",AF520,AN520="",MAX(AI520:AK520)))</f>
        <v>0.86860499777127032</v>
      </c>
      <c r="AS520" s="4">
        <f t="shared" si="285"/>
        <v>0.87913601037842537</v>
      </c>
      <c r="AT520" s="4">
        <f t="shared" si="286"/>
        <v>0.86887686965426614</v>
      </c>
      <c r="AU520" s="4">
        <f t="shared" si="287"/>
        <v>6.0495657870169462E-5</v>
      </c>
      <c r="AV520" s="4">
        <f t="shared" si="288"/>
        <v>3.8527572010021944E-4</v>
      </c>
      <c r="AW520" s="4">
        <f t="shared" si="289"/>
        <v>0.15701912867603776</v>
      </c>
      <c r="AX520" s="4">
        <f t="shared" si="290"/>
        <v>6.3392000810080914E-3</v>
      </c>
      <c r="AY520" s="4">
        <f t="shared" si="291"/>
        <v>3.7087841928348077E-3</v>
      </c>
      <c r="AZ520" s="4">
        <f t="shared" si="292"/>
        <v>2.7661735465707058</v>
      </c>
      <c r="BA520" s="6" t="str">
        <f t="shared" si="293"/>
        <v>STRENGTHEN</v>
      </c>
      <c r="BB520" s="4">
        <f t="shared" si="294"/>
        <v>0.1</v>
      </c>
      <c r="BC520" s="4">
        <f t="shared" si="295"/>
        <v>0.60295548643614738</v>
      </c>
      <c r="BD520" s="4">
        <f t="shared" si="296"/>
        <v>0.77882552653643133</v>
      </c>
      <c r="BE520" s="4">
        <f t="shared" si="314"/>
        <v>0.05</v>
      </c>
      <c r="BF520" s="4" t="str">
        <f t="shared" si="315"/>
        <v/>
      </c>
      <c r="BG520" s="4" t="str">
        <f t="shared" si="316"/>
        <v/>
      </c>
      <c r="BH520" s="4" t="str">
        <f t="shared" si="317"/>
        <v/>
      </c>
      <c r="BI520" s="4" t="str">
        <f t="shared" si="318"/>
        <v/>
      </c>
      <c r="BJ520" s="4" t="str">
        <f t="shared" si="319"/>
        <v/>
      </c>
      <c r="BK520" s="4" t="str">
        <f t="shared" si="320"/>
        <v/>
      </c>
      <c r="BS520" s="3" t="str">
        <f t="shared" si="297"/>
        <v/>
      </c>
      <c r="BT520" s="5">
        <f t="shared" si="298"/>
        <v>1.0259140724159233E-2</v>
      </c>
      <c r="BU520" s="3"/>
    </row>
    <row r="521" spans="1:73" x14ac:dyDescent="0.2">
      <c r="A521" s="1">
        <v>42486</v>
      </c>
      <c r="C521">
        <v>0.86928670282443787</v>
      </c>
      <c r="D521">
        <v>0.87905474272373385</v>
      </c>
      <c r="E521">
        <v>0.86989991094213737</v>
      </c>
      <c r="F521">
        <v>0.87265442036586238</v>
      </c>
      <c r="G521">
        <v>0.87945025363530072</v>
      </c>
      <c r="H521">
        <v>0.88030867292531489</v>
      </c>
      <c r="I521">
        <v>0.87334357713016475</v>
      </c>
      <c r="J521">
        <v>0.88076099452094914</v>
      </c>
      <c r="M521">
        <f>'[1]CAC_SWISS (-SP-NIKKEI-DAX)'!AC606</f>
        <v>0</v>
      </c>
      <c r="N521">
        <f>'[1]CAC_SWISS_SP (-NIKKEI-DAX)'!AD606</f>
        <v>0</v>
      </c>
      <c r="O521">
        <f>'[1]CAC_SWISS_DAX (-SP-NIKKEI)'!AD606</f>
        <v>1</v>
      </c>
      <c r="P521">
        <f>'[1]CAC_SWISS_NIKKEI (-SP-DAX)'!AD606</f>
        <v>0</v>
      </c>
      <c r="Q521">
        <f>'[1]CAC_SWISS_DAX_SP (-NIKKEI)'!AF606</f>
        <v>0</v>
      </c>
      <c r="R521">
        <f>'[1]CAC_SWISS_SP_NIKKEI (-DAX)'!AF606</f>
        <v>0</v>
      </c>
      <c r="S521">
        <f>'[1]CAC_SWISS_DAX_NIKKEI (-SP)'!AF606</f>
        <v>1</v>
      </c>
      <c r="V521" t="str">
        <f t="shared" si="307"/>
        <v>BASE</v>
      </c>
      <c r="W521" t="str">
        <f t="shared" si="308"/>
        <v>BASE+SP</v>
      </c>
      <c r="X521" t="str">
        <f t="shared" si="309"/>
        <v/>
      </c>
      <c r="Y521" t="str">
        <f t="shared" si="310"/>
        <v>BASE+NIKKEI</v>
      </c>
      <c r="Z521" s="2" t="str">
        <f t="shared" si="311"/>
        <v>- NIKKEI</v>
      </c>
      <c r="AA521" s="2" t="str">
        <f t="shared" si="284"/>
        <v>- DAX</v>
      </c>
      <c r="AB521" s="2" t="str">
        <f t="shared" si="299"/>
        <v/>
      </c>
      <c r="AE521">
        <f t="shared" si="300"/>
        <v>0.86928670282443787</v>
      </c>
      <c r="AF521">
        <f t="shared" si="301"/>
        <v>0.87905474272373385</v>
      </c>
      <c r="AG521" t="str">
        <f t="shared" si="302"/>
        <v/>
      </c>
      <c r="AH521">
        <f t="shared" si="303"/>
        <v>0.87265442036586238</v>
      </c>
      <c r="AI521">
        <f t="shared" si="304"/>
        <v>0.87945025363530072</v>
      </c>
      <c r="AJ521">
        <f t="shared" si="305"/>
        <v>0.88030867292531489</v>
      </c>
      <c r="AK521" t="str">
        <f t="shared" si="306"/>
        <v/>
      </c>
      <c r="AM521" t="str">
        <f t="shared" si="312"/>
        <v>BASE</v>
      </c>
      <c r="AN521" t="str" cm="1">
        <f t="array" ref="AN521">IF(AM521="",_xlfn.IFS(AF521=MAX(AF521:AH521),"SP",AG521=MAX(AF521:AH521),"DAX",AH521=MAX(AF521:AH521),"NIKKEI",MAX(AF521:AH521)=0,""),"")</f>
        <v/>
      </c>
      <c r="AO521" t="str" cm="1">
        <f t="array" ref="AO521">IF(AM521="BASE","",IF(MAX(AF521:AH521)=0,_xlfn.IFS(AI521=MAX(AI521:AK521),"SP&amp;DAX",AJ521=MAX(AI521:AK521),"SP&amp;NIKKEI",AK521=MAX(AI521:AK521),"DAX&amp;NIKKEI"),""))</f>
        <v/>
      </c>
      <c r="AQ521" s="3">
        <f t="shared" si="313"/>
        <v>42486</v>
      </c>
      <c r="AR521" cm="1">
        <f t="array" ref="AR521">IF(AM521="BASE",AE521,_xlfn.IFS(AN521="DAX",AG521,AN521="NIKKEI",AH521,AN521="SP",AF521,AN521="",MAX(AI521:AK521)))</f>
        <v>0.86928670282443787</v>
      </c>
      <c r="AS521" s="4">
        <f t="shared" si="285"/>
        <v>0.87701507057782302</v>
      </c>
      <c r="AT521" s="4">
        <f t="shared" si="286"/>
        <v>0.87001766767977695</v>
      </c>
      <c r="AU521" s="4">
        <f t="shared" si="287"/>
        <v>5.1937140963146152E-5</v>
      </c>
      <c r="AV521" s="4">
        <f t="shared" si="288"/>
        <v>3.6788176662291578E-4</v>
      </c>
      <c r="AW521" s="4">
        <f t="shared" si="289"/>
        <v>0.14117889407762491</v>
      </c>
      <c r="AX521" s="4">
        <f t="shared" si="290"/>
        <v>6.1856855054326599E-3</v>
      </c>
      <c r="AY521" s="4">
        <f t="shared" si="291"/>
        <v>3.542788369176591E-3</v>
      </c>
      <c r="AZ521" s="4">
        <f t="shared" si="292"/>
        <v>1.9751117393648869</v>
      </c>
      <c r="BA521" s="6" t="str">
        <f t="shared" si="293"/>
        <v>NEUTRAL</v>
      </c>
      <c r="BB521" s="4">
        <f t="shared" si="294"/>
        <v>0.1</v>
      </c>
      <c r="BC521" s="4">
        <f t="shared" si="295"/>
        <v>0.60295548643614738</v>
      </c>
      <c r="BD521" s="4">
        <f t="shared" si="296"/>
        <v>0.77882552653643133</v>
      </c>
      <c r="BE521" s="4">
        <f t="shared" si="314"/>
        <v>0.05</v>
      </c>
      <c r="BF521" s="4" t="str">
        <f t="shared" si="315"/>
        <v/>
      </c>
      <c r="BG521" s="4" t="str">
        <f t="shared" si="316"/>
        <v/>
      </c>
      <c r="BH521" s="4" t="str">
        <f t="shared" si="317"/>
        <v/>
      </c>
      <c r="BI521" s="4" t="str">
        <f t="shared" si="318"/>
        <v/>
      </c>
      <c r="BJ521" s="4" t="str">
        <f t="shared" si="319"/>
        <v/>
      </c>
      <c r="BK521" s="4" t="str">
        <f t="shared" si="320"/>
        <v/>
      </c>
      <c r="BS521" s="3" t="str">
        <f t="shared" si="297"/>
        <v/>
      </c>
      <c r="BT521" s="5">
        <f t="shared" si="298"/>
        <v>6.9974028980460679E-3</v>
      </c>
      <c r="BU521" s="3"/>
    </row>
    <row r="522" spans="1:73" x14ac:dyDescent="0.2">
      <c r="A522" s="1">
        <v>42487</v>
      </c>
      <c r="C522">
        <v>0.87039831418464941</v>
      </c>
      <c r="D522">
        <v>0.88052363397532862</v>
      </c>
      <c r="E522">
        <v>0.87107772769741976</v>
      </c>
      <c r="F522">
        <v>0.87394939869501653</v>
      </c>
      <c r="G522">
        <v>0.88097313023675161</v>
      </c>
      <c r="H522">
        <v>0.88187036049424872</v>
      </c>
      <c r="I522">
        <v>0.87471635247893176</v>
      </c>
      <c r="J522">
        <v>0.88238492578833816</v>
      </c>
      <c r="M522">
        <f>'[1]CAC_SWISS (-SP-NIKKEI-DAX)'!AC607</f>
        <v>0</v>
      </c>
      <c r="N522">
        <f>'[1]CAC_SWISS_SP (-NIKKEI-DAX)'!AD607</f>
        <v>0</v>
      </c>
      <c r="O522">
        <f>'[1]CAC_SWISS_DAX (-SP-NIKKEI)'!AD607</f>
        <v>1</v>
      </c>
      <c r="P522">
        <f>'[1]CAC_SWISS_NIKKEI (-SP-DAX)'!AD607</f>
        <v>0</v>
      </c>
      <c r="Q522">
        <f>'[1]CAC_SWISS_DAX_SP (-NIKKEI)'!AF607</f>
        <v>0</v>
      </c>
      <c r="R522">
        <f>'[1]CAC_SWISS_SP_NIKKEI (-DAX)'!AF607</f>
        <v>0</v>
      </c>
      <c r="S522">
        <f>'[1]CAC_SWISS_DAX_NIKKEI (-SP)'!AF607</f>
        <v>1</v>
      </c>
      <c r="V522" t="str">
        <f t="shared" si="307"/>
        <v>BASE</v>
      </c>
      <c r="W522" t="str">
        <f t="shared" si="308"/>
        <v>BASE+SP</v>
      </c>
      <c r="X522" t="str">
        <f t="shared" si="309"/>
        <v/>
      </c>
      <c r="Y522" t="str">
        <f t="shared" si="310"/>
        <v>BASE+NIKKEI</v>
      </c>
      <c r="Z522" s="2" t="str">
        <f t="shared" si="311"/>
        <v>- NIKKEI</v>
      </c>
      <c r="AA522" s="2" t="str">
        <f t="shared" si="284"/>
        <v>- DAX</v>
      </c>
      <c r="AB522" s="2" t="str">
        <f t="shared" si="299"/>
        <v/>
      </c>
      <c r="AE522">
        <f t="shared" si="300"/>
        <v>0.87039831418464941</v>
      </c>
      <c r="AF522">
        <f t="shared" si="301"/>
        <v>0.88052363397532862</v>
      </c>
      <c r="AG522" t="str">
        <f t="shared" si="302"/>
        <v/>
      </c>
      <c r="AH522">
        <f t="shared" si="303"/>
        <v>0.87394939869501653</v>
      </c>
      <c r="AI522">
        <f t="shared" si="304"/>
        <v>0.88097313023675161</v>
      </c>
      <c r="AJ522">
        <f t="shared" si="305"/>
        <v>0.88187036049424872</v>
      </c>
      <c r="AK522" t="str">
        <f t="shared" si="306"/>
        <v/>
      </c>
      <c r="AM522" t="str">
        <f t="shared" si="312"/>
        <v>BASE</v>
      </c>
      <c r="AN522" t="str" cm="1">
        <f t="array" ref="AN522">IF(AM522="",_xlfn.IFS(AF522=MAX(AF522:AH522),"SP",AG522=MAX(AF522:AH522),"DAX",AH522=MAX(AF522:AH522),"NIKKEI",MAX(AF522:AH522)=0,""),"")</f>
        <v/>
      </c>
      <c r="AO522" t="str" cm="1">
        <f t="array" ref="AO522">IF(AM522="BASE","",IF(MAX(AF522:AH522)=0,_xlfn.IFS(AI522=MAX(AI522:AK522),"SP&amp;DAX",AJ522=MAX(AI522:AK522),"SP&amp;NIKKEI",AK522=MAX(AI522:AK522),"DAX&amp;NIKKEI"),""))</f>
        <v/>
      </c>
      <c r="AQ522" s="3">
        <f t="shared" si="313"/>
        <v>42487</v>
      </c>
      <c r="AR522" cm="1">
        <f t="array" ref="AR522">IF(AM522="BASE",AE522,_xlfn.IFS(AN522="DAX",AG522,AN522="NIKKEI",AH522,AN522="SP",AF522,AN522="",MAX(AI522:AK522)))</f>
        <v>0.87039831418464941</v>
      </c>
      <c r="AS522" s="4">
        <f t="shared" si="285"/>
        <v>0.87540710624817686</v>
      </c>
      <c r="AT522" s="4">
        <f t="shared" si="286"/>
        <v>0.87084995001323717</v>
      </c>
      <c r="AU522" s="4">
        <f t="shared" si="287"/>
        <v>4.3979334715155197E-5</v>
      </c>
      <c r="AV522" s="4">
        <f t="shared" si="288"/>
        <v>3.5979179600912909E-4</v>
      </c>
      <c r="AW522" s="4">
        <f t="shared" si="289"/>
        <v>0.12223551287989706</v>
      </c>
      <c r="AX522" s="4">
        <f t="shared" si="290"/>
        <v>6.1069116327407465E-3</v>
      </c>
      <c r="AY522" s="4">
        <f t="shared" si="291"/>
        <v>3.4049624655344002E-3</v>
      </c>
      <c r="AZ522" s="4">
        <f t="shared" si="292"/>
        <v>1.3383866286539083</v>
      </c>
      <c r="BA522" s="6" t="str">
        <f t="shared" si="293"/>
        <v>NEUTRAL</v>
      </c>
      <c r="BB522" s="4">
        <f t="shared" si="294"/>
        <v>0.1</v>
      </c>
      <c r="BC522" s="4">
        <f t="shared" si="295"/>
        <v>0.60295548643614738</v>
      </c>
      <c r="BD522" s="4">
        <f t="shared" si="296"/>
        <v>0.77882552653643133</v>
      </c>
      <c r="BE522" s="4">
        <f t="shared" si="314"/>
        <v>0.05</v>
      </c>
      <c r="BF522" s="4" t="str">
        <f t="shared" si="315"/>
        <v/>
      </c>
      <c r="BG522" s="4" t="str">
        <f t="shared" si="316"/>
        <v/>
      </c>
      <c r="BH522" s="4" t="str">
        <f t="shared" si="317"/>
        <v/>
      </c>
      <c r="BI522" s="4" t="str">
        <f t="shared" si="318"/>
        <v/>
      </c>
      <c r="BJ522" s="4" t="str">
        <f t="shared" si="319"/>
        <v/>
      </c>
      <c r="BK522" s="4" t="str">
        <f t="shared" si="320"/>
        <v/>
      </c>
      <c r="BS522" s="3" t="str">
        <f t="shared" si="297"/>
        <v/>
      </c>
      <c r="BT522" s="5">
        <f t="shared" si="298"/>
        <v>4.5571562349396855E-3</v>
      </c>
      <c r="BU522" s="3"/>
    </row>
    <row r="523" spans="1:73" x14ac:dyDescent="0.2">
      <c r="A523" s="1">
        <v>42488</v>
      </c>
      <c r="C523">
        <v>0.87044471656619904</v>
      </c>
      <c r="D523">
        <v>0.88013781645887834</v>
      </c>
      <c r="E523">
        <v>0.87102255417127017</v>
      </c>
      <c r="F523">
        <v>0.87380560461595391</v>
      </c>
      <c r="G523">
        <v>0.88056511949163585</v>
      </c>
      <c r="H523">
        <v>0.88164276935605002</v>
      </c>
      <c r="I523">
        <v>0.87444462652955368</v>
      </c>
      <c r="J523">
        <v>0.88211805498737361</v>
      </c>
      <c r="M523">
        <f>'[1]CAC_SWISS (-SP-NIKKEI-DAX)'!AC608</f>
        <v>0</v>
      </c>
      <c r="N523">
        <f>'[1]CAC_SWISS_SP (-NIKKEI-DAX)'!AD608</f>
        <v>0</v>
      </c>
      <c r="O523">
        <f>'[1]CAC_SWISS_DAX (-SP-NIKKEI)'!AD608</f>
        <v>1</v>
      </c>
      <c r="P523">
        <f>'[1]CAC_SWISS_NIKKEI (-SP-DAX)'!AD608</f>
        <v>0</v>
      </c>
      <c r="Q523">
        <f>'[1]CAC_SWISS_DAX_SP (-NIKKEI)'!AF608</f>
        <v>0</v>
      </c>
      <c r="R523">
        <f>'[1]CAC_SWISS_SP_NIKKEI (-DAX)'!AF608</f>
        <v>0</v>
      </c>
      <c r="S523">
        <f>'[1]CAC_SWISS_DAX_NIKKEI (-SP)'!AF608</f>
        <v>1</v>
      </c>
      <c r="V523" t="str">
        <f t="shared" si="307"/>
        <v>BASE</v>
      </c>
      <c r="W523" t="str">
        <f t="shared" si="308"/>
        <v>BASE+SP</v>
      </c>
      <c r="X523" t="str">
        <f t="shared" si="309"/>
        <v/>
      </c>
      <c r="Y523" t="str">
        <f t="shared" si="310"/>
        <v>BASE+NIKKEI</v>
      </c>
      <c r="Z523" s="2" t="str">
        <f t="shared" si="311"/>
        <v>- NIKKEI</v>
      </c>
      <c r="AA523" s="2" t="str">
        <f t="shared" si="284"/>
        <v>- DAX</v>
      </c>
      <c r="AB523" s="2" t="str">
        <f t="shared" si="299"/>
        <v/>
      </c>
      <c r="AE523">
        <f t="shared" si="300"/>
        <v>0.87044471656619904</v>
      </c>
      <c r="AF523">
        <f t="shared" si="301"/>
        <v>0.88013781645887834</v>
      </c>
      <c r="AG523" t="str">
        <f t="shared" si="302"/>
        <v/>
      </c>
      <c r="AH523">
        <f t="shared" si="303"/>
        <v>0.87380560461595391</v>
      </c>
      <c r="AI523">
        <f t="shared" si="304"/>
        <v>0.88056511949163585</v>
      </c>
      <c r="AJ523">
        <f t="shared" si="305"/>
        <v>0.88164276935605002</v>
      </c>
      <c r="AK523" t="str">
        <f t="shared" si="306"/>
        <v/>
      </c>
      <c r="AM523" t="str">
        <f t="shared" si="312"/>
        <v>BASE</v>
      </c>
      <c r="AN523" t="str" cm="1">
        <f t="array" ref="AN523">IF(AM523="",_xlfn.IFS(AF523=MAX(AF523:AH523),"SP",AG523=MAX(AF523:AH523),"DAX",AH523=MAX(AF523:AH523),"NIKKEI",MAX(AF523:AH523)=0,""),"")</f>
        <v/>
      </c>
      <c r="AO523" t="str" cm="1">
        <f t="array" ref="AO523">IF(AM523="BASE","",IF(MAX(AF523:AH523)=0,_xlfn.IFS(AI523=MAX(AI523:AK523),"SP&amp;DAX",AJ523=MAX(AI523:AK523),"SP&amp;NIKKEI",AK523=MAX(AI523:AK523),"DAX&amp;NIKKEI"),""))</f>
        <v/>
      </c>
      <c r="AQ523" s="3">
        <f t="shared" si="313"/>
        <v>42488</v>
      </c>
      <c r="AR523" cm="1">
        <f t="array" ref="AR523">IF(AM523="BASE",AE523,_xlfn.IFS(AN523="DAX",AG523,AN523="NIKKEI",AH523,AN523="SP",AF523,AN523="",MAX(AI523:AK523)))</f>
        <v>0.87044471656619904</v>
      </c>
      <c r="AS523" s="4">
        <f t="shared" si="285"/>
        <v>0.87396348778742239</v>
      </c>
      <c r="AT523" s="4">
        <f t="shared" si="286"/>
        <v>0.87215679805966106</v>
      </c>
      <c r="AU523" s="4">
        <f t="shared" si="287"/>
        <v>3.4427354544239779E-5</v>
      </c>
      <c r="AV523" s="4">
        <f t="shared" si="288"/>
        <v>3.0833485681384731E-4</v>
      </c>
      <c r="AW523" s="4">
        <f t="shared" si="289"/>
        <v>0.11165573331537017</v>
      </c>
      <c r="AX523" s="4">
        <f t="shared" si="290"/>
        <v>5.6479939999681192E-3</v>
      </c>
      <c r="AY523" s="4">
        <f t="shared" si="291"/>
        <v>3.0999084810201935E-3</v>
      </c>
      <c r="AZ523" s="4">
        <f t="shared" si="292"/>
        <v>0.58282034415633266</v>
      </c>
      <c r="BA523" s="6" t="str">
        <f t="shared" si="293"/>
        <v>NEUTRAL</v>
      </c>
      <c r="BB523" s="4">
        <f t="shared" si="294"/>
        <v>0.1</v>
      </c>
      <c r="BC523" s="4">
        <f t="shared" si="295"/>
        <v>0.60295548643614738</v>
      </c>
      <c r="BD523" s="4">
        <f t="shared" si="296"/>
        <v>0.77882552653643133</v>
      </c>
      <c r="BE523" s="4">
        <f t="shared" si="314"/>
        <v>0.05</v>
      </c>
      <c r="BF523" s="4" t="str">
        <f t="shared" si="315"/>
        <v/>
      </c>
      <c r="BG523" s="4" t="str">
        <f t="shared" si="316"/>
        <v/>
      </c>
      <c r="BH523" s="4" t="str">
        <f t="shared" si="317"/>
        <v/>
      </c>
      <c r="BI523" s="4" t="str">
        <f t="shared" si="318"/>
        <v/>
      </c>
      <c r="BJ523" s="4" t="str">
        <f t="shared" si="319"/>
        <v/>
      </c>
      <c r="BK523" s="4" t="str">
        <f t="shared" si="320"/>
        <v/>
      </c>
      <c r="BS523" s="3" t="str">
        <f t="shared" si="297"/>
        <v/>
      </c>
      <c r="BT523" s="5">
        <f t="shared" si="298"/>
        <v>1.8066897277613236E-3</v>
      </c>
      <c r="BU523" s="3"/>
    </row>
    <row r="524" spans="1:73" x14ac:dyDescent="0.2">
      <c r="A524" s="1">
        <v>42489</v>
      </c>
      <c r="C524">
        <v>0.86673667047437308</v>
      </c>
      <c r="D524">
        <v>0.87757328534621337</v>
      </c>
      <c r="E524">
        <v>0.86721752653363204</v>
      </c>
      <c r="F524">
        <v>0.86957098654671905</v>
      </c>
      <c r="G524">
        <v>0.8778684204385242</v>
      </c>
      <c r="H524">
        <v>0.87868130343713213</v>
      </c>
      <c r="I524">
        <v>0.87010156393493754</v>
      </c>
      <c r="J524">
        <v>0.87901250992588742</v>
      </c>
      <c r="M524">
        <f>'[1]CAC_SWISS (-SP-NIKKEI-DAX)'!AC609</f>
        <v>0</v>
      </c>
      <c r="N524">
        <f>'[1]CAC_SWISS_SP (-NIKKEI-DAX)'!AD609</f>
        <v>0</v>
      </c>
      <c r="O524">
        <f>'[1]CAC_SWISS_DAX (-SP-NIKKEI)'!AD609</f>
        <v>1</v>
      </c>
      <c r="P524">
        <f>'[1]CAC_SWISS_NIKKEI (-SP-DAX)'!AD609</f>
        <v>1</v>
      </c>
      <c r="Q524">
        <f>'[1]CAC_SWISS_DAX_SP (-NIKKEI)'!AF609</f>
        <v>0</v>
      </c>
      <c r="R524">
        <f>'[1]CAC_SWISS_SP_NIKKEI (-DAX)'!AF609</f>
        <v>0</v>
      </c>
      <c r="S524">
        <f>'[1]CAC_SWISS_DAX_NIKKEI (-SP)'!AF609</f>
        <v>1</v>
      </c>
      <c r="V524" t="str">
        <f t="shared" si="307"/>
        <v>BASE</v>
      </c>
      <c r="W524" t="str">
        <f t="shared" si="308"/>
        <v>BASE+SP</v>
      </c>
      <c r="X524" t="str">
        <f t="shared" si="309"/>
        <v/>
      </c>
      <c r="Y524" t="str">
        <f t="shared" si="310"/>
        <v/>
      </c>
      <c r="Z524" s="2" t="str">
        <f t="shared" si="311"/>
        <v>- NIKKEI</v>
      </c>
      <c r="AA524" s="2" t="str">
        <f t="shared" si="284"/>
        <v>- DAX</v>
      </c>
      <c r="AB524" s="2" t="str">
        <f t="shared" si="299"/>
        <v/>
      </c>
      <c r="AE524">
        <f t="shared" si="300"/>
        <v>0.86673667047437308</v>
      </c>
      <c r="AF524">
        <f t="shared" si="301"/>
        <v>0.87757328534621337</v>
      </c>
      <c r="AG524" t="str">
        <f t="shared" si="302"/>
        <v/>
      </c>
      <c r="AH524" t="str">
        <f t="shared" si="303"/>
        <v/>
      </c>
      <c r="AI524">
        <f t="shared" si="304"/>
        <v>0.8778684204385242</v>
      </c>
      <c r="AJ524">
        <f t="shared" si="305"/>
        <v>0.87868130343713213</v>
      </c>
      <c r="AK524" t="str">
        <f t="shared" si="306"/>
        <v/>
      </c>
      <c r="AM524" t="str">
        <f t="shared" si="312"/>
        <v>BASE</v>
      </c>
      <c r="AN524" t="str" cm="1">
        <f t="array" ref="AN524">IF(AM524="",_xlfn.IFS(AF524=MAX(AF524:AH524),"SP",AG524=MAX(AF524:AH524),"DAX",AH524=MAX(AF524:AH524),"NIKKEI",MAX(AF524:AH524)=0,""),"")</f>
        <v/>
      </c>
      <c r="AO524" t="str" cm="1">
        <f t="array" ref="AO524">IF(AM524="BASE","",IF(MAX(AF524:AH524)=0,_xlfn.IFS(AI524=MAX(AI524:AK524),"SP&amp;DAX",AJ524=MAX(AI524:AK524),"SP&amp;NIKKEI",AK524=MAX(AI524:AK524),"DAX&amp;NIKKEI"),""))</f>
        <v/>
      </c>
      <c r="AQ524" s="3">
        <f t="shared" si="313"/>
        <v>42489</v>
      </c>
      <c r="AR524" cm="1">
        <f t="array" ref="AR524">IF(AM524="BASE",AE524,_xlfn.IFS(AN524="DAX",AG524,AN524="NIKKEI",AH524,AN524="SP",AF524,AN524="",MAX(AI524:AK524)))</f>
        <v>0.86673667047437308</v>
      </c>
      <c r="AS524" s="4">
        <f t="shared" si="285"/>
        <v>0.87218355141718074</v>
      </c>
      <c r="AT524" s="4">
        <f t="shared" si="286"/>
        <v>0.8731842324849397</v>
      </c>
      <c r="AU524" s="4">
        <f t="shared" si="287"/>
        <v>2.4290289710884554E-5</v>
      </c>
      <c r="AV524" s="4">
        <f t="shared" si="288"/>
        <v>2.7935629587521726E-4</v>
      </c>
      <c r="AW524" s="4">
        <f t="shared" si="289"/>
        <v>8.6950929939787466E-2</v>
      </c>
      <c r="AX524" s="4">
        <f t="shared" si="290"/>
        <v>5.3640703353568867E-3</v>
      </c>
      <c r="AY524" s="4">
        <f t="shared" si="291"/>
        <v>2.8312814922915736E-3</v>
      </c>
      <c r="AZ524" s="4">
        <f t="shared" si="292"/>
        <v>-0.3534375054135081</v>
      </c>
      <c r="BA524" s="6" t="str">
        <f t="shared" si="293"/>
        <v>NEUTRAL</v>
      </c>
      <c r="BB524" s="4">
        <f t="shared" si="294"/>
        <v>0.1</v>
      </c>
      <c r="BC524" s="4">
        <f t="shared" si="295"/>
        <v>0.60295548643614738</v>
      </c>
      <c r="BD524" s="4">
        <f t="shared" si="296"/>
        <v>0.77882552653643133</v>
      </c>
      <c r="BE524" s="4">
        <f t="shared" si="314"/>
        <v>0.05</v>
      </c>
      <c r="BF524" s="4" t="str">
        <f t="shared" si="315"/>
        <v/>
      </c>
      <c r="BG524" s="4" t="str">
        <f t="shared" si="316"/>
        <v/>
      </c>
      <c r="BH524" s="4" t="str">
        <f t="shared" si="317"/>
        <v/>
      </c>
      <c r="BI524" s="4" t="str">
        <f t="shared" si="318"/>
        <v/>
      </c>
      <c r="BJ524" s="4" t="str">
        <f t="shared" si="319"/>
        <v/>
      </c>
      <c r="BK524" s="4" t="str">
        <f t="shared" si="320"/>
        <v/>
      </c>
      <c r="BS524" s="3" t="str">
        <f t="shared" si="297"/>
        <v/>
      </c>
      <c r="BT524" s="5">
        <f t="shared" si="298"/>
        <v>-1.0006810677589684E-3</v>
      </c>
      <c r="BU524" s="3"/>
    </row>
    <row r="525" spans="1:73" x14ac:dyDescent="0.2">
      <c r="A525" s="1">
        <v>42492</v>
      </c>
      <c r="C525">
        <v>0.86618211354650487</v>
      </c>
      <c r="D525">
        <v>0.87654458270916169</v>
      </c>
      <c r="E525">
        <v>0.86654148474192216</v>
      </c>
      <c r="F525">
        <v>0.86849715151442219</v>
      </c>
      <c r="G525">
        <v>0.87672371551841943</v>
      </c>
      <c r="H525">
        <v>0.87729987132993903</v>
      </c>
      <c r="I525">
        <v>0.86885490733027126</v>
      </c>
      <c r="J525">
        <v>0.87748708226602923</v>
      </c>
      <c r="M525">
        <f>'[1]CAC_SWISS (-SP-NIKKEI-DAX)'!AC610</f>
        <v>0</v>
      </c>
      <c r="N525">
        <f>'[1]CAC_SWISS_SP (-NIKKEI-DAX)'!AD610</f>
        <v>0</v>
      </c>
      <c r="O525">
        <f>'[1]CAC_SWISS_DAX (-SP-NIKKEI)'!AD610</f>
        <v>1</v>
      </c>
      <c r="P525">
        <f>'[1]CAC_SWISS_NIKKEI (-SP-DAX)'!AD610</f>
        <v>0</v>
      </c>
      <c r="Q525">
        <f>'[1]CAC_SWISS_DAX_SP (-NIKKEI)'!AF610</f>
        <v>0</v>
      </c>
      <c r="R525">
        <f>'[1]CAC_SWISS_SP_NIKKEI (-DAX)'!AF610</f>
        <v>0</v>
      </c>
      <c r="S525">
        <f>'[1]CAC_SWISS_DAX_NIKKEI (-SP)'!AF610</f>
        <v>1</v>
      </c>
      <c r="V525" t="str">
        <f t="shared" si="307"/>
        <v>BASE</v>
      </c>
      <c r="W525" t="str">
        <f t="shared" si="308"/>
        <v>BASE+SP</v>
      </c>
      <c r="X525" t="str">
        <f t="shared" si="309"/>
        <v/>
      </c>
      <c r="Y525" t="str">
        <f t="shared" si="310"/>
        <v>BASE+NIKKEI</v>
      </c>
      <c r="Z525" s="2" t="str">
        <f t="shared" si="311"/>
        <v>- NIKKEI</v>
      </c>
      <c r="AA525" s="2" t="str">
        <f t="shared" si="284"/>
        <v>- DAX</v>
      </c>
      <c r="AB525" s="2" t="str">
        <f t="shared" si="299"/>
        <v/>
      </c>
      <c r="AE525">
        <f t="shared" si="300"/>
        <v>0.86618211354650487</v>
      </c>
      <c r="AF525">
        <f t="shared" si="301"/>
        <v>0.87654458270916169</v>
      </c>
      <c r="AG525" t="str">
        <f t="shared" si="302"/>
        <v/>
      </c>
      <c r="AH525">
        <f t="shared" si="303"/>
        <v>0.86849715151442219</v>
      </c>
      <c r="AI525">
        <f t="shared" si="304"/>
        <v>0.87672371551841943</v>
      </c>
      <c r="AJ525">
        <f t="shared" si="305"/>
        <v>0.87729987132993903</v>
      </c>
      <c r="AK525" t="str">
        <f t="shared" si="306"/>
        <v/>
      </c>
      <c r="AM525" t="str">
        <f t="shared" si="312"/>
        <v>BASE</v>
      </c>
      <c r="AN525" t="str" cm="1">
        <f t="array" ref="AN525">IF(AM525="",_xlfn.IFS(AF525=MAX(AF525:AH525),"SP",AG525=MAX(AF525:AH525),"DAX",AH525=MAX(AF525:AH525),"NIKKEI",MAX(AF525:AH525)=0,""),"")</f>
        <v/>
      </c>
      <c r="AO525" t="str" cm="1">
        <f t="array" ref="AO525">IF(AM525="BASE","",IF(MAX(AF525:AH525)=0,_xlfn.IFS(AI525=MAX(AI525:AK525),"SP&amp;DAX",AJ525=MAX(AI525:AK525),"SP&amp;NIKKEI",AK525=MAX(AI525:AK525),"DAX&amp;NIKKEI"),""))</f>
        <v/>
      </c>
      <c r="AQ525" s="3">
        <f t="shared" si="313"/>
        <v>42492</v>
      </c>
      <c r="AR525" cm="1">
        <f t="array" ref="AR525">IF(AM525="BASE",AE525,_xlfn.IFS(AN525="DAX",AG525,AN525="NIKKEI",AH525,AN525="SP",AF525,AN525="",MAX(AI525:AK525)))</f>
        <v>0.86618211354650487</v>
      </c>
      <c r="AS525" s="4">
        <f t="shared" si="285"/>
        <v>0.87042954480650503</v>
      </c>
      <c r="AT525" s="4">
        <f t="shared" si="286"/>
        <v>0.87425573335195983</v>
      </c>
      <c r="AU525" s="4">
        <f t="shared" si="287"/>
        <v>1.0080503382231657E-5</v>
      </c>
      <c r="AV525" s="4">
        <f t="shared" si="288"/>
        <v>2.426512137789689E-4</v>
      </c>
      <c r="AW525" s="4">
        <f t="shared" si="289"/>
        <v>4.1543181364070952E-2</v>
      </c>
      <c r="AX525" s="4">
        <f t="shared" si="290"/>
        <v>4.9787065220090691E-3</v>
      </c>
      <c r="AY525" s="4">
        <f t="shared" si="291"/>
        <v>2.4209656366422352E-3</v>
      </c>
      <c r="AZ525" s="4">
        <f t="shared" si="292"/>
        <v>-1.5804390147237046</v>
      </c>
      <c r="BA525" s="9" t="str">
        <f t="shared" si="293"/>
        <v>NEUTRAL</v>
      </c>
      <c r="BB525" s="10">
        <f t="shared" si="294"/>
        <v>0.1</v>
      </c>
      <c r="BC525" s="4">
        <f t="shared" si="295"/>
        <v>0.60295548643614738</v>
      </c>
      <c r="BD525" s="4">
        <f t="shared" si="296"/>
        <v>0.77882552653643133</v>
      </c>
      <c r="BE525" s="4">
        <f t="shared" si="314"/>
        <v>0.05</v>
      </c>
      <c r="BF525" s="4" t="str">
        <f t="shared" si="315"/>
        <v/>
      </c>
      <c r="BG525" s="4" t="str">
        <f t="shared" si="316"/>
        <v/>
      </c>
      <c r="BH525" s="4" t="str">
        <f t="shared" si="317"/>
        <v/>
      </c>
      <c r="BI525" s="4" t="str">
        <f t="shared" si="318"/>
        <v/>
      </c>
      <c r="BJ525" s="4" t="str">
        <f t="shared" si="319"/>
        <v/>
      </c>
      <c r="BK525" s="4" t="str">
        <f t="shared" si="320"/>
        <v/>
      </c>
      <c r="BS525" s="3" t="str">
        <f t="shared" si="297"/>
        <v/>
      </c>
      <c r="BT525" s="5">
        <f t="shared" si="298"/>
        <v>-3.8261885454548006E-3</v>
      </c>
      <c r="BU525" s="3"/>
    </row>
    <row r="526" spans="1:73" ht="22" x14ac:dyDescent="0.3">
      <c r="A526" s="1">
        <v>42493</v>
      </c>
      <c r="C526">
        <v>0.8628632080787223</v>
      </c>
      <c r="D526">
        <v>0.87270020013674532</v>
      </c>
      <c r="E526">
        <v>0.86287784995762606</v>
      </c>
      <c r="F526">
        <v>0.86563766601517289</v>
      </c>
      <c r="G526">
        <v>0.87274203158707164</v>
      </c>
      <c r="H526">
        <v>0.87369681701724056</v>
      </c>
      <c r="I526">
        <v>0.8656846016907932</v>
      </c>
      <c r="J526">
        <v>0.87376309634628069</v>
      </c>
      <c r="M526">
        <f>'[1]CAC_SWISS (-SP-NIKKEI-DAX)'!AC611</f>
        <v>0</v>
      </c>
      <c r="N526">
        <f>'[1]CAC_SWISS_SP (-NIKKEI-DAX)'!AD611</f>
        <v>0</v>
      </c>
      <c r="O526">
        <f>'[1]CAC_SWISS_DAX (-SP-NIKKEI)'!AD611</f>
        <v>1</v>
      </c>
      <c r="P526">
        <f>'[1]CAC_SWISS_NIKKEI (-SP-DAX)'!AD611</f>
        <v>0</v>
      </c>
      <c r="Q526">
        <f>'[1]CAC_SWISS_DAX_SP (-NIKKEI)'!AF611</f>
        <v>0</v>
      </c>
      <c r="R526">
        <f>'[1]CAC_SWISS_SP_NIKKEI (-DAX)'!AF611</f>
        <v>0</v>
      </c>
      <c r="S526">
        <f>'[1]CAC_SWISS_DAX_NIKKEI (-SP)'!AF611</f>
        <v>1</v>
      </c>
      <c r="V526" t="str">
        <f t="shared" si="307"/>
        <v>BASE</v>
      </c>
      <c r="W526" t="str">
        <f t="shared" si="308"/>
        <v>BASE+SP</v>
      </c>
      <c r="X526" t="str">
        <f t="shared" si="309"/>
        <v/>
      </c>
      <c r="Y526" t="str">
        <f t="shared" si="310"/>
        <v>BASE+NIKKEI</v>
      </c>
      <c r="Z526" s="2" t="str">
        <f t="shared" si="311"/>
        <v>- NIKKEI</v>
      </c>
      <c r="AA526" s="2" t="str">
        <f t="shared" si="284"/>
        <v>- DAX</v>
      </c>
      <c r="AB526" s="2" t="str">
        <f t="shared" si="299"/>
        <v/>
      </c>
      <c r="AE526">
        <f t="shared" si="300"/>
        <v>0.8628632080787223</v>
      </c>
      <c r="AF526">
        <f t="shared" si="301"/>
        <v>0.87270020013674532</v>
      </c>
      <c r="AG526" t="str">
        <f t="shared" si="302"/>
        <v/>
      </c>
      <c r="AH526">
        <f t="shared" si="303"/>
        <v>0.86563766601517289</v>
      </c>
      <c r="AI526">
        <f t="shared" si="304"/>
        <v>0.87274203158707164</v>
      </c>
      <c r="AJ526">
        <f t="shared" si="305"/>
        <v>0.87369681701724056</v>
      </c>
      <c r="AK526" t="str">
        <f t="shared" si="306"/>
        <v/>
      </c>
      <c r="AM526" t="str">
        <f t="shared" si="312"/>
        <v>BASE</v>
      </c>
      <c r="AN526" t="str" cm="1">
        <f t="array" ref="AN526">IF(AM526="",_xlfn.IFS(AF526=MAX(AF526:AH526),"SP",AG526=MAX(AF526:AH526),"DAX",AH526=MAX(AF526:AH526),"NIKKEI",MAX(AF526:AH526)=0,""),"")</f>
        <v/>
      </c>
      <c r="AO526" t="str" cm="1">
        <f t="array" ref="AO526">IF(AM526="BASE","",IF(MAX(AF526:AH526)=0,_xlfn.IFS(AI526=MAX(AI526:AK526),"SP&amp;DAX",AJ526=MAX(AI526:AK526),"SP&amp;NIKKEI",AK526=MAX(AI526:AK526),"DAX&amp;NIKKEI"),""))</f>
        <v/>
      </c>
      <c r="AQ526" s="3">
        <f t="shared" si="313"/>
        <v>42493</v>
      </c>
      <c r="AR526" cm="1">
        <f t="array" ref="AR526">IF(AM526="BASE",AE526,_xlfn.IFS(AN526="DAX",AG526,AN526="NIKKEI",AH526,AN526="SP",AF526,AN526="",MAX(AI526:AK526)))</f>
        <v>0.8628632080787223</v>
      </c>
      <c r="AS526" s="4">
        <f t="shared" si="285"/>
        <v>0.86930061279234894</v>
      </c>
      <c r="AT526" s="4">
        <f t="shared" si="286"/>
        <v>0.87507979349339704</v>
      </c>
      <c r="AU526" s="4">
        <f t="shared" si="287"/>
        <v>1.3485389054792923E-5</v>
      </c>
      <c r="AV526" s="4">
        <f t="shared" si="288"/>
        <v>2.071380245720106E-4</v>
      </c>
      <c r="AW526" s="4">
        <f t="shared" si="289"/>
        <v>6.5103397035172497E-2</v>
      </c>
      <c r="AX526" s="4">
        <f t="shared" si="290"/>
        <v>4.6098391861071402E-3</v>
      </c>
      <c r="AY526" s="4">
        <f t="shared" si="291"/>
        <v>2.3433521709123246E-3</v>
      </c>
      <c r="AZ526" s="4">
        <f t="shared" si="292"/>
        <v>-2.4662023799854746</v>
      </c>
      <c r="BA526" s="9" t="str">
        <f t="shared" si="293"/>
        <v>WEAKEN</v>
      </c>
      <c r="BB526" s="10">
        <f t="shared" si="294"/>
        <v>0</v>
      </c>
      <c r="BC526" s="4">
        <f t="shared" si="295"/>
        <v>0.60295548643614738</v>
      </c>
      <c r="BD526" s="4">
        <f t="shared" si="296"/>
        <v>0.77882552653643133</v>
      </c>
      <c r="BE526" s="4">
        <f t="shared" si="314"/>
        <v>0.05</v>
      </c>
      <c r="BF526" s="4" t="str">
        <f t="shared" si="315"/>
        <v/>
      </c>
      <c r="BG526" s="4" t="str">
        <f t="shared" si="316"/>
        <v/>
      </c>
      <c r="BH526" s="4" t="str">
        <f t="shared" si="317"/>
        <v/>
      </c>
      <c r="BI526" s="4" t="str">
        <f t="shared" si="318"/>
        <v/>
      </c>
      <c r="BJ526" s="4" t="str">
        <f t="shared" si="319"/>
        <v/>
      </c>
      <c r="BK526" s="4" t="str">
        <f t="shared" si="320"/>
        <v/>
      </c>
      <c r="BS526" s="3" t="str">
        <f t="shared" si="297"/>
        <v>Change</v>
      </c>
      <c r="BT526" s="20">
        <f t="shared" si="298"/>
        <v>-5.7791807010481033E-3</v>
      </c>
      <c r="BU526" s="3">
        <f>A526</f>
        <v>42493</v>
      </c>
    </row>
    <row r="527" spans="1:73" x14ac:dyDescent="0.2">
      <c r="A527" s="1">
        <v>42494</v>
      </c>
      <c r="C527">
        <v>0.86387015184866034</v>
      </c>
      <c r="D527">
        <v>0.87378320948723065</v>
      </c>
      <c r="E527">
        <v>0.8638834365192446</v>
      </c>
      <c r="F527">
        <v>0.86664934237529356</v>
      </c>
      <c r="G527">
        <v>0.87382218733908845</v>
      </c>
      <c r="H527">
        <v>0.8747710734927564</v>
      </c>
      <c r="I527">
        <v>0.86669382659262362</v>
      </c>
      <c r="J527">
        <v>0.87483366082382186</v>
      </c>
      <c r="M527">
        <f>'[1]CAC_SWISS (-SP-NIKKEI-DAX)'!AC612</f>
        <v>0</v>
      </c>
      <c r="N527">
        <f>'[1]CAC_SWISS_SP (-NIKKEI-DAX)'!AD612</f>
        <v>0</v>
      </c>
      <c r="O527">
        <f>'[1]CAC_SWISS_DAX (-SP-NIKKEI)'!AD612</f>
        <v>1</v>
      </c>
      <c r="P527">
        <f>'[1]CAC_SWISS_NIKKEI (-SP-DAX)'!AD612</f>
        <v>0</v>
      </c>
      <c r="Q527">
        <f>'[1]CAC_SWISS_DAX_SP (-NIKKEI)'!AF612</f>
        <v>0</v>
      </c>
      <c r="R527">
        <f>'[1]CAC_SWISS_SP_NIKKEI (-DAX)'!AF612</f>
        <v>0</v>
      </c>
      <c r="S527">
        <f>'[1]CAC_SWISS_DAX_NIKKEI (-SP)'!AF612</f>
        <v>1</v>
      </c>
      <c r="V527" t="str">
        <f t="shared" si="307"/>
        <v>BASE</v>
      </c>
      <c r="W527" t="str">
        <f t="shared" si="308"/>
        <v>BASE+SP</v>
      </c>
      <c r="X527" t="str">
        <f t="shared" si="309"/>
        <v/>
      </c>
      <c r="Y527" t="str">
        <f t="shared" si="310"/>
        <v>BASE+NIKKEI</v>
      </c>
      <c r="Z527" s="2" t="str">
        <f t="shared" si="311"/>
        <v>- NIKKEI</v>
      </c>
      <c r="AA527" s="2" t="str">
        <f t="shared" si="284"/>
        <v>- DAX</v>
      </c>
      <c r="AB527" s="2" t="str">
        <f t="shared" si="299"/>
        <v/>
      </c>
      <c r="AE527">
        <f t="shared" si="300"/>
        <v>0.86387015184866034</v>
      </c>
      <c r="AF527">
        <f t="shared" si="301"/>
        <v>0.87378320948723065</v>
      </c>
      <c r="AG527" t="str">
        <f t="shared" si="302"/>
        <v/>
      </c>
      <c r="AH527">
        <f t="shared" si="303"/>
        <v>0.86664934237529356</v>
      </c>
      <c r="AI527">
        <f t="shared" si="304"/>
        <v>0.87382218733908845</v>
      </c>
      <c r="AJ527">
        <f t="shared" si="305"/>
        <v>0.8747710734927564</v>
      </c>
      <c r="AK527" t="str">
        <f t="shared" si="306"/>
        <v/>
      </c>
      <c r="AM527" t="str">
        <f t="shared" si="312"/>
        <v>BASE</v>
      </c>
      <c r="AN527" t="str" cm="1">
        <f t="array" ref="AN527">IF(AM527="",_xlfn.IFS(AF527=MAX(AF527:AH527),"SP",AG527=MAX(AF527:AH527),"DAX",AH527=MAX(AF527:AH527),"NIKKEI",MAX(AF527:AH527)=0,""),"")</f>
        <v/>
      </c>
      <c r="AO527" t="str" cm="1">
        <f t="array" ref="AO527">IF(AM527="BASE","",IF(MAX(AF527:AH527)=0,_xlfn.IFS(AI527=MAX(AI527:AK527),"SP&amp;DAX",AJ527=MAX(AI527:AK527),"SP&amp;NIKKEI",AK527=MAX(AI527:AK527),"DAX&amp;NIKKEI"),""))</f>
        <v/>
      </c>
      <c r="AQ527" s="3">
        <f t="shared" si="313"/>
        <v>42494</v>
      </c>
      <c r="AR527" cm="1">
        <f t="array" ref="AR527">IF(AM527="BASE",AE527,_xlfn.IFS(AN527="DAX",AG527,AN527="NIKKEI",AH527,AN527="SP",AF527,AN527="",MAX(AI527:AK527)))</f>
        <v>0.86387015184866034</v>
      </c>
      <c r="AS527" s="4">
        <f t="shared" si="285"/>
        <v>0.86807690094000434</v>
      </c>
      <c r="AT527" s="4">
        <f t="shared" si="286"/>
        <v>0.87594866796801585</v>
      </c>
      <c r="AU527" s="4">
        <f t="shared" si="287"/>
        <v>9.9503459078116541E-6</v>
      </c>
      <c r="AV527" s="4">
        <f t="shared" si="288"/>
        <v>1.6967211781844689E-4</v>
      </c>
      <c r="AW527" s="4">
        <f t="shared" si="289"/>
        <v>5.8644555368011352E-2</v>
      </c>
      <c r="AX527" s="4">
        <f t="shared" si="290"/>
        <v>4.1697151692041811E-3</v>
      </c>
      <c r="AY527" s="4">
        <f t="shared" si="291"/>
        <v>2.0948691957136853E-3</v>
      </c>
      <c r="AZ527" s="4">
        <f t="shared" si="292"/>
        <v>-3.7576413095948635</v>
      </c>
      <c r="BA527" s="6" t="str">
        <f t="shared" si="293"/>
        <v>WEAKEN</v>
      </c>
      <c r="BB527" s="4">
        <f t="shared" si="294"/>
        <v>0</v>
      </c>
      <c r="BC527" s="4">
        <f t="shared" si="295"/>
        <v>0.60295548643614738</v>
      </c>
      <c r="BD527" s="4">
        <f t="shared" si="296"/>
        <v>0.77882552653643133</v>
      </c>
      <c r="BE527" s="4">
        <f t="shared" si="314"/>
        <v>0.05</v>
      </c>
      <c r="BF527" s="4" t="str">
        <f t="shared" si="315"/>
        <v/>
      </c>
      <c r="BG527" s="4" t="str">
        <f t="shared" si="316"/>
        <v/>
      </c>
      <c r="BH527" s="4" t="str">
        <f t="shared" si="317"/>
        <v/>
      </c>
      <c r="BI527" s="4" t="str">
        <f t="shared" si="318"/>
        <v/>
      </c>
      <c r="BJ527" s="4" t="str">
        <f t="shared" si="319"/>
        <v/>
      </c>
      <c r="BK527" s="4" t="str">
        <f t="shared" si="320"/>
        <v/>
      </c>
      <c r="BS527" s="3" t="str">
        <f t="shared" si="297"/>
        <v/>
      </c>
      <c r="BT527" s="5">
        <f t="shared" si="298"/>
        <v>-7.8717670280115115E-3</v>
      </c>
      <c r="BU527" s="3"/>
    </row>
    <row r="528" spans="1:73" x14ac:dyDescent="0.2">
      <c r="A528" s="1">
        <v>42495</v>
      </c>
      <c r="C528">
        <v>0.86280271352352012</v>
      </c>
      <c r="D528">
        <v>0.87266768234570069</v>
      </c>
      <c r="E528">
        <v>0.86280798055416774</v>
      </c>
      <c r="F528">
        <v>0.8656267206197773</v>
      </c>
      <c r="G528">
        <v>0.87269847133460554</v>
      </c>
      <c r="H528">
        <v>0.8736637070560932</v>
      </c>
      <c r="I528">
        <v>0.86565451158892603</v>
      </c>
      <c r="J528">
        <v>0.87371452888571677</v>
      </c>
      <c r="M528">
        <f>'[1]CAC_SWISS (-SP-NIKKEI-DAX)'!AC613</f>
        <v>0</v>
      </c>
      <c r="N528">
        <f>'[1]CAC_SWISS_SP (-NIKKEI-DAX)'!AD613</f>
        <v>0</v>
      </c>
      <c r="O528">
        <f>'[1]CAC_SWISS_DAX (-SP-NIKKEI)'!AD613</f>
        <v>1</v>
      </c>
      <c r="P528">
        <f>'[1]CAC_SWISS_NIKKEI (-SP-DAX)'!AD613</f>
        <v>0</v>
      </c>
      <c r="Q528">
        <f>'[1]CAC_SWISS_DAX_SP (-NIKKEI)'!AF613</f>
        <v>0</v>
      </c>
      <c r="R528">
        <f>'[1]CAC_SWISS_SP_NIKKEI (-DAX)'!AF613</f>
        <v>0</v>
      </c>
      <c r="S528">
        <f>'[1]CAC_SWISS_DAX_NIKKEI (-SP)'!AF613</f>
        <v>1</v>
      </c>
      <c r="V528" t="str">
        <f t="shared" si="307"/>
        <v>BASE</v>
      </c>
      <c r="W528" t="str">
        <f t="shared" si="308"/>
        <v>BASE+SP</v>
      </c>
      <c r="X528" t="str">
        <f t="shared" si="309"/>
        <v/>
      </c>
      <c r="Y528" t="str">
        <f t="shared" si="310"/>
        <v>BASE+NIKKEI</v>
      </c>
      <c r="Z528" s="2" t="str">
        <f t="shared" si="311"/>
        <v>- NIKKEI</v>
      </c>
      <c r="AA528" s="2" t="str">
        <f t="shared" si="284"/>
        <v>- DAX</v>
      </c>
      <c r="AB528" s="2" t="str">
        <f t="shared" si="299"/>
        <v/>
      </c>
      <c r="AE528">
        <f t="shared" si="300"/>
        <v>0.86280271352352012</v>
      </c>
      <c r="AF528">
        <f t="shared" si="301"/>
        <v>0.87266768234570069</v>
      </c>
      <c r="AG528" t="str">
        <f t="shared" si="302"/>
        <v/>
      </c>
      <c r="AH528">
        <f t="shared" si="303"/>
        <v>0.8656267206197773</v>
      </c>
      <c r="AI528">
        <f t="shared" si="304"/>
        <v>0.87269847133460554</v>
      </c>
      <c r="AJ528">
        <f t="shared" si="305"/>
        <v>0.8736637070560932</v>
      </c>
      <c r="AK528" t="str">
        <f t="shared" si="306"/>
        <v/>
      </c>
      <c r="AM528" t="str">
        <f t="shared" si="312"/>
        <v>BASE</v>
      </c>
      <c r="AN528" t="str" cm="1">
        <f t="array" ref="AN528">IF(AM528="",_xlfn.IFS(AF528=MAX(AF528:AH528),"SP",AG528=MAX(AF528:AH528),"DAX",AH528=MAX(AF528:AH528),"NIKKEI",MAX(AF528:AH528)=0,""),"")</f>
        <v/>
      </c>
      <c r="AO528" t="str" cm="1">
        <f t="array" ref="AO528">IF(AM528="BASE","",IF(MAX(AF528:AH528)=0,_xlfn.IFS(AI528=MAX(AI528:AK528),"SP&amp;DAX",AJ528=MAX(AI528:AK528),"SP&amp;NIKKEI",AK528=MAX(AI528:AK528),"DAX&amp;NIKKEI"),""))</f>
        <v/>
      </c>
      <c r="AQ528" s="3">
        <f t="shared" si="313"/>
        <v>42495</v>
      </c>
      <c r="AR528" cm="1">
        <f t="array" ref="AR528">IF(AM528="BASE",AE528,_xlfn.IFS(AN528="DAX",AG528,AN528="NIKKEI",AH528,AN528="SP",AF528,AN528="",MAX(AI528:AK528)))</f>
        <v>0.86280271352352012</v>
      </c>
      <c r="AS528" s="4">
        <f t="shared" si="285"/>
        <v>0.8670489456949001</v>
      </c>
      <c r="AT528" s="4">
        <f t="shared" si="286"/>
        <v>0.87665252251763759</v>
      </c>
      <c r="AU528" s="4">
        <f t="shared" si="287"/>
        <v>9.0832852317748202E-6</v>
      </c>
      <c r="AV528" s="4">
        <f t="shared" si="288"/>
        <v>1.3977310481186163E-4</v>
      </c>
      <c r="AW528" s="4">
        <f t="shared" si="289"/>
        <v>6.4985930190226276E-2</v>
      </c>
      <c r="AX528" s="4">
        <f t="shared" si="290"/>
        <v>3.7867186330558184E-3</v>
      </c>
      <c r="AY528" s="4">
        <f t="shared" si="291"/>
        <v>1.9245234785303907E-3</v>
      </c>
      <c r="AZ528" s="4">
        <f t="shared" si="292"/>
        <v>-4.9901063457386341</v>
      </c>
      <c r="BA528" s="6" t="str">
        <f t="shared" si="293"/>
        <v>WEAKEN</v>
      </c>
      <c r="BB528" s="4">
        <f t="shared" si="294"/>
        <v>0</v>
      </c>
      <c r="BC528" s="4">
        <f t="shared" si="295"/>
        <v>0.60295548643614738</v>
      </c>
      <c r="BD528" s="4">
        <f t="shared" si="296"/>
        <v>0.77882552653643133</v>
      </c>
      <c r="BE528" s="4">
        <f t="shared" si="314"/>
        <v>0.05</v>
      </c>
      <c r="BF528" s="4" t="str">
        <f t="shared" si="315"/>
        <v/>
      </c>
      <c r="BG528" s="4" t="str">
        <f t="shared" si="316"/>
        <v/>
      </c>
      <c r="BH528" s="4" t="str">
        <f t="shared" si="317"/>
        <v/>
      </c>
      <c r="BI528" s="4" t="str">
        <f t="shared" si="318"/>
        <v/>
      </c>
      <c r="BJ528" s="4" t="str">
        <f t="shared" si="319"/>
        <v/>
      </c>
      <c r="BK528" s="4" t="str">
        <f t="shared" si="320"/>
        <v/>
      </c>
      <c r="BS528" s="3" t="str">
        <f t="shared" si="297"/>
        <v/>
      </c>
      <c r="BT528" s="5">
        <f t="shared" si="298"/>
        <v>-9.6035768227374918E-3</v>
      </c>
      <c r="BU528" s="3"/>
    </row>
    <row r="529" spans="1:73" x14ac:dyDescent="0.2">
      <c r="A529" s="1">
        <v>42496</v>
      </c>
      <c r="C529">
        <v>0.86092010124307994</v>
      </c>
      <c r="D529">
        <v>0.86922870991897905</v>
      </c>
      <c r="E529">
        <v>0.86096200976496673</v>
      </c>
      <c r="F529">
        <v>0.86425790564826876</v>
      </c>
      <c r="G529">
        <v>0.86927721509846789</v>
      </c>
      <c r="H529">
        <v>0.87055091118675143</v>
      </c>
      <c r="I529">
        <v>0.86436364969010815</v>
      </c>
      <c r="J529">
        <v>0.87063918555897801</v>
      </c>
      <c r="M529">
        <f>'[1]CAC_SWISS (-SP-NIKKEI-DAX)'!AC614</f>
        <v>0</v>
      </c>
      <c r="N529">
        <f>'[1]CAC_SWISS_SP (-NIKKEI-DAX)'!AD614</f>
        <v>0</v>
      </c>
      <c r="O529">
        <f>'[1]CAC_SWISS_DAX (-SP-NIKKEI)'!AD614</f>
        <v>0</v>
      </c>
      <c r="P529">
        <f>'[1]CAC_SWISS_NIKKEI (-SP-DAX)'!AD614</f>
        <v>0</v>
      </c>
      <c r="Q529">
        <f>'[1]CAC_SWISS_DAX_SP (-NIKKEI)'!AF614</f>
        <v>0</v>
      </c>
      <c r="R529">
        <f>'[1]CAC_SWISS_SP_NIKKEI (-DAX)'!AF614</f>
        <v>0</v>
      </c>
      <c r="S529">
        <f>'[1]CAC_SWISS_DAX_NIKKEI (-SP)'!AF614</f>
        <v>0</v>
      </c>
      <c r="V529" t="str">
        <f t="shared" si="307"/>
        <v>BASE</v>
      </c>
      <c r="W529" t="str">
        <f t="shared" si="308"/>
        <v>BASE+SP</v>
      </c>
      <c r="X529" t="str">
        <f t="shared" si="309"/>
        <v>BASE+DAX</v>
      </c>
      <c r="Y529" t="str">
        <f t="shared" si="310"/>
        <v>BASE+NIKKEI</v>
      </c>
      <c r="Z529" s="2" t="str">
        <f t="shared" si="311"/>
        <v>- NIKKEI</v>
      </c>
      <c r="AA529" s="2" t="str">
        <f t="shared" si="284"/>
        <v>- DAX</v>
      </c>
      <c r="AB529" s="2" t="str">
        <f t="shared" si="299"/>
        <v>- SP</v>
      </c>
      <c r="AE529">
        <f t="shared" si="300"/>
        <v>0.86092010124307994</v>
      </c>
      <c r="AF529">
        <f t="shared" si="301"/>
        <v>0.86922870991897905</v>
      </c>
      <c r="AG529">
        <f t="shared" si="302"/>
        <v>0.86096200976496673</v>
      </c>
      <c r="AH529">
        <f t="shared" si="303"/>
        <v>0.86425790564826876</v>
      </c>
      <c r="AI529">
        <f t="shared" si="304"/>
        <v>0.86927721509846789</v>
      </c>
      <c r="AJ529">
        <f t="shared" si="305"/>
        <v>0.87055091118675143</v>
      </c>
      <c r="AK529">
        <f t="shared" si="306"/>
        <v>0.86436364969010815</v>
      </c>
      <c r="AM529" t="str">
        <f t="shared" si="312"/>
        <v>BASE</v>
      </c>
      <c r="AN529" t="str" cm="1">
        <f t="array" ref="AN529">IF(AM529="",_xlfn.IFS(AF529=MAX(AF529:AH529),"SP",AG529=MAX(AF529:AH529),"DAX",AH529=MAX(AF529:AH529),"NIKKEI",MAX(AF529:AH529)=0,""),"")</f>
        <v/>
      </c>
      <c r="AO529" t="str" cm="1">
        <f t="array" ref="AO529">IF(AM529="BASE","",IF(MAX(AF529:AH529)=0,_xlfn.IFS(AI529=MAX(AI529:AK529),"SP&amp;DAX",AJ529=MAX(AI529:AK529),"SP&amp;NIKKEI",AK529=MAX(AI529:AK529),"DAX&amp;NIKKEI"),""))</f>
        <v/>
      </c>
      <c r="AQ529" s="3">
        <f t="shared" si="313"/>
        <v>42496</v>
      </c>
      <c r="AR529" cm="1">
        <f t="array" ref="AR529">IF(AM529="BASE",AE529,_xlfn.IFS(AN529="DAX",AG529,AN529="NIKKEI",AH529,AN529="SP",AF529,AN529="",MAX(AI529:AK529)))</f>
        <v>0.86092010124307994</v>
      </c>
      <c r="AS529" s="4">
        <f t="shared" si="285"/>
        <v>0.8662109690061417</v>
      </c>
      <c r="AT529" s="4">
        <f t="shared" si="286"/>
        <v>0.87722110876043724</v>
      </c>
      <c r="AU529" s="4">
        <f t="shared" si="287"/>
        <v>1.1913733364414459E-5</v>
      </c>
      <c r="AV529" s="4">
        <f t="shared" si="288"/>
        <v>1.1441693914292269E-4</v>
      </c>
      <c r="AW529" s="4">
        <f t="shared" si="289"/>
        <v>0.1041256080931561</v>
      </c>
      <c r="AX529" s="4">
        <f t="shared" si="290"/>
        <v>3.4382193521776423E-3</v>
      </c>
      <c r="AY529" s="4">
        <f t="shared" si="291"/>
        <v>1.865398648895163E-3</v>
      </c>
      <c r="AZ529" s="4">
        <f t="shared" si="292"/>
        <v>-5.9022985573708988</v>
      </c>
      <c r="BA529" s="6" t="str">
        <f t="shared" si="293"/>
        <v>WEAKEN</v>
      </c>
      <c r="BB529" s="4">
        <f t="shared" si="294"/>
        <v>0</v>
      </c>
      <c r="BC529" s="4">
        <f t="shared" si="295"/>
        <v>0.60295548643614738</v>
      </c>
      <c r="BD529" s="4">
        <f t="shared" si="296"/>
        <v>0.77882552653643133</v>
      </c>
      <c r="BE529" s="4">
        <f t="shared" si="314"/>
        <v>0.05</v>
      </c>
      <c r="BF529" s="4" t="str">
        <f t="shared" si="315"/>
        <v/>
      </c>
      <c r="BG529" s="4" t="str">
        <f t="shared" si="316"/>
        <v/>
      </c>
      <c r="BH529" s="4" t="str">
        <f t="shared" si="317"/>
        <v/>
      </c>
      <c r="BI529" s="4" t="str">
        <f t="shared" si="318"/>
        <v/>
      </c>
      <c r="BJ529" s="4" t="str">
        <f t="shared" si="319"/>
        <v/>
      </c>
      <c r="BK529" s="4" t="str">
        <f t="shared" si="320"/>
        <v/>
      </c>
      <c r="BS529" s="3" t="str">
        <f t="shared" si="297"/>
        <v/>
      </c>
      <c r="BT529" s="5">
        <f t="shared" si="298"/>
        <v>-1.1010139754295545E-2</v>
      </c>
      <c r="BU529" s="3"/>
    </row>
    <row r="530" spans="1:73" x14ac:dyDescent="0.2">
      <c r="A530" s="1">
        <v>42499</v>
      </c>
      <c r="C530">
        <v>0.8591625731480933</v>
      </c>
      <c r="D530">
        <v>0.86855135089764823</v>
      </c>
      <c r="E530">
        <v>0.85945242907505004</v>
      </c>
      <c r="F530">
        <v>0.86287115851381979</v>
      </c>
      <c r="G530">
        <v>0.86887362720687078</v>
      </c>
      <c r="H530">
        <v>0.87003610673535714</v>
      </c>
      <c r="I530">
        <v>0.86333255630231287</v>
      </c>
      <c r="J530">
        <v>0.87046804956343971</v>
      </c>
      <c r="M530">
        <f>'[1]CAC_SWISS (-SP-NIKKEI-DAX)'!AC615</f>
        <v>0</v>
      </c>
      <c r="N530">
        <f>'[1]CAC_SWISS_SP (-NIKKEI-DAX)'!AD615</f>
        <v>0</v>
      </c>
      <c r="O530">
        <f>'[1]CAC_SWISS_DAX (-SP-NIKKEI)'!AD615</f>
        <v>1</v>
      </c>
      <c r="P530">
        <f>'[1]CAC_SWISS_NIKKEI (-SP-DAX)'!AD615</f>
        <v>0</v>
      </c>
      <c r="Q530">
        <f>'[1]CAC_SWISS_DAX_SP (-NIKKEI)'!AF615</f>
        <v>0</v>
      </c>
      <c r="R530">
        <f>'[1]CAC_SWISS_SP_NIKKEI (-DAX)'!AF615</f>
        <v>0</v>
      </c>
      <c r="S530">
        <f>'[1]CAC_SWISS_DAX_NIKKEI (-SP)'!AF615</f>
        <v>1</v>
      </c>
      <c r="V530" t="str">
        <f t="shared" si="307"/>
        <v>BASE</v>
      </c>
      <c r="W530" t="str">
        <f t="shared" si="308"/>
        <v>BASE+SP</v>
      </c>
      <c r="X530" t="str">
        <f t="shared" si="309"/>
        <v/>
      </c>
      <c r="Y530" t="str">
        <f t="shared" si="310"/>
        <v>BASE+NIKKEI</v>
      </c>
      <c r="Z530" s="2" t="str">
        <f t="shared" si="311"/>
        <v>- NIKKEI</v>
      </c>
      <c r="AA530" s="2" t="str">
        <f t="shared" si="284"/>
        <v>- DAX</v>
      </c>
      <c r="AB530" s="2" t="str">
        <f t="shared" si="299"/>
        <v/>
      </c>
      <c r="AE530">
        <f t="shared" si="300"/>
        <v>0.8591625731480933</v>
      </c>
      <c r="AF530">
        <f t="shared" si="301"/>
        <v>0.86855135089764823</v>
      </c>
      <c r="AG530" t="str">
        <f t="shared" si="302"/>
        <v/>
      </c>
      <c r="AH530">
        <f t="shared" si="303"/>
        <v>0.86287115851381979</v>
      </c>
      <c r="AI530">
        <f t="shared" si="304"/>
        <v>0.86887362720687078</v>
      </c>
      <c r="AJ530">
        <f t="shared" si="305"/>
        <v>0.87003610673535714</v>
      </c>
      <c r="AK530" t="str">
        <f t="shared" si="306"/>
        <v/>
      </c>
      <c r="AM530" t="str">
        <f t="shared" si="312"/>
        <v>BASE</v>
      </c>
      <c r="AN530" t="str" cm="1">
        <f t="array" ref="AN530">IF(AM530="",_xlfn.IFS(AF530=MAX(AF530:AH530),"SP",AG530=MAX(AF530:AH530),"DAX",AH530=MAX(AF530:AH530),"NIKKEI",MAX(AF530:AH530)=0,""),"")</f>
        <v/>
      </c>
      <c r="AO530" t="str" cm="1">
        <f t="array" ref="AO530">IF(AM530="BASE","",IF(MAX(AF530:AH530)=0,_xlfn.IFS(AI530=MAX(AI530:AK530),"SP&amp;DAX",AJ530=MAX(AI530:AK530),"SP&amp;NIKKEI",AK530=MAX(AI530:AK530),"DAX&amp;NIKKEI"),""))</f>
        <v/>
      </c>
      <c r="AQ530" s="3">
        <f t="shared" si="313"/>
        <v>42499</v>
      </c>
      <c r="AR530" cm="1">
        <f t="array" ref="AR530">IF(AM530="BASE",AE530,_xlfn.IFS(AN530="DAX",AG530,AN530="NIKKEI",AH530,AN530="SP",AF530,AN530="",MAX(AI530:AK530)))</f>
        <v>0.8591625731480933</v>
      </c>
      <c r="AS530" s="4">
        <f t="shared" si="285"/>
        <v>0.86526672654382408</v>
      </c>
      <c r="AT530" s="4">
        <f t="shared" si="286"/>
        <v>0.87768118192546329</v>
      </c>
      <c r="AU530" s="4">
        <f t="shared" si="287"/>
        <v>1.5806241382975925E-5</v>
      </c>
      <c r="AV530" s="4">
        <f t="shared" si="288"/>
        <v>9.5311718651061304E-5</v>
      </c>
      <c r="AW530" s="4">
        <f t="shared" si="289"/>
        <v>0.16583733466021097</v>
      </c>
      <c r="AX530" s="4">
        <f t="shared" si="290"/>
        <v>3.1554650085259977E-3</v>
      </c>
      <c r="AY530" s="4">
        <f t="shared" si="291"/>
        <v>1.8673131797635925E-3</v>
      </c>
      <c r="AZ530" s="4">
        <f t="shared" si="292"/>
        <v>-6.6482984837127956</v>
      </c>
      <c r="BA530" s="6" t="str">
        <f t="shared" si="293"/>
        <v>WEAKEN</v>
      </c>
      <c r="BB530" s="4">
        <f t="shared" si="294"/>
        <v>0</v>
      </c>
      <c r="BC530" s="4">
        <f t="shared" si="295"/>
        <v>0.60295548643614738</v>
      </c>
      <c r="BD530" s="4">
        <f t="shared" si="296"/>
        <v>0.77882552653643133</v>
      </c>
      <c r="BE530" s="4">
        <f t="shared" si="314"/>
        <v>0.05</v>
      </c>
      <c r="BF530" s="4" t="str">
        <f t="shared" si="315"/>
        <v/>
      </c>
      <c r="BG530" s="4" t="str">
        <f t="shared" si="316"/>
        <v/>
      </c>
      <c r="BH530" s="4" t="str">
        <f t="shared" si="317"/>
        <v/>
      </c>
      <c r="BI530" s="4" t="str">
        <f t="shared" si="318"/>
        <v/>
      </c>
      <c r="BJ530" s="4" t="str">
        <f t="shared" si="319"/>
        <v/>
      </c>
      <c r="BK530" s="4" t="str">
        <f t="shared" si="320"/>
        <v/>
      </c>
      <c r="BS530" s="3" t="str">
        <f t="shared" si="297"/>
        <v/>
      </c>
      <c r="BT530" s="5">
        <f t="shared" si="298"/>
        <v>-1.2414455381639211E-2</v>
      </c>
      <c r="BU530" s="3"/>
    </row>
    <row r="531" spans="1:73" x14ac:dyDescent="0.2">
      <c r="A531" s="1">
        <v>42500</v>
      </c>
      <c r="C531">
        <v>0.85948922165613617</v>
      </c>
      <c r="D531">
        <v>0.86947263633372041</v>
      </c>
      <c r="E531">
        <v>0.85971977823761869</v>
      </c>
      <c r="F531">
        <v>0.86295569516158832</v>
      </c>
      <c r="G531">
        <v>0.8697350674281682</v>
      </c>
      <c r="H531">
        <v>0.87081534667744409</v>
      </c>
      <c r="I531">
        <v>0.86333629219750585</v>
      </c>
      <c r="J531">
        <v>0.8711723588665421</v>
      </c>
      <c r="M531">
        <f>'[1]CAC_SWISS (-SP-NIKKEI-DAX)'!AC616</f>
        <v>0</v>
      </c>
      <c r="N531">
        <f>'[1]CAC_SWISS_SP (-NIKKEI-DAX)'!AD616</f>
        <v>0</v>
      </c>
      <c r="O531">
        <f>'[1]CAC_SWISS_DAX (-SP-NIKKEI)'!AD616</f>
        <v>1</v>
      </c>
      <c r="P531">
        <f>'[1]CAC_SWISS_NIKKEI (-SP-DAX)'!AD616</f>
        <v>0</v>
      </c>
      <c r="Q531">
        <f>'[1]CAC_SWISS_DAX_SP (-NIKKEI)'!AF616</f>
        <v>0</v>
      </c>
      <c r="R531">
        <f>'[1]CAC_SWISS_SP_NIKKEI (-DAX)'!AF616</f>
        <v>0</v>
      </c>
      <c r="S531">
        <f>'[1]CAC_SWISS_DAX_NIKKEI (-SP)'!AF616</f>
        <v>1</v>
      </c>
      <c r="V531" t="str">
        <f t="shared" si="307"/>
        <v>BASE</v>
      </c>
      <c r="W531" t="str">
        <f t="shared" si="308"/>
        <v>BASE+SP</v>
      </c>
      <c r="X531" t="str">
        <f t="shared" si="309"/>
        <v/>
      </c>
      <c r="Y531" t="str">
        <f t="shared" si="310"/>
        <v>BASE+NIKKEI</v>
      </c>
      <c r="Z531" s="2" t="str">
        <f t="shared" si="311"/>
        <v>- NIKKEI</v>
      </c>
      <c r="AA531" s="2" t="str">
        <f t="shared" si="284"/>
        <v>- DAX</v>
      </c>
      <c r="AB531" s="2" t="str">
        <f t="shared" si="299"/>
        <v/>
      </c>
      <c r="AE531">
        <f t="shared" si="300"/>
        <v>0.85948922165613617</v>
      </c>
      <c r="AF531">
        <f t="shared" si="301"/>
        <v>0.86947263633372041</v>
      </c>
      <c r="AG531" t="str">
        <f t="shared" si="302"/>
        <v/>
      </c>
      <c r="AH531">
        <f t="shared" si="303"/>
        <v>0.86295569516158832</v>
      </c>
      <c r="AI531">
        <f t="shared" si="304"/>
        <v>0.8697350674281682</v>
      </c>
      <c r="AJ531">
        <f t="shared" si="305"/>
        <v>0.87081534667744409</v>
      </c>
      <c r="AK531" t="str">
        <f t="shared" si="306"/>
        <v/>
      </c>
      <c r="AM531" t="str">
        <f t="shared" si="312"/>
        <v>BASE</v>
      </c>
      <c r="AN531" t="str" cm="1">
        <f t="array" ref="AN531">IF(AM531="",_xlfn.IFS(AF531=MAX(AF531:AH531),"SP",AG531=MAX(AF531:AH531),"DAX",AH531=MAX(AF531:AH531),"NIKKEI",MAX(AF531:AH531)=0,""),"")</f>
        <v/>
      </c>
      <c r="AO531" t="str" cm="1">
        <f t="array" ref="AO531">IF(AM531="BASE","",IF(MAX(AF531:AH531)=0,_xlfn.IFS(AI531=MAX(AI531:AK531),"SP&amp;DAX",AJ531=MAX(AI531:AK531),"SP&amp;NIKKEI",AK531=MAX(AI531:AK531),"DAX&amp;NIKKEI"),""))</f>
        <v/>
      </c>
      <c r="AQ531" s="3">
        <f t="shared" si="313"/>
        <v>42500</v>
      </c>
      <c r="AR531" cm="1">
        <f t="array" ref="AR531">IF(AM531="BASE",AE531,_xlfn.IFS(AN531="DAX",AG531,AN531="NIKKEI",AH531,AN531="SP",AF531,AN531="",MAX(AI531:AK531)))</f>
        <v>0.85948922165613617</v>
      </c>
      <c r="AS531" s="4">
        <f t="shared" si="285"/>
        <v>0.86428697842699376</v>
      </c>
      <c r="AT531" s="4">
        <f t="shared" si="286"/>
        <v>0.87814690151262687</v>
      </c>
      <c r="AU531" s="4">
        <f t="shared" si="287"/>
        <v>1.6652940239224422E-5</v>
      </c>
      <c r="AV531" s="4">
        <f t="shared" si="288"/>
        <v>7.6045822620429018E-5</v>
      </c>
      <c r="AW531" s="4">
        <f t="shared" si="289"/>
        <v>0.21898560190932514</v>
      </c>
      <c r="AX531" s="4">
        <f t="shared" si="290"/>
        <v>2.831883169183523E-3</v>
      </c>
      <c r="AY531" s="4">
        <f t="shared" si="291"/>
        <v>1.7849959317407485E-3</v>
      </c>
      <c r="AZ531" s="4">
        <f t="shared" si="292"/>
        <v>-7.7646804898410897</v>
      </c>
      <c r="BA531" s="6" t="str">
        <f t="shared" si="293"/>
        <v>WEAKEN</v>
      </c>
      <c r="BB531" s="4">
        <f t="shared" si="294"/>
        <v>0</v>
      </c>
      <c r="BC531" s="4">
        <f t="shared" si="295"/>
        <v>0.60295548643614738</v>
      </c>
      <c r="BD531" s="4">
        <f t="shared" si="296"/>
        <v>0.77882552653643133</v>
      </c>
      <c r="BE531" s="4">
        <f t="shared" si="314"/>
        <v>0.05</v>
      </c>
      <c r="BF531" s="4" t="str">
        <f t="shared" si="315"/>
        <v/>
      </c>
      <c r="BG531" s="4" t="str">
        <f t="shared" si="316"/>
        <v/>
      </c>
      <c r="BH531" s="4" t="str">
        <f t="shared" si="317"/>
        <v/>
      </c>
      <c r="BI531" s="4" t="str">
        <f t="shared" si="318"/>
        <v/>
      </c>
      <c r="BJ531" s="4" t="str">
        <f t="shared" si="319"/>
        <v/>
      </c>
      <c r="BK531" s="4" t="str">
        <f t="shared" si="320"/>
        <v/>
      </c>
      <c r="BS531" s="3" t="str">
        <f t="shared" si="297"/>
        <v/>
      </c>
      <c r="BT531" s="5">
        <f t="shared" si="298"/>
        <v>-1.3859923085633108E-2</v>
      </c>
      <c r="BU531" s="3"/>
    </row>
    <row r="532" spans="1:73" x14ac:dyDescent="0.2">
      <c r="A532" s="1">
        <v>42501</v>
      </c>
      <c r="C532">
        <v>0.85805432992573405</v>
      </c>
      <c r="D532">
        <v>0.86730934524601766</v>
      </c>
      <c r="E532">
        <v>0.85834977676159951</v>
      </c>
      <c r="F532">
        <v>0.8623165738198012</v>
      </c>
      <c r="G532">
        <v>0.86767107072529315</v>
      </c>
      <c r="H532">
        <v>0.86925993074627184</v>
      </c>
      <c r="I532">
        <v>0.86278702439025057</v>
      </c>
      <c r="J532">
        <v>0.86974226971705704</v>
      </c>
      <c r="M532">
        <f>'[1]CAC_SWISS (-SP-NIKKEI-DAX)'!AC617</f>
        <v>0</v>
      </c>
      <c r="N532">
        <f>'[1]CAC_SWISS_SP (-NIKKEI-DAX)'!AD617</f>
        <v>0</v>
      </c>
      <c r="O532">
        <f>'[1]CAC_SWISS_DAX (-SP-NIKKEI)'!AD617</f>
        <v>1</v>
      </c>
      <c r="P532">
        <f>'[1]CAC_SWISS_NIKKEI (-SP-DAX)'!AD617</f>
        <v>0</v>
      </c>
      <c r="Q532">
        <f>'[1]CAC_SWISS_DAX_SP (-NIKKEI)'!AF617</f>
        <v>0</v>
      </c>
      <c r="R532">
        <f>'[1]CAC_SWISS_SP_NIKKEI (-DAX)'!AF617</f>
        <v>0</v>
      </c>
      <c r="S532">
        <f>'[1]CAC_SWISS_DAX_NIKKEI (-SP)'!AF617</f>
        <v>1</v>
      </c>
      <c r="V532" t="str">
        <f t="shared" si="307"/>
        <v>BASE</v>
      </c>
      <c r="W532" t="str">
        <f t="shared" si="308"/>
        <v>BASE+SP</v>
      </c>
      <c r="X532" t="str">
        <f t="shared" si="309"/>
        <v/>
      </c>
      <c r="Y532" t="str">
        <f t="shared" si="310"/>
        <v>BASE+NIKKEI</v>
      </c>
      <c r="Z532" s="2" t="str">
        <f t="shared" si="311"/>
        <v>- NIKKEI</v>
      </c>
      <c r="AA532" s="2" t="str">
        <f t="shared" si="284"/>
        <v>- DAX</v>
      </c>
      <c r="AB532" s="2" t="str">
        <f t="shared" si="299"/>
        <v/>
      </c>
      <c r="AE532">
        <f t="shared" si="300"/>
        <v>0.85805432992573405</v>
      </c>
      <c r="AF532">
        <f t="shared" si="301"/>
        <v>0.86730934524601766</v>
      </c>
      <c r="AG532" t="str">
        <f t="shared" si="302"/>
        <v/>
      </c>
      <c r="AH532">
        <f t="shared" si="303"/>
        <v>0.8623165738198012</v>
      </c>
      <c r="AI532">
        <f t="shared" si="304"/>
        <v>0.86767107072529315</v>
      </c>
      <c r="AJ532">
        <f t="shared" si="305"/>
        <v>0.86925993074627184</v>
      </c>
      <c r="AK532" t="str">
        <f t="shared" si="306"/>
        <v/>
      </c>
      <c r="AM532" t="str">
        <f t="shared" si="312"/>
        <v>BASE</v>
      </c>
      <c r="AN532" t="str" cm="1">
        <f t="array" ref="AN532">IF(AM532="",_xlfn.IFS(AF532=MAX(AF532:AH532),"SP",AG532=MAX(AF532:AH532),"DAX",AH532=MAX(AF532:AH532),"NIKKEI",MAX(AF532:AH532)=0,""),"")</f>
        <v/>
      </c>
      <c r="AO532" t="str" cm="1">
        <f t="array" ref="AO532">IF(AM532="BASE","",IF(MAX(AF532:AH532)=0,_xlfn.IFS(AI532=MAX(AI532:AK532),"SP&amp;DAX",AJ532=MAX(AI532:AK532),"SP&amp;NIKKEI",AK532=MAX(AI532:AK532),"DAX&amp;NIKKEI"),""))</f>
        <v/>
      </c>
      <c r="AQ532" s="3">
        <f t="shared" si="313"/>
        <v>42501</v>
      </c>
      <c r="AR532" cm="1">
        <f t="array" ref="AR532">IF(AM532="BASE",AE532,_xlfn.IFS(AN532="DAX",AG532,AN532="NIKKEI",AH532,AN532="SP",AF532,AN532="",MAX(AI532:AK532)))</f>
        <v>0.85805432992573405</v>
      </c>
      <c r="AS532" s="4">
        <f t="shared" si="285"/>
        <v>0.8630525800011023</v>
      </c>
      <c r="AT532" s="4">
        <f t="shared" si="286"/>
        <v>0.87848542107263927</v>
      </c>
      <c r="AU532" s="4">
        <f t="shared" si="287"/>
        <v>1.5126283334671277E-5</v>
      </c>
      <c r="AV532" s="4">
        <f t="shared" si="288"/>
        <v>6.4729019697945596E-5</v>
      </c>
      <c r="AW532" s="4">
        <f t="shared" si="289"/>
        <v>0.2336862724826862</v>
      </c>
      <c r="AX532" s="4">
        <f t="shared" si="290"/>
        <v>2.6160743880642239E-3</v>
      </c>
      <c r="AY532" s="4">
        <f t="shared" si="291"/>
        <v>1.6754726877589022E-3</v>
      </c>
      <c r="AZ532" s="4">
        <f t="shared" si="292"/>
        <v>-5.8992363298035171</v>
      </c>
      <c r="BA532" s="6" t="str">
        <f t="shared" si="293"/>
        <v>WEAKEN</v>
      </c>
      <c r="BB532" s="4">
        <f t="shared" si="294"/>
        <v>0</v>
      </c>
      <c r="BC532" s="4">
        <f t="shared" si="295"/>
        <v>0.60295548643614738</v>
      </c>
      <c r="BD532" s="4">
        <f t="shared" si="296"/>
        <v>0.77882552653643133</v>
      </c>
      <c r="BE532" s="4">
        <f t="shared" si="314"/>
        <v>0.05</v>
      </c>
      <c r="BF532" s="4" t="str">
        <f t="shared" si="315"/>
        <v/>
      </c>
      <c r="BG532" s="4" t="str">
        <f t="shared" si="316"/>
        <v/>
      </c>
      <c r="BH532" s="4" t="str">
        <f t="shared" si="317"/>
        <v/>
      </c>
      <c r="BI532" s="4" t="str">
        <f t="shared" si="318"/>
        <v/>
      </c>
      <c r="BJ532" s="4" t="str">
        <f t="shared" si="319"/>
        <v/>
      </c>
      <c r="BK532" s="4" t="str">
        <f t="shared" si="320"/>
        <v/>
      </c>
      <c r="BS532" s="3" t="str">
        <f t="shared" si="297"/>
        <v/>
      </c>
      <c r="BT532" s="5">
        <f t="shared" si="298"/>
        <v>-1.5432841071536973E-2</v>
      </c>
      <c r="BU532" s="3"/>
    </row>
    <row r="533" spans="1:73" x14ac:dyDescent="0.2">
      <c r="A533" s="1">
        <v>42502</v>
      </c>
      <c r="C533">
        <v>0.85656147393588478</v>
      </c>
      <c r="D533">
        <v>0.86833551607642157</v>
      </c>
      <c r="E533">
        <v>0.85662081367267584</v>
      </c>
      <c r="F533">
        <v>0.8614110471632872</v>
      </c>
      <c r="G533">
        <v>0.86834103622952474</v>
      </c>
      <c r="H533">
        <v>0.87068479375986452</v>
      </c>
      <c r="I533">
        <v>0.86154735871670229</v>
      </c>
      <c r="J533">
        <v>0.87071703011270973</v>
      </c>
      <c r="M533">
        <f>'[1]CAC_SWISS (-SP-NIKKEI-DAX)'!AC618</f>
        <v>1</v>
      </c>
      <c r="N533">
        <f>'[1]CAC_SWISS_SP (-NIKKEI-DAX)'!AD618</f>
        <v>0</v>
      </c>
      <c r="O533">
        <f>'[1]CAC_SWISS_DAX (-SP-NIKKEI)'!AD618</f>
        <v>1</v>
      </c>
      <c r="P533">
        <f>'[1]CAC_SWISS_NIKKEI (-SP-DAX)'!AD618</f>
        <v>0</v>
      </c>
      <c r="Q533">
        <f>'[1]CAC_SWISS_DAX_SP (-NIKKEI)'!AF618</f>
        <v>0</v>
      </c>
      <c r="R533">
        <f>'[1]CAC_SWISS_SP_NIKKEI (-DAX)'!AF618</f>
        <v>0</v>
      </c>
      <c r="S533">
        <f>'[1]CAC_SWISS_DAX_NIKKEI (-SP)'!AF618</f>
        <v>1</v>
      </c>
      <c r="V533" t="str">
        <f t="shared" si="307"/>
        <v/>
      </c>
      <c r="W533" t="str">
        <f t="shared" si="308"/>
        <v>BASE+SP</v>
      </c>
      <c r="X533" t="str">
        <f t="shared" si="309"/>
        <v/>
      </c>
      <c r="Y533" t="str">
        <f t="shared" si="310"/>
        <v>BASE+NIKKEI</v>
      </c>
      <c r="Z533" s="2" t="str">
        <f t="shared" si="311"/>
        <v>- NIKKEI</v>
      </c>
      <c r="AA533" s="2" t="str">
        <f t="shared" si="284"/>
        <v>- DAX</v>
      </c>
      <c r="AB533" s="2" t="str">
        <f t="shared" si="299"/>
        <v/>
      </c>
      <c r="AE533" t="str">
        <f t="shared" si="300"/>
        <v/>
      </c>
      <c r="AF533">
        <f t="shared" si="301"/>
        <v>0.86833551607642157</v>
      </c>
      <c r="AG533" t="str">
        <f t="shared" si="302"/>
        <v/>
      </c>
      <c r="AH533">
        <f t="shared" si="303"/>
        <v>0.8614110471632872</v>
      </c>
      <c r="AI533">
        <f t="shared" si="304"/>
        <v>0.86834103622952474</v>
      </c>
      <c r="AJ533">
        <f t="shared" si="305"/>
        <v>0.87068479375986452</v>
      </c>
      <c r="AK533" t="str">
        <f t="shared" si="306"/>
        <v/>
      </c>
      <c r="AM533" t="str">
        <f t="shared" si="312"/>
        <v/>
      </c>
      <c r="AN533" t="str" cm="1">
        <f t="array" ref="AN533">IF(AM533="",_xlfn.IFS(AF533=MAX(AF533:AH533),"SP",AG533=MAX(AF533:AH533),"DAX",AH533=MAX(AF533:AH533),"NIKKEI",MAX(AF533:AH533)=0,""),"")</f>
        <v>SP</v>
      </c>
      <c r="AO533" t="str" cm="1">
        <f t="array" ref="AO533">IF(AM533="BASE","",IF(MAX(AF533:AH533)=0,_xlfn.IFS(AI533=MAX(AI533:AK533),"SP&amp;DAX",AJ533=MAX(AI533:AK533),"SP&amp;NIKKEI",AK533=MAX(AI533:AK533),"DAX&amp;NIKKEI"),""))</f>
        <v/>
      </c>
      <c r="AQ533" s="3">
        <f t="shared" si="313"/>
        <v>42502</v>
      </c>
      <c r="AR533" cm="1">
        <f t="array" ref="AR533">IF(AM533="BASE",AE533,_xlfn.IFS(AN533="DAX",AG533,AN533="NIKKEI",AH533,AN533="SP",AF533,AN533="",MAX(AI533:AK533)))</f>
        <v>0.86833551607642157</v>
      </c>
      <c r="AS533" s="4">
        <f t="shared" si="285"/>
        <v>0.86284165995212447</v>
      </c>
      <c r="AT533" s="4">
        <f t="shared" si="286"/>
        <v>0.87893179416093103</v>
      </c>
      <c r="AU533" s="4">
        <f t="shared" si="287"/>
        <v>1.2106378657811482E-5</v>
      </c>
      <c r="AV533" s="4">
        <f t="shared" si="288"/>
        <v>4.7035138231951282E-5</v>
      </c>
      <c r="AW533" s="4">
        <f t="shared" si="289"/>
        <v>0.25739009414853892</v>
      </c>
      <c r="AX533" s="4">
        <f t="shared" si="290"/>
        <v>2.2346854355286706E-3</v>
      </c>
      <c r="AY533" s="4">
        <f t="shared" si="291"/>
        <v>1.4667449097986239E-3</v>
      </c>
      <c r="AZ533" s="4">
        <f t="shared" si="292"/>
        <v>-7.2001785812865595</v>
      </c>
      <c r="BA533" s="6" t="str">
        <f t="shared" si="293"/>
        <v>WEAKEN</v>
      </c>
      <c r="BB533" s="4">
        <f t="shared" si="294"/>
        <v>0</v>
      </c>
      <c r="BC533" s="4">
        <f t="shared" si="295"/>
        <v>0.60295548643614738</v>
      </c>
      <c r="BD533" s="4">
        <f t="shared" si="296"/>
        <v>0.77882552653643133</v>
      </c>
      <c r="BE533" s="4" t="str">
        <f t="shared" si="314"/>
        <v/>
      </c>
      <c r="BF533" s="4" t="str">
        <f t="shared" si="315"/>
        <v/>
      </c>
      <c r="BG533" s="4">
        <f t="shared" si="316"/>
        <v>0.3</v>
      </c>
      <c r="BH533" s="4" t="str">
        <f t="shared" si="317"/>
        <v/>
      </c>
      <c r="BI533" s="4" t="str">
        <f t="shared" si="318"/>
        <v/>
      </c>
      <c r="BJ533" s="4" t="str">
        <f t="shared" si="319"/>
        <v/>
      </c>
      <c r="BK533" s="4" t="str">
        <f t="shared" si="320"/>
        <v/>
      </c>
      <c r="BS533" s="3" t="str">
        <f t="shared" si="297"/>
        <v/>
      </c>
      <c r="BT533" s="5">
        <f t="shared" si="298"/>
        <v>-1.6090134208806561E-2</v>
      </c>
      <c r="BU533" s="3"/>
    </row>
    <row r="534" spans="1:73" x14ac:dyDescent="0.2">
      <c r="A534" s="1">
        <v>42503</v>
      </c>
      <c r="C534">
        <v>0.85899544508429082</v>
      </c>
      <c r="D534">
        <v>0.86794098537457753</v>
      </c>
      <c r="E534">
        <v>0.85904769394898206</v>
      </c>
      <c r="F534">
        <v>0.86312053087581886</v>
      </c>
      <c r="G534">
        <v>0.8679427930321576</v>
      </c>
      <c r="H534">
        <v>0.87043932851866213</v>
      </c>
      <c r="I534">
        <v>0.86324980512897331</v>
      </c>
      <c r="J534">
        <v>0.87046540379318016</v>
      </c>
      <c r="M534">
        <f>'[1]CAC_SWISS (-SP-NIKKEI-DAX)'!AC619</f>
        <v>0</v>
      </c>
      <c r="N534">
        <f>'[1]CAC_SWISS_SP (-NIKKEI-DAX)'!AD619</f>
        <v>0</v>
      </c>
      <c r="O534">
        <f>'[1]CAC_SWISS_DAX (-SP-NIKKEI)'!AD619</f>
        <v>1</v>
      </c>
      <c r="P534">
        <f>'[1]CAC_SWISS_NIKKEI (-SP-DAX)'!AD619</f>
        <v>0</v>
      </c>
      <c r="Q534">
        <f>'[1]CAC_SWISS_DAX_SP (-NIKKEI)'!AF619</f>
        <v>0</v>
      </c>
      <c r="R534">
        <f>'[1]CAC_SWISS_SP_NIKKEI (-DAX)'!AF619</f>
        <v>0</v>
      </c>
      <c r="S534">
        <f>'[1]CAC_SWISS_DAX_NIKKEI (-SP)'!AF619</f>
        <v>1</v>
      </c>
      <c r="V534" t="str">
        <f t="shared" si="307"/>
        <v>BASE</v>
      </c>
      <c r="W534" t="str">
        <f t="shared" si="308"/>
        <v>BASE+SP</v>
      </c>
      <c r="X534" t="str">
        <f t="shared" si="309"/>
        <v/>
      </c>
      <c r="Y534" t="str">
        <f t="shared" si="310"/>
        <v>BASE+NIKKEI</v>
      </c>
      <c r="Z534" s="2" t="str">
        <f t="shared" si="311"/>
        <v>- NIKKEI</v>
      </c>
      <c r="AA534" s="2" t="str">
        <f t="shared" si="284"/>
        <v>- DAX</v>
      </c>
      <c r="AB534" s="2" t="str">
        <f t="shared" si="299"/>
        <v/>
      </c>
      <c r="AE534">
        <f t="shared" si="300"/>
        <v>0.85899544508429082</v>
      </c>
      <c r="AF534">
        <f t="shared" si="301"/>
        <v>0.86794098537457753</v>
      </c>
      <c r="AG534" t="str">
        <f t="shared" si="302"/>
        <v/>
      </c>
      <c r="AH534">
        <f t="shared" si="303"/>
        <v>0.86312053087581886</v>
      </c>
      <c r="AI534">
        <f t="shared" si="304"/>
        <v>0.8679427930321576</v>
      </c>
      <c r="AJ534">
        <f t="shared" si="305"/>
        <v>0.87043932851866213</v>
      </c>
      <c r="AK534" t="str">
        <f t="shared" si="306"/>
        <v/>
      </c>
      <c r="AM534" t="str">
        <f t="shared" si="312"/>
        <v>BASE</v>
      </c>
      <c r="AN534" t="str" cm="1">
        <f t="array" ref="AN534">IF(AM534="",_xlfn.IFS(AF534=MAX(AF534:AH534),"SP",AG534=MAX(AF534:AH534),"DAX",AH534=MAX(AF534:AH534),"NIKKEI",MAX(AF534:AH534)=0,""),"")</f>
        <v/>
      </c>
      <c r="AO534" t="str" cm="1">
        <f t="array" ref="AO534">IF(AM534="BASE","",IF(MAX(AF534:AH534)=0,_xlfn.IFS(AI534=MAX(AI534:AK534),"SP&amp;DAX",AJ534=MAX(AI534:AK534),"SP&amp;NIKKEI",AK534=MAX(AI534:AK534),"DAX&amp;NIKKEI"),""))</f>
        <v/>
      </c>
      <c r="AQ534" s="3">
        <f t="shared" si="313"/>
        <v>42503</v>
      </c>
      <c r="AR534" cm="1">
        <f t="array" ref="AR534">IF(AM534="BASE",AE534,_xlfn.IFS(AN534="DAX",AG534,AN534="NIKKEI",AH534,AN534="SP",AF534,AN534="",MAX(AI534:AK534)))</f>
        <v>0.85899544508429082</v>
      </c>
      <c r="AS534" s="4">
        <f t="shared" si="285"/>
        <v>0.86206753741311637</v>
      </c>
      <c r="AT534" s="4">
        <f t="shared" si="286"/>
        <v>0.87899012689095368</v>
      </c>
      <c r="AU534" s="4">
        <f t="shared" si="287"/>
        <v>1.1398556967490745E-5</v>
      </c>
      <c r="AV534" s="4">
        <f t="shared" si="288"/>
        <v>4.5406273137880381E-5</v>
      </c>
      <c r="AW534" s="4">
        <f t="shared" si="289"/>
        <v>0.25103485002783565</v>
      </c>
      <c r="AX534" s="4">
        <f t="shared" si="290"/>
        <v>2.1944260406438014E-3</v>
      </c>
      <c r="AY534" s="4">
        <f t="shared" si="291"/>
        <v>1.4310769229872592E-3</v>
      </c>
      <c r="AZ534" s="4">
        <f t="shared" si="292"/>
        <v>-7.7116244359151693</v>
      </c>
      <c r="BA534" s="6" t="str">
        <f t="shared" si="293"/>
        <v>WEAKEN</v>
      </c>
      <c r="BB534" s="4">
        <f t="shared" si="294"/>
        <v>0</v>
      </c>
      <c r="BC534" s="4">
        <f t="shared" si="295"/>
        <v>0.60295548643614738</v>
      </c>
      <c r="BD534" s="4">
        <f t="shared" si="296"/>
        <v>0.77882552653643133</v>
      </c>
      <c r="BE534" s="4">
        <f t="shared" si="314"/>
        <v>0.05</v>
      </c>
      <c r="BF534" s="4" t="str">
        <f t="shared" si="315"/>
        <v/>
      </c>
      <c r="BG534" s="4" t="str">
        <f t="shared" si="316"/>
        <v/>
      </c>
      <c r="BH534" s="4" t="str">
        <f t="shared" si="317"/>
        <v/>
      </c>
      <c r="BI534" s="4" t="str">
        <f t="shared" si="318"/>
        <v/>
      </c>
      <c r="BJ534" s="4" t="str">
        <f t="shared" si="319"/>
        <v/>
      </c>
      <c r="BK534" s="4" t="str">
        <f t="shared" si="320"/>
        <v/>
      </c>
      <c r="BS534" s="3" t="str">
        <f t="shared" si="297"/>
        <v/>
      </c>
      <c r="BT534" s="5">
        <f t="shared" si="298"/>
        <v>-1.6922589477837313E-2</v>
      </c>
      <c r="BU534" s="3"/>
    </row>
    <row r="535" spans="1:73" x14ac:dyDescent="0.2">
      <c r="A535" s="1">
        <v>42506</v>
      </c>
      <c r="C535">
        <v>0.85400816414872072</v>
      </c>
      <c r="D535">
        <v>0.86377918048228652</v>
      </c>
      <c r="E535">
        <v>0.85405910646364747</v>
      </c>
      <c r="F535">
        <v>0.85815231532106462</v>
      </c>
      <c r="G535">
        <v>0.86377929252938346</v>
      </c>
      <c r="H535">
        <v>0.86634576735534397</v>
      </c>
      <c r="I535">
        <v>0.85827502591320259</v>
      </c>
      <c r="J535">
        <v>0.86636159491350384</v>
      </c>
      <c r="M535">
        <f>'[1]CAC_SWISS (-SP-NIKKEI-DAX)'!AC620</f>
        <v>0</v>
      </c>
      <c r="N535">
        <f>'[1]CAC_SWISS_SP (-NIKKEI-DAX)'!AD620</f>
        <v>0</v>
      </c>
      <c r="O535">
        <f>'[1]CAC_SWISS_DAX (-SP-NIKKEI)'!AD620</f>
        <v>1</v>
      </c>
      <c r="P535">
        <f>'[1]CAC_SWISS_NIKKEI (-SP-DAX)'!AD620</f>
        <v>0</v>
      </c>
      <c r="Q535">
        <f>'[1]CAC_SWISS_DAX_SP (-NIKKEI)'!AF620</f>
        <v>0</v>
      </c>
      <c r="R535">
        <f>'[1]CAC_SWISS_SP_NIKKEI (-DAX)'!AF620</f>
        <v>0</v>
      </c>
      <c r="S535">
        <f>'[1]CAC_SWISS_DAX_NIKKEI (-SP)'!AF620</f>
        <v>1</v>
      </c>
      <c r="V535" t="str">
        <f t="shared" si="307"/>
        <v>BASE</v>
      </c>
      <c r="W535" t="str">
        <f t="shared" si="308"/>
        <v>BASE+SP</v>
      </c>
      <c r="X535" t="str">
        <f t="shared" si="309"/>
        <v/>
      </c>
      <c r="Y535" t="str">
        <f t="shared" si="310"/>
        <v>BASE+NIKKEI</v>
      </c>
      <c r="Z535" s="2" t="str">
        <f t="shared" si="311"/>
        <v>- NIKKEI</v>
      </c>
      <c r="AA535" s="2" t="str">
        <f t="shared" si="284"/>
        <v>- DAX</v>
      </c>
      <c r="AB535" s="2" t="str">
        <f t="shared" si="299"/>
        <v/>
      </c>
      <c r="AE535">
        <f t="shared" si="300"/>
        <v>0.85400816414872072</v>
      </c>
      <c r="AF535">
        <f t="shared" si="301"/>
        <v>0.86377918048228652</v>
      </c>
      <c r="AG535" t="str">
        <f t="shared" si="302"/>
        <v/>
      </c>
      <c r="AH535">
        <f t="shared" si="303"/>
        <v>0.85815231532106462</v>
      </c>
      <c r="AI535">
        <f t="shared" si="304"/>
        <v>0.86377929252938346</v>
      </c>
      <c r="AJ535">
        <f t="shared" si="305"/>
        <v>0.86634576735534397</v>
      </c>
      <c r="AK535" t="str">
        <f t="shared" si="306"/>
        <v/>
      </c>
      <c r="AM535" t="str">
        <f t="shared" si="312"/>
        <v>BASE</v>
      </c>
      <c r="AN535" t="str" cm="1">
        <f t="array" ref="AN535">IF(AM535="",_xlfn.IFS(AF535=MAX(AF535:AH535),"SP",AG535=MAX(AF535:AH535),"DAX",AH535=MAX(AF535:AH535),"NIKKEI",MAX(AF535:AH535)=0,""),"")</f>
        <v/>
      </c>
      <c r="AO535" t="str" cm="1">
        <f t="array" ref="AO535">IF(AM535="BASE","",IF(MAX(AF535:AH535)=0,_xlfn.IFS(AI535=MAX(AI535:AK535),"SP&amp;DAX",AJ535=MAX(AI535:AK535),"SP&amp;NIKKEI",AK535=MAX(AI535:AK535),"DAX&amp;NIKKEI"),""))</f>
        <v/>
      </c>
      <c r="AQ535" s="3">
        <f t="shared" si="313"/>
        <v>42506</v>
      </c>
      <c r="AR535" cm="1">
        <f t="array" ref="AR535">IF(AM535="BASE",AE535,_xlfn.IFS(AN535="DAX",AG535,AN535="NIKKEI",AH535,AN535="SP",AF535,AN535="",MAX(AI535:AK535)))</f>
        <v>0.85400816414872072</v>
      </c>
      <c r="AS535" s="4">
        <f t="shared" si="285"/>
        <v>0.86085014247333791</v>
      </c>
      <c r="AT535" s="4">
        <f t="shared" si="286"/>
        <v>0.87891647016251784</v>
      </c>
      <c r="AU535" s="4">
        <f t="shared" si="287"/>
        <v>1.508780766342671E-5</v>
      </c>
      <c r="AV535" s="4">
        <f t="shared" si="288"/>
        <v>4.7049234082363244E-5</v>
      </c>
      <c r="AW535" s="4">
        <f t="shared" si="289"/>
        <v>0.32068125991199686</v>
      </c>
      <c r="AX535" s="4">
        <f t="shared" si="290"/>
        <v>2.2473905507499011E-3</v>
      </c>
      <c r="AY535" s="4">
        <f t="shared" si="291"/>
        <v>1.5651726575652719E-3</v>
      </c>
      <c r="AZ535" s="4">
        <f t="shared" si="292"/>
        <v>-8.0388020155871978</v>
      </c>
      <c r="BA535" s="6" t="str">
        <f t="shared" si="293"/>
        <v>WEAKEN</v>
      </c>
      <c r="BB535" s="4">
        <f t="shared" si="294"/>
        <v>0</v>
      </c>
      <c r="BC535" s="4">
        <f t="shared" si="295"/>
        <v>0.60295548643614738</v>
      </c>
      <c r="BD535" s="4">
        <f t="shared" si="296"/>
        <v>0.77882552653643133</v>
      </c>
      <c r="BE535" s="4">
        <f t="shared" si="314"/>
        <v>0.05</v>
      </c>
      <c r="BF535" s="4" t="str">
        <f t="shared" si="315"/>
        <v/>
      </c>
      <c r="BG535" s="4" t="str">
        <f t="shared" si="316"/>
        <v/>
      </c>
      <c r="BH535" s="4" t="str">
        <f t="shared" si="317"/>
        <v/>
      </c>
      <c r="BI535" s="4" t="str">
        <f t="shared" si="318"/>
        <v/>
      </c>
      <c r="BJ535" s="4" t="str">
        <f t="shared" si="319"/>
        <v/>
      </c>
      <c r="BK535" s="4" t="str">
        <f t="shared" si="320"/>
        <v/>
      </c>
      <c r="BS535" s="3" t="str">
        <f t="shared" si="297"/>
        <v/>
      </c>
      <c r="BT535" s="5">
        <f t="shared" si="298"/>
        <v>-1.8066327689179928E-2</v>
      </c>
      <c r="BU535" s="3"/>
    </row>
    <row r="536" spans="1:73" x14ac:dyDescent="0.2">
      <c r="A536" s="1">
        <v>42507</v>
      </c>
      <c r="C536">
        <v>0.85217569450840613</v>
      </c>
      <c r="D536">
        <v>0.8607049668864154</v>
      </c>
      <c r="E536">
        <v>0.85227890886436941</v>
      </c>
      <c r="F536">
        <v>0.85603689325238685</v>
      </c>
      <c r="G536">
        <v>0.86072892354095243</v>
      </c>
      <c r="H536">
        <v>0.86307388806407115</v>
      </c>
      <c r="I536">
        <v>0.85623868397012293</v>
      </c>
      <c r="J536">
        <v>0.86314671573591539</v>
      </c>
      <c r="M536">
        <f>'[1]CAC_SWISS (-SP-NIKKEI-DAX)'!AC621</f>
        <v>0</v>
      </c>
      <c r="N536">
        <f>'[1]CAC_SWISS_SP (-NIKKEI-DAX)'!AD621</f>
        <v>0</v>
      </c>
      <c r="O536">
        <f>'[1]CAC_SWISS_DAX (-SP-NIKKEI)'!AD621</f>
        <v>1</v>
      </c>
      <c r="P536">
        <f>'[1]CAC_SWISS_NIKKEI (-SP-DAX)'!AD621</f>
        <v>0</v>
      </c>
      <c r="Q536">
        <f>'[1]CAC_SWISS_DAX_SP (-NIKKEI)'!AF621</f>
        <v>0</v>
      </c>
      <c r="R536">
        <f>'[1]CAC_SWISS_SP_NIKKEI (-DAX)'!AF621</f>
        <v>0</v>
      </c>
      <c r="S536">
        <f>'[1]CAC_SWISS_DAX_NIKKEI (-SP)'!AF621</f>
        <v>1</v>
      </c>
      <c r="V536" t="str">
        <f t="shared" si="307"/>
        <v>BASE</v>
      </c>
      <c r="W536" t="str">
        <f t="shared" si="308"/>
        <v>BASE+SP</v>
      </c>
      <c r="X536" t="str">
        <f t="shared" si="309"/>
        <v/>
      </c>
      <c r="Y536" t="str">
        <f t="shared" si="310"/>
        <v>BASE+NIKKEI</v>
      </c>
      <c r="Z536" s="2" t="str">
        <f t="shared" si="311"/>
        <v>- NIKKEI</v>
      </c>
      <c r="AA536" s="2" t="str">
        <f t="shared" si="284"/>
        <v>- DAX</v>
      </c>
      <c r="AB536" s="2" t="str">
        <f t="shared" si="299"/>
        <v/>
      </c>
      <c r="AE536">
        <f t="shared" si="300"/>
        <v>0.85217569450840613</v>
      </c>
      <c r="AF536">
        <f t="shared" si="301"/>
        <v>0.8607049668864154</v>
      </c>
      <c r="AG536" t="str">
        <f t="shared" si="302"/>
        <v/>
      </c>
      <c r="AH536">
        <f t="shared" si="303"/>
        <v>0.85603689325238685</v>
      </c>
      <c r="AI536">
        <f t="shared" si="304"/>
        <v>0.86072892354095243</v>
      </c>
      <c r="AJ536">
        <f t="shared" si="305"/>
        <v>0.86307388806407115</v>
      </c>
      <c r="AK536" t="str">
        <f t="shared" si="306"/>
        <v/>
      </c>
      <c r="AM536" t="str">
        <f t="shared" si="312"/>
        <v>BASE</v>
      </c>
      <c r="AN536" t="str" cm="1">
        <f t="array" ref="AN536">IF(AM536="",_xlfn.IFS(AF536=MAX(AF536:AH536),"SP",AG536=MAX(AF536:AH536),"DAX",AH536=MAX(AF536:AH536),"NIKKEI",MAX(AF536:AH536)=0,""),"")</f>
        <v/>
      </c>
      <c r="AO536" t="str" cm="1">
        <f t="array" ref="AO536">IF(AM536="BASE","",IF(MAX(AF536:AH536)=0,_xlfn.IFS(AI536=MAX(AI536:AK536),"SP&amp;DAX",AJ536=MAX(AI536:AK536),"SP&amp;NIKKEI",AK536=MAX(AI536:AK536),"DAX&amp;NIKKEI"),""))</f>
        <v/>
      </c>
      <c r="AQ536" s="3">
        <f t="shared" si="313"/>
        <v>42507</v>
      </c>
      <c r="AR536" cm="1">
        <f t="array" ref="AR536">IF(AM536="BASE",AE536,_xlfn.IFS(AN536="DAX",AG536,AN536="NIKKEI",AH536,AN536="SP",AF536,AN536="",MAX(AI536:AK536)))</f>
        <v>0.85217569450840613</v>
      </c>
      <c r="AS536" s="4">
        <f t="shared" si="285"/>
        <v>0.85978139111630614</v>
      </c>
      <c r="AT536" s="4">
        <f t="shared" si="286"/>
        <v>0.87875319091052473</v>
      </c>
      <c r="AU536" s="4">
        <f t="shared" si="287"/>
        <v>2.1729065411555453E-5</v>
      </c>
      <c r="AV536" s="4">
        <f t="shared" si="288"/>
        <v>5.1011135541014003E-5</v>
      </c>
      <c r="AW536" s="4">
        <f t="shared" si="289"/>
        <v>0.42596709877365574</v>
      </c>
      <c r="AX536" s="4">
        <f t="shared" si="290"/>
        <v>2.3613733132607471E-3</v>
      </c>
      <c r="AY536" s="4">
        <f t="shared" si="291"/>
        <v>1.7869329175925507E-3</v>
      </c>
      <c r="AZ536" s="4">
        <f t="shared" si="292"/>
        <v>-8.0342230039099665</v>
      </c>
      <c r="BA536" s="6" t="str">
        <f t="shared" si="293"/>
        <v>WEAKEN</v>
      </c>
      <c r="BB536" s="4">
        <f t="shared" si="294"/>
        <v>0</v>
      </c>
      <c r="BC536" s="4">
        <f t="shared" si="295"/>
        <v>0.60295548643614738</v>
      </c>
      <c r="BD536" s="4">
        <f t="shared" si="296"/>
        <v>0.77882552653643133</v>
      </c>
      <c r="BE536" s="4">
        <f t="shared" si="314"/>
        <v>0.05</v>
      </c>
      <c r="BF536" s="4" t="str">
        <f t="shared" si="315"/>
        <v/>
      </c>
      <c r="BG536" s="4" t="str">
        <f t="shared" si="316"/>
        <v/>
      </c>
      <c r="BH536" s="4" t="str">
        <f t="shared" si="317"/>
        <v/>
      </c>
      <c r="BI536" s="4" t="str">
        <f t="shared" si="318"/>
        <v/>
      </c>
      <c r="BJ536" s="4" t="str">
        <f t="shared" si="319"/>
        <v/>
      </c>
      <c r="BK536" s="4" t="str">
        <f t="shared" si="320"/>
        <v/>
      </c>
      <c r="BS536" s="3" t="str">
        <f t="shared" si="297"/>
        <v/>
      </c>
      <c r="BT536" s="5">
        <f t="shared" si="298"/>
        <v>-1.8971799794218591E-2</v>
      </c>
      <c r="BU536" s="3"/>
    </row>
    <row r="537" spans="1:73" x14ac:dyDescent="0.2">
      <c r="A537" s="1">
        <v>42508</v>
      </c>
      <c r="C537">
        <v>0.84710872818771044</v>
      </c>
      <c r="D537">
        <v>0.85656185244513072</v>
      </c>
      <c r="E537">
        <v>0.84718072487253682</v>
      </c>
      <c r="F537">
        <v>0.85077783233711923</v>
      </c>
      <c r="G537">
        <v>0.85656528953710909</v>
      </c>
      <c r="H537">
        <v>0.8586946868415346</v>
      </c>
      <c r="I537">
        <v>0.85093470321659948</v>
      </c>
      <c r="J537">
        <v>0.85872455064788566</v>
      </c>
      <c r="M537">
        <f>'[1]CAC_SWISS (-SP-NIKKEI-DAX)'!AC622</f>
        <v>0</v>
      </c>
      <c r="N537">
        <f>'[1]CAC_SWISS_SP (-NIKKEI-DAX)'!AD622</f>
        <v>0</v>
      </c>
      <c r="O537">
        <f>'[1]CAC_SWISS_DAX (-SP-NIKKEI)'!AD622</f>
        <v>1</v>
      </c>
      <c r="P537">
        <f>'[1]CAC_SWISS_NIKKEI (-SP-DAX)'!AD622</f>
        <v>0</v>
      </c>
      <c r="Q537">
        <f>'[1]CAC_SWISS_DAX_SP (-NIKKEI)'!AF622</f>
        <v>0</v>
      </c>
      <c r="R537">
        <f>'[1]CAC_SWISS_SP_NIKKEI (-DAX)'!AF622</f>
        <v>0</v>
      </c>
      <c r="S537">
        <f>'[1]CAC_SWISS_DAX_NIKKEI (-SP)'!AF622</f>
        <v>1</v>
      </c>
      <c r="V537" t="str">
        <f t="shared" si="307"/>
        <v>BASE</v>
      </c>
      <c r="W537" t="str">
        <f t="shared" si="308"/>
        <v>BASE+SP</v>
      </c>
      <c r="X537" t="str">
        <f t="shared" si="309"/>
        <v/>
      </c>
      <c r="Y537" t="str">
        <f t="shared" si="310"/>
        <v>BASE+NIKKEI</v>
      </c>
      <c r="Z537" s="2" t="str">
        <f t="shared" si="311"/>
        <v>- NIKKEI</v>
      </c>
      <c r="AA537" s="2" t="str">
        <f t="shared" si="284"/>
        <v>- DAX</v>
      </c>
      <c r="AB537" s="2" t="str">
        <f t="shared" si="299"/>
        <v/>
      </c>
      <c r="AE537">
        <f t="shared" si="300"/>
        <v>0.84710872818771044</v>
      </c>
      <c r="AF537">
        <f t="shared" si="301"/>
        <v>0.85656185244513072</v>
      </c>
      <c r="AG537" t="str">
        <f t="shared" si="302"/>
        <v/>
      </c>
      <c r="AH537">
        <f t="shared" si="303"/>
        <v>0.85077783233711923</v>
      </c>
      <c r="AI537">
        <f t="shared" si="304"/>
        <v>0.85656528953710909</v>
      </c>
      <c r="AJ537">
        <f t="shared" si="305"/>
        <v>0.8586946868415346</v>
      </c>
      <c r="AK537" t="str">
        <f t="shared" si="306"/>
        <v/>
      </c>
      <c r="AM537" t="str">
        <f t="shared" si="312"/>
        <v>BASE</v>
      </c>
      <c r="AN537" t="str" cm="1">
        <f t="array" ref="AN537">IF(AM537="",_xlfn.IFS(AF537=MAX(AF537:AH537),"SP",AG537=MAX(AF537:AH537),"DAX",AH537=MAX(AF537:AH537),"NIKKEI",MAX(AF537:AH537)=0,""),"")</f>
        <v/>
      </c>
      <c r="AO537" t="str" cm="1">
        <f t="array" ref="AO537">IF(AM537="BASE","",IF(MAX(AF537:AH537)=0,_xlfn.IFS(AI537=MAX(AI537:AK537),"SP&amp;DAX",AJ537=MAX(AI537:AK537),"SP&amp;NIKKEI",AK537=MAX(AI537:AK537),"DAX&amp;NIKKEI"),""))</f>
        <v/>
      </c>
      <c r="AQ537" s="3">
        <f t="shared" si="313"/>
        <v>42508</v>
      </c>
      <c r="AR537" cm="1">
        <f t="array" ref="AR537">IF(AM537="BASE",AE537,_xlfn.IFS(AN537="DAX",AG537,AN537="NIKKEI",AH537,AN537="SP",AF537,AN537="",MAX(AI537:AK537)))</f>
        <v>0.84710872818771044</v>
      </c>
      <c r="AS537" s="4">
        <f t="shared" si="285"/>
        <v>0.85810524875021132</v>
      </c>
      <c r="AT537" s="4">
        <f t="shared" si="286"/>
        <v>0.87859576308685594</v>
      </c>
      <c r="AU537" s="4">
        <f t="shared" si="287"/>
        <v>3.4593941973909111E-5</v>
      </c>
      <c r="AV537" s="4">
        <f t="shared" si="288"/>
        <v>5.4503022679026615E-5</v>
      </c>
      <c r="AW537" s="4">
        <f t="shared" si="289"/>
        <v>0.63471602625850798</v>
      </c>
      <c r="AX537" s="4">
        <f t="shared" si="290"/>
        <v>2.4838763874946391E-3</v>
      </c>
      <c r="AY537" s="4">
        <f t="shared" si="291"/>
        <v>2.132945065155557E-3</v>
      </c>
      <c r="AZ537" s="4">
        <f t="shared" si="292"/>
        <v>-8.2494098497841772</v>
      </c>
      <c r="BA537" s="6" t="str">
        <f t="shared" si="293"/>
        <v>WEAKEN</v>
      </c>
      <c r="BB537" s="4">
        <f t="shared" si="294"/>
        <v>0</v>
      </c>
      <c r="BC537" s="4">
        <f t="shared" si="295"/>
        <v>0.60295548643614738</v>
      </c>
      <c r="BD537" s="4">
        <f t="shared" si="296"/>
        <v>0.77882552653643133</v>
      </c>
      <c r="BE537" s="4">
        <f t="shared" si="314"/>
        <v>0.05</v>
      </c>
      <c r="BF537" s="4" t="str">
        <f t="shared" si="315"/>
        <v/>
      </c>
      <c r="BG537" s="4" t="str">
        <f t="shared" si="316"/>
        <v/>
      </c>
      <c r="BH537" s="4" t="str">
        <f t="shared" si="317"/>
        <v/>
      </c>
      <c r="BI537" s="4" t="str">
        <f t="shared" si="318"/>
        <v/>
      </c>
      <c r="BJ537" s="4" t="str">
        <f t="shared" si="319"/>
        <v/>
      </c>
      <c r="BK537" s="4" t="str">
        <f t="shared" si="320"/>
        <v/>
      </c>
      <c r="BS537" s="3" t="str">
        <f t="shared" si="297"/>
        <v/>
      </c>
      <c r="BT537" s="5">
        <f t="shared" si="298"/>
        <v>-2.0490514336644616E-2</v>
      </c>
      <c r="BU537" s="3"/>
    </row>
    <row r="538" spans="1:73" x14ac:dyDescent="0.2">
      <c r="A538" s="1">
        <v>42509</v>
      </c>
      <c r="C538">
        <v>0.82845769826923799</v>
      </c>
      <c r="D538">
        <v>0.83942121885351051</v>
      </c>
      <c r="E538">
        <v>0.82887290277042236</v>
      </c>
      <c r="F538">
        <v>0.8341466893230356</v>
      </c>
      <c r="G538">
        <v>0.84017723457966154</v>
      </c>
      <c r="H538">
        <v>0.84303285914627535</v>
      </c>
      <c r="I538">
        <v>0.83440671257025745</v>
      </c>
      <c r="J538">
        <v>0.8435834307856287</v>
      </c>
      <c r="M538">
        <f>'[1]CAC_SWISS (-SP-NIKKEI-DAX)'!AC623</f>
        <v>0</v>
      </c>
      <c r="N538">
        <f>'[1]CAC_SWISS_SP (-NIKKEI-DAX)'!AD623</f>
        <v>0</v>
      </c>
      <c r="O538">
        <f>'[1]CAC_SWISS_DAX (-SP-NIKKEI)'!AD623</f>
        <v>1</v>
      </c>
      <c r="P538">
        <f>'[1]CAC_SWISS_NIKKEI (-SP-DAX)'!AD623</f>
        <v>0</v>
      </c>
      <c r="Q538">
        <f>'[1]CAC_SWISS_DAX_SP (-NIKKEI)'!AF623</f>
        <v>0</v>
      </c>
      <c r="R538">
        <f>'[1]CAC_SWISS_SP_NIKKEI (-DAX)'!AF623</f>
        <v>0</v>
      </c>
      <c r="S538">
        <f>'[1]CAC_SWISS_DAX_NIKKEI (-SP)'!AF623</f>
        <v>1</v>
      </c>
      <c r="V538" t="str">
        <f t="shared" si="307"/>
        <v>BASE</v>
      </c>
      <c r="W538" t="str">
        <f t="shared" si="308"/>
        <v>BASE+SP</v>
      </c>
      <c r="X538" t="str">
        <f t="shared" si="309"/>
        <v/>
      </c>
      <c r="Y538" t="str">
        <f t="shared" si="310"/>
        <v>BASE+NIKKEI</v>
      </c>
      <c r="Z538" s="2" t="str">
        <f t="shared" si="311"/>
        <v>- NIKKEI</v>
      </c>
      <c r="AA538" s="2" t="str">
        <f t="shared" si="284"/>
        <v>- DAX</v>
      </c>
      <c r="AB538" s="2" t="str">
        <f t="shared" si="299"/>
        <v/>
      </c>
      <c r="AE538">
        <f t="shared" si="300"/>
        <v>0.82845769826923799</v>
      </c>
      <c r="AF538">
        <f t="shared" si="301"/>
        <v>0.83942121885351051</v>
      </c>
      <c r="AG538" t="str">
        <f t="shared" si="302"/>
        <v/>
      </c>
      <c r="AH538">
        <f t="shared" si="303"/>
        <v>0.8341466893230356</v>
      </c>
      <c r="AI538">
        <f t="shared" si="304"/>
        <v>0.84017723457966154</v>
      </c>
      <c r="AJ538">
        <f t="shared" si="305"/>
        <v>0.84303285914627535</v>
      </c>
      <c r="AK538" t="str">
        <f t="shared" si="306"/>
        <v/>
      </c>
      <c r="AM538" t="str">
        <f t="shared" si="312"/>
        <v>BASE</v>
      </c>
      <c r="AN538" t="str" cm="1">
        <f t="array" ref="AN538">IF(AM538="",_xlfn.IFS(AF538=MAX(AF538:AH538),"SP",AG538=MAX(AF538:AH538),"DAX",AH538=MAX(AF538:AH538),"NIKKEI",MAX(AF538:AH538)=0,""),"")</f>
        <v/>
      </c>
      <c r="AO538" t="str" cm="1">
        <f t="array" ref="AO538">IF(AM538="BASE","",IF(MAX(AF538:AH538)=0,_xlfn.IFS(AI538=MAX(AI538:AK538),"SP&amp;DAX",AJ538=MAX(AI538:AK538),"SP&amp;NIKKEI",AK538=MAX(AI538:AK538),"DAX&amp;NIKKEI"),""))</f>
        <v/>
      </c>
      <c r="AQ538" s="3">
        <f t="shared" si="313"/>
        <v>42509</v>
      </c>
      <c r="AR538" cm="1">
        <f t="array" ref="AR538">IF(AM538="BASE",AE538,_xlfn.IFS(AN538="DAX",AG538,AN538="NIKKEI",AH538,AN538="SP",AF538,AN538="",MAX(AI538:AK538)))</f>
        <v>0.82845769826923799</v>
      </c>
      <c r="AS538" s="4">
        <f t="shared" si="285"/>
        <v>0.85467074722478298</v>
      </c>
      <c r="AT538" s="4">
        <f t="shared" si="286"/>
        <v>0.87838510965361583</v>
      </c>
      <c r="AU538" s="4">
        <f t="shared" si="287"/>
        <v>1.1669983830098669E-4</v>
      </c>
      <c r="AV538" s="4">
        <f t="shared" si="288"/>
        <v>5.8983228707568604E-5</v>
      </c>
      <c r="AW538" s="4">
        <f t="shared" si="289"/>
        <v>1.9785257751753427</v>
      </c>
      <c r="AX538" s="4">
        <f t="shared" si="290"/>
        <v>2.85529517214876E-3</v>
      </c>
      <c r="AY538" s="4">
        <f t="shared" si="291"/>
        <v>3.5846406241421248E-3</v>
      </c>
      <c r="AZ538" s="4">
        <f t="shared" si="292"/>
        <v>-8.3053978657437852</v>
      </c>
      <c r="BA538" s="6" t="str">
        <f t="shared" si="293"/>
        <v>WEAKEN</v>
      </c>
      <c r="BB538" s="4">
        <f t="shared" si="294"/>
        <v>0</v>
      </c>
      <c r="BC538" s="4">
        <f t="shared" si="295"/>
        <v>0.60295548643614738</v>
      </c>
      <c r="BD538" s="4">
        <f t="shared" si="296"/>
        <v>0.77882552653643133</v>
      </c>
      <c r="BE538" s="4">
        <f t="shared" si="314"/>
        <v>0.05</v>
      </c>
      <c r="BF538" s="4" t="str">
        <f t="shared" si="315"/>
        <v/>
      </c>
      <c r="BG538" s="4" t="str">
        <f t="shared" si="316"/>
        <v/>
      </c>
      <c r="BH538" s="4" t="str">
        <f t="shared" si="317"/>
        <v/>
      </c>
      <c r="BI538" s="4" t="str">
        <f t="shared" si="318"/>
        <v/>
      </c>
      <c r="BJ538" s="4" t="str">
        <f t="shared" si="319"/>
        <v/>
      </c>
      <c r="BK538" s="4" t="str">
        <f t="shared" si="320"/>
        <v/>
      </c>
      <c r="BS538" s="3" t="str">
        <f t="shared" si="297"/>
        <v/>
      </c>
      <c r="BT538" s="5">
        <f t="shared" si="298"/>
        <v>-2.3714362428832847E-2</v>
      </c>
      <c r="BU538" s="3"/>
    </row>
    <row r="539" spans="1:73" x14ac:dyDescent="0.2">
      <c r="A539" s="1">
        <v>42510</v>
      </c>
      <c r="C539">
        <v>0.82738994589385872</v>
      </c>
      <c r="D539">
        <v>0.83850767015685623</v>
      </c>
      <c r="E539">
        <v>0.82764334833033393</v>
      </c>
      <c r="F539">
        <v>0.83258484157494095</v>
      </c>
      <c r="G539">
        <v>0.83902152667666263</v>
      </c>
      <c r="H539">
        <v>0.84160236863811588</v>
      </c>
      <c r="I539">
        <v>0.83273759837811212</v>
      </c>
      <c r="J539">
        <v>0.84197550588030834</v>
      </c>
      <c r="M539">
        <f>'[1]CAC_SWISS (-SP-NIKKEI-DAX)'!AC624</f>
        <v>0</v>
      </c>
      <c r="N539">
        <f>'[1]CAC_SWISS_SP (-NIKKEI-DAX)'!AD624</f>
        <v>0</v>
      </c>
      <c r="O539">
        <f>'[1]CAC_SWISS_DAX (-SP-NIKKEI)'!AD624</f>
        <v>1</v>
      </c>
      <c r="P539">
        <f>'[1]CAC_SWISS_NIKKEI (-SP-DAX)'!AD624</f>
        <v>0</v>
      </c>
      <c r="Q539">
        <f>'[1]CAC_SWISS_DAX_SP (-NIKKEI)'!AF624</f>
        <v>0</v>
      </c>
      <c r="R539">
        <f>'[1]CAC_SWISS_SP_NIKKEI (-DAX)'!AF624</f>
        <v>0</v>
      </c>
      <c r="S539">
        <f>'[1]CAC_SWISS_DAX_NIKKEI (-SP)'!AF624</f>
        <v>1</v>
      </c>
      <c r="V539" t="str">
        <f t="shared" si="307"/>
        <v>BASE</v>
      </c>
      <c r="W539" t="str">
        <f t="shared" si="308"/>
        <v>BASE+SP</v>
      </c>
      <c r="X539" t="str">
        <f t="shared" si="309"/>
        <v/>
      </c>
      <c r="Y539" t="str">
        <f t="shared" si="310"/>
        <v>BASE+NIKKEI</v>
      </c>
      <c r="Z539" s="2" t="str">
        <f t="shared" si="311"/>
        <v>- NIKKEI</v>
      </c>
      <c r="AA539" s="2" t="str">
        <f t="shared" si="284"/>
        <v>- DAX</v>
      </c>
      <c r="AB539" s="2" t="str">
        <f t="shared" si="299"/>
        <v/>
      </c>
      <c r="AE539">
        <f t="shared" si="300"/>
        <v>0.82738994589385872</v>
      </c>
      <c r="AF539">
        <f t="shared" si="301"/>
        <v>0.83850767015685623</v>
      </c>
      <c r="AG539" t="str">
        <f t="shared" si="302"/>
        <v/>
      </c>
      <c r="AH539">
        <f t="shared" si="303"/>
        <v>0.83258484157494095</v>
      </c>
      <c r="AI539">
        <f t="shared" si="304"/>
        <v>0.83902152667666263</v>
      </c>
      <c r="AJ539">
        <f t="shared" si="305"/>
        <v>0.84160236863811588</v>
      </c>
      <c r="AK539" t="str">
        <f t="shared" si="306"/>
        <v/>
      </c>
      <c r="AM539" t="str">
        <f t="shared" si="312"/>
        <v>BASE</v>
      </c>
      <c r="AN539" t="str" cm="1">
        <f t="array" ref="AN539">IF(AM539="",_xlfn.IFS(AF539=MAX(AF539:AH539),"SP",AG539=MAX(AF539:AH539),"DAX",AH539=MAX(AF539:AH539),"NIKKEI",MAX(AF539:AH539)=0,""),"")</f>
        <v/>
      </c>
      <c r="AO539" t="str" cm="1">
        <f t="array" ref="AO539">IF(AM539="BASE","",IF(MAX(AF539:AH539)=0,_xlfn.IFS(AI539=MAX(AI539:AK539),"SP&amp;DAX",AJ539=MAX(AI539:AK539),"SP&amp;NIKKEI",AK539=MAX(AI539:AK539),"DAX&amp;NIKKEI"),""))</f>
        <v/>
      </c>
      <c r="AQ539" s="3">
        <f t="shared" si="313"/>
        <v>42510</v>
      </c>
      <c r="AR539" cm="1">
        <f t="array" ref="AR539">IF(AM539="BASE",AE539,_xlfn.IFS(AN539="DAX",AG539,AN539="NIKKEI",AH539,AN539="SP",AF539,AN539="",MAX(AI539:AK539)))</f>
        <v>0.82738994589385872</v>
      </c>
      <c r="AS539" s="4">
        <f t="shared" si="285"/>
        <v>0.85131773168986113</v>
      </c>
      <c r="AT539" s="4">
        <f t="shared" si="286"/>
        <v>0.87805852789450922</v>
      </c>
      <c r="AU539" s="4">
        <f t="shared" si="287"/>
        <v>1.8256212317177252E-4</v>
      </c>
      <c r="AV539" s="4">
        <f t="shared" si="288"/>
        <v>6.507309444696558E-5</v>
      </c>
      <c r="AW539" s="4">
        <f t="shared" si="289"/>
        <v>2.8054931876731364</v>
      </c>
      <c r="AX539" s="4">
        <f t="shared" si="290"/>
        <v>3.1617239087890227E-3</v>
      </c>
      <c r="AY539" s="4">
        <f t="shared" si="291"/>
        <v>4.4224059295949487E-3</v>
      </c>
      <c r="AZ539" s="4">
        <f t="shared" si="292"/>
        <v>-6.0466625249612251</v>
      </c>
      <c r="BA539" s="6" t="str">
        <f t="shared" si="293"/>
        <v>WEAKEN</v>
      </c>
      <c r="BB539" s="4">
        <f t="shared" si="294"/>
        <v>0</v>
      </c>
      <c r="BC539" s="4">
        <f t="shared" si="295"/>
        <v>0.60295548643614738</v>
      </c>
      <c r="BD539" s="4">
        <f t="shared" si="296"/>
        <v>0.77882552653643133</v>
      </c>
      <c r="BE539" s="4">
        <f t="shared" si="314"/>
        <v>0.05</v>
      </c>
      <c r="BF539" s="4" t="str">
        <f t="shared" si="315"/>
        <v/>
      </c>
      <c r="BG539" s="4" t="str">
        <f t="shared" si="316"/>
        <v/>
      </c>
      <c r="BH539" s="4" t="str">
        <f t="shared" si="317"/>
        <v/>
      </c>
      <c r="BI539" s="4" t="str">
        <f t="shared" si="318"/>
        <v/>
      </c>
      <c r="BJ539" s="4" t="str">
        <f t="shared" si="319"/>
        <v/>
      </c>
      <c r="BK539" s="4" t="str">
        <f t="shared" si="320"/>
        <v/>
      </c>
      <c r="BS539" s="3" t="str">
        <f t="shared" si="297"/>
        <v/>
      </c>
      <c r="BT539" s="5">
        <f t="shared" si="298"/>
        <v>-2.6740796204648087E-2</v>
      </c>
      <c r="BU539" s="3"/>
    </row>
    <row r="540" spans="1:73" x14ac:dyDescent="0.2">
      <c r="A540" s="1">
        <v>42513</v>
      </c>
      <c r="C540">
        <v>0.82113685157166783</v>
      </c>
      <c r="D540">
        <v>0.83333708736883172</v>
      </c>
      <c r="E540">
        <v>0.82125170198389275</v>
      </c>
      <c r="F540">
        <v>0.82610818522959473</v>
      </c>
      <c r="G540">
        <v>0.83354726209630603</v>
      </c>
      <c r="H540">
        <v>0.83582984751661715</v>
      </c>
      <c r="I540">
        <v>0.8262552176486232</v>
      </c>
      <c r="J540">
        <v>0.83606014699095887</v>
      </c>
      <c r="M540">
        <f>'[1]CAC_SWISS (-SP-NIKKEI-DAX)'!AC625</f>
        <v>0</v>
      </c>
      <c r="N540">
        <f>'[1]CAC_SWISS_SP (-NIKKEI-DAX)'!AD625</f>
        <v>0</v>
      </c>
      <c r="O540">
        <f>'[1]CAC_SWISS_DAX (-SP-NIKKEI)'!AD625</f>
        <v>1</v>
      </c>
      <c r="P540">
        <f>'[1]CAC_SWISS_NIKKEI (-SP-DAX)'!AD625</f>
        <v>0</v>
      </c>
      <c r="Q540">
        <f>'[1]CAC_SWISS_DAX_SP (-NIKKEI)'!AF625</f>
        <v>0</v>
      </c>
      <c r="R540">
        <f>'[1]CAC_SWISS_SP_NIKKEI (-DAX)'!AF625</f>
        <v>0</v>
      </c>
      <c r="S540">
        <f>'[1]CAC_SWISS_DAX_NIKKEI (-SP)'!AF625</f>
        <v>1</v>
      </c>
      <c r="V540" t="str">
        <f t="shared" si="307"/>
        <v>BASE</v>
      </c>
      <c r="W540" t="str">
        <f t="shared" si="308"/>
        <v>BASE+SP</v>
      </c>
      <c r="X540" t="str">
        <f t="shared" si="309"/>
        <v/>
      </c>
      <c r="Y540" t="str">
        <f t="shared" si="310"/>
        <v>BASE+NIKKEI</v>
      </c>
      <c r="Z540" s="2" t="str">
        <f t="shared" si="311"/>
        <v>- NIKKEI</v>
      </c>
      <c r="AA540" s="2" t="str">
        <f t="shared" si="284"/>
        <v>- DAX</v>
      </c>
      <c r="AB540" s="2" t="str">
        <f t="shared" si="299"/>
        <v/>
      </c>
      <c r="AE540">
        <f t="shared" si="300"/>
        <v>0.82113685157166783</v>
      </c>
      <c r="AF540">
        <f t="shared" si="301"/>
        <v>0.83333708736883172</v>
      </c>
      <c r="AG540" t="str">
        <f t="shared" si="302"/>
        <v/>
      </c>
      <c r="AH540">
        <f t="shared" si="303"/>
        <v>0.82610818522959473</v>
      </c>
      <c r="AI540">
        <f t="shared" si="304"/>
        <v>0.83354726209630603</v>
      </c>
      <c r="AJ540">
        <f t="shared" si="305"/>
        <v>0.83582984751661715</v>
      </c>
      <c r="AK540" t="str">
        <f t="shared" si="306"/>
        <v/>
      </c>
      <c r="AM540" t="str">
        <f t="shared" si="312"/>
        <v>BASE</v>
      </c>
      <c r="AN540" t="str" cm="1">
        <f t="array" ref="AN540">IF(AM540="",_xlfn.IFS(AF540=MAX(AF540:AH540),"SP",AG540=MAX(AF540:AH540),"DAX",AH540=MAX(AF540:AH540),"NIKKEI",MAX(AF540:AH540)=0,""),"")</f>
        <v/>
      </c>
      <c r="AO540" t="str" cm="1">
        <f t="array" ref="AO540">IF(AM540="BASE","",IF(MAX(AF540:AH540)=0,_xlfn.IFS(AI540=MAX(AI540:AK540),"SP&amp;DAX",AJ540=MAX(AI540:AK540),"SP&amp;NIKKEI",AK540=MAX(AI540:AK540),"DAX&amp;NIKKEI"),""))</f>
        <v/>
      </c>
      <c r="AQ540" s="3">
        <f t="shared" si="313"/>
        <v>42513</v>
      </c>
      <c r="AR540" cm="1">
        <f t="array" ref="AR540">IF(AM540="BASE",AE540,_xlfn.IFS(AN540="DAX",AG540,AN540="NIKKEI",AH540,AN540="SP",AF540,AN540="",MAX(AI540:AK540)))</f>
        <v>0.82113685157166783</v>
      </c>
      <c r="AS540" s="4">
        <f t="shared" si="285"/>
        <v>0.84751515953221845</v>
      </c>
      <c r="AT540" s="4">
        <f t="shared" si="286"/>
        <v>0.87766692596269846</v>
      </c>
      <c r="AU540" s="4">
        <f t="shared" si="287"/>
        <v>2.608675050676796E-4</v>
      </c>
      <c r="AV540" s="4">
        <f t="shared" si="288"/>
        <v>7.2193940407492917E-5</v>
      </c>
      <c r="AW540" s="4">
        <f t="shared" si="289"/>
        <v>3.6134266061006484</v>
      </c>
      <c r="AX540" s="4">
        <f t="shared" si="290"/>
        <v>3.4894848821239496E-3</v>
      </c>
      <c r="AY540" s="4">
        <f t="shared" si="291"/>
        <v>5.2469638187162887E-3</v>
      </c>
      <c r="AZ540" s="4">
        <f t="shared" si="292"/>
        <v>-5.7465169328834591</v>
      </c>
      <c r="BA540" s="6" t="str">
        <f t="shared" si="293"/>
        <v>WEAKEN</v>
      </c>
      <c r="BB540" s="4">
        <f t="shared" si="294"/>
        <v>0</v>
      </c>
      <c r="BC540" s="4">
        <f t="shared" si="295"/>
        <v>0.60295548643614738</v>
      </c>
      <c r="BD540" s="4">
        <f t="shared" si="296"/>
        <v>0.77882552653643133</v>
      </c>
      <c r="BE540" s="4">
        <f t="shared" si="314"/>
        <v>0.05</v>
      </c>
      <c r="BF540" s="4" t="str">
        <f t="shared" si="315"/>
        <v/>
      </c>
      <c r="BG540" s="4" t="str">
        <f t="shared" si="316"/>
        <v/>
      </c>
      <c r="BH540" s="4" t="str">
        <f t="shared" si="317"/>
        <v/>
      </c>
      <c r="BI540" s="4" t="str">
        <f t="shared" si="318"/>
        <v/>
      </c>
      <c r="BJ540" s="4" t="str">
        <f t="shared" si="319"/>
        <v/>
      </c>
      <c r="BK540" s="4" t="str">
        <f t="shared" si="320"/>
        <v/>
      </c>
      <c r="BS540" s="3" t="str">
        <f t="shared" si="297"/>
        <v/>
      </c>
      <c r="BT540" s="5">
        <f t="shared" si="298"/>
        <v>-3.0151766430480009E-2</v>
      </c>
      <c r="BU540" s="3"/>
    </row>
    <row r="541" spans="1:73" x14ac:dyDescent="0.2">
      <c r="A541" s="1">
        <v>42514</v>
      </c>
      <c r="C541">
        <v>0.82171901232528521</v>
      </c>
      <c r="D541">
        <v>0.83370081586566336</v>
      </c>
      <c r="E541">
        <v>0.82184233843594345</v>
      </c>
      <c r="F541">
        <v>0.82615359344041406</v>
      </c>
      <c r="G541">
        <v>0.83389069587461961</v>
      </c>
      <c r="H541">
        <v>0.83587086541483691</v>
      </c>
      <c r="I541">
        <v>0.82630460916897008</v>
      </c>
      <c r="J541">
        <v>0.83607829976813142</v>
      </c>
      <c r="M541">
        <f>'[1]CAC_SWISS (-SP-NIKKEI-DAX)'!AC626</f>
        <v>0</v>
      </c>
      <c r="N541">
        <f>'[1]CAC_SWISS_SP (-NIKKEI-DAX)'!AD626</f>
        <v>0</v>
      </c>
      <c r="O541">
        <f>'[1]CAC_SWISS_DAX (-SP-NIKKEI)'!AD626</f>
        <v>1</v>
      </c>
      <c r="P541">
        <f>'[1]CAC_SWISS_NIKKEI (-SP-DAX)'!AD626</f>
        <v>0</v>
      </c>
      <c r="Q541">
        <f>'[1]CAC_SWISS_DAX_SP (-NIKKEI)'!AF626</f>
        <v>0</v>
      </c>
      <c r="R541">
        <f>'[1]CAC_SWISS_SP_NIKKEI (-DAX)'!AF626</f>
        <v>0</v>
      </c>
      <c r="S541">
        <f>'[1]CAC_SWISS_DAX_NIKKEI (-SP)'!AF626</f>
        <v>1</v>
      </c>
      <c r="V541" t="str">
        <f t="shared" si="307"/>
        <v>BASE</v>
      </c>
      <c r="W541" t="str">
        <f t="shared" si="308"/>
        <v>BASE+SP</v>
      </c>
      <c r="X541" t="str">
        <f t="shared" si="309"/>
        <v/>
      </c>
      <c r="Y541" t="str">
        <f t="shared" si="310"/>
        <v>BASE+NIKKEI</v>
      </c>
      <c r="Z541" s="2" t="str">
        <f t="shared" si="311"/>
        <v>- NIKKEI</v>
      </c>
      <c r="AA541" s="2" t="str">
        <f t="shared" ref="AA541:AA604" si="321">IF(R541=0,"- DAX","")</f>
        <v>- DAX</v>
      </c>
      <c r="AB541" s="2" t="str">
        <f t="shared" si="299"/>
        <v/>
      </c>
      <c r="AE541">
        <f t="shared" si="300"/>
        <v>0.82171901232528521</v>
      </c>
      <c r="AF541">
        <f t="shared" si="301"/>
        <v>0.83370081586566336</v>
      </c>
      <c r="AG541" t="str">
        <f t="shared" si="302"/>
        <v/>
      </c>
      <c r="AH541">
        <f t="shared" si="303"/>
        <v>0.82615359344041406</v>
      </c>
      <c r="AI541">
        <f t="shared" si="304"/>
        <v>0.83389069587461961</v>
      </c>
      <c r="AJ541">
        <f t="shared" si="305"/>
        <v>0.83587086541483691</v>
      </c>
      <c r="AK541" t="str">
        <f t="shared" si="306"/>
        <v/>
      </c>
      <c r="AM541" t="str">
        <f t="shared" si="312"/>
        <v>BASE</v>
      </c>
      <c r="AN541" t="str" cm="1">
        <f t="array" ref="AN541">IF(AM541="",_xlfn.IFS(AF541=MAX(AF541:AH541),"SP",AG541=MAX(AF541:AH541),"DAX",AH541=MAX(AF541:AH541),"NIKKEI",MAX(AF541:AH541)=0,""),"")</f>
        <v/>
      </c>
      <c r="AO541" t="str" cm="1">
        <f t="array" ref="AO541">IF(AM541="BASE","",IF(MAX(AF541:AH541)=0,_xlfn.IFS(AI541=MAX(AI541:AK541),"SP&amp;DAX",AJ541=MAX(AI541:AK541),"SP&amp;NIKKEI",AK541=MAX(AI541:AK541),"DAX&amp;NIKKEI"),""))</f>
        <v/>
      </c>
      <c r="AQ541" s="3">
        <f t="shared" si="313"/>
        <v>42514</v>
      </c>
      <c r="AR541" cm="1">
        <f t="array" ref="AR541">IF(AM541="BASE",AE541,_xlfn.IFS(AN541="DAX",AG541,AN541="NIKKEI",AH541,AN541="SP",AF541,AN541="",MAX(AI541:AK541)))</f>
        <v>0.82171901232528521</v>
      </c>
      <c r="AS541" s="4">
        <f t="shared" si="285"/>
        <v>0.84373813859913338</v>
      </c>
      <c r="AT541" s="4">
        <f t="shared" si="286"/>
        <v>0.87727497998491888</v>
      </c>
      <c r="AU541" s="4">
        <f t="shared" si="287"/>
        <v>3.0302352458820157E-4</v>
      </c>
      <c r="AV541" s="4">
        <f t="shared" si="288"/>
        <v>7.8739503725931239E-5</v>
      </c>
      <c r="AW541" s="4">
        <f t="shared" si="289"/>
        <v>3.8484307145614762</v>
      </c>
      <c r="AX541" s="4">
        <f t="shared" si="290"/>
        <v>3.691214379334029E-3</v>
      </c>
      <c r="AY541" s="4">
        <f t="shared" si="291"/>
        <v>5.6459846380714487E-3</v>
      </c>
      <c r="AZ541" s="4">
        <f t="shared" si="292"/>
        <v>-5.9399455605392841</v>
      </c>
      <c r="BA541" s="6" t="str">
        <f t="shared" si="293"/>
        <v>WEAKEN</v>
      </c>
      <c r="BB541" s="4">
        <f t="shared" si="294"/>
        <v>0</v>
      </c>
      <c r="BC541" s="4">
        <f t="shared" si="295"/>
        <v>0.60295548643614738</v>
      </c>
      <c r="BD541" s="4">
        <f t="shared" si="296"/>
        <v>0.77882552653643133</v>
      </c>
      <c r="BE541" s="4">
        <f t="shared" si="314"/>
        <v>0.05</v>
      </c>
      <c r="BF541" s="4" t="str">
        <f t="shared" si="315"/>
        <v/>
      </c>
      <c r="BG541" s="4" t="str">
        <f t="shared" si="316"/>
        <v/>
      </c>
      <c r="BH541" s="4" t="str">
        <f t="shared" si="317"/>
        <v/>
      </c>
      <c r="BI541" s="4" t="str">
        <f t="shared" si="318"/>
        <v/>
      </c>
      <c r="BJ541" s="4" t="str">
        <f t="shared" si="319"/>
        <v/>
      </c>
      <c r="BK541" s="4" t="str">
        <f t="shared" si="320"/>
        <v/>
      </c>
      <c r="BS541" s="3" t="str">
        <f t="shared" si="297"/>
        <v/>
      </c>
      <c r="BT541" s="5">
        <f t="shared" si="298"/>
        <v>-3.3536841385785499E-2</v>
      </c>
      <c r="BU541" s="3"/>
    </row>
    <row r="542" spans="1:73" x14ac:dyDescent="0.2">
      <c r="A542" s="1">
        <v>42515</v>
      </c>
      <c r="C542">
        <v>0.82223145937862774</v>
      </c>
      <c r="D542">
        <v>0.83507512080659385</v>
      </c>
      <c r="E542">
        <v>0.8223090270072656</v>
      </c>
      <c r="F542">
        <v>0.82742699663156283</v>
      </c>
      <c r="G542">
        <v>0.83518900355663228</v>
      </c>
      <c r="H542">
        <v>0.83796732432712773</v>
      </c>
      <c r="I542">
        <v>0.82753277696540517</v>
      </c>
      <c r="J542">
        <v>0.83810280338011223</v>
      </c>
      <c r="M542">
        <f>'[1]CAC_SWISS (-SP-NIKKEI-DAX)'!AC627</f>
        <v>0</v>
      </c>
      <c r="N542">
        <f>'[1]CAC_SWISS_SP (-NIKKEI-DAX)'!AD627</f>
        <v>0</v>
      </c>
      <c r="O542">
        <f>'[1]CAC_SWISS_DAX (-SP-NIKKEI)'!AD627</f>
        <v>1</v>
      </c>
      <c r="P542">
        <f>'[1]CAC_SWISS_NIKKEI (-SP-DAX)'!AD627</f>
        <v>0</v>
      </c>
      <c r="Q542">
        <f>'[1]CAC_SWISS_DAX_SP (-NIKKEI)'!AF627</f>
        <v>0</v>
      </c>
      <c r="R542">
        <f>'[1]CAC_SWISS_SP_NIKKEI (-DAX)'!AF627</f>
        <v>0</v>
      </c>
      <c r="S542">
        <f>'[1]CAC_SWISS_DAX_NIKKEI (-SP)'!AF627</f>
        <v>1</v>
      </c>
      <c r="V542" t="str">
        <f t="shared" si="307"/>
        <v>BASE</v>
      </c>
      <c r="W542" t="str">
        <f t="shared" si="308"/>
        <v>BASE+SP</v>
      </c>
      <c r="X542" t="str">
        <f t="shared" si="309"/>
        <v/>
      </c>
      <c r="Y542" t="str">
        <f t="shared" si="310"/>
        <v>BASE+NIKKEI</v>
      </c>
      <c r="Z542" s="2" t="str">
        <f t="shared" si="311"/>
        <v>- NIKKEI</v>
      </c>
      <c r="AA542" s="2" t="str">
        <f t="shared" si="321"/>
        <v>- DAX</v>
      </c>
      <c r="AB542" s="2" t="str">
        <f t="shared" si="299"/>
        <v/>
      </c>
      <c r="AE542">
        <f t="shared" si="300"/>
        <v>0.82223145937862774</v>
      </c>
      <c r="AF542">
        <f t="shared" si="301"/>
        <v>0.83507512080659385</v>
      </c>
      <c r="AG542" t="str">
        <f t="shared" si="302"/>
        <v/>
      </c>
      <c r="AH542">
        <f t="shared" si="303"/>
        <v>0.82742699663156283</v>
      </c>
      <c r="AI542">
        <f t="shared" si="304"/>
        <v>0.83518900355663228</v>
      </c>
      <c r="AJ542">
        <f t="shared" si="305"/>
        <v>0.83796732432712773</v>
      </c>
      <c r="AK542" t="str">
        <f t="shared" si="306"/>
        <v/>
      </c>
      <c r="AM542" t="str">
        <f t="shared" si="312"/>
        <v>BASE</v>
      </c>
      <c r="AN542" t="str" cm="1">
        <f t="array" ref="AN542">IF(AM542="",_xlfn.IFS(AF542=MAX(AF542:AH542),"SP",AG542=MAX(AF542:AH542),"DAX",AH542=MAX(AF542:AH542),"NIKKEI",MAX(AF542:AH542)=0,""),"")</f>
        <v/>
      </c>
      <c r="AO542" t="str" cm="1">
        <f t="array" ref="AO542">IF(AM542="BASE","",IF(MAX(AF542:AH542)=0,_xlfn.IFS(AI542=MAX(AI542:AK542),"SP&amp;DAX",AJ542=MAX(AI542:AK542),"SP&amp;NIKKEI",AK542=MAX(AI542:AK542),"DAX&amp;NIKKEI"),""))</f>
        <v/>
      </c>
      <c r="AQ542" s="3">
        <f t="shared" si="313"/>
        <v>42515</v>
      </c>
      <c r="AR542" cm="1">
        <f t="array" ref="AR542">IF(AM542="BASE",AE542,_xlfn.IFS(AN542="DAX",AG542,AN542="NIKKEI",AH542,AN542="SP",AF542,AN542="",MAX(AI542:AK542)))</f>
        <v>0.82223145937862774</v>
      </c>
      <c r="AS542" s="4">
        <f t="shared" si="285"/>
        <v>0.84015585154442274</v>
      </c>
      <c r="AT542" s="4">
        <f t="shared" si="286"/>
        <v>0.87690273254745632</v>
      </c>
      <c r="AU542" s="4">
        <f t="shared" si="287"/>
        <v>3.1738531476269236E-4</v>
      </c>
      <c r="AV542" s="4">
        <f t="shared" si="288"/>
        <v>8.6130013493505335E-5</v>
      </c>
      <c r="AW542" s="4">
        <f t="shared" si="289"/>
        <v>3.6849560552620244</v>
      </c>
      <c r="AX542" s="4">
        <f t="shared" si="290"/>
        <v>3.8264519878429904E-3</v>
      </c>
      <c r="AY542" s="4">
        <f t="shared" si="291"/>
        <v>5.7845597711614445E-3</v>
      </c>
      <c r="AZ542" s="4">
        <f t="shared" si="292"/>
        <v>-6.3525803962183645</v>
      </c>
      <c r="BA542" s="6" t="str">
        <f t="shared" si="293"/>
        <v>WEAKEN</v>
      </c>
      <c r="BB542" s="4">
        <f t="shared" si="294"/>
        <v>0</v>
      </c>
      <c r="BC542" s="4">
        <f t="shared" si="295"/>
        <v>0.60295548643614738</v>
      </c>
      <c r="BD542" s="4">
        <f t="shared" si="296"/>
        <v>0.77882552653643133</v>
      </c>
      <c r="BE542" s="4">
        <f t="shared" si="314"/>
        <v>0.05</v>
      </c>
      <c r="BF542" s="4" t="str">
        <f t="shared" si="315"/>
        <v/>
      </c>
      <c r="BG542" s="4" t="str">
        <f t="shared" si="316"/>
        <v/>
      </c>
      <c r="BH542" s="4" t="str">
        <f t="shared" si="317"/>
        <v/>
      </c>
      <c r="BI542" s="4" t="str">
        <f t="shared" si="318"/>
        <v/>
      </c>
      <c r="BJ542" s="4" t="str">
        <f t="shared" si="319"/>
        <v/>
      </c>
      <c r="BK542" s="4" t="str">
        <f t="shared" si="320"/>
        <v/>
      </c>
      <c r="BS542" s="3" t="str">
        <f t="shared" si="297"/>
        <v/>
      </c>
      <c r="BT542" s="5">
        <f t="shared" si="298"/>
        <v>-3.6746881003033582E-2</v>
      </c>
      <c r="BU542" s="3"/>
    </row>
    <row r="543" spans="1:73" x14ac:dyDescent="0.2">
      <c r="A543" s="1">
        <v>42516</v>
      </c>
      <c r="C543">
        <v>0.82478281477580662</v>
      </c>
      <c r="D543">
        <v>0.84434869039022609</v>
      </c>
      <c r="E543">
        <v>0.82484048797524656</v>
      </c>
      <c r="F543">
        <v>0.83237108385887482</v>
      </c>
      <c r="G543">
        <v>0.84442667250158088</v>
      </c>
      <c r="H543">
        <v>0.84907681444189742</v>
      </c>
      <c r="I543">
        <v>0.83245267350774088</v>
      </c>
      <c r="J543">
        <v>0.84917470108054582</v>
      </c>
      <c r="M543">
        <f>'[1]CAC_SWISS (-SP-NIKKEI-DAX)'!AC628</f>
        <v>1</v>
      </c>
      <c r="N543">
        <f>'[1]CAC_SWISS_SP (-NIKKEI-DAX)'!AD628</f>
        <v>0</v>
      </c>
      <c r="O543">
        <f>'[1]CAC_SWISS_DAX (-SP-NIKKEI)'!AD628</f>
        <v>1</v>
      </c>
      <c r="P543">
        <f>'[1]CAC_SWISS_NIKKEI (-SP-DAX)'!AD628</f>
        <v>1</v>
      </c>
      <c r="Q543">
        <f>'[1]CAC_SWISS_DAX_SP (-NIKKEI)'!AF628</f>
        <v>0</v>
      </c>
      <c r="R543">
        <f>'[1]CAC_SWISS_SP_NIKKEI (-DAX)'!AF628</f>
        <v>0</v>
      </c>
      <c r="S543">
        <f>'[1]CAC_SWISS_DAX_NIKKEI (-SP)'!AF628</f>
        <v>1</v>
      </c>
      <c r="V543" t="str">
        <f t="shared" si="307"/>
        <v/>
      </c>
      <c r="W543" t="str">
        <f t="shared" si="308"/>
        <v>BASE+SP</v>
      </c>
      <c r="X543" t="str">
        <f t="shared" si="309"/>
        <v/>
      </c>
      <c r="Y543" t="str">
        <f t="shared" si="310"/>
        <v/>
      </c>
      <c r="Z543" s="2" t="str">
        <f t="shared" si="311"/>
        <v>- NIKKEI</v>
      </c>
      <c r="AA543" s="2" t="str">
        <f t="shared" si="321"/>
        <v>- DAX</v>
      </c>
      <c r="AB543" s="2" t="str">
        <f t="shared" si="299"/>
        <v/>
      </c>
      <c r="AE543" t="str">
        <f t="shared" si="300"/>
        <v/>
      </c>
      <c r="AF543">
        <f t="shared" si="301"/>
        <v>0.84434869039022609</v>
      </c>
      <c r="AG543" t="str">
        <f t="shared" si="302"/>
        <v/>
      </c>
      <c r="AH543" t="str">
        <f t="shared" si="303"/>
        <v/>
      </c>
      <c r="AI543">
        <f t="shared" si="304"/>
        <v>0.84442667250158088</v>
      </c>
      <c r="AJ543">
        <f t="shared" si="305"/>
        <v>0.84907681444189742</v>
      </c>
      <c r="AK543" t="str">
        <f t="shared" si="306"/>
        <v/>
      </c>
      <c r="AM543" t="str">
        <f t="shared" si="312"/>
        <v/>
      </c>
      <c r="AN543" t="str" cm="1">
        <f t="array" ref="AN543">IF(AM543="",_xlfn.IFS(AF543=MAX(AF543:AH543),"SP",AG543=MAX(AF543:AH543),"DAX",AH543=MAX(AF543:AH543),"NIKKEI",MAX(AF543:AH543)=0,""),"")</f>
        <v>SP</v>
      </c>
      <c r="AO543" t="str" cm="1">
        <f t="array" ref="AO543">IF(AM543="BASE","",IF(MAX(AF543:AH543)=0,_xlfn.IFS(AI543=MAX(AI543:AK543),"SP&amp;DAX",AJ543=MAX(AI543:AK543),"SP&amp;NIKKEI",AK543=MAX(AI543:AK543),"DAX&amp;NIKKEI"),""))</f>
        <v/>
      </c>
      <c r="AQ543" s="3">
        <f t="shared" si="313"/>
        <v>42516</v>
      </c>
      <c r="AR543" cm="1">
        <f t="array" ref="AR543">IF(AM543="BASE",AE543,_xlfn.IFS(AN543="DAX",AG543,AN543="NIKKEI",AH543,AN543="SP",AF543,AN543="",MAX(AI543:AK543)))</f>
        <v>0.84434869039022609</v>
      </c>
      <c r="AS543" s="4">
        <f t="shared" si="285"/>
        <v>0.83775716897580321</v>
      </c>
      <c r="AT543" s="4">
        <f t="shared" si="286"/>
        <v>0.87673158341615309</v>
      </c>
      <c r="AU543" s="4">
        <f t="shared" si="287"/>
        <v>2.2471305074056919E-4</v>
      </c>
      <c r="AV543" s="4">
        <f t="shared" si="288"/>
        <v>8.7598023729189346E-5</v>
      </c>
      <c r="AW543" s="4">
        <f t="shared" si="289"/>
        <v>2.5652753472529595</v>
      </c>
      <c r="AX543" s="4">
        <f t="shared" si="290"/>
        <v>3.6145455056676499E-3</v>
      </c>
      <c r="AY543" s="4">
        <f t="shared" si="291"/>
        <v>4.9217136800753366E-3</v>
      </c>
      <c r="AZ543" s="4">
        <f t="shared" si="292"/>
        <v>-10.782659778176132</v>
      </c>
      <c r="BA543" s="6" t="str">
        <f t="shared" si="293"/>
        <v>WEAKEN</v>
      </c>
      <c r="BB543" s="4">
        <f t="shared" si="294"/>
        <v>0</v>
      </c>
      <c r="BC543" s="4">
        <f t="shared" si="295"/>
        <v>0.60295548643614738</v>
      </c>
      <c r="BD543" s="4">
        <f t="shared" si="296"/>
        <v>0.77882552653643133</v>
      </c>
      <c r="BE543" s="4" t="str">
        <f t="shared" si="314"/>
        <v/>
      </c>
      <c r="BF543" s="4" t="str">
        <f t="shared" si="315"/>
        <v/>
      </c>
      <c r="BG543" s="4">
        <f t="shared" si="316"/>
        <v>0.3</v>
      </c>
      <c r="BH543" s="4" t="str">
        <f t="shared" si="317"/>
        <v/>
      </c>
      <c r="BI543" s="4" t="str">
        <f t="shared" si="318"/>
        <v/>
      </c>
      <c r="BJ543" s="4" t="str">
        <f t="shared" si="319"/>
        <v/>
      </c>
      <c r="BK543" s="4" t="str">
        <f t="shared" si="320"/>
        <v/>
      </c>
      <c r="BS543" s="3" t="str">
        <f t="shared" si="297"/>
        <v/>
      </c>
      <c r="BT543" s="5">
        <f t="shared" si="298"/>
        <v>-3.897441444034988E-2</v>
      </c>
      <c r="BU543" s="3"/>
    </row>
    <row r="544" spans="1:73" x14ac:dyDescent="0.2">
      <c r="A544" s="1">
        <v>42517</v>
      </c>
      <c r="C544">
        <v>0.82308752977864996</v>
      </c>
      <c r="D544">
        <v>0.84281592073739797</v>
      </c>
      <c r="E544">
        <v>0.82319089807350865</v>
      </c>
      <c r="F544">
        <v>0.83079992120763435</v>
      </c>
      <c r="G544">
        <v>0.84285580756759804</v>
      </c>
      <c r="H544">
        <v>0.84750211062926273</v>
      </c>
      <c r="I544">
        <v>0.83095187187940778</v>
      </c>
      <c r="J544">
        <v>0.84757081791550337</v>
      </c>
      <c r="M544">
        <f>'[1]CAC_SWISS (-SP-NIKKEI-DAX)'!AC629</f>
        <v>1</v>
      </c>
      <c r="N544">
        <f>'[1]CAC_SWISS_SP (-NIKKEI-DAX)'!AD629</f>
        <v>0</v>
      </c>
      <c r="O544">
        <f>'[1]CAC_SWISS_DAX (-SP-NIKKEI)'!AD629</f>
        <v>1</v>
      </c>
      <c r="P544">
        <f>'[1]CAC_SWISS_NIKKEI (-SP-DAX)'!AD629</f>
        <v>1</v>
      </c>
      <c r="Q544">
        <f>'[1]CAC_SWISS_DAX_SP (-NIKKEI)'!AF629</f>
        <v>0</v>
      </c>
      <c r="R544">
        <f>'[1]CAC_SWISS_SP_NIKKEI (-DAX)'!AF629</f>
        <v>0</v>
      </c>
      <c r="S544">
        <f>'[1]CAC_SWISS_DAX_NIKKEI (-SP)'!AF629</f>
        <v>1</v>
      </c>
      <c r="V544" t="str">
        <f t="shared" si="307"/>
        <v/>
      </c>
      <c r="W544" t="str">
        <f t="shared" si="308"/>
        <v>BASE+SP</v>
      </c>
      <c r="X544" t="str">
        <f t="shared" si="309"/>
        <v/>
      </c>
      <c r="Y544" t="str">
        <f t="shared" si="310"/>
        <v/>
      </c>
      <c r="Z544" s="2" t="str">
        <f t="shared" si="311"/>
        <v>- NIKKEI</v>
      </c>
      <c r="AA544" s="2" t="str">
        <f t="shared" si="321"/>
        <v>- DAX</v>
      </c>
      <c r="AB544" s="2" t="str">
        <f t="shared" si="299"/>
        <v/>
      </c>
      <c r="AE544" t="str">
        <f t="shared" si="300"/>
        <v/>
      </c>
      <c r="AF544">
        <f t="shared" si="301"/>
        <v>0.84281592073739797</v>
      </c>
      <c r="AG544" t="str">
        <f t="shared" si="302"/>
        <v/>
      </c>
      <c r="AH544" t="str">
        <f t="shared" si="303"/>
        <v/>
      </c>
      <c r="AI544">
        <f t="shared" si="304"/>
        <v>0.84285580756759804</v>
      </c>
      <c r="AJ544">
        <f t="shared" si="305"/>
        <v>0.84750211062926273</v>
      </c>
      <c r="AK544" t="str">
        <f t="shared" si="306"/>
        <v/>
      </c>
      <c r="AM544" t="str">
        <f t="shared" si="312"/>
        <v/>
      </c>
      <c r="AN544" t="str" cm="1">
        <f t="array" ref="AN544">IF(AM544="",_xlfn.IFS(AF544=MAX(AF544:AH544),"SP",AG544=MAX(AF544:AH544),"DAX",AH544=MAX(AF544:AH544),"NIKKEI",MAX(AF544:AH544)=0,""),"")</f>
        <v>SP</v>
      </c>
      <c r="AO544" t="str" cm="1">
        <f t="array" ref="AO544">IF(AM544="BASE","",IF(MAX(AF544:AH544)=0,_xlfn.IFS(AI544=MAX(AI544:AK544),"SP&amp;DAX",AJ544=MAX(AI544:AK544),"SP&amp;NIKKEI",AK544=MAX(AI544:AK544),"DAX&amp;NIKKEI"),""))</f>
        <v/>
      </c>
      <c r="AQ544" s="3">
        <f t="shared" si="313"/>
        <v>42517</v>
      </c>
      <c r="AR544" cm="1">
        <f t="array" ref="AR544">IF(AM544="BASE",AE544,_xlfn.IFS(AN544="DAX",AG544,AN544="NIKKEI",AH544,AN544="SP",AF544,AN544="",MAX(AI544:AK544)))</f>
        <v>0.84281592073739797</v>
      </c>
      <c r="AS544" s="4">
        <f t="shared" si="285"/>
        <v>0.83613921654111389</v>
      </c>
      <c r="AT544" s="4">
        <f t="shared" si="286"/>
        <v>0.87618141462688914</v>
      </c>
      <c r="AU544" s="4">
        <f t="shared" si="287"/>
        <v>1.7452959479789262E-4</v>
      </c>
      <c r="AV544" s="4">
        <f t="shared" si="288"/>
        <v>9.1760032886157518E-5</v>
      </c>
      <c r="AW544" s="4">
        <f t="shared" si="289"/>
        <v>1.9020219294649068</v>
      </c>
      <c r="AX544" s="4">
        <f t="shared" si="290"/>
        <v>3.5429409071549441E-3</v>
      </c>
      <c r="AY544" s="4">
        <f t="shared" si="291"/>
        <v>4.3918287919171451E-3</v>
      </c>
      <c r="AZ544" s="4">
        <f t="shared" si="292"/>
        <v>-11.301966116598308</v>
      </c>
      <c r="BA544" s="6" t="str">
        <f t="shared" si="293"/>
        <v>WEAKEN</v>
      </c>
      <c r="BB544" s="4">
        <f t="shared" si="294"/>
        <v>0</v>
      </c>
      <c r="BC544" s="4">
        <f t="shared" si="295"/>
        <v>0.60295548643614738</v>
      </c>
      <c r="BD544" s="4">
        <f t="shared" si="296"/>
        <v>0.77882552653643133</v>
      </c>
      <c r="BE544" s="4" t="str">
        <f t="shared" si="314"/>
        <v/>
      </c>
      <c r="BF544" s="4" t="str">
        <f t="shared" si="315"/>
        <v/>
      </c>
      <c r="BG544" s="4">
        <f t="shared" si="316"/>
        <v>0.3</v>
      </c>
      <c r="BH544" s="4" t="str">
        <f t="shared" si="317"/>
        <v/>
      </c>
      <c r="BI544" s="4" t="str">
        <f t="shared" si="318"/>
        <v/>
      </c>
      <c r="BJ544" s="4" t="str">
        <f t="shared" si="319"/>
        <v/>
      </c>
      <c r="BK544" s="4" t="str">
        <f t="shared" si="320"/>
        <v/>
      </c>
      <c r="BS544" s="3" t="str">
        <f t="shared" si="297"/>
        <v/>
      </c>
      <c r="BT544" s="5">
        <f t="shared" si="298"/>
        <v>-4.0042198085775249E-2</v>
      </c>
      <c r="BU544" s="3"/>
    </row>
    <row r="545" spans="1:73" x14ac:dyDescent="0.2">
      <c r="A545" s="1">
        <v>42520</v>
      </c>
      <c r="C545">
        <v>0.81948392582469631</v>
      </c>
      <c r="D545">
        <v>0.83578740858749367</v>
      </c>
      <c r="E545">
        <v>0.8199903510987292</v>
      </c>
      <c r="F545">
        <v>0.82986153178686017</v>
      </c>
      <c r="G545">
        <v>0.83598625763294376</v>
      </c>
      <c r="H545">
        <v>0.84223827928029416</v>
      </c>
      <c r="I545">
        <v>0.83060169946291518</v>
      </c>
      <c r="J545">
        <v>0.84259376449603585</v>
      </c>
      <c r="M545">
        <f>'[1]CAC_SWISS (-SP-NIKKEI-DAX)'!AC630</f>
        <v>1</v>
      </c>
      <c r="N545">
        <f>'[1]CAC_SWISS_SP (-NIKKEI-DAX)'!AD630</f>
        <v>0</v>
      </c>
      <c r="O545">
        <f>'[1]CAC_SWISS_DAX (-SP-NIKKEI)'!AD630</f>
        <v>1</v>
      </c>
      <c r="P545">
        <f>'[1]CAC_SWISS_NIKKEI (-SP-DAX)'!AD630</f>
        <v>1</v>
      </c>
      <c r="Q545">
        <f>'[1]CAC_SWISS_DAX_SP (-NIKKEI)'!AF630</f>
        <v>0</v>
      </c>
      <c r="R545">
        <f>'[1]CAC_SWISS_SP_NIKKEI (-DAX)'!AF630</f>
        <v>0</v>
      </c>
      <c r="S545">
        <f>'[1]CAC_SWISS_DAX_NIKKEI (-SP)'!AF630</f>
        <v>1</v>
      </c>
      <c r="V545" t="str">
        <f t="shared" si="307"/>
        <v/>
      </c>
      <c r="W545" t="str">
        <f t="shared" si="308"/>
        <v>BASE+SP</v>
      </c>
      <c r="X545" t="str">
        <f t="shared" si="309"/>
        <v/>
      </c>
      <c r="Y545" t="str">
        <f t="shared" si="310"/>
        <v/>
      </c>
      <c r="Z545" s="2" t="str">
        <f t="shared" si="311"/>
        <v>- NIKKEI</v>
      </c>
      <c r="AA545" s="2" t="str">
        <f t="shared" si="321"/>
        <v>- DAX</v>
      </c>
      <c r="AB545" s="2" t="str">
        <f t="shared" si="299"/>
        <v/>
      </c>
      <c r="AE545" t="str">
        <f t="shared" si="300"/>
        <v/>
      </c>
      <c r="AF545">
        <f t="shared" si="301"/>
        <v>0.83578740858749367</v>
      </c>
      <c r="AG545" t="str">
        <f t="shared" si="302"/>
        <v/>
      </c>
      <c r="AH545" t="str">
        <f t="shared" si="303"/>
        <v/>
      </c>
      <c r="AI545">
        <f t="shared" si="304"/>
        <v>0.83598625763294376</v>
      </c>
      <c r="AJ545">
        <f t="shared" si="305"/>
        <v>0.84223827928029416</v>
      </c>
      <c r="AK545" t="str">
        <f t="shared" si="306"/>
        <v/>
      </c>
      <c r="AM545" t="str">
        <f t="shared" si="312"/>
        <v/>
      </c>
      <c r="AN545" t="str" cm="1">
        <f t="array" ref="AN545">IF(AM545="",_xlfn.IFS(AF545=MAX(AF545:AH545),"SP",AG545=MAX(AF545:AH545),"DAX",AH545=MAX(AF545:AH545),"NIKKEI",MAX(AF545:AH545)=0,""),"")</f>
        <v>SP</v>
      </c>
      <c r="AO545" t="str" cm="1">
        <f t="array" ref="AO545">IF(AM545="BASE","",IF(MAX(AF545:AH545)=0,_xlfn.IFS(AI545=MAX(AI545:AK545),"SP&amp;DAX",AJ545=MAX(AI545:AK545),"SP&amp;NIKKEI",AK545=MAX(AI545:AK545),"DAX&amp;NIKKEI"),""))</f>
        <v/>
      </c>
      <c r="AQ545" s="3">
        <f t="shared" si="313"/>
        <v>42520</v>
      </c>
      <c r="AR545" cm="1">
        <f t="array" ref="AR545">IF(AM545="BASE",AE545,_xlfn.IFS(AN545="DAX",AG545,AN545="NIKKEI",AH545,AN545="SP",AF545,AN545="",MAX(AI545:AK545)))</f>
        <v>0.83578740858749367</v>
      </c>
      <c r="AS545" s="4">
        <f t="shared" si="285"/>
        <v>0.83431714098499121</v>
      </c>
      <c r="AT545" s="4">
        <f t="shared" si="286"/>
        <v>0.87552657303801329</v>
      </c>
      <c r="AU545" s="4">
        <f t="shared" si="287"/>
        <v>1.3537680445462974E-4</v>
      </c>
      <c r="AV545" s="4">
        <f t="shared" si="288"/>
        <v>9.9076604635886889E-5</v>
      </c>
      <c r="AW545" s="4">
        <f t="shared" si="289"/>
        <v>1.3663851819725605</v>
      </c>
      <c r="AX545" s="4">
        <f t="shared" si="290"/>
        <v>3.544732332849969E-3</v>
      </c>
      <c r="AY545" s="4">
        <f t="shared" si="291"/>
        <v>3.9394431761583656E-3</v>
      </c>
      <c r="AZ545" s="4">
        <f t="shared" si="292"/>
        <v>-11.625541277439599</v>
      </c>
      <c r="BA545" s="6" t="str">
        <f t="shared" si="293"/>
        <v>WEAKEN</v>
      </c>
      <c r="BB545" s="4">
        <f t="shared" si="294"/>
        <v>0</v>
      </c>
      <c r="BC545" s="4">
        <f t="shared" si="295"/>
        <v>0.60295548643614738</v>
      </c>
      <c r="BD545" s="4">
        <f t="shared" si="296"/>
        <v>0.77882552653643133</v>
      </c>
      <c r="BE545" s="4" t="str">
        <f t="shared" si="314"/>
        <v/>
      </c>
      <c r="BF545" s="4" t="str">
        <f t="shared" si="315"/>
        <v/>
      </c>
      <c r="BG545" s="4">
        <f t="shared" si="316"/>
        <v>0.3</v>
      </c>
      <c r="BH545" s="4" t="str">
        <f t="shared" si="317"/>
        <v/>
      </c>
      <c r="BI545" s="4" t="str">
        <f t="shared" si="318"/>
        <v/>
      </c>
      <c r="BJ545" s="4" t="str">
        <f t="shared" si="319"/>
        <v/>
      </c>
      <c r="BK545" s="4" t="str">
        <f t="shared" si="320"/>
        <v/>
      </c>
      <c r="BS545" s="3" t="str">
        <f t="shared" si="297"/>
        <v/>
      </c>
      <c r="BT545" s="5">
        <f t="shared" si="298"/>
        <v>-4.1209432053022077E-2</v>
      </c>
      <c r="BU545" s="3"/>
    </row>
    <row r="546" spans="1:73" x14ac:dyDescent="0.2">
      <c r="A546" s="1">
        <v>42521</v>
      </c>
      <c r="C546">
        <v>0.8194255460755514</v>
      </c>
      <c r="D546">
        <v>0.83567977590930664</v>
      </c>
      <c r="E546">
        <v>0.81996581402356117</v>
      </c>
      <c r="F546">
        <v>0.83019496422661498</v>
      </c>
      <c r="G546">
        <v>0.83590124480181682</v>
      </c>
      <c r="H546">
        <v>0.84241474834692054</v>
      </c>
      <c r="I546">
        <v>0.83096042598255482</v>
      </c>
      <c r="J546">
        <v>0.84279312853650545</v>
      </c>
      <c r="M546">
        <f>'[1]CAC_SWISS (-SP-NIKKEI-DAX)'!AC631</f>
        <v>1</v>
      </c>
      <c r="N546">
        <f>'[1]CAC_SWISS_SP (-NIKKEI-DAX)'!AD631</f>
        <v>0</v>
      </c>
      <c r="O546">
        <f>'[1]CAC_SWISS_DAX (-SP-NIKKEI)'!AD631</f>
        <v>1</v>
      </c>
      <c r="P546">
        <f>'[1]CAC_SWISS_NIKKEI (-SP-DAX)'!AD631</f>
        <v>1</v>
      </c>
      <c r="Q546">
        <f>'[1]CAC_SWISS_DAX_SP (-NIKKEI)'!AF631</f>
        <v>0</v>
      </c>
      <c r="R546">
        <f>'[1]CAC_SWISS_SP_NIKKEI (-DAX)'!AF631</f>
        <v>0</v>
      </c>
      <c r="S546">
        <f>'[1]CAC_SWISS_DAX_NIKKEI (-SP)'!AF631</f>
        <v>1</v>
      </c>
      <c r="V546" t="str">
        <f t="shared" si="307"/>
        <v/>
      </c>
      <c r="W546" t="str">
        <f t="shared" si="308"/>
        <v>BASE+SP</v>
      </c>
      <c r="X546" t="str">
        <f t="shared" si="309"/>
        <v/>
      </c>
      <c r="Y546" t="str">
        <f t="shared" si="310"/>
        <v/>
      </c>
      <c r="Z546" s="2" t="str">
        <f t="shared" si="311"/>
        <v>- NIKKEI</v>
      </c>
      <c r="AA546" s="2" t="str">
        <f t="shared" si="321"/>
        <v>- DAX</v>
      </c>
      <c r="AB546" s="2" t="str">
        <f t="shared" si="299"/>
        <v/>
      </c>
      <c r="AE546" t="str">
        <f t="shared" si="300"/>
        <v/>
      </c>
      <c r="AF546">
        <f t="shared" si="301"/>
        <v>0.83567977590930664</v>
      </c>
      <c r="AG546" t="str">
        <f t="shared" si="302"/>
        <v/>
      </c>
      <c r="AH546" t="str">
        <f t="shared" si="303"/>
        <v/>
      </c>
      <c r="AI546">
        <f t="shared" si="304"/>
        <v>0.83590124480181682</v>
      </c>
      <c r="AJ546">
        <f t="shared" si="305"/>
        <v>0.84241474834692054</v>
      </c>
      <c r="AK546" t="str">
        <f t="shared" si="306"/>
        <v/>
      </c>
      <c r="AM546" t="str">
        <f t="shared" si="312"/>
        <v/>
      </c>
      <c r="AN546" t="str" cm="1">
        <f t="array" ref="AN546">IF(AM546="",_xlfn.IFS(AF546=MAX(AF546:AH546),"SP",AG546=MAX(AF546:AH546),"DAX",AH546=MAX(AF546:AH546),"NIKKEI",MAX(AF546:AH546)=0,""),"")</f>
        <v>SP</v>
      </c>
      <c r="AO546" t="str" cm="1">
        <f t="array" ref="AO546">IF(AM546="BASE","",IF(MAX(AF546:AH546)=0,_xlfn.IFS(AI546=MAX(AI546:AK546),"SP&amp;DAX",AJ546=MAX(AI546:AK546),"SP&amp;NIKKEI",AK546=MAX(AI546:AK546),"DAX&amp;NIKKEI"),""))</f>
        <v/>
      </c>
      <c r="AQ546" s="3">
        <f t="shared" si="313"/>
        <v>42521</v>
      </c>
      <c r="AR546" cm="1">
        <f t="array" ref="AR546">IF(AM546="BASE",AE546,_xlfn.IFS(AN546="DAX",AG546,AN546="NIKKEI",AH546,AN546="SP",AF546,AN546="",MAX(AI546:AK546)))</f>
        <v>0.83567977590930664</v>
      </c>
      <c r="AS546" s="4">
        <f t="shared" si="285"/>
        <v>0.83266754912508123</v>
      </c>
      <c r="AT546" s="4">
        <f t="shared" si="286"/>
        <v>0.87483123867393009</v>
      </c>
      <c r="AU546" s="4">
        <f t="shared" si="287"/>
        <v>9.7123171893015946E-5</v>
      </c>
      <c r="AV546" s="4">
        <f t="shared" si="288"/>
        <v>1.0705145440600202E-4</v>
      </c>
      <c r="AW546" s="4">
        <f t="shared" si="289"/>
        <v>0.9072569114723823</v>
      </c>
      <c r="AX546" s="4">
        <f t="shared" si="290"/>
        <v>3.5582724827136346E-3</v>
      </c>
      <c r="AY546" s="4">
        <f t="shared" si="291"/>
        <v>3.4428689021543698E-3</v>
      </c>
      <c r="AZ546" s="4">
        <f t="shared" si="292"/>
        <v>-11.849483071823013</v>
      </c>
      <c r="BA546" s="6" t="str">
        <f t="shared" si="293"/>
        <v>WEAKEN</v>
      </c>
      <c r="BB546" s="4">
        <f t="shared" si="294"/>
        <v>0</v>
      </c>
      <c r="BC546" s="4">
        <f t="shared" si="295"/>
        <v>0.60295548643614738</v>
      </c>
      <c r="BD546" s="4">
        <f t="shared" si="296"/>
        <v>0.77882552653643133</v>
      </c>
      <c r="BE546" s="4" t="str">
        <f t="shared" si="314"/>
        <v/>
      </c>
      <c r="BF546" s="4" t="str">
        <f t="shared" si="315"/>
        <v/>
      </c>
      <c r="BG546" s="4">
        <f t="shared" si="316"/>
        <v>0.3</v>
      </c>
      <c r="BH546" s="4" t="str">
        <f t="shared" si="317"/>
        <v/>
      </c>
      <c r="BI546" s="4" t="str">
        <f t="shared" si="318"/>
        <v/>
      </c>
      <c r="BJ546" s="4" t="str">
        <f t="shared" si="319"/>
        <v/>
      </c>
      <c r="BK546" s="4" t="str">
        <f t="shared" si="320"/>
        <v/>
      </c>
      <c r="BS546" s="3" t="str">
        <f t="shared" si="297"/>
        <v/>
      </c>
      <c r="BT546" s="5">
        <f t="shared" si="298"/>
        <v>-4.2163689548848859E-2</v>
      </c>
      <c r="BU546" s="3"/>
    </row>
    <row r="547" spans="1:73" x14ac:dyDescent="0.2">
      <c r="A547" s="1">
        <v>42522</v>
      </c>
      <c r="C547">
        <v>0.81310276075661658</v>
      </c>
      <c r="D547">
        <v>0.8278037990646252</v>
      </c>
      <c r="E547">
        <v>0.81405102284291608</v>
      </c>
      <c r="F547">
        <v>0.82404902577687678</v>
      </c>
      <c r="G547">
        <v>0.82819798939979694</v>
      </c>
      <c r="H547">
        <v>0.83475010809580441</v>
      </c>
      <c r="I547">
        <v>0.82529091710231806</v>
      </c>
      <c r="J547">
        <v>0.83537260379475242</v>
      </c>
      <c r="M547">
        <f>'[1]CAC_SWISS (-SP-NIKKEI-DAX)'!AC632</f>
        <v>1</v>
      </c>
      <c r="N547">
        <f>'[1]CAC_SWISS_SP (-NIKKEI-DAX)'!AD632</f>
        <v>0</v>
      </c>
      <c r="O547">
        <f>'[1]CAC_SWISS_DAX (-SP-NIKKEI)'!AD632</f>
        <v>1</v>
      </c>
      <c r="P547">
        <f>'[1]CAC_SWISS_NIKKEI (-SP-DAX)'!AD632</f>
        <v>0</v>
      </c>
      <c r="Q547">
        <f>'[1]CAC_SWISS_DAX_SP (-NIKKEI)'!AF632</f>
        <v>0</v>
      </c>
      <c r="R547">
        <f>'[1]CAC_SWISS_SP_NIKKEI (-DAX)'!AF632</f>
        <v>0</v>
      </c>
      <c r="S547">
        <f>'[1]CAC_SWISS_DAX_NIKKEI (-SP)'!AF632</f>
        <v>1</v>
      </c>
      <c r="V547" t="str">
        <f t="shared" si="307"/>
        <v/>
      </c>
      <c r="W547" t="str">
        <f t="shared" si="308"/>
        <v>BASE+SP</v>
      </c>
      <c r="X547" t="str">
        <f t="shared" si="309"/>
        <v/>
      </c>
      <c r="Y547" t="str">
        <f t="shared" si="310"/>
        <v>BASE+NIKKEI</v>
      </c>
      <c r="Z547" s="2" t="str">
        <f t="shared" si="311"/>
        <v>- NIKKEI</v>
      </c>
      <c r="AA547" s="2" t="str">
        <f t="shared" si="321"/>
        <v>- DAX</v>
      </c>
      <c r="AB547" s="2" t="str">
        <f t="shared" si="299"/>
        <v/>
      </c>
      <c r="AE547" t="str">
        <f t="shared" si="300"/>
        <v/>
      </c>
      <c r="AF547">
        <f t="shared" si="301"/>
        <v>0.8278037990646252</v>
      </c>
      <c r="AG547" t="str">
        <f t="shared" si="302"/>
        <v/>
      </c>
      <c r="AH547">
        <f t="shared" si="303"/>
        <v>0.82404902577687678</v>
      </c>
      <c r="AI547">
        <f t="shared" si="304"/>
        <v>0.82819798939979694</v>
      </c>
      <c r="AJ547">
        <f t="shared" si="305"/>
        <v>0.83475010809580441</v>
      </c>
      <c r="AK547" t="str">
        <f t="shared" si="306"/>
        <v/>
      </c>
      <c r="AM547" t="str">
        <f t="shared" si="312"/>
        <v/>
      </c>
      <c r="AN547" t="str" cm="1">
        <f t="array" ref="AN547">IF(AM547="",_xlfn.IFS(AF547=MAX(AF547:AH547),"SP",AG547=MAX(AF547:AH547),"DAX",AH547=MAX(AF547:AH547),"NIKKEI",MAX(AF547:AH547)=0,""),"")</f>
        <v>SP</v>
      </c>
      <c r="AO547" t="str" cm="1">
        <f t="array" ref="AO547">IF(AM547="BASE","",IF(MAX(AF547:AH547)=0,_xlfn.IFS(AI547=MAX(AI547:AK547),"SP&amp;DAX",AJ547=MAX(AI547:AK547),"SP&amp;NIKKEI",AK547=MAX(AI547:AK547),"DAX&amp;NIKKEI"),""))</f>
        <v/>
      </c>
      <c r="AQ547" s="3">
        <f t="shared" si="313"/>
        <v>42522</v>
      </c>
      <c r="AR547" cm="1">
        <f t="array" ref="AR547">IF(AM547="BASE",AE547,_xlfn.IFS(AN547="DAX",AG547,AN547="NIKKEI",AH547,AN547="SP",AF547,AN547="",MAX(AI547:AK547)))</f>
        <v>0.8278037990646252</v>
      </c>
      <c r="AS547" s="4">
        <f t="shared" si="285"/>
        <v>0.83073705621277261</v>
      </c>
      <c r="AT547" s="4">
        <f t="shared" si="286"/>
        <v>0.87401606565312817</v>
      </c>
      <c r="AU547" s="4">
        <f t="shared" si="287"/>
        <v>7.2438770013786105E-5</v>
      </c>
      <c r="AV547" s="4">
        <f t="shared" si="288"/>
        <v>1.1858964368000498E-4</v>
      </c>
      <c r="AW547" s="4">
        <f t="shared" si="289"/>
        <v>0.61083554824779163</v>
      </c>
      <c r="AX547" s="4">
        <f t="shared" si="290"/>
        <v>3.6566919675776449E-3</v>
      </c>
      <c r="AY547" s="4">
        <f t="shared" si="291"/>
        <v>3.1009143611165258E-3</v>
      </c>
      <c r="AZ547" s="4">
        <f t="shared" si="292"/>
        <v>-11.835563351819733</v>
      </c>
      <c r="BA547" s="6" t="str">
        <f t="shared" si="293"/>
        <v>WEAKEN</v>
      </c>
      <c r="BB547" s="4">
        <f t="shared" si="294"/>
        <v>0</v>
      </c>
      <c r="BC547" s="4">
        <f t="shared" si="295"/>
        <v>0.60295548643614738</v>
      </c>
      <c r="BD547" s="4">
        <f t="shared" si="296"/>
        <v>0.77882552653643133</v>
      </c>
      <c r="BE547" s="4" t="str">
        <f t="shared" si="314"/>
        <v/>
      </c>
      <c r="BF547" s="4" t="str">
        <f t="shared" si="315"/>
        <v/>
      </c>
      <c r="BG547" s="4">
        <f t="shared" si="316"/>
        <v>0.3</v>
      </c>
      <c r="BH547" s="4" t="str">
        <f t="shared" si="317"/>
        <v/>
      </c>
      <c r="BI547" s="4" t="str">
        <f t="shared" si="318"/>
        <v/>
      </c>
      <c r="BJ547" s="4" t="str">
        <f t="shared" si="319"/>
        <v/>
      </c>
      <c r="BK547" s="4" t="str">
        <f t="shared" si="320"/>
        <v/>
      </c>
      <c r="BS547" s="3" t="str">
        <f t="shared" si="297"/>
        <v/>
      </c>
      <c r="BT547" s="5">
        <f t="shared" si="298"/>
        <v>-4.3279009440355565E-2</v>
      </c>
      <c r="BU547" s="3"/>
    </row>
    <row r="548" spans="1:73" x14ac:dyDescent="0.2">
      <c r="A548" s="1">
        <v>42523</v>
      </c>
      <c r="C548">
        <v>0.81153175731342719</v>
      </c>
      <c r="D548">
        <v>0.82891463762468465</v>
      </c>
      <c r="E548">
        <v>0.8122854011986681</v>
      </c>
      <c r="F548">
        <v>0.82473445848305682</v>
      </c>
      <c r="G548">
        <v>0.82910568248069183</v>
      </c>
      <c r="H548">
        <v>0.83770507294357532</v>
      </c>
      <c r="I548">
        <v>0.82566063192032846</v>
      </c>
      <c r="J548">
        <v>0.83802950914844387</v>
      </c>
      <c r="M548">
        <f>'[1]CAC_SWISS (-SP-NIKKEI-DAX)'!AC633</f>
        <v>1</v>
      </c>
      <c r="N548">
        <f>'[1]CAC_SWISS_SP (-NIKKEI-DAX)'!AD633</f>
        <v>0</v>
      </c>
      <c r="O548">
        <f>'[1]CAC_SWISS_DAX (-SP-NIKKEI)'!AD633</f>
        <v>1</v>
      </c>
      <c r="P548">
        <f>'[1]CAC_SWISS_NIKKEI (-SP-DAX)'!AD633</f>
        <v>1</v>
      </c>
      <c r="Q548">
        <f>'[1]CAC_SWISS_DAX_SP (-NIKKEI)'!AF633</f>
        <v>1</v>
      </c>
      <c r="R548">
        <f>'[1]CAC_SWISS_SP_NIKKEI (-DAX)'!AF633</f>
        <v>0</v>
      </c>
      <c r="S548">
        <f>'[1]CAC_SWISS_DAX_NIKKEI (-SP)'!AF633</f>
        <v>1</v>
      </c>
      <c r="V548" t="str">
        <f t="shared" si="307"/>
        <v/>
      </c>
      <c r="W548" t="str">
        <f t="shared" si="308"/>
        <v>BASE+SP</v>
      </c>
      <c r="X548" t="str">
        <f t="shared" si="309"/>
        <v/>
      </c>
      <c r="Y548" t="str">
        <f t="shared" si="310"/>
        <v/>
      </c>
      <c r="Z548" s="2" t="str">
        <f t="shared" si="311"/>
        <v/>
      </c>
      <c r="AA548" s="2" t="str">
        <f t="shared" si="321"/>
        <v>- DAX</v>
      </c>
      <c r="AB548" s="2" t="str">
        <f t="shared" si="299"/>
        <v/>
      </c>
      <c r="AE548" t="str">
        <f t="shared" si="300"/>
        <v/>
      </c>
      <c r="AF548">
        <f t="shared" si="301"/>
        <v>0.82891463762468465</v>
      </c>
      <c r="AG548" t="str">
        <f t="shared" si="302"/>
        <v/>
      </c>
      <c r="AH548" t="str">
        <f t="shared" si="303"/>
        <v/>
      </c>
      <c r="AI548" t="str">
        <f t="shared" si="304"/>
        <v/>
      </c>
      <c r="AJ548">
        <f t="shared" si="305"/>
        <v>0.83770507294357532</v>
      </c>
      <c r="AK548" t="str">
        <f t="shared" si="306"/>
        <v/>
      </c>
      <c r="AM548" t="str">
        <f t="shared" si="312"/>
        <v/>
      </c>
      <c r="AN548" t="str" cm="1">
        <f t="array" ref="AN548">IF(AM548="",_xlfn.IFS(AF548=MAX(AF548:AH548),"SP",AG548=MAX(AF548:AH548),"DAX",AH548=MAX(AF548:AH548),"NIKKEI",MAX(AF548:AH548)=0,""),"")</f>
        <v>SP</v>
      </c>
      <c r="AO548" t="str" cm="1">
        <f t="array" ref="AO548">IF(AM548="BASE","",IF(MAX(AF548:AH548)=0,_xlfn.IFS(AI548=MAX(AI548:AK548),"SP&amp;DAX",AJ548=MAX(AI548:AK548),"SP&amp;NIKKEI",AK548=MAX(AI548:AK548),"DAX&amp;NIKKEI"),""))</f>
        <v/>
      </c>
      <c r="AQ548" s="3">
        <f t="shared" si="313"/>
        <v>42523</v>
      </c>
      <c r="AR548" cm="1">
        <f t="array" ref="AR548">IF(AM548="BASE",AE548,_xlfn.IFS(AN548="DAX",AG548,AN548="NIKKEI",AH548,AN548="SP",AF548,AN548="",MAX(AI548:AK548)))</f>
        <v>0.82891463762468465</v>
      </c>
      <c r="AS548" s="4">
        <f t="shared" si="285"/>
        <v>0.83078275014831726</v>
      </c>
      <c r="AT548" s="4">
        <f t="shared" si="286"/>
        <v>0.87283293864637701</v>
      </c>
      <c r="AU548" s="4">
        <f t="shared" si="287"/>
        <v>7.2228198626897021E-5</v>
      </c>
      <c r="AV548" s="4">
        <f t="shared" si="288"/>
        <v>1.5574617883453191E-4</v>
      </c>
      <c r="AW548" s="4">
        <f t="shared" si="289"/>
        <v>0.46375583123380393</v>
      </c>
      <c r="AX548" s="4">
        <f t="shared" si="290"/>
        <v>4.1393694048816937E-3</v>
      </c>
      <c r="AY548" s="4">
        <f t="shared" si="291"/>
        <v>3.2152361405315692E-3</v>
      </c>
      <c r="AZ548" s="4">
        <f t="shared" si="292"/>
        <v>-10.158597695694564</v>
      </c>
      <c r="BA548" s="6" t="str">
        <f t="shared" si="293"/>
        <v>WEAKEN</v>
      </c>
      <c r="BB548" s="4">
        <f t="shared" si="294"/>
        <v>0</v>
      </c>
      <c r="BC548" s="4">
        <f t="shared" si="295"/>
        <v>0.60295548643614738</v>
      </c>
      <c r="BD548" s="4">
        <f t="shared" si="296"/>
        <v>0.77882552653643133</v>
      </c>
      <c r="BE548" s="4" t="str">
        <f t="shared" si="314"/>
        <v/>
      </c>
      <c r="BF548" s="4" t="str">
        <f t="shared" si="315"/>
        <v/>
      </c>
      <c r="BG548" s="4">
        <f t="shared" si="316"/>
        <v>0.3</v>
      </c>
      <c r="BH548" s="4" t="str">
        <f t="shared" si="317"/>
        <v/>
      </c>
      <c r="BI548" s="4" t="str">
        <f t="shared" si="318"/>
        <v/>
      </c>
      <c r="BJ548" s="4" t="str">
        <f t="shared" si="319"/>
        <v/>
      </c>
      <c r="BK548" s="4" t="str">
        <f t="shared" si="320"/>
        <v/>
      </c>
      <c r="BS548" s="3" t="str">
        <f t="shared" si="297"/>
        <v/>
      </c>
      <c r="BT548" s="5">
        <f t="shared" si="298"/>
        <v>-4.2050188498059748E-2</v>
      </c>
      <c r="BU548" s="3"/>
    </row>
    <row r="549" spans="1:73" x14ac:dyDescent="0.2">
      <c r="A549" s="1">
        <v>42524</v>
      </c>
      <c r="C549">
        <v>0.81375525055794273</v>
      </c>
      <c r="D549">
        <v>0.83046832046833896</v>
      </c>
      <c r="E549">
        <v>0.81470393784613626</v>
      </c>
      <c r="F549">
        <v>0.82581208763996072</v>
      </c>
      <c r="G549">
        <v>0.83076761840246538</v>
      </c>
      <c r="H549">
        <v>0.8383921305785148</v>
      </c>
      <c r="I549">
        <v>0.82693488265258352</v>
      </c>
      <c r="J549">
        <v>0.8388409378742373</v>
      </c>
      <c r="M549">
        <f>'[1]CAC_SWISS (-SP-NIKKEI-DAX)'!AC634</f>
        <v>1</v>
      </c>
      <c r="N549">
        <f>'[1]CAC_SWISS_SP (-NIKKEI-DAX)'!AD634</f>
        <v>0</v>
      </c>
      <c r="O549">
        <f>'[1]CAC_SWISS_DAX (-SP-NIKKEI)'!AD634</f>
        <v>1</v>
      </c>
      <c r="P549">
        <f>'[1]CAC_SWISS_NIKKEI (-SP-DAX)'!AD634</f>
        <v>1</v>
      </c>
      <c r="Q549">
        <f>'[1]CAC_SWISS_DAX_SP (-NIKKEI)'!AF634</f>
        <v>1</v>
      </c>
      <c r="R549">
        <f>'[1]CAC_SWISS_SP_NIKKEI (-DAX)'!AF634</f>
        <v>0</v>
      </c>
      <c r="S549">
        <f>'[1]CAC_SWISS_DAX_NIKKEI (-SP)'!AF634</f>
        <v>1</v>
      </c>
      <c r="V549" t="str">
        <f t="shared" si="307"/>
        <v/>
      </c>
      <c r="W549" t="str">
        <f t="shared" si="308"/>
        <v>BASE+SP</v>
      </c>
      <c r="X549" t="str">
        <f t="shared" si="309"/>
        <v/>
      </c>
      <c r="Y549" t="str">
        <f t="shared" si="310"/>
        <v/>
      </c>
      <c r="Z549" s="2" t="str">
        <f t="shared" si="311"/>
        <v/>
      </c>
      <c r="AA549" s="2" t="str">
        <f t="shared" si="321"/>
        <v>- DAX</v>
      </c>
      <c r="AB549" s="2" t="str">
        <f t="shared" si="299"/>
        <v/>
      </c>
      <c r="AE549" t="str">
        <f t="shared" si="300"/>
        <v/>
      </c>
      <c r="AF549">
        <f t="shared" si="301"/>
        <v>0.83046832046833896</v>
      </c>
      <c r="AG549" t="str">
        <f t="shared" si="302"/>
        <v/>
      </c>
      <c r="AH549" t="str">
        <f t="shared" si="303"/>
        <v/>
      </c>
      <c r="AI549" t="str">
        <f t="shared" si="304"/>
        <v/>
      </c>
      <c r="AJ549">
        <f t="shared" si="305"/>
        <v>0.8383921305785148</v>
      </c>
      <c r="AK549" t="str">
        <f t="shared" si="306"/>
        <v/>
      </c>
      <c r="AM549" t="str">
        <f t="shared" si="312"/>
        <v/>
      </c>
      <c r="AN549" t="str" cm="1">
        <f t="array" ref="AN549">IF(AM549="",_xlfn.IFS(AF549=MAX(AF549:AH549),"SP",AG549=MAX(AF549:AH549),"DAX",AH549=MAX(AF549:AH549),"NIKKEI",MAX(AF549:AH549)=0,""),"")</f>
        <v>SP</v>
      </c>
      <c r="AO549" t="str" cm="1">
        <f t="array" ref="AO549">IF(AM549="BASE","",IF(MAX(AF549:AH549)=0,_xlfn.IFS(AI549=MAX(AI549:AK549),"SP&amp;DAX",AJ549=MAX(AI549:AK549),"SP&amp;NIKKEI",AK549=MAX(AI549:AK549),"DAX&amp;NIKKEI"),""))</f>
        <v/>
      </c>
      <c r="AQ549" s="3">
        <f t="shared" si="313"/>
        <v>42524</v>
      </c>
      <c r="AR549" cm="1">
        <f t="array" ref="AR549">IF(AM549="BASE",AE549,_xlfn.IFS(AN549="DAX",AG549,AN549="NIKKEI",AH549,AN549="SP",AF549,AN549="",MAX(AI549:AK549)))</f>
        <v>0.83046832046833896</v>
      </c>
      <c r="AS549" s="4">
        <f t="shared" si="285"/>
        <v>0.83109058760576549</v>
      </c>
      <c r="AT549" s="4">
        <f t="shared" si="286"/>
        <v>0.87171450431472564</v>
      </c>
      <c r="AU549" s="4">
        <f t="shared" si="287"/>
        <v>7.0854877106063475E-5</v>
      </c>
      <c r="AV549" s="4">
        <f t="shared" si="288"/>
        <v>1.9437305984449602E-4</v>
      </c>
      <c r="AW549" s="4">
        <f t="shared" si="289"/>
        <v>0.36453033750021424</v>
      </c>
      <c r="AX549" s="4">
        <f t="shared" si="290"/>
        <v>4.5852779014795052E-3</v>
      </c>
      <c r="AY549" s="4">
        <f t="shared" si="291"/>
        <v>3.3125441744218699E-3</v>
      </c>
      <c r="AZ549" s="4">
        <f t="shared" si="292"/>
        <v>-8.8596411344778616</v>
      </c>
      <c r="BA549" s="6" t="str">
        <f t="shared" si="293"/>
        <v>WEAKEN</v>
      </c>
      <c r="BB549" s="4">
        <f t="shared" si="294"/>
        <v>0</v>
      </c>
      <c r="BC549" s="4">
        <f t="shared" si="295"/>
        <v>0.60295548643614738</v>
      </c>
      <c r="BD549" s="4">
        <f t="shared" si="296"/>
        <v>0.77882552653643133</v>
      </c>
      <c r="BE549" s="4" t="str">
        <f t="shared" si="314"/>
        <v/>
      </c>
      <c r="BF549" s="4" t="str">
        <f t="shared" si="315"/>
        <v/>
      </c>
      <c r="BG549" s="4">
        <f t="shared" si="316"/>
        <v>0.3</v>
      </c>
      <c r="BH549" s="4" t="str">
        <f t="shared" si="317"/>
        <v/>
      </c>
      <c r="BI549" s="4" t="str">
        <f t="shared" si="318"/>
        <v/>
      </c>
      <c r="BJ549" s="4" t="str">
        <f t="shared" si="319"/>
        <v/>
      </c>
      <c r="BK549" s="4" t="str">
        <f t="shared" si="320"/>
        <v/>
      </c>
      <c r="BS549" s="3" t="str">
        <f t="shared" si="297"/>
        <v/>
      </c>
      <c r="BT549" s="5">
        <f t="shared" si="298"/>
        <v>-4.0623916708960151E-2</v>
      </c>
      <c r="BU549" s="3"/>
    </row>
    <row r="550" spans="1:73" x14ac:dyDescent="0.2">
      <c r="A550" s="1">
        <v>42527</v>
      </c>
      <c r="C550">
        <v>0.80666428251883604</v>
      </c>
      <c r="D550">
        <v>0.82307232824483623</v>
      </c>
      <c r="E550">
        <v>0.80738004211371772</v>
      </c>
      <c r="F550">
        <v>0.82000144402059694</v>
      </c>
      <c r="G550">
        <v>0.82339361276220047</v>
      </c>
      <c r="H550">
        <v>0.83144218108798817</v>
      </c>
      <c r="I550">
        <v>0.82081604563489774</v>
      </c>
      <c r="J550">
        <v>0.83187030734870071</v>
      </c>
      <c r="M550">
        <f>'[1]CAC_SWISS (-SP-NIKKEI-DAX)'!AC635</f>
        <v>1</v>
      </c>
      <c r="N550">
        <f>'[1]CAC_SWISS_SP (-NIKKEI-DAX)'!AD635</f>
        <v>0</v>
      </c>
      <c r="O550">
        <f>'[1]CAC_SWISS_DAX (-SP-NIKKEI)'!AD635</f>
        <v>1</v>
      </c>
      <c r="P550">
        <f>'[1]CAC_SWISS_NIKKEI (-SP-DAX)'!AD635</f>
        <v>0</v>
      </c>
      <c r="Q550">
        <f>'[1]CAC_SWISS_DAX_SP (-NIKKEI)'!AF635</f>
        <v>1</v>
      </c>
      <c r="R550">
        <f>'[1]CAC_SWISS_SP_NIKKEI (-DAX)'!AF635</f>
        <v>0</v>
      </c>
      <c r="S550">
        <f>'[1]CAC_SWISS_DAX_NIKKEI (-SP)'!AF635</f>
        <v>1</v>
      </c>
      <c r="V550" t="str">
        <f t="shared" si="307"/>
        <v/>
      </c>
      <c r="W550" t="str">
        <f t="shared" si="308"/>
        <v>BASE+SP</v>
      </c>
      <c r="X550" t="str">
        <f t="shared" si="309"/>
        <v/>
      </c>
      <c r="Y550" t="str">
        <f t="shared" si="310"/>
        <v>BASE+NIKKEI</v>
      </c>
      <c r="Z550" s="2" t="str">
        <f t="shared" si="311"/>
        <v/>
      </c>
      <c r="AA550" s="2" t="str">
        <f t="shared" si="321"/>
        <v>- DAX</v>
      </c>
      <c r="AB550" s="2" t="str">
        <f t="shared" si="299"/>
        <v/>
      </c>
      <c r="AE550" t="str">
        <f t="shared" si="300"/>
        <v/>
      </c>
      <c r="AF550">
        <f t="shared" si="301"/>
        <v>0.82307232824483623</v>
      </c>
      <c r="AG550" t="str">
        <f t="shared" si="302"/>
        <v/>
      </c>
      <c r="AH550">
        <f t="shared" si="303"/>
        <v>0.82000144402059694</v>
      </c>
      <c r="AI550" t="str">
        <f t="shared" si="304"/>
        <v/>
      </c>
      <c r="AJ550">
        <f t="shared" si="305"/>
        <v>0.83144218108798817</v>
      </c>
      <c r="AK550" t="str">
        <f t="shared" si="306"/>
        <v/>
      </c>
      <c r="AM550" t="str">
        <f t="shared" si="312"/>
        <v/>
      </c>
      <c r="AN550" t="str" cm="1">
        <f t="array" ref="AN550">IF(AM550="",_xlfn.IFS(AF550=MAX(AF550:AH550),"SP",AG550=MAX(AF550:AH550),"DAX",AH550=MAX(AF550:AH550),"NIKKEI",MAX(AF550:AH550)=0,""),"")</f>
        <v>SP</v>
      </c>
      <c r="AO550" t="str" cm="1">
        <f t="array" ref="AO550">IF(AM550="BASE","",IF(MAX(AF550:AH550)=0,_xlfn.IFS(AI550=MAX(AI550:AK550),"SP&amp;DAX",AJ550=MAX(AI550:AK550),"SP&amp;NIKKEI",AK550=MAX(AI550:AK550),"DAX&amp;NIKKEI"),""))</f>
        <v/>
      </c>
      <c r="AQ550" s="3">
        <f t="shared" si="313"/>
        <v>42527</v>
      </c>
      <c r="AR550" cm="1">
        <f t="array" ref="AR550">IF(AM550="BASE",AE550,_xlfn.IFS(AN550="DAX",AG550,AN550="NIKKEI",AH550,AN550="SP",AF550,AN550="",MAX(AI550:AK550)))</f>
        <v>0.82307232824483623</v>
      </c>
      <c r="AS550" s="4">
        <f t="shared" si="285"/>
        <v>0.83128413527308209</v>
      </c>
      <c r="AT550" s="4">
        <f t="shared" si="286"/>
        <v>0.87048939347016929</v>
      </c>
      <c r="AU550" s="4">
        <f t="shared" si="287"/>
        <v>6.6948323233552131E-5</v>
      </c>
      <c r="AV550" s="4">
        <f t="shared" si="288"/>
        <v>2.4272074972360319E-4</v>
      </c>
      <c r="AW550" s="4">
        <f t="shared" si="289"/>
        <v>0.27582447446206859</v>
      </c>
      <c r="AX550" s="4">
        <f t="shared" si="290"/>
        <v>5.0846323528082674E-3</v>
      </c>
      <c r="AY550" s="4">
        <f t="shared" si="291"/>
        <v>3.3984183553275597E-3</v>
      </c>
      <c r="AZ550" s="4">
        <f t="shared" si="292"/>
        <v>-7.7105394208951887</v>
      </c>
      <c r="BA550" s="6" t="str">
        <f t="shared" si="293"/>
        <v>WEAKEN</v>
      </c>
      <c r="BB550" s="4">
        <f t="shared" si="294"/>
        <v>0</v>
      </c>
      <c r="BC550" s="4">
        <f t="shared" si="295"/>
        <v>0.60295548643614738</v>
      </c>
      <c r="BD550" s="4">
        <f t="shared" si="296"/>
        <v>0.77882552653643133</v>
      </c>
      <c r="BE550" s="4" t="str">
        <f t="shared" si="314"/>
        <v/>
      </c>
      <c r="BF550" s="4" t="str">
        <f t="shared" si="315"/>
        <v/>
      </c>
      <c r="BG550" s="4">
        <f t="shared" si="316"/>
        <v>0.3</v>
      </c>
      <c r="BH550" s="4" t="str">
        <f t="shared" si="317"/>
        <v/>
      </c>
      <c r="BI550" s="4" t="str">
        <f t="shared" si="318"/>
        <v/>
      </c>
      <c r="BJ550" s="4" t="str">
        <f t="shared" si="319"/>
        <v/>
      </c>
      <c r="BK550" s="4" t="str">
        <f t="shared" si="320"/>
        <v/>
      </c>
      <c r="BS550" s="3" t="str">
        <f t="shared" si="297"/>
        <v/>
      </c>
      <c r="BT550" s="5">
        <f t="shared" si="298"/>
        <v>-3.9205258197087201E-2</v>
      </c>
      <c r="BU550" s="3"/>
    </row>
    <row r="551" spans="1:73" x14ac:dyDescent="0.2">
      <c r="A551" s="1">
        <v>42528</v>
      </c>
      <c r="C551">
        <v>0.78659809931874114</v>
      </c>
      <c r="D551">
        <v>0.80473146983182386</v>
      </c>
      <c r="E551">
        <v>0.78687749937337503</v>
      </c>
      <c r="F551">
        <v>0.8000883543535009</v>
      </c>
      <c r="G551">
        <v>0.80481488302478477</v>
      </c>
      <c r="H551">
        <v>0.81314061724272824</v>
      </c>
      <c r="I551">
        <v>0.80047663914407485</v>
      </c>
      <c r="J551">
        <v>0.8132987379786335</v>
      </c>
      <c r="M551">
        <f>'[1]CAC_SWISS (-SP-NIKKEI-DAX)'!AC636</f>
        <v>1</v>
      </c>
      <c r="N551">
        <f>'[1]CAC_SWISS_SP (-NIKKEI-DAX)'!AD636</f>
        <v>0</v>
      </c>
      <c r="O551">
        <f>'[1]CAC_SWISS_DAX (-SP-NIKKEI)'!AD636</f>
        <v>1</v>
      </c>
      <c r="P551">
        <f>'[1]CAC_SWISS_NIKKEI (-SP-DAX)'!AD636</f>
        <v>0</v>
      </c>
      <c r="Q551">
        <f>'[1]CAC_SWISS_DAX_SP (-NIKKEI)'!AF636</f>
        <v>0</v>
      </c>
      <c r="R551">
        <f>'[1]CAC_SWISS_SP_NIKKEI (-DAX)'!AF636</f>
        <v>0</v>
      </c>
      <c r="S551">
        <f>'[1]CAC_SWISS_DAX_NIKKEI (-SP)'!AF636</f>
        <v>1</v>
      </c>
      <c r="V551" t="str">
        <f t="shared" si="307"/>
        <v/>
      </c>
      <c r="W551" t="str">
        <f t="shared" si="308"/>
        <v>BASE+SP</v>
      </c>
      <c r="X551" t="str">
        <f t="shared" si="309"/>
        <v/>
      </c>
      <c r="Y551" t="str">
        <f t="shared" si="310"/>
        <v>BASE+NIKKEI</v>
      </c>
      <c r="Z551" s="2" t="str">
        <f t="shared" si="311"/>
        <v>- NIKKEI</v>
      </c>
      <c r="AA551" s="2" t="str">
        <f t="shared" si="321"/>
        <v>- DAX</v>
      </c>
      <c r="AB551" s="2" t="str">
        <f t="shared" si="299"/>
        <v/>
      </c>
      <c r="AE551" t="str">
        <f t="shared" si="300"/>
        <v/>
      </c>
      <c r="AF551">
        <f t="shared" si="301"/>
        <v>0.80473146983182386</v>
      </c>
      <c r="AG551" t="str">
        <f t="shared" si="302"/>
        <v/>
      </c>
      <c r="AH551">
        <f t="shared" si="303"/>
        <v>0.8000883543535009</v>
      </c>
      <c r="AI551">
        <f t="shared" si="304"/>
        <v>0.80481488302478477</v>
      </c>
      <c r="AJ551">
        <f t="shared" si="305"/>
        <v>0.81314061724272824</v>
      </c>
      <c r="AK551" t="str">
        <f t="shared" si="306"/>
        <v/>
      </c>
      <c r="AM551" t="str">
        <f t="shared" si="312"/>
        <v/>
      </c>
      <c r="AN551" t="str" cm="1">
        <f t="array" ref="AN551">IF(AM551="",_xlfn.IFS(AF551=MAX(AF551:AH551),"SP",AG551=MAX(AF551:AH551),"DAX",AH551=MAX(AF551:AH551),"NIKKEI",MAX(AF551:AH551)=0,""),"")</f>
        <v>SP</v>
      </c>
      <c r="AO551" t="str" cm="1">
        <f t="array" ref="AO551">IF(AM551="BASE","",IF(MAX(AF551:AH551)=0,_xlfn.IFS(AI551=MAX(AI551:AK551),"SP&amp;DAX",AJ551=MAX(AI551:AK551),"SP&amp;NIKKEI",AK551=MAX(AI551:AK551),"DAX&amp;NIKKEI"),""))</f>
        <v/>
      </c>
      <c r="AQ551" s="3">
        <f t="shared" si="313"/>
        <v>42528</v>
      </c>
      <c r="AR551" cm="1">
        <f t="array" ref="AR551">IF(AM551="BASE",AE551,_xlfn.IFS(AN551="DAX",AG551,AN551="NIKKEI",AH551,AN551="SP",AF551,AN551="",MAX(AI551:AK551)))</f>
        <v>0.80473146983182386</v>
      </c>
      <c r="AS551" s="4">
        <f t="shared" si="285"/>
        <v>0.82958538102373613</v>
      </c>
      <c r="AT551" s="4">
        <f t="shared" si="286"/>
        <v>0.86926867964158472</v>
      </c>
      <c r="AU551" s="4">
        <f t="shared" si="287"/>
        <v>1.3191441268157523E-4</v>
      </c>
      <c r="AV551" s="4">
        <f t="shared" si="288"/>
        <v>2.8667187478648669E-4</v>
      </c>
      <c r="AW551" s="4">
        <f t="shared" si="289"/>
        <v>0.46015819577635625</v>
      </c>
      <c r="AX551" s="4">
        <f t="shared" si="290"/>
        <v>5.6141726283309764E-3</v>
      </c>
      <c r="AY551" s="4">
        <f t="shared" si="291"/>
        <v>4.3502734125440042E-3</v>
      </c>
      <c r="AZ551" s="4">
        <f t="shared" si="292"/>
        <v>-7.0684143942410147</v>
      </c>
      <c r="BA551" s="6" t="str">
        <f t="shared" si="293"/>
        <v>WEAKEN</v>
      </c>
      <c r="BB551" s="4">
        <f t="shared" si="294"/>
        <v>0</v>
      </c>
      <c r="BC551" s="4">
        <f t="shared" si="295"/>
        <v>0.60295548643614738</v>
      </c>
      <c r="BD551" s="4">
        <f t="shared" si="296"/>
        <v>0.77882552653643133</v>
      </c>
      <c r="BE551" s="4" t="str">
        <f t="shared" si="314"/>
        <v/>
      </c>
      <c r="BF551" s="4" t="str">
        <f t="shared" si="315"/>
        <v/>
      </c>
      <c r="BG551" s="4">
        <f t="shared" si="316"/>
        <v>0.3</v>
      </c>
      <c r="BH551" s="4" t="str">
        <f t="shared" si="317"/>
        <v/>
      </c>
      <c r="BI551" s="4" t="str">
        <f t="shared" si="318"/>
        <v/>
      </c>
      <c r="BJ551" s="4" t="str">
        <f t="shared" si="319"/>
        <v/>
      </c>
      <c r="BK551" s="4" t="str">
        <f t="shared" si="320"/>
        <v/>
      </c>
      <c r="BS551" s="3" t="str">
        <f t="shared" si="297"/>
        <v/>
      </c>
      <c r="BT551" s="5">
        <f t="shared" si="298"/>
        <v>-3.9683298617848584E-2</v>
      </c>
      <c r="BU551" s="3"/>
    </row>
    <row r="552" spans="1:73" x14ac:dyDescent="0.2">
      <c r="A552" s="1">
        <v>42529</v>
      </c>
      <c r="C552">
        <v>0.77849128369748266</v>
      </c>
      <c r="D552">
        <v>0.79783832927683729</v>
      </c>
      <c r="E552">
        <v>0.77857747344972206</v>
      </c>
      <c r="F552">
        <v>0.78930023096215418</v>
      </c>
      <c r="G552">
        <v>0.79785101966544403</v>
      </c>
      <c r="H552">
        <v>0.80445279457171182</v>
      </c>
      <c r="I552">
        <v>0.78962056651918122</v>
      </c>
      <c r="J552">
        <v>0.80457352655448389</v>
      </c>
      <c r="M552">
        <f>'[1]CAC_SWISS (-SP-NIKKEI-DAX)'!AC637</f>
        <v>1</v>
      </c>
      <c r="N552">
        <f>'[1]CAC_SWISS_SP (-NIKKEI-DAX)'!AD637</f>
        <v>0</v>
      </c>
      <c r="O552">
        <f>'[1]CAC_SWISS_DAX (-SP-NIKKEI)'!AD637</f>
        <v>1</v>
      </c>
      <c r="P552">
        <f>'[1]CAC_SWISS_NIKKEI (-SP-DAX)'!AD637</f>
        <v>1</v>
      </c>
      <c r="Q552">
        <f>'[1]CAC_SWISS_DAX_SP (-NIKKEI)'!AF637</f>
        <v>0</v>
      </c>
      <c r="R552">
        <f>'[1]CAC_SWISS_SP_NIKKEI (-DAX)'!AF637</f>
        <v>0</v>
      </c>
      <c r="S552">
        <f>'[1]CAC_SWISS_DAX_NIKKEI (-SP)'!AF637</f>
        <v>1</v>
      </c>
      <c r="V552" t="str">
        <f t="shared" si="307"/>
        <v/>
      </c>
      <c r="W552" t="str">
        <f t="shared" si="308"/>
        <v>BASE+SP</v>
      </c>
      <c r="X552" t="str">
        <f t="shared" si="309"/>
        <v/>
      </c>
      <c r="Y552" t="str">
        <f t="shared" si="310"/>
        <v/>
      </c>
      <c r="Z552" s="2" t="str">
        <f t="shared" si="311"/>
        <v>- NIKKEI</v>
      </c>
      <c r="AA552" s="2" t="str">
        <f t="shared" si="321"/>
        <v>- DAX</v>
      </c>
      <c r="AB552" s="2" t="str">
        <f t="shared" si="299"/>
        <v/>
      </c>
      <c r="AE552" t="str">
        <f t="shared" si="300"/>
        <v/>
      </c>
      <c r="AF552">
        <f t="shared" si="301"/>
        <v>0.79783832927683729</v>
      </c>
      <c r="AG552" t="str">
        <f t="shared" si="302"/>
        <v/>
      </c>
      <c r="AH552" t="str">
        <f t="shared" si="303"/>
        <v/>
      </c>
      <c r="AI552">
        <f t="shared" si="304"/>
        <v>0.79785101966544403</v>
      </c>
      <c r="AJ552">
        <f t="shared" si="305"/>
        <v>0.80445279457171182</v>
      </c>
      <c r="AK552" t="str">
        <f t="shared" si="306"/>
        <v/>
      </c>
      <c r="AM552" t="str">
        <f t="shared" si="312"/>
        <v/>
      </c>
      <c r="AN552" t="str" cm="1">
        <f t="array" ref="AN552">IF(AM552="",_xlfn.IFS(AF552=MAX(AF552:AH552),"SP",AG552=MAX(AF552:AH552),"DAX",AH552=MAX(AF552:AH552),"NIKKEI",MAX(AF552:AH552)=0,""),"")</f>
        <v>SP</v>
      </c>
      <c r="AO552" t="str" cm="1">
        <f t="array" ref="AO552">IF(AM552="BASE","",IF(MAX(AF552:AH552)=0,_xlfn.IFS(AI552=MAX(AI552:AK552),"SP&amp;DAX",AJ552=MAX(AI552:AK552),"SP&amp;NIKKEI",AK552=MAX(AI552:AK552),"DAX&amp;NIKKEI"),""))</f>
        <v/>
      </c>
      <c r="AQ552" s="3">
        <f t="shared" si="313"/>
        <v>42529</v>
      </c>
      <c r="AR552" cm="1">
        <f t="array" ref="AR552">IF(AM552="BASE",AE552,_xlfn.IFS(AN552="DAX",AG552,AN552="NIKKEI",AH552,AN552="SP",AF552,AN552="",MAX(AI552:AK552)))</f>
        <v>0.79783832927683729</v>
      </c>
      <c r="AS552" s="4">
        <f t="shared" si="285"/>
        <v>0.82714606801355706</v>
      </c>
      <c r="AT552" s="4">
        <f t="shared" si="286"/>
        <v>0.86815680959518549</v>
      </c>
      <c r="AU552" s="4">
        <f t="shared" si="287"/>
        <v>2.3128026284175191E-4</v>
      </c>
      <c r="AV552" s="4">
        <f t="shared" si="288"/>
        <v>3.2906937228491197E-4</v>
      </c>
      <c r="AW552" s="4">
        <f t="shared" si="289"/>
        <v>0.70283132470167065</v>
      </c>
      <c r="AX552" s="4">
        <f t="shared" si="290"/>
        <v>6.1373792465182287E-3</v>
      </c>
      <c r="AY552" s="4">
        <f t="shared" si="291"/>
        <v>5.4506342502385384E-3</v>
      </c>
      <c r="AZ552" s="4">
        <f t="shared" si="292"/>
        <v>-6.682126023887812</v>
      </c>
      <c r="BA552" s="6" t="str">
        <f t="shared" si="293"/>
        <v>WEAKEN</v>
      </c>
      <c r="BB552" s="4">
        <f t="shared" si="294"/>
        <v>0</v>
      </c>
      <c r="BC552" s="4">
        <f t="shared" si="295"/>
        <v>0.60295548643614738</v>
      </c>
      <c r="BD552" s="4">
        <f t="shared" si="296"/>
        <v>0.77882552653643133</v>
      </c>
      <c r="BE552" s="4" t="str">
        <f t="shared" si="314"/>
        <v/>
      </c>
      <c r="BF552" s="4" t="str">
        <f t="shared" si="315"/>
        <v/>
      </c>
      <c r="BG552" s="4">
        <f t="shared" si="316"/>
        <v>0.3</v>
      </c>
      <c r="BH552" s="4" t="str">
        <f t="shared" si="317"/>
        <v/>
      </c>
      <c r="BI552" s="4" t="str">
        <f t="shared" si="318"/>
        <v/>
      </c>
      <c r="BJ552" s="4" t="str">
        <f t="shared" si="319"/>
        <v/>
      </c>
      <c r="BK552" s="4" t="str">
        <f t="shared" si="320"/>
        <v/>
      </c>
      <c r="BS552" s="3" t="str">
        <f t="shared" si="297"/>
        <v/>
      </c>
      <c r="BT552" s="5">
        <f t="shared" si="298"/>
        <v>-4.1010741581628429E-2</v>
      </c>
      <c r="BU552" s="3"/>
    </row>
    <row r="553" spans="1:73" x14ac:dyDescent="0.2">
      <c r="A553" s="1">
        <v>42530</v>
      </c>
      <c r="C553">
        <v>0.78344342372481401</v>
      </c>
      <c r="D553">
        <v>0.8003573882288052</v>
      </c>
      <c r="E553">
        <v>0.78351903553337443</v>
      </c>
      <c r="F553">
        <v>0.79708809481534526</v>
      </c>
      <c r="G553">
        <v>0.8003783584009716</v>
      </c>
      <c r="H553">
        <v>0.80884106881603146</v>
      </c>
      <c r="I553">
        <v>0.79738860382408872</v>
      </c>
      <c r="J553">
        <v>0.80898886776670209</v>
      </c>
      <c r="M553">
        <f>'[1]CAC_SWISS (-SP-NIKKEI-DAX)'!AC638</f>
        <v>1</v>
      </c>
      <c r="N553">
        <f>'[1]CAC_SWISS_SP (-NIKKEI-DAX)'!AD638</f>
        <v>0</v>
      </c>
      <c r="O553">
        <f>'[1]CAC_SWISS_DAX (-SP-NIKKEI)'!AD638</f>
        <v>1</v>
      </c>
      <c r="P553">
        <f>'[1]CAC_SWISS_NIKKEI (-SP-DAX)'!AD638</f>
        <v>0</v>
      </c>
      <c r="Q553">
        <f>'[1]CAC_SWISS_DAX_SP (-NIKKEI)'!AF638</f>
        <v>0</v>
      </c>
      <c r="R553">
        <f>'[1]CAC_SWISS_SP_NIKKEI (-DAX)'!AF638</f>
        <v>0</v>
      </c>
      <c r="S553">
        <f>'[1]CAC_SWISS_DAX_NIKKEI (-SP)'!AF638</f>
        <v>1</v>
      </c>
      <c r="V553" t="str">
        <f t="shared" si="307"/>
        <v/>
      </c>
      <c r="W553" t="str">
        <f t="shared" si="308"/>
        <v>BASE+SP</v>
      </c>
      <c r="X553" t="str">
        <f t="shared" si="309"/>
        <v/>
      </c>
      <c r="Y553" t="str">
        <f t="shared" si="310"/>
        <v>BASE+NIKKEI</v>
      </c>
      <c r="Z553" s="2" t="str">
        <f t="shared" si="311"/>
        <v>- NIKKEI</v>
      </c>
      <c r="AA553" s="2" t="str">
        <f t="shared" si="321"/>
        <v>- DAX</v>
      </c>
      <c r="AB553" s="2" t="str">
        <f t="shared" si="299"/>
        <v/>
      </c>
      <c r="AE553" t="str">
        <f t="shared" si="300"/>
        <v/>
      </c>
      <c r="AF553">
        <f t="shared" si="301"/>
        <v>0.8003573882288052</v>
      </c>
      <c r="AG553" t="str">
        <f t="shared" si="302"/>
        <v/>
      </c>
      <c r="AH553">
        <f t="shared" si="303"/>
        <v>0.79708809481534526</v>
      </c>
      <c r="AI553">
        <f t="shared" si="304"/>
        <v>0.8003783584009716</v>
      </c>
      <c r="AJ553">
        <f t="shared" si="305"/>
        <v>0.80884106881603146</v>
      </c>
      <c r="AK553" t="str">
        <f t="shared" si="306"/>
        <v/>
      </c>
      <c r="AM553" t="str">
        <f t="shared" si="312"/>
        <v/>
      </c>
      <c r="AN553" t="str" cm="1">
        <f t="array" ref="AN553">IF(AM553="",_xlfn.IFS(AF553=MAX(AF553:AH553),"SP",AG553=MAX(AF553:AH553),"DAX",AH553=MAX(AF553:AH553),"NIKKEI",MAX(AF553:AH553)=0,""),"")</f>
        <v>SP</v>
      </c>
      <c r="AO553" t="str" cm="1">
        <f t="array" ref="AO553">IF(AM553="BASE","",IF(MAX(AF553:AH553)=0,_xlfn.IFS(AI553=MAX(AI553:AK553),"SP&amp;DAX",AJ553=MAX(AI553:AK553),"SP&amp;NIKKEI",AK553=MAX(AI553:AK553),"DAX&amp;NIKKEI"),""))</f>
        <v/>
      </c>
      <c r="AQ553" s="3">
        <f t="shared" si="313"/>
        <v>42530</v>
      </c>
      <c r="AR553" cm="1">
        <f t="array" ref="AR553">IF(AM553="BASE",AE553,_xlfn.IFS(AN553="DAX",AG553,AN553="NIKKEI",AH553,AN553="SP",AF553,AN553="",MAX(AI553:AK553)))</f>
        <v>0.8003573882288052</v>
      </c>
      <c r="AS553" s="4">
        <f t="shared" si="285"/>
        <v>0.82274693779741492</v>
      </c>
      <c r="AT553" s="4">
        <f t="shared" si="286"/>
        <v>0.86752628905226625</v>
      </c>
      <c r="AU553" s="4">
        <f t="shared" si="287"/>
        <v>2.5663356077396918E-4</v>
      </c>
      <c r="AV553" s="4">
        <f t="shared" si="288"/>
        <v>3.390159565571491E-4</v>
      </c>
      <c r="AW553" s="4">
        <f t="shared" si="289"/>
        <v>0.75699552133236403</v>
      </c>
      <c r="AX553" s="4">
        <f t="shared" si="290"/>
        <v>6.2568280911281006E-3</v>
      </c>
      <c r="AY553" s="4">
        <f t="shared" si="291"/>
        <v>5.6959349722885619E-3</v>
      </c>
      <c r="AZ553" s="4">
        <f t="shared" si="292"/>
        <v>-7.1568773510569077</v>
      </c>
      <c r="BA553" s="6" t="str">
        <f t="shared" si="293"/>
        <v>WEAKEN</v>
      </c>
      <c r="BB553" s="4">
        <f t="shared" si="294"/>
        <v>0</v>
      </c>
      <c r="BC553" s="4">
        <f t="shared" si="295"/>
        <v>0.60295548643614738</v>
      </c>
      <c r="BD553" s="4">
        <f t="shared" si="296"/>
        <v>0.77882552653643133</v>
      </c>
      <c r="BE553" s="4" t="str">
        <f t="shared" si="314"/>
        <v/>
      </c>
      <c r="BF553" s="4" t="str">
        <f t="shared" si="315"/>
        <v/>
      </c>
      <c r="BG553" s="4">
        <f t="shared" si="316"/>
        <v>0.3</v>
      </c>
      <c r="BH553" s="4" t="str">
        <f t="shared" si="317"/>
        <v/>
      </c>
      <c r="BI553" s="4" t="str">
        <f t="shared" si="318"/>
        <v/>
      </c>
      <c r="BJ553" s="4" t="str">
        <f t="shared" si="319"/>
        <v/>
      </c>
      <c r="BK553" s="4" t="str">
        <f t="shared" si="320"/>
        <v/>
      </c>
      <c r="BS553" s="3" t="str">
        <f t="shared" si="297"/>
        <v/>
      </c>
      <c r="BT553" s="5">
        <f t="shared" si="298"/>
        <v>-4.477935125485133E-2</v>
      </c>
      <c r="BU553" s="3"/>
    </row>
    <row r="554" spans="1:73" x14ac:dyDescent="0.2">
      <c r="A554" s="1">
        <v>42531</v>
      </c>
      <c r="C554">
        <v>0.77977453795782192</v>
      </c>
      <c r="D554">
        <v>0.79717307184380615</v>
      </c>
      <c r="E554">
        <v>0.77983216076404971</v>
      </c>
      <c r="F554">
        <v>0.79537777741421301</v>
      </c>
      <c r="G554">
        <v>0.7973066928522029</v>
      </c>
      <c r="H554">
        <v>0.80709431246864249</v>
      </c>
      <c r="I554">
        <v>0.79538136998202824</v>
      </c>
      <c r="J554">
        <v>0.80713378601284935</v>
      </c>
      <c r="M554">
        <f>'[1]CAC_SWISS (-SP-NIKKEI-DAX)'!AC639</f>
        <v>1</v>
      </c>
      <c r="N554">
        <f>'[1]CAC_SWISS_SP (-NIKKEI-DAX)'!AD639</f>
        <v>0</v>
      </c>
      <c r="O554">
        <f>'[1]CAC_SWISS_DAX (-SP-NIKKEI)'!AD639</f>
        <v>1</v>
      </c>
      <c r="P554">
        <f>'[1]CAC_SWISS_NIKKEI (-SP-DAX)'!AD639</f>
        <v>0</v>
      </c>
      <c r="Q554">
        <f>'[1]CAC_SWISS_DAX_SP (-NIKKEI)'!AF639</f>
        <v>1</v>
      </c>
      <c r="R554">
        <f>'[1]CAC_SWISS_SP_NIKKEI (-DAX)'!AF639</f>
        <v>0</v>
      </c>
      <c r="S554">
        <f>'[1]CAC_SWISS_DAX_NIKKEI (-SP)'!AF639</f>
        <v>1</v>
      </c>
      <c r="V554" t="str">
        <f t="shared" si="307"/>
        <v/>
      </c>
      <c r="W554" t="str">
        <f t="shared" si="308"/>
        <v>BASE+SP</v>
      </c>
      <c r="X554" t="str">
        <f t="shared" si="309"/>
        <v/>
      </c>
      <c r="Y554" t="str">
        <f t="shared" si="310"/>
        <v>BASE+NIKKEI</v>
      </c>
      <c r="Z554" s="2" t="str">
        <f t="shared" si="311"/>
        <v/>
      </c>
      <c r="AA554" s="2" t="str">
        <f t="shared" si="321"/>
        <v>- DAX</v>
      </c>
      <c r="AB554" s="2" t="str">
        <f t="shared" si="299"/>
        <v/>
      </c>
      <c r="AE554" t="str">
        <f t="shared" si="300"/>
        <v/>
      </c>
      <c r="AF554">
        <f t="shared" si="301"/>
        <v>0.79717307184380615</v>
      </c>
      <c r="AG554" t="str">
        <f t="shared" si="302"/>
        <v/>
      </c>
      <c r="AH554">
        <f t="shared" si="303"/>
        <v>0.79537777741421301</v>
      </c>
      <c r="AI554" t="str">
        <f t="shared" si="304"/>
        <v/>
      </c>
      <c r="AJ554">
        <f t="shared" si="305"/>
        <v>0.80709431246864249</v>
      </c>
      <c r="AK554" t="str">
        <f t="shared" si="306"/>
        <v/>
      </c>
      <c r="AM554" t="str">
        <f t="shared" si="312"/>
        <v/>
      </c>
      <c r="AN554" t="str" cm="1">
        <f t="array" ref="AN554">IF(AM554="",_xlfn.IFS(AF554=MAX(AF554:AH554),"SP",AG554=MAX(AF554:AH554),"DAX",AH554=MAX(AF554:AH554),"NIKKEI",MAX(AF554:AH554)=0,""),"")</f>
        <v>SP</v>
      </c>
      <c r="AO554" t="str" cm="1">
        <f t="array" ref="AO554">IF(AM554="BASE","",IF(MAX(AF554:AH554)=0,_xlfn.IFS(AI554=MAX(AI554:AK554),"SP&amp;DAX",AJ554=MAX(AI554:AK554),"SP&amp;NIKKEI",AK554=MAX(AI554:AK554),"DAX&amp;NIKKEI"),""))</f>
        <v/>
      </c>
      <c r="AQ554" s="3">
        <f t="shared" si="313"/>
        <v>42531</v>
      </c>
      <c r="AR554" cm="1">
        <f t="array" ref="AR554">IF(AM554="BASE",AE554,_xlfn.IFS(AN554="DAX",AG554,AN554="NIKKEI",AH554,AN554="SP",AF554,AN554="",MAX(AI554:AK554)))</f>
        <v>0.79717307184380615</v>
      </c>
      <c r="AS554" s="4">
        <f t="shared" si="285"/>
        <v>0.81818265290805581</v>
      </c>
      <c r="AT554" s="4">
        <f t="shared" si="286"/>
        <v>0.86686216884712364</v>
      </c>
      <c r="AU554" s="4">
        <f t="shared" si="287"/>
        <v>2.614037361134689E-4</v>
      </c>
      <c r="AV554" s="4">
        <f t="shared" si="288"/>
        <v>3.4955419304492956E-4</v>
      </c>
      <c r="AW554" s="4">
        <f t="shared" si="289"/>
        <v>0.74782034177993584</v>
      </c>
      <c r="AX554" s="4">
        <f t="shared" si="290"/>
        <v>6.3486282663193601E-3</v>
      </c>
      <c r="AY554" s="4">
        <f t="shared" si="291"/>
        <v>5.7559931786135294E-3</v>
      </c>
      <c r="AZ554" s="4">
        <f t="shared" si="292"/>
        <v>-7.6677218915653969</v>
      </c>
      <c r="BA554" s="6" t="str">
        <f t="shared" si="293"/>
        <v>WEAKEN</v>
      </c>
      <c r="BB554" s="4">
        <f t="shared" si="294"/>
        <v>0</v>
      </c>
      <c r="BC554" s="4">
        <f t="shared" si="295"/>
        <v>0.60295548643614738</v>
      </c>
      <c r="BD554" s="4">
        <f t="shared" si="296"/>
        <v>0.77882552653643133</v>
      </c>
      <c r="BE554" s="4" t="str">
        <f t="shared" si="314"/>
        <v/>
      </c>
      <c r="BF554" s="4" t="str">
        <f t="shared" si="315"/>
        <v/>
      </c>
      <c r="BG554" s="4">
        <f t="shared" si="316"/>
        <v>0.3</v>
      </c>
      <c r="BH554" s="4" t="str">
        <f t="shared" si="317"/>
        <v/>
      </c>
      <c r="BI554" s="4" t="str">
        <f t="shared" si="318"/>
        <v/>
      </c>
      <c r="BJ554" s="4" t="str">
        <f t="shared" si="319"/>
        <v/>
      </c>
      <c r="BK554" s="4" t="str">
        <f t="shared" si="320"/>
        <v/>
      </c>
      <c r="BS554" s="3" t="str">
        <f t="shared" si="297"/>
        <v/>
      </c>
      <c r="BT554" s="5">
        <f t="shared" si="298"/>
        <v>-4.867951593906783E-2</v>
      </c>
      <c r="BU554" s="3"/>
    </row>
    <row r="555" spans="1:73" x14ac:dyDescent="0.2">
      <c r="A555" s="1">
        <v>42534</v>
      </c>
      <c r="C555">
        <v>0.77630819685532781</v>
      </c>
      <c r="D555">
        <v>0.78966010424990896</v>
      </c>
      <c r="E555">
        <v>0.77631800268916706</v>
      </c>
      <c r="F555">
        <v>0.78377630836412948</v>
      </c>
      <c r="G555">
        <v>0.78966248856936561</v>
      </c>
      <c r="H555">
        <v>0.79466907818516097</v>
      </c>
      <c r="I555">
        <v>0.7837896784903754</v>
      </c>
      <c r="J555">
        <v>0.79466956781590281</v>
      </c>
      <c r="M555">
        <f>'[1]CAC_SWISS (-SP-NIKKEI-DAX)'!AC640</f>
        <v>0</v>
      </c>
      <c r="N555">
        <f>'[1]CAC_SWISS_SP (-NIKKEI-DAX)'!AD640</f>
        <v>0</v>
      </c>
      <c r="O555">
        <f>'[1]CAC_SWISS_DAX (-SP-NIKKEI)'!AD640</f>
        <v>1</v>
      </c>
      <c r="P555">
        <f>'[1]CAC_SWISS_NIKKEI (-SP-DAX)'!AD640</f>
        <v>0</v>
      </c>
      <c r="Q555">
        <f>'[1]CAC_SWISS_DAX_SP (-NIKKEI)'!AF640</f>
        <v>0</v>
      </c>
      <c r="R555">
        <f>'[1]CAC_SWISS_SP_NIKKEI (-DAX)'!AF640</f>
        <v>0</v>
      </c>
      <c r="S555">
        <f>'[1]CAC_SWISS_DAX_NIKKEI (-SP)'!AF640</f>
        <v>1</v>
      </c>
      <c r="V555" t="str">
        <f t="shared" si="307"/>
        <v>BASE</v>
      </c>
      <c r="W555" t="str">
        <f t="shared" si="308"/>
        <v>BASE+SP</v>
      </c>
      <c r="X555" t="str">
        <f t="shared" si="309"/>
        <v/>
      </c>
      <c r="Y555" t="str">
        <f t="shared" si="310"/>
        <v>BASE+NIKKEI</v>
      </c>
      <c r="Z555" s="2" t="str">
        <f t="shared" si="311"/>
        <v>- NIKKEI</v>
      </c>
      <c r="AA555" s="2" t="str">
        <f t="shared" si="321"/>
        <v>- DAX</v>
      </c>
      <c r="AB555" s="2" t="str">
        <f t="shared" si="299"/>
        <v/>
      </c>
      <c r="AE555">
        <f t="shared" si="300"/>
        <v>0.77630819685532781</v>
      </c>
      <c r="AF555">
        <f t="shared" si="301"/>
        <v>0.78966010424990896</v>
      </c>
      <c r="AG555" t="str">
        <f t="shared" si="302"/>
        <v/>
      </c>
      <c r="AH555">
        <f t="shared" si="303"/>
        <v>0.78377630836412948</v>
      </c>
      <c r="AI555">
        <f t="shared" si="304"/>
        <v>0.78966248856936561</v>
      </c>
      <c r="AJ555">
        <f t="shared" si="305"/>
        <v>0.79466907818516097</v>
      </c>
      <c r="AK555" t="str">
        <f t="shared" si="306"/>
        <v/>
      </c>
      <c r="AM555" t="str">
        <f t="shared" si="312"/>
        <v>BASE</v>
      </c>
      <c r="AN555" t="str" cm="1">
        <f t="array" ref="AN555">IF(AM555="",_xlfn.IFS(AF555=MAX(AF555:AH555),"SP",AG555=MAX(AF555:AH555),"DAX",AH555=MAX(AF555:AH555),"NIKKEI",MAX(AF555:AH555)=0,""),"")</f>
        <v/>
      </c>
      <c r="AO555" t="str" cm="1">
        <f t="array" ref="AO555">IF(AM555="BASE","",IF(MAX(AF555:AH555)=0,_xlfn.IFS(AI555=MAX(AI555:AK555),"SP&amp;DAX",AJ555=MAX(AI555:AK555),"SP&amp;NIKKEI",AK555=MAX(AI555:AK555),"DAX&amp;NIKKEI"),""))</f>
        <v/>
      </c>
      <c r="AQ555" s="3">
        <f t="shared" si="313"/>
        <v>42534</v>
      </c>
      <c r="AR555" cm="1">
        <f t="array" ref="AR555">IF(AM555="BASE",AE555,_xlfn.IFS(AN555="DAX",AG555,AN555="NIKKEI",AH555,AN555="SP",AF555,AN555="",MAX(AI555:AK555)))</f>
        <v>0.77630819685532781</v>
      </c>
      <c r="AS555" s="4">
        <f t="shared" si="285"/>
        <v>0.81223473173483929</v>
      </c>
      <c r="AT555" s="4">
        <f t="shared" si="286"/>
        <v>0.86606486654901826</v>
      </c>
      <c r="AU555" s="4">
        <f t="shared" si="287"/>
        <v>3.8248873437470937E-4</v>
      </c>
      <c r="AV555" s="4">
        <f t="shared" si="288"/>
        <v>3.6703553677287131E-4</v>
      </c>
      <c r="AW555" s="4">
        <f t="shared" si="289"/>
        <v>1.0421027286287017</v>
      </c>
      <c r="AX555" s="4">
        <f t="shared" si="290"/>
        <v>6.6582290144954039E-3</v>
      </c>
      <c r="AY555" s="4">
        <f t="shared" si="291"/>
        <v>6.7520059369737201E-3</v>
      </c>
      <c r="AZ555" s="4">
        <f t="shared" si="292"/>
        <v>-8.0847526717671059</v>
      </c>
      <c r="BA555" s="6" t="str">
        <f t="shared" si="293"/>
        <v>WEAKEN</v>
      </c>
      <c r="BB555" s="4">
        <f t="shared" si="294"/>
        <v>0</v>
      </c>
      <c r="BC555" s="4">
        <f t="shared" si="295"/>
        <v>0.60295548643614738</v>
      </c>
      <c r="BD555" s="4">
        <f t="shared" si="296"/>
        <v>0.77882552653643133</v>
      </c>
      <c r="BE555" s="4">
        <f t="shared" si="314"/>
        <v>0.05</v>
      </c>
      <c r="BF555" s="4" t="str">
        <f t="shared" si="315"/>
        <v/>
      </c>
      <c r="BG555" s="4" t="str">
        <f t="shared" si="316"/>
        <v/>
      </c>
      <c r="BH555" s="4" t="str">
        <f t="shared" si="317"/>
        <v/>
      </c>
      <c r="BI555" s="4" t="str">
        <f t="shared" si="318"/>
        <v/>
      </c>
      <c r="BJ555" s="4" t="str">
        <f t="shared" si="319"/>
        <v/>
      </c>
      <c r="BK555" s="4" t="str">
        <f t="shared" si="320"/>
        <v/>
      </c>
      <c r="BS555" s="3" t="str">
        <f t="shared" si="297"/>
        <v/>
      </c>
      <c r="BT555" s="5">
        <f t="shared" si="298"/>
        <v>-5.3830134814178976E-2</v>
      </c>
      <c r="BU555" s="3"/>
    </row>
    <row r="556" spans="1:73" x14ac:dyDescent="0.2">
      <c r="A556" s="1">
        <v>42535</v>
      </c>
      <c r="C556">
        <v>0.77575694911981241</v>
      </c>
      <c r="D556">
        <v>0.78768035545108972</v>
      </c>
      <c r="E556">
        <v>0.77587423308466774</v>
      </c>
      <c r="F556">
        <v>0.78322848426260683</v>
      </c>
      <c r="G556">
        <v>0.78788860158337681</v>
      </c>
      <c r="H556">
        <v>0.79404660814912054</v>
      </c>
      <c r="I556">
        <v>0.78325133685491277</v>
      </c>
      <c r="J556">
        <v>0.79412196252008127</v>
      </c>
      <c r="M556">
        <f>'[1]CAC_SWISS (-SP-NIKKEI-DAX)'!AC641</f>
        <v>0</v>
      </c>
      <c r="N556">
        <f>'[1]CAC_SWISS_SP (-NIKKEI-DAX)'!AD641</f>
        <v>0</v>
      </c>
      <c r="O556">
        <f>'[1]CAC_SWISS_DAX (-SP-NIKKEI)'!AD641</f>
        <v>1</v>
      </c>
      <c r="P556">
        <f>'[1]CAC_SWISS_NIKKEI (-SP-DAX)'!AD641</f>
        <v>0</v>
      </c>
      <c r="Q556">
        <f>'[1]CAC_SWISS_DAX_SP (-NIKKEI)'!AF641</f>
        <v>0</v>
      </c>
      <c r="R556">
        <f>'[1]CAC_SWISS_SP_NIKKEI (-DAX)'!AF641</f>
        <v>0</v>
      </c>
      <c r="S556">
        <f>'[1]CAC_SWISS_DAX_NIKKEI (-SP)'!AF641</f>
        <v>1</v>
      </c>
      <c r="V556" t="str">
        <f t="shared" si="307"/>
        <v>BASE</v>
      </c>
      <c r="W556" t="str">
        <f t="shared" si="308"/>
        <v>BASE+SP</v>
      </c>
      <c r="X556" t="str">
        <f t="shared" si="309"/>
        <v/>
      </c>
      <c r="Y556" t="str">
        <f t="shared" si="310"/>
        <v>BASE+NIKKEI</v>
      </c>
      <c r="Z556" s="2" t="str">
        <f t="shared" si="311"/>
        <v>- NIKKEI</v>
      </c>
      <c r="AA556" s="2" t="str">
        <f t="shared" si="321"/>
        <v>- DAX</v>
      </c>
      <c r="AB556" s="2" t="str">
        <f t="shared" si="299"/>
        <v/>
      </c>
      <c r="AE556">
        <f t="shared" si="300"/>
        <v>0.77575694911981241</v>
      </c>
      <c r="AF556">
        <f t="shared" si="301"/>
        <v>0.78768035545108972</v>
      </c>
      <c r="AG556" t="str">
        <f t="shared" si="302"/>
        <v/>
      </c>
      <c r="AH556">
        <f t="shared" si="303"/>
        <v>0.78322848426260683</v>
      </c>
      <c r="AI556">
        <f t="shared" si="304"/>
        <v>0.78788860158337681</v>
      </c>
      <c r="AJ556">
        <f t="shared" si="305"/>
        <v>0.79404660814912054</v>
      </c>
      <c r="AK556" t="str">
        <f t="shared" si="306"/>
        <v/>
      </c>
      <c r="AM556" t="str">
        <f t="shared" si="312"/>
        <v>BASE</v>
      </c>
      <c r="AN556" t="str" cm="1">
        <f t="array" ref="AN556">IF(AM556="",_xlfn.IFS(AF556=MAX(AF556:AH556),"SP",AG556=MAX(AF556:AH556),"DAX",AH556=MAX(AF556:AH556),"NIKKEI",MAX(AF556:AH556)=0,""),"")</f>
        <v/>
      </c>
      <c r="AO556" t="str" cm="1">
        <f t="array" ref="AO556">IF(AM556="BASE","",IF(MAX(AF556:AH556)=0,_xlfn.IFS(AI556=MAX(AI556:AK556),"SP&amp;DAX",AJ556=MAX(AI556:AK556),"SP&amp;NIKKEI",AK556=MAX(AI556:AK556),"DAX&amp;NIKKEI"),""))</f>
        <v/>
      </c>
      <c r="AQ556" s="3">
        <f t="shared" si="313"/>
        <v>42535</v>
      </c>
      <c r="AR556" cm="1">
        <f t="array" ref="AR556">IF(AM556="BASE",AE556,_xlfn.IFS(AN556="DAX",AG556,AN556="NIKKEI",AH556,AN556="SP",AF556,AN556="",MAX(AI556:AK556)))</f>
        <v>0.77575694911981241</v>
      </c>
      <c r="AS556" s="4">
        <f t="shared" si="285"/>
        <v>0.80624244905588982</v>
      </c>
      <c r="AT556" s="4">
        <f t="shared" si="286"/>
        <v>0.86526690337274448</v>
      </c>
      <c r="AU556" s="4">
        <f t="shared" si="287"/>
        <v>4.2936473561049255E-4</v>
      </c>
      <c r="AV556" s="4">
        <f t="shared" si="288"/>
        <v>3.833808021925909E-4</v>
      </c>
      <c r="AW556" s="4">
        <f t="shared" si="289"/>
        <v>1.1199432343897118</v>
      </c>
      <c r="AX556" s="4">
        <f t="shared" si="290"/>
        <v>6.8455787787746452E-3</v>
      </c>
      <c r="AY556" s="4">
        <f t="shared" si="291"/>
        <v>7.1136551508279534E-3</v>
      </c>
      <c r="AZ556" s="4">
        <f t="shared" si="292"/>
        <v>-8.6222737659327624</v>
      </c>
      <c r="BA556" s="6" t="str">
        <f t="shared" si="293"/>
        <v>WEAKEN</v>
      </c>
      <c r="BB556" s="4">
        <f t="shared" si="294"/>
        <v>0</v>
      </c>
      <c r="BC556" s="4">
        <f t="shared" si="295"/>
        <v>0.60295548643614738</v>
      </c>
      <c r="BD556" s="4">
        <f t="shared" si="296"/>
        <v>0.77882552653643133</v>
      </c>
      <c r="BE556" s="4">
        <f t="shared" si="314"/>
        <v>0.05</v>
      </c>
      <c r="BF556" s="4" t="str">
        <f t="shared" si="315"/>
        <v/>
      </c>
      <c r="BG556" s="4" t="str">
        <f t="shared" si="316"/>
        <v/>
      </c>
      <c r="BH556" s="4" t="str">
        <f t="shared" si="317"/>
        <v/>
      </c>
      <c r="BI556" s="4" t="str">
        <f t="shared" si="318"/>
        <v/>
      </c>
      <c r="BJ556" s="4" t="str">
        <f t="shared" si="319"/>
        <v/>
      </c>
      <c r="BK556" s="4" t="str">
        <f t="shared" si="320"/>
        <v/>
      </c>
      <c r="BS556" s="3" t="str">
        <f t="shared" si="297"/>
        <v/>
      </c>
      <c r="BT556" s="5">
        <f t="shared" si="298"/>
        <v>-5.9024454316854658E-2</v>
      </c>
      <c r="BU556" s="3"/>
    </row>
    <row r="557" spans="1:73" x14ac:dyDescent="0.2">
      <c r="A557" s="1">
        <v>42536</v>
      </c>
      <c r="C557">
        <v>0.784056027000682</v>
      </c>
      <c r="D557">
        <v>0.79118909721734243</v>
      </c>
      <c r="E557">
        <v>0.78406943613319424</v>
      </c>
      <c r="F557">
        <v>0.7920456917440224</v>
      </c>
      <c r="G557">
        <v>0.79120538069380209</v>
      </c>
      <c r="H557">
        <v>0.79810529079749415</v>
      </c>
      <c r="I557">
        <v>0.79215640438642843</v>
      </c>
      <c r="J557">
        <v>0.79811403762244026</v>
      </c>
      <c r="M557">
        <f>'[1]CAC_SWISS (-SP-NIKKEI-DAX)'!AC642</f>
        <v>0</v>
      </c>
      <c r="N557">
        <f>'[1]CAC_SWISS_SP (-NIKKEI-DAX)'!AD642</f>
        <v>0</v>
      </c>
      <c r="O557">
        <f>'[1]CAC_SWISS_DAX (-SP-NIKKEI)'!AD642</f>
        <v>0</v>
      </c>
      <c r="P557">
        <f>'[1]CAC_SWISS_NIKKEI (-SP-DAX)'!AD642</f>
        <v>0</v>
      </c>
      <c r="Q557">
        <f>'[1]CAC_SWISS_DAX_SP (-NIKKEI)'!AF642</f>
        <v>0</v>
      </c>
      <c r="R557">
        <f>'[1]CAC_SWISS_SP_NIKKEI (-DAX)'!AF642</f>
        <v>0</v>
      </c>
      <c r="S557">
        <f>'[1]CAC_SWISS_DAX_NIKKEI (-SP)'!AF642</f>
        <v>0</v>
      </c>
      <c r="V557" t="str">
        <f t="shared" si="307"/>
        <v>BASE</v>
      </c>
      <c r="W557" t="str">
        <f t="shared" si="308"/>
        <v>BASE+SP</v>
      </c>
      <c r="X557" t="str">
        <f t="shared" si="309"/>
        <v>BASE+DAX</v>
      </c>
      <c r="Y557" t="str">
        <f t="shared" si="310"/>
        <v>BASE+NIKKEI</v>
      </c>
      <c r="Z557" s="2" t="str">
        <f t="shared" si="311"/>
        <v>- NIKKEI</v>
      </c>
      <c r="AA557" s="2" t="str">
        <f t="shared" si="321"/>
        <v>- DAX</v>
      </c>
      <c r="AB557" s="2" t="str">
        <f t="shared" si="299"/>
        <v>- SP</v>
      </c>
      <c r="AE557">
        <f t="shared" si="300"/>
        <v>0.784056027000682</v>
      </c>
      <c r="AF557">
        <f t="shared" si="301"/>
        <v>0.79118909721734243</v>
      </c>
      <c r="AG557">
        <f t="shared" si="302"/>
        <v>0.78406943613319424</v>
      </c>
      <c r="AH557">
        <f t="shared" si="303"/>
        <v>0.7920456917440224</v>
      </c>
      <c r="AI557">
        <f t="shared" si="304"/>
        <v>0.79120538069380209</v>
      </c>
      <c r="AJ557">
        <f t="shared" si="305"/>
        <v>0.79810529079749415</v>
      </c>
      <c r="AK557">
        <f t="shared" si="306"/>
        <v>0.79215640438642843</v>
      </c>
      <c r="AM557" t="str">
        <f t="shared" si="312"/>
        <v>BASE</v>
      </c>
      <c r="AN557" t="str" cm="1">
        <f t="array" ref="AN557">IF(AM557="",_xlfn.IFS(AF557=MAX(AF557:AH557),"SP",AG557=MAX(AF557:AH557),"DAX",AH557=MAX(AF557:AH557),"NIKKEI",MAX(AF557:AH557)=0,""),"")</f>
        <v/>
      </c>
      <c r="AO557" t="str" cm="1">
        <f t="array" ref="AO557">IF(AM557="BASE","",IF(MAX(AF557:AH557)=0,_xlfn.IFS(AI557=MAX(AI557:AK557),"SP&amp;DAX",AJ557=MAX(AI557:AK557),"SP&amp;NIKKEI",AK557=MAX(AI557:AK557),"DAX&amp;NIKKEI"),""))</f>
        <v/>
      </c>
      <c r="AQ557" s="3">
        <f t="shared" si="313"/>
        <v>42536</v>
      </c>
      <c r="AR557" cm="1">
        <f t="array" ref="AR557">IF(AM557="BASE",AE557,_xlfn.IFS(AN557="DAX",AG557,AN557="NIKKEI",AH557,AN557="SP",AF557,AN557="",MAX(AI557:AK557)))</f>
        <v>0.784056027000682</v>
      </c>
      <c r="AS557" s="4">
        <f t="shared" si="285"/>
        <v>0.80186767184949548</v>
      </c>
      <c r="AT557" s="4">
        <f t="shared" si="286"/>
        <v>0.86428554963388238</v>
      </c>
      <c r="AU557" s="4">
        <f t="shared" si="287"/>
        <v>4.1113793042790823E-4</v>
      </c>
      <c r="AV557" s="4">
        <f t="shared" si="288"/>
        <v>4.0829233460544458E-4</v>
      </c>
      <c r="AW557" s="4">
        <f t="shared" si="289"/>
        <v>1.0069695058693999</v>
      </c>
      <c r="AX557" s="4">
        <f t="shared" si="290"/>
        <v>7.0034325233664877E-3</v>
      </c>
      <c r="AY557" s="4">
        <f t="shared" si="291"/>
        <v>7.0199458498552336E-3</v>
      </c>
      <c r="AZ557" s="4">
        <f t="shared" si="292"/>
        <v>-8.9124693607218735</v>
      </c>
      <c r="BA557" s="6" t="str">
        <f t="shared" si="293"/>
        <v>WEAKEN</v>
      </c>
      <c r="BB557" s="4">
        <f t="shared" si="294"/>
        <v>0</v>
      </c>
      <c r="BC557" s="4">
        <f t="shared" si="295"/>
        <v>0.60295548643614738</v>
      </c>
      <c r="BD557" s="4">
        <f t="shared" si="296"/>
        <v>0.77882552653643133</v>
      </c>
      <c r="BE557" s="4">
        <f t="shared" si="314"/>
        <v>0.05</v>
      </c>
      <c r="BF557" s="4" t="str">
        <f t="shared" si="315"/>
        <v/>
      </c>
      <c r="BG557" s="4" t="str">
        <f t="shared" si="316"/>
        <v/>
      </c>
      <c r="BH557" s="4" t="str">
        <f t="shared" si="317"/>
        <v/>
      </c>
      <c r="BI557" s="4" t="str">
        <f t="shared" si="318"/>
        <v/>
      </c>
      <c r="BJ557" s="4" t="str">
        <f t="shared" si="319"/>
        <v/>
      </c>
      <c r="BK557" s="4" t="str">
        <f t="shared" si="320"/>
        <v/>
      </c>
      <c r="BS557" s="3" t="str">
        <f t="shared" si="297"/>
        <v/>
      </c>
      <c r="BT557" s="5">
        <f t="shared" si="298"/>
        <v>-6.2417877784386899E-2</v>
      </c>
      <c r="BU557" s="3"/>
    </row>
    <row r="558" spans="1:73" x14ac:dyDescent="0.2">
      <c r="A558" s="1">
        <v>42537</v>
      </c>
      <c r="C558">
        <v>0.7701813199145332</v>
      </c>
      <c r="D558">
        <v>0.7763505181205258</v>
      </c>
      <c r="E558">
        <v>0.77036031740505662</v>
      </c>
      <c r="F558">
        <v>0.77611885349938137</v>
      </c>
      <c r="G558">
        <v>0.77638126482461045</v>
      </c>
      <c r="H558">
        <v>0.78146799601905781</v>
      </c>
      <c r="I558">
        <v>0.77645804512791172</v>
      </c>
      <c r="J558">
        <v>0.78158409575787291</v>
      </c>
      <c r="M558">
        <f>'[1]CAC_SWISS (-SP-NIKKEI-DAX)'!AC643</f>
        <v>0</v>
      </c>
      <c r="N558">
        <f>'[1]CAC_SWISS_SP (-NIKKEI-DAX)'!AD643</f>
        <v>0</v>
      </c>
      <c r="O558">
        <f>'[1]CAC_SWISS_DAX (-SP-NIKKEI)'!AD643</f>
        <v>0</v>
      </c>
      <c r="P558">
        <f>'[1]CAC_SWISS_NIKKEI (-SP-DAX)'!AD643</f>
        <v>0</v>
      </c>
      <c r="Q558">
        <f>'[1]CAC_SWISS_DAX_SP (-NIKKEI)'!AF643</f>
        <v>0</v>
      </c>
      <c r="R558">
        <f>'[1]CAC_SWISS_SP_NIKKEI (-DAX)'!AF643</f>
        <v>0</v>
      </c>
      <c r="S558">
        <f>'[1]CAC_SWISS_DAX_NIKKEI (-SP)'!AF643</f>
        <v>0</v>
      </c>
      <c r="V558" t="str">
        <f t="shared" si="307"/>
        <v>BASE</v>
      </c>
      <c r="W558" t="str">
        <f t="shared" si="308"/>
        <v>BASE+SP</v>
      </c>
      <c r="X558" t="str">
        <f t="shared" si="309"/>
        <v>BASE+DAX</v>
      </c>
      <c r="Y558" t="str">
        <f t="shared" si="310"/>
        <v>BASE+NIKKEI</v>
      </c>
      <c r="Z558" s="2" t="str">
        <f t="shared" si="311"/>
        <v>- NIKKEI</v>
      </c>
      <c r="AA558" s="2" t="str">
        <f t="shared" si="321"/>
        <v>- DAX</v>
      </c>
      <c r="AB558" s="2" t="str">
        <f t="shared" si="299"/>
        <v>- SP</v>
      </c>
      <c r="AE558">
        <f t="shared" si="300"/>
        <v>0.7701813199145332</v>
      </c>
      <c r="AF558">
        <f t="shared" si="301"/>
        <v>0.7763505181205258</v>
      </c>
      <c r="AG558">
        <f t="shared" si="302"/>
        <v>0.77036031740505662</v>
      </c>
      <c r="AH558">
        <f t="shared" si="303"/>
        <v>0.77611885349938137</v>
      </c>
      <c r="AI558">
        <f t="shared" si="304"/>
        <v>0.77638126482461045</v>
      </c>
      <c r="AJ558">
        <f t="shared" si="305"/>
        <v>0.78146799601905781</v>
      </c>
      <c r="AK558">
        <f t="shared" si="306"/>
        <v>0.77645804512791172</v>
      </c>
      <c r="AM558" t="str">
        <f t="shared" si="312"/>
        <v>BASE</v>
      </c>
      <c r="AN558" t="str" cm="1">
        <f t="array" ref="AN558">IF(AM558="",_xlfn.IFS(AF558=MAX(AF558:AH558),"SP",AG558=MAX(AF558:AH558),"DAX",AH558=MAX(AF558:AH558),"NIKKEI",MAX(AF558:AH558)=0,""),"")</f>
        <v/>
      </c>
      <c r="AO558" t="str" cm="1">
        <f t="array" ref="AO558">IF(AM558="BASE","",IF(MAX(AF558:AH558)=0,_xlfn.IFS(AI558=MAX(AI558:AK558),"SP&amp;DAX",AJ558=MAX(AI558:AK558),"SP&amp;NIKKEI",AK558=MAX(AI558:AK558),"DAX&amp;NIKKEI"),""))</f>
        <v/>
      </c>
      <c r="AQ558" s="3">
        <f t="shared" si="313"/>
        <v>42537</v>
      </c>
      <c r="AR558" cm="1">
        <f t="array" ref="AR558">IF(AM558="BASE",AE558,_xlfn.IFS(AN558="DAX",AG558,AN558="NIKKEI",AH558,AN558="SP",AF558,AN558="",MAX(AI558:AK558)))</f>
        <v>0.7701813199145332</v>
      </c>
      <c r="AS558" s="4">
        <f t="shared" si="285"/>
        <v>0.79599434007848036</v>
      </c>
      <c r="AT558" s="4">
        <f t="shared" si="286"/>
        <v>0.86330101364760881</v>
      </c>
      <c r="AU558" s="4">
        <f t="shared" si="287"/>
        <v>4.0308529491433847E-4</v>
      </c>
      <c r="AV558" s="4">
        <f t="shared" si="288"/>
        <v>4.2891784986982617E-4</v>
      </c>
      <c r="AW558" s="4">
        <f t="shared" si="289"/>
        <v>0.93977272113219879</v>
      </c>
      <c r="AX558" s="4">
        <f t="shared" si="290"/>
        <v>7.1406667752775595E-3</v>
      </c>
      <c r="AY558" s="4">
        <f t="shared" si="291"/>
        <v>6.9919157953189318E-3</v>
      </c>
      <c r="AZ558" s="4">
        <f t="shared" si="292"/>
        <v>-9.4258247426077695</v>
      </c>
      <c r="BA558" s="6" t="str">
        <f t="shared" si="293"/>
        <v>WEAKEN</v>
      </c>
      <c r="BB558" s="4">
        <f t="shared" si="294"/>
        <v>0</v>
      </c>
      <c r="BC558" s="4">
        <f t="shared" si="295"/>
        <v>0.60295548643614738</v>
      </c>
      <c r="BD558" s="4">
        <f t="shared" si="296"/>
        <v>0.77882552653643133</v>
      </c>
      <c r="BE558" s="4">
        <f t="shared" si="314"/>
        <v>0.05</v>
      </c>
      <c r="BF558" s="4" t="str">
        <f t="shared" si="315"/>
        <v/>
      </c>
      <c r="BG558" s="4" t="str">
        <f t="shared" si="316"/>
        <v/>
      </c>
      <c r="BH558" s="4" t="str">
        <f t="shared" si="317"/>
        <v/>
      </c>
      <c r="BI558" s="4" t="str">
        <f t="shared" si="318"/>
        <v/>
      </c>
      <c r="BJ558" s="4" t="str">
        <f t="shared" si="319"/>
        <v/>
      </c>
      <c r="BK558" s="4" t="str">
        <f t="shared" si="320"/>
        <v/>
      </c>
      <c r="BS558" s="3" t="str">
        <f t="shared" si="297"/>
        <v/>
      </c>
      <c r="BT558" s="5">
        <f t="shared" si="298"/>
        <v>-6.730667356912845E-2</v>
      </c>
      <c r="BU558" s="3"/>
    </row>
    <row r="559" spans="1:73" x14ac:dyDescent="0.2">
      <c r="A559" s="1">
        <v>42538</v>
      </c>
      <c r="C559">
        <v>0.78279770683874939</v>
      </c>
      <c r="D559">
        <v>0.78607655508899177</v>
      </c>
      <c r="E559">
        <v>0.78415547560400511</v>
      </c>
      <c r="F559">
        <v>0.78569535310784722</v>
      </c>
      <c r="G559">
        <v>0.78692135602751745</v>
      </c>
      <c r="H559">
        <v>0.7886390750862311</v>
      </c>
      <c r="I559">
        <v>0.78712968525189475</v>
      </c>
      <c r="J559">
        <v>0.78956691488876252</v>
      </c>
      <c r="M559">
        <f>'[1]CAC_SWISS (-SP-NIKKEI-DAX)'!AC644</f>
        <v>0</v>
      </c>
      <c r="N559">
        <f>'[1]CAC_SWISS_SP (-NIKKEI-DAX)'!AD644</f>
        <v>0</v>
      </c>
      <c r="O559">
        <f>'[1]CAC_SWISS_DAX (-SP-NIKKEI)'!AD644</f>
        <v>0</v>
      </c>
      <c r="P559">
        <f>'[1]CAC_SWISS_NIKKEI (-SP-DAX)'!AD644</f>
        <v>0</v>
      </c>
      <c r="Q559">
        <f>'[1]CAC_SWISS_DAX_SP (-NIKKEI)'!AF644</f>
        <v>0</v>
      </c>
      <c r="R559">
        <f>'[1]CAC_SWISS_SP_NIKKEI (-DAX)'!AF644</f>
        <v>0</v>
      </c>
      <c r="S559">
        <f>'[1]CAC_SWISS_DAX_NIKKEI (-SP)'!AF644</f>
        <v>0</v>
      </c>
      <c r="V559" t="str">
        <f t="shared" si="307"/>
        <v>BASE</v>
      </c>
      <c r="W559" t="str">
        <f t="shared" si="308"/>
        <v>BASE+SP</v>
      </c>
      <c r="X559" t="str">
        <f t="shared" si="309"/>
        <v>BASE+DAX</v>
      </c>
      <c r="Y559" t="str">
        <f t="shared" si="310"/>
        <v>BASE+NIKKEI</v>
      </c>
      <c r="Z559" s="2" t="str">
        <f t="shared" si="311"/>
        <v>- NIKKEI</v>
      </c>
      <c r="AA559" s="2" t="str">
        <f t="shared" si="321"/>
        <v>- DAX</v>
      </c>
      <c r="AB559" s="2" t="str">
        <f t="shared" si="299"/>
        <v>- SP</v>
      </c>
      <c r="AE559">
        <f t="shared" si="300"/>
        <v>0.78279770683874939</v>
      </c>
      <c r="AF559">
        <f t="shared" si="301"/>
        <v>0.78607655508899177</v>
      </c>
      <c r="AG559">
        <f t="shared" si="302"/>
        <v>0.78415547560400511</v>
      </c>
      <c r="AH559">
        <f t="shared" si="303"/>
        <v>0.78569535310784722</v>
      </c>
      <c r="AI559">
        <f t="shared" si="304"/>
        <v>0.78692135602751745</v>
      </c>
      <c r="AJ559">
        <f t="shared" si="305"/>
        <v>0.7886390750862311</v>
      </c>
      <c r="AK559">
        <f t="shared" si="306"/>
        <v>0.78712968525189475</v>
      </c>
      <c r="AM559" t="str">
        <f t="shared" si="312"/>
        <v>BASE</v>
      </c>
      <c r="AN559" t="str" cm="1">
        <f t="array" ref="AN559">IF(AM559="",_xlfn.IFS(AF559=MAX(AF559:AH559),"SP",AG559=MAX(AF559:AH559),"DAX",AH559=MAX(AF559:AH559),"NIKKEI",MAX(AF559:AH559)=0,""),"")</f>
        <v/>
      </c>
      <c r="AO559" t="str" cm="1">
        <f t="array" ref="AO559">IF(AM559="BASE","",IF(MAX(AF559:AH559)=0,_xlfn.IFS(AI559=MAX(AI559:AK559),"SP&amp;DAX",AJ559=MAX(AI559:AK559),"SP&amp;NIKKEI",AK559=MAX(AI559:AK559),"DAX&amp;NIKKEI"),""))</f>
        <v/>
      </c>
      <c r="AQ559" s="3">
        <f t="shared" si="313"/>
        <v>42538</v>
      </c>
      <c r="AR559" cm="1">
        <f t="array" ref="AR559">IF(AM559="BASE",AE559,_xlfn.IFS(AN559="DAX",AG559,AN559="NIKKEI",AH559,AN559="SP",AF559,AN559="",MAX(AI559:AK559)))</f>
        <v>0.78279770683874939</v>
      </c>
      <c r="AS559" s="4">
        <f t="shared" si="285"/>
        <v>0.79122727871552134</v>
      </c>
      <c r="AT559" s="4">
        <f t="shared" si="286"/>
        <v>0.86236022916949939</v>
      </c>
      <c r="AU559" s="4">
        <f t="shared" si="287"/>
        <v>2.6513496875449978E-4</v>
      </c>
      <c r="AV559" s="4">
        <f t="shared" si="288"/>
        <v>4.4589553261302869E-4</v>
      </c>
      <c r="AW559" s="4">
        <f t="shared" si="289"/>
        <v>0.59461230122840836</v>
      </c>
      <c r="AX559" s="4">
        <f t="shared" si="290"/>
        <v>7.0810717798974326E-3</v>
      </c>
      <c r="AY559" s="4">
        <f t="shared" si="291"/>
        <v>5.9524287083265893E-3</v>
      </c>
      <c r="AZ559" s="4">
        <f t="shared" si="292"/>
        <v>-10.045506198075623</v>
      </c>
      <c r="BA559" s="6" t="str">
        <f t="shared" si="293"/>
        <v>WEAKEN</v>
      </c>
      <c r="BB559" s="4">
        <f t="shared" si="294"/>
        <v>0</v>
      </c>
      <c r="BC559" s="4">
        <f t="shared" si="295"/>
        <v>0.60295548643614738</v>
      </c>
      <c r="BD559" s="4">
        <f t="shared" si="296"/>
        <v>0.77882552653643133</v>
      </c>
      <c r="BE559" s="4">
        <f t="shared" si="314"/>
        <v>0.05</v>
      </c>
      <c r="BF559" s="4" t="str">
        <f t="shared" si="315"/>
        <v/>
      </c>
      <c r="BG559" s="4" t="str">
        <f t="shared" si="316"/>
        <v/>
      </c>
      <c r="BH559" s="4" t="str">
        <f t="shared" si="317"/>
        <v/>
      </c>
      <c r="BI559" s="4" t="str">
        <f t="shared" si="318"/>
        <v/>
      </c>
      <c r="BJ559" s="4" t="str">
        <f t="shared" si="319"/>
        <v/>
      </c>
      <c r="BK559" s="4" t="str">
        <f t="shared" si="320"/>
        <v/>
      </c>
      <c r="BS559" s="3" t="str">
        <f t="shared" si="297"/>
        <v/>
      </c>
      <c r="BT559" s="5">
        <f t="shared" si="298"/>
        <v>-7.113295045397805E-2</v>
      </c>
      <c r="BU559" s="3"/>
    </row>
    <row r="560" spans="1:73" x14ac:dyDescent="0.2">
      <c r="A560" s="1">
        <v>42541</v>
      </c>
      <c r="C560">
        <v>0.80236183524853388</v>
      </c>
      <c r="D560">
        <v>0.80446534720898411</v>
      </c>
      <c r="E560">
        <v>0.80334408253222045</v>
      </c>
      <c r="F560">
        <v>0.8045915434163573</v>
      </c>
      <c r="G560">
        <v>0.80508189135673602</v>
      </c>
      <c r="H560">
        <v>0.80643727227123463</v>
      </c>
      <c r="I560">
        <v>0.80560023331928254</v>
      </c>
      <c r="J560">
        <v>0.80709539331489821</v>
      </c>
      <c r="M560">
        <f>'[1]CAC_SWISS (-SP-NIKKEI-DAX)'!AC645</f>
        <v>0</v>
      </c>
      <c r="N560">
        <f>'[1]CAC_SWISS_SP (-NIKKEI-DAX)'!AD645</f>
        <v>0</v>
      </c>
      <c r="O560">
        <f>'[1]CAC_SWISS_DAX (-SP-NIKKEI)'!AD645</f>
        <v>0</v>
      </c>
      <c r="P560">
        <f>'[1]CAC_SWISS_NIKKEI (-SP-DAX)'!AD645</f>
        <v>0</v>
      </c>
      <c r="Q560">
        <f>'[1]CAC_SWISS_DAX_SP (-NIKKEI)'!AF645</f>
        <v>0</v>
      </c>
      <c r="R560">
        <f>'[1]CAC_SWISS_SP_NIKKEI (-DAX)'!AF645</f>
        <v>0</v>
      </c>
      <c r="S560">
        <f>'[1]CAC_SWISS_DAX_NIKKEI (-SP)'!AF645</f>
        <v>0</v>
      </c>
      <c r="V560" t="str">
        <f t="shared" si="307"/>
        <v>BASE</v>
      </c>
      <c r="W560" t="str">
        <f t="shared" si="308"/>
        <v>BASE+SP</v>
      </c>
      <c r="X560" t="str">
        <f t="shared" si="309"/>
        <v>BASE+DAX</v>
      </c>
      <c r="Y560" t="str">
        <f t="shared" si="310"/>
        <v>BASE+NIKKEI</v>
      </c>
      <c r="Z560" s="2" t="str">
        <f t="shared" si="311"/>
        <v>- NIKKEI</v>
      </c>
      <c r="AA560" s="2" t="str">
        <f t="shared" si="321"/>
        <v>- DAX</v>
      </c>
      <c r="AB560" s="2" t="str">
        <f t="shared" si="299"/>
        <v>- SP</v>
      </c>
      <c r="AE560">
        <f t="shared" si="300"/>
        <v>0.80236183524853388</v>
      </c>
      <c r="AF560">
        <f t="shared" si="301"/>
        <v>0.80446534720898411</v>
      </c>
      <c r="AG560">
        <f t="shared" si="302"/>
        <v>0.80334408253222045</v>
      </c>
      <c r="AH560">
        <f t="shared" si="303"/>
        <v>0.8045915434163573</v>
      </c>
      <c r="AI560">
        <f t="shared" si="304"/>
        <v>0.80508189135673602</v>
      </c>
      <c r="AJ560">
        <f t="shared" si="305"/>
        <v>0.80643727227123463</v>
      </c>
      <c r="AK560">
        <f t="shared" si="306"/>
        <v>0.80560023331928254</v>
      </c>
      <c r="AM560" t="str">
        <f t="shared" si="312"/>
        <v>BASE</v>
      </c>
      <c r="AN560" t="str" cm="1">
        <f t="array" ref="AN560">IF(AM560="",_xlfn.IFS(AF560=MAX(AF560:AH560),"SP",AG560=MAX(AF560:AH560),"DAX",AH560=MAX(AF560:AH560),"NIKKEI",MAX(AF560:AH560)=0,""),"")</f>
        <v/>
      </c>
      <c r="AO560" t="str" cm="1">
        <f t="array" ref="AO560">IF(AM560="BASE","",IF(MAX(AF560:AH560)=0,_xlfn.IFS(AI560=MAX(AI560:AK560),"SP&amp;DAX",AJ560=MAX(AI560:AK560),"SP&amp;NIKKEI",AK560=MAX(AI560:AK560),"DAX&amp;NIKKEI"),""))</f>
        <v/>
      </c>
      <c r="AQ560" s="3">
        <f t="shared" si="313"/>
        <v>42541</v>
      </c>
      <c r="AR560" cm="1">
        <f t="array" ref="AR560">IF(AM560="BASE",AE560,_xlfn.IFS(AN560="DAX",AG560,AN560="NIKKEI",AH560,AN560="SP",AF560,AN560="",MAX(AI560:AK560)))</f>
        <v>0.80236183524853388</v>
      </c>
      <c r="AS560" s="4">
        <f t="shared" si="285"/>
        <v>0.78915622941589114</v>
      </c>
      <c r="AT560" s="4">
        <f t="shared" si="286"/>
        <v>0.86126618785542419</v>
      </c>
      <c r="AU560" s="4">
        <f t="shared" si="287"/>
        <v>1.6146593738198257E-4</v>
      </c>
      <c r="AV560" s="4">
        <f t="shared" si="288"/>
        <v>4.7132607064127001E-4</v>
      </c>
      <c r="AW560" s="4">
        <f t="shared" si="289"/>
        <v>0.34257798886935659</v>
      </c>
      <c r="AX560" s="4">
        <f t="shared" si="290"/>
        <v>7.1266625498209776E-3</v>
      </c>
      <c r="AY560" s="4">
        <f t="shared" si="291"/>
        <v>5.0569867659529871E-3</v>
      </c>
      <c r="AZ560" s="4">
        <f t="shared" si="292"/>
        <v>-10.118334905774999</v>
      </c>
      <c r="BA560" s="6" t="str">
        <f t="shared" si="293"/>
        <v>WEAKEN</v>
      </c>
      <c r="BB560" s="4">
        <f t="shared" si="294"/>
        <v>0</v>
      </c>
      <c r="BC560" s="4">
        <f t="shared" si="295"/>
        <v>0.60295548643614738</v>
      </c>
      <c r="BD560" s="4">
        <f t="shared" si="296"/>
        <v>0.77882552653643133</v>
      </c>
      <c r="BE560" s="4">
        <f t="shared" si="314"/>
        <v>0.05</v>
      </c>
      <c r="BF560" s="4" t="str">
        <f t="shared" si="315"/>
        <v/>
      </c>
      <c r="BG560" s="4" t="str">
        <f t="shared" si="316"/>
        <v/>
      </c>
      <c r="BH560" s="4" t="str">
        <f t="shared" si="317"/>
        <v/>
      </c>
      <c r="BI560" s="4" t="str">
        <f t="shared" si="318"/>
        <v/>
      </c>
      <c r="BJ560" s="4" t="str">
        <f t="shared" si="319"/>
        <v/>
      </c>
      <c r="BK560" s="4" t="str">
        <f t="shared" si="320"/>
        <v/>
      </c>
      <c r="BS560" s="3" t="str">
        <f t="shared" si="297"/>
        <v/>
      </c>
      <c r="BT560" s="5">
        <f t="shared" si="298"/>
        <v>-7.2109958439533051E-2</v>
      </c>
      <c r="BU560" s="3"/>
    </row>
    <row r="561" spans="1:73" x14ac:dyDescent="0.2">
      <c r="A561" s="1">
        <v>42542</v>
      </c>
      <c r="C561">
        <v>0.79779187760759429</v>
      </c>
      <c r="D561">
        <v>0.79969829675288606</v>
      </c>
      <c r="E561">
        <v>0.79878423734705561</v>
      </c>
      <c r="F561">
        <v>0.80015573187211042</v>
      </c>
      <c r="G561">
        <v>0.80034542703172984</v>
      </c>
      <c r="H561">
        <v>0.80180410605637786</v>
      </c>
      <c r="I561">
        <v>0.80116634766738792</v>
      </c>
      <c r="J561">
        <v>0.80248810834495443</v>
      </c>
      <c r="M561">
        <f>'[1]CAC_SWISS (-SP-NIKKEI-DAX)'!AC646</f>
        <v>0</v>
      </c>
      <c r="N561">
        <f>'[1]CAC_SWISS_SP (-NIKKEI-DAX)'!AD646</f>
        <v>0</v>
      </c>
      <c r="O561">
        <f>'[1]CAC_SWISS_DAX (-SP-NIKKEI)'!AD646</f>
        <v>0</v>
      </c>
      <c r="P561">
        <f>'[1]CAC_SWISS_NIKKEI (-SP-DAX)'!AD646</f>
        <v>0</v>
      </c>
      <c r="Q561">
        <f>'[1]CAC_SWISS_DAX_SP (-NIKKEI)'!AF646</f>
        <v>0</v>
      </c>
      <c r="R561">
        <f>'[1]CAC_SWISS_SP_NIKKEI (-DAX)'!AF646</f>
        <v>0</v>
      </c>
      <c r="S561">
        <f>'[1]CAC_SWISS_DAX_NIKKEI (-SP)'!AF646</f>
        <v>0</v>
      </c>
      <c r="V561" t="str">
        <f t="shared" si="307"/>
        <v>BASE</v>
      </c>
      <c r="W561" t="str">
        <f t="shared" si="308"/>
        <v>BASE+SP</v>
      </c>
      <c r="X561" t="str">
        <f t="shared" si="309"/>
        <v>BASE+DAX</v>
      </c>
      <c r="Y561" t="str">
        <f t="shared" si="310"/>
        <v>BASE+NIKKEI</v>
      </c>
      <c r="Z561" s="2" t="str">
        <f t="shared" si="311"/>
        <v>- NIKKEI</v>
      </c>
      <c r="AA561" s="2" t="str">
        <f t="shared" si="321"/>
        <v>- DAX</v>
      </c>
      <c r="AB561" s="2" t="str">
        <f t="shared" si="299"/>
        <v>- SP</v>
      </c>
      <c r="AE561">
        <f t="shared" si="300"/>
        <v>0.79779187760759429</v>
      </c>
      <c r="AF561">
        <f t="shared" si="301"/>
        <v>0.79969829675288606</v>
      </c>
      <c r="AG561">
        <f t="shared" si="302"/>
        <v>0.79878423734705561</v>
      </c>
      <c r="AH561">
        <f t="shared" si="303"/>
        <v>0.80015573187211042</v>
      </c>
      <c r="AI561">
        <f t="shared" si="304"/>
        <v>0.80034542703172984</v>
      </c>
      <c r="AJ561">
        <f t="shared" si="305"/>
        <v>0.80180410605637786</v>
      </c>
      <c r="AK561">
        <f t="shared" si="306"/>
        <v>0.80116634766738792</v>
      </c>
      <c r="AM561" t="str">
        <f t="shared" si="312"/>
        <v>BASE</v>
      </c>
      <c r="AN561" t="str" cm="1">
        <f t="array" ref="AN561">IF(AM561="",_xlfn.IFS(AF561=MAX(AF561:AH561),"SP",AG561=MAX(AF561:AH561),"DAX",AH561=MAX(AF561:AH561),"NIKKEI",MAX(AF561:AH561)=0,""),"")</f>
        <v/>
      </c>
      <c r="AO561" t="str" cm="1">
        <f t="array" ref="AO561">IF(AM561="BASE","",IF(MAX(AF561:AH561)=0,_xlfn.IFS(AI561=MAX(AI561:AK561),"SP&amp;DAX",AJ561=MAX(AI561:AK561),"SP&amp;NIKKEI",AK561=MAX(AI561:AK561),"DAX&amp;NIKKEI"),""))</f>
        <v/>
      </c>
      <c r="AQ561" s="3">
        <f t="shared" si="313"/>
        <v>42542</v>
      </c>
      <c r="AR561" cm="1">
        <f t="array" ref="AR561">IF(AM561="BASE",AE561,_xlfn.IFS(AN561="DAX",AG561,AN561="NIKKEI",AH561,AN561="SP",AF561,AN561="",MAX(AI561:AK561)))</f>
        <v>0.79779187760759429</v>
      </c>
      <c r="AS561" s="4">
        <f t="shared" si="285"/>
        <v>0.78846227019346815</v>
      </c>
      <c r="AT561" s="4">
        <f t="shared" si="286"/>
        <v>0.85983714313375037</v>
      </c>
      <c r="AU561" s="4">
        <f t="shared" si="287"/>
        <v>1.4226266089897174E-4</v>
      </c>
      <c r="AV561" s="4">
        <f t="shared" si="288"/>
        <v>5.2992879627612266E-4</v>
      </c>
      <c r="AW561" s="4">
        <f t="shared" si="289"/>
        <v>0.26845618109200636</v>
      </c>
      <c r="AX561" s="4">
        <f t="shared" si="290"/>
        <v>7.5081851839480318E-3</v>
      </c>
      <c r="AY561" s="4">
        <f t="shared" si="291"/>
        <v>4.9824534132713802E-3</v>
      </c>
      <c r="AZ561" s="4">
        <f t="shared" si="292"/>
        <v>-9.5062749774574868</v>
      </c>
      <c r="BA561" s="6" t="str">
        <f t="shared" si="293"/>
        <v>WEAKEN</v>
      </c>
      <c r="BB561" s="4">
        <f t="shared" si="294"/>
        <v>0</v>
      </c>
      <c r="BC561" s="4">
        <f t="shared" si="295"/>
        <v>0.60295548643614738</v>
      </c>
      <c r="BD561" s="4">
        <f t="shared" si="296"/>
        <v>0.77882552653643133</v>
      </c>
      <c r="BE561" s="4">
        <f t="shared" si="314"/>
        <v>0.05</v>
      </c>
      <c r="BF561" s="4" t="str">
        <f t="shared" si="315"/>
        <v/>
      </c>
      <c r="BG561" s="4" t="str">
        <f t="shared" si="316"/>
        <v/>
      </c>
      <c r="BH561" s="4" t="str">
        <f t="shared" si="317"/>
        <v/>
      </c>
      <c r="BI561" s="4" t="str">
        <f t="shared" si="318"/>
        <v/>
      </c>
      <c r="BJ561" s="4" t="str">
        <f t="shared" si="319"/>
        <v/>
      </c>
      <c r="BK561" s="4" t="str">
        <f t="shared" si="320"/>
        <v/>
      </c>
      <c r="BS561" s="3" t="str">
        <f t="shared" si="297"/>
        <v/>
      </c>
      <c r="BT561" s="5">
        <f t="shared" si="298"/>
        <v>-7.1374872940282219E-2</v>
      </c>
      <c r="BU561" s="3"/>
    </row>
    <row r="562" spans="1:73" x14ac:dyDescent="0.2">
      <c r="A562" s="1">
        <v>42543</v>
      </c>
      <c r="C562">
        <v>0.79310303109522828</v>
      </c>
      <c r="D562">
        <v>0.79479497933722376</v>
      </c>
      <c r="E562">
        <v>0.79419360339336953</v>
      </c>
      <c r="F562">
        <v>0.79567547543942929</v>
      </c>
      <c r="G562">
        <v>0.79554383779916871</v>
      </c>
      <c r="H562">
        <v>0.79717618715294414</v>
      </c>
      <c r="I562">
        <v>0.79677486878497517</v>
      </c>
      <c r="J562">
        <v>0.79795122164923926</v>
      </c>
      <c r="M562">
        <f>'[1]CAC_SWISS (-SP-NIKKEI-DAX)'!AC647</f>
        <v>0</v>
      </c>
      <c r="N562">
        <f>'[1]CAC_SWISS_SP (-NIKKEI-DAX)'!AD647</f>
        <v>0</v>
      </c>
      <c r="O562">
        <f>'[1]CAC_SWISS_DAX (-SP-NIKKEI)'!AD647</f>
        <v>0</v>
      </c>
      <c r="P562">
        <f>'[1]CAC_SWISS_NIKKEI (-SP-DAX)'!AD647</f>
        <v>0</v>
      </c>
      <c r="Q562">
        <f>'[1]CAC_SWISS_DAX_SP (-NIKKEI)'!AF647</f>
        <v>0</v>
      </c>
      <c r="R562">
        <f>'[1]CAC_SWISS_SP_NIKKEI (-DAX)'!AF647</f>
        <v>0</v>
      </c>
      <c r="S562">
        <f>'[1]CAC_SWISS_DAX_NIKKEI (-SP)'!AF647</f>
        <v>0</v>
      </c>
      <c r="V562" t="str">
        <f t="shared" si="307"/>
        <v>BASE</v>
      </c>
      <c r="W562" t="str">
        <f t="shared" si="308"/>
        <v>BASE+SP</v>
      </c>
      <c r="X562" t="str">
        <f t="shared" si="309"/>
        <v>BASE+DAX</v>
      </c>
      <c r="Y562" t="str">
        <f t="shared" si="310"/>
        <v>BASE+NIKKEI</v>
      </c>
      <c r="Z562" s="2" t="str">
        <f t="shared" si="311"/>
        <v>- NIKKEI</v>
      </c>
      <c r="AA562" s="2" t="str">
        <f t="shared" si="321"/>
        <v>- DAX</v>
      </c>
      <c r="AB562" s="2" t="str">
        <f t="shared" si="299"/>
        <v>- SP</v>
      </c>
      <c r="AE562">
        <f t="shared" si="300"/>
        <v>0.79310303109522828</v>
      </c>
      <c r="AF562">
        <f t="shared" si="301"/>
        <v>0.79479497933722376</v>
      </c>
      <c r="AG562">
        <f t="shared" si="302"/>
        <v>0.79419360339336953</v>
      </c>
      <c r="AH562">
        <f t="shared" si="303"/>
        <v>0.79567547543942929</v>
      </c>
      <c r="AI562">
        <f t="shared" si="304"/>
        <v>0.79554383779916871</v>
      </c>
      <c r="AJ562">
        <f t="shared" si="305"/>
        <v>0.79717618715294414</v>
      </c>
      <c r="AK562">
        <f t="shared" si="306"/>
        <v>0.79677486878497517</v>
      </c>
      <c r="AM562" t="str">
        <f t="shared" si="312"/>
        <v>BASE</v>
      </c>
      <c r="AN562" t="str" cm="1">
        <f t="array" ref="AN562">IF(AM562="",_xlfn.IFS(AF562=MAX(AF562:AH562),"SP",AG562=MAX(AF562:AH562),"DAX",AH562=MAX(AF562:AH562),"NIKKEI",MAX(AF562:AH562)=0,""),"")</f>
        <v/>
      </c>
      <c r="AO562" t="str" cm="1">
        <f t="array" ref="AO562">IF(AM562="BASE","",IF(MAX(AF562:AH562)=0,_xlfn.IFS(AI562=MAX(AI562:AK562),"SP&amp;DAX",AJ562=MAX(AI562:AK562),"SP&amp;NIKKEI",AK562=MAX(AI562:AK562),"DAX&amp;NIKKEI"),""))</f>
        <v/>
      </c>
      <c r="AQ562" s="3">
        <f t="shared" si="313"/>
        <v>42543</v>
      </c>
      <c r="AR562" cm="1">
        <f t="array" ref="AR562">IF(AM562="BASE",AE562,_xlfn.IFS(AN562="DAX",AG562,AN562="NIKKEI",AH562,AN562="SP",AF562,AN562="",MAX(AI562:AK562)))</f>
        <v>0.79310303109522828</v>
      </c>
      <c r="AS562" s="4">
        <f t="shared" si="285"/>
        <v>0.7879887403753072</v>
      </c>
      <c r="AT562" s="4">
        <f t="shared" si="286"/>
        <v>0.85831976924474318</v>
      </c>
      <c r="AU562" s="4">
        <f t="shared" si="287"/>
        <v>1.3463864677959423E-4</v>
      </c>
      <c r="AV562" s="4">
        <f t="shared" si="288"/>
        <v>6.0209937088910007E-4</v>
      </c>
      <c r="AW562" s="4">
        <f t="shared" si="289"/>
        <v>0.22361532545828411</v>
      </c>
      <c r="AX562" s="4">
        <f t="shared" si="290"/>
        <v>7.971667544313844E-3</v>
      </c>
      <c r="AY562" s="4">
        <f t="shared" si="291"/>
        <v>5.0503318797621042E-3</v>
      </c>
      <c r="AZ562" s="4">
        <f t="shared" si="292"/>
        <v>-8.8226244356618722</v>
      </c>
      <c r="BA562" s="6" t="str">
        <f t="shared" si="293"/>
        <v>WEAKEN</v>
      </c>
      <c r="BB562" s="4">
        <f t="shared" si="294"/>
        <v>0</v>
      </c>
      <c r="BC562" s="4">
        <f t="shared" si="295"/>
        <v>0.60295548643614738</v>
      </c>
      <c r="BD562" s="4">
        <f t="shared" si="296"/>
        <v>0.77882552653643133</v>
      </c>
      <c r="BE562" s="4">
        <f t="shared" si="314"/>
        <v>0.05</v>
      </c>
      <c r="BF562" s="4" t="str">
        <f t="shared" si="315"/>
        <v/>
      </c>
      <c r="BG562" s="4" t="str">
        <f t="shared" si="316"/>
        <v/>
      </c>
      <c r="BH562" s="4" t="str">
        <f t="shared" si="317"/>
        <v/>
      </c>
      <c r="BI562" s="4" t="str">
        <f t="shared" si="318"/>
        <v/>
      </c>
      <c r="BJ562" s="4" t="str">
        <f t="shared" si="319"/>
        <v/>
      </c>
      <c r="BK562" s="4" t="str">
        <f t="shared" si="320"/>
        <v/>
      </c>
      <c r="BS562" s="3" t="str">
        <f t="shared" si="297"/>
        <v/>
      </c>
      <c r="BT562" s="5">
        <f t="shared" si="298"/>
        <v>-7.0331028869435985E-2</v>
      </c>
      <c r="BU562" s="3"/>
    </row>
    <row r="563" spans="1:73" x14ac:dyDescent="0.2">
      <c r="A563" s="1">
        <v>42544</v>
      </c>
      <c r="C563">
        <v>0.78957920205601329</v>
      </c>
      <c r="D563">
        <v>0.79179642167634812</v>
      </c>
      <c r="E563">
        <v>0.79041621133558926</v>
      </c>
      <c r="F563">
        <v>0.79215523776374619</v>
      </c>
      <c r="G563">
        <v>0.79221644812065795</v>
      </c>
      <c r="H563">
        <v>0.79416561217313197</v>
      </c>
      <c r="I563">
        <v>0.79301006476481095</v>
      </c>
      <c r="J563">
        <v>0.79461568263781479</v>
      </c>
      <c r="M563">
        <f>'[1]CAC_SWISS (-SP-NIKKEI-DAX)'!AC648</f>
        <v>0</v>
      </c>
      <c r="N563">
        <f>'[1]CAC_SWISS_SP (-NIKKEI-DAX)'!AD648</f>
        <v>0</v>
      </c>
      <c r="O563">
        <f>'[1]CAC_SWISS_DAX (-SP-NIKKEI)'!AD648</f>
        <v>0</v>
      </c>
      <c r="P563">
        <f>'[1]CAC_SWISS_NIKKEI (-SP-DAX)'!AD648</f>
        <v>0</v>
      </c>
      <c r="Q563">
        <f>'[1]CAC_SWISS_DAX_SP (-NIKKEI)'!AF648</f>
        <v>0</v>
      </c>
      <c r="R563">
        <f>'[1]CAC_SWISS_SP_NIKKEI (-DAX)'!AF648</f>
        <v>0</v>
      </c>
      <c r="S563">
        <f>'[1]CAC_SWISS_DAX_NIKKEI (-SP)'!AF648</f>
        <v>0</v>
      </c>
      <c r="V563" t="str">
        <f t="shared" si="307"/>
        <v>BASE</v>
      </c>
      <c r="W563" t="str">
        <f t="shared" si="308"/>
        <v>BASE+SP</v>
      </c>
      <c r="X563" t="str">
        <f t="shared" si="309"/>
        <v>BASE+DAX</v>
      </c>
      <c r="Y563" t="str">
        <f t="shared" si="310"/>
        <v>BASE+NIKKEI</v>
      </c>
      <c r="Z563" s="2" t="str">
        <f t="shared" si="311"/>
        <v>- NIKKEI</v>
      </c>
      <c r="AA563" s="2" t="str">
        <f t="shared" si="321"/>
        <v>- DAX</v>
      </c>
      <c r="AB563" s="2" t="str">
        <f t="shared" si="299"/>
        <v>- SP</v>
      </c>
      <c r="AE563">
        <f t="shared" si="300"/>
        <v>0.78957920205601329</v>
      </c>
      <c r="AF563">
        <f t="shared" si="301"/>
        <v>0.79179642167634812</v>
      </c>
      <c r="AG563">
        <f t="shared" si="302"/>
        <v>0.79041621133558926</v>
      </c>
      <c r="AH563">
        <f t="shared" si="303"/>
        <v>0.79215523776374619</v>
      </c>
      <c r="AI563">
        <f t="shared" si="304"/>
        <v>0.79221644812065795</v>
      </c>
      <c r="AJ563">
        <f t="shared" si="305"/>
        <v>0.79416561217313197</v>
      </c>
      <c r="AK563">
        <f t="shared" si="306"/>
        <v>0.79301006476481095</v>
      </c>
      <c r="AM563" t="str">
        <f t="shared" si="312"/>
        <v>BASE</v>
      </c>
      <c r="AN563" t="str" cm="1">
        <f t="array" ref="AN563">IF(AM563="",_xlfn.IFS(AF563=MAX(AF563:AH563),"SP",AG563=MAX(AF563:AH563),"DAX",AH563=MAX(AF563:AH563),"NIKKEI",MAX(AF563:AH563)=0,""),"")</f>
        <v/>
      </c>
      <c r="AO563" t="str" cm="1">
        <f t="array" ref="AO563">IF(AM563="BASE","",IF(MAX(AF563:AH563)=0,_xlfn.IFS(AI563=MAX(AI563:AK563),"SP&amp;DAX",AJ563=MAX(AI563:AK563),"SP&amp;NIKKEI",AK563=MAX(AI563:AK563),"DAX&amp;NIKKEI"),""))</f>
        <v/>
      </c>
      <c r="AQ563" s="3">
        <f t="shared" si="313"/>
        <v>42544</v>
      </c>
      <c r="AR563" cm="1">
        <f t="array" ref="AR563">IF(AM563="BASE",AE563,_xlfn.IFS(AN563="DAX",AG563,AN563="NIKKEI",AH563,AN563="SP",AF563,AN563="",MAX(AI563:AK563)))</f>
        <v>0.78957920205601329</v>
      </c>
      <c r="AS563" s="4">
        <f t="shared" si="285"/>
        <v>0.78691092175802813</v>
      </c>
      <c r="AT563" s="4">
        <f t="shared" si="286"/>
        <v>0.85685890013613641</v>
      </c>
      <c r="AU563" s="4">
        <f t="shared" si="287"/>
        <v>1.1663077888141848E-4</v>
      </c>
      <c r="AV563" s="4">
        <f t="shared" si="288"/>
        <v>6.6384410313236823E-4</v>
      </c>
      <c r="AW563" s="4">
        <f t="shared" si="289"/>
        <v>0.17569001265672568</v>
      </c>
      <c r="AX563" s="4">
        <f t="shared" si="290"/>
        <v>8.3349746784157665E-3</v>
      </c>
      <c r="AY563" s="4">
        <f t="shared" si="291"/>
        <v>4.9939923859362474E-3</v>
      </c>
      <c r="AZ563" s="4">
        <f t="shared" si="292"/>
        <v>-14.006424714441131</v>
      </c>
      <c r="BA563" s="6" t="str">
        <f t="shared" si="293"/>
        <v>WEAKEN</v>
      </c>
      <c r="BB563" s="4">
        <f t="shared" si="294"/>
        <v>0</v>
      </c>
      <c r="BC563" s="4">
        <f t="shared" si="295"/>
        <v>0.60295548643614738</v>
      </c>
      <c r="BD563" s="4">
        <f t="shared" si="296"/>
        <v>0.77882552653643133</v>
      </c>
      <c r="BE563" s="4">
        <f t="shared" si="314"/>
        <v>0.05</v>
      </c>
      <c r="BF563" s="4" t="str">
        <f t="shared" si="315"/>
        <v/>
      </c>
      <c r="BG563" s="4" t="str">
        <f t="shared" si="316"/>
        <v/>
      </c>
      <c r="BH563" s="4" t="str">
        <f t="shared" si="317"/>
        <v/>
      </c>
      <c r="BI563" s="4" t="str">
        <f t="shared" si="318"/>
        <v/>
      </c>
      <c r="BJ563" s="4" t="str">
        <f t="shared" si="319"/>
        <v/>
      </c>
      <c r="BK563" s="4" t="str">
        <f t="shared" si="320"/>
        <v/>
      </c>
      <c r="BS563" s="3" t="str">
        <f t="shared" si="297"/>
        <v/>
      </c>
      <c r="BT563" s="5">
        <f t="shared" si="298"/>
        <v>-6.9947978378108289E-2</v>
      </c>
      <c r="BU563" s="3"/>
    </row>
    <row r="564" spans="1:73" x14ac:dyDescent="0.2">
      <c r="A564" s="1">
        <v>42545</v>
      </c>
      <c r="C564">
        <v>0.78739868103066379</v>
      </c>
      <c r="D564">
        <v>0.78744701874503475</v>
      </c>
      <c r="E564">
        <v>0.79201114069538137</v>
      </c>
      <c r="F564">
        <v>0.79765908712190359</v>
      </c>
      <c r="G564">
        <v>0.79202868625365364</v>
      </c>
      <c r="H564">
        <v>0.79772840711608028</v>
      </c>
      <c r="I564">
        <v>0.80174154353926907</v>
      </c>
      <c r="J564">
        <v>0.80174628117965829</v>
      </c>
      <c r="M564">
        <f>'[1]CAC_SWISS (-SP-NIKKEI-DAX)'!AC649</f>
        <v>0</v>
      </c>
      <c r="N564">
        <f>'[1]CAC_SWISS_SP (-NIKKEI-DAX)'!AD649</f>
        <v>0</v>
      </c>
      <c r="O564">
        <f>'[1]CAC_SWISS_DAX (-SP-NIKKEI)'!AD649</f>
        <v>0</v>
      </c>
      <c r="P564">
        <f>'[1]CAC_SWISS_NIKKEI (-SP-DAX)'!AD649</f>
        <v>0</v>
      </c>
      <c r="Q564">
        <f>'[1]CAC_SWISS_DAX_SP (-NIKKEI)'!AF649</f>
        <v>0</v>
      </c>
      <c r="R564">
        <f>'[1]CAC_SWISS_SP_NIKKEI (-DAX)'!AF649</f>
        <v>0</v>
      </c>
      <c r="S564">
        <f>'[1]CAC_SWISS_DAX_NIKKEI (-SP)'!AF649</f>
        <v>0</v>
      </c>
      <c r="V564" t="str">
        <f t="shared" si="307"/>
        <v>BASE</v>
      </c>
      <c r="W564" t="str">
        <f t="shared" si="308"/>
        <v>BASE+SP</v>
      </c>
      <c r="X564" t="str">
        <f t="shared" si="309"/>
        <v>BASE+DAX</v>
      </c>
      <c r="Y564" t="str">
        <f t="shared" si="310"/>
        <v>BASE+NIKKEI</v>
      </c>
      <c r="Z564" s="2" t="str">
        <f t="shared" si="311"/>
        <v>- NIKKEI</v>
      </c>
      <c r="AA564" s="2" t="str">
        <f t="shared" si="321"/>
        <v>- DAX</v>
      </c>
      <c r="AB564" s="2" t="str">
        <f t="shared" si="299"/>
        <v>- SP</v>
      </c>
      <c r="AE564">
        <f t="shared" si="300"/>
        <v>0.78739868103066379</v>
      </c>
      <c r="AF564">
        <f t="shared" si="301"/>
        <v>0.78744701874503475</v>
      </c>
      <c r="AG564">
        <f t="shared" si="302"/>
        <v>0.79201114069538137</v>
      </c>
      <c r="AH564">
        <f t="shared" si="303"/>
        <v>0.79765908712190359</v>
      </c>
      <c r="AI564">
        <f t="shared" si="304"/>
        <v>0.79202868625365364</v>
      </c>
      <c r="AJ564">
        <f t="shared" si="305"/>
        <v>0.79772840711608028</v>
      </c>
      <c r="AK564">
        <f t="shared" si="306"/>
        <v>0.80174154353926907</v>
      </c>
      <c r="AM564" t="str">
        <f t="shared" si="312"/>
        <v>BASE</v>
      </c>
      <c r="AN564" t="str" cm="1">
        <f t="array" ref="AN564">IF(AM564="",_xlfn.IFS(AF564=MAX(AF564:AH564),"SP",AG564=MAX(AF564:AH564),"DAX",AH564=MAX(AF564:AH564),"NIKKEI",MAX(AF564:AH564)=0,""),"")</f>
        <v/>
      </c>
      <c r="AO564" t="str" cm="1">
        <f t="array" ref="AO564">IF(AM564="BASE","",IF(MAX(AF564:AH564)=0,_xlfn.IFS(AI564=MAX(AI564:AK564),"SP&amp;DAX",AJ564=MAX(AI564:AK564),"SP&amp;NIKKEI",AK564=MAX(AI564:AK564),"DAX&amp;NIKKEI"),""))</f>
        <v/>
      </c>
      <c r="AQ564" s="3">
        <f t="shared" si="313"/>
        <v>42545</v>
      </c>
      <c r="AR564" cm="1">
        <f t="array" ref="AR564">IF(AM564="BASE",AE564,_xlfn.IFS(AN564="DAX",AG564,AN564="NIKKEI",AH564,AN564="SP",AF564,AN564="",MAX(AI564:AK564)))</f>
        <v>0.78739868103066379</v>
      </c>
      <c r="AS564" s="4">
        <f t="shared" si="285"/>
        <v>0.78593348267671392</v>
      </c>
      <c r="AT564" s="4">
        <f t="shared" si="286"/>
        <v>0.85520621997272728</v>
      </c>
      <c r="AU564" s="4">
        <f t="shared" si="287"/>
        <v>1.0389436923121882E-4</v>
      </c>
      <c r="AV564" s="4">
        <f t="shared" si="288"/>
        <v>7.2301168584860606E-4</v>
      </c>
      <c r="AW564" s="4">
        <f t="shared" si="289"/>
        <v>0.14369666668565248</v>
      </c>
      <c r="AX564" s="4">
        <f t="shared" si="290"/>
        <v>8.6736964950911936E-3</v>
      </c>
      <c r="AY564" s="4">
        <f t="shared" si="291"/>
        <v>4.9849443968909028E-3</v>
      </c>
      <c r="AZ564" s="4">
        <f t="shared" si="292"/>
        <v>-13.896391169221182</v>
      </c>
      <c r="BA564" s="6" t="str">
        <f t="shared" si="293"/>
        <v>WEAKEN</v>
      </c>
      <c r="BB564" s="4">
        <f t="shared" si="294"/>
        <v>0</v>
      </c>
      <c r="BC564" s="4">
        <f t="shared" si="295"/>
        <v>0.60295548643614738</v>
      </c>
      <c r="BD564" s="4">
        <f t="shared" si="296"/>
        <v>0.77882552653643133</v>
      </c>
      <c r="BE564" s="4">
        <f t="shared" si="314"/>
        <v>0.05</v>
      </c>
      <c r="BF564" s="4" t="str">
        <f t="shared" si="315"/>
        <v/>
      </c>
      <c r="BG564" s="4" t="str">
        <f t="shared" si="316"/>
        <v/>
      </c>
      <c r="BH564" s="4" t="str">
        <f t="shared" si="317"/>
        <v/>
      </c>
      <c r="BI564" s="4" t="str">
        <f t="shared" si="318"/>
        <v/>
      </c>
      <c r="BJ564" s="4" t="str">
        <f t="shared" si="319"/>
        <v/>
      </c>
      <c r="BK564" s="4" t="str">
        <f t="shared" si="320"/>
        <v/>
      </c>
      <c r="BS564" s="3" t="str">
        <f t="shared" si="297"/>
        <v/>
      </c>
      <c r="BT564" s="5">
        <f t="shared" si="298"/>
        <v>-6.9272737296013354E-2</v>
      </c>
      <c r="BU564" s="3"/>
    </row>
    <row r="565" spans="1:73" x14ac:dyDescent="0.2">
      <c r="A565" s="1">
        <v>42548</v>
      </c>
      <c r="C565">
        <v>0.79378985041802186</v>
      </c>
      <c r="D565">
        <v>0.79455562557415083</v>
      </c>
      <c r="E565">
        <v>0.79818420213328389</v>
      </c>
      <c r="F565">
        <v>0.8078435845183819</v>
      </c>
      <c r="G565">
        <v>0.79842369469741215</v>
      </c>
      <c r="H565">
        <v>0.80834989011529579</v>
      </c>
      <c r="I565">
        <v>0.81150686293402363</v>
      </c>
      <c r="J565">
        <v>0.81163724916642033</v>
      </c>
      <c r="M565">
        <f>'[1]CAC_SWISS (-SP-NIKKEI-DAX)'!AC650</f>
        <v>0</v>
      </c>
      <c r="N565">
        <f>'[1]CAC_SWISS_SP (-NIKKEI-DAX)'!AD650</f>
        <v>1</v>
      </c>
      <c r="O565">
        <f>'[1]CAC_SWISS_DAX (-SP-NIKKEI)'!AD650</f>
        <v>0</v>
      </c>
      <c r="P565">
        <f>'[1]CAC_SWISS_NIKKEI (-SP-DAX)'!AD650</f>
        <v>0</v>
      </c>
      <c r="Q565">
        <f>'[1]CAC_SWISS_DAX_SP (-NIKKEI)'!AF650</f>
        <v>1</v>
      </c>
      <c r="R565">
        <f>'[1]CAC_SWISS_SP_NIKKEI (-DAX)'!AF650</f>
        <v>0</v>
      </c>
      <c r="S565">
        <f>'[1]CAC_SWISS_DAX_NIKKEI (-SP)'!AF650</f>
        <v>0</v>
      </c>
      <c r="V565" t="str">
        <f t="shared" si="307"/>
        <v>BASE</v>
      </c>
      <c r="W565" t="str">
        <f t="shared" si="308"/>
        <v/>
      </c>
      <c r="X565" t="str">
        <f t="shared" si="309"/>
        <v>BASE+DAX</v>
      </c>
      <c r="Y565" t="str">
        <f t="shared" si="310"/>
        <v>BASE+NIKKEI</v>
      </c>
      <c r="Z565" s="2" t="str">
        <f t="shared" si="311"/>
        <v/>
      </c>
      <c r="AA565" s="2" t="str">
        <f t="shared" si="321"/>
        <v>- DAX</v>
      </c>
      <c r="AB565" s="2" t="str">
        <f t="shared" si="299"/>
        <v>- SP</v>
      </c>
      <c r="AE565">
        <f t="shared" si="300"/>
        <v>0.79378985041802186</v>
      </c>
      <c r="AF565" t="str">
        <f t="shared" si="301"/>
        <v/>
      </c>
      <c r="AG565">
        <f t="shared" si="302"/>
        <v>0.79818420213328389</v>
      </c>
      <c r="AH565">
        <f t="shared" si="303"/>
        <v>0.8078435845183819</v>
      </c>
      <c r="AI565" t="str">
        <f t="shared" si="304"/>
        <v/>
      </c>
      <c r="AJ565">
        <f t="shared" si="305"/>
        <v>0.80834989011529579</v>
      </c>
      <c r="AK565">
        <f t="shared" si="306"/>
        <v>0.81150686293402363</v>
      </c>
      <c r="AM565" t="str">
        <f t="shared" si="312"/>
        <v>BASE</v>
      </c>
      <c r="AN565" t="str" cm="1">
        <f t="array" ref="AN565">IF(AM565="",_xlfn.IFS(AF565=MAX(AF565:AH565),"SP",AG565=MAX(AF565:AH565),"DAX",AH565=MAX(AF565:AH565),"NIKKEI",MAX(AF565:AH565)=0,""),"")</f>
        <v/>
      </c>
      <c r="AO565" t="str" cm="1">
        <f t="array" ref="AO565">IF(AM565="BASE","",IF(MAX(AF565:AH565)=0,_xlfn.IFS(AI565=MAX(AI565:AK565),"SP&amp;DAX",AJ565=MAX(AI565:AK565),"SP&amp;NIKKEI",AK565=MAX(AI565:AK565),"DAX&amp;NIKKEI"),""))</f>
        <v/>
      </c>
      <c r="AQ565" s="3">
        <f t="shared" si="313"/>
        <v>42548</v>
      </c>
      <c r="AR565" cm="1">
        <f t="array" ref="AR565">IF(AM565="BASE",AE565,_xlfn.IFS(AN565="DAX",AG565,AN565="NIKKEI",AH565,AN565="SP",AF565,AN565="",MAX(AI565:AK565)))</f>
        <v>0.79378985041802186</v>
      </c>
      <c r="AS565" s="4">
        <f t="shared" si="285"/>
        <v>0.78768164803298313</v>
      </c>
      <c r="AT565" s="4">
        <f t="shared" si="286"/>
        <v>0.85307111194885321</v>
      </c>
      <c r="AU565" s="4">
        <f t="shared" si="287"/>
        <v>9.7062765432850512E-5</v>
      </c>
      <c r="AV565" s="4">
        <f t="shared" si="288"/>
        <v>8.2956128227447217E-4</v>
      </c>
      <c r="AW565" s="4">
        <f t="shared" si="289"/>
        <v>0.11700493683447477</v>
      </c>
      <c r="AX565" s="4">
        <f t="shared" si="290"/>
        <v>9.2686420967666421E-3</v>
      </c>
      <c r="AY565" s="4">
        <f t="shared" si="291"/>
        <v>5.1281090266076142E-3</v>
      </c>
      <c r="AZ565" s="4">
        <f t="shared" si="292"/>
        <v>-12.751184418387263</v>
      </c>
      <c r="BA565" s="6" t="str">
        <f t="shared" si="293"/>
        <v>WEAKEN</v>
      </c>
      <c r="BB565" s="4">
        <f t="shared" si="294"/>
        <v>0</v>
      </c>
      <c r="BC565" s="4">
        <f t="shared" si="295"/>
        <v>0.60295548643614738</v>
      </c>
      <c r="BD565" s="4">
        <f t="shared" si="296"/>
        <v>0.77882552653643133</v>
      </c>
      <c r="BE565" s="4">
        <f t="shared" si="314"/>
        <v>0.05</v>
      </c>
      <c r="BF565" s="4" t="str">
        <f t="shared" si="315"/>
        <v/>
      </c>
      <c r="BG565" s="4" t="str">
        <f t="shared" si="316"/>
        <v/>
      </c>
      <c r="BH565" s="4" t="str">
        <f t="shared" si="317"/>
        <v/>
      </c>
      <c r="BI565" s="4" t="str">
        <f t="shared" si="318"/>
        <v/>
      </c>
      <c r="BJ565" s="4" t="str">
        <f t="shared" si="319"/>
        <v/>
      </c>
      <c r="BK565" s="4" t="str">
        <f t="shared" si="320"/>
        <v/>
      </c>
      <c r="BS565" s="3" t="str">
        <f t="shared" si="297"/>
        <v/>
      </c>
      <c r="BT565" s="5">
        <f t="shared" si="298"/>
        <v>-6.5389463915870083E-2</v>
      </c>
      <c r="BU565" s="3"/>
    </row>
    <row r="566" spans="1:73" x14ac:dyDescent="0.2">
      <c r="A566" s="1">
        <v>42549</v>
      </c>
      <c r="C566">
        <v>0.803378255874448</v>
      </c>
      <c r="D566">
        <v>0.80450153245960576</v>
      </c>
      <c r="E566">
        <v>0.80501332873067144</v>
      </c>
      <c r="F566">
        <v>0.81890277849488036</v>
      </c>
      <c r="G566">
        <v>0.80589545355746917</v>
      </c>
      <c r="H566">
        <v>0.81942949784703767</v>
      </c>
      <c r="I566">
        <v>0.82010575998389301</v>
      </c>
      <c r="J566">
        <v>0.82049647017992133</v>
      </c>
      <c r="M566">
        <f>'[1]CAC_SWISS (-SP-NIKKEI-DAX)'!AC651</f>
        <v>0</v>
      </c>
      <c r="N566">
        <f>'[1]CAC_SWISS_SP (-NIKKEI-DAX)'!AD651</f>
        <v>1</v>
      </c>
      <c r="O566">
        <f>'[1]CAC_SWISS_DAX (-SP-NIKKEI)'!AD651</f>
        <v>1</v>
      </c>
      <c r="P566">
        <f>'[1]CAC_SWISS_NIKKEI (-SP-DAX)'!AD651</f>
        <v>0</v>
      </c>
      <c r="Q566">
        <f>'[1]CAC_SWISS_DAX_SP (-NIKKEI)'!AF651</f>
        <v>1</v>
      </c>
      <c r="R566">
        <f>'[1]CAC_SWISS_SP_NIKKEI (-DAX)'!AF651</f>
        <v>0</v>
      </c>
      <c r="S566">
        <f>'[1]CAC_SWISS_DAX_NIKKEI (-SP)'!AF651</f>
        <v>0</v>
      </c>
      <c r="V566" t="str">
        <f t="shared" si="307"/>
        <v>BASE</v>
      </c>
      <c r="W566" t="str">
        <f t="shared" si="308"/>
        <v/>
      </c>
      <c r="X566" t="str">
        <f t="shared" si="309"/>
        <v/>
      </c>
      <c r="Y566" t="str">
        <f t="shared" si="310"/>
        <v>BASE+NIKKEI</v>
      </c>
      <c r="Z566" s="2" t="str">
        <f t="shared" si="311"/>
        <v/>
      </c>
      <c r="AA566" s="2" t="str">
        <f t="shared" si="321"/>
        <v>- DAX</v>
      </c>
      <c r="AB566" s="2" t="str">
        <f t="shared" si="299"/>
        <v>- SP</v>
      </c>
      <c r="AE566">
        <f t="shared" si="300"/>
        <v>0.803378255874448</v>
      </c>
      <c r="AF566" t="str">
        <f t="shared" si="301"/>
        <v/>
      </c>
      <c r="AG566" t="str">
        <f t="shared" si="302"/>
        <v/>
      </c>
      <c r="AH566">
        <f t="shared" si="303"/>
        <v>0.81890277849488036</v>
      </c>
      <c r="AI566" t="str">
        <f t="shared" si="304"/>
        <v/>
      </c>
      <c r="AJ566">
        <f t="shared" si="305"/>
        <v>0.81942949784703767</v>
      </c>
      <c r="AK566">
        <f t="shared" si="306"/>
        <v>0.82010575998389301</v>
      </c>
      <c r="AM566" t="str">
        <f t="shared" si="312"/>
        <v>BASE</v>
      </c>
      <c r="AN566" t="str" cm="1">
        <f t="array" ref="AN566">IF(AM566="",_xlfn.IFS(AF566=MAX(AF566:AH566),"SP",AG566=MAX(AF566:AH566),"DAX",AH566=MAX(AF566:AH566),"NIKKEI",MAX(AF566:AH566)=0,""),"")</f>
        <v/>
      </c>
      <c r="AO566" t="str" cm="1">
        <f t="array" ref="AO566">IF(AM566="BASE","",IF(MAX(AF566:AH566)=0,_xlfn.IFS(AI566=MAX(AI566:AK566),"SP&amp;DAX",AJ566=MAX(AI566:AK566),"SP&amp;NIKKEI",AK566=MAX(AI566:AK566),"DAX&amp;NIKKEI"),""))</f>
        <v/>
      </c>
      <c r="AQ566" s="3">
        <f t="shared" si="313"/>
        <v>42549</v>
      </c>
      <c r="AR566" cm="1">
        <f t="array" ref="AR566">IF(AM566="BASE",AE566,_xlfn.IFS(AN566="DAX",AG566,AN566="NIKKEI",AH566,AN566="SP",AF566,AN566="",MAX(AI566:AK566)))</f>
        <v>0.803378255874448</v>
      </c>
      <c r="AS566" s="4">
        <f t="shared" si="285"/>
        <v>0.79044377870844673</v>
      </c>
      <c r="AT566" s="4">
        <f t="shared" si="286"/>
        <v>0.85084860023338704</v>
      </c>
      <c r="AU566" s="4">
        <f t="shared" si="287"/>
        <v>1.0016180930791583E-4</v>
      </c>
      <c r="AV566" s="4">
        <f t="shared" si="288"/>
        <v>9.231794360738657E-4</v>
      </c>
      <c r="AW566" s="4">
        <f t="shared" si="289"/>
        <v>0.10849657758180573</v>
      </c>
      <c r="AX566" s="4">
        <f t="shared" si="290"/>
        <v>9.7701779165027796E-3</v>
      </c>
      <c r="AY566" s="4">
        <f t="shared" si="291"/>
        <v>5.3366440439914014E-3</v>
      </c>
      <c r="AZ566" s="4">
        <f t="shared" si="292"/>
        <v>-11.318877749200999</v>
      </c>
      <c r="BA566" s="6" t="str">
        <f t="shared" si="293"/>
        <v>WEAKEN</v>
      </c>
      <c r="BB566" s="4">
        <f t="shared" si="294"/>
        <v>0</v>
      </c>
      <c r="BC566" s="4">
        <f t="shared" si="295"/>
        <v>0.60295548643614738</v>
      </c>
      <c r="BD566" s="4">
        <f t="shared" si="296"/>
        <v>0.77882552653643133</v>
      </c>
      <c r="BE566" s="4">
        <f t="shared" si="314"/>
        <v>0.05</v>
      </c>
      <c r="BF566" s="4" t="str">
        <f t="shared" si="315"/>
        <v/>
      </c>
      <c r="BG566" s="4" t="str">
        <f t="shared" si="316"/>
        <v/>
      </c>
      <c r="BH566" s="4" t="str">
        <f t="shared" si="317"/>
        <v/>
      </c>
      <c r="BI566" s="4" t="str">
        <f t="shared" si="318"/>
        <v/>
      </c>
      <c r="BJ566" s="4" t="str">
        <f t="shared" si="319"/>
        <v/>
      </c>
      <c r="BK566" s="4" t="str">
        <f t="shared" si="320"/>
        <v/>
      </c>
      <c r="BS566" s="3" t="str">
        <f t="shared" si="297"/>
        <v/>
      </c>
      <c r="BT566" s="5">
        <f t="shared" si="298"/>
        <v>-6.0404821524940311E-2</v>
      </c>
      <c r="BU566" s="3"/>
    </row>
    <row r="567" spans="1:73" x14ac:dyDescent="0.2">
      <c r="A567" s="1">
        <v>42550</v>
      </c>
      <c r="C567">
        <v>0.80491400745193997</v>
      </c>
      <c r="D567">
        <v>0.80885906343978631</v>
      </c>
      <c r="E567">
        <v>0.80494698917647622</v>
      </c>
      <c r="F567">
        <v>0.81891425806704166</v>
      </c>
      <c r="G567">
        <v>0.8089324897353819</v>
      </c>
      <c r="H567">
        <v>0.82178313121560531</v>
      </c>
      <c r="I567">
        <v>0.81891581746002928</v>
      </c>
      <c r="J567">
        <v>0.82179778227400246</v>
      </c>
      <c r="M567">
        <f>'[1]CAC_SWISS (-SP-NIKKEI-DAX)'!AC652</f>
        <v>0</v>
      </c>
      <c r="N567">
        <f>'[1]CAC_SWISS_SP (-NIKKEI-DAX)'!AD652</f>
        <v>0</v>
      </c>
      <c r="O567">
        <f>'[1]CAC_SWISS_DAX (-SP-NIKKEI)'!AD652</f>
        <v>1</v>
      </c>
      <c r="P567">
        <f>'[1]CAC_SWISS_NIKKEI (-SP-DAX)'!AD652</f>
        <v>0</v>
      </c>
      <c r="Q567">
        <f>'[1]CAC_SWISS_DAX_SP (-NIKKEI)'!AF652</f>
        <v>1</v>
      </c>
      <c r="R567">
        <f>'[1]CAC_SWISS_SP_NIKKEI (-DAX)'!AF652</f>
        <v>0</v>
      </c>
      <c r="S567">
        <f>'[1]CAC_SWISS_DAX_NIKKEI (-SP)'!AF652</f>
        <v>0</v>
      </c>
      <c r="V567" t="str">
        <f t="shared" si="307"/>
        <v>BASE</v>
      </c>
      <c r="W567" t="str">
        <f t="shared" si="308"/>
        <v>BASE+SP</v>
      </c>
      <c r="X567" t="str">
        <f t="shared" si="309"/>
        <v/>
      </c>
      <c r="Y567" t="str">
        <f t="shared" si="310"/>
        <v>BASE+NIKKEI</v>
      </c>
      <c r="Z567" s="2" t="str">
        <f t="shared" si="311"/>
        <v/>
      </c>
      <c r="AA567" s="2" t="str">
        <f t="shared" si="321"/>
        <v>- DAX</v>
      </c>
      <c r="AB567" s="2" t="str">
        <f t="shared" si="299"/>
        <v>- SP</v>
      </c>
      <c r="AE567">
        <f t="shared" si="300"/>
        <v>0.80491400745193997</v>
      </c>
      <c r="AF567">
        <f t="shared" si="301"/>
        <v>0.80885906343978631</v>
      </c>
      <c r="AG567" t="str">
        <f t="shared" si="302"/>
        <v/>
      </c>
      <c r="AH567">
        <f t="shared" si="303"/>
        <v>0.81891425806704166</v>
      </c>
      <c r="AI567" t="str">
        <f t="shared" si="304"/>
        <v/>
      </c>
      <c r="AJ567">
        <f t="shared" si="305"/>
        <v>0.82178313121560531</v>
      </c>
      <c r="AK567">
        <f t="shared" si="306"/>
        <v>0.81891581746002928</v>
      </c>
      <c r="AM567" t="str">
        <f t="shared" si="312"/>
        <v>BASE</v>
      </c>
      <c r="AN567" t="str" cm="1">
        <f t="array" ref="AN567">IF(AM567="",_xlfn.IFS(AF567=MAX(AF567:AH567),"SP",AG567=MAX(AF567:AH567),"DAX",AH567=MAX(AF567:AH567),"NIKKEI",MAX(AF567:AH567)=0,""),"")</f>
        <v/>
      </c>
      <c r="AO567" t="str" cm="1">
        <f t="array" ref="AO567">IF(AM567="BASE","",IF(MAX(AF567:AH567)=0,_xlfn.IFS(AI567=MAX(AI567:AK567),"SP&amp;DAX",AJ567=MAX(AI567:AK567),"SP&amp;NIKKEI",AK567=MAX(AI567:AK567),"DAX&amp;NIKKEI"),""))</f>
        <v/>
      </c>
      <c r="AQ567" s="3">
        <f t="shared" si="313"/>
        <v>42550</v>
      </c>
      <c r="AR567" cm="1">
        <f t="array" ref="AR567">IF(AM567="BASE",AE567,_xlfn.IFS(AN567="DAX",AG567,AN567="NIKKEI",AH567,AN567="SP",AF567,AN567="",MAX(AI567:AK567)))</f>
        <v>0.80491400745193997</v>
      </c>
      <c r="AS567" s="4">
        <f t="shared" si="285"/>
        <v>0.79252957675357261</v>
      </c>
      <c r="AT567" s="4">
        <f t="shared" si="286"/>
        <v>0.84880250857575035</v>
      </c>
      <c r="AU567" s="4">
        <f t="shared" si="287"/>
        <v>1.1405943299218894E-4</v>
      </c>
      <c r="AV567" s="4">
        <f t="shared" si="288"/>
        <v>9.8421658824027615E-4</v>
      </c>
      <c r="AW567" s="4">
        <f t="shared" si="289"/>
        <v>0.11588854969018637</v>
      </c>
      <c r="AX567" s="4">
        <f t="shared" si="290"/>
        <v>1.0094704762880925E-2</v>
      </c>
      <c r="AY567" s="4">
        <f t="shared" si="291"/>
        <v>5.575865409425197E-3</v>
      </c>
      <c r="AZ567" s="4">
        <f t="shared" si="292"/>
        <v>-10.092232808750451</v>
      </c>
      <c r="BA567" s="6" t="str">
        <f t="shared" si="293"/>
        <v>WEAKEN</v>
      </c>
      <c r="BB567" s="4">
        <f t="shared" si="294"/>
        <v>0</v>
      </c>
      <c r="BC567" s="4">
        <f t="shared" si="295"/>
        <v>0.60295548643614738</v>
      </c>
      <c r="BD567" s="4">
        <f t="shared" si="296"/>
        <v>0.77882552653643133</v>
      </c>
      <c r="BE567" s="4">
        <f t="shared" si="314"/>
        <v>0.05</v>
      </c>
      <c r="BF567" s="4" t="str">
        <f t="shared" si="315"/>
        <v/>
      </c>
      <c r="BG567" s="4" t="str">
        <f t="shared" si="316"/>
        <v/>
      </c>
      <c r="BH567" s="4" t="str">
        <f t="shared" si="317"/>
        <v/>
      </c>
      <c r="BI567" s="4" t="str">
        <f t="shared" si="318"/>
        <v/>
      </c>
      <c r="BJ567" s="4" t="str">
        <f t="shared" si="319"/>
        <v/>
      </c>
      <c r="BK567" s="4" t="str">
        <f t="shared" si="320"/>
        <v/>
      </c>
      <c r="BS567" s="3" t="str">
        <f t="shared" si="297"/>
        <v/>
      </c>
      <c r="BT567" s="5">
        <f t="shared" si="298"/>
        <v>-5.6272931822177741E-2</v>
      </c>
      <c r="BU567" s="3"/>
    </row>
    <row r="568" spans="1:73" x14ac:dyDescent="0.2">
      <c r="A568" s="1">
        <v>42551</v>
      </c>
      <c r="C568">
        <v>0.79547712724391606</v>
      </c>
      <c r="D568">
        <v>0.80407894885566822</v>
      </c>
      <c r="E568">
        <v>0.79548701062762917</v>
      </c>
      <c r="F568">
        <v>0.80648145064075327</v>
      </c>
      <c r="G568">
        <v>0.80408404439030257</v>
      </c>
      <c r="H568">
        <v>0.81329551648145137</v>
      </c>
      <c r="I568">
        <v>0.80654163150366942</v>
      </c>
      <c r="J568">
        <v>0.81330207076253369</v>
      </c>
      <c r="M568">
        <f>'[1]CAC_SWISS (-SP-NIKKEI-DAX)'!AC653</f>
        <v>0</v>
      </c>
      <c r="N568">
        <f>'[1]CAC_SWISS_SP (-NIKKEI-DAX)'!AD653</f>
        <v>0</v>
      </c>
      <c r="O568">
        <f>'[1]CAC_SWISS_DAX (-SP-NIKKEI)'!AD653</f>
        <v>1</v>
      </c>
      <c r="P568">
        <f>'[1]CAC_SWISS_NIKKEI (-SP-DAX)'!AD653</f>
        <v>0</v>
      </c>
      <c r="Q568">
        <f>'[1]CAC_SWISS_DAX_SP (-NIKKEI)'!AF653</f>
        <v>0</v>
      </c>
      <c r="R568">
        <f>'[1]CAC_SWISS_SP_NIKKEI (-DAX)'!AF653</f>
        <v>0</v>
      </c>
      <c r="S568">
        <f>'[1]CAC_SWISS_DAX_NIKKEI (-SP)'!AF653</f>
        <v>0</v>
      </c>
      <c r="V568" t="str">
        <f t="shared" si="307"/>
        <v>BASE</v>
      </c>
      <c r="W568" t="str">
        <f t="shared" si="308"/>
        <v>BASE+SP</v>
      </c>
      <c r="X568" t="str">
        <f t="shared" si="309"/>
        <v/>
      </c>
      <c r="Y568" t="str">
        <f t="shared" si="310"/>
        <v>BASE+NIKKEI</v>
      </c>
      <c r="Z568" s="2" t="str">
        <f t="shared" si="311"/>
        <v>- NIKKEI</v>
      </c>
      <c r="AA568" s="2" t="str">
        <f t="shared" si="321"/>
        <v>- DAX</v>
      </c>
      <c r="AB568" s="2" t="str">
        <f t="shared" si="299"/>
        <v>- SP</v>
      </c>
      <c r="AE568">
        <f t="shared" si="300"/>
        <v>0.79547712724391606</v>
      </c>
      <c r="AF568">
        <f t="shared" si="301"/>
        <v>0.80407894885566822</v>
      </c>
      <c r="AG568" t="str">
        <f t="shared" si="302"/>
        <v/>
      </c>
      <c r="AH568">
        <f t="shared" si="303"/>
        <v>0.80648145064075327</v>
      </c>
      <c r="AI568">
        <f t="shared" si="304"/>
        <v>0.80408404439030257</v>
      </c>
      <c r="AJ568">
        <f t="shared" si="305"/>
        <v>0.81329551648145137</v>
      </c>
      <c r="AK568">
        <f t="shared" si="306"/>
        <v>0.80654163150366942</v>
      </c>
      <c r="AM568" t="str">
        <f t="shared" si="312"/>
        <v>BASE</v>
      </c>
      <c r="AN568" t="str" cm="1">
        <f t="array" ref="AN568">IF(AM568="",_xlfn.IFS(AF568=MAX(AF568:AH568),"SP",AG568=MAX(AF568:AH568),"DAX",AH568=MAX(AF568:AH568),"NIKKEI",MAX(AF568:AH568)=0,""),"")</f>
        <v/>
      </c>
      <c r="AO568" t="str" cm="1">
        <f t="array" ref="AO568">IF(AM568="BASE","",IF(MAX(AF568:AH568)=0,_xlfn.IFS(AI568=MAX(AI568:AK568),"SP&amp;DAX",AJ568=MAX(AI568:AK568),"SP&amp;NIKKEI",AK568=MAX(AI568:AK568),"DAX&amp;NIKKEI"),""))</f>
        <v/>
      </c>
      <c r="AQ568" s="3">
        <f t="shared" si="313"/>
        <v>42551</v>
      </c>
      <c r="AR568" cm="1">
        <f t="array" ref="AR568">IF(AM568="BASE",AE568,_xlfn.IFS(AN568="DAX",AG568,AN568="NIKKEI",AH568,AN568="SP",AF568,AN568="",MAX(AI568:AK568)))</f>
        <v>0.79547712724391606</v>
      </c>
      <c r="AS568" s="4">
        <f t="shared" si="285"/>
        <v>0.79505915748651079</v>
      </c>
      <c r="AT568" s="4">
        <f t="shared" si="286"/>
        <v>0.84644022900108229</v>
      </c>
      <c r="AU568" s="4">
        <f t="shared" si="287"/>
        <v>5.242117558162528E-5</v>
      </c>
      <c r="AV568" s="4">
        <f t="shared" si="288"/>
        <v>1.0728409270029612E-3</v>
      </c>
      <c r="AW568" s="4">
        <f t="shared" si="289"/>
        <v>4.8862020698694497E-2</v>
      </c>
      <c r="AX568" s="4">
        <f t="shared" si="290"/>
        <v>1.047568574037664E-2</v>
      </c>
      <c r="AY568" s="4">
        <f t="shared" si="291"/>
        <v>5.1671013245553595E-3</v>
      </c>
      <c r="AZ568" s="4">
        <f t="shared" si="292"/>
        <v>-9.9438869662562599</v>
      </c>
      <c r="BA568" s="6" t="str">
        <f t="shared" si="293"/>
        <v>WEAKEN</v>
      </c>
      <c r="BB568" s="4">
        <f t="shared" si="294"/>
        <v>0</v>
      </c>
      <c r="BC568" s="4">
        <f t="shared" si="295"/>
        <v>0.60295548643614738</v>
      </c>
      <c r="BD568" s="4">
        <f t="shared" si="296"/>
        <v>0.77882552653643133</v>
      </c>
      <c r="BE568" s="4">
        <f t="shared" si="314"/>
        <v>0.05</v>
      </c>
      <c r="BF568" s="4" t="str">
        <f t="shared" si="315"/>
        <v/>
      </c>
      <c r="BG568" s="4" t="str">
        <f t="shared" si="316"/>
        <v/>
      </c>
      <c r="BH568" s="4" t="str">
        <f t="shared" si="317"/>
        <v/>
      </c>
      <c r="BI568" s="4" t="str">
        <f t="shared" si="318"/>
        <v/>
      </c>
      <c r="BJ568" s="4" t="str">
        <f t="shared" si="319"/>
        <v/>
      </c>
      <c r="BK568" s="4" t="str">
        <f t="shared" si="320"/>
        <v/>
      </c>
      <c r="BS568" s="3" t="str">
        <f t="shared" si="297"/>
        <v/>
      </c>
      <c r="BT568" s="5">
        <f t="shared" si="298"/>
        <v>-5.1381071514571497E-2</v>
      </c>
      <c r="BU568" s="3"/>
    </row>
    <row r="569" spans="1:73" x14ac:dyDescent="0.2">
      <c r="A569" s="1">
        <v>42552</v>
      </c>
      <c r="C569">
        <v>0.79676045095606562</v>
      </c>
      <c r="D569">
        <v>0.80477361989752294</v>
      </c>
      <c r="E569">
        <v>0.79676597441813179</v>
      </c>
      <c r="F569">
        <v>0.80822914254607914</v>
      </c>
      <c r="G569">
        <v>0.80478302696372661</v>
      </c>
      <c r="H569">
        <v>0.81436054300014526</v>
      </c>
      <c r="I569">
        <v>0.80828084982770232</v>
      </c>
      <c r="J569">
        <v>0.81436470453451515</v>
      </c>
      <c r="M569">
        <f>'[1]CAC_SWISS (-SP-NIKKEI-DAX)'!AC654</f>
        <v>0</v>
      </c>
      <c r="N569">
        <f>'[1]CAC_SWISS_SP (-NIKKEI-DAX)'!AD654</f>
        <v>0</v>
      </c>
      <c r="O569">
        <f>'[1]CAC_SWISS_DAX (-SP-NIKKEI)'!AD654</f>
        <v>1</v>
      </c>
      <c r="P569">
        <f>'[1]CAC_SWISS_NIKKEI (-SP-DAX)'!AD654</f>
        <v>0</v>
      </c>
      <c r="Q569">
        <f>'[1]CAC_SWISS_DAX_SP (-NIKKEI)'!AF654</f>
        <v>1</v>
      </c>
      <c r="R569">
        <f>'[1]CAC_SWISS_SP_NIKKEI (-DAX)'!AF654</f>
        <v>0</v>
      </c>
      <c r="S569">
        <f>'[1]CAC_SWISS_DAX_NIKKEI (-SP)'!AF654</f>
        <v>0</v>
      </c>
      <c r="V569" t="str">
        <f t="shared" si="307"/>
        <v>BASE</v>
      </c>
      <c r="W569" t="str">
        <f t="shared" si="308"/>
        <v>BASE+SP</v>
      </c>
      <c r="X569" t="str">
        <f t="shared" si="309"/>
        <v/>
      </c>
      <c r="Y569" t="str">
        <f t="shared" si="310"/>
        <v>BASE+NIKKEI</v>
      </c>
      <c r="Z569" s="2" t="str">
        <f t="shared" si="311"/>
        <v/>
      </c>
      <c r="AA569" s="2" t="str">
        <f t="shared" si="321"/>
        <v>- DAX</v>
      </c>
      <c r="AB569" s="2" t="str">
        <f t="shared" si="299"/>
        <v>- SP</v>
      </c>
      <c r="AE569">
        <f t="shared" si="300"/>
        <v>0.79676045095606562</v>
      </c>
      <c r="AF569">
        <f t="shared" si="301"/>
        <v>0.80477361989752294</v>
      </c>
      <c r="AG569" t="str">
        <f t="shared" si="302"/>
        <v/>
      </c>
      <c r="AH569">
        <f t="shared" si="303"/>
        <v>0.80822914254607914</v>
      </c>
      <c r="AI569" t="str">
        <f t="shared" si="304"/>
        <v/>
      </c>
      <c r="AJ569">
        <f t="shared" si="305"/>
        <v>0.81436054300014526</v>
      </c>
      <c r="AK569">
        <f t="shared" si="306"/>
        <v>0.80828084982770232</v>
      </c>
      <c r="AM569" t="str">
        <f t="shared" si="312"/>
        <v>BASE</v>
      </c>
      <c r="AN569" t="str" cm="1">
        <f t="array" ref="AN569">IF(AM569="",_xlfn.IFS(AF569=MAX(AF569:AH569),"SP",AG569=MAX(AF569:AH569),"DAX",AH569=MAX(AF569:AH569),"NIKKEI",MAX(AF569:AH569)=0,""),"")</f>
        <v/>
      </c>
      <c r="AO569" t="str" cm="1">
        <f t="array" ref="AO569">IF(AM569="BASE","",IF(MAX(AF569:AH569)=0,_xlfn.IFS(AI569=MAX(AI569:AK569),"SP&amp;DAX",AJ569=MAX(AI569:AK569),"SP&amp;NIKKEI",AK569=MAX(AI569:AK569),"DAX&amp;NIKKEI"),""))</f>
        <v/>
      </c>
      <c r="AQ569" s="3">
        <f t="shared" si="313"/>
        <v>42552</v>
      </c>
      <c r="AR569" cm="1">
        <f t="array" ref="AR569">IF(AM569="BASE",AE569,_xlfn.IFS(AN569="DAX",AG569,AN569="NIKKEI",AH569,AN569="SP",AF569,AN569="",MAX(AI569:AK569)))</f>
        <v>0.79676045095606562</v>
      </c>
      <c r="AS569" s="4">
        <f t="shared" si="285"/>
        <v>0.79645543189824253</v>
      </c>
      <c r="AT569" s="4">
        <f t="shared" si="286"/>
        <v>0.84424971318109843</v>
      </c>
      <c r="AU569" s="4">
        <f t="shared" si="287"/>
        <v>3.3871776154235698E-5</v>
      </c>
      <c r="AV569" s="4">
        <f t="shared" si="288"/>
        <v>1.1076404839447591E-3</v>
      </c>
      <c r="AW569" s="4">
        <f t="shared" si="289"/>
        <v>3.0580117506724295E-2</v>
      </c>
      <c r="AX569" s="4">
        <f t="shared" si="290"/>
        <v>1.0626501974034929E-2</v>
      </c>
      <c r="AY569" s="4">
        <f t="shared" si="291"/>
        <v>5.0537102503327939E-3</v>
      </c>
      <c r="AZ569" s="4">
        <f t="shared" si="292"/>
        <v>-9.4572658334950201</v>
      </c>
      <c r="BA569" s="6" t="str">
        <f t="shared" si="293"/>
        <v>WEAKEN</v>
      </c>
      <c r="BB569" s="4">
        <f t="shared" si="294"/>
        <v>0</v>
      </c>
      <c r="BC569" s="4">
        <f t="shared" si="295"/>
        <v>0.60295548643614738</v>
      </c>
      <c r="BD569" s="4">
        <f t="shared" si="296"/>
        <v>0.77882552653643133</v>
      </c>
      <c r="BE569" s="4">
        <f t="shared" si="314"/>
        <v>0.05</v>
      </c>
      <c r="BF569" s="4" t="str">
        <f t="shared" si="315"/>
        <v/>
      </c>
      <c r="BG569" s="4" t="str">
        <f t="shared" si="316"/>
        <v/>
      </c>
      <c r="BH569" s="4" t="str">
        <f t="shared" si="317"/>
        <v/>
      </c>
      <c r="BI569" s="4" t="str">
        <f t="shared" si="318"/>
        <v/>
      </c>
      <c r="BJ569" s="4" t="str">
        <f t="shared" si="319"/>
        <v/>
      </c>
      <c r="BK569" s="4" t="str">
        <f t="shared" si="320"/>
        <v/>
      </c>
      <c r="BS569" s="3" t="str">
        <f t="shared" si="297"/>
        <v/>
      </c>
      <c r="BT569" s="5">
        <f t="shared" si="298"/>
        <v>-4.7794281282855899E-2</v>
      </c>
      <c r="BU569" s="3"/>
    </row>
    <row r="570" spans="1:73" x14ac:dyDescent="0.2">
      <c r="A570" s="1">
        <v>42555</v>
      </c>
      <c r="C570">
        <v>0.79711018446463311</v>
      </c>
      <c r="D570">
        <v>0.80487625405812435</v>
      </c>
      <c r="E570">
        <v>0.79711355501391645</v>
      </c>
      <c r="F570">
        <v>0.80922376043051736</v>
      </c>
      <c r="G570">
        <v>0.80488787710526521</v>
      </c>
      <c r="H570">
        <v>0.81517813679639883</v>
      </c>
      <c r="I570">
        <v>0.80926672212603123</v>
      </c>
      <c r="J570">
        <v>0.81518068973460422</v>
      </c>
      <c r="M570">
        <f>'[1]CAC_SWISS (-SP-NIKKEI-DAX)'!AC655</f>
        <v>0</v>
      </c>
      <c r="N570">
        <f>'[1]CAC_SWISS_SP (-NIKKEI-DAX)'!AD655</f>
        <v>0</v>
      </c>
      <c r="O570">
        <f>'[1]CAC_SWISS_DAX (-SP-NIKKEI)'!AD655</f>
        <v>1</v>
      </c>
      <c r="P570">
        <f>'[1]CAC_SWISS_NIKKEI (-SP-DAX)'!AD655</f>
        <v>0</v>
      </c>
      <c r="Q570">
        <f>'[1]CAC_SWISS_DAX_SP (-NIKKEI)'!AF655</f>
        <v>1</v>
      </c>
      <c r="R570">
        <f>'[1]CAC_SWISS_SP_NIKKEI (-DAX)'!AF655</f>
        <v>0</v>
      </c>
      <c r="S570">
        <f>'[1]CAC_SWISS_DAX_NIKKEI (-SP)'!AF655</f>
        <v>0</v>
      </c>
      <c r="V570" t="str">
        <f t="shared" si="307"/>
        <v>BASE</v>
      </c>
      <c r="W570" t="str">
        <f t="shared" si="308"/>
        <v>BASE+SP</v>
      </c>
      <c r="X570" t="str">
        <f t="shared" si="309"/>
        <v/>
      </c>
      <c r="Y570" t="str">
        <f t="shared" si="310"/>
        <v>BASE+NIKKEI</v>
      </c>
      <c r="Z570" s="2" t="str">
        <f t="shared" si="311"/>
        <v/>
      </c>
      <c r="AA570" s="2" t="str">
        <f t="shared" si="321"/>
        <v>- DAX</v>
      </c>
      <c r="AB570" s="2" t="str">
        <f t="shared" si="299"/>
        <v>- SP</v>
      </c>
      <c r="AE570">
        <f t="shared" si="300"/>
        <v>0.79711018446463311</v>
      </c>
      <c r="AF570">
        <f t="shared" si="301"/>
        <v>0.80487625405812435</v>
      </c>
      <c r="AG570" t="str">
        <f t="shared" si="302"/>
        <v/>
      </c>
      <c r="AH570">
        <f t="shared" si="303"/>
        <v>0.80922376043051736</v>
      </c>
      <c r="AI570" t="str">
        <f t="shared" si="304"/>
        <v/>
      </c>
      <c r="AJ570">
        <f t="shared" si="305"/>
        <v>0.81517813679639883</v>
      </c>
      <c r="AK570">
        <f t="shared" si="306"/>
        <v>0.80926672212603123</v>
      </c>
      <c r="AM570" t="str">
        <f t="shared" si="312"/>
        <v>BASE</v>
      </c>
      <c r="AN570" t="str" cm="1">
        <f t="array" ref="AN570">IF(AM570="",_xlfn.IFS(AF570=MAX(AF570:AH570),"SP",AG570=MAX(AF570:AH570),"DAX",AH570=MAX(AF570:AH570),"NIKKEI",MAX(AF570:AH570)=0,""),"")</f>
        <v/>
      </c>
      <c r="AO570" t="str" cm="1">
        <f t="array" ref="AO570">IF(AM570="BASE","",IF(MAX(AF570:AH570)=0,_xlfn.IFS(AI570=MAX(AI570:AK570),"SP&amp;DAX",AJ570=MAX(AI570:AK570),"SP&amp;NIKKEI",AK570=MAX(AI570:AK570),"DAX&amp;NIKKEI"),""))</f>
        <v/>
      </c>
      <c r="AQ570" s="3">
        <f t="shared" si="313"/>
        <v>42555</v>
      </c>
      <c r="AR570" cm="1">
        <f t="array" ref="AR570">IF(AM570="BASE",AE570,_xlfn.IFS(AN570="DAX",AG570,AN570="NIKKEI",AH570,AN570="SP",AF570,AN570="",MAX(AI570:AK570)))</f>
        <v>0.79711018446463311</v>
      </c>
      <c r="AS570" s="4">
        <f t="shared" si="285"/>
        <v>0.79593026681985235</v>
      </c>
      <c r="AT570" s="4">
        <f t="shared" si="286"/>
        <v>0.84247165222868803</v>
      </c>
      <c r="AU570" s="4">
        <f t="shared" si="287"/>
        <v>2.9736789131042068E-5</v>
      </c>
      <c r="AV570" s="4">
        <f t="shared" si="288"/>
        <v>1.0951117716872533E-3</v>
      </c>
      <c r="AW570" s="4">
        <f t="shared" si="289"/>
        <v>2.715411330591963E-2</v>
      </c>
      <c r="AX570" s="4">
        <f t="shared" si="290"/>
        <v>1.0562925526856016E-2</v>
      </c>
      <c r="AY570" s="4">
        <f t="shared" si="291"/>
        <v>4.9875759991051035E-3</v>
      </c>
      <c r="AZ570" s="4">
        <f t="shared" si="292"/>
        <v>-9.3314639049482899</v>
      </c>
      <c r="BA570" s="6" t="str">
        <f t="shared" si="293"/>
        <v>WEAKEN</v>
      </c>
      <c r="BB570" s="4">
        <f t="shared" si="294"/>
        <v>0</v>
      </c>
      <c r="BC570" s="4">
        <f t="shared" si="295"/>
        <v>0.60295548643614738</v>
      </c>
      <c r="BD570" s="4">
        <f t="shared" si="296"/>
        <v>0.77882552653643133</v>
      </c>
      <c r="BE570" s="4">
        <f t="shared" si="314"/>
        <v>0.05</v>
      </c>
      <c r="BF570" s="4" t="str">
        <f t="shared" si="315"/>
        <v/>
      </c>
      <c r="BG570" s="4" t="str">
        <f t="shared" si="316"/>
        <v/>
      </c>
      <c r="BH570" s="4" t="str">
        <f t="shared" si="317"/>
        <v/>
      </c>
      <c r="BI570" s="4" t="str">
        <f t="shared" si="318"/>
        <v/>
      </c>
      <c r="BJ570" s="4" t="str">
        <f t="shared" si="319"/>
        <v/>
      </c>
      <c r="BK570" s="4" t="str">
        <f t="shared" si="320"/>
        <v/>
      </c>
      <c r="BS570" s="3" t="str">
        <f t="shared" si="297"/>
        <v/>
      </c>
      <c r="BT570" s="5">
        <f t="shared" si="298"/>
        <v>-4.6541385408835678E-2</v>
      </c>
      <c r="BU570" s="3"/>
    </row>
    <row r="571" spans="1:73" x14ac:dyDescent="0.2">
      <c r="A571" s="1">
        <v>42556</v>
      </c>
      <c r="C571">
        <v>0.77726873963998866</v>
      </c>
      <c r="D571">
        <v>0.78458804190163112</v>
      </c>
      <c r="E571">
        <v>0.77749426899340202</v>
      </c>
      <c r="F571">
        <v>0.78881926990407203</v>
      </c>
      <c r="G571">
        <v>0.7846957089397667</v>
      </c>
      <c r="H571">
        <v>0.79442705714230555</v>
      </c>
      <c r="I571">
        <v>0.78922455028229199</v>
      </c>
      <c r="J571">
        <v>0.79467321611761321</v>
      </c>
      <c r="M571">
        <f>'[1]CAC_SWISS (-SP-NIKKEI-DAX)'!AC656</f>
        <v>0</v>
      </c>
      <c r="N571">
        <f>'[1]CAC_SWISS_SP (-NIKKEI-DAX)'!AD656</f>
        <v>0</v>
      </c>
      <c r="O571">
        <f>'[1]CAC_SWISS_DAX (-SP-NIKKEI)'!AD656</f>
        <v>1</v>
      </c>
      <c r="P571">
        <f>'[1]CAC_SWISS_NIKKEI (-SP-DAX)'!AD656</f>
        <v>0</v>
      </c>
      <c r="Q571">
        <f>'[1]CAC_SWISS_DAX_SP (-NIKKEI)'!AF656</f>
        <v>0</v>
      </c>
      <c r="R571">
        <f>'[1]CAC_SWISS_SP_NIKKEI (-DAX)'!AF656</f>
        <v>0</v>
      </c>
      <c r="S571">
        <f>'[1]CAC_SWISS_DAX_NIKKEI (-SP)'!AF656</f>
        <v>0</v>
      </c>
      <c r="V571" t="str">
        <f t="shared" si="307"/>
        <v>BASE</v>
      </c>
      <c r="W571" t="str">
        <f t="shared" si="308"/>
        <v>BASE+SP</v>
      </c>
      <c r="X571" t="str">
        <f t="shared" si="309"/>
        <v/>
      </c>
      <c r="Y571" t="str">
        <f t="shared" si="310"/>
        <v>BASE+NIKKEI</v>
      </c>
      <c r="Z571" s="2" t="str">
        <f t="shared" si="311"/>
        <v>- NIKKEI</v>
      </c>
      <c r="AA571" s="2" t="str">
        <f t="shared" si="321"/>
        <v>- DAX</v>
      </c>
      <c r="AB571" s="2" t="str">
        <f t="shared" si="299"/>
        <v>- SP</v>
      </c>
      <c r="AE571">
        <f t="shared" si="300"/>
        <v>0.77726873963998866</v>
      </c>
      <c r="AF571">
        <f t="shared" si="301"/>
        <v>0.78458804190163112</v>
      </c>
      <c r="AG571" t="str">
        <f t="shared" si="302"/>
        <v/>
      </c>
      <c r="AH571">
        <f t="shared" si="303"/>
        <v>0.78881926990407203</v>
      </c>
      <c r="AI571">
        <f t="shared" si="304"/>
        <v>0.7846957089397667</v>
      </c>
      <c r="AJ571">
        <f t="shared" si="305"/>
        <v>0.79442705714230555</v>
      </c>
      <c r="AK571">
        <f t="shared" si="306"/>
        <v>0.78922455028229199</v>
      </c>
      <c r="AM571" t="str">
        <f t="shared" si="312"/>
        <v>BASE</v>
      </c>
      <c r="AN571" t="str" cm="1">
        <f t="array" ref="AN571">IF(AM571="",_xlfn.IFS(AF571=MAX(AF571:AH571),"SP",AG571=MAX(AF571:AH571),"DAX",AH571=MAX(AF571:AH571),"NIKKEI",MAX(AF571:AH571)=0,""),"")</f>
        <v/>
      </c>
      <c r="AO571" t="str" cm="1">
        <f t="array" ref="AO571">IF(AM571="BASE","",IF(MAX(AF571:AH571)=0,_xlfn.IFS(AI571=MAX(AI571:AK571),"SP&amp;DAX",AJ571=MAX(AI571:AK571),"SP&amp;NIKKEI",AK571=MAX(AI571:AK571),"DAX&amp;NIKKEI"),""))</f>
        <v/>
      </c>
      <c r="AQ571" s="3">
        <f t="shared" si="313"/>
        <v>42556</v>
      </c>
      <c r="AR571" cm="1">
        <f t="array" ref="AR571">IF(AM571="BASE",AE571,_xlfn.IFS(AN571="DAX",AG571,AN571="NIKKEI",AH571,AN571="SP",AF571,AN571="",MAX(AI571:AK571)))</f>
        <v>0.77726873963998866</v>
      </c>
      <c r="AS571" s="4">
        <f t="shared" si="285"/>
        <v>0.79387795302309183</v>
      </c>
      <c r="AT571" s="4">
        <f t="shared" si="286"/>
        <v>0.84061756776423069</v>
      </c>
      <c r="AU571" s="4">
        <f t="shared" si="287"/>
        <v>6.3366464992822027E-5</v>
      </c>
      <c r="AV571" s="4">
        <f t="shared" si="288"/>
        <v>1.0852761214141973E-3</v>
      </c>
      <c r="AW571" s="4">
        <f t="shared" si="289"/>
        <v>5.8387412882770058E-2</v>
      </c>
      <c r="AX571" s="4">
        <f t="shared" si="290"/>
        <v>1.0545353099913599E-2</v>
      </c>
      <c r="AY571" s="4">
        <f t="shared" si="291"/>
        <v>5.2954857121482396E-3</v>
      </c>
      <c r="AZ571" s="4">
        <f t="shared" si="292"/>
        <v>-8.826313067735164</v>
      </c>
      <c r="BA571" s="6" t="str">
        <f t="shared" si="293"/>
        <v>WEAKEN</v>
      </c>
      <c r="BB571" s="4">
        <f t="shared" si="294"/>
        <v>0</v>
      </c>
      <c r="BC571" s="4">
        <f t="shared" si="295"/>
        <v>0.60295548643614738</v>
      </c>
      <c r="BD571" s="4">
        <f t="shared" si="296"/>
        <v>0.77882552653643133</v>
      </c>
      <c r="BE571" s="4">
        <f t="shared" si="314"/>
        <v>0.05</v>
      </c>
      <c r="BF571" s="4" t="str">
        <f t="shared" si="315"/>
        <v/>
      </c>
      <c r="BG571" s="4" t="str">
        <f t="shared" si="316"/>
        <v/>
      </c>
      <c r="BH571" s="4" t="str">
        <f t="shared" si="317"/>
        <v/>
      </c>
      <c r="BI571" s="4" t="str">
        <f t="shared" si="318"/>
        <v/>
      </c>
      <c r="BJ571" s="4" t="str">
        <f t="shared" si="319"/>
        <v/>
      </c>
      <c r="BK571" s="4" t="str">
        <f t="shared" si="320"/>
        <v/>
      </c>
      <c r="BS571" s="3" t="str">
        <f t="shared" si="297"/>
        <v/>
      </c>
      <c r="BT571" s="5">
        <f t="shared" si="298"/>
        <v>-4.6739614741138857E-2</v>
      </c>
      <c r="BU571" s="3"/>
    </row>
    <row r="572" spans="1:73" x14ac:dyDescent="0.2">
      <c r="A572" s="1">
        <v>42557</v>
      </c>
      <c r="C572">
        <v>0.77880991015572787</v>
      </c>
      <c r="D572">
        <v>0.78298806046260527</v>
      </c>
      <c r="E572">
        <v>0.77904978280067205</v>
      </c>
      <c r="F572">
        <v>0.78984153714173377</v>
      </c>
      <c r="G572">
        <v>0.78311833445437906</v>
      </c>
      <c r="H572">
        <v>0.79259529561961384</v>
      </c>
      <c r="I572">
        <v>0.79025867182029852</v>
      </c>
      <c r="J572">
        <v>0.79287805170347914</v>
      </c>
      <c r="M572">
        <f>'[1]CAC_SWISS (-SP-NIKKEI-DAX)'!AC657</f>
        <v>0</v>
      </c>
      <c r="N572">
        <f>'[1]CAC_SWISS_SP (-NIKKEI-DAX)'!AD657</f>
        <v>0</v>
      </c>
      <c r="O572">
        <f>'[1]CAC_SWISS_DAX (-SP-NIKKEI)'!AD657</f>
        <v>0</v>
      </c>
      <c r="P572">
        <f>'[1]CAC_SWISS_NIKKEI (-SP-DAX)'!AD657</f>
        <v>0</v>
      </c>
      <c r="Q572">
        <f>'[1]CAC_SWISS_DAX_SP (-NIKKEI)'!AF657</f>
        <v>0</v>
      </c>
      <c r="R572">
        <f>'[1]CAC_SWISS_SP_NIKKEI (-DAX)'!AF657</f>
        <v>0</v>
      </c>
      <c r="S572">
        <f>'[1]CAC_SWISS_DAX_NIKKEI (-SP)'!AF657</f>
        <v>0</v>
      </c>
      <c r="V572" t="str">
        <f t="shared" si="307"/>
        <v>BASE</v>
      </c>
      <c r="W572" t="str">
        <f t="shared" si="308"/>
        <v>BASE+SP</v>
      </c>
      <c r="X572" t="str">
        <f t="shared" si="309"/>
        <v>BASE+DAX</v>
      </c>
      <c r="Y572" t="str">
        <f t="shared" si="310"/>
        <v>BASE+NIKKEI</v>
      </c>
      <c r="Z572" s="2" t="str">
        <f t="shared" si="311"/>
        <v>- NIKKEI</v>
      </c>
      <c r="AA572" s="2" t="str">
        <f t="shared" si="321"/>
        <v>- DAX</v>
      </c>
      <c r="AB572" s="2" t="str">
        <f t="shared" si="299"/>
        <v>- SP</v>
      </c>
      <c r="AE572">
        <f t="shared" si="300"/>
        <v>0.77880991015572787</v>
      </c>
      <c r="AF572">
        <f t="shared" si="301"/>
        <v>0.78298806046260527</v>
      </c>
      <c r="AG572">
        <f t="shared" si="302"/>
        <v>0.77904978280067205</v>
      </c>
      <c r="AH572">
        <f t="shared" si="303"/>
        <v>0.78984153714173377</v>
      </c>
      <c r="AI572">
        <f t="shared" si="304"/>
        <v>0.78311833445437906</v>
      </c>
      <c r="AJ572">
        <f t="shared" si="305"/>
        <v>0.79259529561961384</v>
      </c>
      <c r="AK572">
        <f t="shared" si="306"/>
        <v>0.79025867182029852</v>
      </c>
      <c r="AM572" t="str">
        <f t="shared" si="312"/>
        <v>BASE</v>
      </c>
      <c r="AN572" t="str" cm="1">
        <f t="array" ref="AN572">IF(AM572="",_xlfn.IFS(AF572=MAX(AF572:AH572),"SP",AG572=MAX(AF572:AH572),"DAX",AH572=MAX(AF572:AH572),"NIKKEI",MAX(AF572:AH572)=0,""),"")</f>
        <v/>
      </c>
      <c r="AO572" t="str" cm="1">
        <f t="array" ref="AO572">IF(AM572="BASE","",IF(MAX(AF572:AH572)=0,_xlfn.IFS(AI572=MAX(AI572:AK572),"SP&amp;DAX",AJ572=MAX(AI572:AK572),"SP&amp;NIKKEI",AK572=MAX(AI572:AK572),"DAX&amp;NIKKEI"),""))</f>
        <v/>
      </c>
      <c r="AQ572" s="3">
        <f t="shared" si="313"/>
        <v>42557</v>
      </c>
      <c r="AR572" cm="1">
        <f t="array" ref="AR572">IF(AM572="BASE",AE572,_xlfn.IFS(AN572="DAX",AG572,AN572="NIKKEI",AH572,AN572="SP",AF572,AN572="",MAX(AI572:AK572)))</f>
        <v>0.77880991015572787</v>
      </c>
      <c r="AS572" s="4">
        <f t="shared" si="285"/>
        <v>0.7924486409291418</v>
      </c>
      <c r="AT572" s="4">
        <f t="shared" si="286"/>
        <v>0.83875006923651296</v>
      </c>
      <c r="AU572" s="4">
        <f t="shared" si="287"/>
        <v>8.6257140686079442E-5</v>
      </c>
      <c r="AV572" s="4">
        <f t="shared" si="288"/>
        <v>1.0848695563598024E-3</v>
      </c>
      <c r="AW572" s="4">
        <f t="shared" si="289"/>
        <v>7.9509227796481577E-2</v>
      </c>
      <c r="AX572" s="4">
        <f t="shared" si="290"/>
        <v>1.0563592896600752E-2</v>
      </c>
      <c r="AY572" s="4">
        <f t="shared" si="291"/>
        <v>5.5066419164318276E-3</v>
      </c>
      <c r="AZ572" s="4">
        <f t="shared" si="292"/>
        <v>-8.4082874844662818</v>
      </c>
      <c r="BA572" s="6" t="str">
        <f t="shared" si="293"/>
        <v>WEAKEN</v>
      </c>
      <c r="BB572" s="4">
        <f t="shared" si="294"/>
        <v>0</v>
      </c>
      <c r="BC572" s="4">
        <f t="shared" si="295"/>
        <v>0.60295548643614738</v>
      </c>
      <c r="BD572" s="4">
        <f t="shared" si="296"/>
        <v>0.77882552653643133</v>
      </c>
      <c r="BE572" s="4">
        <f t="shared" si="314"/>
        <v>0.05</v>
      </c>
      <c r="BF572" s="4" t="str">
        <f t="shared" si="315"/>
        <v/>
      </c>
      <c r="BG572" s="4" t="str">
        <f t="shared" si="316"/>
        <v/>
      </c>
      <c r="BH572" s="4" t="str">
        <f t="shared" si="317"/>
        <v/>
      </c>
      <c r="BI572" s="4" t="str">
        <f t="shared" si="318"/>
        <v/>
      </c>
      <c r="BJ572" s="4" t="str">
        <f t="shared" si="319"/>
        <v/>
      </c>
      <c r="BK572" s="4" t="str">
        <f t="shared" si="320"/>
        <v/>
      </c>
      <c r="BS572" s="3" t="str">
        <f t="shared" si="297"/>
        <v/>
      </c>
      <c r="BT572" s="5">
        <f t="shared" si="298"/>
        <v>-4.6301428307371162E-2</v>
      </c>
      <c r="BU572" s="3"/>
    </row>
    <row r="573" spans="1:73" x14ac:dyDescent="0.2">
      <c r="A573" s="1">
        <v>42558</v>
      </c>
      <c r="C573">
        <v>0.77979459516812899</v>
      </c>
      <c r="D573">
        <v>0.78349692322281406</v>
      </c>
      <c r="E573">
        <v>0.78012569682530464</v>
      </c>
      <c r="F573">
        <v>0.79117975164196919</v>
      </c>
      <c r="G573">
        <v>0.78372429283887346</v>
      </c>
      <c r="H573">
        <v>0.79364590831233961</v>
      </c>
      <c r="I573">
        <v>0.7916943149891138</v>
      </c>
      <c r="J573">
        <v>0.79404242593113417</v>
      </c>
      <c r="M573">
        <f>'[1]CAC_SWISS (-SP-NIKKEI-DAX)'!AC658</f>
        <v>0</v>
      </c>
      <c r="N573">
        <f>'[1]CAC_SWISS_SP (-NIKKEI-DAX)'!AD658</f>
        <v>0</v>
      </c>
      <c r="O573">
        <f>'[1]CAC_SWISS_DAX (-SP-NIKKEI)'!AD658</f>
        <v>0</v>
      </c>
      <c r="P573">
        <f>'[1]CAC_SWISS_NIKKEI (-SP-DAX)'!AD658</f>
        <v>0</v>
      </c>
      <c r="Q573">
        <f>'[1]CAC_SWISS_DAX_SP (-NIKKEI)'!AF658</f>
        <v>1</v>
      </c>
      <c r="R573">
        <f>'[1]CAC_SWISS_SP_NIKKEI (-DAX)'!AF658</f>
        <v>0</v>
      </c>
      <c r="S573">
        <f>'[1]CAC_SWISS_DAX_NIKKEI (-SP)'!AF658</f>
        <v>0</v>
      </c>
      <c r="V573" t="str">
        <f t="shared" si="307"/>
        <v>BASE</v>
      </c>
      <c r="W573" t="str">
        <f t="shared" si="308"/>
        <v>BASE+SP</v>
      </c>
      <c r="X573" t="str">
        <f t="shared" si="309"/>
        <v>BASE+DAX</v>
      </c>
      <c r="Y573" t="str">
        <f t="shared" si="310"/>
        <v>BASE+NIKKEI</v>
      </c>
      <c r="Z573" s="2" t="str">
        <f t="shared" si="311"/>
        <v/>
      </c>
      <c r="AA573" s="2" t="str">
        <f t="shared" si="321"/>
        <v>- DAX</v>
      </c>
      <c r="AB573" s="2" t="str">
        <f t="shared" si="299"/>
        <v>- SP</v>
      </c>
      <c r="AE573">
        <f t="shared" si="300"/>
        <v>0.77979459516812899</v>
      </c>
      <c r="AF573">
        <f t="shared" si="301"/>
        <v>0.78349692322281406</v>
      </c>
      <c r="AG573">
        <f t="shared" si="302"/>
        <v>0.78012569682530464</v>
      </c>
      <c r="AH573">
        <f t="shared" si="303"/>
        <v>0.79117975164196919</v>
      </c>
      <c r="AI573" t="str">
        <f t="shared" si="304"/>
        <v/>
      </c>
      <c r="AJ573">
        <f t="shared" si="305"/>
        <v>0.79364590831233961</v>
      </c>
      <c r="AK573">
        <f t="shared" si="306"/>
        <v>0.7916943149891138</v>
      </c>
      <c r="AM573" t="str">
        <f t="shared" si="312"/>
        <v>BASE</v>
      </c>
      <c r="AN573" t="str" cm="1">
        <f t="array" ref="AN573">IF(AM573="",_xlfn.IFS(AF573=MAX(AF573:AH573),"SP",AG573=MAX(AF573:AH573),"DAX",AH573=MAX(AF573:AH573),"NIKKEI",MAX(AF573:AH573)=0,""),"")</f>
        <v/>
      </c>
      <c r="AO573" t="str" cm="1">
        <f t="array" ref="AO573">IF(AM573="BASE","",IF(MAX(AF573:AH573)=0,_xlfn.IFS(AI573=MAX(AI573:AK573),"SP&amp;DAX",AJ573=MAX(AI573:AK573),"SP&amp;NIKKEI",AK573=MAX(AI573:AK573),"DAX&amp;NIKKEI"),""))</f>
        <v/>
      </c>
      <c r="AQ573" s="3">
        <f t="shared" si="313"/>
        <v>42558</v>
      </c>
      <c r="AR573" cm="1">
        <f t="array" ref="AR573">IF(AM573="BASE",AE573,_xlfn.IFS(AN573="DAX",AG573,AN573="NIKKEI",AH573,AN573="SP",AF573,AN573="",MAX(AI573:AK573)))</f>
        <v>0.77979459516812899</v>
      </c>
      <c r="AS573" s="4">
        <f t="shared" si="285"/>
        <v>0.79147018024035332</v>
      </c>
      <c r="AT573" s="4">
        <f t="shared" si="286"/>
        <v>0.8368440352541584</v>
      </c>
      <c r="AU573" s="4">
        <f t="shared" si="287"/>
        <v>1.0207017862831749E-4</v>
      </c>
      <c r="AV573" s="4">
        <f t="shared" si="288"/>
        <v>1.0870751124203474E-3</v>
      </c>
      <c r="AW573" s="4">
        <f t="shared" si="289"/>
        <v>9.3894320145974652E-2</v>
      </c>
      <c r="AX573" s="4">
        <f t="shared" si="290"/>
        <v>1.0588084921716799E-2</v>
      </c>
      <c r="AY573" s="4">
        <f t="shared" si="291"/>
        <v>5.6523021956755544E-3</v>
      </c>
      <c r="AZ573" s="4">
        <f t="shared" si="292"/>
        <v>-8.0274998474992323</v>
      </c>
      <c r="BA573" s="6" t="str">
        <f t="shared" si="293"/>
        <v>WEAKEN</v>
      </c>
      <c r="BB573" s="4">
        <f t="shared" si="294"/>
        <v>0</v>
      </c>
      <c r="BC573" s="4">
        <f t="shared" si="295"/>
        <v>0.60295548643614738</v>
      </c>
      <c r="BD573" s="4">
        <f t="shared" si="296"/>
        <v>0.77882552653643133</v>
      </c>
      <c r="BE573" s="4">
        <f t="shared" si="314"/>
        <v>0.05</v>
      </c>
      <c r="BF573" s="4" t="str">
        <f t="shared" si="315"/>
        <v/>
      </c>
      <c r="BG573" s="4" t="str">
        <f t="shared" si="316"/>
        <v/>
      </c>
      <c r="BH573" s="4" t="str">
        <f t="shared" si="317"/>
        <v/>
      </c>
      <c r="BI573" s="4" t="str">
        <f t="shared" si="318"/>
        <v/>
      </c>
      <c r="BJ573" s="4" t="str">
        <f t="shared" si="319"/>
        <v/>
      </c>
      <c r="BK573" s="4" t="str">
        <f t="shared" si="320"/>
        <v/>
      </c>
      <c r="BS573" s="3" t="str">
        <f t="shared" si="297"/>
        <v/>
      </c>
      <c r="BT573" s="5">
        <f t="shared" si="298"/>
        <v>-4.5373855013805087E-2</v>
      </c>
      <c r="BU573" s="3"/>
    </row>
    <row r="574" spans="1:73" x14ac:dyDescent="0.2">
      <c r="A574" s="1">
        <v>42559</v>
      </c>
      <c r="C574">
        <v>0.77969230843904858</v>
      </c>
      <c r="D574">
        <v>0.78421102588133362</v>
      </c>
      <c r="E574">
        <v>0.78138039680097882</v>
      </c>
      <c r="F574">
        <v>0.78794813991077106</v>
      </c>
      <c r="G574">
        <v>0.78590128143932469</v>
      </c>
      <c r="H574">
        <v>0.79087527275756264</v>
      </c>
      <c r="I574">
        <v>0.78985564809131059</v>
      </c>
      <c r="J574">
        <v>0.79276426375964815</v>
      </c>
      <c r="M574">
        <f>'[1]CAC_SWISS (-SP-NIKKEI-DAX)'!AC659</f>
        <v>0</v>
      </c>
      <c r="N574">
        <f>'[1]CAC_SWISS_SP (-NIKKEI-DAX)'!AD659</f>
        <v>0</v>
      </c>
      <c r="O574">
        <f>'[1]CAC_SWISS_DAX (-SP-NIKKEI)'!AD659</f>
        <v>0</v>
      </c>
      <c r="P574">
        <f>'[1]CAC_SWISS_NIKKEI (-SP-DAX)'!AD659</f>
        <v>0</v>
      </c>
      <c r="Q574">
        <f>'[1]CAC_SWISS_DAX_SP (-NIKKEI)'!AF659</f>
        <v>0</v>
      </c>
      <c r="R574">
        <f>'[1]CAC_SWISS_SP_NIKKEI (-DAX)'!AF659</f>
        <v>0</v>
      </c>
      <c r="S574">
        <f>'[1]CAC_SWISS_DAX_NIKKEI (-SP)'!AF659</f>
        <v>0</v>
      </c>
      <c r="V574" t="str">
        <f t="shared" si="307"/>
        <v>BASE</v>
      </c>
      <c r="W574" t="str">
        <f t="shared" si="308"/>
        <v>BASE+SP</v>
      </c>
      <c r="X574" t="str">
        <f t="shared" si="309"/>
        <v>BASE+DAX</v>
      </c>
      <c r="Y574" t="str">
        <f t="shared" si="310"/>
        <v>BASE+NIKKEI</v>
      </c>
      <c r="Z574" s="2" t="str">
        <f t="shared" si="311"/>
        <v>- NIKKEI</v>
      </c>
      <c r="AA574" s="2" t="str">
        <f t="shared" si="321"/>
        <v>- DAX</v>
      </c>
      <c r="AB574" s="2" t="str">
        <f t="shared" si="299"/>
        <v>- SP</v>
      </c>
      <c r="AE574">
        <f t="shared" si="300"/>
        <v>0.77969230843904858</v>
      </c>
      <c r="AF574">
        <f t="shared" si="301"/>
        <v>0.78421102588133362</v>
      </c>
      <c r="AG574">
        <f t="shared" si="302"/>
        <v>0.78138039680097882</v>
      </c>
      <c r="AH574">
        <f t="shared" si="303"/>
        <v>0.78794813991077106</v>
      </c>
      <c r="AI574">
        <f t="shared" si="304"/>
        <v>0.78590128143932469</v>
      </c>
      <c r="AJ574">
        <f t="shared" si="305"/>
        <v>0.79087527275756264</v>
      </c>
      <c r="AK574">
        <f t="shared" si="306"/>
        <v>0.78985564809131059</v>
      </c>
      <c r="AM574" t="str">
        <f t="shared" si="312"/>
        <v>BASE</v>
      </c>
      <c r="AN574" t="str" cm="1">
        <f t="array" ref="AN574">IF(AM574="",_xlfn.IFS(AF574=MAX(AF574:AH574),"SP",AG574=MAX(AF574:AH574),"DAX",AH574=MAX(AF574:AH574),"NIKKEI",MAX(AF574:AH574)=0,""),"")</f>
        <v/>
      </c>
      <c r="AO574" t="str" cm="1">
        <f t="array" ref="AO574">IF(AM574="BASE","",IF(MAX(AF574:AH574)=0,_xlfn.IFS(AI574=MAX(AI574:AK574),"SP&amp;DAX",AJ574=MAX(AI574:AK574),"SP&amp;NIKKEI",AK574=MAX(AI574:AK574),"DAX&amp;NIKKEI"),""))</f>
        <v/>
      </c>
      <c r="AQ574" s="3">
        <f t="shared" si="313"/>
        <v>42559</v>
      </c>
      <c r="AR574" cm="1">
        <f t="array" ref="AR574">IF(AM574="BASE",AE574,_xlfn.IFS(AN574="DAX",AG574,AN574="NIKKEI",AH574,AN574="SP",AF574,AN574="",MAX(AI574:AK574)))</f>
        <v>0.77969230843904858</v>
      </c>
      <c r="AS574" s="4">
        <f t="shared" si="285"/>
        <v>0.79069954298119183</v>
      </c>
      <c r="AT574" s="4">
        <f t="shared" si="286"/>
        <v>0.83490128819123599</v>
      </c>
      <c r="AU574" s="4">
        <f t="shared" si="287"/>
        <v>1.1498154979513841E-4</v>
      </c>
      <c r="AV574" s="4">
        <f t="shared" si="288"/>
        <v>1.0866996631453691E-3</v>
      </c>
      <c r="AW574" s="4">
        <f t="shared" si="289"/>
        <v>0.10580802929701212</v>
      </c>
      <c r="AX574" s="4">
        <f t="shared" si="290"/>
        <v>1.0597636441982713E-2</v>
      </c>
      <c r="AY574" s="4">
        <f t="shared" si="291"/>
        <v>5.7647331458118012E-3</v>
      </c>
      <c r="AZ574" s="4">
        <f t="shared" si="292"/>
        <v>-7.6676134162702141</v>
      </c>
      <c r="BA574" s="6" t="str">
        <f t="shared" si="293"/>
        <v>WEAKEN</v>
      </c>
      <c r="BB574" s="4">
        <f t="shared" si="294"/>
        <v>0</v>
      </c>
      <c r="BC574" s="4">
        <f t="shared" si="295"/>
        <v>0.60295548643614738</v>
      </c>
      <c r="BD574" s="4">
        <f t="shared" si="296"/>
        <v>0.77882552653643133</v>
      </c>
      <c r="BE574" s="4">
        <f t="shared" si="314"/>
        <v>0.05</v>
      </c>
      <c r="BF574" s="4" t="str">
        <f t="shared" si="315"/>
        <v/>
      </c>
      <c r="BG574" s="4" t="str">
        <f t="shared" si="316"/>
        <v/>
      </c>
      <c r="BH574" s="4" t="str">
        <f t="shared" si="317"/>
        <v/>
      </c>
      <c r="BI574" s="4" t="str">
        <f t="shared" si="318"/>
        <v/>
      </c>
      <c r="BJ574" s="4" t="str">
        <f t="shared" si="319"/>
        <v/>
      </c>
      <c r="BK574" s="4" t="str">
        <f t="shared" si="320"/>
        <v/>
      </c>
      <c r="BS574" s="3" t="str">
        <f t="shared" si="297"/>
        <v/>
      </c>
      <c r="BT574" s="5">
        <f t="shared" si="298"/>
        <v>-4.4201745210044163E-2</v>
      </c>
      <c r="BU574" s="3"/>
    </row>
    <row r="575" spans="1:73" x14ac:dyDescent="0.2">
      <c r="A575" s="1">
        <v>42562</v>
      </c>
      <c r="C575">
        <v>0.77746277066962366</v>
      </c>
      <c r="D575">
        <v>0.78180985505259903</v>
      </c>
      <c r="E575">
        <v>0.77881717415230822</v>
      </c>
      <c r="F575">
        <v>0.78479170944199805</v>
      </c>
      <c r="G575">
        <v>0.78307309018355398</v>
      </c>
      <c r="H575">
        <v>0.7875762030629555</v>
      </c>
      <c r="I575">
        <v>0.78606613551799798</v>
      </c>
      <c r="J575">
        <v>0.78878645873076225</v>
      </c>
      <c r="M575">
        <f>'[1]CAC_SWISS (-SP-NIKKEI-DAX)'!AC660</f>
        <v>0</v>
      </c>
      <c r="N575">
        <f>'[1]CAC_SWISS_SP (-NIKKEI-DAX)'!AD660</f>
        <v>0</v>
      </c>
      <c r="O575">
        <f>'[1]CAC_SWISS_DAX (-SP-NIKKEI)'!AD660</f>
        <v>0</v>
      </c>
      <c r="P575">
        <f>'[1]CAC_SWISS_NIKKEI (-SP-DAX)'!AD660</f>
        <v>0</v>
      </c>
      <c r="Q575">
        <f>'[1]CAC_SWISS_DAX_SP (-NIKKEI)'!AF660</f>
        <v>0</v>
      </c>
      <c r="R575">
        <f>'[1]CAC_SWISS_SP_NIKKEI (-DAX)'!AF660</f>
        <v>0</v>
      </c>
      <c r="S575">
        <f>'[1]CAC_SWISS_DAX_NIKKEI (-SP)'!AF660</f>
        <v>0</v>
      </c>
      <c r="V575" t="str">
        <f t="shared" si="307"/>
        <v>BASE</v>
      </c>
      <c r="W575" t="str">
        <f t="shared" si="308"/>
        <v>BASE+SP</v>
      </c>
      <c r="X575" t="str">
        <f t="shared" si="309"/>
        <v>BASE+DAX</v>
      </c>
      <c r="Y575" t="str">
        <f t="shared" si="310"/>
        <v>BASE+NIKKEI</v>
      </c>
      <c r="Z575" s="2" t="str">
        <f t="shared" si="311"/>
        <v>- NIKKEI</v>
      </c>
      <c r="AA575" s="2" t="str">
        <f t="shared" si="321"/>
        <v>- DAX</v>
      </c>
      <c r="AB575" s="2" t="str">
        <f t="shared" si="299"/>
        <v>- SP</v>
      </c>
      <c r="AE575">
        <f t="shared" si="300"/>
        <v>0.77746277066962366</v>
      </c>
      <c r="AF575">
        <f t="shared" si="301"/>
        <v>0.78180985505259903</v>
      </c>
      <c r="AG575">
        <f t="shared" si="302"/>
        <v>0.77881717415230822</v>
      </c>
      <c r="AH575">
        <f t="shared" si="303"/>
        <v>0.78479170944199805</v>
      </c>
      <c r="AI575">
        <f t="shared" si="304"/>
        <v>0.78307309018355398</v>
      </c>
      <c r="AJ575">
        <f t="shared" si="305"/>
        <v>0.7875762030629555</v>
      </c>
      <c r="AK575">
        <f t="shared" si="306"/>
        <v>0.78606613551799798</v>
      </c>
      <c r="AM575" t="str">
        <f t="shared" si="312"/>
        <v>BASE</v>
      </c>
      <c r="AN575" t="str" cm="1">
        <f t="array" ref="AN575">IF(AM575="",_xlfn.IFS(AF575=MAX(AF575:AH575),"SP",AG575=MAX(AF575:AH575),"DAX",AH575=MAX(AF575:AH575),"NIKKEI",MAX(AF575:AH575)=0,""),"")</f>
        <v/>
      </c>
      <c r="AO575" t="str" cm="1">
        <f t="array" ref="AO575">IF(AM575="BASE","",IF(MAX(AF575:AH575)=0,_xlfn.IFS(AI575=MAX(AI575:AK575),"SP&amp;DAX",AJ575=MAX(AI575:AK575),"SP&amp;NIKKEI",AK575=MAX(AI575:AK575),"DAX&amp;NIKKEI"),""))</f>
        <v/>
      </c>
      <c r="AQ575" s="3">
        <f t="shared" si="313"/>
        <v>42562</v>
      </c>
      <c r="AR575" cm="1">
        <f t="array" ref="AR575">IF(AM575="BASE",AE575,_xlfn.IFS(AN575="DAX",AG575,AN575="NIKKEI",AH575,AN575="SP",AF575,AN575="",MAX(AI575:AK575)))</f>
        <v>0.77746277066962366</v>
      </c>
      <c r="AS575" s="4">
        <f t="shared" ref="AS575:AS638" si="322">AVERAGE($AR566:$AR575)</f>
        <v>0.789066835006352</v>
      </c>
      <c r="AT575" s="4">
        <f t="shared" ref="AT575:AT638" si="323">AVERAGE($AR516:$AR565)</f>
        <v>0.83310264160653125</v>
      </c>
      <c r="AU575" s="4">
        <f t="shared" ref="AU575:AU638" si="324">_xlfn.VAR.S($AR566:$AR575)</f>
        <v>1.3042652622437359E-4</v>
      </c>
      <c r="AV575" s="4">
        <f t="shared" ref="AV575:AV638" si="325">_xlfn.VAR.S($AR516:$AR565)</f>
        <v>1.0692489365290495E-3</v>
      </c>
      <c r="AW575" s="4">
        <f t="shared" ref="AW575:AW638" si="326">AU575/AV575</f>
        <v>0.12197957067673937</v>
      </c>
      <c r="AX575" s="4">
        <f t="shared" ref="AX575:AX638" si="327">SQRT(60*(AU575*9+AV575*49)/(58*500))</f>
        <v>1.052750453050872E-2</v>
      </c>
      <c r="AY575" s="4">
        <f t="shared" ref="AY575:AY638" si="328">SQRT(AU575/10+AV575/50)</f>
        <v>5.8675063999128578E-3</v>
      </c>
      <c r="AZ575" s="4">
        <f t="shared" ref="AZ575:AZ638" si="329">IF(AW575&lt;$AX$1,(AS575-AT575)/AY575,IF(AW575&gt;$AY$1,(AS575-AT575)/AY575,(AS575-AT575)/AX575))</f>
        <v>-7.5050291552870325</v>
      </c>
      <c r="BA575" s="6" t="str">
        <f t="shared" ref="BA575:BA638" si="330">IF(AZ575&lt;$BA$1,"WEAKEN",IF(AZ575&gt;ABS($BA$1),"STRENGTHEN","NEUTRAL"))</f>
        <v>WEAKEN</v>
      </c>
      <c r="BB575" s="4">
        <f t="shared" ref="BB575:BB638" si="331">IF(BA575="WEAKEN",0,IF(BA575="STRENGTHEN",0.1,BB574))</f>
        <v>0</v>
      </c>
      <c r="BC575" s="4">
        <f t="shared" ref="BC575:BC638" si="332">$AV$2637</f>
        <v>0.60295548643614738</v>
      </c>
      <c r="BD575" s="4">
        <f t="shared" ref="BD575:BD638" si="333">$AV$2639</f>
        <v>0.77882552653643133</v>
      </c>
      <c r="BE575" s="4">
        <f t="shared" si="314"/>
        <v>0.05</v>
      </c>
      <c r="BF575" s="4" t="str">
        <f t="shared" si="315"/>
        <v/>
      </c>
      <c r="BG575" s="4" t="str">
        <f t="shared" si="316"/>
        <v/>
      </c>
      <c r="BH575" s="4" t="str">
        <f t="shared" si="317"/>
        <v/>
      </c>
      <c r="BI575" s="4" t="str">
        <f t="shared" si="318"/>
        <v/>
      </c>
      <c r="BJ575" s="4" t="str">
        <f t="shared" si="319"/>
        <v/>
      </c>
      <c r="BK575" s="4" t="str">
        <f t="shared" si="320"/>
        <v/>
      </c>
      <c r="BS575" s="3" t="str">
        <f t="shared" ref="BS575:BS638" si="334">IF(BB575&lt;&gt;BB574, "Change", "")</f>
        <v/>
      </c>
      <c r="BT575" s="5">
        <f t="shared" ref="BT575:BT638" si="335">AS575-AT575</f>
        <v>-4.403580660017925E-2</v>
      </c>
      <c r="BU575" s="3"/>
    </row>
    <row r="576" spans="1:73" x14ac:dyDescent="0.2">
      <c r="A576" s="1">
        <v>42563</v>
      </c>
      <c r="C576">
        <v>0.77143951554897261</v>
      </c>
      <c r="D576">
        <v>0.77605591061960388</v>
      </c>
      <c r="E576">
        <v>0.77369529936932491</v>
      </c>
      <c r="F576">
        <v>0.78086821445728127</v>
      </c>
      <c r="G576">
        <v>0.7783543052659363</v>
      </c>
      <c r="H576">
        <v>0.783739054040546</v>
      </c>
      <c r="I576">
        <v>0.78344063843667489</v>
      </c>
      <c r="J576">
        <v>0.78631957190612223</v>
      </c>
      <c r="M576">
        <f>'[1]CAC_SWISS (-SP-NIKKEI-DAX)'!AC661</f>
        <v>0</v>
      </c>
      <c r="N576">
        <f>'[1]CAC_SWISS_SP (-NIKKEI-DAX)'!AD661</f>
        <v>0</v>
      </c>
      <c r="O576">
        <f>'[1]CAC_SWISS_DAX (-SP-NIKKEI)'!AD661</f>
        <v>0</v>
      </c>
      <c r="P576">
        <f>'[1]CAC_SWISS_NIKKEI (-SP-DAX)'!AD661</f>
        <v>0</v>
      </c>
      <c r="Q576">
        <f>'[1]CAC_SWISS_DAX_SP (-NIKKEI)'!AF661</f>
        <v>0</v>
      </c>
      <c r="R576">
        <f>'[1]CAC_SWISS_SP_NIKKEI (-DAX)'!AF661</f>
        <v>0</v>
      </c>
      <c r="S576">
        <f>'[1]CAC_SWISS_DAX_NIKKEI (-SP)'!AF661</f>
        <v>0</v>
      </c>
      <c r="V576" t="str">
        <f t="shared" si="307"/>
        <v>BASE</v>
      </c>
      <c r="W576" t="str">
        <f t="shared" si="308"/>
        <v>BASE+SP</v>
      </c>
      <c r="X576" t="str">
        <f t="shared" si="309"/>
        <v>BASE+DAX</v>
      </c>
      <c r="Y576" t="str">
        <f t="shared" si="310"/>
        <v>BASE+NIKKEI</v>
      </c>
      <c r="Z576" s="2" t="str">
        <f t="shared" si="311"/>
        <v>- NIKKEI</v>
      </c>
      <c r="AA576" s="2" t="str">
        <f t="shared" si="321"/>
        <v>- DAX</v>
      </c>
      <c r="AB576" s="2" t="str">
        <f t="shared" si="299"/>
        <v>- SP</v>
      </c>
      <c r="AE576">
        <f t="shared" si="300"/>
        <v>0.77143951554897261</v>
      </c>
      <c r="AF576">
        <f t="shared" si="301"/>
        <v>0.77605591061960388</v>
      </c>
      <c r="AG576">
        <f t="shared" si="302"/>
        <v>0.77369529936932491</v>
      </c>
      <c r="AH576">
        <f t="shared" si="303"/>
        <v>0.78086821445728127</v>
      </c>
      <c r="AI576">
        <f t="shared" si="304"/>
        <v>0.7783543052659363</v>
      </c>
      <c r="AJ576">
        <f t="shared" si="305"/>
        <v>0.783739054040546</v>
      </c>
      <c r="AK576">
        <f t="shared" si="306"/>
        <v>0.78344063843667489</v>
      </c>
      <c r="AM576" t="str">
        <f t="shared" si="312"/>
        <v>BASE</v>
      </c>
      <c r="AN576" t="str" cm="1">
        <f t="array" ref="AN576">IF(AM576="",_xlfn.IFS(AF576=MAX(AF576:AH576),"SP",AG576=MAX(AF576:AH576),"DAX",AH576=MAX(AF576:AH576),"NIKKEI",MAX(AF576:AH576)=0,""),"")</f>
        <v/>
      </c>
      <c r="AO576" t="str" cm="1">
        <f t="array" ref="AO576">IF(AM576="BASE","",IF(MAX(AF576:AH576)=0,_xlfn.IFS(AI576=MAX(AI576:AK576),"SP&amp;DAX",AJ576=MAX(AI576:AK576),"SP&amp;NIKKEI",AK576=MAX(AI576:AK576),"DAX&amp;NIKKEI"),""))</f>
        <v/>
      </c>
      <c r="AQ576" s="3">
        <f t="shared" si="313"/>
        <v>42563</v>
      </c>
      <c r="AR576" cm="1">
        <f t="array" ref="AR576">IF(AM576="BASE",AE576,_xlfn.IFS(AN576="DAX",AG576,AN576="NIKKEI",AH576,AN576="SP",AF576,AN576="",MAX(AI576:AK576)))</f>
        <v>0.77143951554897261</v>
      </c>
      <c r="AS576" s="4">
        <f t="shared" si="322"/>
        <v>0.78587296097380444</v>
      </c>
      <c r="AT576" s="4">
        <f t="shared" si="323"/>
        <v>0.83168715615961442</v>
      </c>
      <c r="AU576" s="4">
        <f t="shared" si="324"/>
        <v>1.3085956073892035E-4</v>
      </c>
      <c r="AV576" s="4">
        <f t="shared" si="325"/>
        <v>1.0508462010928468E-3</v>
      </c>
      <c r="AW576" s="4">
        <f t="shared" si="326"/>
        <v>0.12452779541176486</v>
      </c>
      <c r="AX576" s="4">
        <f t="shared" si="327"/>
        <v>1.0438905997000186E-2</v>
      </c>
      <c r="AY576" s="4">
        <f t="shared" si="328"/>
        <v>5.8397671268423856E-3</v>
      </c>
      <c r="AZ576" s="4">
        <f t="shared" si="329"/>
        <v>-7.8452092678877294</v>
      </c>
      <c r="BA576" s="6" t="str">
        <f t="shared" si="330"/>
        <v>WEAKEN</v>
      </c>
      <c r="BB576" s="4">
        <f t="shared" si="331"/>
        <v>0</v>
      </c>
      <c r="BC576" s="4">
        <f t="shared" si="332"/>
        <v>0.60295548643614738</v>
      </c>
      <c r="BD576" s="4">
        <f t="shared" si="333"/>
        <v>0.77882552653643133</v>
      </c>
      <c r="BE576" s="4">
        <f t="shared" si="314"/>
        <v>0.05</v>
      </c>
      <c r="BF576" s="4" t="str">
        <f t="shared" si="315"/>
        <v/>
      </c>
      <c r="BG576" s="4" t="str">
        <f t="shared" si="316"/>
        <v/>
      </c>
      <c r="BH576" s="4" t="str">
        <f t="shared" si="317"/>
        <v/>
      </c>
      <c r="BI576" s="4" t="str">
        <f t="shared" si="318"/>
        <v/>
      </c>
      <c r="BJ576" s="4" t="str">
        <f t="shared" si="319"/>
        <v/>
      </c>
      <c r="BK576" s="4" t="str">
        <f t="shared" si="320"/>
        <v/>
      </c>
      <c r="BS576" s="3" t="str">
        <f t="shared" si="334"/>
        <v/>
      </c>
      <c r="BT576" s="5">
        <f t="shared" si="335"/>
        <v>-4.5814195185809981E-2</v>
      </c>
      <c r="BU576" s="3"/>
    </row>
    <row r="577" spans="1:73" x14ac:dyDescent="0.2">
      <c r="A577" s="1">
        <v>42564</v>
      </c>
      <c r="C577">
        <v>0.76992482658529271</v>
      </c>
      <c r="D577">
        <v>0.77464370760180268</v>
      </c>
      <c r="E577">
        <v>0.77182084048498234</v>
      </c>
      <c r="F577">
        <v>0.77967497889569293</v>
      </c>
      <c r="G577">
        <v>0.77659900072486954</v>
      </c>
      <c r="H577">
        <v>0.78258836936780773</v>
      </c>
      <c r="I577">
        <v>0.78193305631731802</v>
      </c>
      <c r="J577">
        <v>0.78486517910898401</v>
      </c>
      <c r="M577">
        <f>'[1]CAC_SWISS (-SP-NIKKEI-DAX)'!AC662</f>
        <v>0</v>
      </c>
      <c r="N577">
        <f>'[1]CAC_SWISS_SP (-NIKKEI-DAX)'!AD662</f>
        <v>0</v>
      </c>
      <c r="O577">
        <f>'[1]CAC_SWISS_DAX (-SP-NIKKEI)'!AD662</f>
        <v>0</v>
      </c>
      <c r="P577">
        <f>'[1]CAC_SWISS_NIKKEI (-SP-DAX)'!AD662</f>
        <v>0</v>
      </c>
      <c r="Q577">
        <f>'[1]CAC_SWISS_DAX_SP (-NIKKEI)'!AF662</f>
        <v>0</v>
      </c>
      <c r="R577">
        <f>'[1]CAC_SWISS_SP_NIKKEI (-DAX)'!AF662</f>
        <v>0</v>
      </c>
      <c r="S577">
        <f>'[1]CAC_SWISS_DAX_NIKKEI (-SP)'!AF662</f>
        <v>0</v>
      </c>
      <c r="V577" t="str">
        <f t="shared" si="307"/>
        <v>BASE</v>
      </c>
      <c r="W577" t="str">
        <f t="shared" si="308"/>
        <v>BASE+SP</v>
      </c>
      <c r="X577" t="str">
        <f t="shared" si="309"/>
        <v>BASE+DAX</v>
      </c>
      <c r="Y577" t="str">
        <f t="shared" si="310"/>
        <v>BASE+NIKKEI</v>
      </c>
      <c r="Z577" s="2" t="str">
        <f t="shared" si="311"/>
        <v>- NIKKEI</v>
      </c>
      <c r="AA577" s="2" t="str">
        <f t="shared" si="321"/>
        <v>- DAX</v>
      </c>
      <c r="AB577" s="2" t="str">
        <f t="shared" si="299"/>
        <v>- SP</v>
      </c>
      <c r="AE577">
        <f t="shared" si="300"/>
        <v>0.76992482658529271</v>
      </c>
      <c r="AF577">
        <f t="shared" si="301"/>
        <v>0.77464370760180268</v>
      </c>
      <c r="AG577">
        <f t="shared" si="302"/>
        <v>0.77182084048498234</v>
      </c>
      <c r="AH577">
        <f t="shared" si="303"/>
        <v>0.77967497889569293</v>
      </c>
      <c r="AI577">
        <f t="shared" si="304"/>
        <v>0.77659900072486954</v>
      </c>
      <c r="AJ577">
        <f t="shared" si="305"/>
        <v>0.78258836936780773</v>
      </c>
      <c r="AK577">
        <f t="shared" si="306"/>
        <v>0.78193305631731802</v>
      </c>
      <c r="AM577" t="str">
        <f t="shared" si="312"/>
        <v>BASE</v>
      </c>
      <c r="AN577" t="str" cm="1">
        <f t="array" ref="AN577">IF(AM577="",_xlfn.IFS(AF577=MAX(AF577:AH577),"SP",AG577=MAX(AF577:AH577),"DAX",AH577=MAX(AF577:AH577),"NIKKEI",MAX(AF577:AH577)=0,""),"")</f>
        <v/>
      </c>
      <c r="AO577" t="str" cm="1">
        <f t="array" ref="AO577">IF(AM577="BASE","",IF(MAX(AF577:AH577)=0,_xlfn.IFS(AI577=MAX(AI577:AK577),"SP&amp;DAX",AJ577=MAX(AI577:AK577),"SP&amp;NIKKEI",AK577=MAX(AI577:AK577),"DAX&amp;NIKKEI"),""))</f>
        <v/>
      </c>
      <c r="AQ577" s="3">
        <f t="shared" si="313"/>
        <v>42564</v>
      </c>
      <c r="AR577" cm="1">
        <f t="array" ref="AR577">IF(AM577="BASE",AE577,_xlfn.IFS(AN577="DAX",AG577,AN577="NIKKEI",AH577,AN577="SP",AF577,AN577="",MAX(AI577:AK577)))</f>
        <v>0.76992482658529271</v>
      </c>
      <c r="AS577" s="4">
        <f t="shared" si="322"/>
        <v>0.78237404288713974</v>
      </c>
      <c r="AT577" s="4">
        <f t="shared" si="323"/>
        <v>0.8302632909012112</v>
      </c>
      <c r="AU577" s="4">
        <f t="shared" si="324"/>
        <v>1.0523258981887842E-4</v>
      </c>
      <c r="AV577" s="4">
        <f t="shared" si="325"/>
        <v>1.0231377384677051E-3</v>
      </c>
      <c r="AW577" s="4">
        <f t="shared" si="326"/>
        <v>0.10285280843660331</v>
      </c>
      <c r="AX577" s="4">
        <f t="shared" si="327"/>
        <v>1.0280296771506643E-2</v>
      </c>
      <c r="AY577" s="4">
        <f t="shared" si="328"/>
        <v>5.5665082189144338E-3</v>
      </c>
      <c r="AZ577" s="4">
        <f t="shared" si="329"/>
        <v>-8.6031038005744112</v>
      </c>
      <c r="BA577" s="6" t="str">
        <f t="shared" si="330"/>
        <v>WEAKEN</v>
      </c>
      <c r="BB577" s="4">
        <f t="shared" si="331"/>
        <v>0</v>
      </c>
      <c r="BC577" s="4">
        <f t="shared" si="332"/>
        <v>0.60295548643614738</v>
      </c>
      <c r="BD577" s="4">
        <f t="shared" si="333"/>
        <v>0.77882552653643133</v>
      </c>
      <c r="BE577" s="4">
        <f t="shared" si="314"/>
        <v>0.05</v>
      </c>
      <c r="BF577" s="4" t="str">
        <f t="shared" si="315"/>
        <v/>
      </c>
      <c r="BG577" s="4" t="str">
        <f t="shared" si="316"/>
        <v/>
      </c>
      <c r="BH577" s="4" t="str">
        <f t="shared" si="317"/>
        <v/>
      </c>
      <c r="BI577" s="4" t="str">
        <f t="shared" si="318"/>
        <v/>
      </c>
      <c r="BJ577" s="4" t="str">
        <f t="shared" si="319"/>
        <v/>
      </c>
      <c r="BK577" s="4" t="str">
        <f t="shared" si="320"/>
        <v/>
      </c>
      <c r="BS577" s="3" t="str">
        <f t="shared" si="334"/>
        <v/>
      </c>
      <c r="BT577" s="5">
        <f t="shared" si="335"/>
        <v>-4.7889248014071462E-2</v>
      </c>
      <c r="BU577" s="3"/>
    </row>
    <row r="578" spans="1:73" x14ac:dyDescent="0.2">
      <c r="A578" s="1">
        <v>42565</v>
      </c>
      <c r="C578">
        <v>0.76839303521988345</v>
      </c>
      <c r="D578">
        <v>0.77205858917079717</v>
      </c>
      <c r="E578">
        <v>0.7734754248404806</v>
      </c>
      <c r="F578">
        <v>0.77771261943259051</v>
      </c>
      <c r="G578">
        <v>0.77700316359585819</v>
      </c>
      <c r="H578">
        <v>0.7798730183908883</v>
      </c>
      <c r="I578">
        <v>0.78318235060604591</v>
      </c>
      <c r="J578">
        <v>0.78520426246338249</v>
      </c>
      <c r="M578">
        <f>'[1]CAC_SWISS (-SP-NIKKEI-DAX)'!AC663</f>
        <v>0</v>
      </c>
      <c r="N578">
        <f>'[1]CAC_SWISS_SP (-NIKKEI-DAX)'!AD663</f>
        <v>0</v>
      </c>
      <c r="O578">
        <f>'[1]CAC_SWISS_DAX (-SP-NIKKEI)'!AD663</f>
        <v>0</v>
      </c>
      <c r="P578">
        <f>'[1]CAC_SWISS_NIKKEI (-SP-DAX)'!AD663</f>
        <v>0</v>
      </c>
      <c r="Q578">
        <f>'[1]CAC_SWISS_DAX_SP (-NIKKEI)'!AF663</f>
        <v>0</v>
      </c>
      <c r="R578">
        <f>'[1]CAC_SWISS_SP_NIKKEI (-DAX)'!AF663</f>
        <v>0</v>
      </c>
      <c r="S578">
        <f>'[1]CAC_SWISS_DAX_NIKKEI (-SP)'!AF663</f>
        <v>0</v>
      </c>
      <c r="V578" t="str">
        <f t="shared" si="307"/>
        <v>BASE</v>
      </c>
      <c r="W578" t="str">
        <f t="shared" si="308"/>
        <v>BASE+SP</v>
      </c>
      <c r="X578" t="str">
        <f t="shared" si="309"/>
        <v>BASE+DAX</v>
      </c>
      <c r="Y578" t="str">
        <f t="shared" si="310"/>
        <v>BASE+NIKKEI</v>
      </c>
      <c r="Z578" s="2" t="str">
        <f t="shared" si="311"/>
        <v>- NIKKEI</v>
      </c>
      <c r="AA578" s="2" t="str">
        <f t="shared" si="321"/>
        <v>- DAX</v>
      </c>
      <c r="AB578" s="2" t="str">
        <f t="shared" si="299"/>
        <v>- SP</v>
      </c>
      <c r="AE578">
        <f t="shared" si="300"/>
        <v>0.76839303521988345</v>
      </c>
      <c r="AF578">
        <f t="shared" si="301"/>
        <v>0.77205858917079717</v>
      </c>
      <c r="AG578">
        <f t="shared" si="302"/>
        <v>0.7734754248404806</v>
      </c>
      <c r="AH578">
        <f t="shared" si="303"/>
        <v>0.77771261943259051</v>
      </c>
      <c r="AI578">
        <f t="shared" si="304"/>
        <v>0.77700316359585819</v>
      </c>
      <c r="AJ578">
        <f t="shared" si="305"/>
        <v>0.7798730183908883</v>
      </c>
      <c r="AK578">
        <f t="shared" si="306"/>
        <v>0.78318235060604591</v>
      </c>
      <c r="AM578" t="str">
        <f t="shared" si="312"/>
        <v>BASE</v>
      </c>
      <c r="AN578" t="str" cm="1">
        <f t="array" ref="AN578">IF(AM578="",_xlfn.IFS(AF578=MAX(AF578:AH578),"SP",AG578=MAX(AF578:AH578),"DAX",AH578=MAX(AF578:AH578),"NIKKEI",MAX(AF578:AH578)=0,""),"")</f>
        <v/>
      </c>
      <c r="AO578" t="str" cm="1">
        <f t="array" ref="AO578">IF(AM578="BASE","",IF(MAX(AF578:AH578)=0,_xlfn.IFS(AI578=MAX(AI578:AK578),"SP&amp;DAX",AJ578=MAX(AI578:AK578),"SP&amp;NIKKEI",AK578=MAX(AI578:AK578),"DAX&amp;NIKKEI"),""))</f>
        <v/>
      </c>
      <c r="AQ578" s="3">
        <f t="shared" si="313"/>
        <v>42565</v>
      </c>
      <c r="AR578" cm="1">
        <f t="array" ref="AR578">IF(AM578="BASE",AE578,_xlfn.IFS(AN578="DAX",AG578,AN578="NIKKEI",AH578,AN578="SP",AF578,AN578="",MAX(AI578:AK578)))</f>
        <v>0.76839303521988345</v>
      </c>
      <c r="AS578" s="4">
        <f t="shared" si="322"/>
        <v>0.77966563368473651</v>
      </c>
      <c r="AT578" s="4">
        <f t="shared" si="323"/>
        <v>0.82871118812659827</v>
      </c>
      <c r="AU578" s="4">
        <f t="shared" si="324"/>
        <v>9.9724028891596048E-5</v>
      </c>
      <c r="AV578" s="4">
        <f t="shared" si="325"/>
        <v>1.0079573589679488E-3</v>
      </c>
      <c r="AW578" s="4">
        <f t="shared" si="326"/>
        <v>9.8936753627855686E-2</v>
      </c>
      <c r="AX578" s="4">
        <f t="shared" si="327"/>
        <v>1.0200144709871439E-2</v>
      </c>
      <c r="AY578" s="4">
        <f t="shared" si="328"/>
        <v>5.4892212624851056E-3</v>
      </c>
      <c r="AZ578" s="4">
        <f t="shared" si="329"/>
        <v>-8.9348838563045341</v>
      </c>
      <c r="BA578" s="6" t="str">
        <f t="shared" si="330"/>
        <v>WEAKEN</v>
      </c>
      <c r="BB578" s="4">
        <f t="shared" si="331"/>
        <v>0</v>
      </c>
      <c r="BC578" s="4">
        <f t="shared" si="332"/>
        <v>0.60295548643614738</v>
      </c>
      <c r="BD578" s="4">
        <f t="shared" si="333"/>
        <v>0.77882552653643133</v>
      </c>
      <c r="BE578" s="4">
        <f t="shared" si="314"/>
        <v>0.05</v>
      </c>
      <c r="BF578" s="4" t="str">
        <f t="shared" si="315"/>
        <v/>
      </c>
      <c r="BG578" s="4" t="str">
        <f t="shared" si="316"/>
        <v/>
      </c>
      <c r="BH578" s="4" t="str">
        <f t="shared" si="317"/>
        <v/>
      </c>
      <c r="BI578" s="4" t="str">
        <f t="shared" si="318"/>
        <v/>
      </c>
      <c r="BJ578" s="4" t="str">
        <f t="shared" si="319"/>
        <v/>
      </c>
      <c r="BK578" s="4" t="str">
        <f t="shared" si="320"/>
        <v/>
      </c>
      <c r="BS578" s="3" t="str">
        <f t="shared" si="334"/>
        <v/>
      </c>
      <c r="BT578" s="5">
        <f t="shared" si="335"/>
        <v>-4.9045554441861761E-2</v>
      </c>
      <c r="BU578" s="3"/>
    </row>
    <row r="579" spans="1:73" x14ac:dyDescent="0.2">
      <c r="A579" s="1">
        <v>42566</v>
      </c>
      <c r="C579">
        <v>0.77373587932009569</v>
      </c>
      <c r="D579">
        <v>0.77602719719789981</v>
      </c>
      <c r="E579">
        <v>0.77705573094893243</v>
      </c>
      <c r="F579">
        <v>0.78265677940195588</v>
      </c>
      <c r="G579">
        <v>0.77937403459498655</v>
      </c>
      <c r="H579">
        <v>0.7837932905332512</v>
      </c>
      <c r="I579">
        <v>0.78622391855156537</v>
      </c>
      <c r="J579">
        <v>0.78736636230696866</v>
      </c>
      <c r="M579">
        <f>'[1]CAC_SWISS (-SP-NIKKEI-DAX)'!AC664</f>
        <v>0</v>
      </c>
      <c r="N579">
        <f>'[1]CAC_SWISS_SP (-NIKKEI-DAX)'!AD664</f>
        <v>0</v>
      </c>
      <c r="O579">
        <f>'[1]CAC_SWISS_DAX (-SP-NIKKEI)'!AD664</f>
        <v>0</v>
      </c>
      <c r="P579">
        <f>'[1]CAC_SWISS_NIKKEI (-SP-DAX)'!AD664</f>
        <v>0</v>
      </c>
      <c r="Q579">
        <f>'[1]CAC_SWISS_DAX_SP (-NIKKEI)'!AF664</f>
        <v>0</v>
      </c>
      <c r="R579">
        <f>'[1]CAC_SWISS_SP_NIKKEI (-DAX)'!AF664</f>
        <v>0</v>
      </c>
      <c r="S579">
        <f>'[1]CAC_SWISS_DAX_NIKKEI (-SP)'!AF664</f>
        <v>0</v>
      </c>
      <c r="V579" t="str">
        <f t="shared" si="307"/>
        <v>BASE</v>
      </c>
      <c r="W579" t="str">
        <f t="shared" si="308"/>
        <v>BASE+SP</v>
      </c>
      <c r="X579" t="str">
        <f t="shared" si="309"/>
        <v>BASE+DAX</v>
      </c>
      <c r="Y579" t="str">
        <f t="shared" si="310"/>
        <v>BASE+NIKKEI</v>
      </c>
      <c r="Z579" s="2" t="str">
        <f t="shared" si="311"/>
        <v>- NIKKEI</v>
      </c>
      <c r="AA579" s="2" t="str">
        <f t="shared" si="321"/>
        <v>- DAX</v>
      </c>
      <c r="AB579" s="2" t="str">
        <f t="shared" ref="AB579:AB642" si="336">IF(S579=0,"- SP","")</f>
        <v>- SP</v>
      </c>
      <c r="AE579">
        <f t="shared" ref="AE579:AE642" si="337">IF(M579=0,C579,"")</f>
        <v>0.77373587932009569</v>
      </c>
      <c r="AF579">
        <f t="shared" ref="AF579:AF642" si="338">IF(N579=0,D579,"")</f>
        <v>0.77602719719789981</v>
      </c>
      <c r="AG579">
        <f t="shared" ref="AG579:AG642" si="339">IF(O579=0,E579,"")</f>
        <v>0.77705573094893243</v>
      </c>
      <c r="AH579">
        <f t="shared" ref="AH579:AH642" si="340">IF(P579=0,F579,"")</f>
        <v>0.78265677940195588</v>
      </c>
      <c r="AI579">
        <f t="shared" ref="AI579:AI642" si="341">IF(Q579=0,G579,"")</f>
        <v>0.77937403459498655</v>
      </c>
      <c r="AJ579">
        <f t="shared" ref="AJ579:AJ642" si="342">IF(R579=0,H579,"")</f>
        <v>0.7837932905332512</v>
      </c>
      <c r="AK579">
        <f t="shared" ref="AK579:AK642" si="343">IF(S579=0,I579,"")</f>
        <v>0.78622391855156537</v>
      </c>
      <c r="AM579" t="str">
        <f t="shared" si="312"/>
        <v>BASE</v>
      </c>
      <c r="AN579" t="str" cm="1">
        <f t="array" ref="AN579">IF(AM579="",_xlfn.IFS(AF579=MAX(AF579:AH579),"SP",AG579=MAX(AF579:AH579),"DAX",AH579=MAX(AF579:AH579),"NIKKEI",MAX(AF579:AH579)=0,""),"")</f>
        <v/>
      </c>
      <c r="AO579" t="str" cm="1">
        <f t="array" ref="AO579">IF(AM579="BASE","",IF(MAX(AF579:AH579)=0,_xlfn.IFS(AI579=MAX(AI579:AK579),"SP&amp;DAX",AJ579=MAX(AI579:AK579),"SP&amp;NIKKEI",AK579=MAX(AI579:AK579),"DAX&amp;NIKKEI"),""))</f>
        <v/>
      </c>
      <c r="AQ579" s="3">
        <f t="shared" si="313"/>
        <v>42566</v>
      </c>
      <c r="AR579" cm="1">
        <f t="array" ref="AR579">IF(AM579="BASE",AE579,_xlfn.IFS(AN579="DAX",AG579,AN579="NIKKEI",AH579,AN579="SP",AF579,AN579="",MAX(AI579:AK579)))</f>
        <v>0.77373587932009569</v>
      </c>
      <c r="AS579" s="4">
        <f t="shared" si="322"/>
        <v>0.77736317652113962</v>
      </c>
      <c r="AT579" s="4">
        <f t="shared" si="323"/>
        <v>0.82726039978310628</v>
      </c>
      <c r="AU579" s="4">
        <f t="shared" si="324"/>
        <v>6.5270264378579877E-5</v>
      </c>
      <c r="AV579" s="4">
        <f t="shared" si="325"/>
        <v>9.9302203897585475E-4</v>
      </c>
      <c r="AW579" s="4">
        <f t="shared" si="326"/>
        <v>6.5728918207994494E-2</v>
      </c>
      <c r="AX579" s="4">
        <f t="shared" si="327"/>
        <v>1.0093922270618654E-2</v>
      </c>
      <c r="AY579" s="4">
        <f t="shared" si="328"/>
        <v>5.136873291933049E-3</v>
      </c>
      <c r="AZ579" s="4">
        <f t="shared" si="329"/>
        <v>-9.7135398181468311</v>
      </c>
      <c r="BA579" s="6" t="str">
        <f t="shared" si="330"/>
        <v>WEAKEN</v>
      </c>
      <c r="BB579" s="4">
        <f t="shared" si="331"/>
        <v>0</v>
      </c>
      <c r="BC579" s="4">
        <f t="shared" si="332"/>
        <v>0.60295548643614738</v>
      </c>
      <c r="BD579" s="4">
        <f t="shared" si="333"/>
        <v>0.77882552653643133</v>
      </c>
      <c r="BE579" s="4">
        <f t="shared" si="314"/>
        <v>0.05</v>
      </c>
      <c r="BF579" s="4" t="str">
        <f t="shared" si="315"/>
        <v/>
      </c>
      <c r="BG579" s="4" t="str">
        <f t="shared" si="316"/>
        <v/>
      </c>
      <c r="BH579" s="4" t="str">
        <f t="shared" si="317"/>
        <v/>
      </c>
      <c r="BI579" s="4" t="str">
        <f t="shared" si="318"/>
        <v/>
      </c>
      <c r="BJ579" s="4" t="str">
        <f t="shared" si="319"/>
        <v/>
      </c>
      <c r="BK579" s="4" t="str">
        <f t="shared" si="320"/>
        <v/>
      </c>
      <c r="BS579" s="3" t="str">
        <f t="shared" si="334"/>
        <v/>
      </c>
      <c r="BT579" s="5">
        <f t="shared" si="335"/>
        <v>-4.9897223261966661E-2</v>
      </c>
      <c r="BU579" s="3"/>
    </row>
    <row r="580" spans="1:73" x14ac:dyDescent="0.2">
      <c r="A580" s="1">
        <v>42569</v>
      </c>
      <c r="C580">
        <v>0.77238967363619904</v>
      </c>
      <c r="D580">
        <v>0.77492846600968912</v>
      </c>
      <c r="E580">
        <v>0.77540490372459336</v>
      </c>
      <c r="F580">
        <v>0.78142391604393036</v>
      </c>
      <c r="G580">
        <v>0.77797060168301646</v>
      </c>
      <c r="H580">
        <v>0.78276528508035992</v>
      </c>
      <c r="I580">
        <v>0.78454120730865273</v>
      </c>
      <c r="J580">
        <v>0.7858966801330115</v>
      </c>
      <c r="M580">
        <f>'[1]CAC_SWISS (-SP-NIKKEI-DAX)'!AC665</f>
        <v>0</v>
      </c>
      <c r="N580">
        <f>'[1]CAC_SWISS_SP (-NIKKEI-DAX)'!AD665</f>
        <v>0</v>
      </c>
      <c r="O580">
        <f>'[1]CAC_SWISS_DAX (-SP-NIKKEI)'!AD665</f>
        <v>0</v>
      </c>
      <c r="P580">
        <f>'[1]CAC_SWISS_NIKKEI (-SP-DAX)'!AD665</f>
        <v>0</v>
      </c>
      <c r="Q580">
        <f>'[1]CAC_SWISS_DAX_SP (-NIKKEI)'!AF665</f>
        <v>0</v>
      </c>
      <c r="R580">
        <f>'[1]CAC_SWISS_SP_NIKKEI (-DAX)'!AF665</f>
        <v>0</v>
      </c>
      <c r="S580">
        <f>'[1]CAC_SWISS_DAX_NIKKEI (-SP)'!AF665</f>
        <v>0</v>
      </c>
      <c r="V580" t="str">
        <f t="shared" ref="V580:V643" si="344">IF(M580=0,"BASE","")</f>
        <v>BASE</v>
      </c>
      <c r="W580" t="str">
        <f t="shared" ref="W580:W643" si="345">IF(N580=0,"BASE+SP","")</f>
        <v>BASE+SP</v>
      </c>
      <c r="X580" t="str">
        <f t="shared" ref="X580:X643" si="346">IF(O580=0,"BASE+DAX","")</f>
        <v>BASE+DAX</v>
      </c>
      <c r="Y580" t="str">
        <f t="shared" ref="Y580:Y643" si="347">IF(P580=0,"BASE+NIKKEI","")</f>
        <v>BASE+NIKKEI</v>
      </c>
      <c r="Z580" s="2" t="str">
        <f t="shared" ref="Z580:Z643" si="348">IF(Q580=0,"- NIKKEI","")</f>
        <v>- NIKKEI</v>
      </c>
      <c r="AA580" s="2" t="str">
        <f t="shared" si="321"/>
        <v>- DAX</v>
      </c>
      <c r="AB580" s="2" t="str">
        <f t="shared" si="336"/>
        <v>- SP</v>
      </c>
      <c r="AE580">
        <f t="shared" si="337"/>
        <v>0.77238967363619904</v>
      </c>
      <c r="AF580">
        <f t="shared" si="338"/>
        <v>0.77492846600968912</v>
      </c>
      <c r="AG580">
        <f t="shared" si="339"/>
        <v>0.77540490372459336</v>
      </c>
      <c r="AH580">
        <f t="shared" si="340"/>
        <v>0.78142391604393036</v>
      </c>
      <c r="AI580">
        <f t="shared" si="341"/>
        <v>0.77797060168301646</v>
      </c>
      <c r="AJ580">
        <f t="shared" si="342"/>
        <v>0.78276528508035992</v>
      </c>
      <c r="AK580">
        <f t="shared" si="343"/>
        <v>0.78454120730865273</v>
      </c>
      <c r="AM580" t="str">
        <f t="shared" ref="AM580:AM643" si="349">IF(M580=0,"BASE","")</f>
        <v>BASE</v>
      </c>
      <c r="AN580" t="str" cm="1">
        <f t="array" ref="AN580">IF(AM580="",_xlfn.IFS(AF580=MAX(AF580:AH580),"SP",AG580=MAX(AF580:AH580),"DAX",AH580=MAX(AF580:AH580),"NIKKEI",MAX(AF580:AH580)=0,""),"")</f>
        <v/>
      </c>
      <c r="AO580" t="str" cm="1">
        <f t="array" ref="AO580">IF(AM580="BASE","",IF(MAX(AF580:AH580)=0,_xlfn.IFS(AI580=MAX(AI580:AK580),"SP&amp;DAX",AJ580=MAX(AI580:AK580),"SP&amp;NIKKEI",AK580=MAX(AI580:AK580),"DAX&amp;NIKKEI"),""))</f>
        <v/>
      </c>
      <c r="AQ580" s="3">
        <f t="shared" ref="AQ580:AQ643" si="350">A580</f>
        <v>42569</v>
      </c>
      <c r="AR580" cm="1">
        <f t="array" ref="AR580">IF(AM580="BASE",AE580,_xlfn.IFS(AN580="DAX",AG580,AN580="NIKKEI",AH580,AN580="SP",AF580,AN580="",MAX(AI580:AK580)))</f>
        <v>0.77238967363619904</v>
      </c>
      <c r="AS580" s="4">
        <f t="shared" si="322"/>
        <v>0.77489112543829619</v>
      </c>
      <c r="AT580" s="4">
        <f t="shared" si="323"/>
        <v>0.82583050351697362</v>
      </c>
      <c r="AU580" s="4">
        <f t="shared" si="324"/>
        <v>1.7901491341273244E-5</v>
      </c>
      <c r="AV580" s="4">
        <f t="shared" si="325"/>
        <v>9.74602233554475E-4</v>
      </c>
      <c r="AW580" s="4">
        <f t="shared" si="326"/>
        <v>1.8367997450595468E-2</v>
      </c>
      <c r="AX580" s="4">
        <f t="shared" si="327"/>
        <v>9.956798703042653E-3</v>
      </c>
      <c r="AY580" s="4">
        <f t="shared" si="328"/>
        <v>4.6132628155370493E-3</v>
      </c>
      <c r="AZ580" s="4">
        <f t="shared" si="329"/>
        <v>-11.041941488162834</v>
      </c>
      <c r="BA580" s="6" t="str">
        <f t="shared" si="330"/>
        <v>WEAKEN</v>
      </c>
      <c r="BB580" s="4">
        <f t="shared" si="331"/>
        <v>0</v>
      </c>
      <c r="BC580" s="4">
        <f t="shared" si="332"/>
        <v>0.60295548643614738</v>
      </c>
      <c r="BD580" s="4">
        <f t="shared" si="333"/>
        <v>0.77882552653643133</v>
      </c>
      <c r="BE580" s="4">
        <f t="shared" ref="BE580:BE643" si="351">IF(AM580="BASE",0.05,"")</f>
        <v>0.05</v>
      </c>
      <c r="BF580" s="4" t="str">
        <f t="shared" ref="BF580:BF643" si="352">IF($AN580="DAX",0.2,"")</f>
        <v/>
      </c>
      <c r="BG580" s="4" t="str">
        <f t="shared" ref="BG580:BG643" si="353">IF($AN580="SP",0.3,"")</f>
        <v/>
      </c>
      <c r="BH580" s="4" t="str">
        <f t="shared" ref="BH580:BH643" si="354">IF($AN580="NIKKEI",0.1,"")</f>
        <v/>
      </c>
      <c r="BI580" s="4" t="str">
        <f t="shared" ref="BI580:BI643" si="355">IF(AO580="SP&amp;NIKKEI",0.5,"")</f>
        <v/>
      </c>
      <c r="BJ580" s="4" t="str">
        <f t="shared" ref="BJ580:BJ643" si="356">IF($AO580="SP&amp;DAX",0.5,"")</f>
        <v/>
      </c>
      <c r="BK580" s="4" t="str">
        <f t="shared" ref="BK580:BK643" si="357">IF($AO580="DAX&amp;NIKKEI",0.5,"")</f>
        <v/>
      </c>
      <c r="BS580" s="3" t="str">
        <f t="shared" si="334"/>
        <v/>
      </c>
      <c r="BT580" s="5">
        <f t="shared" si="335"/>
        <v>-5.0939378078677433E-2</v>
      </c>
      <c r="BU580" s="3"/>
    </row>
    <row r="581" spans="1:73" x14ac:dyDescent="0.2">
      <c r="A581" s="1">
        <v>42570</v>
      </c>
      <c r="C581">
        <v>0.77057720695183873</v>
      </c>
      <c r="D581">
        <v>0.77327944756979794</v>
      </c>
      <c r="E581">
        <v>0.77368159117174717</v>
      </c>
      <c r="F581">
        <v>0.77833579335060443</v>
      </c>
      <c r="G581">
        <v>0.77634366951785239</v>
      </c>
      <c r="H581">
        <v>0.77986604396987158</v>
      </c>
      <c r="I581">
        <v>0.78169633356397683</v>
      </c>
      <c r="J581">
        <v>0.78317752164969645</v>
      </c>
      <c r="M581">
        <f>'[1]CAC_SWISS (-SP-NIKKEI-DAX)'!AC666</f>
        <v>0</v>
      </c>
      <c r="N581">
        <f>'[1]CAC_SWISS_SP (-NIKKEI-DAX)'!AD666</f>
        <v>0</v>
      </c>
      <c r="O581">
        <f>'[1]CAC_SWISS_DAX (-SP-NIKKEI)'!AD666</f>
        <v>0</v>
      </c>
      <c r="P581">
        <f>'[1]CAC_SWISS_NIKKEI (-SP-DAX)'!AD666</f>
        <v>0</v>
      </c>
      <c r="Q581">
        <f>'[1]CAC_SWISS_DAX_SP (-NIKKEI)'!AF666</f>
        <v>0</v>
      </c>
      <c r="R581">
        <f>'[1]CAC_SWISS_SP_NIKKEI (-DAX)'!AF666</f>
        <v>0</v>
      </c>
      <c r="S581">
        <f>'[1]CAC_SWISS_DAX_NIKKEI (-SP)'!AF666</f>
        <v>0</v>
      </c>
      <c r="V581" t="str">
        <f t="shared" si="344"/>
        <v>BASE</v>
      </c>
      <c r="W581" t="str">
        <f t="shared" si="345"/>
        <v>BASE+SP</v>
      </c>
      <c r="X581" t="str">
        <f t="shared" si="346"/>
        <v>BASE+DAX</v>
      </c>
      <c r="Y581" t="str">
        <f t="shared" si="347"/>
        <v>BASE+NIKKEI</v>
      </c>
      <c r="Z581" s="2" t="str">
        <f t="shared" si="348"/>
        <v>- NIKKEI</v>
      </c>
      <c r="AA581" s="2" t="str">
        <f t="shared" si="321"/>
        <v>- DAX</v>
      </c>
      <c r="AB581" s="2" t="str">
        <f t="shared" si="336"/>
        <v>- SP</v>
      </c>
      <c r="AE581">
        <f t="shared" si="337"/>
        <v>0.77057720695183873</v>
      </c>
      <c r="AF581">
        <f t="shared" si="338"/>
        <v>0.77327944756979794</v>
      </c>
      <c r="AG581">
        <f t="shared" si="339"/>
        <v>0.77368159117174717</v>
      </c>
      <c r="AH581">
        <f t="shared" si="340"/>
        <v>0.77833579335060443</v>
      </c>
      <c r="AI581">
        <f t="shared" si="341"/>
        <v>0.77634366951785239</v>
      </c>
      <c r="AJ581">
        <f t="shared" si="342"/>
        <v>0.77986604396987158</v>
      </c>
      <c r="AK581">
        <f t="shared" si="343"/>
        <v>0.78169633356397683</v>
      </c>
      <c r="AM581" t="str">
        <f t="shared" si="349"/>
        <v>BASE</v>
      </c>
      <c r="AN581" t="str" cm="1">
        <f t="array" ref="AN581">IF(AM581="",_xlfn.IFS(AF581=MAX(AF581:AH581),"SP",AG581=MAX(AF581:AH581),"DAX",AH581=MAX(AF581:AH581),"NIKKEI",MAX(AF581:AH581)=0,""),"")</f>
        <v/>
      </c>
      <c r="AO581" t="str" cm="1">
        <f t="array" ref="AO581">IF(AM581="BASE","",IF(MAX(AF581:AH581)=0,_xlfn.IFS(AI581=MAX(AI581:AK581),"SP&amp;DAX",AJ581=MAX(AI581:AK581),"SP&amp;NIKKEI",AK581=MAX(AI581:AK581),"DAX&amp;NIKKEI"),""))</f>
        <v/>
      </c>
      <c r="AQ581" s="3">
        <f t="shared" si="350"/>
        <v>42570</v>
      </c>
      <c r="AR581" cm="1">
        <f t="array" ref="AR581">IF(AM581="BASE",AE581,_xlfn.IFS(AN581="DAX",AG581,AN581="NIKKEI",AH581,AN581="SP",AF581,AN581="",MAX(AI581:AK581)))</f>
        <v>0.77057720695183873</v>
      </c>
      <c r="AS581" s="4">
        <f t="shared" si="322"/>
        <v>0.7742219721694813</v>
      </c>
      <c r="AT581" s="4">
        <f t="shared" si="323"/>
        <v>0.82399014425328465</v>
      </c>
      <c r="AU581" s="4">
        <f t="shared" si="324"/>
        <v>1.8843622723945566E-5</v>
      </c>
      <c r="AV581" s="4">
        <f t="shared" si="325"/>
        <v>9.8073402011818341E-4</v>
      </c>
      <c r="AW581" s="4">
        <f t="shared" si="326"/>
        <v>1.9213795317995407E-2</v>
      </c>
      <c r="AX581" s="4">
        <f t="shared" si="327"/>
        <v>9.9888447701430138E-3</v>
      </c>
      <c r="AY581" s="4">
        <f t="shared" si="328"/>
        <v>4.6367060155630118E-3</v>
      </c>
      <c r="AZ581" s="4">
        <f t="shared" si="329"/>
        <v>-10.733518993172625</v>
      </c>
      <c r="BA581" s="6" t="str">
        <f t="shared" si="330"/>
        <v>WEAKEN</v>
      </c>
      <c r="BB581" s="4">
        <f t="shared" si="331"/>
        <v>0</v>
      </c>
      <c r="BC581" s="4">
        <f t="shared" si="332"/>
        <v>0.60295548643614738</v>
      </c>
      <c r="BD581" s="4">
        <f t="shared" si="333"/>
        <v>0.77882552653643133</v>
      </c>
      <c r="BE581" s="4">
        <f t="shared" si="351"/>
        <v>0.05</v>
      </c>
      <c r="BF581" s="4" t="str">
        <f t="shared" si="352"/>
        <v/>
      </c>
      <c r="BG581" s="4" t="str">
        <f t="shared" si="353"/>
        <v/>
      </c>
      <c r="BH581" s="4" t="str">
        <f t="shared" si="354"/>
        <v/>
      </c>
      <c r="BI581" s="4" t="str">
        <f t="shared" si="355"/>
        <v/>
      </c>
      <c r="BJ581" s="4" t="str">
        <f t="shared" si="356"/>
        <v/>
      </c>
      <c r="BK581" s="4" t="str">
        <f t="shared" si="357"/>
        <v/>
      </c>
      <c r="BS581" s="3" t="str">
        <f t="shared" si="334"/>
        <v/>
      </c>
      <c r="BT581" s="5">
        <f t="shared" si="335"/>
        <v>-4.9768172083803353E-2</v>
      </c>
      <c r="BU581" s="3"/>
    </row>
    <row r="582" spans="1:73" x14ac:dyDescent="0.2">
      <c r="A582" s="1">
        <v>42571</v>
      </c>
      <c r="C582">
        <v>0.76857628651495435</v>
      </c>
      <c r="D582">
        <v>0.77136175327214485</v>
      </c>
      <c r="E582">
        <v>0.77246929867053638</v>
      </c>
      <c r="F582">
        <v>0.77590597332816591</v>
      </c>
      <c r="G582">
        <v>0.77522113129024117</v>
      </c>
      <c r="H582">
        <v>0.7775663617228642</v>
      </c>
      <c r="I582">
        <v>0.78033794113010158</v>
      </c>
      <c r="J582">
        <v>0.78193275064469092</v>
      </c>
      <c r="M582">
        <f>'[1]CAC_SWISS (-SP-NIKKEI-DAX)'!AC667</f>
        <v>0</v>
      </c>
      <c r="N582">
        <f>'[1]CAC_SWISS_SP (-NIKKEI-DAX)'!AD667</f>
        <v>0</v>
      </c>
      <c r="O582">
        <f>'[1]CAC_SWISS_DAX (-SP-NIKKEI)'!AD667</f>
        <v>0</v>
      </c>
      <c r="P582">
        <f>'[1]CAC_SWISS_NIKKEI (-SP-DAX)'!AD667</f>
        <v>0</v>
      </c>
      <c r="Q582">
        <f>'[1]CAC_SWISS_DAX_SP (-NIKKEI)'!AF667</f>
        <v>0</v>
      </c>
      <c r="R582">
        <f>'[1]CAC_SWISS_SP_NIKKEI (-DAX)'!AF667</f>
        <v>0</v>
      </c>
      <c r="S582">
        <f>'[1]CAC_SWISS_DAX_NIKKEI (-SP)'!AF667</f>
        <v>0</v>
      </c>
      <c r="V582" t="str">
        <f t="shared" si="344"/>
        <v>BASE</v>
      </c>
      <c r="W582" t="str">
        <f t="shared" si="345"/>
        <v>BASE+SP</v>
      </c>
      <c r="X582" t="str">
        <f t="shared" si="346"/>
        <v>BASE+DAX</v>
      </c>
      <c r="Y582" t="str">
        <f t="shared" si="347"/>
        <v>BASE+NIKKEI</v>
      </c>
      <c r="Z582" s="2" t="str">
        <f t="shared" si="348"/>
        <v>- NIKKEI</v>
      </c>
      <c r="AA582" s="2" t="str">
        <f t="shared" si="321"/>
        <v>- DAX</v>
      </c>
      <c r="AB582" s="2" t="str">
        <f t="shared" si="336"/>
        <v>- SP</v>
      </c>
      <c r="AE582">
        <f t="shared" si="337"/>
        <v>0.76857628651495435</v>
      </c>
      <c r="AF582">
        <f t="shared" si="338"/>
        <v>0.77136175327214485</v>
      </c>
      <c r="AG582">
        <f t="shared" si="339"/>
        <v>0.77246929867053638</v>
      </c>
      <c r="AH582">
        <f t="shared" si="340"/>
        <v>0.77590597332816591</v>
      </c>
      <c r="AI582">
        <f t="shared" si="341"/>
        <v>0.77522113129024117</v>
      </c>
      <c r="AJ582">
        <f t="shared" si="342"/>
        <v>0.7775663617228642</v>
      </c>
      <c r="AK582">
        <f t="shared" si="343"/>
        <v>0.78033794113010158</v>
      </c>
      <c r="AM582" t="str">
        <f t="shared" si="349"/>
        <v>BASE</v>
      </c>
      <c r="AN582" t="str" cm="1">
        <f t="array" ref="AN582">IF(AM582="",_xlfn.IFS(AF582=MAX(AF582:AH582),"SP",AG582=MAX(AF582:AH582),"DAX",AH582=MAX(AF582:AH582),"NIKKEI",MAX(AF582:AH582)=0,""),"")</f>
        <v/>
      </c>
      <c r="AO582" t="str" cm="1">
        <f t="array" ref="AO582">IF(AM582="BASE","",IF(MAX(AF582:AH582)=0,_xlfn.IFS(AI582=MAX(AI582:AK582),"SP&amp;DAX",AJ582=MAX(AI582:AK582),"SP&amp;NIKKEI",AK582=MAX(AI582:AK582),"DAX&amp;NIKKEI"),""))</f>
        <v/>
      </c>
      <c r="AQ582" s="3">
        <f t="shared" si="350"/>
        <v>42571</v>
      </c>
      <c r="AR582" cm="1">
        <f t="array" ref="AR582">IF(AM582="BASE",AE582,_xlfn.IFS(AN582="DAX",AG582,AN582="NIKKEI",AH582,AN582="SP",AF582,AN582="",MAX(AI582:AK582)))</f>
        <v>0.76857628651495435</v>
      </c>
      <c r="AS582" s="4">
        <f t="shared" si="322"/>
        <v>0.77319860980540378</v>
      </c>
      <c r="AT582" s="4">
        <f t="shared" si="323"/>
        <v>0.82215837617270604</v>
      </c>
      <c r="AU582" s="4">
        <f t="shared" si="324"/>
        <v>1.888272119749932E-5</v>
      </c>
      <c r="AV582" s="4">
        <f t="shared" si="325"/>
        <v>9.7501497117288361E-4</v>
      </c>
      <c r="AW582" s="4">
        <f t="shared" si="326"/>
        <v>1.9366596160861567E-2</v>
      </c>
      <c r="AX582" s="4">
        <f t="shared" si="327"/>
        <v>9.9598169985523656E-3</v>
      </c>
      <c r="AY582" s="4">
        <f t="shared" si="328"/>
        <v>4.6247779993430606E-3</v>
      </c>
      <c r="AZ582" s="4">
        <f t="shared" si="329"/>
        <v>-10.586403579643582</v>
      </c>
      <c r="BA582" s="6" t="str">
        <f t="shared" si="330"/>
        <v>WEAKEN</v>
      </c>
      <c r="BB582" s="4">
        <f t="shared" si="331"/>
        <v>0</v>
      </c>
      <c r="BC582" s="4">
        <f t="shared" si="332"/>
        <v>0.60295548643614738</v>
      </c>
      <c r="BD582" s="4">
        <f t="shared" si="333"/>
        <v>0.77882552653643133</v>
      </c>
      <c r="BE582" s="4">
        <f t="shared" si="351"/>
        <v>0.05</v>
      </c>
      <c r="BF582" s="4" t="str">
        <f t="shared" si="352"/>
        <v/>
      </c>
      <c r="BG582" s="4" t="str">
        <f t="shared" si="353"/>
        <v/>
      </c>
      <c r="BH582" s="4" t="str">
        <f t="shared" si="354"/>
        <v/>
      </c>
      <c r="BI582" s="4" t="str">
        <f t="shared" si="355"/>
        <v/>
      </c>
      <c r="BJ582" s="4" t="str">
        <f t="shared" si="356"/>
        <v/>
      </c>
      <c r="BK582" s="4" t="str">
        <f t="shared" si="357"/>
        <v/>
      </c>
      <c r="BS582" s="3" t="str">
        <f t="shared" si="334"/>
        <v/>
      </c>
      <c r="BT582" s="5">
        <f t="shared" si="335"/>
        <v>-4.895976636730226E-2</v>
      </c>
      <c r="BU582" s="3"/>
    </row>
    <row r="583" spans="1:73" x14ac:dyDescent="0.2">
      <c r="A583" s="1">
        <v>42572</v>
      </c>
      <c r="C583">
        <v>0.76814120341661529</v>
      </c>
      <c r="D583">
        <v>0.77101930783350114</v>
      </c>
      <c r="E583">
        <v>0.77209953592226621</v>
      </c>
      <c r="F583">
        <v>0.77580753591396279</v>
      </c>
      <c r="G583">
        <v>0.7750119978222082</v>
      </c>
      <c r="H583">
        <v>0.7774764599602314</v>
      </c>
      <c r="I583">
        <v>0.78027252026525606</v>
      </c>
      <c r="J583">
        <v>0.78193270507259593</v>
      </c>
      <c r="M583">
        <f>'[1]CAC_SWISS (-SP-NIKKEI-DAX)'!AC668</f>
        <v>0</v>
      </c>
      <c r="N583">
        <f>'[1]CAC_SWISS_SP (-NIKKEI-DAX)'!AD668</f>
        <v>0</v>
      </c>
      <c r="O583">
        <f>'[1]CAC_SWISS_DAX (-SP-NIKKEI)'!AD668</f>
        <v>0</v>
      </c>
      <c r="P583">
        <f>'[1]CAC_SWISS_NIKKEI (-SP-DAX)'!AD668</f>
        <v>0</v>
      </c>
      <c r="Q583">
        <f>'[1]CAC_SWISS_DAX_SP (-NIKKEI)'!AF668</f>
        <v>0</v>
      </c>
      <c r="R583">
        <f>'[1]CAC_SWISS_SP_NIKKEI (-DAX)'!AF668</f>
        <v>0</v>
      </c>
      <c r="S583">
        <f>'[1]CAC_SWISS_DAX_NIKKEI (-SP)'!AF668</f>
        <v>0</v>
      </c>
      <c r="V583" t="str">
        <f t="shared" si="344"/>
        <v>BASE</v>
      </c>
      <c r="W583" t="str">
        <f t="shared" si="345"/>
        <v>BASE+SP</v>
      </c>
      <c r="X583" t="str">
        <f t="shared" si="346"/>
        <v>BASE+DAX</v>
      </c>
      <c r="Y583" t="str">
        <f t="shared" si="347"/>
        <v>BASE+NIKKEI</v>
      </c>
      <c r="Z583" s="2" t="str">
        <f t="shared" si="348"/>
        <v>- NIKKEI</v>
      </c>
      <c r="AA583" s="2" t="str">
        <f t="shared" si="321"/>
        <v>- DAX</v>
      </c>
      <c r="AB583" s="2" t="str">
        <f t="shared" si="336"/>
        <v>- SP</v>
      </c>
      <c r="AE583">
        <f t="shared" si="337"/>
        <v>0.76814120341661529</v>
      </c>
      <c r="AF583">
        <f t="shared" si="338"/>
        <v>0.77101930783350114</v>
      </c>
      <c r="AG583">
        <f t="shared" si="339"/>
        <v>0.77209953592226621</v>
      </c>
      <c r="AH583">
        <f t="shared" si="340"/>
        <v>0.77580753591396279</v>
      </c>
      <c r="AI583">
        <f t="shared" si="341"/>
        <v>0.7750119978222082</v>
      </c>
      <c r="AJ583">
        <f t="shared" si="342"/>
        <v>0.7774764599602314</v>
      </c>
      <c r="AK583">
        <f t="shared" si="343"/>
        <v>0.78027252026525606</v>
      </c>
      <c r="AM583" t="str">
        <f t="shared" si="349"/>
        <v>BASE</v>
      </c>
      <c r="AN583" t="str" cm="1">
        <f t="array" ref="AN583">IF(AM583="",_xlfn.IFS(AF583=MAX(AF583:AH583),"SP",AG583=MAX(AF583:AH583),"DAX",AH583=MAX(AF583:AH583),"NIKKEI",MAX(AF583:AH583)=0,""),"")</f>
        <v/>
      </c>
      <c r="AO583" t="str" cm="1">
        <f t="array" ref="AO583">IF(AM583="BASE","",IF(MAX(AF583:AH583)=0,_xlfn.IFS(AI583=MAX(AI583:AK583),"SP&amp;DAX",AJ583=MAX(AI583:AK583),"SP&amp;NIKKEI",AK583=MAX(AI583:AK583),"DAX&amp;NIKKEI"),""))</f>
        <v/>
      </c>
      <c r="AQ583" s="3">
        <f t="shared" si="350"/>
        <v>42572</v>
      </c>
      <c r="AR583" cm="1">
        <f t="array" ref="AR583">IF(AM583="BASE",AE583,_xlfn.IFS(AN583="DAX",AG583,AN583="NIKKEI",AH583,AN583="SP",AF583,AN583="",MAX(AI583:AK583)))</f>
        <v>0.76814120341661529</v>
      </c>
      <c r="AS583" s="4">
        <f t="shared" si="322"/>
        <v>0.7720332706302524</v>
      </c>
      <c r="AT583" s="4">
        <f t="shared" si="323"/>
        <v>0.8203453737447447</v>
      </c>
      <c r="AU583" s="4">
        <f t="shared" si="324"/>
        <v>1.5381630369126947E-5</v>
      </c>
      <c r="AV583" s="4">
        <f t="shared" si="325"/>
        <v>9.6070416264671678E-4</v>
      </c>
      <c r="AW583" s="4">
        <f t="shared" si="326"/>
        <v>1.6010787677604027E-2</v>
      </c>
      <c r="AX583" s="4">
        <f t="shared" si="327"/>
        <v>9.8834175273547608E-3</v>
      </c>
      <c r="AY583" s="4">
        <f t="shared" si="328"/>
        <v>4.5554633452423946E-3</v>
      </c>
      <c r="AZ583" s="4">
        <f t="shared" si="329"/>
        <v>-10.605310470766531</v>
      </c>
      <c r="BA583" s="6" t="str">
        <f t="shared" si="330"/>
        <v>WEAKEN</v>
      </c>
      <c r="BB583" s="4">
        <f t="shared" si="331"/>
        <v>0</v>
      </c>
      <c r="BC583" s="4">
        <f t="shared" si="332"/>
        <v>0.60295548643614738</v>
      </c>
      <c r="BD583" s="4">
        <f t="shared" si="333"/>
        <v>0.77882552653643133</v>
      </c>
      <c r="BE583" s="4">
        <f t="shared" si="351"/>
        <v>0.05</v>
      </c>
      <c r="BF583" s="4" t="str">
        <f t="shared" si="352"/>
        <v/>
      </c>
      <c r="BG583" s="4" t="str">
        <f t="shared" si="353"/>
        <v/>
      </c>
      <c r="BH583" s="4" t="str">
        <f t="shared" si="354"/>
        <v/>
      </c>
      <c r="BI583" s="4" t="str">
        <f t="shared" si="355"/>
        <v/>
      </c>
      <c r="BJ583" s="4" t="str">
        <f t="shared" si="356"/>
        <v/>
      </c>
      <c r="BK583" s="4" t="str">
        <f t="shared" si="357"/>
        <v/>
      </c>
      <c r="BS583" s="3" t="str">
        <f t="shared" si="334"/>
        <v/>
      </c>
      <c r="BT583" s="5">
        <f t="shared" si="335"/>
        <v>-4.83121031144923E-2</v>
      </c>
      <c r="BU583" s="3"/>
    </row>
    <row r="584" spans="1:73" x14ac:dyDescent="0.2">
      <c r="A584" s="1">
        <v>42573</v>
      </c>
      <c r="C584">
        <v>0.76213199409555799</v>
      </c>
      <c r="D584">
        <v>0.76564524639502707</v>
      </c>
      <c r="E584">
        <v>0.76624867240571759</v>
      </c>
      <c r="F584">
        <v>0.77020733371023187</v>
      </c>
      <c r="G584">
        <v>0.76965319230539209</v>
      </c>
      <c r="H584">
        <v>0.7722306748762966</v>
      </c>
      <c r="I584">
        <v>0.77483530705775228</v>
      </c>
      <c r="J584">
        <v>0.77672799493298195</v>
      </c>
      <c r="M584">
        <f>'[1]CAC_SWISS (-SP-NIKKEI-DAX)'!AC669</f>
        <v>0</v>
      </c>
      <c r="N584">
        <f>'[1]CAC_SWISS_SP (-NIKKEI-DAX)'!AD669</f>
        <v>0</v>
      </c>
      <c r="O584">
        <f>'[1]CAC_SWISS_DAX (-SP-NIKKEI)'!AD669</f>
        <v>0</v>
      </c>
      <c r="P584">
        <f>'[1]CAC_SWISS_NIKKEI (-SP-DAX)'!AD669</f>
        <v>0</v>
      </c>
      <c r="Q584">
        <f>'[1]CAC_SWISS_DAX_SP (-NIKKEI)'!AF669</f>
        <v>0</v>
      </c>
      <c r="R584">
        <f>'[1]CAC_SWISS_SP_NIKKEI (-DAX)'!AF669</f>
        <v>0</v>
      </c>
      <c r="S584">
        <f>'[1]CAC_SWISS_DAX_NIKKEI (-SP)'!AF669</f>
        <v>0</v>
      </c>
      <c r="V584" t="str">
        <f t="shared" si="344"/>
        <v>BASE</v>
      </c>
      <c r="W584" t="str">
        <f t="shared" si="345"/>
        <v>BASE+SP</v>
      </c>
      <c r="X584" t="str">
        <f t="shared" si="346"/>
        <v>BASE+DAX</v>
      </c>
      <c r="Y584" t="str">
        <f t="shared" si="347"/>
        <v>BASE+NIKKEI</v>
      </c>
      <c r="Z584" s="2" t="str">
        <f t="shared" si="348"/>
        <v>- NIKKEI</v>
      </c>
      <c r="AA584" s="2" t="str">
        <f t="shared" si="321"/>
        <v>- DAX</v>
      </c>
      <c r="AB584" s="2" t="str">
        <f t="shared" si="336"/>
        <v>- SP</v>
      </c>
      <c r="AE584">
        <f t="shared" si="337"/>
        <v>0.76213199409555799</v>
      </c>
      <c r="AF584">
        <f t="shared" si="338"/>
        <v>0.76564524639502707</v>
      </c>
      <c r="AG584">
        <f t="shared" si="339"/>
        <v>0.76624867240571759</v>
      </c>
      <c r="AH584">
        <f t="shared" si="340"/>
        <v>0.77020733371023187</v>
      </c>
      <c r="AI584">
        <f t="shared" si="341"/>
        <v>0.76965319230539209</v>
      </c>
      <c r="AJ584">
        <f t="shared" si="342"/>
        <v>0.7722306748762966</v>
      </c>
      <c r="AK584">
        <f t="shared" si="343"/>
        <v>0.77483530705775228</v>
      </c>
      <c r="AM584" t="str">
        <f t="shared" si="349"/>
        <v>BASE</v>
      </c>
      <c r="AN584" t="str" cm="1">
        <f t="array" ref="AN584">IF(AM584="",_xlfn.IFS(AF584=MAX(AF584:AH584),"SP",AG584=MAX(AF584:AH584),"DAX",AH584=MAX(AF584:AH584),"NIKKEI",MAX(AF584:AH584)=0,""),"")</f>
        <v/>
      </c>
      <c r="AO584" t="str" cm="1">
        <f t="array" ref="AO584">IF(AM584="BASE","",IF(MAX(AF584:AH584)=0,_xlfn.IFS(AI584=MAX(AI584:AK584),"SP&amp;DAX",AJ584=MAX(AI584:AK584),"SP&amp;NIKKEI",AK584=MAX(AI584:AK584),"DAX&amp;NIKKEI"),""))</f>
        <v/>
      </c>
      <c r="AQ584" s="3">
        <f t="shared" si="350"/>
        <v>42573</v>
      </c>
      <c r="AR584" cm="1">
        <f t="array" ref="AR584">IF(AM584="BASE",AE584,_xlfn.IFS(AN584="DAX",AG584,AN584="NIKKEI",AH584,AN584="SP",AF584,AN584="",MAX(AI584:AK584)))</f>
        <v>0.76213199409555799</v>
      </c>
      <c r="AS584" s="4">
        <f t="shared" si="322"/>
        <v>0.77027723919590341</v>
      </c>
      <c r="AT584" s="4">
        <f t="shared" si="323"/>
        <v>0.81860448650403805</v>
      </c>
      <c r="AU584" s="4">
        <f t="shared" si="324"/>
        <v>1.6330291799760412E-5</v>
      </c>
      <c r="AV584" s="4">
        <f t="shared" si="325"/>
        <v>9.4741813993753443E-4</v>
      </c>
      <c r="AW584" s="4">
        <f t="shared" si="326"/>
        <v>1.7236625636951712E-2</v>
      </c>
      <c r="AX584" s="4">
        <f t="shared" si="327"/>
        <v>9.8159400431455535E-3</v>
      </c>
      <c r="AY584" s="4">
        <f t="shared" si="328"/>
        <v>4.5366719055632328E-3</v>
      </c>
      <c r="AZ584" s="4">
        <f t="shared" si="329"/>
        <v>-10.652577112502202</v>
      </c>
      <c r="BA584" s="6" t="str">
        <f t="shared" si="330"/>
        <v>WEAKEN</v>
      </c>
      <c r="BB584" s="4">
        <f t="shared" si="331"/>
        <v>0</v>
      </c>
      <c r="BC584" s="4">
        <f t="shared" si="332"/>
        <v>0.60295548643614738</v>
      </c>
      <c r="BD584" s="4">
        <f t="shared" si="333"/>
        <v>0.77882552653643133</v>
      </c>
      <c r="BE584" s="4">
        <f t="shared" si="351"/>
        <v>0.05</v>
      </c>
      <c r="BF584" s="4" t="str">
        <f t="shared" si="352"/>
        <v/>
      </c>
      <c r="BG584" s="4" t="str">
        <f t="shared" si="353"/>
        <v/>
      </c>
      <c r="BH584" s="4" t="str">
        <f t="shared" si="354"/>
        <v/>
      </c>
      <c r="BI584" s="4" t="str">
        <f t="shared" si="355"/>
        <v/>
      </c>
      <c r="BJ584" s="4" t="str">
        <f t="shared" si="356"/>
        <v/>
      </c>
      <c r="BK584" s="4" t="str">
        <f t="shared" si="357"/>
        <v/>
      </c>
      <c r="BS584" s="3" t="str">
        <f t="shared" si="334"/>
        <v/>
      </c>
      <c r="BT584" s="5">
        <f t="shared" si="335"/>
        <v>-4.8327247308134647E-2</v>
      </c>
      <c r="BU584" s="3"/>
    </row>
    <row r="585" spans="1:73" x14ac:dyDescent="0.2">
      <c r="A585" s="1">
        <v>42576</v>
      </c>
      <c r="C585">
        <v>0.76084458067300442</v>
      </c>
      <c r="D585">
        <v>0.76477873750053493</v>
      </c>
      <c r="E585">
        <v>0.76551753082595975</v>
      </c>
      <c r="F585">
        <v>0.76878638430279311</v>
      </c>
      <c r="G585">
        <v>0.76924397107026121</v>
      </c>
      <c r="H585">
        <v>0.77116642209248354</v>
      </c>
      <c r="I585">
        <v>0.77400817021668733</v>
      </c>
      <c r="J585">
        <v>0.77616789186509583</v>
      </c>
      <c r="M585">
        <f>'[1]CAC_SWISS (-SP-NIKKEI-DAX)'!AC670</f>
        <v>0</v>
      </c>
      <c r="N585">
        <f>'[1]CAC_SWISS_SP (-NIKKEI-DAX)'!AD670</f>
        <v>0</v>
      </c>
      <c r="O585">
        <f>'[1]CAC_SWISS_DAX (-SP-NIKKEI)'!AD670</f>
        <v>0</v>
      </c>
      <c r="P585">
        <f>'[1]CAC_SWISS_NIKKEI (-SP-DAX)'!AD670</f>
        <v>0</v>
      </c>
      <c r="Q585">
        <f>'[1]CAC_SWISS_DAX_SP (-NIKKEI)'!AF670</f>
        <v>0</v>
      </c>
      <c r="R585">
        <f>'[1]CAC_SWISS_SP_NIKKEI (-DAX)'!AF670</f>
        <v>0</v>
      </c>
      <c r="S585">
        <f>'[1]CAC_SWISS_DAX_NIKKEI (-SP)'!AF670</f>
        <v>0</v>
      </c>
      <c r="V585" t="str">
        <f t="shared" si="344"/>
        <v>BASE</v>
      </c>
      <c r="W585" t="str">
        <f t="shared" si="345"/>
        <v>BASE+SP</v>
      </c>
      <c r="X585" t="str">
        <f t="shared" si="346"/>
        <v>BASE+DAX</v>
      </c>
      <c r="Y585" t="str">
        <f t="shared" si="347"/>
        <v>BASE+NIKKEI</v>
      </c>
      <c r="Z585" s="2" t="str">
        <f t="shared" si="348"/>
        <v>- NIKKEI</v>
      </c>
      <c r="AA585" s="2" t="str">
        <f t="shared" si="321"/>
        <v>- DAX</v>
      </c>
      <c r="AB585" s="2" t="str">
        <f t="shared" si="336"/>
        <v>- SP</v>
      </c>
      <c r="AE585">
        <f t="shared" si="337"/>
        <v>0.76084458067300442</v>
      </c>
      <c r="AF585">
        <f t="shared" si="338"/>
        <v>0.76477873750053493</v>
      </c>
      <c r="AG585">
        <f t="shared" si="339"/>
        <v>0.76551753082595975</v>
      </c>
      <c r="AH585">
        <f t="shared" si="340"/>
        <v>0.76878638430279311</v>
      </c>
      <c r="AI585">
        <f t="shared" si="341"/>
        <v>0.76924397107026121</v>
      </c>
      <c r="AJ585">
        <f t="shared" si="342"/>
        <v>0.77116642209248354</v>
      </c>
      <c r="AK585">
        <f t="shared" si="343"/>
        <v>0.77400817021668733</v>
      </c>
      <c r="AM585" t="str">
        <f t="shared" si="349"/>
        <v>BASE</v>
      </c>
      <c r="AN585" t="str" cm="1">
        <f t="array" ref="AN585">IF(AM585="",_xlfn.IFS(AF585=MAX(AF585:AH585),"SP",AG585=MAX(AF585:AH585),"DAX",AH585=MAX(AF585:AH585),"NIKKEI",MAX(AF585:AH585)=0,""),"")</f>
        <v/>
      </c>
      <c r="AO585" t="str" cm="1">
        <f t="array" ref="AO585">IF(AM585="BASE","",IF(MAX(AF585:AH585)=0,_xlfn.IFS(AI585=MAX(AI585:AK585),"SP&amp;DAX",AJ585=MAX(AI585:AK585),"SP&amp;NIKKEI",AK585=MAX(AI585:AK585),"DAX&amp;NIKKEI"),""))</f>
        <v/>
      </c>
      <c r="AQ585" s="3">
        <f t="shared" si="350"/>
        <v>42576</v>
      </c>
      <c r="AR585" cm="1">
        <f t="array" ref="AR585">IF(AM585="BASE",AE585,_xlfn.IFS(AN585="DAX",AG585,AN585="NIKKEI",AH585,AN585="SP",AF585,AN585="",MAX(AI585:AK585)))</f>
        <v>0.76084458067300442</v>
      </c>
      <c r="AS585" s="4">
        <f t="shared" si="322"/>
        <v>0.76861542019624141</v>
      </c>
      <c r="AT585" s="4">
        <f t="shared" si="323"/>
        <v>0.81683009964650055</v>
      </c>
      <c r="AU585" s="4">
        <f t="shared" si="324"/>
        <v>1.7411042952362532E-5</v>
      </c>
      <c r="AV585" s="4">
        <f t="shared" si="325"/>
        <v>9.3255258383136217E-4</v>
      </c>
      <c r="AW585" s="4">
        <f t="shared" si="326"/>
        <v>1.8670306912699577E-2</v>
      </c>
      <c r="AX585" s="4">
        <f t="shared" si="327"/>
        <v>9.7399046933991772E-3</v>
      </c>
      <c r="AY585" s="4">
        <f t="shared" si="328"/>
        <v>4.5157674842559708E-3</v>
      </c>
      <c r="AZ585" s="4">
        <f t="shared" si="329"/>
        <v>-10.676962358747998</v>
      </c>
      <c r="BA585" s="6" t="str">
        <f t="shared" si="330"/>
        <v>WEAKEN</v>
      </c>
      <c r="BB585" s="4">
        <f t="shared" si="331"/>
        <v>0</v>
      </c>
      <c r="BC585" s="4">
        <f t="shared" si="332"/>
        <v>0.60295548643614738</v>
      </c>
      <c r="BD585" s="4">
        <f t="shared" si="333"/>
        <v>0.77882552653643133</v>
      </c>
      <c r="BE585" s="4">
        <f t="shared" si="351"/>
        <v>0.05</v>
      </c>
      <c r="BF585" s="4" t="str">
        <f t="shared" si="352"/>
        <v/>
      </c>
      <c r="BG585" s="4" t="str">
        <f t="shared" si="353"/>
        <v/>
      </c>
      <c r="BH585" s="4" t="str">
        <f t="shared" si="354"/>
        <v/>
      </c>
      <c r="BI585" s="4" t="str">
        <f t="shared" si="355"/>
        <v/>
      </c>
      <c r="BJ585" s="4" t="str">
        <f t="shared" si="356"/>
        <v/>
      </c>
      <c r="BK585" s="4" t="str">
        <f t="shared" si="357"/>
        <v/>
      </c>
      <c r="BS585" s="3" t="str">
        <f t="shared" si="334"/>
        <v/>
      </c>
      <c r="BT585" s="5">
        <f t="shared" si="335"/>
        <v>-4.8214679450259146E-2</v>
      </c>
      <c r="BU585" s="3"/>
    </row>
    <row r="586" spans="1:73" x14ac:dyDescent="0.2">
      <c r="A586" s="1">
        <v>42577</v>
      </c>
      <c r="C586">
        <v>0.76074113011593403</v>
      </c>
      <c r="D586">
        <v>0.76470443912954145</v>
      </c>
      <c r="E586">
        <v>0.76552837012765906</v>
      </c>
      <c r="F586">
        <v>0.76833122949511745</v>
      </c>
      <c r="G586">
        <v>0.76926600651509325</v>
      </c>
      <c r="H586">
        <v>0.77079078015213942</v>
      </c>
      <c r="I586">
        <v>0.77377017652250302</v>
      </c>
      <c r="J586">
        <v>0.77598078859404673</v>
      </c>
      <c r="M586">
        <f>'[1]CAC_SWISS (-SP-NIKKEI-DAX)'!AC671</f>
        <v>0</v>
      </c>
      <c r="N586">
        <f>'[1]CAC_SWISS_SP (-NIKKEI-DAX)'!AD671</f>
        <v>0</v>
      </c>
      <c r="O586">
        <f>'[1]CAC_SWISS_DAX (-SP-NIKKEI)'!AD671</f>
        <v>0</v>
      </c>
      <c r="P586">
        <f>'[1]CAC_SWISS_NIKKEI (-SP-DAX)'!AD671</f>
        <v>0</v>
      </c>
      <c r="Q586">
        <f>'[1]CAC_SWISS_DAX_SP (-NIKKEI)'!AF671</f>
        <v>0</v>
      </c>
      <c r="R586">
        <f>'[1]CAC_SWISS_SP_NIKKEI (-DAX)'!AF671</f>
        <v>0</v>
      </c>
      <c r="S586">
        <f>'[1]CAC_SWISS_DAX_NIKKEI (-SP)'!AF671</f>
        <v>0</v>
      </c>
      <c r="V586" t="str">
        <f t="shared" si="344"/>
        <v>BASE</v>
      </c>
      <c r="W586" t="str">
        <f t="shared" si="345"/>
        <v>BASE+SP</v>
      </c>
      <c r="X586" t="str">
        <f t="shared" si="346"/>
        <v>BASE+DAX</v>
      </c>
      <c r="Y586" t="str">
        <f t="shared" si="347"/>
        <v>BASE+NIKKEI</v>
      </c>
      <c r="Z586" s="2" t="str">
        <f t="shared" si="348"/>
        <v>- NIKKEI</v>
      </c>
      <c r="AA586" s="2" t="str">
        <f t="shared" si="321"/>
        <v>- DAX</v>
      </c>
      <c r="AB586" s="2" t="str">
        <f t="shared" si="336"/>
        <v>- SP</v>
      </c>
      <c r="AE586">
        <f t="shared" si="337"/>
        <v>0.76074113011593403</v>
      </c>
      <c r="AF586">
        <f t="shared" si="338"/>
        <v>0.76470443912954145</v>
      </c>
      <c r="AG586">
        <f t="shared" si="339"/>
        <v>0.76552837012765906</v>
      </c>
      <c r="AH586">
        <f t="shared" si="340"/>
        <v>0.76833122949511745</v>
      </c>
      <c r="AI586">
        <f t="shared" si="341"/>
        <v>0.76926600651509325</v>
      </c>
      <c r="AJ586">
        <f t="shared" si="342"/>
        <v>0.77079078015213942</v>
      </c>
      <c r="AK586">
        <f t="shared" si="343"/>
        <v>0.77377017652250302</v>
      </c>
      <c r="AM586" t="str">
        <f t="shared" si="349"/>
        <v>BASE</v>
      </c>
      <c r="AN586" t="str" cm="1">
        <f t="array" ref="AN586">IF(AM586="",_xlfn.IFS(AF586=MAX(AF586:AH586),"SP",AG586=MAX(AF586:AH586),"DAX",AH586=MAX(AF586:AH586),"NIKKEI",MAX(AF586:AH586)=0,""),"")</f>
        <v/>
      </c>
      <c r="AO586" t="str" cm="1">
        <f t="array" ref="AO586">IF(AM586="BASE","",IF(MAX(AF586:AH586)=0,_xlfn.IFS(AI586=MAX(AI586:AK586),"SP&amp;DAX",AJ586=MAX(AI586:AK586),"SP&amp;NIKKEI",AK586=MAX(AI586:AK586),"DAX&amp;NIKKEI"),""))</f>
        <v/>
      </c>
      <c r="AQ586" s="3">
        <f t="shared" si="350"/>
        <v>42577</v>
      </c>
      <c r="AR586" cm="1">
        <f t="array" ref="AR586">IF(AM586="BASE",AE586,_xlfn.IFS(AN586="DAX",AG586,AN586="NIKKEI",AH586,AN586="SP",AF586,AN586="",MAX(AI586:AK586)))</f>
        <v>0.76074113011593403</v>
      </c>
      <c r="AS586" s="4">
        <f t="shared" si="322"/>
        <v>0.76754558165293751</v>
      </c>
      <c r="AT586" s="4">
        <f t="shared" si="323"/>
        <v>0.8150016257959054</v>
      </c>
      <c r="AU586" s="4">
        <f t="shared" si="324"/>
        <v>2.2142530132376358E-5</v>
      </c>
      <c r="AV586" s="4">
        <f t="shared" si="325"/>
        <v>9.2794222100823207E-4</v>
      </c>
      <c r="AW586" s="4">
        <f t="shared" si="326"/>
        <v>2.3861970746753988E-2</v>
      </c>
      <c r="AX586" s="4">
        <f t="shared" si="327"/>
        <v>9.7204141674847085E-3</v>
      </c>
      <c r="AY586" s="4">
        <f t="shared" si="328"/>
        <v>4.5577513571280169E-3</v>
      </c>
      <c r="AZ586" s="4">
        <f t="shared" si="329"/>
        <v>-10.412161705300099</v>
      </c>
      <c r="BA586" s="6" t="str">
        <f t="shared" si="330"/>
        <v>WEAKEN</v>
      </c>
      <c r="BB586" s="4">
        <f t="shared" si="331"/>
        <v>0</v>
      </c>
      <c r="BC586" s="4">
        <f t="shared" si="332"/>
        <v>0.60295548643614738</v>
      </c>
      <c r="BD586" s="4">
        <f t="shared" si="333"/>
        <v>0.77882552653643133</v>
      </c>
      <c r="BE586" s="4">
        <f t="shared" si="351"/>
        <v>0.05</v>
      </c>
      <c r="BF586" s="4" t="str">
        <f t="shared" si="352"/>
        <v/>
      </c>
      <c r="BG586" s="4" t="str">
        <f t="shared" si="353"/>
        <v/>
      </c>
      <c r="BH586" s="4" t="str">
        <f t="shared" si="354"/>
        <v/>
      </c>
      <c r="BI586" s="4" t="str">
        <f t="shared" si="355"/>
        <v/>
      </c>
      <c r="BJ586" s="4" t="str">
        <f t="shared" si="356"/>
        <v/>
      </c>
      <c r="BK586" s="4" t="str">
        <f t="shared" si="357"/>
        <v/>
      </c>
      <c r="BS586" s="3" t="str">
        <f t="shared" si="334"/>
        <v/>
      </c>
      <c r="BT586" s="5">
        <f t="shared" si="335"/>
        <v>-4.745604414296789E-2</v>
      </c>
      <c r="BU586" s="3"/>
    </row>
    <row r="587" spans="1:73" x14ac:dyDescent="0.2">
      <c r="A587" s="1">
        <v>42578</v>
      </c>
      <c r="C587">
        <v>0.76308544658367727</v>
      </c>
      <c r="D587">
        <v>0.76765447482781723</v>
      </c>
      <c r="E587">
        <v>0.76879819401115801</v>
      </c>
      <c r="F587">
        <v>0.7710787444215419</v>
      </c>
      <c r="G587">
        <v>0.77335719952849979</v>
      </c>
      <c r="H587">
        <v>0.77397263151758733</v>
      </c>
      <c r="I587">
        <v>0.77770774352095984</v>
      </c>
      <c r="J587">
        <v>0.78050252381683127</v>
      </c>
      <c r="M587">
        <f>'[1]CAC_SWISS (-SP-NIKKEI-DAX)'!AC672</f>
        <v>0</v>
      </c>
      <c r="N587">
        <f>'[1]CAC_SWISS_SP (-NIKKEI-DAX)'!AD672</f>
        <v>0</v>
      </c>
      <c r="O587">
        <f>'[1]CAC_SWISS_DAX (-SP-NIKKEI)'!AD672</f>
        <v>0</v>
      </c>
      <c r="P587">
        <f>'[1]CAC_SWISS_NIKKEI (-SP-DAX)'!AD672</f>
        <v>0</v>
      </c>
      <c r="Q587">
        <f>'[1]CAC_SWISS_DAX_SP (-NIKKEI)'!AF672</f>
        <v>0</v>
      </c>
      <c r="R587">
        <f>'[1]CAC_SWISS_SP_NIKKEI (-DAX)'!AF672</f>
        <v>0</v>
      </c>
      <c r="S587">
        <f>'[1]CAC_SWISS_DAX_NIKKEI (-SP)'!AF672</f>
        <v>0</v>
      </c>
      <c r="V587" t="str">
        <f t="shared" si="344"/>
        <v>BASE</v>
      </c>
      <c r="W587" t="str">
        <f t="shared" si="345"/>
        <v>BASE+SP</v>
      </c>
      <c r="X587" t="str">
        <f t="shared" si="346"/>
        <v>BASE+DAX</v>
      </c>
      <c r="Y587" t="str">
        <f t="shared" si="347"/>
        <v>BASE+NIKKEI</v>
      </c>
      <c r="Z587" s="2" t="str">
        <f t="shared" si="348"/>
        <v>- NIKKEI</v>
      </c>
      <c r="AA587" s="2" t="str">
        <f t="shared" si="321"/>
        <v>- DAX</v>
      </c>
      <c r="AB587" s="2" t="str">
        <f t="shared" si="336"/>
        <v>- SP</v>
      </c>
      <c r="AE587">
        <f t="shared" si="337"/>
        <v>0.76308544658367727</v>
      </c>
      <c r="AF587">
        <f t="shared" si="338"/>
        <v>0.76765447482781723</v>
      </c>
      <c r="AG587">
        <f t="shared" si="339"/>
        <v>0.76879819401115801</v>
      </c>
      <c r="AH587">
        <f t="shared" si="340"/>
        <v>0.7710787444215419</v>
      </c>
      <c r="AI587">
        <f t="shared" si="341"/>
        <v>0.77335719952849979</v>
      </c>
      <c r="AJ587">
        <f t="shared" si="342"/>
        <v>0.77397263151758733</v>
      </c>
      <c r="AK587">
        <f t="shared" si="343"/>
        <v>0.77770774352095984</v>
      </c>
      <c r="AM587" t="str">
        <f t="shared" si="349"/>
        <v>BASE</v>
      </c>
      <c r="AN587" t="str" cm="1">
        <f t="array" ref="AN587">IF(AM587="",_xlfn.IFS(AF587=MAX(AF587:AH587),"SP",AG587=MAX(AF587:AH587),"DAX",AH587=MAX(AF587:AH587),"NIKKEI",MAX(AF587:AH587)=0,""),"")</f>
        <v/>
      </c>
      <c r="AO587" t="str" cm="1">
        <f t="array" ref="AO587">IF(AM587="BASE","",IF(MAX(AF587:AH587)=0,_xlfn.IFS(AI587=MAX(AI587:AK587),"SP&amp;DAX",AJ587=MAX(AI587:AK587),"SP&amp;NIKKEI",AK587=MAX(AI587:AK587),"DAX&amp;NIKKEI"),""))</f>
        <v/>
      </c>
      <c r="AQ587" s="3">
        <f t="shared" si="350"/>
        <v>42578</v>
      </c>
      <c r="AR587" cm="1">
        <f t="array" ref="AR587">IF(AM587="BASE",AE587,_xlfn.IFS(AN587="DAX",AG587,AN587="NIKKEI",AH587,AN587="SP",AF587,AN587="",MAX(AI587:AK587)))</f>
        <v>0.76308544658367727</v>
      </c>
      <c r="AS587" s="4">
        <f t="shared" si="322"/>
        <v>0.76686164365277609</v>
      </c>
      <c r="AT587" s="4">
        <f t="shared" si="323"/>
        <v>0.81312271929063829</v>
      </c>
      <c r="AU587" s="4">
        <f t="shared" si="324"/>
        <v>2.3204117522071718E-5</v>
      </c>
      <c r="AV587" s="4">
        <f t="shared" si="325"/>
        <v>9.1707019051289276E-4</v>
      </c>
      <c r="AW587" s="4">
        <f t="shared" si="326"/>
        <v>2.5302444417143553E-2</v>
      </c>
      <c r="AX587" s="4">
        <f t="shared" si="327"/>
        <v>9.6645755273109309E-3</v>
      </c>
      <c r="AY587" s="4">
        <f t="shared" si="328"/>
        <v>4.5455269840212172E-3</v>
      </c>
      <c r="AZ587" s="4">
        <f t="shared" si="329"/>
        <v>-10.177274450351444</v>
      </c>
      <c r="BA587" s="6" t="str">
        <f t="shared" si="330"/>
        <v>WEAKEN</v>
      </c>
      <c r="BB587" s="4">
        <f t="shared" si="331"/>
        <v>0</v>
      </c>
      <c r="BC587" s="4">
        <f t="shared" si="332"/>
        <v>0.60295548643614738</v>
      </c>
      <c r="BD587" s="4">
        <f t="shared" si="333"/>
        <v>0.77882552653643133</v>
      </c>
      <c r="BE587" s="4">
        <f t="shared" si="351"/>
        <v>0.05</v>
      </c>
      <c r="BF587" s="4" t="str">
        <f t="shared" si="352"/>
        <v/>
      </c>
      <c r="BG587" s="4" t="str">
        <f t="shared" si="353"/>
        <v/>
      </c>
      <c r="BH587" s="4" t="str">
        <f t="shared" si="354"/>
        <v/>
      </c>
      <c r="BI587" s="4" t="str">
        <f t="shared" si="355"/>
        <v/>
      </c>
      <c r="BJ587" s="4" t="str">
        <f t="shared" si="356"/>
        <v/>
      </c>
      <c r="BK587" s="4" t="str">
        <f t="shared" si="357"/>
        <v/>
      </c>
      <c r="BS587" s="3" t="str">
        <f t="shared" si="334"/>
        <v/>
      </c>
      <c r="BT587" s="5">
        <f t="shared" si="335"/>
        <v>-4.6261075637862192E-2</v>
      </c>
      <c r="BU587" s="3"/>
    </row>
    <row r="588" spans="1:73" x14ac:dyDescent="0.2">
      <c r="A588" s="1">
        <v>42579</v>
      </c>
      <c r="C588">
        <v>0.76111418014780119</v>
      </c>
      <c r="D588">
        <v>0.76689542721892157</v>
      </c>
      <c r="E588">
        <v>0.76627471617826248</v>
      </c>
      <c r="F588">
        <v>0.7679171805540117</v>
      </c>
      <c r="G588">
        <v>0.77212796673396844</v>
      </c>
      <c r="H588">
        <v>0.77176683417651348</v>
      </c>
      <c r="I588">
        <v>0.77398403950067318</v>
      </c>
      <c r="J588">
        <v>0.77777115019638732</v>
      </c>
      <c r="M588">
        <f>'[1]CAC_SWISS (-SP-NIKKEI-DAX)'!AC673</f>
        <v>0</v>
      </c>
      <c r="N588">
        <f>'[1]CAC_SWISS_SP (-NIKKEI-DAX)'!AD673</f>
        <v>0</v>
      </c>
      <c r="O588">
        <f>'[1]CAC_SWISS_DAX (-SP-NIKKEI)'!AD673</f>
        <v>0</v>
      </c>
      <c r="P588">
        <f>'[1]CAC_SWISS_NIKKEI (-SP-DAX)'!AD673</f>
        <v>0</v>
      </c>
      <c r="Q588">
        <f>'[1]CAC_SWISS_DAX_SP (-NIKKEI)'!AF673</f>
        <v>0</v>
      </c>
      <c r="R588">
        <f>'[1]CAC_SWISS_SP_NIKKEI (-DAX)'!AF673</f>
        <v>0</v>
      </c>
      <c r="S588">
        <f>'[1]CAC_SWISS_DAX_NIKKEI (-SP)'!AF673</f>
        <v>0</v>
      </c>
      <c r="V588" t="str">
        <f t="shared" si="344"/>
        <v>BASE</v>
      </c>
      <c r="W588" t="str">
        <f t="shared" si="345"/>
        <v>BASE+SP</v>
      </c>
      <c r="X588" t="str">
        <f t="shared" si="346"/>
        <v>BASE+DAX</v>
      </c>
      <c r="Y588" t="str">
        <f t="shared" si="347"/>
        <v>BASE+NIKKEI</v>
      </c>
      <c r="Z588" s="2" t="str">
        <f t="shared" si="348"/>
        <v>- NIKKEI</v>
      </c>
      <c r="AA588" s="2" t="str">
        <f t="shared" si="321"/>
        <v>- DAX</v>
      </c>
      <c r="AB588" s="2" t="str">
        <f t="shared" si="336"/>
        <v>- SP</v>
      </c>
      <c r="AE588">
        <f t="shared" si="337"/>
        <v>0.76111418014780119</v>
      </c>
      <c r="AF588">
        <f t="shared" si="338"/>
        <v>0.76689542721892157</v>
      </c>
      <c r="AG588">
        <f t="shared" si="339"/>
        <v>0.76627471617826248</v>
      </c>
      <c r="AH588">
        <f t="shared" si="340"/>
        <v>0.7679171805540117</v>
      </c>
      <c r="AI588">
        <f t="shared" si="341"/>
        <v>0.77212796673396844</v>
      </c>
      <c r="AJ588">
        <f t="shared" si="342"/>
        <v>0.77176683417651348</v>
      </c>
      <c r="AK588">
        <f t="shared" si="343"/>
        <v>0.77398403950067318</v>
      </c>
      <c r="AM588" t="str">
        <f t="shared" si="349"/>
        <v>BASE</v>
      </c>
      <c r="AN588" t="str" cm="1">
        <f t="array" ref="AN588">IF(AM588="",_xlfn.IFS(AF588=MAX(AF588:AH588),"SP",AG588=MAX(AF588:AH588),"DAX",AH588=MAX(AF588:AH588),"NIKKEI",MAX(AF588:AH588)=0,""),"")</f>
        <v/>
      </c>
      <c r="AO588" t="str" cm="1">
        <f t="array" ref="AO588">IF(AM588="BASE","",IF(MAX(AF588:AH588)=0,_xlfn.IFS(AI588=MAX(AI588:AK588),"SP&amp;DAX",AJ588=MAX(AI588:AK588),"SP&amp;NIKKEI",AK588=MAX(AI588:AK588),"DAX&amp;NIKKEI"),""))</f>
        <v/>
      </c>
      <c r="AQ588" s="3">
        <f t="shared" si="350"/>
        <v>42579</v>
      </c>
      <c r="AR588" cm="1">
        <f t="array" ref="AR588">IF(AM588="BASE",AE588,_xlfn.IFS(AN588="DAX",AG588,AN588="NIKKEI",AH588,AN588="SP",AF588,AN588="",MAX(AI588:AK588)))</f>
        <v>0.76111418014780119</v>
      </c>
      <c r="AS588" s="4">
        <f t="shared" si="322"/>
        <v>0.76613375814556783</v>
      </c>
      <c r="AT588" s="4">
        <f t="shared" si="323"/>
        <v>0.81123452572456545</v>
      </c>
      <c r="AU588" s="4">
        <f t="shared" si="324"/>
        <v>2.6025229021313066E-5</v>
      </c>
      <c r="AV588" s="4">
        <f t="shared" si="325"/>
        <v>9.0389425302192256E-4</v>
      </c>
      <c r="AW588" s="4">
        <f t="shared" si="326"/>
        <v>2.8792338190341236E-2</v>
      </c>
      <c r="AX588" s="4">
        <f t="shared" si="327"/>
        <v>9.5979572675036571E-3</v>
      </c>
      <c r="AY588" s="4">
        <f t="shared" si="328"/>
        <v>4.5475716555728679E-3</v>
      </c>
      <c r="AZ588" s="4">
        <f t="shared" si="329"/>
        <v>-9.9175496275530737</v>
      </c>
      <c r="BA588" s="6" t="str">
        <f t="shared" si="330"/>
        <v>WEAKEN</v>
      </c>
      <c r="BB588" s="4">
        <f t="shared" si="331"/>
        <v>0</v>
      </c>
      <c r="BC588" s="4">
        <f t="shared" si="332"/>
        <v>0.60295548643614738</v>
      </c>
      <c r="BD588" s="4">
        <f t="shared" si="333"/>
        <v>0.77882552653643133</v>
      </c>
      <c r="BE588" s="4">
        <f t="shared" si="351"/>
        <v>0.05</v>
      </c>
      <c r="BF588" s="4" t="str">
        <f t="shared" si="352"/>
        <v/>
      </c>
      <c r="BG588" s="4" t="str">
        <f t="shared" si="353"/>
        <v/>
      </c>
      <c r="BH588" s="4" t="str">
        <f t="shared" si="354"/>
        <v/>
      </c>
      <c r="BI588" s="4" t="str">
        <f t="shared" si="355"/>
        <v/>
      </c>
      <c r="BJ588" s="4" t="str">
        <f t="shared" si="356"/>
        <v/>
      </c>
      <c r="BK588" s="4" t="str">
        <f t="shared" si="357"/>
        <v/>
      </c>
      <c r="BS588" s="3" t="str">
        <f t="shared" si="334"/>
        <v/>
      </c>
      <c r="BT588" s="5">
        <f t="shared" si="335"/>
        <v>-4.5100767578997614E-2</v>
      </c>
      <c r="BU588" s="3"/>
    </row>
    <row r="589" spans="1:73" x14ac:dyDescent="0.2">
      <c r="A589" s="1">
        <v>42580</v>
      </c>
      <c r="C589">
        <v>0.75926446563090866</v>
      </c>
      <c r="D589">
        <v>0.765071614525899</v>
      </c>
      <c r="E589">
        <v>0.76492575587913147</v>
      </c>
      <c r="F589">
        <v>0.76625887306614737</v>
      </c>
      <c r="G589">
        <v>0.77072943894242896</v>
      </c>
      <c r="H589">
        <v>0.77008908810162391</v>
      </c>
      <c r="I589">
        <v>0.77290214506631871</v>
      </c>
      <c r="J589">
        <v>0.77659440441858163</v>
      </c>
      <c r="M589">
        <f>'[1]CAC_SWISS (-SP-NIKKEI-DAX)'!AC674</f>
        <v>0</v>
      </c>
      <c r="N589">
        <f>'[1]CAC_SWISS_SP (-NIKKEI-DAX)'!AD674</f>
        <v>0</v>
      </c>
      <c r="O589">
        <f>'[1]CAC_SWISS_DAX (-SP-NIKKEI)'!AD674</f>
        <v>0</v>
      </c>
      <c r="P589">
        <f>'[1]CAC_SWISS_NIKKEI (-SP-DAX)'!AD674</f>
        <v>0</v>
      </c>
      <c r="Q589">
        <f>'[1]CAC_SWISS_DAX_SP (-NIKKEI)'!AF674</f>
        <v>0</v>
      </c>
      <c r="R589">
        <f>'[1]CAC_SWISS_SP_NIKKEI (-DAX)'!AF674</f>
        <v>0</v>
      </c>
      <c r="S589">
        <f>'[1]CAC_SWISS_DAX_NIKKEI (-SP)'!AF674</f>
        <v>0</v>
      </c>
      <c r="V589" t="str">
        <f t="shared" si="344"/>
        <v>BASE</v>
      </c>
      <c r="W589" t="str">
        <f t="shared" si="345"/>
        <v>BASE+SP</v>
      </c>
      <c r="X589" t="str">
        <f t="shared" si="346"/>
        <v>BASE+DAX</v>
      </c>
      <c r="Y589" t="str">
        <f t="shared" si="347"/>
        <v>BASE+NIKKEI</v>
      </c>
      <c r="Z589" s="2" t="str">
        <f t="shared" si="348"/>
        <v>- NIKKEI</v>
      </c>
      <c r="AA589" s="2" t="str">
        <f t="shared" si="321"/>
        <v>- DAX</v>
      </c>
      <c r="AB589" s="2" t="str">
        <f t="shared" si="336"/>
        <v>- SP</v>
      </c>
      <c r="AE589">
        <f t="shared" si="337"/>
        <v>0.75926446563090866</v>
      </c>
      <c r="AF589">
        <f t="shared" si="338"/>
        <v>0.765071614525899</v>
      </c>
      <c r="AG589">
        <f t="shared" si="339"/>
        <v>0.76492575587913147</v>
      </c>
      <c r="AH589">
        <f t="shared" si="340"/>
        <v>0.76625887306614737</v>
      </c>
      <c r="AI589">
        <f t="shared" si="341"/>
        <v>0.77072943894242896</v>
      </c>
      <c r="AJ589">
        <f t="shared" si="342"/>
        <v>0.77008908810162391</v>
      </c>
      <c r="AK589">
        <f t="shared" si="343"/>
        <v>0.77290214506631871</v>
      </c>
      <c r="AM589" t="str">
        <f t="shared" si="349"/>
        <v>BASE</v>
      </c>
      <c r="AN589" t="str" cm="1">
        <f t="array" ref="AN589">IF(AM589="",_xlfn.IFS(AF589=MAX(AF589:AH589),"SP",AG589=MAX(AF589:AH589),"DAX",AH589=MAX(AF589:AH589),"NIKKEI",MAX(AF589:AH589)=0,""),"")</f>
        <v/>
      </c>
      <c r="AO589" t="str" cm="1">
        <f t="array" ref="AO589">IF(AM589="BASE","",IF(MAX(AF589:AH589)=0,_xlfn.IFS(AI589=MAX(AI589:AK589),"SP&amp;DAX",AJ589=MAX(AI589:AK589),"SP&amp;NIKKEI",AK589=MAX(AI589:AK589),"DAX&amp;NIKKEI"),""))</f>
        <v/>
      </c>
      <c r="AQ589" s="3">
        <f t="shared" si="350"/>
        <v>42580</v>
      </c>
      <c r="AR589" cm="1">
        <f t="array" ref="AR589">IF(AM589="BASE",AE589,_xlfn.IFS(AN589="DAX",AG589,AN589="NIKKEI",AH589,AN589="SP",AF589,AN589="",MAX(AI589:AK589)))</f>
        <v>0.75926446563090866</v>
      </c>
      <c r="AS589" s="4">
        <f t="shared" si="322"/>
        <v>0.76468661677664906</v>
      </c>
      <c r="AT589" s="4">
        <f t="shared" si="323"/>
        <v>0.80949084128610582</v>
      </c>
      <c r="AU589" s="4">
        <f t="shared" si="324"/>
        <v>2.2519979230578384E-5</v>
      </c>
      <c r="AV589" s="4">
        <f t="shared" si="325"/>
        <v>8.7910793254264007E-4</v>
      </c>
      <c r="AW589" s="4">
        <f t="shared" si="326"/>
        <v>2.5616853627340098E-2</v>
      </c>
      <c r="AX589" s="4">
        <f t="shared" si="327"/>
        <v>9.462700114879135E-3</v>
      </c>
      <c r="AY589" s="4">
        <f t="shared" si="328"/>
        <v>4.4535554980162356E-3</v>
      </c>
      <c r="AZ589" s="4">
        <f t="shared" si="329"/>
        <v>-10.060326974574377</v>
      </c>
      <c r="BA589" s="6" t="str">
        <f t="shared" si="330"/>
        <v>WEAKEN</v>
      </c>
      <c r="BB589" s="4">
        <f t="shared" si="331"/>
        <v>0</v>
      </c>
      <c r="BC589" s="4">
        <f t="shared" si="332"/>
        <v>0.60295548643614738</v>
      </c>
      <c r="BD589" s="4">
        <f t="shared" si="333"/>
        <v>0.77882552653643133</v>
      </c>
      <c r="BE589" s="4">
        <f t="shared" si="351"/>
        <v>0.05</v>
      </c>
      <c r="BF589" s="4" t="str">
        <f t="shared" si="352"/>
        <v/>
      </c>
      <c r="BG589" s="4" t="str">
        <f t="shared" si="353"/>
        <v/>
      </c>
      <c r="BH589" s="4" t="str">
        <f t="shared" si="354"/>
        <v/>
      </c>
      <c r="BI589" s="4" t="str">
        <f t="shared" si="355"/>
        <v/>
      </c>
      <c r="BJ589" s="4" t="str">
        <f t="shared" si="356"/>
        <v/>
      </c>
      <c r="BK589" s="4" t="str">
        <f t="shared" si="357"/>
        <v/>
      </c>
      <c r="BS589" s="3" t="str">
        <f t="shared" si="334"/>
        <v/>
      </c>
      <c r="BT589" s="5">
        <f t="shared" si="335"/>
        <v>-4.4804224509456758E-2</v>
      </c>
      <c r="BU589" s="3"/>
    </row>
    <row r="590" spans="1:73" x14ac:dyDescent="0.2">
      <c r="A590" s="1">
        <v>42583</v>
      </c>
      <c r="C590">
        <v>0.76286084813338262</v>
      </c>
      <c r="D590">
        <v>0.76649683012060332</v>
      </c>
      <c r="E590">
        <v>0.76816355910278389</v>
      </c>
      <c r="F590">
        <v>0.76815247777629148</v>
      </c>
      <c r="G590">
        <v>0.77205732218197265</v>
      </c>
      <c r="H590">
        <v>0.7707473821455878</v>
      </c>
      <c r="I590">
        <v>0.7744302167745889</v>
      </c>
      <c r="J590">
        <v>0.77716779798853852</v>
      </c>
      <c r="M590">
        <f>'[1]CAC_SWISS (-SP-NIKKEI-DAX)'!AC675</f>
        <v>0</v>
      </c>
      <c r="N590">
        <f>'[1]CAC_SWISS_SP (-NIKKEI-DAX)'!AD675</f>
        <v>0</v>
      </c>
      <c r="O590">
        <f>'[1]CAC_SWISS_DAX (-SP-NIKKEI)'!AD675</f>
        <v>0</v>
      </c>
      <c r="P590">
        <f>'[1]CAC_SWISS_NIKKEI (-SP-DAX)'!AD675</f>
        <v>0</v>
      </c>
      <c r="Q590">
        <f>'[1]CAC_SWISS_DAX_SP (-NIKKEI)'!AF675</f>
        <v>0</v>
      </c>
      <c r="R590">
        <f>'[1]CAC_SWISS_SP_NIKKEI (-DAX)'!AF675</f>
        <v>0</v>
      </c>
      <c r="S590">
        <f>'[1]CAC_SWISS_DAX_NIKKEI (-SP)'!AF675</f>
        <v>0</v>
      </c>
      <c r="V590" t="str">
        <f t="shared" si="344"/>
        <v>BASE</v>
      </c>
      <c r="W590" t="str">
        <f t="shared" si="345"/>
        <v>BASE+SP</v>
      </c>
      <c r="X590" t="str">
        <f t="shared" si="346"/>
        <v>BASE+DAX</v>
      </c>
      <c r="Y590" t="str">
        <f t="shared" si="347"/>
        <v>BASE+NIKKEI</v>
      </c>
      <c r="Z590" s="2" t="str">
        <f t="shared" si="348"/>
        <v>- NIKKEI</v>
      </c>
      <c r="AA590" s="2" t="str">
        <f t="shared" si="321"/>
        <v>- DAX</v>
      </c>
      <c r="AB590" s="2" t="str">
        <f t="shared" si="336"/>
        <v>- SP</v>
      </c>
      <c r="AE590">
        <f t="shared" si="337"/>
        <v>0.76286084813338262</v>
      </c>
      <c r="AF590">
        <f t="shared" si="338"/>
        <v>0.76649683012060332</v>
      </c>
      <c r="AG590">
        <f t="shared" si="339"/>
        <v>0.76816355910278389</v>
      </c>
      <c r="AH590">
        <f t="shared" si="340"/>
        <v>0.76815247777629148</v>
      </c>
      <c r="AI590">
        <f t="shared" si="341"/>
        <v>0.77205732218197265</v>
      </c>
      <c r="AJ590">
        <f t="shared" si="342"/>
        <v>0.7707473821455878</v>
      </c>
      <c r="AK590">
        <f t="shared" si="343"/>
        <v>0.7744302167745889</v>
      </c>
      <c r="AM590" t="str">
        <f t="shared" si="349"/>
        <v>BASE</v>
      </c>
      <c r="AN590" t="str" cm="1">
        <f t="array" ref="AN590">IF(AM590="",_xlfn.IFS(AF590=MAX(AF590:AH590),"SP",AG590=MAX(AF590:AH590),"DAX",AH590=MAX(AF590:AH590),"NIKKEI",MAX(AF590:AH590)=0,""),"")</f>
        <v/>
      </c>
      <c r="AO590" t="str" cm="1">
        <f t="array" ref="AO590">IF(AM590="BASE","",IF(MAX(AF590:AH590)=0,_xlfn.IFS(AI590=MAX(AI590:AK590),"SP&amp;DAX",AJ590=MAX(AI590:AK590),"SP&amp;NIKKEI",AK590=MAX(AI590:AK590),"DAX&amp;NIKKEI"),""))</f>
        <v/>
      </c>
      <c r="AQ590" s="3">
        <f t="shared" si="350"/>
        <v>42583</v>
      </c>
      <c r="AR590" cm="1">
        <f t="array" ref="AR590">IF(AM590="BASE",AE590,_xlfn.IFS(AN590="DAX",AG590,AN590="NIKKEI",AH590,AN590="SP",AF590,AN590="",MAX(AI590:AK590)))</f>
        <v>0.76286084813338262</v>
      </c>
      <c r="AS590" s="4">
        <f t="shared" si="322"/>
        <v>0.76373373422636759</v>
      </c>
      <c r="AT590" s="4">
        <f t="shared" si="323"/>
        <v>0.80775538329586782</v>
      </c>
      <c r="AU590" s="4">
        <f t="shared" si="324"/>
        <v>1.528847863179653E-5</v>
      </c>
      <c r="AV590" s="4">
        <f t="shared" si="325"/>
        <v>8.5377374831862587E-4</v>
      </c>
      <c r="AW590" s="4">
        <f t="shared" si="326"/>
        <v>1.7906943920335806E-2</v>
      </c>
      <c r="AX590" s="4">
        <f t="shared" si="327"/>
        <v>9.3187808114024821E-3</v>
      </c>
      <c r="AY590" s="4">
        <f t="shared" si="328"/>
        <v>4.3132728675046948E-3</v>
      </c>
      <c r="AZ590" s="4">
        <f t="shared" si="329"/>
        <v>-10.206089533808591</v>
      </c>
      <c r="BA590" s="6" t="str">
        <f t="shared" si="330"/>
        <v>WEAKEN</v>
      </c>
      <c r="BB590" s="4">
        <f t="shared" si="331"/>
        <v>0</v>
      </c>
      <c r="BC590" s="4">
        <f t="shared" si="332"/>
        <v>0.60295548643614738</v>
      </c>
      <c r="BD590" s="4">
        <f t="shared" si="333"/>
        <v>0.77882552653643133</v>
      </c>
      <c r="BE590" s="4">
        <f t="shared" si="351"/>
        <v>0.05</v>
      </c>
      <c r="BF590" s="4" t="str">
        <f t="shared" si="352"/>
        <v/>
      </c>
      <c r="BG590" s="4" t="str">
        <f t="shared" si="353"/>
        <v/>
      </c>
      <c r="BH590" s="4" t="str">
        <f t="shared" si="354"/>
        <v/>
      </c>
      <c r="BI590" s="4" t="str">
        <f t="shared" si="355"/>
        <v/>
      </c>
      <c r="BJ590" s="4" t="str">
        <f t="shared" si="356"/>
        <v/>
      </c>
      <c r="BK590" s="4" t="str">
        <f t="shared" si="357"/>
        <v/>
      </c>
      <c r="BS590" s="3" t="str">
        <f t="shared" si="334"/>
        <v/>
      </c>
      <c r="BT590" s="5">
        <f t="shared" si="335"/>
        <v>-4.4021649069500235E-2</v>
      </c>
      <c r="BU590" s="3"/>
    </row>
    <row r="591" spans="1:73" x14ac:dyDescent="0.2">
      <c r="A591" s="1">
        <v>42584</v>
      </c>
      <c r="C591">
        <v>0.76234341664859806</v>
      </c>
      <c r="D591">
        <v>0.76578741765446245</v>
      </c>
      <c r="E591">
        <v>0.76811169980135308</v>
      </c>
      <c r="F591">
        <v>0.76798244924332604</v>
      </c>
      <c r="G591">
        <v>0.77170560076772554</v>
      </c>
      <c r="H591">
        <v>0.77033447850876657</v>
      </c>
      <c r="I591">
        <v>0.77484120047542326</v>
      </c>
      <c r="J591">
        <v>0.77722693574996304</v>
      </c>
      <c r="M591">
        <f>'[1]CAC_SWISS (-SP-NIKKEI-DAX)'!AC676</f>
        <v>0</v>
      </c>
      <c r="N591">
        <f>'[1]CAC_SWISS_SP (-NIKKEI-DAX)'!AD676</f>
        <v>0</v>
      </c>
      <c r="O591">
        <f>'[1]CAC_SWISS_DAX (-SP-NIKKEI)'!AD676</f>
        <v>0</v>
      </c>
      <c r="P591">
        <f>'[1]CAC_SWISS_NIKKEI (-SP-DAX)'!AD676</f>
        <v>0</v>
      </c>
      <c r="Q591">
        <f>'[1]CAC_SWISS_DAX_SP (-NIKKEI)'!AF676</f>
        <v>0</v>
      </c>
      <c r="R591">
        <f>'[1]CAC_SWISS_SP_NIKKEI (-DAX)'!AF676</f>
        <v>0</v>
      </c>
      <c r="S591">
        <f>'[1]CAC_SWISS_DAX_NIKKEI (-SP)'!AF676</f>
        <v>0</v>
      </c>
      <c r="V591" t="str">
        <f t="shared" si="344"/>
        <v>BASE</v>
      </c>
      <c r="W591" t="str">
        <f t="shared" si="345"/>
        <v>BASE+SP</v>
      </c>
      <c r="X591" t="str">
        <f t="shared" si="346"/>
        <v>BASE+DAX</v>
      </c>
      <c r="Y591" t="str">
        <f t="shared" si="347"/>
        <v>BASE+NIKKEI</v>
      </c>
      <c r="Z591" s="2" t="str">
        <f t="shared" si="348"/>
        <v>- NIKKEI</v>
      </c>
      <c r="AA591" s="2" t="str">
        <f t="shared" si="321"/>
        <v>- DAX</v>
      </c>
      <c r="AB591" s="2" t="str">
        <f t="shared" si="336"/>
        <v>- SP</v>
      </c>
      <c r="AE591">
        <f t="shared" si="337"/>
        <v>0.76234341664859806</v>
      </c>
      <c r="AF591">
        <f t="shared" si="338"/>
        <v>0.76578741765446245</v>
      </c>
      <c r="AG591">
        <f t="shared" si="339"/>
        <v>0.76811169980135308</v>
      </c>
      <c r="AH591">
        <f t="shared" si="340"/>
        <v>0.76798244924332604</v>
      </c>
      <c r="AI591">
        <f t="shared" si="341"/>
        <v>0.77170560076772554</v>
      </c>
      <c r="AJ591">
        <f t="shared" si="342"/>
        <v>0.77033447850876657</v>
      </c>
      <c r="AK591">
        <f t="shared" si="343"/>
        <v>0.77484120047542326</v>
      </c>
      <c r="AM591" t="str">
        <f t="shared" si="349"/>
        <v>BASE</v>
      </c>
      <c r="AN591" t="str" cm="1">
        <f t="array" ref="AN591">IF(AM591="",_xlfn.IFS(AF591=MAX(AF591:AH591),"SP",AG591=MAX(AF591:AH591),"DAX",AH591=MAX(AF591:AH591),"NIKKEI",MAX(AF591:AH591)=0,""),"")</f>
        <v/>
      </c>
      <c r="AO591" t="str" cm="1">
        <f t="array" ref="AO591">IF(AM591="BASE","",IF(MAX(AF591:AH591)=0,_xlfn.IFS(AI591=MAX(AI591:AK591),"SP&amp;DAX",AJ591=MAX(AI591:AK591),"SP&amp;NIKKEI",AK591=MAX(AI591:AK591),"DAX&amp;NIKKEI"),""))</f>
        <v/>
      </c>
      <c r="AQ591" s="3">
        <f t="shared" si="350"/>
        <v>42584</v>
      </c>
      <c r="AR591" cm="1">
        <f t="array" ref="AR591">IF(AM591="BASE",AE591,_xlfn.IFS(AN591="DAX",AG591,AN591="NIKKEI",AH591,AN591="SP",AF591,AN591="",MAX(AI591:AK591)))</f>
        <v>0.76234341664859806</v>
      </c>
      <c r="AS591" s="4">
        <f t="shared" si="322"/>
        <v>0.76291035519604333</v>
      </c>
      <c r="AT591" s="4">
        <f t="shared" si="323"/>
        <v>0.80597714300178191</v>
      </c>
      <c r="AU591" s="4">
        <f t="shared" si="324"/>
        <v>9.546293492575559E-6</v>
      </c>
      <c r="AV591" s="4">
        <f t="shared" si="325"/>
        <v>8.2413537765752085E-4</v>
      </c>
      <c r="AW591" s="4">
        <f t="shared" si="326"/>
        <v>1.158340456116499E-2</v>
      </c>
      <c r="AX591" s="4">
        <f t="shared" si="327"/>
        <v>9.150302442333582E-3</v>
      </c>
      <c r="AY591" s="4">
        <f t="shared" si="328"/>
        <v>4.1758037432820007E-3</v>
      </c>
      <c r="AZ591" s="4">
        <f t="shared" si="329"/>
        <v>-10.313412807061175</v>
      </c>
      <c r="BA591" s="6" t="str">
        <f t="shared" si="330"/>
        <v>WEAKEN</v>
      </c>
      <c r="BB591" s="4">
        <f t="shared" si="331"/>
        <v>0</v>
      </c>
      <c r="BC591" s="4">
        <f t="shared" si="332"/>
        <v>0.60295548643614738</v>
      </c>
      <c r="BD591" s="4">
        <f t="shared" si="333"/>
        <v>0.77882552653643133</v>
      </c>
      <c r="BE591" s="4">
        <f t="shared" si="351"/>
        <v>0.05</v>
      </c>
      <c r="BF591" s="4" t="str">
        <f t="shared" si="352"/>
        <v/>
      </c>
      <c r="BG591" s="4" t="str">
        <f t="shared" si="353"/>
        <v/>
      </c>
      <c r="BH591" s="4" t="str">
        <f t="shared" si="354"/>
        <v/>
      </c>
      <c r="BI591" s="4" t="str">
        <f t="shared" si="355"/>
        <v/>
      </c>
      <c r="BJ591" s="4" t="str">
        <f t="shared" si="356"/>
        <v/>
      </c>
      <c r="BK591" s="4" t="str">
        <f t="shared" si="357"/>
        <v/>
      </c>
      <c r="BS591" s="3" t="str">
        <f t="shared" si="334"/>
        <v/>
      </c>
      <c r="BT591" s="5">
        <f t="shared" si="335"/>
        <v>-4.3066787805738582E-2</v>
      </c>
      <c r="BU591" s="3"/>
    </row>
    <row r="592" spans="1:73" x14ac:dyDescent="0.2">
      <c r="A592" s="1">
        <v>42585</v>
      </c>
      <c r="C592">
        <v>0.75881244047504692</v>
      </c>
      <c r="D592">
        <v>0.76199626421750877</v>
      </c>
      <c r="E592">
        <v>0.76629168986600416</v>
      </c>
      <c r="F592">
        <v>0.76435301248374266</v>
      </c>
      <c r="G592">
        <v>0.76958866283781446</v>
      </c>
      <c r="H592">
        <v>0.76642061773811943</v>
      </c>
      <c r="I592">
        <v>0.77359633175899778</v>
      </c>
      <c r="J592">
        <v>0.77560079619672362</v>
      </c>
      <c r="M592">
        <f>'[1]CAC_SWISS (-SP-NIKKEI-DAX)'!AC677</f>
        <v>0</v>
      </c>
      <c r="N592">
        <f>'[1]CAC_SWISS_SP (-NIKKEI-DAX)'!AD677</f>
        <v>0</v>
      </c>
      <c r="O592">
        <f>'[1]CAC_SWISS_DAX (-SP-NIKKEI)'!AD677</f>
        <v>0</v>
      </c>
      <c r="P592">
        <f>'[1]CAC_SWISS_NIKKEI (-SP-DAX)'!AD677</f>
        <v>0</v>
      </c>
      <c r="Q592">
        <f>'[1]CAC_SWISS_DAX_SP (-NIKKEI)'!AF677</f>
        <v>0</v>
      </c>
      <c r="R592">
        <f>'[1]CAC_SWISS_SP_NIKKEI (-DAX)'!AF677</f>
        <v>0</v>
      </c>
      <c r="S592">
        <f>'[1]CAC_SWISS_DAX_NIKKEI (-SP)'!AF677</f>
        <v>0</v>
      </c>
      <c r="V592" t="str">
        <f t="shared" si="344"/>
        <v>BASE</v>
      </c>
      <c r="W592" t="str">
        <f t="shared" si="345"/>
        <v>BASE+SP</v>
      </c>
      <c r="X592" t="str">
        <f t="shared" si="346"/>
        <v>BASE+DAX</v>
      </c>
      <c r="Y592" t="str">
        <f t="shared" si="347"/>
        <v>BASE+NIKKEI</v>
      </c>
      <c r="Z592" s="2" t="str">
        <f t="shared" si="348"/>
        <v>- NIKKEI</v>
      </c>
      <c r="AA592" s="2" t="str">
        <f t="shared" si="321"/>
        <v>- DAX</v>
      </c>
      <c r="AB592" s="2" t="str">
        <f t="shared" si="336"/>
        <v>- SP</v>
      </c>
      <c r="AE592">
        <f t="shared" si="337"/>
        <v>0.75881244047504692</v>
      </c>
      <c r="AF592">
        <f t="shared" si="338"/>
        <v>0.76199626421750877</v>
      </c>
      <c r="AG592">
        <f t="shared" si="339"/>
        <v>0.76629168986600416</v>
      </c>
      <c r="AH592">
        <f t="shared" si="340"/>
        <v>0.76435301248374266</v>
      </c>
      <c r="AI592">
        <f t="shared" si="341"/>
        <v>0.76958866283781446</v>
      </c>
      <c r="AJ592">
        <f t="shared" si="342"/>
        <v>0.76642061773811943</v>
      </c>
      <c r="AK592">
        <f t="shared" si="343"/>
        <v>0.77359633175899778</v>
      </c>
      <c r="AM592" t="str">
        <f t="shared" si="349"/>
        <v>BASE</v>
      </c>
      <c r="AN592" t="str" cm="1">
        <f t="array" ref="AN592">IF(AM592="",_xlfn.IFS(AF592=MAX(AF592:AH592),"SP",AG592=MAX(AF592:AH592),"DAX",AH592=MAX(AF592:AH592),"NIKKEI",MAX(AF592:AH592)=0,""),"")</f>
        <v/>
      </c>
      <c r="AO592" t="str" cm="1">
        <f t="array" ref="AO592">IF(AM592="BASE","",IF(MAX(AF592:AH592)=0,_xlfn.IFS(AI592=MAX(AI592:AK592),"SP&amp;DAX",AJ592=MAX(AI592:AK592),"SP&amp;NIKKEI",AK592=MAX(AI592:AK592),"DAX&amp;NIKKEI"),""))</f>
        <v/>
      </c>
      <c r="AQ592" s="3">
        <f t="shared" si="350"/>
        <v>42585</v>
      </c>
      <c r="AR592" cm="1">
        <f t="array" ref="AR592">IF(AM592="BASE",AE592,_xlfn.IFS(AN592="DAX",AG592,AN592="NIKKEI",AH592,AN592="SP",AF592,AN592="",MAX(AI592:AK592)))</f>
        <v>0.75881244047504692</v>
      </c>
      <c r="AS592" s="4">
        <f t="shared" si="322"/>
        <v>0.7619339705920527</v>
      </c>
      <c r="AT592" s="4">
        <f t="shared" si="323"/>
        <v>0.80418758213356645</v>
      </c>
      <c r="AU592" s="4">
        <f t="shared" si="324"/>
        <v>6.7859444260024239E-6</v>
      </c>
      <c r="AV592" s="4">
        <f t="shared" si="325"/>
        <v>7.9406730139188028E-4</v>
      </c>
      <c r="AW592" s="4">
        <f t="shared" si="326"/>
        <v>8.5458051403296507E-3</v>
      </c>
      <c r="AX592" s="4">
        <f t="shared" si="327"/>
        <v>8.97932928161458E-3</v>
      </c>
      <c r="AY592" s="4">
        <f t="shared" si="328"/>
        <v>4.0693906755726768E-3</v>
      </c>
      <c r="AZ592" s="4">
        <f t="shared" si="329"/>
        <v>-10.383277229966987</v>
      </c>
      <c r="BA592" s="6" t="str">
        <f t="shared" si="330"/>
        <v>WEAKEN</v>
      </c>
      <c r="BB592" s="4">
        <f t="shared" si="331"/>
        <v>0</v>
      </c>
      <c r="BC592" s="4">
        <f t="shared" si="332"/>
        <v>0.60295548643614738</v>
      </c>
      <c r="BD592" s="4">
        <f t="shared" si="333"/>
        <v>0.77882552653643133</v>
      </c>
      <c r="BE592" s="4">
        <f t="shared" si="351"/>
        <v>0.05</v>
      </c>
      <c r="BF592" s="4" t="str">
        <f t="shared" si="352"/>
        <v/>
      </c>
      <c r="BG592" s="4" t="str">
        <f t="shared" si="353"/>
        <v/>
      </c>
      <c r="BH592" s="4" t="str">
        <f t="shared" si="354"/>
        <v/>
      </c>
      <c r="BI592" s="4" t="str">
        <f t="shared" si="355"/>
        <v/>
      </c>
      <c r="BJ592" s="4" t="str">
        <f t="shared" si="356"/>
        <v/>
      </c>
      <c r="BK592" s="4" t="str">
        <f t="shared" si="357"/>
        <v/>
      </c>
      <c r="BS592" s="3" t="str">
        <f t="shared" si="334"/>
        <v/>
      </c>
      <c r="BT592" s="5">
        <f t="shared" si="335"/>
        <v>-4.2253611541513747E-2</v>
      </c>
      <c r="BU592" s="3"/>
    </row>
    <row r="593" spans="1:73" x14ac:dyDescent="0.2">
      <c r="A593" s="1">
        <v>42586</v>
      </c>
      <c r="C593">
        <v>0.75413374907472586</v>
      </c>
      <c r="D593">
        <v>0.75644370568838382</v>
      </c>
      <c r="E593">
        <v>0.76176378738052208</v>
      </c>
      <c r="F593">
        <v>0.75872820902241511</v>
      </c>
      <c r="G593">
        <v>0.7643064591728348</v>
      </c>
      <c r="H593">
        <v>0.76017247704677593</v>
      </c>
      <c r="I593">
        <v>0.76806333503131297</v>
      </c>
      <c r="J593">
        <v>0.76956344995857184</v>
      </c>
      <c r="M593">
        <f>'[1]CAC_SWISS (-SP-NIKKEI-DAX)'!AC678</f>
        <v>0</v>
      </c>
      <c r="N593">
        <f>'[1]CAC_SWISS_SP (-NIKKEI-DAX)'!AD678</f>
        <v>0</v>
      </c>
      <c r="O593">
        <f>'[1]CAC_SWISS_DAX (-SP-NIKKEI)'!AD678</f>
        <v>0</v>
      </c>
      <c r="P593">
        <f>'[1]CAC_SWISS_NIKKEI (-SP-DAX)'!AD678</f>
        <v>0</v>
      </c>
      <c r="Q593">
        <f>'[1]CAC_SWISS_DAX_SP (-NIKKEI)'!AF678</f>
        <v>0</v>
      </c>
      <c r="R593">
        <f>'[1]CAC_SWISS_SP_NIKKEI (-DAX)'!AF678</f>
        <v>0</v>
      </c>
      <c r="S593">
        <f>'[1]CAC_SWISS_DAX_NIKKEI (-SP)'!AF678</f>
        <v>0</v>
      </c>
      <c r="V593" t="str">
        <f t="shared" si="344"/>
        <v>BASE</v>
      </c>
      <c r="W593" t="str">
        <f t="shared" si="345"/>
        <v>BASE+SP</v>
      </c>
      <c r="X593" t="str">
        <f t="shared" si="346"/>
        <v>BASE+DAX</v>
      </c>
      <c r="Y593" t="str">
        <f t="shared" si="347"/>
        <v>BASE+NIKKEI</v>
      </c>
      <c r="Z593" s="2" t="str">
        <f t="shared" si="348"/>
        <v>- NIKKEI</v>
      </c>
      <c r="AA593" s="2" t="str">
        <f t="shared" si="321"/>
        <v>- DAX</v>
      </c>
      <c r="AB593" s="2" t="str">
        <f t="shared" si="336"/>
        <v>- SP</v>
      </c>
      <c r="AE593">
        <f t="shared" si="337"/>
        <v>0.75413374907472586</v>
      </c>
      <c r="AF593">
        <f t="shared" si="338"/>
        <v>0.75644370568838382</v>
      </c>
      <c r="AG593">
        <f t="shared" si="339"/>
        <v>0.76176378738052208</v>
      </c>
      <c r="AH593">
        <f t="shared" si="340"/>
        <v>0.75872820902241511</v>
      </c>
      <c r="AI593">
        <f t="shared" si="341"/>
        <v>0.7643064591728348</v>
      </c>
      <c r="AJ593">
        <f t="shared" si="342"/>
        <v>0.76017247704677593</v>
      </c>
      <c r="AK593">
        <f t="shared" si="343"/>
        <v>0.76806333503131297</v>
      </c>
      <c r="AM593" t="str">
        <f t="shared" si="349"/>
        <v>BASE</v>
      </c>
      <c r="AN593" t="str" cm="1">
        <f t="array" ref="AN593">IF(AM593="",_xlfn.IFS(AF593=MAX(AF593:AH593),"SP",AG593=MAX(AF593:AH593),"DAX",AH593=MAX(AF593:AH593),"NIKKEI",MAX(AF593:AH593)=0,""),"")</f>
        <v/>
      </c>
      <c r="AO593" t="str" cm="1">
        <f t="array" ref="AO593">IF(AM593="BASE","",IF(MAX(AF593:AH593)=0,_xlfn.IFS(AI593=MAX(AI593:AK593),"SP&amp;DAX",AJ593=MAX(AI593:AK593),"SP&amp;NIKKEI",AK593=MAX(AI593:AK593),"DAX&amp;NIKKEI"),""))</f>
        <v/>
      </c>
      <c r="AQ593" s="3">
        <f t="shared" si="350"/>
        <v>42586</v>
      </c>
      <c r="AR593" cm="1">
        <f t="array" ref="AR593">IF(AM593="BASE",AE593,_xlfn.IFS(AN593="DAX",AG593,AN593="NIKKEI",AH593,AN593="SP",AF593,AN593="",MAX(AI593:AK593)))</f>
        <v>0.75413374907472586</v>
      </c>
      <c r="AS593" s="4">
        <f t="shared" si="322"/>
        <v>0.7605332251578637</v>
      </c>
      <c r="AT593" s="4">
        <f t="shared" si="323"/>
        <v>0.80218369588037031</v>
      </c>
      <c r="AU593" s="4">
        <f t="shared" si="324"/>
        <v>7.0851487223388823E-6</v>
      </c>
      <c r="AV593" s="4">
        <f t="shared" si="325"/>
        <v>7.3250823983436134E-4</v>
      </c>
      <c r="AW593" s="4">
        <f t="shared" si="326"/>
        <v>9.6724491781020969E-3</v>
      </c>
      <c r="AX593" s="4">
        <f t="shared" si="327"/>
        <v>8.6251440875982216E-3</v>
      </c>
      <c r="AY593" s="4">
        <f t="shared" si="328"/>
        <v>3.9190151401750301E-3</v>
      </c>
      <c r="AZ593" s="4">
        <f t="shared" si="329"/>
        <v>-10.627790205639885</v>
      </c>
      <c r="BA593" s="6" t="str">
        <f t="shared" si="330"/>
        <v>WEAKEN</v>
      </c>
      <c r="BB593" s="4">
        <f t="shared" si="331"/>
        <v>0</v>
      </c>
      <c r="BC593" s="4">
        <f t="shared" si="332"/>
        <v>0.60295548643614738</v>
      </c>
      <c r="BD593" s="4">
        <f t="shared" si="333"/>
        <v>0.77882552653643133</v>
      </c>
      <c r="BE593" s="4">
        <f t="shared" si="351"/>
        <v>0.05</v>
      </c>
      <c r="BF593" s="4" t="str">
        <f t="shared" si="352"/>
        <v/>
      </c>
      <c r="BG593" s="4" t="str">
        <f t="shared" si="353"/>
        <v/>
      </c>
      <c r="BH593" s="4" t="str">
        <f t="shared" si="354"/>
        <v/>
      </c>
      <c r="BI593" s="4" t="str">
        <f t="shared" si="355"/>
        <v/>
      </c>
      <c r="BJ593" s="4" t="str">
        <f t="shared" si="356"/>
        <v/>
      </c>
      <c r="BK593" s="4" t="str">
        <f t="shared" si="357"/>
        <v/>
      </c>
      <c r="BS593" s="3" t="str">
        <f t="shared" si="334"/>
        <v/>
      </c>
      <c r="BT593" s="5">
        <f t="shared" si="335"/>
        <v>-4.1650470722506605E-2</v>
      </c>
      <c r="BU593" s="3"/>
    </row>
    <row r="594" spans="1:73" x14ac:dyDescent="0.2">
      <c r="A594" s="1">
        <v>42587</v>
      </c>
      <c r="C594">
        <v>0.7530126177499159</v>
      </c>
      <c r="D594">
        <v>0.7548689728613055</v>
      </c>
      <c r="E594">
        <v>0.76058339542464193</v>
      </c>
      <c r="F594">
        <v>0.75709745021449304</v>
      </c>
      <c r="G594">
        <v>0.76248289361208654</v>
      </c>
      <c r="H594">
        <v>0.75825765960471059</v>
      </c>
      <c r="I594">
        <v>0.76614855110630409</v>
      </c>
      <c r="J594">
        <v>0.76723443754228182</v>
      </c>
      <c r="M594">
        <f>'[1]CAC_SWISS (-SP-NIKKEI-DAX)'!AC679</f>
        <v>0</v>
      </c>
      <c r="N594">
        <f>'[1]CAC_SWISS_SP (-NIKKEI-DAX)'!AD679</f>
        <v>0</v>
      </c>
      <c r="O594">
        <f>'[1]CAC_SWISS_DAX (-SP-NIKKEI)'!AD679</f>
        <v>0</v>
      </c>
      <c r="P594">
        <f>'[1]CAC_SWISS_NIKKEI (-SP-DAX)'!AD679</f>
        <v>0</v>
      </c>
      <c r="Q594">
        <f>'[1]CAC_SWISS_DAX_SP (-NIKKEI)'!AF679</f>
        <v>0</v>
      </c>
      <c r="R594">
        <f>'[1]CAC_SWISS_SP_NIKKEI (-DAX)'!AF679</f>
        <v>0</v>
      </c>
      <c r="S594">
        <f>'[1]CAC_SWISS_DAX_NIKKEI (-SP)'!AF679</f>
        <v>0</v>
      </c>
      <c r="V594" t="str">
        <f t="shared" si="344"/>
        <v>BASE</v>
      </c>
      <c r="W594" t="str">
        <f t="shared" si="345"/>
        <v>BASE+SP</v>
      </c>
      <c r="X594" t="str">
        <f t="shared" si="346"/>
        <v>BASE+DAX</v>
      </c>
      <c r="Y594" t="str">
        <f t="shared" si="347"/>
        <v>BASE+NIKKEI</v>
      </c>
      <c r="Z594" s="2" t="str">
        <f t="shared" si="348"/>
        <v>- NIKKEI</v>
      </c>
      <c r="AA594" s="2" t="str">
        <f t="shared" si="321"/>
        <v>- DAX</v>
      </c>
      <c r="AB594" s="2" t="str">
        <f t="shared" si="336"/>
        <v>- SP</v>
      </c>
      <c r="AE594">
        <f t="shared" si="337"/>
        <v>0.7530126177499159</v>
      </c>
      <c r="AF594">
        <f t="shared" si="338"/>
        <v>0.7548689728613055</v>
      </c>
      <c r="AG594">
        <f t="shared" si="339"/>
        <v>0.76058339542464193</v>
      </c>
      <c r="AH594">
        <f t="shared" si="340"/>
        <v>0.75709745021449304</v>
      </c>
      <c r="AI594">
        <f t="shared" si="341"/>
        <v>0.76248289361208654</v>
      </c>
      <c r="AJ594">
        <f t="shared" si="342"/>
        <v>0.75825765960471059</v>
      </c>
      <c r="AK594">
        <f t="shared" si="343"/>
        <v>0.76614855110630409</v>
      </c>
      <c r="AM594" t="str">
        <f t="shared" si="349"/>
        <v>BASE</v>
      </c>
      <c r="AN594" t="str" cm="1">
        <f t="array" ref="AN594">IF(AM594="",_xlfn.IFS(AF594=MAX(AF594:AH594),"SP",AG594=MAX(AF594:AH594),"DAX",AH594=MAX(AF594:AH594),"NIKKEI",MAX(AF594:AH594)=0,""),"")</f>
        <v/>
      </c>
      <c r="AO594" t="str" cm="1">
        <f t="array" ref="AO594">IF(AM594="BASE","",IF(MAX(AF594:AH594)=0,_xlfn.IFS(AI594=MAX(AI594:AK594),"SP&amp;DAX",AJ594=MAX(AI594:AK594),"SP&amp;NIKKEI",AK594=MAX(AI594:AK594),"DAX&amp;NIKKEI"),""))</f>
        <v/>
      </c>
      <c r="AQ594" s="3">
        <f t="shared" si="350"/>
        <v>42587</v>
      </c>
      <c r="AR594" cm="1">
        <f t="array" ref="AR594">IF(AM594="BASE",AE594,_xlfn.IFS(AN594="DAX",AG594,AN594="NIKKEI",AH594,AN594="SP",AF594,AN594="",MAX(AI594:AK594)))</f>
        <v>0.7530126177499159</v>
      </c>
      <c r="AS594" s="4">
        <f t="shared" si="322"/>
        <v>0.75962128752329949</v>
      </c>
      <c r="AT594" s="4">
        <f t="shared" si="323"/>
        <v>0.80024642686059588</v>
      </c>
      <c r="AU594" s="4">
        <f t="shared" si="324"/>
        <v>1.2161501075116391E-5</v>
      </c>
      <c r="AV594" s="4">
        <f t="shared" si="325"/>
        <v>6.9554728892622781E-4</v>
      </c>
      <c r="AW594" s="4">
        <f t="shared" si="326"/>
        <v>1.748479401579018E-2</v>
      </c>
      <c r="AX594" s="4">
        <f t="shared" si="327"/>
        <v>8.4107407522058548E-3</v>
      </c>
      <c r="AY594" s="4">
        <f t="shared" si="328"/>
        <v>3.8893567445062423E-3</v>
      </c>
      <c r="AZ594" s="4">
        <f t="shared" si="329"/>
        <v>-10.445207782669931</v>
      </c>
      <c r="BA594" s="6" t="str">
        <f t="shared" si="330"/>
        <v>WEAKEN</v>
      </c>
      <c r="BB594" s="4">
        <f t="shared" si="331"/>
        <v>0</v>
      </c>
      <c r="BC594" s="4">
        <f t="shared" si="332"/>
        <v>0.60295548643614738</v>
      </c>
      <c r="BD594" s="4">
        <f t="shared" si="333"/>
        <v>0.77882552653643133</v>
      </c>
      <c r="BE594" s="4">
        <f t="shared" si="351"/>
        <v>0.05</v>
      </c>
      <c r="BF594" s="4" t="str">
        <f t="shared" si="352"/>
        <v/>
      </c>
      <c r="BG594" s="4" t="str">
        <f t="shared" si="353"/>
        <v/>
      </c>
      <c r="BH594" s="4" t="str">
        <f t="shared" si="354"/>
        <v/>
      </c>
      <c r="BI594" s="4" t="str">
        <f t="shared" si="355"/>
        <v/>
      </c>
      <c r="BJ594" s="4" t="str">
        <f t="shared" si="356"/>
        <v/>
      </c>
      <c r="BK594" s="4" t="str">
        <f t="shared" si="357"/>
        <v/>
      </c>
      <c r="BS594" s="3" t="str">
        <f t="shared" si="334"/>
        <v/>
      </c>
      <c r="BT594" s="5">
        <f t="shared" si="335"/>
        <v>-4.062513933729639E-2</v>
      </c>
      <c r="BU594" s="3"/>
    </row>
    <row r="595" spans="1:73" x14ac:dyDescent="0.2">
      <c r="A595" s="1">
        <v>42590</v>
      </c>
      <c r="C595">
        <v>0.75054151952760251</v>
      </c>
      <c r="D595">
        <v>0.75248467329886382</v>
      </c>
      <c r="E595">
        <v>0.75674369044987733</v>
      </c>
      <c r="F595">
        <v>0.75388565567283394</v>
      </c>
      <c r="G595">
        <v>0.75863304899167339</v>
      </c>
      <c r="H595">
        <v>0.75515387810204915</v>
      </c>
      <c r="I595">
        <v>0.76099644389152377</v>
      </c>
      <c r="J595">
        <v>0.76213613629646104</v>
      </c>
      <c r="M595">
        <f>'[1]CAC_SWISS (-SP-NIKKEI-DAX)'!AC680</f>
        <v>0</v>
      </c>
      <c r="N595">
        <f>'[1]CAC_SWISS_SP (-NIKKEI-DAX)'!AD680</f>
        <v>0</v>
      </c>
      <c r="O595">
        <f>'[1]CAC_SWISS_DAX (-SP-NIKKEI)'!AD680</f>
        <v>0</v>
      </c>
      <c r="P595">
        <f>'[1]CAC_SWISS_NIKKEI (-SP-DAX)'!AD680</f>
        <v>0</v>
      </c>
      <c r="Q595">
        <f>'[1]CAC_SWISS_DAX_SP (-NIKKEI)'!AF680</f>
        <v>0</v>
      </c>
      <c r="R595">
        <f>'[1]CAC_SWISS_SP_NIKKEI (-DAX)'!AF680</f>
        <v>0</v>
      </c>
      <c r="S595">
        <f>'[1]CAC_SWISS_DAX_NIKKEI (-SP)'!AF680</f>
        <v>0</v>
      </c>
      <c r="V595" t="str">
        <f t="shared" si="344"/>
        <v>BASE</v>
      </c>
      <c r="W595" t="str">
        <f t="shared" si="345"/>
        <v>BASE+SP</v>
      </c>
      <c r="X595" t="str">
        <f t="shared" si="346"/>
        <v>BASE+DAX</v>
      </c>
      <c r="Y595" t="str">
        <f t="shared" si="347"/>
        <v>BASE+NIKKEI</v>
      </c>
      <c r="Z595" s="2" t="str">
        <f t="shared" si="348"/>
        <v>- NIKKEI</v>
      </c>
      <c r="AA595" s="2" t="str">
        <f t="shared" si="321"/>
        <v>- DAX</v>
      </c>
      <c r="AB595" s="2" t="str">
        <f t="shared" si="336"/>
        <v>- SP</v>
      </c>
      <c r="AE595">
        <f t="shared" si="337"/>
        <v>0.75054151952760251</v>
      </c>
      <c r="AF595">
        <f t="shared" si="338"/>
        <v>0.75248467329886382</v>
      </c>
      <c r="AG595">
        <f t="shared" si="339"/>
        <v>0.75674369044987733</v>
      </c>
      <c r="AH595">
        <f t="shared" si="340"/>
        <v>0.75388565567283394</v>
      </c>
      <c r="AI595">
        <f t="shared" si="341"/>
        <v>0.75863304899167339</v>
      </c>
      <c r="AJ595">
        <f t="shared" si="342"/>
        <v>0.75515387810204915</v>
      </c>
      <c r="AK595">
        <f t="shared" si="343"/>
        <v>0.76099644389152377</v>
      </c>
      <c r="AM595" t="str">
        <f t="shared" si="349"/>
        <v>BASE</v>
      </c>
      <c r="AN595" t="str" cm="1">
        <f t="array" ref="AN595">IF(AM595="",_xlfn.IFS(AF595=MAX(AF595:AH595),"SP",AG595=MAX(AF595:AH595),"DAX",AH595=MAX(AF595:AH595),"NIKKEI",MAX(AF595:AH595)=0,""),"")</f>
        <v/>
      </c>
      <c r="AO595" t="str" cm="1">
        <f t="array" ref="AO595">IF(AM595="BASE","",IF(MAX(AF595:AH595)=0,_xlfn.IFS(AI595=MAX(AI595:AK595),"SP&amp;DAX",AJ595=MAX(AI595:AK595),"SP&amp;NIKKEI",AK595=MAX(AI595:AK595),"DAX&amp;NIKKEI"),""))</f>
        <v/>
      </c>
      <c r="AQ595" s="3">
        <f t="shared" si="350"/>
        <v>42590</v>
      </c>
      <c r="AR595" cm="1">
        <f t="array" ref="AR595">IF(AM595="BASE",AE595,_xlfn.IFS(AN595="DAX",AG595,AN595="NIKKEI",AH595,AN595="SP",AF595,AN595="",MAX(AI595:AK595)))</f>
        <v>0.75054151952760251</v>
      </c>
      <c r="AS595" s="4">
        <f t="shared" si="322"/>
        <v>0.75859098140875936</v>
      </c>
      <c r="AT595" s="4">
        <f t="shared" si="323"/>
        <v>0.79838315519108149</v>
      </c>
      <c r="AU595" s="4">
        <f t="shared" si="324"/>
        <v>1.9975993722780743E-5</v>
      </c>
      <c r="AV595" s="4">
        <f t="shared" si="325"/>
        <v>6.6470222813097264E-4</v>
      </c>
      <c r="AW595" s="4">
        <f t="shared" si="326"/>
        <v>3.0052545150856154E-2</v>
      </c>
      <c r="AX595" s="4">
        <f t="shared" si="327"/>
        <v>8.2315867396422319E-3</v>
      </c>
      <c r="AY595" s="4">
        <f t="shared" si="328"/>
        <v>3.9104531623454499E-3</v>
      </c>
      <c r="AZ595" s="4">
        <f t="shared" si="329"/>
        <v>-10.175847179423879</v>
      </c>
      <c r="BA595" s="6" t="str">
        <f t="shared" si="330"/>
        <v>WEAKEN</v>
      </c>
      <c r="BB595" s="4">
        <f t="shared" si="331"/>
        <v>0</v>
      </c>
      <c r="BC595" s="4">
        <f t="shared" si="332"/>
        <v>0.60295548643614738</v>
      </c>
      <c r="BD595" s="4">
        <f t="shared" si="333"/>
        <v>0.77882552653643133</v>
      </c>
      <c r="BE595" s="4">
        <f t="shared" si="351"/>
        <v>0.05</v>
      </c>
      <c r="BF595" s="4" t="str">
        <f t="shared" si="352"/>
        <v/>
      </c>
      <c r="BG595" s="4" t="str">
        <f t="shared" si="353"/>
        <v/>
      </c>
      <c r="BH595" s="4" t="str">
        <f t="shared" si="354"/>
        <v/>
      </c>
      <c r="BI595" s="4" t="str">
        <f t="shared" si="355"/>
        <v/>
      </c>
      <c r="BJ595" s="4" t="str">
        <f t="shared" si="356"/>
        <v/>
      </c>
      <c r="BK595" s="4" t="str">
        <f t="shared" si="357"/>
        <v/>
      </c>
      <c r="BS595" s="3" t="str">
        <f t="shared" si="334"/>
        <v/>
      </c>
      <c r="BT595" s="5">
        <f t="shared" si="335"/>
        <v>-3.9792173782322138E-2</v>
      </c>
      <c r="BU595" s="3"/>
    </row>
    <row r="596" spans="1:73" x14ac:dyDescent="0.2">
      <c r="A596" s="1">
        <v>42591</v>
      </c>
      <c r="C596">
        <v>0.75149524277130997</v>
      </c>
      <c r="D596">
        <v>0.75379333681510896</v>
      </c>
      <c r="E596">
        <v>0.75860325760794478</v>
      </c>
      <c r="F596">
        <v>0.75460692150736153</v>
      </c>
      <c r="G596">
        <v>0.76061120169796026</v>
      </c>
      <c r="H596">
        <v>0.75617158446629185</v>
      </c>
      <c r="I596">
        <v>0.76248470142896196</v>
      </c>
      <c r="J596">
        <v>0.76371954802870945</v>
      </c>
      <c r="M596">
        <f>'[1]CAC_SWISS (-SP-NIKKEI-DAX)'!AC681</f>
        <v>0</v>
      </c>
      <c r="N596">
        <f>'[1]CAC_SWISS_SP (-NIKKEI-DAX)'!AD681</f>
        <v>0</v>
      </c>
      <c r="O596">
        <f>'[1]CAC_SWISS_DAX (-SP-NIKKEI)'!AD681</f>
        <v>0</v>
      </c>
      <c r="P596">
        <f>'[1]CAC_SWISS_NIKKEI (-SP-DAX)'!AD681</f>
        <v>0</v>
      </c>
      <c r="Q596">
        <f>'[1]CAC_SWISS_DAX_SP (-NIKKEI)'!AF681</f>
        <v>0</v>
      </c>
      <c r="R596">
        <f>'[1]CAC_SWISS_SP_NIKKEI (-DAX)'!AF681</f>
        <v>0</v>
      </c>
      <c r="S596">
        <f>'[1]CAC_SWISS_DAX_NIKKEI (-SP)'!AF681</f>
        <v>0</v>
      </c>
      <c r="V596" t="str">
        <f t="shared" si="344"/>
        <v>BASE</v>
      </c>
      <c r="W596" t="str">
        <f t="shared" si="345"/>
        <v>BASE+SP</v>
      </c>
      <c r="X596" t="str">
        <f t="shared" si="346"/>
        <v>BASE+DAX</v>
      </c>
      <c r="Y596" t="str">
        <f t="shared" si="347"/>
        <v>BASE+NIKKEI</v>
      </c>
      <c r="Z596" s="2" t="str">
        <f t="shared" si="348"/>
        <v>- NIKKEI</v>
      </c>
      <c r="AA596" s="2" t="str">
        <f t="shared" si="321"/>
        <v>- DAX</v>
      </c>
      <c r="AB596" s="2" t="str">
        <f t="shared" si="336"/>
        <v>- SP</v>
      </c>
      <c r="AE596">
        <f t="shared" si="337"/>
        <v>0.75149524277130997</v>
      </c>
      <c r="AF596">
        <f t="shared" si="338"/>
        <v>0.75379333681510896</v>
      </c>
      <c r="AG596">
        <f t="shared" si="339"/>
        <v>0.75860325760794478</v>
      </c>
      <c r="AH596">
        <f t="shared" si="340"/>
        <v>0.75460692150736153</v>
      </c>
      <c r="AI596">
        <f t="shared" si="341"/>
        <v>0.76061120169796026</v>
      </c>
      <c r="AJ596">
        <f t="shared" si="342"/>
        <v>0.75617158446629185</v>
      </c>
      <c r="AK596">
        <f t="shared" si="343"/>
        <v>0.76248470142896196</v>
      </c>
      <c r="AM596" t="str">
        <f t="shared" si="349"/>
        <v>BASE</v>
      </c>
      <c r="AN596" t="str" cm="1">
        <f t="array" ref="AN596">IF(AM596="",_xlfn.IFS(AF596=MAX(AF596:AH596),"SP",AG596=MAX(AF596:AH596),"DAX",AH596=MAX(AF596:AH596),"NIKKEI",MAX(AF596:AH596)=0,""),"")</f>
        <v/>
      </c>
      <c r="AO596" t="str" cm="1">
        <f t="array" ref="AO596">IF(AM596="BASE","",IF(MAX(AF596:AH596)=0,_xlfn.IFS(AI596=MAX(AI596:AK596),"SP&amp;DAX",AJ596=MAX(AI596:AK596),"SP&amp;NIKKEI",AK596=MAX(AI596:AK596),"DAX&amp;NIKKEI"),""))</f>
        <v/>
      </c>
      <c r="AQ596" s="3">
        <f t="shared" si="350"/>
        <v>42591</v>
      </c>
      <c r="AR596" cm="1">
        <f t="array" ref="AR596">IF(AM596="BASE",AE596,_xlfn.IFS(AN596="DAX",AG596,AN596="NIKKEI",AH596,AN596="SP",AF596,AN596="",MAX(AI596:AK596)))</f>
        <v>0.75149524277130997</v>
      </c>
      <c r="AS596" s="4">
        <f t="shared" si="322"/>
        <v>0.75766639267429703</v>
      </c>
      <c r="AT596" s="4">
        <f t="shared" si="323"/>
        <v>0.79655446390323204</v>
      </c>
      <c r="AU596" s="4">
        <f t="shared" si="324"/>
        <v>2.4106851952678329E-5</v>
      </c>
      <c r="AV596" s="4">
        <f t="shared" si="325"/>
        <v>6.3115282352361091E-4</v>
      </c>
      <c r="AW596" s="4">
        <f t="shared" si="326"/>
        <v>3.8194952243252561E-2</v>
      </c>
      <c r="AX596" s="4">
        <f t="shared" si="327"/>
        <v>8.0271242783320814E-3</v>
      </c>
      <c r="AY596" s="4">
        <f t="shared" si="328"/>
        <v>3.8773369296129078E-3</v>
      </c>
      <c r="AZ596" s="4">
        <f t="shared" si="329"/>
        <v>-10.029582658120294</v>
      </c>
      <c r="BA596" s="6" t="str">
        <f t="shared" si="330"/>
        <v>WEAKEN</v>
      </c>
      <c r="BB596" s="4">
        <f t="shared" si="331"/>
        <v>0</v>
      </c>
      <c r="BC596" s="4">
        <f t="shared" si="332"/>
        <v>0.60295548643614738</v>
      </c>
      <c r="BD596" s="4">
        <f t="shared" si="333"/>
        <v>0.77882552653643133</v>
      </c>
      <c r="BE596" s="4">
        <f t="shared" si="351"/>
        <v>0.05</v>
      </c>
      <c r="BF596" s="4" t="str">
        <f t="shared" si="352"/>
        <v/>
      </c>
      <c r="BG596" s="4" t="str">
        <f t="shared" si="353"/>
        <v/>
      </c>
      <c r="BH596" s="4" t="str">
        <f t="shared" si="354"/>
        <v/>
      </c>
      <c r="BI596" s="4" t="str">
        <f t="shared" si="355"/>
        <v/>
      </c>
      <c r="BJ596" s="4" t="str">
        <f t="shared" si="356"/>
        <v/>
      </c>
      <c r="BK596" s="4" t="str">
        <f t="shared" si="357"/>
        <v/>
      </c>
      <c r="BS596" s="3" t="str">
        <f t="shared" si="334"/>
        <v/>
      </c>
      <c r="BT596" s="5">
        <f t="shared" si="335"/>
        <v>-3.8888071228935006E-2</v>
      </c>
      <c r="BU596" s="3"/>
    </row>
    <row r="597" spans="1:73" x14ac:dyDescent="0.2">
      <c r="A597" s="1">
        <v>42592</v>
      </c>
      <c r="C597">
        <v>0.74948037564595493</v>
      </c>
      <c r="D597">
        <v>0.75146347119065016</v>
      </c>
      <c r="E597">
        <v>0.75685430099740947</v>
      </c>
      <c r="F597">
        <v>0.75268924467689458</v>
      </c>
      <c r="G597">
        <v>0.75856617123764414</v>
      </c>
      <c r="H597">
        <v>0.7539544826847645</v>
      </c>
      <c r="I597">
        <v>0.7608622087905117</v>
      </c>
      <c r="J597">
        <v>0.7618256537024034</v>
      </c>
      <c r="M597">
        <f>'[1]CAC_SWISS (-SP-NIKKEI-DAX)'!AC682</f>
        <v>0</v>
      </c>
      <c r="N597">
        <f>'[1]CAC_SWISS_SP (-NIKKEI-DAX)'!AD682</f>
        <v>0</v>
      </c>
      <c r="O597">
        <f>'[1]CAC_SWISS_DAX (-SP-NIKKEI)'!AD682</f>
        <v>0</v>
      </c>
      <c r="P597">
        <f>'[1]CAC_SWISS_NIKKEI (-SP-DAX)'!AD682</f>
        <v>0</v>
      </c>
      <c r="Q597">
        <f>'[1]CAC_SWISS_DAX_SP (-NIKKEI)'!AF682</f>
        <v>0</v>
      </c>
      <c r="R597">
        <f>'[1]CAC_SWISS_SP_NIKKEI (-DAX)'!AF682</f>
        <v>0</v>
      </c>
      <c r="S597">
        <f>'[1]CAC_SWISS_DAX_NIKKEI (-SP)'!AF682</f>
        <v>0</v>
      </c>
      <c r="V597" t="str">
        <f t="shared" si="344"/>
        <v>BASE</v>
      </c>
      <c r="W597" t="str">
        <f t="shared" si="345"/>
        <v>BASE+SP</v>
      </c>
      <c r="X597" t="str">
        <f t="shared" si="346"/>
        <v>BASE+DAX</v>
      </c>
      <c r="Y597" t="str">
        <f t="shared" si="347"/>
        <v>BASE+NIKKEI</v>
      </c>
      <c r="Z597" s="2" t="str">
        <f t="shared" si="348"/>
        <v>- NIKKEI</v>
      </c>
      <c r="AA597" s="2" t="str">
        <f t="shared" si="321"/>
        <v>- DAX</v>
      </c>
      <c r="AB597" s="2" t="str">
        <f t="shared" si="336"/>
        <v>- SP</v>
      </c>
      <c r="AE597">
        <f t="shared" si="337"/>
        <v>0.74948037564595493</v>
      </c>
      <c r="AF597">
        <f t="shared" si="338"/>
        <v>0.75146347119065016</v>
      </c>
      <c r="AG597">
        <f t="shared" si="339"/>
        <v>0.75685430099740947</v>
      </c>
      <c r="AH597">
        <f t="shared" si="340"/>
        <v>0.75268924467689458</v>
      </c>
      <c r="AI597">
        <f t="shared" si="341"/>
        <v>0.75856617123764414</v>
      </c>
      <c r="AJ597">
        <f t="shared" si="342"/>
        <v>0.7539544826847645</v>
      </c>
      <c r="AK597">
        <f t="shared" si="343"/>
        <v>0.7608622087905117</v>
      </c>
      <c r="AM597" t="str">
        <f t="shared" si="349"/>
        <v>BASE</v>
      </c>
      <c r="AN597" t="str" cm="1">
        <f t="array" ref="AN597">IF(AM597="",_xlfn.IFS(AF597=MAX(AF597:AH597),"SP",AG597=MAX(AF597:AH597),"DAX",AH597=MAX(AF597:AH597),"NIKKEI",MAX(AF597:AH597)=0,""),"")</f>
        <v/>
      </c>
      <c r="AO597" t="str" cm="1">
        <f t="array" ref="AO597">IF(AM597="BASE","",IF(MAX(AF597:AH597)=0,_xlfn.IFS(AI597=MAX(AI597:AK597),"SP&amp;DAX",AJ597=MAX(AI597:AK597),"SP&amp;NIKKEI",AK597=MAX(AI597:AK597),"DAX&amp;NIKKEI"),""))</f>
        <v/>
      </c>
      <c r="AQ597" s="3">
        <f t="shared" si="350"/>
        <v>42592</v>
      </c>
      <c r="AR597" cm="1">
        <f t="array" ref="AR597">IF(AM597="BASE",AE597,_xlfn.IFS(AN597="DAX",AG597,AN597="NIKKEI",AH597,AN597="SP",AF597,AN597="",MAX(AI597:AK597)))</f>
        <v>0.74948037564595493</v>
      </c>
      <c r="AS597" s="4">
        <f t="shared" si="322"/>
        <v>0.75630588558052469</v>
      </c>
      <c r="AT597" s="4">
        <f t="shared" si="323"/>
        <v>0.79487399827115157</v>
      </c>
      <c r="AU597" s="4">
        <f t="shared" si="324"/>
        <v>2.623295572973256E-5</v>
      </c>
      <c r="AV597" s="4">
        <f t="shared" si="325"/>
        <v>5.9897411425752028E-4</v>
      </c>
      <c r="AW597" s="4">
        <f t="shared" si="326"/>
        <v>4.3796476517604696E-2</v>
      </c>
      <c r="AX597" s="4">
        <f t="shared" si="327"/>
        <v>7.8238135423342372E-3</v>
      </c>
      <c r="AY597" s="4">
        <f t="shared" si="328"/>
        <v>3.821358116968843E-3</v>
      </c>
      <c r="AZ597" s="4">
        <f t="shared" si="329"/>
        <v>-10.092776314097373</v>
      </c>
      <c r="BA597" s="6" t="str">
        <f t="shared" si="330"/>
        <v>WEAKEN</v>
      </c>
      <c r="BB597" s="4">
        <f t="shared" si="331"/>
        <v>0</v>
      </c>
      <c r="BC597" s="4">
        <f t="shared" si="332"/>
        <v>0.60295548643614738</v>
      </c>
      <c r="BD597" s="4">
        <f t="shared" si="333"/>
        <v>0.77882552653643133</v>
      </c>
      <c r="BE597" s="4">
        <f t="shared" si="351"/>
        <v>0.05</v>
      </c>
      <c r="BF597" s="4" t="str">
        <f t="shared" si="352"/>
        <v/>
      </c>
      <c r="BG597" s="4" t="str">
        <f t="shared" si="353"/>
        <v/>
      </c>
      <c r="BH597" s="4" t="str">
        <f t="shared" si="354"/>
        <v/>
      </c>
      <c r="BI597" s="4" t="str">
        <f t="shared" si="355"/>
        <v/>
      </c>
      <c r="BJ597" s="4" t="str">
        <f t="shared" si="356"/>
        <v/>
      </c>
      <c r="BK597" s="4" t="str">
        <f t="shared" si="357"/>
        <v/>
      </c>
      <c r="BS597" s="3" t="str">
        <f t="shared" si="334"/>
        <v/>
      </c>
      <c r="BT597" s="5">
        <f t="shared" si="335"/>
        <v>-3.8568112690626877E-2</v>
      </c>
      <c r="BU597" s="3"/>
    </row>
    <row r="598" spans="1:73" x14ac:dyDescent="0.2">
      <c r="A598" s="1">
        <v>42593</v>
      </c>
      <c r="C598">
        <v>0.74133061497935215</v>
      </c>
      <c r="D598">
        <v>0.74339361084207012</v>
      </c>
      <c r="E598">
        <v>0.7485389322005529</v>
      </c>
      <c r="F598">
        <v>0.74449604027135474</v>
      </c>
      <c r="G598">
        <v>0.75027259823872194</v>
      </c>
      <c r="H598">
        <v>0.74584457968885409</v>
      </c>
      <c r="I598">
        <v>0.75236753024434233</v>
      </c>
      <c r="J598">
        <v>0.75337635624932486</v>
      </c>
      <c r="M598">
        <f>'[1]CAC_SWISS (-SP-NIKKEI-DAX)'!AC683</f>
        <v>0</v>
      </c>
      <c r="N598">
        <f>'[1]CAC_SWISS_SP (-NIKKEI-DAX)'!AD683</f>
        <v>0</v>
      </c>
      <c r="O598">
        <f>'[1]CAC_SWISS_DAX (-SP-NIKKEI)'!AD683</f>
        <v>0</v>
      </c>
      <c r="P598">
        <f>'[1]CAC_SWISS_NIKKEI (-SP-DAX)'!AD683</f>
        <v>0</v>
      </c>
      <c r="Q598">
        <f>'[1]CAC_SWISS_DAX_SP (-NIKKEI)'!AF683</f>
        <v>0</v>
      </c>
      <c r="R598">
        <f>'[1]CAC_SWISS_SP_NIKKEI (-DAX)'!AF683</f>
        <v>0</v>
      </c>
      <c r="S598">
        <f>'[1]CAC_SWISS_DAX_NIKKEI (-SP)'!AF683</f>
        <v>0</v>
      </c>
      <c r="V598" t="str">
        <f t="shared" si="344"/>
        <v>BASE</v>
      </c>
      <c r="W598" t="str">
        <f t="shared" si="345"/>
        <v>BASE+SP</v>
      </c>
      <c r="X598" t="str">
        <f t="shared" si="346"/>
        <v>BASE+DAX</v>
      </c>
      <c r="Y598" t="str">
        <f t="shared" si="347"/>
        <v>BASE+NIKKEI</v>
      </c>
      <c r="Z598" s="2" t="str">
        <f t="shared" si="348"/>
        <v>- NIKKEI</v>
      </c>
      <c r="AA598" s="2" t="str">
        <f t="shared" si="321"/>
        <v>- DAX</v>
      </c>
      <c r="AB598" s="2" t="str">
        <f t="shared" si="336"/>
        <v>- SP</v>
      </c>
      <c r="AE598">
        <f t="shared" si="337"/>
        <v>0.74133061497935215</v>
      </c>
      <c r="AF598">
        <f t="shared" si="338"/>
        <v>0.74339361084207012</v>
      </c>
      <c r="AG598">
        <f t="shared" si="339"/>
        <v>0.7485389322005529</v>
      </c>
      <c r="AH598">
        <f t="shared" si="340"/>
        <v>0.74449604027135474</v>
      </c>
      <c r="AI598">
        <f t="shared" si="341"/>
        <v>0.75027259823872194</v>
      </c>
      <c r="AJ598">
        <f t="shared" si="342"/>
        <v>0.74584457968885409</v>
      </c>
      <c r="AK598">
        <f t="shared" si="343"/>
        <v>0.75236753024434233</v>
      </c>
      <c r="AM598" t="str">
        <f t="shared" si="349"/>
        <v>BASE</v>
      </c>
      <c r="AN598" t="str" cm="1">
        <f t="array" ref="AN598">IF(AM598="",_xlfn.IFS(AF598=MAX(AF598:AH598),"SP",AG598=MAX(AF598:AH598),"DAX",AH598=MAX(AF598:AH598),"NIKKEI",MAX(AF598:AH598)=0,""),"")</f>
        <v/>
      </c>
      <c r="AO598" t="str" cm="1">
        <f t="array" ref="AO598">IF(AM598="BASE","",IF(MAX(AF598:AH598)=0,_xlfn.IFS(AI598=MAX(AI598:AK598),"SP&amp;DAX",AJ598=MAX(AI598:AK598),"SP&amp;NIKKEI",AK598=MAX(AI598:AK598),"DAX&amp;NIKKEI"),""))</f>
        <v/>
      </c>
      <c r="AQ598" s="3">
        <f t="shared" si="350"/>
        <v>42593</v>
      </c>
      <c r="AR598" cm="1">
        <f t="array" ref="AR598">IF(AM598="BASE",AE598,_xlfn.IFS(AN598="DAX",AG598,AN598="NIKKEI",AH598,AN598="SP",AF598,AN598="",MAX(AI598:AK598)))</f>
        <v>0.74133061497935215</v>
      </c>
      <c r="AS598" s="4">
        <f t="shared" si="322"/>
        <v>0.75432752906367972</v>
      </c>
      <c r="AT598" s="4">
        <f t="shared" si="323"/>
        <v>0.7935271279087226</v>
      </c>
      <c r="AU598" s="4">
        <f t="shared" si="324"/>
        <v>4.4232965491422969E-5</v>
      </c>
      <c r="AV598" s="4">
        <f t="shared" si="325"/>
        <v>5.973650821248824E-4</v>
      </c>
      <c r="AW598" s="4">
        <f t="shared" si="326"/>
        <v>7.4046787827106081E-2</v>
      </c>
      <c r="AX598" s="4">
        <f t="shared" si="327"/>
        <v>7.8348011061446614E-3</v>
      </c>
      <c r="AY598" s="4">
        <f t="shared" si="328"/>
        <v>4.0460595882463157E-3</v>
      </c>
      <c r="AZ598" s="4">
        <f t="shared" si="329"/>
        <v>-9.688339479457138</v>
      </c>
      <c r="BA598" s="6" t="str">
        <f t="shared" si="330"/>
        <v>WEAKEN</v>
      </c>
      <c r="BB598" s="4">
        <f t="shared" si="331"/>
        <v>0</v>
      </c>
      <c r="BC598" s="4">
        <f t="shared" si="332"/>
        <v>0.60295548643614738</v>
      </c>
      <c r="BD598" s="4">
        <f t="shared" si="333"/>
        <v>0.77882552653643133</v>
      </c>
      <c r="BE598" s="4">
        <f t="shared" si="351"/>
        <v>0.05</v>
      </c>
      <c r="BF598" s="4" t="str">
        <f t="shared" si="352"/>
        <v/>
      </c>
      <c r="BG598" s="4" t="str">
        <f t="shared" si="353"/>
        <v/>
      </c>
      <c r="BH598" s="4" t="str">
        <f t="shared" si="354"/>
        <v/>
      </c>
      <c r="BI598" s="4" t="str">
        <f t="shared" si="355"/>
        <v/>
      </c>
      <c r="BJ598" s="4" t="str">
        <f t="shared" si="356"/>
        <v/>
      </c>
      <c r="BK598" s="4" t="str">
        <f t="shared" si="357"/>
        <v/>
      </c>
      <c r="BS598" s="3" t="str">
        <f t="shared" si="334"/>
        <v/>
      </c>
      <c r="BT598" s="5">
        <f t="shared" si="335"/>
        <v>-3.9199598845042871E-2</v>
      </c>
      <c r="BU598" s="3"/>
    </row>
    <row r="599" spans="1:73" x14ac:dyDescent="0.2">
      <c r="A599" s="1">
        <v>42594</v>
      </c>
      <c r="C599">
        <v>0.74732716774509278</v>
      </c>
      <c r="D599">
        <v>0.74898442606377713</v>
      </c>
      <c r="E599">
        <v>0.75439611909459769</v>
      </c>
      <c r="F599">
        <v>0.74882676510319035</v>
      </c>
      <c r="G599">
        <v>0.75577615641406004</v>
      </c>
      <c r="H599">
        <v>0.75006207259047208</v>
      </c>
      <c r="I599">
        <v>0.75642885108404323</v>
      </c>
      <c r="J599">
        <v>0.75735271093189682</v>
      </c>
      <c r="M599">
        <f>'[1]CAC_SWISS (-SP-NIKKEI-DAX)'!AC684</f>
        <v>0</v>
      </c>
      <c r="N599">
        <f>'[1]CAC_SWISS_SP (-NIKKEI-DAX)'!AD684</f>
        <v>0</v>
      </c>
      <c r="O599">
        <f>'[1]CAC_SWISS_DAX (-SP-NIKKEI)'!AD684</f>
        <v>0</v>
      </c>
      <c r="P599">
        <f>'[1]CAC_SWISS_NIKKEI (-SP-DAX)'!AD684</f>
        <v>0</v>
      </c>
      <c r="Q599">
        <f>'[1]CAC_SWISS_DAX_SP (-NIKKEI)'!AF684</f>
        <v>0</v>
      </c>
      <c r="R599">
        <f>'[1]CAC_SWISS_SP_NIKKEI (-DAX)'!AF684</f>
        <v>0</v>
      </c>
      <c r="S599">
        <f>'[1]CAC_SWISS_DAX_NIKKEI (-SP)'!AF684</f>
        <v>0</v>
      </c>
      <c r="V599" t="str">
        <f t="shared" si="344"/>
        <v>BASE</v>
      </c>
      <c r="W599" t="str">
        <f t="shared" si="345"/>
        <v>BASE+SP</v>
      </c>
      <c r="X599" t="str">
        <f t="shared" si="346"/>
        <v>BASE+DAX</v>
      </c>
      <c r="Y599" t="str">
        <f t="shared" si="347"/>
        <v>BASE+NIKKEI</v>
      </c>
      <c r="Z599" s="2" t="str">
        <f t="shared" si="348"/>
        <v>- NIKKEI</v>
      </c>
      <c r="AA599" s="2" t="str">
        <f t="shared" si="321"/>
        <v>- DAX</v>
      </c>
      <c r="AB599" s="2" t="str">
        <f t="shared" si="336"/>
        <v>- SP</v>
      </c>
      <c r="AE599">
        <f t="shared" si="337"/>
        <v>0.74732716774509278</v>
      </c>
      <c r="AF599">
        <f t="shared" si="338"/>
        <v>0.74898442606377713</v>
      </c>
      <c r="AG599">
        <f t="shared" si="339"/>
        <v>0.75439611909459769</v>
      </c>
      <c r="AH599">
        <f t="shared" si="340"/>
        <v>0.74882676510319035</v>
      </c>
      <c r="AI599">
        <f t="shared" si="341"/>
        <v>0.75577615641406004</v>
      </c>
      <c r="AJ599">
        <f t="shared" si="342"/>
        <v>0.75006207259047208</v>
      </c>
      <c r="AK599">
        <f t="shared" si="343"/>
        <v>0.75642885108404323</v>
      </c>
      <c r="AM599" t="str">
        <f t="shared" si="349"/>
        <v>BASE</v>
      </c>
      <c r="AN599" t="str" cm="1">
        <f t="array" ref="AN599">IF(AM599="",_xlfn.IFS(AF599=MAX(AF599:AH599),"SP",AG599=MAX(AF599:AH599),"DAX",AH599=MAX(AF599:AH599),"NIKKEI",MAX(AF599:AH599)=0,""),"")</f>
        <v/>
      </c>
      <c r="AO599" t="str" cm="1">
        <f t="array" ref="AO599">IF(AM599="BASE","",IF(MAX(AF599:AH599)=0,_xlfn.IFS(AI599=MAX(AI599:AK599),"SP&amp;DAX",AJ599=MAX(AI599:AK599),"SP&amp;NIKKEI",AK599=MAX(AI599:AK599),"DAX&amp;NIKKEI"),""))</f>
        <v/>
      </c>
      <c r="AQ599" s="3">
        <f t="shared" si="350"/>
        <v>42594</v>
      </c>
      <c r="AR599" cm="1">
        <f t="array" ref="AR599">IF(AM599="BASE",AE599,_xlfn.IFS(AN599="DAX",AG599,AN599="NIKKEI",AH599,AN599="SP",AF599,AN599="",MAX(AI599:AK599)))</f>
        <v>0.74732716774509278</v>
      </c>
      <c r="AS599" s="4">
        <f t="shared" si="322"/>
        <v>0.75313379927509827</v>
      </c>
      <c r="AT599" s="4">
        <f t="shared" si="323"/>
        <v>0.79216461830346385</v>
      </c>
      <c r="AU599" s="4">
        <f t="shared" si="324"/>
        <v>4.5386499695918136E-5</v>
      </c>
      <c r="AV599" s="4">
        <f t="shared" si="325"/>
        <v>5.9602667321157453E-4</v>
      </c>
      <c r="AW599" s="4">
        <f t="shared" si="326"/>
        <v>7.6148437202250951E-2</v>
      </c>
      <c r="AX599" s="4">
        <f t="shared" si="327"/>
        <v>7.8275092464131675E-3</v>
      </c>
      <c r="AY599" s="4">
        <f t="shared" si="328"/>
        <v>4.0569919193687463E-3</v>
      </c>
      <c r="AZ599" s="4">
        <f t="shared" si="329"/>
        <v>-9.620630211765036</v>
      </c>
      <c r="BA599" s="6" t="str">
        <f t="shared" si="330"/>
        <v>WEAKEN</v>
      </c>
      <c r="BB599" s="4">
        <f t="shared" si="331"/>
        <v>0</v>
      </c>
      <c r="BC599" s="4">
        <f t="shared" si="332"/>
        <v>0.60295548643614738</v>
      </c>
      <c r="BD599" s="4">
        <f t="shared" si="333"/>
        <v>0.77882552653643133</v>
      </c>
      <c r="BE599" s="4">
        <f t="shared" si="351"/>
        <v>0.05</v>
      </c>
      <c r="BF599" s="4" t="str">
        <f t="shared" si="352"/>
        <v/>
      </c>
      <c r="BG599" s="4" t="str">
        <f t="shared" si="353"/>
        <v/>
      </c>
      <c r="BH599" s="4" t="str">
        <f t="shared" si="354"/>
        <v/>
      </c>
      <c r="BI599" s="4" t="str">
        <f t="shared" si="355"/>
        <v/>
      </c>
      <c r="BJ599" s="4" t="str">
        <f t="shared" si="356"/>
        <v/>
      </c>
      <c r="BK599" s="4" t="str">
        <f t="shared" si="357"/>
        <v/>
      </c>
      <c r="BS599" s="3" t="str">
        <f t="shared" si="334"/>
        <v/>
      </c>
      <c r="BT599" s="5">
        <f t="shared" si="335"/>
        <v>-3.9030819028365582E-2</v>
      </c>
      <c r="BU599" s="3"/>
    </row>
    <row r="600" spans="1:73" x14ac:dyDescent="0.2">
      <c r="A600" s="1">
        <v>42597</v>
      </c>
      <c r="C600">
        <v>0.74728366973697535</v>
      </c>
      <c r="D600">
        <v>0.74903084070298409</v>
      </c>
      <c r="E600">
        <v>0.75437824887221172</v>
      </c>
      <c r="F600">
        <v>0.74882919365074729</v>
      </c>
      <c r="G600">
        <v>0.75585903942332999</v>
      </c>
      <c r="H600">
        <v>0.75013502242321495</v>
      </c>
      <c r="I600">
        <v>0.75647556691292228</v>
      </c>
      <c r="J600">
        <v>0.75747484862484782</v>
      </c>
      <c r="M600">
        <f>'[1]CAC_SWISS (-SP-NIKKEI-DAX)'!AC685</f>
        <v>0</v>
      </c>
      <c r="N600">
        <f>'[1]CAC_SWISS_SP (-NIKKEI-DAX)'!AD685</f>
        <v>0</v>
      </c>
      <c r="O600">
        <f>'[1]CAC_SWISS_DAX (-SP-NIKKEI)'!AD685</f>
        <v>0</v>
      </c>
      <c r="P600">
        <f>'[1]CAC_SWISS_NIKKEI (-SP-DAX)'!AD685</f>
        <v>0</v>
      </c>
      <c r="Q600">
        <f>'[1]CAC_SWISS_DAX_SP (-NIKKEI)'!AF685</f>
        <v>0</v>
      </c>
      <c r="R600">
        <f>'[1]CAC_SWISS_SP_NIKKEI (-DAX)'!AF685</f>
        <v>0</v>
      </c>
      <c r="S600">
        <f>'[1]CAC_SWISS_DAX_NIKKEI (-SP)'!AF685</f>
        <v>0</v>
      </c>
      <c r="V600" t="str">
        <f t="shared" si="344"/>
        <v>BASE</v>
      </c>
      <c r="W600" t="str">
        <f t="shared" si="345"/>
        <v>BASE+SP</v>
      </c>
      <c r="X600" t="str">
        <f t="shared" si="346"/>
        <v>BASE+DAX</v>
      </c>
      <c r="Y600" t="str">
        <f t="shared" si="347"/>
        <v>BASE+NIKKEI</v>
      </c>
      <c r="Z600" s="2" t="str">
        <f t="shared" si="348"/>
        <v>- NIKKEI</v>
      </c>
      <c r="AA600" s="2" t="str">
        <f t="shared" si="321"/>
        <v>- DAX</v>
      </c>
      <c r="AB600" s="2" t="str">
        <f t="shared" si="336"/>
        <v>- SP</v>
      </c>
      <c r="AE600">
        <f t="shared" si="337"/>
        <v>0.74728366973697535</v>
      </c>
      <c r="AF600">
        <f t="shared" si="338"/>
        <v>0.74903084070298409</v>
      </c>
      <c r="AG600">
        <f t="shared" si="339"/>
        <v>0.75437824887221172</v>
      </c>
      <c r="AH600">
        <f t="shared" si="340"/>
        <v>0.74882919365074729</v>
      </c>
      <c r="AI600">
        <f t="shared" si="341"/>
        <v>0.75585903942332999</v>
      </c>
      <c r="AJ600">
        <f t="shared" si="342"/>
        <v>0.75013502242321495</v>
      </c>
      <c r="AK600">
        <f t="shared" si="343"/>
        <v>0.75647556691292228</v>
      </c>
      <c r="AM600" t="str">
        <f t="shared" si="349"/>
        <v>BASE</v>
      </c>
      <c r="AN600" t="str" cm="1">
        <f t="array" ref="AN600">IF(AM600="",_xlfn.IFS(AF600=MAX(AF600:AH600),"SP",AG600=MAX(AF600:AH600),"DAX",AH600=MAX(AF600:AH600),"NIKKEI",MAX(AF600:AH600)=0,""),"")</f>
        <v/>
      </c>
      <c r="AO600" t="str" cm="1">
        <f t="array" ref="AO600">IF(AM600="BASE","",IF(MAX(AF600:AH600)=0,_xlfn.IFS(AI600=MAX(AI600:AK600),"SP&amp;DAX",AJ600=MAX(AI600:AK600),"SP&amp;NIKKEI",AK600=MAX(AI600:AK600),"DAX&amp;NIKKEI"),""))</f>
        <v/>
      </c>
      <c r="AQ600" s="3">
        <f t="shared" si="350"/>
        <v>42597</v>
      </c>
      <c r="AR600" cm="1">
        <f t="array" ref="AR600">IF(AM600="BASE",AE600,_xlfn.IFS(AN600="DAX",AG600,AN600="NIKKEI",AH600,AN600="SP",AF600,AN600="",MAX(AI600:AK600)))</f>
        <v>0.74728366973697535</v>
      </c>
      <c r="AS600" s="4">
        <f t="shared" si="322"/>
        <v>0.7515760814354574</v>
      </c>
      <c r="AT600" s="4">
        <f t="shared" si="323"/>
        <v>0.79099909823469805</v>
      </c>
      <c r="AU600" s="4">
        <f t="shared" si="324"/>
        <v>3.5980242745030861E-5</v>
      </c>
      <c r="AV600" s="4">
        <f t="shared" si="325"/>
        <v>5.9503481186665445E-4</v>
      </c>
      <c r="AW600" s="4">
        <f t="shared" si="326"/>
        <v>6.0467458420052786E-2</v>
      </c>
      <c r="AX600" s="4">
        <f t="shared" si="327"/>
        <v>7.8098780907309073E-3</v>
      </c>
      <c r="AY600" s="4">
        <f t="shared" si="328"/>
        <v>3.9368414384930691E-3</v>
      </c>
      <c r="AZ600" s="4">
        <f t="shared" si="329"/>
        <v>-10.013869599566819</v>
      </c>
      <c r="BA600" s="6" t="str">
        <f t="shared" si="330"/>
        <v>WEAKEN</v>
      </c>
      <c r="BB600" s="4">
        <f t="shared" si="331"/>
        <v>0</v>
      </c>
      <c r="BC600" s="4">
        <f t="shared" si="332"/>
        <v>0.60295548643614738</v>
      </c>
      <c r="BD600" s="4">
        <f t="shared" si="333"/>
        <v>0.77882552653643133</v>
      </c>
      <c r="BE600" s="4">
        <f t="shared" si="351"/>
        <v>0.05</v>
      </c>
      <c r="BF600" s="4" t="str">
        <f t="shared" si="352"/>
        <v/>
      </c>
      <c r="BG600" s="4" t="str">
        <f t="shared" si="353"/>
        <v/>
      </c>
      <c r="BH600" s="4" t="str">
        <f t="shared" si="354"/>
        <v/>
      </c>
      <c r="BI600" s="4" t="str">
        <f t="shared" si="355"/>
        <v/>
      </c>
      <c r="BJ600" s="4" t="str">
        <f t="shared" si="356"/>
        <v/>
      </c>
      <c r="BK600" s="4" t="str">
        <f t="shared" si="357"/>
        <v/>
      </c>
      <c r="BS600" s="3" t="str">
        <f t="shared" si="334"/>
        <v/>
      </c>
      <c r="BT600" s="5">
        <f t="shared" si="335"/>
        <v>-3.9423016799240651E-2</v>
      </c>
      <c r="BU600" s="3"/>
    </row>
    <row r="601" spans="1:73" x14ac:dyDescent="0.2">
      <c r="A601" s="1">
        <v>42598</v>
      </c>
      <c r="C601">
        <v>0.74926065176676915</v>
      </c>
      <c r="D601">
        <v>0.75118774288503232</v>
      </c>
      <c r="E601">
        <v>0.75592128508006029</v>
      </c>
      <c r="F601">
        <v>0.75146734101133794</v>
      </c>
      <c r="G601">
        <v>0.75747682378130399</v>
      </c>
      <c r="H601">
        <v>0.75294377502595478</v>
      </c>
      <c r="I601">
        <v>0.75860927712009207</v>
      </c>
      <c r="J601">
        <v>0.75970848389967671</v>
      </c>
      <c r="M601">
        <f>'[1]CAC_SWISS (-SP-NIKKEI-DAX)'!AC686</f>
        <v>0</v>
      </c>
      <c r="N601">
        <f>'[1]CAC_SWISS_SP (-NIKKEI-DAX)'!AD686</f>
        <v>0</v>
      </c>
      <c r="O601">
        <f>'[1]CAC_SWISS_DAX (-SP-NIKKEI)'!AD686</f>
        <v>0</v>
      </c>
      <c r="P601">
        <f>'[1]CAC_SWISS_NIKKEI (-SP-DAX)'!AD686</f>
        <v>0</v>
      </c>
      <c r="Q601">
        <f>'[1]CAC_SWISS_DAX_SP (-NIKKEI)'!AF686</f>
        <v>0</v>
      </c>
      <c r="R601">
        <f>'[1]CAC_SWISS_SP_NIKKEI (-DAX)'!AF686</f>
        <v>0</v>
      </c>
      <c r="S601">
        <f>'[1]CAC_SWISS_DAX_NIKKEI (-SP)'!AF686</f>
        <v>0</v>
      </c>
      <c r="V601" t="str">
        <f t="shared" si="344"/>
        <v>BASE</v>
      </c>
      <c r="W601" t="str">
        <f t="shared" si="345"/>
        <v>BASE+SP</v>
      </c>
      <c r="X601" t="str">
        <f t="shared" si="346"/>
        <v>BASE+DAX</v>
      </c>
      <c r="Y601" t="str">
        <f t="shared" si="347"/>
        <v>BASE+NIKKEI</v>
      </c>
      <c r="Z601" s="2" t="str">
        <f t="shared" si="348"/>
        <v>- NIKKEI</v>
      </c>
      <c r="AA601" s="2" t="str">
        <f t="shared" si="321"/>
        <v>- DAX</v>
      </c>
      <c r="AB601" s="2" t="str">
        <f t="shared" si="336"/>
        <v>- SP</v>
      </c>
      <c r="AE601">
        <f t="shared" si="337"/>
        <v>0.74926065176676915</v>
      </c>
      <c r="AF601">
        <f t="shared" si="338"/>
        <v>0.75118774288503232</v>
      </c>
      <c r="AG601">
        <f t="shared" si="339"/>
        <v>0.75592128508006029</v>
      </c>
      <c r="AH601">
        <f t="shared" si="340"/>
        <v>0.75146734101133794</v>
      </c>
      <c r="AI601">
        <f t="shared" si="341"/>
        <v>0.75747682378130399</v>
      </c>
      <c r="AJ601">
        <f t="shared" si="342"/>
        <v>0.75294377502595478</v>
      </c>
      <c r="AK601">
        <f t="shared" si="343"/>
        <v>0.75860927712009207</v>
      </c>
      <c r="AM601" t="str">
        <f t="shared" si="349"/>
        <v>BASE</v>
      </c>
      <c r="AN601" t="str" cm="1">
        <f t="array" ref="AN601">IF(AM601="",_xlfn.IFS(AF601=MAX(AF601:AH601),"SP",AG601=MAX(AF601:AH601),"DAX",AH601=MAX(AF601:AH601),"NIKKEI",MAX(AF601:AH601)=0,""),"")</f>
        <v/>
      </c>
      <c r="AO601" t="str" cm="1">
        <f t="array" ref="AO601">IF(AM601="BASE","",IF(MAX(AF601:AH601)=0,_xlfn.IFS(AI601=MAX(AI601:AK601),"SP&amp;DAX",AJ601=MAX(AI601:AK601),"SP&amp;NIKKEI",AK601=MAX(AI601:AK601),"DAX&amp;NIKKEI"),""))</f>
        <v/>
      </c>
      <c r="AQ601" s="3">
        <f t="shared" si="350"/>
        <v>42598</v>
      </c>
      <c r="AR601" cm="1">
        <f t="array" ref="AR601">IF(AM601="BASE",AE601,_xlfn.IFS(AN601="DAX",AG601,AN601="NIKKEI",AH601,AN601="SP",AF601,AN601="",MAX(AI601:AK601)))</f>
        <v>0.74926065176676915</v>
      </c>
      <c r="AS601" s="4">
        <f t="shared" si="322"/>
        <v>0.75026780494727452</v>
      </c>
      <c r="AT601" s="4">
        <f t="shared" si="323"/>
        <v>0.78981158632116422</v>
      </c>
      <c r="AU601" s="4">
        <f t="shared" si="324"/>
        <v>2.1792446440940037E-5</v>
      </c>
      <c r="AV601" s="4">
        <f t="shared" si="325"/>
        <v>5.9109452080934098E-4</v>
      </c>
      <c r="AW601" s="4">
        <f t="shared" si="326"/>
        <v>3.6867955417859886E-2</v>
      </c>
      <c r="AX601" s="4">
        <f t="shared" si="327"/>
        <v>7.7672739909353684E-3</v>
      </c>
      <c r="AY601" s="4">
        <f t="shared" si="328"/>
        <v>3.7418090625098476E-3</v>
      </c>
      <c r="AZ601" s="4">
        <f t="shared" si="329"/>
        <v>-10.568091720683737</v>
      </c>
      <c r="BA601" s="6" t="str">
        <f t="shared" si="330"/>
        <v>WEAKEN</v>
      </c>
      <c r="BB601" s="4">
        <f t="shared" si="331"/>
        <v>0</v>
      </c>
      <c r="BC601" s="4">
        <f t="shared" si="332"/>
        <v>0.60295548643614738</v>
      </c>
      <c r="BD601" s="4">
        <f t="shared" si="333"/>
        <v>0.77882552653643133</v>
      </c>
      <c r="BE601" s="4">
        <f t="shared" si="351"/>
        <v>0.05</v>
      </c>
      <c r="BF601" s="4" t="str">
        <f t="shared" si="352"/>
        <v/>
      </c>
      <c r="BG601" s="4" t="str">
        <f t="shared" si="353"/>
        <v/>
      </c>
      <c r="BH601" s="4" t="str">
        <f t="shared" si="354"/>
        <v/>
      </c>
      <c r="BI601" s="4" t="str">
        <f t="shared" si="355"/>
        <v/>
      </c>
      <c r="BJ601" s="4" t="str">
        <f t="shared" si="356"/>
        <v/>
      </c>
      <c r="BK601" s="4" t="str">
        <f t="shared" si="357"/>
        <v/>
      </c>
      <c r="BS601" s="3" t="str">
        <f t="shared" si="334"/>
        <v/>
      </c>
      <c r="BT601" s="5">
        <f t="shared" si="335"/>
        <v>-3.9543781373889697E-2</v>
      </c>
      <c r="BU601" s="3"/>
    </row>
    <row r="602" spans="1:73" x14ac:dyDescent="0.2">
      <c r="A602" s="1">
        <v>42599</v>
      </c>
      <c r="C602">
        <v>0.75014695571533641</v>
      </c>
      <c r="D602">
        <v>0.75191959757225979</v>
      </c>
      <c r="E602">
        <v>0.75575927523086883</v>
      </c>
      <c r="F602">
        <v>0.75159463030196005</v>
      </c>
      <c r="G602">
        <v>0.75720718974699319</v>
      </c>
      <c r="H602">
        <v>0.75309003251849993</v>
      </c>
      <c r="I602">
        <v>0.75818146073331205</v>
      </c>
      <c r="J602">
        <v>0.75927849685235049</v>
      </c>
      <c r="M602">
        <f>'[1]CAC_SWISS (-SP-NIKKEI-DAX)'!AC687</f>
        <v>0</v>
      </c>
      <c r="N602">
        <f>'[1]CAC_SWISS_SP (-NIKKEI-DAX)'!AD687</f>
        <v>0</v>
      </c>
      <c r="O602">
        <f>'[1]CAC_SWISS_DAX (-SP-NIKKEI)'!AD687</f>
        <v>0</v>
      </c>
      <c r="P602">
        <f>'[1]CAC_SWISS_NIKKEI (-SP-DAX)'!AD687</f>
        <v>0</v>
      </c>
      <c r="Q602">
        <f>'[1]CAC_SWISS_DAX_SP (-NIKKEI)'!AF687</f>
        <v>0</v>
      </c>
      <c r="R602">
        <f>'[1]CAC_SWISS_SP_NIKKEI (-DAX)'!AF687</f>
        <v>0</v>
      </c>
      <c r="S602">
        <f>'[1]CAC_SWISS_DAX_NIKKEI (-SP)'!AF687</f>
        <v>0</v>
      </c>
      <c r="V602" t="str">
        <f t="shared" si="344"/>
        <v>BASE</v>
      </c>
      <c r="W602" t="str">
        <f t="shared" si="345"/>
        <v>BASE+SP</v>
      </c>
      <c r="X602" t="str">
        <f t="shared" si="346"/>
        <v>BASE+DAX</v>
      </c>
      <c r="Y602" t="str">
        <f t="shared" si="347"/>
        <v>BASE+NIKKEI</v>
      </c>
      <c r="Z602" s="2" t="str">
        <f t="shared" si="348"/>
        <v>- NIKKEI</v>
      </c>
      <c r="AA602" s="2" t="str">
        <f t="shared" si="321"/>
        <v>- DAX</v>
      </c>
      <c r="AB602" s="2" t="str">
        <f t="shared" si="336"/>
        <v>- SP</v>
      </c>
      <c r="AE602">
        <f t="shared" si="337"/>
        <v>0.75014695571533641</v>
      </c>
      <c r="AF602">
        <f t="shared" si="338"/>
        <v>0.75191959757225979</v>
      </c>
      <c r="AG602">
        <f t="shared" si="339"/>
        <v>0.75575927523086883</v>
      </c>
      <c r="AH602">
        <f t="shared" si="340"/>
        <v>0.75159463030196005</v>
      </c>
      <c r="AI602">
        <f t="shared" si="341"/>
        <v>0.75720718974699319</v>
      </c>
      <c r="AJ602">
        <f t="shared" si="342"/>
        <v>0.75309003251849993</v>
      </c>
      <c r="AK602">
        <f t="shared" si="343"/>
        <v>0.75818146073331205</v>
      </c>
      <c r="AM602" t="str">
        <f t="shared" si="349"/>
        <v>BASE</v>
      </c>
      <c r="AN602" t="str" cm="1">
        <f t="array" ref="AN602">IF(AM602="",_xlfn.IFS(AF602=MAX(AF602:AH602),"SP",AG602=MAX(AF602:AH602),"DAX",AH602=MAX(AF602:AH602),"NIKKEI",MAX(AF602:AH602)=0,""),"")</f>
        <v/>
      </c>
      <c r="AO602" t="str" cm="1">
        <f t="array" ref="AO602">IF(AM602="BASE","",IF(MAX(AF602:AH602)=0,_xlfn.IFS(AI602=MAX(AI602:AK602),"SP&amp;DAX",AJ602=MAX(AI602:AK602),"SP&amp;NIKKEI",AK602=MAX(AI602:AK602),"DAX&amp;NIKKEI"),""))</f>
        <v/>
      </c>
      <c r="AQ602" s="3">
        <f t="shared" si="350"/>
        <v>42599</v>
      </c>
      <c r="AR602" cm="1">
        <f t="array" ref="AR602">IF(AM602="BASE",AE602,_xlfn.IFS(AN602="DAX",AG602,AN602="NIKKEI",AH602,AN602="SP",AF602,AN602="",MAX(AI602:AK602)))</f>
        <v>0.75014695571533641</v>
      </c>
      <c r="AS602" s="4">
        <f t="shared" si="322"/>
        <v>0.74940125647130351</v>
      </c>
      <c r="AT602" s="4">
        <f t="shared" si="323"/>
        <v>0.78854320594309257</v>
      </c>
      <c r="AU602" s="4">
        <f t="shared" si="324"/>
        <v>1.2847418176752556E-5</v>
      </c>
      <c r="AV602" s="4">
        <f t="shared" si="325"/>
        <v>5.876141011145027E-4</v>
      </c>
      <c r="AW602" s="4">
        <f t="shared" si="326"/>
        <v>2.1863699581724474E-2</v>
      </c>
      <c r="AX602" s="4">
        <f t="shared" si="327"/>
        <v>7.7337662304095799E-3</v>
      </c>
      <c r="AY602" s="4">
        <f t="shared" si="328"/>
        <v>3.6106819078901582E-3</v>
      </c>
      <c r="AZ602" s="4">
        <f t="shared" si="329"/>
        <v>-10.840597557556935</v>
      </c>
      <c r="BA602" s="6" t="str">
        <f t="shared" si="330"/>
        <v>WEAKEN</v>
      </c>
      <c r="BB602" s="4">
        <f t="shared" si="331"/>
        <v>0</v>
      </c>
      <c r="BC602" s="4">
        <f t="shared" si="332"/>
        <v>0.60295548643614738</v>
      </c>
      <c r="BD602" s="4">
        <f t="shared" si="333"/>
        <v>0.77882552653643133</v>
      </c>
      <c r="BE602" s="4">
        <f t="shared" si="351"/>
        <v>0.05</v>
      </c>
      <c r="BF602" s="4" t="str">
        <f t="shared" si="352"/>
        <v/>
      </c>
      <c r="BG602" s="4" t="str">
        <f t="shared" si="353"/>
        <v/>
      </c>
      <c r="BH602" s="4" t="str">
        <f t="shared" si="354"/>
        <v/>
      </c>
      <c r="BI602" s="4" t="str">
        <f t="shared" si="355"/>
        <v/>
      </c>
      <c r="BJ602" s="4" t="str">
        <f t="shared" si="356"/>
        <v/>
      </c>
      <c r="BK602" s="4" t="str">
        <f t="shared" si="357"/>
        <v/>
      </c>
      <c r="BS602" s="3" t="str">
        <f t="shared" si="334"/>
        <v/>
      </c>
      <c r="BT602" s="5">
        <f t="shared" si="335"/>
        <v>-3.9141949471789061E-2</v>
      </c>
      <c r="BU602" s="3"/>
    </row>
    <row r="603" spans="1:73" x14ac:dyDescent="0.2">
      <c r="A603" s="1">
        <v>42600</v>
      </c>
      <c r="C603">
        <v>0.75074815015044827</v>
      </c>
      <c r="D603">
        <v>0.75238024262713366</v>
      </c>
      <c r="E603">
        <v>0.75634834606255519</v>
      </c>
      <c r="F603">
        <v>0.75188394915665158</v>
      </c>
      <c r="G603">
        <v>0.75767685737258494</v>
      </c>
      <c r="H603">
        <v>0.75328321412938415</v>
      </c>
      <c r="I603">
        <v>0.75838542137920717</v>
      </c>
      <c r="J603">
        <v>0.75940818359758999</v>
      </c>
      <c r="M603">
        <f>'[1]CAC_SWISS (-SP-NIKKEI-DAX)'!AC688</f>
        <v>0</v>
      </c>
      <c r="N603">
        <f>'[1]CAC_SWISS_SP (-NIKKEI-DAX)'!AD688</f>
        <v>0</v>
      </c>
      <c r="O603">
        <f>'[1]CAC_SWISS_DAX (-SP-NIKKEI)'!AD688</f>
        <v>0</v>
      </c>
      <c r="P603">
        <f>'[1]CAC_SWISS_NIKKEI (-SP-DAX)'!AD688</f>
        <v>0</v>
      </c>
      <c r="Q603">
        <f>'[1]CAC_SWISS_DAX_SP (-NIKKEI)'!AF688</f>
        <v>0</v>
      </c>
      <c r="R603">
        <f>'[1]CAC_SWISS_SP_NIKKEI (-DAX)'!AF688</f>
        <v>0</v>
      </c>
      <c r="S603">
        <f>'[1]CAC_SWISS_DAX_NIKKEI (-SP)'!AF688</f>
        <v>0</v>
      </c>
      <c r="V603" t="str">
        <f t="shared" si="344"/>
        <v>BASE</v>
      </c>
      <c r="W603" t="str">
        <f t="shared" si="345"/>
        <v>BASE+SP</v>
      </c>
      <c r="X603" t="str">
        <f t="shared" si="346"/>
        <v>BASE+DAX</v>
      </c>
      <c r="Y603" t="str">
        <f t="shared" si="347"/>
        <v>BASE+NIKKEI</v>
      </c>
      <c r="Z603" s="2" t="str">
        <f t="shared" si="348"/>
        <v>- NIKKEI</v>
      </c>
      <c r="AA603" s="2" t="str">
        <f t="shared" si="321"/>
        <v>- DAX</v>
      </c>
      <c r="AB603" s="2" t="str">
        <f t="shared" si="336"/>
        <v>- SP</v>
      </c>
      <c r="AE603">
        <f t="shared" si="337"/>
        <v>0.75074815015044827</v>
      </c>
      <c r="AF603">
        <f t="shared" si="338"/>
        <v>0.75238024262713366</v>
      </c>
      <c r="AG603">
        <f t="shared" si="339"/>
        <v>0.75634834606255519</v>
      </c>
      <c r="AH603">
        <f t="shared" si="340"/>
        <v>0.75188394915665158</v>
      </c>
      <c r="AI603">
        <f t="shared" si="341"/>
        <v>0.75767685737258494</v>
      </c>
      <c r="AJ603">
        <f t="shared" si="342"/>
        <v>0.75328321412938415</v>
      </c>
      <c r="AK603">
        <f t="shared" si="343"/>
        <v>0.75838542137920717</v>
      </c>
      <c r="AM603" t="str">
        <f t="shared" si="349"/>
        <v>BASE</v>
      </c>
      <c r="AN603" t="str" cm="1">
        <f t="array" ref="AN603">IF(AM603="",_xlfn.IFS(AF603=MAX(AF603:AH603),"SP",AG603=MAX(AF603:AH603),"DAX",AH603=MAX(AF603:AH603),"NIKKEI",MAX(AF603:AH603)=0,""),"")</f>
        <v/>
      </c>
      <c r="AO603" t="str" cm="1">
        <f t="array" ref="AO603">IF(AM603="BASE","",IF(MAX(AF603:AH603)=0,_xlfn.IFS(AI603=MAX(AI603:AK603),"SP&amp;DAX",AJ603=MAX(AI603:AK603),"SP&amp;NIKKEI",AK603=MAX(AI603:AK603),"DAX&amp;NIKKEI"),""))</f>
        <v/>
      </c>
      <c r="AQ603" s="3">
        <f t="shared" si="350"/>
        <v>42600</v>
      </c>
      <c r="AR603" cm="1">
        <f t="array" ref="AR603">IF(AM603="BASE",AE603,_xlfn.IFS(AN603="DAX",AG603,AN603="NIKKEI",AH603,AN603="SP",AF603,AN603="",MAX(AI603:AK603)))</f>
        <v>0.75074815015044827</v>
      </c>
      <c r="AS603" s="4">
        <f t="shared" si="322"/>
        <v>0.7490626965788757</v>
      </c>
      <c r="AT603" s="4">
        <f t="shared" si="323"/>
        <v>0.7867389071167824</v>
      </c>
      <c r="AU603" s="4">
        <f t="shared" si="324"/>
        <v>1.0433130213848767E-5</v>
      </c>
      <c r="AV603" s="4">
        <f t="shared" si="325"/>
        <v>5.448994871321668E-4</v>
      </c>
      <c r="AW603" s="4">
        <f t="shared" si="326"/>
        <v>1.9146889399288762E-2</v>
      </c>
      <c r="AX603" s="4">
        <f t="shared" si="327"/>
        <v>7.4455225667882713E-3</v>
      </c>
      <c r="AY603" s="4">
        <f t="shared" si="328"/>
        <v>3.4556190131477473E-3</v>
      </c>
      <c r="AZ603" s="4">
        <f t="shared" si="329"/>
        <v>-10.902883215585501</v>
      </c>
      <c r="BA603" s="6" t="str">
        <f t="shared" si="330"/>
        <v>WEAKEN</v>
      </c>
      <c r="BB603" s="4">
        <f t="shared" si="331"/>
        <v>0</v>
      </c>
      <c r="BC603" s="4">
        <f t="shared" si="332"/>
        <v>0.60295548643614738</v>
      </c>
      <c r="BD603" s="4">
        <f t="shared" si="333"/>
        <v>0.77882552653643133</v>
      </c>
      <c r="BE603" s="4">
        <f t="shared" si="351"/>
        <v>0.05</v>
      </c>
      <c r="BF603" s="4" t="str">
        <f t="shared" si="352"/>
        <v/>
      </c>
      <c r="BG603" s="4" t="str">
        <f t="shared" si="353"/>
        <v/>
      </c>
      <c r="BH603" s="4" t="str">
        <f t="shared" si="354"/>
        <v/>
      </c>
      <c r="BI603" s="4" t="str">
        <f t="shared" si="355"/>
        <v/>
      </c>
      <c r="BJ603" s="4" t="str">
        <f t="shared" si="356"/>
        <v/>
      </c>
      <c r="BK603" s="4" t="str">
        <f t="shared" si="357"/>
        <v/>
      </c>
      <c r="BS603" s="3" t="str">
        <f t="shared" si="334"/>
        <v/>
      </c>
      <c r="BT603" s="5">
        <f t="shared" si="335"/>
        <v>-3.7676210537906707E-2</v>
      </c>
      <c r="BU603" s="3"/>
    </row>
    <row r="604" spans="1:73" x14ac:dyDescent="0.2">
      <c r="A604" s="1">
        <v>42601</v>
      </c>
      <c r="C604">
        <v>0.74939759371469572</v>
      </c>
      <c r="D604">
        <v>0.75087349362084821</v>
      </c>
      <c r="E604">
        <v>0.7542518907470489</v>
      </c>
      <c r="F604">
        <v>0.75005237313976303</v>
      </c>
      <c r="G604">
        <v>0.75551825267731687</v>
      </c>
      <c r="H604">
        <v>0.75140142655149822</v>
      </c>
      <c r="I604">
        <v>0.75567447112004837</v>
      </c>
      <c r="J604">
        <v>0.75674798174404423</v>
      </c>
      <c r="M604">
        <f>'[1]CAC_SWISS (-SP-NIKKEI-DAX)'!AC689</f>
        <v>0</v>
      </c>
      <c r="N604">
        <f>'[1]CAC_SWISS_SP (-NIKKEI-DAX)'!AD689</f>
        <v>0</v>
      </c>
      <c r="O604">
        <f>'[1]CAC_SWISS_DAX (-SP-NIKKEI)'!AD689</f>
        <v>0</v>
      </c>
      <c r="P604">
        <f>'[1]CAC_SWISS_NIKKEI (-SP-DAX)'!AD689</f>
        <v>0</v>
      </c>
      <c r="Q604">
        <f>'[1]CAC_SWISS_DAX_SP (-NIKKEI)'!AF689</f>
        <v>0</v>
      </c>
      <c r="R604">
        <f>'[1]CAC_SWISS_SP_NIKKEI (-DAX)'!AF689</f>
        <v>0</v>
      </c>
      <c r="S604">
        <f>'[1]CAC_SWISS_DAX_NIKKEI (-SP)'!AF689</f>
        <v>0</v>
      </c>
      <c r="V604" t="str">
        <f t="shared" si="344"/>
        <v>BASE</v>
      </c>
      <c r="W604" t="str">
        <f t="shared" si="345"/>
        <v>BASE+SP</v>
      </c>
      <c r="X604" t="str">
        <f t="shared" si="346"/>
        <v>BASE+DAX</v>
      </c>
      <c r="Y604" t="str">
        <f t="shared" si="347"/>
        <v>BASE+NIKKEI</v>
      </c>
      <c r="Z604" s="2" t="str">
        <f t="shared" si="348"/>
        <v>- NIKKEI</v>
      </c>
      <c r="AA604" s="2" t="str">
        <f t="shared" si="321"/>
        <v>- DAX</v>
      </c>
      <c r="AB604" s="2" t="str">
        <f t="shared" si="336"/>
        <v>- SP</v>
      </c>
      <c r="AE604">
        <f t="shared" si="337"/>
        <v>0.74939759371469572</v>
      </c>
      <c r="AF604">
        <f t="shared" si="338"/>
        <v>0.75087349362084821</v>
      </c>
      <c r="AG604">
        <f t="shared" si="339"/>
        <v>0.7542518907470489</v>
      </c>
      <c r="AH604">
        <f t="shared" si="340"/>
        <v>0.75005237313976303</v>
      </c>
      <c r="AI604">
        <f t="shared" si="341"/>
        <v>0.75551825267731687</v>
      </c>
      <c r="AJ604">
        <f t="shared" si="342"/>
        <v>0.75140142655149822</v>
      </c>
      <c r="AK604">
        <f t="shared" si="343"/>
        <v>0.75567447112004837</v>
      </c>
      <c r="AM604" t="str">
        <f t="shared" si="349"/>
        <v>BASE</v>
      </c>
      <c r="AN604" t="str" cm="1">
        <f t="array" ref="AN604">IF(AM604="",_xlfn.IFS(AF604=MAX(AF604:AH604),"SP",AG604=MAX(AF604:AH604),"DAX",AH604=MAX(AF604:AH604),"NIKKEI",MAX(AF604:AH604)=0,""),"")</f>
        <v/>
      </c>
      <c r="AO604" t="str" cm="1">
        <f t="array" ref="AO604">IF(AM604="BASE","",IF(MAX(AF604:AH604)=0,_xlfn.IFS(AI604=MAX(AI604:AK604),"SP&amp;DAX",AJ604=MAX(AI604:AK604),"SP&amp;NIKKEI",AK604=MAX(AI604:AK604),"DAX&amp;NIKKEI"),""))</f>
        <v/>
      </c>
      <c r="AQ604" s="3">
        <f t="shared" si="350"/>
        <v>42601</v>
      </c>
      <c r="AR604" cm="1">
        <f t="array" ref="AR604">IF(AM604="BASE",AE604,_xlfn.IFS(AN604="DAX",AG604,AN604="NIKKEI",AH604,AN604="SP",AF604,AN604="",MAX(AI604:AK604)))</f>
        <v>0.74939759371469572</v>
      </c>
      <c r="AS604" s="4">
        <f t="shared" si="322"/>
        <v>0.74870119417535363</v>
      </c>
      <c r="AT604" s="4">
        <f t="shared" si="323"/>
        <v>0.78494284105703283</v>
      </c>
      <c r="AU604" s="4">
        <f t="shared" si="324"/>
        <v>8.5668456534740083E-6</v>
      </c>
      <c r="AV604" s="4">
        <f t="shared" si="325"/>
        <v>5.0064517026077312E-4</v>
      </c>
      <c r="AW604" s="4">
        <f t="shared" si="326"/>
        <v>1.7111611501239011E-2</v>
      </c>
      <c r="AX604" s="4">
        <f t="shared" si="327"/>
        <v>7.1354455125621323E-3</v>
      </c>
      <c r="AY604" s="4">
        <f t="shared" si="328"/>
        <v>3.2969058176664469E-3</v>
      </c>
      <c r="AZ604" s="4">
        <f t="shared" si="329"/>
        <v>-10.992624262263902</v>
      </c>
      <c r="BA604" s="6" t="str">
        <f t="shared" si="330"/>
        <v>WEAKEN</v>
      </c>
      <c r="BB604" s="4">
        <f t="shared" si="331"/>
        <v>0</v>
      </c>
      <c r="BC604" s="4">
        <f t="shared" si="332"/>
        <v>0.60295548643614738</v>
      </c>
      <c r="BD604" s="4">
        <f t="shared" si="333"/>
        <v>0.77882552653643133</v>
      </c>
      <c r="BE604" s="4">
        <f t="shared" si="351"/>
        <v>0.05</v>
      </c>
      <c r="BF604" s="4" t="str">
        <f t="shared" si="352"/>
        <v/>
      </c>
      <c r="BG604" s="4" t="str">
        <f t="shared" si="353"/>
        <v/>
      </c>
      <c r="BH604" s="4" t="str">
        <f t="shared" si="354"/>
        <v/>
      </c>
      <c r="BI604" s="4" t="str">
        <f t="shared" si="355"/>
        <v/>
      </c>
      <c r="BJ604" s="4" t="str">
        <f t="shared" si="356"/>
        <v/>
      </c>
      <c r="BK604" s="4" t="str">
        <f t="shared" si="357"/>
        <v/>
      </c>
      <c r="BS604" s="3" t="str">
        <f t="shared" si="334"/>
        <v/>
      </c>
      <c r="BT604" s="5">
        <f t="shared" si="335"/>
        <v>-3.624164688167919E-2</v>
      </c>
      <c r="BU604" s="3"/>
    </row>
    <row r="605" spans="1:73" x14ac:dyDescent="0.2">
      <c r="A605" s="1">
        <v>42604</v>
      </c>
      <c r="C605">
        <v>0.74804664680230359</v>
      </c>
      <c r="D605">
        <v>0.74974522526199872</v>
      </c>
      <c r="E605">
        <v>0.75289372078559891</v>
      </c>
      <c r="F605">
        <v>0.74856288956488015</v>
      </c>
      <c r="G605">
        <v>0.75438634354876222</v>
      </c>
      <c r="H605">
        <v>0.75013712335655591</v>
      </c>
      <c r="I605">
        <v>0.75409643657868253</v>
      </c>
      <c r="J605">
        <v>0.75539173196924414</v>
      </c>
      <c r="M605">
        <f>'[1]CAC_SWISS (-SP-NIKKEI-DAX)'!AC690</f>
        <v>0</v>
      </c>
      <c r="N605">
        <f>'[1]CAC_SWISS_SP (-NIKKEI-DAX)'!AD690</f>
        <v>0</v>
      </c>
      <c r="O605">
        <f>'[1]CAC_SWISS_DAX (-SP-NIKKEI)'!AD690</f>
        <v>0</v>
      </c>
      <c r="P605">
        <f>'[1]CAC_SWISS_NIKKEI (-SP-DAX)'!AD690</f>
        <v>0</v>
      </c>
      <c r="Q605">
        <f>'[1]CAC_SWISS_DAX_SP (-NIKKEI)'!AF690</f>
        <v>0</v>
      </c>
      <c r="R605">
        <f>'[1]CAC_SWISS_SP_NIKKEI (-DAX)'!AF690</f>
        <v>0</v>
      </c>
      <c r="S605">
        <f>'[1]CAC_SWISS_DAX_NIKKEI (-SP)'!AF690</f>
        <v>0</v>
      </c>
      <c r="V605" t="str">
        <f t="shared" si="344"/>
        <v>BASE</v>
      </c>
      <c r="W605" t="str">
        <f t="shared" si="345"/>
        <v>BASE+SP</v>
      </c>
      <c r="X605" t="str">
        <f t="shared" si="346"/>
        <v>BASE+DAX</v>
      </c>
      <c r="Y605" t="str">
        <f t="shared" si="347"/>
        <v>BASE+NIKKEI</v>
      </c>
      <c r="Z605" s="2" t="str">
        <f t="shared" si="348"/>
        <v>- NIKKEI</v>
      </c>
      <c r="AA605" s="2" t="str">
        <f t="shared" ref="AA605:AA668" si="358">IF(R605=0,"- DAX","")</f>
        <v>- DAX</v>
      </c>
      <c r="AB605" s="2" t="str">
        <f t="shared" si="336"/>
        <v>- SP</v>
      </c>
      <c r="AE605">
        <f t="shared" si="337"/>
        <v>0.74804664680230359</v>
      </c>
      <c r="AF605">
        <f t="shared" si="338"/>
        <v>0.74974522526199872</v>
      </c>
      <c r="AG605">
        <f t="shared" si="339"/>
        <v>0.75289372078559891</v>
      </c>
      <c r="AH605">
        <f t="shared" si="340"/>
        <v>0.74856288956488015</v>
      </c>
      <c r="AI605">
        <f t="shared" si="341"/>
        <v>0.75438634354876222</v>
      </c>
      <c r="AJ605">
        <f t="shared" si="342"/>
        <v>0.75013712335655591</v>
      </c>
      <c r="AK605">
        <f t="shared" si="343"/>
        <v>0.75409643657868253</v>
      </c>
      <c r="AM605" t="str">
        <f t="shared" si="349"/>
        <v>BASE</v>
      </c>
      <c r="AN605" t="str" cm="1">
        <f t="array" ref="AN605">IF(AM605="",_xlfn.IFS(AF605=MAX(AF605:AH605),"SP",AG605=MAX(AF605:AH605),"DAX",AH605=MAX(AF605:AH605),"NIKKEI",MAX(AF605:AH605)=0,""),"")</f>
        <v/>
      </c>
      <c r="AO605" t="str" cm="1">
        <f t="array" ref="AO605">IF(AM605="BASE","",IF(MAX(AF605:AH605)=0,_xlfn.IFS(AI605=MAX(AI605:AK605),"SP&amp;DAX",AJ605=MAX(AI605:AK605),"SP&amp;NIKKEI",AK605=MAX(AI605:AK605),"DAX&amp;NIKKEI"),""))</f>
        <v/>
      </c>
      <c r="AQ605" s="3">
        <f t="shared" si="350"/>
        <v>42604</v>
      </c>
      <c r="AR605" cm="1">
        <f t="array" ref="AR605">IF(AM605="BASE",AE605,_xlfn.IFS(AN605="DAX",AG605,AN605="NIKKEI",AH605,AN605="SP",AF605,AN605="",MAX(AI605:AK605)))</f>
        <v>0.74804664680230359</v>
      </c>
      <c r="AS605" s="4">
        <f t="shared" si="322"/>
        <v>0.74845170690282381</v>
      </c>
      <c r="AT605" s="4">
        <f t="shared" si="323"/>
        <v>0.78323792327583519</v>
      </c>
      <c r="AU605" s="4">
        <f t="shared" si="324"/>
        <v>8.1689785279065834E-6</v>
      </c>
      <c r="AV605" s="4">
        <f t="shared" si="325"/>
        <v>4.6907259155831227E-4</v>
      </c>
      <c r="AW605" s="4">
        <f t="shared" si="326"/>
        <v>1.7415169154881362E-2</v>
      </c>
      <c r="AX605" s="4">
        <f t="shared" si="327"/>
        <v>6.9069796472706222E-3</v>
      </c>
      <c r="AY605" s="4">
        <f t="shared" si="328"/>
        <v>3.1934855070842117E-3</v>
      </c>
      <c r="AZ605" s="4">
        <f t="shared" si="329"/>
        <v>-10.892868089065692</v>
      </c>
      <c r="BA605" s="6" t="str">
        <f t="shared" si="330"/>
        <v>WEAKEN</v>
      </c>
      <c r="BB605" s="4">
        <f t="shared" si="331"/>
        <v>0</v>
      </c>
      <c r="BC605" s="4">
        <f t="shared" si="332"/>
        <v>0.60295548643614738</v>
      </c>
      <c r="BD605" s="4">
        <f t="shared" si="333"/>
        <v>0.77882552653643133</v>
      </c>
      <c r="BE605" s="4">
        <f t="shared" si="351"/>
        <v>0.05</v>
      </c>
      <c r="BF605" s="4" t="str">
        <f t="shared" si="352"/>
        <v/>
      </c>
      <c r="BG605" s="4" t="str">
        <f t="shared" si="353"/>
        <v/>
      </c>
      <c r="BH605" s="4" t="str">
        <f t="shared" si="354"/>
        <v/>
      </c>
      <c r="BI605" s="4" t="str">
        <f t="shared" si="355"/>
        <v/>
      </c>
      <c r="BJ605" s="4" t="str">
        <f t="shared" si="356"/>
        <v/>
      </c>
      <c r="BK605" s="4" t="str">
        <f t="shared" si="357"/>
        <v/>
      </c>
      <c r="BS605" s="3" t="str">
        <f t="shared" si="334"/>
        <v/>
      </c>
      <c r="BT605" s="5">
        <f t="shared" si="335"/>
        <v>-3.478621637301138E-2</v>
      </c>
      <c r="BU605" s="3"/>
    </row>
    <row r="606" spans="1:73" x14ac:dyDescent="0.2">
      <c r="A606" s="1">
        <v>42605</v>
      </c>
      <c r="C606">
        <v>0.74984729755501234</v>
      </c>
      <c r="D606">
        <v>0.75150637079873917</v>
      </c>
      <c r="E606">
        <v>0.75561591922643301</v>
      </c>
      <c r="F606">
        <v>0.75046857662470601</v>
      </c>
      <c r="G606">
        <v>0.75703421792389292</v>
      </c>
      <c r="H606">
        <v>0.75199673939708656</v>
      </c>
      <c r="I606">
        <v>0.75711512949624016</v>
      </c>
      <c r="J606">
        <v>0.75832253409213857</v>
      </c>
      <c r="M606">
        <f>'[1]CAC_SWISS (-SP-NIKKEI-DAX)'!AC691</f>
        <v>0</v>
      </c>
      <c r="N606">
        <f>'[1]CAC_SWISS_SP (-NIKKEI-DAX)'!AD691</f>
        <v>0</v>
      </c>
      <c r="O606">
        <f>'[1]CAC_SWISS_DAX (-SP-NIKKEI)'!AD691</f>
        <v>0</v>
      </c>
      <c r="P606">
        <f>'[1]CAC_SWISS_NIKKEI (-SP-DAX)'!AD691</f>
        <v>0</v>
      </c>
      <c r="Q606">
        <f>'[1]CAC_SWISS_DAX_SP (-NIKKEI)'!AF691</f>
        <v>0</v>
      </c>
      <c r="R606">
        <f>'[1]CAC_SWISS_SP_NIKKEI (-DAX)'!AF691</f>
        <v>0</v>
      </c>
      <c r="S606">
        <f>'[1]CAC_SWISS_DAX_NIKKEI (-SP)'!AF691</f>
        <v>0</v>
      </c>
      <c r="V606" t="str">
        <f t="shared" si="344"/>
        <v>BASE</v>
      </c>
      <c r="W606" t="str">
        <f t="shared" si="345"/>
        <v>BASE+SP</v>
      </c>
      <c r="X606" t="str">
        <f t="shared" si="346"/>
        <v>BASE+DAX</v>
      </c>
      <c r="Y606" t="str">
        <f t="shared" si="347"/>
        <v>BASE+NIKKEI</v>
      </c>
      <c r="Z606" s="2" t="str">
        <f t="shared" si="348"/>
        <v>- NIKKEI</v>
      </c>
      <c r="AA606" s="2" t="str">
        <f t="shared" si="358"/>
        <v>- DAX</v>
      </c>
      <c r="AB606" s="2" t="str">
        <f t="shared" si="336"/>
        <v>- SP</v>
      </c>
      <c r="AE606">
        <f t="shared" si="337"/>
        <v>0.74984729755501234</v>
      </c>
      <c r="AF606">
        <f t="shared" si="338"/>
        <v>0.75150637079873917</v>
      </c>
      <c r="AG606">
        <f t="shared" si="339"/>
        <v>0.75561591922643301</v>
      </c>
      <c r="AH606">
        <f t="shared" si="340"/>
        <v>0.75046857662470601</v>
      </c>
      <c r="AI606">
        <f t="shared" si="341"/>
        <v>0.75703421792389292</v>
      </c>
      <c r="AJ606">
        <f t="shared" si="342"/>
        <v>0.75199673939708656</v>
      </c>
      <c r="AK606">
        <f t="shared" si="343"/>
        <v>0.75711512949624016</v>
      </c>
      <c r="AM606" t="str">
        <f t="shared" si="349"/>
        <v>BASE</v>
      </c>
      <c r="AN606" t="str" cm="1">
        <f t="array" ref="AN606">IF(AM606="",_xlfn.IFS(AF606=MAX(AF606:AH606),"SP",AG606=MAX(AF606:AH606),"DAX",AH606=MAX(AF606:AH606),"NIKKEI",MAX(AF606:AH606)=0,""),"")</f>
        <v/>
      </c>
      <c r="AO606" t="str" cm="1">
        <f t="array" ref="AO606">IF(AM606="BASE","",IF(MAX(AF606:AH606)=0,_xlfn.IFS(AI606=MAX(AI606:AK606),"SP&amp;DAX",AJ606=MAX(AI606:AK606),"SP&amp;NIKKEI",AK606=MAX(AI606:AK606),"DAX&amp;NIKKEI"),""))</f>
        <v/>
      </c>
      <c r="AQ606" s="3">
        <f t="shared" si="350"/>
        <v>42605</v>
      </c>
      <c r="AR606" cm="1">
        <f t="array" ref="AR606">IF(AM606="BASE",AE606,_xlfn.IFS(AN606="DAX",AG606,AN606="NIKKEI",AH606,AN606="SP",AF606,AN606="",MAX(AI606:AK606)))</f>
        <v>0.74984729755501234</v>
      </c>
      <c r="AS606" s="4">
        <f t="shared" si="322"/>
        <v>0.74828691238119405</v>
      </c>
      <c r="AT606" s="4">
        <f t="shared" si="323"/>
        <v>0.78155423261307522</v>
      </c>
      <c r="AU606" s="4">
        <f t="shared" si="324"/>
        <v>7.3259774548090778E-6</v>
      </c>
      <c r="AV606" s="4">
        <f t="shared" si="325"/>
        <v>4.3061767616215632E-4</v>
      </c>
      <c r="AW606" s="4">
        <f t="shared" si="326"/>
        <v>1.7012718846335415E-2</v>
      </c>
      <c r="AX606" s="4">
        <f t="shared" si="327"/>
        <v>6.617562828127776E-3</v>
      </c>
      <c r="AY606" s="4">
        <f t="shared" si="328"/>
        <v>3.0569513029690275E-3</v>
      </c>
      <c r="AZ606" s="4">
        <f t="shared" si="329"/>
        <v>-10.88251559636252</v>
      </c>
      <c r="BA606" s="6" t="str">
        <f t="shared" si="330"/>
        <v>WEAKEN</v>
      </c>
      <c r="BB606" s="4">
        <f t="shared" si="331"/>
        <v>0</v>
      </c>
      <c r="BC606" s="4">
        <f t="shared" si="332"/>
        <v>0.60295548643614738</v>
      </c>
      <c r="BD606" s="4">
        <f t="shared" si="333"/>
        <v>0.77882552653643133</v>
      </c>
      <c r="BE606" s="4">
        <f t="shared" si="351"/>
        <v>0.05</v>
      </c>
      <c r="BF606" s="4" t="str">
        <f t="shared" si="352"/>
        <v/>
      </c>
      <c r="BG606" s="4" t="str">
        <f t="shared" si="353"/>
        <v/>
      </c>
      <c r="BH606" s="4" t="str">
        <f t="shared" si="354"/>
        <v/>
      </c>
      <c r="BI606" s="4" t="str">
        <f t="shared" si="355"/>
        <v/>
      </c>
      <c r="BJ606" s="4" t="str">
        <f t="shared" si="356"/>
        <v/>
      </c>
      <c r="BK606" s="4" t="str">
        <f t="shared" si="357"/>
        <v/>
      </c>
      <c r="BS606" s="3" t="str">
        <f t="shared" si="334"/>
        <v/>
      </c>
      <c r="BT606" s="5">
        <f t="shared" si="335"/>
        <v>-3.326732023188117E-2</v>
      </c>
      <c r="BU606" s="3"/>
    </row>
    <row r="607" spans="1:73" x14ac:dyDescent="0.2">
      <c r="A607" s="1">
        <v>42606</v>
      </c>
      <c r="C607">
        <v>0.74752073072994174</v>
      </c>
      <c r="D607">
        <v>0.74991795750125578</v>
      </c>
      <c r="E607">
        <v>0.75290161910134612</v>
      </c>
      <c r="F607">
        <v>0.74819388250235885</v>
      </c>
      <c r="G607">
        <v>0.75505034156928508</v>
      </c>
      <c r="H607">
        <v>0.75042310187618355</v>
      </c>
      <c r="I607">
        <v>0.75445452888983799</v>
      </c>
      <c r="J607">
        <v>0.75633406215715315</v>
      </c>
      <c r="M607">
        <f>'[1]CAC_SWISS (-SP-NIKKEI-DAX)'!AC692</f>
        <v>0</v>
      </c>
      <c r="N607">
        <f>'[1]CAC_SWISS_SP (-NIKKEI-DAX)'!AD692</f>
        <v>0</v>
      </c>
      <c r="O607">
        <f>'[1]CAC_SWISS_DAX (-SP-NIKKEI)'!AD692</f>
        <v>0</v>
      </c>
      <c r="P607">
        <f>'[1]CAC_SWISS_NIKKEI (-SP-DAX)'!AD692</f>
        <v>0</v>
      </c>
      <c r="Q607">
        <f>'[1]CAC_SWISS_DAX_SP (-NIKKEI)'!AF692</f>
        <v>0</v>
      </c>
      <c r="R607">
        <f>'[1]CAC_SWISS_SP_NIKKEI (-DAX)'!AF692</f>
        <v>0</v>
      </c>
      <c r="S607">
        <f>'[1]CAC_SWISS_DAX_NIKKEI (-SP)'!AF692</f>
        <v>0</v>
      </c>
      <c r="V607" t="str">
        <f t="shared" si="344"/>
        <v>BASE</v>
      </c>
      <c r="W607" t="str">
        <f t="shared" si="345"/>
        <v>BASE+SP</v>
      </c>
      <c r="X607" t="str">
        <f t="shared" si="346"/>
        <v>BASE+DAX</v>
      </c>
      <c r="Y607" t="str">
        <f t="shared" si="347"/>
        <v>BASE+NIKKEI</v>
      </c>
      <c r="Z607" s="2" t="str">
        <f t="shared" si="348"/>
        <v>- NIKKEI</v>
      </c>
      <c r="AA607" s="2" t="str">
        <f t="shared" si="358"/>
        <v>- DAX</v>
      </c>
      <c r="AB607" s="2" t="str">
        <f t="shared" si="336"/>
        <v>- SP</v>
      </c>
      <c r="AE607">
        <f t="shared" si="337"/>
        <v>0.74752073072994174</v>
      </c>
      <c r="AF607">
        <f t="shared" si="338"/>
        <v>0.74991795750125578</v>
      </c>
      <c r="AG607">
        <f t="shared" si="339"/>
        <v>0.75290161910134612</v>
      </c>
      <c r="AH607">
        <f t="shared" si="340"/>
        <v>0.74819388250235885</v>
      </c>
      <c r="AI607">
        <f t="shared" si="341"/>
        <v>0.75505034156928508</v>
      </c>
      <c r="AJ607">
        <f t="shared" si="342"/>
        <v>0.75042310187618355</v>
      </c>
      <c r="AK607">
        <f t="shared" si="343"/>
        <v>0.75445452888983799</v>
      </c>
      <c r="AM607" t="str">
        <f t="shared" si="349"/>
        <v>BASE</v>
      </c>
      <c r="AN607" t="str" cm="1">
        <f t="array" ref="AN607">IF(AM607="",_xlfn.IFS(AF607=MAX(AF607:AH607),"SP",AG607=MAX(AF607:AH607),"DAX",AH607=MAX(AF607:AH607),"NIKKEI",MAX(AF607:AH607)=0,""),"")</f>
        <v/>
      </c>
      <c r="AO607" t="str" cm="1">
        <f t="array" ref="AO607">IF(AM607="BASE","",IF(MAX(AF607:AH607)=0,_xlfn.IFS(AI607=MAX(AI607:AK607),"SP&amp;DAX",AJ607=MAX(AI607:AK607),"SP&amp;NIKKEI",AK607=MAX(AI607:AK607),"DAX&amp;NIKKEI"),""))</f>
        <v/>
      </c>
      <c r="AQ607" s="3">
        <f t="shared" si="350"/>
        <v>42606</v>
      </c>
      <c r="AR607" cm="1">
        <f t="array" ref="AR607">IF(AM607="BASE",AE607,_xlfn.IFS(AN607="DAX",AG607,AN607="NIKKEI",AH607,AN607="SP",AF607,AN607="",MAX(AI607:AK607)))</f>
        <v>0.74752073072994174</v>
      </c>
      <c r="AS607" s="4">
        <f t="shared" si="322"/>
        <v>0.74809094788959285</v>
      </c>
      <c r="AT607" s="4">
        <f t="shared" si="323"/>
        <v>0.77998776414470172</v>
      </c>
      <c r="AU607" s="4">
        <f t="shared" si="324"/>
        <v>7.1902728924420173E-6</v>
      </c>
      <c r="AV607" s="4">
        <f t="shared" si="325"/>
        <v>4.0545479311461616E-4</v>
      </c>
      <c r="AW607" s="4">
        <f t="shared" si="326"/>
        <v>1.7733846077408268E-2</v>
      </c>
      <c r="AX607" s="4">
        <f t="shared" si="327"/>
        <v>6.4217299181786444E-3</v>
      </c>
      <c r="AY607" s="4">
        <f t="shared" si="328"/>
        <v>2.9712157699393906E-3</v>
      </c>
      <c r="AZ607" s="4">
        <f t="shared" si="329"/>
        <v>-10.735274286646483</v>
      </c>
      <c r="BA607" s="6" t="str">
        <f t="shared" si="330"/>
        <v>WEAKEN</v>
      </c>
      <c r="BB607" s="4">
        <f t="shared" si="331"/>
        <v>0</v>
      </c>
      <c r="BC607" s="4">
        <f t="shared" si="332"/>
        <v>0.60295548643614738</v>
      </c>
      <c r="BD607" s="4">
        <f t="shared" si="333"/>
        <v>0.77882552653643133</v>
      </c>
      <c r="BE607" s="4">
        <f t="shared" si="351"/>
        <v>0.05</v>
      </c>
      <c r="BF607" s="4" t="str">
        <f t="shared" si="352"/>
        <v/>
      </c>
      <c r="BG607" s="4" t="str">
        <f t="shared" si="353"/>
        <v/>
      </c>
      <c r="BH607" s="4" t="str">
        <f t="shared" si="354"/>
        <v/>
      </c>
      <c r="BI607" s="4" t="str">
        <f t="shared" si="355"/>
        <v/>
      </c>
      <c r="BJ607" s="4" t="str">
        <f t="shared" si="356"/>
        <v/>
      </c>
      <c r="BK607" s="4" t="str">
        <f t="shared" si="357"/>
        <v/>
      </c>
      <c r="BS607" s="3" t="str">
        <f t="shared" si="334"/>
        <v/>
      </c>
      <c r="BT607" s="5">
        <f t="shared" si="335"/>
        <v>-3.1896816255108873E-2</v>
      </c>
      <c r="BU607" s="3"/>
    </row>
    <row r="608" spans="1:73" x14ac:dyDescent="0.2">
      <c r="A608" s="1">
        <v>42607</v>
      </c>
      <c r="C608">
        <v>0.74728985576483364</v>
      </c>
      <c r="D608">
        <v>0.7497729043393585</v>
      </c>
      <c r="E608">
        <v>0.75274215510389786</v>
      </c>
      <c r="F608">
        <v>0.74791157915697271</v>
      </c>
      <c r="G608">
        <v>0.75494941996868437</v>
      </c>
      <c r="H608">
        <v>0.75022736293308279</v>
      </c>
      <c r="I608">
        <v>0.75424136712868117</v>
      </c>
      <c r="J608">
        <v>0.7561731229530112</v>
      </c>
      <c r="M608">
        <f>'[1]CAC_SWISS (-SP-NIKKEI-DAX)'!AC693</f>
        <v>0</v>
      </c>
      <c r="N608">
        <f>'[1]CAC_SWISS_SP (-NIKKEI-DAX)'!AD693</f>
        <v>0</v>
      </c>
      <c r="O608">
        <f>'[1]CAC_SWISS_DAX (-SP-NIKKEI)'!AD693</f>
        <v>0</v>
      </c>
      <c r="P608">
        <f>'[1]CAC_SWISS_NIKKEI (-SP-DAX)'!AD693</f>
        <v>0</v>
      </c>
      <c r="Q608">
        <f>'[1]CAC_SWISS_DAX_SP (-NIKKEI)'!AF693</f>
        <v>0</v>
      </c>
      <c r="R608">
        <f>'[1]CAC_SWISS_SP_NIKKEI (-DAX)'!AF693</f>
        <v>0</v>
      </c>
      <c r="S608">
        <f>'[1]CAC_SWISS_DAX_NIKKEI (-SP)'!AF693</f>
        <v>0</v>
      </c>
      <c r="V608" t="str">
        <f t="shared" si="344"/>
        <v>BASE</v>
      </c>
      <c r="W608" t="str">
        <f t="shared" si="345"/>
        <v>BASE+SP</v>
      </c>
      <c r="X608" t="str">
        <f t="shared" si="346"/>
        <v>BASE+DAX</v>
      </c>
      <c r="Y608" t="str">
        <f t="shared" si="347"/>
        <v>BASE+NIKKEI</v>
      </c>
      <c r="Z608" s="2" t="str">
        <f t="shared" si="348"/>
        <v>- NIKKEI</v>
      </c>
      <c r="AA608" s="2" t="str">
        <f t="shared" si="358"/>
        <v>- DAX</v>
      </c>
      <c r="AB608" s="2" t="str">
        <f t="shared" si="336"/>
        <v>- SP</v>
      </c>
      <c r="AE608">
        <f t="shared" si="337"/>
        <v>0.74728985576483364</v>
      </c>
      <c r="AF608">
        <f t="shared" si="338"/>
        <v>0.7497729043393585</v>
      </c>
      <c r="AG608">
        <f t="shared" si="339"/>
        <v>0.75274215510389786</v>
      </c>
      <c r="AH608">
        <f t="shared" si="340"/>
        <v>0.74791157915697271</v>
      </c>
      <c r="AI608">
        <f t="shared" si="341"/>
        <v>0.75494941996868437</v>
      </c>
      <c r="AJ608">
        <f t="shared" si="342"/>
        <v>0.75022736293308279</v>
      </c>
      <c r="AK608">
        <f t="shared" si="343"/>
        <v>0.75424136712868117</v>
      </c>
      <c r="AM608" t="str">
        <f t="shared" si="349"/>
        <v>BASE</v>
      </c>
      <c r="AN608" t="str" cm="1">
        <f t="array" ref="AN608">IF(AM608="",_xlfn.IFS(AF608=MAX(AF608:AH608),"SP",AG608=MAX(AF608:AH608),"DAX",AH608=MAX(AF608:AH608),"NIKKEI",MAX(AF608:AH608)=0,""),"")</f>
        <v/>
      </c>
      <c r="AO608" t="str" cm="1">
        <f t="array" ref="AO608">IF(AM608="BASE","",IF(MAX(AF608:AH608)=0,_xlfn.IFS(AI608=MAX(AI608:AK608),"SP&amp;DAX",AJ608=MAX(AI608:AK608),"SP&amp;NIKKEI",AK608=MAX(AI608:AK608),"DAX&amp;NIKKEI"),""))</f>
        <v/>
      </c>
      <c r="AQ608" s="3">
        <f t="shared" si="350"/>
        <v>42607</v>
      </c>
      <c r="AR608" cm="1">
        <f t="array" ref="AR608">IF(AM608="BASE",AE608,_xlfn.IFS(AN608="DAX",AG608,AN608="NIKKEI",AH608,AN608="SP",AF608,AN608="",MAX(AI608:AK608)))</f>
        <v>0.74728985576483364</v>
      </c>
      <c r="AS608" s="4">
        <f t="shared" si="322"/>
        <v>0.74868687196814099</v>
      </c>
      <c r="AT608" s="4">
        <f t="shared" si="323"/>
        <v>0.77823608369179509</v>
      </c>
      <c r="AU608" s="4">
        <f t="shared" si="324"/>
        <v>1.7889831659013912E-6</v>
      </c>
      <c r="AV608" s="4">
        <f t="shared" si="325"/>
        <v>3.8396738520871961E-4</v>
      </c>
      <c r="AW608" s="4">
        <f t="shared" si="326"/>
        <v>4.6592060545166446E-3</v>
      </c>
      <c r="AX608" s="4">
        <f t="shared" si="327"/>
        <v>6.2417674426156989E-3</v>
      </c>
      <c r="AY608" s="4">
        <f t="shared" si="328"/>
        <v>2.8032563244848895E-3</v>
      </c>
      <c r="AZ608" s="4">
        <f t="shared" si="329"/>
        <v>-10.541030966579161</v>
      </c>
      <c r="BA608" s="6" t="str">
        <f t="shared" si="330"/>
        <v>WEAKEN</v>
      </c>
      <c r="BB608" s="4">
        <f t="shared" si="331"/>
        <v>0</v>
      </c>
      <c r="BC608" s="4">
        <f t="shared" si="332"/>
        <v>0.60295548643614738</v>
      </c>
      <c r="BD608" s="4">
        <f t="shared" si="333"/>
        <v>0.77882552653643133</v>
      </c>
      <c r="BE608" s="4">
        <f t="shared" si="351"/>
        <v>0.05</v>
      </c>
      <c r="BF608" s="4" t="str">
        <f t="shared" si="352"/>
        <v/>
      </c>
      <c r="BG608" s="4" t="str">
        <f t="shared" si="353"/>
        <v/>
      </c>
      <c r="BH608" s="4" t="str">
        <f t="shared" si="354"/>
        <v/>
      </c>
      <c r="BI608" s="4" t="str">
        <f t="shared" si="355"/>
        <v/>
      </c>
      <c r="BJ608" s="4" t="str">
        <f t="shared" si="356"/>
        <v/>
      </c>
      <c r="BK608" s="4" t="str">
        <f t="shared" si="357"/>
        <v/>
      </c>
      <c r="BS608" s="3" t="str">
        <f t="shared" si="334"/>
        <v/>
      </c>
      <c r="BT608" s="5">
        <f t="shared" si="335"/>
        <v>-2.9549211723654101E-2</v>
      </c>
      <c r="BU608" s="3"/>
    </row>
    <row r="609" spans="1:73" x14ac:dyDescent="0.2">
      <c r="A609" s="1">
        <v>42608</v>
      </c>
      <c r="C609">
        <v>0.74713750901232401</v>
      </c>
      <c r="D609">
        <v>0.74978922715515306</v>
      </c>
      <c r="E609">
        <v>0.75235096012665825</v>
      </c>
      <c r="F609">
        <v>0.74776942994821116</v>
      </c>
      <c r="G609">
        <v>0.75486944596426886</v>
      </c>
      <c r="H609">
        <v>0.75013404270529194</v>
      </c>
      <c r="I609">
        <v>0.75371638565505084</v>
      </c>
      <c r="J609">
        <v>0.75579633498916776</v>
      </c>
      <c r="M609">
        <f>'[1]CAC_SWISS (-SP-NIKKEI-DAX)'!AC694</f>
        <v>0</v>
      </c>
      <c r="N609">
        <f>'[1]CAC_SWISS_SP (-NIKKEI-DAX)'!AD694</f>
        <v>0</v>
      </c>
      <c r="O609">
        <f>'[1]CAC_SWISS_DAX (-SP-NIKKEI)'!AD694</f>
        <v>0</v>
      </c>
      <c r="P609">
        <f>'[1]CAC_SWISS_NIKKEI (-SP-DAX)'!AD694</f>
        <v>0</v>
      </c>
      <c r="Q609">
        <f>'[1]CAC_SWISS_DAX_SP (-NIKKEI)'!AF694</f>
        <v>0</v>
      </c>
      <c r="R609">
        <f>'[1]CAC_SWISS_SP_NIKKEI (-DAX)'!AF694</f>
        <v>0</v>
      </c>
      <c r="S609">
        <f>'[1]CAC_SWISS_DAX_NIKKEI (-SP)'!AF694</f>
        <v>0</v>
      </c>
      <c r="V609" t="str">
        <f t="shared" si="344"/>
        <v>BASE</v>
      </c>
      <c r="W609" t="str">
        <f t="shared" si="345"/>
        <v>BASE+SP</v>
      </c>
      <c r="X609" t="str">
        <f t="shared" si="346"/>
        <v>BASE+DAX</v>
      </c>
      <c r="Y609" t="str">
        <f t="shared" si="347"/>
        <v>BASE+NIKKEI</v>
      </c>
      <c r="Z609" s="2" t="str">
        <f t="shared" si="348"/>
        <v>- NIKKEI</v>
      </c>
      <c r="AA609" s="2" t="str">
        <f t="shared" si="358"/>
        <v>- DAX</v>
      </c>
      <c r="AB609" s="2" t="str">
        <f t="shared" si="336"/>
        <v>- SP</v>
      </c>
      <c r="AE609">
        <f t="shared" si="337"/>
        <v>0.74713750901232401</v>
      </c>
      <c r="AF609">
        <f t="shared" si="338"/>
        <v>0.74978922715515306</v>
      </c>
      <c r="AG609">
        <f t="shared" si="339"/>
        <v>0.75235096012665825</v>
      </c>
      <c r="AH609">
        <f t="shared" si="340"/>
        <v>0.74776942994821116</v>
      </c>
      <c r="AI609">
        <f t="shared" si="341"/>
        <v>0.75486944596426886</v>
      </c>
      <c r="AJ609">
        <f t="shared" si="342"/>
        <v>0.75013404270529194</v>
      </c>
      <c r="AK609">
        <f t="shared" si="343"/>
        <v>0.75371638565505084</v>
      </c>
      <c r="AM609" t="str">
        <f t="shared" si="349"/>
        <v>BASE</v>
      </c>
      <c r="AN609" t="str" cm="1">
        <f t="array" ref="AN609">IF(AM609="",_xlfn.IFS(AF609=MAX(AF609:AH609),"SP",AG609=MAX(AF609:AH609),"DAX",AH609=MAX(AF609:AH609),"NIKKEI",MAX(AF609:AH609)=0,""),"")</f>
        <v/>
      </c>
      <c r="AO609" t="str" cm="1">
        <f t="array" ref="AO609">IF(AM609="BASE","",IF(MAX(AF609:AH609)=0,_xlfn.IFS(AI609=MAX(AI609:AK609),"SP&amp;DAX",AJ609=MAX(AI609:AK609),"SP&amp;NIKKEI",AK609=MAX(AI609:AK609),"DAX&amp;NIKKEI"),""))</f>
        <v/>
      </c>
      <c r="AQ609" s="3">
        <f t="shared" si="350"/>
        <v>42608</v>
      </c>
      <c r="AR609" cm="1">
        <f t="array" ref="AR609">IF(AM609="BASE",AE609,_xlfn.IFS(AN609="DAX",AG609,AN609="NIKKEI",AH609,AN609="SP",AF609,AN609="",MAX(AI609:AK609)))</f>
        <v>0.74713750901232401</v>
      </c>
      <c r="AS609" s="4">
        <f t="shared" si="322"/>
        <v>0.748667906094864</v>
      </c>
      <c r="AT609" s="4">
        <f t="shared" si="323"/>
        <v>0.77657326063733023</v>
      </c>
      <c r="AU609" s="4">
        <f t="shared" si="324"/>
        <v>1.8498868271448596E-6</v>
      </c>
      <c r="AV609" s="4">
        <f t="shared" si="325"/>
        <v>3.4496545665354308E-4</v>
      </c>
      <c r="AW609" s="4">
        <f t="shared" si="326"/>
        <v>5.3625277298496137E-3</v>
      </c>
      <c r="AX609" s="4">
        <f t="shared" si="327"/>
        <v>5.9166549888285845E-3</v>
      </c>
      <c r="AY609" s="4">
        <f t="shared" si="328"/>
        <v>2.6616344256462695E-3</v>
      </c>
      <c r="AZ609" s="4">
        <f t="shared" si="329"/>
        <v>-10.484292761463871</v>
      </c>
      <c r="BA609" s="6" t="str">
        <f t="shared" si="330"/>
        <v>WEAKEN</v>
      </c>
      <c r="BB609" s="4">
        <f t="shared" si="331"/>
        <v>0</v>
      </c>
      <c r="BC609" s="4">
        <f t="shared" si="332"/>
        <v>0.60295548643614738</v>
      </c>
      <c r="BD609" s="4">
        <f t="shared" si="333"/>
        <v>0.77882552653643133</v>
      </c>
      <c r="BE609" s="4">
        <f t="shared" si="351"/>
        <v>0.05</v>
      </c>
      <c r="BF609" s="4" t="str">
        <f t="shared" si="352"/>
        <v/>
      </c>
      <c r="BG609" s="4" t="str">
        <f t="shared" si="353"/>
        <v/>
      </c>
      <c r="BH609" s="4" t="str">
        <f t="shared" si="354"/>
        <v/>
      </c>
      <c r="BI609" s="4" t="str">
        <f t="shared" si="355"/>
        <v/>
      </c>
      <c r="BJ609" s="4" t="str">
        <f t="shared" si="356"/>
        <v/>
      </c>
      <c r="BK609" s="4" t="str">
        <f t="shared" si="357"/>
        <v/>
      </c>
      <c r="BS609" s="3" t="str">
        <f t="shared" si="334"/>
        <v/>
      </c>
      <c r="BT609" s="5">
        <f t="shared" si="335"/>
        <v>-2.7905354542466232E-2</v>
      </c>
      <c r="BU609" s="3"/>
    </row>
    <row r="610" spans="1:73" x14ac:dyDescent="0.2">
      <c r="A610" s="1">
        <v>42611</v>
      </c>
      <c r="C610">
        <v>0.74299106442135854</v>
      </c>
      <c r="D610">
        <v>0.7451510508532363</v>
      </c>
      <c r="E610">
        <v>0.74799096760801387</v>
      </c>
      <c r="F610">
        <v>0.74398074208843845</v>
      </c>
      <c r="G610">
        <v>0.75003588928654763</v>
      </c>
      <c r="H610">
        <v>0.74584221013711594</v>
      </c>
      <c r="I610">
        <v>0.74985648066251476</v>
      </c>
      <c r="J610">
        <v>0.75148504062506138</v>
      </c>
      <c r="M610">
        <f>'[1]CAC_SWISS (-SP-NIKKEI-DAX)'!AC695</f>
        <v>0</v>
      </c>
      <c r="N610">
        <f>'[1]CAC_SWISS_SP (-NIKKEI-DAX)'!AD695</f>
        <v>0</v>
      </c>
      <c r="O610">
        <f>'[1]CAC_SWISS_DAX (-SP-NIKKEI)'!AD695</f>
        <v>0</v>
      </c>
      <c r="P610">
        <f>'[1]CAC_SWISS_NIKKEI (-SP-DAX)'!AD695</f>
        <v>0</v>
      </c>
      <c r="Q610">
        <f>'[1]CAC_SWISS_DAX_SP (-NIKKEI)'!AF695</f>
        <v>0</v>
      </c>
      <c r="R610">
        <f>'[1]CAC_SWISS_SP_NIKKEI (-DAX)'!AF695</f>
        <v>0</v>
      </c>
      <c r="S610">
        <f>'[1]CAC_SWISS_DAX_NIKKEI (-SP)'!AF695</f>
        <v>0</v>
      </c>
      <c r="V610" t="str">
        <f t="shared" si="344"/>
        <v>BASE</v>
      </c>
      <c r="W610" t="str">
        <f t="shared" si="345"/>
        <v>BASE+SP</v>
      </c>
      <c r="X610" t="str">
        <f t="shared" si="346"/>
        <v>BASE+DAX</v>
      </c>
      <c r="Y610" t="str">
        <f t="shared" si="347"/>
        <v>BASE+NIKKEI</v>
      </c>
      <c r="Z610" s="2" t="str">
        <f t="shared" si="348"/>
        <v>- NIKKEI</v>
      </c>
      <c r="AA610" s="2" t="str">
        <f t="shared" si="358"/>
        <v>- DAX</v>
      </c>
      <c r="AB610" s="2" t="str">
        <f t="shared" si="336"/>
        <v>- SP</v>
      </c>
      <c r="AE610">
        <f t="shared" si="337"/>
        <v>0.74299106442135854</v>
      </c>
      <c r="AF610">
        <f t="shared" si="338"/>
        <v>0.7451510508532363</v>
      </c>
      <c r="AG610">
        <f t="shared" si="339"/>
        <v>0.74799096760801387</v>
      </c>
      <c r="AH610">
        <f t="shared" si="340"/>
        <v>0.74398074208843845</v>
      </c>
      <c r="AI610">
        <f t="shared" si="341"/>
        <v>0.75003588928654763</v>
      </c>
      <c r="AJ610">
        <f t="shared" si="342"/>
        <v>0.74584221013711594</v>
      </c>
      <c r="AK610">
        <f t="shared" si="343"/>
        <v>0.74985648066251476</v>
      </c>
      <c r="AM610" t="str">
        <f t="shared" si="349"/>
        <v>BASE</v>
      </c>
      <c r="AN610" t="str" cm="1">
        <f t="array" ref="AN610">IF(AM610="",_xlfn.IFS(AF610=MAX(AF610:AH610),"SP",AG610=MAX(AF610:AH610),"DAX",AH610=MAX(AF610:AH610),"NIKKEI",MAX(AF610:AH610)=0,""),"")</f>
        <v/>
      </c>
      <c r="AO610" t="str" cm="1">
        <f t="array" ref="AO610">IF(AM610="BASE","",IF(MAX(AF610:AH610)=0,_xlfn.IFS(AI610=MAX(AI610:AK610),"SP&amp;DAX",AJ610=MAX(AI610:AK610),"SP&amp;NIKKEI",AK610=MAX(AI610:AK610),"DAX&amp;NIKKEI"),""))</f>
        <v/>
      </c>
      <c r="AQ610" s="3">
        <f t="shared" si="350"/>
        <v>42611</v>
      </c>
      <c r="AR610" cm="1">
        <f t="array" ref="AR610">IF(AM610="BASE",AE610,_xlfn.IFS(AN610="DAX",AG610,AN610="NIKKEI",AH610,AN610="SP",AF610,AN610="",MAX(AI610:AK610)))</f>
        <v>0.74299106442135854</v>
      </c>
      <c r="AS610" s="4">
        <f t="shared" si="322"/>
        <v>0.74823864556330244</v>
      </c>
      <c r="AT610" s="4">
        <f t="shared" si="323"/>
        <v>0.77505748746717285</v>
      </c>
      <c r="AU610" s="4">
        <f t="shared" si="324"/>
        <v>5.0129729440316911E-6</v>
      </c>
      <c r="AV610" s="4">
        <f t="shared" si="325"/>
        <v>3.1600297566526355E-4</v>
      </c>
      <c r="AW610" s="4">
        <f t="shared" si="326"/>
        <v>1.5863689047478612E-2</v>
      </c>
      <c r="AX610" s="4">
        <f t="shared" si="327"/>
        <v>5.6682897555875127E-3</v>
      </c>
      <c r="AY610" s="4">
        <f t="shared" si="328"/>
        <v>2.6117727327829351E-3</v>
      </c>
      <c r="AZ610" s="4">
        <f t="shared" si="329"/>
        <v>-10.268443945080165</v>
      </c>
      <c r="BA610" s="6" t="str">
        <f t="shared" si="330"/>
        <v>WEAKEN</v>
      </c>
      <c r="BB610" s="4">
        <f t="shared" si="331"/>
        <v>0</v>
      </c>
      <c r="BC610" s="4">
        <f t="shared" si="332"/>
        <v>0.60295548643614738</v>
      </c>
      <c r="BD610" s="4">
        <f t="shared" si="333"/>
        <v>0.77882552653643133</v>
      </c>
      <c r="BE610" s="4">
        <f t="shared" si="351"/>
        <v>0.05</v>
      </c>
      <c r="BF610" s="4" t="str">
        <f t="shared" si="352"/>
        <v/>
      </c>
      <c r="BG610" s="4" t="str">
        <f t="shared" si="353"/>
        <v/>
      </c>
      <c r="BH610" s="4" t="str">
        <f t="shared" si="354"/>
        <v/>
      </c>
      <c r="BI610" s="4" t="str">
        <f t="shared" si="355"/>
        <v/>
      </c>
      <c r="BJ610" s="4" t="str">
        <f t="shared" si="356"/>
        <v/>
      </c>
      <c r="BK610" s="4" t="str">
        <f t="shared" si="357"/>
        <v/>
      </c>
      <c r="BS610" s="3" t="str">
        <f t="shared" si="334"/>
        <v/>
      </c>
      <c r="BT610" s="5">
        <f t="shared" si="335"/>
        <v>-2.6818841903870405E-2</v>
      </c>
      <c r="BU610" s="3"/>
    </row>
    <row r="611" spans="1:73" x14ac:dyDescent="0.2">
      <c r="A611" s="1">
        <v>42612</v>
      </c>
      <c r="C611">
        <v>0.73595746586756139</v>
      </c>
      <c r="D611">
        <v>0.73989411530230109</v>
      </c>
      <c r="E611">
        <v>0.74159476224624521</v>
      </c>
      <c r="F611">
        <v>0.73736691969722012</v>
      </c>
      <c r="G611">
        <v>0.74506434415992651</v>
      </c>
      <c r="H611">
        <v>0.7409869684701238</v>
      </c>
      <c r="I611">
        <v>0.74383300759748427</v>
      </c>
      <c r="J611">
        <v>0.74688992035005353</v>
      </c>
      <c r="M611">
        <f>'[1]CAC_SWISS (-SP-NIKKEI-DAX)'!AC696</f>
        <v>0</v>
      </c>
      <c r="N611">
        <f>'[1]CAC_SWISS_SP (-NIKKEI-DAX)'!AD696</f>
        <v>0</v>
      </c>
      <c r="O611">
        <f>'[1]CAC_SWISS_DAX (-SP-NIKKEI)'!AD696</f>
        <v>0</v>
      </c>
      <c r="P611">
        <f>'[1]CAC_SWISS_NIKKEI (-SP-DAX)'!AD696</f>
        <v>0</v>
      </c>
      <c r="Q611">
        <f>'[1]CAC_SWISS_DAX_SP (-NIKKEI)'!AF696</f>
        <v>0</v>
      </c>
      <c r="R611">
        <f>'[1]CAC_SWISS_SP_NIKKEI (-DAX)'!AF696</f>
        <v>0</v>
      </c>
      <c r="S611">
        <f>'[1]CAC_SWISS_DAX_NIKKEI (-SP)'!AF696</f>
        <v>0</v>
      </c>
      <c r="V611" t="str">
        <f t="shared" si="344"/>
        <v>BASE</v>
      </c>
      <c r="W611" t="str">
        <f t="shared" si="345"/>
        <v>BASE+SP</v>
      </c>
      <c r="X611" t="str">
        <f t="shared" si="346"/>
        <v>BASE+DAX</v>
      </c>
      <c r="Y611" t="str">
        <f t="shared" si="347"/>
        <v>BASE+NIKKEI</v>
      </c>
      <c r="Z611" s="2" t="str">
        <f t="shared" si="348"/>
        <v>- NIKKEI</v>
      </c>
      <c r="AA611" s="2" t="str">
        <f t="shared" si="358"/>
        <v>- DAX</v>
      </c>
      <c r="AB611" s="2" t="str">
        <f t="shared" si="336"/>
        <v>- SP</v>
      </c>
      <c r="AE611">
        <f t="shared" si="337"/>
        <v>0.73595746586756139</v>
      </c>
      <c r="AF611">
        <f t="shared" si="338"/>
        <v>0.73989411530230109</v>
      </c>
      <c r="AG611">
        <f t="shared" si="339"/>
        <v>0.74159476224624521</v>
      </c>
      <c r="AH611">
        <f t="shared" si="340"/>
        <v>0.73736691969722012</v>
      </c>
      <c r="AI611">
        <f t="shared" si="341"/>
        <v>0.74506434415992651</v>
      </c>
      <c r="AJ611">
        <f t="shared" si="342"/>
        <v>0.7409869684701238</v>
      </c>
      <c r="AK611">
        <f t="shared" si="343"/>
        <v>0.74383300759748427</v>
      </c>
      <c r="AM611" t="str">
        <f t="shared" si="349"/>
        <v>BASE</v>
      </c>
      <c r="AN611" t="str" cm="1">
        <f t="array" ref="AN611">IF(AM611="",_xlfn.IFS(AF611=MAX(AF611:AH611),"SP",AG611=MAX(AF611:AH611),"DAX",AH611=MAX(AF611:AH611),"NIKKEI",MAX(AF611:AH611)=0,""),"")</f>
        <v/>
      </c>
      <c r="AO611" t="str" cm="1">
        <f t="array" ref="AO611">IF(AM611="BASE","",IF(MAX(AF611:AH611)=0,_xlfn.IFS(AI611=MAX(AI611:AK611),"SP&amp;DAX",AJ611=MAX(AI611:AK611),"SP&amp;NIKKEI",AK611=MAX(AI611:AK611),"DAX&amp;NIKKEI"),""))</f>
        <v/>
      </c>
      <c r="AQ611" s="3">
        <f t="shared" si="350"/>
        <v>42612</v>
      </c>
      <c r="AR611" cm="1">
        <f t="array" ref="AR611">IF(AM611="BASE",AE611,_xlfn.IFS(AN611="DAX",AG611,AN611="NIKKEI",AH611,AN611="SP",AF611,AN611="",MAX(AI611:AK611)))</f>
        <v>0.73595746586756139</v>
      </c>
      <c r="AS611" s="4">
        <f t="shared" si="322"/>
        <v>0.74690832697338172</v>
      </c>
      <c r="AT611" s="4">
        <f t="shared" si="323"/>
        <v>0.77394807110587183</v>
      </c>
      <c r="AU611" s="4">
        <f t="shared" si="324"/>
        <v>1.9689128780950263E-5</v>
      </c>
      <c r="AV611" s="4">
        <f t="shared" si="325"/>
        <v>3.1035789953546536E-4</v>
      </c>
      <c r="AW611" s="4">
        <f t="shared" si="326"/>
        <v>6.3440076152146849E-2</v>
      </c>
      <c r="AX611" s="4">
        <f t="shared" si="327"/>
        <v>5.6418520869999387E-3</v>
      </c>
      <c r="AY611" s="4">
        <f t="shared" si="328"/>
        <v>2.8593829524574585E-3</v>
      </c>
      <c r="AZ611" s="4">
        <f t="shared" si="329"/>
        <v>-9.4564962378513027</v>
      </c>
      <c r="BA611" s="6" t="str">
        <f t="shared" si="330"/>
        <v>WEAKEN</v>
      </c>
      <c r="BB611" s="4">
        <f t="shared" si="331"/>
        <v>0</v>
      </c>
      <c r="BC611" s="4">
        <f t="shared" si="332"/>
        <v>0.60295548643614738</v>
      </c>
      <c r="BD611" s="4">
        <f t="shared" si="333"/>
        <v>0.77882552653643133</v>
      </c>
      <c r="BE611" s="4">
        <f t="shared" si="351"/>
        <v>0.05</v>
      </c>
      <c r="BF611" s="4" t="str">
        <f t="shared" si="352"/>
        <v/>
      </c>
      <c r="BG611" s="4" t="str">
        <f t="shared" si="353"/>
        <v/>
      </c>
      <c r="BH611" s="4" t="str">
        <f t="shared" si="354"/>
        <v/>
      </c>
      <c r="BI611" s="4" t="str">
        <f t="shared" si="355"/>
        <v/>
      </c>
      <c r="BJ611" s="4" t="str">
        <f t="shared" si="356"/>
        <v/>
      </c>
      <c r="BK611" s="4" t="str">
        <f t="shared" si="357"/>
        <v/>
      </c>
      <c r="BS611" s="3" t="str">
        <f t="shared" si="334"/>
        <v/>
      </c>
      <c r="BT611" s="5">
        <f t="shared" si="335"/>
        <v>-2.7039744132490107E-2</v>
      </c>
      <c r="BU611" s="3"/>
    </row>
    <row r="612" spans="1:73" x14ac:dyDescent="0.2">
      <c r="A612" s="1">
        <v>42613</v>
      </c>
      <c r="C612">
        <v>0.73430745461679447</v>
      </c>
      <c r="D612">
        <v>0.73862576359092402</v>
      </c>
      <c r="E612">
        <v>0.7390546421092643</v>
      </c>
      <c r="F612">
        <v>0.73609360403426716</v>
      </c>
      <c r="G612">
        <v>0.74287020638476053</v>
      </c>
      <c r="H612">
        <v>0.74004112321556148</v>
      </c>
      <c r="I612">
        <v>0.74168897710723158</v>
      </c>
      <c r="J612">
        <v>0.74503401560694871</v>
      </c>
      <c r="M612">
        <f>'[1]CAC_SWISS (-SP-NIKKEI-DAX)'!AC697</f>
        <v>0</v>
      </c>
      <c r="N612">
        <f>'[1]CAC_SWISS_SP (-NIKKEI-DAX)'!AD697</f>
        <v>0</v>
      </c>
      <c r="O612">
        <f>'[1]CAC_SWISS_DAX (-SP-NIKKEI)'!AD697</f>
        <v>0</v>
      </c>
      <c r="P612">
        <f>'[1]CAC_SWISS_NIKKEI (-SP-DAX)'!AD697</f>
        <v>0</v>
      </c>
      <c r="Q612">
        <f>'[1]CAC_SWISS_DAX_SP (-NIKKEI)'!AF697</f>
        <v>0</v>
      </c>
      <c r="R612">
        <f>'[1]CAC_SWISS_SP_NIKKEI (-DAX)'!AF697</f>
        <v>0</v>
      </c>
      <c r="S612">
        <f>'[1]CAC_SWISS_DAX_NIKKEI (-SP)'!AF697</f>
        <v>0</v>
      </c>
      <c r="V612" t="str">
        <f t="shared" si="344"/>
        <v>BASE</v>
      </c>
      <c r="W612" t="str">
        <f t="shared" si="345"/>
        <v>BASE+SP</v>
      </c>
      <c r="X612" t="str">
        <f t="shared" si="346"/>
        <v>BASE+DAX</v>
      </c>
      <c r="Y612" t="str">
        <f t="shared" si="347"/>
        <v>BASE+NIKKEI</v>
      </c>
      <c r="Z612" s="2" t="str">
        <f t="shared" si="348"/>
        <v>- NIKKEI</v>
      </c>
      <c r="AA612" s="2" t="str">
        <f t="shared" si="358"/>
        <v>- DAX</v>
      </c>
      <c r="AB612" s="2" t="str">
        <f t="shared" si="336"/>
        <v>- SP</v>
      </c>
      <c r="AE612">
        <f t="shared" si="337"/>
        <v>0.73430745461679447</v>
      </c>
      <c r="AF612">
        <f t="shared" si="338"/>
        <v>0.73862576359092402</v>
      </c>
      <c r="AG612">
        <f t="shared" si="339"/>
        <v>0.7390546421092643</v>
      </c>
      <c r="AH612">
        <f t="shared" si="340"/>
        <v>0.73609360403426716</v>
      </c>
      <c r="AI612">
        <f t="shared" si="341"/>
        <v>0.74287020638476053</v>
      </c>
      <c r="AJ612">
        <f t="shared" si="342"/>
        <v>0.74004112321556148</v>
      </c>
      <c r="AK612">
        <f t="shared" si="343"/>
        <v>0.74168897710723158</v>
      </c>
      <c r="AM612" t="str">
        <f t="shared" si="349"/>
        <v>BASE</v>
      </c>
      <c r="AN612" t="str" cm="1">
        <f t="array" ref="AN612">IF(AM612="",_xlfn.IFS(AF612=MAX(AF612:AH612),"SP",AG612=MAX(AF612:AH612),"DAX",AH612=MAX(AF612:AH612),"NIKKEI",MAX(AF612:AH612)=0,""),"")</f>
        <v/>
      </c>
      <c r="AO612" t="str" cm="1">
        <f t="array" ref="AO612">IF(AM612="BASE","",IF(MAX(AF612:AH612)=0,_xlfn.IFS(AI612=MAX(AI612:AK612),"SP&amp;DAX",AJ612=MAX(AI612:AK612),"SP&amp;NIKKEI",AK612=MAX(AI612:AK612),"DAX&amp;NIKKEI"),""))</f>
        <v/>
      </c>
      <c r="AQ612" s="3">
        <f t="shared" si="350"/>
        <v>42613</v>
      </c>
      <c r="AR612" cm="1">
        <f t="array" ref="AR612">IF(AM612="BASE",AE612,_xlfn.IFS(AN612="DAX",AG612,AN612="NIKKEI",AH612,AN612="SP",AF612,AN612="",MAX(AI612:AK612)))</f>
        <v>0.73430745461679447</v>
      </c>
      <c r="AS612" s="4">
        <f t="shared" si="322"/>
        <v>0.74532437686352737</v>
      </c>
      <c r="AT612" s="4">
        <f t="shared" si="323"/>
        <v>0.77299424363464164</v>
      </c>
      <c r="AU612" s="4">
        <f t="shared" si="324"/>
        <v>3.3378494171362886E-5</v>
      </c>
      <c r="AV612" s="4">
        <f t="shared" si="325"/>
        <v>3.0934278353780294E-4</v>
      </c>
      <c r="AW612" s="4">
        <f t="shared" si="326"/>
        <v>0.10790131836802296</v>
      </c>
      <c r="AX612" s="4">
        <f t="shared" si="327"/>
        <v>5.6553062371841262E-3</v>
      </c>
      <c r="AY612" s="4">
        <f t="shared" si="328"/>
        <v>3.0862120937959446E-3</v>
      </c>
      <c r="AZ612" s="4">
        <f t="shared" si="329"/>
        <v>-8.9656400565397298</v>
      </c>
      <c r="BA612" s="6" t="str">
        <f t="shared" si="330"/>
        <v>WEAKEN</v>
      </c>
      <c r="BB612" s="4">
        <f t="shared" si="331"/>
        <v>0</v>
      </c>
      <c r="BC612" s="4">
        <f t="shared" si="332"/>
        <v>0.60295548643614738</v>
      </c>
      <c r="BD612" s="4">
        <f t="shared" si="333"/>
        <v>0.77882552653643133</v>
      </c>
      <c r="BE612" s="4">
        <f t="shared" si="351"/>
        <v>0.05</v>
      </c>
      <c r="BF612" s="4" t="str">
        <f t="shared" si="352"/>
        <v/>
      </c>
      <c r="BG612" s="4" t="str">
        <f t="shared" si="353"/>
        <v/>
      </c>
      <c r="BH612" s="4" t="str">
        <f t="shared" si="354"/>
        <v/>
      </c>
      <c r="BI612" s="4" t="str">
        <f t="shared" si="355"/>
        <v/>
      </c>
      <c r="BJ612" s="4" t="str">
        <f t="shared" si="356"/>
        <v/>
      </c>
      <c r="BK612" s="4" t="str">
        <f t="shared" si="357"/>
        <v/>
      </c>
      <c r="BS612" s="3" t="str">
        <f t="shared" si="334"/>
        <v/>
      </c>
      <c r="BT612" s="5">
        <f t="shared" si="335"/>
        <v>-2.7669866771114271E-2</v>
      </c>
      <c r="BU612" s="3"/>
    </row>
    <row r="613" spans="1:73" x14ac:dyDescent="0.2">
      <c r="A613" s="1">
        <v>42614</v>
      </c>
      <c r="C613">
        <v>0.7310269748562741</v>
      </c>
      <c r="D613">
        <v>0.73524817037722234</v>
      </c>
      <c r="E613">
        <v>0.73517523646105543</v>
      </c>
      <c r="F613">
        <v>0.73273611447475884</v>
      </c>
      <c r="G613">
        <v>0.7389453680853405</v>
      </c>
      <c r="H613">
        <v>0.73660418095475788</v>
      </c>
      <c r="I613">
        <v>0.73763186497011424</v>
      </c>
      <c r="J613">
        <v>0.74095920476502541</v>
      </c>
      <c r="M613">
        <f>'[1]CAC_SWISS (-SP-NIKKEI-DAX)'!AC698</f>
        <v>0</v>
      </c>
      <c r="N613">
        <f>'[1]CAC_SWISS_SP (-NIKKEI-DAX)'!AD698</f>
        <v>0</v>
      </c>
      <c r="O613">
        <f>'[1]CAC_SWISS_DAX (-SP-NIKKEI)'!AD698</f>
        <v>0</v>
      </c>
      <c r="P613">
        <f>'[1]CAC_SWISS_NIKKEI (-SP-DAX)'!AD698</f>
        <v>0</v>
      </c>
      <c r="Q613">
        <f>'[1]CAC_SWISS_DAX_SP (-NIKKEI)'!AF698</f>
        <v>0</v>
      </c>
      <c r="R613">
        <f>'[1]CAC_SWISS_SP_NIKKEI (-DAX)'!AF698</f>
        <v>0</v>
      </c>
      <c r="S613">
        <f>'[1]CAC_SWISS_DAX_NIKKEI (-SP)'!AF698</f>
        <v>0</v>
      </c>
      <c r="V613" t="str">
        <f t="shared" si="344"/>
        <v>BASE</v>
      </c>
      <c r="W613" t="str">
        <f t="shared" si="345"/>
        <v>BASE+SP</v>
      </c>
      <c r="X613" t="str">
        <f t="shared" si="346"/>
        <v>BASE+DAX</v>
      </c>
      <c r="Y613" t="str">
        <f t="shared" si="347"/>
        <v>BASE+NIKKEI</v>
      </c>
      <c r="Z613" s="2" t="str">
        <f t="shared" si="348"/>
        <v>- NIKKEI</v>
      </c>
      <c r="AA613" s="2" t="str">
        <f t="shared" si="358"/>
        <v>- DAX</v>
      </c>
      <c r="AB613" s="2" t="str">
        <f t="shared" si="336"/>
        <v>- SP</v>
      </c>
      <c r="AE613">
        <f t="shared" si="337"/>
        <v>0.7310269748562741</v>
      </c>
      <c r="AF613">
        <f t="shared" si="338"/>
        <v>0.73524817037722234</v>
      </c>
      <c r="AG613">
        <f t="shared" si="339"/>
        <v>0.73517523646105543</v>
      </c>
      <c r="AH613">
        <f t="shared" si="340"/>
        <v>0.73273611447475884</v>
      </c>
      <c r="AI613">
        <f t="shared" si="341"/>
        <v>0.7389453680853405</v>
      </c>
      <c r="AJ613">
        <f t="shared" si="342"/>
        <v>0.73660418095475788</v>
      </c>
      <c r="AK613">
        <f t="shared" si="343"/>
        <v>0.73763186497011424</v>
      </c>
      <c r="AM613" t="str">
        <f t="shared" si="349"/>
        <v>BASE</v>
      </c>
      <c r="AN613" t="str" cm="1">
        <f t="array" ref="AN613">IF(AM613="",_xlfn.IFS(AF613=MAX(AF613:AH613),"SP",AG613=MAX(AF613:AH613),"DAX",AH613=MAX(AF613:AH613),"NIKKEI",MAX(AF613:AH613)=0,""),"")</f>
        <v/>
      </c>
      <c r="AO613" t="str" cm="1">
        <f t="array" ref="AO613">IF(AM613="BASE","",IF(MAX(AF613:AH613)=0,_xlfn.IFS(AI613=MAX(AI613:AK613),"SP&amp;DAX",AJ613=MAX(AI613:AK613),"SP&amp;NIKKEI",AK613=MAX(AI613:AK613),"DAX&amp;NIKKEI"),""))</f>
        <v/>
      </c>
      <c r="AQ613" s="3">
        <f t="shared" si="350"/>
        <v>42614</v>
      </c>
      <c r="AR613" cm="1">
        <f t="array" ref="AR613">IF(AM613="BASE",AE613,_xlfn.IFS(AN613="DAX",AG613,AN613="NIKKEI",AH613,AN613="SP",AF613,AN613="",MAX(AI613:AK613)))</f>
        <v>0.7310269748562741</v>
      </c>
      <c r="AS613" s="4">
        <f t="shared" si="322"/>
        <v>0.74335225933410987</v>
      </c>
      <c r="AT613" s="4">
        <f t="shared" si="323"/>
        <v>0.7720020588730746</v>
      </c>
      <c r="AU613" s="4">
        <f t="shared" si="324"/>
        <v>4.8501373281444941E-5</v>
      </c>
      <c r="AV613" s="4">
        <f t="shared" si="325"/>
        <v>3.0315758890866166E-4</v>
      </c>
      <c r="AW613" s="4">
        <f t="shared" si="326"/>
        <v>0.15998733020685793</v>
      </c>
      <c r="AX613" s="4">
        <f t="shared" si="327"/>
        <v>5.6246809962063032E-3</v>
      </c>
      <c r="AY613" s="4">
        <f t="shared" si="328"/>
        <v>3.3035267679130025E-3</v>
      </c>
      <c r="AZ613" s="4">
        <f t="shared" si="329"/>
        <v>-8.6724889948641763</v>
      </c>
      <c r="BA613" s="6" t="str">
        <f t="shared" si="330"/>
        <v>WEAKEN</v>
      </c>
      <c r="BB613" s="4">
        <f t="shared" si="331"/>
        <v>0</v>
      </c>
      <c r="BC613" s="4">
        <f t="shared" si="332"/>
        <v>0.60295548643614738</v>
      </c>
      <c r="BD613" s="4">
        <f t="shared" si="333"/>
        <v>0.77882552653643133</v>
      </c>
      <c r="BE613" s="4">
        <f t="shared" si="351"/>
        <v>0.05</v>
      </c>
      <c r="BF613" s="4" t="str">
        <f t="shared" si="352"/>
        <v/>
      </c>
      <c r="BG613" s="4" t="str">
        <f t="shared" si="353"/>
        <v/>
      </c>
      <c r="BH613" s="4" t="str">
        <f t="shared" si="354"/>
        <v/>
      </c>
      <c r="BI613" s="4" t="str">
        <f t="shared" si="355"/>
        <v/>
      </c>
      <c r="BJ613" s="4" t="str">
        <f t="shared" si="356"/>
        <v/>
      </c>
      <c r="BK613" s="4" t="str">
        <f t="shared" si="357"/>
        <v/>
      </c>
      <c r="BS613" s="3" t="str">
        <f t="shared" si="334"/>
        <v/>
      </c>
      <c r="BT613" s="5">
        <f t="shared" si="335"/>
        <v>-2.8649799538964738E-2</v>
      </c>
      <c r="BU613" s="3"/>
    </row>
    <row r="614" spans="1:73" x14ac:dyDescent="0.2">
      <c r="A614" s="1">
        <v>42615</v>
      </c>
      <c r="C614">
        <v>0.74034702172218947</v>
      </c>
      <c r="D614">
        <v>0.74357079250849989</v>
      </c>
      <c r="E614">
        <v>0.74576390035851747</v>
      </c>
      <c r="F614">
        <v>0.74239575831440274</v>
      </c>
      <c r="G614">
        <v>0.74879047952954003</v>
      </c>
      <c r="H614">
        <v>0.7453418173174774</v>
      </c>
      <c r="I614">
        <v>0.74851477437839586</v>
      </c>
      <c r="J614">
        <v>0.75121585369872101</v>
      </c>
      <c r="M614">
        <f>'[1]CAC_SWISS (-SP-NIKKEI-DAX)'!AC699</f>
        <v>0</v>
      </c>
      <c r="N614">
        <f>'[1]CAC_SWISS_SP (-NIKKEI-DAX)'!AD699</f>
        <v>0</v>
      </c>
      <c r="O614">
        <f>'[1]CAC_SWISS_DAX (-SP-NIKKEI)'!AD699</f>
        <v>0</v>
      </c>
      <c r="P614">
        <f>'[1]CAC_SWISS_NIKKEI (-SP-DAX)'!AD699</f>
        <v>0</v>
      </c>
      <c r="Q614">
        <f>'[1]CAC_SWISS_DAX_SP (-NIKKEI)'!AF699</f>
        <v>0</v>
      </c>
      <c r="R614">
        <f>'[1]CAC_SWISS_SP_NIKKEI (-DAX)'!AF699</f>
        <v>0</v>
      </c>
      <c r="S614">
        <f>'[1]CAC_SWISS_DAX_NIKKEI (-SP)'!AF699</f>
        <v>0</v>
      </c>
      <c r="V614" t="str">
        <f t="shared" si="344"/>
        <v>BASE</v>
      </c>
      <c r="W614" t="str">
        <f t="shared" si="345"/>
        <v>BASE+SP</v>
      </c>
      <c r="X614" t="str">
        <f t="shared" si="346"/>
        <v>BASE+DAX</v>
      </c>
      <c r="Y614" t="str">
        <f t="shared" si="347"/>
        <v>BASE+NIKKEI</v>
      </c>
      <c r="Z614" s="2" t="str">
        <f t="shared" si="348"/>
        <v>- NIKKEI</v>
      </c>
      <c r="AA614" s="2" t="str">
        <f t="shared" si="358"/>
        <v>- DAX</v>
      </c>
      <c r="AB614" s="2" t="str">
        <f t="shared" si="336"/>
        <v>- SP</v>
      </c>
      <c r="AE614">
        <f t="shared" si="337"/>
        <v>0.74034702172218947</v>
      </c>
      <c r="AF614">
        <f t="shared" si="338"/>
        <v>0.74357079250849989</v>
      </c>
      <c r="AG614">
        <f t="shared" si="339"/>
        <v>0.74576390035851747</v>
      </c>
      <c r="AH614">
        <f t="shared" si="340"/>
        <v>0.74239575831440274</v>
      </c>
      <c r="AI614">
        <f t="shared" si="341"/>
        <v>0.74879047952954003</v>
      </c>
      <c r="AJ614">
        <f t="shared" si="342"/>
        <v>0.7453418173174774</v>
      </c>
      <c r="AK614">
        <f t="shared" si="343"/>
        <v>0.74851477437839586</v>
      </c>
      <c r="AM614" t="str">
        <f t="shared" si="349"/>
        <v>BASE</v>
      </c>
      <c r="AN614" t="str" cm="1">
        <f t="array" ref="AN614">IF(AM614="",_xlfn.IFS(AF614=MAX(AF614:AH614),"SP",AG614=MAX(AF614:AH614),"DAX",AH614=MAX(AF614:AH614),"NIKKEI",MAX(AF614:AH614)=0,""),"")</f>
        <v/>
      </c>
      <c r="AO614" t="str" cm="1">
        <f t="array" ref="AO614">IF(AM614="BASE","",IF(MAX(AF614:AH614)=0,_xlfn.IFS(AI614=MAX(AI614:AK614),"SP&amp;DAX",AJ614=MAX(AI614:AK614),"SP&amp;NIKKEI",AK614=MAX(AI614:AK614),"DAX&amp;NIKKEI"),""))</f>
        <v/>
      </c>
      <c r="AQ614" s="3">
        <f t="shared" si="350"/>
        <v>42615</v>
      </c>
      <c r="AR614" cm="1">
        <f t="array" ref="AR614">IF(AM614="BASE",AE614,_xlfn.IFS(AN614="DAX",AG614,AN614="NIKKEI",AH614,AN614="SP",AF614,AN614="",MAX(AI614:AK614)))</f>
        <v>0.74034702172218947</v>
      </c>
      <c r="AS614" s="4">
        <f t="shared" si="322"/>
        <v>0.74244720213485926</v>
      </c>
      <c r="AT614" s="4">
        <f t="shared" si="323"/>
        <v>0.77104654931049244</v>
      </c>
      <c r="AU614" s="4">
        <f t="shared" si="324"/>
        <v>4.4534051058317761E-5</v>
      </c>
      <c r="AV614" s="4">
        <f t="shared" si="325"/>
        <v>2.9972354860079088E-4</v>
      </c>
      <c r="AW614" s="4">
        <f t="shared" si="326"/>
        <v>0.14858375748658226</v>
      </c>
      <c r="AX614" s="4">
        <f t="shared" si="327"/>
        <v>5.5870404862589937E-3</v>
      </c>
      <c r="AY614" s="4">
        <f t="shared" si="328"/>
        <v>3.2323174469484884E-3</v>
      </c>
      <c r="AZ614" s="4">
        <f t="shared" si="329"/>
        <v>-8.8479388689476526</v>
      </c>
      <c r="BA614" s="6" t="str">
        <f t="shared" si="330"/>
        <v>WEAKEN</v>
      </c>
      <c r="BB614" s="4">
        <f t="shared" si="331"/>
        <v>0</v>
      </c>
      <c r="BC614" s="4">
        <f t="shared" si="332"/>
        <v>0.60295548643614738</v>
      </c>
      <c r="BD614" s="4">
        <f t="shared" si="333"/>
        <v>0.77882552653643133</v>
      </c>
      <c r="BE614" s="4">
        <f t="shared" si="351"/>
        <v>0.05</v>
      </c>
      <c r="BF614" s="4" t="str">
        <f t="shared" si="352"/>
        <v/>
      </c>
      <c r="BG614" s="4" t="str">
        <f t="shared" si="353"/>
        <v/>
      </c>
      <c r="BH614" s="4" t="str">
        <f t="shared" si="354"/>
        <v/>
      </c>
      <c r="BI614" s="4" t="str">
        <f t="shared" si="355"/>
        <v/>
      </c>
      <c r="BJ614" s="4" t="str">
        <f t="shared" si="356"/>
        <v/>
      </c>
      <c r="BK614" s="4" t="str">
        <f t="shared" si="357"/>
        <v/>
      </c>
      <c r="BS614" s="3" t="str">
        <f t="shared" si="334"/>
        <v/>
      </c>
      <c r="BT614" s="5">
        <f t="shared" si="335"/>
        <v>-2.8599347175633172E-2</v>
      </c>
      <c r="BU614" s="3"/>
    </row>
    <row r="615" spans="1:73" x14ac:dyDescent="0.2">
      <c r="A615" s="1">
        <v>42618</v>
      </c>
      <c r="C615">
        <v>0.73996858484209516</v>
      </c>
      <c r="D615">
        <v>0.74292411086765175</v>
      </c>
      <c r="E615">
        <v>0.74598673436532781</v>
      </c>
      <c r="F615">
        <v>0.74223021864492422</v>
      </c>
      <c r="G615">
        <v>0.74861190832198132</v>
      </c>
      <c r="H615">
        <v>0.74490353491578498</v>
      </c>
      <c r="I615">
        <v>0.74905555943433277</v>
      </c>
      <c r="J615">
        <v>0.75134887985216803</v>
      </c>
      <c r="M615">
        <f>'[1]CAC_SWISS (-SP-NIKKEI-DAX)'!AC700</f>
        <v>0</v>
      </c>
      <c r="N615">
        <f>'[1]CAC_SWISS_SP (-NIKKEI-DAX)'!AD700</f>
        <v>0</v>
      </c>
      <c r="O615">
        <f>'[1]CAC_SWISS_DAX (-SP-NIKKEI)'!AD700</f>
        <v>0</v>
      </c>
      <c r="P615">
        <f>'[1]CAC_SWISS_NIKKEI (-SP-DAX)'!AD700</f>
        <v>0</v>
      </c>
      <c r="Q615">
        <f>'[1]CAC_SWISS_DAX_SP (-NIKKEI)'!AF700</f>
        <v>0</v>
      </c>
      <c r="R615">
        <f>'[1]CAC_SWISS_SP_NIKKEI (-DAX)'!AF700</f>
        <v>0</v>
      </c>
      <c r="S615">
        <f>'[1]CAC_SWISS_DAX_NIKKEI (-SP)'!AF700</f>
        <v>0</v>
      </c>
      <c r="V615" t="str">
        <f t="shared" si="344"/>
        <v>BASE</v>
      </c>
      <c r="W615" t="str">
        <f t="shared" si="345"/>
        <v>BASE+SP</v>
      </c>
      <c r="X615" t="str">
        <f t="shared" si="346"/>
        <v>BASE+DAX</v>
      </c>
      <c r="Y615" t="str">
        <f t="shared" si="347"/>
        <v>BASE+NIKKEI</v>
      </c>
      <c r="Z615" s="2" t="str">
        <f t="shared" si="348"/>
        <v>- NIKKEI</v>
      </c>
      <c r="AA615" s="2" t="str">
        <f t="shared" si="358"/>
        <v>- DAX</v>
      </c>
      <c r="AB615" s="2" t="str">
        <f t="shared" si="336"/>
        <v>- SP</v>
      </c>
      <c r="AE615">
        <f t="shared" si="337"/>
        <v>0.73996858484209516</v>
      </c>
      <c r="AF615">
        <f t="shared" si="338"/>
        <v>0.74292411086765175</v>
      </c>
      <c r="AG615">
        <f t="shared" si="339"/>
        <v>0.74598673436532781</v>
      </c>
      <c r="AH615">
        <f t="shared" si="340"/>
        <v>0.74223021864492422</v>
      </c>
      <c r="AI615">
        <f t="shared" si="341"/>
        <v>0.74861190832198132</v>
      </c>
      <c r="AJ615">
        <f t="shared" si="342"/>
        <v>0.74490353491578498</v>
      </c>
      <c r="AK615">
        <f t="shared" si="343"/>
        <v>0.74905555943433277</v>
      </c>
      <c r="AM615" t="str">
        <f t="shared" si="349"/>
        <v>BASE</v>
      </c>
      <c r="AN615" t="str" cm="1">
        <f t="array" ref="AN615">IF(AM615="",_xlfn.IFS(AF615=MAX(AF615:AH615),"SP",AG615=MAX(AF615:AH615),"DAX",AH615=MAX(AF615:AH615),"NIKKEI",MAX(AF615:AH615)=0,""),"")</f>
        <v/>
      </c>
      <c r="AO615" t="str" cm="1">
        <f t="array" ref="AO615">IF(AM615="BASE","",IF(MAX(AF615:AH615)=0,_xlfn.IFS(AI615=MAX(AI615:AK615),"SP&amp;DAX",AJ615=MAX(AI615:AK615),"SP&amp;NIKKEI",AK615=MAX(AI615:AK615),"DAX&amp;NIKKEI"),""))</f>
        <v/>
      </c>
      <c r="AQ615" s="3">
        <f t="shared" si="350"/>
        <v>42618</v>
      </c>
      <c r="AR615" cm="1">
        <f t="array" ref="AR615">IF(AM615="BASE",AE615,_xlfn.IFS(AN615="DAX",AG615,AN615="NIKKEI",AH615,AN615="SP",AF615,AN615="",MAX(AI615:AK615)))</f>
        <v>0.73996858484209516</v>
      </c>
      <c r="AS615" s="4">
        <f t="shared" si="322"/>
        <v>0.74163939593883843</v>
      </c>
      <c r="AT615" s="4">
        <f t="shared" si="323"/>
        <v>0.7704813183094319</v>
      </c>
      <c r="AU615" s="4">
        <f t="shared" si="324"/>
        <v>4.1007857124642531E-5</v>
      </c>
      <c r="AV615" s="4">
        <f t="shared" si="325"/>
        <v>3.0962837056552824E-4</v>
      </c>
      <c r="AW615" s="4">
        <f t="shared" si="326"/>
        <v>0.13244218238058333</v>
      </c>
      <c r="AX615" s="4">
        <f t="shared" si="327"/>
        <v>5.6704060923418514E-3</v>
      </c>
      <c r="AY615" s="4">
        <f t="shared" si="328"/>
        <v>3.2083255950378256E-3</v>
      </c>
      <c r="AZ615" s="4">
        <f t="shared" si="329"/>
        <v>-8.9897117721474356</v>
      </c>
      <c r="BA615" s="6" t="str">
        <f t="shared" si="330"/>
        <v>WEAKEN</v>
      </c>
      <c r="BB615" s="4">
        <f t="shared" si="331"/>
        <v>0</v>
      </c>
      <c r="BC615" s="4">
        <f t="shared" si="332"/>
        <v>0.60295548643614738</v>
      </c>
      <c r="BD615" s="4">
        <f t="shared" si="333"/>
        <v>0.77882552653643133</v>
      </c>
      <c r="BE615" s="4">
        <f t="shared" si="351"/>
        <v>0.05</v>
      </c>
      <c r="BF615" s="4" t="str">
        <f t="shared" si="352"/>
        <v/>
      </c>
      <c r="BG615" s="4" t="str">
        <f t="shared" si="353"/>
        <v/>
      </c>
      <c r="BH615" s="4" t="str">
        <f t="shared" si="354"/>
        <v/>
      </c>
      <c r="BI615" s="4" t="str">
        <f t="shared" si="355"/>
        <v/>
      </c>
      <c r="BJ615" s="4" t="str">
        <f t="shared" si="356"/>
        <v/>
      </c>
      <c r="BK615" s="4" t="str">
        <f t="shared" si="357"/>
        <v/>
      </c>
      <c r="BS615" s="3" t="str">
        <f t="shared" si="334"/>
        <v/>
      </c>
      <c r="BT615" s="5">
        <f t="shared" si="335"/>
        <v>-2.8841922370593465E-2</v>
      </c>
      <c r="BU615" s="3"/>
    </row>
    <row r="616" spans="1:73" x14ac:dyDescent="0.2">
      <c r="A616" s="1">
        <v>42619</v>
      </c>
      <c r="C616">
        <v>0.7472874415280456</v>
      </c>
      <c r="D616">
        <v>0.74909726917527197</v>
      </c>
      <c r="E616">
        <v>0.75198286631183198</v>
      </c>
      <c r="F616">
        <v>0.74915850328510003</v>
      </c>
      <c r="G616">
        <v>0.75365214852027118</v>
      </c>
      <c r="H616">
        <v>0.75078708584235143</v>
      </c>
      <c r="I616">
        <v>0.75456028905169781</v>
      </c>
      <c r="J616">
        <v>0.75601458873120253</v>
      </c>
      <c r="M616">
        <f>'[1]CAC_SWISS (-SP-NIKKEI-DAX)'!AC701</f>
        <v>0</v>
      </c>
      <c r="N616">
        <f>'[1]CAC_SWISS_SP (-NIKKEI-DAX)'!AD701</f>
        <v>0</v>
      </c>
      <c r="O616">
        <f>'[1]CAC_SWISS_DAX (-SP-NIKKEI)'!AD701</f>
        <v>0</v>
      </c>
      <c r="P616">
        <f>'[1]CAC_SWISS_NIKKEI (-SP-DAX)'!AD701</f>
        <v>0</v>
      </c>
      <c r="Q616">
        <f>'[1]CAC_SWISS_DAX_SP (-NIKKEI)'!AF701</f>
        <v>0</v>
      </c>
      <c r="R616">
        <f>'[1]CAC_SWISS_SP_NIKKEI (-DAX)'!AF701</f>
        <v>0</v>
      </c>
      <c r="S616">
        <f>'[1]CAC_SWISS_DAX_NIKKEI (-SP)'!AF701</f>
        <v>0</v>
      </c>
      <c r="V616" t="str">
        <f t="shared" si="344"/>
        <v>BASE</v>
      </c>
      <c r="W616" t="str">
        <f t="shared" si="345"/>
        <v>BASE+SP</v>
      </c>
      <c r="X616" t="str">
        <f t="shared" si="346"/>
        <v>BASE+DAX</v>
      </c>
      <c r="Y616" t="str">
        <f t="shared" si="347"/>
        <v>BASE+NIKKEI</v>
      </c>
      <c r="Z616" s="2" t="str">
        <f t="shared" si="348"/>
        <v>- NIKKEI</v>
      </c>
      <c r="AA616" s="2" t="str">
        <f t="shared" si="358"/>
        <v>- DAX</v>
      </c>
      <c r="AB616" s="2" t="str">
        <f t="shared" si="336"/>
        <v>- SP</v>
      </c>
      <c r="AE616">
        <f t="shared" si="337"/>
        <v>0.7472874415280456</v>
      </c>
      <c r="AF616">
        <f t="shared" si="338"/>
        <v>0.74909726917527197</v>
      </c>
      <c r="AG616">
        <f t="shared" si="339"/>
        <v>0.75198286631183198</v>
      </c>
      <c r="AH616">
        <f t="shared" si="340"/>
        <v>0.74915850328510003</v>
      </c>
      <c r="AI616">
        <f t="shared" si="341"/>
        <v>0.75365214852027118</v>
      </c>
      <c r="AJ616">
        <f t="shared" si="342"/>
        <v>0.75078708584235143</v>
      </c>
      <c r="AK616">
        <f t="shared" si="343"/>
        <v>0.75456028905169781</v>
      </c>
      <c r="AM616" t="str">
        <f t="shared" si="349"/>
        <v>BASE</v>
      </c>
      <c r="AN616" t="str" cm="1">
        <f t="array" ref="AN616">IF(AM616="",_xlfn.IFS(AF616=MAX(AF616:AH616),"SP",AG616=MAX(AF616:AH616),"DAX",AH616=MAX(AF616:AH616),"NIKKEI",MAX(AF616:AH616)=0,""),"")</f>
        <v/>
      </c>
      <c r="AO616" t="str" cm="1">
        <f t="array" ref="AO616">IF(AM616="BASE","",IF(MAX(AF616:AH616)=0,_xlfn.IFS(AI616=MAX(AI616:AK616),"SP&amp;DAX",AJ616=MAX(AI616:AK616),"SP&amp;NIKKEI",AK616=MAX(AI616:AK616),"DAX&amp;NIKKEI"),""))</f>
        <v/>
      </c>
      <c r="AQ616" s="3">
        <f t="shared" si="350"/>
        <v>42619</v>
      </c>
      <c r="AR616" cm="1">
        <f t="array" ref="AR616">IF(AM616="BASE",AE616,_xlfn.IFS(AN616="DAX",AG616,AN616="NIKKEI",AH616,AN616="SP",AF616,AN616="",MAX(AI616:AK616)))</f>
        <v>0.7472874415280456</v>
      </c>
      <c r="AS616" s="4">
        <f t="shared" si="322"/>
        <v>0.74138341033614163</v>
      </c>
      <c r="AT616" s="4">
        <f t="shared" si="323"/>
        <v>0.76996312527813604</v>
      </c>
      <c r="AU616" s="4">
        <f t="shared" si="324"/>
        <v>3.6994021985652846E-5</v>
      </c>
      <c r="AV616" s="4">
        <f t="shared" si="325"/>
        <v>3.1747539773210371E-4</v>
      </c>
      <c r="AW616" s="4">
        <f t="shared" si="326"/>
        <v>0.11652563395438166</v>
      </c>
      <c r="AX616" s="4">
        <f t="shared" si="327"/>
        <v>5.7336106491478814E-3</v>
      </c>
      <c r="AY616" s="4">
        <f t="shared" si="328"/>
        <v>3.1700016014518605E-3</v>
      </c>
      <c r="AZ616" s="4">
        <f t="shared" si="329"/>
        <v>-9.015678392372072</v>
      </c>
      <c r="BA616" s="6" t="str">
        <f t="shared" si="330"/>
        <v>WEAKEN</v>
      </c>
      <c r="BB616" s="4">
        <f t="shared" si="331"/>
        <v>0</v>
      </c>
      <c r="BC616" s="4">
        <f t="shared" si="332"/>
        <v>0.60295548643614738</v>
      </c>
      <c r="BD616" s="4">
        <f t="shared" si="333"/>
        <v>0.77882552653643133</v>
      </c>
      <c r="BE616" s="4">
        <f t="shared" si="351"/>
        <v>0.05</v>
      </c>
      <c r="BF616" s="4" t="str">
        <f t="shared" si="352"/>
        <v/>
      </c>
      <c r="BG616" s="4" t="str">
        <f t="shared" si="353"/>
        <v/>
      </c>
      <c r="BH616" s="4" t="str">
        <f t="shared" si="354"/>
        <v/>
      </c>
      <c r="BI616" s="4" t="str">
        <f t="shared" si="355"/>
        <v/>
      </c>
      <c r="BJ616" s="4" t="str">
        <f t="shared" si="356"/>
        <v/>
      </c>
      <c r="BK616" s="4" t="str">
        <f t="shared" si="357"/>
        <v/>
      </c>
      <c r="BS616" s="3" t="str">
        <f t="shared" si="334"/>
        <v/>
      </c>
      <c r="BT616" s="5">
        <f t="shared" si="335"/>
        <v>-2.8579714941994405E-2</v>
      </c>
      <c r="BU616" s="3"/>
    </row>
    <row r="617" spans="1:73" x14ac:dyDescent="0.2">
      <c r="A617" s="1">
        <v>42620</v>
      </c>
      <c r="C617">
        <v>0.74766185438058186</v>
      </c>
      <c r="D617">
        <v>0.75041617122397897</v>
      </c>
      <c r="E617">
        <v>0.75214875617525345</v>
      </c>
      <c r="F617">
        <v>0.7489887495867511</v>
      </c>
      <c r="G617">
        <v>0.75463301109531411</v>
      </c>
      <c r="H617">
        <v>0.75138043666724919</v>
      </c>
      <c r="I617">
        <v>0.75416297059019444</v>
      </c>
      <c r="J617">
        <v>0.75619883929098353</v>
      </c>
      <c r="M617">
        <f>'[1]CAC_SWISS (-SP-NIKKEI-DAX)'!AC702</f>
        <v>0</v>
      </c>
      <c r="N617">
        <f>'[1]CAC_SWISS_SP (-NIKKEI-DAX)'!AD702</f>
        <v>0</v>
      </c>
      <c r="O617">
        <f>'[1]CAC_SWISS_DAX (-SP-NIKKEI)'!AD702</f>
        <v>0</v>
      </c>
      <c r="P617">
        <f>'[1]CAC_SWISS_NIKKEI (-SP-DAX)'!AD702</f>
        <v>0</v>
      </c>
      <c r="Q617">
        <f>'[1]CAC_SWISS_DAX_SP (-NIKKEI)'!AF702</f>
        <v>0</v>
      </c>
      <c r="R617">
        <f>'[1]CAC_SWISS_SP_NIKKEI (-DAX)'!AF702</f>
        <v>0</v>
      </c>
      <c r="S617">
        <f>'[1]CAC_SWISS_DAX_NIKKEI (-SP)'!AF702</f>
        <v>0</v>
      </c>
      <c r="V617" t="str">
        <f t="shared" si="344"/>
        <v>BASE</v>
      </c>
      <c r="W617" t="str">
        <f t="shared" si="345"/>
        <v>BASE+SP</v>
      </c>
      <c r="X617" t="str">
        <f t="shared" si="346"/>
        <v>BASE+DAX</v>
      </c>
      <c r="Y617" t="str">
        <f t="shared" si="347"/>
        <v>BASE+NIKKEI</v>
      </c>
      <c r="Z617" s="2" t="str">
        <f t="shared" si="348"/>
        <v>- NIKKEI</v>
      </c>
      <c r="AA617" s="2" t="str">
        <f t="shared" si="358"/>
        <v>- DAX</v>
      </c>
      <c r="AB617" s="2" t="str">
        <f t="shared" si="336"/>
        <v>- SP</v>
      </c>
      <c r="AE617">
        <f t="shared" si="337"/>
        <v>0.74766185438058186</v>
      </c>
      <c r="AF617">
        <f t="shared" si="338"/>
        <v>0.75041617122397897</v>
      </c>
      <c r="AG617">
        <f t="shared" si="339"/>
        <v>0.75214875617525345</v>
      </c>
      <c r="AH617">
        <f t="shared" si="340"/>
        <v>0.7489887495867511</v>
      </c>
      <c r="AI617">
        <f t="shared" si="341"/>
        <v>0.75463301109531411</v>
      </c>
      <c r="AJ617">
        <f t="shared" si="342"/>
        <v>0.75138043666724919</v>
      </c>
      <c r="AK617">
        <f t="shared" si="343"/>
        <v>0.75416297059019444</v>
      </c>
      <c r="AM617" t="str">
        <f t="shared" si="349"/>
        <v>BASE</v>
      </c>
      <c r="AN617" t="str" cm="1">
        <f t="array" ref="AN617">IF(AM617="",_xlfn.IFS(AF617=MAX(AF617:AH617),"SP",AG617=MAX(AF617:AH617),"DAX",AH617=MAX(AF617:AH617),"NIKKEI",MAX(AF617:AH617)=0,""),"")</f>
        <v/>
      </c>
      <c r="AO617" t="str" cm="1">
        <f t="array" ref="AO617">IF(AM617="BASE","",IF(MAX(AF617:AH617)=0,_xlfn.IFS(AI617=MAX(AI617:AK617),"SP&amp;DAX",AJ617=MAX(AI617:AK617),"SP&amp;NIKKEI",AK617=MAX(AI617:AK617),"DAX&amp;NIKKEI"),""))</f>
        <v/>
      </c>
      <c r="AQ617" s="3">
        <f t="shared" si="350"/>
        <v>42620</v>
      </c>
      <c r="AR617" cm="1">
        <f t="array" ref="AR617">IF(AM617="BASE",AE617,_xlfn.IFS(AN617="DAX",AG617,AN617="NIKKEI",AH617,AN617="SP",AF617,AN617="",MAX(AI617:AK617)))</f>
        <v>0.74766185438058186</v>
      </c>
      <c r="AS617" s="4">
        <f t="shared" si="322"/>
        <v>0.74139752270120574</v>
      </c>
      <c r="AT617" s="4">
        <f t="shared" si="323"/>
        <v>0.76923241935272102</v>
      </c>
      <c r="AU617" s="4">
        <f t="shared" si="324"/>
        <v>3.7188484920601209E-5</v>
      </c>
      <c r="AV617" s="4">
        <f t="shared" si="325"/>
        <v>3.2315610460197423E-4</v>
      </c>
      <c r="AW617" s="4">
        <f t="shared" si="326"/>
        <v>0.11507901101359549</v>
      </c>
      <c r="AX617" s="4">
        <f t="shared" si="327"/>
        <v>5.7839275803489862E-3</v>
      </c>
      <c r="AY617" s="4">
        <f t="shared" si="328"/>
        <v>3.1909200215767875E-3</v>
      </c>
      <c r="AZ617" s="4">
        <f t="shared" si="329"/>
        <v>-8.7231571030604265</v>
      </c>
      <c r="BA617" s="6" t="str">
        <f t="shared" si="330"/>
        <v>WEAKEN</v>
      </c>
      <c r="BB617" s="4">
        <f t="shared" si="331"/>
        <v>0</v>
      </c>
      <c r="BC617" s="4">
        <f t="shared" si="332"/>
        <v>0.60295548643614738</v>
      </c>
      <c r="BD617" s="4">
        <f t="shared" si="333"/>
        <v>0.77882552653643133</v>
      </c>
      <c r="BE617" s="4">
        <f t="shared" si="351"/>
        <v>0.05</v>
      </c>
      <c r="BF617" s="4" t="str">
        <f t="shared" si="352"/>
        <v/>
      </c>
      <c r="BG617" s="4" t="str">
        <f t="shared" si="353"/>
        <v/>
      </c>
      <c r="BH617" s="4" t="str">
        <f t="shared" si="354"/>
        <v/>
      </c>
      <c r="BI617" s="4" t="str">
        <f t="shared" si="355"/>
        <v/>
      </c>
      <c r="BJ617" s="4" t="str">
        <f t="shared" si="356"/>
        <v/>
      </c>
      <c r="BK617" s="4" t="str">
        <f t="shared" si="357"/>
        <v/>
      </c>
      <c r="BS617" s="3" t="str">
        <f t="shared" si="334"/>
        <v/>
      </c>
      <c r="BT617" s="5">
        <f t="shared" si="335"/>
        <v>-2.7834896651515284E-2</v>
      </c>
      <c r="BU617" s="3"/>
    </row>
    <row r="618" spans="1:73" x14ac:dyDescent="0.2">
      <c r="A618" s="1">
        <v>42621</v>
      </c>
      <c r="C618">
        <v>0.74728435178809494</v>
      </c>
      <c r="D618">
        <v>0.75030975032871328</v>
      </c>
      <c r="E618">
        <v>0.75200607361819338</v>
      </c>
      <c r="F618">
        <v>0.7486616961756335</v>
      </c>
      <c r="G618">
        <v>0.7546388386491143</v>
      </c>
      <c r="H618">
        <v>0.75132777800602202</v>
      </c>
      <c r="I618">
        <v>0.75406313244488465</v>
      </c>
      <c r="J618">
        <v>0.75625553182846761</v>
      </c>
      <c r="M618">
        <f>'[1]CAC_SWISS (-SP-NIKKEI-DAX)'!AC703</f>
        <v>0</v>
      </c>
      <c r="N618">
        <f>'[1]CAC_SWISS_SP (-NIKKEI-DAX)'!AD703</f>
        <v>0</v>
      </c>
      <c r="O618">
        <f>'[1]CAC_SWISS_DAX (-SP-NIKKEI)'!AD703</f>
        <v>0</v>
      </c>
      <c r="P618">
        <f>'[1]CAC_SWISS_NIKKEI (-SP-DAX)'!AD703</f>
        <v>0</v>
      </c>
      <c r="Q618">
        <f>'[1]CAC_SWISS_DAX_SP (-NIKKEI)'!AF703</f>
        <v>0</v>
      </c>
      <c r="R618">
        <f>'[1]CAC_SWISS_SP_NIKKEI (-DAX)'!AF703</f>
        <v>0</v>
      </c>
      <c r="S618">
        <f>'[1]CAC_SWISS_DAX_NIKKEI (-SP)'!AF703</f>
        <v>0</v>
      </c>
      <c r="V618" t="str">
        <f t="shared" si="344"/>
        <v>BASE</v>
      </c>
      <c r="W618" t="str">
        <f t="shared" si="345"/>
        <v>BASE+SP</v>
      </c>
      <c r="X618" t="str">
        <f t="shared" si="346"/>
        <v>BASE+DAX</v>
      </c>
      <c r="Y618" t="str">
        <f t="shared" si="347"/>
        <v>BASE+NIKKEI</v>
      </c>
      <c r="Z618" s="2" t="str">
        <f t="shared" si="348"/>
        <v>- NIKKEI</v>
      </c>
      <c r="AA618" s="2" t="str">
        <f t="shared" si="358"/>
        <v>- DAX</v>
      </c>
      <c r="AB618" s="2" t="str">
        <f t="shared" si="336"/>
        <v>- SP</v>
      </c>
      <c r="AE618">
        <f t="shared" si="337"/>
        <v>0.74728435178809494</v>
      </c>
      <c r="AF618">
        <f t="shared" si="338"/>
        <v>0.75030975032871328</v>
      </c>
      <c r="AG618">
        <f t="shared" si="339"/>
        <v>0.75200607361819338</v>
      </c>
      <c r="AH618">
        <f t="shared" si="340"/>
        <v>0.7486616961756335</v>
      </c>
      <c r="AI618">
        <f t="shared" si="341"/>
        <v>0.7546388386491143</v>
      </c>
      <c r="AJ618">
        <f t="shared" si="342"/>
        <v>0.75132777800602202</v>
      </c>
      <c r="AK618">
        <f t="shared" si="343"/>
        <v>0.75406313244488465</v>
      </c>
      <c r="AM618" t="str">
        <f t="shared" si="349"/>
        <v>BASE</v>
      </c>
      <c r="AN618" t="str" cm="1">
        <f t="array" ref="AN618">IF(AM618="",_xlfn.IFS(AF618=MAX(AF618:AH618),"SP",AG618=MAX(AF618:AH618),"DAX",AH618=MAX(AF618:AH618),"NIKKEI",MAX(AF618:AH618)=0,""),"")</f>
        <v/>
      </c>
      <c r="AO618" t="str" cm="1">
        <f t="array" ref="AO618">IF(AM618="BASE","",IF(MAX(AF618:AH618)=0,_xlfn.IFS(AI618=MAX(AI618:AK618),"SP&amp;DAX",AJ618=MAX(AI618:AK618),"SP&amp;NIKKEI",AK618=MAX(AI618:AK618),"DAX&amp;NIKKEI"),""))</f>
        <v/>
      </c>
      <c r="AQ618" s="3">
        <f t="shared" si="350"/>
        <v>42621</v>
      </c>
      <c r="AR618" cm="1">
        <f t="array" ref="AR618">IF(AM618="BASE",AE618,_xlfn.IFS(AN618="DAX",AG618,AN618="NIKKEI",AH618,AN618="SP",AF618,AN618="",MAX(AI618:AK618)))</f>
        <v>0.74728435178809494</v>
      </c>
      <c r="AS618" s="4">
        <f t="shared" si="322"/>
        <v>0.74139697230353196</v>
      </c>
      <c r="AT618" s="4">
        <f t="shared" si="323"/>
        <v>0.76877459006972704</v>
      </c>
      <c r="AU618" s="4">
        <f t="shared" si="324"/>
        <v>3.7181281002395217E-5</v>
      </c>
      <c r="AV618" s="4">
        <f t="shared" si="325"/>
        <v>3.3274988627368755E-4</v>
      </c>
      <c r="AW618" s="4">
        <f t="shared" si="326"/>
        <v>0.11173942512429148</v>
      </c>
      <c r="AX618" s="4">
        <f t="shared" si="327"/>
        <v>5.8673925283956943E-3</v>
      </c>
      <c r="AY618" s="4">
        <f t="shared" si="328"/>
        <v>3.2207337402699516E-3</v>
      </c>
      <c r="AZ618" s="4">
        <f t="shared" si="329"/>
        <v>-8.5004287761770616</v>
      </c>
      <c r="BA618" s="6" t="str">
        <f t="shared" si="330"/>
        <v>WEAKEN</v>
      </c>
      <c r="BB618" s="4">
        <f t="shared" si="331"/>
        <v>0</v>
      </c>
      <c r="BC618" s="4">
        <f t="shared" si="332"/>
        <v>0.60295548643614738</v>
      </c>
      <c r="BD618" s="4">
        <f t="shared" si="333"/>
        <v>0.77882552653643133</v>
      </c>
      <c r="BE618" s="4">
        <f t="shared" si="351"/>
        <v>0.05</v>
      </c>
      <c r="BF618" s="4" t="str">
        <f t="shared" si="352"/>
        <v/>
      </c>
      <c r="BG618" s="4" t="str">
        <f t="shared" si="353"/>
        <v/>
      </c>
      <c r="BH618" s="4" t="str">
        <f t="shared" si="354"/>
        <v/>
      </c>
      <c r="BI618" s="4" t="str">
        <f t="shared" si="355"/>
        <v/>
      </c>
      <c r="BJ618" s="4" t="str">
        <f t="shared" si="356"/>
        <v/>
      </c>
      <c r="BK618" s="4" t="str">
        <f t="shared" si="357"/>
        <v/>
      </c>
      <c r="BS618" s="3" t="str">
        <f t="shared" si="334"/>
        <v/>
      </c>
      <c r="BT618" s="5">
        <f t="shared" si="335"/>
        <v>-2.7377617766195073E-2</v>
      </c>
      <c r="BU618" s="3"/>
    </row>
    <row r="619" spans="1:73" x14ac:dyDescent="0.2">
      <c r="A619" s="1">
        <v>42622</v>
      </c>
      <c r="C619">
        <v>0.74721020411777628</v>
      </c>
      <c r="D619">
        <v>0.7536523408720226</v>
      </c>
      <c r="E619">
        <v>0.75370262236331598</v>
      </c>
      <c r="F619">
        <v>0.74872107221549156</v>
      </c>
      <c r="G619">
        <v>0.75956467912686942</v>
      </c>
      <c r="H619">
        <v>0.75453354079737689</v>
      </c>
      <c r="I619">
        <v>0.75599692350693681</v>
      </c>
      <c r="J619">
        <v>0.761068635643952</v>
      </c>
      <c r="M619">
        <f>'[1]CAC_SWISS (-SP-NIKKEI-DAX)'!AC704</f>
        <v>0</v>
      </c>
      <c r="N619">
        <f>'[1]CAC_SWISS_SP (-NIKKEI-DAX)'!AD704</f>
        <v>0</v>
      </c>
      <c r="O619">
        <f>'[1]CAC_SWISS_DAX (-SP-NIKKEI)'!AD704</f>
        <v>0</v>
      </c>
      <c r="P619">
        <f>'[1]CAC_SWISS_NIKKEI (-SP-DAX)'!AD704</f>
        <v>0</v>
      </c>
      <c r="Q619">
        <f>'[1]CAC_SWISS_DAX_SP (-NIKKEI)'!AF704</f>
        <v>0</v>
      </c>
      <c r="R619">
        <f>'[1]CAC_SWISS_SP_NIKKEI (-DAX)'!AF704</f>
        <v>0</v>
      </c>
      <c r="S619">
        <f>'[1]CAC_SWISS_DAX_NIKKEI (-SP)'!AF704</f>
        <v>0</v>
      </c>
      <c r="V619" t="str">
        <f t="shared" si="344"/>
        <v>BASE</v>
      </c>
      <c r="W619" t="str">
        <f t="shared" si="345"/>
        <v>BASE+SP</v>
      </c>
      <c r="X619" t="str">
        <f t="shared" si="346"/>
        <v>BASE+DAX</v>
      </c>
      <c r="Y619" t="str">
        <f t="shared" si="347"/>
        <v>BASE+NIKKEI</v>
      </c>
      <c r="Z619" s="2" t="str">
        <f t="shared" si="348"/>
        <v>- NIKKEI</v>
      </c>
      <c r="AA619" s="2" t="str">
        <f t="shared" si="358"/>
        <v>- DAX</v>
      </c>
      <c r="AB619" s="2" t="str">
        <f t="shared" si="336"/>
        <v>- SP</v>
      </c>
      <c r="AE619">
        <f t="shared" si="337"/>
        <v>0.74721020411777628</v>
      </c>
      <c r="AF619">
        <f t="shared" si="338"/>
        <v>0.7536523408720226</v>
      </c>
      <c r="AG619">
        <f t="shared" si="339"/>
        <v>0.75370262236331598</v>
      </c>
      <c r="AH619">
        <f t="shared" si="340"/>
        <v>0.74872107221549156</v>
      </c>
      <c r="AI619">
        <f t="shared" si="341"/>
        <v>0.75956467912686942</v>
      </c>
      <c r="AJ619">
        <f t="shared" si="342"/>
        <v>0.75453354079737689</v>
      </c>
      <c r="AK619">
        <f t="shared" si="343"/>
        <v>0.75599692350693681</v>
      </c>
      <c r="AM619" t="str">
        <f t="shared" si="349"/>
        <v>BASE</v>
      </c>
      <c r="AN619" t="str" cm="1">
        <f t="array" ref="AN619">IF(AM619="",_xlfn.IFS(AF619=MAX(AF619:AH619),"SP",AG619=MAX(AF619:AH619),"DAX",AH619=MAX(AF619:AH619),"NIKKEI",MAX(AF619:AH619)=0,""),"")</f>
        <v/>
      </c>
      <c r="AO619" t="str" cm="1">
        <f t="array" ref="AO619">IF(AM619="BASE","",IF(MAX(AF619:AH619)=0,_xlfn.IFS(AI619=MAX(AI619:AK619),"SP&amp;DAX",AJ619=MAX(AI619:AK619),"SP&amp;NIKKEI",AK619=MAX(AI619:AK619),"DAX&amp;NIKKEI"),""))</f>
        <v/>
      </c>
      <c r="AQ619" s="3">
        <f t="shared" si="350"/>
        <v>42622</v>
      </c>
      <c r="AR619" cm="1">
        <f t="array" ref="AR619">IF(AM619="BASE",AE619,_xlfn.IFS(AN619="DAX",AG619,AN619="NIKKEI",AH619,AN619="SP",AF619,AN619="",MAX(AI619:AK619)))</f>
        <v>0.74721020411777628</v>
      </c>
      <c r="AS619" s="4">
        <f t="shared" si="322"/>
        <v>0.74140424181407716</v>
      </c>
      <c r="AT619" s="4">
        <f t="shared" si="323"/>
        <v>0.76806138611319885</v>
      </c>
      <c r="AU619" s="4">
        <f t="shared" si="324"/>
        <v>3.7274544776097167E-5</v>
      </c>
      <c r="AV619" s="4">
        <f t="shared" si="325"/>
        <v>3.3777197767341407E-4</v>
      </c>
      <c r="AW619" s="4">
        <f t="shared" si="326"/>
        <v>0.1103541656499915</v>
      </c>
      <c r="AX619" s="4">
        <f t="shared" si="327"/>
        <v>5.9107671143983293E-3</v>
      </c>
      <c r="AY619" s="4">
        <f t="shared" si="328"/>
        <v>3.2377297649862627E-3</v>
      </c>
      <c r="AZ619" s="4">
        <f t="shared" si="329"/>
        <v>-8.2332826498986087</v>
      </c>
      <c r="BA619" s="6" t="str">
        <f t="shared" si="330"/>
        <v>WEAKEN</v>
      </c>
      <c r="BB619" s="4">
        <f t="shared" si="331"/>
        <v>0</v>
      </c>
      <c r="BC619" s="4">
        <f t="shared" si="332"/>
        <v>0.60295548643614738</v>
      </c>
      <c r="BD619" s="4">
        <f t="shared" si="333"/>
        <v>0.77882552653643133</v>
      </c>
      <c r="BE619" s="4">
        <f t="shared" si="351"/>
        <v>0.05</v>
      </c>
      <c r="BF619" s="4" t="str">
        <f t="shared" si="352"/>
        <v/>
      </c>
      <c r="BG619" s="4" t="str">
        <f t="shared" si="353"/>
        <v/>
      </c>
      <c r="BH619" s="4" t="str">
        <f t="shared" si="354"/>
        <v/>
      </c>
      <c r="BI619" s="4" t="str">
        <f t="shared" si="355"/>
        <v/>
      </c>
      <c r="BJ619" s="4" t="str">
        <f t="shared" si="356"/>
        <v/>
      </c>
      <c r="BK619" s="4" t="str">
        <f t="shared" si="357"/>
        <v/>
      </c>
      <c r="BS619" s="3" t="str">
        <f t="shared" si="334"/>
        <v/>
      </c>
      <c r="BT619" s="5">
        <f t="shared" si="335"/>
        <v>-2.6657144299121693E-2</v>
      </c>
      <c r="BU619" s="3"/>
    </row>
    <row r="620" spans="1:73" x14ac:dyDescent="0.2">
      <c r="A620" s="1">
        <v>42625</v>
      </c>
      <c r="C620">
        <v>0.74814527735434977</v>
      </c>
      <c r="D620">
        <v>0.75136806611491047</v>
      </c>
      <c r="E620">
        <v>0.75380921722340655</v>
      </c>
      <c r="F620">
        <v>0.74927366600153411</v>
      </c>
      <c r="G620">
        <v>0.75654010771841773</v>
      </c>
      <c r="H620">
        <v>0.7519206859155998</v>
      </c>
      <c r="I620">
        <v>0.75541987968012059</v>
      </c>
      <c r="J620">
        <v>0.75748364097688115</v>
      </c>
      <c r="M620">
        <f>'[1]CAC_SWISS (-SP-NIKKEI-DAX)'!AC705</f>
        <v>0</v>
      </c>
      <c r="N620">
        <f>'[1]CAC_SWISS_SP (-NIKKEI-DAX)'!AD705</f>
        <v>0</v>
      </c>
      <c r="O620">
        <f>'[1]CAC_SWISS_DAX (-SP-NIKKEI)'!AD705</f>
        <v>0</v>
      </c>
      <c r="P620">
        <f>'[1]CAC_SWISS_NIKKEI (-SP-DAX)'!AD705</f>
        <v>0</v>
      </c>
      <c r="Q620">
        <f>'[1]CAC_SWISS_DAX_SP (-NIKKEI)'!AF705</f>
        <v>0</v>
      </c>
      <c r="R620">
        <f>'[1]CAC_SWISS_SP_NIKKEI (-DAX)'!AF705</f>
        <v>0</v>
      </c>
      <c r="S620">
        <f>'[1]CAC_SWISS_DAX_NIKKEI (-SP)'!AF705</f>
        <v>0</v>
      </c>
      <c r="V620" t="str">
        <f t="shared" si="344"/>
        <v>BASE</v>
      </c>
      <c r="W620" t="str">
        <f t="shared" si="345"/>
        <v>BASE+SP</v>
      </c>
      <c r="X620" t="str">
        <f t="shared" si="346"/>
        <v>BASE+DAX</v>
      </c>
      <c r="Y620" t="str">
        <f t="shared" si="347"/>
        <v>BASE+NIKKEI</v>
      </c>
      <c r="Z620" s="2" t="str">
        <f t="shared" si="348"/>
        <v>- NIKKEI</v>
      </c>
      <c r="AA620" s="2" t="str">
        <f t="shared" si="358"/>
        <v>- DAX</v>
      </c>
      <c r="AB620" s="2" t="str">
        <f t="shared" si="336"/>
        <v>- SP</v>
      </c>
      <c r="AE620">
        <f t="shared" si="337"/>
        <v>0.74814527735434977</v>
      </c>
      <c r="AF620">
        <f t="shared" si="338"/>
        <v>0.75136806611491047</v>
      </c>
      <c r="AG620">
        <f t="shared" si="339"/>
        <v>0.75380921722340655</v>
      </c>
      <c r="AH620">
        <f t="shared" si="340"/>
        <v>0.74927366600153411</v>
      </c>
      <c r="AI620">
        <f t="shared" si="341"/>
        <v>0.75654010771841773</v>
      </c>
      <c r="AJ620">
        <f t="shared" si="342"/>
        <v>0.7519206859155998</v>
      </c>
      <c r="AK620">
        <f t="shared" si="343"/>
        <v>0.75541987968012059</v>
      </c>
      <c r="AM620" t="str">
        <f t="shared" si="349"/>
        <v>BASE</v>
      </c>
      <c r="AN620" t="str" cm="1">
        <f t="array" ref="AN620">IF(AM620="",_xlfn.IFS(AF620=MAX(AF620:AH620),"SP",AG620=MAX(AF620:AH620),"DAX",AH620=MAX(AF620:AH620),"NIKKEI",MAX(AF620:AH620)=0,""),"")</f>
        <v/>
      </c>
      <c r="AO620" t="str" cm="1">
        <f t="array" ref="AO620">IF(AM620="BASE","",IF(MAX(AF620:AH620)=0,_xlfn.IFS(AI620=MAX(AI620:AK620),"SP&amp;DAX",AJ620=MAX(AI620:AK620),"SP&amp;NIKKEI",AK620=MAX(AI620:AK620),"DAX&amp;NIKKEI"),""))</f>
        <v/>
      </c>
      <c r="AQ620" s="3">
        <f t="shared" si="350"/>
        <v>42625</v>
      </c>
      <c r="AR620" cm="1">
        <f t="array" ref="AR620">IF(AM620="BASE",AE620,_xlfn.IFS(AN620="DAX",AG620,AN620="NIKKEI",AH620,AN620="SP",AF620,AN620="",MAX(AI620:AK620)))</f>
        <v>0.74814527735434977</v>
      </c>
      <c r="AS620" s="4">
        <f t="shared" si="322"/>
        <v>0.74191966310737634</v>
      </c>
      <c r="AT620" s="4">
        <f t="shared" si="323"/>
        <v>0.76687397069665508</v>
      </c>
      <c r="AU620" s="4">
        <f t="shared" si="324"/>
        <v>4.1748651784139126E-5</v>
      </c>
      <c r="AV620" s="4">
        <f t="shared" si="325"/>
        <v>3.2514957869942161E-4</v>
      </c>
      <c r="AW620" s="4">
        <f t="shared" si="326"/>
        <v>0.12839829579706416</v>
      </c>
      <c r="AX620" s="4">
        <f t="shared" si="327"/>
        <v>5.8086856289398994E-3</v>
      </c>
      <c r="AY620" s="4">
        <f t="shared" si="328"/>
        <v>3.2676989996635775E-3</v>
      </c>
      <c r="AZ620" s="4">
        <f t="shared" si="329"/>
        <v>-7.6366604120660719</v>
      </c>
      <c r="BA620" s="6" t="str">
        <f t="shared" si="330"/>
        <v>WEAKEN</v>
      </c>
      <c r="BB620" s="4">
        <f t="shared" si="331"/>
        <v>0</v>
      </c>
      <c r="BC620" s="4">
        <f t="shared" si="332"/>
        <v>0.60295548643614738</v>
      </c>
      <c r="BD620" s="4">
        <f t="shared" si="333"/>
        <v>0.77882552653643133</v>
      </c>
      <c r="BE620" s="4">
        <f t="shared" si="351"/>
        <v>0.05</v>
      </c>
      <c r="BF620" s="4" t="str">
        <f t="shared" si="352"/>
        <v/>
      </c>
      <c r="BG620" s="4" t="str">
        <f t="shared" si="353"/>
        <v/>
      </c>
      <c r="BH620" s="4" t="str">
        <f t="shared" si="354"/>
        <v/>
      </c>
      <c r="BI620" s="4" t="str">
        <f t="shared" si="355"/>
        <v/>
      </c>
      <c r="BJ620" s="4" t="str">
        <f t="shared" si="356"/>
        <v/>
      </c>
      <c r="BK620" s="4" t="str">
        <f t="shared" si="357"/>
        <v/>
      </c>
      <c r="BS620" s="3" t="str">
        <f t="shared" si="334"/>
        <v/>
      </c>
      <c r="BT620" s="5">
        <f t="shared" si="335"/>
        <v>-2.4954307589278746E-2</v>
      </c>
      <c r="BU620" s="3"/>
    </row>
    <row r="621" spans="1:73" x14ac:dyDescent="0.2">
      <c r="A621" s="1">
        <v>42626</v>
      </c>
      <c r="C621">
        <v>0.74939501755083249</v>
      </c>
      <c r="D621">
        <v>0.75233974404897808</v>
      </c>
      <c r="E621">
        <v>0.75517219640366606</v>
      </c>
      <c r="F621">
        <v>0.75061705143649116</v>
      </c>
      <c r="G621">
        <v>0.75731030280513123</v>
      </c>
      <c r="H621">
        <v>0.75290528293874881</v>
      </c>
      <c r="I621">
        <v>0.7567734474026373</v>
      </c>
      <c r="J621">
        <v>0.75823314900207195</v>
      </c>
      <c r="M621">
        <f>'[1]CAC_SWISS (-SP-NIKKEI-DAX)'!AC706</f>
        <v>0</v>
      </c>
      <c r="N621">
        <f>'[1]CAC_SWISS_SP (-NIKKEI-DAX)'!AD706</f>
        <v>0</v>
      </c>
      <c r="O621">
        <f>'[1]CAC_SWISS_DAX (-SP-NIKKEI)'!AD706</f>
        <v>0</v>
      </c>
      <c r="P621">
        <f>'[1]CAC_SWISS_NIKKEI (-SP-DAX)'!AD706</f>
        <v>0</v>
      </c>
      <c r="Q621">
        <f>'[1]CAC_SWISS_DAX_SP (-NIKKEI)'!AF706</f>
        <v>0</v>
      </c>
      <c r="R621">
        <f>'[1]CAC_SWISS_SP_NIKKEI (-DAX)'!AF706</f>
        <v>0</v>
      </c>
      <c r="S621">
        <f>'[1]CAC_SWISS_DAX_NIKKEI (-SP)'!AF706</f>
        <v>0</v>
      </c>
      <c r="V621" t="str">
        <f t="shared" si="344"/>
        <v>BASE</v>
      </c>
      <c r="W621" t="str">
        <f t="shared" si="345"/>
        <v>BASE+SP</v>
      </c>
      <c r="X621" t="str">
        <f t="shared" si="346"/>
        <v>BASE+DAX</v>
      </c>
      <c r="Y621" t="str">
        <f t="shared" si="347"/>
        <v>BASE+NIKKEI</v>
      </c>
      <c r="Z621" s="2" t="str">
        <f t="shared" si="348"/>
        <v>- NIKKEI</v>
      </c>
      <c r="AA621" s="2" t="str">
        <f t="shared" si="358"/>
        <v>- DAX</v>
      </c>
      <c r="AB621" s="2" t="str">
        <f t="shared" si="336"/>
        <v>- SP</v>
      </c>
      <c r="AE621">
        <f t="shared" si="337"/>
        <v>0.74939501755083249</v>
      </c>
      <c r="AF621">
        <f t="shared" si="338"/>
        <v>0.75233974404897808</v>
      </c>
      <c r="AG621">
        <f t="shared" si="339"/>
        <v>0.75517219640366606</v>
      </c>
      <c r="AH621">
        <f t="shared" si="340"/>
        <v>0.75061705143649116</v>
      </c>
      <c r="AI621">
        <f t="shared" si="341"/>
        <v>0.75731030280513123</v>
      </c>
      <c r="AJ621">
        <f t="shared" si="342"/>
        <v>0.75290528293874881</v>
      </c>
      <c r="AK621">
        <f t="shared" si="343"/>
        <v>0.7567734474026373</v>
      </c>
      <c r="AM621" t="str">
        <f t="shared" si="349"/>
        <v>BASE</v>
      </c>
      <c r="AN621" t="str" cm="1">
        <f t="array" ref="AN621">IF(AM621="",_xlfn.IFS(AF621=MAX(AF621:AH621),"SP",AG621=MAX(AF621:AH621),"DAX",AH621=MAX(AF621:AH621),"NIKKEI",MAX(AF621:AH621)=0,""),"")</f>
        <v/>
      </c>
      <c r="AO621" t="str" cm="1">
        <f t="array" ref="AO621">IF(AM621="BASE","",IF(MAX(AF621:AH621)=0,_xlfn.IFS(AI621=MAX(AI621:AK621),"SP&amp;DAX",AJ621=MAX(AI621:AK621),"SP&amp;NIKKEI",AK621=MAX(AI621:AK621),"DAX&amp;NIKKEI"),""))</f>
        <v/>
      </c>
      <c r="AQ621" s="3">
        <f t="shared" si="350"/>
        <v>42626</v>
      </c>
      <c r="AR621" cm="1">
        <f t="array" ref="AR621">IF(AM621="BASE",AE621,_xlfn.IFS(AN621="DAX",AG621,AN621="NIKKEI",AH621,AN621="SP",AF621,AN621="",MAX(AI621:AK621)))</f>
        <v>0.74939501755083249</v>
      </c>
      <c r="AS621" s="4">
        <f t="shared" si="322"/>
        <v>0.74326341827570341</v>
      </c>
      <c r="AT621" s="4">
        <f t="shared" si="323"/>
        <v>0.76563728246185458</v>
      </c>
      <c r="AU621" s="4">
        <f t="shared" si="324"/>
        <v>4.2001579406893042E-5</v>
      </c>
      <c r="AV621" s="4">
        <f t="shared" si="325"/>
        <v>3.2358719938491485E-4</v>
      </c>
      <c r="AW621" s="4">
        <f t="shared" si="326"/>
        <v>0.12979987924964592</v>
      </c>
      <c r="AX621" s="4">
        <f t="shared" si="327"/>
        <v>5.7954417851635541E-3</v>
      </c>
      <c r="AY621" s="4">
        <f t="shared" si="328"/>
        <v>3.2667877078848572E-3</v>
      </c>
      <c r="AZ621" s="4">
        <f t="shared" si="329"/>
        <v>-6.8488883229689721</v>
      </c>
      <c r="BA621" s="6" t="str">
        <f t="shared" si="330"/>
        <v>WEAKEN</v>
      </c>
      <c r="BB621" s="4">
        <f t="shared" si="331"/>
        <v>0</v>
      </c>
      <c r="BC621" s="4">
        <f t="shared" si="332"/>
        <v>0.60295548643614738</v>
      </c>
      <c r="BD621" s="4">
        <f t="shared" si="333"/>
        <v>0.77882552653643133</v>
      </c>
      <c r="BE621" s="4">
        <f t="shared" si="351"/>
        <v>0.05</v>
      </c>
      <c r="BF621" s="4" t="str">
        <f t="shared" si="352"/>
        <v/>
      </c>
      <c r="BG621" s="4" t="str">
        <f t="shared" si="353"/>
        <v/>
      </c>
      <c r="BH621" s="4" t="str">
        <f t="shared" si="354"/>
        <v/>
      </c>
      <c r="BI621" s="4" t="str">
        <f t="shared" si="355"/>
        <v/>
      </c>
      <c r="BJ621" s="4" t="str">
        <f t="shared" si="356"/>
        <v/>
      </c>
      <c r="BK621" s="4" t="str">
        <f t="shared" si="357"/>
        <v/>
      </c>
      <c r="BS621" s="3" t="str">
        <f t="shared" si="334"/>
        <v/>
      </c>
      <c r="BT621" s="5">
        <f t="shared" si="335"/>
        <v>-2.2373864186151171E-2</v>
      </c>
      <c r="BU621" s="3"/>
    </row>
    <row r="622" spans="1:73" x14ac:dyDescent="0.2">
      <c r="A622" s="1">
        <v>42627</v>
      </c>
      <c r="C622">
        <v>0.75063057538682976</v>
      </c>
      <c r="D622">
        <v>0.75462509693464686</v>
      </c>
      <c r="E622">
        <v>0.7555232212360129</v>
      </c>
      <c r="F622">
        <v>0.75230519886325886</v>
      </c>
      <c r="G622">
        <v>0.75850198027267723</v>
      </c>
      <c r="H622">
        <v>0.75545448068422982</v>
      </c>
      <c r="I622">
        <v>0.75754263805304101</v>
      </c>
      <c r="J622">
        <v>0.75967248208616023</v>
      </c>
      <c r="M622">
        <f>'[1]CAC_SWISS (-SP-NIKKEI-DAX)'!AC707</f>
        <v>0</v>
      </c>
      <c r="N622">
        <f>'[1]CAC_SWISS_SP (-NIKKEI-DAX)'!AD707</f>
        <v>0</v>
      </c>
      <c r="O622">
        <f>'[1]CAC_SWISS_DAX (-SP-NIKKEI)'!AD707</f>
        <v>0</v>
      </c>
      <c r="P622">
        <f>'[1]CAC_SWISS_NIKKEI (-SP-DAX)'!AD707</f>
        <v>0</v>
      </c>
      <c r="Q622">
        <f>'[1]CAC_SWISS_DAX_SP (-NIKKEI)'!AF707</f>
        <v>0</v>
      </c>
      <c r="R622">
        <f>'[1]CAC_SWISS_SP_NIKKEI (-DAX)'!AF707</f>
        <v>0</v>
      </c>
      <c r="S622">
        <f>'[1]CAC_SWISS_DAX_NIKKEI (-SP)'!AF707</f>
        <v>0</v>
      </c>
      <c r="V622" t="str">
        <f t="shared" si="344"/>
        <v>BASE</v>
      </c>
      <c r="W622" t="str">
        <f t="shared" si="345"/>
        <v>BASE+SP</v>
      </c>
      <c r="X622" t="str">
        <f t="shared" si="346"/>
        <v>BASE+DAX</v>
      </c>
      <c r="Y622" t="str">
        <f t="shared" si="347"/>
        <v>BASE+NIKKEI</v>
      </c>
      <c r="Z622" s="2" t="str">
        <f t="shared" si="348"/>
        <v>- NIKKEI</v>
      </c>
      <c r="AA622" s="2" t="str">
        <f t="shared" si="358"/>
        <v>- DAX</v>
      </c>
      <c r="AB622" s="2" t="str">
        <f t="shared" si="336"/>
        <v>- SP</v>
      </c>
      <c r="AE622">
        <f t="shared" si="337"/>
        <v>0.75063057538682976</v>
      </c>
      <c r="AF622">
        <f t="shared" si="338"/>
        <v>0.75462509693464686</v>
      </c>
      <c r="AG622">
        <f t="shared" si="339"/>
        <v>0.7555232212360129</v>
      </c>
      <c r="AH622">
        <f t="shared" si="340"/>
        <v>0.75230519886325886</v>
      </c>
      <c r="AI622">
        <f t="shared" si="341"/>
        <v>0.75850198027267723</v>
      </c>
      <c r="AJ622">
        <f t="shared" si="342"/>
        <v>0.75545448068422982</v>
      </c>
      <c r="AK622">
        <f t="shared" si="343"/>
        <v>0.75754263805304101</v>
      </c>
      <c r="AM622" t="str">
        <f t="shared" si="349"/>
        <v>BASE</v>
      </c>
      <c r="AN622" t="str" cm="1">
        <f t="array" ref="AN622">IF(AM622="",_xlfn.IFS(AF622=MAX(AF622:AH622),"SP",AG622=MAX(AF622:AH622),"DAX",AH622=MAX(AF622:AH622),"NIKKEI",MAX(AF622:AH622)=0,""),"")</f>
        <v/>
      </c>
      <c r="AO622" t="str" cm="1">
        <f t="array" ref="AO622">IF(AM622="BASE","",IF(MAX(AF622:AH622)=0,_xlfn.IFS(AI622=MAX(AI622:AK622),"SP&amp;DAX",AJ622=MAX(AI622:AK622),"SP&amp;NIKKEI",AK622=MAX(AI622:AK622),"DAX&amp;NIKKEI"),""))</f>
        <v/>
      </c>
      <c r="AQ622" s="3">
        <f t="shared" si="350"/>
        <v>42627</v>
      </c>
      <c r="AR622" cm="1">
        <f t="array" ref="AR622">IF(AM622="BASE",AE622,_xlfn.IFS(AN622="DAX",AG622,AN622="NIKKEI",AH622,AN622="SP",AF622,AN622="",MAX(AI622:AK622)))</f>
        <v>0.75063057538682976</v>
      </c>
      <c r="AS622" s="4">
        <f t="shared" si="322"/>
        <v>0.74489573035270706</v>
      </c>
      <c r="AT622" s="4">
        <f t="shared" si="323"/>
        <v>0.76446137093228606</v>
      </c>
      <c r="AU622" s="4">
        <f t="shared" si="324"/>
        <v>3.6159500703893722E-5</v>
      </c>
      <c r="AV622" s="4">
        <f t="shared" si="325"/>
        <v>3.268127579265638E-4</v>
      </c>
      <c r="AW622" s="4">
        <f t="shared" si="326"/>
        <v>0.11064286759582045</v>
      </c>
      <c r="AX622" s="4">
        <f t="shared" si="327"/>
        <v>5.8142382864120141E-3</v>
      </c>
      <c r="AY622" s="4">
        <f t="shared" si="328"/>
        <v>3.1862525369029757E-3</v>
      </c>
      <c r="AZ622" s="4">
        <f t="shared" si="329"/>
        <v>-6.1406433899921549</v>
      </c>
      <c r="BA622" s="6" t="str">
        <f t="shared" si="330"/>
        <v>WEAKEN</v>
      </c>
      <c r="BB622" s="4">
        <f t="shared" si="331"/>
        <v>0</v>
      </c>
      <c r="BC622" s="4">
        <f t="shared" si="332"/>
        <v>0.60295548643614738</v>
      </c>
      <c r="BD622" s="4">
        <f t="shared" si="333"/>
        <v>0.77882552653643133</v>
      </c>
      <c r="BE622" s="4">
        <f t="shared" si="351"/>
        <v>0.05</v>
      </c>
      <c r="BF622" s="4" t="str">
        <f t="shared" si="352"/>
        <v/>
      </c>
      <c r="BG622" s="4" t="str">
        <f t="shared" si="353"/>
        <v/>
      </c>
      <c r="BH622" s="4" t="str">
        <f t="shared" si="354"/>
        <v/>
      </c>
      <c r="BI622" s="4" t="str">
        <f t="shared" si="355"/>
        <v/>
      </c>
      <c r="BJ622" s="4" t="str">
        <f t="shared" si="356"/>
        <v/>
      </c>
      <c r="BK622" s="4" t="str">
        <f t="shared" si="357"/>
        <v/>
      </c>
      <c r="BS622" s="3" t="str">
        <f t="shared" si="334"/>
        <v/>
      </c>
      <c r="BT622" s="5">
        <f t="shared" si="335"/>
        <v>-1.9565640579578991E-2</v>
      </c>
      <c r="BU622" s="3"/>
    </row>
    <row r="623" spans="1:73" x14ac:dyDescent="0.2">
      <c r="A623" s="1">
        <v>42628</v>
      </c>
      <c r="C623">
        <v>0.75415493623252527</v>
      </c>
      <c r="D623">
        <v>0.75906723119915709</v>
      </c>
      <c r="E623">
        <v>0.75807379126715502</v>
      </c>
      <c r="F623">
        <v>0.75632015438370248</v>
      </c>
      <c r="G623">
        <v>0.76216175051900459</v>
      </c>
      <c r="H623">
        <v>0.76010020988728677</v>
      </c>
      <c r="I623">
        <v>0.7606625561128515</v>
      </c>
      <c r="J623">
        <v>0.76356490111085651</v>
      </c>
      <c r="M623">
        <f>'[1]CAC_SWISS (-SP-NIKKEI-DAX)'!AC708</f>
        <v>0</v>
      </c>
      <c r="N623">
        <f>'[1]CAC_SWISS_SP (-NIKKEI-DAX)'!AD708</f>
        <v>0</v>
      </c>
      <c r="O623">
        <f>'[1]CAC_SWISS_DAX (-SP-NIKKEI)'!AD708</f>
        <v>0</v>
      </c>
      <c r="P623">
        <f>'[1]CAC_SWISS_NIKKEI (-SP-DAX)'!AD708</f>
        <v>0</v>
      </c>
      <c r="Q623">
        <f>'[1]CAC_SWISS_DAX_SP (-NIKKEI)'!AF708</f>
        <v>0</v>
      </c>
      <c r="R623">
        <f>'[1]CAC_SWISS_SP_NIKKEI (-DAX)'!AF708</f>
        <v>0</v>
      </c>
      <c r="S623">
        <f>'[1]CAC_SWISS_DAX_NIKKEI (-SP)'!AF708</f>
        <v>0</v>
      </c>
      <c r="V623" t="str">
        <f t="shared" si="344"/>
        <v>BASE</v>
      </c>
      <c r="W623" t="str">
        <f t="shared" si="345"/>
        <v>BASE+SP</v>
      </c>
      <c r="X623" t="str">
        <f t="shared" si="346"/>
        <v>BASE+DAX</v>
      </c>
      <c r="Y623" t="str">
        <f t="shared" si="347"/>
        <v>BASE+NIKKEI</v>
      </c>
      <c r="Z623" s="2" t="str">
        <f t="shared" si="348"/>
        <v>- NIKKEI</v>
      </c>
      <c r="AA623" s="2" t="str">
        <f t="shared" si="358"/>
        <v>- DAX</v>
      </c>
      <c r="AB623" s="2" t="str">
        <f t="shared" si="336"/>
        <v>- SP</v>
      </c>
      <c r="AE623">
        <f t="shared" si="337"/>
        <v>0.75415493623252527</v>
      </c>
      <c r="AF623">
        <f t="shared" si="338"/>
        <v>0.75906723119915709</v>
      </c>
      <c r="AG623">
        <f t="shared" si="339"/>
        <v>0.75807379126715502</v>
      </c>
      <c r="AH623">
        <f t="shared" si="340"/>
        <v>0.75632015438370248</v>
      </c>
      <c r="AI623">
        <f t="shared" si="341"/>
        <v>0.76216175051900459</v>
      </c>
      <c r="AJ623">
        <f t="shared" si="342"/>
        <v>0.76010020988728677</v>
      </c>
      <c r="AK623">
        <f t="shared" si="343"/>
        <v>0.7606625561128515</v>
      </c>
      <c r="AM623" t="str">
        <f t="shared" si="349"/>
        <v>BASE</v>
      </c>
      <c r="AN623" t="str" cm="1">
        <f t="array" ref="AN623">IF(AM623="",_xlfn.IFS(AF623=MAX(AF623:AH623),"SP",AG623=MAX(AF623:AH623),"DAX",AH623=MAX(AF623:AH623),"NIKKEI",MAX(AF623:AH623)=0,""),"")</f>
        <v/>
      </c>
      <c r="AO623" t="str" cm="1">
        <f t="array" ref="AO623">IF(AM623="BASE","",IF(MAX(AF623:AH623)=0,_xlfn.IFS(AI623=MAX(AI623:AK623),"SP&amp;DAX",AJ623=MAX(AI623:AK623),"SP&amp;NIKKEI",AK623=MAX(AI623:AK623),"DAX&amp;NIKKEI"),""))</f>
        <v/>
      </c>
      <c r="AQ623" s="3">
        <f t="shared" si="350"/>
        <v>42628</v>
      </c>
      <c r="AR623" cm="1">
        <f t="array" ref="AR623">IF(AM623="BASE",AE623,_xlfn.IFS(AN623="DAX",AG623,AN623="NIKKEI",AH623,AN623="SP",AF623,AN623="",MAX(AI623:AK623)))</f>
        <v>0.75415493623252527</v>
      </c>
      <c r="AS623" s="4">
        <f t="shared" si="322"/>
        <v>0.74720852649033198</v>
      </c>
      <c r="AT623" s="4">
        <f t="shared" si="323"/>
        <v>0.7632903263882912</v>
      </c>
      <c r="AU623" s="4">
        <f t="shared" si="324"/>
        <v>1.8370640121992585E-5</v>
      </c>
      <c r="AV623" s="4">
        <f t="shared" si="325"/>
        <v>3.3535125046547264E-4</v>
      </c>
      <c r="AW623" s="4">
        <f t="shared" si="326"/>
        <v>5.4780294084169526E-2</v>
      </c>
      <c r="AX623" s="4">
        <f t="shared" si="327"/>
        <v>5.860013010560953E-3</v>
      </c>
      <c r="AY623" s="4">
        <f t="shared" si="328"/>
        <v>2.9230273726923448E-3</v>
      </c>
      <c r="AZ623" s="4">
        <f t="shared" si="329"/>
        <v>-5.5017616489668981</v>
      </c>
      <c r="BA623" s="6" t="str">
        <f t="shared" si="330"/>
        <v>WEAKEN</v>
      </c>
      <c r="BB623" s="4">
        <f t="shared" si="331"/>
        <v>0</v>
      </c>
      <c r="BC623" s="4">
        <f t="shared" si="332"/>
        <v>0.60295548643614738</v>
      </c>
      <c r="BD623" s="4">
        <f t="shared" si="333"/>
        <v>0.77882552653643133</v>
      </c>
      <c r="BE623" s="4">
        <f t="shared" si="351"/>
        <v>0.05</v>
      </c>
      <c r="BF623" s="4" t="str">
        <f t="shared" si="352"/>
        <v/>
      </c>
      <c r="BG623" s="4" t="str">
        <f t="shared" si="353"/>
        <v/>
      </c>
      <c r="BH623" s="4" t="str">
        <f t="shared" si="354"/>
        <v/>
      </c>
      <c r="BI623" s="4" t="str">
        <f t="shared" si="355"/>
        <v/>
      </c>
      <c r="BJ623" s="4" t="str">
        <f t="shared" si="356"/>
        <v/>
      </c>
      <c r="BK623" s="4" t="str">
        <f t="shared" si="357"/>
        <v/>
      </c>
      <c r="BS623" s="3" t="str">
        <f t="shared" si="334"/>
        <v/>
      </c>
      <c r="BT623" s="5">
        <f t="shared" si="335"/>
        <v>-1.6081799897959215E-2</v>
      </c>
      <c r="BU623" s="3"/>
    </row>
    <row r="624" spans="1:73" x14ac:dyDescent="0.2">
      <c r="A624" s="1">
        <v>42629</v>
      </c>
      <c r="C624">
        <v>0.7596238738519675</v>
      </c>
      <c r="D624">
        <v>0.7643582401127329</v>
      </c>
      <c r="E624">
        <v>0.7690444998482947</v>
      </c>
      <c r="F624">
        <v>0.76132225508502527</v>
      </c>
      <c r="G624">
        <v>0.77251403062918456</v>
      </c>
      <c r="H624">
        <v>0.76508643851319857</v>
      </c>
      <c r="I624">
        <v>0.77148555360315085</v>
      </c>
      <c r="J624">
        <v>0.77388405923460701</v>
      </c>
      <c r="M624">
        <f>'[1]CAC_SWISS (-SP-NIKKEI-DAX)'!AC709</f>
        <v>0</v>
      </c>
      <c r="N624">
        <f>'[1]CAC_SWISS_SP (-NIKKEI-DAX)'!AD709</f>
        <v>0</v>
      </c>
      <c r="O624">
        <f>'[1]CAC_SWISS_DAX (-SP-NIKKEI)'!AD709</f>
        <v>0</v>
      </c>
      <c r="P624">
        <f>'[1]CAC_SWISS_NIKKEI (-SP-DAX)'!AD709</f>
        <v>0</v>
      </c>
      <c r="Q624">
        <f>'[1]CAC_SWISS_DAX_SP (-NIKKEI)'!AF709</f>
        <v>0</v>
      </c>
      <c r="R624">
        <f>'[1]CAC_SWISS_SP_NIKKEI (-DAX)'!AF709</f>
        <v>0</v>
      </c>
      <c r="S624">
        <f>'[1]CAC_SWISS_DAX_NIKKEI (-SP)'!AF709</f>
        <v>0</v>
      </c>
      <c r="V624" t="str">
        <f t="shared" si="344"/>
        <v>BASE</v>
      </c>
      <c r="W624" t="str">
        <f t="shared" si="345"/>
        <v>BASE+SP</v>
      </c>
      <c r="X624" t="str">
        <f t="shared" si="346"/>
        <v>BASE+DAX</v>
      </c>
      <c r="Y624" t="str">
        <f t="shared" si="347"/>
        <v>BASE+NIKKEI</v>
      </c>
      <c r="Z624" s="2" t="str">
        <f t="shared" si="348"/>
        <v>- NIKKEI</v>
      </c>
      <c r="AA624" s="2" t="str">
        <f t="shared" si="358"/>
        <v>- DAX</v>
      </c>
      <c r="AB624" s="2" t="str">
        <f t="shared" si="336"/>
        <v>- SP</v>
      </c>
      <c r="AE624">
        <f t="shared" si="337"/>
        <v>0.7596238738519675</v>
      </c>
      <c r="AF624">
        <f t="shared" si="338"/>
        <v>0.7643582401127329</v>
      </c>
      <c r="AG624">
        <f t="shared" si="339"/>
        <v>0.7690444998482947</v>
      </c>
      <c r="AH624">
        <f t="shared" si="340"/>
        <v>0.76132225508502527</v>
      </c>
      <c r="AI624">
        <f t="shared" si="341"/>
        <v>0.77251403062918456</v>
      </c>
      <c r="AJ624">
        <f t="shared" si="342"/>
        <v>0.76508643851319857</v>
      </c>
      <c r="AK624">
        <f t="shared" si="343"/>
        <v>0.77148555360315085</v>
      </c>
      <c r="AM624" t="str">
        <f t="shared" si="349"/>
        <v>BASE</v>
      </c>
      <c r="AN624" t="str" cm="1">
        <f t="array" ref="AN624">IF(AM624="",_xlfn.IFS(AF624=MAX(AF624:AH624),"SP",AG624=MAX(AF624:AH624),"DAX",AH624=MAX(AF624:AH624),"NIKKEI",MAX(AF624:AH624)=0,""),"")</f>
        <v/>
      </c>
      <c r="AO624" t="str" cm="1">
        <f t="array" ref="AO624">IF(AM624="BASE","",IF(MAX(AF624:AH624)=0,_xlfn.IFS(AI624=MAX(AI624:AK624),"SP&amp;DAX",AJ624=MAX(AI624:AK624),"SP&amp;NIKKEI",AK624=MAX(AI624:AK624),"DAX&amp;NIKKEI"),""))</f>
        <v/>
      </c>
      <c r="AQ624" s="3">
        <f t="shared" si="350"/>
        <v>42629</v>
      </c>
      <c r="AR624" cm="1">
        <f t="array" ref="AR624">IF(AM624="BASE",AE624,_xlfn.IFS(AN624="DAX",AG624,AN624="NIKKEI",AH624,AN624="SP",AF624,AN624="",MAX(AI624:AK624)))</f>
        <v>0.7596238738519675</v>
      </c>
      <c r="AS624" s="4">
        <f t="shared" si="322"/>
        <v>0.7491362117033098</v>
      </c>
      <c r="AT624" s="4">
        <f t="shared" si="323"/>
        <v>0.76234929320212164</v>
      </c>
      <c r="AU624" s="4">
        <f t="shared" si="324"/>
        <v>2.613740674682501E-5</v>
      </c>
      <c r="AV624" s="4">
        <f t="shared" si="325"/>
        <v>3.3332890949742234E-4</v>
      </c>
      <c r="AW624" s="4">
        <f t="shared" si="326"/>
        <v>7.8413260902673476E-2</v>
      </c>
      <c r="AX624" s="4">
        <f t="shared" si="327"/>
        <v>5.8548570864083238E-3</v>
      </c>
      <c r="AY624" s="4">
        <f t="shared" si="328"/>
        <v>3.046361578117566E-3</v>
      </c>
      <c r="AZ624" s="4">
        <f t="shared" si="329"/>
        <v>-4.3373319811158408</v>
      </c>
      <c r="BA624" s="6" t="str">
        <f t="shared" si="330"/>
        <v>WEAKEN</v>
      </c>
      <c r="BB624" s="4">
        <f t="shared" si="331"/>
        <v>0</v>
      </c>
      <c r="BC624" s="4">
        <f t="shared" si="332"/>
        <v>0.60295548643614738</v>
      </c>
      <c r="BD624" s="4">
        <f t="shared" si="333"/>
        <v>0.77882552653643133</v>
      </c>
      <c r="BE624" s="4">
        <f t="shared" si="351"/>
        <v>0.05</v>
      </c>
      <c r="BF624" s="4" t="str">
        <f t="shared" si="352"/>
        <v/>
      </c>
      <c r="BG624" s="4" t="str">
        <f t="shared" si="353"/>
        <v/>
      </c>
      <c r="BH624" s="4" t="str">
        <f t="shared" si="354"/>
        <v/>
      </c>
      <c r="BI624" s="4" t="str">
        <f t="shared" si="355"/>
        <v/>
      </c>
      <c r="BJ624" s="4" t="str">
        <f t="shared" si="356"/>
        <v/>
      </c>
      <c r="BK624" s="4" t="str">
        <f t="shared" si="357"/>
        <v/>
      </c>
      <c r="BS624" s="3" t="str">
        <f t="shared" si="334"/>
        <v/>
      </c>
      <c r="BT624" s="5">
        <f t="shared" si="335"/>
        <v>-1.3213081498811841E-2</v>
      </c>
      <c r="BU624" s="3"/>
    </row>
    <row r="625" spans="1:73" x14ac:dyDescent="0.2">
      <c r="A625" s="1">
        <v>42632</v>
      </c>
      <c r="C625">
        <v>0.75738746145166869</v>
      </c>
      <c r="D625">
        <v>0.76119792784758455</v>
      </c>
      <c r="E625">
        <v>0.76716278352976419</v>
      </c>
      <c r="F625">
        <v>0.75934484552760262</v>
      </c>
      <c r="G625">
        <v>0.76995430772933116</v>
      </c>
      <c r="H625">
        <v>0.7622379622668517</v>
      </c>
      <c r="I625">
        <v>0.76986752210795861</v>
      </c>
      <c r="J625">
        <v>0.77169008454333898</v>
      </c>
      <c r="M625">
        <f>'[1]CAC_SWISS (-SP-NIKKEI-DAX)'!AC710</f>
        <v>0</v>
      </c>
      <c r="N625">
        <f>'[1]CAC_SWISS_SP (-NIKKEI-DAX)'!AD710</f>
        <v>0</v>
      </c>
      <c r="O625">
        <f>'[1]CAC_SWISS_DAX (-SP-NIKKEI)'!AD710</f>
        <v>0</v>
      </c>
      <c r="P625">
        <f>'[1]CAC_SWISS_NIKKEI (-SP-DAX)'!AD710</f>
        <v>0</v>
      </c>
      <c r="Q625">
        <f>'[1]CAC_SWISS_DAX_SP (-NIKKEI)'!AF710</f>
        <v>0</v>
      </c>
      <c r="R625">
        <f>'[1]CAC_SWISS_SP_NIKKEI (-DAX)'!AF710</f>
        <v>0</v>
      </c>
      <c r="S625">
        <f>'[1]CAC_SWISS_DAX_NIKKEI (-SP)'!AF710</f>
        <v>0</v>
      </c>
      <c r="V625" t="str">
        <f t="shared" si="344"/>
        <v>BASE</v>
      </c>
      <c r="W625" t="str">
        <f t="shared" si="345"/>
        <v>BASE+SP</v>
      </c>
      <c r="X625" t="str">
        <f t="shared" si="346"/>
        <v>BASE+DAX</v>
      </c>
      <c r="Y625" t="str">
        <f t="shared" si="347"/>
        <v>BASE+NIKKEI</v>
      </c>
      <c r="Z625" s="2" t="str">
        <f t="shared" si="348"/>
        <v>- NIKKEI</v>
      </c>
      <c r="AA625" s="2" t="str">
        <f t="shared" si="358"/>
        <v>- DAX</v>
      </c>
      <c r="AB625" s="2" t="str">
        <f t="shared" si="336"/>
        <v>- SP</v>
      </c>
      <c r="AE625">
        <f t="shared" si="337"/>
        <v>0.75738746145166869</v>
      </c>
      <c r="AF625">
        <f t="shared" si="338"/>
        <v>0.76119792784758455</v>
      </c>
      <c r="AG625">
        <f t="shared" si="339"/>
        <v>0.76716278352976419</v>
      </c>
      <c r="AH625">
        <f t="shared" si="340"/>
        <v>0.75934484552760262</v>
      </c>
      <c r="AI625">
        <f t="shared" si="341"/>
        <v>0.76995430772933116</v>
      </c>
      <c r="AJ625">
        <f t="shared" si="342"/>
        <v>0.7622379622668517</v>
      </c>
      <c r="AK625">
        <f t="shared" si="343"/>
        <v>0.76986752210795861</v>
      </c>
      <c r="AM625" t="str">
        <f t="shared" si="349"/>
        <v>BASE</v>
      </c>
      <c r="AN625" t="str" cm="1">
        <f t="array" ref="AN625">IF(AM625="",_xlfn.IFS(AF625=MAX(AF625:AH625),"SP",AG625=MAX(AF625:AH625),"DAX",AH625=MAX(AF625:AH625),"NIKKEI",MAX(AF625:AH625)=0,""),"")</f>
        <v/>
      </c>
      <c r="AO625" t="str" cm="1">
        <f t="array" ref="AO625">IF(AM625="BASE","",IF(MAX(AF625:AH625)=0,_xlfn.IFS(AI625=MAX(AI625:AK625),"SP&amp;DAX",AJ625=MAX(AI625:AK625),"SP&amp;NIKKEI",AK625=MAX(AI625:AK625),"DAX&amp;NIKKEI"),""))</f>
        <v/>
      </c>
      <c r="AQ625" s="3">
        <f t="shared" si="350"/>
        <v>42632</v>
      </c>
      <c r="AR625" cm="1">
        <f t="array" ref="AR625">IF(AM625="BASE",AE625,_xlfn.IFS(AN625="DAX",AG625,AN625="NIKKEI",AH625,AN625="SP",AF625,AN625="",MAX(AI625:AK625)))</f>
        <v>0.75738746145166869</v>
      </c>
      <c r="AS625" s="4">
        <f t="shared" si="322"/>
        <v>0.75087809936426719</v>
      </c>
      <c r="AT625" s="4">
        <f t="shared" si="323"/>
        <v>0.76127286789060311</v>
      </c>
      <c r="AU625" s="4">
        <f t="shared" si="324"/>
        <v>2.0992519403421831E-5</v>
      </c>
      <c r="AV625" s="4">
        <f t="shared" si="325"/>
        <v>3.2219529513183786E-4</v>
      </c>
      <c r="AW625" s="4">
        <f t="shared" si="326"/>
        <v>6.5154642915663877E-2</v>
      </c>
      <c r="AX625" s="4">
        <f t="shared" si="327"/>
        <v>5.7493331792221967E-3</v>
      </c>
      <c r="AY625" s="4">
        <f t="shared" si="328"/>
        <v>2.9228680851141639E-3</v>
      </c>
      <c r="AZ625" s="4">
        <f t="shared" si="329"/>
        <v>-3.556359104701063</v>
      </c>
      <c r="BA625" s="6" t="str">
        <f t="shared" si="330"/>
        <v>WEAKEN</v>
      </c>
      <c r="BB625" s="4">
        <f t="shared" si="331"/>
        <v>0</v>
      </c>
      <c r="BC625" s="4">
        <f t="shared" si="332"/>
        <v>0.60295548643614738</v>
      </c>
      <c r="BD625" s="4">
        <f t="shared" si="333"/>
        <v>0.77882552653643133</v>
      </c>
      <c r="BE625" s="4">
        <f t="shared" si="351"/>
        <v>0.05</v>
      </c>
      <c r="BF625" s="4" t="str">
        <f t="shared" si="352"/>
        <v/>
      </c>
      <c r="BG625" s="4" t="str">
        <f t="shared" si="353"/>
        <v/>
      </c>
      <c r="BH625" s="4" t="str">
        <f t="shared" si="354"/>
        <v/>
      </c>
      <c r="BI625" s="4" t="str">
        <f t="shared" si="355"/>
        <v/>
      </c>
      <c r="BJ625" s="4" t="str">
        <f t="shared" si="356"/>
        <v/>
      </c>
      <c r="BK625" s="4" t="str">
        <f t="shared" si="357"/>
        <v/>
      </c>
      <c r="BS625" s="3" t="str">
        <f t="shared" si="334"/>
        <v/>
      </c>
      <c r="BT625" s="5">
        <f t="shared" si="335"/>
        <v>-1.0394768526335918E-2</v>
      </c>
      <c r="BU625" s="3"/>
    </row>
    <row r="626" spans="1:73" x14ac:dyDescent="0.2">
      <c r="A626" s="1">
        <v>42633</v>
      </c>
      <c r="C626">
        <v>0.76043124386764016</v>
      </c>
      <c r="D626">
        <v>0.76422584280251227</v>
      </c>
      <c r="E626">
        <v>0.77153500496028804</v>
      </c>
      <c r="F626">
        <v>0.76220046654445617</v>
      </c>
      <c r="G626">
        <v>0.77425008090541936</v>
      </c>
      <c r="H626">
        <v>0.76512914665490661</v>
      </c>
      <c r="I626">
        <v>0.77401055701449162</v>
      </c>
      <c r="J626">
        <v>0.77581403133608173</v>
      </c>
      <c r="M626">
        <f>'[1]CAC_SWISS (-SP-NIKKEI-DAX)'!AC711</f>
        <v>0</v>
      </c>
      <c r="N626">
        <f>'[1]CAC_SWISS_SP (-NIKKEI-DAX)'!AD711</f>
        <v>0</v>
      </c>
      <c r="O626">
        <f>'[1]CAC_SWISS_DAX (-SP-NIKKEI)'!AD711</f>
        <v>0</v>
      </c>
      <c r="P626">
        <f>'[1]CAC_SWISS_NIKKEI (-SP-DAX)'!AD711</f>
        <v>0</v>
      </c>
      <c r="Q626">
        <f>'[1]CAC_SWISS_DAX_SP (-NIKKEI)'!AF711</f>
        <v>0</v>
      </c>
      <c r="R626">
        <f>'[1]CAC_SWISS_SP_NIKKEI (-DAX)'!AF711</f>
        <v>0</v>
      </c>
      <c r="S626">
        <f>'[1]CAC_SWISS_DAX_NIKKEI (-SP)'!AF711</f>
        <v>0</v>
      </c>
      <c r="V626" t="str">
        <f t="shared" si="344"/>
        <v>BASE</v>
      </c>
      <c r="W626" t="str">
        <f t="shared" si="345"/>
        <v>BASE+SP</v>
      </c>
      <c r="X626" t="str">
        <f t="shared" si="346"/>
        <v>BASE+DAX</v>
      </c>
      <c r="Y626" t="str">
        <f t="shared" si="347"/>
        <v>BASE+NIKKEI</v>
      </c>
      <c r="Z626" s="2" t="str">
        <f t="shared" si="348"/>
        <v>- NIKKEI</v>
      </c>
      <c r="AA626" s="2" t="str">
        <f t="shared" si="358"/>
        <v>- DAX</v>
      </c>
      <c r="AB626" s="2" t="str">
        <f t="shared" si="336"/>
        <v>- SP</v>
      </c>
      <c r="AE626">
        <f t="shared" si="337"/>
        <v>0.76043124386764016</v>
      </c>
      <c r="AF626">
        <f t="shared" si="338"/>
        <v>0.76422584280251227</v>
      </c>
      <c r="AG626">
        <f t="shared" si="339"/>
        <v>0.77153500496028804</v>
      </c>
      <c r="AH626">
        <f t="shared" si="340"/>
        <v>0.76220046654445617</v>
      </c>
      <c r="AI626">
        <f t="shared" si="341"/>
        <v>0.77425008090541936</v>
      </c>
      <c r="AJ626">
        <f t="shared" si="342"/>
        <v>0.76512914665490661</v>
      </c>
      <c r="AK626">
        <f t="shared" si="343"/>
        <v>0.77401055701449162</v>
      </c>
      <c r="AM626" t="str">
        <f t="shared" si="349"/>
        <v>BASE</v>
      </c>
      <c r="AN626" t="str" cm="1">
        <f t="array" ref="AN626">IF(AM626="",_xlfn.IFS(AF626=MAX(AF626:AH626),"SP",AG626=MAX(AF626:AH626),"DAX",AH626=MAX(AF626:AH626),"NIKKEI",MAX(AF626:AH626)=0,""),"")</f>
        <v/>
      </c>
      <c r="AO626" t="str" cm="1">
        <f t="array" ref="AO626">IF(AM626="BASE","",IF(MAX(AF626:AH626)=0,_xlfn.IFS(AI626=MAX(AI626:AK626),"SP&amp;DAX",AJ626=MAX(AI626:AK626),"SP&amp;NIKKEI",AK626=MAX(AI626:AK626),"DAX&amp;NIKKEI"),""))</f>
        <v/>
      </c>
      <c r="AQ626" s="3">
        <f t="shared" si="350"/>
        <v>42633</v>
      </c>
      <c r="AR626" cm="1">
        <f t="array" ref="AR626">IF(AM626="BASE",AE626,_xlfn.IFS(AN626="DAX",AG626,AN626="NIKKEI",AH626,AN626="SP",AF626,AN626="",MAX(AI626:AK626)))</f>
        <v>0.76043124386764016</v>
      </c>
      <c r="AS626" s="4">
        <f t="shared" si="322"/>
        <v>0.75219247959822666</v>
      </c>
      <c r="AT626" s="4">
        <f t="shared" si="323"/>
        <v>0.76015105160367524</v>
      </c>
      <c r="AU626" s="4">
        <f t="shared" si="324"/>
        <v>2.7780718538007605E-5</v>
      </c>
      <c r="AV626" s="4">
        <f t="shared" si="325"/>
        <v>2.8872192501329798E-4</v>
      </c>
      <c r="AW626" s="4">
        <f t="shared" si="326"/>
        <v>9.6219636027738725E-2</v>
      </c>
      <c r="AX626" s="4">
        <f t="shared" si="327"/>
        <v>5.4578132780054968E-3</v>
      </c>
      <c r="AY626" s="4">
        <f t="shared" si="328"/>
        <v>2.9244675334266783E-3</v>
      </c>
      <c r="AZ626" s="4">
        <f t="shared" si="329"/>
        <v>-2.7213747167585436</v>
      </c>
      <c r="BA626" s="6" t="str">
        <f t="shared" si="330"/>
        <v>WEAKEN</v>
      </c>
      <c r="BB626" s="4">
        <f t="shared" si="331"/>
        <v>0</v>
      </c>
      <c r="BC626" s="4">
        <f t="shared" si="332"/>
        <v>0.60295548643614738</v>
      </c>
      <c r="BD626" s="4">
        <f t="shared" si="333"/>
        <v>0.77882552653643133</v>
      </c>
      <c r="BE626" s="4">
        <f t="shared" si="351"/>
        <v>0.05</v>
      </c>
      <c r="BF626" s="4" t="str">
        <f t="shared" si="352"/>
        <v/>
      </c>
      <c r="BG626" s="4" t="str">
        <f t="shared" si="353"/>
        <v/>
      </c>
      <c r="BH626" s="4" t="str">
        <f t="shared" si="354"/>
        <v/>
      </c>
      <c r="BI626" s="4" t="str">
        <f t="shared" si="355"/>
        <v/>
      </c>
      <c r="BJ626" s="4" t="str">
        <f t="shared" si="356"/>
        <v/>
      </c>
      <c r="BK626" s="4" t="str">
        <f t="shared" si="357"/>
        <v/>
      </c>
      <c r="BS626" s="3" t="str">
        <f t="shared" si="334"/>
        <v/>
      </c>
      <c r="BT626" s="5">
        <f t="shared" si="335"/>
        <v>-7.9585720054485831E-3</v>
      </c>
      <c r="BU626" s="3"/>
    </row>
    <row r="627" spans="1:73" x14ac:dyDescent="0.2">
      <c r="A627" s="1">
        <v>42634</v>
      </c>
      <c r="C627">
        <v>0.756584486253291</v>
      </c>
      <c r="D627">
        <v>0.76018435208800583</v>
      </c>
      <c r="E627">
        <v>0.76785236370867915</v>
      </c>
      <c r="F627">
        <v>0.75846699095936188</v>
      </c>
      <c r="G627">
        <v>0.77040697377155221</v>
      </c>
      <c r="H627">
        <v>0.7613255514007381</v>
      </c>
      <c r="I627">
        <v>0.77052435959358756</v>
      </c>
      <c r="J627">
        <v>0.77229562341327185</v>
      </c>
      <c r="M627">
        <f>'[1]CAC_SWISS (-SP-NIKKEI-DAX)'!AC712</f>
        <v>0</v>
      </c>
      <c r="N627">
        <f>'[1]CAC_SWISS_SP (-NIKKEI-DAX)'!AD712</f>
        <v>0</v>
      </c>
      <c r="O627">
        <f>'[1]CAC_SWISS_DAX (-SP-NIKKEI)'!AD712</f>
        <v>0</v>
      </c>
      <c r="P627">
        <f>'[1]CAC_SWISS_NIKKEI (-SP-DAX)'!AD712</f>
        <v>0</v>
      </c>
      <c r="Q627">
        <f>'[1]CAC_SWISS_DAX_SP (-NIKKEI)'!AF712</f>
        <v>0</v>
      </c>
      <c r="R627">
        <f>'[1]CAC_SWISS_SP_NIKKEI (-DAX)'!AF712</f>
        <v>0</v>
      </c>
      <c r="S627">
        <f>'[1]CAC_SWISS_DAX_NIKKEI (-SP)'!AF712</f>
        <v>0</v>
      </c>
      <c r="V627" t="str">
        <f t="shared" si="344"/>
        <v>BASE</v>
      </c>
      <c r="W627" t="str">
        <f t="shared" si="345"/>
        <v>BASE+SP</v>
      </c>
      <c r="X627" t="str">
        <f t="shared" si="346"/>
        <v>BASE+DAX</v>
      </c>
      <c r="Y627" t="str">
        <f t="shared" si="347"/>
        <v>BASE+NIKKEI</v>
      </c>
      <c r="Z627" s="2" t="str">
        <f t="shared" si="348"/>
        <v>- NIKKEI</v>
      </c>
      <c r="AA627" s="2" t="str">
        <f t="shared" si="358"/>
        <v>- DAX</v>
      </c>
      <c r="AB627" s="2" t="str">
        <f t="shared" si="336"/>
        <v>- SP</v>
      </c>
      <c r="AE627">
        <f t="shared" si="337"/>
        <v>0.756584486253291</v>
      </c>
      <c r="AF627">
        <f t="shared" si="338"/>
        <v>0.76018435208800583</v>
      </c>
      <c r="AG627">
        <f t="shared" si="339"/>
        <v>0.76785236370867915</v>
      </c>
      <c r="AH627">
        <f t="shared" si="340"/>
        <v>0.75846699095936188</v>
      </c>
      <c r="AI627">
        <f t="shared" si="341"/>
        <v>0.77040697377155221</v>
      </c>
      <c r="AJ627">
        <f t="shared" si="342"/>
        <v>0.7613255514007381</v>
      </c>
      <c r="AK627">
        <f t="shared" si="343"/>
        <v>0.77052435959358756</v>
      </c>
      <c r="AM627" t="str">
        <f t="shared" si="349"/>
        <v>BASE</v>
      </c>
      <c r="AN627" t="str" cm="1">
        <f t="array" ref="AN627">IF(AM627="",_xlfn.IFS(AF627=MAX(AF627:AH627),"SP",AG627=MAX(AF627:AH627),"DAX",AH627=MAX(AF627:AH627),"NIKKEI",MAX(AF627:AH627)=0,""),"")</f>
        <v/>
      </c>
      <c r="AO627" t="str" cm="1">
        <f t="array" ref="AO627">IF(AM627="BASE","",IF(MAX(AF627:AH627)=0,_xlfn.IFS(AI627=MAX(AI627:AK627),"SP&amp;DAX",AJ627=MAX(AI627:AK627),"SP&amp;NIKKEI",AK627=MAX(AI627:AK627),"DAX&amp;NIKKEI"),""))</f>
        <v/>
      </c>
      <c r="AQ627" s="3">
        <f t="shared" si="350"/>
        <v>42634</v>
      </c>
      <c r="AR627" cm="1">
        <f t="array" ref="AR627">IF(AM627="BASE",AE627,_xlfn.IFS(AN627="DAX",AG627,AN627="NIKKEI",AH627,AN627="SP",AF627,AN627="",MAX(AI627:AK627)))</f>
        <v>0.756584486253291</v>
      </c>
      <c r="AS627" s="4">
        <f t="shared" si="322"/>
        <v>0.75308474278549764</v>
      </c>
      <c r="AT627" s="4">
        <f t="shared" si="323"/>
        <v>0.75900600854224787</v>
      </c>
      <c r="AU627" s="4">
        <f t="shared" si="324"/>
        <v>2.6758698720427793E-5</v>
      </c>
      <c r="AV627" s="4">
        <f t="shared" si="325"/>
        <v>2.4967501991896067E-4</v>
      </c>
      <c r="AW627" s="4">
        <f t="shared" si="326"/>
        <v>0.10717411268901915</v>
      </c>
      <c r="AX627" s="4">
        <f t="shared" si="327"/>
        <v>5.0803687616318427E-3</v>
      </c>
      <c r="AY627" s="4">
        <f t="shared" si="328"/>
        <v>2.769362791405632E-3</v>
      </c>
      <c r="AZ627" s="4">
        <f t="shared" si="329"/>
        <v>-2.1381329218136851</v>
      </c>
      <c r="BA627" s="6" t="str">
        <f t="shared" si="330"/>
        <v>NEUTRAL</v>
      </c>
      <c r="BB627" s="4">
        <f t="shared" si="331"/>
        <v>0</v>
      </c>
      <c r="BC627" s="4">
        <f t="shared" si="332"/>
        <v>0.60295548643614738</v>
      </c>
      <c r="BD627" s="4">
        <f t="shared" si="333"/>
        <v>0.77882552653643133</v>
      </c>
      <c r="BE627" s="4">
        <f t="shared" si="351"/>
        <v>0.05</v>
      </c>
      <c r="BF627" s="4" t="str">
        <f t="shared" si="352"/>
        <v/>
      </c>
      <c r="BG627" s="4" t="str">
        <f t="shared" si="353"/>
        <v/>
      </c>
      <c r="BH627" s="4" t="str">
        <f t="shared" si="354"/>
        <v/>
      </c>
      <c r="BI627" s="4" t="str">
        <f t="shared" si="355"/>
        <v/>
      </c>
      <c r="BJ627" s="4" t="str">
        <f t="shared" si="356"/>
        <v/>
      </c>
      <c r="BK627" s="4" t="str">
        <f t="shared" si="357"/>
        <v/>
      </c>
      <c r="BS627" s="3" t="str">
        <f t="shared" si="334"/>
        <v/>
      </c>
      <c r="BT627" s="5">
        <f t="shared" si="335"/>
        <v>-5.9212657567502269E-3</v>
      </c>
      <c r="BU627" s="3"/>
    </row>
    <row r="628" spans="1:73" x14ac:dyDescent="0.2">
      <c r="A628" s="1">
        <v>42635</v>
      </c>
      <c r="C628">
        <v>0.75819454441532663</v>
      </c>
      <c r="D628">
        <v>0.76181610910212472</v>
      </c>
      <c r="E628">
        <v>0.76972432182822437</v>
      </c>
      <c r="F628">
        <v>0.75992299035013389</v>
      </c>
      <c r="G628">
        <v>0.77218523024752961</v>
      </c>
      <c r="H628">
        <v>0.7628554909384635</v>
      </c>
      <c r="I628">
        <v>0.77242419897577341</v>
      </c>
      <c r="J628">
        <v>0.77412343723744736</v>
      </c>
      <c r="M628">
        <f>'[1]CAC_SWISS (-SP-NIKKEI-DAX)'!AC713</f>
        <v>0</v>
      </c>
      <c r="N628">
        <f>'[1]CAC_SWISS_SP (-NIKKEI-DAX)'!AD713</f>
        <v>0</v>
      </c>
      <c r="O628">
        <f>'[1]CAC_SWISS_DAX (-SP-NIKKEI)'!AD713</f>
        <v>0</v>
      </c>
      <c r="P628">
        <f>'[1]CAC_SWISS_NIKKEI (-SP-DAX)'!AD713</f>
        <v>0</v>
      </c>
      <c r="Q628">
        <f>'[1]CAC_SWISS_DAX_SP (-NIKKEI)'!AF713</f>
        <v>0</v>
      </c>
      <c r="R628">
        <f>'[1]CAC_SWISS_SP_NIKKEI (-DAX)'!AF713</f>
        <v>1</v>
      </c>
      <c r="S628">
        <f>'[1]CAC_SWISS_DAX_NIKKEI (-SP)'!AF713</f>
        <v>0</v>
      </c>
      <c r="V628" t="str">
        <f t="shared" si="344"/>
        <v>BASE</v>
      </c>
      <c r="W628" t="str">
        <f t="shared" si="345"/>
        <v>BASE+SP</v>
      </c>
      <c r="X628" t="str">
        <f t="shared" si="346"/>
        <v>BASE+DAX</v>
      </c>
      <c r="Y628" t="str">
        <f t="shared" si="347"/>
        <v>BASE+NIKKEI</v>
      </c>
      <c r="Z628" s="2" t="str">
        <f t="shared" si="348"/>
        <v>- NIKKEI</v>
      </c>
      <c r="AA628" s="2" t="str">
        <f t="shared" si="358"/>
        <v/>
      </c>
      <c r="AB628" s="2" t="str">
        <f t="shared" si="336"/>
        <v>- SP</v>
      </c>
      <c r="AE628">
        <f t="shared" si="337"/>
        <v>0.75819454441532663</v>
      </c>
      <c r="AF628">
        <f t="shared" si="338"/>
        <v>0.76181610910212472</v>
      </c>
      <c r="AG628">
        <f t="shared" si="339"/>
        <v>0.76972432182822437</v>
      </c>
      <c r="AH628">
        <f t="shared" si="340"/>
        <v>0.75992299035013389</v>
      </c>
      <c r="AI628">
        <f t="shared" si="341"/>
        <v>0.77218523024752961</v>
      </c>
      <c r="AJ628" t="str">
        <f t="shared" si="342"/>
        <v/>
      </c>
      <c r="AK628">
        <f t="shared" si="343"/>
        <v>0.77242419897577341</v>
      </c>
      <c r="AM628" t="str">
        <f t="shared" si="349"/>
        <v>BASE</v>
      </c>
      <c r="AN628" t="str" cm="1">
        <f t="array" ref="AN628">IF(AM628="",_xlfn.IFS(AF628=MAX(AF628:AH628),"SP",AG628=MAX(AF628:AH628),"DAX",AH628=MAX(AF628:AH628),"NIKKEI",MAX(AF628:AH628)=0,""),"")</f>
        <v/>
      </c>
      <c r="AO628" t="str" cm="1">
        <f t="array" ref="AO628">IF(AM628="BASE","",IF(MAX(AF628:AH628)=0,_xlfn.IFS(AI628=MAX(AI628:AK628),"SP&amp;DAX",AJ628=MAX(AI628:AK628),"SP&amp;NIKKEI",AK628=MAX(AI628:AK628),"DAX&amp;NIKKEI"),""))</f>
        <v/>
      </c>
      <c r="AQ628" s="3">
        <f t="shared" si="350"/>
        <v>42635</v>
      </c>
      <c r="AR628" cm="1">
        <f t="array" ref="AR628">IF(AM628="BASE",AE628,_xlfn.IFS(AN628="DAX",AG628,AN628="NIKKEI",AH628,AN628="SP",AF628,AN628="",MAX(AI628:AK628)))</f>
        <v>0.75819454441532663</v>
      </c>
      <c r="AS628" s="4">
        <f t="shared" si="322"/>
        <v>0.75417576204822079</v>
      </c>
      <c r="AT628" s="4">
        <f t="shared" si="323"/>
        <v>0.75804215303313127</v>
      </c>
      <c r="AU628" s="4">
        <f t="shared" si="324"/>
        <v>2.4598955015663773E-5</v>
      </c>
      <c r="AV628" s="4">
        <f t="shared" si="325"/>
        <v>2.2438530289015042E-4</v>
      </c>
      <c r="AW628" s="4">
        <f t="shared" si="326"/>
        <v>0.10962819177023543</v>
      </c>
      <c r="AX628" s="4">
        <f t="shared" si="327"/>
        <v>4.8172686001204997E-3</v>
      </c>
      <c r="AY628" s="4">
        <f t="shared" si="328"/>
        <v>2.6358303358466353E-3</v>
      </c>
      <c r="AZ628" s="4">
        <f t="shared" si="329"/>
        <v>-1.466858823319745</v>
      </c>
      <c r="BA628" s="6" t="str">
        <f t="shared" si="330"/>
        <v>NEUTRAL</v>
      </c>
      <c r="BB628" s="4">
        <f t="shared" si="331"/>
        <v>0</v>
      </c>
      <c r="BC628" s="4">
        <f t="shared" si="332"/>
        <v>0.60295548643614738</v>
      </c>
      <c r="BD628" s="4">
        <f t="shared" si="333"/>
        <v>0.77882552653643133</v>
      </c>
      <c r="BE628" s="4">
        <f t="shared" si="351"/>
        <v>0.05</v>
      </c>
      <c r="BF628" s="4" t="str">
        <f t="shared" si="352"/>
        <v/>
      </c>
      <c r="BG628" s="4" t="str">
        <f t="shared" si="353"/>
        <v/>
      </c>
      <c r="BH628" s="4" t="str">
        <f t="shared" si="354"/>
        <v/>
      </c>
      <c r="BI628" s="4" t="str">
        <f t="shared" si="355"/>
        <v/>
      </c>
      <c r="BJ628" s="4" t="str">
        <f t="shared" si="356"/>
        <v/>
      </c>
      <c r="BK628" s="4" t="str">
        <f t="shared" si="357"/>
        <v/>
      </c>
      <c r="BS628" s="3" t="str">
        <f t="shared" si="334"/>
        <v/>
      </c>
      <c r="BT628" s="5">
        <f t="shared" si="335"/>
        <v>-3.8663909849104838E-3</v>
      </c>
      <c r="BU628" s="3"/>
    </row>
    <row r="629" spans="1:73" x14ac:dyDescent="0.2">
      <c r="A629" s="1">
        <v>42636</v>
      </c>
      <c r="C629">
        <v>0.76277836239064822</v>
      </c>
      <c r="D629">
        <v>0.76559254418458944</v>
      </c>
      <c r="E629">
        <v>0.77461844373213962</v>
      </c>
      <c r="F629">
        <v>0.76457545438827024</v>
      </c>
      <c r="G629">
        <v>0.77641091155423825</v>
      </c>
      <c r="H629">
        <v>0.76676835680475264</v>
      </c>
      <c r="I629">
        <v>0.77741771862699971</v>
      </c>
      <c r="J629">
        <v>0.77855514871353215</v>
      </c>
      <c r="M629">
        <f>'[1]CAC_SWISS (-SP-NIKKEI-DAX)'!AC714</f>
        <v>0</v>
      </c>
      <c r="N629">
        <f>'[1]CAC_SWISS_SP (-NIKKEI-DAX)'!AD714</f>
        <v>0</v>
      </c>
      <c r="O629">
        <f>'[1]CAC_SWISS_DAX (-SP-NIKKEI)'!AD714</f>
        <v>0</v>
      </c>
      <c r="P629">
        <f>'[1]CAC_SWISS_NIKKEI (-SP-DAX)'!AD714</f>
        <v>0</v>
      </c>
      <c r="Q629">
        <f>'[1]CAC_SWISS_DAX_SP (-NIKKEI)'!AF714</f>
        <v>0</v>
      </c>
      <c r="R629">
        <f>'[1]CAC_SWISS_SP_NIKKEI (-DAX)'!AF714</f>
        <v>1</v>
      </c>
      <c r="S629">
        <f>'[1]CAC_SWISS_DAX_NIKKEI (-SP)'!AF714</f>
        <v>0</v>
      </c>
      <c r="V629" t="str">
        <f t="shared" si="344"/>
        <v>BASE</v>
      </c>
      <c r="W629" t="str">
        <f t="shared" si="345"/>
        <v>BASE+SP</v>
      </c>
      <c r="X629" t="str">
        <f t="shared" si="346"/>
        <v>BASE+DAX</v>
      </c>
      <c r="Y629" t="str">
        <f t="shared" si="347"/>
        <v>BASE+NIKKEI</v>
      </c>
      <c r="Z629" s="2" t="str">
        <f t="shared" si="348"/>
        <v>- NIKKEI</v>
      </c>
      <c r="AA629" s="2" t="str">
        <f t="shared" si="358"/>
        <v/>
      </c>
      <c r="AB629" s="2" t="str">
        <f t="shared" si="336"/>
        <v>- SP</v>
      </c>
      <c r="AE629">
        <f t="shared" si="337"/>
        <v>0.76277836239064822</v>
      </c>
      <c r="AF629">
        <f t="shared" si="338"/>
        <v>0.76559254418458944</v>
      </c>
      <c r="AG629">
        <f t="shared" si="339"/>
        <v>0.77461844373213962</v>
      </c>
      <c r="AH629">
        <f t="shared" si="340"/>
        <v>0.76457545438827024</v>
      </c>
      <c r="AI629">
        <f t="shared" si="341"/>
        <v>0.77641091155423825</v>
      </c>
      <c r="AJ629" t="str">
        <f t="shared" si="342"/>
        <v/>
      </c>
      <c r="AK629">
        <f t="shared" si="343"/>
        <v>0.77741771862699971</v>
      </c>
      <c r="AM629" t="str">
        <f t="shared" si="349"/>
        <v>BASE</v>
      </c>
      <c r="AN629" t="str" cm="1">
        <f t="array" ref="AN629">IF(AM629="",_xlfn.IFS(AF629=MAX(AF629:AH629),"SP",AG629=MAX(AF629:AH629),"DAX",AH629=MAX(AF629:AH629),"NIKKEI",MAX(AF629:AH629)=0,""),"")</f>
        <v/>
      </c>
      <c r="AO629" t="str" cm="1">
        <f t="array" ref="AO629">IF(AM629="BASE","",IF(MAX(AF629:AH629)=0,_xlfn.IFS(AI629=MAX(AI629:AK629),"SP&amp;DAX",AJ629=MAX(AI629:AK629),"SP&amp;NIKKEI",AK629=MAX(AI629:AK629),"DAX&amp;NIKKEI"),""))</f>
        <v/>
      </c>
      <c r="AQ629" s="3">
        <f t="shared" si="350"/>
        <v>42636</v>
      </c>
      <c r="AR629" cm="1">
        <f t="array" ref="AR629">IF(AM629="BASE",AE629,_xlfn.IFS(AN629="DAX",AG629,AN629="NIKKEI",AH629,AN629="SP",AF629,AN629="",MAX(AI629:AK629)))</f>
        <v>0.76277836239064822</v>
      </c>
      <c r="AS629" s="4">
        <f t="shared" si="322"/>
        <v>0.75573257787550807</v>
      </c>
      <c r="AT629" s="4">
        <f t="shared" si="323"/>
        <v>0.75705114809636553</v>
      </c>
      <c r="AU629" s="4">
        <f t="shared" si="324"/>
        <v>2.4737730589912231E-5</v>
      </c>
      <c r="AV629" s="4">
        <f t="shared" si="325"/>
        <v>1.9518366991098839E-4</v>
      </c>
      <c r="AW629" s="4">
        <f t="shared" si="326"/>
        <v>0.12674078011338566</v>
      </c>
      <c r="AX629" s="4">
        <f t="shared" si="327"/>
        <v>4.4998021567882844E-3</v>
      </c>
      <c r="AY629" s="4">
        <f t="shared" si="328"/>
        <v>2.5253606588388502E-3</v>
      </c>
      <c r="AZ629" s="4">
        <f t="shared" si="329"/>
        <v>-0.5221314493208804</v>
      </c>
      <c r="BA629" s="6" t="str">
        <f t="shared" si="330"/>
        <v>NEUTRAL</v>
      </c>
      <c r="BB629" s="4">
        <f t="shared" si="331"/>
        <v>0</v>
      </c>
      <c r="BC629" s="4">
        <f t="shared" si="332"/>
        <v>0.60295548643614738</v>
      </c>
      <c r="BD629" s="4">
        <f t="shared" si="333"/>
        <v>0.77882552653643133</v>
      </c>
      <c r="BE629" s="4">
        <f t="shared" si="351"/>
        <v>0.05</v>
      </c>
      <c r="BF629" s="4" t="str">
        <f t="shared" si="352"/>
        <v/>
      </c>
      <c r="BG629" s="4" t="str">
        <f t="shared" si="353"/>
        <v/>
      </c>
      <c r="BH629" s="4" t="str">
        <f t="shared" si="354"/>
        <v/>
      </c>
      <c r="BI629" s="4" t="str">
        <f t="shared" si="355"/>
        <v/>
      </c>
      <c r="BJ629" s="4" t="str">
        <f t="shared" si="356"/>
        <v/>
      </c>
      <c r="BK629" s="4" t="str">
        <f t="shared" si="357"/>
        <v/>
      </c>
      <c r="BS629" s="3" t="str">
        <f t="shared" si="334"/>
        <v/>
      </c>
      <c r="BT629" s="5">
        <f t="shared" si="335"/>
        <v>-1.3185702208574623E-3</v>
      </c>
      <c r="BU629" s="3"/>
    </row>
    <row r="630" spans="1:73" x14ac:dyDescent="0.2">
      <c r="A630" s="1">
        <v>42639</v>
      </c>
      <c r="C630">
        <v>0.77058674924041604</v>
      </c>
      <c r="D630">
        <v>0.77390878416980668</v>
      </c>
      <c r="E630">
        <v>0.78121308818796331</v>
      </c>
      <c r="F630">
        <v>0.77195854941009834</v>
      </c>
      <c r="G630">
        <v>0.78356640196202854</v>
      </c>
      <c r="H630">
        <v>0.77468378842501395</v>
      </c>
      <c r="I630">
        <v>0.783342967992394</v>
      </c>
      <c r="J630">
        <v>0.78502779158165681</v>
      </c>
      <c r="M630">
        <f>'[1]CAC_SWISS (-SP-NIKKEI-DAX)'!AC715</f>
        <v>0</v>
      </c>
      <c r="N630">
        <f>'[1]CAC_SWISS_SP (-NIKKEI-DAX)'!AD715</f>
        <v>0</v>
      </c>
      <c r="O630">
        <f>'[1]CAC_SWISS_DAX (-SP-NIKKEI)'!AD715</f>
        <v>0</v>
      </c>
      <c r="P630">
        <f>'[1]CAC_SWISS_NIKKEI (-SP-DAX)'!AD715</f>
        <v>0</v>
      </c>
      <c r="Q630">
        <f>'[1]CAC_SWISS_DAX_SP (-NIKKEI)'!AF715</f>
        <v>0</v>
      </c>
      <c r="R630">
        <f>'[1]CAC_SWISS_SP_NIKKEI (-DAX)'!AF715</f>
        <v>0</v>
      </c>
      <c r="S630">
        <f>'[1]CAC_SWISS_DAX_NIKKEI (-SP)'!AF715</f>
        <v>0</v>
      </c>
      <c r="V630" t="str">
        <f t="shared" si="344"/>
        <v>BASE</v>
      </c>
      <c r="W630" t="str">
        <f t="shared" si="345"/>
        <v>BASE+SP</v>
      </c>
      <c r="X630" t="str">
        <f t="shared" si="346"/>
        <v>BASE+DAX</v>
      </c>
      <c r="Y630" t="str">
        <f t="shared" si="347"/>
        <v>BASE+NIKKEI</v>
      </c>
      <c r="Z630" s="2" t="str">
        <f t="shared" si="348"/>
        <v>- NIKKEI</v>
      </c>
      <c r="AA630" s="2" t="str">
        <f t="shared" si="358"/>
        <v>- DAX</v>
      </c>
      <c r="AB630" s="2" t="str">
        <f t="shared" si="336"/>
        <v>- SP</v>
      </c>
      <c r="AE630">
        <f t="shared" si="337"/>
        <v>0.77058674924041604</v>
      </c>
      <c r="AF630">
        <f t="shared" si="338"/>
        <v>0.77390878416980668</v>
      </c>
      <c r="AG630">
        <f t="shared" si="339"/>
        <v>0.78121308818796331</v>
      </c>
      <c r="AH630">
        <f t="shared" si="340"/>
        <v>0.77195854941009834</v>
      </c>
      <c r="AI630">
        <f t="shared" si="341"/>
        <v>0.78356640196202854</v>
      </c>
      <c r="AJ630">
        <f t="shared" si="342"/>
        <v>0.77468378842501395</v>
      </c>
      <c r="AK630">
        <f t="shared" si="343"/>
        <v>0.783342967992394</v>
      </c>
      <c r="AM630" t="str">
        <f t="shared" si="349"/>
        <v>BASE</v>
      </c>
      <c r="AN630" t="str" cm="1">
        <f t="array" ref="AN630">IF(AM630="",_xlfn.IFS(AF630=MAX(AF630:AH630),"SP",AG630=MAX(AF630:AH630),"DAX",AH630=MAX(AF630:AH630),"NIKKEI",MAX(AF630:AH630)=0,""),"")</f>
        <v/>
      </c>
      <c r="AO630" t="str" cm="1">
        <f t="array" ref="AO630">IF(AM630="BASE","",IF(MAX(AF630:AH630)=0,_xlfn.IFS(AI630=MAX(AI630:AK630),"SP&amp;DAX",AJ630=MAX(AI630:AK630),"SP&amp;NIKKEI",AK630=MAX(AI630:AK630),"DAX&amp;NIKKEI"),""))</f>
        <v/>
      </c>
      <c r="AQ630" s="3">
        <f t="shared" si="350"/>
        <v>42639</v>
      </c>
      <c r="AR630" cm="1">
        <f t="array" ref="AR630">IF(AM630="BASE",AE630,_xlfn.IFS(AN630="DAX",AG630,AN630="NIKKEI",AH630,AN630="SP",AF630,AN630="",MAX(AI630:AK630)))</f>
        <v>0.77058674924041604</v>
      </c>
      <c r="AS630" s="4">
        <f t="shared" si="322"/>
        <v>0.75797672506411462</v>
      </c>
      <c r="AT630" s="4">
        <f t="shared" si="323"/>
        <v>0.75607184995415977</v>
      </c>
      <c r="AU630" s="4">
        <f t="shared" si="324"/>
        <v>3.7261876334176443E-5</v>
      </c>
      <c r="AV630" s="4">
        <f t="shared" si="325"/>
        <v>1.6307421881615051E-4</v>
      </c>
      <c r="AW630" s="4">
        <f t="shared" si="326"/>
        <v>0.22849642699306993</v>
      </c>
      <c r="AX630" s="4">
        <f t="shared" si="327"/>
        <v>4.1504449970805489E-3</v>
      </c>
      <c r="AY630" s="4">
        <f t="shared" si="328"/>
        <v>2.6434205132253655E-3</v>
      </c>
      <c r="AZ630" s="4">
        <f t="shared" si="329"/>
        <v>0.45895683747038046</v>
      </c>
      <c r="BA630" s="6" t="str">
        <f t="shared" si="330"/>
        <v>NEUTRAL</v>
      </c>
      <c r="BB630" s="4">
        <f t="shared" si="331"/>
        <v>0</v>
      </c>
      <c r="BC630" s="4">
        <f t="shared" si="332"/>
        <v>0.60295548643614738</v>
      </c>
      <c r="BD630" s="4">
        <f t="shared" si="333"/>
        <v>0.77882552653643133</v>
      </c>
      <c r="BE630" s="4">
        <f t="shared" si="351"/>
        <v>0.05</v>
      </c>
      <c r="BF630" s="4" t="str">
        <f t="shared" si="352"/>
        <v/>
      </c>
      <c r="BG630" s="4" t="str">
        <f t="shared" si="353"/>
        <v/>
      </c>
      <c r="BH630" s="4" t="str">
        <f t="shared" si="354"/>
        <v/>
      </c>
      <c r="BI630" s="4" t="str">
        <f t="shared" si="355"/>
        <v/>
      </c>
      <c r="BJ630" s="4" t="str">
        <f t="shared" si="356"/>
        <v/>
      </c>
      <c r="BK630" s="4" t="str">
        <f t="shared" si="357"/>
        <v/>
      </c>
      <c r="BS630" s="3" t="str">
        <f t="shared" si="334"/>
        <v/>
      </c>
      <c r="BT630" s="5">
        <f t="shared" si="335"/>
        <v>1.9048751099548511E-3</v>
      </c>
      <c r="BU630" s="3"/>
    </row>
    <row r="631" spans="1:73" x14ac:dyDescent="0.2">
      <c r="A631" s="1">
        <v>42640</v>
      </c>
      <c r="C631">
        <v>0.76973265060282015</v>
      </c>
      <c r="D631">
        <v>0.77249255922118909</v>
      </c>
      <c r="E631">
        <v>0.7799136384041061</v>
      </c>
      <c r="F631">
        <v>0.77131059393676205</v>
      </c>
      <c r="G631">
        <v>0.78176811244931332</v>
      </c>
      <c r="H631">
        <v>0.77353640051497352</v>
      </c>
      <c r="I631">
        <v>0.78238408493352563</v>
      </c>
      <c r="J631">
        <v>0.78365359732974593</v>
      </c>
      <c r="M631">
        <f>'[1]CAC_SWISS (-SP-NIKKEI-DAX)'!AC716</f>
        <v>0</v>
      </c>
      <c r="N631">
        <f>'[1]CAC_SWISS_SP (-NIKKEI-DAX)'!AD716</f>
        <v>0</v>
      </c>
      <c r="O631">
        <f>'[1]CAC_SWISS_DAX (-SP-NIKKEI)'!AD716</f>
        <v>0</v>
      </c>
      <c r="P631">
        <f>'[1]CAC_SWISS_NIKKEI (-SP-DAX)'!AD716</f>
        <v>0</v>
      </c>
      <c r="Q631">
        <f>'[1]CAC_SWISS_DAX_SP (-NIKKEI)'!AF716</f>
        <v>0</v>
      </c>
      <c r="R631">
        <f>'[1]CAC_SWISS_SP_NIKKEI (-DAX)'!AF716</f>
        <v>0</v>
      </c>
      <c r="S631">
        <f>'[1]CAC_SWISS_DAX_NIKKEI (-SP)'!AF716</f>
        <v>0</v>
      </c>
      <c r="V631" t="str">
        <f t="shared" si="344"/>
        <v>BASE</v>
      </c>
      <c r="W631" t="str">
        <f t="shared" si="345"/>
        <v>BASE+SP</v>
      </c>
      <c r="X631" t="str">
        <f t="shared" si="346"/>
        <v>BASE+DAX</v>
      </c>
      <c r="Y631" t="str">
        <f t="shared" si="347"/>
        <v>BASE+NIKKEI</v>
      </c>
      <c r="Z631" s="2" t="str">
        <f t="shared" si="348"/>
        <v>- NIKKEI</v>
      </c>
      <c r="AA631" s="2" t="str">
        <f t="shared" si="358"/>
        <v>- DAX</v>
      </c>
      <c r="AB631" s="2" t="str">
        <f t="shared" si="336"/>
        <v>- SP</v>
      </c>
      <c r="AE631">
        <f t="shared" si="337"/>
        <v>0.76973265060282015</v>
      </c>
      <c r="AF631">
        <f t="shared" si="338"/>
        <v>0.77249255922118909</v>
      </c>
      <c r="AG631">
        <f t="shared" si="339"/>
        <v>0.7799136384041061</v>
      </c>
      <c r="AH631">
        <f t="shared" si="340"/>
        <v>0.77131059393676205</v>
      </c>
      <c r="AI631">
        <f t="shared" si="341"/>
        <v>0.78176811244931332</v>
      </c>
      <c r="AJ631">
        <f t="shared" si="342"/>
        <v>0.77353640051497352</v>
      </c>
      <c r="AK631">
        <f t="shared" si="343"/>
        <v>0.78238408493352563</v>
      </c>
      <c r="AM631" t="str">
        <f t="shared" si="349"/>
        <v>BASE</v>
      </c>
      <c r="AN631" t="str" cm="1">
        <f t="array" ref="AN631">IF(AM631="",_xlfn.IFS(AF631=MAX(AF631:AH631),"SP",AG631=MAX(AF631:AH631),"DAX",AH631=MAX(AF631:AH631),"NIKKEI",MAX(AF631:AH631)=0,""),"")</f>
        <v/>
      </c>
      <c r="AO631" t="str" cm="1">
        <f t="array" ref="AO631">IF(AM631="BASE","",IF(MAX(AF631:AH631)=0,_xlfn.IFS(AI631=MAX(AI631:AK631),"SP&amp;DAX",AJ631=MAX(AI631:AK631),"SP&amp;NIKKEI",AK631=MAX(AI631:AK631),"DAX&amp;NIKKEI"),""))</f>
        <v/>
      </c>
      <c r="AQ631" s="3">
        <f t="shared" si="350"/>
        <v>42640</v>
      </c>
      <c r="AR631" cm="1">
        <f t="array" ref="AR631">IF(AM631="BASE",AE631,_xlfn.IFS(AN631="DAX",AG631,AN631="NIKKEI",AH631,AN631="SP",AF631,AN631="",MAX(AI631:AK631)))</f>
        <v>0.76973265060282015</v>
      </c>
      <c r="AS631" s="4">
        <f t="shared" si="322"/>
        <v>0.7600104883693134</v>
      </c>
      <c r="AT631" s="4">
        <f t="shared" si="323"/>
        <v>0.75551437551237655</v>
      </c>
      <c r="AU631" s="4">
        <f t="shared" si="324"/>
        <v>3.9839004068880618E-5</v>
      </c>
      <c r="AV631" s="4">
        <f t="shared" si="325"/>
        <v>1.5449734271261707E-4</v>
      </c>
      <c r="AW631" s="4">
        <f t="shared" si="326"/>
        <v>0.25786206655337607</v>
      </c>
      <c r="AX631" s="4">
        <f t="shared" si="327"/>
        <v>4.0502671251722855E-3</v>
      </c>
      <c r="AY631" s="4">
        <f t="shared" si="328"/>
        <v>2.6596705174025603E-3</v>
      </c>
      <c r="AZ631" s="4">
        <f t="shared" si="329"/>
        <v>1.1100781054646121</v>
      </c>
      <c r="BA631" s="6" t="str">
        <f t="shared" si="330"/>
        <v>NEUTRAL</v>
      </c>
      <c r="BB631" s="4">
        <f t="shared" si="331"/>
        <v>0</v>
      </c>
      <c r="BC631" s="4">
        <f t="shared" si="332"/>
        <v>0.60295548643614738</v>
      </c>
      <c r="BD631" s="4">
        <f t="shared" si="333"/>
        <v>0.77882552653643133</v>
      </c>
      <c r="BE631" s="4">
        <f t="shared" si="351"/>
        <v>0.05</v>
      </c>
      <c r="BF631" s="4" t="str">
        <f t="shared" si="352"/>
        <v/>
      </c>
      <c r="BG631" s="4" t="str">
        <f t="shared" si="353"/>
        <v/>
      </c>
      <c r="BH631" s="4" t="str">
        <f t="shared" si="354"/>
        <v/>
      </c>
      <c r="BI631" s="4" t="str">
        <f t="shared" si="355"/>
        <v/>
      </c>
      <c r="BJ631" s="4" t="str">
        <f t="shared" si="356"/>
        <v/>
      </c>
      <c r="BK631" s="4" t="str">
        <f t="shared" si="357"/>
        <v/>
      </c>
      <c r="BS631" s="3" t="str">
        <f t="shared" si="334"/>
        <v/>
      </c>
      <c r="BT631" s="5">
        <f t="shared" si="335"/>
        <v>4.4961128569368514E-3</v>
      </c>
      <c r="BU631" s="3"/>
    </row>
    <row r="632" spans="1:73" x14ac:dyDescent="0.2">
      <c r="A632" s="1">
        <v>42641</v>
      </c>
      <c r="C632">
        <v>0.76924162766727933</v>
      </c>
      <c r="D632">
        <v>0.77201576384981518</v>
      </c>
      <c r="E632">
        <v>0.77965157690987419</v>
      </c>
      <c r="F632">
        <v>0.77067765027450397</v>
      </c>
      <c r="G632">
        <v>0.78151295628129458</v>
      </c>
      <c r="H632">
        <v>0.77292596347831632</v>
      </c>
      <c r="I632">
        <v>0.78189644623249976</v>
      </c>
      <c r="J632">
        <v>0.78318364611685209</v>
      </c>
      <c r="M632">
        <f>'[1]CAC_SWISS (-SP-NIKKEI-DAX)'!AC717</f>
        <v>0</v>
      </c>
      <c r="N632">
        <f>'[1]CAC_SWISS_SP (-NIKKEI-DAX)'!AD717</f>
        <v>0</v>
      </c>
      <c r="O632">
        <f>'[1]CAC_SWISS_DAX (-SP-NIKKEI)'!AD717</f>
        <v>0</v>
      </c>
      <c r="P632">
        <f>'[1]CAC_SWISS_NIKKEI (-SP-DAX)'!AD717</f>
        <v>0</v>
      </c>
      <c r="Q632">
        <f>'[1]CAC_SWISS_DAX_SP (-NIKKEI)'!AF717</f>
        <v>0</v>
      </c>
      <c r="R632">
        <f>'[1]CAC_SWISS_SP_NIKKEI (-DAX)'!AF717</f>
        <v>0</v>
      </c>
      <c r="S632">
        <f>'[1]CAC_SWISS_DAX_NIKKEI (-SP)'!AF717</f>
        <v>0</v>
      </c>
      <c r="V632" t="str">
        <f t="shared" si="344"/>
        <v>BASE</v>
      </c>
      <c r="W632" t="str">
        <f t="shared" si="345"/>
        <v>BASE+SP</v>
      </c>
      <c r="X632" t="str">
        <f t="shared" si="346"/>
        <v>BASE+DAX</v>
      </c>
      <c r="Y632" t="str">
        <f t="shared" si="347"/>
        <v>BASE+NIKKEI</v>
      </c>
      <c r="Z632" s="2" t="str">
        <f t="shared" si="348"/>
        <v>- NIKKEI</v>
      </c>
      <c r="AA632" s="2" t="str">
        <f t="shared" si="358"/>
        <v>- DAX</v>
      </c>
      <c r="AB632" s="2" t="str">
        <f t="shared" si="336"/>
        <v>- SP</v>
      </c>
      <c r="AE632">
        <f t="shared" si="337"/>
        <v>0.76924162766727933</v>
      </c>
      <c r="AF632">
        <f t="shared" si="338"/>
        <v>0.77201576384981518</v>
      </c>
      <c r="AG632">
        <f t="shared" si="339"/>
        <v>0.77965157690987419</v>
      </c>
      <c r="AH632">
        <f t="shared" si="340"/>
        <v>0.77067765027450397</v>
      </c>
      <c r="AI632">
        <f t="shared" si="341"/>
        <v>0.78151295628129458</v>
      </c>
      <c r="AJ632">
        <f t="shared" si="342"/>
        <v>0.77292596347831632</v>
      </c>
      <c r="AK632">
        <f t="shared" si="343"/>
        <v>0.78189644623249976</v>
      </c>
      <c r="AM632" t="str">
        <f t="shared" si="349"/>
        <v>BASE</v>
      </c>
      <c r="AN632" t="str" cm="1">
        <f t="array" ref="AN632">IF(AM632="",_xlfn.IFS(AF632=MAX(AF632:AH632),"SP",AG632=MAX(AF632:AH632),"DAX",AH632=MAX(AF632:AH632),"NIKKEI",MAX(AF632:AH632)=0,""),"")</f>
        <v/>
      </c>
      <c r="AO632" t="str" cm="1">
        <f t="array" ref="AO632">IF(AM632="BASE","",IF(MAX(AF632:AH632)=0,_xlfn.IFS(AI632=MAX(AI632:AK632),"SP&amp;DAX",AJ632=MAX(AI632:AK632),"SP&amp;NIKKEI",AK632=MAX(AI632:AK632),"DAX&amp;NIKKEI"),""))</f>
        <v/>
      </c>
      <c r="AQ632" s="3">
        <f t="shared" si="350"/>
        <v>42641</v>
      </c>
      <c r="AR632" cm="1">
        <f t="array" ref="AR632">IF(AM632="BASE",AE632,_xlfn.IFS(AN632="DAX",AG632,AN632="NIKKEI",AH632,AN632="SP",AF632,AN632="",MAX(AI632:AK632)))</f>
        <v>0.76924162766727933</v>
      </c>
      <c r="AS632" s="4">
        <f t="shared" si="322"/>
        <v>0.76187159359735834</v>
      </c>
      <c r="AT632" s="4">
        <f t="shared" si="323"/>
        <v>0.75495078881699851</v>
      </c>
      <c r="AU632" s="4">
        <f t="shared" si="324"/>
        <v>3.5682786122316733E-5</v>
      </c>
      <c r="AV632" s="4">
        <f t="shared" si="325"/>
        <v>1.4358485436948175E-4</v>
      </c>
      <c r="AW632" s="4">
        <f t="shared" si="326"/>
        <v>0.24851357950675981</v>
      </c>
      <c r="AX632" s="4">
        <f t="shared" si="327"/>
        <v>3.901406361602969E-3</v>
      </c>
      <c r="AY632" s="4">
        <f t="shared" si="328"/>
        <v>2.5377107202400567E-3</v>
      </c>
      <c r="AZ632" s="4">
        <f t="shared" si="329"/>
        <v>1.7739256408851209</v>
      </c>
      <c r="BA632" s="6" t="str">
        <f t="shared" si="330"/>
        <v>NEUTRAL</v>
      </c>
      <c r="BB632" s="4">
        <f t="shared" si="331"/>
        <v>0</v>
      </c>
      <c r="BC632" s="4">
        <f t="shared" si="332"/>
        <v>0.60295548643614738</v>
      </c>
      <c r="BD632" s="4">
        <f t="shared" si="333"/>
        <v>0.77882552653643133</v>
      </c>
      <c r="BE632" s="4">
        <f t="shared" si="351"/>
        <v>0.05</v>
      </c>
      <c r="BF632" s="4" t="str">
        <f t="shared" si="352"/>
        <v/>
      </c>
      <c r="BG632" s="4" t="str">
        <f t="shared" si="353"/>
        <v/>
      </c>
      <c r="BH632" s="4" t="str">
        <f t="shared" si="354"/>
        <v/>
      </c>
      <c r="BI632" s="4" t="str">
        <f t="shared" si="355"/>
        <v/>
      </c>
      <c r="BJ632" s="4" t="str">
        <f t="shared" si="356"/>
        <v/>
      </c>
      <c r="BK632" s="4" t="str">
        <f t="shared" si="357"/>
        <v/>
      </c>
      <c r="BS632" s="3" t="str">
        <f t="shared" si="334"/>
        <v/>
      </c>
      <c r="BT632" s="5">
        <f t="shared" si="335"/>
        <v>6.9208047803598349E-3</v>
      </c>
      <c r="BU632" s="3"/>
    </row>
    <row r="633" spans="1:73" x14ac:dyDescent="0.2">
      <c r="A633" s="1">
        <v>42642</v>
      </c>
      <c r="C633">
        <v>0.75438325234399362</v>
      </c>
      <c r="D633">
        <v>0.75512356454413432</v>
      </c>
      <c r="E633">
        <v>0.76852454135073878</v>
      </c>
      <c r="F633">
        <v>0.75556457557696721</v>
      </c>
      <c r="G633">
        <v>0.76891097595992985</v>
      </c>
      <c r="H633">
        <v>0.7560536357354346</v>
      </c>
      <c r="I633">
        <v>0.77066718133790968</v>
      </c>
      <c r="J633">
        <v>0.77081736142917723</v>
      </c>
      <c r="M633">
        <f>'[1]CAC_SWISS (-SP-NIKKEI-DAX)'!AC718</f>
        <v>0</v>
      </c>
      <c r="N633">
        <f>'[1]CAC_SWISS_SP (-NIKKEI-DAX)'!AD718</f>
        <v>0</v>
      </c>
      <c r="O633">
        <f>'[1]CAC_SWISS_DAX (-SP-NIKKEI)'!AD718</f>
        <v>0</v>
      </c>
      <c r="P633">
        <f>'[1]CAC_SWISS_NIKKEI (-SP-DAX)'!AD718</f>
        <v>0</v>
      </c>
      <c r="Q633">
        <f>'[1]CAC_SWISS_DAX_SP (-NIKKEI)'!AF718</f>
        <v>0</v>
      </c>
      <c r="R633">
        <f>'[1]CAC_SWISS_SP_NIKKEI (-DAX)'!AF718</f>
        <v>1</v>
      </c>
      <c r="S633">
        <f>'[1]CAC_SWISS_DAX_NIKKEI (-SP)'!AF718</f>
        <v>0</v>
      </c>
      <c r="V633" t="str">
        <f t="shared" si="344"/>
        <v>BASE</v>
      </c>
      <c r="W633" t="str">
        <f t="shared" si="345"/>
        <v>BASE+SP</v>
      </c>
      <c r="X633" t="str">
        <f t="shared" si="346"/>
        <v>BASE+DAX</v>
      </c>
      <c r="Y633" t="str">
        <f t="shared" si="347"/>
        <v>BASE+NIKKEI</v>
      </c>
      <c r="Z633" s="2" t="str">
        <f t="shared" si="348"/>
        <v>- NIKKEI</v>
      </c>
      <c r="AA633" s="2" t="str">
        <f t="shared" si="358"/>
        <v/>
      </c>
      <c r="AB633" s="2" t="str">
        <f t="shared" si="336"/>
        <v>- SP</v>
      </c>
      <c r="AE633">
        <f t="shared" si="337"/>
        <v>0.75438325234399362</v>
      </c>
      <c r="AF633">
        <f t="shared" si="338"/>
        <v>0.75512356454413432</v>
      </c>
      <c r="AG633">
        <f t="shared" si="339"/>
        <v>0.76852454135073878</v>
      </c>
      <c r="AH633">
        <f t="shared" si="340"/>
        <v>0.75556457557696721</v>
      </c>
      <c r="AI633">
        <f t="shared" si="341"/>
        <v>0.76891097595992985</v>
      </c>
      <c r="AJ633" t="str">
        <f t="shared" si="342"/>
        <v/>
      </c>
      <c r="AK633">
        <f t="shared" si="343"/>
        <v>0.77066718133790968</v>
      </c>
      <c r="AM633" t="str">
        <f t="shared" si="349"/>
        <v>BASE</v>
      </c>
      <c r="AN633" t="str" cm="1">
        <f t="array" ref="AN633">IF(AM633="",_xlfn.IFS(AF633=MAX(AF633:AH633),"SP",AG633=MAX(AF633:AH633),"DAX",AH633=MAX(AF633:AH633),"NIKKEI",MAX(AF633:AH633)=0,""),"")</f>
        <v/>
      </c>
      <c r="AO633" t="str" cm="1">
        <f t="array" ref="AO633">IF(AM633="BASE","",IF(MAX(AF633:AH633)=0,_xlfn.IFS(AI633=MAX(AI633:AK633),"SP&amp;DAX",AJ633=MAX(AI633:AK633),"SP&amp;NIKKEI",AK633=MAX(AI633:AK633),"DAX&amp;NIKKEI"),""))</f>
        <v/>
      </c>
      <c r="AQ633" s="3">
        <f t="shared" si="350"/>
        <v>42642</v>
      </c>
      <c r="AR633" cm="1">
        <f t="array" ref="AR633">IF(AM633="BASE",AE633,_xlfn.IFS(AN633="DAX",AG633,AN633="NIKKEI",AH633,AN633="SP",AF633,AN633="",MAX(AI633:AK633)))</f>
        <v>0.75438325234399362</v>
      </c>
      <c r="AS633" s="4">
        <f t="shared" si="322"/>
        <v>0.76189442520850503</v>
      </c>
      <c r="AT633" s="4">
        <f t="shared" si="323"/>
        <v>0.75443799563828662</v>
      </c>
      <c r="AU633" s="4">
        <f t="shared" si="324"/>
        <v>3.5296479568531847E-5</v>
      </c>
      <c r="AV633" s="4">
        <f t="shared" si="325"/>
        <v>1.3073323855554452E-4</v>
      </c>
      <c r="AW633" s="4">
        <f t="shared" si="326"/>
        <v>0.26998856571227264</v>
      </c>
      <c r="AX633" s="4">
        <f t="shared" si="327"/>
        <v>3.7297306009781311E-3</v>
      </c>
      <c r="AY633" s="4">
        <f t="shared" si="328"/>
        <v>2.4787724235927904E-3</v>
      </c>
      <c r="AZ633" s="4">
        <f t="shared" si="329"/>
        <v>1.9991871713905953</v>
      </c>
      <c r="BA633" s="6" t="str">
        <f t="shared" si="330"/>
        <v>NEUTRAL</v>
      </c>
      <c r="BB633" s="4">
        <f t="shared" si="331"/>
        <v>0</v>
      </c>
      <c r="BC633" s="4">
        <f t="shared" si="332"/>
        <v>0.60295548643614738</v>
      </c>
      <c r="BD633" s="4">
        <f t="shared" si="333"/>
        <v>0.77882552653643133</v>
      </c>
      <c r="BE633" s="4">
        <f t="shared" si="351"/>
        <v>0.05</v>
      </c>
      <c r="BF633" s="4" t="str">
        <f t="shared" si="352"/>
        <v/>
      </c>
      <c r="BG633" s="4" t="str">
        <f t="shared" si="353"/>
        <v/>
      </c>
      <c r="BH633" s="4" t="str">
        <f t="shared" si="354"/>
        <v/>
      </c>
      <c r="BI633" s="4" t="str">
        <f t="shared" si="355"/>
        <v/>
      </c>
      <c r="BJ633" s="4" t="str">
        <f t="shared" si="356"/>
        <v/>
      </c>
      <c r="BK633" s="4" t="str">
        <f t="shared" si="357"/>
        <v/>
      </c>
      <c r="BS633" s="3" t="str">
        <f t="shared" si="334"/>
        <v/>
      </c>
      <c r="BT633" s="5">
        <f t="shared" si="335"/>
        <v>7.4564295702184147E-3</v>
      </c>
      <c r="BU633" s="3"/>
    </row>
    <row r="634" spans="1:73" x14ac:dyDescent="0.2">
      <c r="A634" s="1">
        <v>42643</v>
      </c>
      <c r="C634">
        <v>0.75517655174436149</v>
      </c>
      <c r="D634">
        <v>0.75580927603522996</v>
      </c>
      <c r="E634">
        <v>0.76963526273559901</v>
      </c>
      <c r="F634">
        <v>0.75649097612708271</v>
      </c>
      <c r="G634">
        <v>0.77013390438902607</v>
      </c>
      <c r="H634">
        <v>0.75686551151789216</v>
      </c>
      <c r="I634">
        <v>0.77237794938116699</v>
      </c>
      <c r="J634">
        <v>0.77256066281747537</v>
      </c>
      <c r="M634">
        <f>'[1]CAC_SWISS (-SP-NIKKEI-DAX)'!AC719</f>
        <v>0</v>
      </c>
      <c r="N634">
        <f>'[1]CAC_SWISS_SP (-NIKKEI-DAX)'!AD719</f>
        <v>0</v>
      </c>
      <c r="O634">
        <f>'[1]CAC_SWISS_DAX (-SP-NIKKEI)'!AD719</f>
        <v>0</v>
      </c>
      <c r="P634">
        <f>'[1]CAC_SWISS_NIKKEI (-SP-DAX)'!AD719</f>
        <v>0</v>
      </c>
      <c r="Q634">
        <f>'[1]CAC_SWISS_DAX_SP (-NIKKEI)'!AF719</f>
        <v>0</v>
      </c>
      <c r="R634">
        <f>'[1]CAC_SWISS_SP_NIKKEI (-DAX)'!AF719</f>
        <v>1</v>
      </c>
      <c r="S634">
        <f>'[1]CAC_SWISS_DAX_NIKKEI (-SP)'!AF719</f>
        <v>0</v>
      </c>
      <c r="V634" t="str">
        <f t="shared" si="344"/>
        <v>BASE</v>
      </c>
      <c r="W634" t="str">
        <f t="shared" si="345"/>
        <v>BASE+SP</v>
      </c>
      <c r="X634" t="str">
        <f t="shared" si="346"/>
        <v>BASE+DAX</v>
      </c>
      <c r="Y634" t="str">
        <f t="shared" si="347"/>
        <v>BASE+NIKKEI</v>
      </c>
      <c r="Z634" s="2" t="str">
        <f t="shared" si="348"/>
        <v>- NIKKEI</v>
      </c>
      <c r="AA634" s="2" t="str">
        <f t="shared" si="358"/>
        <v/>
      </c>
      <c r="AB634" s="2" t="str">
        <f t="shared" si="336"/>
        <v>- SP</v>
      </c>
      <c r="AE634">
        <f t="shared" si="337"/>
        <v>0.75517655174436149</v>
      </c>
      <c r="AF634">
        <f t="shared" si="338"/>
        <v>0.75580927603522996</v>
      </c>
      <c r="AG634">
        <f t="shared" si="339"/>
        <v>0.76963526273559901</v>
      </c>
      <c r="AH634">
        <f t="shared" si="340"/>
        <v>0.75649097612708271</v>
      </c>
      <c r="AI634">
        <f t="shared" si="341"/>
        <v>0.77013390438902607</v>
      </c>
      <c r="AJ634" t="str">
        <f t="shared" si="342"/>
        <v/>
      </c>
      <c r="AK634">
        <f t="shared" si="343"/>
        <v>0.77237794938116699</v>
      </c>
      <c r="AM634" t="str">
        <f t="shared" si="349"/>
        <v>BASE</v>
      </c>
      <c r="AN634" t="str" cm="1">
        <f t="array" ref="AN634">IF(AM634="",_xlfn.IFS(AF634=MAX(AF634:AH634),"SP",AG634=MAX(AF634:AH634),"DAX",AH634=MAX(AF634:AH634),"NIKKEI",MAX(AF634:AH634)=0,""),"")</f>
        <v/>
      </c>
      <c r="AO634" t="str" cm="1">
        <f t="array" ref="AO634">IF(AM634="BASE","",IF(MAX(AF634:AH634)=0,_xlfn.IFS(AI634=MAX(AI634:AK634),"SP&amp;DAX",AJ634=MAX(AI634:AK634),"SP&amp;NIKKEI",AK634=MAX(AI634:AK634),"DAX&amp;NIKKEI"),""))</f>
        <v/>
      </c>
      <c r="AQ634" s="3">
        <f t="shared" si="350"/>
        <v>42643</v>
      </c>
      <c r="AR634" cm="1">
        <f t="array" ref="AR634">IF(AM634="BASE",AE634,_xlfn.IFS(AN634="DAX",AG634,AN634="NIKKEI",AH634,AN634="SP",AF634,AN634="",MAX(AI634:AK634)))</f>
        <v>0.75517655174436149</v>
      </c>
      <c r="AS634" s="4">
        <f t="shared" si="322"/>
        <v>0.76144969299774456</v>
      </c>
      <c r="AT634" s="4">
        <f t="shared" si="323"/>
        <v>0.75403662694654483</v>
      </c>
      <c r="AU634" s="4">
        <f t="shared" si="324"/>
        <v>3.9518318793497436E-5</v>
      </c>
      <c r="AV634" s="4">
        <f t="shared" si="325"/>
        <v>1.1810177276927697E-4</v>
      </c>
      <c r="AW634" s="4">
        <f t="shared" si="326"/>
        <v>0.33461240984671947</v>
      </c>
      <c r="AX634" s="4">
        <f t="shared" si="327"/>
        <v>3.56495927379244E-3</v>
      </c>
      <c r="AY634" s="4">
        <f t="shared" si="328"/>
        <v>2.5127410003291792E-3</v>
      </c>
      <c r="AZ634" s="4">
        <f t="shared" si="329"/>
        <v>2.0794251720339121</v>
      </c>
      <c r="BA634" s="6" t="str">
        <f t="shared" si="330"/>
        <v>NEUTRAL</v>
      </c>
      <c r="BB634" s="4">
        <f t="shared" si="331"/>
        <v>0</v>
      </c>
      <c r="BC634" s="4">
        <f t="shared" si="332"/>
        <v>0.60295548643614738</v>
      </c>
      <c r="BD634" s="4">
        <f t="shared" si="333"/>
        <v>0.77882552653643133</v>
      </c>
      <c r="BE634" s="4">
        <f t="shared" si="351"/>
        <v>0.05</v>
      </c>
      <c r="BF634" s="4" t="str">
        <f t="shared" si="352"/>
        <v/>
      </c>
      <c r="BG634" s="4" t="str">
        <f t="shared" si="353"/>
        <v/>
      </c>
      <c r="BH634" s="4" t="str">
        <f t="shared" si="354"/>
        <v/>
      </c>
      <c r="BI634" s="4" t="str">
        <f t="shared" si="355"/>
        <v/>
      </c>
      <c r="BJ634" s="4" t="str">
        <f t="shared" si="356"/>
        <v/>
      </c>
      <c r="BK634" s="4" t="str">
        <f t="shared" si="357"/>
        <v/>
      </c>
      <c r="BS634" s="3" t="str">
        <f t="shared" si="334"/>
        <v/>
      </c>
      <c r="BT634" s="5">
        <f t="shared" si="335"/>
        <v>7.4130660511997348E-3</v>
      </c>
      <c r="BU634" s="3"/>
    </row>
    <row r="635" spans="1:73" x14ac:dyDescent="0.2">
      <c r="A635" s="1">
        <v>42646</v>
      </c>
      <c r="C635">
        <v>0.75940209122123448</v>
      </c>
      <c r="D635">
        <v>0.75968629735701354</v>
      </c>
      <c r="E635">
        <v>0.77377317516356869</v>
      </c>
      <c r="F635">
        <v>0.7607526958948051</v>
      </c>
      <c r="G635">
        <v>0.77398710029863038</v>
      </c>
      <c r="H635">
        <v>0.76086464117114572</v>
      </c>
      <c r="I635">
        <v>0.77657296654921859</v>
      </c>
      <c r="J635">
        <v>0.7766002498699478</v>
      </c>
      <c r="M635">
        <f>'[1]CAC_SWISS (-SP-NIKKEI-DAX)'!AC720</f>
        <v>0</v>
      </c>
      <c r="N635">
        <f>'[1]CAC_SWISS_SP (-NIKKEI-DAX)'!AD720</f>
        <v>0</v>
      </c>
      <c r="O635">
        <f>'[1]CAC_SWISS_DAX (-SP-NIKKEI)'!AD720</f>
        <v>0</v>
      </c>
      <c r="P635">
        <f>'[1]CAC_SWISS_NIKKEI (-SP-DAX)'!AD720</f>
        <v>0</v>
      </c>
      <c r="Q635">
        <f>'[1]CAC_SWISS_DAX_SP (-NIKKEI)'!AF720</f>
        <v>0</v>
      </c>
      <c r="R635">
        <f>'[1]CAC_SWISS_SP_NIKKEI (-DAX)'!AF720</f>
        <v>1</v>
      </c>
      <c r="S635">
        <f>'[1]CAC_SWISS_DAX_NIKKEI (-SP)'!AF720</f>
        <v>0</v>
      </c>
      <c r="V635" t="str">
        <f t="shared" si="344"/>
        <v>BASE</v>
      </c>
      <c r="W635" t="str">
        <f t="shared" si="345"/>
        <v>BASE+SP</v>
      </c>
      <c r="X635" t="str">
        <f t="shared" si="346"/>
        <v>BASE+DAX</v>
      </c>
      <c r="Y635" t="str">
        <f t="shared" si="347"/>
        <v>BASE+NIKKEI</v>
      </c>
      <c r="Z635" s="2" t="str">
        <f t="shared" si="348"/>
        <v>- NIKKEI</v>
      </c>
      <c r="AA635" s="2" t="str">
        <f t="shared" si="358"/>
        <v/>
      </c>
      <c r="AB635" s="2" t="str">
        <f t="shared" si="336"/>
        <v>- SP</v>
      </c>
      <c r="AE635">
        <f t="shared" si="337"/>
        <v>0.75940209122123448</v>
      </c>
      <c r="AF635">
        <f t="shared" si="338"/>
        <v>0.75968629735701354</v>
      </c>
      <c r="AG635">
        <f t="shared" si="339"/>
        <v>0.77377317516356869</v>
      </c>
      <c r="AH635">
        <f t="shared" si="340"/>
        <v>0.7607526958948051</v>
      </c>
      <c r="AI635">
        <f t="shared" si="341"/>
        <v>0.77398710029863038</v>
      </c>
      <c r="AJ635" t="str">
        <f t="shared" si="342"/>
        <v/>
      </c>
      <c r="AK635">
        <f t="shared" si="343"/>
        <v>0.77657296654921859</v>
      </c>
      <c r="AM635" t="str">
        <f t="shared" si="349"/>
        <v>BASE</v>
      </c>
      <c r="AN635" t="str" cm="1">
        <f t="array" ref="AN635">IF(AM635="",_xlfn.IFS(AF635=MAX(AF635:AH635),"SP",AG635=MAX(AF635:AH635),"DAX",AH635=MAX(AF635:AH635),"NIKKEI",MAX(AF635:AH635)=0,""),"")</f>
        <v/>
      </c>
      <c r="AO635" t="str" cm="1">
        <f t="array" ref="AO635">IF(AM635="BASE","",IF(MAX(AF635:AH635)=0,_xlfn.IFS(AI635=MAX(AI635:AK635),"SP&amp;DAX",AJ635=MAX(AI635:AK635),"SP&amp;NIKKEI",AK635=MAX(AI635:AK635),"DAX&amp;NIKKEI"),""))</f>
        <v/>
      </c>
      <c r="AQ635" s="3">
        <f t="shared" si="350"/>
        <v>42646</v>
      </c>
      <c r="AR635" cm="1">
        <f t="array" ref="AR635">IF(AM635="BASE",AE635,_xlfn.IFS(AN635="DAX",AG635,AN635="NIKKEI",AH635,AN635="SP",AF635,AN635="",MAX(AI635:AK635)))</f>
        <v>0.75940209122123448</v>
      </c>
      <c r="AS635" s="4">
        <f t="shared" si="322"/>
        <v>0.76165115597470112</v>
      </c>
      <c r="AT635" s="4">
        <f t="shared" si="323"/>
        <v>0.75363512076218564</v>
      </c>
      <c r="AU635" s="4">
        <f t="shared" si="324"/>
        <v>3.8105549303540915E-5</v>
      </c>
      <c r="AV635" s="4">
        <f t="shared" si="325"/>
        <v>1.0696674259259262E-4</v>
      </c>
      <c r="AW635" s="4">
        <f t="shared" si="326"/>
        <v>0.3562373535919911</v>
      </c>
      <c r="AX635" s="4">
        <f t="shared" si="327"/>
        <v>3.3990831413177936E-3</v>
      </c>
      <c r="AY635" s="4">
        <f t="shared" si="328"/>
        <v>2.4392395909803412E-3</v>
      </c>
      <c r="AZ635" s="4">
        <f t="shared" si="329"/>
        <v>2.3582933630178102</v>
      </c>
      <c r="BA635" s="9" t="str">
        <f t="shared" si="330"/>
        <v>NEUTRAL</v>
      </c>
      <c r="BB635" s="10">
        <f t="shared" si="331"/>
        <v>0</v>
      </c>
      <c r="BC635" s="4">
        <f t="shared" si="332"/>
        <v>0.60295548643614738</v>
      </c>
      <c r="BD635" s="4">
        <f t="shared" si="333"/>
        <v>0.77882552653643133</v>
      </c>
      <c r="BE635" s="4">
        <f t="shared" si="351"/>
        <v>0.05</v>
      </c>
      <c r="BF635" s="4" t="str">
        <f t="shared" si="352"/>
        <v/>
      </c>
      <c r="BG635" s="4" t="str">
        <f t="shared" si="353"/>
        <v/>
      </c>
      <c r="BH635" s="4" t="str">
        <f t="shared" si="354"/>
        <v/>
      </c>
      <c r="BI635" s="4" t="str">
        <f t="shared" si="355"/>
        <v/>
      </c>
      <c r="BJ635" s="4" t="str">
        <f t="shared" si="356"/>
        <v/>
      </c>
      <c r="BK635" s="4" t="str">
        <f t="shared" si="357"/>
        <v/>
      </c>
      <c r="BS635" s="3" t="str">
        <f t="shared" si="334"/>
        <v/>
      </c>
      <c r="BT635" s="5">
        <f t="shared" si="335"/>
        <v>8.0160352125154821E-3</v>
      </c>
      <c r="BU635" s="3"/>
    </row>
    <row r="636" spans="1:73" ht="22" x14ac:dyDescent="0.3">
      <c r="A636" s="1">
        <v>42647</v>
      </c>
      <c r="C636">
        <v>0.76469101615129187</v>
      </c>
      <c r="D636">
        <v>0.76469744800664297</v>
      </c>
      <c r="E636">
        <v>0.779508086009986</v>
      </c>
      <c r="F636">
        <v>0.76584180973423643</v>
      </c>
      <c r="G636">
        <v>0.77950814912580257</v>
      </c>
      <c r="H636">
        <v>0.76585374841733855</v>
      </c>
      <c r="I636">
        <v>0.78203448158177891</v>
      </c>
      <c r="J636">
        <v>0.78211356260065734</v>
      </c>
      <c r="M636">
        <f>'[1]CAC_SWISS (-SP-NIKKEI-DAX)'!AC721</f>
        <v>0</v>
      </c>
      <c r="N636">
        <f>'[1]CAC_SWISS_SP (-NIKKEI-DAX)'!AD721</f>
        <v>1</v>
      </c>
      <c r="O636">
        <f>'[1]CAC_SWISS_DAX (-SP-NIKKEI)'!AD721</f>
        <v>0</v>
      </c>
      <c r="P636">
        <f>'[1]CAC_SWISS_NIKKEI (-SP-DAX)'!AD721</f>
        <v>0</v>
      </c>
      <c r="Q636">
        <f>'[1]CAC_SWISS_DAX_SP (-NIKKEI)'!AF721</f>
        <v>0</v>
      </c>
      <c r="R636">
        <f>'[1]CAC_SWISS_SP_NIKKEI (-DAX)'!AF721</f>
        <v>1</v>
      </c>
      <c r="S636">
        <f>'[1]CAC_SWISS_DAX_NIKKEI (-SP)'!AF721</f>
        <v>0</v>
      </c>
      <c r="V636" t="str">
        <f t="shared" si="344"/>
        <v>BASE</v>
      </c>
      <c r="W636" t="str">
        <f t="shared" si="345"/>
        <v/>
      </c>
      <c r="X636" t="str">
        <f t="shared" si="346"/>
        <v>BASE+DAX</v>
      </c>
      <c r="Y636" t="str">
        <f t="shared" si="347"/>
        <v>BASE+NIKKEI</v>
      </c>
      <c r="Z636" s="2" t="str">
        <f t="shared" si="348"/>
        <v>- NIKKEI</v>
      </c>
      <c r="AA636" s="2" t="str">
        <f t="shared" si="358"/>
        <v/>
      </c>
      <c r="AB636" s="2" t="str">
        <f t="shared" si="336"/>
        <v>- SP</v>
      </c>
      <c r="AE636">
        <f t="shared" si="337"/>
        <v>0.76469101615129187</v>
      </c>
      <c r="AF636" t="str">
        <f t="shared" si="338"/>
        <v/>
      </c>
      <c r="AG636">
        <f t="shared" si="339"/>
        <v>0.779508086009986</v>
      </c>
      <c r="AH636">
        <f t="shared" si="340"/>
        <v>0.76584180973423643</v>
      </c>
      <c r="AI636">
        <f t="shared" si="341"/>
        <v>0.77950814912580257</v>
      </c>
      <c r="AJ636" t="str">
        <f t="shared" si="342"/>
        <v/>
      </c>
      <c r="AK636">
        <f t="shared" si="343"/>
        <v>0.78203448158177891</v>
      </c>
      <c r="AM636" t="str">
        <f t="shared" si="349"/>
        <v>BASE</v>
      </c>
      <c r="AN636" t="str" cm="1">
        <f t="array" ref="AN636">IF(AM636="",_xlfn.IFS(AF636=MAX(AF636:AH636),"SP",AG636=MAX(AF636:AH636),"DAX",AH636=MAX(AF636:AH636),"NIKKEI",MAX(AF636:AH636)=0,""),"")</f>
        <v/>
      </c>
      <c r="AO636" t="str" cm="1">
        <f t="array" ref="AO636">IF(AM636="BASE","",IF(MAX(AF636:AH636)=0,_xlfn.IFS(AI636=MAX(AI636:AK636),"SP&amp;DAX",AJ636=MAX(AI636:AK636),"SP&amp;NIKKEI",AK636=MAX(AI636:AK636),"DAX&amp;NIKKEI"),""))</f>
        <v/>
      </c>
      <c r="AQ636" s="3">
        <f t="shared" si="350"/>
        <v>42647</v>
      </c>
      <c r="AR636" cm="1">
        <f t="array" ref="AR636">IF(AM636="BASE",AE636,_xlfn.IFS(AN636="DAX",AG636,AN636="NIKKEI",AH636,AN636="SP",AF636,AN636="",MAX(AI636:AK636)))</f>
        <v>0.76469101615129187</v>
      </c>
      <c r="AS636" s="4">
        <f t="shared" si="322"/>
        <v>0.76207713320306625</v>
      </c>
      <c r="AT636" s="4">
        <f t="shared" si="323"/>
        <v>0.75341495532855918</v>
      </c>
      <c r="AU636" s="4">
        <f t="shared" si="324"/>
        <v>3.8765326898364442E-5</v>
      </c>
      <c r="AV636" s="4">
        <f t="shared" si="325"/>
        <v>1.0139056248305248E-4</v>
      </c>
      <c r="AW636" s="4">
        <f t="shared" si="326"/>
        <v>0.38233663912106319</v>
      </c>
      <c r="AX636" s="4">
        <f t="shared" si="327"/>
        <v>3.3167367127286064E-3</v>
      </c>
      <c r="AY636" s="4">
        <f t="shared" si="328"/>
        <v>2.4298855815650033E-3</v>
      </c>
      <c r="AZ636" s="4">
        <f t="shared" si="329"/>
        <v>2.611656765297143</v>
      </c>
      <c r="BA636" s="9" t="str">
        <f t="shared" si="330"/>
        <v>STRENGTHEN</v>
      </c>
      <c r="BB636" s="10">
        <f t="shared" si="331"/>
        <v>0.1</v>
      </c>
      <c r="BC636" s="4">
        <f t="shared" si="332"/>
        <v>0.60295548643614738</v>
      </c>
      <c r="BD636" s="4">
        <f t="shared" si="333"/>
        <v>0.77882552653643133</v>
      </c>
      <c r="BE636" s="4">
        <f t="shared" si="351"/>
        <v>0.05</v>
      </c>
      <c r="BF636" s="4" t="str">
        <f t="shared" si="352"/>
        <v/>
      </c>
      <c r="BG636" s="4" t="str">
        <f t="shared" si="353"/>
        <v/>
      </c>
      <c r="BH636" s="4" t="str">
        <f t="shared" si="354"/>
        <v/>
      </c>
      <c r="BI636" s="4" t="str">
        <f t="shared" si="355"/>
        <v/>
      </c>
      <c r="BJ636" s="4" t="str">
        <f t="shared" si="356"/>
        <v/>
      </c>
      <c r="BK636" s="4" t="str">
        <f t="shared" si="357"/>
        <v/>
      </c>
      <c r="BS636" s="3" t="str">
        <f t="shared" si="334"/>
        <v>Change</v>
      </c>
      <c r="BT636" s="20">
        <f t="shared" si="335"/>
        <v>8.662177874507071E-3</v>
      </c>
      <c r="BU636" s="3">
        <f>A636</f>
        <v>42647</v>
      </c>
    </row>
    <row r="637" spans="1:73" x14ac:dyDescent="0.2">
      <c r="A637" s="1">
        <v>42648</v>
      </c>
      <c r="C637">
        <v>0.76831678372715262</v>
      </c>
      <c r="D637">
        <v>0.76834418736847698</v>
      </c>
      <c r="E637">
        <v>0.78097969768250064</v>
      </c>
      <c r="F637">
        <v>0.7696454157008753</v>
      </c>
      <c r="G637">
        <v>0.78102069365405558</v>
      </c>
      <c r="H637">
        <v>0.76978069700124951</v>
      </c>
      <c r="I637">
        <v>0.78363915939510609</v>
      </c>
      <c r="J637">
        <v>0.78388233325030898</v>
      </c>
      <c r="M637">
        <f>'[1]CAC_SWISS (-SP-NIKKEI-DAX)'!AC722</f>
        <v>0</v>
      </c>
      <c r="N637">
        <f>'[1]CAC_SWISS_SP (-NIKKEI-DAX)'!AD722</f>
        <v>0</v>
      </c>
      <c r="O637">
        <f>'[1]CAC_SWISS_DAX (-SP-NIKKEI)'!AD722</f>
        <v>0</v>
      </c>
      <c r="P637">
        <f>'[1]CAC_SWISS_NIKKEI (-SP-DAX)'!AD722</f>
        <v>0</v>
      </c>
      <c r="Q637">
        <f>'[1]CAC_SWISS_DAX_SP (-NIKKEI)'!AF722</f>
        <v>0</v>
      </c>
      <c r="R637">
        <f>'[1]CAC_SWISS_SP_NIKKEI (-DAX)'!AF722</f>
        <v>1</v>
      </c>
      <c r="S637">
        <f>'[1]CAC_SWISS_DAX_NIKKEI (-SP)'!AF722</f>
        <v>0</v>
      </c>
      <c r="V637" t="str">
        <f t="shared" si="344"/>
        <v>BASE</v>
      </c>
      <c r="W637" t="str">
        <f t="shared" si="345"/>
        <v>BASE+SP</v>
      </c>
      <c r="X637" t="str">
        <f t="shared" si="346"/>
        <v>BASE+DAX</v>
      </c>
      <c r="Y637" t="str">
        <f t="shared" si="347"/>
        <v>BASE+NIKKEI</v>
      </c>
      <c r="Z637" s="2" t="str">
        <f t="shared" si="348"/>
        <v>- NIKKEI</v>
      </c>
      <c r="AA637" s="2" t="str">
        <f t="shared" si="358"/>
        <v/>
      </c>
      <c r="AB637" s="2" t="str">
        <f t="shared" si="336"/>
        <v>- SP</v>
      </c>
      <c r="AE637">
        <f t="shared" si="337"/>
        <v>0.76831678372715262</v>
      </c>
      <c r="AF637">
        <f t="shared" si="338"/>
        <v>0.76834418736847698</v>
      </c>
      <c r="AG637">
        <f t="shared" si="339"/>
        <v>0.78097969768250064</v>
      </c>
      <c r="AH637">
        <f t="shared" si="340"/>
        <v>0.7696454157008753</v>
      </c>
      <c r="AI637">
        <f t="shared" si="341"/>
        <v>0.78102069365405558</v>
      </c>
      <c r="AJ637" t="str">
        <f t="shared" si="342"/>
        <v/>
      </c>
      <c r="AK637">
        <f t="shared" si="343"/>
        <v>0.78363915939510609</v>
      </c>
      <c r="AM637" t="str">
        <f t="shared" si="349"/>
        <v>BASE</v>
      </c>
      <c r="AN637" t="str" cm="1">
        <f t="array" ref="AN637">IF(AM637="",_xlfn.IFS(AF637=MAX(AF637:AH637),"SP",AG637=MAX(AF637:AH637),"DAX",AH637=MAX(AF637:AH637),"NIKKEI",MAX(AF637:AH637)=0,""),"")</f>
        <v/>
      </c>
      <c r="AO637" t="str" cm="1">
        <f t="array" ref="AO637">IF(AM637="BASE","",IF(MAX(AF637:AH637)=0,_xlfn.IFS(AI637=MAX(AI637:AK637),"SP&amp;DAX",AJ637=MAX(AI637:AK637),"SP&amp;NIKKEI",AK637=MAX(AI637:AK637),"DAX&amp;NIKKEI"),""))</f>
        <v/>
      </c>
      <c r="AQ637" s="3">
        <f t="shared" si="350"/>
        <v>42648</v>
      </c>
      <c r="AR637" cm="1">
        <f t="array" ref="AR637">IF(AM637="BASE",AE637,_xlfn.IFS(AN637="DAX",AG637,AN637="NIKKEI",AH637,AN637="SP",AF637,AN637="",MAX(AI637:AK637)))</f>
        <v>0.76831678372715262</v>
      </c>
      <c r="AS637" s="4">
        <f t="shared" si="322"/>
        <v>0.76325036295045245</v>
      </c>
      <c r="AT637" s="4">
        <f t="shared" si="323"/>
        <v>0.75314814852191925</v>
      </c>
      <c r="AU637" s="4">
        <f t="shared" si="324"/>
        <v>3.8209703314624143E-5</v>
      </c>
      <c r="AV637" s="4">
        <f t="shared" si="325"/>
        <v>9.596017031500038E-5</v>
      </c>
      <c r="AW637" s="4">
        <f t="shared" si="326"/>
        <v>0.3981829459993283</v>
      </c>
      <c r="AX637" s="4">
        <f t="shared" si="327"/>
        <v>3.2310782897269396E-3</v>
      </c>
      <c r="AY637" s="4">
        <f t="shared" si="328"/>
        <v>2.3958659682382947E-3</v>
      </c>
      <c r="AZ637" s="4">
        <f t="shared" si="329"/>
        <v>3.1265768027511807</v>
      </c>
      <c r="BA637" s="6" t="str">
        <f t="shared" si="330"/>
        <v>STRENGTHEN</v>
      </c>
      <c r="BB637" s="4">
        <f t="shared" si="331"/>
        <v>0.1</v>
      </c>
      <c r="BC637" s="4">
        <f t="shared" si="332"/>
        <v>0.60295548643614738</v>
      </c>
      <c r="BD637" s="4">
        <f t="shared" si="333"/>
        <v>0.77882552653643133</v>
      </c>
      <c r="BE637" s="4">
        <f t="shared" si="351"/>
        <v>0.05</v>
      </c>
      <c r="BF637" s="4" t="str">
        <f t="shared" si="352"/>
        <v/>
      </c>
      <c r="BG637" s="4" t="str">
        <f t="shared" si="353"/>
        <v/>
      </c>
      <c r="BH637" s="4" t="str">
        <f t="shared" si="354"/>
        <v/>
      </c>
      <c r="BI637" s="4" t="str">
        <f t="shared" si="355"/>
        <v/>
      </c>
      <c r="BJ637" s="4" t="str">
        <f t="shared" si="356"/>
        <v/>
      </c>
      <c r="BK637" s="4" t="str">
        <f t="shared" si="357"/>
        <v/>
      </c>
      <c r="BS637" s="3" t="str">
        <f t="shared" si="334"/>
        <v/>
      </c>
      <c r="BT637" s="5">
        <f t="shared" si="335"/>
        <v>1.0102214428533207E-2</v>
      </c>
      <c r="BU637" s="3"/>
    </row>
    <row r="638" spans="1:73" x14ac:dyDescent="0.2">
      <c r="A638" s="1">
        <v>42649</v>
      </c>
      <c r="C638">
        <v>0.77526578711856409</v>
      </c>
      <c r="D638">
        <v>0.7754982231649058</v>
      </c>
      <c r="E638">
        <v>0.78736945559505711</v>
      </c>
      <c r="F638">
        <v>0.77732955851242413</v>
      </c>
      <c r="G638">
        <v>0.78762575668282631</v>
      </c>
      <c r="H638">
        <v>0.77789758170348589</v>
      </c>
      <c r="I638">
        <v>0.79096757989306754</v>
      </c>
      <c r="J638">
        <v>0.79172040175689173</v>
      </c>
      <c r="M638">
        <f>'[1]CAC_SWISS (-SP-NIKKEI-DAX)'!AC723</f>
        <v>0</v>
      </c>
      <c r="N638">
        <f>'[1]CAC_SWISS_SP (-NIKKEI-DAX)'!AD723</f>
        <v>1</v>
      </c>
      <c r="O638">
        <f>'[1]CAC_SWISS_DAX (-SP-NIKKEI)'!AD723</f>
        <v>0</v>
      </c>
      <c r="P638">
        <f>'[1]CAC_SWISS_NIKKEI (-SP-DAX)'!AD723</f>
        <v>0</v>
      </c>
      <c r="Q638">
        <f>'[1]CAC_SWISS_DAX_SP (-NIKKEI)'!AF723</f>
        <v>0</v>
      </c>
      <c r="R638">
        <f>'[1]CAC_SWISS_SP_NIKKEI (-DAX)'!AF723</f>
        <v>1</v>
      </c>
      <c r="S638">
        <f>'[1]CAC_SWISS_DAX_NIKKEI (-SP)'!AF723</f>
        <v>0</v>
      </c>
      <c r="V638" t="str">
        <f t="shared" si="344"/>
        <v>BASE</v>
      </c>
      <c r="W638" t="str">
        <f t="shared" si="345"/>
        <v/>
      </c>
      <c r="X638" t="str">
        <f t="shared" si="346"/>
        <v>BASE+DAX</v>
      </c>
      <c r="Y638" t="str">
        <f t="shared" si="347"/>
        <v>BASE+NIKKEI</v>
      </c>
      <c r="Z638" s="2" t="str">
        <f t="shared" si="348"/>
        <v>- NIKKEI</v>
      </c>
      <c r="AA638" s="2" t="str">
        <f t="shared" si="358"/>
        <v/>
      </c>
      <c r="AB638" s="2" t="str">
        <f t="shared" si="336"/>
        <v>- SP</v>
      </c>
      <c r="AE638">
        <f t="shared" si="337"/>
        <v>0.77526578711856409</v>
      </c>
      <c r="AF638" t="str">
        <f t="shared" si="338"/>
        <v/>
      </c>
      <c r="AG638">
        <f t="shared" si="339"/>
        <v>0.78736945559505711</v>
      </c>
      <c r="AH638">
        <f t="shared" si="340"/>
        <v>0.77732955851242413</v>
      </c>
      <c r="AI638">
        <f t="shared" si="341"/>
        <v>0.78762575668282631</v>
      </c>
      <c r="AJ638" t="str">
        <f t="shared" si="342"/>
        <v/>
      </c>
      <c r="AK638">
        <f t="shared" si="343"/>
        <v>0.79096757989306754</v>
      </c>
      <c r="AM638" t="str">
        <f t="shared" si="349"/>
        <v>BASE</v>
      </c>
      <c r="AN638" t="str" cm="1">
        <f t="array" ref="AN638">IF(AM638="",_xlfn.IFS(AF638=MAX(AF638:AH638),"SP",AG638=MAX(AF638:AH638),"DAX",AH638=MAX(AF638:AH638),"NIKKEI",MAX(AF638:AH638)=0,""),"")</f>
        <v/>
      </c>
      <c r="AO638" t="str" cm="1">
        <f t="array" ref="AO638">IF(AM638="BASE","",IF(MAX(AF638:AH638)=0,_xlfn.IFS(AI638=MAX(AI638:AK638),"SP&amp;DAX",AJ638=MAX(AI638:AK638),"SP&amp;NIKKEI",AK638=MAX(AI638:AK638),"DAX&amp;NIKKEI"),""))</f>
        <v/>
      </c>
      <c r="AQ638" s="3">
        <f t="shared" si="350"/>
        <v>42649</v>
      </c>
      <c r="AR638" cm="1">
        <f t="array" ref="AR638">IF(AM638="BASE",AE638,_xlfn.IFS(AN638="DAX",AG638,AN638="NIKKEI",AH638,AN638="SP",AF638,AN638="",MAX(AI638:AK638)))</f>
        <v>0.77526578711856409</v>
      </c>
      <c r="AS638" s="4">
        <f t="shared" si="322"/>
        <v>0.76495748722077628</v>
      </c>
      <c r="AT638" s="4">
        <f t="shared" si="323"/>
        <v>0.75294417870582808</v>
      </c>
      <c r="AU638" s="4">
        <f t="shared" si="324"/>
        <v>4.8172634885317014E-5</v>
      </c>
      <c r="AV638" s="4">
        <f t="shared" si="325"/>
        <v>9.1694442902458029E-5</v>
      </c>
      <c r="AW638" s="4">
        <f t="shared" si="326"/>
        <v>0.52536046199181019</v>
      </c>
      <c r="AX638" s="4">
        <f t="shared" si="327"/>
        <v>3.1926363820478816E-3</v>
      </c>
      <c r="AY638" s="4">
        <f t="shared" si="328"/>
        <v>2.5789828123857013E-3</v>
      </c>
      <c r="AZ638" s="4">
        <f t="shared" si="329"/>
        <v>3.7628176457860167</v>
      </c>
      <c r="BA638" s="6" t="str">
        <f t="shared" si="330"/>
        <v>STRENGTHEN</v>
      </c>
      <c r="BB638" s="4">
        <f t="shared" si="331"/>
        <v>0.1</v>
      </c>
      <c r="BC638" s="4">
        <f t="shared" si="332"/>
        <v>0.60295548643614738</v>
      </c>
      <c r="BD638" s="4">
        <f t="shared" si="333"/>
        <v>0.77882552653643133</v>
      </c>
      <c r="BE638" s="4">
        <f t="shared" si="351"/>
        <v>0.05</v>
      </c>
      <c r="BF638" s="4" t="str">
        <f t="shared" si="352"/>
        <v/>
      </c>
      <c r="BG638" s="4" t="str">
        <f t="shared" si="353"/>
        <v/>
      </c>
      <c r="BH638" s="4" t="str">
        <f t="shared" si="354"/>
        <v/>
      </c>
      <c r="BI638" s="4" t="str">
        <f t="shared" si="355"/>
        <v/>
      </c>
      <c r="BJ638" s="4" t="str">
        <f t="shared" si="356"/>
        <v/>
      </c>
      <c r="BK638" s="4" t="str">
        <f t="shared" si="357"/>
        <v/>
      </c>
      <c r="BS638" s="3" t="str">
        <f t="shared" si="334"/>
        <v/>
      </c>
      <c r="BT638" s="5">
        <f t="shared" si="335"/>
        <v>1.2013308514948196E-2</v>
      </c>
      <c r="BU638" s="3"/>
    </row>
    <row r="639" spans="1:73" x14ac:dyDescent="0.2">
      <c r="A639" s="1">
        <v>42650</v>
      </c>
      <c r="C639">
        <v>0.76385420502979762</v>
      </c>
      <c r="D639">
        <v>0.7640862825757454</v>
      </c>
      <c r="E639">
        <v>0.77854169252946115</v>
      </c>
      <c r="F639">
        <v>0.76610664188179345</v>
      </c>
      <c r="G639">
        <v>0.77878172536589441</v>
      </c>
      <c r="H639">
        <v>0.76668849385866267</v>
      </c>
      <c r="I639">
        <v>0.78268088411785852</v>
      </c>
      <c r="J639">
        <v>0.78344222067650293</v>
      </c>
      <c r="M639">
        <f>'[1]CAC_SWISS (-SP-NIKKEI-DAX)'!AC724</f>
        <v>0</v>
      </c>
      <c r="N639">
        <f>'[1]CAC_SWISS_SP (-NIKKEI-DAX)'!AD724</f>
        <v>1</v>
      </c>
      <c r="O639">
        <f>'[1]CAC_SWISS_DAX (-SP-NIKKEI)'!AD724</f>
        <v>0</v>
      </c>
      <c r="P639">
        <f>'[1]CAC_SWISS_NIKKEI (-SP-DAX)'!AD724</f>
        <v>1</v>
      </c>
      <c r="Q639">
        <f>'[1]CAC_SWISS_DAX_SP (-NIKKEI)'!AF724</f>
        <v>0</v>
      </c>
      <c r="R639">
        <f>'[1]CAC_SWISS_SP_NIKKEI (-DAX)'!AF724</f>
        <v>1</v>
      </c>
      <c r="S639">
        <f>'[1]CAC_SWISS_DAX_NIKKEI (-SP)'!AF724</f>
        <v>0</v>
      </c>
      <c r="V639" t="str">
        <f t="shared" si="344"/>
        <v>BASE</v>
      </c>
      <c r="W639" t="str">
        <f t="shared" si="345"/>
        <v/>
      </c>
      <c r="X639" t="str">
        <f t="shared" si="346"/>
        <v>BASE+DAX</v>
      </c>
      <c r="Y639" t="str">
        <f t="shared" si="347"/>
        <v/>
      </c>
      <c r="Z639" s="2" t="str">
        <f t="shared" si="348"/>
        <v>- NIKKEI</v>
      </c>
      <c r="AA639" s="2" t="str">
        <f t="shared" si="358"/>
        <v/>
      </c>
      <c r="AB639" s="2" t="str">
        <f t="shared" si="336"/>
        <v>- SP</v>
      </c>
      <c r="AE639">
        <f t="shared" si="337"/>
        <v>0.76385420502979762</v>
      </c>
      <c r="AF639" t="str">
        <f t="shared" si="338"/>
        <v/>
      </c>
      <c r="AG639">
        <f t="shared" si="339"/>
        <v>0.77854169252946115</v>
      </c>
      <c r="AH639" t="str">
        <f t="shared" si="340"/>
        <v/>
      </c>
      <c r="AI639">
        <f t="shared" si="341"/>
        <v>0.77878172536589441</v>
      </c>
      <c r="AJ639" t="str">
        <f t="shared" si="342"/>
        <v/>
      </c>
      <c r="AK639">
        <f t="shared" si="343"/>
        <v>0.78268088411785852</v>
      </c>
      <c r="AM639" t="str">
        <f t="shared" si="349"/>
        <v>BASE</v>
      </c>
      <c r="AN639" t="str" cm="1">
        <f t="array" ref="AN639">IF(AM639="",_xlfn.IFS(AF639=MAX(AF639:AH639),"SP",AG639=MAX(AF639:AH639),"DAX",AH639=MAX(AF639:AH639),"NIKKEI",MAX(AF639:AH639)=0,""),"")</f>
        <v/>
      </c>
      <c r="AO639" t="str" cm="1">
        <f t="array" ref="AO639">IF(AM639="BASE","",IF(MAX(AF639:AH639)=0,_xlfn.IFS(AI639=MAX(AI639:AK639),"SP&amp;DAX",AJ639=MAX(AI639:AK639),"SP&amp;NIKKEI",AK639=MAX(AI639:AK639),"DAX&amp;NIKKEI"),""))</f>
        <v/>
      </c>
      <c r="AQ639" s="3">
        <f t="shared" si="350"/>
        <v>42650</v>
      </c>
      <c r="AR639" cm="1">
        <f t="array" ref="AR639">IF(AM639="BASE",AE639,_xlfn.IFS(AN639="DAX",AG639,AN639="NIKKEI",AH639,AN639="SP",AF639,AN639="",MAX(AI639:AK639)))</f>
        <v>0.76385420502979762</v>
      </c>
      <c r="AS639" s="4">
        <f t="shared" ref="AS639:AS702" si="359">AVERAGE($AR630:$AR639)</f>
        <v>0.76506507148469116</v>
      </c>
      <c r="AT639" s="4">
        <f t="shared" ref="AT639:AT702" si="360">AVERAGE($AR580:$AR629)</f>
        <v>0.7527250283672392</v>
      </c>
      <c r="AU639" s="4">
        <f t="shared" ref="AU639:AU702" si="361">_xlfn.VAR.S($AR630:$AR639)</f>
        <v>4.7767401866342468E-5</v>
      </c>
      <c r="AV639" s="4">
        <f t="shared" ref="AV639:AV702" si="362">_xlfn.VAR.S($AR580:$AR629)</f>
        <v>8.4796790060994104E-5</v>
      </c>
      <c r="AW639" s="4">
        <f t="shared" ref="AW639:AW702" si="363">AU639/AV639</f>
        <v>0.56331615656658118</v>
      </c>
      <c r="AX639" s="4">
        <f t="shared" ref="AX639:AX702" si="364">SQRT(60*(AU639*9+AV639*49)/(58*500))</f>
        <v>3.0799516330010409E-3</v>
      </c>
      <c r="AY639" s="4">
        <f t="shared" ref="AY639:AY702" si="365">SQRT(AU639/10+AV639/50)</f>
        <v>2.5441454337073832E-3</v>
      </c>
      <c r="AZ639" s="4">
        <f t="shared" ref="AZ639:AZ702" si="366">IF(AW639&lt;$AX$1,(AS639-AT639)/AY639,IF(AW639&gt;$AY$1,(AS639-AT639)/AY639,(AS639-AT639)/AX639))</f>
        <v>4.0065704231296895</v>
      </c>
      <c r="BA639" s="6" t="str">
        <f t="shared" ref="BA639:BA702" si="367">IF(AZ639&lt;$BA$1,"WEAKEN",IF(AZ639&gt;ABS($BA$1),"STRENGTHEN","NEUTRAL"))</f>
        <v>STRENGTHEN</v>
      </c>
      <c r="BB639" s="4">
        <f t="shared" ref="BB639:BB702" si="368">IF(BA639="WEAKEN",0,IF(BA639="STRENGTHEN",0.1,BB638))</f>
        <v>0.1</v>
      </c>
      <c r="BC639" s="4">
        <f t="shared" ref="BC639:BC702" si="369">$AV$2637</f>
        <v>0.60295548643614738</v>
      </c>
      <c r="BD639" s="4">
        <f t="shared" ref="BD639:BD702" si="370">$AV$2639</f>
        <v>0.77882552653643133</v>
      </c>
      <c r="BE639" s="4">
        <f t="shared" si="351"/>
        <v>0.05</v>
      </c>
      <c r="BF639" s="4" t="str">
        <f t="shared" si="352"/>
        <v/>
      </c>
      <c r="BG639" s="4" t="str">
        <f t="shared" si="353"/>
        <v/>
      </c>
      <c r="BH639" s="4" t="str">
        <f t="shared" si="354"/>
        <v/>
      </c>
      <c r="BI639" s="4" t="str">
        <f t="shared" si="355"/>
        <v/>
      </c>
      <c r="BJ639" s="4" t="str">
        <f t="shared" si="356"/>
        <v/>
      </c>
      <c r="BK639" s="4" t="str">
        <f t="shared" si="357"/>
        <v/>
      </c>
      <c r="BS639" s="3" t="str">
        <f t="shared" ref="BS639:BS702" si="371">IF(BB639&lt;&gt;BB638, "Change", "")</f>
        <v/>
      </c>
      <c r="BT639" s="5">
        <f t="shared" ref="BT639:BT702" si="372">AS639-AT639</f>
        <v>1.234004311745196E-2</v>
      </c>
      <c r="BU639" s="3"/>
    </row>
    <row r="640" spans="1:73" x14ac:dyDescent="0.2">
      <c r="A640" s="1">
        <v>42653</v>
      </c>
      <c r="C640">
        <v>0.75509373924903322</v>
      </c>
      <c r="D640">
        <v>0.75534467751339296</v>
      </c>
      <c r="E640">
        <v>0.77161207104603924</v>
      </c>
      <c r="F640">
        <v>0.75729357113993212</v>
      </c>
      <c r="G640">
        <v>0.77187555365402327</v>
      </c>
      <c r="H640">
        <v>0.75790018306887286</v>
      </c>
      <c r="I640">
        <v>0.77576906655898503</v>
      </c>
      <c r="J640">
        <v>0.77657355778691106</v>
      </c>
      <c r="M640">
        <f>'[1]CAC_SWISS (-SP-NIKKEI-DAX)'!AC725</f>
        <v>0</v>
      </c>
      <c r="N640">
        <f>'[1]CAC_SWISS_SP (-NIKKEI-DAX)'!AD725</f>
        <v>1</v>
      </c>
      <c r="O640">
        <f>'[1]CAC_SWISS_DAX (-SP-NIKKEI)'!AD725</f>
        <v>0</v>
      </c>
      <c r="P640">
        <f>'[1]CAC_SWISS_NIKKEI (-SP-DAX)'!AD725</f>
        <v>1</v>
      </c>
      <c r="Q640">
        <f>'[1]CAC_SWISS_DAX_SP (-NIKKEI)'!AF725</f>
        <v>0</v>
      </c>
      <c r="R640">
        <f>'[1]CAC_SWISS_SP_NIKKEI (-DAX)'!AF725</f>
        <v>1</v>
      </c>
      <c r="S640">
        <f>'[1]CAC_SWISS_DAX_NIKKEI (-SP)'!AF725</f>
        <v>0</v>
      </c>
      <c r="V640" t="str">
        <f t="shared" si="344"/>
        <v>BASE</v>
      </c>
      <c r="W640" t="str">
        <f t="shared" si="345"/>
        <v/>
      </c>
      <c r="X640" t="str">
        <f t="shared" si="346"/>
        <v>BASE+DAX</v>
      </c>
      <c r="Y640" t="str">
        <f t="shared" si="347"/>
        <v/>
      </c>
      <c r="Z640" s="2" t="str">
        <f t="shared" si="348"/>
        <v>- NIKKEI</v>
      </c>
      <c r="AA640" s="2" t="str">
        <f t="shared" si="358"/>
        <v/>
      </c>
      <c r="AB640" s="2" t="str">
        <f t="shared" si="336"/>
        <v>- SP</v>
      </c>
      <c r="AE640">
        <f t="shared" si="337"/>
        <v>0.75509373924903322</v>
      </c>
      <c r="AF640" t="str">
        <f t="shared" si="338"/>
        <v/>
      </c>
      <c r="AG640">
        <f t="shared" si="339"/>
        <v>0.77161207104603924</v>
      </c>
      <c r="AH640" t="str">
        <f t="shared" si="340"/>
        <v/>
      </c>
      <c r="AI640">
        <f t="shared" si="341"/>
        <v>0.77187555365402327</v>
      </c>
      <c r="AJ640" t="str">
        <f t="shared" si="342"/>
        <v/>
      </c>
      <c r="AK640">
        <f t="shared" si="343"/>
        <v>0.77576906655898503</v>
      </c>
      <c r="AM640" t="str">
        <f t="shared" si="349"/>
        <v>BASE</v>
      </c>
      <c r="AN640" t="str" cm="1">
        <f t="array" ref="AN640">IF(AM640="",_xlfn.IFS(AF640=MAX(AF640:AH640),"SP",AG640=MAX(AF640:AH640),"DAX",AH640=MAX(AF640:AH640),"NIKKEI",MAX(AF640:AH640)=0,""),"")</f>
        <v/>
      </c>
      <c r="AO640" t="str" cm="1">
        <f t="array" ref="AO640">IF(AM640="BASE","",IF(MAX(AF640:AH640)=0,_xlfn.IFS(AI640=MAX(AI640:AK640),"SP&amp;DAX",AJ640=MAX(AI640:AK640),"SP&amp;NIKKEI",AK640=MAX(AI640:AK640),"DAX&amp;NIKKEI"),""))</f>
        <v/>
      </c>
      <c r="AQ640" s="3">
        <f t="shared" si="350"/>
        <v>42653</v>
      </c>
      <c r="AR640" cm="1">
        <f t="array" ref="AR640">IF(AM640="BASE",AE640,_xlfn.IFS(AN640="DAX",AG640,AN640="NIKKEI",AH640,AN640="SP",AF640,AN640="",MAX(AI640:AK640)))</f>
        <v>0.75509373924903322</v>
      </c>
      <c r="AS640" s="4">
        <f t="shared" si="359"/>
        <v>0.76351577048555286</v>
      </c>
      <c r="AT640" s="4">
        <f t="shared" si="360"/>
        <v>0.75268896987932354</v>
      </c>
      <c r="AU640" s="4">
        <f t="shared" si="361"/>
        <v>5.2760202472619626E-5</v>
      </c>
      <c r="AV640" s="4">
        <f t="shared" si="362"/>
        <v>8.341470410731489E-5</v>
      </c>
      <c r="AW640" s="4">
        <f t="shared" si="363"/>
        <v>0.63250482078965886</v>
      </c>
      <c r="AX640" s="4">
        <f t="shared" si="364"/>
        <v>3.0722884844044435E-3</v>
      </c>
      <c r="AY640" s="4">
        <f t="shared" si="365"/>
        <v>2.6352066957656779E-3</v>
      </c>
      <c r="AZ640" s="4">
        <f t="shared" si="366"/>
        <v>3.5240182232848052</v>
      </c>
      <c r="BA640" s="6" t="str">
        <f t="shared" si="367"/>
        <v>STRENGTHEN</v>
      </c>
      <c r="BB640" s="4">
        <f t="shared" si="368"/>
        <v>0.1</v>
      </c>
      <c r="BC640" s="4">
        <f t="shared" si="369"/>
        <v>0.60295548643614738</v>
      </c>
      <c r="BD640" s="4">
        <f t="shared" si="370"/>
        <v>0.77882552653643133</v>
      </c>
      <c r="BE640" s="4">
        <f t="shared" si="351"/>
        <v>0.05</v>
      </c>
      <c r="BF640" s="4" t="str">
        <f t="shared" si="352"/>
        <v/>
      </c>
      <c r="BG640" s="4" t="str">
        <f t="shared" si="353"/>
        <v/>
      </c>
      <c r="BH640" s="4" t="str">
        <f t="shared" si="354"/>
        <v/>
      </c>
      <c r="BI640" s="4" t="str">
        <f t="shared" si="355"/>
        <v/>
      </c>
      <c r="BJ640" s="4" t="str">
        <f t="shared" si="356"/>
        <v/>
      </c>
      <c r="BK640" s="4" t="str">
        <f t="shared" si="357"/>
        <v/>
      </c>
      <c r="BS640" s="3" t="str">
        <f t="shared" si="371"/>
        <v/>
      </c>
      <c r="BT640" s="5">
        <f t="shared" si="372"/>
        <v>1.0826800606229314E-2</v>
      </c>
      <c r="BU640" s="3"/>
    </row>
    <row r="641" spans="1:73" x14ac:dyDescent="0.2">
      <c r="A641" s="1">
        <v>42654</v>
      </c>
      <c r="C641">
        <v>0.75183876983326892</v>
      </c>
      <c r="D641">
        <v>0.75201492764241951</v>
      </c>
      <c r="E641">
        <v>0.76840722885356327</v>
      </c>
      <c r="F641">
        <v>0.75361837900961715</v>
      </c>
      <c r="G641">
        <v>0.76860324848655803</v>
      </c>
      <c r="H641">
        <v>0.75412412260276651</v>
      </c>
      <c r="I641">
        <v>0.77218726325386533</v>
      </c>
      <c r="J641">
        <v>0.77294481529794301</v>
      </c>
      <c r="M641">
        <f>'[1]CAC_SWISS (-SP-NIKKEI-DAX)'!AC726</f>
        <v>0</v>
      </c>
      <c r="N641">
        <f>'[1]CAC_SWISS_SP (-NIKKEI-DAX)'!AD726</f>
        <v>1</v>
      </c>
      <c r="O641">
        <f>'[1]CAC_SWISS_DAX (-SP-NIKKEI)'!AD726</f>
        <v>0</v>
      </c>
      <c r="P641">
        <f>'[1]CAC_SWISS_NIKKEI (-SP-DAX)'!AD726</f>
        <v>1</v>
      </c>
      <c r="Q641">
        <f>'[1]CAC_SWISS_DAX_SP (-NIKKEI)'!AF726</f>
        <v>0</v>
      </c>
      <c r="R641">
        <f>'[1]CAC_SWISS_SP_NIKKEI (-DAX)'!AF726</f>
        <v>1</v>
      </c>
      <c r="S641">
        <f>'[1]CAC_SWISS_DAX_NIKKEI (-SP)'!AF726</f>
        <v>0</v>
      </c>
      <c r="V641" t="str">
        <f t="shared" si="344"/>
        <v>BASE</v>
      </c>
      <c r="W641" t="str">
        <f t="shared" si="345"/>
        <v/>
      </c>
      <c r="X641" t="str">
        <f t="shared" si="346"/>
        <v>BASE+DAX</v>
      </c>
      <c r="Y641" t="str">
        <f t="shared" si="347"/>
        <v/>
      </c>
      <c r="Z641" s="2" t="str">
        <f t="shared" si="348"/>
        <v>- NIKKEI</v>
      </c>
      <c r="AA641" s="2" t="str">
        <f t="shared" si="358"/>
        <v/>
      </c>
      <c r="AB641" s="2" t="str">
        <f t="shared" si="336"/>
        <v>- SP</v>
      </c>
      <c r="AE641">
        <f t="shared" si="337"/>
        <v>0.75183876983326892</v>
      </c>
      <c r="AF641" t="str">
        <f t="shared" si="338"/>
        <v/>
      </c>
      <c r="AG641">
        <f t="shared" si="339"/>
        <v>0.76840722885356327</v>
      </c>
      <c r="AH641" t="str">
        <f t="shared" si="340"/>
        <v/>
      </c>
      <c r="AI641">
        <f t="shared" si="341"/>
        <v>0.76860324848655803</v>
      </c>
      <c r="AJ641" t="str">
        <f t="shared" si="342"/>
        <v/>
      </c>
      <c r="AK641">
        <f t="shared" si="343"/>
        <v>0.77218726325386533</v>
      </c>
      <c r="AM641" t="str">
        <f t="shared" si="349"/>
        <v>BASE</v>
      </c>
      <c r="AN641" t="str" cm="1">
        <f t="array" ref="AN641">IF(AM641="",_xlfn.IFS(AF641=MAX(AF641:AH641),"SP",AG641=MAX(AF641:AH641),"DAX",AH641=MAX(AF641:AH641),"NIKKEI",MAX(AF641:AH641)=0,""),"")</f>
        <v/>
      </c>
      <c r="AO641" t="str" cm="1">
        <f t="array" ref="AO641">IF(AM641="BASE","",IF(MAX(AF641:AH641)=0,_xlfn.IFS(AI641=MAX(AI641:AK641),"SP&amp;DAX",AJ641=MAX(AI641:AK641),"SP&amp;NIKKEI",AK641=MAX(AI641:AK641),"DAX&amp;NIKKEI"),""))</f>
        <v/>
      </c>
      <c r="AQ641" s="3">
        <f t="shared" si="350"/>
        <v>42654</v>
      </c>
      <c r="AR641" cm="1">
        <f t="array" ref="AR641">IF(AM641="BASE",AE641,_xlfn.IFS(AN641="DAX",AG641,AN641="NIKKEI",AH641,AN641="SP",AF641,AN641="",MAX(AI641:AK641)))</f>
        <v>0.75183876983326892</v>
      </c>
      <c r="AS641" s="4">
        <f t="shared" si="359"/>
        <v>0.7617263824085978</v>
      </c>
      <c r="AT641" s="4">
        <f t="shared" si="360"/>
        <v>0.7526720787523431</v>
      </c>
      <c r="AU641" s="4">
        <f t="shared" si="361"/>
        <v>6.0058385688338987E-5</v>
      </c>
      <c r="AV641" s="4">
        <f t="shared" si="362"/>
        <v>8.2812331893711806E-5</v>
      </c>
      <c r="AW641" s="4">
        <f t="shared" si="363"/>
        <v>0.72523480881353375</v>
      </c>
      <c r="AX641" s="4">
        <f t="shared" si="364"/>
        <v>3.0844425195689223E-3</v>
      </c>
      <c r="AY641" s="4">
        <f t="shared" si="365"/>
        <v>2.7680471828905183E-3</v>
      </c>
      <c r="AZ641" s="4">
        <f t="shared" si="366"/>
        <v>2.9354749193122007</v>
      </c>
      <c r="BA641" s="6" t="str">
        <f t="shared" si="367"/>
        <v>STRENGTHEN</v>
      </c>
      <c r="BB641" s="4">
        <f t="shared" si="368"/>
        <v>0.1</v>
      </c>
      <c r="BC641" s="4">
        <f t="shared" si="369"/>
        <v>0.60295548643614738</v>
      </c>
      <c r="BD641" s="4">
        <f t="shared" si="370"/>
        <v>0.77882552653643133</v>
      </c>
      <c r="BE641" s="4">
        <f t="shared" si="351"/>
        <v>0.05</v>
      </c>
      <c r="BF641" s="4" t="str">
        <f t="shared" si="352"/>
        <v/>
      </c>
      <c r="BG641" s="4" t="str">
        <f t="shared" si="353"/>
        <v/>
      </c>
      <c r="BH641" s="4" t="str">
        <f t="shared" si="354"/>
        <v/>
      </c>
      <c r="BI641" s="4" t="str">
        <f t="shared" si="355"/>
        <v/>
      </c>
      <c r="BJ641" s="4" t="str">
        <f t="shared" si="356"/>
        <v/>
      </c>
      <c r="BK641" s="4" t="str">
        <f t="shared" si="357"/>
        <v/>
      </c>
      <c r="BS641" s="3" t="str">
        <f t="shared" si="371"/>
        <v/>
      </c>
      <c r="BT641" s="5">
        <f t="shared" si="372"/>
        <v>9.054303656254703E-3</v>
      </c>
      <c r="BU641" s="3"/>
    </row>
    <row r="642" spans="1:73" x14ac:dyDescent="0.2">
      <c r="A642" s="1">
        <v>42655</v>
      </c>
      <c r="C642">
        <v>0.74200772165393325</v>
      </c>
      <c r="D642">
        <v>0.74207196283999166</v>
      </c>
      <c r="E642">
        <v>0.75743299544617426</v>
      </c>
      <c r="F642">
        <v>0.74370470953497547</v>
      </c>
      <c r="G642">
        <v>0.75758864125311587</v>
      </c>
      <c r="H642">
        <v>0.74399974393833823</v>
      </c>
      <c r="I642">
        <v>0.76095601396708645</v>
      </c>
      <c r="J642">
        <v>0.76164208826076352</v>
      </c>
      <c r="M642">
        <f>'[1]CAC_SWISS (-SP-NIKKEI-DAX)'!AC727</f>
        <v>0</v>
      </c>
      <c r="N642">
        <f>'[1]CAC_SWISS_SP (-NIKKEI-DAX)'!AD727</f>
        <v>1</v>
      </c>
      <c r="O642">
        <f>'[1]CAC_SWISS_DAX (-SP-NIKKEI)'!AD727</f>
        <v>0</v>
      </c>
      <c r="P642">
        <f>'[1]CAC_SWISS_NIKKEI (-SP-DAX)'!AD727</f>
        <v>0</v>
      </c>
      <c r="Q642">
        <f>'[1]CAC_SWISS_DAX_SP (-NIKKEI)'!AF727</f>
        <v>0</v>
      </c>
      <c r="R642">
        <f>'[1]CAC_SWISS_SP_NIKKEI (-DAX)'!AF727</f>
        <v>1</v>
      </c>
      <c r="S642">
        <f>'[1]CAC_SWISS_DAX_NIKKEI (-SP)'!AF727</f>
        <v>0</v>
      </c>
      <c r="V642" t="str">
        <f t="shared" si="344"/>
        <v>BASE</v>
      </c>
      <c r="W642" t="str">
        <f t="shared" si="345"/>
        <v/>
      </c>
      <c r="X642" t="str">
        <f t="shared" si="346"/>
        <v>BASE+DAX</v>
      </c>
      <c r="Y642" t="str">
        <f t="shared" si="347"/>
        <v>BASE+NIKKEI</v>
      </c>
      <c r="Z642" s="2" t="str">
        <f t="shared" si="348"/>
        <v>- NIKKEI</v>
      </c>
      <c r="AA642" s="2" t="str">
        <f t="shared" si="358"/>
        <v/>
      </c>
      <c r="AB642" s="2" t="str">
        <f t="shared" si="336"/>
        <v>- SP</v>
      </c>
      <c r="AE642">
        <f t="shared" si="337"/>
        <v>0.74200772165393325</v>
      </c>
      <c r="AF642" t="str">
        <f t="shared" si="338"/>
        <v/>
      </c>
      <c r="AG642">
        <f t="shared" si="339"/>
        <v>0.75743299544617426</v>
      </c>
      <c r="AH642">
        <f t="shared" si="340"/>
        <v>0.74370470953497547</v>
      </c>
      <c r="AI642">
        <f t="shared" si="341"/>
        <v>0.75758864125311587</v>
      </c>
      <c r="AJ642" t="str">
        <f t="shared" si="342"/>
        <v/>
      </c>
      <c r="AK642">
        <f t="shared" si="343"/>
        <v>0.76095601396708645</v>
      </c>
      <c r="AM642" t="str">
        <f t="shared" si="349"/>
        <v>BASE</v>
      </c>
      <c r="AN642" t="str" cm="1">
        <f t="array" ref="AN642">IF(AM642="",_xlfn.IFS(AF642=MAX(AF642:AH642),"SP",AG642=MAX(AF642:AH642),"DAX",AH642=MAX(AF642:AH642),"NIKKEI",MAX(AF642:AH642)=0,""),"")</f>
        <v/>
      </c>
      <c r="AO642" t="str" cm="1">
        <f t="array" ref="AO642">IF(AM642="BASE","",IF(MAX(AF642:AH642)=0,_xlfn.IFS(AI642=MAX(AI642:AK642),"SP&amp;DAX",AJ642=MAX(AI642:AK642),"SP&amp;NIKKEI",AK642=MAX(AI642:AK642),"DAX&amp;NIKKEI"),""))</f>
        <v/>
      </c>
      <c r="AQ642" s="3">
        <f t="shared" si="350"/>
        <v>42655</v>
      </c>
      <c r="AR642" cm="1">
        <f t="array" ref="AR642">IF(AM642="BASE",AE642,_xlfn.IFS(AN642="DAX",AG642,AN642="NIKKEI",AH642,AN642="SP",AF642,AN642="",MAX(AI642:AK642)))</f>
        <v>0.74200772165393325</v>
      </c>
      <c r="AS642" s="4">
        <f t="shared" si="359"/>
        <v>0.75900299180726316</v>
      </c>
      <c r="AT642" s="4">
        <f t="shared" si="360"/>
        <v>0.75268538557538955</v>
      </c>
      <c r="AU642" s="4">
        <f t="shared" si="361"/>
        <v>8.8744842020009194E-5</v>
      </c>
      <c r="AV642" s="4">
        <f t="shared" si="362"/>
        <v>8.3253092569450176E-5</v>
      </c>
      <c r="AW642" s="4">
        <f t="shared" si="363"/>
        <v>1.065964509918689</v>
      </c>
      <c r="AX642" s="4">
        <f t="shared" si="364"/>
        <v>3.1768901886147787E-3</v>
      </c>
      <c r="AY642" s="4">
        <f t="shared" si="365"/>
        <v>3.2464667029541397E-3</v>
      </c>
      <c r="AZ642" s="4">
        <f t="shared" si="366"/>
        <v>1.9886133472646963</v>
      </c>
      <c r="BA642" s="6" t="str">
        <f t="shared" si="367"/>
        <v>NEUTRAL</v>
      </c>
      <c r="BB642" s="4">
        <f t="shared" si="368"/>
        <v>0.1</v>
      </c>
      <c r="BC642" s="4">
        <f t="shared" si="369"/>
        <v>0.60295548643614738</v>
      </c>
      <c r="BD642" s="4">
        <f t="shared" si="370"/>
        <v>0.77882552653643133</v>
      </c>
      <c r="BE642" s="4">
        <f t="shared" si="351"/>
        <v>0.05</v>
      </c>
      <c r="BF642" s="4" t="str">
        <f t="shared" si="352"/>
        <v/>
      </c>
      <c r="BG642" s="4" t="str">
        <f t="shared" si="353"/>
        <v/>
      </c>
      <c r="BH642" s="4" t="str">
        <f t="shared" si="354"/>
        <v/>
      </c>
      <c r="BI642" s="4" t="str">
        <f t="shared" si="355"/>
        <v/>
      </c>
      <c r="BJ642" s="4" t="str">
        <f t="shared" si="356"/>
        <v/>
      </c>
      <c r="BK642" s="4" t="str">
        <f t="shared" si="357"/>
        <v/>
      </c>
      <c r="BS642" s="3" t="str">
        <f t="shared" si="371"/>
        <v/>
      </c>
      <c r="BT642" s="5">
        <f t="shared" si="372"/>
        <v>6.317606231873607E-3</v>
      </c>
      <c r="BU642" s="3"/>
    </row>
    <row r="643" spans="1:73" x14ac:dyDescent="0.2">
      <c r="A643" s="1">
        <v>42656</v>
      </c>
      <c r="C643">
        <v>0.74327817860943224</v>
      </c>
      <c r="D643">
        <v>0.74333792398098752</v>
      </c>
      <c r="E643">
        <v>0.75860420217233182</v>
      </c>
      <c r="F643">
        <v>0.74496223432836561</v>
      </c>
      <c r="G643">
        <v>0.75875641441281827</v>
      </c>
      <c r="H643">
        <v>0.74525196618595657</v>
      </c>
      <c r="I643">
        <v>0.76210385162538963</v>
      </c>
      <c r="J643">
        <v>0.76279412059081519</v>
      </c>
      <c r="M643">
        <f>'[1]CAC_SWISS (-SP-NIKKEI-DAX)'!AC728</f>
        <v>0</v>
      </c>
      <c r="N643">
        <f>'[1]CAC_SWISS_SP (-NIKKEI-DAX)'!AD728</f>
        <v>1</v>
      </c>
      <c r="O643">
        <f>'[1]CAC_SWISS_DAX (-SP-NIKKEI)'!AD728</f>
        <v>0</v>
      </c>
      <c r="P643">
        <f>'[1]CAC_SWISS_NIKKEI (-SP-DAX)'!AD728</f>
        <v>0</v>
      </c>
      <c r="Q643">
        <f>'[1]CAC_SWISS_DAX_SP (-NIKKEI)'!AF728</f>
        <v>0</v>
      </c>
      <c r="R643">
        <f>'[1]CAC_SWISS_SP_NIKKEI (-DAX)'!AF728</f>
        <v>1</v>
      </c>
      <c r="S643">
        <f>'[1]CAC_SWISS_DAX_NIKKEI (-SP)'!AF728</f>
        <v>0</v>
      </c>
      <c r="V643" t="str">
        <f t="shared" si="344"/>
        <v>BASE</v>
      </c>
      <c r="W643" t="str">
        <f t="shared" si="345"/>
        <v/>
      </c>
      <c r="X643" t="str">
        <f t="shared" si="346"/>
        <v>BASE+DAX</v>
      </c>
      <c r="Y643" t="str">
        <f t="shared" si="347"/>
        <v>BASE+NIKKEI</v>
      </c>
      <c r="Z643" s="2" t="str">
        <f t="shared" si="348"/>
        <v>- NIKKEI</v>
      </c>
      <c r="AA643" s="2" t="str">
        <f t="shared" si="358"/>
        <v/>
      </c>
      <c r="AB643" s="2" t="str">
        <f t="shared" ref="AB643:AB706" si="373">IF(S643=0,"- SP","")</f>
        <v>- SP</v>
      </c>
      <c r="AE643">
        <f t="shared" ref="AE643:AE706" si="374">IF(M643=0,C643,"")</f>
        <v>0.74327817860943224</v>
      </c>
      <c r="AF643" t="str">
        <f t="shared" ref="AF643:AF706" si="375">IF(N643=0,D643,"")</f>
        <v/>
      </c>
      <c r="AG643">
        <f t="shared" ref="AG643:AG706" si="376">IF(O643=0,E643,"")</f>
        <v>0.75860420217233182</v>
      </c>
      <c r="AH643">
        <f t="shared" ref="AH643:AH706" si="377">IF(P643=0,F643,"")</f>
        <v>0.74496223432836561</v>
      </c>
      <c r="AI643">
        <f t="shared" ref="AI643:AI706" si="378">IF(Q643=0,G643,"")</f>
        <v>0.75875641441281827</v>
      </c>
      <c r="AJ643" t="str">
        <f t="shared" ref="AJ643:AJ706" si="379">IF(R643=0,H643,"")</f>
        <v/>
      </c>
      <c r="AK643">
        <f t="shared" ref="AK643:AK706" si="380">IF(S643=0,I643,"")</f>
        <v>0.76210385162538963</v>
      </c>
      <c r="AM643" t="str">
        <f t="shared" si="349"/>
        <v>BASE</v>
      </c>
      <c r="AN643" t="str" cm="1">
        <f t="array" ref="AN643">IF(AM643="",_xlfn.IFS(AF643=MAX(AF643:AH643),"SP",AG643=MAX(AF643:AH643),"DAX",AH643=MAX(AF643:AH643),"NIKKEI",MAX(AF643:AH643)=0,""),"")</f>
        <v/>
      </c>
      <c r="AO643" t="str" cm="1">
        <f t="array" ref="AO643">IF(AM643="BASE","",IF(MAX(AF643:AH643)=0,_xlfn.IFS(AI643=MAX(AI643:AK643),"SP&amp;DAX",AJ643=MAX(AI643:AK643),"SP&amp;NIKKEI",AK643=MAX(AI643:AK643),"DAX&amp;NIKKEI"),""))</f>
        <v/>
      </c>
      <c r="AQ643" s="3">
        <f t="shared" si="350"/>
        <v>42656</v>
      </c>
      <c r="AR643" cm="1">
        <f t="array" ref="AR643">IF(AM643="BASE",AE643,_xlfn.IFS(AN643="DAX",AG643,AN643="NIKKEI",AH643,AN643="SP",AF643,AN643="",MAX(AI643:AK643)))</f>
        <v>0.74327817860943224</v>
      </c>
      <c r="AS643" s="4">
        <f t="shared" si="359"/>
        <v>0.75789248443380708</v>
      </c>
      <c r="AT643" s="4">
        <f t="shared" si="360"/>
        <v>0.75241022655393708</v>
      </c>
      <c r="AU643" s="4">
        <f t="shared" si="361"/>
        <v>1.1247767436814054E-4</v>
      </c>
      <c r="AV643" s="4">
        <f t="shared" si="362"/>
        <v>7.8359517509622652E-5</v>
      </c>
      <c r="AW643" s="4">
        <f t="shared" si="363"/>
        <v>1.4354053973638636</v>
      </c>
      <c r="AX643" s="4">
        <f t="shared" si="364"/>
        <v>3.1683506295269266E-3</v>
      </c>
      <c r="AY643" s="4">
        <f t="shared" si="365"/>
        <v>3.5797985679373789E-3</v>
      </c>
      <c r="AZ643" s="4">
        <f t="shared" si="366"/>
        <v>1.7303191852502033</v>
      </c>
      <c r="BA643" s="6" t="str">
        <f t="shared" si="367"/>
        <v>NEUTRAL</v>
      </c>
      <c r="BB643" s="4">
        <f t="shared" si="368"/>
        <v>0.1</v>
      </c>
      <c r="BC643" s="4">
        <f t="shared" si="369"/>
        <v>0.60295548643614738</v>
      </c>
      <c r="BD643" s="4">
        <f t="shared" si="370"/>
        <v>0.77882552653643133</v>
      </c>
      <c r="BE643" s="4">
        <f t="shared" si="351"/>
        <v>0.05</v>
      </c>
      <c r="BF643" s="4" t="str">
        <f t="shared" si="352"/>
        <v/>
      </c>
      <c r="BG643" s="4" t="str">
        <f t="shared" si="353"/>
        <v/>
      </c>
      <c r="BH643" s="4" t="str">
        <f t="shared" si="354"/>
        <v/>
      </c>
      <c r="BI643" s="4" t="str">
        <f t="shared" si="355"/>
        <v/>
      </c>
      <c r="BJ643" s="4" t="str">
        <f t="shared" si="356"/>
        <v/>
      </c>
      <c r="BK643" s="4" t="str">
        <f t="shared" si="357"/>
        <v/>
      </c>
      <c r="BS643" s="3" t="str">
        <f t="shared" si="371"/>
        <v/>
      </c>
      <c r="BT643" s="5">
        <f t="shared" si="372"/>
        <v>5.4822578798700006E-3</v>
      </c>
      <c r="BU643" s="3"/>
    </row>
    <row r="644" spans="1:73" x14ac:dyDescent="0.2">
      <c r="A644" s="1">
        <v>42657</v>
      </c>
      <c r="C644">
        <v>0.73808023800916212</v>
      </c>
      <c r="D644">
        <v>0.73808055730894651</v>
      </c>
      <c r="E644">
        <v>0.7542558846217815</v>
      </c>
      <c r="F644">
        <v>0.7396317651180998</v>
      </c>
      <c r="G644">
        <v>0.75428453567999443</v>
      </c>
      <c r="H644">
        <v>0.73970216596861371</v>
      </c>
      <c r="I644">
        <v>0.7579978300416037</v>
      </c>
      <c r="J644">
        <v>0.75832891768598154</v>
      </c>
      <c r="M644">
        <f>'[1]CAC_SWISS (-SP-NIKKEI-DAX)'!AC729</f>
        <v>0</v>
      </c>
      <c r="N644">
        <f>'[1]CAC_SWISS_SP (-NIKKEI-DAX)'!AD729</f>
        <v>1</v>
      </c>
      <c r="O644">
        <f>'[1]CAC_SWISS_DAX (-SP-NIKKEI)'!AD729</f>
        <v>0</v>
      </c>
      <c r="P644">
        <f>'[1]CAC_SWISS_NIKKEI (-SP-DAX)'!AD729</f>
        <v>0</v>
      </c>
      <c r="Q644">
        <f>'[1]CAC_SWISS_DAX_SP (-NIKKEI)'!AF729</f>
        <v>0</v>
      </c>
      <c r="R644">
        <f>'[1]CAC_SWISS_SP_NIKKEI (-DAX)'!AF729</f>
        <v>1</v>
      </c>
      <c r="S644">
        <f>'[1]CAC_SWISS_DAX_NIKKEI (-SP)'!AF729</f>
        <v>0</v>
      </c>
      <c r="V644" t="str">
        <f t="shared" ref="V644:V707" si="381">IF(M644=0,"BASE","")</f>
        <v>BASE</v>
      </c>
      <c r="W644" t="str">
        <f t="shared" ref="W644:W707" si="382">IF(N644=0,"BASE+SP","")</f>
        <v/>
      </c>
      <c r="X644" t="str">
        <f t="shared" ref="X644:X707" si="383">IF(O644=0,"BASE+DAX","")</f>
        <v>BASE+DAX</v>
      </c>
      <c r="Y644" t="str">
        <f t="shared" ref="Y644:Y707" si="384">IF(P644=0,"BASE+NIKKEI","")</f>
        <v>BASE+NIKKEI</v>
      </c>
      <c r="Z644" s="2" t="str">
        <f t="shared" ref="Z644:Z707" si="385">IF(Q644=0,"- NIKKEI","")</f>
        <v>- NIKKEI</v>
      </c>
      <c r="AA644" s="2" t="str">
        <f t="shared" si="358"/>
        <v/>
      </c>
      <c r="AB644" s="2" t="str">
        <f t="shared" si="373"/>
        <v>- SP</v>
      </c>
      <c r="AE644">
        <f t="shared" si="374"/>
        <v>0.73808023800916212</v>
      </c>
      <c r="AF644" t="str">
        <f t="shared" si="375"/>
        <v/>
      </c>
      <c r="AG644">
        <f t="shared" si="376"/>
        <v>0.7542558846217815</v>
      </c>
      <c r="AH644">
        <f t="shared" si="377"/>
        <v>0.7396317651180998</v>
      </c>
      <c r="AI644">
        <f t="shared" si="378"/>
        <v>0.75428453567999443</v>
      </c>
      <c r="AJ644" t="str">
        <f t="shared" si="379"/>
        <v/>
      </c>
      <c r="AK644">
        <f t="shared" si="380"/>
        <v>0.7579978300416037</v>
      </c>
      <c r="AM644" t="str">
        <f t="shared" ref="AM644:AM707" si="386">IF(M644=0,"BASE","")</f>
        <v>BASE</v>
      </c>
      <c r="AN644" t="str" cm="1">
        <f t="array" ref="AN644">IF(AM644="",_xlfn.IFS(AF644=MAX(AF644:AH644),"SP",AG644=MAX(AF644:AH644),"DAX",AH644=MAX(AF644:AH644),"NIKKEI",MAX(AF644:AH644)=0,""),"")</f>
        <v/>
      </c>
      <c r="AO644" t="str" cm="1">
        <f t="array" ref="AO644">IF(AM644="BASE","",IF(MAX(AF644:AH644)=0,_xlfn.IFS(AI644=MAX(AI644:AK644),"SP&amp;DAX",AJ644=MAX(AI644:AK644),"SP&amp;NIKKEI",AK644=MAX(AI644:AK644),"DAX&amp;NIKKEI"),""))</f>
        <v/>
      </c>
      <c r="AQ644" s="3">
        <f t="shared" ref="AQ644:AQ707" si="387">A644</f>
        <v>42657</v>
      </c>
      <c r="AR644" cm="1">
        <f t="array" ref="AR644">IF(AM644="BASE",AE644,_xlfn.IFS(AN644="DAX",AG644,AN644="NIKKEI",AH644,AN644="SP",AF644,AN644="",MAX(AI644:AK644)))</f>
        <v>0.73808023800916212</v>
      </c>
      <c r="AS644" s="4">
        <f t="shared" si="359"/>
        <v>0.75618285306028699</v>
      </c>
      <c r="AT644" s="4">
        <f t="shared" si="360"/>
        <v>0.75227111770691313</v>
      </c>
      <c r="AU644" s="4">
        <f t="shared" si="361"/>
        <v>1.520243881108092E-4</v>
      </c>
      <c r="AV644" s="4">
        <f t="shared" si="362"/>
        <v>7.6567113986354278E-5</v>
      </c>
      <c r="AW644" s="4">
        <f t="shared" si="363"/>
        <v>1.9855050059468462</v>
      </c>
      <c r="AX644" s="4">
        <f t="shared" si="364"/>
        <v>3.2547073850131693E-3</v>
      </c>
      <c r="AY644" s="4">
        <f t="shared" si="365"/>
        <v>4.0906944509224849E-3</v>
      </c>
      <c r="AZ644" s="4">
        <f t="shared" si="366"/>
        <v>1.2018700579308852</v>
      </c>
      <c r="BA644" s="6" t="str">
        <f t="shared" si="367"/>
        <v>NEUTRAL</v>
      </c>
      <c r="BB644" s="4">
        <f t="shared" si="368"/>
        <v>0.1</v>
      </c>
      <c r="BC644" s="4">
        <f t="shared" si="369"/>
        <v>0.60295548643614738</v>
      </c>
      <c r="BD644" s="4">
        <f t="shared" si="370"/>
        <v>0.77882552653643133</v>
      </c>
      <c r="BE644" s="4">
        <f t="shared" ref="BE644:BE707" si="388">IF(AM644="BASE",0.05,"")</f>
        <v>0.05</v>
      </c>
      <c r="BF644" s="4" t="str">
        <f t="shared" ref="BF644:BF707" si="389">IF($AN644="DAX",0.2,"")</f>
        <v/>
      </c>
      <c r="BG644" s="4" t="str">
        <f t="shared" ref="BG644:BG707" si="390">IF($AN644="SP",0.3,"")</f>
        <v/>
      </c>
      <c r="BH644" s="4" t="str">
        <f t="shared" ref="BH644:BH707" si="391">IF($AN644="NIKKEI",0.1,"")</f>
        <v/>
      </c>
      <c r="BI644" s="4" t="str">
        <f t="shared" ref="BI644:BI707" si="392">IF(AO644="SP&amp;NIKKEI",0.5,"")</f>
        <v/>
      </c>
      <c r="BJ644" s="4" t="str">
        <f t="shared" ref="BJ644:BJ707" si="393">IF($AO644="SP&amp;DAX",0.5,"")</f>
        <v/>
      </c>
      <c r="BK644" s="4" t="str">
        <f t="shared" ref="BK644:BK707" si="394">IF($AO644="DAX&amp;NIKKEI",0.5,"")</f>
        <v/>
      </c>
      <c r="BS644" s="3" t="str">
        <f t="shared" si="371"/>
        <v/>
      </c>
      <c r="BT644" s="5">
        <f t="shared" si="372"/>
        <v>3.9117353533738575E-3</v>
      </c>
      <c r="BU644" s="3"/>
    </row>
    <row r="645" spans="1:73" x14ac:dyDescent="0.2">
      <c r="A645" s="1">
        <v>42660</v>
      </c>
      <c r="C645">
        <v>0.7384376296837204</v>
      </c>
      <c r="D645">
        <v>0.73844435632435368</v>
      </c>
      <c r="E645">
        <v>0.75379575558805867</v>
      </c>
      <c r="F645">
        <v>0.74007240828798715</v>
      </c>
      <c r="G645">
        <v>0.75380345965179896</v>
      </c>
      <c r="H645">
        <v>0.74009746400620124</v>
      </c>
      <c r="I645">
        <v>0.75752686488078647</v>
      </c>
      <c r="J645">
        <v>0.75775195104344062</v>
      </c>
      <c r="M645">
        <f>'[1]CAC_SWISS (-SP-NIKKEI-DAX)'!AC730</f>
        <v>0</v>
      </c>
      <c r="N645">
        <f>'[1]CAC_SWISS_SP (-NIKKEI-DAX)'!AD730</f>
        <v>1</v>
      </c>
      <c r="O645">
        <f>'[1]CAC_SWISS_DAX (-SP-NIKKEI)'!AD730</f>
        <v>0</v>
      </c>
      <c r="P645">
        <f>'[1]CAC_SWISS_NIKKEI (-SP-DAX)'!AD730</f>
        <v>0</v>
      </c>
      <c r="Q645">
        <f>'[1]CAC_SWISS_DAX_SP (-NIKKEI)'!AF730</f>
        <v>0</v>
      </c>
      <c r="R645">
        <f>'[1]CAC_SWISS_SP_NIKKEI (-DAX)'!AF730</f>
        <v>1</v>
      </c>
      <c r="S645">
        <f>'[1]CAC_SWISS_DAX_NIKKEI (-SP)'!AF730</f>
        <v>0</v>
      </c>
      <c r="V645" t="str">
        <f t="shared" si="381"/>
        <v>BASE</v>
      </c>
      <c r="W645" t="str">
        <f t="shared" si="382"/>
        <v/>
      </c>
      <c r="X645" t="str">
        <f t="shared" si="383"/>
        <v>BASE+DAX</v>
      </c>
      <c r="Y645" t="str">
        <f t="shared" si="384"/>
        <v>BASE+NIKKEI</v>
      </c>
      <c r="Z645" s="2" t="str">
        <f t="shared" si="385"/>
        <v>- NIKKEI</v>
      </c>
      <c r="AA645" s="2" t="str">
        <f t="shared" si="358"/>
        <v/>
      </c>
      <c r="AB645" s="2" t="str">
        <f t="shared" si="373"/>
        <v>- SP</v>
      </c>
      <c r="AE645">
        <f t="shared" si="374"/>
        <v>0.7384376296837204</v>
      </c>
      <c r="AF645" t="str">
        <f t="shared" si="375"/>
        <v/>
      </c>
      <c r="AG645">
        <f t="shared" si="376"/>
        <v>0.75379575558805867</v>
      </c>
      <c r="AH645">
        <f t="shared" si="377"/>
        <v>0.74007240828798715</v>
      </c>
      <c r="AI645">
        <f t="shared" si="378"/>
        <v>0.75380345965179896</v>
      </c>
      <c r="AJ645" t="str">
        <f t="shared" si="379"/>
        <v/>
      </c>
      <c r="AK645">
        <f t="shared" si="380"/>
        <v>0.75752686488078647</v>
      </c>
      <c r="AM645" t="str">
        <f t="shared" si="386"/>
        <v>BASE</v>
      </c>
      <c r="AN645" t="str" cm="1">
        <f t="array" ref="AN645">IF(AM645="",_xlfn.IFS(AF645=MAX(AF645:AH645),"SP",AG645=MAX(AF645:AH645),"DAX",AH645=MAX(AF645:AH645),"NIKKEI",MAX(AF645:AH645)=0,""),"")</f>
        <v/>
      </c>
      <c r="AO645" t="str" cm="1">
        <f t="array" ref="AO645">IF(AM645="BASE","",IF(MAX(AF645:AH645)=0,_xlfn.IFS(AI645=MAX(AI645:AK645),"SP&amp;DAX",AJ645=MAX(AI645:AK645),"SP&amp;NIKKEI",AK645=MAX(AI645:AK645),"DAX&amp;NIKKEI"),""))</f>
        <v/>
      </c>
      <c r="AQ645" s="3">
        <f t="shared" si="387"/>
        <v>42660</v>
      </c>
      <c r="AR645" cm="1">
        <f t="array" ref="AR645">IF(AM645="BASE",AE645,_xlfn.IFS(AN645="DAX",AG645,AN645="NIKKEI",AH645,AN645="SP",AF645,AN645="",MAX(AI645:AK645)))</f>
        <v>0.7384376296837204</v>
      </c>
      <c r="AS645" s="4">
        <f t="shared" si="359"/>
        <v>0.7540864069065355</v>
      </c>
      <c r="AT645" s="4">
        <f t="shared" si="360"/>
        <v>0.75224226791787774</v>
      </c>
      <c r="AU645" s="4">
        <f t="shared" si="361"/>
        <v>1.809775651765377E-4</v>
      </c>
      <c r="AV645" s="4">
        <f t="shared" si="362"/>
        <v>7.6103948690734802E-5</v>
      </c>
      <c r="AW645" s="4">
        <f t="shared" si="363"/>
        <v>2.3780312098125158</v>
      </c>
      <c r="AX645" s="4">
        <f t="shared" si="364"/>
        <v>3.3294583506158905E-3</v>
      </c>
      <c r="AY645" s="4">
        <f t="shared" si="365"/>
        <v>4.4294283481583112E-3</v>
      </c>
      <c r="AZ645" s="4">
        <f t="shared" si="366"/>
        <v>0.55388558571895907</v>
      </c>
      <c r="BA645" s="6" t="str">
        <f t="shared" si="367"/>
        <v>NEUTRAL</v>
      </c>
      <c r="BB645" s="4">
        <f t="shared" si="368"/>
        <v>0.1</v>
      </c>
      <c r="BC645" s="4">
        <f t="shared" si="369"/>
        <v>0.60295548643614738</v>
      </c>
      <c r="BD645" s="4">
        <f t="shared" si="370"/>
        <v>0.77882552653643133</v>
      </c>
      <c r="BE645" s="4">
        <f t="shared" si="388"/>
        <v>0.05</v>
      </c>
      <c r="BF645" s="4" t="str">
        <f t="shared" si="389"/>
        <v/>
      </c>
      <c r="BG645" s="4" t="str">
        <f t="shared" si="390"/>
        <v/>
      </c>
      <c r="BH645" s="4" t="str">
        <f t="shared" si="391"/>
        <v/>
      </c>
      <c r="BI645" s="4" t="str">
        <f t="shared" si="392"/>
        <v/>
      </c>
      <c r="BJ645" s="4" t="str">
        <f t="shared" si="393"/>
        <v/>
      </c>
      <c r="BK645" s="4" t="str">
        <f t="shared" si="394"/>
        <v/>
      </c>
      <c r="BS645" s="3" t="str">
        <f t="shared" si="371"/>
        <v/>
      </c>
      <c r="BT645" s="5">
        <f t="shared" si="372"/>
        <v>1.8441389886577619E-3</v>
      </c>
      <c r="BU645" s="3"/>
    </row>
    <row r="646" spans="1:73" x14ac:dyDescent="0.2">
      <c r="A646" s="1">
        <v>42661</v>
      </c>
      <c r="C646">
        <v>0.71781040135855601</v>
      </c>
      <c r="D646">
        <v>0.71801059993655547</v>
      </c>
      <c r="E646">
        <v>0.73547783034452385</v>
      </c>
      <c r="F646">
        <v>0.71995342357881054</v>
      </c>
      <c r="G646">
        <v>0.73556603908163365</v>
      </c>
      <c r="H646">
        <v>0.71998950807899409</v>
      </c>
      <c r="I646">
        <v>0.74023587499359589</v>
      </c>
      <c r="J646">
        <v>0.74024834424353525</v>
      </c>
      <c r="M646">
        <f>'[1]CAC_SWISS (-SP-NIKKEI-DAX)'!AC731</f>
        <v>0</v>
      </c>
      <c r="N646">
        <f>'[1]CAC_SWISS_SP (-NIKKEI-DAX)'!AD731</f>
        <v>1</v>
      </c>
      <c r="O646">
        <f>'[1]CAC_SWISS_DAX (-SP-NIKKEI)'!AD731</f>
        <v>0</v>
      </c>
      <c r="P646">
        <f>'[1]CAC_SWISS_NIKKEI (-SP-DAX)'!AD731</f>
        <v>1</v>
      </c>
      <c r="Q646">
        <f>'[1]CAC_SWISS_DAX_SP (-NIKKEI)'!AF731</f>
        <v>0</v>
      </c>
      <c r="R646">
        <f>'[1]CAC_SWISS_SP_NIKKEI (-DAX)'!AF731</f>
        <v>1</v>
      </c>
      <c r="S646">
        <f>'[1]CAC_SWISS_DAX_NIKKEI (-SP)'!AF731</f>
        <v>0</v>
      </c>
      <c r="V646" t="str">
        <f t="shared" si="381"/>
        <v>BASE</v>
      </c>
      <c r="W646" t="str">
        <f t="shared" si="382"/>
        <v/>
      </c>
      <c r="X646" t="str">
        <f t="shared" si="383"/>
        <v>BASE+DAX</v>
      </c>
      <c r="Y646" t="str">
        <f t="shared" si="384"/>
        <v/>
      </c>
      <c r="Z646" s="2" t="str">
        <f t="shared" si="385"/>
        <v>- NIKKEI</v>
      </c>
      <c r="AA646" s="2" t="str">
        <f t="shared" si="358"/>
        <v/>
      </c>
      <c r="AB646" s="2" t="str">
        <f t="shared" si="373"/>
        <v>- SP</v>
      </c>
      <c r="AE646">
        <f t="shared" si="374"/>
        <v>0.71781040135855601</v>
      </c>
      <c r="AF646" t="str">
        <f t="shared" si="375"/>
        <v/>
      </c>
      <c r="AG646">
        <f t="shared" si="376"/>
        <v>0.73547783034452385</v>
      </c>
      <c r="AH646" t="str">
        <f t="shared" si="377"/>
        <v/>
      </c>
      <c r="AI646">
        <f t="shared" si="378"/>
        <v>0.73556603908163365</v>
      </c>
      <c r="AJ646" t="str">
        <f t="shared" si="379"/>
        <v/>
      </c>
      <c r="AK646">
        <f t="shared" si="380"/>
        <v>0.74023587499359589</v>
      </c>
      <c r="AM646" t="str">
        <f t="shared" si="386"/>
        <v>BASE</v>
      </c>
      <c r="AN646" t="str" cm="1">
        <f t="array" ref="AN646">IF(AM646="",_xlfn.IFS(AF646=MAX(AF646:AH646),"SP",AG646=MAX(AF646:AH646),"DAX",AH646=MAX(AF646:AH646),"NIKKEI",MAX(AF646:AH646)=0,""),"")</f>
        <v/>
      </c>
      <c r="AO646" t="str" cm="1">
        <f t="array" ref="AO646">IF(AM646="BASE","",IF(MAX(AF646:AH646)=0,_xlfn.IFS(AI646=MAX(AI646:AK646),"SP&amp;DAX",AJ646=MAX(AI646:AK646),"SP&amp;NIKKEI",AK646=MAX(AI646:AK646),"DAX&amp;NIKKEI"),""))</f>
        <v/>
      </c>
      <c r="AQ646" s="3">
        <f t="shared" si="387"/>
        <v>42661</v>
      </c>
      <c r="AR646" cm="1">
        <f t="array" ref="AR646">IF(AM646="BASE",AE646,_xlfn.IFS(AN646="DAX",AG646,AN646="NIKKEI",AH646,AN646="SP",AF646,AN646="",MAX(AI646:AK646)))</f>
        <v>0.71781040135855601</v>
      </c>
      <c r="AS646" s="4">
        <f t="shared" si="359"/>
        <v>0.74939834542726202</v>
      </c>
      <c r="AT646" s="4">
        <f t="shared" si="360"/>
        <v>0.75232126563858481</v>
      </c>
      <c r="AU646" s="4">
        <f t="shared" si="361"/>
        <v>2.9027885817082557E-4</v>
      </c>
      <c r="AV646" s="4">
        <f t="shared" si="362"/>
        <v>7.7786165872847728E-5</v>
      </c>
      <c r="AW646" s="4">
        <f t="shared" si="363"/>
        <v>3.7317542896422817</v>
      </c>
      <c r="AX646" s="4">
        <f t="shared" si="364"/>
        <v>3.6456961450475299E-3</v>
      </c>
      <c r="AY646" s="4">
        <f t="shared" si="365"/>
        <v>5.5302449434486631E-3</v>
      </c>
      <c r="AZ646" s="4">
        <f t="shared" si="366"/>
        <v>-0.52853358959902663</v>
      </c>
      <c r="BA646" s="6" t="str">
        <f t="shared" si="367"/>
        <v>NEUTRAL</v>
      </c>
      <c r="BB646" s="4">
        <f t="shared" si="368"/>
        <v>0.1</v>
      </c>
      <c r="BC646" s="4">
        <f t="shared" si="369"/>
        <v>0.60295548643614738</v>
      </c>
      <c r="BD646" s="4">
        <f t="shared" si="370"/>
        <v>0.77882552653643133</v>
      </c>
      <c r="BE646" s="4">
        <f t="shared" si="388"/>
        <v>0.05</v>
      </c>
      <c r="BF646" s="4" t="str">
        <f t="shared" si="389"/>
        <v/>
      </c>
      <c r="BG646" s="4" t="str">
        <f t="shared" si="390"/>
        <v/>
      </c>
      <c r="BH646" s="4" t="str">
        <f t="shared" si="391"/>
        <v/>
      </c>
      <c r="BI646" s="4" t="str">
        <f t="shared" si="392"/>
        <v/>
      </c>
      <c r="BJ646" s="4" t="str">
        <f t="shared" si="393"/>
        <v/>
      </c>
      <c r="BK646" s="4" t="str">
        <f t="shared" si="394"/>
        <v/>
      </c>
      <c r="BS646" s="3" t="str">
        <f t="shared" si="371"/>
        <v/>
      </c>
      <c r="BT646" s="5">
        <f t="shared" si="372"/>
        <v>-2.9229202113227881E-3</v>
      </c>
      <c r="BU646" s="3"/>
    </row>
    <row r="647" spans="1:73" x14ac:dyDescent="0.2">
      <c r="A647" s="1">
        <v>42662</v>
      </c>
      <c r="C647">
        <v>0.71806323441855724</v>
      </c>
      <c r="D647">
        <v>0.71826275331732647</v>
      </c>
      <c r="E647">
        <v>0.73579311162757077</v>
      </c>
      <c r="F647">
        <v>0.72007312723803685</v>
      </c>
      <c r="G647">
        <v>0.73587881124444343</v>
      </c>
      <c r="H647">
        <v>0.72011188375296054</v>
      </c>
      <c r="I647">
        <v>0.74033902404889296</v>
      </c>
      <c r="J647">
        <v>0.74035066760156976</v>
      </c>
      <c r="M647">
        <f>'[1]CAC_SWISS (-SP-NIKKEI-DAX)'!AC732</f>
        <v>0</v>
      </c>
      <c r="N647">
        <f>'[1]CAC_SWISS_SP (-NIKKEI-DAX)'!AD732</f>
        <v>1</v>
      </c>
      <c r="O647">
        <f>'[1]CAC_SWISS_DAX (-SP-NIKKEI)'!AD732</f>
        <v>0</v>
      </c>
      <c r="P647">
        <f>'[1]CAC_SWISS_NIKKEI (-SP-DAX)'!AD732</f>
        <v>1</v>
      </c>
      <c r="Q647">
        <f>'[1]CAC_SWISS_DAX_SP (-NIKKEI)'!AF732</f>
        <v>0</v>
      </c>
      <c r="R647">
        <f>'[1]CAC_SWISS_SP_NIKKEI (-DAX)'!AF732</f>
        <v>1</v>
      </c>
      <c r="S647">
        <f>'[1]CAC_SWISS_DAX_NIKKEI (-SP)'!AF732</f>
        <v>0</v>
      </c>
      <c r="V647" t="str">
        <f t="shared" si="381"/>
        <v>BASE</v>
      </c>
      <c r="W647" t="str">
        <f t="shared" si="382"/>
        <v/>
      </c>
      <c r="X647" t="str">
        <f t="shared" si="383"/>
        <v>BASE+DAX</v>
      </c>
      <c r="Y647" t="str">
        <f t="shared" si="384"/>
        <v/>
      </c>
      <c r="Z647" s="2" t="str">
        <f t="shared" si="385"/>
        <v>- NIKKEI</v>
      </c>
      <c r="AA647" s="2" t="str">
        <f t="shared" si="358"/>
        <v/>
      </c>
      <c r="AB647" s="2" t="str">
        <f t="shared" si="373"/>
        <v>- SP</v>
      </c>
      <c r="AE647">
        <f t="shared" si="374"/>
        <v>0.71806323441855724</v>
      </c>
      <c r="AF647" t="str">
        <f t="shared" si="375"/>
        <v/>
      </c>
      <c r="AG647">
        <f t="shared" si="376"/>
        <v>0.73579311162757077</v>
      </c>
      <c r="AH647" t="str">
        <f t="shared" si="377"/>
        <v/>
      </c>
      <c r="AI647">
        <f t="shared" si="378"/>
        <v>0.73587881124444343</v>
      </c>
      <c r="AJ647" t="str">
        <f t="shared" si="379"/>
        <v/>
      </c>
      <c r="AK647">
        <f t="shared" si="380"/>
        <v>0.74033902404889296</v>
      </c>
      <c r="AM647" t="str">
        <f t="shared" si="386"/>
        <v>BASE</v>
      </c>
      <c r="AN647" t="str" cm="1">
        <f t="array" ref="AN647">IF(AM647="",_xlfn.IFS(AF647=MAX(AF647:AH647),"SP",AG647=MAX(AF647:AH647),"DAX",AH647=MAX(AF647:AH647),"NIKKEI",MAX(AF647:AH647)=0,""),"")</f>
        <v/>
      </c>
      <c r="AO647" t="str" cm="1">
        <f t="array" ref="AO647">IF(AM647="BASE","",IF(MAX(AF647:AH647)=0,_xlfn.IFS(AI647=MAX(AI647:AK647),"SP&amp;DAX",AJ647=MAX(AI647:AK647),"SP&amp;NIKKEI",AK647=MAX(AI647:AK647),"DAX&amp;NIKKEI"),""))</f>
        <v/>
      </c>
      <c r="AQ647" s="3">
        <f t="shared" si="387"/>
        <v>42662</v>
      </c>
      <c r="AR647" cm="1">
        <f t="array" ref="AR647">IF(AM647="BASE",AE647,_xlfn.IFS(AN647="DAX",AG647,AN647="NIKKEI",AH647,AN647="SP",AF647,AN647="",MAX(AI647:AK647)))</f>
        <v>0.71806323441855724</v>
      </c>
      <c r="AS647" s="4">
        <f t="shared" si="359"/>
        <v>0.74437299049640249</v>
      </c>
      <c r="AT647" s="4">
        <f t="shared" si="360"/>
        <v>0.75242589238145441</v>
      </c>
      <c r="AU647" s="4">
        <f t="shared" si="361"/>
        <v>3.3154996399415262E-4</v>
      </c>
      <c r="AV647" s="4">
        <f t="shared" si="362"/>
        <v>8.0631914234823867E-5</v>
      </c>
      <c r="AW647" s="4">
        <f t="shared" si="363"/>
        <v>4.1118949877412252</v>
      </c>
      <c r="AX647" s="4">
        <f t="shared" si="364"/>
        <v>3.7878881770227104E-3</v>
      </c>
      <c r="AY647" s="4">
        <f t="shared" si="365"/>
        <v>5.8964086259444175E-3</v>
      </c>
      <c r="AZ647" s="4">
        <f t="shared" si="366"/>
        <v>-1.3657299546064114</v>
      </c>
      <c r="BA647" s="9" t="str">
        <f t="shared" si="367"/>
        <v>NEUTRAL</v>
      </c>
      <c r="BB647" s="10">
        <f t="shared" si="368"/>
        <v>0.1</v>
      </c>
      <c r="BC647" s="4">
        <f t="shared" si="369"/>
        <v>0.60295548643614738</v>
      </c>
      <c r="BD647" s="4">
        <f t="shared" si="370"/>
        <v>0.77882552653643133</v>
      </c>
      <c r="BE647" s="4">
        <f t="shared" si="388"/>
        <v>0.05</v>
      </c>
      <c r="BF647" s="4" t="str">
        <f t="shared" si="389"/>
        <v/>
      </c>
      <c r="BG647" s="4" t="str">
        <f t="shared" si="390"/>
        <v/>
      </c>
      <c r="BH647" s="4" t="str">
        <f t="shared" si="391"/>
        <v/>
      </c>
      <c r="BI647" s="4" t="str">
        <f t="shared" si="392"/>
        <v/>
      </c>
      <c r="BJ647" s="4" t="str">
        <f t="shared" si="393"/>
        <v/>
      </c>
      <c r="BK647" s="4" t="str">
        <f t="shared" si="394"/>
        <v/>
      </c>
      <c r="BS647" s="3" t="str">
        <f t="shared" si="371"/>
        <v/>
      </c>
      <c r="BT647" s="5">
        <f t="shared" si="372"/>
        <v>-8.0529018850519218E-3</v>
      </c>
      <c r="BU647" s="3"/>
    </row>
    <row r="648" spans="1:73" ht="22" x14ac:dyDescent="0.3">
      <c r="A648" s="1">
        <v>42663</v>
      </c>
      <c r="C648">
        <v>0.71754405787591991</v>
      </c>
      <c r="D648">
        <v>0.71775518273320449</v>
      </c>
      <c r="E648">
        <v>0.73544996289442521</v>
      </c>
      <c r="F648">
        <v>0.71947523798813828</v>
      </c>
      <c r="G648">
        <v>0.73554719898599585</v>
      </c>
      <c r="H648">
        <v>0.71951730257153201</v>
      </c>
      <c r="I648">
        <v>0.73975964313384945</v>
      </c>
      <c r="J648">
        <v>0.73976806162991748</v>
      </c>
      <c r="M648">
        <f>'[1]CAC_SWISS (-SP-NIKKEI-DAX)'!AC733</f>
        <v>0</v>
      </c>
      <c r="N648">
        <f>'[1]CAC_SWISS_SP (-NIKKEI-DAX)'!AD733</f>
        <v>1</v>
      </c>
      <c r="O648">
        <f>'[1]CAC_SWISS_DAX (-SP-NIKKEI)'!AD733</f>
        <v>0</v>
      </c>
      <c r="P648">
        <f>'[1]CAC_SWISS_NIKKEI (-SP-DAX)'!AD733</f>
        <v>1</v>
      </c>
      <c r="Q648">
        <f>'[1]CAC_SWISS_DAX_SP (-NIKKEI)'!AF733</f>
        <v>0</v>
      </c>
      <c r="R648">
        <f>'[1]CAC_SWISS_SP_NIKKEI (-DAX)'!AF733</f>
        <v>1</v>
      </c>
      <c r="S648">
        <f>'[1]CAC_SWISS_DAX_NIKKEI (-SP)'!AF733</f>
        <v>0</v>
      </c>
      <c r="V648" t="str">
        <f t="shared" si="381"/>
        <v>BASE</v>
      </c>
      <c r="W648" t="str">
        <f t="shared" si="382"/>
        <v/>
      </c>
      <c r="X648" t="str">
        <f t="shared" si="383"/>
        <v>BASE+DAX</v>
      </c>
      <c r="Y648" t="str">
        <f t="shared" si="384"/>
        <v/>
      </c>
      <c r="Z648" s="2" t="str">
        <f t="shared" si="385"/>
        <v>- NIKKEI</v>
      </c>
      <c r="AA648" s="2" t="str">
        <f t="shared" si="358"/>
        <v/>
      </c>
      <c r="AB648" s="2" t="str">
        <f t="shared" si="373"/>
        <v>- SP</v>
      </c>
      <c r="AE648">
        <f t="shared" si="374"/>
        <v>0.71754405787591991</v>
      </c>
      <c r="AF648" t="str">
        <f t="shared" si="375"/>
        <v/>
      </c>
      <c r="AG648">
        <f t="shared" si="376"/>
        <v>0.73544996289442521</v>
      </c>
      <c r="AH648" t="str">
        <f t="shared" si="377"/>
        <v/>
      </c>
      <c r="AI648">
        <f t="shared" si="378"/>
        <v>0.73554719898599585</v>
      </c>
      <c r="AJ648" t="str">
        <f t="shared" si="379"/>
        <v/>
      </c>
      <c r="AK648">
        <f t="shared" si="380"/>
        <v>0.73975964313384945</v>
      </c>
      <c r="AM648" t="str">
        <f t="shared" si="386"/>
        <v>BASE</v>
      </c>
      <c r="AN648" t="str" cm="1">
        <f t="array" ref="AN648">IF(AM648="",_xlfn.IFS(AF648=MAX(AF648:AH648),"SP",AG648=MAX(AF648:AH648),"DAX",AH648=MAX(AF648:AH648),"NIKKEI",MAX(AF648:AH648)=0,""),"")</f>
        <v/>
      </c>
      <c r="AO648" t="str" cm="1">
        <f t="array" ref="AO648">IF(AM648="BASE","",IF(MAX(AF648:AH648)=0,_xlfn.IFS(AI648=MAX(AI648:AK648),"SP&amp;DAX",AJ648=MAX(AI648:AK648),"SP&amp;NIKKEI",AK648=MAX(AI648:AK648),"DAX&amp;NIKKEI"),""))</f>
        <v/>
      </c>
      <c r="AQ648" s="3">
        <f t="shared" si="387"/>
        <v>42663</v>
      </c>
      <c r="AR648" cm="1">
        <f t="array" ref="AR648">IF(AM648="BASE",AE648,_xlfn.IFS(AN648="DAX",AG648,AN648="NIKKEI",AH648,AN648="SP",AF648,AN648="",MAX(AI648:AK648)))</f>
        <v>0.71754405787591991</v>
      </c>
      <c r="AS648" s="4">
        <f t="shared" si="359"/>
        <v>0.73860081757213814</v>
      </c>
      <c r="AT648" s="4">
        <f t="shared" si="360"/>
        <v>0.75270892452086968</v>
      </c>
      <c r="AU648" s="4">
        <f t="shared" si="361"/>
        <v>2.6846629063193548E-4</v>
      </c>
      <c r="AV648" s="4">
        <f t="shared" si="362"/>
        <v>8.9655773167360452E-5</v>
      </c>
      <c r="AW648" s="4">
        <f t="shared" si="363"/>
        <v>2.9944116385097632</v>
      </c>
      <c r="AX648" s="4">
        <f t="shared" si="364"/>
        <v>3.7534341519296554E-3</v>
      </c>
      <c r="AY648" s="4">
        <f t="shared" si="365"/>
        <v>5.3516113953220442E-3</v>
      </c>
      <c r="AZ648" s="4">
        <f t="shared" si="366"/>
        <v>-2.6362353142950066</v>
      </c>
      <c r="BA648" s="9" t="str">
        <f t="shared" si="367"/>
        <v>WEAKEN</v>
      </c>
      <c r="BB648" s="10">
        <f t="shared" si="368"/>
        <v>0</v>
      </c>
      <c r="BC648" s="4">
        <f t="shared" si="369"/>
        <v>0.60295548643614738</v>
      </c>
      <c r="BD648" s="4">
        <f t="shared" si="370"/>
        <v>0.77882552653643133</v>
      </c>
      <c r="BE648" s="4">
        <f t="shared" si="388"/>
        <v>0.05</v>
      </c>
      <c r="BF648" s="4" t="str">
        <f t="shared" si="389"/>
        <v/>
      </c>
      <c r="BG648" s="4" t="str">
        <f t="shared" si="390"/>
        <v/>
      </c>
      <c r="BH648" s="4" t="str">
        <f t="shared" si="391"/>
        <v/>
      </c>
      <c r="BI648" s="4" t="str">
        <f t="shared" si="392"/>
        <v/>
      </c>
      <c r="BJ648" s="4" t="str">
        <f t="shared" si="393"/>
        <v/>
      </c>
      <c r="BK648" s="4" t="str">
        <f t="shared" si="394"/>
        <v/>
      </c>
      <c r="BS648" s="3" t="str">
        <f t="shared" si="371"/>
        <v>Change</v>
      </c>
      <c r="BT648" s="20">
        <f t="shared" si="372"/>
        <v>-1.4108106948731547E-2</v>
      </c>
      <c r="BU648" s="3">
        <f>A648</f>
        <v>42663</v>
      </c>
    </row>
    <row r="649" spans="1:73" x14ac:dyDescent="0.2">
      <c r="A649" s="1">
        <v>42664</v>
      </c>
      <c r="C649">
        <v>0.71452794688622001</v>
      </c>
      <c r="D649">
        <v>0.71464744522407819</v>
      </c>
      <c r="E649">
        <v>0.7327954749369886</v>
      </c>
      <c r="F649">
        <v>0.71640824908079626</v>
      </c>
      <c r="G649">
        <v>0.73282925172128566</v>
      </c>
      <c r="H649">
        <v>0.71641761323389352</v>
      </c>
      <c r="I649">
        <v>0.73708686571300031</v>
      </c>
      <c r="J649">
        <v>0.73713367235565774</v>
      </c>
      <c r="M649">
        <f>'[1]CAC_SWISS (-SP-NIKKEI-DAX)'!AC734</f>
        <v>0</v>
      </c>
      <c r="N649">
        <f>'[1]CAC_SWISS_SP (-NIKKEI-DAX)'!AD734</f>
        <v>1</v>
      </c>
      <c r="O649">
        <f>'[1]CAC_SWISS_DAX (-SP-NIKKEI)'!AD734</f>
        <v>0</v>
      </c>
      <c r="P649">
        <f>'[1]CAC_SWISS_NIKKEI (-SP-DAX)'!AD734</f>
        <v>1</v>
      </c>
      <c r="Q649">
        <f>'[1]CAC_SWISS_DAX_SP (-NIKKEI)'!AF734</f>
        <v>0</v>
      </c>
      <c r="R649">
        <f>'[1]CAC_SWISS_SP_NIKKEI (-DAX)'!AF734</f>
        <v>1</v>
      </c>
      <c r="S649">
        <f>'[1]CAC_SWISS_DAX_NIKKEI (-SP)'!AF734</f>
        <v>0</v>
      </c>
      <c r="V649" t="str">
        <f t="shared" si="381"/>
        <v>BASE</v>
      </c>
      <c r="W649" t="str">
        <f t="shared" si="382"/>
        <v/>
      </c>
      <c r="X649" t="str">
        <f t="shared" si="383"/>
        <v>BASE+DAX</v>
      </c>
      <c r="Y649" t="str">
        <f t="shared" si="384"/>
        <v/>
      </c>
      <c r="Z649" s="2" t="str">
        <f t="shared" si="385"/>
        <v>- NIKKEI</v>
      </c>
      <c r="AA649" s="2" t="str">
        <f t="shared" si="358"/>
        <v/>
      </c>
      <c r="AB649" s="2" t="str">
        <f t="shared" si="373"/>
        <v>- SP</v>
      </c>
      <c r="AE649">
        <f t="shared" si="374"/>
        <v>0.71452794688622001</v>
      </c>
      <c r="AF649" t="str">
        <f t="shared" si="375"/>
        <v/>
      </c>
      <c r="AG649">
        <f t="shared" si="376"/>
        <v>0.7327954749369886</v>
      </c>
      <c r="AH649" t="str">
        <f t="shared" si="377"/>
        <v/>
      </c>
      <c r="AI649">
        <f t="shared" si="378"/>
        <v>0.73282925172128566</v>
      </c>
      <c r="AJ649" t="str">
        <f t="shared" si="379"/>
        <v/>
      </c>
      <c r="AK649">
        <f t="shared" si="380"/>
        <v>0.73708686571300031</v>
      </c>
      <c r="AM649" t="str">
        <f t="shared" si="386"/>
        <v>BASE</v>
      </c>
      <c r="AN649" t="str" cm="1">
        <f t="array" ref="AN649">IF(AM649="",_xlfn.IFS(AF649=MAX(AF649:AH649),"SP",AG649=MAX(AF649:AH649),"DAX",AH649=MAX(AF649:AH649),"NIKKEI",MAX(AF649:AH649)=0,""),"")</f>
        <v/>
      </c>
      <c r="AO649" t="str" cm="1">
        <f t="array" ref="AO649">IF(AM649="BASE","",IF(MAX(AF649:AH649)=0,_xlfn.IFS(AI649=MAX(AI649:AK649),"SP&amp;DAX",AJ649=MAX(AI649:AK649),"SP&amp;NIKKEI",AK649=MAX(AI649:AK649),"DAX&amp;NIKKEI"),""))</f>
        <v/>
      </c>
      <c r="AQ649" s="3">
        <f t="shared" si="387"/>
        <v>42664</v>
      </c>
      <c r="AR649" cm="1">
        <f t="array" ref="AR649">IF(AM649="BASE",AE649,_xlfn.IFS(AN649="DAX",AG649,AN649="NIKKEI",AH649,AN649="SP",AF649,AN649="",MAX(AI649:AK649)))</f>
        <v>0.71452794688622001</v>
      </c>
      <c r="AS649" s="4">
        <f t="shared" si="359"/>
        <v>0.73366819175778042</v>
      </c>
      <c r="AT649" s="4">
        <f t="shared" si="360"/>
        <v>0.7528007193088474</v>
      </c>
      <c r="AU649" s="4">
        <f t="shared" si="361"/>
        <v>2.3496201849077693E-4</v>
      </c>
      <c r="AV649" s="4">
        <f t="shared" si="362"/>
        <v>9.1305178151488632E-5</v>
      </c>
      <c r="AW649" s="4">
        <f t="shared" si="363"/>
        <v>2.5733701335201449</v>
      </c>
      <c r="AX649" s="4">
        <f t="shared" si="364"/>
        <v>3.6921011387798107E-3</v>
      </c>
      <c r="AY649" s="4">
        <f t="shared" si="365"/>
        <v>5.0321273247114356E-3</v>
      </c>
      <c r="AZ649" s="4">
        <f t="shared" si="366"/>
        <v>-5.1820161019180588</v>
      </c>
      <c r="BA649" s="6" t="str">
        <f t="shared" si="367"/>
        <v>WEAKEN</v>
      </c>
      <c r="BB649" s="4">
        <f t="shared" si="368"/>
        <v>0</v>
      </c>
      <c r="BC649" s="4">
        <f t="shared" si="369"/>
        <v>0.60295548643614738</v>
      </c>
      <c r="BD649" s="4">
        <f t="shared" si="370"/>
        <v>0.77882552653643133</v>
      </c>
      <c r="BE649" s="4">
        <f t="shared" si="388"/>
        <v>0.05</v>
      </c>
      <c r="BF649" s="4" t="str">
        <f t="shared" si="389"/>
        <v/>
      </c>
      <c r="BG649" s="4" t="str">
        <f t="shared" si="390"/>
        <v/>
      </c>
      <c r="BH649" s="4" t="str">
        <f t="shared" si="391"/>
        <v/>
      </c>
      <c r="BI649" s="4" t="str">
        <f t="shared" si="392"/>
        <v/>
      </c>
      <c r="BJ649" s="4" t="str">
        <f t="shared" si="393"/>
        <v/>
      </c>
      <c r="BK649" s="4" t="str">
        <f t="shared" si="394"/>
        <v/>
      </c>
      <c r="BS649" s="3" t="str">
        <f t="shared" si="371"/>
        <v/>
      </c>
      <c r="BT649" s="5">
        <f t="shared" si="372"/>
        <v>-1.913252755106698E-2</v>
      </c>
      <c r="BU649" s="3"/>
    </row>
    <row r="650" spans="1:73" x14ac:dyDescent="0.2">
      <c r="A650" s="1">
        <v>42667</v>
      </c>
      <c r="C650">
        <v>0.68025869944086303</v>
      </c>
      <c r="D650">
        <v>0.68075495330409352</v>
      </c>
      <c r="E650">
        <v>0.70745936094733686</v>
      </c>
      <c r="F650">
        <v>0.68027432971466217</v>
      </c>
      <c r="G650">
        <v>0.70785549430884986</v>
      </c>
      <c r="H650">
        <v>0.68075821658121338</v>
      </c>
      <c r="I650">
        <v>0.70798317196385185</v>
      </c>
      <c r="J650">
        <v>0.70819240253054805</v>
      </c>
      <c r="M650">
        <f>'[1]CAC_SWISS (-SP-NIKKEI-DAX)'!AC735</f>
        <v>0</v>
      </c>
      <c r="N650">
        <f>'[1]CAC_SWISS_SP (-NIKKEI-DAX)'!AD735</f>
        <v>1</v>
      </c>
      <c r="O650">
        <f>'[1]CAC_SWISS_DAX (-SP-NIKKEI)'!AD735</f>
        <v>0</v>
      </c>
      <c r="P650">
        <f>'[1]CAC_SWISS_NIKKEI (-SP-DAX)'!AD735</f>
        <v>1</v>
      </c>
      <c r="Q650">
        <f>'[1]CAC_SWISS_DAX_SP (-NIKKEI)'!AF735</f>
        <v>0</v>
      </c>
      <c r="R650">
        <f>'[1]CAC_SWISS_SP_NIKKEI (-DAX)'!AF735</f>
        <v>1</v>
      </c>
      <c r="S650">
        <f>'[1]CAC_SWISS_DAX_NIKKEI (-SP)'!AF735</f>
        <v>0</v>
      </c>
      <c r="V650" t="str">
        <f t="shared" si="381"/>
        <v>BASE</v>
      </c>
      <c r="W650" t="str">
        <f t="shared" si="382"/>
        <v/>
      </c>
      <c r="X650" t="str">
        <f t="shared" si="383"/>
        <v>BASE+DAX</v>
      </c>
      <c r="Y650" t="str">
        <f t="shared" si="384"/>
        <v/>
      </c>
      <c r="Z650" s="2" t="str">
        <f t="shared" si="385"/>
        <v>- NIKKEI</v>
      </c>
      <c r="AA650" s="2" t="str">
        <f t="shared" si="358"/>
        <v/>
      </c>
      <c r="AB650" s="2" t="str">
        <f t="shared" si="373"/>
        <v>- SP</v>
      </c>
      <c r="AE650">
        <f t="shared" si="374"/>
        <v>0.68025869944086303</v>
      </c>
      <c r="AF650" t="str">
        <f t="shared" si="375"/>
        <v/>
      </c>
      <c r="AG650">
        <f t="shared" si="376"/>
        <v>0.70745936094733686</v>
      </c>
      <c r="AH650" t="str">
        <f t="shared" si="377"/>
        <v/>
      </c>
      <c r="AI650">
        <f t="shared" si="378"/>
        <v>0.70785549430884986</v>
      </c>
      <c r="AJ650" t="str">
        <f t="shared" si="379"/>
        <v/>
      </c>
      <c r="AK650">
        <f t="shared" si="380"/>
        <v>0.70798317196385185</v>
      </c>
      <c r="AM650" t="str">
        <f t="shared" si="386"/>
        <v>BASE</v>
      </c>
      <c r="AN650" t="str" cm="1">
        <f t="array" ref="AN650">IF(AM650="",_xlfn.IFS(AF650=MAX(AF650:AH650),"SP",AG650=MAX(AF650:AH650),"DAX",AH650=MAX(AF650:AH650),"NIKKEI",MAX(AF650:AH650)=0,""),"")</f>
        <v/>
      </c>
      <c r="AO650" t="str" cm="1">
        <f t="array" ref="AO650">IF(AM650="BASE","",IF(MAX(AF650:AH650)=0,_xlfn.IFS(AI650=MAX(AI650:AK650),"SP&amp;DAX",AJ650=MAX(AI650:AK650),"SP&amp;NIKKEI",AK650=MAX(AI650:AK650),"DAX&amp;NIKKEI"),""))</f>
        <v/>
      </c>
      <c r="AQ650" s="3">
        <f t="shared" si="387"/>
        <v>42667</v>
      </c>
      <c r="AR650" cm="1">
        <f t="array" ref="AR650">IF(AM650="BASE",AE650,_xlfn.IFS(AN650="DAX",AG650,AN650="NIKKEI",AH650,AN650="SP",AF650,AN650="",MAX(AI650:AK650)))</f>
        <v>0.68025869944086303</v>
      </c>
      <c r="AS650" s="4">
        <f t="shared" si="359"/>
        <v>0.72618468777696332</v>
      </c>
      <c r="AT650" s="4">
        <f t="shared" si="360"/>
        <v>0.75264537713116053</v>
      </c>
      <c r="AU650" s="4">
        <f t="shared" si="361"/>
        <v>4.3868329248431827E-4</v>
      </c>
      <c r="AV650" s="4">
        <f t="shared" si="362"/>
        <v>8.9322426903966655E-5</v>
      </c>
      <c r="AW650" s="4">
        <f t="shared" si="363"/>
        <v>4.9112334683422834</v>
      </c>
      <c r="AX650" s="4">
        <f t="shared" si="364"/>
        <v>4.1501845120560767E-3</v>
      </c>
      <c r="AY650" s="4">
        <f t="shared" si="365"/>
        <v>6.7568319341619826E-3</v>
      </c>
      <c r="AZ650" s="4">
        <f t="shared" si="366"/>
        <v>-3.9161384524623375</v>
      </c>
      <c r="BA650" s="6" t="str">
        <f t="shared" si="367"/>
        <v>WEAKEN</v>
      </c>
      <c r="BB650" s="4">
        <f t="shared" si="368"/>
        <v>0</v>
      </c>
      <c r="BC650" s="4">
        <f t="shared" si="369"/>
        <v>0.60295548643614738</v>
      </c>
      <c r="BD650" s="4">
        <f t="shared" si="370"/>
        <v>0.77882552653643133</v>
      </c>
      <c r="BE650" s="4">
        <f t="shared" si="388"/>
        <v>0.05</v>
      </c>
      <c r="BF650" s="4" t="str">
        <f t="shared" si="389"/>
        <v/>
      </c>
      <c r="BG650" s="4" t="str">
        <f t="shared" si="390"/>
        <v/>
      </c>
      <c r="BH650" s="4" t="str">
        <f t="shared" si="391"/>
        <v/>
      </c>
      <c r="BI650" s="4" t="str">
        <f t="shared" si="392"/>
        <v/>
      </c>
      <c r="BJ650" s="4" t="str">
        <f t="shared" si="393"/>
        <v/>
      </c>
      <c r="BK650" s="4" t="str">
        <f t="shared" si="394"/>
        <v/>
      </c>
      <c r="BS650" s="3" t="str">
        <f t="shared" si="371"/>
        <v/>
      </c>
      <c r="BT650" s="5">
        <f t="shared" si="372"/>
        <v>-2.6460689354197209E-2</v>
      </c>
      <c r="BU650" s="3"/>
    </row>
    <row r="651" spans="1:73" x14ac:dyDescent="0.2">
      <c r="A651" s="1">
        <v>42668</v>
      </c>
      <c r="C651">
        <v>0.63764484383948228</v>
      </c>
      <c r="D651">
        <v>0.63768562563895381</v>
      </c>
      <c r="E651">
        <v>0.66825656300604186</v>
      </c>
      <c r="F651">
        <v>0.63853690105392424</v>
      </c>
      <c r="G651">
        <v>0.66825810518948925</v>
      </c>
      <c r="H651">
        <v>0.63871577914104849</v>
      </c>
      <c r="I651">
        <v>0.66845672591963678</v>
      </c>
      <c r="J651">
        <v>0.6684775516078062</v>
      </c>
      <c r="M651">
        <f>'[1]CAC_SWISS (-SP-NIKKEI-DAX)'!AC736</f>
        <v>0</v>
      </c>
      <c r="N651">
        <f>'[1]CAC_SWISS_SP (-NIKKEI-DAX)'!AD736</f>
        <v>1</v>
      </c>
      <c r="O651">
        <f>'[1]CAC_SWISS_DAX (-SP-NIKKEI)'!AD736</f>
        <v>0</v>
      </c>
      <c r="P651">
        <f>'[1]CAC_SWISS_NIKKEI (-SP-DAX)'!AD736</f>
        <v>1</v>
      </c>
      <c r="Q651">
        <f>'[1]CAC_SWISS_DAX_SP (-NIKKEI)'!AF736</f>
        <v>0</v>
      </c>
      <c r="R651">
        <f>'[1]CAC_SWISS_SP_NIKKEI (-DAX)'!AF736</f>
        <v>1</v>
      </c>
      <c r="S651">
        <f>'[1]CAC_SWISS_DAX_NIKKEI (-SP)'!AF736</f>
        <v>0</v>
      </c>
      <c r="V651" t="str">
        <f t="shared" si="381"/>
        <v>BASE</v>
      </c>
      <c r="W651" t="str">
        <f t="shared" si="382"/>
        <v/>
      </c>
      <c r="X651" t="str">
        <f t="shared" si="383"/>
        <v>BASE+DAX</v>
      </c>
      <c r="Y651" t="str">
        <f t="shared" si="384"/>
        <v/>
      </c>
      <c r="Z651" s="2" t="str">
        <f t="shared" si="385"/>
        <v>- NIKKEI</v>
      </c>
      <c r="AA651" s="2" t="str">
        <f t="shared" si="358"/>
        <v/>
      </c>
      <c r="AB651" s="2" t="str">
        <f t="shared" si="373"/>
        <v>- SP</v>
      </c>
      <c r="AE651">
        <f t="shared" si="374"/>
        <v>0.63764484383948228</v>
      </c>
      <c r="AF651" t="str">
        <f t="shared" si="375"/>
        <v/>
      </c>
      <c r="AG651">
        <f t="shared" si="376"/>
        <v>0.66825656300604186</v>
      </c>
      <c r="AH651" t="str">
        <f t="shared" si="377"/>
        <v/>
      </c>
      <c r="AI651">
        <f t="shared" si="378"/>
        <v>0.66825810518948925</v>
      </c>
      <c r="AJ651" t="str">
        <f t="shared" si="379"/>
        <v/>
      </c>
      <c r="AK651">
        <f t="shared" si="380"/>
        <v>0.66845672591963678</v>
      </c>
      <c r="AM651" t="str">
        <f t="shared" si="386"/>
        <v>BASE</v>
      </c>
      <c r="AN651" t="str" cm="1">
        <f t="array" ref="AN651">IF(AM651="",_xlfn.IFS(AF651=MAX(AF651:AH651),"SP",AG651=MAX(AF651:AH651),"DAX",AH651=MAX(AF651:AH651),"NIKKEI",MAX(AF651:AH651)=0,""),"")</f>
        <v/>
      </c>
      <c r="AO651" t="str" cm="1">
        <f t="array" ref="AO651">IF(AM651="BASE","",IF(MAX(AF651:AH651)=0,_xlfn.IFS(AI651=MAX(AI651:AK651),"SP&amp;DAX",AJ651=MAX(AI651:AK651),"SP&amp;NIKKEI",AK651=MAX(AI651:AK651),"DAX&amp;NIKKEI"),""))</f>
        <v/>
      </c>
      <c r="AQ651" s="3">
        <f t="shared" si="387"/>
        <v>42668</v>
      </c>
      <c r="AR651" cm="1">
        <f t="array" ref="AR651">IF(AM651="BASE",AE651,_xlfn.IFS(AN651="DAX",AG651,AN651="NIKKEI",AH651,AN651="SP",AF651,AN651="",MAX(AI651:AK651)))</f>
        <v>0.63764484383948228</v>
      </c>
      <c r="AS651" s="4">
        <f t="shared" si="359"/>
        <v>0.71476529517758469</v>
      </c>
      <c r="AT651" s="4">
        <f t="shared" si="360"/>
        <v>0.75243528419485406</v>
      </c>
      <c r="AU651" s="4">
        <f t="shared" si="361"/>
        <v>1.091699599699251E-3</v>
      </c>
      <c r="AV651" s="4">
        <f t="shared" si="362"/>
        <v>8.7371236960230762E-5</v>
      </c>
      <c r="AW651" s="4">
        <f t="shared" si="363"/>
        <v>12.494954148310454</v>
      </c>
      <c r="AX651" s="4">
        <f t="shared" si="364"/>
        <v>5.402391617578127E-3</v>
      </c>
      <c r="AY651" s="4">
        <f t="shared" si="365"/>
        <v>1.0531732274850596E-2</v>
      </c>
      <c r="AZ651" s="4">
        <f t="shared" si="366"/>
        <v>-3.5768084522262278</v>
      </c>
      <c r="BA651" s="6" t="str">
        <f t="shared" si="367"/>
        <v>WEAKEN</v>
      </c>
      <c r="BB651" s="4">
        <f t="shared" si="368"/>
        <v>0</v>
      </c>
      <c r="BC651" s="4">
        <f t="shared" si="369"/>
        <v>0.60295548643614738</v>
      </c>
      <c r="BD651" s="4">
        <f t="shared" si="370"/>
        <v>0.77882552653643133</v>
      </c>
      <c r="BE651" s="4">
        <f t="shared" si="388"/>
        <v>0.05</v>
      </c>
      <c r="BF651" s="4" t="str">
        <f t="shared" si="389"/>
        <v/>
      </c>
      <c r="BG651" s="4" t="str">
        <f t="shared" si="390"/>
        <v/>
      </c>
      <c r="BH651" s="4" t="str">
        <f t="shared" si="391"/>
        <v/>
      </c>
      <c r="BI651" s="4" t="str">
        <f t="shared" si="392"/>
        <v/>
      </c>
      <c r="BJ651" s="4" t="str">
        <f t="shared" si="393"/>
        <v/>
      </c>
      <c r="BK651" s="4" t="str">
        <f t="shared" si="394"/>
        <v/>
      </c>
      <c r="BS651" s="3" t="str">
        <f t="shared" si="371"/>
        <v/>
      </c>
      <c r="BT651" s="5">
        <f t="shared" si="372"/>
        <v>-3.7669989017269367E-2</v>
      </c>
      <c r="BU651" s="3"/>
    </row>
    <row r="652" spans="1:73" x14ac:dyDescent="0.2">
      <c r="A652" s="1">
        <v>42669</v>
      </c>
      <c r="C652">
        <v>0.6028363229811029</v>
      </c>
      <c r="D652">
        <v>0.60284098435412425</v>
      </c>
      <c r="E652">
        <v>0.62926223154405092</v>
      </c>
      <c r="F652">
        <v>0.60414563878194227</v>
      </c>
      <c r="G652">
        <v>0.62926710048528489</v>
      </c>
      <c r="H652">
        <v>0.60417883171055831</v>
      </c>
      <c r="I652">
        <v>0.62963427235206237</v>
      </c>
      <c r="J652">
        <v>0.62963833138836167</v>
      </c>
      <c r="M652">
        <f>'[1]CAC_SWISS (-SP-NIKKEI-DAX)'!AC737</f>
        <v>0</v>
      </c>
      <c r="N652">
        <f>'[1]CAC_SWISS_SP (-NIKKEI-DAX)'!AD737</f>
        <v>0</v>
      </c>
      <c r="O652">
        <f>'[1]CAC_SWISS_DAX (-SP-NIKKEI)'!AD737</f>
        <v>0</v>
      </c>
      <c r="P652">
        <f>'[1]CAC_SWISS_NIKKEI (-SP-DAX)'!AD737</f>
        <v>0</v>
      </c>
      <c r="Q652">
        <f>'[1]CAC_SWISS_DAX_SP (-NIKKEI)'!AF737</f>
        <v>0</v>
      </c>
      <c r="R652">
        <f>'[1]CAC_SWISS_SP_NIKKEI (-DAX)'!AF737</f>
        <v>1</v>
      </c>
      <c r="S652">
        <f>'[1]CAC_SWISS_DAX_NIKKEI (-SP)'!AF737</f>
        <v>0</v>
      </c>
      <c r="V652" t="str">
        <f t="shared" si="381"/>
        <v>BASE</v>
      </c>
      <c r="W652" t="str">
        <f t="shared" si="382"/>
        <v>BASE+SP</v>
      </c>
      <c r="X652" t="str">
        <f t="shared" si="383"/>
        <v>BASE+DAX</v>
      </c>
      <c r="Y652" t="str">
        <f t="shared" si="384"/>
        <v>BASE+NIKKEI</v>
      </c>
      <c r="Z652" s="2" t="str">
        <f t="shared" si="385"/>
        <v>- NIKKEI</v>
      </c>
      <c r="AA652" s="2" t="str">
        <f t="shared" si="358"/>
        <v/>
      </c>
      <c r="AB652" s="2" t="str">
        <f t="shared" si="373"/>
        <v>- SP</v>
      </c>
      <c r="AE652">
        <f t="shared" si="374"/>
        <v>0.6028363229811029</v>
      </c>
      <c r="AF652">
        <f t="shared" si="375"/>
        <v>0.60284098435412425</v>
      </c>
      <c r="AG652">
        <f t="shared" si="376"/>
        <v>0.62926223154405092</v>
      </c>
      <c r="AH652">
        <f t="shared" si="377"/>
        <v>0.60414563878194227</v>
      </c>
      <c r="AI652">
        <f t="shared" si="378"/>
        <v>0.62926710048528489</v>
      </c>
      <c r="AJ652" t="str">
        <f t="shared" si="379"/>
        <v/>
      </c>
      <c r="AK652">
        <f t="shared" si="380"/>
        <v>0.62963427235206237</v>
      </c>
      <c r="AM652" t="str">
        <f t="shared" si="386"/>
        <v>BASE</v>
      </c>
      <c r="AN652" t="str" cm="1">
        <f t="array" ref="AN652">IF(AM652="",_xlfn.IFS(AF652=MAX(AF652:AH652),"SP",AG652=MAX(AF652:AH652),"DAX",AH652=MAX(AF652:AH652),"NIKKEI",MAX(AF652:AH652)=0,""),"")</f>
        <v/>
      </c>
      <c r="AO652" t="str" cm="1">
        <f t="array" ref="AO652">IF(AM652="BASE","",IF(MAX(AF652:AH652)=0,_xlfn.IFS(AI652=MAX(AI652:AK652),"SP&amp;DAX",AJ652=MAX(AI652:AK652),"SP&amp;NIKKEI",AK652=MAX(AI652:AK652),"DAX&amp;NIKKEI"),""))</f>
        <v/>
      </c>
      <c r="AQ652" s="3">
        <f t="shared" si="387"/>
        <v>42669</v>
      </c>
      <c r="AR652" cm="1">
        <f t="array" ref="AR652">IF(AM652="BASE",AE652,_xlfn.IFS(AN652="DAX",AG652,AN652="NIKKEI",AH652,AN652="SP",AF652,AN652="",MAX(AI652:AK652)))</f>
        <v>0.6028363229811029</v>
      </c>
      <c r="AS652" s="4">
        <f t="shared" si="359"/>
        <v>0.70084815531030165</v>
      </c>
      <c r="AT652" s="4">
        <f t="shared" si="360"/>
        <v>0.75209918981843171</v>
      </c>
      <c r="AU652" s="4">
        <f t="shared" si="361"/>
        <v>2.1860415103421771E-3</v>
      </c>
      <c r="AV652" s="4">
        <f t="shared" si="362"/>
        <v>8.8645073017979307E-5</v>
      </c>
      <c r="AW652" s="4">
        <f t="shared" si="363"/>
        <v>24.660609280549597</v>
      </c>
      <c r="AX652" s="4">
        <f t="shared" si="364"/>
        <v>7.0492820134702852E-3</v>
      </c>
      <c r="AY652" s="4">
        <f t="shared" si="365"/>
        <v>1.4845101969827532E-2</v>
      </c>
      <c r="AZ652" s="4">
        <f t="shared" si="366"/>
        <v>-3.4523868284837045</v>
      </c>
      <c r="BA652" s="6" t="str">
        <f t="shared" si="367"/>
        <v>WEAKEN</v>
      </c>
      <c r="BB652" s="4">
        <f t="shared" si="368"/>
        <v>0</v>
      </c>
      <c r="BC652" s="4">
        <f t="shared" si="369"/>
        <v>0.60295548643614738</v>
      </c>
      <c r="BD652" s="4">
        <f t="shared" si="370"/>
        <v>0.77882552653643133</v>
      </c>
      <c r="BE652" s="4">
        <f t="shared" si="388"/>
        <v>0.05</v>
      </c>
      <c r="BF652" s="4" t="str">
        <f t="shared" si="389"/>
        <v/>
      </c>
      <c r="BG652" s="4" t="str">
        <f t="shared" si="390"/>
        <v/>
      </c>
      <c r="BH652" s="4" t="str">
        <f t="shared" si="391"/>
        <v/>
      </c>
      <c r="BI652" s="4" t="str">
        <f t="shared" si="392"/>
        <v/>
      </c>
      <c r="BJ652" s="4" t="str">
        <f t="shared" si="393"/>
        <v/>
      </c>
      <c r="BK652" s="4" t="str">
        <f t="shared" si="394"/>
        <v/>
      </c>
      <c r="BS652" s="3" t="str">
        <f t="shared" si="371"/>
        <v/>
      </c>
      <c r="BT652" s="5">
        <f t="shared" si="372"/>
        <v>-5.1251034508130067E-2</v>
      </c>
      <c r="BU652" s="3"/>
    </row>
    <row r="653" spans="1:73" x14ac:dyDescent="0.2">
      <c r="A653" s="1">
        <v>42670</v>
      </c>
      <c r="C653">
        <v>0.54880905561090687</v>
      </c>
      <c r="D653">
        <v>0.5501395844842778</v>
      </c>
      <c r="E653">
        <v>0.56476800156775708</v>
      </c>
      <c r="F653">
        <v>0.54911472741476941</v>
      </c>
      <c r="G653">
        <v>0.56572611037601639</v>
      </c>
      <c r="H653">
        <v>0.55022572291726035</v>
      </c>
      <c r="I653">
        <v>0.5648253755414554</v>
      </c>
      <c r="J653">
        <v>0.56572635133213889</v>
      </c>
      <c r="M653">
        <f>'[1]CAC_SWISS (-SP-NIKKEI-DAX)'!AC738</f>
        <v>0</v>
      </c>
      <c r="N653">
        <f>'[1]CAC_SWISS_SP (-NIKKEI-DAX)'!AD738</f>
        <v>0</v>
      </c>
      <c r="O653">
        <f>'[1]CAC_SWISS_DAX (-SP-NIKKEI)'!AD738</f>
        <v>0</v>
      </c>
      <c r="P653">
        <f>'[1]CAC_SWISS_NIKKEI (-SP-DAX)'!AD738</f>
        <v>0</v>
      </c>
      <c r="Q653">
        <f>'[1]CAC_SWISS_DAX_SP (-NIKKEI)'!AF738</f>
        <v>0</v>
      </c>
      <c r="R653">
        <f>'[1]CAC_SWISS_SP_NIKKEI (-DAX)'!AF738</f>
        <v>0</v>
      </c>
      <c r="S653">
        <f>'[1]CAC_SWISS_DAX_NIKKEI (-SP)'!AF738</f>
        <v>0</v>
      </c>
      <c r="V653" t="str">
        <f t="shared" si="381"/>
        <v>BASE</v>
      </c>
      <c r="W653" t="str">
        <f t="shared" si="382"/>
        <v>BASE+SP</v>
      </c>
      <c r="X653" t="str">
        <f t="shared" si="383"/>
        <v>BASE+DAX</v>
      </c>
      <c r="Y653" t="str">
        <f t="shared" si="384"/>
        <v>BASE+NIKKEI</v>
      </c>
      <c r="Z653" s="2" t="str">
        <f t="shared" si="385"/>
        <v>- NIKKEI</v>
      </c>
      <c r="AA653" s="2" t="str">
        <f t="shared" si="358"/>
        <v>- DAX</v>
      </c>
      <c r="AB653" s="2" t="str">
        <f t="shared" si="373"/>
        <v>- SP</v>
      </c>
      <c r="AE653">
        <f t="shared" si="374"/>
        <v>0.54880905561090687</v>
      </c>
      <c r="AF653">
        <f t="shared" si="375"/>
        <v>0.5501395844842778</v>
      </c>
      <c r="AG653">
        <f t="shared" si="376"/>
        <v>0.56476800156775708</v>
      </c>
      <c r="AH653">
        <f t="shared" si="377"/>
        <v>0.54911472741476941</v>
      </c>
      <c r="AI653">
        <f t="shared" si="378"/>
        <v>0.56572611037601639</v>
      </c>
      <c r="AJ653">
        <f t="shared" si="379"/>
        <v>0.55022572291726035</v>
      </c>
      <c r="AK653">
        <f t="shared" si="380"/>
        <v>0.5648253755414554</v>
      </c>
      <c r="AM653" t="str">
        <f t="shared" si="386"/>
        <v>BASE</v>
      </c>
      <c r="AN653" t="str" cm="1">
        <f t="array" ref="AN653">IF(AM653="",_xlfn.IFS(AF653=MAX(AF653:AH653),"SP",AG653=MAX(AF653:AH653),"DAX",AH653=MAX(AF653:AH653),"NIKKEI",MAX(AF653:AH653)=0,""),"")</f>
        <v/>
      </c>
      <c r="AO653" t="str" cm="1">
        <f t="array" ref="AO653">IF(AM653="BASE","",IF(MAX(AF653:AH653)=0,_xlfn.IFS(AI653=MAX(AI653:AK653),"SP&amp;DAX",AJ653=MAX(AI653:AK653),"SP&amp;NIKKEI",AK653=MAX(AI653:AK653),"DAX&amp;NIKKEI"),""))</f>
        <v/>
      </c>
      <c r="AQ653" s="3">
        <f t="shared" si="387"/>
        <v>42670</v>
      </c>
      <c r="AR653" cm="1">
        <f t="array" ref="AR653">IF(AM653="BASE",AE653,_xlfn.IFS(AN653="DAX",AG653,AN653="NIKKEI",AH653,AN653="SP",AF653,AN653="",MAX(AI653:AK653)))</f>
        <v>0.54880905561090687</v>
      </c>
      <c r="AS653" s="4">
        <f t="shared" si="359"/>
        <v>0.68140124301044902</v>
      </c>
      <c r="AT653" s="4">
        <f t="shared" si="360"/>
        <v>0.7518820784091258</v>
      </c>
      <c r="AU653" s="4">
        <f t="shared" si="361"/>
        <v>4.1342367303706402E-3</v>
      </c>
      <c r="AV653" s="4">
        <f t="shared" si="362"/>
        <v>9.0100459531844307E-5</v>
      </c>
      <c r="AW653" s="4">
        <f t="shared" si="363"/>
        <v>45.884746335943738</v>
      </c>
      <c r="AX653" s="4">
        <f t="shared" si="364"/>
        <v>9.2799063339204461E-3</v>
      </c>
      <c r="AY653" s="4">
        <f t="shared" si="365"/>
        <v>2.0377087187027024E-2</v>
      </c>
      <c r="AZ653" s="4">
        <f t="shared" si="366"/>
        <v>-3.4588277878865861</v>
      </c>
      <c r="BA653" s="6" t="str">
        <f t="shared" si="367"/>
        <v>WEAKEN</v>
      </c>
      <c r="BB653" s="4">
        <f t="shared" si="368"/>
        <v>0</v>
      </c>
      <c r="BC653" s="4">
        <f t="shared" si="369"/>
        <v>0.60295548643614738</v>
      </c>
      <c r="BD653" s="4">
        <f t="shared" si="370"/>
        <v>0.77882552653643133</v>
      </c>
      <c r="BE653" s="4">
        <f t="shared" si="388"/>
        <v>0.05</v>
      </c>
      <c r="BF653" s="4" t="str">
        <f t="shared" si="389"/>
        <v/>
      </c>
      <c r="BG653" s="4" t="str">
        <f t="shared" si="390"/>
        <v/>
      </c>
      <c r="BH653" s="4" t="str">
        <f t="shared" si="391"/>
        <v/>
      </c>
      <c r="BI653" s="4" t="str">
        <f t="shared" si="392"/>
        <v/>
      </c>
      <c r="BJ653" s="4" t="str">
        <f t="shared" si="393"/>
        <v/>
      </c>
      <c r="BK653" s="4" t="str">
        <f t="shared" si="394"/>
        <v/>
      </c>
      <c r="BS653" s="3" t="str">
        <f t="shared" si="371"/>
        <v/>
      </c>
      <c r="BT653" s="5">
        <f t="shared" si="372"/>
        <v>-7.0480835398676778E-2</v>
      </c>
      <c r="BU653" s="3"/>
    </row>
    <row r="654" spans="1:73" x14ac:dyDescent="0.2">
      <c r="A654" s="1">
        <v>42671</v>
      </c>
      <c r="C654">
        <v>0.56434598495109778</v>
      </c>
      <c r="D654">
        <v>0.57388756621746873</v>
      </c>
      <c r="E654">
        <v>0.57593112800887314</v>
      </c>
      <c r="F654">
        <v>0.5652148458800198</v>
      </c>
      <c r="G654">
        <v>0.58393187944630998</v>
      </c>
      <c r="H654">
        <v>0.57393953383670149</v>
      </c>
      <c r="I654">
        <v>0.57633798090569699</v>
      </c>
      <c r="J654">
        <v>0.58393188632109339</v>
      </c>
      <c r="M654">
        <f>'[1]CAC_SWISS (-SP-NIKKEI-DAX)'!AC739</f>
        <v>0</v>
      </c>
      <c r="N654">
        <f>'[1]CAC_SWISS_SP (-NIKKEI-DAX)'!AD739</f>
        <v>0</v>
      </c>
      <c r="O654">
        <f>'[1]CAC_SWISS_DAX (-SP-NIKKEI)'!AD739</f>
        <v>0</v>
      </c>
      <c r="P654">
        <f>'[1]CAC_SWISS_NIKKEI (-SP-DAX)'!AD739</f>
        <v>0</v>
      </c>
      <c r="Q654">
        <f>'[1]CAC_SWISS_DAX_SP (-NIKKEI)'!AF739</f>
        <v>0</v>
      </c>
      <c r="R654">
        <f>'[1]CAC_SWISS_SP_NIKKEI (-DAX)'!AF739</f>
        <v>0</v>
      </c>
      <c r="S654">
        <f>'[1]CAC_SWISS_DAX_NIKKEI (-SP)'!AF739</f>
        <v>0</v>
      </c>
      <c r="V654" t="str">
        <f t="shared" si="381"/>
        <v>BASE</v>
      </c>
      <c r="W654" t="str">
        <f t="shared" si="382"/>
        <v>BASE+SP</v>
      </c>
      <c r="X654" t="str">
        <f t="shared" si="383"/>
        <v>BASE+DAX</v>
      </c>
      <c r="Y654" t="str">
        <f t="shared" si="384"/>
        <v>BASE+NIKKEI</v>
      </c>
      <c r="Z654" s="2" t="str">
        <f t="shared" si="385"/>
        <v>- NIKKEI</v>
      </c>
      <c r="AA654" s="2" t="str">
        <f t="shared" si="358"/>
        <v>- DAX</v>
      </c>
      <c r="AB654" s="2" t="str">
        <f t="shared" si="373"/>
        <v>- SP</v>
      </c>
      <c r="AE654">
        <f t="shared" si="374"/>
        <v>0.56434598495109778</v>
      </c>
      <c r="AF654">
        <f t="shared" si="375"/>
        <v>0.57388756621746873</v>
      </c>
      <c r="AG654">
        <f t="shared" si="376"/>
        <v>0.57593112800887314</v>
      </c>
      <c r="AH654">
        <f t="shared" si="377"/>
        <v>0.5652148458800198</v>
      </c>
      <c r="AI654">
        <f t="shared" si="378"/>
        <v>0.58393187944630998</v>
      </c>
      <c r="AJ654">
        <f t="shared" si="379"/>
        <v>0.57393953383670149</v>
      </c>
      <c r="AK654">
        <f t="shared" si="380"/>
        <v>0.57633798090569699</v>
      </c>
      <c r="AM654" t="str">
        <f t="shared" si="386"/>
        <v>BASE</v>
      </c>
      <c r="AN654" t="str" cm="1">
        <f t="array" ref="AN654">IF(AM654="",_xlfn.IFS(AF654=MAX(AF654:AH654),"SP",AG654=MAX(AF654:AH654),"DAX",AH654=MAX(AF654:AH654),"NIKKEI",MAX(AF654:AH654)=0,""),"")</f>
        <v/>
      </c>
      <c r="AO654" t="str" cm="1">
        <f t="array" ref="AO654">IF(AM654="BASE","",IF(MAX(AF654:AH654)=0,_xlfn.IFS(AI654=MAX(AI654:AK654),"SP&amp;DAX",AJ654=MAX(AI654:AK654),"SP&amp;NIKKEI",AK654=MAX(AI654:AK654),"DAX&amp;NIKKEI"),""))</f>
        <v/>
      </c>
      <c r="AQ654" s="3">
        <f t="shared" si="387"/>
        <v>42671</v>
      </c>
      <c r="AR654" cm="1">
        <f t="array" ref="AR654">IF(AM654="BASE",AE654,_xlfn.IFS(AN654="DAX",AG654,AN654="NIKKEI",AH654,AN654="SP",AF654,AN654="",MAX(AI654:AK654)))</f>
        <v>0.56434598495109778</v>
      </c>
      <c r="AS654" s="4">
        <f t="shared" si="359"/>
        <v>0.66402781770464281</v>
      </c>
      <c r="AT654" s="4">
        <f t="shared" si="360"/>
        <v>0.75158343081431089</v>
      </c>
      <c r="AU654" s="4">
        <f t="shared" si="361"/>
        <v>4.9643551633385347E-3</v>
      </c>
      <c r="AV654" s="4">
        <f t="shared" si="362"/>
        <v>9.3870932183488407E-5</v>
      </c>
      <c r="AW654" s="4">
        <f t="shared" si="363"/>
        <v>52.884903216202943</v>
      </c>
      <c r="AX654" s="4">
        <f t="shared" si="364"/>
        <v>1.0097340600413941E-2</v>
      </c>
      <c r="AY654" s="4">
        <f t="shared" si="365"/>
        <v>2.2322923979118937E-2</v>
      </c>
      <c r="AZ654" s="4">
        <f t="shared" si="366"/>
        <v>-3.9222287004860292</v>
      </c>
      <c r="BA654" s="6" t="str">
        <f t="shared" si="367"/>
        <v>WEAKEN</v>
      </c>
      <c r="BB654" s="4">
        <f t="shared" si="368"/>
        <v>0</v>
      </c>
      <c r="BC654" s="4">
        <f t="shared" si="369"/>
        <v>0.60295548643614738</v>
      </c>
      <c r="BD654" s="4">
        <f t="shared" si="370"/>
        <v>0.77882552653643133</v>
      </c>
      <c r="BE654" s="4">
        <f t="shared" si="388"/>
        <v>0.05</v>
      </c>
      <c r="BF654" s="4" t="str">
        <f t="shared" si="389"/>
        <v/>
      </c>
      <c r="BG654" s="4" t="str">
        <f t="shared" si="390"/>
        <v/>
      </c>
      <c r="BH654" s="4" t="str">
        <f t="shared" si="391"/>
        <v/>
      </c>
      <c r="BI654" s="4" t="str">
        <f t="shared" si="392"/>
        <v/>
      </c>
      <c r="BJ654" s="4" t="str">
        <f t="shared" si="393"/>
        <v/>
      </c>
      <c r="BK654" s="4" t="str">
        <f t="shared" si="394"/>
        <v/>
      </c>
      <c r="BS654" s="3" t="str">
        <f t="shared" si="371"/>
        <v/>
      </c>
      <c r="BT654" s="5">
        <f t="shared" si="372"/>
        <v>-8.7555613109668085E-2</v>
      </c>
      <c r="BU654" s="3"/>
    </row>
    <row r="655" spans="1:73" x14ac:dyDescent="0.2">
      <c r="A655" s="1">
        <v>42674</v>
      </c>
      <c r="C655">
        <v>0.5632842482812066</v>
      </c>
      <c r="D655">
        <v>0.5726992584681202</v>
      </c>
      <c r="E655">
        <v>0.57496726173838575</v>
      </c>
      <c r="F655">
        <v>0.56396572550797031</v>
      </c>
      <c r="G655">
        <v>0.58266789478652914</v>
      </c>
      <c r="H655">
        <v>0.5727146350408856</v>
      </c>
      <c r="I655">
        <v>0.57524196372915115</v>
      </c>
      <c r="J655">
        <v>0.58267765229085278</v>
      </c>
      <c r="M655">
        <f>'[1]CAC_SWISS (-SP-NIKKEI-DAX)'!AC740</f>
        <v>0</v>
      </c>
      <c r="N655">
        <f>'[1]CAC_SWISS_SP (-NIKKEI-DAX)'!AD740</f>
        <v>0</v>
      </c>
      <c r="O655">
        <f>'[1]CAC_SWISS_DAX (-SP-NIKKEI)'!AD740</f>
        <v>0</v>
      </c>
      <c r="P655">
        <f>'[1]CAC_SWISS_NIKKEI (-SP-DAX)'!AD740</f>
        <v>0</v>
      </c>
      <c r="Q655">
        <f>'[1]CAC_SWISS_DAX_SP (-NIKKEI)'!AF740</f>
        <v>0</v>
      </c>
      <c r="R655">
        <f>'[1]CAC_SWISS_SP_NIKKEI (-DAX)'!AF740</f>
        <v>0</v>
      </c>
      <c r="S655">
        <f>'[1]CAC_SWISS_DAX_NIKKEI (-SP)'!AF740</f>
        <v>0</v>
      </c>
      <c r="V655" t="str">
        <f t="shared" si="381"/>
        <v>BASE</v>
      </c>
      <c r="W655" t="str">
        <f t="shared" si="382"/>
        <v>BASE+SP</v>
      </c>
      <c r="X655" t="str">
        <f t="shared" si="383"/>
        <v>BASE+DAX</v>
      </c>
      <c r="Y655" t="str">
        <f t="shared" si="384"/>
        <v>BASE+NIKKEI</v>
      </c>
      <c r="Z655" s="2" t="str">
        <f t="shared" si="385"/>
        <v>- NIKKEI</v>
      </c>
      <c r="AA655" s="2" t="str">
        <f t="shared" si="358"/>
        <v>- DAX</v>
      </c>
      <c r="AB655" s="2" t="str">
        <f t="shared" si="373"/>
        <v>- SP</v>
      </c>
      <c r="AE655">
        <f t="shared" si="374"/>
        <v>0.5632842482812066</v>
      </c>
      <c r="AF655">
        <f t="shared" si="375"/>
        <v>0.5726992584681202</v>
      </c>
      <c r="AG655">
        <f t="shared" si="376"/>
        <v>0.57496726173838575</v>
      </c>
      <c r="AH655">
        <f t="shared" si="377"/>
        <v>0.56396572550797031</v>
      </c>
      <c r="AI655">
        <f t="shared" si="378"/>
        <v>0.58266789478652914</v>
      </c>
      <c r="AJ655">
        <f t="shared" si="379"/>
        <v>0.5727146350408856</v>
      </c>
      <c r="AK655">
        <f t="shared" si="380"/>
        <v>0.57524196372915115</v>
      </c>
      <c r="AM655" t="str">
        <f t="shared" si="386"/>
        <v>BASE</v>
      </c>
      <c r="AN655" t="str" cm="1">
        <f t="array" ref="AN655">IF(AM655="",_xlfn.IFS(AF655=MAX(AF655:AH655),"SP",AG655=MAX(AF655:AH655),"DAX",AH655=MAX(AF655:AH655),"NIKKEI",MAX(AF655:AH655)=0,""),"")</f>
        <v/>
      </c>
      <c r="AO655" t="str" cm="1">
        <f t="array" ref="AO655">IF(AM655="BASE","",IF(MAX(AF655:AH655)=0,_xlfn.IFS(AI655=MAX(AI655:AK655),"SP&amp;DAX",AJ655=MAX(AI655:AK655),"SP&amp;NIKKEI",AK655=MAX(AI655:AK655),"DAX&amp;NIKKEI"),""))</f>
        <v/>
      </c>
      <c r="AQ655" s="3">
        <f t="shared" si="387"/>
        <v>42674</v>
      </c>
      <c r="AR655" cm="1">
        <f t="array" ref="AR655">IF(AM655="BASE",AE655,_xlfn.IFS(AN655="DAX",AG655,AN655="NIKKEI",AH655,AN655="SP",AF655,AN655="",MAX(AI655:AK655)))</f>
        <v>0.5632842482812066</v>
      </c>
      <c r="AS655" s="4">
        <f t="shared" si="359"/>
        <v>0.64651247956439128</v>
      </c>
      <c r="AT655" s="4">
        <f t="shared" si="360"/>
        <v>0.75134135301743332</v>
      </c>
      <c r="AU655" s="4">
        <f t="shared" si="361"/>
        <v>5.1359747144208929E-3</v>
      </c>
      <c r="AV655" s="4">
        <f t="shared" si="362"/>
        <v>9.7315757188562026E-5</v>
      </c>
      <c r="AW655" s="4">
        <f t="shared" si="363"/>
        <v>52.776393698188762</v>
      </c>
      <c r="AX655" s="4">
        <f t="shared" si="364"/>
        <v>1.0271377492016604E-2</v>
      </c>
      <c r="AY655" s="4">
        <f t="shared" si="365"/>
        <v>2.2705589324786543E-2</v>
      </c>
      <c r="AZ655" s="4">
        <f t="shared" si="366"/>
        <v>-4.6168752527645545</v>
      </c>
      <c r="BA655" s="6" t="str">
        <f t="shared" si="367"/>
        <v>WEAKEN</v>
      </c>
      <c r="BB655" s="4">
        <f t="shared" si="368"/>
        <v>0</v>
      </c>
      <c r="BC655" s="4">
        <f t="shared" si="369"/>
        <v>0.60295548643614738</v>
      </c>
      <c r="BD655" s="4">
        <f t="shared" si="370"/>
        <v>0.77882552653643133</v>
      </c>
      <c r="BE655" s="4">
        <f t="shared" si="388"/>
        <v>0.05</v>
      </c>
      <c r="BF655" s="4" t="str">
        <f t="shared" si="389"/>
        <v/>
      </c>
      <c r="BG655" s="4" t="str">
        <f t="shared" si="390"/>
        <v/>
      </c>
      <c r="BH655" s="4" t="str">
        <f t="shared" si="391"/>
        <v/>
      </c>
      <c r="BI655" s="4" t="str">
        <f t="shared" si="392"/>
        <v/>
      </c>
      <c r="BJ655" s="4" t="str">
        <f t="shared" si="393"/>
        <v/>
      </c>
      <c r="BK655" s="4" t="str">
        <f t="shared" si="394"/>
        <v/>
      </c>
      <c r="BS655" s="3" t="str">
        <f t="shared" si="371"/>
        <v/>
      </c>
      <c r="BT655" s="5">
        <f t="shared" si="372"/>
        <v>-0.10482887345304204</v>
      </c>
      <c r="BU655" s="3"/>
    </row>
    <row r="656" spans="1:73" x14ac:dyDescent="0.2">
      <c r="A656" s="1">
        <v>42675</v>
      </c>
      <c r="C656">
        <v>0.56419445259324918</v>
      </c>
      <c r="D656">
        <v>0.5729286578734587</v>
      </c>
      <c r="E656">
        <v>0.57508744785724397</v>
      </c>
      <c r="F656">
        <v>0.56537348457426317</v>
      </c>
      <c r="G656">
        <v>0.58207843327833897</v>
      </c>
      <c r="H656">
        <v>0.57308597773074788</v>
      </c>
      <c r="I656">
        <v>0.57568695397649872</v>
      </c>
      <c r="J656">
        <v>0.58210775704468742</v>
      </c>
      <c r="M656">
        <f>'[1]CAC_SWISS (-SP-NIKKEI-DAX)'!AC741</f>
        <v>0</v>
      </c>
      <c r="N656">
        <f>'[1]CAC_SWISS_SP (-NIKKEI-DAX)'!AD741</f>
        <v>0</v>
      </c>
      <c r="O656">
        <f>'[1]CAC_SWISS_DAX (-SP-NIKKEI)'!AD741</f>
        <v>0</v>
      </c>
      <c r="P656">
        <f>'[1]CAC_SWISS_NIKKEI (-SP-DAX)'!AD741</f>
        <v>0</v>
      </c>
      <c r="Q656">
        <f>'[1]CAC_SWISS_DAX_SP (-NIKKEI)'!AF741</f>
        <v>0</v>
      </c>
      <c r="R656">
        <f>'[1]CAC_SWISS_SP_NIKKEI (-DAX)'!AF741</f>
        <v>0</v>
      </c>
      <c r="S656">
        <f>'[1]CAC_SWISS_DAX_NIKKEI (-SP)'!AF741</f>
        <v>0</v>
      </c>
      <c r="V656" t="str">
        <f t="shared" si="381"/>
        <v>BASE</v>
      </c>
      <c r="W656" t="str">
        <f t="shared" si="382"/>
        <v>BASE+SP</v>
      </c>
      <c r="X656" t="str">
        <f t="shared" si="383"/>
        <v>BASE+DAX</v>
      </c>
      <c r="Y656" t="str">
        <f t="shared" si="384"/>
        <v>BASE+NIKKEI</v>
      </c>
      <c r="Z656" s="2" t="str">
        <f t="shared" si="385"/>
        <v>- NIKKEI</v>
      </c>
      <c r="AA656" s="2" t="str">
        <f t="shared" si="358"/>
        <v>- DAX</v>
      </c>
      <c r="AB656" s="2" t="str">
        <f t="shared" si="373"/>
        <v>- SP</v>
      </c>
      <c r="AE656">
        <f t="shared" si="374"/>
        <v>0.56419445259324918</v>
      </c>
      <c r="AF656">
        <f t="shared" si="375"/>
        <v>0.5729286578734587</v>
      </c>
      <c r="AG656">
        <f t="shared" si="376"/>
        <v>0.57508744785724397</v>
      </c>
      <c r="AH656">
        <f t="shared" si="377"/>
        <v>0.56537348457426317</v>
      </c>
      <c r="AI656">
        <f t="shared" si="378"/>
        <v>0.58207843327833897</v>
      </c>
      <c r="AJ656">
        <f t="shared" si="379"/>
        <v>0.57308597773074788</v>
      </c>
      <c r="AK656">
        <f t="shared" si="380"/>
        <v>0.57568695397649872</v>
      </c>
      <c r="AM656" t="str">
        <f t="shared" si="386"/>
        <v>BASE</v>
      </c>
      <c r="AN656" t="str" cm="1">
        <f t="array" ref="AN656">IF(AM656="",_xlfn.IFS(AF656=MAX(AF656:AH656),"SP",AG656=MAX(AF656:AH656),"DAX",AH656=MAX(AF656:AH656),"NIKKEI",MAX(AF656:AH656)=0,""),"")</f>
        <v/>
      </c>
      <c r="AO656" t="str" cm="1">
        <f t="array" ref="AO656">IF(AM656="BASE","",IF(MAX(AF656:AH656)=0,_xlfn.IFS(AI656=MAX(AI656:AK656),"SP&amp;DAX",AJ656=MAX(AI656:AK656),"SP&amp;NIKKEI",AK656=MAX(AI656:AK656),"DAX&amp;NIKKEI"),""))</f>
        <v/>
      </c>
      <c r="AQ656" s="3">
        <f t="shared" si="387"/>
        <v>42675</v>
      </c>
      <c r="AR656" cm="1">
        <f t="array" ref="AR656">IF(AM656="BASE",AE656,_xlfn.IFS(AN656="DAX",AG656,AN656="NIKKEI",AH656,AN656="SP",AF656,AN656="",MAX(AI656:AK656)))</f>
        <v>0.56419445259324918</v>
      </c>
      <c r="AS656" s="4">
        <f t="shared" si="359"/>
        <v>0.6311508846878604</v>
      </c>
      <c r="AT656" s="4">
        <f t="shared" si="360"/>
        <v>0.7506676561891783</v>
      </c>
      <c r="AU656" s="4">
        <f t="shared" si="361"/>
        <v>5.0618722633931513E-3</v>
      </c>
      <c r="AV656" s="4">
        <f t="shared" si="362"/>
        <v>1.1979754629618584E-4</v>
      </c>
      <c r="AW656" s="4">
        <f t="shared" si="363"/>
        <v>42.253555434918894</v>
      </c>
      <c r="AX656" s="4">
        <f t="shared" si="364"/>
        <v>1.0315063989878052E-2</v>
      </c>
      <c r="AY656" s="4">
        <f t="shared" si="365"/>
        <v>2.2551788781940089E-2</v>
      </c>
      <c r="AZ656" s="4">
        <f t="shared" si="366"/>
        <v>-5.2996581626832748</v>
      </c>
      <c r="BA656" s="6" t="str">
        <f t="shared" si="367"/>
        <v>WEAKEN</v>
      </c>
      <c r="BB656" s="4">
        <f t="shared" si="368"/>
        <v>0</v>
      </c>
      <c r="BC656" s="4">
        <f t="shared" si="369"/>
        <v>0.60295548643614738</v>
      </c>
      <c r="BD656" s="4">
        <f t="shared" si="370"/>
        <v>0.77882552653643133</v>
      </c>
      <c r="BE656" s="4">
        <f t="shared" si="388"/>
        <v>0.05</v>
      </c>
      <c r="BF656" s="4" t="str">
        <f t="shared" si="389"/>
        <v/>
      </c>
      <c r="BG656" s="4" t="str">
        <f t="shared" si="390"/>
        <v/>
      </c>
      <c r="BH656" s="4" t="str">
        <f t="shared" si="391"/>
        <v/>
      </c>
      <c r="BI656" s="4" t="str">
        <f t="shared" si="392"/>
        <v/>
      </c>
      <c r="BJ656" s="4" t="str">
        <f t="shared" si="393"/>
        <v/>
      </c>
      <c r="BK656" s="4" t="str">
        <f t="shared" si="394"/>
        <v/>
      </c>
      <c r="BS656" s="3" t="str">
        <f t="shared" si="371"/>
        <v/>
      </c>
      <c r="BT656" s="5">
        <f t="shared" si="372"/>
        <v>-0.1195167715013179</v>
      </c>
      <c r="BU656" s="3"/>
    </row>
    <row r="657" spans="1:73" x14ac:dyDescent="0.2">
      <c r="A657" s="1">
        <v>42676</v>
      </c>
      <c r="C657">
        <v>0.62084432212919738</v>
      </c>
      <c r="D657">
        <v>0.62745748870749118</v>
      </c>
      <c r="E657">
        <v>0.62836450307816327</v>
      </c>
      <c r="F657">
        <v>0.62333588841653165</v>
      </c>
      <c r="G657">
        <v>0.63367322692562644</v>
      </c>
      <c r="H657">
        <v>0.62850575381895368</v>
      </c>
      <c r="I657">
        <v>0.6302116070880267</v>
      </c>
      <c r="J657">
        <v>0.63443820743222201</v>
      </c>
      <c r="M657">
        <f>'[1]CAC_SWISS (-SP-NIKKEI-DAX)'!AC742</f>
        <v>0</v>
      </c>
      <c r="N657">
        <f>'[1]CAC_SWISS_SP (-NIKKEI-DAX)'!AD742</f>
        <v>0</v>
      </c>
      <c r="O657">
        <f>'[1]CAC_SWISS_DAX (-SP-NIKKEI)'!AD742</f>
        <v>0</v>
      </c>
      <c r="P657">
        <f>'[1]CAC_SWISS_NIKKEI (-SP-DAX)'!AD742</f>
        <v>0</v>
      </c>
      <c r="Q657">
        <f>'[1]CAC_SWISS_DAX_SP (-NIKKEI)'!AF742</f>
        <v>0</v>
      </c>
      <c r="R657">
        <f>'[1]CAC_SWISS_SP_NIKKEI (-DAX)'!AF742</f>
        <v>0</v>
      </c>
      <c r="S657">
        <f>'[1]CAC_SWISS_DAX_NIKKEI (-SP)'!AF742</f>
        <v>0</v>
      </c>
      <c r="V657" t="str">
        <f t="shared" si="381"/>
        <v>BASE</v>
      </c>
      <c r="W657" t="str">
        <f t="shared" si="382"/>
        <v>BASE+SP</v>
      </c>
      <c r="X657" t="str">
        <f t="shared" si="383"/>
        <v>BASE+DAX</v>
      </c>
      <c r="Y657" t="str">
        <f t="shared" si="384"/>
        <v>BASE+NIKKEI</v>
      </c>
      <c r="Z657" s="2" t="str">
        <f t="shared" si="385"/>
        <v>- NIKKEI</v>
      </c>
      <c r="AA657" s="2" t="str">
        <f t="shared" si="358"/>
        <v>- DAX</v>
      </c>
      <c r="AB657" s="2" t="str">
        <f t="shared" si="373"/>
        <v>- SP</v>
      </c>
      <c r="AE657">
        <f t="shared" si="374"/>
        <v>0.62084432212919738</v>
      </c>
      <c r="AF657">
        <f t="shared" si="375"/>
        <v>0.62745748870749118</v>
      </c>
      <c r="AG657">
        <f t="shared" si="376"/>
        <v>0.62836450307816327</v>
      </c>
      <c r="AH657">
        <f t="shared" si="377"/>
        <v>0.62333588841653165</v>
      </c>
      <c r="AI657">
        <f t="shared" si="378"/>
        <v>0.63367322692562644</v>
      </c>
      <c r="AJ657">
        <f t="shared" si="379"/>
        <v>0.62850575381895368</v>
      </c>
      <c r="AK657">
        <f t="shared" si="380"/>
        <v>0.6302116070880267</v>
      </c>
      <c r="AM657" t="str">
        <f t="shared" si="386"/>
        <v>BASE</v>
      </c>
      <c r="AN657" t="str" cm="1">
        <f t="array" ref="AN657">IF(AM657="",_xlfn.IFS(AF657=MAX(AF657:AH657),"SP",AG657=MAX(AF657:AH657),"DAX",AH657=MAX(AF657:AH657),"NIKKEI",MAX(AF657:AH657)=0,""),"")</f>
        <v/>
      </c>
      <c r="AO657" t="str" cm="1">
        <f t="array" ref="AO657">IF(AM657="BASE","",IF(MAX(AF657:AH657)=0,_xlfn.IFS(AI657=MAX(AI657:AK657),"SP&amp;DAX",AJ657=MAX(AI657:AK657),"SP&amp;NIKKEI",AK657=MAX(AI657:AK657),"DAX&amp;NIKKEI"),""))</f>
        <v/>
      </c>
      <c r="AQ657" s="3">
        <f t="shared" si="387"/>
        <v>42676</v>
      </c>
      <c r="AR657" cm="1">
        <f t="array" ref="AR657">IF(AM657="BASE",AE657,_xlfn.IFS(AN657="DAX",AG657,AN657="NIKKEI",AH657,AN657="SP",AF657,AN657="",MAX(AI657:AK657)))</f>
        <v>0.62084432212919738</v>
      </c>
      <c r="AS657" s="4">
        <f t="shared" si="359"/>
        <v>0.62142899345892455</v>
      </c>
      <c r="AT657" s="4">
        <f t="shared" si="360"/>
        <v>0.75003931336463026</v>
      </c>
      <c r="AU657" s="4">
        <f t="shared" si="361"/>
        <v>4.1293519306587244E-3</v>
      </c>
      <c r="AV657" s="4">
        <f t="shared" si="362"/>
        <v>1.410607697380262E-4</v>
      </c>
      <c r="AW657" s="4">
        <f t="shared" si="363"/>
        <v>29.273567259895376</v>
      </c>
      <c r="AX657" s="4">
        <f t="shared" si="364"/>
        <v>9.5494515198798081E-3</v>
      </c>
      <c r="AY657" s="4">
        <f t="shared" si="365"/>
        <v>2.0390105651041462E-2</v>
      </c>
      <c r="AZ657" s="4">
        <f t="shared" si="366"/>
        <v>-6.3074866852951637</v>
      </c>
      <c r="BA657" s="6" t="str">
        <f t="shared" si="367"/>
        <v>WEAKEN</v>
      </c>
      <c r="BB657" s="4">
        <f t="shared" si="368"/>
        <v>0</v>
      </c>
      <c r="BC657" s="4">
        <f t="shared" si="369"/>
        <v>0.60295548643614738</v>
      </c>
      <c r="BD657" s="4">
        <f t="shared" si="370"/>
        <v>0.77882552653643133</v>
      </c>
      <c r="BE657" s="4">
        <f t="shared" si="388"/>
        <v>0.05</v>
      </c>
      <c r="BF657" s="4" t="str">
        <f t="shared" si="389"/>
        <v/>
      </c>
      <c r="BG657" s="4" t="str">
        <f t="shared" si="390"/>
        <v/>
      </c>
      <c r="BH657" s="4" t="str">
        <f t="shared" si="391"/>
        <v/>
      </c>
      <c r="BI657" s="4" t="str">
        <f t="shared" si="392"/>
        <v/>
      </c>
      <c r="BJ657" s="4" t="str">
        <f t="shared" si="393"/>
        <v/>
      </c>
      <c r="BK657" s="4" t="str">
        <f t="shared" si="394"/>
        <v/>
      </c>
      <c r="BS657" s="3" t="str">
        <f t="shared" si="371"/>
        <v/>
      </c>
      <c r="BT657" s="5">
        <f t="shared" si="372"/>
        <v>-0.12861031990570571</v>
      </c>
      <c r="BU657" s="3"/>
    </row>
    <row r="658" spans="1:73" x14ac:dyDescent="0.2">
      <c r="A658" s="1">
        <v>42677</v>
      </c>
      <c r="C658">
        <v>0.61160116237031414</v>
      </c>
      <c r="D658">
        <v>0.61526595091650016</v>
      </c>
      <c r="E658">
        <v>0.61790358345518326</v>
      </c>
      <c r="F658">
        <v>0.61363644504971249</v>
      </c>
      <c r="G658">
        <v>0.62063671931147135</v>
      </c>
      <c r="H658">
        <v>0.6163834997965979</v>
      </c>
      <c r="I658">
        <v>0.6194332049041783</v>
      </c>
      <c r="J658">
        <v>0.62149718827055311</v>
      </c>
      <c r="M658">
        <f>'[1]CAC_SWISS (-SP-NIKKEI-DAX)'!AC743</f>
        <v>0</v>
      </c>
      <c r="N658">
        <f>'[1]CAC_SWISS_SP (-NIKKEI-DAX)'!AD743</f>
        <v>0</v>
      </c>
      <c r="O658">
        <f>'[1]CAC_SWISS_DAX (-SP-NIKKEI)'!AD743</f>
        <v>0</v>
      </c>
      <c r="P658">
        <f>'[1]CAC_SWISS_NIKKEI (-SP-DAX)'!AD743</f>
        <v>0</v>
      </c>
      <c r="Q658">
        <f>'[1]CAC_SWISS_DAX_SP (-NIKKEI)'!AF743</f>
        <v>0</v>
      </c>
      <c r="R658">
        <f>'[1]CAC_SWISS_SP_NIKKEI (-DAX)'!AF743</f>
        <v>0</v>
      </c>
      <c r="S658">
        <f>'[1]CAC_SWISS_DAX_NIKKEI (-SP)'!AF743</f>
        <v>0</v>
      </c>
      <c r="V658" t="str">
        <f t="shared" si="381"/>
        <v>BASE</v>
      </c>
      <c r="W658" t="str">
        <f t="shared" si="382"/>
        <v>BASE+SP</v>
      </c>
      <c r="X658" t="str">
        <f t="shared" si="383"/>
        <v>BASE+DAX</v>
      </c>
      <c r="Y658" t="str">
        <f t="shared" si="384"/>
        <v>BASE+NIKKEI</v>
      </c>
      <c r="Z658" s="2" t="str">
        <f t="shared" si="385"/>
        <v>- NIKKEI</v>
      </c>
      <c r="AA658" s="2" t="str">
        <f t="shared" si="358"/>
        <v>- DAX</v>
      </c>
      <c r="AB658" s="2" t="str">
        <f t="shared" si="373"/>
        <v>- SP</v>
      </c>
      <c r="AE658">
        <f t="shared" si="374"/>
        <v>0.61160116237031414</v>
      </c>
      <c r="AF658">
        <f t="shared" si="375"/>
        <v>0.61526595091650016</v>
      </c>
      <c r="AG658">
        <f t="shared" si="376"/>
        <v>0.61790358345518326</v>
      </c>
      <c r="AH658">
        <f t="shared" si="377"/>
        <v>0.61363644504971249</v>
      </c>
      <c r="AI658">
        <f t="shared" si="378"/>
        <v>0.62063671931147135</v>
      </c>
      <c r="AJ658">
        <f t="shared" si="379"/>
        <v>0.6163834997965979</v>
      </c>
      <c r="AK658">
        <f t="shared" si="380"/>
        <v>0.6194332049041783</v>
      </c>
      <c r="AM658" t="str">
        <f t="shared" si="386"/>
        <v>BASE</v>
      </c>
      <c r="AN658" t="str" cm="1">
        <f t="array" ref="AN658">IF(AM658="",_xlfn.IFS(AF658=MAX(AF658:AH658),"SP",AG658=MAX(AF658:AH658),"DAX",AH658=MAX(AF658:AH658),"NIKKEI",MAX(AF658:AH658)=0,""),"")</f>
        <v/>
      </c>
      <c r="AO658" t="str" cm="1">
        <f t="array" ref="AO658">IF(AM658="BASE","",IF(MAX(AF658:AH658)=0,_xlfn.IFS(AI658=MAX(AI658:AK658),"SP&amp;DAX",AJ658=MAX(AI658:AK658),"SP&amp;NIKKEI",AK658=MAX(AI658:AK658),"DAX&amp;NIKKEI"),""))</f>
        <v/>
      </c>
      <c r="AQ658" s="3">
        <f t="shared" si="387"/>
        <v>42677</v>
      </c>
      <c r="AR658" cm="1">
        <f t="array" ref="AR658">IF(AM658="BASE",AE658,_xlfn.IFS(AN658="DAX",AG658,AN658="NIKKEI",AH658,AN658="SP",AF658,AN658="",MAX(AI658:AK658)))</f>
        <v>0.61160116237031414</v>
      </c>
      <c r="AS658" s="4">
        <f t="shared" si="359"/>
        <v>0.61083470390836392</v>
      </c>
      <c r="AT658" s="4">
        <f t="shared" si="360"/>
        <v>0.74956358222256159</v>
      </c>
      <c r="AU658" s="4">
        <f t="shared" si="361"/>
        <v>2.9889175912378271E-3</v>
      </c>
      <c r="AV658" s="4">
        <f t="shared" si="362"/>
        <v>1.6083187577341633E-4</v>
      </c>
      <c r="AW658" s="4">
        <f t="shared" si="363"/>
        <v>18.584111991883272</v>
      </c>
      <c r="AX658" s="4">
        <f t="shared" si="364"/>
        <v>8.4829671412011837E-3</v>
      </c>
      <c r="AY658" s="4">
        <f t="shared" si="365"/>
        <v>1.7381265680014534E-2</v>
      </c>
      <c r="AZ658" s="4">
        <f t="shared" si="366"/>
        <v>-7.9815176217985098</v>
      </c>
      <c r="BA658" s="6" t="str">
        <f t="shared" si="367"/>
        <v>WEAKEN</v>
      </c>
      <c r="BB658" s="4">
        <f t="shared" si="368"/>
        <v>0</v>
      </c>
      <c r="BC658" s="4">
        <f t="shared" si="369"/>
        <v>0.60295548643614738</v>
      </c>
      <c r="BD658" s="4">
        <f t="shared" si="370"/>
        <v>0.77882552653643133</v>
      </c>
      <c r="BE658" s="4">
        <f t="shared" si="388"/>
        <v>0.05</v>
      </c>
      <c r="BF658" s="4" t="str">
        <f t="shared" si="389"/>
        <v/>
      </c>
      <c r="BG658" s="4" t="str">
        <f t="shared" si="390"/>
        <v/>
      </c>
      <c r="BH658" s="4" t="str">
        <f t="shared" si="391"/>
        <v/>
      </c>
      <c r="BI658" s="4" t="str">
        <f t="shared" si="392"/>
        <v/>
      </c>
      <c r="BJ658" s="4" t="str">
        <f t="shared" si="393"/>
        <v/>
      </c>
      <c r="BK658" s="4" t="str">
        <f t="shared" si="394"/>
        <v/>
      </c>
      <c r="BS658" s="3" t="str">
        <f t="shared" si="371"/>
        <v/>
      </c>
      <c r="BT658" s="5">
        <f t="shared" si="372"/>
        <v>-0.13872887831419767</v>
      </c>
      <c r="BU658" s="3"/>
    </row>
    <row r="659" spans="1:73" x14ac:dyDescent="0.2">
      <c r="A659" s="1">
        <v>42678</v>
      </c>
      <c r="C659">
        <v>0.60365037261950816</v>
      </c>
      <c r="D659">
        <v>0.60712188921099497</v>
      </c>
      <c r="E659">
        <v>0.60932328324504648</v>
      </c>
      <c r="F659">
        <v>0.60858513415471394</v>
      </c>
      <c r="G659">
        <v>0.61198628792871734</v>
      </c>
      <c r="H659">
        <v>0.6105996554916604</v>
      </c>
      <c r="I659">
        <v>0.61335582954124135</v>
      </c>
      <c r="J659">
        <v>0.61489991966664803</v>
      </c>
      <c r="M659">
        <f>'[1]CAC_SWISS (-SP-NIKKEI-DAX)'!AC744</f>
        <v>0</v>
      </c>
      <c r="N659">
        <f>'[1]CAC_SWISS_SP (-NIKKEI-DAX)'!AD744</f>
        <v>0</v>
      </c>
      <c r="O659">
        <f>'[1]CAC_SWISS_DAX (-SP-NIKKEI)'!AD744</f>
        <v>0</v>
      </c>
      <c r="P659">
        <f>'[1]CAC_SWISS_NIKKEI (-SP-DAX)'!AD744</f>
        <v>0</v>
      </c>
      <c r="Q659">
        <f>'[1]CAC_SWISS_DAX_SP (-NIKKEI)'!AF744</f>
        <v>0</v>
      </c>
      <c r="R659">
        <f>'[1]CAC_SWISS_SP_NIKKEI (-DAX)'!AF744</f>
        <v>0</v>
      </c>
      <c r="S659">
        <f>'[1]CAC_SWISS_DAX_NIKKEI (-SP)'!AF744</f>
        <v>0</v>
      </c>
      <c r="V659" t="str">
        <f t="shared" si="381"/>
        <v>BASE</v>
      </c>
      <c r="W659" t="str">
        <f t="shared" si="382"/>
        <v>BASE+SP</v>
      </c>
      <c r="X659" t="str">
        <f t="shared" si="383"/>
        <v>BASE+DAX</v>
      </c>
      <c r="Y659" t="str">
        <f t="shared" si="384"/>
        <v>BASE+NIKKEI</v>
      </c>
      <c r="Z659" s="2" t="str">
        <f t="shared" si="385"/>
        <v>- NIKKEI</v>
      </c>
      <c r="AA659" s="2" t="str">
        <f t="shared" si="358"/>
        <v>- DAX</v>
      </c>
      <c r="AB659" s="2" t="str">
        <f t="shared" si="373"/>
        <v>- SP</v>
      </c>
      <c r="AE659">
        <f t="shared" si="374"/>
        <v>0.60365037261950816</v>
      </c>
      <c r="AF659">
        <f t="shared" si="375"/>
        <v>0.60712188921099497</v>
      </c>
      <c r="AG659">
        <f t="shared" si="376"/>
        <v>0.60932328324504648</v>
      </c>
      <c r="AH659">
        <f t="shared" si="377"/>
        <v>0.60858513415471394</v>
      </c>
      <c r="AI659">
        <f t="shared" si="378"/>
        <v>0.61198628792871734</v>
      </c>
      <c r="AJ659">
        <f t="shared" si="379"/>
        <v>0.6105996554916604</v>
      </c>
      <c r="AK659">
        <f t="shared" si="380"/>
        <v>0.61335582954124135</v>
      </c>
      <c r="AM659" t="str">
        <f t="shared" si="386"/>
        <v>BASE</v>
      </c>
      <c r="AN659" t="str" cm="1">
        <f t="array" ref="AN659">IF(AM659="",_xlfn.IFS(AF659=MAX(AF659:AH659),"SP",AG659=MAX(AF659:AH659),"DAX",AH659=MAX(AF659:AH659),"NIKKEI",MAX(AF659:AH659)=0,""),"")</f>
        <v/>
      </c>
      <c r="AO659" t="str" cm="1">
        <f t="array" ref="AO659">IF(AM659="BASE","",IF(MAX(AF659:AH659)=0,_xlfn.IFS(AI659=MAX(AI659:AK659),"SP&amp;DAX",AJ659=MAX(AI659:AK659),"SP&amp;NIKKEI",AK659=MAX(AI659:AK659),"DAX&amp;NIKKEI"),""))</f>
        <v/>
      </c>
      <c r="AQ659" s="3">
        <f t="shared" si="387"/>
        <v>42678</v>
      </c>
      <c r="AR659" cm="1">
        <f t="array" ref="AR659">IF(AM659="BASE",AE659,_xlfn.IFS(AN659="DAX",AG659,AN659="NIKKEI",AH659,AN659="SP",AF659,AN659="",MAX(AI659:AK659)))</f>
        <v>0.60365037261950816</v>
      </c>
      <c r="AS659" s="4">
        <f t="shared" si="359"/>
        <v>0.59974694648169291</v>
      </c>
      <c r="AT659" s="4">
        <f t="shared" si="360"/>
        <v>0.74890759780538418</v>
      </c>
      <c r="AU659" s="4">
        <f t="shared" si="361"/>
        <v>1.6633556278240866E-3</v>
      </c>
      <c r="AV659" s="4">
        <f t="shared" si="362"/>
        <v>1.8534163936376516E-4</v>
      </c>
      <c r="AW659" s="4">
        <f t="shared" si="363"/>
        <v>8.9745382286139286</v>
      </c>
      <c r="AX659" s="4">
        <f t="shared" si="364"/>
        <v>7.0542637113149547E-3</v>
      </c>
      <c r="AY659" s="4">
        <f t="shared" si="365"/>
        <v>1.3040030504936864E-2</v>
      </c>
      <c r="AZ659" s="4">
        <f t="shared" si="366"/>
        <v>-11.438673495987613</v>
      </c>
      <c r="BA659" s="6" t="str">
        <f t="shared" si="367"/>
        <v>WEAKEN</v>
      </c>
      <c r="BB659" s="4">
        <f t="shared" si="368"/>
        <v>0</v>
      </c>
      <c r="BC659" s="4">
        <f t="shared" si="369"/>
        <v>0.60295548643614738</v>
      </c>
      <c r="BD659" s="4">
        <f t="shared" si="370"/>
        <v>0.77882552653643133</v>
      </c>
      <c r="BE659" s="4">
        <f t="shared" si="388"/>
        <v>0.05</v>
      </c>
      <c r="BF659" s="4" t="str">
        <f t="shared" si="389"/>
        <v/>
      </c>
      <c r="BG659" s="4" t="str">
        <f t="shared" si="390"/>
        <v/>
      </c>
      <c r="BH659" s="4" t="str">
        <f t="shared" si="391"/>
        <v/>
      </c>
      <c r="BI659" s="4" t="str">
        <f t="shared" si="392"/>
        <v/>
      </c>
      <c r="BJ659" s="4" t="str">
        <f t="shared" si="393"/>
        <v/>
      </c>
      <c r="BK659" s="4" t="str">
        <f t="shared" si="394"/>
        <v/>
      </c>
      <c r="BS659" s="3" t="str">
        <f t="shared" si="371"/>
        <v/>
      </c>
      <c r="BT659" s="5">
        <f t="shared" si="372"/>
        <v>-0.14916065132369127</v>
      </c>
      <c r="BU659" s="3"/>
    </row>
    <row r="660" spans="1:73" x14ac:dyDescent="0.2">
      <c r="A660" s="1">
        <v>42681</v>
      </c>
      <c r="C660">
        <v>0.62137731836912691</v>
      </c>
      <c r="D660">
        <v>0.62308287260804163</v>
      </c>
      <c r="E660">
        <v>0.62671029994743588</v>
      </c>
      <c r="F660">
        <v>0.62628572818830996</v>
      </c>
      <c r="G660">
        <v>0.62809449063942335</v>
      </c>
      <c r="H660">
        <v>0.62732138624744027</v>
      </c>
      <c r="I660">
        <v>0.63097415763742004</v>
      </c>
      <c r="J660">
        <v>0.6318094519464823</v>
      </c>
      <c r="M660">
        <f>'[1]CAC_SWISS (-SP-NIKKEI-DAX)'!AC745</f>
        <v>0</v>
      </c>
      <c r="N660">
        <f>'[1]CAC_SWISS_SP (-NIKKEI-DAX)'!AD745</f>
        <v>0</v>
      </c>
      <c r="O660">
        <f>'[1]CAC_SWISS_DAX (-SP-NIKKEI)'!AD745</f>
        <v>0</v>
      </c>
      <c r="P660">
        <f>'[1]CAC_SWISS_NIKKEI (-SP-DAX)'!AD745</f>
        <v>0</v>
      </c>
      <c r="Q660">
        <f>'[1]CAC_SWISS_DAX_SP (-NIKKEI)'!AF745</f>
        <v>0</v>
      </c>
      <c r="R660">
        <f>'[1]CAC_SWISS_SP_NIKKEI (-DAX)'!AF745</f>
        <v>0</v>
      </c>
      <c r="S660">
        <f>'[1]CAC_SWISS_DAX_NIKKEI (-SP)'!AF745</f>
        <v>0</v>
      </c>
      <c r="V660" t="str">
        <f t="shared" si="381"/>
        <v>BASE</v>
      </c>
      <c r="W660" t="str">
        <f t="shared" si="382"/>
        <v>BASE+SP</v>
      </c>
      <c r="X660" t="str">
        <f t="shared" si="383"/>
        <v>BASE+DAX</v>
      </c>
      <c r="Y660" t="str">
        <f t="shared" si="384"/>
        <v>BASE+NIKKEI</v>
      </c>
      <c r="Z660" s="2" t="str">
        <f t="shared" si="385"/>
        <v>- NIKKEI</v>
      </c>
      <c r="AA660" s="2" t="str">
        <f t="shared" si="358"/>
        <v>- DAX</v>
      </c>
      <c r="AB660" s="2" t="str">
        <f t="shared" si="373"/>
        <v>- SP</v>
      </c>
      <c r="AE660">
        <f t="shared" si="374"/>
        <v>0.62137731836912691</v>
      </c>
      <c r="AF660">
        <f t="shared" si="375"/>
        <v>0.62308287260804163</v>
      </c>
      <c r="AG660">
        <f t="shared" si="376"/>
        <v>0.62671029994743588</v>
      </c>
      <c r="AH660">
        <f t="shared" si="377"/>
        <v>0.62628572818830996</v>
      </c>
      <c r="AI660">
        <f t="shared" si="378"/>
        <v>0.62809449063942335</v>
      </c>
      <c r="AJ660">
        <f t="shared" si="379"/>
        <v>0.62732138624744027</v>
      </c>
      <c r="AK660">
        <f t="shared" si="380"/>
        <v>0.63097415763742004</v>
      </c>
      <c r="AM660" t="str">
        <f t="shared" si="386"/>
        <v>BASE</v>
      </c>
      <c r="AN660" t="str" cm="1">
        <f t="array" ref="AN660">IF(AM660="",_xlfn.IFS(AF660=MAX(AF660:AH660),"SP",AG660=MAX(AF660:AH660),"DAX",AH660=MAX(AF660:AH660),"NIKKEI",MAX(AF660:AH660)=0,""),"")</f>
        <v/>
      </c>
      <c r="AO660" t="str" cm="1">
        <f t="array" ref="AO660">IF(AM660="BASE","",IF(MAX(AF660:AH660)=0,_xlfn.IFS(AI660=MAX(AI660:AK660),"SP&amp;DAX",AJ660=MAX(AI660:AK660),"SP&amp;NIKKEI",AK660=MAX(AI660:AK660),"DAX&amp;NIKKEI"),""))</f>
        <v/>
      </c>
      <c r="AQ660" s="3">
        <f t="shared" si="387"/>
        <v>42681</v>
      </c>
      <c r="AR660" cm="1">
        <f t="array" ref="AR660">IF(AM660="BASE",AE660,_xlfn.IFS(AN660="DAX",AG660,AN660="NIKKEI",AH660,AN660="SP",AF660,AN660="",MAX(AI660:AK660)))</f>
        <v>0.62137731836912691</v>
      </c>
      <c r="AS660" s="4">
        <f t="shared" si="359"/>
        <v>0.59385880837451932</v>
      </c>
      <c r="AT660" s="4">
        <f t="shared" si="360"/>
        <v>0.747567098399462</v>
      </c>
      <c r="AU660" s="4">
        <f t="shared" si="361"/>
        <v>9.5658106335061389E-4</v>
      </c>
      <c r="AV660" s="4">
        <f t="shared" si="362"/>
        <v>2.7963117347452199E-4</v>
      </c>
      <c r="AW660" s="4">
        <f t="shared" si="363"/>
        <v>3.4208670351904482</v>
      </c>
      <c r="AX660" s="4">
        <f t="shared" si="364"/>
        <v>6.7941897698274873E-3</v>
      </c>
      <c r="AY660" s="4">
        <f t="shared" si="365"/>
        <v>1.0062342162963443E-2</v>
      </c>
      <c r="AZ660" s="4">
        <f t="shared" si="366"/>
        <v>-15.275597622857452</v>
      </c>
      <c r="BA660" s="6" t="str">
        <f t="shared" si="367"/>
        <v>WEAKEN</v>
      </c>
      <c r="BB660" s="4">
        <f t="shared" si="368"/>
        <v>0</v>
      </c>
      <c r="BC660" s="4">
        <f t="shared" si="369"/>
        <v>0.60295548643614738</v>
      </c>
      <c r="BD660" s="4">
        <f t="shared" si="370"/>
        <v>0.77882552653643133</v>
      </c>
      <c r="BE660" s="4">
        <f t="shared" si="388"/>
        <v>0.05</v>
      </c>
      <c r="BF660" s="4" t="str">
        <f t="shared" si="389"/>
        <v/>
      </c>
      <c r="BG660" s="4" t="str">
        <f t="shared" si="390"/>
        <v/>
      </c>
      <c r="BH660" s="4" t="str">
        <f t="shared" si="391"/>
        <v/>
      </c>
      <c r="BI660" s="4" t="str">
        <f t="shared" si="392"/>
        <v/>
      </c>
      <c r="BJ660" s="4" t="str">
        <f t="shared" si="393"/>
        <v/>
      </c>
      <c r="BK660" s="4" t="str">
        <f t="shared" si="394"/>
        <v/>
      </c>
      <c r="BS660" s="3" t="str">
        <f t="shared" si="371"/>
        <v/>
      </c>
      <c r="BT660" s="5">
        <f t="shared" si="372"/>
        <v>-0.15370829002494268</v>
      </c>
      <c r="BU660" s="3"/>
    </row>
    <row r="661" spans="1:73" x14ac:dyDescent="0.2">
      <c r="A661" s="1">
        <v>42682</v>
      </c>
      <c r="C661">
        <v>0.60766176405811534</v>
      </c>
      <c r="D661">
        <v>0.60896323760881732</v>
      </c>
      <c r="E661">
        <v>0.61476369835886857</v>
      </c>
      <c r="F661">
        <v>0.61039539317875458</v>
      </c>
      <c r="G661">
        <v>0.61572436082723125</v>
      </c>
      <c r="H661">
        <v>0.61127569288465156</v>
      </c>
      <c r="I661">
        <v>0.61659711750662416</v>
      </c>
      <c r="J661">
        <v>0.61727312972699944</v>
      </c>
      <c r="M661">
        <f>'[1]CAC_SWISS (-SP-NIKKEI-DAX)'!AC746</f>
        <v>0</v>
      </c>
      <c r="N661">
        <f>'[1]CAC_SWISS_SP (-NIKKEI-DAX)'!AD746</f>
        <v>0</v>
      </c>
      <c r="O661">
        <f>'[1]CAC_SWISS_DAX (-SP-NIKKEI)'!AD746</f>
        <v>0</v>
      </c>
      <c r="P661">
        <f>'[1]CAC_SWISS_NIKKEI (-SP-DAX)'!AD746</f>
        <v>0</v>
      </c>
      <c r="Q661">
        <f>'[1]CAC_SWISS_DAX_SP (-NIKKEI)'!AF746</f>
        <v>0</v>
      </c>
      <c r="R661">
        <f>'[1]CAC_SWISS_SP_NIKKEI (-DAX)'!AF746</f>
        <v>0</v>
      </c>
      <c r="S661">
        <f>'[1]CAC_SWISS_DAX_NIKKEI (-SP)'!AF746</f>
        <v>0</v>
      </c>
      <c r="V661" t="str">
        <f t="shared" si="381"/>
        <v>BASE</v>
      </c>
      <c r="W661" t="str">
        <f t="shared" si="382"/>
        <v>BASE+SP</v>
      </c>
      <c r="X661" t="str">
        <f t="shared" si="383"/>
        <v>BASE+DAX</v>
      </c>
      <c r="Y661" t="str">
        <f t="shared" si="384"/>
        <v>BASE+NIKKEI</v>
      </c>
      <c r="Z661" s="2" t="str">
        <f t="shared" si="385"/>
        <v>- NIKKEI</v>
      </c>
      <c r="AA661" s="2" t="str">
        <f t="shared" si="358"/>
        <v>- DAX</v>
      </c>
      <c r="AB661" s="2" t="str">
        <f t="shared" si="373"/>
        <v>- SP</v>
      </c>
      <c r="AE661">
        <f t="shared" si="374"/>
        <v>0.60766176405811534</v>
      </c>
      <c r="AF661">
        <f t="shared" si="375"/>
        <v>0.60896323760881732</v>
      </c>
      <c r="AG661">
        <f t="shared" si="376"/>
        <v>0.61476369835886857</v>
      </c>
      <c r="AH661">
        <f t="shared" si="377"/>
        <v>0.61039539317875458</v>
      </c>
      <c r="AI661">
        <f t="shared" si="378"/>
        <v>0.61572436082723125</v>
      </c>
      <c r="AJ661">
        <f t="shared" si="379"/>
        <v>0.61127569288465156</v>
      </c>
      <c r="AK661">
        <f t="shared" si="380"/>
        <v>0.61659711750662416</v>
      </c>
      <c r="AM661" t="str">
        <f t="shared" si="386"/>
        <v>BASE</v>
      </c>
      <c r="AN661" t="str" cm="1">
        <f t="array" ref="AN661">IF(AM661="",_xlfn.IFS(AF661=MAX(AF661:AH661),"SP",AG661=MAX(AF661:AH661),"DAX",AH661=MAX(AF661:AH661),"NIKKEI",MAX(AF661:AH661)=0,""),"")</f>
        <v/>
      </c>
      <c r="AO661" t="str" cm="1">
        <f t="array" ref="AO661">IF(AM661="BASE","",IF(MAX(AF661:AH661)=0,_xlfn.IFS(AI661=MAX(AI661:AK661),"SP&amp;DAX",AJ661=MAX(AI661:AK661),"SP&amp;NIKKEI",AK661=MAX(AI661:AK661),"DAX&amp;NIKKEI"),""))</f>
        <v/>
      </c>
      <c r="AQ661" s="3">
        <f t="shared" si="387"/>
        <v>42682</v>
      </c>
      <c r="AR661" cm="1">
        <f t="array" ref="AR661">IF(AM661="BASE",AE661,_xlfn.IFS(AN661="DAX",AG661,AN661="NIKKEI",AH661,AN661="SP",AF661,AN661="",MAX(AI661:AK661)))</f>
        <v>0.60766176405811534</v>
      </c>
      <c r="AS661" s="4">
        <f t="shared" si="359"/>
        <v>0.59086050039638249</v>
      </c>
      <c r="AT661" s="4">
        <f t="shared" si="360"/>
        <v>0.74533478224091643</v>
      </c>
      <c r="AU661" s="4">
        <f t="shared" si="361"/>
        <v>7.5473730518913992E-4</v>
      </c>
      <c r="AV661" s="4">
        <f t="shared" si="362"/>
        <v>5.2107754394300804E-4</v>
      </c>
      <c r="AW661" s="4">
        <f t="shared" si="363"/>
        <v>1.4484164861107276</v>
      </c>
      <c r="AX661" s="4">
        <f t="shared" si="364"/>
        <v>8.1780322310582056E-3</v>
      </c>
      <c r="AY661" s="4">
        <f t="shared" si="365"/>
        <v>9.2679707270671811E-3</v>
      </c>
      <c r="AZ661" s="4">
        <f t="shared" si="366"/>
        <v>-18.888930427282695</v>
      </c>
      <c r="BA661" s="6" t="str">
        <f t="shared" si="367"/>
        <v>WEAKEN</v>
      </c>
      <c r="BB661" s="4">
        <f t="shared" si="368"/>
        <v>0</v>
      </c>
      <c r="BC661" s="4">
        <f t="shared" si="369"/>
        <v>0.60295548643614738</v>
      </c>
      <c r="BD661" s="4">
        <f t="shared" si="370"/>
        <v>0.77882552653643133</v>
      </c>
      <c r="BE661" s="4">
        <f t="shared" si="388"/>
        <v>0.05</v>
      </c>
      <c r="BF661" s="4" t="str">
        <f t="shared" si="389"/>
        <v/>
      </c>
      <c r="BG661" s="4" t="str">
        <f t="shared" si="390"/>
        <v/>
      </c>
      <c r="BH661" s="4" t="str">
        <f t="shared" si="391"/>
        <v/>
      </c>
      <c r="BI661" s="4" t="str">
        <f t="shared" si="392"/>
        <v/>
      </c>
      <c r="BJ661" s="4" t="str">
        <f t="shared" si="393"/>
        <v/>
      </c>
      <c r="BK661" s="4" t="str">
        <f t="shared" si="394"/>
        <v/>
      </c>
      <c r="BS661" s="3" t="str">
        <f t="shared" si="371"/>
        <v/>
      </c>
      <c r="BT661" s="5">
        <f t="shared" si="372"/>
        <v>-0.15447428184453393</v>
      </c>
      <c r="BU661" s="3"/>
    </row>
    <row r="662" spans="1:73" x14ac:dyDescent="0.2">
      <c r="A662" s="1">
        <v>42683</v>
      </c>
      <c r="C662">
        <v>0.62452273831687521</v>
      </c>
      <c r="D662">
        <v>0.62565222812339372</v>
      </c>
      <c r="E662">
        <v>0.6317541427937311</v>
      </c>
      <c r="F662">
        <v>0.6330625490631161</v>
      </c>
      <c r="G662">
        <v>0.63256743442060315</v>
      </c>
      <c r="H662">
        <v>0.63341518328478508</v>
      </c>
      <c r="I662">
        <v>0.63915114685014385</v>
      </c>
      <c r="J662">
        <v>0.63937659136129155</v>
      </c>
      <c r="M662">
        <f>'[1]CAC_SWISS (-SP-NIKKEI-DAX)'!AC747</f>
        <v>0</v>
      </c>
      <c r="N662">
        <f>'[1]CAC_SWISS_SP (-NIKKEI-DAX)'!AD747</f>
        <v>0</v>
      </c>
      <c r="O662">
        <f>'[1]CAC_SWISS_DAX (-SP-NIKKEI)'!AD747</f>
        <v>0</v>
      </c>
      <c r="P662">
        <f>'[1]CAC_SWISS_NIKKEI (-SP-DAX)'!AD747</f>
        <v>0</v>
      </c>
      <c r="Q662">
        <f>'[1]CAC_SWISS_DAX_SP (-NIKKEI)'!AF747</f>
        <v>0</v>
      </c>
      <c r="R662">
        <f>'[1]CAC_SWISS_SP_NIKKEI (-DAX)'!AF747</f>
        <v>0</v>
      </c>
      <c r="S662">
        <f>'[1]CAC_SWISS_DAX_NIKKEI (-SP)'!AF747</f>
        <v>0</v>
      </c>
      <c r="V662" t="str">
        <f t="shared" si="381"/>
        <v>BASE</v>
      </c>
      <c r="W662" t="str">
        <f t="shared" si="382"/>
        <v>BASE+SP</v>
      </c>
      <c r="X662" t="str">
        <f t="shared" si="383"/>
        <v>BASE+DAX</v>
      </c>
      <c r="Y662" t="str">
        <f t="shared" si="384"/>
        <v>BASE+NIKKEI</v>
      </c>
      <c r="Z662" s="2" t="str">
        <f t="shared" si="385"/>
        <v>- NIKKEI</v>
      </c>
      <c r="AA662" s="2" t="str">
        <f t="shared" si="358"/>
        <v>- DAX</v>
      </c>
      <c r="AB662" s="2" t="str">
        <f t="shared" si="373"/>
        <v>- SP</v>
      </c>
      <c r="AE662">
        <f t="shared" si="374"/>
        <v>0.62452273831687521</v>
      </c>
      <c r="AF662">
        <f t="shared" si="375"/>
        <v>0.62565222812339372</v>
      </c>
      <c r="AG662">
        <f t="shared" si="376"/>
        <v>0.6317541427937311</v>
      </c>
      <c r="AH662">
        <f t="shared" si="377"/>
        <v>0.6330625490631161</v>
      </c>
      <c r="AI662">
        <f t="shared" si="378"/>
        <v>0.63256743442060315</v>
      </c>
      <c r="AJ662">
        <f t="shared" si="379"/>
        <v>0.63341518328478508</v>
      </c>
      <c r="AK662">
        <f t="shared" si="380"/>
        <v>0.63915114685014385</v>
      </c>
      <c r="AM662" t="str">
        <f t="shared" si="386"/>
        <v>BASE</v>
      </c>
      <c r="AN662" t="str" cm="1">
        <f t="array" ref="AN662">IF(AM662="",_xlfn.IFS(AF662=MAX(AF662:AH662),"SP",AG662=MAX(AF662:AH662),"DAX",AH662=MAX(AF662:AH662),"NIKKEI",MAX(AF662:AH662)=0,""),"")</f>
        <v/>
      </c>
      <c r="AO662" t="str" cm="1">
        <f t="array" ref="AO662">IF(AM662="BASE","",IF(MAX(AF662:AH662)=0,_xlfn.IFS(AI662=MAX(AI662:AK662),"SP&amp;DAX",AJ662=MAX(AI662:AK662),"SP&amp;NIKKEI",AK662=MAX(AI662:AK662),"DAX&amp;NIKKEI"),""))</f>
        <v/>
      </c>
      <c r="AQ662" s="3">
        <f t="shared" si="387"/>
        <v>42683</v>
      </c>
      <c r="AR662" cm="1">
        <f t="array" ref="AR662">IF(AM662="BASE",AE662,_xlfn.IFS(AN662="DAX",AG662,AN662="NIKKEI",AH662,AN662="SP",AF662,AN662="",MAX(AI662:AK662)))</f>
        <v>0.62452273831687521</v>
      </c>
      <c r="AS662" s="4">
        <f t="shared" si="359"/>
        <v>0.59302914192995992</v>
      </c>
      <c r="AT662" s="4">
        <f t="shared" si="360"/>
        <v>0.74238856958623156</v>
      </c>
      <c r="AU662" s="4">
        <f t="shared" si="361"/>
        <v>8.5948129121398375E-4</v>
      </c>
      <c r="AV662" s="4">
        <f t="shared" si="362"/>
        <v>9.2615194042344751E-4</v>
      </c>
      <c r="AW662" s="4">
        <f t="shared" si="363"/>
        <v>0.92801327050183458</v>
      </c>
      <c r="AX662" s="4">
        <f t="shared" si="364"/>
        <v>1.0483166476917907E-2</v>
      </c>
      <c r="AY662" s="4">
        <f t="shared" si="365"/>
        <v>1.0221113830198122E-2</v>
      </c>
      <c r="AZ662" s="4">
        <f t="shared" si="366"/>
        <v>-14.247548961960577</v>
      </c>
      <c r="BA662" s="6" t="str">
        <f t="shared" si="367"/>
        <v>WEAKEN</v>
      </c>
      <c r="BB662" s="4">
        <f t="shared" si="368"/>
        <v>0</v>
      </c>
      <c r="BC662" s="4">
        <f t="shared" si="369"/>
        <v>0.60295548643614738</v>
      </c>
      <c r="BD662" s="4">
        <f t="shared" si="370"/>
        <v>0.77882552653643133</v>
      </c>
      <c r="BE662" s="4">
        <f t="shared" si="388"/>
        <v>0.05</v>
      </c>
      <c r="BF662" s="4" t="str">
        <f t="shared" si="389"/>
        <v/>
      </c>
      <c r="BG662" s="4" t="str">
        <f t="shared" si="390"/>
        <v/>
      </c>
      <c r="BH662" s="4" t="str">
        <f t="shared" si="391"/>
        <v/>
      </c>
      <c r="BI662" s="4" t="str">
        <f t="shared" si="392"/>
        <v/>
      </c>
      <c r="BJ662" s="4" t="str">
        <f t="shared" si="393"/>
        <v/>
      </c>
      <c r="BK662" s="4" t="str">
        <f t="shared" si="394"/>
        <v/>
      </c>
      <c r="BS662" s="3" t="str">
        <f t="shared" si="371"/>
        <v/>
      </c>
      <c r="BT662" s="5">
        <f t="shared" si="372"/>
        <v>-0.14935942765627164</v>
      </c>
      <c r="BU662" s="3"/>
    </row>
    <row r="663" spans="1:73" x14ac:dyDescent="0.2">
      <c r="A663" s="1">
        <v>42684</v>
      </c>
      <c r="C663">
        <v>0.60086983161476581</v>
      </c>
      <c r="D663">
        <v>0.60242449003529186</v>
      </c>
      <c r="E663">
        <v>0.60859708987367467</v>
      </c>
      <c r="F663">
        <v>0.60192738509570254</v>
      </c>
      <c r="G663">
        <v>0.60976376965035728</v>
      </c>
      <c r="H663">
        <v>0.60382058773414349</v>
      </c>
      <c r="I663">
        <v>0.61002516687395758</v>
      </c>
      <c r="J663">
        <v>0.61152165992603669</v>
      </c>
      <c r="M663">
        <f>'[1]CAC_SWISS (-SP-NIKKEI-DAX)'!AC748</f>
        <v>0</v>
      </c>
      <c r="N663">
        <f>'[1]CAC_SWISS_SP (-NIKKEI-DAX)'!AD748</f>
        <v>0</v>
      </c>
      <c r="O663">
        <f>'[1]CAC_SWISS_DAX (-SP-NIKKEI)'!AD748</f>
        <v>0</v>
      </c>
      <c r="P663">
        <f>'[1]CAC_SWISS_NIKKEI (-SP-DAX)'!AD748</f>
        <v>0</v>
      </c>
      <c r="Q663">
        <f>'[1]CAC_SWISS_DAX_SP (-NIKKEI)'!AF748</f>
        <v>0</v>
      </c>
      <c r="R663">
        <f>'[1]CAC_SWISS_SP_NIKKEI (-DAX)'!AF748</f>
        <v>0</v>
      </c>
      <c r="S663">
        <f>'[1]CAC_SWISS_DAX_NIKKEI (-SP)'!AF748</f>
        <v>0</v>
      </c>
      <c r="V663" t="str">
        <f t="shared" si="381"/>
        <v>BASE</v>
      </c>
      <c r="W663" t="str">
        <f t="shared" si="382"/>
        <v>BASE+SP</v>
      </c>
      <c r="X663" t="str">
        <f t="shared" si="383"/>
        <v>BASE+DAX</v>
      </c>
      <c r="Y663" t="str">
        <f t="shared" si="384"/>
        <v>BASE+NIKKEI</v>
      </c>
      <c r="Z663" s="2" t="str">
        <f t="shared" si="385"/>
        <v>- NIKKEI</v>
      </c>
      <c r="AA663" s="2" t="str">
        <f t="shared" si="358"/>
        <v>- DAX</v>
      </c>
      <c r="AB663" s="2" t="str">
        <f t="shared" si="373"/>
        <v>- SP</v>
      </c>
      <c r="AE663">
        <f t="shared" si="374"/>
        <v>0.60086983161476581</v>
      </c>
      <c r="AF663">
        <f t="shared" si="375"/>
        <v>0.60242449003529186</v>
      </c>
      <c r="AG663">
        <f t="shared" si="376"/>
        <v>0.60859708987367467</v>
      </c>
      <c r="AH663">
        <f t="shared" si="377"/>
        <v>0.60192738509570254</v>
      </c>
      <c r="AI663">
        <f t="shared" si="378"/>
        <v>0.60976376965035728</v>
      </c>
      <c r="AJ663">
        <f t="shared" si="379"/>
        <v>0.60382058773414349</v>
      </c>
      <c r="AK663">
        <f t="shared" si="380"/>
        <v>0.61002516687395758</v>
      </c>
      <c r="AM663" t="str">
        <f t="shared" si="386"/>
        <v>BASE</v>
      </c>
      <c r="AN663" t="str" cm="1">
        <f t="array" ref="AN663">IF(AM663="",_xlfn.IFS(AF663=MAX(AF663:AH663),"SP",AG663=MAX(AF663:AH663),"DAX",AH663=MAX(AF663:AH663),"NIKKEI",MAX(AF663:AH663)=0,""),"")</f>
        <v/>
      </c>
      <c r="AO663" t="str" cm="1">
        <f t="array" ref="AO663">IF(AM663="BASE","",IF(MAX(AF663:AH663)=0,_xlfn.IFS(AI663=MAX(AI663:AK663),"SP&amp;DAX",AJ663=MAX(AI663:AK663),"SP&amp;NIKKEI",AK663=MAX(AI663:AK663),"DAX&amp;NIKKEI"),""))</f>
        <v/>
      </c>
      <c r="AQ663" s="3">
        <f t="shared" si="387"/>
        <v>42684</v>
      </c>
      <c r="AR663" cm="1">
        <f t="array" ref="AR663">IF(AM663="BASE",AE663,_xlfn.IFS(AN663="DAX",AG663,AN663="NIKKEI",AH663,AN663="SP",AF663,AN663="",MAX(AI663:AK663)))</f>
        <v>0.60086983161476581</v>
      </c>
      <c r="AS663" s="4">
        <f t="shared" si="359"/>
        <v>0.59823521953034564</v>
      </c>
      <c r="AT663" s="4">
        <f t="shared" si="360"/>
        <v>0.7383497876954408</v>
      </c>
      <c r="AU663" s="4">
        <f t="shared" si="361"/>
        <v>6.1892884019804355E-4</v>
      </c>
      <c r="AV663" s="4">
        <f t="shared" si="362"/>
        <v>1.6728367911508816E-3</v>
      </c>
      <c r="AW663" s="4">
        <f t="shared" si="363"/>
        <v>0.36998758245401314</v>
      </c>
      <c r="AX663" s="4">
        <f t="shared" si="364"/>
        <v>1.3457931566860279E-2</v>
      </c>
      <c r="AY663" s="4">
        <f t="shared" si="365"/>
        <v>9.7647129933665731E-3</v>
      </c>
      <c r="AZ663" s="4">
        <f t="shared" si="366"/>
        <v>-10.411300389587561</v>
      </c>
      <c r="BA663" s="6" t="str">
        <f t="shared" si="367"/>
        <v>WEAKEN</v>
      </c>
      <c r="BB663" s="4">
        <f t="shared" si="368"/>
        <v>0</v>
      </c>
      <c r="BC663" s="4">
        <f t="shared" si="369"/>
        <v>0.60295548643614738</v>
      </c>
      <c r="BD663" s="4">
        <f t="shared" si="370"/>
        <v>0.77882552653643133</v>
      </c>
      <c r="BE663" s="4">
        <f t="shared" si="388"/>
        <v>0.05</v>
      </c>
      <c r="BF663" s="4" t="str">
        <f t="shared" si="389"/>
        <v/>
      </c>
      <c r="BG663" s="4" t="str">
        <f t="shared" si="390"/>
        <v/>
      </c>
      <c r="BH663" s="4" t="str">
        <f t="shared" si="391"/>
        <v/>
      </c>
      <c r="BI663" s="4" t="str">
        <f t="shared" si="392"/>
        <v/>
      </c>
      <c r="BJ663" s="4" t="str">
        <f t="shared" si="393"/>
        <v/>
      </c>
      <c r="BK663" s="4" t="str">
        <f t="shared" si="394"/>
        <v/>
      </c>
      <c r="BS663" s="3" t="str">
        <f t="shared" si="371"/>
        <v/>
      </c>
      <c r="BT663" s="5">
        <f t="shared" si="372"/>
        <v>-0.14011456816509515</v>
      </c>
      <c r="BU663" s="3"/>
    </row>
    <row r="664" spans="1:73" x14ac:dyDescent="0.2">
      <c r="A664" s="1">
        <v>42685</v>
      </c>
      <c r="C664">
        <v>0.61886660011245898</v>
      </c>
      <c r="D664">
        <v>0.62028066014456473</v>
      </c>
      <c r="E664">
        <v>0.63210254001683308</v>
      </c>
      <c r="F664">
        <v>0.61959848109768056</v>
      </c>
      <c r="G664">
        <v>0.63300638070298287</v>
      </c>
      <c r="H664">
        <v>0.62128730023874978</v>
      </c>
      <c r="I664">
        <v>0.63321119007304272</v>
      </c>
      <c r="J664">
        <v>0.63437591268531524</v>
      </c>
      <c r="M664">
        <f>'[1]CAC_SWISS (-SP-NIKKEI-DAX)'!AC749</f>
        <v>0</v>
      </c>
      <c r="N664">
        <f>'[1]CAC_SWISS_SP (-NIKKEI-DAX)'!AD749</f>
        <v>0</v>
      </c>
      <c r="O664">
        <f>'[1]CAC_SWISS_DAX (-SP-NIKKEI)'!AD749</f>
        <v>0</v>
      </c>
      <c r="P664">
        <f>'[1]CAC_SWISS_NIKKEI (-SP-DAX)'!AD749</f>
        <v>0</v>
      </c>
      <c r="Q664">
        <f>'[1]CAC_SWISS_DAX_SP (-NIKKEI)'!AF749</f>
        <v>0</v>
      </c>
      <c r="R664">
        <f>'[1]CAC_SWISS_SP_NIKKEI (-DAX)'!AF749</f>
        <v>0</v>
      </c>
      <c r="S664">
        <f>'[1]CAC_SWISS_DAX_NIKKEI (-SP)'!AF749</f>
        <v>0</v>
      </c>
      <c r="V664" t="str">
        <f t="shared" si="381"/>
        <v>BASE</v>
      </c>
      <c r="W664" t="str">
        <f t="shared" si="382"/>
        <v>BASE+SP</v>
      </c>
      <c r="X664" t="str">
        <f t="shared" si="383"/>
        <v>BASE+DAX</v>
      </c>
      <c r="Y664" t="str">
        <f t="shared" si="384"/>
        <v>BASE+NIKKEI</v>
      </c>
      <c r="Z664" s="2" t="str">
        <f t="shared" si="385"/>
        <v>- NIKKEI</v>
      </c>
      <c r="AA664" s="2" t="str">
        <f t="shared" si="358"/>
        <v>- DAX</v>
      </c>
      <c r="AB664" s="2" t="str">
        <f t="shared" si="373"/>
        <v>- SP</v>
      </c>
      <c r="AE664">
        <f t="shared" si="374"/>
        <v>0.61886660011245898</v>
      </c>
      <c r="AF664">
        <f t="shared" si="375"/>
        <v>0.62028066014456473</v>
      </c>
      <c r="AG664">
        <f t="shared" si="376"/>
        <v>0.63210254001683308</v>
      </c>
      <c r="AH664">
        <f t="shared" si="377"/>
        <v>0.61959848109768056</v>
      </c>
      <c r="AI664">
        <f t="shared" si="378"/>
        <v>0.63300638070298287</v>
      </c>
      <c r="AJ664">
        <f t="shared" si="379"/>
        <v>0.62128730023874978</v>
      </c>
      <c r="AK664">
        <f t="shared" si="380"/>
        <v>0.63321119007304272</v>
      </c>
      <c r="AM664" t="str">
        <f t="shared" si="386"/>
        <v>BASE</v>
      </c>
      <c r="AN664" t="str" cm="1">
        <f t="array" ref="AN664">IF(AM664="",_xlfn.IFS(AF664=MAX(AF664:AH664),"SP",AG664=MAX(AF664:AH664),"DAX",AH664=MAX(AF664:AH664),"NIKKEI",MAX(AF664:AH664)=0,""),"")</f>
        <v/>
      </c>
      <c r="AO664" t="str" cm="1">
        <f t="array" ref="AO664">IF(AM664="BASE","",IF(MAX(AF664:AH664)=0,_xlfn.IFS(AI664=MAX(AI664:AK664),"SP&amp;DAX",AJ664=MAX(AI664:AK664),"SP&amp;NIKKEI",AK664=MAX(AI664:AK664),"DAX&amp;NIKKEI"),""))</f>
        <v/>
      </c>
      <c r="AQ664" s="3">
        <f t="shared" si="387"/>
        <v>42685</v>
      </c>
      <c r="AR664" cm="1">
        <f t="array" ref="AR664">IF(AM664="BASE",AE664,_xlfn.IFS(AN664="DAX",AG664,AN664="NIKKEI",AH664,AN664="SP",AF664,AN664="",MAX(AI664:AK664)))</f>
        <v>0.61886660011245898</v>
      </c>
      <c r="AS664" s="4">
        <f t="shared" si="359"/>
        <v>0.60368728104648173</v>
      </c>
      <c r="AT664" s="4">
        <f t="shared" si="360"/>
        <v>0.73464875552016873</v>
      </c>
      <c r="AU664" s="4">
        <f t="shared" si="361"/>
        <v>5.0558705093130903E-4</v>
      </c>
      <c r="AV664" s="4">
        <f t="shared" si="362"/>
        <v>2.2742732685699261E-3</v>
      </c>
      <c r="AW664" s="4">
        <f t="shared" si="363"/>
        <v>0.2223070806478874</v>
      </c>
      <c r="AX664" s="4">
        <f t="shared" si="364"/>
        <v>1.5491243819408489E-2</v>
      </c>
      <c r="AY664" s="4">
        <f t="shared" si="365"/>
        <v>9.8002127764926315E-3</v>
      </c>
      <c r="AZ664" s="4">
        <f t="shared" si="366"/>
        <v>-8.4539031210398683</v>
      </c>
      <c r="BA664" s="6" t="str">
        <f t="shared" si="367"/>
        <v>WEAKEN</v>
      </c>
      <c r="BB664" s="4">
        <f t="shared" si="368"/>
        <v>0</v>
      </c>
      <c r="BC664" s="4">
        <f t="shared" si="369"/>
        <v>0.60295548643614738</v>
      </c>
      <c r="BD664" s="4">
        <f t="shared" si="370"/>
        <v>0.77882552653643133</v>
      </c>
      <c r="BE664" s="4">
        <f t="shared" si="388"/>
        <v>0.05</v>
      </c>
      <c r="BF664" s="4" t="str">
        <f t="shared" si="389"/>
        <v/>
      </c>
      <c r="BG664" s="4" t="str">
        <f t="shared" si="390"/>
        <v/>
      </c>
      <c r="BH664" s="4" t="str">
        <f t="shared" si="391"/>
        <v/>
      </c>
      <c r="BI664" s="4" t="str">
        <f t="shared" si="392"/>
        <v/>
      </c>
      <c r="BJ664" s="4" t="str">
        <f t="shared" si="393"/>
        <v/>
      </c>
      <c r="BK664" s="4" t="str">
        <f t="shared" si="394"/>
        <v/>
      </c>
      <c r="BS664" s="3" t="str">
        <f t="shared" si="371"/>
        <v/>
      </c>
      <c r="BT664" s="5">
        <f t="shared" si="372"/>
        <v>-0.130961474473687</v>
      </c>
      <c r="BU664" s="3"/>
    </row>
    <row r="665" spans="1:73" x14ac:dyDescent="0.2">
      <c r="A665" s="1">
        <v>42688</v>
      </c>
      <c r="C665">
        <v>0.62293845945177051</v>
      </c>
      <c r="D665">
        <v>0.62438062100085379</v>
      </c>
      <c r="E665">
        <v>0.63724646463359957</v>
      </c>
      <c r="F665">
        <v>0.62376758464922866</v>
      </c>
      <c r="G665">
        <v>0.63814254149574479</v>
      </c>
      <c r="H665">
        <v>0.62551352870071841</v>
      </c>
      <c r="I665">
        <v>0.63858836115441908</v>
      </c>
      <c r="J665">
        <v>0.63977745434418176</v>
      </c>
      <c r="M665">
        <f>'[1]CAC_SWISS (-SP-NIKKEI-DAX)'!AC750</f>
        <v>0</v>
      </c>
      <c r="N665">
        <f>'[1]CAC_SWISS_SP (-NIKKEI-DAX)'!AD750</f>
        <v>0</v>
      </c>
      <c r="O665">
        <f>'[1]CAC_SWISS_DAX (-SP-NIKKEI)'!AD750</f>
        <v>0</v>
      </c>
      <c r="P665">
        <f>'[1]CAC_SWISS_NIKKEI (-SP-DAX)'!AD750</f>
        <v>0</v>
      </c>
      <c r="Q665">
        <f>'[1]CAC_SWISS_DAX_SP (-NIKKEI)'!AF750</f>
        <v>0</v>
      </c>
      <c r="R665">
        <f>'[1]CAC_SWISS_SP_NIKKEI (-DAX)'!AF750</f>
        <v>0</v>
      </c>
      <c r="S665">
        <f>'[1]CAC_SWISS_DAX_NIKKEI (-SP)'!AF750</f>
        <v>0</v>
      </c>
      <c r="V665" t="str">
        <f t="shared" si="381"/>
        <v>BASE</v>
      </c>
      <c r="W665" t="str">
        <f t="shared" si="382"/>
        <v>BASE+SP</v>
      </c>
      <c r="X665" t="str">
        <f t="shared" si="383"/>
        <v>BASE+DAX</v>
      </c>
      <c r="Y665" t="str">
        <f t="shared" si="384"/>
        <v>BASE+NIKKEI</v>
      </c>
      <c r="Z665" s="2" t="str">
        <f t="shared" si="385"/>
        <v>- NIKKEI</v>
      </c>
      <c r="AA665" s="2" t="str">
        <f t="shared" si="358"/>
        <v>- DAX</v>
      </c>
      <c r="AB665" s="2" t="str">
        <f t="shared" si="373"/>
        <v>- SP</v>
      </c>
      <c r="AE665">
        <f t="shared" si="374"/>
        <v>0.62293845945177051</v>
      </c>
      <c r="AF665">
        <f t="shared" si="375"/>
        <v>0.62438062100085379</v>
      </c>
      <c r="AG665">
        <f t="shared" si="376"/>
        <v>0.63724646463359957</v>
      </c>
      <c r="AH665">
        <f t="shared" si="377"/>
        <v>0.62376758464922866</v>
      </c>
      <c r="AI665">
        <f t="shared" si="378"/>
        <v>0.63814254149574479</v>
      </c>
      <c r="AJ665">
        <f t="shared" si="379"/>
        <v>0.62551352870071841</v>
      </c>
      <c r="AK665">
        <f t="shared" si="380"/>
        <v>0.63858836115441908</v>
      </c>
      <c r="AM665" t="str">
        <f t="shared" si="386"/>
        <v>BASE</v>
      </c>
      <c r="AN665" t="str" cm="1">
        <f t="array" ref="AN665">IF(AM665="",_xlfn.IFS(AF665=MAX(AF665:AH665),"SP",AG665=MAX(AF665:AH665),"DAX",AH665=MAX(AF665:AH665),"NIKKEI",MAX(AF665:AH665)=0,""),"")</f>
        <v/>
      </c>
      <c r="AO665" t="str" cm="1">
        <f t="array" ref="AO665">IF(AM665="BASE","",IF(MAX(AF665:AH665)=0,_xlfn.IFS(AI665=MAX(AI665:AK665),"SP&amp;DAX",AJ665=MAX(AI665:AK665),"SP&amp;NIKKEI",AK665=MAX(AI665:AK665),"DAX&amp;NIKKEI"),""))</f>
        <v/>
      </c>
      <c r="AQ665" s="3">
        <f t="shared" si="387"/>
        <v>42688</v>
      </c>
      <c r="AR665" cm="1">
        <f t="array" ref="AR665">IF(AM665="BASE",AE665,_xlfn.IFS(AN665="DAX",AG665,AN665="NIKKEI",AH665,AN665="SP",AF665,AN665="",MAX(AI665:AK665)))</f>
        <v>0.62293845945177051</v>
      </c>
      <c r="AS665" s="4">
        <f t="shared" si="359"/>
        <v>0.60965270216353817</v>
      </c>
      <c r="AT665" s="4">
        <f t="shared" si="360"/>
        <v>0.73095350754974675</v>
      </c>
      <c r="AU665" s="4">
        <f t="shared" si="361"/>
        <v>3.2584708674487922E-4</v>
      </c>
      <c r="AV665" s="4">
        <f t="shared" si="362"/>
        <v>2.8559783292290896E-3</v>
      </c>
      <c r="AW665" s="4">
        <f t="shared" si="363"/>
        <v>0.11409298292289027</v>
      </c>
      <c r="AX665" s="4">
        <f t="shared" si="364"/>
        <v>1.719315593061194E-2</v>
      </c>
      <c r="AY665" s="4">
        <f t="shared" si="365"/>
        <v>9.4712340937741432E-3</v>
      </c>
      <c r="AZ665" s="4">
        <f t="shared" si="366"/>
        <v>-12.807286166218287</v>
      </c>
      <c r="BA665" s="6" t="str">
        <f t="shared" si="367"/>
        <v>WEAKEN</v>
      </c>
      <c r="BB665" s="4">
        <f t="shared" si="368"/>
        <v>0</v>
      </c>
      <c r="BC665" s="4">
        <f t="shared" si="369"/>
        <v>0.60295548643614738</v>
      </c>
      <c r="BD665" s="4">
        <f t="shared" si="370"/>
        <v>0.77882552653643133</v>
      </c>
      <c r="BE665" s="4">
        <f t="shared" si="388"/>
        <v>0.05</v>
      </c>
      <c r="BF665" s="4" t="str">
        <f t="shared" si="389"/>
        <v/>
      </c>
      <c r="BG665" s="4" t="str">
        <f t="shared" si="390"/>
        <v/>
      </c>
      <c r="BH665" s="4" t="str">
        <f t="shared" si="391"/>
        <v/>
      </c>
      <c r="BI665" s="4" t="str">
        <f t="shared" si="392"/>
        <v/>
      </c>
      <c r="BJ665" s="4" t="str">
        <f t="shared" si="393"/>
        <v/>
      </c>
      <c r="BK665" s="4" t="str">
        <f t="shared" si="394"/>
        <v/>
      </c>
      <c r="BS665" s="3" t="str">
        <f t="shared" si="371"/>
        <v/>
      </c>
      <c r="BT665" s="5">
        <f t="shared" si="372"/>
        <v>-0.12130080538620858</v>
      </c>
      <c r="BU665" s="3"/>
    </row>
    <row r="666" spans="1:73" x14ac:dyDescent="0.2">
      <c r="A666" s="1">
        <v>42689</v>
      </c>
      <c r="C666">
        <v>0.62912708510117477</v>
      </c>
      <c r="D666">
        <v>0.63056401642497939</v>
      </c>
      <c r="E666">
        <v>0.64491501389788752</v>
      </c>
      <c r="F666">
        <v>0.63001002147275431</v>
      </c>
      <c r="G666">
        <v>0.64586262718391951</v>
      </c>
      <c r="H666">
        <v>0.63176470439105026</v>
      </c>
      <c r="I666">
        <v>0.64634667184576433</v>
      </c>
      <c r="J666">
        <v>0.64761281678007543</v>
      </c>
      <c r="M666">
        <f>'[1]CAC_SWISS (-SP-NIKKEI-DAX)'!AC751</f>
        <v>0</v>
      </c>
      <c r="N666">
        <f>'[1]CAC_SWISS_SP (-NIKKEI-DAX)'!AD751</f>
        <v>0</v>
      </c>
      <c r="O666">
        <f>'[1]CAC_SWISS_DAX (-SP-NIKKEI)'!AD751</f>
        <v>0</v>
      </c>
      <c r="P666">
        <f>'[1]CAC_SWISS_NIKKEI (-SP-DAX)'!AD751</f>
        <v>0</v>
      </c>
      <c r="Q666">
        <f>'[1]CAC_SWISS_DAX_SP (-NIKKEI)'!AF751</f>
        <v>0</v>
      </c>
      <c r="R666">
        <f>'[1]CAC_SWISS_SP_NIKKEI (-DAX)'!AF751</f>
        <v>0</v>
      </c>
      <c r="S666">
        <f>'[1]CAC_SWISS_DAX_NIKKEI (-SP)'!AF751</f>
        <v>0</v>
      </c>
      <c r="V666" t="str">
        <f t="shared" si="381"/>
        <v>BASE</v>
      </c>
      <c r="W666" t="str">
        <f t="shared" si="382"/>
        <v>BASE+SP</v>
      </c>
      <c r="X666" t="str">
        <f t="shared" si="383"/>
        <v>BASE+DAX</v>
      </c>
      <c r="Y666" t="str">
        <f t="shared" si="384"/>
        <v>BASE+NIKKEI</v>
      </c>
      <c r="Z666" s="2" t="str">
        <f t="shared" si="385"/>
        <v>- NIKKEI</v>
      </c>
      <c r="AA666" s="2" t="str">
        <f t="shared" si="358"/>
        <v>- DAX</v>
      </c>
      <c r="AB666" s="2" t="str">
        <f t="shared" si="373"/>
        <v>- SP</v>
      </c>
      <c r="AE666">
        <f t="shared" si="374"/>
        <v>0.62912708510117477</v>
      </c>
      <c r="AF666">
        <f t="shared" si="375"/>
        <v>0.63056401642497939</v>
      </c>
      <c r="AG666">
        <f t="shared" si="376"/>
        <v>0.64491501389788752</v>
      </c>
      <c r="AH666">
        <f t="shared" si="377"/>
        <v>0.63001002147275431</v>
      </c>
      <c r="AI666">
        <f t="shared" si="378"/>
        <v>0.64586262718391951</v>
      </c>
      <c r="AJ666">
        <f t="shared" si="379"/>
        <v>0.63176470439105026</v>
      </c>
      <c r="AK666">
        <f t="shared" si="380"/>
        <v>0.64634667184576433</v>
      </c>
      <c r="AM666" t="str">
        <f t="shared" si="386"/>
        <v>BASE</v>
      </c>
      <c r="AN666" t="str" cm="1">
        <f t="array" ref="AN666">IF(AM666="",_xlfn.IFS(AF666=MAX(AF666:AH666),"SP",AG666=MAX(AF666:AH666),"DAX",AH666=MAX(AF666:AH666),"NIKKEI",MAX(AF666:AH666)=0,""),"")</f>
        <v/>
      </c>
      <c r="AO666" t="str" cm="1">
        <f t="array" ref="AO666">IF(AM666="BASE","",IF(MAX(AF666:AH666)=0,_xlfn.IFS(AI666=MAX(AI666:AK666),"SP&amp;DAX",AJ666=MAX(AI666:AK666),"SP&amp;NIKKEI",AK666=MAX(AI666:AK666),"DAX&amp;NIKKEI"),""))</f>
        <v/>
      </c>
      <c r="AQ666" s="3">
        <f t="shared" si="387"/>
        <v>42689</v>
      </c>
      <c r="AR666" cm="1">
        <f t="array" ref="AR666">IF(AM666="BASE",AE666,_xlfn.IFS(AN666="DAX",AG666,AN666="NIKKEI",AH666,AN666="SP",AF666,AN666="",MAX(AI666:AK666)))</f>
        <v>0.62912708510117477</v>
      </c>
      <c r="AS666" s="4">
        <f t="shared" si="359"/>
        <v>0.61614596541433064</v>
      </c>
      <c r="AT666" s="4">
        <f t="shared" si="360"/>
        <v>0.72724045065051146</v>
      </c>
      <c r="AU666" s="4">
        <f t="shared" si="361"/>
        <v>9.1533137896668415E-5</v>
      </c>
      <c r="AV666" s="4">
        <f t="shared" si="362"/>
        <v>3.4021470543795619E-3</v>
      </c>
      <c r="AW666" s="4">
        <f t="shared" si="363"/>
        <v>2.690452130187565E-2</v>
      </c>
      <c r="AX666" s="4">
        <f t="shared" si="364"/>
        <v>1.8617511440002517E-2</v>
      </c>
      <c r="AY666" s="4">
        <f t="shared" si="365"/>
        <v>8.7861399304391963E-3</v>
      </c>
      <c r="AZ666" s="4">
        <f t="shared" si="366"/>
        <v>-12.644288176119169</v>
      </c>
      <c r="BA666" s="6" t="str">
        <f t="shared" si="367"/>
        <v>WEAKEN</v>
      </c>
      <c r="BB666" s="4">
        <f t="shared" si="368"/>
        <v>0</v>
      </c>
      <c r="BC666" s="4">
        <f t="shared" si="369"/>
        <v>0.60295548643614738</v>
      </c>
      <c r="BD666" s="4">
        <f t="shared" si="370"/>
        <v>0.77882552653643133</v>
      </c>
      <c r="BE666" s="4">
        <f t="shared" si="388"/>
        <v>0.05</v>
      </c>
      <c r="BF666" s="4" t="str">
        <f t="shared" si="389"/>
        <v/>
      </c>
      <c r="BG666" s="4" t="str">
        <f t="shared" si="390"/>
        <v/>
      </c>
      <c r="BH666" s="4" t="str">
        <f t="shared" si="391"/>
        <v/>
      </c>
      <c r="BI666" s="4" t="str">
        <f t="shared" si="392"/>
        <v/>
      </c>
      <c r="BJ666" s="4" t="str">
        <f t="shared" si="393"/>
        <v/>
      </c>
      <c r="BK666" s="4" t="str">
        <f t="shared" si="394"/>
        <v/>
      </c>
      <c r="BS666" s="3" t="str">
        <f t="shared" si="371"/>
        <v/>
      </c>
      <c r="BT666" s="5">
        <f t="shared" si="372"/>
        <v>-0.11109448523618082</v>
      </c>
      <c r="BU666" s="3"/>
    </row>
    <row r="667" spans="1:73" x14ac:dyDescent="0.2">
      <c r="A667" s="1">
        <v>42690</v>
      </c>
      <c r="C667">
        <v>0.63642108807515196</v>
      </c>
      <c r="D667">
        <v>0.63797463614415539</v>
      </c>
      <c r="E667">
        <v>0.65066020346064501</v>
      </c>
      <c r="F667">
        <v>0.63816263486953606</v>
      </c>
      <c r="G667">
        <v>0.65171222136612583</v>
      </c>
      <c r="H667">
        <v>0.64019222664536235</v>
      </c>
      <c r="I667">
        <v>0.6530493688916601</v>
      </c>
      <c r="J667">
        <v>0.65455164354468975</v>
      </c>
      <c r="M667">
        <f>'[1]CAC_SWISS (-SP-NIKKEI-DAX)'!AC752</f>
        <v>0</v>
      </c>
      <c r="N667">
        <f>'[1]CAC_SWISS_SP (-NIKKEI-DAX)'!AD752</f>
        <v>0</v>
      </c>
      <c r="O667">
        <f>'[1]CAC_SWISS_DAX (-SP-NIKKEI)'!AD752</f>
        <v>0</v>
      </c>
      <c r="P667">
        <f>'[1]CAC_SWISS_NIKKEI (-SP-DAX)'!AD752</f>
        <v>0</v>
      </c>
      <c r="Q667">
        <f>'[1]CAC_SWISS_DAX_SP (-NIKKEI)'!AF752</f>
        <v>0</v>
      </c>
      <c r="R667">
        <f>'[1]CAC_SWISS_SP_NIKKEI (-DAX)'!AF752</f>
        <v>0</v>
      </c>
      <c r="S667">
        <f>'[1]CAC_SWISS_DAX_NIKKEI (-SP)'!AF752</f>
        <v>0</v>
      </c>
      <c r="V667" t="str">
        <f t="shared" si="381"/>
        <v>BASE</v>
      </c>
      <c r="W667" t="str">
        <f t="shared" si="382"/>
        <v>BASE+SP</v>
      </c>
      <c r="X667" t="str">
        <f t="shared" si="383"/>
        <v>BASE+DAX</v>
      </c>
      <c r="Y667" t="str">
        <f t="shared" si="384"/>
        <v>BASE+NIKKEI</v>
      </c>
      <c r="Z667" s="2" t="str">
        <f t="shared" si="385"/>
        <v>- NIKKEI</v>
      </c>
      <c r="AA667" s="2" t="str">
        <f t="shared" si="358"/>
        <v>- DAX</v>
      </c>
      <c r="AB667" s="2" t="str">
        <f t="shared" si="373"/>
        <v>- SP</v>
      </c>
      <c r="AE667">
        <f t="shared" si="374"/>
        <v>0.63642108807515196</v>
      </c>
      <c r="AF667">
        <f t="shared" si="375"/>
        <v>0.63797463614415539</v>
      </c>
      <c r="AG667">
        <f t="shared" si="376"/>
        <v>0.65066020346064501</v>
      </c>
      <c r="AH667">
        <f t="shared" si="377"/>
        <v>0.63816263486953606</v>
      </c>
      <c r="AI667">
        <f t="shared" si="378"/>
        <v>0.65171222136612583</v>
      </c>
      <c r="AJ667">
        <f t="shared" si="379"/>
        <v>0.64019222664536235</v>
      </c>
      <c r="AK667">
        <f t="shared" si="380"/>
        <v>0.6530493688916601</v>
      </c>
      <c r="AM667" t="str">
        <f t="shared" si="386"/>
        <v>BASE</v>
      </c>
      <c r="AN667" t="str" cm="1">
        <f t="array" ref="AN667">IF(AM667="",_xlfn.IFS(AF667=MAX(AF667:AH667),"SP",AG667=MAX(AF667:AH667),"DAX",AH667=MAX(AF667:AH667),"NIKKEI",MAX(AF667:AH667)=0,""),"")</f>
        <v/>
      </c>
      <c r="AO667" t="str" cm="1">
        <f t="array" ref="AO667">IF(AM667="BASE","",IF(MAX(AF667:AH667)=0,_xlfn.IFS(AI667=MAX(AI667:AK667),"SP&amp;DAX",AJ667=MAX(AI667:AK667),"SP&amp;NIKKEI",AK667=MAX(AI667:AK667),"DAX&amp;NIKKEI"),""))</f>
        <v/>
      </c>
      <c r="AQ667" s="3">
        <f t="shared" si="387"/>
        <v>42690</v>
      </c>
      <c r="AR667" cm="1">
        <f t="array" ref="AR667">IF(AM667="BASE",AE667,_xlfn.IFS(AN667="DAX",AG667,AN667="NIKKEI",AH667,AN667="SP",AF667,AN667="",MAX(AI667:AK667)))</f>
        <v>0.63642108807515196</v>
      </c>
      <c r="AS667" s="4">
        <f t="shared" si="359"/>
        <v>0.61770364200892613</v>
      </c>
      <c r="AT667" s="4">
        <f t="shared" si="360"/>
        <v>0.72470692247849666</v>
      </c>
      <c r="AU667" s="4">
        <f t="shared" si="361"/>
        <v>1.3206008004752504E-4</v>
      </c>
      <c r="AV667" s="4">
        <f t="shared" si="362"/>
        <v>3.6182268126306685E-3</v>
      </c>
      <c r="AW667" s="4">
        <f t="shared" si="363"/>
        <v>3.6498563215142783E-2</v>
      </c>
      <c r="AX667" s="4">
        <f t="shared" si="364"/>
        <v>1.9216461399073011E-2</v>
      </c>
      <c r="AY667" s="4">
        <f t="shared" si="365"/>
        <v>9.2504348145028229E-3</v>
      </c>
      <c r="AZ667" s="4">
        <f t="shared" si="366"/>
        <v>-11.567378465476118</v>
      </c>
      <c r="BA667" s="6" t="str">
        <f t="shared" si="367"/>
        <v>WEAKEN</v>
      </c>
      <c r="BB667" s="4">
        <f t="shared" si="368"/>
        <v>0</v>
      </c>
      <c r="BC667" s="4">
        <f t="shared" si="369"/>
        <v>0.60295548643614738</v>
      </c>
      <c r="BD667" s="4">
        <f t="shared" si="370"/>
        <v>0.77882552653643133</v>
      </c>
      <c r="BE667" s="4">
        <f t="shared" si="388"/>
        <v>0.05</v>
      </c>
      <c r="BF667" s="4" t="str">
        <f t="shared" si="389"/>
        <v/>
      </c>
      <c r="BG667" s="4" t="str">
        <f t="shared" si="390"/>
        <v/>
      </c>
      <c r="BH667" s="4" t="str">
        <f t="shared" si="391"/>
        <v/>
      </c>
      <c r="BI667" s="4" t="str">
        <f t="shared" si="392"/>
        <v/>
      </c>
      <c r="BJ667" s="4" t="str">
        <f t="shared" si="393"/>
        <v/>
      </c>
      <c r="BK667" s="4" t="str">
        <f t="shared" si="394"/>
        <v/>
      </c>
      <c r="BS667" s="3" t="str">
        <f t="shared" si="371"/>
        <v/>
      </c>
      <c r="BT667" s="5">
        <f t="shared" si="372"/>
        <v>-0.10700328046957053</v>
      </c>
      <c r="BU667" s="3"/>
    </row>
    <row r="668" spans="1:73" x14ac:dyDescent="0.2">
      <c r="A668" s="1">
        <v>42691</v>
      </c>
      <c r="C668">
        <v>0.64025983320235014</v>
      </c>
      <c r="D668">
        <v>0.64175184082727121</v>
      </c>
      <c r="E668">
        <v>0.65362707372508033</v>
      </c>
      <c r="F668">
        <v>0.64216247010926031</v>
      </c>
      <c r="G668">
        <v>0.6546720686956562</v>
      </c>
      <c r="H668">
        <v>0.64414490020457993</v>
      </c>
      <c r="I668">
        <v>0.65612160563660105</v>
      </c>
      <c r="J668">
        <v>0.65763005806836072</v>
      </c>
      <c r="M668">
        <f>'[1]CAC_SWISS (-SP-NIKKEI-DAX)'!AC753</f>
        <v>0</v>
      </c>
      <c r="N668">
        <f>'[1]CAC_SWISS_SP (-NIKKEI-DAX)'!AD753</f>
        <v>0</v>
      </c>
      <c r="O668">
        <f>'[1]CAC_SWISS_DAX (-SP-NIKKEI)'!AD753</f>
        <v>0</v>
      </c>
      <c r="P668">
        <f>'[1]CAC_SWISS_NIKKEI (-SP-DAX)'!AD753</f>
        <v>0</v>
      </c>
      <c r="Q668">
        <f>'[1]CAC_SWISS_DAX_SP (-NIKKEI)'!AF753</f>
        <v>0</v>
      </c>
      <c r="R668">
        <f>'[1]CAC_SWISS_SP_NIKKEI (-DAX)'!AF753</f>
        <v>0</v>
      </c>
      <c r="S668">
        <f>'[1]CAC_SWISS_DAX_NIKKEI (-SP)'!AF753</f>
        <v>0</v>
      </c>
      <c r="V668" t="str">
        <f t="shared" si="381"/>
        <v>BASE</v>
      </c>
      <c r="W668" t="str">
        <f t="shared" si="382"/>
        <v>BASE+SP</v>
      </c>
      <c r="X668" t="str">
        <f t="shared" si="383"/>
        <v>BASE+DAX</v>
      </c>
      <c r="Y668" t="str">
        <f t="shared" si="384"/>
        <v>BASE+NIKKEI</v>
      </c>
      <c r="Z668" s="2" t="str">
        <f t="shared" si="385"/>
        <v>- NIKKEI</v>
      </c>
      <c r="AA668" s="2" t="str">
        <f t="shared" si="358"/>
        <v>- DAX</v>
      </c>
      <c r="AB668" s="2" t="str">
        <f t="shared" si="373"/>
        <v>- SP</v>
      </c>
      <c r="AE668">
        <f t="shared" si="374"/>
        <v>0.64025983320235014</v>
      </c>
      <c r="AF668">
        <f t="shared" si="375"/>
        <v>0.64175184082727121</v>
      </c>
      <c r="AG668">
        <f t="shared" si="376"/>
        <v>0.65362707372508033</v>
      </c>
      <c r="AH668">
        <f t="shared" si="377"/>
        <v>0.64216247010926031</v>
      </c>
      <c r="AI668">
        <f t="shared" si="378"/>
        <v>0.6546720686956562</v>
      </c>
      <c r="AJ668">
        <f t="shared" si="379"/>
        <v>0.64414490020457993</v>
      </c>
      <c r="AK668">
        <f t="shared" si="380"/>
        <v>0.65612160563660105</v>
      </c>
      <c r="AM668" t="str">
        <f t="shared" si="386"/>
        <v>BASE</v>
      </c>
      <c r="AN668" t="str" cm="1">
        <f t="array" ref="AN668">IF(AM668="",_xlfn.IFS(AF668=MAX(AF668:AH668),"SP",AG668=MAX(AF668:AH668),"DAX",AH668=MAX(AF668:AH668),"NIKKEI",MAX(AF668:AH668)=0,""),"")</f>
        <v/>
      </c>
      <c r="AO668" t="str" cm="1">
        <f t="array" ref="AO668">IF(AM668="BASE","",IF(MAX(AF668:AH668)=0,_xlfn.IFS(AI668=MAX(AI668:AK668),"SP&amp;DAX",AJ668=MAX(AI668:AK668),"SP&amp;NIKKEI",AK668=MAX(AI668:AK668),"DAX&amp;NIKKEI"),""))</f>
        <v/>
      </c>
      <c r="AQ668" s="3">
        <f t="shared" si="387"/>
        <v>42691</v>
      </c>
      <c r="AR668" cm="1">
        <f t="array" ref="AR668">IF(AM668="BASE",AE668,_xlfn.IFS(AN668="DAX",AG668,AN668="NIKKEI",AH668,AN668="SP",AF668,AN668="",MAX(AI668:AK668)))</f>
        <v>0.64025983320235014</v>
      </c>
      <c r="AS668" s="4">
        <f t="shared" si="359"/>
        <v>0.62056950909212971</v>
      </c>
      <c r="AT668" s="4">
        <f t="shared" si="360"/>
        <v>0.72199314861060626</v>
      </c>
      <c r="AU668" s="4">
        <f t="shared" si="361"/>
        <v>1.7532780916182757E-4</v>
      </c>
      <c r="AV668" s="4">
        <f t="shared" si="362"/>
        <v>3.8613838669884709E-3</v>
      </c>
      <c r="AW668" s="4">
        <f t="shared" si="363"/>
        <v>4.5405433699749552E-2</v>
      </c>
      <c r="AX668" s="4">
        <f t="shared" si="364"/>
        <v>1.9867791979338276E-2</v>
      </c>
      <c r="AY668" s="4">
        <f t="shared" si="365"/>
        <v>9.7344983566669818E-3</v>
      </c>
      <c r="AZ668" s="4">
        <f t="shared" si="366"/>
        <v>-10.418989844403573</v>
      </c>
      <c r="BA668" s="6" t="str">
        <f t="shared" si="367"/>
        <v>WEAKEN</v>
      </c>
      <c r="BB668" s="4">
        <f t="shared" si="368"/>
        <v>0</v>
      </c>
      <c r="BC668" s="4">
        <f t="shared" si="369"/>
        <v>0.60295548643614738</v>
      </c>
      <c r="BD668" s="4">
        <f t="shared" si="370"/>
        <v>0.77882552653643133</v>
      </c>
      <c r="BE668" s="4">
        <f t="shared" si="388"/>
        <v>0.05</v>
      </c>
      <c r="BF668" s="4" t="str">
        <f t="shared" si="389"/>
        <v/>
      </c>
      <c r="BG668" s="4" t="str">
        <f t="shared" si="390"/>
        <v/>
      </c>
      <c r="BH668" s="4" t="str">
        <f t="shared" si="391"/>
        <v/>
      </c>
      <c r="BI668" s="4" t="str">
        <f t="shared" si="392"/>
        <v/>
      </c>
      <c r="BJ668" s="4" t="str">
        <f t="shared" si="393"/>
        <v/>
      </c>
      <c r="BK668" s="4" t="str">
        <f t="shared" si="394"/>
        <v/>
      </c>
      <c r="BS668" s="3" t="str">
        <f t="shared" si="371"/>
        <v/>
      </c>
      <c r="BT668" s="5">
        <f t="shared" si="372"/>
        <v>-0.10142363951847655</v>
      </c>
      <c r="BU668" s="3"/>
    </row>
    <row r="669" spans="1:73" x14ac:dyDescent="0.2">
      <c r="A669" s="1">
        <v>42692</v>
      </c>
      <c r="C669">
        <v>0.64127282177362099</v>
      </c>
      <c r="D669">
        <v>0.64302995259421358</v>
      </c>
      <c r="E669">
        <v>0.65334112550637469</v>
      </c>
      <c r="F669">
        <v>0.64284819272496019</v>
      </c>
      <c r="G669">
        <v>0.65459855382914611</v>
      </c>
      <c r="H669">
        <v>0.64507365646339965</v>
      </c>
      <c r="I669">
        <v>0.65542261829660653</v>
      </c>
      <c r="J669">
        <v>0.65712520142742592</v>
      </c>
      <c r="M669">
        <f>'[1]CAC_SWISS (-SP-NIKKEI-DAX)'!AC754</f>
        <v>0</v>
      </c>
      <c r="N669">
        <f>'[1]CAC_SWISS_SP (-NIKKEI-DAX)'!AD754</f>
        <v>0</v>
      </c>
      <c r="O669">
        <f>'[1]CAC_SWISS_DAX (-SP-NIKKEI)'!AD754</f>
        <v>0</v>
      </c>
      <c r="P669">
        <f>'[1]CAC_SWISS_NIKKEI (-SP-DAX)'!AD754</f>
        <v>0</v>
      </c>
      <c r="Q669">
        <f>'[1]CAC_SWISS_DAX_SP (-NIKKEI)'!AF754</f>
        <v>0</v>
      </c>
      <c r="R669">
        <f>'[1]CAC_SWISS_SP_NIKKEI (-DAX)'!AF754</f>
        <v>0</v>
      </c>
      <c r="S669">
        <f>'[1]CAC_SWISS_DAX_NIKKEI (-SP)'!AF754</f>
        <v>0</v>
      </c>
      <c r="V669" t="str">
        <f t="shared" si="381"/>
        <v>BASE</v>
      </c>
      <c r="W669" t="str">
        <f t="shared" si="382"/>
        <v>BASE+SP</v>
      </c>
      <c r="X669" t="str">
        <f t="shared" si="383"/>
        <v>BASE+DAX</v>
      </c>
      <c r="Y669" t="str">
        <f t="shared" si="384"/>
        <v>BASE+NIKKEI</v>
      </c>
      <c r="Z669" s="2" t="str">
        <f t="shared" si="385"/>
        <v>- NIKKEI</v>
      </c>
      <c r="AA669" s="2" t="str">
        <f t="shared" ref="AA669:AA732" si="395">IF(R669=0,"- DAX","")</f>
        <v>- DAX</v>
      </c>
      <c r="AB669" s="2" t="str">
        <f t="shared" si="373"/>
        <v>- SP</v>
      </c>
      <c r="AE669">
        <f t="shared" si="374"/>
        <v>0.64127282177362099</v>
      </c>
      <c r="AF669">
        <f t="shared" si="375"/>
        <v>0.64302995259421358</v>
      </c>
      <c r="AG669">
        <f t="shared" si="376"/>
        <v>0.65334112550637469</v>
      </c>
      <c r="AH669">
        <f t="shared" si="377"/>
        <v>0.64284819272496019</v>
      </c>
      <c r="AI669">
        <f t="shared" si="378"/>
        <v>0.65459855382914611</v>
      </c>
      <c r="AJ669">
        <f t="shared" si="379"/>
        <v>0.64507365646339965</v>
      </c>
      <c r="AK669">
        <f t="shared" si="380"/>
        <v>0.65542261829660653</v>
      </c>
      <c r="AM669" t="str">
        <f t="shared" si="386"/>
        <v>BASE</v>
      </c>
      <c r="AN669" t="str" cm="1">
        <f t="array" ref="AN669">IF(AM669="",_xlfn.IFS(AF669=MAX(AF669:AH669),"SP",AG669=MAX(AF669:AH669),"DAX",AH669=MAX(AF669:AH669),"NIKKEI",MAX(AF669:AH669)=0,""),"")</f>
        <v/>
      </c>
      <c r="AO669" t="str" cm="1">
        <f t="array" ref="AO669">IF(AM669="BASE","",IF(MAX(AF669:AH669)=0,_xlfn.IFS(AI669=MAX(AI669:AK669),"SP&amp;DAX",AJ669=MAX(AI669:AK669),"SP&amp;NIKKEI",AK669=MAX(AI669:AK669),"DAX&amp;NIKKEI"),""))</f>
        <v/>
      </c>
      <c r="AQ669" s="3">
        <f t="shared" si="387"/>
        <v>42692</v>
      </c>
      <c r="AR669" cm="1">
        <f t="array" ref="AR669">IF(AM669="BASE",AE669,_xlfn.IFS(AN669="DAX",AG669,AN669="NIKKEI",AH669,AN669="SP",AF669,AN669="",MAX(AI669:AK669)))</f>
        <v>0.64127282177362099</v>
      </c>
      <c r="AS669" s="4">
        <f t="shared" si="359"/>
        <v>0.62433175400754093</v>
      </c>
      <c r="AT669" s="4">
        <f t="shared" si="360"/>
        <v>0.7191234058827497</v>
      </c>
      <c r="AU669" s="4">
        <f t="shared" si="361"/>
        <v>1.754194879366075E-4</v>
      </c>
      <c r="AV669" s="4">
        <f t="shared" si="362"/>
        <v>4.1258941241938494E-3</v>
      </c>
      <c r="AW669" s="4">
        <f t="shared" si="363"/>
        <v>4.2516720656491001E-2</v>
      </c>
      <c r="AX669" s="4">
        <f t="shared" si="364"/>
        <v>2.0531603266936701E-2</v>
      </c>
      <c r="AY669" s="4">
        <f t="shared" si="365"/>
        <v>1.000299111653798E-2</v>
      </c>
      <c r="AZ669" s="4">
        <f t="shared" si="366"/>
        <v>-9.4763307065712983</v>
      </c>
      <c r="BA669" s="6" t="str">
        <f t="shared" si="367"/>
        <v>WEAKEN</v>
      </c>
      <c r="BB669" s="4">
        <f t="shared" si="368"/>
        <v>0</v>
      </c>
      <c r="BC669" s="4">
        <f t="shared" si="369"/>
        <v>0.60295548643614738</v>
      </c>
      <c r="BD669" s="4">
        <f t="shared" si="370"/>
        <v>0.77882552653643133</v>
      </c>
      <c r="BE669" s="4">
        <f t="shared" si="388"/>
        <v>0.05</v>
      </c>
      <c r="BF669" s="4" t="str">
        <f t="shared" si="389"/>
        <v/>
      </c>
      <c r="BG669" s="4" t="str">
        <f t="shared" si="390"/>
        <v/>
      </c>
      <c r="BH669" s="4" t="str">
        <f t="shared" si="391"/>
        <v/>
      </c>
      <c r="BI669" s="4" t="str">
        <f t="shared" si="392"/>
        <v/>
      </c>
      <c r="BJ669" s="4" t="str">
        <f t="shared" si="393"/>
        <v/>
      </c>
      <c r="BK669" s="4" t="str">
        <f t="shared" si="394"/>
        <v/>
      </c>
      <c r="BS669" s="3" t="str">
        <f t="shared" si="371"/>
        <v/>
      </c>
      <c r="BT669" s="5">
        <f t="shared" si="372"/>
        <v>-9.4791651875208771E-2</v>
      </c>
      <c r="BU669" s="3"/>
    </row>
    <row r="670" spans="1:73" x14ac:dyDescent="0.2">
      <c r="A670" s="1">
        <v>42695</v>
      </c>
      <c r="C670">
        <v>0.64237434428926021</v>
      </c>
      <c r="D670">
        <v>0.64460685688920338</v>
      </c>
      <c r="E670">
        <v>0.65359807337629994</v>
      </c>
      <c r="F670">
        <v>0.64361638217726203</v>
      </c>
      <c r="G670">
        <v>0.65530987306273769</v>
      </c>
      <c r="H670">
        <v>0.64626044418186945</v>
      </c>
      <c r="I670">
        <v>0.65535877217542937</v>
      </c>
      <c r="J670">
        <v>0.65748413232519376</v>
      </c>
      <c r="M670">
        <f>'[1]CAC_SWISS (-SP-NIKKEI-DAX)'!AC755</f>
        <v>0</v>
      </c>
      <c r="N670">
        <f>'[1]CAC_SWISS_SP (-NIKKEI-DAX)'!AD755</f>
        <v>0</v>
      </c>
      <c r="O670">
        <f>'[1]CAC_SWISS_DAX (-SP-NIKKEI)'!AD755</f>
        <v>0</v>
      </c>
      <c r="P670">
        <f>'[1]CAC_SWISS_NIKKEI (-SP-DAX)'!AD755</f>
        <v>0</v>
      </c>
      <c r="Q670">
        <f>'[1]CAC_SWISS_DAX_SP (-NIKKEI)'!AF755</f>
        <v>0</v>
      </c>
      <c r="R670">
        <f>'[1]CAC_SWISS_SP_NIKKEI (-DAX)'!AF755</f>
        <v>0</v>
      </c>
      <c r="S670">
        <f>'[1]CAC_SWISS_DAX_NIKKEI (-SP)'!AF755</f>
        <v>0</v>
      </c>
      <c r="V670" t="str">
        <f t="shared" si="381"/>
        <v>BASE</v>
      </c>
      <c r="W670" t="str">
        <f t="shared" si="382"/>
        <v>BASE+SP</v>
      </c>
      <c r="X670" t="str">
        <f t="shared" si="383"/>
        <v>BASE+DAX</v>
      </c>
      <c r="Y670" t="str">
        <f t="shared" si="384"/>
        <v>BASE+NIKKEI</v>
      </c>
      <c r="Z670" s="2" t="str">
        <f t="shared" si="385"/>
        <v>- NIKKEI</v>
      </c>
      <c r="AA670" s="2" t="str">
        <f t="shared" si="395"/>
        <v>- DAX</v>
      </c>
      <c r="AB670" s="2" t="str">
        <f t="shared" si="373"/>
        <v>- SP</v>
      </c>
      <c r="AE670">
        <f t="shared" si="374"/>
        <v>0.64237434428926021</v>
      </c>
      <c r="AF670">
        <f t="shared" si="375"/>
        <v>0.64460685688920338</v>
      </c>
      <c r="AG670">
        <f t="shared" si="376"/>
        <v>0.65359807337629994</v>
      </c>
      <c r="AH670">
        <f t="shared" si="377"/>
        <v>0.64361638217726203</v>
      </c>
      <c r="AI670">
        <f t="shared" si="378"/>
        <v>0.65530987306273769</v>
      </c>
      <c r="AJ670">
        <f t="shared" si="379"/>
        <v>0.64626044418186945</v>
      </c>
      <c r="AK670">
        <f t="shared" si="380"/>
        <v>0.65535877217542937</v>
      </c>
      <c r="AM670" t="str">
        <f t="shared" si="386"/>
        <v>BASE</v>
      </c>
      <c r="AN670" t="str" cm="1">
        <f t="array" ref="AN670">IF(AM670="",_xlfn.IFS(AF670=MAX(AF670:AH670),"SP",AG670=MAX(AF670:AH670),"DAX",AH670=MAX(AF670:AH670),"NIKKEI",MAX(AF670:AH670)=0,""),"")</f>
        <v/>
      </c>
      <c r="AO670" t="str" cm="1">
        <f t="array" ref="AO670">IF(AM670="BASE","",IF(MAX(AF670:AH670)=0,_xlfn.IFS(AI670=MAX(AI670:AK670),"SP&amp;DAX",AJ670=MAX(AI670:AK670),"SP&amp;NIKKEI",AK670=MAX(AI670:AK670),"DAX&amp;NIKKEI"),""))</f>
        <v/>
      </c>
      <c r="AQ670" s="3">
        <f t="shared" si="387"/>
        <v>42695</v>
      </c>
      <c r="AR670" cm="1">
        <f t="array" ref="AR670">IF(AM670="BASE",AE670,_xlfn.IFS(AN670="DAX",AG670,AN670="NIKKEI",AH670,AN670="SP",AF670,AN670="",MAX(AI670:AK670)))</f>
        <v>0.64237434428926021</v>
      </c>
      <c r="AS670" s="4">
        <f t="shared" si="359"/>
        <v>0.62643145659955446</v>
      </c>
      <c r="AT670" s="4">
        <f t="shared" si="360"/>
        <v>0.716691130961705</v>
      </c>
      <c r="AU670" s="4">
        <f t="shared" si="361"/>
        <v>2.0572158397920526E-4</v>
      </c>
      <c r="AV670" s="4">
        <f t="shared" si="362"/>
        <v>4.3032172759393189E-3</v>
      </c>
      <c r="AW670" s="4">
        <f t="shared" si="363"/>
        <v>4.7806459861894787E-2</v>
      </c>
      <c r="AX670" s="4">
        <f t="shared" si="364"/>
        <v>2.0978271555810387E-2</v>
      </c>
      <c r="AY670" s="4">
        <f t="shared" si="365"/>
        <v>1.032649523878779E-2</v>
      </c>
      <c r="AZ670" s="4">
        <f t="shared" si="366"/>
        <v>-8.7405912921087037</v>
      </c>
      <c r="BA670" s="6" t="str">
        <f t="shared" si="367"/>
        <v>WEAKEN</v>
      </c>
      <c r="BB670" s="4">
        <f t="shared" si="368"/>
        <v>0</v>
      </c>
      <c r="BC670" s="4">
        <f t="shared" si="369"/>
        <v>0.60295548643614738</v>
      </c>
      <c r="BD670" s="4">
        <f t="shared" si="370"/>
        <v>0.77882552653643133</v>
      </c>
      <c r="BE670" s="4">
        <f t="shared" si="388"/>
        <v>0.05</v>
      </c>
      <c r="BF670" s="4" t="str">
        <f t="shared" si="389"/>
        <v/>
      </c>
      <c r="BG670" s="4" t="str">
        <f t="shared" si="390"/>
        <v/>
      </c>
      <c r="BH670" s="4" t="str">
        <f t="shared" si="391"/>
        <v/>
      </c>
      <c r="BI670" s="4" t="str">
        <f t="shared" si="392"/>
        <v/>
      </c>
      <c r="BJ670" s="4" t="str">
        <f t="shared" si="393"/>
        <v/>
      </c>
      <c r="BK670" s="4" t="str">
        <f t="shared" si="394"/>
        <v/>
      </c>
      <c r="BS670" s="3" t="str">
        <f t="shared" si="371"/>
        <v/>
      </c>
      <c r="BT670" s="5">
        <f t="shared" si="372"/>
        <v>-9.0259674362150544E-2</v>
      </c>
      <c r="BU670" s="3"/>
    </row>
    <row r="671" spans="1:73" x14ac:dyDescent="0.2">
      <c r="A671" s="1">
        <v>42696</v>
      </c>
      <c r="C671">
        <v>0.63687032875336935</v>
      </c>
      <c r="D671">
        <v>0.63890191117473527</v>
      </c>
      <c r="E671">
        <v>0.64616844948624763</v>
      </c>
      <c r="F671">
        <v>0.63823933098462793</v>
      </c>
      <c r="G671">
        <v>0.64767264845015982</v>
      </c>
      <c r="H671">
        <v>0.6406893818224777</v>
      </c>
      <c r="I671">
        <v>0.64802233310369539</v>
      </c>
      <c r="J671">
        <v>0.64992956414799397</v>
      </c>
      <c r="M671">
        <f>'[1]CAC_SWISS (-SP-NIKKEI-DAX)'!AC756</f>
        <v>0</v>
      </c>
      <c r="N671">
        <f>'[1]CAC_SWISS_SP (-NIKKEI-DAX)'!AD756</f>
        <v>0</v>
      </c>
      <c r="O671">
        <f>'[1]CAC_SWISS_DAX (-SP-NIKKEI)'!AD756</f>
        <v>0</v>
      </c>
      <c r="P671">
        <f>'[1]CAC_SWISS_NIKKEI (-SP-DAX)'!AD756</f>
        <v>0</v>
      </c>
      <c r="Q671">
        <f>'[1]CAC_SWISS_DAX_SP (-NIKKEI)'!AF756</f>
        <v>0</v>
      </c>
      <c r="R671">
        <f>'[1]CAC_SWISS_SP_NIKKEI (-DAX)'!AF756</f>
        <v>0</v>
      </c>
      <c r="S671">
        <f>'[1]CAC_SWISS_DAX_NIKKEI (-SP)'!AF756</f>
        <v>0</v>
      </c>
      <c r="V671" t="str">
        <f t="shared" si="381"/>
        <v>BASE</v>
      </c>
      <c r="W671" t="str">
        <f t="shared" si="382"/>
        <v>BASE+SP</v>
      </c>
      <c r="X671" t="str">
        <f t="shared" si="383"/>
        <v>BASE+DAX</v>
      </c>
      <c r="Y671" t="str">
        <f t="shared" si="384"/>
        <v>BASE+NIKKEI</v>
      </c>
      <c r="Z671" s="2" t="str">
        <f t="shared" si="385"/>
        <v>- NIKKEI</v>
      </c>
      <c r="AA671" s="2" t="str">
        <f t="shared" si="395"/>
        <v>- DAX</v>
      </c>
      <c r="AB671" s="2" t="str">
        <f t="shared" si="373"/>
        <v>- SP</v>
      </c>
      <c r="AE671">
        <f t="shared" si="374"/>
        <v>0.63687032875336935</v>
      </c>
      <c r="AF671">
        <f t="shared" si="375"/>
        <v>0.63890191117473527</v>
      </c>
      <c r="AG671">
        <f t="shared" si="376"/>
        <v>0.64616844948624763</v>
      </c>
      <c r="AH671">
        <f t="shared" si="377"/>
        <v>0.63823933098462793</v>
      </c>
      <c r="AI671">
        <f t="shared" si="378"/>
        <v>0.64767264845015982</v>
      </c>
      <c r="AJ671">
        <f t="shared" si="379"/>
        <v>0.6406893818224777</v>
      </c>
      <c r="AK671">
        <f t="shared" si="380"/>
        <v>0.64802233310369539</v>
      </c>
      <c r="AM671" t="str">
        <f t="shared" si="386"/>
        <v>BASE</v>
      </c>
      <c r="AN671" t="str" cm="1">
        <f t="array" ref="AN671">IF(AM671="",_xlfn.IFS(AF671=MAX(AF671:AH671),"SP",AG671=MAX(AF671:AH671),"DAX",AH671=MAX(AF671:AH671),"NIKKEI",MAX(AF671:AH671)=0,""),"")</f>
        <v/>
      </c>
      <c r="AO671" t="str" cm="1">
        <f t="array" ref="AO671">IF(AM671="BASE","",IF(MAX(AF671:AH671)=0,_xlfn.IFS(AI671=MAX(AI671:AK671),"SP&amp;DAX",AJ671=MAX(AI671:AK671),"SP&amp;NIKKEI",AK671=MAX(AI671:AK671),"DAX&amp;NIKKEI"),""))</f>
        <v/>
      </c>
      <c r="AQ671" s="3">
        <f t="shared" si="387"/>
        <v>42696</v>
      </c>
      <c r="AR671" cm="1">
        <f t="array" ref="AR671">IF(AM671="BASE",AE671,_xlfn.IFS(AN671="DAX",AG671,AN671="NIKKEI",AH671,AN671="SP",AF671,AN671="",MAX(AI671:AK671)))</f>
        <v>0.63687032875336935</v>
      </c>
      <c r="AS671" s="4">
        <f t="shared" si="359"/>
        <v>0.62935231306907991</v>
      </c>
      <c r="AT671" s="4">
        <f t="shared" si="360"/>
        <v>0.71412521692551612</v>
      </c>
      <c r="AU671" s="4">
        <f t="shared" si="361"/>
        <v>1.6920543604452264E-4</v>
      </c>
      <c r="AV671" s="4">
        <f t="shared" si="362"/>
        <v>4.5315237135849836E-3</v>
      </c>
      <c r="AW671" s="4">
        <f t="shared" si="363"/>
        <v>3.7339633805129238E-2</v>
      </c>
      <c r="AX671" s="4">
        <f t="shared" si="364"/>
        <v>2.1507056302688912E-2</v>
      </c>
      <c r="AY671" s="4">
        <f t="shared" si="365"/>
        <v>1.0370680685285414E-2</v>
      </c>
      <c r="AZ671" s="4">
        <f t="shared" si="366"/>
        <v>-8.1742854137547063</v>
      </c>
      <c r="BA671" s="6" t="str">
        <f t="shared" si="367"/>
        <v>WEAKEN</v>
      </c>
      <c r="BB671" s="4">
        <f t="shared" si="368"/>
        <v>0</v>
      </c>
      <c r="BC671" s="4">
        <f t="shared" si="369"/>
        <v>0.60295548643614738</v>
      </c>
      <c r="BD671" s="4">
        <f t="shared" si="370"/>
        <v>0.77882552653643133</v>
      </c>
      <c r="BE671" s="4">
        <f t="shared" si="388"/>
        <v>0.05</v>
      </c>
      <c r="BF671" s="4" t="str">
        <f t="shared" si="389"/>
        <v/>
      </c>
      <c r="BG671" s="4" t="str">
        <f t="shared" si="390"/>
        <v/>
      </c>
      <c r="BH671" s="4" t="str">
        <f t="shared" si="391"/>
        <v/>
      </c>
      <c r="BI671" s="4" t="str">
        <f t="shared" si="392"/>
        <v/>
      </c>
      <c r="BJ671" s="4" t="str">
        <f t="shared" si="393"/>
        <v/>
      </c>
      <c r="BK671" s="4" t="str">
        <f t="shared" si="394"/>
        <v/>
      </c>
      <c r="BS671" s="3" t="str">
        <f t="shared" si="371"/>
        <v/>
      </c>
      <c r="BT671" s="5">
        <f t="shared" si="372"/>
        <v>-8.477290385643621E-2</v>
      </c>
      <c r="BU671" s="3"/>
    </row>
    <row r="672" spans="1:73" x14ac:dyDescent="0.2">
      <c r="A672" s="1">
        <v>42697</v>
      </c>
      <c r="C672">
        <v>0.63602587940697475</v>
      </c>
      <c r="D672">
        <v>0.63797620384682541</v>
      </c>
      <c r="E672">
        <v>0.64570650225010651</v>
      </c>
      <c r="F672">
        <v>0.63736798977900921</v>
      </c>
      <c r="G672">
        <v>0.6471341202570895</v>
      </c>
      <c r="H672">
        <v>0.63973590388285029</v>
      </c>
      <c r="I672">
        <v>0.6474592350881504</v>
      </c>
      <c r="J672">
        <v>0.64928232777007111</v>
      </c>
      <c r="M672">
        <f>'[1]CAC_SWISS (-SP-NIKKEI-DAX)'!AC757</f>
        <v>0</v>
      </c>
      <c r="N672">
        <f>'[1]CAC_SWISS_SP (-NIKKEI-DAX)'!AD757</f>
        <v>0</v>
      </c>
      <c r="O672">
        <f>'[1]CAC_SWISS_DAX (-SP-NIKKEI)'!AD757</f>
        <v>0</v>
      </c>
      <c r="P672">
        <f>'[1]CAC_SWISS_NIKKEI (-SP-DAX)'!AD757</f>
        <v>0</v>
      </c>
      <c r="Q672">
        <f>'[1]CAC_SWISS_DAX_SP (-NIKKEI)'!AF757</f>
        <v>0</v>
      </c>
      <c r="R672">
        <f>'[1]CAC_SWISS_SP_NIKKEI (-DAX)'!AF757</f>
        <v>0</v>
      </c>
      <c r="S672">
        <f>'[1]CAC_SWISS_DAX_NIKKEI (-SP)'!AF757</f>
        <v>0</v>
      </c>
      <c r="V672" t="str">
        <f t="shared" si="381"/>
        <v>BASE</v>
      </c>
      <c r="W672" t="str">
        <f t="shared" si="382"/>
        <v>BASE+SP</v>
      </c>
      <c r="X672" t="str">
        <f t="shared" si="383"/>
        <v>BASE+DAX</v>
      </c>
      <c r="Y672" t="str">
        <f t="shared" si="384"/>
        <v>BASE+NIKKEI</v>
      </c>
      <c r="Z672" s="2" t="str">
        <f t="shared" si="385"/>
        <v>- NIKKEI</v>
      </c>
      <c r="AA672" s="2" t="str">
        <f t="shared" si="395"/>
        <v>- DAX</v>
      </c>
      <c r="AB672" s="2" t="str">
        <f t="shared" si="373"/>
        <v>- SP</v>
      </c>
      <c r="AE672">
        <f t="shared" si="374"/>
        <v>0.63602587940697475</v>
      </c>
      <c r="AF672">
        <f t="shared" si="375"/>
        <v>0.63797620384682541</v>
      </c>
      <c r="AG672">
        <f t="shared" si="376"/>
        <v>0.64570650225010651</v>
      </c>
      <c r="AH672">
        <f t="shared" si="377"/>
        <v>0.63736798977900921</v>
      </c>
      <c r="AI672">
        <f t="shared" si="378"/>
        <v>0.6471341202570895</v>
      </c>
      <c r="AJ672">
        <f t="shared" si="379"/>
        <v>0.63973590388285029</v>
      </c>
      <c r="AK672">
        <f t="shared" si="380"/>
        <v>0.6474592350881504</v>
      </c>
      <c r="AM672" t="str">
        <f t="shared" si="386"/>
        <v>BASE</v>
      </c>
      <c r="AN672" t="str" cm="1">
        <f t="array" ref="AN672">IF(AM672="",_xlfn.IFS(AF672=MAX(AF672:AH672),"SP",AG672=MAX(AF672:AH672),"DAX",AH672=MAX(AF672:AH672),"NIKKEI",MAX(AF672:AH672)=0,""),"")</f>
        <v/>
      </c>
      <c r="AO672" t="str" cm="1">
        <f t="array" ref="AO672">IF(AM672="BASE","",IF(MAX(AF672:AH672)=0,_xlfn.IFS(AI672=MAX(AI672:AK672),"SP&amp;DAX",AJ672=MAX(AI672:AK672),"SP&amp;NIKKEI",AK672=MAX(AI672:AK672),"DAX&amp;NIKKEI"),""))</f>
        <v/>
      </c>
      <c r="AQ672" s="3">
        <f t="shared" si="387"/>
        <v>42697</v>
      </c>
      <c r="AR672" cm="1">
        <f t="array" ref="AR672">IF(AM672="BASE",AE672,_xlfn.IFS(AN672="DAX",AG672,AN672="NIKKEI",AH672,AN672="SP",AF672,AN672="",MAX(AI672:AK672)))</f>
        <v>0.63602587940697475</v>
      </c>
      <c r="AS672" s="4">
        <f t="shared" si="359"/>
        <v>0.63050262717808969</v>
      </c>
      <c r="AT672" s="4">
        <f t="shared" si="360"/>
        <v>0.71192952259951781</v>
      </c>
      <c r="AU672" s="4">
        <f t="shared" si="361"/>
        <v>1.7009204380955367E-4</v>
      </c>
      <c r="AV672" s="4">
        <f t="shared" si="362"/>
        <v>4.6821406069711786E-3</v>
      </c>
      <c r="AW672" s="4">
        <f t="shared" si="363"/>
        <v>3.6327837646803224E-2</v>
      </c>
      <c r="AX672" s="4">
        <f t="shared" si="364"/>
        <v>2.185953834903295E-2</v>
      </c>
      <c r="AY672" s="4">
        <f t="shared" si="365"/>
        <v>1.0519126224187015E-2</v>
      </c>
      <c r="AZ672" s="4">
        <f t="shared" si="366"/>
        <v>-7.740842127571419</v>
      </c>
      <c r="BA672" s="6" t="str">
        <f t="shared" si="367"/>
        <v>WEAKEN</v>
      </c>
      <c r="BB672" s="4">
        <f t="shared" si="368"/>
        <v>0</v>
      </c>
      <c r="BC672" s="4">
        <f t="shared" si="369"/>
        <v>0.60295548643614738</v>
      </c>
      <c r="BD672" s="4">
        <f t="shared" si="370"/>
        <v>0.77882552653643133</v>
      </c>
      <c r="BE672" s="4">
        <f t="shared" si="388"/>
        <v>0.05</v>
      </c>
      <c r="BF672" s="4" t="str">
        <f t="shared" si="389"/>
        <v/>
      </c>
      <c r="BG672" s="4" t="str">
        <f t="shared" si="390"/>
        <v/>
      </c>
      <c r="BH672" s="4" t="str">
        <f t="shared" si="391"/>
        <v/>
      </c>
      <c r="BI672" s="4" t="str">
        <f t="shared" si="392"/>
        <v/>
      </c>
      <c r="BJ672" s="4" t="str">
        <f t="shared" si="393"/>
        <v/>
      </c>
      <c r="BK672" s="4" t="str">
        <f t="shared" si="394"/>
        <v/>
      </c>
      <c r="BS672" s="3" t="str">
        <f t="shared" si="371"/>
        <v/>
      </c>
      <c r="BT672" s="5">
        <f t="shared" si="372"/>
        <v>-8.1426895421428114E-2</v>
      </c>
      <c r="BU672" s="3"/>
    </row>
    <row r="673" spans="1:73" x14ac:dyDescent="0.2">
      <c r="A673" s="1">
        <v>42698</v>
      </c>
      <c r="C673">
        <v>0.63631245835835326</v>
      </c>
      <c r="D673">
        <v>0.63857362790763217</v>
      </c>
      <c r="E673">
        <v>0.64672376388110453</v>
      </c>
      <c r="F673">
        <v>0.63743533312315381</v>
      </c>
      <c r="G673">
        <v>0.64846179500915191</v>
      </c>
      <c r="H673">
        <v>0.64007763738553181</v>
      </c>
      <c r="I673">
        <v>0.64817186544931715</v>
      </c>
      <c r="J673">
        <v>0.65027818851038599</v>
      </c>
      <c r="M673">
        <f>'[1]CAC_SWISS (-SP-NIKKEI-DAX)'!AC758</f>
        <v>0</v>
      </c>
      <c r="N673">
        <f>'[1]CAC_SWISS_SP (-NIKKEI-DAX)'!AD758</f>
        <v>0</v>
      </c>
      <c r="O673">
        <f>'[1]CAC_SWISS_DAX (-SP-NIKKEI)'!AD758</f>
        <v>0</v>
      </c>
      <c r="P673">
        <f>'[1]CAC_SWISS_NIKKEI (-SP-DAX)'!AD758</f>
        <v>0</v>
      </c>
      <c r="Q673">
        <f>'[1]CAC_SWISS_DAX_SP (-NIKKEI)'!AF758</f>
        <v>0</v>
      </c>
      <c r="R673">
        <f>'[1]CAC_SWISS_SP_NIKKEI (-DAX)'!AF758</f>
        <v>0</v>
      </c>
      <c r="S673">
        <f>'[1]CAC_SWISS_DAX_NIKKEI (-SP)'!AF758</f>
        <v>0</v>
      </c>
      <c r="V673" t="str">
        <f t="shared" si="381"/>
        <v>BASE</v>
      </c>
      <c r="W673" t="str">
        <f t="shared" si="382"/>
        <v>BASE+SP</v>
      </c>
      <c r="X673" t="str">
        <f t="shared" si="383"/>
        <v>BASE+DAX</v>
      </c>
      <c r="Y673" t="str">
        <f t="shared" si="384"/>
        <v>BASE+NIKKEI</v>
      </c>
      <c r="Z673" s="2" t="str">
        <f t="shared" si="385"/>
        <v>- NIKKEI</v>
      </c>
      <c r="AA673" s="2" t="str">
        <f t="shared" si="395"/>
        <v>- DAX</v>
      </c>
      <c r="AB673" s="2" t="str">
        <f t="shared" si="373"/>
        <v>- SP</v>
      </c>
      <c r="AE673">
        <f t="shared" si="374"/>
        <v>0.63631245835835326</v>
      </c>
      <c r="AF673">
        <f t="shared" si="375"/>
        <v>0.63857362790763217</v>
      </c>
      <c r="AG673">
        <f t="shared" si="376"/>
        <v>0.64672376388110453</v>
      </c>
      <c r="AH673">
        <f t="shared" si="377"/>
        <v>0.63743533312315381</v>
      </c>
      <c r="AI673">
        <f t="shared" si="378"/>
        <v>0.64846179500915191</v>
      </c>
      <c r="AJ673">
        <f t="shared" si="379"/>
        <v>0.64007763738553181</v>
      </c>
      <c r="AK673">
        <f t="shared" si="380"/>
        <v>0.64817186544931715</v>
      </c>
      <c r="AM673" t="str">
        <f t="shared" si="386"/>
        <v>BASE</v>
      </c>
      <c r="AN673" t="str" cm="1">
        <f t="array" ref="AN673">IF(AM673="",_xlfn.IFS(AF673=MAX(AF673:AH673),"SP",AG673=MAX(AF673:AH673),"DAX",AH673=MAX(AF673:AH673),"NIKKEI",MAX(AF673:AH673)=0,""),"")</f>
        <v/>
      </c>
      <c r="AO673" t="str" cm="1">
        <f t="array" ref="AO673">IF(AM673="BASE","",IF(MAX(AF673:AH673)=0,_xlfn.IFS(AI673=MAX(AI673:AK673),"SP&amp;DAX",AJ673=MAX(AI673:AK673),"SP&amp;NIKKEI",AK673=MAX(AI673:AK673),"DAX&amp;NIKKEI"),""))</f>
        <v/>
      </c>
      <c r="AQ673" s="3">
        <f t="shared" si="387"/>
        <v>42698</v>
      </c>
      <c r="AR673" cm="1">
        <f t="array" ref="AR673">IF(AM673="BASE",AE673,_xlfn.IFS(AN673="DAX",AG673,AN673="NIKKEI",AH673,AN673="SP",AF673,AN673="",MAX(AI673:AK673)))</f>
        <v>0.63631245835835326</v>
      </c>
      <c r="AS673" s="4">
        <f t="shared" si="359"/>
        <v>0.6340468898524485</v>
      </c>
      <c r="AT673" s="4">
        <f t="shared" si="360"/>
        <v>0.7093263797346876</v>
      </c>
      <c r="AU673" s="4">
        <f t="shared" si="361"/>
        <v>6.2317997853652063E-5</v>
      </c>
      <c r="AV673" s="4">
        <f t="shared" si="362"/>
        <v>4.9195023343220718E-3</v>
      </c>
      <c r="AW673" s="4">
        <f t="shared" si="363"/>
        <v>1.2667541067899451E-2</v>
      </c>
      <c r="AX673" s="4">
        <f t="shared" si="364"/>
        <v>2.2358357676522344E-2</v>
      </c>
      <c r="AY673" s="4">
        <f t="shared" si="365"/>
        <v>1.022848211964056E-2</v>
      </c>
      <c r="AZ673" s="4">
        <f t="shared" si="366"/>
        <v>-7.3597909251548357</v>
      </c>
      <c r="BA673" s="6" t="str">
        <f t="shared" si="367"/>
        <v>WEAKEN</v>
      </c>
      <c r="BB673" s="4">
        <f t="shared" si="368"/>
        <v>0</v>
      </c>
      <c r="BC673" s="4">
        <f t="shared" si="369"/>
        <v>0.60295548643614738</v>
      </c>
      <c r="BD673" s="4">
        <f t="shared" si="370"/>
        <v>0.77882552653643133</v>
      </c>
      <c r="BE673" s="4">
        <f t="shared" si="388"/>
        <v>0.05</v>
      </c>
      <c r="BF673" s="4" t="str">
        <f t="shared" si="389"/>
        <v/>
      </c>
      <c r="BG673" s="4" t="str">
        <f t="shared" si="390"/>
        <v/>
      </c>
      <c r="BH673" s="4" t="str">
        <f t="shared" si="391"/>
        <v/>
      </c>
      <c r="BI673" s="4" t="str">
        <f t="shared" si="392"/>
        <v/>
      </c>
      <c r="BJ673" s="4" t="str">
        <f t="shared" si="393"/>
        <v/>
      </c>
      <c r="BK673" s="4" t="str">
        <f t="shared" si="394"/>
        <v/>
      </c>
      <c r="BS673" s="3" t="str">
        <f t="shared" si="371"/>
        <v/>
      </c>
      <c r="BT673" s="5">
        <f t="shared" si="372"/>
        <v>-7.5279489882239092E-2</v>
      </c>
      <c r="BU673" s="3"/>
    </row>
    <row r="674" spans="1:73" x14ac:dyDescent="0.2">
      <c r="A674" s="1">
        <v>42699</v>
      </c>
      <c r="C674">
        <v>0.63519241809503268</v>
      </c>
      <c r="D674">
        <v>0.63783420209626951</v>
      </c>
      <c r="E674">
        <v>0.64580677722397806</v>
      </c>
      <c r="F674">
        <v>0.63617106144372271</v>
      </c>
      <c r="G674">
        <v>0.64797047210859715</v>
      </c>
      <c r="H674">
        <v>0.63915397590980927</v>
      </c>
      <c r="I674">
        <v>0.64704313690509507</v>
      </c>
      <c r="J674">
        <v>0.64954476207442891</v>
      </c>
      <c r="M674">
        <f>'[1]CAC_SWISS (-SP-NIKKEI-DAX)'!AC759</f>
        <v>0</v>
      </c>
      <c r="N674">
        <f>'[1]CAC_SWISS_SP (-NIKKEI-DAX)'!AD759</f>
        <v>0</v>
      </c>
      <c r="O674">
        <f>'[1]CAC_SWISS_DAX (-SP-NIKKEI)'!AD759</f>
        <v>0</v>
      </c>
      <c r="P674">
        <f>'[1]CAC_SWISS_NIKKEI (-SP-DAX)'!AD759</f>
        <v>0</v>
      </c>
      <c r="Q674">
        <f>'[1]CAC_SWISS_DAX_SP (-NIKKEI)'!AF759</f>
        <v>0</v>
      </c>
      <c r="R674">
        <f>'[1]CAC_SWISS_SP_NIKKEI (-DAX)'!AF759</f>
        <v>0</v>
      </c>
      <c r="S674">
        <f>'[1]CAC_SWISS_DAX_NIKKEI (-SP)'!AF759</f>
        <v>0</v>
      </c>
      <c r="V674" t="str">
        <f t="shared" si="381"/>
        <v>BASE</v>
      </c>
      <c r="W674" t="str">
        <f t="shared" si="382"/>
        <v>BASE+SP</v>
      </c>
      <c r="X674" t="str">
        <f t="shared" si="383"/>
        <v>BASE+DAX</v>
      </c>
      <c r="Y674" t="str">
        <f t="shared" si="384"/>
        <v>BASE+NIKKEI</v>
      </c>
      <c r="Z674" s="2" t="str">
        <f t="shared" si="385"/>
        <v>- NIKKEI</v>
      </c>
      <c r="AA674" s="2" t="str">
        <f t="shared" si="395"/>
        <v>- DAX</v>
      </c>
      <c r="AB674" s="2" t="str">
        <f t="shared" si="373"/>
        <v>- SP</v>
      </c>
      <c r="AE674">
        <f t="shared" si="374"/>
        <v>0.63519241809503268</v>
      </c>
      <c r="AF674">
        <f t="shared" si="375"/>
        <v>0.63783420209626951</v>
      </c>
      <c r="AG674">
        <f t="shared" si="376"/>
        <v>0.64580677722397806</v>
      </c>
      <c r="AH674">
        <f t="shared" si="377"/>
        <v>0.63617106144372271</v>
      </c>
      <c r="AI674">
        <f t="shared" si="378"/>
        <v>0.64797047210859715</v>
      </c>
      <c r="AJ674">
        <f t="shared" si="379"/>
        <v>0.63915397590980927</v>
      </c>
      <c r="AK674">
        <f t="shared" si="380"/>
        <v>0.64704313690509507</v>
      </c>
      <c r="AM674" t="str">
        <f t="shared" si="386"/>
        <v>BASE</v>
      </c>
      <c r="AN674" t="str" cm="1">
        <f t="array" ref="AN674">IF(AM674="",_xlfn.IFS(AF674=MAX(AF674:AH674),"SP",AG674=MAX(AF674:AH674),"DAX",AH674=MAX(AF674:AH674),"NIKKEI",MAX(AF674:AH674)=0,""),"")</f>
        <v/>
      </c>
      <c r="AO674" t="str" cm="1">
        <f t="array" ref="AO674">IF(AM674="BASE","",IF(MAX(AF674:AH674)=0,_xlfn.IFS(AI674=MAX(AI674:AK674),"SP&amp;DAX",AJ674=MAX(AI674:AK674),"SP&amp;NIKKEI",AK674=MAX(AI674:AK674),"DAX&amp;NIKKEI"),""))</f>
        <v/>
      </c>
      <c r="AQ674" s="3">
        <f t="shared" si="387"/>
        <v>42699</v>
      </c>
      <c r="AR674" cm="1">
        <f t="array" ref="AR674">IF(AM674="BASE",AE674,_xlfn.IFS(AN674="DAX",AG674,AN674="NIKKEI",AH674,AN674="SP",AF674,AN674="",MAX(AI674:AK674)))</f>
        <v>0.63519241809503268</v>
      </c>
      <c r="AS674" s="4">
        <f t="shared" si="359"/>
        <v>0.63567947165070593</v>
      </c>
      <c r="AT674" s="4">
        <f t="shared" si="360"/>
        <v>0.70689677130249307</v>
      </c>
      <c r="AU674" s="4">
        <f t="shared" si="361"/>
        <v>3.3897753974153644E-5</v>
      </c>
      <c r="AV674" s="4">
        <f t="shared" si="362"/>
        <v>5.0608399188791309E-3</v>
      </c>
      <c r="AW674" s="4">
        <f t="shared" si="363"/>
        <v>6.6980490427488723E-3</v>
      </c>
      <c r="AX674" s="4">
        <f t="shared" si="364"/>
        <v>2.2664855179292443E-2</v>
      </c>
      <c r="AY674" s="4">
        <f t="shared" si="365"/>
        <v>1.0227735515498921E-2</v>
      </c>
      <c r="AZ674" s="4">
        <f t="shared" si="366"/>
        <v>-6.9631542137422064</v>
      </c>
      <c r="BA674" s="6" t="str">
        <f t="shared" si="367"/>
        <v>WEAKEN</v>
      </c>
      <c r="BB674" s="4">
        <f t="shared" si="368"/>
        <v>0</v>
      </c>
      <c r="BC674" s="4">
        <f t="shared" si="369"/>
        <v>0.60295548643614738</v>
      </c>
      <c r="BD674" s="4">
        <f t="shared" si="370"/>
        <v>0.77882552653643133</v>
      </c>
      <c r="BE674" s="4">
        <f t="shared" si="388"/>
        <v>0.05</v>
      </c>
      <c r="BF674" s="4" t="str">
        <f t="shared" si="389"/>
        <v/>
      </c>
      <c r="BG674" s="4" t="str">
        <f t="shared" si="390"/>
        <v/>
      </c>
      <c r="BH674" s="4" t="str">
        <f t="shared" si="391"/>
        <v/>
      </c>
      <c r="BI674" s="4" t="str">
        <f t="shared" si="392"/>
        <v/>
      </c>
      <c r="BJ674" s="4" t="str">
        <f t="shared" si="393"/>
        <v/>
      </c>
      <c r="BK674" s="4" t="str">
        <f t="shared" si="394"/>
        <v/>
      </c>
      <c r="BS674" s="3" t="str">
        <f t="shared" si="371"/>
        <v/>
      </c>
      <c r="BT674" s="5">
        <f t="shared" si="372"/>
        <v>-7.1217299651787136E-2</v>
      </c>
      <c r="BU674" s="3"/>
    </row>
    <row r="675" spans="1:73" x14ac:dyDescent="0.2">
      <c r="A675" s="1">
        <v>42702</v>
      </c>
      <c r="C675">
        <v>0.63984873066143721</v>
      </c>
      <c r="D675">
        <v>0.64251002049242656</v>
      </c>
      <c r="E675">
        <v>0.64997253672107225</v>
      </c>
      <c r="F675">
        <v>0.64073473272441794</v>
      </c>
      <c r="G675">
        <v>0.65213346959381324</v>
      </c>
      <c r="H675">
        <v>0.64371905154446951</v>
      </c>
      <c r="I675">
        <v>0.65110101785686481</v>
      </c>
      <c r="J675">
        <v>0.6535809114752269</v>
      </c>
      <c r="M675">
        <f>'[1]CAC_SWISS (-SP-NIKKEI-DAX)'!AC760</f>
        <v>0</v>
      </c>
      <c r="N675">
        <f>'[1]CAC_SWISS_SP (-NIKKEI-DAX)'!AD760</f>
        <v>0</v>
      </c>
      <c r="O675">
        <f>'[1]CAC_SWISS_DAX (-SP-NIKKEI)'!AD760</f>
        <v>0</v>
      </c>
      <c r="P675">
        <f>'[1]CAC_SWISS_NIKKEI (-SP-DAX)'!AD760</f>
        <v>0</v>
      </c>
      <c r="Q675">
        <f>'[1]CAC_SWISS_DAX_SP (-NIKKEI)'!AF760</f>
        <v>0</v>
      </c>
      <c r="R675">
        <f>'[1]CAC_SWISS_SP_NIKKEI (-DAX)'!AF760</f>
        <v>0</v>
      </c>
      <c r="S675">
        <f>'[1]CAC_SWISS_DAX_NIKKEI (-SP)'!AF760</f>
        <v>0</v>
      </c>
      <c r="V675" t="str">
        <f t="shared" si="381"/>
        <v>BASE</v>
      </c>
      <c r="W675" t="str">
        <f t="shared" si="382"/>
        <v>BASE+SP</v>
      </c>
      <c r="X675" t="str">
        <f t="shared" si="383"/>
        <v>BASE+DAX</v>
      </c>
      <c r="Y675" t="str">
        <f t="shared" si="384"/>
        <v>BASE+NIKKEI</v>
      </c>
      <c r="Z675" s="2" t="str">
        <f t="shared" si="385"/>
        <v>- NIKKEI</v>
      </c>
      <c r="AA675" s="2" t="str">
        <f t="shared" si="395"/>
        <v>- DAX</v>
      </c>
      <c r="AB675" s="2" t="str">
        <f t="shared" si="373"/>
        <v>- SP</v>
      </c>
      <c r="AE675">
        <f t="shared" si="374"/>
        <v>0.63984873066143721</v>
      </c>
      <c r="AF675">
        <f t="shared" si="375"/>
        <v>0.64251002049242656</v>
      </c>
      <c r="AG675">
        <f t="shared" si="376"/>
        <v>0.64997253672107225</v>
      </c>
      <c r="AH675">
        <f t="shared" si="377"/>
        <v>0.64073473272441794</v>
      </c>
      <c r="AI675">
        <f t="shared" si="378"/>
        <v>0.65213346959381324</v>
      </c>
      <c r="AJ675">
        <f t="shared" si="379"/>
        <v>0.64371905154446951</v>
      </c>
      <c r="AK675">
        <f t="shared" si="380"/>
        <v>0.65110101785686481</v>
      </c>
      <c r="AM675" t="str">
        <f t="shared" si="386"/>
        <v>BASE</v>
      </c>
      <c r="AN675" t="str" cm="1">
        <f t="array" ref="AN675">IF(AM675="",_xlfn.IFS(AF675=MAX(AF675:AH675),"SP",AG675=MAX(AF675:AH675),"DAX",AH675=MAX(AF675:AH675),"NIKKEI",MAX(AF675:AH675)=0,""),"")</f>
        <v/>
      </c>
      <c r="AO675" t="str" cm="1">
        <f t="array" ref="AO675">IF(AM675="BASE","",IF(MAX(AF675:AH675)=0,_xlfn.IFS(AI675=MAX(AI675:AK675),"SP&amp;DAX",AJ675=MAX(AI675:AK675),"SP&amp;NIKKEI",AK675=MAX(AI675:AK675),"DAX&amp;NIKKEI"),""))</f>
        <v/>
      </c>
      <c r="AQ675" s="3">
        <f t="shared" si="387"/>
        <v>42702</v>
      </c>
      <c r="AR675" cm="1">
        <f t="array" ref="AR675">IF(AM675="BASE",AE675,_xlfn.IFS(AN675="DAX",AG675,AN675="NIKKEI",AH675,AN675="SP",AF675,AN675="",MAX(AI675:AK675)))</f>
        <v>0.63984873066143721</v>
      </c>
      <c r="AS675" s="4">
        <f t="shared" si="359"/>
        <v>0.63737049877167251</v>
      </c>
      <c r="AT675" s="4">
        <f t="shared" si="360"/>
        <v>0.70455616879468663</v>
      </c>
      <c r="AU675" s="4">
        <f t="shared" si="361"/>
        <v>1.4614820819342181E-5</v>
      </c>
      <c r="AV675" s="4">
        <f t="shared" si="362"/>
        <v>5.1767854754718092E-3</v>
      </c>
      <c r="AW675" s="4">
        <f t="shared" si="363"/>
        <v>2.8231459249352408E-3</v>
      </c>
      <c r="AX675" s="4">
        <f t="shared" si="364"/>
        <v>2.2914865902930685E-2</v>
      </c>
      <c r="AY675" s="4">
        <f t="shared" si="365"/>
        <v>1.0246813728733942E-2</v>
      </c>
      <c r="AZ675" s="4">
        <f t="shared" si="366"/>
        <v>-6.5567377139503575</v>
      </c>
      <c r="BA675" s="6" t="str">
        <f t="shared" si="367"/>
        <v>WEAKEN</v>
      </c>
      <c r="BB675" s="4">
        <f t="shared" si="368"/>
        <v>0</v>
      </c>
      <c r="BC675" s="4">
        <f t="shared" si="369"/>
        <v>0.60295548643614738</v>
      </c>
      <c r="BD675" s="4">
        <f t="shared" si="370"/>
        <v>0.77882552653643133</v>
      </c>
      <c r="BE675" s="4">
        <f t="shared" si="388"/>
        <v>0.05</v>
      </c>
      <c r="BF675" s="4" t="str">
        <f t="shared" si="389"/>
        <v/>
      </c>
      <c r="BG675" s="4" t="str">
        <f t="shared" si="390"/>
        <v/>
      </c>
      <c r="BH675" s="4" t="str">
        <f t="shared" si="391"/>
        <v/>
      </c>
      <c r="BI675" s="4" t="str">
        <f t="shared" si="392"/>
        <v/>
      </c>
      <c r="BJ675" s="4" t="str">
        <f t="shared" si="393"/>
        <v/>
      </c>
      <c r="BK675" s="4" t="str">
        <f t="shared" si="394"/>
        <v/>
      </c>
      <c r="BS675" s="3" t="str">
        <f t="shared" si="371"/>
        <v/>
      </c>
      <c r="BT675" s="5">
        <f t="shared" si="372"/>
        <v>-6.7185670023014121E-2</v>
      </c>
      <c r="BU675" s="3"/>
    </row>
    <row r="676" spans="1:73" x14ac:dyDescent="0.2">
      <c r="A676" s="1">
        <v>42703</v>
      </c>
      <c r="C676">
        <v>0.61965140810243979</v>
      </c>
      <c r="D676">
        <v>0.62179452010423808</v>
      </c>
      <c r="E676">
        <v>0.6259021858536562</v>
      </c>
      <c r="F676">
        <v>0.62020469230556652</v>
      </c>
      <c r="G676">
        <v>0.62766703785852984</v>
      </c>
      <c r="H676">
        <v>0.62257506956687891</v>
      </c>
      <c r="I676">
        <v>0.62660431833128272</v>
      </c>
      <c r="J676">
        <v>0.62859389081542794</v>
      </c>
      <c r="M676">
        <f>'[1]CAC_SWISS (-SP-NIKKEI-DAX)'!AC761</f>
        <v>0</v>
      </c>
      <c r="N676">
        <f>'[1]CAC_SWISS_SP (-NIKKEI-DAX)'!AD761</f>
        <v>0</v>
      </c>
      <c r="O676">
        <f>'[1]CAC_SWISS_DAX (-SP-NIKKEI)'!AD761</f>
        <v>0</v>
      </c>
      <c r="P676">
        <f>'[1]CAC_SWISS_NIKKEI (-SP-DAX)'!AD761</f>
        <v>0</v>
      </c>
      <c r="Q676">
        <f>'[1]CAC_SWISS_DAX_SP (-NIKKEI)'!AF761</f>
        <v>0</v>
      </c>
      <c r="R676">
        <f>'[1]CAC_SWISS_SP_NIKKEI (-DAX)'!AF761</f>
        <v>0</v>
      </c>
      <c r="S676">
        <f>'[1]CAC_SWISS_DAX_NIKKEI (-SP)'!AF761</f>
        <v>0</v>
      </c>
      <c r="V676" t="str">
        <f t="shared" si="381"/>
        <v>BASE</v>
      </c>
      <c r="W676" t="str">
        <f t="shared" si="382"/>
        <v>BASE+SP</v>
      </c>
      <c r="X676" t="str">
        <f t="shared" si="383"/>
        <v>BASE+DAX</v>
      </c>
      <c r="Y676" t="str">
        <f t="shared" si="384"/>
        <v>BASE+NIKKEI</v>
      </c>
      <c r="Z676" s="2" t="str">
        <f t="shared" si="385"/>
        <v>- NIKKEI</v>
      </c>
      <c r="AA676" s="2" t="str">
        <f t="shared" si="395"/>
        <v>- DAX</v>
      </c>
      <c r="AB676" s="2" t="str">
        <f t="shared" si="373"/>
        <v>- SP</v>
      </c>
      <c r="AE676">
        <f t="shared" si="374"/>
        <v>0.61965140810243979</v>
      </c>
      <c r="AF676">
        <f t="shared" si="375"/>
        <v>0.62179452010423808</v>
      </c>
      <c r="AG676">
        <f t="shared" si="376"/>
        <v>0.6259021858536562</v>
      </c>
      <c r="AH676">
        <f t="shared" si="377"/>
        <v>0.62020469230556652</v>
      </c>
      <c r="AI676">
        <f t="shared" si="378"/>
        <v>0.62766703785852984</v>
      </c>
      <c r="AJ676">
        <f t="shared" si="379"/>
        <v>0.62257506956687891</v>
      </c>
      <c r="AK676">
        <f t="shared" si="380"/>
        <v>0.62660431833128272</v>
      </c>
      <c r="AM676" t="str">
        <f t="shared" si="386"/>
        <v>BASE</v>
      </c>
      <c r="AN676" t="str" cm="1">
        <f t="array" ref="AN676">IF(AM676="",_xlfn.IFS(AF676=MAX(AF676:AH676),"SP",AG676=MAX(AF676:AH676),"DAX",AH676=MAX(AF676:AH676),"NIKKEI",MAX(AF676:AH676)=0,""),"")</f>
        <v/>
      </c>
      <c r="AO676" t="str" cm="1">
        <f t="array" ref="AO676">IF(AM676="BASE","",IF(MAX(AF676:AH676)=0,_xlfn.IFS(AI676=MAX(AI676:AK676),"SP&amp;DAX",AJ676=MAX(AI676:AK676),"SP&amp;NIKKEI",AK676=MAX(AI676:AK676),"DAX&amp;NIKKEI"),""))</f>
        <v/>
      </c>
      <c r="AQ676" s="3">
        <f t="shared" si="387"/>
        <v>42703</v>
      </c>
      <c r="AR676" cm="1">
        <f t="array" ref="AR676">IF(AM676="BASE",AE676,_xlfn.IFS(AN676="DAX",AG676,AN676="NIKKEI",AH676,AN676="SP",AF676,AN676="",MAX(AI676:AK676)))</f>
        <v>0.61965140810243979</v>
      </c>
      <c r="AS676" s="4">
        <f t="shared" si="359"/>
        <v>0.63642293107179904</v>
      </c>
      <c r="AT676" s="4">
        <f t="shared" si="360"/>
        <v>0.70219296166614942</v>
      </c>
      <c r="AU676" s="4">
        <f t="shared" si="361"/>
        <v>4.0951871901909485E-5</v>
      </c>
      <c r="AV676" s="4">
        <f t="shared" si="362"/>
        <v>5.2499354265086833E-3</v>
      </c>
      <c r="AW676" s="4">
        <f t="shared" si="363"/>
        <v>7.8004524960687636E-3</v>
      </c>
      <c r="AX676" s="4">
        <f t="shared" si="364"/>
        <v>2.3086736126871905E-2</v>
      </c>
      <c r="AY676" s="4">
        <f t="shared" si="365"/>
        <v>1.0444802330363396E-2</v>
      </c>
      <c r="AZ676" s="4">
        <f t="shared" si="366"/>
        <v>-6.296914820796049</v>
      </c>
      <c r="BA676" s="6" t="str">
        <f t="shared" si="367"/>
        <v>WEAKEN</v>
      </c>
      <c r="BB676" s="4">
        <f t="shared" si="368"/>
        <v>0</v>
      </c>
      <c r="BC676" s="4">
        <f t="shared" si="369"/>
        <v>0.60295548643614738</v>
      </c>
      <c r="BD676" s="4">
        <f t="shared" si="370"/>
        <v>0.77882552653643133</v>
      </c>
      <c r="BE676" s="4">
        <f t="shared" si="388"/>
        <v>0.05</v>
      </c>
      <c r="BF676" s="4" t="str">
        <f t="shared" si="389"/>
        <v/>
      </c>
      <c r="BG676" s="4" t="str">
        <f t="shared" si="390"/>
        <v/>
      </c>
      <c r="BH676" s="4" t="str">
        <f t="shared" si="391"/>
        <v/>
      </c>
      <c r="BI676" s="4" t="str">
        <f t="shared" si="392"/>
        <v/>
      </c>
      <c r="BJ676" s="4" t="str">
        <f t="shared" si="393"/>
        <v/>
      </c>
      <c r="BK676" s="4" t="str">
        <f t="shared" si="394"/>
        <v/>
      </c>
      <c r="BS676" s="3" t="str">
        <f t="shared" si="371"/>
        <v/>
      </c>
      <c r="BT676" s="5">
        <f t="shared" si="372"/>
        <v>-6.5770030594350382E-2</v>
      </c>
      <c r="BU676" s="3"/>
    </row>
    <row r="677" spans="1:73" x14ac:dyDescent="0.2">
      <c r="A677" s="1">
        <v>42704</v>
      </c>
      <c r="C677">
        <v>0.62167766422392379</v>
      </c>
      <c r="D677">
        <v>0.62365299007502117</v>
      </c>
      <c r="E677">
        <v>0.62713359825658566</v>
      </c>
      <c r="F677">
        <v>0.62182844791230951</v>
      </c>
      <c r="G677">
        <v>0.62870542037809651</v>
      </c>
      <c r="H677">
        <v>0.62391962268921941</v>
      </c>
      <c r="I677">
        <v>0.62736251775156004</v>
      </c>
      <c r="J677">
        <v>0.6290537808169181</v>
      </c>
      <c r="M677">
        <f>'[1]CAC_SWISS (-SP-NIKKEI-DAX)'!AC762</f>
        <v>0</v>
      </c>
      <c r="N677">
        <f>'[1]CAC_SWISS_SP (-NIKKEI-DAX)'!AD762</f>
        <v>0</v>
      </c>
      <c r="O677">
        <f>'[1]CAC_SWISS_DAX (-SP-NIKKEI)'!AD762</f>
        <v>0</v>
      </c>
      <c r="P677">
        <f>'[1]CAC_SWISS_NIKKEI (-SP-DAX)'!AD762</f>
        <v>0</v>
      </c>
      <c r="Q677">
        <f>'[1]CAC_SWISS_DAX_SP (-NIKKEI)'!AF762</f>
        <v>0</v>
      </c>
      <c r="R677">
        <f>'[1]CAC_SWISS_SP_NIKKEI (-DAX)'!AF762</f>
        <v>0</v>
      </c>
      <c r="S677">
        <f>'[1]CAC_SWISS_DAX_NIKKEI (-SP)'!AF762</f>
        <v>0</v>
      </c>
      <c r="V677" t="str">
        <f t="shared" si="381"/>
        <v>BASE</v>
      </c>
      <c r="W677" t="str">
        <f t="shared" si="382"/>
        <v>BASE+SP</v>
      </c>
      <c r="X677" t="str">
        <f t="shared" si="383"/>
        <v>BASE+DAX</v>
      </c>
      <c r="Y677" t="str">
        <f t="shared" si="384"/>
        <v>BASE+NIKKEI</v>
      </c>
      <c r="Z677" s="2" t="str">
        <f t="shared" si="385"/>
        <v>- NIKKEI</v>
      </c>
      <c r="AA677" s="2" t="str">
        <f t="shared" si="395"/>
        <v>- DAX</v>
      </c>
      <c r="AB677" s="2" t="str">
        <f t="shared" si="373"/>
        <v>- SP</v>
      </c>
      <c r="AE677">
        <f t="shared" si="374"/>
        <v>0.62167766422392379</v>
      </c>
      <c r="AF677">
        <f t="shared" si="375"/>
        <v>0.62365299007502117</v>
      </c>
      <c r="AG677">
        <f t="shared" si="376"/>
        <v>0.62713359825658566</v>
      </c>
      <c r="AH677">
        <f t="shared" si="377"/>
        <v>0.62182844791230951</v>
      </c>
      <c r="AI677">
        <f t="shared" si="378"/>
        <v>0.62870542037809651</v>
      </c>
      <c r="AJ677">
        <f t="shared" si="379"/>
        <v>0.62391962268921941</v>
      </c>
      <c r="AK677">
        <f t="shared" si="380"/>
        <v>0.62736251775156004</v>
      </c>
      <c r="AM677" t="str">
        <f t="shared" si="386"/>
        <v>BASE</v>
      </c>
      <c r="AN677" t="str" cm="1">
        <f t="array" ref="AN677">IF(AM677="",_xlfn.IFS(AF677=MAX(AF677:AH677),"SP",AG677=MAX(AF677:AH677),"DAX",AH677=MAX(AF677:AH677),"NIKKEI",MAX(AF677:AH677)=0,""),"")</f>
        <v/>
      </c>
      <c r="AO677" t="str" cm="1">
        <f t="array" ref="AO677">IF(AM677="BASE","",IF(MAX(AF677:AH677)=0,_xlfn.IFS(AI677=MAX(AI677:AK677),"SP&amp;DAX",AJ677=MAX(AI677:AK677),"SP&amp;NIKKEI",AK677=MAX(AI677:AK677),"DAX&amp;NIKKEI"),""))</f>
        <v/>
      </c>
      <c r="AQ677" s="3">
        <f t="shared" si="387"/>
        <v>42704</v>
      </c>
      <c r="AR677" cm="1">
        <f t="array" ref="AR677">IF(AM677="BASE",AE677,_xlfn.IFS(AN677="DAX",AG677,AN677="NIKKEI",AH677,AN677="SP",AF677,AN677="",MAX(AI677:AK677)))</f>
        <v>0.62167766422392379</v>
      </c>
      <c r="AS677" s="4">
        <f t="shared" si="359"/>
        <v>0.63494858868667614</v>
      </c>
      <c r="AT677" s="4">
        <f t="shared" si="360"/>
        <v>0.69996814634004079</v>
      </c>
      <c r="AU677" s="4">
        <f t="shared" si="361"/>
        <v>6.26947648277668E-5</v>
      </c>
      <c r="AV677" s="4">
        <f t="shared" si="362"/>
        <v>5.2909768344520103E-3</v>
      </c>
      <c r="AW677" s="4">
        <f t="shared" si="363"/>
        <v>1.1849374281802187E-2</v>
      </c>
      <c r="AX677" s="4">
        <f t="shared" si="364"/>
        <v>2.3185404941170763E-2</v>
      </c>
      <c r="AY677" s="4">
        <f t="shared" si="365"/>
        <v>1.0587209886075599E-2</v>
      </c>
      <c r="AZ677" s="4">
        <f t="shared" si="366"/>
        <v>-6.1413307522012008</v>
      </c>
      <c r="BA677" s="6" t="str">
        <f t="shared" si="367"/>
        <v>WEAKEN</v>
      </c>
      <c r="BB677" s="4">
        <f t="shared" si="368"/>
        <v>0</v>
      </c>
      <c r="BC677" s="4">
        <f t="shared" si="369"/>
        <v>0.60295548643614738</v>
      </c>
      <c r="BD677" s="4">
        <f t="shared" si="370"/>
        <v>0.77882552653643133</v>
      </c>
      <c r="BE677" s="4">
        <f t="shared" si="388"/>
        <v>0.05</v>
      </c>
      <c r="BF677" s="4" t="str">
        <f t="shared" si="389"/>
        <v/>
      </c>
      <c r="BG677" s="4" t="str">
        <f t="shared" si="390"/>
        <v/>
      </c>
      <c r="BH677" s="4" t="str">
        <f t="shared" si="391"/>
        <v/>
      </c>
      <c r="BI677" s="4" t="str">
        <f t="shared" si="392"/>
        <v/>
      </c>
      <c r="BJ677" s="4" t="str">
        <f t="shared" si="393"/>
        <v/>
      </c>
      <c r="BK677" s="4" t="str">
        <f t="shared" si="394"/>
        <v/>
      </c>
      <c r="BS677" s="3" t="str">
        <f t="shared" si="371"/>
        <v/>
      </c>
      <c r="BT677" s="5">
        <f t="shared" si="372"/>
        <v>-6.5019557653364646E-2</v>
      </c>
      <c r="BU677" s="3"/>
    </row>
    <row r="678" spans="1:73" x14ac:dyDescent="0.2">
      <c r="A678" s="1">
        <v>42705</v>
      </c>
      <c r="C678">
        <v>0.62333664452749127</v>
      </c>
      <c r="D678">
        <v>0.62525445631954157</v>
      </c>
      <c r="E678">
        <v>0.62862792911784959</v>
      </c>
      <c r="F678">
        <v>0.62352857730501487</v>
      </c>
      <c r="G678">
        <v>0.63019274557812788</v>
      </c>
      <c r="H678">
        <v>0.6255562914515197</v>
      </c>
      <c r="I678">
        <v>0.62888338776787722</v>
      </c>
      <c r="J678">
        <v>0.63055789559797737</v>
      </c>
      <c r="M678">
        <f>'[1]CAC_SWISS (-SP-NIKKEI-DAX)'!AC763</f>
        <v>0</v>
      </c>
      <c r="N678">
        <f>'[1]CAC_SWISS_SP (-NIKKEI-DAX)'!AD763</f>
        <v>0</v>
      </c>
      <c r="O678">
        <f>'[1]CAC_SWISS_DAX (-SP-NIKKEI)'!AD763</f>
        <v>0</v>
      </c>
      <c r="P678">
        <f>'[1]CAC_SWISS_NIKKEI (-SP-DAX)'!AD763</f>
        <v>0</v>
      </c>
      <c r="Q678">
        <f>'[1]CAC_SWISS_DAX_SP (-NIKKEI)'!AF763</f>
        <v>0</v>
      </c>
      <c r="R678">
        <f>'[1]CAC_SWISS_SP_NIKKEI (-DAX)'!AF763</f>
        <v>0</v>
      </c>
      <c r="S678">
        <f>'[1]CAC_SWISS_DAX_NIKKEI (-SP)'!AF763</f>
        <v>0</v>
      </c>
      <c r="V678" t="str">
        <f t="shared" si="381"/>
        <v>BASE</v>
      </c>
      <c r="W678" t="str">
        <f t="shared" si="382"/>
        <v>BASE+SP</v>
      </c>
      <c r="X678" t="str">
        <f t="shared" si="383"/>
        <v>BASE+DAX</v>
      </c>
      <c r="Y678" t="str">
        <f t="shared" si="384"/>
        <v>BASE+NIKKEI</v>
      </c>
      <c r="Z678" s="2" t="str">
        <f t="shared" si="385"/>
        <v>- NIKKEI</v>
      </c>
      <c r="AA678" s="2" t="str">
        <f t="shared" si="395"/>
        <v>- DAX</v>
      </c>
      <c r="AB678" s="2" t="str">
        <f t="shared" si="373"/>
        <v>- SP</v>
      </c>
      <c r="AE678">
        <f t="shared" si="374"/>
        <v>0.62333664452749127</v>
      </c>
      <c r="AF678">
        <f t="shared" si="375"/>
        <v>0.62525445631954157</v>
      </c>
      <c r="AG678">
        <f t="shared" si="376"/>
        <v>0.62862792911784959</v>
      </c>
      <c r="AH678">
        <f t="shared" si="377"/>
        <v>0.62352857730501487</v>
      </c>
      <c r="AI678">
        <f t="shared" si="378"/>
        <v>0.63019274557812788</v>
      </c>
      <c r="AJ678">
        <f t="shared" si="379"/>
        <v>0.6255562914515197</v>
      </c>
      <c r="AK678">
        <f t="shared" si="380"/>
        <v>0.62888338776787722</v>
      </c>
      <c r="AM678" t="str">
        <f t="shared" si="386"/>
        <v>BASE</v>
      </c>
      <c r="AN678" t="str" cm="1">
        <f t="array" ref="AN678">IF(AM678="",_xlfn.IFS(AF678=MAX(AF678:AH678),"SP",AG678=MAX(AF678:AH678),"DAX",AH678=MAX(AF678:AH678),"NIKKEI",MAX(AF678:AH678)=0,""),"")</f>
        <v/>
      </c>
      <c r="AO678" t="str" cm="1">
        <f t="array" ref="AO678">IF(AM678="BASE","",IF(MAX(AF678:AH678)=0,_xlfn.IFS(AI678=MAX(AI678:AK678),"SP&amp;DAX",AJ678=MAX(AI678:AK678),"SP&amp;NIKKEI",AK678=MAX(AI678:AK678),"DAX&amp;NIKKEI"),""))</f>
        <v/>
      </c>
      <c r="AQ678" s="3">
        <f t="shared" si="387"/>
        <v>42705</v>
      </c>
      <c r="AR678" cm="1">
        <f t="array" ref="AR678">IF(AM678="BASE",AE678,_xlfn.IFS(AN678="DAX",AG678,AN678="NIKKEI",AH678,AN678="SP",AF678,AN678="",MAX(AI678:AK678)))</f>
        <v>0.62333664452749127</v>
      </c>
      <c r="AS678" s="4">
        <f t="shared" si="359"/>
        <v>0.63325626981919036</v>
      </c>
      <c r="AT678" s="4">
        <f t="shared" si="360"/>
        <v>0.69782765596832574</v>
      </c>
      <c r="AU678" s="4">
        <f t="shared" si="361"/>
        <v>7.1360153423129705E-5</v>
      </c>
      <c r="AV678" s="4">
        <f t="shared" si="362"/>
        <v>5.3133681489048092E-3</v>
      </c>
      <c r="AW678" s="4">
        <f t="shared" si="363"/>
        <v>1.3430304737652792E-2</v>
      </c>
      <c r="AX678" s="4">
        <f t="shared" si="364"/>
        <v>2.3237779020697746E-2</v>
      </c>
      <c r="AY678" s="4">
        <f t="shared" si="365"/>
        <v>1.064910223072392E-2</v>
      </c>
      <c r="AZ678" s="4">
        <f t="shared" si="366"/>
        <v>-6.063552095766279</v>
      </c>
      <c r="BA678" s="6" t="str">
        <f t="shared" si="367"/>
        <v>WEAKEN</v>
      </c>
      <c r="BB678" s="4">
        <f t="shared" si="368"/>
        <v>0</v>
      </c>
      <c r="BC678" s="4">
        <f t="shared" si="369"/>
        <v>0.60295548643614738</v>
      </c>
      <c r="BD678" s="4">
        <f t="shared" si="370"/>
        <v>0.77882552653643133</v>
      </c>
      <c r="BE678" s="4">
        <f t="shared" si="388"/>
        <v>0.05</v>
      </c>
      <c r="BF678" s="4" t="str">
        <f t="shared" si="389"/>
        <v/>
      </c>
      <c r="BG678" s="4" t="str">
        <f t="shared" si="390"/>
        <v/>
      </c>
      <c r="BH678" s="4" t="str">
        <f t="shared" si="391"/>
        <v/>
      </c>
      <c r="BI678" s="4" t="str">
        <f t="shared" si="392"/>
        <v/>
      </c>
      <c r="BJ678" s="4" t="str">
        <f t="shared" si="393"/>
        <v/>
      </c>
      <c r="BK678" s="4" t="str">
        <f t="shared" si="394"/>
        <v/>
      </c>
      <c r="BS678" s="3" t="str">
        <f t="shared" si="371"/>
        <v/>
      </c>
      <c r="BT678" s="5">
        <f t="shared" si="372"/>
        <v>-6.4571386149135379E-2</v>
      </c>
      <c r="BU678" s="3"/>
    </row>
    <row r="679" spans="1:73" x14ac:dyDescent="0.2">
      <c r="A679" s="1">
        <v>42706</v>
      </c>
      <c r="C679">
        <v>0.63098031165019819</v>
      </c>
      <c r="D679">
        <v>0.63218950826917153</v>
      </c>
      <c r="E679">
        <v>0.63604257758457372</v>
      </c>
      <c r="F679">
        <v>0.63183707175752857</v>
      </c>
      <c r="G679">
        <v>0.63696305111482032</v>
      </c>
      <c r="H679">
        <v>0.63321435141326943</v>
      </c>
      <c r="I679">
        <v>0.63704350836456602</v>
      </c>
      <c r="J679">
        <v>0.63811807369090523</v>
      </c>
      <c r="M679">
        <f>'[1]CAC_SWISS (-SP-NIKKEI-DAX)'!AC764</f>
        <v>0</v>
      </c>
      <c r="N679">
        <f>'[1]CAC_SWISS_SP (-NIKKEI-DAX)'!AD764</f>
        <v>0</v>
      </c>
      <c r="O679">
        <f>'[1]CAC_SWISS_DAX (-SP-NIKKEI)'!AD764</f>
        <v>0</v>
      </c>
      <c r="P679">
        <f>'[1]CAC_SWISS_NIKKEI (-SP-DAX)'!AD764</f>
        <v>0</v>
      </c>
      <c r="Q679">
        <f>'[1]CAC_SWISS_DAX_SP (-NIKKEI)'!AF764</f>
        <v>0</v>
      </c>
      <c r="R679">
        <f>'[1]CAC_SWISS_SP_NIKKEI (-DAX)'!AF764</f>
        <v>0</v>
      </c>
      <c r="S679">
        <f>'[1]CAC_SWISS_DAX_NIKKEI (-SP)'!AF764</f>
        <v>0</v>
      </c>
      <c r="V679" t="str">
        <f t="shared" si="381"/>
        <v>BASE</v>
      </c>
      <c r="W679" t="str">
        <f t="shared" si="382"/>
        <v>BASE+SP</v>
      </c>
      <c r="X679" t="str">
        <f t="shared" si="383"/>
        <v>BASE+DAX</v>
      </c>
      <c r="Y679" t="str">
        <f t="shared" si="384"/>
        <v>BASE+NIKKEI</v>
      </c>
      <c r="Z679" s="2" t="str">
        <f t="shared" si="385"/>
        <v>- NIKKEI</v>
      </c>
      <c r="AA679" s="2" t="str">
        <f t="shared" si="395"/>
        <v>- DAX</v>
      </c>
      <c r="AB679" s="2" t="str">
        <f t="shared" si="373"/>
        <v>- SP</v>
      </c>
      <c r="AE679">
        <f t="shared" si="374"/>
        <v>0.63098031165019819</v>
      </c>
      <c r="AF679">
        <f t="shared" si="375"/>
        <v>0.63218950826917153</v>
      </c>
      <c r="AG679">
        <f t="shared" si="376"/>
        <v>0.63604257758457372</v>
      </c>
      <c r="AH679">
        <f t="shared" si="377"/>
        <v>0.63183707175752857</v>
      </c>
      <c r="AI679">
        <f t="shared" si="378"/>
        <v>0.63696305111482032</v>
      </c>
      <c r="AJ679">
        <f t="shared" si="379"/>
        <v>0.63321435141326943</v>
      </c>
      <c r="AK679">
        <f t="shared" si="380"/>
        <v>0.63704350836456602</v>
      </c>
      <c r="AM679" t="str">
        <f t="shared" si="386"/>
        <v>BASE</v>
      </c>
      <c r="AN679" t="str" cm="1">
        <f t="array" ref="AN679">IF(AM679="",_xlfn.IFS(AF679=MAX(AF679:AH679),"SP",AG679=MAX(AF679:AH679),"DAX",AH679=MAX(AF679:AH679),"NIKKEI",MAX(AF679:AH679)=0,""),"")</f>
        <v/>
      </c>
      <c r="AO679" t="str" cm="1">
        <f t="array" ref="AO679">IF(AM679="BASE","",IF(MAX(AF679:AH679)=0,_xlfn.IFS(AI679=MAX(AI679:AK679),"SP&amp;DAX",AJ679=MAX(AI679:AK679),"SP&amp;NIKKEI",AK679=MAX(AI679:AK679),"DAX&amp;NIKKEI"),""))</f>
        <v/>
      </c>
      <c r="AQ679" s="3">
        <f t="shared" si="387"/>
        <v>42706</v>
      </c>
      <c r="AR679" cm="1">
        <f t="array" ref="AR679">IF(AM679="BASE",AE679,_xlfn.IFS(AN679="DAX",AG679,AN679="NIKKEI",AH679,AN679="SP",AF679,AN679="",MAX(AI679:AK679)))</f>
        <v>0.63098031165019819</v>
      </c>
      <c r="AS679" s="4">
        <f t="shared" si="359"/>
        <v>0.63222701880684806</v>
      </c>
      <c r="AT679" s="4">
        <f t="shared" si="360"/>
        <v>0.69570890832144261</v>
      </c>
      <c r="AU679" s="4">
        <f t="shared" si="361"/>
        <v>6.3618076077000791E-5</v>
      </c>
      <c r="AV679" s="4">
        <f t="shared" si="362"/>
        <v>5.324293835221254E-3</v>
      </c>
      <c r="AW679" s="4">
        <f t="shared" si="363"/>
        <v>1.1948641086664802E-2</v>
      </c>
      <c r="AX679" s="4">
        <f t="shared" si="364"/>
        <v>2.3258500586646528E-2</v>
      </c>
      <c r="AY679" s="4">
        <f t="shared" si="365"/>
        <v>1.0622979069551307E-2</v>
      </c>
      <c r="AZ679" s="4">
        <f t="shared" si="366"/>
        <v>-5.9759027198456014</v>
      </c>
      <c r="BA679" s="6" t="str">
        <f t="shared" si="367"/>
        <v>WEAKEN</v>
      </c>
      <c r="BB679" s="4">
        <f t="shared" si="368"/>
        <v>0</v>
      </c>
      <c r="BC679" s="4">
        <f t="shared" si="369"/>
        <v>0.60295548643614738</v>
      </c>
      <c r="BD679" s="4">
        <f t="shared" si="370"/>
        <v>0.77882552653643133</v>
      </c>
      <c r="BE679" s="4">
        <f t="shared" si="388"/>
        <v>0.05</v>
      </c>
      <c r="BF679" s="4" t="str">
        <f t="shared" si="389"/>
        <v/>
      </c>
      <c r="BG679" s="4" t="str">
        <f t="shared" si="390"/>
        <v/>
      </c>
      <c r="BH679" s="4" t="str">
        <f t="shared" si="391"/>
        <v/>
      </c>
      <c r="BI679" s="4" t="str">
        <f t="shared" si="392"/>
        <v/>
      </c>
      <c r="BJ679" s="4" t="str">
        <f t="shared" si="393"/>
        <v/>
      </c>
      <c r="BK679" s="4" t="str">
        <f t="shared" si="394"/>
        <v/>
      </c>
      <c r="BS679" s="3" t="str">
        <f t="shared" si="371"/>
        <v/>
      </c>
      <c r="BT679" s="5">
        <f t="shared" si="372"/>
        <v>-6.3481889514594547E-2</v>
      </c>
      <c r="BU679" s="3"/>
    </row>
    <row r="680" spans="1:73" x14ac:dyDescent="0.2">
      <c r="A680" s="1">
        <v>42709</v>
      </c>
      <c r="C680">
        <v>0.62336255009589769</v>
      </c>
      <c r="D680">
        <v>0.62462542584074066</v>
      </c>
      <c r="E680">
        <v>0.63051985625654017</v>
      </c>
      <c r="F680">
        <v>0.62394644623656537</v>
      </c>
      <c r="G680">
        <v>0.63139906916862276</v>
      </c>
      <c r="H680">
        <v>0.62535676153598962</v>
      </c>
      <c r="I680">
        <v>0.6313173820708694</v>
      </c>
      <c r="J680">
        <v>0.63233351418281769</v>
      </c>
      <c r="M680">
        <f>'[1]CAC_SWISS (-SP-NIKKEI-DAX)'!AC765</f>
        <v>0</v>
      </c>
      <c r="N680">
        <f>'[1]CAC_SWISS_SP (-NIKKEI-DAX)'!AD765</f>
        <v>0</v>
      </c>
      <c r="O680">
        <f>'[1]CAC_SWISS_DAX (-SP-NIKKEI)'!AD765</f>
        <v>0</v>
      </c>
      <c r="P680">
        <f>'[1]CAC_SWISS_NIKKEI (-SP-DAX)'!AD765</f>
        <v>0</v>
      </c>
      <c r="Q680">
        <f>'[1]CAC_SWISS_DAX_SP (-NIKKEI)'!AF765</f>
        <v>0</v>
      </c>
      <c r="R680">
        <f>'[1]CAC_SWISS_SP_NIKKEI (-DAX)'!AF765</f>
        <v>0</v>
      </c>
      <c r="S680">
        <f>'[1]CAC_SWISS_DAX_NIKKEI (-SP)'!AF765</f>
        <v>0</v>
      </c>
      <c r="V680" t="str">
        <f t="shared" si="381"/>
        <v>BASE</v>
      </c>
      <c r="W680" t="str">
        <f t="shared" si="382"/>
        <v>BASE+SP</v>
      </c>
      <c r="X680" t="str">
        <f t="shared" si="383"/>
        <v>BASE+DAX</v>
      </c>
      <c r="Y680" t="str">
        <f t="shared" si="384"/>
        <v>BASE+NIKKEI</v>
      </c>
      <c r="Z680" s="2" t="str">
        <f t="shared" si="385"/>
        <v>- NIKKEI</v>
      </c>
      <c r="AA680" s="2" t="str">
        <f t="shared" si="395"/>
        <v>- DAX</v>
      </c>
      <c r="AB680" s="2" t="str">
        <f t="shared" si="373"/>
        <v>- SP</v>
      </c>
      <c r="AE680">
        <f t="shared" si="374"/>
        <v>0.62336255009589769</v>
      </c>
      <c r="AF680">
        <f t="shared" si="375"/>
        <v>0.62462542584074066</v>
      </c>
      <c r="AG680">
        <f t="shared" si="376"/>
        <v>0.63051985625654017</v>
      </c>
      <c r="AH680">
        <f t="shared" si="377"/>
        <v>0.62394644623656537</v>
      </c>
      <c r="AI680">
        <f t="shared" si="378"/>
        <v>0.63139906916862276</v>
      </c>
      <c r="AJ680">
        <f t="shared" si="379"/>
        <v>0.62535676153598962</v>
      </c>
      <c r="AK680">
        <f t="shared" si="380"/>
        <v>0.6313173820708694</v>
      </c>
      <c r="AM680" t="str">
        <f t="shared" si="386"/>
        <v>BASE</v>
      </c>
      <c r="AN680" t="str" cm="1">
        <f t="array" ref="AN680">IF(AM680="",_xlfn.IFS(AF680=MAX(AF680:AH680),"SP",AG680=MAX(AF680:AH680),"DAX",AH680=MAX(AF680:AH680),"NIKKEI",MAX(AF680:AH680)=0,""),"")</f>
        <v/>
      </c>
      <c r="AO680" t="str" cm="1">
        <f t="array" ref="AO680">IF(AM680="BASE","",IF(MAX(AF680:AH680)=0,_xlfn.IFS(AI680=MAX(AI680:AK680),"SP&amp;DAX",AJ680=MAX(AI680:AK680),"SP&amp;NIKKEI",AK680=MAX(AI680:AK680),"DAX&amp;NIKKEI"),""))</f>
        <v/>
      </c>
      <c r="AQ680" s="3">
        <f t="shared" si="387"/>
        <v>42709</v>
      </c>
      <c r="AR680" cm="1">
        <f t="array" ref="AR680">IF(AM680="BASE",AE680,_xlfn.IFS(AN680="DAX",AG680,AN680="NIKKEI",AH680,AN680="SP",AF680,AN680="",MAX(AI680:AK680)))</f>
        <v>0.62336255009589769</v>
      </c>
      <c r="AS680" s="4">
        <f t="shared" si="359"/>
        <v>0.63032583938751174</v>
      </c>
      <c r="AT680" s="4">
        <f t="shared" si="360"/>
        <v>0.69359348966014078</v>
      </c>
      <c r="AU680" s="4">
        <f t="shared" si="361"/>
        <v>5.6892049325481847E-5</v>
      </c>
      <c r="AV680" s="4">
        <f t="shared" si="362"/>
        <v>5.3216663478236762E-3</v>
      </c>
      <c r="AW680" s="4">
        <f t="shared" si="363"/>
        <v>1.0690645675061563E-2</v>
      </c>
      <c r="AX680" s="4">
        <f t="shared" si="364"/>
        <v>2.3250080288506062E-2</v>
      </c>
      <c r="AY680" s="4">
        <f t="shared" si="365"/>
        <v>1.0588792749365798E-2</v>
      </c>
      <c r="AZ680" s="4">
        <f t="shared" si="366"/>
        <v>-5.9749635081315926</v>
      </c>
      <c r="BA680" s="6" t="str">
        <f t="shared" si="367"/>
        <v>WEAKEN</v>
      </c>
      <c r="BB680" s="4">
        <f t="shared" si="368"/>
        <v>0</v>
      </c>
      <c r="BC680" s="4">
        <f t="shared" si="369"/>
        <v>0.60295548643614738</v>
      </c>
      <c r="BD680" s="4">
        <f t="shared" si="370"/>
        <v>0.77882552653643133</v>
      </c>
      <c r="BE680" s="4">
        <f t="shared" si="388"/>
        <v>0.05</v>
      </c>
      <c r="BF680" s="4" t="str">
        <f t="shared" si="389"/>
        <v/>
      </c>
      <c r="BG680" s="4" t="str">
        <f t="shared" si="390"/>
        <v/>
      </c>
      <c r="BH680" s="4" t="str">
        <f t="shared" si="391"/>
        <v/>
      </c>
      <c r="BI680" s="4" t="str">
        <f t="shared" si="392"/>
        <v/>
      </c>
      <c r="BJ680" s="4" t="str">
        <f t="shared" si="393"/>
        <v/>
      </c>
      <c r="BK680" s="4" t="str">
        <f t="shared" si="394"/>
        <v/>
      </c>
      <c r="BS680" s="3" t="str">
        <f t="shared" si="371"/>
        <v/>
      </c>
      <c r="BT680" s="5">
        <f t="shared" si="372"/>
        <v>-6.3267650272629039E-2</v>
      </c>
      <c r="BU680" s="3"/>
    </row>
    <row r="681" spans="1:73" x14ac:dyDescent="0.2">
      <c r="A681" s="1">
        <v>42710</v>
      </c>
      <c r="C681">
        <v>0.6237934353230592</v>
      </c>
      <c r="D681">
        <v>0.62490747203641028</v>
      </c>
      <c r="E681">
        <v>0.63129421750561576</v>
      </c>
      <c r="F681">
        <v>0.62491808118564485</v>
      </c>
      <c r="G681">
        <v>0.63201278205449596</v>
      </c>
      <c r="H681">
        <v>0.62622127613637169</v>
      </c>
      <c r="I681">
        <v>0.63298819344450241</v>
      </c>
      <c r="J681">
        <v>0.63387843259339338</v>
      </c>
      <c r="M681">
        <f>'[1]CAC_SWISS (-SP-NIKKEI-DAX)'!AC766</f>
        <v>0</v>
      </c>
      <c r="N681">
        <f>'[1]CAC_SWISS_SP (-NIKKEI-DAX)'!AD766</f>
        <v>0</v>
      </c>
      <c r="O681">
        <f>'[1]CAC_SWISS_DAX (-SP-NIKKEI)'!AD766</f>
        <v>0</v>
      </c>
      <c r="P681">
        <f>'[1]CAC_SWISS_NIKKEI (-SP-DAX)'!AD766</f>
        <v>0</v>
      </c>
      <c r="Q681">
        <f>'[1]CAC_SWISS_DAX_SP (-NIKKEI)'!AF766</f>
        <v>0</v>
      </c>
      <c r="R681">
        <f>'[1]CAC_SWISS_SP_NIKKEI (-DAX)'!AF766</f>
        <v>0</v>
      </c>
      <c r="S681">
        <f>'[1]CAC_SWISS_DAX_NIKKEI (-SP)'!AF766</f>
        <v>0</v>
      </c>
      <c r="V681" t="str">
        <f t="shared" si="381"/>
        <v>BASE</v>
      </c>
      <c r="W681" t="str">
        <f t="shared" si="382"/>
        <v>BASE+SP</v>
      </c>
      <c r="X681" t="str">
        <f t="shared" si="383"/>
        <v>BASE+DAX</v>
      </c>
      <c r="Y681" t="str">
        <f t="shared" si="384"/>
        <v>BASE+NIKKEI</v>
      </c>
      <c r="Z681" s="2" t="str">
        <f t="shared" si="385"/>
        <v>- NIKKEI</v>
      </c>
      <c r="AA681" s="2" t="str">
        <f t="shared" si="395"/>
        <v>- DAX</v>
      </c>
      <c r="AB681" s="2" t="str">
        <f t="shared" si="373"/>
        <v>- SP</v>
      </c>
      <c r="AE681">
        <f t="shared" si="374"/>
        <v>0.6237934353230592</v>
      </c>
      <c r="AF681">
        <f t="shared" si="375"/>
        <v>0.62490747203641028</v>
      </c>
      <c r="AG681">
        <f t="shared" si="376"/>
        <v>0.63129421750561576</v>
      </c>
      <c r="AH681">
        <f t="shared" si="377"/>
        <v>0.62491808118564485</v>
      </c>
      <c r="AI681">
        <f t="shared" si="378"/>
        <v>0.63201278205449596</v>
      </c>
      <c r="AJ681">
        <f t="shared" si="379"/>
        <v>0.62622127613637169</v>
      </c>
      <c r="AK681">
        <f t="shared" si="380"/>
        <v>0.63298819344450241</v>
      </c>
      <c r="AM681" t="str">
        <f t="shared" si="386"/>
        <v>BASE</v>
      </c>
      <c r="AN681" t="str" cm="1">
        <f t="array" ref="AN681">IF(AM681="",_xlfn.IFS(AF681=MAX(AF681:AH681),"SP",AG681=MAX(AF681:AH681),"DAX",AH681=MAX(AF681:AH681),"NIKKEI",MAX(AF681:AH681)=0,""),"")</f>
        <v/>
      </c>
      <c r="AO681" t="str" cm="1">
        <f t="array" ref="AO681">IF(AM681="BASE","",IF(MAX(AF681:AH681)=0,_xlfn.IFS(AI681=MAX(AI681:AK681),"SP&amp;DAX",AJ681=MAX(AI681:AK681),"SP&amp;NIKKEI",AK681=MAX(AI681:AK681),"DAX&amp;NIKKEI"),""))</f>
        <v/>
      </c>
      <c r="AQ681" s="3">
        <f t="shared" si="387"/>
        <v>42710</v>
      </c>
      <c r="AR681" cm="1">
        <f t="array" ref="AR681">IF(AM681="BASE",AE681,_xlfn.IFS(AN681="DAX",AG681,AN681="NIKKEI",AH681,AN681="SP",AF681,AN681="",MAX(AI681:AK681)))</f>
        <v>0.6237934353230592</v>
      </c>
      <c r="AS681" s="4">
        <f t="shared" si="359"/>
        <v>0.62901815004448092</v>
      </c>
      <c r="AT681" s="4">
        <f t="shared" si="360"/>
        <v>0.69134299588419135</v>
      </c>
      <c r="AU681" s="4">
        <f t="shared" si="361"/>
        <v>5.4974432394669114E-5</v>
      </c>
      <c r="AV681" s="4">
        <f t="shared" si="362"/>
        <v>5.3186147224471916E-3</v>
      </c>
      <c r="AW681" s="4">
        <f t="shared" si="363"/>
        <v>1.0336231380447572E-2</v>
      </c>
      <c r="AX681" s="4">
        <f t="shared" si="364"/>
        <v>2.3242658075102625E-2</v>
      </c>
      <c r="AY681" s="4">
        <f t="shared" si="365"/>
        <v>1.057684913801888E-2</v>
      </c>
      <c r="AZ681" s="4">
        <f t="shared" si="366"/>
        <v>-5.8925720719303296</v>
      </c>
      <c r="BA681" s="6" t="str">
        <f t="shared" si="367"/>
        <v>WEAKEN</v>
      </c>
      <c r="BB681" s="4">
        <f t="shared" si="368"/>
        <v>0</v>
      </c>
      <c r="BC681" s="4">
        <f t="shared" si="369"/>
        <v>0.60295548643614738</v>
      </c>
      <c r="BD681" s="4">
        <f t="shared" si="370"/>
        <v>0.77882552653643133</v>
      </c>
      <c r="BE681" s="4">
        <f t="shared" si="388"/>
        <v>0.05</v>
      </c>
      <c r="BF681" s="4" t="str">
        <f t="shared" si="389"/>
        <v/>
      </c>
      <c r="BG681" s="4" t="str">
        <f t="shared" si="390"/>
        <v/>
      </c>
      <c r="BH681" s="4" t="str">
        <f t="shared" si="391"/>
        <v/>
      </c>
      <c r="BI681" s="4" t="str">
        <f t="shared" si="392"/>
        <v/>
      </c>
      <c r="BJ681" s="4" t="str">
        <f t="shared" si="393"/>
        <v/>
      </c>
      <c r="BK681" s="4" t="str">
        <f t="shared" si="394"/>
        <v/>
      </c>
      <c r="BS681" s="3" t="str">
        <f t="shared" si="371"/>
        <v/>
      </c>
      <c r="BT681" s="5">
        <f t="shared" si="372"/>
        <v>-6.232484583971043E-2</v>
      </c>
      <c r="BU681" s="3"/>
    </row>
    <row r="682" spans="1:73" x14ac:dyDescent="0.2">
      <c r="A682" s="1">
        <v>42711</v>
      </c>
      <c r="C682">
        <v>0.62587891012362629</v>
      </c>
      <c r="D682">
        <v>0.62594263722239507</v>
      </c>
      <c r="E682">
        <v>0.62762351457730758</v>
      </c>
      <c r="F682">
        <v>0.62649309602905556</v>
      </c>
      <c r="G682">
        <v>0.62762492571556405</v>
      </c>
      <c r="H682">
        <v>0.62658533658458249</v>
      </c>
      <c r="I682">
        <v>0.62847557575269319</v>
      </c>
      <c r="J682">
        <v>0.62848243228694978</v>
      </c>
      <c r="M682">
        <f>'[1]CAC_SWISS (-SP-NIKKEI-DAX)'!AC767</f>
        <v>0</v>
      </c>
      <c r="N682">
        <f>'[1]CAC_SWISS_SP (-NIKKEI-DAX)'!AD767</f>
        <v>0</v>
      </c>
      <c r="O682">
        <f>'[1]CAC_SWISS_DAX (-SP-NIKKEI)'!AD767</f>
        <v>0</v>
      </c>
      <c r="P682">
        <f>'[1]CAC_SWISS_NIKKEI (-SP-DAX)'!AD767</f>
        <v>0</v>
      </c>
      <c r="Q682">
        <f>'[1]CAC_SWISS_DAX_SP (-NIKKEI)'!AF767</f>
        <v>0</v>
      </c>
      <c r="R682">
        <f>'[1]CAC_SWISS_SP_NIKKEI (-DAX)'!AF767</f>
        <v>0</v>
      </c>
      <c r="S682">
        <f>'[1]CAC_SWISS_DAX_NIKKEI (-SP)'!AF767</f>
        <v>0</v>
      </c>
      <c r="V682" t="str">
        <f t="shared" si="381"/>
        <v>BASE</v>
      </c>
      <c r="W682" t="str">
        <f t="shared" si="382"/>
        <v>BASE+SP</v>
      </c>
      <c r="X682" t="str">
        <f t="shared" si="383"/>
        <v>BASE+DAX</v>
      </c>
      <c r="Y682" t="str">
        <f t="shared" si="384"/>
        <v>BASE+NIKKEI</v>
      </c>
      <c r="Z682" s="2" t="str">
        <f t="shared" si="385"/>
        <v>- NIKKEI</v>
      </c>
      <c r="AA682" s="2" t="str">
        <f t="shared" si="395"/>
        <v>- DAX</v>
      </c>
      <c r="AB682" s="2" t="str">
        <f t="shared" si="373"/>
        <v>- SP</v>
      </c>
      <c r="AE682">
        <f t="shared" si="374"/>
        <v>0.62587891012362629</v>
      </c>
      <c r="AF682">
        <f t="shared" si="375"/>
        <v>0.62594263722239507</v>
      </c>
      <c r="AG682">
        <f t="shared" si="376"/>
        <v>0.62762351457730758</v>
      </c>
      <c r="AH682">
        <f t="shared" si="377"/>
        <v>0.62649309602905556</v>
      </c>
      <c r="AI682">
        <f t="shared" si="378"/>
        <v>0.62762492571556405</v>
      </c>
      <c r="AJ682">
        <f t="shared" si="379"/>
        <v>0.62658533658458249</v>
      </c>
      <c r="AK682">
        <f t="shared" si="380"/>
        <v>0.62847557575269319</v>
      </c>
      <c r="AM682" t="str">
        <f t="shared" si="386"/>
        <v>BASE</v>
      </c>
      <c r="AN682" t="str" cm="1">
        <f t="array" ref="AN682">IF(AM682="",_xlfn.IFS(AF682=MAX(AF682:AH682),"SP",AG682=MAX(AF682:AH682),"DAX",AH682=MAX(AF682:AH682),"NIKKEI",MAX(AF682:AH682)=0,""),"")</f>
        <v/>
      </c>
      <c r="AO682" t="str" cm="1">
        <f t="array" ref="AO682">IF(AM682="BASE","",IF(MAX(AF682:AH682)=0,_xlfn.IFS(AI682=MAX(AI682:AK682),"SP&amp;DAX",AJ682=MAX(AI682:AK682),"SP&amp;NIKKEI",AK682=MAX(AI682:AK682),"DAX&amp;NIKKEI"),""))</f>
        <v/>
      </c>
      <c r="AQ682" s="3">
        <f t="shared" si="387"/>
        <v>42711</v>
      </c>
      <c r="AR682" cm="1">
        <f t="array" ref="AR682">IF(AM682="BASE",AE682,_xlfn.IFS(AN682="DAX",AG682,AN682="NIKKEI",AH682,AN682="SP",AF682,AN682="",MAX(AI682:AK682)))</f>
        <v>0.62587891012362629</v>
      </c>
      <c r="AS682" s="4">
        <f t="shared" si="359"/>
        <v>0.62800345311614603</v>
      </c>
      <c r="AT682" s="4">
        <f t="shared" si="360"/>
        <v>0.68905090196459429</v>
      </c>
      <c r="AU682" s="4">
        <f t="shared" si="361"/>
        <v>4.9468927716780744E-5</v>
      </c>
      <c r="AV682" s="4">
        <f t="shared" si="362"/>
        <v>5.3039674074525887E-3</v>
      </c>
      <c r="AW682" s="4">
        <f t="shared" si="363"/>
        <v>9.3267782240275647E-3</v>
      </c>
      <c r="AX682" s="4">
        <f t="shared" si="364"/>
        <v>2.3208483436225964E-2</v>
      </c>
      <c r="AY682" s="4">
        <f t="shared" si="365"/>
        <v>1.0536899018246774E-2</v>
      </c>
      <c r="AZ682" s="4">
        <f t="shared" si="366"/>
        <v>-5.7936826330718594</v>
      </c>
      <c r="BA682" s="6" t="str">
        <f t="shared" si="367"/>
        <v>WEAKEN</v>
      </c>
      <c r="BB682" s="4">
        <f t="shared" si="368"/>
        <v>0</v>
      </c>
      <c r="BC682" s="4">
        <f t="shared" si="369"/>
        <v>0.60295548643614738</v>
      </c>
      <c r="BD682" s="4">
        <f t="shared" si="370"/>
        <v>0.77882552653643133</v>
      </c>
      <c r="BE682" s="4">
        <f t="shared" si="388"/>
        <v>0.05</v>
      </c>
      <c r="BF682" s="4" t="str">
        <f t="shared" si="389"/>
        <v/>
      </c>
      <c r="BG682" s="4" t="str">
        <f t="shared" si="390"/>
        <v/>
      </c>
      <c r="BH682" s="4" t="str">
        <f t="shared" si="391"/>
        <v/>
      </c>
      <c r="BI682" s="4" t="str">
        <f t="shared" si="392"/>
        <v/>
      </c>
      <c r="BJ682" s="4" t="str">
        <f t="shared" si="393"/>
        <v/>
      </c>
      <c r="BK682" s="4" t="str">
        <f t="shared" si="394"/>
        <v/>
      </c>
      <c r="BS682" s="3" t="str">
        <f t="shared" si="371"/>
        <v/>
      </c>
      <c r="BT682" s="5">
        <f t="shared" si="372"/>
        <v>-6.104744884844826E-2</v>
      </c>
      <c r="BU682" s="3"/>
    </row>
    <row r="683" spans="1:73" x14ac:dyDescent="0.2">
      <c r="A683" s="1">
        <v>42712</v>
      </c>
      <c r="C683">
        <v>0.63192409258723614</v>
      </c>
      <c r="D683">
        <v>0.63195073977477634</v>
      </c>
      <c r="E683">
        <v>0.63385404528178801</v>
      </c>
      <c r="F683">
        <v>0.63253670813073914</v>
      </c>
      <c r="G683">
        <v>0.63385597484331213</v>
      </c>
      <c r="H683">
        <v>0.63258364434963443</v>
      </c>
      <c r="I683">
        <v>0.6346188629653835</v>
      </c>
      <c r="J683">
        <v>0.63461891856315678</v>
      </c>
      <c r="M683">
        <f>'[1]CAC_SWISS (-SP-NIKKEI-DAX)'!AC768</f>
        <v>0</v>
      </c>
      <c r="N683">
        <f>'[1]CAC_SWISS_SP (-NIKKEI-DAX)'!AD768</f>
        <v>0</v>
      </c>
      <c r="O683">
        <f>'[1]CAC_SWISS_DAX (-SP-NIKKEI)'!AD768</f>
        <v>0</v>
      </c>
      <c r="P683">
        <f>'[1]CAC_SWISS_NIKKEI (-SP-DAX)'!AD768</f>
        <v>0</v>
      </c>
      <c r="Q683">
        <f>'[1]CAC_SWISS_DAX_SP (-NIKKEI)'!AF768</f>
        <v>0</v>
      </c>
      <c r="R683">
        <f>'[1]CAC_SWISS_SP_NIKKEI (-DAX)'!AF768</f>
        <v>0</v>
      </c>
      <c r="S683">
        <f>'[1]CAC_SWISS_DAX_NIKKEI (-SP)'!AF768</f>
        <v>0</v>
      </c>
      <c r="V683" t="str">
        <f t="shared" si="381"/>
        <v>BASE</v>
      </c>
      <c r="W683" t="str">
        <f t="shared" si="382"/>
        <v>BASE+SP</v>
      </c>
      <c r="X683" t="str">
        <f t="shared" si="383"/>
        <v>BASE+DAX</v>
      </c>
      <c r="Y683" t="str">
        <f t="shared" si="384"/>
        <v>BASE+NIKKEI</v>
      </c>
      <c r="Z683" s="2" t="str">
        <f t="shared" si="385"/>
        <v>- NIKKEI</v>
      </c>
      <c r="AA683" s="2" t="str">
        <f t="shared" si="395"/>
        <v>- DAX</v>
      </c>
      <c r="AB683" s="2" t="str">
        <f t="shared" si="373"/>
        <v>- SP</v>
      </c>
      <c r="AE683">
        <f t="shared" si="374"/>
        <v>0.63192409258723614</v>
      </c>
      <c r="AF683">
        <f t="shared" si="375"/>
        <v>0.63195073977477634</v>
      </c>
      <c r="AG683">
        <f t="shared" si="376"/>
        <v>0.63385404528178801</v>
      </c>
      <c r="AH683">
        <f t="shared" si="377"/>
        <v>0.63253670813073914</v>
      </c>
      <c r="AI683">
        <f t="shared" si="378"/>
        <v>0.63385597484331213</v>
      </c>
      <c r="AJ683">
        <f t="shared" si="379"/>
        <v>0.63258364434963443</v>
      </c>
      <c r="AK683">
        <f t="shared" si="380"/>
        <v>0.6346188629653835</v>
      </c>
      <c r="AM683" t="str">
        <f t="shared" si="386"/>
        <v>BASE</v>
      </c>
      <c r="AN683" t="str" cm="1">
        <f t="array" ref="AN683">IF(AM683="",_xlfn.IFS(AF683=MAX(AF683:AH683),"SP",AG683=MAX(AF683:AH683),"DAX",AH683=MAX(AF683:AH683),"NIKKEI",MAX(AF683:AH683)=0,""),"")</f>
        <v/>
      </c>
      <c r="AO683" t="str" cm="1">
        <f t="array" ref="AO683">IF(AM683="BASE","",IF(MAX(AF683:AH683)=0,_xlfn.IFS(AI683=MAX(AI683:AK683),"SP&amp;DAX",AJ683=MAX(AI683:AK683),"SP&amp;NIKKEI",AK683=MAX(AI683:AK683),"DAX&amp;NIKKEI"),""))</f>
        <v/>
      </c>
      <c r="AQ683" s="3">
        <f t="shared" si="387"/>
        <v>42712</v>
      </c>
      <c r="AR683" cm="1">
        <f t="array" ref="AR683">IF(AM683="BASE",AE683,_xlfn.IFS(AN683="DAX",AG683,AN683="NIKKEI",AH683,AN683="SP",AF683,AN683="",MAX(AI683:AK683)))</f>
        <v>0.63192409258723614</v>
      </c>
      <c r="AS683" s="4">
        <f t="shared" si="359"/>
        <v>0.62756461653903428</v>
      </c>
      <c r="AT683" s="4">
        <f t="shared" si="360"/>
        <v>0.68669405240711101</v>
      </c>
      <c r="AU683" s="4">
        <f t="shared" si="361"/>
        <v>4.329182442046192E-5</v>
      </c>
      <c r="AV683" s="4">
        <f t="shared" si="362"/>
        <v>5.2685606965179998E-3</v>
      </c>
      <c r="AW683" s="4">
        <f t="shared" si="363"/>
        <v>8.2170116117431385E-3</v>
      </c>
      <c r="AX683" s="4">
        <f t="shared" si="364"/>
        <v>2.3128535914536376E-2</v>
      </c>
      <c r="AY683" s="4">
        <f t="shared" si="365"/>
        <v>1.0473795700337398E-2</v>
      </c>
      <c r="AZ683" s="4">
        <f t="shared" si="366"/>
        <v>-5.6454639330201903</v>
      </c>
      <c r="BA683" s="6" t="str">
        <f t="shared" si="367"/>
        <v>WEAKEN</v>
      </c>
      <c r="BB683" s="4">
        <f t="shared" si="368"/>
        <v>0</v>
      </c>
      <c r="BC683" s="4">
        <f t="shared" si="369"/>
        <v>0.60295548643614738</v>
      </c>
      <c r="BD683" s="4">
        <f t="shared" si="370"/>
        <v>0.77882552653643133</v>
      </c>
      <c r="BE683" s="4">
        <f t="shared" si="388"/>
        <v>0.05</v>
      </c>
      <c r="BF683" s="4" t="str">
        <f t="shared" si="389"/>
        <v/>
      </c>
      <c r="BG683" s="4" t="str">
        <f t="shared" si="390"/>
        <v/>
      </c>
      <c r="BH683" s="4" t="str">
        <f t="shared" si="391"/>
        <v/>
      </c>
      <c r="BI683" s="4" t="str">
        <f t="shared" si="392"/>
        <v/>
      </c>
      <c r="BJ683" s="4" t="str">
        <f t="shared" si="393"/>
        <v/>
      </c>
      <c r="BK683" s="4" t="str">
        <f t="shared" si="394"/>
        <v/>
      </c>
      <c r="BS683" s="3" t="str">
        <f t="shared" si="371"/>
        <v/>
      </c>
      <c r="BT683" s="5">
        <f t="shared" si="372"/>
        <v>-5.912943586807673E-2</v>
      </c>
      <c r="BU683" s="3"/>
    </row>
    <row r="684" spans="1:73" x14ac:dyDescent="0.2">
      <c r="A684" s="1">
        <v>42713</v>
      </c>
      <c r="C684">
        <v>0.62783553648663848</v>
      </c>
      <c r="D684">
        <v>0.62787610180209596</v>
      </c>
      <c r="E684">
        <v>0.62938699576577806</v>
      </c>
      <c r="F684">
        <v>0.62868357014463394</v>
      </c>
      <c r="G684">
        <v>0.62938757799925038</v>
      </c>
      <c r="H684">
        <v>0.6287517738008549</v>
      </c>
      <c r="I684">
        <v>0.63044056375690305</v>
      </c>
      <c r="J684">
        <v>0.63044680289741695</v>
      </c>
      <c r="M684">
        <f>'[1]CAC_SWISS (-SP-NIKKEI-DAX)'!AC769</f>
        <v>0</v>
      </c>
      <c r="N684">
        <f>'[1]CAC_SWISS_SP (-NIKKEI-DAX)'!AD769</f>
        <v>0</v>
      </c>
      <c r="O684">
        <f>'[1]CAC_SWISS_DAX (-SP-NIKKEI)'!AD769</f>
        <v>0</v>
      </c>
      <c r="P684">
        <f>'[1]CAC_SWISS_NIKKEI (-SP-DAX)'!AD769</f>
        <v>0</v>
      </c>
      <c r="Q684">
        <f>'[1]CAC_SWISS_DAX_SP (-NIKKEI)'!AF769</f>
        <v>0</v>
      </c>
      <c r="R684">
        <f>'[1]CAC_SWISS_SP_NIKKEI (-DAX)'!AF769</f>
        <v>0</v>
      </c>
      <c r="S684">
        <f>'[1]CAC_SWISS_DAX_NIKKEI (-SP)'!AF769</f>
        <v>0</v>
      </c>
      <c r="V684" t="str">
        <f t="shared" si="381"/>
        <v>BASE</v>
      </c>
      <c r="W684" t="str">
        <f t="shared" si="382"/>
        <v>BASE+SP</v>
      </c>
      <c r="X684" t="str">
        <f t="shared" si="383"/>
        <v>BASE+DAX</v>
      </c>
      <c r="Y684" t="str">
        <f t="shared" si="384"/>
        <v>BASE+NIKKEI</v>
      </c>
      <c r="Z684" s="2" t="str">
        <f t="shared" si="385"/>
        <v>- NIKKEI</v>
      </c>
      <c r="AA684" s="2" t="str">
        <f t="shared" si="395"/>
        <v>- DAX</v>
      </c>
      <c r="AB684" s="2" t="str">
        <f t="shared" si="373"/>
        <v>- SP</v>
      </c>
      <c r="AE684">
        <f t="shared" si="374"/>
        <v>0.62783553648663848</v>
      </c>
      <c r="AF684">
        <f t="shared" si="375"/>
        <v>0.62787610180209596</v>
      </c>
      <c r="AG684">
        <f t="shared" si="376"/>
        <v>0.62938699576577806</v>
      </c>
      <c r="AH684">
        <f t="shared" si="377"/>
        <v>0.62868357014463394</v>
      </c>
      <c r="AI684">
        <f t="shared" si="378"/>
        <v>0.62938757799925038</v>
      </c>
      <c r="AJ684">
        <f t="shared" si="379"/>
        <v>0.6287517738008549</v>
      </c>
      <c r="AK684">
        <f t="shared" si="380"/>
        <v>0.63044056375690305</v>
      </c>
      <c r="AM684" t="str">
        <f t="shared" si="386"/>
        <v>BASE</v>
      </c>
      <c r="AN684" t="str" cm="1">
        <f t="array" ref="AN684">IF(AM684="",_xlfn.IFS(AF684=MAX(AF684:AH684),"SP",AG684=MAX(AF684:AH684),"DAX",AH684=MAX(AF684:AH684),"NIKKEI",MAX(AF684:AH684)=0,""),"")</f>
        <v/>
      </c>
      <c r="AO684" t="str" cm="1">
        <f t="array" ref="AO684">IF(AM684="BASE","",IF(MAX(AF684:AH684)=0,_xlfn.IFS(AI684=MAX(AI684:AK684),"SP&amp;DAX",AJ684=MAX(AI684:AK684),"SP&amp;NIKKEI",AK684=MAX(AI684:AK684),"DAX&amp;NIKKEI"),""))</f>
        <v/>
      </c>
      <c r="AQ684" s="3">
        <f t="shared" si="387"/>
        <v>42713</v>
      </c>
      <c r="AR684" cm="1">
        <f t="array" ref="AR684">IF(AM684="BASE",AE684,_xlfn.IFS(AN684="DAX",AG684,AN684="NIKKEI",AH684,AN684="SP",AF684,AN684="",MAX(AI684:AK684)))</f>
        <v>0.62783553648663848</v>
      </c>
      <c r="AS684" s="4">
        <f t="shared" si="359"/>
        <v>0.62682892837819482</v>
      </c>
      <c r="AT684" s="4">
        <f t="shared" si="360"/>
        <v>0.68420542329197231</v>
      </c>
      <c r="AU684" s="4">
        <f t="shared" si="361"/>
        <v>3.6233787791609077E-5</v>
      </c>
      <c r="AV684" s="4">
        <f t="shared" si="362"/>
        <v>5.20782591564449E-3</v>
      </c>
      <c r="AW684" s="4">
        <f t="shared" si="363"/>
        <v>6.9575650911758626E-3</v>
      </c>
      <c r="AX684" s="4">
        <f t="shared" si="364"/>
        <v>2.2992183407442138E-2</v>
      </c>
      <c r="AY684" s="4">
        <f t="shared" si="365"/>
        <v>1.0381709738383689E-2</v>
      </c>
      <c r="AZ684" s="4">
        <f t="shared" si="366"/>
        <v>-5.5266903390337276</v>
      </c>
      <c r="BA684" s="6" t="str">
        <f t="shared" si="367"/>
        <v>WEAKEN</v>
      </c>
      <c r="BB684" s="4">
        <f t="shared" si="368"/>
        <v>0</v>
      </c>
      <c r="BC684" s="4">
        <f t="shared" si="369"/>
        <v>0.60295548643614738</v>
      </c>
      <c r="BD684" s="4">
        <f t="shared" si="370"/>
        <v>0.77882552653643133</v>
      </c>
      <c r="BE684" s="4">
        <f t="shared" si="388"/>
        <v>0.05</v>
      </c>
      <c r="BF684" s="4" t="str">
        <f t="shared" si="389"/>
        <v/>
      </c>
      <c r="BG684" s="4" t="str">
        <f t="shared" si="390"/>
        <v/>
      </c>
      <c r="BH684" s="4" t="str">
        <f t="shared" si="391"/>
        <v/>
      </c>
      <c r="BI684" s="4" t="str">
        <f t="shared" si="392"/>
        <v/>
      </c>
      <c r="BJ684" s="4" t="str">
        <f t="shared" si="393"/>
        <v/>
      </c>
      <c r="BK684" s="4" t="str">
        <f t="shared" si="394"/>
        <v/>
      </c>
      <c r="BS684" s="3" t="str">
        <f t="shared" si="371"/>
        <v/>
      </c>
      <c r="BT684" s="5">
        <f t="shared" si="372"/>
        <v>-5.7376494913777498E-2</v>
      </c>
      <c r="BU684" s="3"/>
    </row>
    <row r="685" spans="1:73" x14ac:dyDescent="0.2">
      <c r="A685" s="1">
        <v>42716</v>
      </c>
      <c r="C685">
        <v>0.62303035681971519</v>
      </c>
      <c r="D685">
        <v>0.62306539949869288</v>
      </c>
      <c r="E685">
        <v>0.62453624072235236</v>
      </c>
      <c r="F685">
        <v>0.62433181664721804</v>
      </c>
      <c r="G685">
        <v>0.62453641597197174</v>
      </c>
      <c r="H685">
        <v>0.62439932238209561</v>
      </c>
      <c r="I685">
        <v>0.62607150726166616</v>
      </c>
      <c r="J685">
        <v>0.62607774387819359</v>
      </c>
      <c r="M685">
        <f>'[1]CAC_SWISS (-SP-NIKKEI-DAX)'!AC770</f>
        <v>0</v>
      </c>
      <c r="N685">
        <f>'[1]CAC_SWISS_SP (-NIKKEI-DAX)'!AD770</f>
        <v>0</v>
      </c>
      <c r="O685">
        <f>'[1]CAC_SWISS_DAX (-SP-NIKKEI)'!AD770</f>
        <v>0</v>
      </c>
      <c r="P685">
        <f>'[1]CAC_SWISS_NIKKEI (-SP-DAX)'!AD770</f>
        <v>0</v>
      </c>
      <c r="Q685">
        <f>'[1]CAC_SWISS_DAX_SP (-NIKKEI)'!AF770</f>
        <v>0</v>
      </c>
      <c r="R685">
        <f>'[1]CAC_SWISS_SP_NIKKEI (-DAX)'!AF770</f>
        <v>0</v>
      </c>
      <c r="S685">
        <f>'[1]CAC_SWISS_DAX_NIKKEI (-SP)'!AF770</f>
        <v>0</v>
      </c>
      <c r="V685" t="str">
        <f t="shared" si="381"/>
        <v>BASE</v>
      </c>
      <c r="W685" t="str">
        <f t="shared" si="382"/>
        <v>BASE+SP</v>
      </c>
      <c r="X685" t="str">
        <f t="shared" si="383"/>
        <v>BASE+DAX</v>
      </c>
      <c r="Y685" t="str">
        <f t="shared" si="384"/>
        <v>BASE+NIKKEI</v>
      </c>
      <c r="Z685" s="2" t="str">
        <f t="shared" si="385"/>
        <v>- NIKKEI</v>
      </c>
      <c r="AA685" s="2" t="str">
        <f t="shared" si="395"/>
        <v>- DAX</v>
      </c>
      <c r="AB685" s="2" t="str">
        <f t="shared" si="373"/>
        <v>- SP</v>
      </c>
      <c r="AE685">
        <f t="shared" si="374"/>
        <v>0.62303035681971519</v>
      </c>
      <c r="AF685">
        <f t="shared" si="375"/>
        <v>0.62306539949869288</v>
      </c>
      <c r="AG685">
        <f t="shared" si="376"/>
        <v>0.62453624072235236</v>
      </c>
      <c r="AH685">
        <f t="shared" si="377"/>
        <v>0.62433181664721804</v>
      </c>
      <c r="AI685">
        <f t="shared" si="378"/>
        <v>0.62453641597197174</v>
      </c>
      <c r="AJ685">
        <f t="shared" si="379"/>
        <v>0.62439932238209561</v>
      </c>
      <c r="AK685">
        <f t="shared" si="380"/>
        <v>0.62607150726166616</v>
      </c>
      <c r="AM685" t="str">
        <f t="shared" si="386"/>
        <v>BASE</v>
      </c>
      <c r="AN685" t="str" cm="1">
        <f t="array" ref="AN685">IF(AM685="",_xlfn.IFS(AF685=MAX(AF685:AH685),"SP",AG685=MAX(AF685:AH685),"DAX",AH685=MAX(AF685:AH685),"NIKKEI",MAX(AF685:AH685)=0,""),"")</f>
        <v/>
      </c>
      <c r="AO685" t="str" cm="1">
        <f t="array" ref="AO685">IF(AM685="BASE","",IF(MAX(AF685:AH685)=0,_xlfn.IFS(AI685=MAX(AI685:AK685),"SP&amp;DAX",AJ685=MAX(AI685:AK685),"SP&amp;NIKKEI",AK685=MAX(AI685:AK685),"DAX&amp;NIKKEI"),""))</f>
        <v/>
      </c>
      <c r="AQ685" s="3">
        <f t="shared" si="387"/>
        <v>42716</v>
      </c>
      <c r="AR685" cm="1">
        <f t="array" ref="AR685">IF(AM685="BASE",AE685,_xlfn.IFS(AN685="DAX",AG685,AN685="NIKKEI",AH685,AN685="SP",AF685,AN685="",MAX(AI685:AK685)))</f>
        <v>0.62303035681971519</v>
      </c>
      <c r="AS685" s="4">
        <f t="shared" si="359"/>
        <v>0.62514709099402266</v>
      </c>
      <c r="AT685" s="4">
        <f t="shared" si="360"/>
        <v>0.68185464867616763</v>
      </c>
      <c r="AU685" s="4">
        <f t="shared" si="361"/>
        <v>1.5859134960739519E-5</v>
      </c>
      <c r="AV685" s="4">
        <f t="shared" si="362"/>
        <v>5.1330422096691882E-3</v>
      </c>
      <c r="AW685" s="4">
        <f t="shared" si="363"/>
        <v>3.0896170950757878E-3</v>
      </c>
      <c r="AX685" s="4">
        <f t="shared" si="364"/>
        <v>2.2818404572131148E-2</v>
      </c>
      <c r="AY685" s="4">
        <f t="shared" si="365"/>
        <v>1.0210130150466139E-2</v>
      </c>
      <c r="AZ685" s="4">
        <f t="shared" si="366"/>
        <v>-5.5540484642652679</v>
      </c>
      <c r="BA685" s="6" t="str">
        <f t="shared" si="367"/>
        <v>WEAKEN</v>
      </c>
      <c r="BB685" s="4">
        <f t="shared" si="368"/>
        <v>0</v>
      </c>
      <c r="BC685" s="4">
        <f t="shared" si="369"/>
        <v>0.60295548643614738</v>
      </c>
      <c r="BD685" s="4">
        <f t="shared" si="370"/>
        <v>0.77882552653643133</v>
      </c>
      <c r="BE685" s="4">
        <f t="shared" si="388"/>
        <v>0.05</v>
      </c>
      <c r="BF685" s="4" t="str">
        <f t="shared" si="389"/>
        <v/>
      </c>
      <c r="BG685" s="4" t="str">
        <f t="shared" si="390"/>
        <v/>
      </c>
      <c r="BH685" s="4" t="str">
        <f t="shared" si="391"/>
        <v/>
      </c>
      <c r="BI685" s="4" t="str">
        <f t="shared" si="392"/>
        <v/>
      </c>
      <c r="BJ685" s="4" t="str">
        <f t="shared" si="393"/>
        <v/>
      </c>
      <c r="BK685" s="4" t="str">
        <f t="shared" si="394"/>
        <v/>
      </c>
      <c r="BS685" s="3" t="str">
        <f t="shared" si="371"/>
        <v/>
      </c>
      <c r="BT685" s="5">
        <f t="shared" si="372"/>
        <v>-5.6707557682144971E-2</v>
      </c>
      <c r="BU685" s="3"/>
    </row>
    <row r="686" spans="1:73" x14ac:dyDescent="0.2">
      <c r="A686" s="1">
        <v>42717</v>
      </c>
      <c r="C686">
        <v>0.63237836632308586</v>
      </c>
      <c r="D686">
        <v>0.632434104456575</v>
      </c>
      <c r="E686">
        <v>0.6344033468836795</v>
      </c>
      <c r="F686">
        <v>0.63336390646253282</v>
      </c>
      <c r="G686">
        <v>0.63440502676291843</v>
      </c>
      <c r="H686">
        <v>0.63345186811767806</v>
      </c>
      <c r="I686">
        <v>0.63562001848521343</v>
      </c>
      <c r="J686">
        <v>0.63562942760061447</v>
      </c>
      <c r="M686">
        <f>'[1]CAC_SWISS (-SP-NIKKEI-DAX)'!AC771</f>
        <v>0</v>
      </c>
      <c r="N686">
        <f>'[1]CAC_SWISS_SP (-NIKKEI-DAX)'!AD771</f>
        <v>0</v>
      </c>
      <c r="O686">
        <f>'[1]CAC_SWISS_DAX (-SP-NIKKEI)'!AD771</f>
        <v>0</v>
      </c>
      <c r="P686">
        <f>'[1]CAC_SWISS_NIKKEI (-SP-DAX)'!AD771</f>
        <v>0</v>
      </c>
      <c r="Q686">
        <f>'[1]CAC_SWISS_DAX_SP (-NIKKEI)'!AF771</f>
        <v>0</v>
      </c>
      <c r="R686">
        <f>'[1]CAC_SWISS_SP_NIKKEI (-DAX)'!AF771</f>
        <v>0</v>
      </c>
      <c r="S686">
        <f>'[1]CAC_SWISS_DAX_NIKKEI (-SP)'!AF771</f>
        <v>0</v>
      </c>
      <c r="V686" t="str">
        <f t="shared" si="381"/>
        <v>BASE</v>
      </c>
      <c r="W686" t="str">
        <f t="shared" si="382"/>
        <v>BASE+SP</v>
      </c>
      <c r="X686" t="str">
        <f t="shared" si="383"/>
        <v>BASE+DAX</v>
      </c>
      <c r="Y686" t="str">
        <f t="shared" si="384"/>
        <v>BASE+NIKKEI</v>
      </c>
      <c r="Z686" s="2" t="str">
        <f t="shared" si="385"/>
        <v>- NIKKEI</v>
      </c>
      <c r="AA686" s="2" t="str">
        <f t="shared" si="395"/>
        <v>- DAX</v>
      </c>
      <c r="AB686" s="2" t="str">
        <f t="shared" si="373"/>
        <v>- SP</v>
      </c>
      <c r="AE686">
        <f t="shared" si="374"/>
        <v>0.63237836632308586</v>
      </c>
      <c r="AF686">
        <f t="shared" si="375"/>
        <v>0.632434104456575</v>
      </c>
      <c r="AG686">
        <f t="shared" si="376"/>
        <v>0.6344033468836795</v>
      </c>
      <c r="AH686">
        <f t="shared" si="377"/>
        <v>0.63336390646253282</v>
      </c>
      <c r="AI686">
        <f t="shared" si="378"/>
        <v>0.63440502676291843</v>
      </c>
      <c r="AJ686">
        <f t="shared" si="379"/>
        <v>0.63345186811767806</v>
      </c>
      <c r="AK686">
        <f t="shared" si="380"/>
        <v>0.63562001848521343</v>
      </c>
      <c r="AM686" t="str">
        <f t="shared" si="386"/>
        <v>BASE</v>
      </c>
      <c r="AN686" t="str" cm="1">
        <f t="array" ref="AN686">IF(AM686="",_xlfn.IFS(AF686=MAX(AF686:AH686),"SP",AG686=MAX(AF686:AH686),"DAX",AH686=MAX(AF686:AH686),"NIKKEI",MAX(AF686:AH686)=0,""),"")</f>
        <v/>
      </c>
      <c r="AO686" t="str" cm="1">
        <f t="array" ref="AO686">IF(AM686="BASE","",IF(MAX(AF686:AH686)=0,_xlfn.IFS(AI686=MAX(AI686:AK686),"SP&amp;DAX",AJ686=MAX(AI686:AK686),"SP&amp;NIKKEI",AK686=MAX(AI686:AK686),"DAX&amp;NIKKEI"),""))</f>
        <v/>
      </c>
      <c r="AQ686" s="3">
        <f t="shared" si="387"/>
        <v>42717</v>
      </c>
      <c r="AR686" cm="1">
        <f t="array" ref="AR686">IF(AM686="BASE",AE686,_xlfn.IFS(AN686="DAX",AG686,AN686="NIKKEI",AH686,AN686="SP",AF686,AN686="",MAX(AI686:AK686)))</f>
        <v>0.63237836632308586</v>
      </c>
      <c r="AS686" s="4">
        <f t="shared" si="359"/>
        <v>0.62641978681608723</v>
      </c>
      <c r="AT686" s="4">
        <f t="shared" si="360"/>
        <v>0.67903905196086356</v>
      </c>
      <c r="AU686" s="4">
        <f t="shared" si="361"/>
        <v>1.6513720059059063E-5</v>
      </c>
      <c r="AV686" s="4">
        <f t="shared" si="362"/>
        <v>5.0779112419716737E-3</v>
      </c>
      <c r="AW686" s="4">
        <f t="shared" si="363"/>
        <v>3.2520694577258982E-3</v>
      </c>
      <c r="AX686" s="4">
        <f t="shared" si="364"/>
        <v>2.2695872676757933E-2</v>
      </c>
      <c r="AY686" s="4">
        <f t="shared" si="365"/>
        <v>1.0159212412649879E-2</v>
      </c>
      <c r="AZ686" s="4">
        <f t="shared" si="366"/>
        <v>-5.1794630338919534</v>
      </c>
      <c r="BA686" s="6" t="str">
        <f t="shared" si="367"/>
        <v>WEAKEN</v>
      </c>
      <c r="BB686" s="4">
        <f t="shared" si="368"/>
        <v>0</v>
      </c>
      <c r="BC686" s="4">
        <f t="shared" si="369"/>
        <v>0.60295548643614738</v>
      </c>
      <c r="BD686" s="4">
        <f t="shared" si="370"/>
        <v>0.77882552653643133</v>
      </c>
      <c r="BE686" s="4">
        <f t="shared" si="388"/>
        <v>0.05</v>
      </c>
      <c r="BF686" s="4" t="str">
        <f t="shared" si="389"/>
        <v/>
      </c>
      <c r="BG686" s="4" t="str">
        <f t="shared" si="390"/>
        <v/>
      </c>
      <c r="BH686" s="4" t="str">
        <f t="shared" si="391"/>
        <v/>
      </c>
      <c r="BI686" s="4" t="str">
        <f t="shared" si="392"/>
        <v/>
      </c>
      <c r="BJ686" s="4" t="str">
        <f t="shared" si="393"/>
        <v/>
      </c>
      <c r="BK686" s="4" t="str">
        <f t="shared" si="394"/>
        <v/>
      </c>
      <c r="BS686" s="3" t="str">
        <f t="shared" si="371"/>
        <v/>
      </c>
      <c r="BT686" s="5">
        <f t="shared" si="372"/>
        <v>-5.2619265144776328E-2</v>
      </c>
      <c r="BU686" s="3"/>
    </row>
    <row r="687" spans="1:73" x14ac:dyDescent="0.2">
      <c r="A687" s="1">
        <v>42718</v>
      </c>
      <c r="C687">
        <v>0.6281827046393853</v>
      </c>
      <c r="D687">
        <v>0.6283105712420517</v>
      </c>
      <c r="E687">
        <v>0.62996781145865199</v>
      </c>
      <c r="F687">
        <v>0.62917055650302145</v>
      </c>
      <c r="G687">
        <v>0.63000332127504166</v>
      </c>
      <c r="H687">
        <v>0.62934939693315206</v>
      </c>
      <c r="I687">
        <v>0.63113857226519632</v>
      </c>
      <c r="J687">
        <v>0.63120143932980954</v>
      </c>
      <c r="M687">
        <f>'[1]CAC_SWISS (-SP-NIKKEI-DAX)'!AC772</f>
        <v>0</v>
      </c>
      <c r="N687">
        <f>'[1]CAC_SWISS_SP (-NIKKEI-DAX)'!AD772</f>
        <v>0</v>
      </c>
      <c r="O687">
        <f>'[1]CAC_SWISS_DAX (-SP-NIKKEI)'!AD772</f>
        <v>0</v>
      </c>
      <c r="P687">
        <f>'[1]CAC_SWISS_NIKKEI (-SP-DAX)'!AD772</f>
        <v>0</v>
      </c>
      <c r="Q687">
        <f>'[1]CAC_SWISS_DAX_SP (-NIKKEI)'!AF772</f>
        <v>0</v>
      </c>
      <c r="R687">
        <f>'[1]CAC_SWISS_SP_NIKKEI (-DAX)'!AF772</f>
        <v>0</v>
      </c>
      <c r="S687">
        <f>'[1]CAC_SWISS_DAX_NIKKEI (-SP)'!AF772</f>
        <v>0</v>
      </c>
      <c r="V687" t="str">
        <f t="shared" si="381"/>
        <v>BASE</v>
      </c>
      <c r="W687" t="str">
        <f t="shared" si="382"/>
        <v>BASE+SP</v>
      </c>
      <c r="X687" t="str">
        <f t="shared" si="383"/>
        <v>BASE+DAX</v>
      </c>
      <c r="Y687" t="str">
        <f t="shared" si="384"/>
        <v>BASE+NIKKEI</v>
      </c>
      <c r="Z687" s="2" t="str">
        <f t="shared" si="385"/>
        <v>- NIKKEI</v>
      </c>
      <c r="AA687" s="2" t="str">
        <f t="shared" si="395"/>
        <v>- DAX</v>
      </c>
      <c r="AB687" s="2" t="str">
        <f t="shared" si="373"/>
        <v>- SP</v>
      </c>
      <c r="AE687">
        <f t="shared" si="374"/>
        <v>0.6281827046393853</v>
      </c>
      <c r="AF687">
        <f t="shared" si="375"/>
        <v>0.6283105712420517</v>
      </c>
      <c r="AG687">
        <f t="shared" si="376"/>
        <v>0.62996781145865199</v>
      </c>
      <c r="AH687">
        <f t="shared" si="377"/>
        <v>0.62917055650302145</v>
      </c>
      <c r="AI687">
        <f t="shared" si="378"/>
        <v>0.63000332127504166</v>
      </c>
      <c r="AJ687">
        <f t="shared" si="379"/>
        <v>0.62934939693315206</v>
      </c>
      <c r="AK687">
        <f t="shared" si="380"/>
        <v>0.63113857226519632</v>
      </c>
      <c r="AM687" t="str">
        <f t="shared" si="386"/>
        <v>BASE</v>
      </c>
      <c r="AN687" t="str" cm="1">
        <f t="array" ref="AN687">IF(AM687="",_xlfn.IFS(AF687=MAX(AF687:AH687),"SP",AG687=MAX(AF687:AH687),"DAX",AH687=MAX(AF687:AH687),"NIKKEI",MAX(AF687:AH687)=0,""),"")</f>
        <v/>
      </c>
      <c r="AO687" t="str" cm="1">
        <f t="array" ref="AO687">IF(AM687="BASE","",IF(MAX(AF687:AH687)=0,_xlfn.IFS(AI687=MAX(AI687:AK687),"SP&amp;DAX",AJ687=MAX(AI687:AK687),"SP&amp;NIKKEI",AK687=MAX(AI687:AK687),"DAX&amp;NIKKEI"),""))</f>
        <v/>
      </c>
      <c r="AQ687" s="3">
        <f t="shared" si="387"/>
        <v>42718</v>
      </c>
      <c r="AR687" cm="1">
        <f t="array" ref="AR687">IF(AM687="BASE",AE687,_xlfn.IFS(AN687="DAX",AG687,AN687="NIKKEI",AH687,AN687="SP",AF687,AN687="",MAX(AI687:AK687)))</f>
        <v>0.6281827046393853</v>
      </c>
      <c r="AS687" s="4">
        <f t="shared" si="359"/>
        <v>0.62707029085763344</v>
      </c>
      <c r="AT687" s="4">
        <f t="shared" si="360"/>
        <v>0.67634091552027642</v>
      </c>
      <c r="AU687" s="4">
        <f t="shared" si="361"/>
        <v>1.3890230891494244E-5</v>
      </c>
      <c r="AV687" s="4">
        <f t="shared" si="362"/>
        <v>5.0149120054591816E-3</v>
      </c>
      <c r="AW687" s="4">
        <f t="shared" si="363"/>
        <v>2.7697855668002711E-3</v>
      </c>
      <c r="AX687" s="4">
        <f t="shared" si="364"/>
        <v>2.2553646406559567E-2</v>
      </c>
      <c r="AY687" s="4">
        <f t="shared" si="365"/>
        <v>1.0084010273613025E-2</v>
      </c>
      <c r="AZ687" s="4">
        <f t="shared" si="366"/>
        <v>-4.8860149212233681</v>
      </c>
      <c r="BA687" s="6" t="str">
        <f t="shared" si="367"/>
        <v>WEAKEN</v>
      </c>
      <c r="BB687" s="4">
        <f t="shared" si="368"/>
        <v>0</v>
      </c>
      <c r="BC687" s="4">
        <f t="shared" si="369"/>
        <v>0.60295548643614738</v>
      </c>
      <c r="BD687" s="4">
        <f t="shared" si="370"/>
        <v>0.77882552653643133</v>
      </c>
      <c r="BE687" s="4">
        <f t="shared" si="388"/>
        <v>0.05</v>
      </c>
      <c r="BF687" s="4" t="str">
        <f t="shared" si="389"/>
        <v/>
      </c>
      <c r="BG687" s="4" t="str">
        <f t="shared" si="390"/>
        <v/>
      </c>
      <c r="BH687" s="4" t="str">
        <f t="shared" si="391"/>
        <v/>
      </c>
      <c r="BI687" s="4" t="str">
        <f t="shared" si="392"/>
        <v/>
      </c>
      <c r="BJ687" s="4" t="str">
        <f t="shared" si="393"/>
        <v/>
      </c>
      <c r="BK687" s="4" t="str">
        <f t="shared" si="394"/>
        <v/>
      </c>
      <c r="BS687" s="3" t="str">
        <f t="shared" si="371"/>
        <v/>
      </c>
      <c r="BT687" s="5">
        <f t="shared" si="372"/>
        <v>-4.9270624662642981E-2</v>
      </c>
      <c r="BU687" s="3"/>
    </row>
    <row r="688" spans="1:73" x14ac:dyDescent="0.2">
      <c r="A688" s="1">
        <v>42719</v>
      </c>
      <c r="C688">
        <v>0.63097700076110919</v>
      </c>
      <c r="D688">
        <v>0.63121386336099716</v>
      </c>
      <c r="E688">
        <v>0.6324628782965771</v>
      </c>
      <c r="F688">
        <v>0.63210717325751675</v>
      </c>
      <c r="G688">
        <v>0.63256230193014329</v>
      </c>
      <c r="H688">
        <v>0.63242757538392436</v>
      </c>
      <c r="I688">
        <v>0.63375062134168703</v>
      </c>
      <c r="J688">
        <v>0.63390336649779033</v>
      </c>
      <c r="M688">
        <f>'[1]CAC_SWISS (-SP-NIKKEI-DAX)'!AC773</f>
        <v>0</v>
      </c>
      <c r="N688">
        <f>'[1]CAC_SWISS_SP (-NIKKEI-DAX)'!AD773</f>
        <v>0</v>
      </c>
      <c r="O688">
        <f>'[1]CAC_SWISS_DAX (-SP-NIKKEI)'!AD773</f>
        <v>0</v>
      </c>
      <c r="P688">
        <f>'[1]CAC_SWISS_NIKKEI (-SP-DAX)'!AD773</f>
        <v>0</v>
      </c>
      <c r="Q688">
        <f>'[1]CAC_SWISS_DAX_SP (-NIKKEI)'!AF773</f>
        <v>0</v>
      </c>
      <c r="R688">
        <f>'[1]CAC_SWISS_SP_NIKKEI (-DAX)'!AF773</f>
        <v>0</v>
      </c>
      <c r="S688">
        <f>'[1]CAC_SWISS_DAX_NIKKEI (-SP)'!AF773</f>
        <v>0</v>
      </c>
      <c r="V688" t="str">
        <f t="shared" si="381"/>
        <v>BASE</v>
      </c>
      <c r="W688" t="str">
        <f t="shared" si="382"/>
        <v>BASE+SP</v>
      </c>
      <c r="X688" t="str">
        <f t="shared" si="383"/>
        <v>BASE+DAX</v>
      </c>
      <c r="Y688" t="str">
        <f t="shared" si="384"/>
        <v>BASE+NIKKEI</v>
      </c>
      <c r="Z688" s="2" t="str">
        <f t="shared" si="385"/>
        <v>- NIKKEI</v>
      </c>
      <c r="AA688" s="2" t="str">
        <f t="shared" si="395"/>
        <v>- DAX</v>
      </c>
      <c r="AB688" s="2" t="str">
        <f t="shared" si="373"/>
        <v>- SP</v>
      </c>
      <c r="AE688">
        <f t="shared" si="374"/>
        <v>0.63097700076110919</v>
      </c>
      <c r="AF688">
        <f t="shared" si="375"/>
        <v>0.63121386336099716</v>
      </c>
      <c r="AG688">
        <f t="shared" si="376"/>
        <v>0.6324628782965771</v>
      </c>
      <c r="AH688">
        <f t="shared" si="377"/>
        <v>0.63210717325751675</v>
      </c>
      <c r="AI688">
        <f t="shared" si="378"/>
        <v>0.63256230193014329</v>
      </c>
      <c r="AJ688">
        <f t="shared" si="379"/>
        <v>0.63242757538392436</v>
      </c>
      <c r="AK688">
        <f t="shared" si="380"/>
        <v>0.63375062134168703</v>
      </c>
      <c r="AM688" t="str">
        <f t="shared" si="386"/>
        <v>BASE</v>
      </c>
      <c r="AN688" t="str" cm="1">
        <f t="array" ref="AN688">IF(AM688="",_xlfn.IFS(AF688=MAX(AF688:AH688),"SP",AG688=MAX(AF688:AH688),"DAX",AH688=MAX(AF688:AH688),"NIKKEI",MAX(AF688:AH688)=0,""),"")</f>
        <v/>
      </c>
      <c r="AO688" t="str" cm="1">
        <f t="array" ref="AO688">IF(AM688="BASE","",IF(MAX(AF688:AH688)=0,_xlfn.IFS(AI688=MAX(AI688:AK688),"SP&amp;DAX",AJ688=MAX(AI688:AK688),"SP&amp;NIKKEI",AK688=MAX(AI688:AK688),"DAX&amp;NIKKEI"),""))</f>
        <v/>
      </c>
      <c r="AQ688" s="3">
        <f t="shared" si="387"/>
        <v>42719</v>
      </c>
      <c r="AR688" cm="1">
        <f t="array" ref="AR688">IF(AM688="BASE",AE688,_xlfn.IFS(AN688="DAX",AG688,AN688="NIKKEI",AH688,AN688="SP",AF688,AN688="",MAX(AI688:AK688)))</f>
        <v>0.63097700076110919</v>
      </c>
      <c r="AS688" s="4">
        <f t="shared" si="359"/>
        <v>0.62783432648099524</v>
      </c>
      <c r="AT688" s="4">
        <f t="shared" si="360"/>
        <v>0.67364375752251959</v>
      </c>
      <c r="AU688" s="4">
        <f t="shared" si="361"/>
        <v>1.3388537893013591E-5</v>
      </c>
      <c r="AV688" s="4">
        <f t="shared" si="362"/>
        <v>4.9280896200908659E-3</v>
      </c>
      <c r="AW688" s="4">
        <f t="shared" si="363"/>
        <v>2.7167805225033078E-3</v>
      </c>
      <c r="AX688" s="4">
        <f t="shared" si="364"/>
        <v>2.2357451348741827E-2</v>
      </c>
      <c r="AY688" s="4">
        <f t="shared" si="365"/>
        <v>9.9950310750451746E-3</v>
      </c>
      <c r="AZ688" s="4">
        <f t="shared" si="366"/>
        <v>-4.5832204720101188</v>
      </c>
      <c r="BA688" s="6" t="str">
        <f t="shared" si="367"/>
        <v>WEAKEN</v>
      </c>
      <c r="BB688" s="4">
        <f t="shared" si="368"/>
        <v>0</v>
      </c>
      <c r="BC688" s="4">
        <f t="shared" si="369"/>
        <v>0.60295548643614738</v>
      </c>
      <c r="BD688" s="4">
        <f t="shared" si="370"/>
        <v>0.77882552653643133</v>
      </c>
      <c r="BE688" s="4">
        <f t="shared" si="388"/>
        <v>0.05</v>
      </c>
      <c r="BF688" s="4" t="str">
        <f t="shared" si="389"/>
        <v/>
      </c>
      <c r="BG688" s="4" t="str">
        <f t="shared" si="390"/>
        <v/>
      </c>
      <c r="BH688" s="4" t="str">
        <f t="shared" si="391"/>
        <v/>
      </c>
      <c r="BI688" s="4" t="str">
        <f t="shared" si="392"/>
        <v/>
      </c>
      <c r="BJ688" s="4" t="str">
        <f t="shared" si="393"/>
        <v/>
      </c>
      <c r="BK688" s="4" t="str">
        <f t="shared" si="394"/>
        <v/>
      </c>
      <c r="BS688" s="3" t="str">
        <f t="shared" si="371"/>
        <v/>
      </c>
      <c r="BT688" s="5">
        <f t="shared" si="372"/>
        <v>-4.5809431041524351E-2</v>
      </c>
      <c r="BU688" s="3"/>
    </row>
    <row r="689" spans="1:73" x14ac:dyDescent="0.2">
      <c r="A689" s="1">
        <v>42720</v>
      </c>
      <c r="C689">
        <v>0.63155623164353092</v>
      </c>
      <c r="D689">
        <v>0.63179498808005174</v>
      </c>
      <c r="E689">
        <v>0.63294310446143898</v>
      </c>
      <c r="F689">
        <v>0.63294987317967366</v>
      </c>
      <c r="G689">
        <v>0.63304857746823873</v>
      </c>
      <c r="H689">
        <v>0.63328653552495728</v>
      </c>
      <c r="I689">
        <v>0.63447749131890718</v>
      </c>
      <c r="J689">
        <v>0.63464775879507651</v>
      </c>
      <c r="M689">
        <f>'[1]CAC_SWISS (-SP-NIKKEI-DAX)'!AC774</f>
        <v>0</v>
      </c>
      <c r="N689">
        <f>'[1]CAC_SWISS_SP (-NIKKEI-DAX)'!AD774</f>
        <v>0</v>
      </c>
      <c r="O689">
        <f>'[1]CAC_SWISS_DAX (-SP-NIKKEI)'!AD774</f>
        <v>0</v>
      </c>
      <c r="P689">
        <f>'[1]CAC_SWISS_NIKKEI (-SP-DAX)'!AD774</f>
        <v>0</v>
      </c>
      <c r="Q689">
        <f>'[1]CAC_SWISS_DAX_SP (-NIKKEI)'!AF774</f>
        <v>0</v>
      </c>
      <c r="R689">
        <f>'[1]CAC_SWISS_SP_NIKKEI (-DAX)'!AF774</f>
        <v>0</v>
      </c>
      <c r="S689">
        <f>'[1]CAC_SWISS_DAX_NIKKEI (-SP)'!AF774</f>
        <v>0</v>
      </c>
      <c r="V689" t="str">
        <f t="shared" si="381"/>
        <v>BASE</v>
      </c>
      <c r="W689" t="str">
        <f t="shared" si="382"/>
        <v>BASE+SP</v>
      </c>
      <c r="X689" t="str">
        <f t="shared" si="383"/>
        <v>BASE+DAX</v>
      </c>
      <c r="Y689" t="str">
        <f t="shared" si="384"/>
        <v>BASE+NIKKEI</v>
      </c>
      <c r="Z689" s="2" t="str">
        <f t="shared" si="385"/>
        <v>- NIKKEI</v>
      </c>
      <c r="AA689" s="2" t="str">
        <f t="shared" si="395"/>
        <v>- DAX</v>
      </c>
      <c r="AB689" s="2" t="str">
        <f t="shared" si="373"/>
        <v>- SP</v>
      </c>
      <c r="AE689">
        <f t="shared" si="374"/>
        <v>0.63155623164353092</v>
      </c>
      <c r="AF689">
        <f t="shared" si="375"/>
        <v>0.63179498808005174</v>
      </c>
      <c r="AG689">
        <f t="shared" si="376"/>
        <v>0.63294310446143898</v>
      </c>
      <c r="AH689">
        <f t="shared" si="377"/>
        <v>0.63294987317967366</v>
      </c>
      <c r="AI689">
        <f t="shared" si="378"/>
        <v>0.63304857746823873</v>
      </c>
      <c r="AJ689">
        <f t="shared" si="379"/>
        <v>0.63328653552495728</v>
      </c>
      <c r="AK689">
        <f t="shared" si="380"/>
        <v>0.63447749131890718</v>
      </c>
      <c r="AM689" t="str">
        <f t="shared" si="386"/>
        <v>BASE</v>
      </c>
      <c r="AN689" t="str" cm="1">
        <f t="array" ref="AN689">IF(AM689="",_xlfn.IFS(AF689=MAX(AF689:AH689),"SP",AG689=MAX(AF689:AH689),"DAX",AH689=MAX(AF689:AH689),"NIKKEI",MAX(AF689:AH689)=0,""),"")</f>
        <v/>
      </c>
      <c r="AO689" t="str" cm="1">
        <f t="array" ref="AO689">IF(AM689="BASE","",IF(MAX(AF689:AH689)=0,_xlfn.IFS(AI689=MAX(AI689:AK689),"SP&amp;DAX",AJ689=MAX(AI689:AK689),"SP&amp;NIKKEI",AK689=MAX(AI689:AK689),"DAX&amp;NIKKEI"),""))</f>
        <v/>
      </c>
      <c r="AQ689" s="3">
        <f t="shared" si="387"/>
        <v>42720</v>
      </c>
      <c r="AR689" cm="1">
        <f t="array" ref="AR689">IF(AM689="BASE",AE689,_xlfn.IFS(AN689="DAX",AG689,AN689="NIKKEI",AH689,AN689="SP",AF689,AN689="",MAX(AI689:AK689)))</f>
        <v>0.63155623164353092</v>
      </c>
      <c r="AS689" s="4">
        <f t="shared" si="359"/>
        <v>0.62789191848032844</v>
      </c>
      <c r="AT689" s="4">
        <f t="shared" si="360"/>
        <v>0.67100779650771059</v>
      </c>
      <c r="AU689" s="4">
        <f t="shared" si="361"/>
        <v>1.3824336445257245E-5</v>
      </c>
      <c r="AV689" s="4">
        <f t="shared" si="362"/>
        <v>4.7960034426443735E-3</v>
      </c>
      <c r="AW689" s="4">
        <f t="shared" si="363"/>
        <v>2.882470083806887E-3</v>
      </c>
      <c r="AX689" s="4">
        <f t="shared" si="364"/>
        <v>2.2056131576170406E-2</v>
      </c>
      <c r="AY689" s="4">
        <f t="shared" si="365"/>
        <v>9.8642030847612416E-3</v>
      </c>
      <c r="AZ689" s="4">
        <f t="shared" si="366"/>
        <v>-4.3709438721907405</v>
      </c>
      <c r="BA689" s="6" t="str">
        <f t="shared" si="367"/>
        <v>WEAKEN</v>
      </c>
      <c r="BB689" s="4">
        <f t="shared" si="368"/>
        <v>0</v>
      </c>
      <c r="BC689" s="4">
        <f t="shared" si="369"/>
        <v>0.60295548643614738</v>
      </c>
      <c r="BD689" s="4">
        <f t="shared" si="370"/>
        <v>0.77882552653643133</v>
      </c>
      <c r="BE689" s="4">
        <f t="shared" si="388"/>
        <v>0.05</v>
      </c>
      <c r="BF689" s="4" t="str">
        <f t="shared" si="389"/>
        <v/>
      </c>
      <c r="BG689" s="4" t="str">
        <f t="shared" si="390"/>
        <v/>
      </c>
      <c r="BH689" s="4" t="str">
        <f t="shared" si="391"/>
        <v/>
      </c>
      <c r="BI689" s="4" t="str">
        <f t="shared" si="392"/>
        <v/>
      </c>
      <c r="BJ689" s="4" t="str">
        <f t="shared" si="393"/>
        <v/>
      </c>
      <c r="BK689" s="4" t="str">
        <f t="shared" si="394"/>
        <v/>
      </c>
      <c r="BS689" s="3" t="str">
        <f t="shared" si="371"/>
        <v/>
      </c>
      <c r="BT689" s="5">
        <f t="shared" si="372"/>
        <v>-4.3115878027382148E-2</v>
      </c>
      <c r="BU689" s="3"/>
    </row>
    <row r="690" spans="1:73" x14ac:dyDescent="0.2">
      <c r="A690" s="1">
        <v>42723</v>
      </c>
      <c r="C690">
        <v>0.63588532404626952</v>
      </c>
      <c r="D690">
        <v>0.63618188355144711</v>
      </c>
      <c r="E690">
        <v>0.63738806185797192</v>
      </c>
      <c r="F690">
        <v>0.63742122219420971</v>
      </c>
      <c r="G690">
        <v>0.63752654835580236</v>
      </c>
      <c r="H690">
        <v>0.63783460003131165</v>
      </c>
      <c r="I690">
        <v>0.63908778119692911</v>
      </c>
      <c r="J690">
        <v>0.63930517305903201</v>
      </c>
      <c r="M690">
        <f>'[1]CAC_SWISS (-SP-NIKKEI-DAX)'!AC775</f>
        <v>0</v>
      </c>
      <c r="N690">
        <f>'[1]CAC_SWISS_SP (-NIKKEI-DAX)'!AD775</f>
        <v>0</v>
      </c>
      <c r="O690">
        <f>'[1]CAC_SWISS_DAX (-SP-NIKKEI)'!AD775</f>
        <v>0</v>
      </c>
      <c r="P690">
        <f>'[1]CAC_SWISS_NIKKEI (-SP-DAX)'!AD775</f>
        <v>0</v>
      </c>
      <c r="Q690">
        <f>'[1]CAC_SWISS_DAX_SP (-NIKKEI)'!AF775</f>
        <v>0</v>
      </c>
      <c r="R690">
        <f>'[1]CAC_SWISS_SP_NIKKEI (-DAX)'!AF775</f>
        <v>0</v>
      </c>
      <c r="S690">
        <f>'[1]CAC_SWISS_DAX_NIKKEI (-SP)'!AF775</f>
        <v>0</v>
      </c>
      <c r="V690" t="str">
        <f t="shared" si="381"/>
        <v>BASE</v>
      </c>
      <c r="W690" t="str">
        <f t="shared" si="382"/>
        <v>BASE+SP</v>
      </c>
      <c r="X690" t="str">
        <f t="shared" si="383"/>
        <v>BASE+DAX</v>
      </c>
      <c r="Y690" t="str">
        <f t="shared" si="384"/>
        <v>BASE+NIKKEI</v>
      </c>
      <c r="Z690" s="2" t="str">
        <f t="shared" si="385"/>
        <v>- NIKKEI</v>
      </c>
      <c r="AA690" s="2" t="str">
        <f t="shared" si="395"/>
        <v>- DAX</v>
      </c>
      <c r="AB690" s="2" t="str">
        <f t="shared" si="373"/>
        <v>- SP</v>
      </c>
      <c r="AE690">
        <f t="shared" si="374"/>
        <v>0.63588532404626952</v>
      </c>
      <c r="AF690">
        <f t="shared" si="375"/>
        <v>0.63618188355144711</v>
      </c>
      <c r="AG690">
        <f t="shared" si="376"/>
        <v>0.63738806185797192</v>
      </c>
      <c r="AH690">
        <f t="shared" si="377"/>
        <v>0.63742122219420971</v>
      </c>
      <c r="AI690">
        <f t="shared" si="378"/>
        <v>0.63752654835580236</v>
      </c>
      <c r="AJ690">
        <f t="shared" si="379"/>
        <v>0.63783460003131165</v>
      </c>
      <c r="AK690">
        <f t="shared" si="380"/>
        <v>0.63908778119692911</v>
      </c>
      <c r="AM690" t="str">
        <f t="shared" si="386"/>
        <v>BASE</v>
      </c>
      <c r="AN690" t="str" cm="1">
        <f t="array" ref="AN690">IF(AM690="",_xlfn.IFS(AF690=MAX(AF690:AH690),"SP",AG690=MAX(AF690:AH690),"DAX",AH690=MAX(AF690:AH690),"NIKKEI",MAX(AF690:AH690)=0,""),"")</f>
        <v/>
      </c>
      <c r="AO690" t="str" cm="1">
        <f t="array" ref="AO690">IF(AM690="BASE","",IF(MAX(AF690:AH690)=0,_xlfn.IFS(AI690=MAX(AI690:AK690),"SP&amp;DAX",AJ690=MAX(AI690:AK690),"SP&amp;NIKKEI",AK690=MAX(AI690:AK690),"DAX&amp;NIKKEI"),""))</f>
        <v/>
      </c>
      <c r="AQ690" s="3">
        <f t="shared" si="387"/>
        <v>42723</v>
      </c>
      <c r="AR690" cm="1">
        <f t="array" ref="AR690">IF(AM690="BASE",AE690,_xlfn.IFS(AN690="DAX",AG690,AN690="NIKKEI",AH690,AN690="SP",AF690,AN690="",MAX(AI690:AK690)))</f>
        <v>0.63588532404626952</v>
      </c>
      <c r="AS690" s="4">
        <f t="shared" si="359"/>
        <v>0.62914419587536563</v>
      </c>
      <c r="AT690" s="4">
        <f t="shared" si="360"/>
        <v>0.66806331252482021</v>
      </c>
      <c r="AU690" s="4">
        <f t="shared" si="361"/>
        <v>1.690182176064905E-5</v>
      </c>
      <c r="AV690" s="4">
        <f t="shared" si="362"/>
        <v>4.631117776971316E-3</v>
      </c>
      <c r="AW690" s="4">
        <f t="shared" si="363"/>
        <v>3.6496203669651858E-3</v>
      </c>
      <c r="AX690" s="4">
        <f t="shared" si="364"/>
        <v>2.1675198959470593E-2</v>
      </c>
      <c r="AY690" s="4">
        <f t="shared" si="365"/>
        <v>9.7114642415802171E-3</v>
      </c>
      <c r="AZ690" s="4">
        <f t="shared" si="366"/>
        <v>-4.0075436289843962</v>
      </c>
      <c r="BA690" s="6" t="str">
        <f t="shared" si="367"/>
        <v>WEAKEN</v>
      </c>
      <c r="BB690" s="4">
        <f t="shared" si="368"/>
        <v>0</v>
      </c>
      <c r="BC690" s="4">
        <f t="shared" si="369"/>
        <v>0.60295548643614738</v>
      </c>
      <c r="BD690" s="4">
        <f t="shared" si="370"/>
        <v>0.77882552653643133</v>
      </c>
      <c r="BE690" s="4">
        <f t="shared" si="388"/>
        <v>0.05</v>
      </c>
      <c r="BF690" s="4" t="str">
        <f t="shared" si="389"/>
        <v/>
      </c>
      <c r="BG690" s="4" t="str">
        <f t="shared" si="390"/>
        <v/>
      </c>
      <c r="BH690" s="4" t="str">
        <f t="shared" si="391"/>
        <v/>
      </c>
      <c r="BI690" s="4" t="str">
        <f t="shared" si="392"/>
        <v/>
      </c>
      <c r="BJ690" s="4" t="str">
        <f t="shared" si="393"/>
        <v/>
      </c>
      <c r="BK690" s="4" t="str">
        <f t="shared" si="394"/>
        <v/>
      </c>
      <c r="BS690" s="3" t="str">
        <f t="shared" si="371"/>
        <v/>
      </c>
      <c r="BT690" s="5">
        <f t="shared" si="372"/>
        <v>-3.8919116649454577E-2</v>
      </c>
      <c r="BU690" s="3"/>
    </row>
    <row r="691" spans="1:73" x14ac:dyDescent="0.2">
      <c r="A691" s="1">
        <v>42724</v>
      </c>
      <c r="C691">
        <v>0.63726312042753663</v>
      </c>
      <c r="D691">
        <v>0.6375623466755983</v>
      </c>
      <c r="E691">
        <v>0.6391853394373217</v>
      </c>
      <c r="F691">
        <v>0.63871003385678948</v>
      </c>
      <c r="G691">
        <v>0.63931059790345723</v>
      </c>
      <c r="H691">
        <v>0.63912116203727187</v>
      </c>
      <c r="I691">
        <v>0.64081063571558872</v>
      </c>
      <c r="J691">
        <v>0.641008371163309</v>
      </c>
      <c r="M691">
        <f>'[1]CAC_SWISS (-SP-NIKKEI-DAX)'!AC776</f>
        <v>0</v>
      </c>
      <c r="N691">
        <f>'[1]CAC_SWISS_SP (-NIKKEI-DAX)'!AD776</f>
        <v>0</v>
      </c>
      <c r="O691">
        <f>'[1]CAC_SWISS_DAX (-SP-NIKKEI)'!AD776</f>
        <v>0</v>
      </c>
      <c r="P691">
        <f>'[1]CAC_SWISS_NIKKEI (-SP-DAX)'!AD776</f>
        <v>0</v>
      </c>
      <c r="Q691">
        <f>'[1]CAC_SWISS_DAX_SP (-NIKKEI)'!AF776</f>
        <v>0</v>
      </c>
      <c r="R691">
        <f>'[1]CAC_SWISS_SP_NIKKEI (-DAX)'!AF776</f>
        <v>0</v>
      </c>
      <c r="S691">
        <f>'[1]CAC_SWISS_DAX_NIKKEI (-SP)'!AF776</f>
        <v>0</v>
      </c>
      <c r="V691" t="str">
        <f t="shared" si="381"/>
        <v>BASE</v>
      </c>
      <c r="W691" t="str">
        <f t="shared" si="382"/>
        <v>BASE+SP</v>
      </c>
      <c r="X691" t="str">
        <f t="shared" si="383"/>
        <v>BASE+DAX</v>
      </c>
      <c r="Y691" t="str">
        <f t="shared" si="384"/>
        <v>BASE+NIKKEI</v>
      </c>
      <c r="Z691" s="2" t="str">
        <f t="shared" si="385"/>
        <v>- NIKKEI</v>
      </c>
      <c r="AA691" s="2" t="str">
        <f t="shared" si="395"/>
        <v>- DAX</v>
      </c>
      <c r="AB691" s="2" t="str">
        <f t="shared" si="373"/>
        <v>- SP</v>
      </c>
      <c r="AE691">
        <f t="shared" si="374"/>
        <v>0.63726312042753663</v>
      </c>
      <c r="AF691">
        <f t="shared" si="375"/>
        <v>0.6375623466755983</v>
      </c>
      <c r="AG691">
        <f t="shared" si="376"/>
        <v>0.6391853394373217</v>
      </c>
      <c r="AH691">
        <f t="shared" si="377"/>
        <v>0.63871003385678948</v>
      </c>
      <c r="AI691">
        <f t="shared" si="378"/>
        <v>0.63931059790345723</v>
      </c>
      <c r="AJ691">
        <f t="shared" si="379"/>
        <v>0.63912116203727187</v>
      </c>
      <c r="AK691">
        <f t="shared" si="380"/>
        <v>0.64081063571558872</v>
      </c>
      <c r="AM691" t="str">
        <f t="shared" si="386"/>
        <v>BASE</v>
      </c>
      <c r="AN691" t="str" cm="1">
        <f t="array" ref="AN691">IF(AM691="",_xlfn.IFS(AF691=MAX(AF691:AH691),"SP",AG691=MAX(AF691:AH691),"DAX",AH691=MAX(AF691:AH691),"NIKKEI",MAX(AF691:AH691)=0,""),"")</f>
        <v/>
      </c>
      <c r="AO691" t="str" cm="1">
        <f t="array" ref="AO691">IF(AM691="BASE","",IF(MAX(AF691:AH691)=0,_xlfn.IFS(AI691=MAX(AI691:AK691),"SP&amp;DAX",AJ691=MAX(AI691:AK691),"SP&amp;NIKKEI",AK691=MAX(AI691:AK691),"DAX&amp;NIKKEI"),""))</f>
        <v/>
      </c>
      <c r="AQ691" s="3">
        <f t="shared" si="387"/>
        <v>42724</v>
      </c>
      <c r="AR691" cm="1">
        <f t="array" ref="AR691">IF(AM691="BASE",AE691,_xlfn.IFS(AN691="DAX",AG691,AN691="NIKKEI",AH691,AN691="SP",AF691,AN691="",MAX(AI691:AK691)))</f>
        <v>0.63726312042753663</v>
      </c>
      <c r="AS691" s="4">
        <f t="shared" si="359"/>
        <v>0.63049116438581332</v>
      </c>
      <c r="AT691" s="4">
        <f t="shared" si="360"/>
        <v>0.66514452821922498</v>
      </c>
      <c r="AU691" s="4">
        <f t="shared" si="361"/>
        <v>1.9028827951132267E-5</v>
      </c>
      <c r="AV691" s="4">
        <f t="shared" si="362"/>
        <v>4.451468851075749E-3</v>
      </c>
      <c r="AW691" s="4">
        <f t="shared" si="363"/>
        <v>4.2747301144281241E-3</v>
      </c>
      <c r="AX691" s="4">
        <f t="shared" si="364"/>
        <v>2.1251851026282891E-2</v>
      </c>
      <c r="AY691" s="4">
        <f t="shared" si="365"/>
        <v>9.5358408028148305E-3</v>
      </c>
      <c r="AZ691" s="4">
        <f t="shared" si="366"/>
        <v>-3.6340124116986661</v>
      </c>
      <c r="BA691" s="6" t="str">
        <f t="shared" si="367"/>
        <v>WEAKEN</v>
      </c>
      <c r="BB691" s="4">
        <f t="shared" si="368"/>
        <v>0</v>
      </c>
      <c r="BC691" s="4">
        <f t="shared" si="369"/>
        <v>0.60295548643614738</v>
      </c>
      <c r="BD691" s="4">
        <f t="shared" si="370"/>
        <v>0.77882552653643133</v>
      </c>
      <c r="BE691" s="4">
        <f t="shared" si="388"/>
        <v>0.05</v>
      </c>
      <c r="BF691" s="4" t="str">
        <f t="shared" si="389"/>
        <v/>
      </c>
      <c r="BG691" s="4" t="str">
        <f t="shared" si="390"/>
        <v/>
      </c>
      <c r="BH691" s="4" t="str">
        <f t="shared" si="391"/>
        <v/>
      </c>
      <c r="BI691" s="4" t="str">
        <f t="shared" si="392"/>
        <v/>
      </c>
      <c r="BJ691" s="4" t="str">
        <f t="shared" si="393"/>
        <v/>
      </c>
      <c r="BK691" s="4" t="str">
        <f t="shared" si="394"/>
        <v/>
      </c>
      <c r="BS691" s="3" t="str">
        <f t="shared" si="371"/>
        <v/>
      </c>
      <c r="BT691" s="5">
        <f t="shared" si="372"/>
        <v>-3.4653363833411666E-2</v>
      </c>
      <c r="BU691" s="3"/>
    </row>
    <row r="692" spans="1:73" x14ac:dyDescent="0.2">
      <c r="A692" s="1">
        <v>42725</v>
      </c>
      <c r="C692">
        <v>0.6341833277669231</v>
      </c>
      <c r="D692">
        <v>0.63450144781875939</v>
      </c>
      <c r="E692">
        <v>0.63593533977349714</v>
      </c>
      <c r="F692">
        <v>0.63565578121741206</v>
      </c>
      <c r="G692">
        <v>0.63608071072671246</v>
      </c>
      <c r="H692">
        <v>0.63609183949867021</v>
      </c>
      <c r="I692">
        <v>0.63757212519692219</v>
      </c>
      <c r="J692">
        <v>0.63779698724235345</v>
      </c>
      <c r="M692">
        <f>'[1]CAC_SWISS (-SP-NIKKEI-DAX)'!AC777</f>
        <v>0</v>
      </c>
      <c r="N692">
        <f>'[1]CAC_SWISS_SP (-NIKKEI-DAX)'!AD777</f>
        <v>0</v>
      </c>
      <c r="O692">
        <f>'[1]CAC_SWISS_DAX (-SP-NIKKEI)'!AD777</f>
        <v>0</v>
      </c>
      <c r="P692">
        <f>'[1]CAC_SWISS_NIKKEI (-SP-DAX)'!AD777</f>
        <v>0</v>
      </c>
      <c r="Q692">
        <f>'[1]CAC_SWISS_DAX_SP (-NIKKEI)'!AF777</f>
        <v>0</v>
      </c>
      <c r="R692">
        <f>'[1]CAC_SWISS_SP_NIKKEI (-DAX)'!AF777</f>
        <v>0</v>
      </c>
      <c r="S692">
        <f>'[1]CAC_SWISS_DAX_NIKKEI (-SP)'!AF777</f>
        <v>0</v>
      </c>
      <c r="V692" t="str">
        <f t="shared" si="381"/>
        <v>BASE</v>
      </c>
      <c r="W692" t="str">
        <f t="shared" si="382"/>
        <v>BASE+SP</v>
      </c>
      <c r="X692" t="str">
        <f t="shared" si="383"/>
        <v>BASE+DAX</v>
      </c>
      <c r="Y692" t="str">
        <f t="shared" si="384"/>
        <v>BASE+NIKKEI</v>
      </c>
      <c r="Z692" s="2" t="str">
        <f t="shared" si="385"/>
        <v>- NIKKEI</v>
      </c>
      <c r="AA692" s="2" t="str">
        <f t="shared" si="395"/>
        <v>- DAX</v>
      </c>
      <c r="AB692" s="2" t="str">
        <f t="shared" si="373"/>
        <v>- SP</v>
      </c>
      <c r="AE692">
        <f t="shared" si="374"/>
        <v>0.6341833277669231</v>
      </c>
      <c r="AF692">
        <f t="shared" si="375"/>
        <v>0.63450144781875939</v>
      </c>
      <c r="AG692">
        <f t="shared" si="376"/>
        <v>0.63593533977349714</v>
      </c>
      <c r="AH692">
        <f t="shared" si="377"/>
        <v>0.63565578121741206</v>
      </c>
      <c r="AI692">
        <f t="shared" si="378"/>
        <v>0.63608071072671246</v>
      </c>
      <c r="AJ692">
        <f t="shared" si="379"/>
        <v>0.63609183949867021</v>
      </c>
      <c r="AK692">
        <f t="shared" si="380"/>
        <v>0.63757212519692219</v>
      </c>
      <c r="AM692" t="str">
        <f t="shared" si="386"/>
        <v>BASE</v>
      </c>
      <c r="AN692" t="str" cm="1">
        <f t="array" ref="AN692">IF(AM692="",_xlfn.IFS(AF692=MAX(AF692:AH692),"SP",AG692=MAX(AF692:AH692),"DAX",AH692=MAX(AF692:AH692),"NIKKEI",MAX(AF692:AH692)=0,""),"")</f>
        <v/>
      </c>
      <c r="AO692" t="str" cm="1">
        <f t="array" ref="AO692">IF(AM692="BASE","",IF(MAX(AF692:AH692)=0,_xlfn.IFS(AI692=MAX(AI692:AK692),"SP&amp;DAX",AJ692=MAX(AI692:AK692),"SP&amp;NIKKEI",AK692=MAX(AI692:AK692),"DAX&amp;NIKKEI"),""))</f>
        <v/>
      </c>
      <c r="AQ692" s="3">
        <f t="shared" si="387"/>
        <v>42725</v>
      </c>
      <c r="AR692" cm="1">
        <f t="array" ref="AR692">IF(AM692="BASE",AE692,_xlfn.IFS(AN692="DAX",AG692,AN692="NIKKEI",AH692,AN692="SP",AF692,AN692="",MAX(AI692:AK692)))</f>
        <v>0.6341833277669231</v>
      </c>
      <c r="AS692" s="4">
        <f t="shared" si="359"/>
        <v>0.63132160615014299</v>
      </c>
      <c r="AT692" s="4">
        <f t="shared" si="360"/>
        <v>0.662277273868352</v>
      </c>
      <c r="AU692" s="4">
        <f t="shared" si="361"/>
        <v>1.7413588597167277E-5</v>
      </c>
      <c r="AV692" s="4">
        <f t="shared" si="362"/>
        <v>4.2533979383267981E-3</v>
      </c>
      <c r="AW692" s="4">
        <f t="shared" si="363"/>
        <v>4.0940417166839167E-3</v>
      </c>
      <c r="AX692" s="4">
        <f t="shared" si="364"/>
        <v>2.0773319490123215E-2</v>
      </c>
      <c r="AY692" s="4">
        <f t="shared" si="365"/>
        <v>9.317151797961257E-3</v>
      </c>
      <c r="AZ692" s="4">
        <f t="shared" si="366"/>
        <v>-3.3224389158264667</v>
      </c>
      <c r="BA692" s="6" t="str">
        <f t="shared" si="367"/>
        <v>WEAKEN</v>
      </c>
      <c r="BB692" s="4">
        <f t="shared" si="368"/>
        <v>0</v>
      </c>
      <c r="BC692" s="4">
        <f t="shared" si="369"/>
        <v>0.60295548643614738</v>
      </c>
      <c r="BD692" s="4">
        <f t="shared" si="370"/>
        <v>0.77882552653643133</v>
      </c>
      <c r="BE692" s="4">
        <f t="shared" si="388"/>
        <v>0.05</v>
      </c>
      <c r="BF692" s="4" t="str">
        <f t="shared" si="389"/>
        <v/>
      </c>
      <c r="BG692" s="4" t="str">
        <f t="shared" si="390"/>
        <v/>
      </c>
      <c r="BH692" s="4" t="str">
        <f t="shared" si="391"/>
        <v/>
      </c>
      <c r="BI692" s="4" t="str">
        <f t="shared" si="392"/>
        <v/>
      </c>
      <c r="BJ692" s="4" t="str">
        <f t="shared" si="393"/>
        <v/>
      </c>
      <c r="BK692" s="4" t="str">
        <f t="shared" si="394"/>
        <v/>
      </c>
      <c r="BS692" s="3" t="str">
        <f t="shared" si="371"/>
        <v/>
      </c>
      <c r="BT692" s="5">
        <f t="shared" si="372"/>
        <v>-3.0955667718209012E-2</v>
      </c>
      <c r="BU692" s="3"/>
    </row>
    <row r="693" spans="1:73" x14ac:dyDescent="0.2">
      <c r="A693" s="1">
        <v>42726</v>
      </c>
      <c r="C693">
        <v>0.63904754795006968</v>
      </c>
      <c r="D693">
        <v>0.64007715388647013</v>
      </c>
      <c r="E693">
        <v>0.64092942533551034</v>
      </c>
      <c r="F693">
        <v>0.64037123467037116</v>
      </c>
      <c r="G693">
        <v>0.64161089208706368</v>
      </c>
      <c r="H693">
        <v>0.64158453011890326</v>
      </c>
      <c r="I693">
        <v>0.64241194554586512</v>
      </c>
      <c r="J693">
        <v>0.64323792672091673</v>
      </c>
      <c r="M693">
        <f>'[1]CAC_SWISS (-SP-NIKKEI-DAX)'!AC778</f>
        <v>0</v>
      </c>
      <c r="N693">
        <f>'[1]CAC_SWISS_SP (-NIKKEI-DAX)'!AD778</f>
        <v>0</v>
      </c>
      <c r="O693">
        <f>'[1]CAC_SWISS_DAX (-SP-NIKKEI)'!AD778</f>
        <v>0</v>
      </c>
      <c r="P693">
        <f>'[1]CAC_SWISS_NIKKEI (-SP-DAX)'!AD778</f>
        <v>0</v>
      </c>
      <c r="Q693">
        <f>'[1]CAC_SWISS_DAX_SP (-NIKKEI)'!AF778</f>
        <v>0</v>
      </c>
      <c r="R693">
        <f>'[1]CAC_SWISS_SP_NIKKEI (-DAX)'!AF778</f>
        <v>0</v>
      </c>
      <c r="S693">
        <f>'[1]CAC_SWISS_DAX_NIKKEI (-SP)'!AF778</f>
        <v>0</v>
      </c>
      <c r="V693" t="str">
        <f t="shared" si="381"/>
        <v>BASE</v>
      </c>
      <c r="W693" t="str">
        <f t="shared" si="382"/>
        <v>BASE+SP</v>
      </c>
      <c r="X693" t="str">
        <f t="shared" si="383"/>
        <v>BASE+DAX</v>
      </c>
      <c r="Y693" t="str">
        <f t="shared" si="384"/>
        <v>BASE+NIKKEI</v>
      </c>
      <c r="Z693" s="2" t="str">
        <f t="shared" si="385"/>
        <v>- NIKKEI</v>
      </c>
      <c r="AA693" s="2" t="str">
        <f t="shared" si="395"/>
        <v>- DAX</v>
      </c>
      <c r="AB693" s="2" t="str">
        <f t="shared" si="373"/>
        <v>- SP</v>
      </c>
      <c r="AE693">
        <f t="shared" si="374"/>
        <v>0.63904754795006968</v>
      </c>
      <c r="AF693">
        <f t="shared" si="375"/>
        <v>0.64007715388647013</v>
      </c>
      <c r="AG693">
        <f t="shared" si="376"/>
        <v>0.64092942533551034</v>
      </c>
      <c r="AH693">
        <f t="shared" si="377"/>
        <v>0.64037123467037116</v>
      </c>
      <c r="AI693">
        <f t="shared" si="378"/>
        <v>0.64161089208706368</v>
      </c>
      <c r="AJ693">
        <f t="shared" si="379"/>
        <v>0.64158453011890326</v>
      </c>
      <c r="AK693">
        <f t="shared" si="380"/>
        <v>0.64241194554586512</v>
      </c>
      <c r="AM693" t="str">
        <f t="shared" si="386"/>
        <v>BASE</v>
      </c>
      <c r="AN693" t="str" cm="1">
        <f t="array" ref="AN693">IF(AM693="",_xlfn.IFS(AF693=MAX(AF693:AH693),"SP",AG693=MAX(AF693:AH693),"DAX",AH693=MAX(AF693:AH693),"NIKKEI",MAX(AF693:AH693)=0,""),"")</f>
        <v/>
      </c>
      <c r="AO693" t="str" cm="1">
        <f t="array" ref="AO693">IF(AM693="BASE","",IF(MAX(AF693:AH693)=0,_xlfn.IFS(AI693=MAX(AI693:AK693),"SP&amp;DAX",AJ693=MAX(AI693:AK693),"SP&amp;NIKKEI",AK693=MAX(AI693:AK693),"DAX&amp;NIKKEI"),""))</f>
        <v/>
      </c>
      <c r="AQ693" s="3">
        <f t="shared" si="387"/>
        <v>42726</v>
      </c>
      <c r="AR693" cm="1">
        <f t="array" ref="AR693">IF(AM693="BASE",AE693,_xlfn.IFS(AN693="DAX",AG693,AN693="NIKKEI",AH693,AN693="SP",AF693,AN693="",MAX(AI693:AK693)))</f>
        <v>0.63904754795006968</v>
      </c>
      <c r="AS693" s="4">
        <f t="shared" si="359"/>
        <v>0.6320339516864264</v>
      </c>
      <c r="AT693" s="4">
        <f t="shared" si="360"/>
        <v>0.65982809067321679</v>
      </c>
      <c r="AU693" s="4">
        <f t="shared" si="361"/>
        <v>2.3441680281427772E-5</v>
      </c>
      <c r="AV693" s="4">
        <f t="shared" si="362"/>
        <v>4.0929464980566403E-3</v>
      </c>
      <c r="AW693" s="4">
        <f t="shared" si="363"/>
        <v>5.727336111663821E-3</v>
      </c>
      <c r="AX693" s="4">
        <f t="shared" si="364"/>
        <v>2.0380789815529123E-2</v>
      </c>
      <c r="AY693" s="4">
        <f t="shared" si="365"/>
        <v>9.1762246043389541E-3</v>
      </c>
      <c r="AZ693" s="4">
        <f t="shared" si="366"/>
        <v>-3.0289296726289816</v>
      </c>
      <c r="BA693" s="6" t="str">
        <f t="shared" si="367"/>
        <v>WEAKEN</v>
      </c>
      <c r="BB693" s="4">
        <f t="shared" si="368"/>
        <v>0</v>
      </c>
      <c r="BC693" s="4">
        <f t="shared" si="369"/>
        <v>0.60295548643614738</v>
      </c>
      <c r="BD693" s="4">
        <f t="shared" si="370"/>
        <v>0.77882552653643133</v>
      </c>
      <c r="BE693" s="4">
        <f t="shared" si="388"/>
        <v>0.05</v>
      </c>
      <c r="BF693" s="4" t="str">
        <f t="shared" si="389"/>
        <v/>
      </c>
      <c r="BG693" s="4" t="str">
        <f t="shared" si="390"/>
        <v/>
      </c>
      <c r="BH693" s="4" t="str">
        <f t="shared" si="391"/>
        <v/>
      </c>
      <c r="BI693" s="4" t="str">
        <f t="shared" si="392"/>
        <v/>
      </c>
      <c r="BJ693" s="4" t="str">
        <f t="shared" si="393"/>
        <v/>
      </c>
      <c r="BK693" s="4" t="str">
        <f t="shared" si="394"/>
        <v/>
      </c>
      <c r="BS693" s="3" t="str">
        <f t="shared" si="371"/>
        <v/>
      </c>
      <c r="BT693" s="5">
        <f t="shared" si="372"/>
        <v>-2.7794138986790395E-2</v>
      </c>
      <c r="BU693" s="3"/>
    </row>
    <row r="694" spans="1:73" x14ac:dyDescent="0.2">
      <c r="A694" s="1">
        <v>42727</v>
      </c>
      <c r="C694">
        <v>0.63978362285499768</v>
      </c>
      <c r="D694">
        <v>0.6408998828925806</v>
      </c>
      <c r="E694">
        <v>0.64145116726508444</v>
      </c>
      <c r="F694">
        <v>0.64101213930509271</v>
      </c>
      <c r="G694">
        <v>0.64222020642973487</v>
      </c>
      <c r="H694">
        <v>0.64231000527727766</v>
      </c>
      <c r="I694">
        <v>0.64283072319696399</v>
      </c>
      <c r="J694">
        <v>0.64374431633395246</v>
      </c>
      <c r="M694">
        <f>'[1]CAC_SWISS (-SP-NIKKEI-DAX)'!AC779</f>
        <v>0</v>
      </c>
      <c r="N694">
        <f>'[1]CAC_SWISS_SP (-NIKKEI-DAX)'!AD779</f>
        <v>0</v>
      </c>
      <c r="O694">
        <f>'[1]CAC_SWISS_DAX (-SP-NIKKEI)'!AD779</f>
        <v>0</v>
      </c>
      <c r="P694">
        <f>'[1]CAC_SWISS_NIKKEI (-SP-DAX)'!AD779</f>
        <v>0</v>
      </c>
      <c r="Q694">
        <f>'[1]CAC_SWISS_DAX_SP (-NIKKEI)'!AF779</f>
        <v>0</v>
      </c>
      <c r="R694">
        <f>'[1]CAC_SWISS_SP_NIKKEI (-DAX)'!AF779</f>
        <v>0</v>
      </c>
      <c r="S694">
        <f>'[1]CAC_SWISS_DAX_NIKKEI (-SP)'!AF779</f>
        <v>0</v>
      </c>
      <c r="V694" t="str">
        <f t="shared" si="381"/>
        <v>BASE</v>
      </c>
      <c r="W694" t="str">
        <f t="shared" si="382"/>
        <v>BASE+SP</v>
      </c>
      <c r="X694" t="str">
        <f t="shared" si="383"/>
        <v>BASE+DAX</v>
      </c>
      <c r="Y694" t="str">
        <f t="shared" si="384"/>
        <v>BASE+NIKKEI</v>
      </c>
      <c r="Z694" s="2" t="str">
        <f t="shared" si="385"/>
        <v>- NIKKEI</v>
      </c>
      <c r="AA694" s="2" t="str">
        <f t="shared" si="395"/>
        <v>- DAX</v>
      </c>
      <c r="AB694" s="2" t="str">
        <f t="shared" si="373"/>
        <v>- SP</v>
      </c>
      <c r="AE694">
        <f t="shared" si="374"/>
        <v>0.63978362285499768</v>
      </c>
      <c r="AF694">
        <f t="shared" si="375"/>
        <v>0.6408998828925806</v>
      </c>
      <c r="AG694">
        <f t="shared" si="376"/>
        <v>0.64145116726508444</v>
      </c>
      <c r="AH694">
        <f t="shared" si="377"/>
        <v>0.64101213930509271</v>
      </c>
      <c r="AI694">
        <f t="shared" si="378"/>
        <v>0.64222020642973487</v>
      </c>
      <c r="AJ694">
        <f t="shared" si="379"/>
        <v>0.64231000527727766</v>
      </c>
      <c r="AK694">
        <f t="shared" si="380"/>
        <v>0.64283072319696399</v>
      </c>
      <c r="AM694" t="str">
        <f t="shared" si="386"/>
        <v>BASE</v>
      </c>
      <c r="AN694" t="str" cm="1">
        <f t="array" ref="AN694">IF(AM694="",_xlfn.IFS(AF694=MAX(AF694:AH694),"SP",AG694=MAX(AF694:AH694),"DAX",AH694=MAX(AF694:AH694),"NIKKEI",MAX(AF694:AH694)=0,""),"")</f>
        <v/>
      </c>
      <c r="AO694" t="str" cm="1">
        <f t="array" ref="AO694">IF(AM694="BASE","",IF(MAX(AF694:AH694)=0,_xlfn.IFS(AI694=MAX(AI694:AK694),"SP&amp;DAX",AJ694=MAX(AI694:AK694),"SP&amp;NIKKEI",AK694=MAX(AI694:AK694),"DAX&amp;NIKKEI"),""))</f>
        <v/>
      </c>
      <c r="AQ694" s="3">
        <f t="shared" si="387"/>
        <v>42727</v>
      </c>
      <c r="AR694" cm="1">
        <f t="array" ref="AR694">IF(AM694="BASE",AE694,_xlfn.IFS(AN694="DAX",AG694,AN694="NIKKEI",AH694,AN694="SP",AF694,AN694="",MAX(AI694:AK694)))</f>
        <v>0.63978362285499768</v>
      </c>
      <c r="AS694" s="4">
        <f t="shared" si="359"/>
        <v>0.63322876032326225</v>
      </c>
      <c r="AT694" s="4">
        <f t="shared" si="360"/>
        <v>0.65728127036806228</v>
      </c>
      <c r="AU694" s="4">
        <f t="shared" si="361"/>
        <v>2.6570017641938659E-5</v>
      </c>
      <c r="AV694" s="4">
        <f t="shared" si="362"/>
        <v>3.9216787391057892E-3</v>
      </c>
      <c r="AW694" s="4">
        <f t="shared" si="363"/>
        <v>6.7751642624344806E-3</v>
      </c>
      <c r="AX694" s="4">
        <f t="shared" si="364"/>
        <v>1.9951737719235408E-2</v>
      </c>
      <c r="AY694" s="4">
        <f t="shared" si="365"/>
        <v>9.0050306243959904E-3</v>
      </c>
      <c r="AZ694" s="4">
        <f t="shared" si="366"/>
        <v>-2.671008134013241</v>
      </c>
      <c r="BA694" s="6" t="str">
        <f t="shared" si="367"/>
        <v>WEAKEN</v>
      </c>
      <c r="BB694" s="4">
        <f t="shared" si="368"/>
        <v>0</v>
      </c>
      <c r="BC694" s="4">
        <f t="shared" si="369"/>
        <v>0.60295548643614738</v>
      </c>
      <c r="BD694" s="4">
        <f t="shared" si="370"/>
        <v>0.77882552653643133</v>
      </c>
      <c r="BE694" s="4">
        <f t="shared" si="388"/>
        <v>0.05</v>
      </c>
      <c r="BF694" s="4" t="str">
        <f t="shared" si="389"/>
        <v/>
      </c>
      <c r="BG694" s="4" t="str">
        <f t="shared" si="390"/>
        <v/>
      </c>
      <c r="BH694" s="4" t="str">
        <f t="shared" si="391"/>
        <v/>
      </c>
      <c r="BI694" s="4" t="str">
        <f t="shared" si="392"/>
        <v/>
      </c>
      <c r="BJ694" s="4" t="str">
        <f t="shared" si="393"/>
        <v/>
      </c>
      <c r="BK694" s="4" t="str">
        <f t="shared" si="394"/>
        <v/>
      </c>
      <c r="BS694" s="3" t="str">
        <f t="shared" si="371"/>
        <v/>
      </c>
      <c r="BT694" s="5">
        <f t="shared" si="372"/>
        <v>-2.4052510044800024E-2</v>
      </c>
      <c r="BU694" s="3"/>
    </row>
    <row r="695" spans="1:73" x14ac:dyDescent="0.2">
      <c r="A695" s="1">
        <v>42730</v>
      </c>
      <c r="C695">
        <v>0.6401235608314535</v>
      </c>
      <c r="D695">
        <v>0.64146499206426832</v>
      </c>
      <c r="E695">
        <v>0.64192514626235286</v>
      </c>
      <c r="F695">
        <v>0.64167110921484316</v>
      </c>
      <c r="G695">
        <v>0.64288022544467205</v>
      </c>
      <c r="H695">
        <v>0.64328334403435716</v>
      </c>
      <c r="I695">
        <v>0.64367501687203976</v>
      </c>
      <c r="J695">
        <v>0.64485168355762668</v>
      </c>
      <c r="M695">
        <f>'[1]CAC_SWISS (-SP-NIKKEI-DAX)'!AC780</f>
        <v>0</v>
      </c>
      <c r="N695">
        <f>'[1]CAC_SWISS_SP (-NIKKEI-DAX)'!AD780</f>
        <v>0</v>
      </c>
      <c r="O695">
        <f>'[1]CAC_SWISS_DAX (-SP-NIKKEI)'!AD780</f>
        <v>0</v>
      </c>
      <c r="P695">
        <f>'[1]CAC_SWISS_NIKKEI (-SP-DAX)'!AD780</f>
        <v>0</v>
      </c>
      <c r="Q695">
        <f>'[1]CAC_SWISS_DAX_SP (-NIKKEI)'!AF780</f>
        <v>0</v>
      </c>
      <c r="R695">
        <f>'[1]CAC_SWISS_SP_NIKKEI (-DAX)'!AF780</f>
        <v>0</v>
      </c>
      <c r="S695">
        <f>'[1]CAC_SWISS_DAX_NIKKEI (-SP)'!AF780</f>
        <v>0</v>
      </c>
      <c r="V695" t="str">
        <f t="shared" si="381"/>
        <v>BASE</v>
      </c>
      <c r="W695" t="str">
        <f t="shared" si="382"/>
        <v>BASE+SP</v>
      </c>
      <c r="X695" t="str">
        <f t="shared" si="383"/>
        <v>BASE+DAX</v>
      </c>
      <c r="Y695" t="str">
        <f t="shared" si="384"/>
        <v>BASE+NIKKEI</v>
      </c>
      <c r="Z695" s="2" t="str">
        <f t="shared" si="385"/>
        <v>- NIKKEI</v>
      </c>
      <c r="AA695" s="2" t="str">
        <f t="shared" si="395"/>
        <v>- DAX</v>
      </c>
      <c r="AB695" s="2" t="str">
        <f t="shared" si="373"/>
        <v>- SP</v>
      </c>
      <c r="AE695">
        <f t="shared" si="374"/>
        <v>0.6401235608314535</v>
      </c>
      <c r="AF695">
        <f t="shared" si="375"/>
        <v>0.64146499206426832</v>
      </c>
      <c r="AG695">
        <f t="shared" si="376"/>
        <v>0.64192514626235286</v>
      </c>
      <c r="AH695">
        <f t="shared" si="377"/>
        <v>0.64167110921484316</v>
      </c>
      <c r="AI695">
        <f t="shared" si="378"/>
        <v>0.64288022544467205</v>
      </c>
      <c r="AJ695">
        <f t="shared" si="379"/>
        <v>0.64328334403435716</v>
      </c>
      <c r="AK695">
        <f t="shared" si="380"/>
        <v>0.64367501687203976</v>
      </c>
      <c r="AM695" t="str">
        <f t="shared" si="386"/>
        <v>BASE</v>
      </c>
      <c r="AN695" t="str" cm="1">
        <f t="array" ref="AN695">IF(AM695="",_xlfn.IFS(AF695=MAX(AF695:AH695),"SP",AG695=MAX(AF695:AH695),"DAX",AH695=MAX(AF695:AH695),"NIKKEI",MAX(AF695:AH695)=0,""),"")</f>
        <v/>
      </c>
      <c r="AO695" t="str" cm="1">
        <f t="array" ref="AO695">IF(AM695="BASE","",IF(MAX(AF695:AH695)=0,_xlfn.IFS(AI695=MAX(AI695:AK695),"SP&amp;DAX",AJ695=MAX(AI695:AK695),"SP&amp;NIKKEI",AK695=MAX(AI695:AK695),"DAX&amp;NIKKEI"),""))</f>
        <v/>
      </c>
      <c r="AQ695" s="3">
        <f t="shared" si="387"/>
        <v>42730</v>
      </c>
      <c r="AR695" cm="1">
        <f t="array" ref="AR695">IF(AM695="BASE",AE695,_xlfn.IFS(AN695="DAX",AG695,AN695="NIKKEI",AH695,AN695="SP",AF695,AN695="",MAX(AI695:AK695)))</f>
        <v>0.6401235608314535</v>
      </c>
      <c r="AS695" s="4">
        <f t="shared" si="359"/>
        <v>0.63493808072443614</v>
      </c>
      <c r="AT695" s="4">
        <f t="shared" si="360"/>
        <v>0.654553835680032</v>
      </c>
      <c r="AU695" s="4">
        <f t="shared" si="361"/>
        <v>1.7049248496149848E-5</v>
      </c>
      <c r="AV695" s="4">
        <f t="shared" si="362"/>
        <v>3.7251995151934836E-3</v>
      </c>
      <c r="AW695" s="4">
        <f t="shared" si="363"/>
        <v>4.5767343270107577E-3</v>
      </c>
      <c r="AX695" s="4">
        <f t="shared" si="364"/>
        <v>1.9441595266651915E-2</v>
      </c>
      <c r="AY695" s="4">
        <f t="shared" si="365"/>
        <v>8.729771769839384E-3</v>
      </c>
      <c r="AZ695" s="4">
        <f t="shared" si="366"/>
        <v>-2.2469951646807793</v>
      </c>
      <c r="BA695" s="6" t="str">
        <f t="shared" si="367"/>
        <v>NEUTRAL</v>
      </c>
      <c r="BB695" s="4">
        <f t="shared" si="368"/>
        <v>0</v>
      </c>
      <c r="BC695" s="4">
        <f t="shared" si="369"/>
        <v>0.60295548643614738</v>
      </c>
      <c r="BD695" s="4">
        <f t="shared" si="370"/>
        <v>0.77882552653643133</v>
      </c>
      <c r="BE695" s="4">
        <f t="shared" si="388"/>
        <v>0.05</v>
      </c>
      <c r="BF695" s="4" t="str">
        <f t="shared" si="389"/>
        <v/>
      </c>
      <c r="BG695" s="4" t="str">
        <f t="shared" si="390"/>
        <v/>
      </c>
      <c r="BH695" s="4" t="str">
        <f t="shared" si="391"/>
        <v/>
      </c>
      <c r="BI695" s="4" t="str">
        <f t="shared" si="392"/>
        <v/>
      </c>
      <c r="BJ695" s="4" t="str">
        <f t="shared" si="393"/>
        <v/>
      </c>
      <c r="BK695" s="4" t="str">
        <f t="shared" si="394"/>
        <v/>
      </c>
      <c r="BS695" s="3" t="str">
        <f t="shared" si="371"/>
        <v/>
      </c>
      <c r="BT695" s="5">
        <f t="shared" si="372"/>
        <v>-1.9615754955595865E-2</v>
      </c>
      <c r="BU695" s="3"/>
    </row>
    <row r="696" spans="1:73" x14ac:dyDescent="0.2">
      <c r="A696" s="1">
        <v>42731</v>
      </c>
      <c r="C696">
        <v>0.6408586249619791</v>
      </c>
      <c r="D696">
        <v>0.64260900876900573</v>
      </c>
      <c r="E696">
        <v>0.6425746431993884</v>
      </c>
      <c r="F696">
        <v>0.64305640723233692</v>
      </c>
      <c r="G696">
        <v>0.64387962941651422</v>
      </c>
      <c r="H696">
        <v>0.64531913664029483</v>
      </c>
      <c r="I696">
        <v>0.64498579767387332</v>
      </c>
      <c r="J696">
        <v>0.64672733757806855</v>
      </c>
      <c r="M696">
        <f>'[1]CAC_SWISS (-SP-NIKKEI-DAX)'!AC781</f>
        <v>0</v>
      </c>
      <c r="N696">
        <f>'[1]CAC_SWISS_SP (-NIKKEI-DAX)'!AD781</f>
        <v>0</v>
      </c>
      <c r="O696">
        <f>'[1]CAC_SWISS_DAX (-SP-NIKKEI)'!AD781</f>
        <v>0</v>
      </c>
      <c r="P696">
        <f>'[1]CAC_SWISS_NIKKEI (-SP-DAX)'!AD781</f>
        <v>0</v>
      </c>
      <c r="Q696">
        <f>'[1]CAC_SWISS_DAX_SP (-NIKKEI)'!AF781</f>
        <v>0</v>
      </c>
      <c r="R696">
        <f>'[1]CAC_SWISS_SP_NIKKEI (-DAX)'!AF781</f>
        <v>0</v>
      </c>
      <c r="S696">
        <f>'[1]CAC_SWISS_DAX_NIKKEI (-SP)'!AF781</f>
        <v>0</v>
      </c>
      <c r="V696" t="str">
        <f t="shared" si="381"/>
        <v>BASE</v>
      </c>
      <c r="W696" t="str">
        <f t="shared" si="382"/>
        <v>BASE+SP</v>
      </c>
      <c r="X696" t="str">
        <f t="shared" si="383"/>
        <v>BASE+DAX</v>
      </c>
      <c r="Y696" t="str">
        <f t="shared" si="384"/>
        <v>BASE+NIKKEI</v>
      </c>
      <c r="Z696" s="2" t="str">
        <f t="shared" si="385"/>
        <v>- NIKKEI</v>
      </c>
      <c r="AA696" s="2" t="str">
        <f t="shared" si="395"/>
        <v>- DAX</v>
      </c>
      <c r="AB696" s="2" t="str">
        <f t="shared" si="373"/>
        <v>- SP</v>
      </c>
      <c r="AE696">
        <f t="shared" si="374"/>
        <v>0.6408586249619791</v>
      </c>
      <c r="AF696">
        <f t="shared" si="375"/>
        <v>0.64260900876900573</v>
      </c>
      <c r="AG696">
        <f t="shared" si="376"/>
        <v>0.6425746431993884</v>
      </c>
      <c r="AH696">
        <f t="shared" si="377"/>
        <v>0.64305640723233692</v>
      </c>
      <c r="AI696">
        <f t="shared" si="378"/>
        <v>0.64387962941651422</v>
      </c>
      <c r="AJ696">
        <f t="shared" si="379"/>
        <v>0.64531913664029483</v>
      </c>
      <c r="AK696">
        <f t="shared" si="380"/>
        <v>0.64498579767387332</v>
      </c>
      <c r="AM696" t="str">
        <f t="shared" si="386"/>
        <v>BASE</v>
      </c>
      <c r="AN696" t="str" cm="1">
        <f t="array" ref="AN696">IF(AM696="",_xlfn.IFS(AF696=MAX(AF696:AH696),"SP",AG696=MAX(AF696:AH696),"DAX",AH696=MAX(AF696:AH696),"NIKKEI",MAX(AF696:AH696)=0,""),"")</f>
        <v/>
      </c>
      <c r="AO696" t="str" cm="1">
        <f t="array" ref="AO696">IF(AM696="BASE","",IF(MAX(AF696:AH696)=0,_xlfn.IFS(AI696=MAX(AI696:AK696),"SP&amp;DAX",AJ696=MAX(AI696:AK696),"SP&amp;NIKKEI",AK696=MAX(AI696:AK696),"DAX&amp;NIKKEI"),""))</f>
        <v/>
      </c>
      <c r="AQ696" s="3">
        <f t="shared" si="387"/>
        <v>42731</v>
      </c>
      <c r="AR696" cm="1">
        <f t="array" ref="AR696">IF(AM696="BASE",AE696,_xlfn.IFS(AN696="DAX",AG696,AN696="NIKKEI",AH696,AN696="SP",AF696,AN696="",MAX(AI696:AK696)))</f>
        <v>0.6408586249619791</v>
      </c>
      <c r="AS696" s="4">
        <f t="shared" si="359"/>
        <v>0.63578610658832535</v>
      </c>
      <c r="AT696" s="4">
        <f t="shared" si="360"/>
        <v>0.65190758268346793</v>
      </c>
      <c r="AU696" s="4">
        <f t="shared" si="361"/>
        <v>1.9416940451035493E-5</v>
      </c>
      <c r="AV696" s="4">
        <f t="shared" si="362"/>
        <v>3.4805346207639086E-3</v>
      </c>
      <c r="AW696" s="4">
        <f t="shared" si="363"/>
        <v>5.5787235487328264E-3</v>
      </c>
      <c r="AX696" s="4">
        <f t="shared" si="364"/>
        <v>1.8794035125712965E-2</v>
      </c>
      <c r="AY696" s="4">
        <f t="shared" si="365"/>
        <v>8.4588643717925707E-3</v>
      </c>
      <c r="AZ696" s="4">
        <f t="shared" si="366"/>
        <v>-1.9058676657474509</v>
      </c>
      <c r="BA696" s="6" t="str">
        <f t="shared" si="367"/>
        <v>NEUTRAL</v>
      </c>
      <c r="BB696" s="4">
        <f t="shared" si="368"/>
        <v>0</v>
      </c>
      <c r="BC696" s="4">
        <f t="shared" si="369"/>
        <v>0.60295548643614738</v>
      </c>
      <c r="BD696" s="4">
        <f t="shared" si="370"/>
        <v>0.77882552653643133</v>
      </c>
      <c r="BE696" s="4">
        <f t="shared" si="388"/>
        <v>0.05</v>
      </c>
      <c r="BF696" s="4" t="str">
        <f t="shared" si="389"/>
        <v/>
      </c>
      <c r="BG696" s="4" t="str">
        <f t="shared" si="390"/>
        <v/>
      </c>
      <c r="BH696" s="4" t="str">
        <f t="shared" si="391"/>
        <v/>
      </c>
      <c r="BI696" s="4" t="str">
        <f t="shared" si="392"/>
        <v/>
      </c>
      <c r="BJ696" s="4" t="str">
        <f t="shared" si="393"/>
        <v/>
      </c>
      <c r="BK696" s="4" t="str">
        <f t="shared" si="394"/>
        <v/>
      </c>
      <c r="BS696" s="3" t="str">
        <f t="shared" si="371"/>
        <v/>
      </c>
      <c r="BT696" s="5">
        <f t="shared" si="372"/>
        <v>-1.6121476095142584E-2</v>
      </c>
      <c r="BU696" s="3"/>
    </row>
    <row r="697" spans="1:73" x14ac:dyDescent="0.2">
      <c r="A697" s="1">
        <v>42732</v>
      </c>
      <c r="C697">
        <v>0.64887152788500069</v>
      </c>
      <c r="D697">
        <v>0.65361787405540905</v>
      </c>
      <c r="E697">
        <v>0.64967650986287029</v>
      </c>
      <c r="F697">
        <v>0.6514573872644519</v>
      </c>
      <c r="G697">
        <v>0.65393206349504074</v>
      </c>
      <c r="H697">
        <v>0.65711507005057046</v>
      </c>
      <c r="I697">
        <v>0.65241517573406982</v>
      </c>
      <c r="J697">
        <v>0.65750134178853592</v>
      </c>
      <c r="M697">
        <f>'[1]CAC_SWISS (-SP-NIKKEI-DAX)'!AC782</f>
        <v>0</v>
      </c>
      <c r="N697">
        <f>'[1]CAC_SWISS_SP (-NIKKEI-DAX)'!AD782</f>
        <v>0</v>
      </c>
      <c r="O697">
        <f>'[1]CAC_SWISS_DAX (-SP-NIKKEI)'!AD782</f>
        <v>0</v>
      </c>
      <c r="P697">
        <f>'[1]CAC_SWISS_NIKKEI (-SP-DAX)'!AD782</f>
        <v>0</v>
      </c>
      <c r="Q697">
        <f>'[1]CAC_SWISS_DAX_SP (-NIKKEI)'!AF782</f>
        <v>0</v>
      </c>
      <c r="R697">
        <f>'[1]CAC_SWISS_SP_NIKKEI (-DAX)'!AF782</f>
        <v>0</v>
      </c>
      <c r="S697">
        <f>'[1]CAC_SWISS_DAX_NIKKEI (-SP)'!AF782</f>
        <v>0</v>
      </c>
      <c r="V697" t="str">
        <f t="shared" si="381"/>
        <v>BASE</v>
      </c>
      <c r="W697" t="str">
        <f t="shared" si="382"/>
        <v>BASE+SP</v>
      </c>
      <c r="X697" t="str">
        <f t="shared" si="383"/>
        <v>BASE+DAX</v>
      </c>
      <c r="Y697" t="str">
        <f t="shared" si="384"/>
        <v>BASE+NIKKEI</v>
      </c>
      <c r="Z697" s="2" t="str">
        <f t="shared" si="385"/>
        <v>- NIKKEI</v>
      </c>
      <c r="AA697" s="2" t="str">
        <f t="shared" si="395"/>
        <v>- DAX</v>
      </c>
      <c r="AB697" s="2" t="str">
        <f t="shared" si="373"/>
        <v>- SP</v>
      </c>
      <c r="AE697">
        <f t="shared" si="374"/>
        <v>0.64887152788500069</v>
      </c>
      <c r="AF697">
        <f t="shared" si="375"/>
        <v>0.65361787405540905</v>
      </c>
      <c r="AG697">
        <f t="shared" si="376"/>
        <v>0.64967650986287029</v>
      </c>
      <c r="AH697">
        <f t="shared" si="377"/>
        <v>0.6514573872644519</v>
      </c>
      <c r="AI697">
        <f t="shared" si="378"/>
        <v>0.65393206349504074</v>
      </c>
      <c r="AJ697">
        <f t="shared" si="379"/>
        <v>0.65711507005057046</v>
      </c>
      <c r="AK697">
        <f t="shared" si="380"/>
        <v>0.65241517573406982</v>
      </c>
      <c r="AM697" t="str">
        <f t="shared" si="386"/>
        <v>BASE</v>
      </c>
      <c r="AN697" t="str" cm="1">
        <f t="array" ref="AN697">IF(AM697="",_xlfn.IFS(AF697=MAX(AF697:AH697),"SP",AG697=MAX(AF697:AH697),"DAX",AH697=MAX(AF697:AH697),"NIKKEI",MAX(AF697:AH697)=0,""),"")</f>
        <v/>
      </c>
      <c r="AO697" t="str" cm="1">
        <f t="array" ref="AO697">IF(AM697="BASE","",IF(MAX(AF697:AH697)=0,_xlfn.IFS(AI697=MAX(AI697:AK697),"SP&amp;DAX",AJ697=MAX(AI697:AK697),"SP&amp;NIKKEI",AK697=MAX(AI697:AK697),"DAX&amp;NIKKEI"),""))</f>
        <v/>
      </c>
      <c r="AQ697" s="3">
        <f t="shared" si="387"/>
        <v>42732</v>
      </c>
      <c r="AR697" cm="1">
        <f t="array" ref="AR697">IF(AM697="BASE",AE697,_xlfn.IFS(AN697="DAX",AG697,AN697="NIKKEI",AH697,AN697="SP",AF697,AN697="",MAX(AI697:AK697)))</f>
        <v>0.64887152788500069</v>
      </c>
      <c r="AS697" s="4">
        <f t="shared" si="359"/>
        <v>0.63785498891288683</v>
      </c>
      <c r="AT697" s="4">
        <f t="shared" si="360"/>
        <v>0.64910490110171248</v>
      </c>
      <c r="AU697" s="4">
        <f t="shared" si="361"/>
        <v>2.7262916960535819E-5</v>
      </c>
      <c r="AV697" s="4">
        <f t="shared" si="362"/>
        <v>3.2074533258280324E-3</v>
      </c>
      <c r="AW697" s="4">
        <f t="shared" si="363"/>
        <v>8.4998639702723207E-3</v>
      </c>
      <c r="AX697" s="4">
        <f t="shared" si="364"/>
        <v>1.8046524885735934E-2</v>
      </c>
      <c r="AY697" s="4">
        <f t="shared" si="365"/>
        <v>8.1777355186270374E-3</v>
      </c>
      <c r="AZ697" s="4">
        <f t="shared" si="366"/>
        <v>-1.3756757189323239</v>
      </c>
      <c r="BA697" s="6" t="str">
        <f t="shared" si="367"/>
        <v>NEUTRAL</v>
      </c>
      <c r="BB697" s="4">
        <f t="shared" si="368"/>
        <v>0</v>
      </c>
      <c r="BC697" s="4">
        <f t="shared" si="369"/>
        <v>0.60295548643614738</v>
      </c>
      <c r="BD697" s="4">
        <f t="shared" si="370"/>
        <v>0.77882552653643133</v>
      </c>
      <c r="BE697" s="4">
        <f t="shared" si="388"/>
        <v>0.05</v>
      </c>
      <c r="BF697" s="4" t="str">
        <f t="shared" si="389"/>
        <v/>
      </c>
      <c r="BG697" s="4" t="str">
        <f t="shared" si="390"/>
        <v/>
      </c>
      <c r="BH697" s="4" t="str">
        <f t="shared" si="391"/>
        <v/>
      </c>
      <c r="BI697" s="4" t="str">
        <f t="shared" si="392"/>
        <v/>
      </c>
      <c r="BJ697" s="4" t="str">
        <f t="shared" si="393"/>
        <v/>
      </c>
      <c r="BK697" s="4" t="str">
        <f t="shared" si="394"/>
        <v/>
      </c>
      <c r="BS697" s="3" t="str">
        <f t="shared" si="371"/>
        <v/>
      </c>
      <c r="BT697" s="5">
        <f t="shared" si="372"/>
        <v>-1.124991218882565E-2</v>
      </c>
      <c r="BU697" s="3"/>
    </row>
    <row r="698" spans="1:73" x14ac:dyDescent="0.2">
      <c r="A698" s="1">
        <v>42733</v>
      </c>
      <c r="C698">
        <v>0.64471506626802855</v>
      </c>
      <c r="D698">
        <v>0.64946144003117101</v>
      </c>
      <c r="E698">
        <v>0.64568587224745766</v>
      </c>
      <c r="F698">
        <v>0.64770857982571717</v>
      </c>
      <c r="G698">
        <v>0.64988424893403052</v>
      </c>
      <c r="H698">
        <v>0.65343485246337074</v>
      </c>
      <c r="I698">
        <v>0.64883524320351216</v>
      </c>
      <c r="J698">
        <v>0.65392765448107759</v>
      </c>
      <c r="M698">
        <f>'[1]CAC_SWISS (-SP-NIKKEI-DAX)'!AC783</f>
        <v>0</v>
      </c>
      <c r="N698">
        <f>'[1]CAC_SWISS_SP (-NIKKEI-DAX)'!AD783</f>
        <v>0</v>
      </c>
      <c r="O698">
        <f>'[1]CAC_SWISS_DAX (-SP-NIKKEI)'!AD783</f>
        <v>0</v>
      </c>
      <c r="P698">
        <f>'[1]CAC_SWISS_NIKKEI (-SP-DAX)'!AD783</f>
        <v>0</v>
      </c>
      <c r="Q698">
        <f>'[1]CAC_SWISS_DAX_SP (-NIKKEI)'!AF783</f>
        <v>0</v>
      </c>
      <c r="R698">
        <f>'[1]CAC_SWISS_SP_NIKKEI (-DAX)'!AF783</f>
        <v>0</v>
      </c>
      <c r="S698">
        <f>'[1]CAC_SWISS_DAX_NIKKEI (-SP)'!AF783</f>
        <v>0</v>
      </c>
      <c r="V698" t="str">
        <f t="shared" si="381"/>
        <v>BASE</v>
      </c>
      <c r="W698" t="str">
        <f t="shared" si="382"/>
        <v>BASE+SP</v>
      </c>
      <c r="X698" t="str">
        <f t="shared" si="383"/>
        <v>BASE+DAX</v>
      </c>
      <c r="Y698" t="str">
        <f t="shared" si="384"/>
        <v>BASE+NIKKEI</v>
      </c>
      <c r="Z698" s="2" t="str">
        <f t="shared" si="385"/>
        <v>- NIKKEI</v>
      </c>
      <c r="AA698" s="2" t="str">
        <f t="shared" si="395"/>
        <v>- DAX</v>
      </c>
      <c r="AB698" s="2" t="str">
        <f t="shared" si="373"/>
        <v>- SP</v>
      </c>
      <c r="AE698">
        <f t="shared" si="374"/>
        <v>0.64471506626802855</v>
      </c>
      <c r="AF698">
        <f t="shared" si="375"/>
        <v>0.64946144003117101</v>
      </c>
      <c r="AG698">
        <f t="shared" si="376"/>
        <v>0.64568587224745766</v>
      </c>
      <c r="AH698">
        <f t="shared" si="377"/>
        <v>0.64770857982571717</v>
      </c>
      <c r="AI698">
        <f t="shared" si="378"/>
        <v>0.64988424893403052</v>
      </c>
      <c r="AJ698">
        <f t="shared" si="379"/>
        <v>0.65343485246337074</v>
      </c>
      <c r="AK698">
        <f t="shared" si="380"/>
        <v>0.64883524320351216</v>
      </c>
      <c r="AM698" t="str">
        <f t="shared" si="386"/>
        <v>BASE</v>
      </c>
      <c r="AN698" t="str" cm="1">
        <f t="array" ref="AN698">IF(AM698="",_xlfn.IFS(AF698=MAX(AF698:AH698),"SP",AG698=MAX(AF698:AH698),"DAX",AH698=MAX(AF698:AH698),"NIKKEI",MAX(AF698:AH698)=0,""),"")</f>
        <v/>
      </c>
      <c r="AO698" t="str" cm="1">
        <f t="array" ref="AO698">IF(AM698="BASE","",IF(MAX(AF698:AH698)=0,_xlfn.IFS(AI698=MAX(AI698:AK698),"SP&amp;DAX",AJ698=MAX(AI698:AK698),"SP&amp;NIKKEI",AK698=MAX(AI698:AK698),"DAX&amp;NIKKEI"),""))</f>
        <v/>
      </c>
      <c r="AQ698" s="3">
        <f t="shared" si="387"/>
        <v>42733</v>
      </c>
      <c r="AR698" cm="1">
        <f t="array" ref="AR698">IF(AM698="BASE",AE698,_xlfn.IFS(AN698="DAX",AG698,AN698="NIKKEI",AH698,AN698="SP",AF698,AN698="",MAX(AI698:AK698)))</f>
        <v>0.64471506626802855</v>
      </c>
      <c r="AS698" s="4">
        <f t="shared" si="359"/>
        <v>0.63922879546357891</v>
      </c>
      <c r="AT698" s="4">
        <f t="shared" si="360"/>
        <v>0.6462191253745635</v>
      </c>
      <c r="AU698" s="4">
        <f t="shared" si="361"/>
        <v>2.5138527617790172E-5</v>
      </c>
      <c r="AV698" s="4">
        <f t="shared" si="362"/>
        <v>2.880834275477656E-3</v>
      </c>
      <c r="AW698" s="4">
        <f t="shared" si="363"/>
        <v>8.7261276470414414E-3</v>
      </c>
      <c r="AX698" s="4">
        <f t="shared" si="364"/>
        <v>1.7103364838148796E-2</v>
      </c>
      <c r="AY698" s="4">
        <f t="shared" si="365"/>
        <v>7.7543883234805914E-3</v>
      </c>
      <c r="AZ698" s="4">
        <f t="shared" si="366"/>
        <v>-0.90146761025851518</v>
      </c>
      <c r="BA698" s="6" t="str">
        <f t="shared" si="367"/>
        <v>NEUTRAL</v>
      </c>
      <c r="BB698" s="4">
        <f t="shared" si="368"/>
        <v>0</v>
      </c>
      <c r="BC698" s="4">
        <f t="shared" si="369"/>
        <v>0.60295548643614738</v>
      </c>
      <c r="BD698" s="4">
        <f t="shared" si="370"/>
        <v>0.77882552653643133</v>
      </c>
      <c r="BE698" s="4">
        <f t="shared" si="388"/>
        <v>0.05</v>
      </c>
      <c r="BF698" s="4" t="str">
        <f t="shared" si="389"/>
        <v/>
      </c>
      <c r="BG698" s="4" t="str">
        <f t="shared" si="390"/>
        <v/>
      </c>
      <c r="BH698" s="4" t="str">
        <f t="shared" si="391"/>
        <v/>
      </c>
      <c r="BI698" s="4" t="str">
        <f t="shared" si="392"/>
        <v/>
      </c>
      <c r="BJ698" s="4" t="str">
        <f t="shared" si="393"/>
        <v/>
      </c>
      <c r="BK698" s="4" t="str">
        <f t="shared" si="394"/>
        <v/>
      </c>
      <c r="BS698" s="3" t="str">
        <f t="shared" si="371"/>
        <v/>
      </c>
      <c r="BT698" s="5">
        <f t="shared" si="372"/>
        <v>-6.9903299109845829E-3</v>
      </c>
      <c r="BU698" s="3"/>
    </row>
    <row r="699" spans="1:73" x14ac:dyDescent="0.2">
      <c r="A699" s="1">
        <v>42734</v>
      </c>
      <c r="C699">
        <v>0.64612377989713032</v>
      </c>
      <c r="D699">
        <v>0.65089572925728212</v>
      </c>
      <c r="E699">
        <v>0.64784893090620022</v>
      </c>
      <c r="F699">
        <v>0.64921864478180058</v>
      </c>
      <c r="G699">
        <v>0.65182832673875102</v>
      </c>
      <c r="H699">
        <v>0.65492711980517648</v>
      </c>
      <c r="I699">
        <v>0.65115149737077982</v>
      </c>
      <c r="J699">
        <v>0.65596200083845568</v>
      </c>
      <c r="M699">
        <f>'[1]CAC_SWISS (-SP-NIKKEI-DAX)'!AC784</f>
        <v>0</v>
      </c>
      <c r="N699">
        <f>'[1]CAC_SWISS_SP (-NIKKEI-DAX)'!AD784</f>
        <v>0</v>
      </c>
      <c r="O699">
        <f>'[1]CAC_SWISS_DAX (-SP-NIKKEI)'!AD784</f>
        <v>0</v>
      </c>
      <c r="P699">
        <f>'[1]CAC_SWISS_NIKKEI (-SP-DAX)'!AD784</f>
        <v>0</v>
      </c>
      <c r="Q699">
        <f>'[1]CAC_SWISS_DAX_SP (-NIKKEI)'!AF784</f>
        <v>0</v>
      </c>
      <c r="R699">
        <f>'[1]CAC_SWISS_SP_NIKKEI (-DAX)'!AF784</f>
        <v>0</v>
      </c>
      <c r="S699">
        <f>'[1]CAC_SWISS_DAX_NIKKEI (-SP)'!AF784</f>
        <v>0</v>
      </c>
      <c r="V699" t="str">
        <f t="shared" si="381"/>
        <v>BASE</v>
      </c>
      <c r="W699" t="str">
        <f t="shared" si="382"/>
        <v>BASE+SP</v>
      </c>
      <c r="X699" t="str">
        <f t="shared" si="383"/>
        <v>BASE+DAX</v>
      </c>
      <c r="Y699" t="str">
        <f t="shared" si="384"/>
        <v>BASE+NIKKEI</v>
      </c>
      <c r="Z699" s="2" t="str">
        <f t="shared" si="385"/>
        <v>- NIKKEI</v>
      </c>
      <c r="AA699" s="2" t="str">
        <f t="shared" si="395"/>
        <v>- DAX</v>
      </c>
      <c r="AB699" s="2" t="str">
        <f t="shared" si="373"/>
        <v>- SP</v>
      </c>
      <c r="AE699">
        <f t="shared" si="374"/>
        <v>0.64612377989713032</v>
      </c>
      <c r="AF699">
        <f t="shared" si="375"/>
        <v>0.65089572925728212</v>
      </c>
      <c r="AG699">
        <f t="shared" si="376"/>
        <v>0.64784893090620022</v>
      </c>
      <c r="AH699">
        <f t="shared" si="377"/>
        <v>0.64921864478180058</v>
      </c>
      <c r="AI699">
        <f t="shared" si="378"/>
        <v>0.65182832673875102</v>
      </c>
      <c r="AJ699">
        <f t="shared" si="379"/>
        <v>0.65492711980517648</v>
      </c>
      <c r="AK699">
        <f t="shared" si="380"/>
        <v>0.65115149737077982</v>
      </c>
      <c r="AM699" t="str">
        <f t="shared" si="386"/>
        <v>BASE</v>
      </c>
      <c r="AN699" t="str" cm="1">
        <f t="array" ref="AN699">IF(AM699="",_xlfn.IFS(AF699=MAX(AF699:AH699),"SP",AG699=MAX(AF699:AH699),"DAX",AH699=MAX(AF699:AH699),"NIKKEI",MAX(AF699:AH699)=0,""),"")</f>
        <v/>
      </c>
      <c r="AO699" t="str" cm="1">
        <f t="array" ref="AO699">IF(AM699="BASE","",IF(MAX(AF699:AH699)=0,_xlfn.IFS(AI699=MAX(AI699:AK699),"SP&amp;DAX",AJ699=MAX(AI699:AK699),"SP&amp;NIKKEI",AK699=MAX(AI699:AK699),"DAX&amp;NIKKEI"),""))</f>
        <v/>
      </c>
      <c r="AQ699" s="3">
        <f t="shared" si="387"/>
        <v>42734</v>
      </c>
      <c r="AR699" cm="1">
        <f t="array" ref="AR699">IF(AM699="BASE",AE699,_xlfn.IFS(AN699="DAX",AG699,AN699="NIKKEI",AH699,AN699="SP",AF699,AN699="",MAX(AI699:AK699)))</f>
        <v>0.64612377989713032</v>
      </c>
      <c r="AS699" s="4">
        <f t="shared" si="359"/>
        <v>0.64068555028893881</v>
      </c>
      <c r="AT699" s="4">
        <f t="shared" si="360"/>
        <v>0.64357316590683822</v>
      </c>
      <c r="AU699" s="4">
        <f t="shared" si="361"/>
        <v>2.1521997457135886E-5</v>
      </c>
      <c r="AV699" s="4">
        <f t="shared" si="362"/>
        <v>2.5956696512293323E-3</v>
      </c>
      <c r="AW699" s="4">
        <f t="shared" si="363"/>
        <v>8.2915009800815283E-3</v>
      </c>
      <c r="AX699" s="4">
        <f t="shared" si="364"/>
        <v>1.6234160081754694E-2</v>
      </c>
      <c r="AY699" s="4">
        <f t="shared" si="365"/>
        <v>7.3529308966085241E-3</v>
      </c>
      <c r="AZ699" s="4">
        <f t="shared" si="366"/>
        <v>-0.39271627307571955</v>
      </c>
      <c r="BA699" s="6" t="str">
        <f t="shared" si="367"/>
        <v>NEUTRAL</v>
      </c>
      <c r="BB699" s="4">
        <f t="shared" si="368"/>
        <v>0</v>
      </c>
      <c r="BC699" s="4">
        <f t="shared" si="369"/>
        <v>0.60295548643614738</v>
      </c>
      <c r="BD699" s="4">
        <f t="shared" si="370"/>
        <v>0.77882552653643133</v>
      </c>
      <c r="BE699" s="4">
        <f t="shared" si="388"/>
        <v>0.05</v>
      </c>
      <c r="BF699" s="4" t="str">
        <f t="shared" si="389"/>
        <v/>
      </c>
      <c r="BG699" s="4" t="str">
        <f t="shared" si="390"/>
        <v/>
      </c>
      <c r="BH699" s="4" t="str">
        <f t="shared" si="391"/>
        <v/>
      </c>
      <c r="BI699" s="4" t="str">
        <f t="shared" si="392"/>
        <v/>
      </c>
      <c r="BJ699" s="4" t="str">
        <f t="shared" si="393"/>
        <v/>
      </c>
      <c r="BK699" s="4" t="str">
        <f t="shared" si="394"/>
        <v/>
      </c>
      <c r="BS699" s="3" t="str">
        <f t="shared" si="371"/>
        <v/>
      </c>
      <c r="BT699" s="5">
        <f t="shared" si="372"/>
        <v>-2.8876156178994083E-3</v>
      </c>
      <c r="BU699" s="3"/>
    </row>
    <row r="700" spans="1:73" x14ac:dyDescent="0.2">
      <c r="A700" s="1">
        <v>42737</v>
      </c>
      <c r="C700">
        <v>0.61249610686858535</v>
      </c>
      <c r="D700">
        <v>0.6163109245462649</v>
      </c>
      <c r="E700">
        <v>0.6136220772465294</v>
      </c>
      <c r="F700">
        <v>0.61559258681616158</v>
      </c>
      <c r="G700">
        <v>0.61697809388527747</v>
      </c>
      <c r="H700">
        <v>0.62028157791710425</v>
      </c>
      <c r="I700">
        <v>0.61693417253580629</v>
      </c>
      <c r="J700">
        <v>0.62108781009151925</v>
      </c>
      <c r="M700">
        <f>'[1]CAC_SWISS (-SP-NIKKEI-DAX)'!AC785</f>
        <v>0</v>
      </c>
      <c r="N700">
        <f>'[1]CAC_SWISS_SP (-NIKKEI-DAX)'!AD785</f>
        <v>0</v>
      </c>
      <c r="O700">
        <f>'[1]CAC_SWISS_DAX (-SP-NIKKEI)'!AD785</f>
        <v>0</v>
      </c>
      <c r="P700">
        <f>'[1]CAC_SWISS_NIKKEI (-SP-DAX)'!AD785</f>
        <v>0</v>
      </c>
      <c r="Q700">
        <f>'[1]CAC_SWISS_DAX_SP (-NIKKEI)'!AF785</f>
        <v>0</v>
      </c>
      <c r="R700">
        <f>'[1]CAC_SWISS_SP_NIKKEI (-DAX)'!AF785</f>
        <v>0</v>
      </c>
      <c r="S700">
        <f>'[1]CAC_SWISS_DAX_NIKKEI (-SP)'!AF785</f>
        <v>0</v>
      </c>
      <c r="V700" t="str">
        <f t="shared" si="381"/>
        <v>BASE</v>
      </c>
      <c r="W700" t="str">
        <f t="shared" si="382"/>
        <v>BASE+SP</v>
      </c>
      <c r="X700" t="str">
        <f t="shared" si="383"/>
        <v>BASE+DAX</v>
      </c>
      <c r="Y700" t="str">
        <f t="shared" si="384"/>
        <v>BASE+NIKKEI</v>
      </c>
      <c r="Z700" s="2" t="str">
        <f t="shared" si="385"/>
        <v>- NIKKEI</v>
      </c>
      <c r="AA700" s="2" t="str">
        <f t="shared" si="395"/>
        <v>- DAX</v>
      </c>
      <c r="AB700" s="2" t="str">
        <f t="shared" si="373"/>
        <v>- SP</v>
      </c>
      <c r="AE700">
        <f t="shared" si="374"/>
        <v>0.61249610686858535</v>
      </c>
      <c r="AF700">
        <f t="shared" si="375"/>
        <v>0.6163109245462649</v>
      </c>
      <c r="AG700">
        <f t="shared" si="376"/>
        <v>0.6136220772465294</v>
      </c>
      <c r="AH700">
        <f t="shared" si="377"/>
        <v>0.61559258681616158</v>
      </c>
      <c r="AI700">
        <f t="shared" si="378"/>
        <v>0.61697809388527747</v>
      </c>
      <c r="AJ700">
        <f t="shared" si="379"/>
        <v>0.62028157791710425</v>
      </c>
      <c r="AK700">
        <f t="shared" si="380"/>
        <v>0.61693417253580629</v>
      </c>
      <c r="AM700" t="str">
        <f t="shared" si="386"/>
        <v>BASE</v>
      </c>
      <c r="AN700" t="str" cm="1">
        <f t="array" ref="AN700">IF(AM700="",_xlfn.IFS(AF700=MAX(AF700:AH700),"SP",AG700=MAX(AF700:AH700),"DAX",AH700=MAX(AF700:AH700),"NIKKEI",MAX(AF700:AH700)=0,""),"")</f>
        <v/>
      </c>
      <c r="AO700" t="str" cm="1">
        <f t="array" ref="AO700">IF(AM700="BASE","",IF(MAX(AF700:AH700)=0,_xlfn.IFS(AI700=MAX(AI700:AK700),"SP&amp;DAX",AJ700=MAX(AI700:AK700),"SP&amp;NIKKEI",AK700=MAX(AI700:AK700),"DAX&amp;NIKKEI"),""))</f>
        <v/>
      </c>
      <c r="AQ700" s="3">
        <f t="shared" si="387"/>
        <v>42737</v>
      </c>
      <c r="AR700" cm="1">
        <f t="array" ref="AR700">IF(AM700="BASE",AE700,_xlfn.IFS(AN700="DAX",AG700,AN700="NIKKEI",AH700,AN700="SP",AF700,AN700="",MAX(AI700:AK700)))</f>
        <v>0.61249610686858535</v>
      </c>
      <c r="AS700" s="4">
        <f t="shared" si="359"/>
        <v>0.63834662857117042</v>
      </c>
      <c r="AT700" s="4">
        <f t="shared" si="360"/>
        <v>0.64118899760278292</v>
      </c>
      <c r="AU700" s="4">
        <f t="shared" si="361"/>
        <v>1.0117721971824848E-4</v>
      </c>
      <c r="AV700" s="4">
        <f t="shared" si="362"/>
        <v>2.3372625432456196E-3</v>
      </c>
      <c r="AW700" s="4">
        <f t="shared" si="363"/>
        <v>4.3288769595284576E-2</v>
      </c>
      <c r="AX700" s="4">
        <f t="shared" si="364"/>
        <v>1.5454256835499575E-2</v>
      </c>
      <c r="AY700" s="4">
        <f t="shared" si="365"/>
        <v>7.5407541291794711E-3</v>
      </c>
      <c r="AZ700" s="4">
        <f t="shared" si="366"/>
        <v>-0.37693432021788875</v>
      </c>
      <c r="BA700" s="6" t="str">
        <f t="shared" si="367"/>
        <v>NEUTRAL</v>
      </c>
      <c r="BB700" s="4">
        <f t="shared" si="368"/>
        <v>0</v>
      </c>
      <c r="BC700" s="4">
        <f t="shared" si="369"/>
        <v>0.60295548643614738</v>
      </c>
      <c r="BD700" s="4">
        <f t="shared" si="370"/>
        <v>0.77882552653643133</v>
      </c>
      <c r="BE700" s="4">
        <f t="shared" si="388"/>
        <v>0.05</v>
      </c>
      <c r="BF700" s="4" t="str">
        <f t="shared" si="389"/>
        <v/>
      </c>
      <c r="BG700" s="4" t="str">
        <f t="shared" si="390"/>
        <v/>
      </c>
      <c r="BH700" s="4" t="str">
        <f t="shared" si="391"/>
        <v/>
      </c>
      <c r="BI700" s="4" t="str">
        <f t="shared" si="392"/>
        <v/>
      </c>
      <c r="BJ700" s="4" t="str">
        <f t="shared" si="393"/>
        <v/>
      </c>
      <c r="BK700" s="4" t="str">
        <f t="shared" si="394"/>
        <v/>
      </c>
      <c r="BS700" s="3" t="str">
        <f t="shared" si="371"/>
        <v/>
      </c>
      <c r="BT700" s="5">
        <f t="shared" si="372"/>
        <v>-2.8423690316125017E-3</v>
      </c>
      <c r="BU700" s="3"/>
    </row>
    <row r="701" spans="1:73" x14ac:dyDescent="0.2">
      <c r="A701" s="1">
        <v>42738</v>
      </c>
      <c r="C701">
        <v>0.61470286268045404</v>
      </c>
      <c r="D701">
        <v>0.61829948736530171</v>
      </c>
      <c r="E701">
        <v>0.61606816252625862</v>
      </c>
      <c r="F701">
        <v>0.61758481123289888</v>
      </c>
      <c r="G701">
        <v>0.61924066266079225</v>
      </c>
      <c r="H701">
        <v>0.62199133228614378</v>
      </c>
      <c r="I701">
        <v>0.61916828064706531</v>
      </c>
      <c r="J701">
        <v>0.62309107598736335</v>
      </c>
      <c r="M701">
        <f>'[1]CAC_SWISS (-SP-NIKKEI-DAX)'!AC786</f>
        <v>0</v>
      </c>
      <c r="N701">
        <f>'[1]CAC_SWISS_SP (-NIKKEI-DAX)'!AD786</f>
        <v>0</v>
      </c>
      <c r="O701">
        <f>'[1]CAC_SWISS_DAX (-SP-NIKKEI)'!AD786</f>
        <v>0</v>
      </c>
      <c r="P701">
        <f>'[1]CAC_SWISS_NIKKEI (-SP-DAX)'!AD786</f>
        <v>0</v>
      </c>
      <c r="Q701">
        <f>'[1]CAC_SWISS_DAX_SP (-NIKKEI)'!AF786</f>
        <v>0</v>
      </c>
      <c r="R701">
        <f>'[1]CAC_SWISS_SP_NIKKEI (-DAX)'!AF786</f>
        <v>0</v>
      </c>
      <c r="S701">
        <f>'[1]CAC_SWISS_DAX_NIKKEI (-SP)'!AF786</f>
        <v>0</v>
      </c>
      <c r="V701" t="str">
        <f t="shared" si="381"/>
        <v>BASE</v>
      </c>
      <c r="W701" t="str">
        <f t="shared" si="382"/>
        <v>BASE+SP</v>
      </c>
      <c r="X701" t="str">
        <f t="shared" si="383"/>
        <v>BASE+DAX</v>
      </c>
      <c r="Y701" t="str">
        <f t="shared" si="384"/>
        <v>BASE+NIKKEI</v>
      </c>
      <c r="Z701" s="2" t="str">
        <f t="shared" si="385"/>
        <v>- NIKKEI</v>
      </c>
      <c r="AA701" s="2" t="str">
        <f t="shared" si="395"/>
        <v>- DAX</v>
      </c>
      <c r="AB701" s="2" t="str">
        <f t="shared" si="373"/>
        <v>- SP</v>
      </c>
      <c r="AE701">
        <f t="shared" si="374"/>
        <v>0.61470286268045404</v>
      </c>
      <c r="AF701">
        <f t="shared" si="375"/>
        <v>0.61829948736530171</v>
      </c>
      <c r="AG701">
        <f t="shared" si="376"/>
        <v>0.61606816252625862</v>
      </c>
      <c r="AH701">
        <f t="shared" si="377"/>
        <v>0.61758481123289888</v>
      </c>
      <c r="AI701">
        <f t="shared" si="378"/>
        <v>0.61924066266079225</v>
      </c>
      <c r="AJ701">
        <f t="shared" si="379"/>
        <v>0.62199133228614378</v>
      </c>
      <c r="AK701">
        <f t="shared" si="380"/>
        <v>0.61916828064706531</v>
      </c>
      <c r="AM701" t="str">
        <f t="shared" si="386"/>
        <v>BASE</v>
      </c>
      <c r="AN701" t="str" cm="1">
        <f t="array" ref="AN701">IF(AM701="",_xlfn.IFS(AF701=MAX(AF701:AH701),"SP",AG701=MAX(AF701:AH701),"DAX",AH701=MAX(AF701:AH701),"NIKKEI",MAX(AF701:AH701)=0,""),"")</f>
        <v/>
      </c>
      <c r="AO701" t="str" cm="1">
        <f t="array" ref="AO701">IF(AM701="BASE","",IF(MAX(AF701:AH701)=0,_xlfn.IFS(AI701=MAX(AI701:AK701),"SP&amp;DAX",AJ701=MAX(AI701:AK701),"SP&amp;NIKKEI",AK701=MAX(AI701:AK701),"DAX&amp;NIKKEI"),""))</f>
        <v/>
      </c>
      <c r="AQ701" s="3">
        <f t="shared" si="387"/>
        <v>42738</v>
      </c>
      <c r="AR701" cm="1">
        <f t="array" ref="AR701">IF(AM701="BASE",AE701,_xlfn.IFS(AN701="DAX",AG701,AN701="NIKKEI",AH701,AN701="SP",AF701,AN701="",MAX(AI701:AK701)))</f>
        <v>0.61470286268045404</v>
      </c>
      <c r="AS701" s="4">
        <f t="shared" si="359"/>
        <v>0.63609060279646212</v>
      </c>
      <c r="AT701" s="4">
        <f t="shared" si="360"/>
        <v>0.63889748461466833</v>
      </c>
      <c r="AU701" s="4">
        <f t="shared" si="361"/>
        <v>1.5750579223338228E-4</v>
      </c>
      <c r="AV701" s="4">
        <f t="shared" si="362"/>
        <v>2.0823541519844301E-3</v>
      </c>
      <c r="AW701" s="4">
        <f t="shared" si="363"/>
        <v>7.5638330820568297E-2</v>
      </c>
      <c r="AX701" s="4">
        <f t="shared" si="364"/>
        <v>1.4630122839468565E-2</v>
      </c>
      <c r="AY701" s="4">
        <f t="shared" si="365"/>
        <v>7.5761244883533179E-3</v>
      </c>
      <c r="AZ701" s="4">
        <f t="shared" si="366"/>
        <v>-0.37049045623804</v>
      </c>
      <c r="BA701" s="6" t="str">
        <f t="shared" si="367"/>
        <v>NEUTRAL</v>
      </c>
      <c r="BB701" s="4">
        <f t="shared" si="368"/>
        <v>0</v>
      </c>
      <c r="BC701" s="4">
        <f t="shared" si="369"/>
        <v>0.60295548643614738</v>
      </c>
      <c r="BD701" s="4">
        <f t="shared" si="370"/>
        <v>0.77882552653643133</v>
      </c>
      <c r="BE701" s="4">
        <f t="shared" si="388"/>
        <v>0.05</v>
      </c>
      <c r="BF701" s="4" t="str">
        <f t="shared" si="389"/>
        <v/>
      </c>
      <c r="BG701" s="4" t="str">
        <f t="shared" si="390"/>
        <v/>
      </c>
      <c r="BH701" s="4" t="str">
        <f t="shared" si="391"/>
        <v/>
      </c>
      <c r="BI701" s="4" t="str">
        <f t="shared" si="392"/>
        <v/>
      </c>
      <c r="BJ701" s="4" t="str">
        <f t="shared" si="393"/>
        <v/>
      </c>
      <c r="BK701" s="4" t="str">
        <f t="shared" si="394"/>
        <v/>
      </c>
      <c r="BS701" s="3" t="str">
        <f t="shared" si="371"/>
        <v/>
      </c>
      <c r="BT701" s="5">
        <f t="shared" si="372"/>
        <v>-2.8068818182062083E-3</v>
      </c>
      <c r="BU701" s="3"/>
    </row>
    <row r="702" spans="1:73" x14ac:dyDescent="0.2">
      <c r="A702" s="1">
        <v>42739</v>
      </c>
      <c r="C702">
        <v>0.61749878404000447</v>
      </c>
      <c r="D702">
        <v>0.62014553774435111</v>
      </c>
      <c r="E702">
        <v>0.61823946674327124</v>
      </c>
      <c r="F702">
        <v>0.61984963513930003</v>
      </c>
      <c r="G702">
        <v>0.62064240279069904</v>
      </c>
      <c r="H702">
        <v>0.62298374402532097</v>
      </c>
      <c r="I702">
        <v>0.62074885316194028</v>
      </c>
      <c r="J702">
        <v>0.62360230318156729</v>
      </c>
      <c r="M702">
        <f>'[1]CAC_SWISS (-SP-NIKKEI-DAX)'!AC787</f>
        <v>0</v>
      </c>
      <c r="N702">
        <f>'[1]CAC_SWISS_SP (-NIKKEI-DAX)'!AD787</f>
        <v>0</v>
      </c>
      <c r="O702">
        <f>'[1]CAC_SWISS_DAX (-SP-NIKKEI)'!AD787</f>
        <v>0</v>
      </c>
      <c r="P702">
        <f>'[1]CAC_SWISS_NIKKEI (-SP-DAX)'!AD787</f>
        <v>0</v>
      </c>
      <c r="Q702">
        <f>'[1]CAC_SWISS_DAX_SP (-NIKKEI)'!AF787</f>
        <v>0</v>
      </c>
      <c r="R702">
        <f>'[1]CAC_SWISS_SP_NIKKEI (-DAX)'!AF787</f>
        <v>0</v>
      </c>
      <c r="S702">
        <f>'[1]CAC_SWISS_DAX_NIKKEI (-SP)'!AF787</f>
        <v>0</v>
      </c>
      <c r="V702" t="str">
        <f t="shared" si="381"/>
        <v>BASE</v>
      </c>
      <c r="W702" t="str">
        <f t="shared" si="382"/>
        <v>BASE+SP</v>
      </c>
      <c r="X702" t="str">
        <f t="shared" si="383"/>
        <v>BASE+DAX</v>
      </c>
      <c r="Y702" t="str">
        <f t="shared" si="384"/>
        <v>BASE+NIKKEI</v>
      </c>
      <c r="Z702" s="2" t="str">
        <f t="shared" si="385"/>
        <v>- NIKKEI</v>
      </c>
      <c r="AA702" s="2" t="str">
        <f t="shared" si="395"/>
        <v>- DAX</v>
      </c>
      <c r="AB702" s="2" t="str">
        <f t="shared" si="373"/>
        <v>- SP</v>
      </c>
      <c r="AE702">
        <f t="shared" si="374"/>
        <v>0.61749878404000447</v>
      </c>
      <c r="AF702">
        <f t="shared" si="375"/>
        <v>0.62014553774435111</v>
      </c>
      <c r="AG702">
        <f t="shared" si="376"/>
        <v>0.61823946674327124</v>
      </c>
      <c r="AH702">
        <f t="shared" si="377"/>
        <v>0.61984963513930003</v>
      </c>
      <c r="AI702">
        <f t="shared" si="378"/>
        <v>0.62064240279069904</v>
      </c>
      <c r="AJ702">
        <f t="shared" si="379"/>
        <v>0.62298374402532097</v>
      </c>
      <c r="AK702">
        <f t="shared" si="380"/>
        <v>0.62074885316194028</v>
      </c>
      <c r="AM702" t="str">
        <f t="shared" si="386"/>
        <v>BASE</v>
      </c>
      <c r="AN702" t="str" cm="1">
        <f t="array" ref="AN702">IF(AM702="",_xlfn.IFS(AF702=MAX(AF702:AH702),"SP",AG702=MAX(AF702:AH702),"DAX",AH702=MAX(AF702:AH702),"NIKKEI",MAX(AF702:AH702)=0,""),"")</f>
        <v/>
      </c>
      <c r="AO702" t="str" cm="1">
        <f t="array" ref="AO702">IF(AM702="BASE","",IF(MAX(AF702:AH702)=0,_xlfn.IFS(AI702=MAX(AI702:AK702),"SP&amp;DAX",AJ702=MAX(AI702:AK702),"SP&amp;NIKKEI",AK702=MAX(AI702:AK702),"DAX&amp;NIKKEI"),""))</f>
        <v/>
      </c>
      <c r="AQ702" s="3">
        <f t="shared" si="387"/>
        <v>42739</v>
      </c>
      <c r="AR702" cm="1">
        <f t="array" ref="AR702">IF(AM702="BASE",AE702,_xlfn.IFS(AN702="DAX",AG702,AN702="NIKKEI",AH702,AN702="SP",AF702,AN702="",MAX(AI702:AK702)))</f>
        <v>0.61749878404000447</v>
      </c>
      <c r="AS702" s="4">
        <f t="shared" si="359"/>
        <v>0.63442214842377043</v>
      </c>
      <c r="AT702" s="4">
        <f t="shared" si="360"/>
        <v>0.63674099673692819</v>
      </c>
      <c r="AU702" s="4">
        <f t="shared" si="361"/>
        <v>1.92414750755285E-4</v>
      </c>
      <c r="AV702" s="4">
        <f t="shared" si="362"/>
        <v>1.8610884437017729E-3</v>
      </c>
      <c r="AW702" s="4">
        <f t="shared" si="363"/>
        <v>0.10338828947460714</v>
      </c>
      <c r="AX702" s="4">
        <f t="shared" si="364"/>
        <v>1.3865740451634948E-2</v>
      </c>
      <c r="AY702" s="4">
        <f t="shared" si="365"/>
        <v>7.5142028153067546E-3</v>
      </c>
      <c r="AZ702" s="4">
        <f t="shared" si="366"/>
        <v>-0.30859538531940717</v>
      </c>
      <c r="BA702" s="6" t="str">
        <f t="shared" si="367"/>
        <v>NEUTRAL</v>
      </c>
      <c r="BB702" s="4">
        <f t="shared" si="368"/>
        <v>0</v>
      </c>
      <c r="BC702" s="4">
        <f t="shared" si="369"/>
        <v>0.60295548643614738</v>
      </c>
      <c r="BD702" s="4">
        <f t="shared" si="370"/>
        <v>0.77882552653643133</v>
      </c>
      <c r="BE702" s="4">
        <f t="shared" si="388"/>
        <v>0.05</v>
      </c>
      <c r="BF702" s="4" t="str">
        <f t="shared" si="389"/>
        <v/>
      </c>
      <c r="BG702" s="4" t="str">
        <f t="shared" si="390"/>
        <v/>
      </c>
      <c r="BH702" s="4" t="str">
        <f t="shared" si="391"/>
        <v/>
      </c>
      <c r="BI702" s="4" t="str">
        <f t="shared" si="392"/>
        <v/>
      </c>
      <c r="BJ702" s="4" t="str">
        <f t="shared" si="393"/>
        <v/>
      </c>
      <c r="BK702" s="4" t="str">
        <f t="shared" si="394"/>
        <v/>
      </c>
      <c r="BS702" s="3" t="str">
        <f t="shared" si="371"/>
        <v/>
      </c>
      <c r="BT702" s="5">
        <f t="shared" si="372"/>
        <v>-2.318848313157762E-3</v>
      </c>
      <c r="BU702" s="3"/>
    </row>
    <row r="703" spans="1:73" x14ac:dyDescent="0.2">
      <c r="A703" s="1">
        <v>42740</v>
      </c>
      <c r="C703">
        <v>0.61719558475058678</v>
      </c>
      <c r="D703">
        <v>0.61992926493808176</v>
      </c>
      <c r="E703">
        <v>0.61792399732218062</v>
      </c>
      <c r="F703">
        <v>0.61962879884052868</v>
      </c>
      <c r="G703">
        <v>0.62040917204759938</v>
      </c>
      <c r="H703">
        <v>0.6228784352625335</v>
      </c>
      <c r="I703">
        <v>0.62051297563391761</v>
      </c>
      <c r="J703">
        <v>0.6234757188626695</v>
      </c>
      <c r="M703">
        <f>'[1]CAC_SWISS (-SP-NIKKEI-DAX)'!AC788</f>
        <v>0</v>
      </c>
      <c r="N703">
        <f>'[1]CAC_SWISS_SP (-NIKKEI-DAX)'!AD788</f>
        <v>0</v>
      </c>
      <c r="O703">
        <f>'[1]CAC_SWISS_DAX (-SP-NIKKEI)'!AD788</f>
        <v>0</v>
      </c>
      <c r="P703">
        <f>'[1]CAC_SWISS_NIKKEI (-SP-DAX)'!AD788</f>
        <v>0</v>
      </c>
      <c r="Q703">
        <f>'[1]CAC_SWISS_DAX_SP (-NIKKEI)'!AF788</f>
        <v>0</v>
      </c>
      <c r="R703">
        <f>'[1]CAC_SWISS_SP_NIKKEI (-DAX)'!AF788</f>
        <v>0</v>
      </c>
      <c r="S703">
        <f>'[1]CAC_SWISS_DAX_NIKKEI (-SP)'!AF788</f>
        <v>0</v>
      </c>
      <c r="V703" t="str">
        <f t="shared" si="381"/>
        <v>BASE</v>
      </c>
      <c r="W703" t="str">
        <f t="shared" si="382"/>
        <v>BASE+SP</v>
      </c>
      <c r="X703" t="str">
        <f t="shared" si="383"/>
        <v>BASE+DAX</v>
      </c>
      <c r="Y703" t="str">
        <f t="shared" si="384"/>
        <v>BASE+NIKKEI</v>
      </c>
      <c r="Z703" s="2" t="str">
        <f t="shared" si="385"/>
        <v>- NIKKEI</v>
      </c>
      <c r="AA703" s="2" t="str">
        <f t="shared" si="395"/>
        <v>- DAX</v>
      </c>
      <c r="AB703" s="2" t="str">
        <f t="shared" si="373"/>
        <v>- SP</v>
      </c>
      <c r="AE703">
        <f t="shared" si="374"/>
        <v>0.61719558475058678</v>
      </c>
      <c r="AF703">
        <f t="shared" si="375"/>
        <v>0.61992926493808176</v>
      </c>
      <c r="AG703">
        <f t="shared" si="376"/>
        <v>0.61792399732218062</v>
      </c>
      <c r="AH703">
        <f t="shared" si="377"/>
        <v>0.61962879884052868</v>
      </c>
      <c r="AI703">
        <f t="shared" si="378"/>
        <v>0.62040917204759938</v>
      </c>
      <c r="AJ703">
        <f t="shared" si="379"/>
        <v>0.6228784352625335</v>
      </c>
      <c r="AK703">
        <f t="shared" si="380"/>
        <v>0.62051297563391761</v>
      </c>
      <c r="AM703" t="str">
        <f t="shared" si="386"/>
        <v>BASE</v>
      </c>
      <c r="AN703" t="str" cm="1">
        <f t="array" ref="AN703">IF(AM703="",_xlfn.IFS(AF703=MAX(AF703:AH703),"SP",AG703=MAX(AF703:AH703),"DAX",AH703=MAX(AF703:AH703),"NIKKEI",MAX(AF703:AH703)=0,""),"")</f>
        <v/>
      </c>
      <c r="AO703" t="str" cm="1">
        <f t="array" ref="AO703">IF(AM703="BASE","",IF(MAX(AF703:AH703)=0,_xlfn.IFS(AI703=MAX(AI703:AK703),"SP&amp;DAX",AJ703=MAX(AI703:AK703),"SP&amp;NIKKEI",AK703=MAX(AI703:AK703),"DAX&amp;NIKKEI"),""))</f>
        <v/>
      </c>
      <c r="AQ703" s="3">
        <f t="shared" si="387"/>
        <v>42740</v>
      </c>
      <c r="AR703" cm="1">
        <f t="array" ref="AR703">IF(AM703="BASE",AE703,_xlfn.IFS(AN703="DAX",AG703,AN703="NIKKEI",AH703,AN703="SP",AF703,AN703="",MAX(AI703:AK703)))</f>
        <v>0.61719558475058678</v>
      </c>
      <c r="AS703" s="4">
        <f t="shared" ref="AS703:AS766" si="396">AVERAGE($AR694:$AR703)</f>
        <v>0.63223695210382203</v>
      </c>
      <c r="AT703" s="4">
        <f t="shared" ref="AT703:AT766" si="397">AVERAGE($AR644:$AR693)</f>
        <v>0.63465638412374092</v>
      </c>
      <c r="AU703" s="4">
        <f t="shared" ref="AU703:AU766" si="398">_xlfn.VAR.S($AR694:$AR703)</f>
        <v>2.1770467804875182E-4</v>
      </c>
      <c r="AV703" s="4">
        <f t="shared" ref="AV703:AV766" si="399">_xlfn.VAR.S($AR644:$AR693)</f>
        <v>1.6251265777795438E-3</v>
      </c>
      <c r="AW703" s="4">
        <f t="shared" ref="AW703:AW766" si="400">AU703/AV703</f>
        <v>0.13396167475533374</v>
      </c>
      <c r="AX703" s="4">
        <f t="shared" ref="AX703:AX766" si="401">SQRT(60*(AU703*9+AV703*49)/(58*500))</f>
        <v>1.2992614168240548E-2</v>
      </c>
      <c r="AY703" s="4">
        <f t="shared" ref="AY703:AY766" si="402">SQRT(AU703/10+AV703/50)</f>
        <v>7.3670210642067567E-3</v>
      </c>
      <c r="AZ703" s="4">
        <f t="shared" ref="AZ703:AZ766" si="403">IF(AW703&lt;$AX$1,(AS703-AT703)/AY703,IF(AW703&gt;$AY$1,(AS703-AT703)/AY703,(AS703-AT703)/AX703))</f>
        <v>-0.32841388654009651</v>
      </c>
      <c r="BA703" s="6" t="str">
        <f t="shared" ref="BA703:BA766" si="404">IF(AZ703&lt;$BA$1,"WEAKEN",IF(AZ703&gt;ABS($BA$1),"STRENGTHEN","NEUTRAL"))</f>
        <v>NEUTRAL</v>
      </c>
      <c r="BB703" s="4">
        <f t="shared" ref="BB703:BB766" si="405">IF(BA703="WEAKEN",0,IF(BA703="STRENGTHEN",0.1,BB702))</f>
        <v>0</v>
      </c>
      <c r="BC703" s="4">
        <f t="shared" ref="BC703:BC766" si="406">$AV$2637</f>
        <v>0.60295548643614738</v>
      </c>
      <c r="BD703" s="4">
        <f t="shared" ref="BD703:BD766" si="407">$AV$2639</f>
        <v>0.77882552653643133</v>
      </c>
      <c r="BE703" s="4">
        <f t="shared" si="388"/>
        <v>0.05</v>
      </c>
      <c r="BF703" s="4" t="str">
        <f t="shared" si="389"/>
        <v/>
      </c>
      <c r="BG703" s="4" t="str">
        <f t="shared" si="390"/>
        <v/>
      </c>
      <c r="BH703" s="4" t="str">
        <f t="shared" si="391"/>
        <v/>
      </c>
      <c r="BI703" s="4" t="str">
        <f t="shared" si="392"/>
        <v/>
      </c>
      <c r="BJ703" s="4" t="str">
        <f t="shared" si="393"/>
        <v/>
      </c>
      <c r="BK703" s="4" t="str">
        <f t="shared" si="394"/>
        <v/>
      </c>
      <c r="BS703" s="3" t="str">
        <f t="shared" ref="BS703:BS766" si="408">IF(BB703&lt;&gt;BB702, "Change", "")</f>
        <v/>
      </c>
      <c r="BT703" s="5">
        <f t="shared" ref="BT703:BT766" si="409">AS703-AT703</f>
        <v>-2.419432019918899E-3</v>
      </c>
      <c r="BU703" s="3"/>
    </row>
    <row r="704" spans="1:73" x14ac:dyDescent="0.2">
      <c r="A704" s="1">
        <v>42741</v>
      </c>
      <c r="C704">
        <v>0.62081139217858894</v>
      </c>
      <c r="D704">
        <v>0.62338086425700534</v>
      </c>
      <c r="E704">
        <v>0.62119039483819538</v>
      </c>
      <c r="F704">
        <v>0.62306370744208506</v>
      </c>
      <c r="G704">
        <v>0.62359598647257042</v>
      </c>
      <c r="H704">
        <v>0.62612940123149852</v>
      </c>
      <c r="I704">
        <v>0.62356074211696544</v>
      </c>
      <c r="J704">
        <v>0.6264294335459849</v>
      </c>
      <c r="M704">
        <f>'[1]CAC_SWISS (-SP-NIKKEI-DAX)'!AC789</f>
        <v>0</v>
      </c>
      <c r="N704">
        <f>'[1]CAC_SWISS_SP (-NIKKEI-DAX)'!AD789</f>
        <v>0</v>
      </c>
      <c r="O704">
        <f>'[1]CAC_SWISS_DAX (-SP-NIKKEI)'!AD789</f>
        <v>0</v>
      </c>
      <c r="P704">
        <f>'[1]CAC_SWISS_NIKKEI (-SP-DAX)'!AD789</f>
        <v>0</v>
      </c>
      <c r="Q704">
        <f>'[1]CAC_SWISS_DAX_SP (-NIKKEI)'!AF789</f>
        <v>0</v>
      </c>
      <c r="R704">
        <f>'[1]CAC_SWISS_SP_NIKKEI (-DAX)'!AF789</f>
        <v>0</v>
      </c>
      <c r="S704">
        <f>'[1]CAC_SWISS_DAX_NIKKEI (-SP)'!AF789</f>
        <v>0</v>
      </c>
      <c r="V704" t="str">
        <f t="shared" si="381"/>
        <v>BASE</v>
      </c>
      <c r="W704" t="str">
        <f t="shared" si="382"/>
        <v>BASE+SP</v>
      </c>
      <c r="X704" t="str">
        <f t="shared" si="383"/>
        <v>BASE+DAX</v>
      </c>
      <c r="Y704" t="str">
        <f t="shared" si="384"/>
        <v>BASE+NIKKEI</v>
      </c>
      <c r="Z704" s="2" t="str">
        <f t="shared" si="385"/>
        <v>- NIKKEI</v>
      </c>
      <c r="AA704" s="2" t="str">
        <f t="shared" si="395"/>
        <v>- DAX</v>
      </c>
      <c r="AB704" s="2" t="str">
        <f t="shared" si="373"/>
        <v>- SP</v>
      </c>
      <c r="AE704">
        <f t="shared" si="374"/>
        <v>0.62081139217858894</v>
      </c>
      <c r="AF704">
        <f t="shared" si="375"/>
        <v>0.62338086425700534</v>
      </c>
      <c r="AG704">
        <f t="shared" si="376"/>
        <v>0.62119039483819538</v>
      </c>
      <c r="AH704">
        <f t="shared" si="377"/>
        <v>0.62306370744208506</v>
      </c>
      <c r="AI704">
        <f t="shared" si="378"/>
        <v>0.62359598647257042</v>
      </c>
      <c r="AJ704">
        <f t="shared" si="379"/>
        <v>0.62612940123149852</v>
      </c>
      <c r="AK704">
        <f t="shared" si="380"/>
        <v>0.62356074211696544</v>
      </c>
      <c r="AM704" t="str">
        <f t="shared" si="386"/>
        <v>BASE</v>
      </c>
      <c r="AN704" t="str" cm="1">
        <f t="array" ref="AN704">IF(AM704="",_xlfn.IFS(AF704=MAX(AF704:AH704),"SP",AG704=MAX(AF704:AH704),"DAX",AH704=MAX(AF704:AH704),"NIKKEI",MAX(AF704:AH704)=0,""),"")</f>
        <v/>
      </c>
      <c r="AO704" t="str" cm="1">
        <f t="array" ref="AO704">IF(AM704="BASE","",IF(MAX(AF704:AH704)=0,_xlfn.IFS(AI704=MAX(AI704:AK704),"SP&amp;DAX",AJ704=MAX(AI704:AK704),"SP&amp;NIKKEI",AK704=MAX(AI704:AK704),"DAX&amp;NIKKEI"),""))</f>
        <v/>
      </c>
      <c r="AQ704" s="3">
        <f t="shared" si="387"/>
        <v>42741</v>
      </c>
      <c r="AR704" cm="1">
        <f t="array" ref="AR704">IF(AM704="BASE",AE704,_xlfn.IFS(AN704="DAX",AG704,AN704="NIKKEI",AH704,AN704="SP",AF704,AN704="",MAX(AI704:AK704)))</f>
        <v>0.62081139217858894</v>
      </c>
      <c r="AS704" s="4">
        <f t="shared" si="396"/>
        <v>0.63033972903618118</v>
      </c>
      <c r="AT704" s="4">
        <f t="shared" si="397"/>
        <v>0.63269045182065764</v>
      </c>
      <c r="AU704" s="4">
        <f t="shared" si="398"/>
        <v>2.2188208099259147E-4</v>
      </c>
      <c r="AV704" s="4">
        <f t="shared" si="399"/>
        <v>1.4034235274423797E-3</v>
      </c>
      <c r="AW704" s="4">
        <f t="shared" si="400"/>
        <v>0.15810058521460926</v>
      </c>
      <c r="AX704" s="4">
        <f t="shared" si="401"/>
        <v>1.2099987880325357E-2</v>
      </c>
      <c r="AY704" s="4">
        <f t="shared" si="402"/>
        <v>7.0891944992436725E-3</v>
      </c>
      <c r="AZ704" s="4">
        <f t="shared" si="403"/>
        <v>-0.33159236704921102</v>
      </c>
      <c r="BA704" s="6" t="str">
        <f t="shared" si="404"/>
        <v>NEUTRAL</v>
      </c>
      <c r="BB704" s="4">
        <f t="shared" si="405"/>
        <v>0</v>
      </c>
      <c r="BC704" s="4">
        <f t="shared" si="406"/>
        <v>0.60295548643614738</v>
      </c>
      <c r="BD704" s="4">
        <f t="shared" si="407"/>
        <v>0.77882552653643133</v>
      </c>
      <c r="BE704" s="4">
        <f t="shared" si="388"/>
        <v>0.05</v>
      </c>
      <c r="BF704" s="4" t="str">
        <f t="shared" si="389"/>
        <v/>
      </c>
      <c r="BG704" s="4" t="str">
        <f t="shared" si="390"/>
        <v/>
      </c>
      <c r="BH704" s="4" t="str">
        <f t="shared" si="391"/>
        <v/>
      </c>
      <c r="BI704" s="4" t="str">
        <f t="shared" si="392"/>
        <v/>
      </c>
      <c r="BJ704" s="4" t="str">
        <f t="shared" si="393"/>
        <v/>
      </c>
      <c r="BK704" s="4" t="str">
        <f t="shared" si="394"/>
        <v/>
      </c>
      <c r="BS704" s="3" t="str">
        <f t="shared" si="408"/>
        <v/>
      </c>
      <c r="BT704" s="5">
        <f t="shared" si="409"/>
        <v>-2.3507227844764556E-3</v>
      </c>
      <c r="BU704" s="3"/>
    </row>
    <row r="705" spans="1:73" x14ac:dyDescent="0.2">
      <c r="A705" s="1">
        <v>42744</v>
      </c>
      <c r="C705">
        <v>0.60186543107942836</v>
      </c>
      <c r="D705">
        <v>0.61082826043618099</v>
      </c>
      <c r="E705">
        <v>0.60210080500587981</v>
      </c>
      <c r="F705">
        <v>0.6041920389531924</v>
      </c>
      <c r="G705">
        <v>0.61084707260815629</v>
      </c>
      <c r="H705">
        <v>0.61419631332448121</v>
      </c>
      <c r="I705">
        <v>0.60452387080664938</v>
      </c>
      <c r="J705">
        <v>0.61424699760373791</v>
      </c>
      <c r="M705">
        <f>'[1]CAC_SWISS (-SP-NIKKEI-DAX)'!AC790</f>
        <v>0</v>
      </c>
      <c r="N705">
        <f>'[1]CAC_SWISS_SP (-NIKKEI-DAX)'!AD790</f>
        <v>0</v>
      </c>
      <c r="O705">
        <f>'[1]CAC_SWISS_DAX (-SP-NIKKEI)'!AD790</f>
        <v>0</v>
      </c>
      <c r="P705">
        <f>'[1]CAC_SWISS_NIKKEI (-SP-DAX)'!AD790</f>
        <v>0</v>
      </c>
      <c r="Q705">
        <f>'[1]CAC_SWISS_DAX_SP (-NIKKEI)'!AF790</f>
        <v>0</v>
      </c>
      <c r="R705">
        <f>'[1]CAC_SWISS_SP_NIKKEI (-DAX)'!AF790</f>
        <v>0</v>
      </c>
      <c r="S705">
        <f>'[1]CAC_SWISS_DAX_NIKKEI (-SP)'!AF790</f>
        <v>0</v>
      </c>
      <c r="V705" t="str">
        <f t="shared" si="381"/>
        <v>BASE</v>
      </c>
      <c r="W705" t="str">
        <f t="shared" si="382"/>
        <v>BASE+SP</v>
      </c>
      <c r="X705" t="str">
        <f t="shared" si="383"/>
        <v>BASE+DAX</v>
      </c>
      <c r="Y705" t="str">
        <f t="shared" si="384"/>
        <v>BASE+NIKKEI</v>
      </c>
      <c r="Z705" s="2" t="str">
        <f t="shared" si="385"/>
        <v>- NIKKEI</v>
      </c>
      <c r="AA705" s="2" t="str">
        <f t="shared" si="395"/>
        <v>- DAX</v>
      </c>
      <c r="AB705" s="2" t="str">
        <f t="shared" si="373"/>
        <v>- SP</v>
      </c>
      <c r="AE705">
        <f t="shared" si="374"/>
        <v>0.60186543107942836</v>
      </c>
      <c r="AF705">
        <f t="shared" si="375"/>
        <v>0.61082826043618099</v>
      </c>
      <c r="AG705">
        <f t="shared" si="376"/>
        <v>0.60210080500587981</v>
      </c>
      <c r="AH705">
        <f t="shared" si="377"/>
        <v>0.6041920389531924</v>
      </c>
      <c r="AI705">
        <f t="shared" si="378"/>
        <v>0.61084707260815629</v>
      </c>
      <c r="AJ705">
        <f t="shared" si="379"/>
        <v>0.61419631332448121</v>
      </c>
      <c r="AK705">
        <f t="shared" si="380"/>
        <v>0.60452387080664938</v>
      </c>
      <c r="AM705" t="str">
        <f t="shared" si="386"/>
        <v>BASE</v>
      </c>
      <c r="AN705" t="str" cm="1">
        <f t="array" ref="AN705">IF(AM705="",_xlfn.IFS(AF705=MAX(AF705:AH705),"SP",AG705=MAX(AF705:AH705),"DAX",AH705=MAX(AF705:AH705),"NIKKEI",MAX(AF705:AH705)=0,""),"")</f>
        <v/>
      </c>
      <c r="AO705" t="str" cm="1">
        <f t="array" ref="AO705">IF(AM705="BASE","",IF(MAX(AF705:AH705)=0,_xlfn.IFS(AI705=MAX(AI705:AK705),"SP&amp;DAX",AJ705=MAX(AI705:AK705),"SP&amp;NIKKEI",AK705=MAX(AI705:AK705),"DAX&amp;NIKKEI"),""))</f>
        <v/>
      </c>
      <c r="AQ705" s="3">
        <f t="shared" si="387"/>
        <v>42744</v>
      </c>
      <c r="AR705" cm="1">
        <f t="array" ref="AR705">IF(AM705="BASE",AE705,_xlfn.IFS(AN705="DAX",AG705,AN705="NIKKEI",AH705,AN705="SP",AF705,AN705="",MAX(AI705:AK705)))</f>
        <v>0.60186543107942836</v>
      </c>
      <c r="AS705" s="4">
        <f t="shared" si="396"/>
        <v>0.62651391606097873</v>
      </c>
      <c r="AT705" s="4">
        <f t="shared" si="397"/>
        <v>0.63072417044361229</v>
      </c>
      <c r="AU705" s="4">
        <f t="shared" si="398"/>
        <v>2.8507028436142222E-4</v>
      </c>
      <c r="AV705" s="4">
        <f t="shared" si="399"/>
        <v>1.172392351133775E-3</v>
      </c>
      <c r="AW705" s="4">
        <f t="shared" si="400"/>
        <v>0.24315263067499701</v>
      </c>
      <c r="AX705" s="4">
        <f t="shared" si="401"/>
        <v>1.1142914040164667E-2</v>
      </c>
      <c r="AY705" s="4">
        <f t="shared" si="402"/>
        <v>7.2079730478698187E-3</v>
      </c>
      <c r="AZ705" s="4">
        <f t="shared" si="403"/>
        <v>-0.37784141270925053</v>
      </c>
      <c r="BA705" s="6" t="str">
        <f t="shared" si="404"/>
        <v>NEUTRAL</v>
      </c>
      <c r="BB705" s="4">
        <f t="shared" si="405"/>
        <v>0</v>
      </c>
      <c r="BC705" s="4">
        <f t="shared" si="406"/>
        <v>0.60295548643614738</v>
      </c>
      <c r="BD705" s="4">
        <f t="shared" si="407"/>
        <v>0.77882552653643133</v>
      </c>
      <c r="BE705" s="4">
        <f t="shared" si="388"/>
        <v>0.05</v>
      </c>
      <c r="BF705" s="4" t="str">
        <f t="shared" si="389"/>
        <v/>
      </c>
      <c r="BG705" s="4" t="str">
        <f t="shared" si="390"/>
        <v/>
      </c>
      <c r="BH705" s="4" t="str">
        <f t="shared" si="391"/>
        <v/>
      </c>
      <c r="BI705" s="4" t="str">
        <f t="shared" si="392"/>
        <v/>
      </c>
      <c r="BJ705" s="4" t="str">
        <f t="shared" si="393"/>
        <v/>
      </c>
      <c r="BK705" s="4" t="str">
        <f t="shared" si="394"/>
        <v/>
      </c>
      <c r="BS705" s="3" t="str">
        <f t="shared" si="408"/>
        <v/>
      </c>
      <c r="BT705" s="5">
        <f t="shared" si="409"/>
        <v>-4.2102543826335603E-3</v>
      </c>
      <c r="BU705" s="3"/>
    </row>
    <row r="706" spans="1:73" x14ac:dyDescent="0.2">
      <c r="A706" s="1">
        <v>42745</v>
      </c>
      <c r="C706">
        <v>0.58735886759183809</v>
      </c>
      <c r="D706">
        <v>0.59368884105854969</v>
      </c>
      <c r="E706">
        <v>0.58769158075518768</v>
      </c>
      <c r="F706">
        <v>0.59153215891825539</v>
      </c>
      <c r="G706">
        <v>0.5937108604954614</v>
      </c>
      <c r="H706">
        <v>0.598211610082648</v>
      </c>
      <c r="I706">
        <v>0.59207161332569491</v>
      </c>
      <c r="J706">
        <v>0.59830247832192174</v>
      </c>
      <c r="M706">
        <f>'[1]CAC_SWISS (-SP-NIKKEI-DAX)'!AC791</f>
        <v>0</v>
      </c>
      <c r="N706">
        <f>'[1]CAC_SWISS_SP (-NIKKEI-DAX)'!AD791</f>
        <v>0</v>
      </c>
      <c r="O706">
        <f>'[1]CAC_SWISS_DAX (-SP-NIKKEI)'!AD791</f>
        <v>0</v>
      </c>
      <c r="P706">
        <f>'[1]CAC_SWISS_NIKKEI (-SP-DAX)'!AD791</f>
        <v>0</v>
      </c>
      <c r="Q706">
        <f>'[1]CAC_SWISS_DAX_SP (-NIKKEI)'!AF791</f>
        <v>0</v>
      </c>
      <c r="R706">
        <f>'[1]CAC_SWISS_SP_NIKKEI (-DAX)'!AF791</f>
        <v>0</v>
      </c>
      <c r="S706">
        <f>'[1]CAC_SWISS_DAX_NIKKEI (-SP)'!AF791</f>
        <v>0</v>
      </c>
      <c r="V706" t="str">
        <f t="shared" si="381"/>
        <v>BASE</v>
      </c>
      <c r="W706" t="str">
        <f t="shared" si="382"/>
        <v>BASE+SP</v>
      </c>
      <c r="X706" t="str">
        <f t="shared" si="383"/>
        <v>BASE+DAX</v>
      </c>
      <c r="Y706" t="str">
        <f t="shared" si="384"/>
        <v>BASE+NIKKEI</v>
      </c>
      <c r="Z706" s="2" t="str">
        <f t="shared" si="385"/>
        <v>- NIKKEI</v>
      </c>
      <c r="AA706" s="2" t="str">
        <f t="shared" si="395"/>
        <v>- DAX</v>
      </c>
      <c r="AB706" s="2" t="str">
        <f t="shared" si="373"/>
        <v>- SP</v>
      </c>
      <c r="AE706">
        <f t="shared" si="374"/>
        <v>0.58735886759183809</v>
      </c>
      <c r="AF706">
        <f t="shared" si="375"/>
        <v>0.59368884105854969</v>
      </c>
      <c r="AG706">
        <f t="shared" si="376"/>
        <v>0.58769158075518768</v>
      </c>
      <c r="AH706">
        <f t="shared" si="377"/>
        <v>0.59153215891825539</v>
      </c>
      <c r="AI706">
        <f t="shared" si="378"/>
        <v>0.5937108604954614</v>
      </c>
      <c r="AJ706">
        <f t="shared" si="379"/>
        <v>0.598211610082648</v>
      </c>
      <c r="AK706">
        <f t="shared" si="380"/>
        <v>0.59207161332569491</v>
      </c>
      <c r="AM706" t="str">
        <f t="shared" si="386"/>
        <v>BASE</v>
      </c>
      <c r="AN706" t="str" cm="1">
        <f t="array" ref="AN706">IF(AM706="",_xlfn.IFS(AF706=MAX(AF706:AH706),"SP",AG706=MAX(AF706:AH706),"DAX",AH706=MAX(AF706:AH706),"NIKKEI",MAX(AF706:AH706)=0,""),"")</f>
        <v/>
      </c>
      <c r="AO706" t="str" cm="1">
        <f t="array" ref="AO706">IF(AM706="BASE","",IF(MAX(AF706:AH706)=0,_xlfn.IFS(AI706=MAX(AI706:AK706),"SP&amp;DAX",AJ706=MAX(AI706:AK706),"SP&amp;NIKKEI",AK706=MAX(AI706:AK706),"DAX&amp;NIKKEI"),""))</f>
        <v/>
      </c>
      <c r="AQ706" s="3">
        <f t="shared" si="387"/>
        <v>42745</v>
      </c>
      <c r="AR706" cm="1">
        <f t="array" ref="AR706">IF(AM706="BASE",AE706,_xlfn.IFS(AN706="DAX",AG706,AN706="NIKKEI",AH706,AN706="SP",AF706,AN706="",MAX(AI706:AK706)))</f>
        <v>0.58735886759183809</v>
      </c>
      <c r="AS706" s="4">
        <f t="shared" si="396"/>
        <v>0.62116394032396449</v>
      </c>
      <c r="AT706" s="4">
        <f t="shared" si="397"/>
        <v>0.62918513491568073</v>
      </c>
      <c r="AU706" s="4">
        <f t="shared" si="398"/>
        <v>4.0075081139474562E-4</v>
      </c>
      <c r="AV706" s="4">
        <f t="shared" si="399"/>
        <v>1.0172956987991254E-3</v>
      </c>
      <c r="AW706" s="4">
        <f t="shared" si="400"/>
        <v>0.39393738896941666</v>
      </c>
      <c r="AX706" s="4">
        <f t="shared" si="401"/>
        <v>1.0516415399224911E-2</v>
      </c>
      <c r="AY706" s="4">
        <f t="shared" si="402"/>
        <v>7.7730943076394663E-3</v>
      </c>
      <c r="AZ706" s="4">
        <f t="shared" si="403"/>
        <v>-0.7627308628667735</v>
      </c>
      <c r="BA706" s="6" t="str">
        <f t="shared" si="404"/>
        <v>NEUTRAL</v>
      </c>
      <c r="BB706" s="4">
        <f t="shared" si="405"/>
        <v>0</v>
      </c>
      <c r="BC706" s="4">
        <f t="shared" si="406"/>
        <v>0.60295548643614738</v>
      </c>
      <c r="BD706" s="4">
        <f t="shared" si="407"/>
        <v>0.77882552653643133</v>
      </c>
      <c r="BE706" s="4">
        <f t="shared" si="388"/>
        <v>0.05</v>
      </c>
      <c r="BF706" s="4" t="str">
        <f t="shared" si="389"/>
        <v/>
      </c>
      <c r="BG706" s="4" t="str">
        <f t="shared" si="390"/>
        <v/>
      </c>
      <c r="BH706" s="4" t="str">
        <f t="shared" si="391"/>
        <v/>
      </c>
      <c r="BI706" s="4" t="str">
        <f t="shared" si="392"/>
        <v/>
      </c>
      <c r="BJ706" s="4" t="str">
        <f t="shared" si="393"/>
        <v/>
      </c>
      <c r="BK706" s="4" t="str">
        <f t="shared" si="394"/>
        <v/>
      </c>
      <c r="BS706" s="3" t="str">
        <f t="shared" si="408"/>
        <v/>
      </c>
      <c r="BT706" s="5">
        <f t="shared" si="409"/>
        <v>-8.0211945917162408E-3</v>
      </c>
      <c r="BU706" s="3"/>
    </row>
    <row r="707" spans="1:73" x14ac:dyDescent="0.2">
      <c r="A707" s="1">
        <v>42746</v>
      </c>
      <c r="C707">
        <v>0.58279968921776815</v>
      </c>
      <c r="D707">
        <v>0.58795432289999594</v>
      </c>
      <c r="E707">
        <v>0.58313745030775332</v>
      </c>
      <c r="F707">
        <v>0.5870811092247481</v>
      </c>
      <c r="G707">
        <v>0.58795470844936715</v>
      </c>
      <c r="H707">
        <v>0.59247228159836207</v>
      </c>
      <c r="I707">
        <v>0.58764595556988941</v>
      </c>
      <c r="J707">
        <v>0.5925064823291426</v>
      </c>
      <c r="M707">
        <f>'[1]CAC_SWISS (-SP-NIKKEI-DAX)'!AC792</f>
        <v>0</v>
      </c>
      <c r="N707">
        <f>'[1]CAC_SWISS_SP (-NIKKEI-DAX)'!AD792</f>
        <v>0</v>
      </c>
      <c r="O707">
        <f>'[1]CAC_SWISS_DAX (-SP-NIKKEI)'!AD792</f>
        <v>0</v>
      </c>
      <c r="P707">
        <f>'[1]CAC_SWISS_NIKKEI (-SP-DAX)'!AD792</f>
        <v>0</v>
      </c>
      <c r="Q707">
        <f>'[1]CAC_SWISS_DAX_SP (-NIKKEI)'!AF792</f>
        <v>0</v>
      </c>
      <c r="R707">
        <f>'[1]CAC_SWISS_SP_NIKKEI (-DAX)'!AF792</f>
        <v>0</v>
      </c>
      <c r="S707">
        <f>'[1]CAC_SWISS_DAX_NIKKEI (-SP)'!AF792</f>
        <v>0</v>
      </c>
      <c r="V707" t="str">
        <f t="shared" si="381"/>
        <v>BASE</v>
      </c>
      <c r="W707" t="str">
        <f t="shared" si="382"/>
        <v>BASE+SP</v>
      </c>
      <c r="X707" t="str">
        <f t="shared" si="383"/>
        <v>BASE+DAX</v>
      </c>
      <c r="Y707" t="str">
        <f t="shared" si="384"/>
        <v>BASE+NIKKEI</v>
      </c>
      <c r="Z707" s="2" t="str">
        <f t="shared" si="385"/>
        <v>- NIKKEI</v>
      </c>
      <c r="AA707" s="2" t="str">
        <f t="shared" si="395"/>
        <v>- DAX</v>
      </c>
      <c r="AB707" s="2" t="str">
        <f t="shared" ref="AB707:AB770" si="410">IF(S707=0,"- SP","")</f>
        <v>- SP</v>
      </c>
      <c r="AE707">
        <f t="shared" ref="AE707:AE770" si="411">IF(M707=0,C707,"")</f>
        <v>0.58279968921776815</v>
      </c>
      <c r="AF707">
        <f t="shared" ref="AF707:AF770" si="412">IF(N707=0,D707,"")</f>
        <v>0.58795432289999594</v>
      </c>
      <c r="AG707">
        <f t="shared" ref="AG707:AG770" si="413">IF(O707=0,E707,"")</f>
        <v>0.58313745030775332</v>
      </c>
      <c r="AH707">
        <f t="shared" ref="AH707:AH770" si="414">IF(P707=0,F707,"")</f>
        <v>0.5870811092247481</v>
      </c>
      <c r="AI707">
        <f t="shared" ref="AI707:AI770" si="415">IF(Q707=0,G707,"")</f>
        <v>0.58795470844936715</v>
      </c>
      <c r="AJ707">
        <f t="shared" ref="AJ707:AJ770" si="416">IF(R707=0,H707,"")</f>
        <v>0.59247228159836207</v>
      </c>
      <c r="AK707">
        <f t="shared" ref="AK707:AK770" si="417">IF(S707=0,I707,"")</f>
        <v>0.58764595556988941</v>
      </c>
      <c r="AM707" t="str">
        <f t="shared" si="386"/>
        <v>BASE</v>
      </c>
      <c r="AN707" t="str" cm="1">
        <f t="array" ref="AN707">IF(AM707="",_xlfn.IFS(AF707=MAX(AF707:AH707),"SP",AG707=MAX(AF707:AH707),"DAX",AH707=MAX(AF707:AH707),"NIKKEI",MAX(AF707:AH707)=0,""),"")</f>
        <v/>
      </c>
      <c r="AO707" t="str" cm="1">
        <f t="array" ref="AO707">IF(AM707="BASE","",IF(MAX(AF707:AH707)=0,_xlfn.IFS(AI707=MAX(AI707:AK707),"SP&amp;DAX",AJ707=MAX(AI707:AK707),"SP&amp;NIKKEI",AK707=MAX(AI707:AK707),"DAX&amp;NIKKEI"),""))</f>
        <v/>
      </c>
      <c r="AQ707" s="3">
        <f t="shared" si="387"/>
        <v>42746</v>
      </c>
      <c r="AR707" cm="1">
        <f t="array" ref="AR707">IF(AM707="BASE",AE707,_xlfn.IFS(AN707="DAX",AG707,AN707="NIKKEI",AH707,AN707="SP",AF707,AN707="",MAX(AI707:AK707)))</f>
        <v>0.58279968921776815</v>
      </c>
      <c r="AS707" s="4">
        <f t="shared" si="396"/>
        <v>0.61455675645724128</v>
      </c>
      <c r="AT707" s="4">
        <f t="shared" si="397"/>
        <v>0.62780130078500962</v>
      </c>
      <c r="AU707" s="4">
        <f t="shared" si="398"/>
        <v>4.3047931895029315E-4</v>
      </c>
      <c r="AV707" s="4">
        <f t="shared" si="399"/>
        <v>8.6204034475501794E-4</v>
      </c>
      <c r="AW707" s="4">
        <f t="shared" si="400"/>
        <v>0.49937258919433808</v>
      </c>
      <c r="AX707" s="4">
        <f t="shared" si="401"/>
        <v>9.7677467945184015E-3</v>
      </c>
      <c r="AY707" s="4">
        <f t="shared" si="402"/>
        <v>7.76458233198217E-3</v>
      </c>
      <c r="AZ707" s="4">
        <f t="shared" si="403"/>
        <v>-1.3559467302327177</v>
      </c>
      <c r="BA707" s="6" t="str">
        <f t="shared" si="404"/>
        <v>NEUTRAL</v>
      </c>
      <c r="BB707" s="4">
        <f t="shared" si="405"/>
        <v>0</v>
      </c>
      <c r="BC707" s="4">
        <f t="shared" si="406"/>
        <v>0.60295548643614738</v>
      </c>
      <c r="BD707" s="4">
        <f t="shared" si="407"/>
        <v>0.77882552653643133</v>
      </c>
      <c r="BE707" s="4">
        <f t="shared" si="388"/>
        <v>0.05</v>
      </c>
      <c r="BF707" s="4" t="str">
        <f t="shared" si="389"/>
        <v/>
      </c>
      <c r="BG707" s="4" t="str">
        <f t="shared" si="390"/>
        <v/>
      </c>
      <c r="BH707" s="4" t="str">
        <f t="shared" si="391"/>
        <v/>
      </c>
      <c r="BI707" s="4" t="str">
        <f t="shared" si="392"/>
        <v/>
      </c>
      <c r="BJ707" s="4" t="str">
        <f t="shared" si="393"/>
        <v/>
      </c>
      <c r="BK707" s="4" t="str">
        <f t="shared" si="394"/>
        <v/>
      </c>
      <c r="BS707" s="3" t="str">
        <f t="shared" si="408"/>
        <v/>
      </c>
      <c r="BT707" s="5">
        <f t="shared" si="409"/>
        <v>-1.3244544327768337E-2</v>
      </c>
      <c r="BU707" s="3"/>
    </row>
    <row r="708" spans="1:73" x14ac:dyDescent="0.2">
      <c r="A708" s="1">
        <v>42747</v>
      </c>
      <c r="C708">
        <v>0.58160874962981668</v>
      </c>
      <c r="D708">
        <v>0.58678286156843118</v>
      </c>
      <c r="E708">
        <v>0.58278203816891527</v>
      </c>
      <c r="F708">
        <v>0.58638162196857435</v>
      </c>
      <c r="G708">
        <v>0.58708608957628783</v>
      </c>
      <c r="H708">
        <v>0.59180691253437845</v>
      </c>
      <c r="I708">
        <v>0.58781794694412692</v>
      </c>
      <c r="J708">
        <v>0.59223969666218201</v>
      </c>
      <c r="M708">
        <f>'[1]CAC_SWISS (-SP-NIKKEI-DAX)'!AC793</f>
        <v>0</v>
      </c>
      <c r="N708">
        <f>'[1]CAC_SWISS_SP (-NIKKEI-DAX)'!AD793</f>
        <v>0</v>
      </c>
      <c r="O708">
        <f>'[1]CAC_SWISS_DAX (-SP-NIKKEI)'!AD793</f>
        <v>0</v>
      </c>
      <c r="P708">
        <f>'[1]CAC_SWISS_NIKKEI (-SP-DAX)'!AD793</f>
        <v>0</v>
      </c>
      <c r="Q708">
        <f>'[1]CAC_SWISS_DAX_SP (-NIKKEI)'!AF793</f>
        <v>0</v>
      </c>
      <c r="R708">
        <f>'[1]CAC_SWISS_SP_NIKKEI (-DAX)'!AF793</f>
        <v>0</v>
      </c>
      <c r="S708">
        <f>'[1]CAC_SWISS_DAX_NIKKEI (-SP)'!AF793</f>
        <v>0</v>
      </c>
      <c r="V708" t="str">
        <f t="shared" ref="V708:V771" si="418">IF(M708=0,"BASE","")</f>
        <v>BASE</v>
      </c>
      <c r="W708" t="str">
        <f t="shared" ref="W708:W771" si="419">IF(N708=0,"BASE+SP","")</f>
        <v>BASE+SP</v>
      </c>
      <c r="X708" t="str">
        <f t="shared" ref="X708:X771" si="420">IF(O708=0,"BASE+DAX","")</f>
        <v>BASE+DAX</v>
      </c>
      <c r="Y708" t="str">
        <f t="shared" ref="Y708:Y771" si="421">IF(P708=0,"BASE+NIKKEI","")</f>
        <v>BASE+NIKKEI</v>
      </c>
      <c r="Z708" s="2" t="str">
        <f t="shared" ref="Z708:Z771" si="422">IF(Q708=0,"- NIKKEI","")</f>
        <v>- NIKKEI</v>
      </c>
      <c r="AA708" s="2" t="str">
        <f t="shared" si="395"/>
        <v>- DAX</v>
      </c>
      <c r="AB708" s="2" t="str">
        <f t="shared" si="410"/>
        <v>- SP</v>
      </c>
      <c r="AE708">
        <f t="shared" si="411"/>
        <v>0.58160874962981668</v>
      </c>
      <c r="AF708">
        <f t="shared" si="412"/>
        <v>0.58678286156843118</v>
      </c>
      <c r="AG708">
        <f t="shared" si="413"/>
        <v>0.58278203816891527</v>
      </c>
      <c r="AH708">
        <f t="shared" si="414"/>
        <v>0.58638162196857435</v>
      </c>
      <c r="AI708">
        <f t="shared" si="415"/>
        <v>0.58708608957628783</v>
      </c>
      <c r="AJ708">
        <f t="shared" si="416"/>
        <v>0.59180691253437845</v>
      </c>
      <c r="AK708">
        <f t="shared" si="417"/>
        <v>0.58781794694412692</v>
      </c>
      <c r="AM708" t="str">
        <f t="shared" ref="AM708:AM771" si="423">IF(M708=0,"BASE","")</f>
        <v>BASE</v>
      </c>
      <c r="AN708" t="str" cm="1">
        <f t="array" ref="AN708">IF(AM708="",_xlfn.IFS(AF708=MAX(AF708:AH708),"SP",AG708=MAX(AF708:AH708),"DAX",AH708=MAX(AF708:AH708),"NIKKEI",MAX(AF708:AH708)=0,""),"")</f>
        <v/>
      </c>
      <c r="AO708" t="str" cm="1">
        <f t="array" ref="AO708">IF(AM708="BASE","",IF(MAX(AF708:AH708)=0,_xlfn.IFS(AI708=MAX(AI708:AK708),"SP&amp;DAX",AJ708=MAX(AI708:AK708),"SP&amp;NIKKEI",AK708=MAX(AI708:AK708),"DAX&amp;NIKKEI"),""))</f>
        <v/>
      </c>
      <c r="AQ708" s="3">
        <f t="shared" ref="AQ708:AQ771" si="424">A708</f>
        <v>42747</v>
      </c>
      <c r="AR708" cm="1">
        <f t="array" ref="AR708">IF(AM708="BASE",AE708,_xlfn.IFS(AN708="DAX",AG708,AN708="NIKKEI",AH708,AN708="SP",AF708,AN708="",MAX(AI708:AK708)))</f>
        <v>0.58160874962981668</v>
      </c>
      <c r="AS708" s="4">
        <f t="shared" si="396"/>
        <v>0.60824612479342011</v>
      </c>
      <c r="AT708" s="4">
        <f t="shared" si="397"/>
        <v>0.62634472095285176</v>
      </c>
      <c r="AU708" s="4">
        <f t="shared" si="398"/>
        <v>4.0579118376055632E-4</v>
      </c>
      <c r="AV708" s="4">
        <f t="shared" si="399"/>
        <v>7.0135119724816009E-4</v>
      </c>
      <c r="AW708" s="4">
        <f t="shared" si="400"/>
        <v>0.57858485927268566</v>
      </c>
      <c r="AX708" s="4">
        <f t="shared" si="401"/>
        <v>8.8689690711011033E-3</v>
      </c>
      <c r="AY708" s="4">
        <f t="shared" si="402"/>
        <v>7.3895968984119039E-3</v>
      </c>
      <c r="AZ708" s="4">
        <f t="shared" si="403"/>
        <v>-2.0406651567209346</v>
      </c>
      <c r="BA708" s="6" t="str">
        <f t="shared" si="404"/>
        <v>NEUTRAL</v>
      </c>
      <c r="BB708" s="4">
        <f t="shared" si="405"/>
        <v>0</v>
      </c>
      <c r="BC708" s="4">
        <f t="shared" si="406"/>
        <v>0.60295548643614738</v>
      </c>
      <c r="BD708" s="4">
        <f t="shared" si="407"/>
        <v>0.77882552653643133</v>
      </c>
      <c r="BE708" s="4">
        <f t="shared" ref="BE708:BE771" si="425">IF(AM708="BASE",0.05,"")</f>
        <v>0.05</v>
      </c>
      <c r="BF708" s="4" t="str">
        <f t="shared" ref="BF708:BF771" si="426">IF($AN708="DAX",0.2,"")</f>
        <v/>
      </c>
      <c r="BG708" s="4" t="str">
        <f t="shared" ref="BG708:BG771" si="427">IF($AN708="SP",0.3,"")</f>
        <v/>
      </c>
      <c r="BH708" s="4" t="str">
        <f t="shared" ref="BH708:BH771" si="428">IF($AN708="NIKKEI",0.1,"")</f>
        <v/>
      </c>
      <c r="BI708" s="4" t="str">
        <f t="shared" ref="BI708:BI771" si="429">IF(AO708="SP&amp;NIKKEI",0.5,"")</f>
        <v/>
      </c>
      <c r="BJ708" s="4" t="str">
        <f t="shared" ref="BJ708:BJ771" si="430">IF($AO708="SP&amp;DAX",0.5,"")</f>
        <v/>
      </c>
      <c r="BK708" s="4" t="str">
        <f t="shared" ref="BK708:BK771" si="431">IF($AO708="DAX&amp;NIKKEI",0.5,"")</f>
        <v/>
      </c>
      <c r="BS708" s="3" t="str">
        <f t="shared" si="408"/>
        <v/>
      </c>
      <c r="BT708" s="5">
        <f t="shared" si="409"/>
        <v>-1.8098596159431657E-2</v>
      </c>
      <c r="BU708" s="3"/>
    </row>
    <row r="709" spans="1:73" x14ac:dyDescent="0.2">
      <c r="A709" s="1">
        <v>42748</v>
      </c>
      <c r="C709">
        <v>0.59137118205642902</v>
      </c>
      <c r="D709">
        <v>0.60113281879700364</v>
      </c>
      <c r="E709">
        <v>0.59364927114089294</v>
      </c>
      <c r="F709">
        <v>0.59456262055883036</v>
      </c>
      <c r="G709">
        <v>0.60182223446186534</v>
      </c>
      <c r="H709">
        <v>0.60432430642721036</v>
      </c>
      <c r="I709">
        <v>0.59706237729473988</v>
      </c>
      <c r="J709">
        <v>0.60514041306223332</v>
      </c>
      <c r="M709">
        <f>'[1]CAC_SWISS (-SP-NIKKEI-DAX)'!AC794</f>
        <v>0</v>
      </c>
      <c r="N709">
        <f>'[1]CAC_SWISS_SP (-NIKKEI-DAX)'!AD794</f>
        <v>0</v>
      </c>
      <c r="O709">
        <f>'[1]CAC_SWISS_DAX (-SP-NIKKEI)'!AD794</f>
        <v>0</v>
      </c>
      <c r="P709">
        <f>'[1]CAC_SWISS_NIKKEI (-SP-DAX)'!AD794</f>
        <v>0</v>
      </c>
      <c r="Q709">
        <f>'[1]CAC_SWISS_DAX_SP (-NIKKEI)'!AF794</f>
        <v>0</v>
      </c>
      <c r="R709">
        <f>'[1]CAC_SWISS_SP_NIKKEI (-DAX)'!AF794</f>
        <v>0</v>
      </c>
      <c r="S709">
        <f>'[1]CAC_SWISS_DAX_NIKKEI (-SP)'!AF794</f>
        <v>0</v>
      </c>
      <c r="V709" t="str">
        <f t="shared" si="418"/>
        <v>BASE</v>
      </c>
      <c r="W709" t="str">
        <f t="shared" si="419"/>
        <v>BASE+SP</v>
      </c>
      <c r="X709" t="str">
        <f t="shared" si="420"/>
        <v>BASE+DAX</v>
      </c>
      <c r="Y709" t="str">
        <f t="shared" si="421"/>
        <v>BASE+NIKKEI</v>
      </c>
      <c r="Z709" s="2" t="str">
        <f t="shared" si="422"/>
        <v>- NIKKEI</v>
      </c>
      <c r="AA709" s="2" t="str">
        <f t="shared" si="395"/>
        <v>- DAX</v>
      </c>
      <c r="AB709" s="2" t="str">
        <f t="shared" si="410"/>
        <v>- SP</v>
      </c>
      <c r="AE709">
        <f t="shared" si="411"/>
        <v>0.59137118205642902</v>
      </c>
      <c r="AF709">
        <f t="shared" si="412"/>
        <v>0.60113281879700364</v>
      </c>
      <c r="AG709">
        <f t="shared" si="413"/>
        <v>0.59364927114089294</v>
      </c>
      <c r="AH709">
        <f t="shared" si="414"/>
        <v>0.59456262055883036</v>
      </c>
      <c r="AI709">
        <f t="shared" si="415"/>
        <v>0.60182223446186534</v>
      </c>
      <c r="AJ709">
        <f t="shared" si="416"/>
        <v>0.60432430642721036</v>
      </c>
      <c r="AK709">
        <f t="shared" si="417"/>
        <v>0.59706237729473988</v>
      </c>
      <c r="AM709" t="str">
        <f t="shared" si="423"/>
        <v>BASE</v>
      </c>
      <c r="AN709" t="str" cm="1">
        <f t="array" ref="AN709">IF(AM709="",_xlfn.IFS(AF709=MAX(AF709:AH709),"SP",AG709=MAX(AF709:AH709),"DAX",AH709=MAX(AF709:AH709),"NIKKEI",MAX(AF709:AH709)=0,""),"")</f>
        <v/>
      </c>
      <c r="AO709" t="str" cm="1">
        <f t="array" ref="AO709">IF(AM709="BASE","",IF(MAX(AF709:AH709)=0,_xlfn.IFS(AI709=MAX(AI709:AK709),"SP&amp;DAX",AJ709=MAX(AI709:AK709),"SP&amp;NIKKEI",AK709=MAX(AI709:AK709),"DAX&amp;NIKKEI"),""))</f>
        <v/>
      </c>
      <c r="AQ709" s="3">
        <f t="shared" si="424"/>
        <v>42748</v>
      </c>
      <c r="AR709" cm="1">
        <f t="array" ref="AR709">IF(AM709="BASE",AE709,_xlfn.IFS(AN709="DAX",AG709,AN709="NIKKEI",AH709,AN709="SP",AF709,AN709="",MAX(AI709:AK709)))</f>
        <v>0.59137118205642902</v>
      </c>
      <c r="AS709" s="4">
        <f t="shared" si="396"/>
        <v>0.60277086500934995</v>
      </c>
      <c r="AT709" s="4">
        <f t="shared" si="397"/>
        <v>0.62497663761306987</v>
      </c>
      <c r="AU709" s="4">
        <f t="shared" si="398"/>
        <v>2.447092103372839E-4</v>
      </c>
      <c r="AV709" s="4">
        <f t="shared" si="399"/>
        <v>5.4872563062522827E-4</v>
      </c>
      <c r="AW709" s="4">
        <f t="shared" si="400"/>
        <v>0.44595914001403147</v>
      </c>
      <c r="AX709" s="4">
        <f t="shared" si="401"/>
        <v>7.7579688232661207E-3</v>
      </c>
      <c r="AY709" s="4">
        <f t="shared" si="402"/>
        <v>5.9536067762519353E-3</v>
      </c>
      <c r="AZ709" s="4">
        <f t="shared" si="403"/>
        <v>-2.8623178449911899</v>
      </c>
      <c r="BA709" s="6" t="str">
        <f t="shared" si="404"/>
        <v>WEAKEN</v>
      </c>
      <c r="BB709" s="4">
        <f t="shared" si="405"/>
        <v>0</v>
      </c>
      <c r="BC709" s="4">
        <f t="shared" si="406"/>
        <v>0.60295548643614738</v>
      </c>
      <c r="BD709" s="4">
        <f t="shared" si="407"/>
        <v>0.77882552653643133</v>
      </c>
      <c r="BE709" s="4">
        <f t="shared" si="425"/>
        <v>0.05</v>
      </c>
      <c r="BF709" s="4" t="str">
        <f t="shared" si="426"/>
        <v/>
      </c>
      <c r="BG709" s="4" t="str">
        <f t="shared" si="427"/>
        <v/>
      </c>
      <c r="BH709" s="4" t="str">
        <f t="shared" si="428"/>
        <v/>
      </c>
      <c r="BI709" s="4" t="str">
        <f t="shared" si="429"/>
        <v/>
      </c>
      <c r="BJ709" s="4" t="str">
        <f t="shared" si="430"/>
        <v/>
      </c>
      <c r="BK709" s="4" t="str">
        <f t="shared" si="431"/>
        <v/>
      </c>
      <c r="BS709" s="3" t="str">
        <f t="shared" si="408"/>
        <v/>
      </c>
      <c r="BT709" s="5">
        <f t="shared" si="409"/>
        <v>-2.220577260371992E-2</v>
      </c>
      <c r="BU709" s="3"/>
    </row>
    <row r="710" spans="1:73" x14ac:dyDescent="0.2">
      <c r="A710" s="1">
        <v>42751</v>
      </c>
      <c r="C710">
        <v>0.58706839394220656</v>
      </c>
      <c r="D710">
        <v>0.5950713044868271</v>
      </c>
      <c r="E710">
        <v>0.58823693713181346</v>
      </c>
      <c r="F710">
        <v>0.59160076305967324</v>
      </c>
      <c r="G710">
        <v>0.59525769451077892</v>
      </c>
      <c r="H710">
        <v>0.59975118824831053</v>
      </c>
      <c r="I710">
        <v>0.5929355398449776</v>
      </c>
      <c r="J710">
        <v>0.60000387220584062</v>
      </c>
      <c r="M710">
        <f>'[1]CAC_SWISS (-SP-NIKKEI-DAX)'!AC795</f>
        <v>0</v>
      </c>
      <c r="N710">
        <f>'[1]CAC_SWISS_SP (-NIKKEI-DAX)'!AD795</f>
        <v>0</v>
      </c>
      <c r="O710">
        <f>'[1]CAC_SWISS_DAX (-SP-NIKKEI)'!AD795</f>
        <v>0</v>
      </c>
      <c r="P710">
        <f>'[1]CAC_SWISS_NIKKEI (-SP-DAX)'!AD795</f>
        <v>0</v>
      </c>
      <c r="Q710">
        <f>'[1]CAC_SWISS_DAX_SP (-NIKKEI)'!AF795</f>
        <v>0</v>
      </c>
      <c r="R710">
        <f>'[1]CAC_SWISS_SP_NIKKEI (-DAX)'!AF795</f>
        <v>0</v>
      </c>
      <c r="S710">
        <f>'[1]CAC_SWISS_DAX_NIKKEI (-SP)'!AF795</f>
        <v>0</v>
      </c>
      <c r="V710" t="str">
        <f t="shared" si="418"/>
        <v>BASE</v>
      </c>
      <c r="W710" t="str">
        <f t="shared" si="419"/>
        <v>BASE+SP</v>
      </c>
      <c r="X710" t="str">
        <f t="shared" si="420"/>
        <v>BASE+DAX</v>
      </c>
      <c r="Y710" t="str">
        <f t="shared" si="421"/>
        <v>BASE+NIKKEI</v>
      </c>
      <c r="Z710" s="2" t="str">
        <f t="shared" si="422"/>
        <v>- NIKKEI</v>
      </c>
      <c r="AA710" s="2" t="str">
        <f t="shared" si="395"/>
        <v>- DAX</v>
      </c>
      <c r="AB710" s="2" t="str">
        <f t="shared" si="410"/>
        <v>- SP</v>
      </c>
      <c r="AE710">
        <f t="shared" si="411"/>
        <v>0.58706839394220656</v>
      </c>
      <c r="AF710">
        <f t="shared" si="412"/>
        <v>0.5950713044868271</v>
      </c>
      <c r="AG710">
        <f t="shared" si="413"/>
        <v>0.58823693713181346</v>
      </c>
      <c r="AH710">
        <f t="shared" si="414"/>
        <v>0.59160076305967324</v>
      </c>
      <c r="AI710">
        <f t="shared" si="415"/>
        <v>0.59525769451077892</v>
      </c>
      <c r="AJ710">
        <f t="shared" si="416"/>
        <v>0.59975118824831053</v>
      </c>
      <c r="AK710">
        <f t="shared" si="417"/>
        <v>0.5929355398449776</v>
      </c>
      <c r="AM710" t="str">
        <f t="shared" si="423"/>
        <v>BASE</v>
      </c>
      <c r="AN710" t="str" cm="1">
        <f t="array" ref="AN710">IF(AM710="",_xlfn.IFS(AF710=MAX(AF710:AH710),"SP",AG710=MAX(AF710:AH710),"DAX",AH710=MAX(AF710:AH710),"NIKKEI",MAX(AF710:AH710)=0,""),"")</f>
        <v/>
      </c>
      <c r="AO710" t="str" cm="1">
        <f t="array" ref="AO710">IF(AM710="BASE","",IF(MAX(AF710:AH710)=0,_xlfn.IFS(AI710=MAX(AI710:AK710),"SP&amp;DAX",AJ710=MAX(AI710:AK710),"SP&amp;NIKKEI",AK710=MAX(AI710:AK710),"DAX&amp;NIKKEI"),""))</f>
        <v/>
      </c>
      <c r="AQ710" s="3">
        <f t="shared" si="424"/>
        <v>42751</v>
      </c>
      <c r="AR710" cm="1">
        <f t="array" ref="AR710">IF(AM710="BASE",AE710,_xlfn.IFS(AN710="DAX",AG710,AN710="NIKKEI",AH710,AN710="SP",AF710,AN710="",MAX(AI710:AK710)))</f>
        <v>0.58706839394220656</v>
      </c>
      <c r="AS710" s="4">
        <f t="shared" si="396"/>
        <v>0.60022809371671204</v>
      </c>
      <c r="AT710" s="4">
        <f t="shared" si="397"/>
        <v>0.6236213857616244</v>
      </c>
      <c r="AU710" s="4">
        <f t="shared" si="398"/>
        <v>2.5441258921808597E-4</v>
      </c>
      <c r="AV710" s="4">
        <f t="shared" si="399"/>
        <v>4.8766077161889628E-4</v>
      </c>
      <c r="AW710" s="4">
        <f t="shared" si="400"/>
        <v>0.52169992754083516</v>
      </c>
      <c r="AX710" s="4">
        <f t="shared" si="401"/>
        <v>7.3604382055112057E-3</v>
      </c>
      <c r="AY710" s="4">
        <f t="shared" si="402"/>
        <v>5.9324930976939637E-3</v>
      </c>
      <c r="AZ710" s="4">
        <f t="shared" si="403"/>
        <v>-3.178247190146422</v>
      </c>
      <c r="BA710" s="6" t="str">
        <f t="shared" si="404"/>
        <v>WEAKEN</v>
      </c>
      <c r="BB710" s="4">
        <f t="shared" si="405"/>
        <v>0</v>
      </c>
      <c r="BC710" s="4">
        <f t="shared" si="406"/>
        <v>0.60295548643614738</v>
      </c>
      <c r="BD710" s="4">
        <f t="shared" si="407"/>
        <v>0.77882552653643133</v>
      </c>
      <c r="BE710" s="4">
        <f t="shared" si="425"/>
        <v>0.05</v>
      </c>
      <c r="BF710" s="4" t="str">
        <f t="shared" si="426"/>
        <v/>
      </c>
      <c r="BG710" s="4" t="str">
        <f t="shared" si="427"/>
        <v/>
      </c>
      <c r="BH710" s="4" t="str">
        <f t="shared" si="428"/>
        <v/>
      </c>
      <c r="BI710" s="4" t="str">
        <f t="shared" si="429"/>
        <v/>
      </c>
      <c r="BJ710" s="4" t="str">
        <f t="shared" si="430"/>
        <v/>
      </c>
      <c r="BK710" s="4" t="str">
        <f t="shared" si="431"/>
        <v/>
      </c>
      <c r="BS710" s="3" t="str">
        <f t="shared" si="408"/>
        <v/>
      </c>
      <c r="BT710" s="5">
        <f t="shared" si="409"/>
        <v>-2.3393292044912362E-2</v>
      </c>
      <c r="BU710" s="3"/>
    </row>
    <row r="711" spans="1:73" x14ac:dyDescent="0.2">
      <c r="A711" s="1">
        <v>42752</v>
      </c>
      <c r="C711">
        <v>0.56824119566515896</v>
      </c>
      <c r="D711">
        <v>0.57347420214403866</v>
      </c>
      <c r="E711">
        <v>0.56984747167713723</v>
      </c>
      <c r="F711">
        <v>0.5697007655190659</v>
      </c>
      <c r="G711">
        <v>0.57410608729049772</v>
      </c>
      <c r="H711">
        <v>0.57502391769792571</v>
      </c>
      <c r="I711">
        <v>0.57147927716308844</v>
      </c>
      <c r="J711">
        <v>0.57576270763039727</v>
      </c>
      <c r="M711">
        <f>'[1]CAC_SWISS (-SP-NIKKEI-DAX)'!AC796</f>
        <v>0</v>
      </c>
      <c r="N711">
        <f>'[1]CAC_SWISS_SP (-NIKKEI-DAX)'!AD796</f>
        <v>0</v>
      </c>
      <c r="O711">
        <f>'[1]CAC_SWISS_DAX (-SP-NIKKEI)'!AD796</f>
        <v>0</v>
      </c>
      <c r="P711">
        <f>'[1]CAC_SWISS_NIKKEI (-SP-DAX)'!AD796</f>
        <v>0</v>
      </c>
      <c r="Q711">
        <f>'[1]CAC_SWISS_DAX_SP (-NIKKEI)'!AF796</f>
        <v>0</v>
      </c>
      <c r="R711">
        <f>'[1]CAC_SWISS_SP_NIKKEI (-DAX)'!AF796</f>
        <v>0</v>
      </c>
      <c r="S711">
        <f>'[1]CAC_SWISS_DAX_NIKKEI (-SP)'!AF796</f>
        <v>0</v>
      </c>
      <c r="V711" t="str">
        <f t="shared" si="418"/>
        <v>BASE</v>
      </c>
      <c r="W711" t="str">
        <f t="shared" si="419"/>
        <v>BASE+SP</v>
      </c>
      <c r="X711" t="str">
        <f t="shared" si="420"/>
        <v>BASE+DAX</v>
      </c>
      <c r="Y711" t="str">
        <f t="shared" si="421"/>
        <v>BASE+NIKKEI</v>
      </c>
      <c r="Z711" s="2" t="str">
        <f t="shared" si="422"/>
        <v>- NIKKEI</v>
      </c>
      <c r="AA711" s="2" t="str">
        <f t="shared" si="395"/>
        <v>- DAX</v>
      </c>
      <c r="AB711" s="2" t="str">
        <f t="shared" si="410"/>
        <v>- SP</v>
      </c>
      <c r="AE711">
        <f t="shared" si="411"/>
        <v>0.56824119566515896</v>
      </c>
      <c r="AF711">
        <f t="shared" si="412"/>
        <v>0.57347420214403866</v>
      </c>
      <c r="AG711">
        <f t="shared" si="413"/>
        <v>0.56984747167713723</v>
      </c>
      <c r="AH711">
        <f t="shared" si="414"/>
        <v>0.5697007655190659</v>
      </c>
      <c r="AI711">
        <f t="shared" si="415"/>
        <v>0.57410608729049772</v>
      </c>
      <c r="AJ711">
        <f t="shared" si="416"/>
        <v>0.57502391769792571</v>
      </c>
      <c r="AK711">
        <f t="shared" si="417"/>
        <v>0.57147927716308844</v>
      </c>
      <c r="AM711" t="str">
        <f t="shared" si="423"/>
        <v>BASE</v>
      </c>
      <c r="AN711" t="str" cm="1">
        <f t="array" ref="AN711">IF(AM711="",_xlfn.IFS(AF711=MAX(AF711:AH711),"SP",AG711=MAX(AF711:AH711),"DAX",AH711=MAX(AF711:AH711),"NIKKEI",MAX(AF711:AH711)=0,""),"")</f>
        <v/>
      </c>
      <c r="AO711" t="str" cm="1">
        <f t="array" ref="AO711">IF(AM711="BASE","",IF(MAX(AF711:AH711)=0,_xlfn.IFS(AI711=MAX(AI711:AK711),"SP&amp;DAX",AJ711=MAX(AI711:AK711),"SP&amp;NIKKEI",AK711=MAX(AI711:AK711),"DAX&amp;NIKKEI"),""))</f>
        <v/>
      </c>
      <c r="AQ711" s="3">
        <f t="shared" si="424"/>
        <v>42752</v>
      </c>
      <c r="AR711" cm="1">
        <f t="array" ref="AR711">IF(AM711="BASE",AE711,_xlfn.IFS(AN711="DAX",AG711,AN711="NIKKEI",AH711,AN711="SP",AF711,AN711="",MAX(AI711:AK711)))</f>
        <v>0.56824119566515896</v>
      </c>
      <c r="AS711" s="4">
        <f t="shared" si="396"/>
        <v>0.59558192701518264</v>
      </c>
      <c r="AT711" s="4">
        <f t="shared" si="397"/>
        <v>0.62316254613844391</v>
      </c>
      <c r="AU711" s="4">
        <f t="shared" si="398"/>
        <v>3.2083192924283404E-4</v>
      </c>
      <c r="AV711" s="4">
        <f t="shared" si="399"/>
        <v>4.8505579177191498E-4</v>
      </c>
      <c r="AW711" s="4">
        <f t="shared" si="400"/>
        <v>0.66143304478610787</v>
      </c>
      <c r="AX711" s="4">
        <f t="shared" si="401"/>
        <v>7.4262193230810311E-3</v>
      </c>
      <c r="AY711" s="4">
        <f t="shared" si="402"/>
        <v>6.4640783379938793E-3</v>
      </c>
      <c r="AZ711" s="4">
        <f t="shared" si="403"/>
        <v>-3.7139515981623963</v>
      </c>
      <c r="BA711" s="6" t="str">
        <f t="shared" si="404"/>
        <v>WEAKEN</v>
      </c>
      <c r="BB711" s="4">
        <f t="shared" si="405"/>
        <v>0</v>
      </c>
      <c r="BC711" s="4">
        <f t="shared" si="406"/>
        <v>0.60295548643614738</v>
      </c>
      <c r="BD711" s="4">
        <f t="shared" si="407"/>
        <v>0.77882552653643133</v>
      </c>
      <c r="BE711" s="4">
        <f t="shared" si="425"/>
        <v>0.05</v>
      </c>
      <c r="BF711" s="4" t="str">
        <f t="shared" si="426"/>
        <v/>
      </c>
      <c r="BG711" s="4" t="str">
        <f t="shared" si="427"/>
        <v/>
      </c>
      <c r="BH711" s="4" t="str">
        <f t="shared" si="428"/>
        <v/>
      </c>
      <c r="BI711" s="4" t="str">
        <f t="shared" si="429"/>
        <v/>
      </c>
      <c r="BJ711" s="4" t="str">
        <f t="shared" si="430"/>
        <v/>
      </c>
      <c r="BK711" s="4" t="str">
        <f t="shared" si="431"/>
        <v/>
      </c>
      <c r="BS711" s="3" t="str">
        <f t="shared" si="408"/>
        <v/>
      </c>
      <c r="BT711" s="5">
        <f t="shared" si="409"/>
        <v>-2.7580619123261263E-2</v>
      </c>
      <c r="BU711" s="3"/>
    </row>
    <row r="712" spans="1:73" x14ac:dyDescent="0.2">
      <c r="A712" s="1">
        <v>42753</v>
      </c>
      <c r="C712">
        <v>0.5655258514829864</v>
      </c>
      <c r="D712">
        <v>0.57021891404957481</v>
      </c>
      <c r="E712">
        <v>0.56638710690869076</v>
      </c>
      <c r="F712">
        <v>0.5667748897308077</v>
      </c>
      <c r="G712">
        <v>0.57043071241839083</v>
      </c>
      <c r="H712">
        <v>0.57154128823041206</v>
      </c>
      <c r="I712">
        <v>0.56773403482661633</v>
      </c>
      <c r="J712">
        <v>0.57180129543164726</v>
      </c>
      <c r="M712">
        <f>'[1]CAC_SWISS (-SP-NIKKEI-DAX)'!AC797</f>
        <v>0</v>
      </c>
      <c r="N712">
        <f>'[1]CAC_SWISS_SP (-NIKKEI-DAX)'!AD797</f>
        <v>0</v>
      </c>
      <c r="O712">
        <f>'[1]CAC_SWISS_DAX (-SP-NIKKEI)'!AD797</f>
        <v>0</v>
      </c>
      <c r="P712">
        <f>'[1]CAC_SWISS_NIKKEI (-SP-DAX)'!AD797</f>
        <v>0</v>
      </c>
      <c r="Q712">
        <f>'[1]CAC_SWISS_DAX_SP (-NIKKEI)'!AF797</f>
        <v>0</v>
      </c>
      <c r="R712">
        <f>'[1]CAC_SWISS_SP_NIKKEI (-DAX)'!AF797</f>
        <v>0</v>
      </c>
      <c r="S712">
        <f>'[1]CAC_SWISS_DAX_NIKKEI (-SP)'!AF797</f>
        <v>0</v>
      </c>
      <c r="V712" t="str">
        <f t="shared" si="418"/>
        <v>BASE</v>
      </c>
      <c r="W712" t="str">
        <f t="shared" si="419"/>
        <v>BASE+SP</v>
      </c>
      <c r="X712" t="str">
        <f t="shared" si="420"/>
        <v>BASE+DAX</v>
      </c>
      <c r="Y712" t="str">
        <f t="shared" si="421"/>
        <v>BASE+NIKKEI</v>
      </c>
      <c r="Z712" s="2" t="str">
        <f t="shared" si="422"/>
        <v>- NIKKEI</v>
      </c>
      <c r="AA712" s="2" t="str">
        <f t="shared" si="395"/>
        <v>- DAX</v>
      </c>
      <c r="AB712" s="2" t="str">
        <f t="shared" si="410"/>
        <v>- SP</v>
      </c>
      <c r="AE712">
        <f t="shared" si="411"/>
        <v>0.5655258514829864</v>
      </c>
      <c r="AF712">
        <f t="shared" si="412"/>
        <v>0.57021891404957481</v>
      </c>
      <c r="AG712">
        <f t="shared" si="413"/>
        <v>0.56638710690869076</v>
      </c>
      <c r="AH712">
        <f t="shared" si="414"/>
        <v>0.5667748897308077</v>
      </c>
      <c r="AI712">
        <f t="shared" si="415"/>
        <v>0.57043071241839083</v>
      </c>
      <c r="AJ712">
        <f t="shared" si="416"/>
        <v>0.57154128823041206</v>
      </c>
      <c r="AK712">
        <f t="shared" si="417"/>
        <v>0.56773403482661633</v>
      </c>
      <c r="AM712" t="str">
        <f t="shared" si="423"/>
        <v>BASE</v>
      </c>
      <c r="AN712" t="str" cm="1">
        <f t="array" ref="AN712">IF(AM712="",_xlfn.IFS(AF712=MAX(AF712:AH712),"SP",AG712=MAX(AF712:AH712),"DAX",AH712=MAX(AF712:AH712),"NIKKEI",MAX(AF712:AH712)=0,""),"")</f>
        <v/>
      </c>
      <c r="AO712" t="str" cm="1">
        <f t="array" ref="AO712">IF(AM712="BASE","",IF(MAX(AF712:AH712)=0,_xlfn.IFS(AI712=MAX(AI712:AK712),"SP&amp;DAX",AJ712=MAX(AI712:AK712),"SP&amp;NIKKEI",AK712=MAX(AI712:AK712),"DAX&amp;NIKKEI"),""))</f>
        <v/>
      </c>
      <c r="AQ712" s="3">
        <f t="shared" si="424"/>
        <v>42753</v>
      </c>
      <c r="AR712" cm="1">
        <f t="array" ref="AR712">IF(AM712="BASE",AE712,_xlfn.IFS(AN712="DAX",AG712,AN712="NIKKEI",AH712,AN712="SP",AF712,AN712="",MAX(AI712:AK712)))</f>
        <v>0.5655258514829864</v>
      </c>
      <c r="AS712" s="4">
        <f t="shared" si="396"/>
        <v>0.5903846337594808</v>
      </c>
      <c r="AT712" s="4">
        <f t="shared" si="397"/>
        <v>0.62345579535962192</v>
      </c>
      <c r="AU712" s="4">
        <f t="shared" si="398"/>
        <v>3.3782087176427455E-4</v>
      </c>
      <c r="AV712" s="4">
        <f t="shared" si="399"/>
        <v>4.7719095703680495E-4</v>
      </c>
      <c r="AW712" s="4">
        <f t="shared" si="400"/>
        <v>0.70793644930329014</v>
      </c>
      <c r="AX712" s="4">
        <f t="shared" si="401"/>
        <v>7.3937641116918178E-3</v>
      </c>
      <c r="AY712" s="4">
        <f t="shared" si="402"/>
        <v>6.5822417394960173E-3</v>
      </c>
      <c r="AZ712" s="4">
        <f t="shared" si="403"/>
        <v>-4.4728451030572414</v>
      </c>
      <c r="BA712" s="6" t="str">
        <f t="shared" si="404"/>
        <v>WEAKEN</v>
      </c>
      <c r="BB712" s="4">
        <f t="shared" si="405"/>
        <v>0</v>
      </c>
      <c r="BC712" s="4">
        <f t="shared" si="406"/>
        <v>0.60295548643614738</v>
      </c>
      <c r="BD712" s="4">
        <f t="shared" si="407"/>
        <v>0.77882552653643133</v>
      </c>
      <c r="BE712" s="4">
        <f t="shared" si="425"/>
        <v>0.05</v>
      </c>
      <c r="BF712" s="4" t="str">
        <f t="shared" si="426"/>
        <v/>
      </c>
      <c r="BG712" s="4" t="str">
        <f t="shared" si="427"/>
        <v/>
      </c>
      <c r="BH712" s="4" t="str">
        <f t="shared" si="428"/>
        <v/>
      </c>
      <c r="BI712" s="4" t="str">
        <f t="shared" si="429"/>
        <v/>
      </c>
      <c r="BJ712" s="4" t="str">
        <f t="shared" si="430"/>
        <v/>
      </c>
      <c r="BK712" s="4" t="str">
        <f t="shared" si="431"/>
        <v/>
      </c>
      <c r="BS712" s="3" t="str">
        <f t="shared" si="408"/>
        <v/>
      </c>
      <c r="BT712" s="5">
        <f t="shared" si="409"/>
        <v>-3.3071161600141119E-2</v>
      </c>
      <c r="BU712" s="3"/>
    </row>
    <row r="713" spans="1:73" x14ac:dyDescent="0.2">
      <c r="A713" s="1">
        <v>42754</v>
      </c>
      <c r="C713">
        <v>0.56792103076424827</v>
      </c>
      <c r="D713">
        <v>0.57148219630671304</v>
      </c>
      <c r="E713">
        <v>0.56900886162906761</v>
      </c>
      <c r="F713">
        <v>0.56913498872168578</v>
      </c>
      <c r="G713">
        <v>0.57187954301137622</v>
      </c>
      <c r="H713">
        <v>0.57295775097339319</v>
      </c>
      <c r="I713">
        <v>0.57031413773974504</v>
      </c>
      <c r="J713">
        <v>0.57339550514872928</v>
      </c>
      <c r="M713">
        <f>'[1]CAC_SWISS (-SP-NIKKEI-DAX)'!AC798</f>
        <v>0</v>
      </c>
      <c r="N713">
        <f>'[1]CAC_SWISS_SP (-NIKKEI-DAX)'!AD798</f>
        <v>0</v>
      </c>
      <c r="O713">
        <f>'[1]CAC_SWISS_DAX (-SP-NIKKEI)'!AD798</f>
        <v>0</v>
      </c>
      <c r="P713">
        <f>'[1]CAC_SWISS_NIKKEI (-SP-DAX)'!AD798</f>
        <v>0</v>
      </c>
      <c r="Q713">
        <f>'[1]CAC_SWISS_DAX_SP (-NIKKEI)'!AF798</f>
        <v>0</v>
      </c>
      <c r="R713">
        <f>'[1]CAC_SWISS_SP_NIKKEI (-DAX)'!AF798</f>
        <v>0</v>
      </c>
      <c r="S713">
        <f>'[1]CAC_SWISS_DAX_NIKKEI (-SP)'!AF798</f>
        <v>0</v>
      </c>
      <c r="V713" t="str">
        <f t="shared" si="418"/>
        <v>BASE</v>
      </c>
      <c r="W713" t="str">
        <f t="shared" si="419"/>
        <v>BASE+SP</v>
      </c>
      <c r="X713" t="str">
        <f t="shared" si="420"/>
        <v>BASE+DAX</v>
      </c>
      <c r="Y713" t="str">
        <f t="shared" si="421"/>
        <v>BASE+NIKKEI</v>
      </c>
      <c r="Z713" s="2" t="str">
        <f t="shared" si="422"/>
        <v>- NIKKEI</v>
      </c>
      <c r="AA713" s="2" t="str">
        <f t="shared" si="395"/>
        <v>- DAX</v>
      </c>
      <c r="AB713" s="2" t="str">
        <f t="shared" si="410"/>
        <v>- SP</v>
      </c>
      <c r="AE713">
        <f t="shared" si="411"/>
        <v>0.56792103076424827</v>
      </c>
      <c r="AF713">
        <f t="shared" si="412"/>
        <v>0.57148219630671304</v>
      </c>
      <c r="AG713">
        <f t="shared" si="413"/>
        <v>0.56900886162906761</v>
      </c>
      <c r="AH713">
        <f t="shared" si="414"/>
        <v>0.56913498872168578</v>
      </c>
      <c r="AI713">
        <f t="shared" si="415"/>
        <v>0.57187954301137622</v>
      </c>
      <c r="AJ713">
        <f t="shared" si="416"/>
        <v>0.57295775097339319</v>
      </c>
      <c r="AK713">
        <f t="shared" si="417"/>
        <v>0.57031413773974504</v>
      </c>
      <c r="AM713" t="str">
        <f t="shared" si="423"/>
        <v>BASE</v>
      </c>
      <c r="AN713" t="str" cm="1">
        <f t="array" ref="AN713">IF(AM713="",_xlfn.IFS(AF713=MAX(AF713:AH713),"SP",AG713=MAX(AF713:AH713),"DAX",AH713=MAX(AF713:AH713),"NIKKEI",MAX(AF713:AH713)=0,""),"")</f>
        <v/>
      </c>
      <c r="AO713" t="str" cm="1">
        <f t="array" ref="AO713">IF(AM713="BASE","",IF(MAX(AF713:AH713)=0,_xlfn.IFS(AI713=MAX(AI713:AK713),"SP&amp;DAX",AJ713=MAX(AI713:AK713),"SP&amp;NIKKEI",AK713=MAX(AI713:AK713),"DAX&amp;NIKKEI"),""))</f>
        <v/>
      </c>
      <c r="AQ713" s="3">
        <f t="shared" si="424"/>
        <v>42754</v>
      </c>
      <c r="AR713" cm="1">
        <f t="array" ref="AR713">IF(AM713="BASE",AE713,_xlfn.IFS(AN713="DAX",AG713,AN713="NIKKEI",AH713,AN713="SP",AF713,AN713="",MAX(AI713:AK713)))</f>
        <v>0.56792103076424827</v>
      </c>
      <c r="AS713" s="4">
        <f t="shared" si="396"/>
        <v>0.58545717836084699</v>
      </c>
      <c r="AT713" s="4">
        <f t="shared" si="397"/>
        <v>0.62482352594241553</v>
      </c>
      <c r="AU713" s="4">
        <f t="shared" si="398"/>
        <v>2.8704178281146049E-4</v>
      </c>
      <c r="AV713" s="4">
        <f t="shared" si="399"/>
        <v>3.6236483733071659E-4</v>
      </c>
      <c r="AW713" s="4">
        <f t="shared" si="400"/>
        <v>0.79213475823397395</v>
      </c>
      <c r="AX713" s="4">
        <f t="shared" si="401"/>
        <v>6.4870034112526334E-3</v>
      </c>
      <c r="AY713" s="4">
        <f t="shared" si="402"/>
        <v>5.9959548887362707E-3</v>
      </c>
      <c r="AZ713" s="4">
        <f t="shared" si="403"/>
        <v>-6.068494971542945</v>
      </c>
      <c r="BA713" s="6" t="str">
        <f t="shared" si="404"/>
        <v>WEAKEN</v>
      </c>
      <c r="BB713" s="4">
        <f t="shared" si="405"/>
        <v>0</v>
      </c>
      <c r="BC713" s="4">
        <f t="shared" si="406"/>
        <v>0.60295548643614738</v>
      </c>
      <c r="BD713" s="4">
        <f t="shared" si="407"/>
        <v>0.77882552653643133</v>
      </c>
      <c r="BE713" s="4">
        <f t="shared" si="425"/>
        <v>0.05</v>
      </c>
      <c r="BF713" s="4" t="str">
        <f t="shared" si="426"/>
        <v/>
      </c>
      <c r="BG713" s="4" t="str">
        <f t="shared" si="427"/>
        <v/>
      </c>
      <c r="BH713" s="4" t="str">
        <f t="shared" si="428"/>
        <v/>
      </c>
      <c r="BI713" s="4" t="str">
        <f t="shared" si="429"/>
        <v/>
      </c>
      <c r="BJ713" s="4" t="str">
        <f t="shared" si="430"/>
        <v/>
      </c>
      <c r="BK713" s="4" t="str">
        <f t="shared" si="431"/>
        <v/>
      </c>
      <c r="BS713" s="3" t="str">
        <f t="shared" si="408"/>
        <v/>
      </c>
      <c r="BT713" s="5">
        <f t="shared" si="409"/>
        <v>-3.9366347581568539E-2</v>
      </c>
      <c r="BU713" s="3"/>
    </row>
    <row r="714" spans="1:73" x14ac:dyDescent="0.2">
      <c r="A714" s="1">
        <v>42755</v>
      </c>
      <c r="C714">
        <v>0.55677942960820126</v>
      </c>
      <c r="D714">
        <v>0.56136165002782779</v>
      </c>
      <c r="E714">
        <v>0.55784594882613303</v>
      </c>
      <c r="F714">
        <v>0.558266702153427</v>
      </c>
      <c r="G714">
        <v>0.56166534325231987</v>
      </c>
      <c r="H714">
        <v>0.56319330399792467</v>
      </c>
      <c r="I714">
        <v>0.55942809605355814</v>
      </c>
      <c r="J714">
        <v>0.56353199292245915</v>
      </c>
      <c r="M714">
        <f>'[1]CAC_SWISS (-SP-NIKKEI-DAX)'!AC799</f>
        <v>0</v>
      </c>
      <c r="N714">
        <f>'[1]CAC_SWISS_SP (-NIKKEI-DAX)'!AD799</f>
        <v>0</v>
      </c>
      <c r="O714">
        <f>'[1]CAC_SWISS_DAX (-SP-NIKKEI)'!AD799</f>
        <v>0</v>
      </c>
      <c r="P714">
        <f>'[1]CAC_SWISS_NIKKEI (-SP-DAX)'!AD799</f>
        <v>0</v>
      </c>
      <c r="Q714">
        <f>'[1]CAC_SWISS_DAX_SP (-NIKKEI)'!AF799</f>
        <v>0</v>
      </c>
      <c r="R714">
        <f>'[1]CAC_SWISS_SP_NIKKEI (-DAX)'!AF799</f>
        <v>0</v>
      </c>
      <c r="S714">
        <f>'[1]CAC_SWISS_DAX_NIKKEI (-SP)'!AF799</f>
        <v>0</v>
      </c>
      <c r="V714" t="str">
        <f t="shared" si="418"/>
        <v>BASE</v>
      </c>
      <c r="W714" t="str">
        <f t="shared" si="419"/>
        <v>BASE+SP</v>
      </c>
      <c r="X714" t="str">
        <f t="shared" si="420"/>
        <v>BASE+DAX</v>
      </c>
      <c r="Y714" t="str">
        <f t="shared" si="421"/>
        <v>BASE+NIKKEI</v>
      </c>
      <c r="Z714" s="2" t="str">
        <f t="shared" si="422"/>
        <v>- NIKKEI</v>
      </c>
      <c r="AA714" s="2" t="str">
        <f t="shared" si="395"/>
        <v>- DAX</v>
      </c>
      <c r="AB714" s="2" t="str">
        <f t="shared" si="410"/>
        <v>- SP</v>
      </c>
      <c r="AE714">
        <f t="shared" si="411"/>
        <v>0.55677942960820126</v>
      </c>
      <c r="AF714">
        <f t="shared" si="412"/>
        <v>0.56136165002782779</v>
      </c>
      <c r="AG714">
        <f t="shared" si="413"/>
        <v>0.55784594882613303</v>
      </c>
      <c r="AH714">
        <f t="shared" si="414"/>
        <v>0.558266702153427</v>
      </c>
      <c r="AI714">
        <f t="shared" si="415"/>
        <v>0.56166534325231987</v>
      </c>
      <c r="AJ714">
        <f t="shared" si="416"/>
        <v>0.56319330399792467</v>
      </c>
      <c r="AK714">
        <f t="shared" si="417"/>
        <v>0.55942809605355814</v>
      </c>
      <c r="AM714" t="str">
        <f t="shared" si="423"/>
        <v>BASE</v>
      </c>
      <c r="AN714" t="str" cm="1">
        <f t="array" ref="AN714">IF(AM714="",_xlfn.IFS(AF714=MAX(AF714:AH714),"SP",AG714=MAX(AF714:AH714),"DAX",AH714=MAX(AF714:AH714),"NIKKEI",MAX(AF714:AH714)=0,""),"")</f>
        <v/>
      </c>
      <c r="AO714" t="str" cm="1">
        <f t="array" ref="AO714">IF(AM714="BASE","",IF(MAX(AF714:AH714)=0,_xlfn.IFS(AI714=MAX(AI714:AK714),"SP&amp;DAX",AJ714=MAX(AI714:AK714),"SP&amp;NIKKEI",AK714=MAX(AI714:AK714),"DAX&amp;NIKKEI"),""))</f>
        <v/>
      </c>
      <c r="AQ714" s="3">
        <f t="shared" si="424"/>
        <v>42755</v>
      </c>
      <c r="AR714" cm="1">
        <f t="array" ref="AR714">IF(AM714="BASE",AE714,_xlfn.IFS(AN714="DAX",AG714,AN714="NIKKEI",AH714,AN714="SP",AF714,AN714="",MAX(AI714:AK714)))</f>
        <v>0.55677942960820126</v>
      </c>
      <c r="AS714" s="4">
        <f t="shared" si="396"/>
        <v>0.57905398210380821</v>
      </c>
      <c r="AT714" s="4">
        <f t="shared" si="397"/>
        <v>0.62595283408696534</v>
      </c>
      <c r="AU714" s="4">
        <f t="shared" si="398"/>
        <v>1.9398440678787147E-4</v>
      </c>
      <c r="AV714" s="4">
        <f t="shared" si="399"/>
        <v>2.8674845791673695E-4</v>
      </c>
      <c r="AW714" s="4">
        <f t="shared" si="400"/>
        <v>0.67649677420130594</v>
      </c>
      <c r="AX714" s="4">
        <f t="shared" si="401"/>
        <v>5.716859657432679E-3</v>
      </c>
      <c r="AY714" s="4">
        <f t="shared" si="402"/>
        <v>5.0133232328588078E-3</v>
      </c>
      <c r="AZ714" s="4">
        <f t="shared" si="403"/>
        <v>-8.2036038653113295</v>
      </c>
      <c r="BA714" s="6" t="str">
        <f t="shared" si="404"/>
        <v>WEAKEN</v>
      </c>
      <c r="BB714" s="4">
        <f t="shared" si="405"/>
        <v>0</v>
      </c>
      <c r="BC714" s="4">
        <f t="shared" si="406"/>
        <v>0.60295548643614738</v>
      </c>
      <c r="BD714" s="4">
        <f t="shared" si="407"/>
        <v>0.77882552653643133</v>
      </c>
      <c r="BE714" s="4">
        <f t="shared" si="425"/>
        <v>0.05</v>
      </c>
      <c r="BF714" s="4" t="str">
        <f t="shared" si="426"/>
        <v/>
      </c>
      <c r="BG714" s="4" t="str">
        <f t="shared" si="427"/>
        <v/>
      </c>
      <c r="BH714" s="4" t="str">
        <f t="shared" si="428"/>
        <v/>
      </c>
      <c r="BI714" s="4" t="str">
        <f t="shared" si="429"/>
        <v/>
      </c>
      <c r="BJ714" s="4" t="str">
        <f t="shared" si="430"/>
        <v/>
      </c>
      <c r="BK714" s="4" t="str">
        <f t="shared" si="431"/>
        <v/>
      </c>
      <c r="BS714" s="3" t="str">
        <f t="shared" si="408"/>
        <v/>
      </c>
      <c r="BT714" s="5">
        <f t="shared" si="409"/>
        <v>-4.689885198315713E-2</v>
      </c>
      <c r="BU714" s="3"/>
    </row>
    <row r="715" spans="1:73" x14ac:dyDescent="0.2">
      <c r="A715" s="1">
        <v>42758</v>
      </c>
      <c r="C715">
        <v>0.56403660383025422</v>
      </c>
      <c r="D715">
        <v>0.5679358199784702</v>
      </c>
      <c r="E715">
        <v>0.56496781662049689</v>
      </c>
      <c r="F715">
        <v>0.5650871085485456</v>
      </c>
      <c r="G715">
        <v>0.56820664654580189</v>
      </c>
      <c r="H715">
        <v>0.56927171105877838</v>
      </c>
      <c r="I715">
        <v>0.56607953581684678</v>
      </c>
      <c r="J715">
        <v>0.56956139386629046</v>
      </c>
      <c r="M715">
        <f>'[1]CAC_SWISS (-SP-NIKKEI-DAX)'!AC800</f>
        <v>0</v>
      </c>
      <c r="N715">
        <f>'[1]CAC_SWISS_SP (-NIKKEI-DAX)'!AD800</f>
        <v>0</v>
      </c>
      <c r="O715">
        <f>'[1]CAC_SWISS_DAX (-SP-NIKKEI)'!AD800</f>
        <v>0</v>
      </c>
      <c r="P715">
        <f>'[1]CAC_SWISS_NIKKEI (-SP-DAX)'!AD800</f>
        <v>0</v>
      </c>
      <c r="Q715">
        <f>'[1]CAC_SWISS_DAX_SP (-NIKKEI)'!AF800</f>
        <v>0</v>
      </c>
      <c r="R715">
        <f>'[1]CAC_SWISS_SP_NIKKEI (-DAX)'!AF800</f>
        <v>0</v>
      </c>
      <c r="S715">
        <f>'[1]CAC_SWISS_DAX_NIKKEI (-SP)'!AF800</f>
        <v>0</v>
      </c>
      <c r="V715" t="str">
        <f t="shared" si="418"/>
        <v>BASE</v>
      </c>
      <c r="W715" t="str">
        <f t="shared" si="419"/>
        <v>BASE+SP</v>
      </c>
      <c r="X715" t="str">
        <f t="shared" si="420"/>
        <v>BASE+DAX</v>
      </c>
      <c r="Y715" t="str">
        <f t="shared" si="421"/>
        <v>BASE+NIKKEI</v>
      </c>
      <c r="Z715" s="2" t="str">
        <f t="shared" si="422"/>
        <v>- NIKKEI</v>
      </c>
      <c r="AA715" s="2" t="str">
        <f t="shared" si="395"/>
        <v>- DAX</v>
      </c>
      <c r="AB715" s="2" t="str">
        <f t="shared" si="410"/>
        <v>- SP</v>
      </c>
      <c r="AE715">
        <f t="shared" si="411"/>
        <v>0.56403660383025422</v>
      </c>
      <c r="AF715">
        <f t="shared" si="412"/>
        <v>0.5679358199784702</v>
      </c>
      <c r="AG715">
        <f t="shared" si="413"/>
        <v>0.56496781662049689</v>
      </c>
      <c r="AH715">
        <f t="shared" si="414"/>
        <v>0.5650871085485456</v>
      </c>
      <c r="AI715">
        <f t="shared" si="415"/>
        <v>0.56820664654580189</v>
      </c>
      <c r="AJ715">
        <f t="shared" si="416"/>
        <v>0.56927171105877838</v>
      </c>
      <c r="AK715">
        <f t="shared" si="417"/>
        <v>0.56607953581684678</v>
      </c>
      <c r="AM715" t="str">
        <f t="shared" si="423"/>
        <v>BASE</v>
      </c>
      <c r="AN715" t="str" cm="1">
        <f t="array" ref="AN715">IF(AM715="",_xlfn.IFS(AF715=MAX(AF715:AH715),"SP",AG715=MAX(AF715:AH715),"DAX",AH715=MAX(AF715:AH715),"NIKKEI",MAX(AF715:AH715)=0,""),"")</f>
        <v/>
      </c>
      <c r="AO715" t="str" cm="1">
        <f t="array" ref="AO715">IF(AM715="BASE","",IF(MAX(AF715:AH715)=0,_xlfn.IFS(AI715=MAX(AI715:AK715),"SP&amp;DAX",AJ715=MAX(AI715:AK715),"SP&amp;NIKKEI",AK715=MAX(AI715:AK715),"DAX&amp;NIKKEI"),""))</f>
        <v/>
      </c>
      <c r="AQ715" s="3">
        <f t="shared" si="424"/>
        <v>42758</v>
      </c>
      <c r="AR715" cm="1">
        <f t="array" ref="AR715">IF(AM715="BASE",AE715,_xlfn.IFS(AN715="DAX",AG715,AN715="NIKKEI",AH715,AN715="SP",AF715,AN715="",MAX(AI715:AK715)))</f>
        <v>0.56403660383025422</v>
      </c>
      <c r="AS715" s="4">
        <f t="shared" si="396"/>
        <v>0.57527109937889076</v>
      </c>
      <c r="AT715" s="4">
        <f t="shared" si="397"/>
        <v>0.62672445774292973</v>
      </c>
      <c r="AU715" s="4">
        <f t="shared" si="398"/>
        <v>1.4532412109219379E-4</v>
      </c>
      <c r="AV715" s="4">
        <f t="shared" si="399"/>
        <v>2.1783174737452426E-4</v>
      </c>
      <c r="AW715" s="4">
        <f t="shared" si="400"/>
        <v>0.66713930748732386</v>
      </c>
      <c r="AX715" s="4">
        <f t="shared" si="401"/>
        <v>4.9789223410600025E-3</v>
      </c>
      <c r="AY715" s="4">
        <f t="shared" si="402"/>
        <v>4.346153133140831E-3</v>
      </c>
      <c r="AZ715" s="4">
        <f t="shared" si="403"/>
        <v>-10.334235973056904</v>
      </c>
      <c r="BA715" s="6" t="str">
        <f t="shared" si="404"/>
        <v>WEAKEN</v>
      </c>
      <c r="BB715" s="4">
        <f t="shared" si="405"/>
        <v>0</v>
      </c>
      <c r="BC715" s="4">
        <f t="shared" si="406"/>
        <v>0.60295548643614738</v>
      </c>
      <c r="BD715" s="4">
        <f t="shared" si="407"/>
        <v>0.77882552653643133</v>
      </c>
      <c r="BE715" s="4">
        <f t="shared" si="425"/>
        <v>0.05</v>
      </c>
      <c r="BF715" s="4" t="str">
        <f t="shared" si="426"/>
        <v/>
      </c>
      <c r="BG715" s="4" t="str">
        <f t="shared" si="427"/>
        <v/>
      </c>
      <c r="BH715" s="4" t="str">
        <f t="shared" si="428"/>
        <v/>
      </c>
      <c r="BI715" s="4" t="str">
        <f t="shared" si="429"/>
        <v/>
      </c>
      <c r="BJ715" s="4" t="str">
        <f t="shared" si="430"/>
        <v/>
      </c>
      <c r="BK715" s="4" t="str">
        <f t="shared" si="431"/>
        <v/>
      </c>
      <c r="BS715" s="3" t="str">
        <f t="shared" si="408"/>
        <v/>
      </c>
      <c r="BT715" s="5">
        <f t="shared" si="409"/>
        <v>-5.145335836403897E-2</v>
      </c>
      <c r="BU715" s="3"/>
    </row>
    <row r="716" spans="1:73" x14ac:dyDescent="0.2">
      <c r="A716" s="1">
        <v>42759</v>
      </c>
      <c r="C716">
        <v>0.54074245645987462</v>
      </c>
      <c r="D716">
        <v>0.54521934621367674</v>
      </c>
      <c r="E716">
        <v>0.54191332637325518</v>
      </c>
      <c r="F716">
        <v>0.54178950753871957</v>
      </c>
      <c r="G716">
        <v>0.54556793643461943</v>
      </c>
      <c r="H716">
        <v>0.54662357843059417</v>
      </c>
      <c r="I716">
        <v>0.54308007600841524</v>
      </c>
      <c r="J716">
        <v>0.54702239057287794</v>
      </c>
      <c r="M716">
        <f>'[1]CAC_SWISS (-SP-NIKKEI-DAX)'!AC801</f>
        <v>0</v>
      </c>
      <c r="N716">
        <f>'[1]CAC_SWISS_SP (-NIKKEI-DAX)'!AD801</f>
        <v>0</v>
      </c>
      <c r="O716">
        <f>'[1]CAC_SWISS_DAX (-SP-NIKKEI)'!AD801</f>
        <v>0</v>
      </c>
      <c r="P716">
        <f>'[1]CAC_SWISS_NIKKEI (-SP-DAX)'!AD801</f>
        <v>0</v>
      </c>
      <c r="Q716">
        <f>'[1]CAC_SWISS_DAX_SP (-NIKKEI)'!AF801</f>
        <v>0</v>
      </c>
      <c r="R716">
        <f>'[1]CAC_SWISS_SP_NIKKEI (-DAX)'!AF801</f>
        <v>0</v>
      </c>
      <c r="S716">
        <f>'[1]CAC_SWISS_DAX_NIKKEI (-SP)'!AF801</f>
        <v>0</v>
      </c>
      <c r="V716" t="str">
        <f t="shared" si="418"/>
        <v>BASE</v>
      </c>
      <c r="W716" t="str">
        <f t="shared" si="419"/>
        <v>BASE+SP</v>
      </c>
      <c r="X716" t="str">
        <f t="shared" si="420"/>
        <v>BASE+DAX</v>
      </c>
      <c r="Y716" t="str">
        <f t="shared" si="421"/>
        <v>BASE+NIKKEI</v>
      </c>
      <c r="Z716" s="2" t="str">
        <f t="shared" si="422"/>
        <v>- NIKKEI</v>
      </c>
      <c r="AA716" s="2" t="str">
        <f t="shared" si="395"/>
        <v>- DAX</v>
      </c>
      <c r="AB716" s="2" t="str">
        <f t="shared" si="410"/>
        <v>- SP</v>
      </c>
      <c r="AE716">
        <f t="shared" si="411"/>
        <v>0.54074245645987462</v>
      </c>
      <c r="AF716">
        <f t="shared" si="412"/>
        <v>0.54521934621367674</v>
      </c>
      <c r="AG716">
        <f t="shared" si="413"/>
        <v>0.54191332637325518</v>
      </c>
      <c r="AH716">
        <f t="shared" si="414"/>
        <v>0.54178950753871957</v>
      </c>
      <c r="AI716">
        <f t="shared" si="415"/>
        <v>0.54556793643461943</v>
      </c>
      <c r="AJ716">
        <f t="shared" si="416"/>
        <v>0.54662357843059417</v>
      </c>
      <c r="AK716">
        <f t="shared" si="417"/>
        <v>0.54308007600841524</v>
      </c>
      <c r="AM716" t="str">
        <f t="shared" si="423"/>
        <v>BASE</v>
      </c>
      <c r="AN716" t="str" cm="1">
        <f t="array" ref="AN716">IF(AM716="",_xlfn.IFS(AF716=MAX(AF716:AH716),"SP",AG716=MAX(AF716:AH716),"DAX",AH716=MAX(AF716:AH716),"NIKKEI",MAX(AF716:AH716)=0,""),"")</f>
        <v/>
      </c>
      <c r="AO716" t="str" cm="1">
        <f t="array" ref="AO716">IF(AM716="BASE","",IF(MAX(AF716:AH716)=0,_xlfn.IFS(AI716=MAX(AI716:AK716),"SP&amp;DAX",AJ716=MAX(AI716:AK716),"SP&amp;NIKKEI",AK716=MAX(AI716:AK716),"DAX&amp;NIKKEI"),""))</f>
        <v/>
      </c>
      <c r="AQ716" s="3">
        <f t="shared" si="424"/>
        <v>42759</v>
      </c>
      <c r="AR716" cm="1">
        <f t="array" ref="AR716">IF(AM716="BASE",AE716,_xlfn.IFS(AN716="DAX",AG716,AN716="NIKKEI",AH716,AN716="SP",AF716,AN716="",MAX(AI716:AK716)))</f>
        <v>0.54074245645987462</v>
      </c>
      <c r="AS716" s="4">
        <f t="shared" si="396"/>
        <v>0.57060945826569431</v>
      </c>
      <c r="AT716" s="4">
        <f t="shared" si="397"/>
        <v>0.62718774604290151</v>
      </c>
      <c r="AU716" s="4">
        <f t="shared" si="398"/>
        <v>2.3741346140070032E-4</v>
      </c>
      <c r="AV716" s="4">
        <f t="shared" si="399"/>
        <v>1.6944228495575112E-4</v>
      </c>
      <c r="AW716" s="4">
        <f t="shared" si="400"/>
        <v>1.4011464816040429</v>
      </c>
      <c r="AX716" s="4">
        <f t="shared" si="401"/>
        <v>4.6474449299339204E-3</v>
      </c>
      <c r="AY716" s="4">
        <f t="shared" si="402"/>
        <v>5.208665072663537E-3</v>
      </c>
      <c r="AZ716" s="4">
        <f t="shared" si="403"/>
        <v>-12.174063088470346</v>
      </c>
      <c r="BA716" s="6" t="str">
        <f t="shared" si="404"/>
        <v>WEAKEN</v>
      </c>
      <c r="BB716" s="4">
        <f t="shared" si="405"/>
        <v>0</v>
      </c>
      <c r="BC716" s="4">
        <f t="shared" si="406"/>
        <v>0.60295548643614738</v>
      </c>
      <c r="BD716" s="4">
        <f t="shared" si="407"/>
        <v>0.77882552653643133</v>
      </c>
      <c r="BE716" s="4">
        <f t="shared" si="425"/>
        <v>0.05</v>
      </c>
      <c r="BF716" s="4" t="str">
        <f t="shared" si="426"/>
        <v/>
      </c>
      <c r="BG716" s="4" t="str">
        <f t="shared" si="427"/>
        <v/>
      </c>
      <c r="BH716" s="4" t="str">
        <f t="shared" si="428"/>
        <v/>
      </c>
      <c r="BI716" s="4" t="str">
        <f t="shared" si="429"/>
        <v/>
      </c>
      <c r="BJ716" s="4" t="str">
        <f t="shared" si="430"/>
        <v/>
      </c>
      <c r="BK716" s="4" t="str">
        <f t="shared" si="431"/>
        <v/>
      </c>
      <c r="BS716" s="3" t="str">
        <f t="shared" si="408"/>
        <v/>
      </c>
      <c r="BT716" s="5">
        <f t="shared" si="409"/>
        <v>-5.6578287777207192E-2</v>
      </c>
      <c r="BU716" s="3"/>
    </row>
    <row r="717" spans="1:73" x14ac:dyDescent="0.2">
      <c r="A717" s="1">
        <v>42760</v>
      </c>
      <c r="C717">
        <v>0.52954654575286964</v>
      </c>
      <c r="D717">
        <v>0.53447382248059172</v>
      </c>
      <c r="E717">
        <v>0.5329429897772533</v>
      </c>
      <c r="F717">
        <v>0.53139400445907792</v>
      </c>
      <c r="G717">
        <v>0.53621771966606124</v>
      </c>
      <c r="H717">
        <v>0.53688549376570593</v>
      </c>
      <c r="I717">
        <v>0.5348983896580316</v>
      </c>
      <c r="J717">
        <v>0.53862707874831328</v>
      </c>
      <c r="M717">
        <f>'[1]CAC_SWISS (-SP-NIKKEI-DAX)'!AC802</f>
        <v>0</v>
      </c>
      <c r="N717">
        <f>'[1]CAC_SWISS_SP (-NIKKEI-DAX)'!AD802</f>
        <v>0</v>
      </c>
      <c r="O717">
        <f>'[1]CAC_SWISS_DAX (-SP-NIKKEI)'!AD802</f>
        <v>0</v>
      </c>
      <c r="P717">
        <f>'[1]CAC_SWISS_NIKKEI (-SP-DAX)'!AD802</f>
        <v>0</v>
      </c>
      <c r="Q717">
        <f>'[1]CAC_SWISS_DAX_SP (-NIKKEI)'!AF802</f>
        <v>0</v>
      </c>
      <c r="R717">
        <f>'[1]CAC_SWISS_SP_NIKKEI (-DAX)'!AF802</f>
        <v>0</v>
      </c>
      <c r="S717">
        <f>'[1]CAC_SWISS_DAX_NIKKEI (-SP)'!AF802</f>
        <v>0</v>
      </c>
      <c r="V717" t="str">
        <f t="shared" si="418"/>
        <v>BASE</v>
      </c>
      <c r="W717" t="str">
        <f t="shared" si="419"/>
        <v>BASE+SP</v>
      </c>
      <c r="X717" t="str">
        <f t="shared" si="420"/>
        <v>BASE+DAX</v>
      </c>
      <c r="Y717" t="str">
        <f t="shared" si="421"/>
        <v>BASE+NIKKEI</v>
      </c>
      <c r="Z717" s="2" t="str">
        <f t="shared" si="422"/>
        <v>- NIKKEI</v>
      </c>
      <c r="AA717" s="2" t="str">
        <f t="shared" si="395"/>
        <v>- DAX</v>
      </c>
      <c r="AB717" s="2" t="str">
        <f t="shared" si="410"/>
        <v>- SP</v>
      </c>
      <c r="AE717">
        <f t="shared" si="411"/>
        <v>0.52954654575286964</v>
      </c>
      <c r="AF717">
        <f t="shared" si="412"/>
        <v>0.53447382248059172</v>
      </c>
      <c r="AG717">
        <f t="shared" si="413"/>
        <v>0.5329429897772533</v>
      </c>
      <c r="AH717">
        <f t="shared" si="414"/>
        <v>0.53139400445907792</v>
      </c>
      <c r="AI717">
        <f t="shared" si="415"/>
        <v>0.53621771966606124</v>
      </c>
      <c r="AJ717">
        <f t="shared" si="416"/>
        <v>0.53688549376570593</v>
      </c>
      <c r="AK717">
        <f t="shared" si="417"/>
        <v>0.5348983896580316</v>
      </c>
      <c r="AM717" t="str">
        <f t="shared" si="423"/>
        <v>BASE</v>
      </c>
      <c r="AN717" t="str" cm="1">
        <f t="array" ref="AN717">IF(AM717="",_xlfn.IFS(AF717=MAX(AF717:AH717),"SP",AG717=MAX(AF717:AH717),"DAX",AH717=MAX(AF717:AH717),"NIKKEI",MAX(AF717:AH717)=0,""),"")</f>
        <v/>
      </c>
      <c r="AO717" t="str" cm="1">
        <f t="array" ref="AO717">IF(AM717="BASE","",IF(MAX(AF717:AH717)=0,_xlfn.IFS(AI717=MAX(AI717:AK717),"SP&amp;DAX",AJ717=MAX(AI717:AK717),"SP&amp;NIKKEI",AK717=MAX(AI717:AK717),"DAX&amp;NIKKEI"),""))</f>
        <v/>
      </c>
      <c r="AQ717" s="3">
        <f t="shared" si="424"/>
        <v>42760</v>
      </c>
      <c r="AR717" cm="1">
        <f t="array" ref="AR717">IF(AM717="BASE",AE717,_xlfn.IFS(AN717="DAX",AG717,AN717="NIKKEI",AH717,AN717="SP",AF717,AN717="",MAX(AI717:AK717)))</f>
        <v>0.52954654575286964</v>
      </c>
      <c r="AS717" s="4">
        <f t="shared" si="396"/>
        <v>0.56528414391920456</v>
      </c>
      <c r="AT717" s="4">
        <f t="shared" si="397"/>
        <v>0.62642685338467297</v>
      </c>
      <c r="AU717" s="4">
        <f t="shared" si="398"/>
        <v>3.7674360856533356E-4</v>
      </c>
      <c r="AV717" s="4">
        <f t="shared" si="399"/>
        <v>2.0824050291279198E-4</v>
      </c>
      <c r="AW717" s="4">
        <f t="shared" si="400"/>
        <v>1.8091754644057318</v>
      </c>
      <c r="AX717" s="4">
        <f t="shared" si="401"/>
        <v>5.3034426918581613E-3</v>
      </c>
      <c r="AY717" s="4">
        <f t="shared" si="402"/>
        <v>6.4683205637003794E-3</v>
      </c>
      <c r="AZ717" s="4">
        <f t="shared" si="403"/>
        <v>-11.528871530814241</v>
      </c>
      <c r="BA717" s="6" t="str">
        <f t="shared" si="404"/>
        <v>WEAKEN</v>
      </c>
      <c r="BB717" s="4">
        <f t="shared" si="405"/>
        <v>0</v>
      </c>
      <c r="BC717" s="4">
        <f t="shared" si="406"/>
        <v>0.60295548643614738</v>
      </c>
      <c r="BD717" s="4">
        <f t="shared" si="407"/>
        <v>0.77882552653643133</v>
      </c>
      <c r="BE717" s="4">
        <f t="shared" si="425"/>
        <v>0.05</v>
      </c>
      <c r="BF717" s="4" t="str">
        <f t="shared" si="426"/>
        <v/>
      </c>
      <c r="BG717" s="4" t="str">
        <f t="shared" si="427"/>
        <v/>
      </c>
      <c r="BH717" s="4" t="str">
        <f t="shared" si="428"/>
        <v/>
      </c>
      <c r="BI717" s="4" t="str">
        <f t="shared" si="429"/>
        <v/>
      </c>
      <c r="BJ717" s="4" t="str">
        <f t="shared" si="430"/>
        <v/>
      </c>
      <c r="BK717" s="4" t="str">
        <f t="shared" si="431"/>
        <v/>
      </c>
      <c r="BS717" s="3" t="str">
        <f t="shared" si="408"/>
        <v/>
      </c>
      <c r="BT717" s="5">
        <f t="shared" si="409"/>
        <v>-6.1142709465468403E-2</v>
      </c>
      <c r="BU717" s="3"/>
    </row>
    <row r="718" spans="1:73" x14ac:dyDescent="0.2">
      <c r="A718" s="1">
        <v>42761</v>
      </c>
      <c r="C718">
        <v>0.52575494038807613</v>
      </c>
      <c r="D718">
        <v>0.53085537629657209</v>
      </c>
      <c r="E718">
        <v>0.52889025590779015</v>
      </c>
      <c r="F718">
        <v>0.52727502367478807</v>
      </c>
      <c r="G718">
        <v>0.53240724813539142</v>
      </c>
      <c r="H718">
        <v>0.53287973015047041</v>
      </c>
      <c r="I718">
        <v>0.53041203024427663</v>
      </c>
      <c r="J718">
        <v>0.5343592936101409</v>
      </c>
      <c r="M718">
        <f>'[1]CAC_SWISS (-SP-NIKKEI-DAX)'!AC803</f>
        <v>0</v>
      </c>
      <c r="N718">
        <f>'[1]CAC_SWISS_SP (-NIKKEI-DAX)'!AD803</f>
        <v>0</v>
      </c>
      <c r="O718">
        <f>'[1]CAC_SWISS_DAX (-SP-NIKKEI)'!AD803</f>
        <v>0</v>
      </c>
      <c r="P718">
        <f>'[1]CAC_SWISS_NIKKEI (-SP-DAX)'!AD803</f>
        <v>0</v>
      </c>
      <c r="Q718">
        <f>'[1]CAC_SWISS_DAX_SP (-NIKKEI)'!AF803</f>
        <v>0</v>
      </c>
      <c r="R718">
        <f>'[1]CAC_SWISS_SP_NIKKEI (-DAX)'!AF803</f>
        <v>0</v>
      </c>
      <c r="S718">
        <f>'[1]CAC_SWISS_DAX_NIKKEI (-SP)'!AF803</f>
        <v>0</v>
      </c>
      <c r="V718" t="str">
        <f t="shared" si="418"/>
        <v>BASE</v>
      </c>
      <c r="W718" t="str">
        <f t="shared" si="419"/>
        <v>BASE+SP</v>
      </c>
      <c r="X718" t="str">
        <f t="shared" si="420"/>
        <v>BASE+DAX</v>
      </c>
      <c r="Y718" t="str">
        <f t="shared" si="421"/>
        <v>BASE+NIKKEI</v>
      </c>
      <c r="Z718" s="2" t="str">
        <f t="shared" si="422"/>
        <v>- NIKKEI</v>
      </c>
      <c r="AA718" s="2" t="str">
        <f t="shared" si="395"/>
        <v>- DAX</v>
      </c>
      <c r="AB718" s="2" t="str">
        <f t="shared" si="410"/>
        <v>- SP</v>
      </c>
      <c r="AE718">
        <f t="shared" si="411"/>
        <v>0.52575494038807613</v>
      </c>
      <c r="AF718">
        <f t="shared" si="412"/>
        <v>0.53085537629657209</v>
      </c>
      <c r="AG718">
        <f t="shared" si="413"/>
        <v>0.52889025590779015</v>
      </c>
      <c r="AH718">
        <f t="shared" si="414"/>
        <v>0.52727502367478807</v>
      </c>
      <c r="AI718">
        <f t="shared" si="415"/>
        <v>0.53240724813539142</v>
      </c>
      <c r="AJ718">
        <f t="shared" si="416"/>
        <v>0.53287973015047041</v>
      </c>
      <c r="AK718">
        <f t="shared" si="417"/>
        <v>0.53041203024427663</v>
      </c>
      <c r="AM718" t="str">
        <f t="shared" si="423"/>
        <v>BASE</v>
      </c>
      <c r="AN718" t="str" cm="1">
        <f t="array" ref="AN718">IF(AM718="",_xlfn.IFS(AF718=MAX(AF718:AH718),"SP",AG718=MAX(AF718:AH718),"DAX",AH718=MAX(AF718:AH718),"NIKKEI",MAX(AF718:AH718)=0,""),"")</f>
        <v/>
      </c>
      <c r="AO718" t="str" cm="1">
        <f t="array" ref="AO718">IF(AM718="BASE","",IF(MAX(AF718:AH718)=0,_xlfn.IFS(AI718=MAX(AI718:AK718),"SP&amp;DAX",AJ718=MAX(AI718:AK718),"SP&amp;NIKKEI",AK718=MAX(AI718:AK718),"DAX&amp;NIKKEI"),""))</f>
        <v/>
      </c>
      <c r="AQ718" s="3">
        <f t="shared" si="424"/>
        <v>42761</v>
      </c>
      <c r="AR718" cm="1">
        <f t="array" ref="AR718">IF(AM718="BASE",AE718,_xlfn.IFS(AN718="DAX",AG718,AN718="NIKKEI",AH718,AN718="SP",AF718,AN718="",MAX(AI718:AK718)))</f>
        <v>0.52575494038807613</v>
      </c>
      <c r="AS718" s="4">
        <f t="shared" si="396"/>
        <v>0.55969876299503052</v>
      </c>
      <c r="AT718" s="4">
        <f t="shared" si="397"/>
        <v>0.62582700512986289</v>
      </c>
      <c r="AU718" s="4">
        <f t="shared" si="398"/>
        <v>4.8608809517835052E-4</v>
      </c>
      <c r="AV718" s="4">
        <f t="shared" si="399"/>
        <v>2.4438071543703447E-4</v>
      </c>
      <c r="AW718" s="4">
        <f t="shared" si="400"/>
        <v>1.9890607747385567</v>
      </c>
      <c r="AX718" s="4">
        <f t="shared" si="401"/>
        <v>5.8160505463735511E-3</v>
      </c>
      <c r="AY718" s="4">
        <f t="shared" si="402"/>
        <v>7.3141249528959878E-3</v>
      </c>
      <c r="AZ718" s="4">
        <f t="shared" si="403"/>
        <v>-11.36995657234529</v>
      </c>
      <c r="BA718" s="6" t="str">
        <f t="shared" si="404"/>
        <v>WEAKEN</v>
      </c>
      <c r="BB718" s="4">
        <f t="shared" si="405"/>
        <v>0</v>
      </c>
      <c r="BC718" s="4">
        <f t="shared" si="406"/>
        <v>0.60295548643614738</v>
      </c>
      <c r="BD718" s="4">
        <f t="shared" si="407"/>
        <v>0.77882552653643133</v>
      </c>
      <c r="BE718" s="4">
        <f t="shared" si="425"/>
        <v>0.05</v>
      </c>
      <c r="BF718" s="4" t="str">
        <f t="shared" si="426"/>
        <v/>
      </c>
      <c r="BG718" s="4" t="str">
        <f t="shared" si="427"/>
        <v/>
      </c>
      <c r="BH718" s="4" t="str">
        <f t="shared" si="428"/>
        <v/>
      </c>
      <c r="BI718" s="4" t="str">
        <f t="shared" si="429"/>
        <v/>
      </c>
      <c r="BJ718" s="4" t="str">
        <f t="shared" si="430"/>
        <v/>
      </c>
      <c r="BK718" s="4" t="str">
        <f t="shared" si="431"/>
        <v/>
      </c>
      <c r="BS718" s="3" t="str">
        <f t="shared" si="408"/>
        <v/>
      </c>
      <c r="BT718" s="5">
        <f t="shared" si="409"/>
        <v>-6.6128242134832371E-2</v>
      </c>
      <c r="BU718" s="3"/>
    </row>
    <row r="719" spans="1:73" x14ac:dyDescent="0.2">
      <c r="A719" s="1">
        <v>42762</v>
      </c>
      <c r="C719">
        <v>0.52825564527724156</v>
      </c>
      <c r="D719">
        <v>0.52887092644563327</v>
      </c>
      <c r="E719">
        <v>0.52882242365542631</v>
      </c>
      <c r="F719">
        <v>0.53130057751581317</v>
      </c>
      <c r="G719">
        <v>0.52922466965724146</v>
      </c>
      <c r="H719">
        <v>0.5320785882357052</v>
      </c>
      <c r="I719">
        <v>0.53182048921919811</v>
      </c>
      <c r="J719">
        <v>0.53236916357168529</v>
      </c>
      <c r="M719">
        <f>'[1]CAC_SWISS (-SP-NIKKEI-DAX)'!AC804</f>
        <v>0</v>
      </c>
      <c r="N719">
        <f>'[1]CAC_SWISS_SP (-NIKKEI-DAX)'!AD804</f>
        <v>0</v>
      </c>
      <c r="O719">
        <f>'[1]CAC_SWISS_DAX (-SP-NIKKEI)'!AD804</f>
        <v>0</v>
      </c>
      <c r="P719">
        <f>'[1]CAC_SWISS_NIKKEI (-SP-DAX)'!AD804</f>
        <v>0</v>
      </c>
      <c r="Q719">
        <f>'[1]CAC_SWISS_DAX_SP (-NIKKEI)'!AF804</f>
        <v>0</v>
      </c>
      <c r="R719">
        <f>'[1]CAC_SWISS_SP_NIKKEI (-DAX)'!AF804</f>
        <v>0</v>
      </c>
      <c r="S719">
        <f>'[1]CAC_SWISS_DAX_NIKKEI (-SP)'!AF804</f>
        <v>0</v>
      </c>
      <c r="V719" t="str">
        <f t="shared" si="418"/>
        <v>BASE</v>
      </c>
      <c r="W719" t="str">
        <f t="shared" si="419"/>
        <v>BASE+SP</v>
      </c>
      <c r="X719" t="str">
        <f t="shared" si="420"/>
        <v>BASE+DAX</v>
      </c>
      <c r="Y719" t="str">
        <f t="shared" si="421"/>
        <v>BASE+NIKKEI</v>
      </c>
      <c r="Z719" s="2" t="str">
        <f t="shared" si="422"/>
        <v>- NIKKEI</v>
      </c>
      <c r="AA719" s="2" t="str">
        <f t="shared" si="395"/>
        <v>- DAX</v>
      </c>
      <c r="AB719" s="2" t="str">
        <f t="shared" si="410"/>
        <v>- SP</v>
      </c>
      <c r="AE719">
        <f t="shared" si="411"/>
        <v>0.52825564527724156</v>
      </c>
      <c r="AF719">
        <f t="shared" si="412"/>
        <v>0.52887092644563327</v>
      </c>
      <c r="AG719">
        <f t="shared" si="413"/>
        <v>0.52882242365542631</v>
      </c>
      <c r="AH719">
        <f t="shared" si="414"/>
        <v>0.53130057751581317</v>
      </c>
      <c r="AI719">
        <f t="shared" si="415"/>
        <v>0.52922466965724146</v>
      </c>
      <c r="AJ719">
        <f t="shared" si="416"/>
        <v>0.5320785882357052</v>
      </c>
      <c r="AK719">
        <f t="shared" si="417"/>
        <v>0.53182048921919811</v>
      </c>
      <c r="AM719" t="str">
        <f t="shared" si="423"/>
        <v>BASE</v>
      </c>
      <c r="AN719" t="str" cm="1">
        <f t="array" ref="AN719">IF(AM719="",_xlfn.IFS(AF719=MAX(AF719:AH719),"SP",AG719=MAX(AF719:AH719),"DAX",AH719=MAX(AF719:AH719),"NIKKEI",MAX(AF719:AH719)=0,""),"")</f>
        <v/>
      </c>
      <c r="AO719" t="str" cm="1">
        <f t="array" ref="AO719">IF(AM719="BASE","",IF(MAX(AF719:AH719)=0,_xlfn.IFS(AI719=MAX(AI719:AK719),"SP&amp;DAX",AJ719=MAX(AI719:AK719),"SP&amp;NIKKEI",AK719=MAX(AI719:AK719),"DAX&amp;NIKKEI"),""))</f>
        <v/>
      </c>
      <c r="AQ719" s="3">
        <f t="shared" si="424"/>
        <v>42762</v>
      </c>
      <c r="AR719" cm="1">
        <f t="array" ref="AR719">IF(AM719="BASE",AE719,_xlfn.IFS(AN719="DAX",AG719,AN719="NIKKEI",AH719,AN719="SP",AF719,AN719="",MAX(AI719:AK719)))</f>
        <v>0.52825564527724156</v>
      </c>
      <c r="AS719" s="4">
        <f t="shared" si="396"/>
        <v>0.55338720931711172</v>
      </c>
      <c r="AT719" s="4">
        <f t="shared" si="397"/>
        <v>0.62558142131860128</v>
      </c>
      <c r="AU719" s="4">
        <f t="shared" si="398"/>
        <v>4.4021814232517241E-4</v>
      </c>
      <c r="AV719" s="4">
        <f t="shared" si="399"/>
        <v>2.5851102449317258E-4</v>
      </c>
      <c r="AW719" s="4">
        <f t="shared" si="400"/>
        <v>1.7028989119061684</v>
      </c>
      <c r="AX719" s="4">
        <f t="shared" si="401"/>
        <v>5.8655634672609442E-3</v>
      </c>
      <c r="AY719" s="4">
        <f t="shared" si="402"/>
        <v>7.0137033528928699E-3</v>
      </c>
      <c r="AZ719" s="4">
        <f t="shared" si="403"/>
        <v>-12.308146080840595</v>
      </c>
      <c r="BA719" s="6" t="str">
        <f t="shared" si="404"/>
        <v>WEAKEN</v>
      </c>
      <c r="BB719" s="4">
        <f t="shared" si="405"/>
        <v>0</v>
      </c>
      <c r="BC719" s="4">
        <f t="shared" si="406"/>
        <v>0.60295548643614738</v>
      </c>
      <c r="BD719" s="4">
        <f t="shared" si="407"/>
        <v>0.77882552653643133</v>
      </c>
      <c r="BE719" s="4">
        <f t="shared" si="425"/>
        <v>0.05</v>
      </c>
      <c r="BF719" s="4" t="str">
        <f t="shared" si="426"/>
        <v/>
      </c>
      <c r="BG719" s="4" t="str">
        <f t="shared" si="427"/>
        <v/>
      </c>
      <c r="BH719" s="4" t="str">
        <f t="shared" si="428"/>
        <v/>
      </c>
      <c r="BI719" s="4" t="str">
        <f t="shared" si="429"/>
        <v/>
      </c>
      <c r="BJ719" s="4" t="str">
        <f t="shared" si="430"/>
        <v/>
      </c>
      <c r="BK719" s="4" t="str">
        <f t="shared" si="431"/>
        <v/>
      </c>
      <c r="BS719" s="3" t="str">
        <f t="shared" si="408"/>
        <v/>
      </c>
      <c r="BT719" s="5">
        <f t="shared" si="409"/>
        <v>-7.2194212001489566E-2</v>
      </c>
      <c r="BU719" s="3"/>
    </row>
    <row r="720" spans="1:73" x14ac:dyDescent="0.2">
      <c r="A720" s="1">
        <v>42765</v>
      </c>
      <c r="C720">
        <v>0.54040684953818241</v>
      </c>
      <c r="D720">
        <v>0.54059665502496357</v>
      </c>
      <c r="E720">
        <v>0.54051788578949012</v>
      </c>
      <c r="F720">
        <v>0.54409747722162405</v>
      </c>
      <c r="G720">
        <v>0.54066595422919161</v>
      </c>
      <c r="H720">
        <v>0.54432453929107272</v>
      </c>
      <c r="I720">
        <v>0.54414232601701029</v>
      </c>
      <c r="J720">
        <v>0.54434201845987173</v>
      </c>
      <c r="M720">
        <f>'[1]CAC_SWISS (-SP-NIKKEI-DAX)'!AC805</f>
        <v>0</v>
      </c>
      <c r="N720">
        <f>'[1]CAC_SWISS_SP (-NIKKEI-DAX)'!AD805</f>
        <v>0</v>
      </c>
      <c r="O720">
        <f>'[1]CAC_SWISS_DAX (-SP-NIKKEI)'!AD805</f>
        <v>0</v>
      </c>
      <c r="P720">
        <f>'[1]CAC_SWISS_NIKKEI (-SP-DAX)'!AD805</f>
        <v>0</v>
      </c>
      <c r="Q720">
        <f>'[1]CAC_SWISS_DAX_SP (-NIKKEI)'!AF805</f>
        <v>0</v>
      </c>
      <c r="R720">
        <f>'[1]CAC_SWISS_SP_NIKKEI (-DAX)'!AF805</f>
        <v>0</v>
      </c>
      <c r="S720">
        <f>'[1]CAC_SWISS_DAX_NIKKEI (-SP)'!AF805</f>
        <v>0</v>
      </c>
      <c r="V720" t="str">
        <f t="shared" si="418"/>
        <v>BASE</v>
      </c>
      <c r="W720" t="str">
        <f t="shared" si="419"/>
        <v>BASE+SP</v>
      </c>
      <c r="X720" t="str">
        <f t="shared" si="420"/>
        <v>BASE+DAX</v>
      </c>
      <c r="Y720" t="str">
        <f t="shared" si="421"/>
        <v>BASE+NIKKEI</v>
      </c>
      <c r="Z720" s="2" t="str">
        <f t="shared" si="422"/>
        <v>- NIKKEI</v>
      </c>
      <c r="AA720" s="2" t="str">
        <f t="shared" si="395"/>
        <v>- DAX</v>
      </c>
      <c r="AB720" s="2" t="str">
        <f t="shared" si="410"/>
        <v>- SP</v>
      </c>
      <c r="AE720">
        <f t="shared" si="411"/>
        <v>0.54040684953818241</v>
      </c>
      <c r="AF720">
        <f t="shared" si="412"/>
        <v>0.54059665502496357</v>
      </c>
      <c r="AG720">
        <f t="shared" si="413"/>
        <v>0.54051788578949012</v>
      </c>
      <c r="AH720">
        <f t="shared" si="414"/>
        <v>0.54409747722162405</v>
      </c>
      <c r="AI720">
        <f t="shared" si="415"/>
        <v>0.54066595422919161</v>
      </c>
      <c r="AJ720">
        <f t="shared" si="416"/>
        <v>0.54432453929107272</v>
      </c>
      <c r="AK720">
        <f t="shared" si="417"/>
        <v>0.54414232601701029</v>
      </c>
      <c r="AM720" t="str">
        <f t="shared" si="423"/>
        <v>BASE</v>
      </c>
      <c r="AN720" t="str" cm="1">
        <f t="array" ref="AN720">IF(AM720="",_xlfn.IFS(AF720=MAX(AF720:AH720),"SP",AG720=MAX(AF720:AH720),"DAX",AH720=MAX(AF720:AH720),"NIKKEI",MAX(AF720:AH720)=0,""),"")</f>
        <v/>
      </c>
      <c r="AO720" t="str" cm="1">
        <f t="array" ref="AO720">IF(AM720="BASE","",IF(MAX(AF720:AH720)=0,_xlfn.IFS(AI720=MAX(AI720:AK720),"SP&amp;DAX",AJ720=MAX(AI720:AK720),"SP&amp;NIKKEI",AK720=MAX(AI720:AK720),"DAX&amp;NIKKEI"),""))</f>
        <v/>
      </c>
      <c r="AQ720" s="3">
        <f t="shared" si="424"/>
        <v>42765</v>
      </c>
      <c r="AR720" cm="1">
        <f t="array" ref="AR720">IF(AM720="BASE",AE720,_xlfn.IFS(AN720="DAX",AG720,AN720="NIKKEI",AH720,AN720="SP",AF720,AN720="",MAX(AI720:AK720)))</f>
        <v>0.54040684953818241</v>
      </c>
      <c r="AS720" s="4">
        <f t="shared" si="396"/>
        <v>0.5487210548767093</v>
      </c>
      <c r="AT720" s="4">
        <f t="shared" si="397"/>
        <v>0.62489524283006292</v>
      </c>
      <c r="AU720" s="4">
        <f t="shared" si="398"/>
        <v>3.0870009450560047E-4</v>
      </c>
      <c r="AV720" s="4">
        <f t="shared" si="399"/>
        <v>2.8794034592538706E-4</v>
      </c>
      <c r="AW720" s="4">
        <f t="shared" si="400"/>
        <v>1.0720973940400587</v>
      </c>
      <c r="AX720" s="4">
        <f t="shared" si="401"/>
        <v>5.9109561279608574E-3</v>
      </c>
      <c r="AY720" s="4">
        <f t="shared" si="402"/>
        <v>6.0521745157478555E-3</v>
      </c>
      <c r="AZ720" s="4">
        <f t="shared" si="403"/>
        <v>-12.886948626301503</v>
      </c>
      <c r="BA720" s="6" t="str">
        <f t="shared" si="404"/>
        <v>WEAKEN</v>
      </c>
      <c r="BB720" s="4">
        <f t="shared" si="405"/>
        <v>0</v>
      </c>
      <c r="BC720" s="4">
        <f t="shared" si="406"/>
        <v>0.60295548643614738</v>
      </c>
      <c r="BD720" s="4">
        <f t="shared" si="407"/>
        <v>0.77882552653643133</v>
      </c>
      <c r="BE720" s="4">
        <f t="shared" si="425"/>
        <v>0.05</v>
      </c>
      <c r="BF720" s="4" t="str">
        <f t="shared" si="426"/>
        <v/>
      </c>
      <c r="BG720" s="4" t="str">
        <f t="shared" si="427"/>
        <v/>
      </c>
      <c r="BH720" s="4" t="str">
        <f t="shared" si="428"/>
        <v/>
      </c>
      <c r="BI720" s="4" t="str">
        <f t="shared" si="429"/>
        <v/>
      </c>
      <c r="BJ720" s="4" t="str">
        <f t="shared" si="430"/>
        <v/>
      </c>
      <c r="BK720" s="4" t="str">
        <f t="shared" si="431"/>
        <v/>
      </c>
      <c r="BS720" s="3" t="str">
        <f t="shared" si="408"/>
        <v/>
      </c>
      <c r="BT720" s="5">
        <f t="shared" si="409"/>
        <v>-7.6174187953353623E-2</v>
      </c>
      <c r="BU720" s="3"/>
    </row>
    <row r="721" spans="1:73" x14ac:dyDescent="0.2">
      <c r="A721" s="1">
        <v>42766</v>
      </c>
      <c r="C721">
        <v>0.5570192047377468</v>
      </c>
      <c r="D721">
        <v>0.55721344360488478</v>
      </c>
      <c r="E721">
        <v>0.55707016737638637</v>
      </c>
      <c r="F721">
        <v>0.56329353767598334</v>
      </c>
      <c r="G721">
        <v>0.55730005582969777</v>
      </c>
      <c r="H721">
        <v>0.5634425395055318</v>
      </c>
      <c r="I721">
        <v>0.56329369564838894</v>
      </c>
      <c r="J721">
        <v>0.56344467739335169</v>
      </c>
      <c r="M721">
        <f>'[1]CAC_SWISS (-SP-NIKKEI-DAX)'!AC806</f>
        <v>0</v>
      </c>
      <c r="N721">
        <f>'[1]CAC_SWISS_SP (-NIKKEI-DAX)'!AD806</f>
        <v>0</v>
      </c>
      <c r="O721">
        <f>'[1]CAC_SWISS_DAX (-SP-NIKKEI)'!AD806</f>
        <v>0</v>
      </c>
      <c r="P721">
        <f>'[1]CAC_SWISS_NIKKEI (-SP-DAX)'!AD806</f>
        <v>0</v>
      </c>
      <c r="Q721">
        <f>'[1]CAC_SWISS_DAX_SP (-NIKKEI)'!AF806</f>
        <v>0</v>
      </c>
      <c r="R721">
        <f>'[1]CAC_SWISS_SP_NIKKEI (-DAX)'!AF806</f>
        <v>0</v>
      </c>
      <c r="S721">
        <f>'[1]CAC_SWISS_DAX_NIKKEI (-SP)'!AF806</f>
        <v>0</v>
      </c>
      <c r="V721" t="str">
        <f t="shared" si="418"/>
        <v>BASE</v>
      </c>
      <c r="W721" t="str">
        <f t="shared" si="419"/>
        <v>BASE+SP</v>
      </c>
      <c r="X721" t="str">
        <f t="shared" si="420"/>
        <v>BASE+DAX</v>
      </c>
      <c r="Y721" t="str">
        <f t="shared" si="421"/>
        <v>BASE+NIKKEI</v>
      </c>
      <c r="Z721" s="2" t="str">
        <f t="shared" si="422"/>
        <v>- NIKKEI</v>
      </c>
      <c r="AA721" s="2" t="str">
        <f t="shared" si="395"/>
        <v>- DAX</v>
      </c>
      <c r="AB721" s="2" t="str">
        <f t="shared" si="410"/>
        <v>- SP</v>
      </c>
      <c r="AE721">
        <f t="shared" si="411"/>
        <v>0.5570192047377468</v>
      </c>
      <c r="AF721">
        <f t="shared" si="412"/>
        <v>0.55721344360488478</v>
      </c>
      <c r="AG721">
        <f t="shared" si="413"/>
        <v>0.55707016737638637</v>
      </c>
      <c r="AH721">
        <f t="shared" si="414"/>
        <v>0.56329353767598334</v>
      </c>
      <c r="AI721">
        <f t="shared" si="415"/>
        <v>0.55730005582969777</v>
      </c>
      <c r="AJ721">
        <f t="shared" si="416"/>
        <v>0.5634425395055318</v>
      </c>
      <c r="AK721">
        <f t="shared" si="417"/>
        <v>0.56329369564838894</v>
      </c>
      <c r="AM721" t="str">
        <f t="shared" si="423"/>
        <v>BASE</v>
      </c>
      <c r="AN721" t="str" cm="1">
        <f t="array" ref="AN721">IF(AM721="",_xlfn.IFS(AF721=MAX(AF721:AH721),"SP",AG721=MAX(AF721:AH721),"DAX",AH721=MAX(AF721:AH721),"NIKKEI",MAX(AF721:AH721)=0,""),"")</f>
        <v/>
      </c>
      <c r="AO721" t="str" cm="1">
        <f t="array" ref="AO721">IF(AM721="BASE","",IF(MAX(AF721:AH721)=0,_xlfn.IFS(AI721=MAX(AI721:AK721),"SP&amp;DAX",AJ721=MAX(AI721:AK721),"SP&amp;NIKKEI",AK721=MAX(AI721:AK721),"DAX&amp;NIKKEI"),""))</f>
        <v/>
      </c>
      <c r="AQ721" s="3">
        <f t="shared" si="424"/>
        <v>42766</v>
      </c>
      <c r="AR721" cm="1">
        <f t="array" ref="AR721">IF(AM721="BASE",AE721,_xlfn.IFS(AN721="DAX",AG721,AN721="NIKKEI",AH721,AN721="SP",AF721,AN721="",MAX(AI721:AK721)))</f>
        <v>0.5570192047377468</v>
      </c>
      <c r="AS721" s="4">
        <f t="shared" si="396"/>
        <v>0.54759885578396816</v>
      </c>
      <c r="AT721" s="4">
        <f t="shared" si="397"/>
        <v>0.6241068314622038</v>
      </c>
      <c r="AU721" s="4">
        <f t="shared" si="398"/>
        <v>2.7261454858091715E-4</v>
      </c>
      <c r="AV721" s="4">
        <f t="shared" si="399"/>
        <v>3.467486856260302E-4</v>
      </c>
      <c r="AW721" s="4">
        <f t="shared" si="400"/>
        <v>0.7862021108709637</v>
      </c>
      <c r="AX721" s="4">
        <f t="shared" si="401"/>
        <v>6.3426661205168728E-3</v>
      </c>
      <c r="AY721" s="4">
        <f t="shared" si="402"/>
        <v>5.8477712481433746E-3</v>
      </c>
      <c r="AZ721" s="4">
        <f t="shared" si="403"/>
        <v>-12.062431511372209</v>
      </c>
      <c r="BA721" s="6" t="str">
        <f t="shared" si="404"/>
        <v>WEAKEN</v>
      </c>
      <c r="BB721" s="4">
        <f t="shared" si="405"/>
        <v>0</v>
      </c>
      <c r="BC721" s="4">
        <f t="shared" si="406"/>
        <v>0.60295548643614738</v>
      </c>
      <c r="BD721" s="4">
        <f t="shared" si="407"/>
        <v>0.77882552653643133</v>
      </c>
      <c r="BE721" s="4">
        <f t="shared" si="425"/>
        <v>0.05</v>
      </c>
      <c r="BF721" s="4" t="str">
        <f t="shared" si="426"/>
        <v/>
      </c>
      <c r="BG721" s="4" t="str">
        <f t="shared" si="427"/>
        <v/>
      </c>
      <c r="BH721" s="4" t="str">
        <f t="shared" si="428"/>
        <v/>
      </c>
      <c r="BI721" s="4" t="str">
        <f t="shared" si="429"/>
        <v/>
      </c>
      <c r="BJ721" s="4" t="str">
        <f t="shared" si="430"/>
        <v/>
      </c>
      <c r="BK721" s="4" t="str">
        <f t="shared" si="431"/>
        <v/>
      </c>
      <c r="BS721" s="3" t="str">
        <f t="shared" si="408"/>
        <v/>
      </c>
      <c r="BT721" s="5">
        <f t="shared" si="409"/>
        <v>-7.650797567823564E-2</v>
      </c>
      <c r="BU721" s="3"/>
    </row>
    <row r="722" spans="1:73" x14ac:dyDescent="0.2">
      <c r="A722" s="1">
        <v>42767</v>
      </c>
      <c r="C722">
        <v>0.5398924037650159</v>
      </c>
      <c r="D722">
        <v>0.54343092166361462</v>
      </c>
      <c r="E722">
        <v>0.53995927235754515</v>
      </c>
      <c r="F722">
        <v>0.5474293447302061</v>
      </c>
      <c r="G722">
        <v>0.54371215764324987</v>
      </c>
      <c r="H722">
        <v>0.55084477204678917</v>
      </c>
      <c r="I722">
        <v>0.54742939876876051</v>
      </c>
      <c r="J722">
        <v>0.55091262131445429</v>
      </c>
      <c r="M722">
        <f>'[1]CAC_SWISS (-SP-NIKKEI-DAX)'!AC807</f>
        <v>0</v>
      </c>
      <c r="N722">
        <f>'[1]CAC_SWISS_SP (-NIKKEI-DAX)'!AD807</f>
        <v>0</v>
      </c>
      <c r="O722">
        <f>'[1]CAC_SWISS_DAX (-SP-NIKKEI)'!AD807</f>
        <v>0</v>
      </c>
      <c r="P722">
        <f>'[1]CAC_SWISS_NIKKEI (-SP-DAX)'!AD807</f>
        <v>0</v>
      </c>
      <c r="Q722">
        <f>'[1]CAC_SWISS_DAX_SP (-NIKKEI)'!AF807</f>
        <v>0</v>
      </c>
      <c r="R722">
        <f>'[1]CAC_SWISS_SP_NIKKEI (-DAX)'!AF807</f>
        <v>0</v>
      </c>
      <c r="S722">
        <f>'[1]CAC_SWISS_DAX_NIKKEI (-SP)'!AF807</f>
        <v>0</v>
      </c>
      <c r="V722" t="str">
        <f t="shared" si="418"/>
        <v>BASE</v>
      </c>
      <c r="W722" t="str">
        <f t="shared" si="419"/>
        <v>BASE+SP</v>
      </c>
      <c r="X722" t="str">
        <f t="shared" si="420"/>
        <v>BASE+DAX</v>
      </c>
      <c r="Y722" t="str">
        <f t="shared" si="421"/>
        <v>BASE+NIKKEI</v>
      </c>
      <c r="Z722" s="2" t="str">
        <f t="shared" si="422"/>
        <v>- NIKKEI</v>
      </c>
      <c r="AA722" s="2" t="str">
        <f t="shared" si="395"/>
        <v>- DAX</v>
      </c>
      <c r="AB722" s="2" t="str">
        <f t="shared" si="410"/>
        <v>- SP</v>
      </c>
      <c r="AE722">
        <f t="shared" si="411"/>
        <v>0.5398924037650159</v>
      </c>
      <c r="AF722">
        <f t="shared" si="412"/>
        <v>0.54343092166361462</v>
      </c>
      <c r="AG722">
        <f t="shared" si="413"/>
        <v>0.53995927235754515</v>
      </c>
      <c r="AH722">
        <f t="shared" si="414"/>
        <v>0.5474293447302061</v>
      </c>
      <c r="AI722">
        <f t="shared" si="415"/>
        <v>0.54371215764324987</v>
      </c>
      <c r="AJ722">
        <f t="shared" si="416"/>
        <v>0.55084477204678917</v>
      </c>
      <c r="AK722">
        <f t="shared" si="417"/>
        <v>0.54742939876876051</v>
      </c>
      <c r="AM722" t="str">
        <f t="shared" si="423"/>
        <v>BASE</v>
      </c>
      <c r="AN722" t="str" cm="1">
        <f t="array" ref="AN722">IF(AM722="",_xlfn.IFS(AF722=MAX(AF722:AH722),"SP",AG722=MAX(AF722:AH722),"DAX",AH722=MAX(AF722:AH722),"NIKKEI",MAX(AF722:AH722)=0,""),"")</f>
        <v/>
      </c>
      <c r="AO722" t="str" cm="1">
        <f t="array" ref="AO722">IF(AM722="BASE","",IF(MAX(AF722:AH722)=0,_xlfn.IFS(AI722=MAX(AI722:AK722),"SP&amp;DAX",AJ722=MAX(AI722:AK722),"SP&amp;NIKKEI",AK722=MAX(AI722:AK722),"DAX&amp;NIKKEI"),""))</f>
        <v/>
      </c>
      <c r="AQ722" s="3">
        <f t="shared" si="424"/>
        <v>42767</v>
      </c>
      <c r="AR722" cm="1">
        <f t="array" ref="AR722">IF(AM722="BASE",AE722,_xlfn.IFS(AN722="DAX",AG722,AN722="NIKKEI",AH722,AN722="SP",AF722,AN722="",MAX(AI722:AK722)))</f>
        <v>0.5398924037650159</v>
      </c>
      <c r="AS722" s="4">
        <f t="shared" si="396"/>
        <v>0.54503551101217107</v>
      </c>
      <c r="AT722" s="4">
        <f t="shared" si="397"/>
        <v>0.62292689372552601</v>
      </c>
      <c r="AU722" s="4">
        <f t="shared" si="398"/>
        <v>2.3620397788500603E-4</v>
      </c>
      <c r="AV722" s="4">
        <f t="shared" si="399"/>
        <v>4.1535981998708921E-4</v>
      </c>
      <c r="AW722" s="4">
        <f t="shared" si="400"/>
        <v>0.56867315161189169</v>
      </c>
      <c r="AX722" s="4">
        <f t="shared" si="401"/>
        <v>6.8196167826907071E-3</v>
      </c>
      <c r="AY722" s="4">
        <f t="shared" si="402"/>
        <v>5.6504507951350563E-3</v>
      </c>
      <c r="AZ722" s="4">
        <f t="shared" si="403"/>
        <v>-11.421665644183394</v>
      </c>
      <c r="BA722" s="6" t="str">
        <f t="shared" si="404"/>
        <v>WEAKEN</v>
      </c>
      <c r="BB722" s="4">
        <f t="shared" si="405"/>
        <v>0</v>
      </c>
      <c r="BC722" s="4">
        <f t="shared" si="406"/>
        <v>0.60295548643614738</v>
      </c>
      <c r="BD722" s="4">
        <f t="shared" si="407"/>
        <v>0.77882552653643133</v>
      </c>
      <c r="BE722" s="4">
        <f t="shared" si="425"/>
        <v>0.05</v>
      </c>
      <c r="BF722" s="4" t="str">
        <f t="shared" si="426"/>
        <v/>
      </c>
      <c r="BG722" s="4" t="str">
        <f t="shared" si="427"/>
        <v/>
      </c>
      <c r="BH722" s="4" t="str">
        <f t="shared" si="428"/>
        <v/>
      </c>
      <c r="BI722" s="4" t="str">
        <f t="shared" si="429"/>
        <v/>
      </c>
      <c r="BJ722" s="4" t="str">
        <f t="shared" si="430"/>
        <v/>
      </c>
      <c r="BK722" s="4" t="str">
        <f t="shared" si="431"/>
        <v/>
      </c>
      <c r="BS722" s="3" t="str">
        <f t="shared" si="408"/>
        <v/>
      </c>
      <c r="BT722" s="5">
        <f t="shared" si="409"/>
        <v>-7.789138271335494E-2</v>
      </c>
      <c r="BU722" s="3"/>
    </row>
    <row r="723" spans="1:73" x14ac:dyDescent="0.2">
      <c r="A723" s="1">
        <v>42768</v>
      </c>
      <c r="C723">
        <v>0.530115378719483</v>
      </c>
      <c r="D723">
        <v>0.53584852342109934</v>
      </c>
      <c r="E723">
        <v>0.53041224370451168</v>
      </c>
      <c r="F723">
        <v>0.53948977579843138</v>
      </c>
      <c r="G723">
        <v>0.53665373960132989</v>
      </c>
      <c r="H723">
        <v>0.54487042031569877</v>
      </c>
      <c r="I723">
        <v>0.53953903737459452</v>
      </c>
      <c r="J723">
        <v>0.54519382120525506</v>
      </c>
      <c r="M723">
        <f>'[1]CAC_SWISS (-SP-NIKKEI-DAX)'!AC808</f>
        <v>0</v>
      </c>
      <c r="N723">
        <f>'[1]CAC_SWISS_SP (-NIKKEI-DAX)'!AD808</f>
        <v>0</v>
      </c>
      <c r="O723">
        <f>'[1]CAC_SWISS_DAX (-SP-NIKKEI)'!AD808</f>
        <v>0</v>
      </c>
      <c r="P723">
        <f>'[1]CAC_SWISS_NIKKEI (-SP-DAX)'!AD808</f>
        <v>0</v>
      </c>
      <c r="Q723">
        <f>'[1]CAC_SWISS_DAX_SP (-NIKKEI)'!AF808</f>
        <v>0</v>
      </c>
      <c r="R723">
        <f>'[1]CAC_SWISS_SP_NIKKEI (-DAX)'!AF808</f>
        <v>0</v>
      </c>
      <c r="S723">
        <f>'[1]CAC_SWISS_DAX_NIKKEI (-SP)'!AF808</f>
        <v>0</v>
      </c>
      <c r="V723" t="str">
        <f t="shared" si="418"/>
        <v>BASE</v>
      </c>
      <c r="W723" t="str">
        <f t="shared" si="419"/>
        <v>BASE+SP</v>
      </c>
      <c r="X723" t="str">
        <f t="shared" si="420"/>
        <v>BASE+DAX</v>
      </c>
      <c r="Y723" t="str">
        <f t="shared" si="421"/>
        <v>BASE+NIKKEI</v>
      </c>
      <c r="Z723" s="2" t="str">
        <f t="shared" si="422"/>
        <v>- NIKKEI</v>
      </c>
      <c r="AA723" s="2" t="str">
        <f t="shared" si="395"/>
        <v>- DAX</v>
      </c>
      <c r="AB723" s="2" t="str">
        <f t="shared" si="410"/>
        <v>- SP</v>
      </c>
      <c r="AE723">
        <f t="shared" si="411"/>
        <v>0.530115378719483</v>
      </c>
      <c r="AF723">
        <f t="shared" si="412"/>
        <v>0.53584852342109934</v>
      </c>
      <c r="AG723">
        <f t="shared" si="413"/>
        <v>0.53041224370451168</v>
      </c>
      <c r="AH723">
        <f t="shared" si="414"/>
        <v>0.53948977579843138</v>
      </c>
      <c r="AI723">
        <f t="shared" si="415"/>
        <v>0.53665373960132989</v>
      </c>
      <c r="AJ723">
        <f t="shared" si="416"/>
        <v>0.54487042031569877</v>
      </c>
      <c r="AK723">
        <f t="shared" si="417"/>
        <v>0.53953903737459452</v>
      </c>
      <c r="AM723" t="str">
        <f t="shared" si="423"/>
        <v>BASE</v>
      </c>
      <c r="AN723" t="str" cm="1">
        <f t="array" ref="AN723">IF(AM723="",_xlfn.IFS(AF723=MAX(AF723:AH723),"SP",AG723=MAX(AF723:AH723),"DAX",AH723=MAX(AF723:AH723),"NIKKEI",MAX(AF723:AH723)=0,""),"")</f>
        <v/>
      </c>
      <c r="AO723" t="str" cm="1">
        <f t="array" ref="AO723">IF(AM723="BASE","",IF(MAX(AF723:AH723)=0,_xlfn.IFS(AI723=MAX(AI723:AK723),"SP&amp;DAX",AJ723=MAX(AI723:AK723),"SP&amp;NIKKEI",AK723=MAX(AI723:AK723),"DAX&amp;NIKKEI"),""))</f>
        <v/>
      </c>
      <c r="AQ723" s="3">
        <f t="shared" si="424"/>
        <v>42768</v>
      </c>
      <c r="AR723" cm="1">
        <f t="array" ref="AR723">IF(AM723="BASE",AE723,_xlfn.IFS(AN723="DAX",AG723,AN723="NIKKEI",AH723,AN723="SP",AF723,AN723="",MAX(AI723:AK723)))</f>
        <v>0.530115378719483</v>
      </c>
      <c r="AS723" s="4">
        <f t="shared" si="396"/>
        <v>0.54125494580769451</v>
      </c>
      <c r="AT723" s="4">
        <f t="shared" si="397"/>
        <v>0.62226791770851575</v>
      </c>
      <c r="AU723" s="4">
        <f t="shared" si="398"/>
        <v>1.8686360018007413E-4</v>
      </c>
      <c r="AV723" s="4">
        <f t="shared" si="399"/>
        <v>4.6673570777499098E-4</v>
      </c>
      <c r="AW723" s="4">
        <f t="shared" si="400"/>
        <v>0.40036276862313558</v>
      </c>
      <c r="AX723" s="4">
        <f t="shared" si="401"/>
        <v>7.1271925240121688E-3</v>
      </c>
      <c r="AY723" s="4">
        <f t="shared" si="402"/>
        <v>5.2934935697993664E-3</v>
      </c>
      <c r="AZ723" s="4">
        <f t="shared" si="403"/>
        <v>-11.366743865537666</v>
      </c>
      <c r="BA723" s="6" t="str">
        <f t="shared" si="404"/>
        <v>WEAKEN</v>
      </c>
      <c r="BB723" s="4">
        <f t="shared" si="405"/>
        <v>0</v>
      </c>
      <c r="BC723" s="4">
        <f t="shared" si="406"/>
        <v>0.60295548643614738</v>
      </c>
      <c r="BD723" s="4">
        <f t="shared" si="407"/>
        <v>0.77882552653643133</v>
      </c>
      <c r="BE723" s="4">
        <f t="shared" si="425"/>
        <v>0.05</v>
      </c>
      <c r="BF723" s="4" t="str">
        <f t="shared" si="426"/>
        <v/>
      </c>
      <c r="BG723" s="4" t="str">
        <f t="shared" si="427"/>
        <v/>
      </c>
      <c r="BH723" s="4" t="str">
        <f t="shared" si="428"/>
        <v/>
      </c>
      <c r="BI723" s="4" t="str">
        <f t="shared" si="429"/>
        <v/>
      </c>
      <c r="BJ723" s="4" t="str">
        <f t="shared" si="430"/>
        <v/>
      </c>
      <c r="BK723" s="4" t="str">
        <f t="shared" si="431"/>
        <v/>
      </c>
      <c r="BS723" s="3" t="str">
        <f t="shared" si="408"/>
        <v/>
      </c>
      <c r="BT723" s="5">
        <f t="shared" si="409"/>
        <v>-8.101297190082124E-2</v>
      </c>
      <c r="BU723" s="3"/>
    </row>
    <row r="724" spans="1:73" x14ac:dyDescent="0.2">
      <c r="A724" s="1">
        <v>42769</v>
      </c>
      <c r="C724">
        <v>0.53366811719055052</v>
      </c>
      <c r="D724">
        <v>0.54021146689058541</v>
      </c>
      <c r="E724">
        <v>0.53414978313658656</v>
      </c>
      <c r="F724">
        <v>0.54280646732955762</v>
      </c>
      <c r="G724">
        <v>0.54126601596809198</v>
      </c>
      <c r="H724">
        <v>0.54892301245537389</v>
      </c>
      <c r="I724">
        <v>0.54294350643325107</v>
      </c>
      <c r="J724">
        <v>0.54941246485749107</v>
      </c>
      <c r="M724">
        <f>'[1]CAC_SWISS (-SP-NIKKEI-DAX)'!AC809</f>
        <v>0</v>
      </c>
      <c r="N724">
        <f>'[1]CAC_SWISS_SP (-NIKKEI-DAX)'!AD809</f>
        <v>0</v>
      </c>
      <c r="O724">
        <f>'[1]CAC_SWISS_DAX (-SP-NIKKEI)'!AD809</f>
        <v>0</v>
      </c>
      <c r="P724">
        <f>'[1]CAC_SWISS_NIKKEI (-SP-DAX)'!AD809</f>
        <v>0</v>
      </c>
      <c r="Q724">
        <f>'[1]CAC_SWISS_DAX_SP (-NIKKEI)'!AF809</f>
        <v>0</v>
      </c>
      <c r="R724">
        <f>'[1]CAC_SWISS_SP_NIKKEI (-DAX)'!AF809</f>
        <v>0</v>
      </c>
      <c r="S724">
        <f>'[1]CAC_SWISS_DAX_NIKKEI (-SP)'!AF809</f>
        <v>0</v>
      </c>
      <c r="V724" t="str">
        <f t="shared" si="418"/>
        <v>BASE</v>
      </c>
      <c r="W724" t="str">
        <f t="shared" si="419"/>
        <v>BASE+SP</v>
      </c>
      <c r="X724" t="str">
        <f t="shared" si="420"/>
        <v>BASE+DAX</v>
      </c>
      <c r="Y724" t="str">
        <f t="shared" si="421"/>
        <v>BASE+NIKKEI</v>
      </c>
      <c r="Z724" s="2" t="str">
        <f t="shared" si="422"/>
        <v>- NIKKEI</v>
      </c>
      <c r="AA724" s="2" t="str">
        <f t="shared" si="395"/>
        <v>- DAX</v>
      </c>
      <c r="AB724" s="2" t="str">
        <f t="shared" si="410"/>
        <v>- SP</v>
      </c>
      <c r="AE724">
        <f t="shared" si="411"/>
        <v>0.53366811719055052</v>
      </c>
      <c r="AF724">
        <f t="shared" si="412"/>
        <v>0.54021146689058541</v>
      </c>
      <c r="AG724">
        <f t="shared" si="413"/>
        <v>0.53414978313658656</v>
      </c>
      <c r="AH724">
        <f t="shared" si="414"/>
        <v>0.54280646732955762</v>
      </c>
      <c r="AI724">
        <f t="shared" si="415"/>
        <v>0.54126601596809198</v>
      </c>
      <c r="AJ724">
        <f t="shared" si="416"/>
        <v>0.54892301245537389</v>
      </c>
      <c r="AK724">
        <f t="shared" si="417"/>
        <v>0.54294350643325107</v>
      </c>
      <c r="AM724" t="str">
        <f t="shared" si="423"/>
        <v>BASE</v>
      </c>
      <c r="AN724" t="str" cm="1">
        <f t="array" ref="AN724">IF(AM724="",_xlfn.IFS(AF724=MAX(AF724:AH724),"SP",AG724=MAX(AF724:AH724),"DAX",AH724=MAX(AF724:AH724),"NIKKEI",MAX(AF724:AH724)=0,""),"")</f>
        <v/>
      </c>
      <c r="AO724" t="str" cm="1">
        <f t="array" ref="AO724">IF(AM724="BASE","",IF(MAX(AF724:AH724)=0,_xlfn.IFS(AI724=MAX(AI724:AK724),"SP&amp;DAX",AJ724=MAX(AI724:AK724),"SP&amp;NIKKEI",AK724=MAX(AI724:AK724),"DAX&amp;NIKKEI"),""))</f>
        <v/>
      </c>
      <c r="AQ724" s="3">
        <f t="shared" si="424"/>
        <v>42769</v>
      </c>
      <c r="AR724" cm="1">
        <f t="array" ref="AR724">IF(AM724="BASE",AE724,_xlfn.IFS(AN724="DAX",AG724,AN724="NIKKEI",AH724,AN724="SP",AF724,AN724="",MAX(AI724:AK724)))</f>
        <v>0.53366811719055052</v>
      </c>
      <c r="AS724" s="4">
        <f t="shared" si="396"/>
        <v>0.53894381456592932</v>
      </c>
      <c r="AT724" s="4">
        <f t="shared" si="397"/>
        <v>0.62102617429843054</v>
      </c>
      <c r="AU724" s="4">
        <f t="shared" si="398"/>
        <v>1.6054549962752908E-4</v>
      </c>
      <c r="AV724" s="4">
        <f t="shared" si="399"/>
        <v>5.5245156037603727E-4</v>
      </c>
      <c r="AW724" s="4">
        <f t="shared" si="400"/>
        <v>0.29060556823887068</v>
      </c>
      <c r="AX724" s="4">
        <f t="shared" si="401"/>
        <v>7.6809261234531707E-3</v>
      </c>
      <c r="AY724" s="4">
        <f t="shared" si="402"/>
        <v>5.2061099844580364E-3</v>
      </c>
      <c r="AZ724" s="4">
        <f t="shared" si="403"/>
        <v>-10.686518580340003</v>
      </c>
      <c r="BA724" s="6" t="str">
        <f t="shared" si="404"/>
        <v>WEAKEN</v>
      </c>
      <c r="BB724" s="4">
        <f t="shared" si="405"/>
        <v>0</v>
      </c>
      <c r="BC724" s="4">
        <f t="shared" si="406"/>
        <v>0.60295548643614738</v>
      </c>
      <c r="BD724" s="4">
        <f t="shared" si="407"/>
        <v>0.77882552653643133</v>
      </c>
      <c r="BE724" s="4">
        <f t="shared" si="425"/>
        <v>0.05</v>
      </c>
      <c r="BF724" s="4" t="str">
        <f t="shared" si="426"/>
        <v/>
      </c>
      <c r="BG724" s="4" t="str">
        <f t="shared" si="427"/>
        <v/>
      </c>
      <c r="BH724" s="4" t="str">
        <f t="shared" si="428"/>
        <v/>
      </c>
      <c r="BI724" s="4" t="str">
        <f t="shared" si="429"/>
        <v/>
      </c>
      <c r="BJ724" s="4" t="str">
        <f t="shared" si="430"/>
        <v/>
      </c>
      <c r="BK724" s="4" t="str">
        <f t="shared" si="431"/>
        <v/>
      </c>
      <c r="BS724" s="3" t="str">
        <f t="shared" si="408"/>
        <v/>
      </c>
      <c r="BT724" s="5">
        <f t="shared" si="409"/>
        <v>-8.208235973250122E-2</v>
      </c>
      <c r="BU724" s="3"/>
    </row>
    <row r="725" spans="1:73" x14ac:dyDescent="0.2">
      <c r="A725" s="1">
        <v>42772</v>
      </c>
      <c r="C725">
        <v>0.56279706157910847</v>
      </c>
      <c r="D725">
        <v>0.57000554050621022</v>
      </c>
      <c r="E725">
        <v>0.5632724852492188</v>
      </c>
      <c r="F725">
        <v>0.57094671095142113</v>
      </c>
      <c r="G725">
        <v>0.5710486976727901</v>
      </c>
      <c r="H725">
        <v>0.57775473355777485</v>
      </c>
      <c r="I725">
        <v>0.57110479067663233</v>
      </c>
      <c r="J725">
        <v>0.57828399581518919</v>
      </c>
      <c r="M725">
        <f>'[1]CAC_SWISS (-SP-NIKKEI-DAX)'!AC810</f>
        <v>0</v>
      </c>
      <c r="N725">
        <f>'[1]CAC_SWISS_SP (-NIKKEI-DAX)'!AD810</f>
        <v>0</v>
      </c>
      <c r="O725">
        <f>'[1]CAC_SWISS_DAX (-SP-NIKKEI)'!AD810</f>
        <v>0</v>
      </c>
      <c r="P725">
        <f>'[1]CAC_SWISS_NIKKEI (-SP-DAX)'!AD810</f>
        <v>0</v>
      </c>
      <c r="Q725">
        <f>'[1]CAC_SWISS_DAX_SP (-NIKKEI)'!AF810</f>
        <v>0</v>
      </c>
      <c r="R725">
        <f>'[1]CAC_SWISS_SP_NIKKEI (-DAX)'!AF810</f>
        <v>0</v>
      </c>
      <c r="S725">
        <f>'[1]CAC_SWISS_DAX_NIKKEI (-SP)'!AF810</f>
        <v>0</v>
      </c>
      <c r="V725" t="str">
        <f t="shared" si="418"/>
        <v>BASE</v>
      </c>
      <c r="W725" t="str">
        <f t="shared" si="419"/>
        <v>BASE+SP</v>
      </c>
      <c r="X725" t="str">
        <f t="shared" si="420"/>
        <v>BASE+DAX</v>
      </c>
      <c r="Y725" t="str">
        <f t="shared" si="421"/>
        <v>BASE+NIKKEI</v>
      </c>
      <c r="Z725" s="2" t="str">
        <f t="shared" si="422"/>
        <v>- NIKKEI</v>
      </c>
      <c r="AA725" s="2" t="str">
        <f t="shared" si="395"/>
        <v>- DAX</v>
      </c>
      <c r="AB725" s="2" t="str">
        <f t="shared" si="410"/>
        <v>- SP</v>
      </c>
      <c r="AE725">
        <f t="shared" si="411"/>
        <v>0.56279706157910847</v>
      </c>
      <c r="AF725">
        <f t="shared" si="412"/>
        <v>0.57000554050621022</v>
      </c>
      <c r="AG725">
        <f t="shared" si="413"/>
        <v>0.5632724852492188</v>
      </c>
      <c r="AH725">
        <f t="shared" si="414"/>
        <v>0.57094671095142113</v>
      </c>
      <c r="AI725">
        <f t="shared" si="415"/>
        <v>0.5710486976727901</v>
      </c>
      <c r="AJ725">
        <f t="shared" si="416"/>
        <v>0.57775473355777485</v>
      </c>
      <c r="AK725">
        <f t="shared" si="417"/>
        <v>0.57110479067663233</v>
      </c>
      <c r="AM725" t="str">
        <f t="shared" si="423"/>
        <v>BASE</v>
      </c>
      <c r="AN725" t="str" cm="1">
        <f t="array" ref="AN725">IF(AM725="",_xlfn.IFS(AF725=MAX(AF725:AH725),"SP",AG725=MAX(AF725:AH725),"DAX",AH725=MAX(AF725:AH725),"NIKKEI",MAX(AF725:AH725)=0,""),"")</f>
        <v/>
      </c>
      <c r="AO725" t="str" cm="1">
        <f t="array" ref="AO725">IF(AM725="BASE","",IF(MAX(AF725:AH725)=0,_xlfn.IFS(AI725=MAX(AI725:AK725),"SP&amp;DAX",AJ725=MAX(AI725:AK725),"SP&amp;NIKKEI",AK725=MAX(AI725:AK725),"DAX&amp;NIKKEI"),""))</f>
        <v/>
      </c>
      <c r="AQ725" s="3">
        <f t="shared" si="424"/>
        <v>42772</v>
      </c>
      <c r="AR725" cm="1">
        <f t="array" ref="AR725">IF(AM725="BASE",AE725,_xlfn.IFS(AN725="DAX",AG725,AN725="NIKKEI",AH725,AN725="SP",AF725,AN725="",MAX(AI725:AK725)))</f>
        <v>0.56279706157910847</v>
      </c>
      <c r="AS725" s="4">
        <f t="shared" si="396"/>
        <v>0.53881986034081486</v>
      </c>
      <c r="AT725" s="4">
        <f t="shared" si="397"/>
        <v>0.61984813718600018</v>
      </c>
      <c r="AU725" s="4">
        <f t="shared" si="398"/>
        <v>1.5378724112849395E-4</v>
      </c>
      <c r="AV725" s="4">
        <f t="shared" si="399"/>
        <v>6.1724269783984109E-4</v>
      </c>
      <c r="AW725" s="4">
        <f t="shared" si="400"/>
        <v>0.24915198133036132</v>
      </c>
      <c r="AX725" s="4">
        <f t="shared" si="401"/>
        <v>8.0894538451222256E-3</v>
      </c>
      <c r="AY725" s="4">
        <f t="shared" si="402"/>
        <v>5.2653184205369973E-3</v>
      </c>
      <c r="AZ725" s="4">
        <f t="shared" si="403"/>
        <v>-10.016532437977096</v>
      </c>
      <c r="BA725" s="6" t="str">
        <f t="shared" si="404"/>
        <v>WEAKEN</v>
      </c>
      <c r="BB725" s="4">
        <f t="shared" si="405"/>
        <v>0</v>
      </c>
      <c r="BC725" s="4">
        <f t="shared" si="406"/>
        <v>0.60295548643614738</v>
      </c>
      <c r="BD725" s="4">
        <f t="shared" si="407"/>
        <v>0.77882552653643133</v>
      </c>
      <c r="BE725" s="4">
        <f t="shared" si="425"/>
        <v>0.05</v>
      </c>
      <c r="BF725" s="4" t="str">
        <f t="shared" si="426"/>
        <v/>
      </c>
      <c r="BG725" s="4" t="str">
        <f t="shared" si="427"/>
        <v/>
      </c>
      <c r="BH725" s="4" t="str">
        <f t="shared" si="428"/>
        <v/>
      </c>
      <c r="BI725" s="4" t="str">
        <f t="shared" si="429"/>
        <v/>
      </c>
      <c r="BJ725" s="4" t="str">
        <f t="shared" si="430"/>
        <v/>
      </c>
      <c r="BK725" s="4" t="str">
        <f t="shared" si="431"/>
        <v/>
      </c>
      <c r="BS725" s="3" t="str">
        <f t="shared" si="408"/>
        <v/>
      </c>
      <c r="BT725" s="5">
        <f t="shared" si="409"/>
        <v>-8.1028276845185321E-2</v>
      </c>
      <c r="BU725" s="3"/>
    </row>
    <row r="726" spans="1:73" x14ac:dyDescent="0.2">
      <c r="A726" s="1">
        <v>42773</v>
      </c>
      <c r="C726">
        <v>0.55138636411462194</v>
      </c>
      <c r="D726">
        <v>0.55904459368983406</v>
      </c>
      <c r="E726">
        <v>0.55145142488935073</v>
      </c>
      <c r="F726">
        <v>0.56001235194018872</v>
      </c>
      <c r="G726">
        <v>0.5594094377704929</v>
      </c>
      <c r="H726">
        <v>0.56722443249168153</v>
      </c>
      <c r="I726">
        <v>0.5600129931305865</v>
      </c>
      <c r="J726">
        <v>0.56732703664886819</v>
      </c>
      <c r="M726">
        <f>'[1]CAC_SWISS (-SP-NIKKEI-DAX)'!AC811</f>
        <v>0</v>
      </c>
      <c r="N726">
        <f>'[1]CAC_SWISS_SP (-NIKKEI-DAX)'!AD811</f>
        <v>0</v>
      </c>
      <c r="O726">
        <f>'[1]CAC_SWISS_DAX (-SP-NIKKEI)'!AD811</f>
        <v>0</v>
      </c>
      <c r="P726">
        <f>'[1]CAC_SWISS_NIKKEI (-SP-DAX)'!AD811</f>
        <v>0</v>
      </c>
      <c r="Q726">
        <f>'[1]CAC_SWISS_DAX_SP (-NIKKEI)'!AF811</f>
        <v>0</v>
      </c>
      <c r="R726">
        <f>'[1]CAC_SWISS_SP_NIKKEI (-DAX)'!AF811</f>
        <v>0</v>
      </c>
      <c r="S726">
        <f>'[1]CAC_SWISS_DAX_NIKKEI (-SP)'!AF811</f>
        <v>0</v>
      </c>
      <c r="V726" t="str">
        <f t="shared" si="418"/>
        <v>BASE</v>
      </c>
      <c r="W726" t="str">
        <f t="shared" si="419"/>
        <v>BASE+SP</v>
      </c>
      <c r="X726" t="str">
        <f t="shared" si="420"/>
        <v>BASE+DAX</v>
      </c>
      <c r="Y726" t="str">
        <f t="shared" si="421"/>
        <v>BASE+NIKKEI</v>
      </c>
      <c r="Z726" s="2" t="str">
        <f t="shared" si="422"/>
        <v>- NIKKEI</v>
      </c>
      <c r="AA726" s="2" t="str">
        <f t="shared" si="395"/>
        <v>- DAX</v>
      </c>
      <c r="AB726" s="2" t="str">
        <f t="shared" si="410"/>
        <v>- SP</v>
      </c>
      <c r="AE726">
        <f t="shared" si="411"/>
        <v>0.55138636411462194</v>
      </c>
      <c r="AF726">
        <f t="shared" si="412"/>
        <v>0.55904459368983406</v>
      </c>
      <c r="AG726">
        <f t="shared" si="413"/>
        <v>0.55145142488935073</v>
      </c>
      <c r="AH726">
        <f t="shared" si="414"/>
        <v>0.56001235194018872</v>
      </c>
      <c r="AI726">
        <f t="shared" si="415"/>
        <v>0.5594094377704929</v>
      </c>
      <c r="AJ726">
        <f t="shared" si="416"/>
        <v>0.56722443249168153</v>
      </c>
      <c r="AK726">
        <f t="shared" si="417"/>
        <v>0.5600129931305865</v>
      </c>
      <c r="AM726" t="str">
        <f t="shared" si="423"/>
        <v>BASE</v>
      </c>
      <c r="AN726" t="str" cm="1">
        <f t="array" ref="AN726">IF(AM726="",_xlfn.IFS(AF726=MAX(AF726:AH726),"SP",AG726=MAX(AF726:AH726),"DAX",AH726=MAX(AF726:AH726),"NIKKEI",MAX(AF726:AH726)=0,""),"")</f>
        <v/>
      </c>
      <c r="AO726" t="str" cm="1">
        <f t="array" ref="AO726">IF(AM726="BASE","",IF(MAX(AF726:AH726)=0,_xlfn.IFS(AI726=MAX(AI726:AK726),"SP&amp;DAX",AJ726=MAX(AI726:AK726),"SP&amp;NIKKEI",AK726=MAX(AI726:AK726),"DAX&amp;NIKKEI"),""))</f>
        <v/>
      </c>
      <c r="AQ726" s="3">
        <f t="shared" si="424"/>
        <v>42773</v>
      </c>
      <c r="AR726" cm="1">
        <f t="array" ref="AR726">IF(AM726="BASE",AE726,_xlfn.IFS(AN726="DAX",AG726,AN726="NIKKEI",AH726,AN726="SP",AF726,AN726="",MAX(AI726:AK726)))</f>
        <v>0.55138636411462194</v>
      </c>
      <c r="AS726" s="4">
        <f t="shared" si="396"/>
        <v>0.53988425110628957</v>
      </c>
      <c r="AT726" s="4">
        <f t="shared" si="397"/>
        <v>0.61808044461317424</v>
      </c>
      <c r="AU726" s="4">
        <f t="shared" si="398"/>
        <v>1.6966405937780552E-4</v>
      </c>
      <c r="AV726" s="4">
        <f t="shared" si="399"/>
        <v>7.4000541206698336E-4</v>
      </c>
      <c r="AW726" s="4">
        <f t="shared" si="400"/>
        <v>0.22927407909612421</v>
      </c>
      <c r="AX726" s="4">
        <f t="shared" si="401"/>
        <v>8.8419737684581248E-3</v>
      </c>
      <c r="AY726" s="4">
        <f t="shared" si="402"/>
        <v>5.6361790407261038E-3</v>
      </c>
      <c r="AZ726" s="4">
        <f t="shared" si="403"/>
        <v>-8.8437486419415858</v>
      </c>
      <c r="BA726" s="6" t="str">
        <f t="shared" si="404"/>
        <v>WEAKEN</v>
      </c>
      <c r="BB726" s="4">
        <f t="shared" si="405"/>
        <v>0</v>
      </c>
      <c r="BC726" s="4">
        <f t="shared" si="406"/>
        <v>0.60295548643614738</v>
      </c>
      <c r="BD726" s="4">
        <f t="shared" si="407"/>
        <v>0.77882552653643133</v>
      </c>
      <c r="BE726" s="4">
        <f t="shared" si="425"/>
        <v>0.05</v>
      </c>
      <c r="BF726" s="4" t="str">
        <f t="shared" si="426"/>
        <v/>
      </c>
      <c r="BG726" s="4" t="str">
        <f t="shared" si="427"/>
        <v/>
      </c>
      <c r="BH726" s="4" t="str">
        <f t="shared" si="428"/>
        <v/>
      </c>
      <c r="BI726" s="4" t="str">
        <f t="shared" si="429"/>
        <v/>
      </c>
      <c r="BJ726" s="4" t="str">
        <f t="shared" si="430"/>
        <v/>
      </c>
      <c r="BK726" s="4" t="str">
        <f t="shared" si="431"/>
        <v/>
      </c>
      <c r="BS726" s="3" t="str">
        <f t="shared" si="408"/>
        <v/>
      </c>
      <c r="BT726" s="5">
        <f t="shared" si="409"/>
        <v>-7.819619350688467E-2</v>
      </c>
      <c r="BU726" s="3"/>
    </row>
    <row r="727" spans="1:73" x14ac:dyDescent="0.2">
      <c r="A727" s="1">
        <v>42774</v>
      </c>
      <c r="C727">
        <v>0.5490109023744667</v>
      </c>
      <c r="D727">
        <v>0.55795413616522871</v>
      </c>
      <c r="E727">
        <v>0.5490547750967173</v>
      </c>
      <c r="F727">
        <v>0.55790358926813488</v>
      </c>
      <c r="G727">
        <v>0.55835648098946988</v>
      </c>
      <c r="H727">
        <v>0.56683041740745677</v>
      </c>
      <c r="I727">
        <v>0.5579073374387008</v>
      </c>
      <c r="J727">
        <v>0.56696188302227657</v>
      </c>
      <c r="M727">
        <f>'[1]CAC_SWISS (-SP-NIKKEI-DAX)'!AC812</f>
        <v>0</v>
      </c>
      <c r="N727">
        <f>'[1]CAC_SWISS_SP (-NIKKEI-DAX)'!AD812</f>
        <v>0</v>
      </c>
      <c r="O727">
        <f>'[1]CAC_SWISS_DAX (-SP-NIKKEI)'!AD812</f>
        <v>0</v>
      </c>
      <c r="P727">
        <f>'[1]CAC_SWISS_NIKKEI (-SP-DAX)'!AD812</f>
        <v>0</v>
      </c>
      <c r="Q727">
        <f>'[1]CAC_SWISS_DAX_SP (-NIKKEI)'!AF812</f>
        <v>0</v>
      </c>
      <c r="R727">
        <f>'[1]CAC_SWISS_SP_NIKKEI (-DAX)'!AF812</f>
        <v>0</v>
      </c>
      <c r="S727">
        <f>'[1]CAC_SWISS_DAX_NIKKEI (-SP)'!AF812</f>
        <v>0</v>
      </c>
      <c r="V727" t="str">
        <f t="shared" si="418"/>
        <v>BASE</v>
      </c>
      <c r="W727" t="str">
        <f t="shared" si="419"/>
        <v>BASE+SP</v>
      </c>
      <c r="X727" t="str">
        <f t="shared" si="420"/>
        <v>BASE+DAX</v>
      </c>
      <c r="Y727" t="str">
        <f t="shared" si="421"/>
        <v>BASE+NIKKEI</v>
      </c>
      <c r="Z727" s="2" t="str">
        <f t="shared" si="422"/>
        <v>- NIKKEI</v>
      </c>
      <c r="AA727" s="2" t="str">
        <f t="shared" si="395"/>
        <v>- DAX</v>
      </c>
      <c r="AB727" s="2" t="str">
        <f t="shared" si="410"/>
        <v>- SP</v>
      </c>
      <c r="AE727">
        <f t="shared" si="411"/>
        <v>0.5490109023744667</v>
      </c>
      <c r="AF727">
        <f t="shared" si="412"/>
        <v>0.55795413616522871</v>
      </c>
      <c r="AG727">
        <f t="shared" si="413"/>
        <v>0.5490547750967173</v>
      </c>
      <c r="AH727">
        <f t="shared" si="414"/>
        <v>0.55790358926813488</v>
      </c>
      <c r="AI727">
        <f t="shared" si="415"/>
        <v>0.55835648098946988</v>
      </c>
      <c r="AJ727">
        <f t="shared" si="416"/>
        <v>0.56683041740745677</v>
      </c>
      <c r="AK727">
        <f t="shared" si="417"/>
        <v>0.5579073374387008</v>
      </c>
      <c r="AM727" t="str">
        <f t="shared" si="423"/>
        <v>BASE</v>
      </c>
      <c r="AN727" t="str" cm="1">
        <f t="array" ref="AN727">IF(AM727="",_xlfn.IFS(AF727=MAX(AF727:AH727),"SP",AG727=MAX(AF727:AH727),"DAX",AH727=MAX(AF727:AH727),"NIKKEI",MAX(AF727:AH727)=0,""),"")</f>
        <v/>
      </c>
      <c r="AO727" t="str" cm="1">
        <f t="array" ref="AO727">IF(AM727="BASE","",IF(MAX(AF727:AH727)=0,_xlfn.IFS(AI727=MAX(AI727:AK727),"SP&amp;DAX",AJ727=MAX(AI727:AK727),"SP&amp;NIKKEI",AK727=MAX(AI727:AK727),"DAX&amp;NIKKEI"),""))</f>
        <v/>
      </c>
      <c r="AQ727" s="3">
        <f t="shared" si="424"/>
        <v>42774</v>
      </c>
      <c r="AR727" cm="1">
        <f t="array" ref="AR727">IF(AM727="BASE",AE727,_xlfn.IFS(AN727="DAX",AG727,AN727="NIKKEI",AH727,AN727="SP",AF727,AN727="",MAX(AI727:AK727)))</f>
        <v>0.5490109023744667</v>
      </c>
      <c r="AS727" s="4">
        <f t="shared" si="396"/>
        <v>0.54183068676844937</v>
      </c>
      <c r="AT727" s="4">
        <f t="shared" si="397"/>
        <v>0.61594295376672858</v>
      </c>
      <c r="AU727" s="4">
        <f t="shared" si="398"/>
        <v>1.6283533643641869E-4</v>
      </c>
      <c r="AV727" s="4">
        <f t="shared" si="399"/>
        <v>8.8844273224811168E-4</v>
      </c>
      <c r="AW727" s="4">
        <f t="shared" si="400"/>
        <v>0.18328174740580166</v>
      </c>
      <c r="AX727" s="4">
        <f t="shared" si="401"/>
        <v>9.6489283208481772E-3</v>
      </c>
      <c r="AY727" s="4">
        <f t="shared" si="402"/>
        <v>5.8354424244100034E-3</v>
      </c>
      <c r="AZ727" s="4">
        <f t="shared" si="403"/>
        <v>-12.700368131174287</v>
      </c>
      <c r="BA727" s="6" t="str">
        <f t="shared" si="404"/>
        <v>WEAKEN</v>
      </c>
      <c r="BB727" s="4">
        <f t="shared" si="405"/>
        <v>0</v>
      </c>
      <c r="BC727" s="4">
        <f t="shared" si="406"/>
        <v>0.60295548643614738</v>
      </c>
      <c r="BD727" s="4">
        <f t="shared" si="407"/>
        <v>0.77882552653643133</v>
      </c>
      <c r="BE727" s="4">
        <f t="shared" si="425"/>
        <v>0.05</v>
      </c>
      <c r="BF727" s="4" t="str">
        <f t="shared" si="426"/>
        <v/>
      </c>
      <c r="BG727" s="4" t="str">
        <f t="shared" si="427"/>
        <v/>
      </c>
      <c r="BH727" s="4" t="str">
        <f t="shared" si="428"/>
        <v/>
      </c>
      <c r="BI727" s="4" t="str">
        <f t="shared" si="429"/>
        <v/>
      </c>
      <c r="BJ727" s="4" t="str">
        <f t="shared" si="430"/>
        <v/>
      </c>
      <c r="BK727" s="4" t="str">
        <f t="shared" si="431"/>
        <v/>
      </c>
      <c r="BS727" s="3" t="str">
        <f t="shared" si="408"/>
        <v/>
      </c>
      <c r="BT727" s="5">
        <f t="shared" si="409"/>
        <v>-7.4112266998279219E-2</v>
      </c>
      <c r="BU727" s="3"/>
    </row>
    <row r="728" spans="1:73" x14ac:dyDescent="0.2">
      <c r="A728" s="1">
        <v>42775</v>
      </c>
      <c r="C728">
        <v>0.54760803644384104</v>
      </c>
      <c r="D728">
        <v>0.55801719390596771</v>
      </c>
      <c r="E728">
        <v>0.5476302370311692</v>
      </c>
      <c r="F728">
        <v>0.55699989721814136</v>
      </c>
      <c r="G728">
        <v>0.55840391745083384</v>
      </c>
      <c r="H728">
        <v>0.56766319368612417</v>
      </c>
      <c r="I728">
        <v>0.55702108093932845</v>
      </c>
      <c r="J728">
        <v>0.56777084674250577</v>
      </c>
      <c r="M728">
        <f>'[1]CAC_SWISS (-SP-NIKKEI-DAX)'!AC813</f>
        <v>0</v>
      </c>
      <c r="N728">
        <f>'[1]CAC_SWISS_SP (-NIKKEI-DAX)'!AD813</f>
        <v>0</v>
      </c>
      <c r="O728">
        <f>'[1]CAC_SWISS_DAX (-SP-NIKKEI)'!AD813</f>
        <v>0</v>
      </c>
      <c r="P728">
        <f>'[1]CAC_SWISS_NIKKEI (-SP-DAX)'!AD813</f>
        <v>0</v>
      </c>
      <c r="Q728">
        <f>'[1]CAC_SWISS_DAX_SP (-NIKKEI)'!AF813</f>
        <v>0</v>
      </c>
      <c r="R728">
        <f>'[1]CAC_SWISS_SP_NIKKEI (-DAX)'!AF813</f>
        <v>0</v>
      </c>
      <c r="S728">
        <f>'[1]CAC_SWISS_DAX_NIKKEI (-SP)'!AF813</f>
        <v>0</v>
      </c>
      <c r="V728" t="str">
        <f t="shared" si="418"/>
        <v>BASE</v>
      </c>
      <c r="W728" t="str">
        <f t="shared" si="419"/>
        <v>BASE+SP</v>
      </c>
      <c r="X728" t="str">
        <f t="shared" si="420"/>
        <v>BASE+DAX</v>
      </c>
      <c r="Y728" t="str">
        <f t="shared" si="421"/>
        <v>BASE+NIKKEI</v>
      </c>
      <c r="Z728" s="2" t="str">
        <f t="shared" si="422"/>
        <v>- NIKKEI</v>
      </c>
      <c r="AA728" s="2" t="str">
        <f t="shared" si="395"/>
        <v>- DAX</v>
      </c>
      <c r="AB728" s="2" t="str">
        <f t="shared" si="410"/>
        <v>- SP</v>
      </c>
      <c r="AE728">
        <f t="shared" si="411"/>
        <v>0.54760803644384104</v>
      </c>
      <c r="AF728">
        <f t="shared" si="412"/>
        <v>0.55801719390596771</v>
      </c>
      <c r="AG728">
        <f t="shared" si="413"/>
        <v>0.5476302370311692</v>
      </c>
      <c r="AH728">
        <f t="shared" si="414"/>
        <v>0.55699989721814136</v>
      </c>
      <c r="AI728">
        <f t="shared" si="415"/>
        <v>0.55840391745083384</v>
      </c>
      <c r="AJ728">
        <f t="shared" si="416"/>
        <v>0.56766319368612417</v>
      </c>
      <c r="AK728">
        <f t="shared" si="417"/>
        <v>0.55702108093932845</v>
      </c>
      <c r="AM728" t="str">
        <f t="shared" si="423"/>
        <v>BASE</v>
      </c>
      <c r="AN728" t="str" cm="1">
        <f t="array" ref="AN728">IF(AM728="",_xlfn.IFS(AF728=MAX(AF728:AH728),"SP",AG728=MAX(AF728:AH728),"DAX",AH728=MAX(AF728:AH728),"NIKKEI",MAX(AF728:AH728)=0,""),"")</f>
        <v/>
      </c>
      <c r="AO728" t="str" cm="1">
        <f t="array" ref="AO728">IF(AM728="BASE","",IF(MAX(AF728:AH728)=0,_xlfn.IFS(AI728=MAX(AI728:AK728),"SP&amp;DAX",AJ728=MAX(AI728:AK728),"SP&amp;NIKKEI",AK728=MAX(AI728:AK728),"DAX&amp;NIKKEI"),""))</f>
        <v/>
      </c>
      <c r="AQ728" s="3">
        <f t="shared" si="424"/>
        <v>42775</v>
      </c>
      <c r="AR728" cm="1">
        <f t="array" ref="AR728">IF(AM728="BASE",AE728,_xlfn.IFS(AN728="DAX",AG728,AN728="NIKKEI",AH728,AN728="SP",AF728,AN728="",MAX(AI728:AK728)))</f>
        <v>0.54760803644384104</v>
      </c>
      <c r="AS728" s="4">
        <f t="shared" si="396"/>
        <v>0.54401599637402576</v>
      </c>
      <c r="AT728" s="4">
        <f t="shared" si="397"/>
        <v>0.61365285591044305</v>
      </c>
      <c r="AU728" s="4">
        <f t="shared" si="398"/>
        <v>1.3252337719902064E-4</v>
      </c>
      <c r="AV728" s="4">
        <f t="shared" si="399"/>
        <v>1.0370210939243004E-3</v>
      </c>
      <c r="AW728" s="4">
        <f t="shared" si="400"/>
        <v>0.12779236408540642</v>
      </c>
      <c r="AX728" s="4">
        <f t="shared" si="401"/>
        <v>1.0373049695916941E-2</v>
      </c>
      <c r="AY728" s="4">
        <f t="shared" si="402"/>
        <v>5.8303310024721642E-3</v>
      </c>
      <c r="AZ728" s="4">
        <f t="shared" si="403"/>
        <v>-11.94389469601126</v>
      </c>
      <c r="BA728" s="6" t="str">
        <f t="shared" si="404"/>
        <v>WEAKEN</v>
      </c>
      <c r="BB728" s="4">
        <f t="shared" si="405"/>
        <v>0</v>
      </c>
      <c r="BC728" s="4">
        <f t="shared" si="406"/>
        <v>0.60295548643614738</v>
      </c>
      <c r="BD728" s="4">
        <f t="shared" si="407"/>
        <v>0.77882552653643133</v>
      </c>
      <c r="BE728" s="4">
        <f t="shared" si="425"/>
        <v>0.05</v>
      </c>
      <c r="BF728" s="4" t="str">
        <f t="shared" si="426"/>
        <v/>
      </c>
      <c r="BG728" s="4" t="str">
        <f t="shared" si="427"/>
        <v/>
      </c>
      <c r="BH728" s="4" t="str">
        <f t="shared" si="428"/>
        <v/>
      </c>
      <c r="BI728" s="4" t="str">
        <f t="shared" si="429"/>
        <v/>
      </c>
      <c r="BJ728" s="4" t="str">
        <f t="shared" si="430"/>
        <v/>
      </c>
      <c r="BK728" s="4" t="str">
        <f t="shared" si="431"/>
        <v/>
      </c>
      <c r="BS728" s="3" t="str">
        <f t="shared" si="408"/>
        <v/>
      </c>
      <c r="BT728" s="5">
        <f t="shared" si="409"/>
        <v>-6.9636859536417295E-2</v>
      </c>
      <c r="BU728" s="3"/>
    </row>
    <row r="729" spans="1:73" x14ac:dyDescent="0.2">
      <c r="A729" s="1">
        <v>42776</v>
      </c>
      <c r="C729">
        <v>0.53838976999589305</v>
      </c>
      <c r="D729">
        <v>0.54989075616197025</v>
      </c>
      <c r="E729">
        <v>0.53839531532653939</v>
      </c>
      <c r="F729">
        <v>0.54510914542830335</v>
      </c>
      <c r="G729">
        <v>0.55023176012817943</v>
      </c>
      <c r="H729">
        <v>0.55717770871909578</v>
      </c>
      <c r="I729">
        <v>0.54514371203326173</v>
      </c>
      <c r="J729">
        <v>0.55728319220645384</v>
      </c>
      <c r="M729">
        <f>'[1]CAC_SWISS (-SP-NIKKEI-DAX)'!AC814</f>
        <v>0</v>
      </c>
      <c r="N729">
        <f>'[1]CAC_SWISS_SP (-NIKKEI-DAX)'!AD814</f>
        <v>0</v>
      </c>
      <c r="O729">
        <f>'[1]CAC_SWISS_DAX (-SP-NIKKEI)'!AD814</f>
        <v>0</v>
      </c>
      <c r="P729">
        <f>'[1]CAC_SWISS_NIKKEI (-SP-DAX)'!AD814</f>
        <v>0</v>
      </c>
      <c r="Q729">
        <f>'[1]CAC_SWISS_DAX_SP (-NIKKEI)'!AF814</f>
        <v>0</v>
      </c>
      <c r="R729">
        <f>'[1]CAC_SWISS_SP_NIKKEI (-DAX)'!AF814</f>
        <v>0</v>
      </c>
      <c r="S729">
        <f>'[1]CAC_SWISS_DAX_NIKKEI (-SP)'!AF814</f>
        <v>0</v>
      </c>
      <c r="V729" t="str">
        <f t="shared" si="418"/>
        <v>BASE</v>
      </c>
      <c r="W729" t="str">
        <f t="shared" si="419"/>
        <v>BASE+SP</v>
      </c>
      <c r="X729" t="str">
        <f t="shared" si="420"/>
        <v>BASE+DAX</v>
      </c>
      <c r="Y729" t="str">
        <f t="shared" si="421"/>
        <v>BASE+NIKKEI</v>
      </c>
      <c r="Z729" s="2" t="str">
        <f t="shared" si="422"/>
        <v>- NIKKEI</v>
      </c>
      <c r="AA729" s="2" t="str">
        <f t="shared" si="395"/>
        <v>- DAX</v>
      </c>
      <c r="AB729" s="2" t="str">
        <f t="shared" si="410"/>
        <v>- SP</v>
      </c>
      <c r="AE729">
        <f t="shared" si="411"/>
        <v>0.53838976999589305</v>
      </c>
      <c r="AF729">
        <f t="shared" si="412"/>
        <v>0.54989075616197025</v>
      </c>
      <c r="AG729">
        <f t="shared" si="413"/>
        <v>0.53839531532653939</v>
      </c>
      <c r="AH729">
        <f t="shared" si="414"/>
        <v>0.54510914542830335</v>
      </c>
      <c r="AI729">
        <f t="shared" si="415"/>
        <v>0.55023176012817943</v>
      </c>
      <c r="AJ729">
        <f t="shared" si="416"/>
        <v>0.55717770871909578</v>
      </c>
      <c r="AK729">
        <f t="shared" si="417"/>
        <v>0.54514371203326173</v>
      </c>
      <c r="AM729" t="str">
        <f t="shared" si="423"/>
        <v>BASE</v>
      </c>
      <c r="AN729" t="str" cm="1">
        <f t="array" ref="AN729">IF(AM729="",_xlfn.IFS(AF729=MAX(AF729:AH729),"SP",AG729=MAX(AF729:AH729),"DAX",AH729=MAX(AF729:AH729),"NIKKEI",MAX(AF729:AH729)=0,""),"")</f>
        <v/>
      </c>
      <c r="AO729" t="str" cm="1">
        <f t="array" ref="AO729">IF(AM729="BASE","",IF(MAX(AF729:AH729)=0,_xlfn.IFS(AI729=MAX(AI729:AK729),"SP&amp;DAX",AJ729=MAX(AI729:AK729),"SP&amp;NIKKEI",AK729=MAX(AI729:AK729),"DAX&amp;NIKKEI"),""))</f>
        <v/>
      </c>
      <c r="AQ729" s="3">
        <f t="shared" si="424"/>
        <v>42776</v>
      </c>
      <c r="AR729" cm="1">
        <f t="array" ref="AR729">IF(AM729="BASE",AE729,_xlfn.IFS(AN729="DAX",AG729,AN729="NIKKEI",AH729,AN729="SP",AF729,AN729="",MAX(AI729:AK729)))</f>
        <v>0.53838976999589305</v>
      </c>
      <c r="AS729" s="4">
        <f t="shared" si="396"/>
        <v>0.54502940884589102</v>
      </c>
      <c r="AT729" s="4">
        <f t="shared" si="397"/>
        <v>0.6113925123805154</v>
      </c>
      <c r="AU729" s="4">
        <f t="shared" si="398"/>
        <v>1.0730067810821722E-4</v>
      </c>
      <c r="AV729" s="4">
        <f t="shared" si="399"/>
        <v>1.1650693271076471E-3</v>
      </c>
      <c r="AW729" s="4">
        <f t="shared" si="400"/>
        <v>9.2098105762167343E-2</v>
      </c>
      <c r="AX729" s="4">
        <f t="shared" si="401"/>
        <v>1.0959559184243144E-2</v>
      </c>
      <c r="AY729" s="4">
        <f t="shared" si="402"/>
        <v>5.8336484598383769E-3</v>
      </c>
      <c r="AZ729" s="4">
        <f t="shared" si="403"/>
        <v>-11.375917488257938</v>
      </c>
      <c r="BA729" s="6" t="str">
        <f t="shared" si="404"/>
        <v>WEAKEN</v>
      </c>
      <c r="BB729" s="4">
        <f t="shared" si="405"/>
        <v>0</v>
      </c>
      <c r="BC729" s="4">
        <f t="shared" si="406"/>
        <v>0.60295548643614738</v>
      </c>
      <c r="BD729" s="4">
        <f t="shared" si="407"/>
        <v>0.77882552653643133</v>
      </c>
      <c r="BE729" s="4">
        <f t="shared" si="425"/>
        <v>0.05</v>
      </c>
      <c r="BF729" s="4" t="str">
        <f t="shared" si="426"/>
        <v/>
      </c>
      <c r="BG729" s="4" t="str">
        <f t="shared" si="427"/>
        <v/>
      </c>
      <c r="BH729" s="4" t="str">
        <f t="shared" si="428"/>
        <v/>
      </c>
      <c r="BI729" s="4" t="str">
        <f t="shared" si="429"/>
        <v/>
      </c>
      <c r="BJ729" s="4" t="str">
        <f t="shared" si="430"/>
        <v/>
      </c>
      <c r="BK729" s="4" t="str">
        <f t="shared" si="431"/>
        <v/>
      </c>
      <c r="BS729" s="3" t="str">
        <f t="shared" si="408"/>
        <v/>
      </c>
      <c r="BT729" s="5">
        <f t="shared" si="409"/>
        <v>-6.6363103534624379E-2</v>
      </c>
      <c r="BU729" s="3"/>
    </row>
    <row r="730" spans="1:73" x14ac:dyDescent="0.2">
      <c r="A730" s="1">
        <v>42779</v>
      </c>
      <c r="C730">
        <v>0.53817145909832464</v>
      </c>
      <c r="D730">
        <v>0.54624939765615133</v>
      </c>
      <c r="E730">
        <v>0.53819224590073389</v>
      </c>
      <c r="F730">
        <v>0.54490513997740841</v>
      </c>
      <c r="G730">
        <v>0.54636261193019164</v>
      </c>
      <c r="H730">
        <v>0.55350726154370467</v>
      </c>
      <c r="I730">
        <v>0.5450685278476014</v>
      </c>
      <c r="J730">
        <v>0.55351376814974951</v>
      </c>
      <c r="M730">
        <f>'[1]CAC_SWISS (-SP-NIKKEI-DAX)'!AC815</f>
        <v>0</v>
      </c>
      <c r="N730">
        <f>'[1]CAC_SWISS_SP (-NIKKEI-DAX)'!AD815</f>
        <v>0</v>
      </c>
      <c r="O730">
        <f>'[1]CAC_SWISS_DAX (-SP-NIKKEI)'!AD815</f>
        <v>0</v>
      </c>
      <c r="P730">
        <f>'[1]CAC_SWISS_NIKKEI (-SP-DAX)'!AD815</f>
        <v>0</v>
      </c>
      <c r="Q730">
        <f>'[1]CAC_SWISS_DAX_SP (-NIKKEI)'!AF815</f>
        <v>0</v>
      </c>
      <c r="R730">
        <f>'[1]CAC_SWISS_SP_NIKKEI (-DAX)'!AF815</f>
        <v>0</v>
      </c>
      <c r="S730">
        <f>'[1]CAC_SWISS_DAX_NIKKEI (-SP)'!AF815</f>
        <v>0</v>
      </c>
      <c r="V730" t="str">
        <f t="shared" si="418"/>
        <v>BASE</v>
      </c>
      <c r="W730" t="str">
        <f t="shared" si="419"/>
        <v>BASE+SP</v>
      </c>
      <c r="X730" t="str">
        <f t="shared" si="420"/>
        <v>BASE+DAX</v>
      </c>
      <c r="Y730" t="str">
        <f t="shared" si="421"/>
        <v>BASE+NIKKEI</v>
      </c>
      <c r="Z730" s="2" t="str">
        <f t="shared" si="422"/>
        <v>- NIKKEI</v>
      </c>
      <c r="AA730" s="2" t="str">
        <f t="shared" si="395"/>
        <v>- DAX</v>
      </c>
      <c r="AB730" s="2" t="str">
        <f t="shared" si="410"/>
        <v>- SP</v>
      </c>
      <c r="AE730">
        <f t="shared" si="411"/>
        <v>0.53817145909832464</v>
      </c>
      <c r="AF730">
        <f t="shared" si="412"/>
        <v>0.54624939765615133</v>
      </c>
      <c r="AG730">
        <f t="shared" si="413"/>
        <v>0.53819224590073389</v>
      </c>
      <c r="AH730">
        <f t="shared" si="414"/>
        <v>0.54490513997740841</v>
      </c>
      <c r="AI730">
        <f t="shared" si="415"/>
        <v>0.54636261193019164</v>
      </c>
      <c r="AJ730">
        <f t="shared" si="416"/>
        <v>0.55350726154370467</v>
      </c>
      <c r="AK730">
        <f t="shared" si="417"/>
        <v>0.5450685278476014</v>
      </c>
      <c r="AM730" t="str">
        <f t="shared" si="423"/>
        <v>BASE</v>
      </c>
      <c r="AN730" t="str" cm="1">
        <f t="array" ref="AN730">IF(AM730="",_xlfn.IFS(AF730=MAX(AF730:AH730),"SP",AG730=MAX(AF730:AH730),"DAX",AH730=MAX(AF730:AH730),"NIKKEI",MAX(AF730:AH730)=0,""),"")</f>
        <v/>
      </c>
      <c r="AO730" t="str" cm="1">
        <f t="array" ref="AO730">IF(AM730="BASE","",IF(MAX(AF730:AH730)=0,_xlfn.IFS(AI730=MAX(AI730:AK730),"SP&amp;DAX",AJ730=MAX(AI730:AK730),"SP&amp;NIKKEI",AK730=MAX(AI730:AK730),"DAX&amp;NIKKEI"),""))</f>
        <v/>
      </c>
      <c r="AQ730" s="3">
        <f t="shared" si="424"/>
        <v>42779</v>
      </c>
      <c r="AR730" cm="1">
        <f t="array" ref="AR730">IF(AM730="BASE",AE730,_xlfn.IFS(AN730="DAX",AG730,AN730="NIKKEI",AH730,AN730="SP",AF730,AN730="",MAX(AI730:AK730)))</f>
        <v>0.53817145909832464</v>
      </c>
      <c r="AS730" s="4">
        <f t="shared" si="396"/>
        <v>0.54480586980190526</v>
      </c>
      <c r="AT730" s="4">
        <f t="shared" si="397"/>
        <v>0.60935316248549387</v>
      </c>
      <c r="AU730" s="4">
        <f t="shared" si="398"/>
        <v>1.1009664734655071E-4</v>
      </c>
      <c r="AV730" s="4">
        <f t="shared" si="399"/>
        <v>1.2440722459041258E-3</v>
      </c>
      <c r="AW730" s="4">
        <f t="shared" si="400"/>
        <v>8.8496988586493464E-2</v>
      </c>
      <c r="AX730" s="4">
        <f t="shared" si="401"/>
        <v>1.1321363072140038E-2</v>
      </c>
      <c r="AY730" s="4">
        <f t="shared" si="402"/>
        <v>5.9909189322455017E-3</v>
      </c>
      <c r="AZ730" s="4">
        <f t="shared" si="403"/>
        <v>-10.774188970605074</v>
      </c>
      <c r="BA730" s="6" t="str">
        <f t="shared" si="404"/>
        <v>WEAKEN</v>
      </c>
      <c r="BB730" s="4">
        <f t="shared" si="405"/>
        <v>0</v>
      </c>
      <c r="BC730" s="4">
        <f t="shared" si="406"/>
        <v>0.60295548643614738</v>
      </c>
      <c r="BD730" s="4">
        <f t="shared" si="407"/>
        <v>0.77882552653643133</v>
      </c>
      <c r="BE730" s="4">
        <f t="shared" si="425"/>
        <v>0.05</v>
      </c>
      <c r="BF730" s="4" t="str">
        <f t="shared" si="426"/>
        <v/>
      </c>
      <c r="BG730" s="4" t="str">
        <f t="shared" si="427"/>
        <v/>
      </c>
      <c r="BH730" s="4" t="str">
        <f t="shared" si="428"/>
        <v/>
      </c>
      <c r="BI730" s="4" t="str">
        <f t="shared" si="429"/>
        <v/>
      </c>
      <c r="BJ730" s="4" t="str">
        <f t="shared" si="430"/>
        <v/>
      </c>
      <c r="BK730" s="4" t="str">
        <f t="shared" si="431"/>
        <v/>
      </c>
      <c r="BS730" s="3" t="str">
        <f t="shared" si="408"/>
        <v/>
      </c>
      <c r="BT730" s="5">
        <f t="shared" si="409"/>
        <v>-6.4547292683588608E-2</v>
      </c>
      <c r="BU730" s="3"/>
    </row>
    <row r="731" spans="1:73" x14ac:dyDescent="0.2">
      <c r="A731" s="1">
        <v>42780</v>
      </c>
      <c r="C731">
        <v>0.53096727383171116</v>
      </c>
      <c r="D731">
        <v>0.53886184805954196</v>
      </c>
      <c r="E731">
        <v>0.53096801791798021</v>
      </c>
      <c r="F731">
        <v>0.53713400095483343</v>
      </c>
      <c r="G731">
        <v>0.53910124757286326</v>
      </c>
      <c r="H731">
        <v>0.54529703459041523</v>
      </c>
      <c r="I731">
        <v>0.53718911929454483</v>
      </c>
      <c r="J731">
        <v>0.54534919503260382</v>
      </c>
      <c r="M731">
        <f>'[1]CAC_SWISS (-SP-NIKKEI-DAX)'!AC816</f>
        <v>0</v>
      </c>
      <c r="N731">
        <f>'[1]CAC_SWISS_SP (-NIKKEI-DAX)'!AD816</f>
        <v>0</v>
      </c>
      <c r="O731">
        <f>'[1]CAC_SWISS_DAX (-SP-NIKKEI)'!AD816</f>
        <v>0</v>
      </c>
      <c r="P731">
        <f>'[1]CAC_SWISS_NIKKEI (-SP-DAX)'!AD816</f>
        <v>0</v>
      </c>
      <c r="Q731">
        <f>'[1]CAC_SWISS_DAX_SP (-NIKKEI)'!AF816</f>
        <v>0</v>
      </c>
      <c r="R731">
        <f>'[1]CAC_SWISS_SP_NIKKEI (-DAX)'!AF816</f>
        <v>0</v>
      </c>
      <c r="S731">
        <f>'[1]CAC_SWISS_DAX_NIKKEI (-SP)'!AF816</f>
        <v>0</v>
      </c>
      <c r="V731" t="str">
        <f t="shared" si="418"/>
        <v>BASE</v>
      </c>
      <c r="W731" t="str">
        <f t="shared" si="419"/>
        <v>BASE+SP</v>
      </c>
      <c r="X731" t="str">
        <f t="shared" si="420"/>
        <v>BASE+DAX</v>
      </c>
      <c r="Y731" t="str">
        <f t="shared" si="421"/>
        <v>BASE+NIKKEI</v>
      </c>
      <c r="Z731" s="2" t="str">
        <f t="shared" si="422"/>
        <v>- NIKKEI</v>
      </c>
      <c r="AA731" s="2" t="str">
        <f t="shared" si="395"/>
        <v>- DAX</v>
      </c>
      <c r="AB731" s="2" t="str">
        <f t="shared" si="410"/>
        <v>- SP</v>
      </c>
      <c r="AE731">
        <f t="shared" si="411"/>
        <v>0.53096727383171116</v>
      </c>
      <c r="AF731">
        <f t="shared" si="412"/>
        <v>0.53886184805954196</v>
      </c>
      <c r="AG731">
        <f t="shared" si="413"/>
        <v>0.53096801791798021</v>
      </c>
      <c r="AH731">
        <f t="shared" si="414"/>
        <v>0.53713400095483343</v>
      </c>
      <c r="AI731">
        <f t="shared" si="415"/>
        <v>0.53910124757286326</v>
      </c>
      <c r="AJ731">
        <f t="shared" si="416"/>
        <v>0.54529703459041523</v>
      </c>
      <c r="AK731">
        <f t="shared" si="417"/>
        <v>0.53718911929454483</v>
      </c>
      <c r="AM731" t="str">
        <f t="shared" si="423"/>
        <v>BASE</v>
      </c>
      <c r="AN731" t="str" cm="1">
        <f t="array" ref="AN731">IF(AM731="",_xlfn.IFS(AF731=MAX(AF731:AH731),"SP",AG731=MAX(AF731:AH731),"DAX",AH731=MAX(AF731:AH731),"NIKKEI",MAX(AF731:AH731)=0,""),"")</f>
        <v/>
      </c>
      <c r="AO731" t="str" cm="1">
        <f t="array" ref="AO731">IF(AM731="BASE","",IF(MAX(AF731:AH731)=0,_xlfn.IFS(AI731=MAX(AI731:AK731),"SP&amp;DAX",AJ731=MAX(AI731:AK731),"SP&amp;NIKKEI",AK731=MAX(AI731:AK731),"DAX&amp;NIKKEI"),""))</f>
        <v/>
      </c>
      <c r="AQ731" s="3">
        <f t="shared" si="424"/>
        <v>42780</v>
      </c>
      <c r="AR731" cm="1">
        <f t="array" ref="AR731">IF(AM731="BASE",AE731,_xlfn.IFS(AN731="DAX",AG731,AN731="NIKKEI",AH731,AN731="SP",AF731,AN731="",MAX(AI731:AK731)))</f>
        <v>0.53096727383171116</v>
      </c>
      <c r="AS731" s="4">
        <f t="shared" si="396"/>
        <v>0.54220067671130168</v>
      </c>
      <c r="AT731" s="4">
        <f t="shared" si="397"/>
        <v>0.60775614000518141</v>
      </c>
      <c r="AU731" s="4">
        <f t="shared" si="398"/>
        <v>1.0726007821076589E-4</v>
      </c>
      <c r="AV731" s="4">
        <f t="shared" si="399"/>
        <v>1.2819115245571442E-3</v>
      </c>
      <c r="AW731" s="4">
        <f t="shared" si="400"/>
        <v>8.3671982157911023E-2</v>
      </c>
      <c r="AX731" s="4">
        <f t="shared" si="401"/>
        <v>1.1487234780896662E-2</v>
      </c>
      <c r="AY731" s="4">
        <f t="shared" si="402"/>
        <v>6.0302768022885544E-3</v>
      </c>
      <c r="AZ731" s="4">
        <f t="shared" si="403"/>
        <v>-10.871053758096268</v>
      </c>
      <c r="BA731" s="6" t="str">
        <f t="shared" si="404"/>
        <v>WEAKEN</v>
      </c>
      <c r="BB731" s="4">
        <f t="shared" si="405"/>
        <v>0</v>
      </c>
      <c r="BC731" s="4">
        <f t="shared" si="406"/>
        <v>0.60295548643614738</v>
      </c>
      <c r="BD731" s="4">
        <f t="shared" si="407"/>
        <v>0.77882552653643133</v>
      </c>
      <c r="BE731" s="4">
        <f t="shared" si="425"/>
        <v>0.05</v>
      </c>
      <c r="BF731" s="4" t="str">
        <f t="shared" si="426"/>
        <v/>
      </c>
      <c r="BG731" s="4" t="str">
        <f t="shared" si="427"/>
        <v/>
      </c>
      <c r="BH731" s="4" t="str">
        <f t="shared" si="428"/>
        <v/>
      </c>
      <c r="BI731" s="4" t="str">
        <f t="shared" si="429"/>
        <v/>
      </c>
      <c r="BJ731" s="4" t="str">
        <f t="shared" si="430"/>
        <v/>
      </c>
      <c r="BK731" s="4" t="str">
        <f t="shared" si="431"/>
        <v/>
      </c>
      <c r="BS731" s="3" t="str">
        <f t="shared" si="408"/>
        <v/>
      </c>
      <c r="BT731" s="5">
        <f t="shared" si="409"/>
        <v>-6.5555463293879734E-2</v>
      </c>
      <c r="BU731" s="3"/>
    </row>
    <row r="732" spans="1:73" x14ac:dyDescent="0.2">
      <c r="A732" s="1">
        <v>42781</v>
      </c>
      <c r="C732">
        <v>0.52602767644054382</v>
      </c>
      <c r="D732">
        <v>0.53396656443364843</v>
      </c>
      <c r="E732">
        <v>0.52603169314026799</v>
      </c>
      <c r="F732">
        <v>0.53214051596448453</v>
      </c>
      <c r="G732">
        <v>0.53423051693182444</v>
      </c>
      <c r="H732">
        <v>0.54037206906003665</v>
      </c>
      <c r="I732">
        <v>0.53217083196313608</v>
      </c>
      <c r="J732">
        <v>0.54044928887384114</v>
      </c>
      <c r="M732">
        <f>'[1]CAC_SWISS (-SP-NIKKEI-DAX)'!AC817</f>
        <v>0</v>
      </c>
      <c r="N732">
        <f>'[1]CAC_SWISS_SP (-NIKKEI-DAX)'!AD817</f>
        <v>0</v>
      </c>
      <c r="O732">
        <f>'[1]CAC_SWISS_DAX (-SP-NIKKEI)'!AD817</f>
        <v>0</v>
      </c>
      <c r="P732">
        <f>'[1]CAC_SWISS_NIKKEI (-SP-DAX)'!AD817</f>
        <v>0</v>
      </c>
      <c r="Q732">
        <f>'[1]CAC_SWISS_DAX_SP (-NIKKEI)'!AF817</f>
        <v>0</v>
      </c>
      <c r="R732">
        <f>'[1]CAC_SWISS_SP_NIKKEI (-DAX)'!AF817</f>
        <v>0</v>
      </c>
      <c r="S732">
        <f>'[1]CAC_SWISS_DAX_NIKKEI (-SP)'!AF817</f>
        <v>0</v>
      </c>
      <c r="V732" t="str">
        <f t="shared" si="418"/>
        <v>BASE</v>
      </c>
      <c r="W732" t="str">
        <f t="shared" si="419"/>
        <v>BASE+SP</v>
      </c>
      <c r="X732" t="str">
        <f t="shared" si="420"/>
        <v>BASE+DAX</v>
      </c>
      <c r="Y732" t="str">
        <f t="shared" si="421"/>
        <v>BASE+NIKKEI</v>
      </c>
      <c r="Z732" s="2" t="str">
        <f t="shared" si="422"/>
        <v>- NIKKEI</v>
      </c>
      <c r="AA732" s="2" t="str">
        <f t="shared" si="395"/>
        <v>- DAX</v>
      </c>
      <c r="AB732" s="2" t="str">
        <f t="shared" si="410"/>
        <v>- SP</v>
      </c>
      <c r="AE732">
        <f t="shared" si="411"/>
        <v>0.52602767644054382</v>
      </c>
      <c r="AF732">
        <f t="shared" si="412"/>
        <v>0.53396656443364843</v>
      </c>
      <c r="AG732">
        <f t="shared" si="413"/>
        <v>0.52603169314026799</v>
      </c>
      <c r="AH732">
        <f t="shared" si="414"/>
        <v>0.53214051596448453</v>
      </c>
      <c r="AI732">
        <f t="shared" si="415"/>
        <v>0.53423051693182444</v>
      </c>
      <c r="AJ732">
        <f t="shared" si="416"/>
        <v>0.54037206906003665</v>
      </c>
      <c r="AK732">
        <f t="shared" si="417"/>
        <v>0.53217083196313608</v>
      </c>
      <c r="AM732" t="str">
        <f t="shared" si="423"/>
        <v>BASE</v>
      </c>
      <c r="AN732" t="str" cm="1">
        <f t="array" ref="AN732">IF(AM732="",_xlfn.IFS(AF732=MAX(AF732:AH732),"SP",AG732=MAX(AF732:AH732),"DAX",AH732=MAX(AF732:AH732),"NIKKEI",MAX(AF732:AH732)=0,""),"")</f>
        <v/>
      </c>
      <c r="AO732" t="str" cm="1">
        <f t="array" ref="AO732">IF(AM732="BASE","",IF(MAX(AF732:AH732)=0,_xlfn.IFS(AI732=MAX(AI732:AK732),"SP&amp;DAX",AJ732=MAX(AI732:AK732),"SP&amp;NIKKEI",AK732=MAX(AI732:AK732),"DAX&amp;NIKKEI"),""))</f>
        <v/>
      </c>
      <c r="AQ732" s="3">
        <f t="shared" si="424"/>
        <v>42781</v>
      </c>
      <c r="AR732" cm="1">
        <f t="array" ref="AR732">IF(AM732="BASE",AE732,_xlfn.IFS(AN732="DAX",AG732,AN732="NIKKEI",AH732,AN732="SP",AF732,AN732="",MAX(AI732:AK732)))</f>
        <v>0.52602767644054382</v>
      </c>
      <c r="AS732" s="4">
        <f t="shared" si="396"/>
        <v>0.54081420397885449</v>
      </c>
      <c r="AT732" s="4">
        <f t="shared" si="397"/>
        <v>0.60583347049234226</v>
      </c>
      <c r="AU732" s="4">
        <f t="shared" si="398"/>
        <v>1.3359505014245274E-4</v>
      </c>
      <c r="AV732" s="4">
        <f t="shared" si="399"/>
        <v>1.3558191904316213E-3</v>
      </c>
      <c r="AW732" s="4">
        <f t="shared" si="400"/>
        <v>9.8534562045786603E-2</v>
      </c>
      <c r="AX732" s="4">
        <f t="shared" si="401"/>
        <v>1.1829608888142077E-2</v>
      </c>
      <c r="AY732" s="4">
        <f t="shared" si="402"/>
        <v>6.3620663956671895E-3</v>
      </c>
      <c r="AZ732" s="4">
        <f t="shared" si="403"/>
        <v>-10.219834637024281</v>
      </c>
      <c r="BA732" s="6" t="str">
        <f t="shared" si="404"/>
        <v>WEAKEN</v>
      </c>
      <c r="BB732" s="4">
        <f t="shared" si="405"/>
        <v>0</v>
      </c>
      <c r="BC732" s="4">
        <f t="shared" si="406"/>
        <v>0.60295548643614738</v>
      </c>
      <c r="BD732" s="4">
        <f t="shared" si="407"/>
        <v>0.77882552653643133</v>
      </c>
      <c r="BE732" s="4">
        <f t="shared" si="425"/>
        <v>0.05</v>
      </c>
      <c r="BF732" s="4" t="str">
        <f t="shared" si="426"/>
        <v/>
      </c>
      <c r="BG732" s="4" t="str">
        <f t="shared" si="427"/>
        <v/>
      </c>
      <c r="BH732" s="4" t="str">
        <f t="shared" si="428"/>
        <v/>
      </c>
      <c r="BI732" s="4" t="str">
        <f t="shared" si="429"/>
        <v/>
      </c>
      <c r="BJ732" s="4" t="str">
        <f t="shared" si="430"/>
        <v/>
      </c>
      <c r="BK732" s="4" t="str">
        <f t="shared" si="431"/>
        <v/>
      </c>
      <c r="BS732" s="3" t="str">
        <f t="shared" si="408"/>
        <v/>
      </c>
      <c r="BT732" s="5">
        <f t="shared" si="409"/>
        <v>-6.5019266513487772E-2</v>
      </c>
      <c r="BU732" s="3"/>
    </row>
    <row r="733" spans="1:73" x14ac:dyDescent="0.2">
      <c r="A733" s="1">
        <v>42782</v>
      </c>
      <c r="C733">
        <v>0.52797814803633791</v>
      </c>
      <c r="D733">
        <v>0.5358411923923293</v>
      </c>
      <c r="E733">
        <v>0.52797913475406111</v>
      </c>
      <c r="F733">
        <v>0.53404822536069085</v>
      </c>
      <c r="G733">
        <v>0.53607446020832061</v>
      </c>
      <c r="H733">
        <v>0.54218000083943185</v>
      </c>
      <c r="I733">
        <v>0.5340888627080641</v>
      </c>
      <c r="J733">
        <v>0.54224325446286892</v>
      </c>
      <c r="M733">
        <f>'[1]CAC_SWISS (-SP-NIKKEI-DAX)'!AC818</f>
        <v>0</v>
      </c>
      <c r="N733">
        <f>'[1]CAC_SWISS_SP (-NIKKEI-DAX)'!AD818</f>
        <v>0</v>
      </c>
      <c r="O733">
        <f>'[1]CAC_SWISS_DAX (-SP-NIKKEI)'!AD818</f>
        <v>0</v>
      </c>
      <c r="P733">
        <f>'[1]CAC_SWISS_NIKKEI (-SP-DAX)'!AD818</f>
        <v>0</v>
      </c>
      <c r="Q733">
        <f>'[1]CAC_SWISS_DAX_SP (-NIKKEI)'!AF818</f>
        <v>0</v>
      </c>
      <c r="R733">
        <f>'[1]CAC_SWISS_SP_NIKKEI (-DAX)'!AF818</f>
        <v>0</v>
      </c>
      <c r="S733">
        <f>'[1]CAC_SWISS_DAX_NIKKEI (-SP)'!AF818</f>
        <v>0</v>
      </c>
      <c r="V733" t="str">
        <f t="shared" si="418"/>
        <v>BASE</v>
      </c>
      <c r="W733" t="str">
        <f t="shared" si="419"/>
        <v>BASE+SP</v>
      </c>
      <c r="X733" t="str">
        <f t="shared" si="420"/>
        <v>BASE+DAX</v>
      </c>
      <c r="Y733" t="str">
        <f t="shared" si="421"/>
        <v>BASE+NIKKEI</v>
      </c>
      <c r="Z733" s="2" t="str">
        <f t="shared" si="422"/>
        <v>- NIKKEI</v>
      </c>
      <c r="AA733" s="2" t="str">
        <f t="shared" ref="AA733:AA796" si="432">IF(R733=0,"- DAX","")</f>
        <v>- DAX</v>
      </c>
      <c r="AB733" s="2" t="str">
        <f t="shared" si="410"/>
        <v>- SP</v>
      </c>
      <c r="AE733">
        <f t="shared" si="411"/>
        <v>0.52797814803633791</v>
      </c>
      <c r="AF733">
        <f t="shared" si="412"/>
        <v>0.5358411923923293</v>
      </c>
      <c r="AG733">
        <f t="shared" si="413"/>
        <v>0.52797913475406111</v>
      </c>
      <c r="AH733">
        <f t="shared" si="414"/>
        <v>0.53404822536069085</v>
      </c>
      <c r="AI733">
        <f t="shared" si="415"/>
        <v>0.53607446020832061</v>
      </c>
      <c r="AJ733">
        <f t="shared" si="416"/>
        <v>0.54218000083943185</v>
      </c>
      <c r="AK733">
        <f t="shared" si="417"/>
        <v>0.5340888627080641</v>
      </c>
      <c r="AM733" t="str">
        <f t="shared" si="423"/>
        <v>BASE</v>
      </c>
      <c r="AN733" t="str" cm="1">
        <f t="array" ref="AN733">IF(AM733="",_xlfn.IFS(AF733=MAX(AF733:AH733),"SP",AG733=MAX(AF733:AH733),"DAX",AH733=MAX(AF733:AH733),"NIKKEI",MAX(AF733:AH733)=0,""),"")</f>
        <v/>
      </c>
      <c r="AO733" t="str" cm="1">
        <f t="array" ref="AO733">IF(AM733="BASE","",IF(MAX(AF733:AH733)=0,_xlfn.IFS(AI733=MAX(AI733:AK733),"SP&amp;DAX",AJ733=MAX(AI733:AK733),"SP&amp;NIKKEI",AK733=MAX(AI733:AK733),"DAX&amp;NIKKEI"),""))</f>
        <v/>
      </c>
      <c r="AQ733" s="3">
        <f t="shared" si="424"/>
        <v>42782</v>
      </c>
      <c r="AR733" cm="1">
        <f t="array" ref="AR733">IF(AM733="BASE",AE733,_xlfn.IFS(AN733="DAX",AG733,AN733="NIKKEI",AH733,AN733="SP",AF733,AN733="",MAX(AI733:AK733)))</f>
        <v>0.52797814803633791</v>
      </c>
      <c r="AS733" s="4">
        <f t="shared" si="396"/>
        <v>0.54060048091054003</v>
      </c>
      <c r="AT733" s="4">
        <f t="shared" si="397"/>
        <v>0.60370952889956486</v>
      </c>
      <c r="AU733" s="4">
        <f t="shared" si="398"/>
        <v>1.3913312733462515E-4</v>
      </c>
      <c r="AV733" s="4">
        <f t="shared" si="399"/>
        <v>1.4492621358583599E-3</v>
      </c>
      <c r="AW733" s="4">
        <f t="shared" si="400"/>
        <v>9.600273400658485E-2</v>
      </c>
      <c r="AX733" s="4">
        <f t="shared" si="401"/>
        <v>1.2227671512886009E-2</v>
      </c>
      <c r="AY733" s="4">
        <f t="shared" si="402"/>
        <v>6.5496988824395369E-3</v>
      </c>
      <c r="AZ733" s="4">
        <f t="shared" si="403"/>
        <v>-9.6354121192085849</v>
      </c>
      <c r="BA733" s="6" t="str">
        <f t="shared" si="404"/>
        <v>WEAKEN</v>
      </c>
      <c r="BB733" s="4">
        <f t="shared" si="405"/>
        <v>0</v>
      </c>
      <c r="BC733" s="4">
        <f t="shared" si="406"/>
        <v>0.60295548643614738</v>
      </c>
      <c r="BD733" s="4">
        <f t="shared" si="407"/>
        <v>0.77882552653643133</v>
      </c>
      <c r="BE733" s="4">
        <f t="shared" si="425"/>
        <v>0.05</v>
      </c>
      <c r="BF733" s="4" t="str">
        <f t="shared" si="426"/>
        <v/>
      </c>
      <c r="BG733" s="4" t="str">
        <f t="shared" si="427"/>
        <v/>
      </c>
      <c r="BH733" s="4" t="str">
        <f t="shared" si="428"/>
        <v/>
      </c>
      <c r="BI733" s="4" t="str">
        <f t="shared" si="429"/>
        <v/>
      </c>
      <c r="BJ733" s="4" t="str">
        <f t="shared" si="430"/>
        <v/>
      </c>
      <c r="BK733" s="4" t="str">
        <f t="shared" si="431"/>
        <v/>
      </c>
      <c r="BS733" s="3" t="str">
        <f t="shared" si="408"/>
        <v/>
      </c>
      <c r="BT733" s="5">
        <f t="shared" si="409"/>
        <v>-6.3109047989024836E-2</v>
      </c>
      <c r="BU733" s="3"/>
    </row>
    <row r="734" spans="1:73" x14ac:dyDescent="0.2">
      <c r="A734" s="1">
        <v>42783</v>
      </c>
      <c r="C734">
        <v>0.51924449331792955</v>
      </c>
      <c r="D734">
        <v>0.52846194921840572</v>
      </c>
      <c r="E734">
        <v>0.51940640690838169</v>
      </c>
      <c r="F734">
        <v>0.52602852571150893</v>
      </c>
      <c r="G734">
        <v>0.52847866248541497</v>
      </c>
      <c r="H734">
        <v>0.53565701429994639</v>
      </c>
      <c r="I734">
        <v>0.52640781149788907</v>
      </c>
      <c r="J734">
        <v>0.53566343718658704</v>
      </c>
      <c r="M734">
        <f>'[1]CAC_SWISS (-SP-NIKKEI-DAX)'!AC819</f>
        <v>0</v>
      </c>
      <c r="N734">
        <f>'[1]CAC_SWISS_SP (-NIKKEI-DAX)'!AD819</f>
        <v>0</v>
      </c>
      <c r="O734">
        <f>'[1]CAC_SWISS_DAX (-SP-NIKKEI)'!AD819</f>
        <v>0</v>
      </c>
      <c r="P734">
        <f>'[1]CAC_SWISS_NIKKEI (-SP-DAX)'!AD819</f>
        <v>0</v>
      </c>
      <c r="Q734">
        <f>'[1]CAC_SWISS_DAX_SP (-NIKKEI)'!AF819</f>
        <v>0</v>
      </c>
      <c r="R734">
        <f>'[1]CAC_SWISS_SP_NIKKEI (-DAX)'!AF819</f>
        <v>0</v>
      </c>
      <c r="S734">
        <f>'[1]CAC_SWISS_DAX_NIKKEI (-SP)'!AF819</f>
        <v>0</v>
      </c>
      <c r="V734" t="str">
        <f t="shared" si="418"/>
        <v>BASE</v>
      </c>
      <c r="W734" t="str">
        <f t="shared" si="419"/>
        <v>BASE+SP</v>
      </c>
      <c r="X734" t="str">
        <f t="shared" si="420"/>
        <v>BASE+DAX</v>
      </c>
      <c r="Y734" t="str">
        <f t="shared" si="421"/>
        <v>BASE+NIKKEI</v>
      </c>
      <c r="Z734" s="2" t="str">
        <f t="shared" si="422"/>
        <v>- NIKKEI</v>
      </c>
      <c r="AA734" s="2" t="str">
        <f t="shared" si="432"/>
        <v>- DAX</v>
      </c>
      <c r="AB734" s="2" t="str">
        <f t="shared" si="410"/>
        <v>- SP</v>
      </c>
      <c r="AE734">
        <f t="shared" si="411"/>
        <v>0.51924449331792955</v>
      </c>
      <c r="AF734">
        <f t="shared" si="412"/>
        <v>0.52846194921840572</v>
      </c>
      <c r="AG734">
        <f t="shared" si="413"/>
        <v>0.51940640690838169</v>
      </c>
      <c r="AH734">
        <f t="shared" si="414"/>
        <v>0.52602852571150893</v>
      </c>
      <c r="AI734">
        <f t="shared" si="415"/>
        <v>0.52847866248541497</v>
      </c>
      <c r="AJ734">
        <f t="shared" si="416"/>
        <v>0.53565701429994639</v>
      </c>
      <c r="AK734">
        <f t="shared" si="417"/>
        <v>0.52640781149788907</v>
      </c>
      <c r="AM734" t="str">
        <f t="shared" si="423"/>
        <v>BASE</v>
      </c>
      <c r="AN734" t="str" cm="1">
        <f t="array" ref="AN734">IF(AM734="",_xlfn.IFS(AF734=MAX(AF734:AH734),"SP",AG734=MAX(AF734:AH734),"DAX",AH734=MAX(AF734:AH734),"NIKKEI",MAX(AF734:AH734)=0,""),"")</f>
        <v/>
      </c>
      <c r="AO734" t="str" cm="1">
        <f t="array" ref="AO734">IF(AM734="BASE","",IF(MAX(AF734:AH734)=0,_xlfn.IFS(AI734=MAX(AI734:AK734),"SP&amp;DAX",AJ734=MAX(AI734:AK734),"SP&amp;NIKKEI",AK734=MAX(AI734:AK734),"DAX&amp;NIKKEI"),""))</f>
        <v/>
      </c>
      <c r="AQ734" s="3">
        <f t="shared" si="424"/>
        <v>42783</v>
      </c>
      <c r="AR734" cm="1">
        <f t="array" ref="AR734">IF(AM734="BASE",AE734,_xlfn.IFS(AN734="DAX",AG734,AN734="NIKKEI",AH734,AN734="SP",AF734,AN734="",MAX(AI734:AK734)))</f>
        <v>0.51924449331792955</v>
      </c>
      <c r="AS734" s="4">
        <f t="shared" si="396"/>
        <v>0.53915811852327777</v>
      </c>
      <c r="AT734" s="4">
        <f t="shared" si="397"/>
        <v>0.60167904288147511</v>
      </c>
      <c r="AU734" s="4">
        <f t="shared" si="398"/>
        <v>1.8215717697324946E-4</v>
      </c>
      <c r="AV734" s="4">
        <f t="shared" si="399"/>
        <v>1.5249454699117202E-3</v>
      </c>
      <c r="AW734" s="4">
        <f t="shared" si="400"/>
        <v>0.11945160044561766</v>
      </c>
      <c r="AX734" s="4">
        <f t="shared" si="401"/>
        <v>1.2569399839053591E-2</v>
      </c>
      <c r="AY734" s="4">
        <f t="shared" si="402"/>
        <v>6.9795864559126534E-3</v>
      </c>
      <c r="AZ734" s="4">
        <f t="shared" si="403"/>
        <v>-8.9576832027395632</v>
      </c>
      <c r="BA734" s="6" t="str">
        <f t="shared" si="404"/>
        <v>WEAKEN</v>
      </c>
      <c r="BB734" s="4">
        <f t="shared" si="405"/>
        <v>0</v>
      </c>
      <c r="BC734" s="4">
        <f t="shared" si="406"/>
        <v>0.60295548643614738</v>
      </c>
      <c r="BD734" s="4">
        <f t="shared" si="407"/>
        <v>0.77882552653643133</v>
      </c>
      <c r="BE734" s="4">
        <f t="shared" si="425"/>
        <v>0.05</v>
      </c>
      <c r="BF734" s="4" t="str">
        <f t="shared" si="426"/>
        <v/>
      </c>
      <c r="BG734" s="4" t="str">
        <f t="shared" si="427"/>
        <v/>
      </c>
      <c r="BH734" s="4" t="str">
        <f t="shared" si="428"/>
        <v/>
      </c>
      <c r="BI734" s="4" t="str">
        <f t="shared" si="429"/>
        <v/>
      </c>
      <c r="BJ734" s="4" t="str">
        <f t="shared" si="430"/>
        <v/>
      </c>
      <c r="BK734" s="4" t="str">
        <f t="shared" si="431"/>
        <v/>
      </c>
      <c r="BS734" s="3" t="str">
        <f t="shared" si="408"/>
        <v/>
      </c>
      <c r="BT734" s="5">
        <f t="shared" si="409"/>
        <v>-6.2520924358197338E-2</v>
      </c>
      <c r="BU734" s="3"/>
    </row>
    <row r="735" spans="1:73" x14ac:dyDescent="0.2">
      <c r="A735" s="1">
        <v>42786</v>
      </c>
      <c r="C735">
        <v>0.51904862351521242</v>
      </c>
      <c r="D735">
        <v>0.5282318472134615</v>
      </c>
      <c r="E735">
        <v>0.51920530040233726</v>
      </c>
      <c r="F735">
        <v>0.52579999057620175</v>
      </c>
      <c r="G735">
        <v>0.52824458855144651</v>
      </c>
      <c r="H735">
        <v>0.53540236073420455</v>
      </c>
      <c r="I735">
        <v>0.52617116415212006</v>
      </c>
      <c r="J735">
        <v>0.53541170845679065</v>
      </c>
      <c r="M735">
        <f>'[1]CAC_SWISS (-SP-NIKKEI-DAX)'!AC820</f>
        <v>0</v>
      </c>
      <c r="N735">
        <f>'[1]CAC_SWISS_SP (-NIKKEI-DAX)'!AD820</f>
        <v>0</v>
      </c>
      <c r="O735">
        <f>'[1]CAC_SWISS_DAX (-SP-NIKKEI)'!AD820</f>
        <v>0</v>
      </c>
      <c r="P735">
        <f>'[1]CAC_SWISS_NIKKEI (-SP-DAX)'!AD820</f>
        <v>0</v>
      </c>
      <c r="Q735">
        <f>'[1]CAC_SWISS_DAX_SP (-NIKKEI)'!AF820</f>
        <v>0</v>
      </c>
      <c r="R735">
        <f>'[1]CAC_SWISS_SP_NIKKEI (-DAX)'!AF820</f>
        <v>0</v>
      </c>
      <c r="S735">
        <f>'[1]CAC_SWISS_DAX_NIKKEI (-SP)'!AF820</f>
        <v>0</v>
      </c>
      <c r="V735" t="str">
        <f t="shared" si="418"/>
        <v>BASE</v>
      </c>
      <c r="W735" t="str">
        <f t="shared" si="419"/>
        <v>BASE+SP</v>
      </c>
      <c r="X735" t="str">
        <f t="shared" si="420"/>
        <v>BASE+DAX</v>
      </c>
      <c r="Y735" t="str">
        <f t="shared" si="421"/>
        <v>BASE+NIKKEI</v>
      </c>
      <c r="Z735" s="2" t="str">
        <f t="shared" si="422"/>
        <v>- NIKKEI</v>
      </c>
      <c r="AA735" s="2" t="str">
        <f t="shared" si="432"/>
        <v>- DAX</v>
      </c>
      <c r="AB735" s="2" t="str">
        <f t="shared" si="410"/>
        <v>- SP</v>
      </c>
      <c r="AE735">
        <f t="shared" si="411"/>
        <v>0.51904862351521242</v>
      </c>
      <c r="AF735">
        <f t="shared" si="412"/>
        <v>0.5282318472134615</v>
      </c>
      <c r="AG735">
        <f t="shared" si="413"/>
        <v>0.51920530040233726</v>
      </c>
      <c r="AH735">
        <f t="shared" si="414"/>
        <v>0.52579999057620175</v>
      </c>
      <c r="AI735">
        <f t="shared" si="415"/>
        <v>0.52824458855144651</v>
      </c>
      <c r="AJ735">
        <f t="shared" si="416"/>
        <v>0.53540236073420455</v>
      </c>
      <c r="AK735">
        <f t="shared" si="417"/>
        <v>0.52617116415212006</v>
      </c>
      <c r="AM735" t="str">
        <f t="shared" si="423"/>
        <v>BASE</v>
      </c>
      <c r="AN735" t="str" cm="1">
        <f t="array" ref="AN735">IF(AM735="",_xlfn.IFS(AF735=MAX(AF735:AH735),"SP",AG735=MAX(AF735:AH735),"DAX",AH735=MAX(AF735:AH735),"NIKKEI",MAX(AF735:AH735)=0,""),"")</f>
        <v/>
      </c>
      <c r="AO735" t="str" cm="1">
        <f t="array" ref="AO735">IF(AM735="BASE","",IF(MAX(AF735:AH735)=0,_xlfn.IFS(AI735=MAX(AI735:AK735),"SP&amp;DAX",AJ735=MAX(AI735:AK735),"SP&amp;NIKKEI",AK735=MAX(AI735:AK735),"DAX&amp;NIKKEI"),""))</f>
        <v/>
      </c>
      <c r="AQ735" s="3">
        <f t="shared" si="424"/>
        <v>42786</v>
      </c>
      <c r="AR735" cm="1">
        <f t="array" ref="AR735">IF(AM735="BASE",AE735,_xlfn.IFS(AN735="DAX",AG735,AN735="NIKKEI",AH735,AN735="SP",AF735,AN735="",MAX(AI735:AK735)))</f>
        <v>0.51904862351521242</v>
      </c>
      <c r="AS735" s="4">
        <f t="shared" si="396"/>
        <v>0.53478327471688825</v>
      </c>
      <c r="AT735" s="4">
        <f t="shared" si="397"/>
        <v>0.60013800949982854</v>
      </c>
      <c r="AU735" s="4">
        <f t="shared" si="398"/>
        <v>1.4373490779319941E-4</v>
      </c>
      <c r="AV735" s="4">
        <f t="shared" si="399"/>
        <v>1.5236422905364217E-3</v>
      </c>
      <c r="AW735" s="4">
        <f t="shared" si="400"/>
        <v>9.4336386359160015E-2</v>
      </c>
      <c r="AX735" s="4">
        <f t="shared" si="401"/>
        <v>1.2535639103668702E-2</v>
      </c>
      <c r="AY735" s="4">
        <f t="shared" si="402"/>
        <v>6.6967407438281784E-3</v>
      </c>
      <c r="AZ735" s="4">
        <f t="shared" si="403"/>
        <v>-9.7591854430339477</v>
      </c>
      <c r="BA735" s="6" t="str">
        <f t="shared" si="404"/>
        <v>WEAKEN</v>
      </c>
      <c r="BB735" s="4">
        <f t="shared" si="405"/>
        <v>0</v>
      </c>
      <c r="BC735" s="4">
        <f t="shared" si="406"/>
        <v>0.60295548643614738</v>
      </c>
      <c r="BD735" s="4">
        <f t="shared" si="407"/>
        <v>0.77882552653643133</v>
      </c>
      <c r="BE735" s="4">
        <f t="shared" si="425"/>
        <v>0.05</v>
      </c>
      <c r="BF735" s="4" t="str">
        <f t="shared" si="426"/>
        <v/>
      </c>
      <c r="BG735" s="4" t="str">
        <f t="shared" si="427"/>
        <v/>
      </c>
      <c r="BH735" s="4" t="str">
        <f t="shared" si="428"/>
        <v/>
      </c>
      <c r="BI735" s="4" t="str">
        <f t="shared" si="429"/>
        <v/>
      </c>
      <c r="BJ735" s="4" t="str">
        <f t="shared" si="430"/>
        <v/>
      </c>
      <c r="BK735" s="4" t="str">
        <f t="shared" si="431"/>
        <v/>
      </c>
      <c r="BS735" s="3" t="str">
        <f t="shared" si="408"/>
        <v/>
      </c>
      <c r="BT735" s="5">
        <f t="shared" si="409"/>
        <v>-6.5354734782940294E-2</v>
      </c>
      <c r="BU735" s="3"/>
    </row>
    <row r="736" spans="1:73" x14ac:dyDescent="0.2">
      <c r="A736" s="1">
        <v>42787</v>
      </c>
      <c r="C736">
        <v>0.51125314641360964</v>
      </c>
      <c r="D736">
        <v>0.52135072254302151</v>
      </c>
      <c r="E736">
        <v>0.51127799203793811</v>
      </c>
      <c r="F736">
        <v>0.51859365256200673</v>
      </c>
      <c r="G736">
        <v>0.52186257253557367</v>
      </c>
      <c r="H736">
        <v>0.52917159771490974</v>
      </c>
      <c r="I736">
        <v>0.5185995121248973</v>
      </c>
      <c r="J736">
        <v>0.52940702297790676</v>
      </c>
      <c r="M736">
        <f>'[1]CAC_SWISS (-SP-NIKKEI-DAX)'!AC821</f>
        <v>0</v>
      </c>
      <c r="N736">
        <f>'[1]CAC_SWISS_SP (-NIKKEI-DAX)'!AD821</f>
        <v>0</v>
      </c>
      <c r="O736">
        <f>'[1]CAC_SWISS_DAX (-SP-NIKKEI)'!AD821</f>
        <v>0</v>
      </c>
      <c r="P736">
        <f>'[1]CAC_SWISS_NIKKEI (-SP-DAX)'!AD821</f>
        <v>0</v>
      </c>
      <c r="Q736">
        <f>'[1]CAC_SWISS_DAX_SP (-NIKKEI)'!AF821</f>
        <v>0</v>
      </c>
      <c r="R736">
        <f>'[1]CAC_SWISS_SP_NIKKEI (-DAX)'!AF821</f>
        <v>0</v>
      </c>
      <c r="S736">
        <f>'[1]CAC_SWISS_DAX_NIKKEI (-SP)'!AF821</f>
        <v>0</v>
      </c>
      <c r="V736" t="str">
        <f t="shared" si="418"/>
        <v>BASE</v>
      </c>
      <c r="W736" t="str">
        <f t="shared" si="419"/>
        <v>BASE+SP</v>
      </c>
      <c r="X736" t="str">
        <f t="shared" si="420"/>
        <v>BASE+DAX</v>
      </c>
      <c r="Y736" t="str">
        <f t="shared" si="421"/>
        <v>BASE+NIKKEI</v>
      </c>
      <c r="Z736" s="2" t="str">
        <f t="shared" si="422"/>
        <v>- NIKKEI</v>
      </c>
      <c r="AA736" s="2" t="str">
        <f t="shared" si="432"/>
        <v>- DAX</v>
      </c>
      <c r="AB736" s="2" t="str">
        <f t="shared" si="410"/>
        <v>- SP</v>
      </c>
      <c r="AE736">
        <f t="shared" si="411"/>
        <v>0.51125314641360964</v>
      </c>
      <c r="AF736">
        <f t="shared" si="412"/>
        <v>0.52135072254302151</v>
      </c>
      <c r="AG736">
        <f t="shared" si="413"/>
        <v>0.51127799203793811</v>
      </c>
      <c r="AH736">
        <f t="shared" si="414"/>
        <v>0.51859365256200673</v>
      </c>
      <c r="AI736">
        <f t="shared" si="415"/>
        <v>0.52186257253557367</v>
      </c>
      <c r="AJ736">
        <f t="shared" si="416"/>
        <v>0.52917159771490974</v>
      </c>
      <c r="AK736">
        <f t="shared" si="417"/>
        <v>0.5185995121248973</v>
      </c>
      <c r="AM736" t="str">
        <f t="shared" si="423"/>
        <v>BASE</v>
      </c>
      <c r="AN736" t="str" cm="1">
        <f t="array" ref="AN736">IF(AM736="",_xlfn.IFS(AF736=MAX(AF736:AH736),"SP",AG736=MAX(AF736:AH736),"DAX",AH736=MAX(AF736:AH736),"NIKKEI",MAX(AF736:AH736)=0,""),"")</f>
        <v/>
      </c>
      <c r="AO736" t="str" cm="1">
        <f t="array" ref="AO736">IF(AM736="BASE","",IF(MAX(AF736:AH736)=0,_xlfn.IFS(AI736=MAX(AI736:AK736),"SP&amp;DAX",AJ736=MAX(AI736:AK736),"SP&amp;NIKKEI",AK736=MAX(AI736:AK736),"DAX&amp;NIKKEI"),""))</f>
        <v/>
      </c>
      <c r="AQ736" s="3">
        <f t="shared" si="424"/>
        <v>42787</v>
      </c>
      <c r="AR736" cm="1">
        <f t="array" ref="AR736">IF(AM736="BASE",AE736,_xlfn.IFS(AN736="DAX",AG736,AN736="NIKKEI",AH736,AN736="SP",AF736,AN736="",MAX(AI736:AK736)))</f>
        <v>0.51125314641360964</v>
      </c>
      <c r="AS736" s="4">
        <f t="shared" si="396"/>
        <v>0.53076995294678697</v>
      </c>
      <c r="AT736" s="4">
        <f t="shared" si="397"/>
        <v>0.59877270862007226</v>
      </c>
      <c r="AU736" s="4">
        <f t="shared" si="398"/>
        <v>1.5672789047274711E-4</v>
      </c>
      <c r="AV736" s="4">
        <f t="shared" si="399"/>
        <v>1.5624738798859597E-3</v>
      </c>
      <c r="AW736" s="4">
        <f t="shared" si="400"/>
        <v>0.10030752673074203</v>
      </c>
      <c r="AX736" s="4">
        <f t="shared" si="401"/>
        <v>1.2701216704845581E-2</v>
      </c>
      <c r="AY736" s="4">
        <f t="shared" si="402"/>
        <v>6.8499829667666989E-3</v>
      </c>
      <c r="AZ736" s="4">
        <f t="shared" si="403"/>
        <v>-9.92743427293275</v>
      </c>
      <c r="BA736" s="6" t="str">
        <f t="shared" si="404"/>
        <v>WEAKEN</v>
      </c>
      <c r="BB736" s="4">
        <f t="shared" si="405"/>
        <v>0</v>
      </c>
      <c r="BC736" s="4">
        <f t="shared" si="406"/>
        <v>0.60295548643614738</v>
      </c>
      <c r="BD736" s="4">
        <f t="shared" si="407"/>
        <v>0.77882552653643133</v>
      </c>
      <c r="BE736" s="4">
        <f t="shared" si="425"/>
        <v>0.05</v>
      </c>
      <c r="BF736" s="4" t="str">
        <f t="shared" si="426"/>
        <v/>
      </c>
      <c r="BG736" s="4" t="str">
        <f t="shared" si="427"/>
        <v/>
      </c>
      <c r="BH736" s="4" t="str">
        <f t="shared" si="428"/>
        <v/>
      </c>
      <c r="BI736" s="4" t="str">
        <f t="shared" si="429"/>
        <v/>
      </c>
      <c r="BJ736" s="4" t="str">
        <f t="shared" si="430"/>
        <v/>
      </c>
      <c r="BK736" s="4" t="str">
        <f t="shared" si="431"/>
        <v/>
      </c>
      <c r="BS736" s="3" t="str">
        <f t="shared" si="408"/>
        <v/>
      </c>
      <c r="BT736" s="5">
        <f t="shared" si="409"/>
        <v>-6.8002755673285287E-2</v>
      </c>
      <c r="BU736" s="3"/>
    </row>
    <row r="737" spans="1:73" x14ac:dyDescent="0.2">
      <c r="A737" s="1">
        <v>42788</v>
      </c>
      <c r="C737">
        <v>0.52571860197728348</v>
      </c>
      <c r="D737">
        <v>0.53649691323534843</v>
      </c>
      <c r="E737">
        <v>0.52590275834945654</v>
      </c>
      <c r="F737">
        <v>0.53483305000675729</v>
      </c>
      <c r="G737">
        <v>0.5375344292052725</v>
      </c>
      <c r="H737">
        <v>0.54627806471241791</v>
      </c>
      <c r="I737">
        <v>0.53486654339205275</v>
      </c>
      <c r="J737">
        <v>0.54688530075362485</v>
      </c>
      <c r="M737">
        <f>'[1]CAC_SWISS (-SP-NIKKEI-DAX)'!AC822</f>
        <v>0</v>
      </c>
      <c r="N737">
        <f>'[1]CAC_SWISS_SP (-NIKKEI-DAX)'!AD822</f>
        <v>0</v>
      </c>
      <c r="O737">
        <f>'[1]CAC_SWISS_DAX (-SP-NIKKEI)'!AD822</f>
        <v>0</v>
      </c>
      <c r="P737">
        <f>'[1]CAC_SWISS_NIKKEI (-SP-DAX)'!AD822</f>
        <v>0</v>
      </c>
      <c r="Q737">
        <f>'[1]CAC_SWISS_DAX_SP (-NIKKEI)'!AF822</f>
        <v>0</v>
      </c>
      <c r="R737">
        <f>'[1]CAC_SWISS_SP_NIKKEI (-DAX)'!AF822</f>
        <v>0</v>
      </c>
      <c r="S737">
        <f>'[1]CAC_SWISS_DAX_NIKKEI (-SP)'!AF822</f>
        <v>0</v>
      </c>
      <c r="V737" t="str">
        <f t="shared" si="418"/>
        <v>BASE</v>
      </c>
      <c r="W737" t="str">
        <f t="shared" si="419"/>
        <v>BASE+SP</v>
      </c>
      <c r="X737" t="str">
        <f t="shared" si="420"/>
        <v>BASE+DAX</v>
      </c>
      <c r="Y737" t="str">
        <f t="shared" si="421"/>
        <v>BASE+NIKKEI</v>
      </c>
      <c r="Z737" s="2" t="str">
        <f t="shared" si="422"/>
        <v>- NIKKEI</v>
      </c>
      <c r="AA737" s="2" t="str">
        <f t="shared" si="432"/>
        <v>- DAX</v>
      </c>
      <c r="AB737" s="2" t="str">
        <f t="shared" si="410"/>
        <v>- SP</v>
      </c>
      <c r="AE737">
        <f t="shared" si="411"/>
        <v>0.52571860197728348</v>
      </c>
      <c r="AF737">
        <f t="shared" si="412"/>
        <v>0.53649691323534843</v>
      </c>
      <c r="AG737">
        <f t="shared" si="413"/>
        <v>0.52590275834945654</v>
      </c>
      <c r="AH737">
        <f t="shared" si="414"/>
        <v>0.53483305000675729</v>
      </c>
      <c r="AI737">
        <f t="shared" si="415"/>
        <v>0.5375344292052725</v>
      </c>
      <c r="AJ737">
        <f t="shared" si="416"/>
        <v>0.54627806471241791</v>
      </c>
      <c r="AK737">
        <f t="shared" si="417"/>
        <v>0.53486654339205275</v>
      </c>
      <c r="AM737" t="str">
        <f t="shared" si="423"/>
        <v>BASE</v>
      </c>
      <c r="AN737" t="str" cm="1">
        <f t="array" ref="AN737">IF(AM737="",_xlfn.IFS(AF737=MAX(AF737:AH737),"SP",AG737=MAX(AF737:AH737),"DAX",AH737=MAX(AF737:AH737),"NIKKEI",MAX(AF737:AH737)=0,""),"")</f>
        <v/>
      </c>
      <c r="AO737" t="str" cm="1">
        <f t="array" ref="AO737">IF(AM737="BASE","",IF(MAX(AF737:AH737)=0,_xlfn.IFS(AI737=MAX(AI737:AK737),"SP&amp;DAX",AJ737=MAX(AI737:AK737),"SP&amp;NIKKEI",AK737=MAX(AI737:AK737),"DAX&amp;NIKKEI"),""))</f>
        <v/>
      </c>
      <c r="AQ737" s="3">
        <f t="shared" si="424"/>
        <v>42788</v>
      </c>
      <c r="AR737" cm="1">
        <f t="array" ref="AR737">IF(AM737="BASE",AE737,_xlfn.IFS(AN737="DAX",AG737,AN737="NIKKEI",AH737,AN737="SP",AF737,AN737="",MAX(AI737:AK737)))</f>
        <v>0.52571860197728348</v>
      </c>
      <c r="AS737" s="4">
        <f t="shared" si="396"/>
        <v>0.52844072290706856</v>
      </c>
      <c r="AT737" s="4">
        <f t="shared" si="397"/>
        <v>0.59731937338308305</v>
      </c>
      <c r="AU737" s="4">
        <f t="shared" si="398"/>
        <v>1.1656464434104412E-4</v>
      </c>
      <c r="AV737" s="4">
        <f t="shared" si="399"/>
        <v>1.6001471697646753E-3</v>
      </c>
      <c r="AW737" s="4">
        <f t="shared" si="400"/>
        <v>7.2846202239126939E-2</v>
      </c>
      <c r="AX737" s="4">
        <f t="shared" si="401"/>
        <v>1.2821557260645475E-2</v>
      </c>
      <c r="AY737" s="4">
        <f t="shared" si="402"/>
        <v>6.6075266045168462E-3</v>
      </c>
      <c r="AZ737" s="4">
        <f t="shared" si="403"/>
        <v>-10.42427137999409</v>
      </c>
      <c r="BA737" s="6" t="str">
        <f t="shared" si="404"/>
        <v>WEAKEN</v>
      </c>
      <c r="BB737" s="4">
        <f t="shared" si="405"/>
        <v>0</v>
      </c>
      <c r="BC737" s="4">
        <f t="shared" si="406"/>
        <v>0.60295548643614738</v>
      </c>
      <c r="BD737" s="4">
        <f t="shared" si="407"/>
        <v>0.77882552653643133</v>
      </c>
      <c r="BE737" s="4">
        <f t="shared" si="425"/>
        <v>0.05</v>
      </c>
      <c r="BF737" s="4" t="str">
        <f t="shared" si="426"/>
        <v/>
      </c>
      <c r="BG737" s="4" t="str">
        <f t="shared" si="427"/>
        <v/>
      </c>
      <c r="BH737" s="4" t="str">
        <f t="shared" si="428"/>
        <v/>
      </c>
      <c r="BI737" s="4" t="str">
        <f t="shared" si="429"/>
        <v/>
      </c>
      <c r="BJ737" s="4" t="str">
        <f t="shared" si="430"/>
        <v/>
      </c>
      <c r="BK737" s="4" t="str">
        <f t="shared" si="431"/>
        <v/>
      </c>
      <c r="BS737" s="3" t="str">
        <f t="shared" si="408"/>
        <v/>
      </c>
      <c r="BT737" s="5">
        <f t="shared" si="409"/>
        <v>-6.8878650476014491E-2</v>
      </c>
      <c r="BU737" s="3"/>
    </row>
    <row r="738" spans="1:73" x14ac:dyDescent="0.2">
      <c r="A738" s="1">
        <v>42789</v>
      </c>
      <c r="C738">
        <v>0.5283322536746895</v>
      </c>
      <c r="D738">
        <v>0.53833378317075864</v>
      </c>
      <c r="E738">
        <v>0.5286660930409538</v>
      </c>
      <c r="F738">
        <v>0.53726578694838889</v>
      </c>
      <c r="G738">
        <v>0.53961494618191574</v>
      </c>
      <c r="H738">
        <v>0.54790554908534117</v>
      </c>
      <c r="I738">
        <v>0.53737421450940137</v>
      </c>
      <c r="J738">
        <v>0.54869718454487337</v>
      </c>
      <c r="M738">
        <f>'[1]CAC_SWISS (-SP-NIKKEI-DAX)'!AC823</f>
        <v>0</v>
      </c>
      <c r="N738">
        <f>'[1]CAC_SWISS_SP (-NIKKEI-DAX)'!AD823</f>
        <v>0</v>
      </c>
      <c r="O738">
        <f>'[1]CAC_SWISS_DAX (-SP-NIKKEI)'!AD823</f>
        <v>0</v>
      </c>
      <c r="P738">
        <f>'[1]CAC_SWISS_NIKKEI (-SP-DAX)'!AD823</f>
        <v>0</v>
      </c>
      <c r="Q738">
        <f>'[1]CAC_SWISS_DAX_SP (-NIKKEI)'!AF823</f>
        <v>0</v>
      </c>
      <c r="R738">
        <f>'[1]CAC_SWISS_SP_NIKKEI (-DAX)'!AF823</f>
        <v>0</v>
      </c>
      <c r="S738">
        <f>'[1]CAC_SWISS_DAX_NIKKEI (-SP)'!AF823</f>
        <v>0</v>
      </c>
      <c r="V738" t="str">
        <f t="shared" si="418"/>
        <v>BASE</v>
      </c>
      <c r="W738" t="str">
        <f t="shared" si="419"/>
        <v>BASE+SP</v>
      </c>
      <c r="X738" t="str">
        <f t="shared" si="420"/>
        <v>BASE+DAX</v>
      </c>
      <c r="Y738" t="str">
        <f t="shared" si="421"/>
        <v>BASE+NIKKEI</v>
      </c>
      <c r="Z738" s="2" t="str">
        <f t="shared" si="422"/>
        <v>- NIKKEI</v>
      </c>
      <c r="AA738" s="2" t="str">
        <f t="shared" si="432"/>
        <v>- DAX</v>
      </c>
      <c r="AB738" s="2" t="str">
        <f t="shared" si="410"/>
        <v>- SP</v>
      </c>
      <c r="AE738">
        <f t="shared" si="411"/>
        <v>0.5283322536746895</v>
      </c>
      <c r="AF738">
        <f t="shared" si="412"/>
        <v>0.53833378317075864</v>
      </c>
      <c r="AG738">
        <f t="shared" si="413"/>
        <v>0.5286660930409538</v>
      </c>
      <c r="AH738">
        <f t="shared" si="414"/>
        <v>0.53726578694838889</v>
      </c>
      <c r="AI738">
        <f t="shared" si="415"/>
        <v>0.53961494618191574</v>
      </c>
      <c r="AJ738">
        <f t="shared" si="416"/>
        <v>0.54790554908534117</v>
      </c>
      <c r="AK738">
        <f t="shared" si="417"/>
        <v>0.53737421450940137</v>
      </c>
      <c r="AM738" t="str">
        <f t="shared" si="423"/>
        <v>BASE</v>
      </c>
      <c r="AN738" t="str" cm="1">
        <f t="array" ref="AN738">IF(AM738="",_xlfn.IFS(AF738=MAX(AF738:AH738),"SP",AG738=MAX(AF738:AH738),"DAX",AH738=MAX(AF738:AH738),"NIKKEI",MAX(AF738:AH738)=0,""),"")</f>
        <v/>
      </c>
      <c r="AO738" t="str" cm="1">
        <f t="array" ref="AO738">IF(AM738="BASE","",IF(MAX(AF738:AH738)=0,_xlfn.IFS(AI738=MAX(AI738:AK738),"SP&amp;DAX",AJ738=MAX(AI738:AK738),"SP&amp;NIKKEI",AK738=MAX(AI738:AK738),"DAX&amp;NIKKEI"),""))</f>
        <v/>
      </c>
      <c r="AQ738" s="3">
        <f t="shared" si="424"/>
        <v>42789</v>
      </c>
      <c r="AR738" cm="1">
        <f t="array" ref="AR738">IF(AM738="BASE",AE738,_xlfn.IFS(AN738="DAX",AG738,AN738="NIKKEI",AH738,AN738="SP",AF738,AN738="",MAX(AI738:AK738)))</f>
        <v>0.5283322536746895</v>
      </c>
      <c r="AS738" s="4">
        <f t="shared" si="396"/>
        <v>0.52651314463015342</v>
      </c>
      <c r="AT738" s="4">
        <f t="shared" si="397"/>
        <v>0.59580480122141</v>
      </c>
      <c r="AU738" s="4">
        <f t="shared" si="398"/>
        <v>7.1616897365608985E-5</v>
      </c>
      <c r="AV738" s="4">
        <f t="shared" si="399"/>
        <v>1.6344251734552765E-3</v>
      </c>
      <c r="AW738" s="4">
        <f t="shared" si="400"/>
        <v>4.3817788987064121E-2</v>
      </c>
      <c r="AX738" s="4">
        <f t="shared" si="401"/>
        <v>1.2924026188267821E-2</v>
      </c>
      <c r="AY738" s="4">
        <f t="shared" si="402"/>
        <v>6.3127009437851898E-3</v>
      </c>
      <c r="AZ738" s="4">
        <f t="shared" si="403"/>
        <v>-10.976546680779126</v>
      </c>
      <c r="BA738" s="6" t="str">
        <f t="shared" si="404"/>
        <v>WEAKEN</v>
      </c>
      <c r="BB738" s="4">
        <f t="shared" si="405"/>
        <v>0</v>
      </c>
      <c r="BC738" s="4">
        <f t="shared" si="406"/>
        <v>0.60295548643614738</v>
      </c>
      <c r="BD738" s="4">
        <f t="shared" si="407"/>
        <v>0.77882552653643133</v>
      </c>
      <c r="BE738" s="4">
        <f t="shared" si="425"/>
        <v>0.05</v>
      </c>
      <c r="BF738" s="4" t="str">
        <f t="shared" si="426"/>
        <v/>
      </c>
      <c r="BG738" s="4" t="str">
        <f t="shared" si="427"/>
        <v/>
      </c>
      <c r="BH738" s="4" t="str">
        <f t="shared" si="428"/>
        <v/>
      </c>
      <c r="BI738" s="4" t="str">
        <f t="shared" si="429"/>
        <v/>
      </c>
      <c r="BJ738" s="4" t="str">
        <f t="shared" si="430"/>
        <v/>
      </c>
      <c r="BK738" s="4" t="str">
        <f t="shared" si="431"/>
        <v/>
      </c>
      <c r="BS738" s="3" t="str">
        <f t="shared" si="408"/>
        <v/>
      </c>
      <c r="BT738" s="5">
        <f t="shared" si="409"/>
        <v>-6.9291656591256579E-2</v>
      </c>
      <c r="BU738" s="3"/>
    </row>
    <row r="739" spans="1:73" x14ac:dyDescent="0.2">
      <c r="A739" s="1">
        <v>42790</v>
      </c>
      <c r="C739">
        <v>0.53219447628246663</v>
      </c>
      <c r="D739">
        <v>0.54570051184279578</v>
      </c>
      <c r="E739">
        <v>0.53267973859062445</v>
      </c>
      <c r="F739">
        <v>0.54083630957710771</v>
      </c>
      <c r="G739">
        <v>0.54725619176156526</v>
      </c>
      <c r="H739">
        <v>0.55478706087963103</v>
      </c>
      <c r="I739">
        <v>0.5410329985698531</v>
      </c>
      <c r="J739">
        <v>0.55577843784096048</v>
      </c>
      <c r="M739">
        <f>'[1]CAC_SWISS (-SP-NIKKEI-DAX)'!AC824</f>
        <v>0</v>
      </c>
      <c r="N739">
        <f>'[1]CAC_SWISS_SP (-NIKKEI-DAX)'!AD824</f>
        <v>0</v>
      </c>
      <c r="O739">
        <f>'[1]CAC_SWISS_DAX (-SP-NIKKEI)'!AD824</f>
        <v>0</v>
      </c>
      <c r="P739">
        <f>'[1]CAC_SWISS_NIKKEI (-SP-DAX)'!AD824</f>
        <v>0</v>
      </c>
      <c r="Q739">
        <f>'[1]CAC_SWISS_DAX_SP (-NIKKEI)'!AF824</f>
        <v>0</v>
      </c>
      <c r="R739">
        <f>'[1]CAC_SWISS_SP_NIKKEI (-DAX)'!AF824</f>
        <v>0</v>
      </c>
      <c r="S739">
        <f>'[1]CAC_SWISS_DAX_NIKKEI (-SP)'!AF824</f>
        <v>0</v>
      </c>
      <c r="V739" t="str">
        <f t="shared" si="418"/>
        <v>BASE</v>
      </c>
      <c r="W739" t="str">
        <f t="shared" si="419"/>
        <v>BASE+SP</v>
      </c>
      <c r="X739" t="str">
        <f t="shared" si="420"/>
        <v>BASE+DAX</v>
      </c>
      <c r="Y739" t="str">
        <f t="shared" si="421"/>
        <v>BASE+NIKKEI</v>
      </c>
      <c r="Z739" s="2" t="str">
        <f t="shared" si="422"/>
        <v>- NIKKEI</v>
      </c>
      <c r="AA739" s="2" t="str">
        <f t="shared" si="432"/>
        <v>- DAX</v>
      </c>
      <c r="AB739" s="2" t="str">
        <f t="shared" si="410"/>
        <v>- SP</v>
      </c>
      <c r="AE739">
        <f t="shared" si="411"/>
        <v>0.53219447628246663</v>
      </c>
      <c r="AF739">
        <f t="shared" si="412"/>
        <v>0.54570051184279578</v>
      </c>
      <c r="AG739">
        <f t="shared" si="413"/>
        <v>0.53267973859062445</v>
      </c>
      <c r="AH739">
        <f t="shared" si="414"/>
        <v>0.54083630957710771</v>
      </c>
      <c r="AI739">
        <f t="shared" si="415"/>
        <v>0.54725619176156526</v>
      </c>
      <c r="AJ739">
        <f t="shared" si="416"/>
        <v>0.55478706087963103</v>
      </c>
      <c r="AK739">
        <f t="shared" si="417"/>
        <v>0.5410329985698531</v>
      </c>
      <c r="AM739" t="str">
        <f t="shared" si="423"/>
        <v>BASE</v>
      </c>
      <c r="AN739" t="str" cm="1">
        <f t="array" ref="AN739">IF(AM739="",_xlfn.IFS(AF739=MAX(AF739:AH739),"SP",AG739=MAX(AF739:AH739),"DAX",AH739=MAX(AF739:AH739),"NIKKEI",MAX(AF739:AH739)=0,""),"")</f>
        <v/>
      </c>
      <c r="AO739" t="str" cm="1">
        <f t="array" ref="AO739">IF(AM739="BASE","",IF(MAX(AF739:AH739)=0,_xlfn.IFS(AI739=MAX(AI739:AK739),"SP&amp;DAX",AJ739=MAX(AI739:AK739),"SP&amp;NIKKEI",AK739=MAX(AI739:AK739),"DAX&amp;NIKKEI"),""))</f>
        <v/>
      </c>
      <c r="AQ739" s="3">
        <f t="shared" si="424"/>
        <v>42790</v>
      </c>
      <c r="AR739" cm="1">
        <f t="array" ref="AR739">IF(AM739="BASE",AE739,_xlfn.IFS(AN739="DAX",AG739,AN739="NIKKEI",AH739,AN739="SP",AF739,AN739="",MAX(AI739:AK739)))</f>
        <v>0.53219447628246663</v>
      </c>
      <c r="AS739" s="4">
        <f t="shared" si="396"/>
        <v>0.52589361525881095</v>
      </c>
      <c r="AT739" s="4">
        <f t="shared" si="397"/>
        <v>0.59395299038832394</v>
      </c>
      <c r="AU739" s="4">
        <f t="shared" si="398"/>
        <v>5.9104134348485111E-5</v>
      </c>
      <c r="AV739" s="4">
        <f t="shared" si="399"/>
        <v>1.6729498491414925E-3</v>
      </c>
      <c r="AW739" s="4">
        <f t="shared" si="400"/>
        <v>3.5329292374673138E-2</v>
      </c>
      <c r="AX739" s="4">
        <f t="shared" si="401"/>
        <v>1.306533817742536E-2</v>
      </c>
      <c r="AY739" s="4">
        <f t="shared" si="402"/>
        <v>6.27450479461753E-3</v>
      </c>
      <c r="AZ739" s="4">
        <f t="shared" si="403"/>
        <v>-10.846971571030831</v>
      </c>
      <c r="BA739" s="6" t="str">
        <f t="shared" si="404"/>
        <v>WEAKEN</v>
      </c>
      <c r="BB739" s="4">
        <f t="shared" si="405"/>
        <v>0</v>
      </c>
      <c r="BC739" s="4">
        <f t="shared" si="406"/>
        <v>0.60295548643614738</v>
      </c>
      <c r="BD739" s="4">
        <f t="shared" si="407"/>
        <v>0.77882552653643133</v>
      </c>
      <c r="BE739" s="4">
        <f t="shared" si="425"/>
        <v>0.05</v>
      </c>
      <c r="BF739" s="4" t="str">
        <f t="shared" si="426"/>
        <v/>
      </c>
      <c r="BG739" s="4" t="str">
        <f t="shared" si="427"/>
        <v/>
      </c>
      <c r="BH739" s="4" t="str">
        <f t="shared" si="428"/>
        <v/>
      </c>
      <c r="BI739" s="4" t="str">
        <f t="shared" si="429"/>
        <v/>
      </c>
      <c r="BJ739" s="4" t="str">
        <f t="shared" si="430"/>
        <v/>
      </c>
      <c r="BK739" s="4" t="str">
        <f t="shared" si="431"/>
        <v/>
      </c>
      <c r="BS739" s="3" t="str">
        <f t="shared" si="408"/>
        <v/>
      </c>
      <c r="BT739" s="5">
        <f t="shared" si="409"/>
        <v>-6.8059375129512989E-2</v>
      </c>
      <c r="BU739" s="3"/>
    </row>
    <row r="740" spans="1:73" x14ac:dyDescent="0.2">
      <c r="A740" s="1">
        <v>42793</v>
      </c>
      <c r="C740">
        <v>0.53141104672930484</v>
      </c>
      <c r="D740">
        <v>0.54550588680910206</v>
      </c>
      <c r="E740">
        <v>0.53183738201365294</v>
      </c>
      <c r="F740">
        <v>0.540498025471013</v>
      </c>
      <c r="G740">
        <v>0.54681145608208226</v>
      </c>
      <c r="H740">
        <v>0.55521124275290068</v>
      </c>
      <c r="I740">
        <v>0.54064454951933549</v>
      </c>
      <c r="J740">
        <v>0.55597408958462702</v>
      </c>
      <c r="M740">
        <f>'[1]CAC_SWISS (-SP-NIKKEI-DAX)'!AC825</f>
        <v>0</v>
      </c>
      <c r="N740">
        <f>'[1]CAC_SWISS_SP (-NIKKEI-DAX)'!AD825</f>
        <v>0</v>
      </c>
      <c r="O740">
        <f>'[1]CAC_SWISS_DAX (-SP-NIKKEI)'!AD825</f>
        <v>0</v>
      </c>
      <c r="P740">
        <f>'[1]CAC_SWISS_NIKKEI (-SP-DAX)'!AD825</f>
        <v>0</v>
      </c>
      <c r="Q740">
        <f>'[1]CAC_SWISS_DAX_SP (-NIKKEI)'!AF825</f>
        <v>0</v>
      </c>
      <c r="R740">
        <f>'[1]CAC_SWISS_SP_NIKKEI (-DAX)'!AF825</f>
        <v>0</v>
      </c>
      <c r="S740">
        <f>'[1]CAC_SWISS_DAX_NIKKEI (-SP)'!AF825</f>
        <v>0</v>
      </c>
      <c r="V740" t="str">
        <f t="shared" si="418"/>
        <v>BASE</v>
      </c>
      <c r="W740" t="str">
        <f t="shared" si="419"/>
        <v>BASE+SP</v>
      </c>
      <c r="X740" t="str">
        <f t="shared" si="420"/>
        <v>BASE+DAX</v>
      </c>
      <c r="Y740" t="str">
        <f t="shared" si="421"/>
        <v>BASE+NIKKEI</v>
      </c>
      <c r="Z740" s="2" t="str">
        <f t="shared" si="422"/>
        <v>- NIKKEI</v>
      </c>
      <c r="AA740" s="2" t="str">
        <f t="shared" si="432"/>
        <v>- DAX</v>
      </c>
      <c r="AB740" s="2" t="str">
        <f t="shared" si="410"/>
        <v>- SP</v>
      </c>
      <c r="AE740">
        <f t="shared" si="411"/>
        <v>0.53141104672930484</v>
      </c>
      <c r="AF740">
        <f t="shared" si="412"/>
        <v>0.54550588680910206</v>
      </c>
      <c r="AG740">
        <f t="shared" si="413"/>
        <v>0.53183738201365294</v>
      </c>
      <c r="AH740">
        <f t="shared" si="414"/>
        <v>0.540498025471013</v>
      </c>
      <c r="AI740">
        <f t="shared" si="415"/>
        <v>0.54681145608208226</v>
      </c>
      <c r="AJ740">
        <f t="shared" si="416"/>
        <v>0.55521124275290068</v>
      </c>
      <c r="AK740">
        <f t="shared" si="417"/>
        <v>0.54064454951933549</v>
      </c>
      <c r="AM740" t="str">
        <f t="shared" si="423"/>
        <v>BASE</v>
      </c>
      <c r="AN740" t="str" cm="1">
        <f t="array" ref="AN740">IF(AM740="",_xlfn.IFS(AF740=MAX(AF740:AH740),"SP",AG740=MAX(AF740:AH740),"DAX",AH740=MAX(AF740:AH740),"NIKKEI",MAX(AF740:AH740)=0,""),"")</f>
        <v/>
      </c>
      <c r="AO740" t="str" cm="1">
        <f t="array" ref="AO740">IF(AM740="BASE","",IF(MAX(AF740:AH740)=0,_xlfn.IFS(AI740=MAX(AI740:AK740),"SP&amp;DAX",AJ740=MAX(AI740:AK740),"SP&amp;NIKKEI",AK740=MAX(AI740:AK740),"DAX&amp;NIKKEI"),""))</f>
        <v/>
      </c>
      <c r="AQ740" s="3">
        <f t="shared" si="424"/>
        <v>42793</v>
      </c>
      <c r="AR740" cm="1">
        <f t="array" ref="AR740">IF(AM740="BASE",AE740,_xlfn.IFS(AN740="DAX",AG740,AN740="NIKKEI",AH740,AN740="SP",AF740,AN740="",MAX(AI740:AK740)))</f>
        <v>0.53141104672930484</v>
      </c>
      <c r="AS740" s="4">
        <f t="shared" si="396"/>
        <v>0.52521757402190894</v>
      </c>
      <c r="AT740" s="4">
        <f t="shared" si="397"/>
        <v>0.59224916856837251</v>
      </c>
      <c r="AU740" s="4">
        <f t="shared" si="398"/>
        <v>4.5229276920061917E-5</v>
      </c>
      <c r="AV740" s="4">
        <f t="shared" si="399"/>
        <v>1.715837738756935E-3</v>
      </c>
      <c r="AW740" s="4">
        <f t="shared" si="400"/>
        <v>2.6359880015711136E-2</v>
      </c>
      <c r="AX740" s="4">
        <f t="shared" si="401"/>
        <v>1.3220917023703873E-2</v>
      </c>
      <c r="AY740" s="4">
        <f t="shared" si="402"/>
        <v>6.2321491050154514E-3</v>
      </c>
      <c r="AZ740" s="4">
        <f t="shared" si="403"/>
        <v>-10.755775161495816</v>
      </c>
      <c r="BA740" s="6" t="str">
        <f t="shared" si="404"/>
        <v>WEAKEN</v>
      </c>
      <c r="BB740" s="4">
        <f t="shared" si="405"/>
        <v>0</v>
      </c>
      <c r="BC740" s="4">
        <f t="shared" si="406"/>
        <v>0.60295548643614738</v>
      </c>
      <c r="BD740" s="4">
        <f t="shared" si="407"/>
        <v>0.77882552653643133</v>
      </c>
      <c r="BE740" s="4">
        <f t="shared" si="425"/>
        <v>0.05</v>
      </c>
      <c r="BF740" s="4" t="str">
        <f t="shared" si="426"/>
        <v/>
      </c>
      <c r="BG740" s="4" t="str">
        <f t="shared" si="427"/>
        <v/>
      </c>
      <c r="BH740" s="4" t="str">
        <f t="shared" si="428"/>
        <v/>
      </c>
      <c r="BI740" s="4" t="str">
        <f t="shared" si="429"/>
        <v/>
      </c>
      <c r="BJ740" s="4" t="str">
        <f t="shared" si="430"/>
        <v/>
      </c>
      <c r="BK740" s="4" t="str">
        <f t="shared" si="431"/>
        <v/>
      </c>
      <c r="BS740" s="3" t="str">
        <f t="shared" si="408"/>
        <v/>
      </c>
      <c r="BT740" s="5">
        <f t="shared" si="409"/>
        <v>-6.7031594546463569E-2</v>
      </c>
      <c r="BU740" s="3"/>
    </row>
    <row r="741" spans="1:73" x14ac:dyDescent="0.2">
      <c r="A741" s="1">
        <v>42794</v>
      </c>
      <c r="C741">
        <v>0.52476758335315465</v>
      </c>
      <c r="D741">
        <v>0.53907424041498986</v>
      </c>
      <c r="E741">
        <v>0.52522330532003902</v>
      </c>
      <c r="F741">
        <v>0.53397418832580879</v>
      </c>
      <c r="G741">
        <v>0.54032597131839855</v>
      </c>
      <c r="H741">
        <v>0.54893036569038534</v>
      </c>
      <c r="I741">
        <v>0.53413443730652266</v>
      </c>
      <c r="J741">
        <v>0.54964289147972423</v>
      </c>
      <c r="M741">
        <f>'[1]CAC_SWISS (-SP-NIKKEI-DAX)'!AC826</f>
        <v>0</v>
      </c>
      <c r="N741">
        <f>'[1]CAC_SWISS_SP (-NIKKEI-DAX)'!AD826</f>
        <v>0</v>
      </c>
      <c r="O741">
        <f>'[1]CAC_SWISS_DAX (-SP-NIKKEI)'!AD826</f>
        <v>0</v>
      </c>
      <c r="P741">
        <f>'[1]CAC_SWISS_NIKKEI (-SP-DAX)'!AD826</f>
        <v>0</v>
      </c>
      <c r="Q741">
        <f>'[1]CAC_SWISS_DAX_SP (-NIKKEI)'!AF826</f>
        <v>0</v>
      </c>
      <c r="R741">
        <f>'[1]CAC_SWISS_SP_NIKKEI (-DAX)'!AF826</f>
        <v>0</v>
      </c>
      <c r="S741">
        <f>'[1]CAC_SWISS_DAX_NIKKEI (-SP)'!AF826</f>
        <v>0</v>
      </c>
      <c r="V741" t="str">
        <f t="shared" si="418"/>
        <v>BASE</v>
      </c>
      <c r="W741" t="str">
        <f t="shared" si="419"/>
        <v>BASE+SP</v>
      </c>
      <c r="X741" t="str">
        <f t="shared" si="420"/>
        <v>BASE+DAX</v>
      </c>
      <c r="Y741" t="str">
        <f t="shared" si="421"/>
        <v>BASE+NIKKEI</v>
      </c>
      <c r="Z741" s="2" t="str">
        <f t="shared" si="422"/>
        <v>- NIKKEI</v>
      </c>
      <c r="AA741" s="2" t="str">
        <f t="shared" si="432"/>
        <v>- DAX</v>
      </c>
      <c r="AB741" s="2" t="str">
        <f t="shared" si="410"/>
        <v>- SP</v>
      </c>
      <c r="AE741">
        <f t="shared" si="411"/>
        <v>0.52476758335315465</v>
      </c>
      <c r="AF741">
        <f t="shared" si="412"/>
        <v>0.53907424041498986</v>
      </c>
      <c r="AG741">
        <f t="shared" si="413"/>
        <v>0.52522330532003902</v>
      </c>
      <c r="AH741">
        <f t="shared" si="414"/>
        <v>0.53397418832580879</v>
      </c>
      <c r="AI741">
        <f t="shared" si="415"/>
        <v>0.54032597131839855</v>
      </c>
      <c r="AJ741">
        <f t="shared" si="416"/>
        <v>0.54893036569038534</v>
      </c>
      <c r="AK741">
        <f t="shared" si="417"/>
        <v>0.53413443730652266</v>
      </c>
      <c r="AM741" t="str">
        <f t="shared" si="423"/>
        <v>BASE</v>
      </c>
      <c r="AN741" t="str" cm="1">
        <f t="array" ref="AN741">IF(AM741="",_xlfn.IFS(AF741=MAX(AF741:AH741),"SP",AG741=MAX(AF741:AH741),"DAX",AH741=MAX(AF741:AH741),"NIKKEI",MAX(AF741:AH741)=0,""),"")</f>
        <v/>
      </c>
      <c r="AO741" t="str" cm="1">
        <f t="array" ref="AO741">IF(AM741="BASE","",IF(MAX(AF741:AH741)=0,_xlfn.IFS(AI741=MAX(AI741:AK741),"SP&amp;DAX",AJ741=MAX(AI741:AK741),"SP&amp;NIKKEI",AK741=MAX(AI741:AK741),"DAX&amp;NIKKEI"),""))</f>
        <v/>
      </c>
      <c r="AQ741" s="3">
        <f t="shared" si="424"/>
        <v>42794</v>
      </c>
      <c r="AR741" cm="1">
        <f t="array" ref="AR741">IF(AM741="BASE",AE741,_xlfn.IFS(AN741="DAX",AG741,AN741="NIKKEI",AH741,AN741="SP",AF741,AN741="",MAX(AI741:AK741)))</f>
        <v>0.52476758335315465</v>
      </c>
      <c r="AS741" s="4">
        <f t="shared" si="396"/>
        <v>0.52459760497405328</v>
      </c>
      <c r="AT741" s="4">
        <f t="shared" si="397"/>
        <v>0.59039264533854552</v>
      </c>
      <c r="AU741" s="4">
        <f t="shared" si="398"/>
        <v>4.1151479975188053E-5</v>
      </c>
      <c r="AV741" s="4">
        <f t="shared" si="399"/>
        <v>1.7686560230891816E-3</v>
      </c>
      <c r="AW741" s="4">
        <f t="shared" si="400"/>
        <v>2.3267090625859393E-2</v>
      </c>
      <c r="AX741" s="4">
        <f t="shared" si="401"/>
        <v>1.3419068402667739E-2</v>
      </c>
      <c r="AY741" s="4">
        <f t="shared" si="402"/>
        <v>6.2839691644137174E-3</v>
      </c>
      <c r="AZ741" s="4">
        <f t="shared" si="403"/>
        <v>-10.470299685283512</v>
      </c>
      <c r="BA741" s="6" t="str">
        <f t="shared" si="404"/>
        <v>WEAKEN</v>
      </c>
      <c r="BB741" s="4">
        <f t="shared" si="405"/>
        <v>0</v>
      </c>
      <c r="BC741" s="4">
        <f t="shared" si="406"/>
        <v>0.60295548643614738</v>
      </c>
      <c r="BD741" s="4">
        <f t="shared" si="407"/>
        <v>0.77882552653643133</v>
      </c>
      <c r="BE741" s="4">
        <f t="shared" si="425"/>
        <v>0.05</v>
      </c>
      <c r="BF741" s="4" t="str">
        <f t="shared" si="426"/>
        <v/>
      </c>
      <c r="BG741" s="4" t="str">
        <f t="shared" si="427"/>
        <v/>
      </c>
      <c r="BH741" s="4" t="str">
        <f t="shared" si="428"/>
        <v/>
      </c>
      <c r="BI741" s="4" t="str">
        <f t="shared" si="429"/>
        <v/>
      </c>
      <c r="BJ741" s="4" t="str">
        <f t="shared" si="430"/>
        <v/>
      </c>
      <c r="BK741" s="4" t="str">
        <f t="shared" si="431"/>
        <v/>
      </c>
      <c r="BS741" s="3" t="str">
        <f t="shared" si="408"/>
        <v/>
      </c>
      <c r="BT741" s="5">
        <f t="shared" si="409"/>
        <v>-6.5795040364492241E-2</v>
      </c>
      <c r="BU741" s="3"/>
    </row>
    <row r="742" spans="1:73" x14ac:dyDescent="0.2">
      <c r="A742" s="1">
        <v>42795</v>
      </c>
      <c r="C742">
        <v>0.5519162114223799</v>
      </c>
      <c r="D742">
        <v>0.5673159229353808</v>
      </c>
      <c r="E742">
        <v>0.55224152818757033</v>
      </c>
      <c r="F742">
        <v>0.5595146616321045</v>
      </c>
      <c r="G742">
        <v>0.56828869134318827</v>
      </c>
      <c r="H742">
        <v>0.5757669335713369</v>
      </c>
      <c r="I742">
        <v>0.55960877772675544</v>
      </c>
      <c r="J742">
        <v>0.57628497528103928</v>
      </c>
      <c r="M742">
        <f>'[1]CAC_SWISS (-SP-NIKKEI-DAX)'!AC827</f>
        <v>0</v>
      </c>
      <c r="N742">
        <f>'[1]CAC_SWISS_SP (-NIKKEI-DAX)'!AD827</f>
        <v>0</v>
      </c>
      <c r="O742">
        <f>'[1]CAC_SWISS_DAX (-SP-NIKKEI)'!AD827</f>
        <v>0</v>
      </c>
      <c r="P742">
        <f>'[1]CAC_SWISS_NIKKEI (-SP-DAX)'!AD827</f>
        <v>0</v>
      </c>
      <c r="Q742">
        <f>'[1]CAC_SWISS_DAX_SP (-NIKKEI)'!AF827</f>
        <v>0</v>
      </c>
      <c r="R742">
        <f>'[1]CAC_SWISS_SP_NIKKEI (-DAX)'!AF827</f>
        <v>0</v>
      </c>
      <c r="S742">
        <f>'[1]CAC_SWISS_DAX_NIKKEI (-SP)'!AF827</f>
        <v>0</v>
      </c>
      <c r="V742" t="str">
        <f t="shared" si="418"/>
        <v>BASE</v>
      </c>
      <c r="W742" t="str">
        <f t="shared" si="419"/>
        <v>BASE+SP</v>
      </c>
      <c r="X742" t="str">
        <f t="shared" si="420"/>
        <v>BASE+DAX</v>
      </c>
      <c r="Y742" t="str">
        <f t="shared" si="421"/>
        <v>BASE+NIKKEI</v>
      </c>
      <c r="Z742" s="2" t="str">
        <f t="shared" si="422"/>
        <v>- NIKKEI</v>
      </c>
      <c r="AA742" s="2" t="str">
        <f t="shared" si="432"/>
        <v>- DAX</v>
      </c>
      <c r="AB742" s="2" t="str">
        <f t="shared" si="410"/>
        <v>- SP</v>
      </c>
      <c r="AE742">
        <f t="shared" si="411"/>
        <v>0.5519162114223799</v>
      </c>
      <c r="AF742">
        <f t="shared" si="412"/>
        <v>0.5673159229353808</v>
      </c>
      <c r="AG742">
        <f t="shared" si="413"/>
        <v>0.55224152818757033</v>
      </c>
      <c r="AH742">
        <f t="shared" si="414"/>
        <v>0.5595146616321045</v>
      </c>
      <c r="AI742">
        <f t="shared" si="415"/>
        <v>0.56828869134318827</v>
      </c>
      <c r="AJ742">
        <f t="shared" si="416"/>
        <v>0.5757669335713369</v>
      </c>
      <c r="AK742">
        <f t="shared" si="417"/>
        <v>0.55960877772675544</v>
      </c>
      <c r="AM742" t="str">
        <f t="shared" si="423"/>
        <v>BASE</v>
      </c>
      <c r="AN742" t="str" cm="1">
        <f t="array" ref="AN742">IF(AM742="",_xlfn.IFS(AF742=MAX(AF742:AH742),"SP",AG742=MAX(AF742:AH742),"DAX",AH742=MAX(AF742:AH742),"NIKKEI",MAX(AF742:AH742)=0,""),"")</f>
        <v/>
      </c>
      <c r="AO742" t="str" cm="1">
        <f t="array" ref="AO742">IF(AM742="BASE","",IF(MAX(AF742:AH742)=0,_xlfn.IFS(AI742=MAX(AI742:AK742),"SP&amp;DAX",AJ742=MAX(AI742:AK742),"SP&amp;NIKKEI",AK742=MAX(AI742:AK742),"DAX&amp;NIKKEI"),""))</f>
        <v/>
      </c>
      <c r="AQ742" s="3">
        <f t="shared" si="424"/>
        <v>42795</v>
      </c>
      <c r="AR742" cm="1">
        <f t="array" ref="AR742">IF(AM742="BASE",AE742,_xlfn.IFS(AN742="DAX",AG742,AN742="NIKKEI",AH742,AN742="SP",AF742,AN742="",MAX(AI742:AK742)))</f>
        <v>0.5519162114223799</v>
      </c>
      <c r="AS742" s="4">
        <f t="shared" si="396"/>
        <v>0.52718645847223689</v>
      </c>
      <c r="AT742" s="4">
        <f t="shared" si="397"/>
        <v>0.58839562066488393</v>
      </c>
      <c r="AU742" s="4">
        <f t="shared" si="398"/>
        <v>1.1640031658948906E-4</v>
      </c>
      <c r="AV742" s="4">
        <f t="shared" si="399"/>
        <v>1.8234349793235319E-3</v>
      </c>
      <c r="AW742" s="4">
        <f t="shared" si="400"/>
        <v>6.383573744574754E-2</v>
      </c>
      <c r="AX742" s="4">
        <f t="shared" si="401"/>
        <v>1.3675746225834671E-2</v>
      </c>
      <c r="AY742" s="4">
        <f t="shared" si="402"/>
        <v>6.9360457932037579E-3</v>
      </c>
      <c r="AZ742" s="4">
        <f t="shared" si="403"/>
        <v>-8.8247921103148528</v>
      </c>
      <c r="BA742" s="6" t="str">
        <f t="shared" si="404"/>
        <v>WEAKEN</v>
      </c>
      <c r="BB742" s="4">
        <f t="shared" si="405"/>
        <v>0</v>
      </c>
      <c r="BC742" s="4">
        <f t="shared" si="406"/>
        <v>0.60295548643614738</v>
      </c>
      <c r="BD742" s="4">
        <f t="shared" si="407"/>
        <v>0.77882552653643133</v>
      </c>
      <c r="BE742" s="4">
        <f t="shared" si="425"/>
        <v>0.05</v>
      </c>
      <c r="BF742" s="4" t="str">
        <f t="shared" si="426"/>
        <v/>
      </c>
      <c r="BG742" s="4" t="str">
        <f t="shared" si="427"/>
        <v/>
      </c>
      <c r="BH742" s="4" t="str">
        <f t="shared" si="428"/>
        <v/>
      </c>
      <c r="BI742" s="4" t="str">
        <f t="shared" si="429"/>
        <v/>
      </c>
      <c r="BJ742" s="4" t="str">
        <f t="shared" si="430"/>
        <v/>
      </c>
      <c r="BK742" s="4" t="str">
        <f t="shared" si="431"/>
        <v/>
      </c>
      <c r="BS742" s="3" t="str">
        <f t="shared" si="408"/>
        <v/>
      </c>
      <c r="BT742" s="5">
        <f t="shared" si="409"/>
        <v>-6.1209162192647049E-2</v>
      </c>
      <c r="BU742" s="3"/>
    </row>
    <row r="743" spans="1:73" x14ac:dyDescent="0.2">
      <c r="A743" s="1">
        <v>42796</v>
      </c>
      <c r="C743">
        <v>0.53494354552861589</v>
      </c>
      <c r="D743">
        <v>0.55057789216424458</v>
      </c>
      <c r="E743">
        <v>0.535465805489314</v>
      </c>
      <c r="F743">
        <v>0.544354169173214</v>
      </c>
      <c r="G743">
        <v>0.55196143149385624</v>
      </c>
      <c r="H743">
        <v>0.56038194686268317</v>
      </c>
      <c r="I743">
        <v>0.54459170259314815</v>
      </c>
      <c r="J743">
        <v>0.56126815662774321</v>
      </c>
      <c r="M743">
        <f>'[1]CAC_SWISS (-SP-NIKKEI-DAX)'!AC828</f>
        <v>0</v>
      </c>
      <c r="N743">
        <f>'[1]CAC_SWISS_SP (-NIKKEI-DAX)'!AD828</f>
        <v>0</v>
      </c>
      <c r="O743">
        <f>'[1]CAC_SWISS_DAX (-SP-NIKKEI)'!AD828</f>
        <v>0</v>
      </c>
      <c r="P743">
        <f>'[1]CAC_SWISS_NIKKEI (-SP-DAX)'!AD828</f>
        <v>0</v>
      </c>
      <c r="Q743">
        <f>'[1]CAC_SWISS_DAX_SP (-NIKKEI)'!AF828</f>
        <v>0</v>
      </c>
      <c r="R743">
        <f>'[1]CAC_SWISS_SP_NIKKEI (-DAX)'!AF828</f>
        <v>0</v>
      </c>
      <c r="S743">
        <f>'[1]CAC_SWISS_DAX_NIKKEI (-SP)'!AF828</f>
        <v>0</v>
      </c>
      <c r="V743" t="str">
        <f t="shared" si="418"/>
        <v>BASE</v>
      </c>
      <c r="W743" t="str">
        <f t="shared" si="419"/>
        <v>BASE+SP</v>
      </c>
      <c r="X743" t="str">
        <f t="shared" si="420"/>
        <v>BASE+DAX</v>
      </c>
      <c r="Y743" t="str">
        <f t="shared" si="421"/>
        <v>BASE+NIKKEI</v>
      </c>
      <c r="Z743" s="2" t="str">
        <f t="shared" si="422"/>
        <v>- NIKKEI</v>
      </c>
      <c r="AA743" s="2" t="str">
        <f t="shared" si="432"/>
        <v>- DAX</v>
      </c>
      <c r="AB743" s="2" t="str">
        <f t="shared" si="410"/>
        <v>- SP</v>
      </c>
      <c r="AE743">
        <f t="shared" si="411"/>
        <v>0.53494354552861589</v>
      </c>
      <c r="AF743">
        <f t="shared" si="412"/>
        <v>0.55057789216424458</v>
      </c>
      <c r="AG743">
        <f t="shared" si="413"/>
        <v>0.535465805489314</v>
      </c>
      <c r="AH743">
        <f t="shared" si="414"/>
        <v>0.544354169173214</v>
      </c>
      <c r="AI743">
        <f t="shared" si="415"/>
        <v>0.55196143149385624</v>
      </c>
      <c r="AJ743">
        <f t="shared" si="416"/>
        <v>0.56038194686268317</v>
      </c>
      <c r="AK743">
        <f t="shared" si="417"/>
        <v>0.54459170259314815</v>
      </c>
      <c r="AM743" t="str">
        <f t="shared" si="423"/>
        <v>BASE</v>
      </c>
      <c r="AN743" t="str" cm="1">
        <f t="array" ref="AN743">IF(AM743="",_xlfn.IFS(AF743=MAX(AF743:AH743),"SP",AG743=MAX(AF743:AH743),"DAX",AH743=MAX(AF743:AH743),"NIKKEI",MAX(AF743:AH743)=0,""),"")</f>
        <v/>
      </c>
      <c r="AO743" t="str" cm="1">
        <f t="array" ref="AO743">IF(AM743="BASE","",IF(MAX(AF743:AH743)=0,_xlfn.IFS(AI743=MAX(AI743:AK743),"SP&amp;DAX",AJ743=MAX(AI743:AK743),"SP&amp;NIKKEI",AK743=MAX(AI743:AK743),"DAX&amp;NIKKEI"),""))</f>
        <v/>
      </c>
      <c r="AQ743" s="3">
        <f t="shared" si="424"/>
        <v>42796</v>
      </c>
      <c r="AR743" cm="1">
        <f t="array" ref="AR743">IF(AM743="BASE",AE743,_xlfn.IFS(AN743="DAX",AG743,AN743="NIKKEI",AH743,AN743="SP",AF743,AN743="",MAX(AI743:AK743)))</f>
        <v>0.53494354552861589</v>
      </c>
      <c r="AS743" s="4">
        <f t="shared" si="396"/>
        <v>0.52788299822146478</v>
      </c>
      <c r="AT743" s="4">
        <f t="shared" si="397"/>
        <v>0.58631670177386597</v>
      </c>
      <c r="AU743" s="4">
        <f t="shared" si="398"/>
        <v>1.2247742225746615E-4</v>
      </c>
      <c r="AV743" s="4">
        <f t="shared" si="399"/>
        <v>1.85485228428587E-3</v>
      </c>
      <c r="AW743" s="4">
        <f t="shared" si="400"/>
        <v>6.6030822667164965E-2</v>
      </c>
      <c r="AX743" s="4">
        <f t="shared" si="401"/>
        <v>1.3795805864176667E-2</v>
      </c>
      <c r="AY743" s="4">
        <f t="shared" si="402"/>
        <v>7.0245845365732498E-3</v>
      </c>
      <c r="AZ743" s="4">
        <f t="shared" si="403"/>
        <v>-8.318456877864902</v>
      </c>
      <c r="BA743" s="6" t="str">
        <f t="shared" si="404"/>
        <v>WEAKEN</v>
      </c>
      <c r="BB743" s="4">
        <f t="shared" si="405"/>
        <v>0</v>
      </c>
      <c r="BC743" s="4">
        <f t="shared" si="406"/>
        <v>0.60295548643614738</v>
      </c>
      <c r="BD743" s="4">
        <f t="shared" si="407"/>
        <v>0.77882552653643133</v>
      </c>
      <c r="BE743" s="4">
        <f t="shared" si="425"/>
        <v>0.05</v>
      </c>
      <c r="BF743" s="4" t="str">
        <f t="shared" si="426"/>
        <v/>
      </c>
      <c r="BG743" s="4" t="str">
        <f t="shared" si="427"/>
        <v/>
      </c>
      <c r="BH743" s="4" t="str">
        <f t="shared" si="428"/>
        <v/>
      </c>
      <c r="BI743" s="4" t="str">
        <f t="shared" si="429"/>
        <v/>
      </c>
      <c r="BJ743" s="4" t="str">
        <f t="shared" si="430"/>
        <v/>
      </c>
      <c r="BK743" s="4" t="str">
        <f t="shared" si="431"/>
        <v/>
      </c>
      <c r="BS743" s="3" t="str">
        <f t="shared" si="408"/>
        <v/>
      </c>
      <c r="BT743" s="5">
        <f t="shared" si="409"/>
        <v>-5.8433703552401184E-2</v>
      </c>
      <c r="BU743" s="3"/>
    </row>
    <row r="744" spans="1:73" x14ac:dyDescent="0.2">
      <c r="A744" s="1">
        <v>42797</v>
      </c>
      <c r="C744">
        <v>0.52984801266054904</v>
      </c>
      <c r="D744">
        <v>0.54456895305961661</v>
      </c>
      <c r="E744">
        <v>0.53002914517153521</v>
      </c>
      <c r="F744">
        <v>0.53852635202707022</v>
      </c>
      <c r="G744">
        <v>0.54538089322199346</v>
      </c>
      <c r="H744">
        <v>0.55374347312225014</v>
      </c>
      <c r="I744">
        <v>0.53855281432341295</v>
      </c>
      <c r="J744">
        <v>0.55415104800012061</v>
      </c>
      <c r="M744">
        <f>'[1]CAC_SWISS (-SP-NIKKEI-DAX)'!AC829</f>
        <v>0</v>
      </c>
      <c r="N744">
        <f>'[1]CAC_SWISS_SP (-NIKKEI-DAX)'!AD829</f>
        <v>0</v>
      </c>
      <c r="O744">
        <f>'[1]CAC_SWISS_DAX (-SP-NIKKEI)'!AD829</f>
        <v>0</v>
      </c>
      <c r="P744">
        <f>'[1]CAC_SWISS_NIKKEI (-SP-DAX)'!AD829</f>
        <v>0</v>
      </c>
      <c r="Q744">
        <f>'[1]CAC_SWISS_DAX_SP (-NIKKEI)'!AF829</f>
        <v>0</v>
      </c>
      <c r="R744">
        <f>'[1]CAC_SWISS_SP_NIKKEI (-DAX)'!AF829</f>
        <v>0</v>
      </c>
      <c r="S744">
        <f>'[1]CAC_SWISS_DAX_NIKKEI (-SP)'!AF829</f>
        <v>0</v>
      </c>
      <c r="V744" t="str">
        <f t="shared" si="418"/>
        <v>BASE</v>
      </c>
      <c r="W744" t="str">
        <f t="shared" si="419"/>
        <v>BASE+SP</v>
      </c>
      <c r="X744" t="str">
        <f t="shared" si="420"/>
        <v>BASE+DAX</v>
      </c>
      <c r="Y744" t="str">
        <f t="shared" si="421"/>
        <v>BASE+NIKKEI</v>
      </c>
      <c r="Z744" s="2" t="str">
        <f t="shared" si="422"/>
        <v>- NIKKEI</v>
      </c>
      <c r="AA744" s="2" t="str">
        <f t="shared" si="432"/>
        <v>- DAX</v>
      </c>
      <c r="AB744" s="2" t="str">
        <f t="shared" si="410"/>
        <v>- SP</v>
      </c>
      <c r="AE744">
        <f t="shared" si="411"/>
        <v>0.52984801266054904</v>
      </c>
      <c r="AF744">
        <f t="shared" si="412"/>
        <v>0.54456895305961661</v>
      </c>
      <c r="AG744">
        <f t="shared" si="413"/>
        <v>0.53002914517153521</v>
      </c>
      <c r="AH744">
        <f t="shared" si="414"/>
        <v>0.53852635202707022</v>
      </c>
      <c r="AI744">
        <f t="shared" si="415"/>
        <v>0.54538089322199346</v>
      </c>
      <c r="AJ744">
        <f t="shared" si="416"/>
        <v>0.55374347312225014</v>
      </c>
      <c r="AK744">
        <f t="shared" si="417"/>
        <v>0.53855281432341295</v>
      </c>
      <c r="AM744" t="str">
        <f t="shared" si="423"/>
        <v>BASE</v>
      </c>
      <c r="AN744" t="str" cm="1">
        <f t="array" ref="AN744">IF(AM744="",_xlfn.IFS(AF744=MAX(AF744:AH744),"SP",AG744=MAX(AF744:AH744),"DAX",AH744=MAX(AF744:AH744),"NIKKEI",MAX(AF744:AH744)=0,""),"")</f>
        <v/>
      </c>
      <c r="AO744" t="str" cm="1">
        <f t="array" ref="AO744">IF(AM744="BASE","",IF(MAX(AF744:AH744)=0,_xlfn.IFS(AI744=MAX(AI744:AK744),"SP&amp;DAX",AJ744=MAX(AI744:AK744),"SP&amp;NIKKEI",AK744=MAX(AI744:AK744),"DAX&amp;NIKKEI"),""))</f>
        <v/>
      </c>
      <c r="AQ744" s="3">
        <f t="shared" si="424"/>
        <v>42797</v>
      </c>
      <c r="AR744" cm="1">
        <f t="array" ref="AR744">IF(AM744="BASE",AE744,_xlfn.IFS(AN744="DAX",AG744,AN744="NIKKEI",AH744,AN744="SP",AF744,AN744="",MAX(AI744:AK744)))</f>
        <v>0.52984801266054904</v>
      </c>
      <c r="AS744" s="4">
        <f t="shared" si="396"/>
        <v>0.52894335015572658</v>
      </c>
      <c r="AT744" s="4">
        <f t="shared" si="397"/>
        <v>0.58414488091049177</v>
      </c>
      <c r="AU744" s="4">
        <f t="shared" si="398"/>
        <v>1.1336565031663051E-4</v>
      </c>
      <c r="AV744" s="4">
        <f t="shared" si="399"/>
        <v>1.9066691662883331E-3</v>
      </c>
      <c r="AW744" s="4">
        <f t="shared" si="400"/>
        <v>5.9457430959203424E-2</v>
      </c>
      <c r="AX744" s="4">
        <f t="shared" si="401"/>
        <v>1.3978832273339622E-2</v>
      </c>
      <c r="AY744" s="4">
        <f t="shared" si="402"/>
        <v>7.0334876382510056E-3</v>
      </c>
      <c r="AZ744" s="4">
        <f t="shared" si="403"/>
        <v>-7.8483866886402858</v>
      </c>
      <c r="BA744" s="6" t="str">
        <f t="shared" si="404"/>
        <v>WEAKEN</v>
      </c>
      <c r="BB744" s="4">
        <f t="shared" si="405"/>
        <v>0</v>
      </c>
      <c r="BC744" s="4">
        <f t="shared" si="406"/>
        <v>0.60295548643614738</v>
      </c>
      <c r="BD744" s="4">
        <f t="shared" si="407"/>
        <v>0.77882552653643133</v>
      </c>
      <c r="BE744" s="4">
        <f t="shared" si="425"/>
        <v>0.05</v>
      </c>
      <c r="BF744" s="4" t="str">
        <f t="shared" si="426"/>
        <v/>
      </c>
      <c r="BG744" s="4" t="str">
        <f t="shared" si="427"/>
        <v/>
      </c>
      <c r="BH744" s="4" t="str">
        <f t="shared" si="428"/>
        <v/>
      </c>
      <c r="BI744" s="4" t="str">
        <f t="shared" si="429"/>
        <v/>
      </c>
      <c r="BJ744" s="4" t="str">
        <f t="shared" si="430"/>
        <v/>
      </c>
      <c r="BK744" s="4" t="str">
        <f t="shared" si="431"/>
        <v/>
      </c>
      <c r="BS744" s="3" t="str">
        <f t="shared" si="408"/>
        <v/>
      </c>
      <c r="BT744" s="5">
        <f t="shared" si="409"/>
        <v>-5.5201530754765193E-2</v>
      </c>
      <c r="BU744" s="3"/>
    </row>
    <row r="745" spans="1:73" x14ac:dyDescent="0.2">
      <c r="A745" s="1">
        <v>42800</v>
      </c>
      <c r="C745">
        <v>0.52498766618700732</v>
      </c>
      <c r="D745">
        <v>0.54419356936409202</v>
      </c>
      <c r="E745">
        <v>0.52512057011137181</v>
      </c>
      <c r="F745">
        <v>0.53887532684389261</v>
      </c>
      <c r="G745">
        <v>0.54505021318858071</v>
      </c>
      <c r="H745">
        <v>0.5591621672212389</v>
      </c>
      <c r="I745">
        <v>0.53887555794996211</v>
      </c>
      <c r="J745">
        <v>0.55949604192634905</v>
      </c>
      <c r="M745">
        <f>'[1]CAC_SWISS (-SP-NIKKEI-DAX)'!AC830</f>
        <v>0</v>
      </c>
      <c r="N745">
        <f>'[1]CAC_SWISS_SP (-NIKKEI-DAX)'!AD830</f>
        <v>0</v>
      </c>
      <c r="O745">
        <f>'[1]CAC_SWISS_DAX (-SP-NIKKEI)'!AD830</f>
        <v>1</v>
      </c>
      <c r="P745">
        <f>'[1]CAC_SWISS_NIKKEI (-SP-DAX)'!AD830</f>
        <v>0</v>
      </c>
      <c r="Q745">
        <f>'[1]CAC_SWISS_DAX_SP (-NIKKEI)'!AF830</f>
        <v>0</v>
      </c>
      <c r="R745">
        <f>'[1]CAC_SWISS_SP_NIKKEI (-DAX)'!AF830</f>
        <v>0</v>
      </c>
      <c r="S745">
        <f>'[1]CAC_SWISS_DAX_NIKKEI (-SP)'!AF830</f>
        <v>0</v>
      </c>
      <c r="V745" t="str">
        <f t="shared" si="418"/>
        <v>BASE</v>
      </c>
      <c r="W745" t="str">
        <f t="shared" si="419"/>
        <v>BASE+SP</v>
      </c>
      <c r="X745" t="str">
        <f t="shared" si="420"/>
        <v/>
      </c>
      <c r="Y745" t="str">
        <f t="shared" si="421"/>
        <v>BASE+NIKKEI</v>
      </c>
      <c r="Z745" s="2" t="str">
        <f t="shared" si="422"/>
        <v>- NIKKEI</v>
      </c>
      <c r="AA745" s="2" t="str">
        <f t="shared" si="432"/>
        <v>- DAX</v>
      </c>
      <c r="AB745" s="2" t="str">
        <f t="shared" si="410"/>
        <v>- SP</v>
      </c>
      <c r="AE745">
        <f t="shared" si="411"/>
        <v>0.52498766618700732</v>
      </c>
      <c r="AF745">
        <f t="shared" si="412"/>
        <v>0.54419356936409202</v>
      </c>
      <c r="AG745" t="str">
        <f t="shared" si="413"/>
        <v/>
      </c>
      <c r="AH745">
        <f t="shared" si="414"/>
        <v>0.53887532684389261</v>
      </c>
      <c r="AI745">
        <f t="shared" si="415"/>
        <v>0.54505021318858071</v>
      </c>
      <c r="AJ745">
        <f t="shared" si="416"/>
        <v>0.5591621672212389</v>
      </c>
      <c r="AK745">
        <f t="shared" si="417"/>
        <v>0.53887555794996211</v>
      </c>
      <c r="AM745" t="str">
        <f t="shared" si="423"/>
        <v>BASE</v>
      </c>
      <c r="AN745" t="str" cm="1">
        <f t="array" ref="AN745">IF(AM745="",_xlfn.IFS(AF745=MAX(AF745:AH745),"SP",AG745=MAX(AF745:AH745),"DAX",AH745=MAX(AF745:AH745),"NIKKEI",MAX(AF745:AH745)=0,""),"")</f>
        <v/>
      </c>
      <c r="AO745" t="str" cm="1">
        <f t="array" ref="AO745">IF(AM745="BASE","",IF(MAX(AF745:AH745)=0,_xlfn.IFS(AI745=MAX(AI745:AK745),"SP&amp;DAX",AJ745=MAX(AI745:AK745),"SP&amp;NIKKEI",AK745=MAX(AI745:AK745),"DAX&amp;NIKKEI"),""))</f>
        <v/>
      </c>
      <c r="AQ745" s="3">
        <f t="shared" si="424"/>
        <v>42800</v>
      </c>
      <c r="AR745" cm="1">
        <f t="array" ref="AR745">IF(AM745="BASE",AE745,_xlfn.IFS(AN745="DAX",AG745,AN745="NIKKEI",AH745,AN745="SP",AF745,AN745="",MAX(AI745:AK745)))</f>
        <v>0.52498766618700732</v>
      </c>
      <c r="AS745" s="4">
        <f t="shared" si="396"/>
        <v>0.529537254422906</v>
      </c>
      <c r="AT745" s="4">
        <f t="shared" si="397"/>
        <v>0.5820652462444017</v>
      </c>
      <c r="AU745" s="4">
        <f t="shared" si="398"/>
        <v>1.0383393893709068E-4</v>
      </c>
      <c r="AV745" s="4">
        <f t="shared" si="399"/>
        <v>1.9578772983896695E-3</v>
      </c>
      <c r="AW745" s="4">
        <f t="shared" si="400"/>
        <v>5.3033935794900344E-2</v>
      </c>
      <c r="AX745" s="4">
        <f t="shared" si="401"/>
        <v>1.415703746562679E-2</v>
      </c>
      <c r="AY745" s="4">
        <f t="shared" si="402"/>
        <v>7.0385325076682322E-3</v>
      </c>
      <c r="AZ745" s="4">
        <f t="shared" si="403"/>
        <v>-7.4629181245193248</v>
      </c>
      <c r="BA745" s="6" t="str">
        <f t="shared" si="404"/>
        <v>WEAKEN</v>
      </c>
      <c r="BB745" s="4">
        <f t="shared" si="405"/>
        <v>0</v>
      </c>
      <c r="BC745" s="4">
        <f t="shared" si="406"/>
        <v>0.60295548643614738</v>
      </c>
      <c r="BD745" s="4">
        <f t="shared" si="407"/>
        <v>0.77882552653643133</v>
      </c>
      <c r="BE745" s="4">
        <f t="shared" si="425"/>
        <v>0.05</v>
      </c>
      <c r="BF745" s="4" t="str">
        <f t="shared" si="426"/>
        <v/>
      </c>
      <c r="BG745" s="4" t="str">
        <f t="shared" si="427"/>
        <v/>
      </c>
      <c r="BH745" s="4" t="str">
        <f t="shared" si="428"/>
        <v/>
      </c>
      <c r="BI745" s="4" t="str">
        <f t="shared" si="429"/>
        <v/>
      </c>
      <c r="BJ745" s="4" t="str">
        <f t="shared" si="430"/>
        <v/>
      </c>
      <c r="BK745" s="4" t="str">
        <f t="shared" si="431"/>
        <v/>
      </c>
      <c r="BS745" s="3" t="str">
        <f t="shared" si="408"/>
        <v/>
      </c>
      <c r="BT745" s="5">
        <f t="shared" si="409"/>
        <v>-5.2527991821495701E-2</v>
      </c>
      <c r="BU745" s="3"/>
    </row>
    <row r="746" spans="1:73" x14ac:dyDescent="0.2">
      <c r="A746" s="1">
        <v>42801</v>
      </c>
      <c r="C746">
        <v>0.48645239943635815</v>
      </c>
      <c r="D746">
        <v>0.50019082129809189</v>
      </c>
      <c r="E746">
        <v>0.48662361444983965</v>
      </c>
      <c r="F746">
        <v>0.5044192696732327</v>
      </c>
      <c r="G746">
        <v>0.50093064874458915</v>
      </c>
      <c r="H746">
        <v>0.51800682537699538</v>
      </c>
      <c r="I746">
        <v>0.50442066249764628</v>
      </c>
      <c r="J746">
        <v>0.51823910354519942</v>
      </c>
      <c r="M746">
        <f>'[1]CAC_SWISS (-SP-NIKKEI-DAX)'!AC831</f>
        <v>0</v>
      </c>
      <c r="N746">
        <f>'[1]CAC_SWISS_SP (-NIKKEI-DAX)'!AD831</f>
        <v>0</v>
      </c>
      <c r="O746">
        <f>'[1]CAC_SWISS_DAX (-SP-NIKKEI)'!AD831</f>
        <v>0</v>
      </c>
      <c r="P746">
        <f>'[1]CAC_SWISS_NIKKEI (-SP-DAX)'!AD831</f>
        <v>0</v>
      </c>
      <c r="Q746">
        <f>'[1]CAC_SWISS_DAX_SP (-NIKKEI)'!AF831</f>
        <v>0</v>
      </c>
      <c r="R746">
        <f>'[1]CAC_SWISS_SP_NIKKEI (-DAX)'!AF831</f>
        <v>0</v>
      </c>
      <c r="S746">
        <f>'[1]CAC_SWISS_DAX_NIKKEI (-SP)'!AF831</f>
        <v>0</v>
      </c>
      <c r="V746" t="str">
        <f t="shared" si="418"/>
        <v>BASE</v>
      </c>
      <c r="W746" t="str">
        <f t="shared" si="419"/>
        <v>BASE+SP</v>
      </c>
      <c r="X746" t="str">
        <f t="shared" si="420"/>
        <v>BASE+DAX</v>
      </c>
      <c r="Y746" t="str">
        <f t="shared" si="421"/>
        <v>BASE+NIKKEI</v>
      </c>
      <c r="Z746" s="2" t="str">
        <f t="shared" si="422"/>
        <v>- NIKKEI</v>
      </c>
      <c r="AA746" s="2" t="str">
        <f t="shared" si="432"/>
        <v>- DAX</v>
      </c>
      <c r="AB746" s="2" t="str">
        <f t="shared" si="410"/>
        <v>- SP</v>
      </c>
      <c r="AE746">
        <f t="shared" si="411"/>
        <v>0.48645239943635815</v>
      </c>
      <c r="AF746">
        <f t="shared" si="412"/>
        <v>0.50019082129809189</v>
      </c>
      <c r="AG746">
        <f t="shared" si="413"/>
        <v>0.48662361444983965</v>
      </c>
      <c r="AH746">
        <f t="shared" si="414"/>
        <v>0.5044192696732327</v>
      </c>
      <c r="AI746">
        <f t="shared" si="415"/>
        <v>0.50093064874458915</v>
      </c>
      <c r="AJ746">
        <f t="shared" si="416"/>
        <v>0.51800682537699538</v>
      </c>
      <c r="AK746">
        <f t="shared" si="417"/>
        <v>0.50442066249764628</v>
      </c>
      <c r="AM746" t="str">
        <f t="shared" si="423"/>
        <v>BASE</v>
      </c>
      <c r="AN746" t="str" cm="1">
        <f t="array" ref="AN746">IF(AM746="",_xlfn.IFS(AF746=MAX(AF746:AH746),"SP",AG746=MAX(AF746:AH746),"DAX",AH746=MAX(AF746:AH746),"NIKKEI",MAX(AF746:AH746)=0,""),"")</f>
        <v/>
      </c>
      <c r="AO746" t="str" cm="1">
        <f t="array" ref="AO746">IF(AM746="BASE","",IF(MAX(AF746:AH746)=0,_xlfn.IFS(AI746=MAX(AI746:AK746),"SP&amp;DAX",AJ746=MAX(AI746:AK746),"SP&amp;NIKKEI",AK746=MAX(AI746:AK746),"DAX&amp;NIKKEI"),""))</f>
        <v/>
      </c>
      <c r="AQ746" s="3">
        <f t="shared" si="424"/>
        <v>42801</v>
      </c>
      <c r="AR746" cm="1">
        <f t="array" ref="AR746">IF(AM746="BASE",AE746,_xlfn.IFS(AN746="DAX",AG746,AN746="NIKKEI",AH746,AN746="SP",AF746,AN746="",MAX(AI746:AK746)))</f>
        <v>0.48645239943635815</v>
      </c>
      <c r="AS746" s="4">
        <f t="shared" si="396"/>
        <v>0.52705717972518096</v>
      </c>
      <c r="AT746" s="4">
        <f t="shared" si="397"/>
        <v>0.57964274184621212</v>
      </c>
      <c r="AU746" s="4">
        <f t="shared" si="398"/>
        <v>2.6611042987634417E-4</v>
      </c>
      <c r="AV746" s="4">
        <f t="shared" si="399"/>
        <v>2.0025613198678661E-3</v>
      </c>
      <c r="AW746" s="4">
        <f t="shared" si="400"/>
        <v>0.13288503439879823</v>
      </c>
      <c r="AX746" s="4">
        <f t="shared" si="401"/>
        <v>1.4421284452508516E-2</v>
      </c>
      <c r="AY746" s="4">
        <f t="shared" si="402"/>
        <v>8.1646965274278106E-3</v>
      </c>
      <c r="AZ746" s="4">
        <f t="shared" si="403"/>
        <v>-6.4406021637643907</v>
      </c>
      <c r="BA746" s="6" t="str">
        <f t="shared" si="404"/>
        <v>WEAKEN</v>
      </c>
      <c r="BB746" s="4">
        <f t="shared" si="405"/>
        <v>0</v>
      </c>
      <c r="BC746" s="4">
        <f t="shared" si="406"/>
        <v>0.60295548643614738</v>
      </c>
      <c r="BD746" s="4">
        <f t="shared" si="407"/>
        <v>0.77882552653643133</v>
      </c>
      <c r="BE746" s="4">
        <f t="shared" si="425"/>
        <v>0.05</v>
      </c>
      <c r="BF746" s="4" t="str">
        <f t="shared" si="426"/>
        <v/>
      </c>
      <c r="BG746" s="4" t="str">
        <f t="shared" si="427"/>
        <v/>
      </c>
      <c r="BH746" s="4" t="str">
        <f t="shared" si="428"/>
        <v/>
      </c>
      <c r="BI746" s="4" t="str">
        <f t="shared" si="429"/>
        <v/>
      </c>
      <c r="BJ746" s="4" t="str">
        <f t="shared" si="430"/>
        <v/>
      </c>
      <c r="BK746" s="4" t="str">
        <f t="shared" si="431"/>
        <v/>
      </c>
      <c r="BS746" s="3" t="str">
        <f t="shared" si="408"/>
        <v/>
      </c>
      <c r="BT746" s="5">
        <f t="shared" si="409"/>
        <v>-5.258556212103116E-2</v>
      </c>
      <c r="BU746" s="3"/>
    </row>
    <row r="747" spans="1:73" x14ac:dyDescent="0.2">
      <c r="A747" s="1">
        <v>42802</v>
      </c>
      <c r="C747">
        <v>0.48668535934178742</v>
      </c>
      <c r="D747">
        <v>0.50005527002062988</v>
      </c>
      <c r="E747">
        <v>0.48679347061885064</v>
      </c>
      <c r="F747">
        <v>0.50408920305230398</v>
      </c>
      <c r="G747">
        <v>0.50067748239038712</v>
      </c>
      <c r="H747">
        <v>0.51753617566320576</v>
      </c>
      <c r="I747">
        <v>0.50409145469346095</v>
      </c>
      <c r="J747">
        <v>0.51770590500006275</v>
      </c>
      <c r="M747">
        <f>'[1]CAC_SWISS (-SP-NIKKEI-DAX)'!AC832</f>
        <v>0</v>
      </c>
      <c r="N747">
        <f>'[1]CAC_SWISS_SP (-NIKKEI-DAX)'!AD832</f>
        <v>0</v>
      </c>
      <c r="O747">
        <f>'[1]CAC_SWISS_DAX (-SP-NIKKEI)'!AD832</f>
        <v>0</v>
      </c>
      <c r="P747">
        <f>'[1]CAC_SWISS_NIKKEI (-SP-DAX)'!AD832</f>
        <v>0</v>
      </c>
      <c r="Q747">
        <f>'[1]CAC_SWISS_DAX_SP (-NIKKEI)'!AF832</f>
        <v>0</v>
      </c>
      <c r="R747">
        <f>'[1]CAC_SWISS_SP_NIKKEI (-DAX)'!AF832</f>
        <v>0</v>
      </c>
      <c r="S747">
        <f>'[1]CAC_SWISS_DAX_NIKKEI (-SP)'!AF832</f>
        <v>0</v>
      </c>
      <c r="V747" t="str">
        <f t="shared" si="418"/>
        <v>BASE</v>
      </c>
      <c r="W747" t="str">
        <f t="shared" si="419"/>
        <v>BASE+SP</v>
      </c>
      <c r="X747" t="str">
        <f t="shared" si="420"/>
        <v>BASE+DAX</v>
      </c>
      <c r="Y747" t="str">
        <f t="shared" si="421"/>
        <v>BASE+NIKKEI</v>
      </c>
      <c r="Z747" s="2" t="str">
        <f t="shared" si="422"/>
        <v>- NIKKEI</v>
      </c>
      <c r="AA747" s="2" t="str">
        <f t="shared" si="432"/>
        <v>- DAX</v>
      </c>
      <c r="AB747" s="2" t="str">
        <f t="shared" si="410"/>
        <v>- SP</v>
      </c>
      <c r="AE747">
        <f t="shared" si="411"/>
        <v>0.48668535934178742</v>
      </c>
      <c r="AF747">
        <f t="shared" si="412"/>
        <v>0.50005527002062988</v>
      </c>
      <c r="AG747">
        <f t="shared" si="413"/>
        <v>0.48679347061885064</v>
      </c>
      <c r="AH747">
        <f t="shared" si="414"/>
        <v>0.50408920305230398</v>
      </c>
      <c r="AI747">
        <f t="shared" si="415"/>
        <v>0.50067748239038712</v>
      </c>
      <c r="AJ747">
        <f t="shared" si="416"/>
        <v>0.51753617566320576</v>
      </c>
      <c r="AK747">
        <f t="shared" si="417"/>
        <v>0.50409145469346095</v>
      </c>
      <c r="AM747" t="str">
        <f t="shared" si="423"/>
        <v>BASE</v>
      </c>
      <c r="AN747" t="str" cm="1">
        <f t="array" ref="AN747">IF(AM747="",_xlfn.IFS(AF747=MAX(AF747:AH747),"SP",AG747=MAX(AF747:AH747),"DAX",AH747=MAX(AF747:AH747),"NIKKEI",MAX(AF747:AH747)=0,""),"")</f>
        <v/>
      </c>
      <c r="AO747" t="str" cm="1">
        <f t="array" ref="AO747">IF(AM747="BASE","",IF(MAX(AF747:AH747)=0,_xlfn.IFS(AI747=MAX(AI747:AK747),"SP&amp;DAX",AJ747=MAX(AI747:AK747),"SP&amp;NIKKEI",AK747=MAX(AI747:AK747),"DAX&amp;NIKKEI"),""))</f>
        <v/>
      </c>
      <c r="AQ747" s="3">
        <f t="shared" si="424"/>
        <v>42802</v>
      </c>
      <c r="AR747" cm="1">
        <f t="array" ref="AR747">IF(AM747="BASE",AE747,_xlfn.IFS(AN747="DAX",AG747,AN747="NIKKEI",AH747,AN747="SP",AF747,AN747="",MAX(AI747:AK747)))</f>
        <v>0.48668535934178742</v>
      </c>
      <c r="AS747" s="4">
        <f t="shared" si="396"/>
        <v>0.52315385546163129</v>
      </c>
      <c r="AT747" s="4">
        <f t="shared" si="397"/>
        <v>0.57759345979297005</v>
      </c>
      <c r="AU747" s="4">
        <f t="shared" si="398"/>
        <v>4.3008072850052987E-4</v>
      </c>
      <c r="AV747" s="4">
        <f t="shared" si="399"/>
        <v>2.0095349326424402E-3</v>
      </c>
      <c r="AW747" s="4">
        <f t="shared" si="400"/>
        <v>0.21402003096059383</v>
      </c>
      <c r="AX747" s="4">
        <f t="shared" si="401"/>
        <v>1.4551070935062098E-2</v>
      </c>
      <c r="AY747" s="4">
        <f t="shared" si="402"/>
        <v>9.1213360590925371E-3</v>
      </c>
      <c r="AZ747" s="4">
        <f t="shared" si="403"/>
        <v>-5.96838050683058</v>
      </c>
      <c r="BA747" s="6" t="str">
        <f t="shared" si="404"/>
        <v>WEAKEN</v>
      </c>
      <c r="BB747" s="4">
        <f t="shared" si="405"/>
        <v>0</v>
      </c>
      <c r="BC747" s="4">
        <f t="shared" si="406"/>
        <v>0.60295548643614738</v>
      </c>
      <c r="BD747" s="4">
        <f t="shared" si="407"/>
        <v>0.77882552653643133</v>
      </c>
      <c r="BE747" s="4">
        <f t="shared" si="425"/>
        <v>0.05</v>
      </c>
      <c r="BF747" s="4" t="str">
        <f t="shared" si="426"/>
        <v/>
      </c>
      <c r="BG747" s="4" t="str">
        <f t="shared" si="427"/>
        <v/>
      </c>
      <c r="BH747" s="4" t="str">
        <f t="shared" si="428"/>
        <v/>
      </c>
      <c r="BI747" s="4" t="str">
        <f t="shared" si="429"/>
        <v/>
      </c>
      <c r="BJ747" s="4" t="str">
        <f t="shared" si="430"/>
        <v/>
      </c>
      <c r="BK747" s="4" t="str">
        <f t="shared" si="431"/>
        <v/>
      </c>
      <c r="BS747" s="3" t="str">
        <f t="shared" si="408"/>
        <v/>
      </c>
      <c r="BT747" s="5">
        <f t="shared" si="409"/>
        <v>-5.4439604331338765E-2</v>
      </c>
      <c r="BU747" s="3"/>
    </row>
    <row r="748" spans="1:73" x14ac:dyDescent="0.2">
      <c r="A748" s="1">
        <v>42803</v>
      </c>
      <c r="C748">
        <v>0.46024521004469238</v>
      </c>
      <c r="D748">
        <v>0.47528304578295671</v>
      </c>
      <c r="E748">
        <v>0.4602484977976336</v>
      </c>
      <c r="F748">
        <v>0.48593888660272028</v>
      </c>
      <c r="G748">
        <v>0.47558940844155317</v>
      </c>
      <c r="H748">
        <v>0.50329020021484383</v>
      </c>
      <c r="I748">
        <v>0.48624514370396815</v>
      </c>
      <c r="J748">
        <v>0.50329258768613605</v>
      </c>
      <c r="M748">
        <f>'[1]CAC_SWISS (-SP-NIKKEI-DAX)'!AC833</f>
        <v>0</v>
      </c>
      <c r="N748">
        <f>'[1]CAC_SWISS_SP (-NIKKEI-DAX)'!AD833</f>
        <v>0</v>
      </c>
      <c r="O748">
        <f>'[1]CAC_SWISS_DAX (-SP-NIKKEI)'!AD833</f>
        <v>1</v>
      </c>
      <c r="P748">
        <f>'[1]CAC_SWISS_NIKKEI (-SP-DAX)'!AD833</f>
        <v>0</v>
      </c>
      <c r="Q748">
        <f>'[1]CAC_SWISS_DAX_SP (-NIKKEI)'!AF833</f>
        <v>1</v>
      </c>
      <c r="R748">
        <f>'[1]CAC_SWISS_SP_NIKKEI (-DAX)'!AF833</f>
        <v>0</v>
      </c>
      <c r="S748">
        <f>'[1]CAC_SWISS_DAX_NIKKEI (-SP)'!AF833</f>
        <v>0</v>
      </c>
      <c r="V748" t="str">
        <f t="shared" si="418"/>
        <v>BASE</v>
      </c>
      <c r="W748" t="str">
        <f t="shared" si="419"/>
        <v>BASE+SP</v>
      </c>
      <c r="X748" t="str">
        <f t="shared" si="420"/>
        <v/>
      </c>
      <c r="Y748" t="str">
        <f t="shared" si="421"/>
        <v>BASE+NIKKEI</v>
      </c>
      <c r="Z748" s="2" t="str">
        <f t="shared" si="422"/>
        <v/>
      </c>
      <c r="AA748" s="2" t="str">
        <f t="shared" si="432"/>
        <v>- DAX</v>
      </c>
      <c r="AB748" s="2" t="str">
        <f t="shared" si="410"/>
        <v>- SP</v>
      </c>
      <c r="AE748">
        <f t="shared" si="411"/>
        <v>0.46024521004469238</v>
      </c>
      <c r="AF748">
        <f t="shared" si="412"/>
        <v>0.47528304578295671</v>
      </c>
      <c r="AG748" t="str">
        <f t="shared" si="413"/>
        <v/>
      </c>
      <c r="AH748">
        <f t="shared" si="414"/>
        <v>0.48593888660272028</v>
      </c>
      <c r="AI748" t="str">
        <f t="shared" si="415"/>
        <v/>
      </c>
      <c r="AJ748">
        <f t="shared" si="416"/>
        <v>0.50329020021484383</v>
      </c>
      <c r="AK748">
        <f t="shared" si="417"/>
        <v>0.48624514370396815</v>
      </c>
      <c r="AM748" t="str">
        <f t="shared" si="423"/>
        <v>BASE</v>
      </c>
      <c r="AN748" t="str" cm="1">
        <f t="array" ref="AN748">IF(AM748="",_xlfn.IFS(AF748=MAX(AF748:AH748),"SP",AG748=MAX(AF748:AH748),"DAX",AH748=MAX(AF748:AH748),"NIKKEI",MAX(AF748:AH748)=0,""),"")</f>
        <v/>
      </c>
      <c r="AO748" t="str" cm="1">
        <f t="array" ref="AO748">IF(AM748="BASE","",IF(MAX(AF748:AH748)=0,_xlfn.IFS(AI748=MAX(AI748:AK748),"SP&amp;DAX",AJ748=MAX(AI748:AK748),"SP&amp;NIKKEI",AK748=MAX(AI748:AK748),"DAX&amp;NIKKEI"),""))</f>
        <v/>
      </c>
      <c r="AQ748" s="3">
        <f t="shared" si="424"/>
        <v>42803</v>
      </c>
      <c r="AR748" cm="1">
        <f t="array" ref="AR748">IF(AM748="BASE",AE748,_xlfn.IFS(AN748="DAX",AG748,AN748="NIKKEI",AH748,AN748="SP",AF748,AN748="",MAX(AI748:AK748)))</f>
        <v>0.46024521004469238</v>
      </c>
      <c r="AS748" s="4">
        <f t="shared" si="396"/>
        <v>0.51634515109863155</v>
      </c>
      <c r="AT748" s="4">
        <f t="shared" si="397"/>
        <v>0.57554056485124161</v>
      </c>
      <c r="AU748" s="4">
        <f t="shared" si="398"/>
        <v>8.1531376284651189E-4</v>
      </c>
      <c r="AV748" s="4">
        <f t="shared" si="399"/>
        <v>1.9965991183535032E-3</v>
      </c>
      <c r="AW748" s="4">
        <f t="shared" si="400"/>
        <v>0.40835125857355931</v>
      </c>
      <c r="AX748" s="4">
        <f t="shared" si="401"/>
        <v>1.4751120167747421E-2</v>
      </c>
      <c r="AY748" s="4">
        <f t="shared" si="402"/>
        <v>1.102104163188404E-2</v>
      </c>
      <c r="AZ748" s="4">
        <f t="shared" si="403"/>
        <v>-4.0129436327173202</v>
      </c>
      <c r="BA748" s="6" t="str">
        <f t="shared" si="404"/>
        <v>WEAKEN</v>
      </c>
      <c r="BB748" s="4">
        <f t="shared" si="405"/>
        <v>0</v>
      </c>
      <c r="BC748" s="4">
        <f t="shared" si="406"/>
        <v>0.60295548643614738</v>
      </c>
      <c r="BD748" s="4">
        <f t="shared" si="407"/>
        <v>0.77882552653643133</v>
      </c>
      <c r="BE748" s="4">
        <f t="shared" si="425"/>
        <v>0.05</v>
      </c>
      <c r="BF748" s="4" t="str">
        <f t="shared" si="426"/>
        <v/>
      </c>
      <c r="BG748" s="4" t="str">
        <f t="shared" si="427"/>
        <v/>
      </c>
      <c r="BH748" s="4" t="str">
        <f t="shared" si="428"/>
        <v/>
      </c>
      <c r="BI748" s="4" t="str">
        <f t="shared" si="429"/>
        <v/>
      </c>
      <c r="BJ748" s="4" t="str">
        <f t="shared" si="430"/>
        <v/>
      </c>
      <c r="BK748" s="4" t="str">
        <f t="shared" si="431"/>
        <v/>
      </c>
      <c r="BS748" s="3" t="str">
        <f t="shared" si="408"/>
        <v/>
      </c>
      <c r="BT748" s="5">
        <f t="shared" si="409"/>
        <v>-5.919541375261006E-2</v>
      </c>
      <c r="BU748" s="3"/>
    </row>
    <row r="749" spans="1:73" x14ac:dyDescent="0.2">
      <c r="A749" s="1">
        <v>42804</v>
      </c>
      <c r="C749">
        <v>0.48076512621187928</v>
      </c>
      <c r="D749">
        <v>0.50187125753589856</v>
      </c>
      <c r="E749">
        <v>0.48083525648149061</v>
      </c>
      <c r="F749">
        <v>0.48082890716474552</v>
      </c>
      <c r="G749">
        <v>0.50255301958899279</v>
      </c>
      <c r="H749">
        <v>0.50189030438573001</v>
      </c>
      <c r="I749">
        <v>0.48092165047230367</v>
      </c>
      <c r="J749">
        <v>0.5026198176496246</v>
      </c>
      <c r="M749">
        <f>'[1]CAC_SWISS (-SP-NIKKEI-DAX)'!AC834</f>
        <v>0</v>
      </c>
      <c r="N749">
        <f>'[1]CAC_SWISS_SP (-NIKKEI-DAX)'!AD834</f>
        <v>0</v>
      </c>
      <c r="O749">
        <f>'[1]CAC_SWISS_DAX (-SP-NIKKEI)'!AD834</f>
        <v>0</v>
      </c>
      <c r="P749">
        <f>'[1]CAC_SWISS_NIKKEI (-SP-DAX)'!AD834</f>
        <v>0</v>
      </c>
      <c r="Q749">
        <f>'[1]CAC_SWISS_DAX_SP (-NIKKEI)'!AF834</f>
        <v>0</v>
      </c>
      <c r="R749">
        <f>'[1]CAC_SWISS_SP_NIKKEI (-DAX)'!AF834</f>
        <v>0</v>
      </c>
      <c r="S749">
        <f>'[1]CAC_SWISS_DAX_NIKKEI (-SP)'!AF834</f>
        <v>0</v>
      </c>
      <c r="V749" t="str">
        <f t="shared" si="418"/>
        <v>BASE</v>
      </c>
      <c r="W749" t="str">
        <f t="shared" si="419"/>
        <v>BASE+SP</v>
      </c>
      <c r="X749" t="str">
        <f t="shared" si="420"/>
        <v>BASE+DAX</v>
      </c>
      <c r="Y749" t="str">
        <f t="shared" si="421"/>
        <v>BASE+NIKKEI</v>
      </c>
      <c r="Z749" s="2" t="str">
        <f t="shared" si="422"/>
        <v>- NIKKEI</v>
      </c>
      <c r="AA749" s="2" t="str">
        <f t="shared" si="432"/>
        <v>- DAX</v>
      </c>
      <c r="AB749" s="2" t="str">
        <f t="shared" si="410"/>
        <v>- SP</v>
      </c>
      <c r="AE749">
        <f t="shared" si="411"/>
        <v>0.48076512621187928</v>
      </c>
      <c r="AF749">
        <f t="shared" si="412"/>
        <v>0.50187125753589856</v>
      </c>
      <c r="AG749">
        <f t="shared" si="413"/>
        <v>0.48083525648149061</v>
      </c>
      <c r="AH749">
        <f t="shared" si="414"/>
        <v>0.48082890716474552</v>
      </c>
      <c r="AI749">
        <f t="shared" si="415"/>
        <v>0.50255301958899279</v>
      </c>
      <c r="AJ749">
        <f t="shared" si="416"/>
        <v>0.50189030438573001</v>
      </c>
      <c r="AK749">
        <f t="shared" si="417"/>
        <v>0.48092165047230367</v>
      </c>
      <c r="AM749" t="str">
        <f t="shared" si="423"/>
        <v>BASE</v>
      </c>
      <c r="AN749" t="str" cm="1">
        <f t="array" ref="AN749">IF(AM749="",_xlfn.IFS(AF749=MAX(AF749:AH749),"SP",AG749=MAX(AF749:AH749),"DAX",AH749=MAX(AF749:AH749),"NIKKEI",MAX(AF749:AH749)=0,""),"")</f>
        <v/>
      </c>
      <c r="AO749" t="str" cm="1">
        <f t="array" ref="AO749">IF(AM749="BASE","",IF(MAX(AF749:AH749)=0,_xlfn.IFS(AI749=MAX(AI749:AK749),"SP&amp;DAX",AJ749=MAX(AI749:AK749),"SP&amp;NIKKEI",AK749=MAX(AI749:AK749),"DAX&amp;NIKKEI"),""))</f>
        <v/>
      </c>
      <c r="AQ749" s="3">
        <f t="shared" si="424"/>
        <v>42804</v>
      </c>
      <c r="AR749" cm="1">
        <f t="array" ref="AR749">IF(AM749="BASE",AE749,_xlfn.IFS(AN749="DAX",AG749,AN749="NIKKEI",AH749,AN749="SP",AF749,AN749="",MAX(AI749:AK749)))</f>
        <v>0.48076512621187928</v>
      </c>
      <c r="AS749" s="4">
        <f t="shared" si="396"/>
        <v>0.51120221609157279</v>
      </c>
      <c r="AT749" s="4">
        <f t="shared" si="397"/>
        <v>0.5735533297440204</v>
      </c>
      <c r="AU749" s="4">
        <f t="shared" si="398"/>
        <v>8.9867368032325271E-4</v>
      </c>
      <c r="AV749" s="4">
        <f t="shared" si="399"/>
        <v>1.9668781652812319E-3</v>
      </c>
      <c r="AW749" s="4">
        <f t="shared" si="400"/>
        <v>0.45690358263484859</v>
      </c>
      <c r="AX749" s="4">
        <f t="shared" si="401"/>
        <v>1.4701519500755083E-2</v>
      </c>
      <c r="AY749" s="4">
        <f t="shared" si="402"/>
        <v>1.1366834710593354E-2</v>
      </c>
      <c r="AZ749" s="4">
        <f t="shared" si="403"/>
        <v>-4.2411339623258124</v>
      </c>
      <c r="BA749" s="6" t="str">
        <f t="shared" si="404"/>
        <v>WEAKEN</v>
      </c>
      <c r="BB749" s="4">
        <f t="shared" si="405"/>
        <v>0</v>
      </c>
      <c r="BC749" s="4">
        <f t="shared" si="406"/>
        <v>0.60295548643614738</v>
      </c>
      <c r="BD749" s="4">
        <f t="shared" si="407"/>
        <v>0.77882552653643133</v>
      </c>
      <c r="BE749" s="4">
        <f t="shared" si="425"/>
        <v>0.05</v>
      </c>
      <c r="BF749" s="4" t="str">
        <f t="shared" si="426"/>
        <v/>
      </c>
      <c r="BG749" s="4" t="str">
        <f t="shared" si="427"/>
        <v/>
      </c>
      <c r="BH749" s="4" t="str">
        <f t="shared" si="428"/>
        <v/>
      </c>
      <c r="BI749" s="4" t="str">
        <f t="shared" si="429"/>
        <v/>
      </c>
      <c r="BJ749" s="4" t="str">
        <f t="shared" si="430"/>
        <v/>
      </c>
      <c r="BK749" s="4" t="str">
        <f t="shared" si="431"/>
        <v/>
      </c>
      <c r="BS749" s="3" t="str">
        <f t="shared" si="408"/>
        <v/>
      </c>
      <c r="BT749" s="5">
        <f t="shared" si="409"/>
        <v>-6.235111365244761E-2</v>
      </c>
      <c r="BU749" s="3"/>
    </row>
    <row r="750" spans="1:73" x14ac:dyDescent="0.2">
      <c r="A750" s="1">
        <v>42807</v>
      </c>
      <c r="C750">
        <v>0.4645830151880152</v>
      </c>
      <c r="D750">
        <v>0.49371671704478115</v>
      </c>
      <c r="E750">
        <v>0.46900294945468041</v>
      </c>
      <c r="F750">
        <v>0.46518046236395588</v>
      </c>
      <c r="G750">
        <v>0.49620816858984118</v>
      </c>
      <c r="H750">
        <v>0.49416708427864903</v>
      </c>
      <c r="I750">
        <v>0.46926163726526471</v>
      </c>
      <c r="J750">
        <v>0.49643403717509449</v>
      </c>
      <c r="M750">
        <f>'[1]CAC_SWISS (-SP-NIKKEI-DAX)'!AC835</f>
        <v>0</v>
      </c>
      <c r="N750">
        <f>'[1]CAC_SWISS_SP (-NIKKEI-DAX)'!AD835</f>
        <v>0</v>
      </c>
      <c r="O750">
        <f>'[1]CAC_SWISS_DAX (-SP-NIKKEI)'!AD835</f>
        <v>0</v>
      </c>
      <c r="P750">
        <f>'[1]CAC_SWISS_NIKKEI (-SP-DAX)'!AD835</f>
        <v>0</v>
      </c>
      <c r="Q750">
        <f>'[1]CAC_SWISS_DAX_SP (-NIKKEI)'!AF835</f>
        <v>0</v>
      </c>
      <c r="R750">
        <f>'[1]CAC_SWISS_SP_NIKKEI (-DAX)'!AF835</f>
        <v>0</v>
      </c>
      <c r="S750">
        <f>'[1]CAC_SWISS_DAX_NIKKEI (-SP)'!AF835</f>
        <v>1</v>
      </c>
      <c r="V750" t="str">
        <f t="shared" si="418"/>
        <v>BASE</v>
      </c>
      <c r="W750" t="str">
        <f t="shared" si="419"/>
        <v>BASE+SP</v>
      </c>
      <c r="X750" t="str">
        <f t="shared" si="420"/>
        <v>BASE+DAX</v>
      </c>
      <c r="Y750" t="str">
        <f t="shared" si="421"/>
        <v>BASE+NIKKEI</v>
      </c>
      <c r="Z750" s="2" t="str">
        <f t="shared" si="422"/>
        <v>- NIKKEI</v>
      </c>
      <c r="AA750" s="2" t="str">
        <f t="shared" si="432"/>
        <v>- DAX</v>
      </c>
      <c r="AB750" s="2" t="str">
        <f t="shared" si="410"/>
        <v/>
      </c>
      <c r="AE750">
        <f t="shared" si="411"/>
        <v>0.4645830151880152</v>
      </c>
      <c r="AF750">
        <f t="shared" si="412"/>
        <v>0.49371671704478115</v>
      </c>
      <c r="AG750">
        <f t="shared" si="413"/>
        <v>0.46900294945468041</v>
      </c>
      <c r="AH750">
        <f t="shared" si="414"/>
        <v>0.46518046236395588</v>
      </c>
      <c r="AI750">
        <f t="shared" si="415"/>
        <v>0.49620816858984118</v>
      </c>
      <c r="AJ750">
        <f t="shared" si="416"/>
        <v>0.49416708427864903</v>
      </c>
      <c r="AK750" t="str">
        <f t="shared" si="417"/>
        <v/>
      </c>
      <c r="AM750" t="str">
        <f t="shared" si="423"/>
        <v>BASE</v>
      </c>
      <c r="AN750" t="str" cm="1">
        <f t="array" ref="AN750">IF(AM750="",_xlfn.IFS(AF750=MAX(AF750:AH750),"SP",AG750=MAX(AF750:AH750),"DAX",AH750=MAX(AF750:AH750),"NIKKEI",MAX(AF750:AH750)=0,""),"")</f>
        <v/>
      </c>
      <c r="AO750" t="str" cm="1">
        <f t="array" ref="AO750">IF(AM750="BASE","",IF(MAX(AF750:AH750)=0,_xlfn.IFS(AI750=MAX(AI750:AK750),"SP&amp;DAX",AJ750=MAX(AI750:AK750),"SP&amp;NIKKEI",AK750=MAX(AI750:AK750),"DAX&amp;NIKKEI"),""))</f>
        <v/>
      </c>
      <c r="AQ750" s="3">
        <f t="shared" si="424"/>
        <v>42807</v>
      </c>
      <c r="AR750" cm="1">
        <f t="array" ref="AR750">IF(AM750="BASE",AE750,_xlfn.IFS(AN750="DAX",AG750,AN750="NIKKEI",AH750,AN750="SP",AF750,AN750="",MAX(AI750:AK750)))</f>
        <v>0.4645830151880152</v>
      </c>
      <c r="AS750" s="4">
        <f t="shared" si="396"/>
        <v>0.50451941293744396</v>
      </c>
      <c r="AT750" s="4">
        <f t="shared" si="397"/>
        <v>0.57146384419768115</v>
      </c>
      <c r="AU750" s="4">
        <f t="shared" si="398"/>
        <v>1.0451575111202949E-3</v>
      </c>
      <c r="AV750" s="4">
        <f t="shared" si="399"/>
        <v>1.9193760634767167E-3</v>
      </c>
      <c r="AW750" s="4">
        <f t="shared" si="400"/>
        <v>0.54452982456555121</v>
      </c>
      <c r="AX750" s="4">
        <f t="shared" si="401"/>
        <v>1.4630330661436979E-2</v>
      </c>
      <c r="AY750" s="4">
        <f t="shared" si="402"/>
        <v>1.1954215674044193E-2</v>
      </c>
      <c r="AZ750" s="4">
        <f t="shared" si="403"/>
        <v>-4.575729203215559</v>
      </c>
      <c r="BA750" s="6" t="str">
        <f t="shared" si="404"/>
        <v>WEAKEN</v>
      </c>
      <c r="BB750" s="4">
        <f t="shared" si="405"/>
        <v>0</v>
      </c>
      <c r="BC750" s="4">
        <f t="shared" si="406"/>
        <v>0.60295548643614738</v>
      </c>
      <c r="BD750" s="4">
        <f t="shared" si="407"/>
        <v>0.77882552653643133</v>
      </c>
      <c r="BE750" s="4">
        <f t="shared" si="425"/>
        <v>0.05</v>
      </c>
      <c r="BF750" s="4" t="str">
        <f t="shared" si="426"/>
        <v/>
      </c>
      <c r="BG750" s="4" t="str">
        <f t="shared" si="427"/>
        <v/>
      </c>
      <c r="BH750" s="4" t="str">
        <f t="shared" si="428"/>
        <v/>
      </c>
      <c r="BI750" s="4" t="str">
        <f t="shared" si="429"/>
        <v/>
      </c>
      <c r="BJ750" s="4" t="str">
        <f t="shared" si="430"/>
        <v/>
      </c>
      <c r="BK750" s="4" t="str">
        <f t="shared" si="431"/>
        <v/>
      </c>
      <c r="BS750" s="3" t="str">
        <f t="shared" si="408"/>
        <v/>
      </c>
      <c r="BT750" s="5">
        <f t="shared" si="409"/>
        <v>-6.6944431260237192E-2</v>
      </c>
      <c r="BU750" s="3"/>
    </row>
    <row r="751" spans="1:73" x14ac:dyDescent="0.2">
      <c r="A751" s="1">
        <v>42808</v>
      </c>
      <c r="C751">
        <v>0.4644888137676989</v>
      </c>
      <c r="D751">
        <v>0.49392572929830031</v>
      </c>
      <c r="E751">
        <v>0.46932089343875422</v>
      </c>
      <c r="F751">
        <v>0.464920178231014</v>
      </c>
      <c r="G751">
        <v>0.49694275504414337</v>
      </c>
      <c r="H751">
        <v>0.49412974187695657</v>
      </c>
      <c r="I751">
        <v>0.4694452743867743</v>
      </c>
      <c r="J751">
        <v>0.49698910416953473</v>
      </c>
      <c r="M751">
        <f>'[1]CAC_SWISS (-SP-NIKKEI-DAX)'!AC836</f>
        <v>0</v>
      </c>
      <c r="N751">
        <f>'[1]CAC_SWISS_SP (-NIKKEI-DAX)'!AD836</f>
        <v>0</v>
      </c>
      <c r="O751">
        <f>'[1]CAC_SWISS_DAX (-SP-NIKKEI)'!AD836</f>
        <v>0</v>
      </c>
      <c r="P751">
        <f>'[1]CAC_SWISS_NIKKEI (-SP-DAX)'!AD836</f>
        <v>0</v>
      </c>
      <c r="Q751">
        <f>'[1]CAC_SWISS_DAX_SP (-NIKKEI)'!AF836</f>
        <v>0</v>
      </c>
      <c r="R751">
        <f>'[1]CAC_SWISS_SP_NIKKEI (-DAX)'!AF836</f>
        <v>0</v>
      </c>
      <c r="S751">
        <f>'[1]CAC_SWISS_DAX_NIKKEI (-SP)'!AF836</f>
        <v>1</v>
      </c>
      <c r="V751" t="str">
        <f t="shared" si="418"/>
        <v>BASE</v>
      </c>
      <c r="W751" t="str">
        <f t="shared" si="419"/>
        <v>BASE+SP</v>
      </c>
      <c r="X751" t="str">
        <f t="shared" si="420"/>
        <v>BASE+DAX</v>
      </c>
      <c r="Y751" t="str">
        <f t="shared" si="421"/>
        <v>BASE+NIKKEI</v>
      </c>
      <c r="Z751" s="2" t="str">
        <f t="shared" si="422"/>
        <v>- NIKKEI</v>
      </c>
      <c r="AA751" s="2" t="str">
        <f t="shared" si="432"/>
        <v>- DAX</v>
      </c>
      <c r="AB751" s="2" t="str">
        <f t="shared" si="410"/>
        <v/>
      </c>
      <c r="AE751">
        <f t="shared" si="411"/>
        <v>0.4644888137676989</v>
      </c>
      <c r="AF751">
        <f t="shared" si="412"/>
        <v>0.49392572929830031</v>
      </c>
      <c r="AG751">
        <f t="shared" si="413"/>
        <v>0.46932089343875422</v>
      </c>
      <c r="AH751">
        <f t="shared" si="414"/>
        <v>0.464920178231014</v>
      </c>
      <c r="AI751">
        <f t="shared" si="415"/>
        <v>0.49694275504414337</v>
      </c>
      <c r="AJ751">
        <f t="shared" si="416"/>
        <v>0.49412974187695657</v>
      </c>
      <c r="AK751" t="str">
        <f t="shared" si="417"/>
        <v/>
      </c>
      <c r="AM751" t="str">
        <f t="shared" si="423"/>
        <v>BASE</v>
      </c>
      <c r="AN751" t="str" cm="1">
        <f t="array" ref="AN751">IF(AM751="",_xlfn.IFS(AF751=MAX(AF751:AH751),"SP",AG751=MAX(AF751:AH751),"DAX",AH751=MAX(AF751:AH751),"NIKKEI",MAX(AF751:AH751)=0,""),"")</f>
        <v/>
      </c>
      <c r="AO751" t="str" cm="1">
        <f t="array" ref="AO751">IF(AM751="BASE","",IF(MAX(AF751:AH751)=0,_xlfn.IFS(AI751=MAX(AI751:AK751),"SP&amp;DAX",AJ751=MAX(AI751:AK751),"SP&amp;NIKKEI",AK751=MAX(AI751:AK751),"DAX&amp;NIKKEI"),""))</f>
        <v/>
      </c>
      <c r="AQ751" s="3">
        <f t="shared" si="424"/>
        <v>42808</v>
      </c>
      <c r="AR751" cm="1">
        <f t="array" ref="AR751">IF(AM751="BASE",AE751,_xlfn.IFS(AN751="DAX",AG751,AN751="NIKKEI",AH751,AN751="SP",AF751,AN751="",MAX(AI751:AK751)))</f>
        <v>0.4644888137676989</v>
      </c>
      <c r="AS751" s="4">
        <f t="shared" si="396"/>
        <v>0.49849153597889834</v>
      </c>
      <c r="AT751" s="4">
        <f t="shared" si="397"/>
        <v>0.56921393345619342</v>
      </c>
      <c r="AU751" s="4">
        <f t="shared" si="398"/>
        <v>1.1372805620571262E-3</v>
      </c>
      <c r="AV751" s="4">
        <f t="shared" si="399"/>
        <v>1.8703534330125153E-3</v>
      </c>
      <c r="AW751" s="4">
        <f t="shared" si="400"/>
        <v>0.60805649990191779</v>
      </c>
      <c r="AX751" s="4">
        <f t="shared" si="401"/>
        <v>1.4518680709238539E-2</v>
      </c>
      <c r="AY751" s="4">
        <f t="shared" si="402"/>
        <v>1.2293702650786822E-2</v>
      </c>
      <c r="AZ751" s="4">
        <f t="shared" si="403"/>
        <v>-4.8711311236628374</v>
      </c>
      <c r="BA751" s="6" t="str">
        <f t="shared" si="404"/>
        <v>WEAKEN</v>
      </c>
      <c r="BB751" s="4">
        <f t="shared" si="405"/>
        <v>0</v>
      </c>
      <c r="BC751" s="4">
        <f t="shared" si="406"/>
        <v>0.60295548643614738</v>
      </c>
      <c r="BD751" s="4">
        <f t="shared" si="407"/>
        <v>0.77882552653643133</v>
      </c>
      <c r="BE751" s="4">
        <f t="shared" si="425"/>
        <v>0.05</v>
      </c>
      <c r="BF751" s="4" t="str">
        <f t="shared" si="426"/>
        <v/>
      </c>
      <c r="BG751" s="4" t="str">
        <f t="shared" si="427"/>
        <v/>
      </c>
      <c r="BH751" s="4" t="str">
        <f t="shared" si="428"/>
        <v/>
      </c>
      <c r="BI751" s="4" t="str">
        <f t="shared" si="429"/>
        <v/>
      </c>
      <c r="BJ751" s="4" t="str">
        <f t="shared" si="430"/>
        <v/>
      </c>
      <c r="BK751" s="4" t="str">
        <f t="shared" si="431"/>
        <v/>
      </c>
      <c r="BS751" s="3" t="str">
        <f t="shared" si="408"/>
        <v/>
      </c>
      <c r="BT751" s="5">
        <f t="shared" si="409"/>
        <v>-7.0722397477295085E-2</v>
      </c>
      <c r="BU751" s="3"/>
    </row>
    <row r="752" spans="1:73" x14ac:dyDescent="0.2">
      <c r="A752" s="1">
        <v>42809</v>
      </c>
      <c r="C752">
        <v>0.46174390431549994</v>
      </c>
      <c r="D752">
        <v>0.48684848282025533</v>
      </c>
      <c r="E752">
        <v>0.46709286879401679</v>
      </c>
      <c r="F752">
        <v>0.46231367208535901</v>
      </c>
      <c r="G752">
        <v>0.49038325748442635</v>
      </c>
      <c r="H752">
        <v>0.48720361755218389</v>
      </c>
      <c r="I752">
        <v>0.46728429211669698</v>
      </c>
      <c r="J752">
        <v>0.49050013181510627</v>
      </c>
      <c r="M752">
        <f>'[1]CAC_SWISS (-SP-NIKKEI-DAX)'!AC837</f>
        <v>0</v>
      </c>
      <c r="N752">
        <f>'[1]CAC_SWISS_SP (-NIKKEI-DAX)'!AD837</f>
        <v>0</v>
      </c>
      <c r="O752">
        <f>'[1]CAC_SWISS_DAX (-SP-NIKKEI)'!AD837</f>
        <v>0</v>
      </c>
      <c r="P752">
        <f>'[1]CAC_SWISS_NIKKEI (-SP-DAX)'!AD837</f>
        <v>0</v>
      </c>
      <c r="Q752">
        <f>'[1]CAC_SWISS_DAX_SP (-NIKKEI)'!AF837</f>
        <v>0</v>
      </c>
      <c r="R752">
        <f>'[1]CAC_SWISS_SP_NIKKEI (-DAX)'!AF837</f>
        <v>0</v>
      </c>
      <c r="S752">
        <f>'[1]CAC_SWISS_DAX_NIKKEI (-SP)'!AF837</f>
        <v>0</v>
      </c>
      <c r="V752" t="str">
        <f t="shared" si="418"/>
        <v>BASE</v>
      </c>
      <c r="W752" t="str">
        <f t="shared" si="419"/>
        <v>BASE+SP</v>
      </c>
      <c r="X752" t="str">
        <f t="shared" si="420"/>
        <v>BASE+DAX</v>
      </c>
      <c r="Y752" t="str">
        <f t="shared" si="421"/>
        <v>BASE+NIKKEI</v>
      </c>
      <c r="Z752" s="2" t="str">
        <f t="shared" si="422"/>
        <v>- NIKKEI</v>
      </c>
      <c r="AA752" s="2" t="str">
        <f t="shared" si="432"/>
        <v>- DAX</v>
      </c>
      <c r="AB752" s="2" t="str">
        <f t="shared" si="410"/>
        <v>- SP</v>
      </c>
      <c r="AE752">
        <f t="shared" si="411"/>
        <v>0.46174390431549994</v>
      </c>
      <c r="AF752">
        <f t="shared" si="412"/>
        <v>0.48684848282025533</v>
      </c>
      <c r="AG752">
        <f t="shared" si="413"/>
        <v>0.46709286879401679</v>
      </c>
      <c r="AH752">
        <f t="shared" si="414"/>
        <v>0.46231367208535901</v>
      </c>
      <c r="AI752">
        <f t="shared" si="415"/>
        <v>0.49038325748442635</v>
      </c>
      <c r="AJ752">
        <f t="shared" si="416"/>
        <v>0.48720361755218389</v>
      </c>
      <c r="AK752">
        <f t="shared" si="417"/>
        <v>0.46728429211669698</v>
      </c>
      <c r="AM752" t="str">
        <f t="shared" si="423"/>
        <v>BASE</v>
      </c>
      <c r="AN752" t="str" cm="1">
        <f t="array" ref="AN752">IF(AM752="",_xlfn.IFS(AF752=MAX(AF752:AH752),"SP",AG752=MAX(AF752:AH752),"DAX",AH752=MAX(AF752:AH752),"NIKKEI",MAX(AF752:AH752)=0,""),"")</f>
        <v/>
      </c>
      <c r="AO752" t="str" cm="1">
        <f t="array" ref="AO752">IF(AM752="BASE","",IF(MAX(AF752:AH752)=0,_xlfn.IFS(AI752=MAX(AI752:AK752),"SP&amp;DAX",AJ752=MAX(AI752:AK752),"SP&amp;NIKKEI",AK752=MAX(AI752:AK752),"DAX&amp;NIKKEI"),""))</f>
        <v/>
      </c>
      <c r="AQ752" s="3">
        <f t="shared" si="424"/>
        <v>42809</v>
      </c>
      <c r="AR752" cm="1">
        <f t="array" ref="AR752">IF(AM752="BASE",AE752,_xlfn.IFS(AN752="DAX",AG752,AN752="NIKKEI",AH752,AN752="SP",AF752,AN752="",MAX(AI752:AK752)))</f>
        <v>0.46174390431549994</v>
      </c>
      <c r="AS752" s="4">
        <f t="shared" si="396"/>
        <v>0.4894743052682104</v>
      </c>
      <c r="AT752" s="4">
        <f t="shared" si="397"/>
        <v>0.56756859112930269</v>
      </c>
      <c r="AU752" s="4">
        <f t="shared" si="398"/>
        <v>8.7984589424931639E-4</v>
      </c>
      <c r="AV752" s="4">
        <f t="shared" si="399"/>
        <v>1.7875540742742114E-3</v>
      </c>
      <c r="AW752" s="4">
        <f t="shared" si="400"/>
        <v>0.49220658939034018</v>
      </c>
      <c r="AX752" s="4">
        <f t="shared" si="401"/>
        <v>1.4057180961885652E-2</v>
      </c>
      <c r="AY752" s="4">
        <f t="shared" si="402"/>
        <v>1.1123653667317041E-2</v>
      </c>
      <c r="AZ752" s="4">
        <f t="shared" si="403"/>
        <v>-5.5554727560835646</v>
      </c>
      <c r="BA752" s="6" t="str">
        <f t="shared" si="404"/>
        <v>WEAKEN</v>
      </c>
      <c r="BB752" s="4">
        <f t="shared" si="405"/>
        <v>0</v>
      </c>
      <c r="BC752" s="4">
        <f t="shared" si="406"/>
        <v>0.60295548643614738</v>
      </c>
      <c r="BD752" s="4">
        <f t="shared" si="407"/>
        <v>0.77882552653643133</v>
      </c>
      <c r="BE752" s="4">
        <f t="shared" si="425"/>
        <v>0.05</v>
      </c>
      <c r="BF752" s="4" t="str">
        <f t="shared" si="426"/>
        <v/>
      </c>
      <c r="BG752" s="4" t="str">
        <f t="shared" si="427"/>
        <v/>
      </c>
      <c r="BH752" s="4" t="str">
        <f t="shared" si="428"/>
        <v/>
      </c>
      <c r="BI752" s="4" t="str">
        <f t="shared" si="429"/>
        <v/>
      </c>
      <c r="BJ752" s="4" t="str">
        <f t="shared" si="430"/>
        <v/>
      </c>
      <c r="BK752" s="4" t="str">
        <f t="shared" si="431"/>
        <v/>
      </c>
      <c r="BS752" s="3" t="str">
        <f t="shared" si="408"/>
        <v/>
      </c>
      <c r="BT752" s="5">
        <f t="shared" si="409"/>
        <v>-7.8094285861092294E-2</v>
      </c>
      <c r="BU752" s="3"/>
    </row>
    <row r="753" spans="1:73" x14ac:dyDescent="0.2">
      <c r="A753" s="1">
        <v>42810</v>
      </c>
      <c r="C753">
        <v>0.45236897805984411</v>
      </c>
      <c r="D753">
        <v>0.47416259792371496</v>
      </c>
      <c r="E753">
        <v>0.45823159688232912</v>
      </c>
      <c r="F753">
        <v>0.45385395657100563</v>
      </c>
      <c r="G753">
        <v>0.47835768132342765</v>
      </c>
      <c r="H753">
        <v>0.47532406502106278</v>
      </c>
      <c r="I753">
        <v>0.45900470486683032</v>
      </c>
      <c r="J753">
        <v>0.4789895965383571</v>
      </c>
      <c r="M753">
        <f>'[1]CAC_SWISS (-SP-NIKKEI-DAX)'!AC838</f>
        <v>0</v>
      </c>
      <c r="N753">
        <f>'[1]CAC_SWISS_SP (-NIKKEI-DAX)'!AD838</f>
        <v>0</v>
      </c>
      <c r="O753">
        <f>'[1]CAC_SWISS_DAX (-SP-NIKKEI)'!AD838</f>
        <v>0</v>
      </c>
      <c r="P753">
        <f>'[1]CAC_SWISS_NIKKEI (-SP-DAX)'!AD838</f>
        <v>0</v>
      </c>
      <c r="Q753">
        <f>'[1]CAC_SWISS_DAX_SP (-NIKKEI)'!AF838</f>
        <v>0</v>
      </c>
      <c r="R753">
        <f>'[1]CAC_SWISS_SP_NIKKEI (-DAX)'!AF838</f>
        <v>0</v>
      </c>
      <c r="S753">
        <f>'[1]CAC_SWISS_DAX_NIKKEI (-SP)'!AF838</f>
        <v>0</v>
      </c>
      <c r="V753" t="str">
        <f t="shared" si="418"/>
        <v>BASE</v>
      </c>
      <c r="W753" t="str">
        <f t="shared" si="419"/>
        <v>BASE+SP</v>
      </c>
      <c r="X753" t="str">
        <f t="shared" si="420"/>
        <v>BASE+DAX</v>
      </c>
      <c r="Y753" t="str">
        <f t="shared" si="421"/>
        <v>BASE+NIKKEI</v>
      </c>
      <c r="Z753" s="2" t="str">
        <f t="shared" si="422"/>
        <v>- NIKKEI</v>
      </c>
      <c r="AA753" s="2" t="str">
        <f t="shared" si="432"/>
        <v>- DAX</v>
      </c>
      <c r="AB753" s="2" t="str">
        <f t="shared" si="410"/>
        <v>- SP</v>
      </c>
      <c r="AE753">
        <f t="shared" si="411"/>
        <v>0.45236897805984411</v>
      </c>
      <c r="AF753">
        <f t="shared" si="412"/>
        <v>0.47416259792371496</v>
      </c>
      <c r="AG753">
        <f t="shared" si="413"/>
        <v>0.45823159688232912</v>
      </c>
      <c r="AH753">
        <f t="shared" si="414"/>
        <v>0.45385395657100563</v>
      </c>
      <c r="AI753">
        <f t="shared" si="415"/>
        <v>0.47835768132342765</v>
      </c>
      <c r="AJ753">
        <f t="shared" si="416"/>
        <v>0.47532406502106278</v>
      </c>
      <c r="AK753">
        <f t="shared" si="417"/>
        <v>0.45900470486683032</v>
      </c>
      <c r="AM753" t="str">
        <f t="shared" si="423"/>
        <v>BASE</v>
      </c>
      <c r="AN753" t="str" cm="1">
        <f t="array" ref="AN753">IF(AM753="",_xlfn.IFS(AF753=MAX(AF753:AH753),"SP",AG753=MAX(AF753:AH753),"DAX",AH753=MAX(AF753:AH753),"NIKKEI",MAX(AF753:AH753)=0,""),"")</f>
        <v/>
      </c>
      <c r="AO753" t="str" cm="1">
        <f t="array" ref="AO753">IF(AM753="BASE","",IF(MAX(AF753:AH753)=0,_xlfn.IFS(AI753=MAX(AI753:AK753),"SP&amp;DAX",AJ753=MAX(AI753:AK753),"SP&amp;NIKKEI",AK753=MAX(AI753:AK753),"DAX&amp;NIKKEI"),""))</f>
        <v/>
      </c>
      <c r="AQ753" s="3">
        <f t="shared" si="424"/>
        <v>42810</v>
      </c>
      <c r="AR753" cm="1">
        <f t="array" ref="AR753">IF(AM753="BASE",AE753,_xlfn.IFS(AN753="DAX",AG753,AN753="NIKKEI",AH753,AN753="SP",AF753,AN753="",MAX(AI753:AK753)))</f>
        <v>0.45236897805984411</v>
      </c>
      <c r="AS753" s="4">
        <f t="shared" si="396"/>
        <v>0.48121684852133306</v>
      </c>
      <c r="AT753" s="4">
        <f t="shared" si="397"/>
        <v>0.56548651108087356</v>
      </c>
      <c r="AU753" s="4">
        <f t="shared" si="398"/>
        <v>7.2734562515109041E-4</v>
      </c>
      <c r="AV753" s="4">
        <f t="shared" si="399"/>
        <v>1.7005826348019354E-3</v>
      </c>
      <c r="AW753" s="4">
        <f t="shared" si="400"/>
        <v>0.42770378237797507</v>
      </c>
      <c r="AX753" s="4">
        <f t="shared" si="401"/>
        <v>1.3636259452599008E-2</v>
      </c>
      <c r="AY753" s="4">
        <f t="shared" si="402"/>
        <v>1.0331805999492429E-2</v>
      </c>
      <c r="AZ753" s="4">
        <f t="shared" si="403"/>
        <v>-6.1798224690920707</v>
      </c>
      <c r="BA753" s="6" t="str">
        <f t="shared" si="404"/>
        <v>WEAKEN</v>
      </c>
      <c r="BB753" s="4">
        <f t="shared" si="405"/>
        <v>0</v>
      </c>
      <c r="BC753" s="4">
        <f t="shared" si="406"/>
        <v>0.60295548643614738</v>
      </c>
      <c r="BD753" s="4">
        <f t="shared" si="407"/>
        <v>0.77882552653643133</v>
      </c>
      <c r="BE753" s="4">
        <f t="shared" si="425"/>
        <v>0.05</v>
      </c>
      <c r="BF753" s="4" t="str">
        <f t="shared" si="426"/>
        <v/>
      </c>
      <c r="BG753" s="4" t="str">
        <f t="shared" si="427"/>
        <v/>
      </c>
      <c r="BH753" s="4" t="str">
        <f t="shared" si="428"/>
        <v/>
      </c>
      <c r="BI753" s="4" t="str">
        <f t="shared" si="429"/>
        <v/>
      </c>
      <c r="BJ753" s="4" t="str">
        <f t="shared" si="430"/>
        <v/>
      </c>
      <c r="BK753" s="4" t="str">
        <f t="shared" si="431"/>
        <v/>
      </c>
      <c r="BS753" s="3" t="str">
        <f t="shared" si="408"/>
        <v/>
      </c>
      <c r="BT753" s="5">
        <f t="shared" si="409"/>
        <v>-8.4269662559540492E-2</v>
      </c>
      <c r="BU753" s="3"/>
    </row>
    <row r="754" spans="1:73" x14ac:dyDescent="0.2">
      <c r="A754" s="1">
        <v>42811</v>
      </c>
      <c r="C754">
        <v>0.44696326739968484</v>
      </c>
      <c r="D754">
        <v>0.46890571385148433</v>
      </c>
      <c r="E754">
        <v>0.45451497040090377</v>
      </c>
      <c r="F754">
        <v>0.44894348435327869</v>
      </c>
      <c r="G754">
        <v>0.47426493972692213</v>
      </c>
      <c r="H754">
        <v>0.47036532656786761</v>
      </c>
      <c r="I754">
        <v>0.45556199971969585</v>
      </c>
      <c r="J754">
        <v>0.47506094951694311</v>
      </c>
      <c r="M754">
        <f>'[1]CAC_SWISS (-SP-NIKKEI-DAX)'!AC839</f>
        <v>0</v>
      </c>
      <c r="N754">
        <f>'[1]CAC_SWISS_SP (-NIKKEI-DAX)'!AD839</f>
        <v>0</v>
      </c>
      <c r="O754">
        <f>'[1]CAC_SWISS_DAX (-SP-NIKKEI)'!AD839</f>
        <v>0</v>
      </c>
      <c r="P754">
        <f>'[1]CAC_SWISS_NIKKEI (-SP-DAX)'!AD839</f>
        <v>0</v>
      </c>
      <c r="Q754">
        <f>'[1]CAC_SWISS_DAX_SP (-NIKKEI)'!AF839</f>
        <v>0</v>
      </c>
      <c r="R754">
        <f>'[1]CAC_SWISS_SP_NIKKEI (-DAX)'!AF839</f>
        <v>0</v>
      </c>
      <c r="S754">
        <f>'[1]CAC_SWISS_DAX_NIKKEI (-SP)'!AF839</f>
        <v>0</v>
      </c>
      <c r="V754" t="str">
        <f t="shared" si="418"/>
        <v>BASE</v>
      </c>
      <c r="W754" t="str">
        <f t="shared" si="419"/>
        <v>BASE+SP</v>
      </c>
      <c r="X754" t="str">
        <f t="shared" si="420"/>
        <v>BASE+DAX</v>
      </c>
      <c r="Y754" t="str">
        <f t="shared" si="421"/>
        <v>BASE+NIKKEI</v>
      </c>
      <c r="Z754" s="2" t="str">
        <f t="shared" si="422"/>
        <v>- NIKKEI</v>
      </c>
      <c r="AA754" s="2" t="str">
        <f t="shared" si="432"/>
        <v>- DAX</v>
      </c>
      <c r="AB754" s="2" t="str">
        <f t="shared" si="410"/>
        <v>- SP</v>
      </c>
      <c r="AE754">
        <f t="shared" si="411"/>
        <v>0.44696326739968484</v>
      </c>
      <c r="AF754">
        <f t="shared" si="412"/>
        <v>0.46890571385148433</v>
      </c>
      <c r="AG754">
        <f t="shared" si="413"/>
        <v>0.45451497040090377</v>
      </c>
      <c r="AH754">
        <f t="shared" si="414"/>
        <v>0.44894348435327869</v>
      </c>
      <c r="AI754">
        <f t="shared" si="415"/>
        <v>0.47426493972692213</v>
      </c>
      <c r="AJ754">
        <f t="shared" si="416"/>
        <v>0.47036532656786761</v>
      </c>
      <c r="AK754">
        <f t="shared" si="417"/>
        <v>0.45556199971969585</v>
      </c>
      <c r="AM754" t="str">
        <f t="shared" si="423"/>
        <v>BASE</v>
      </c>
      <c r="AN754" t="str" cm="1">
        <f t="array" ref="AN754">IF(AM754="",_xlfn.IFS(AF754=MAX(AF754:AH754),"SP",AG754=MAX(AF754:AH754),"DAX",AH754=MAX(AF754:AH754),"NIKKEI",MAX(AF754:AH754)=0,""),"")</f>
        <v/>
      </c>
      <c r="AO754" t="str" cm="1">
        <f t="array" ref="AO754">IF(AM754="BASE","",IF(MAX(AF754:AH754)=0,_xlfn.IFS(AI754=MAX(AI754:AK754),"SP&amp;DAX",AJ754=MAX(AI754:AK754),"SP&amp;NIKKEI",AK754=MAX(AI754:AK754),"DAX&amp;NIKKEI"),""))</f>
        <v/>
      </c>
      <c r="AQ754" s="3">
        <f t="shared" si="424"/>
        <v>42811</v>
      </c>
      <c r="AR754" cm="1">
        <f t="array" ref="AR754">IF(AM754="BASE",AE754,_xlfn.IFS(AN754="DAX",AG754,AN754="NIKKEI",AH754,AN754="SP",AF754,AN754="",MAX(AI754:AK754)))</f>
        <v>0.44696326739968484</v>
      </c>
      <c r="AS754" s="4">
        <f t="shared" si="396"/>
        <v>0.47292837399524679</v>
      </c>
      <c r="AT754" s="4">
        <f t="shared" si="397"/>
        <v>0.56328779887698455</v>
      </c>
      <c r="AU754" s="4">
        <f t="shared" si="398"/>
        <v>5.1860446897621841E-4</v>
      </c>
      <c r="AV754" s="4">
        <f t="shared" si="399"/>
        <v>1.6089157977387163E-3</v>
      </c>
      <c r="AW754" s="4">
        <f t="shared" si="400"/>
        <v>0.3223316407888478</v>
      </c>
      <c r="AX754" s="4">
        <f t="shared" si="401"/>
        <v>1.3144106924711197E-2</v>
      </c>
      <c r="AY754" s="4">
        <f t="shared" si="402"/>
        <v>9.1672658329731097E-3</v>
      </c>
      <c r="AZ754" s="4">
        <f t="shared" si="403"/>
        <v>-6.8745199197870299</v>
      </c>
      <c r="BA754" s="6" t="str">
        <f t="shared" si="404"/>
        <v>WEAKEN</v>
      </c>
      <c r="BB754" s="4">
        <f t="shared" si="405"/>
        <v>0</v>
      </c>
      <c r="BC754" s="4">
        <f t="shared" si="406"/>
        <v>0.60295548643614738</v>
      </c>
      <c r="BD754" s="4">
        <f t="shared" si="407"/>
        <v>0.77882552653643133</v>
      </c>
      <c r="BE754" s="4">
        <f t="shared" si="425"/>
        <v>0.05</v>
      </c>
      <c r="BF754" s="4" t="str">
        <f t="shared" si="426"/>
        <v/>
      </c>
      <c r="BG754" s="4" t="str">
        <f t="shared" si="427"/>
        <v/>
      </c>
      <c r="BH754" s="4" t="str">
        <f t="shared" si="428"/>
        <v/>
      </c>
      <c r="BI754" s="4" t="str">
        <f t="shared" si="429"/>
        <v/>
      </c>
      <c r="BJ754" s="4" t="str">
        <f t="shared" si="430"/>
        <v/>
      </c>
      <c r="BK754" s="4" t="str">
        <f t="shared" si="431"/>
        <v/>
      </c>
      <c r="BS754" s="3" t="str">
        <f t="shared" si="408"/>
        <v/>
      </c>
      <c r="BT754" s="5">
        <f t="shared" si="409"/>
        <v>-9.035942488173776E-2</v>
      </c>
      <c r="BU754" s="3"/>
    </row>
    <row r="755" spans="1:73" x14ac:dyDescent="0.2">
      <c r="A755" s="1">
        <v>42814</v>
      </c>
      <c r="C755">
        <v>0.44112274665215523</v>
      </c>
      <c r="D755">
        <v>0.46270183202961879</v>
      </c>
      <c r="E755">
        <v>0.44855035896205259</v>
      </c>
      <c r="F755">
        <v>0.44315980882017769</v>
      </c>
      <c r="G755">
        <v>0.46796370790620728</v>
      </c>
      <c r="H755">
        <v>0.46423292974176089</v>
      </c>
      <c r="I755">
        <v>0.44970845587600716</v>
      </c>
      <c r="J755">
        <v>0.46886471127774676</v>
      </c>
      <c r="M755">
        <f>'[1]CAC_SWISS (-SP-NIKKEI-DAX)'!AC840</f>
        <v>0</v>
      </c>
      <c r="N755">
        <f>'[1]CAC_SWISS_SP (-NIKKEI-DAX)'!AD840</f>
        <v>0</v>
      </c>
      <c r="O755">
        <f>'[1]CAC_SWISS_DAX (-SP-NIKKEI)'!AD840</f>
        <v>0</v>
      </c>
      <c r="P755">
        <f>'[1]CAC_SWISS_NIKKEI (-SP-DAX)'!AD840</f>
        <v>0</v>
      </c>
      <c r="Q755">
        <f>'[1]CAC_SWISS_DAX_SP (-NIKKEI)'!AF840</f>
        <v>0</v>
      </c>
      <c r="R755">
        <f>'[1]CAC_SWISS_SP_NIKKEI (-DAX)'!AF840</f>
        <v>0</v>
      </c>
      <c r="S755">
        <f>'[1]CAC_SWISS_DAX_NIKKEI (-SP)'!AF840</f>
        <v>0</v>
      </c>
      <c r="V755" t="str">
        <f t="shared" si="418"/>
        <v>BASE</v>
      </c>
      <c r="W755" t="str">
        <f t="shared" si="419"/>
        <v>BASE+SP</v>
      </c>
      <c r="X755" t="str">
        <f t="shared" si="420"/>
        <v>BASE+DAX</v>
      </c>
      <c r="Y755" t="str">
        <f t="shared" si="421"/>
        <v>BASE+NIKKEI</v>
      </c>
      <c r="Z755" s="2" t="str">
        <f t="shared" si="422"/>
        <v>- NIKKEI</v>
      </c>
      <c r="AA755" s="2" t="str">
        <f t="shared" si="432"/>
        <v>- DAX</v>
      </c>
      <c r="AB755" s="2" t="str">
        <f t="shared" si="410"/>
        <v>- SP</v>
      </c>
      <c r="AE755">
        <f t="shared" si="411"/>
        <v>0.44112274665215523</v>
      </c>
      <c r="AF755">
        <f t="shared" si="412"/>
        <v>0.46270183202961879</v>
      </c>
      <c r="AG755">
        <f t="shared" si="413"/>
        <v>0.44855035896205259</v>
      </c>
      <c r="AH755">
        <f t="shared" si="414"/>
        <v>0.44315980882017769</v>
      </c>
      <c r="AI755">
        <f t="shared" si="415"/>
        <v>0.46796370790620728</v>
      </c>
      <c r="AJ755">
        <f t="shared" si="416"/>
        <v>0.46423292974176089</v>
      </c>
      <c r="AK755">
        <f t="shared" si="417"/>
        <v>0.44970845587600716</v>
      </c>
      <c r="AM755" t="str">
        <f t="shared" si="423"/>
        <v>BASE</v>
      </c>
      <c r="AN755" t="str" cm="1">
        <f t="array" ref="AN755">IF(AM755="",_xlfn.IFS(AF755=MAX(AF755:AH755),"SP",AG755=MAX(AF755:AH755),"DAX",AH755=MAX(AF755:AH755),"NIKKEI",MAX(AF755:AH755)=0,""),"")</f>
        <v/>
      </c>
      <c r="AO755" t="str" cm="1">
        <f t="array" ref="AO755">IF(AM755="BASE","",IF(MAX(AF755:AH755)=0,_xlfn.IFS(AI755=MAX(AI755:AK755),"SP&amp;DAX",AJ755=MAX(AI755:AK755),"SP&amp;NIKKEI",AK755=MAX(AI755:AK755),"DAX&amp;NIKKEI"),""))</f>
        <v/>
      </c>
      <c r="AQ755" s="3">
        <f t="shared" si="424"/>
        <v>42814</v>
      </c>
      <c r="AR755" cm="1">
        <f t="array" ref="AR755">IF(AM755="BASE",AE755,_xlfn.IFS(AN755="DAX",AG755,AN755="NIKKEI",AH755,AN755="SP",AF755,AN755="",MAX(AI755:AK755)))</f>
        <v>0.44112274665215523</v>
      </c>
      <c r="AS755" s="4">
        <f t="shared" si="396"/>
        <v>0.46454188204176161</v>
      </c>
      <c r="AT755" s="4">
        <f t="shared" si="397"/>
        <v>0.56098508098409572</v>
      </c>
      <c r="AU755" s="4">
        <f t="shared" si="398"/>
        <v>2.5172619723419487E-4</v>
      </c>
      <c r="AV755" s="4">
        <f t="shared" si="399"/>
        <v>1.5129574378251354E-3</v>
      </c>
      <c r="AW755" s="4">
        <f t="shared" si="400"/>
        <v>0.16638022388524645</v>
      </c>
      <c r="AX755" s="4">
        <f t="shared" si="401"/>
        <v>1.2572585136898627E-2</v>
      </c>
      <c r="AY755" s="4">
        <f t="shared" si="402"/>
        <v>7.445251404749352E-3</v>
      </c>
      <c r="AZ755" s="4">
        <f t="shared" si="403"/>
        <v>-12.953652428823647</v>
      </c>
      <c r="BA755" s="6" t="str">
        <f t="shared" si="404"/>
        <v>WEAKEN</v>
      </c>
      <c r="BB755" s="4">
        <f t="shared" si="405"/>
        <v>0</v>
      </c>
      <c r="BC755" s="4">
        <f t="shared" si="406"/>
        <v>0.60295548643614738</v>
      </c>
      <c r="BD755" s="4">
        <f t="shared" si="407"/>
        <v>0.77882552653643133</v>
      </c>
      <c r="BE755" s="4">
        <f t="shared" si="425"/>
        <v>0.05</v>
      </c>
      <c r="BF755" s="4" t="str">
        <f t="shared" si="426"/>
        <v/>
      </c>
      <c r="BG755" s="4" t="str">
        <f t="shared" si="427"/>
        <v/>
      </c>
      <c r="BH755" s="4" t="str">
        <f t="shared" si="428"/>
        <v/>
      </c>
      <c r="BI755" s="4" t="str">
        <f t="shared" si="429"/>
        <v/>
      </c>
      <c r="BJ755" s="4" t="str">
        <f t="shared" si="430"/>
        <v/>
      </c>
      <c r="BK755" s="4" t="str">
        <f t="shared" si="431"/>
        <v/>
      </c>
      <c r="BS755" s="3" t="str">
        <f t="shared" si="408"/>
        <v/>
      </c>
      <c r="BT755" s="5">
        <f t="shared" si="409"/>
        <v>-9.6443198942334107E-2</v>
      </c>
      <c r="BU755" s="3"/>
    </row>
    <row r="756" spans="1:73" x14ac:dyDescent="0.2">
      <c r="A756" s="1">
        <v>42815</v>
      </c>
      <c r="C756">
        <v>0.44732811682427243</v>
      </c>
      <c r="D756">
        <v>0.48141101948849857</v>
      </c>
      <c r="E756">
        <v>0.4570276255445927</v>
      </c>
      <c r="F756">
        <v>0.44962953297563024</v>
      </c>
      <c r="G756">
        <v>0.4864590565919959</v>
      </c>
      <c r="H756">
        <v>0.48347353370011148</v>
      </c>
      <c r="I756">
        <v>0.45822670755382555</v>
      </c>
      <c r="J756">
        <v>0.48774967201037878</v>
      </c>
      <c r="M756">
        <f>'[1]CAC_SWISS (-SP-NIKKEI-DAX)'!AC841</f>
        <v>0</v>
      </c>
      <c r="N756">
        <f>'[1]CAC_SWISS_SP (-NIKKEI-DAX)'!AD841</f>
        <v>0</v>
      </c>
      <c r="O756">
        <f>'[1]CAC_SWISS_DAX (-SP-NIKKEI)'!AD841</f>
        <v>0</v>
      </c>
      <c r="P756">
        <f>'[1]CAC_SWISS_NIKKEI (-SP-DAX)'!AD841</f>
        <v>0</v>
      </c>
      <c r="Q756">
        <f>'[1]CAC_SWISS_DAX_SP (-NIKKEI)'!AF841</f>
        <v>0</v>
      </c>
      <c r="R756">
        <f>'[1]CAC_SWISS_SP_NIKKEI (-DAX)'!AF841</f>
        <v>0</v>
      </c>
      <c r="S756">
        <f>'[1]CAC_SWISS_DAX_NIKKEI (-SP)'!AF841</f>
        <v>1</v>
      </c>
      <c r="V756" t="str">
        <f t="shared" si="418"/>
        <v>BASE</v>
      </c>
      <c r="W756" t="str">
        <f t="shared" si="419"/>
        <v>BASE+SP</v>
      </c>
      <c r="X756" t="str">
        <f t="shared" si="420"/>
        <v>BASE+DAX</v>
      </c>
      <c r="Y756" t="str">
        <f t="shared" si="421"/>
        <v>BASE+NIKKEI</v>
      </c>
      <c r="Z756" s="2" t="str">
        <f t="shared" si="422"/>
        <v>- NIKKEI</v>
      </c>
      <c r="AA756" s="2" t="str">
        <f t="shared" si="432"/>
        <v>- DAX</v>
      </c>
      <c r="AB756" s="2" t="str">
        <f t="shared" si="410"/>
        <v/>
      </c>
      <c r="AE756">
        <f t="shared" si="411"/>
        <v>0.44732811682427243</v>
      </c>
      <c r="AF756">
        <f t="shared" si="412"/>
        <v>0.48141101948849857</v>
      </c>
      <c r="AG756">
        <f t="shared" si="413"/>
        <v>0.4570276255445927</v>
      </c>
      <c r="AH756">
        <f t="shared" si="414"/>
        <v>0.44962953297563024</v>
      </c>
      <c r="AI756">
        <f t="shared" si="415"/>
        <v>0.4864590565919959</v>
      </c>
      <c r="AJ756">
        <f t="shared" si="416"/>
        <v>0.48347353370011148</v>
      </c>
      <c r="AK756" t="str">
        <f t="shared" si="417"/>
        <v/>
      </c>
      <c r="AM756" t="str">
        <f t="shared" si="423"/>
        <v>BASE</v>
      </c>
      <c r="AN756" t="str" cm="1">
        <f t="array" ref="AN756">IF(AM756="",_xlfn.IFS(AF756=MAX(AF756:AH756),"SP",AG756=MAX(AF756:AH756),"DAX",AH756=MAX(AF756:AH756),"NIKKEI",MAX(AF756:AH756)=0,""),"")</f>
        <v/>
      </c>
      <c r="AO756" t="str" cm="1">
        <f t="array" ref="AO756">IF(AM756="BASE","",IF(MAX(AF756:AH756)=0,_xlfn.IFS(AI756=MAX(AI756:AK756),"SP&amp;DAX",AJ756=MAX(AI756:AK756),"SP&amp;NIKKEI",AK756=MAX(AI756:AK756),"DAX&amp;NIKKEI"),""))</f>
        <v/>
      </c>
      <c r="AQ756" s="3">
        <f t="shared" si="424"/>
        <v>42815</v>
      </c>
      <c r="AR756" cm="1">
        <f t="array" ref="AR756">IF(AM756="BASE",AE756,_xlfn.IFS(AN756="DAX",AG756,AN756="NIKKEI",AH756,AN756="SP",AF756,AN756="",MAX(AI756:AK756)))</f>
        <v>0.44732811682427243</v>
      </c>
      <c r="AS756" s="4">
        <f t="shared" si="396"/>
        <v>0.46062945378055298</v>
      </c>
      <c r="AT756" s="4">
        <f t="shared" si="397"/>
        <v>0.55789695647358317</v>
      </c>
      <c r="AU756" s="4">
        <f t="shared" si="398"/>
        <v>2.1430086295340397E-4</v>
      </c>
      <c r="AV756" s="4">
        <f t="shared" si="399"/>
        <v>1.4863964570391807E-3</v>
      </c>
      <c r="AW756" s="4">
        <f t="shared" si="400"/>
        <v>0.14417476706065313</v>
      </c>
      <c r="AX756" s="4">
        <f t="shared" si="401"/>
        <v>1.2437052608054621E-2</v>
      </c>
      <c r="AY756" s="4">
        <f t="shared" si="402"/>
        <v>7.1524831657351013E-3</v>
      </c>
      <c r="AZ756" s="4">
        <f t="shared" si="403"/>
        <v>-13.599123610524913</v>
      </c>
      <c r="BA756" s="6" t="str">
        <f t="shared" si="404"/>
        <v>WEAKEN</v>
      </c>
      <c r="BB756" s="4">
        <f t="shared" si="405"/>
        <v>0</v>
      </c>
      <c r="BC756" s="4">
        <f t="shared" si="406"/>
        <v>0.60295548643614738</v>
      </c>
      <c r="BD756" s="4">
        <f t="shared" si="407"/>
        <v>0.77882552653643133</v>
      </c>
      <c r="BE756" s="4">
        <f t="shared" si="425"/>
        <v>0.05</v>
      </c>
      <c r="BF756" s="4" t="str">
        <f t="shared" si="426"/>
        <v/>
      </c>
      <c r="BG756" s="4" t="str">
        <f t="shared" si="427"/>
        <v/>
      </c>
      <c r="BH756" s="4" t="str">
        <f t="shared" si="428"/>
        <v/>
      </c>
      <c r="BI756" s="4" t="str">
        <f t="shared" si="429"/>
        <v/>
      </c>
      <c r="BJ756" s="4" t="str">
        <f t="shared" si="430"/>
        <v/>
      </c>
      <c r="BK756" s="4" t="str">
        <f t="shared" si="431"/>
        <v/>
      </c>
      <c r="BS756" s="3" t="str">
        <f t="shared" si="408"/>
        <v/>
      </c>
      <c r="BT756" s="5">
        <f t="shared" si="409"/>
        <v>-9.7267502693030194E-2</v>
      </c>
      <c r="BU756" s="3"/>
    </row>
    <row r="757" spans="1:73" x14ac:dyDescent="0.2">
      <c r="A757" s="1">
        <v>42816</v>
      </c>
      <c r="C757">
        <v>0.46994584273626233</v>
      </c>
      <c r="D757">
        <v>0.48949284787616221</v>
      </c>
      <c r="E757">
        <v>0.48007257053944469</v>
      </c>
      <c r="F757">
        <v>0.474012981039797</v>
      </c>
      <c r="G757">
        <v>0.49628555751320313</v>
      </c>
      <c r="H757">
        <v>0.49428984193394437</v>
      </c>
      <c r="I757">
        <v>0.4824750336845634</v>
      </c>
      <c r="J757">
        <v>0.49951898165815101</v>
      </c>
      <c r="M757">
        <f>'[1]CAC_SWISS (-SP-NIKKEI-DAX)'!AC842</f>
        <v>0</v>
      </c>
      <c r="N757">
        <f>'[1]CAC_SWISS_SP (-NIKKEI-DAX)'!AD842</f>
        <v>0</v>
      </c>
      <c r="O757">
        <f>'[1]CAC_SWISS_DAX (-SP-NIKKEI)'!AD842</f>
        <v>0</v>
      </c>
      <c r="P757">
        <f>'[1]CAC_SWISS_NIKKEI (-SP-DAX)'!AD842</f>
        <v>0</v>
      </c>
      <c r="Q757">
        <f>'[1]CAC_SWISS_DAX_SP (-NIKKEI)'!AF842</f>
        <v>0</v>
      </c>
      <c r="R757">
        <f>'[1]CAC_SWISS_SP_NIKKEI (-DAX)'!AF842</f>
        <v>0</v>
      </c>
      <c r="S757">
        <f>'[1]CAC_SWISS_DAX_NIKKEI (-SP)'!AF842</f>
        <v>0</v>
      </c>
      <c r="V757" t="str">
        <f t="shared" si="418"/>
        <v>BASE</v>
      </c>
      <c r="W757" t="str">
        <f t="shared" si="419"/>
        <v>BASE+SP</v>
      </c>
      <c r="X757" t="str">
        <f t="shared" si="420"/>
        <v>BASE+DAX</v>
      </c>
      <c r="Y757" t="str">
        <f t="shared" si="421"/>
        <v>BASE+NIKKEI</v>
      </c>
      <c r="Z757" s="2" t="str">
        <f t="shared" si="422"/>
        <v>- NIKKEI</v>
      </c>
      <c r="AA757" s="2" t="str">
        <f t="shared" si="432"/>
        <v>- DAX</v>
      </c>
      <c r="AB757" s="2" t="str">
        <f t="shared" si="410"/>
        <v>- SP</v>
      </c>
      <c r="AE757">
        <f t="shared" si="411"/>
        <v>0.46994584273626233</v>
      </c>
      <c r="AF757">
        <f t="shared" si="412"/>
        <v>0.48949284787616221</v>
      </c>
      <c r="AG757">
        <f t="shared" si="413"/>
        <v>0.48007257053944469</v>
      </c>
      <c r="AH757">
        <f t="shared" si="414"/>
        <v>0.474012981039797</v>
      </c>
      <c r="AI757">
        <f t="shared" si="415"/>
        <v>0.49628555751320313</v>
      </c>
      <c r="AJ757">
        <f t="shared" si="416"/>
        <v>0.49428984193394437</v>
      </c>
      <c r="AK757">
        <f t="shared" si="417"/>
        <v>0.4824750336845634</v>
      </c>
      <c r="AM757" t="str">
        <f t="shared" si="423"/>
        <v>BASE</v>
      </c>
      <c r="AN757" t="str" cm="1">
        <f t="array" ref="AN757">IF(AM757="",_xlfn.IFS(AF757=MAX(AF757:AH757),"SP",AG757=MAX(AF757:AH757),"DAX",AH757=MAX(AF757:AH757),"NIKKEI",MAX(AF757:AH757)=0,""),"")</f>
        <v/>
      </c>
      <c r="AO757" t="str" cm="1">
        <f t="array" ref="AO757">IF(AM757="BASE","",IF(MAX(AF757:AH757)=0,_xlfn.IFS(AI757=MAX(AI757:AK757),"SP&amp;DAX",AJ757=MAX(AI757:AK757),"SP&amp;NIKKEI",AK757=MAX(AI757:AK757),"DAX&amp;NIKKEI"),""))</f>
        <v/>
      </c>
      <c r="AQ757" s="3">
        <f t="shared" si="424"/>
        <v>42816</v>
      </c>
      <c r="AR757" cm="1">
        <f t="array" ref="AR757">IF(AM757="BASE",AE757,_xlfn.IFS(AN757="DAX",AG757,AN757="NIKKEI",AH757,AN757="SP",AF757,AN757="",MAX(AI757:AK757)))</f>
        <v>0.46994584273626233</v>
      </c>
      <c r="AS757" s="4">
        <f t="shared" si="396"/>
        <v>0.45895550212000041</v>
      </c>
      <c r="AT757" s="4">
        <f t="shared" si="397"/>
        <v>0.55465323310271897</v>
      </c>
      <c r="AU757" s="4">
        <f t="shared" si="398"/>
        <v>1.453968348355629E-4</v>
      </c>
      <c r="AV757" s="4">
        <f t="shared" si="399"/>
        <v>1.4102460867786819E-3</v>
      </c>
      <c r="AW757" s="4">
        <f t="shared" si="400"/>
        <v>0.10310032851619667</v>
      </c>
      <c r="AX757" s="4">
        <f t="shared" si="401"/>
        <v>1.2069679574555077E-2</v>
      </c>
      <c r="AY757" s="4">
        <f t="shared" si="402"/>
        <v>6.5379358530907846E-3</v>
      </c>
      <c r="AZ757" s="4">
        <f t="shared" si="403"/>
        <v>-14.637300385484481</v>
      </c>
      <c r="BA757" s="6" t="str">
        <f t="shared" si="404"/>
        <v>WEAKEN</v>
      </c>
      <c r="BB757" s="4">
        <f t="shared" si="405"/>
        <v>0</v>
      </c>
      <c r="BC757" s="4">
        <f t="shared" si="406"/>
        <v>0.60295548643614738</v>
      </c>
      <c r="BD757" s="4">
        <f t="shared" si="407"/>
        <v>0.77882552653643133</v>
      </c>
      <c r="BE757" s="4">
        <f t="shared" si="425"/>
        <v>0.05</v>
      </c>
      <c r="BF757" s="4" t="str">
        <f t="shared" si="426"/>
        <v/>
      </c>
      <c r="BG757" s="4" t="str">
        <f t="shared" si="427"/>
        <v/>
      </c>
      <c r="BH757" s="4" t="str">
        <f t="shared" si="428"/>
        <v/>
      </c>
      <c r="BI757" s="4" t="str">
        <f t="shared" si="429"/>
        <v/>
      </c>
      <c r="BJ757" s="4" t="str">
        <f t="shared" si="430"/>
        <v/>
      </c>
      <c r="BK757" s="4" t="str">
        <f t="shared" si="431"/>
        <v/>
      </c>
      <c r="BS757" s="3" t="str">
        <f t="shared" si="408"/>
        <v/>
      </c>
      <c r="BT757" s="5">
        <f t="shared" si="409"/>
        <v>-9.5697730982718554E-2</v>
      </c>
      <c r="BU757" s="3"/>
    </row>
    <row r="758" spans="1:73" x14ac:dyDescent="0.2">
      <c r="A758" s="1">
        <v>42817</v>
      </c>
      <c r="C758">
        <v>0.46730674062467709</v>
      </c>
      <c r="D758">
        <v>0.4888172100947944</v>
      </c>
      <c r="E758">
        <v>0.47633589395388082</v>
      </c>
      <c r="F758">
        <v>0.47158732019024124</v>
      </c>
      <c r="G758">
        <v>0.49497008588907099</v>
      </c>
      <c r="H758">
        <v>0.49375706835165151</v>
      </c>
      <c r="I758">
        <v>0.47902911627801426</v>
      </c>
      <c r="J758">
        <v>0.49844505141505985</v>
      </c>
      <c r="M758">
        <f>'[1]CAC_SWISS (-SP-NIKKEI-DAX)'!AC843</f>
        <v>0</v>
      </c>
      <c r="N758">
        <f>'[1]CAC_SWISS_SP (-NIKKEI-DAX)'!AD843</f>
        <v>0</v>
      </c>
      <c r="O758">
        <f>'[1]CAC_SWISS_DAX (-SP-NIKKEI)'!AD843</f>
        <v>0</v>
      </c>
      <c r="P758">
        <f>'[1]CAC_SWISS_NIKKEI (-SP-DAX)'!AD843</f>
        <v>0</v>
      </c>
      <c r="Q758">
        <f>'[1]CAC_SWISS_DAX_SP (-NIKKEI)'!AF843</f>
        <v>0</v>
      </c>
      <c r="R758">
        <f>'[1]CAC_SWISS_SP_NIKKEI (-DAX)'!AF843</f>
        <v>0</v>
      </c>
      <c r="S758">
        <f>'[1]CAC_SWISS_DAX_NIKKEI (-SP)'!AF843</f>
        <v>0</v>
      </c>
      <c r="V758" t="str">
        <f t="shared" si="418"/>
        <v>BASE</v>
      </c>
      <c r="W758" t="str">
        <f t="shared" si="419"/>
        <v>BASE+SP</v>
      </c>
      <c r="X758" t="str">
        <f t="shared" si="420"/>
        <v>BASE+DAX</v>
      </c>
      <c r="Y758" t="str">
        <f t="shared" si="421"/>
        <v>BASE+NIKKEI</v>
      </c>
      <c r="Z758" s="2" t="str">
        <f t="shared" si="422"/>
        <v>- NIKKEI</v>
      </c>
      <c r="AA758" s="2" t="str">
        <f t="shared" si="432"/>
        <v>- DAX</v>
      </c>
      <c r="AB758" s="2" t="str">
        <f t="shared" si="410"/>
        <v>- SP</v>
      </c>
      <c r="AE758">
        <f t="shared" si="411"/>
        <v>0.46730674062467709</v>
      </c>
      <c r="AF758">
        <f t="shared" si="412"/>
        <v>0.4888172100947944</v>
      </c>
      <c r="AG758">
        <f t="shared" si="413"/>
        <v>0.47633589395388082</v>
      </c>
      <c r="AH758">
        <f t="shared" si="414"/>
        <v>0.47158732019024124</v>
      </c>
      <c r="AI758">
        <f t="shared" si="415"/>
        <v>0.49497008588907099</v>
      </c>
      <c r="AJ758">
        <f t="shared" si="416"/>
        <v>0.49375706835165151</v>
      </c>
      <c r="AK758">
        <f t="shared" si="417"/>
        <v>0.47902911627801426</v>
      </c>
      <c r="AM758" t="str">
        <f t="shared" si="423"/>
        <v>BASE</v>
      </c>
      <c r="AN758" t="str" cm="1">
        <f t="array" ref="AN758">IF(AM758="",_xlfn.IFS(AF758=MAX(AF758:AH758),"SP",AG758=MAX(AF758:AH758),"DAX",AH758=MAX(AF758:AH758),"NIKKEI",MAX(AF758:AH758)=0,""),"")</f>
        <v/>
      </c>
      <c r="AO758" t="str" cm="1">
        <f t="array" ref="AO758">IF(AM758="BASE","",IF(MAX(AF758:AH758)=0,_xlfn.IFS(AI758=MAX(AI758:AK758),"SP&amp;DAX",AJ758=MAX(AI758:AK758),"SP&amp;NIKKEI",AK758=MAX(AI758:AK758),"DAX&amp;NIKKEI"),""))</f>
        <v/>
      </c>
      <c r="AQ758" s="3">
        <f t="shared" si="424"/>
        <v>42817</v>
      </c>
      <c r="AR758" cm="1">
        <f t="array" ref="AR758">IF(AM758="BASE",AE758,_xlfn.IFS(AN758="DAX",AG758,AN758="NIKKEI",AH758,AN758="SP",AF758,AN758="",MAX(AI758:AK758)))</f>
        <v>0.46730674062467709</v>
      </c>
      <c r="AS758" s="4">
        <f t="shared" si="396"/>
        <v>0.4596616551779989</v>
      </c>
      <c r="AT758" s="4">
        <f t="shared" si="397"/>
        <v>0.55096383597825227</v>
      </c>
      <c r="AU758" s="4">
        <f t="shared" si="398"/>
        <v>1.52407203348649E-4</v>
      </c>
      <c r="AV758" s="4">
        <f t="shared" si="399"/>
        <v>1.412718708564962E-3</v>
      </c>
      <c r="AW758" s="4">
        <f t="shared" si="400"/>
        <v>0.10788220076979377</v>
      </c>
      <c r="AX758" s="4">
        <f t="shared" si="401"/>
        <v>1.2085461332539989E-2</v>
      </c>
      <c r="AY758" s="4">
        <f t="shared" si="402"/>
        <v>6.5950810841235406E-3</v>
      </c>
      <c r="AZ758" s="4">
        <f t="shared" si="403"/>
        <v>-13.843981542554008</v>
      </c>
      <c r="BA758" s="6" t="str">
        <f t="shared" si="404"/>
        <v>WEAKEN</v>
      </c>
      <c r="BB758" s="4">
        <f t="shared" si="405"/>
        <v>0</v>
      </c>
      <c r="BC758" s="4">
        <f t="shared" si="406"/>
        <v>0.60295548643614738</v>
      </c>
      <c r="BD758" s="4">
        <f t="shared" si="407"/>
        <v>0.77882552653643133</v>
      </c>
      <c r="BE758" s="4">
        <f t="shared" si="425"/>
        <v>0.05</v>
      </c>
      <c r="BF758" s="4" t="str">
        <f t="shared" si="426"/>
        <v/>
      </c>
      <c r="BG758" s="4" t="str">
        <f t="shared" si="427"/>
        <v/>
      </c>
      <c r="BH758" s="4" t="str">
        <f t="shared" si="428"/>
        <v/>
      </c>
      <c r="BI758" s="4" t="str">
        <f t="shared" si="429"/>
        <v/>
      </c>
      <c r="BJ758" s="4" t="str">
        <f t="shared" si="430"/>
        <v/>
      </c>
      <c r="BK758" s="4" t="str">
        <f t="shared" si="431"/>
        <v/>
      </c>
      <c r="BS758" s="3" t="str">
        <f t="shared" si="408"/>
        <v/>
      </c>
      <c r="BT758" s="5">
        <f t="shared" si="409"/>
        <v>-9.1302180800253374E-2</v>
      </c>
      <c r="BU758" s="3"/>
    </row>
    <row r="759" spans="1:73" x14ac:dyDescent="0.2">
      <c r="A759" s="1">
        <v>42818</v>
      </c>
      <c r="C759">
        <v>0.46796496112757163</v>
      </c>
      <c r="D759">
        <v>0.48906604347238564</v>
      </c>
      <c r="E759">
        <v>0.47703044641674702</v>
      </c>
      <c r="F759">
        <v>0.4727448138956214</v>
      </c>
      <c r="G759">
        <v>0.49533171714306223</v>
      </c>
      <c r="H759">
        <v>0.49433939860414777</v>
      </c>
      <c r="I759">
        <v>0.47993721601238226</v>
      </c>
      <c r="J759">
        <v>0.49892086293715265</v>
      </c>
      <c r="M759">
        <f>'[1]CAC_SWISS (-SP-NIKKEI-DAX)'!AC844</f>
        <v>0</v>
      </c>
      <c r="N759">
        <f>'[1]CAC_SWISS_SP (-NIKKEI-DAX)'!AD844</f>
        <v>0</v>
      </c>
      <c r="O759">
        <f>'[1]CAC_SWISS_DAX (-SP-NIKKEI)'!AD844</f>
        <v>0</v>
      </c>
      <c r="P759">
        <f>'[1]CAC_SWISS_NIKKEI (-SP-DAX)'!AD844</f>
        <v>0</v>
      </c>
      <c r="Q759">
        <f>'[1]CAC_SWISS_DAX_SP (-NIKKEI)'!AF844</f>
        <v>0</v>
      </c>
      <c r="R759">
        <f>'[1]CAC_SWISS_SP_NIKKEI (-DAX)'!AF844</f>
        <v>0</v>
      </c>
      <c r="S759">
        <f>'[1]CAC_SWISS_DAX_NIKKEI (-SP)'!AF844</f>
        <v>0</v>
      </c>
      <c r="V759" t="str">
        <f t="shared" si="418"/>
        <v>BASE</v>
      </c>
      <c r="W759" t="str">
        <f t="shared" si="419"/>
        <v>BASE+SP</v>
      </c>
      <c r="X759" t="str">
        <f t="shared" si="420"/>
        <v>BASE+DAX</v>
      </c>
      <c r="Y759" t="str">
        <f t="shared" si="421"/>
        <v>BASE+NIKKEI</v>
      </c>
      <c r="Z759" s="2" t="str">
        <f t="shared" si="422"/>
        <v>- NIKKEI</v>
      </c>
      <c r="AA759" s="2" t="str">
        <f t="shared" si="432"/>
        <v>- DAX</v>
      </c>
      <c r="AB759" s="2" t="str">
        <f t="shared" si="410"/>
        <v>- SP</v>
      </c>
      <c r="AE759">
        <f t="shared" si="411"/>
        <v>0.46796496112757163</v>
      </c>
      <c r="AF759">
        <f t="shared" si="412"/>
        <v>0.48906604347238564</v>
      </c>
      <c r="AG759">
        <f t="shared" si="413"/>
        <v>0.47703044641674702</v>
      </c>
      <c r="AH759">
        <f t="shared" si="414"/>
        <v>0.4727448138956214</v>
      </c>
      <c r="AI759">
        <f t="shared" si="415"/>
        <v>0.49533171714306223</v>
      </c>
      <c r="AJ759">
        <f t="shared" si="416"/>
        <v>0.49433939860414777</v>
      </c>
      <c r="AK759">
        <f t="shared" si="417"/>
        <v>0.47993721601238226</v>
      </c>
      <c r="AM759" t="str">
        <f t="shared" si="423"/>
        <v>BASE</v>
      </c>
      <c r="AN759" t="str" cm="1">
        <f t="array" ref="AN759">IF(AM759="",_xlfn.IFS(AF759=MAX(AF759:AH759),"SP",AG759=MAX(AF759:AH759),"DAX",AH759=MAX(AF759:AH759),"NIKKEI",MAX(AF759:AH759)=0,""),"")</f>
        <v/>
      </c>
      <c r="AO759" t="str" cm="1">
        <f t="array" ref="AO759">IF(AM759="BASE","",IF(MAX(AF759:AH759)=0,_xlfn.IFS(AI759=MAX(AI759:AK759),"SP&amp;DAX",AJ759=MAX(AI759:AK759),"SP&amp;NIKKEI",AK759=MAX(AI759:AK759),"DAX&amp;NIKKEI"),""))</f>
        <v/>
      </c>
      <c r="AQ759" s="3">
        <f t="shared" si="424"/>
        <v>42818</v>
      </c>
      <c r="AR759" cm="1">
        <f t="array" ref="AR759">IF(AM759="BASE",AE759,_xlfn.IFS(AN759="DAX",AG759,AN759="NIKKEI",AH759,AN759="SP",AF759,AN759="",MAX(AI759:AK759)))</f>
        <v>0.46796496112757163</v>
      </c>
      <c r="AS759" s="4">
        <f t="shared" si="396"/>
        <v>0.45838163866956816</v>
      </c>
      <c r="AT759" s="4">
        <f t="shared" si="397"/>
        <v>0.5476566629045474</v>
      </c>
      <c r="AU759" s="4">
        <f t="shared" si="398"/>
        <v>1.087632008370745E-4</v>
      </c>
      <c r="AV759" s="4">
        <f t="shared" si="399"/>
        <v>1.3173222644679722E-3</v>
      </c>
      <c r="AW759" s="4">
        <f t="shared" si="400"/>
        <v>8.2563852271183444E-2</v>
      </c>
      <c r="AX759" s="4">
        <f t="shared" si="401"/>
        <v>1.1643644982665005E-2</v>
      </c>
      <c r="AY759" s="4">
        <f t="shared" si="402"/>
        <v>6.1010462523297506E-3</v>
      </c>
      <c r="AZ759" s="4">
        <f t="shared" si="403"/>
        <v>-14.632740114187563</v>
      </c>
      <c r="BA759" s="6" t="str">
        <f t="shared" si="404"/>
        <v>WEAKEN</v>
      </c>
      <c r="BB759" s="4">
        <f t="shared" si="405"/>
        <v>0</v>
      </c>
      <c r="BC759" s="4">
        <f t="shared" si="406"/>
        <v>0.60295548643614738</v>
      </c>
      <c r="BD759" s="4">
        <f t="shared" si="407"/>
        <v>0.77882552653643133</v>
      </c>
      <c r="BE759" s="4">
        <f t="shared" si="425"/>
        <v>0.05</v>
      </c>
      <c r="BF759" s="4" t="str">
        <f t="shared" si="426"/>
        <v/>
      </c>
      <c r="BG759" s="4" t="str">
        <f t="shared" si="427"/>
        <v/>
      </c>
      <c r="BH759" s="4" t="str">
        <f t="shared" si="428"/>
        <v/>
      </c>
      <c r="BI759" s="4" t="str">
        <f t="shared" si="429"/>
        <v/>
      </c>
      <c r="BJ759" s="4" t="str">
        <f t="shared" si="430"/>
        <v/>
      </c>
      <c r="BK759" s="4" t="str">
        <f t="shared" si="431"/>
        <v/>
      </c>
      <c r="BS759" s="3" t="str">
        <f t="shared" si="408"/>
        <v/>
      </c>
      <c r="BT759" s="5">
        <f t="shared" si="409"/>
        <v>-8.9275024234979239E-2</v>
      </c>
      <c r="BU759" s="3"/>
    </row>
    <row r="760" spans="1:73" x14ac:dyDescent="0.2">
      <c r="A760" s="1">
        <v>42821</v>
      </c>
      <c r="C760">
        <v>0.46818058993502693</v>
      </c>
      <c r="D760">
        <v>0.489263527282911</v>
      </c>
      <c r="E760">
        <v>0.47949667453545647</v>
      </c>
      <c r="F760">
        <v>0.47578663833496582</v>
      </c>
      <c r="G760">
        <v>0.49740110912618785</v>
      </c>
      <c r="H760">
        <v>0.49742452973036128</v>
      </c>
      <c r="I760">
        <v>0.48418220221983077</v>
      </c>
      <c r="J760">
        <v>0.50294121834807914</v>
      </c>
      <c r="M760">
        <f>'[1]CAC_SWISS (-SP-NIKKEI-DAX)'!AC845</f>
        <v>0</v>
      </c>
      <c r="N760">
        <f>'[1]CAC_SWISS_SP (-NIKKEI-DAX)'!AD845</f>
        <v>0</v>
      </c>
      <c r="O760">
        <f>'[1]CAC_SWISS_DAX (-SP-NIKKEI)'!AD845</f>
        <v>0</v>
      </c>
      <c r="P760">
        <f>'[1]CAC_SWISS_NIKKEI (-SP-DAX)'!AD845</f>
        <v>0</v>
      </c>
      <c r="Q760">
        <f>'[1]CAC_SWISS_DAX_SP (-NIKKEI)'!AF845</f>
        <v>0</v>
      </c>
      <c r="R760">
        <f>'[1]CAC_SWISS_SP_NIKKEI (-DAX)'!AF845</f>
        <v>0</v>
      </c>
      <c r="S760">
        <f>'[1]CAC_SWISS_DAX_NIKKEI (-SP)'!AF845</f>
        <v>0</v>
      </c>
      <c r="V760" t="str">
        <f t="shared" si="418"/>
        <v>BASE</v>
      </c>
      <c r="W760" t="str">
        <f t="shared" si="419"/>
        <v>BASE+SP</v>
      </c>
      <c r="X760" t="str">
        <f t="shared" si="420"/>
        <v>BASE+DAX</v>
      </c>
      <c r="Y760" t="str">
        <f t="shared" si="421"/>
        <v>BASE+NIKKEI</v>
      </c>
      <c r="Z760" s="2" t="str">
        <f t="shared" si="422"/>
        <v>- NIKKEI</v>
      </c>
      <c r="AA760" s="2" t="str">
        <f t="shared" si="432"/>
        <v>- DAX</v>
      </c>
      <c r="AB760" s="2" t="str">
        <f t="shared" si="410"/>
        <v>- SP</v>
      </c>
      <c r="AE760">
        <f t="shared" si="411"/>
        <v>0.46818058993502693</v>
      </c>
      <c r="AF760">
        <f t="shared" si="412"/>
        <v>0.489263527282911</v>
      </c>
      <c r="AG760">
        <f t="shared" si="413"/>
        <v>0.47949667453545647</v>
      </c>
      <c r="AH760">
        <f t="shared" si="414"/>
        <v>0.47578663833496582</v>
      </c>
      <c r="AI760">
        <f t="shared" si="415"/>
        <v>0.49740110912618785</v>
      </c>
      <c r="AJ760">
        <f t="shared" si="416"/>
        <v>0.49742452973036128</v>
      </c>
      <c r="AK760">
        <f t="shared" si="417"/>
        <v>0.48418220221983077</v>
      </c>
      <c r="AM760" t="str">
        <f t="shared" si="423"/>
        <v>BASE</v>
      </c>
      <c r="AN760" t="str" cm="1">
        <f t="array" ref="AN760">IF(AM760="",_xlfn.IFS(AF760=MAX(AF760:AH760),"SP",AG760=MAX(AF760:AH760),"DAX",AH760=MAX(AF760:AH760),"NIKKEI",MAX(AF760:AH760)=0,""),"")</f>
        <v/>
      </c>
      <c r="AO760" t="str" cm="1">
        <f t="array" ref="AO760">IF(AM760="BASE","",IF(MAX(AF760:AH760)=0,_xlfn.IFS(AI760=MAX(AI760:AK760),"SP&amp;DAX",AJ760=MAX(AI760:AK760),"SP&amp;NIKKEI",AK760=MAX(AI760:AK760),"DAX&amp;NIKKEI"),""))</f>
        <v/>
      </c>
      <c r="AQ760" s="3">
        <f t="shared" si="424"/>
        <v>42821</v>
      </c>
      <c r="AR760" cm="1">
        <f t="array" ref="AR760">IF(AM760="BASE",AE760,_xlfn.IFS(AN760="DAX",AG760,AN760="NIKKEI",AH760,AN760="SP",AF760,AN760="",MAX(AI760:AK760)))</f>
        <v>0.46818058993502693</v>
      </c>
      <c r="AS760" s="4">
        <f t="shared" si="396"/>
        <v>0.45874139614426934</v>
      </c>
      <c r="AT760" s="4">
        <f t="shared" si="397"/>
        <v>0.54469840107093592</v>
      </c>
      <c r="AU760" s="4">
        <f t="shared" si="398"/>
        <v>1.1501521425632513E-4</v>
      </c>
      <c r="AV760" s="4">
        <f t="shared" si="399"/>
        <v>1.3634347501323542E-3</v>
      </c>
      <c r="AW760" s="4">
        <f t="shared" si="400"/>
        <v>8.4356962623374637E-2</v>
      </c>
      <c r="AX760" s="4">
        <f t="shared" si="401"/>
        <v>1.1847604706390258E-2</v>
      </c>
      <c r="AY760" s="4">
        <f t="shared" si="402"/>
        <v>6.2265734098522919E-3</v>
      </c>
      <c r="AZ760" s="4">
        <f t="shared" si="403"/>
        <v>-13.804864934324394</v>
      </c>
      <c r="BA760" s="6" t="str">
        <f t="shared" si="404"/>
        <v>WEAKEN</v>
      </c>
      <c r="BB760" s="4">
        <f t="shared" si="405"/>
        <v>0</v>
      </c>
      <c r="BC760" s="4">
        <f t="shared" si="406"/>
        <v>0.60295548643614738</v>
      </c>
      <c r="BD760" s="4">
        <f t="shared" si="407"/>
        <v>0.77882552653643133</v>
      </c>
      <c r="BE760" s="4">
        <f t="shared" si="425"/>
        <v>0.05</v>
      </c>
      <c r="BF760" s="4" t="str">
        <f t="shared" si="426"/>
        <v/>
      </c>
      <c r="BG760" s="4" t="str">
        <f t="shared" si="427"/>
        <v/>
      </c>
      <c r="BH760" s="4" t="str">
        <f t="shared" si="428"/>
        <v/>
      </c>
      <c r="BI760" s="4" t="str">
        <f t="shared" si="429"/>
        <v/>
      </c>
      <c r="BJ760" s="4" t="str">
        <f t="shared" si="430"/>
        <v/>
      </c>
      <c r="BK760" s="4" t="str">
        <f t="shared" si="431"/>
        <v/>
      </c>
      <c r="BS760" s="3" t="str">
        <f t="shared" si="408"/>
        <v/>
      </c>
      <c r="BT760" s="5">
        <f t="shared" si="409"/>
        <v>-8.595700492666658E-2</v>
      </c>
      <c r="BU760" s="3"/>
    </row>
    <row r="761" spans="1:73" x14ac:dyDescent="0.2">
      <c r="A761" s="1">
        <v>42822</v>
      </c>
      <c r="C761">
        <v>0.45489535962149125</v>
      </c>
      <c r="D761">
        <v>0.48106941641096634</v>
      </c>
      <c r="E761">
        <v>0.47066569131398089</v>
      </c>
      <c r="F761">
        <v>0.46553248537330655</v>
      </c>
      <c r="G761">
        <v>0.49157961986618254</v>
      </c>
      <c r="H761">
        <v>0.49145391510966163</v>
      </c>
      <c r="I761">
        <v>0.47668920370911161</v>
      </c>
      <c r="J761">
        <v>0.49820363826351338</v>
      </c>
      <c r="M761">
        <f>'[1]CAC_SWISS (-SP-NIKKEI-DAX)'!AC846</f>
        <v>0</v>
      </c>
      <c r="N761">
        <f>'[1]CAC_SWISS_SP (-NIKKEI-DAX)'!AD846</f>
        <v>0</v>
      </c>
      <c r="O761">
        <f>'[1]CAC_SWISS_DAX (-SP-NIKKEI)'!AD846</f>
        <v>0</v>
      </c>
      <c r="P761">
        <f>'[1]CAC_SWISS_NIKKEI (-SP-DAX)'!AD846</f>
        <v>0</v>
      </c>
      <c r="Q761">
        <f>'[1]CAC_SWISS_DAX_SP (-NIKKEI)'!AF846</f>
        <v>0</v>
      </c>
      <c r="R761">
        <f>'[1]CAC_SWISS_SP_NIKKEI (-DAX)'!AF846</f>
        <v>0</v>
      </c>
      <c r="S761">
        <f>'[1]CAC_SWISS_DAX_NIKKEI (-SP)'!AF846</f>
        <v>0</v>
      </c>
      <c r="V761" t="str">
        <f t="shared" si="418"/>
        <v>BASE</v>
      </c>
      <c r="W761" t="str">
        <f t="shared" si="419"/>
        <v>BASE+SP</v>
      </c>
      <c r="X761" t="str">
        <f t="shared" si="420"/>
        <v>BASE+DAX</v>
      </c>
      <c r="Y761" t="str">
        <f t="shared" si="421"/>
        <v>BASE+NIKKEI</v>
      </c>
      <c r="Z761" s="2" t="str">
        <f t="shared" si="422"/>
        <v>- NIKKEI</v>
      </c>
      <c r="AA761" s="2" t="str">
        <f t="shared" si="432"/>
        <v>- DAX</v>
      </c>
      <c r="AB761" s="2" t="str">
        <f t="shared" si="410"/>
        <v>- SP</v>
      </c>
      <c r="AE761">
        <f t="shared" si="411"/>
        <v>0.45489535962149125</v>
      </c>
      <c r="AF761">
        <f t="shared" si="412"/>
        <v>0.48106941641096634</v>
      </c>
      <c r="AG761">
        <f t="shared" si="413"/>
        <v>0.47066569131398089</v>
      </c>
      <c r="AH761">
        <f t="shared" si="414"/>
        <v>0.46553248537330655</v>
      </c>
      <c r="AI761">
        <f t="shared" si="415"/>
        <v>0.49157961986618254</v>
      </c>
      <c r="AJ761">
        <f t="shared" si="416"/>
        <v>0.49145391510966163</v>
      </c>
      <c r="AK761">
        <f t="shared" si="417"/>
        <v>0.47668920370911161</v>
      </c>
      <c r="AM761" t="str">
        <f t="shared" si="423"/>
        <v>BASE</v>
      </c>
      <c r="AN761" t="str" cm="1">
        <f t="array" ref="AN761">IF(AM761="",_xlfn.IFS(AF761=MAX(AF761:AH761),"SP",AG761=MAX(AF761:AH761),"DAX",AH761=MAX(AF761:AH761),"NIKKEI",MAX(AF761:AH761)=0,""),"")</f>
        <v/>
      </c>
      <c r="AO761" t="str" cm="1">
        <f t="array" ref="AO761">IF(AM761="BASE","",IF(MAX(AF761:AH761)=0,_xlfn.IFS(AI761=MAX(AI761:AK761),"SP&amp;DAX",AJ761=MAX(AI761:AK761),"SP&amp;NIKKEI",AK761=MAX(AI761:AK761),"DAX&amp;NIKKEI"),""))</f>
        <v/>
      </c>
      <c r="AQ761" s="3">
        <f t="shared" si="424"/>
        <v>42822</v>
      </c>
      <c r="AR761" cm="1">
        <f t="array" ref="AR761">IF(AM761="BASE",AE761,_xlfn.IFS(AN761="DAX",AG761,AN761="NIKKEI",AH761,AN761="SP",AF761,AN761="",MAX(AI761:AK761)))</f>
        <v>0.45489535962149125</v>
      </c>
      <c r="AS761" s="4">
        <f t="shared" si="396"/>
        <v>0.45778205072964856</v>
      </c>
      <c r="AT761" s="4">
        <f t="shared" si="397"/>
        <v>0.54169412009268081</v>
      </c>
      <c r="AU761" s="4">
        <f t="shared" si="398"/>
        <v>1.1196585329531355E-4</v>
      </c>
      <c r="AV761" s="4">
        <f t="shared" si="399"/>
        <v>1.3855096080976979E-3</v>
      </c>
      <c r="AW761" s="4">
        <f t="shared" si="400"/>
        <v>8.0812036698209883E-2</v>
      </c>
      <c r="AX761" s="4">
        <f t="shared" si="401"/>
        <v>1.1939300228709619E-2</v>
      </c>
      <c r="AY761" s="4">
        <f t="shared" si="402"/>
        <v>6.2375297587655091E-3</v>
      </c>
      <c r="AZ761" s="4">
        <f t="shared" si="403"/>
        <v>-13.452772589198769</v>
      </c>
      <c r="BA761" s="6" t="str">
        <f t="shared" si="404"/>
        <v>WEAKEN</v>
      </c>
      <c r="BB761" s="4">
        <f t="shared" si="405"/>
        <v>0</v>
      </c>
      <c r="BC761" s="4">
        <f t="shared" si="406"/>
        <v>0.60295548643614738</v>
      </c>
      <c r="BD761" s="4">
        <f t="shared" si="407"/>
        <v>0.77882552653643133</v>
      </c>
      <c r="BE761" s="4">
        <f t="shared" si="425"/>
        <v>0.05</v>
      </c>
      <c r="BF761" s="4" t="str">
        <f t="shared" si="426"/>
        <v/>
      </c>
      <c r="BG761" s="4" t="str">
        <f t="shared" si="427"/>
        <v/>
      </c>
      <c r="BH761" s="4" t="str">
        <f t="shared" si="428"/>
        <v/>
      </c>
      <c r="BI761" s="4" t="str">
        <f t="shared" si="429"/>
        <v/>
      </c>
      <c r="BJ761" s="4" t="str">
        <f t="shared" si="430"/>
        <v/>
      </c>
      <c r="BK761" s="4" t="str">
        <f t="shared" si="431"/>
        <v/>
      </c>
      <c r="BS761" s="3" t="str">
        <f t="shared" si="408"/>
        <v/>
      </c>
      <c r="BT761" s="5">
        <f t="shared" si="409"/>
        <v>-8.3912069363032249E-2</v>
      </c>
      <c r="BU761" s="3"/>
    </row>
    <row r="762" spans="1:73" x14ac:dyDescent="0.2">
      <c r="A762" s="1">
        <v>42823</v>
      </c>
      <c r="C762">
        <v>0.4845208923836602</v>
      </c>
      <c r="D762">
        <v>0.50675878682136799</v>
      </c>
      <c r="E762">
        <v>0.4948972786889822</v>
      </c>
      <c r="F762">
        <v>0.49224926281332387</v>
      </c>
      <c r="G762">
        <v>0.51336074242061935</v>
      </c>
      <c r="H762">
        <v>0.51434481519996322</v>
      </c>
      <c r="I762">
        <v>0.49952053413038711</v>
      </c>
      <c r="J762">
        <v>0.51847363863682217</v>
      </c>
      <c r="M762">
        <f>'[1]CAC_SWISS (-SP-NIKKEI-DAX)'!AC847</f>
        <v>0</v>
      </c>
      <c r="N762">
        <f>'[1]CAC_SWISS_SP (-NIKKEI-DAX)'!AD847</f>
        <v>0</v>
      </c>
      <c r="O762">
        <f>'[1]CAC_SWISS_DAX (-SP-NIKKEI)'!AD847</f>
        <v>0</v>
      </c>
      <c r="P762">
        <f>'[1]CAC_SWISS_NIKKEI (-SP-DAX)'!AD847</f>
        <v>0</v>
      </c>
      <c r="Q762">
        <f>'[1]CAC_SWISS_DAX_SP (-NIKKEI)'!AF847</f>
        <v>0</v>
      </c>
      <c r="R762">
        <f>'[1]CAC_SWISS_SP_NIKKEI (-DAX)'!AF847</f>
        <v>0</v>
      </c>
      <c r="S762">
        <f>'[1]CAC_SWISS_DAX_NIKKEI (-SP)'!AF847</f>
        <v>0</v>
      </c>
      <c r="V762" t="str">
        <f t="shared" si="418"/>
        <v>BASE</v>
      </c>
      <c r="W762" t="str">
        <f t="shared" si="419"/>
        <v>BASE+SP</v>
      </c>
      <c r="X762" t="str">
        <f t="shared" si="420"/>
        <v>BASE+DAX</v>
      </c>
      <c r="Y762" t="str">
        <f t="shared" si="421"/>
        <v>BASE+NIKKEI</v>
      </c>
      <c r="Z762" s="2" t="str">
        <f t="shared" si="422"/>
        <v>- NIKKEI</v>
      </c>
      <c r="AA762" s="2" t="str">
        <f t="shared" si="432"/>
        <v>- DAX</v>
      </c>
      <c r="AB762" s="2" t="str">
        <f t="shared" si="410"/>
        <v>- SP</v>
      </c>
      <c r="AE762">
        <f t="shared" si="411"/>
        <v>0.4845208923836602</v>
      </c>
      <c r="AF762">
        <f t="shared" si="412"/>
        <v>0.50675878682136799</v>
      </c>
      <c r="AG762">
        <f t="shared" si="413"/>
        <v>0.4948972786889822</v>
      </c>
      <c r="AH762">
        <f t="shared" si="414"/>
        <v>0.49224926281332387</v>
      </c>
      <c r="AI762">
        <f t="shared" si="415"/>
        <v>0.51336074242061935</v>
      </c>
      <c r="AJ762">
        <f t="shared" si="416"/>
        <v>0.51434481519996322</v>
      </c>
      <c r="AK762">
        <f t="shared" si="417"/>
        <v>0.49952053413038711</v>
      </c>
      <c r="AM762" t="str">
        <f t="shared" si="423"/>
        <v>BASE</v>
      </c>
      <c r="AN762" t="str" cm="1">
        <f t="array" ref="AN762">IF(AM762="",_xlfn.IFS(AF762=MAX(AF762:AH762),"SP",AG762=MAX(AF762:AH762),"DAX",AH762=MAX(AF762:AH762),"NIKKEI",MAX(AF762:AH762)=0,""),"")</f>
        <v/>
      </c>
      <c r="AO762" t="str" cm="1">
        <f t="array" ref="AO762">IF(AM762="BASE","",IF(MAX(AF762:AH762)=0,_xlfn.IFS(AI762=MAX(AI762:AK762),"SP&amp;DAX",AJ762=MAX(AI762:AK762),"SP&amp;NIKKEI",AK762=MAX(AI762:AK762),"DAX&amp;NIKKEI"),""))</f>
        <v/>
      </c>
      <c r="AQ762" s="3">
        <f t="shared" si="424"/>
        <v>42823</v>
      </c>
      <c r="AR762" cm="1">
        <f t="array" ref="AR762">IF(AM762="BASE",AE762,_xlfn.IFS(AN762="DAX",AG762,AN762="NIKKEI",AH762,AN762="SP",AF762,AN762="",MAX(AI762:AK762)))</f>
        <v>0.4845208923836602</v>
      </c>
      <c r="AS762" s="4">
        <f t="shared" si="396"/>
        <v>0.46005974953646456</v>
      </c>
      <c r="AT762" s="4">
        <f t="shared" si="397"/>
        <v>0.53857902249819078</v>
      </c>
      <c r="AU762" s="4">
        <f t="shared" si="398"/>
        <v>1.838981033638549E-4</v>
      </c>
      <c r="AV762" s="4">
        <f t="shared" si="399"/>
        <v>1.3887850831077225E-3</v>
      </c>
      <c r="AW762" s="4">
        <f t="shared" si="400"/>
        <v>0.13241653125503125</v>
      </c>
      <c r="AX762" s="4">
        <f t="shared" si="401"/>
        <v>1.2009095863284551E-2</v>
      </c>
      <c r="AY762" s="4">
        <f t="shared" si="402"/>
        <v>6.7945207335425757E-3</v>
      </c>
      <c r="AZ762" s="4">
        <f t="shared" si="403"/>
        <v>-11.556263648457113</v>
      </c>
      <c r="BA762" s="6" t="str">
        <f t="shared" si="404"/>
        <v>WEAKEN</v>
      </c>
      <c r="BB762" s="4">
        <f t="shared" si="405"/>
        <v>0</v>
      </c>
      <c r="BC762" s="4">
        <f t="shared" si="406"/>
        <v>0.60295548643614738</v>
      </c>
      <c r="BD762" s="4">
        <f t="shared" si="407"/>
        <v>0.77882552653643133</v>
      </c>
      <c r="BE762" s="4">
        <f t="shared" si="425"/>
        <v>0.05</v>
      </c>
      <c r="BF762" s="4" t="str">
        <f t="shared" si="426"/>
        <v/>
      </c>
      <c r="BG762" s="4" t="str">
        <f t="shared" si="427"/>
        <v/>
      </c>
      <c r="BH762" s="4" t="str">
        <f t="shared" si="428"/>
        <v/>
      </c>
      <c r="BI762" s="4" t="str">
        <f t="shared" si="429"/>
        <v/>
      </c>
      <c r="BJ762" s="4" t="str">
        <f t="shared" si="430"/>
        <v/>
      </c>
      <c r="BK762" s="4" t="str">
        <f t="shared" si="431"/>
        <v/>
      </c>
      <c r="BS762" s="3" t="str">
        <f t="shared" si="408"/>
        <v/>
      </c>
      <c r="BT762" s="5">
        <f t="shared" si="409"/>
        <v>-7.8519272961726227E-2</v>
      </c>
      <c r="BU762" s="3"/>
    </row>
    <row r="763" spans="1:73" x14ac:dyDescent="0.2">
      <c r="A763" s="1">
        <v>42824</v>
      </c>
      <c r="C763">
        <v>0.48002302568408728</v>
      </c>
      <c r="D763">
        <v>0.50071429135025902</v>
      </c>
      <c r="E763">
        <v>0.48977869613614144</v>
      </c>
      <c r="F763">
        <v>0.48952836993870547</v>
      </c>
      <c r="G763">
        <v>0.50734695815590947</v>
      </c>
      <c r="H763">
        <v>0.51031622083835426</v>
      </c>
      <c r="I763">
        <v>0.49599050981654275</v>
      </c>
      <c r="J763">
        <v>0.51420924793867473</v>
      </c>
      <c r="M763">
        <f>'[1]CAC_SWISS (-SP-NIKKEI-DAX)'!AC848</f>
        <v>0</v>
      </c>
      <c r="N763">
        <f>'[1]CAC_SWISS_SP (-NIKKEI-DAX)'!AD848</f>
        <v>0</v>
      </c>
      <c r="O763">
        <f>'[1]CAC_SWISS_DAX (-SP-NIKKEI)'!AD848</f>
        <v>0</v>
      </c>
      <c r="P763">
        <f>'[1]CAC_SWISS_NIKKEI (-SP-DAX)'!AD848</f>
        <v>0</v>
      </c>
      <c r="Q763">
        <f>'[1]CAC_SWISS_DAX_SP (-NIKKEI)'!AF848</f>
        <v>0</v>
      </c>
      <c r="R763">
        <f>'[1]CAC_SWISS_SP_NIKKEI (-DAX)'!AF848</f>
        <v>0</v>
      </c>
      <c r="S763">
        <f>'[1]CAC_SWISS_DAX_NIKKEI (-SP)'!AF848</f>
        <v>0</v>
      </c>
      <c r="V763" t="str">
        <f t="shared" si="418"/>
        <v>BASE</v>
      </c>
      <c r="W763" t="str">
        <f t="shared" si="419"/>
        <v>BASE+SP</v>
      </c>
      <c r="X763" t="str">
        <f t="shared" si="420"/>
        <v>BASE+DAX</v>
      </c>
      <c r="Y763" t="str">
        <f t="shared" si="421"/>
        <v>BASE+NIKKEI</v>
      </c>
      <c r="Z763" s="2" t="str">
        <f t="shared" si="422"/>
        <v>- NIKKEI</v>
      </c>
      <c r="AA763" s="2" t="str">
        <f t="shared" si="432"/>
        <v>- DAX</v>
      </c>
      <c r="AB763" s="2" t="str">
        <f t="shared" si="410"/>
        <v>- SP</v>
      </c>
      <c r="AE763">
        <f t="shared" si="411"/>
        <v>0.48002302568408728</v>
      </c>
      <c r="AF763">
        <f t="shared" si="412"/>
        <v>0.50071429135025902</v>
      </c>
      <c r="AG763">
        <f t="shared" si="413"/>
        <v>0.48977869613614144</v>
      </c>
      <c r="AH763">
        <f t="shared" si="414"/>
        <v>0.48952836993870547</v>
      </c>
      <c r="AI763">
        <f t="shared" si="415"/>
        <v>0.50734695815590947</v>
      </c>
      <c r="AJ763">
        <f t="shared" si="416"/>
        <v>0.51031622083835426</v>
      </c>
      <c r="AK763">
        <f t="shared" si="417"/>
        <v>0.49599050981654275</v>
      </c>
      <c r="AM763" t="str">
        <f t="shared" si="423"/>
        <v>BASE</v>
      </c>
      <c r="AN763" t="str" cm="1">
        <f t="array" ref="AN763">IF(AM763="",_xlfn.IFS(AF763=MAX(AF763:AH763),"SP",AG763=MAX(AF763:AH763),"DAX",AH763=MAX(AF763:AH763),"NIKKEI",MAX(AF763:AH763)=0,""),"")</f>
        <v/>
      </c>
      <c r="AO763" t="str" cm="1">
        <f t="array" ref="AO763">IF(AM763="BASE","",IF(MAX(AF763:AH763)=0,_xlfn.IFS(AI763=MAX(AI763:AK763),"SP&amp;DAX",AJ763=MAX(AI763:AK763),"SP&amp;NIKKEI",AK763=MAX(AI763:AK763),"DAX&amp;NIKKEI"),""))</f>
        <v/>
      </c>
      <c r="AQ763" s="3">
        <f t="shared" si="424"/>
        <v>42824</v>
      </c>
      <c r="AR763" cm="1">
        <f t="array" ref="AR763">IF(AM763="BASE",AE763,_xlfn.IFS(AN763="DAX",AG763,AN763="NIKKEI",AH763,AN763="SP",AF763,AN763="",MAX(AI763:AK763)))</f>
        <v>0.48002302568408728</v>
      </c>
      <c r="AS763" s="4">
        <f t="shared" si="396"/>
        <v>0.46282515429888893</v>
      </c>
      <c r="AT763" s="4">
        <f t="shared" si="397"/>
        <v>0.53528249036437581</v>
      </c>
      <c r="AU763" s="4">
        <f t="shared" si="398"/>
        <v>2.1311030265721599E-4</v>
      </c>
      <c r="AV763" s="4">
        <f t="shared" si="399"/>
        <v>1.4032391993569703E-3</v>
      </c>
      <c r="AW763" s="4">
        <f t="shared" si="400"/>
        <v>0.15187026043376858</v>
      </c>
      <c r="AX763" s="4">
        <f t="shared" si="401"/>
        <v>1.20924638964827E-2</v>
      </c>
      <c r="AY763" s="4">
        <f t="shared" si="402"/>
        <v>7.0267926006721592E-3</v>
      </c>
      <c r="AZ763" s="4">
        <f t="shared" si="403"/>
        <v>-10.311580287506402</v>
      </c>
      <c r="BA763" s="6" t="str">
        <f t="shared" si="404"/>
        <v>WEAKEN</v>
      </c>
      <c r="BB763" s="4">
        <f t="shared" si="405"/>
        <v>0</v>
      </c>
      <c r="BC763" s="4">
        <f t="shared" si="406"/>
        <v>0.60295548643614738</v>
      </c>
      <c r="BD763" s="4">
        <f t="shared" si="407"/>
        <v>0.77882552653643133</v>
      </c>
      <c r="BE763" s="4">
        <f t="shared" si="425"/>
        <v>0.05</v>
      </c>
      <c r="BF763" s="4" t="str">
        <f t="shared" si="426"/>
        <v/>
      </c>
      <c r="BG763" s="4" t="str">
        <f t="shared" si="427"/>
        <v/>
      </c>
      <c r="BH763" s="4" t="str">
        <f t="shared" si="428"/>
        <v/>
      </c>
      <c r="BI763" s="4" t="str">
        <f t="shared" si="429"/>
        <v/>
      </c>
      <c r="BJ763" s="4" t="str">
        <f t="shared" si="430"/>
        <v/>
      </c>
      <c r="BK763" s="4" t="str">
        <f t="shared" si="431"/>
        <v/>
      </c>
      <c r="BS763" s="3" t="str">
        <f t="shared" si="408"/>
        <v/>
      </c>
      <c r="BT763" s="5">
        <f t="shared" si="409"/>
        <v>-7.2457336065486877E-2</v>
      </c>
      <c r="BU763" s="3"/>
    </row>
    <row r="764" spans="1:73" x14ac:dyDescent="0.2">
      <c r="A764" s="1">
        <v>42825</v>
      </c>
      <c r="C764">
        <v>0.45932365169560491</v>
      </c>
      <c r="D764">
        <v>0.48422793275453718</v>
      </c>
      <c r="E764">
        <v>0.46965453662822632</v>
      </c>
      <c r="F764">
        <v>0.47252737445345239</v>
      </c>
      <c r="G764">
        <v>0.4908972331412732</v>
      </c>
      <c r="H764">
        <v>0.49748594925798623</v>
      </c>
      <c r="I764">
        <v>0.47810644816198122</v>
      </c>
      <c r="J764">
        <v>0.50037098771036148</v>
      </c>
      <c r="M764">
        <f>'[1]CAC_SWISS (-SP-NIKKEI-DAX)'!AC849</f>
        <v>0</v>
      </c>
      <c r="N764">
        <f>'[1]CAC_SWISS_SP (-NIKKEI-DAX)'!AD849</f>
        <v>0</v>
      </c>
      <c r="O764">
        <f>'[1]CAC_SWISS_DAX (-SP-NIKKEI)'!AD849</f>
        <v>0</v>
      </c>
      <c r="P764">
        <f>'[1]CAC_SWISS_NIKKEI (-SP-DAX)'!AD849</f>
        <v>0</v>
      </c>
      <c r="Q764">
        <f>'[1]CAC_SWISS_DAX_SP (-NIKKEI)'!AF849</f>
        <v>0</v>
      </c>
      <c r="R764">
        <f>'[1]CAC_SWISS_SP_NIKKEI (-DAX)'!AF849</f>
        <v>0</v>
      </c>
      <c r="S764">
        <f>'[1]CAC_SWISS_DAX_NIKKEI (-SP)'!AF849</f>
        <v>0</v>
      </c>
      <c r="V764" t="str">
        <f t="shared" si="418"/>
        <v>BASE</v>
      </c>
      <c r="W764" t="str">
        <f t="shared" si="419"/>
        <v>BASE+SP</v>
      </c>
      <c r="X764" t="str">
        <f t="shared" si="420"/>
        <v>BASE+DAX</v>
      </c>
      <c r="Y764" t="str">
        <f t="shared" si="421"/>
        <v>BASE+NIKKEI</v>
      </c>
      <c r="Z764" s="2" t="str">
        <f t="shared" si="422"/>
        <v>- NIKKEI</v>
      </c>
      <c r="AA764" s="2" t="str">
        <f t="shared" si="432"/>
        <v>- DAX</v>
      </c>
      <c r="AB764" s="2" t="str">
        <f t="shared" si="410"/>
        <v>- SP</v>
      </c>
      <c r="AE764">
        <f t="shared" si="411"/>
        <v>0.45932365169560491</v>
      </c>
      <c r="AF764">
        <f t="shared" si="412"/>
        <v>0.48422793275453718</v>
      </c>
      <c r="AG764">
        <f t="shared" si="413"/>
        <v>0.46965453662822632</v>
      </c>
      <c r="AH764">
        <f t="shared" si="414"/>
        <v>0.47252737445345239</v>
      </c>
      <c r="AI764">
        <f t="shared" si="415"/>
        <v>0.4908972331412732</v>
      </c>
      <c r="AJ764">
        <f t="shared" si="416"/>
        <v>0.49748594925798623</v>
      </c>
      <c r="AK764">
        <f t="shared" si="417"/>
        <v>0.47810644816198122</v>
      </c>
      <c r="AM764" t="str">
        <f t="shared" si="423"/>
        <v>BASE</v>
      </c>
      <c r="AN764" t="str" cm="1">
        <f t="array" ref="AN764">IF(AM764="",_xlfn.IFS(AF764=MAX(AF764:AH764),"SP",AG764=MAX(AF764:AH764),"DAX",AH764=MAX(AF764:AH764),"NIKKEI",MAX(AF764:AH764)=0,""),"")</f>
        <v/>
      </c>
      <c r="AO764" t="str" cm="1">
        <f t="array" ref="AO764">IF(AM764="BASE","",IF(MAX(AF764:AH764)=0,_xlfn.IFS(AI764=MAX(AI764:AK764),"SP&amp;DAX",AJ764=MAX(AI764:AK764),"SP&amp;NIKKEI",AK764=MAX(AI764:AK764),"DAX&amp;NIKKEI"),""))</f>
        <v/>
      </c>
      <c r="AQ764" s="3">
        <f t="shared" si="424"/>
        <v>42825</v>
      </c>
      <c r="AR764" cm="1">
        <f t="array" ref="AR764">IF(AM764="BASE",AE764,_xlfn.IFS(AN764="DAX",AG764,AN764="NIKKEI",AH764,AN764="SP",AF764,AN764="",MAX(AI764:AK764)))</f>
        <v>0.45932365169560491</v>
      </c>
      <c r="AS764" s="4">
        <f t="shared" si="396"/>
        <v>0.4640611927284809</v>
      </c>
      <c r="AT764" s="4">
        <f t="shared" si="397"/>
        <v>0.53180552786879776</v>
      </c>
      <c r="AU764" s="4">
        <f t="shared" si="398"/>
        <v>1.8481954204425821E-4</v>
      </c>
      <c r="AV764" s="4">
        <f t="shared" si="399"/>
        <v>1.4008030501683718E-3</v>
      </c>
      <c r="AW764" s="4">
        <f t="shared" si="400"/>
        <v>0.13193827784858372</v>
      </c>
      <c r="AX764" s="4">
        <f t="shared" si="401"/>
        <v>1.2060427624658161E-2</v>
      </c>
      <c r="AY764" s="4">
        <f t="shared" si="402"/>
        <v>6.8189453149144156E-3</v>
      </c>
      <c r="AZ764" s="4">
        <f t="shared" si="403"/>
        <v>-9.9347233350216584</v>
      </c>
      <c r="BA764" s="6" t="str">
        <f t="shared" si="404"/>
        <v>WEAKEN</v>
      </c>
      <c r="BB764" s="4">
        <f t="shared" si="405"/>
        <v>0</v>
      </c>
      <c r="BC764" s="4">
        <f t="shared" si="406"/>
        <v>0.60295548643614738</v>
      </c>
      <c r="BD764" s="4">
        <f t="shared" si="407"/>
        <v>0.77882552653643133</v>
      </c>
      <c r="BE764" s="4">
        <f t="shared" si="425"/>
        <v>0.05</v>
      </c>
      <c r="BF764" s="4" t="str">
        <f t="shared" si="426"/>
        <v/>
      </c>
      <c r="BG764" s="4" t="str">
        <f t="shared" si="427"/>
        <v/>
      </c>
      <c r="BH764" s="4" t="str">
        <f t="shared" si="428"/>
        <v/>
      </c>
      <c r="BI764" s="4" t="str">
        <f t="shared" si="429"/>
        <v/>
      </c>
      <c r="BJ764" s="4" t="str">
        <f t="shared" si="430"/>
        <v/>
      </c>
      <c r="BK764" s="4" t="str">
        <f t="shared" si="431"/>
        <v/>
      </c>
      <c r="BS764" s="3" t="str">
        <f t="shared" si="408"/>
        <v/>
      </c>
      <c r="BT764" s="5">
        <f t="shared" si="409"/>
        <v>-6.7744335140316858E-2</v>
      </c>
      <c r="BU764" s="3"/>
    </row>
    <row r="765" spans="1:73" x14ac:dyDescent="0.2">
      <c r="A765" s="1">
        <v>42828</v>
      </c>
      <c r="C765">
        <v>0.46364268525794256</v>
      </c>
      <c r="D765">
        <v>0.48837808549960232</v>
      </c>
      <c r="E765">
        <v>0.47403152035040402</v>
      </c>
      <c r="F765">
        <v>0.47508892267992808</v>
      </c>
      <c r="G765">
        <v>0.49521665230925727</v>
      </c>
      <c r="H765">
        <v>0.4996528529690612</v>
      </c>
      <c r="I765">
        <v>0.48090532392678886</v>
      </c>
      <c r="J765">
        <v>0.50283387137571411</v>
      </c>
      <c r="M765">
        <f>'[1]CAC_SWISS (-SP-NIKKEI-DAX)'!AC850</f>
        <v>0</v>
      </c>
      <c r="N765">
        <f>'[1]CAC_SWISS_SP (-NIKKEI-DAX)'!AD850</f>
        <v>0</v>
      </c>
      <c r="O765">
        <f>'[1]CAC_SWISS_DAX (-SP-NIKKEI)'!AD850</f>
        <v>0</v>
      </c>
      <c r="P765">
        <f>'[1]CAC_SWISS_NIKKEI (-SP-DAX)'!AD850</f>
        <v>0</v>
      </c>
      <c r="Q765">
        <f>'[1]CAC_SWISS_DAX_SP (-NIKKEI)'!AF850</f>
        <v>0</v>
      </c>
      <c r="R765">
        <f>'[1]CAC_SWISS_SP_NIKKEI (-DAX)'!AF850</f>
        <v>0</v>
      </c>
      <c r="S765">
        <f>'[1]CAC_SWISS_DAX_NIKKEI (-SP)'!AF850</f>
        <v>0</v>
      </c>
      <c r="V765" t="str">
        <f t="shared" si="418"/>
        <v>BASE</v>
      </c>
      <c r="W765" t="str">
        <f t="shared" si="419"/>
        <v>BASE+SP</v>
      </c>
      <c r="X765" t="str">
        <f t="shared" si="420"/>
        <v>BASE+DAX</v>
      </c>
      <c r="Y765" t="str">
        <f t="shared" si="421"/>
        <v>BASE+NIKKEI</v>
      </c>
      <c r="Z765" s="2" t="str">
        <f t="shared" si="422"/>
        <v>- NIKKEI</v>
      </c>
      <c r="AA765" s="2" t="str">
        <f t="shared" si="432"/>
        <v>- DAX</v>
      </c>
      <c r="AB765" s="2" t="str">
        <f t="shared" si="410"/>
        <v>- SP</v>
      </c>
      <c r="AE765">
        <f t="shared" si="411"/>
        <v>0.46364268525794256</v>
      </c>
      <c r="AF765">
        <f t="shared" si="412"/>
        <v>0.48837808549960232</v>
      </c>
      <c r="AG765">
        <f t="shared" si="413"/>
        <v>0.47403152035040402</v>
      </c>
      <c r="AH765">
        <f t="shared" si="414"/>
        <v>0.47508892267992808</v>
      </c>
      <c r="AI765">
        <f t="shared" si="415"/>
        <v>0.49521665230925727</v>
      </c>
      <c r="AJ765">
        <f t="shared" si="416"/>
        <v>0.4996528529690612</v>
      </c>
      <c r="AK765">
        <f t="shared" si="417"/>
        <v>0.48090532392678886</v>
      </c>
      <c r="AM765" t="str">
        <f t="shared" si="423"/>
        <v>BASE</v>
      </c>
      <c r="AN765" t="str" cm="1">
        <f t="array" ref="AN765">IF(AM765="",_xlfn.IFS(AF765=MAX(AF765:AH765),"SP",AG765=MAX(AF765:AH765),"DAX",AH765=MAX(AF765:AH765),"NIKKEI",MAX(AF765:AH765)=0,""),"")</f>
        <v/>
      </c>
      <c r="AO765" t="str" cm="1">
        <f t="array" ref="AO765">IF(AM765="BASE","",IF(MAX(AF765:AH765)=0,_xlfn.IFS(AI765=MAX(AI765:AK765),"SP&amp;DAX",AJ765=MAX(AI765:AK765),"SP&amp;NIKKEI",AK765=MAX(AI765:AK765),"DAX&amp;NIKKEI"),""))</f>
        <v/>
      </c>
      <c r="AQ765" s="3">
        <f t="shared" si="424"/>
        <v>42828</v>
      </c>
      <c r="AR765" cm="1">
        <f t="array" ref="AR765">IF(AM765="BASE",AE765,_xlfn.IFS(AN765="DAX",AG765,AN765="NIKKEI",AH765,AN765="SP",AF765,AN765="",MAX(AI765:AK765)))</f>
        <v>0.46364268525794256</v>
      </c>
      <c r="AS765" s="4">
        <f t="shared" si="396"/>
        <v>0.46631318658905974</v>
      </c>
      <c r="AT765" s="4">
        <f t="shared" si="397"/>
        <v>0.5285906741802523</v>
      </c>
      <c r="AU765" s="4">
        <f t="shared" si="398"/>
        <v>1.207404394470973E-4</v>
      </c>
      <c r="AV765" s="4">
        <f t="shared" si="399"/>
        <v>1.4579094289309186E-3</v>
      </c>
      <c r="AW765" s="4">
        <f t="shared" si="400"/>
        <v>8.2817517365009405E-2</v>
      </c>
      <c r="AX765" s="4">
        <f t="shared" si="401"/>
        <v>1.2249494793746048E-2</v>
      </c>
      <c r="AY765" s="4">
        <f t="shared" si="402"/>
        <v>6.4212329441726453E-3</v>
      </c>
      <c r="AZ765" s="4">
        <f t="shared" si="403"/>
        <v>-9.698680632309129</v>
      </c>
      <c r="BA765" s="6" t="str">
        <f t="shared" si="404"/>
        <v>WEAKEN</v>
      </c>
      <c r="BB765" s="4">
        <f t="shared" si="405"/>
        <v>0</v>
      </c>
      <c r="BC765" s="4">
        <f t="shared" si="406"/>
        <v>0.60295548643614738</v>
      </c>
      <c r="BD765" s="4">
        <f t="shared" si="407"/>
        <v>0.77882552653643133</v>
      </c>
      <c r="BE765" s="4">
        <f t="shared" si="425"/>
        <v>0.05</v>
      </c>
      <c r="BF765" s="4" t="str">
        <f t="shared" si="426"/>
        <v/>
      </c>
      <c r="BG765" s="4" t="str">
        <f t="shared" si="427"/>
        <v/>
      </c>
      <c r="BH765" s="4" t="str">
        <f t="shared" si="428"/>
        <v/>
      </c>
      <c r="BI765" s="4" t="str">
        <f t="shared" si="429"/>
        <v/>
      </c>
      <c r="BJ765" s="4" t="str">
        <f t="shared" si="430"/>
        <v/>
      </c>
      <c r="BK765" s="4" t="str">
        <f t="shared" si="431"/>
        <v/>
      </c>
      <c r="BS765" s="3" t="str">
        <f t="shared" si="408"/>
        <v/>
      </c>
      <c r="BT765" s="5">
        <f t="shared" si="409"/>
        <v>-6.227748759119256E-2</v>
      </c>
      <c r="BU765" s="3"/>
    </row>
    <row r="766" spans="1:73" x14ac:dyDescent="0.2">
      <c r="A766" s="1">
        <v>42829</v>
      </c>
      <c r="C766">
        <v>0.46752211283757783</v>
      </c>
      <c r="D766">
        <v>0.49190382175866171</v>
      </c>
      <c r="E766">
        <v>0.48068773715757618</v>
      </c>
      <c r="F766">
        <v>0.47392716324735235</v>
      </c>
      <c r="G766">
        <v>0.50111236076675414</v>
      </c>
      <c r="H766">
        <v>0.49796520338826433</v>
      </c>
      <c r="I766">
        <v>0.48283321457384332</v>
      </c>
      <c r="J766">
        <v>0.50363042215049414</v>
      </c>
      <c r="M766">
        <f>'[1]CAC_SWISS (-SP-NIKKEI-DAX)'!AC851</f>
        <v>0</v>
      </c>
      <c r="N766">
        <f>'[1]CAC_SWISS_SP (-NIKKEI-DAX)'!AD851</f>
        <v>0</v>
      </c>
      <c r="O766">
        <f>'[1]CAC_SWISS_DAX (-SP-NIKKEI)'!AD851</f>
        <v>0</v>
      </c>
      <c r="P766">
        <f>'[1]CAC_SWISS_NIKKEI (-SP-DAX)'!AD851</f>
        <v>0</v>
      </c>
      <c r="Q766">
        <f>'[1]CAC_SWISS_DAX_SP (-NIKKEI)'!AF851</f>
        <v>0</v>
      </c>
      <c r="R766">
        <f>'[1]CAC_SWISS_SP_NIKKEI (-DAX)'!AF851</f>
        <v>0</v>
      </c>
      <c r="S766">
        <f>'[1]CAC_SWISS_DAX_NIKKEI (-SP)'!AF851</f>
        <v>0</v>
      </c>
      <c r="V766" t="str">
        <f t="shared" si="418"/>
        <v>BASE</v>
      </c>
      <c r="W766" t="str">
        <f t="shared" si="419"/>
        <v>BASE+SP</v>
      </c>
      <c r="X766" t="str">
        <f t="shared" si="420"/>
        <v>BASE+DAX</v>
      </c>
      <c r="Y766" t="str">
        <f t="shared" si="421"/>
        <v>BASE+NIKKEI</v>
      </c>
      <c r="Z766" s="2" t="str">
        <f t="shared" si="422"/>
        <v>- NIKKEI</v>
      </c>
      <c r="AA766" s="2" t="str">
        <f t="shared" si="432"/>
        <v>- DAX</v>
      </c>
      <c r="AB766" s="2" t="str">
        <f t="shared" si="410"/>
        <v>- SP</v>
      </c>
      <c r="AE766">
        <f t="shared" si="411"/>
        <v>0.46752211283757783</v>
      </c>
      <c r="AF766">
        <f t="shared" si="412"/>
        <v>0.49190382175866171</v>
      </c>
      <c r="AG766">
        <f t="shared" si="413"/>
        <v>0.48068773715757618</v>
      </c>
      <c r="AH766">
        <f t="shared" si="414"/>
        <v>0.47392716324735235</v>
      </c>
      <c r="AI766">
        <f t="shared" si="415"/>
        <v>0.50111236076675414</v>
      </c>
      <c r="AJ766">
        <f t="shared" si="416"/>
        <v>0.49796520338826433</v>
      </c>
      <c r="AK766">
        <f t="shared" si="417"/>
        <v>0.48283321457384332</v>
      </c>
      <c r="AM766" t="str">
        <f t="shared" si="423"/>
        <v>BASE</v>
      </c>
      <c r="AN766" t="str" cm="1">
        <f t="array" ref="AN766">IF(AM766="",_xlfn.IFS(AF766=MAX(AF766:AH766),"SP",AG766=MAX(AF766:AH766),"DAX",AH766=MAX(AF766:AH766),"NIKKEI",MAX(AF766:AH766)=0,""),"")</f>
        <v/>
      </c>
      <c r="AO766" t="str" cm="1">
        <f t="array" ref="AO766">IF(AM766="BASE","",IF(MAX(AF766:AH766)=0,_xlfn.IFS(AI766=MAX(AI766:AK766),"SP&amp;DAX",AJ766=MAX(AI766:AK766),"SP&amp;NIKKEI",AK766=MAX(AI766:AK766),"DAX&amp;NIKKEI"),""))</f>
        <v/>
      </c>
      <c r="AQ766" s="3">
        <f t="shared" si="424"/>
        <v>42829</v>
      </c>
      <c r="AR766" cm="1">
        <f t="array" ref="AR766">IF(AM766="BASE",AE766,_xlfn.IFS(AN766="DAX",AG766,AN766="NIKKEI",AH766,AN766="SP",AF766,AN766="",MAX(AI766:AK766)))</f>
        <v>0.46752211283757783</v>
      </c>
      <c r="AS766" s="4">
        <f t="shared" si="396"/>
        <v>0.46833258619039031</v>
      </c>
      <c r="AT766" s="4">
        <f t="shared" si="397"/>
        <v>0.52579005916490096</v>
      </c>
      <c r="AU766" s="4">
        <f t="shared" si="398"/>
        <v>7.6323648469539318E-5</v>
      </c>
      <c r="AV766" s="4">
        <f t="shared" si="399"/>
        <v>1.5141896421546294E-3</v>
      </c>
      <c r="AW766" s="4">
        <f t="shared" si="400"/>
        <v>5.0405607292976801E-2</v>
      </c>
      <c r="AX766" s="4">
        <f t="shared" si="401"/>
        <v>1.2447035816788644E-2</v>
      </c>
      <c r="AY766" s="4">
        <f t="shared" si="402"/>
        <v>6.1576097383681701E-3</v>
      </c>
      <c r="AZ766" s="4">
        <f t="shared" si="403"/>
        <v>-9.3311326010955469</v>
      </c>
      <c r="BA766" s="6" t="str">
        <f t="shared" si="404"/>
        <v>WEAKEN</v>
      </c>
      <c r="BB766" s="4">
        <f t="shared" si="405"/>
        <v>0</v>
      </c>
      <c r="BC766" s="4">
        <f t="shared" si="406"/>
        <v>0.60295548643614738</v>
      </c>
      <c r="BD766" s="4">
        <f t="shared" si="407"/>
        <v>0.77882552653643133</v>
      </c>
      <c r="BE766" s="4">
        <f t="shared" si="425"/>
        <v>0.05</v>
      </c>
      <c r="BF766" s="4" t="str">
        <f t="shared" si="426"/>
        <v/>
      </c>
      <c r="BG766" s="4" t="str">
        <f t="shared" si="427"/>
        <v/>
      </c>
      <c r="BH766" s="4" t="str">
        <f t="shared" si="428"/>
        <v/>
      </c>
      <c r="BI766" s="4" t="str">
        <f t="shared" si="429"/>
        <v/>
      </c>
      <c r="BJ766" s="4" t="str">
        <f t="shared" si="430"/>
        <v/>
      </c>
      <c r="BK766" s="4" t="str">
        <f t="shared" si="431"/>
        <v/>
      </c>
      <c r="BS766" s="3" t="str">
        <f t="shared" si="408"/>
        <v/>
      </c>
      <c r="BT766" s="5">
        <f t="shared" si="409"/>
        <v>-5.7457472974510648E-2</v>
      </c>
      <c r="BU766" s="3"/>
    </row>
    <row r="767" spans="1:73" x14ac:dyDescent="0.2">
      <c r="A767" s="1">
        <v>42830</v>
      </c>
      <c r="C767">
        <v>0.46405894533525288</v>
      </c>
      <c r="D767">
        <v>0.48613475037753068</v>
      </c>
      <c r="E767">
        <v>0.47488930072635804</v>
      </c>
      <c r="F767">
        <v>0.47065856339942153</v>
      </c>
      <c r="G767">
        <v>0.49355699554444671</v>
      </c>
      <c r="H767">
        <v>0.49258277379059301</v>
      </c>
      <c r="I767">
        <v>0.47760831217959793</v>
      </c>
      <c r="J767">
        <v>0.49677685262541138</v>
      </c>
      <c r="M767">
        <f>'[1]CAC_SWISS (-SP-NIKKEI-DAX)'!AC852</f>
        <v>0</v>
      </c>
      <c r="N767">
        <f>'[1]CAC_SWISS_SP (-NIKKEI-DAX)'!AD852</f>
        <v>0</v>
      </c>
      <c r="O767">
        <f>'[1]CAC_SWISS_DAX (-SP-NIKKEI)'!AD852</f>
        <v>0</v>
      </c>
      <c r="P767">
        <f>'[1]CAC_SWISS_NIKKEI (-SP-DAX)'!AD852</f>
        <v>0</v>
      </c>
      <c r="Q767">
        <f>'[1]CAC_SWISS_DAX_SP (-NIKKEI)'!AF852</f>
        <v>0</v>
      </c>
      <c r="R767">
        <f>'[1]CAC_SWISS_SP_NIKKEI (-DAX)'!AF852</f>
        <v>0</v>
      </c>
      <c r="S767">
        <f>'[1]CAC_SWISS_DAX_NIKKEI (-SP)'!AF852</f>
        <v>0</v>
      </c>
      <c r="V767" t="str">
        <f t="shared" si="418"/>
        <v>BASE</v>
      </c>
      <c r="W767" t="str">
        <f t="shared" si="419"/>
        <v>BASE+SP</v>
      </c>
      <c r="X767" t="str">
        <f t="shared" si="420"/>
        <v>BASE+DAX</v>
      </c>
      <c r="Y767" t="str">
        <f t="shared" si="421"/>
        <v>BASE+NIKKEI</v>
      </c>
      <c r="Z767" s="2" t="str">
        <f t="shared" si="422"/>
        <v>- NIKKEI</v>
      </c>
      <c r="AA767" s="2" t="str">
        <f t="shared" si="432"/>
        <v>- DAX</v>
      </c>
      <c r="AB767" s="2" t="str">
        <f t="shared" si="410"/>
        <v>- SP</v>
      </c>
      <c r="AE767">
        <f t="shared" si="411"/>
        <v>0.46405894533525288</v>
      </c>
      <c r="AF767">
        <f t="shared" si="412"/>
        <v>0.48613475037753068</v>
      </c>
      <c r="AG767">
        <f t="shared" si="413"/>
        <v>0.47488930072635804</v>
      </c>
      <c r="AH767">
        <f t="shared" si="414"/>
        <v>0.47065856339942153</v>
      </c>
      <c r="AI767">
        <f t="shared" si="415"/>
        <v>0.49355699554444671</v>
      </c>
      <c r="AJ767">
        <f t="shared" si="416"/>
        <v>0.49258277379059301</v>
      </c>
      <c r="AK767">
        <f t="shared" si="417"/>
        <v>0.47760831217959793</v>
      </c>
      <c r="AM767" t="str">
        <f t="shared" si="423"/>
        <v>BASE</v>
      </c>
      <c r="AN767" t="str" cm="1">
        <f t="array" ref="AN767">IF(AM767="",_xlfn.IFS(AF767=MAX(AF767:AH767),"SP",AG767=MAX(AF767:AH767),"DAX",AH767=MAX(AF767:AH767),"NIKKEI",MAX(AF767:AH767)=0,""),"")</f>
        <v/>
      </c>
      <c r="AO767" t="str" cm="1">
        <f t="array" ref="AO767">IF(AM767="BASE","",IF(MAX(AF767:AH767)=0,_xlfn.IFS(AI767=MAX(AI767:AK767),"SP&amp;DAX",AJ767=MAX(AI767:AK767),"SP&amp;NIKKEI",AK767=MAX(AI767:AK767),"DAX&amp;NIKKEI"),""))</f>
        <v/>
      </c>
      <c r="AQ767" s="3">
        <f t="shared" si="424"/>
        <v>42830</v>
      </c>
      <c r="AR767" cm="1">
        <f t="array" ref="AR767">IF(AM767="BASE",AE767,_xlfn.IFS(AN767="DAX",AG767,AN767="NIKKEI",AH767,AN767="SP",AF767,AN767="",MAX(AI767:AK767)))</f>
        <v>0.46405894533525288</v>
      </c>
      <c r="AS767" s="4">
        <f t="shared" ref="AS767:AS830" si="433">AVERAGE($AR758:$AR767)</f>
        <v>0.4677438964502893</v>
      </c>
      <c r="AT767" s="4">
        <f t="shared" ref="AT767:AT830" si="434">AVERAGE($AR708:$AR757)</f>
        <v>0.52353298223527089</v>
      </c>
      <c r="AU767" s="4">
        <f t="shared" ref="AU767:AU830" si="435">_xlfn.VAR.S($AR758:$AR767)</f>
        <v>7.7678743288972496E-5</v>
      </c>
      <c r="AV767" s="4">
        <f t="shared" ref="AV767:AV830" si="436">_xlfn.VAR.S($AR708:$AR757)</f>
        <v>1.5063071682046383E-3</v>
      </c>
      <c r="AW767" s="4">
        <f t="shared" ref="AW767:AW830" si="437">AU767/AV767</f>
        <v>5.1568992652114572E-2</v>
      </c>
      <c r="AX767" s="4">
        <f t="shared" ref="AX767:AX830" si="438">SQRT(60*(AU767*9+AV767*49)/(58*500))</f>
        <v>1.2415909698916315E-2</v>
      </c>
      <c r="AY767" s="4">
        <f t="shared" ref="AY767:AY830" si="439">SQRT(AU767/10+AV767/50)</f>
        <v>6.1558117005793816E-3</v>
      </c>
      <c r="AZ767" s="4">
        <f t="shared" ref="AZ767:AZ830" si="440">IF(AW767&lt;$AX$1,(AS767-AT767)/AY767,IF(AW767&gt;$AY$1,(AS767-AT767)/AY767,(AS767-AT767)/AX767))</f>
        <v>-9.0628317594137524</v>
      </c>
      <c r="BA767" s="6" t="str">
        <f t="shared" ref="BA767:BA830" si="441">IF(AZ767&lt;$BA$1,"WEAKEN",IF(AZ767&gt;ABS($BA$1),"STRENGTHEN","NEUTRAL"))</f>
        <v>WEAKEN</v>
      </c>
      <c r="BB767" s="4">
        <f t="shared" ref="BB767:BB830" si="442">IF(BA767="WEAKEN",0,IF(BA767="STRENGTHEN",0.1,BB766))</f>
        <v>0</v>
      </c>
      <c r="BC767" s="4">
        <f t="shared" ref="BC767:BC830" si="443">$AV$2637</f>
        <v>0.60295548643614738</v>
      </c>
      <c r="BD767" s="4">
        <f t="shared" ref="BD767:BD830" si="444">$AV$2639</f>
        <v>0.77882552653643133</v>
      </c>
      <c r="BE767" s="4">
        <f t="shared" si="425"/>
        <v>0.05</v>
      </c>
      <c r="BF767" s="4" t="str">
        <f t="shared" si="426"/>
        <v/>
      </c>
      <c r="BG767" s="4" t="str">
        <f t="shared" si="427"/>
        <v/>
      </c>
      <c r="BH767" s="4" t="str">
        <f t="shared" si="428"/>
        <v/>
      </c>
      <c r="BI767" s="4" t="str">
        <f t="shared" si="429"/>
        <v/>
      </c>
      <c r="BJ767" s="4" t="str">
        <f t="shared" si="430"/>
        <v/>
      </c>
      <c r="BK767" s="4" t="str">
        <f t="shared" si="431"/>
        <v/>
      </c>
      <c r="BS767" s="3" t="str">
        <f t="shared" ref="BS767:BS830" si="445">IF(BB767&lt;&gt;BB766, "Change", "")</f>
        <v/>
      </c>
      <c r="BT767" s="5">
        <f t="shared" ref="BT767:BT830" si="446">AS767-AT767</f>
        <v>-5.5789085784981596E-2</v>
      </c>
      <c r="BU767" s="3"/>
    </row>
    <row r="768" spans="1:73" x14ac:dyDescent="0.2">
      <c r="A768" s="1">
        <v>42831</v>
      </c>
      <c r="C768">
        <v>0.45884282503501028</v>
      </c>
      <c r="D768">
        <v>0.46342815015964134</v>
      </c>
      <c r="E768">
        <v>0.46240032413798127</v>
      </c>
      <c r="F768">
        <v>0.46745592617220988</v>
      </c>
      <c r="G768">
        <v>0.46653629648575401</v>
      </c>
      <c r="H768">
        <v>0.47225874855214628</v>
      </c>
      <c r="I768">
        <v>0.46849456546070345</v>
      </c>
      <c r="J768">
        <v>0.47302062846650383</v>
      </c>
      <c r="M768">
        <f>'[1]CAC_SWISS (-SP-NIKKEI-DAX)'!AC853</f>
        <v>0</v>
      </c>
      <c r="N768">
        <f>'[1]CAC_SWISS_SP (-NIKKEI-DAX)'!AD853</f>
        <v>0</v>
      </c>
      <c r="O768">
        <f>'[1]CAC_SWISS_DAX (-SP-NIKKEI)'!AD853</f>
        <v>0</v>
      </c>
      <c r="P768">
        <f>'[1]CAC_SWISS_NIKKEI (-SP-DAX)'!AD853</f>
        <v>0</v>
      </c>
      <c r="Q768">
        <f>'[1]CAC_SWISS_DAX_SP (-NIKKEI)'!AF853</f>
        <v>0</v>
      </c>
      <c r="R768">
        <f>'[1]CAC_SWISS_SP_NIKKEI (-DAX)'!AF853</f>
        <v>0</v>
      </c>
      <c r="S768">
        <f>'[1]CAC_SWISS_DAX_NIKKEI (-SP)'!AF853</f>
        <v>0</v>
      </c>
      <c r="V768" t="str">
        <f t="shared" si="418"/>
        <v>BASE</v>
      </c>
      <c r="W768" t="str">
        <f t="shared" si="419"/>
        <v>BASE+SP</v>
      </c>
      <c r="X768" t="str">
        <f t="shared" si="420"/>
        <v>BASE+DAX</v>
      </c>
      <c r="Y768" t="str">
        <f t="shared" si="421"/>
        <v>BASE+NIKKEI</v>
      </c>
      <c r="Z768" s="2" t="str">
        <f t="shared" si="422"/>
        <v>- NIKKEI</v>
      </c>
      <c r="AA768" s="2" t="str">
        <f t="shared" si="432"/>
        <v>- DAX</v>
      </c>
      <c r="AB768" s="2" t="str">
        <f t="shared" si="410"/>
        <v>- SP</v>
      </c>
      <c r="AE768">
        <f t="shared" si="411"/>
        <v>0.45884282503501028</v>
      </c>
      <c r="AF768">
        <f t="shared" si="412"/>
        <v>0.46342815015964134</v>
      </c>
      <c r="AG768">
        <f t="shared" si="413"/>
        <v>0.46240032413798127</v>
      </c>
      <c r="AH768">
        <f t="shared" si="414"/>
        <v>0.46745592617220988</v>
      </c>
      <c r="AI768">
        <f t="shared" si="415"/>
        <v>0.46653629648575401</v>
      </c>
      <c r="AJ768">
        <f t="shared" si="416"/>
        <v>0.47225874855214628</v>
      </c>
      <c r="AK768">
        <f t="shared" si="417"/>
        <v>0.46849456546070345</v>
      </c>
      <c r="AM768" t="str">
        <f t="shared" si="423"/>
        <v>BASE</v>
      </c>
      <c r="AN768" t="str" cm="1">
        <f t="array" ref="AN768">IF(AM768="",_xlfn.IFS(AF768=MAX(AF768:AH768),"SP",AG768=MAX(AF768:AH768),"DAX",AH768=MAX(AF768:AH768),"NIKKEI",MAX(AF768:AH768)=0,""),"")</f>
        <v/>
      </c>
      <c r="AO768" t="str" cm="1">
        <f t="array" ref="AO768">IF(AM768="BASE","",IF(MAX(AF768:AH768)=0,_xlfn.IFS(AI768=MAX(AI768:AK768),"SP&amp;DAX",AJ768=MAX(AI768:AK768),"SP&amp;NIKKEI",AK768=MAX(AI768:AK768),"DAX&amp;NIKKEI"),""))</f>
        <v/>
      </c>
      <c r="AQ768" s="3">
        <f t="shared" si="424"/>
        <v>42831</v>
      </c>
      <c r="AR768" cm="1">
        <f t="array" ref="AR768">IF(AM768="BASE",AE768,_xlfn.IFS(AN768="DAX",AG768,AN768="NIKKEI",AH768,AN768="SP",AF768,AN768="",MAX(AI768:AK768)))</f>
        <v>0.45884282503501028</v>
      </c>
      <c r="AS768" s="4">
        <f t="shared" si="433"/>
        <v>0.46689750489132253</v>
      </c>
      <c r="AT768" s="4">
        <f t="shared" si="434"/>
        <v>0.52124694205516808</v>
      </c>
      <c r="AU768" s="4">
        <f t="shared" si="435"/>
        <v>8.5664763334875735E-5</v>
      </c>
      <c r="AV768" s="4">
        <f t="shared" si="436"/>
        <v>1.496660158040051E-3</v>
      </c>
      <c r="AW768" s="4">
        <f t="shared" si="437"/>
        <v>5.7237284546318046E-2</v>
      </c>
      <c r="AX768" s="4">
        <f t="shared" si="438"/>
        <v>1.2382467912945446E-2</v>
      </c>
      <c r="AY768" s="4">
        <f t="shared" si="439"/>
        <v>6.2048109958554414E-3</v>
      </c>
      <c r="AZ768" s="4">
        <f t="shared" si="440"/>
        <v>-8.7592413693420692</v>
      </c>
      <c r="BA768" s="6" t="str">
        <f t="shared" si="441"/>
        <v>WEAKEN</v>
      </c>
      <c r="BB768" s="4">
        <f t="shared" si="442"/>
        <v>0</v>
      </c>
      <c r="BC768" s="4">
        <f t="shared" si="443"/>
        <v>0.60295548643614738</v>
      </c>
      <c r="BD768" s="4">
        <f t="shared" si="444"/>
        <v>0.77882552653643133</v>
      </c>
      <c r="BE768" s="4">
        <f t="shared" si="425"/>
        <v>0.05</v>
      </c>
      <c r="BF768" s="4" t="str">
        <f t="shared" si="426"/>
        <v/>
      </c>
      <c r="BG768" s="4" t="str">
        <f t="shared" si="427"/>
        <v/>
      </c>
      <c r="BH768" s="4" t="str">
        <f t="shared" si="428"/>
        <v/>
      </c>
      <c r="BI768" s="4" t="str">
        <f t="shared" si="429"/>
        <v/>
      </c>
      <c r="BJ768" s="4" t="str">
        <f t="shared" si="430"/>
        <v/>
      </c>
      <c r="BK768" s="4" t="str">
        <f t="shared" si="431"/>
        <v/>
      </c>
      <c r="BS768" s="3" t="str">
        <f t="shared" si="445"/>
        <v/>
      </c>
      <c r="BT768" s="5">
        <f t="shared" si="446"/>
        <v>-5.4349437163845549E-2</v>
      </c>
      <c r="BU768" s="3"/>
    </row>
    <row r="769" spans="1:73" x14ac:dyDescent="0.2">
      <c r="A769" s="1">
        <v>42832</v>
      </c>
      <c r="C769">
        <v>0.44845862869631486</v>
      </c>
      <c r="D769">
        <v>0.45214207172526832</v>
      </c>
      <c r="E769">
        <v>0.45034549694434645</v>
      </c>
      <c r="F769">
        <v>0.45784741225667192</v>
      </c>
      <c r="G769">
        <v>0.45366211991218258</v>
      </c>
      <c r="H769">
        <v>0.46171600134102375</v>
      </c>
      <c r="I769">
        <v>0.45816761518331112</v>
      </c>
      <c r="J769">
        <v>0.46188014998933347</v>
      </c>
      <c r="M769">
        <f>'[1]CAC_SWISS (-SP-NIKKEI-DAX)'!AC854</f>
        <v>0</v>
      </c>
      <c r="N769">
        <f>'[1]CAC_SWISS_SP (-NIKKEI-DAX)'!AD854</f>
        <v>0</v>
      </c>
      <c r="O769">
        <f>'[1]CAC_SWISS_DAX (-SP-NIKKEI)'!AD854</f>
        <v>0</v>
      </c>
      <c r="P769">
        <f>'[1]CAC_SWISS_NIKKEI (-SP-DAX)'!AD854</f>
        <v>0</v>
      </c>
      <c r="Q769">
        <f>'[1]CAC_SWISS_DAX_SP (-NIKKEI)'!AF854</f>
        <v>0</v>
      </c>
      <c r="R769">
        <f>'[1]CAC_SWISS_SP_NIKKEI (-DAX)'!AF854</f>
        <v>0</v>
      </c>
      <c r="S769">
        <f>'[1]CAC_SWISS_DAX_NIKKEI (-SP)'!AF854</f>
        <v>0</v>
      </c>
      <c r="V769" t="str">
        <f t="shared" si="418"/>
        <v>BASE</v>
      </c>
      <c r="W769" t="str">
        <f t="shared" si="419"/>
        <v>BASE+SP</v>
      </c>
      <c r="X769" t="str">
        <f t="shared" si="420"/>
        <v>BASE+DAX</v>
      </c>
      <c r="Y769" t="str">
        <f t="shared" si="421"/>
        <v>BASE+NIKKEI</v>
      </c>
      <c r="Z769" s="2" t="str">
        <f t="shared" si="422"/>
        <v>- NIKKEI</v>
      </c>
      <c r="AA769" s="2" t="str">
        <f t="shared" si="432"/>
        <v>- DAX</v>
      </c>
      <c r="AB769" s="2" t="str">
        <f t="shared" si="410"/>
        <v>- SP</v>
      </c>
      <c r="AE769">
        <f t="shared" si="411"/>
        <v>0.44845862869631486</v>
      </c>
      <c r="AF769">
        <f t="shared" si="412"/>
        <v>0.45214207172526832</v>
      </c>
      <c r="AG769">
        <f t="shared" si="413"/>
        <v>0.45034549694434645</v>
      </c>
      <c r="AH769">
        <f t="shared" si="414"/>
        <v>0.45784741225667192</v>
      </c>
      <c r="AI769">
        <f t="shared" si="415"/>
        <v>0.45366211991218258</v>
      </c>
      <c r="AJ769">
        <f t="shared" si="416"/>
        <v>0.46171600134102375</v>
      </c>
      <c r="AK769">
        <f t="shared" si="417"/>
        <v>0.45816761518331112</v>
      </c>
      <c r="AM769" t="str">
        <f t="shared" si="423"/>
        <v>BASE</v>
      </c>
      <c r="AN769" t="str" cm="1">
        <f t="array" ref="AN769">IF(AM769="",_xlfn.IFS(AF769=MAX(AF769:AH769),"SP",AG769=MAX(AF769:AH769),"DAX",AH769=MAX(AF769:AH769),"NIKKEI",MAX(AF769:AH769)=0,""),"")</f>
        <v/>
      </c>
      <c r="AO769" t="str" cm="1">
        <f t="array" ref="AO769">IF(AM769="BASE","",IF(MAX(AF769:AH769)=0,_xlfn.IFS(AI769=MAX(AI769:AK769),"SP&amp;DAX",AJ769=MAX(AI769:AK769),"SP&amp;NIKKEI",AK769=MAX(AI769:AK769),"DAX&amp;NIKKEI"),""))</f>
        <v/>
      </c>
      <c r="AQ769" s="3">
        <f t="shared" si="424"/>
        <v>42832</v>
      </c>
      <c r="AR769" cm="1">
        <f t="array" ref="AR769">IF(AM769="BASE",AE769,_xlfn.IFS(AN769="DAX",AG769,AN769="NIKKEI",AH769,AN769="SP",AF769,AN769="",MAX(AI769:AK769)))</f>
        <v>0.44845862869631486</v>
      </c>
      <c r="AS769" s="4">
        <f t="shared" si="433"/>
        <v>0.46494687164819692</v>
      </c>
      <c r="AT769" s="4">
        <f t="shared" si="434"/>
        <v>0.51877881763659095</v>
      </c>
      <c r="AU769" s="4">
        <f t="shared" si="435"/>
        <v>1.1908731800450296E-4</v>
      </c>
      <c r="AV769" s="4">
        <f t="shared" si="436"/>
        <v>1.4480270671938368E-3</v>
      </c>
      <c r="AW769" s="4">
        <f t="shared" si="437"/>
        <v>8.2241085614017467E-2</v>
      </c>
      <c r="AX769" s="4">
        <f t="shared" si="438"/>
        <v>1.2207271334052635E-2</v>
      </c>
      <c r="AY769" s="4">
        <f t="shared" si="439"/>
        <v>6.3929080350281151E-3</v>
      </c>
      <c r="AZ769" s="4">
        <f t="shared" si="440"/>
        <v>-8.4205725615693581</v>
      </c>
      <c r="BA769" s="6" t="str">
        <f t="shared" si="441"/>
        <v>WEAKEN</v>
      </c>
      <c r="BB769" s="4">
        <f t="shared" si="442"/>
        <v>0</v>
      </c>
      <c r="BC769" s="4">
        <f t="shared" si="443"/>
        <v>0.60295548643614738</v>
      </c>
      <c r="BD769" s="4">
        <f t="shared" si="444"/>
        <v>0.77882552653643133</v>
      </c>
      <c r="BE769" s="4">
        <f t="shared" si="425"/>
        <v>0.05</v>
      </c>
      <c r="BF769" s="4" t="str">
        <f t="shared" si="426"/>
        <v/>
      </c>
      <c r="BG769" s="4" t="str">
        <f t="shared" si="427"/>
        <v/>
      </c>
      <c r="BH769" s="4" t="str">
        <f t="shared" si="428"/>
        <v/>
      </c>
      <c r="BI769" s="4" t="str">
        <f t="shared" si="429"/>
        <v/>
      </c>
      <c r="BJ769" s="4" t="str">
        <f t="shared" si="430"/>
        <v/>
      </c>
      <c r="BK769" s="4" t="str">
        <f t="shared" si="431"/>
        <v/>
      </c>
      <c r="BS769" s="3" t="str">
        <f t="shared" si="445"/>
        <v/>
      </c>
      <c r="BT769" s="5">
        <f t="shared" si="446"/>
        <v>-5.3831945988394025E-2</v>
      </c>
      <c r="BU769" s="3"/>
    </row>
    <row r="770" spans="1:73" x14ac:dyDescent="0.2">
      <c r="A770" s="1">
        <v>42835</v>
      </c>
      <c r="C770">
        <v>0.46096424575024508</v>
      </c>
      <c r="D770">
        <v>0.46445570534525876</v>
      </c>
      <c r="E770">
        <v>0.46137984276814342</v>
      </c>
      <c r="F770">
        <v>0.47179814919596313</v>
      </c>
      <c r="G770">
        <v>0.46471485030924636</v>
      </c>
      <c r="H770">
        <v>0.47530461009155334</v>
      </c>
      <c r="I770">
        <v>0.47189254769189276</v>
      </c>
      <c r="J770">
        <v>0.47550935087256374</v>
      </c>
      <c r="M770">
        <f>'[1]CAC_SWISS (-SP-NIKKEI-DAX)'!AC855</f>
        <v>0</v>
      </c>
      <c r="N770">
        <f>'[1]CAC_SWISS_SP (-NIKKEI-DAX)'!AD855</f>
        <v>0</v>
      </c>
      <c r="O770">
        <f>'[1]CAC_SWISS_DAX (-SP-NIKKEI)'!AD855</f>
        <v>0</v>
      </c>
      <c r="P770">
        <f>'[1]CAC_SWISS_NIKKEI (-SP-DAX)'!AD855</f>
        <v>0</v>
      </c>
      <c r="Q770">
        <f>'[1]CAC_SWISS_DAX_SP (-NIKKEI)'!AF855</f>
        <v>0</v>
      </c>
      <c r="R770">
        <f>'[1]CAC_SWISS_SP_NIKKEI (-DAX)'!AF855</f>
        <v>0</v>
      </c>
      <c r="S770">
        <f>'[1]CAC_SWISS_DAX_NIKKEI (-SP)'!AF855</f>
        <v>0</v>
      </c>
      <c r="V770" t="str">
        <f t="shared" si="418"/>
        <v>BASE</v>
      </c>
      <c r="W770" t="str">
        <f t="shared" si="419"/>
        <v>BASE+SP</v>
      </c>
      <c r="X770" t="str">
        <f t="shared" si="420"/>
        <v>BASE+DAX</v>
      </c>
      <c r="Y770" t="str">
        <f t="shared" si="421"/>
        <v>BASE+NIKKEI</v>
      </c>
      <c r="Z770" s="2" t="str">
        <f t="shared" si="422"/>
        <v>- NIKKEI</v>
      </c>
      <c r="AA770" s="2" t="str">
        <f t="shared" si="432"/>
        <v>- DAX</v>
      </c>
      <c r="AB770" s="2" t="str">
        <f t="shared" si="410"/>
        <v>- SP</v>
      </c>
      <c r="AE770">
        <f t="shared" si="411"/>
        <v>0.46096424575024508</v>
      </c>
      <c r="AF770">
        <f t="shared" si="412"/>
        <v>0.46445570534525876</v>
      </c>
      <c r="AG770">
        <f t="shared" si="413"/>
        <v>0.46137984276814342</v>
      </c>
      <c r="AH770">
        <f t="shared" si="414"/>
        <v>0.47179814919596313</v>
      </c>
      <c r="AI770">
        <f t="shared" si="415"/>
        <v>0.46471485030924636</v>
      </c>
      <c r="AJ770">
        <f t="shared" si="416"/>
        <v>0.47530461009155334</v>
      </c>
      <c r="AK770">
        <f t="shared" si="417"/>
        <v>0.47189254769189276</v>
      </c>
      <c r="AM770" t="str">
        <f t="shared" si="423"/>
        <v>BASE</v>
      </c>
      <c r="AN770" t="str" cm="1">
        <f t="array" ref="AN770">IF(AM770="",_xlfn.IFS(AF770=MAX(AF770:AH770),"SP",AG770=MAX(AF770:AH770),"DAX",AH770=MAX(AF770:AH770),"NIKKEI",MAX(AF770:AH770)=0,""),"")</f>
        <v/>
      </c>
      <c r="AO770" t="str" cm="1">
        <f t="array" ref="AO770">IF(AM770="BASE","",IF(MAX(AF770:AH770)=0,_xlfn.IFS(AI770=MAX(AI770:AK770),"SP&amp;DAX",AJ770=MAX(AI770:AK770),"SP&amp;NIKKEI",AK770=MAX(AI770:AK770),"DAX&amp;NIKKEI"),""))</f>
        <v/>
      </c>
      <c r="AQ770" s="3">
        <f t="shared" si="424"/>
        <v>42835</v>
      </c>
      <c r="AR770" cm="1">
        <f t="array" ref="AR770">IF(AM770="BASE",AE770,_xlfn.IFS(AN770="DAX",AG770,AN770="NIKKEI",AH770,AN770="SP",AF770,AN770="",MAX(AI770:AK770)))</f>
        <v>0.46096424575024508</v>
      </c>
      <c r="AS770" s="4">
        <f t="shared" si="433"/>
        <v>0.4642252372297187</v>
      </c>
      <c r="AT770" s="4">
        <f t="shared" si="434"/>
        <v>0.51640106155644738</v>
      </c>
      <c r="AU770" s="4">
        <f t="shared" si="435"/>
        <v>1.1910918608729565E-4</v>
      </c>
      <c r="AV770" s="4">
        <f t="shared" si="436"/>
        <v>1.3993337654735474E-3</v>
      </c>
      <c r="AW770" s="4">
        <f t="shared" si="437"/>
        <v>8.5118496406029337E-2</v>
      </c>
      <c r="AX770" s="4">
        <f t="shared" si="438"/>
        <v>1.2003390657441364E-2</v>
      </c>
      <c r="AY770" s="4">
        <f t="shared" si="439"/>
        <v>6.3164542203834988E-3</v>
      </c>
      <c r="AZ770" s="4">
        <f t="shared" si="440"/>
        <v>-8.2603027753062488</v>
      </c>
      <c r="BA770" s="6" t="str">
        <f t="shared" si="441"/>
        <v>WEAKEN</v>
      </c>
      <c r="BB770" s="4">
        <f t="shared" si="442"/>
        <v>0</v>
      </c>
      <c r="BC770" s="4">
        <f t="shared" si="443"/>
        <v>0.60295548643614738</v>
      </c>
      <c r="BD770" s="4">
        <f t="shared" si="444"/>
        <v>0.77882552653643133</v>
      </c>
      <c r="BE770" s="4">
        <f t="shared" si="425"/>
        <v>0.05</v>
      </c>
      <c r="BF770" s="4" t="str">
        <f t="shared" si="426"/>
        <v/>
      </c>
      <c r="BG770" s="4" t="str">
        <f t="shared" si="427"/>
        <v/>
      </c>
      <c r="BH770" s="4" t="str">
        <f t="shared" si="428"/>
        <v/>
      </c>
      <c r="BI770" s="4" t="str">
        <f t="shared" si="429"/>
        <v/>
      </c>
      <c r="BJ770" s="4" t="str">
        <f t="shared" si="430"/>
        <v/>
      </c>
      <c r="BK770" s="4" t="str">
        <f t="shared" si="431"/>
        <v/>
      </c>
      <c r="BS770" s="3" t="str">
        <f t="shared" si="445"/>
        <v/>
      </c>
      <c r="BT770" s="5">
        <f t="shared" si="446"/>
        <v>-5.2175824326728681E-2</v>
      </c>
      <c r="BU770" s="3"/>
    </row>
    <row r="771" spans="1:73" x14ac:dyDescent="0.2">
      <c r="A771" s="1">
        <v>42836</v>
      </c>
      <c r="C771">
        <v>0.45239581590863759</v>
      </c>
      <c r="D771">
        <v>0.45678151645870929</v>
      </c>
      <c r="E771">
        <v>0.45285570231451361</v>
      </c>
      <c r="F771">
        <v>0.47162235747617592</v>
      </c>
      <c r="G771">
        <v>0.45703653952205037</v>
      </c>
      <c r="H771">
        <v>0.47614445741968703</v>
      </c>
      <c r="I771">
        <v>0.47200288746263747</v>
      </c>
      <c r="J771">
        <v>0.47680121648376733</v>
      </c>
      <c r="M771">
        <f>'[1]CAC_SWISS (-SP-NIKKEI-DAX)'!AC856</f>
        <v>0</v>
      </c>
      <c r="N771">
        <f>'[1]CAC_SWISS_SP (-NIKKEI-DAX)'!AD856</f>
        <v>0</v>
      </c>
      <c r="O771">
        <f>'[1]CAC_SWISS_DAX (-SP-NIKKEI)'!AD856</f>
        <v>0</v>
      </c>
      <c r="P771">
        <f>'[1]CAC_SWISS_NIKKEI (-SP-DAX)'!AD856</f>
        <v>0</v>
      </c>
      <c r="Q771">
        <f>'[1]CAC_SWISS_DAX_SP (-NIKKEI)'!AF856</f>
        <v>0</v>
      </c>
      <c r="R771">
        <f>'[1]CAC_SWISS_SP_NIKKEI (-DAX)'!AF856</f>
        <v>0</v>
      </c>
      <c r="S771">
        <f>'[1]CAC_SWISS_DAX_NIKKEI (-SP)'!AF856</f>
        <v>0</v>
      </c>
      <c r="V771" t="str">
        <f t="shared" si="418"/>
        <v>BASE</v>
      </c>
      <c r="W771" t="str">
        <f t="shared" si="419"/>
        <v>BASE+SP</v>
      </c>
      <c r="X771" t="str">
        <f t="shared" si="420"/>
        <v>BASE+DAX</v>
      </c>
      <c r="Y771" t="str">
        <f t="shared" si="421"/>
        <v>BASE+NIKKEI</v>
      </c>
      <c r="Z771" s="2" t="str">
        <f t="shared" si="422"/>
        <v>- NIKKEI</v>
      </c>
      <c r="AA771" s="2" t="str">
        <f t="shared" si="432"/>
        <v>- DAX</v>
      </c>
      <c r="AB771" s="2" t="str">
        <f t="shared" ref="AB771:AB834" si="447">IF(S771=0,"- SP","")</f>
        <v>- SP</v>
      </c>
      <c r="AE771">
        <f t="shared" ref="AE771:AE834" si="448">IF(M771=0,C771,"")</f>
        <v>0.45239581590863759</v>
      </c>
      <c r="AF771">
        <f t="shared" ref="AF771:AF834" si="449">IF(N771=0,D771,"")</f>
        <v>0.45678151645870929</v>
      </c>
      <c r="AG771">
        <f t="shared" ref="AG771:AG834" si="450">IF(O771=0,E771,"")</f>
        <v>0.45285570231451361</v>
      </c>
      <c r="AH771">
        <f t="shared" ref="AH771:AH834" si="451">IF(P771=0,F771,"")</f>
        <v>0.47162235747617592</v>
      </c>
      <c r="AI771">
        <f t="shared" ref="AI771:AI834" si="452">IF(Q771=0,G771,"")</f>
        <v>0.45703653952205037</v>
      </c>
      <c r="AJ771">
        <f t="shared" ref="AJ771:AJ834" si="453">IF(R771=0,H771,"")</f>
        <v>0.47614445741968703</v>
      </c>
      <c r="AK771">
        <f t="shared" ref="AK771:AK834" si="454">IF(S771=0,I771,"")</f>
        <v>0.47200288746263747</v>
      </c>
      <c r="AM771" t="str">
        <f t="shared" si="423"/>
        <v>BASE</v>
      </c>
      <c r="AN771" t="str" cm="1">
        <f t="array" ref="AN771">IF(AM771="",_xlfn.IFS(AF771=MAX(AF771:AH771),"SP",AG771=MAX(AF771:AH771),"DAX",AH771=MAX(AF771:AH771),"NIKKEI",MAX(AF771:AH771)=0,""),"")</f>
        <v/>
      </c>
      <c r="AO771" t="str" cm="1">
        <f t="array" ref="AO771">IF(AM771="BASE","",IF(MAX(AF771:AH771)=0,_xlfn.IFS(AI771=MAX(AI771:AK771),"SP&amp;DAX",AJ771=MAX(AI771:AK771),"SP&amp;NIKKEI",AK771=MAX(AI771:AK771),"DAX&amp;NIKKEI"),""))</f>
        <v/>
      </c>
      <c r="AQ771" s="3">
        <f t="shared" si="424"/>
        <v>42836</v>
      </c>
      <c r="AR771" cm="1">
        <f t="array" ref="AR771">IF(AM771="BASE",AE771,_xlfn.IFS(AN771="DAX",AG771,AN771="NIKKEI",AH771,AN771="SP",AF771,AN771="",MAX(AI771:AK771)))</f>
        <v>0.45239581590863759</v>
      </c>
      <c r="AS771" s="4">
        <f t="shared" si="433"/>
        <v>0.46397528285843331</v>
      </c>
      <c r="AT771" s="4">
        <f t="shared" si="434"/>
        <v>0.51413414483557407</v>
      </c>
      <c r="AU771" s="4">
        <f t="shared" si="435"/>
        <v>1.2491627727950649E-4</v>
      </c>
      <c r="AV771" s="4">
        <f t="shared" si="436"/>
        <v>1.4164481796599495E-3</v>
      </c>
      <c r="AW771" s="4">
        <f t="shared" si="437"/>
        <v>8.8189796897120143E-2</v>
      </c>
      <c r="AX771" s="4">
        <f t="shared" si="438"/>
        <v>1.2079924123321853E-2</v>
      </c>
      <c r="AY771" s="4">
        <f t="shared" si="439"/>
        <v>6.3890994139353978E-3</v>
      </c>
      <c r="AZ771" s="4">
        <f t="shared" si="440"/>
        <v>-7.8506936154003517</v>
      </c>
      <c r="BA771" s="6" t="str">
        <f t="shared" si="441"/>
        <v>WEAKEN</v>
      </c>
      <c r="BB771" s="4">
        <f t="shared" si="442"/>
        <v>0</v>
      </c>
      <c r="BC771" s="4">
        <f t="shared" si="443"/>
        <v>0.60295548643614738</v>
      </c>
      <c r="BD771" s="4">
        <f t="shared" si="444"/>
        <v>0.77882552653643133</v>
      </c>
      <c r="BE771" s="4">
        <f t="shared" si="425"/>
        <v>0.05</v>
      </c>
      <c r="BF771" s="4" t="str">
        <f t="shared" si="426"/>
        <v/>
      </c>
      <c r="BG771" s="4" t="str">
        <f t="shared" si="427"/>
        <v/>
      </c>
      <c r="BH771" s="4" t="str">
        <f t="shared" si="428"/>
        <v/>
      </c>
      <c r="BI771" s="4" t="str">
        <f t="shared" si="429"/>
        <v/>
      </c>
      <c r="BJ771" s="4" t="str">
        <f t="shared" si="430"/>
        <v/>
      </c>
      <c r="BK771" s="4" t="str">
        <f t="shared" si="431"/>
        <v/>
      </c>
      <c r="BS771" s="3" t="str">
        <f t="shared" si="445"/>
        <v/>
      </c>
      <c r="BT771" s="5">
        <f t="shared" si="446"/>
        <v>-5.0158861977140756E-2</v>
      </c>
      <c r="BU771" s="3"/>
    </row>
    <row r="772" spans="1:73" x14ac:dyDescent="0.2">
      <c r="A772" s="1">
        <v>42837</v>
      </c>
      <c r="C772">
        <v>0.41582839934488247</v>
      </c>
      <c r="D772">
        <v>0.42266546417813317</v>
      </c>
      <c r="E772">
        <v>0.41654376467385101</v>
      </c>
      <c r="F772">
        <v>0.44208830204136518</v>
      </c>
      <c r="G772">
        <v>0.42307798244562689</v>
      </c>
      <c r="H772">
        <v>0.44845934841540369</v>
      </c>
      <c r="I772">
        <v>0.44245299228989743</v>
      </c>
      <c r="J772">
        <v>0.44909905661327459</v>
      </c>
      <c r="M772">
        <f>'[1]CAC_SWISS (-SP-NIKKEI-DAX)'!AC857</f>
        <v>0</v>
      </c>
      <c r="N772">
        <f>'[1]CAC_SWISS_SP (-NIKKEI-DAX)'!AD857</f>
        <v>0</v>
      </c>
      <c r="O772">
        <f>'[1]CAC_SWISS_DAX (-SP-NIKKEI)'!AD857</f>
        <v>0</v>
      </c>
      <c r="P772">
        <f>'[1]CAC_SWISS_NIKKEI (-SP-DAX)'!AD857</f>
        <v>0</v>
      </c>
      <c r="Q772">
        <f>'[1]CAC_SWISS_DAX_SP (-NIKKEI)'!AF857</f>
        <v>0</v>
      </c>
      <c r="R772">
        <f>'[1]CAC_SWISS_SP_NIKKEI (-DAX)'!AF857</f>
        <v>0</v>
      </c>
      <c r="S772">
        <f>'[1]CAC_SWISS_DAX_NIKKEI (-SP)'!AF857</f>
        <v>0</v>
      </c>
      <c r="V772" t="str">
        <f t="shared" ref="V772:V835" si="455">IF(M772=0,"BASE","")</f>
        <v>BASE</v>
      </c>
      <c r="W772" t="str">
        <f t="shared" ref="W772:W835" si="456">IF(N772=0,"BASE+SP","")</f>
        <v>BASE+SP</v>
      </c>
      <c r="X772" t="str">
        <f t="shared" ref="X772:X835" si="457">IF(O772=0,"BASE+DAX","")</f>
        <v>BASE+DAX</v>
      </c>
      <c r="Y772" t="str">
        <f t="shared" ref="Y772:Y835" si="458">IF(P772=0,"BASE+NIKKEI","")</f>
        <v>BASE+NIKKEI</v>
      </c>
      <c r="Z772" s="2" t="str">
        <f t="shared" ref="Z772:Z835" si="459">IF(Q772=0,"- NIKKEI","")</f>
        <v>- NIKKEI</v>
      </c>
      <c r="AA772" s="2" t="str">
        <f t="shared" si="432"/>
        <v>- DAX</v>
      </c>
      <c r="AB772" s="2" t="str">
        <f t="shared" si="447"/>
        <v>- SP</v>
      </c>
      <c r="AE772">
        <f t="shared" si="448"/>
        <v>0.41582839934488247</v>
      </c>
      <c r="AF772">
        <f t="shared" si="449"/>
        <v>0.42266546417813317</v>
      </c>
      <c r="AG772">
        <f t="shared" si="450"/>
        <v>0.41654376467385101</v>
      </c>
      <c r="AH772">
        <f t="shared" si="451"/>
        <v>0.44208830204136518</v>
      </c>
      <c r="AI772">
        <f t="shared" si="452"/>
        <v>0.42307798244562689</v>
      </c>
      <c r="AJ772">
        <f t="shared" si="453"/>
        <v>0.44845934841540369</v>
      </c>
      <c r="AK772">
        <f t="shared" si="454"/>
        <v>0.44245299228989743</v>
      </c>
      <c r="AM772" t="str">
        <f t="shared" ref="AM772:AM835" si="460">IF(M772=0,"BASE","")</f>
        <v>BASE</v>
      </c>
      <c r="AN772" t="str" cm="1">
        <f t="array" ref="AN772">IF(AM772="",_xlfn.IFS(AF772=MAX(AF772:AH772),"SP",AG772=MAX(AF772:AH772),"DAX",AH772=MAX(AF772:AH772),"NIKKEI",MAX(AF772:AH772)=0,""),"")</f>
        <v/>
      </c>
      <c r="AO772" t="str" cm="1">
        <f t="array" ref="AO772">IF(AM772="BASE","",IF(MAX(AF772:AH772)=0,_xlfn.IFS(AI772=MAX(AI772:AK772),"SP&amp;DAX",AJ772=MAX(AI772:AK772),"SP&amp;NIKKEI",AK772=MAX(AI772:AK772),"DAX&amp;NIKKEI"),""))</f>
        <v/>
      </c>
      <c r="AQ772" s="3">
        <f t="shared" ref="AQ772:AQ835" si="461">A772</f>
        <v>42837</v>
      </c>
      <c r="AR772" cm="1">
        <f t="array" ref="AR772">IF(AM772="BASE",AE772,_xlfn.IFS(AN772="DAX",AG772,AN772="NIKKEI",AH772,AN772="SP",AF772,AN772="",MAX(AI772:AK772)))</f>
        <v>0.41582839934488247</v>
      </c>
      <c r="AS772" s="4">
        <f t="shared" si="433"/>
        <v>0.45710603355455559</v>
      </c>
      <c r="AT772" s="4">
        <f t="shared" si="434"/>
        <v>0.51251404565358749</v>
      </c>
      <c r="AU772" s="4">
        <f t="shared" si="435"/>
        <v>2.8315343964796118E-4</v>
      </c>
      <c r="AV772" s="4">
        <f t="shared" si="436"/>
        <v>1.3777665702859375E-3</v>
      </c>
      <c r="AW772" s="4">
        <f t="shared" si="437"/>
        <v>0.20551626505874385</v>
      </c>
      <c r="AX772" s="4">
        <f t="shared" si="438"/>
        <v>1.2039499035932768E-2</v>
      </c>
      <c r="AY772" s="4">
        <f t="shared" si="439"/>
        <v>7.4746689137723601E-3</v>
      </c>
      <c r="AZ772" s="4">
        <f t="shared" si="440"/>
        <v>-7.4127714201415049</v>
      </c>
      <c r="BA772" s="6" t="str">
        <f t="shared" si="441"/>
        <v>WEAKEN</v>
      </c>
      <c r="BB772" s="4">
        <f t="shared" si="442"/>
        <v>0</v>
      </c>
      <c r="BC772" s="4">
        <f t="shared" si="443"/>
        <v>0.60295548643614738</v>
      </c>
      <c r="BD772" s="4">
        <f t="shared" si="444"/>
        <v>0.77882552653643133</v>
      </c>
      <c r="BE772" s="4">
        <f t="shared" ref="BE772:BE835" si="462">IF(AM772="BASE",0.05,"")</f>
        <v>0.05</v>
      </c>
      <c r="BF772" s="4" t="str">
        <f t="shared" ref="BF772:BF835" si="463">IF($AN772="DAX",0.2,"")</f>
        <v/>
      </c>
      <c r="BG772" s="4" t="str">
        <f t="shared" ref="BG772:BG835" si="464">IF($AN772="SP",0.3,"")</f>
        <v/>
      </c>
      <c r="BH772" s="4" t="str">
        <f t="shared" ref="BH772:BH835" si="465">IF($AN772="NIKKEI",0.1,"")</f>
        <v/>
      </c>
      <c r="BI772" s="4" t="str">
        <f t="shared" ref="BI772:BI835" si="466">IF(AO772="SP&amp;NIKKEI",0.5,"")</f>
        <v/>
      </c>
      <c r="BJ772" s="4" t="str">
        <f t="shared" ref="BJ772:BJ835" si="467">IF($AO772="SP&amp;DAX",0.5,"")</f>
        <v/>
      </c>
      <c r="BK772" s="4" t="str">
        <f t="shared" ref="BK772:BK835" si="468">IF($AO772="DAX&amp;NIKKEI",0.5,"")</f>
        <v/>
      </c>
      <c r="BS772" s="3" t="str">
        <f t="shared" si="445"/>
        <v/>
      </c>
      <c r="BT772" s="5">
        <f t="shared" si="446"/>
        <v>-5.54080120990319E-2</v>
      </c>
      <c r="BU772" s="3"/>
    </row>
    <row r="773" spans="1:73" x14ac:dyDescent="0.2">
      <c r="A773" s="1">
        <v>42838</v>
      </c>
      <c r="C773">
        <v>0.41616672502527308</v>
      </c>
      <c r="D773">
        <v>0.42306255582101421</v>
      </c>
      <c r="E773">
        <v>0.41689343735868062</v>
      </c>
      <c r="F773">
        <v>0.44259523884616958</v>
      </c>
      <c r="G773">
        <v>0.42345412246232578</v>
      </c>
      <c r="H773">
        <v>0.44862959327599478</v>
      </c>
      <c r="I773">
        <v>0.44292644420965305</v>
      </c>
      <c r="J773">
        <v>0.44923455102501464</v>
      </c>
      <c r="M773">
        <f>'[1]CAC_SWISS (-SP-NIKKEI-DAX)'!AC858</f>
        <v>0</v>
      </c>
      <c r="N773">
        <f>'[1]CAC_SWISS_SP (-NIKKEI-DAX)'!AD858</f>
        <v>0</v>
      </c>
      <c r="O773">
        <f>'[1]CAC_SWISS_DAX (-SP-NIKKEI)'!AD858</f>
        <v>0</v>
      </c>
      <c r="P773">
        <f>'[1]CAC_SWISS_NIKKEI (-SP-DAX)'!AD858</f>
        <v>0</v>
      </c>
      <c r="Q773">
        <f>'[1]CAC_SWISS_DAX_SP (-NIKKEI)'!AF858</f>
        <v>0</v>
      </c>
      <c r="R773">
        <f>'[1]CAC_SWISS_SP_NIKKEI (-DAX)'!AF858</f>
        <v>0</v>
      </c>
      <c r="S773">
        <f>'[1]CAC_SWISS_DAX_NIKKEI (-SP)'!AF858</f>
        <v>0</v>
      </c>
      <c r="V773" t="str">
        <f t="shared" si="455"/>
        <v>BASE</v>
      </c>
      <c r="W773" t="str">
        <f t="shared" si="456"/>
        <v>BASE+SP</v>
      </c>
      <c r="X773" t="str">
        <f t="shared" si="457"/>
        <v>BASE+DAX</v>
      </c>
      <c r="Y773" t="str">
        <f t="shared" si="458"/>
        <v>BASE+NIKKEI</v>
      </c>
      <c r="Z773" s="2" t="str">
        <f t="shared" si="459"/>
        <v>- NIKKEI</v>
      </c>
      <c r="AA773" s="2" t="str">
        <f t="shared" si="432"/>
        <v>- DAX</v>
      </c>
      <c r="AB773" s="2" t="str">
        <f t="shared" si="447"/>
        <v>- SP</v>
      </c>
      <c r="AE773">
        <f t="shared" si="448"/>
        <v>0.41616672502527308</v>
      </c>
      <c r="AF773">
        <f t="shared" si="449"/>
        <v>0.42306255582101421</v>
      </c>
      <c r="AG773">
        <f t="shared" si="450"/>
        <v>0.41689343735868062</v>
      </c>
      <c r="AH773">
        <f t="shared" si="451"/>
        <v>0.44259523884616958</v>
      </c>
      <c r="AI773">
        <f t="shared" si="452"/>
        <v>0.42345412246232578</v>
      </c>
      <c r="AJ773">
        <f t="shared" si="453"/>
        <v>0.44862959327599478</v>
      </c>
      <c r="AK773">
        <f t="shared" si="454"/>
        <v>0.44292644420965305</v>
      </c>
      <c r="AM773" t="str">
        <f t="shared" si="460"/>
        <v>BASE</v>
      </c>
      <c r="AN773" t="str" cm="1">
        <f t="array" ref="AN773">IF(AM773="",_xlfn.IFS(AF773=MAX(AF773:AH773),"SP",AG773=MAX(AF773:AH773),"DAX",AH773=MAX(AF773:AH773),"NIKKEI",MAX(AF773:AH773)=0,""),"")</f>
        <v/>
      </c>
      <c r="AO773" t="str" cm="1">
        <f t="array" ref="AO773">IF(AM773="BASE","",IF(MAX(AF773:AH773)=0,_xlfn.IFS(AI773=MAX(AI773:AK773),"SP&amp;DAX",AJ773=MAX(AI773:AK773),"SP&amp;NIKKEI",AK773=MAX(AI773:AK773),"DAX&amp;NIKKEI"),""))</f>
        <v/>
      </c>
      <c r="AQ773" s="3">
        <f t="shared" si="461"/>
        <v>42838</v>
      </c>
      <c r="AR773" cm="1">
        <f t="array" ref="AR773">IF(AM773="BASE",AE773,_xlfn.IFS(AN773="DAX",AG773,AN773="NIKKEI",AH773,AN773="SP",AF773,AN773="",MAX(AI773:AK773)))</f>
        <v>0.41616672502527308</v>
      </c>
      <c r="AS773" s="4">
        <f t="shared" si="433"/>
        <v>0.4507204034886742</v>
      </c>
      <c r="AT773" s="4">
        <f t="shared" si="434"/>
        <v>0.51075608555198437</v>
      </c>
      <c r="AU773" s="4">
        <f t="shared" si="435"/>
        <v>3.6571741089328082E-4</v>
      </c>
      <c r="AV773" s="4">
        <f t="shared" si="436"/>
        <v>1.3335055742382648E-3</v>
      </c>
      <c r="AW773" s="4">
        <f t="shared" si="437"/>
        <v>0.27425263002907857</v>
      </c>
      <c r="AX773" s="4">
        <f t="shared" si="438"/>
        <v>1.191636630298832E-2</v>
      </c>
      <c r="AY773" s="4">
        <f t="shared" si="439"/>
        <v>7.9524746195189684E-3</v>
      </c>
      <c r="AZ773" s="4">
        <f t="shared" si="440"/>
        <v>-5.0380863206810584</v>
      </c>
      <c r="BA773" s="6" t="str">
        <f t="shared" si="441"/>
        <v>WEAKEN</v>
      </c>
      <c r="BB773" s="4">
        <f t="shared" si="442"/>
        <v>0</v>
      </c>
      <c r="BC773" s="4">
        <f t="shared" si="443"/>
        <v>0.60295548643614738</v>
      </c>
      <c r="BD773" s="4">
        <f t="shared" si="444"/>
        <v>0.77882552653643133</v>
      </c>
      <c r="BE773" s="4">
        <f t="shared" si="462"/>
        <v>0.05</v>
      </c>
      <c r="BF773" s="4" t="str">
        <f t="shared" si="463"/>
        <v/>
      </c>
      <c r="BG773" s="4" t="str">
        <f t="shared" si="464"/>
        <v/>
      </c>
      <c r="BH773" s="4" t="str">
        <f t="shared" si="465"/>
        <v/>
      </c>
      <c r="BI773" s="4" t="str">
        <f t="shared" si="466"/>
        <v/>
      </c>
      <c r="BJ773" s="4" t="str">
        <f t="shared" si="467"/>
        <v/>
      </c>
      <c r="BK773" s="4" t="str">
        <f t="shared" si="468"/>
        <v/>
      </c>
      <c r="BS773" s="3" t="str">
        <f t="shared" si="445"/>
        <v/>
      </c>
      <c r="BT773" s="5">
        <f t="shared" si="446"/>
        <v>-6.003568206331017E-2</v>
      </c>
      <c r="BU773" s="3"/>
    </row>
    <row r="774" spans="1:73" x14ac:dyDescent="0.2">
      <c r="A774" s="1">
        <v>42839</v>
      </c>
      <c r="C774">
        <v>0.40091088501467032</v>
      </c>
      <c r="D774">
        <v>0.40826633973632559</v>
      </c>
      <c r="E774">
        <v>0.40163303752241475</v>
      </c>
      <c r="F774">
        <v>0.42897794003107442</v>
      </c>
      <c r="G774">
        <v>0.40864206033916545</v>
      </c>
      <c r="H774">
        <v>0.43551734496573841</v>
      </c>
      <c r="I774">
        <v>0.42937995952920932</v>
      </c>
      <c r="J774">
        <v>0.43624013255388844</v>
      </c>
      <c r="M774">
        <f>'[1]CAC_SWISS (-SP-NIKKEI-DAX)'!AC859</f>
        <v>0</v>
      </c>
      <c r="N774">
        <f>'[1]CAC_SWISS_SP (-NIKKEI-DAX)'!AD859</f>
        <v>0</v>
      </c>
      <c r="O774">
        <f>'[1]CAC_SWISS_DAX (-SP-NIKKEI)'!AD859</f>
        <v>0</v>
      </c>
      <c r="P774">
        <f>'[1]CAC_SWISS_NIKKEI (-SP-DAX)'!AD859</f>
        <v>0</v>
      </c>
      <c r="Q774">
        <f>'[1]CAC_SWISS_DAX_SP (-NIKKEI)'!AF859</f>
        <v>0</v>
      </c>
      <c r="R774">
        <f>'[1]CAC_SWISS_SP_NIKKEI (-DAX)'!AF859</f>
        <v>0</v>
      </c>
      <c r="S774">
        <f>'[1]CAC_SWISS_DAX_NIKKEI (-SP)'!AF859</f>
        <v>0</v>
      </c>
      <c r="V774" t="str">
        <f t="shared" si="455"/>
        <v>BASE</v>
      </c>
      <c r="W774" t="str">
        <f t="shared" si="456"/>
        <v>BASE+SP</v>
      </c>
      <c r="X774" t="str">
        <f t="shared" si="457"/>
        <v>BASE+DAX</v>
      </c>
      <c r="Y774" t="str">
        <f t="shared" si="458"/>
        <v>BASE+NIKKEI</v>
      </c>
      <c r="Z774" s="2" t="str">
        <f t="shared" si="459"/>
        <v>- NIKKEI</v>
      </c>
      <c r="AA774" s="2" t="str">
        <f t="shared" si="432"/>
        <v>- DAX</v>
      </c>
      <c r="AB774" s="2" t="str">
        <f t="shared" si="447"/>
        <v>- SP</v>
      </c>
      <c r="AE774">
        <f t="shared" si="448"/>
        <v>0.40091088501467032</v>
      </c>
      <c r="AF774">
        <f t="shared" si="449"/>
        <v>0.40826633973632559</v>
      </c>
      <c r="AG774">
        <f t="shared" si="450"/>
        <v>0.40163303752241475</v>
      </c>
      <c r="AH774">
        <f t="shared" si="451"/>
        <v>0.42897794003107442</v>
      </c>
      <c r="AI774">
        <f t="shared" si="452"/>
        <v>0.40864206033916545</v>
      </c>
      <c r="AJ774">
        <f t="shared" si="453"/>
        <v>0.43551734496573841</v>
      </c>
      <c r="AK774">
        <f t="shared" si="454"/>
        <v>0.42937995952920932</v>
      </c>
      <c r="AM774" t="str">
        <f t="shared" si="460"/>
        <v>BASE</v>
      </c>
      <c r="AN774" t="str" cm="1">
        <f t="array" ref="AN774">IF(AM774="",_xlfn.IFS(AF774=MAX(AF774:AH774),"SP",AG774=MAX(AF774:AH774),"DAX",AH774=MAX(AF774:AH774),"NIKKEI",MAX(AF774:AH774)=0,""),"")</f>
        <v/>
      </c>
      <c r="AO774" t="str" cm="1">
        <f t="array" ref="AO774">IF(AM774="BASE","",IF(MAX(AF774:AH774)=0,_xlfn.IFS(AI774=MAX(AI774:AK774),"SP&amp;DAX",AJ774=MAX(AI774:AK774),"SP&amp;NIKKEI",AK774=MAX(AI774:AK774),"DAX&amp;NIKKEI"),""))</f>
        <v/>
      </c>
      <c r="AQ774" s="3">
        <f t="shared" si="461"/>
        <v>42839</v>
      </c>
      <c r="AR774" cm="1">
        <f t="array" ref="AR774">IF(AM774="BASE",AE774,_xlfn.IFS(AN774="DAX",AG774,AN774="NIKKEI",AH774,AN774="SP",AF774,AN774="",MAX(AI774:AK774)))</f>
        <v>0.40091088501467032</v>
      </c>
      <c r="AS774" s="4">
        <f t="shared" si="433"/>
        <v>0.44487912682058067</v>
      </c>
      <c r="AT774" s="4">
        <f t="shared" si="434"/>
        <v>0.50880696999373243</v>
      </c>
      <c r="AU774" s="4">
        <f t="shared" si="435"/>
        <v>5.9524709086771887E-4</v>
      </c>
      <c r="AV774" s="4">
        <f t="shared" si="436"/>
        <v>1.3403870942648548E-3</v>
      </c>
      <c r="AW774" s="4">
        <f t="shared" si="437"/>
        <v>0.44408596099933845</v>
      </c>
      <c r="AX774" s="4">
        <f t="shared" si="438"/>
        <v>1.2123177411836815E-2</v>
      </c>
      <c r="AY774" s="4">
        <f t="shared" si="439"/>
        <v>9.2915257612551979E-3</v>
      </c>
      <c r="AZ774" s="4">
        <f t="shared" si="440"/>
        <v>-5.2731920850002538</v>
      </c>
      <c r="BA774" s="6" t="str">
        <f t="shared" si="441"/>
        <v>WEAKEN</v>
      </c>
      <c r="BB774" s="4">
        <f t="shared" si="442"/>
        <v>0</v>
      </c>
      <c r="BC774" s="4">
        <f t="shared" si="443"/>
        <v>0.60295548643614738</v>
      </c>
      <c r="BD774" s="4">
        <f t="shared" si="444"/>
        <v>0.77882552653643133</v>
      </c>
      <c r="BE774" s="4">
        <f t="shared" si="462"/>
        <v>0.05</v>
      </c>
      <c r="BF774" s="4" t="str">
        <f t="shared" si="463"/>
        <v/>
      </c>
      <c r="BG774" s="4" t="str">
        <f t="shared" si="464"/>
        <v/>
      </c>
      <c r="BH774" s="4" t="str">
        <f t="shared" si="465"/>
        <v/>
      </c>
      <c r="BI774" s="4" t="str">
        <f t="shared" si="466"/>
        <v/>
      </c>
      <c r="BJ774" s="4" t="str">
        <f t="shared" si="467"/>
        <v/>
      </c>
      <c r="BK774" s="4" t="str">
        <f t="shared" si="468"/>
        <v/>
      </c>
      <c r="BS774" s="3" t="str">
        <f t="shared" si="445"/>
        <v/>
      </c>
      <c r="BT774" s="5">
        <f t="shared" si="446"/>
        <v>-6.3927843173151755E-2</v>
      </c>
      <c r="BU774" s="3"/>
    </row>
    <row r="775" spans="1:73" x14ac:dyDescent="0.2">
      <c r="A775" s="1">
        <v>42842</v>
      </c>
      <c r="C775">
        <v>0.40043430336374169</v>
      </c>
      <c r="D775">
        <v>0.40718031623414785</v>
      </c>
      <c r="E775">
        <v>0.40114982908814484</v>
      </c>
      <c r="F775">
        <v>0.42842416621810597</v>
      </c>
      <c r="G775">
        <v>0.4075721128570215</v>
      </c>
      <c r="H775">
        <v>0.4339625032209482</v>
      </c>
      <c r="I775">
        <v>0.42882267955686615</v>
      </c>
      <c r="J775">
        <v>0.43462171023216484</v>
      </c>
      <c r="M775">
        <f>'[1]CAC_SWISS (-SP-NIKKEI-DAX)'!AC860</f>
        <v>0</v>
      </c>
      <c r="N775">
        <f>'[1]CAC_SWISS_SP (-NIKKEI-DAX)'!AD860</f>
        <v>0</v>
      </c>
      <c r="O775">
        <f>'[1]CAC_SWISS_DAX (-SP-NIKKEI)'!AD860</f>
        <v>0</v>
      </c>
      <c r="P775">
        <f>'[1]CAC_SWISS_NIKKEI (-SP-DAX)'!AD860</f>
        <v>0</v>
      </c>
      <c r="Q775">
        <f>'[1]CAC_SWISS_DAX_SP (-NIKKEI)'!AF860</f>
        <v>0</v>
      </c>
      <c r="R775">
        <f>'[1]CAC_SWISS_SP_NIKKEI (-DAX)'!AF860</f>
        <v>0</v>
      </c>
      <c r="S775">
        <f>'[1]CAC_SWISS_DAX_NIKKEI (-SP)'!AF860</f>
        <v>0</v>
      </c>
      <c r="V775" t="str">
        <f t="shared" si="455"/>
        <v>BASE</v>
      </c>
      <c r="W775" t="str">
        <f t="shared" si="456"/>
        <v>BASE+SP</v>
      </c>
      <c r="X775" t="str">
        <f t="shared" si="457"/>
        <v>BASE+DAX</v>
      </c>
      <c r="Y775" t="str">
        <f t="shared" si="458"/>
        <v>BASE+NIKKEI</v>
      </c>
      <c r="Z775" s="2" t="str">
        <f t="shared" si="459"/>
        <v>- NIKKEI</v>
      </c>
      <c r="AA775" s="2" t="str">
        <f t="shared" si="432"/>
        <v>- DAX</v>
      </c>
      <c r="AB775" s="2" t="str">
        <f t="shared" si="447"/>
        <v>- SP</v>
      </c>
      <c r="AE775">
        <f t="shared" si="448"/>
        <v>0.40043430336374169</v>
      </c>
      <c r="AF775">
        <f t="shared" si="449"/>
        <v>0.40718031623414785</v>
      </c>
      <c r="AG775">
        <f t="shared" si="450"/>
        <v>0.40114982908814484</v>
      </c>
      <c r="AH775">
        <f t="shared" si="451"/>
        <v>0.42842416621810597</v>
      </c>
      <c r="AI775">
        <f t="shared" si="452"/>
        <v>0.4075721128570215</v>
      </c>
      <c r="AJ775">
        <f t="shared" si="453"/>
        <v>0.4339625032209482</v>
      </c>
      <c r="AK775">
        <f t="shared" si="454"/>
        <v>0.42882267955686615</v>
      </c>
      <c r="AM775" t="str">
        <f t="shared" si="460"/>
        <v>BASE</v>
      </c>
      <c r="AN775" t="str" cm="1">
        <f t="array" ref="AN775">IF(AM775="",_xlfn.IFS(AF775=MAX(AF775:AH775),"SP",AG775=MAX(AF775:AH775),"DAX",AH775=MAX(AF775:AH775),"NIKKEI",MAX(AF775:AH775)=0,""),"")</f>
        <v/>
      </c>
      <c r="AO775" t="str" cm="1">
        <f t="array" ref="AO775">IF(AM775="BASE","",IF(MAX(AF775:AH775)=0,_xlfn.IFS(AI775=MAX(AI775:AK775),"SP&amp;DAX",AJ775=MAX(AI775:AK775),"SP&amp;NIKKEI",AK775=MAX(AI775:AK775),"DAX&amp;NIKKEI"),""))</f>
        <v/>
      </c>
      <c r="AQ775" s="3">
        <f t="shared" si="461"/>
        <v>42842</v>
      </c>
      <c r="AR775" cm="1">
        <f t="array" ref="AR775">IF(AM775="BASE",AE775,_xlfn.IFS(AN775="DAX",AG775,AN775="NIKKEI",AH775,AN775="SP",AF775,AN775="",MAX(AI775:AK775)))</f>
        <v>0.40043430336374169</v>
      </c>
      <c r="AS775" s="4">
        <f t="shared" si="433"/>
        <v>0.43855828863116064</v>
      </c>
      <c r="AT775" s="4">
        <f t="shared" si="434"/>
        <v>0.5067990916222862</v>
      </c>
      <c r="AU775" s="4">
        <f t="shared" si="435"/>
        <v>7.3121834116871649E-4</v>
      </c>
      <c r="AV775" s="4">
        <f t="shared" si="436"/>
        <v>1.3156507959843069E-3</v>
      </c>
      <c r="AW775" s="4">
        <f t="shared" si="437"/>
        <v>0.55578451622617231</v>
      </c>
      <c r="AX775" s="4">
        <f t="shared" si="438"/>
        <v>1.2124172555378166E-2</v>
      </c>
      <c r="AY775" s="4">
        <f t="shared" si="439"/>
        <v>9.9717024643015597E-3</v>
      </c>
      <c r="AZ775" s="4">
        <f t="shared" si="440"/>
        <v>-5.6284915675218263</v>
      </c>
      <c r="BA775" s="6" t="str">
        <f t="shared" si="441"/>
        <v>WEAKEN</v>
      </c>
      <c r="BB775" s="4">
        <f t="shared" si="442"/>
        <v>0</v>
      </c>
      <c r="BC775" s="4">
        <f t="shared" si="443"/>
        <v>0.60295548643614738</v>
      </c>
      <c r="BD775" s="4">
        <f t="shared" si="444"/>
        <v>0.77882552653643133</v>
      </c>
      <c r="BE775" s="4">
        <f t="shared" si="462"/>
        <v>0.05</v>
      </c>
      <c r="BF775" s="4" t="str">
        <f t="shared" si="463"/>
        <v/>
      </c>
      <c r="BG775" s="4" t="str">
        <f t="shared" si="464"/>
        <v/>
      </c>
      <c r="BH775" s="4" t="str">
        <f t="shared" si="465"/>
        <v/>
      </c>
      <c r="BI775" s="4" t="str">
        <f t="shared" si="466"/>
        <v/>
      </c>
      <c r="BJ775" s="4" t="str">
        <f t="shared" si="467"/>
        <v/>
      </c>
      <c r="BK775" s="4" t="str">
        <f t="shared" si="468"/>
        <v/>
      </c>
      <c r="BS775" s="3" t="str">
        <f t="shared" si="445"/>
        <v/>
      </c>
      <c r="BT775" s="5">
        <f t="shared" si="446"/>
        <v>-6.824080299112556E-2</v>
      </c>
      <c r="BU775" s="3"/>
    </row>
    <row r="776" spans="1:73" x14ac:dyDescent="0.2">
      <c r="A776" s="1">
        <v>42843</v>
      </c>
      <c r="C776">
        <v>0.45897777090095654</v>
      </c>
      <c r="D776">
        <v>0.45935607101154907</v>
      </c>
      <c r="E776">
        <v>0.46047198011738916</v>
      </c>
      <c r="F776">
        <v>0.46435953110125638</v>
      </c>
      <c r="G776">
        <v>0.4610239498813547</v>
      </c>
      <c r="H776">
        <v>0.46456102642671115</v>
      </c>
      <c r="I776">
        <v>0.46840218757258906</v>
      </c>
      <c r="J776">
        <v>0.46878634164884153</v>
      </c>
      <c r="M776">
        <f>'[1]CAC_SWISS (-SP-NIKKEI-DAX)'!AC861</f>
        <v>0</v>
      </c>
      <c r="N776">
        <f>'[1]CAC_SWISS_SP (-NIKKEI-DAX)'!AD861</f>
        <v>0</v>
      </c>
      <c r="O776">
        <f>'[1]CAC_SWISS_DAX (-SP-NIKKEI)'!AD861</f>
        <v>0</v>
      </c>
      <c r="P776">
        <f>'[1]CAC_SWISS_NIKKEI (-SP-DAX)'!AD861</f>
        <v>0</v>
      </c>
      <c r="Q776">
        <f>'[1]CAC_SWISS_DAX_SP (-NIKKEI)'!AF861</f>
        <v>0</v>
      </c>
      <c r="R776">
        <f>'[1]CAC_SWISS_SP_NIKKEI (-DAX)'!AF861</f>
        <v>0</v>
      </c>
      <c r="S776">
        <f>'[1]CAC_SWISS_DAX_NIKKEI (-SP)'!AF861</f>
        <v>0</v>
      </c>
      <c r="V776" t="str">
        <f t="shared" si="455"/>
        <v>BASE</v>
      </c>
      <c r="W776" t="str">
        <f t="shared" si="456"/>
        <v>BASE+SP</v>
      </c>
      <c r="X776" t="str">
        <f t="shared" si="457"/>
        <v>BASE+DAX</v>
      </c>
      <c r="Y776" t="str">
        <f t="shared" si="458"/>
        <v>BASE+NIKKEI</v>
      </c>
      <c r="Z776" s="2" t="str">
        <f t="shared" si="459"/>
        <v>- NIKKEI</v>
      </c>
      <c r="AA776" s="2" t="str">
        <f t="shared" si="432"/>
        <v>- DAX</v>
      </c>
      <c r="AB776" s="2" t="str">
        <f t="shared" si="447"/>
        <v>- SP</v>
      </c>
      <c r="AE776">
        <f t="shared" si="448"/>
        <v>0.45897777090095654</v>
      </c>
      <c r="AF776">
        <f t="shared" si="449"/>
        <v>0.45935607101154907</v>
      </c>
      <c r="AG776">
        <f t="shared" si="450"/>
        <v>0.46047198011738916</v>
      </c>
      <c r="AH776">
        <f t="shared" si="451"/>
        <v>0.46435953110125638</v>
      </c>
      <c r="AI776">
        <f t="shared" si="452"/>
        <v>0.4610239498813547</v>
      </c>
      <c r="AJ776">
        <f t="shared" si="453"/>
        <v>0.46456102642671115</v>
      </c>
      <c r="AK776">
        <f t="shared" si="454"/>
        <v>0.46840218757258906</v>
      </c>
      <c r="AM776" t="str">
        <f t="shared" si="460"/>
        <v>BASE</v>
      </c>
      <c r="AN776" t="str" cm="1">
        <f t="array" ref="AN776">IF(AM776="",_xlfn.IFS(AF776=MAX(AF776:AH776),"SP",AG776=MAX(AF776:AH776),"DAX",AH776=MAX(AF776:AH776),"NIKKEI",MAX(AF776:AH776)=0,""),"")</f>
        <v/>
      </c>
      <c r="AO776" t="str" cm="1">
        <f t="array" ref="AO776">IF(AM776="BASE","",IF(MAX(AF776:AH776)=0,_xlfn.IFS(AI776=MAX(AI776:AK776),"SP&amp;DAX",AJ776=MAX(AI776:AK776),"SP&amp;NIKKEI",AK776=MAX(AI776:AK776),"DAX&amp;NIKKEI"),""))</f>
        <v/>
      </c>
      <c r="AQ776" s="3">
        <f t="shared" si="461"/>
        <v>42843</v>
      </c>
      <c r="AR776" cm="1">
        <f t="array" ref="AR776">IF(AM776="BASE",AE776,_xlfn.IFS(AN776="DAX",AG776,AN776="NIKKEI",AH776,AN776="SP",AF776,AN776="",MAX(AI776:AK776)))</f>
        <v>0.45897777090095654</v>
      </c>
      <c r="AS776" s="4">
        <f t="shared" si="433"/>
        <v>0.43770385443749849</v>
      </c>
      <c r="AT776" s="4">
        <f t="shared" si="434"/>
        <v>0.50533468474984022</v>
      </c>
      <c r="AU776" s="4">
        <f t="shared" si="435"/>
        <v>6.8352407067908088E-4</v>
      </c>
      <c r="AV776" s="4">
        <f t="shared" si="436"/>
        <v>1.3214325239751931E-3</v>
      </c>
      <c r="AW776" s="4">
        <f t="shared" si="437"/>
        <v>0.51725991170769192</v>
      </c>
      <c r="AX776" s="4">
        <f t="shared" si="438"/>
        <v>1.2111713650007799E-2</v>
      </c>
      <c r="AY776" s="4">
        <f t="shared" si="439"/>
        <v>9.7355563553097445E-3</v>
      </c>
      <c r="AZ776" s="4">
        <f t="shared" si="440"/>
        <v>-5.5839191931604315</v>
      </c>
      <c r="BA776" s="6" t="str">
        <f t="shared" si="441"/>
        <v>WEAKEN</v>
      </c>
      <c r="BB776" s="4">
        <f t="shared" si="442"/>
        <v>0</v>
      </c>
      <c r="BC776" s="4">
        <f t="shared" si="443"/>
        <v>0.60295548643614738</v>
      </c>
      <c r="BD776" s="4">
        <f t="shared" si="444"/>
        <v>0.77882552653643133</v>
      </c>
      <c r="BE776" s="4">
        <f t="shared" si="462"/>
        <v>0.05</v>
      </c>
      <c r="BF776" s="4" t="str">
        <f t="shared" si="463"/>
        <v/>
      </c>
      <c r="BG776" s="4" t="str">
        <f t="shared" si="464"/>
        <v/>
      </c>
      <c r="BH776" s="4" t="str">
        <f t="shared" si="465"/>
        <v/>
      </c>
      <c r="BI776" s="4" t="str">
        <f t="shared" si="466"/>
        <v/>
      </c>
      <c r="BJ776" s="4" t="str">
        <f t="shared" si="467"/>
        <v/>
      </c>
      <c r="BK776" s="4" t="str">
        <f t="shared" si="468"/>
        <v/>
      </c>
      <c r="BS776" s="3" t="str">
        <f t="shared" si="445"/>
        <v/>
      </c>
      <c r="BT776" s="5">
        <f t="shared" si="446"/>
        <v>-6.7630830312341739E-2</v>
      </c>
      <c r="BU776" s="3"/>
    </row>
    <row r="777" spans="1:73" x14ac:dyDescent="0.2">
      <c r="A777" s="1">
        <v>42844</v>
      </c>
      <c r="C777">
        <v>0.44899111718531826</v>
      </c>
      <c r="D777">
        <v>0.44970833103646274</v>
      </c>
      <c r="E777">
        <v>0.45015571472369403</v>
      </c>
      <c r="F777">
        <v>0.4536127914410289</v>
      </c>
      <c r="G777">
        <v>0.45109038497232229</v>
      </c>
      <c r="H777">
        <v>0.45411495802545038</v>
      </c>
      <c r="I777">
        <v>0.45691044269944758</v>
      </c>
      <c r="J777">
        <v>0.45767985289334229</v>
      </c>
      <c r="M777">
        <f>'[1]CAC_SWISS (-SP-NIKKEI-DAX)'!AC862</f>
        <v>0</v>
      </c>
      <c r="N777">
        <f>'[1]CAC_SWISS_SP (-NIKKEI-DAX)'!AD862</f>
        <v>0</v>
      </c>
      <c r="O777">
        <f>'[1]CAC_SWISS_DAX (-SP-NIKKEI)'!AD862</f>
        <v>0</v>
      </c>
      <c r="P777">
        <f>'[1]CAC_SWISS_NIKKEI (-SP-DAX)'!AD862</f>
        <v>0</v>
      </c>
      <c r="Q777">
        <f>'[1]CAC_SWISS_DAX_SP (-NIKKEI)'!AF862</f>
        <v>0</v>
      </c>
      <c r="R777">
        <f>'[1]CAC_SWISS_SP_NIKKEI (-DAX)'!AF862</f>
        <v>0</v>
      </c>
      <c r="S777">
        <f>'[1]CAC_SWISS_DAX_NIKKEI (-SP)'!AF862</f>
        <v>0</v>
      </c>
      <c r="V777" t="str">
        <f t="shared" si="455"/>
        <v>BASE</v>
      </c>
      <c r="W777" t="str">
        <f t="shared" si="456"/>
        <v>BASE+SP</v>
      </c>
      <c r="X777" t="str">
        <f t="shared" si="457"/>
        <v>BASE+DAX</v>
      </c>
      <c r="Y777" t="str">
        <f t="shared" si="458"/>
        <v>BASE+NIKKEI</v>
      </c>
      <c r="Z777" s="2" t="str">
        <f t="shared" si="459"/>
        <v>- NIKKEI</v>
      </c>
      <c r="AA777" s="2" t="str">
        <f t="shared" si="432"/>
        <v>- DAX</v>
      </c>
      <c r="AB777" s="2" t="str">
        <f t="shared" si="447"/>
        <v>- SP</v>
      </c>
      <c r="AE777">
        <f t="shared" si="448"/>
        <v>0.44899111718531826</v>
      </c>
      <c r="AF777">
        <f t="shared" si="449"/>
        <v>0.44970833103646274</v>
      </c>
      <c r="AG777">
        <f t="shared" si="450"/>
        <v>0.45015571472369403</v>
      </c>
      <c r="AH777">
        <f t="shared" si="451"/>
        <v>0.4536127914410289</v>
      </c>
      <c r="AI777">
        <f t="shared" si="452"/>
        <v>0.45109038497232229</v>
      </c>
      <c r="AJ777">
        <f t="shared" si="453"/>
        <v>0.45411495802545038</v>
      </c>
      <c r="AK777">
        <f t="shared" si="454"/>
        <v>0.45691044269944758</v>
      </c>
      <c r="AM777" t="str">
        <f t="shared" si="460"/>
        <v>BASE</v>
      </c>
      <c r="AN777" t="str" cm="1">
        <f t="array" ref="AN777">IF(AM777="",_xlfn.IFS(AF777=MAX(AF777:AH777),"SP",AG777=MAX(AF777:AH777),"DAX",AH777=MAX(AF777:AH777),"NIKKEI",MAX(AF777:AH777)=0,""),"")</f>
        <v/>
      </c>
      <c r="AO777" t="str" cm="1">
        <f t="array" ref="AO777">IF(AM777="BASE","",IF(MAX(AF777:AH777)=0,_xlfn.IFS(AI777=MAX(AI777:AK777),"SP&amp;DAX",AJ777=MAX(AI777:AK777),"SP&amp;NIKKEI",AK777=MAX(AI777:AK777),"DAX&amp;NIKKEI"),""))</f>
        <v/>
      </c>
      <c r="AQ777" s="3">
        <f t="shared" si="461"/>
        <v>42844</v>
      </c>
      <c r="AR777" cm="1">
        <f t="array" ref="AR777">IF(AM777="BASE",AE777,_xlfn.IFS(AN777="DAX",AG777,AN777="NIKKEI",AH777,AN777="SP",AF777,AN777="",MAX(AI777:AK777)))</f>
        <v>0.44899111718531826</v>
      </c>
      <c r="AS777" s="4">
        <f t="shared" si="433"/>
        <v>0.43619707162250504</v>
      </c>
      <c r="AT777" s="4">
        <f t="shared" si="434"/>
        <v>0.50402493274148785</v>
      </c>
      <c r="AU777" s="4">
        <f t="shared" si="435"/>
        <v>6.1798046396728393E-4</v>
      </c>
      <c r="AV777" s="4">
        <f t="shared" si="436"/>
        <v>1.3424876246858404E-3</v>
      </c>
      <c r="AW777" s="4">
        <f t="shared" si="437"/>
        <v>0.46032488687700146</v>
      </c>
      <c r="AX777" s="4">
        <f t="shared" si="438"/>
        <v>1.2149390600750742E-2</v>
      </c>
      <c r="AY777" s="4">
        <f t="shared" si="439"/>
        <v>9.4152960065228535E-3</v>
      </c>
      <c r="AZ777" s="4">
        <f t="shared" si="440"/>
        <v>-5.5828200234826229</v>
      </c>
      <c r="BA777" s="6" t="str">
        <f t="shared" si="441"/>
        <v>WEAKEN</v>
      </c>
      <c r="BB777" s="4">
        <f t="shared" si="442"/>
        <v>0</v>
      </c>
      <c r="BC777" s="4">
        <f t="shared" si="443"/>
        <v>0.60295548643614738</v>
      </c>
      <c r="BD777" s="4">
        <f t="shared" si="444"/>
        <v>0.77882552653643133</v>
      </c>
      <c r="BE777" s="4">
        <f t="shared" si="462"/>
        <v>0.05</v>
      </c>
      <c r="BF777" s="4" t="str">
        <f t="shared" si="463"/>
        <v/>
      </c>
      <c r="BG777" s="4" t="str">
        <f t="shared" si="464"/>
        <v/>
      </c>
      <c r="BH777" s="4" t="str">
        <f t="shared" si="465"/>
        <v/>
      </c>
      <c r="BI777" s="4" t="str">
        <f t="shared" si="466"/>
        <v/>
      </c>
      <c r="BJ777" s="4" t="str">
        <f t="shared" si="467"/>
        <v/>
      </c>
      <c r="BK777" s="4" t="str">
        <f t="shared" si="468"/>
        <v/>
      </c>
      <c r="BS777" s="3" t="str">
        <f t="shared" si="445"/>
        <v/>
      </c>
      <c r="BT777" s="5">
        <f t="shared" si="446"/>
        <v>-6.7827861118982813E-2</v>
      </c>
      <c r="BU777" s="3"/>
    </row>
    <row r="778" spans="1:73" x14ac:dyDescent="0.2">
      <c r="A778" s="1">
        <v>42845</v>
      </c>
      <c r="C778">
        <v>0.43959156883547484</v>
      </c>
      <c r="D778">
        <v>0.43986121120751936</v>
      </c>
      <c r="E778">
        <v>0.43961313745199398</v>
      </c>
      <c r="F778">
        <v>0.44441687356896081</v>
      </c>
      <c r="G778">
        <v>0.43989505430008796</v>
      </c>
      <c r="H778">
        <v>0.44456304738547492</v>
      </c>
      <c r="I778">
        <v>0.44510692743248448</v>
      </c>
      <c r="J778">
        <v>0.4452904097329175</v>
      </c>
      <c r="M778">
        <f>'[1]CAC_SWISS (-SP-NIKKEI-DAX)'!AC863</f>
        <v>0</v>
      </c>
      <c r="N778">
        <f>'[1]CAC_SWISS_SP (-NIKKEI-DAX)'!AD863</f>
        <v>0</v>
      </c>
      <c r="O778">
        <f>'[1]CAC_SWISS_DAX (-SP-NIKKEI)'!AD863</f>
        <v>0</v>
      </c>
      <c r="P778">
        <f>'[1]CAC_SWISS_NIKKEI (-SP-DAX)'!AD863</f>
        <v>0</v>
      </c>
      <c r="Q778">
        <f>'[1]CAC_SWISS_DAX_SP (-NIKKEI)'!AF863</f>
        <v>0</v>
      </c>
      <c r="R778">
        <f>'[1]CAC_SWISS_SP_NIKKEI (-DAX)'!AF863</f>
        <v>0</v>
      </c>
      <c r="S778">
        <f>'[1]CAC_SWISS_DAX_NIKKEI (-SP)'!AF863</f>
        <v>0</v>
      </c>
      <c r="V778" t="str">
        <f t="shared" si="455"/>
        <v>BASE</v>
      </c>
      <c r="W778" t="str">
        <f t="shared" si="456"/>
        <v>BASE+SP</v>
      </c>
      <c r="X778" t="str">
        <f t="shared" si="457"/>
        <v>BASE+DAX</v>
      </c>
      <c r="Y778" t="str">
        <f t="shared" si="458"/>
        <v>BASE+NIKKEI</v>
      </c>
      <c r="Z778" s="2" t="str">
        <f t="shared" si="459"/>
        <v>- NIKKEI</v>
      </c>
      <c r="AA778" s="2" t="str">
        <f t="shared" si="432"/>
        <v>- DAX</v>
      </c>
      <c r="AB778" s="2" t="str">
        <f t="shared" si="447"/>
        <v>- SP</v>
      </c>
      <c r="AE778">
        <f t="shared" si="448"/>
        <v>0.43959156883547484</v>
      </c>
      <c r="AF778">
        <f t="shared" si="449"/>
        <v>0.43986121120751936</v>
      </c>
      <c r="AG778">
        <f t="shared" si="450"/>
        <v>0.43961313745199398</v>
      </c>
      <c r="AH778">
        <f t="shared" si="451"/>
        <v>0.44441687356896081</v>
      </c>
      <c r="AI778">
        <f t="shared" si="452"/>
        <v>0.43989505430008796</v>
      </c>
      <c r="AJ778">
        <f t="shared" si="453"/>
        <v>0.44456304738547492</v>
      </c>
      <c r="AK778">
        <f t="shared" si="454"/>
        <v>0.44510692743248448</v>
      </c>
      <c r="AM778" t="str">
        <f t="shared" si="460"/>
        <v>BASE</v>
      </c>
      <c r="AN778" t="str" cm="1">
        <f t="array" ref="AN778">IF(AM778="",_xlfn.IFS(AF778=MAX(AF778:AH778),"SP",AG778=MAX(AF778:AH778),"DAX",AH778=MAX(AF778:AH778),"NIKKEI",MAX(AF778:AH778)=0,""),"")</f>
        <v/>
      </c>
      <c r="AO778" t="str" cm="1">
        <f t="array" ref="AO778">IF(AM778="BASE","",IF(MAX(AF778:AH778)=0,_xlfn.IFS(AI778=MAX(AI778:AK778),"SP&amp;DAX",AJ778=MAX(AI778:AK778),"SP&amp;NIKKEI",AK778=MAX(AI778:AK778),"DAX&amp;NIKKEI"),""))</f>
        <v/>
      </c>
      <c r="AQ778" s="3">
        <f t="shared" si="461"/>
        <v>42845</v>
      </c>
      <c r="AR778" cm="1">
        <f t="array" ref="AR778">IF(AM778="BASE",AE778,_xlfn.IFS(AN778="DAX",AG778,AN778="NIKKEI",AH778,AN778="SP",AF778,AN778="",MAX(AI778:AK778)))</f>
        <v>0.43959156883547484</v>
      </c>
      <c r="AS778" s="4">
        <f t="shared" si="433"/>
        <v>0.43427194600255153</v>
      </c>
      <c r="AT778" s="4">
        <f t="shared" si="434"/>
        <v>0.5026866904344266</v>
      </c>
      <c r="AU778" s="4">
        <f t="shared" si="435"/>
        <v>5.581617280987118E-4</v>
      </c>
      <c r="AV778" s="4">
        <f t="shared" si="436"/>
        <v>1.3726852777645859E-3</v>
      </c>
      <c r="AW778" s="4">
        <f t="shared" si="437"/>
        <v>0.40662032087040129</v>
      </c>
      <c r="AX778" s="4">
        <f t="shared" si="438"/>
        <v>1.2229278110199009E-2</v>
      </c>
      <c r="AY778" s="4">
        <f t="shared" si="439"/>
        <v>9.1252330581285922E-3</v>
      </c>
      <c r="AZ778" s="4">
        <f t="shared" si="440"/>
        <v>-5.5943403866838493</v>
      </c>
      <c r="BA778" s="6" t="str">
        <f t="shared" si="441"/>
        <v>WEAKEN</v>
      </c>
      <c r="BB778" s="4">
        <f t="shared" si="442"/>
        <v>0</v>
      </c>
      <c r="BC778" s="4">
        <f t="shared" si="443"/>
        <v>0.60295548643614738</v>
      </c>
      <c r="BD778" s="4">
        <f t="shared" si="444"/>
        <v>0.77882552653643133</v>
      </c>
      <c r="BE778" s="4">
        <f t="shared" si="462"/>
        <v>0.05</v>
      </c>
      <c r="BF778" s="4" t="str">
        <f t="shared" si="463"/>
        <v/>
      </c>
      <c r="BG778" s="4" t="str">
        <f t="shared" si="464"/>
        <v/>
      </c>
      <c r="BH778" s="4" t="str">
        <f t="shared" si="465"/>
        <v/>
      </c>
      <c r="BI778" s="4" t="str">
        <f t="shared" si="466"/>
        <v/>
      </c>
      <c r="BJ778" s="4" t="str">
        <f t="shared" si="467"/>
        <v/>
      </c>
      <c r="BK778" s="4" t="str">
        <f t="shared" si="468"/>
        <v/>
      </c>
      <c r="BS778" s="3" t="str">
        <f t="shared" si="445"/>
        <v/>
      </c>
      <c r="BT778" s="5">
        <f t="shared" si="446"/>
        <v>-6.8414744431875063E-2</v>
      </c>
      <c r="BU778" s="3"/>
    </row>
    <row r="779" spans="1:73" x14ac:dyDescent="0.2">
      <c r="A779" s="1">
        <v>42846</v>
      </c>
      <c r="C779">
        <v>0.44138633549704342</v>
      </c>
      <c r="D779">
        <v>0.44178926091816301</v>
      </c>
      <c r="E779">
        <v>0.4413867190890281</v>
      </c>
      <c r="F779">
        <v>0.44657756567371554</v>
      </c>
      <c r="G779">
        <v>0.44178953891452927</v>
      </c>
      <c r="H779">
        <v>0.44685111227610091</v>
      </c>
      <c r="I779">
        <v>0.44709269378029104</v>
      </c>
      <c r="J779">
        <v>0.44740092631454581</v>
      </c>
      <c r="M779">
        <f>'[1]CAC_SWISS (-SP-NIKKEI-DAX)'!AC864</f>
        <v>0</v>
      </c>
      <c r="N779">
        <f>'[1]CAC_SWISS_SP (-NIKKEI-DAX)'!AD864</f>
        <v>0</v>
      </c>
      <c r="O779">
        <f>'[1]CAC_SWISS_DAX (-SP-NIKKEI)'!AD864</f>
        <v>0</v>
      </c>
      <c r="P779">
        <f>'[1]CAC_SWISS_NIKKEI (-SP-DAX)'!AD864</f>
        <v>0</v>
      </c>
      <c r="Q779">
        <f>'[1]CAC_SWISS_DAX_SP (-NIKKEI)'!AF864</f>
        <v>0</v>
      </c>
      <c r="R779">
        <f>'[1]CAC_SWISS_SP_NIKKEI (-DAX)'!AF864</f>
        <v>0</v>
      </c>
      <c r="S779">
        <f>'[1]CAC_SWISS_DAX_NIKKEI (-SP)'!AF864</f>
        <v>0</v>
      </c>
      <c r="V779" t="str">
        <f t="shared" si="455"/>
        <v>BASE</v>
      </c>
      <c r="W779" t="str">
        <f t="shared" si="456"/>
        <v>BASE+SP</v>
      </c>
      <c r="X779" t="str">
        <f t="shared" si="457"/>
        <v>BASE+DAX</v>
      </c>
      <c r="Y779" t="str">
        <f t="shared" si="458"/>
        <v>BASE+NIKKEI</v>
      </c>
      <c r="Z779" s="2" t="str">
        <f t="shared" si="459"/>
        <v>- NIKKEI</v>
      </c>
      <c r="AA779" s="2" t="str">
        <f t="shared" si="432"/>
        <v>- DAX</v>
      </c>
      <c r="AB779" s="2" t="str">
        <f t="shared" si="447"/>
        <v>- SP</v>
      </c>
      <c r="AE779">
        <f t="shared" si="448"/>
        <v>0.44138633549704342</v>
      </c>
      <c r="AF779">
        <f t="shared" si="449"/>
        <v>0.44178926091816301</v>
      </c>
      <c r="AG779">
        <f t="shared" si="450"/>
        <v>0.4413867190890281</v>
      </c>
      <c r="AH779">
        <f t="shared" si="451"/>
        <v>0.44657756567371554</v>
      </c>
      <c r="AI779">
        <f t="shared" si="452"/>
        <v>0.44178953891452927</v>
      </c>
      <c r="AJ779">
        <f t="shared" si="453"/>
        <v>0.44685111227610091</v>
      </c>
      <c r="AK779">
        <f t="shared" si="454"/>
        <v>0.44709269378029104</v>
      </c>
      <c r="AM779" t="str">
        <f t="shared" si="460"/>
        <v>BASE</v>
      </c>
      <c r="AN779" t="str" cm="1">
        <f t="array" ref="AN779">IF(AM779="",_xlfn.IFS(AF779=MAX(AF779:AH779),"SP",AG779=MAX(AF779:AH779),"DAX",AH779=MAX(AF779:AH779),"NIKKEI",MAX(AF779:AH779)=0,""),"")</f>
        <v/>
      </c>
      <c r="AO779" t="str" cm="1">
        <f t="array" ref="AO779">IF(AM779="BASE","",IF(MAX(AF779:AH779)=0,_xlfn.IFS(AI779=MAX(AI779:AK779),"SP&amp;DAX",AJ779=MAX(AI779:AK779),"SP&amp;NIKKEI",AK779=MAX(AI779:AK779),"DAX&amp;NIKKEI"),""))</f>
        <v/>
      </c>
      <c r="AQ779" s="3">
        <f t="shared" si="461"/>
        <v>42846</v>
      </c>
      <c r="AR779" cm="1">
        <f t="array" ref="AR779">IF(AM779="BASE",AE779,_xlfn.IFS(AN779="DAX",AG779,AN779="NIKKEI",AH779,AN779="SP",AF779,AN779="",MAX(AI779:AK779)))</f>
        <v>0.44138633549704342</v>
      </c>
      <c r="AS779" s="4">
        <f t="shared" si="433"/>
        <v>0.43356471668262431</v>
      </c>
      <c r="AT779" s="4">
        <f t="shared" si="434"/>
        <v>0.50109075010280801</v>
      </c>
      <c r="AU779" s="4">
        <f t="shared" si="435"/>
        <v>5.4086737686717462E-4</v>
      </c>
      <c r="AV779" s="4">
        <f t="shared" si="436"/>
        <v>1.4167579298260996E-3</v>
      </c>
      <c r="AW779" s="4">
        <f t="shared" si="437"/>
        <v>0.38176414296376204</v>
      </c>
      <c r="AX779" s="4">
        <f t="shared" si="438"/>
        <v>1.2397631443972936E-2</v>
      </c>
      <c r="AY779" s="4">
        <f t="shared" si="439"/>
        <v>9.0786505761175466E-3</v>
      </c>
      <c r="AZ779" s="4">
        <f t="shared" si="440"/>
        <v>-5.446688242455477</v>
      </c>
      <c r="BA779" s="6" t="str">
        <f t="shared" si="441"/>
        <v>WEAKEN</v>
      </c>
      <c r="BB779" s="4">
        <f t="shared" si="442"/>
        <v>0</v>
      </c>
      <c r="BC779" s="4">
        <f t="shared" si="443"/>
        <v>0.60295548643614738</v>
      </c>
      <c r="BD779" s="4">
        <f t="shared" si="444"/>
        <v>0.77882552653643133</v>
      </c>
      <c r="BE779" s="4">
        <f t="shared" si="462"/>
        <v>0.05</v>
      </c>
      <c r="BF779" s="4" t="str">
        <f t="shared" si="463"/>
        <v/>
      </c>
      <c r="BG779" s="4" t="str">
        <f t="shared" si="464"/>
        <v/>
      </c>
      <c r="BH779" s="4" t="str">
        <f t="shared" si="465"/>
        <v/>
      </c>
      <c r="BI779" s="4" t="str">
        <f t="shared" si="466"/>
        <v/>
      </c>
      <c r="BJ779" s="4" t="str">
        <f t="shared" si="467"/>
        <v/>
      </c>
      <c r="BK779" s="4" t="str">
        <f t="shared" si="468"/>
        <v/>
      </c>
      <c r="BS779" s="3" t="str">
        <f t="shared" si="445"/>
        <v/>
      </c>
      <c r="BT779" s="5">
        <f t="shared" si="446"/>
        <v>-6.7526033420183706E-2</v>
      </c>
      <c r="BU779" s="3"/>
    </row>
    <row r="780" spans="1:73" x14ac:dyDescent="0.2">
      <c r="A780" s="1">
        <v>42849</v>
      </c>
      <c r="C780">
        <v>0.53164392715163955</v>
      </c>
      <c r="D780">
        <v>0.53183880847980625</v>
      </c>
      <c r="E780">
        <v>0.53165193075112827</v>
      </c>
      <c r="F780">
        <v>0.53609841156583848</v>
      </c>
      <c r="G780">
        <v>0.53184318828930721</v>
      </c>
      <c r="H780">
        <v>0.53621898895059716</v>
      </c>
      <c r="I780">
        <v>0.53645204555752224</v>
      </c>
      <c r="J780">
        <v>0.53659043688682251</v>
      </c>
      <c r="M780">
        <f>'[1]CAC_SWISS (-SP-NIKKEI-DAX)'!AC865</f>
        <v>0</v>
      </c>
      <c r="N780">
        <f>'[1]CAC_SWISS_SP (-NIKKEI-DAX)'!AD865</f>
        <v>0</v>
      </c>
      <c r="O780">
        <f>'[1]CAC_SWISS_DAX (-SP-NIKKEI)'!AD865</f>
        <v>0</v>
      </c>
      <c r="P780">
        <f>'[1]CAC_SWISS_NIKKEI (-SP-DAX)'!AD865</f>
        <v>0</v>
      </c>
      <c r="Q780">
        <f>'[1]CAC_SWISS_DAX_SP (-NIKKEI)'!AF865</f>
        <v>0</v>
      </c>
      <c r="R780">
        <f>'[1]CAC_SWISS_SP_NIKKEI (-DAX)'!AF865</f>
        <v>0</v>
      </c>
      <c r="S780">
        <f>'[1]CAC_SWISS_DAX_NIKKEI (-SP)'!AF865</f>
        <v>0</v>
      </c>
      <c r="V780" t="str">
        <f t="shared" si="455"/>
        <v>BASE</v>
      </c>
      <c r="W780" t="str">
        <f t="shared" si="456"/>
        <v>BASE+SP</v>
      </c>
      <c r="X780" t="str">
        <f t="shared" si="457"/>
        <v>BASE+DAX</v>
      </c>
      <c r="Y780" t="str">
        <f t="shared" si="458"/>
        <v>BASE+NIKKEI</v>
      </c>
      <c r="Z780" s="2" t="str">
        <f t="shared" si="459"/>
        <v>- NIKKEI</v>
      </c>
      <c r="AA780" s="2" t="str">
        <f t="shared" si="432"/>
        <v>- DAX</v>
      </c>
      <c r="AB780" s="2" t="str">
        <f t="shared" si="447"/>
        <v>- SP</v>
      </c>
      <c r="AE780">
        <f t="shared" si="448"/>
        <v>0.53164392715163955</v>
      </c>
      <c r="AF780">
        <f t="shared" si="449"/>
        <v>0.53183880847980625</v>
      </c>
      <c r="AG780">
        <f t="shared" si="450"/>
        <v>0.53165193075112827</v>
      </c>
      <c r="AH780">
        <f t="shared" si="451"/>
        <v>0.53609841156583848</v>
      </c>
      <c r="AI780">
        <f t="shared" si="452"/>
        <v>0.53184318828930721</v>
      </c>
      <c r="AJ780">
        <f t="shared" si="453"/>
        <v>0.53621898895059716</v>
      </c>
      <c r="AK780">
        <f t="shared" si="454"/>
        <v>0.53645204555752224</v>
      </c>
      <c r="AM780" t="str">
        <f t="shared" si="460"/>
        <v>BASE</v>
      </c>
      <c r="AN780" t="str" cm="1">
        <f t="array" ref="AN780">IF(AM780="",_xlfn.IFS(AF780=MAX(AF780:AH780),"SP",AG780=MAX(AF780:AH780),"DAX",AH780=MAX(AF780:AH780),"NIKKEI",MAX(AF780:AH780)=0,""),"")</f>
        <v/>
      </c>
      <c r="AO780" t="str" cm="1">
        <f t="array" ref="AO780">IF(AM780="BASE","",IF(MAX(AF780:AH780)=0,_xlfn.IFS(AI780=MAX(AI780:AK780),"SP&amp;DAX",AJ780=MAX(AI780:AK780),"SP&amp;NIKKEI",AK780=MAX(AI780:AK780),"DAX&amp;NIKKEI"),""))</f>
        <v/>
      </c>
      <c r="AQ780" s="3">
        <f t="shared" si="461"/>
        <v>42849</v>
      </c>
      <c r="AR780" cm="1">
        <f t="array" ref="AR780">IF(AM780="BASE",AE780,_xlfn.IFS(AN780="DAX",AG780,AN780="NIKKEI",AH780,AN780="SP",AF780,AN780="",MAX(AI780:AK780)))</f>
        <v>0.53164392715163955</v>
      </c>
      <c r="AS780" s="4">
        <f t="shared" si="433"/>
        <v>0.44063268482276374</v>
      </c>
      <c r="AT780" s="4">
        <f t="shared" si="434"/>
        <v>0.49950189802704936</v>
      </c>
      <c r="AU780" s="4">
        <f t="shared" si="435"/>
        <v>1.4707824431780335E-3</v>
      </c>
      <c r="AV780" s="4">
        <f t="shared" si="436"/>
        <v>1.4154958508630761E-3</v>
      </c>
      <c r="AW780" s="4">
        <f t="shared" si="437"/>
        <v>1.039058109765032</v>
      </c>
      <c r="AX780" s="4">
        <f t="shared" si="438"/>
        <v>1.3072451054838874E-2</v>
      </c>
      <c r="AY780" s="4">
        <f t="shared" si="439"/>
        <v>1.3243419548404592E-2</v>
      </c>
      <c r="AZ780" s="4">
        <f t="shared" si="440"/>
        <v>-4.5033033940865055</v>
      </c>
      <c r="BA780" s="6" t="str">
        <f t="shared" si="441"/>
        <v>WEAKEN</v>
      </c>
      <c r="BB780" s="4">
        <f t="shared" si="442"/>
        <v>0</v>
      </c>
      <c r="BC780" s="4">
        <f t="shared" si="443"/>
        <v>0.60295548643614738</v>
      </c>
      <c r="BD780" s="4">
        <f t="shared" si="444"/>
        <v>0.77882552653643133</v>
      </c>
      <c r="BE780" s="4">
        <f t="shared" si="462"/>
        <v>0.05</v>
      </c>
      <c r="BF780" s="4" t="str">
        <f t="shared" si="463"/>
        <v/>
      </c>
      <c r="BG780" s="4" t="str">
        <f t="shared" si="464"/>
        <v/>
      </c>
      <c r="BH780" s="4" t="str">
        <f t="shared" si="465"/>
        <v/>
      </c>
      <c r="BI780" s="4" t="str">
        <f t="shared" si="466"/>
        <v/>
      </c>
      <c r="BJ780" s="4" t="str">
        <f t="shared" si="467"/>
        <v/>
      </c>
      <c r="BK780" s="4" t="str">
        <f t="shared" si="468"/>
        <v/>
      </c>
      <c r="BS780" s="3" t="str">
        <f t="shared" si="445"/>
        <v/>
      </c>
      <c r="BT780" s="5">
        <f t="shared" si="446"/>
        <v>-5.886921320428562E-2</v>
      </c>
      <c r="BU780" s="3"/>
    </row>
    <row r="781" spans="1:73" x14ac:dyDescent="0.2">
      <c r="A781" s="1">
        <v>42850</v>
      </c>
      <c r="C781">
        <v>0.53059420204077612</v>
      </c>
      <c r="D781">
        <v>0.5306973272492127</v>
      </c>
      <c r="E781">
        <v>0.53062434896197597</v>
      </c>
      <c r="F781">
        <v>0.53464938369406834</v>
      </c>
      <c r="G781">
        <v>0.5307227285525673</v>
      </c>
      <c r="H781">
        <v>0.53469575822819115</v>
      </c>
      <c r="I781">
        <v>0.53485821745335504</v>
      </c>
      <c r="J781">
        <v>0.53491081808408225</v>
      </c>
      <c r="M781">
        <f>'[1]CAC_SWISS (-SP-NIKKEI-DAX)'!AC866</f>
        <v>0</v>
      </c>
      <c r="N781">
        <f>'[1]CAC_SWISS_SP (-NIKKEI-DAX)'!AD866</f>
        <v>0</v>
      </c>
      <c r="O781">
        <f>'[1]CAC_SWISS_DAX (-SP-NIKKEI)'!AD866</f>
        <v>0</v>
      </c>
      <c r="P781">
        <f>'[1]CAC_SWISS_NIKKEI (-SP-DAX)'!AD866</f>
        <v>0</v>
      </c>
      <c r="Q781">
        <f>'[1]CAC_SWISS_DAX_SP (-NIKKEI)'!AF866</f>
        <v>0</v>
      </c>
      <c r="R781">
        <f>'[1]CAC_SWISS_SP_NIKKEI (-DAX)'!AF866</f>
        <v>0</v>
      </c>
      <c r="S781">
        <f>'[1]CAC_SWISS_DAX_NIKKEI (-SP)'!AF866</f>
        <v>0</v>
      </c>
      <c r="V781" t="str">
        <f t="shared" si="455"/>
        <v>BASE</v>
      </c>
      <c r="W781" t="str">
        <f t="shared" si="456"/>
        <v>BASE+SP</v>
      </c>
      <c r="X781" t="str">
        <f t="shared" si="457"/>
        <v>BASE+DAX</v>
      </c>
      <c r="Y781" t="str">
        <f t="shared" si="458"/>
        <v>BASE+NIKKEI</v>
      </c>
      <c r="Z781" s="2" t="str">
        <f t="shared" si="459"/>
        <v>- NIKKEI</v>
      </c>
      <c r="AA781" s="2" t="str">
        <f t="shared" si="432"/>
        <v>- DAX</v>
      </c>
      <c r="AB781" s="2" t="str">
        <f t="shared" si="447"/>
        <v>- SP</v>
      </c>
      <c r="AE781">
        <f t="shared" si="448"/>
        <v>0.53059420204077612</v>
      </c>
      <c r="AF781">
        <f t="shared" si="449"/>
        <v>0.5306973272492127</v>
      </c>
      <c r="AG781">
        <f t="shared" si="450"/>
        <v>0.53062434896197597</v>
      </c>
      <c r="AH781">
        <f t="shared" si="451"/>
        <v>0.53464938369406834</v>
      </c>
      <c r="AI781">
        <f t="shared" si="452"/>
        <v>0.5307227285525673</v>
      </c>
      <c r="AJ781">
        <f t="shared" si="453"/>
        <v>0.53469575822819115</v>
      </c>
      <c r="AK781">
        <f t="shared" si="454"/>
        <v>0.53485821745335504</v>
      </c>
      <c r="AM781" t="str">
        <f t="shared" si="460"/>
        <v>BASE</v>
      </c>
      <c r="AN781" t="str" cm="1">
        <f t="array" ref="AN781">IF(AM781="",_xlfn.IFS(AF781=MAX(AF781:AH781),"SP",AG781=MAX(AF781:AH781),"DAX",AH781=MAX(AF781:AH781),"NIKKEI",MAX(AF781:AH781)=0,""),"")</f>
        <v/>
      </c>
      <c r="AO781" t="str" cm="1">
        <f t="array" ref="AO781">IF(AM781="BASE","",IF(MAX(AF781:AH781)=0,_xlfn.IFS(AI781=MAX(AI781:AK781),"SP&amp;DAX",AJ781=MAX(AI781:AK781),"SP&amp;NIKKEI",AK781=MAX(AI781:AK781),"DAX&amp;NIKKEI"),""))</f>
        <v/>
      </c>
      <c r="AQ781" s="3">
        <f t="shared" si="461"/>
        <v>42850</v>
      </c>
      <c r="AR781" cm="1">
        <f t="array" ref="AR781">IF(AM781="BASE",AE781,_xlfn.IFS(AN781="DAX",AG781,AN781="NIKKEI",AH781,AN781="SP",AF781,AN781="",MAX(AI781:AK781)))</f>
        <v>0.53059420204077612</v>
      </c>
      <c r="AS781" s="4">
        <f t="shared" si="433"/>
        <v>0.44845252343597758</v>
      </c>
      <c r="AT781" s="4">
        <f t="shared" si="434"/>
        <v>0.49740943025046713</v>
      </c>
      <c r="AU781" s="4">
        <f t="shared" si="435"/>
        <v>2.2866940618287857E-3</v>
      </c>
      <c r="AV781" s="4">
        <f t="shared" si="436"/>
        <v>1.3887983270159819E-3</v>
      </c>
      <c r="AW781" s="4">
        <f t="shared" si="437"/>
        <v>1.6465270855719221</v>
      </c>
      <c r="AX781" s="4">
        <f t="shared" si="438"/>
        <v>1.3541611317068956E-2</v>
      </c>
      <c r="AY781" s="4">
        <f t="shared" si="439"/>
        <v>1.6013911849488815E-2</v>
      </c>
      <c r="AZ781" s="4">
        <f t="shared" si="440"/>
        <v>-3.6152940494444894</v>
      </c>
      <c r="BA781" s="6" t="str">
        <f t="shared" si="441"/>
        <v>WEAKEN</v>
      </c>
      <c r="BB781" s="4">
        <f t="shared" si="442"/>
        <v>0</v>
      </c>
      <c r="BC781" s="4">
        <f t="shared" si="443"/>
        <v>0.60295548643614738</v>
      </c>
      <c r="BD781" s="4">
        <f t="shared" si="444"/>
        <v>0.77882552653643133</v>
      </c>
      <c r="BE781" s="4">
        <f t="shared" si="462"/>
        <v>0.05</v>
      </c>
      <c r="BF781" s="4" t="str">
        <f t="shared" si="463"/>
        <v/>
      </c>
      <c r="BG781" s="4" t="str">
        <f t="shared" si="464"/>
        <v/>
      </c>
      <c r="BH781" s="4" t="str">
        <f t="shared" si="465"/>
        <v/>
      </c>
      <c r="BI781" s="4" t="str">
        <f t="shared" si="466"/>
        <v/>
      </c>
      <c r="BJ781" s="4" t="str">
        <f t="shared" si="467"/>
        <v/>
      </c>
      <c r="BK781" s="4" t="str">
        <f t="shared" si="468"/>
        <v/>
      </c>
      <c r="BS781" s="3" t="str">
        <f t="shared" si="445"/>
        <v/>
      </c>
      <c r="BT781" s="5">
        <f t="shared" si="446"/>
        <v>-4.8956906814489554E-2</v>
      </c>
      <c r="BU781" s="3"/>
    </row>
    <row r="782" spans="1:73" x14ac:dyDescent="0.2">
      <c r="A782" s="1">
        <v>42851</v>
      </c>
      <c r="C782">
        <v>0.5314707510248784</v>
      </c>
      <c r="D782">
        <v>0.53164110404045206</v>
      </c>
      <c r="E782">
        <v>0.5315195839584087</v>
      </c>
      <c r="F782">
        <v>0.53515787337150278</v>
      </c>
      <c r="G782">
        <v>0.53168087976041434</v>
      </c>
      <c r="H782">
        <v>0.53526674263307039</v>
      </c>
      <c r="I782">
        <v>0.53528544717862792</v>
      </c>
      <c r="J782">
        <v>0.53540467151043802</v>
      </c>
      <c r="M782">
        <f>'[1]CAC_SWISS (-SP-NIKKEI-DAX)'!AC867</f>
        <v>0</v>
      </c>
      <c r="N782">
        <f>'[1]CAC_SWISS_SP (-NIKKEI-DAX)'!AD867</f>
        <v>0</v>
      </c>
      <c r="O782">
        <f>'[1]CAC_SWISS_DAX (-SP-NIKKEI)'!AD867</f>
        <v>0</v>
      </c>
      <c r="P782">
        <f>'[1]CAC_SWISS_NIKKEI (-SP-DAX)'!AD867</f>
        <v>0</v>
      </c>
      <c r="Q782">
        <f>'[1]CAC_SWISS_DAX_SP (-NIKKEI)'!AF867</f>
        <v>0</v>
      </c>
      <c r="R782">
        <f>'[1]CAC_SWISS_SP_NIKKEI (-DAX)'!AF867</f>
        <v>0</v>
      </c>
      <c r="S782">
        <f>'[1]CAC_SWISS_DAX_NIKKEI (-SP)'!AF867</f>
        <v>0</v>
      </c>
      <c r="V782" t="str">
        <f t="shared" si="455"/>
        <v>BASE</v>
      </c>
      <c r="W782" t="str">
        <f t="shared" si="456"/>
        <v>BASE+SP</v>
      </c>
      <c r="X782" t="str">
        <f t="shared" si="457"/>
        <v>BASE+DAX</v>
      </c>
      <c r="Y782" t="str">
        <f t="shared" si="458"/>
        <v>BASE+NIKKEI</v>
      </c>
      <c r="Z782" s="2" t="str">
        <f t="shared" si="459"/>
        <v>- NIKKEI</v>
      </c>
      <c r="AA782" s="2" t="str">
        <f t="shared" si="432"/>
        <v>- DAX</v>
      </c>
      <c r="AB782" s="2" t="str">
        <f t="shared" si="447"/>
        <v>- SP</v>
      </c>
      <c r="AE782">
        <f t="shared" si="448"/>
        <v>0.5314707510248784</v>
      </c>
      <c r="AF782">
        <f t="shared" si="449"/>
        <v>0.53164110404045206</v>
      </c>
      <c r="AG782">
        <f t="shared" si="450"/>
        <v>0.5315195839584087</v>
      </c>
      <c r="AH782">
        <f t="shared" si="451"/>
        <v>0.53515787337150278</v>
      </c>
      <c r="AI782">
        <f t="shared" si="452"/>
        <v>0.53168087976041434</v>
      </c>
      <c r="AJ782">
        <f t="shared" si="453"/>
        <v>0.53526674263307039</v>
      </c>
      <c r="AK782">
        <f t="shared" si="454"/>
        <v>0.53528544717862792</v>
      </c>
      <c r="AM782" t="str">
        <f t="shared" si="460"/>
        <v>BASE</v>
      </c>
      <c r="AN782" t="str" cm="1">
        <f t="array" ref="AN782">IF(AM782="",_xlfn.IFS(AF782=MAX(AF782:AH782),"SP",AG782=MAX(AF782:AH782),"DAX",AH782=MAX(AF782:AH782),"NIKKEI",MAX(AF782:AH782)=0,""),"")</f>
        <v/>
      </c>
      <c r="AO782" t="str" cm="1">
        <f t="array" ref="AO782">IF(AM782="BASE","",IF(MAX(AF782:AH782)=0,_xlfn.IFS(AI782=MAX(AI782:AK782),"SP&amp;DAX",AJ782=MAX(AI782:AK782),"SP&amp;NIKKEI",AK782=MAX(AI782:AK782),"DAX&amp;NIKKEI"),""))</f>
        <v/>
      </c>
      <c r="AQ782" s="3">
        <f t="shared" si="461"/>
        <v>42851</v>
      </c>
      <c r="AR782" cm="1">
        <f t="array" ref="AR782">IF(AM782="BASE",AE782,_xlfn.IFS(AN782="DAX",AG782,AN782="NIKKEI",AH782,AN782="SP",AF782,AN782="",MAX(AI782:AK782)))</f>
        <v>0.5314707510248784</v>
      </c>
      <c r="AS782" s="4">
        <f t="shared" si="433"/>
        <v>0.46001675860397723</v>
      </c>
      <c r="AT782" s="4">
        <f t="shared" si="434"/>
        <v>0.49492815016206443</v>
      </c>
      <c r="AU782" s="4">
        <f t="shared" si="435"/>
        <v>2.7856248717268686E-3</v>
      </c>
      <c r="AV782" s="4">
        <f t="shared" si="436"/>
        <v>1.4815090213246534E-3</v>
      </c>
      <c r="AW782" s="4">
        <f t="shared" si="437"/>
        <v>1.880261835487288</v>
      </c>
      <c r="AX782" s="4">
        <f t="shared" si="438"/>
        <v>1.4214943513207829E-2</v>
      </c>
      <c r="AY782" s="4">
        <f t="shared" si="439"/>
        <v>1.7555417044296612E-2</v>
      </c>
      <c r="AZ782" s="4">
        <f t="shared" si="440"/>
        <v>-2.4559641426396981</v>
      </c>
      <c r="BA782" s="6" t="str">
        <f t="shared" si="441"/>
        <v>WEAKEN</v>
      </c>
      <c r="BB782" s="4">
        <f t="shared" si="442"/>
        <v>0</v>
      </c>
      <c r="BC782" s="4">
        <f t="shared" si="443"/>
        <v>0.60295548643614738</v>
      </c>
      <c r="BD782" s="4">
        <f t="shared" si="444"/>
        <v>0.77882552653643133</v>
      </c>
      <c r="BE782" s="4">
        <f t="shared" si="462"/>
        <v>0.05</v>
      </c>
      <c r="BF782" s="4" t="str">
        <f t="shared" si="463"/>
        <v/>
      </c>
      <c r="BG782" s="4" t="str">
        <f t="shared" si="464"/>
        <v/>
      </c>
      <c r="BH782" s="4" t="str">
        <f t="shared" si="465"/>
        <v/>
      </c>
      <c r="BI782" s="4" t="str">
        <f t="shared" si="466"/>
        <v/>
      </c>
      <c r="BJ782" s="4" t="str">
        <f t="shared" si="467"/>
        <v/>
      </c>
      <c r="BK782" s="4" t="str">
        <f t="shared" si="468"/>
        <v/>
      </c>
      <c r="BS782" s="3" t="str">
        <f t="shared" si="445"/>
        <v/>
      </c>
      <c r="BT782" s="5">
        <f t="shared" si="446"/>
        <v>-3.4911391558087201E-2</v>
      </c>
      <c r="BU782" s="3"/>
    </row>
    <row r="783" spans="1:73" x14ac:dyDescent="0.2">
      <c r="A783" s="1">
        <v>42852</v>
      </c>
      <c r="C783">
        <v>0.53354228512484592</v>
      </c>
      <c r="D783">
        <v>0.53559491465002984</v>
      </c>
      <c r="E783">
        <v>0.53362668099359312</v>
      </c>
      <c r="F783">
        <v>0.53763192588983</v>
      </c>
      <c r="G783">
        <v>0.53563850141692693</v>
      </c>
      <c r="H783">
        <v>0.53941899268345928</v>
      </c>
      <c r="I783">
        <v>0.53773247272353586</v>
      </c>
      <c r="J783">
        <v>0.53956178772236962</v>
      </c>
      <c r="M783">
        <f>'[1]CAC_SWISS (-SP-NIKKEI-DAX)'!AC868</f>
        <v>0</v>
      </c>
      <c r="N783">
        <f>'[1]CAC_SWISS_SP (-NIKKEI-DAX)'!AD868</f>
        <v>0</v>
      </c>
      <c r="O783">
        <f>'[1]CAC_SWISS_DAX (-SP-NIKKEI)'!AD868</f>
        <v>0</v>
      </c>
      <c r="P783">
        <f>'[1]CAC_SWISS_NIKKEI (-SP-DAX)'!AD868</f>
        <v>0</v>
      </c>
      <c r="Q783">
        <f>'[1]CAC_SWISS_DAX_SP (-NIKKEI)'!AF868</f>
        <v>0</v>
      </c>
      <c r="R783">
        <f>'[1]CAC_SWISS_SP_NIKKEI (-DAX)'!AF868</f>
        <v>0</v>
      </c>
      <c r="S783">
        <f>'[1]CAC_SWISS_DAX_NIKKEI (-SP)'!AF868</f>
        <v>0</v>
      </c>
      <c r="V783" t="str">
        <f t="shared" si="455"/>
        <v>BASE</v>
      </c>
      <c r="W783" t="str">
        <f t="shared" si="456"/>
        <v>BASE+SP</v>
      </c>
      <c r="X783" t="str">
        <f t="shared" si="457"/>
        <v>BASE+DAX</v>
      </c>
      <c r="Y783" t="str">
        <f t="shared" si="458"/>
        <v>BASE+NIKKEI</v>
      </c>
      <c r="Z783" s="2" t="str">
        <f t="shared" si="459"/>
        <v>- NIKKEI</v>
      </c>
      <c r="AA783" s="2" t="str">
        <f t="shared" si="432"/>
        <v>- DAX</v>
      </c>
      <c r="AB783" s="2" t="str">
        <f t="shared" si="447"/>
        <v>- SP</v>
      </c>
      <c r="AE783">
        <f t="shared" si="448"/>
        <v>0.53354228512484592</v>
      </c>
      <c r="AF783">
        <f t="shared" si="449"/>
        <v>0.53559491465002984</v>
      </c>
      <c r="AG783">
        <f t="shared" si="450"/>
        <v>0.53362668099359312</v>
      </c>
      <c r="AH783">
        <f t="shared" si="451"/>
        <v>0.53763192588983</v>
      </c>
      <c r="AI783">
        <f t="shared" si="452"/>
        <v>0.53563850141692693</v>
      </c>
      <c r="AJ783">
        <f t="shared" si="453"/>
        <v>0.53941899268345928</v>
      </c>
      <c r="AK783">
        <f t="shared" si="454"/>
        <v>0.53773247272353586</v>
      </c>
      <c r="AM783" t="str">
        <f t="shared" si="460"/>
        <v>BASE</v>
      </c>
      <c r="AN783" t="str" cm="1">
        <f t="array" ref="AN783">IF(AM783="",_xlfn.IFS(AF783=MAX(AF783:AH783),"SP",AG783=MAX(AF783:AH783),"DAX",AH783=MAX(AF783:AH783),"NIKKEI",MAX(AF783:AH783)=0,""),"")</f>
        <v/>
      </c>
      <c r="AO783" t="str" cm="1">
        <f t="array" ref="AO783">IF(AM783="BASE","",IF(MAX(AF783:AH783)=0,_xlfn.IFS(AI783=MAX(AI783:AK783),"SP&amp;DAX",AJ783=MAX(AI783:AK783),"SP&amp;NIKKEI",AK783=MAX(AI783:AK783),"DAX&amp;NIKKEI"),""))</f>
        <v/>
      </c>
      <c r="AQ783" s="3">
        <f t="shared" si="461"/>
        <v>42852</v>
      </c>
      <c r="AR783" cm="1">
        <f t="array" ref="AR783">IF(AM783="BASE",AE783,_xlfn.IFS(AN783="DAX",AG783,AN783="NIKKEI",AH783,AN783="SP",AF783,AN783="",MAX(AI783:AK783)))</f>
        <v>0.53354228512484592</v>
      </c>
      <c r="AS783" s="4">
        <f t="shared" si="433"/>
        <v>0.47175431461393452</v>
      </c>
      <c r="AT783" s="4">
        <f t="shared" si="434"/>
        <v>0.49264917708818023</v>
      </c>
      <c r="AU783" s="4">
        <f t="shared" si="435"/>
        <v>3.0195665822211459E-3</v>
      </c>
      <c r="AV783" s="4">
        <f t="shared" si="436"/>
        <v>1.5775403503542832E-3</v>
      </c>
      <c r="AW783" s="4">
        <f t="shared" si="437"/>
        <v>1.9140978432298186</v>
      </c>
      <c r="AX783" s="4">
        <f t="shared" si="438"/>
        <v>1.4702257138981231E-2</v>
      </c>
      <c r="AY783" s="4">
        <f t="shared" si="439"/>
        <v>1.8262186759235605E-2</v>
      </c>
      <c r="AZ783" s="4">
        <f t="shared" si="440"/>
        <v>-1.4212009949714148</v>
      </c>
      <c r="BA783" s="6" t="str">
        <f t="shared" si="441"/>
        <v>NEUTRAL</v>
      </c>
      <c r="BB783" s="4">
        <f t="shared" si="442"/>
        <v>0</v>
      </c>
      <c r="BC783" s="4">
        <f t="shared" si="443"/>
        <v>0.60295548643614738</v>
      </c>
      <c r="BD783" s="4">
        <f t="shared" si="444"/>
        <v>0.77882552653643133</v>
      </c>
      <c r="BE783" s="4">
        <f t="shared" si="462"/>
        <v>0.05</v>
      </c>
      <c r="BF783" s="4" t="str">
        <f t="shared" si="463"/>
        <v/>
      </c>
      <c r="BG783" s="4" t="str">
        <f t="shared" si="464"/>
        <v/>
      </c>
      <c r="BH783" s="4" t="str">
        <f t="shared" si="465"/>
        <v/>
      </c>
      <c r="BI783" s="4" t="str">
        <f t="shared" si="466"/>
        <v/>
      </c>
      <c r="BJ783" s="4" t="str">
        <f t="shared" si="467"/>
        <v/>
      </c>
      <c r="BK783" s="4" t="str">
        <f t="shared" si="468"/>
        <v/>
      </c>
      <c r="BS783" s="3" t="str">
        <f t="shared" si="445"/>
        <v/>
      </c>
      <c r="BT783" s="5">
        <f t="shared" si="446"/>
        <v>-2.0894862474245712E-2</v>
      </c>
      <c r="BU783" s="3"/>
    </row>
    <row r="784" spans="1:73" x14ac:dyDescent="0.2">
      <c r="A784" s="1">
        <v>42853</v>
      </c>
      <c r="C784">
        <v>0.53894249447836173</v>
      </c>
      <c r="D784">
        <v>0.54109884670952046</v>
      </c>
      <c r="E784">
        <v>0.53902540057690451</v>
      </c>
      <c r="F784">
        <v>0.54461019720383541</v>
      </c>
      <c r="G784">
        <v>0.54114105048567862</v>
      </c>
      <c r="H784">
        <v>0.54644431625306022</v>
      </c>
      <c r="I784">
        <v>0.54479714101120169</v>
      </c>
      <c r="J784">
        <v>0.54668692966206867</v>
      </c>
      <c r="M784">
        <f>'[1]CAC_SWISS (-SP-NIKKEI-DAX)'!AC869</f>
        <v>0</v>
      </c>
      <c r="N784">
        <f>'[1]CAC_SWISS_SP (-NIKKEI-DAX)'!AD869</f>
        <v>0</v>
      </c>
      <c r="O784">
        <f>'[1]CAC_SWISS_DAX (-SP-NIKKEI)'!AD869</f>
        <v>0</v>
      </c>
      <c r="P784">
        <f>'[1]CAC_SWISS_NIKKEI (-SP-DAX)'!AD869</f>
        <v>0</v>
      </c>
      <c r="Q784">
        <f>'[1]CAC_SWISS_DAX_SP (-NIKKEI)'!AF869</f>
        <v>0</v>
      </c>
      <c r="R784">
        <f>'[1]CAC_SWISS_SP_NIKKEI (-DAX)'!AF869</f>
        <v>0</v>
      </c>
      <c r="S784">
        <f>'[1]CAC_SWISS_DAX_NIKKEI (-SP)'!AF869</f>
        <v>0</v>
      </c>
      <c r="V784" t="str">
        <f t="shared" si="455"/>
        <v>BASE</v>
      </c>
      <c r="W784" t="str">
        <f t="shared" si="456"/>
        <v>BASE+SP</v>
      </c>
      <c r="X784" t="str">
        <f t="shared" si="457"/>
        <v>BASE+DAX</v>
      </c>
      <c r="Y784" t="str">
        <f t="shared" si="458"/>
        <v>BASE+NIKKEI</v>
      </c>
      <c r="Z784" s="2" t="str">
        <f t="shared" si="459"/>
        <v>- NIKKEI</v>
      </c>
      <c r="AA784" s="2" t="str">
        <f t="shared" si="432"/>
        <v>- DAX</v>
      </c>
      <c r="AB784" s="2" t="str">
        <f t="shared" si="447"/>
        <v>- SP</v>
      </c>
      <c r="AE784">
        <f t="shared" si="448"/>
        <v>0.53894249447836173</v>
      </c>
      <c r="AF784">
        <f t="shared" si="449"/>
        <v>0.54109884670952046</v>
      </c>
      <c r="AG784">
        <f t="shared" si="450"/>
        <v>0.53902540057690451</v>
      </c>
      <c r="AH784">
        <f t="shared" si="451"/>
        <v>0.54461019720383541</v>
      </c>
      <c r="AI784">
        <f t="shared" si="452"/>
        <v>0.54114105048567862</v>
      </c>
      <c r="AJ784">
        <f t="shared" si="453"/>
        <v>0.54644431625306022</v>
      </c>
      <c r="AK784">
        <f t="shared" si="454"/>
        <v>0.54479714101120169</v>
      </c>
      <c r="AM784" t="str">
        <f t="shared" si="460"/>
        <v>BASE</v>
      </c>
      <c r="AN784" t="str" cm="1">
        <f t="array" ref="AN784">IF(AM784="",_xlfn.IFS(AF784=MAX(AF784:AH784),"SP",AG784=MAX(AF784:AH784),"DAX",AH784=MAX(AF784:AH784),"NIKKEI",MAX(AF784:AH784)=0,""),"")</f>
        <v/>
      </c>
      <c r="AO784" t="str" cm="1">
        <f t="array" ref="AO784">IF(AM784="BASE","",IF(MAX(AF784:AH784)=0,_xlfn.IFS(AI784=MAX(AI784:AK784),"SP&amp;DAX",AJ784=MAX(AI784:AK784),"SP&amp;NIKKEI",AK784=MAX(AI784:AK784),"DAX&amp;NIKKEI"),""))</f>
        <v/>
      </c>
      <c r="AQ784" s="3">
        <f t="shared" si="461"/>
        <v>42853</v>
      </c>
      <c r="AR784" cm="1">
        <f t="array" ref="AR784">IF(AM784="BASE",AE784,_xlfn.IFS(AN784="DAX",AG784,AN784="NIKKEI",AH784,AN784="SP",AF784,AN784="",MAX(AI784:AK784)))</f>
        <v>0.53894249447836173</v>
      </c>
      <c r="AS784" s="4">
        <f t="shared" si="433"/>
        <v>0.48555747556030371</v>
      </c>
      <c r="AT784" s="4">
        <f t="shared" si="434"/>
        <v>0.48999403244466266</v>
      </c>
      <c r="AU784" s="4">
        <f t="shared" si="435"/>
        <v>2.7518096349983998E-3</v>
      </c>
      <c r="AV784" s="4">
        <f t="shared" si="436"/>
        <v>1.7077622101816868E-3</v>
      </c>
      <c r="AW784" s="4">
        <f t="shared" si="437"/>
        <v>1.6113540975389298</v>
      </c>
      <c r="AX784" s="4">
        <f t="shared" si="438"/>
        <v>1.4979063665816913E-2</v>
      </c>
      <c r="AY784" s="4">
        <f t="shared" si="439"/>
        <v>1.7587956325379982E-2</v>
      </c>
      <c r="AZ784" s="4">
        <f t="shared" si="440"/>
        <v>-0.29618385924104418</v>
      </c>
      <c r="BA784" s="6" t="str">
        <f t="shared" si="441"/>
        <v>NEUTRAL</v>
      </c>
      <c r="BB784" s="4">
        <f t="shared" si="442"/>
        <v>0</v>
      </c>
      <c r="BC784" s="4">
        <f t="shared" si="443"/>
        <v>0.60295548643614738</v>
      </c>
      <c r="BD784" s="4">
        <f t="shared" si="444"/>
        <v>0.77882552653643133</v>
      </c>
      <c r="BE784" s="4">
        <f t="shared" si="462"/>
        <v>0.05</v>
      </c>
      <c r="BF784" s="4" t="str">
        <f t="shared" si="463"/>
        <v/>
      </c>
      <c r="BG784" s="4" t="str">
        <f t="shared" si="464"/>
        <v/>
      </c>
      <c r="BH784" s="4" t="str">
        <f t="shared" si="465"/>
        <v/>
      </c>
      <c r="BI784" s="4" t="str">
        <f t="shared" si="466"/>
        <v/>
      </c>
      <c r="BJ784" s="4" t="str">
        <f t="shared" si="467"/>
        <v/>
      </c>
      <c r="BK784" s="4" t="str">
        <f t="shared" si="468"/>
        <v/>
      </c>
      <c r="BS784" s="3" t="str">
        <f t="shared" si="445"/>
        <v/>
      </c>
      <c r="BT784" s="5">
        <f t="shared" si="446"/>
        <v>-4.4365568843589553E-3</v>
      </c>
      <c r="BU784" s="3"/>
    </row>
    <row r="785" spans="1:73" x14ac:dyDescent="0.2">
      <c r="A785" s="1">
        <v>42856</v>
      </c>
      <c r="C785">
        <v>0.54263548766866099</v>
      </c>
      <c r="D785">
        <v>0.54616206318230176</v>
      </c>
      <c r="E785">
        <v>0.54270579443453348</v>
      </c>
      <c r="F785">
        <v>0.54803812666044127</v>
      </c>
      <c r="G785">
        <v>0.54618628084641141</v>
      </c>
      <c r="H785">
        <v>0.55107833819962293</v>
      </c>
      <c r="I785">
        <v>0.54822713224509667</v>
      </c>
      <c r="J785">
        <v>0.55133886236436536</v>
      </c>
      <c r="M785">
        <f>'[1]CAC_SWISS (-SP-NIKKEI-DAX)'!AC870</f>
        <v>0</v>
      </c>
      <c r="N785">
        <f>'[1]CAC_SWISS_SP (-NIKKEI-DAX)'!AD870</f>
        <v>0</v>
      </c>
      <c r="O785">
        <f>'[1]CAC_SWISS_DAX (-SP-NIKKEI)'!AD870</f>
        <v>0</v>
      </c>
      <c r="P785">
        <f>'[1]CAC_SWISS_NIKKEI (-SP-DAX)'!AD870</f>
        <v>0</v>
      </c>
      <c r="Q785">
        <f>'[1]CAC_SWISS_DAX_SP (-NIKKEI)'!AF870</f>
        <v>0</v>
      </c>
      <c r="R785">
        <f>'[1]CAC_SWISS_SP_NIKKEI (-DAX)'!AF870</f>
        <v>0</v>
      </c>
      <c r="S785">
        <f>'[1]CAC_SWISS_DAX_NIKKEI (-SP)'!AF870</f>
        <v>0</v>
      </c>
      <c r="V785" t="str">
        <f t="shared" si="455"/>
        <v>BASE</v>
      </c>
      <c r="W785" t="str">
        <f t="shared" si="456"/>
        <v>BASE+SP</v>
      </c>
      <c r="X785" t="str">
        <f t="shared" si="457"/>
        <v>BASE+DAX</v>
      </c>
      <c r="Y785" t="str">
        <f t="shared" si="458"/>
        <v>BASE+NIKKEI</v>
      </c>
      <c r="Z785" s="2" t="str">
        <f t="shared" si="459"/>
        <v>- NIKKEI</v>
      </c>
      <c r="AA785" s="2" t="str">
        <f t="shared" si="432"/>
        <v>- DAX</v>
      </c>
      <c r="AB785" s="2" t="str">
        <f t="shared" si="447"/>
        <v>- SP</v>
      </c>
      <c r="AE785">
        <f t="shared" si="448"/>
        <v>0.54263548766866099</v>
      </c>
      <c r="AF785">
        <f t="shared" si="449"/>
        <v>0.54616206318230176</v>
      </c>
      <c r="AG785">
        <f t="shared" si="450"/>
        <v>0.54270579443453348</v>
      </c>
      <c r="AH785">
        <f t="shared" si="451"/>
        <v>0.54803812666044127</v>
      </c>
      <c r="AI785">
        <f t="shared" si="452"/>
        <v>0.54618628084641141</v>
      </c>
      <c r="AJ785">
        <f t="shared" si="453"/>
        <v>0.55107833819962293</v>
      </c>
      <c r="AK785">
        <f t="shared" si="454"/>
        <v>0.54822713224509667</v>
      </c>
      <c r="AM785" t="str">
        <f t="shared" si="460"/>
        <v>BASE</v>
      </c>
      <c r="AN785" t="str" cm="1">
        <f t="array" ref="AN785">IF(AM785="",_xlfn.IFS(AF785=MAX(AF785:AH785),"SP",AG785=MAX(AF785:AH785),"DAX",AH785=MAX(AF785:AH785),"NIKKEI",MAX(AF785:AH785)=0,""),"")</f>
        <v/>
      </c>
      <c r="AO785" t="str" cm="1">
        <f t="array" ref="AO785">IF(AM785="BASE","",IF(MAX(AF785:AH785)=0,_xlfn.IFS(AI785=MAX(AI785:AK785),"SP&amp;DAX",AJ785=MAX(AI785:AK785),"SP&amp;NIKKEI",AK785=MAX(AI785:AK785),"DAX&amp;NIKKEI"),""))</f>
        <v/>
      </c>
      <c r="AQ785" s="3">
        <f t="shared" si="461"/>
        <v>42856</v>
      </c>
      <c r="AR785" cm="1">
        <f t="array" ref="AR785">IF(AM785="BASE",AE785,_xlfn.IFS(AN785="DAX",AG785,AN785="NIKKEI",AH785,AN785="SP",AF785,AN785="",MAX(AI785:AK785)))</f>
        <v>0.54263548766866099</v>
      </c>
      <c r="AS785" s="4">
        <f t="shared" si="433"/>
        <v>0.49977759399079558</v>
      </c>
      <c r="AT785" s="4">
        <f t="shared" si="434"/>
        <v>0.48674677728035531</v>
      </c>
      <c r="AU785" s="4">
        <f t="shared" si="435"/>
        <v>2.084012672738843E-3</v>
      </c>
      <c r="AV785" s="4">
        <f t="shared" si="436"/>
        <v>1.7525261023610941E-3</v>
      </c>
      <c r="AW785" s="4">
        <f t="shared" si="437"/>
        <v>1.189147864862699</v>
      </c>
      <c r="AX785" s="4">
        <f t="shared" si="438"/>
        <v>1.4713111188161151E-2</v>
      </c>
      <c r="AY785" s="4">
        <f t="shared" si="439"/>
        <v>1.5602941688063383E-2</v>
      </c>
      <c r="AZ785" s="4">
        <f t="shared" si="440"/>
        <v>0.88566018048755457</v>
      </c>
      <c r="BA785" s="6" t="str">
        <f t="shared" si="441"/>
        <v>NEUTRAL</v>
      </c>
      <c r="BB785" s="4">
        <f t="shared" si="442"/>
        <v>0</v>
      </c>
      <c r="BC785" s="4">
        <f t="shared" si="443"/>
        <v>0.60295548643614738</v>
      </c>
      <c r="BD785" s="4">
        <f t="shared" si="444"/>
        <v>0.77882552653643133</v>
      </c>
      <c r="BE785" s="4">
        <f t="shared" si="462"/>
        <v>0.05</v>
      </c>
      <c r="BF785" s="4" t="str">
        <f t="shared" si="463"/>
        <v/>
      </c>
      <c r="BG785" s="4" t="str">
        <f t="shared" si="464"/>
        <v/>
      </c>
      <c r="BH785" s="4" t="str">
        <f t="shared" si="465"/>
        <v/>
      </c>
      <c r="BI785" s="4" t="str">
        <f t="shared" si="466"/>
        <v/>
      </c>
      <c r="BJ785" s="4" t="str">
        <f t="shared" si="467"/>
        <v/>
      </c>
      <c r="BK785" s="4" t="str">
        <f t="shared" si="468"/>
        <v/>
      </c>
      <c r="BS785" s="3" t="str">
        <f t="shared" si="445"/>
        <v/>
      </c>
      <c r="BT785" s="5">
        <f t="shared" si="446"/>
        <v>1.3030816710440263E-2</v>
      </c>
      <c r="BU785" s="3"/>
    </row>
    <row r="786" spans="1:73" x14ac:dyDescent="0.2">
      <c r="A786" s="1">
        <v>42857</v>
      </c>
      <c r="C786">
        <v>0.54784093091375574</v>
      </c>
      <c r="D786">
        <v>0.55086604123158323</v>
      </c>
      <c r="E786">
        <v>0.54795555284518993</v>
      </c>
      <c r="F786">
        <v>0.55340112248754103</v>
      </c>
      <c r="G786">
        <v>0.5509128791048824</v>
      </c>
      <c r="H786">
        <v>0.55599049865864647</v>
      </c>
      <c r="I786">
        <v>0.55354397496061014</v>
      </c>
      <c r="J786">
        <v>0.55621099839238053</v>
      </c>
      <c r="M786">
        <f>'[1]CAC_SWISS (-SP-NIKKEI-DAX)'!AC871</f>
        <v>0</v>
      </c>
      <c r="N786">
        <f>'[1]CAC_SWISS_SP (-NIKKEI-DAX)'!AD871</f>
        <v>0</v>
      </c>
      <c r="O786">
        <f>'[1]CAC_SWISS_DAX (-SP-NIKKEI)'!AD871</f>
        <v>0</v>
      </c>
      <c r="P786">
        <f>'[1]CAC_SWISS_NIKKEI (-SP-DAX)'!AD871</f>
        <v>0</v>
      </c>
      <c r="Q786">
        <f>'[1]CAC_SWISS_DAX_SP (-NIKKEI)'!AF871</f>
        <v>0</v>
      </c>
      <c r="R786">
        <f>'[1]CAC_SWISS_SP_NIKKEI (-DAX)'!AF871</f>
        <v>0</v>
      </c>
      <c r="S786">
        <f>'[1]CAC_SWISS_DAX_NIKKEI (-SP)'!AF871</f>
        <v>0</v>
      </c>
      <c r="V786" t="str">
        <f t="shared" si="455"/>
        <v>BASE</v>
      </c>
      <c r="W786" t="str">
        <f t="shared" si="456"/>
        <v>BASE+SP</v>
      </c>
      <c r="X786" t="str">
        <f t="shared" si="457"/>
        <v>BASE+DAX</v>
      </c>
      <c r="Y786" t="str">
        <f t="shared" si="458"/>
        <v>BASE+NIKKEI</v>
      </c>
      <c r="Z786" s="2" t="str">
        <f t="shared" si="459"/>
        <v>- NIKKEI</v>
      </c>
      <c r="AA786" s="2" t="str">
        <f t="shared" si="432"/>
        <v>- DAX</v>
      </c>
      <c r="AB786" s="2" t="str">
        <f t="shared" si="447"/>
        <v>- SP</v>
      </c>
      <c r="AE786">
        <f t="shared" si="448"/>
        <v>0.54784093091375574</v>
      </c>
      <c r="AF786">
        <f t="shared" si="449"/>
        <v>0.55086604123158323</v>
      </c>
      <c r="AG786">
        <f t="shared" si="450"/>
        <v>0.54795555284518993</v>
      </c>
      <c r="AH786">
        <f t="shared" si="451"/>
        <v>0.55340112248754103</v>
      </c>
      <c r="AI786">
        <f t="shared" si="452"/>
        <v>0.5509128791048824</v>
      </c>
      <c r="AJ786">
        <f t="shared" si="453"/>
        <v>0.55599049865864647</v>
      </c>
      <c r="AK786">
        <f t="shared" si="454"/>
        <v>0.55354397496061014</v>
      </c>
      <c r="AM786" t="str">
        <f t="shared" si="460"/>
        <v>BASE</v>
      </c>
      <c r="AN786" t="str" cm="1">
        <f t="array" ref="AN786">IF(AM786="",_xlfn.IFS(AF786=MAX(AF786:AH786),"SP",AG786=MAX(AF786:AH786),"DAX",AH786=MAX(AF786:AH786),"NIKKEI",MAX(AF786:AH786)=0,""),"")</f>
        <v/>
      </c>
      <c r="AO786" t="str" cm="1">
        <f t="array" ref="AO786">IF(AM786="BASE","",IF(MAX(AF786:AH786)=0,_xlfn.IFS(AI786=MAX(AI786:AK786),"SP&amp;DAX",AJ786=MAX(AI786:AK786),"SP&amp;NIKKEI",AK786=MAX(AI786:AK786),"DAX&amp;NIKKEI"),""))</f>
        <v/>
      </c>
      <c r="AQ786" s="3">
        <f t="shared" si="461"/>
        <v>42857</v>
      </c>
      <c r="AR786" cm="1">
        <f t="array" ref="AR786">IF(AM786="BASE",AE786,_xlfn.IFS(AN786="DAX",AG786,AN786="NIKKEI",AH786,AN786="SP",AF786,AN786="",MAX(AI786:AK786)))</f>
        <v>0.54784093091375574</v>
      </c>
      <c r="AS786" s="4">
        <f t="shared" si="433"/>
        <v>0.50866390999207556</v>
      </c>
      <c r="AT786" s="4">
        <f t="shared" si="434"/>
        <v>0.48489860541608204</v>
      </c>
      <c r="AU786" s="4">
        <f t="shared" si="435"/>
        <v>2.0679896362123754E-3</v>
      </c>
      <c r="AV786" s="4">
        <f t="shared" si="436"/>
        <v>1.6795068078141505E-3</v>
      </c>
      <c r="AW786" s="4">
        <f t="shared" si="437"/>
        <v>1.2313076830595457</v>
      </c>
      <c r="AX786" s="4">
        <f t="shared" si="438"/>
        <v>1.4449035785188748E-2</v>
      </c>
      <c r="AY786" s="4">
        <f t="shared" si="439"/>
        <v>1.5504486440302386E-2</v>
      </c>
      <c r="AZ786" s="4">
        <f t="shared" si="440"/>
        <v>1.6447675076252897</v>
      </c>
      <c r="BA786" s="9" t="str">
        <f t="shared" si="441"/>
        <v>NEUTRAL</v>
      </c>
      <c r="BB786" s="10">
        <f t="shared" si="442"/>
        <v>0</v>
      </c>
      <c r="BC786" s="4">
        <f t="shared" si="443"/>
        <v>0.60295548643614738</v>
      </c>
      <c r="BD786" s="4">
        <f t="shared" si="444"/>
        <v>0.77882552653643133</v>
      </c>
      <c r="BE786" s="4">
        <f t="shared" si="462"/>
        <v>0.05</v>
      </c>
      <c r="BF786" s="4" t="str">
        <f t="shared" si="463"/>
        <v/>
      </c>
      <c r="BG786" s="4" t="str">
        <f t="shared" si="464"/>
        <v/>
      </c>
      <c r="BH786" s="4" t="str">
        <f t="shared" si="465"/>
        <v/>
      </c>
      <c r="BI786" s="4" t="str">
        <f t="shared" si="466"/>
        <v/>
      </c>
      <c r="BJ786" s="4" t="str">
        <f t="shared" si="467"/>
        <v/>
      </c>
      <c r="BK786" s="4" t="str">
        <f t="shared" si="468"/>
        <v/>
      </c>
      <c r="BS786" s="3" t="str">
        <f t="shared" si="445"/>
        <v/>
      </c>
      <c r="BT786" s="5">
        <f t="shared" si="446"/>
        <v>2.3765304575993518E-2</v>
      </c>
      <c r="BU786" s="3"/>
    </row>
    <row r="787" spans="1:73" ht="22" x14ac:dyDescent="0.3">
      <c r="A787" s="1">
        <v>42858</v>
      </c>
      <c r="C787">
        <v>0.54255777582347786</v>
      </c>
      <c r="D787">
        <v>0.54634216883757925</v>
      </c>
      <c r="E787">
        <v>0.54259542994737386</v>
      </c>
      <c r="F787">
        <v>0.5481770908368585</v>
      </c>
      <c r="G787">
        <v>0.54634222917391906</v>
      </c>
      <c r="H787">
        <v>0.55128495773045894</v>
      </c>
      <c r="I787">
        <v>0.54840432784763515</v>
      </c>
      <c r="J787">
        <v>0.55168141313167274</v>
      </c>
      <c r="M787">
        <f>'[1]CAC_SWISS (-SP-NIKKEI-DAX)'!AC872</f>
        <v>0</v>
      </c>
      <c r="N787">
        <f>'[1]CAC_SWISS_SP (-NIKKEI-DAX)'!AD872</f>
        <v>0</v>
      </c>
      <c r="O787">
        <f>'[1]CAC_SWISS_DAX (-SP-NIKKEI)'!AD872</f>
        <v>0</v>
      </c>
      <c r="P787">
        <f>'[1]CAC_SWISS_NIKKEI (-SP-DAX)'!AD872</f>
        <v>0</v>
      </c>
      <c r="Q787">
        <f>'[1]CAC_SWISS_DAX_SP (-NIKKEI)'!AF872</f>
        <v>0</v>
      </c>
      <c r="R787">
        <f>'[1]CAC_SWISS_SP_NIKKEI (-DAX)'!AF872</f>
        <v>0</v>
      </c>
      <c r="S787">
        <f>'[1]CAC_SWISS_DAX_NIKKEI (-SP)'!AF872</f>
        <v>0</v>
      </c>
      <c r="V787" t="str">
        <f t="shared" si="455"/>
        <v>BASE</v>
      </c>
      <c r="W787" t="str">
        <f t="shared" si="456"/>
        <v>BASE+SP</v>
      </c>
      <c r="X787" t="str">
        <f t="shared" si="457"/>
        <v>BASE+DAX</v>
      </c>
      <c r="Y787" t="str">
        <f t="shared" si="458"/>
        <v>BASE+NIKKEI</v>
      </c>
      <c r="Z787" s="2" t="str">
        <f t="shared" si="459"/>
        <v>- NIKKEI</v>
      </c>
      <c r="AA787" s="2" t="str">
        <f t="shared" si="432"/>
        <v>- DAX</v>
      </c>
      <c r="AB787" s="2" t="str">
        <f t="shared" si="447"/>
        <v>- SP</v>
      </c>
      <c r="AE787">
        <f t="shared" si="448"/>
        <v>0.54255777582347786</v>
      </c>
      <c r="AF787">
        <f t="shared" si="449"/>
        <v>0.54634216883757925</v>
      </c>
      <c r="AG787">
        <f t="shared" si="450"/>
        <v>0.54259542994737386</v>
      </c>
      <c r="AH787">
        <f t="shared" si="451"/>
        <v>0.5481770908368585</v>
      </c>
      <c r="AI787">
        <f t="shared" si="452"/>
        <v>0.54634222917391906</v>
      </c>
      <c r="AJ787">
        <f t="shared" si="453"/>
        <v>0.55128495773045894</v>
      </c>
      <c r="AK787">
        <f t="shared" si="454"/>
        <v>0.54840432784763515</v>
      </c>
      <c r="AM787" t="str">
        <f t="shared" si="460"/>
        <v>BASE</v>
      </c>
      <c r="AN787" t="str" cm="1">
        <f t="array" ref="AN787">IF(AM787="",_xlfn.IFS(AF787=MAX(AF787:AH787),"SP",AG787=MAX(AF787:AH787),"DAX",AH787=MAX(AF787:AH787),"NIKKEI",MAX(AF787:AH787)=0,""),"")</f>
        <v/>
      </c>
      <c r="AO787" t="str" cm="1">
        <f t="array" ref="AO787">IF(AM787="BASE","",IF(MAX(AF787:AH787)=0,_xlfn.IFS(AI787=MAX(AI787:AK787),"SP&amp;DAX",AJ787=MAX(AI787:AK787),"SP&amp;NIKKEI",AK787=MAX(AI787:AK787),"DAX&amp;NIKKEI"),""))</f>
        <v/>
      </c>
      <c r="AQ787" s="3">
        <f t="shared" si="461"/>
        <v>42858</v>
      </c>
      <c r="AR787" cm="1">
        <f t="array" ref="AR787">IF(AM787="BASE",AE787,_xlfn.IFS(AN787="DAX",AG787,AN787="NIKKEI",AH787,AN787="SP",AF787,AN787="",MAX(AI787:AK787)))</f>
        <v>0.54255777582347786</v>
      </c>
      <c r="AS787" s="4">
        <f t="shared" si="433"/>
        <v>0.51802057585589145</v>
      </c>
      <c r="AT787" s="4">
        <f t="shared" si="434"/>
        <v>0.48289820971229902</v>
      </c>
      <c r="AU787" s="4">
        <f t="shared" si="435"/>
        <v>1.7027096338532574E-3</v>
      </c>
      <c r="AV787" s="4">
        <f t="shared" si="436"/>
        <v>1.6178513372259189E-3</v>
      </c>
      <c r="AW787" s="4">
        <f t="shared" si="437"/>
        <v>1.0524512324926236</v>
      </c>
      <c r="AX787" s="4">
        <f t="shared" si="438"/>
        <v>1.3990077929492547E-2</v>
      </c>
      <c r="AY787" s="4">
        <f t="shared" si="439"/>
        <v>1.4234745875141014E-2</v>
      </c>
      <c r="AZ787" s="4">
        <f t="shared" si="440"/>
        <v>2.5105196926423701</v>
      </c>
      <c r="BA787" s="9" t="str">
        <f t="shared" si="441"/>
        <v>STRENGTHEN</v>
      </c>
      <c r="BB787" s="10">
        <f t="shared" si="442"/>
        <v>0.1</v>
      </c>
      <c r="BC787" s="4">
        <f t="shared" si="443"/>
        <v>0.60295548643614738</v>
      </c>
      <c r="BD787" s="4">
        <f t="shared" si="444"/>
        <v>0.77882552653643133</v>
      </c>
      <c r="BE787" s="4">
        <f t="shared" si="462"/>
        <v>0.05</v>
      </c>
      <c r="BF787" s="4" t="str">
        <f t="shared" si="463"/>
        <v/>
      </c>
      <c r="BG787" s="4" t="str">
        <f t="shared" si="464"/>
        <v/>
      </c>
      <c r="BH787" s="4" t="str">
        <f t="shared" si="465"/>
        <v/>
      </c>
      <c r="BI787" s="4" t="str">
        <f t="shared" si="466"/>
        <v/>
      </c>
      <c r="BJ787" s="4" t="str">
        <f t="shared" si="467"/>
        <v/>
      </c>
      <c r="BK787" s="4" t="str">
        <f t="shared" si="468"/>
        <v/>
      </c>
      <c r="BS787" s="3" t="str">
        <f t="shared" si="445"/>
        <v>Change</v>
      </c>
      <c r="BT787" s="20">
        <f t="shared" si="446"/>
        <v>3.5122366143592432E-2</v>
      </c>
      <c r="BU787" s="3">
        <f>A787</f>
        <v>42858</v>
      </c>
    </row>
    <row r="788" spans="1:73" x14ac:dyDescent="0.2">
      <c r="A788" s="1">
        <v>42859</v>
      </c>
      <c r="C788">
        <v>0.53028045544251112</v>
      </c>
      <c r="D788">
        <v>0.53662659244236399</v>
      </c>
      <c r="E788">
        <v>0.53048152198459875</v>
      </c>
      <c r="F788">
        <v>0.53803776732623398</v>
      </c>
      <c r="G788">
        <v>0.53664574499607598</v>
      </c>
      <c r="H788">
        <v>0.54369409035660565</v>
      </c>
      <c r="I788">
        <v>0.53822991842529511</v>
      </c>
      <c r="J788">
        <v>0.54420111197380572</v>
      </c>
      <c r="M788">
        <f>'[1]CAC_SWISS (-SP-NIKKEI-DAX)'!AC873</f>
        <v>0</v>
      </c>
      <c r="N788">
        <f>'[1]CAC_SWISS_SP (-NIKKEI-DAX)'!AD873</f>
        <v>0</v>
      </c>
      <c r="O788">
        <f>'[1]CAC_SWISS_DAX (-SP-NIKKEI)'!AD873</f>
        <v>0</v>
      </c>
      <c r="P788">
        <f>'[1]CAC_SWISS_NIKKEI (-SP-DAX)'!AD873</f>
        <v>0</v>
      </c>
      <c r="Q788">
        <f>'[1]CAC_SWISS_DAX_SP (-NIKKEI)'!AF873</f>
        <v>0</v>
      </c>
      <c r="R788">
        <f>'[1]CAC_SWISS_SP_NIKKEI (-DAX)'!AF873</f>
        <v>0</v>
      </c>
      <c r="S788">
        <f>'[1]CAC_SWISS_DAX_NIKKEI (-SP)'!AF873</f>
        <v>0</v>
      </c>
      <c r="V788" t="str">
        <f t="shared" si="455"/>
        <v>BASE</v>
      </c>
      <c r="W788" t="str">
        <f t="shared" si="456"/>
        <v>BASE+SP</v>
      </c>
      <c r="X788" t="str">
        <f t="shared" si="457"/>
        <v>BASE+DAX</v>
      </c>
      <c r="Y788" t="str">
        <f t="shared" si="458"/>
        <v>BASE+NIKKEI</v>
      </c>
      <c r="Z788" s="2" t="str">
        <f t="shared" si="459"/>
        <v>- NIKKEI</v>
      </c>
      <c r="AA788" s="2" t="str">
        <f t="shared" si="432"/>
        <v>- DAX</v>
      </c>
      <c r="AB788" s="2" t="str">
        <f t="shared" si="447"/>
        <v>- SP</v>
      </c>
      <c r="AE788">
        <f t="shared" si="448"/>
        <v>0.53028045544251112</v>
      </c>
      <c r="AF788">
        <f t="shared" si="449"/>
        <v>0.53662659244236399</v>
      </c>
      <c r="AG788">
        <f t="shared" si="450"/>
        <v>0.53048152198459875</v>
      </c>
      <c r="AH788">
        <f t="shared" si="451"/>
        <v>0.53803776732623398</v>
      </c>
      <c r="AI788">
        <f t="shared" si="452"/>
        <v>0.53664574499607598</v>
      </c>
      <c r="AJ788">
        <f t="shared" si="453"/>
        <v>0.54369409035660565</v>
      </c>
      <c r="AK788">
        <f t="shared" si="454"/>
        <v>0.53822991842529511</v>
      </c>
      <c r="AM788" t="str">
        <f t="shared" si="460"/>
        <v>BASE</v>
      </c>
      <c r="AN788" t="str" cm="1">
        <f t="array" ref="AN788">IF(AM788="",_xlfn.IFS(AF788=MAX(AF788:AH788),"SP",AG788=MAX(AF788:AH788),"DAX",AH788=MAX(AF788:AH788),"NIKKEI",MAX(AF788:AH788)=0,""),"")</f>
        <v/>
      </c>
      <c r="AO788" t="str" cm="1">
        <f t="array" ref="AO788">IF(AM788="BASE","",IF(MAX(AF788:AH788)=0,_xlfn.IFS(AI788=MAX(AI788:AK788),"SP&amp;DAX",AJ788=MAX(AI788:AK788),"SP&amp;NIKKEI",AK788=MAX(AI788:AK788),"DAX&amp;NIKKEI"),""))</f>
        <v/>
      </c>
      <c r="AQ788" s="3">
        <f t="shared" si="461"/>
        <v>42859</v>
      </c>
      <c r="AR788" cm="1">
        <f t="array" ref="AR788">IF(AM788="BASE",AE788,_xlfn.IFS(AN788="DAX",AG788,AN788="NIKKEI",AH788,AN788="SP",AF788,AN788="",MAX(AI788:AK788)))</f>
        <v>0.53028045544251112</v>
      </c>
      <c r="AS788" s="4">
        <f t="shared" si="433"/>
        <v>0.52708946451659511</v>
      </c>
      <c r="AT788" s="4">
        <f t="shared" si="434"/>
        <v>0.48073788036013171</v>
      </c>
      <c r="AU788" s="4">
        <f t="shared" si="435"/>
        <v>9.4457053272741995E-4</v>
      </c>
      <c r="AV788" s="4">
        <f t="shared" si="436"/>
        <v>1.5659075070813522E-3</v>
      </c>
      <c r="AW788" s="4">
        <f t="shared" si="437"/>
        <v>0.60320965858831377</v>
      </c>
      <c r="AX788" s="4">
        <f t="shared" si="438"/>
        <v>1.3279276255844437E-2</v>
      </c>
      <c r="AY788" s="4">
        <f t="shared" si="439"/>
        <v>1.1214954454404576E-2</v>
      </c>
      <c r="AZ788" s="4">
        <f t="shared" si="440"/>
        <v>3.4905203614589517</v>
      </c>
      <c r="BA788" s="6" t="str">
        <f t="shared" si="441"/>
        <v>STRENGTHEN</v>
      </c>
      <c r="BB788" s="4">
        <f t="shared" si="442"/>
        <v>0.1</v>
      </c>
      <c r="BC788" s="4">
        <f t="shared" si="443"/>
        <v>0.60295548643614738</v>
      </c>
      <c r="BD788" s="4">
        <f t="shared" si="444"/>
        <v>0.77882552653643133</v>
      </c>
      <c r="BE788" s="4">
        <f t="shared" si="462"/>
        <v>0.05</v>
      </c>
      <c r="BF788" s="4" t="str">
        <f t="shared" si="463"/>
        <v/>
      </c>
      <c r="BG788" s="4" t="str">
        <f t="shared" si="464"/>
        <v/>
      </c>
      <c r="BH788" s="4" t="str">
        <f t="shared" si="465"/>
        <v/>
      </c>
      <c r="BI788" s="4" t="str">
        <f t="shared" si="466"/>
        <v/>
      </c>
      <c r="BJ788" s="4" t="str">
        <f t="shared" si="467"/>
        <v/>
      </c>
      <c r="BK788" s="4" t="str">
        <f t="shared" si="468"/>
        <v/>
      </c>
      <c r="BS788" s="3" t="str">
        <f t="shared" si="445"/>
        <v/>
      </c>
      <c r="BT788" s="5">
        <f t="shared" si="446"/>
        <v>4.6351584156463399E-2</v>
      </c>
      <c r="BU788" s="3"/>
    </row>
    <row r="789" spans="1:73" x14ac:dyDescent="0.2">
      <c r="A789" s="1">
        <v>42860</v>
      </c>
      <c r="C789">
        <v>0.53595530216239173</v>
      </c>
      <c r="D789">
        <v>0.54223963454758772</v>
      </c>
      <c r="E789">
        <v>0.53604395877641708</v>
      </c>
      <c r="F789">
        <v>0.54324225674147264</v>
      </c>
      <c r="G789">
        <v>0.54223964287187876</v>
      </c>
      <c r="H789">
        <v>0.54895301615008674</v>
      </c>
      <c r="I789">
        <v>0.54355690333177964</v>
      </c>
      <c r="J789">
        <v>0.54963758742271851</v>
      </c>
      <c r="M789">
        <f>'[1]CAC_SWISS (-SP-NIKKEI-DAX)'!AC874</f>
        <v>0</v>
      </c>
      <c r="N789">
        <f>'[1]CAC_SWISS_SP (-NIKKEI-DAX)'!AD874</f>
        <v>0</v>
      </c>
      <c r="O789">
        <f>'[1]CAC_SWISS_DAX (-SP-NIKKEI)'!AD874</f>
        <v>0</v>
      </c>
      <c r="P789">
        <f>'[1]CAC_SWISS_NIKKEI (-SP-DAX)'!AD874</f>
        <v>0</v>
      </c>
      <c r="Q789">
        <f>'[1]CAC_SWISS_DAX_SP (-NIKKEI)'!AF874</f>
        <v>0</v>
      </c>
      <c r="R789">
        <f>'[1]CAC_SWISS_SP_NIKKEI (-DAX)'!AF874</f>
        <v>0</v>
      </c>
      <c r="S789">
        <f>'[1]CAC_SWISS_DAX_NIKKEI (-SP)'!AF874</f>
        <v>0</v>
      </c>
      <c r="V789" t="str">
        <f t="shared" si="455"/>
        <v>BASE</v>
      </c>
      <c r="W789" t="str">
        <f t="shared" si="456"/>
        <v>BASE+SP</v>
      </c>
      <c r="X789" t="str">
        <f t="shared" si="457"/>
        <v>BASE+DAX</v>
      </c>
      <c r="Y789" t="str">
        <f t="shared" si="458"/>
        <v>BASE+NIKKEI</v>
      </c>
      <c r="Z789" s="2" t="str">
        <f t="shared" si="459"/>
        <v>- NIKKEI</v>
      </c>
      <c r="AA789" s="2" t="str">
        <f t="shared" si="432"/>
        <v>- DAX</v>
      </c>
      <c r="AB789" s="2" t="str">
        <f t="shared" si="447"/>
        <v>- SP</v>
      </c>
      <c r="AE789">
        <f t="shared" si="448"/>
        <v>0.53595530216239173</v>
      </c>
      <c r="AF789">
        <f t="shared" si="449"/>
        <v>0.54223963454758772</v>
      </c>
      <c r="AG789">
        <f t="shared" si="450"/>
        <v>0.53604395877641708</v>
      </c>
      <c r="AH789">
        <f t="shared" si="451"/>
        <v>0.54324225674147264</v>
      </c>
      <c r="AI789">
        <f t="shared" si="452"/>
        <v>0.54223964287187876</v>
      </c>
      <c r="AJ789">
        <f t="shared" si="453"/>
        <v>0.54895301615008674</v>
      </c>
      <c r="AK789">
        <f t="shared" si="454"/>
        <v>0.54355690333177964</v>
      </c>
      <c r="AM789" t="str">
        <f t="shared" si="460"/>
        <v>BASE</v>
      </c>
      <c r="AN789" t="str" cm="1">
        <f t="array" ref="AN789">IF(AM789="",_xlfn.IFS(AF789=MAX(AF789:AH789),"SP",AG789=MAX(AF789:AH789),"DAX",AH789=MAX(AF789:AH789),"NIKKEI",MAX(AF789:AH789)=0,""),"")</f>
        <v/>
      </c>
      <c r="AO789" t="str" cm="1">
        <f t="array" ref="AO789">IF(AM789="BASE","",IF(MAX(AF789:AH789)=0,_xlfn.IFS(AI789=MAX(AI789:AK789),"SP&amp;DAX",AJ789=MAX(AI789:AK789),"SP&amp;NIKKEI",AK789=MAX(AI789:AK789),"DAX&amp;NIKKEI"),""))</f>
        <v/>
      </c>
      <c r="AQ789" s="3">
        <f t="shared" si="461"/>
        <v>42860</v>
      </c>
      <c r="AR789" cm="1">
        <f t="array" ref="AR789">IF(AM789="BASE",AE789,_xlfn.IFS(AN789="DAX",AG789,AN789="NIKKEI",AH789,AN789="SP",AF789,AN789="",MAX(AI789:AK789)))</f>
        <v>0.53595530216239173</v>
      </c>
      <c r="AS789" s="4">
        <f t="shared" si="433"/>
        <v>0.53654636118312993</v>
      </c>
      <c r="AT789" s="4">
        <f t="shared" si="434"/>
        <v>0.47879781167015473</v>
      </c>
      <c r="AU789" s="4">
        <f t="shared" si="435"/>
        <v>3.7820289150145627E-5</v>
      </c>
      <c r="AV789" s="4">
        <f t="shared" si="436"/>
        <v>1.5258383311312742E-3</v>
      </c>
      <c r="AW789" s="4">
        <f t="shared" si="437"/>
        <v>2.4786563804636647E-2</v>
      </c>
      <c r="AX789" s="4">
        <f t="shared" si="438"/>
        <v>1.2465659933381985E-2</v>
      </c>
      <c r="AY789" s="4">
        <f t="shared" si="439"/>
        <v>5.8565173557021113E-3</v>
      </c>
      <c r="AZ789" s="4">
        <f t="shared" si="440"/>
        <v>9.8605614916771618</v>
      </c>
      <c r="BA789" s="6" t="str">
        <f t="shared" si="441"/>
        <v>STRENGTHEN</v>
      </c>
      <c r="BB789" s="4">
        <f t="shared" si="442"/>
        <v>0.1</v>
      </c>
      <c r="BC789" s="4">
        <f t="shared" si="443"/>
        <v>0.60295548643614738</v>
      </c>
      <c r="BD789" s="4">
        <f t="shared" si="444"/>
        <v>0.77882552653643133</v>
      </c>
      <c r="BE789" s="4">
        <f t="shared" si="462"/>
        <v>0.05</v>
      </c>
      <c r="BF789" s="4" t="str">
        <f t="shared" si="463"/>
        <v/>
      </c>
      <c r="BG789" s="4" t="str">
        <f t="shared" si="464"/>
        <v/>
      </c>
      <c r="BH789" s="4" t="str">
        <f t="shared" si="465"/>
        <v/>
      </c>
      <c r="BI789" s="4" t="str">
        <f t="shared" si="466"/>
        <v/>
      </c>
      <c r="BJ789" s="4" t="str">
        <f t="shared" si="467"/>
        <v/>
      </c>
      <c r="BK789" s="4" t="str">
        <f t="shared" si="468"/>
        <v/>
      </c>
      <c r="BS789" s="3" t="str">
        <f t="shared" si="445"/>
        <v/>
      </c>
      <c r="BT789" s="5">
        <f t="shared" si="446"/>
        <v>5.77485495129752E-2</v>
      </c>
      <c r="BU789" s="3"/>
    </row>
    <row r="790" spans="1:73" x14ac:dyDescent="0.2">
      <c r="A790" s="1">
        <v>42863</v>
      </c>
      <c r="C790">
        <v>0.53314415846358465</v>
      </c>
      <c r="D790">
        <v>0.53959970403877022</v>
      </c>
      <c r="E790">
        <v>0.5333372294398383</v>
      </c>
      <c r="F790">
        <v>0.54258294099290294</v>
      </c>
      <c r="G790">
        <v>0.53961572256289669</v>
      </c>
      <c r="H790">
        <v>0.54815706524385011</v>
      </c>
      <c r="I790">
        <v>0.54289638871499957</v>
      </c>
      <c r="J790">
        <v>0.54883871053457844</v>
      </c>
      <c r="M790">
        <f>'[1]CAC_SWISS (-SP-NIKKEI-DAX)'!AC875</f>
        <v>0</v>
      </c>
      <c r="N790">
        <f>'[1]CAC_SWISS_SP (-NIKKEI-DAX)'!AD875</f>
        <v>0</v>
      </c>
      <c r="O790">
        <f>'[1]CAC_SWISS_DAX (-SP-NIKKEI)'!AD875</f>
        <v>0</v>
      </c>
      <c r="P790">
        <f>'[1]CAC_SWISS_NIKKEI (-SP-DAX)'!AD875</f>
        <v>0</v>
      </c>
      <c r="Q790">
        <f>'[1]CAC_SWISS_DAX_SP (-NIKKEI)'!AF875</f>
        <v>0</v>
      </c>
      <c r="R790">
        <f>'[1]CAC_SWISS_SP_NIKKEI (-DAX)'!AF875</f>
        <v>0</v>
      </c>
      <c r="S790">
        <f>'[1]CAC_SWISS_DAX_NIKKEI (-SP)'!AF875</f>
        <v>0</v>
      </c>
      <c r="V790" t="str">
        <f t="shared" si="455"/>
        <v>BASE</v>
      </c>
      <c r="W790" t="str">
        <f t="shared" si="456"/>
        <v>BASE+SP</v>
      </c>
      <c r="X790" t="str">
        <f t="shared" si="457"/>
        <v>BASE+DAX</v>
      </c>
      <c r="Y790" t="str">
        <f t="shared" si="458"/>
        <v>BASE+NIKKEI</v>
      </c>
      <c r="Z790" s="2" t="str">
        <f t="shared" si="459"/>
        <v>- NIKKEI</v>
      </c>
      <c r="AA790" s="2" t="str">
        <f t="shared" si="432"/>
        <v>- DAX</v>
      </c>
      <c r="AB790" s="2" t="str">
        <f t="shared" si="447"/>
        <v>- SP</v>
      </c>
      <c r="AE790">
        <f t="shared" si="448"/>
        <v>0.53314415846358465</v>
      </c>
      <c r="AF790">
        <f t="shared" si="449"/>
        <v>0.53959970403877022</v>
      </c>
      <c r="AG790">
        <f t="shared" si="450"/>
        <v>0.5333372294398383</v>
      </c>
      <c r="AH790">
        <f t="shared" si="451"/>
        <v>0.54258294099290294</v>
      </c>
      <c r="AI790">
        <f t="shared" si="452"/>
        <v>0.53961572256289669</v>
      </c>
      <c r="AJ790">
        <f t="shared" si="453"/>
        <v>0.54815706524385011</v>
      </c>
      <c r="AK790">
        <f t="shared" si="454"/>
        <v>0.54289638871499957</v>
      </c>
      <c r="AM790" t="str">
        <f t="shared" si="460"/>
        <v>BASE</v>
      </c>
      <c r="AN790" t="str" cm="1">
        <f t="array" ref="AN790">IF(AM790="",_xlfn.IFS(AF790=MAX(AF790:AH790),"SP",AG790=MAX(AF790:AH790),"DAX",AH790=MAX(AF790:AH790),"NIKKEI",MAX(AF790:AH790)=0,""),"")</f>
        <v/>
      </c>
      <c r="AO790" t="str" cm="1">
        <f t="array" ref="AO790">IF(AM790="BASE","",IF(MAX(AF790:AH790)=0,_xlfn.IFS(AI790=MAX(AI790:AK790),"SP&amp;DAX",AJ790=MAX(AI790:AK790),"SP&amp;NIKKEI",AK790=MAX(AI790:AK790),"DAX&amp;NIKKEI"),""))</f>
        <v/>
      </c>
      <c r="AQ790" s="3">
        <f t="shared" si="461"/>
        <v>42863</v>
      </c>
      <c r="AR790" cm="1">
        <f t="array" ref="AR790">IF(AM790="BASE",AE790,_xlfn.IFS(AN790="DAX",AG790,AN790="NIKKEI",AH790,AN790="SP",AF790,AN790="",MAX(AI790:AK790)))</f>
        <v>0.53314415846358465</v>
      </c>
      <c r="AS790" s="4">
        <f t="shared" si="433"/>
        <v>0.53669638431432443</v>
      </c>
      <c r="AT790" s="4">
        <f t="shared" si="434"/>
        <v>0.47866726103122098</v>
      </c>
      <c r="AU790" s="4">
        <f t="shared" si="435"/>
        <v>3.641096187379366E-5</v>
      </c>
      <c r="AV790" s="4">
        <f t="shared" si="436"/>
        <v>1.5108715911127328E-3</v>
      </c>
      <c r="AW790" s="4">
        <f t="shared" si="437"/>
        <v>2.4099309357572585E-2</v>
      </c>
      <c r="AX790" s="4">
        <f t="shared" si="438"/>
        <v>1.2403592912849867E-2</v>
      </c>
      <c r="AY790" s="4">
        <f t="shared" si="439"/>
        <v>5.8188081262088394E-3</v>
      </c>
      <c r="AZ790" s="4">
        <f t="shared" si="440"/>
        <v>9.9726820380502019</v>
      </c>
      <c r="BA790" s="6" t="str">
        <f t="shared" si="441"/>
        <v>STRENGTHEN</v>
      </c>
      <c r="BB790" s="4">
        <f t="shared" si="442"/>
        <v>0.1</v>
      </c>
      <c r="BC790" s="4">
        <f t="shared" si="443"/>
        <v>0.60295548643614738</v>
      </c>
      <c r="BD790" s="4">
        <f t="shared" si="444"/>
        <v>0.77882552653643133</v>
      </c>
      <c r="BE790" s="4">
        <f t="shared" si="462"/>
        <v>0.05</v>
      </c>
      <c r="BF790" s="4" t="str">
        <f t="shared" si="463"/>
        <v/>
      </c>
      <c r="BG790" s="4" t="str">
        <f t="shared" si="464"/>
        <v/>
      </c>
      <c r="BH790" s="4" t="str">
        <f t="shared" si="465"/>
        <v/>
      </c>
      <c r="BI790" s="4" t="str">
        <f t="shared" si="466"/>
        <v/>
      </c>
      <c r="BJ790" s="4" t="str">
        <f t="shared" si="467"/>
        <v/>
      </c>
      <c r="BK790" s="4" t="str">
        <f t="shared" si="468"/>
        <v/>
      </c>
      <c r="BS790" s="3" t="str">
        <f t="shared" si="445"/>
        <v/>
      </c>
      <c r="BT790" s="5">
        <f t="shared" si="446"/>
        <v>5.8029123283103445E-2</v>
      </c>
      <c r="BU790" s="3"/>
    </row>
    <row r="791" spans="1:73" x14ac:dyDescent="0.2">
      <c r="A791" s="1">
        <v>42864</v>
      </c>
      <c r="C791">
        <v>0.54503667202745787</v>
      </c>
      <c r="D791">
        <v>0.55244008687304935</v>
      </c>
      <c r="E791">
        <v>0.54528697920594615</v>
      </c>
      <c r="F791">
        <v>0.55372064158591805</v>
      </c>
      <c r="G791">
        <v>0.5524680797017878</v>
      </c>
      <c r="H791">
        <v>0.56001004856540537</v>
      </c>
      <c r="I791">
        <v>0.55392430795457737</v>
      </c>
      <c r="J791">
        <v>0.5605262106303196</v>
      </c>
      <c r="M791">
        <f>'[1]CAC_SWISS (-SP-NIKKEI-DAX)'!AC876</f>
        <v>0</v>
      </c>
      <c r="N791">
        <f>'[1]CAC_SWISS_SP (-NIKKEI-DAX)'!AD876</f>
        <v>0</v>
      </c>
      <c r="O791">
        <f>'[1]CAC_SWISS_DAX (-SP-NIKKEI)'!AD876</f>
        <v>0</v>
      </c>
      <c r="P791">
        <f>'[1]CAC_SWISS_NIKKEI (-SP-DAX)'!AD876</f>
        <v>0</v>
      </c>
      <c r="Q791">
        <f>'[1]CAC_SWISS_DAX_SP (-NIKKEI)'!AF876</f>
        <v>0</v>
      </c>
      <c r="R791">
        <f>'[1]CAC_SWISS_SP_NIKKEI (-DAX)'!AF876</f>
        <v>0</v>
      </c>
      <c r="S791">
        <f>'[1]CAC_SWISS_DAX_NIKKEI (-SP)'!AF876</f>
        <v>0</v>
      </c>
      <c r="V791" t="str">
        <f t="shared" si="455"/>
        <v>BASE</v>
      </c>
      <c r="W791" t="str">
        <f t="shared" si="456"/>
        <v>BASE+SP</v>
      </c>
      <c r="X791" t="str">
        <f t="shared" si="457"/>
        <v>BASE+DAX</v>
      </c>
      <c r="Y791" t="str">
        <f t="shared" si="458"/>
        <v>BASE+NIKKEI</v>
      </c>
      <c r="Z791" s="2" t="str">
        <f t="shared" si="459"/>
        <v>- NIKKEI</v>
      </c>
      <c r="AA791" s="2" t="str">
        <f t="shared" si="432"/>
        <v>- DAX</v>
      </c>
      <c r="AB791" s="2" t="str">
        <f t="shared" si="447"/>
        <v>- SP</v>
      </c>
      <c r="AE791">
        <f t="shared" si="448"/>
        <v>0.54503667202745787</v>
      </c>
      <c r="AF791">
        <f t="shared" si="449"/>
        <v>0.55244008687304935</v>
      </c>
      <c r="AG791">
        <f t="shared" si="450"/>
        <v>0.54528697920594615</v>
      </c>
      <c r="AH791">
        <f t="shared" si="451"/>
        <v>0.55372064158591805</v>
      </c>
      <c r="AI791">
        <f t="shared" si="452"/>
        <v>0.5524680797017878</v>
      </c>
      <c r="AJ791">
        <f t="shared" si="453"/>
        <v>0.56001004856540537</v>
      </c>
      <c r="AK791">
        <f t="shared" si="454"/>
        <v>0.55392430795457737</v>
      </c>
      <c r="AM791" t="str">
        <f t="shared" si="460"/>
        <v>BASE</v>
      </c>
      <c r="AN791" t="str" cm="1">
        <f t="array" ref="AN791">IF(AM791="",_xlfn.IFS(AF791=MAX(AF791:AH791),"SP",AG791=MAX(AF791:AH791),"DAX",AH791=MAX(AF791:AH791),"NIKKEI",MAX(AF791:AH791)=0,""),"")</f>
        <v/>
      </c>
      <c r="AO791" t="str" cm="1">
        <f t="array" ref="AO791">IF(AM791="BASE","",IF(MAX(AF791:AH791)=0,_xlfn.IFS(AI791=MAX(AI791:AK791),"SP&amp;DAX",AJ791=MAX(AI791:AK791),"SP&amp;NIKKEI",AK791=MAX(AI791:AK791),"DAX&amp;NIKKEI"),""))</f>
        <v/>
      </c>
      <c r="AQ791" s="3">
        <f t="shared" si="461"/>
        <v>42864</v>
      </c>
      <c r="AR791" cm="1">
        <f t="array" ref="AR791">IF(AM791="BASE",AE791,_xlfn.IFS(AN791="DAX",AG791,AN791="NIKKEI",AH791,AN791="SP",AF791,AN791="",MAX(AI791:AK791)))</f>
        <v>0.54503667202745787</v>
      </c>
      <c r="AS791" s="4">
        <f t="shared" si="433"/>
        <v>0.53814063131299261</v>
      </c>
      <c r="AT791" s="4">
        <f t="shared" si="434"/>
        <v>0.47865979959540228</v>
      </c>
      <c r="AU791" s="4">
        <f t="shared" si="435"/>
        <v>3.7684881507862236E-5</v>
      </c>
      <c r="AV791" s="4">
        <f t="shared" si="436"/>
        <v>1.5100779805010428E-3</v>
      </c>
      <c r="AW791" s="4">
        <f t="shared" si="437"/>
        <v>2.4955586396510739E-2</v>
      </c>
      <c r="AX791" s="4">
        <f t="shared" si="438"/>
        <v>1.2401305685828231E-2</v>
      </c>
      <c r="AY791" s="4">
        <f t="shared" si="439"/>
        <v>5.828382945621117E-3</v>
      </c>
      <c r="AZ791" s="4">
        <f t="shared" si="440"/>
        <v>10.20537467639776</v>
      </c>
      <c r="BA791" s="6" t="str">
        <f t="shared" si="441"/>
        <v>STRENGTHEN</v>
      </c>
      <c r="BB791" s="4">
        <f t="shared" si="442"/>
        <v>0.1</v>
      </c>
      <c r="BC791" s="4">
        <f t="shared" si="443"/>
        <v>0.60295548643614738</v>
      </c>
      <c r="BD791" s="4">
        <f t="shared" si="444"/>
        <v>0.77882552653643133</v>
      </c>
      <c r="BE791" s="4">
        <f t="shared" si="462"/>
        <v>0.05</v>
      </c>
      <c r="BF791" s="4" t="str">
        <f t="shared" si="463"/>
        <v/>
      </c>
      <c r="BG791" s="4" t="str">
        <f t="shared" si="464"/>
        <v/>
      </c>
      <c r="BH791" s="4" t="str">
        <f t="shared" si="465"/>
        <v/>
      </c>
      <c r="BI791" s="4" t="str">
        <f t="shared" si="466"/>
        <v/>
      </c>
      <c r="BJ791" s="4" t="str">
        <f t="shared" si="467"/>
        <v/>
      </c>
      <c r="BK791" s="4" t="str">
        <f t="shared" si="468"/>
        <v/>
      </c>
      <c r="BS791" s="3" t="str">
        <f t="shared" si="445"/>
        <v/>
      </c>
      <c r="BT791" s="5">
        <f t="shared" si="446"/>
        <v>5.9480831717590332E-2</v>
      </c>
      <c r="BU791" s="3"/>
    </row>
    <row r="792" spans="1:73" x14ac:dyDescent="0.2">
      <c r="A792" s="1">
        <v>42865</v>
      </c>
      <c r="C792">
        <v>0.53385196778312172</v>
      </c>
      <c r="D792">
        <v>0.54296820819221914</v>
      </c>
      <c r="E792">
        <v>0.53426819744166787</v>
      </c>
      <c r="F792">
        <v>0.54771222862792046</v>
      </c>
      <c r="G792">
        <v>0.54304101714950193</v>
      </c>
      <c r="H792">
        <v>0.55526787233785246</v>
      </c>
      <c r="I792">
        <v>0.54805484156278539</v>
      </c>
      <c r="J792">
        <v>0.55604983658792551</v>
      </c>
      <c r="M792">
        <f>'[1]CAC_SWISS (-SP-NIKKEI-DAX)'!AC877</f>
        <v>0</v>
      </c>
      <c r="N792">
        <f>'[1]CAC_SWISS_SP (-NIKKEI-DAX)'!AD877</f>
        <v>0</v>
      </c>
      <c r="O792">
        <f>'[1]CAC_SWISS_DAX (-SP-NIKKEI)'!AD877</f>
        <v>0</v>
      </c>
      <c r="P792">
        <f>'[1]CAC_SWISS_NIKKEI (-SP-DAX)'!AD877</f>
        <v>0</v>
      </c>
      <c r="Q792">
        <f>'[1]CAC_SWISS_DAX_SP (-NIKKEI)'!AF877</f>
        <v>0</v>
      </c>
      <c r="R792">
        <f>'[1]CAC_SWISS_SP_NIKKEI (-DAX)'!AF877</f>
        <v>0</v>
      </c>
      <c r="S792">
        <f>'[1]CAC_SWISS_DAX_NIKKEI (-SP)'!AF877</f>
        <v>0</v>
      </c>
      <c r="V792" t="str">
        <f t="shared" si="455"/>
        <v>BASE</v>
      </c>
      <c r="W792" t="str">
        <f t="shared" si="456"/>
        <v>BASE+SP</v>
      </c>
      <c r="X792" t="str">
        <f t="shared" si="457"/>
        <v>BASE+DAX</v>
      </c>
      <c r="Y792" t="str">
        <f t="shared" si="458"/>
        <v>BASE+NIKKEI</v>
      </c>
      <c r="Z792" s="2" t="str">
        <f t="shared" si="459"/>
        <v>- NIKKEI</v>
      </c>
      <c r="AA792" s="2" t="str">
        <f t="shared" si="432"/>
        <v>- DAX</v>
      </c>
      <c r="AB792" s="2" t="str">
        <f t="shared" si="447"/>
        <v>- SP</v>
      </c>
      <c r="AE792">
        <f t="shared" si="448"/>
        <v>0.53385196778312172</v>
      </c>
      <c r="AF792">
        <f t="shared" si="449"/>
        <v>0.54296820819221914</v>
      </c>
      <c r="AG792">
        <f t="shared" si="450"/>
        <v>0.53426819744166787</v>
      </c>
      <c r="AH792">
        <f t="shared" si="451"/>
        <v>0.54771222862792046</v>
      </c>
      <c r="AI792">
        <f t="shared" si="452"/>
        <v>0.54304101714950193</v>
      </c>
      <c r="AJ792">
        <f t="shared" si="453"/>
        <v>0.55526787233785246</v>
      </c>
      <c r="AK792">
        <f t="shared" si="454"/>
        <v>0.54805484156278539</v>
      </c>
      <c r="AM792" t="str">
        <f t="shared" si="460"/>
        <v>BASE</v>
      </c>
      <c r="AN792" t="str" cm="1">
        <f t="array" ref="AN792">IF(AM792="",_xlfn.IFS(AF792=MAX(AF792:AH792),"SP",AG792=MAX(AF792:AH792),"DAX",AH792=MAX(AF792:AH792),"NIKKEI",MAX(AF792:AH792)=0,""),"")</f>
        <v/>
      </c>
      <c r="AO792" t="str" cm="1">
        <f t="array" ref="AO792">IF(AM792="BASE","",IF(MAX(AF792:AH792)=0,_xlfn.IFS(AI792=MAX(AI792:AK792),"SP&amp;DAX",AJ792=MAX(AI792:AK792),"SP&amp;NIKKEI",AK792=MAX(AI792:AK792),"DAX&amp;NIKKEI"),""))</f>
        <v/>
      </c>
      <c r="AQ792" s="3">
        <f t="shared" si="461"/>
        <v>42865</v>
      </c>
      <c r="AR792" cm="1">
        <f t="array" ref="AR792">IF(AM792="BASE",AE792,_xlfn.IFS(AN792="DAX",AG792,AN792="NIKKEI",AH792,AN792="SP",AF792,AN792="",MAX(AI792:AK792)))</f>
        <v>0.53385196778312172</v>
      </c>
      <c r="AS792" s="4">
        <f t="shared" si="433"/>
        <v>0.53837875298881699</v>
      </c>
      <c r="AT792" s="4">
        <f t="shared" si="434"/>
        <v>0.47876866108708893</v>
      </c>
      <c r="AU792" s="4">
        <f t="shared" si="435"/>
        <v>3.4722471784495162E-5</v>
      </c>
      <c r="AV792" s="4">
        <f t="shared" si="436"/>
        <v>1.5211940681102542E-3</v>
      </c>
      <c r="AW792" s="4">
        <f t="shared" si="437"/>
        <v>2.2825800147663028E-2</v>
      </c>
      <c r="AX792" s="4">
        <f t="shared" si="438"/>
        <v>1.2444443012719365E-2</v>
      </c>
      <c r="AY792" s="4">
        <f t="shared" si="439"/>
        <v>5.8220381775332432E-3</v>
      </c>
      <c r="AZ792" s="4">
        <f t="shared" si="440"/>
        <v>10.238698215988759</v>
      </c>
      <c r="BA792" s="6" t="str">
        <f t="shared" si="441"/>
        <v>STRENGTHEN</v>
      </c>
      <c r="BB792" s="4">
        <f t="shared" si="442"/>
        <v>0.1</v>
      </c>
      <c r="BC792" s="4">
        <f t="shared" si="443"/>
        <v>0.60295548643614738</v>
      </c>
      <c r="BD792" s="4">
        <f t="shared" si="444"/>
        <v>0.77882552653643133</v>
      </c>
      <c r="BE792" s="4">
        <f t="shared" si="462"/>
        <v>0.05</v>
      </c>
      <c r="BF792" s="4" t="str">
        <f t="shared" si="463"/>
        <v/>
      </c>
      <c r="BG792" s="4" t="str">
        <f t="shared" si="464"/>
        <v/>
      </c>
      <c r="BH792" s="4" t="str">
        <f t="shared" si="465"/>
        <v/>
      </c>
      <c r="BI792" s="4" t="str">
        <f t="shared" si="466"/>
        <v/>
      </c>
      <c r="BJ792" s="4" t="str">
        <f t="shared" si="467"/>
        <v/>
      </c>
      <c r="BK792" s="4" t="str">
        <f t="shared" si="468"/>
        <v/>
      </c>
      <c r="BS792" s="3" t="str">
        <f t="shared" si="445"/>
        <v/>
      </c>
      <c r="BT792" s="5">
        <f t="shared" si="446"/>
        <v>5.9610091901728057E-2</v>
      </c>
      <c r="BU792" s="3"/>
    </row>
    <row r="793" spans="1:73" x14ac:dyDescent="0.2">
      <c r="A793" s="1">
        <v>42866</v>
      </c>
      <c r="C793">
        <v>0.53516714066783677</v>
      </c>
      <c r="D793">
        <v>0.54260681858288051</v>
      </c>
      <c r="E793">
        <v>0.53519807735973246</v>
      </c>
      <c r="F793">
        <v>0.54862965990098178</v>
      </c>
      <c r="G793">
        <v>0.54262013428403677</v>
      </c>
      <c r="H793">
        <v>0.55489120474905662</v>
      </c>
      <c r="I793">
        <v>0.54964943115354847</v>
      </c>
      <c r="J793">
        <v>0.55644079808132074</v>
      </c>
      <c r="M793">
        <f>'[1]CAC_SWISS (-SP-NIKKEI-DAX)'!AC878</f>
        <v>0</v>
      </c>
      <c r="N793">
        <f>'[1]CAC_SWISS_SP (-NIKKEI-DAX)'!AD878</f>
        <v>0</v>
      </c>
      <c r="O793">
        <f>'[1]CAC_SWISS_DAX (-SP-NIKKEI)'!AD878</f>
        <v>0</v>
      </c>
      <c r="P793">
        <f>'[1]CAC_SWISS_NIKKEI (-SP-DAX)'!AD878</f>
        <v>0</v>
      </c>
      <c r="Q793">
        <f>'[1]CAC_SWISS_DAX_SP (-NIKKEI)'!AF878</f>
        <v>0</v>
      </c>
      <c r="R793">
        <f>'[1]CAC_SWISS_SP_NIKKEI (-DAX)'!AF878</f>
        <v>0</v>
      </c>
      <c r="S793">
        <f>'[1]CAC_SWISS_DAX_NIKKEI (-SP)'!AF878</f>
        <v>0</v>
      </c>
      <c r="V793" t="str">
        <f t="shared" si="455"/>
        <v>BASE</v>
      </c>
      <c r="W793" t="str">
        <f t="shared" si="456"/>
        <v>BASE+SP</v>
      </c>
      <c r="X793" t="str">
        <f t="shared" si="457"/>
        <v>BASE+DAX</v>
      </c>
      <c r="Y793" t="str">
        <f t="shared" si="458"/>
        <v>BASE+NIKKEI</v>
      </c>
      <c r="Z793" s="2" t="str">
        <f t="shared" si="459"/>
        <v>- NIKKEI</v>
      </c>
      <c r="AA793" s="2" t="str">
        <f t="shared" si="432"/>
        <v>- DAX</v>
      </c>
      <c r="AB793" s="2" t="str">
        <f t="shared" si="447"/>
        <v>- SP</v>
      </c>
      <c r="AE793">
        <f t="shared" si="448"/>
        <v>0.53516714066783677</v>
      </c>
      <c r="AF793">
        <f t="shared" si="449"/>
        <v>0.54260681858288051</v>
      </c>
      <c r="AG793">
        <f t="shared" si="450"/>
        <v>0.53519807735973246</v>
      </c>
      <c r="AH793">
        <f t="shared" si="451"/>
        <v>0.54862965990098178</v>
      </c>
      <c r="AI793">
        <f t="shared" si="452"/>
        <v>0.54262013428403677</v>
      </c>
      <c r="AJ793">
        <f t="shared" si="453"/>
        <v>0.55489120474905662</v>
      </c>
      <c r="AK793">
        <f t="shared" si="454"/>
        <v>0.54964943115354847</v>
      </c>
      <c r="AM793" t="str">
        <f t="shared" si="460"/>
        <v>BASE</v>
      </c>
      <c r="AN793" t="str" cm="1">
        <f t="array" ref="AN793">IF(AM793="",_xlfn.IFS(AF793=MAX(AF793:AH793),"SP",AG793=MAX(AF793:AH793),"DAX",AH793=MAX(AF793:AH793),"NIKKEI",MAX(AF793:AH793)=0,""),"")</f>
        <v/>
      </c>
      <c r="AO793" t="str" cm="1">
        <f t="array" ref="AO793">IF(AM793="BASE","",IF(MAX(AF793:AH793)=0,_xlfn.IFS(AI793=MAX(AI793:AK793),"SP&amp;DAX",AJ793=MAX(AI793:AK793),"SP&amp;NIKKEI",AK793=MAX(AI793:AK793),"DAX&amp;NIKKEI"),""))</f>
        <v/>
      </c>
      <c r="AQ793" s="3">
        <f t="shared" si="461"/>
        <v>42866</v>
      </c>
      <c r="AR793" cm="1">
        <f t="array" ref="AR793">IF(AM793="BASE",AE793,_xlfn.IFS(AN793="DAX",AG793,AN793="NIKKEI",AH793,AN793="SP",AF793,AN793="",MAX(AI793:AK793)))</f>
        <v>0.53516714066783677</v>
      </c>
      <c r="AS793" s="4">
        <f t="shared" si="433"/>
        <v>0.53854123854311609</v>
      </c>
      <c r="AT793" s="4">
        <f t="shared" si="434"/>
        <v>0.47887994382885907</v>
      </c>
      <c r="AU793" s="4">
        <f t="shared" si="435"/>
        <v>3.3240140311993856E-5</v>
      </c>
      <c r="AV793" s="4">
        <f t="shared" si="436"/>
        <v>1.5329891108039368E-3</v>
      </c>
      <c r="AW793" s="4">
        <f t="shared" si="437"/>
        <v>2.1683220107520475E-2</v>
      </c>
      <c r="AX793" s="4">
        <f t="shared" si="438"/>
        <v>1.2491290291890491E-2</v>
      </c>
      <c r="AY793" s="4">
        <f t="shared" si="439"/>
        <v>5.8295622689253533E-3</v>
      </c>
      <c r="AZ793" s="4">
        <f t="shared" si="440"/>
        <v>10.234266650222306</v>
      </c>
      <c r="BA793" s="6" t="str">
        <f t="shared" si="441"/>
        <v>STRENGTHEN</v>
      </c>
      <c r="BB793" s="4">
        <f t="shared" si="442"/>
        <v>0.1</v>
      </c>
      <c r="BC793" s="4">
        <f t="shared" si="443"/>
        <v>0.60295548643614738</v>
      </c>
      <c r="BD793" s="4">
        <f t="shared" si="444"/>
        <v>0.77882552653643133</v>
      </c>
      <c r="BE793" s="4">
        <f t="shared" si="462"/>
        <v>0.05</v>
      </c>
      <c r="BF793" s="4" t="str">
        <f t="shared" si="463"/>
        <v/>
      </c>
      <c r="BG793" s="4" t="str">
        <f t="shared" si="464"/>
        <v/>
      </c>
      <c r="BH793" s="4" t="str">
        <f t="shared" si="465"/>
        <v/>
      </c>
      <c r="BI793" s="4" t="str">
        <f t="shared" si="466"/>
        <v/>
      </c>
      <c r="BJ793" s="4" t="str">
        <f t="shared" si="467"/>
        <v/>
      </c>
      <c r="BK793" s="4" t="str">
        <f t="shared" si="468"/>
        <v/>
      </c>
      <c r="BS793" s="3" t="str">
        <f t="shared" si="445"/>
        <v/>
      </c>
      <c r="BT793" s="5">
        <f t="shared" si="446"/>
        <v>5.9661294714257018E-2</v>
      </c>
      <c r="BU793" s="3"/>
    </row>
    <row r="794" spans="1:73" x14ac:dyDescent="0.2">
      <c r="A794" s="1">
        <v>42867</v>
      </c>
      <c r="C794">
        <v>0.54714955512866226</v>
      </c>
      <c r="D794">
        <v>0.55292902419715384</v>
      </c>
      <c r="E794">
        <v>0.54763062870238044</v>
      </c>
      <c r="F794">
        <v>0.56072345683868041</v>
      </c>
      <c r="G794">
        <v>0.55311669018720788</v>
      </c>
      <c r="H794">
        <v>0.56520642277659183</v>
      </c>
      <c r="I794">
        <v>0.56089954914042028</v>
      </c>
      <c r="J794">
        <v>0.56558199153845068</v>
      </c>
      <c r="M794">
        <f>'[1]CAC_SWISS (-SP-NIKKEI-DAX)'!AC879</f>
        <v>0</v>
      </c>
      <c r="N794">
        <f>'[1]CAC_SWISS_SP (-NIKKEI-DAX)'!AD879</f>
        <v>0</v>
      </c>
      <c r="O794">
        <f>'[1]CAC_SWISS_DAX (-SP-NIKKEI)'!AD879</f>
        <v>0</v>
      </c>
      <c r="P794">
        <f>'[1]CAC_SWISS_NIKKEI (-SP-DAX)'!AD879</f>
        <v>0</v>
      </c>
      <c r="Q794">
        <f>'[1]CAC_SWISS_DAX_SP (-NIKKEI)'!AF879</f>
        <v>0</v>
      </c>
      <c r="R794">
        <f>'[1]CAC_SWISS_SP_NIKKEI (-DAX)'!AF879</f>
        <v>0</v>
      </c>
      <c r="S794">
        <f>'[1]CAC_SWISS_DAX_NIKKEI (-SP)'!AF879</f>
        <v>0</v>
      </c>
      <c r="V794" t="str">
        <f t="shared" si="455"/>
        <v>BASE</v>
      </c>
      <c r="W794" t="str">
        <f t="shared" si="456"/>
        <v>BASE+SP</v>
      </c>
      <c r="X794" t="str">
        <f t="shared" si="457"/>
        <v>BASE+DAX</v>
      </c>
      <c r="Y794" t="str">
        <f t="shared" si="458"/>
        <v>BASE+NIKKEI</v>
      </c>
      <c r="Z794" s="2" t="str">
        <f t="shared" si="459"/>
        <v>- NIKKEI</v>
      </c>
      <c r="AA794" s="2" t="str">
        <f t="shared" si="432"/>
        <v>- DAX</v>
      </c>
      <c r="AB794" s="2" t="str">
        <f t="shared" si="447"/>
        <v>- SP</v>
      </c>
      <c r="AE794">
        <f t="shared" si="448"/>
        <v>0.54714955512866226</v>
      </c>
      <c r="AF794">
        <f t="shared" si="449"/>
        <v>0.55292902419715384</v>
      </c>
      <c r="AG794">
        <f t="shared" si="450"/>
        <v>0.54763062870238044</v>
      </c>
      <c r="AH794">
        <f t="shared" si="451"/>
        <v>0.56072345683868041</v>
      </c>
      <c r="AI794">
        <f t="shared" si="452"/>
        <v>0.55311669018720788</v>
      </c>
      <c r="AJ794">
        <f t="shared" si="453"/>
        <v>0.56520642277659183</v>
      </c>
      <c r="AK794">
        <f t="shared" si="454"/>
        <v>0.56089954914042028</v>
      </c>
      <c r="AM794" t="str">
        <f t="shared" si="460"/>
        <v>BASE</v>
      </c>
      <c r="AN794" t="str" cm="1">
        <f t="array" ref="AN794">IF(AM794="",_xlfn.IFS(AF794=MAX(AF794:AH794),"SP",AG794=MAX(AF794:AH794),"DAX",AH794=MAX(AF794:AH794),"NIKKEI",MAX(AF794:AH794)=0,""),"")</f>
        <v/>
      </c>
      <c r="AO794" t="str" cm="1">
        <f t="array" ref="AO794">IF(AM794="BASE","",IF(MAX(AF794:AH794)=0,_xlfn.IFS(AI794=MAX(AI794:AK794),"SP&amp;DAX",AJ794=MAX(AI794:AK794),"SP&amp;NIKKEI",AK794=MAX(AI794:AK794),"DAX&amp;NIKKEI"),""))</f>
        <v/>
      </c>
      <c r="AQ794" s="3">
        <f t="shared" si="461"/>
        <v>42867</v>
      </c>
      <c r="AR794" cm="1">
        <f t="array" ref="AR794">IF(AM794="BASE",AE794,_xlfn.IFS(AN794="DAX",AG794,AN794="NIKKEI",AH794,AN794="SP",AF794,AN794="",MAX(AI794:AK794)))</f>
        <v>0.54714955512866226</v>
      </c>
      <c r="AS794" s="4">
        <f t="shared" si="433"/>
        <v>0.53936194460814613</v>
      </c>
      <c r="AT794" s="4">
        <f t="shared" si="434"/>
        <v>0.47927390385206775</v>
      </c>
      <c r="AU794" s="4">
        <f t="shared" si="435"/>
        <v>4.0707531829732687E-5</v>
      </c>
      <c r="AV794" s="4">
        <f t="shared" si="436"/>
        <v>1.573202435499327E-3</v>
      </c>
      <c r="AW794" s="4">
        <f t="shared" si="437"/>
        <v>2.5875584038752335E-2</v>
      </c>
      <c r="AX794" s="4">
        <f t="shared" si="438"/>
        <v>1.265891702558139E-2</v>
      </c>
      <c r="AY794" s="4">
        <f t="shared" si="439"/>
        <v>5.9611074384681075E-3</v>
      </c>
      <c r="AZ794" s="4">
        <f t="shared" si="440"/>
        <v>10.080013047293754</v>
      </c>
      <c r="BA794" s="6" t="str">
        <f t="shared" si="441"/>
        <v>STRENGTHEN</v>
      </c>
      <c r="BB794" s="4">
        <f t="shared" si="442"/>
        <v>0.1</v>
      </c>
      <c r="BC794" s="4">
        <f t="shared" si="443"/>
        <v>0.60295548643614738</v>
      </c>
      <c r="BD794" s="4">
        <f t="shared" si="444"/>
        <v>0.77882552653643133</v>
      </c>
      <c r="BE794" s="4">
        <f t="shared" si="462"/>
        <v>0.05</v>
      </c>
      <c r="BF794" s="4" t="str">
        <f t="shared" si="463"/>
        <v/>
      </c>
      <c r="BG794" s="4" t="str">
        <f t="shared" si="464"/>
        <v/>
      </c>
      <c r="BH794" s="4" t="str">
        <f t="shared" si="465"/>
        <v/>
      </c>
      <c r="BI794" s="4" t="str">
        <f t="shared" si="466"/>
        <v/>
      </c>
      <c r="BJ794" s="4" t="str">
        <f t="shared" si="467"/>
        <v/>
      </c>
      <c r="BK794" s="4" t="str">
        <f t="shared" si="468"/>
        <v/>
      </c>
      <c r="BS794" s="3" t="str">
        <f t="shared" si="445"/>
        <v/>
      </c>
      <c r="BT794" s="5">
        <f t="shared" si="446"/>
        <v>6.0088040756078376E-2</v>
      </c>
      <c r="BU794" s="3"/>
    </row>
    <row r="795" spans="1:73" x14ac:dyDescent="0.2">
      <c r="A795" s="1">
        <v>42870</v>
      </c>
      <c r="C795">
        <v>0.53873274704083873</v>
      </c>
      <c r="D795">
        <v>0.54574173293256822</v>
      </c>
      <c r="E795">
        <v>0.53938087870879503</v>
      </c>
      <c r="F795">
        <v>0.55286085664390583</v>
      </c>
      <c r="G795">
        <v>0.54599570477014214</v>
      </c>
      <c r="H795">
        <v>0.55831465717688089</v>
      </c>
      <c r="I795">
        <v>0.55297298708107301</v>
      </c>
      <c r="J795">
        <v>0.55862504466827456</v>
      </c>
      <c r="M795">
        <f>'[1]CAC_SWISS (-SP-NIKKEI-DAX)'!AC880</f>
        <v>0</v>
      </c>
      <c r="N795">
        <f>'[1]CAC_SWISS_SP (-NIKKEI-DAX)'!AD880</f>
        <v>0</v>
      </c>
      <c r="O795">
        <f>'[1]CAC_SWISS_DAX (-SP-NIKKEI)'!AD880</f>
        <v>0</v>
      </c>
      <c r="P795">
        <f>'[1]CAC_SWISS_NIKKEI (-SP-DAX)'!AD880</f>
        <v>0</v>
      </c>
      <c r="Q795">
        <f>'[1]CAC_SWISS_DAX_SP (-NIKKEI)'!AF880</f>
        <v>0</v>
      </c>
      <c r="R795">
        <f>'[1]CAC_SWISS_SP_NIKKEI (-DAX)'!AF880</f>
        <v>0</v>
      </c>
      <c r="S795">
        <f>'[1]CAC_SWISS_DAX_NIKKEI (-SP)'!AF880</f>
        <v>0</v>
      </c>
      <c r="V795" t="str">
        <f t="shared" si="455"/>
        <v>BASE</v>
      </c>
      <c r="W795" t="str">
        <f t="shared" si="456"/>
        <v>BASE+SP</v>
      </c>
      <c r="X795" t="str">
        <f t="shared" si="457"/>
        <v>BASE+DAX</v>
      </c>
      <c r="Y795" t="str">
        <f t="shared" si="458"/>
        <v>BASE+NIKKEI</v>
      </c>
      <c r="Z795" s="2" t="str">
        <f t="shared" si="459"/>
        <v>- NIKKEI</v>
      </c>
      <c r="AA795" s="2" t="str">
        <f t="shared" si="432"/>
        <v>- DAX</v>
      </c>
      <c r="AB795" s="2" t="str">
        <f t="shared" si="447"/>
        <v>- SP</v>
      </c>
      <c r="AE795">
        <f t="shared" si="448"/>
        <v>0.53873274704083873</v>
      </c>
      <c r="AF795">
        <f t="shared" si="449"/>
        <v>0.54574173293256822</v>
      </c>
      <c r="AG795">
        <f t="shared" si="450"/>
        <v>0.53938087870879503</v>
      </c>
      <c r="AH795">
        <f t="shared" si="451"/>
        <v>0.55286085664390583</v>
      </c>
      <c r="AI795">
        <f t="shared" si="452"/>
        <v>0.54599570477014214</v>
      </c>
      <c r="AJ795">
        <f t="shared" si="453"/>
        <v>0.55831465717688089</v>
      </c>
      <c r="AK795">
        <f t="shared" si="454"/>
        <v>0.55297298708107301</v>
      </c>
      <c r="AM795" t="str">
        <f t="shared" si="460"/>
        <v>BASE</v>
      </c>
      <c r="AN795" t="str" cm="1">
        <f t="array" ref="AN795">IF(AM795="",_xlfn.IFS(AF795=MAX(AF795:AH795),"SP",AG795=MAX(AF795:AH795),"DAX",AH795=MAX(AF795:AH795),"NIKKEI",MAX(AF795:AH795)=0,""),"")</f>
        <v/>
      </c>
      <c r="AO795" t="str" cm="1">
        <f t="array" ref="AO795">IF(AM795="BASE","",IF(MAX(AF795:AH795)=0,_xlfn.IFS(AI795=MAX(AI795:AK795),"SP&amp;DAX",AJ795=MAX(AI795:AK795),"SP&amp;NIKKEI",AK795=MAX(AI795:AK795),"DAX&amp;NIKKEI"),""))</f>
        <v/>
      </c>
      <c r="AQ795" s="3">
        <f t="shared" si="461"/>
        <v>42870</v>
      </c>
      <c r="AR795" cm="1">
        <f t="array" ref="AR795">IF(AM795="BASE",AE795,_xlfn.IFS(AN795="DAX",AG795,AN795="NIKKEI",AH795,AN795="SP",AF795,AN795="",MAX(AI795:AK795)))</f>
        <v>0.53873274704083873</v>
      </c>
      <c r="AS795" s="4">
        <f t="shared" si="433"/>
        <v>0.53897167054536388</v>
      </c>
      <c r="AT795" s="4">
        <f t="shared" si="434"/>
        <v>0.47974564113513679</v>
      </c>
      <c r="AU795" s="4">
        <f t="shared" si="435"/>
        <v>3.9391605937383205E-5</v>
      </c>
      <c r="AV795" s="4">
        <f t="shared" si="436"/>
        <v>1.6226215207289915E-3</v>
      </c>
      <c r="AW795" s="4">
        <f t="shared" si="437"/>
        <v>2.4276521316989454E-2</v>
      </c>
      <c r="AX795" s="4">
        <f t="shared" si="438"/>
        <v>1.2854328049001993E-2</v>
      </c>
      <c r="AY795" s="4">
        <f t="shared" si="439"/>
        <v>6.0325443229468411E-3</v>
      </c>
      <c r="AZ795" s="4">
        <f t="shared" si="440"/>
        <v>9.8177528816391249</v>
      </c>
      <c r="BA795" s="6" t="str">
        <f t="shared" si="441"/>
        <v>STRENGTHEN</v>
      </c>
      <c r="BB795" s="4">
        <f t="shared" si="442"/>
        <v>0.1</v>
      </c>
      <c r="BC795" s="4">
        <f t="shared" si="443"/>
        <v>0.60295548643614738</v>
      </c>
      <c r="BD795" s="4">
        <f t="shared" si="444"/>
        <v>0.77882552653643133</v>
      </c>
      <c r="BE795" s="4">
        <f t="shared" si="462"/>
        <v>0.05</v>
      </c>
      <c r="BF795" s="4" t="str">
        <f t="shared" si="463"/>
        <v/>
      </c>
      <c r="BG795" s="4" t="str">
        <f t="shared" si="464"/>
        <v/>
      </c>
      <c r="BH795" s="4" t="str">
        <f t="shared" si="465"/>
        <v/>
      </c>
      <c r="BI795" s="4" t="str">
        <f t="shared" si="466"/>
        <v/>
      </c>
      <c r="BJ795" s="4" t="str">
        <f t="shared" si="467"/>
        <v/>
      </c>
      <c r="BK795" s="4" t="str">
        <f t="shared" si="468"/>
        <v/>
      </c>
      <c r="BS795" s="3" t="str">
        <f t="shared" si="445"/>
        <v/>
      </c>
      <c r="BT795" s="5">
        <f t="shared" si="446"/>
        <v>5.9226029410227088E-2</v>
      </c>
      <c r="BU795" s="3"/>
    </row>
    <row r="796" spans="1:73" x14ac:dyDescent="0.2">
      <c r="A796" s="1">
        <v>42871</v>
      </c>
      <c r="C796">
        <v>0.53537675483455294</v>
      </c>
      <c r="D796">
        <v>0.5391264232693348</v>
      </c>
      <c r="E796">
        <v>0.53565632022806609</v>
      </c>
      <c r="F796">
        <v>0.55018304847193944</v>
      </c>
      <c r="G796">
        <v>0.53923250715229842</v>
      </c>
      <c r="H796">
        <v>0.55273498593022985</v>
      </c>
      <c r="I796">
        <v>0.55062539865690807</v>
      </c>
      <c r="J796">
        <v>0.55337534058967908</v>
      </c>
      <c r="M796">
        <f>'[1]CAC_SWISS (-SP-NIKKEI-DAX)'!AC881</f>
        <v>0</v>
      </c>
      <c r="N796">
        <f>'[1]CAC_SWISS_SP (-NIKKEI-DAX)'!AD881</f>
        <v>0</v>
      </c>
      <c r="O796">
        <f>'[1]CAC_SWISS_DAX (-SP-NIKKEI)'!AD881</f>
        <v>0</v>
      </c>
      <c r="P796">
        <f>'[1]CAC_SWISS_NIKKEI (-SP-DAX)'!AD881</f>
        <v>0</v>
      </c>
      <c r="Q796">
        <f>'[1]CAC_SWISS_DAX_SP (-NIKKEI)'!AF881</f>
        <v>0</v>
      </c>
      <c r="R796">
        <f>'[1]CAC_SWISS_SP_NIKKEI (-DAX)'!AF881</f>
        <v>0</v>
      </c>
      <c r="S796">
        <f>'[1]CAC_SWISS_DAX_NIKKEI (-SP)'!AF881</f>
        <v>0</v>
      </c>
      <c r="V796" t="str">
        <f t="shared" si="455"/>
        <v>BASE</v>
      </c>
      <c r="W796" t="str">
        <f t="shared" si="456"/>
        <v>BASE+SP</v>
      </c>
      <c r="X796" t="str">
        <f t="shared" si="457"/>
        <v>BASE+DAX</v>
      </c>
      <c r="Y796" t="str">
        <f t="shared" si="458"/>
        <v>BASE+NIKKEI</v>
      </c>
      <c r="Z796" s="2" t="str">
        <f t="shared" si="459"/>
        <v>- NIKKEI</v>
      </c>
      <c r="AA796" s="2" t="str">
        <f t="shared" si="432"/>
        <v>- DAX</v>
      </c>
      <c r="AB796" s="2" t="str">
        <f t="shared" si="447"/>
        <v>- SP</v>
      </c>
      <c r="AE796">
        <f t="shared" si="448"/>
        <v>0.53537675483455294</v>
      </c>
      <c r="AF796">
        <f t="shared" si="449"/>
        <v>0.5391264232693348</v>
      </c>
      <c r="AG796">
        <f t="shared" si="450"/>
        <v>0.53565632022806609</v>
      </c>
      <c r="AH796">
        <f t="shared" si="451"/>
        <v>0.55018304847193944</v>
      </c>
      <c r="AI796">
        <f t="shared" si="452"/>
        <v>0.53923250715229842</v>
      </c>
      <c r="AJ796">
        <f t="shared" si="453"/>
        <v>0.55273498593022985</v>
      </c>
      <c r="AK796">
        <f t="shared" si="454"/>
        <v>0.55062539865690807</v>
      </c>
      <c r="AM796" t="str">
        <f t="shared" si="460"/>
        <v>BASE</v>
      </c>
      <c r="AN796" t="str" cm="1">
        <f t="array" ref="AN796">IF(AM796="",_xlfn.IFS(AF796=MAX(AF796:AH796),"SP",AG796=MAX(AF796:AH796),"DAX",AH796=MAX(AF796:AH796),"NIKKEI",MAX(AF796:AH796)=0,""),"")</f>
        <v/>
      </c>
      <c r="AO796" t="str" cm="1">
        <f t="array" ref="AO796">IF(AM796="BASE","",IF(MAX(AF796:AH796)=0,_xlfn.IFS(AI796=MAX(AI796:AK796),"SP&amp;DAX",AJ796=MAX(AI796:AK796),"SP&amp;NIKKEI",AK796=MAX(AI796:AK796),"DAX&amp;NIKKEI"),""))</f>
        <v/>
      </c>
      <c r="AQ796" s="3">
        <f t="shared" si="461"/>
        <v>42871</v>
      </c>
      <c r="AR796" cm="1">
        <f t="array" ref="AR796">IF(AM796="BASE",AE796,_xlfn.IFS(AN796="DAX",AG796,AN796="NIKKEI",AH796,AN796="SP",AF796,AN796="",MAX(AI796:AK796)))</f>
        <v>0.53537675483455294</v>
      </c>
      <c r="AS796" s="4">
        <f t="shared" si="433"/>
        <v>0.53772525293744367</v>
      </c>
      <c r="AT796" s="4">
        <f t="shared" si="434"/>
        <v>0.48047739682513979</v>
      </c>
      <c r="AU796" s="4">
        <f t="shared" si="435"/>
        <v>3.0360947154291074E-5</v>
      </c>
      <c r="AV796" s="4">
        <f t="shared" si="436"/>
        <v>1.6964474856610023E-3</v>
      </c>
      <c r="AW796" s="4">
        <f t="shared" si="437"/>
        <v>1.7896779836047361E-2</v>
      </c>
      <c r="AX796" s="4">
        <f t="shared" si="438"/>
        <v>1.3135829547734179E-2</v>
      </c>
      <c r="AY796" s="4">
        <f t="shared" si="439"/>
        <v>6.0798885210708552E-3</v>
      </c>
      <c r="AZ796" s="4">
        <f t="shared" si="440"/>
        <v>9.4159384524735934</v>
      </c>
      <c r="BA796" s="6" t="str">
        <f t="shared" si="441"/>
        <v>STRENGTHEN</v>
      </c>
      <c r="BB796" s="4">
        <f t="shared" si="442"/>
        <v>0.1</v>
      </c>
      <c r="BC796" s="4">
        <f t="shared" si="443"/>
        <v>0.60295548643614738</v>
      </c>
      <c r="BD796" s="4">
        <f t="shared" si="444"/>
        <v>0.77882552653643133</v>
      </c>
      <c r="BE796" s="4">
        <f t="shared" si="462"/>
        <v>0.05</v>
      </c>
      <c r="BF796" s="4" t="str">
        <f t="shared" si="463"/>
        <v/>
      </c>
      <c r="BG796" s="4" t="str">
        <f t="shared" si="464"/>
        <v/>
      </c>
      <c r="BH796" s="4" t="str">
        <f t="shared" si="465"/>
        <v/>
      </c>
      <c r="BI796" s="4" t="str">
        <f t="shared" si="466"/>
        <v/>
      </c>
      <c r="BJ796" s="4" t="str">
        <f t="shared" si="467"/>
        <v/>
      </c>
      <c r="BK796" s="4" t="str">
        <f t="shared" si="468"/>
        <v/>
      </c>
      <c r="BS796" s="3" t="str">
        <f t="shared" si="445"/>
        <v/>
      </c>
      <c r="BT796" s="5">
        <f t="shared" si="446"/>
        <v>5.7247856112303874E-2</v>
      </c>
      <c r="BU796" s="3"/>
    </row>
    <row r="797" spans="1:73" x14ac:dyDescent="0.2">
      <c r="A797" s="1">
        <v>42872</v>
      </c>
      <c r="C797">
        <v>0.50507735141364607</v>
      </c>
      <c r="D797">
        <v>0.50508128200057156</v>
      </c>
      <c r="E797">
        <v>0.50764875295418277</v>
      </c>
      <c r="F797">
        <v>0.51707782586486117</v>
      </c>
      <c r="G797">
        <v>0.5076882637584581</v>
      </c>
      <c r="H797">
        <v>0.51716274502096871</v>
      </c>
      <c r="I797">
        <v>0.51732340755661088</v>
      </c>
      <c r="J797">
        <v>0.51742913986732875</v>
      </c>
      <c r="M797">
        <f>'[1]CAC_SWISS (-SP-NIKKEI-DAX)'!AC882</f>
        <v>0</v>
      </c>
      <c r="N797">
        <f>'[1]CAC_SWISS_SP (-NIKKEI-DAX)'!AD882</f>
        <v>0</v>
      </c>
      <c r="O797">
        <f>'[1]CAC_SWISS_DAX (-SP-NIKKEI)'!AD882</f>
        <v>0</v>
      </c>
      <c r="P797">
        <f>'[1]CAC_SWISS_NIKKEI (-SP-DAX)'!AD882</f>
        <v>0</v>
      </c>
      <c r="Q797">
        <f>'[1]CAC_SWISS_DAX_SP (-NIKKEI)'!AF882</f>
        <v>0</v>
      </c>
      <c r="R797">
        <f>'[1]CAC_SWISS_SP_NIKKEI (-DAX)'!AF882</f>
        <v>0</v>
      </c>
      <c r="S797">
        <f>'[1]CAC_SWISS_DAX_NIKKEI (-SP)'!AF882</f>
        <v>0</v>
      </c>
      <c r="V797" t="str">
        <f t="shared" si="455"/>
        <v>BASE</v>
      </c>
      <c r="W797" t="str">
        <f t="shared" si="456"/>
        <v>BASE+SP</v>
      </c>
      <c r="X797" t="str">
        <f t="shared" si="457"/>
        <v>BASE+DAX</v>
      </c>
      <c r="Y797" t="str">
        <f t="shared" si="458"/>
        <v>BASE+NIKKEI</v>
      </c>
      <c r="Z797" s="2" t="str">
        <f t="shared" si="459"/>
        <v>- NIKKEI</v>
      </c>
      <c r="AA797" s="2" t="str">
        <f t="shared" ref="AA797:AA860" si="469">IF(R797=0,"- DAX","")</f>
        <v>- DAX</v>
      </c>
      <c r="AB797" s="2" t="str">
        <f t="shared" si="447"/>
        <v>- SP</v>
      </c>
      <c r="AE797">
        <f t="shared" si="448"/>
        <v>0.50507735141364607</v>
      </c>
      <c r="AF797">
        <f t="shared" si="449"/>
        <v>0.50508128200057156</v>
      </c>
      <c r="AG797">
        <f t="shared" si="450"/>
        <v>0.50764875295418277</v>
      </c>
      <c r="AH797">
        <f t="shared" si="451"/>
        <v>0.51707782586486117</v>
      </c>
      <c r="AI797">
        <f t="shared" si="452"/>
        <v>0.5076882637584581</v>
      </c>
      <c r="AJ797">
        <f t="shared" si="453"/>
        <v>0.51716274502096871</v>
      </c>
      <c r="AK797">
        <f t="shared" si="454"/>
        <v>0.51732340755661088</v>
      </c>
      <c r="AM797" t="str">
        <f t="shared" si="460"/>
        <v>BASE</v>
      </c>
      <c r="AN797" t="str" cm="1">
        <f t="array" ref="AN797">IF(AM797="",_xlfn.IFS(AF797=MAX(AF797:AH797),"SP",AG797=MAX(AF797:AH797),"DAX",AH797=MAX(AF797:AH797),"NIKKEI",MAX(AF797:AH797)=0,""),"")</f>
        <v/>
      </c>
      <c r="AO797" t="str" cm="1">
        <f t="array" ref="AO797">IF(AM797="BASE","",IF(MAX(AF797:AH797)=0,_xlfn.IFS(AI797=MAX(AI797:AK797),"SP&amp;DAX",AJ797=MAX(AI797:AK797),"SP&amp;NIKKEI",AK797=MAX(AI797:AK797),"DAX&amp;NIKKEI"),""))</f>
        <v/>
      </c>
      <c r="AQ797" s="3">
        <f t="shared" si="461"/>
        <v>42872</v>
      </c>
      <c r="AR797" cm="1">
        <f t="array" ref="AR797">IF(AM797="BASE",AE797,_xlfn.IFS(AN797="DAX",AG797,AN797="NIKKEI",AH797,AN797="SP",AF797,AN797="",MAX(AI797:AK797)))</f>
        <v>0.50507735141364607</v>
      </c>
      <c r="AS797" s="4">
        <f t="shared" si="433"/>
        <v>0.5339772104964603</v>
      </c>
      <c r="AT797" s="4">
        <f t="shared" si="434"/>
        <v>0.48081418030206358</v>
      </c>
      <c r="AU797" s="4">
        <f t="shared" si="435"/>
        <v>1.3058916660644909E-4</v>
      </c>
      <c r="AV797" s="4">
        <f t="shared" si="436"/>
        <v>1.7332135194863595E-3</v>
      </c>
      <c r="AW797" s="4">
        <f t="shared" si="437"/>
        <v>7.5345111919707039E-2</v>
      </c>
      <c r="AX797" s="4">
        <f t="shared" si="438"/>
        <v>1.3347046550812836E-2</v>
      </c>
      <c r="AY797" s="4">
        <f t="shared" si="439"/>
        <v>6.9081970911643873E-3</v>
      </c>
      <c r="AZ797" s="4">
        <f t="shared" si="440"/>
        <v>7.6956446802006351</v>
      </c>
      <c r="BA797" s="6" t="str">
        <f t="shared" si="441"/>
        <v>STRENGTHEN</v>
      </c>
      <c r="BB797" s="4">
        <f t="shared" si="442"/>
        <v>0.1</v>
      </c>
      <c r="BC797" s="4">
        <f t="shared" si="443"/>
        <v>0.60295548643614738</v>
      </c>
      <c r="BD797" s="4">
        <f t="shared" si="444"/>
        <v>0.77882552653643133</v>
      </c>
      <c r="BE797" s="4">
        <f t="shared" si="462"/>
        <v>0.05</v>
      </c>
      <c r="BF797" s="4" t="str">
        <f t="shared" si="463"/>
        <v/>
      </c>
      <c r="BG797" s="4" t="str">
        <f t="shared" si="464"/>
        <v/>
      </c>
      <c r="BH797" s="4" t="str">
        <f t="shared" si="465"/>
        <v/>
      </c>
      <c r="BI797" s="4" t="str">
        <f t="shared" si="466"/>
        <v/>
      </c>
      <c r="BJ797" s="4" t="str">
        <f t="shared" si="467"/>
        <v/>
      </c>
      <c r="BK797" s="4" t="str">
        <f t="shared" si="468"/>
        <v/>
      </c>
      <c r="BS797" s="3" t="str">
        <f t="shared" si="445"/>
        <v/>
      </c>
      <c r="BT797" s="5">
        <f t="shared" si="446"/>
        <v>5.3163030194396721E-2</v>
      </c>
      <c r="BU797" s="3"/>
    </row>
    <row r="798" spans="1:73" x14ac:dyDescent="0.2">
      <c r="A798" s="1">
        <v>42873</v>
      </c>
      <c r="C798">
        <v>0.51797094595232762</v>
      </c>
      <c r="D798">
        <v>0.5185908381434966</v>
      </c>
      <c r="E798">
        <v>0.51886041553381546</v>
      </c>
      <c r="F798">
        <v>0.53089366418161033</v>
      </c>
      <c r="G798">
        <v>0.51962981408317255</v>
      </c>
      <c r="H798">
        <v>0.53172963183913191</v>
      </c>
      <c r="I798">
        <v>0.53092870224259703</v>
      </c>
      <c r="J798">
        <v>0.53174177120340349</v>
      </c>
      <c r="M798">
        <f>'[1]CAC_SWISS (-SP-NIKKEI-DAX)'!AC883</f>
        <v>0</v>
      </c>
      <c r="N798">
        <f>'[1]CAC_SWISS_SP (-NIKKEI-DAX)'!AD883</f>
        <v>0</v>
      </c>
      <c r="O798">
        <f>'[1]CAC_SWISS_DAX (-SP-NIKKEI)'!AD883</f>
        <v>0</v>
      </c>
      <c r="P798">
        <f>'[1]CAC_SWISS_NIKKEI (-SP-DAX)'!AD883</f>
        <v>0</v>
      </c>
      <c r="Q798">
        <f>'[1]CAC_SWISS_DAX_SP (-NIKKEI)'!AF883</f>
        <v>0</v>
      </c>
      <c r="R798">
        <f>'[1]CAC_SWISS_SP_NIKKEI (-DAX)'!AF883</f>
        <v>0</v>
      </c>
      <c r="S798">
        <f>'[1]CAC_SWISS_DAX_NIKKEI (-SP)'!AF883</f>
        <v>0</v>
      </c>
      <c r="V798" t="str">
        <f t="shared" si="455"/>
        <v>BASE</v>
      </c>
      <c r="W798" t="str">
        <f t="shared" si="456"/>
        <v>BASE+SP</v>
      </c>
      <c r="X798" t="str">
        <f t="shared" si="457"/>
        <v>BASE+DAX</v>
      </c>
      <c r="Y798" t="str">
        <f t="shared" si="458"/>
        <v>BASE+NIKKEI</v>
      </c>
      <c r="Z798" s="2" t="str">
        <f t="shared" si="459"/>
        <v>- NIKKEI</v>
      </c>
      <c r="AA798" s="2" t="str">
        <f t="shared" si="469"/>
        <v>- DAX</v>
      </c>
      <c r="AB798" s="2" t="str">
        <f t="shared" si="447"/>
        <v>- SP</v>
      </c>
      <c r="AE798">
        <f t="shared" si="448"/>
        <v>0.51797094595232762</v>
      </c>
      <c r="AF798">
        <f t="shared" si="449"/>
        <v>0.5185908381434966</v>
      </c>
      <c r="AG798">
        <f t="shared" si="450"/>
        <v>0.51886041553381546</v>
      </c>
      <c r="AH798">
        <f t="shared" si="451"/>
        <v>0.53089366418161033</v>
      </c>
      <c r="AI798">
        <f t="shared" si="452"/>
        <v>0.51962981408317255</v>
      </c>
      <c r="AJ798">
        <f t="shared" si="453"/>
        <v>0.53172963183913191</v>
      </c>
      <c r="AK798">
        <f t="shared" si="454"/>
        <v>0.53092870224259703</v>
      </c>
      <c r="AM798" t="str">
        <f t="shared" si="460"/>
        <v>BASE</v>
      </c>
      <c r="AN798" t="str" cm="1">
        <f t="array" ref="AN798">IF(AM798="",_xlfn.IFS(AF798=MAX(AF798:AH798),"SP",AG798=MAX(AF798:AH798),"DAX",AH798=MAX(AF798:AH798),"NIKKEI",MAX(AF798:AH798)=0,""),"")</f>
        <v/>
      </c>
      <c r="AO798" t="str" cm="1">
        <f t="array" ref="AO798">IF(AM798="BASE","",IF(MAX(AF798:AH798)=0,_xlfn.IFS(AI798=MAX(AI798:AK798),"SP&amp;DAX",AJ798=MAX(AI798:AK798),"SP&amp;NIKKEI",AK798=MAX(AI798:AK798),"DAX&amp;NIKKEI"),""))</f>
        <v/>
      </c>
      <c r="AQ798" s="3">
        <f t="shared" si="461"/>
        <v>42873</v>
      </c>
      <c r="AR798" cm="1">
        <f t="array" ref="AR798">IF(AM798="BASE",AE798,_xlfn.IFS(AN798="DAX",AG798,AN798="NIKKEI",AH798,AN798="SP",AF798,AN798="",MAX(AI798:AK798)))</f>
        <v>0.51797094595232762</v>
      </c>
      <c r="AS798" s="4">
        <f t="shared" si="433"/>
        <v>0.53274625954744192</v>
      </c>
      <c r="AT798" s="4">
        <f t="shared" si="434"/>
        <v>0.48085314433742016</v>
      </c>
      <c r="AU798" s="4">
        <f t="shared" si="435"/>
        <v>1.558538448663347E-4</v>
      </c>
      <c r="AV798" s="4">
        <f t="shared" si="436"/>
        <v>1.7370679923316989E-3</v>
      </c>
      <c r="AW798" s="4">
        <f t="shared" si="437"/>
        <v>8.9722362943968112E-2</v>
      </c>
      <c r="AX798" s="4">
        <f t="shared" si="438"/>
        <v>1.3379269829160456E-2</v>
      </c>
      <c r="AY798" s="4">
        <f t="shared" si="439"/>
        <v>7.0941345020564314E-3</v>
      </c>
      <c r="AZ798" s="4">
        <f t="shared" si="440"/>
        <v>7.3149325255926723</v>
      </c>
      <c r="BA798" s="6" t="str">
        <f t="shared" si="441"/>
        <v>STRENGTHEN</v>
      </c>
      <c r="BB798" s="4">
        <f t="shared" si="442"/>
        <v>0.1</v>
      </c>
      <c r="BC798" s="4">
        <f t="shared" si="443"/>
        <v>0.60295548643614738</v>
      </c>
      <c r="BD798" s="4">
        <f t="shared" si="444"/>
        <v>0.77882552653643133</v>
      </c>
      <c r="BE798" s="4">
        <f t="shared" si="462"/>
        <v>0.05</v>
      </c>
      <c r="BF798" s="4" t="str">
        <f t="shared" si="463"/>
        <v/>
      </c>
      <c r="BG798" s="4" t="str">
        <f t="shared" si="464"/>
        <v/>
      </c>
      <c r="BH798" s="4" t="str">
        <f t="shared" si="465"/>
        <v/>
      </c>
      <c r="BI798" s="4" t="str">
        <f t="shared" si="466"/>
        <v/>
      </c>
      <c r="BJ798" s="4" t="str">
        <f t="shared" si="467"/>
        <v/>
      </c>
      <c r="BK798" s="4" t="str">
        <f t="shared" si="468"/>
        <v/>
      </c>
      <c r="BS798" s="3" t="str">
        <f t="shared" si="445"/>
        <v/>
      </c>
      <c r="BT798" s="5">
        <f t="shared" si="446"/>
        <v>5.1893115210021767E-2</v>
      </c>
      <c r="BU798" s="3"/>
    </row>
    <row r="799" spans="1:73" x14ac:dyDescent="0.2">
      <c r="A799" s="1">
        <v>42874</v>
      </c>
      <c r="C799">
        <v>0.51726487076926864</v>
      </c>
      <c r="D799">
        <v>0.5180945283257945</v>
      </c>
      <c r="E799">
        <v>0.51858444997240627</v>
      </c>
      <c r="F799">
        <v>0.53309971657836308</v>
      </c>
      <c r="G799">
        <v>0.51961366252814456</v>
      </c>
      <c r="H799">
        <v>0.5342526990703127</v>
      </c>
      <c r="I799">
        <v>0.53310427521991965</v>
      </c>
      <c r="J799">
        <v>0.53425297355947665</v>
      </c>
      <c r="M799">
        <f>'[1]CAC_SWISS (-SP-NIKKEI-DAX)'!AC884</f>
        <v>0</v>
      </c>
      <c r="N799">
        <f>'[1]CAC_SWISS_SP (-NIKKEI-DAX)'!AD884</f>
        <v>0</v>
      </c>
      <c r="O799">
        <f>'[1]CAC_SWISS_DAX (-SP-NIKKEI)'!AD884</f>
        <v>0</v>
      </c>
      <c r="P799">
        <f>'[1]CAC_SWISS_NIKKEI (-SP-DAX)'!AD884</f>
        <v>0</v>
      </c>
      <c r="Q799">
        <f>'[1]CAC_SWISS_DAX_SP (-NIKKEI)'!AF884</f>
        <v>0</v>
      </c>
      <c r="R799">
        <f>'[1]CAC_SWISS_SP_NIKKEI (-DAX)'!AF884</f>
        <v>0</v>
      </c>
      <c r="S799">
        <f>'[1]CAC_SWISS_DAX_NIKKEI (-SP)'!AF884</f>
        <v>0</v>
      </c>
      <c r="V799" t="str">
        <f t="shared" si="455"/>
        <v>BASE</v>
      </c>
      <c r="W799" t="str">
        <f t="shared" si="456"/>
        <v>BASE+SP</v>
      </c>
      <c r="X799" t="str">
        <f t="shared" si="457"/>
        <v>BASE+DAX</v>
      </c>
      <c r="Y799" t="str">
        <f t="shared" si="458"/>
        <v>BASE+NIKKEI</v>
      </c>
      <c r="Z799" s="2" t="str">
        <f t="shared" si="459"/>
        <v>- NIKKEI</v>
      </c>
      <c r="AA799" s="2" t="str">
        <f t="shared" si="469"/>
        <v>- DAX</v>
      </c>
      <c r="AB799" s="2" t="str">
        <f t="shared" si="447"/>
        <v>- SP</v>
      </c>
      <c r="AE799">
        <f t="shared" si="448"/>
        <v>0.51726487076926864</v>
      </c>
      <c r="AF799">
        <f t="shared" si="449"/>
        <v>0.5180945283257945</v>
      </c>
      <c r="AG799">
        <f t="shared" si="450"/>
        <v>0.51858444997240627</v>
      </c>
      <c r="AH799">
        <f t="shared" si="451"/>
        <v>0.53309971657836308</v>
      </c>
      <c r="AI799">
        <f t="shared" si="452"/>
        <v>0.51961366252814456</v>
      </c>
      <c r="AJ799">
        <f t="shared" si="453"/>
        <v>0.5342526990703127</v>
      </c>
      <c r="AK799">
        <f t="shared" si="454"/>
        <v>0.53310427521991965</v>
      </c>
      <c r="AM799" t="str">
        <f t="shared" si="460"/>
        <v>BASE</v>
      </c>
      <c r="AN799" t="str" cm="1">
        <f t="array" ref="AN799">IF(AM799="",_xlfn.IFS(AF799=MAX(AF799:AH799),"SP",AG799=MAX(AF799:AH799),"DAX",AH799=MAX(AF799:AH799),"NIKKEI",MAX(AF799:AH799)=0,""),"")</f>
        <v/>
      </c>
      <c r="AO799" t="str" cm="1">
        <f t="array" ref="AO799">IF(AM799="BASE","",IF(MAX(AF799:AH799)=0,_xlfn.IFS(AI799=MAX(AI799:AK799),"SP&amp;DAX",AJ799=MAX(AI799:AK799),"SP&amp;NIKKEI",AK799=MAX(AI799:AK799),"DAX&amp;NIKKEI"),""))</f>
        <v/>
      </c>
      <c r="AQ799" s="3">
        <f t="shared" si="461"/>
        <v>42874</v>
      </c>
      <c r="AR799" cm="1">
        <f t="array" ref="AR799">IF(AM799="BASE",AE799,_xlfn.IFS(AN799="DAX",AG799,AN799="NIKKEI",AH799,AN799="SP",AF799,AN799="",MAX(AI799:AK799)))</f>
        <v>0.51726487076926864</v>
      </c>
      <c r="AS799" s="4">
        <f t="shared" si="433"/>
        <v>0.53087721640812968</v>
      </c>
      <c r="AT799" s="4">
        <f t="shared" si="434"/>
        <v>0.48092836085501856</v>
      </c>
      <c r="AU799" s="4">
        <f t="shared" si="435"/>
        <v>1.7745853613636644E-4</v>
      </c>
      <c r="AV799" s="4">
        <f t="shared" si="436"/>
        <v>1.7452319220225283E-3</v>
      </c>
      <c r="AW799" s="4">
        <f t="shared" si="437"/>
        <v>0.10168192198244454</v>
      </c>
      <c r="AX799" s="4">
        <f t="shared" si="438"/>
        <v>1.3425155826822953E-2</v>
      </c>
      <c r="AY799" s="4">
        <f t="shared" si="439"/>
        <v>7.2560658799439804E-3</v>
      </c>
      <c r="AZ799" s="4">
        <f t="shared" si="440"/>
        <v>6.8837378793888169</v>
      </c>
      <c r="BA799" s="6" t="str">
        <f t="shared" si="441"/>
        <v>STRENGTHEN</v>
      </c>
      <c r="BB799" s="4">
        <f t="shared" si="442"/>
        <v>0.1</v>
      </c>
      <c r="BC799" s="4">
        <f t="shared" si="443"/>
        <v>0.60295548643614738</v>
      </c>
      <c r="BD799" s="4">
        <f t="shared" si="444"/>
        <v>0.77882552653643133</v>
      </c>
      <c r="BE799" s="4">
        <f t="shared" si="462"/>
        <v>0.05</v>
      </c>
      <c r="BF799" s="4" t="str">
        <f t="shared" si="463"/>
        <v/>
      </c>
      <c r="BG799" s="4" t="str">
        <f t="shared" si="464"/>
        <v/>
      </c>
      <c r="BH799" s="4" t="str">
        <f t="shared" si="465"/>
        <v/>
      </c>
      <c r="BI799" s="4" t="str">
        <f t="shared" si="466"/>
        <v/>
      </c>
      <c r="BJ799" s="4" t="str">
        <f t="shared" si="467"/>
        <v/>
      </c>
      <c r="BK799" s="4" t="str">
        <f t="shared" si="468"/>
        <v/>
      </c>
      <c r="BS799" s="3" t="str">
        <f t="shared" si="445"/>
        <v/>
      </c>
      <c r="BT799" s="5">
        <f t="shared" si="446"/>
        <v>4.9948855553111127E-2</v>
      </c>
      <c r="BU799" s="3"/>
    </row>
    <row r="800" spans="1:73" x14ac:dyDescent="0.2">
      <c r="A800" s="1">
        <v>42877</v>
      </c>
      <c r="C800">
        <v>0.51902024441173633</v>
      </c>
      <c r="D800">
        <v>0.51958158620790273</v>
      </c>
      <c r="E800">
        <v>0.52027402319380001</v>
      </c>
      <c r="F800">
        <v>0.53528031750886762</v>
      </c>
      <c r="G800">
        <v>0.52095973361297454</v>
      </c>
      <c r="H800">
        <v>0.53606636350227443</v>
      </c>
      <c r="I800">
        <v>0.53529117355987921</v>
      </c>
      <c r="J800">
        <v>0.53606885600710874</v>
      </c>
      <c r="M800">
        <f>'[1]CAC_SWISS (-SP-NIKKEI-DAX)'!AC885</f>
        <v>0</v>
      </c>
      <c r="N800">
        <f>'[1]CAC_SWISS_SP (-NIKKEI-DAX)'!AD885</f>
        <v>0</v>
      </c>
      <c r="O800">
        <f>'[1]CAC_SWISS_DAX (-SP-NIKKEI)'!AD885</f>
        <v>0</v>
      </c>
      <c r="P800">
        <f>'[1]CAC_SWISS_NIKKEI (-SP-DAX)'!AD885</f>
        <v>0</v>
      </c>
      <c r="Q800">
        <f>'[1]CAC_SWISS_DAX_SP (-NIKKEI)'!AF885</f>
        <v>0</v>
      </c>
      <c r="R800">
        <f>'[1]CAC_SWISS_SP_NIKKEI (-DAX)'!AF885</f>
        <v>0</v>
      </c>
      <c r="S800">
        <f>'[1]CAC_SWISS_DAX_NIKKEI (-SP)'!AF885</f>
        <v>0</v>
      </c>
      <c r="V800" t="str">
        <f t="shared" si="455"/>
        <v>BASE</v>
      </c>
      <c r="W800" t="str">
        <f t="shared" si="456"/>
        <v>BASE+SP</v>
      </c>
      <c r="X800" t="str">
        <f t="shared" si="457"/>
        <v>BASE+DAX</v>
      </c>
      <c r="Y800" t="str">
        <f t="shared" si="458"/>
        <v>BASE+NIKKEI</v>
      </c>
      <c r="Z800" s="2" t="str">
        <f t="shared" si="459"/>
        <v>- NIKKEI</v>
      </c>
      <c r="AA800" s="2" t="str">
        <f t="shared" si="469"/>
        <v>- DAX</v>
      </c>
      <c r="AB800" s="2" t="str">
        <f t="shared" si="447"/>
        <v>- SP</v>
      </c>
      <c r="AE800">
        <f t="shared" si="448"/>
        <v>0.51902024441173633</v>
      </c>
      <c r="AF800">
        <f t="shared" si="449"/>
        <v>0.51958158620790273</v>
      </c>
      <c r="AG800">
        <f t="shared" si="450"/>
        <v>0.52027402319380001</v>
      </c>
      <c r="AH800">
        <f t="shared" si="451"/>
        <v>0.53528031750886762</v>
      </c>
      <c r="AI800">
        <f t="shared" si="452"/>
        <v>0.52095973361297454</v>
      </c>
      <c r="AJ800">
        <f t="shared" si="453"/>
        <v>0.53606636350227443</v>
      </c>
      <c r="AK800">
        <f t="shared" si="454"/>
        <v>0.53529117355987921</v>
      </c>
      <c r="AM800" t="str">
        <f t="shared" si="460"/>
        <v>BASE</v>
      </c>
      <c r="AN800" t="str" cm="1">
        <f t="array" ref="AN800">IF(AM800="",_xlfn.IFS(AF800=MAX(AF800:AH800),"SP",AG800=MAX(AF800:AH800),"DAX",AH800=MAX(AF800:AH800),"NIKKEI",MAX(AF800:AH800)=0,""),"")</f>
        <v/>
      </c>
      <c r="AO800" t="str" cm="1">
        <f t="array" ref="AO800">IF(AM800="BASE","",IF(MAX(AF800:AH800)=0,_xlfn.IFS(AI800=MAX(AI800:AK800),"SP&amp;DAX",AJ800=MAX(AI800:AK800),"SP&amp;NIKKEI",AK800=MAX(AI800:AK800),"DAX&amp;NIKKEI"),""))</f>
        <v/>
      </c>
      <c r="AQ800" s="3">
        <f t="shared" si="461"/>
        <v>42877</v>
      </c>
      <c r="AR800" cm="1">
        <f t="array" ref="AR800">IF(AM800="BASE",AE800,_xlfn.IFS(AN800="DAX",AG800,AN800="NIKKEI",AH800,AN800="SP",AF800,AN800="",MAX(AI800:AK800)))</f>
        <v>0.51902024441173633</v>
      </c>
      <c r="AS800" s="4">
        <f t="shared" si="433"/>
        <v>0.52946482500294501</v>
      </c>
      <c r="AT800" s="4">
        <f t="shared" si="434"/>
        <v>0.48096302308970423</v>
      </c>
      <c r="AU800" s="4">
        <f t="shared" si="435"/>
        <v>1.9029189878370727E-4</v>
      </c>
      <c r="AV800" s="4">
        <f t="shared" si="436"/>
        <v>1.748863103110104E-3</v>
      </c>
      <c r="AW800" s="4">
        <f t="shared" si="437"/>
        <v>0.10880891617262679</v>
      </c>
      <c r="AX800" s="4">
        <f t="shared" si="438"/>
        <v>1.3447747085365724E-2</v>
      </c>
      <c r="AY800" s="4">
        <f t="shared" si="439"/>
        <v>7.3489082141888805E-3</v>
      </c>
      <c r="AZ800" s="4">
        <f t="shared" si="440"/>
        <v>6.5998649730848555</v>
      </c>
      <c r="BA800" s="6" t="str">
        <f t="shared" si="441"/>
        <v>STRENGTHEN</v>
      </c>
      <c r="BB800" s="4">
        <f t="shared" si="442"/>
        <v>0.1</v>
      </c>
      <c r="BC800" s="4">
        <f t="shared" si="443"/>
        <v>0.60295548643614738</v>
      </c>
      <c r="BD800" s="4">
        <f t="shared" si="444"/>
        <v>0.77882552653643133</v>
      </c>
      <c r="BE800" s="4">
        <f t="shared" si="462"/>
        <v>0.05</v>
      </c>
      <c r="BF800" s="4" t="str">
        <f t="shared" si="463"/>
        <v/>
      </c>
      <c r="BG800" s="4" t="str">
        <f t="shared" si="464"/>
        <v/>
      </c>
      <c r="BH800" s="4" t="str">
        <f t="shared" si="465"/>
        <v/>
      </c>
      <c r="BI800" s="4" t="str">
        <f t="shared" si="466"/>
        <v/>
      </c>
      <c r="BJ800" s="4" t="str">
        <f t="shared" si="467"/>
        <v/>
      </c>
      <c r="BK800" s="4" t="str">
        <f t="shared" si="468"/>
        <v/>
      </c>
      <c r="BS800" s="3" t="str">
        <f t="shared" si="445"/>
        <v/>
      </c>
      <c r="BT800" s="5">
        <f t="shared" si="446"/>
        <v>4.8501801913240772E-2</v>
      </c>
      <c r="BU800" s="3"/>
    </row>
    <row r="801" spans="1:73" x14ac:dyDescent="0.2">
      <c r="A801" s="1">
        <v>42878</v>
      </c>
      <c r="C801">
        <v>0.51179183052881405</v>
      </c>
      <c r="D801">
        <v>0.51241258511654697</v>
      </c>
      <c r="E801">
        <v>0.51281895233219343</v>
      </c>
      <c r="F801">
        <v>0.52708020903589092</v>
      </c>
      <c r="G801">
        <v>0.51356189907140404</v>
      </c>
      <c r="H801">
        <v>0.52793783981496856</v>
      </c>
      <c r="I801">
        <v>0.52710560239004445</v>
      </c>
      <c r="J801">
        <v>0.52794801595915009</v>
      </c>
      <c r="M801">
        <f>'[1]CAC_SWISS (-SP-NIKKEI-DAX)'!AC886</f>
        <v>0</v>
      </c>
      <c r="N801">
        <f>'[1]CAC_SWISS_SP (-NIKKEI-DAX)'!AD886</f>
        <v>0</v>
      </c>
      <c r="O801">
        <f>'[1]CAC_SWISS_DAX (-SP-NIKKEI)'!AD886</f>
        <v>0</v>
      </c>
      <c r="P801">
        <f>'[1]CAC_SWISS_NIKKEI (-SP-DAX)'!AD886</f>
        <v>0</v>
      </c>
      <c r="Q801">
        <f>'[1]CAC_SWISS_DAX_SP (-NIKKEI)'!AF886</f>
        <v>0</v>
      </c>
      <c r="R801">
        <f>'[1]CAC_SWISS_SP_NIKKEI (-DAX)'!AF886</f>
        <v>0</v>
      </c>
      <c r="S801">
        <f>'[1]CAC_SWISS_DAX_NIKKEI (-SP)'!AF886</f>
        <v>0</v>
      </c>
      <c r="V801" t="str">
        <f t="shared" si="455"/>
        <v>BASE</v>
      </c>
      <c r="W801" t="str">
        <f t="shared" si="456"/>
        <v>BASE+SP</v>
      </c>
      <c r="X801" t="str">
        <f t="shared" si="457"/>
        <v>BASE+DAX</v>
      </c>
      <c r="Y801" t="str">
        <f t="shared" si="458"/>
        <v>BASE+NIKKEI</v>
      </c>
      <c r="Z801" s="2" t="str">
        <f t="shared" si="459"/>
        <v>- NIKKEI</v>
      </c>
      <c r="AA801" s="2" t="str">
        <f t="shared" si="469"/>
        <v>- DAX</v>
      </c>
      <c r="AB801" s="2" t="str">
        <f t="shared" si="447"/>
        <v>- SP</v>
      </c>
      <c r="AE801">
        <f t="shared" si="448"/>
        <v>0.51179183052881405</v>
      </c>
      <c r="AF801">
        <f t="shared" si="449"/>
        <v>0.51241258511654697</v>
      </c>
      <c r="AG801">
        <f t="shared" si="450"/>
        <v>0.51281895233219343</v>
      </c>
      <c r="AH801">
        <f t="shared" si="451"/>
        <v>0.52708020903589092</v>
      </c>
      <c r="AI801">
        <f t="shared" si="452"/>
        <v>0.51356189907140404</v>
      </c>
      <c r="AJ801">
        <f t="shared" si="453"/>
        <v>0.52793783981496856</v>
      </c>
      <c r="AK801">
        <f t="shared" si="454"/>
        <v>0.52710560239004445</v>
      </c>
      <c r="AM801" t="str">
        <f t="shared" si="460"/>
        <v>BASE</v>
      </c>
      <c r="AN801" t="str" cm="1">
        <f t="array" ref="AN801">IF(AM801="",_xlfn.IFS(AF801=MAX(AF801:AH801),"SP",AG801=MAX(AF801:AH801),"DAX",AH801=MAX(AF801:AH801),"NIKKEI",MAX(AF801:AH801)=0,""),"")</f>
        <v/>
      </c>
      <c r="AO801" t="str" cm="1">
        <f t="array" ref="AO801">IF(AM801="BASE","",IF(MAX(AF801:AH801)=0,_xlfn.IFS(AI801=MAX(AI801:AK801),"SP&amp;DAX",AJ801=MAX(AI801:AK801),"SP&amp;NIKKEI",AK801=MAX(AI801:AK801),"DAX&amp;NIKKEI"),""))</f>
        <v/>
      </c>
      <c r="AQ801" s="3">
        <f t="shared" si="461"/>
        <v>42878</v>
      </c>
      <c r="AR801" cm="1">
        <f t="array" ref="AR801">IF(AM801="BASE",AE801,_xlfn.IFS(AN801="DAX",AG801,AN801="NIKKEI",AH801,AN801="SP",AF801,AN801="",MAX(AI801:AK801)))</f>
        <v>0.51179183052881405</v>
      </c>
      <c r="AS801" s="4">
        <f t="shared" si="433"/>
        <v>0.52614034085308048</v>
      </c>
      <c r="AT801" s="4">
        <f t="shared" si="434"/>
        <v>0.48136840486319032</v>
      </c>
      <c r="AU801" s="4">
        <f t="shared" si="435"/>
        <v>1.8577305048379954E-4</v>
      </c>
      <c r="AV801" s="4">
        <f t="shared" si="436"/>
        <v>1.7933197616654202E-3</v>
      </c>
      <c r="AW801" s="4">
        <f t="shared" si="437"/>
        <v>0.10359170431004219</v>
      </c>
      <c r="AX801" s="4">
        <f t="shared" si="438"/>
        <v>1.3611199175118421E-2</v>
      </c>
      <c r="AY801" s="4">
        <f t="shared" si="439"/>
        <v>7.378597446784067E-3</v>
      </c>
      <c r="AZ801" s="4">
        <f t="shared" si="440"/>
        <v>6.0678111677448712</v>
      </c>
      <c r="BA801" s="6" t="str">
        <f t="shared" si="441"/>
        <v>STRENGTHEN</v>
      </c>
      <c r="BB801" s="4">
        <f t="shared" si="442"/>
        <v>0.1</v>
      </c>
      <c r="BC801" s="4">
        <f t="shared" si="443"/>
        <v>0.60295548643614738</v>
      </c>
      <c r="BD801" s="4">
        <f t="shared" si="444"/>
        <v>0.77882552653643133</v>
      </c>
      <c r="BE801" s="4">
        <f t="shared" si="462"/>
        <v>0.05</v>
      </c>
      <c r="BF801" s="4" t="str">
        <f t="shared" si="463"/>
        <v/>
      </c>
      <c r="BG801" s="4" t="str">
        <f t="shared" si="464"/>
        <v/>
      </c>
      <c r="BH801" s="4" t="str">
        <f t="shared" si="465"/>
        <v/>
      </c>
      <c r="BI801" s="4" t="str">
        <f t="shared" si="466"/>
        <v/>
      </c>
      <c r="BJ801" s="4" t="str">
        <f t="shared" si="467"/>
        <v/>
      </c>
      <c r="BK801" s="4" t="str">
        <f t="shared" si="468"/>
        <v/>
      </c>
      <c r="BS801" s="3" t="str">
        <f t="shared" si="445"/>
        <v/>
      </c>
      <c r="BT801" s="5">
        <f t="shared" si="446"/>
        <v>4.4771935989890155E-2</v>
      </c>
      <c r="BU801" s="3"/>
    </row>
    <row r="802" spans="1:73" x14ac:dyDescent="0.2">
      <c r="A802" s="1">
        <v>42879</v>
      </c>
      <c r="C802">
        <v>0.50217027297403871</v>
      </c>
      <c r="D802">
        <v>0.50223776953860833</v>
      </c>
      <c r="E802">
        <v>0.50347328492126486</v>
      </c>
      <c r="F802">
        <v>0.52039144736287646</v>
      </c>
      <c r="G802">
        <v>0.50358105420189248</v>
      </c>
      <c r="H802">
        <v>0.52069229793707128</v>
      </c>
      <c r="I802">
        <v>0.52042515441225456</v>
      </c>
      <c r="J802">
        <v>0.52071833260616363</v>
      </c>
      <c r="M802">
        <f>'[1]CAC_SWISS (-SP-NIKKEI-DAX)'!AC887</f>
        <v>0</v>
      </c>
      <c r="N802">
        <f>'[1]CAC_SWISS_SP (-NIKKEI-DAX)'!AD887</f>
        <v>0</v>
      </c>
      <c r="O802">
        <f>'[1]CAC_SWISS_DAX (-SP-NIKKEI)'!AD887</f>
        <v>0</v>
      </c>
      <c r="P802">
        <f>'[1]CAC_SWISS_NIKKEI (-SP-DAX)'!AD887</f>
        <v>0</v>
      </c>
      <c r="Q802">
        <f>'[1]CAC_SWISS_DAX_SP (-NIKKEI)'!AF887</f>
        <v>0</v>
      </c>
      <c r="R802">
        <f>'[1]CAC_SWISS_SP_NIKKEI (-DAX)'!AF887</f>
        <v>0</v>
      </c>
      <c r="S802">
        <f>'[1]CAC_SWISS_DAX_NIKKEI (-SP)'!AF887</f>
        <v>0</v>
      </c>
      <c r="V802" t="str">
        <f t="shared" si="455"/>
        <v>BASE</v>
      </c>
      <c r="W802" t="str">
        <f t="shared" si="456"/>
        <v>BASE+SP</v>
      </c>
      <c r="X802" t="str">
        <f t="shared" si="457"/>
        <v>BASE+DAX</v>
      </c>
      <c r="Y802" t="str">
        <f t="shared" si="458"/>
        <v>BASE+NIKKEI</v>
      </c>
      <c r="Z802" s="2" t="str">
        <f t="shared" si="459"/>
        <v>- NIKKEI</v>
      </c>
      <c r="AA802" s="2" t="str">
        <f t="shared" si="469"/>
        <v>- DAX</v>
      </c>
      <c r="AB802" s="2" t="str">
        <f t="shared" si="447"/>
        <v>- SP</v>
      </c>
      <c r="AE802">
        <f t="shared" si="448"/>
        <v>0.50217027297403871</v>
      </c>
      <c r="AF802">
        <f t="shared" si="449"/>
        <v>0.50223776953860833</v>
      </c>
      <c r="AG802">
        <f t="shared" si="450"/>
        <v>0.50347328492126486</v>
      </c>
      <c r="AH802">
        <f t="shared" si="451"/>
        <v>0.52039144736287646</v>
      </c>
      <c r="AI802">
        <f t="shared" si="452"/>
        <v>0.50358105420189248</v>
      </c>
      <c r="AJ802">
        <f t="shared" si="453"/>
        <v>0.52069229793707128</v>
      </c>
      <c r="AK802">
        <f t="shared" si="454"/>
        <v>0.52042515441225456</v>
      </c>
      <c r="AM802" t="str">
        <f t="shared" si="460"/>
        <v>BASE</v>
      </c>
      <c r="AN802" t="str" cm="1">
        <f t="array" ref="AN802">IF(AM802="",_xlfn.IFS(AF802=MAX(AF802:AH802),"SP",AG802=MAX(AF802:AH802),"DAX",AH802=MAX(AF802:AH802),"NIKKEI",MAX(AF802:AH802)=0,""),"")</f>
        <v/>
      </c>
      <c r="AO802" t="str" cm="1">
        <f t="array" ref="AO802">IF(AM802="BASE","",IF(MAX(AF802:AH802)=0,_xlfn.IFS(AI802=MAX(AI802:AK802),"SP&amp;DAX",AJ802=MAX(AI802:AK802),"SP&amp;NIKKEI",AK802=MAX(AI802:AK802),"DAX&amp;NIKKEI"),""))</f>
        <v/>
      </c>
      <c r="AQ802" s="3">
        <f t="shared" si="461"/>
        <v>42879</v>
      </c>
      <c r="AR802" cm="1">
        <f t="array" ref="AR802">IF(AM802="BASE",AE802,_xlfn.IFS(AN802="DAX",AG802,AN802="NIKKEI",AH802,AN802="SP",AF802,AN802="",MAX(AI802:AK802)))</f>
        <v>0.50217027297403871</v>
      </c>
      <c r="AS802" s="4">
        <f t="shared" si="433"/>
        <v>0.52297217137217222</v>
      </c>
      <c r="AT802" s="4">
        <f t="shared" si="434"/>
        <v>0.48100711999040496</v>
      </c>
      <c r="AU802" s="4">
        <f t="shared" si="435"/>
        <v>2.3185327110826034E-4</v>
      </c>
      <c r="AV802" s="4">
        <f t="shared" si="436"/>
        <v>1.7478300683693466E-3</v>
      </c>
      <c r="AW802" s="4">
        <f t="shared" si="437"/>
        <v>0.13265206687087716</v>
      </c>
      <c r="AX802" s="4">
        <f t="shared" si="438"/>
        <v>1.3472604601118548E-2</v>
      </c>
      <c r="AY802" s="4">
        <f t="shared" si="439"/>
        <v>7.6250854735021153E-3</v>
      </c>
      <c r="AZ802" s="4">
        <f t="shared" si="440"/>
        <v>5.5035516031393659</v>
      </c>
      <c r="BA802" s="6" t="str">
        <f t="shared" si="441"/>
        <v>STRENGTHEN</v>
      </c>
      <c r="BB802" s="4">
        <f t="shared" si="442"/>
        <v>0.1</v>
      </c>
      <c r="BC802" s="4">
        <f t="shared" si="443"/>
        <v>0.60295548643614738</v>
      </c>
      <c r="BD802" s="4">
        <f t="shared" si="444"/>
        <v>0.77882552653643133</v>
      </c>
      <c r="BE802" s="4">
        <f t="shared" si="462"/>
        <v>0.05</v>
      </c>
      <c r="BF802" s="4" t="str">
        <f t="shared" si="463"/>
        <v/>
      </c>
      <c r="BG802" s="4" t="str">
        <f t="shared" si="464"/>
        <v/>
      </c>
      <c r="BH802" s="4" t="str">
        <f t="shared" si="465"/>
        <v/>
      </c>
      <c r="BI802" s="4" t="str">
        <f t="shared" si="466"/>
        <v/>
      </c>
      <c r="BJ802" s="4" t="str">
        <f t="shared" si="467"/>
        <v/>
      </c>
      <c r="BK802" s="4" t="str">
        <f t="shared" si="468"/>
        <v/>
      </c>
      <c r="BS802" s="3" t="str">
        <f t="shared" si="445"/>
        <v/>
      </c>
      <c r="BT802" s="5">
        <f t="shared" si="446"/>
        <v>4.196505138176726E-2</v>
      </c>
      <c r="BU802" s="3"/>
    </row>
    <row r="803" spans="1:73" x14ac:dyDescent="0.2">
      <c r="A803" s="1">
        <v>42880</v>
      </c>
      <c r="C803">
        <v>0.52480799062858752</v>
      </c>
      <c r="D803">
        <v>0.52480904087668523</v>
      </c>
      <c r="E803">
        <v>0.52997586591772317</v>
      </c>
      <c r="F803">
        <v>0.54463495434616094</v>
      </c>
      <c r="G803">
        <v>0.52999549822834624</v>
      </c>
      <c r="H803">
        <v>0.54476261233855361</v>
      </c>
      <c r="I803">
        <v>0.54554713070451655</v>
      </c>
      <c r="J803">
        <v>0.54569351209827754</v>
      </c>
      <c r="M803">
        <f>'[1]CAC_SWISS (-SP-NIKKEI-DAX)'!AC888</f>
        <v>0</v>
      </c>
      <c r="N803">
        <f>'[1]CAC_SWISS_SP (-NIKKEI-DAX)'!AD888</f>
        <v>0</v>
      </c>
      <c r="O803">
        <f>'[1]CAC_SWISS_DAX (-SP-NIKKEI)'!AD888</f>
        <v>0</v>
      </c>
      <c r="P803">
        <f>'[1]CAC_SWISS_NIKKEI (-SP-DAX)'!AD888</f>
        <v>0</v>
      </c>
      <c r="Q803">
        <f>'[1]CAC_SWISS_DAX_SP (-NIKKEI)'!AF888</f>
        <v>0</v>
      </c>
      <c r="R803">
        <f>'[1]CAC_SWISS_SP_NIKKEI (-DAX)'!AF888</f>
        <v>0</v>
      </c>
      <c r="S803">
        <f>'[1]CAC_SWISS_DAX_NIKKEI (-SP)'!AF888</f>
        <v>0</v>
      </c>
      <c r="V803" t="str">
        <f t="shared" si="455"/>
        <v>BASE</v>
      </c>
      <c r="W803" t="str">
        <f t="shared" si="456"/>
        <v>BASE+SP</v>
      </c>
      <c r="X803" t="str">
        <f t="shared" si="457"/>
        <v>BASE+DAX</v>
      </c>
      <c r="Y803" t="str">
        <f t="shared" si="458"/>
        <v>BASE+NIKKEI</v>
      </c>
      <c r="Z803" s="2" t="str">
        <f t="shared" si="459"/>
        <v>- NIKKEI</v>
      </c>
      <c r="AA803" s="2" t="str">
        <f t="shared" si="469"/>
        <v>- DAX</v>
      </c>
      <c r="AB803" s="2" t="str">
        <f t="shared" si="447"/>
        <v>- SP</v>
      </c>
      <c r="AE803">
        <f t="shared" si="448"/>
        <v>0.52480799062858752</v>
      </c>
      <c r="AF803">
        <f t="shared" si="449"/>
        <v>0.52480904087668523</v>
      </c>
      <c r="AG803">
        <f t="shared" si="450"/>
        <v>0.52997586591772317</v>
      </c>
      <c r="AH803">
        <f t="shared" si="451"/>
        <v>0.54463495434616094</v>
      </c>
      <c r="AI803">
        <f t="shared" si="452"/>
        <v>0.52999549822834624</v>
      </c>
      <c r="AJ803">
        <f t="shared" si="453"/>
        <v>0.54476261233855361</v>
      </c>
      <c r="AK803">
        <f t="shared" si="454"/>
        <v>0.54554713070451655</v>
      </c>
      <c r="AM803" t="str">
        <f t="shared" si="460"/>
        <v>BASE</v>
      </c>
      <c r="AN803" t="str" cm="1">
        <f t="array" ref="AN803">IF(AM803="",_xlfn.IFS(AF803=MAX(AF803:AH803),"SP",AG803=MAX(AF803:AH803),"DAX",AH803=MAX(AF803:AH803),"NIKKEI",MAX(AF803:AH803)=0,""),"")</f>
        <v/>
      </c>
      <c r="AO803" t="str" cm="1">
        <f t="array" ref="AO803">IF(AM803="BASE","",IF(MAX(AF803:AH803)=0,_xlfn.IFS(AI803=MAX(AI803:AK803),"SP&amp;DAX",AJ803=MAX(AI803:AK803),"SP&amp;NIKKEI",AK803=MAX(AI803:AK803),"DAX&amp;NIKKEI"),""))</f>
        <v/>
      </c>
      <c r="AQ803" s="3">
        <f t="shared" si="461"/>
        <v>42880</v>
      </c>
      <c r="AR803" cm="1">
        <f t="array" ref="AR803">IF(AM803="BASE",AE803,_xlfn.IFS(AN803="DAX",AG803,AN803="NIKKEI",AH803,AN803="SP",AF803,AN803="",MAX(AI803:AK803)))</f>
        <v>0.52480799062858752</v>
      </c>
      <c r="AS803" s="4">
        <f t="shared" si="433"/>
        <v>0.52193625636824725</v>
      </c>
      <c r="AT803" s="4">
        <f t="shared" si="434"/>
        <v>0.48101159189318948</v>
      </c>
      <c r="AU803" s="4">
        <f t="shared" si="435"/>
        <v>2.1451124413786663E-4</v>
      </c>
      <c r="AV803" s="4">
        <f t="shared" si="436"/>
        <v>1.748323310002922E-3</v>
      </c>
      <c r="AW803" s="4">
        <f t="shared" si="437"/>
        <v>0.12269540931620257</v>
      </c>
      <c r="AX803" s="4">
        <f t="shared" si="438"/>
        <v>1.3462472237019416E-2</v>
      </c>
      <c r="AY803" s="4">
        <f t="shared" si="439"/>
        <v>7.5111643980041538E-3</v>
      </c>
      <c r="AZ803" s="4">
        <f t="shared" si="440"/>
        <v>5.4485113501086673</v>
      </c>
      <c r="BA803" s="6" t="str">
        <f t="shared" si="441"/>
        <v>STRENGTHEN</v>
      </c>
      <c r="BB803" s="4">
        <f t="shared" si="442"/>
        <v>0.1</v>
      </c>
      <c r="BC803" s="4">
        <f t="shared" si="443"/>
        <v>0.60295548643614738</v>
      </c>
      <c r="BD803" s="4">
        <f t="shared" si="444"/>
        <v>0.77882552653643133</v>
      </c>
      <c r="BE803" s="4">
        <f t="shared" si="462"/>
        <v>0.05</v>
      </c>
      <c r="BF803" s="4" t="str">
        <f t="shared" si="463"/>
        <v/>
      </c>
      <c r="BG803" s="4" t="str">
        <f t="shared" si="464"/>
        <v/>
      </c>
      <c r="BH803" s="4" t="str">
        <f t="shared" si="465"/>
        <v/>
      </c>
      <c r="BI803" s="4" t="str">
        <f t="shared" si="466"/>
        <v/>
      </c>
      <c r="BJ803" s="4" t="str">
        <f t="shared" si="467"/>
        <v/>
      </c>
      <c r="BK803" s="4" t="str">
        <f t="shared" si="468"/>
        <v/>
      </c>
      <c r="BS803" s="3" t="str">
        <f t="shared" si="445"/>
        <v/>
      </c>
      <c r="BT803" s="5">
        <f t="shared" si="446"/>
        <v>4.092466447505777E-2</v>
      </c>
      <c r="BU803" s="3"/>
    </row>
    <row r="804" spans="1:73" x14ac:dyDescent="0.2">
      <c r="A804" s="1">
        <v>42881</v>
      </c>
      <c r="C804">
        <v>0.52168512192179817</v>
      </c>
      <c r="D804">
        <v>0.52168716704073514</v>
      </c>
      <c r="E804">
        <v>0.52673097895099064</v>
      </c>
      <c r="F804">
        <v>0.54131788785334012</v>
      </c>
      <c r="G804">
        <v>0.52675754900622662</v>
      </c>
      <c r="H804">
        <v>0.54148391081652436</v>
      </c>
      <c r="I804">
        <v>0.54236954540217353</v>
      </c>
      <c r="J804">
        <v>0.54256219004307948</v>
      </c>
      <c r="M804">
        <f>'[1]CAC_SWISS (-SP-NIKKEI-DAX)'!AC889</f>
        <v>0</v>
      </c>
      <c r="N804">
        <f>'[1]CAC_SWISS_SP (-NIKKEI-DAX)'!AD889</f>
        <v>0</v>
      </c>
      <c r="O804">
        <f>'[1]CAC_SWISS_DAX (-SP-NIKKEI)'!AD889</f>
        <v>0</v>
      </c>
      <c r="P804">
        <f>'[1]CAC_SWISS_NIKKEI (-SP-DAX)'!AD889</f>
        <v>0</v>
      </c>
      <c r="Q804">
        <f>'[1]CAC_SWISS_DAX_SP (-NIKKEI)'!AF889</f>
        <v>0</v>
      </c>
      <c r="R804">
        <f>'[1]CAC_SWISS_SP_NIKKEI (-DAX)'!AF889</f>
        <v>0</v>
      </c>
      <c r="S804">
        <f>'[1]CAC_SWISS_DAX_NIKKEI (-SP)'!AF889</f>
        <v>0</v>
      </c>
      <c r="V804" t="str">
        <f t="shared" si="455"/>
        <v>BASE</v>
      </c>
      <c r="W804" t="str">
        <f t="shared" si="456"/>
        <v>BASE+SP</v>
      </c>
      <c r="X804" t="str">
        <f t="shared" si="457"/>
        <v>BASE+DAX</v>
      </c>
      <c r="Y804" t="str">
        <f t="shared" si="458"/>
        <v>BASE+NIKKEI</v>
      </c>
      <c r="Z804" s="2" t="str">
        <f t="shared" si="459"/>
        <v>- NIKKEI</v>
      </c>
      <c r="AA804" s="2" t="str">
        <f t="shared" si="469"/>
        <v>- DAX</v>
      </c>
      <c r="AB804" s="2" t="str">
        <f t="shared" si="447"/>
        <v>- SP</v>
      </c>
      <c r="AE804">
        <f t="shared" si="448"/>
        <v>0.52168512192179817</v>
      </c>
      <c r="AF804">
        <f t="shared" si="449"/>
        <v>0.52168716704073514</v>
      </c>
      <c r="AG804">
        <f t="shared" si="450"/>
        <v>0.52673097895099064</v>
      </c>
      <c r="AH804">
        <f t="shared" si="451"/>
        <v>0.54131788785334012</v>
      </c>
      <c r="AI804">
        <f t="shared" si="452"/>
        <v>0.52675754900622662</v>
      </c>
      <c r="AJ804">
        <f t="shared" si="453"/>
        <v>0.54148391081652436</v>
      </c>
      <c r="AK804">
        <f t="shared" si="454"/>
        <v>0.54236954540217353</v>
      </c>
      <c r="AM804" t="str">
        <f t="shared" si="460"/>
        <v>BASE</v>
      </c>
      <c r="AN804" t="str" cm="1">
        <f t="array" ref="AN804">IF(AM804="",_xlfn.IFS(AF804=MAX(AF804:AH804),"SP",AG804=MAX(AF804:AH804),"DAX",AH804=MAX(AF804:AH804),"NIKKEI",MAX(AF804:AH804)=0,""),"")</f>
        <v/>
      </c>
      <c r="AO804" t="str" cm="1">
        <f t="array" ref="AO804">IF(AM804="BASE","",IF(MAX(AF804:AH804)=0,_xlfn.IFS(AI804=MAX(AI804:AK804),"SP&amp;DAX",AJ804=MAX(AI804:AK804),"SP&amp;NIKKEI",AK804=MAX(AI804:AK804),"DAX&amp;NIKKEI"),""))</f>
        <v/>
      </c>
      <c r="AQ804" s="3">
        <f t="shared" si="461"/>
        <v>42881</v>
      </c>
      <c r="AR804" cm="1">
        <f t="array" ref="AR804">IF(AM804="BASE",AE804,_xlfn.IFS(AN804="DAX",AG804,AN804="NIKKEI",AH804,AN804="SP",AF804,AN804="",MAX(AI804:AK804)))</f>
        <v>0.52168512192179817</v>
      </c>
      <c r="AS804" s="4">
        <f t="shared" si="433"/>
        <v>0.51938981304756082</v>
      </c>
      <c r="AT804" s="4">
        <f t="shared" si="434"/>
        <v>0.48135762274255184</v>
      </c>
      <c r="AU804" s="4">
        <f t="shared" si="435"/>
        <v>1.3667889950159611E-4</v>
      </c>
      <c r="AV804" s="4">
        <f t="shared" si="436"/>
        <v>1.7887977451077103E-3</v>
      </c>
      <c r="AW804" s="4">
        <f t="shared" si="437"/>
        <v>7.6408246754227749E-2</v>
      </c>
      <c r="AX804" s="4">
        <f t="shared" si="438"/>
        <v>1.3560683504729108E-2</v>
      </c>
      <c r="AY804" s="4">
        <f t="shared" si="439"/>
        <v>7.0316317346910181E-3</v>
      </c>
      <c r="AZ804" s="4">
        <f t="shared" si="440"/>
        <v>5.4087289750079872</v>
      </c>
      <c r="BA804" s="6" t="str">
        <f t="shared" si="441"/>
        <v>STRENGTHEN</v>
      </c>
      <c r="BB804" s="4">
        <f t="shared" si="442"/>
        <v>0.1</v>
      </c>
      <c r="BC804" s="4">
        <f t="shared" si="443"/>
        <v>0.60295548643614738</v>
      </c>
      <c r="BD804" s="4">
        <f t="shared" si="444"/>
        <v>0.77882552653643133</v>
      </c>
      <c r="BE804" s="4">
        <f t="shared" si="462"/>
        <v>0.05</v>
      </c>
      <c r="BF804" s="4" t="str">
        <f t="shared" si="463"/>
        <v/>
      </c>
      <c r="BG804" s="4" t="str">
        <f t="shared" si="464"/>
        <v/>
      </c>
      <c r="BH804" s="4" t="str">
        <f t="shared" si="465"/>
        <v/>
      </c>
      <c r="BI804" s="4" t="str">
        <f t="shared" si="466"/>
        <v/>
      </c>
      <c r="BJ804" s="4" t="str">
        <f t="shared" si="467"/>
        <v/>
      </c>
      <c r="BK804" s="4" t="str">
        <f t="shared" si="468"/>
        <v/>
      </c>
      <c r="BS804" s="3" t="str">
        <f t="shared" si="445"/>
        <v/>
      </c>
      <c r="BT804" s="5">
        <f t="shared" si="446"/>
        <v>3.8032190305008984E-2</v>
      </c>
      <c r="BU804" s="3"/>
    </row>
    <row r="805" spans="1:73" x14ac:dyDescent="0.2">
      <c r="A805" s="1">
        <v>42884</v>
      </c>
      <c r="C805">
        <v>0.5348986780805226</v>
      </c>
      <c r="D805">
        <v>0.53493036269394567</v>
      </c>
      <c r="E805">
        <v>0.53922790749812044</v>
      </c>
      <c r="F805">
        <v>0.55218275390055094</v>
      </c>
      <c r="G805">
        <v>0.53930928030682679</v>
      </c>
      <c r="H805">
        <v>0.55244109688490661</v>
      </c>
      <c r="I805">
        <v>0.55308024000531464</v>
      </c>
      <c r="J805">
        <v>0.55336896613332054</v>
      </c>
      <c r="M805">
        <f>'[1]CAC_SWISS (-SP-NIKKEI-DAX)'!AC890</f>
        <v>0</v>
      </c>
      <c r="N805">
        <f>'[1]CAC_SWISS_SP (-NIKKEI-DAX)'!AD890</f>
        <v>0</v>
      </c>
      <c r="O805">
        <f>'[1]CAC_SWISS_DAX (-SP-NIKKEI)'!AD890</f>
        <v>0</v>
      </c>
      <c r="P805">
        <f>'[1]CAC_SWISS_NIKKEI (-SP-DAX)'!AD890</f>
        <v>0</v>
      </c>
      <c r="Q805">
        <f>'[1]CAC_SWISS_DAX_SP (-NIKKEI)'!AF890</f>
        <v>0</v>
      </c>
      <c r="R805">
        <f>'[1]CAC_SWISS_SP_NIKKEI (-DAX)'!AF890</f>
        <v>0</v>
      </c>
      <c r="S805">
        <f>'[1]CAC_SWISS_DAX_NIKKEI (-SP)'!AF890</f>
        <v>0</v>
      </c>
      <c r="V805" t="str">
        <f t="shared" si="455"/>
        <v>BASE</v>
      </c>
      <c r="W805" t="str">
        <f t="shared" si="456"/>
        <v>BASE+SP</v>
      </c>
      <c r="X805" t="str">
        <f t="shared" si="457"/>
        <v>BASE+DAX</v>
      </c>
      <c r="Y805" t="str">
        <f t="shared" si="458"/>
        <v>BASE+NIKKEI</v>
      </c>
      <c r="Z805" s="2" t="str">
        <f t="shared" si="459"/>
        <v>- NIKKEI</v>
      </c>
      <c r="AA805" s="2" t="str">
        <f t="shared" si="469"/>
        <v>- DAX</v>
      </c>
      <c r="AB805" s="2" t="str">
        <f t="shared" si="447"/>
        <v>- SP</v>
      </c>
      <c r="AE805">
        <f t="shared" si="448"/>
        <v>0.5348986780805226</v>
      </c>
      <c r="AF805">
        <f t="shared" si="449"/>
        <v>0.53493036269394567</v>
      </c>
      <c r="AG805">
        <f t="shared" si="450"/>
        <v>0.53922790749812044</v>
      </c>
      <c r="AH805">
        <f t="shared" si="451"/>
        <v>0.55218275390055094</v>
      </c>
      <c r="AI805">
        <f t="shared" si="452"/>
        <v>0.53930928030682679</v>
      </c>
      <c r="AJ805">
        <f t="shared" si="453"/>
        <v>0.55244109688490661</v>
      </c>
      <c r="AK805">
        <f t="shared" si="454"/>
        <v>0.55308024000531464</v>
      </c>
      <c r="AM805" t="str">
        <f t="shared" si="460"/>
        <v>BASE</v>
      </c>
      <c r="AN805" t="str" cm="1">
        <f t="array" ref="AN805">IF(AM805="",_xlfn.IFS(AF805=MAX(AF805:AH805),"SP",AG805=MAX(AF805:AH805),"DAX",AH805=MAX(AF805:AH805),"NIKKEI",MAX(AF805:AH805)=0,""),"")</f>
        <v/>
      </c>
      <c r="AO805" t="str" cm="1">
        <f t="array" ref="AO805">IF(AM805="BASE","",IF(MAX(AF805:AH805)=0,_xlfn.IFS(AI805=MAX(AI805:AK805),"SP&amp;DAX",AJ805=MAX(AI805:AK805),"SP&amp;NIKKEI",AK805=MAX(AI805:AK805),"DAX&amp;NIKKEI"),""))</f>
        <v/>
      </c>
      <c r="AQ805" s="3">
        <f t="shared" si="461"/>
        <v>42884</v>
      </c>
      <c r="AR805" cm="1">
        <f t="array" ref="AR805">IF(AM805="BASE",AE805,_xlfn.IFS(AN805="DAX",AG805,AN805="NIKKEI",AH805,AN805="SP",AF805,AN805="",MAX(AI805:AK805)))</f>
        <v>0.5348986780805226</v>
      </c>
      <c r="AS805" s="4">
        <f t="shared" si="433"/>
        <v>0.51900640615152926</v>
      </c>
      <c r="AT805" s="4">
        <f t="shared" si="434"/>
        <v>0.48163252435962844</v>
      </c>
      <c r="AU805" s="4">
        <f t="shared" si="435"/>
        <v>1.2166843179749313E-4</v>
      </c>
      <c r="AV805" s="4">
        <f t="shared" si="436"/>
        <v>1.8170537788286332E-3</v>
      </c>
      <c r="AW805" s="4">
        <f t="shared" si="437"/>
        <v>6.6959180413431074E-2</v>
      </c>
      <c r="AX805" s="4">
        <f t="shared" si="438"/>
        <v>1.3655665822889866E-2</v>
      </c>
      <c r="AY805" s="4">
        <f t="shared" si="439"/>
        <v>6.9647626489581097E-3</v>
      </c>
      <c r="AZ805" s="4">
        <f t="shared" si="440"/>
        <v>5.366138614571704</v>
      </c>
      <c r="BA805" s="6" t="str">
        <f t="shared" si="441"/>
        <v>STRENGTHEN</v>
      </c>
      <c r="BB805" s="4">
        <f t="shared" si="442"/>
        <v>0.1</v>
      </c>
      <c r="BC805" s="4">
        <f t="shared" si="443"/>
        <v>0.60295548643614738</v>
      </c>
      <c r="BD805" s="4">
        <f t="shared" si="444"/>
        <v>0.77882552653643133</v>
      </c>
      <c r="BE805" s="4">
        <f t="shared" si="462"/>
        <v>0.05</v>
      </c>
      <c r="BF805" s="4" t="str">
        <f t="shared" si="463"/>
        <v/>
      </c>
      <c r="BG805" s="4" t="str">
        <f t="shared" si="464"/>
        <v/>
      </c>
      <c r="BH805" s="4" t="str">
        <f t="shared" si="465"/>
        <v/>
      </c>
      <c r="BI805" s="4" t="str">
        <f t="shared" si="466"/>
        <v/>
      </c>
      <c r="BJ805" s="4" t="str">
        <f t="shared" si="467"/>
        <v/>
      </c>
      <c r="BK805" s="4" t="str">
        <f t="shared" si="468"/>
        <v/>
      </c>
      <c r="BS805" s="3" t="str">
        <f t="shared" si="445"/>
        <v/>
      </c>
      <c r="BT805" s="5">
        <f t="shared" si="446"/>
        <v>3.737388179190082E-2</v>
      </c>
      <c r="BU805" s="3"/>
    </row>
    <row r="806" spans="1:73" x14ac:dyDescent="0.2">
      <c r="A806" s="1">
        <v>42885</v>
      </c>
      <c r="C806">
        <v>0.52246506427343353</v>
      </c>
      <c r="D806">
        <v>0.52253991706146286</v>
      </c>
      <c r="E806">
        <v>0.52643129308639036</v>
      </c>
      <c r="F806">
        <v>0.54008777386849249</v>
      </c>
      <c r="G806">
        <v>0.52656906857189156</v>
      </c>
      <c r="H806">
        <v>0.54045504575756698</v>
      </c>
      <c r="I806">
        <v>0.54079500039155992</v>
      </c>
      <c r="J806">
        <v>0.54119142773288809</v>
      </c>
      <c r="M806">
        <f>'[1]CAC_SWISS (-SP-NIKKEI-DAX)'!AC891</f>
        <v>0</v>
      </c>
      <c r="N806">
        <f>'[1]CAC_SWISS_SP (-NIKKEI-DAX)'!AD891</f>
        <v>0</v>
      </c>
      <c r="O806">
        <f>'[1]CAC_SWISS_DAX (-SP-NIKKEI)'!AD891</f>
        <v>0</v>
      </c>
      <c r="P806">
        <f>'[1]CAC_SWISS_NIKKEI (-SP-DAX)'!AD891</f>
        <v>0</v>
      </c>
      <c r="Q806">
        <f>'[1]CAC_SWISS_DAX_SP (-NIKKEI)'!AF891</f>
        <v>0</v>
      </c>
      <c r="R806">
        <f>'[1]CAC_SWISS_SP_NIKKEI (-DAX)'!AF891</f>
        <v>0</v>
      </c>
      <c r="S806">
        <f>'[1]CAC_SWISS_DAX_NIKKEI (-SP)'!AF891</f>
        <v>0</v>
      </c>
      <c r="V806" t="str">
        <f t="shared" si="455"/>
        <v>BASE</v>
      </c>
      <c r="W806" t="str">
        <f t="shared" si="456"/>
        <v>BASE+SP</v>
      </c>
      <c r="X806" t="str">
        <f t="shared" si="457"/>
        <v>BASE+DAX</v>
      </c>
      <c r="Y806" t="str">
        <f t="shared" si="458"/>
        <v>BASE+NIKKEI</v>
      </c>
      <c r="Z806" s="2" t="str">
        <f t="shared" si="459"/>
        <v>- NIKKEI</v>
      </c>
      <c r="AA806" s="2" t="str">
        <f t="shared" si="469"/>
        <v>- DAX</v>
      </c>
      <c r="AB806" s="2" t="str">
        <f t="shared" si="447"/>
        <v>- SP</v>
      </c>
      <c r="AE806">
        <f t="shared" si="448"/>
        <v>0.52246506427343353</v>
      </c>
      <c r="AF806">
        <f t="shared" si="449"/>
        <v>0.52253991706146286</v>
      </c>
      <c r="AG806">
        <f t="shared" si="450"/>
        <v>0.52643129308639036</v>
      </c>
      <c r="AH806">
        <f t="shared" si="451"/>
        <v>0.54008777386849249</v>
      </c>
      <c r="AI806">
        <f t="shared" si="452"/>
        <v>0.52656906857189156</v>
      </c>
      <c r="AJ806">
        <f t="shared" si="453"/>
        <v>0.54045504575756698</v>
      </c>
      <c r="AK806">
        <f t="shared" si="454"/>
        <v>0.54079500039155992</v>
      </c>
      <c r="AM806" t="str">
        <f t="shared" si="460"/>
        <v>BASE</v>
      </c>
      <c r="AN806" t="str" cm="1">
        <f t="array" ref="AN806">IF(AM806="",_xlfn.IFS(AF806=MAX(AF806:AH806),"SP",AG806=MAX(AF806:AH806),"DAX",AH806=MAX(AF806:AH806),"NIKKEI",MAX(AF806:AH806)=0,""),"")</f>
        <v/>
      </c>
      <c r="AO806" t="str" cm="1">
        <f t="array" ref="AO806">IF(AM806="BASE","",IF(MAX(AF806:AH806)=0,_xlfn.IFS(AI806=MAX(AI806:AK806),"SP&amp;DAX",AJ806=MAX(AI806:AK806),"SP&amp;NIKKEI",AK806=MAX(AI806:AK806),"DAX&amp;NIKKEI"),""))</f>
        <v/>
      </c>
      <c r="AQ806" s="3">
        <f t="shared" si="461"/>
        <v>42885</v>
      </c>
      <c r="AR806" cm="1">
        <f t="array" ref="AR806">IF(AM806="BASE",AE806,_xlfn.IFS(AN806="DAX",AG806,AN806="NIKKEI",AH806,AN806="SP",AF806,AN806="",MAX(AI806:AK806)))</f>
        <v>0.52246506427343353</v>
      </c>
      <c r="AS806" s="4">
        <f t="shared" si="433"/>
        <v>0.51771523709541722</v>
      </c>
      <c r="AT806" s="4">
        <f t="shared" si="434"/>
        <v>0.48261101146759233</v>
      </c>
      <c r="AU806" s="4">
        <f t="shared" si="435"/>
        <v>9.1368745651474197E-5</v>
      </c>
      <c r="AV806" s="4">
        <f t="shared" si="436"/>
        <v>1.874550498472796E-3</v>
      </c>
      <c r="AW806" s="4">
        <f t="shared" si="437"/>
        <v>4.8741682726559078E-2</v>
      </c>
      <c r="AX806" s="4">
        <f t="shared" si="438"/>
        <v>1.3847093045064851E-2</v>
      </c>
      <c r="AY806" s="4">
        <f t="shared" si="439"/>
        <v>6.8284613592377707E-3</v>
      </c>
      <c r="AZ806" s="4">
        <f t="shared" si="440"/>
        <v>5.1408690451670669</v>
      </c>
      <c r="BA806" s="6" t="str">
        <f t="shared" si="441"/>
        <v>STRENGTHEN</v>
      </c>
      <c r="BB806" s="4">
        <f t="shared" si="442"/>
        <v>0.1</v>
      </c>
      <c r="BC806" s="4">
        <f t="shared" si="443"/>
        <v>0.60295548643614738</v>
      </c>
      <c r="BD806" s="4">
        <f t="shared" si="444"/>
        <v>0.77882552653643133</v>
      </c>
      <c r="BE806" s="4">
        <f t="shared" si="462"/>
        <v>0.05</v>
      </c>
      <c r="BF806" s="4" t="str">
        <f t="shared" si="463"/>
        <v/>
      </c>
      <c r="BG806" s="4" t="str">
        <f t="shared" si="464"/>
        <v/>
      </c>
      <c r="BH806" s="4" t="str">
        <f t="shared" si="465"/>
        <v/>
      </c>
      <c r="BI806" s="4" t="str">
        <f t="shared" si="466"/>
        <v/>
      </c>
      <c r="BJ806" s="4" t="str">
        <f t="shared" si="467"/>
        <v/>
      </c>
      <c r="BK806" s="4" t="str">
        <f t="shared" si="468"/>
        <v/>
      </c>
      <c r="BS806" s="3" t="str">
        <f t="shared" si="445"/>
        <v/>
      </c>
      <c r="BT806" s="5">
        <f t="shared" si="446"/>
        <v>3.5104225627824892E-2</v>
      </c>
      <c r="BU806" s="3"/>
    </row>
    <row r="807" spans="1:73" x14ac:dyDescent="0.2">
      <c r="A807" s="1">
        <v>42886</v>
      </c>
      <c r="C807">
        <v>0.52112264159428257</v>
      </c>
      <c r="D807">
        <v>0.52121636349032097</v>
      </c>
      <c r="E807">
        <v>0.52584292685053358</v>
      </c>
      <c r="F807">
        <v>0.54103068728186798</v>
      </c>
      <c r="G807">
        <v>0.5260398933138094</v>
      </c>
      <c r="H807">
        <v>0.54155449091966312</v>
      </c>
      <c r="I807">
        <v>0.54238146816312072</v>
      </c>
      <c r="J807">
        <v>0.54298050122330521</v>
      </c>
      <c r="M807">
        <f>'[1]CAC_SWISS (-SP-NIKKEI-DAX)'!AC892</f>
        <v>0</v>
      </c>
      <c r="N807">
        <f>'[1]CAC_SWISS_SP (-NIKKEI-DAX)'!AD892</f>
        <v>0</v>
      </c>
      <c r="O807">
        <f>'[1]CAC_SWISS_DAX (-SP-NIKKEI)'!AD892</f>
        <v>0</v>
      </c>
      <c r="P807">
        <f>'[1]CAC_SWISS_NIKKEI (-SP-DAX)'!AD892</f>
        <v>0</v>
      </c>
      <c r="Q807">
        <f>'[1]CAC_SWISS_DAX_SP (-NIKKEI)'!AF892</f>
        <v>0</v>
      </c>
      <c r="R807">
        <f>'[1]CAC_SWISS_SP_NIKKEI (-DAX)'!AF892</f>
        <v>0</v>
      </c>
      <c r="S807">
        <f>'[1]CAC_SWISS_DAX_NIKKEI (-SP)'!AF892</f>
        <v>0</v>
      </c>
      <c r="V807" t="str">
        <f t="shared" si="455"/>
        <v>BASE</v>
      </c>
      <c r="W807" t="str">
        <f t="shared" si="456"/>
        <v>BASE+SP</v>
      </c>
      <c r="X807" t="str">
        <f t="shared" si="457"/>
        <v>BASE+DAX</v>
      </c>
      <c r="Y807" t="str">
        <f t="shared" si="458"/>
        <v>BASE+NIKKEI</v>
      </c>
      <c r="Z807" s="2" t="str">
        <f t="shared" si="459"/>
        <v>- NIKKEI</v>
      </c>
      <c r="AA807" s="2" t="str">
        <f t="shared" si="469"/>
        <v>- DAX</v>
      </c>
      <c r="AB807" s="2" t="str">
        <f t="shared" si="447"/>
        <v>- SP</v>
      </c>
      <c r="AE807">
        <f t="shared" si="448"/>
        <v>0.52112264159428257</v>
      </c>
      <c r="AF807">
        <f t="shared" si="449"/>
        <v>0.52121636349032097</v>
      </c>
      <c r="AG807">
        <f t="shared" si="450"/>
        <v>0.52584292685053358</v>
      </c>
      <c r="AH807">
        <f t="shared" si="451"/>
        <v>0.54103068728186798</v>
      </c>
      <c r="AI807">
        <f t="shared" si="452"/>
        <v>0.5260398933138094</v>
      </c>
      <c r="AJ807">
        <f t="shared" si="453"/>
        <v>0.54155449091966312</v>
      </c>
      <c r="AK807">
        <f t="shared" si="454"/>
        <v>0.54238146816312072</v>
      </c>
      <c r="AM807" t="str">
        <f t="shared" si="460"/>
        <v>BASE</v>
      </c>
      <c r="AN807" t="str" cm="1">
        <f t="array" ref="AN807">IF(AM807="",_xlfn.IFS(AF807=MAX(AF807:AH807),"SP",AG807=MAX(AF807:AH807),"DAX",AH807=MAX(AF807:AH807),"NIKKEI",MAX(AF807:AH807)=0,""),"")</f>
        <v/>
      </c>
      <c r="AO807" t="str" cm="1">
        <f t="array" ref="AO807">IF(AM807="BASE","",IF(MAX(AF807:AH807)=0,_xlfn.IFS(AI807=MAX(AI807:AK807),"SP&amp;DAX",AJ807=MAX(AI807:AK807),"SP&amp;NIKKEI",AK807=MAX(AI807:AK807),"DAX&amp;NIKKEI"),""))</f>
        <v/>
      </c>
      <c r="AQ807" s="3">
        <f t="shared" si="461"/>
        <v>42886</v>
      </c>
      <c r="AR807" cm="1">
        <f t="array" ref="AR807">IF(AM807="BASE",AE807,_xlfn.IFS(AN807="DAX",AG807,AN807="NIKKEI",AH807,AN807="SP",AF807,AN807="",MAX(AI807:AK807)))</f>
        <v>0.52112264159428257</v>
      </c>
      <c r="AS807" s="4">
        <f t="shared" si="433"/>
        <v>0.51931976611348096</v>
      </c>
      <c r="AT807" s="4">
        <f t="shared" si="434"/>
        <v>0.4829788513090294</v>
      </c>
      <c r="AU807" s="4">
        <f t="shared" si="435"/>
        <v>7.2051980897616988E-5</v>
      </c>
      <c r="AV807" s="4">
        <f t="shared" si="436"/>
        <v>1.8843743926059441E-3</v>
      </c>
      <c r="AW807" s="4">
        <f t="shared" si="437"/>
        <v>3.8236552768038133E-2</v>
      </c>
      <c r="AX807" s="4">
        <f t="shared" si="438"/>
        <v>1.3870048086765199E-2</v>
      </c>
      <c r="AY807" s="4">
        <f t="shared" si="439"/>
        <v>6.700200440425688E-3</v>
      </c>
      <c r="AZ807" s="4">
        <f t="shared" si="440"/>
        <v>5.4238548723391169</v>
      </c>
      <c r="BA807" s="6" t="str">
        <f t="shared" si="441"/>
        <v>STRENGTHEN</v>
      </c>
      <c r="BB807" s="4">
        <f t="shared" si="442"/>
        <v>0.1</v>
      </c>
      <c r="BC807" s="4">
        <f t="shared" si="443"/>
        <v>0.60295548643614738</v>
      </c>
      <c r="BD807" s="4">
        <f t="shared" si="444"/>
        <v>0.77882552653643133</v>
      </c>
      <c r="BE807" s="4">
        <f t="shared" si="462"/>
        <v>0.05</v>
      </c>
      <c r="BF807" s="4" t="str">
        <f t="shared" si="463"/>
        <v/>
      </c>
      <c r="BG807" s="4" t="str">
        <f t="shared" si="464"/>
        <v/>
      </c>
      <c r="BH807" s="4" t="str">
        <f t="shared" si="465"/>
        <v/>
      </c>
      <c r="BI807" s="4" t="str">
        <f t="shared" si="466"/>
        <v/>
      </c>
      <c r="BJ807" s="4" t="str">
        <f t="shared" si="467"/>
        <v/>
      </c>
      <c r="BK807" s="4" t="str">
        <f t="shared" si="468"/>
        <v/>
      </c>
      <c r="BS807" s="3" t="str">
        <f t="shared" si="445"/>
        <v/>
      </c>
      <c r="BT807" s="5">
        <f t="shared" si="446"/>
        <v>3.6340914804451563E-2</v>
      </c>
      <c r="BU807" s="3"/>
    </row>
    <row r="808" spans="1:73" x14ac:dyDescent="0.2">
      <c r="A808" s="1">
        <v>42887</v>
      </c>
      <c r="C808">
        <v>0.52615313262098451</v>
      </c>
      <c r="D808">
        <v>0.52631502225070625</v>
      </c>
      <c r="E808">
        <v>0.5321752347969716</v>
      </c>
      <c r="F808">
        <v>0.54766210574442842</v>
      </c>
      <c r="G808">
        <v>0.53251978919899268</v>
      </c>
      <c r="H808">
        <v>0.54865326028047479</v>
      </c>
      <c r="I808">
        <v>0.54977942820992898</v>
      </c>
      <c r="J808">
        <v>0.5509170801117077</v>
      </c>
      <c r="M808">
        <f>'[1]CAC_SWISS (-SP-NIKKEI-DAX)'!AC893</f>
        <v>0</v>
      </c>
      <c r="N808">
        <f>'[1]CAC_SWISS_SP (-NIKKEI-DAX)'!AD893</f>
        <v>0</v>
      </c>
      <c r="O808">
        <f>'[1]CAC_SWISS_DAX (-SP-NIKKEI)'!AD893</f>
        <v>0</v>
      </c>
      <c r="P808">
        <f>'[1]CAC_SWISS_NIKKEI (-SP-DAX)'!AD893</f>
        <v>0</v>
      </c>
      <c r="Q808">
        <f>'[1]CAC_SWISS_DAX_SP (-NIKKEI)'!AF893</f>
        <v>0</v>
      </c>
      <c r="R808">
        <f>'[1]CAC_SWISS_SP_NIKKEI (-DAX)'!AF893</f>
        <v>0</v>
      </c>
      <c r="S808">
        <f>'[1]CAC_SWISS_DAX_NIKKEI (-SP)'!AF893</f>
        <v>0</v>
      </c>
      <c r="V808" t="str">
        <f t="shared" si="455"/>
        <v>BASE</v>
      </c>
      <c r="W808" t="str">
        <f t="shared" si="456"/>
        <v>BASE+SP</v>
      </c>
      <c r="X808" t="str">
        <f t="shared" si="457"/>
        <v>BASE+DAX</v>
      </c>
      <c r="Y808" t="str">
        <f t="shared" si="458"/>
        <v>BASE+NIKKEI</v>
      </c>
      <c r="Z808" s="2" t="str">
        <f t="shared" si="459"/>
        <v>- NIKKEI</v>
      </c>
      <c r="AA808" s="2" t="str">
        <f t="shared" si="469"/>
        <v>- DAX</v>
      </c>
      <c r="AB808" s="2" t="str">
        <f t="shared" si="447"/>
        <v>- SP</v>
      </c>
      <c r="AE808">
        <f t="shared" si="448"/>
        <v>0.52615313262098451</v>
      </c>
      <c r="AF808">
        <f t="shared" si="449"/>
        <v>0.52631502225070625</v>
      </c>
      <c r="AG808">
        <f t="shared" si="450"/>
        <v>0.5321752347969716</v>
      </c>
      <c r="AH808">
        <f t="shared" si="451"/>
        <v>0.54766210574442842</v>
      </c>
      <c r="AI808">
        <f t="shared" si="452"/>
        <v>0.53251978919899268</v>
      </c>
      <c r="AJ808">
        <f t="shared" si="453"/>
        <v>0.54865326028047479</v>
      </c>
      <c r="AK808">
        <f t="shared" si="454"/>
        <v>0.54977942820992898</v>
      </c>
      <c r="AM808" t="str">
        <f t="shared" si="460"/>
        <v>BASE</v>
      </c>
      <c r="AN808" t="str" cm="1">
        <f t="array" ref="AN808">IF(AM808="",_xlfn.IFS(AF808=MAX(AF808:AH808),"SP",AG808=MAX(AF808:AH808),"DAX",AH808=MAX(AF808:AH808),"NIKKEI",MAX(AF808:AH808)=0,""),"")</f>
        <v/>
      </c>
      <c r="AO808" t="str" cm="1">
        <f t="array" ref="AO808">IF(AM808="BASE","",IF(MAX(AF808:AH808)=0,_xlfn.IFS(AI808=MAX(AI808:AK808),"SP&amp;DAX",AJ808=MAX(AI808:AK808),"SP&amp;NIKKEI",AK808=MAX(AI808:AK808),"DAX&amp;NIKKEI"),""))</f>
        <v/>
      </c>
      <c r="AQ808" s="3">
        <f t="shared" si="461"/>
        <v>42887</v>
      </c>
      <c r="AR808" cm="1">
        <f t="array" ref="AR808">IF(AM808="BASE",AE808,_xlfn.IFS(AN808="DAX",AG808,AN808="NIKKEI",AH808,AN808="SP",AF808,AN808="",MAX(AI808:AK808)))</f>
        <v>0.52615313262098451</v>
      </c>
      <c r="AS808" s="4">
        <f t="shared" si="433"/>
        <v>0.52013798478034667</v>
      </c>
      <c r="AT808" s="4">
        <f t="shared" si="434"/>
        <v>0.48413336602718215</v>
      </c>
      <c r="AU808" s="4">
        <f t="shared" si="435"/>
        <v>7.6294288023246161E-5</v>
      </c>
      <c r="AV808" s="4">
        <f t="shared" si="436"/>
        <v>1.8974556789461167E-3</v>
      </c>
      <c r="AW808" s="4">
        <f t="shared" si="437"/>
        <v>4.0208732604295389E-2</v>
      </c>
      <c r="AX808" s="4">
        <f t="shared" si="438"/>
        <v>1.3920610633200582E-2</v>
      </c>
      <c r="AY808" s="4">
        <f t="shared" si="439"/>
        <v>6.7511882199540957E-3</v>
      </c>
      <c r="AZ808" s="4">
        <f t="shared" si="440"/>
        <v>5.3330787974104696</v>
      </c>
      <c r="BA808" s="6" t="str">
        <f t="shared" si="441"/>
        <v>STRENGTHEN</v>
      </c>
      <c r="BB808" s="4">
        <f t="shared" si="442"/>
        <v>0.1</v>
      </c>
      <c r="BC808" s="4">
        <f t="shared" si="443"/>
        <v>0.60295548643614738</v>
      </c>
      <c r="BD808" s="4">
        <f t="shared" si="444"/>
        <v>0.77882552653643133</v>
      </c>
      <c r="BE808" s="4">
        <f t="shared" si="462"/>
        <v>0.05</v>
      </c>
      <c r="BF808" s="4" t="str">
        <f t="shared" si="463"/>
        <v/>
      </c>
      <c r="BG808" s="4" t="str">
        <f t="shared" si="464"/>
        <v/>
      </c>
      <c r="BH808" s="4" t="str">
        <f t="shared" si="465"/>
        <v/>
      </c>
      <c r="BI808" s="4" t="str">
        <f t="shared" si="466"/>
        <v/>
      </c>
      <c r="BJ808" s="4" t="str">
        <f t="shared" si="467"/>
        <v/>
      </c>
      <c r="BK808" s="4" t="str">
        <f t="shared" si="468"/>
        <v/>
      </c>
      <c r="BS808" s="3" t="str">
        <f t="shared" si="445"/>
        <v/>
      </c>
      <c r="BT808" s="5">
        <f t="shared" si="446"/>
        <v>3.6004618753164519E-2</v>
      </c>
      <c r="BU808" s="3"/>
    </row>
    <row r="809" spans="1:73" x14ac:dyDescent="0.2">
      <c r="A809" s="1">
        <v>42888</v>
      </c>
      <c r="C809">
        <v>0.54693238831177959</v>
      </c>
      <c r="D809">
        <v>0.5475341763211401</v>
      </c>
      <c r="E809">
        <v>0.55191164907896018</v>
      </c>
      <c r="F809">
        <v>0.57132713611336461</v>
      </c>
      <c r="G809">
        <v>0.5528761547046106</v>
      </c>
      <c r="H809">
        <v>0.57358722059559242</v>
      </c>
      <c r="I809">
        <v>0.57218225938562695</v>
      </c>
      <c r="J809">
        <v>0.57460231107993498</v>
      </c>
      <c r="M809">
        <f>'[1]CAC_SWISS (-SP-NIKKEI-DAX)'!AC894</f>
        <v>0</v>
      </c>
      <c r="N809">
        <f>'[1]CAC_SWISS_SP (-NIKKEI-DAX)'!AD894</f>
        <v>0</v>
      </c>
      <c r="O809">
        <f>'[1]CAC_SWISS_DAX (-SP-NIKKEI)'!AD894</f>
        <v>0</v>
      </c>
      <c r="P809">
        <f>'[1]CAC_SWISS_NIKKEI (-SP-DAX)'!AD894</f>
        <v>0</v>
      </c>
      <c r="Q809">
        <f>'[1]CAC_SWISS_DAX_SP (-NIKKEI)'!AF894</f>
        <v>1</v>
      </c>
      <c r="R809">
        <f>'[1]CAC_SWISS_SP_NIKKEI (-DAX)'!AF894</f>
        <v>0</v>
      </c>
      <c r="S809">
        <f>'[1]CAC_SWISS_DAX_NIKKEI (-SP)'!AF894</f>
        <v>0</v>
      </c>
      <c r="V809" t="str">
        <f t="shared" si="455"/>
        <v>BASE</v>
      </c>
      <c r="W809" t="str">
        <f t="shared" si="456"/>
        <v>BASE+SP</v>
      </c>
      <c r="X809" t="str">
        <f t="shared" si="457"/>
        <v>BASE+DAX</v>
      </c>
      <c r="Y809" t="str">
        <f t="shared" si="458"/>
        <v>BASE+NIKKEI</v>
      </c>
      <c r="Z809" s="2" t="str">
        <f t="shared" si="459"/>
        <v/>
      </c>
      <c r="AA809" s="2" t="str">
        <f t="shared" si="469"/>
        <v>- DAX</v>
      </c>
      <c r="AB809" s="2" t="str">
        <f t="shared" si="447"/>
        <v>- SP</v>
      </c>
      <c r="AE809">
        <f t="shared" si="448"/>
        <v>0.54693238831177959</v>
      </c>
      <c r="AF809">
        <f t="shared" si="449"/>
        <v>0.5475341763211401</v>
      </c>
      <c r="AG809">
        <f t="shared" si="450"/>
        <v>0.55191164907896018</v>
      </c>
      <c r="AH809">
        <f t="shared" si="451"/>
        <v>0.57132713611336461</v>
      </c>
      <c r="AI809" t="str">
        <f t="shared" si="452"/>
        <v/>
      </c>
      <c r="AJ809">
        <f t="shared" si="453"/>
        <v>0.57358722059559242</v>
      </c>
      <c r="AK809">
        <f t="shared" si="454"/>
        <v>0.57218225938562695</v>
      </c>
      <c r="AM809" t="str">
        <f t="shared" si="460"/>
        <v>BASE</v>
      </c>
      <c r="AN809" t="str" cm="1">
        <f t="array" ref="AN809">IF(AM809="",_xlfn.IFS(AF809=MAX(AF809:AH809),"SP",AG809=MAX(AF809:AH809),"DAX",AH809=MAX(AF809:AH809),"NIKKEI",MAX(AF809:AH809)=0,""),"")</f>
        <v/>
      </c>
      <c r="AO809" t="str" cm="1">
        <f t="array" ref="AO809">IF(AM809="BASE","",IF(MAX(AF809:AH809)=0,_xlfn.IFS(AI809=MAX(AI809:AK809),"SP&amp;DAX",AJ809=MAX(AI809:AK809),"SP&amp;NIKKEI",AK809=MAX(AI809:AK809),"DAX&amp;NIKKEI"),""))</f>
        <v/>
      </c>
      <c r="AQ809" s="3">
        <f t="shared" si="461"/>
        <v>42888</v>
      </c>
      <c r="AR809" cm="1">
        <f t="array" ref="AR809">IF(AM809="BASE",AE809,_xlfn.IFS(AN809="DAX",AG809,AN809="NIKKEI",AH809,AN809="SP",AF809,AN809="",MAX(AI809:AK809)))</f>
        <v>0.54693238831177959</v>
      </c>
      <c r="AS809" s="4">
        <f t="shared" si="433"/>
        <v>0.52310473653459777</v>
      </c>
      <c r="AT809" s="4">
        <f t="shared" si="434"/>
        <v>0.48486336091832982</v>
      </c>
      <c r="AU809" s="4">
        <f t="shared" si="435"/>
        <v>1.4536863433114541E-4</v>
      </c>
      <c r="AV809" s="4">
        <f t="shared" si="436"/>
        <v>1.9190823511903287E-3</v>
      </c>
      <c r="AW809" s="4">
        <f t="shared" si="437"/>
        <v>7.574903403232236E-2</v>
      </c>
      <c r="AX809" s="4">
        <f t="shared" si="438"/>
        <v>1.4045003007620975E-2</v>
      </c>
      <c r="AY809" s="4">
        <f t="shared" si="439"/>
        <v>7.2745110115334287E-3</v>
      </c>
      <c r="AZ809" s="4">
        <f t="shared" si="440"/>
        <v>5.2568998185084697</v>
      </c>
      <c r="BA809" s="6" t="str">
        <f t="shared" si="441"/>
        <v>STRENGTHEN</v>
      </c>
      <c r="BB809" s="4">
        <f t="shared" si="442"/>
        <v>0.1</v>
      </c>
      <c r="BC809" s="4">
        <f t="shared" si="443"/>
        <v>0.60295548643614738</v>
      </c>
      <c r="BD809" s="4">
        <f t="shared" si="444"/>
        <v>0.77882552653643133</v>
      </c>
      <c r="BE809" s="4">
        <f t="shared" si="462"/>
        <v>0.05</v>
      </c>
      <c r="BF809" s="4" t="str">
        <f t="shared" si="463"/>
        <v/>
      </c>
      <c r="BG809" s="4" t="str">
        <f t="shared" si="464"/>
        <v/>
      </c>
      <c r="BH809" s="4" t="str">
        <f t="shared" si="465"/>
        <v/>
      </c>
      <c r="BI809" s="4" t="str">
        <f t="shared" si="466"/>
        <v/>
      </c>
      <c r="BJ809" s="4" t="str">
        <f t="shared" si="467"/>
        <v/>
      </c>
      <c r="BK809" s="4" t="str">
        <f t="shared" si="468"/>
        <v/>
      </c>
      <c r="BS809" s="3" t="str">
        <f t="shared" si="445"/>
        <v/>
      </c>
      <c r="BT809" s="5">
        <f t="shared" si="446"/>
        <v>3.8241375616267947E-2</v>
      </c>
      <c r="BU809" s="3"/>
    </row>
    <row r="810" spans="1:73" x14ac:dyDescent="0.2">
      <c r="A810" s="1">
        <v>42891</v>
      </c>
      <c r="C810">
        <v>0.54225738235839904</v>
      </c>
      <c r="D810">
        <v>0.54294466506019967</v>
      </c>
      <c r="E810">
        <v>0.54719248642103224</v>
      </c>
      <c r="F810">
        <v>0.56748113083160556</v>
      </c>
      <c r="G810">
        <v>0.54834498870342752</v>
      </c>
      <c r="H810">
        <v>0.57009591773892943</v>
      </c>
      <c r="I810">
        <v>0.56839131307460244</v>
      </c>
      <c r="J810">
        <v>0.57124367348802274</v>
      </c>
      <c r="M810">
        <f>'[1]CAC_SWISS (-SP-NIKKEI-DAX)'!AC895</f>
        <v>0</v>
      </c>
      <c r="N810">
        <f>'[1]CAC_SWISS_SP (-NIKKEI-DAX)'!AD895</f>
        <v>0</v>
      </c>
      <c r="O810">
        <f>'[1]CAC_SWISS_DAX (-SP-NIKKEI)'!AD895</f>
        <v>0</v>
      </c>
      <c r="P810">
        <f>'[1]CAC_SWISS_NIKKEI (-SP-DAX)'!AD895</f>
        <v>0</v>
      </c>
      <c r="Q810">
        <f>'[1]CAC_SWISS_DAX_SP (-NIKKEI)'!AF895</f>
        <v>1</v>
      </c>
      <c r="R810">
        <f>'[1]CAC_SWISS_SP_NIKKEI (-DAX)'!AF895</f>
        <v>0</v>
      </c>
      <c r="S810">
        <f>'[1]CAC_SWISS_DAX_NIKKEI (-SP)'!AF895</f>
        <v>0</v>
      </c>
      <c r="V810" t="str">
        <f t="shared" si="455"/>
        <v>BASE</v>
      </c>
      <c r="W810" t="str">
        <f t="shared" si="456"/>
        <v>BASE+SP</v>
      </c>
      <c r="X810" t="str">
        <f t="shared" si="457"/>
        <v>BASE+DAX</v>
      </c>
      <c r="Y810" t="str">
        <f t="shared" si="458"/>
        <v>BASE+NIKKEI</v>
      </c>
      <c r="Z810" s="2" t="str">
        <f t="shared" si="459"/>
        <v/>
      </c>
      <c r="AA810" s="2" t="str">
        <f t="shared" si="469"/>
        <v>- DAX</v>
      </c>
      <c r="AB810" s="2" t="str">
        <f t="shared" si="447"/>
        <v>- SP</v>
      </c>
      <c r="AE810">
        <f t="shared" si="448"/>
        <v>0.54225738235839904</v>
      </c>
      <c r="AF810">
        <f t="shared" si="449"/>
        <v>0.54294466506019967</v>
      </c>
      <c r="AG810">
        <f t="shared" si="450"/>
        <v>0.54719248642103224</v>
      </c>
      <c r="AH810">
        <f t="shared" si="451"/>
        <v>0.56748113083160556</v>
      </c>
      <c r="AI810" t="str">
        <f t="shared" si="452"/>
        <v/>
      </c>
      <c r="AJ810">
        <f t="shared" si="453"/>
        <v>0.57009591773892943</v>
      </c>
      <c r="AK810">
        <f t="shared" si="454"/>
        <v>0.56839131307460244</v>
      </c>
      <c r="AM810" t="str">
        <f t="shared" si="460"/>
        <v>BASE</v>
      </c>
      <c r="AN810" t="str" cm="1">
        <f t="array" ref="AN810">IF(AM810="",_xlfn.IFS(AF810=MAX(AF810:AH810),"SP",AG810=MAX(AF810:AH810),"DAX",AH810=MAX(AF810:AH810),"NIKKEI",MAX(AF810:AH810)=0,""),"")</f>
        <v/>
      </c>
      <c r="AO810" t="str" cm="1">
        <f t="array" ref="AO810">IF(AM810="BASE","",IF(MAX(AF810:AH810)=0,_xlfn.IFS(AI810=MAX(AI810:AK810),"SP&amp;DAX",AJ810=MAX(AI810:AK810),"SP&amp;NIKKEI",AK810=MAX(AI810:AK810),"DAX&amp;NIKKEI"),""))</f>
        <v/>
      </c>
      <c r="AQ810" s="3">
        <f t="shared" si="461"/>
        <v>42891</v>
      </c>
      <c r="AR810" cm="1">
        <f t="array" ref="AR810">IF(AM810="BASE",AE810,_xlfn.IFS(AN810="DAX",AG810,AN810="NIKKEI",AH810,AN810="SP",AF810,AN810="",MAX(AI810:AK810)))</f>
        <v>0.54225738235839904</v>
      </c>
      <c r="AS810" s="4">
        <f t="shared" si="433"/>
        <v>0.52542845032926411</v>
      </c>
      <c r="AT810" s="4">
        <f t="shared" si="434"/>
        <v>0.48595210550280427</v>
      </c>
      <c r="AU810" s="4">
        <f t="shared" si="435"/>
        <v>1.7827355745948236E-4</v>
      </c>
      <c r="AV810" s="4">
        <f t="shared" si="436"/>
        <v>1.9332891272827763E-3</v>
      </c>
      <c r="AW810" s="4">
        <f t="shared" si="437"/>
        <v>9.2212569213609832E-2</v>
      </c>
      <c r="AX810" s="4">
        <f t="shared" si="438"/>
        <v>1.411789980869173E-2</v>
      </c>
      <c r="AY810" s="4">
        <f t="shared" si="439"/>
        <v>7.5161917412745506E-3</v>
      </c>
      <c r="AZ810" s="4">
        <f t="shared" si="440"/>
        <v>5.2521737317688064</v>
      </c>
      <c r="BA810" s="6" t="str">
        <f t="shared" si="441"/>
        <v>STRENGTHEN</v>
      </c>
      <c r="BB810" s="4">
        <f t="shared" si="442"/>
        <v>0.1</v>
      </c>
      <c r="BC810" s="4">
        <f t="shared" si="443"/>
        <v>0.60295548643614738</v>
      </c>
      <c r="BD810" s="4">
        <f t="shared" si="444"/>
        <v>0.77882552653643133</v>
      </c>
      <c r="BE810" s="4">
        <f t="shared" si="462"/>
        <v>0.05</v>
      </c>
      <c r="BF810" s="4" t="str">
        <f t="shared" si="463"/>
        <v/>
      </c>
      <c r="BG810" s="4" t="str">
        <f t="shared" si="464"/>
        <v/>
      </c>
      <c r="BH810" s="4" t="str">
        <f t="shared" si="465"/>
        <v/>
      </c>
      <c r="BI810" s="4" t="str">
        <f t="shared" si="466"/>
        <v/>
      </c>
      <c r="BJ810" s="4" t="str">
        <f t="shared" si="467"/>
        <v/>
      </c>
      <c r="BK810" s="4" t="str">
        <f t="shared" si="468"/>
        <v/>
      </c>
      <c r="BS810" s="3" t="str">
        <f t="shared" si="445"/>
        <v/>
      </c>
      <c r="BT810" s="5">
        <f t="shared" si="446"/>
        <v>3.9476344826459842E-2</v>
      </c>
      <c r="BU810" s="3"/>
    </row>
    <row r="811" spans="1:73" x14ac:dyDescent="0.2">
      <c r="A811" s="1">
        <v>42892</v>
      </c>
      <c r="C811">
        <v>0.50994156145109482</v>
      </c>
      <c r="D811">
        <v>0.51011976506303269</v>
      </c>
      <c r="E811">
        <v>0.51447289986160716</v>
      </c>
      <c r="F811">
        <v>0.53465062510960548</v>
      </c>
      <c r="G811">
        <v>0.51490643033257921</v>
      </c>
      <c r="H811">
        <v>0.53606448290130493</v>
      </c>
      <c r="I811">
        <v>0.5352803300633906</v>
      </c>
      <c r="J811">
        <v>0.53683931039193156</v>
      </c>
      <c r="M811">
        <f>'[1]CAC_SWISS (-SP-NIKKEI-DAX)'!AC896</f>
        <v>0</v>
      </c>
      <c r="N811">
        <f>'[1]CAC_SWISS_SP (-NIKKEI-DAX)'!AD896</f>
        <v>0</v>
      </c>
      <c r="O811">
        <f>'[1]CAC_SWISS_DAX (-SP-NIKKEI)'!AD896</f>
        <v>0</v>
      </c>
      <c r="P811">
        <f>'[1]CAC_SWISS_NIKKEI (-SP-DAX)'!AD896</f>
        <v>0</v>
      </c>
      <c r="Q811">
        <f>'[1]CAC_SWISS_DAX_SP (-NIKKEI)'!AF896</f>
        <v>0</v>
      </c>
      <c r="R811">
        <f>'[1]CAC_SWISS_SP_NIKKEI (-DAX)'!AF896</f>
        <v>0</v>
      </c>
      <c r="S811">
        <f>'[1]CAC_SWISS_DAX_NIKKEI (-SP)'!AF896</f>
        <v>0</v>
      </c>
      <c r="V811" t="str">
        <f t="shared" si="455"/>
        <v>BASE</v>
      </c>
      <c r="W811" t="str">
        <f t="shared" si="456"/>
        <v>BASE+SP</v>
      </c>
      <c r="X811" t="str">
        <f t="shared" si="457"/>
        <v>BASE+DAX</v>
      </c>
      <c r="Y811" t="str">
        <f t="shared" si="458"/>
        <v>BASE+NIKKEI</v>
      </c>
      <c r="Z811" s="2" t="str">
        <f t="shared" si="459"/>
        <v>- NIKKEI</v>
      </c>
      <c r="AA811" s="2" t="str">
        <f t="shared" si="469"/>
        <v>- DAX</v>
      </c>
      <c r="AB811" s="2" t="str">
        <f t="shared" si="447"/>
        <v>- SP</v>
      </c>
      <c r="AE811">
        <f t="shared" si="448"/>
        <v>0.50994156145109482</v>
      </c>
      <c r="AF811">
        <f t="shared" si="449"/>
        <v>0.51011976506303269</v>
      </c>
      <c r="AG811">
        <f t="shared" si="450"/>
        <v>0.51447289986160716</v>
      </c>
      <c r="AH811">
        <f t="shared" si="451"/>
        <v>0.53465062510960548</v>
      </c>
      <c r="AI811">
        <f t="shared" si="452"/>
        <v>0.51490643033257921</v>
      </c>
      <c r="AJ811">
        <f t="shared" si="453"/>
        <v>0.53606448290130493</v>
      </c>
      <c r="AK811">
        <f t="shared" si="454"/>
        <v>0.5352803300633906</v>
      </c>
      <c r="AM811" t="str">
        <f t="shared" si="460"/>
        <v>BASE</v>
      </c>
      <c r="AN811" t="str" cm="1">
        <f t="array" ref="AN811">IF(AM811="",_xlfn.IFS(AF811=MAX(AF811:AH811),"SP",AG811=MAX(AF811:AH811),"DAX",AH811=MAX(AF811:AH811),"NIKKEI",MAX(AF811:AH811)=0,""),"")</f>
        <v/>
      </c>
      <c r="AO811" t="str" cm="1">
        <f t="array" ref="AO811">IF(AM811="BASE","",IF(MAX(AF811:AH811)=0,_xlfn.IFS(AI811=MAX(AI811:AK811),"SP&amp;DAX",AJ811=MAX(AI811:AK811),"SP&amp;NIKKEI",AK811=MAX(AI811:AK811),"DAX&amp;NIKKEI"),""))</f>
        <v/>
      </c>
      <c r="AQ811" s="3">
        <f t="shared" si="461"/>
        <v>42892</v>
      </c>
      <c r="AR811" cm="1">
        <f t="array" ref="AR811">IF(AM811="BASE",AE811,_xlfn.IFS(AN811="DAX",AG811,AN811="NIKKEI",AH811,AN811="SP",AF811,AN811="",MAX(AI811:AK811)))</f>
        <v>0.50994156145109482</v>
      </c>
      <c r="AS811" s="4">
        <f t="shared" si="433"/>
        <v>0.52524342342149211</v>
      </c>
      <c r="AT811" s="4">
        <f t="shared" si="434"/>
        <v>0.48689816583802653</v>
      </c>
      <c r="AU811" s="4">
        <f t="shared" si="435"/>
        <v>1.8422288834578685E-4</v>
      </c>
      <c r="AV811" s="4">
        <f t="shared" si="436"/>
        <v>1.9366006984954194E-3</v>
      </c>
      <c r="AW811" s="4">
        <f t="shared" si="437"/>
        <v>9.5126934782638978E-2</v>
      </c>
      <c r="AX811" s="4">
        <f t="shared" si="438"/>
        <v>1.41337044138486E-2</v>
      </c>
      <c r="AY811" s="4">
        <f t="shared" si="439"/>
        <v>7.5600464816353522E-3</v>
      </c>
      <c r="AZ811" s="4">
        <f t="shared" si="440"/>
        <v>5.0720928339015865</v>
      </c>
      <c r="BA811" s="6" t="str">
        <f t="shared" si="441"/>
        <v>STRENGTHEN</v>
      </c>
      <c r="BB811" s="4">
        <f t="shared" si="442"/>
        <v>0.1</v>
      </c>
      <c r="BC811" s="4">
        <f t="shared" si="443"/>
        <v>0.60295548643614738</v>
      </c>
      <c r="BD811" s="4">
        <f t="shared" si="444"/>
        <v>0.77882552653643133</v>
      </c>
      <c r="BE811" s="4">
        <f t="shared" si="462"/>
        <v>0.05</v>
      </c>
      <c r="BF811" s="4" t="str">
        <f t="shared" si="463"/>
        <v/>
      </c>
      <c r="BG811" s="4" t="str">
        <f t="shared" si="464"/>
        <v/>
      </c>
      <c r="BH811" s="4" t="str">
        <f t="shared" si="465"/>
        <v/>
      </c>
      <c r="BI811" s="4" t="str">
        <f t="shared" si="466"/>
        <v/>
      </c>
      <c r="BJ811" s="4" t="str">
        <f t="shared" si="467"/>
        <v/>
      </c>
      <c r="BK811" s="4" t="str">
        <f t="shared" si="468"/>
        <v/>
      </c>
      <c r="BS811" s="3" t="str">
        <f t="shared" si="445"/>
        <v/>
      </c>
      <c r="BT811" s="5">
        <f t="shared" si="446"/>
        <v>3.8345257583465575E-2</v>
      </c>
      <c r="BU811" s="3"/>
    </row>
    <row r="812" spans="1:73" x14ac:dyDescent="0.2">
      <c r="A812" s="1">
        <v>42893</v>
      </c>
      <c r="C812">
        <v>0.51152421048909058</v>
      </c>
      <c r="D812">
        <v>0.51191437131839468</v>
      </c>
      <c r="E812">
        <v>0.51549536806241636</v>
      </c>
      <c r="F812">
        <v>0.5362153439478522</v>
      </c>
      <c r="G812">
        <v>0.5162109922499577</v>
      </c>
      <c r="H812">
        <v>0.53821795884024193</v>
      </c>
      <c r="I812">
        <v>0.53650192105348204</v>
      </c>
      <c r="J812">
        <v>0.53861482143237105</v>
      </c>
      <c r="M812">
        <f>'[1]CAC_SWISS (-SP-NIKKEI-DAX)'!AC897</f>
        <v>0</v>
      </c>
      <c r="N812">
        <f>'[1]CAC_SWISS_SP (-NIKKEI-DAX)'!AD897</f>
        <v>0</v>
      </c>
      <c r="O812">
        <f>'[1]CAC_SWISS_DAX (-SP-NIKKEI)'!AD897</f>
        <v>0</v>
      </c>
      <c r="P812">
        <f>'[1]CAC_SWISS_NIKKEI (-SP-DAX)'!AD897</f>
        <v>0</v>
      </c>
      <c r="Q812">
        <f>'[1]CAC_SWISS_DAX_SP (-NIKKEI)'!AF897</f>
        <v>0</v>
      </c>
      <c r="R812">
        <f>'[1]CAC_SWISS_SP_NIKKEI (-DAX)'!AF897</f>
        <v>0</v>
      </c>
      <c r="S812">
        <f>'[1]CAC_SWISS_DAX_NIKKEI (-SP)'!AF897</f>
        <v>0</v>
      </c>
      <c r="V812" t="str">
        <f t="shared" si="455"/>
        <v>BASE</v>
      </c>
      <c r="W812" t="str">
        <f t="shared" si="456"/>
        <v>BASE+SP</v>
      </c>
      <c r="X812" t="str">
        <f t="shared" si="457"/>
        <v>BASE+DAX</v>
      </c>
      <c r="Y812" t="str">
        <f t="shared" si="458"/>
        <v>BASE+NIKKEI</v>
      </c>
      <c r="Z812" s="2" t="str">
        <f t="shared" si="459"/>
        <v>- NIKKEI</v>
      </c>
      <c r="AA812" s="2" t="str">
        <f t="shared" si="469"/>
        <v>- DAX</v>
      </c>
      <c r="AB812" s="2" t="str">
        <f t="shared" si="447"/>
        <v>- SP</v>
      </c>
      <c r="AE812">
        <f t="shared" si="448"/>
        <v>0.51152421048909058</v>
      </c>
      <c r="AF812">
        <f t="shared" si="449"/>
        <v>0.51191437131839468</v>
      </c>
      <c r="AG812">
        <f t="shared" si="450"/>
        <v>0.51549536806241636</v>
      </c>
      <c r="AH812">
        <f t="shared" si="451"/>
        <v>0.5362153439478522</v>
      </c>
      <c r="AI812">
        <f t="shared" si="452"/>
        <v>0.5162109922499577</v>
      </c>
      <c r="AJ812">
        <f t="shared" si="453"/>
        <v>0.53821795884024193</v>
      </c>
      <c r="AK812">
        <f t="shared" si="454"/>
        <v>0.53650192105348204</v>
      </c>
      <c r="AM812" t="str">
        <f t="shared" si="460"/>
        <v>BASE</v>
      </c>
      <c r="AN812" t="str" cm="1">
        <f t="array" ref="AN812">IF(AM812="",_xlfn.IFS(AF812=MAX(AF812:AH812),"SP",AG812=MAX(AF812:AH812),"DAX",AH812=MAX(AF812:AH812),"NIKKEI",MAX(AF812:AH812)=0,""),"")</f>
        <v/>
      </c>
      <c r="AO812" t="str" cm="1">
        <f t="array" ref="AO812">IF(AM812="BASE","",IF(MAX(AF812:AH812)=0,_xlfn.IFS(AI812=MAX(AI812:AK812),"SP&amp;DAX",AJ812=MAX(AI812:AK812),"SP&amp;NIKKEI",AK812=MAX(AI812:AK812),"DAX&amp;NIKKEI"),""))</f>
        <v/>
      </c>
      <c r="AQ812" s="3">
        <f t="shared" si="461"/>
        <v>42893</v>
      </c>
      <c r="AR812" cm="1">
        <f t="array" ref="AR812">IF(AM812="BASE",AE812,_xlfn.IFS(AN812="DAX",AG812,AN812="NIKKEI",AH812,AN812="SP",AF812,AN812="",MAX(AI812:AK812)))</f>
        <v>0.51152421048909058</v>
      </c>
      <c r="AS812" s="4">
        <f t="shared" si="433"/>
        <v>0.5261788171729973</v>
      </c>
      <c r="AT812" s="4">
        <f t="shared" si="434"/>
        <v>0.48770669321119725</v>
      </c>
      <c r="AU812" s="4">
        <f t="shared" si="435"/>
        <v>1.4501143470247628E-4</v>
      </c>
      <c r="AV812" s="4">
        <f t="shared" si="436"/>
        <v>1.9277805874336202E-3</v>
      </c>
      <c r="AW812" s="4">
        <f t="shared" si="437"/>
        <v>7.5221960241608404E-2</v>
      </c>
      <c r="AX812" s="4">
        <f t="shared" si="438"/>
        <v>1.4076124444328174E-2</v>
      </c>
      <c r="AY812" s="4">
        <f t="shared" si="439"/>
        <v>7.2840068107409145E-3</v>
      </c>
      <c r="AZ812" s="4">
        <f t="shared" si="440"/>
        <v>5.281725424126388</v>
      </c>
      <c r="BA812" s="6" t="str">
        <f t="shared" si="441"/>
        <v>STRENGTHEN</v>
      </c>
      <c r="BB812" s="4">
        <f t="shared" si="442"/>
        <v>0.1</v>
      </c>
      <c r="BC812" s="4">
        <f t="shared" si="443"/>
        <v>0.60295548643614738</v>
      </c>
      <c r="BD812" s="4">
        <f t="shared" si="444"/>
        <v>0.77882552653643133</v>
      </c>
      <c r="BE812" s="4">
        <f t="shared" si="462"/>
        <v>0.05</v>
      </c>
      <c r="BF812" s="4" t="str">
        <f t="shared" si="463"/>
        <v/>
      </c>
      <c r="BG812" s="4" t="str">
        <f t="shared" si="464"/>
        <v/>
      </c>
      <c r="BH812" s="4" t="str">
        <f t="shared" si="465"/>
        <v/>
      </c>
      <c r="BI812" s="4" t="str">
        <f t="shared" si="466"/>
        <v/>
      </c>
      <c r="BJ812" s="4" t="str">
        <f t="shared" si="467"/>
        <v/>
      </c>
      <c r="BK812" s="4" t="str">
        <f t="shared" si="468"/>
        <v/>
      </c>
      <c r="BS812" s="3" t="str">
        <f t="shared" si="445"/>
        <v/>
      </c>
      <c r="BT812" s="5">
        <f t="shared" si="446"/>
        <v>3.8472123961800053E-2</v>
      </c>
      <c r="BU812" s="3"/>
    </row>
    <row r="813" spans="1:73" x14ac:dyDescent="0.2">
      <c r="A813" s="1">
        <v>42894</v>
      </c>
      <c r="C813">
        <v>0.51504601988002963</v>
      </c>
      <c r="D813">
        <v>0.51546075938037927</v>
      </c>
      <c r="E813">
        <v>0.51853775389925705</v>
      </c>
      <c r="F813">
        <v>0.53986224547683914</v>
      </c>
      <c r="G813">
        <v>0.51928479531584759</v>
      </c>
      <c r="H813">
        <v>0.54195608377196614</v>
      </c>
      <c r="I813">
        <v>0.53999960587301143</v>
      </c>
      <c r="J813">
        <v>0.54218145991146804</v>
      </c>
      <c r="M813">
        <f>'[1]CAC_SWISS (-SP-NIKKEI-DAX)'!AC898</f>
        <v>0</v>
      </c>
      <c r="N813">
        <f>'[1]CAC_SWISS_SP (-NIKKEI-DAX)'!AD898</f>
        <v>0</v>
      </c>
      <c r="O813">
        <f>'[1]CAC_SWISS_DAX (-SP-NIKKEI)'!AD898</f>
        <v>0</v>
      </c>
      <c r="P813">
        <f>'[1]CAC_SWISS_NIKKEI (-SP-DAX)'!AD898</f>
        <v>0</v>
      </c>
      <c r="Q813">
        <f>'[1]CAC_SWISS_DAX_SP (-NIKKEI)'!AF898</f>
        <v>1</v>
      </c>
      <c r="R813">
        <f>'[1]CAC_SWISS_SP_NIKKEI (-DAX)'!AF898</f>
        <v>0</v>
      </c>
      <c r="S813">
        <f>'[1]CAC_SWISS_DAX_NIKKEI (-SP)'!AF898</f>
        <v>0</v>
      </c>
      <c r="V813" t="str">
        <f t="shared" si="455"/>
        <v>BASE</v>
      </c>
      <c r="W813" t="str">
        <f t="shared" si="456"/>
        <v>BASE+SP</v>
      </c>
      <c r="X813" t="str">
        <f t="shared" si="457"/>
        <v>BASE+DAX</v>
      </c>
      <c r="Y813" t="str">
        <f t="shared" si="458"/>
        <v>BASE+NIKKEI</v>
      </c>
      <c r="Z813" s="2" t="str">
        <f t="shared" si="459"/>
        <v/>
      </c>
      <c r="AA813" s="2" t="str">
        <f t="shared" si="469"/>
        <v>- DAX</v>
      </c>
      <c r="AB813" s="2" t="str">
        <f t="shared" si="447"/>
        <v>- SP</v>
      </c>
      <c r="AE813">
        <f t="shared" si="448"/>
        <v>0.51504601988002963</v>
      </c>
      <c r="AF813">
        <f t="shared" si="449"/>
        <v>0.51546075938037927</v>
      </c>
      <c r="AG813">
        <f t="shared" si="450"/>
        <v>0.51853775389925705</v>
      </c>
      <c r="AH813">
        <f t="shared" si="451"/>
        <v>0.53986224547683914</v>
      </c>
      <c r="AI813" t="str">
        <f t="shared" si="452"/>
        <v/>
      </c>
      <c r="AJ813">
        <f t="shared" si="453"/>
        <v>0.54195608377196614</v>
      </c>
      <c r="AK813">
        <f t="shared" si="454"/>
        <v>0.53999960587301143</v>
      </c>
      <c r="AM813" t="str">
        <f t="shared" si="460"/>
        <v>BASE</v>
      </c>
      <c r="AN813" t="str" cm="1">
        <f t="array" ref="AN813">IF(AM813="",_xlfn.IFS(AF813=MAX(AF813:AH813),"SP",AG813=MAX(AF813:AH813),"DAX",AH813=MAX(AF813:AH813),"NIKKEI",MAX(AF813:AH813)=0,""),"")</f>
        <v/>
      </c>
      <c r="AO813" t="str" cm="1">
        <f t="array" ref="AO813">IF(AM813="BASE","",IF(MAX(AF813:AH813)=0,_xlfn.IFS(AI813=MAX(AI813:AK813),"SP&amp;DAX",AJ813=MAX(AI813:AK813),"SP&amp;NIKKEI",AK813=MAX(AI813:AK813),"DAX&amp;NIKKEI"),""))</f>
        <v/>
      </c>
      <c r="AQ813" s="3">
        <f t="shared" si="461"/>
        <v>42894</v>
      </c>
      <c r="AR813" cm="1">
        <f t="array" ref="AR813">IF(AM813="BASE",AE813,_xlfn.IFS(AN813="DAX",AG813,AN813="NIKKEI",AH813,AN813="SP",AF813,AN813="",MAX(AI813:AK813)))</f>
        <v>0.51504601988002963</v>
      </c>
      <c r="AS813" s="4">
        <f t="shared" si="433"/>
        <v>0.52520262009814156</v>
      </c>
      <c r="AT813" s="4">
        <f t="shared" si="434"/>
        <v>0.48915547346257215</v>
      </c>
      <c r="AU813" s="4">
        <f t="shared" si="435"/>
        <v>1.575148127982407E-4</v>
      </c>
      <c r="AV813" s="4">
        <f t="shared" si="436"/>
        <v>1.9282459741090646E-3</v>
      </c>
      <c r="AW813" s="4">
        <f t="shared" si="437"/>
        <v>8.1688132589525855E-2</v>
      </c>
      <c r="AX813" s="4">
        <f t="shared" si="438"/>
        <v>1.4086066927129656E-2</v>
      </c>
      <c r="AY813" s="4">
        <f t="shared" si="439"/>
        <v>7.3699661303160248E-3</v>
      </c>
      <c r="AZ813" s="4">
        <f t="shared" si="440"/>
        <v>4.8910871499518951</v>
      </c>
      <c r="BA813" s="6" t="str">
        <f t="shared" si="441"/>
        <v>STRENGTHEN</v>
      </c>
      <c r="BB813" s="4">
        <f t="shared" si="442"/>
        <v>0.1</v>
      </c>
      <c r="BC813" s="4">
        <f t="shared" si="443"/>
        <v>0.60295548643614738</v>
      </c>
      <c r="BD813" s="4">
        <f t="shared" si="444"/>
        <v>0.77882552653643133</v>
      </c>
      <c r="BE813" s="4">
        <f t="shared" si="462"/>
        <v>0.05</v>
      </c>
      <c r="BF813" s="4" t="str">
        <f t="shared" si="463"/>
        <v/>
      </c>
      <c r="BG813" s="4" t="str">
        <f t="shared" si="464"/>
        <v/>
      </c>
      <c r="BH813" s="4" t="str">
        <f t="shared" si="465"/>
        <v/>
      </c>
      <c r="BI813" s="4" t="str">
        <f t="shared" si="466"/>
        <v/>
      </c>
      <c r="BJ813" s="4" t="str">
        <f t="shared" si="467"/>
        <v/>
      </c>
      <c r="BK813" s="4" t="str">
        <f t="shared" si="468"/>
        <v/>
      </c>
      <c r="BS813" s="3" t="str">
        <f t="shared" si="445"/>
        <v/>
      </c>
      <c r="BT813" s="5">
        <f t="shared" si="446"/>
        <v>3.6047146635569405E-2</v>
      </c>
      <c r="BU813" s="3"/>
    </row>
    <row r="814" spans="1:73" x14ac:dyDescent="0.2">
      <c r="A814" s="1">
        <v>42895</v>
      </c>
      <c r="C814">
        <v>0.51031499545787573</v>
      </c>
      <c r="D814">
        <v>0.51152209819741123</v>
      </c>
      <c r="E814">
        <v>0.5151534168077696</v>
      </c>
      <c r="F814">
        <v>0.53609140123553356</v>
      </c>
      <c r="G814">
        <v>0.51693828326428592</v>
      </c>
      <c r="H814">
        <v>0.53976624041920263</v>
      </c>
      <c r="I814">
        <v>0.53656119477085917</v>
      </c>
      <c r="J814">
        <v>0.54041067601068427</v>
      </c>
      <c r="M814">
        <f>'[1]CAC_SWISS (-SP-NIKKEI-DAX)'!AC899</f>
        <v>0</v>
      </c>
      <c r="N814">
        <f>'[1]CAC_SWISS_SP (-NIKKEI-DAX)'!AD899</f>
        <v>0</v>
      </c>
      <c r="O814">
        <f>'[1]CAC_SWISS_DAX (-SP-NIKKEI)'!AD899</f>
        <v>0</v>
      </c>
      <c r="P814">
        <f>'[1]CAC_SWISS_NIKKEI (-SP-DAX)'!AD899</f>
        <v>0</v>
      </c>
      <c r="Q814">
        <f>'[1]CAC_SWISS_DAX_SP (-NIKKEI)'!AF899</f>
        <v>1</v>
      </c>
      <c r="R814">
        <f>'[1]CAC_SWISS_SP_NIKKEI (-DAX)'!AF899</f>
        <v>0</v>
      </c>
      <c r="S814">
        <f>'[1]CAC_SWISS_DAX_NIKKEI (-SP)'!AF899</f>
        <v>0</v>
      </c>
      <c r="V814" t="str">
        <f t="shared" si="455"/>
        <v>BASE</v>
      </c>
      <c r="W814" t="str">
        <f t="shared" si="456"/>
        <v>BASE+SP</v>
      </c>
      <c r="X814" t="str">
        <f t="shared" si="457"/>
        <v>BASE+DAX</v>
      </c>
      <c r="Y814" t="str">
        <f t="shared" si="458"/>
        <v>BASE+NIKKEI</v>
      </c>
      <c r="Z814" s="2" t="str">
        <f t="shared" si="459"/>
        <v/>
      </c>
      <c r="AA814" s="2" t="str">
        <f t="shared" si="469"/>
        <v>- DAX</v>
      </c>
      <c r="AB814" s="2" t="str">
        <f t="shared" si="447"/>
        <v>- SP</v>
      </c>
      <c r="AE814">
        <f t="shared" si="448"/>
        <v>0.51031499545787573</v>
      </c>
      <c r="AF814">
        <f t="shared" si="449"/>
        <v>0.51152209819741123</v>
      </c>
      <c r="AG814">
        <f t="shared" si="450"/>
        <v>0.5151534168077696</v>
      </c>
      <c r="AH814">
        <f t="shared" si="451"/>
        <v>0.53609140123553356</v>
      </c>
      <c r="AI814" t="str">
        <f t="shared" si="452"/>
        <v/>
      </c>
      <c r="AJ814">
        <f t="shared" si="453"/>
        <v>0.53976624041920263</v>
      </c>
      <c r="AK814">
        <f t="shared" si="454"/>
        <v>0.53656119477085917</v>
      </c>
      <c r="AM814" t="str">
        <f t="shared" si="460"/>
        <v>BASE</v>
      </c>
      <c r="AN814" t="str" cm="1">
        <f t="array" ref="AN814">IF(AM814="",_xlfn.IFS(AF814=MAX(AF814:AH814),"SP",AG814=MAX(AF814:AH814),"DAX",AH814=MAX(AF814:AH814),"NIKKEI",MAX(AF814:AH814)=0,""),"")</f>
        <v/>
      </c>
      <c r="AO814" t="str" cm="1">
        <f t="array" ref="AO814">IF(AM814="BASE","",IF(MAX(AF814:AH814)=0,_xlfn.IFS(AI814=MAX(AI814:AK814),"SP&amp;DAX",AJ814=MAX(AI814:AK814),"SP&amp;NIKKEI",AK814=MAX(AI814:AK814),"DAX&amp;NIKKEI"),""))</f>
        <v/>
      </c>
      <c r="AQ814" s="3">
        <f t="shared" si="461"/>
        <v>42895</v>
      </c>
      <c r="AR814" cm="1">
        <f t="array" ref="AR814">IF(AM814="BASE",AE814,_xlfn.IFS(AN814="DAX",AG814,AN814="NIKKEI",AH814,AN814="SP",AF814,AN814="",MAX(AI814:AK814)))</f>
        <v>0.51031499545787573</v>
      </c>
      <c r="AS814" s="4">
        <f t="shared" si="433"/>
        <v>0.52406560745174935</v>
      </c>
      <c r="AT814" s="4">
        <f t="shared" si="434"/>
        <v>0.49064991055301443</v>
      </c>
      <c r="AU814" s="4">
        <f t="shared" si="435"/>
        <v>1.7933043462360859E-4</v>
      </c>
      <c r="AV814" s="4">
        <f t="shared" si="436"/>
        <v>1.9112322734062732E-3</v>
      </c>
      <c r="AW814" s="4">
        <f t="shared" si="437"/>
        <v>9.3829743835373208E-2</v>
      </c>
      <c r="AX814" s="4">
        <f t="shared" si="438"/>
        <v>1.4039183243891301E-2</v>
      </c>
      <c r="AY814" s="4">
        <f t="shared" si="439"/>
        <v>7.4938434017856499E-3</v>
      </c>
      <c r="AZ814" s="4">
        <f t="shared" si="440"/>
        <v>4.4590866271334875</v>
      </c>
      <c r="BA814" s="6" t="str">
        <f t="shared" si="441"/>
        <v>STRENGTHEN</v>
      </c>
      <c r="BB814" s="4">
        <f t="shared" si="442"/>
        <v>0.1</v>
      </c>
      <c r="BC814" s="4">
        <f t="shared" si="443"/>
        <v>0.60295548643614738</v>
      </c>
      <c r="BD814" s="4">
        <f t="shared" si="444"/>
        <v>0.77882552653643133</v>
      </c>
      <c r="BE814" s="4">
        <f t="shared" si="462"/>
        <v>0.05</v>
      </c>
      <c r="BF814" s="4" t="str">
        <f t="shared" si="463"/>
        <v/>
      </c>
      <c r="BG814" s="4" t="str">
        <f t="shared" si="464"/>
        <v/>
      </c>
      <c r="BH814" s="4" t="str">
        <f t="shared" si="465"/>
        <v/>
      </c>
      <c r="BI814" s="4" t="str">
        <f t="shared" si="466"/>
        <v/>
      </c>
      <c r="BJ814" s="4" t="str">
        <f t="shared" si="467"/>
        <v/>
      </c>
      <c r="BK814" s="4" t="str">
        <f t="shared" si="468"/>
        <v/>
      </c>
      <c r="BS814" s="3" t="str">
        <f t="shared" si="445"/>
        <v/>
      </c>
      <c r="BT814" s="5">
        <f t="shared" si="446"/>
        <v>3.3415696898734915E-2</v>
      </c>
      <c r="BU814" s="3"/>
    </row>
    <row r="815" spans="1:73" x14ac:dyDescent="0.2">
      <c r="A815" s="1">
        <v>42898</v>
      </c>
      <c r="C815">
        <v>0.5090007539718634</v>
      </c>
      <c r="D815">
        <v>0.51024056572137888</v>
      </c>
      <c r="E815">
        <v>0.51300337757624659</v>
      </c>
      <c r="F815">
        <v>0.53025188517396882</v>
      </c>
      <c r="G815">
        <v>0.51472264712235138</v>
      </c>
      <c r="H815">
        <v>0.53323560898423716</v>
      </c>
      <c r="I815">
        <v>0.53058223882974398</v>
      </c>
      <c r="J815">
        <v>0.53369326434448627</v>
      </c>
      <c r="M815">
        <f>'[1]CAC_SWISS (-SP-NIKKEI-DAX)'!AC900</f>
        <v>0</v>
      </c>
      <c r="N815">
        <f>'[1]CAC_SWISS_SP (-NIKKEI-DAX)'!AD900</f>
        <v>0</v>
      </c>
      <c r="O815">
        <f>'[1]CAC_SWISS_DAX (-SP-NIKKEI)'!AD900</f>
        <v>0</v>
      </c>
      <c r="P815">
        <f>'[1]CAC_SWISS_NIKKEI (-SP-DAX)'!AD900</f>
        <v>0</v>
      </c>
      <c r="Q815">
        <f>'[1]CAC_SWISS_DAX_SP (-NIKKEI)'!AF900</f>
        <v>0</v>
      </c>
      <c r="R815">
        <f>'[1]CAC_SWISS_SP_NIKKEI (-DAX)'!AF900</f>
        <v>0</v>
      </c>
      <c r="S815">
        <f>'[1]CAC_SWISS_DAX_NIKKEI (-SP)'!AF900</f>
        <v>0</v>
      </c>
      <c r="V815" t="str">
        <f t="shared" si="455"/>
        <v>BASE</v>
      </c>
      <c r="W815" t="str">
        <f t="shared" si="456"/>
        <v>BASE+SP</v>
      </c>
      <c r="X815" t="str">
        <f t="shared" si="457"/>
        <v>BASE+DAX</v>
      </c>
      <c r="Y815" t="str">
        <f t="shared" si="458"/>
        <v>BASE+NIKKEI</v>
      </c>
      <c r="Z815" s="2" t="str">
        <f t="shared" si="459"/>
        <v>- NIKKEI</v>
      </c>
      <c r="AA815" s="2" t="str">
        <f t="shared" si="469"/>
        <v>- DAX</v>
      </c>
      <c r="AB815" s="2" t="str">
        <f t="shared" si="447"/>
        <v>- SP</v>
      </c>
      <c r="AE815">
        <f t="shared" si="448"/>
        <v>0.5090007539718634</v>
      </c>
      <c r="AF815">
        <f t="shared" si="449"/>
        <v>0.51024056572137888</v>
      </c>
      <c r="AG815">
        <f t="shared" si="450"/>
        <v>0.51300337757624659</v>
      </c>
      <c r="AH815">
        <f t="shared" si="451"/>
        <v>0.53025188517396882</v>
      </c>
      <c r="AI815">
        <f t="shared" si="452"/>
        <v>0.51472264712235138</v>
      </c>
      <c r="AJ815">
        <f t="shared" si="453"/>
        <v>0.53323560898423716</v>
      </c>
      <c r="AK815">
        <f t="shared" si="454"/>
        <v>0.53058223882974398</v>
      </c>
      <c r="AM815" t="str">
        <f t="shared" si="460"/>
        <v>BASE</v>
      </c>
      <c r="AN815" t="str" cm="1">
        <f t="array" ref="AN815">IF(AM815="",_xlfn.IFS(AF815=MAX(AF815:AH815),"SP",AG815=MAX(AF815:AH815),"DAX",AH815=MAX(AF815:AH815),"NIKKEI",MAX(AF815:AH815)=0,""),"")</f>
        <v/>
      </c>
      <c r="AO815" t="str" cm="1">
        <f t="array" ref="AO815">IF(AM815="BASE","",IF(MAX(AF815:AH815)=0,_xlfn.IFS(AI815=MAX(AI815:AK815),"SP&amp;DAX",AJ815=MAX(AI815:AK815),"SP&amp;NIKKEI",AK815=MAX(AI815:AK815),"DAX&amp;NIKKEI"),""))</f>
        <v/>
      </c>
      <c r="AQ815" s="3">
        <f t="shared" si="461"/>
        <v>42898</v>
      </c>
      <c r="AR815" cm="1">
        <f t="array" ref="AR815">IF(AM815="BASE",AE815,_xlfn.IFS(AN815="DAX",AG815,AN815="NIKKEI",AH815,AN815="SP",AF815,AN815="",MAX(AI815:AK815)))</f>
        <v>0.5090007539718634</v>
      </c>
      <c r="AS815" s="4">
        <f t="shared" si="433"/>
        <v>0.52147581504088325</v>
      </c>
      <c r="AT815" s="4">
        <f t="shared" si="434"/>
        <v>0.49252542918158182</v>
      </c>
      <c r="AU815" s="4">
        <f t="shared" si="435"/>
        <v>1.8405533949123642E-4</v>
      </c>
      <c r="AV815" s="4">
        <f t="shared" si="436"/>
        <v>1.8975411500865946E-3</v>
      </c>
      <c r="AW815" s="4">
        <f t="shared" si="437"/>
        <v>9.6996757874176817E-2</v>
      </c>
      <c r="AX815" s="4">
        <f t="shared" si="438"/>
        <v>1.3992807098747329E-2</v>
      </c>
      <c r="AY815" s="4">
        <f t="shared" si="439"/>
        <v>7.5070871149105186E-3</v>
      </c>
      <c r="AZ815" s="4">
        <f t="shared" si="440"/>
        <v>3.8564073409778872</v>
      </c>
      <c r="BA815" s="6" t="str">
        <f t="shared" si="441"/>
        <v>STRENGTHEN</v>
      </c>
      <c r="BB815" s="4">
        <f t="shared" si="442"/>
        <v>0.1</v>
      </c>
      <c r="BC815" s="4">
        <f t="shared" si="443"/>
        <v>0.60295548643614738</v>
      </c>
      <c r="BD815" s="4">
        <f t="shared" si="444"/>
        <v>0.77882552653643133</v>
      </c>
      <c r="BE815" s="4">
        <f t="shared" si="462"/>
        <v>0.05</v>
      </c>
      <c r="BF815" s="4" t="str">
        <f t="shared" si="463"/>
        <v/>
      </c>
      <c r="BG815" s="4" t="str">
        <f t="shared" si="464"/>
        <v/>
      </c>
      <c r="BH815" s="4" t="str">
        <f t="shared" si="465"/>
        <v/>
      </c>
      <c r="BI815" s="4" t="str">
        <f t="shared" si="466"/>
        <v/>
      </c>
      <c r="BJ815" s="4" t="str">
        <f t="shared" si="467"/>
        <v/>
      </c>
      <c r="BK815" s="4" t="str">
        <f t="shared" si="468"/>
        <v/>
      </c>
      <c r="BS815" s="3" t="str">
        <f t="shared" si="445"/>
        <v/>
      </c>
      <c r="BT815" s="5">
        <f t="shared" si="446"/>
        <v>2.8950385859301431E-2</v>
      </c>
      <c r="BU815" s="3"/>
    </row>
    <row r="816" spans="1:73" x14ac:dyDescent="0.2">
      <c r="A816" s="1">
        <v>42899</v>
      </c>
      <c r="C816">
        <v>0.49819869762028901</v>
      </c>
      <c r="D816">
        <v>0.49982062338195182</v>
      </c>
      <c r="E816">
        <v>0.50170007624419855</v>
      </c>
      <c r="F816">
        <v>0.52230457016741372</v>
      </c>
      <c r="G816">
        <v>0.50383421181384902</v>
      </c>
      <c r="H816">
        <v>0.52585063040086699</v>
      </c>
      <c r="I816">
        <v>0.5224426135705984</v>
      </c>
      <c r="J816">
        <v>0.52609084329614864</v>
      </c>
      <c r="M816">
        <f>'[1]CAC_SWISS (-SP-NIKKEI-DAX)'!AC901</f>
        <v>0</v>
      </c>
      <c r="N816">
        <f>'[1]CAC_SWISS_SP (-NIKKEI-DAX)'!AD901</f>
        <v>0</v>
      </c>
      <c r="O816">
        <f>'[1]CAC_SWISS_DAX (-SP-NIKKEI)'!AD901</f>
        <v>0</v>
      </c>
      <c r="P816">
        <f>'[1]CAC_SWISS_NIKKEI (-SP-DAX)'!AD901</f>
        <v>0</v>
      </c>
      <c r="Q816">
        <f>'[1]CAC_SWISS_DAX_SP (-NIKKEI)'!AF901</f>
        <v>0</v>
      </c>
      <c r="R816">
        <f>'[1]CAC_SWISS_SP_NIKKEI (-DAX)'!AF901</f>
        <v>0</v>
      </c>
      <c r="S816">
        <f>'[1]CAC_SWISS_DAX_NIKKEI (-SP)'!AF901</f>
        <v>0</v>
      </c>
      <c r="V816" t="str">
        <f t="shared" si="455"/>
        <v>BASE</v>
      </c>
      <c r="W816" t="str">
        <f t="shared" si="456"/>
        <v>BASE+SP</v>
      </c>
      <c r="X816" t="str">
        <f t="shared" si="457"/>
        <v>BASE+DAX</v>
      </c>
      <c r="Y816" t="str">
        <f t="shared" si="458"/>
        <v>BASE+NIKKEI</v>
      </c>
      <c r="Z816" s="2" t="str">
        <f t="shared" si="459"/>
        <v>- NIKKEI</v>
      </c>
      <c r="AA816" s="2" t="str">
        <f t="shared" si="469"/>
        <v>- DAX</v>
      </c>
      <c r="AB816" s="2" t="str">
        <f t="shared" si="447"/>
        <v>- SP</v>
      </c>
      <c r="AE816">
        <f t="shared" si="448"/>
        <v>0.49819869762028901</v>
      </c>
      <c r="AF816">
        <f t="shared" si="449"/>
        <v>0.49982062338195182</v>
      </c>
      <c r="AG816">
        <f t="shared" si="450"/>
        <v>0.50170007624419855</v>
      </c>
      <c r="AH816">
        <f t="shared" si="451"/>
        <v>0.52230457016741372</v>
      </c>
      <c r="AI816">
        <f t="shared" si="452"/>
        <v>0.50383421181384902</v>
      </c>
      <c r="AJ816">
        <f t="shared" si="453"/>
        <v>0.52585063040086699</v>
      </c>
      <c r="AK816">
        <f t="shared" si="454"/>
        <v>0.5224426135705984</v>
      </c>
      <c r="AM816" t="str">
        <f t="shared" si="460"/>
        <v>BASE</v>
      </c>
      <c r="AN816" t="str" cm="1">
        <f t="array" ref="AN816">IF(AM816="",_xlfn.IFS(AF816=MAX(AF816:AH816),"SP",AG816=MAX(AF816:AH816),"DAX",AH816=MAX(AF816:AH816),"NIKKEI",MAX(AF816:AH816)=0,""),"")</f>
        <v/>
      </c>
      <c r="AO816" t="str" cm="1">
        <f t="array" ref="AO816">IF(AM816="BASE","",IF(MAX(AF816:AH816)=0,_xlfn.IFS(AI816=MAX(AI816:AK816),"SP&amp;DAX",AJ816=MAX(AI816:AK816),"SP&amp;NIKKEI",AK816=MAX(AI816:AK816),"DAX&amp;NIKKEI"),""))</f>
        <v/>
      </c>
      <c r="AQ816" s="3">
        <f t="shared" si="461"/>
        <v>42899</v>
      </c>
      <c r="AR816" cm="1">
        <f t="array" ref="AR816">IF(AM816="BASE",AE816,_xlfn.IFS(AN816="DAX",AG816,AN816="NIKKEI",AH816,AN816="SP",AF816,AN816="",MAX(AI816:AK816)))</f>
        <v>0.49819869762028901</v>
      </c>
      <c r="AS816" s="4">
        <f t="shared" si="433"/>
        <v>0.51904917837556885</v>
      </c>
      <c r="AT816" s="4">
        <f t="shared" si="434"/>
        <v>0.49402816813056505</v>
      </c>
      <c r="AU816" s="4">
        <f t="shared" si="435"/>
        <v>2.3760644241496419E-4</v>
      </c>
      <c r="AV816" s="4">
        <f t="shared" si="436"/>
        <v>1.8718406090186251E-3</v>
      </c>
      <c r="AW816" s="4">
        <f t="shared" si="437"/>
        <v>0.12693732643162245</v>
      </c>
      <c r="AX816" s="4">
        <f t="shared" si="438"/>
        <v>1.3935218184227648E-2</v>
      </c>
      <c r="AY816" s="4">
        <f t="shared" si="439"/>
        <v>7.8228803149395631E-3</v>
      </c>
      <c r="AZ816" s="4">
        <f t="shared" si="440"/>
        <v>3.1984396076238717</v>
      </c>
      <c r="BA816" s="6" t="str">
        <f t="shared" si="441"/>
        <v>STRENGTHEN</v>
      </c>
      <c r="BB816" s="4">
        <f t="shared" si="442"/>
        <v>0.1</v>
      </c>
      <c r="BC816" s="4">
        <f t="shared" si="443"/>
        <v>0.60295548643614738</v>
      </c>
      <c r="BD816" s="4">
        <f t="shared" si="444"/>
        <v>0.77882552653643133</v>
      </c>
      <c r="BE816" s="4">
        <f t="shared" si="462"/>
        <v>0.05</v>
      </c>
      <c r="BF816" s="4" t="str">
        <f t="shared" si="463"/>
        <v/>
      </c>
      <c r="BG816" s="4" t="str">
        <f t="shared" si="464"/>
        <v/>
      </c>
      <c r="BH816" s="4" t="str">
        <f t="shared" si="465"/>
        <v/>
      </c>
      <c r="BI816" s="4" t="str">
        <f t="shared" si="466"/>
        <v/>
      </c>
      <c r="BJ816" s="4" t="str">
        <f t="shared" si="467"/>
        <v/>
      </c>
      <c r="BK816" s="4" t="str">
        <f t="shared" si="468"/>
        <v/>
      </c>
      <c r="BS816" s="3" t="str">
        <f t="shared" si="445"/>
        <v/>
      </c>
      <c r="BT816" s="5">
        <f t="shared" si="446"/>
        <v>2.5021010245003805E-2</v>
      </c>
      <c r="BU816" s="3"/>
    </row>
    <row r="817" spans="1:73" x14ac:dyDescent="0.2">
      <c r="A817" s="1">
        <v>42900</v>
      </c>
      <c r="C817">
        <v>0.49950863351232744</v>
      </c>
      <c r="D817">
        <v>0.50115222338313459</v>
      </c>
      <c r="E817">
        <v>0.50226845874392279</v>
      </c>
      <c r="F817">
        <v>0.52388136383623696</v>
      </c>
      <c r="G817">
        <v>0.50437540883089249</v>
      </c>
      <c r="H817">
        <v>0.52790720529107449</v>
      </c>
      <c r="I817">
        <v>0.52390668693700826</v>
      </c>
      <c r="J817">
        <v>0.52798286924889437</v>
      </c>
      <c r="M817">
        <f>'[1]CAC_SWISS (-SP-NIKKEI-DAX)'!AC902</f>
        <v>0</v>
      </c>
      <c r="N817">
        <f>'[1]CAC_SWISS_SP (-NIKKEI-DAX)'!AD902</f>
        <v>0</v>
      </c>
      <c r="O817">
        <f>'[1]CAC_SWISS_DAX (-SP-NIKKEI)'!AD902</f>
        <v>0</v>
      </c>
      <c r="P817">
        <f>'[1]CAC_SWISS_NIKKEI (-SP-DAX)'!AD902</f>
        <v>0</v>
      </c>
      <c r="Q817">
        <f>'[1]CAC_SWISS_DAX_SP (-NIKKEI)'!AF902</f>
        <v>1</v>
      </c>
      <c r="R817">
        <f>'[1]CAC_SWISS_SP_NIKKEI (-DAX)'!AF902</f>
        <v>0</v>
      </c>
      <c r="S817">
        <f>'[1]CAC_SWISS_DAX_NIKKEI (-SP)'!AF902</f>
        <v>0</v>
      </c>
      <c r="V817" t="str">
        <f t="shared" si="455"/>
        <v>BASE</v>
      </c>
      <c r="W817" t="str">
        <f t="shared" si="456"/>
        <v>BASE+SP</v>
      </c>
      <c r="X817" t="str">
        <f t="shared" si="457"/>
        <v>BASE+DAX</v>
      </c>
      <c r="Y817" t="str">
        <f t="shared" si="458"/>
        <v>BASE+NIKKEI</v>
      </c>
      <c r="Z817" s="2" t="str">
        <f t="shared" si="459"/>
        <v/>
      </c>
      <c r="AA817" s="2" t="str">
        <f t="shared" si="469"/>
        <v>- DAX</v>
      </c>
      <c r="AB817" s="2" t="str">
        <f t="shared" si="447"/>
        <v>- SP</v>
      </c>
      <c r="AE817">
        <f t="shared" si="448"/>
        <v>0.49950863351232744</v>
      </c>
      <c r="AF817">
        <f t="shared" si="449"/>
        <v>0.50115222338313459</v>
      </c>
      <c r="AG817">
        <f t="shared" si="450"/>
        <v>0.50226845874392279</v>
      </c>
      <c r="AH817">
        <f t="shared" si="451"/>
        <v>0.52388136383623696</v>
      </c>
      <c r="AI817" t="str">
        <f t="shared" si="452"/>
        <v/>
      </c>
      <c r="AJ817">
        <f t="shared" si="453"/>
        <v>0.52790720529107449</v>
      </c>
      <c r="AK817">
        <f t="shared" si="454"/>
        <v>0.52390668693700826</v>
      </c>
      <c r="AM817" t="str">
        <f t="shared" si="460"/>
        <v>BASE</v>
      </c>
      <c r="AN817" t="str" cm="1">
        <f t="array" ref="AN817">IF(AM817="",_xlfn.IFS(AF817=MAX(AF817:AH817),"SP",AG817=MAX(AF817:AH817),"DAX",AH817=MAX(AF817:AH817),"NIKKEI",MAX(AF817:AH817)=0,""),"")</f>
        <v/>
      </c>
      <c r="AO817" t="str" cm="1">
        <f t="array" ref="AO817">IF(AM817="BASE","",IF(MAX(AF817:AH817)=0,_xlfn.IFS(AI817=MAX(AI817:AK817),"SP&amp;DAX",AJ817=MAX(AI817:AK817),"SP&amp;NIKKEI",AK817=MAX(AI817:AK817),"DAX&amp;NIKKEI"),""))</f>
        <v/>
      </c>
      <c r="AQ817" s="3">
        <f t="shared" si="461"/>
        <v>42900</v>
      </c>
      <c r="AR817" cm="1">
        <f t="array" ref="AR817">IF(AM817="BASE",AE817,_xlfn.IFS(AN817="DAX",AG817,AN817="NIKKEI",AH817,AN817="SP",AF817,AN817="",MAX(AI817:AK817)))</f>
        <v>0.49950863351232744</v>
      </c>
      <c r="AS817" s="4">
        <f t="shared" si="433"/>
        <v>0.51688777756737347</v>
      </c>
      <c r="AT817" s="4">
        <f t="shared" si="434"/>
        <v>0.49505170410772542</v>
      </c>
      <c r="AU817" s="4">
        <f t="shared" si="435"/>
        <v>2.7436389900344321E-4</v>
      </c>
      <c r="AV817" s="4">
        <f t="shared" si="436"/>
        <v>1.8739175641421337E-3</v>
      </c>
      <c r="AW817" s="4">
        <f t="shared" si="437"/>
        <v>0.14641193628442511</v>
      </c>
      <c r="AX817" s="4">
        <f t="shared" si="438"/>
        <v>1.3967294487899757E-2</v>
      </c>
      <c r="AY817" s="4">
        <f t="shared" si="439"/>
        <v>8.0569684859249004E-3</v>
      </c>
      <c r="AZ817" s="4">
        <f t="shared" si="440"/>
        <v>2.7102096151666131</v>
      </c>
      <c r="BA817" s="6" t="str">
        <f t="shared" si="441"/>
        <v>STRENGTHEN</v>
      </c>
      <c r="BB817" s="4">
        <f t="shared" si="442"/>
        <v>0.1</v>
      </c>
      <c r="BC817" s="4">
        <f t="shared" si="443"/>
        <v>0.60295548643614738</v>
      </c>
      <c r="BD817" s="4">
        <f t="shared" si="444"/>
        <v>0.77882552653643133</v>
      </c>
      <c r="BE817" s="4">
        <f t="shared" si="462"/>
        <v>0.05</v>
      </c>
      <c r="BF817" s="4" t="str">
        <f t="shared" si="463"/>
        <v/>
      </c>
      <c r="BG817" s="4" t="str">
        <f t="shared" si="464"/>
        <v/>
      </c>
      <c r="BH817" s="4" t="str">
        <f t="shared" si="465"/>
        <v/>
      </c>
      <c r="BI817" s="4" t="str">
        <f t="shared" si="466"/>
        <v/>
      </c>
      <c r="BJ817" s="4" t="str">
        <f t="shared" si="467"/>
        <v/>
      </c>
      <c r="BK817" s="4" t="str">
        <f t="shared" si="468"/>
        <v/>
      </c>
      <c r="BS817" s="3" t="str">
        <f t="shared" si="445"/>
        <v/>
      </c>
      <c r="BT817" s="5">
        <f t="shared" si="446"/>
        <v>2.1836073459648053E-2</v>
      </c>
      <c r="BU817" s="3"/>
    </row>
    <row r="818" spans="1:73" x14ac:dyDescent="0.2">
      <c r="A818" s="1">
        <v>42901</v>
      </c>
      <c r="C818">
        <v>0.49418834837942882</v>
      </c>
      <c r="D818">
        <v>0.49548111564850889</v>
      </c>
      <c r="E818">
        <v>0.49987647766059079</v>
      </c>
      <c r="F818">
        <v>0.52008339589331087</v>
      </c>
      <c r="G818">
        <v>0.50187693090411833</v>
      </c>
      <c r="H818">
        <v>0.52356415568633796</v>
      </c>
      <c r="I818">
        <v>0.52066693678419806</v>
      </c>
      <c r="J818">
        <v>0.52437342109087259</v>
      </c>
      <c r="M818">
        <f>'[1]CAC_SWISS (-SP-NIKKEI-DAX)'!AC903</f>
        <v>0</v>
      </c>
      <c r="N818">
        <f>'[1]CAC_SWISS_SP (-NIKKEI-DAX)'!AD903</f>
        <v>0</v>
      </c>
      <c r="O818">
        <f>'[1]CAC_SWISS_DAX (-SP-NIKKEI)'!AD903</f>
        <v>0</v>
      </c>
      <c r="P818">
        <f>'[1]CAC_SWISS_NIKKEI (-SP-DAX)'!AD903</f>
        <v>0</v>
      </c>
      <c r="Q818">
        <f>'[1]CAC_SWISS_DAX_SP (-NIKKEI)'!AF903</f>
        <v>0</v>
      </c>
      <c r="R818">
        <f>'[1]CAC_SWISS_SP_NIKKEI (-DAX)'!AF903</f>
        <v>0</v>
      </c>
      <c r="S818">
        <f>'[1]CAC_SWISS_DAX_NIKKEI (-SP)'!AF903</f>
        <v>0</v>
      </c>
      <c r="V818" t="str">
        <f t="shared" si="455"/>
        <v>BASE</v>
      </c>
      <c r="W818" t="str">
        <f t="shared" si="456"/>
        <v>BASE+SP</v>
      </c>
      <c r="X818" t="str">
        <f t="shared" si="457"/>
        <v>BASE+DAX</v>
      </c>
      <c r="Y818" t="str">
        <f t="shared" si="458"/>
        <v>BASE+NIKKEI</v>
      </c>
      <c r="Z818" s="2" t="str">
        <f t="shared" si="459"/>
        <v>- NIKKEI</v>
      </c>
      <c r="AA818" s="2" t="str">
        <f t="shared" si="469"/>
        <v>- DAX</v>
      </c>
      <c r="AB818" s="2" t="str">
        <f t="shared" si="447"/>
        <v>- SP</v>
      </c>
      <c r="AE818">
        <f t="shared" si="448"/>
        <v>0.49418834837942882</v>
      </c>
      <c r="AF818">
        <f t="shared" si="449"/>
        <v>0.49548111564850889</v>
      </c>
      <c r="AG818">
        <f t="shared" si="450"/>
        <v>0.49987647766059079</v>
      </c>
      <c r="AH818">
        <f t="shared" si="451"/>
        <v>0.52008339589331087</v>
      </c>
      <c r="AI818">
        <f t="shared" si="452"/>
        <v>0.50187693090411833</v>
      </c>
      <c r="AJ818">
        <f t="shared" si="453"/>
        <v>0.52356415568633796</v>
      </c>
      <c r="AK818">
        <f t="shared" si="454"/>
        <v>0.52066693678419806</v>
      </c>
      <c r="AM818" t="str">
        <f t="shared" si="460"/>
        <v>BASE</v>
      </c>
      <c r="AN818" t="str" cm="1">
        <f t="array" ref="AN818">IF(AM818="",_xlfn.IFS(AF818=MAX(AF818:AH818),"SP",AG818=MAX(AF818:AH818),"DAX",AH818=MAX(AF818:AH818),"NIKKEI",MAX(AF818:AH818)=0,""),"")</f>
        <v/>
      </c>
      <c r="AO818" t="str" cm="1">
        <f t="array" ref="AO818">IF(AM818="BASE","",IF(MAX(AF818:AH818)=0,_xlfn.IFS(AI818=MAX(AI818:AK818),"SP&amp;DAX",AJ818=MAX(AI818:AK818),"SP&amp;NIKKEI",AK818=MAX(AI818:AK818),"DAX&amp;NIKKEI"),""))</f>
        <v/>
      </c>
      <c r="AQ818" s="3">
        <f t="shared" si="461"/>
        <v>42901</v>
      </c>
      <c r="AR818" cm="1">
        <f t="array" ref="AR818">IF(AM818="BASE",AE818,_xlfn.IFS(AN818="DAX",AG818,AN818="NIKKEI",AH818,AN818="SP",AF818,AN818="",MAX(AI818:AK818)))</f>
        <v>0.49418834837942882</v>
      </c>
      <c r="AS818" s="4">
        <f t="shared" si="433"/>
        <v>0.51369129914321787</v>
      </c>
      <c r="AT818" s="4">
        <f t="shared" si="434"/>
        <v>0.49622863194765154</v>
      </c>
      <c r="AU818" s="4">
        <f t="shared" si="435"/>
        <v>3.1072418100656663E-4</v>
      </c>
      <c r="AV818" s="4">
        <f t="shared" si="436"/>
        <v>1.8765350723027455E-3</v>
      </c>
      <c r="AW818" s="4">
        <f t="shared" si="437"/>
        <v>0.1655839987180569</v>
      </c>
      <c r="AX818" s="4">
        <f t="shared" si="438"/>
        <v>1.4000990322502705E-2</v>
      </c>
      <c r="AY818" s="4">
        <f t="shared" si="439"/>
        <v>8.2827000154968525E-3</v>
      </c>
      <c r="AZ818" s="4">
        <f t="shared" si="440"/>
        <v>2.1083302742938708</v>
      </c>
      <c r="BA818" s="6" t="str">
        <f t="shared" si="441"/>
        <v>NEUTRAL</v>
      </c>
      <c r="BB818" s="4">
        <f t="shared" si="442"/>
        <v>0.1</v>
      </c>
      <c r="BC818" s="4">
        <f t="shared" si="443"/>
        <v>0.60295548643614738</v>
      </c>
      <c r="BD818" s="4">
        <f t="shared" si="444"/>
        <v>0.77882552653643133</v>
      </c>
      <c r="BE818" s="4">
        <f t="shared" si="462"/>
        <v>0.05</v>
      </c>
      <c r="BF818" s="4" t="str">
        <f t="shared" si="463"/>
        <v/>
      </c>
      <c r="BG818" s="4" t="str">
        <f t="shared" si="464"/>
        <v/>
      </c>
      <c r="BH818" s="4" t="str">
        <f t="shared" si="465"/>
        <v/>
      </c>
      <c r="BI818" s="4" t="str">
        <f t="shared" si="466"/>
        <v/>
      </c>
      <c r="BJ818" s="4" t="str">
        <f t="shared" si="467"/>
        <v/>
      </c>
      <c r="BK818" s="4" t="str">
        <f t="shared" si="468"/>
        <v/>
      </c>
      <c r="BS818" s="3" t="str">
        <f t="shared" si="445"/>
        <v/>
      </c>
      <c r="BT818" s="5">
        <f t="shared" si="446"/>
        <v>1.7462667195566328E-2</v>
      </c>
      <c r="BU818" s="3"/>
    </row>
    <row r="819" spans="1:73" x14ac:dyDescent="0.2">
      <c r="A819" s="1">
        <v>42902</v>
      </c>
      <c r="C819">
        <v>0.49741460391471493</v>
      </c>
      <c r="D819">
        <v>0.49841646484283303</v>
      </c>
      <c r="E819">
        <v>0.5034873515878594</v>
      </c>
      <c r="F819">
        <v>0.5231300836961601</v>
      </c>
      <c r="G819">
        <v>0.50525695495460443</v>
      </c>
      <c r="H819">
        <v>0.52617314993556352</v>
      </c>
      <c r="I819">
        <v>0.52384740649163464</v>
      </c>
      <c r="J819">
        <v>0.52718146964347579</v>
      </c>
      <c r="M819">
        <f>'[1]CAC_SWISS (-SP-NIKKEI-DAX)'!AC904</f>
        <v>0</v>
      </c>
      <c r="N819">
        <f>'[1]CAC_SWISS_SP (-NIKKEI-DAX)'!AD904</f>
        <v>0</v>
      </c>
      <c r="O819">
        <f>'[1]CAC_SWISS_DAX (-SP-NIKKEI)'!AD904</f>
        <v>0</v>
      </c>
      <c r="P819">
        <f>'[1]CAC_SWISS_NIKKEI (-SP-DAX)'!AD904</f>
        <v>0</v>
      </c>
      <c r="Q819">
        <f>'[1]CAC_SWISS_DAX_SP (-NIKKEI)'!AF904</f>
        <v>0</v>
      </c>
      <c r="R819">
        <f>'[1]CAC_SWISS_SP_NIKKEI (-DAX)'!AF904</f>
        <v>0</v>
      </c>
      <c r="S819">
        <f>'[1]CAC_SWISS_DAX_NIKKEI (-SP)'!AF904</f>
        <v>0</v>
      </c>
      <c r="V819" t="str">
        <f t="shared" si="455"/>
        <v>BASE</v>
      </c>
      <c r="W819" t="str">
        <f t="shared" si="456"/>
        <v>BASE+SP</v>
      </c>
      <c r="X819" t="str">
        <f t="shared" si="457"/>
        <v>BASE+DAX</v>
      </c>
      <c r="Y819" t="str">
        <f t="shared" si="458"/>
        <v>BASE+NIKKEI</v>
      </c>
      <c r="Z819" s="2" t="str">
        <f t="shared" si="459"/>
        <v>- NIKKEI</v>
      </c>
      <c r="AA819" s="2" t="str">
        <f t="shared" si="469"/>
        <v>- DAX</v>
      </c>
      <c r="AB819" s="2" t="str">
        <f t="shared" si="447"/>
        <v>- SP</v>
      </c>
      <c r="AE819">
        <f t="shared" si="448"/>
        <v>0.49741460391471493</v>
      </c>
      <c r="AF819">
        <f t="shared" si="449"/>
        <v>0.49841646484283303</v>
      </c>
      <c r="AG819">
        <f t="shared" si="450"/>
        <v>0.5034873515878594</v>
      </c>
      <c r="AH819">
        <f t="shared" si="451"/>
        <v>0.5231300836961601</v>
      </c>
      <c r="AI819">
        <f t="shared" si="452"/>
        <v>0.50525695495460443</v>
      </c>
      <c r="AJ819">
        <f t="shared" si="453"/>
        <v>0.52617314993556352</v>
      </c>
      <c r="AK819">
        <f t="shared" si="454"/>
        <v>0.52384740649163464</v>
      </c>
      <c r="AM819" t="str">
        <f t="shared" si="460"/>
        <v>BASE</v>
      </c>
      <c r="AN819" t="str" cm="1">
        <f t="array" ref="AN819">IF(AM819="",_xlfn.IFS(AF819=MAX(AF819:AH819),"SP",AG819=MAX(AF819:AH819),"DAX",AH819=MAX(AF819:AH819),"NIKKEI",MAX(AF819:AH819)=0,""),"")</f>
        <v/>
      </c>
      <c r="AO819" t="str" cm="1">
        <f t="array" ref="AO819">IF(AM819="BASE","",IF(MAX(AF819:AH819)=0,_xlfn.IFS(AI819=MAX(AI819:AK819),"SP&amp;DAX",AJ819=MAX(AI819:AK819),"SP&amp;NIKKEI",AK819=MAX(AI819:AK819),"DAX&amp;NIKKEI"),""))</f>
        <v/>
      </c>
      <c r="AQ819" s="3">
        <f t="shared" si="461"/>
        <v>42902</v>
      </c>
      <c r="AR819" cm="1">
        <f t="array" ref="AR819">IF(AM819="BASE",AE819,_xlfn.IFS(AN819="DAX",AG819,AN819="NIKKEI",AH819,AN819="SP",AF819,AN819="",MAX(AI819:AK819)))</f>
        <v>0.49741460391471493</v>
      </c>
      <c r="AS819" s="4">
        <f t="shared" si="433"/>
        <v>0.50873952070351136</v>
      </c>
      <c r="AT819" s="4">
        <f t="shared" si="434"/>
        <v>0.49780798049133573</v>
      </c>
      <c r="AU819" s="4">
        <f t="shared" si="435"/>
        <v>1.9014192559433049E-4</v>
      </c>
      <c r="AV819" s="4">
        <f t="shared" si="436"/>
        <v>1.9101538218963203E-3</v>
      </c>
      <c r="AW819" s="4">
        <f t="shared" si="437"/>
        <v>9.9542729708315111E-2</v>
      </c>
      <c r="AX819" s="4">
        <f t="shared" si="438"/>
        <v>1.4042458862439815E-2</v>
      </c>
      <c r="AY819" s="4">
        <f t="shared" si="439"/>
        <v>7.5642097404394768E-3</v>
      </c>
      <c r="AZ819" s="4">
        <f t="shared" si="440"/>
        <v>1.4451661954498516</v>
      </c>
      <c r="BA819" s="6" t="str">
        <f t="shared" si="441"/>
        <v>NEUTRAL</v>
      </c>
      <c r="BB819" s="4">
        <f t="shared" si="442"/>
        <v>0.1</v>
      </c>
      <c r="BC819" s="4">
        <f t="shared" si="443"/>
        <v>0.60295548643614738</v>
      </c>
      <c r="BD819" s="4">
        <f t="shared" si="444"/>
        <v>0.77882552653643133</v>
      </c>
      <c r="BE819" s="4">
        <f t="shared" si="462"/>
        <v>0.05</v>
      </c>
      <c r="BF819" s="4" t="str">
        <f t="shared" si="463"/>
        <v/>
      </c>
      <c r="BG819" s="4" t="str">
        <f t="shared" si="464"/>
        <v/>
      </c>
      <c r="BH819" s="4" t="str">
        <f t="shared" si="465"/>
        <v/>
      </c>
      <c r="BI819" s="4" t="str">
        <f t="shared" si="466"/>
        <v/>
      </c>
      <c r="BJ819" s="4" t="str">
        <f t="shared" si="467"/>
        <v/>
      </c>
      <c r="BK819" s="4" t="str">
        <f t="shared" si="468"/>
        <v/>
      </c>
      <c r="BS819" s="3" t="str">
        <f t="shared" si="445"/>
        <v/>
      </c>
      <c r="BT819" s="5">
        <f t="shared" si="446"/>
        <v>1.0931540212175628E-2</v>
      </c>
      <c r="BU819" s="3"/>
    </row>
    <row r="820" spans="1:73" x14ac:dyDescent="0.2">
      <c r="A820" s="1">
        <v>42905</v>
      </c>
      <c r="C820">
        <v>0.50941199561796935</v>
      </c>
      <c r="D820">
        <v>0.51026594198908337</v>
      </c>
      <c r="E820">
        <v>0.51511129728987848</v>
      </c>
      <c r="F820">
        <v>0.53948436622542673</v>
      </c>
      <c r="G820">
        <v>0.51669318715483059</v>
      </c>
      <c r="H820">
        <v>0.54281676779835841</v>
      </c>
      <c r="I820">
        <v>0.53973599021606566</v>
      </c>
      <c r="J820">
        <v>0.54325224184573551</v>
      </c>
      <c r="M820">
        <f>'[1]CAC_SWISS (-SP-NIKKEI-DAX)'!AC905</f>
        <v>0</v>
      </c>
      <c r="N820">
        <f>'[1]CAC_SWISS_SP (-NIKKEI-DAX)'!AD905</f>
        <v>0</v>
      </c>
      <c r="O820">
        <f>'[1]CAC_SWISS_DAX (-SP-NIKKEI)'!AD905</f>
        <v>0</v>
      </c>
      <c r="P820">
        <f>'[1]CAC_SWISS_NIKKEI (-SP-DAX)'!AD905</f>
        <v>0</v>
      </c>
      <c r="Q820">
        <f>'[1]CAC_SWISS_DAX_SP (-NIKKEI)'!AF905</f>
        <v>1</v>
      </c>
      <c r="R820">
        <f>'[1]CAC_SWISS_SP_NIKKEI (-DAX)'!AF905</f>
        <v>0</v>
      </c>
      <c r="S820">
        <f>'[1]CAC_SWISS_DAX_NIKKEI (-SP)'!AF905</f>
        <v>0</v>
      </c>
      <c r="V820" t="str">
        <f t="shared" si="455"/>
        <v>BASE</v>
      </c>
      <c r="W820" t="str">
        <f t="shared" si="456"/>
        <v>BASE+SP</v>
      </c>
      <c r="X820" t="str">
        <f t="shared" si="457"/>
        <v>BASE+DAX</v>
      </c>
      <c r="Y820" t="str">
        <f t="shared" si="458"/>
        <v>BASE+NIKKEI</v>
      </c>
      <c r="Z820" s="2" t="str">
        <f t="shared" si="459"/>
        <v/>
      </c>
      <c r="AA820" s="2" t="str">
        <f t="shared" si="469"/>
        <v>- DAX</v>
      </c>
      <c r="AB820" s="2" t="str">
        <f t="shared" si="447"/>
        <v>- SP</v>
      </c>
      <c r="AE820">
        <f t="shared" si="448"/>
        <v>0.50941199561796935</v>
      </c>
      <c r="AF820">
        <f t="shared" si="449"/>
        <v>0.51026594198908337</v>
      </c>
      <c r="AG820">
        <f t="shared" si="450"/>
        <v>0.51511129728987848</v>
      </c>
      <c r="AH820">
        <f t="shared" si="451"/>
        <v>0.53948436622542673</v>
      </c>
      <c r="AI820" t="str">
        <f t="shared" si="452"/>
        <v/>
      </c>
      <c r="AJ820">
        <f t="shared" si="453"/>
        <v>0.54281676779835841</v>
      </c>
      <c r="AK820">
        <f t="shared" si="454"/>
        <v>0.53973599021606566</v>
      </c>
      <c r="AM820" t="str">
        <f t="shared" si="460"/>
        <v>BASE</v>
      </c>
      <c r="AN820" t="str" cm="1">
        <f t="array" ref="AN820">IF(AM820="",_xlfn.IFS(AF820=MAX(AF820:AH820),"SP",AG820=MAX(AF820:AH820),"DAX",AH820=MAX(AF820:AH820),"NIKKEI",MAX(AF820:AH820)=0,""),"")</f>
        <v/>
      </c>
      <c r="AO820" t="str" cm="1">
        <f t="array" ref="AO820">IF(AM820="BASE","",IF(MAX(AF820:AH820)=0,_xlfn.IFS(AI820=MAX(AI820:AK820),"SP&amp;DAX",AJ820=MAX(AI820:AK820),"SP&amp;NIKKEI",AK820=MAX(AI820:AK820),"DAX&amp;NIKKEI"),""))</f>
        <v/>
      </c>
      <c r="AQ820" s="3">
        <f t="shared" si="461"/>
        <v>42905</v>
      </c>
      <c r="AR820" cm="1">
        <f t="array" ref="AR820">IF(AM820="BASE",AE820,_xlfn.IFS(AN820="DAX",AG820,AN820="NIKKEI",AH820,AN820="SP",AF820,AN820="",MAX(AI820:AK820)))</f>
        <v>0.50941199561796935</v>
      </c>
      <c r="AS820" s="4">
        <f t="shared" si="433"/>
        <v>0.50545498202946848</v>
      </c>
      <c r="AT820" s="4">
        <f t="shared" si="434"/>
        <v>0.49928951633980317</v>
      </c>
      <c r="AU820" s="4">
        <f t="shared" si="435"/>
        <v>5.3377839992279903E-5</v>
      </c>
      <c r="AV820" s="4">
        <f t="shared" si="436"/>
        <v>1.9303215694809926E-3</v>
      </c>
      <c r="AW820" s="4">
        <f t="shared" si="437"/>
        <v>2.7652304588106351E-2</v>
      </c>
      <c r="AX820" s="4">
        <f t="shared" si="438"/>
        <v>1.402457135354546E-2</v>
      </c>
      <c r="AY820" s="4">
        <f t="shared" si="439"/>
        <v>6.6290433238022995E-3</v>
      </c>
      <c r="AZ820" s="4">
        <f t="shared" si="440"/>
        <v>0.93006869747366594</v>
      </c>
      <c r="BA820" s="6" t="str">
        <f t="shared" si="441"/>
        <v>NEUTRAL</v>
      </c>
      <c r="BB820" s="4">
        <f t="shared" si="442"/>
        <v>0.1</v>
      </c>
      <c r="BC820" s="4">
        <f t="shared" si="443"/>
        <v>0.60295548643614738</v>
      </c>
      <c r="BD820" s="4">
        <f t="shared" si="444"/>
        <v>0.77882552653643133</v>
      </c>
      <c r="BE820" s="4">
        <f t="shared" si="462"/>
        <v>0.05</v>
      </c>
      <c r="BF820" s="4" t="str">
        <f t="shared" si="463"/>
        <v/>
      </c>
      <c r="BG820" s="4" t="str">
        <f t="shared" si="464"/>
        <v/>
      </c>
      <c r="BH820" s="4" t="str">
        <f t="shared" si="465"/>
        <v/>
      </c>
      <c r="BI820" s="4" t="str">
        <f t="shared" si="466"/>
        <v/>
      </c>
      <c r="BJ820" s="4" t="str">
        <f t="shared" si="467"/>
        <v/>
      </c>
      <c r="BK820" s="4" t="str">
        <f t="shared" si="468"/>
        <v/>
      </c>
      <c r="BS820" s="3" t="str">
        <f t="shared" si="445"/>
        <v/>
      </c>
      <c r="BT820" s="5">
        <f t="shared" si="446"/>
        <v>6.1654656896653059E-3</v>
      </c>
      <c r="BU820" s="3"/>
    </row>
    <row r="821" spans="1:73" x14ac:dyDescent="0.2">
      <c r="A821" s="1">
        <v>42906</v>
      </c>
      <c r="C821">
        <v>0.50866087324769105</v>
      </c>
      <c r="D821">
        <v>0.50878451815106507</v>
      </c>
      <c r="E821">
        <v>0.51629296745304509</v>
      </c>
      <c r="F821">
        <v>0.53344253953885057</v>
      </c>
      <c r="G821">
        <v>0.51692401360120399</v>
      </c>
      <c r="H821">
        <v>0.53448718520151917</v>
      </c>
      <c r="I821">
        <v>0.53479883507561232</v>
      </c>
      <c r="J821">
        <v>0.53616902688569534</v>
      </c>
      <c r="M821">
        <f>'[1]CAC_SWISS (-SP-NIKKEI-DAX)'!AC906</f>
        <v>0</v>
      </c>
      <c r="N821">
        <f>'[1]CAC_SWISS_SP (-NIKKEI-DAX)'!AD906</f>
        <v>0</v>
      </c>
      <c r="O821">
        <f>'[1]CAC_SWISS_DAX (-SP-NIKKEI)'!AD906</f>
        <v>0</v>
      </c>
      <c r="P821">
        <f>'[1]CAC_SWISS_NIKKEI (-SP-DAX)'!AD906</f>
        <v>0</v>
      </c>
      <c r="Q821">
        <f>'[1]CAC_SWISS_DAX_SP (-NIKKEI)'!AF906</f>
        <v>0</v>
      </c>
      <c r="R821">
        <f>'[1]CAC_SWISS_SP_NIKKEI (-DAX)'!AF906</f>
        <v>0</v>
      </c>
      <c r="S821">
        <f>'[1]CAC_SWISS_DAX_NIKKEI (-SP)'!AF906</f>
        <v>0</v>
      </c>
      <c r="V821" t="str">
        <f t="shared" si="455"/>
        <v>BASE</v>
      </c>
      <c r="W821" t="str">
        <f t="shared" si="456"/>
        <v>BASE+SP</v>
      </c>
      <c r="X821" t="str">
        <f t="shared" si="457"/>
        <v>BASE+DAX</v>
      </c>
      <c r="Y821" t="str">
        <f t="shared" si="458"/>
        <v>BASE+NIKKEI</v>
      </c>
      <c r="Z821" s="2" t="str">
        <f t="shared" si="459"/>
        <v>- NIKKEI</v>
      </c>
      <c r="AA821" s="2" t="str">
        <f t="shared" si="469"/>
        <v>- DAX</v>
      </c>
      <c r="AB821" s="2" t="str">
        <f t="shared" si="447"/>
        <v>- SP</v>
      </c>
      <c r="AE821">
        <f t="shared" si="448"/>
        <v>0.50866087324769105</v>
      </c>
      <c r="AF821">
        <f t="shared" si="449"/>
        <v>0.50878451815106507</v>
      </c>
      <c r="AG821">
        <f t="shared" si="450"/>
        <v>0.51629296745304509</v>
      </c>
      <c r="AH821">
        <f t="shared" si="451"/>
        <v>0.53344253953885057</v>
      </c>
      <c r="AI821">
        <f t="shared" si="452"/>
        <v>0.51692401360120399</v>
      </c>
      <c r="AJ821">
        <f t="shared" si="453"/>
        <v>0.53448718520151917</v>
      </c>
      <c r="AK821">
        <f t="shared" si="454"/>
        <v>0.53479883507561232</v>
      </c>
      <c r="AM821" t="str">
        <f t="shared" si="460"/>
        <v>BASE</v>
      </c>
      <c r="AN821" t="str" cm="1">
        <f t="array" ref="AN821">IF(AM821="",_xlfn.IFS(AF821=MAX(AF821:AH821),"SP",AG821=MAX(AF821:AH821),"DAX",AH821=MAX(AF821:AH821),"NIKKEI",MAX(AF821:AH821)=0,""),"")</f>
        <v/>
      </c>
      <c r="AO821" t="str" cm="1">
        <f t="array" ref="AO821">IF(AM821="BASE","",IF(MAX(AF821:AH821)=0,_xlfn.IFS(AI821=MAX(AI821:AK821),"SP&amp;DAX",AJ821=MAX(AI821:AK821),"SP&amp;NIKKEI",AK821=MAX(AI821:AK821),"DAX&amp;NIKKEI"),""))</f>
        <v/>
      </c>
      <c r="AQ821" s="3">
        <f t="shared" si="461"/>
        <v>42906</v>
      </c>
      <c r="AR821" cm="1">
        <f t="array" ref="AR821">IF(AM821="BASE",AE821,_xlfn.IFS(AN821="DAX",AG821,AN821="NIKKEI",AH821,AN821="SP",AF821,AN821="",MAX(AI821:AK821)))</f>
        <v>0.50866087324769105</v>
      </c>
      <c r="AS821" s="4">
        <f t="shared" si="433"/>
        <v>0.50532691320912804</v>
      </c>
      <c r="AT821" s="4">
        <f t="shared" si="434"/>
        <v>0.50039044037639524</v>
      </c>
      <c r="AU821" s="4">
        <f t="shared" si="435"/>
        <v>5.2264987477733412E-5</v>
      </c>
      <c r="AV821" s="4">
        <f t="shared" si="436"/>
        <v>1.8911791863709035E-3</v>
      </c>
      <c r="AW821" s="4">
        <f t="shared" si="437"/>
        <v>2.7636190084149463E-2</v>
      </c>
      <c r="AX821" s="4">
        <f t="shared" si="438"/>
        <v>1.3881630011076824E-2</v>
      </c>
      <c r="AY821" s="4">
        <f t="shared" si="439"/>
        <v>6.5612561659480579E-3</v>
      </c>
      <c r="AZ821" s="4">
        <f t="shared" si="440"/>
        <v>0.75236703275698258</v>
      </c>
      <c r="BA821" s="6" t="str">
        <f t="shared" si="441"/>
        <v>NEUTRAL</v>
      </c>
      <c r="BB821" s="4">
        <f t="shared" si="442"/>
        <v>0.1</v>
      </c>
      <c r="BC821" s="4">
        <f t="shared" si="443"/>
        <v>0.60295548643614738</v>
      </c>
      <c r="BD821" s="4">
        <f t="shared" si="444"/>
        <v>0.77882552653643133</v>
      </c>
      <c r="BE821" s="4">
        <f t="shared" si="462"/>
        <v>0.05</v>
      </c>
      <c r="BF821" s="4" t="str">
        <f t="shared" si="463"/>
        <v/>
      </c>
      <c r="BG821" s="4" t="str">
        <f t="shared" si="464"/>
        <v/>
      </c>
      <c r="BH821" s="4" t="str">
        <f t="shared" si="465"/>
        <v/>
      </c>
      <c r="BI821" s="4" t="str">
        <f t="shared" si="466"/>
        <v/>
      </c>
      <c r="BJ821" s="4" t="str">
        <f t="shared" si="467"/>
        <v/>
      </c>
      <c r="BK821" s="4" t="str">
        <f t="shared" si="468"/>
        <v/>
      </c>
      <c r="BS821" s="3" t="str">
        <f t="shared" si="445"/>
        <v/>
      </c>
      <c r="BT821" s="5">
        <f t="shared" si="446"/>
        <v>4.9364728327327967E-3</v>
      </c>
      <c r="BU821" s="3"/>
    </row>
    <row r="822" spans="1:73" x14ac:dyDescent="0.2">
      <c r="A822" s="1">
        <v>42907</v>
      </c>
      <c r="C822">
        <v>0.52619400606734101</v>
      </c>
      <c r="D822">
        <v>0.52620529853775888</v>
      </c>
      <c r="E822">
        <v>0.5412299977724111</v>
      </c>
      <c r="F822">
        <v>0.55313525716774947</v>
      </c>
      <c r="G822">
        <v>0.54140731775376938</v>
      </c>
      <c r="H822">
        <v>0.55344593558633548</v>
      </c>
      <c r="I822">
        <v>0.55833507054173326</v>
      </c>
      <c r="J822">
        <v>0.55895502315913792</v>
      </c>
      <c r="M822">
        <f>'[1]CAC_SWISS (-SP-NIKKEI-DAX)'!AC907</f>
        <v>0</v>
      </c>
      <c r="N822">
        <f>'[1]CAC_SWISS_SP (-NIKKEI-DAX)'!AD907</f>
        <v>0</v>
      </c>
      <c r="O822">
        <f>'[1]CAC_SWISS_DAX (-SP-NIKKEI)'!AD907</f>
        <v>0</v>
      </c>
      <c r="P822">
        <f>'[1]CAC_SWISS_NIKKEI (-SP-DAX)'!AD907</f>
        <v>0</v>
      </c>
      <c r="Q822">
        <f>'[1]CAC_SWISS_DAX_SP (-NIKKEI)'!AF907</f>
        <v>0</v>
      </c>
      <c r="R822">
        <f>'[1]CAC_SWISS_SP_NIKKEI (-DAX)'!AF907</f>
        <v>0</v>
      </c>
      <c r="S822">
        <f>'[1]CAC_SWISS_DAX_NIKKEI (-SP)'!AF907</f>
        <v>0</v>
      </c>
      <c r="V822" t="str">
        <f t="shared" si="455"/>
        <v>BASE</v>
      </c>
      <c r="W822" t="str">
        <f t="shared" si="456"/>
        <v>BASE+SP</v>
      </c>
      <c r="X822" t="str">
        <f t="shared" si="457"/>
        <v>BASE+DAX</v>
      </c>
      <c r="Y822" t="str">
        <f t="shared" si="458"/>
        <v>BASE+NIKKEI</v>
      </c>
      <c r="Z822" s="2" t="str">
        <f t="shared" si="459"/>
        <v>- NIKKEI</v>
      </c>
      <c r="AA822" s="2" t="str">
        <f t="shared" si="469"/>
        <v>- DAX</v>
      </c>
      <c r="AB822" s="2" t="str">
        <f t="shared" si="447"/>
        <v>- SP</v>
      </c>
      <c r="AE822">
        <f t="shared" si="448"/>
        <v>0.52619400606734101</v>
      </c>
      <c r="AF822">
        <f t="shared" si="449"/>
        <v>0.52620529853775888</v>
      </c>
      <c r="AG822">
        <f t="shared" si="450"/>
        <v>0.5412299977724111</v>
      </c>
      <c r="AH822">
        <f t="shared" si="451"/>
        <v>0.55313525716774947</v>
      </c>
      <c r="AI822">
        <f t="shared" si="452"/>
        <v>0.54140731775376938</v>
      </c>
      <c r="AJ822">
        <f t="shared" si="453"/>
        <v>0.55344593558633548</v>
      </c>
      <c r="AK822">
        <f t="shared" si="454"/>
        <v>0.55833507054173326</v>
      </c>
      <c r="AM822" t="str">
        <f t="shared" si="460"/>
        <v>BASE</v>
      </c>
      <c r="AN822" t="str" cm="1">
        <f t="array" ref="AN822">IF(AM822="",_xlfn.IFS(AF822=MAX(AF822:AH822),"SP",AG822=MAX(AF822:AH822),"DAX",AH822=MAX(AF822:AH822),"NIKKEI",MAX(AF822:AH822)=0,""),"")</f>
        <v/>
      </c>
      <c r="AO822" t="str" cm="1">
        <f t="array" ref="AO822">IF(AM822="BASE","",IF(MAX(AF822:AH822)=0,_xlfn.IFS(AI822=MAX(AI822:AK822),"SP&amp;DAX",AJ822=MAX(AI822:AK822),"SP&amp;NIKKEI",AK822=MAX(AI822:AK822),"DAX&amp;NIKKEI"),""))</f>
        <v/>
      </c>
      <c r="AQ822" s="3">
        <f t="shared" si="461"/>
        <v>42907</v>
      </c>
      <c r="AR822" cm="1">
        <f t="array" ref="AR822">IF(AM822="BASE",AE822,_xlfn.IFS(AN822="DAX",AG822,AN822="NIKKEI",AH822,AN822="SP",AF822,AN822="",MAX(AI822:AK822)))</f>
        <v>0.52619400606734101</v>
      </c>
      <c r="AS822" s="4">
        <f t="shared" si="433"/>
        <v>0.50679389276695308</v>
      </c>
      <c r="AT822" s="4">
        <f t="shared" si="434"/>
        <v>0.5009305067385037</v>
      </c>
      <c r="AU822" s="4">
        <f t="shared" si="435"/>
        <v>9.3988185316209815E-5</v>
      </c>
      <c r="AV822" s="4">
        <f t="shared" si="436"/>
        <v>1.8882717312618136E-3</v>
      </c>
      <c r="AW822" s="4">
        <f t="shared" si="437"/>
        <v>4.9774713967360724E-2</v>
      </c>
      <c r="AX822" s="4">
        <f t="shared" si="438"/>
        <v>1.3898985959018098E-2</v>
      </c>
      <c r="AY822" s="4">
        <f t="shared" si="439"/>
        <v>6.8676235450741809E-3</v>
      </c>
      <c r="AZ822" s="4">
        <f t="shared" si="440"/>
        <v>0.8537721949909306</v>
      </c>
      <c r="BA822" s="6" t="str">
        <f t="shared" si="441"/>
        <v>NEUTRAL</v>
      </c>
      <c r="BB822" s="4">
        <f t="shared" si="442"/>
        <v>0.1</v>
      </c>
      <c r="BC822" s="4">
        <f t="shared" si="443"/>
        <v>0.60295548643614738</v>
      </c>
      <c r="BD822" s="4">
        <f t="shared" si="444"/>
        <v>0.77882552653643133</v>
      </c>
      <c r="BE822" s="4">
        <f t="shared" si="462"/>
        <v>0.05</v>
      </c>
      <c r="BF822" s="4" t="str">
        <f t="shared" si="463"/>
        <v/>
      </c>
      <c r="BG822" s="4" t="str">
        <f t="shared" si="464"/>
        <v/>
      </c>
      <c r="BH822" s="4" t="str">
        <f t="shared" si="465"/>
        <v/>
      </c>
      <c r="BI822" s="4" t="str">
        <f t="shared" si="466"/>
        <v/>
      </c>
      <c r="BJ822" s="4" t="str">
        <f t="shared" si="467"/>
        <v/>
      </c>
      <c r="BK822" s="4" t="str">
        <f t="shared" si="468"/>
        <v/>
      </c>
      <c r="BS822" s="3" t="str">
        <f t="shared" si="445"/>
        <v/>
      </c>
      <c r="BT822" s="5">
        <f t="shared" si="446"/>
        <v>5.8633860284493799E-3</v>
      </c>
      <c r="BU822" s="3"/>
    </row>
    <row r="823" spans="1:73" x14ac:dyDescent="0.2">
      <c r="A823" s="1">
        <v>42908</v>
      </c>
      <c r="C823">
        <v>0.5214714156918453</v>
      </c>
      <c r="D823">
        <v>0.52159418322589635</v>
      </c>
      <c r="E823">
        <v>0.53658796463853942</v>
      </c>
      <c r="F823">
        <v>0.55124096450976667</v>
      </c>
      <c r="G823">
        <v>0.53662486982250379</v>
      </c>
      <c r="H823">
        <v>0.55137738816091253</v>
      </c>
      <c r="I823">
        <v>0.55601895532108991</v>
      </c>
      <c r="J823">
        <v>0.55637281091306101</v>
      </c>
      <c r="M823">
        <f>'[1]CAC_SWISS (-SP-NIKKEI-DAX)'!AC908</f>
        <v>0</v>
      </c>
      <c r="N823">
        <f>'[1]CAC_SWISS_SP (-NIKKEI-DAX)'!AD908</f>
        <v>1</v>
      </c>
      <c r="O823">
        <f>'[1]CAC_SWISS_DAX (-SP-NIKKEI)'!AD908</f>
        <v>0</v>
      </c>
      <c r="P823">
        <f>'[1]CAC_SWISS_NIKKEI (-SP-DAX)'!AD908</f>
        <v>0</v>
      </c>
      <c r="Q823">
        <f>'[1]CAC_SWISS_DAX_SP (-NIKKEI)'!AF908</f>
        <v>0</v>
      </c>
      <c r="R823">
        <f>'[1]CAC_SWISS_SP_NIKKEI (-DAX)'!AF908</f>
        <v>0</v>
      </c>
      <c r="S823">
        <f>'[1]CAC_SWISS_DAX_NIKKEI (-SP)'!AF908</f>
        <v>0</v>
      </c>
      <c r="V823" t="str">
        <f t="shared" si="455"/>
        <v>BASE</v>
      </c>
      <c r="W823" t="str">
        <f t="shared" si="456"/>
        <v/>
      </c>
      <c r="X823" t="str">
        <f t="shared" si="457"/>
        <v>BASE+DAX</v>
      </c>
      <c r="Y823" t="str">
        <f t="shared" si="458"/>
        <v>BASE+NIKKEI</v>
      </c>
      <c r="Z823" s="2" t="str">
        <f t="shared" si="459"/>
        <v>- NIKKEI</v>
      </c>
      <c r="AA823" s="2" t="str">
        <f t="shared" si="469"/>
        <v>- DAX</v>
      </c>
      <c r="AB823" s="2" t="str">
        <f t="shared" si="447"/>
        <v>- SP</v>
      </c>
      <c r="AE823">
        <f t="shared" si="448"/>
        <v>0.5214714156918453</v>
      </c>
      <c r="AF823" t="str">
        <f t="shared" si="449"/>
        <v/>
      </c>
      <c r="AG823">
        <f t="shared" si="450"/>
        <v>0.53658796463853942</v>
      </c>
      <c r="AH823">
        <f t="shared" si="451"/>
        <v>0.55124096450976667</v>
      </c>
      <c r="AI823">
        <f t="shared" si="452"/>
        <v>0.53662486982250379</v>
      </c>
      <c r="AJ823">
        <f t="shared" si="453"/>
        <v>0.55137738816091253</v>
      </c>
      <c r="AK823">
        <f t="shared" si="454"/>
        <v>0.55601895532108991</v>
      </c>
      <c r="AM823" t="str">
        <f t="shared" si="460"/>
        <v>BASE</v>
      </c>
      <c r="AN823" t="str" cm="1">
        <f t="array" ref="AN823">IF(AM823="",_xlfn.IFS(AF823=MAX(AF823:AH823),"SP",AG823=MAX(AF823:AH823),"DAX",AH823=MAX(AF823:AH823),"NIKKEI",MAX(AF823:AH823)=0,""),"")</f>
        <v/>
      </c>
      <c r="AO823" t="str" cm="1">
        <f t="array" ref="AO823">IF(AM823="BASE","",IF(MAX(AF823:AH823)=0,_xlfn.IFS(AI823=MAX(AI823:AK823),"SP&amp;DAX",AJ823=MAX(AI823:AK823),"SP&amp;NIKKEI",AK823=MAX(AI823:AK823),"DAX&amp;NIKKEI"),""))</f>
        <v/>
      </c>
      <c r="AQ823" s="3">
        <f t="shared" si="461"/>
        <v>42908</v>
      </c>
      <c r="AR823" cm="1">
        <f t="array" ref="AR823">IF(AM823="BASE",AE823,_xlfn.IFS(AN823="DAX",AG823,AN823="NIKKEI",AH823,AN823="SP",AF823,AN823="",MAX(AI823:AK823)))</f>
        <v>0.5214714156918453</v>
      </c>
      <c r="AS823" s="4">
        <f t="shared" si="433"/>
        <v>0.50743643234813463</v>
      </c>
      <c r="AT823" s="4">
        <f t="shared" si="434"/>
        <v>0.50163096662242257</v>
      </c>
      <c r="AU823" s="4">
        <f t="shared" si="435"/>
        <v>1.0989968600360029E-4</v>
      </c>
      <c r="AV823" s="4">
        <f t="shared" si="436"/>
        <v>1.8829164811548507E-3</v>
      </c>
      <c r="AW823" s="4">
        <f t="shared" si="437"/>
        <v>5.8366734320682893E-2</v>
      </c>
      <c r="AX823" s="4">
        <f t="shared" si="438"/>
        <v>1.3890110951416561E-2</v>
      </c>
      <c r="AY823" s="4">
        <f t="shared" si="439"/>
        <v>6.9748332039882531E-3</v>
      </c>
      <c r="AZ823" s="4">
        <f t="shared" si="440"/>
        <v>0.83234473942580511</v>
      </c>
      <c r="BA823" s="6" t="str">
        <f t="shared" si="441"/>
        <v>NEUTRAL</v>
      </c>
      <c r="BB823" s="4">
        <f t="shared" si="442"/>
        <v>0.1</v>
      </c>
      <c r="BC823" s="4">
        <f t="shared" si="443"/>
        <v>0.60295548643614738</v>
      </c>
      <c r="BD823" s="4">
        <f t="shared" si="444"/>
        <v>0.77882552653643133</v>
      </c>
      <c r="BE823" s="4">
        <f t="shared" si="462"/>
        <v>0.05</v>
      </c>
      <c r="BF823" s="4" t="str">
        <f t="shared" si="463"/>
        <v/>
      </c>
      <c r="BG823" s="4" t="str">
        <f t="shared" si="464"/>
        <v/>
      </c>
      <c r="BH823" s="4" t="str">
        <f t="shared" si="465"/>
        <v/>
      </c>
      <c r="BI823" s="4" t="str">
        <f t="shared" si="466"/>
        <v/>
      </c>
      <c r="BJ823" s="4" t="str">
        <f t="shared" si="467"/>
        <v/>
      </c>
      <c r="BK823" s="4" t="str">
        <f t="shared" si="468"/>
        <v/>
      </c>
      <c r="BS823" s="3" t="str">
        <f t="shared" si="445"/>
        <v/>
      </c>
      <c r="BT823" s="5">
        <f t="shared" si="446"/>
        <v>5.8054657257120557E-3</v>
      </c>
      <c r="BU823" s="3"/>
    </row>
    <row r="824" spans="1:73" x14ac:dyDescent="0.2">
      <c r="A824" s="1">
        <v>42909</v>
      </c>
      <c r="C824">
        <v>0.52208401593515419</v>
      </c>
      <c r="D824">
        <v>0.52224627263466861</v>
      </c>
      <c r="E824">
        <v>0.53583604398516271</v>
      </c>
      <c r="F824">
        <v>0.55216556821531459</v>
      </c>
      <c r="G824">
        <v>0.53584618724158151</v>
      </c>
      <c r="H824">
        <v>0.55227515370881175</v>
      </c>
      <c r="I824">
        <v>0.55612197042089218</v>
      </c>
      <c r="J824">
        <v>0.55639999079829361</v>
      </c>
      <c r="M824">
        <f>'[1]CAC_SWISS (-SP-NIKKEI-DAX)'!AC909</f>
        <v>0</v>
      </c>
      <c r="N824">
        <f>'[1]CAC_SWISS_SP (-NIKKEI-DAX)'!AD909</f>
        <v>0</v>
      </c>
      <c r="O824">
        <f>'[1]CAC_SWISS_DAX (-SP-NIKKEI)'!AD909</f>
        <v>0</v>
      </c>
      <c r="P824">
        <f>'[1]CAC_SWISS_NIKKEI (-SP-DAX)'!AD909</f>
        <v>0</v>
      </c>
      <c r="Q824">
        <f>'[1]CAC_SWISS_DAX_SP (-NIKKEI)'!AF909</f>
        <v>0</v>
      </c>
      <c r="R824">
        <f>'[1]CAC_SWISS_SP_NIKKEI (-DAX)'!AF909</f>
        <v>0</v>
      </c>
      <c r="S824">
        <f>'[1]CAC_SWISS_DAX_NIKKEI (-SP)'!AF909</f>
        <v>0</v>
      </c>
      <c r="V824" t="str">
        <f t="shared" si="455"/>
        <v>BASE</v>
      </c>
      <c r="W824" t="str">
        <f t="shared" si="456"/>
        <v>BASE+SP</v>
      </c>
      <c r="X824" t="str">
        <f t="shared" si="457"/>
        <v>BASE+DAX</v>
      </c>
      <c r="Y824" t="str">
        <f t="shared" si="458"/>
        <v>BASE+NIKKEI</v>
      </c>
      <c r="Z824" s="2" t="str">
        <f t="shared" si="459"/>
        <v>- NIKKEI</v>
      </c>
      <c r="AA824" s="2" t="str">
        <f t="shared" si="469"/>
        <v>- DAX</v>
      </c>
      <c r="AB824" s="2" t="str">
        <f t="shared" si="447"/>
        <v>- SP</v>
      </c>
      <c r="AE824">
        <f t="shared" si="448"/>
        <v>0.52208401593515419</v>
      </c>
      <c r="AF824">
        <f t="shared" si="449"/>
        <v>0.52224627263466861</v>
      </c>
      <c r="AG824">
        <f t="shared" si="450"/>
        <v>0.53583604398516271</v>
      </c>
      <c r="AH824">
        <f t="shared" si="451"/>
        <v>0.55216556821531459</v>
      </c>
      <c r="AI824">
        <f t="shared" si="452"/>
        <v>0.53584618724158151</v>
      </c>
      <c r="AJ824">
        <f t="shared" si="453"/>
        <v>0.55227515370881175</v>
      </c>
      <c r="AK824">
        <f t="shared" si="454"/>
        <v>0.55612197042089218</v>
      </c>
      <c r="AM824" t="str">
        <f t="shared" si="460"/>
        <v>BASE</v>
      </c>
      <c r="AN824" t="str" cm="1">
        <f t="array" ref="AN824">IF(AM824="",_xlfn.IFS(AF824=MAX(AF824:AH824),"SP",AG824=MAX(AF824:AH824),"DAX",AH824=MAX(AF824:AH824),"NIKKEI",MAX(AF824:AH824)=0,""),"")</f>
        <v/>
      </c>
      <c r="AO824" t="str" cm="1">
        <f t="array" ref="AO824">IF(AM824="BASE","",IF(MAX(AF824:AH824)=0,_xlfn.IFS(AI824=MAX(AI824:AK824),"SP&amp;DAX",AJ824=MAX(AI824:AK824),"SP&amp;NIKKEI",AK824=MAX(AI824:AK824),"DAX&amp;NIKKEI"),""))</f>
        <v/>
      </c>
      <c r="AQ824" s="3">
        <f t="shared" si="461"/>
        <v>42909</v>
      </c>
      <c r="AR824" cm="1">
        <f t="array" ref="AR824">IF(AM824="BASE",AE824,_xlfn.IFS(AN824="DAX",AG824,AN824="NIKKEI",AH824,AN824="SP",AF824,AN824="",MAX(AI824:AK824)))</f>
        <v>0.52208401593515419</v>
      </c>
      <c r="AS824" s="4">
        <f t="shared" si="433"/>
        <v>0.50861333439586243</v>
      </c>
      <c r="AT824" s="4">
        <f t="shared" si="434"/>
        <v>0.50265079349766806</v>
      </c>
      <c r="AU824" s="4">
        <f t="shared" si="435"/>
        <v>1.3127908545498953E-4</v>
      </c>
      <c r="AV824" s="4">
        <f t="shared" si="436"/>
        <v>1.8468654835573886E-3</v>
      </c>
      <c r="AW824" s="4">
        <f t="shared" si="437"/>
        <v>7.1082104584099359E-2</v>
      </c>
      <c r="AX824" s="4">
        <f t="shared" si="438"/>
        <v>1.37723801912083E-2</v>
      </c>
      <c r="AY824" s="4">
        <f t="shared" si="439"/>
        <v>7.0756779333606421E-3</v>
      </c>
      <c r="AZ824" s="4">
        <f t="shared" si="440"/>
        <v>0.84268121787765127</v>
      </c>
      <c r="BA824" s="6" t="str">
        <f t="shared" si="441"/>
        <v>NEUTRAL</v>
      </c>
      <c r="BB824" s="4">
        <f t="shared" si="442"/>
        <v>0.1</v>
      </c>
      <c r="BC824" s="4">
        <f t="shared" si="443"/>
        <v>0.60295548643614738</v>
      </c>
      <c r="BD824" s="4">
        <f t="shared" si="444"/>
        <v>0.77882552653643133</v>
      </c>
      <c r="BE824" s="4">
        <f t="shared" si="462"/>
        <v>0.05</v>
      </c>
      <c r="BF824" s="4" t="str">
        <f t="shared" si="463"/>
        <v/>
      </c>
      <c r="BG824" s="4" t="str">
        <f t="shared" si="464"/>
        <v/>
      </c>
      <c r="BH824" s="4" t="str">
        <f t="shared" si="465"/>
        <v/>
      </c>
      <c r="BI824" s="4" t="str">
        <f t="shared" si="466"/>
        <v/>
      </c>
      <c r="BJ824" s="4" t="str">
        <f t="shared" si="467"/>
        <v/>
      </c>
      <c r="BK824" s="4" t="str">
        <f t="shared" si="468"/>
        <v/>
      </c>
      <c r="BS824" s="3" t="str">
        <f t="shared" si="445"/>
        <v/>
      </c>
      <c r="BT824" s="5">
        <f t="shared" si="446"/>
        <v>5.9625408981943684E-3</v>
      </c>
      <c r="BU824" s="3"/>
    </row>
    <row r="825" spans="1:73" x14ac:dyDescent="0.2">
      <c r="A825" s="1">
        <v>42912</v>
      </c>
      <c r="C825">
        <v>0.52004799896443143</v>
      </c>
      <c r="D825">
        <v>0.52017862065909204</v>
      </c>
      <c r="E825">
        <v>0.53619887187762272</v>
      </c>
      <c r="F825">
        <v>0.55147221098361676</v>
      </c>
      <c r="G825">
        <v>0.53631189902331888</v>
      </c>
      <c r="H825">
        <v>0.55168819986256568</v>
      </c>
      <c r="I825">
        <v>0.55658214673934991</v>
      </c>
      <c r="J825">
        <v>0.557174858025969</v>
      </c>
      <c r="M825">
        <f>'[1]CAC_SWISS (-SP-NIKKEI-DAX)'!AC910</f>
        <v>0</v>
      </c>
      <c r="N825">
        <f>'[1]CAC_SWISS_SP (-NIKKEI-DAX)'!AD910</f>
        <v>1</v>
      </c>
      <c r="O825">
        <f>'[1]CAC_SWISS_DAX (-SP-NIKKEI)'!AD910</f>
        <v>0</v>
      </c>
      <c r="P825">
        <f>'[1]CAC_SWISS_NIKKEI (-SP-DAX)'!AD910</f>
        <v>0</v>
      </c>
      <c r="Q825">
        <f>'[1]CAC_SWISS_DAX_SP (-NIKKEI)'!AF910</f>
        <v>0</v>
      </c>
      <c r="R825">
        <f>'[1]CAC_SWISS_SP_NIKKEI (-DAX)'!AF910</f>
        <v>0</v>
      </c>
      <c r="S825">
        <f>'[1]CAC_SWISS_DAX_NIKKEI (-SP)'!AF910</f>
        <v>0</v>
      </c>
      <c r="V825" t="str">
        <f t="shared" si="455"/>
        <v>BASE</v>
      </c>
      <c r="W825" t="str">
        <f t="shared" si="456"/>
        <v/>
      </c>
      <c r="X825" t="str">
        <f t="shared" si="457"/>
        <v>BASE+DAX</v>
      </c>
      <c r="Y825" t="str">
        <f t="shared" si="458"/>
        <v>BASE+NIKKEI</v>
      </c>
      <c r="Z825" s="2" t="str">
        <f t="shared" si="459"/>
        <v>- NIKKEI</v>
      </c>
      <c r="AA825" s="2" t="str">
        <f t="shared" si="469"/>
        <v>- DAX</v>
      </c>
      <c r="AB825" s="2" t="str">
        <f t="shared" si="447"/>
        <v>- SP</v>
      </c>
      <c r="AE825">
        <f t="shared" si="448"/>
        <v>0.52004799896443143</v>
      </c>
      <c r="AF825" t="str">
        <f t="shared" si="449"/>
        <v/>
      </c>
      <c r="AG825">
        <f t="shared" si="450"/>
        <v>0.53619887187762272</v>
      </c>
      <c r="AH825">
        <f t="shared" si="451"/>
        <v>0.55147221098361676</v>
      </c>
      <c r="AI825">
        <f t="shared" si="452"/>
        <v>0.53631189902331888</v>
      </c>
      <c r="AJ825">
        <f t="shared" si="453"/>
        <v>0.55168819986256568</v>
      </c>
      <c r="AK825">
        <f t="shared" si="454"/>
        <v>0.55658214673934991</v>
      </c>
      <c r="AM825" t="str">
        <f t="shared" si="460"/>
        <v>BASE</v>
      </c>
      <c r="AN825" t="str" cm="1">
        <f t="array" ref="AN825">IF(AM825="",_xlfn.IFS(AF825=MAX(AF825:AH825),"SP",AG825=MAX(AF825:AH825),"DAX",AH825=MAX(AF825:AH825),"NIKKEI",MAX(AF825:AH825)=0,""),"")</f>
        <v/>
      </c>
      <c r="AO825" t="str" cm="1">
        <f t="array" ref="AO825">IF(AM825="BASE","",IF(MAX(AF825:AH825)=0,_xlfn.IFS(AI825=MAX(AI825:AK825),"SP&amp;DAX",AJ825=MAX(AI825:AK825),"SP&amp;NIKKEI",AK825=MAX(AI825:AK825),"DAX&amp;NIKKEI"),""))</f>
        <v/>
      </c>
      <c r="AQ825" s="3">
        <f t="shared" si="461"/>
        <v>42912</v>
      </c>
      <c r="AR825" cm="1">
        <f t="array" ref="AR825">IF(AM825="BASE",AE825,_xlfn.IFS(AN825="DAX",AG825,AN825="NIKKEI",AH825,AN825="SP",AF825,AN825="",MAX(AI825:AK825)))</f>
        <v>0.52004799896443143</v>
      </c>
      <c r="AS825" s="4">
        <f t="shared" si="433"/>
        <v>0.50971805889511912</v>
      </c>
      <c r="AT825" s="4">
        <f t="shared" si="434"/>
        <v>0.50355795487194643</v>
      </c>
      <c r="AU825" s="4">
        <f t="shared" si="435"/>
        <v>1.4443434075223798E-4</v>
      </c>
      <c r="AV825" s="4">
        <f t="shared" si="436"/>
        <v>1.8157949203254002E-3</v>
      </c>
      <c r="AW825" s="4">
        <f t="shared" si="437"/>
        <v>7.9543311381416668E-2</v>
      </c>
      <c r="AX825" s="4">
        <f t="shared" si="438"/>
        <v>1.3666510300180039E-2</v>
      </c>
      <c r="AY825" s="4">
        <f t="shared" si="439"/>
        <v>7.1245584060860775E-3</v>
      </c>
      <c r="AZ825" s="4">
        <f t="shared" si="440"/>
        <v>0.86462959134568718</v>
      </c>
      <c r="BA825" s="6" t="str">
        <f t="shared" si="441"/>
        <v>NEUTRAL</v>
      </c>
      <c r="BB825" s="4">
        <f t="shared" si="442"/>
        <v>0.1</v>
      </c>
      <c r="BC825" s="4">
        <f t="shared" si="443"/>
        <v>0.60295548643614738</v>
      </c>
      <c r="BD825" s="4">
        <f t="shared" si="444"/>
        <v>0.77882552653643133</v>
      </c>
      <c r="BE825" s="4">
        <f t="shared" si="462"/>
        <v>0.05</v>
      </c>
      <c r="BF825" s="4" t="str">
        <f t="shared" si="463"/>
        <v/>
      </c>
      <c r="BG825" s="4" t="str">
        <f t="shared" si="464"/>
        <v/>
      </c>
      <c r="BH825" s="4" t="str">
        <f t="shared" si="465"/>
        <v/>
      </c>
      <c r="BI825" s="4" t="str">
        <f t="shared" si="466"/>
        <v/>
      </c>
      <c r="BJ825" s="4" t="str">
        <f t="shared" si="467"/>
        <v/>
      </c>
      <c r="BK825" s="4" t="str">
        <f t="shared" si="468"/>
        <v/>
      </c>
      <c r="BS825" s="3" t="str">
        <f t="shared" si="445"/>
        <v/>
      </c>
      <c r="BT825" s="5">
        <f t="shared" si="446"/>
        <v>6.1601040231726856E-3</v>
      </c>
      <c r="BU825" s="3"/>
    </row>
    <row r="826" spans="1:73" x14ac:dyDescent="0.2">
      <c r="A826" s="1">
        <v>42913</v>
      </c>
      <c r="C826">
        <v>0.51870137711041597</v>
      </c>
      <c r="D826">
        <v>0.51870346569030579</v>
      </c>
      <c r="E826">
        <v>0.53320006089129623</v>
      </c>
      <c r="F826">
        <v>0.55426041993926356</v>
      </c>
      <c r="G826">
        <v>0.53362716432085677</v>
      </c>
      <c r="H826">
        <v>0.55485852348476905</v>
      </c>
      <c r="I826">
        <v>0.55786306578258305</v>
      </c>
      <c r="J826">
        <v>0.5589838664374428</v>
      </c>
      <c r="M826">
        <f>'[1]CAC_SWISS (-SP-NIKKEI-DAX)'!AC911</f>
        <v>0</v>
      </c>
      <c r="N826">
        <f>'[1]CAC_SWISS_SP (-NIKKEI-DAX)'!AD911</f>
        <v>1</v>
      </c>
      <c r="O826">
        <f>'[1]CAC_SWISS_DAX (-SP-NIKKEI)'!AD911</f>
        <v>0</v>
      </c>
      <c r="P826">
        <f>'[1]CAC_SWISS_NIKKEI (-SP-DAX)'!AD911</f>
        <v>0</v>
      </c>
      <c r="Q826">
        <f>'[1]CAC_SWISS_DAX_SP (-NIKKEI)'!AF911</f>
        <v>1</v>
      </c>
      <c r="R826">
        <f>'[1]CAC_SWISS_SP_NIKKEI (-DAX)'!AF911</f>
        <v>0</v>
      </c>
      <c r="S826">
        <f>'[1]CAC_SWISS_DAX_NIKKEI (-SP)'!AF911</f>
        <v>0</v>
      </c>
      <c r="V826" t="str">
        <f t="shared" si="455"/>
        <v>BASE</v>
      </c>
      <c r="W826" t="str">
        <f t="shared" si="456"/>
        <v/>
      </c>
      <c r="X826" t="str">
        <f t="shared" si="457"/>
        <v>BASE+DAX</v>
      </c>
      <c r="Y826" t="str">
        <f t="shared" si="458"/>
        <v>BASE+NIKKEI</v>
      </c>
      <c r="Z826" s="2" t="str">
        <f t="shared" si="459"/>
        <v/>
      </c>
      <c r="AA826" s="2" t="str">
        <f t="shared" si="469"/>
        <v>- DAX</v>
      </c>
      <c r="AB826" s="2" t="str">
        <f t="shared" si="447"/>
        <v>- SP</v>
      </c>
      <c r="AE826">
        <f t="shared" si="448"/>
        <v>0.51870137711041597</v>
      </c>
      <c r="AF826" t="str">
        <f t="shared" si="449"/>
        <v/>
      </c>
      <c r="AG826">
        <f t="shared" si="450"/>
        <v>0.53320006089129623</v>
      </c>
      <c r="AH826">
        <f t="shared" si="451"/>
        <v>0.55426041993926356</v>
      </c>
      <c r="AI826" t="str">
        <f t="shared" si="452"/>
        <v/>
      </c>
      <c r="AJ826">
        <f t="shared" si="453"/>
        <v>0.55485852348476905</v>
      </c>
      <c r="AK826">
        <f t="shared" si="454"/>
        <v>0.55786306578258305</v>
      </c>
      <c r="AM826" t="str">
        <f t="shared" si="460"/>
        <v>BASE</v>
      </c>
      <c r="AN826" t="str" cm="1">
        <f t="array" ref="AN826">IF(AM826="",_xlfn.IFS(AF826=MAX(AF826:AH826),"SP",AG826=MAX(AF826:AH826),"DAX",AH826=MAX(AF826:AH826),"NIKKEI",MAX(AF826:AH826)=0,""),"")</f>
        <v/>
      </c>
      <c r="AO826" t="str" cm="1">
        <f t="array" ref="AO826">IF(AM826="BASE","",IF(MAX(AF826:AH826)=0,_xlfn.IFS(AI826=MAX(AI826:AK826),"SP&amp;DAX",AJ826=MAX(AI826:AK826),"SP&amp;NIKKEI",AK826=MAX(AI826:AK826),"DAX&amp;NIKKEI"),""))</f>
        <v/>
      </c>
      <c r="AQ826" s="3">
        <f t="shared" si="461"/>
        <v>42913</v>
      </c>
      <c r="AR826" cm="1">
        <f t="array" ref="AR826">IF(AM826="BASE",AE826,_xlfn.IFS(AN826="DAX",AG826,AN826="NIKKEI",AH826,AN826="SP",AF826,AN826="",MAX(AI826:AK826)))</f>
        <v>0.51870137711041597</v>
      </c>
      <c r="AS826" s="4">
        <f t="shared" si="433"/>
        <v>0.51176832684413198</v>
      </c>
      <c r="AT826" s="4">
        <f t="shared" si="434"/>
        <v>0.50417148656760069</v>
      </c>
      <c r="AU826" s="4">
        <f t="shared" si="435"/>
        <v>1.3398637801331978E-4</v>
      </c>
      <c r="AV826" s="4">
        <f t="shared" si="436"/>
        <v>1.7894953013475408E-3</v>
      </c>
      <c r="AW826" s="4">
        <f t="shared" si="437"/>
        <v>7.4873836166221966E-2</v>
      </c>
      <c r="AX826" s="4">
        <f t="shared" si="438"/>
        <v>1.3561442337706182E-2</v>
      </c>
      <c r="AY826" s="4">
        <f t="shared" si="439"/>
        <v>7.0134544860776561E-3</v>
      </c>
      <c r="AZ826" s="4">
        <f t="shared" si="440"/>
        <v>1.0831809476502212</v>
      </c>
      <c r="BA826" s="6" t="str">
        <f t="shared" si="441"/>
        <v>NEUTRAL</v>
      </c>
      <c r="BB826" s="4">
        <f t="shared" si="442"/>
        <v>0.1</v>
      </c>
      <c r="BC826" s="4">
        <f t="shared" si="443"/>
        <v>0.60295548643614738</v>
      </c>
      <c r="BD826" s="4">
        <f t="shared" si="444"/>
        <v>0.77882552653643133</v>
      </c>
      <c r="BE826" s="4">
        <f t="shared" si="462"/>
        <v>0.05</v>
      </c>
      <c r="BF826" s="4" t="str">
        <f t="shared" si="463"/>
        <v/>
      </c>
      <c r="BG826" s="4" t="str">
        <f t="shared" si="464"/>
        <v/>
      </c>
      <c r="BH826" s="4" t="str">
        <f t="shared" si="465"/>
        <v/>
      </c>
      <c r="BI826" s="4" t="str">
        <f t="shared" si="466"/>
        <v/>
      </c>
      <c r="BJ826" s="4" t="str">
        <f t="shared" si="467"/>
        <v/>
      </c>
      <c r="BK826" s="4" t="str">
        <f t="shared" si="468"/>
        <v/>
      </c>
      <c r="BS826" s="3" t="str">
        <f t="shared" si="445"/>
        <v/>
      </c>
      <c r="BT826" s="5">
        <f t="shared" si="446"/>
        <v>7.5968402765312915E-3</v>
      </c>
      <c r="BU826" s="3"/>
    </row>
    <row r="827" spans="1:73" x14ac:dyDescent="0.2">
      <c r="A827" s="1">
        <v>42914</v>
      </c>
      <c r="C827">
        <v>0.5141595558793236</v>
      </c>
      <c r="D827">
        <v>0.5149442954029243</v>
      </c>
      <c r="E827">
        <v>0.529570062257952</v>
      </c>
      <c r="F827">
        <v>0.55250829069606167</v>
      </c>
      <c r="G827">
        <v>0.53189709942948427</v>
      </c>
      <c r="H827">
        <v>0.55491115105270572</v>
      </c>
      <c r="I827">
        <v>0.55623487406102667</v>
      </c>
      <c r="J827">
        <v>0.55953821277996663</v>
      </c>
      <c r="M827">
        <f>'[1]CAC_SWISS (-SP-NIKKEI-DAX)'!AC912</f>
        <v>1</v>
      </c>
      <c r="N827">
        <f>'[1]CAC_SWISS_SP (-NIKKEI-DAX)'!AD912</f>
        <v>1</v>
      </c>
      <c r="O827">
        <f>'[1]CAC_SWISS_DAX (-SP-NIKKEI)'!AD912</f>
        <v>0</v>
      </c>
      <c r="P827">
        <f>'[1]CAC_SWISS_NIKKEI (-SP-DAX)'!AD912</f>
        <v>0</v>
      </c>
      <c r="Q827">
        <f>'[1]CAC_SWISS_DAX_SP (-NIKKEI)'!AF912</f>
        <v>1</v>
      </c>
      <c r="R827">
        <f>'[1]CAC_SWISS_SP_NIKKEI (-DAX)'!AF912</f>
        <v>0</v>
      </c>
      <c r="S827">
        <f>'[1]CAC_SWISS_DAX_NIKKEI (-SP)'!AF912</f>
        <v>0</v>
      </c>
      <c r="V827" t="str">
        <f t="shared" si="455"/>
        <v/>
      </c>
      <c r="W827" t="str">
        <f t="shared" si="456"/>
        <v/>
      </c>
      <c r="X827" t="str">
        <f t="shared" si="457"/>
        <v>BASE+DAX</v>
      </c>
      <c r="Y827" t="str">
        <f t="shared" si="458"/>
        <v>BASE+NIKKEI</v>
      </c>
      <c r="Z827" s="2" t="str">
        <f t="shared" si="459"/>
        <v/>
      </c>
      <c r="AA827" s="2" t="str">
        <f t="shared" si="469"/>
        <v>- DAX</v>
      </c>
      <c r="AB827" s="2" t="str">
        <f t="shared" si="447"/>
        <v>- SP</v>
      </c>
      <c r="AE827" t="str">
        <f t="shared" si="448"/>
        <v/>
      </c>
      <c r="AF827" t="str">
        <f t="shared" si="449"/>
        <v/>
      </c>
      <c r="AG827">
        <f t="shared" si="450"/>
        <v>0.529570062257952</v>
      </c>
      <c r="AH827">
        <f t="shared" si="451"/>
        <v>0.55250829069606167</v>
      </c>
      <c r="AI827" t="str">
        <f t="shared" si="452"/>
        <v/>
      </c>
      <c r="AJ827">
        <f t="shared" si="453"/>
        <v>0.55491115105270572</v>
      </c>
      <c r="AK827">
        <f t="shared" si="454"/>
        <v>0.55623487406102667</v>
      </c>
      <c r="AM827" t="str">
        <f t="shared" si="460"/>
        <v/>
      </c>
      <c r="AN827" t="str" cm="1">
        <f t="array" ref="AN827">IF(AM827="",_xlfn.IFS(AF827=MAX(AF827:AH827),"SP",AG827=MAX(AF827:AH827),"DAX",AH827=MAX(AF827:AH827),"NIKKEI",MAX(AF827:AH827)=0,""),"")</f>
        <v>NIKKEI</v>
      </c>
      <c r="AO827" t="str" cm="1">
        <f t="array" ref="AO827">IF(AM827="BASE","",IF(MAX(AF827:AH827)=0,_xlfn.IFS(AI827=MAX(AI827:AK827),"SP&amp;DAX",AJ827=MAX(AI827:AK827),"SP&amp;NIKKEI",AK827=MAX(AI827:AK827),"DAX&amp;NIKKEI"),""))</f>
        <v/>
      </c>
      <c r="AQ827" s="3">
        <f t="shared" si="461"/>
        <v>42914</v>
      </c>
      <c r="AR827" cm="1">
        <f t="array" ref="AR827">IF(AM827="BASE",AE827,_xlfn.IFS(AN827="DAX",AG827,AN827="NIKKEI",AH827,AN827="SP",AF827,AN827="",MAX(AI827:AK827)))</f>
        <v>0.55250829069606167</v>
      </c>
      <c r="AS827" s="4">
        <f t="shared" si="433"/>
        <v>0.51706829256250531</v>
      </c>
      <c r="AT827" s="4">
        <f t="shared" si="434"/>
        <v>0.5048804803311423</v>
      </c>
      <c r="AU827" s="4">
        <f t="shared" si="435"/>
        <v>2.7049173444746561E-4</v>
      </c>
      <c r="AV827" s="4">
        <f t="shared" si="436"/>
        <v>1.7565890284222591E-3</v>
      </c>
      <c r="AW827" s="4">
        <f t="shared" si="437"/>
        <v>0.15398692014512755</v>
      </c>
      <c r="AX827" s="4">
        <f t="shared" si="438"/>
        <v>1.3532129429700817E-2</v>
      </c>
      <c r="AY827" s="4">
        <f t="shared" si="439"/>
        <v>7.8854900934052126E-3</v>
      </c>
      <c r="AZ827" s="4">
        <f t="shared" si="440"/>
        <v>1.5455998405927751</v>
      </c>
      <c r="BA827" s="6" t="str">
        <f t="shared" si="441"/>
        <v>NEUTRAL</v>
      </c>
      <c r="BB827" s="4">
        <f t="shared" si="442"/>
        <v>0.1</v>
      </c>
      <c r="BC827" s="4">
        <f t="shared" si="443"/>
        <v>0.60295548643614738</v>
      </c>
      <c r="BD827" s="4">
        <f t="shared" si="444"/>
        <v>0.77882552653643133</v>
      </c>
      <c r="BE827" s="4" t="str">
        <f t="shared" si="462"/>
        <v/>
      </c>
      <c r="BF827" s="4" t="str">
        <f t="shared" si="463"/>
        <v/>
      </c>
      <c r="BG827" s="4" t="str">
        <f t="shared" si="464"/>
        <v/>
      </c>
      <c r="BH827" s="4">
        <f t="shared" si="465"/>
        <v>0.1</v>
      </c>
      <c r="BI827" s="4" t="str">
        <f t="shared" si="466"/>
        <v/>
      </c>
      <c r="BJ827" s="4" t="str">
        <f t="shared" si="467"/>
        <v/>
      </c>
      <c r="BK827" s="4" t="str">
        <f t="shared" si="468"/>
        <v/>
      </c>
      <c r="BS827" s="3" t="str">
        <f t="shared" si="445"/>
        <v/>
      </c>
      <c r="BT827" s="5">
        <f t="shared" si="446"/>
        <v>1.2187812231363004E-2</v>
      </c>
      <c r="BU827" s="3"/>
    </row>
    <row r="828" spans="1:73" x14ac:dyDescent="0.2">
      <c r="A828" s="1">
        <v>42915</v>
      </c>
      <c r="C828">
        <v>0.46988028776653534</v>
      </c>
      <c r="D828">
        <v>0.47306588028452734</v>
      </c>
      <c r="E828">
        <v>0.4795840636286921</v>
      </c>
      <c r="F828">
        <v>0.51136617469403911</v>
      </c>
      <c r="G828">
        <v>0.48460071924476528</v>
      </c>
      <c r="H828">
        <v>0.51641199408846272</v>
      </c>
      <c r="I828">
        <v>0.51292292803096418</v>
      </c>
      <c r="J828">
        <v>0.51877683863084689</v>
      </c>
      <c r="M828">
        <f>'[1]CAC_SWISS (-SP-NIKKEI-DAX)'!AC913</f>
        <v>0</v>
      </c>
      <c r="N828">
        <f>'[1]CAC_SWISS_SP (-NIKKEI-DAX)'!AD913</f>
        <v>1</v>
      </c>
      <c r="O828">
        <f>'[1]CAC_SWISS_DAX (-SP-NIKKEI)'!AD913</f>
        <v>1</v>
      </c>
      <c r="P828">
        <f>'[1]CAC_SWISS_NIKKEI (-SP-DAX)'!AD913</f>
        <v>0</v>
      </c>
      <c r="Q828">
        <f>'[1]CAC_SWISS_DAX_SP (-NIKKEI)'!AF913</f>
        <v>1</v>
      </c>
      <c r="R828">
        <f>'[1]CAC_SWISS_SP_NIKKEI (-DAX)'!AF913</f>
        <v>0</v>
      </c>
      <c r="S828">
        <f>'[1]CAC_SWISS_DAX_NIKKEI (-SP)'!AF913</f>
        <v>0</v>
      </c>
      <c r="V828" t="str">
        <f t="shared" si="455"/>
        <v>BASE</v>
      </c>
      <c r="W828" t="str">
        <f t="shared" si="456"/>
        <v/>
      </c>
      <c r="X828" t="str">
        <f t="shared" si="457"/>
        <v/>
      </c>
      <c r="Y828" t="str">
        <f t="shared" si="458"/>
        <v>BASE+NIKKEI</v>
      </c>
      <c r="Z828" s="2" t="str">
        <f t="shared" si="459"/>
        <v/>
      </c>
      <c r="AA828" s="2" t="str">
        <f t="shared" si="469"/>
        <v>- DAX</v>
      </c>
      <c r="AB828" s="2" t="str">
        <f t="shared" si="447"/>
        <v>- SP</v>
      </c>
      <c r="AE828">
        <f t="shared" si="448"/>
        <v>0.46988028776653534</v>
      </c>
      <c r="AF828" t="str">
        <f t="shared" si="449"/>
        <v/>
      </c>
      <c r="AG828" t="str">
        <f t="shared" si="450"/>
        <v/>
      </c>
      <c r="AH828">
        <f t="shared" si="451"/>
        <v>0.51136617469403911</v>
      </c>
      <c r="AI828" t="str">
        <f t="shared" si="452"/>
        <v/>
      </c>
      <c r="AJ828">
        <f t="shared" si="453"/>
        <v>0.51641199408846272</v>
      </c>
      <c r="AK828">
        <f t="shared" si="454"/>
        <v>0.51292292803096418</v>
      </c>
      <c r="AM828" t="str">
        <f t="shared" si="460"/>
        <v>BASE</v>
      </c>
      <c r="AN828" t="str" cm="1">
        <f t="array" ref="AN828">IF(AM828="",_xlfn.IFS(AF828=MAX(AF828:AH828),"SP",AG828=MAX(AF828:AH828),"DAX",AH828=MAX(AF828:AH828),"NIKKEI",MAX(AF828:AH828)=0,""),"")</f>
        <v/>
      </c>
      <c r="AO828" t="str" cm="1">
        <f t="array" ref="AO828">IF(AM828="BASE","",IF(MAX(AF828:AH828)=0,_xlfn.IFS(AI828=MAX(AI828:AK828),"SP&amp;DAX",AJ828=MAX(AI828:AK828),"SP&amp;NIKKEI",AK828=MAX(AI828:AK828),"DAX&amp;NIKKEI"),""))</f>
        <v/>
      </c>
      <c r="AQ828" s="3">
        <f t="shared" si="461"/>
        <v>42915</v>
      </c>
      <c r="AR828" cm="1">
        <f t="array" ref="AR828">IF(AM828="BASE",AE828,_xlfn.IFS(AN828="DAX",AG828,AN828="NIKKEI",AH828,AN828="SP",AF828,AN828="",MAX(AI828:AK828)))</f>
        <v>0.46988028776653534</v>
      </c>
      <c r="AS828" s="4">
        <f t="shared" si="433"/>
        <v>0.51463748650121599</v>
      </c>
      <c r="AT828" s="4">
        <f t="shared" si="434"/>
        <v>0.50558739079803061</v>
      </c>
      <c r="AU828" s="4">
        <f t="shared" si="435"/>
        <v>4.5317259775055251E-4</v>
      </c>
      <c r="AV828" s="4">
        <f t="shared" si="436"/>
        <v>1.7151578010773123E-3</v>
      </c>
      <c r="AW828" s="4">
        <f t="shared" si="437"/>
        <v>0.26421627063463726</v>
      </c>
      <c r="AX828" s="4">
        <f t="shared" si="438"/>
        <v>1.3502588689162912E-2</v>
      </c>
      <c r="AY828" s="4">
        <f t="shared" si="439"/>
        <v>8.9230272775892312E-3</v>
      </c>
      <c r="AZ828" s="4">
        <f t="shared" si="440"/>
        <v>0.67024893607615599</v>
      </c>
      <c r="BA828" s="6" t="str">
        <f t="shared" si="441"/>
        <v>NEUTRAL</v>
      </c>
      <c r="BB828" s="4">
        <f t="shared" si="442"/>
        <v>0.1</v>
      </c>
      <c r="BC828" s="4">
        <f t="shared" si="443"/>
        <v>0.60295548643614738</v>
      </c>
      <c r="BD828" s="4">
        <f t="shared" si="444"/>
        <v>0.77882552653643133</v>
      </c>
      <c r="BE828" s="4">
        <f t="shared" si="462"/>
        <v>0.05</v>
      </c>
      <c r="BF828" s="4" t="str">
        <f t="shared" si="463"/>
        <v/>
      </c>
      <c r="BG828" s="4" t="str">
        <f t="shared" si="464"/>
        <v/>
      </c>
      <c r="BH828" s="4" t="str">
        <f t="shared" si="465"/>
        <v/>
      </c>
      <c r="BI828" s="4" t="str">
        <f t="shared" si="466"/>
        <v/>
      </c>
      <c r="BJ828" s="4" t="str">
        <f t="shared" si="467"/>
        <v/>
      </c>
      <c r="BK828" s="4" t="str">
        <f t="shared" si="468"/>
        <v/>
      </c>
      <c r="BS828" s="3" t="str">
        <f t="shared" si="445"/>
        <v/>
      </c>
      <c r="BT828" s="5">
        <f t="shared" si="446"/>
        <v>9.050095703185379E-3</v>
      </c>
      <c r="BU828" s="3"/>
    </row>
    <row r="829" spans="1:73" x14ac:dyDescent="0.2">
      <c r="A829" s="1">
        <v>42916</v>
      </c>
      <c r="C829">
        <v>0.4745688206568861</v>
      </c>
      <c r="D829">
        <v>0.47865163845583658</v>
      </c>
      <c r="E829">
        <v>0.48439948187003873</v>
      </c>
      <c r="F829">
        <v>0.51781919076874905</v>
      </c>
      <c r="G829">
        <v>0.49023370011021822</v>
      </c>
      <c r="H829">
        <v>0.5242710761631364</v>
      </c>
      <c r="I829">
        <v>0.51908940665193848</v>
      </c>
      <c r="J829">
        <v>0.52620738743005424</v>
      </c>
      <c r="M829">
        <f>'[1]CAC_SWISS (-SP-NIKKEI-DAX)'!AC914</f>
        <v>1</v>
      </c>
      <c r="N829">
        <f>'[1]CAC_SWISS_SP (-NIKKEI-DAX)'!AD914</f>
        <v>1</v>
      </c>
      <c r="O829">
        <f>'[1]CAC_SWISS_DAX (-SP-NIKKEI)'!AD914</f>
        <v>1</v>
      </c>
      <c r="P829">
        <f>'[1]CAC_SWISS_NIKKEI (-SP-DAX)'!AD914</f>
        <v>0</v>
      </c>
      <c r="Q829">
        <f>'[1]CAC_SWISS_DAX_SP (-NIKKEI)'!AF914</f>
        <v>1</v>
      </c>
      <c r="R829">
        <f>'[1]CAC_SWISS_SP_NIKKEI (-DAX)'!AF914</f>
        <v>0</v>
      </c>
      <c r="S829">
        <f>'[1]CAC_SWISS_DAX_NIKKEI (-SP)'!AF914</f>
        <v>0</v>
      </c>
      <c r="V829" t="str">
        <f t="shared" si="455"/>
        <v/>
      </c>
      <c r="W829" t="str">
        <f t="shared" si="456"/>
        <v/>
      </c>
      <c r="X829" t="str">
        <f t="shared" si="457"/>
        <v/>
      </c>
      <c r="Y829" t="str">
        <f t="shared" si="458"/>
        <v>BASE+NIKKEI</v>
      </c>
      <c r="Z829" s="2" t="str">
        <f t="shared" si="459"/>
        <v/>
      </c>
      <c r="AA829" s="2" t="str">
        <f t="shared" si="469"/>
        <v>- DAX</v>
      </c>
      <c r="AB829" s="2" t="str">
        <f t="shared" si="447"/>
        <v>- SP</v>
      </c>
      <c r="AE829" t="str">
        <f t="shared" si="448"/>
        <v/>
      </c>
      <c r="AF829" t="str">
        <f t="shared" si="449"/>
        <v/>
      </c>
      <c r="AG829" t="str">
        <f t="shared" si="450"/>
        <v/>
      </c>
      <c r="AH829">
        <f t="shared" si="451"/>
        <v>0.51781919076874905</v>
      </c>
      <c r="AI829" t="str">
        <f t="shared" si="452"/>
        <v/>
      </c>
      <c r="AJ829">
        <f t="shared" si="453"/>
        <v>0.5242710761631364</v>
      </c>
      <c r="AK829">
        <f t="shared" si="454"/>
        <v>0.51908940665193848</v>
      </c>
      <c r="AM829" t="str">
        <f t="shared" si="460"/>
        <v/>
      </c>
      <c r="AN829" t="str" cm="1">
        <f t="array" ref="AN829">IF(AM829="",_xlfn.IFS(AF829=MAX(AF829:AH829),"SP",AG829=MAX(AF829:AH829),"DAX",AH829=MAX(AF829:AH829),"NIKKEI",MAX(AF829:AH829)=0,""),"")</f>
        <v>NIKKEI</v>
      </c>
      <c r="AO829" t="str" cm="1">
        <f t="array" ref="AO829">IF(AM829="BASE","",IF(MAX(AF829:AH829)=0,_xlfn.IFS(AI829=MAX(AI829:AK829),"SP&amp;DAX",AJ829=MAX(AI829:AK829),"SP&amp;NIKKEI",AK829=MAX(AI829:AK829),"DAX&amp;NIKKEI"),""))</f>
        <v/>
      </c>
      <c r="AQ829" s="3">
        <f t="shared" si="461"/>
        <v>42916</v>
      </c>
      <c r="AR829" cm="1">
        <f t="array" ref="AR829">IF(AM829="BASE",AE829,_xlfn.IFS(AN829="DAX",AG829,AN829="NIKKEI",AH829,AN829="SP",AF829,AN829="",MAX(AI829:AK829)))</f>
        <v>0.51781919076874905</v>
      </c>
      <c r="AS829" s="4">
        <f t="shared" si="433"/>
        <v>0.51667794518661947</v>
      </c>
      <c r="AT829" s="4">
        <f t="shared" si="434"/>
        <v>0.50656651030239863</v>
      </c>
      <c r="AU829" s="4">
        <f t="shared" si="435"/>
        <v>4.1671269119380279E-4</v>
      </c>
      <c r="AV829" s="4">
        <f t="shared" si="436"/>
        <v>1.6489366834441278E-3</v>
      </c>
      <c r="AW829" s="4">
        <f t="shared" si="437"/>
        <v>0.2527160050338722</v>
      </c>
      <c r="AX829" s="4">
        <f t="shared" si="438"/>
        <v>1.3226017596689657E-2</v>
      </c>
      <c r="AY829" s="4">
        <f t="shared" si="439"/>
        <v>8.6400233094745087E-3</v>
      </c>
      <c r="AZ829" s="4">
        <f t="shared" si="440"/>
        <v>0.76451092026005096</v>
      </c>
      <c r="BA829" s="6" t="str">
        <f t="shared" si="441"/>
        <v>NEUTRAL</v>
      </c>
      <c r="BB829" s="4">
        <f t="shared" si="442"/>
        <v>0.1</v>
      </c>
      <c r="BC829" s="4">
        <f t="shared" si="443"/>
        <v>0.60295548643614738</v>
      </c>
      <c r="BD829" s="4">
        <f t="shared" si="444"/>
        <v>0.77882552653643133</v>
      </c>
      <c r="BE829" s="4" t="str">
        <f t="shared" si="462"/>
        <v/>
      </c>
      <c r="BF829" s="4" t="str">
        <f t="shared" si="463"/>
        <v/>
      </c>
      <c r="BG829" s="4" t="str">
        <f t="shared" si="464"/>
        <v/>
      </c>
      <c r="BH829" s="4">
        <f t="shared" si="465"/>
        <v>0.1</v>
      </c>
      <c r="BI829" s="4" t="str">
        <f t="shared" si="466"/>
        <v/>
      </c>
      <c r="BJ829" s="4" t="str">
        <f t="shared" si="467"/>
        <v/>
      </c>
      <c r="BK829" s="4" t="str">
        <f t="shared" si="468"/>
        <v/>
      </c>
      <c r="BS829" s="3" t="str">
        <f t="shared" si="445"/>
        <v/>
      </c>
      <c r="BT829" s="5">
        <f t="shared" si="446"/>
        <v>1.0111434884220838E-2</v>
      </c>
      <c r="BU829" s="3"/>
    </row>
    <row r="830" spans="1:73" x14ac:dyDescent="0.2">
      <c r="A830" s="1">
        <v>42919</v>
      </c>
      <c r="C830">
        <v>0.49291545230191092</v>
      </c>
      <c r="D830">
        <v>0.49736894179421404</v>
      </c>
      <c r="E830">
        <v>0.50031002569295291</v>
      </c>
      <c r="F830">
        <v>0.53285028729590278</v>
      </c>
      <c r="G830">
        <v>0.50622269900459016</v>
      </c>
      <c r="H830">
        <v>0.539739214051563</v>
      </c>
      <c r="I830">
        <v>0.53354708859273947</v>
      </c>
      <c r="J830">
        <v>0.54091198078536329</v>
      </c>
      <c r="M830">
        <f>'[1]CAC_SWISS (-SP-NIKKEI-DAX)'!AC915</f>
        <v>1</v>
      </c>
      <c r="N830">
        <f>'[1]CAC_SWISS_SP (-NIKKEI-DAX)'!AD915</f>
        <v>1</v>
      </c>
      <c r="O830">
        <f>'[1]CAC_SWISS_DAX (-SP-NIKKEI)'!AD915</f>
        <v>1</v>
      </c>
      <c r="P830">
        <f>'[1]CAC_SWISS_NIKKEI (-SP-DAX)'!AD915</f>
        <v>0</v>
      </c>
      <c r="Q830">
        <f>'[1]CAC_SWISS_DAX_SP (-NIKKEI)'!AF915</f>
        <v>1</v>
      </c>
      <c r="R830">
        <f>'[1]CAC_SWISS_SP_NIKKEI (-DAX)'!AF915</f>
        <v>0</v>
      </c>
      <c r="S830">
        <f>'[1]CAC_SWISS_DAX_NIKKEI (-SP)'!AF915</f>
        <v>0</v>
      </c>
      <c r="V830" t="str">
        <f t="shared" si="455"/>
        <v/>
      </c>
      <c r="W830" t="str">
        <f t="shared" si="456"/>
        <v/>
      </c>
      <c r="X830" t="str">
        <f t="shared" si="457"/>
        <v/>
      </c>
      <c r="Y830" t="str">
        <f t="shared" si="458"/>
        <v>BASE+NIKKEI</v>
      </c>
      <c r="Z830" s="2" t="str">
        <f t="shared" si="459"/>
        <v/>
      </c>
      <c r="AA830" s="2" t="str">
        <f t="shared" si="469"/>
        <v>- DAX</v>
      </c>
      <c r="AB830" s="2" t="str">
        <f t="shared" si="447"/>
        <v>- SP</v>
      </c>
      <c r="AE830" t="str">
        <f t="shared" si="448"/>
        <v/>
      </c>
      <c r="AF830" t="str">
        <f t="shared" si="449"/>
        <v/>
      </c>
      <c r="AG830" t="str">
        <f t="shared" si="450"/>
        <v/>
      </c>
      <c r="AH830">
        <f t="shared" si="451"/>
        <v>0.53285028729590278</v>
      </c>
      <c r="AI830" t="str">
        <f t="shared" si="452"/>
        <v/>
      </c>
      <c r="AJ830">
        <f t="shared" si="453"/>
        <v>0.539739214051563</v>
      </c>
      <c r="AK830">
        <f t="shared" si="454"/>
        <v>0.53354708859273947</v>
      </c>
      <c r="AM830" t="str">
        <f t="shared" si="460"/>
        <v/>
      </c>
      <c r="AN830" t="str" cm="1">
        <f t="array" ref="AN830">IF(AM830="",_xlfn.IFS(AF830=MAX(AF830:AH830),"SP",AG830=MAX(AF830:AH830),"DAX",AH830=MAX(AF830:AH830),"NIKKEI",MAX(AF830:AH830)=0,""),"")</f>
        <v>NIKKEI</v>
      </c>
      <c r="AO830" t="str" cm="1">
        <f t="array" ref="AO830">IF(AM830="BASE","",IF(MAX(AF830:AH830)=0,_xlfn.IFS(AI830=MAX(AI830:AK830),"SP&amp;DAX",AJ830=MAX(AI830:AK830),"SP&amp;NIKKEI",AK830=MAX(AI830:AK830),"DAX&amp;NIKKEI"),""))</f>
        <v/>
      </c>
      <c r="AQ830" s="3">
        <f t="shared" si="461"/>
        <v>42919</v>
      </c>
      <c r="AR830" cm="1">
        <f t="array" ref="AR830">IF(AM830="BASE",AE830,_xlfn.IFS(AN830="DAX",AG830,AN830="NIKKEI",AH830,AN830="SP",AF830,AN830="",MAX(AI830:AK830)))</f>
        <v>0.53285028729590278</v>
      </c>
      <c r="AS830" s="4">
        <f t="shared" si="433"/>
        <v>0.51902177435441277</v>
      </c>
      <c r="AT830" s="4">
        <f t="shared" si="434"/>
        <v>0.50753546529975313</v>
      </c>
      <c r="AU830" s="4">
        <f t="shared" si="435"/>
        <v>4.3380327724797433E-4</v>
      </c>
      <c r="AV830" s="4">
        <f t="shared" si="436"/>
        <v>1.6057037562002832E-3</v>
      </c>
      <c r="AW830" s="4">
        <f t="shared" si="437"/>
        <v>0.27016395494678347</v>
      </c>
      <c r="AX830" s="4">
        <f t="shared" si="438"/>
        <v>1.3071451932310929E-2</v>
      </c>
      <c r="AY830" s="4">
        <f t="shared" si="439"/>
        <v>8.6887515126629726E-3</v>
      </c>
      <c r="AZ830" s="4">
        <f t="shared" si="440"/>
        <v>0.87873245559408564</v>
      </c>
      <c r="BA830" s="6" t="str">
        <f t="shared" si="441"/>
        <v>NEUTRAL</v>
      </c>
      <c r="BB830" s="4">
        <f t="shared" si="442"/>
        <v>0.1</v>
      </c>
      <c r="BC830" s="4">
        <f t="shared" si="443"/>
        <v>0.60295548643614738</v>
      </c>
      <c r="BD830" s="4">
        <f t="shared" si="444"/>
        <v>0.77882552653643133</v>
      </c>
      <c r="BE830" s="4" t="str">
        <f t="shared" si="462"/>
        <v/>
      </c>
      <c r="BF830" s="4" t="str">
        <f t="shared" si="463"/>
        <v/>
      </c>
      <c r="BG830" s="4" t="str">
        <f t="shared" si="464"/>
        <v/>
      </c>
      <c r="BH830" s="4">
        <f t="shared" si="465"/>
        <v>0.1</v>
      </c>
      <c r="BI830" s="4" t="str">
        <f t="shared" si="466"/>
        <v/>
      </c>
      <c r="BJ830" s="4" t="str">
        <f t="shared" si="467"/>
        <v/>
      </c>
      <c r="BK830" s="4" t="str">
        <f t="shared" si="468"/>
        <v/>
      </c>
      <c r="BS830" s="3" t="str">
        <f t="shared" si="445"/>
        <v/>
      </c>
      <c r="BT830" s="5">
        <f t="shared" si="446"/>
        <v>1.1486309054659638E-2</v>
      </c>
      <c r="BU830" s="3"/>
    </row>
    <row r="831" spans="1:73" x14ac:dyDescent="0.2">
      <c r="A831" s="1">
        <v>42920</v>
      </c>
      <c r="C831">
        <v>0.49291004164052865</v>
      </c>
      <c r="D831">
        <v>0.49757653921844969</v>
      </c>
      <c r="E831">
        <v>0.49997167962014233</v>
      </c>
      <c r="F831">
        <v>0.53231383245315356</v>
      </c>
      <c r="G831">
        <v>0.50602546027171702</v>
      </c>
      <c r="H831">
        <v>0.53928327766836448</v>
      </c>
      <c r="I831">
        <v>0.53298298195731486</v>
      </c>
      <c r="J831">
        <v>0.54040346549437379</v>
      </c>
      <c r="M831">
        <f>'[1]CAC_SWISS (-SP-NIKKEI-DAX)'!AC916</f>
        <v>1</v>
      </c>
      <c r="N831">
        <f>'[1]CAC_SWISS_SP (-NIKKEI-DAX)'!AD916</f>
        <v>1</v>
      </c>
      <c r="O831">
        <f>'[1]CAC_SWISS_DAX (-SP-NIKKEI)'!AD916</f>
        <v>1</v>
      </c>
      <c r="P831">
        <f>'[1]CAC_SWISS_NIKKEI (-SP-DAX)'!AD916</f>
        <v>0</v>
      </c>
      <c r="Q831">
        <f>'[1]CAC_SWISS_DAX_SP (-NIKKEI)'!AF916</f>
        <v>1</v>
      </c>
      <c r="R831">
        <f>'[1]CAC_SWISS_SP_NIKKEI (-DAX)'!AF916</f>
        <v>0</v>
      </c>
      <c r="S831">
        <f>'[1]CAC_SWISS_DAX_NIKKEI (-SP)'!AF916</f>
        <v>0</v>
      </c>
      <c r="V831" t="str">
        <f t="shared" si="455"/>
        <v/>
      </c>
      <c r="W831" t="str">
        <f t="shared" si="456"/>
        <v/>
      </c>
      <c r="X831" t="str">
        <f t="shared" si="457"/>
        <v/>
      </c>
      <c r="Y831" t="str">
        <f t="shared" si="458"/>
        <v>BASE+NIKKEI</v>
      </c>
      <c r="Z831" s="2" t="str">
        <f t="shared" si="459"/>
        <v/>
      </c>
      <c r="AA831" s="2" t="str">
        <f t="shared" si="469"/>
        <v>- DAX</v>
      </c>
      <c r="AB831" s="2" t="str">
        <f t="shared" si="447"/>
        <v>- SP</v>
      </c>
      <c r="AE831" t="str">
        <f t="shared" si="448"/>
        <v/>
      </c>
      <c r="AF831" t="str">
        <f t="shared" si="449"/>
        <v/>
      </c>
      <c r="AG831" t="str">
        <f t="shared" si="450"/>
        <v/>
      </c>
      <c r="AH831">
        <f t="shared" si="451"/>
        <v>0.53231383245315356</v>
      </c>
      <c r="AI831" t="str">
        <f t="shared" si="452"/>
        <v/>
      </c>
      <c r="AJ831">
        <f t="shared" si="453"/>
        <v>0.53928327766836448</v>
      </c>
      <c r="AK831">
        <f t="shared" si="454"/>
        <v>0.53298298195731486</v>
      </c>
      <c r="AM831" t="str">
        <f t="shared" si="460"/>
        <v/>
      </c>
      <c r="AN831" t="str" cm="1">
        <f t="array" ref="AN831">IF(AM831="",_xlfn.IFS(AF831=MAX(AF831:AH831),"SP",AG831=MAX(AF831:AH831),"DAX",AH831=MAX(AF831:AH831),"NIKKEI",MAX(AF831:AH831)=0,""),"")</f>
        <v>NIKKEI</v>
      </c>
      <c r="AO831" t="str" cm="1">
        <f t="array" ref="AO831">IF(AM831="BASE","",IF(MAX(AF831:AH831)=0,_xlfn.IFS(AI831=MAX(AI831:AK831),"SP&amp;DAX",AJ831=MAX(AI831:AK831),"SP&amp;NIKKEI",AK831=MAX(AI831:AK831),"DAX&amp;NIKKEI"),""))</f>
        <v/>
      </c>
      <c r="AQ831" s="3">
        <f t="shared" si="461"/>
        <v>42920</v>
      </c>
      <c r="AR831" cm="1">
        <f t="array" ref="AR831">IF(AM831="BASE",AE831,_xlfn.IFS(AN831="DAX",AG831,AN831="NIKKEI",AH831,AN831="SP",AF831,AN831="",MAX(AI831:AK831)))</f>
        <v>0.53231383245315356</v>
      </c>
      <c r="AS831" s="4">
        <f t="shared" ref="AS831:AS894" si="470">AVERAGE($AR822:$AR831)</f>
        <v>0.52138707027495901</v>
      </c>
      <c r="AT831" s="4">
        <f t="shared" ref="AT831:AT894" si="471">AVERAGE($AR772:$AR821)</f>
        <v>0.50866076644653424</v>
      </c>
      <c r="AU831" s="4">
        <f t="shared" ref="AU831:AU894" si="472">_xlfn.VAR.S($AR822:$AR831)</f>
        <v>4.3529042045236391E-4</v>
      </c>
      <c r="AV831" s="4">
        <f t="shared" ref="AV831:AV894" si="473">_xlfn.VAR.S($AR772:$AR821)</f>
        <v>1.5423888679253197E-3</v>
      </c>
      <c r="AW831" s="4">
        <f t="shared" ref="AW831:AW894" si="474">AU831/AV831</f>
        <v>0.28221833644188365</v>
      </c>
      <c r="AX831" s="4">
        <f t="shared" ref="AX831:AX894" si="475">SQRT(60*(AU831*9+AV831*49)/(58*500))</f>
        <v>1.2824653115890552E-2</v>
      </c>
      <c r="AY831" s="4">
        <f t="shared" ref="AY831:AY894" si="476">SQRT(AU831/10+AV831/50)</f>
        <v>8.6241996384443E-3</v>
      </c>
      <c r="AZ831" s="4">
        <f t="shared" ref="AZ831:AZ894" si="477">IF(AW831&lt;$AX$1,(AS831-AT831)/AY831,IF(AW831&gt;$AY$1,(AS831-AT831)/AY831,(AS831-AT831)/AX831))</f>
        <v>0.99233123215286623</v>
      </c>
      <c r="BA831" s="6" t="str">
        <f t="shared" ref="BA831:BA894" si="478">IF(AZ831&lt;$BA$1,"WEAKEN",IF(AZ831&gt;ABS($BA$1),"STRENGTHEN","NEUTRAL"))</f>
        <v>NEUTRAL</v>
      </c>
      <c r="BB831" s="4">
        <f t="shared" ref="BB831:BB894" si="479">IF(BA831="WEAKEN",0,IF(BA831="STRENGTHEN",0.1,BB830))</f>
        <v>0.1</v>
      </c>
      <c r="BC831" s="4">
        <f t="shared" ref="BC831:BC894" si="480">$AV$2637</f>
        <v>0.60295548643614738</v>
      </c>
      <c r="BD831" s="4">
        <f t="shared" ref="BD831:BD894" si="481">$AV$2639</f>
        <v>0.77882552653643133</v>
      </c>
      <c r="BE831" s="4" t="str">
        <f t="shared" si="462"/>
        <v/>
      </c>
      <c r="BF831" s="4" t="str">
        <f t="shared" si="463"/>
        <v/>
      </c>
      <c r="BG831" s="4" t="str">
        <f t="shared" si="464"/>
        <v/>
      </c>
      <c r="BH831" s="4">
        <f t="shared" si="465"/>
        <v>0.1</v>
      </c>
      <c r="BI831" s="4" t="str">
        <f t="shared" si="466"/>
        <v/>
      </c>
      <c r="BJ831" s="4" t="str">
        <f t="shared" si="467"/>
        <v/>
      </c>
      <c r="BK831" s="4" t="str">
        <f t="shared" si="468"/>
        <v/>
      </c>
      <c r="BS831" s="3" t="str">
        <f t="shared" ref="BS831:BS894" si="482">IF(BB831&lt;&gt;BB830, "Change", "")</f>
        <v/>
      </c>
      <c r="BT831" s="5">
        <f t="shared" ref="BT831:BT894" si="483">AS831-AT831</f>
        <v>1.2726303828424768E-2</v>
      </c>
      <c r="BU831" s="3"/>
    </row>
    <row r="832" spans="1:73" x14ac:dyDescent="0.2">
      <c r="A832" s="1">
        <v>42921</v>
      </c>
      <c r="C832">
        <v>0.49205711437280686</v>
      </c>
      <c r="D832">
        <v>0.49636289311860421</v>
      </c>
      <c r="E832">
        <v>0.49888341016789656</v>
      </c>
      <c r="F832">
        <v>0.53218082375244069</v>
      </c>
      <c r="G832">
        <v>0.50461044936603272</v>
      </c>
      <c r="H832">
        <v>0.53880665856297061</v>
      </c>
      <c r="I832">
        <v>0.53271018542510007</v>
      </c>
      <c r="J832">
        <v>0.53977044038519129</v>
      </c>
      <c r="M832">
        <f>'[1]CAC_SWISS (-SP-NIKKEI-DAX)'!AC917</f>
        <v>1</v>
      </c>
      <c r="N832">
        <f>'[1]CAC_SWISS_SP (-NIKKEI-DAX)'!AD917</f>
        <v>1</v>
      </c>
      <c r="O832">
        <f>'[1]CAC_SWISS_DAX (-SP-NIKKEI)'!AD917</f>
        <v>1</v>
      </c>
      <c r="P832">
        <f>'[1]CAC_SWISS_NIKKEI (-SP-DAX)'!AD917</f>
        <v>0</v>
      </c>
      <c r="Q832">
        <f>'[1]CAC_SWISS_DAX_SP (-NIKKEI)'!AF917</f>
        <v>1</v>
      </c>
      <c r="R832">
        <f>'[1]CAC_SWISS_SP_NIKKEI (-DAX)'!AF917</f>
        <v>0</v>
      </c>
      <c r="S832">
        <f>'[1]CAC_SWISS_DAX_NIKKEI (-SP)'!AF917</f>
        <v>0</v>
      </c>
      <c r="V832" t="str">
        <f t="shared" si="455"/>
        <v/>
      </c>
      <c r="W832" t="str">
        <f t="shared" si="456"/>
        <v/>
      </c>
      <c r="X832" t="str">
        <f t="shared" si="457"/>
        <v/>
      </c>
      <c r="Y832" t="str">
        <f t="shared" si="458"/>
        <v>BASE+NIKKEI</v>
      </c>
      <c r="Z832" s="2" t="str">
        <f t="shared" si="459"/>
        <v/>
      </c>
      <c r="AA832" s="2" t="str">
        <f t="shared" si="469"/>
        <v>- DAX</v>
      </c>
      <c r="AB832" s="2" t="str">
        <f t="shared" si="447"/>
        <v>- SP</v>
      </c>
      <c r="AE832" t="str">
        <f t="shared" si="448"/>
        <v/>
      </c>
      <c r="AF832" t="str">
        <f t="shared" si="449"/>
        <v/>
      </c>
      <c r="AG832" t="str">
        <f t="shared" si="450"/>
        <v/>
      </c>
      <c r="AH832">
        <f t="shared" si="451"/>
        <v>0.53218082375244069</v>
      </c>
      <c r="AI832" t="str">
        <f t="shared" si="452"/>
        <v/>
      </c>
      <c r="AJ832">
        <f t="shared" si="453"/>
        <v>0.53880665856297061</v>
      </c>
      <c r="AK832">
        <f t="shared" si="454"/>
        <v>0.53271018542510007</v>
      </c>
      <c r="AM832" t="str">
        <f t="shared" si="460"/>
        <v/>
      </c>
      <c r="AN832" t="str" cm="1">
        <f t="array" ref="AN832">IF(AM832="",_xlfn.IFS(AF832=MAX(AF832:AH832),"SP",AG832=MAX(AF832:AH832),"DAX",AH832=MAX(AF832:AH832),"NIKKEI",MAX(AF832:AH832)=0,""),"")</f>
        <v>NIKKEI</v>
      </c>
      <c r="AO832" t="str" cm="1">
        <f t="array" ref="AO832">IF(AM832="BASE","",IF(MAX(AF832:AH832)=0,_xlfn.IFS(AI832=MAX(AI832:AK832),"SP&amp;DAX",AJ832=MAX(AI832:AK832),"SP&amp;NIKKEI",AK832=MAX(AI832:AK832),"DAX&amp;NIKKEI"),""))</f>
        <v/>
      </c>
      <c r="AQ832" s="3">
        <f t="shared" si="461"/>
        <v>42921</v>
      </c>
      <c r="AR832" cm="1">
        <f t="array" ref="AR832">IF(AM832="BASE",AE832,_xlfn.IFS(AN832="DAX",AG832,AN832="NIKKEI",AH832,AN832="SP",AF832,AN832="",MAX(AI832:AK832)))</f>
        <v>0.53218082375244069</v>
      </c>
      <c r="AS832" s="4">
        <f t="shared" si="470"/>
        <v>0.52198575204346898</v>
      </c>
      <c r="AT832" s="4">
        <f t="shared" si="471"/>
        <v>0.51086807858098349</v>
      </c>
      <c r="AU832" s="4">
        <f t="shared" si="472"/>
        <v>4.4526978532137524E-4</v>
      </c>
      <c r="AV832" s="4">
        <f t="shared" si="473"/>
        <v>1.3678165162306357E-3</v>
      </c>
      <c r="AW832" s="4">
        <f t="shared" si="474"/>
        <v>0.32553327148617034</v>
      </c>
      <c r="AX832" s="4">
        <f t="shared" si="475"/>
        <v>1.2122686401083759E-2</v>
      </c>
      <c r="AY832" s="4">
        <f t="shared" si="476"/>
        <v>8.478402494382432E-3</v>
      </c>
      <c r="AZ832" s="4">
        <f t="shared" si="477"/>
        <v>0.91709651595801223</v>
      </c>
      <c r="BA832" s="6" t="str">
        <f t="shared" si="478"/>
        <v>NEUTRAL</v>
      </c>
      <c r="BB832" s="4">
        <f t="shared" si="479"/>
        <v>0.1</v>
      </c>
      <c r="BC832" s="4">
        <f t="shared" si="480"/>
        <v>0.60295548643614738</v>
      </c>
      <c r="BD832" s="4">
        <f t="shared" si="481"/>
        <v>0.77882552653643133</v>
      </c>
      <c r="BE832" s="4" t="str">
        <f t="shared" si="462"/>
        <v/>
      </c>
      <c r="BF832" s="4" t="str">
        <f t="shared" si="463"/>
        <v/>
      </c>
      <c r="BG832" s="4" t="str">
        <f t="shared" si="464"/>
        <v/>
      </c>
      <c r="BH832" s="4">
        <f t="shared" si="465"/>
        <v>0.1</v>
      </c>
      <c r="BI832" s="4" t="str">
        <f t="shared" si="466"/>
        <v/>
      </c>
      <c r="BJ832" s="4" t="str">
        <f t="shared" si="467"/>
        <v/>
      </c>
      <c r="BK832" s="4" t="str">
        <f t="shared" si="468"/>
        <v/>
      </c>
      <c r="BS832" s="3" t="str">
        <f t="shared" si="482"/>
        <v/>
      </c>
      <c r="BT832" s="5">
        <f t="shared" si="483"/>
        <v>1.1117673462485489E-2</v>
      </c>
      <c r="BU832" s="3"/>
    </row>
    <row r="833" spans="1:73" x14ac:dyDescent="0.2">
      <c r="A833" s="1">
        <v>42922</v>
      </c>
      <c r="C833">
        <v>0.49546224867648497</v>
      </c>
      <c r="D833">
        <v>0.49983583865834141</v>
      </c>
      <c r="E833">
        <v>0.50215986124469414</v>
      </c>
      <c r="F833">
        <v>0.53504956774109635</v>
      </c>
      <c r="G833">
        <v>0.507985330845102</v>
      </c>
      <c r="H833">
        <v>0.54163907265861844</v>
      </c>
      <c r="I833">
        <v>0.5355659632741665</v>
      </c>
      <c r="J833">
        <v>0.54260233450288642</v>
      </c>
      <c r="M833">
        <f>'[1]CAC_SWISS (-SP-NIKKEI-DAX)'!AC918</f>
        <v>1</v>
      </c>
      <c r="N833">
        <f>'[1]CAC_SWISS_SP (-NIKKEI-DAX)'!AD918</f>
        <v>1</v>
      </c>
      <c r="O833">
        <f>'[1]CAC_SWISS_DAX (-SP-NIKKEI)'!AD918</f>
        <v>1</v>
      </c>
      <c r="P833">
        <f>'[1]CAC_SWISS_NIKKEI (-SP-DAX)'!AD918</f>
        <v>0</v>
      </c>
      <c r="Q833">
        <f>'[1]CAC_SWISS_DAX_SP (-NIKKEI)'!AF918</f>
        <v>1</v>
      </c>
      <c r="R833">
        <f>'[1]CAC_SWISS_SP_NIKKEI (-DAX)'!AF918</f>
        <v>0</v>
      </c>
      <c r="S833">
        <f>'[1]CAC_SWISS_DAX_NIKKEI (-SP)'!AF918</f>
        <v>0</v>
      </c>
      <c r="V833" t="str">
        <f t="shared" si="455"/>
        <v/>
      </c>
      <c r="W833" t="str">
        <f t="shared" si="456"/>
        <v/>
      </c>
      <c r="X833" t="str">
        <f t="shared" si="457"/>
        <v/>
      </c>
      <c r="Y833" t="str">
        <f t="shared" si="458"/>
        <v>BASE+NIKKEI</v>
      </c>
      <c r="Z833" s="2" t="str">
        <f t="shared" si="459"/>
        <v/>
      </c>
      <c r="AA833" s="2" t="str">
        <f t="shared" si="469"/>
        <v>- DAX</v>
      </c>
      <c r="AB833" s="2" t="str">
        <f t="shared" si="447"/>
        <v>- SP</v>
      </c>
      <c r="AE833" t="str">
        <f t="shared" si="448"/>
        <v/>
      </c>
      <c r="AF833" t="str">
        <f t="shared" si="449"/>
        <v/>
      </c>
      <c r="AG833" t="str">
        <f t="shared" si="450"/>
        <v/>
      </c>
      <c r="AH833">
        <f t="shared" si="451"/>
        <v>0.53504956774109635</v>
      </c>
      <c r="AI833" t="str">
        <f t="shared" si="452"/>
        <v/>
      </c>
      <c r="AJ833">
        <f t="shared" si="453"/>
        <v>0.54163907265861844</v>
      </c>
      <c r="AK833">
        <f t="shared" si="454"/>
        <v>0.5355659632741665</v>
      </c>
      <c r="AM833" t="str">
        <f t="shared" si="460"/>
        <v/>
      </c>
      <c r="AN833" t="str" cm="1">
        <f t="array" ref="AN833">IF(AM833="",_xlfn.IFS(AF833=MAX(AF833:AH833),"SP",AG833=MAX(AF833:AH833),"DAX",AH833=MAX(AF833:AH833),"NIKKEI",MAX(AF833:AH833)=0,""),"")</f>
        <v>NIKKEI</v>
      </c>
      <c r="AO833" t="str" cm="1">
        <f t="array" ref="AO833">IF(AM833="BASE","",IF(MAX(AF833:AH833)=0,_xlfn.IFS(AI833=MAX(AI833:AK833),"SP&amp;DAX",AJ833=MAX(AI833:AK833),"SP&amp;NIKKEI",AK833=MAX(AI833:AK833),"DAX&amp;NIKKEI"),""))</f>
        <v/>
      </c>
      <c r="AQ833" s="3">
        <f t="shared" si="461"/>
        <v>42922</v>
      </c>
      <c r="AR833" cm="1">
        <f t="array" ref="AR833">IF(AM833="BASE",AE833,_xlfn.IFS(AN833="DAX",AG833,AN833="NIKKEI",AH833,AN833="SP",AF833,AN833="",MAX(AI833:AK833)))</f>
        <v>0.53504956774109635</v>
      </c>
      <c r="AS833" s="4">
        <f t="shared" si="470"/>
        <v>0.52334356724839415</v>
      </c>
      <c r="AT833" s="4">
        <f t="shared" si="471"/>
        <v>0.51297417239431486</v>
      </c>
      <c r="AU833" s="4">
        <f t="shared" si="472"/>
        <v>4.6215446503156582E-4</v>
      </c>
      <c r="AV833" s="4">
        <f t="shared" si="473"/>
        <v>1.182557390415846E-3</v>
      </c>
      <c r="AW833" s="4">
        <f t="shared" si="474"/>
        <v>0.39080933304137511</v>
      </c>
      <c r="AX833" s="4">
        <f t="shared" si="475"/>
        <v>1.1335452683931175E-2</v>
      </c>
      <c r="AY833" s="4">
        <f t="shared" si="476"/>
        <v>8.358623948442322E-3</v>
      </c>
      <c r="AZ833" s="4">
        <f t="shared" si="477"/>
        <v>0.91477554035214237</v>
      </c>
      <c r="BA833" s="6" t="str">
        <f t="shared" si="478"/>
        <v>NEUTRAL</v>
      </c>
      <c r="BB833" s="4">
        <f t="shared" si="479"/>
        <v>0.1</v>
      </c>
      <c r="BC833" s="4">
        <f t="shared" si="480"/>
        <v>0.60295548643614738</v>
      </c>
      <c r="BD833" s="4">
        <f t="shared" si="481"/>
        <v>0.77882552653643133</v>
      </c>
      <c r="BE833" s="4" t="str">
        <f t="shared" si="462"/>
        <v/>
      </c>
      <c r="BF833" s="4" t="str">
        <f t="shared" si="463"/>
        <v/>
      </c>
      <c r="BG833" s="4" t="str">
        <f t="shared" si="464"/>
        <v/>
      </c>
      <c r="BH833" s="4">
        <f t="shared" si="465"/>
        <v>0.1</v>
      </c>
      <c r="BI833" s="4" t="str">
        <f t="shared" si="466"/>
        <v/>
      </c>
      <c r="BJ833" s="4" t="str">
        <f t="shared" si="467"/>
        <v/>
      </c>
      <c r="BK833" s="4" t="str">
        <f t="shared" si="468"/>
        <v/>
      </c>
      <c r="BS833" s="3" t="str">
        <f t="shared" si="482"/>
        <v/>
      </c>
      <c r="BT833" s="5">
        <f t="shared" si="483"/>
        <v>1.0369394854079284E-2</v>
      </c>
      <c r="BU833" s="3"/>
    </row>
    <row r="834" spans="1:73" x14ac:dyDescent="0.2">
      <c r="A834" s="1">
        <v>42923</v>
      </c>
      <c r="C834">
        <v>0.49903507640201711</v>
      </c>
      <c r="D834">
        <v>0.50221132713501626</v>
      </c>
      <c r="E834">
        <v>0.50514910521816869</v>
      </c>
      <c r="F834">
        <v>0.53903504713117045</v>
      </c>
      <c r="G834">
        <v>0.50959817947987351</v>
      </c>
      <c r="H834">
        <v>0.54379532856061241</v>
      </c>
      <c r="I834">
        <v>0.53937303117447344</v>
      </c>
      <c r="J834">
        <v>0.54448603162265496</v>
      </c>
      <c r="M834">
        <f>'[1]CAC_SWISS (-SP-NIKKEI-DAX)'!AC919</f>
        <v>0</v>
      </c>
      <c r="N834">
        <f>'[1]CAC_SWISS_SP (-NIKKEI-DAX)'!AD919</f>
        <v>1</v>
      </c>
      <c r="O834">
        <f>'[1]CAC_SWISS_DAX (-SP-NIKKEI)'!AD919</f>
        <v>1</v>
      </c>
      <c r="P834">
        <f>'[1]CAC_SWISS_NIKKEI (-SP-DAX)'!AD919</f>
        <v>0</v>
      </c>
      <c r="Q834">
        <f>'[1]CAC_SWISS_DAX_SP (-NIKKEI)'!AF919</f>
        <v>1</v>
      </c>
      <c r="R834">
        <f>'[1]CAC_SWISS_SP_NIKKEI (-DAX)'!AF919</f>
        <v>0</v>
      </c>
      <c r="S834">
        <f>'[1]CAC_SWISS_DAX_NIKKEI (-SP)'!AF919</f>
        <v>0</v>
      </c>
      <c r="V834" t="str">
        <f t="shared" si="455"/>
        <v>BASE</v>
      </c>
      <c r="W834" t="str">
        <f t="shared" si="456"/>
        <v/>
      </c>
      <c r="X834" t="str">
        <f t="shared" si="457"/>
        <v/>
      </c>
      <c r="Y834" t="str">
        <f t="shared" si="458"/>
        <v>BASE+NIKKEI</v>
      </c>
      <c r="Z834" s="2" t="str">
        <f t="shared" si="459"/>
        <v/>
      </c>
      <c r="AA834" s="2" t="str">
        <f t="shared" si="469"/>
        <v>- DAX</v>
      </c>
      <c r="AB834" s="2" t="str">
        <f t="shared" si="447"/>
        <v>- SP</v>
      </c>
      <c r="AE834">
        <f t="shared" si="448"/>
        <v>0.49903507640201711</v>
      </c>
      <c r="AF834" t="str">
        <f t="shared" si="449"/>
        <v/>
      </c>
      <c r="AG834" t="str">
        <f t="shared" si="450"/>
        <v/>
      </c>
      <c r="AH834">
        <f t="shared" si="451"/>
        <v>0.53903504713117045</v>
      </c>
      <c r="AI834" t="str">
        <f t="shared" si="452"/>
        <v/>
      </c>
      <c r="AJ834">
        <f t="shared" si="453"/>
        <v>0.54379532856061241</v>
      </c>
      <c r="AK834">
        <f t="shared" si="454"/>
        <v>0.53937303117447344</v>
      </c>
      <c r="AM834" t="str">
        <f t="shared" si="460"/>
        <v>BASE</v>
      </c>
      <c r="AN834" t="str" cm="1">
        <f t="array" ref="AN834">IF(AM834="",_xlfn.IFS(AF834=MAX(AF834:AH834),"SP",AG834=MAX(AF834:AH834),"DAX",AH834=MAX(AF834:AH834),"NIKKEI",MAX(AF834:AH834)=0,""),"")</f>
        <v/>
      </c>
      <c r="AO834" t="str" cm="1">
        <f t="array" ref="AO834">IF(AM834="BASE","",IF(MAX(AF834:AH834)=0,_xlfn.IFS(AI834=MAX(AI834:AK834),"SP&amp;DAX",AJ834=MAX(AI834:AK834),"SP&amp;NIKKEI",AK834=MAX(AI834:AK834),"DAX&amp;NIKKEI"),""))</f>
        <v/>
      </c>
      <c r="AQ834" s="3">
        <f t="shared" si="461"/>
        <v>42923</v>
      </c>
      <c r="AR834" cm="1">
        <f t="array" ref="AR834">IF(AM834="BASE",AE834,_xlfn.IFS(AN834="DAX",AG834,AN834="NIKKEI",AH834,AN834="SP",AF834,AN834="",MAX(AI834:AK834)))</f>
        <v>0.49903507640201711</v>
      </c>
      <c r="AS834" s="4">
        <f t="shared" si="470"/>
        <v>0.52103867329508047</v>
      </c>
      <c r="AT834" s="4">
        <f t="shared" si="471"/>
        <v>0.51539763501272451</v>
      </c>
      <c r="AU834" s="4">
        <f t="shared" si="472"/>
        <v>5.2173123129350908E-4</v>
      </c>
      <c r="AV834" s="4">
        <f t="shared" si="473"/>
        <v>9.2196862139266866E-4</v>
      </c>
      <c r="AW834" s="4">
        <f t="shared" si="474"/>
        <v>0.56588827340502568</v>
      </c>
      <c r="AX834" s="4">
        <f t="shared" si="475"/>
        <v>1.0157929825396886E-2</v>
      </c>
      <c r="AY834" s="4">
        <f t="shared" si="476"/>
        <v>8.4031241545751475E-3</v>
      </c>
      <c r="AZ834" s="4">
        <f t="shared" si="477"/>
        <v>0.55533345665100176</v>
      </c>
      <c r="BA834" s="6" t="str">
        <f t="shared" si="478"/>
        <v>NEUTRAL</v>
      </c>
      <c r="BB834" s="4">
        <f t="shared" si="479"/>
        <v>0.1</v>
      </c>
      <c r="BC834" s="4">
        <f t="shared" si="480"/>
        <v>0.60295548643614738</v>
      </c>
      <c r="BD834" s="4">
        <f t="shared" si="481"/>
        <v>0.77882552653643133</v>
      </c>
      <c r="BE834" s="4">
        <f t="shared" si="462"/>
        <v>0.05</v>
      </c>
      <c r="BF834" s="4" t="str">
        <f t="shared" si="463"/>
        <v/>
      </c>
      <c r="BG834" s="4" t="str">
        <f t="shared" si="464"/>
        <v/>
      </c>
      <c r="BH834" s="4" t="str">
        <f t="shared" si="465"/>
        <v/>
      </c>
      <c r="BI834" s="4" t="str">
        <f t="shared" si="466"/>
        <v/>
      </c>
      <c r="BJ834" s="4" t="str">
        <f t="shared" si="467"/>
        <v/>
      </c>
      <c r="BK834" s="4" t="str">
        <f t="shared" si="468"/>
        <v/>
      </c>
      <c r="BS834" s="3" t="str">
        <f t="shared" si="482"/>
        <v/>
      </c>
      <c r="BT834" s="5">
        <f t="shared" si="483"/>
        <v>5.6410382823559591E-3</v>
      </c>
      <c r="BU834" s="3"/>
    </row>
    <row r="835" spans="1:73" x14ac:dyDescent="0.2">
      <c r="A835" s="1">
        <v>42926</v>
      </c>
      <c r="C835">
        <v>0.49923506137528145</v>
      </c>
      <c r="D835">
        <v>0.50264441529406501</v>
      </c>
      <c r="E835">
        <v>0.50634346467188596</v>
      </c>
      <c r="F835">
        <v>0.53705678552281533</v>
      </c>
      <c r="G835">
        <v>0.51127776589795237</v>
      </c>
      <c r="H835">
        <v>0.54167255582278506</v>
      </c>
      <c r="I835">
        <v>0.53741341343404248</v>
      </c>
      <c r="J835">
        <v>0.54243061468247344</v>
      </c>
      <c r="M835">
        <f>'[1]CAC_SWISS (-SP-NIKKEI-DAX)'!AC920</f>
        <v>0</v>
      </c>
      <c r="N835">
        <f>'[1]CAC_SWISS_SP (-NIKKEI-DAX)'!AD920</f>
        <v>1</v>
      </c>
      <c r="O835">
        <f>'[1]CAC_SWISS_DAX (-SP-NIKKEI)'!AD920</f>
        <v>1</v>
      </c>
      <c r="P835">
        <f>'[1]CAC_SWISS_NIKKEI (-SP-DAX)'!AD920</f>
        <v>0</v>
      </c>
      <c r="Q835">
        <f>'[1]CAC_SWISS_DAX_SP (-NIKKEI)'!AF920</f>
        <v>1</v>
      </c>
      <c r="R835">
        <f>'[1]CAC_SWISS_SP_NIKKEI (-DAX)'!AF920</f>
        <v>0</v>
      </c>
      <c r="S835">
        <f>'[1]CAC_SWISS_DAX_NIKKEI (-SP)'!AF920</f>
        <v>0</v>
      </c>
      <c r="V835" t="str">
        <f t="shared" si="455"/>
        <v>BASE</v>
      </c>
      <c r="W835" t="str">
        <f t="shared" si="456"/>
        <v/>
      </c>
      <c r="X835" t="str">
        <f t="shared" si="457"/>
        <v/>
      </c>
      <c r="Y835" t="str">
        <f t="shared" si="458"/>
        <v>BASE+NIKKEI</v>
      </c>
      <c r="Z835" s="2" t="str">
        <f t="shared" si="459"/>
        <v/>
      </c>
      <c r="AA835" s="2" t="str">
        <f t="shared" si="469"/>
        <v>- DAX</v>
      </c>
      <c r="AB835" s="2" t="str">
        <f t="shared" ref="AB835:AB898" si="484">IF(S835=0,"- SP","")</f>
        <v>- SP</v>
      </c>
      <c r="AE835">
        <f t="shared" ref="AE835:AE898" si="485">IF(M835=0,C835,"")</f>
        <v>0.49923506137528145</v>
      </c>
      <c r="AF835" t="str">
        <f t="shared" ref="AF835:AF898" si="486">IF(N835=0,D835,"")</f>
        <v/>
      </c>
      <c r="AG835" t="str">
        <f t="shared" ref="AG835:AG898" si="487">IF(O835=0,E835,"")</f>
        <v/>
      </c>
      <c r="AH835">
        <f t="shared" ref="AH835:AH898" si="488">IF(P835=0,F835,"")</f>
        <v>0.53705678552281533</v>
      </c>
      <c r="AI835" t="str">
        <f t="shared" ref="AI835:AI898" si="489">IF(Q835=0,G835,"")</f>
        <v/>
      </c>
      <c r="AJ835">
        <f t="shared" ref="AJ835:AJ898" si="490">IF(R835=0,H835,"")</f>
        <v>0.54167255582278506</v>
      </c>
      <c r="AK835">
        <f t="shared" ref="AK835:AK898" si="491">IF(S835=0,I835,"")</f>
        <v>0.53741341343404248</v>
      </c>
      <c r="AM835" t="str">
        <f t="shared" si="460"/>
        <v>BASE</v>
      </c>
      <c r="AN835" t="str" cm="1">
        <f t="array" ref="AN835">IF(AM835="",_xlfn.IFS(AF835=MAX(AF835:AH835),"SP",AG835=MAX(AF835:AH835),"DAX",AH835=MAX(AF835:AH835),"NIKKEI",MAX(AF835:AH835)=0,""),"")</f>
        <v/>
      </c>
      <c r="AO835" t="str" cm="1">
        <f t="array" ref="AO835">IF(AM835="BASE","",IF(MAX(AF835:AH835)=0,_xlfn.IFS(AI835=MAX(AI835:AK835),"SP&amp;DAX",AJ835=MAX(AI835:AK835),"SP&amp;NIKKEI",AK835=MAX(AI835:AK835),"DAX&amp;NIKKEI"),""))</f>
        <v/>
      </c>
      <c r="AQ835" s="3">
        <f t="shared" si="461"/>
        <v>42926</v>
      </c>
      <c r="AR835" cm="1">
        <f t="array" ref="AR835">IF(AM835="BASE",AE835,_xlfn.IFS(AN835="DAX",AG835,AN835="NIKKEI",AH835,AN835="SP",AF835,AN835="",MAX(AI835:AK835)))</f>
        <v>0.49923506137528145</v>
      </c>
      <c r="AS835" s="4">
        <f t="shared" si="470"/>
        <v>0.5189573795361655</v>
      </c>
      <c r="AT835" s="4">
        <f t="shared" si="471"/>
        <v>0.51778990892473831</v>
      </c>
      <c r="AU835" s="4">
        <f t="shared" si="472"/>
        <v>5.6963103351693198E-4</v>
      </c>
      <c r="AV835" s="4">
        <f t="shared" si="473"/>
        <v>6.4684432624051067E-4</v>
      </c>
      <c r="AW835" s="4">
        <f t="shared" si="474"/>
        <v>0.88063079539965061</v>
      </c>
      <c r="AX835" s="4">
        <f t="shared" si="475"/>
        <v>8.7283191043752255E-3</v>
      </c>
      <c r="AY835" s="4">
        <f t="shared" si="476"/>
        <v>8.3606213810041297E-3</v>
      </c>
      <c r="AZ835" s="4">
        <f t="shared" si="477"/>
        <v>0.13375663715617075</v>
      </c>
      <c r="BA835" s="6" t="str">
        <f t="shared" si="478"/>
        <v>NEUTRAL</v>
      </c>
      <c r="BB835" s="4">
        <f t="shared" si="479"/>
        <v>0.1</v>
      </c>
      <c r="BC835" s="4">
        <f t="shared" si="480"/>
        <v>0.60295548643614738</v>
      </c>
      <c r="BD835" s="4">
        <f t="shared" si="481"/>
        <v>0.77882552653643133</v>
      </c>
      <c r="BE835" s="4">
        <f t="shared" si="462"/>
        <v>0.05</v>
      </c>
      <c r="BF835" s="4" t="str">
        <f t="shared" si="463"/>
        <v/>
      </c>
      <c r="BG835" s="4" t="str">
        <f t="shared" si="464"/>
        <v/>
      </c>
      <c r="BH835" s="4" t="str">
        <f t="shared" si="465"/>
        <v/>
      </c>
      <c r="BI835" s="4" t="str">
        <f t="shared" si="466"/>
        <v/>
      </c>
      <c r="BJ835" s="4" t="str">
        <f t="shared" si="467"/>
        <v/>
      </c>
      <c r="BK835" s="4" t="str">
        <f t="shared" si="468"/>
        <v/>
      </c>
      <c r="BS835" s="3" t="str">
        <f t="shared" si="482"/>
        <v/>
      </c>
      <c r="BT835" s="5">
        <f t="shared" si="483"/>
        <v>1.1674706114271904E-3</v>
      </c>
      <c r="BU835" s="3"/>
    </row>
    <row r="836" spans="1:73" x14ac:dyDescent="0.2">
      <c r="A836" s="1">
        <v>42927</v>
      </c>
      <c r="C836">
        <v>0.50469849162649727</v>
      </c>
      <c r="D836">
        <v>0.50816683740955793</v>
      </c>
      <c r="E836">
        <v>0.51077583289024731</v>
      </c>
      <c r="F836">
        <v>0.53980773060971565</v>
      </c>
      <c r="G836">
        <v>0.5157342727010199</v>
      </c>
      <c r="H836">
        <v>0.54462454872219179</v>
      </c>
      <c r="I836">
        <v>0.53995500629344584</v>
      </c>
      <c r="J836">
        <v>0.54507323111337325</v>
      </c>
      <c r="M836">
        <f>'[1]CAC_SWISS (-SP-NIKKEI-DAX)'!AC921</f>
        <v>0</v>
      </c>
      <c r="N836">
        <f>'[1]CAC_SWISS_SP (-NIKKEI-DAX)'!AD921</f>
        <v>1</v>
      </c>
      <c r="O836">
        <f>'[1]CAC_SWISS_DAX (-SP-NIKKEI)'!AD921</f>
        <v>0</v>
      </c>
      <c r="P836">
        <f>'[1]CAC_SWISS_NIKKEI (-SP-DAX)'!AD921</f>
        <v>0</v>
      </c>
      <c r="Q836">
        <f>'[1]CAC_SWISS_DAX_SP (-NIKKEI)'!AF921</f>
        <v>1</v>
      </c>
      <c r="R836">
        <f>'[1]CAC_SWISS_SP_NIKKEI (-DAX)'!AF921</f>
        <v>0</v>
      </c>
      <c r="S836">
        <f>'[1]CAC_SWISS_DAX_NIKKEI (-SP)'!AF921</f>
        <v>0</v>
      </c>
      <c r="V836" t="str">
        <f t="shared" ref="V836:V899" si="492">IF(M836=0,"BASE","")</f>
        <v>BASE</v>
      </c>
      <c r="W836" t="str">
        <f t="shared" ref="W836:W899" si="493">IF(N836=0,"BASE+SP","")</f>
        <v/>
      </c>
      <c r="X836" t="str">
        <f t="shared" ref="X836:X899" si="494">IF(O836=0,"BASE+DAX","")</f>
        <v>BASE+DAX</v>
      </c>
      <c r="Y836" t="str">
        <f t="shared" ref="Y836:Y899" si="495">IF(P836=0,"BASE+NIKKEI","")</f>
        <v>BASE+NIKKEI</v>
      </c>
      <c r="Z836" s="2" t="str">
        <f t="shared" ref="Z836:Z899" si="496">IF(Q836=0,"- NIKKEI","")</f>
        <v/>
      </c>
      <c r="AA836" s="2" t="str">
        <f t="shared" si="469"/>
        <v>- DAX</v>
      </c>
      <c r="AB836" s="2" t="str">
        <f t="shared" si="484"/>
        <v>- SP</v>
      </c>
      <c r="AE836">
        <f t="shared" si="485"/>
        <v>0.50469849162649727</v>
      </c>
      <c r="AF836" t="str">
        <f t="shared" si="486"/>
        <v/>
      </c>
      <c r="AG836">
        <f t="shared" si="487"/>
        <v>0.51077583289024731</v>
      </c>
      <c r="AH836">
        <f t="shared" si="488"/>
        <v>0.53980773060971565</v>
      </c>
      <c r="AI836" t="str">
        <f t="shared" si="489"/>
        <v/>
      </c>
      <c r="AJ836">
        <f t="shared" si="490"/>
        <v>0.54462454872219179</v>
      </c>
      <c r="AK836">
        <f t="shared" si="491"/>
        <v>0.53995500629344584</v>
      </c>
      <c r="AM836" t="str">
        <f t="shared" ref="AM836:AM899" si="497">IF(M836=0,"BASE","")</f>
        <v>BASE</v>
      </c>
      <c r="AN836" t="str" cm="1">
        <f t="array" ref="AN836">IF(AM836="",_xlfn.IFS(AF836=MAX(AF836:AH836),"SP",AG836=MAX(AF836:AH836),"DAX",AH836=MAX(AF836:AH836),"NIKKEI",MAX(AF836:AH836)=0,""),"")</f>
        <v/>
      </c>
      <c r="AO836" t="str" cm="1">
        <f t="array" ref="AO836">IF(AM836="BASE","",IF(MAX(AF836:AH836)=0,_xlfn.IFS(AI836=MAX(AI836:AK836),"SP&amp;DAX",AJ836=MAX(AI836:AK836),"SP&amp;NIKKEI",AK836=MAX(AI836:AK836),"DAX&amp;NIKKEI"),""))</f>
        <v/>
      </c>
      <c r="AQ836" s="3">
        <f t="shared" ref="AQ836:AQ899" si="498">A836</f>
        <v>42927</v>
      </c>
      <c r="AR836" cm="1">
        <f t="array" ref="AR836">IF(AM836="BASE",AE836,_xlfn.IFS(AN836="DAX",AG836,AN836="NIKKEI",AH836,AN836="SP",AF836,AN836="",MAX(AI836:AK836)))</f>
        <v>0.50469849162649727</v>
      </c>
      <c r="AS836" s="4">
        <f t="shared" si="470"/>
        <v>0.51755709098777347</v>
      </c>
      <c r="AT836" s="4">
        <f t="shared" si="471"/>
        <v>0.51898438104892763</v>
      </c>
      <c r="AU836" s="4">
        <f t="shared" si="472"/>
        <v>5.9003572984925594E-4</v>
      </c>
      <c r="AV836" s="4">
        <f t="shared" si="473"/>
        <v>5.7481626527218217E-4</v>
      </c>
      <c r="AW836" s="4">
        <f t="shared" si="474"/>
        <v>1.0264770945023054</v>
      </c>
      <c r="AX836" s="4">
        <f t="shared" si="475"/>
        <v>8.3223403414706288E-3</v>
      </c>
      <c r="AY836" s="4">
        <f t="shared" si="476"/>
        <v>8.3964217551507764E-3</v>
      </c>
      <c r="AZ836" s="4">
        <f t="shared" si="477"/>
        <v>-0.17150104448888093</v>
      </c>
      <c r="BA836" s="6" t="str">
        <f t="shared" si="478"/>
        <v>NEUTRAL</v>
      </c>
      <c r="BB836" s="4">
        <f t="shared" si="479"/>
        <v>0.1</v>
      </c>
      <c r="BC836" s="4">
        <f t="shared" si="480"/>
        <v>0.60295548643614738</v>
      </c>
      <c r="BD836" s="4">
        <f t="shared" si="481"/>
        <v>0.77882552653643133</v>
      </c>
      <c r="BE836" s="4">
        <f t="shared" ref="BE836:BE899" si="499">IF(AM836="BASE",0.05,"")</f>
        <v>0.05</v>
      </c>
      <c r="BF836" s="4" t="str">
        <f t="shared" ref="BF836:BF899" si="500">IF($AN836="DAX",0.2,"")</f>
        <v/>
      </c>
      <c r="BG836" s="4" t="str">
        <f t="shared" ref="BG836:BG899" si="501">IF($AN836="SP",0.3,"")</f>
        <v/>
      </c>
      <c r="BH836" s="4" t="str">
        <f t="shared" ref="BH836:BH899" si="502">IF($AN836="NIKKEI",0.1,"")</f>
        <v/>
      </c>
      <c r="BI836" s="4" t="str">
        <f t="shared" ref="BI836:BI899" si="503">IF(AO836="SP&amp;NIKKEI",0.5,"")</f>
        <v/>
      </c>
      <c r="BJ836" s="4" t="str">
        <f t="shared" ref="BJ836:BJ899" si="504">IF($AO836="SP&amp;DAX",0.5,"")</f>
        <v/>
      </c>
      <c r="BK836" s="4" t="str">
        <f t="shared" ref="BK836:BK899" si="505">IF($AO836="DAX&amp;NIKKEI",0.5,"")</f>
        <v/>
      </c>
      <c r="BS836" s="3" t="str">
        <f t="shared" si="482"/>
        <v/>
      </c>
      <c r="BT836" s="5">
        <f t="shared" si="483"/>
        <v>-1.4272900611541628E-3</v>
      </c>
      <c r="BU836" s="3"/>
    </row>
    <row r="837" spans="1:73" x14ac:dyDescent="0.2">
      <c r="A837" s="1">
        <v>42928</v>
      </c>
      <c r="C837">
        <v>0.52793649935063325</v>
      </c>
      <c r="D837">
        <v>0.53102314344960799</v>
      </c>
      <c r="E837">
        <v>0.53362408336222766</v>
      </c>
      <c r="F837">
        <v>0.55824113434869693</v>
      </c>
      <c r="G837">
        <v>0.53817787264532968</v>
      </c>
      <c r="H837">
        <v>0.56241198964661021</v>
      </c>
      <c r="I837">
        <v>0.55850503594279877</v>
      </c>
      <c r="J837">
        <v>0.56306148457508631</v>
      </c>
      <c r="M837">
        <f>'[1]CAC_SWISS (-SP-NIKKEI-DAX)'!AC922</f>
        <v>0</v>
      </c>
      <c r="N837">
        <f>'[1]CAC_SWISS_SP (-NIKKEI-DAX)'!AD922</f>
        <v>0</v>
      </c>
      <c r="O837">
        <f>'[1]CAC_SWISS_DAX (-SP-NIKKEI)'!AD922</f>
        <v>0</v>
      </c>
      <c r="P837">
        <f>'[1]CAC_SWISS_NIKKEI (-SP-DAX)'!AD922</f>
        <v>0</v>
      </c>
      <c r="Q837">
        <f>'[1]CAC_SWISS_DAX_SP (-NIKKEI)'!AF922</f>
        <v>1</v>
      </c>
      <c r="R837">
        <f>'[1]CAC_SWISS_SP_NIKKEI (-DAX)'!AF922</f>
        <v>0</v>
      </c>
      <c r="S837">
        <f>'[1]CAC_SWISS_DAX_NIKKEI (-SP)'!AF922</f>
        <v>0</v>
      </c>
      <c r="V837" t="str">
        <f t="shared" si="492"/>
        <v>BASE</v>
      </c>
      <c r="W837" t="str">
        <f t="shared" si="493"/>
        <v>BASE+SP</v>
      </c>
      <c r="X837" t="str">
        <f t="shared" si="494"/>
        <v>BASE+DAX</v>
      </c>
      <c r="Y837" t="str">
        <f t="shared" si="495"/>
        <v>BASE+NIKKEI</v>
      </c>
      <c r="Z837" s="2" t="str">
        <f t="shared" si="496"/>
        <v/>
      </c>
      <c r="AA837" s="2" t="str">
        <f t="shared" si="469"/>
        <v>- DAX</v>
      </c>
      <c r="AB837" s="2" t="str">
        <f t="shared" si="484"/>
        <v>- SP</v>
      </c>
      <c r="AE837">
        <f t="shared" si="485"/>
        <v>0.52793649935063325</v>
      </c>
      <c r="AF837">
        <f t="shared" si="486"/>
        <v>0.53102314344960799</v>
      </c>
      <c r="AG837">
        <f t="shared" si="487"/>
        <v>0.53362408336222766</v>
      </c>
      <c r="AH837">
        <f t="shared" si="488"/>
        <v>0.55824113434869693</v>
      </c>
      <c r="AI837" t="str">
        <f t="shared" si="489"/>
        <v/>
      </c>
      <c r="AJ837">
        <f t="shared" si="490"/>
        <v>0.56241198964661021</v>
      </c>
      <c r="AK837">
        <f t="shared" si="491"/>
        <v>0.55850503594279877</v>
      </c>
      <c r="AM837" t="str">
        <f t="shared" si="497"/>
        <v>BASE</v>
      </c>
      <c r="AN837" t="str" cm="1">
        <f t="array" ref="AN837">IF(AM837="",_xlfn.IFS(AF837=MAX(AF837:AH837),"SP",AG837=MAX(AF837:AH837),"DAX",AH837=MAX(AF837:AH837),"NIKKEI",MAX(AF837:AH837)=0,""),"")</f>
        <v/>
      </c>
      <c r="AO837" t="str" cm="1">
        <f t="array" ref="AO837">IF(AM837="BASE","",IF(MAX(AF837:AH837)=0,_xlfn.IFS(AI837=MAX(AI837:AK837),"SP&amp;DAX",AJ837=MAX(AI837:AK837),"SP&amp;NIKKEI",AK837=MAX(AI837:AK837),"DAX&amp;NIKKEI"),""))</f>
        <v/>
      </c>
      <c r="AQ837" s="3">
        <f t="shared" si="498"/>
        <v>42928</v>
      </c>
      <c r="AR837" cm="1">
        <f t="array" ref="AR837">IF(AM837="BASE",AE837,_xlfn.IFS(AN837="DAX",AG837,AN837="NIKKEI",AH837,AN837="SP",AF837,AN837="",MAX(AI837:AK837)))</f>
        <v>0.52793649935063325</v>
      </c>
      <c r="AS837" s="4">
        <f t="shared" si="470"/>
        <v>0.51509991185323067</v>
      </c>
      <c r="AT837" s="4">
        <f t="shared" si="471"/>
        <v>0.52105472451914248</v>
      </c>
      <c r="AU837" s="4">
        <f t="shared" si="472"/>
        <v>4.595655591739265E-4</v>
      </c>
      <c r="AV837" s="4">
        <f t="shared" si="473"/>
        <v>4.9339747807861751E-4</v>
      </c>
      <c r="AW837" s="4">
        <f t="shared" si="474"/>
        <v>0.93143070159896468</v>
      </c>
      <c r="AX837" s="4">
        <f t="shared" si="475"/>
        <v>7.6536085415358735E-3</v>
      </c>
      <c r="AY837" s="4">
        <f t="shared" si="476"/>
        <v>7.471579851608694E-3</v>
      </c>
      <c r="AZ837" s="4">
        <f t="shared" si="477"/>
        <v>-0.77803987930598173</v>
      </c>
      <c r="BA837" s="6" t="str">
        <f t="shared" si="478"/>
        <v>NEUTRAL</v>
      </c>
      <c r="BB837" s="4">
        <f t="shared" si="479"/>
        <v>0.1</v>
      </c>
      <c r="BC837" s="4">
        <f t="shared" si="480"/>
        <v>0.60295548643614738</v>
      </c>
      <c r="BD837" s="4">
        <f t="shared" si="481"/>
        <v>0.77882552653643133</v>
      </c>
      <c r="BE837" s="4">
        <f t="shared" si="499"/>
        <v>0.05</v>
      </c>
      <c r="BF837" s="4" t="str">
        <f t="shared" si="500"/>
        <v/>
      </c>
      <c r="BG837" s="4" t="str">
        <f t="shared" si="501"/>
        <v/>
      </c>
      <c r="BH837" s="4" t="str">
        <f t="shared" si="502"/>
        <v/>
      </c>
      <c r="BI837" s="4" t="str">
        <f t="shared" si="503"/>
        <v/>
      </c>
      <c r="BJ837" s="4" t="str">
        <f t="shared" si="504"/>
        <v/>
      </c>
      <c r="BK837" s="4" t="str">
        <f t="shared" si="505"/>
        <v/>
      </c>
      <c r="BS837" s="3" t="str">
        <f t="shared" si="482"/>
        <v/>
      </c>
      <c r="BT837" s="5">
        <f t="shared" si="483"/>
        <v>-5.9548126659118017E-3</v>
      </c>
      <c r="BU837" s="3"/>
    </row>
    <row r="838" spans="1:73" x14ac:dyDescent="0.2">
      <c r="A838" s="1">
        <v>42929</v>
      </c>
      <c r="C838">
        <v>0.52751975303102583</v>
      </c>
      <c r="D838">
        <v>0.53082806229678681</v>
      </c>
      <c r="E838">
        <v>0.53324212870945953</v>
      </c>
      <c r="F838">
        <v>0.55785643134941965</v>
      </c>
      <c r="G838">
        <v>0.53814518315197235</v>
      </c>
      <c r="H838">
        <v>0.56256617283479093</v>
      </c>
      <c r="I838">
        <v>0.55813093722258467</v>
      </c>
      <c r="J838">
        <v>0.56327060300597021</v>
      </c>
      <c r="M838">
        <f>'[1]CAC_SWISS (-SP-NIKKEI-DAX)'!AC923</f>
        <v>0</v>
      </c>
      <c r="N838">
        <f>'[1]CAC_SWISS_SP (-NIKKEI-DAX)'!AD923</f>
        <v>0</v>
      </c>
      <c r="O838">
        <f>'[1]CAC_SWISS_DAX (-SP-NIKKEI)'!AD923</f>
        <v>0</v>
      </c>
      <c r="P838">
        <f>'[1]CAC_SWISS_NIKKEI (-SP-DAX)'!AD923</f>
        <v>0</v>
      </c>
      <c r="Q838">
        <f>'[1]CAC_SWISS_DAX_SP (-NIKKEI)'!AF923</f>
        <v>1</v>
      </c>
      <c r="R838">
        <f>'[1]CAC_SWISS_SP_NIKKEI (-DAX)'!AF923</f>
        <v>0</v>
      </c>
      <c r="S838">
        <f>'[1]CAC_SWISS_DAX_NIKKEI (-SP)'!AF923</f>
        <v>0</v>
      </c>
      <c r="V838" t="str">
        <f t="shared" si="492"/>
        <v>BASE</v>
      </c>
      <c r="W838" t="str">
        <f t="shared" si="493"/>
        <v>BASE+SP</v>
      </c>
      <c r="X838" t="str">
        <f t="shared" si="494"/>
        <v>BASE+DAX</v>
      </c>
      <c r="Y838" t="str">
        <f t="shared" si="495"/>
        <v>BASE+NIKKEI</v>
      </c>
      <c r="Z838" s="2" t="str">
        <f t="shared" si="496"/>
        <v/>
      </c>
      <c r="AA838" s="2" t="str">
        <f t="shared" si="469"/>
        <v>- DAX</v>
      </c>
      <c r="AB838" s="2" t="str">
        <f t="shared" si="484"/>
        <v>- SP</v>
      </c>
      <c r="AE838">
        <f t="shared" si="485"/>
        <v>0.52751975303102583</v>
      </c>
      <c r="AF838">
        <f t="shared" si="486"/>
        <v>0.53082806229678681</v>
      </c>
      <c r="AG838">
        <f t="shared" si="487"/>
        <v>0.53324212870945953</v>
      </c>
      <c r="AH838">
        <f t="shared" si="488"/>
        <v>0.55785643134941965</v>
      </c>
      <c r="AI838" t="str">
        <f t="shared" si="489"/>
        <v/>
      </c>
      <c r="AJ838">
        <f t="shared" si="490"/>
        <v>0.56256617283479093</v>
      </c>
      <c r="AK838">
        <f t="shared" si="491"/>
        <v>0.55813093722258467</v>
      </c>
      <c r="AM838" t="str">
        <f t="shared" si="497"/>
        <v>BASE</v>
      </c>
      <c r="AN838" t="str" cm="1">
        <f t="array" ref="AN838">IF(AM838="",_xlfn.IFS(AF838=MAX(AF838:AH838),"SP",AG838=MAX(AF838:AH838),"DAX",AH838=MAX(AF838:AH838),"NIKKEI",MAX(AF838:AH838)=0,""),"")</f>
        <v/>
      </c>
      <c r="AO838" t="str" cm="1">
        <f t="array" ref="AO838">IF(AM838="BASE","",IF(MAX(AF838:AH838)=0,_xlfn.IFS(AI838=MAX(AI838:AK838),"SP&amp;DAX",AJ838=MAX(AI838:AK838),"SP&amp;NIKKEI",AK838=MAX(AI838:AK838),"DAX&amp;NIKKEI"),""))</f>
        <v/>
      </c>
      <c r="AQ838" s="3">
        <f t="shared" si="498"/>
        <v>42929</v>
      </c>
      <c r="AR838" cm="1">
        <f t="array" ref="AR838">IF(AM838="BASE",AE838,_xlfn.IFS(AN838="DAX",AG838,AN838="NIKKEI",AH838,AN838="SP",AF838,AN838="",MAX(AI838:AK838)))</f>
        <v>0.52751975303102583</v>
      </c>
      <c r="AS838" s="4">
        <f t="shared" si="470"/>
        <v>0.52086385837967974</v>
      </c>
      <c r="AT838" s="4">
        <f t="shared" si="471"/>
        <v>0.52166049889776367</v>
      </c>
      <c r="AU838" s="4">
        <f t="shared" si="472"/>
        <v>2.1258858770081292E-4</v>
      </c>
      <c r="AV838" s="4">
        <f t="shared" si="473"/>
        <v>4.1103480691770801E-4</v>
      </c>
      <c r="AW838" s="4">
        <f t="shared" si="474"/>
        <v>0.51720337091397373</v>
      </c>
      <c r="AX838" s="4">
        <f t="shared" si="475"/>
        <v>6.7549220105671713E-3</v>
      </c>
      <c r="AY838" s="4">
        <f t="shared" si="476"/>
        <v>5.4295077961483262E-3</v>
      </c>
      <c r="AZ838" s="4">
        <f t="shared" si="477"/>
        <v>-0.1179348209850072</v>
      </c>
      <c r="BA838" s="6" t="str">
        <f t="shared" si="478"/>
        <v>NEUTRAL</v>
      </c>
      <c r="BB838" s="4">
        <f t="shared" si="479"/>
        <v>0.1</v>
      </c>
      <c r="BC838" s="4">
        <f t="shared" si="480"/>
        <v>0.60295548643614738</v>
      </c>
      <c r="BD838" s="4">
        <f t="shared" si="481"/>
        <v>0.77882552653643133</v>
      </c>
      <c r="BE838" s="4">
        <f t="shared" si="499"/>
        <v>0.05</v>
      </c>
      <c r="BF838" s="4" t="str">
        <f t="shared" si="500"/>
        <v/>
      </c>
      <c r="BG838" s="4" t="str">
        <f t="shared" si="501"/>
        <v/>
      </c>
      <c r="BH838" s="4" t="str">
        <f t="shared" si="502"/>
        <v/>
      </c>
      <c r="BI838" s="4" t="str">
        <f t="shared" si="503"/>
        <v/>
      </c>
      <c r="BJ838" s="4" t="str">
        <f t="shared" si="504"/>
        <v/>
      </c>
      <c r="BK838" s="4" t="str">
        <f t="shared" si="505"/>
        <v/>
      </c>
      <c r="BS838" s="3" t="str">
        <f t="shared" si="482"/>
        <v/>
      </c>
      <c r="BT838" s="5">
        <f t="shared" si="483"/>
        <v>-7.9664051808392422E-4</v>
      </c>
      <c r="BU838" s="3"/>
    </row>
    <row r="839" spans="1:73" x14ac:dyDescent="0.2">
      <c r="A839" s="1">
        <v>42930</v>
      </c>
      <c r="C839">
        <v>0.52512772155398002</v>
      </c>
      <c r="D839">
        <v>0.52886039137133489</v>
      </c>
      <c r="E839">
        <v>0.5302129048739127</v>
      </c>
      <c r="F839">
        <v>0.55470907575287276</v>
      </c>
      <c r="G839">
        <v>0.53555387701468082</v>
      </c>
      <c r="H839">
        <v>0.55994037339135805</v>
      </c>
      <c r="I839">
        <v>0.5548799126842896</v>
      </c>
      <c r="J839">
        <v>0.56049789816689188</v>
      </c>
      <c r="M839">
        <f>'[1]CAC_SWISS (-SP-NIKKEI-DAX)'!AC924</f>
        <v>0</v>
      </c>
      <c r="N839">
        <f>'[1]CAC_SWISS_SP (-NIKKEI-DAX)'!AD924</f>
        <v>0</v>
      </c>
      <c r="O839">
        <f>'[1]CAC_SWISS_DAX (-SP-NIKKEI)'!AD924</f>
        <v>0</v>
      </c>
      <c r="P839">
        <f>'[1]CAC_SWISS_NIKKEI (-SP-DAX)'!AD924</f>
        <v>0</v>
      </c>
      <c r="Q839">
        <f>'[1]CAC_SWISS_DAX_SP (-NIKKEI)'!AF924</f>
        <v>1</v>
      </c>
      <c r="R839">
        <f>'[1]CAC_SWISS_SP_NIKKEI (-DAX)'!AF924</f>
        <v>0</v>
      </c>
      <c r="S839">
        <f>'[1]CAC_SWISS_DAX_NIKKEI (-SP)'!AF924</f>
        <v>0</v>
      </c>
      <c r="V839" t="str">
        <f t="shared" si="492"/>
        <v>BASE</v>
      </c>
      <c r="W839" t="str">
        <f t="shared" si="493"/>
        <v>BASE+SP</v>
      </c>
      <c r="X839" t="str">
        <f t="shared" si="494"/>
        <v>BASE+DAX</v>
      </c>
      <c r="Y839" t="str">
        <f t="shared" si="495"/>
        <v>BASE+NIKKEI</v>
      </c>
      <c r="Z839" s="2" t="str">
        <f t="shared" si="496"/>
        <v/>
      </c>
      <c r="AA839" s="2" t="str">
        <f t="shared" si="469"/>
        <v>- DAX</v>
      </c>
      <c r="AB839" s="2" t="str">
        <f t="shared" si="484"/>
        <v>- SP</v>
      </c>
      <c r="AE839">
        <f t="shared" si="485"/>
        <v>0.52512772155398002</v>
      </c>
      <c r="AF839">
        <f t="shared" si="486"/>
        <v>0.52886039137133489</v>
      </c>
      <c r="AG839">
        <f t="shared" si="487"/>
        <v>0.5302129048739127</v>
      </c>
      <c r="AH839">
        <f t="shared" si="488"/>
        <v>0.55470907575287276</v>
      </c>
      <c r="AI839" t="str">
        <f t="shared" si="489"/>
        <v/>
      </c>
      <c r="AJ839">
        <f t="shared" si="490"/>
        <v>0.55994037339135805</v>
      </c>
      <c r="AK839">
        <f t="shared" si="491"/>
        <v>0.5548799126842896</v>
      </c>
      <c r="AM839" t="str">
        <f t="shared" si="497"/>
        <v>BASE</v>
      </c>
      <c r="AN839" t="str" cm="1">
        <f t="array" ref="AN839">IF(AM839="",_xlfn.IFS(AF839=MAX(AF839:AH839),"SP",AG839=MAX(AF839:AH839),"DAX",AH839=MAX(AF839:AH839),"NIKKEI",MAX(AF839:AH839)=0,""),"")</f>
        <v/>
      </c>
      <c r="AO839" t="str" cm="1">
        <f t="array" ref="AO839">IF(AM839="BASE","",IF(MAX(AF839:AH839)=0,_xlfn.IFS(AI839=MAX(AI839:AK839),"SP&amp;DAX",AJ839=MAX(AI839:AK839),"SP&amp;NIKKEI",AK839=MAX(AI839:AK839),"DAX&amp;NIKKEI"),""))</f>
        <v/>
      </c>
      <c r="AQ839" s="3">
        <f t="shared" si="498"/>
        <v>42930</v>
      </c>
      <c r="AR839" cm="1">
        <f t="array" ref="AR839">IF(AM839="BASE",AE839,_xlfn.IFS(AN839="DAX",AG839,AN839="NIKKEI",AH839,AN839="SP",AF839,AN839="",MAX(AI839:AK839)))</f>
        <v>0.52512772155398002</v>
      </c>
      <c r="AS839" s="4">
        <f t="shared" si="470"/>
        <v>0.52159471145820291</v>
      </c>
      <c r="AT839" s="4">
        <f t="shared" si="471"/>
        <v>0.52318915600319782</v>
      </c>
      <c r="AU839" s="4">
        <f t="shared" si="472"/>
        <v>2.1298515059906147E-4</v>
      </c>
      <c r="AV839" s="4">
        <f t="shared" si="473"/>
        <v>2.774424540841734E-4</v>
      </c>
      <c r="AW839" s="4">
        <f t="shared" si="474"/>
        <v>0.76767325066423975</v>
      </c>
      <c r="AX839" s="4">
        <f t="shared" si="475"/>
        <v>5.6650556083674307E-3</v>
      </c>
      <c r="AY839" s="4">
        <f t="shared" si="476"/>
        <v>5.1814442138837713E-3</v>
      </c>
      <c r="AZ839" s="4">
        <f t="shared" si="477"/>
        <v>-0.28145258497372483</v>
      </c>
      <c r="BA839" s="6" t="str">
        <f t="shared" si="478"/>
        <v>NEUTRAL</v>
      </c>
      <c r="BB839" s="4">
        <f t="shared" si="479"/>
        <v>0.1</v>
      </c>
      <c r="BC839" s="4">
        <f t="shared" si="480"/>
        <v>0.60295548643614738</v>
      </c>
      <c r="BD839" s="4">
        <f t="shared" si="481"/>
        <v>0.77882552653643133</v>
      </c>
      <c r="BE839" s="4">
        <f t="shared" si="499"/>
        <v>0.05</v>
      </c>
      <c r="BF839" s="4" t="str">
        <f t="shared" si="500"/>
        <v/>
      </c>
      <c r="BG839" s="4" t="str">
        <f t="shared" si="501"/>
        <v/>
      </c>
      <c r="BH839" s="4" t="str">
        <f t="shared" si="502"/>
        <v/>
      </c>
      <c r="BI839" s="4" t="str">
        <f t="shared" si="503"/>
        <v/>
      </c>
      <c r="BJ839" s="4" t="str">
        <f t="shared" si="504"/>
        <v/>
      </c>
      <c r="BK839" s="4" t="str">
        <f t="shared" si="505"/>
        <v/>
      </c>
      <c r="BS839" s="3" t="str">
        <f t="shared" si="482"/>
        <v/>
      </c>
      <c r="BT839" s="5">
        <f t="shared" si="483"/>
        <v>-1.5944445449949107E-3</v>
      </c>
      <c r="BU839" s="3"/>
    </row>
    <row r="840" spans="1:73" x14ac:dyDescent="0.2">
      <c r="A840" s="1">
        <v>42933</v>
      </c>
      <c r="C840">
        <v>0.52143548853725519</v>
      </c>
      <c r="D840">
        <v>0.52532172416042866</v>
      </c>
      <c r="E840">
        <v>0.52525829057425288</v>
      </c>
      <c r="F840">
        <v>0.55055033014659926</v>
      </c>
      <c r="G840">
        <v>0.53050407830502933</v>
      </c>
      <c r="H840">
        <v>0.55578501704135563</v>
      </c>
      <c r="I840">
        <v>0.55056899105616874</v>
      </c>
      <c r="J840">
        <v>0.55599514632576175</v>
      </c>
      <c r="M840">
        <f>'[1]CAC_SWISS (-SP-NIKKEI-DAX)'!AC925</f>
        <v>0</v>
      </c>
      <c r="N840">
        <f>'[1]CAC_SWISS_SP (-NIKKEI-DAX)'!AD925</f>
        <v>0</v>
      </c>
      <c r="O840">
        <f>'[1]CAC_SWISS_DAX (-SP-NIKKEI)'!AD925</f>
        <v>0</v>
      </c>
      <c r="P840">
        <f>'[1]CAC_SWISS_NIKKEI (-SP-DAX)'!AD925</f>
        <v>0</v>
      </c>
      <c r="Q840">
        <f>'[1]CAC_SWISS_DAX_SP (-NIKKEI)'!AF925</f>
        <v>1</v>
      </c>
      <c r="R840">
        <f>'[1]CAC_SWISS_SP_NIKKEI (-DAX)'!AF925</f>
        <v>0</v>
      </c>
      <c r="S840">
        <f>'[1]CAC_SWISS_DAX_NIKKEI (-SP)'!AF925</f>
        <v>0</v>
      </c>
      <c r="V840" t="str">
        <f t="shared" si="492"/>
        <v>BASE</v>
      </c>
      <c r="W840" t="str">
        <f t="shared" si="493"/>
        <v>BASE+SP</v>
      </c>
      <c r="X840" t="str">
        <f t="shared" si="494"/>
        <v>BASE+DAX</v>
      </c>
      <c r="Y840" t="str">
        <f t="shared" si="495"/>
        <v>BASE+NIKKEI</v>
      </c>
      <c r="Z840" s="2" t="str">
        <f t="shared" si="496"/>
        <v/>
      </c>
      <c r="AA840" s="2" t="str">
        <f t="shared" si="469"/>
        <v>- DAX</v>
      </c>
      <c r="AB840" s="2" t="str">
        <f t="shared" si="484"/>
        <v>- SP</v>
      </c>
      <c r="AE840">
        <f t="shared" si="485"/>
        <v>0.52143548853725519</v>
      </c>
      <c r="AF840">
        <f t="shared" si="486"/>
        <v>0.52532172416042866</v>
      </c>
      <c r="AG840">
        <f t="shared" si="487"/>
        <v>0.52525829057425288</v>
      </c>
      <c r="AH840">
        <f t="shared" si="488"/>
        <v>0.55055033014659926</v>
      </c>
      <c r="AI840" t="str">
        <f t="shared" si="489"/>
        <v/>
      </c>
      <c r="AJ840">
        <f t="shared" si="490"/>
        <v>0.55578501704135563</v>
      </c>
      <c r="AK840">
        <f t="shared" si="491"/>
        <v>0.55056899105616874</v>
      </c>
      <c r="AM840" t="str">
        <f t="shared" si="497"/>
        <v>BASE</v>
      </c>
      <c r="AN840" t="str" cm="1">
        <f t="array" ref="AN840">IF(AM840="",_xlfn.IFS(AF840=MAX(AF840:AH840),"SP",AG840=MAX(AF840:AH840),"DAX",AH840=MAX(AF840:AH840),"NIKKEI",MAX(AF840:AH840)=0,""),"")</f>
        <v/>
      </c>
      <c r="AO840" t="str" cm="1">
        <f t="array" ref="AO840">IF(AM840="BASE","",IF(MAX(AF840:AH840)=0,_xlfn.IFS(AI840=MAX(AI840:AK840),"SP&amp;DAX",AJ840=MAX(AI840:AK840),"SP&amp;NIKKEI",AK840=MAX(AI840:AK840),"DAX&amp;NIKKEI"),""))</f>
        <v/>
      </c>
      <c r="AQ840" s="3">
        <f t="shared" si="498"/>
        <v>42933</v>
      </c>
      <c r="AR840" cm="1">
        <f t="array" ref="AR840">IF(AM840="BASE",AE840,_xlfn.IFS(AN840="DAX",AG840,AN840="NIKKEI",AH840,AN840="SP",AF840,AN840="",MAX(AI840:AK840)))</f>
        <v>0.52143548853725519</v>
      </c>
      <c r="AS840" s="4">
        <f t="shared" si="470"/>
        <v>0.52045323158233803</v>
      </c>
      <c r="AT840" s="4">
        <f t="shared" si="471"/>
        <v>0.52321328320608307</v>
      </c>
      <c r="AU840" s="4">
        <f t="shared" si="472"/>
        <v>1.9746377298020571E-4</v>
      </c>
      <c r="AV840" s="4">
        <f t="shared" si="473"/>
        <v>2.7788786625940632E-4</v>
      </c>
      <c r="AW840" s="4">
        <f t="shared" si="474"/>
        <v>0.71058796354884635</v>
      </c>
      <c r="AX840" s="4">
        <f t="shared" si="475"/>
        <v>5.6434911065206903E-3</v>
      </c>
      <c r="AY840" s="4">
        <f t="shared" si="476"/>
        <v>5.0303215228460997E-3</v>
      </c>
      <c r="AZ840" s="4">
        <f t="shared" si="477"/>
        <v>-0.48906812674090677</v>
      </c>
      <c r="BA840" s="6" t="str">
        <f t="shared" si="478"/>
        <v>NEUTRAL</v>
      </c>
      <c r="BB840" s="4">
        <f t="shared" si="479"/>
        <v>0.1</v>
      </c>
      <c r="BC840" s="4">
        <f t="shared" si="480"/>
        <v>0.60295548643614738</v>
      </c>
      <c r="BD840" s="4">
        <f t="shared" si="481"/>
        <v>0.77882552653643133</v>
      </c>
      <c r="BE840" s="4">
        <f t="shared" si="499"/>
        <v>0.05</v>
      </c>
      <c r="BF840" s="4" t="str">
        <f t="shared" si="500"/>
        <v/>
      </c>
      <c r="BG840" s="4" t="str">
        <f t="shared" si="501"/>
        <v/>
      </c>
      <c r="BH840" s="4" t="str">
        <f t="shared" si="502"/>
        <v/>
      </c>
      <c r="BI840" s="4" t="str">
        <f t="shared" si="503"/>
        <v/>
      </c>
      <c r="BJ840" s="4" t="str">
        <f t="shared" si="504"/>
        <v/>
      </c>
      <c r="BK840" s="4" t="str">
        <f t="shared" si="505"/>
        <v/>
      </c>
      <c r="BS840" s="3" t="str">
        <f t="shared" si="482"/>
        <v/>
      </c>
      <c r="BT840" s="5">
        <f t="shared" si="483"/>
        <v>-2.7600516237450412E-3</v>
      </c>
      <c r="BU840" s="3"/>
    </row>
    <row r="841" spans="1:73" x14ac:dyDescent="0.2">
      <c r="A841" s="1">
        <v>42934</v>
      </c>
      <c r="C841">
        <v>0.51783322021253897</v>
      </c>
      <c r="D841">
        <v>0.52042276267437304</v>
      </c>
      <c r="E841">
        <v>0.52056639219406942</v>
      </c>
      <c r="F841">
        <v>0.54498925421564537</v>
      </c>
      <c r="G841">
        <v>0.52393902120051228</v>
      </c>
      <c r="H841">
        <v>0.54845220055412069</v>
      </c>
      <c r="I841">
        <v>0.54501245040681601</v>
      </c>
      <c r="J841">
        <v>0.54845710703499539</v>
      </c>
      <c r="M841">
        <f>'[1]CAC_SWISS (-SP-NIKKEI-DAX)'!AC926</f>
        <v>0</v>
      </c>
      <c r="N841">
        <f>'[1]CAC_SWISS_SP (-NIKKEI-DAX)'!AD926</f>
        <v>0</v>
      </c>
      <c r="O841">
        <f>'[1]CAC_SWISS_DAX (-SP-NIKKEI)'!AD926</f>
        <v>0</v>
      </c>
      <c r="P841">
        <f>'[1]CAC_SWISS_NIKKEI (-SP-DAX)'!AD926</f>
        <v>0</v>
      </c>
      <c r="Q841">
        <f>'[1]CAC_SWISS_DAX_SP (-NIKKEI)'!AF926</f>
        <v>1</v>
      </c>
      <c r="R841">
        <f>'[1]CAC_SWISS_SP_NIKKEI (-DAX)'!AF926</f>
        <v>0</v>
      </c>
      <c r="S841">
        <f>'[1]CAC_SWISS_DAX_NIKKEI (-SP)'!AF926</f>
        <v>0</v>
      </c>
      <c r="V841" t="str">
        <f t="shared" si="492"/>
        <v>BASE</v>
      </c>
      <c r="W841" t="str">
        <f t="shared" si="493"/>
        <v>BASE+SP</v>
      </c>
      <c r="X841" t="str">
        <f t="shared" si="494"/>
        <v>BASE+DAX</v>
      </c>
      <c r="Y841" t="str">
        <f t="shared" si="495"/>
        <v>BASE+NIKKEI</v>
      </c>
      <c r="Z841" s="2" t="str">
        <f t="shared" si="496"/>
        <v/>
      </c>
      <c r="AA841" s="2" t="str">
        <f t="shared" si="469"/>
        <v>- DAX</v>
      </c>
      <c r="AB841" s="2" t="str">
        <f t="shared" si="484"/>
        <v>- SP</v>
      </c>
      <c r="AE841">
        <f t="shared" si="485"/>
        <v>0.51783322021253897</v>
      </c>
      <c r="AF841">
        <f t="shared" si="486"/>
        <v>0.52042276267437304</v>
      </c>
      <c r="AG841">
        <f t="shared" si="487"/>
        <v>0.52056639219406942</v>
      </c>
      <c r="AH841">
        <f t="shared" si="488"/>
        <v>0.54498925421564537</v>
      </c>
      <c r="AI841" t="str">
        <f t="shared" si="489"/>
        <v/>
      </c>
      <c r="AJ841">
        <f t="shared" si="490"/>
        <v>0.54845220055412069</v>
      </c>
      <c r="AK841">
        <f t="shared" si="491"/>
        <v>0.54501245040681601</v>
      </c>
      <c r="AM841" t="str">
        <f t="shared" si="497"/>
        <v>BASE</v>
      </c>
      <c r="AN841" t="str" cm="1">
        <f t="array" ref="AN841">IF(AM841="",_xlfn.IFS(AF841=MAX(AF841:AH841),"SP",AG841=MAX(AF841:AH841),"DAX",AH841=MAX(AF841:AH841),"NIKKEI",MAX(AF841:AH841)=0,""),"")</f>
        <v/>
      </c>
      <c r="AO841" t="str" cm="1">
        <f t="array" ref="AO841">IF(AM841="BASE","",IF(MAX(AF841:AH841)=0,_xlfn.IFS(AI841=MAX(AI841:AK841),"SP&amp;DAX",AJ841=MAX(AI841:AK841),"SP&amp;NIKKEI",AK841=MAX(AI841:AK841),"DAX&amp;NIKKEI"),""))</f>
        <v/>
      </c>
      <c r="AQ841" s="3">
        <f t="shared" si="498"/>
        <v>42934</v>
      </c>
      <c r="AR841" cm="1">
        <f t="array" ref="AR841">IF(AM841="BASE",AE841,_xlfn.IFS(AN841="DAX",AG841,AN841="NIKKEI",AH841,AN841="SP",AF841,AN841="",MAX(AI841:AK841)))</f>
        <v>0.51783322021253897</v>
      </c>
      <c r="AS841" s="4">
        <f t="shared" si="470"/>
        <v>0.51900517035827665</v>
      </c>
      <c r="AT841" s="4">
        <f t="shared" si="471"/>
        <v>0.52324767581433063</v>
      </c>
      <c r="AU841" s="4">
        <f t="shared" si="472"/>
        <v>1.8026619447740385E-4</v>
      </c>
      <c r="AV841" s="4">
        <f t="shared" si="473"/>
        <v>2.784650681202006E-4</v>
      </c>
      <c r="AW841" s="4">
        <f t="shared" si="474"/>
        <v>0.64735658118378858</v>
      </c>
      <c r="AX841" s="4">
        <f t="shared" si="475"/>
        <v>5.6202559927314754E-3</v>
      </c>
      <c r="AY841" s="4">
        <f t="shared" si="476"/>
        <v>4.8575632584809845E-3</v>
      </c>
      <c r="AZ841" s="4">
        <f t="shared" si="477"/>
        <v>-0.75485982516467165</v>
      </c>
      <c r="BA841" s="6" t="str">
        <f t="shared" si="478"/>
        <v>NEUTRAL</v>
      </c>
      <c r="BB841" s="4">
        <f t="shared" si="479"/>
        <v>0.1</v>
      </c>
      <c r="BC841" s="4">
        <f t="shared" si="480"/>
        <v>0.60295548643614738</v>
      </c>
      <c r="BD841" s="4">
        <f t="shared" si="481"/>
        <v>0.77882552653643133</v>
      </c>
      <c r="BE841" s="4">
        <f t="shared" si="499"/>
        <v>0.05</v>
      </c>
      <c r="BF841" s="4" t="str">
        <f t="shared" si="500"/>
        <v/>
      </c>
      <c r="BG841" s="4" t="str">
        <f t="shared" si="501"/>
        <v/>
      </c>
      <c r="BH841" s="4" t="str">
        <f t="shared" si="502"/>
        <v/>
      </c>
      <c r="BI841" s="4" t="str">
        <f t="shared" si="503"/>
        <v/>
      </c>
      <c r="BJ841" s="4" t="str">
        <f t="shared" si="504"/>
        <v/>
      </c>
      <c r="BK841" s="4" t="str">
        <f t="shared" si="505"/>
        <v/>
      </c>
      <c r="BS841" s="3" t="str">
        <f t="shared" si="482"/>
        <v/>
      </c>
      <c r="BT841" s="5">
        <f t="shared" si="483"/>
        <v>-4.2425054560539799E-3</v>
      </c>
      <c r="BU841" s="3"/>
    </row>
    <row r="842" spans="1:73" x14ac:dyDescent="0.2">
      <c r="A842" s="1">
        <v>42935</v>
      </c>
      <c r="C842">
        <v>0.5173832689148854</v>
      </c>
      <c r="D842">
        <v>0.52265987676210446</v>
      </c>
      <c r="E842">
        <v>0.51878681924018788</v>
      </c>
      <c r="F842">
        <v>0.54485922490221816</v>
      </c>
      <c r="G842">
        <v>0.52445441348495636</v>
      </c>
      <c r="H842">
        <v>0.55152591115236171</v>
      </c>
      <c r="I842">
        <v>0.54531565445425623</v>
      </c>
      <c r="J842">
        <v>0.55182318755926363</v>
      </c>
      <c r="M842">
        <f>'[1]CAC_SWISS (-SP-NIKKEI-DAX)'!AC927</f>
        <v>0</v>
      </c>
      <c r="N842">
        <f>'[1]CAC_SWISS_SP (-NIKKEI-DAX)'!AD927</f>
        <v>0</v>
      </c>
      <c r="O842">
        <f>'[1]CAC_SWISS_DAX (-SP-NIKKEI)'!AD927</f>
        <v>0</v>
      </c>
      <c r="P842">
        <f>'[1]CAC_SWISS_NIKKEI (-SP-DAX)'!AD927</f>
        <v>0</v>
      </c>
      <c r="Q842">
        <f>'[1]CAC_SWISS_DAX_SP (-NIKKEI)'!AF927</f>
        <v>1</v>
      </c>
      <c r="R842">
        <f>'[1]CAC_SWISS_SP_NIKKEI (-DAX)'!AF927</f>
        <v>0</v>
      </c>
      <c r="S842">
        <f>'[1]CAC_SWISS_DAX_NIKKEI (-SP)'!AF927</f>
        <v>0</v>
      </c>
      <c r="V842" t="str">
        <f t="shared" si="492"/>
        <v>BASE</v>
      </c>
      <c r="W842" t="str">
        <f t="shared" si="493"/>
        <v>BASE+SP</v>
      </c>
      <c r="X842" t="str">
        <f t="shared" si="494"/>
        <v>BASE+DAX</v>
      </c>
      <c r="Y842" t="str">
        <f t="shared" si="495"/>
        <v>BASE+NIKKEI</v>
      </c>
      <c r="Z842" s="2" t="str">
        <f t="shared" si="496"/>
        <v/>
      </c>
      <c r="AA842" s="2" t="str">
        <f t="shared" si="469"/>
        <v>- DAX</v>
      </c>
      <c r="AB842" s="2" t="str">
        <f t="shared" si="484"/>
        <v>- SP</v>
      </c>
      <c r="AE842">
        <f t="shared" si="485"/>
        <v>0.5173832689148854</v>
      </c>
      <c r="AF842">
        <f t="shared" si="486"/>
        <v>0.52265987676210446</v>
      </c>
      <c r="AG842">
        <f t="shared" si="487"/>
        <v>0.51878681924018788</v>
      </c>
      <c r="AH842">
        <f t="shared" si="488"/>
        <v>0.54485922490221816</v>
      </c>
      <c r="AI842" t="str">
        <f t="shared" si="489"/>
        <v/>
      </c>
      <c r="AJ842">
        <f t="shared" si="490"/>
        <v>0.55152591115236171</v>
      </c>
      <c r="AK842">
        <f t="shared" si="491"/>
        <v>0.54531565445425623</v>
      </c>
      <c r="AM842" t="str">
        <f t="shared" si="497"/>
        <v>BASE</v>
      </c>
      <c r="AN842" t="str" cm="1">
        <f t="array" ref="AN842">IF(AM842="",_xlfn.IFS(AF842=MAX(AF842:AH842),"SP",AG842=MAX(AF842:AH842),"DAX",AH842=MAX(AF842:AH842),"NIKKEI",MAX(AF842:AH842)=0,""),"")</f>
        <v/>
      </c>
      <c r="AO842" t="str" cm="1">
        <f t="array" ref="AO842">IF(AM842="BASE","",IF(MAX(AF842:AH842)=0,_xlfn.IFS(AI842=MAX(AI842:AK842),"SP&amp;DAX",AJ842=MAX(AI842:AK842),"SP&amp;NIKKEI",AK842=MAX(AI842:AK842),"DAX&amp;NIKKEI"),""))</f>
        <v/>
      </c>
      <c r="AQ842" s="3">
        <f t="shared" si="498"/>
        <v>42935</v>
      </c>
      <c r="AR842" cm="1">
        <f t="array" ref="AR842">IF(AM842="BASE",AE842,_xlfn.IFS(AN842="DAX",AG842,AN842="NIKKEI",AH842,AN842="SP",AF842,AN842="",MAX(AI842:AK842)))</f>
        <v>0.5173832689148854</v>
      </c>
      <c r="AS842" s="4">
        <f t="shared" si="470"/>
        <v>0.51752541487452119</v>
      </c>
      <c r="AT842" s="4">
        <f t="shared" si="471"/>
        <v>0.52326187726888185</v>
      </c>
      <c r="AU842" s="4">
        <f t="shared" si="472"/>
        <v>1.5883685658983512E-4</v>
      </c>
      <c r="AV842" s="4">
        <f t="shared" si="473"/>
        <v>2.7871347795898157E-4</v>
      </c>
      <c r="AW842" s="4">
        <f t="shared" si="474"/>
        <v>0.56989298742564309</v>
      </c>
      <c r="AX842" s="4">
        <f t="shared" si="475"/>
        <v>5.5868982442543466E-3</v>
      </c>
      <c r="AY842" s="4">
        <f t="shared" si="476"/>
        <v>4.6322732236088087E-3</v>
      </c>
      <c r="AZ842" s="4">
        <f t="shared" si="477"/>
        <v>-1.0267705162269816</v>
      </c>
      <c r="BA842" s="6" t="str">
        <f t="shared" si="478"/>
        <v>NEUTRAL</v>
      </c>
      <c r="BB842" s="4">
        <f t="shared" si="479"/>
        <v>0.1</v>
      </c>
      <c r="BC842" s="4">
        <f t="shared" si="480"/>
        <v>0.60295548643614738</v>
      </c>
      <c r="BD842" s="4">
        <f t="shared" si="481"/>
        <v>0.77882552653643133</v>
      </c>
      <c r="BE842" s="4">
        <f t="shared" si="499"/>
        <v>0.05</v>
      </c>
      <c r="BF842" s="4" t="str">
        <f t="shared" si="500"/>
        <v/>
      </c>
      <c r="BG842" s="4" t="str">
        <f t="shared" si="501"/>
        <v/>
      </c>
      <c r="BH842" s="4" t="str">
        <f t="shared" si="502"/>
        <v/>
      </c>
      <c r="BI842" s="4" t="str">
        <f t="shared" si="503"/>
        <v/>
      </c>
      <c r="BJ842" s="4" t="str">
        <f t="shared" si="504"/>
        <v/>
      </c>
      <c r="BK842" s="4" t="str">
        <f t="shared" si="505"/>
        <v/>
      </c>
      <c r="BS842" s="3" t="str">
        <f t="shared" si="482"/>
        <v/>
      </c>
      <c r="BT842" s="5">
        <f t="shared" si="483"/>
        <v>-5.736462394360653E-3</v>
      </c>
      <c r="BU842" s="3"/>
    </row>
    <row r="843" spans="1:73" x14ac:dyDescent="0.2">
      <c r="A843" s="1">
        <v>42936</v>
      </c>
      <c r="C843">
        <v>0.49920692540990169</v>
      </c>
      <c r="D843">
        <v>0.50331098619007864</v>
      </c>
      <c r="E843">
        <v>0.50061617469858521</v>
      </c>
      <c r="F843">
        <v>0.5239902976715608</v>
      </c>
      <c r="G843">
        <v>0.50511732295488176</v>
      </c>
      <c r="H843">
        <v>0.52999643269914154</v>
      </c>
      <c r="I843">
        <v>0.52425265565619694</v>
      </c>
      <c r="J843">
        <v>0.53014752917835384</v>
      </c>
      <c r="M843">
        <f>'[1]CAC_SWISS (-SP-NIKKEI-DAX)'!AC928</f>
        <v>0</v>
      </c>
      <c r="N843">
        <f>'[1]CAC_SWISS_SP (-NIKKEI-DAX)'!AD928</f>
        <v>0</v>
      </c>
      <c r="O843">
        <f>'[1]CAC_SWISS_DAX (-SP-NIKKEI)'!AD928</f>
        <v>0</v>
      </c>
      <c r="P843">
        <f>'[1]CAC_SWISS_NIKKEI (-SP-DAX)'!AD928</f>
        <v>0</v>
      </c>
      <c r="Q843">
        <f>'[1]CAC_SWISS_DAX_SP (-NIKKEI)'!AF928</f>
        <v>1</v>
      </c>
      <c r="R843">
        <f>'[1]CAC_SWISS_SP_NIKKEI (-DAX)'!AF928</f>
        <v>0</v>
      </c>
      <c r="S843">
        <f>'[1]CAC_SWISS_DAX_NIKKEI (-SP)'!AF928</f>
        <v>0</v>
      </c>
      <c r="V843" t="str">
        <f t="shared" si="492"/>
        <v>BASE</v>
      </c>
      <c r="W843" t="str">
        <f t="shared" si="493"/>
        <v>BASE+SP</v>
      </c>
      <c r="X843" t="str">
        <f t="shared" si="494"/>
        <v>BASE+DAX</v>
      </c>
      <c r="Y843" t="str">
        <f t="shared" si="495"/>
        <v>BASE+NIKKEI</v>
      </c>
      <c r="Z843" s="2" t="str">
        <f t="shared" si="496"/>
        <v/>
      </c>
      <c r="AA843" s="2" t="str">
        <f t="shared" si="469"/>
        <v>- DAX</v>
      </c>
      <c r="AB843" s="2" t="str">
        <f t="shared" si="484"/>
        <v>- SP</v>
      </c>
      <c r="AE843">
        <f t="shared" si="485"/>
        <v>0.49920692540990169</v>
      </c>
      <c r="AF843">
        <f t="shared" si="486"/>
        <v>0.50331098619007864</v>
      </c>
      <c r="AG843">
        <f t="shared" si="487"/>
        <v>0.50061617469858521</v>
      </c>
      <c r="AH843">
        <f t="shared" si="488"/>
        <v>0.5239902976715608</v>
      </c>
      <c r="AI843" t="str">
        <f t="shared" si="489"/>
        <v/>
      </c>
      <c r="AJ843">
        <f t="shared" si="490"/>
        <v>0.52999643269914154</v>
      </c>
      <c r="AK843">
        <f t="shared" si="491"/>
        <v>0.52425265565619694</v>
      </c>
      <c r="AM843" t="str">
        <f t="shared" si="497"/>
        <v>BASE</v>
      </c>
      <c r="AN843" t="str" cm="1">
        <f t="array" ref="AN843">IF(AM843="",_xlfn.IFS(AF843=MAX(AF843:AH843),"SP",AG843=MAX(AF843:AH843),"DAX",AH843=MAX(AF843:AH843),"NIKKEI",MAX(AF843:AH843)=0,""),"")</f>
        <v/>
      </c>
      <c r="AO843" t="str" cm="1">
        <f t="array" ref="AO843">IF(AM843="BASE","",IF(MAX(AF843:AH843)=0,_xlfn.IFS(AI843=MAX(AI843:AK843),"SP&amp;DAX",AJ843=MAX(AI843:AK843),"SP&amp;NIKKEI",AK843=MAX(AI843:AK843),"DAX&amp;NIKKEI"),""))</f>
        <v/>
      </c>
      <c r="AQ843" s="3">
        <f t="shared" si="498"/>
        <v>42936</v>
      </c>
      <c r="AR843" cm="1">
        <f t="array" ref="AR843">IF(AM843="BASE",AE843,_xlfn.IFS(AN843="DAX",AG843,AN843="NIKKEI",AH843,AN843="SP",AF843,AN843="",MAX(AI843:AK843)))</f>
        <v>0.49920692540990169</v>
      </c>
      <c r="AS843" s="4">
        <f t="shared" si="470"/>
        <v>0.51394115064140167</v>
      </c>
      <c r="AT843" s="4">
        <f t="shared" si="471"/>
        <v>0.52329202292120691</v>
      </c>
      <c r="AU843" s="4">
        <f t="shared" si="472"/>
        <v>1.4772592566162165E-4</v>
      </c>
      <c r="AV843" s="4">
        <f t="shared" si="473"/>
        <v>2.7939138455012594E-4</v>
      </c>
      <c r="AW843" s="4">
        <f t="shared" si="474"/>
        <v>0.52874187906505743</v>
      </c>
      <c r="AX843" s="4">
        <f t="shared" si="475"/>
        <v>5.5745192167348757E-3</v>
      </c>
      <c r="AY843" s="4">
        <f t="shared" si="476"/>
        <v>4.5122522377593968E-3</v>
      </c>
      <c r="AZ843" s="4">
        <f t="shared" si="477"/>
        <v>-1.6774311678276475</v>
      </c>
      <c r="BA843" s="6" t="str">
        <f t="shared" si="478"/>
        <v>NEUTRAL</v>
      </c>
      <c r="BB843" s="4">
        <f t="shared" si="479"/>
        <v>0.1</v>
      </c>
      <c r="BC843" s="4">
        <f t="shared" si="480"/>
        <v>0.60295548643614738</v>
      </c>
      <c r="BD843" s="4">
        <f t="shared" si="481"/>
        <v>0.77882552653643133</v>
      </c>
      <c r="BE843" s="4">
        <f t="shared" si="499"/>
        <v>0.05</v>
      </c>
      <c r="BF843" s="4" t="str">
        <f t="shared" si="500"/>
        <v/>
      </c>
      <c r="BG843" s="4" t="str">
        <f t="shared" si="501"/>
        <v/>
      </c>
      <c r="BH843" s="4" t="str">
        <f t="shared" si="502"/>
        <v/>
      </c>
      <c r="BI843" s="4" t="str">
        <f t="shared" si="503"/>
        <v/>
      </c>
      <c r="BJ843" s="4" t="str">
        <f t="shared" si="504"/>
        <v/>
      </c>
      <c r="BK843" s="4" t="str">
        <f t="shared" si="505"/>
        <v/>
      </c>
      <c r="BS843" s="3" t="str">
        <f t="shared" si="482"/>
        <v/>
      </c>
      <c r="BT843" s="5">
        <f t="shared" si="483"/>
        <v>-9.3508722798052446E-3</v>
      </c>
      <c r="BU843" s="3"/>
    </row>
    <row r="844" spans="1:73" x14ac:dyDescent="0.2">
      <c r="A844" s="1">
        <v>42937</v>
      </c>
      <c r="C844">
        <v>0.50082945392280021</v>
      </c>
      <c r="D844">
        <v>0.50453994504489807</v>
      </c>
      <c r="E844">
        <v>0.50208614868938306</v>
      </c>
      <c r="F844">
        <v>0.52524426362178422</v>
      </c>
      <c r="G844">
        <v>0.50616439182473716</v>
      </c>
      <c r="H844">
        <v>0.53071730942482076</v>
      </c>
      <c r="I844">
        <v>0.52558660922690803</v>
      </c>
      <c r="J844">
        <v>0.53092999010778874</v>
      </c>
      <c r="M844">
        <f>'[1]CAC_SWISS (-SP-NIKKEI-DAX)'!AC929</f>
        <v>0</v>
      </c>
      <c r="N844">
        <f>'[1]CAC_SWISS_SP (-NIKKEI-DAX)'!AD929</f>
        <v>0</v>
      </c>
      <c r="O844">
        <f>'[1]CAC_SWISS_DAX (-SP-NIKKEI)'!AD929</f>
        <v>0</v>
      </c>
      <c r="P844">
        <f>'[1]CAC_SWISS_NIKKEI (-SP-DAX)'!AD929</f>
        <v>0</v>
      </c>
      <c r="Q844">
        <f>'[1]CAC_SWISS_DAX_SP (-NIKKEI)'!AF929</f>
        <v>1</v>
      </c>
      <c r="R844">
        <f>'[1]CAC_SWISS_SP_NIKKEI (-DAX)'!AF929</f>
        <v>0</v>
      </c>
      <c r="S844">
        <f>'[1]CAC_SWISS_DAX_NIKKEI (-SP)'!AF929</f>
        <v>0</v>
      </c>
      <c r="V844" t="str">
        <f t="shared" si="492"/>
        <v>BASE</v>
      </c>
      <c r="W844" t="str">
        <f t="shared" si="493"/>
        <v>BASE+SP</v>
      </c>
      <c r="X844" t="str">
        <f t="shared" si="494"/>
        <v>BASE+DAX</v>
      </c>
      <c r="Y844" t="str">
        <f t="shared" si="495"/>
        <v>BASE+NIKKEI</v>
      </c>
      <c r="Z844" s="2" t="str">
        <f t="shared" si="496"/>
        <v/>
      </c>
      <c r="AA844" s="2" t="str">
        <f t="shared" si="469"/>
        <v>- DAX</v>
      </c>
      <c r="AB844" s="2" t="str">
        <f t="shared" si="484"/>
        <v>- SP</v>
      </c>
      <c r="AE844">
        <f t="shared" si="485"/>
        <v>0.50082945392280021</v>
      </c>
      <c r="AF844">
        <f t="shared" si="486"/>
        <v>0.50453994504489807</v>
      </c>
      <c r="AG844">
        <f t="shared" si="487"/>
        <v>0.50208614868938306</v>
      </c>
      <c r="AH844">
        <f t="shared" si="488"/>
        <v>0.52524426362178422</v>
      </c>
      <c r="AI844" t="str">
        <f t="shared" si="489"/>
        <v/>
      </c>
      <c r="AJ844">
        <f t="shared" si="490"/>
        <v>0.53071730942482076</v>
      </c>
      <c r="AK844">
        <f t="shared" si="491"/>
        <v>0.52558660922690803</v>
      </c>
      <c r="AM844" t="str">
        <f t="shared" si="497"/>
        <v>BASE</v>
      </c>
      <c r="AN844" t="str" cm="1">
        <f t="array" ref="AN844">IF(AM844="",_xlfn.IFS(AF844=MAX(AF844:AH844),"SP",AG844=MAX(AF844:AH844),"DAX",AH844=MAX(AF844:AH844),"NIKKEI",MAX(AF844:AH844)=0,""),"")</f>
        <v/>
      </c>
      <c r="AO844" t="str" cm="1">
        <f t="array" ref="AO844">IF(AM844="BASE","",IF(MAX(AF844:AH844)=0,_xlfn.IFS(AI844=MAX(AI844:AK844),"SP&amp;DAX",AJ844=MAX(AI844:AK844),"SP&amp;NIKKEI",AK844=MAX(AI844:AK844),"DAX&amp;NIKKEI"),""))</f>
        <v/>
      </c>
      <c r="AQ844" s="3">
        <f t="shared" si="498"/>
        <v>42937</v>
      </c>
      <c r="AR844" cm="1">
        <f t="array" ref="AR844">IF(AM844="BASE",AE844,_xlfn.IFS(AN844="DAX",AG844,AN844="NIKKEI",AH844,AN844="SP",AF844,AN844="",MAX(AI844:AK844)))</f>
        <v>0.50082945392280021</v>
      </c>
      <c r="AS844" s="4">
        <f t="shared" si="470"/>
        <v>0.51412058839347985</v>
      </c>
      <c r="AT844" s="4">
        <f t="shared" si="471"/>
        <v>0.52249387455967988</v>
      </c>
      <c r="AU844" s="4">
        <f t="shared" si="472"/>
        <v>1.4210409927738072E-4</v>
      </c>
      <c r="AV844" s="4">
        <f t="shared" si="473"/>
        <v>2.8575077545059721E-4</v>
      </c>
      <c r="AW844" s="4">
        <f t="shared" si="474"/>
        <v>0.49730083515363466</v>
      </c>
      <c r="AX844" s="4">
        <f t="shared" si="475"/>
        <v>5.6227478048595731E-3</v>
      </c>
      <c r="AY844" s="4">
        <f t="shared" si="476"/>
        <v>4.463790478589919E-3</v>
      </c>
      <c r="AZ844" s="4">
        <f t="shared" si="477"/>
        <v>-1.489180460657199</v>
      </c>
      <c r="BA844" s="6" t="str">
        <f t="shared" si="478"/>
        <v>NEUTRAL</v>
      </c>
      <c r="BB844" s="4">
        <f t="shared" si="479"/>
        <v>0.1</v>
      </c>
      <c r="BC844" s="4">
        <f t="shared" si="480"/>
        <v>0.60295548643614738</v>
      </c>
      <c r="BD844" s="4">
        <f t="shared" si="481"/>
        <v>0.77882552653643133</v>
      </c>
      <c r="BE844" s="4">
        <f t="shared" si="499"/>
        <v>0.05</v>
      </c>
      <c r="BF844" s="4" t="str">
        <f t="shared" si="500"/>
        <v/>
      </c>
      <c r="BG844" s="4" t="str">
        <f t="shared" si="501"/>
        <v/>
      </c>
      <c r="BH844" s="4" t="str">
        <f t="shared" si="502"/>
        <v/>
      </c>
      <c r="BI844" s="4" t="str">
        <f t="shared" si="503"/>
        <v/>
      </c>
      <c r="BJ844" s="4" t="str">
        <f t="shared" si="504"/>
        <v/>
      </c>
      <c r="BK844" s="4" t="str">
        <f t="shared" si="505"/>
        <v/>
      </c>
      <c r="BS844" s="3" t="str">
        <f t="shared" si="482"/>
        <v/>
      </c>
      <c r="BT844" s="5">
        <f t="shared" si="483"/>
        <v>-8.3732861662000335E-3</v>
      </c>
      <c r="BU844" s="3"/>
    </row>
    <row r="845" spans="1:73" x14ac:dyDescent="0.2">
      <c r="A845" s="1">
        <v>42940</v>
      </c>
      <c r="C845">
        <v>0.49019934161928436</v>
      </c>
      <c r="D845">
        <v>0.4928401054438904</v>
      </c>
      <c r="E845">
        <v>0.49290992619602164</v>
      </c>
      <c r="F845">
        <v>0.51761131216965872</v>
      </c>
      <c r="G845">
        <v>0.49605287589111491</v>
      </c>
      <c r="H845">
        <v>0.52202155795951588</v>
      </c>
      <c r="I845">
        <v>0.51761720374180242</v>
      </c>
      <c r="J845">
        <v>0.52202401129415521</v>
      </c>
      <c r="M845">
        <f>'[1]CAC_SWISS (-SP-NIKKEI-DAX)'!AC930</f>
        <v>0</v>
      </c>
      <c r="N845">
        <f>'[1]CAC_SWISS_SP (-NIKKEI-DAX)'!AD930</f>
        <v>0</v>
      </c>
      <c r="O845">
        <f>'[1]CAC_SWISS_DAX (-SP-NIKKEI)'!AD930</f>
        <v>0</v>
      </c>
      <c r="P845">
        <f>'[1]CAC_SWISS_NIKKEI (-SP-DAX)'!AD930</f>
        <v>0</v>
      </c>
      <c r="Q845">
        <f>'[1]CAC_SWISS_DAX_SP (-NIKKEI)'!AF930</f>
        <v>1</v>
      </c>
      <c r="R845">
        <f>'[1]CAC_SWISS_SP_NIKKEI (-DAX)'!AF930</f>
        <v>0</v>
      </c>
      <c r="S845">
        <f>'[1]CAC_SWISS_DAX_NIKKEI (-SP)'!AF930</f>
        <v>0</v>
      </c>
      <c r="V845" t="str">
        <f t="shared" si="492"/>
        <v>BASE</v>
      </c>
      <c r="W845" t="str">
        <f t="shared" si="493"/>
        <v>BASE+SP</v>
      </c>
      <c r="X845" t="str">
        <f t="shared" si="494"/>
        <v>BASE+DAX</v>
      </c>
      <c r="Y845" t="str">
        <f t="shared" si="495"/>
        <v>BASE+NIKKEI</v>
      </c>
      <c r="Z845" s="2" t="str">
        <f t="shared" si="496"/>
        <v/>
      </c>
      <c r="AA845" s="2" t="str">
        <f t="shared" si="469"/>
        <v>- DAX</v>
      </c>
      <c r="AB845" s="2" t="str">
        <f t="shared" si="484"/>
        <v>- SP</v>
      </c>
      <c r="AE845">
        <f t="shared" si="485"/>
        <v>0.49019934161928436</v>
      </c>
      <c r="AF845">
        <f t="shared" si="486"/>
        <v>0.4928401054438904</v>
      </c>
      <c r="AG845">
        <f t="shared" si="487"/>
        <v>0.49290992619602164</v>
      </c>
      <c r="AH845">
        <f t="shared" si="488"/>
        <v>0.51761131216965872</v>
      </c>
      <c r="AI845" t="str">
        <f t="shared" si="489"/>
        <v/>
      </c>
      <c r="AJ845">
        <f t="shared" si="490"/>
        <v>0.52202155795951588</v>
      </c>
      <c r="AK845">
        <f t="shared" si="491"/>
        <v>0.51761720374180242</v>
      </c>
      <c r="AM845" t="str">
        <f t="shared" si="497"/>
        <v>BASE</v>
      </c>
      <c r="AN845" t="str" cm="1">
        <f t="array" ref="AN845">IF(AM845="",_xlfn.IFS(AF845=MAX(AF845:AH845),"SP",AG845=MAX(AF845:AH845),"DAX",AH845=MAX(AF845:AH845),"NIKKEI",MAX(AF845:AH845)=0,""),"")</f>
        <v/>
      </c>
      <c r="AO845" t="str" cm="1">
        <f t="array" ref="AO845">IF(AM845="BASE","",IF(MAX(AF845:AH845)=0,_xlfn.IFS(AI845=MAX(AI845:AK845),"SP&amp;DAX",AJ845=MAX(AI845:AK845),"SP&amp;NIKKEI",AK845=MAX(AI845:AK845),"DAX&amp;NIKKEI"),""))</f>
        <v/>
      </c>
      <c r="AQ845" s="3">
        <f t="shared" si="498"/>
        <v>42940</v>
      </c>
      <c r="AR845" cm="1">
        <f t="array" ref="AR845">IF(AM845="BASE",AE845,_xlfn.IFS(AN845="DAX",AG845,AN845="NIKKEI",AH845,AN845="SP",AF845,AN845="",MAX(AI845:AK845)))</f>
        <v>0.49019934161928436</v>
      </c>
      <c r="AS845" s="4">
        <f t="shared" si="470"/>
        <v>0.5132170164178802</v>
      </c>
      <c r="AT845" s="4">
        <f t="shared" si="471"/>
        <v>0.52162586603381234</v>
      </c>
      <c r="AU845" s="4">
        <f t="shared" si="472"/>
        <v>1.8015773366310891E-4</v>
      </c>
      <c r="AV845" s="4">
        <f t="shared" si="473"/>
        <v>2.877429361050038E-4</v>
      </c>
      <c r="AW845" s="4">
        <f t="shared" si="474"/>
        <v>0.62610653836299679</v>
      </c>
      <c r="AX845" s="4">
        <f t="shared" si="475"/>
        <v>5.7031431392207781E-3</v>
      </c>
      <c r="AY845" s="4">
        <f t="shared" si="476"/>
        <v>4.8755135204828388E-3</v>
      </c>
      <c r="AZ845" s="4">
        <f t="shared" si="477"/>
        <v>-1.474423736290974</v>
      </c>
      <c r="BA845" s="6" t="str">
        <f t="shared" si="478"/>
        <v>NEUTRAL</v>
      </c>
      <c r="BB845" s="4">
        <f t="shared" si="479"/>
        <v>0.1</v>
      </c>
      <c r="BC845" s="4">
        <f t="shared" si="480"/>
        <v>0.60295548643614738</v>
      </c>
      <c r="BD845" s="4">
        <f t="shared" si="481"/>
        <v>0.77882552653643133</v>
      </c>
      <c r="BE845" s="4">
        <f t="shared" si="499"/>
        <v>0.05</v>
      </c>
      <c r="BF845" s="4" t="str">
        <f t="shared" si="500"/>
        <v/>
      </c>
      <c r="BG845" s="4" t="str">
        <f t="shared" si="501"/>
        <v/>
      </c>
      <c r="BH845" s="4" t="str">
        <f t="shared" si="502"/>
        <v/>
      </c>
      <c r="BI845" s="4" t="str">
        <f t="shared" si="503"/>
        <v/>
      </c>
      <c r="BJ845" s="4" t="str">
        <f t="shared" si="504"/>
        <v/>
      </c>
      <c r="BK845" s="4" t="str">
        <f t="shared" si="505"/>
        <v/>
      </c>
      <c r="BS845" s="3" t="str">
        <f t="shared" si="482"/>
        <v/>
      </c>
      <c r="BT845" s="5">
        <f t="shared" si="483"/>
        <v>-8.4088496159321346E-3</v>
      </c>
      <c r="BU845" s="3"/>
    </row>
    <row r="846" spans="1:73" x14ac:dyDescent="0.2">
      <c r="A846" s="1">
        <v>42941</v>
      </c>
      <c r="C846">
        <v>0.49515798996793364</v>
      </c>
      <c r="D846">
        <v>0.49804930043664358</v>
      </c>
      <c r="E846">
        <v>0.49638704856787974</v>
      </c>
      <c r="F846">
        <v>0.51584549893507814</v>
      </c>
      <c r="G846">
        <v>0.49961330190065256</v>
      </c>
      <c r="H846">
        <v>0.5201956160833765</v>
      </c>
      <c r="I846">
        <v>0.51591820509141861</v>
      </c>
      <c r="J846">
        <v>0.5202171601655361</v>
      </c>
      <c r="M846">
        <f>'[1]CAC_SWISS (-SP-NIKKEI-DAX)'!AC931</f>
        <v>0</v>
      </c>
      <c r="N846">
        <f>'[1]CAC_SWISS_SP (-NIKKEI-DAX)'!AD931</f>
        <v>0</v>
      </c>
      <c r="O846">
        <f>'[1]CAC_SWISS_DAX (-SP-NIKKEI)'!AD931</f>
        <v>0</v>
      </c>
      <c r="P846">
        <f>'[1]CAC_SWISS_NIKKEI (-SP-DAX)'!AD931</f>
        <v>0</v>
      </c>
      <c r="Q846">
        <f>'[1]CAC_SWISS_DAX_SP (-NIKKEI)'!AF931</f>
        <v>0</v>
      </c>
      <c r="R846">
        <f>'[1]CAC_SWISS_SP_NIKKEI (-DAX)'!AF931</f>
        <v>0</v>
      </c>
      <c r="S846">
        <f>'[1]CAC_SWISS_DAX_NIKKEI (-SP)'!AF931</f>
        <v>0</v>
      </c>
      <c r="V846" t="str">
        <f t="shared" si="492"/>
        <v>BASE</v>
      </c>
      <c r="W846" t="str">
        <f t="shared" si="493"/>
        <v>BASE+SP</v>
      </c>
      <c r="X846" t="str">
        <f t="shared" si="494"/>
        <v>BASE+DAX</v>
      </c>
      <c r="Y846" t="str">
        <f t="shared" si="495"/>
        <v>BASE+NIKKEI</v>
      </c>
      <c r="Z846" s="2" t="str">
        <f t="shared" si="496"/>
        <v>- NIKKEI</v>
      </c>
      <c r="AA846" s="2" t="str">
        <f t="shared" si="469"/>
        <v>- DAX</v>
      </c>
      <c r="AB846" s="2" t="str">
        <f t="shared" si="484"/>
        <v>- SP</v>
      </c>
      <c r="AE846">
        <f t="shared" si="485"/>
        <v>0.49515798996793364</v>
      </c>
      <c r="AF846">
        <f t="shared" si="486"/>
        <v>0.49804930043664358</v>
      </c>
      <c r="AG846">
        <f t="shared" si="487"/>
        <v>0.49638704856787974</v>
      </c>
      <c r="AH846">
        <f t="shared" si="488"/>
        <v>0.51584549893507814</v>
      </c>
      <c r="AI846">
        <f t="shared" si="489"/>
        <v>0.49961330190065256</v>
      </c>
      <c r="AJ846">
        <f t="shared" si="490"/>
        <v>0.5201956160833765</v>
      </c>
      <c r="AK846">
        <f t="shared" si="491"/>
        <v>0.51591820509141861</v>
      </c>
      <c r="AM846" t="str">
        <f t="shared" si="497"/>
        <v>BASE</v>
      </c>
      <c r="AN846" t="str" cm="1">
        <f t="array" ref="AN846">IF(AM846="",_xlfn.IFS(AF846=MAX(AF846:AH846),"SP",AG846=MAX(AF846:AH846),"DAX",AH846=MAX(AF846:AH846),"NIKKEI",MAX(AF846:AH846)=0,""),"")</f>
        <v/>
      </c>
      <c r="AO846" t="str" cm="1">
        <f t="array" ref="AO846">IF(AM846="BASE","",IF(MAX(AF846:AH846)=0,_xlfn.IFS(AI846=MAX(AI846:AK846),"SP&amp;DAX",AJ846=MAX(AI846:AK846),"SP&amp;NIKKEI",AK846=MAX(AI846:AK846),"DAX&amp;NIKKEI"),""))</f>
        <v/>
      </c>
      <c r="AQ846" s="3">
        <f t="shared" si="498"/>
        <v>42941</v>
      </c>
      <c r="AR846" cm="1">
        <f t="array" ref="AR846">IF(AM846="BASE",AE846,_xlfn.IFS(AN846="DAX",AG846,AN846="NIKKEI",AH846,AN846="SP",AF846,AN846="",MAX(AI846:AK846)))</f>
        <v>0.49515798996793364</v>
      </c>
      <c r="AS846" s="4">
        <f t="shared" si="470"/>
        <v>0.51226296625202372</v>
      </c>
      <c r="AT846" s="4">
        <f t="shared" si="471"/>
        <v>0.52076301724806717</v>
      </c>
      <c r="AU846" s="4">
        <f t="shared" si="472"/>
        <v>2.0732007305297097E-4</v>
      </c>
      <c r="AV846" s="4">
        <f t="shared" si="473"/>
        <v>2.7880581317260951E-4</v>
      </c>
      <c r="AW846" s="4">
        <f t="shared" si="474"/>
        <v>0.74360025242593664</v>
      </c>
      <c r="AX846" s="4">
        <f t="shared" si="475"/>
        <v>5.6679435246987991E-3</v>
      </c>
      <c r="AY846" s="4">
        <f t="shared" si="476"/>
        <v>5.1291445260149655E-3</v>
      </c>
      <c r="AZ846" s="4">
        <f t="shared" si="477"/>
        <v>-1.4996710815842424</v>
      </c>
      <c r="BA846" s="6" t="str">
        <f t="shared" si="478"/>
        <v>NEUTRAL</v>
      </c>
      <c r="BB846" s="4">
        <f t="shared" si="479"/>
        <v>0.1</v>
      </c>
      <c r="BC846" s="4">
        <f t="shared" si="480"/>
        <v>0.60295548643614738</v>
      </c>
      <c r="BD846" s="4">
        <f t="shared" si="481"/>
        <v>0.77882552653643133</v>
      </c>
      <c r="BE846" s="4">
        <f t="shared" si="499"/>
        <v>0.05</v>
      </c>
      <c r="BF846" s="4" t="str">
        <f t="shared" si="500"/>
        <v/>
      </c>
      <c r="BG846" s="4" t="str">
        <f t="shared" si="501"/>
        <v/>
      </c>
      <c r="BH846" s="4" t="str">
        <f t="shared" si="502"/>
        <v/>
      </c>
      <c r="BI846" s="4" t="str">
        <f t="shared" si="503"/>
        <v/>
      </c>
      <c r="BJ846" s="4" t="str">
        <f t="shared" si="504"/>
        <v/>
      </c>
      <c r="BK846" s="4" t="str">
        <f t="shared" si="505"/>
        <v/>
      </c>
      <c r="BS846" s="3" t="str">
        <f t="shared" si="482"/>
        <v/>
      </c>
      <c r="BT846" s="5">
        <f t="shared" si="483"/>
        <v>-8.5000509960434512E-3</v>
      </c>
      <c r="BU846" s="3"/>
    </row>
    <row r="847" spans="1:73" x14ac:dyDescent="0.2">
      <c r="A847" s="1">
        <v>42942</v>
      </c>
      <c r="C847">
        <v>0.49710764318627126</v>
      </c>
      <c r="D847">
        <v>0.50190504492635657</v>
      </c>
      <c r="E847">
        <v>0.4971354904860687</v>
      </c>
      <c r="F847">
        <v>0.51308798981283965</v>
      </c>
      <c r="G847">
        <v>0.5019618072398403</v>
      </c>
      <c r="H847">
        <v>0.51874719317563722</v>
      </c>
      <c r="I847">
        <v>0.51381188107125186</v>
      </c>
      <c r="J847">
        <v>0.5193862437852701</v>
      </c>
      <c r="M847">
        <f>'[1]CAC_SWISS (-SP-NIKKEI-DAX)'!AC932</f>
        <v>0</v>
      </c>
      <c r="N847">
        <f>'[1]CAC_SWISS_SP (-NIKKEI-DAX)'!AD932</f>
        <v>0</v>
      </c>
      <c r="O847">
        <f>'[1]CAC_SWISS_DAX (-SP-NIKKEI)'!AD932</f>
        <v>0</v>
      </c>
      <c r="P847">
        <f>'[1]CAC_SWISS_NIKKEI (-SP-DAX)'!AD932</f>
        <v>0</v>
      </c>
      <c r="Q847">
        <f>'[1]CAC_SWISS_DAX_SP (-NIKKEI)'!AF932</f>
        <v>0</v>
      </c>
      <c r="R847">
        <f>'[1]CAC_SWISS_SP_NIKKEI (-DAX)'!AF932</f>
        <v>0</v>
      </c>
      <c r="S847">
        <f>'[1]CAC_SWISS_DAX_NIKKEI (-SP)'!AF932</f>
        <v>0</v>
      </c>
      <c r="V847" t="str">
        <f t="shared" si="492"/>
        <v>BASE</v>
      </c>
      <c r="W847" t="str">
        <f t="shared" si="493"/>
        <v>BASE+SP</v>
      </c>
      <c r="X847" t="str">
        <f t="shared" si="494"/>
        <v>BASE+DAX</v>
      </c>
      <c r="Y847" t="str">
        <f t="shared" si="495"/>
        <v>BASE+NIKKEI</v>
      </c>
      <c r="Z847" s="2" t="str">
        <f t="shared" si="496"/>
        <v>- NIKKEI</v>
      </c>
      <c r="AA847" s="2" t="str">
        <f t="shared" si="469"/>
        <v>- DAX</v>
      </c>
      <c r="AB847" s="2" t="str">
        <f t="shared" si="484"/>
        <v>- SP</v>
      </c>
      <c r="AE847">
        <f t="shared" si="485"/>
        <v>0.49710764318627126</v>
      </c>
      <c r="AF847">
        <f t="shared" si="486"/>
        <v>0.50190504492635657</v>
      </c>
      <c r="AG847">
        <f t="shared" si="487"/>
        <v>0.4971354904860687</v>
      </c>
      <c r="AH847">
        <f t="shared" si="488"/>
        <v>0.51308798981283965</v>
      </c>
      <c r="AI847">
        <f t="shared" si="489"/>
        <v>0.5019618072398403</v>
      </c>
      <c r="AJ847">
        <f t="shared" si="490"/>
        <v>0.51874719317563722</v>
      </c>
      <c r="AK847">
        <f t="shared" si="491"/>
        <v>0.51381188107125186</v>
      </c>
      <c r="AM847" t="str">
        <f t="shared" si="497"/>
        <v>BASE</v>
      </c>
      <c r="AN847" t="str" cm="1">
        <f t="array" ref="AN847">IF(AM847="",_xlfn.IFS(AF847=MAX(AF847:AH847),"SP",AG847=MAX(AF847:AH847),"DAX",AH847=MAX(AF847:AH847),"NIKKEI",MAX(AF847:AH847)=0,""),"")</f>
        <v/>
      </c>
      <c r="AO847" t="str" cm="1">
        <f t="array" ref="AO847">IF(AM847="BASE","",IF(MAX(AF847:AH847)=0,_xlfn.IFS(AI847=MAX(AI847:AK847),"SP&amp;DAX",AJ847=MAX(AI847:AK847),"SP&amp;NIKKEI",AK847=MAX(AI847:AK847),"DAX&amp;NIKKEI"),""))</f>
        <v/>
      </c>
      <c r="AQ847" s="3">
        <f t="shared" si="498"/>
        <v>42942</v>
      </c>
      <c r="AR847" cm="1">
        <f t="array" ref="AR847">IF(AM847="BASE",AE847,_xlfn.IFS(AN847="DAX",AG847,AN847="NIKKEI",AH847,AN847="SP",AF847,AN847="",MAX(AI847:AK847)))</f>
        <v>0.49710764318627126</v>
      </c>
      <c r="AS847" s="4">
        <f t="shared" si="470"/>
        <v>0.50918008063558762</v>
      </c>
      <c r="AT847" s="4">
        <f t="shared" si="471"/>
        <v>0.52047059171861032</v>
      </c>
      <c r="AU847" s="4">
        <f t="shared" si="472"/>
        <v>1.9498477751895275E-4</v>
      </c>
      <c r="AV847" s="4">
        <f t="shared" si="473"/>
        <v>2.7007462357263984E-4</v>
      </c>
      <c r="AW847" s="4">
        <f t="shared" si="474"/>
        <v>0.72196630301517106</v>
      </c>
      <c r="AX847" s="4">
        <f t="shared" si="475"/>
        <v>5.5687278717043084E-3</v>
      </c>
      <c r="AY847" s="4">
        <f t="shared" si="476"/>
        <v>4.9899869963105185E-3</v>
      </c>
      <c r="AZ847" s="4">
        <f t="shared" si="477"/>
        <v>-2.0274847942187635</v>
      </c>
      <c r="BA847" s="6" t="str">
        <f t="shared" si="478"/>
        <v>NEUTRAL</v>
      </c>
      <c r="BB847" s="4">
        <f t="shared" si="479"/>
        <v>0.1</v>
      </c>
      <c r="BC847" s="4">
        <f t="shared" si="480"/>
        <v>0.60295548643614738</v>
      </c>
      <c r="BD847" s="4">
        <f t="shared" si="481"/>
        <v>0.77882552653643133</v>
      </c>
      <c r="BE847" s="4">
        <f t="shared" si="499"/>
        <v>0.05</v>
      </c>
      <c r="BF847" s="4" t="str">
        <f t="shared" si="500"/>
        <v/>
      </c>
      <c r="BG847" s="4" t="str">
        <f t="shared" si="501"/>
        <v/>
      </c>
      <c r="BH847" s="4" t="str">
        <f t="shared" si="502"/>
        <v/>
      </c>
      <c r="BI847" s="4" t="str">
        <f t="shared" si="503"/>
        <v/>
      </c>
      <c r="BJ847" s="4" t="str">
        <f t="shared" si="504"/>
        <v/>
      </c>
      <c r="BK847" s="4" t="str">
        <f t="shared" si="505"/>
        <v/>
      </c>
      <c r="BS847" s="3" t="str">
        <f t="shared" si="482"/>
        <v/>
      </c>
      <c r="BT847" s="5">
        <f t="shared" si="483"/>
        <v>-1.1290511083022703E-2</v>
      </c>
      <c r="BU847" s="3"/>
    </row>
    <row r="848" spans="1:73" ht="22" x14ac:dyDescent="0.3">
      <c r="A848" s="1">
        <v>42943</v>
      </c>
      <c r="C848">
        <v>0.49333450731807144</v>
      </c>
      <c r="D848">
        <v>0.49783649394005786</v>
      </c>
      <c r="E848">
        <v>0.49357650880583853</v>
      </c>
      <c r="F848">
        <v>0.50955301082539461</v>
      </c>
      <c r="G848">
        <v>0.49818589321913276</v>
      </c>
      <c r="H848">
        <v>0.51486716597644466</v>
      </c>
      <c r="I848">
        <v>0.50979354054118331</v>
      </c>
      <c r="J848">
        <v>0.51503201979758584</v>
      </c>
      <c r="M848">
        <f>'[1]CAC_SWISS (-SP-NIKKEI-DAX)'!AC933</f>
        <v>0</v>
      </c>
      <c r="N848">
        <f>'[1]CAC_SWISS_SP (-NIKKEI-DAX)'!AD933</f>
        <v>0</v>
      </c>
      <c r="O848">
        <f>'[1]CAC_SWISS_DAX (-SP-NIKKEI)'!AD933</f>
        <v>0</v>
      </c>
      <c r="P848">
        <f>'[1]CAC_SWISS_NIKKEI (-SP-DAX)'!AD933</f>
        <v>0</v>
      </c>
      <c r="Q848">
        <f>'[1]CAC_SWISS_DAX_SP (-NIKKEI)'!AF933</f>
        <v>0</v>
      </c>
      <c r="R848">
        <f>'[1]CAC_SWISS_SP_NIKKEI (-DAX)'!AF933</f>
        <v>0</v>
      </c>
      <c r="S848">
        <f>'[1]CAC_SWISS_DAX_NIKKEI (-SP)'!AF933</f>
        <v>0</v>
      </c>
      <c r="V848" t="str">
        <f t="shared" si="492"/>
        <v>BASE</v>
      </c>
      <c r="W848" t="str">
        <f t="shared" si="493"/>
        <v>BASE+SP</v>
      </c>
      <c r="X848" t="str">
        <f t="shared" si="494"/>
        <v>BASE+DAX</v>
      </c>
      <c r="Y848" t="str">
        <f t="shared" si="495"/>
        <v>BASE+NIKKEI</v>
      </c>
      <c r="Z848" s="2" t="str">
        <f t="shared" si="496"/>
        <v>- NIKKEI</v>
      </c>
      <c r="AA848" s="2" t="str">
        <f t="shared" si="469"/>
        <v>- DAX</v>
      </c>
      <c r="AB848" s="2" t="str">
        <f t="shared" si="484"/>
        <v>- SP</v>
      </c>
      <c r="AE848">
        <f t="shared" si="485"/>
        <v>0.49333450731807144</v>
      </c>
      <c r="AF848">
        <f t="shared" si="486"/>
        <v>0.49783649394005786</v>
      </c>
      <c r="AG848">
        <f t="shared" si="487"/>
        <v>0.49357650880583853</v>
      </c>
      <c r="AH848">
        <f t="shared" si="488"/>
        <v>0.50955301082539461</v>
      </c>
      <c r="AI848">
        <f t="shared" si="489"/>
        <v>0.49818589321913276</v>
      </c>
      <c r="AJ848">
        <f t="shared" si="490"/>
        <v>0.51486716597644466</v>
      </c>
      <c r="AK848">
        <f t="shared" si="491"/>
        <v>0.50979354054118331</v>
      </c>
      <c r="AM848" t="str">
        <f t="shared" si="497"/>
        <v>BASE</v>
      </c>
      <c r="AN848" t="str" cm="1">
        <f t="array" ref="AN848">IF(AM848="",_xlfn.IFS(AF848=MAX(AF848:AH848),"SP",AG848=MAX(AF848:AH848),"DAX",AH848=MAX(AF848:AH848),"NIKKEI",MAX(AF848:AH848)=0,""),"")</f>
        <v/>
      </c>
      <c r="AO848" t="str" cm="1">
        <f t="array" ref="AO848">IF(AM848="BASE","",IF(MAX(AF848:AH848)=0,_xlfn.IFS(AI848=MAX(AI848:AK848),"SP&amp;DAX",AJ848=MAX(AI848:AK848),"SP&amp;NIKKEI",AK848=MAX(AI848:AK848),"DAX&amp;NIKKEI"),""))</f>
        <v/>
      </c>
      <c r="AQ848" s="3">
        <f t="shared" si="498"/>
        <v>42943</v>
      </c>
      <c r="AR848" cm="1">
        <f t="array" ref="AR848">IF(AM848="BASE",AE848,_xlfn.IFS(AN848="DAX",AG848,AN848="NIKKEI",AH848,AN848="SP",AF848,AN848="",MAX(AI848:AK848)))</f>
        <v>0.49333450731807144</v>
      </c>
      <c r="AS848" s="4">
        <f t="shared" si="470"/>
        <v>0.50576155606429218</v>
      </c>
      <c r="AT848" s="4">
        <f t="shared" si="471"/>
        <v>0.5204153776703806</v>
      </c>
      <c r="AU848" s="4">
        <f t="shared" si="472"/>
        <v>1.7252650060153925E-4</v>
      </c>
      <c r="AV848" s="4">
        <f t="shared" si="473"/>
        <v>2.6912166070265718E-4</v>
      </c>
      <c r="AW848" s="4">
        <f t="shared" si="474"/>
        <v>0.64107251772705709</v>
      </c>
      <c r="AX848" s="4">
        <f t="shared" si="475"/>
        <v>5.5223120869690306E-3</v>
      </c>
      <c r="AY848" s="4">
        <f t="shared" si="476"/>
        <v>4.7576342097945135E-3</v>
      </c>
      <c r="AZ848" s="4">
        <f t="shared" si="477"/>
        <v>-2.6535663641080616</v>
      </c>
      <c r="BA848" s="6" t="str">
        <f t="shared" si="478"/>
        <v>WEAKEN</v>
      </c>
      <c r="BB848" s="4">
        <f t="shared" si="479"/>
        <v>0</v>
      </c>
      <c r="BC848" s="4">
        <f t="shared" si="480"/>
        <v>0.60295548643614738</v>
      </c>
      <c r="BD848" s="4">
        <f t="shared" si="481"/>
        <v>0.77882552653643133</v>
      </c>
      <c r="BE848" s="4">
        <f t="shared" si="499"/>
        <v>0.05</v>
      </c>
      <c r="BF848" s="4" t="str">
        <f t="shared" si="500"/>
        <v/>
      </c>
      <c r="BG848" s="4" t="str">
        <f t="shared" si="501"/>
        <v/>
      </c>
      <c r="BH848" s="4" t="str">
        <f t="shared" si="502"/>
        <v/>
      </c>
      <c r="BI848" s="4" t="str">
        <f t="shared" si="503"/>
        <v/>
      </c>
      <c r="BJ848" s="4" t="str">
        <f t="shared" si="504"/>
        <v/>
      </c>
      <c r="BK848" s="4" t="str">
        <f t="shared" si="505"/>
        <v/>
      </c>
      <c r="BS848" s="3" t="str">
        <f t="shared" si="482"/>
        <v>Change</v>
      </c>
      <c r="BT848" s="20">
        <f t="shared" si="483"/>
        <v>-1.4653821606088413E-2</v>
      </c>
      <c r="BU848" s="3">
        <f>A848</f>
        <v>42943</v>
      </c>
    </row>
    <row r="849" spans="1:73" x14ac:dyDescent="0.2">
      <c r="A849" s="1">
        <v>42944</v>
      </c>
      <c r="C849">
        <v>0.49858801516641721</v>
      </c>
      <c r="D849">
        <v>0.50315404938485919</v>
      </c>
      <c r="E849">
        <v>0.49859122787008658</v>
      </c>
      <c r="F849">
        <v>0.51628479196344845</v>
      </c>
      <c r="G849">
        <v>0.50317969010635943</v>
      </c>
      <c r="H849">
        <v>0.5217380304749949</v>
      </c>
      <c r="I849">
        <v>0.51715390564563368</v>
      </c>
      <c r="J849">
        <v>0.52244777508898477</v>
      </c>
      <c r="M849">
        <f>'[1]CAC_SWISS (-SP-NIKKEI-DAX)'!AC934</f>
        <v>0</v>
      </c>
      <c r="N849">
        <f>'[1]CAC_SWISS_SP (-NIKKEI-DAX)'!AD934</f>
        <v>0</v>
      </c>
      <c r="O849">
        <f>'[1]CAC_SWISS_DAX (-SP-NIKKEI)'!AD934</f>
        <v>0</v>
      </c>
      <c r="P849">
        <f>'[1]CAC_SWISS_NIKKEI (-SP-DAX)'!AD934</f>
        <v>0</v>
      </c>
      <c r="Q849">
        <f>'[1]CAC_SWISS_DAX_SP (-NIKKEI)'!AF934</f>
        <v>0</v>
      </c>
      <c r="R849">
        <f>'[1]CAC_SWISS_SP_NIKKEI (-DAX)'!AF934</f>
        <v>0</v>
      </c>
      <c r="S849">
        <f>'[1]CAC_SWISS_DAX_NIKKEI (-SP)'!AF934</f>
        <v>0</v>
      </c>
      <c r="V849" t="str">
        <f t="shared" si="492"/>
        <v>BASE</v>
      </c>
      <c r="W849" t="str">
        <f t="shared" si="493"/>
        <v>BASE+SP</v>
      </c>
      <c r="X849" t="str">
        <f t="shared" si="494"/>
        <v>BASE+DAX</v>
      </c>
      <c r="Y849" t="str">
        <f t="shared" si="495"/>
        <v>BASE+NIKKEI</v>
      </c>
      <c r="Z849" s="2" t="str">
        <f t="shared" si="496"/>
        <v>- NIKKEI</v>
      </c>
      <c r="AA849" s="2" t="str">
        <f t="shared" si="469"/>
        <v>- DAX</v>
      </c>
      <c r="AB849" s="2" t="str">
        <f t="shared" si="484"/>
        <v>- SP</v>
      </c>
      <c r="AE849">
        <f t="shared" si="485"/>
        <v>0.49858801516641721</v>
      </c>
      <c r="AF849">
        <f t="shared" si="486"/>
        <v>0.50315404938485919</v>
      </c>
      <c r="AG849">
        <f t="shared" si="487"/>
        <v>0.49859122787008658</v>
      </c>
      <c r="AH849">
        <f t="shared" si="488"/>
        <v>0.51628479196344845</v>
      </c>
      <c r="AI849">
        <f t="shared" si="489"/>
        <v>0.50317969010635943</v>
      </c>
      <c r="AJ849">
        <f t="shared" si="490"/>
        <v>0.5217380304749949</v>
      </c>
      <c r="AK849">
        <f t="shared" si="491"/>
        <v>0.51715390564563368</v>
      </c>
      <c r="AM849" t="str">
        <f t="shared" si="497"/>
        <v>BASE</v>
      </c>
      <c r="AN849" t="str" cm="1">
        <f t="array" ref="AN849">IF(AM849="",_xlfn.IFS(AF849=MAX(AF849:AH849),"SP",AG849=MAX(AF849:AH849),"DAX",AH849=MAX(AF849:AH849),"NIKKEI",MAX(AF849:AH849)=0,""),"")</f>
        <v/>
      </c>
      <c r="AO849" t="str" cm="1">
        <f t="array" ref="AO849">IF(AM849="BASE","",IF(MAX(AF849:AH849)=0,_xlfn.IFS(AI849=MAX(AI849:AK849),"SP&amp;DAX",AJ849=MAX(AI849:AK849),"SP&amp;NIKKEI",AK849=MAX(AI849:AK849),"DAX&amp;NIKKEI"),""))</f>
        <v/>
      </c>
      <c r="AQ849" s="3">
        <f t="shared" si="498"/>
        <v>42944</v>
      </c>
      <c r="AR849" cm="1">
        <f t="array" ref="AR849">IF(AM849="BASE",AE849,_xlfn.IFS(AN849="DAX",AG849,AN849="NIKKEI",AH849,AN849="SP",AF849,AN849="",MAX(AI849:AK849)))</f>
        <v>0.49858801516641721</v>
      </c>
      <c r="AS849" s="4">
        <f t="shared" si="470"/>
        <v>0.50310758542553591</v>
      </c>
      <c r="AT849" s="4">
        <f t="shared" si="471"/>
        <v>0.52019882605821233</v>
      </c>
      <c r="AU849" s="4">
        <f t="shared" si="472"/>
        <v>1.2874602523772882E-4</v>
      </c>
      <c r="AV849" s="4">
        <f t="shared" si="473"/>
        <v>2.6459864440925426E-4</v>
      </c>
      <c r="AW849" s="4">
        <f t="shared" si="474"/>
        <v>0.48657099330636616</v>
      </c>
      <c r="AX849" s="4">
        <f t="shared" si="475"/>
        <v>5.4057532193650141E-3</v>
      </c>
      <c r="AY849" s="4">
        <f t="shared" si="476"/>
        <v>4.2622265791435777E-3</v>
      </c>
      <c r="AZ849" s="4">
        <f t="shared" si="477"/>
        <v>-3.1616760771561894</v>
      </c>
      <c r="BA849" s="6" t="str">
        <f t="shared" si="478"/>
        <v>WEAKEN</v>
      </c>
      <c r="BB849" s="4">
        <f t="shared" si="479"/>
        <v>0</v>
      </c>
      <c r="BC849" s="4">
        <f t="shared" si="480"/>
        <v>0.60295548643614738</v>
      </c>
      <c r="BD849" s="4">
        <f t="shared" si="481"/>
        <v>0.77882552653643133</v>
      </c>
      <c r="BE849" s="4">
        <f t="shared" si="499"/>
        <v>0.05</v>
      </c>
      <c r="BF849" s="4" t="str">
        <f t="shared" si="500"/>
        <v/>
      </c>
      <c r="BG849" s="4" t="str">
        <f t="shared" si="501"/>
        <v/>
      </c>
      <c r="BH849" s="4" t="str">
        <f t="shared" si="502"/>
        <v/>
      </c>
      <c r="BI849" s="4" t="str">
        <f t="shared" si="503"/>
        <v/>
      </c>
      <c r="BJ849" s="4" t="str">
        <f t="shared" si="504"/>
        <v/>
      </c>
      <c r="BK849" s="4" t="str">
        <f t="shared" si="505"/>
        <v/>
      </c>
      <c r="BS849" s="3" t="str">
        <f t="shared" si="482"/>
        <v/>
      </c>
      <c r="BT849" s="5">
        <f t="shared" si="483"/>
        <v>-1.7091240632676419E-2</v>
      </c>
      <c r="BU849" s="3"/>
    </row>
    <row r="850" spans="1:73" x14ac:dyDescent="0.2">
      <c r="A850" s="1">
        <v>42947</v>
      </c>
      <c r="C850">
        <v>0.5061385398704451</v>
      </c>
      <c r="D850">
        <v>0.51301383234955278</v>
      </c>
      <c r="E850">
        <v>0.50623754178485281</v>
      </c>
      <c r="F850">
        <v>0.52010420890220177</v>
      </c>
      <c r="G850">
        <v>0.51322681916042712</v>
      </c>
      <c r="H850">
        <v>0.52766932672470024</v>
      </c>
      <c r="I850">
        <v>0.52043768828291004</v>
      </c>
      <c r="J850">
        <v>0.5278653532951022</v>
      </c>
      <c r="M850">
        <f>'[1]CAC_SWISS (-SP-NIKKEI-DAX)'!AC935</f>
        <v>0</v>
      </c>
      <c r="N850">
        <f>'[1]CAC_SWISS_SP (-NIKKEI-DAX)'!AD935</f>
        <v>0</v>
      </c>
      <c r="O850">
        <f>'[1]CAC_SWISS_DAX (-SP-NIKKEI)'!AD935</f>
        <v>0</v>
      </c>
      <c r="P850">
        <f>'[1]CAC_SWISS_NIKKEI (-SP-DAX)'!AD935</f>
        <v>0</v>
      </c>
      <c r="Q850">
        <f>'[1]CAC_SWISS_DAX_SP (-NIKKEI)'!AF935</f>
        <v>0</v>
      </c>
      <c r="R850">
        <f>'[1]CAC_SWISS_SP_NIKKEI (-DAX)'!AF935</f>
        <v>0</v>
      </c>
      <c r="S850">
        <f>'[1]CAC_SWISS_DAX_NIKKEI (-SP)'!AF935</f>
        <v>0</v>
      </c>
      <c r="V850" t="str">
        <f t="shared" si="492"/>
        <v>BASE</v>
      </c>
      <c r="W850" t="str">
        <f t="shared" si="493"/>
        <v>BASE+SP</v>
      </c>
      <c r="X850" t="str">
        <f t="shared" si="494"/>
        <v>BASE+DAX</v>
      </c>
      <c r="Y850" t="str">
        <f t="shared" si="495"/>
        <v>BASE+NIKKEI</v>
      </c>
      <c r="Z850" s="2" t="str">
        <f t="shared" si="496"/>
        <v>- NIKKEI</v>
      </c>
      <c r="AA850" s="2" t="str">
        <f t="shared" si="469"/>
        <v>- DAX</v>
      </c>
      <c r="AB850" s="2" t="str">
        <f t="shared" si="484"/>
        <v>- SP</v>
      </c>
      <c r="AE850">
        <f t="shared" si="485"/>
        <v>0.5061385398704451</v>
      </c>
      <c r="AF850">
        <f t="shared" si="486"/>
        <v>0.51301383234955278</v>
      </c>
      <c r="AG850">
        <f t="shared" si="487"/>
        <v>0.50623754178485281</v>
      </c>
      <c r="AH850">
        <f t="shared" si="488"/>
        <v>0.52010420890220177</v>
      </c>
      <c r="AI850">
        <f t="shared" si="489"/>
        <v>0.51322681916042712</v>
      </c>
      <c r="AJ850">
        <f t="shared" si="490"/>
        <v>0.52766932672470024</v>
      </c>
      <c r="AK850">
        <f t="shared" si="491"/>
        <v>0.52043768828291004</v>
      </c>
      <c r="AM850" t="str">
        <f t="shared" si="497"/>
        <v>BASE</v>
      </c>
      <c r="AN850" t="str" cm="1">
        <f t="array" ref="AN850">IF(AM850="",_xlfn.IFS(AF850=MAX(AF850:AH850),"SP",AG850=MAX(AF850:AH850),"DAX",AH850=MAX(AF850:AH850),"NIKKEI",MAX(AF850:AH850)=0,""),"")</f>
        <v/>
      </c>
      <c r="AO850" t="str" cm="1">
        <f t="array" ref="AO850">IF(AM850="BASE","",IF(MAX(AF850:AH850)=0,_xlfn.IFS(AI850=MAX(AI850:AK850),"SP&amp;DAX",AJ850=MAX(AI850:AK850),"SP&amp;NIKKEI",AK850=MAX(AI850:AK850),"DAX&amp;NIKKEI"),""))</f>
        <v/>
      </c>
      <c r="AQ850" s="3">
        <f t="shared" si="498"/>
        <v>42947</v>
      </c>
      <c r="AR850" cm="1">
        <f t="array" ref="AR850">IF(AM850="BASE",AE850,_xlfn.IFS(AN850="DAX",AG850,AN850="NIKKEI",AH850,AN850="SP",AF850,AN850="",MAX(AI850:AK850)))</f>
        <v>0.5061385398704451</v>
      </c>
      <c r="AS850" s="4">
        <f t="shared" si="470"/>
        <v>0.50157789055885493</v>
      </c>
      <c r="AT850" s="4">
        <f t="shared" si="471"/>
        <v>0.51996465265968572</v>
      </c>
      <c r="AU850" s="4">
        <f t="shared" si="472"/>
        <v>8.9843246184733759E-5</v>
      </c>
      <c r="AV850" s="4">
        <f t="shared" si="473"/>
        <v>2.6115386571481773E-4</v>
      </c>
      <c r="AW850" s="4">
        <f t="shared" si="474"/>
        <v>0.34402418642672272</v>
      </c>
      <c r="AX850" s="4">
        <f t="shared" si="475"/>
        <v>5.3055199561280629E-3</v>
      </c>
      <c r="AY850" s="4">
        <f t="shared" si="476"/>
        <v>3.7692707428320571E-3</v>
      </c>
      <c r="AZ850" s="4">
        <f t="shared" si="477"/>
        <v>-3.4655909793711039</v>
      </c>
      <c r="BA850" s="6" t="str">
        <f t="shared" si="478"/>
        <v>WEAKEN</v>
      </c>
      <c r="BB850" s="4">
        <f t="shared" si="479"/>
        <v>0</v>
      </c>
      <c r="BC850" s="4">
        <f t="shared" si="480"/>
        <v>0.60295548643614738</v>
      </c>
      <c r="BD850" s="4">
        <f t="shared" si="481"/>
        <v>0.77882552653643133</v>
      </c>
      <c r="BE850" s="4">
        <f t="shared" si="499"/>
        <v>0.05</v>
      </c>
      <c r="BF850" s="4" t="str">
        <f t="shared" si="500"/>
        <v/>
      </c>
      <c r="BG850" s="4" t="str">
        <f t="shared" si="501"/>
        <v/>
      </c>
      <c r="BH850" s="4" t="str">
        <f t="shared" si="502"/>
        <v/>
      </c>
      <c r="BI850" s="4" t="str">
        <f t="shared" si="503"/>
        <v/>
      </c>
      <c r="BJ850" s="4" t="str">
        <f t="shared" si="504"/>
        <v/>
      </c>
      <c r="BK850" s="4" t="str">
        <f t="shared" si="505"/>
        <v/>
      </c>
      <c r="BS850" s="3" t="str">
        <f t="shared" si="482"/>
        <v/>
      </c>
      <c r="BT850" s="5">
        <f t="shared" si="483"/>
        <v>-1.8386762100830789E-2</v>
      </c>
      <c r="BU850" s="3"/>
    </row>
    <row r="851" spans="1:73" x14ac:dyDescent="0.2">
      <c r="A851" s="1">
        <v>42948</v>
      </c>
      <c r="C851">
        <v>0.50277099257306401</v>
      </c>
      <c r="D851">
        <v>0.50947402846223566</v>
      </c>
      <c r="E851">
        <v>0.5038154084366635</v>
      </c>
      <c r="F851">
        <v>0.51863677070187031</v>
      </c>
      <c r="G851">
        <v>0.51084083436195327</v>
      </c>
      <c r="H851">
        <v>0.52607458565871046</v>
      </c>
      <c r="I851">
        <v>0.51864225505606087</v>
      </c>
      <c r="J851">
        <v>0.52611827465630312</v>
      </c>
      <c r="M851">
        <f>'[1]CAC_SWISS (-SP-NIKKEI-DAX)'!AC936</f>
        <v>0</v>
      </c>
      <c r="N851">
        <f>'[1]CAC_SWISS_SP (-NIKKEI-DAX)'!AD936</f>
        <v>0</v>
      </c>
      <c r="O851">
        <f>'[1]CAC_SWISS_DAX (-SP-NIKKEI)'!AD936</f>
        <v>0</v>
      </c>
      <c r="P851">
        <f>'[1]CAC_SWISS_NIKKEI (-SP-DAX)'!AD936</f>
        <v>0</v>
      </c>
      <c r="Q851">
        <f>'[1]CAC_SWISS_DAX_SP (-NIKKEI)'!AF936</f>
        <v>0</v>
      </c>
      <c r="R851">
        <f>'[1]CAC_SWISS_SP_NIKKEI (-DAX)'!AF936</f>
        <v>0</v>
      </c>
      <c r="S851">
        <f>'[1]CAC_SWISS_DAX_NIKKEI (-SP)'!AF936</f>
        <v>0</v>
      </c>
      <c r="V851" t="str">
        <f t="shared" si="492"/>
        <v>BASE</v>
      </c>
      <c r="W851" t="str">
        <f t="shared" si="493"/>
        <v>BASE+SP</v>
      </c>
      <c r="X851" t="str">
        <f t="shared" si="494"/>
        <v>BASE+DAX</v>
      </c>
      <c r="Y851" t="str">
        <f t="shared" si="495"/>
        <v>BASE+NIKKEI</v>
      </c>
      <c r="Z851" s="2" t="str">
        <f t="shared" si="496"/>
        <v>- NIKKEI</v>
      </c>
      <c r="AA851" s="2" t="str">
        <f t="shared" si="469"/>
        <v>- DAX</v>
      </c>
      <c r="AB851" s="2" t="str">
        <f t="shared" si="484"/>
        <v>- SP</v>
      </c>
      <c r="AE851">
        <f t="shared" si="485"/>
        <v>0.50277099257306401</v>
      </c>
      <c r="AF851">
        <f t="shared" si="486"/>
        <v>0.50947402846223566</v>
      </c>
      <c r="AG851">
        <f t="shared" si="487"/>
        <v>0.5038154084366635</v>
      </c>
      <c r="AH851">
        <f t="shared" si="488"/>
        <v>0.51863677070187031</v>
      </c>
      <c r="AI851">
        <f t="shared" si="489"/>
        <v>0.51084083436195327</v>
      </c>
      <c r="AJ851">
        <f t="shared" si="490"/>
        <v>0.52607458565871046</v>
      </c>
      <c r="AK851">
        <f t="shared" si="491"/>
        <v>0.51864225505606087</v>
      </c>
      <c r="AM851" t="str">
        <f t="shared" si="497"/>
        <v>BASE</v>
      </c>
      <c r="AN851" t="str" cm="1">
        <f t="array" ref="AN851">IF(AM851="",_xlfn.IFS(AF851=MAX(AF851:AH851),"SP",AG851=MAX(AF851:AH851),"DAX",AH851=MAX(AF851:AH851),"NIKKEI",MAX(AF851:AH851)=0,""),"")</f>
        <v/>
      </c>
      <c r="AO851" t="str" cm="1">
        <f t="array" ref="AO851">IF(AM851="BASE","",IF(MAX(AF851:AH851)=0,_xlfn.IFS(AI851=MAX(AI851:AK851),"SP&amp;DAX",AJ851=MAX(AI851:AK851),"SP&amp;NIKKEI",AK851=MAX(AI851:AK851),"DAX&amp;NIKKEI"),""))</f>
        <v/>
      </c>
      <c r="AQ851" s="3">
        <f t="shared" si="498"/>
        <v>42948</v>
      </c>
      <c r="AR851" cm="1">
        <f t="array" ref="AR851">IF(AM851="BASE",AE851,_xlfn.IFS(AN851="DAX",AG851,AN851="NIKKEI",AH851,AN851="SP",AF851,AN851="",MAX(AI851:AK851)))</f>
        <v>0.50277099257306401</v>
      </c>
      <c r="AS851" s="4">
        <f t="shared" si="470"/>
        <v>0.5000716677949073</v>
      </c>
      <c r="AT851" s="4">
        <f t="shared" si="471"/>
        <v>0.51942058362338717</v>
      </c>
      <c r="AU851" s="4">
        <f t="shared" si="472"/>
        <v>5.8121099531404157E-5</v>
      </c>
      <c r="AV851" s="4">
        <f t="shared" si="473"/>
        <v>2.4811583088391709E-4</v>
      </c>
      <c r="AW851" s="4">
        <f t="shared" si="474"/>
        <v>0.23424986355907521</v>
      </c>
      <c r="AX851" s="4">
        <f t="shared" si="475"/>
        <v>5.1221154592059961E-3</v>
      </c>
      <c r="AY851" s="4">
        <f t="shared" si="476"/>
        <v>3.2824421656472117E-3</v>
      </c>
      <c r="AZ851" s="4">
        <f t="shared" si="477"/>
        <v>-3.7775243417646878</v>
      </c>
      <c r="BA851" s="6" t="str">
        <f t="shared" si="478"/>
        <v>WEAKEN</v>
      </c>
      <c r="BB851" s="4">
        <f t="shared" si="479"/>
        <v>0</v>
      </c>
      <c r="BC851" s="4">
        <f t="shared" si="480"/>
        <v>0.60295548643614738</v>
      </c>
      <c r="BD851" s="4">
        <f t="shared" si="481"/>
        <v>0.77882552653643133</v>
      </c>
      <c r="BE851" s="4">
        <f t="shared" si="499"/>
        <v>0.05</v>
      </c>
      <c r="BF851" s="4" t="str">
        <f t="shared" si="500"/>
        <v/>
      </c>
      <c r="BG851" s="4" t="str">
        <f t="shared" si="501"/>
        <v/>
      </c>
      <c r="BH851" s="4" t="str">
        <f t="shared" si="502"/>
        <v/>
      </c>
      <c r="BI851" s="4" t="str">
        <f t="shared" si="503"/>
        <v/>
      </c>
      <c r="BJ851" s="4" t="str">
        <f t="shared" si="504"/>
        <v/>
      </c>
      <c r="BK851" s="4" t="str">
        <f t="shared" si="505"/>
        <v/>
      </c>
      <c r="BS851" s="3" t="str">
        <f t="shared" si="482"/>
        <v/>
      </c>
      <c r="BT851" s="5">
        <f t="shared" si="483"/>
        <v>-1.9348915828479862E-2</v>
      </c>
      <c r="BU851" s="3"/>
    </row>
    <row r="852" spans="1:73" x14ac:dyDescent="0.2">
      <c r="A852" s="1">
        <v>42949</v>
      </c>
      <c r="C852">
        <v>0.50237014581679229</v>
      </c>
      <c r="D852">
        <v>0.50884586990851133</v>
      </c>
      <c r="E852">
        <v>0.50381471430576774</v>
      </c>
      <c r="F852">
        <v>0.52227056557794016</v>
      </c>
      <c r="G852">
        <v>0.51064906459335102</v>
      </c>
      <c r="H852">
        <v>0.52944683942407866</v>
      </c>
      <c r="I852">
        <v>0.52229440704029173</v>
      </c>
      <c r="J852">
        <v>0.52952859662912066</v>
      </c>
      <c r="M852">
        <f>'[1]CAC_SWISS (-SP-NIKKEI-DAX)'!AC937</f>
        <v>0</v>
      </c>
      <c r="N852">
        <f>'[1]CAC_SWISS_SP (-NIKKEI-DAX)'!AD937</f>
        <v>0</v>
      </c>
      <c r="O852">
        <f>'[1]CAC_SWISS_DAX (-SP-NIKKEI)'!AD937</f>
        <v>0</v>
      </c>
      <c r="P852">
        <f>'[1]CAC_SWISS_NIKKEI (-SP-DAX)'!AD937</f>
        <v>0</v>
      </c>
      <c r="Q852">
        <f>'[1]CAC_SWISS_DAX_SP (-NIKKEI)'!AF937</f>
        <v>0</v>
      </c>
      <c r="R852">
        <f>'[1]CAC_SWISS_SP_NIKKEI (-DAX)'!AF937</f>
        <v>0</v>
      </c>
      <c r="S852">
        <f>'[1]CAC_SWISS_DAX_NIKKEI (-SP)'!AF937</f>
        <v>0</v>
      </c>
      <c r="V852" t="str">
        <f t="shared" si="492"/>
        <v>BASE</v>
      </c>
      <c r="W852" t="str">
        <f t="shared" si="493"/>
        <v>BASE+SP</v>
      </c>
      <c r="X852" t="str">
        <f t="shared" si="494"/>
        <v>BASE+DAX</v>
      </c>
      <c r="Y852" t="str">
        <f t="shared" si="495"/>
        <v>BASE+NIKKEI</v>
      </c>
      <c r="Z852" s="2" t="str">
        <f t="shared" si="496"/>
        <v>- NIKKEI</v>
      </c>
      <c r="AA852" s="2" t="str">
        <f t="shared" si="469"/>
        <v>- DAX</v>
      </c>
      <c r="AB852" s="2" t="str">
        <f t="shared" si="484"/>
        <v>- SP</v>
      </c>
      <c r="AE852">
        <f t="shared" si="485"/>
        <v>0.50237014581679229</v>
      </c>
      <c r="AF852">
        <f t="shared" si="486"/>
        <v>0.50884586990851133</v>
      </c>
      <c r="AG852">
        <f t="shared" si="487"/>
        <v>0.50381471430576774</v>
      </c>
      <c r="AH852">
        <f t="shared" si="488"/>
        <v>0.52227056557794016</v>
      </c>
      <c r="AI852">
        <f t="shared" si="489"/>
        <v>0.51064906459335102</v>
      </c>
      <c r="AJ852">
        <f t="shared" si="490"/>
        <v>0.52944683942407866</v>
      </c>
      <c r="AK852">
        <f t="shared" si="491"/>
        <v>0.52229440704029173</v>
      </c>
      <c r="AM852" t="str">
        <f t="shared" si="497"/>
        <v>BASE</v>
      </c>
      <c r="AN852" t="str" cm="1">
        <f t="array" ref="AN852">IF(AM852="",_xlfn.IFS(AF852=MAX(AF852:AH852),"SP",AG852=MAX(AF852:AH852),"DAX",AH852=MAX(AF852:AH852),"NIKKEI",MAX(AF852:AH852)=0,""),"")</f>
        <v/>
      </c>
      <c r="AO852" t="str" cm="1">
        <f t="array" ref="AO852">IF(AM852="BASE","",IF(MAX(AF852:AH852)=0,_xlfn.IFS(AI852=MAX(AI852:AK852),"SP&amp;DAX",AJ852=MAX(AI852:AK852),"SP&amp;NIKKEI",AK852=MAX(AI852:AK852),"DAX&amp;NIKKEI"),""))</f>
        <v/>
      </c>
      <c r="AQ852" s="3">
        <f t="shared" si="498"/>
        <v>42949</v>
      </c>
      <c r="AR852" cm="1">
        <f t="array" ref="AR852">IF(AM852="BASE",AE852,_xlfn.IFS(AN852="DAX",AG852,AN852="NIKKEI",AH852,AN852="SP",AF852,AN852="",MAX(AI852:AK852)))</f>
        <v>0.50237014581679229</v>
      </c>
      <c r="AS852" s="4">
        <f t="shared" si="470"/>
        <v>0.49857035548509809</v>
      </c>
      <c r="AT852" s="4">
        <f t="shared" si="471"/>
        <v>0.5190912096460224</v>
      </c>
      <c r="AU852" s="4">
        <f t="shared" si="472"/>
        <v>2.2904664127405911E-5</v>
      </c>
      <c r="AV852" s="4">
        <f t="shared" si="473"/>
        <v>2.438395337738639E-4</v>
      </c>
      <c r="AW852" s="4">
        <f t="shared" si="474"/>
        <v>9.3933349415963166E-2</v>
      </c>
      <c r="AX852" s="4">
        <f t="shared" si="475"/>
        <v>5.0146569584739297E-3</v>
      </c>
      <c r="AY852" s="4">
        <f t="shared" si="476"/>
        <v>2.6771733392176662E-3</v>
      </c>
      <c r="AZ852" s="4">
        <f t="shared" si="477"/>
        <v>-7.6651197217289591</v>
      </c>
      <c r="BA852" s="6" t="str">
        <f t="shared" si="478"/>
        <v>WEAKEN</v>
      </c>
      <c r="BB852" s="4">
        <f t="shared" si="479"/>
        <v>0</v>
      </c>
      <c r="BC852" s="4">
        <f t="shared" si="480"/>
        <v>0.60295548643614738</v>
      </c>
      <c r="BD852" s="4">
        <f t="shared" si="481"/>
        <v>0.77882552653643133</v>
      </c>
      <c r="BE852" s="4">
        <f t="shared" si="499"/>
        <v>0.05</v>
      </c>
      <c r="BF852" s="4" t="str">
        <f t="shared" si="500"/>
        <v/>
      </c>
      <c r="BG852" s="4" t="str">
        <f t="shared" si="501"/>
        <v/>
      </c>
      <c r="BH852" s="4" t="str">
        <f t="shared" si="502"/>
        <v/>
      </c>
      <c r="BI852" s="4" t="str">
        <f t="shared" si="503"/>
        <v/>
      </c>
      <c r="BJ852" s="4" t="str">
        <f t="shared" si="504"/>
        <v/>
      </c>
      <c r="BK852" s="4" t="str">
        <f t="shared" si="505"/>
        <v/>
      </c>
      <c r="BS852" s="3" t="str">
        <f t="shared" si="482"/>
        <v/>
      </c>
      <c r="BT852" s="5">
        <f t="shared" si="483"/>
        <v>-2.0520854160924307E-2</v>
      </c>
      <c r="BU852" s="3"/>
    </row>
    <row r="853" spans="1:73" x14ac:dyDescent="0.2">
      <c r="A853" s="1">
        <v>42950</v>
      </c>
      <c r="C853">
        <v>0.50126936268825006</v>
      </c>
      <c r="D853">
        <v>0.50946967138041233</v>
      </c>
      <c r="E853">
        <v>0.50167687614853962</v>
      </c>
      <c r="F853">
        <v>0.51819060361267022</v>
      </c>
      <c r="G853">
        <v>0.51015492963808251</v>
      </c>
      <c r="H853">
        <v>0.52742806300547229</v>
      </c>
      <c r="I853">
        <v>0.51835734628329044</v>
      </c>
      <c r="J853">
        <v>0.52748375089924004</v>
      </c>
      <c r="M853">
        <f>'[1]CAC_SWISS (-SP-NIKKEI-DAX)'!AC938</f>
        <v>0</v>
      </c>
      <c r="N853">
        <f>'[1]CAC_SWISS_SP (-NIKKEI-DAX)'!AD938</f>
        <v>0</v>
      </c>
      <c r="O853">
        <f>'[1]CAC_SWISS_DAX (-SP-NIKKEI)'!AD938</f>
        <v>0</v>
      </c>
      <c r="P853">
        <f>'[1]CAC_SWISS_NIKKEI (-SP-DAX)'!AD938</f>
        <v>0</v>
      </c>
      <c r="Q853">
        <f>'[1]CAC_SWISS_DAX_SP (-NIKKEI)'!AF938</f>
        <v>0</v>
      </c>
      <c r="R853">
        <f>'[1]CAC_SWISS_SP_NIKKEI (-DAX)'!AF938</f>
        <v>0</v>
      </c>
      <c r="S853">
        <f>'[1]CAC_SWISS_DAX_NIKKEI (-SP)'!AF938</f>
        <v>0</v>
      </c>
      <c r="V853" t="str">
        <f t="shared" si="492"/>
        <v>BASE</v>
      </c>
      <c r="W853" t="str">
        <f t="shared" si="493"/>
        <v>BASE+SP</v>
      </c>
      <c r="X853" t="str">
        <f t="shared" si="494"/>
        <v>BASE+DAX</v>
      </c>
      <c r="Y853" t="str">
        <f t="shared" si="495"/>
        <v>BASE+NIKKEI</v>
      </c>
      <c r="Z853" s="2" t="str">
        <f t="shared" si="496"/>
        <v>- NIKKEI</v>
      </c>
      <c r="AA853" s="2" t="str">
        <f t="shared" si="469"/>
        <v>- DAX</v>
      </c>
      <c r="AB853" s="2" t="str">
        <f t="shared" si="484"/>
        <v>- SP</v>
      </c>
      <c r="AE853">
        <f t="shared" si="485"/>
        <v>0.50126936268825006</v>
      </c>
      <c r="AF853">
        <f t="shared" si="486"/>
        <v>0.50946967138041233</v>
      </c>
      <c r="AG853">
        <f t="shared" si="487"/>
        <v>0.50167687614853962</v>
      </c>
      <c r="AH853">
        <f t="shared" si="488"/>
        <v>0.51819060361267022</v>
      </c>
      <c r="AI853">
        <f t="shared" si="489"/>
        <v>0.51015492963808251</v>
      </c>
      <c r="AJ853">
        <f t="shared" si="490"/>
        <v>0.52742806300547229</v>
      </c>
      <c r="AK853">
        <f t="shared" si="491"/>
        <v>0.51835734628329044</v>
      </c>
      <c r="AM853" t="str">
        <f t="shared" si="497"/>
        <v>BASE</v>
      </c>
      <c r="AN853" t="str" cm="1">
        <f t="array" ref="AN853">IF(AM853="",_xlfn.IFS(AF853=MAX(AF853:AH853),"SP",AG853=MAX(AF853:AH853),"DAX",AH853=MAX(AF853:AH853),"NIKKEI",MAX(AF853:AH853)=0,""),"")</f>
        <v/>
      </c>
      <c r="AO853" t="str" cm="1">
        <f t="array" ref="AO853">IF(AM853="BASE","",IF(MAX(AF853:AH853)=0,_xlfn.IFS(AI853=MAX(AI853:AK853),"SP&amp;DAX",AJ853=MAX(AI853:AK853),"SP&amp;NIKKEI",AK853=MAX(AI853:AK853),"DAX&amp;NIKKEI"),""))</f>
        <v/>
      </c>
      <c r="AQ853" s="3">
        <f t="shared" si="498"/>
        <v>42950</v>
      </c>
      <c r="AR853" cm="1">
        <f t="array" ref="AR853">IF(AM853="BASE",AE853,_xlfn.IFS(AN853="DAX",AG853,AN853="NIKKEI",AH853,AN853="SP",AF853,AN853="",MAX(AI853:AK853)))</f>
        <v>0.50126936268825006</v>
      </c>
      <c r="AS853" s="4">
        <f t="shared" si="470"/>
        <v>0.49877659921293294</v>
      </c>
      <c r="AT853" s="4">
        <f t="shared" si="471"/>
        <v>0.5183720053408637</v>
      </c>
      <c r="AU853" s="4">
        <f t="shared" si="472"/>
        <v>2.3621781223049192E-5</v>
      </c>
      <c r="AV853" s="4">
        <f t="shared" si="473"/>
        <v>2.4610660438073681E-4</v>
      </c>
      <c r="AW853" s="4">
        <f t="shared" si="474"/>
        <v>9.5981907037754041E-2</v>
      </c>
      <c r="AX853" s="4">
        <f t="shared" si="475"/>
        <v>5.0388462648391251E-3</v>
      </c>
      <c r="AY853" s="4">
        <f t="shared" si="476"/>
        <v>2.6989461294956696E-3</v>
      </c>
      <c r="AZ853" s="4">
        <f t="shared" si="477"/>
        <v>-7.2603917187455664</v>
      </c>
      <c r="BA853" s="6" t="str">
        <f t="shared" si="478"/>
        <v>WEAKEN</v>
      </c>
      <c r="BB853" s="4">
        <f t="shared" si="479"/>
        <v>0</v>
      </c>
      <c r="BC853" s="4">
        <f t="shared" si="480"/>
        <v>0.60295548643614738</v>
      </c>
      <c r="BD853" s="4">
        <f t="shared" si="481"/>
        <v>0.77882552653643133</v>
      </c>
      <c r="BE853" s="4">
        <f t="shared" si="499"/>
        <v>0.05</v>
      </c>
      <c r="BF853" s="4" t="str">
        <f t="shared" si="500"/>
        <v/>
      </c>
      <c r="BG853" s="4" t="str">
        <f t="shared" si="501"/>
        <v/>
      </c>
      <c r="BH853" s="4" t="str">
        <f t="shared" si="502"/>
        <v/>
      </c>
      <c r="BI853" s="4" t="str">
        <f t="shared" si="503"/>
        <v/>
      </c>
      <c r="BJ853" s="4" t="str">
        <f t="shared" si="504"/>
        <v/>
      </c>
      <c r="BK853" s="4" t="str">
        <f t="shared" si="505"/>
        <v/>
      </c>
      <c r="BS853" s="3" t="str">
        <f t="shared" si="482"/>
        <v/>
      </c>
      <c r="BT853" s="5">
        <f t="shared" si="483"/>
        <v>-1.9595406127930759E-2</v>
      </c>
      <c r="BU853" s="3"/>
    </row>
    <row r="854" spans="1:73" x14ac:dyDescent="0.2">
      <c r="A854" s="1">
        <v>42951</v>
      </c>
      <c r="C854">
        <v>0.51347797486206714</v>
      </c>
      <c r="D854">
        <v>0.5211828612244398</v>
      </c>
      <c r="E854">
        <v>0.51354621740267392</v>
      </c>
      <c r="F854">
        <v>0.52477597089148365</v>
      </c>
      <c r="G854">
        <v>0.52136973750986648</v>
      </c>
      <c r="H854">
        <v>0.53351397372945686</v>
      </c>
      <c r="I854">
        <v>0.52504592318419607</v>
      </c>
      <c r="J854">
        <v>0.53365083238938693</v>
      </c>
      <c r="M854">
        <f>'[1]CAC_SWISS (-SP-NIKKEI-DAX)'!AC939</f>
        <v>0</v>
      </c>
      <c r="N854">
        <f>'[1]CAC_SWISS_SP (-NIKKEI-DAX)'!AD939</f>
        <v>0</v>
      </c>
      <c r="O854">
        <f>'[1]CAC_SWISS_DAX (-SP-NIKKEI)'!AD939</f>
        <v>0</v>
      </c>
      <c r="P854">
        <f>'[1]CAC_SWISS_NIKKEI (-SP-DAX)'!AD939</f>
        <v>0</v>
      </c>
      <c r="Q854">
        <f>'[1]CAC_SWISS_DAX_SP (-NIKKEI)'!AF939</f>
        <v>0</v>
      </c>
      <c r="R854">
        <f>'[1]CAC_SWISS_SP_NIKKEI (-DAX)'!AF939</f>
        <v>0</v>
      </c>
      <c r="S854">
        <f>'[1]CAC_SWISS_DAX_NIKKEI (-SP)'!AF939</f>
        <v>0</v>
      </c>
      <c r="V854" t="str">
        <f t="shared" si="492"/>
        <v>BASE</v>
      </c>
      <c r="W854" t="str">
        <f t="shared" si="493"/>
        <v>BASE+SP</v>
      </c>
      <c r="X854" t="str">
        <f t="shared" si="494"/>
        <v>BASE+DAX</v>
      </c>
      <c r="Y854" t="str">
        <f t="shared" si="495"/>
        <v>BASE+NIKKEI</v>
      </c>
      <c r="Z854" s="2" t="str">
        <f t="shared" si="496"/>
        <v>- NIKKEI</v>
      </c>
      <c r="AA854" s="2" t="str">
        <f t="shared" si="469"/>
        <v>- DAX</v>
      </c>
      <c r="AB854" s="2" t="str">
        <f t="shared" si="484"/>
        <v>- SP</v>
      </c>
      <c r="AE854">
        <f t="shared" si="485"/>
        <v>0.51347797486206714</v>
      </c>
      <c r="AF854">
        <f t="shared" si="486"/>
        <v>0.5211828612244398</v>
      </c>
      <c r="AG854">
        <f t="shared" si="487"/>
        <v>0.51354621740267392</v>
      </c>
      <c r="AH854">
        <f t="shared" si="488"/>
        <v>0.52477597089148365</v>
      </c>
      <c r="AI854">
        <f t="shared" si="489"/>
        <v>0.52136973750986648</v>
      </c>
      <c r="AJ854">
        <f t="shared" si="490"/>
        <v>0.53351397372945686</v>
      </c>
      <c r="AK854">
        <f t="shared" si="491"/>
        <v>0.52504592318419607</v>
      </c>
      <c r="AM854" t="str">
        <f t="shared" si="497"/>
        <v>BASE</v>
      </c>
      <c r="AN854" t="str" cm="1">
        <f t="array" ref="AN854">IF(AM854="",_xlfn.IFS(AF854=MAX(AF854:AH854),"SP",AG854=MAX(AF854:AH854),"DAX",AH854=MAX(AF854:AH854),"NIKKEI",MAX(AF854:AH854)=0,""),"")</f>
        <v/>
      </c>
      <c r="AO854" t="str" cm="1">
        <f t="array" ref="AO854">IF(AM854="BASE","",IF(MAX(AF854:AH854)=0,_xlfn.IFS(AI854=MAX(AI854:AK854),"SP&amp;DAX",AJ854=MAX(AI854:AK854),"SP&amp;NIKKEI",AK854=MAX(AI854:AK854),"DAX&amp;NIKKEI"),""))</f>
        <v/>
      </c>
      <c r="AQ854" s="3">
        <f t="shared" si="498"/>
        <v>42951</v>
      </c>
      <c r="AR854" cm="1">
        <f t="array" ref="AR854">IF(AM854="BASE",AE854,_xlfn.IFS(AN854="DAX",AG854,AN854="NIKKEI",AH854,AN854="SP",AF854,AN854="",MAX(AI854:AK854)))</f>
        <v>0.51347797486206714</v>
      </c>
      <c r="AS854" s="4">
        <f t="shared" si="470"/>
        <v>0.50004145130685973</v>
      </c>
      <c r="AT854" s="4">
        <f t="shared" si="471"/>
        <v>0.51744560331674649</v>
      </c>
      <c r="AU854" s="4">
        <f t="shared" si="472"/>
        <v>4.5390417369940757E-5</v>
      </c>
      <c r="AV854" s="4">
        <f t="shared" si="473"/>
        <v>2.3461033301240542E-4</v>
      </c>
      <c r="AW854" s="4">
        <f t="shared" si="474"/>
        <v>0.19347151844134958</v>
      </c>
      <c r="AX854" s="4">
        <f t="shared" si="475"/>
        <v>4.9628454172714678E-3</v>
      </c>
      <c r="AY854" s="4">
        <f t="shared" si="476"/>
        <v>3.0382969567246359E-3</v>
      </c>
      <c r="AZ854" s="4">
        <f t="shared" si="477"/>
        <v>-5.7282590404358951</v>
      </c>
      <c r="BA854" s="6" t="str">
        <f t="shared" si="478"/>
        <v>WEAKEN</v>
      </c>
      <c r="BB854" s="4">
        <f t="shared" si="479"/>
        <v>0</v>
      </c>
      <c r="BC854" s="4">
        <f t="shared" si="480"/>
        <v>0.60295548643614738</v>
      </c>
      <c r="BD854" s="4">
        <f t="shared" si="481"/>
        <v>0.77882552653643133</v>
      </c>
      <c r="BE854" s="4">
        <f t="shared" si="499"/>
        <v>0.05</v>
      </c>
      <c r="BF854" s="4" t="str">
        <f t="shared" si="500"/>
        <v/>
      </c>
      <c r="BG854" s="4" t="str">
        <f t="shared" si="501"/>
        <v/>
      </c>
      <c r="BH854" s="4" t="str">
        <f t="shared" si="502"/>
        <v/>
      </c>
      <c r="BI854" s="4" t="str">
        <f t="shared" si="503"/>
        <v/>
      </c>
      <c r="BJ854" s="4" t="str">
        <f t="shared" si="504"/>
        <v/>
      </c>
      <c r="BK854" s="4" t="str">
        <f t="shared" si="505"/>
        <v/>
      </c>
      <c r="BS854" s="3" t="str">
        <f t="shared" si="482"/>
        <v/>
      </c>
      <c r="BT854" s="5">
        <f t="shared" si="483"/>
        <v>-1.7404152009886764E-2</v>
      </c>
      <c r="BU854" s="3"/>
    </row>
    <row r="855" spans="1:73" x14ac:dyDescent="0.2">
      <c r="A855" s="1">
        <v>42954</v>
      </c>
      <c r="C855">
        <v>0.51468758874274911</v>
      </c>
      <c r="D855">
        <v>0.52114281490337344</v>
      </c>
      <c r="E855">
        <v>0.51477728460548466</v>
      </c>
      <c r="F855">
        <v>0.52599611500755994</v>
      </c>
      <c r="G855">
        <v>0.52132812640060555</v>
      </c>
      <c r="H855">
        <v>0.53354651927747265</v>
      </c>
      <c r="I855">
        <v>0.52619514323308914</v>
      </c>
      <c r="J855">
        <v>0.53366119169052373</v>
      </c>
      <c r="M855">
        <f>'[1]CAC_SWISS (-SP-NIKKEI-DAX)'!AC940</f>
        <v>0</v>
      </c>
      <c r="N855">
        <f>'[1]CAC_SWISS_SP (-NIKKEI-DAX)'!AD940</f>
        <v>0</v>
      </c>
      <c r="O855">
        <f>'[1]CAC_SWISS_DAX (-SP-NIKKEI)'!AD940</f>
        <v>0</v>
      </c>
      <c r="P855">
        <f>'[1]CAC_SWISS_NIKKEI (-SP-DAX)'!AD940</f>
        <v>0</v>
      </c>
      <c r="Q855">
        <f>'[1]CAC_SWISS_DAX_SP (-NIKKEI)'!AF940</f>
        <v>0</v>
      </c>
      <c r="R855">
        <f>'[1]CAC_SWISS_SP_NIKKEI (-DAX)'!AF940</f>
        <v>0</v>
      </c>
      <c r="S855">
        <f>'[1]CAC_SWISS_DAX_NIKKEI (-SP)'!AF940</f>
        <v>0</v>
      </c>
      <c r="V855" t="str">
        <f t="shared" si="492"/>
        <v>BASE</v>
      </c>
      <c r="W855" t="str">
        <f t="shared" si="493"/>
        <v>BASE+SP</v>
      </c>
      <c r="X855" t="str">
        <f t="shared" si="494"/>
        <v>BASE+DAX</v>
      </c>
      <c r="Y855" t="str">
        <f t="shared" si="495"/>
        <v>BASE+NIKKEI</v>
      </c>
      <c r="Z855" s="2" t="str">
        <f t="shared" si="496"/>
        <v>- NIKKEI</v>
      </c>
      <c r="AA855" s="2" t="str">
        <f t="shared" si="469"/>
        <v>- DAX</v>
      </c>
      <c r="AB855" s="2" t="str">
        <f t="shared" si="484"/>
        <v>- SP</v>
      </c>
      <c r="AE855">
        <f t="shared" si="485"/>
        <v>0.51468758874274911</v>
      </c>
      <c r="AF855">
        <f t="shared" si="486"/>
        <v>0.52114281490337344</v>
      </c>
      <c r="AG855">
        <f t="shared" si="487"/>
        <v>0.51477728460548466</v>
      </c>
      <c r="AH855">
        <f t="shared" si="488"/>
        <v>0.52599611500755994</v>
      </c>
      <c r="AI855">
        <f t="shared" si="489"/>
        <v>0.52132812640060555</v>
      </c>
      <c r="AJ855">
        <f t="shared" si="490"/>
        <v>0.53354651927747265</v>
      </c>
      <c r="AK855">
        <f t="shared" si="491"/>
        <v>0.52619514323308914</v>
      </c>
      <c r="AM855" t="str">
        <f t="shared" si="497"/>
        <v>BASE</v>
      </c>
      <c r="AN855" t="str" cm="1">
        <f t="array" ref="AN855">IF(AM855="",_xlfn.IFS(AF855=MAX(AF855:AH855),"SP",AG855=MAX(AF855:AH855),"DAX",AH855=MAX(AF855:AH855),"NIKKEI",MAX(AF855:AH855)=0,""),"")</f>
        <v/>
      </c>
      <c r="AO855" t="str" cm="1">
        <f t="array" ref="AO855">IF(AM855="BASE","",IF(MAX(AF855:AH855)=0,_xlfn.IFS(AI855=MAX(AI855:AK855),"SP&amp;DAX",AJ855=MAX(AI855:AK855),"SP&amp;NIKKEI",AK855=MAX(AI855:AK855),"DAX&amp;NIKKEI"),""))</f>
        <v/>
      </c>
      <c r="AQ855" s="3">
        <f t="shared" si="498"/>
        <v>42954</v>
      </c>
      <c r="AR855" cm="1">
        <f t="array" ref="AR855">IF(AM855="BASE",AE855,_xlfn.IFS(AN855="DAX",AG855,AN855="NIKKEI",AH855,AN855="SP",AF855,AN855="",MAX(AI855:AK855)))</f>
        <v>0.51468758874274911</v>
      </c>
      <c r="AS855" s="4">
        <f t="shared" si="470"/>
        <v>0.50249027601920626</v>
      </c>
      <c r="AT855" s="4">
        <f t="shared" si="471"/>
        <v>0.51647493520831533</v>
      </c>
      <c r="AU855" s="4">
        <f t="shared" si="472"/>
        <v>5.179872781113089E-5</v>
      </c>
      <c r="AV855" s="4">
        <f t="shared" si="473"/>
        <v>2.395512811699601E-4</v>
      </c>
      <c r="AW855" s="4">
        <f t="shared" si="474"/>
        <v>0.2162323138417282</v>
      </c>
      <c r="AX855" s="4">
        <f t="shared" si="475"/>
        <v>5.0249449461993367E-3</v>
      </c>
      <c r="AY855" s="4">
        <f t="shared" si="476"/>
        <v>3.1576729413465687E-3</v>
      </c>
      <c r="AZ855" s="4">
        <f t="shared" si="477"/>
        <v>-4.4287864667660628</v>
      </c>
      <c r="BA855" s="6" t="str">
        <f t="shared" si="478"/>
        <v>WEAKEN</v>
      </c>
      <c r="BB855" s="4">
        <f t="shared" si="479"/>
        <v>0</v>
      </c>
      <c r="BC855" s="4">
        <f t="shared" si="480"/>
        <v>0.60295548643614738</v>
      </c>
      <c r="BD855" s="4">
        <f t="shared" si="481"/>
        <v>0.77882552653643133</v>
      </c>
      <c r="BE855" s="4">
        <f t="shared" si="499"/>
        <v>0.05</v>
      </c>
      <c r="BF855" s="4" t="str">
        <f t="shared" si="500"/>
        <v/>
      </c>
      <c r="BG855" s="4" t="str">
        <f t="shared" si="501"/>
        <v/>
      </c>
      <c r="BH855" s="4" t="str">
        <f t="shared" si="502"/>
        <v/>
      </c>
      <c r="BI855" s="4" t="str">
        <f t="shared" si="503"/>
        <v/>
      </c>
      <c r="BJ855" s="4" t="str">
        <f t="shared" si="504"/>
        <v/>
      </c>
      <c r="BK855" s="4" t="str">
        <f t="shared" si="505"/>
        <v/>
      </c>
      <c r="BS855" s="3" t="str">
        <f t="shared" si="482"/>
        <v/>
      </c>
      <c r="BT855" s="5">
        <f t="shared" si="483"/>
        <v>-1.3984659189109072E-2</v>
      </c>
      <c r="BU855" s="3"/>
    </row>
    <row r="856" spans="1:73" x14ac:dyDescent="0.2">
      <c r="A856" s="1">
        <v>42955</v>
      </c>
      <c r="C856">
        <v>0.51703984513052315</v>
      </c>
      <c r="D856">
        <v>0.52403325392097422</v>
      </c>
      <c r="E856">
        <v>0.51707496772396</v>
      </c>
      <c r="F856">
        <v>0.52701451906326402</v>
      </c>
      <c r="G856">
        <v>0.52412019720328884</v>
      </c>
      <c r="H856">
        <v>0.53506970373149954</v>
      </c>
      <c r="I856">
        <v>0.52723539103596673</v>
      </c>
      <c r="J856">
        <v>0.53522018946464811</v>
      </c>
      <c r="M856">
        <f>'[1]CAC_SWISS (-SP-NIKKEI-DAX)'!AC941</f>
        <v>0</v>
      </c>
      <c r="N856">
        <f>'[1]CAC_SWISS_SP (-NIKKEI-DAX)'!AD941</f>
        <v>0</v>
      </c>
      <c r="O856">
        <f>'[1]CAC_SWISS_DAX (-SP-NIKKEI)'!AD941</f>
        <v>0</v>
      </c>
      <c r="P856">
        <f>'[1]CAC_SWISS_NIKKEI (-SP-DAX)'!AD941</f>
        <v>0</v>
      </c>
      <c r="Q856">
        <f>'[1]CAC_SWISS_DAX_SP (-NIKKEI)'!AF941</f>
        <v>0</v>
      </c>
      <c r="R856">
        <f>'[1]CAC_SWISS_SP_NIKKEI (-DAX)'!AF941</f>
        <v>0</v>
      </c>
      <c r="S856">
        <f>'[1]CAC_SWISS_DAX_NIKKEI (-SP)'!AF941</f>
        <v>0</v>
      </c>
      <c r="V856" t="str">
        <f t="shared" si="492"/>
        <v>BASE</v>
      </c>
      <c r="W856" t="str">
        <f t="shared" si="493"/>
        <v>BASE+SP</v>
      </c>
      <c r="X856" t="str">
        <f t="shared" si="494"/>
        <v>BASE+DAX</v>
      </c>
      <c r="Y856" t="str">
        <f t="shared" si="495"/>
        <v>BASE+NIKKEI</v>
      </c>
      <c r="Z856" s="2" t="str">
        <f t="shared" si="496"/>
        <v>- NIKKEI</v>
      </c>
      <c r="AA856" s="2" t="str">
        <f t="shared" si="469"/>
        <v>- DAX</v>
      </c>
      <c r="AB856" s="2" t="str">
        <f t="shared" si="484"/>
        <v>- SP</v>
      </c>
      <c r="AE856">
        <f t="shared" si="485"/>
        <v>0.51703984513052315</v>
      </c>
      <c r="AF856">
        <f t="shared" si="486"/>
        <v>0.52403325392097422</v>
      </c>
      <c r="AG856">
        <f t="shared" si="487"/>
        <v>0.51707496772396</v>
      </c>
      <c r="AH856">
        <f t="shared" si="488"/>
        <v>0.52701451906326402</v>
      </c>
      <c r="AI856">
        <f t="shared" si="489"/>
        <v>0.52412019720328884</v>
      </c>
      <c r="AJ856">
        <f t="shared" si="490"/>
        <v>0.53506970373149954</v>
      </c>
      <c r="AK856">
        <f t="shared" si="491"/>
        <v>0.52723539103596673</v>
      </c>
      <c r="AM856" t="str">
        <f t="shared" si="497"/>
        <v>BASE</v>
      </c>
      <c r="AN856" t="str" cm="1">
        <f t="array" ref="AN856">IF(AM856="",_xlfn.IFS(AF856=MAX(AF856:AH856),"SP",AG856=MAX(AF856:AH856),"DAX",AH856=MAX(AF856:AH856),"NIKKEI",MAX(AF856:AH856)=0,""),"")</f>
        <v/>
      </c>
      <c r="AO856" t="str" cm="1">
        <f t="array" ref="AO856">IF(AM856="BASE","",IF(MAX(AF856:AH856)=0,_xlfn.IFS(AI856=MAX(AI856:AK856),"SP&amp;DAX",AJ856=MAX(AI856:AK856),"SP&amp;NIKKEI",AK856=MAX(AI856:AK856),"DAX&amp;NIKKEI"),""))</f>
        <v/>
      </c>
      <c r="AQ856" s="3">
        <f t="shared" si="498"/>
        <v>42955</v>
      </c>
      <c r="AR856" cm="1">
        <f t="array" ref="AR856">IF(AM856="BASE",AE856,_xlfn.IFS(AN856="DAX",AG856,AN856="NIKKEI",AH856,AN856="SP",AF856,AN856="",MAX(AI856:AK856)))</f>
        <v>0.51703984513052315</v>
      </c>
      <c r="AS856" s="4">
        <f t="shared" si="470"/>
        <v>0.50467846153546514</v>
      </c>
      <c r="AT856" s="4">
        <f t="shared" si="471"/>
        <v>0.51567055991098298</v>
      </c>
      <c r="AU856" s="4">
        <f t="shared" si="472"/>
        <v>6.4026059372425419E-5</v>
      </c>
      <c r="AV856" s="4">
        <f t="shared" si="473"/>
        <v>2.4087337072609686E-4</v>
      </c>
      <c r="AW856" s="4">
        <f t="shared" si="474"/>
        <v>0.26580796033792814</v>
      </c>
      <c r="AX856" s="4">
        <f t="shared" si="475"/>
        <v>5.0608087877396886E-3</v>
      </c>
      <c r="AY856" s="4">
        <f t="shared" si="476"/>
        <v>3.3496377941151308E-3</v>
      </c>
      <c r="AZ856" s="4">
        <f t="shared" si="477"/>
        <v>-2.1720042855891522</v>
      </c>
      <c r="BA856" s="6" t="str">
        <f t="shared" si="478"/>
        <v>NEUTRAL</v>
      </c>
      <c r="BB856" s="4">
        <f t="shared" si="479"/>
        <v>0</v>
      </c>
      <c r="BC856" s="4">
        <f t="shared" si="480"/>
        <v>0.60295548643614738</v>
      </c>
      <c r="BD856" s="4">
        <f t="shared" si="481"/>
        <v>0.77882552653643133</v>
      </c>
      <c r="BE856" s="4">
        <f t="shared" si="499"/>
        <v>0.05</v>
      </c>
      <c r="BF856" s="4" t="str">
        <f t="shared" si="500"/>
        <v/>
      </c>
      <c r="BG856" s="4" t="str">
        <f t="shared" si="501"/>
        <v/>
      </c>
      <c r="BH856" s="4" t="str">
        <f t="shared" si="502"/>
        <v/>
      </c>
      <c r="BI856" s="4" t="str">
        <f t="shared" si="503"/>
        <v/>
      </c>
      <c r="BJ856" s="4" t="str">
        <f t="shared" si="504"/>
        <v/>
      </c>
      <c r="BK856" s="4" t="str">
        <f t="shared" si="505"/>
        <v/>
      </c>
      <c r="BS856" s="3" t="str">
        <f t="shared" si="482"/>
        <v/>
      </c>
      <c r="BT856" s="5">
        <f t="shared" si="483"/>
        <v>-1.0992098375517845E-2</v>
      </c>
      <c r="BU856" s="3"/>
    </row>
    <row r="857" spans="1:73" x14ac:dyDescent="0.2">
      <c r="A857" s="1">
        <v>42956</v>
      </c>
      <c r="C857">
        <v>0.52157120744407537</v>
      </c>
      <c r="D857">
        <v>0.52703056820235816</v>
      </c>
      <c r="E857">
        <v>0.52174563981285116</v>
      </c>
      <c r="F857">
        <v>0.53028630647102881</v>
      </c>
      <c r="G857">
        <v>0.52727971935897711</v>
      </c>
      <c r="H857">
        <v>0.53619459709189676</v>
      </c>
      <c r="I857">
        <v>0.53030560905796575</v>
      </c>
      <c r="J857">
        <v>0.5361991608801987</v>
      </c>
      <c r="M857">
        <f>'[1]CAC_SWISS (-SP-NIKKEI-DAX)'!AC942</f>
        <v>0</v>
      </c>
      <c r="N857">
        <f>'[1]CAC_SWISS_SP (-NIKKEI-DAX)'!AD942</f>
        <v>0</v>
      </c>
      <c r="O857">
        <f>'[1]CAC_SWISS_DAX (-SP-NIKKEI)'!AD942</f>
        <v>0</v>
      </c>
      <c r="P857">
        <f>'[1]CAC_SWISS_NIKKEI (-SP-DAX)'!AD942</f>
        <v>0</v>
      </c>
      <c r="Q857">
        <f>'[1]CAC_SWISS_DAX_SP (-NIKKEI)'!AF942</f>
        <v>0</v>
      </c>
      <c r="R857">
        <f>'[1]CAC_SWISS_SP_NIKKEI (-DAX)'!AF942</f>
        <v>0</v>
      </c>
      <c r="S857">
        <f>'[1]CAC_SWISS_DAX_NIKKEI (-SP)'!AF942</f>
        <v>0</v>
      </c>
      <c r="V857" t="str">
        <f t="shared" si="492"/>
        <v>BASE</v>
      </c>
      <c r="W857" t="str">
        <f t="shared" si="493"/>
        <v>BASE+SP</v>
      </c>
      <c r="X857" t="str">
        <f t="shared" si="494"/>
        <v>BASE+DAX</v>
      </c>
      <c r="Y857" t="str">
        <f t="shared" si="495"/>
        <v>BASE+NIKKEI</v>
      </c>
      <c r="Z857" s="2" t="str">
        <f t="shared" si="496"/>
        <v>- NIKKEI</v>
      </c>
      <c r="AA857" s="2" t="str">
        <f t="shared" si="469"/>
        <v>- DAX</v>
      </c>
      <c r="AB857" s="2" t="str">
        <f t="shared" si="484"/>
        <v>- SP</v>
      </c>
      <c r="AE857">
        <f t="shared" si="485"/>
        <v>0.52157120744407537</v>
      </c>
      <c r="AF857">
        <f t="shared" si="486"/>
        <v>0.52703056820235816</v>
      </c>
      <c r="AG857">
        <f t="shared" si="487"/>
        <v>0.52174563981285116</v>
      </c>
      <c r="AH857">
        <f t="shared" si="488"/>
        <v>0.53028630647102881</v>
      </c>
      <c r="AI857">
        <f t="shared" si="489"/>
        <v>0.52727971935897711</v>
      </c>
      <c r="AJ857">
        <f t="shared" si="490"/>
        <v>0.53619459709189676</v>
      </c>
      <c r="AK857">
        <f t="shared" si="491"/>
        <v>0.53030560905796575</v>
      </c>
      <c r="AM857" t="str">
        <f t="shared" si="497"/>
        <v>BASE</v>
      </c>
      <c r="AN857" t="str" cm="1">
        <f t="array" ref="AN857">IF(AM857="",_xlfn.IFS(AF857=MAX(AF857:AH857),"SP",AG857=MAX(AF857:AH857),"DAX",AH857=MAX(AF857:AH857),"NIKKEI",MAX(AF857:AH857)=0,""),"")</f>
        <v/>
      </c>
      <c r="AO857" t="str" cm="1">
        <f t="array" ref="AO857">IF(AM857="BASE","",IF(MAX(AF857:AH857)=0,_xlfn.IFS(AI857=MAX(AI857:AK857),"SP&amp;DAX",AJ857=MAX(AI857:AK857),"SP&amp;NIKKEI",AK857=MAX(AI857:AK857),"DAX&amp;NIKKEI"),""))</f>
        <v/>
      </c>
      <c r="AQ857" s="3">
        <f t="shared" si="498"/>
        <v>42956</v>
      </c>
      <c r="AR857" cm="1">
        <f t="array" ref="AR857">IF(AM857="BASE",AE857,_xlfn.IFS(AN857="DAX",AG857,AN857="NIKKEI",AH857,AN857="SP",AF857,AN857="",MAX(AI857:AK857)))</f>
        <v>0.52157120744407537</v>
      </c>
      <c r="AS857" s="4">
        <f t="shared" si="470"/>
        <v>0.50712481796124553</v>
      </c>
      <c r="AT857" s="4">
        <f t="shared" si="471"/>
        <v>0.51551116574643552</v>
      </c>
      <c r="AU857" s="4">
        <f t="shared" si="472"/>
        <v>8.2715056732070847E-5</v>
      </c>
      <c r="AV857" s="4">
        <f t="shared" si="473"/>
        <v>2.4558960513580989E-4</v>
      </c>
      <c r="AW857" s="4">
        <f t="shared" si="474"/>
        <v>0.33680194520582341</v>
      </c>
      <c r="AX857" s="4">
        <f t="shared" si="475"/>
        <v>5.1417814225951696E-3</v>
      </c>
      <c r="AY857" s="4">
        <f t="shared" si="476"/>
        <v>3.6308811294124299E-3</v>
      </c>
      <c r="AZ857" s="4">
        <f t="shared" si="477"/>
        <v>-1.6310198928987556</v>
      </c>
      <c r="BA857" s="6" t="str">
        <f t="shared" si="478"/>
        <v>NEUTRAL</v>
      </c>
      <c r="BB857" s="4">
        <f t="shared" si="479"/>
        <v>0</v>
      </c>
      <c r="BC857" s="4">
        <f t="shared" si="480"/>
        <v>0.60295548643614738</v>
      </c>
      <c r="BD857" s="4">
        <f t="shared" si="481"/>
        <v>0.77882552653643133</v>
      </c>
      <c r="BE857" s="4">
        <f t="shared" si="499"/>
        <v>0.05</v>
      </c>
      <c r="BF857" s="4" t="str">
        <f t="shared" si="500"/>
        <v/>
      </c>
      <c r="BG857" s="4" t="str">
        <f t="shared" si="501"/>
        <v/>
      </c>
      <c r="BH857" s="4" t="str">
        <f t="shared" si="502"/>
        <v/>
      </c>
      <c r="BI857" s="4" t="str">
        <f t="shared" si="503"/>
        <v/>
      </c>
      <c r="BJ857" s="4" t="str">
        <f t="shared" si="504"/>
        <v/>
      </c>
      <c r="BK857" s="4" t="str">
        <f t="shared" si="505"/>
        <v/>
      </c>
      <c r="BS857" s="3" t="str">
        <f t="shared" si="482"/>
        <v/>
      </c>
      <c r="BT857" s="5">
        <f t="shared" si="483"/>
        <v>-8.3863477851899848E-3</v>
      </c>
      <c r="BU857" s="3"/>
    </row>
    <row r="858" spans="1:73" x14ac:dyDescent="0.2">
      <c r="A858" s="1">
        <v>42957</v>
      </c>
      <c r="C858">
        <v>0.52195703811681682</v>
      </c>
      <c r="D858">
        <v>0.52200115875527764</v>
      </c>
      <c r="E858">
        <v>0.5246962384221876</v>
      </c>
      <c r="F858">
        <v>0.52735533017370784</v>
      </c>
      <c r="G858">
        <v>0.5248578515981861</v>
      </c>
      <c r="H858">
        <v>0.52738462552311127</v>
      </c>
      <c r="I858">
        <v>0.52888729592683581</v>
      </c>
      <c r="J858">
        <v>0.52899077376055437</v>
      </c>
      <c r="M858">
        <f>'[1]CAC_SWISS (-SP-NIKKEI-DAX)'!AC943</f>
        <v>0</v>
      </c>
      <c r="N858">
        <f>'[1]CAC_SWISS_SP (-NIKKEI-DAX)'!AD943</f>
        <v>0</v>
      </c>
      <c r="O858">
        <f>'[1]CAC_SWISS_DAX (-SP-NIKKEI)'!AD943</f>
        <v>0</v>
      </c>
      <c r="P858">
        <f>'[1]CAC_SWISS_NIKKEI (-SP-DAX)'!AD943</f>
        <v>0</v>
      </c>
      <c r="Q858">
        <f>'[1]CAC_SWISS_DAX_SP (-NIKKEI)'!AF943</f>
        <v>0</v>
      </c>
      <c r="R858">
        <f>'[1]CAC_SWISS_SP_NIKKEI (-DAX)'!AF943</f>
        <v>0</v>
      </c>
      <c r="S858">
        <f>'[1]CAC_SWISS_DAX_NIKKEI (-SP)'!AF943</f>
        <v>0</v>
      </c>
      <c r="V858" t="str">
        <f t="shared" si="492"/>
        <v>BASE</v>
      </c>
      <c r="W858" t="str">
        <f t="shared" si="493"/>
        <v>BASE+SP</v>
      </c>
      <c r="X858" t="str">
        <f t="shared" si="494"/>
        <v>BASE+DAX</v>
      </c>
      <c r="Y858" t="str">
        <f t="shared" si="495"/>
        <v>BASE+NIKKEI</v>
      </c>
      <c r="Z858" s="2" t="str">
        <f t="shared" si="496"/>
        <v>- NIKKEI</v>
      </c>
      <c r="AA858" s="2" t="str">
        <f t="shared" si="469"/>
        <v>- DAX</v>
      </c>
      <c r="AB858" s="2" t="str">
        <f t="shared" si="484"/>
        <v>- SP</v>
      </c>
      <c r="AE858">
        <f t="shared" si="485"/>
        <v>0.52195703811681682</v>
      </c>
      <c r="AF858">
        <f t="shared" si="486"/>
        <v>0.52200115875527764</v>
      </c>
      <c r="AG858">
        <f t="shared" si="487"/>
        <v>0.5246962384221876</v>
      </c>
      <c r="AH858">
        <f t="shared" si="488"/>
        <v>0.52735533017370784</v>
      </c>
      <c r="AI858">
        <f t="shared" si="489"/>
        <v>0.5248578515981861</v>
      </c>
      <c r="AJ858">
        <f t="shared" si="490"/>
        <v>0.52738462552311127</v>
      </c>
      <c r="AK858">
        <f t="shared" si="491"/>
        <v>0.52888729592683581</v>
      </c>
      <c r="AM858" t="str">
        <f t="shared" si="497"/>
        <v>BASE</v>
      </c>
      <c r="AN858" t="str" cm="1">
        <f t="array" ref="AN858">IF(AM858="",_xlfn.IFS(AF858=MAX(AF858:AH858),"SP",AG858=MAX(AF858:AH858),"DAX",AH858=MAX(AF858:AH858),"NIKKEI",MAX(AF858:AH858)=0,""),"")</f>
        <v/>
      </c>
      <c r="AO858" t="str" cm="1">
        <f t="array" ref="AO858">IF(AM858="BASE","",IF(MAX(AF858:AH858)=0,_xlfn.IFS(AI858=MAX(AI858:AK858),"SP&amp;DAX",AJ858=MAX(AI858:AK858),"SP&amp;NIKKEI",AK858=MAX(AI858:AK858),"DAX&amp;NIKKEI"),""))</f>
        <v/>
      </c>
      <c r="AQ858" s="3">
        <f t="shared" si="498"/>
        <v>42957</v>
      </c>
      <c r="AR858" cm="1">
        <f t="array" ref="AR858">IF(AM858="BASE",AE858,_xlfn.IFS(AN858="DAX",AG858,AN858="NIKKEI",AH858,AN858="SP",AF858,AN858="",MAX(AI858:AK858)))</f>
        <v>0.52195703811681682</v>
      </c>
      <c r="AS858" s="4">
        <f t="shared" si="470"/>
        <v>0.50998707104111995</v>
      </c>
      <c r="AT858" s="4">
        <f t="shared" si="471"/>
        <v>0.51501843697375049</v>
      </c>
      <c r="AU858" s="4">
        <f t="shared" si="472"/>
        <v>7.6925852307135743E-5</v>
      </c>
      <c r="AV858" s="4">
        <f t="shared" si="473"/>
        <v>2.5525520877285992E-4</v>
      </c>
      <c r="AW858" s="4">
        <f t="shared" si="474"/>
        <v>0.30136839391821613</v>
      </c>
      <c r="AX858" s="4">
        <f t="shared" si="475"/>
        <v>5.2258979562930926E-3</v>
      </c>
      <c r="AY858" s="4">
        <f t="shared" si="476"/>
        <v>3.5773858341211634E-3</v>
      </c>
      <c r="AZ858" s="4">
        <f t="shared" si="477"/>
        <v>-0.96277538802144114</v>
      </c>
      <c r="BA858" s="6" t="str">
        <f t="shared" si="478"/>
        <v>NEUTRAL</v>
      </c>
      <c r="BB858" s="4">
        <f t="shared" si="479"/>
        <v>0</v>
      </c>
      <c r="BC858" s="4">
        <f t="shared" si="480"/>
        <v>0.60295548643614738</v>
      </c>
      <c r="BD858" s="4">
        <f t="shared" si="481"/>
        <v>0.77882552653643133</v>
      </c>
      <c r="BE858" s="4">
        <f t="shared" si="499"/>
        <v>0.05</v>
      </c>
      <c r="BF858" s="4" t="str">
        <f t="shared" si="500"/>
        <v/>
      </c>
      <c r="BG858" s="4" t="str">
        <f t="shared" si="501"/>
        <v/>
      </c>
      <c r="BH858" s="4" t="str">
        <f t="shared" si="502"/>
        <v/>
      </c>
      <c r="BI858" s="4" t="str">
        <f t="shared" si="503"/>
        <v/>
      </c>
      <c r="BJ858" s="4" t="str">
        <f t="shared" si="504"/>
        <v/>
      </c>
      <c r="BK858" s="4" t="str">
        <f t="shared" si="505"/>
        <v/>
      </c>
      <c r="BS858" s="3" t="str">
        <f t="shared" si="482"/>
        <v/>
      </c>
      <c r="BT858" s="5">
        <f t="shared" si="483"/>
        <v>-5.0313659326305382E-3</v>
      </c>
      <c r="BU858" s="3"/>
    </row>
    <row r="859" spans="1:73" x14ac:dyDescent="0.2">
      <c r="A859" s="1">
        <v>42958</v>
      </c>
      <c r="C859">
        <v>0.53037978595964808</v>
      </c>
      <c r="D859">
        <v>0.53065258498807932</v>
      </c>
      <c r="E859">
        <v>0.5309664370692776</v>
      </c>
      <c r="F859">
        <v>0.5353538242803928</v>
      </c>
      <c r="G859">
        <v>0.53138521776390102</v>
      </c>
      <c r="H859">
        <v>0.53555774110529064</v>
      </c>
      <c r="I859">
        <v>0.53546462845756015</v>
      </c>
      <c r="J859">
        <v>0.53572728880550868</v>
      </c>
      <c r="M859">
        <f>'[1]CAC_SWISS (-SP-NIKKEI-DAX)'!AC944</f>
        <v>0</v>
      </c>
      <c r="N859">
        <f>'[1]CAC_SWISS_SP (-NIKKEI-DAX)'!AD944</f>
        <v>0</v>
      </c>
      <c r="O859">
        <f>'[1]CAC_SWISS_DAX (-SP-NIKKEI)'!AD944</f>
        <v>0</v>
      </c>
      <c r="P859">
        <f>'[1]CAC_SWISS_NIKKEI (-SP-DAX)'!AD944</f>
        <v>0</v>
      </c>
      <c r="Q859">
        <f>'[1]CAC_SWISS_DAX_SP (-NIKKEI)'!AF944</f>
        <v>0</v>
      </c>
      <c r="R859">
        <f>'[1]CAC_SWISS_SP_NIKKEI (-DAX)'!AF944</f>
        <v>0</v>
      </c>
      <c r="S859">
        <f>'[1]CAC_SWISS_DAX_NIKKEI (-SP)'!AF944</f>
        <v>0</v>
      </c>
      <c r="V859" t="str">
        <f t="shared" si="492"/>
        <v>BASE</v>
      </c>
      <c r="W859" t="str">
        <f t="shared" si="493"/>
        <v>BASE+SP</v>
      </c>
      <c r="X859" t="str">
        <f t="shared" si="494"/>
        <v>BASE+DAX</v>
      </c>
      <c r="Y859" t="str">
        <f t="shared" si="495"/>
        <v>BASE+NIKKEI</v>
      </c>
      <c r="Z859" s="2" t="str">
        <f t="shared" si="496"/>
        <v>- NIKKEI</v>
      </c>
      <c r="AA859" s="2" t="str">
        <f t="shared" si="469"/>
        <v>- DAX</v>
      </c>
      <c r="AB859" s="2" t="str">
        <f t="shared" si="484"/>
        <v>- SP</v>
      </c>
      <c r="AE859">
        <f t="shared" si="485"/>
        <v>0.53037978595964808</v>
      </c>
      <c r="AF859">
        <f t="shared" si="486"/>
        <v>0.53065258498807932</v>
      </c>
      <c r="AG859">
        <f t="shared" si="487"/>
        <v>0.5309664370692776</v>
      </c>
      <c r="AH859">
        <f t="shared" si="488"/>
        <v>0.5353538242803928</v>
      </c>
      <c r="AI859">
        <f t="shared" si="489"/>
        <v>0.53138521776390102</v>
      </c>
      <c r="AJ859">
        <f t="shared" si="490"/>
        <v>0.53555774110529064</v>
      </c>
      <c r="AK859">
        <f t="shared" si="491"/>
        <v>0.53546462845756015</v>
      </c>
      <c r="AM859" t="str">
        <f t="shared" si="497"/>
        <v>BASE</v>
      </c>
      <c r="AN859" t="str" cm="1">
        <f t="array" ref="AN859">IF(AM859="",_xlfn.IFS(AF859=MAX(AF859:AH859),"SP",AG859=MAX(AF859:AH859),"DAX",AH859=MAX(AF859:AH859),"NIKKEI",MAX(AF859:AH859)=0,""),"")</f>
        <v/>
      </c>
      <c r="AO859" t="str" cm="1">
        <f t="array" ref="AO859">IF(AM859="BASE","",IF(MAX(AF859:AH859)=0,_xlfn.IFS(AI859=MAX(AI859:AK859),"SP&amp;DAX",AJ859=MAX(AI859:AK859),"SP&amp;NIKKEI",AK859=MAX(AI859:AK859),"DAX&amp;NIKKEI"),""))</f>
        <v/>
      </c>
      <c r="AQ859" s="3">
        <f t="shared" si="498"/>
        <v>42958</v>
      </c>
      <c r="AR859" cm="1">
        <f t="array" ref="AR859">IF(AM859="BASE",AE859,_xlfn.IFS(AN859="DAX",AG859,AN859="NIKKEI",AH859,AN859="SP",AF859,AN859="",MAX(AI859:AK859)))</f>
        <v>0.53037978595964808</v>
      </c>
      <c r="AS859" s="4">
        <f t="shared" si="470"/>
        <v>0.51316624812044309</v>
      </c>
      <c r="AT859" s="4">
        <f t="shared" si="471"/>
        <v>0.51464489986169337</v>
      </c>
      <c r="AU859" s="4">
        <f t="shared" si="472"/>
        <v>9.7465038740116518E-5</v>
      </c>
      <c r="AV859" s="4">
        <f t="shared" si="473"/>
        <v>2.6051920463541199E-4</v>
      </c>
      <c r="AW859" s="4">
        <f t="shared" si="474"/>
        <v>0.37411844119713022</v>
      </c>
      <c r="AX859" s="4">
        <f t="shared" si="475"/>
        <v>5.3128263227899836E-3</v>
      </c>
      <c r="AY859" s="4">
        <f t="shared" si="476"/>
        <v>3.867413601713669E-3</v>
      </c>
      <c r="AZ859" s="4">
        <f t="shared" si="477"/>
        <v>-0.27831734963882276</v>
      </c>
      <c r="BA859" s="6" t="str">
        <f t="shared" si="478"/>
        <v>NEUTRAL</v>
      </c>
      <c r="BB859" s="4">
        <f t="shared" si="479"/>
        <v>0</v>
      </c>
      <c r="BC859" s="4">
        <f t="shared" si="480"/>
        <v>0.60295548643614738</v>
      </c>
      <c r="BD859" s="4">
        <f t="shared" si="481"/>
        <v>0.77882552653643133</v>
      </c>
      <c r="BE859" s="4">
        <f t="shared" si="499"/>
        <v>0.05</v>
      </c>
      <c r="BF859" s="4" t="str">
        <f t="shared" si="500"/>
        <v/>
      </c>
      <c r="BG859" s="4" t="str">
        <f t="shared" si="501"/>
        <v/>
      </c>
      <c r="BH859" s="4" t="str">
        <f t="shared" si="502"/>
        <v/>
      </c>
      <c r="BI859" s="4" t="str">
        <f t="shared" si="503"/>
        <v/>
      </c>
      <c r="BJ859" s="4" t="str">
        <f t="shared" si="504"/>
        <v/>
      </c>
      <c r="BK859" s="4" t="str">
        <f t="shared" si="505"/>
        <v/>
      </c>
      <c r="BS859" s="3" t="str">
        <f t="shared" si="482"/>
        <v/>
      </c>
      <c r="BT859" s="5">
        <f t="shared" si="483"/>
        <v>-1.4786517412502809E-3</v>
      </c>
      <c r="BU859" s="3"/>
    </row>
    <row r="860" spans="1:73" x14ac:dyDescent="0.2">
      <c r="A860" s="1">
        <v>42961</v>
      </c>
      <c r="C860">
        <v>0.53353415624477518</v>
      </c>
      <c r="D860">
        <v>0.53399980241042644</v>
      </c>
      <c r="E860">
        <v>0.53399129588829797</v>
      </c>
      <c r="F860">
        <v>0.53997928722528021</v>
      </c>
      <c r="G860">
        <v>0.53463191107845964</v>
      </c>
      <c r="H860">
        <v>0.54023769768796914</v>
      </c>
      <c r="I860">
        <v>0.54003976617442651</v>
      </c>
      <c r="J860">
        <v>0.54035305849174908</v>
      </c>
      <c r="M860">
        <f>'[1]CAC_SWISS (-SP-NIKKEI-DAX)'!AC945</f>
        <v>0</v>
      </c>
      <c r="N860">
        <f>'[1]CAC_SWISS_SP (-NIKKEI-DAX)'!AD945</f>
        <v>0</v>
      </c>
      <c r="O860">
        <f>'[1]CAC_SWISS_DAX (-SP-NIKKEI)'!AD945</f>
        <v>0</v>
      </c>
      <c r="P860">
        <f>'[1]CAC_SWISS_NIKKEI (-SP-DAX)'!AD945</f>
        <v>0</v>
      </c>
      <c r="Q860">
        <f>'[1]CAC_SWISS_DAX_SP (-NIKKEI)'!AF945</f>
        <v>0</v>
      </c>
      <c r="R860">
        <f>'[1]CAC_SWISS_SP_NIKKEI (-DAX)'!AF945</f>
        <v>0</v>
      </c>
      <c r="S860">
        <f>'[1]CAC_SWISS_DAX_NIKKEI (-SP)'!AF945</f>
        <v>0</v>
      </c>
      <c r="V860" t="str">
        <f t="shared" si="492"/>
        <v>BASE</v>
      </c>
      <c r="W860" t="str">
        <f t="shared" si="493"/>
        <v>BASE+SP</v>
      </c>
      <c r="X860" t="str">
        <f t="shared" si="494"/>
        <v>BASE+DAX</v>
      </c>
      <c r="Y860" t="str">
        <f t="shared" si="495"/>
        <v>BASE+NIKKEI</v>
      </c>
      <c r="Z860" s="2" t="str">
        <f t="shared" si="496"/>
        <v>- NIKKEI</v>
      </c>
      <c r="AA860" s="2" t="str">
        <f t="shared" si="469"/>
        <v>- DAX</v>
      </c>
      <c r="AB860" s="2" t="str">
        <f t="shared" si="484"/>
        <v>- SP</v>
      </c>
      <c r="AE860">
        <f t="shared" si="485"/>
        <v>0.53353415624477518</v>
      </c>
      <c r="AF860">
        <f t="shared" si="486"/>
        <v>0.53399980241042644</v>
      </c>
      <c r="AG860">
        <f t="shared" si="487"/>
        <v>0.53399129588829797</v>
      </c>
      <c r="AH860">
        <f t="shared" si="488"/>
        <v>0.53997928722528021</v>
      </c>
      <c r="AI860">
        <f t="shared" si="489"/>
        <v>0.53463191107845964</v>
      </c>
      <c r="AJ860">
        <f t="shared" si="490"/>
        <v>0.54023769768796914</v>
      </c>
      <c r="AK860">
        <f t="shared" si="491"/>
        <v>0.54003976617442651</v>
      </c>
      <c r="AM860" t="str">
        <f t="shared" si="497"/>
        <v>BASE</v>
      </c>
      <c r="AN860" t="str" cm="1">
        <f t="array" ref="AN860">IF(AM860="",_xlfn.IFS(AF860=MAX(AF860:AH860),"SP",AG860=MAX(AF860:AH860),"DAX",AH860=MAX(AF860:AH860),"NIKKEI",MAX(AF860:AH860)=0,""),"")</f>
        <v/>
      </c>
      <c r="AO860" t="str" cm="1">
        <f t="array" ref="AO860">IF(AM860="BASE","",IF(MAX(AF860:AH860)=0,_xlfn.IFS(AI860=MAX(AI860:AK860),"SP&amp;DAX",AJ860=MAX(AI860:AK860),"SP&amp;NIKKEI",AK860=MAX(AI860:AK860),"DAX&amp;NIKKEI"),""))</f>
        <v/>
      </c>
      <c r="AQ860" s="3">
        <f t="shared" si="498"/>
        <v>42961</v>
      </c>
      <c r="AR860" cm="1">
        <f t="array" ref="AR860">IF(AM860="BASE",AE860,_xlfn.IFS(AN860="DAX",AG860,AN860="NIKKEI",AH860,AN860="SP",AF860,AN860="",MAX(AI860:AK860)))</f>
        <v>0.53353415624477518</v>
      </c>
      <c r="AS860" s="4">
        <f t="shared" si="470"/>
        <v>0.51590580975787614</v>
      </c>
      <c r="AT860" s="4">
        <f t="shared" si="471"/>
        <v>0.51438726577086757</v>
      </c>
      <c r="AU860" s="4">
        <f t="shared" si="472"/>
        <v>1.2973292968024942E-4</v>
      </c>
      <c r="AV860" s="4">
        <f t="shared" si="473"/>
        <v>2.6153748533196993E-4</v>
      </c>
      <c r="AW860" s="4">
        <f t="shared" si="474"/>
        <v>0.49603952380126015</v>
      </c>
      <c r="AX860" s="4">
        <f t="shared" si="475"/>
        <v>5.3786807410282121E-3</v>
      </c>
      <c r="AY860" s="4">
        <f t="shared" si="476"/>
        <v>4.2666195840107826E-3</v>
      </c>
      <c r="AZ860" s="4">
        <f t="shared" si="477"/>
        <v>0.28232647746225553</v>
      </c>
      <c r="BA860" s="6" t="str">
        <f t="shared" si="478"/>
        <v>NEUTRAL</v>
      </c>
      <c r="BB860" s="4">
        <f t="shared" si="479"/>
        <v>0</v>
      </c>
      <c r="BC860" s="4">
        <f t="shared" si="480"/>
        <v>0.60295548643614738</v>
      </c>
      <c r="BD860" s="4">
        <f t="shared" si="481"/>
        <v>0.77882552653643133</v>
      </c>
      <c r="BE860" s="4">
        <f t="shared" si="499"/>
        <v>0.05</v>
      </c>
      <c r="BF860" s="4" t="str">
        <f t="shared" si="500"/>
        <v/>
      </c>
      <c r="BG860" s="4" t="str">
        <f t="shared" si="501"/>
        <v/>
      </c>
      <c r="BH860" s="4" t="str">
        <f t="shared" si="502"/>
        <v/>
      </c>
      <c r="BI860" s="4" t="str">
        <f t="shared" si="503"/>
        <v/>
      </c>
      <c r="BJ860" s="4" t="str">
        <f t="shared" si="504"/>
        <v/>
      </c>
      <c r="BK860" s="4" t="str">
        <f t="shared" si="505"/>
        <v/>
      </c>
      <c r="BS860" s="3" t="str">
        <f t="shared" si="482"/>
        <v/>
      </c>
      <c r="BT860" s="5">
        <f t="shared" si="483"/>
        <v>1.5185439870085693E-3</v>
      </c>
      <c r="BU860" s="3"/>
    </row>
    <row r="861" spans="1:73" x14ac:dyDescent="0.2">
      <c r="A861" s="1">
        <v>42962</v>
      </c>
      <c r="C861">
        <v>0.5325858308515049</v>
      </c>
      <c r="D861">
        <v>0.53320635693407592</v>
      </c>
      <c r="E861">
        <v>0.53296499043316681</v>
      </c>
      <c r="F861">
        <v>0.54066054026403121</v>
      </c>
      <c r="G861">
        <v>0.53377698044097444</v>
      </c>
      <c r="H861">
        <v>0.54097716547849406</v>
      </c>
      <c r="I861">
        <v>0.54068677207471327</v>
      </c>
      <c r="J861">
        <v>0.5410487672992017</v>
      </c>
      <c r="M861">
        <f>'[1]CAC_SWISS (-SP-NIKKEI-DAX)'!AC946</f>
        <v>0</v>
      </c>
      <c r="N861">
        <f>'[1]CAC_SWISS_SP (-NIKKEI-DAX)'!AD946</f>
        <v>0</v>
      </c>
      <c r="O861">
        <f>'[1]CAC_SWISS_DAX (-SP-NIKKEI)'!AD946</f>
        <v>0</v>
      </c>
      <c r="P861">
        <f>'[1]CAC_SWISS_NIKKEI (-SP-DAX)'!AD946</f>
        <v>0</v>
      </c>
      <c r="Q861">
        <f>'[1]CAC_SWISS_DAX_SP (-NIKKEI)'!AF946</f>
        <v>0</v>
      </c>
      <c r="R861">
        <f>'[1]CAC_SWISS_SP_NIKKEI (-DAX)'!AF946</f>
        <v>0</v>
      </c>
      <c r="S861">
        <f>'[1]CAC_SWISS_DAX_NIKKEI (-SP)'!AF946</f>
        <v>0</v>
      </c>
      <c r="V861" t="str">
        <f t="shared" si="492"/>
        <v>BASE</v>
      </c>
      <c r="W861" t="str">
        <f t="shared" si="493"/>
        <v>BASE+SP</v>
      </c>
      <c r="X861" t="str">
        <f t="shared" si="494"/>
        <v>BASE+DAX</v>
      </c>
      <c r="Y861" t="str">
        <f t="shared" si="495"/>
        <v>BASE+NIKKEI</v>
      </c>
      <c r="Z861" s="2" t="str">
        <f t="shared" si="496"/>
        <v>- NIKKEI</v>
      </c>
      <c r="AA861" s="2" t="str">
        <f t="shared" ref="AA861:AA924" si="506">IF(R861=0,"- DAX","")</f>
        <v>- DAX</v>
      </c>
      <c r="AB861" s="2" t="str">
        <f t="shared" si="484"/>
        <v>- SP</v>
      </c>
      <c r="AE861">
        <f t="shared" si="485"/>
        <v>0.5325858308515049</v>
      </c>
      <c r="AF861">
        <f t="shared" si="486"/>
        <v>0.53320635693407592</v>
      </c>
      <c r="AG861">
        <f t="shared" si="487"/>
        <v>0.53296499043316681</v>
      </c>
      <c r="AH861">
        <f t="shared" si="488"/>
        <v>0.54066054026403121</v>
      </c>
      <c r="AI861">
        <f t="shared" si="489"/>
        <v>0.53377698044097444</v>
      </c>
      <c r="AJ861">
        <f t="shared" si="490"/>
        <v>0.54097716547849406</v>
      </c>
      <c r="AK861">
        <f t="shared" si="491"/>
        <v>0.54068677207471327</v>
      </c>
      <c r="AM861" t="str">
        <f t="shared" si="497"/>
        <v>BASE</v>
      </c>
      <c r="AN861" t="str" cm="1">
        <f t="array" ref="AN861">IF(AM861="",_xlfn.IFS(AF861=MAX(AF861:AH861),"SP",AG861=MAX(AF861:AH861),"DAX",AH861=MAX(AF861:AH861),"NIKKEI",MAX(AF861:AH861)=0,""),"")</f>
        <v/>
      </c>
      <c r="AO861" t="str" cm="1">
        <f t="array" ref="AO861">IF(AM861="BASE","",IF(MAX(AF861:AH861)=0,_xlfn.IFS(AI861=MAX(AI861:AK861),"SP&amp;DAX",AJ861=MAX(AI861:AK861),"SP&amp;NIKKEI",AK861=MAX(AI861:AK861),"DAX&amp;NIKKEI"),""))</f>
        <v/>
      </c>
      <c r="AQ861" s="3">
        <f t="shared" si="498"/>
        <v>42962</v>
      </c>
      <c r="AR861" cm="1">
        <f t="array" ref="AR861">IF(AM861="BASE",AE861,_xlfn.IFS(AN861="DAX",AG861,AN861="NIKKEI",AH861,AN861="SP",AF861,AN861="",MAX(AI861:AK861)))</f>
        <v>0.5325858308515049</v>
      </c>
      <c r="AS861" s="4">
        <f t="shared" si="470"/>
        <v>0.51888729358572017</v>
      </c>
      <c r="AT861" s="4">
        <f t="shared" si="471"/>
        <v>0.51420684901175262</v>
      </c>
      <c r="AU861" s="4">
        <f t="shared" si="472"/>
        <v>1.3160039890786131E-4</v>
      </c>
      <c r="AV861" s="4">
        <f t="shared" si="473"/>
        <v>2.641206283638441E-4</v>
      </c>
      <c r="AW861" s="4">
        <f t="shared" si="474"/>
        <v>0.49825869233724834</v>
      </c>
      <c r="AX861" s="4">
        <f t="shared" si="475"/>
        <v>5.4061869499610529E-3</v>
      </c>
      <c r="AY861" s="4">
        <f t="shared" si="476"/>
        <v>4.2944676571215453E-3</v>
      </c>
      <c r="AZ861" s="4">
        <f t="shared" si="477"/>
        <v>0.86575707005494229</v>
      </c>
      <c r="BA861" s="6" t="str">
        <f t="shared" si="478"/>
        <v>NEUTRAL</v>
      </c>
      <c r="BB861" s="4">
        <f t="shared" si="479"/>
        <v>0</v>
      </c>
      <c r="BC861" s="4">
        <f t="shared" si="480"/>
        <v>0.60295548643614738</v>
      </c>
      <c r="BD861" s="4">
        <f t="shared" si="481"/>
        <v>0.77882552653643133</v>
      </c>
      <c r="BE861" s="4">
        <f t="shared" si="499"/>
        <v>0.05</v>
      </c>
      <c r="BF861" s="4" t="str">
        <f t="shared" si="500"/>
        <v/>
      </c>
      <c r="BG861" s="4" t="str">
        <f t="shared" si="501"/>
        <v/>
      </c>
      <c r="BH861" s="4" t="str">
        <f t="shared" si="502"/>
        <v/>
      </c>
      <c r="BI861" s="4" t="str">
        <f t="shared" si="503"/>
        <v/>
      </c>
      <c r="BJ861" s="4" t="str">
        <f t="shared" si="504"/>
        <v/>
      </c>
      <c r="BK861" s="4" t="str">
        <f t="shared" si="505"/>
        <v/>
      </c>
      <c r="BS861" s="3" t="str">
        <f t="shared" si="482"/>
        <v/>
      </c>
      <c r="BT861" s="5">
        <f t="shared" si="483"/>
        <v>4.680444573967546E-3</v>
      </c>
      <c r="BU861" s="3"/>
    </row>
    <row r="862" spans="1:73" x14ac:dyDescent="0.2">
      <c r="A862" s="1">
        <v>42963</v>
      </c>
      <c r="C862">
        <v>0.52514719502776408</v>
      </c>
      <c r="D862">
        <v>0.52523529591179563</v>
      </c>
      <c r="E862">
        <v>0.52974887080755251</v>
      </c>
      <c r="F862">
        <v>0.5422598163465312</v>
      </c>
      <c r="G862">
        <v>0.53015440209215914</v>
      </c>
      <c r="H862">
        <v>0.54226338534839424</v>
      </c>
      <c r="I862">
        <v>0.54471594420702785</v>
      </c>
      <c r="J862">
        <v>0.54475970718000866</v>
      </c>
      <c r="M862">
        <f>'[1]CAC_SWISS (-SP-NIKKEI-DAX)'!AC947</f>
        <v>0</v>
      </c>
      <c r="N862">
        <f>'[1]CAC_SWISS_SP (-NIKKEI-DAX)'!AD947</f>
        <v>0</v>
      </c>
      <c r="O862">
        <f>'[1]CAC_SWISS_DAX (-SP-NIKKEI)'!AD947</f>
        <v>0</v>
      </c>
      <c r="P862">
        <f>'[1]CAC_SWISS_NIKKEI (-SP-DAX)'!AD947</f>
        <v>0</v>
      </c>
      <c r="Q862">
        <f>'[1]CAC_SWISS_DAX_SP (-NIKKEI)'!AF947</f>
        <v>0</v>
      </c>
      <c r="R862">
        <f>'[1]CAC_SWISS_SP_NIKKEI (-DAX)'!AF947</f>
        <v>0</v>
      </c>
      <c r="S862">
        <f>'[1]CAC_SWISS_DAX_NIKKEI (-SP)'!AF947</f>
        <v>0</v>
      </c>
      <c r="V862" t="str">
        <f t="shared" si="492"/>
        <v>BASE</v>
      </c>
      <c r="W862" t="str">
        <f t="shared" si="493"/>
        <v>BASE+SP</v>
      </c>
      <c r="X862" t="str">
        <f t="shared" si="494"/>
        <v>BASE+DAX</v>
      </c>
      <c r="Y862" t="str">
        <f t="shared" si="495"/>
        <v>BASE+NIKKEI</v>
      </c>
      <c r="Z862" s="2" t="str">
        <f t="shared" si="496"/>
        <v>- NIKKEI</v>
      </c>
      <c r="AA862" s="2" t="str">
        <f t="shared" si="506"/>
        <v>- DAX</v>
      </c>
      <c r="AB862" s="2" t="str">
        <f t="shared" si="484"/>
        <v>- SP</v>
      </c>
      <c r="AE862">
        <f t="shared" si="485"/>
        <v>0.52514719502776408</v>
      </c>
      <c r="AF862">
        <f t="shared" si="486"/>
        <v>0.52523529591179563</v>
      </c>
      <c r="AG862">
        <f t="shared" si="487"/>
        <v>0.52974887080755251</v>
      </c>
      <c r="AH862">
        <f t="shared" si="488"/>
        <v>0.5422598163465312</v>
      </c>
      <c r="AI862">
        <f t="shared" si="489"/>
        <v>0.53015440209215914</v>
      </c>
      <c r="AJ862">
        <f t="shared" si="490"/>
        <v>0.54226338534839424</v>
      </c>
      <c r="AK862">
        <f t="shared" si="491"/>
        <v>0.54471594420702785</v>
      </c>
      <c r="AM862" t="str">
        <f t="shared" si="497"/>
        <v>BASE</v>
      </c>
      <c r="AN862" t="str" cm="1">
        <f t="array" ref="AN862">IF(AM862="",_xlfn.IFS(AF862=MAX(AF862:AH862),"SP",AG862=MAX(AF862:AH862),"DAX",AH862=MAX(AF862:AH862),"NIKKEI",MAX(AF862:AH862)=0,""),"")</f>
        <v/>
      </c>
      <c r="AO862" t="str" cm="1">
        <f t="array" ref="AO862">IF(AM862="BASE","",IF(MAX(AF862:AH862)=0,_xlfn.IFS(AI862=MAX(AI862:AK862),"SP&amp;DAX",AJ862=MAX(AI862:AK862),"SP&amp;NIKKEI",AK862=MAX(AI862:AK862),"DAX&amp;NIKKEI"),""))</f>
        <v/>
      </c>
      <c r="AQ862" s="3">
        <f t="shared" si="498"/>
        <v>42963</v>
      </c>
      <c r="AR862" cm="1">
        <f t="array" ref="AR862">IF(AM862="BASE",AE862,_xlfn.IFS(AN862="DAX",AG862,AN862="NIKKEI",AH862,AN862="SP",AF862,AN862="",MAX(AI862:AK862)))</f>
        <v>0.52514719502776408</v>
      </c>
      <c r="AS862" s="4">
        <f t="shared" si="470"/>
        <v>0.52116499850681741</v>
      </c>
      <c r="AT862" s="4">
        <f t="shared" si="471"/>
        <v>0.5142108464686076</v>
      </c>
      <c r="AU862" s="4">
        <f t="shared" si="472"/>
        <v>9.9877154304261215E-5</v>
      </c>
      <c r="AV862" s="4">
        <f t="shared" si="473"/>
        <v>2.6402323205426968E-4</v>
      </c>
      <c r="AW862" s="4">
        <f t="shared" si="474"/>
        <v>0.37828926464975465</v>
      </c>
      <c r="AX862" s="4">
        <f t="shared" si="475"/>
        <v>5.3503527616985827E-3</v>
      </c>
      <c r="AY862" s="4">
        <f t="shared" si="476"/>
        <v>3.9074518642603284E-3</v>
      </c>
      <c r="AZ862" s="4">
        <f t="shared" si="477"/>
        <v>1.2997558007749144</v>
      </c>
      <c r="BA862" s="6" t="str">
        <f t="shared" si="478"/>
        <v>NEUTRAL</v>
      </c>
      <c r="BB862" s="4">
        <f t="shared" si="479"/>
        <v>0</v>
      </c>
      <c r="BC862" s="4">
        <f t="shared" si="480"/>
        <v>0.60295548643614738</v>
      </c>
      <c r="BD862" s="4">
        <f t="shared" si="481"/>
        <v>0.77882552653643133</v>
      </c>
      <c r="BE862" s="4">
        <f t="shared" si="499"/>
        <v>0.05</v>
      </c>
      <c r="BF862" s="4" t="str">
        <f t="shared" si="500"/>
        <v/>
      </c>
      <c r="BG862" s="4" t="str">
        <f t="shared" si="501"/>
        <v/>
      </c>
      <c r="BH862" s="4" t="str">
        <f t="shared" si="502"/>
        <v/>
      </c>
      <c r="BI862" s="4" t="str">
        <f t="shared" si="503"/>
        <v/>
      </c>
      <c r="BJ862" s="4" t="str">
        <f t="shared" si="504"/>
        <v/>
      </c>
      <c r="BK862" s="4" t="str">
        <f t="shared" si="505"/>
        <v/>
      </c>
      <c r="BS862" s="3" t="str">
        <f t="shared" si="482"/>
        <v/>
      </c>
      <c r="BT862" s="5">
        <f t="shared" si="483"/>
        <v>6.9541520382098154E-3</v>
      </c>
      <c r="BU862" s="3"/>
    </row>
    <row r="863" spans="1:73" x14ac:dyDescent="0.2">
      <c r="A863" s="1">
        <v>42964</v>
      </c>
      <c r="C863">
        <v>0.53873401073501992</v>
      </c>
      <c r="D863">
        <v>0.53874458607963727</v>
      </c>
      <c r="E863">
        <v>0.54293203353966257</v>
      </c>
      <c r="F863">
        <v>0.55557518799296579</v>
      </c>
      <c r="G863">
        <v>0.54307513262042029</v>
      </c>
      <c r="H863">
        <v>0.55563882701994471</v>
      </c>
      <c r="I863">
        <v>0.55774522798492665</v>
      </c>
      <c r="J863">
        <v>0.55774649878734084</v>
      </c>
      <c r="M863">
        <f>'[1]CAC_SWISS (-SP-NIKKEI-DAX)'!AC948</f>
        <v>0</v>
      </c>
      <c r="N863">
        <f>'[1]CAC_SWISS_SP (-NIKKEI-DAX)'!AD948</f>
        <v>0</v>
      </c>
      <c r="O863">
        <f>'[1]CAC_SWISS_DAX (-SP-NIKKEI)'!AD948</f>
        <v>0</v>
      </c>
      <c r="P863">
        <f>'[1]CAC_SWISS_NIKKEI (-SP-DAX)'!AD948</f>
        <v>0</v>
      </c>
      <c r="Q863">
        <f>'[1]CAC_SWISS_DAX_SP (-NIKKEI)'!AF948</f>
        <v>0</v>
      </c>
      <c r="R863">
        <f>'[1]CAC_SWISS_SP_NIKKEI (-DAX)'!AF948</f>
        <v>0</v>
      </c>
      <c r="S863">
        <f>'[1]CAC_SWISS_DAX_NIKKEI (-SP)'!AF948</f>
        <v>0</v>
      </c>
      <c r="V863" t="str">
        <f t="shared" si="492"/>
        <v>BASE</v>
      </c>
      <c r="W863" t="str">
        <f t="shared" si="493"/>
        <v>BASE+SP</v>
      </c>
      <c r="X863" t="str">
        <f t="shared" si="494"/>
        <v>BASE+DAX</v>
      </c>
      <c r="Y863" t="str">
        <f t="shared" si="495"/>
        <v>BASE+NIKKEI</v>
      </c>
      <c r="Z863" s="2" t="str">
        <f t="shared" si="496"/>
        <v>- NIKKEI</v>
      </c>
      <c r="AA863" s="2" t="str">
        <f t="shared" si="506"/>
        <v>- DAX</v>
      </c>
      <c r="AB863" s="2" t="str">
        <f t="shared" si="484"/>
        <v>- SP</v>
      </c>
      <c r="AE863">
        <f t="shared" si="485"/>
        <v>0.53873401073501992</v>
      </c>
      <c r="AF863">
        <f t="shared" si="486"/>
        <v>0.53874458607963727</v>
      </c>
      <c r="AG863">
        <f t="shared" si="487"/>
        <v>0.54293203353966257</v>
      </c>
      <c r="AH863">
        <f t="shared" si="488"/>
        <v>0.55557518799296579</v>
      </c>
      <c r="AI863">
        <f t="shared" si="489"/>
        <v>0.54307513262042029</v>
      </c>
      <c r="AJ863">
        <f t="shared" si="490"/>
        <v>0.55563882701994471</v>
      </c>
      <c r="AK863">
        <f t="shared" si="491"/>
        <v>0.55774522798492665</v>
      </c>
      <c r="AM863" t="str">
        <f t="shared" si="497"/>
        <v>BASE</v>
      </c>
      <c r="AN863" t="str" cm="1">
        <f t="array" ref="AN863">IF(AM863="",_xlfn.IFS(AF863=MAX(AF863:AH863),"SP",AG863=MAX(AF863:AH863),"DAX",AH863=MAX(AF863:AH863),"NIKKEI",MAX(AF863:AH863)=0,""),"")</f>
        <v/>
      </c>
      <c r="AO863" t="str" cm="1">
        <f t="array" ref="AO863">IF(AM863="BASE","",IF(MAX(AF863:AH863)=0,_xlfn.IFS(AI863=MAX(AI863:AK863),"SP&amp;DAX",AJ863=MAX(AI863:AK863),"SP&amp;NIKKEI",AK863=MAX(AI863:AK863),"DAX&amp;NIKKEI"),""))</f>
        <v/>
      </c>
      <c r="AQ863" s="3">
        <f t="shared" si="498"/>
        <v>42964</v>
      </c>
      <c r="AR863" cm="1">
        <f t="array" ref="AR863">IF(AM863="BASE",AE863,_xlfn.IFS(AN863="DAX",AG863,AN863="NIKKEI",AH863,AN863="SP",AF863,AN863="",MAX(AI863:AK863)))</f>
        <v>0.53873401073501992</v>
      </c>
      <c r="AS863" s="4">
        <f t="shared" si="470"/>
        <v>0.5249114633114943</v>
      </c>
      <c r="AT863" s="4">
        <f t="shared" si="471"/>
        <v>0.51374007390980092</v>
      </c>
      <c r="AU863" s="4">
        <f t="shared" si="472"/>
        <v>7.4596474384576491E-5</v>
      </c>
      <c r="AV863" s="4">
        <f t="shared" si="473"/>
        <v>2.6492325650291442E-4</v>
      </c>
      <c r="AW863" s="4">
        <f t="shared" si="474"/>
        <v>0.28157767411316664</v>
      </c>
      <c r="AX863" s="4">
        <f t="shared" si="475"/>
        <v>5.3147694999366194E-3</v>
      </c>
      <c r="AY863" s="4">
        <f t="shared" si="476"/>
        <v>3.5718500204398192E-3</v>
      </c>
      <c r="AZ863" s="4">
        <f t="shared" si="477"/>
        <v>2.1019518159398256</v>
      </c>
      <c r="BA863" s="6" t="str">
        <f t="shared" si="478"/>
        <v>NEUTRAL</v>
      </c>
      <c r="BB863" s="4">
        <f t="shared" si="479"/>
        <v>0</v>
      </c>
      <c r="BC863" s="4">
        <f t="shared" si="480"/>
        <v>0.60295548643614738</v>
      </c>
      <c r="BD863" s="4">
        <f t="shared" si="481"/>
        <v>0.77882552653643133</v>
      </c>
      <c r="BE863" s="4">
        <f t="shared" si="499"/>
        <v>0.05</v>
      </c>
      <c r="BF863" s="4" t="str">
        <f t="shared" si="500"/>
        <v/>
      </c>
      <c r="BG863" s="4" t="str">
        <f t="shared" si="501"/>
        <v/>
      </c>
      <c r="BH863" s="4" t="str">
        <f t="shared" si="502"/>
        <v/>
      </c>
      <c r="BI863" s="4" t="str">
        <f t="shared" si="503"/>
        <v/>
      </c>
      <c r="BJ863" s="4" t="str">
        <f t="shared" si="504"/>
        <v/>
      </c>
      <c r="BK863" s="4" t="str">
        <f t="shared" si="505"/>
        <v/>
      </c>
      <c r="BS863" s="3" t="str">
        <f t="shared" si="482"/>
        <v/>
      </c>
      <c r="BT863" s="5">
        <f t="shared" si="483"/>
        <v>1.1171389401693377E-2</v>
      </c>
      <c r="BU863" s="3"/>
    </row>
    <row r="864" spans="1:73" ht="22" x14ac:dyDescent="0.3">
      <c r="A864" s="1">
        <v>42965</v>
      </c>
      <c r="C864">
        <v>0.55528002924974984</v>
      </c>
      <c r="D864">
        <v>0.55531974121148553</v>
      </c>
      <c r="E864">
        <v>0.55571284445146008</v>
      </c>
      <c r="F864">
        <v>0.57465821307311593</v>
      </c>
      <c r="G864">
        <v>0.55571917008461602</v>
      </c>
      <c r="H864">
        <v>0.5750014885846737</v>
      </c>
      <c r="I864">
        <v>0.57467440394342706</v>
      </c>
      <c r="J864">
        <v>0.57500163670684468</v>
      </c>
      <c r="M864">
        <f>'[1]CAC_SWISS (-SP-NIKKEI-DAX)'!AC949</f>
        <v>0</v>
      </c>
      <c r="N864">
        <f>'[1]CAC_SWISS_SP (-NIKKEI-DAX)'!AD949</f>
        <v>0</v>
      </c>
      <c r="O864">
        <f>'[1]CAC_SWISS_DAX (-SP-NIKKEI)'!AD949</f>
        <v>0</v>
      </c>
      <c r="P864">
        <f>'[1]CAC_SWISS_NIKKEI (-SP-DAX)'!AD949</f>
        <v>0</v>
      </c>
      <c r="Q864">
        <f>'[1]CAC_SWISS_DAX_SP (-NIKKEI)'!AF949</f>
        <v>0</v>
      </c>
      <c r="R864">
        <f>'[1]CAC_SWISS_SP_NIKKEI (-DAX)'!AF949</f>
        <v>0</v>
      </c>
      <c r="S864">
        <f>'[1]CAC_SWISS_DAX_NIKKEI (-SP)'!AF949</f>
        <v>0</v>
      </c>
      <c r="V864" t="str">
        <f t="shared" si="492"/>
        <v>BASE</v>
      </c>
      <c r="W864" t="str">
        <f t="shared" si="493"/>
        <v>BASE+SP</v>
      </c>
      <c r="X864" t="str">
        <f t="shared" si="494"/>
        <v>BASE+DAX</v>
      </c>
      <c r="Y864" t="str">
        <f t="shared" si="495"/>
        <v>BASE+NIKKEI</v>
      </c>
      <c r="Z864" s="2" t="str">
        <f t="shared" si="496"/>
        <v>- NIKKEI</v>
      </c>
      <c r="AA864" s="2" t="str">
        <f t="shared" si="506"/>
        <v>- DAX</v>
      </c>
      <c r="AB864" s="2" t="str">
        <f t="shared" si="484"/>
        <v>- SP</v>
      </c>
      <c r="AE864">
        <f t="shared" si="485"/>
        <v>0.55528002924974984</v>
      </c>
      <c r="AF864">
        <f t="shared" si="486"/>
        <v>0.55531974121148553</v>
      </c>
      <c r="AG864">
        <f t="shared" si="487"/>
        <v>0.55571284445146008</v>
      </c>
      <c r="AH864">
        <f t="shared" si="488"/>
        <v>0.57465821307311593</v>
      </c>
      <c r="AI864">
        <f t="shared" si="489"/>
        <v>0.55571917008461602</v>
      </c>
      <c r="AJ864">
        <f t="shared" si="490"/>
        <v>0.5750014885846737</v>
      </c>
      <c r="AK864">
        <f t="shared" si="491"/>
        <v>0.57467440394342706</v>
      </c>
      <c r="AM864" t="str">
        <f t="shared" si="497"/>
        <v>BASE</v>
      </c>
      <c r="AN864" t="str" cm="1">
        <f t="array" ref="AN864">IF(AM864="",_xlfn.IFS(AF864=MAX(AF864:AH864),"SP",AG864=MAX(AF864:AH864),"DAX",AH864=MAX(AF864:AH864),"NIKKEI",MAX(AF864:AH864)=0,""),"")</f>
        <v/>
      </c>
      <c r="AO864" t="str" cm="1">
        <f t="array" ref="AO864">IF(AM864="BASE","",IF(MAX(AF864:AH864)=0,_xlfn.IFS(AI864=MAX(AI864:AK864),"SP&amp;DAX",AJ864=MAX(AI864:AK864),"SP&amp;NIKKEI",AK864=MAX(AI864:AK864),"DAX&amp;NIKKEI"),""))</f>
        <v/>
      </c>
      <c r="AQ864" s="3">
        <f t="shared" si="498"/>
        <v>42965</v>
      </c>
      <c r="AR864" cm="1">
        <f t="array" ref="AR864">IF(AM864="BASE",AE864,_xlfn.IFS(AN864="DAX",AG864,AN864="NIKKEI",AH864,AN864="SP",AF864,AN864="",MAX(AI864:AK864)))</f>
        <v>0.55528002924974984</v>
      </c>
      <c r="AS864" s="4">
        <f t="shared" si="470"/>
        <v>0.5290916687502627</v>
      </c>
      <c r="AT864" s="4">
        <f t="shared" si="471"/>
        <v>0.51357593096860621</v>
      </c>
      <c r="AU864" s="4">
        <f t="shared" si="472"/>
        <v>1.4312802593123268E-4</v>
      </c>
      <c r="AV864" s="4">
        <f t="shared" si="473"/>
        <v>2.6360892513027531E-4</v>
      </c>
      <c r="AW864" s="4">
        <f t="shared" si="474"/>
        <v>0.54295591797773513</v>
      </c>
      <c r="AX864" s="4">
        <f t="shared" si="475"/>
        <v>5.4212206727149151E-3</v>
      </c>
      <c r="AY864" s="4">
        <f t="shared" si="476"/>
        <v>4.4254921868339993E-3</v>
      </c>
      <c r="AZ864" s="4">
        <f t="shared" si="477"/>
        <v>2.8620376698088368</v>
      </c>
      <c r="BA864" s="6" t="str">
        <f t="shared" si="478"/>
        <v>STRENGTHEN</v>
      </c>
      <c r="BB864" s="4">
        <f t="shared" si="479"/>
        <v>0.1</v>
      </c>
      <c r="BC864" s="4">
        <f t="shared" si="480"/>
        <v>0.60295548643614738</v>
      </c>
      <c r="BD864" s="4">
        <f t="shared" si="481"/>
        <v>0.77882552653643133</v>
      </c>
      <c r="BE864" s="4">
        <f t="shared" si="499"/>
        <v>0.05</v>
      </c>
      <c r="BF864" s="4" t="str">
        <f t="shared" si="500"/>
        <v/>
      </c>
      <c r="BG864" s="4" t="str">
        <f t="shared" si="501"/>
        <v/>
      </c>
      <c r="BH864" s="4" t="str">
        <f t="shared" si="502"/>
        <v/>
      </c>
      <c r="BI864" s="4" t="str">
        <f t="shared" si="503"/>
        <v/>
      </c>
      <c r="BJ864" s="4" t="str">
        <f t="shared" si="504"/>
        <v/>
      </c>
      <c r="BK864" s="4" t="str">
        <f t="shared" si="505"/>
        <v/>
      </c>
      <c r="BS864" s="3" t="str">
        <f t="shared" si="482"/>
        <v>Change</v>
      </c>
      <c r="BT864" s="20">
        <f t="shared" si="483"/>
        <v>1.5515737781656491E-2</v>
      </c>
      <c r="BU864" s="3">
        <f>A864</f>
        <v>42965</v>
      </c>
    </row>
    <row r="865" spans="1:73" x14ac:dyDescent="0.2">
      <c r="A865" s="1">
        <v>42968</v>
      </c>
      <c r="C865">
        <v>0.55522315300974345</v>
      </c>
      <c r="D865">
        <v>0.55528860766299026</v>
      </c>
      <c r="E865">
        <v>0.55547252001833614</v>
      </c>
      <c r="F865">
        <v>0.57399596854423895</v>
      </c>
      <c r="G865">
        <v>0.55549939856722275</v>
      </c>
      <c r="H865">
        <v>0.57435320567520465</v>
      </c>
      <c r="I865">
        <v>0.57399798475225239</v>
      </c>
      <c r="J865">
        <v>0.57435900412374974</v>
      </c>
      <c r="M865">
        <f>'[1]CAC_SWISS (-SP-NIKKEI-DAX)'!AC950</f>
        <v>0</v>
      </c>
      <c r="N865">
        <f>'[1]CAC_SWISS_SP (-NIKKEI-DAX)'!AD950</f>
        <v>0</v>
      </c>
      <c r="O865">
        <f>'[1]CAC_SWISS_DAX (-SP-NIKKEI)'!AD950</f>
        <v>0</v>
      </c>
      <c r="P865">
        <f>'[1]CAC_SWISS_NIKKEI (-SP-DAX)'!AD950</f>
        <v>0</v>
      </c>
      <c r="Q865">
        <f>'[1]CAC_SWISS_DAX_SP (-NIKKEI)'!AF950</f>
        <v>0</v>
      </c>
      <c r="R865">
        <f>'[1]CAC_SWISS_SP_NIKKEI (-DAX)'!AF950</f>
        <v>0</v>
      </c>
      <c r="S865">
        <f>'[1]CAC_SWISS_DAX_NIKKEI (-SP)'!AF950</f>
        <v>0</v>
      </c>
      <c r="V865" t="str">
        <f t="shared" si="492"/>
        <v>BASE</v>
      </c>
      <c r="W865" t="str">
        <f t="shared" si="493"/>
        <v>BASE+SP</v>
      </c>
      <c r="X865" t="str">
        <f t="shared" si="494"/>
        <v>BASE+DAX</v>
      </c>
      <c r="Y865" t="str">
        <f t="shared" si="495"/>
        <v>BASE+NIKKEI</v>
      </c>
      <c r="Z865" s="2" t="str">
        <f t="shared" si="496"/>
        <v>- NIKKEI</v>
      </c>
      <c r="AA865" s="2" t="str">
        <f t="shared" si="506"/>
        <v>- DAX</v>
      </c>
      <c r="AB865" s="2" t="str">
        <f t="shared" si="484"/>
        <v>- SP</v>
      </c>
      <c r="AE865">
        <f t="shared" si="485"/>
        <v>0.55522315300974345</v>
      </c>
      <c r="AF865">
        <f t="shared" si="486"/>
        <v>0.55528860766299026</v>
      </c>
      <c r="AG865">
        <f t="shared" si="487"/>
        <v>0.55547252001833614</v>
      </c>
      <c r="AH865">
        <f t="shared" si="488"/>
        <v>0.57399596854423895</v>
      </c>
      <c r="AI865">
        <f t="shared" si="489"/>
        <v>0.55549939856722275</v>
      </c>
      <c r="AJ865">
        <f t="shared" si="490"/>
        <v>0.57435320567520465</v>
      </c>
      <c r="AK865">
        <f t="shared" si="491"/>
        <v>0.57399798475225239</v>
      </c>
      <c r="AM865" t="str">
        <f t="shared" si="497"/>
        <v>BASE</v>
      </c>
      <c r="AN865" t="str" cm="1">
        <f t="array" ref="AN865">IF(AM865="",_xlfn.IFS(AF865=MAX(AF865:AH865),"SP",AG865=MAX(AF865:AH865),"DAX",AH865=MAX(AF865:AH865),"NIKKEI",MAX(AF865:AH865)=0,""),"")</f>
        <v/>
      </c>
      <c r="AO865" t="str" cm="1">
        <f t="array" ref="AO865">IF(AM865="BASE","",IF(MAX(AF865:AH865)=0,_xlfn.IFS(AI865=MAX(AI865:AK865),"SP&amp;DAX",AJ865=MAX(AI865:AK865),"SP&amp;NIKKEI",AK865=MAX(AI865:AK865),"DAX&amp;NIKKEI"),""))</f>
        <v/>
      </c>
      <c r="AQ865" s="3">
        <f t="shared" si="498"/>
        <v>42968</v>
      </c>
      <c r="AR865" cm="1">
        <f t="array" ref="AR865">IF(AM865="BASE",AE865,_xlfn.IFS(AN865="DAX",AG865,AN865="NIKKEI",AH865,AN865="SP",AF865,AN865="",MAX(AI865:AK865)))</f>
        <v>0.55522315300974345</v>
      </c>
      <c r="AS865" s="4">
        <f t="shared" si="470"/>
        <v>0.53314522517696206</v>
      </c>
      <c r="AT865" s="4">
        <f t="shared" si="471"/>
        <v>0.51317170918185073</v>
      </c>
      <c r="AU865" s="4">
        <f t="shared" si="472"/>
        <v>1.7769066500859706E-4</v>
      </c>
      <c r="AV865" s="4">
        <f t="shared" si="473"/>
        <v>2.5418864912953422E-4</v>
      </c>
      <c r="AW865" s="4">
        <f t="shared" si="474"/>
        <v>0.69905035341702504</v>
      </c>
      <c r="AX865" s="4">
        <f t="shared" si="475"/>
        <v>5.392419927452036E-3</v>
      </c>
      <c r="AY865" s="4">
        <f t="shared" si="476"/>
        <v>4.7804643585587364E-3</v>
      </c>
      <c r="AZ865" s="4">
        <f t="shared" si="477"/>
        <v>3.7039986247044707</v>
      </c>
      <c r="BA865" s="6" t="str">
        <f t="shared" si="478"/>
        <v>STRENGTHEN</v>
      </c>
      <c r="BB865" s="4">
        <f t="shared" si="479"/>
        <v>0.1</v>
      </c>
      <c r="BC865" s="4">
        <f t="shared" si="480"/>
        <v>0.60295548643614738</v>
      </c>
      <c r="BD865" s="4">
        <f t="shared" si="481"/>
        <v>0.77882552653643133</v>
      </c>
      <c r="BE865" s="4">
        <f t="shared" si="499"/>
        <v>0.05</v>
      </c>
      <c r="BF865" s="4" t="str">
        <f t="shared" si="500"/>
        <v/>
      </c>
      <c r="BG865" s="4" t="str">
        <f t="shared" si="501"/>
        <v/>
      </c>
      <c r="BH865" s="4" t="str">
        <f t="shared" si="502"/>
        <v/>
      </c>
      <c r="BI865" s="4" t="str">
        <f t="shared" si="503"/>
        <v/>
      </c>
      <c r="BJ865" s="4" t="str">
        <f t="shared" si="504"/>
        <v/>
      </c>
      <c r="BK865" s="4" t="str">
        <f t="shared" si="505"/>
        <v/>
      </c>
      <c r="BS865" s="3" t="str">
        <f t="shared" si="482"/>
        <v/>
      </c>
      <c r="BT865" s="5">
        <f t="shared" si="483"/>
        <v>1.9973515995111324E-2</v>
      </c>
      <c r="BU865" s="3"/>
    </row>
    <row r="866" spans="1:73" x14ac:dyDescent="0.2">
      <c r="A866" s="1">
        <v>42969</v>
      </c>
      <c r="C866">
        <v>0.4898525514780912</v>
      </c>
      <c r="D866">
        <v>0.49023285207313444</v>
      </c>
      <c r="E866">
        <v>0.49069261266594671</v>
      </c>
      <c r="F866">
        <v>0.50945641767912853</v>
      </c>
      <c r="G866">
        <v>0.49087497542621789</v>
      </c>
      <c r="H866">
        <v>0.51043438922787743</v>
      </c>
      <c r="I866">
        <v>0.50973841650883955</v>
      </c>
      <c r="J866">
        <v>0.51053341934815599</v>
      </c>
      <c r="M866">
        <f>'[1]CAC_SWISS (-SP-NIKKEI-DAX)'!AC951</f>
        <v>0</v>
      </c>
      <c r="N866">
        <f>'[1]CAC_SWISS_SP (-NIKKEI-DAX)'!AD951</f>
        <v>0</v>
      </c>
      <c r="O866">
        <f>'[1]CAC_SWISS_DAX (-SP-NIKKEI)'!AD951</f>
        <v>0</v>
      </c>
      <c r="P866">
        <f>'[1]CAC_SWISS_NIKKEI (-SP-DAX)'!AD951</f>
        <v>0</v>
      </c>
      <c r="Q866">
        <f>'[1]CAC_SWISS_DAX_SP (-NIKKEI)'!AF951</f>
        <v>0</v>
      </c>
      <c r="R866">
        <f>'[1]CAC_SWISS_SP_NIKKEI (-DAX)'!AF951</f>
        <v>0</v>
      </c>
      <c r="S866">
        <f>'[1]CAC_SWISS_DAX_NIKKEI (-SP)'!AF951</f>
        <v>0</v>
      </c>
      <c r="V866" t="str">
        <f t="shared" si="492"/>
        <v>BASE</v>
      </c>
      <c r="W866" t="str">
        <f t="shared" si="493"/>
        <v>BASE+SP</v>
      </c>
      <c r="X866" t="str">
        <f t="shared" si="494"/>
        <v>BASE+DAX</v>
      </c>
      <c r="Y866" t="str">
        <f t="shared" si="495"/>
        <v>BASE+NIKKEI</v>
      </c>
      <c r="Z866" s="2" t="str">
        <f t="shared" si="496"/>
        <v>- NIKKEI</v>
      </c>
      <c r="AA866" s="2" t="str">
        <f t="shared" si="506"/>
        <v>- DAX</v>
      </c>
      <c r="AB866" s="2" t="str">
        <f t="shared" si="484"/>
        <v>- SP</v>
      </c>
      <c r="AE866">
        <f t="shared" si="485"/>
        <v>0.4898525514780912</v>
      </c>
      <c r="AF866">
        <f t="shared" si="486"/>
        <v>0.49023285207313444</v>
      </c>
      <c r="AG866">
        <f t="shared" si="487"/>
        <v>0.49069261266594671</v>
      </c>
      <c r="AH866">
        <f t="shared" si="488"/>
        <v>0.50945641767912853</v>
      </c>
      <c r="AI866">
        <f t="shared" si="489"/>
        <v>0.49087497542621789</v>
      </c>
      <c r="AJ866">
        <f t="shared" si="490"/>
        <v>0.51043438922787743</v>
      </c>
      <c r="AK866">
        <f t="shared" si="491"/>
        <v>0.50973841650883955</v>
      </c>
      <c r="AM866" t="str">
        <f t="shared" si="497"/>
        <v>BASE</v>
      </c>
      <c r="AN866" t="str" cm="1">
        <f t="array" ref="AN866">IF(AM866="",_xlfn.IFS(AF866=MAX(AF866:AH866),"SP",AG866=MAX(AF866:AH866),"DAX",AH866=MAX(AF866:AH866),"NIKKEI",MAX(AF866:AH866)=0,""),"")</f>
        <v/>
      </c>
      <c r="AO866" t="str" cm="1">
        <f t="array" ref="AO866">IF(AM866="BASE","",IF(MAX(AF866:AH866)=0,_xlfn.IFS(AI866=MAX(AI866:AK866),"SP&amp;DAX",AJ866=MAX(AI866:AK866),"SP&amp;NIKKEI",AK866=MAX(AI866:AK866),"DAX&amp;NIKKEI"),""))</f>
        <v/>
      </c>
      <c r="AQ866" s="3">
        <f t="shared" si="498"/>
        <v>42969</v>
      </c>
      <c r="AR866" cm="1">
        <f t="array" ref="AR866">IF(AM866="BASE",AE866,_xlfn.IFS(AN866="DAX",AG866,AN866="NIKKEI",AH866,AN866="SP",AF866,AN866="",MAX(AI866:AK866)))</f>
        <v>0.4898525514780912</v>
      </c>
      <c r="AS866" s="4">
        <f t="shared" si="470"/>
        <v>0.53042649581171886</v>
      </c>
      <c r="AT866" s="4">
        <f t="shared" si="471"/>
        <v>0.51306320479899248</v>
      </c>
      <c r="AU866" s="4">
        <f t="shared" si="472"/>
        <v>3.4890815789107661E-4</v>
      </c>
      <c r="AV866" s="4">
        <f t="shared" si="473"/>
        <v>2.5271941171737492E-4</v>
      </c>
      <c r="AW866" s="4">
        <f t="shared" si="474"/>
        <v>1.3806147914006424</v>
      </c>
      <c r="AX866" s="4">
        <f t="shared" si="475"/>
        <v>5.6672242056323872E-3</v>
      </c>
      <c r="AY866" s="4">
        <f t="shared" si="476"/>
        <v>6.320221833405467E-3</v>
      </c>
      <c r="AZ866" s="4">
        <f t="shared" si="477"/>
        <v>3.0638087329366326</v>
      </c>
      <c r="BA866" s="6" t="str">
        <f t="shared" si="478"/>
        <v>STRENGTHEN</v>
      </c>
      <c r="BB866" s="4">
        <f t="shared" si="479"/>
        <v>0.1</v>
      </c>
      <c r="BC866" s="4">
        <f t="shared" si="480"/>
        <v>0.60295548643614738</v>
      </c>
      <c r="BD866" s="4">
        <f t="shared" si="481"/>
        <v>0.77882552653643133</v>
      </c>
      <c r="BE866" s="4">
        <f t="shared" si="499"/>
        <v>0.05</v>
      </c>
      <c r="BF866" s="4" t="str">
        <f t="shared" si="500"/>
        <v/>
      </c>
      <c r="BG866" s="4" t="str">
        <f t="shared" si="501"/>
        <v/>
      </c>
      <c r="BH866" s="4" t="str">
        <f t="shared" si="502"/>
        <v/>
      </c>
      <c r="BI866" s="4" t="str">
        <f t="shared" si="503"/>
        <v/>
      </c>
      <c r="BJ866" s="4" t="str">
        <f t="shared" si="504"/>
        <v/>
      </c>
      <c r="BK866" s="4" t="str">
        <f t="shared" si="505"/>
        <v/>
      </c>
      <c r="BS866" s="3" t="str">
        <f t="shared" si="482"/>
        <v/>
      </c>
      <c r="BT866" s="5">
        <f t="shared" si="483"/>
        <v>1.7363291012726378E-2</v>
      </c>
      <c r="BU866" s="3"/>
    </row>
    <row r="867" spans="1:73" x14ac:dyDescent="0.2">
      <c r="A867" s="1">
        <v>42970</v>
      </c>
      <c r="C867">
        <v>0.48925698976457827</v>
      </c>
      <c r="D867">
        <v>0.48963022016574759</v>
      </c>
      <c r="E867">
        <v>0.48995986295614019</v>
      </c>
      <c r="F867">
        <v>0.5105447368068976</v>
      </c>
      <c r="G867">
        <v>0.49014561179524518</v>
      </c>
      <c r="H867">
        <v>0.51175682929105171</v>
      </c>
      <c r="I867">
        <v>0.51071803856352593</v>
      </c>
      <c r="J867">
        <v>0.51178131127900162</v>
      </c>
      <c r="M867">
        <f>'[1]CAC_SWISS (-SP-NIKKEI-DAX)'!AC952</f>
        <v>0</v>
      </c>
      <c r="N867">
        <f>'[1]CAC_SWISS_SP (-NIKKEI-DAX)'!AD952</f>
        <v>0</v>
      </c>
      <c r="O867">
        <f>'[1]CAC_SWISS_DAX (-SP-NIKKEI)'!AD952</f>
        <v>0</v>
      </c>
      <c r="P867">
        <f>'[1]CAC_SWISS_NIKKEI (-SP-DAX)'!AD952</f>
        <v>0</v>
      </c>
      <c r="Q867">
        <f>'[1]CAC_SWISS_DAX_SP (-NIKKEI)'!AF952</f>
        <v>0</v>
      </c>
      <c r="R867">
        <f>'[1]CAC_SWISS_SP_NIKKEI (-DAX)'!AF952</f>
        <v>0</v>
      </c>
      <c r="S867">
        <f>'[1]CAC_SWISS_DAX_NIKKEI (-SP)'!AF952</f>
        <v>0</v>
      </c>
      <c r="V867" t="str">
        <f t="shared" si="492"/>
        <v>BASE</v>
      </c>
      <c r="W867" t="str">
        <f t="shared" si="493"/>
        <v>BASE+SP</v>
      </c>
      <c r="X867" t="str">
        <f t="shared" si="494"/>
        <v>BASE+DAX</v>
      </c>
      <c r="Y867" t="str">
        <f t="shared" si="495"/>
        <v>BASE+NIKKEI</v>
      </c>
      <c r="Z867" s="2" t="str">
        <f t="shared" si="496"/>
        <v>- NIKKEI</v>
      </c>
      <c r="AA867" s="2" t="str">
        <f t="shared" si="506"/>
        <v>- DAX</v>
      </c>
      <c r="AB867" s="2" t="str">
        <f t="shared" si="484"/>
        <v>- SP</v>
      </c>
      <c r="AE867">
        <f t="shared" si="485"/>
        <v>0.48925698976457827</v>
      </c>
      <c r="AF867">
        <f t="shared" si="486"/>
        <v>0.48963022016574759</v>
      </c>
      <c r="AG867">
        <f t="shared" si="487"/>
        <v>0.48995986295614019</v>
      </c>
      <c r="AH867">
        <f t="shared" si="488"/>
        <v>0.5105447368068976</v>
      </c>
      <c r="AI867">
        <f t="shared" si="489"/>
        <v>0.49014561179524518</v>
      </c>
      <c r="AJ867">
        <f t="shared" si="490"/>
        <v>0.51175682929105171</v>
      </c>
      <c r="AK867">
        <f t="shared" si="491"/>
        <v>0.51071803856352593</v>
      </c>
      <c r="AM867" t="str">
        <f t="shared" si="497"/>
        <v>BASE</v>
      </c>
      <c r="AN867" t="str" cm="1">
        <f t="array" ref="AN867">IF(AM867="",_xlfn.IFS(AF867=MAX(AF867:AH867),"SP",AG867=MAX(AF867:AH867),"DAX",AH867=MAX(AF867:AH867),"NIKKEI",MAX(AF867:AH867)=0,""),"")</f>
        <v/>
      </c>
      <c r="AO867" t="str" cm="1">
        <f t="array" ref="AO867">IF(AM867="BASE","",IF(MAX(AF867:AH867)=0,_xlfn.IFS(AI867=MAX(AI867:AK867),"SP&amp;DAX",AJ867=MAX(AI867:AK867),"SP&amp;NIKKEI",AK867=MAX(AI867:AK867),"DAX&amp;NIKKEI"),""))</f>
        <v/>
      </c>
      <c r="AQ867" s="3">
        <f t="shared" si="498"/>
        <v>42970</v>
      </c>
      <c r="AR867" cm="1">
        <f t="array" ref="AR867">IF(AM867="BASE",AE867,_xlfn.IFS(AN867="DAX",AG867,AN867="NIKKEI",AH867,AN867="SP",AF867,AN867="",MAX(AI867:AK867)))</f>
        <v>0.48925698976457827</v>
      </c>
      <c r="AS867" s="4">
        <f t="shared" si="470"/>
        <v>0.5271950740437692</v>
      </c>
      <c r="AT867" s="4">
        <f t="shared" si="471"/>
        <v>0.51307217611598832</v>
      </c>
      <c r="AU867" s="4">
        <f t="shared" si="472"/>
        <v>5.1691829452081366E-4</v>
      </c>
      <c r="AV867" s="4">
        <f t="shared" si="473"/>
        <v>2.5287099464237555E-4</v>
      </c>
      <c r="AW867" s="4">
        <f t="shared" si="474"/>
        <v>2.0441976560098114</v>
      </c>
      <c r="AX867" s="4">
        <f t="shared" si="475"/>
        <v>5.9381194146301665E-3</v>
      </c>
      <c r="AY867" s="4">
        <f t="shared" si="476"/>
        <v>7.5332097637679568E-3</v>
      </c>
      <c r="AZ867" s="4">
        <f t="shared" si="477"/>
        <v>2.3783452203715014</v>
      </c>
      <c r="BA867" s="6" t="str">
        <f t="shared" si="478"/>
        <v>NEUTRAL</v>
      </c>
      <c r="BB867" s="4">
        <f t="shared" si="479"/>
        <v>0.1</v>
      </c>
      <c r="BC867" s="4">
        <f t="shared" si="480"/>
        <v>0.60295548643614738</v>
      </c>
      <c r="BD867" s="4">
        <f t="shared" si="481"/>
        <v>0.77882552653643133</v>
      </c>
      <c r="BE867" s="4">
        <f t="shared" si="499"/>
        <v>0.05</v>
      </c>
      <c r="BF867" s="4" t="str">
        <f t="shared" si="500"/>
        <v/>
      </c>
      <c r="BG867" s="4" t="str">
        <f t="shared" si="501"/>
        <v/>
      </c>
      <c r="BH867" s="4" t="str">
        <f t="shared" si="502"/>
        <v/>
      </c>
      <c r="BI867" s="4" t="str">
        <f t="shared" si="503"/>
        <v/>
      </c>
      <c r="BJ867" s="4" t="str">
        <f t="shared" si="504"/>
        <v/>
      </c>
      <c r="BK867" s="4" t="str">
        <f t="shared" si="505"/>
        <v/>
      </c>
      <c r="BS867" s="3" t="str">
        <f t="shared" si="482"/>
        <v/>
      </c>
      <c r="BT867" s="5">
        <f t="shared" si="483"/>
        <v>1.4122897927780875E-2</v>
      </c>
      <c r="BU867" s="3"/>
    </row>
    <row r="868" spans="1:73" x14ac:dyDescent="0.2">
      <c r="A868" s="1">
        <v>42971</v>
      </c>
      <c r="C868">
        <v>0.48585118700195512</v>
      </c>
      <c r="D868">
        <v>0.48607247517044677</v>
      </c>
      <c r="E868">
        <v>0.48666781006874182</v>
      </c>
      <c r="F868">
        <v>0.50669758247810925</v>
      </c>
      <c r="G868">
        <v>0.48674428451054519</v>
      </c>
      <c r="H868">
        <v>0.50747005725612782</v>
      </c>
      <c r="I868">
        <v>0.50689449888688709</v>
      </c>
      <c r="J868">
        <v>0.50753032437677426</v>
      </c>
      <c r="M868">
        <f>'[1]CAC_SWISS (-SP-NIKKEI-DAX)'!AC953</f>
        <v>0</v>
      </c>
      <c r="N868">
        <f>'[1]CAC_SWISS_SP (-NIKKEI-DAX)'!AD953</f>
        <v>0</v>
      </c>
      <c r="O868">
        <f>'[1]CAC_SWISS_DAX (-SP-NIKKEI)'!AD953</f>
        <v>0</v>
      </c>
      <c r="P868">
        <f>'[1]CAC_SWISS_NIKKEI (-SP-DAX)'!AD953</f>
        <v>0</v>
      </c>
      <c r="Q868">
        <f>'[1]CAC_SWISS_DAX_SP (-NIKKEI)'!AF953</f>
        <v>0</v>
      </c>
      <c r="R868">
        <f>'[1]CAC_SWISS_SP_NIKKEI (-DAX)'!AF953</f>
        <v>0</v>
      </c>
      <c r="S868">
        <f>'[1]CAC_SWISS_DAX_NIKKEI (-SP)'!AF953</f>
        <v>0</v>
      </c>
      <c r="V868" t="str">
        <f t="shared" si="492"/>
        <v>BASE</v>
      </c>
      <c r="W868" t="str">
        <f t="shared" si="493"/>
        <v>BASE+SP</v>
      </c>
      <c r="X868" t="str">
        <f t="shared" si="494"/>
        <v>BASE+DAX</v>
      </c>
      <c r="Y868" t="str">
        <f t="shared" si="495"/>
        <v>BASE+NIKKEI</v>
      </c>
      <c r="Z868" s="2" t="str">
        <f t="shared" si="496"/>
        <v>- NIKKEI</v>
      </c>
      <c r="AA868" s="2" t="str">
        <f t="shared" si="506"/>
        <v>- DAX</v>
      </c>
      <c r="AB868" s="2" t="str">
        <f t="shared" si="484"/>
        <v>- SP</v>
      </c>
      <c r="AE868">
        <f t="shared" si="485"/>
        <v>0.48585118700195512</v>
      </c>
      <c r="AF868">
        <f t="shared" si="486"/>
        <v>0.48607247517044677</v>
      </c>
      <c r="AG868">
        <f t="shared" si="487"/>
        <v>0.48666781006874182</v>
      </c>
      <c r="AH868">
        <f t="shared" si="488"/>
        <v>0.50669758247810925</v>
      </c>
      <c r="AI868">
        <f t="shared" si="489"/>
        <v>0.48674428451054519</v>
      </c>
      <c r="AJ868">
        <f t="shared" si="490"/>
        <v>0.50747005725612782</v>
      </c>
      <c r="AK868">
        <f t="shared" si="491"/>
        <v>0.50689449888688709</v>
      </c>
      <c r="AM868" t="str">
        <f t="shared" si="497"/>
        <v>BASE</v>
      </c>
      <c r="AN868" t="str" cm="1">
        <f t="array" ref="AN868">IF(AM868="",_xlfn.IFS(AF868=MAX(AF868:AH868),"SP",AG868=MAX(AF868:AH868),"DAX",AH868=MAX(AF868:AH868),"NIKKEI",MAX(AF868:AH868)=0,""),"")</f>
        <v/>
      </c>
      <c r="AO868" t="str" cm="1">
        <f t="array" ref="AO868">IF(AM868="BASE","",IF(MAX(AF868:AH868)=0,_xlfn.IFS(AI868=MAX(AI868:AK868),"SP&amp;DAX",AJ868=MAX(AI868:AK868),"SP&amp;NIKKEI",AK868=MAX(AI868:AK868),"DAX&amp;NIKKEI"),""))</f>
        <v/>
      </c>
      <c r="AQ868" s="3">
        <f t="shared" si="498"/>
        <v>42971</v>
      </c>
      <c r="AR868" cm="1">
        <f t="array" ref="AR868">IF(AM868="BASE",AE868,_xlfn.IFS(AN868="DAX",AG868,AN868="NIKKEI",AH868,AN868="SP",AF868,AN868="",MAX(AI868:AK868)))</f>
        <v>0.48585118700195512</v>
      </c>
      <c r="AS868" s="4">
        <f t="shared" si="470"/>
        <v>0.52358448893228304</v>
      </c>
      <c r="AT868" s="4">
        <f t="shared" si="471"/>
        <v>0.51298825422590499</v>
      </c>
      <c r="AU868" s="4">
        <f t="shared" si="472"/>
        <v>6.8930904195207813E-4</v>
      </c>
      <c r="AV868" s="4">
        <f t="shared" si="473"/>
        <v>2.509827743465879E-4</v>
      </c>
      <c r="AW868" s="4">
        <f t="shared" si="474"/>
        <v>2.7464396460937808</v>
      </c>
      <c r="AX868" s="4">
        <f t="shared" si="475"/>
        <v>6.1870728392659502E-3</v>
      </c>
      <c r="AY868" s="4">
        <f t="shared" si="476"/>
        <v>8.5994511267952194E-3</v>
      </c>
      <c r="AZ868" s="4">
        <f t="shared" si="477"/>
        <v>1.712641014847857</v>
      </c>
      <c r="BA868" s="6" t="str">
        <f t="shared" si="478"/>
        <v>NEUTRAL</v>
      </c>
      <c r="BB868" s="4">
        <f t="shared" si="479"/>
        <v>0.1</v>
      </c>
      <c r="BC868" s="4">
        <f t="shared" si="480"/>
        <v>0.60295548643614738</v>
      </c>
      <c r="BD868" s="4">
        <f t="shared" si="481"/>
        <v>0.77882552653643133</v>
      </c>
      <c r="BE868" s="4">
        <f t="shared" si="499"/>
        <v>0.05</v>
      </c>
      <c r="BF868" s="4" t="str">
        <f t="shared" si="500"/>
        <v/>
      </c>
      <c r="BG868" s="4" t="str">
        <f t="shared" si="501"/>
        <v/>
      </c>
      <c r="BH868" s="4" t="str">
        <f t="shared" si="502"/>
        <v/>
      </c>
      <c r="BI868" s="4" t="str">
        <f t="shared" si="503"/>
        <v/>
      </c>
      <c r="BJ868" s="4" t="str">
        <f t="shared" si="504"/>
        <v/>
      </c>
      <c r="BK868" s="4" t="str">
        <f t="shared" si="505"/>
        <v/>
      </c>
      <c r="BS868" s="3" t="str">
        <f t="shared" si="482"/>
        <v/>
      </c>
      <c r="BT868" s="5">
        <f t="shared" si="483"/>
        <v>1.0596234706378049E-2</v>
      </c>
      <c r="BU868" s="3"/>
    </row>
    <row r="869" spans="1:73" x14ac:dyDescent="0.2">
      <c r="A869" s="1">
        <v>42972</v>
      </c>
      <c r="C869">
        <v>0.4926807148134697</v>
      </c>
      <c r="D869">
        <v>0.49297547210623388</v>
      </c>
      <c r="E869">
        <v>0.4934625037580192</v>
      </c>
      <c r="F869">
        <v>0.5121855125204926</v>
      </c>
      <c r="G869">
        <v>0.49358795385240001</v>
      </c>
      <c r="H869">
        <v>0.51298021894887902</v>
      </c>
      <c r="I869">
        <v>0.51237082481459351</v>
      </c>
      <c r="J869">
        <v>0.51303244388098213</v>
      </c>
      <c r="M869">
        <f>'[1]CAC_SWISS (-SP-NIKKEI-DAX)'!AC954</f>
        <v>0</v>
      </c>
      <c r="N869">
        <f>'[1]CAC_SWISS_SP (-NIKKEI-DAX)'!AD954</f>
        <v>0</v>
      </c>
      <c r="O869">
        <f>'[1]CAC_SWISS_DAX (-SP-NIKKEI)'!AD954</f>
        <v>0</v>
      </c>
      <c r="P869">
        <f>'[1]CAC_SWISS_NIKKEI (-SP-DAX)'!AD954</f>
        <v>0</v>
      </c>
      <c r="Q869">
        <f>'[1]CAC_SWISS_DAX_SP (-NIKKEI)'!AF954</f>
        <v>0</v>
      </c>
      <c r="R869">
        <f>'[1]CAC_SWISS_SP_NIKKEI (-DAX)'!AF954</f>
        <v>0</v>
      </c>
      <c r="S869">
        <f>'[1]CAC_SWISS_DAX_NIKKEI (-SP)'!AF954</f>
        <v>0</v>
      </c>
      <c r="V869" t="str">
        <f t="shared" si="492"/>
        <v>BASE</v>
      </c>
      <c r="W869" t="str">
        <f t="shared" si="493"/>
        <v>BASE+SP</v>
      </c>
      <c r="X869" t="str">
        <f t="shared" si="494"/>
        <v>BASE+DAX</v>
      </c>
      <c r="Y869" t="str">
        <f t="shared" si="495"/>
        <v>BASE+NIKKEI</v>
      </c>
      <c r="Z869" s="2" t="str">
        <f t="shared" si="496"/>
        <v>- NIKKEI</v>
      </c>
      <c r="AA869" s="2" t="str">
        <f t="shared" si="506"/>
        <v>- DAX</v>
      </c>
      <c r="AB869" s="2" t="str">
        <f t="shared" si="484"/>
        <v>- SP</v>
      </c>
      <c r="AE869">
        <f t="shared" si="485"/>
        <v>0.4926807148134697</v>
      </c>
      <c r="AF869">
        <f t="shared" si="486"/>
        <v>0.49297547210623388</v>
      </c>
      <c r="AG869">
        <f t="shared" si="487"/>
        <v>0.4934625037580192</v>
      </c>
      <c r="AH869">
        <f t="shared" si="488"/>
        <v>0.5121855125204926</v>
      </c>
      <c r="AI869">
        <f t="shared" si="489"/>
        <v>0.49358795385240001</v>
      </c>
      <c r="AJ869">
        <f t="shared" si="490"/>
        <v>0.51298021894887902</v>
      </c>
      <c r="AK869">
        <f t="shared" si="491"/>
        <v>0.51237082481459351</v>
      </c>
      <c r="AM869" t="str">
        <f t="shared" si="497"/>
        <v>BASE</v>
      </c>
      <c r="AN869" t="str" cm="1">
        <f t="array" ref="AN869">IF(AM869="",_xlfn.IFS(AF869=MAX(AF869:AH869),"SP",AG869=MAX(AF869:AH869),"DAX",AH869=MAX(AF869:AH869),"NIKKEI",MAX(AF869:AH869)=0,""),"")</f>
        <v/>
      </c>
      <c r="AO869" t="str" cm="1">
        <f t="array" ref="AO869">IF(AM869="BASE","",IF(MAX(AF869:AH869)=0,_xlfn.IFS(AI869=MAX(AI869:AK869),"SP&amp;DAX",AJ869=MAX(AI869:AK869),"SP&amp;NIKKEI",AK869=MAX(AI869:AK869),"DAX&amp;NIKKEI"),""))</f>
        <v/>
      </c>
      <c r="AQ869" s="3">
        <f t="shared" si="498"/>
        <v>42972</v>
      </c>
      <c r="AR869" cm="1">
        <f t="array" ref="AR869">IF(AM869="BASE",AE869,_xlfn.IFS(AN869="DAX",AG869,AN869="NIKKEI",AH869,AN869="SP",AF869,AN869="",MAX(AI869:AK869)))</f>
        <v>0.4926807148134697</v>
      </c>
      <c r="AS869" s="4">
        <f t="shared" si="470"/>
        <v>0.51981458181766516</v>
      </c>
      <c r="AT869" s="4">
        <f t="shared" si="471"/>
        <v>0.51265720217886246</v>
      </c>
      <c r="AU869" s="4">
        <f t="shared" si="472"/>
        <v>7.7450295268186216E-4</v>
      </c>
      <c r="AV869" s="4">
        <f t="shared" si="473"/>
        <v>2.335293328019637E-4</v>
      </c>
      <c r="AW869" s="4">
        <f t="shared" si="474"/>
        <v>3.3165125056844658</v>
      </c>
      <c r="AX869" s="4">
        <f t="shared" si="475"/>
        <v>6.1722622938153266E-3</v>
      </c>
      <c r="AY869" s="4">
        <f t="shared" si="476"/>
        <v>9.0620572677635128E-3</v>
      </c>
      <c r="AZ869" s="4">
        <f t="shared" si="477"/>
        <v>0.78981840737904707</v>
      </c>
      <c r="BA869" s="6" t="str">
        <f t="shared" si="478"/>
        <v>NEUTRAL</v>
      </c>
      <c r="BB869" s="4">
        <f t="shared" si="479"/>
        <v>0.1</v>
      </c>
      <c r="BC869" s="4">
        <f t="shared" si="480"/>
        <v>0.60295548643614738</v>
      </c>
      <c r="BD869" s="4">
        <f t="shared" si="481"/>
        <v>0.77882552653643133</v>
      </c>
      <c r="BE869" s="4">
        <f t="shared" si="499"/>
        <v>0.05</v>
      </c>
      <c r="BF869" s="4" t="str">
        <f t="shared" si="500"/>
        <v/>
      </c>
      <c r="BG869" s="4" t="str">
        <f t="shared" si="501"/>
        <v/>
      </c>
      <c r="BH869" s="4" t="str">
        <f t="shared" si="502"/>
        <v/>
      </c>
      <c r="BI869" s="4" t="str">
        <f t="shared" si="503"/>
        <v/>
      </c>
      <c r="BJ869" s="4" t="str">
        <f t="shared" si="504"/>
        <v/>
      </c>
      <c r="BK869" s="4" t="str">
        <f t="shared" si="505"/>
        <v/>
      </c>
      <c r="BS869" s="3" t="str">
        <f t="shared" si="482"/>
        <v/>
      </c>
      <c r="BT869" s="5">
        <f t="shared" si="483"/>
        <v>7.1573796388026967E-3</v>
      </c>
      <c r="BU869" s="3"/>
    </row>
    <row r="870" spans="1:73" x14ac:dyDescent="0.2">
      <c r="A870" s="1">
        <v>42975</v>
      </c>
      <c r="C870">
        <v>0.49168978685517717</v>
      </c>
      <c r="D870">
        <v>0.49200179727620968</v>
      </c>
      <c r="E870">
        <v>0.49262900000578014</v>
      </c>
      <c r="F870">
        <v>0.51070891624895698</v>
      </c>
      <c r="G870">
        <v>0.49275104192024699</v>
      </c>
      <c r="H870">
        <v>0.511527064495781</v>
      </c>
      <c r="I870">
        <v>0.51097555237268821</v>
      </c>
      <c r="J870">
        <v>0.51162455179808819</v>
      </c>
      <c r="M870">
        <f>'[1]CAC_SWISS (-SP-NIKKEI-DAX)'!AC955</f>
        <v>0</v>
      </c>
      <c r="N870">
        <f>'[1]CAC_SWISS_SP (-NIKKEI-DAX)'!AD955</f>
        <v>0</v>
      </c>
      <c r="O870">
        <f>'[1]CAC_SWISS_DAX (-SP-NIKKEI)'!AD955</f>
        <v>0</v>
      </c>
      <c r="P870">
        <f>'[1]CAC_SWISS_NIKKEI (-SP-DAX)'!AD955</f>
        <v>0</v>
      </c>
      <c r="Q870">
        <f>'[1]CAC_SWISS_DAX_SP (-NIKKEI)'!AF955</f>
        <v>0</v>
      </c>
      <c r="R870">
        <f>'[1]CAC_SWISS_SP_NIKKEI (-DAX)'!AF955</f>
        <v>0</v>
      </c>
      <c r="S870">
        <f>'[1]CAC_SWISS_DAX_NIKKEI (-SP)'!AF955</f>
        <v>0</v>
      </c>
      <c r="V870" t="str">
        <f t="shared" si="492"/>
        <v>BASE</v>
      </c>
      <c r="W870" t="str">
        <f t="shared" si="493"/>
        <v>BASE+SP</v>
      </c>
      <c r="X870" t="str">
        <f t="shared" si="494"/>
        <v>BASE+DAX</v>
      </c>
      <c r="Y870" t="str">
        <f t="shared" si="495"/>
        <v>BASE+NIKKEI</v>
      </c>
      <c r="Z870" s="2" t="str">
        <f t="shared" si="496"/>
        <v>- NIKKEI</v>
      </c>
      <c r="AA870" s="2" t="str">
        <f t="shared" si="506"/>
        <v>- DAX</v>
      </c>
      <c r="AB870" s="2" t="str">
        <f t="shared" si="484"/>
        <v>- SP</v>
      </c>
      <c r="AE870">
        <f t="shared" si="485"/>
        <v>0.49168978685517717</v>
      </c>
      <c r="AF870">
        <f t="shared" si="486"/>
        <v>0.49200179727620968</v>
      </c>
      <c r="AG870">
        <f t="shared" si="487"/>
        <v>0.49262900000578014</v>
      </c>
      <c r="AH870">
        <f t="shared" si="488"/>
        <v>0.51070891624895698</v>
      </c>
      <c r="AI870">
        <f t="shared" si="489"/>
        <v>0.49275104192024699</v>
      </c>
      <c r="AJ870">
        <f t="shared" si="490"/>
        <v>0.511527064495781</v>
      </c>
      <c r="AK870">
        <f t="shared" si="491"/>
        <v>0.51097555237268821</v>
      </c>
      <c r="AM870" t="str">
        <f t="shared" si="497"/>
        <v>BASE</v>
      </c>
      <c r="AN870" t="str" cm="1">
        <f t="array" ref="AN870">IF(AM870="",_xlfn.IFS(AF870=MAX(AF870:AH870),"SP",AG870=MAX(AF870:AH870),"DAX",AH870=MAX(AF870:AH870),"NIKKEI",MAX(AF870:AH870)=0,""),"")</f>
        <v/>
      </c>
      <c r="AO870" t="str" cm="1">
        <f t="array" ref="AO870">IF(AM870="BASE","",IF(MAX(AF870:AH870)=0,_xlfn.IFS(AI870=MAX(AI870:AK870),"SP&amp;DAX",AJ870=MAX(AI870:AK870),"SP&amp;NIKKEI",AK870=MAX(AI870:AK870),"DAX&amp;NIKKEI"),""))</f>
        <v/>
      </c>
      <c r="AQ870" s="3">
        <f t="shared" si="498"/>
        <v>42975</v>
      </c>
      <c r="AR870" cm="1">
        <f t="array" ref="AR870">IF(AM870="BASE",AE870,_xlfn.IFS(AN870="DAX",AG870,AN870="NIKKEI",AH870,AN870="SP",AF870,AN870="",MAX(AI870:AK870)))</f>
        <v>0.49168978685517717</v>
      </c>
      <c r="AS870" s="4">
        <f t="shared" si="470"/>
        <v>0.51563014487870551</v>
      </c>
      <c r="AT870" s="4">
        <f t="shared" si="471"/>
        <v>0.51248273765659014</v>
      </c>
      <c r="AU870" s="4">
        <f t="shared" si="472"/>
        <v>8.2202320204404736E-4</v>
      </c>
      <c r="AV870" s="4">
        <f t="shared" si="473"/>
        <v>2.2451208078018021E-4</v>
      </c>
      <c r="AW870" s="4">
        <f t="shared" si="474"/>
        <v>3.6613762572932114</v>
      </c>
      <c r="AX870" s="4">
        <f t="shared" si="475"/>
        <v>6.1698880742028202E-3</v>
      </c>
      <c r="AY870" s="4">
        <f t="shared" si="476"/>
        <v>9.3108840514748298E-3</v>
      </c>
      <c r="AZ870" s="4">
        <f t="shared" si="477"/>
        <v>0.33803527191564886</v>
      </c>
      <c r="BA870" s="6" t="str">
        <f t="shared" si="478"/>
        <v>NEUTRAL</v>
      </c>
      <c r="BB870" s="4">
        <f t="shared" si="479"/>
        <v>0.1</v>
      </c>
      <c r="BC870" s="4">
        <f t="shared" si="480"/>
        <v>0.60295548643614738</v>
      </c>
      <c r="BD870" s="4">
        <f t="shared" si="481"/>
        <v>0.77882552653643133</v>
      </c>
      <c r="BE870" s="4">
        <f t="shared" si="499"/>
        <v>0.05</v>
      </c>
      <c r="BF870" s="4" t="str">
        <f t="shared" si="500"/>
        <v/>
      </c>
      <c r="BG870" s="4" t="str">
        <f t="shared" si="501"/>
        <v/>
      </c>
      <c r="BH870" s="4" t="str">
        <f t="shared" si="502"/>
        <v/>
      </c>
      <c r="BI870" s="4" t="str">
        <f t="shared" si="503"/>
        <v/>
      </c>
      <c r="BJ870" s="4" t="str">
        <f t="shared" si="504"/>
        <v/>
      </c>
      <c r="BK870" s="4" t="str">
        <f t="shared" si="505"/>
        <v/>
      </c>
      <c r="BS870" s="3" t="str">
        <f t="shared" si="482"/>
        <v/>
      </c>
      <c r="BT870" s="5">
        <f t="shared" si="483"/>
        <v>3.1474072221153726E-3</v>
      </c>
      <c r="BU870" s="3"/>
    </row>
    <row r="871" spans="1:73" x14ac:dyDescent="0.2">
      <c r="A871" s="1">
        <v>42976</v>
      </c>
      <c r="C871">
        <v>0.50013228022432665</v>
      </c>
      <c r="D871">
        <v>0.50021009089475033</v>
      </c>
      <c r="E871">
        <v>0.50258805732594281</v>
      </c>
      <c r="F871">
        <v>0.52061861545903043</v>
      </c>
      <c r="G871">
        <v>0.50258872684020295</v>
      </c>
      <c r="H871">
        <v>0.52109280201475461</v>
      </c>
      <c r="I871">
        <v>0.52170390761950813</v>
      </c>
      <c r="J871">
        <v>0.5219375741481076</v>
      </c>
      <c r="M871">
        <f>'[1]CAC_SWISS (-SP-NIKKEI-DAX)'!AC956</f>
        <v>0</v>
      </c>
      <c r="N871">
        <f>'[1]CAC_SWISS_SP (-NIKKEI-DAX)'!AD956</f>
        <v>0</v>
      </c>
      <c r="O871">
        <f>'[1]CAC_SWISS_DAX (-SP-NIKKEI)'!AD956</f>
        <v>0</v>
      </c>
      <c r="P871">
        <f>'[1]CAC_SWISS_NIKKEI (-SP-DAX)'!AD956</f>
        <v>0</v>
      </c>
      <c r="Q871">
        <f>'[1]CAC_SWISS_DAX_SP (-NIKKEI)'!AF956</f>
        <v>0</v>
      </c>
      <c r="R871">
        <f>'[1]CAC_SWISS_SP_NIKKEI (-DAX)'!AF956</f>
        <v>0</v>
      </c>
      <c r="S871">
        <f>'[1]CAC_SWISS_DAX_NIKKEI (-SP)'!AF956</f>
        <v>0</v>
      </c>
      <c r="V871" t="str">
        <f t="shared" si="492"/>
        <v>BASE</v>
      </c>
      <c r="W871" t="str">
        <f t="shared" si="493"/>
        <v>BASE+SP</v>
      </c>
      <c r="X871" t="str">
        <f t="shared" si="494"/>
        <v>BASE+DAX</v>
      </c>
      <c r="Y871" t="str">
        <f t="shared" si="495"/>
        <v>BASE+NIKKEI</v>
      </c>
      <c r="Z871" s="2" t="str">
        <f t="shared" si="496"/>
        <v>- NIKKEI</v>
      </c>
      <c r="AA871" s="2" t="str">
        <f t="shared" si="506"/>
        <v>- DAX</v>
      </c>
      <c r="AB871" s="2" t="str">
        <f t="shared" si="484"/>
        <v>- SP</v>
      </c>
      <c r="AE871">
        <f t="shared" si="485"/>
        <v>0.50013228022432665</v>
      </c>
      <c r="AF871">
        <f t="shared" si="486"/>
        <v>0.50021009089475033</v>
      </c>
      <c r="AG871">
        <f t="shared" si="487"/>
        <v>0.50258805732594281</v>
      </c>
      <c r="AH871">
        <f t="shared" si="488"/>
        <v>0.52061861545903043</v>
      </c>
      <c r="AI871">
        <f t="shared" si="489"/>
        <v>0.50258872684020295</v>
      </c>
      <c r="AJ871">
        <f t="shared" si="490"/>
        <v>0.52109280201475461</v>
      </c>
      <c r="AK871">
        <f t="shared" si="491"/>
        <v>0.52170390761950813</v>
      </c>
      <c r="AM871" t="str">
        <f t="shared" si="497"/>
        <v>BASE</v>
      </c>
      <c r="AN871" t="str" cm="1">
        <f t="array" ref="AN871">IF(AM871="",_xlfn.IFS(AF871=MAX(AF871:AH871),"SP",AG871=MAX(AF871:AH871),"DAX",AH871=MAX(AF871:AH871),"NIKKEI",MAX(AF871:AH871)=0,""),"")</f>
        <v/>
      </c>
      <c r="AO871" t="str" cm="1">
        <f t="array" ref="AO871">IF(AM871="BASE","",IF(MAX(AF871:AH871)=0,_xlfn.IFS(AI871=MAX(AI871:AK871),"SP&amp;DAX",AJ871=MAX(AI871:AK871),"SP&amp;NIKKEI",AK871=MAX(AI871:AK871),"DAX&amp;NIKKEI"),""))</f>
        <v/>
      </c>
      <c r="AQ871" s="3">
        <f t="shared" si="498"/>
        <v>42976</v>
      </c>
      <c r="AR871" cm="1">
        <f t="array" ref="AR871">IF(AM871="BASE",AE871,_xlfn.IFS(AN871="DAX",AG871,AN871="NIKKEI",AH871,AN871="SP",AF871,AN871="",MAX(AI871:AK871)))</f>
        <v>0.50013228022432665</v>
      </c>
      <c r="AS871" s="4">
        <f t="shared" si="470"/>
        <v>0.51238478981598745</v>
      </c>
      <c r="AT871" s="4">
        <f t="shared" si="471"/>
        <v>0.51293562304459828</v>
      </c>
      <c r="AU871" s="4">
        <f t="shared" si="472"/>
        <v>8.050637828447329E-4</v>
      </c>
      <c r="AV871" s="4">
        <f t="shared" si="473"/>
        <v>2.3241864242839425E-4</v>
      </c>
      <c r="AW871" s="4">
        <f t="shared" si="474"/>
        <v>3.4638520147658318</v>
      </c>
      <c r="AX871" s="4">
        <f t="shared" si="475"/>
        <v>6.2091291284400415E-3</v>
      </c>
      <c r="AY871" s="4">
        <f t="shared" si="476"/>
        <v>9.2279331994245158E-3</v>
      </c>
      <c r="AZ871" s="4">
        <f t="shared" si="477"/>
        <v>-5.9691939322358452E-2</v>
      </c>
      <c r="BA871" s="6" t="str">
        <f t="shared" si="478"/>
        <v>NEUTRAL</v>
      </c>
      <c r="BB871" s="4">
        <f t="shared" si="479"/>
        <v>0.1</v>
      </c>
      <c r="BC871" s="4">
        <f t="shared" si="480"/>
        <v>0.60295548643614738</v>
      </c>
      <c r="BD871" s="4">
        <f t="shared" si="481"/>
        <v>0.77882552653643133</v>
      </c>
      <c r="BE871" s="4">
        <f t="shared" si="499"/>
        <v>0.05</v>
      </c>
      <c r="BF871" s="4" t="str">
        <f t="shared" si="500"/>
        <v/>
      </c>
      <c r="BG871" s="4" t="str">
        <f t="shared" si="501"/>
        <v/>
      </c>
      <c r="BH871" s="4" t="str">
        <f t="shared" si="502"/>
        <v/>
      </c>
      <c r="BI871" s="4" t="str">
        <f t="shared" si="503"/>
        <v/>
      </c>
      <c r="BJ871" s="4" t="str">
        <f t="shared" si="504"/>
        <v/>
      </c>
      <c r="BK871" s="4" t="str">
        <f t="shared" si="505"/>
        <v/>
      </c>
      <c r="BS871" s="3" t="str">
        <f t="shared" si="482"/>
        <v/>
      </c>
      <c r="BT871" s="5">
        <f t="shared" si="483"/>
        <v>-5.5083322861082529E-4</v>
      </c>
      <c r="BU871" s="3"/>
    </row>
    <row r="872" spans="1:73" x14ac:dyDescent="0.2">
      <c r="A872" s="1">
        <v>42977</v>
      </c>
      <c r="C872">
        <v>0.49654315749061828</v>
      </c>
      <c r="D872">
        <v>0.49668767779200362</v>
      </c>
      <c r="E872">
        <v>0.49910943327350799</v>
      </c>
      <c r="F872">
        <v>0.51639683813496418</v>
      </c>
      <c r="G872">
        <v>0.49911432923152843</v>
      </c>
      <c r="H872">
        <v>0.5169117922847436</v>
      </c>
      <c r="I872">
        <v>0.51753863320213844</v>
      </c>
      <c r="J872">
        <v>0.5177973774708915</v>
      </c>
      <c r="M872">
        <f>'[1]CAC_SWISS (-SP-NIKKEI-DAX)'!AC957</f>
        <v>0</v>
      </c>
      <c r="N872">
        <f>'[1]CAC_SWISS_SP (-NIKKEI-DAX)'!AD957</f>
        <v>0</v>
      </c>
      <c r="O872">
        <f>'[1]CAC_SWISS_DAX (-SP-NIKKEI)'!AD957</f>
        <v>0</v>
      </c>
      <c r="P872">
        <f>'[1]CAC_SWISS_NIKKEI (-SP-DAX)'!AD957</f>
        <v>0</v>
      </c>
      <c r="Q872">
        <f>'[1]CAC_SWISS_DAX_SP (-NIKKEI)'!AF957</f>
        <v>0</v>
      </c>
      <c r="R872">
        <f>'[1]CAC_SWISS_SP_NIKKEI (-DAX)'!AF957</f>
        <v>0</v>
      </c>
      <c r="S872">
        <f>'[1]CAC_SWISS_DAX_NIKKEI (-SP)'!AF957</f>
        <v>0</v>
      </c>
      <c r="V872" t="str">
        <f t="shared" si="492"/>
        <v>BASE</v>
      </c>
      <c r="W872" t="str">
        <f t="shared" si="493"/>
        <v>BASE+SP</v>
      </c>
      <c r="X872" t="str">
        <f t="shared" si="494"/>
        <v>BASE+DAX</v>
      </c>
      <c r="Y872" t="str">
        <f t="shared" si="495"/>
        <v>BASE+NIKKEI</v>
      </c>
      <c r="Z872" s="2" t="str">
        <f t="shared" si="496"/>
        <v>- NIKKEI</v>
      </c>
      <c r="AA872" s="2" t="str">
        <f t="shared" si="506"/>
        <v>- DAX</v>
      </c>
      <c r="AB872" s="2" t="str">
        <f t="shared" si="484"/>
        <v>- SP</v>
      </c>
      <c r="AE872">
        <f t="shared" si="485"/>
        <v>0.49654315749061828</v>
      </c>
      <c r="AF872">
        <f t="shared" si="486"/>
        <v>0.49668767779200362</v>
      </c>
      <c r="AG872">
        <f t="shared" si="487"/>
        <v>0.49910943327350799</v>
      </c>
      <c r="AH872">
        <f t="shared" si="488"/>
        <v>0.51639683813496418</v>
      </c>
      <c r="AI872">
        <f t="shared" si="489"/>
        <v>0.49911432923152843</v>
      </c>
      <c r="AJ872">
        <f t="shared" si="490"/>
        <v>0.5169117922847436</v>
      </c>
      <c r="AK872">
        <f t="shared" si="491"/>
        <v>0.51753863320213844</v>
      </c>
      <c r="AM872" t="str">
        <f t="shared" si="497"/>
        <v>BASE</v>
      </c>
      <c r="AN872" t="str" cm="1">
        <f t="array" ref="AN872">IF(AM872="",_xlfn.IFS(AF872=MAX(AF872:AH872),"SP",AG872=MAX(AF872:AH872),"DAX",AH872=MAX(AF872:AH872),"NIKKEI",MAX(AF872:AH872)=0,""),"")</f>
        <v/>
      </c>
      <c r="AO872" t="str" cm="1">
        <f t="array" ref="AO872">IF(AM872="BASE","",IF(MAX(AF872:AH872)=0,_xlfn.IFS(AI872=MAX(AI872:AK872),"SP&amp;DAX",AJ872=MAX(AI872:AK872),"SP&amp;NIKKEI",AK872=MAX(AI872:AK872),"DAX&amp;NIKKEI"),""))</f>
        <v/>
      </c>
      <c r="AQ872" s="3">
        <f t="shared" si="498"/>
        <v>42977</v>
      </c>
      <c r="AR872" cm="1">
        <f t="array" ref="AR872">IF(AM872="BASE",AE872,_xlfn.IFS(AN872="DAX",AG872,AN872="NIKKEI",AH872,AN872="SP",AF872,AN872="",MAX(AI872:AK872)))</f>
        <v>0.49654315749061828</v>
      </c>
      <c r="AS872" s="4">
        <f t="shared" si="470"/>
        <v>0.50952438606227302</v>
      </c>
      <c r="AT872" s="4">
        <f t="shared" si="471"/>
        <v>0.51320808273537177</v>
      </c>
      <c r="AU872" s="4">
        <f t="shared" si="472"/>
        <v>8.0575925302250591E-4</v>
      </c>
      <c r="AV872" s="4">
        <f t="shared" si="473"/>
        <v>2.3534555448438159E-4</v>
      </c>
      <c r="AW872" s="4">
        <f t="shared" si="474"/>
        <v>3.4237283758677459</v>
      </c>
      <c r="AX872" s="4">
        <f t="shared" si="475"/>
        <v>6.2340166019720601E-3</v>
      </c>
      <c r="AY872" s="4">
        <f t="shared" si="476"/>
        <v>9.2348706754311512E-3</v>
      </c>
      <c r="AZ872" s="4">
        <f t="shared" si="477"/>
        <v>-0.39888990355858728</v>
      </c>
      <c r="BA872" s="6" t="str">
        <f t="shared" si="478"/>
        <v>NEUTRAL</v>
      </c>
      <c r="BB872" s="4">
        <f t="shared" si="479"/>
        <v>0.1</v>
      </c>
      <c r="BC872" s="4">
        <f t="shared" si="480"/>
        <v>0.60295548643614738</v>
      </c>
      <c r="BD872" s="4">
        <f t="shared" si="481"/>
        <v>0.77882552653643133</v>
      </c>
      <c r="BE872" s="4">
        <f t="shared" si="499"/>
        <v>0.05</v>
      </c>
      <c r="BF872" s="4" t="str">
        <f t="shared" si="500"/>
        <v/>
      </c>
      <c r="BG872" s="4" t="str">
        <f t="shared" si="501"/>
        <v/>
      </c>
      <c r="BH872" s="4" t="str">
        <f t="shared" si="502"/>
        <v/>
      </c>
      <c r="BI872" s="4" t="str">
        <f t="shared" si="503"/>
        <v/>
      </c>
      <c r="BJ872" s="4" t="str">
        <f t="shared" si="504"/>
        <v/>
      </c>
      <c r="BK872" s="4" t="str">
        <f t="shared" si="505"/>
        <v/>
      </c>
      <c r="BS872" s="3" t="str">
        <f t="shared" si="482"/>
        <v/>
      </c>
      <c r="BT872" s="5">
        <f t="shared" si="483"/>
        <v>-3.6836966730987575E-3</v>
      </c>
      <c r="BU872" s="3"/>
    </row>
    <row r="873" spans="1:73" x14ac:dyDescent="0.2">
      <c r="A873" s="1">
        <v>42978</v>
      </c>
      <c r="C873">
        <v>0.50554746804829898</v>
      </c>
      <c r="D873">
        <v>0.50571989831622466</v>
      </c>
      <c r="E873">
        <v>0.50813471888440331</v>
      </c>
      <c r="F873">
        <v>0.52691635824350858</v>
      </c>
      <c r="G873">
        <v>0.50814480387797822</v>
      </c>
      <c r="H873">
        <v>0.52746551181913215</v>
      </c>
      <c r="I873">
        <v>0.52805483005962517</v>
      </c>
      <c r="J873">
        <v>0.52833727761097204</v>
      </c>
      <c r="M873">
        <f>'[1]CAC_SWISS (-SP-NIKKEI-DAX)'!AC958</f>
        <v>0</v>
      </c>
      <c r="N873">
        <f>'[1]CAC_SWISS_SP (-NIKKEI-DAX)'!AD958</f>
        <v>0</v>
      </c>
      <c r="O873">
        <f>'[1]CAC_SWISS_DAX (-SP-NIKKEI)'!AD958</f>
        <v>0</v>
      </c>
      <c r="P873">
        <f>'[1]CAC_SWISS_NIKKEI (-SP-DAX)'!AD958</f>
        <v>0</v>
      </c>
      <c r="Q873">
        <f>'[1]CAC_SWISS_DAX_SP (-NIKKEI)'!AF958</f>
        <v>0</v>
      </c>
      <c r="R873">
        <f>'[1]CAC_SWISS_SP_NIKKEI (-DAX)'!AF958</f>
        <v>0</v>
      </c>
      <c r="S873">
        <f>'[1]CAC_SWISS_DAX_NIKKEI (-SP)'!AF958</f>
        <v>0</v>
      </c>
      <c r="V873" t="str">
        <f t="shared" si="492"/>
        <v>BASE</v>
      </c>
      <c r="W873" t="str">
        <f t="shared" si="493"/>
        <v>BASE+SP</v>
      </c>
      <c r="X873" t="str">
        <f t="shared" si="494"/>
        <v>BASE+DAX</v>
      </c>
      <c r="Y873" t="str">
        <f t="shared" si="495"/>
        <v>BASE+NIKKEI</v>
      </c>
      <c r="Z873" s="2" t="str">
        <f t="shared" si="496"/>
        <v>- NIKKEI</v>
      </c>
      <c r="AA873" s="2" t="str">
        <f t="shared" si="506"/>
        <v>- DAX</v>
      </c>
      <c r="AB873" s="2" t="str">
        <f t="shared" si="484"/>
        <v>- SP</v>
      </c>
      <c r="AE873">
        <f t="shared" si="485"/>
        <v>0.50554746804829898</v>
      </c>
      <c r="AF873">
        <f t="shared" si="486"/>
        <v>0.50571989831622466</v>
      </c>
      <c r="AG873">
        <f t="shared" si="487"/>
        <v>0.50813471888440331</v>
      </c>
      <c r="AH873">
        <f t="shared" si="488"/>
        <v>0.52691635824350858</v>
      </c>
      <c r="AI873">
        <f t="shared" si="489"/>
        <v>0.50814480387797822</v>
      </c>
      <c r="AJ873">
        <f t="shared" si="490"/>
        <v>0.52746551181913215</v>
      </c>
      <c r="AK873">
        <f t="shared" si="491"/>
        <v>0.52805483005962517</v>
      </c>
      <c r="AM873" t="str">
        <f t="shared" si="497"/>
        <v>BASE</v>
      </c>
      <c r="AN873" t="str" cm="1">
        <f t="array" ref="AN873">IF(AM873="",_xlfn.IFS(AF873=MAX(AF873:AH873),"SP",AG873=MAX(AF873:AH873),"DAX",AH873=MAX(AF873:AH873),"NIKKEI",MAX(AF873:AH873)=0,""),"")</f>
        <v/>
      </c>
      <c r="AO873" t="str" cm="1">
        <f t="array" ref="AO873">IF(AM873="BASE","",IF(MAX(AF873:AH873)=0,_xlfn.IFS(AI873=MAX(AI873:AK873),"SP&amp;DAX",AJ873=MAX(AI873:AK873),"SP&amp;NIKKEI",AK873=MAX(AI873:AK873),"DAX&amp;NIKKEI"),""))</f>
        <v/>
      </c>
      <c r="AQ873" s="3">
        <f t="shared" si="498"/>
        <v>42978</v>
      </c>
      <c r="AR873" cm="1">
        <f t="array" ref="AR873">IF(AM873="BASE",AE873,_xlfn.IFS(AN873="DAX",AG873,AN873="NIKKEI",AH873,AN873="SP",AF873,AN873="",MAX(AI873:AK873)))</f>
        <v>0.50554746804829898</v>
      </c>
      <c r="AS873" s="4">
        <f t="shared" si="470"/>
        <v>0.50620573179360095</v>
      </c>
      <c r="AT873" s="4">
        <f t="shared" si="471"/>
        <v>0.51368184255247162</v>
      </c>
      <c r="AU873" s="4">
        <f t="shared" si="472"/>
        <v>7.004791465577689E-4</v>
      </c>
      <c r="AV873" s="4">
        <f t="shared" si="473"/>
        <v>2.4834499466969964E-4</v>
      </c>
      <c r="AW873" s="4">
        <f t="shared" si="474"/>
        <v>2.8205889451865556</v>
      </c>
      <c r="AX873" s="4">
        <f t="shared" si="475"/>
        <v>6.1822689269536209E-3</v>
      </c>
      <c r="AY873" s="4">
        <f t="shared" si="476"/>
        <v>8.6611093140065432E-3</v>
      </c>
      <c r="AZ873" s="4">
        <f t="shared" si="477"/>
        <v>-0.86318166505305249</v>
      </c>
      <c r="BA873" s="6" t="str">
        <f t="shared" si="478"/>
        <v>NEUTRAL</v>
      </c>
      <c r="BB873" s="4">
        <f t="shared" si="479"/>
        <v>0.1</v>
      </c>
      <c r="BC873" s="4">
        <f t="shared" si="480"/>
        <v>0.60295548643614738</v>
      </c>
      <c r="BD873" s="4">
        <f t="shared" si="481"/>
        <v>0.77882552653643133</v>
      </c>
      <c r="BE873" s="4">
        <f t="shared" si="499"/>
        <v>0.05</v>
      </c>
      <c r="BF873" s="4" t="str">
        <f t="shared" si="500"/>
        <v/>
      </c>
      <c r="BG873" s="4" t="str">
        <f t="shared" si="501"/>
        <v/>
      </c>
      <c r="BH873" s="4" t="str">
        <f t="shared" si="502"/>
        <v/>
      </c>
      <c r="BI873" s="4" t="str">
        <f t="shared" si="503"/>
        <v/>
      </c>
      <c r="BJ873" s="4" t="str">
        <f t="shared" si="504"/>
        <v/>
      </c>
      <c r="BK873" s="4" t="str">
        <f t="shared" si="505"/>
        <v/>
      </c>
      <c r="BS873" s="3" t="str">
        <f t="shared" si="482"/>
        <v/>
      </c>
      <c r="BT873" s="5">
        <f t="shared" si="483"/>
        <v>-7.4761107588706688E-3</v>
      </c>
      <c r="BU873" s="3"/>
    </row>
    <row r="874" spans="1:73" x14ac:dyDescent="0.2">
      <c r="A874" s="1">
        <v>42979</v>
      </c>
      <c r="C874">
        <v>0.51608941624986138</v>
      </c>
      <c r="D874">
        <v>0.51609725093758019</v>
      </c>
      <c r="E874">
        <v>0.51777461305069328</v>
      </c>
      <c r="F874">
        <v>0.53546338439328323</v>
      </c>
      <c r="G874">
        <v>0.51789056750437945</v>
      </c>
      <c r="H874">
        <v>0.53552783031681783</v>
      </c>
      <c r="I874">
        <v>0.53608094752310687</v>
      </c>
      <c r="J874">
        <v>0.53609060897387095</v>
      </c>
      <c r="M874">
        <f>'[1]CAC_SWISS (-SP-NIKKEI-DAX)'!AC959</f>
        <v>0</v>
      </c>
      <c r="N874">
        <f>'[1]CAC_SWISS_SP (-NIKKEI-DAX)'!AD959</f>
        <v>0</v>
      </c>
      <c r="O874">
        <f>'[1]CAC_SWISS_DAX (-SP-NIKKEI)'!AD959</f>
        <v>0</v>
      </c>
      <c r="P874">
        <f>'[1]CAC_SWISS_NIKKEI (-SP-DAX)'!AD959</f>
        <v>0</v>
      </c>
      <c r="Q874">
        <f>'[1]CAC_SWISS_DAX_SP (-NIKKEI)'!AF959</f>
        <v>0</v>
      </c>
      <c r="R874">
        <f>'[1]CAC_SWISS_SP_NIKKEI (-DAX)'!AF959</f>
        <v>0</v>
      </c>
      <c r="S874">
        <f>'[1]CAC_SWISS_DAX_NIKKEI (-SP)'!AF959</f>
        <v>0</v>
      </c>
      <c r="V874" t="str">
        <f t="shared" si="492"/>
        <v>BASE</v>
      </c>
      <c r="W874" t="str">
        <f t="shared" si="493"/>
        <v>BASE+SP</v>
      </c>
      <c r="X874" t="str">
        <f t="shared" si="494"/>
        <v>BASE+DAX</v>
      </c>
      <c r="Y874" t="str">
        <f t="shared" si="495"/>
        <v>BASE+NIKKEI</v>
      </c>
      <c r="Z874" s="2" t="str">
        <f t="shared" si="496"/>
        <v>- NIKKEI</v>
      </c>
      <c r="AA874" s="2" t="str">
        <f t="shared" si="506"/>
        <v>- DAX</v>
      </c>
      <c r="AB874" s="2" t="str">
        <f t="shared" si="484"/>
        <v>- SP</v>
      </c>
      <c r="AE874">
        <f t="shared" si="485"/>
        <v>0.51608941624986138</v>
      </c>
      <c r="AF874">
        <f t="shared" si="486"/>
        <v>0.51609725093758019</v>
      </c>
      <c r="AG874">
        <f t="shared" si="487"/>
        <v>0.51777461305069328</v>
      </c>
      <c r="AH874">
        <f t="shared" si="488"/>
        <v>0.53546338439328323</v>
      </c>
      <c r="AI874">
        <f t="shared" si="489"/>
        <v>0.51789056750437945</v>
      </c>
      <c r="AJ874">
        <f t="shared" si="490"/>
        <v>0.53552783031681783</v>
      </c>
      <c r="AK874">
        <f t="shared" si="491"/>
        <v>0.53608094752310687</v>
      </c>
      <c r="AM874" t="str">
        <f t="shared" si="497"/>
        <v>BASE</v>
      </c>
      <c r="AN874" t="str" cm="1">
        <f t="array" ref="AN874">IF(AM874="",_xlfn.IFS(AF874=MAX(AF874:AH874),"SP",AG874=MAX(AF874:AH874),"DAX",AH874=MAX(AF874:AH874),"NIKKEI",MAX(AF874:AH874)=0,""),"")</f>
        <v/>
      </c>
      <c r="AO874" t="str" cm="1">
        <f t="array" ref="AO874">IF(AM874="BASE","",IF(MAX(AF874:AH874)=0,_xlfn.IFS(AI874=MAX(AI874:AK874),"SP&amp;DAX",AJ874=MAX(AI874:AK874),"SP&amp;NIKKEI",AK874=MAX(AI874:AK874),"DAX&amp;NIKKEI"),""))</f>
        <v/>
      </c>
      <c r="AQ874" s="3">
        <f t="shared" si="498"/>
        <v>42979</v>
      </c>
      <c r="AR874" cm="1">
        <f t="array" ref="AR874">IF(AM874="BASE",AE874,_xlfn.IFS(AN874="DAX",AG874,AN874="NIKKEI",AH874,AN874="SP",AF874,AN874="",MAX(AI874:AK874)))</f>
        <v>0.51608941624986138</v>
      </c>
      <c r="AS874" s="4">
        <f t="shared" si="470"/>
        <v>0.50228667049361198</v>
      </c>
      <c r="AT874" s="4">
        <f t="shared" si="471"/>
        <v>0.51458114322830906</v>
      </c>
      <c r="AU874" s="4">
        <f t="shared" si="472"/>
        <v>4.2668027243395048E-4</v>
      </c>
      <c r="AV874" s="4">
        <f t="shared" si="473"/>
        <v>2.8260288021796803E-4</v>
      </c>
      <c r="AW874" s="4">
        <f t="shared" si="474"/>
        <v>1.5098228018938002</v>
      </c>
      <c r="AX874" s="4">
        <f t="shared" si="475"/>
        <v>6.0493938566551046E-3</v>
      </c>
      <c r="AY874" s="4">
        <f t="shared" si="476"/>
        <v>6.9512649818399535E-3</v>
      </c>
      <c r="AZ874" s="4">
        <f t="shared" si="477"/>
        <v>-2.0323478725346331</v>
      </c>
      <c r="BA874" s="6" t="str">
        <f t="shared" si="478"/>
        <v>NEUTRAL</v>
      </c>
      <c r="BB874" s="4">
        <f t="shared" si="479"/>
        <v>0.1</v>
      </c>
      <c r="BC874" s="4">
        <f t="shared" si="480"/>
        <v>0.60295548643614738</v>
      </c>
      <c r="BD874" s="4">
        <f t="shared" si="481"/>
        <v>0.77882552653643133</v>
      </c>
      <c r="BE874" s="4">
        <f t="shared" si="499"/>
        <v>0.05</v>
      </c>
      <c r="BF874" s="4" t="str">
        <f t="shared" si="500"/>
        <v/>
      </c>
      <c r="BG874" s="4" t="str">
        <f t="shared" si="501"/>
        <v/>
      </c>
      <c r="BH874" s="4" t="str">
        <f t="shared" si="502"/>
        <v/>
      </c>
      <c r="BI874" s="4" t="str">
        <f t="shared" si="503"/>
        <v/>
      </c>
      <c r="BJ874" s="4" t="str">
        <f t="shared" si="504"/>
        <v/>
      </c>
      <c r="BK874" s="4" t="str">
        <f t="shared" si="505"/>
        <v/>
      </c>
      <c r="BS874" s="3" t="str">
        <f t="shared" si="482"/>
        <v/>
      </c>
      <c r="BT874" s="5">
        <f t="shared" si="483"/>
        <v>-1.2294472734697082E-2</v>
      </c>
      <c r="BU874" s="3"/>
    </row>
    <row r="875" spans="1:73" ht="22" x14ac:dyDescent="0.3">
      <c r="A875" s="1">
        <v>42982</v>
      </c>
      <c r="C875">
        <v>0.51118631270561643</v>
      </c>
      <c r="D875">
        <v>0.51120150700376832</v>
      </c>
      <c r="E875">
        <v>0.51313642190151731</v>
      </c>
      <c r="F875">
        <v>0.53102139927729264</v>
      </c>
      <c r="G875">
        <v>0.51329653802288344</v>
      </c>
      <c r="H875">
        <v>0.53108967275149788</v>
      </c>
      <c r="I875">
        <v>0.53183479773185094</v>
      </c>
      <c r="J875">
        <v>0.53184094586986153</v>
      </c>
      <c r="M875">
        <f>'[1]CAC_SWISS (-SP-NIKKEI-DAX)'!AC960</f>
        <v>0</v>
      </c>
      <c r="N875">
        <f>'[1]CAC_SWISS_SP (-NIKKEI-DAX)'!AD960</f>
        <v>0</v>
      </c>
      <c r="O875">
        <f>'[1]CAC_SWISS_DAX (-SP-NIKKEI)'!AD960</f>
        <v>0</v>
      </c>
      <c r="P875">
        <f>'[1]CAC_SWISS_NIKKEI (-SP-DAX)'!AD960</f>
        <v>0</v>
      </c>
      <c r="Q875">
        <f>'[1]CAC_SWISS_DAX_SP (-NIKKEI)'!AF960</f>
        <v>0</v>
      </c>
      <c r="R875">
        <f>'[1]CAC_SWISS_SP_NIKKEI (-DAX)'!AF960</f>
        <v>0</v>
      </c>
      <c r="S875">
        <f>'[1]CAC_SWISS_DAX_NIKKEI (-SP)'!AF960</f>
        <v>0</v>
      </c>
      <c r="V875" t="str">
        <f t="shared" si="492"/>
        <v>BASE</v>
      </c>
      <c r="W875" t="str">
        <f t="shared" si="493"/>
        <v>BASE+SP</v>
      </c>
      <c r="X875" t="str">
        <f t="shared" si="494"/>
        <v>BASE+DAX</v>
      </c>
      <c r="Y875" t="str">
        <f t="shared" si="495"/>
        <v>BASE+NIKKEI</v>
      </c>
      <c r="Z875" s="2" t="str">
        <f t="shared" si="496"/>
        <v>- NIKKEI</v>
      </c>
      <c r="AA875" s="2" t="str">
        <f t="shared" si="506"/>
        <v>- DAX</v>
      </c>
      <c r="AB875" s="2" t="str">
        <f t="shared" si="484"/>
        <v>- SP</v>
      </c>
      <c r="AE875">
        <f t="shared" si="485"/>
        <v>0.51118631270561643</v>
      </c>
      <c r="AF875">
        <f t="shared" si="486"/>
        <v>0.51120150700376832</v>
      </c>
      <c r="AG875">
        <f t="shared" si="487"/>
        <v>0.51313642190151731</v>
      </c>
      <c r="AH875">
        <f t="shared" si="488"/>
        <v>0.53102139927729264</v>
      </c>
      <c r="AI875">
        <f t="shared" si="489"/>
        <v>0.51329653802288344</v>
      </c>
      <c r="AJ875">
        <f t="shared" si="490"/>
        <v>0.53108967275149788</v>
      </c>
      <c r="AK875">
        <f t="shared" si="491"/>
        <v>0.53183479773185094</v>
      </c>
      <c r="AM875" t="str">
        <f t="shared" si="497"/>
        <v>BASE</v>
      </c>
      <c r="AN875" t="str" cm="1">
        <f t="array" ref="AN875">IF(AM875="",_xlfn.IFS(AF875=MAX(AF875:AH875),"SP",AG875=MAX(AF875:AH875),"DAX",AH875=MAX(AF875:AH875),"NIKKEI",MAX(AF875:AH875)=0,""),"")</f>
        <v/>
      </c>
      <c r="AO875" t="str" cm="1">
        <f t="array" ref="AO875">IF(AM875="BASE","",IF(MAX(AF875:AH875)=0,_xlfn.IFS(AI875=MAX(AI875:AK875),"SP&amp;DAX",AJ875=MAX(AI875:AK875),"SP&amp;NIKKEI",AK875=MAX(AI875:AK875),"DAX&amp;NIKKEI"),""))</f>
        <v/>
      </c>
      <c r="AQ875" s="3">
        <f t="shared" si="498"/>
        <v>42982</v>
      </c>
      <c r="AR875" cm="1">
        <f t="array" ref="AR875">IF(AM875="BASE",AE875,_xlfn.IFS(AN875="DAX",AG875,AN875="NIKKEI",AH875,AN875="SP",AF875,AN875="",MAX(AI875:AK875)))</f>
        <v>0.51118631270561643</v>
      </c>
      <c r="AS875" s="4">
        <f t="shared" si="470"/>
        <v>0.49788298646319928</v>
      </c>
      <c r="AT875" s="4">
        <f t="shared" si="471"/>
        <v>0.51550559120906669</v>
      </c>
      <c r="AU875" s="4">
        <f t="shared" si="472"/>
        <v>1.0257006353660412E-4</v>
      </c>
      <c r="AV875" s="4">
        <f t="shared" si="473"/>
        <v>3.1480496208254803E-4</v>
      </c>
      <c r="AW875" s="4">
        <f t="shared" si="474"/>
        <v>0.32582098724895014</v>
      </c>
      <c r="AX875" s="4">
        <f t="shared" si="475"/>
        <v>5.8158950532213646E-3</v>
      </c>
      <c r="AY875" s="4">
        <f t="shared" si="476"/>
        <v>4.0685507979268702E-3</v>
      </c>
      <c r="AZ875" s="4">
        <f t="shared" si="477"/>
        <v>-3.0300761249304919</v>
      </c>
      <c r="BA875" s="6" t="str">
        <f t="shared" si="478"/>
        <v>WEAKEN</v>
      </c>
      <c r="BB875" s="4">
        <f t="shared" si="479"/>
        <v>0</v>
      </c>
      <c r="BC875" s="4">
        <f t="shared" si="480"/>
        <v>0.60295548643614738</v>
      </c>
      <c r="BD875" s="4">
        <f t="shared" si="481"/>
        <v>0.77882552653643133</v>
      </c>
      <c r="BE875" s="4">
        <f t="shared" si="499"/>
        <v>0.05</v>
      </c>
      <c r="BF875" s="4" t="str">
        <f t="shared" si="500"/>
        <v/>
      </c>
      <c r="BG875" s="4" t="str">
        <f t="shared" si="501"/>
        <v/>
      </c>
      <c r="BH875" s="4" t="str">
        <f t="shared" si="502"/>
        <v/>
      </c>
      <c r="BI875" s="4" t="str">
        <f t="shared" si="503"/>
        <v/>
      </c>
      <c r="BJ875" s="4" t="str">
        <f t="shared" si="504"/>
        <v/>
      </c>
      <c r="BK875" s="4" t="str">
        <f t="shared" si="505"/>
        <v/>
      </c>
      <c r="BS875" s="3" t="str">
        <f t="shared" si="482"/>
        <v>Change</v>
      </c>
      <c r="BT875" s="20">
        <f t="shared" si="483"/>
        <v>-1.762260474586741E-2</v>
      </c>
      <c r="BU875" s="3">
        <f>A875</f>
        <v>42982</v>
      </c>
    </row>
    <row r="876" spans="1:73" x14ac:dyDescent="0.2">
      <c r="A876" s="1">
        <v>42983</v>
      </c>
      <c r="C876">
        <v>0.51227628144958148</v>
      </c>
      <c r="D876">
        <v>0.51245081202643905</v>
      </c>
      <c r="E876">
        <v>0.51266108581841452</v>
      </c>
      <c r="F876">
        <v>0.53121897411906072</v>
      </c>
      <c r="G876">
        <v>0.51276770615397282</v>
      </c>
      <c r="H876">
        <v>0.53178741668010543</v>
      </c>
      <c r="I876">
        <v>0.53153360890102241</v>
      </c>
      <c r="J876">
        <v>0.53198956826801358</v>
      </c>
      <c r="M876">
        <f>'[1]CAC_SWISS (-SP-NIKKEI-DAX)'!AC961</f>
        <v>0</v>
      </c>
      <c r="N876">
        <f>'[1]CAC_SWISS_SP (-NIKKEI-DAX)'!AD961</f>
        <v>0</v>
      </c>
      <c r="O876">
        <f>'[1]CAC_SWISS_DAX (-SP-NIKKEI)'!AD961</f>
        <v>0</v>
      </c>
      <c r="P876">
        <f>'[1]CAC_SWISS_NIKKEI (-SP-DAX)'!AD961</f>
        <v>0</v>
      </c>
      <c r="Q876">
        <f>'[1]CAC_SWISS_DAX_SP (-NIKKEI)'!AF961</f>
        <v>0</v>
      </c>
      <c r="R876">
        <f>'[1]CAC_SWISS_SP_NIKKEI (-DAX)'!AF961</f>
        <v>0</v>
      </c>
      <c r="S876">
        <f>'[1]CAC_SWISS_DAX_NIKKEI (-SP)'!AF961</f>
        <v>0</v>
      </c>
      <c r="V876" t="str">
        <f t="shared" si="492"/>
        <v>BASE</v>
      </c>
      <c r="W876" t="str">
        <f t="shared" si="493"/>
        <v>BASE+SP</v>
      </c>
      <c r="X876" t="str">
        <f t="shared" si="494"/>
        <v>BASE+DAX</v>
      </c>
      <c r="Y876" t="str">
        <f t="shared" si="495"/>
        <v>BASE+NIKKEI</v>
      </c>
      <c r="Z876" s="2" t="str">
        <f t="shared" si="496"/>
        <v>- NIKKEI</v>
      </c>
      <c r="AA876" s="2" t="str">
        <f t="shared" si="506"/>
        <v>- DAX</v>
      </c>
      <c r="AB876" s="2" t="str">
        <f t="shared" si="484"/>
        <v>- SP</v>
      </c>
      <c r="AE876">
        <f t="shared" si="485"/>
        <v>0.51227628144958148</v>
      </c>
      <c r="AF876">
        <f t="shared" si="486"/>
        <v>0.51245081202643905</v>
      </c>
      <c r="AG876">
        <f t="shared" si="487"/>
        <v>0.51266108581841452</v>
      </c>
      <c r="AH876">
        <f t="shared" si="488"/>
        <v>0.53121897411906072</v>
      </c>
      <c r="AI876">
        <f t="shared" si="489"/>
        <v>0.51276770615397282</v>
      </c>
      <c r="AJ876">
        <f t="shared" si="490"/>
        <v>0.53178741668010543</v>
      </c>
      <c r="AK876">
        <f t="shared" si="491"/>
        <v>0.53153360890102241</v>
      </c>
      <c r="AM876" t="str">
        <f t="shared" si="497"/>
        <v>BASE</v>
      </c>
      <c r="AN876" t="str" cm="1">
        <f t="array" ref="AN876">IF(AM876="",_xlfn.IFS(AF876=MAX(AF876:AH876),"SP",AG876=MAX(AF876:AH876),"DAX",AH876=MAX(AF876:AH876),"NIKKEI",MAX(AF876:AH876)=0,""),"")</f>
        <v/>
      </c>
      <c r="AO876" t="str" cm="1">
        <f t="array" ref="AO876">IF(AM876="BASE","",IF(MAX(AF876:AH876)=0,_xlfn.IFS(AI876=MAX(AI876:AK876),"SP&amp;DAX",AJ876=MAX(AI876:AK876),"SP&amp;NIKKEI",AK876=MAX(AI876:AK876),"DAX&amp;NIKKEI"),""))</f>
        <v/>
      </c>
      <c r="AQ876" s="3">
        <f t="shared" si="498"/>
        <v>42983</v>
      </c>
      <c r="AR876" cm="1">
        <f t="array" ref="AR876">IF(AM876="BASE",AE876,_xlfn.IFS(AN876="DAX",AG876,AN876="NIKKEI",AH876,AN876="SP",AF876,AN876="",MAX(AI876:AK876)))</f>
        <v>0.51227628144958148</v>
      </c>
      <c r="AS876" s="4">
        <f t="shared" si="470"/>
        <v>0.50012535946034842</v>
      </c>
      <c r="AT876" s="4">
        <f t="shared" si="471"/>
        <v>0.51533866828622277</v>
      </c>
      <c r="AU876" s="4">
        <f t="shared" si="472"/>
        <v>1.1283636219566349E-4</v>
      </c>
      <c r="AV876" s="4">
        <f t="shared" si="473"/>
        <v>3.2209387470779678E-4</v>
      </c>
      <c r="AW876" s="4">
        <f t="shared" si="474"/>
        <v>0.35032135366755585</v>
      </c>
      <c r="AX876" s="4">
        <f t="shared" si="475"/>
        <v>5.8953155781886531E-3</v>
      </c>
      <c r="AY876" s="4">
        <f t="shared" si="476"/>
        <v>4.2101678961440816E-3</v>
      </c>
      <c r="AZ876" s="4">
        <f t="shared" si="477"/>
        <v>-2.5805758189027546</v>
      </c>
      <c r="BA876" s="6" t="str">
        <f t="shared" si="478"/>
        <v>WEAKEN</v>
      </c>
      <c r="BB876" s="4">
        <f t="shared" si="479"/>
        <v>0</v>
      </c>
      <c r="BC876" s="4">
        <f t="shared" si="480"/>
        <v>0.60295548643614738</v>
      </c>
      <c r="BD876" s="4">
        <f t="shared" si="481"/>
        <v>0.77882552653643133</v>
      </c>
      <c r="BE876" s="4">
        <f t="shared" si="499"/>
        <v>0.05</v>
      </c>
      <c r="BF876" s="4" t="str">
        <f t="shared" si="500"/>
        <v/>
      </c>
      <c r="BG876" s="4" t="str">
        <f t="shared" si="501"/>
        <v/>
      </c>
      <c r="BH876" s="4" t="str">
        <f t="shared" si="502"/>
        <v/>
      </c>
      <c r="BI876" s="4" t="str">
        <f t="shared" si="503"/>
        <v/>
      </c>
      <c r="BJ876" s="4" t="str">
        <f t="shared" si="504"/>
        <v/>
      </c>
      <c r="BK876" s="4" t="str">
        <f t="shared" si="505"/>
        <v/>
      </c>
      <c r="BS876" s="3" t="str">
        <f t="shared" si="482"/>
        <v/>
      </c>
      <c r="BT876" s="5">
        <f t="shared" si="483"/>
        <v>-1.521330882587435E-2</v>
      </c>
      <c r="BU876" s="3"/>
    </row>
    <row r="877" spans="1:73" x14ac:dyDescent="0.2">
      <c r="A877" s="1">
        <v>42984</v>
      </c>
      <c r="C877">
        <v>0.5041124283679681</v>
      </c>
      <c r="D877">
        <v>0.50430789854324398</v>
      </c>
      <c r="E877">
        <v>0.50412970553973746</v>
      </c>
      <c r="F877">
        <v>0.52515124967167093</v>
      </c>
      <c r="G877">
        <v>0.50431126098158208</v>
      </c>
      <c r="H877">
        <v>0.52587860218855087</v>
      </c>
      <c r="I877">
        <v>0.52515719772262504</v>
      </c>
      <c r="J877">
        <v>0.52588331343627193</v>
      </c>
      <c r="M877">
        <f>'[1]CAC_SWISS (-SP-NIKKEI-DAX)'!AC962</f>
        <v>0</v>
      </c>
      <c r="N877">
        <f>'[1]CAC_SWISS_SP (-NIKKEI-DAX)'!AD962</f>
        <v>0</v>
      </c>
      <c r="O877">
        <f>'[1]CAC_SWISS_DAX (-SP-NIKKEI)'!AD962</f>
        <v>0</v>
      </c>
      <c r="P877">
        <f>'[1]CAC_SWISS_NIKKEI (-SP-DAX)'!AD962</f>
        <v>0</v>
      </c>
      <c r="Q877">
        <f>'[1]CAC_SWISS_DAX_SP (-NIKKEI)'!AF962</f>
        <v>0</v>
      </c>
      <c r="R877">
        <f>'[1]CAC_SWISS_SP_NIKKEI (-DAX)'!AF962</f>
        <v>0</v>
      </c>
      <c r="S877">
        <f>'[1]CAC_SWISS_DAX_NIKKEI (-SP)'!AF962</f>
        <v>0</v>
      </c>
      <c r="V877" t="str">
        <f t="shared" si="492"/>
        <v>BASE</v>
      </c>
      <c r="W877" t="str">
        <f t="shared" si="493"/>
        <v>BASE+SP</v>
      </c>
      <c r="X877" t="str">
        <f t="shared" si="494"/>
        <v>BASE+DAX</v>
      </c>
      <c r="Y877" t="str">
        <f t="shared" si="495"/>
        <v>BASE+NIKKEI</v>
      </c>
      <c r="Z877" s="2" t="str">
        <f t="shared" si="496"/>
        <v>- NIKKEI</v>
      </c>
      <c r="AA877" s="2" t="str">
        <f t="shared" si="506"/>
        <v>- DAX</v>
      </c>
      <c r="AB877" s="2" t="str">
        <f t="shared" si="484"/>
        <v>- SP</v>
      </c>
      <c r="AE877">
        <f t="shared" si="485"/>
        <v>0.5041124283679681</v>
      </c>
      <c r="AF877">
        <f t="shared" si="486"/>
        <v>0.50430789854324398</v>
      </c>
      <c r="AG877">
        <f t="shared" si="487"/>
        <v>0.50412970553973746</v>
      </c>
      <c r="AH877">
        <f t="shared" si="488"/>
        <v>0.52515124967167093</v>
      </c>
      <c r="AI877">
        <f t="shared" si="489"/>
        <v>0.50431126098158208</v>
      </c>
      <c r="AJ877">
        <f t="shared" si="490"/>
        <v>0.52587860218855087</v>
      </c>
      <c r="AK877">
        <f t="shared" si="491"/>
        <v>0.52515719772262504</v>
      </c>
      <c r="AM877" t="str">
        <f t="shared" si="497"/>
        <v>BASE</v>
      </c>
      <c r="AN877" t="str" cm="1">
        <f t="array" ref="AN877">IF(AM877="",_xlfn.IFS(AF877=MAX(AF877:AH877),"SP",AG877=MAX(AF877:AH877),"DAX",AH877=MAX(AF877:AH877),"NIKKEI",MAX(AF877:AH877)=0,""),"")</f>
        <v/>
      </c>
      <c r="AO877" t="str" cm="1">
        <f t="array" ref="AO877">IF(AM877="BASE","",IF(MAX(AF877:AH877)=0,_xlfn.IFS(AI877=MAX(AI877:AK877),"SP&amp;DAX",AJ877=MAX(AI877:AK877),"SP&amp;NIKKEI",AK877=MAX(AI877:AK877),"DAX&amp;NIKKEI"),""))</f>
        <v/>
      </c>
      <c r="AQ877" s="3">
        <f t="shared" si="498"/>
        <v>42984</v>
      </c>
      <c r="AR877" cm="1">
        <f t="array" ref="AR877">IF(AM877="BASE",AE877,_xlfn.IFS(AN877="DAX",AG877,AN877="NIKKEI",AH877,AN877="SP",AF877,AN877="",MAX(AI877:AK877)))</f>
        <v>0.5041124283679681</v>
      </c>
      <c r="AS877" s="4">
        <f t="shared" si="470"/>
        <v>0.50161090332068725</v>
      </c>
      <c r="AT877" s="4">
        <f t="shared" si="471"/>
        <v>0.51513363541126778</v>
      </c>
      <c r="AU877" s="4">
        <f t="shared" si="472"/>
        <v>9.9026012531248632E-5</v>
      </c>
      <c r="AV877" s="4">
        <f t="shared" si="473"/>
        <v>3.3081963041336939E-4</v>
      </c>
      <c r="AW877" s="4">
        <f t="shared" si="474"/>
        <v>0.2993353580847441</v>
      </c>
      <c r="AX877" s="4">
        <f t="shared" si="475"/>
        <v>5.9482937576225779E-3</v>
      </c>
      <c r="AY877" s="4">
        <f t="shared" si="476"/>
        <v>4.0643565125850186E-3</v>
      </c>
      <c r="AZ877" s="4">
        <f t="shared" si="477"/>
        <v>-2.2733800046864716</v>
      </c>
      <c r="BA877" s="6" t="str">
        <f t="shared" si="478"/>
        <v>NEUTRAL</v>
      </c>
      <c r="BB877" s="4">
        <f t="shared" si="479"/>
        <v>0</v>
      </c>
      <c r="BC877" s="4">
        <f t="shared" si="480"/>
        <v>0.60295548643614738</v>
      </c>
      <c r="BD877" s="4">
        <f t="shared" si="481"/>
        <v>0.77882552653643133</v>
      </c>
      <c r="BE877" s="4">
        <f t="shared" si="499"/>
        <v>0.05</v>
      </c>
      <c r="BF877" s="4" t="str">
        <f t="shared" si="500"/>
        <v/>
      </c>
      <c r="BG877" s="4" t="str">
        <f t="shared" si="501"/>
        <v/>
      </c>
      <c r="BH877" s="4" t="str">
        <f t="shared" si="502"/>
        <v/>
      </c>
      <c r="BI877" s="4" t="str">
        <f t="shared" si="503"/>
        <v/>
      </c>
      <c r="BJ877" s="4" t="str">
        <f t="shared" si="504"/>
        <v/>
      </c>
      <c r="BK877" s="4" t="str">
        <f t="shared" si="505"/>
        <v/>
      </c>
      <c r="BS877" s="3" t="str">
        <f t="shared" si="482"/>
        <v/>
      </c>
      <c r="BT877" s="5">
        <f t="shared" si="483"/>
        <v>-1.3522732090580525E-2</v>
      </c>
      <c r="BU877" s="3"/>
    </row>
    <row r="878" spans="1:73" x14ac:dyDescent="0.2">
      <c r="A878" s="1">
        <v>42985</v>
      </c>
      <c r="C878">
        <v>0.51346153377352399</v>
      </c>
      <c r="D878">
        <v>0.51349321313369711</v>
      </c>
      <c r="E878">
        <v>0.51359941636476847</v>
      </c>
      <c r="F878">
        <v>0.53265619599794678</v>
      </c>
      <c r="G878">
        <v>0.51361420408534053</v>
      </c>
      <c r="H878">
        <v>0.53300047579469012</v>
      </c>
      <c r="I878">
        <v>0.53275203708206198</v>
      </c>
      <c r="J878">
        <v>0.53304875294837195</v>
      </c>
      <c r="M878">
        <f>'[1]CAC_SWISS (-SP-NIKKEI-DAX)'!AC963</f>
        <v>0</v>
      </c>
      <c r="N878">
        <f>'[1]CAC_SWISS_SP (-NIKKEI-DAX)'!AD963</f>
        <v>0</v>
      </c>
      <c r="O878">
        <f>'[1]CAC_SWISS_DAX (-SP-NIKKEI)'!AD963</f>
        <v>0</v>
      </c>
      <c r="P878">
        <f>'[1]CAC_SWISS_NIKKEI (-SP-DAX)'!AD963</f>
        <v>0</v>
      </c>
      <c r="Q878">
        <f>'[1]CAC_SWISS_DAX_SP (-NIKKEI)'!AF963</f>
        <v>0</v>
      </c>
      <c r="R878">
        <f>'[1]CAC_SWISS_SP_NIKKEI (-DAX)'!AF963</f>
        <v>0</v>
      </c>
      <c r="S878">
        <f>'[1]CAC_SWISS_DAX_NIKKEI (-SP)'!AF963</f>
        <v>0</v>
      </c>
      <c r="V878" t="str">
        <f t="shared" si="492"/>
        <v>BASE</v>
      </c>
      <c r="W878" t="str">
        <f t="shared" si="493"/>
        <v>BASE+SP</v>
      </c>
      <c r="X878" t="str">
        <f t="shared" si="494"/>
        <v>BASE+DAX</v>
      </c>
      <c r="Y878" t="str">
        <f t="shared" si="495"/>
        <v>BASE+NIKKEI</v>
      </c>
      <c r="Z878" s="2" t="str">
        <f t="shared" si="496"/>
        <v>- NIKKEI</v>
      </c>
      <c r="AA878" s="2" t="str">
        <f t="shared" si="506"/>
        <v>- DAX</v>
      </c>
      <c r="AB878" s="2" t="str">
        <f t="shared" si="484"/>
        <v>- SP</v>
      </c>
      <c r="AE878">
        <f t="shared" si="485"/>
        <v>0.51346153377352399</v>
      </c>
      <c r="AF878">
        <f t="shared" si="486"/>
        <v>0.51349321313369711</v>
      </c>
      <c r="AG878">
        <f t="shared" si="487"/>
        <v>0.51359941636476847</v>
      </c>
      <c r="AH878">
        <f t="shared" si="488"/>
        <v>0.53265619599794678</v>
      </c>
      <c r="AI878">
        <f t="shared" si="489"/>
        <v>0.51361420408534053</v>
      </c>
      <c r="AJ878">
        <f t="shared" si="490"/>
        <v>0.53300047579469012</v>
      </c>
      <c r="AK878">
        <f t="shared" si="491"/>
        <v>0.53275203708206198</v>
      </c>
      <c r="AM878" t="str">
        <f t="shared" si="497"/>
        <v>BASE</v>
      </c>
      <c r="AN878" t="str" cm="1">
        <f t="array" ref="AN878">IF(AM878="",_xlfn.IFS(AF878=MAX(AF878:AH878),"SP",AG878=MAX(AF878:AH878),"DAX",AH878=MAX(AF878:AH878),"NIKKEI",MAX(AF878:AH878)=0,""),"")</f>
        <v/>
      </c>
      <c r="AO878" t="str" cm="1">
        <f t="array" ref="AO878">IF(AM878="BASE","",IF(MAX(AF878:AH878)=0,_xlfn.IFS(AI878=MAX(AI878:AK878),"SP&amp;DAX",AJ878=MAX(AI878:AK878),"SP&amp;NIKKEI",AK878=MAX(AI878:AK878),"DAX&amp;NIKKEI"),""))</f>
        <v/>
      </c>
      <c r="AQ878" s="3">
        <f t="shared" si="498"/>
        <v>42985</v>
      </c>
      <c r="AR878" cm="1">
        <f t="array" ref="AR878">IF(AM878="BASE",AE878,_xlfn.IFS(AN878="DAX",AG878,AN878="NIKKEI",AH878,AN878="SP",AF878,AN878="",MAX(AI878:AK878)))</f>
        <v>0.51346153377352399</v>
      </c>
      <c r="AS878" s="4">
        <f t="shared" si="470"/>
        <v>0.5043719379978443</v>
      </c>
      <c r="AT878" s="4">
        <f t="shared" si="471"/>
        <v>0.51496689218371838</v>
      </c>
      <c r="AU878" s="4">
        <f t="shared" si="472"/>
        <v>7.8563307953266078E-5</v>
      </c>
      <c r="AV878" s="4">
        <f t="shared" si="473"/>
        <v>3.3933731553176233E-4</v>
      </c>
      <c r="AW878" s="4">
        <f t="shared" si="474"/>
        <v>0.23151980155837729</v>
      </c>
      <c r="AX878" s="4">
        <f t="shared" si="475"/>
        <v>5.9887132172576716E-3</v>
      </c>
      <c r="AY878" s="4">
        <f t="shared" si="476"/>
        <v>3.8266273800779001E-3</v>
      </c>
      <c r="AZ878" s="4">
        <f t="shared" si="477"/>
        <v>-1.7691537065663139</v>
      </c>
      <c r="BA878" s="6" t="str">
        <f t="shared" si="478"/>
        <v>NEUTRAL</v>
      </c>
      <c r="BB878" s="4">
        <f t="shared" si="479"/>
        <v>0</v>
      </c>
      <c r="BC878" s="4">
        <f t="shared" si="480"/>
        <v>0.60295548643614738</v>
      </c>
      <c r="BD878" s="4">
        <f t="shared" si="481"/>
        <v>0.77882552653643133</v>
      </c>
      <c r="BE878" s="4">
        <f t="shared" si="499"/>
        <v>0.05</v>
      </c>
      <c r="BF878" s="4" t="str">
        <f t="shared" si="500"/>
        <v/>
      </c>
      <c r="BG878" s="4" t="str">
        <f t="shared" si="501"/>
        <v/>
      </c>
      <c r="BH878" s="4" t="str">
        <f t="shared" si="502"/>
        <v/>
      </c>
      <c r="BI878" s="4" t="str">
        <f t="shared" si="503"/>
        <v/>
      </c>
      <c r="BJ878" s="4" t="str">
        <f t="shared" si="504"/>
        <v/>
      </c>
      <c r="BK878" s="4" t="str">
        <f t="shared" si="505"/>
        <v/>
      </c>
      <c r="BS878" s="3" t="str">
        <f t="shared" si="482"/>
        <v/>
      </c>
      <c r="BT878" s="5">
        <f t="shared" si="483"/>
        <v>-1.0594954185874084E-2</v>
      </c>
      <c r="BU878" s="3"/>
    </row>
    <row r="879" spans="1:73" x14ac:dyDescent="0.2">
      <c r="A879" s="1">
        <v>42986</v>
      </c>
      <c r="C879">
        <v>0.51253471868211631</v>
      </c>
      <c r="D879">
        <v>0.51264014886131459</v>
      </c>
      <c r="E879">
        <v>0.51266945866849656</v>
      </c>
      <c r="F879">
        <v>0.53277164985238823</v>
      </c>
      <c r="G879">
        <v>0.51274323459804239</v>
      </c>
      <c r="H879">
        <v>0.53325298323251069</v>
      </c>
      <c r="I879">
        <v>0.53286383074945576</v>
      </c>
      <c r="J879">
        <v>0.53329236270182778</v>
      </c>
      <c r="M879">
        <f>'[1]CAC_SWISS (-SP-NIKKEI-DAX)'!AC964</f>
        <v>0</v>
      </c>
      <c r="N879">
        <f>'[1]CAC_SWISS_SP (-NIKKEI-DAX)'!AD964</f>
        <v>0</v>
      </c>
      <c r="O879">
        <f>'[1]CAC_SWISS_DAX (-SP-NIKKEI)'!AD964</f>
        <v>0</v>
      </c>
      <c r="P879">
        <f>'[1]CAC_SWISS_NIKKEI (-SP-DAX)'!AD964</f>
        <v>0</v>
      </c>
      <c r="Q879">
        <f>'[1]CAC_SWISS_DAX_SP (-NIKKEI)'!AF964</f>
        <v>0</v>
      </c>
      <c r="R879">
        <f>'[1]CAC_SWISS_SP_NIKKEI (-DAX)'!AF964</f>
        <v>0</v>
      </c>
      <c r="S879">
        <f>'[1]CAC_SWISS_DAX_NIKKEI (-SP)'!AF964</f>
        <v>0</v>
      </c>
      <c r="V879" t="str">
        <f t="shared" si="492"/>
        <v>BASE</v>
      </c>
      <c r="W879" t="str">
        <f t="shared" si="493"/>
        <v>BASE+SP</v>
      </c>
      <c r="X879" t="str">
        <f t="shared" si="494"/>
        <v>BASE+DAX</v>
      </c>
      <c r="Y879" t="str">
        <f t="shared" si="495"/>
        <v>BASE+NIKKEI</v>
      </c>
      <c r="Z879" s="2" t="str">
        <f t="shared" si="496"/>
        <v>- NIKKEI</v>
      </c>
      <c r="AA879" s="2" t="str">
        <f t="shared" si="506"/>
        <v>- DAX</v>
      </c>
      <c r="AB879" s="2" t="str">
        <f t="shared" si="484"/>
        <v>- SP</v>
      </c>
      <c r="AE879">
        <f t="shared" si="485"/>
        <v>0.51253471868211631</v>
      </c>
      <c r="AF879">
        <f t="shared" si="486"/>
        <v>0.51264014886131459</v>
      </c>
      <c r="AG879">
        <f t="shared" si="487"/>
        <v>0.51266945866849656</v>
      </c>
      <c r="AH879">
        <f t="shared" si="488"/>
        <v>0.53277164985238823</v>
      </c>
      <c r="AI879">
        <f t="shared" si="489"/>
        <v>0.51274323459804239</v>
      </c>
      <c r="AJ879">
        <f t="shared" si="490"/>
        <v>0.53325298323251069</v>
      </c>
      <c r="AK879">
        <f t="shared" si="491"/>
        <v>0.53286383074945576</v>
      </c>
      <c r="AM879" t="str">
        <f t="shared" si="497"/>
        <v>BASE</v>
      </c>
      <c r="AN879" t="str" cm="1">
        <f t="array" ref="AN879">IF(AM879="",_xlfn.IFS(AF879=MAX(AF879:AH879),"SP",AG879=MAX(AF879:AH879),"DAX",AH879=MAX(AF879:AH879),"NIKKEI",MAX(AF879:AH879)=0,""),"")</f>
        <v/>
      </c>
      <c r="AO879" t="str" cm="1">
        <f t="array" ref="AO879">IF(AM879="BASE","",IF(MAX(AF879:AH879)=0,_xlfn.IFS(AI879=MAX(AI879:AK879),"SP&amp;DAX",AJ879=MAX(AI879:AK879),"SP&amp;NIKKEI",AK879=MAX(AI879:AK879),"DAX&amp;NIKKEI"),""))</f>
        <v/>
      </c>
      <c r="AQ879" s="3">
        <f t="shared" si="498"/>
        <v>42986</v>
      </c>
      <c r="AR879" cm="1">
        <f t="array" ref="AR879">IF(AM879="BASE",AE879,_xlfn.IFS(AN879="DAX",AG879,AN879="NIKKEI",AH879,AN879="SP",AF879,AN879="",MAX(AI879:AK879)))</f>
        <v>0.51253471868211631</v>
      </c>
      <c r="AS879" s="4">
        <f t="shared" si="470"/>
        <v>0.50635733838470887</v>
      </c>
      <c r="AT879" s="4">
        <f t="shared" si="471"/>
        <v>0.51487221440169351</v>
      </c>
      <c r="AU879" s="4">
        <f t="shared" si="472"/>
        <v>6.6399768174493415E-5</v>
      </c>
      <c r="AV879" s="4">
        <f t="shared" si="473"/>
        <v>3.431769621476711E-4</v>
      </c>
      <c r="AW879" s="4">
        <f t="shared" si="474"/>
        <v>0.19348550601692546</v>
      </c>
      <c r="AX879" s="4">
        <f t="shared" si="475"/>
        <v>6.0022873327687781E-3</v>
      </c>
      <c r="AY879" s="4">
        <f t="shared" si="476"/>
        <v>3.6747130582404342E-3</v>
      </c>
      <c r="AZ879" s="4">
        <f t="shared" si="477"/>
        <v>-2.3171539878168952</v>
      </c>
      <c r="BA879" s="6" t="str">
        <f t="shared" si="478"/>
        <v>NEUTRAL</v>
      </c>
      <c r="BB879" s="4">
        <f t="shared" si="479"/>
        <v>0</v>
      </c>
      <c r="BC879" s="4">
        <f t="shared" si="480"/>
        <v>0.60295548643614738</v>
      </c>
      <c r="BD879" s="4">
        <f t="shared" si="481"/>
        <v>0.77882552653643133</v>
      </c>
      <c r="BE879" s="4">
        <f t="shared" si="499"/>
        <v>0.05</v>
      </c>
      <c r="BF879" s="4" t="str">
        <f t="shared" si="500"/>
        <v/>
      </c>
      <c r="BG879" s="4" t="str">
        <f t="shared" si="501"/>
        <v/>
      </c>
      <c r="BH879" s="4" t="str">
        <f t="shared" si="502"/>
        <v/>
      </c>
      <c r="BI879" s="4" t="str">
        <f t="shared" si="503"/>
        <v/>
      </c>
      <c r="BJ879" s="4" t="str">
        <f t="shared" si="504"/>
        <v/>
      </c>
      <c r="BK879" s="4" t="str">
        <f t="shared" si="505"/>
        <v/>
      </c>
      <c r="BS879" s="3" t="str">
        <f t="shared" si="482"/>
        <v/>
      </c>
      <c r="BT879" s="5">
        <f t="shared" si="483"/>
        <v>-8.5148760169846405E-3</v>
      </c>
      <c r="BU879" s="3"/>
    </row>
    <row r="880" spans="1:73" x14ac:dyDescent="0.2">
      <c r="A880" s="1">
        <v>42989</v>
      </c>
      <c r="C880">
        <v>0.51168710841589493</v>
      </c>
      <c r="D880">
        <v>0.51185134640204855</v>
      </c>
      <c r="E880">
        <v>0.51173242779274686</v>
      </c>
      <c r="F880">
        <v>0.53082677169739401</v>
      </c>
      <c r="G880">
        <v>0.51187279264499885</v>
      </c>
      <c r="H880">
        <v>0.53126167470543606</v>
      </c>
      <c r="I880">
        <v>0.53082907879829577</v>
      </c>
      <c r="J880">
        <v>0.53126605790211689</v>
      </c>
      <c r="M880">
        <f>'[1]CAC_SWISS (-SP-NIKKEI-DAX)'!AC965</f>
        <v>0</v>
      </c>
      <c r="N880">
        <f>'[1]CAC_SWISS_SP (-NIKKEI-DAX)'!AD965</f>
        <v>0</v>
      </c>
      <c r="O880">
        <f>'[1]CAC_SWISS_DAX (-SP-NIKKEI)'!AD965</f>
        <v>0</v>
      </c>
      <c r="P880">
        <f>'[1]CAC_SWISS_NIKKEI (-SP-DAX)'!AD965</f>
        <v>0</v>
      </c>
      <c r="Q880">
        <f>'[1]CAC_SWISS_DAX_SP (-NIKKEI)'!AF965</f>
        <v>0</v>
      </c>
      <c r="R880">
        <f>'[1]CAC_SWISS_SP_NIKKEI (-DAX)'!AF965</f>
        <v>0</v>
      </c>
      <c r="S880">
        <f>'[1]CAC_SWISS_DAX_NIKKEI (-SP)'!AF965</f>
        <v>0</v>
      </c>
      <c r="V880" t="str">
        <f t="shared" si="492"/>
        <v>BASE</v>
      </c>
      <c r="W880" t="str">
        <f t="shared" si="493"/>
        <v>BASE+SP</v>
      </c>
      <c r="X880" t="str">
        <f t="shared" si="494"/>
        <v>BASE+DAX</v>
      </c>
      <c r="Y880" t="str">
        <f t="shared" si="495"/>
        <v>BASE+NIKKEI</v>
      </c>
      <c r="Z880" s="2" t="str">
        <f t="shared" si="496"/>
        <v>- NIKKEI</v>
      </c>
      <c r="AA880" s="2" t="str">
        <f t="shared" si="506"/>
        <v>- DAX</v>
      </c>
      <c r="AB880" s="2" t="str">
        <f t="shared" si="484"/>
        <v>- SP</v>
      </c>
      <c r="AE880">
        <f t="shared" si="485"/>
        <v>0.51168710841589493</v>
      </c>
      <c r="AF880">
        <f t="shared" si="486"/>
        <v>0.51185134640204855</v>
      </c>
      <c r="AG880">
        <f t="shared" si="487"/>
        <v>0.51173242779274686</v>
      </c>
      <c r="AH880">
        <f t="shared" si="488"/>
        <v>0.53082677169739401</v>
      </c>
      <c r="AI880">
        <f t="shared" si="489"/>
        <v>0.51187279264499885</v>
      </c>
      <c r="AJ880">
        <f t="shared" si="490"/>
        <v>0.53126167470543606</v>
      </c>
      <c r="AK880">
        <f t="shared" si="491"/>
        <v>0.53082907879829577</v>
      </c>
      <c r="AM880" t="str">
        <f t="shared" si="497"/>
        <v>BASE</v>
      </c>
      <c r="AN880" t="str" cm="1">
        <f t="array" ref="AN880">IF(AM880="",_xlfn.IFS(AF880=MAX(AF880:AH880),"SP",AG880=MAX(AF880:AH880),"DAX",AH880=MAX(AF880:AH880),"NIKKEI",MAX(AF880:AH880)=0,""),"")</f>
        <v/>
      </c>
      <c r="AO880" t="str" cm="1">
        <f t="array" ref="AO880">IF(AM880="BASE","",IF(MAX(AF880:AH880)=0,_xlfn.IFS(AI880=MAX(AI880:AK880),"SP&amp;DAX",AJ880=MAX(AI880:AK880),"SP&amp;NIKKEI",AK880=MAX(AI880:AK880),"DAX&amp;NIKKEI"),""))</f>
        <v/>
      </c>
      <c r="AQ880" s="3">
        <f t="shared" si="498"/>
        <v>42989</v>
      </c>
      <c r="AR880" cm="1">
        <f t="array" ref="AR880">IF(AM880="BASE",AE880,_xlfn.IFS(AN880="DAX",AG880,AN880="NIKKEI",AH880,AN880="SP",AF880,AN880="",MAX(AI880:AK880)))</f>
        <v>0.51168710841589493</v>
      </c>
      <c r="AS880" s="4">
        <f t="shared" si="470"/>
        <v>0.50835707054078061</v>
      </c>
      <c r="AT880" s="4">
        <f t="shared" si="471"/>
        <v>0.51451777022643763</v>
      </c>
      <c r="AU880" s="4">
        <f t="shared" si="472"/>
        <v>4.1208667480447449E-5</v>
      </c>
      <c r="AV880" s="4">
        <f t="shared" si="473"/>
        <v>3.5340817488470583E-4</v>
      </c>
      <c r="AW880" s="4">
        <f t="shared" si="474"/>
        <v>0.11660360571424576</v>
      </c>
      <c r="AX880" s="4">
        <f t="shared" si="475"/>
        <v>6.0494306218265119E-3</v>
      </c>
      <c r="AY880" s="4">
        <f t="shared" si="476"/>
        <v>3.3450007841163299E-3</v>
      </c>
      <c r="AZ880" s="4">
        <f t="shared" si="477"/>
        <v>-1.8417633008969634</v>
      </c>
      <c r="BA880" s="6" t="str">
        <f t="shared" si="478"/>
        <v>NEUTRAL</v>
      </c>
      <c r="BB880" s="4">
        <f t="shared" si="479"/>
        <v>0</v>
      </c>
      <c r="BC880" s="4">
        <f t="shared" si="480"/>
        <v>0.60295548643614738</v>
      </c>
      <c r="BD880" s="4">
        <f t="shared" si="481"/>
        <v>0.77882552653643133</v>
      </c>
      <c r="BE880" s="4">
        <f t="shared" si="499"/>
        <v>0.05</v>
      </c>
      <c r="BF880" s="4" t="str">
        <f t="shared" si="500"/>
        <v/>
      </c>
      <c r="BG880" s="4" t="str">
        <f t="shared" si="501"/>
        <v/>
      </c>
      <c r="BH880" s="4" t="str">
        <f t="shared" si="502"/>
        <v/>
      </c>
      <c r="BI880" s="4" t="str">
        <f t="shared" si="503"/>
        <v/>
      </c>
      <c r="BJ880" s="4" t="str">
        <f t="shared" si="504"/>
        <v/>
      </c>
      <c r="BK880" s="4" t="str">
        <f t="shared" si="505"/>
        <v/>
      </c>
      <c r="BS880" s="3" t="str">
        <f t="shared" si="482"/>
        <v/>
      </c>
      <c r="BT880" s="5">
        <f t="shared" si="483"/>
        <v>-6.1606996856570229E-3</v>
      </c>
      <c r="BU880" s="3"/>
    </row>
    <row r="881" spans="1:73" x14ac:dyDescent="0.2">
      <c r="A881" s="1">
        <v>42990</v>
      </c>
      <c r="C881">
        <v>0.49831017326274568</v>
      </c>
      <c r="D881">
        <v>0.4984258069628239</v>
      </c>
      <c r="E881">
        <v>0.49848657423023618</v>
      </c>
      <c r="F881">
        <v>0.51124001497476579</v>
      </c>
      <c r="G881">
        <v>0.49856139111232617</v>
      </c>
      <c r="H881">
        <v>0.51154543372642802</v>
      </c>
      <c r="I881">
        <v>0.5113493040861965</v>
      </c>
      <c r="J881">
        <v>0.51160324529000456</v>
      </c>
      <c r="M881">
        <f>'[1]CAC_SWISS (-SP-NIKKEI-DAX)'!AC966</f>
        <v>0</v>
      </c>
      <c r="N881">
        <f>'[1]CAC_SWISS_SP (-NIKKEI-DAX)'!AD966</f>
        <v>0</v>
      </c>
      <c r="O881">
        <f>'[1]CAC_SWISS_DAX (-SP-NIKKEI)'!AD966</f>
        <v>0</v>
      </c>
      <c r="P881">
        <f>'[1]CAC_SWISS_NIKKEI (-SP-DAX)'!AD966</f>
        <v>0</v>
      </c>
      <c r="Q881">
        <f>'[1]CAC_SWISS_DAX_SP (-NIKKEI)'!AF966</f>
        <v>0</v>
      </c>
      <c r="R881">
        <f>'[1]CAC_SWISS_SP_NIKKEI (-DAX)'!AF966</f>
        <v>0</v>
      </c>
      <c r="S881">
        <f>'[1]CAC_SWISS_DAX_NIKKEI (-SP)'!AF966</f>
        <v>0</v>
      </c>
      <c r="V881" t="str">
        <f t="shared" si="492"/>
        <v>BASE</v>
      </c>
      <c r="W881" t="str">
        <f t="shared" si="493"/>
        <v>BASE+SP</v>
      </c>
      <c r="X881" t="str">
        <f t="shared" si="494"/>
        <v>BASE+DAX</v>
      </c>
      <c r="Y881" t="str">
        <f t="shared" si="495"/>
        <v>BASE+NIKKEI</v>
      </c>
      <c r="Z881" s="2" t="str">
        <f t="shared" si="496"/>
        <v>- NIKKEI</v>
      </c>
      <c r="AA881" s="2" t="str">
        <f t="shared" si="506"/>
        <v>- DAX</v>
      </c>
      <c r="AB881" s="2" t="str">
        <f t="shared" si="484"/>
        <v>- SP</v>
      </c>
      <c r="AE881">
        <f t="shared" si="485"/>
        <v>0.49831017326274568</v>
      </c>
      <c r="AF881">
        <f t="shared" si="486"/>
        <v>0.4984258069628239</v>
      </c>
      <c r="AG881">
        <f t="shared" si="487"/>
        <v>0.49848657423023618</v>
      </c>
      <c r="AH881">
        <f t="shared" si="488"/>
        <v>0.51124001497476579</v>
      </c>
      <c r="AI881">
        <f t="shared" si="489"/>
        <v>0.49856139111232617</v>
      </c>
      <c r="AJ881">
        <f t="shared" si="490"/>
        <v>0.51154543372642802</v>
      </c>
      <c r="AK881">
        <f t="shared" si="491"/>
        <v>0.5113493040861965</v>
      </c>
      <c r="AM881" t="str">
        <f t="shared" si="497"/>
        <v>BASE</v>
      </c>
      <c r="AN881" t="str" cm="1">
        <f t="array" ref="AN881">IF(AM881="",_xlfn.IFS(AF881=MAX(AF881:AH881),"SP",AG881=MAX(AF881:AH881),"DAX",AH881=MAX(AF881:AH881),"NIKKEI",MAX(AF881:AH881)=0,""),"")</f>
        <v/>
      </c>
      <c r="AO881" t="str" cm="1">
        <f t="array" ref="AO881">IF(AM881="BASE","",IF(MAX(AF881:AH881)=0,_xlfn.IFS(AI881=MAX(AI881:AK881),"SP&amp;DAX",AJ881=MAX(AI881:AK881),"SP&amp;NIKKEI",AK881=MAX(AI881:AK881),"DAX&amp;NIKKEI"),""))</f>
        <v/>
      </c>
      <c r="AQ881" s="3">
        <f t="shared" si="498"/>
        <v>42990</v>
      </c>
      <c r="AR881" cm="1">
        <f t="array" ref="AR881">IF(AM881="BASE",AE881,_xlfn.IFS(AN881="DAX",AG881,AN881="NIKKEI",AH881,AN881="SP",AF881,AN881="",MAX(AI881:AK881)))</f>
        <v>0.49831017326274568</v>
      </c>
      <c r="AS881" s="4">
        <f t="shared" si="470"/>
        <v>0.50817485984462263</v>
      </c>
      <c r="AT881" s="4">
        <f t="shared" si="471"/>
        <v>0.51434719836597032</v>
      </c>
      <c r="AU881" s="4">
        <f t="shared" si="472"/>
        <v>4.4870996567981534E-5</v>
      </c>
      <c r="AV881" s="4">
        <f t="shared" si="473"/>
        <v>3.5690173289291017E-4</v>
      </c>
      <c r="AW881" s="4">
        <f t="shared" si="474"/>
        <v>0.12572367246377383</v>
      </c>
      <c r="AX881" s="4">
        <f t="shared" si="475"/>
        <v>6.084240334106452E-3</v>
      </c>
      <c r="AY881" s="4">
        <f t="shared" si="476"/>
        <v>3.4095651210464301E-3</v>
      </c>
      <c r="AZ881" s="4">
        <f t="shared" si="477"/>
        <v>-1.8103008161502232</v>
      </c>
      <c r="BA881" s="6" t="str">
        <f t="shared" si="478"/>
        <v>NEUTRAL</v>
      </c>
      <c r="BB881" s="4">
        <f t="shared" si="479"/>
        <v>0</v>
      </c>
      <c r="BC881" s="4">
        <f t="shared" si="480"/>
        <v>0.60295548643614738</v>
      </c>
      <c r="BD881" s="4">
        <f t="shared" si="481"/>
        <v>0.77882552653643133</v>
      </c>
      <c r="BE881" s="4">
        <f t="shared" si="499"/>
        <v>0.05</v>
      </c>
      <c r="BF881" s="4" t="str">
        <f t="shared" si="500"/>
        <v/>
      </c>
      <c r="BG881" s="4" t="str">
        <f t="shared" si="501"/>
        <v/>
      </c>
      <c r="BH881" s="4" t="str">
        <f t="shared" si="502"/>
        <v/>
      </c>
      <c r="BI881" s="4" t="str">
        <f t="shared" si="503"/>
        <v/>
      </c>
      <c r="BJ881" s="4" t="str">
        <f t="shared" si="504"/>
        <v/>
      </c>
      <c r="BK881" s="4" t="str">
        <f t="shared" si="505"/>
        <v/>
      </c>
      <c r="BS881" s="3" t="str">
        <f t="shared" si="482"/>
        <v/>
      </c>
      <c r="BT881" s="5">
        <f t="shared" si="483"/>
        <v>-6.1723385213476867E-3</v>
      </c>
      <c r="BU881" s="3"/>
    </row>
    <row r="882" spans="1:73" x14ac:dyDescent="0.2">
      <c r="A882" s="1">
        <v>42991</v>
      </c>
      <c r="C882">
        <v>0.51303688407907699</v>
      </c>
      <c r="D882">
        <v>0.51337213682141858</v>
      </c>
      <c r="E882">
        <v>0.51304769929207505</v>
      </c>
      <c r="F882">
        <v>0.52300358038956107</v>
      </c>
      <c r="G882">
        <v>0.51337217307172245</v>
      </c>
      <c r="H882">
        <v>0.52358311230805232</v>
      </c>
      <c r="I882">
        <v>0.52300424843217252</v>
      </c>
      <c r="J882">
        <v>0.52359434440741415</v>
      </c>
      <c r="M882">
        <f>'[1]CAC_SWISS (-SP-NIKKEI-DAX)'!AC967</f>
        <v>0</v>
      </c>
      <c r="N882">
        <f>'[1]CAC_SWISS_SP (-NIKKEI-DAX)'!AD967</f>
        <v>0</v>
      </c>
      <c r="O882">
        <f>'[1]CAC_SWISS_DAX (-SP-NIKKEI)'!AD967</f>
        <v>0</v>
      </c>
      <c r="P882">
        <f>'[1]CAC_SWISS_NIKKEI (-SP-DAX)'!AD967</f>
        <v>0</v>
      </c>
      <c r="Q882">
        <f>'[1]CAC_SWISS_DAX_SP (-NIKKEI)'!AF967</f>
        <v>0</v>
      </c>
      <c r="R882">
        <f>'[1]CAC_SWISS_SP_NIKKEI (-DAX)'!AF967</f>
        <v>0</v>
      </c>
      <c r="S882">
        <f>'[1]CAC_SWISS_DAX_NIKKEI (-SP)'!AF967</f>
        <v>0</v>
      </c>
      <c r="V882" t="str">
        <f t="shared" si="492"/>
        <v>BASE</v>
      </c>
      <c r="W882" t="str">
        <f t="shared" si="493"/>
        <v>BASE+SP</v>
      </c>
      <c r="X882" t="str">
        <f t="shared" si="494"/>
        <v>BASE+DAX</v>
      </c>
      <c r="Y882" t="str">
        <f t="shared" si="495"/>
        <v>BASE+NIKKEI</v>
      </c>
      <c r="Z882" s="2" t="str">
        <f t="shared" si="496"/>
        <v>- NIKKEI</v>
      </c>
      <c r="AA882" s="2" t="str">
        <f t="shared" si="506"/>
        <v>- DAX</v>
      </c>
      <c r="AB882" s="2" t="str">
        <f t="shared" si="484"/>
        <v>- SP</v>
      </c>
      <c r="AE882">
        <f t="shared" si="485"/>
        <v>0.51303688407907699</v>
      </c>
      <c r="AF882">
        <f t="shared" si="486"/>
        <v>0.51337213682141858</v>
      </c>
      <c r="AG882">
        <f t="shared" si="487"/>
        <v>0.51304769929207505</v>
      </c>
      <c r="AH882">
        <f t="shared" si="488"/>
        <v>0.52300358038956107</v>
      </c>
      <c r="AI882">
        <f t="shared" si="489"/>
        <v>0.51337217307172245</v>
      </c>
      <c r="AJ882">
        <f t="shared" si="490"/>
        <v>0.52358311230805232</v>
      </c>
      <c r="AK882">
        <f t="shared" si="491"/>
        <v>0.52300424843217252</v>
      </c>
      <c r="AM882" t="str">
        <f t="shared" si="497"/>
        <v>BASE</v>
      </c>
      <c r="AN882" t="str" cm="1">
        <f t="array" ref="AN882">IF(AM882="",_xlfn.IFS(AF882=MAX(AF882:AH882),"SP",AG882=MAX(AF882:AH882),"DAX",AH882=MAX(AF882:AH882),"NIKKEI",MAX(AF882:AH882)=0,""),"")</f>
        <v/>
      </c>
      <c r="AO882" t="str" cm="1">
        <f t="array" ref="AO882">IF(AM882="BASE","",IF(MAX(AF882:AH882)=0,_xlfn.IFS(AI882=MAX(AI882:AK882),"SP&amp;DAX",AJ882=MAX(AI882:AK882),"SP&amp;NIKKEI",AK882=MAX(AI882:AK882),"DAX&amp;NIKKEI"),""))</f>
        <v/>
      </c>
      <c r="AQ882" s="3">
        <f t="shared" si="498"/>
        <v>42991</v>
      </c>
      <c r="AR882" cm="1">
        <f t="array" ref="AR882">IF(AM882="BASE",AE882,_xlfn.IFS(AN882="DAX",AG882,AN882="NIKKEI",AH882,AN882="SP",AF882,AN882="",MAX(AI882:AK882)))</f>
        <v>0.51303688407907699</v>
      </c>
      <c r="AS882" s="4">
        <f t="shared" si="470"/>
        <v>0.50982423250346842</v>
      </c>
      <c r="AT882" s="4">
        <f t="shared" si="471"/>
        <v>0.51375418139443585</v>
      </c>
      <c r="AU882" s="4">
        <f t="shared" si="472"/>
        <v>2.9441938604291611E-5</v>
      </c>
      <c r="AV882" s="4">
        <f t="shared" si="473"/>
        <v>3.6014772396130904E-4</v>
      </c>
      <c r="AW882" s="4">
        <f t="shared" si="474"/>
        <v>8.1749617297191587E-2</v>
      </c>
      <c r="AX882" s="4">
        <f t="shared" si="475"/>
        <v>6.0876725502489043E-3</v>
      </c>
      <c r="AY882" s="4">
        <f t="shared" si="476"/>
        <v>3.1854588899647316E-3</v>
      </c>
      <c r="AZ882" s="4">
        <f t="shared" si="477"/>
        <v>-1.2337151495968415</v>
      </c>
      <c r="BA882" s="6" t="str">
        <f t="shared" si="478"/>
        <v>NEUTRAL</v>
      </c>
      <c r="BB882" s="4">
        <f t="shared" si="479"/>
        <v>0</v>
      </c>
      <c r="BC882" s="4">
        <f t="shared" si="480"/>
        <v>0.60295548643614738</v>
      </c>
      <c r="BD882" s="4">
        <f t="shared" si="481"/>
        <v>0.77882552653643133</v>
      </c>
      <c r="BE882" s="4">
        <f t="shared" si="499"/>
        <v>0.05</v>
      </c>
      <c r="BF882" s="4" t="str">
        <f t="shared" si="500"/>
        <v/>
      </c>
      <c r="BG882" s="4" t="str">
        <f t="shared" si="501"/>
        <v/>
      </c>
      <c r="BH882" s="4" t="str">
        <f t="shared" si="502"/>
        <v/>
      </c>
      <c r="BI882" s="4" t="str">
        <f t="shared" si="503"/>
        <v/>
      </c>
      <c r="BJ882" s="4" t="str">
        <f t="shared" si="504"/>
        <v/>
      </c>
      <c r="BK882" s="4" t="str">
        <f t="shared" si="505"/>
        <v/>
      </c>
      <c r="BS882" s="3" t="str">
        <f t="shared" si="482"/>
        <v/>
      </c>
      <c r="BT882" s="5">
        <f t="shared" si="483"/>
        <v>-3.9299488909674274E-3</v>
      </c>
      <c r="BU882" s="3"/>
    </row>
    <row r="883" spans="1:73" x14ac:dyDescent="0.2">
      <c r="A883" s="1">
        <v>42992</v>
      </c>
      <c r="C883">
        <v>0.49670360000388819</v>
      </c>
      <c r="D883">
        <v>0.50418513312855184</v>
      </c>
      <c r="E883">
        <v>0.49703467080409991</v>
      </c>
      <c r="F883">
        <v>0.50994369342317325</v>
      </c>
      <c r="G883">
        <v>0.50418621667945973</v>
      </c>
      <c r="H883">
        <v>0.51862578053778463</v>
      </c>
      <c r="I883">
        <v>0.5101586692624408</v>
      </c>
      <c r="J883">
        <v>0.51864280093913528</v>
      </c>
      <c r="M883">
        <f>'[1]CAC_SWISS (-SP-NIKKEI-DAX)'!AC968</f>
        <v>0</v>
      </c>
      <c r="N883">
        <f>'[1]CAC_SWISS_SP (-NIKKEI-DAX)'!AD968</f>
        <v>0</v>
      </c>
      <c r="O883">
        <f>'[1]CAC_SWISS_DAX (-SP-NIKKEI)'!AD968</f>
        <v>0</v>
      </c>
      <c r="P883">
        <f>'[1]CAC_SWISS_NIKKEI (-SP-DAX)'!AD968</f>
        <v>0</v>
      </c>
      <c r="Q883">
        <f>'[1]CAC_SWISS_DAX_SP (-NIKKEI)'!AF968</f>
        <v>0</v>
      </c>
      <c r="R883">
        <f>'[1]CAC_SWISS_SP_NIKKEI (-DAX)'!AF968</f>
        <v>0</v>
      </c>
      <c r="S883">
        <f>'[1]CAC_SWISS_DAX_NIKKEI (-SP)'!AF968</f>
        <v>0</v>
      </c>
      <c r="V883" t="str">
        <f t="shared" si="492"/>
        <v>BASE</v>
      </c>
      <c r="W883" t="str">
        <f t="shared" si="493"/>
        <v>BASE+SP</v>
      </c>
      <c r="X883" t="str">
        <f t="shared" si="494"/>
        <v>BASE+DAX</v>
      </c>
      <c r="Y883" t="str">
        <f t="shared" si="495"/>
        <v>BASE+NIKKEI</v>
      </c>
      <c r="Z883" s="2" t="str">
        <f t="shared" si="496"/>
        <v>- NIKKEI</v>
      </c>
      <c r="AA883" s="2" t="str">
        <f t="shared" si="506"/>
        <v>- DAX</v>
      </c>
      <c r="AB883" s="2" t="str">
        <f t="shared" si="484"/>
        <v>- SP</v>
      </c>
      <c r="AE883">
        <f t="shared" si="485"/>
        <v>0.49670360000388819</v>
      </c>
      <c r="AF883">
        <f t="shared" si="486"/>
        <v>0.50418513312855184</v>
      </c>
      <c r="AG883">
        <f t="shared" si="487"/>
        <v>0.49703467080409991</v>
      </c>
      <c r="AH883">
        <f t="shared" si="488"/>
        <v>0.50994369342317325</v>
      </c>
      <c r="AI883">
        <f t="shared" si="489"/>
        <v>0.50418621667945973</v>
      </c>
      <c r="AJ883">
        <f t="shared" si="490"/>
        <v>0.51862578053778463</v>
      </c>
      <c r="AK883">
        <f t="shared" si="491"/>
        <v>0.5101586692624408</v>
      </c>
      <c r="AM883" t="str">
        <f t="shared" si="497"/>
        <v>BASE</v>
      </c>
      <c r="AN883" t="str" cm="1">
        <f t="array" ref="AN883">IF(AM883="",_xlfn.IFS(AF883=MAX(AF883:AH883),"SP",AG883=MAX(AF883:AH883),"DAX",AH883=MAX(AF883:AH883),"NIKKEI",MAX(AF883:AH883)=0,""),"")</f>
        <v/>
      </c>
      <c r="AO883" t="str" cm="1">
        <f t="array" ref="AO883">IF(AM883="BASE","",IF(MAX(AF883:AH883)=0,_xlfn.IFS(AI883=MAX(AI883:AK883),"SP&amp;DAX",AJ883=MAX(AI883:AK883),"SP&amp;NIKKEI",AK883=MAX(AI883:AK883),"DAX&amp;NIKKEI"),""))</f>
        <v/>
      </c>
      <c r="AQ883" s="3">
        <f t="shared" si="498"/>
        <v>42992</v>
      </c>
      <c r="AR883" cm="1">
        <f t="array" ref="AR883">IF(AM883="BASE",AE883,_xlfn.IFS(AN883="DAX",AG883,AN883="NIKKEI",AH883,AN883="SP",AF883,AN883="",MAX(AI883:AK883)))</f>
        <v>0.49670360000388819</v>
      </c>
      <c r="AS883" s="4">
        <f t="shared" si="470"/>
        <v>0.50893984569902739</v>
      </c>
      <c r="AT883" s="4">
        <f t="shared" si="471"/>
        <v>0.51343570244156489</v>
      </c>
      <c r="AU883" s="4">
        <f t="shared" si="472"/>
        <v>4.5668481135996642E-5</v>
      </c>
      <c r="AV883" s="4">
        <f t="shared" si="473"/>
        <v>3.6020329531995113E-4</v>
      </c>
      <c r="AW883" s="4">
        <f t="shared" si="474"/>
        <v>0.12678529521899998</v>
      </c>
      <c r="AX883" s="4">
        <f t="shared" si="475"/>
        <v>6.112899498415412E-3</v>
      </c>
      <c r="AY883" s="4">
        <f t="shared" si="476"/>
        <v>3.4308765672927794E-3</v>
      </c>
      <c r="AZ883" s="4">
        <f t="shared" si="477"/>
        <v>-1.3104105188153319</v>
      </c>
      <c r="BA883" s="6" t="str">
        <f t="shared" si="478"/>
        <v>NEUTRAL</v>
      </c>
      <c r="BB883" s="4">
        <f t="shared" si="479"/>
        <v>0</v>
      </c>
      <c r="BC883" s="4">
        <f t="shared" si="480"/>
        <v>0.60295548643614738</v>
      </c>
      <c r="BD883" s="4">
        <f t="shared" si="481"/>
        <v>0.77882552653643133</v>
      </c>
      <c r="BE883" s="4">
        <f t="shared" si="499"/>
        <v>0.05</v>
      </c>
      <c r="BF883" s="4" t="str">
        <f t="shared" si="500"/>
        <v/>
      </c>
      <c r="BG883" s="4" t="str">
        <f t="shared" si="501"/>
        <v/>
      </c>
      <c r="BH883" s="4" t="str">
        <f t="shared" si="502"/>
        <v/>
      </c>
      <c r="BI883" s="4" t="str">
        <f t="shared" si="503"/>
        <v/>
      </c>
      <c r="BJ883" s="4" t="str">
        <f t="shared" si="504"/>
        <v/>
      </c>
      <c r="BK883" s="4" t="str">
        <f t="shared" si="505"/>
        <v/>
      </c>
      <c r="BS883" s="3" t="str">
        <f t="shared" si="482"/>
        <v/>
      </c>
      <c r="BT883" s="5">
        <f t="shared" si="483"/>
        <v>-4.4958567425374962E-3</v>
      </c>
      <c r="BU883" s="3"/>
    </row>
    <row r="884" spans="1:73" x14ac:dyDescent="0.2">
      <c r="A884" s="1">
        <v>42993</v>
      </c>
      <c r="C884">
        <v>0.48427099296378118</v>
      </c>
      <c r="D884">
        <v>0.49227818997524647</v>
      </c>
      <c r="E884">
        <v>0.48473071900367781</v>
      </c>
      <c r="F884">
        <v>0.48943059810738399</v>
      </c>
      <c r="G884">
        <v>0.49229630720745077</v>
      </c>
      <c r="H884">
        <v>0.49754096761773892</v>
      </c>
      <c r="I884">
        <v>0.48976254835754074</v>
      </c>
      <c r="J884">
        <v>0.49754162131745272</v>
      </c>
      <c r="M884">
        <f>'[1]CAC_SWISS (-SP-NIKKEI-DAX)'!AC969</f>
        <v>0</v>
      </c>
      <c r="N884">
        <f>'[1]CAC_SWISS_SP (-NIKKEI-DAX)'!AD969</f>
        <v>0</v>
      </c>
      <c r="O884">
        <f>'[1]CAC_SWISS_DAX (-SP-NIKKEI)'!AD969</f>
        <v>0</v>
      </c>
      <c r="P884">
        <f>'[1]CAC_SWISS_NIKKEI (-SP-DAX)'!AD969</f>
        <v>0</v>
      </c>
      <c r="Q884">
        <f>'[1]CAC_SWISS_DAX_SP (-NIKKEI)'!AF969</f>
        <v>0</v>
      </c>
      <c r="R884">
        <f>'[1]CAC_SWISS_SP_NIKKEI (-DAX)'!AF969</f>
        <v>0</v>
      </c>
      <c r="S884">
        <f>'[1]CAC_SWISS_DAX_NIKKEI (-SP)'!AF969</f>
        <v>0</v>
      </c>
      <c r="V884" t="str">
        <f t="shared" si="492"/>
        <v>BASE</v>
      </c>
      <c r="W884" t="str">
        <f t="shared" si="493"/>
        <v>BASE+SP</v>
      </c>
      <c r="X884" t="str">
        <f t="shared" si="494"/>
        <v>BASE+DAX</v>
      </c>
      <c r="Y884" t="str">
        <f t="shared" si="495"/>
        <v>BASE+NIKKEI</v>
      </c>
      <c r="Z884" s="2" t="str">
        <f t="shared" si="496"/>
        <v>- NIKKEI</v>
      </c>
      <c r="AA884" s="2" t="str">
        <f t="shared" si="506"/>
        <v>- DAX</v>
      </c>
      <c r="AB884" s="2" t="str">
        <f t="shared" si="484"/>
        <v>- SP</v>
      </c>
      <c r="AE884">
        <f t="shared" si="485"/>
        <v>0.48427099296378118</v>
      </c>
      <c r="AF884">
        <f t="shared" si="486"/>
        <v>0.49227818997524647</v>
      </c>
      <c r="AG884">
        <f t="shared" si="487"/>
        <v>0.48473071900367781</v>
      </c>
      <c r="AH884">
        <f t="shared" si="488"/>
        <v>0.48943059810738399</v>
      </c>
      <c r="AI884">
        <f t="shared" si="489"/>
        <v>0.49229630720745077</v>
      </c>
      <c r="AJ884">
        <f t="shared" si="490"/>
        <v>0.49754096761773892</v>
      </c>
      <c r="AK884">
        <f t="shared" si="491"/>
        <v>0.48976254835754074</v>
      </c>
      <c r="AM884" t="str">
        <f t="shared" si="497"/>
        <v>BASE</v>
      </c>
      <c r="AN884" t="str" cm="1">
        <f t="array" ref="AN884">IF(AM884="",_xlfn.IFS(AF884=MAX(AF884:AH884),"SP",AG884=MAX(AF884:AH884),"DAX",AH884=MAX(AF884:AH884),"NIKKEI",MAX(AF884:AH884)=0,""),"")</f>
        <v/>
      </c>
      <c r="AO884" t="str" cm="1">
        <f t="array" ref="AO884">IF(AM884="BASE","",IF(MAX(AF884:AH884)=0,_xlfn.IFS(AI884=MAX(AI884:AK884),"SP&amp;DAX",AJ884=MAX(AI884:AK884),"SP&amp;NIKKEI",AK884=MAX(AI884:AK884),"DAX&amp;NIKKEI"),""))</f>
        <v/>
      </c>
      <c r="AQ884" s="3">
        <f t="shared" si="498"/>
        <v>42993</v>
      </c>
      <c r="AR884" cm="1">
        <f t="array" ref="AR884">IF(AM884="BASE",AE884,_xlfn.IFS(AN884="DAX",AG884,AN884="NIKKEI",AH884,AN884="SP",AF884,AN884="",MAX(AI884:AK884)))</f>
        <v>0.48427099296378118</v>
      </c>
      <c r="AS884" s="4">
        <f t="shared" si="470"/>
        <v>0.50575800337041932</v>
      </c>
      <c r="AT884" s="4">
        <f t="shared" si="471"/>
        <v>0.51331581044785901</v>
      </c>
      <c r="AU884" s="4">
        <f t="shared" si="472"/>
        <v>9.6356784488295787E-5</v>
      </c>
      <c r="AV884" s="4">
        <f t="shared" si="473"/>
        <v>3.5880595177271025E-4</v>
      </c>
      <c r="AW884" s="4">
        <f t="shared" si="474"/>
        <v>0.26854845637938052</v>
      </c>
      <c r="AX884" s="4">
        <f t="shared" si="475"/>
        <v>6.1781655625649688E-3</v>
      </c>
      <c r="AY884" s="4">
        <f t="shared" si="476"/>
        <v>4.1002191995408955E-3</v>
      </c>
      <c r="AZ884" s="4">
        <f t="shared" si="477"/>
        <v>-1.2233092494695048</v>
      </c>
      <c r="BA884" s="6" t="str">
        <f t="shared" si="478"/>
        <v>NEUTRAL</v>
      </c>
      <c r="BB884" s="4">
        <f t="shared" si="479"/>
        <v>0</v>
      </c>
      <c r="BC884" s="4">
        <f t="shared" si="480"/>
        <v>0.60295548643614738</v>
      </c>
      <c r="BD884" s="4">
        <f t="shared" si="481"/>
        <v>0.77882552653643133</v>
      </c>
      <c r="BE884" s="4">
        <f t="shared" si="499"/>
        <v>0.05</v>
      </c>
      <c r="BF884" s="4" t="str">
        <f t="shared" si="500"/>
        <v/>
      </c>
      <c r="BG884" s="4" t="str">
        <f t="shared" si="501"/>
        <v/>
      </c>
      <c r="BH884" s="4" t="str">
        <f t="shared" si="502"/>
        <v/>
      </c>
      <c r="BI884" s="4" t="str">
        <f t="shared" si="503"/>
        <v/>
      </c>
      <c r="BJ884" s="4" t="str">
        <f t="shared" si="504"/>
        <v/>
      </c>
      <c r="BK884" s="4" t="str">
        <f t="shared" si="505"/>
        <v/>
      </c>
      <c r="BS884" s="3" t="str">
        <f t="shared" si="482"/>
        <v/>
      </c>
      <c r="BT884" s="5">
        <f t="shared" si="483"/>
        <v>-7.5578070774396933E-3</v>
      </c>
      <c r="BU884" s="3"/>
    </row>
    <row r="885" spans="1:73" x14ac:dyDescent="0.2">
      <c r="A885" s="1">
        <v>42996</v>
      </c>
      <c r="C885">
        <v>0.47999282666033738</v>
      </c>
      <c r="D885">
        <v>0.48785138773775671</v>
      </c>
      <c r="E885">
        <v>0.48052643631125641</v>
      </c>
      <c r="F885">
        <v>0.48491978459450646</v>
      </c>
      <c r="G885">
        <v>0.4878811726495289</v>
      </c>
      <c r="H885">
        <v>0.49286330723978727</v>
      </c>
      <c r="I885">
        <v>0.48532149659481999</v>
      </c>
      <c r="J885">
        <v>0.49286812369663013</v>
      </c>
      <c r="M885">
        <f>'[1]CAC_SWISS (-SP-NIKKEI-DAX)'!AC970</f>
        <v>0</v>
      </c>
      <c r="N885">
        <f>'[1]CAC_SWISS_SP (-NIKKEI-DAX)'!AD970</f>
        <v>0</v>
      </c>
      <c r="O885">
        <f>'[1]CAC_SWISS_DAX (-SP-NIKKEI)'!AD970</f>
        <v>0</v>
      </c>
      <c r="P885">
        <f>'[1]CAC_SWISS_NIKKEI (-SP-DAX)'!AD970</f>
        <v>0</v>
      </c>
      <c r="Q885">
        <f>'[1]CAC_SWISS_DAX_SP (-NIKKEI)'!AF970</f>
        <v>0</v>
      </c>
      <c r="R885">
        <f>'[1]CAC_SWISS_SP_NIKKEI (-DAX)'!AF970</f>
        <v>0</v>
      </c>
      <c r="S885">
        <f>'[1]CAC_SWISS_DAX_NIKKEI (-SP)'!AF970</f>
        <v>0</v>
      </c>
      <c r="V885" t="str">
        <f t="shared" si="492"/>
        <v>BASE</v>
      </c>
      <c r="W885" t="str">
        <f t="shared" si="493"/>
        <v>BASE+SP</v>
      </c>
      <c r="X885" t="str">
        <f t="shared" si="494"/>
        <v>BASE+DAX</v>
      </c>
      <c r="Y885" t="str">
        <f t="shared" si="495"/>
        <v>BASE+NIKKEI</v>
      </c>
      <c r="Z885" s="2" t="str">
        <f t="shared" si="496"/>
        <v>- NIKKEI</v>
      </c>
      <c r="AA885" s="2" t="str">
        <f t="shared" si="506"/>
        <v>- DAX</v>
      </c>
      <c r="AB885" s="2" t="str">
        <f t="shared" si="484"/>
        <v>- SP</v>
      </c>
      <c r="AE885">
        <f t="shared" si="485"/>
        <v>0.47999282666033738</v>
      </c>
      <c r="AF885">
        <f t="shared" si="486"/>
        <v>0.48785138773775671</v>
      </c>
      <c r="AG885">
        <f t="shared" si="487"/>
        <v>0.48052643631125641</v>
      </c>
      <c r="AH885">
        <f t="shared" si="488"/>
        <v>0.48491978459450646</v>
      </c>
      <c r="AI885">
        <f t="shared" si="489"/>
        <v>0.4878811726495289</v>
      </c>
      <c r="AJ885">
        <f t="shared" si="490"/>
        <v>0.49286330723978727</v>
      </c>
      <c r="AK885">
        <f t="shared" si="491"/>
        <v>0.48532149659481999</v>
      </c>
      <c r="AM885" t="str">
        <f t="shared" si="497"/>
        <v>BASE</v>
      </c>
      <c r="AN885" t="str" cm="1">
        <f t="array" ref="AN885">IF(AM885="",_xlfn.IFS(AF885=MAX(AF885:AH885),"SP",AG885=MAX(AF885:AH885),"DAX",AH885=MAX(AF885:AH885),"NIKKEI",MAX(AF885:AH885)=0,""),"")</f>
        <v/>
      </c>
      <c r="AO885" t="str" cm="1">
        <f t="array" ref="AO885">IF(AM885="BASE","",IF(MAX(AF885:AH885)=0,_xlfn.IFS(AI885=MAX(AI885:AK885),"SP&amp;DAX",AJ885=MAX(AI885:AK885),"SP&amp;NIKKEI",AK885=MAX(AI885:AK885),"DAX&amp;NIKKEI"),""))</f>
        <v/>
      </c>
      <c r="AQ885" s="3">
        <f t="shared" si="498"/>
        <v>42996</v>
      </c>
      <c r="AR885" cm="1">
        <f t="array" ref="AR885">IF(AM885="BASE",AE885,_xlfn.IFS(AN885="DAX",AG885,AN885="NIKKEI",AH885,AN885="SP",AF885,AN885="",MAX(AI885:AK885)))</f>
        <v>0.47999282666033738</v>
      </c>
      <c r="AS885" s="4">
        <f t="shared" si="470"/>
        <v>0.50263865476589153</v>
      </c>
      <c r="AT885" s="4">
        <f t="shared" si="471"/>
        <v>0.5131385767226827</v>
      </c>
      <c r="AU885" s="4">
        <f t="shared" si="472"/>
        <v>1.5603172132134683E-4</v>
      </c>
      <c r="AV885" s="4">
        <f t="shared" si="473"/>
        <v>3.5794149888994609E-4</v>
      </c>
      <c r="AW885" s="4">
        <f t="shared" si="474"/>
        <v>0.43591403010054691</v>
      </c>
      <c r="AX885" s="4">
        <f t="shared" si="475"/>
        <v>6.2604537024359315E-3</v>
      </c>
      <c r="AY885" s="4">
        <f t="shared" si="476"/>
        <v>4.7709540041729189E-3</v>
      </c>
      <c r="AZ885" s="4">
        <f t="shared" si="477"/>
        <v>-1.6771822707842514</v>
      </c>
      <c r="BA885" s="6" t="str">
        <f t="shared" si="478"/>
        <v>NEUTRAL</v>
      </c>
      <c r="BB885" s="4">
        <f t="shared" si="479"/>
        <v>0</v>
      </c>
      <c r="BC885" s="4">
        <f t="shared" si="480"/>
        <v>0.60295548643614738</v>
      </c>
      <c r="BD885" s="4">
        <f t="shared" si="481"/>
        <v>0.77882552653643133</v>
      </c>
      <c r="BE885" s="4">
        <f t="shared" si="499"/>
        <v>0.05</v>
      </c>
      <c r="BF885" s="4" t="str">
        <f t="shared" si="500"/>
        <v/>
      </c>
      <c r="BG885" s="4" t="str">
        <f t="shared" si="501"/>
        <v/>
      </c>
      <c r="BH885" s="4" t="str">
        <f t="shared" si="502"/>
        <v/>
      </c>
      <c r="BI885" s="4" t="str">
        <f t="shared" si="503"/>
        <v/>
      </c>
      <c r="BJ885" s="4" t="str">
        <f t="shared" si="504"/>
        <v/>
      </c>
      <c r="BK885" s="4" t="str">
        <f t="shared" si="505"/>
        <v/>
      </c>
      <c r="BS885" s="3" t="str">
        <f t="shared" si="482"/>
        <v/>
      </c>
      <c r="BT885" s="5">
        <f t="shared" si="483"/>
        <v>-1.0499921956791169E-2</v>
      </c>
      <c r="BU885" s="3"/>
    </row>
    <row r="886" spans="1:73" x14ac:dyDescent="0.2">
      <c r="A886" s="1">
        <v>42997</v>
      </c>
      <c r="C886">
        <v>0.48057296587945608</v>
      </c>
      <c r="D886">
        <v>0.48761877096429906</v>
      </c>
      <c r="E886">
        <v>0.48116483838034568</v>
      </c>
      <c r="F886">
        <v>0.48605321540839375</v>
      </c>
      <c r="G886">
        <v>0.48766778495986068</v>
      </c>
      <c r="H886">
        <v>0.49337848337916829</v>
      </c>
      <c r="I886">
        <v>0.48655353778787391</v>
      </c>
      <c r="J886">
        <v>0.49339949792217463</v>
      </c>
      <c r="M886">
        <f>'[1]CAC_SWISS (-SP-NIKKEI-DAX)'!AC971</f>
        <v>0</v>
      </c>
      <c r="N886">
        <f>'[1]CAC_SWISS_SP (-NIKKEI-DAX)'!AD971</f>
        <v>0</v>
      </c>
      <c r="O886">
        <f>'[1]CAC_SWISS_DAX (-SP-NIKKEI)'!AD971</f>
        <v>0</v>
      </c>
      <c r="P886">
        <f>'[1]CAC_SWISS_NIKKEI (-SP-DAX)'!AD971</f>
        <v>0</v>
      </c>
      <c r="Q886">
        <f>'[1]CAC_SWISS_DAX_SP (-NIKKEI)'!AF971</f>
        <v>0</v>
      </c>
      <c r="R886">
        <f>'[1]CAC_SWISS_SP_NIKKEI (-DAX)'!AF971</f>
        <v>0</v>
      </c>
      <c r="S886">
        <f>'[1]CAC_SWISS_DAX_NIKKEI (-SP)'!AF971</f>
        <v>0</v>
      </c>
      <c r="V886" t="str">
        <f t="shared" si="492"/>
        <v>BASE</v>
      </c>
      <c r="W886" t="str">
        <f t="shared" si="493"/>
        <v>BASE+SP</v>
      </c>
      <c r="X886" t="str">
        <f t="shared" si="494"/>
        <v>BASE+DAX</v>
      </c>
      <c r="Y886" t="str">
        <f t="shared" si="495"/>
        <v>BASE+NIKKEI</v>
      </c>
      <c r="Z886" s="2" t="str">
        <f t="shared" si="496"/>
        <v>- NIKKEI</v>
      </c>
      <c r="AA886" s="2" t="str">
        <f t="shared" si="506"/>
        <v>- DAX</v>
      </c>
      <c r="AB886" s="2" t="str">
        <f t="shared" si="484"/>
        <v>- SP</v>
      </c>
      <c r="AE886">
        <f t="shared" si="485"/>
        <v>0.48057296587945608</v>
      </c>
      <c r="AF886">
        <f t="shared" si="486"/>
        <v>0.48761877096429906</v>
      </c>
      <c r="AG886">
        <f t="shared" si="487"/>
        <v>0.48116483838034568</v>
      </c>
      <c r="AH886">
        <f t="shared" si="488"/>
        <v>0.48605321540839375</v>
      </c>
      <c r="AI886">
        <f t="shared" si="489"/>
        <v>0.48766778495986068</v>
      </c>
      <c r="AJ886">
        <f t="shared" si="490"/>
        <v>0.49337848337916829</v>
      </c>
      <c r="AK886">
        <f t="shared" si="491"/>
        <v>0.48655353778787391</v>
      </c>
      <c r="AM886" t="str">
        <f t="shared" si="497"/>
        <v>BASE</v>
      </c>
      <c r="AN886" t="str" cm="1">
        <f t="array" ref="AN886">IF(AM886="",_xlfn.IFS(AF886=MAX(AF886:AH886),"SP",AG886=MAX(AF886:AH886),"DAX",AH886=MAX(AF886:AH886),"NIKKEI",MAX(AF886:AH886)=0,""),"")</f>
        <v/>
      </c>
      <c r="AO886" t="str" cm="1">
        <f t="array" ref="AO886">IF(AM886="BASE","",IF(MAX(AF886:AH886)=0,_xlfn.IFS(AI886=MAX(AI886:AK886),"SP&amp;DAX",AJ886=MAX(AI886:AK886),"SP&amp;NIKKEI",AK886=MAX(AI886:AK886),"DAX&amp;NIKKEI"),""))</f>
        <v/>
      </c>
      <c r="AQ886" s="3">
        <f t="shared" si="498"/>
        <v>42997</v>
      </c>
      <c r="AR886" cm="1">
        <f t="array" ref="AR886">IF(AM886="BASE",AE886,_xlfn.IFS(AN886="DAX",AG886,AN886="NIKKEI",AH886,AN886="SP",AF886,AN886="",MAX(AI886:AK886)))</f>
        <v>0.48057296587945608</v>
      </c>
      <c r="AS886" s="4">
        <f t="shared" si="470"/>
        <v>0.49946832320887891</v>
      </c>
      <c r="AT886" s="4">
        <f t="shared" si="471"/>
        <v>0.51301007480946614</v>
      </c>
      <c r="AU886" s="4">
        <f t="shared" si="472"/>
        <v>1.8864291644633415E-4</v>
      </c>
      <c r="AV886" s="4">
        <f t="shared" si="473"/>
        <v>3.5730829823482835E-4</v>
      </c>
      <c r="AW886" s="4">
        <f t="shared" si="474"/>
        <v>0.52795559850769325</v>
      </c>
      <c r="AX886" s="4">
        <f t="shared" si="475"/>
        <v>6.3036759163463251E-3</v>
      </c>
      <c r="AY886" s="4">
        <f t="shared" si="476"/>
        <v>5.1000448634624758E-3</v>
      </c>
      <c r="AZ886" s="4">
        <f t="shared" si="477"/>
        <v>-2.148230933870118</v>
      </c>
      <c r="BA886" s="6" t="str">
        <f t="shared" si="478"/>
        <v>NEUTRAL</v>
      </c>
      <c r="BB886" s="4">
        <f t="shared" si="479"/>
        <v>0</v>
      </c>
      <c r="BC886" s="4">
        <f t="shared" si="480"/>
        <v>0.60295548643614738</v>
      </c>
      <c r="BD886" s="4">
        <f t="shared" si="481"/>
        <v>0.77882552653643133</v>
      </c>
      <c r="BE886" s="4">
        <f t="shared" si="499"/>
        <v>0.05</v>
      </c>
      <c r="BF886" s="4" t="str">
        <f t="shared" si="500"/>
        <v/>
      </c>
      <c r="BG886" s="4" t="str">
        <f t="shared" si="501"/>
        <v/>
      </c>
      <c r="BH886" s="4" t="str">
        <f t="shared" si="502"/>
        <v/>
      </c>
      <c r="BI886" s="4" t="str">
        <f t="shared" si="503"/>
        <v/>
      </c>
      <c r="BJ886" s="4" t="str">
        <f t="shared" si="504"/>
        <v/>
      </c>
      <c r="BK886" s="4" t="str">
        <f t="shared" si="505"/>
        <v/>
      </c>
      <c r="BS886" s="3" t="str">
        <f t="shared" si="482"/>
        <v/>
      </c>
      <c r="BT886" s="5">
        <f t="shared" si="483"/>
        <v>-1.3541751600587237E-2</v>
      </c>
      <c r="BU886" s="3"/>
    </row>
    <row r="887" spans="1:73" x14ac:dyDescent="0.2">
      <c r="A887" s="1">
        <v>42998</v>
      </c>
      <c r="C887">
        <v>0.48294649842228166</v>
      </c>
      <c r="D887">
        <v>0.49024581928930155</v>
      </c>
      <c r="E887">
        <v>0.48347339896789532</v>
      </c>
      <c r="F887">
        <v>0.48784278610630849</v>
      </c>
      <c r="G887">
        <v>0.49027282878395823</v>
      </c>
      <c r="H887">
        <v>0.49538452763342677</v>
      </c>
      <c r="I887">
        <v>0.4882945690386104</v>
      </c>
      <c r="J887">
        <v>0.49539417904295163</v>
      </c>
      <c r="M887">
        <f>'[1]CAC_SWISS (-SP-NIKKEI-DAX)'!AC972</f>
        <v>0</v>
      </c>
      <c r="N887">
        <f>'[1]CAC_SWISS_SP (-NIKKEI-DAX)'!AD972</f>
        <v>0</v>
      </c>
      <c r="O887">
        <f>'[1]CAC_SWISS_DAX (-SP-NIKKEI)'!AD972</f>
        <v>0</v>
      </c>
      <c r="P887">
        <f>'[1]CAC_SWISS_NIKKEI (-SP-DAX)'!AD972</f>
        <v>0</v>
      </c>
      <c r="Q887">
        <f>'[1]CAC_SWISS_DAX_SP (-NIKKEI)'!AF972</f>
        <v>0</v>
      </c>
      <c r="R887">
        <f>'[1]CAC_SWISS_SP_NIKKEI (-DAX)'!AF972</f>
        <v>0</v>
      </c>
      <c r="S887">
        <f>'[1]CAC_SWISS_DAX_NIKKEI (-SP)'!AF972</f>
        <v>0</v>
      </c>
      <c r="V887" t="str">
        <f t="shared" si="492"/>
        <v>BASE</v>
      </c>
      <c r="W887" t="str">
        <f t="shared" si="493"/>
        <v>BASE+SP</v>
      </c>
      <c r="X887" t="str">
        <f t="shared" si="494"/>
        <v>BASE+DAX</v>
      </c>
      <c r="Y887" t="str">
        <f t="shared" si="495"/>
        <v>BASE+NIKKEI</v>
      </c>
      <c r="Z887" s="2" t="str">
        <f t="shared" si="496"/>
        <v>- NIKKEI</v>
      </c>
      <c r="AA887" s="2" t="str">
        <f t="shared" si="506"/>
        <v>- DAX</v>
      </c>
      <c r="AB887" s="2" t="str">
        <f t="shared" si="484"/>
        <v>- SP</v>
      </c>
      <c r="AE887">
        <f t="shared" si="485"/>
        <v>0.48294649842228166</v>
      </c>
      <c r="AF887">
        <f t="shared" si="486"/>
        <v>0.49024581928930155</v>
      </c>
      <c r="AG887">
        <f t="shared" si="487"/>
        <v>0.48347339896789532</v>
      </c>
      <c r="AH887">
        <f t="shared" si="488"/>
        <v>0.48784278610630849</v>
      </c>
      <c r="AI887">
        <f t="shared" si="489"/>
        <v>0.49027282878395823</v>
      </c>
      <c r="AJ887">
        <f t="shared" si="490"/>
        <v>0.49538452763342677</v>
      </c>
      <c r="AK887">
        <f t="shared" si="491"/>
        <v>0.4882945690386104</v>
      </c>
      <c r="AM887" t="str">
        <f t="shared" si="497"/>
        <v>BASE</v>
      </c>
      <c r="AN887" t="str" cm="1">
        <f t="array" ref="AN887">IF(AM887="",_xlfn.IFS(AF887=MAX(AF887:AH887),"SP",AG887=MAX(AF887:AH887),"DAX",AH887=MAX(AF887:AH887),"NIKKEI",MAX(AF887:AH887)=0,""),"")</f>
        <v/>
      </c>
      <c r="AO887" t="str" cm="1">
        <f t="array" ref="AO887">IF(AM887="BASE","",IF(MAX(AF887:AH887)=0,_xlfn.IFS(AI887=MAX(AI887:AK887),"SP&amp;DAX",AJ887=MAX(AI887:AK887),"SP&amp;NIKKEI",AK887=MAX(AI887:AK887),"DAX&amp;NIKKEI"),""))</f>
        <v/>
      </c>
      <c r="AQ887" s="3">
        <f t="shared" si="498"/>
        <v>42998</v>
      </c>
      <c r="AR887" cm="1">
        <f t="array" ref="AR887">IF(AM887="BASE",AE887,_xlfn.IFS(AN887="DAX",AG887,AN887="NIKKEI",AH887,AN887="SP",AF887,AN887="",MAX(AI887:AK887)))</f>
        <v>0.48294649842228166</v>
      </c>
      <c r="AS887" s="4">
        <f t="shared" si="470"/>
        <v>0.49735173021431017</v>
      </c>
      <c r="AT887" s="4">
        <f t="shared" si="471"/>
        <v>0.51204215756290405</v>
      </c>
      <c r="AU887" s="4">
        <f t="shared" si="472"/>
        <v>2.1159884116897512E-4</v>
      </c>
      <c r="AV887" s="4">
        <f t="shared" si="473"/>
        <v>3.2612903015654619E-4</v>
      </c>
      <c r="AW887" s="4">
        <f t="shared" si="474"/>
        <v>0.64881939846754799</v>
      </c>
      <c r="AX887" s="4">
        <f t="shared" si="475"/>
        <v>6.0829970009444968E-3</v>
      </c>
      <c r="AY887" s="4">
        <f t="shared" si="476"/>
        <v>5.2614128064644803E-3</v>
      </c>
      <c r="AZ887" s="4">
        <f t="shared" si="477"/>
        <v>-2.4149982888883428</v>
      </c>
      <c r="BA887" s="6" t="str">
        <f t="shared" si="478"/>
        <v>WEAKEN</v>
      </c>
      <c r="BB887" s="4">
        <f t="shared" si="479"/>
        <v>0</v>
      </c>
      <c r="BC887" s="4">
        <f t="shared" si="480"/>
        <v>0.60295548643614738</v>
      </c>
      <c r="BD887" s="4">
        <f t="shared" si="481"/>
        <v>0.77882552653643133</v>
      </c>
      <c r="BE887" s="4">
        <f t="shared" si="499"/>
        <v>0.05</v>
      </c>
      <c r="BF887" s="4" t="str">
        <f t="shared" si="500"/>
        <v/>
      </c>
      <c r="BG887" s="4" t="str">
        <f t="shared" si="501"/>
        <v/>
      </c>
      <c r="BH887" s="4" t="str">
        <f t="shared" si="502"/>
        <v/>
      </c>
      <c r="BI887" s="4" t="str">
        <f t="shared" si="503"/>
        <v/>
      </c>
      <c r="BJ887" s="4" t="str">
        <f t="shared" si="504"/>
        <v/>
      </c>
      <c r="BK887" s="4" t="str">
        <f t="shared" si="505"/>
        <v/>
      </c>
      <c r="BS887" s="3" t="str">
        <f t="shared" si="482"/>
        <v/>
      </c>
      <c r="BT887" s="5">
        <f t="shared" si="483"/>
        <v>-1.4690427348593882E-2</v>
      </c>
      <c r="BU887" s="3"/>
    </row>
    <row r="888" spans="1:73" x14ac:dyDescent="0.2">
      <c r="A888" s="1">
        <v>42999</v>
      </c>
      <c r="C888">
        <v>0.48515316241895362</v>
      </c>
      <c r="D888">
        <v>0.49282437401177009</v>
      </c>
      <c r="E888">
        <v>0.48595888328985865</v>
      </c>
      <c r="F888">
        <v>0.48840455995404014</v>
      </c>
      <c r="G888">
        <v>0.49291436691567037</v>
      </c>
      <c r="H888">
        <v>0.49639695562135105</v>
      </c>
      <c r="I888">
        <v>0.48913150649043158</v>
      </c>
      <c r="J888">
        <v>0.49645374697718558</v>
      </c>
      <c r="M888">
        <f>'[1]CAC_SWISS (-SP-NIKKEI-DAX)'!AC973</f>
        <v>0</v>
      </c>
      <c r="N888">
        <f>'[1]CAC_SWISS_SP (-NIKKEI-DAX)'!AD973</f>
        <v>0</v>
      </c>
      <c r="O888">
        <f>'[1]CAC_SWISS_DAX (-SP-NIKKEI)'!AD973</f>
        <v>0</v>
      </c>
      <c r="P888">
        <f>'[1]CAC_SWISS_NIKKEI (-SP-DAX)'!AD973</f>
        <v>0</v>
      </c>
      <c r="Q888">
        <f>'[1]CAC_SWISS_DAX_SP (-NIKKEI)'!AF973</f>
        <v>0</v>
      </c>
      <c r="R888">
        <f>'[1]CAC_SWISS_SP_NIKKEI (-DAX)'!AF973</f>
        <v>0</v>
      </c>
      <c r="S888">
        <f>'[1]CAC_SWISS_DAX_NIKKEI (-SP)'!AF973</f>
        <v>0</v>
      </c>
      <c r="V888" t="str">
        <f t="shared" si="492"/>
        <v>BASE</v>
      </c>
      <c r="W888" t="str">
        <f t="shared" si="493"/>
        <v>BASE+SP</v>
      </c>
      <c r="X888" t="str">
        <f t="shared" si="494"/>
        <v>BASE+DAX</v>
      </c>
      <c r="Y888" t="str">
        <f t="shared" si="495"/>
        <v>BASE+NIKKEI</v>
      </c>
      <c r="Z888" s="2" t="str">
        <f t="shared" si="496"/>
        <v>- NIKKEI</v>
      </c>
      <c r="AA888" s="2" t="str">
        <f t="shared" si="506"/>
        <v>- DAX</v>
      </c>
      <c r="AB888" s="2" t="str">
        <f t="shared" si="484"/>
        <v>- SP</v>
      </c>
      <c r="AE888">
        <f t="shared" si="485"/>
        <v>0.48515316241895362</v>
      </c>
      <c r="AF888">
        <f t="shared" si="486"/>
        <v>0.49282437401177009</v>
      </c>
      <c r="AG888">
        <f t="shared" si="487"/>
        <v>0.48595888328985865</v>
      </c>
      <c r="AH888">
        <f t="shared" si="488"/>
        <v>0.48840455995404014</v>
      </c>
      <c r="AI888">
        <f t="shared" si="489"/>
        <v>0.49291436691567037</v>
      </c>
      <c r="AJ888">
        <f t="shared" si="490"/>
        <v>0.49639695562135105</v>
      </c>
      <c r="AK888">
        <f t="shared" si="491"/>
        <v>0.48913150649043158</v>
      </c>
      <c r="AM888" t="str">
        <f t="shared" si="497"/>
        <v>BASE</v>
      </c>
      <c r="AN888" t="str" cm="1">
        <f t="array" ref="AN888">IF(AM888="",_xlfn.IFS(AF888=MAX(AF888:AH888),"SP",AG888=MAX(AF888:AH888),"DAX",AH888=MAX(AF888:AH888),"NIKKEI",MAX(AF888:AH888)=0,""),"")</f>
        <v/>
      </c>
      <c r="AO888" t="str" cm="1">
        <f t="array" ref="AO888">IF(AM888="BASE","",IF(MAX(AF888:AH888)=0,_xlfn.IFS(AI888=MAX(AI888:AK888),"SP&amp;DAX",AJ888=MAX(AI888:AK888),"SP&amp;NIKKEI",AK888=MAX(AI888:AK888),"DAX&amp;NIKKEI"),""))</f>
        <v/>
      </c>
      <c r="AQ888" s="3">
        <f t="shared" si="498"/>
        <v>42999</v>
      </c>
      <c r="AR888" cm="1">
        <f t="array" ref="AR888">IF(AM888="BASE",AE888,_xlfn.IFS(AN888="DAX",AG888,AN888="NIKKEI",AH888,AN888="SP",AF888,AN888="",MAX(AI888:AK888)))</f>
        <v>0.48515316241895362</v>
      </c>
      <c r="AS888" s="4">
        <f t="shared" si="470"/>
        <v>0.49452089307885316</v>
      </c>
      <c r="AT888" s="4">
        <f t="shared" si="471"/>
        <v>0.51291378248304387</v>
      </c>
      <c r="AU888" s="4">
        <f t="shared" si="472"/>
        <v>1.9039249635415618E-4</v>
      </c>
      <c r="AV888" s="4">
        <f t="shared" si="473"/>
        <v>2.8911688452452363E-4</v>
      </c>
      <c r="AW888" s="4">
        <f t="shared" si="474"/>
        <v>0.65853122576106971</v>
      </c>
      <c r="AX888" s="4">
        <f t="shared" si="475"/>
        <v>5.7319900514067228E-3</v>
      </c>
      <c r="AY888" s="4">
        <f t="shared" si="476"/>
        <v>4.982126787417808E-3</v>
      </c>
      <c r="AZ888" s="4">
        <f t="shared" si="477"/>
        <v>-3.2088139091722243</v>
      </c>
      <c r="BA888" s="6" t="str">
        <f t="shared" si="478"/>
        <v>WEAKEN</v>
      </c>
      <c r="BB888" s="4">
        <f t="shared" si="479"/>
        <v>0</v>
      </c>
      <c r="BC888" s="4">
        <f t="shared" si="480"/>
        <v>0.60295548643614738</v>
      </c>
      <c r="BD888" s="4">
        <f t="shared" si="481"/>
        <v>0.77882552653643133</v>
      </c>
      <c r="BE888" s="4">
        <f t="shared" si="499"/>
        <v>0.05</v>
      </c>
      <c r="BF888" s="4" t="str">
        <f t="shared" si="500"/>
        <v/>
      </c>
      <c r="BG888" s="4" t="str">
        <f t="shared" si="501"/>
        <v/>
      </c>
      <c r="BH888" s="4" t="str">
        <f t="shared" si="502"/>
        <v/>
      </c>
      <c r="BI888" s="4" t="str">
        <f t="shared" si="503"/>
        <v/>
      </c>
      <c r="BJ888" s="4" t="str">
        <f t="shared" si="504"/>
        <v/>
      </c>
      <c r="BK888" s="4" t="str">
        <f t="shared" si="505"/>
        <v/>
      </c>
      <c r="BS888" s="3" t="str">
        <f t="shared" si="482"/>
        <v/>
      </c>
      <c r="BT888" s="5">
        <f t="shared" si="483"/>
        <v>-1.8392889404190704E-2</v>
      </c>
      <c r="BU888" s="3"/>
    </row>
    <row r="889" spans="1:73" x14ac:dyDescent="0.2">
      <c r="A889" s="1">
        <v>43000</v>
      </c>
      <c r="C889">
        <v>0.4826974469901894</v>
      </c>
      <c r="D889">
        <v>0.48973553087784988</v>
      </c>
      <c r="E889">
        <v>0.48302513313630324</v>
      </c>
      <c r="F889">
        <v>0.48501432596903321</v>
      </c>
      <c r="G889">
        <v>0.48973612046487458</v>
      </c>
      <c r="H889">
        <v>0.49238040214508222</v>
      </c>
      <c r="I889">
        <v>0.48528588197711814</v>
      </c>
      <c r="J889">
        <v>0.4923895393772445</v>
      </c>
      <c r="M889">
        <f>'[1]CAC_SWISS (-SP-NIKKEI-DAX)'!AC974</f>
        <v>0</v>
      </c>
      <c r="N889">
        <f>'[1]CAC_SWISS_SP (-NIKKEI-DAX)'!AD974</f>
        <v>0</v>
      </c>
      <c r="O889">
        <f>'[1]CAC_SWISS_DAX (-SP-NIKKEI)'!AD974</f>
        <v>0</v>
      </c>
      <c r="P889">
        <f>'[1]CAC_SWISS_NIKKEI (-SP-DAX)'!AD974</f>
        <v>0</v>
      </c>
      <c r="Q889">
        <f>'[1]CAC_SWISS_DAX_SP (-NIKKEI)'!AF974</f>
        <v>0</v>
      </c>
      <c r="R889">
        <f>'[1]CAC_SWISS_SP_NIKKEI (-DAX)'!AF974</f>
        <v>0</v>
      </c>
      <c r="S889">
        <f>'[1]CAC_SWISS_DAX_NIKKEI (-SP)'!AF974</f>
        <v>0</v>
      </c>
      <c r="V889" t="str">
        <f t="shared" si="492"/>
        <v>BASE</v>
      </c>
      <c r="W889" t="str">
        <f t="shared" si="493"/>
        <v>BASE+SP</v>
      </c>
      <c r="X889" t="str">
        <f t="shared" si="494"/>
        <v>BASE+DAX</v>
      </c>
      <c r="Y889" t="str">
        <f t="shared" si="495"/>
        <v>BASE+NIKKEI</v>
      </c>
      <c r="Z889" s="2" t="str">
        <f t="shared" si="496"/>
        <v>- NIKKEI</v>
      </c>
      <c r="AA889" s="2" t="str">
        <f t="shared" si="506"/>
        <v>- DAX</v>
      </c>
      <c r="AB889" s="2" t="str">
        <f t="shared" si="484"/>
        <v>- SP</v>
      </c>
      <c r="AE889">
        <f t="shared" si="485"/>
        <v>0.4826974469901894</v>
      </c>
      <c r="AF889">
        <f t="shared" si="486"/>
        <v>0.48973553087784988</v>
      </c>
      <c r="AG889">
        <f t="shared" si="487"/>
        <v>0.48302513313630324</v>
      </c>
      <c r="AH889">
        <f t="shared" si="488"/>
        <v>0.48501432596903321</v>
      </c>
      <c r="AI889">
        <f t="shared" si="489"/>
        <v>0.48973612046487458</v>
      </c>
      <c r="AJ889">
        <f t="shared" si="490"/>
        <v>0.49238040214508222</v>
      </c>
      <c r="AK889">
        <f t="shared" si="491"/>
        <v>0.48528588197711814</v>
      </c>
      <c r="AM889" t="str">
        <f t="shared" si="497"/>
        <v>BASE</v>
      </c>
      <c r="AN889" t="str" cm="1">
        <f t="array" ref="AN889">IF(AM889="",_xlfn.IFS(AF889=MAX(AF889:AH889),"SP",AG889=MAX(AF889:AH889),"DAX",AH889=MAX(AF889:AH889),"NIKKEI",MAX(AF889:AH889)=0,""),"")</f>
        <v/>
      </c>
      <c r="AO889" t="str" cm="1">
        <f t="array" ref="AO889">IF(AM889="BASE","",IF(MAX(AF889:AH889)=0,_xlfn.IFS(AI889=MAX(AI889:AK889),"SP&amp;DAX",AJ889=MAX(AI889:AK889),"SP&amp;NIKKEI",AK889=MAX(AI889:AK889),"DAX&amp;NIKKEI"),""))</f>
        <v/>
      </c>
      <c r="AQ889" s="3">
        <f t="shared" si="498"/>
        <v>43000</v>
      </c>
      <c r="AR889" cm="1">
        <f t="array" ref="AR889">IF(AM889="BASE",AE889,_xlfn.IFS(AN889="DAX",AG889,AN889="NIKKEI",AH889,AN889="SP",AF889,AN889="",MAX(AI889:AK889)))</f>
        <v>0.4826974469901894</v>
      </c>
      <c r="AS889" s="4">
        <f t="shared" si="470"/>
        <v>0.49153716590966051</v>
      </c>
      <c r="AT889" s="4">
        <f t="shared" si="471"/>
        <v>0.51280809304131114</v>
      </c>
      <c r="AU889" s="4">
        <f t="shared" si="472"/>
        <v>1.5997801705915345E-4</v>
      </c>
      <c r="AV889" s="4">
        <f t="shared" si="473"/>
        <v>2.8861733648393226E-4</v>
      </c>
      <c r="AW889" s="4">
        <f t="shared" si="474"/>
        <v>0.55429108662729154</v>
      </c>
      <c r="AX889" s="4">
        <f t="shared" si="475"/>
        <v>5.6779157737333929E-3</v>
      </c>
      <c r="AY889" s="4">
        <f t="shared" si="476"/>
        <v>4.6658491655425368E-3</v>
      </c>
      <c r="AZ889" s="4">
        <f t="shared" si="477"/>
        <v>-3.746256193170753</v>
      </c>
      <c r="BA889" s="6" t="str">
        <f t="shared" si="478"/>
        <v>WEAKEN</v>
      </c>
      <c r="BB889" s="4">
        <f t="shared" si="479"/>
        <v>0</v>
      </c>
      <c r="BC889" s="4">
        <f t="shared" si="480"/>
        <v>0.60295548643614738</v>
      </c>
      <c r="BD889" s="4">
        <f t="shared" si="481"/>
        <v>0.77882552653643133</v>
      </c>
      <c r="BE889" s="4">
        <f t="shared" si="499"/>
        <v>0.05</v>
      </c>
      <c r="BF889" s="4" t="str">
        <f t="shared" si="500"/>
        <v/>
      </c>
      <c r="BG889" s="4" t="str">
        <f t="shared" si="501"/>
        <v/>
      </c>
      <c r="BH889" s="4" t="str">
        <f t="shared" si="502"/>
        <v/>
      </c>
      <c r="BI889" s="4" t="str">
        <f t="shared" si="503"/>
        <v/>
      </c>
      <c r="BJ889" s="4" t="str">
        <f t="shared" si="504"/>
        <v/>
      </c>
      <c r="BK889" s="4" t="str">
        <f t="shared" si="505"/>
        <v/>
      </c>
      <c r="BS889" s="3" t="str">
        <f t="shared" si="482"/>
        <v/>
      </c>
      <c r="BT889" s="5">
        <f t="shared" si="483"/>
        <v>-2.127092713165063E-2</v>
      </c>
      <c r="BU889" s="3"/>
    </row>
    <row r="890" spans="1:73" x14ac:dyDescent="0.2">
      <c r="A890" s="1">
        <v>43003</v>
      </c>
      <c r="C890">
        <v>0.48581600559808813</v>
      </c>
      <c r="D890">
        <v>0.49294531857901763</v>
      </c>
      <c r="E890">
        <v>0.48632983749270964</v>
      </c>
      <c r="F890">
        <v>0.48937057862762945</v>
      </c>
      <c r="G890">
        <v>0.49296412775355308</v>
      </c>
      <c r="H890">
        <v>0.49699046820369003</v>
      </c>
      <c r="I890">
        <v>0.4897958883725837</v>
      </c>
      <c r="J890">
        <v>0.49699250495598063</v>
      </c>
      <c r="M890">
        <f>'[1]CAC_SWISS (-SP-NIKKEI-DAX)'!AC975</f>
        <v>0</v>
      </c>
      <c r="N890">
        <f>'[1]CAC_SWISS_SP (-NIKKEI-DAX)'!AD975</f>
        <v>0</v>
      </c>
      <c r="O890">
        <f>'[1]CAC_SWISS_DAX (-SP-NIKKEI)'!AD975</f>
        <v>0</v>
      </c>
      <c r="P890">
        <f>'[1]CAC_SWISS_NIKKEI (-SP-DAX)'!AD975</f>
        <v>0</v>
      </c>
      <c r="Q890">
        <f>'[1]CAC_SWISS_DAX_SP (-NIKKEI)'!AF975</f>
        <v>0</v>
      </c>
      <c r="R890">
        <f>'[1]CAC_SWISS_SP_NIKKEI (-DAX)'!AF975</f>
        <v>0</v>
      </c>
      <c r="S890">
        <f>'[1]CAC_SWISS_DAX_NIKKEI (-SP)'!AF975</f>
        <v>0</v>
      </c>
      <c r="V890" t="str">
        <f t="shared" si="492"/>
        <v>BASE</v>
      </c>
      <c r="W890" t="str">
        <f t="shared" si="493"/>
        <v>BASE+SP</v>
      </c>
      <c r="X890" t="str">
        <f t="shared" si="494"/>
        <v>BASE+DAX</v>
      </c>
      <c r="Y890" t="str">
        <f t="shared" si="495"/>
        <v>BASE+NIKKEI</v>
      </c>
      <c r="Z890" s="2" t="str">
        <f t="shared" si="496"/>
        <v>- NIKKEI</v>
      </c>
      <c r="AA890" s="2" t="str">
        <f t="shared" si="506"/>
        <v>- DAX</v>
      </c>
      <c r="AB890" s="2" t="str">
        <f t="shared" si="484"/>
        <v>- SP</v>
      </c>
      <c r="AE890">
        <f t="shared" si="485"/>
        <v>0.48581600559808813</v>
      </c>
      <c r="AF890">
        <f t="shared" si="486"/>
        <v>0.49294531857901763</v>
      </c>
      <c r="AG890">
        <f t="shared" si="487"/>
        <v>0.48632983749270964</v>
      </c>
      <c r="AH890">
        <f t="shared" si="488"/>
        <v>0.48937057862762945</v>
      </c>
      <c r="AI890">
        <f t="shared" si="489"/>
        <v>0.49296412775355308</v>
      </c>
      <c r="AJ890">
        <f t="shared" si="490"/>
        <v>0.49699046820369003</v>
      </c>
      <c r="AK890">
        <f t="shared" si="491"/>
        <v>0.4897958883725837</v>
      </c>
      <c r="AM890" t="str">
        <f t="shared" si="497"/>
        <v>BASE</v>
      </c>
      <c r="AN890" t="str" cm="1">
        <f t="array" ref="AN890">IF(AM890="",_xlfn.IFS(AF890=MAX(AF890:AH890),"SP",AG890=MAX(AF890:AH890),"DAX",AH890=MAX(AF890:AH890),"NIKKEI",MAX(AF890:AH890)=0,""),"")</f>
        <v/>
      </c>
      <c r="AO890" t="str" cm="1">
        <f t="array" ref="AO890">IF(AM890="BASE","",IF(MAX(AF890:AH890)=0,_xlfn.IFS(AI890=MAX(AI890:AK890),"SP&amp;DAX",AJ890=MAX(AI890:AK890),"SP&amp;NIKKEI",AK890=MAX(AI890:AK890),"DAX&amp;NIKKEI"),""))</f>
        <v/>
      </c>
      <c r="AQ890" s="3">
        <f t="shared" si="498"/>
        <v>43003</v>
      </c>
      <c r="AR890" cm="1">
        <f t="array" ref="AR890">IF(AM890="BASE",AE890,_xlfn.IFS(AN890="DAX",AG890,AN890="NIKKEI",AH890,AN890="SP",AF890,AN890="",MAX(AI890:AK890)))</f>
        <v>0.48581600559808813</v>
      </c>
      <c r="AS890" s="4">
        <f t="shared" si="470"/>
        <v>0.4889500556278798</v>
      </c>
      <c r="AT890" s="4">
        <f t="shared" si="471"/>
        <v>0.51238482946371089</v>
      </c>
      <c r="AU890" s="4">
        <f t="shared" si="472"/>
        <v>1.1106469441528739E-4</v>
      </c>
      <c r="AV890" s="4">
        <f t="shared" si="473"/>
        <v>2.8026242736526891E-4</v>
      </c>
      <c r="AW890" s="4">
        <f t="shared" si="474"/>
        <v>0.39628820552009147</v>
      </c>
      <c r="AX890" s="4">
        <f t="shared" si="475"/>
        <v>5.5209521649994325E-3</v>
      </c>
      <c r="AY890" s="4">
        <f t="shared" si="476"/>
        <v>4.0879968185939331E-3</v>
      </c>
      <c r="AZ890" s="4">
        <f t="shared" si="477"/>
        <v>-4.2446978592565836</v>
      </c>
      <c r="BA890" s="6" t="str">
        <f t="shared" si="478"/>
        <v>WEAKEN</v>
      </c>
      <c r="BB890" s="4">
        <f t="shared" si="479"/>
        <v>0</v>
      </c>
      <c r="BC890" s="4">
        <f t="shared" si="480"/>
        <v>0.60295548643614738</v>
      </c>
      <c r="BD890" s="4">
        <f t="shared" si="481"/>
        <v>0.77882552653643133</v>
      </c>
      <c r="BE890" s="4">
        <f t="shared" si="499"/>
        <v>0.05</v>
      </c>
      <c r="BF890" s="4" t="str">
        <f t="shared" si="500"/>
        <v/>
      </c>
      <c r="BG890" s="4" t="str">
        <f t="shared" si="501"/>
        <v/>
      </c>
      <c r="BH890" s="4" t="str">
        <f t="shared" si="502"/>
        <v/>
      </c>
      <c r="BI890" s="4" t="str">
        <f t="shared" si="503"/>
        <v/>
      </c>
      <c r="BJ890" s="4" t="str">
        <f t="shared" si="504"/>
        <v/>
      </c>
      <c r="BK890" s="4" t="str">
        <f t="shared" si="505"/>
        <v/>
      </c>
      <c r="BS890" s="3" t="str">
        <f t="shared" si="482"/>
        <v/>
      </c>
      <c r="BT890" s="5">
        <f t="shared" si="483"/>
        <v>-2.3434773835831091E-2</v>
      </c>
      <c r="BU890" s="3"/>
    </row>
    <row r="891" spans="1:73" x14ac:dyDescent="0.2">
      <c r="A891" s="1">
        <v>43004</v>
      </c>
      <c r="C891">
        <v>0.48599230706990221</v>
      </c>
      <c r="D891">
        <v>0.49307513658817831</v>
      </c>
      <c r="E891">
        <v>0.48641371936491251</v>
      </c>
      <c r="F891">
        <v>0.48974465671987427</v>
      </c>
      <c r="G891">
        <v>0.49307962600417571</v>
      </c>
      <c r="H891">
        <v>0.49733470817713932</v>
      </c>
      <c r="I891">
        <v>0.49008607701321955</v>
      </c>
      <c r="J891">
        <v>0.49733538504519975</v>
      </c>
      <c r="M891">
        <f>'[1]CAC_SWISS (-SP-NIKKEI-DAX)'!AC976</f>
        <v>0</v>
      </c>
      <c r="N891">
        <f>'[1]CAC_SWISS_SP (-NIKKEI-DAX)'!AD976</f>
        <v>0</v>
      </c>
      <c r="O891">
        <f>'[1]CAC_SWISS_DAX (-SP-NIKKEI)'!AD976</f>
        <v>0</v>
      </c>
      <c r="P891">
        <f>'[1]CAC_SWISS_NIKKEI (-SP-DAX)'!AD976</f>
        <v>0</v>
      </c>
      <c r="Q891">
        <f>'[1]CAC_SWISS_DAX_SP (-NIKKEI)'!AF976</f>
        <v>0</v>
      </c>
      <c r="R891">
        <f>'[1]CAC_SWISS_SP_NIKKEI (-DAX)'!AF976</f>
        <v>0</v>
      </c>
      <c r="S891">
        <f>'[1]CAC_SWISS_DAX_NIKKEI (-SP)'!AF976</f>
        <v>0</v>
      </c>
      <c r="V891" t="str">
        <f t="shared" si="492"/>
        <v>BASE</v>
      </c>
      <c r="W891" t="str">
        <f t="shared" si="493"/>
        <v>BASE+SP</v>
      </c>
      <c r="X891" t="str">
        <f t="shared" si="494"/>
        <v>BASE+DAX</v>
      </c>
      <c r="Y891" t="str">
        <f t="shared" si="495"/>
        <v>BASE+NIKKEI</v>
      </c>
      <c r="Z891" s="2" t="str">
        <f t="shared" si="496"/>
        <v>- NIKKEI</v>
      </c>
      <c r="AA891" s="2" t="str">
        <f t="shared" si="506"/>
        <v>- DAX</v>
      </c>
      <c r="AB891" s="2" t="str">
        <f t="shared" si="484"/>
        <v>- SP</v>
      </c>
      <c r="AE891">
        <f t="shared" si="485"/>
        <v>0.48599230706990221</v>
      </c>
      <c r="AF891">
        <f t="shared" si="486"/>
        <v>0.49307513658817831</v>
      </c>
      <c r="AG891">
        <f t="shared" si="487"/>
        <v>0.48641371936491251</v>
      </c>
      <c r="AH891">
        <f t="shared" si="488"/>
        <v>0.48974465671987427</v>
      </c>
      <c r="AI891">
        <f t="shared" si="489"/>
        <v>0.49307962600417571</v>
      </c>
      <c r="AJ891">
        <f t="shared" si="490"/>
        <v>0.49733470817713932</v>
      </c>
      <c r="AK891">
        <f t="shared" si="491"/>
        <v>0.49008607701321955</v>
      </c>
      <c r="AM891" t="str">
        <f t="shared" si="497"/>
        <v>BASE</v>
      </c>
      <c r="AN891" t="str" cm="1">
        <f t="array" ref="AN891">IF(AM891="",_xlfn.IFS(AF891=MAX(AF891:AH891),"SP",AG891=MAX(AF891:AH891),"DAX",AH891=MAX(AF891:AH891),"NIKKEI",MAX(AF891:AH891)=0,""),"")</f>
        <v/>
      </c>
      <c r="AO891" t="str" cm="1">
        <f t="array" ref="AO891">IF(AM891="BASE","",IF(MAX(AF891:AH891)=0,_xlfn.IFS(AI891=MAX(AI891:AK891),"SP&amp;DAX",AJ891=MAX(AI891:AK891),"SP&amp;NIKKEI",AK891=MAX(AI891:AK891),"DAX&amp;NIKKEI"),""))</f>
        <v/>
      </c>
      <c r="AQ891" s="3">
        <f t="shared" si="498"/>
        <v>43004</v>
      </c>
      <c r="AR891" cm="1">
        <f t="array" ref="AR891">IF(AM891="BASE",AE891,_xlfn.IFS(AN891="DAX",AG891,AN891="NIKKEI",AH891,AN891="SP",AF891,AN891="",MAX(AI891:AK891)))</f>
        <v>0.48599230706990221</v>
      </c>
      <c r="AS891" s="4">
        <f t="shared" si="470"/>
        <v>0.4877182690085955</v>
      </c>
      <c r="AT891" s="4">
        <f t="shared" si="471"/>
        <v>0.51170475627990275</v>
      </c>
      <c r="AU891" s="4">
        <f t="shared" si="472"/>
        <v>1.00616193486311E-4</v>
      </c>
      <c r="AV891" s="4">
        <f t="shared" si="473"/>
        <v>2.7572785206435887E-4</v>
      </c>
      <c r="AW891" s="4">
        <f t="shared" si="474"/>
        <v>0.3649112439421815</v>
      </c>
      <c r="AX891" s="4">
        <f t="shared" si="475"/>
        <v>5.4613773352826227E-3</v>
      </c>
      <c r="AY891" s="4">
        <f t="shared" si="476"/>
        <v>3.9466664908398676E-3</v>
      </c>
      <c r="AZ891" s="4">
        <f t="shared" si="477"/>
        <v>-4.3920216089712776</v>
      </c>
      <c r="BA891" s="6" t="str">
        <f t="shared" si="478"/>
        <v>WEAKEN</v>
      </c>
      <c r="BB891" s="4">
        <f t="shared" si="479"/>
        <v>0</v>
      </c>
      <c r="BC891" s="4">
        <f t="shared" si="480"/>
        <v>0.60295548643614738</v>
      </c>
      <c r="BD891" s="4">
        <f t="shared" si="481"/>
        <v>0.77882552653643133</v>
      </c>
      <c r="BE891" s="4">
        <f t="shared" si="499"/>
        <v>0.05</v>
      </c>
      <c r="BF891" s="4" t="str">
        <f t="shared" si="500"/>
        <v/>
      </c>
      <c r="BG891" s="4" t="str">
        <f t="shared" si="501"/>
        <v/>
      </c>
      <c r="BH891" s="4" t="str">
        <f t="shared" si="502"/>
        <v/>
      </c>
      <c r="BI891" s="4" t="str">
        <f t="shared" si="503"/>
        <v/>
      </c>
      <c r="BJ891" s="4" t="str">
        <f t="shared" si="504"/>
        <v/>
      </c>
      <c r="BK891" s="4" t="str">
        <f t="shared" si="505"/>
        <v/>
      </c>
      <c r="BS891" s="3" t="str">
        <f t="shared" si="482"/>
        <v/>
      </c>
      <c r="BT891" s="5">
        <f t="shared" si="483"/>
        <v>-2.3986487271307255E-2</v>
      </c>
      <c r="BU891" s="3"/>
    </row>
    <row r="892" spans="1:73" x14ac:dyDescent="0.2">
      <c r="A892" s="1">
        <v>43005</v>
      </c>
      <c r="C892">
        <v>0.48392305611715547</v>
      </c>
      <c r="D892">
        <v>0.49209576552351136</v>
      </c>
      <c r="E892">
        <v>0.48453375582972685</v>
      </c>
      <c r="F892">
        <v>0.48709523563315438</v>
      </c>
      <c r="G892">
        <v>0.49211563281965481</v>
      </c>
      <c r="H892">
        <v>0.49585006439450002</v>
      </c>
      <c r="I892">
        <v>0.48763108548923623</v>
      </c>
      <c r="J892">
        <v>0.4958538159161946</v>
      </c>
      <c r="M892">
        <f>'[1]CAC_SWISS (-SP-NIKKEI-DAX)'!AC977</f>
        <v>0</v>
      </c>
      <c r="N892">
        <f>'[1]CAC_SWISS_SP (-NIKKEI-DAX)'!AD977</f>
        <v>0</v>
      </c>
      <c r="O892">
        <f>'[1]CAC_SWISS_DAX (-SP-NIKKEI)'!AD977</f>
        <v>0</v>
      </c>
      <c r="P892">
        <f>'[1]CAC_SWISS_NIKKEI (-SP-DAX)'!AD977</f>
        <v>0</v>
      </c>
      <c r="Q892">
        <f>'[1]CAC_SWISS_DAX_SP (-NIKKEI)'!AF977</f>
        <v>0</v>
      </c>
      <c r="R892">
        <f>'[1]CAC_SWISS_SP_NIKKEI (-DAX)'!AF977</f>
        <v>0</v>
      </c>
      <c r="S892">
        <f>'[1]CAC_SWISS_DAX_NIKKEI (-SP)'!AF977</f>
        <v>0</v>
      </c>
      <c r="V892" t="str">
        <f t="shared" si="492"/>
        <v>BASE</v>
      </c>
      <c r="W892" t="str">
        <f t="shared" si="493"/>
        <v>BASE+SP</v>
      </c>
      <c r="X892" t="str">
        <f t="shared" si="494"/>
        <v>BASE+DAX</v>
      </c>
      <c r="Y892" t="str">
        <f t="shared" si="495"/>
        <v>BASE+NIKKEI</v>
      </c>
      <c r="Z892" s="2" t="str">
        <f t="shared" si="496"/>
        <v>- NIKKEI</v>
      </c>
      <c r="AA892" s="2" t="str">
        <f t="shared" si="506"/>
        <v>- DAX</v>
      </c>
      <c r="AB892" s="2" t="str">
        <f t="shared" si="484"/>
        <v>- SP</v>
      </c>
      <c r="AE892">
        <f t="shared" si="485"/>
        <v>0.48392305611715547</v>
      </c>
      <c r="AF892">
        <f t="shared" si="486"/>
        <v>0.49209576552351136</v>
      </c>
      <c r="AG892">
        <f t="shared" si="487"/>
        <v>0.48453375582972685</v>
      </c>
      <c r="AH892">
        <f t="shared" si="488"/>
        <v>0.48709523563315438</v>
      </c>
      <c r="AI892">
        <f t="shared" si="489"/>
        <v>0.49211563281965481</v>
      </c>
      <c r="AJ892">
        <f t="shared" si="490"/>
        <v>0.49585006439450002</v>
      </c>
      <c r="AK892">
        <f t="shared" si="491"/>
        <v>0.48763108548923623</v>
      </c>
      <c r="AM892" t="str">
        <f t="shared" si="497"/>
        <v>BASE</v>
      </c>
      <c r="AN892" t="str" cm="1">
        <f t="array" ref="AN892">IF(AM892="",_xlfn.IFS(AF892=MAX(AF892:AH892),"SP",AG892=MAX(AF892:AH892),"DAX",AH892=MAX(AF892:AH892),"NIKKEI",MAX(AF892:AH892)=0,""),"")</f>
        <v/>
      </c>
      <c r="AO892" t="str" cm="1">
        <f t="array" ref="AO892">IF(AM892="BASE","",IF(MAX(AF892:AH892)=0,_xlfn.IFS(AI892=MAX(AI892:AK892),"SP&amp;DAX",AJ892=MAX(AI892:AK892),"SP&amp;NIKKEI",AK892=MAX(AI892:AK892),"DAX&amp;NIKKEI"),""))</f>
        <v/>
      </c>
      <c r="AQ892" s="3">
        <f t="shared" si="498"/>
        <v>43005</v>
      </c>
      <c r="AR892" cm="1">
        <f t="array" ref="AR892">IF(AM892="BASE",AE892,_xlfn.IFS(AN892="DAX",AG892,AN892="NIKKEI",AH892,AN892="SP",AF892,AN892="",MAX(AI892:AK892)))</f>
        <v>0.48392305611715547</v>
      </c>
      <c r="AS892" s="4">
        <f t="shared" si="470"/>
        <v>0.48480688621240331</v>
      </c>
      <c r="AT892" s="4">
        <f t="shared" si="471"/>
        <v>0.51132187748643543</v>
      </c>
      <c r="AU892" s="4">
        <f t="shared" si="472"/>
        <v>2.1572846146811298E-5</v>
      </c>
      <c r="AV892" s="4">
        <f t="shared" si="473"/>
        <v>2.6705796261148262E-4</v>
      </c>
      <c r="AW892" s="4">
        <f t="shared" si="474"/>
        <v>8.0779640254335316E-2</v>
      </c>
      <c r="AX892" s="4">
        <f t="shared" si="475"/>
        <v>5.2417414419947701E-3</v>
      </c>
      <c r="AY892" s="4">
        <f t="shared" si="476"/>
        <v>2.7383286630554013E-3</v>
      </c>
      <c r="AZ892" s="4">
        <f t="shared" si="477"/>
        <v>-9.682910467163186</v>
      </c>
      <c r="BA892" s="6" t="str">
        <f t="shared" si="478"/>
        <v>WEAKEN</v>
      </c>
      <c r="BB892" s="4">
        <f t="shared" si="479"/>
        <v>0</v>
      </c>
      <c r="BC892" s="4">
        <f t="shared" si="480"/>
        <v>0.60295548643614738</v>
      </c>
      <c r="BD892" s="4">
        <f t="shared" si="481"/>
        <v>0.77882552653643133</v>
      </c>
      <c r="BE892" s="4">
        <f t="shared" si="499"/>
        <v>0.05</v>
      </c>
      <c r="BF892" s="4" t="str">
        <f t="shared" si="500"/>
        <v/>
      </c>
      <c r="BG892" s="4" t="str">
        <f t="shared" si="501"/>
        <v/>
      </c>
      <c r="BH892" s="4" t="str">
        <f t="shared" si="502"/>
        <v/>
      </c>
      <c r="BI892" s="4" t="str">
        <f t="shared" si="503"/>
        <v/>
      </c>
      <c r="BJ892" s="4" t="str">
        <f t="shared" si="504"/>
        <v/>
      </c>
      <c r="BK892" s="4" t="str">
        <f t="shared" si="505"/>
        <v/>
      </c>
      <c r="BS892" s="3" t="str">
        <f t="shared" si="482"/>
        <v/>
      </c>
      <c r="BT892" s="5">
        <f t="shared" si="483"/>
        <v>-2.6514991274032118E-2</v>
      </c>
      <c r="BU892" s="3"/>
    </row>
    <row r="893" spans="1:73" x14ac:dyDescent="0.2">
      <c r="A893" s="1">
        <v>43006</v>
      </c>
      <c r="C893">
        <v>0.48477517578369544</v>
      </c>
      <c r="D893">
        <v>0.49297006548331068</v>
      </c>
      <c r="E893">
        <v>0.48525315391385337</v>
      </c>
      <c r="F893">
        <v>0.48804880997618644</v>
      </c>
      <c r="G893">
        <v>0.49297139620569919</v>
      </c>
      <c r="H893">
        <v>0.49683633728411369</v>
      </c>
      <c r="I893">
        <v>0.48844089896952625</v>
      </c>
      <c r="J893">
        <v>0.49684016841075773</v>
      </c>
      <c r="M893">
        <f>'[1]CAC_SWISS (-SP-NIKKEI-DAX)'!AC978</f>
        <v>0</v>
      </c>
      <c r="N893">
        <f>'[1]CAC_SWISS_SP (-NIKKEI-DAX)'!AD978</f>
        <v>0</v>
      </c>
      <c r="O893">
        <f>'[1]CAC_SWISS_DAX (-SP-NIKKEI)'!AD978</f>
        <v>0</v>
      </c>
      <c r="P893">
        <f>'[1]CAC_SWISS_NIKKEI (-SP-DAX)'!AD978</f>
        <v>0</v>
      </c>
      <c r="Q893">
        <f>'[1]CAC_SWISS_DAX_SP (-NIKKEI)'!AF978</f>
        <v>0</v>
      </c>
      <c r="R893">
        <f>'[1]CAC_SWISS_SP_NIKKEI (-DAX)'!AF978</f>
        <v>0</v>
      </c>
      <c r="S893">
        <f>'[1]CAC_SWISS_DAX_NIKKEI (-SP)'!AF978</f>
        <v>0</v>
      </c>
      <c r="V893" t="str">
        <f t="shared" si="492"/>
        <v>BASE</v>
      </c>
      <c r="W893" t="str">
        <f t="shared" si="493"/>
        <v>BASE+SP</v>
      </c>
      <c r="X893" t="str">
        <f t="shared" si="494"/>
        <v>BASE+DAX</v>
      </c>
      <c r="Y893" t="str">
        <f t="shared" si="495"/>
        <v>BASE+NIKKEI</v>
      </c>
      <c r="Z893" s="2" t="str">
        <f t="shared" si="496"/>
        <v>- NIKKEI</v>
      </c>
      <c r="AA893" s="2" t="str">
        <f t="shared" si="506"/>
        <v>- DAX</v>
      </c>
      <c r="AB893" s="2" t="str">
        <f t="shared" si="484"/>
        <v>- SP</v>
      </c>
      <c r="AE893">
        <f t="shared" si="485"/>
        <v>0.48477517578369544</v>
      </c>
      <c r="AF893">
        <f t="shared" si="486"/>
        <v>0.49297006548331068</v>
      </c>
      <c r="AG893">
        <f t="shared" si="487"/>
        <v>0.48525315391385337</v>
      </c>
      <c r="AH893">
        <f t="shared" si="488"/>
        <v>0.48804880997618644</v>
      </c>
      <c r="AI893">
        <f t="shared" si="489"/>
        <v>0.49297139620569919</v>
      </c>
      <c r="AJ893">
        <f t="shared" si="490"/>
        <v>0.49683633728411369</v>
      </c>
      <c r="AK893">
        <f t="shared" si="491"/>
        <v>0.48844089896952625</v>
      </c>
      <c r="AM893" t="str">
        <f t="shared" si="497"/>
        <v>BASE</v>
      </c>
      <c r="AN893" t="str" cm="1">
        <f t="array" ref="AN893">IF(AM893="",_xlfn.IFS(AF893=MAX(AF893:AH893),"SP",AG893=MAX(AF893:AH893),"DAX",AH893=MAX(AF893:AH893),"NIKKEI",MAX(AF893:AH893)=0,""),"")</f>
        <v/>
      </c>
      <c r="AO893" t="str" cm="1">
        <f t="array" ref="AO893">IF(AM893="BASE","",IF(MAX(AF893:AH893)=0,_xlfn.IFS(AI893=MAX(AI893:AK893),"SP&amp;DAX",AJ893=MAX(AI893:AK893),"SP&amp;NIKKEI",AK893=MAX(AI893:AK893),"DAX&amp;NIKKEI"),""))</f>
        <v/>
      </c>
      <c r="AQ893" s="3">
        <f t="shared" si="498"/>
        <v>43006</v>
      </c>
      <c r="AR893" cm="1">
        <f t="array" ref="AR893">IF(AM893="BASE",AE893,_xlfn.IFS(AN893="DAX",AG893,AN893="NIKKEI",AH893,AN893="SP",AF893,AN893="",MAX(AI893:AK893)))</f>
        <v>0.48477517578369544</v>
      </c>
      <c r="AS893" s="4">
        <f t="shared" si="470"/>
        <v>0.48361404379038408</v>
      </c>
      <c r="AT893" s="4">
        <f t="shared" si="471"/>
        <v>0.51055495813169127</v>
      </c>
      <c r="AU893" s="4">
        <f t="shared" si="472"/>
        <v>4.2662323775995976E-6</v>
      </c>
      <c r="AV893" s="4">
        <f t="shared" si="473"/>
        <v>2.5932903377273925E-4</v>
      </c>
      <c r="AW893" s="4">
        <f t="shared" si="474"/>
        <v>1.645104026932161E-2</v>
      </c>
      <c r="AX893" s="4">
        <f t="shared" si="475"/>
        <v>5.1351766070283252E-3</v>
      </c>
      <c r="AY893" s="4">
        <f t="shared" si="476"/>
        <v>2.3692201065360612E-3</v>
      </c>
      <c r="AZ893" s="4">
        <f t="shared" si="477"/>
        <v>-11.371216320081119</v>
      </c>
      <c r="BA893" s="6" t="str">
        <f t="shared" si="478"/>
        <v>WEAKEN</v>
      </c>
      <c r="BB893" s="4">
        <f t="shared" si="479"/>
        <v>0</v>
      </c>
      <c r="BC893" s="4">
        <f t="shared" si="480"/>
        <v>0.60295548643614738</v>
      </c>
      <c r="BD893" s="4">
        <f t="shared" si="481"/>
        <v>0.77882552653643133</v>
      </c>
      <c r="BE893" s="4">
        <f t="shared" si="499"/>
        <v>0.05</v>
      </c>
      <c r="BF893" s="4" t="str">
        <f t="shared" si="500"/>
        <v/>
      </c>
      <c r="BG893" s="4" t="str">
        <f t="shared" si="501"/>
        <v/>
      </c>
      <c r="BH893" s="4" t="str">
        <f t="shared" si="502"/>
        <v/>
      </c>
      <c r="BI893" s="4" t="str">
        <f t="shared" si="503"/>
        <v/>
      </c>
      <c r="BJ893" s="4" t="str">
        <f t="shared" si="504"/>
        <v/>
      </c>
      <c r="BK893" s="4" t="str">
        <f t="shared" si="505"/>
        <v/>
      </c>
      <c r="BS893" s="3" t="str">
        <f t="shared" si="482"/>
        <v/>
      </c>
      <c r="BT893" s="5">
        <f t="shared" si="483"/>
        <v>-2.6940914341307187E-2</v>
      </c>
      <c r="BU893" s="3"/>
    </row>
    <row r="894" spans="1:73" x14ac:dyDescent="0.2">
      <c r="A894" s="1">
        <v>43007</v>
      </c>
      <c r="C894">
        <v>0.48823701716679968</v>
      </c>
      <c r="D894">
        <v>0.49660331003384706</v>
      </c>
      <c r="E894">
        <v>0.48909945971351887</v>
      </c>
      <c r="F894">
        <v>0.49106280220873616</v>
      </c>
      <c r="G894">
        <v>0.49665380293287031</v>
      </c>
      <c r="H894">
        <v>0.50037808883811874</v>
      </c>
      <c r="I894">
        <v>0.49179743080322363</v>
      </c>
      <c r="J894">
        <v>0.50038707794856696</v>
      </c>
      <c r="M894">
        <f>'[1]CAC_SWISS (-SP-NIKKEI-DAX)'!AC979</f>
        <v>0</v>
      </c>
      <c r="N894">
        <f>'[1]CAC_SWISS_SP (-NIKKEI-DAX)'!AD979</f>
        <v>0</v>
      </c>
      <c r="O894">
        <f>'[1]CAC_SWISS_DAX (-SP-NIKKEI)'!AD979</f>
        <v>0</v>
      </c>
      <c r="P894">
        <f>'[1]CAC_SWISS_NIKKEI (-SP-DAX)'!AD979</f>
        <v>0</v>
      </c>
      <c r="Q894">
        <f>'[1]CAC_SWISS_DAX_SP (-NIKKEI)'!AF979</f>
        <v>0</v>
      </c>
      <c r="R894">
        <f>'[1]CAC_SWISS_SP_NIKKEI (-DAX)'!AF979</f>
        <v>0</v>
      </c>
      <c r="S894">
        <f>'[1]CAC_SWISS_DAX_NIKKEI (-SP)'!AF979</f>
        <v>0</v>
      </c>
      <c r="V894" t="str">
        <f t="shared" si="492"/>
        <v>BASE</v>
      </c>
      <c r="W894" t="str">
        <f t="shared" si="493"/>
        <v>BASE+SP</v>
      </c>
      <c r="X894" t="str">
        <f t="shared" si="494"/>
        <v>BASE+DAX</v>
      </c>
      <c r="Y894" t="str">
        <f t="shared" si="495"/>
        <v>BASE+NIKKEI</v>
      </c>
      <c r="Z894" s="2" t="str">
        <f t="shared" si="496"/>
        <v>- NIKKEI</v>
      </c>
      <c r="AA894" s="2" t="str">
        <f t="shared" si="506"/>
        <v>- DAX</v>
      </c>
      <c r="AB894" s="2" t="str">
        <f t="shared" si="484"/>
        <v>- SP</v>
      </c>
      <c r="AE894">
        <f t="shared" si="485"/>
        <v>0.48823701716679968</v>
      </c>
      <c r="AF894">
        <f t="shared" si="486"/>
        <v>0.49660331003384706</v>
      </c>
      <c r="AG894">
        <f t="shared" si="487"/>
        <v>0.48909945971351887</v>
      </c>
      <c r="AH894">
        <f t="shared" si="488"/>
        <v>0.49106280220873616</v>
      </c>
      <c r="AI894">
        <f t="shared" si="489"/>
        <v>0.49665380293287031</v>
      </c>
      <c r="AJ894">
        <f t="shared" si="490"/>
        <v>0.50037808883811874</v>
      </c>
      <c r="AK894">
        <f t="shared" si="491"/>
        <v>0.49179743080322363</v>
      </c>
      <c r="AM894" t="str">
        <f t="shared" si="497"/>
        <v>BASE</v>
      </c>
      <c r="AN894" t="str" cm="1">
        <f t="array" ref="AN894">IF(AM894="",_xlfn.IFS(AF894=MAX(AF894:AH894),"SP",AG894=MAX(AF894:AH894),"DAX",AH894=MAX(AF894:AH894),"NIKKEI",MAX(AF894:AH894)=0,""),"")</f>
        <v/>
      </c>
      <c r="AO894" t="str" cm="1">
        <f t="array" ref="AO894">IF(AM894="BASE","",IF(MAX(AF894:AH894)=0,_xlfn.IFS(AI894=MAX(AI894:AK894),"SP&amp;DAX",AJ894=MAX(AI894:AK894),"SP&amp;NIKKEI",AK894=MAX(AI894:AK894),"DAX&amp;NIKKEI"),""))</f>
        <v/>
      </c>
      <c r="AQ894" s="3">
        <f t="shared" si="498"/>
        <v>43007</v>
      </c>
      <c r="AR894" cm="1">
        <f t="array" ref="AR894">IF(AM894="BASE",AE894,_xlfn.IFS(AN894="DAX",AG894,AN894="NIKKEI",AH894,AN894="SP",AF894,AN894="",MAX(AI894:AK894)))</f>
        <v>0.48823701716679968</v>
      </c>
      <c r="AS894" s="4">
        <f t="shared" si="470"/>
        <v>0.48401064621068579</v>
      </c>
      <c r="AT894" s="4">
        <f t="shared" si="471"/>
        <v>0.51025967646292658</v>
      </c>
      <c r="AU894" s="4">
        <f t="shared" si="472"/>
        <v>6.4181619136804487E-6</v>
      </c>
      <c r="AV894" s="4">
        <f t="shared" si="473"/>
        <v>2.7063065799083733E-4</v>
      </c>
      <c r="AW894" s="4">
        <f t="shared" si="474"/>
        <v>2.3715575911941754E-2</v>
      </c>
      <c r="AX894" s="4">
        <f t="shared" si="475"/>
        <v>5.2493675872841367E-3</v>
      </c>
      <c r="AY894" s="4">
        <f t="shared" si="476"/>
        <v>2.460575004177843E-3</v>
      </c>
      <c r="AZ894" s="4">
        <f t="shared" si="477"/>
        <v>-10.667843982675681</v>
      </c>
      <c r="BA894" s="6" t="str">
        <f t="shared" si="478"/>
        <v>WEAKEN</v>
      </c>
      <c r="BB894" s="4">
        <f t="shared" si="479"/>
        <v>0</v>
      </c>
      <c r="BC894" s="4">
        <f t="shared" si="480"/>
        <v>0.60295548643614738</v>
      </c>
      <c r="BD894" s="4">
        <f t="shared" si="481"/>
        <v>0.77882552653643133</v>
      </c>
      <c r="BE894" s="4">
        <f t="shared" si="499"/>
        <v>0.05</v>
      </c>
      <c r="BF894" s="4" t="str">
        <f t="shared" si="500"/>
        <v/>
      </c>
      <c r="BG894" s="4" t="str">
        <f t="shared" si="501"/>
        <v/>
      </c>
      <c r="BH894" s="4" t="str">
        <f t="shared" si="502"/>
        <v/>
      </c>
      <c r="BI894" s="4" t="str">
        <f t="shared" si="503"/>
        <v/>
      </c>
      <c r="BJ894" s="4" t="str">
        <f t="shared" si="504"/>
        <v/>
      </c>
      <c r="BK894" s="4" t="str">
        <f t="shared" si="505"/>
        <v/>
      </c>
      <c r="BS894" s="3" t="str">
        <f t="shared" si="482"/>
        <v/>
      </c>
      <c r="BT894" s="5">
        <f t="shared" si="483"/>
        <v>-2.624903025224079E-2</v>
      </c>
      <c r="BU894" s="3"/>
    </row>
    <row r="895" spans="1:73" x14ac:dyDescent="0.2">
      <c r="A895" s="1">
        <v>43010</v>
      </c>
      <c r="C895">
        <v>0.49269491949244892</v>
      </c>
      <c r="D895">
        <v>0.50158058683096929</v>
      </c>
      <c r="E895">
        <v>0.4947820688300042</v>
      </c>
      <c r="F895">
        <v>0.49673967271496122</v>
      </c>
      <c r="G895">
        <v>0.50214739788923723</v>
      </c>
      <c r="H895">
        <v>0.50713142494315289</v>
      </c>
      <c r="I895">
        <v>0.49907561431366043</v>
      </c>
      <c r="J895">
        <v>0.50775268986814448</v>
      </c>
      <c r="M895">
        <f>'[1]CAC_SWISS (-SP-NIKKEI-DAX)'!AC980</f>
        <v>0</v>
      </c>
      <c r="N895">
        <f>'[1]CAC_SWISS_SP (-NIKKEI-DAX)'!AD980</f>
        <v>0</v>
      </c>
      <c r="O895">
        <f>'[1]CAC_SWISS_DAX (-SP-NIKKEI)'!AD980</f>
        <v>0</v>
      </c>
      <c r="P895">
        <f>'[1]CAC_SWISS_NIKKEI (-SP-DAX)'!AD980</f>
        <v>0</v>
      </c>
      <c r="Q895">
        <f>'[1]CAC_SWISS_DAX_SP (-NIKKEI)'!AF980</f>
        <v>0</v>
      </c>
      <c r="R895">
        <f>'[1]CAC_SWISS_SP_NIKKEI (-DAX)'!AF980</f>
        <v>0</v>
      </c>
      <c r="S895">
        <f>'[1]CAC_SWISS_DAX_NIKKEI (-SP)'!AF980</f>
        <v>0</v>
      </c>
      <c r="V895" t="str">
        <f t="shared" si="492"/>
        <v>BASE</v>
      </c>
      <c r="W895" t="str">
        <f t="shared" si="493"/>
        <v>BASE+SP</v>
      </c>
      <c r="X895" t="str">
        <f t="shared" si="494"/>
        <v>BASE+DAX</v>
      </c>
      <c r="Y895" t="str">
        <f t="shared" si="495"/>
        <v>BASE+NIKKEI</v>
      </c>
      <c r="Z895" s="2" t="str">
        <f t="shared" si="496"/>
        <v>- NIKKEI</v>
      </c>
      <c r="AA895" s="2" t="str">
        <f t="shared" si="506"/>
        <v>- DAX</v>
      </c>
      <c r="AB895" s="2" t="str">
        <f t="shared" si="484"/>
        <v>- SP</v>
      </c>
      <c r="AE895">
        <f t="shared" si="485"/>
        <v>0.49269491949244892</v>
      </c>
      <c r="AF895">
        <f t="shared" si="486"/>
        <v>0.50158058683096929</v>
      </c>
      <c r="AG895">
        <f t="shared" si="487"/>
        <v>0.4947820688300042</v>
      </c>
      <c r="AH895">
        <f t="shared" si="488"/>
        <v>0.49673967271496122</v>
      </c>
      <c r="AI895">
        <f t="shared" si="489"/>
        <v>0.50214739788923723</v>
      </c>
      <c r="AJ895">
        <f t="shared" si="490"/>
        <v>0.50713142494315289</v>
      </c>
      <c r="AK895">
        <f t="shared" si="491"/>
        <v>0.49907561431366043</v>
      </c>
      <c r="AM895" t="str">
        <f t="shared" si="497"/>
        <v>BASE</v>
      </c>
      <c r="AN895" t="str" cm="1">
        <f t="array" ref="AN895">IF(AM895="",_xlfn.IFS(AF895=MAX(AF895:AH895),"SP",AG895=MAX(AF895:AH895),"DAX",AH895=MAX(AF895:AH895),"NIKKEI",MAX(AF895:AH895)=0,""),"")</f>
        <v/>
      </c>
      <c r="AO895" t="str" cm="1">
        <f t="array" ref="AO895">IF(AM895="BASE","",IF(MAX(AF895:AH895)=0,_xlfn.IFS(AI895=MAX(AI895:AK895),"SP&amp;DAX",AJ895=MAX(AI895:AK895),"SP&amp;NIKKEI",AK895=MAX(AI895:AK895),"DAX&amp;NIKKEI"),""))</f>
        <v/>
      </c>
      <c r="AQ895" s="3">
        <f t="shared" si="498"/>
        <v>43010</v>
      </c>
      <c r="AR895" cm="1">
        <f t="array" ref="AR895">IF(AM895="BASE",AE895,_xlfn.IFS(AN895="DAX",AG895,AN895="NIKKEI",AH895,AN895="SP",AF895,AN895="",MAX(AI895:AK895)))</f>
        <v>0.49269491949244892</v>
      </c>
      <c r="AS895" s="4">
        <f t="shared" ref="AS895:AS958" si="507">AVERAGE($AR886:$AR895)</f>
        <v>0.4852808554938971</v>
      </c>
      <c r="AT895" s="4">
        <f t="shared" ref="AT895:AT958" si="508">AVERAGE($AR836:$AR885)</f>
        <v>0.50987483176862769</v>
      </c>
      <c r="AU895" s="4">
        <f t="shared" ref="AU895:AU958" si="509">_xlfn.VAR.S($AR886:$AR895)</f>
        <v>1.1211429942749581E-5</v>
      </c>
      <c r="AV895" s="4">
        <f t="shared" ref="AV895:AV958" si="510">_xlfn.VAR.S($AR836:$AR885)</f>
        <v>2.8669463323992446E-4</v>
      </c>
      <c r="AW895" s="4">
        <f t="shared" ref="AW895:AW958" si="511">AU895/AV895</f>
        <v>3.9105824256455951E-2</v>
      </c>
      <c r="AX895" s="4">
        <f t="shared" ref="AX895:AX958" si="512">SQRT(60*(AU895*9+AV895*49)/(58*500))</f>
        <v>5.410514647885307E-3</v>
      </c>
      <c r="AY895" s="4">
        <f t="shared" ref="AY895:AY958" si="513">SQRT(AU895/10+AV895/50)</f>
        <v>2.6182123021392758E-3</v>
      </c>
      <c r="AZ895" s="4">
        <f t="shared" ref="AZ895:AZ958" si="514">IF(AW895&lt;$AX$1,(AS895-AT895)/AY895,IF(AW895&gt;$AY$1,(AS895-AT895)/AY895,(AS895-AT895)/AX895))</f>
        <v>-9.3934232356312233</v>
      </c>
      <c r="BA895" s="6" t="str">
        <f t="shared" ref="BA895:BA958" si="515">IF(AZ895&lt;$BA$1,"WEAKEN",IF(AZ895&gt;ABS($BA$1),"STRENGTHEN","NEUTRAL"))</f>
        <v>WEAKEN</v>
      </c>
      <c r="BB895" s="4">
        <f t="shared" ref="BB895:BB958" si="516">IF(BA895="WEAKEN",0,IF(BA895="STRENGTHEN",0.1,BB894))</f>
        <v>0</v>
      </c>
      <c r="BC895" s="4">
        <f t="shared" ref="BC895:BC958" si="517">$AV$2637</f>
        <v>0.60295548643614738</v>
      </c>
      <c r="BD895" s="4">
        <f t="shared" ref="BD895:BD958" si="518">$AV$2639</f>
        <v>0.77882552653643133</v>
      </c>
      <c r="BE895" s="4">
        <f t="shared" si="499"/>
        <v>0.05</v>
      </c>
      <c r="BF895" s="4" t="str">
        <f t="shared" si="500"/>
        <v/>
      </c>
      <c r="BG895" s="4" t="str">
        <f t="shared" si="501"/>
        <v/>
      </c>
      <c r="BH895" s="4" t="str">
        <f t="shared" si="502"/>
        <v/>
      </c>
      <c r="BI895" s="4" t="str">
        <f t="shared" si="503"/>
        <v/>
      </c>
      <c r="BJ895" s="4" t="str">
        <f t="shared" si="504"/>
        <v/>
      </c>
      <c r="BK895" s="4" t="str">
        <f t="shared" si="505"/>
        <v/>
      </c>
      <c r="BS895" s="3" t="str">
        <f t="shared" ref="BS895:BS958" si="519">IF(BB895&lt;&gt;BB894, "Change", "")</f>
        <v/>
      </c>
      <c r="BT895" s="5">
        <f t="shared" ref="BT895:BT958" si="520">AS895-AT895</f>
        <v>-2.4593976274730589E-2</v>
      </c>
      <c r="BU895" s="3"/>
    </row>
    <row r="896" spans="1:73" x14ac:dyDescent="0.2">
      <c r="A896" s="1">
        <v>43011</v>
      </c>
      <c r="C896">
        <v>0.49307406530697123</v>
      </c>
      <c r="D896">
        <v>0.50197526273238291</v>
      </c>
      <c r="E896">
        <v>0.49482677447135426</v>
      </c>
      <c r="F896">
        <v>0.49780879527646399</v>
      </c>
      <c r="G896">
        <v>0.50234833627939302</v>
      </c>
      <c r="H896">
        <v>0.50828971524147781</v>
      </c>
      <c r="I896">
        <v>0.49993704728951632</v>
      </c>
      <c r="J896">
        <v>0.50878062625103515</v>
      </c>
      <c r="M896">
        <f>'[1]CAC_SWISS (-SP-NIKKEI-DAX)'!AC981</f>
        <v>0</v>
      </c>
      <c r="N896">
        <f>'[1]CAC_SWISS_SP (-NIKKEI-DAX)'!AD981</f>
        <v>0</v>
      </c>
      <c r="O896">
        <f>'[1]CAC_SWISS_DAX (-SP-NIKKEI)'!AD981</f>
        <v>0</v>
      </c>
      <c r="P896">
        <f>'[1]CAC_SWISS_NIKKEI (-SP-DAX)'!AD981</f>
        <v>0</v>
      </c>
      <c r="Q896">
        <f>'[1]CAC_SWISS_DAX_SP (-NIKKEI)'!AF981</f>
        <v>0</v>
      </c>
      <c r="R896">
        <f>'[1]CAC_SWISS_SP_NIKKEI (-DAX)'!AF981</f>
        <v>0</v>
      </c>
      <c r="S896">
        <f>'[1]CAC_SWISS_DAX_NIKKEI (-SP)'!AF981</f>
        <v>0</v>
      </c>
      <c r="V896" t="str">
        <f t="shared" si="492"/>
        <v>BASE</v>
      </c>
      <c r="W896" t="str">
        <f t="shared" si="493"/>
        <v>BASE+SP</v>
      </c>
      <c r="X896" t="str">
        <f t="shared" si="494"/>
        <v>BASE+DAX</v>
      </c>
      <c r="Y896" t="str">
        <f t="shared" si="495"/>
        <v>BASE+NIKKEI</v>
      </c>
      <c r="Z896" s="2" t="str">
        <f t="shared" si="496"/>
        <v>- NIKKEI</v>
      </c>
      <c r="AA896" s="2" t="str">
        <f t="shared" si="506"/>
        <v>- DAX</v>
      </c>
      <c r="AB896" s="2" t="str">
        <f t="shared" si="484"/>
        <v>- SP</v>
      </c>
      <c r="AE896">
        <f t="shared" si="485"/>
        <v>0.49307406530697123</v>
      </c>
      <c r="AF896">
        <f t="shared" si="486"/>
        <v>0.50197526273238291</v>
      </c>
      <c r="AG896">
        <f t="shared" si="487"/>
        <v>0.49482677447135426</v>
      </c>
      <c r="AH896">
        <f t="shared" si="488"/>
        <v>0.49780879527646399</v>
      </c>
      <c r="AI896">
        <f t="shared" si="489"/>
        <v>0.50234833627939302</v>
      </c>
      <c r="AJ896">
        <f t="shared" si="490"/>
        <v>0.50828971524147781</v>
      </c>
      <c r="AK896">
        <f t="shared" si="491"/>
        <v>0.49993704728951632</v>
      </c>
      <c r="AM896" t="str">
        <f t="shared" si="497"/>
        <v>BASE</v>
      </c>
      <c r="AN896" t="str" cm="1">
        <f t="array" ref="AN896">IF(AM896="",_xlfn.IFS(AF896=MAX(AF896:AH896),"SP",AG896=MAX(AF896:AH896),"DAX",AH896=MAX(AF896:AH896),"NIKKEI",MAX(AF896:AH896)=0,""),"")</f>
        <v/>
      </c>
      <c r="AO896" t="str" cm="1">
        <f t="array" ref="AO896">IF(AM896="BASE","",IF(MAX(AF896:AH896)=0,_xlfn.IFS(AI896=MAX(AI896:AK896),"SP&amp;DAX",AJ896=MAX(AI896:AK896),"SP&amp;NIKKEI",AK896=MAX(AI896:AK896),"DAX&amp;NIKKEI"),""))</f>
        <v/>
      </c>
      <c r="AQ896" s="3">
        <f t="shared" si="498"/>
        <v>43011</v>
      </c>
      <c r="AR896" cm="1">
        <f t="array" ref="AR896">IF(AM896="BASE",AE896,_xlfn.IFS(AN896="DAX",AG896,AN896="NIKKEI",AH896,AN896="SP",AF896,AN896="",MAX(AI896:AK896)))</f>
        <v>0.49307406530697123</v>
      </c>
      <c r="AS896" s="4">
        <f t="shared" si="507"/>
        <v>0.48653096543664864</v>
      </c>
      <c r="AT896" s="4">
        <f t="shared" si="508"/>
        <v>0.50939232125368683</v>
      </c>
      <c r="AU896" s="4">
        <f t="shared" si="509"/>
        <v>1.376055726265762E-5</v>
      </c>
      <c r="AV896" s="4">
        <f t="shared" si="510"/>
        <v>3.0343267461683366E-4</v>
      </c>
      <c r="AW896" s="4">
        <f t="shared" si="511"/>
        <v>4.5349622548178335E-2</v>
      </c>
      <c r="AX896" s="4">
        <f t="shared" si="512"/>
        <v>5.5693829420332772E-3</v>
      </c>
      <c r="AY896" s="4">
        <f t="shared" si="513"/>
        <v>2.7284994444937011E-3</v>
      </c>
      <c r="AZ896" s="4">
        <f t="shared" si="514"/>
        <v>-8.3787284117553948</v>
      </c>
      <c r="BA896" s="6" t="str">
        <f t="shared" si="515"/>
        <v>WEAKEN</v>
      </c>
      <c r="BB896" s="4">
        <f t="shared" si="516"/>
        <v>0</v>
      </c>
      <c r="BC896" s="4">
        <f t="shared" si="517"/>
        <v>0.60295548643614738</v>
      </c>
      <c r="BD896" s="4">
        <f t="shared" si="518"/>
        <v>0.77882552653643133</v>
      </c>
      <c r="BE896" s="4">
        <f t="shared" si="499"/>
        <v>0.05</v>
      </c>
      <c r="BF896" s="4" t="str">
        <f t="shared" si="500"/>
        <v/>
      </c>
      <c r="BG896" s="4" t="str">
        <f t="shared" si="501"/>
        <v/>
      </c>
      <c r="BH896" s="4" t="str">
        <f t="shared" si="502"/>
        <v/>
      </c>
      <c r="BI896" s="4" t="str">
        <f t="shared" si="503"/>
        <v/>
      </c>
      <c r="BJ896" s="4" t="str">
        <f t="shared" si="504"/>
        <v/>
      </c>
      <c r="BK896" s="4" t="str">
        <f t="shared" si="505"/>
        <v/>
      </c>
      <c r="BS896" s="3" t="str">
        <f t="shared" si="519"/>
        <v/>
      </c>
      <c r="BT896" s="5">
        <f t="shared" si="520"/>
        <v>-2.2861355817038187E-2</v>
      </c>
      <c r="BU896" s="3"/>
    </row>
    <row r="897" spans="1:73" x14ac:dyDescent="0.2">
      <c r="A897" s="1">
        <v>43012</v>
      </c>
      <c r="C897">
        <v>0.50926957819707652</v>
      </c>
      <c r="D897">
        <v>0.51695122330410292</v>
      </c>
      <c r="E897">
        <v>0.51273935067639087</v>
      </c>
      <c r="F897">
        <v>0.51643325746521451</v>
      </c>
      <c r="G897">
        <v>0.51837890602182313</v>
      </c>
      <c r="H897">
        <v>0.52579920060695862</v>
      </c>
      <c r="I897">
        <v>0.52069231494600832</v>
      </c>
      <c r="J897">
        <v>0.52759984329218568</v>
      </c>
      <c r="M897">
        <f>'[1]CAC_SWISS (-SP-NIKKEI-DAX)'!AC982</f>
        <v>0</v>
      </c>
      <c r="N897">
        <f>'[1]CAC_SWISS_SP (-NIKKEI-DAX)'!AD982</f>
        <v>0</v>
      </c>
      <c r="O897">
        <f>'[1]CAC_SWISS_DAX (-SP-NIKKEI)'!AD982</f>
        <v>0</v>
      </c>
      <c r="P897">
        <f>'[1]CAC_SWISS_NIKKEI (-SP-DAX)'!AD982</f>
        <v>0</v>
      </c>
      <c r="Q897">
        <f>'[1]CAC_SWISS_DAX_SP (-NIKKEI)'!AF982</f>
        <v>0</v>
      </c>
      <c r="R897">
        <f>'[1]CAC_SWISS_SP_NIKKEI (-DAX)'!AF982</f>
        <v>0</v>
      </c>
      <c r="S897">
        <f>'[1]CAC_SWISS_DAX_NIKKEI (-SP)'!AF982</f>
        <v>0</v>
      </c>
      <c r="V897" t="str">
        <f t="shared" si="492"/>
        <v>BASE</v>
      </c>
      <c r="W897" t="str">
        <f t="shared" si="493"/>
        <v>BASE+SP</v>
      </c>
      <c r="X897" t="str">
        <f t="shared" si="494"/>
        <v>BASE+DAX</v>
      </c>
      <c r="Y897" t="str">
        <f t="shared" si="495"/>
        <v>BASE+NIKKEI</v>
      </c>
      <c r="Z897" s="2" t="str">
        <f t="shared" si="496"/>
        <v>- NIKKEI</v>
      </c>
      <c r="AA897" s="2" t="str">
        <f t="shared" si="506"/>
        <v>- DAX</v>
      </c>
      <c r="AB897" s="2" t="str">
        <f t="shared" si="484"/>
        <v>- SP</v>
      </c>
      <c r="AE897">
        <f t="shared" si="485"/>
        <v>0.50926957819707652</v>
      </c>
      <c r="AF897">
        <f t="shared" si="486"/>
        <v>0.51695122330410292</v>
      </c>
      <c r="AG897">
        <f t="shared" si="487"/>
        <v>0.51273935067639087</v>
      </c>
      <c r="AH897">
        <f t="shared" si="488"/>
        <v>0.51643325746521451</v>
      </c>
      <c r="AI897">
        <f t="shared" si="489"/>
        <v>0.51837890602182313</v>
      </c>
      <c r="AJ897">
        <f t="shared" si="490"/>
        <v>0.52579920060695862</v>
      </c>
      <c r="AK897">
        <f t="shared" si="491"/>
        <v>0.52069231494600832</v>
      </c>
      <c r="AM897" t="str">
        <f t="shared" si="497"/>
        <v>BASE</v>
      </c>
      <c r="AN897" t="str" cm="1">
        <f t="array" ref="AN897">IF(AM897="",_xlfn.IFS(AF897=MAX(AF897:AH897),"SP",AG897=MAX(AF897:AH897),"DAX",AH897=MAX(AF897:AH897),"NIKKEI",MAX(AF897:AH897)=0,""),"")</f>
        <v/>
      </c>
      <c r="AO897" t="str" cm="1">
        <f t="array" ref="AO897">IF(AM897="BASE","",IF(MAX(AF897:AH897)=0,_xlfn.IFS(AI897=MAX(AI897:AK897),"SP&amp;DAX",AJ897=MAX(AI897:AK897),"SP&amp;NIKKEI",AK897=MAX(AI897:AK897),"DAX&amp;NIKKEI"),""))</f>
        <v/>
      </c>
      <c r="AQ897" s="3">
        <f t="shared" si="498"/>
        <v>43012</v>
      </c>
      <c r="AR897" cm="1">
        <f t="array" ref="AR897">IF(AM897="BASE",AE897,_xlfn.IFS(AN897="DAX",AG897,AN897="NIKKEI",AH897,AN897="SP",AF897,AN897="",MAX(AI897:AK897)))</f>
        <v>0.50926957819707652</v>
      </c>
      <c r="AS897" s="4">
        <f t="shared" si="507"/>
        <v>0.48916327341412807</v>
      </c>
      <c r="AT897" s="4">
        <f t="shared" si="508"/>
        <v>0.5084925212351199</v>
      </c>
      <c r="AU897" s="4">
        <f t="shared" si="509"/>
        <v>6.2083407663612118E-5</v>
      </c>
      <c r="AV897" s="4">
        <f t="shared" si="510"/>
        <v>3.0986151135700013E-4</v>
      </c>
      <c r="AW897" s="4">
        <f t="shared" si="511"/>
        <v>0.20035856467531421</v>
      </c>
      <c r="AX897" s="4">
        <f t="shared" si="512"/>
        <v>5.7069766243273068E-3</v>
      </c>
      <c r="AY897" s="4">
        <f t="shared" si="513"/>
        <v>3.5221543114266323E-3</v>
      </c>
      <c r="AZ897" s="4">
        <f t="shared" si="514"/>
        <v>-5.4879048763660219</v>
      </c>
      <c r="BA897" s="6" t="str">
        <f t="shared" si="515"/>
        <v>WEAKEN</v>
      </c>
      <c r="BB897" s="4">
        <f t="shared" si="516"/>
        <v>0</v>
      </c>
      <c r="BC897" s="4">
        <f t="shared" si="517"/>
        <v>0.60295548643614738</v>
      </c>
      <c r="BD897" s="4">
        <f t="shared" si="518"/>
        <v>0.77882552653643133</v>
      </c>
      <c r="BE897" s="4">
        <f t="shared" si="499"/>
        <v>0.05</v>
      </c>
      <c r="BF897" s="4" t="str">
        <f t="shared" si="500"/>
        <v/>
      </c>
      <c r="BG897" s="4" t="str">
        <f t="shared" si="501"/>
        <v/>
      </c>
      <c r="BH897" s="4" t="str">
        <f t="shared" si="502"/>
        <v/>
      </c>
      <c r="BI897" s="4" t="str">
        <f t="shared" si="503"/>
        <v/>
      </c>
      <c r="BJ897" s="4" t="str">
        <f t="shared" si="504"/>
        <v/>
      </c>
      <c r="BK897" s="4" t="str">
        <f t="shared" si="505"/>
        <v/>
      </c>
      <c r="BS897" s="3" t="str">
        <f t="shared" si="519"/>
        <v/>
      </c>
      <c r="BT897" s="5">
        <f t="shared" si="520"/>
        <v>-1.9329247820991824E-2</v>
      </c>
      <c r="BU897" s="3"/>
    </row>
    <row r="898" spans="1:73" x14ac:dyDescent="0.2">
      <c r="A898" s="1">
        <v>43013</v>
      </c>
      <c r="C898">
        <v>0.50710249092126114</v>
      </c>
      <c r="D898">
        <v>0.51870264262902344</v>
      </c>
      <c r="E898">
        <v>0.5093037346028908</v>
      </c>
      <c r="F898">
        <v>0.51450891100899943</v>
      </c>
      <c r="G898">
        <v>0.51918665050105162</v>
      </c>
      <c r="H898">
        <v>0.5282188818411323</v>
      </c>
      <c r="I898">
        <v>0.51734707844540073</v>
      </c>
      <c r="J898">
        <v>0.52894169951382963</v>
      </c>
      <c r="M898">
        <f>'[1]CAC_SWISS (-SP-NIKKEI-DAX)'!AC983</f>
        <v>0</v>
      </c>
      <c r="N898">
        <f>'[1]CAC_SWISS_SP (-NIKKEI-DAX)'!AD983</f>
        <v>0</v>
      </c>
      <c r="O898">
        <f>'[1]CAC_SWISS_DAX (-SP-NIKKEI)'!AD983</f>
        <v>0</v>
      </c>
      <c r="P898">
        <f>'[1]CAC_SWISS_NIKKEI (-SP-DAX)'!AD983</f>
        <v>0</v>
      </c>
      <c r="Q898">
        <f>'[1]CAC_SWISS_DAX_SP (-NIKKEI)'!AF983</f>
        <v>0</v>
      </c>
      <c r="R898">
        <f>'[1]CAC_SWISS_SP_NIKKEI (-DAX)'!AF983</f>
        <v>0</v>
      </c>
      <c r="S898">
        <f>'[1]CAC_SWISS_DAX_NIKKEI (-SP)'!AF983</f>
        <v>0</v>
      </c>
      <c r="V898" t="str">
        <f t="shared" si="492"/>
        <v>BASE</v>
      </c>
      <c r="W898" t="str">
        <f t="shared" si="493"/>
        <v>BASE+SP</v>
      </c>
      <c r="X898" t="str">
        <f t="shared" si="494"/>
        <v>BASE+DAX</v>
      </c>
      <c r="Y898" t="str">
        <f t="shared" si="495"/>
        <v>BASE+NIKKEI</v>
      </c>
      <c r="Z898" s="2" t="str">
        <f t="shared" si="496"/>
        <v>- NIKKEI</v>
      </c>
      <c r="AA898" s="2" t="str">
        <f t="shared" si="506"/>
        <v>- DAX</v>
      </c>
      <c r="AB898" s="2" t="str">
        <f t="shared" si="484"/>
        <v>- SP</v>
      </c>
      <c r="AE898">
        <f t="shared" si="485"/>
        <v>0.50710249092126114</v>
      </c>
      <c r="AF898">
        <f t="shared" si="486"/>
        <v>0.51870264262902344</v>
      </c>
      <c r="AG898">
        <f t="shared" si="487"/>
        <v>0.5093037346028908</v>
      </c>
      <c r="AH898">
        <f t="shared" si="488"/>
        <v>0.51450891100899943</v>
      </c>
      <c r="AI898">
        <f t="shared" si="489"/>
        <v>0.51918665050105162</v>
      </c>
      <c r="AJ898">
        <f t="shared" si="490"/>
        <v>0.5282188818411323</v>
      </c>
      <c r="AK898">
        <f t="shared" si="491"/>
        <v>0.51734707844540073</v>
      </c>
      <c r="AM898" t="str">
        <f t="shared" si="497"/>
        <v>BASE</v>
      </c>
      <c r="AN898" t="str" cm="1">
        <f t="array" ref="AN898">IF(AM898="",_xlfn.IFS(AF898=MAX(AF898:AH898),"SP",AG898=MAX(AF898:AH898),"DAX",AH898=MAX(AF898:AH898),"NIKKEI",MAX(AF898:AH898)=0,""),"")</f>
        <v/>
      </c>
      <c r="AO898" t="str" cm="1">
        <f t="array" ref="AO898">IF(AM898="BASE","",IF(MAX(AF898:AH898)=0,_xlfn.IFS(AI898=MAX(AI898:AK898),"SP&amp;DAX",AJ898=MAX(AI898:AK898),"SP&amp;NIKKEI",AK898=MAX(AI898:AK898),"DAX&amp;NIKKEI"),""))</f>
        <v/>
      </c>
      <c r="AQ898" s="3">
        <f t="shared" si="498"/>
        <v>43013</v>
      </c>
      <c r="AR898" cm="1">
        <f t="array" ref="AR898">IF(AM898="BASE",AE898,_xlfn.IFS(AN898="DAX",AG898,AN898="NIKKEI",AH898,AN898="SP",AF898,AN898="",MAX(AI898:AK898)))</f>
        <v>0.50710249092126114</v>
      </c>
      <c r="AS898" s="4">
        <f t="shared" si="507"/>
        <v>0.49135820626435878</v>
      </c>
      <c r="AT898" s="4">
        <f t="shared" si="508"/>
        <v>0.5076451894228784</v>
      </c>
      <c r="AU898" s="4">
        <f t="shared" si="509"/>
        <v>9.0700877930766574E-5</v>
      </c>
      <c r="AV898" s="4">
        <f t="shared" si="510"/>
        <v>3.1285725748215961E-4</v>
      </c>
      <c r="AW898" s="4">
        <f t="shared" si="511"/>
        <v>0.28991137575237075</v>
      </c>
      <c r="AX898" s="4">
        <f t="shared" si="512"/>
        <v>5.7798067354640822E-3</v>
      </c>
      <c r="AY898" s="4">
        <f t="shared" si="513"/>
        <v>3.9150010143957628E-3</v>
      </c>
      <c r="AZ898" s="4">
        <f t="shared" si="514"/>
        <v>-2.8179113773104172</v>
      </c>
      <c r="BA898" s="6" t="str">
        <f t="shared" si="515"/>
        <v>WEAKEN</v>
      </c>
      <c r="BB898" s="4">
        <f t="shared" si="516"/>
        <v>0</v>
      </c>
      <c r="BC898" s="4">
        <f t="shared" si="517"/>
        <v>0.60295548643614738</v>
      </c>
      <c r="BD898" s="4">
        <f t="shared" si="518"/>
        <v>0.77882552653643133</v>
      </c>
      <c r="BE898" s="4">
        <f t="shared" si="499"/>
        <v>0.05</v>
      </c>
      <c r="BF898" s="4" t="str">
        <f t="shared" si="500"/>
        <v/>
      </c>
      <c r="BG898" s="4" t="str">
        <f t="shared" si="501"/>
        <v/>
      </c>
      <c r="BH898" s="4" t="str">
        <f t="shared" si="502"/>
        <v/>
      </c>
      <c r="BI898" s="4" t="str">
        <f t="shared" si="503"/>
        <v/>
      </c>
      <c r="BJ898" s="4" t="str">
        <f t="shared" si="504"/>
        <v/>
      </c>
      <c r="BK898" s="4" t="str">
        <f t="shared" si="505"/>
        <v/>
      </c>
      <c r="BS898" s="3" t="str">
        <f t="shared" si="519"/>
        <v/>
      </c>
      <c r="BT898" s="5">
        <f t="shared" si="520"/>
        <v>-1.6286983158519619E-2</v>
      </c>
      <c r="BU898" s="3"/>
    </row>
    <row r="899" spans="1:73" x14ac:dyDescent="0.2">
      <c r="A899" s="1">
        <v>43014</v>
      </c>
      <c r="C899">
        <v>0.50082934948627211</v>
      </c>
      <c r="D899">
        <v>0.51266299871004894</v>
      </c>
      <c r="E899">
        <v>0.50417352852820718</v>
      </c>
      <c r="F899">
        <v>0.50878701752741851</v>
      </c>
      <c r="G899">
        <v>0.51379433151256348</v>
      </c>
      <c r="H899">
        <v>0.52278644910075478</v>
      </c>
      <c r="I899">
        <v>0.51279498251417166</v>
      </c>
      <c r="J899">
        <v>0.52419342277069314</v>
      </c>
      <c r="M899">
        <f>'[1]CAC_SWISS (-SP-NIKKEI-DAX)'!AC984</f>
        <v>0</v>
      </c>
      <c r="N899">
        <f>'[1]CAC_SWISS_SP (-NIKKEI-DAX)'!AD984</f>
        <v>0</v>
      </c>
      <c r="O899">
        <f>'[1]CAC_SWISS_DAX (-SP-NIKKEI)'!AD984</f>
        <v>0</v>
      </c>
      <c r="P899">
        <f>'[1]CAC_SWISS_NIKKEI (-SP-DAX)'!AD984</f>
        <v>0</v>
      </c>
      <c r="Q899">
        <f>'[1]CAC_SWISS_DAX_SP (-NIKKEI)'!AF984</f>
        <v>0</v>
      </c>
      <c r="R899">
        <f>'[1]CAC_SWISS_SP_NIKKEI (-DAX)'!AF984</f>
        <v>0</v>
      </c>
      <c r="S899">
        <f>'[1]CAC_SWISS_DAX_NIKKEI (-SP)'!AF984</f>
        <v>0</v>
      </c>
      <c r="V899" t="str">
        <f t="shared" si="492"/>
        <v>BASE</v>
      </c>
      <c r="W899" t="str">
        <f t="shared" si="493"/>
        <v>BASE+SP</v>
      </c>
      <c r="X899" t="str">
        <f t="shared" si="494"/>
        <v>BASE+DAX</v>
      </c>
      <c r="Y899" t="str">
        <f t="shared" si="495"/>
        <v>BASE+NIKKEI</v>
      </c>
      <c r="Z899" s="2" t="str">
        <f t="shared" si="496"/>
        <v>- NIKKEI</v>
      </c>
      <c r="AA899" s="2" t="str">
        <f t="shared" si="506"/>
        <v>- DAX</v>
      </c>
      <c r="AB899" s="2" t="str">
        <f t="shared" ref="AB899:AB962" si="521">IF(S899=0,"- SP","")</f>
        <v>- SP</v>
      </c>
      <c r="AE899">
        <f t="shared" ref="AE899:AE962" si="522">IF(M899=0,C899,"")</f>
        <v>0.50082934948627211</v>
      </c>
      <c r="AF899">
        <f t="shared" ref="AF899:AF962" si="523">IF(N899=0,D899,"")</f>
        <v>0.51266299871004894</v>
      </c>
      <c r="AG899">
        <f t="shared" ref="AG899:AG962" si="524">IF(O899=0,E899,"")</f>
        <v>0.50417352852820718</v>
      </c>
      <c r="AH899">
        <f t="shared" ref="AH899:AH962" si="525">IF(P899=0,F899,"")</f>
        <v>0.50878701752741851</v>
      </c>
      <c r="AI899">
        <f t="shared" ref="AI899:AI962" si="526">IF(Q899=0,G899,"")</f>
        <v>0.51379433151256348</v>
      </c>
      <c r="AJ899">
        <f t="shared" ref="AJ899:AJ962" si="527">IF(R899=0,H899,"")</f>
        <v>0.52278644910075478</v>
      </c>
      <c r="AK899">
        <f t="shared" ref="AK899:AK962" si="528">IF(S899=0,I899,"")</f>
        <v>0.51279498251417166</v>
      </c>
      <c r="AM899" t="str">
        <f t="shared" si="497"/>
        <v>BASE</v>
      </c>
      <c r="AN899" t="str" cm="1">
        <f t="array" ref="AN899">IF(AM899="",_xlfn.IFS(AF899=MAX(AF899:AH899),"SP",AG899=MAX(AF899:AH899),"DAX",AH899=MAX(AF899:AH899),"NIKKEI",MAX(AF899:AH899)=0,""),"")</f>
        <v/>
      </c>
      <c r="AO899" t="str" cm="1">
        <f t="array" ref="AO899">IF(AM899="BASE","",IF(MAX(AF899:AH899)=0,_xlfn.IFS(AI899=MAX(AI899:AK899),"SP&amp;DAX",AJ899=MAX(AI899:AK899),"SP&amp;NIKKEI",AK899=MAX(AI899:AK899),"DAX&amp;NIKKEI"),""))</f>
        <v/>
      </c>
      <c r="AQ899" s="3">
        <f t="shared" si="498"/>
        <v>43014</v>
      </c>
      <c r="AR899" cm="1">
        <f t="array" ref="AR899">IF(AM899="BASE",AE899,_xlfn.IFS(AN899="DAX",AG899,AN899="NIKKEI",AH899,AN899="SP",AF899,AN899="",MAX(AI899:AK899)))</f>
        <v>0.50082934948627211</v>
      </c>
      <c r="AS899" s="4">
        <f t="shared" si="507"/>
        <v>0.49317139651396713</v>
      </c>
      <c r="AT899" s="4">
        <f t="shared" si="508"/>
        <v>0.50679658393160265</v>
      </c>
      <c r="AU899" s="4">
        <f t="shared" si="509"/>
        <v>8.8680568365448535E-5</v>
      </c>
      <c r="AV899" s="4">
        <f t="shared" si="510"/>
        <v>3.1858673419198871E-4</v>
      </c>
      <c r="AW899" s="4">
        <f t="shared" si="511"/>
        <v>0.27835612361689643</v>
      </c>
      <c r="AX899" s="4">
        <f t="shared" si="512"/>
        <v>5.826611085302677E-3</v>
      </c>
      <c r="AY899" s="4">
        <f t="shared" si="513"/>
        <v>3.9038175572616899E-3</v>
      </c>
      <c r="AZ899" s="4">
        <f t="shared" si="514"/>
        <v>-2.3384411998947976</v>
      </c>
      <c r="BA899" s="6" t="str">
        <f t="shared" si="515"/>
        <v>NEUTRAL</v>
      </c>
      <c r="BB899" s="4">
        <f t="shared" si="516"/>
        <v>0</v>
      </c>
      <c r="BC899" s="4">
        <f t="shared" si="517"/>
        <v>0.60295548643614738</v>
      </c>
      <c r="BD899" s="4">
        <f t="shared" si="518"/>
        <v>0.77882552653643133</v>
      </c>
      <c r="BE899" s="4">
        <f t="shared" si="499"/>
        <v>0.05</v>
      </c>
      <c r="BF899" s="4" t="str">
        <f t="shared" si="500"/>
        <v/>
      </c>
      <c r="BG899" s="4" t="str">
        <f t="shared" si="501"/>
        <v/>
      </c>
      <c r="BH899" s="4" t="str">
        <f t="shared" si="502"/>
        <v/>
      </c>
      <c r="BI899" s="4" t="str">
        <f t="shared" si="503"/>
        <v/>
      </c>
      <c r="BJ899" s="4" t="str">
        <f t="shared" si="504"/>
        <v/>
      </c>
      <c r="BK899" s="4" t="str">
        <f t="shared" si="505"/>
        <v/>
      </c>
      <c r="BS899" s="3" t="str">
        <f t="shared" si="519"/>
        <v/>
      </c>
      <c r="BT899" s="5">
        <f t="shared" si="520"/>
        <v>-1.362518741763552E-2</v>
      </c>
      <c r="BU899" s="3"/>
    </row>
    <row r="900" spans="1:73" x14ac:dyDescent="0.2">
      <c r="A900" s="1">
        <v>43017</v>
      </c>
      <c r="C900">
        <v>0.49670495535764153</v>
      </c>
      <c r="D900">
        <v>0.51307188540623605</v>
      </c>
      <c r="E900">
        <v>0.49910325629146168</v>
      </c>
      <c r="F900">
        <v>0.50346493125275316</v>
      </c>
      <c r="G900">
        <v>0.51343946725359058</v>
      </c>
      <c r="H900">
        <v>0.52199497274466744</v>
      </c>
      <c r="I900">
        <v>0.50643419287284375</v>
      </c>
      <c r="J900">
        <v>0.52254570898772668</v>
      </c>
      <c r="M900">
        <f>'[1]CAC_SWISS (-SP-NIKKEI-DAX)'!AC985</f>
        <v>0</v>
      </c>
      <c r="N900">
        <f>'[1]CAC_SWISS_SP (-NIKKEI-DAX)'!AD985</f>
        <v>0</v>
      </c>
      <c r="O900">
        <f>'[1]CAC_SWISS_DAX (-SP-NIKKEI)'!AD985</f>
        <v>0</v>
      </c>
      <c r="P900">
        <f>'[1]CAC_SWISS_NIKKEI (-SP-DAX)'!AD985</f>
        <v>0</v>
      </c>
      <c r="Q900">
        <f>'[1]CAC_SWISS_DAX_SP (-NIKKEI)'!AF985</f>
        <v>0</v>
      </c>
      <c r="R900">
        <f>'[1]CAC_SWISS_SP_NIKKEI (-DAX)'!AF985</f>
        <v>0</v>
      </c>
      <c r="S900">
        <f>'[1]CAC_SWISS_DAX_NIKKEI (-SP)'!AF985</f>
        <v>0</v>
      </c>
      <c r="V900" t="str">
        <f t="shared" ref="V900:V963" si="529">IF(M900=0,"BASE","")</f>
        <v>BASE</v>
      </c>
      <c r="W900" t="str">
        <f t="shared" ref="W900:W963" si="530">IF(N900=0,"BASE+SP","")</f>
        <v>BASE+SP</v>
      </c>
      <c r="X900" t="str">
        <f t="shared" ref="X900:X963" si="531">IF(O900=0,"BASE+DAX","")</f>
        <v>BASE+DAX</v>
      </c>
      <c r="Y900" t="str">
        <f t="shared" ref="Y900:Y963" si="532">IF(P900=0,"BASE+NIKKEI","")</f>
        <v>BASE+NIKKEI</v>
      </c>
      <c r="Z900" s="2" t="str">
        <f t="shared" ref="Z900:Z963" si="533">IF(Q900=0,"- NIKKEI","")</f>
        <v>- NIKKEI</v>
      </c>
      <c r="AA900" s="2" t="str">
        <f t="shared" si="506"/>
        <v>- DAX</v>
      </c>
      <c r="AB900" s="2" t="str">
        <f t="shared" si="521"/>
        <v>- SP</v>
      </c>
      <c r="AE900">
        <f t="shared" si="522"/>
        <v>0.49670495535764153</v>
      </c>
      <c r="AF900">
        <f t="shared" si="523"/>
        <v>0.51307188540623605</v>
      </c>
      <c r="AG900">
        <f t="shared" si="524"/>
        <v>0.49910325629146168</v>
      </c>
      <c r="AH900">
        <f t="shared" si="525"/>
        <v>0.50346493125275316</v>
      </c>
      <c r="AI900">
        <f t="shared" si="526"/>
        <v>0.51343946725359058</v>
      </c>
      <c r="AJ900">
        <f t="shared" si="527"/>
        <v>0.52199497274466744</v>
      </c>
      <c r="AK900">
        <f t="shared" si="528"/>
        <v>0.50643419287284375</v>
      </c>
      <c r="AM900" t="str">
        <f t="shared" ref="AM900:AM963" si="534">IF(M900=0,"BASE","")</f>
        <v>BASE</v>
      </c>
      <c r="AN900" t="str" cm="1">
        <f t="array" ref="AN900">IF(AM900="",_xlfn.IFS(AF900=MAX(AF900:AH900),"SP",AG900=MAX(AF900:AH900),"DAX",AH900=MAX(AF900:AH900),"NIKKEI",MAX(AF900:AH900)=0,""),"")</f>
        <v/>
      </c>
      <c r="AO900" t="str" cm="1">
        <f t="array" ref="AO900">IF(AM900="BASE","",IF(MAX(AF900:AH900)=0,_xlfn.IFS(AI900=MAX(AI900:AK900),"SP&amp;DAX",AJ900=MAX(AI900:AK900),"SP&amp;NIKKEI",AK900=MAX(AI900:AK900),"DAX&amp;NIKKEI"),""))</f>
        <v/>
      </c>
      <c r="AQ900" s="3">
        <f t="shared" ref="AQ900:AQ963" si="535">A900</f>
        <v>43017</v>
      </c>
      <c r="AR900" cm="1">
        <f t="array" ref="AR900">IF(AM900="BASE",AE900,_xlfn.IFS(AN900="DAX",AG900,AN900="NIKKEI",AH900,AN900="SP",AF900,AN900="",MAX(AI900:AK900)))</f>
        <v>0.49670495535764153</v>
      </c>
      <c r="AS900" s="4">
        <f t="shared" si="507"/>
        <v>0.49426029148992245</v>
      </c>
      <c r="AT900" s="4">
        <f t="shared" si="508"/>
        <v>0.50608419427281925</v>
      </c>
      <c r="AU900" s="4">
        <f t="shared" si="509"/>
        <v>8.2739161686527145E-5</v>
      </c>
      <c r="AV900" s="4">
        <f t="shared" si="510"/>
        <v>3.2267881965848406E-4</v>
      </c>
      <c r="AW900" s="4">
        <f t="shared" si="511"/>
        <v>0.25641336414362864</v>
      </c>
      <c r="AX900" s="4">
        <f t="shared" si="512"/>
        <v>5.8526589215461772E-3</v>
      </c>
      <c r="AY900" s="4">
        <f t="shared" si="513"/>
        <v>3.8376415363895566E-3</v>
      </c>
      <c r="AZ900" s="4">
        <f t="shared" si="514"/>
        <v>-2.0202617205947</v>
      </c>
      <c r="BA900" s="6" t="str">
        <f t="shared" si="515"/>
        <v>NEUTRAL</v>
      </c>
      <c r="BB900" s="4">
        <f t="shared" si="516"/>
        <v>0</v>
      </c>
      <c r="BC900" s="4">
        <f t="shared" si="517"/>
        <v>0.60295548643614738</v>
      </c>
      <c r="BD900" s="4">
        <f t="shared" si="518"/>
        <v>0.77882552653643133</v>
      </c>
      <c r="BE900" s="4">
        <f t="shared" ref="BE900:BE963" si="536">IF(AM900="BASE",0.05,"")</f>
        <v>0.05</v>
      </c>
      <c r="BF900" s="4" t="str">
        <f t="shared" ref="BF900:BF963" si="537">IF($AN900="DAX",0.2,"")</f>
        <v/>
      </c>
      <c r="BG900" s="4" t="str">
        <f t="shared" ref="BG900:BG963" si="538">IF($AN900="SP",0.3,"")</f>
        <v/>
      </c>
      <c r="BH900" s="4" t="str">
        <f t="shared" ref="BH900:BH963" si="539">IF($AN900="NIKKEI",0.1,"")</f>
        <v/>
      </c>
      <c r="BI900" s="4" t="str">
        <f t="shared" ref="BI900:BI963" si="540">IF(AO900="SP&amp;NIKKEI",0.5,"")</f>
        <v/>
      </c>
      <c r="BJ900" s="4" t="str">
        <f t="shared" ref="BJ900:BJ963" si="541">IF($AO900="SP&amp;DAX",0.5,"")</f>
        <v/>
      </c>
      <c r="BK900" s="4" t="str">
        <f t="shared" ref="BK900:BK963" si="542">IF($AO900="DAX&amp;NIKKEI",0.5,"")</f>
        <v/>
      </c>
      <c r="BS900" s="3" t="str">
        <f t="shared" si="519"/>
        <v/>
      </c>
      <c r="BT900" s="5">
        <f t="shared" si="520"/>
        <v>-1.18239027828968E-2</v>
      </c>
      <c r="BU900" s="3"/>
    </row>
    <row r="901" spans="1:73" x14ac:dyDescent="0.2">
      <c r="A901" s="1">
        <v>43018</v>
      </c>
      <c r="C901">
        <v>0.49785065038259685</v>
      </c>
      <c r="D901">
        <v>0.51425461216868784</v>
      </c>
      <c r="E901">
        <v>0.49973506036889931</v>
      </c>
      <c r="F901">
        <v>0.50732240135138029</v>
      </c>
      <c r="G901">
        <v>0.51444876826570618</v>
      </c>
      <c r="H901">
        <v>0.52593912951698796</v>
      </c>
      <c r="I901">
        <v>0.50988225156881373</v>
      </c>
      <c r="J901">
        <v>0.52633640021114203</v>
      </c>
      <c r="M901">
        <f>'[1]CAC_SWISS (-SP-NIKKEI-DAX)'!AC986</f>
        <v>0</v>
      </c>
      <c r="N901">
        <f>'[1]CAC_SWISS_SP (-NIKKEI-DAX)'!AD986</f>
        <v>0</v>
      </c>
      <c r="O901">
        <f>'[1]CAC_SWISS_DAX (-SP-NIKKEI)'!AD986</f>
        <v>0</v>
      </c>
      <c r="P901">
        <f>'[1]CAC_SWISS_NIKKEI (-SP-DAX)'!AD986</f>
        <v>0</v>
      </c>
      <c r="Q901">
        <f>'[1]CAC_SWISS_DAX_SP (-NIKKEI)'!AF986</f>
        <v>0</v>
      </c>
      <c r="R901">
        <f>'[1]CAC_SWISS_SP_NIKKEI (-DAX)'!AF986</f>
        <v>0</v>
      </c>
      <c r="S901">
        <f>'[1]CAC_SWISS_DAX_NIKKEI (-SP)'!AF986</f>
        <v>0</v>
      </c>
      <c r="V901" t="str">
        <f t="shared" si="529"/>
        <v>BASE</v>
      </c>
      <c r="W901" t="str">
        <f t="shared" si="530"/>
        <v>BASE+SP</v>
      </c>
      <c r="X901" t="str">
        <f t="shared" si="531"/>
        <v>BASE+DAX</v>
      </c>
      <c r="Y901" t="str">
        <f t="shared" si="532"/>
        <v>BASE+NIKKEI</v>
      </c>
      <c r="Z901" s="2" t="str">
        <f t="shared" si="533"/>
        <v>- NIKKEI</v>
      </c>
      <c r="AA901" s="2" t="str">
        <f t="shared" si="506"/>
        <v>- DAX</v>
      </c>
      <c r="AB901" s="2" t="str">
        <f t="shared" si="521"/>
        <v>- SP</v>
      </c>
      <c r="AE901">
        <f t="shared" si="522"/>
        <v>0.49785065038259685</v>
      </c>
      <c r="AF901">
        <f t="shared" si="523"/>
        <v>0.51425461216868784</v>
      </c>
      <c r="AG901">
        <f t="shared" si="524"/>
        <v>0.49973506036889931</v>
      </c>
      <c r="AH901">
        <f t="shared" si="525"/>
        <v>0.50732240135138029</v>
      </c>
      <c r="AI901">
        <f t="shared" si="526"/>
        <v>0.51444876826570618</v>
      </c>
      <c r="AJ901">
        <f t="shared" si="527"/>
        <v>0.52593912951698796</v>
      </c>
      <c r="AK901">
        <f t="shared" si="528"/>
        <v>0.50988225156881373</v>
      </c>
      <c r="AM901" t="str">
        <f t="shared" si="534"/>
        <v>BASE</v>
      </c>
      <c r="AN901" t="str" cm="1">
        <f t="array" ref="AN901">IF(AM901="",_xlfn.IFS(AF901=MAX(AF901:AH901),"SP",AG901=MAX(AF901:AH901),"DAX",AH901=MAX(AF901:AH901),"NIKKEI",MAX(AF901:AH901)=0,""),"")</f>
        <v/>
      </c>
      <c r="AO901" t="str" cm="1">
        <f t="array" ref="AO901">IF(AM901="BASE","",IF(MAX(AF901:AH901)=0,_xlfn.IFS(AI901=MAX(AI901:AK901),"SP&amp;DAX",AJ901=MAX(AI901:AK901),"SP&amp;NIKKEI",AK901=MAX(AI901:AK901),"DAX&amp;NIKKEI"),""))</f>
        <v/>
      </c>
      <c r="AQ901" s="3">
        <f t="shared" si="535"/>
        <v>43018</v>
      </c>
      <c r="AR901" cm="1">
        <f t="array" ref="AR901">IF(AM901="BASE",AE901,_xlfn.IFS(AN901="DAX",AG901,AN901="NIKKEI",AH901,AN901="SP",AF901,AN901="",MAX(AI901:AK901)))</f>
        <v>0.49785065038259685</v>
      </c>
      <c r="AS901" s="4">
        <f t="shared" si="507"/>
        <v>0.49544612582119196</v>
      </c>
      <c r="AT901" s="4">
        <f t="shared" si="508"/>
        <v>0.50544737600996659</v>
      </c>
      <c r="AU901" s="4">
        <f t="shared" si="509"/>
        <v>7.5013503908342294E-5</v>
      </c>
      <c r="AV901" s="4">
        <f t="shared" si="510"/>
        <v>3.2768631855332922E-4</v>
      </c>
      <c r="AW901" s="4">
        <f t="shared" si="511"/>
        <v>0.22891863242723159</v>
      </c>
      <c r="AX901" s="4">
        <f t="shared" si="512"/>
        <v>5.8836566997570736E-3</v>
      </c>
      <c r="AY901" s="4">
        <f t="shared" si="513"/>
        <v>3.7490101042676337E-3</v>
      </c>
      <c r="AZ901" s="4">
        <f t="shared" si="514"/>
        <v>-1.6998357822589409</v>
      </c>
      <c r="BA901" s="6" t="str">
        <f t="shared" si="515"/>
        <v>NEUTRAL</v>
      </c>
      <c r="BB901" s="4">
        <f t="shared" si="516"/>
        <v>0</v>
      </c>
      <c r="BC901" s="4">
        <f t="shared" si="517"/>
        <v>0.60295548643614738</v>
      </c>
      <c r="BD901" s="4">
        <f t="shared" si="518"/>
        <v>0.77882552653643133</v>
      </c>
      <c r="BE901" s="4">
        <f t="shared" si="536"/>
        <v>0.05</v>
      </c>
      <c r="BF901" s="4" t="str">
        <f t="shared" si="537"/>
        <v/>
      </c>
      <c r="BG901" s="4" t="str">
        <f t="shared" si="538"/>
        <v/>
      </c>
      <c r="BH901" s="4" t="str">
        <f t="shared" si="539"/>
        <v/>
      </c>
      <c r="BI901" s="4" t="str">
        <f t="shared" si="540"/>
        <v/>
      </c>
      <c r="BJ901" s="4" t="str">
        <f t="shared" si="541"/>
        <v/>
      </c>
      <c r="BK901" s="4" t="str">
        <f t="shared" si="542"/>
        <v/>
      </c>
      <c r="BS901" s="3" t="str">
        <f t="shared" si="519"/>
        <v/>
      </c>
      <c r="BT901" s="5">
        <f t="shared" si="520"/>
        <v>-1.0001250188774624E-2</v>
      </c>
      <c r="BU901" s="3"/>
    </row>
    <row r="902" spans="1:73" x14ac:dyDescent="0.2">
      <c r="A902" s="1">
        <v>43019</v>
      </c>
      <c r="C902">
        <v>0.50527897564837498</v>
      </c>
      <c r="D902">
        <v>0.52286285409217026</v>
      </c>
      <c r="E902">
        <v>0.50773897798756507</v>
      </c>
      <c r="F902">
        <v>0.51383703766149302</v>
      </c>
      <c r="G902">
        <v>0.52323521419689367</v>
      </c>
      <c r="H902">
        <v>0.53345825165498295</v>
      </c>
      <c r="I902">
        <v>0.51694729171644116</v>
      </c>
      <c r="J902">
        <v>0.53405291471765903</v>
      </c>
      <c r="M902">
        <f>'[1]CAC_SWISS (-SP-NIKKEI-DAX)'!AC987</f>
        <v>0</v>
      </c>
      <c r="N902">
        <f>'[1]CAC_SWISS_SP (-NIKKEI-DAX)'!AD987</f>
        <v>0</v>
      </c>
      <c r="O902">
        <f>'[1]CAC_SWISS_DAX (-SP-NIKKEI)'!AD987</f>
        <v>0</v>
      </c>
      <c r="P902">
        <f>'[1]CAC_SWISS_NIKKEI (-SP-DAX)'!AD987</f>
        <v>0</v>
      </c>
      <c r="Q902">
        <f>'[1]CAC_SWISS_DAX_SP (-NIKKEI)'!AF987</f>
        <v>0</v>
      </c>
      <c r="R902">
        <f>'[1]CAC_SWISS_SP_NIKKEI (-DAX)'!AF987</f>
        <v>0</v>
      </c>
      <c r="S902">
        <f>'[1]CAC_SWISS_DAX_NIKKEI (-SP)'!AF987</f>
        <v>0</v>
      </c>
      <c r="V902" t="str">
        <f t="shared" si="529"/>
        <v>BASE</v>
      </c>
      <c r="W902" t="str">
        <f t="shared" si="530"/>
        <v>BASE+SP</v>
      </c>
      <c r="X902" t="str">
        <f t="shared" si="531"/>
        <v>BASE+DAX</v>
      </c>
      <c r="Y902" t="str">
        <f t="shared" si="532"/>
        <v>BASE+NIKKEI</v>
      </c>
      <c r="Z902" s="2" t="str">
        <f t="shared" si="533"/>
        <v>- NIKKEI</v>
      </c>
      <c r="AA902" s="2" t="str">
        <f t="shared" si="506"/>
        <v>- DAX</v>
      </c>
      <c r="AB902" s="2" t="str">
        <f t="shared" si="521"/>
        <v>- SP</v>
      </c>
      <c r="AE902">
        <f t="shared" si="522"/>
        <v>0.50527897564837498</v>
      </c>
      <c r="AF902">
        <f t="shared" si="523"/>
        <v>0.52286285409217026</v>
      </c>
      <c r="AG902">
        <f t="shared" si="524"/>
        <v>0.50773897798756507</v>
      </c>
      <c r="AH902">
        <f t="shared" si="525"/>
        <v>0.51383703766149302</v>
      </c>
      <c r="AI902">
        <f t="shared" si="526"/>
        <v>0.52323521419689367</v>
      </c>
      <c r="AJ902">
        <f t="shared" si="527"/>
        <v>0.53345825165498295</v>
      </c>
      <c r="AK902">
        <f t="shared" si="528"/>
        <v>0.51694729171644116</v>
      </c>
      <c r="AM902" t="str">
        <f t="shared" si="534"/>
        <v>BASE</v>
      </c>
      <c r="AN902" t="str" cm="1">
        <f t="array" ref="AN902">IF(AM902="",_xlfn.IFS(AF902=MAX(AF902:AH902),"SP",AG902=MAX(AF902:AH902),"DAX",AH902=MAX(AF902:AH902),"NIKKEI",MAX(AF902:AH902)=0,""),"")</f>
        <v/>
      </c>
      <c r="AO902" t="str" cm="1">
        <f t="array" ref="AO902">IF(AM902="BASE","",IF(MAX(AF902:AH902)=0,_xlfn.IFS(AI902=MAX(AI902:AK902),"SP&amp;DAX",AJ902=MAX(AI902:AK902),"SP&amp;NIKKEI",AK902=MAX(AI902:AK902),"DAX&amp;NIKKEI"),""))</f>
        <v/>
      </c>
      <c r="AQ902" s="3">
        <f t="shared" si="535"/>
        <v>43019</v>
      </c>
      <c r="AR902" cm="1">
        <f t="array" ref="AR902">IF(AM902="BASE",AE902,_xlfn.IFS(AN902="DAX",AG902,AN902="NIKKEI",AH902,AN902="SP",AF902,AN902="",MAX(AI902:AK902)))</f>
        <v>0.50527897564837498</v>
      </c>
      <c r="AS902" s="4">
        <f t="shared" si="507"/>
        <v>0.49758171777431387</v>
      </c>
      <c r="AT902" s="4">
        <f t="shared" si="508"/>
        <v>0.50477817175401196</v>
      </c>
      <c r="AU902" s="4">
        <f t="shared" si="509"/>
        <v>6.593531173250454E-5</v>
      </c>
      <c r="AV902" s="4">
        <f t="shared" si="510"/>
        <v>3.3377691223906362E-4</v>
      </c>
      <c r="AW902" s="4">
        <f t="shared" si="511"/>
        <v>0.19754305739780822</v>
      </c>
      <c r="AX902" s="4">
        <f t="shared" si="512"/>
        <v>5.9216411702255585E-3</v>
      </c>
      <c r="AY902" s="4">
        <f t="shared" si="513"/>
        <v>3.6426733888768738E-3</v>
      </c>
      <c r="AZ902" s="4">
        <f t="shared" si="514"/>
        <v>-1.9755968244841562</v>
      </c>
      <c r="BA902" s="6" t="str">
        <f t="shared" si="515"/>
        <v>NEUTRAL</v>
      </c>
      <c r="BB902" s="4">
        <f t="shared" si="516"/>
        <v>0</v>
      </c>
      <c r="BC902" s="4">
        <f t="shared" si="517"/>
        <v>0.60295548643614738</v>
      </c>
      <c r="BD902" s="4">
        <f t="shared" si="518"/>
        <v>0.77882552653643133</v>
      </c>
      <c r="BE902" s="4">
        <f t="shared" si="536"/>
        <v>0.05</v>
      </c>
      <c r="BF902" s="4" t="str">
        <f t="shared" si="537"/>
        <v/>
      </c>
      <c r="BG902" s="4" t="str">
        <f t="shared" si="538"/>
        <v/>
      </c>
      <c r="BH902" s="4" t="str">
        <f t="shared" si="539"/>
        <v/>
      </c>
      <c r="BI902" s="4" t="str">
        <f t="shared" si="540"/>
        <v/>
      </c>
      <c r="BJ902" s="4" t="str">
        <f t="shared" si="541"/>
        <v/>
      </c>
      <c r="BK902" s="4" t="str">
        <f t="shared" si="542"/>
        <v/>
      </c>
      <c r="BS902" s="3" t="str">
        <f t="shared" si="519"/>
        <v/>
      </c>
      <c r="BT902" s="5">
        <f t="shared" si="520"/>
        <v>-7.196453979698092E-3</v>
      </c>
      <c r="BU902" s="3"/>
    </row>
    <row r="903" spans="1:73" x14ac:dyDescent="0.2">
      <c r="A903" s="1">
        <v>43020</v>
      </c>
      <c r="C903">
        <v>0.50300432611130286</v>
      </c>
      <c r="D903">
        <v>0.51944087970435704</v>
      </c>
      <c r="E903">
        <v>0.50647272649513053</v>
      </c>
      <c r="F903">
        <v>0.51191943489866143</v>
      </c>
      <c r="G903">
        <v>0.52031211574718583</v>
      </c>
      <c r="H903">
        <v>0.53047106119720744</v>
      </c>
      <c r="I903">
        <v>0.51613302627462398</v>
      </c>
      <c r="J903">
        <v>0.53164559836872805</v>
      </c>
      <c r="M903">
        <f>'[1]CAC_SWISS (-SP-NIKKEI-DAX)'!AC988</f>
        <v>0</v>
      </c>
      <c r="N903">
        <f>'[1]CAC_SWISS_SP (-NIKKEI-DAX)'!AD988</f>
        <v>0</v>
      </c>
      <c r="O903">
        <f>'[1]CAC_SWISS_DAX (-SP-NIKKEI)'!AD988</f>
        <v>0</v>
      </c>
      <c r="P903">
        <f>'[1]CAC_SWISS_NIKKEI (-SP-DAX)'!AD988</f>
        <v>0</v>
      </c>
      <c r="Q903">
        <f>'[1]CAC_SWISS_DAX_SP (-NIKKEI)'!AF988</f>
        <v>0</v>
      </c>
      <c r="R903">
        <f>'[1]CAC_SWISS_SP_NIKKEI (-DAX)'!AF988</f>
        <v>0</v>
      </c>
      <c r="S903">
        <f>'[1]CAC_SWISS_DAX_NIKKEI (-SP)'!AF988</f>
        <v>0</v>
      </c>
      <c r="V903" t="str">
        <f t="shared" si="529"/>
        <v>BASE</v>
      </c>
      <c r="W903" t="str">
        <f t="shared" si="530"/>
        <v>BASE+SP</v>
      </c>
      <c r="X903" t="str">
        <f t="shared" si="531"/>
        <v>BASE+DAX</v>
      </c>
      <c r="Y903" t="str">
        <f t="shared" si="532"/>
        <v>BASE+NIKKEI</v>
      </c>
      <c r="Z903" s="2" t="str">
        <f t="shared" si="533"/>
        <v>- NIKKEI</v>
      </c>
      <c r="AA903" s="2" t="str">
        <f t="shared" si="506"/>
        <v>- DAX</v>
      </c>
      <c r="AB903" s="2" t="str">
        <f t="shared" si="521"/>
        <v>- SP</v>
      </c>
      <c r="AE903">
        <f t="shared" si="522"/>
        <v>0.50300432611130286</v>
      </c>
      <c r="AF903">
        <f t="shared" si="523"/>
        <v>0.51944087970435704</v>
      </c>
      <c r="AG903">
        <f t="shared" si="524"/>
        <v>0.50647272649513053</v>
      </c>
      <c r="AH903">
        <f t="shared" si="525"/>
        <v>0.51191943489866143</v>
      </c>
      <c r="AI903">
        <f t="shared" si="526"/>
        <v>0.52031211574718583</v>
      </c>
      <c r="AJ903">
        <f t="shared" si="527"/>
        <v>0.53047106119720744</v>
      </c>
      <c r="AK903">
        <f t="shared" si="528"/>
        <v>0.51613302627462398</v>
      </c>
      <c r="AM903" t="str">
        <f t="shared" si="534"/>
        <v>BASE</v>
      </c>
      <c r="AN903" t="str" cm="1">
        <f t="array" ref="AN903">IF(AM903="",_xlfn.IFS(AF903=MAX(AF903:AH903),"SP",AG903=MAX(AF903:AH903),"DAX",AH903=MAX(AF903:AH903),"NIKKEI",MAX(AF903:AH903)=0,""),"")</f>
        <v/>
      </c>
      <c r="AO903" t="str" cm="1">
        <f t="array" ref="AO903">IF(AM903="BASE","",IF(MAX(AF903:AH903)=0,_xlfn.IFS(AI903=MAX(AI903:AK903),"SP&amp;DAX",AJ903=MAX(AI903:AK903),"SP&amp;NIKKEI",AK903=MAX(AI903:AK903),"DAX&amp;NIKKEI"),""))</f>
        <v/>
      </c>
      <c r="AQ903" s="3">
        <f t="shared" si="535"/>
        <v>43020</v>
      </c>
      <c r="AR903" cm="1">
        <f t="array" ref="AR903">IF(AM903="BASE",AE903,_xlfn.IFS(AN903="DAX",AG903,AN903="NIKKEI",AH903,AN903="SP",AF903,AN903="",MAX(AI903:AK903)))</f>
        <v>0.50300432611130286</v>
      </c>
      <c r="AS903" s="4">
        <f t="shared" si="507"/>
        <v>0.49940463280707464</v>
      </c>
      <c r="AT903" s="4">
        <f t="shared" si="508"/>
        <v>0.50448953676148789</v>
      </c>
      <c r="AU903" s="4">
        <f t="shared" si="509"/>
        <v>4.7287197427200046E-5</v>
      </c>
      <c r="AV903" s="4">
        <f t="shared" si="510"/>
        <v>3.4122416844347737E-4</v>
      </c>
      <c r="AW903" s="4">
        <f t="shared" si="511"/>
        <v>0.13858103206142916</v>
      </c>
      <c r="AX903" s="4">
        <f t="shared" si="512"/>
        <v>5.9559710457440752E-3</v>
      </c>
      <c r="AY903" s="4">
        <f t="shared" si="513"/>
        <v>3.3990003106192197E-3</v>
      </c>
      <c r="AZ903" s="4">
        <f t="shared" si="514"/>
        <v>-1.4959998498755336</v>
      </c>
      <c r="BA903" s="6" t="str">
        <f t="shared" si="515"/>
        <v>NEUTRAL</v>
      </c>
      <c r="BB903" s="4">
        <f t="shared" si="516"/>
        <v>0</v>
      </c>
      <c r="BC903" s="4">
        <f t="shared" si="517"/>
        <v>0.60295548643614738</v>
      </c>
      <c r="BD903" s="4">
        <f t="shared" si="518"/>
        <v>0.77882552653643133</v>
      </c>
      <c r="BE903" s="4">
        <f t="shared" si="536"/>
        <v>0.05</v>
      </c>
      <c r="BF903" s="4" t="str">
        <f t="shared" si="537"/>
        <v/>
      </c>
      <c r="BG903" s="4" t="str">
        <f t="shared" si="538"/>
        <v/>
      </c>
      <c r="BH903" s="4" t="str">
        <f t="shared" si="539"/>
        <v/>
      </c>
      <c r="BI903" s="4" t="str">
        <f t="shared" si="540"/>
        <v/>
      </c>
      <c r="BJ903" s="4" t="str">
        <f t="shared" si="541"/>
        <v/>
      </c>
      <c r="BK903" s="4" t="str">
        <f t="shared" si="542"/>
        <v/>
      </c>
      <c r="BS903" s="3" t="str">
        <f t="shared" si="519"/>
        <v/>
      </c>
      <c r="BT903" s="5">
        <f t="shared" si="520"/>
        <v>-5.0849039544132446E-3</v>
      </c>
      <c r="BU903" s="3"/>
    </row>
    <row r="904" spans="1:73" x14ac:dyDescent="0.2">
      <c r="A904" s="1">
        <v>43021</v>
      </c>
      <c r="C904">
        <v>0.50251802797880074</v>
      </c>
      <c r="D904">
        <v>0.5177862046922217</v>
      </c>
      <c r="E904">
        <v>0.50407047675240024</v>
      </c>
      <c r="F904">
        <v>0.50887761120952568</v>
      </c>
      <c r="G904">
        <v>0.5179104401177107</v>
      </c>
      <c r="H904">
        <v>0.52586089597629748</v>
      </c>
      <c r="I904">
        <v>0.51082668731407432</v>
      </c>
      <c r="J904">
        <v>0.52608240682330143</v>
      </c>
      <c r="M904">
        <f>'[1]CAC_SWISS (-SP-NIKKEI-DAX)'!AC989</f>
        <v>0</v>
      </c>
      <c r="N904">
        <f>'[1]CAC_SWISS_SP (-NIKKEI-DAX)'!AD989</f>
        <v>0</v>
      </c>
      <c r="O904">
        <f>'[1]CAC_SWISS_DAX (-SP-NIKKEI)'!AD989</f>
        <v>0</v>
      </c>
      <c r="P904">
        <f>'[1]CAC_SWISS_NIKKEI (-SP-DAX)'!AD989</f>
        <v>0</v>
      </c>
      <c r="Q904">
        <f>'[1]CAC_SWISS_DAX_SP (-NIKKEI)'!AF989</f>
        <v>0</v>
      </c>
      <c r="R904">
        <f>'[1]CAC_SWISS_SP_NIKKEI (-DAX)'!AF989</f>
        <v>0</v>
      </c>
      <c r="S904">
        <f>'[1]CAC_SWISS_DAX_NIKKEI (-SP)'!AF989</f>
        <v>0</v>
      </c>
      <c r="V904" t="str">
        <f t="shared" si="529"/>
        <v>BASE</v>
      </c>
      <c r="W904" t="str">
        <f t="shared" si="530"/>
        <v>BASE+SP</v>
      </c>
      <c r="X904" t="str">
        <f t="shared" si="531"/>
        <v>BASE+DAX</v>
      </c>
      <c r="Y904" t="str">
        <f t="shared" si="532"/>
        <v>BASE+NIKKEI</v>
      </c>
      <c r="Z904" s="2" t="str">
        <f t="shared" si="533"/>
        <v>- NIKKEI</v>
      </c>
      <c r="AA904" s="2" t="str">
        <f t="shared" si="506"/>
        <v>- DAX</v>
      </c>
      <c r="AB904" s="2" t="str">
        <f t="shared" si="521"/>
        <v>- SP</v>
      </c>
      <c r="AE904">
        <f t="shared" si="522"/>
        <v>0.50251802797880074</v>
      </c>
      <c r="AF904">
        <f t="shared" si="523"/>
        <v>0.5177862046922217</v>
      </c>
      <c r="AG904">
        <f t="shared" si="524"/>
        <v>0.50407047675240024</v>
      </c>
      <c r="AH904">
        <f t="shared" si="525"/>
        <v>0.50887761120952568</v>
      </c>
      <c r="AI904">
        <f t="shared" si="526"/>
        <v>0.5179104401177107</v>
      </c>
      <c r="AJ904">
        <f t="shared" si="527"/>
        <v>0.52586089597629748</v>
      </c>
      <c r="AK904">
        <f t="shared" si="528"/>
        <v>0.51082668731407432</v>
      </c>
      <c r="AM904" t="str">
        <f t="shared" si="534"/>
        <v>BASE</v>
      </c>
      <c r="AN904" t="str" cm="1">
        <f t="array" ref="AN904">IF(AM904="",_xlfn.IFS(AF904=MAX(AF904:AH904),"SP",AG904=MAX(AF904:AH904),"DAX",AH904=MAX(AF904:AH904),"NIKKEI",MAX(AF904:AH904)=0,""),"")</f>
        <v/>
      </c>
      <c r="AO904" t="str" cm="1">
        <f t="array" ref="AO904">IF(AM904="BASE","",IF(MAX(AF904:AH904)=0,_xlfn.IFS(AI904=MAX(AI904:AK904),"SP&amp;DAX",AJ904=MAX(AI904:AK904),"SP&amp;NIKKEI",AK904=MAX(AI904:AK904),"DAX&amp;NIKKEI"),""))</f>
        <v/>
      </c>
      <c r="AQ904" s="3">
        <f t="shared" si="535"/>
        <v>43021</v>
      </c>
      <c r="AR904" cm="1">
        <f t="array" ref="AR904">IF(AM904="BASE",AE904,_xlfn.IFS(AN904="DAX",AG904,AN904="NIKKEI",AH904,AN904="SP",AF904,AN904="",MAX(AI904:AK904)))</f>
        <v>0.50251802797880074</v>
      </c>
      <c r="AS904" s="4">
        <f t="shared" si="507"/>
        <v>0.50083273388827476</v>
      </c>
      <c r="AT904" s="4">
        <f t="shared" si="508"/>
        <v>0.50423768802636793</v>
      </c>
      <c r="AU904" s="4">
        <f t="shared" si="509"/>
        <v>3.2240848918885156E-5</v>
      </c>
      <c r="AV904" s="4">
        <f t="shared" si="510"/>
        <v>3.462767561479791E-4</v>
      </c>
      <c r="AW904" s="4">
        <f t="shared" si="511"/>
        <v>9.3107170338361495E-2</v>
      </c>
      <c r="AX904" s="4">
        <f t="shared" si="512"/>
        <v>5.9754201164992594E-3</v>
      </c>
      <c r="AY904" s="4">
        <f t="shared" si="513"/>
        <v>3.1858468285289702E-3</v>
      </c>
      <c r="AZ904" s="4">
        <f t="shared" si="514"/>
        <v>-1.0687752178171617</v>
      </c>
      <c r="BA904" s="6" t="str">
        <f t="shared" si="515"/>
        <v>NEUTRAL</v>
      </c>
      <c r="BB904" s="4">
        <f t="shared" si="516"/>
        <v>0</v>
      </c>
      <c r="BC904" s="4">
        <f t="shared" si="517"/>
        <v>0.60295548643614738</v>
      </c>
      <c r="BD904" s="4">
        <f t="shared" si="518"/>
        <v>0.77882552653643133</v>
      </c>
      <c r="BE904" s="4">
        <f t="shared" si="536"/>
        <v>0.05</v>
      </c>
      <c r="BF904" s="4" t="str">
        <f t="shared" si="537"/>
        <v/>
      </c>
      <c r="BG904" s="4" t="str">
        <f t="shared" si="538"/>
        <v/>
      </c>
      <c r="BH904" s="4" t="str">
        <f t="shared" si="539"/>
        <v/>
      </c>
      <c r="BI904" s="4" t="str">
        <f t="shared" si="540"/>
        <v/>
      </c>
      <c r="BJ904" s="4" t="str">
        <f t="shared" si="541"/>
        <v/>
      </c>
      <c r="BK904" s="4" t="str">
        <f t="shared" si="542"/>
        <v/>
      </c>
      <c r="BS904" s="3" t="str">
        <f t="shared" si="519"/>
        <v/>
      </c>
      <c r="BT904" s="5">
        <f t="shared" si="520"/>
        <v>-3.4049541380931636E-3</v>
      </c>
      <c r="BU904" s="3"/>
    </row>
    <row r="905" spans="1:73" x14ac:dyDescent="0.2">
      <c r="A905" s="1">
        <v>43024</v>
      </c>
      <c r="C905">
        <v>0.49636221559848948</v>
      </c>
      <c r="D905">
        <v>0.51134304786200524</v>
      </c>
      <c r="E905">
        <v>0.49783585548416143</v>
      </c>
      <c r="F905">
        <v>0.50257687553972596</v>
      </c>
      <c r="G905">
        <v>0.51149717136463591</v>
      </c>
      <c r="H905">
        <v>0.51899595370469975</v>
      </c>
      <c r="I905">
        <v>0.50441492249405417</v>
      </c>
      <c r="J905">
        <v>0.51925617131451551</v>
      </c>
      <c r="M905">
        <f>'[1]CAC_SWISS (-SP-NIKKEI-DAX)'!AC990</f>
        <v>0</v>
      </c>
      <c r="N905">
        <f>'[1]CAC_SWISS_SP (-NIKKEI-DAX)'!AD990</f>
        <v>0</v>
      </c>
      <c r="O905">
        <f>'[1]CAC_SWISS_DAX (-SP-NIKKEI)'!AD990</f>
        <v>0</v>
      </c>
      <c r="P905">
        <f>'[1]CAC_SWISS_NIKKEI (-SP-DAX)'!AD990</f>
        <v>0</v>
      </c>
      <c r="Q905">
        <f>'[1]CAC_SWISS_DAX_SP (-NIKKEI)'!AF990</f>
        <v>0</v>
      </c>
      <c r="R905">
        <f>'[1]CAC_SWISS_SP_NIKKEI (-DAX)'!AF990</f>
        <v>0</v>
      </c>
      <c r="S905">
        <f>'[1]CAC_SWISS_DAX_NIKKEI (-SP)'!AF990</f>
        <v>0</v>
      </c>
      <c r="V905" t="str">
        <f t="shared" si="529"/>
        <v>BASE</v>
      </c>
      <c r="W905" t="str">
        <f t="shared" si="530"/>
        <v>BASE+SP</v>
      </c>
      <c r="X905" t="str">
        <f t="shared" si="531"/>
        <v>BASE+DAX</v>
      </c>
      <c r="Y905" t="str">
        <f t="shared" si="532"/>
        <v>BASE+NIKKEI</v>
      </c>
      <c r="Z905" s="2" t="str">
        <f t="shared" si="533"/>
        <v>- NIKKEI</v>
      </c>
      <c r="AA905" s="2" t="str">
        <f t="shared" si="506"/>
        <v>- DAX</v>
      </c>
      <c r="AB905" s="2" t="str">
        <f t="shared" si="521"/>
        <v>- SP</v>
      </c>
      <c r="AE905">
        <f t="shared" si="522"/>
        <v>0.49636221559848948</v>
      </c>
      <c r="AF905">
        <f t="shared" si="523"/>
        <v>0.51134304786200524</v>
      </c>
      <c r="AG905">
        <f t="shared" si="524"/>
        <v>0.49783585548416143</v>
      </c>
      <c r="AH905">
        <f t="shared" si="525"/>
        <v>0.50257687553972596</v>
      </c>
      <c r="AI905">
        <f t="shared" si="526"/>
        <v>0.51149717136463591</v>
      </c>
      <c r="AJ905">
        <f t="shared" si="527"/>
        <v>0.51899595370469975</v>
      </c>
      <c r="AK905">
        <f t="shared" si="528"/>
        <v>0.50441492249405417</v>
      </c>
      <c r="AM905" t="str">
        <f t="shared" si="534"/>
        <v>BASE</v>
      </c>
      <c r="AN905" t="str" cm="1">
        <f t="array" ref="AN905">IF(AM905="",_xlfn.IFS(AF905=MAX(AF905:AH905),"SP",AG905=MAX(AF905:AH905),"DAX",AH905=MAX(AF905:AH905),"NIKKEI",MAX(AF905:AH905)=0,""),"")</f>
        <v/>
      </c>
      <c r="AO905" t="str" cm="1">
        <f t="array" ref="AO905">IF(AM905="BASE","",IF(MAX(AF905:AH905)=0,_xlfn.IFS(AI905=MAX(AI905:AK905),"SP&amp;DAX",AJ905=MAX(AI905:AK905),"SP&amp;NIKKEI",AK905=MAX(AI905:AK905),"DAX&amp;NIKKEI"),""))</f>
        <v/>
      </c>
      <c r="AQ905" s="3">
        <f t="shared" si="535"/>
        <v>43024</v>
      </c>
      <c r="AR905" cm="1">
        <f t="array" ref="AR905">IF(AM905="BASE",AE905,_xlfn.IFS(AN905="DAX",AG905,AN905="NIKKEI",AH905,AN905="SP",AF905,AN905="",MAX(AI905:AK905)))</f>
        <v>0.49636221559848948</v>
      </c>
      <c r="AS905" s="4">
        <f t="shared" si="507"/>
        <v>0.50119946349887878</v>
      </c>
      <c r="AT905" s="4">
        <f t="shared" si="508"/>
        <v>0.50428759958383129</v>
      </c>
      <c r="AU905" s="4">
        <f t="shared" si="509"/>
        <v>2.6953804981713717E-5</v>
      </c>
      <c r="AV905" s="4">
        <f t="shared" si="510"/>
        <v>3.4497136385010029E-4</v>
      </c>
      <c r="AW905" s="4">
        <f t="shared" si="511"/>
        <v>7.8133456298783974E-2</v>
      </c>
      <c r="AX905" s="4">
        <f t="shared" si="512"/>
        <v>5.9560773495169021E-3</v>
      </c>
      <c r="AY905" s="4">
        <f t="shared" si="513"/>
        <v>3.0975486719619721E-3</v>
      </c>
      <c r="AZ905" s="4">
        <f t="shared" si="514"/>
        <v>-0.99696127873803464</v>
      </c>
      <c r="BA905" s="6" t="str">
        <f t="shared" si="515"/>
        <v>NEUTRAL</v>
      </c>
      <c r="BB905" s="4">
        <f t="shared" si="516"/>
        <v>0</v>
      </c>
      <c r="BC905" s="4">
        <f t="shared" si="517"/>
        <v>0.60295548643614738</v>
      </c>
      <c r="BD905" s="4">
        <f t="shared" si="518"/>
        <v>0.77882552653643133</v>
      </c>
      <c r="BE905" s="4">
        <f t="shared" si="536"/>
        <v>0.05</v>
      </c>
      <c r="BF905" s="4" t="str">
        <f t="shared" si="537"/>
        <v/>
      </c>
      <c r="BG905" s="4" t="str">
        <f t="shared" si="538"/>
        <v/>
      </c>
      <c r="BH905" s="4" t="str">
        <f t="shared" si="539"/>
        <v/>
      </c>
      <c r="BI905" s="4" t="str">
        <f t="shared" si="540"/>
        <v/>
      </c>
      <c r="BJ905" s="4" t="str">
        <f t="shared" si="541"/>
        <v/>
      </c>
      <c r="BK905" s="4" t="str">
        <f t="shared" si="542"/>
        <v/>
      </c>
      <c r="BS905" s="3" t="str">
        <f t="shared" si="519"/>
        <v/>
      </c>
      <c r="BT905" s="5">
        <f t="shared" si="520"/>
        <v>-3.0881360849525086E-3</v>
      </c>
      <c r="BU905" s="3"/>
    </row>
    <row r="906" spans="1:73" x14ac:dyDescent="0.2">
      <c r="A906" s="1">
        <v>43025</v>
      </c>
      <c r="C906">
        <v>0.48645437255610274</v>
      </c>
      <c r="D906">
        <v>0.50030260400521731</v>
      </c>
      <c r="E906">
        <v>0.48764796067789329</v>
      </c>
      <c r="F906">
        <v>0.49202860571828977</v>
      </c>
      <c r="G906">
        <v>0.50041574769388453</v>
      </c>
      <c r="H906">
        <v>0.50737917894248352</v>
      </c>
      <c r="I906">
        <v>0.49357939532522377</v>
      </c>
      <c r="J906">
        <v>0.50759699476409958</v>
      </c>
      <c r="M906">
        <f>'[1]CAC_SWISS (-SP-NIKKEI-DAX)'!AC991</f>
        <v>0</v>
      </c>
      <c r="N906">
        <f>'[1]CAC_SWISS_SP (-NIKKEI-DAX)'!AD991</f>
        <v>0</v>
      </c>
      <c r="O906">
        <f>'[1]CAC_SWISS_DAX (-SP-NIKKEI)'!AD991</f>
        <v>0</v>
      </c>
      <c r="P906">
        <f>'[1]CAC_SWISS_NIKKEI (-SP-DAX)'!AD991</f>
        <v>0</v>
      </c>
      <c r="Q906">
        <f>'[1]CAC_SWISS_DAX_SP (-NIKKEI)'!AF991</f>
        <v>0</v>
      </c>
      <c r="R906">
        <f>'[1]CAC_SWISS_SP_NIKKEI (-DAX)'!AF991</f>
        <v>0</v>
      </c>
      <c r="S906">
        <f>'[1]CAC_SWISS_DAX_NIKKEI (-SP)'!AF991</f>
        <v>0</v>
      </c>
      <c r="V906" t="str">
        <f t="shared" si="529"/>
        <v>BASE</v>
      </c>
      <c r="W906" t="str">
        <f t="shared" si="530"/>
        <v>BASE+SP</v>
      </c>
      <c r="X906" t="str">
        <f t="shared" si="531"/>
        <v>BASE+DAX</v>
      </c>
      <c r="Y906" t="str">
        <f t="shared" si="532"/>
        <v>BASE+NIKKEI</v>
      </c>
      <c r="Z906" s="2" t="str">
        <f t="shared" si="533"/>
        <v>- NIKKEI</v>
      </c>
      <c r="AA906" s="2" t="str">
        <f t="shared" si="506"/>
        <v>- DAX</v>
      </c>
      <c r="AB906" s="2" t="str">
        <f t="shared" si="521"/>
        <v>- SP</v>
      </c>
      <c r="AE906">
        <f t="shared" si="522"/>
        <v>0.48645437255610274</v>
      </c>
      <c r="AF906">
        <f t="shared" si="523"/>
        <v>0.50030260400521731</v>
      </c>
      <c r="AG906">
        <f t="shared" si="524"/>
        <v>0.48764796067789329</v>
      </c>
      <c r="AH906">
        <f t="shared" si="525"/>
        <v>0.49202860571828977</v>
      </c>
      <c r="AI906">
        <f t="shared" si="526"/>
        <v>0.50041574769388453</v>
      </c>
      <c r="AJ906">
        <f t="shared" si="527"/>
        <v>0.50737917894248352</v>
      </c>
      <c r="AK906">
        <f t="shared" si="528"/>
        <v>0.49357939532522377</v>
      </c>
      <c r="AM906" t="str">
        <f t="shared" si="534"/>
        <v>BASE</v>
      </c>
      <c r="AN906" t="str" cm="1">
        <f t="array" ref="AN906">IF(AM906="",_xlfn.IFS(AF906=MAX(AF906:AH906),"SP",AG906=MAX(AF906:AH906),"DAX",AH906=MAX(AF906:AH906),"NIKKEI",MAX(AF906:AH906)=0,""),"")</f>
        <v/>
      </c>
      <c r="AO906" t="str" cm="1">
        <f t="array" ref="AO906">IF(AM906="BASE","",IF(MAX(AF906:AH906)=0,_xlfn.IFS(AI906=MAX(AI906:AK906),"SP&amp;DAX",AJ906=MAX(AI906:AK906),"SP&amp;NIKKEI",AK906=MAX(AI906:AK906),"DAX&amp;NIKKEI"),""))</f>
        <v/>
      </c>
      <c r="AQ906" s="3">
        <f t="shared" si="535"/>
        <v>43025</v>
      </c>
      <c r="AR906" cm="1">
        <f t="array" ref="AR906">IF(AM906="BASE",AE906,_xlfn.IFS(AN906="DAX",AG906,AN906="NIKKEI",AH906,AN906="SP",AF906,AN906="",MAX(AI906:AK906)))</f>
        <v>0.48645437255610274</v>
      </c>
      <c r="AS906" s="4">
        <f t="shared" si="507"/>
        <v>0.5005374942237919</v>
      </c>
      <c r="AT906" s="4">
        <f t="shared" si="508"/>
        <v>0.50424592109061206</v>
      </c>
      <c r="AU906" s="4">
        <f t="shared" si="509"/>
        <v>4.3288646973057155E-5</v>
      </c>
      <c r="AV906" s="4">
        <f t="shared" si="510"/>
        <v>3.4583476638887109E-4</v>
      </c>
      <c r="AW906" s="4">
        <f t="shared" si="511"/>
        <v>0.12517147256496933</v>
      </c>
      <c r="AX906" s="4">
        <f t="shared" si="512"/>
        <v>5.9888692230375112E-3</v>
      </c>
      <c r="AY906" s="4">
        <f t="shared" si="513"/>
        <v>3.3534400285502555E-3</v>
      </c>
      <c r="AZ906" s="4">
        <f t="shared" si="514"/>
        <v>-1.1058575180255628</v>
      </c>
      <c r="BA906" s="6" t="str">
        <f t="shared" si="515"/>
        <v>NEUTRAL</v>
      </c>
      <c r="BB906" s="4">
        <f t="shared" si="516"/>
        <v>0</v>
      </c>
      <c r="BC906" s="4">
        <f t="shared" si="517"/>
        <v>0.60295548643614738</v>
      </c>
      <c r="BD906" s="4">
        <f t="shared" si="518"/>
        <v>0.77882552653643133</v>
      </c>
      <c r="BE906" s="4">
        <f t="shared" si="536"/>
        <v>0.05</v>
      </c>
      <c r="BF906" s="4" t="str">
        <f t="shared" si="537"/>
        <v/>
      </c>
      <c r="BG906" s="4" t="str">
        <f t="shared" si="538"/>
        <v/>
      </c>
      <c r="BH906" s="4" t="str">
        <f t="shared" si="539"/>
        <v/>
      </c>
      <c r="BI906" s="4" t="str">
        <f t="shared" si="540"/>
        <v/>
      </c>
      <c r="BJ906" s="4" t="str">
        <f t="shared" si="541"/>
        <v/>
      </c>
      <c r="BK906" s="4" t="str">
        <f t="shared" si="542"/>
        <v/>
      </c>
      <c r="BS906" s="3" t="str">
        <f t="shared" si="519"/>
        <v/>
      </c>
      <c r="BT906" s="5">
        <f t="shared" si="520"/>
        <v>-3.7084268668201581E-3</v>
      </c>
      <c r="BU906" s="3"/>
    </row>
    <row r="907" spans="1:73" x14ac:dyDescent="0.2">
      <c r="A907" s="1">
        <v>43026</v>
      </c>
      <c r="C907">
        <v>0.49007492728083685</v>
      </c>
      <c r="D907">
        <v>0.49987305745562177</v>
      </c>
      <c r="E907">
        <v>0.49061230102352327</v>
      </c>
      <c r="F907">
        <v>0.49866067853180962</v>
      </c>
      <c r="G907">
        <v>0.49989437202108838</v>
      </c>
      <c r="H907">
        <v>0.50939909094231883</v>
      </c>
      <c r="I907">
        <v>0.49942118415682074</v>
      </c>
      <c r="J907">
        <v>0.50946959630403332</v>
      </c>
      <c r="M907">
        <f>'[1]CAC_SWISS (-SP-NIKKEI-DAX)'!AC992</f>
        <v>0</v>
      </c>
      <c r="N907">
        <f>'[1]CAC_SWISS_SP (-NIKKEI-DAX)'!AD992</f>
        <v>0</v>
      </c>
      <c r="O907">
        <f>'[1]CAC_SWISS_DAX (-SP-NIKKEI)'!AD992</f>
        <v>0</v>
      </c>
      <c r="P907">
        <f>'[1]CAC_SWISS_NIKKEI (-SP-DAX)'!AD992</f>
        <v>0</v>
      </c>
      <c r="Q907">
        <f>'[1]CAC_SWISS_DAX_SP (-NIKKEI)'!AF992</f>
        <v>0</v>
      </c>
      <c r="R907">
        <f>'[1]CAC_SWISS_SP_NIKKEI (-DAX)'!AF992</f>
        <v>0</v>
      </c>
      <c r="S907">
        <f>'[1]CAC_SWISS_DAX_NIKKEI (-SP)'!AF992</f>
        <v>0</v>
      </c>
      <c r="V907" t="str">
        <f t="shared" si="529"/>
        <v>BASE</v>
      </c>
      <c r="W907" t="str">
        <f t="shared" si="530"/>
        <v>BASE+SP</v>
      </c>
      <c r="X907" t="str">
        <f t="shared" si="531"/>
        <v>BASE+DAX</v>
      </c>
      <c r="Y907" t="str">
        <f t="shared" si="532"/>
        <v>BASE+NIKKEI</v>
      </c>
      <c r="Z907" s="2" t="str">
        <f t="shared" si="533"/>
        <v>- NIKKEI</v>
      </c>
      <c r="AA907" s="2" t="str">
        <f t="shared" si="506"/>
        <v>- DAX</v>
      </c>
      <c r="AB907" s="2" t="str">
        <f t="shared" si="521"/>
        <v>- SP</v>
      </c>
      <c r="AE907">
        <f t="shared" si="522"/>
        <v>0.49007492728083685</v>
      </c>
      <c r="AF907">
        <f t="shared" si="523"/>
        <v>0.49987305745562177</v>
      </c>
      <c r="AG907">
        <f t="shared" si="524"/>
        <v>0.49061230102352327</v>
      </c>
      <c r="AH907">
        <f t="shared" si="525"/>
        <v>0.49866067853180962</v>
      </c>
      <c r="AI907">
        <f t="shared" si="526"/>
        <v>0.49989437202108838</v>
      </c>
      <c r="AJ907">
        <f t="shared" si="527"/>
        <v>0.50939909094231883</v>
      </c>
      <c r="AK907">
        <f t="shared" si="528"/>
        <v>0.49942118415682074</v>
      </c>
      <c r="AM907" t="str">
        <f t="shared" si="534"/>
        <v>BASE</v>
      </c>
      <c r="AN907" t="str" cm="1">
        <f t="array" ref="AN907">IF(AM907="",_xlfn.IFS(AF907=MAX(AF907:AH907),"SP",AG907=MAX(AF907:AH907),"DAX",AH907=MAX(AF907:AH907),"NIKKEI",MAX(AF907:AH907)=0,""),"")</f>
        <v/>
      </c>
      <c r="AO907" t="str" cm="1">
        <f t="array" ref="AO907">IF(AM907="BASE","",IF(MAX(AF907:AH907)=0,_xlfn.IFS(AI907=MAX(AI907:AK907),"SP&amp;DAX",AJ907=MAX(AI907:AK907),"SP&amp;NIKKEI",AK907=MAX(AI907:AK907),"DAX&amp;NIKKEI"),""))</f>
        <v/>
      </c>
      <c r="AQ907" s="3">
        <f t="shared" si="535"/>
        <v>43026</v>
      </c>
      <c r="AR907" cm="1">
        <f t="array" ref="AR907">IF(AM907="BASE",AE907,_xlfn.IFS(AN907="DAX",AG907,AN907="NIKKEI",AH907,AN907="SP",AF907,AN907="",MAX(AI907:AK907)))</f>
        <v>0.49007492728083685</v>
      </c>
      <c r="AS907" s="4">
        <f t="shared" si="507"/>
        <v>0.49861802913216796</v>
      </c>
      <c r="AT907" s="4">
        <f t="shared" si="508"/>
        <v>0.5044891597908282</v>
      </c>
      <c r="AU907" s="4">
        <f t="shared" si="509"/>
        <v>4.2885597433022873E-5</v>
      </c>
      <c r="AV907" s="4">
        <f t="shared" si="510"/>
        <v>3.4524953916478129E-4</v>
      </c>
      <c r="AW907" s="4">
        <f t="shared" si="511"/>
        <v>0.12421623367483878</v>
      </c>
      <c r="AX907" s="4">
        <f t="shared" si="512"/>
        <v>5.9832866869198274E-3</v>
      </c>
      <c r="AY907" s="4">
        <f t="shared" si="513"/>
        <v>3.3456763929881075E-3</v>
      </c>
      <c r="AZ907" s="4">
        <f t="shared" si="514"/>
        <v>-1.7548411648433773</v>
      </c>
      <c r="BA907" s="6" t="str">
        <f t="shared" si="515"/>
        <v>NEUTRAL</v>
      </c>
      <c r="BB907" s="4">
        <f t="shared" si="516"/>
        <v>0</v>
      </c>
      <c r="BC907" s="4">
        <f t="shared" si="517"/>
        <v>0.60295548643614738</v>
      </c>
      <c r="BD907" s="4">
        <f t="shared" si="518"/>
        <v>0.77882552653643133</v>
      </c>
      <c r="BE907" s="4">
        <f t="shared" si="536"/>
        <v>0.05</v>
      </c>
      <c r="BF907" s="4" t="str">
        <f t="shared" si="537"/>
        <v/>
      </c>
      <c r="BG907" s="4" t="str">
        <f t="shared" si="538"/>
        <v/>
      </c>
      <c r="BH907" s="4" t="str">
        <f t="shared" si="539"/>
        <v/>
      </c>
      <c r="BI907" s="4" t="str">
        <f t="shared" si="540"/>
        <v/>
      </c>
      <c r="BJ907" s="4" t="str">
        <f t="shared" si="541"/>
        <v/>
      </c>
      <c r="BK907" s="4" t="str">
        <f t="shared" si="542"/>
        <v/>
      </c>
      <c r="BS907" s="3" t="str">
        <f t="shared" si="519"/>
        <v/>
      </c>
      <c r="BT907" s="5">
        <f t="shared" si="520"/>
        <v>-5.8711306586602396E-3</v>
      </c>
      <c r="BU907" s="3"/>
    </row>
    <row r="908" spans="1:73" x14ac:dyDescent="0.2">
      <c r="A908" s="1">
        <v>43027</v>
      </c>
      <c r="C908">
        <v>0.48919205406315458</v>
      </c>
      <c r="D908">
        <v>0.49923218074419734</v>
      </c>
      <c r="E908">
        <v>0.48971331317929712</v>
      </c>
      <c r="F908">
        <v>0.49780792824133308</v>
      </c>
      <c r="G908">
        <v>0.49925122357932666</v>
      </c>
      <c r="H908">
        <v>0.5086093514351554</v>
      </c>
      <c r="I908">
        <v>0.49856297378104802</v>
      </c>
      <c r="J908">
        <v>0.50868254402190105</v>
      </c>
      <c r="M908">
        <f>'[1]CAC_SWISS (-SP-NIKKEI-DAX)'!AC993</f>
        <v>0</v>
      </c>
      <c r="N908">
        <f>'[1]CAC_SWISS_SP (-NIKKEI-DAX)'!AD993</f>
        <v>0</v>
      </c>
      <c r="O908">
        <f>'[1]CAC_SWISS_DAX (-SP-NIKKEI)'!AD993</f>
        <v>0</v>
      </c>
      <c r="P908">
        <f>'[1]CAC_SWISS_NIKKEI (-SP-DAX)'!AD993</f>
        <v>0</v>
      </c>
      <c r="Q908">
        <f>'[1]CAC_SWISS_DAX_SP (-NIKKEI)'!AF993</f>
        <v>0</v>
      </c>
      <c r="R908">
        <f>'[1]CAC_SWISS_SP_NIKKEI (-DAX)'!AF993</f>
        <v>0</v>
      </c>
      <c r="S908">
        <f>'[1]CAC_SWISS_DAX_NIKKEI (-SP)'!AF993</f>
        <v>0</v>
      </c>
      <c r="V908" t="str">
        <f t="shared" si="529"/>
        <v>BASE</v>
      </c>
      <c r="W908" t="str">
        <f t="shared" si="530"/>
        <v>BASE+SP</v>
      </c>
      <c r="X908" t="str">
        <f t="shared" si="531"/>
        <v>BASE+DAX</v>
      </c>
      <c r="Y908" t="str">
        <f t="shared" si="532"/>
        <v>BASE+NIKKEI</v>
      </c>
      <c r="Z908" s="2" t="str">
        <f t="shared" si="533"/>
        <v>- NIKKEI</v>
      </c>
      <c r="AA908" s="2" t="str">
        <f t="shared" si="506"/>
        <v>- DAX</v>
      </c>
      <c r="AB908" s="2" t="str">
        <f t="shared" si="521"/>
        <v>- SP</v>
      </c>
      <c r="AE908">
        <f t="shared" si="522"/>
        <v>0.48919205406315458</v>
      </c>
      <c r="AF908">
        <f t="shared" si="523"/>
        <v>0.49923218074419734</v>
      </c>
      <c r="AG908">
        <f t="shared" si="524"/>
        <v>0.48971331317929712</v>
      </c>
      <c r="AH908">
        <f t="shared" si="525"/>
        <v>0.49780792824133308</v>
      </c>
      <c r="AI908">
        <f t="shared" si="526"/>
        <v>0.49925122357932666</v>
      </c>
      <c r="AJ908">
        <f t="shared" si="527"/>
        <v>0.5086093514351554</v>
      </c>
      <c r="AK908">
        <f t="shared" si="528"/>
        <v>0.49856297378104802</v>
      </c>
      <c r="AM908" t="str">
        <f t="shared" si="534"/>
        <v>BASE</v>
      </c>
      <c r="AN908" t="str" cm="1">
        <f t="array" ref="AN908">IF(AM908="",_xlfn.IFS(AF908=MAX(AF908:AH908),"SP",AG908=MAX(AF908:AH908),"DAX",AH908=MAX(AF908:AH908),"NIKKEI",MAX(AF908:AH908)=0,""),"")</f>
        <v/>
      </c>
      <c r="AO908" t="str" cm="1">
        <f t="array" ref="AO908">IF(AM908="BASE","",IF(MAX(AF908:AH908)=0,_xlfn.IFS(AI908=MAX(AI908:AK908),"SP&amp;DAX",AJ908=MAX(AI908:AK908),"SP&amp;NIKKEI",AK908=MAX(AI908:AK908),"DAX&amp;NIKKEI"),""))</f>
        <v/>
      </c>
      <c r="AQ908" s="3">
        <f t="shared" si="535"/>
        <v>43027</v>
      </c>
      <c r="AR908" cm="1">
        <f t="array" ref="AR908">IF(AM908="BASE",AE908,_xlfn.IFS(AN908="DAX",AG908,AN908="NIKKEI",AH908,AN908="SP",AF908,AN908="",MAX(AI908:AK908)))</f>
        <v>0.48919205406315458</v>
      </c>
      <c r="AS908" s="4">
        <f t="shared" si="507"/>
        <v>0.49682698544635728</v>
      </c>
      <c r="AT908" s="4">
        <f t="shared" si="508"/>
        <v>0.50476451946289203</v>
      </c>
      <c r="AU908" s="4">
        <f t="shared" si="509"/>
        <v>4.1194990689273556E-5</v>
      </c>
      <c r="AV908" s="4">
        <f t="shared" si="510"/>
        <v>3.4277223468231918E-4</v>
      </c>
      <c r="AW908" s="4">
        <f t="shared" si="511"/>
        <v>0.12018181906551741</v>
      </c>
      <c r="AX908" s="4">
        <f t="shared" si="512"/>
        <v>5.9596217912231304E-3</v>
      </c>
      <c r="AY908" s="4">
        <f t="shared" si="513"/>
        <v>3.3128452669229421E-3</v>
      </c>
      <c r="AZ908" s="4">
        <f t="shared" si="514"/>
        <v>-2.3959869468661701</v>
      </c>
      <c r="BA908" s="6" t="str">
        <f t="shared" si="515"/>
        <v>WEAKEN</v>
      </c>
      <c r="BB908" s="4">
        <f t="shared" si="516"/>
        <v>0</v>
      </c>
      <c r="BC908" s="4">
        <f t="shared" si="517"/>
        <v>0.60295548643614738</v>
      </c>
      <c r="BD908" s="4">
        <f t="shared" si="518"/>
        <v>0.77882552653643133</v>
      </c>
      <c r="BE908" s="4">
        <f t="shared" si="536"/>
        <v>0.05</v>
      </c>
      <c r="BF908" s="4" t="str">
        <f t="shared" si="537"/>
        <v/>
      </c>
      <c r="BG908" s="4" t="str">
        <f t="shared" si="538"/>
        <v/>
      </c>
      <c r="BH908" s="4" t="str">
        <f t="shared" si="539"/>
        <v/>
      </c>
      <c r="BI908" s="4" t="str">
        <f t="shared" si="540"/>
        <v/>
      </c>
      <c r="BJ908" s="4" t="str">
        <f t="shared" si="541"/>
        <v/>
      </c>
      <c r="BK908" s="4" t="str">
        <f t="shared" si="542"/>
        <v/>
      </c>
      <c r="BS908" s="3" t="str">
        <f t="shared" si="519"/>
        <v/>
      </c>
      <c r="BT908" s="5">
        <f t="shared" si="520"/>
        <v>-7.9375340165347419E-3</v>
      </c>
      <c r="BU908" s="3"/>
    </row>
    <row r="909" spans="1:73" x14ac:dyDescent="0.2">
      <c r="A909" s="1">
        <v>43028</v>
      </c>
      <c r="C909">
        <v>0.49420406858333632</v>
      </c>
      <c r="D909">
        <v>0.50266461023165465</v>
      </c>
      <c r="E909">
        <v>0.49469076907693627</v>
      </c>
      <c r="F909">
        <v>0.50195503555804644</v>
      </c>
      <c r="G909">
        <v>0.5026957663079038</v>
      </c>
      <c r="H909">
        <v>0.51120986388626022</v>
      </c>
      <c r="I909">
        <v>0.50265952431629202</v>
      </c>
      <c r="J909">
        <v>0.51130107398105651</v>
      </c>
      <c r="M909">
        <f>'[1]CAC_SWISS (-SP-NIKKEI-DAX)'!AC994</f>
        <v>0</v>
      </c>
      <c r="N909">
        <f>'[1]CAC_SWISS_SP (-NIKKEI-DAX)'!AD994</f>
        <v>0</v>
      </c>
      <c r="O909">
        <f>'[1]CAC_SWISS_DAX (-SP-NIKKEI)'!AD994</f>
        <v>0</v>
      </c>
      <c r="P909">
        <f>'[1]CAC_SWISS_NIKKEI (-SP-DAX)'!AD994</f>
        <v>0</v>
      </c>
      <c r="Q909">
        <f>'[1]CAC_SWISS_DAX_SP (-NIKKEI)'!AF994</f>
        <v>0</v>
      </c>
      <c r="R909">
        <f>'[1]CAC_SWISS_SP_NIKKEI (-DAX)'!AF994</f>
        <v>0</v>
      </c>
      <c r="S909">
        <f>'[1]CAC_SWISS_DAX_NIKKEI (-SP)'!AF994</f>
        <v>0</v>
      </c>
      <c r="V909" t="str">
        <f t="shared" si="529"/>
        <v>BASE</v>
      </c>
      <c r="W909" t="str">
        <f t="shared" si="530"/>
        <v>BASE+SP</v>
      </c>
      <c r="X909" t="str">
        <f t="shared" si="531"/>
        <v>BASE+DAX</v>
      </c>
      <c r="Y909" t="str">
        <f t="shared" si="532"/>
        <v>BASE+NIKKEI</v>
      </c>
      <c r="Z909" s="2" t="str">
        <f t="shared" si="533"/>
        <v>- NIKKEI</v>
      </c>
      <c r="AA909" s="2" t="str">
        <f t="shared" si="506"/>
        <v>- DAX</v>
      </c>
      <c r="AB909" s="2" t="str">
        <f t="shared" si="521"/>
        <v>- SP</v>
      </c>
      <c r="AE909">
        <f t="shared" si="522"/>
        <v>0.49420406858333632</v>
      </c>
      <c r="AF909">
        <f t="shared" si="523"/>
        <v>0.50266461023165465</v>
      </c>
      <c r="AG909">
        <f t="shared" si="524"/>
        <v>0.49469076907693627</v>
      </c>
      <c r="AH909">
        <f t="shared" si="525"/>
        <v>0.50195503555804644</v>
      </c>
      <c r="AI909">
        <f t="shared" si="526"/>
        <v>0.5026957663079038</v>
      </c>
      <c r="AJ909">
        <f t="shared" si="527"/>
        <v>0.51120986388626022</v>
      </c>
      <c r="AK909">
        <f t="shared" si="528"/>
        <v>0.50265952431629202</v>
      </c>
      <c r="AM909" t="str">
        <f t="shared" si="534"/>
        <v>BASE</v>
      </c>
      <c r="AN909" t="str" cm="1">
        <f t="array" ref="AN909">IF(AM909="",_xlfn.IFS(AF909=MAX(AF909:AH909),"SP",AG909=MAX(AF909:AH909),"DAX",AH909=MAX(AF909:AH909),"NIKKEI",MAX(AF909:AH909)=0,""),"")</f>
        <v/>
      </c>
      <c r="AO909" t="str" cm="1">
        <f t="array" ref="AO909">IF(AM909="BASE","",IF(MAX(AF909:AH909)=0,_xlfn.IFS(AI909=MAX(AI909:AK909),"SP&amp;DAX",AJ909=MAX(AI909:AK909),"SP&amp;NIKKEI",AK909=MAX(AI909:AK909),"DAX&amp;NIKKEI"),""))</f>
        <v/>
      </c>
      <c r="AQ909" s="3">
        <f t="shared" si="535"/>
        <v>43028</v>
      </c>
      <c r="AR909" cm="1">
        <f t="array" ref="AR909">IF(AM909="BASE",AE909,_xlfn.IFS(AN909="DAX",AG909,AN909="NIKKEI",AH909,AN909="SP",AF909,AN909="",MAX(AI909:AK909)))</f>
        <v>0.49420406858333632</v>
      </c>
      <c r="AS909" s="4">
        <f t="shared" si="507"/>
        <v>0.49616445735606368</v>
      </c>
      <c r="AT909" s="4">
        <f t="shared" si="508"/>
        <v>0.50480934614928907</v>
      </c>
      <c r="AU909" s="4">
        <f t="shared" si="509"/>
        <v>3.969180627349973E-5</v>
      </c>
      <c r="AV909" s="4">
        <f t="shared" si="510"/>
        <v>3.4230766092374463E-4</v>
      </c>
      <c r="AW909" s="4">
        <f t="shared" si="511"/>
        <v>0.11595360199181115</v>
      </c>
      <c r="AX909" s="4">
        <f t="shared" si="512"/>
        <v>5.9533186876457719E-3</v>
      </c>
      <c r="AY909" s="4">
        <f t="shared" si="513"/>
        <v>3.2886674878778587E-3</v>
      </c>
      <c r="AZ909" s="4">
        <f t="shared" si="514"/>
        <v>-2.6286904422811816</v>
      </c>
      <c r="BA909" s="6" t="str">
        <f t="shared" si="515"/>
        <v>WEAKEN</v>
      </c>
      <c r="BB909" s="4">
        <f t="shared" si="516"/>
        <v>0</v>
      </c>
      <c r="BC909" s="4">
        <f t="shared" si="517"/>
        <v>0.60295548643614738</v>
      </c>
      <c r="BD909" s="4">
        <f t="shared" si="518"/>
        <v>0.77882552653643133</v>
      </c>
      <c r="BE909" s="4">
        <f t="shared" si="536"/>
        <v>0.05</v>
      </c>
      <c r="BF909" s="4" t="str">
        <f t="shared" si="537"/>
        <v/>
      </c>
      <c r="BG909" s="4" t="str">
        <f t="shared" si="538"/>
        <v/>
      </c>
      <c r="BH909" s="4" t="str">
        <f t="shared" si="539"/>
        <v/>
      </c>
      <c r="BI909" s="4" t="str">
        <f t="shared" si="540"/>
        <v/>
      </c>
      <c r="BJ909" s="4" t="str">
        <f t="shared" si="541"/>
        <v/>
      </c>
      <c r="BK909" s="4" t="str">
        <f t="shared" si="542"/>
        <v/>
      </c>
      <c r="BS909" s="3" t="str">
        <f t="shared" si="519"/>
        <v/>
      </c>
      <c r="BT909" s="5">
        <f t="shared" si="520"/>
        <v>-8.6448887932253915E-3</v>
      </c>
      <c r="BU909" s="3"/>
    </row>
    <row r="910" spans="1:73" x14ac:dyDescent="0.2">
      <c r="A910" s="1">
        <v>43031</v>
      </c>
      <c r="C910">
        <v>0.49274230974180916</v>
      </c>
      <c r="D910">
        <v>0.50181026445742638</v>
      </c>
      <c r="E910">
        <v>0.49326341539238011</v>
      </c>
      <c r="F910">
        <v>0.49945369097113435</v>
      </c>
      <c r="G910">
        <v>0.50183193034279805</v>
      </c>
      <c r="H910">
        <v>0.50984720252561944</v>
      </c>
      <c r="I910">
        <v>0.50021949736246529</v>
      </c>
      <c r="J910">
        <v>0.50992210647865632</v>
      </c>
      <c r="M910">
        <f>'[1]CAC_SWISS (-SP-NIKKEI-DAX)'!AC995</f>
        <v>0</v>
      </c>
      <c r="N910">
        <f>'[1]CAC_SWISS_SP (-NIKKEI-DAX)'!AD995</f>
        <v>0</v>
      </c>
      <c r="O910">
        <f>'[1]CAC_SWISS_DAX (-SP-NIKKEI)'!AD995</f>
        <v>0</v>
      </c>
      <c r="P910">
        <f>'[1]CAC_SWISS_NIKKEI (-SP-DAX)'!AD995</f>
        <v>0</v>
      </c>
      <c r="Q910">
        <f>'[1]CAC_SWISS_DAX_SP (-NIKKEI)'!AF995</f>
        <v>0</v>
      </c>
      <c r="R910">
        <f>'[1]CAC_SWISS_SP_NIKKEI (-DAX)'!AF995</f>
        <v>0</v>
      </c>
      <c r="S910">
        <f>'[1]CAC_SWISS_DAX_NIKKEI (-SP)'!AF995</f>
        <v>0</v>
      </c>
      <c r="V910" t="str">
        <f t="shared" si="529"/>
        <v>BASE</v>
      </c>
      <c r="W910" t="str">
        <f t="shared" si="530"/>
        <v>BASE+SP</v>
      </c>
      <c r="X910" t="str">
        <f t="shared" si="531"/>
        <v>BASE+DAX</v>
      </c>
      <c r="Y910" t="str">
        <f t="shared" si="532"/>
        <v>BASE+NIKKEI</v>
      </c>
      <c r="Z910" s="2" t="str">
        <f t="shared" si="533"/>
        <v>- NIKKEI</v>
      </c>
      <c r="AA910" s="2" t="str">
        <f t="shared" si="506"/>
        <v>- DAX</v>
      </c>
      <c r="AB910" s="2" t="str">
        <f t="shared" si="521"/>
        <v>- SP</v>
      </c>
      <c r="AE910">
        <f t="shared" si="522"/>
        <v>0.49274230974180916</v>
      </c>
      <c r="AF910">
        <f t="shared" si="523"/>
        <v>0.50181026445742638</v>
      </c>
      <c r="AG910">
        <f t="shared" si="524"/>
        <v>0.49326341539238011</v>
      </c>
      <c r="AH910">
        <f t="shared" si="525"/>
        <v>0.49945369097113435</v>
      </c>
      <c r="AI910">
        <f t="shared" si="526"/>
        <v>0.50183193034279805</v>
      </c>
      <c r="AJ910">
        <f t="shared" si="527"/>
        <v>0.50984720252561944</v>
      </c>
      <c r="AK910">
        <f t="shared" si="528"/>
        <v>0.50021949736246529</v>
      </c>
      <c r="AM910" t="str">
        <f t="shared" si="534"/>
        <v>BASE</v>
      </c>
      <c r="AN910" t="str" cm="1">
        <f t="array" ref="AN910">IF(AM910="",_xlfn.IFS(AF910=MAX(AF910:AH910),"SP",AG910=MAX(AF910:AH910),"DAX",AH910=MAX(AF910:AH910),"NIKKEI",MAX(AF910:AH910)=0,""),"")</f>
        <v/>
      </c>
      <c r="AO910" t="str" cm="1">
        <f t="array" ref="AO910">IF(AM910="BASE","",IF(MAX(AF910:AH910)=0,_xlfn.IFS(AI910=MAX(AI910:AK910),"SP&amp;DAX",AJ910=MAX(AI910:AK910),"SP&amp;NIKKEI",AK910=MAX(AI910:AK910),"DAX&amp;NIKKEI"),""))</f>
        <v/>
      </c>
      <c r="AQ910" s="3">
        <f t="shared" si="535"/>
        <v>43031</v>
      </c>
      <c r="AR910" cm="1">
        <f t="array" ref="AR910">IF(AM910="BASE",AE910,_xlfn.IFS(AN910="DAX",AG910,AN910="NIKKEI",AH910,AN910="SP",AF910,AN910="",MAX(AI910:AK910)))</f>
        <v>0.49274230974180916</v>
      </c>
      <c r="AS910" s="4">
        <f t="shared" si="507"/>
        <v>0.49576819279448048</v>
      </c>
      <c r="AT910" s="4">
        <f t="shared" si="508"/>
        <v>0.50462067445903314</v>
      </c>
      <c r="AU910" s="4">
        <f t="shared" si="509"/>
        <v>4.0786106293096495E-5</v>
      </c>
      <c r="AV910" s="4">
        <f t="shared" si="510"/>
        <v>3.4357571283844213E-4</v>
      </c>
      <c r="AW910" s="4">
        <f t="shared" si="511"/>
        <v>0.1187106793904118</v>
      </c>
      <c r="AX910" s="4">
        <f t="shared" si="512"/>
        <v>5.9658137958136454E-3</v>
      </c>
      <c r="AY910" s="4">
        <f t="shared" si="513"/>
        <v>3.309097291721489E-3</v>
      </c>
      <c r="AZ910" s="4">
        <f t="shared" si="514"/>
        <v>-2.675195343062077</v>
      </c>
      <c r="BA910" s="6" t="str">
        <f t="shared" si="515"/>
        <v>WEAKEN</v>
      </c>
      <c r="BB910" s="4">
        <f t="shared" si="516"/>
        <v>0</v>
      </c>
      <c r="BC910" s="4">
        <f t="shared" si="517"/>
        <v>0.60295548643614738</v>
      </c>
      <c r="BD910" s="4">
        <f t="shared" si="518"/>
        <v>0.77882552653643133</v>
      </c>
      <c r="BE910" s="4">
        <f t="shared" si="536"/>
        <v>0.05</v>
      </c>
      <c r="BF910" s="4" t="str">
        <f t="shared" si="537"/>
        <v/>
      </c>
      <c r="BG910" s="4" t="str">
        <f t="shared" si="538"/>
        <v/>
      </c>
      <c r="BH910" s="4" t="str">
        <f t="shared" si="539"/>
        <v/>
      </c>
      <c r="BI910" s="4" t="str">
        <f t="shared" si="540"/>
        <v/>
      </c>
      <c r="BJ910" s="4" t="str">
        <f t="shared" si="541"/>
        <v/>
      </c>
      <c r="BK910" s="4" t="str">
        <f t="shared" si="542"/>
        <v/>
      </c>
      <c r="BS910" s="3" t="str">
        <f t="shared" si="519"/>
        <v/>
      </c>
      <c r="BT910" s="5">
        <f t="shared" si="520"/>
        <v>-8.8524816645526583E-3</v>
      </c>
      <c r="BU910" s="3"/>
    </row>
    <row r="911" spans="1:73" x14ac:dyDescent="0.2">
      <c r="A911" s="1">
        <v>43032</v>
      </c>
      <c r="C911">
        <v>0.49156571773739444</v>
      </c>
      <c r="D911">
        <v>0.50034098987398057</v>
      </c>
      <c r="E911">
        <v>0.49194428901210274</v>
      </c>
      <c r="F911">
        <v>0.49847478825698405</v>
      </c>
      <c r="G911">
        <v>0.5003467659770654</v>
      </c>
      <c r="H911">
        <v>0.50851820959232163</v>
      </c>
      <c r="I911">
        <v>0.49908218975865226</v>
      </c>
      <c r="J911">
        <v>0.50856513111066348</v>
      </c>
      <c r="M911">
        <f>'[1]CAC_SWISS (-SP-NIKKEI-DAX)'!AC996</f>
        <v>0</v>
      </c>
      <c r="N911">
        <f>'[1]CAC_SWISS_SP (-NIKKEI-DAX)'!AD996</f>
        <v>0</v>
      </c>
      <c r="O911">
        <f>'[1]CAC_SWISS_DAX (-SP-NIKKEI)'!AD996</f>
        <v>0</v>
      </c>
      <c r="P911">
        <f>'[1]CAC_SWISS_NIKKEI (-SP-DAX)'!AD996</f>
        <v>0</v>
      </c>
      <c r="Q911">
        <f>'[1]CAC_SWISS_DAX_SP (-NIKKEI)'!AF996</f>
        <v>0</v>
      </c>
      <c r="R911">
        <f>'[1]CAC_SWISS_SP_NIKKEI (-DAX)'!AF996</f>
        <v>0</v>
      </c>
      <c r="S911">
        <f>'[1]CAC_SWISS_DAX_NIKKEI (-SP)'!AF996</f>
        <v>0</v>
      </c>
      <c r="V911" t="str">
        <f t="shared" si="529"/>
        <v>BASE</v>
      </c>
      <c r="W911" t="str">
        <f t="shared" si="530"/>
        <v>BASE+SP</v>
      </c>
      <c r="X911" t="str">
        <f t="shared" si="531"/>
        <v>BASE+DAX</v>
      </c>
      <c r="Y911" t="str">
        <f t="shared" si="532"/>
        <v>BASE+NIKKEI</v>
      </c>
      <c r="Z911" s="2" t="str">
        <f t="shared" si="533"/>
        <v>- NIKKEI</v>
      </c>
      <c r="AA911" s="2" t="str">
        <f t="shared" si="506"/>
        <v>- DAX</v>
      </c>
      <c r="AB911" s="2" t="str">
        <f t="shared" si="521"/>
        <v>- SP</v>
      </c>
      <c r="AE911">
        <f t="shared" si="522"/>
        <v>0.49156571773739444</v>
      </c>
      <c r="AF911">
        <f t="shared" si="523"/>
        <v>0.50034098987398057</v>
      </c>
      <c r="AG911">
        <f t="shared" si="524"/>
        <v>0.49194428901210274</v>
      </c>
      <c r="AH911">
        <f t="shared" si="525"/>
        <v>0.49847478825698405</v>
      </c>
      <c r="AI911">
        <f t="shared" si="526"/>
        <v>0.5003467659770654</v>
      </c>
      <c r="AJ911">
        <f t="shared" si="527"/>
        <v>0.50851820959232163</v>
      </c>
      <c r="AK911">
        <f t="shared" si="528"/>
        <v>0.49908218975865226</v>
      </c>
      <c r="AM911" t="str">
        <f t="shared" si="534"/>
        <v>BASE</v>
      </c>
      <c r="AN911" t="str" cm="1">
        <f t="array" ref="AN911">IF(AM911="",_xlfn.IFS(AF911=MAX(AF911:AH911),"SP",AG911=MAX(AF911:AH911),"DAX",AH911=MAX(AF911:AH911),"NIKKEI",MAX(AF911:AH911)=0,""),"")</f>
        <v/>
      </c>
      <c r="AO911" t="str" cm="1">
        <f t="array" ref="AO911">IF(AM911="BASE","",IF(MAX(AF911:AH911)=0,_xlfn.IFS(AI911=MAX(AI911:AK911),"SP&amp;DAX",AJ911=MAX(AI911:AK911),"SP&amp;NIKKEI",AK911=MAX(AI911:AK911),"DAX&amp;NIKKEI"),""))</f>
        <v/>
      </c>
      <c r="AQ911" s="3">
        <f t="shared" si="535"/>
        <v>43032</v>
      </c>
      <c r="AR911" cm="1">
        <f t="array" ref="AR911">IF(AM911="BASE",AE911,_xlfn.IFS(AN911="DAX",AG911,AN911="NIKKEI",AH911,AN911="SP",AF911,AN911="",MAX(AI911:AK911)))</f>
        <v>0.49156571773739444</v>
      </c>
      <c r="AS911" s="4">
        <f t="shared" si="507"/>
        <v>0.49513969952996018</v>
      </c>
      <c r="AT911" s="4">
        <f t="shared" si="508"/>
        <v>0.50452226761522367</v>
      </c>
      <c r="AU911" s="4">
        <f t="shared" si="509"/>
        <v>4.1827676200169112E-5</v>
      </c>
      <c r="AV911" s="4">
        <f t="shared" si="510"/>
        <v>3.4443138033988732E-4</v>
      </c>
      <c r="AW911" s="4">
        <f t="shared" si="511"/>
        <v>0.12143979494229959</v>
      </c>
      <c r="AX911" s="4">
        <f t="shared" si="512"/>
        <v>5.97470300328771E-3</v>
      </c>
      <c r="AY911" s="4">
        <f t="shared" si="513"/>
        <v>3.3273706175920136E-3</v>
      </c>
      <c r="AZ911" s="4">
        <f t="shared" si="514"/>
        <v>-2.819814551362954</v>
      </c>
      <c r="BA911" s="6" t="str">
        <f t="shared" si="515"/>
        <v>WEAKEN</v>
      </c>
      <c r="BB911" s="4">
        <f t="shared" si="516"/>
        <v>0</v>
      </c>
      <c r="BC911" s="4">
        <f t="shared" si="517"/>
        <v>0.60295548643614738</v>
      </c>
      <c r="BD911" s="4">
        <f t="shared" si="518"/>
        <v>0.77882552653643133</v>
      </c>
      <c r="BE911" s="4">
        <f t="shared" si="536"/>
        <v>0.05</v>
      </c>
      <c r="BF911" s="4" t="str">
        <f t="shared" si="537"/>
        <v/>
      </c>
      <c r="BG911" s="4" t="str">
        <f t="shared" si="538"/>
        <v/>
      </c>
      <c r="BH911" s="4" t="str">
        <f t="shared" si="539"/>
        <v/>
      </c>
      <c r="BI911" s="4" t="str">
        <f t="shared" si="540"/>
        <v/>
      </c>
      <c r="BJ911" s="4" t="str">
        <f t="shared" si="541"/>
        <v/>
      </c>
      <c r="BK911" s="4" t="str">
        <f t="shared" si="542"/>
        <v/>
      </c>
      <c r="BS911" s="3" t="str">
        <f t="shared" si="519"/>
        <v/>
      </c>
      <c r="BT911" s="5">
        <f t="shared" si="520"/>
        <v>-9.3825680852634985E-3</v>
      </c>
      <c r="BU911" s="3"/>
    </row>
    <row r="912" spans="1:73" x14ac:dyDescent="0.2">
      <c r="A912" s="1">
        <v>43033</v>
      </c>
      <c r="C912">
        <v>0.50423201827739483</v>
      </c>
      <c r="D912">
        <v>0.51576565967344412</v>
      </c>
      <c r="E912">
        <v>0.50476408700717457</v>
      </c>
      <c r="F912">
        <v>0.51123035156233221</v>
      </c>
      <c r="G912">
        <v>0.51578412981766231</v>
      </c>
      <c r="H912">
        <v>0.52386950581453129</v>
      </c>
      <c r="I912">
        <v>0.51200549857356492</v>
      </c>
      <c r="J912">
        <v>0.52394272332418412</v>
      </c>
      <c r="M912">
        <f>'[1]CAC_SWISS (-SP-NIKKEI-DAX)'!AC997</f>
        <v>0</v>
      </c>
      <c r="N912">
        <f>'[1]CAC_SWISS_SP (-NIKKEI-DAX)'!AD997</f>
        <v>0</v>
      </c>
      <c r="O912">
        <f>'[1]CAC_SWISS_DAX (-SP-NIKKEI)'!AD997</f>
        <v>0</v>
      </c>
      <c r="P912">
        <f>'[1]CAC_SWISS_NIKKEI (-SP-DAX)'!AD997</f>
        <v>0</v>
      </c>
      <c r="Q912">
        <f>'[1]CAC_SWISS_DAX_SP (-NIKKEI)'!AF997</f>
        <v>0</v>
      </c>
      <c r="R912">
        <f>'[1]CAC_SWISS_SP_NIKKEI (-DAX)'!AF997</f>
        <v>0</v>
      </c>
      <c r="S912">
        <f>'[1]CAC_SWISS_DAX_NIKKEI (-SP)'!AF997</f>
        <v>0</v>
      </c>
      <c r="V912" t="str">
        <f t="shared" si="529"/>
        <v>BASE</v>
      </c>
      <c r="W912" t="str">
        <f t="shared" si="530"/>
        <v>BASE+SP</v>
      </c>
      <c r="X912" t="str">
        <f t="shared" si="531"/>
        <v>BASE+DAX</v>
      </c>
      <c r="Y912" t="str">
        <f t="shared" si="532"/>
        <v>BASE+NIKKEI</v>
      </c>
      <c r="Z912" s="2" t="str">
        <f t="shared" si="533"/>
        <v>- NIKKEI</v>
      </c>
      <c r="AA912" s="2" t="str">
        <f t="shared" si="506"/>
        <v>- DAX</v>
      </c>
      <c r="AB912" s="2" t="str">
        <f t="shared" si="521"/>
        <v>- SP</v>
      </c>
      <c r="AE912">
        <f t="shared" si="522"/>
        <v>0.50423201827739483</v>
      </c>
      <c r="AF912">
        <f t="shared" si="523"/>
        <v>0.51576565967344412</v>
      </c>
      <c r="AG912">
        <f t="shared" si="524"/>
        <v>0.50476408700717457</v>
      </c>
      <c r="AH912">
        <f t="shared" si="525"/>
        <v>0.51123035156233221</v>
      </c>
      <c r="AI912">
        <f t="shared" si="526"/>
        <v>0.51578412981766231</v>
      </c>
      <c r="AJ912">
        <f t="shared" si="527"/>
        <v>0.52386950581453129</v>
      </c>
      <c r="AK912">
        <f t="shared" si="528"/>
        <v>0.51200549857356492</v>
      </c>
      <c r="AM912" t="str">
        <f t="shared" si="534"/>
        <v>BASE</v>
      </c>
      <c r="AN912" t="str" cm="1">
        <f t="array" ref="AN912">IF(AM912="",_xlfn.IFS(AF912=MAX(AF912:AH912),"SP",AG912=MAX(AF912:AH912),"DAX",AH912=MAX(AF912:AH912),"NIKKEI",MAX(AF912:AH912)=0,""),"")</f>
        <v/>
      </c>
      <c r="AO912" t="str" cm="1">
        <f t="array" ref="AO912">IF(AM912="BASE","",IF(MAX(AF912:AH912)=0,_xlfn.IFS(AI912=MAX(AI912:AK912),"SP&amp;DAX",AJ912=MAX(AI912:AK912),"SP&amp;NIKKEI",AK912=MAX(AI912:AK912),"DAX&amp;NIKKEI"),""))</f>
        <v/>
      </c>
      <c r="AQ912" s="3">
        <f t="shared" si="535"/>
        <v>43033</v>
      </c>
      <c r="AR912" cm="1">
        <f t="array" ref="AR912">IF(AM912="BASE",AE912,_xlfn.IFS(AN912="DAX",AG912,AN912="NIKKEI",AH912,AN912="SP",AF912,AN912="",MAX(AI912:AK912)))</f>
        <v>0.50423201827739483</v>
      </c>
      <c r="AS912" s="4">
        <f t="shared" si="507"/>
        <v>0.49503500379286214</v>
      </c>
      <c r="AT912" s="4">
        <f t="shared" si="508"/>
        <v>0.50458044421185533</v>
      </c>
      <c r="AU912" s="4">
        <f t="shared" si="509"/>
        <v>3.9578312647483545E-5</v>
      </c>
      <c r="AV912" s="4">
        <f t="shared" si="510"/>
        <v>3.4434508958462967E-4</v>
      </c>
      <c r="AW912" s="4">
        <f t="shared" si="511"/>
        <v>0.11493793245382228</v>
      </c>
      <c r="AX912" s="4">
        <f t="shared" si="512"/>
        <v>5.970464234848225E-3</v>
      </c>
      <c r="AY912" s="4">
        <f t="shared" si="513"/>
        <v>3.293134229945835E-3</v>
      </c>
      <c r="AZ912" s="4">
        <f t="shared" si="514"/>
        <v>-2.8985883211782082</v>
      </c>
      <c r="BA912" s="6" t="str">
        <f t="shared" si="515"/>
        <v>WEAKEN</v>
      </c>
      <c r="BB912" s="4">
        <f t="shared" si="516"/>
        <v>0</v>
      </c>
      <c r="BC912" s="4">
        <f t="shared" si="517"/>
        <v>0.60295548643614738</v>
      </c>
      <c r="BD912" s="4">
        <f t="shared" si="518"/>
        <v>0.77882552653643133</v>
      </c>
      <c r="BE912" s="4">
        <f t="shared" si="536"/>
        <v>0.05</v>
      </c>
      <c r="BF912" s="4" t="str">
        <f t="shared" si="537"/>
        <v/>
      </c>
      <c r="BG912" s="4" t="str">
        <f t="shared" si="538"/>
        <v/>
      </c>
      <c r="BH912" s="4" t="str">
        <f t="shared" si="539"/>
        <v/>
      </c>
      <c r="BI912" s="4" t="str">
        <f t="shared" si="540"/>
        <v/>
      </c>
      <c r="BJ912" s="4" t="str">
        <f t="shared" si="541"/>
        <v/>
      </c>
      <c r="BK912" s="4" t="str">
        <f t="shared" si="542"/>
        <v/>
      </c>
      <c r="BS912" s="3" t="str">
        <f t="shared" si="519"/>
        <v/>
      </c>
      <c r="BT912" s="5">
        <f t="shared" si="520"/>
        <v>-9.5454404189931896E-3</v>
      </c>
      <c r="BU912" s="3"/>
    </row>
    <row r="913" spans="1:73" x14ac:dyDescent="0.2">
      <c r="A913" s="1">
        <v>43034</v>
      </c>
      <c r="C913">
        <v>0.50938533791375962</v>
      </c>
      <c r="D913">
        <v>0.53287580471447538</v>
      </c>
      <c r="E913">
        <v>0.50970039169689796</v>
      </c>
      <c r="F913">
        <v>0.51513411146377019</v>
      </c>
      <c r="G913">
        <v>0.5330071527992164</v>
      </c>
      <c r="H913">
        <v>0.53914297883330964</v>
      </c>
      <c r="I913">
        <v>0.51563918126710584</v>
      </c>
      <c r="J913">
        <v>0.53918955836470595</v>
      </c>
      <c r="M913">
        <f>'[1]CAC_SWISS (-SP-NIKKEI-DAX)'!AC998</f>
        <v>0</v>
      </c>
      <c r="N913">
        <f>'[1]CAC_SWISS_SP (-NIKKEI-DAX)'!AD998</f>
        <v>0</v>
      </c>
      <c r="O913">
        <f>'[1]CAC_SWISS_DAX (-SP-NIKKEI)'!AD998</f>
        <v>0</v>
      </c>
      <c r="P913">
        <f>'[1]CAC_SWISS_NIKKEI (-SP-DAX)'!AD998</f>
        <v>0</v>
      </c>
      <c r="Q913">
        <f>'[1]CAC_SWISS_DAX_SP (-NIKKEI)'!AF998</f>
        <v>0</v>
      </c>
      <c r="R913">
        <f>'[1]CAC_SWISS_SP_NIKKEI (-DAX)'!AF998</f>
        <v>0</v>
      </c>
      <c r="S913">
        <f>'[1]CAC_SWISS_DAX_NIKKEI (-SP)'!AF998</f>
        <v>1</v>
      </c>
      <c r="V913" t="str">
        <f t="shared" si="529"/>
        <v>BASE</v>
      </c>
      <c r="W913" t="str">
        <f t="shared" si="530"/>
        <v>BASE+SP</v>
      </c>
      <c r="X913" t="str">
        <f t="shared" si="531"/>
        <v>BASE+DAX</v>
      </c>
      <c r="Y913" t="str">
        <f t="shared" si="532"/>
        <v>BASE+NIKKEI</v>
      </c>
      <c r="Z913" s="2" t="str">
        <f t="shared" si="533"/>
        <v>- NIKKEI</v>
      </c>
      <c r="AA913" s="2" t="str">
        <f t="shared" si="506"/>
        <v>- DAX</v>
      </c>
      <c r="AB913" s="2" t="str">
        <f t="shared" si="521"/>
        <v/>
      </c>
      <c r="AE913">
        <f t="shared" si="522"/>
        <v>0.50938533791375962</v>
      </c>
      <c r="AF913">
        <f t="shared" si="523"/>
        <v>0.53287580471447538</v>
      </c>
      <c r="AG913">
        <f t="shared" si="524"/>
        <v>0.50970039169689796</v>
      </c>
      <c r="AH913">
        <f t="shared" si="525"/>
        <v>0.51513411146377019</v>
      </c>
      <c r="AI913">
        <f t="shared" si="526"/>
        <v>0.5330071527992164</v>
      </c>
      <c r="AJ913">
        <f t="shared" si="527"/>
        <v>0.53914297883330964</v>
      </c>
      <c r="AK913" t="str">
        <f t="shared" si="528"/>
        <v/>
      </c>
      <c r="AM913" t="str">
        <f t="shared" si="534"/>
        <v>BASE</v>
      </c>
      <c r="AN913" t="str" cm="1">
        <f t="array" ref="AN913">IF(AM913="",_xlfn.IFS(AF913=MAX(AF913:AH913),"SP",AG913=MAX(AF913:AH913),"DAX",AH913=MAX(AF913:AH913),"NIKKEI",MAX(AF913:AH913)=0,""),"")</f>
        <v/>
      </c>
      <c r="AO913" t="str" cm="1">
        <f t="array" ref="AO913">IF(AM913="BASE","",IF(MAX(AF913:AH913)=0,_xlfn.IFS(AI913=MAX(AI913:AK913),"SP&amp;DAX",AJ913=MAX(AI913:AK913),"SP&amp;NIKKEI",AK913=MAX(AI913:AK913),"DAX&amp;NIKKEI"),""))</f>
        <v/>
      </c>
      <c r="AQ913" s="3">
        <f t="shared" si="535"/>
        <v>43034</v>
      </c>
      <c r="AR913" cm="1">
        <f t="array" ref="AR913">IF(AM913="BASE",AE913,_xlfn.IFS(AN913="DAX",AG913,AN913="NIKKEI",AH913,AN913="SP",AF913,AN913="",MAX(AI913:AK913)))</f>
        <v>0.50938533791375962</v>
      </c>
      <c r="AS913" s="4">
        <f t="shared" si="507"/>
        <v>0.4956731049731079</v>
      </c>
      <c r="AT913" s="4">
        <f t="shared" si="508"/>
        <v>0.50461514348031633</v>
      </c>
      <c r="AU913" s="4">
        <f t="shared" si="509"/>
        <v>5.4950563759026557E-5</v>
      </c>
      <c r="AV913" s="4">
        <f t="shared" si="510"/>
        <v>3.441708178591061E-4</v>
      </c>
      <c r="AW913" s="4">
        <f t="shared" si="511"/>
        <v>0.15966072922987265</v>
      </c>
      <c r="AX913" s="4">
        <f t="shared" si="512"/>
        <v>5.9929139447772025E-3</v>
      </c>
      <c r="AY913" s="4">
        <f t="shared" si="513"/>
        <v>3.518305378031415E-3</v>
      </c>
      <c r="AZ913" s="4">
        <f t="shared" si="514"/>
        <v>-2.5415754309001271</v>
      </c>
      <c r="BA913" s="6" t="str">
        <f t="shared" si="515"/>
        <v>WEAKEN</v>
      </c>
      <c r="BB913" s="4">
        <f t="shared" si="516"/>
        <v>0</v>
      </c>
      <c r="BC913" s="4">
        <f t="shared" si="517"/>
        <v>0.60295548643614738</v>
      </c>
      <c r="BD913" s="4">
        <f t="shared" si="518"/>
        <v>0.77882552653643133</v>
      </c>
      <c r="BE913" s="4">
        <f t="shared" si="536"/>
        <v>0.05</v>
      </c>
      <c r="BF913" s="4" t="str">
        <f t="shared" si="537"/>
        <v/>
      </c>
      <c r="BG913" s="4" t="str">
        <f t="shared" si="538"/>
        <v/>
      </c>
      <c r="BH913" s="4" t="str">
        <f t="shared" si="539"/>
        <v/>
      </c>
      <c r="BI913" s="4" t="str">
        <f t="shared" si="540"/>
        <v/>
      </c>
      <c r="BJ913" s="4" t="str">
        <f t="shared" si="541"/>
        <v/>
      </c>
      <c r="BK913" s="4" t="str">
        <f t="shared" si="542"/>
        <v/>
      </c>
      <c r="BS913" s="3" t="str">
        <f t="shared" si="519"/>
        <v/>
      </c>
      <c r="BT913" s="5">
        <f t="shared" si="520"/>
        <v>-8.9420385072084274E-3</v>
      </c>
      <c r="BU913" s="3"/>
    </row>
    <row r="914" spans="1:73" x14ac:dyDescent="0.2">
      <c r="A914" s="1">
        <v>43035</v>
      </c>
      <c r="C914">
        <v>0.5214936420906815</v>
      </c>
      <c r="D914">
        <v>0.54852570015155577</v>
      </c>
      <c r="E914">
        <v>0.522141240513329</v>
      </c>
      <c r="F914">
        <v>0.52474083221861045</v>
      </c>
      <c r="G914">
        <v>0.54855529908007861</v>
      </c>
      <c r="H914">
        <v>0.55110425883350567</v>
      </c>
      <c r="I914">
        <v>0.52552999791195232</v>
      </c>
      <c r="J914">
        <v>0.55111156560097707</v>
      </c>
      <c r="M914">
        <f>'[1]CAC_SWISS (-SP-NIKKEI-DAX)'!AC999</f>
        <v>0</v>
      </c>
      <c r="N914">
        <f>'[1]CAC_SWISS_SP (-NIKKEI-DAX)'!AD999</f>
        <v>0</v>
      </c>
      <c r="O914">
        <f>'[1]CAC_SWISS_DAX (-SP-NIKKEI)'!AD999</f>
        <v>0</v>
      </c>
      <c r="P914">
        <f>'[1]CAC_SWISS_NIKKEI (-SP-DAX)'!AD999</f>
        <v>0</v>
      </c>
      <c r="Q914">
        <f>'[1]CAC_SWISS_DAX_SP (-NIKKEI)'!AF999</f>
        <v>0</v>
      </c>
      <c r="R914">
        <f>'[1]CAC_SWISS_SP_NIKKEI (-DAX)'!AF999</f>
        <v>0</v>
      </c>
      <c r="S914">
        <f>'[1]CAC_SWISS_DAX_NIKKEI (-SP)'!AF999</f>
        <v>1</v>
      </c>
      <c r="V914" t="str">
        <f t="shared" si="529"/>
        <v>BASE</v>
      </c>
      <c r="W914" t="str">
        <f t="shared" si="530"/>
        <v>BASE+SP</v>
      </c>
      <c r="X914" t="str">
        <f t="shared" si="531"/>
        <v>BASE+DAX</v>
      </c>
      <c r="Y914" t="str">
        <f t="shared" si="532"/>
        <v>BASE+NIKKEI</v>
      </c>
      <c r="Z914" s="2" t="str">
        <f t="shared" si="533"/>
        <v>- NIKKEI</v>
      </c>
      <c r="AA914" s="2" t="str">
        <f t="shared" si="506"/>
        <v>- DAX</v>
      </c>
      <c r="AB914" s="2" t="str">
        <f t="shared" si="521"/>
        <v/>
      </c>
      <c r="AE914">
        <f t="shared" si="522"/>
        <v>0.5214936420906815</v>
      </c>
      <c r="AF914">
        <f t="shared" si="523"/>
        <v>0.54852570015155577</v>
      </c>
      <c r="AG914">
        <f t="shared" si="524"/>
        <v>0.522141240513329</v>
      </c>
      <c r="AH914">
        <f t="shared" si="525"/>
        <v>0.52474083221861045</v>
      </c>
      <c r="AI914">
        <f t="shared" si="526"/>
        <v>0.54855529908007861</v>
      </c>
      <c r="AJ914">
        <f t="shared" si="527"/>
        <v>0.55110425883350567</v>
      </c>
      <c r="AK914" t="str">
        <f t="shared" si="528"/>
        <v/>
      </c>
      <c r="AM914" t="str">
        <f t="shared" si="534"/>
        <v>BASE</v>
      </c>
      <c r="AN914" t="str" cm="1">
        <f t="array" ref="AN914">IF(AM914="",_xlfn.IFS(AF914=MAX(AF914:AH914),"SP",AG914=MAX(AF914:AH914),"DAX",AH914=MAX(AF914:AH914),"NIKKEI",MAX(AF914:AH914)=0,""),"")</f>
        <v/>
      </c>
      <c r="AO914" t="str" cm="1">
        <f t="array" ref="AO914">IF(AM914="BASE","",IF(MAX(AF914:AH914)=0,_xlfn.IFS(AI914=MAX(AI914:AK914),"SP&amp;DAX",AJ914=MAX(AI914:AK914),"SP&amp;NIKKEI",AK914=MAX(AI914:AK914),"DAX&amp;NIKKEI"),""))</f>
        <v/>
      </c>
      <c r="AQ914" s="3">
        <f t="shared" si="535"/>
        <v>43035</v>
      </c>
      <c r="AR914" cm="1">
        <f t="array" ref="AR914">IF(AM914="BASE",AE914,_xlfn.IFS(AN914="DAX",AG914,AN914="NIKKEI",AH914,AN914="SP",AF914,AN914="",MAX(AI914:AK914)))</f>
        <v>0.5214936420906815</v>
      </c>
      <c r="AS914" s="4">
        <f t="shared" si="507"/>
        <v>0.49757066638429592</v>
      </c>
      <c r="AT914" s="4">
        <f t="shared" si="508"/>
        <v>0.50439594454265102</v>
      </c>
      <c r="AU914" s="4">
        <f t="shared" si="509"/>
        <v>1.1982164964723019E-4</v>
      </c>
      <c r="AV914" s="4">
        <f t="shared" si="510"/>
        <v>3.4260848530016051E-4</v>
      </c>
      <c r="AW914" s="4">
        <f t="shared" si="511"/>
        <v>0.3497334560825428</v>
      </c>
      <c r="AX914" s="4">
        <f t="shared" si="512"/>
        <v>6.0798498098282123E-3</v>
      </c>
      <c r="AY914" s="4">
        <f t="shared" si="513"/>
        <v>4.3398542222897567E-3</v>
      </c>
      <c r="AZ914" s="4">
        <f t="shared" si="514"/>
        <v>-1.1226063754604403</v>
      </c>
      <c r="BA914" s="6" t="str">
        <f t="shared" si="515"/>
        <v>NEUTRAL</v>
      </c>
      <c r="BB914" s="4">
        <f t="shared" si="516"/>
        <v>0</v>
      </c>
      <c r="BC914" s="4">
        <f t="shared" si="517"/>
        <v>0.60295548643614738</v>
      </c>
      <c r="BD914" s="4">
        <f t="shared" si="518"/>
        <v>0.77882552653643133</v>
      </c>
      <c r="BE914" s="4">
        <f t="shared" si="536"/>
        <v>0.05</v>
      </c>
      <c r="BF914" s="4" t="str">
        <f t="shared" si="537"/>
        <v/>
      </c>
      <c r="BG914" s="4" t="str">
        <f t="shared" si="538"/>
        <v/>
      </c>
      <c r="BH914" s="4" t="str">
        <f t="shared" si="539"/>
        <v/>
      </c>
      <c r="BI914" s="4" t="str">
        <f t="shared" si="540"/>
        <v/>
      </c>
      <c r="BJ914" s="4" t="str">
        <f t="shared" si="541"/>
        <v/>
      </c>
      <c r="BK914" s="4" t="str">
        <f t="shared" si="542"/>
        <v/>
      </c>
      <c r="BS914" s="3" t="str">
        <f t="shared" si="519"/>
        <v/>
      </c>
      <c r="BT914" s="5">
        <f t="shared" si="520"/>
        <v>-6.825278158355097E-3</v>
      </c>
      <c r="BU914" s="3"/>
    </row>
    <row r="915" spans="1:73" x14ac:dyDescent="0.2">
      <c r="A915" s="1">
        <v>43038</v>
      </c>
      <c r="C915">
        <v>0.51649083356846315</v>
      </c>
      <c r="D915">
        <v>0.54578803201207493</v>
      </c>
      <c r="E915">
        <v>0.51700893773782297</v>
      </c>
      <c r="F915">
        <v>0.51945978834453277</v>
      </c>
      <c r="G915">
        <v>0.54588517241797685</v>
      </c>
      <c r="H915">
        <v>0.54780942866626015</v>
      </c>
      <c r="I915">
        <v>0.52013392144505055</v>
      </c>
      <c r="J915">
        <v>0.54785467512846564</v>
      </c>
      <c r="M915">
        <f>'[1]CAC_SWISS (-SP-NIKKEI-DAX)'!AC1000</f>
        <v>0</v>
      </c>
      <c r="N915">
        <f>'[1]CAC_SWISS_SP (-NIKKEI-DAX)'!AD1000</f>
        <v>0</v>
      </c>
      <c r="O915">
        <f>'[1]CAC_SWISS_DAX (-SP-NIKKEI)'!AD1000</f>
        <v>0</v>
      </c>
      <c r="P915">
        <f>'[1]CAC_SWISS_NIKKEI (-SP-DAX)'!AD1000</f>
        <v>0</v>
      </c>
      <c r="Q915">
        <f>'[1]CAC_SWISS_DAX_SP (-NIKKEI)'!AF1000</f>
        <v>0</v>
      </c>
      <c r="R915">
        <f>'[1]CAC_SWISS_SP_NIKKEI (-DAX)'!AF1000</f>
        <v>0</v>
      </c>
      <c r="S915">
        <f>'[1]CAC_SWISS_DAX_NIKKEI (-SP)'!AF1000</f>
        <v>1</v>
      </c>
      <c r="V915" t="str">
        <f t="shared" si="529"/>
        <v>BASE</v>
      </c>
      <c r="W915" t="str">
        <f t="shared" si="530"/>
        <v>BASE+SP</v>
      </c>
      <c r="X915" t="str">
        <f t="shared" si="531"/>
        <v>BASE+DAX</v>
      </c>
      <c r="Y915" t="str">
        <f t="shared" si="532"/>
        <v>BASE+NIKKEI</v>
      </c>
      <c r="Z915" s="2" t="str">
        <f t="shared" si="533"/>
        <v>- NIKKEI</v>
      </c>
      <c r="AA915" s="2" t="str">
        <f t="shared" si="506"/>
        <v>- DAX</v>
      </c>
      <c r="AB915" s="2" t="str">
        <f t="shared" si="521"/>
        <v/>
      </c>
      <c r="AE915">
        <f t="shared" si="522"/>
        <v>0.51649083356846315</v>
      </c>
      <c r="AF915">
        <f t="shared" si="523"/>
        <v>0.54578803201207493</v>
      </c>
      <c r="AG915">
        <f t="shared" si="524"/>
        <v>0.51700893773782297</v>
      </c>
      <c r="AH915">
        <f t="shared" si="525"/>
        <v>0.51945978834453277</v>
      </c>
      <c r="AI915">
        <f t="shared" si="526"/>
        <v>0.54588517241797685</v>
      </c>
      <c r="AJ915">
        <f t="shared" si="527"/>
        <v>0.54780942866626015</v>
      </c>
      <c r="AK915" t="str">
        <f t="shared" si="528"/>
        <v/>
      </c>
      <c r="AM915" t="str">
        <f t="shared" si="534"/>
        <v>BASE</v>
      </c>
      <c r="AN915" t="str" cm="1">
        <f t="array" ref="AN915">IF(AM915="",_xlfn.IFS(AF915=MAX(AF915:AH915),"SP",AG915=MAX(AF915:AH915),"DAX",AH915=MAX(AF915:AH915),"NIKKEI",MAX(AF915:AH915)=0,""),"")</f>
        <v/>
      </c>
      <c r="AO915" t="str" cm="1">
        <f t="array" ref="AO915">IF(AM915="BASE","",IF(MAX(AF915:AH915)=0,_xlfn.IFS(AI915=MAX(AI915:AK915),"SP&amp;DAX",AJ915=MAX(AI915:AK915),"SP&amp;NIKKEI",AK915=MAX(AI915:AK915),"DAX&amp;NIKKEI"),""))</f>
        <v/>
      </c>
      <c r="AQ915" s="3">
        <f t="shared" si="535"/>
        <v>43038</v>
      </c>
      <c r="AR915" cm="1">
        <f t="array" ref="AR915">IF(AM915="BASE",AE915,_xlfn.IFS(AN915="DAX",AG915,AN915="NIKKEI",AH915,AN915="SP",AF915,AN915="",MAX(AI915:AK915)))</f>
        <v>0.51649083356846315</v>
      </c>
      <c r="AS915" s="4">
        <f t="shared" si="507"/>
        <v>0.49958352818129337</v>
      </c>
      <c r="AT915" s="4">
        <f t="shared" si="508"/>
        <v>0.50402943707976589</v>
      </c>
      <c r="AU915" s="4">
        <f t="shared" si="509"/>
        <v>1.549323437402309E-4</v>
      </c>
      <c r="AV915" s="4">
        <f t="shared" si="510"/>
        <v>3.4162698477749348E-4</v>
      </c>
      <c r="AW915" s="4">
        <f t="shared" si="511"/>
        <v>0.45351319024502862</v>
      </c>
      <c r="AX915" s="4">
        <f t="shared" si="512"/>
        <v>6.1252636843045815E-3</v>
      </c>
      <c r="AY915" s="4">
        <f t="shared" si="513"/>
        <v>4.7250157745316532E-3</v>
      </c>
      <c r="AZ915" s="4">
        <f t="shared" si="514"/>
        <v>-0.72583142989660099</v>
      </c>
      <c r="BA915" s="6" t="str">
        <f t="shared" si="515"/>
        <v>NEUTRAL</v>
      </c>
      <c r="BB915" s="4">
        <f t="shared" si="516"/>
        <v>0</v>
      </c>
      <c r="BC915" s="4">
        <f t="shared" si="517"/>
        <v>0.60295548643614738</v>
      </c>
      <c r="BD915" s="4">
        <f t="shared" si="518"/>
        <v>0.77882552653643133</v>
      </c>
      <c r="BE915" s="4">
        <f t="shared" si="536"/>
        <v>0.05</v>
      </c>
      <c r="BF915" s="4" t="str">
        <f t="shared" si="537"/>
        <v/>
      </c>
      <c r="BG915" s="4" t="str">
        <f t="shared" si="538"/>
        <v/>
      </c>
      <c r="BH915" s="4" t="str">
        <f t="shared" si="539"/>
        <v/>
      </c>
      <c r="BI915" s="4" t="str">
        <f t="shared" si="540"/>
        <v/>
      </c>
      <c r="BJ915" s="4" t="str">
        <f t="shared" si="541"/>
        <v/>
      </c>
      <c r="BK915" s="4" t="str">
        <f t="shared" si="542"/>
        <v/>
      </c>
      <c r="BS915" s="3" t="str">
        <f t="shared" si="519"/>
        <v/>
      </c>
      <c r="BT915" s="5">
        <f t="shared" si="520"/>
        <v>-4.445908898472517E-3</v>
      </c>
      <c r="BU915" s="3"/>
    </row>
    <row r="916" spans="1:73" x14ac:dyDescent="0.2">
      <c r="A916" s="1">
        <v>43039</v>
      </c>
      <c r="C916">
        <v>0.50038289793015955</v>
      </c>
      <c r="D916">
        <v>0.53131283714018218</v>
      </c>
      <c r="E916">
        <v>0.50108953181768623</v>
      </c>
      <c r="F916">
        <v>0.50361466325751481</v>
      </c>
      <c r="G916">
        <v>0.53136041860406069</v>
      </c>
      <c r="H916">
        <v>0.53362462144211098</v>
      </c>
      <c r="I916">
        <v>0.50450752789009923</v>
      </c>
      <c r="J916">
        <v>0.53363784886258647</v>
      </c>
      <c r="M916">
        <f>'[1]CAC_SWISS (-SP-NIKKEI-DAX)'!AC1001</f>
        <v>0</v>
      </c>
      <c r="N916">
        <f>'[1]CAC_SWISS_SP (-NIKKEI-DAX)'!AD1001</f>
        <v>0</v>
      </c>
      <c r="O916">
        <f>'[1]CAC_SWISS_DAX (-SP-NIKKEI)'!AD1001</f>
        <v>0</v>
      </c>
      <c r="P916">
        <f>'[1]CAC_SWISS_NIKKEI (-SP-DAX)'!AD1001</f>
        <v>0</v>
      </c>
      <c r="Q916">
        <f>'[1]CAC_SWISS_DAX_SP (-NIKKEI)'!AF1001</f>
        <v>0</v>
      </c>
      <c r="R916">
        <f>'[1]CAC_SWISS_SP_NIKKEI (-DAX)'!AF1001</f>
        <v>0</v>
      </c>
      <c r="S916">
        <f>'[1]CAC_SWISS_DAX_NIKKEI (-SP)'!AF1001</f>
        <v>1</v>
      </c>
      <c r="V916" t="str">
        <f t="shared" si="529"/>
        <v>BASE</v>
      </c>
      <c r="W916" t="str">
        <f t="shared" si="530"/>
        <v>BASE+SP</v>
      </c>
      <c r="X916" t="str">
        <f t="shared" si="531"/>
        <v>BASE+DAX</v>
      </c>
      <c r="Y916" t="str">
        <f t="shared" si="532"/>
        <v>BASE+NIKKEI</v>
      </c>
      <c r="Z916" s="2" t="str">
        <f t="shared" si="533"/>
        <v>- NIKKEI</v>
      </c>
      <c r="AA916" s="2" t="str">
        <f t="shared" si="506"/>
        <v>- DAX</v>
      </c>
      <c r="AB916" s="2" t="str">
        <f t="shared" si="521"/>
        <v/>
      </c>
      <c r="AE916">
        <f t="shared" si="522"/>
        <v>0.50038289793015955</v>
      </c>
      <c r="AF916">
        <f t="shared" si="523"/>
        <v>0.53131283714018218</v>
      </c>
      <c r="AG916">
        <f t="shared" si="524"/>
        <v>0.50108953181768623</v>
      </c>
      <c r="AH916">
        <f t="shared" si="525"/>
        <v>0.50361466325751481</v>
      </c>
      <c r="AI916">
        <f t="shared" si="526"/>
        <v>0.53136041860406069</v>
      </c>
      <c r="AJ916">
        <f t="shared" si="527"/>
        <v>0.53362462144211098</v>
      </c>
      <c r="AK916" t="str">
        <f t="shared" si="528"/>
        <v/>
      </c>
      <c r="AM916" t="str">
        <f t="shared" si="534"/>
        <v>BASE</v>
      </c>
      <c r="AN916" t="str" cm="1">
        <f t="array" ref="AN916">IF(AM916="",_xlfn.IFS(AF916=MAX(AF916:AH916),"SP",AG916=MAX(AF916:AH916),"DAX",AH916=MAX(AF916:AH916),"NIKKEI",MAX(AF916:AH916)=0,""),"")</f>
        <v/>
      </c>
      <c r="AO916" t="str" cm="1">
        <f t="array" ref="AO916">IF(AM916="BASE","",IF(MAX(AF916:AH916)=0,_xlfn.IFS(AI916=MAX(AI916:AK916),"SP&amp;DAX",AJ916=MAX(AI916:AK916),"SP&amp;NIKKEI",AK916=MAX(AI916:AK916),"DAX&amp;NIKKEI"),""))</f>
        <v/>
      </c>
      <c r="AQ916" s="3">
        <f t="shared" si="535"/>
        <v>43039</v>
      </c>
      <c r="AR916" cm="1">
        <f t="array" ref="AR916">IF(AM916="BASE",AE916,_xlfn.IFS(AN916="DAX",AG916,AN916="NIKKEI",AH916,AN916="SP",AF916,AN916="",MAX(AI916:AK916)))</f>
        <v>0.50038289793015955</v>
      </c>
      <c r="AS916" s="4">
        <f t="shared" si="507"/>
        <v>0.50097638071869899</v>
      </c>
      <c r="AT916" s="4">
        <f t="shared" si="508"/>
        <v>0.50341772762827741</v>
      </c>
      <c r="AU916" s="4">
        <f t="shared" si="509"/>
        <v>1.3369499736860365E-4</v>
      </c>
      <c r="AV916" s="4">
        <f t="shared" si="510"/>
        <v>3.4409438789405865E-4</v>
      </c>
      <c r="AW916" s="4">
        <f t="shared" si="511"/>
        <v>0.38854163878361853</v>
      </c>
      <c r="AX916" s="4">
        <f t="shared" si="512"/>
        <v>6.1133906134546254E-3</v>
      </c>
      <c r="AY916" s="4">
        <f t="shared" si="513"/>
        <v>4.5001541634416857E-3</v>
      </c>
      <c r="AZ916" s="4">
        <f t="shared" si="514"/>
        <v>-0.39934417149877471</v>
      </c>
      <c r="BA916" s="6" t="str">
        <f t="shared" si="515"/>
        <v>NEUTRAL</v>
      </c>
      <c r="BB916" s="4">
        <f t="shared" si="516"/>
        <v>0</v>
      </c>
      <c r="BC916" s="4">
        <f t="shared" si="517"/>
        <v>0.60295548643614738</v>
      </c>
      <c r="BD916" s="4">
        <f t="shared" si="518"/>
        <v>0.77882552653643133</v>
      </c>
      <c r="BE916" s="4">
        <f t="shared" si="536"/>
        <v>0.05</v>
      </c>
      <c r="BF916" s="4" t="str">
        <f t="shared" si="537"/>
        <v/>
      </c>
      <c r="BG916" s="4" t="str">
        <f t="shared" si="538"/>
        <v/>
      </c>
      <c r="BH916" s="4" t="str">
        <f t="shared" si="539"/>
        <v/>
      </c>
      <c r="BI916" s="4" t="str">
        <f t="shared" si="540"/>
        <v/>
      </c>
      <c r="BJ916" s="4" t="str">
        <f t="shared" si="541"/>
        <v/>
      </c>
      <c r="BK916" s="4" t="str">
        <f t="shared" si="542"/>
        <v/>
      </c>
      <c r="BS916" s="3" t="str">
        <f t="shared" si="519"/>
        <v/>
      </c>
      <c r="BT916" s="5">
        <f t="shared" si="520"/>
        <v>-2.4413469095784235E-3</v>
      </c>
      <c r="BU916" s="3"/>
    </row>
    <row r="917" spans="1:73" x14ac:dyDescent="0.2">
      <c r="A917" s="1">
        <v>43040</v>
      </c>
      <c r="C917">
        <v>0.49702900825916907</v>
      </c>
      <c r="D917">
        <v>0.5279384320468693</v>
      </c>
      <c r="E917">
        <v>0.49703039469567645</v>
      </c>
      <c r="F917">
        <v>0.49865926021336188</v>
      </c>
      <c r="G917">
        <v>0.5287401999117004</v>
      </c>
      <c r="H917">
        <v>0.52894358027416966</v>
      </c>
      <c r="I917">
        <v>0.49867082868717316</v>
      </c>
      <c r="J917">
        <v>0.52995893421645235</v>
      </c>
      <c r="M917">
        <f>'[1]CAC_SWISS (-SP-NIKKEI-DAX)'!AC1002</f>
        <v>0</v>
      </c>
      <c r="N917">
        <f>'[1]CAC_SWISS_SP (-NIKKEI-DAX)'!AD1002</f>
        <v>0</v>
      </c>
      <c r="O917">
        <f>'[1]CAC_SWISS_DAX (-SP-NIKKEI)'!AD1002</f>
        <v>0</v>
      </c>
      <c r="P917">
        <f>'[1]CAC_SWISS_NIKKEI (-SP-DAX)'!AD1002</f>
        <v>0</v>
      </c>
      <c r="Q917">
        <f>'[1]CAC_SWISS_DAX_SP (-NIKKEI)'!AF1002</f>
        <v>0</v>
      </c>
      <c r="R917">
        <f>'[1]CAC_SWISS_SP_NIKKEI (-DAX)'!AF1002</f>
        <v>0</v>
      </c>
      <c r="S917">
        <f>'[1]CAC_SWISS_DAX_NIKKEI (-SP)'!AF1002</f>
        <v>1</v>
      </c>
      <c r="V917" t="str">
        <f t="shared" si="529"/>
        <v>BASE</v>
      </c>
      <c r="W917" t="str">
        <f t="shared" si="530"/>
        <v>BASE+SP</v>
      </c>
      <c r="X917" t="str">
        <f t="shared" si="531"/>
        <v>BASE+DAX</v>
      </c>
      <c r="Y917" t="str">
        <f t="shared" si="532"/>
        <v>BASE+NIKKEI</v>
      </c>
      <c r="Z917" s="2" t="str">
        <f t="shared" si="533"/>
        <v>- NIKKEI</v>
      </c>
      <c r="AA917" s="2" t="str">
        <f t="shared" si="506"/>
        <v>- DAX</v>
      </c>
      <c r="AB917" s="2" t="str">
        <f t="shared" si="521"/>
        <v/>
      </c>
      <c r="AE917">
        <f t="shared" si="522"/>
        <v>0.49702900825916907</v>
      </c>
      <c r="AF917">
        <f t="shared" si="523"/>
        <v>0.5279384320468693</v>
      </c>
      <c r="AG917">
        <f t="shared" si="524"/>
        <v>0.49703039469567645</v>
      </c>
      <c r="AH917">
        <f t="shared" si="525"/>
        <v>0.49865926021336188</v>
      </c>
      <c r="AI917">
        <f t="shared" si="526"/>
        <v>0.5287401999117004</v>
      </c>
      <c r="AJ917">
        <f t="shared" si="527"/>
        <v>0.52894358027416966</v>
      </c>
      <c r="AK917" t="str">
        <f t="shared" si="528"/>
        <v/>
      </c>
      <c r="AM917" t="str">
        <f t="shared" si="534"/>
        <v>BASE</v>
      </c>
      <c r="AN917" t="str" cm="1">
        <f t="array" ref="AN917">IF(AM917="",_xlfn.IFS(AF917=MAX(AF917:AH917),"SP",AG917=MAX(AF917:AH917),"DAX",AH917=MAX(AF917:AH917),"NIKKEI",MAX(AF917:AH917)=0,""),"")</f>
        <v/>
      </c>
      <c r="AO917" t="str" cm="1">
        <f t="array" ref="AO917">IF(AM917="BASE","",IF(MAX(AF917:AH917)=0,_xlfn.IFS(AI917=MAX(AI917:AK917),"SP&amp;DAX",AJ917=MAX(AI917:AK917),"SP&amp;NIKKEI",AK917=MAX(AI917:AK917),"DAX&amp;NIKKEI"),""))</f>
        <v/>
      </c>
      <c r="AQ917" s="3">
        <f t="shared" si="535"/>
        <v>43040</v>
      </c>
      <c r="AR917" cm="1">
        <f t="array" ref="AR917">IF(AM917="BASE",AE917,_xlfn.IFS(AN917="DAX",AG917,AN917="NIKKEI",AH917,AN917="SP",AF917,AN917="",MAX(AI917:AK917)))</f>
        <v>0.49702900825916907</v>
      </c>
      <c r="AS917" s="4">
        <f t="shared" si="507"/>
        <v>0.50167178881653218</v>
      </c>
      <c r="AT917" s="4">
        <f t="shared" si="508"/>
        <v>0.50278780202501272</v>
      </c>
      <c r="AU917" s="4">
        <f t="shared" si="509"/>
        <v>1.2168434604094351E-4</v>
      </c>
      <c r="AV917" s="4">
        <f t="shared" si="510"/>
        <v>3.4059726908603085E-4</v>
      </c>
      <c r="AW917" s="4">
        <f t="shared" si="511"/>
        <v>0.35726753290616514</v>
      </c>
      <c r="AX917" s="4">
        <f t="shared" si="512"/>
        <v>6.0659181241420074E-3</v>
      </c>
      <c r="AY917" s="4">
        <f t="shared" si="513"/>
        <v>4.3566477922612661E-3</v>
      </c>
      <c r="AZ917" s="4">
        <f t="shared" si="514"/>
        <v>-0.18398092187213486</v>
      </c>
      <c r="BA917" s="6" t="str">
        <f t="shared" si="515"/>
        <v>NEUTRAL</v>
      </c>
      <c r="BB917" s="4">
        <f t="shared" si="516"/>
        <v>0</v>
      </c>
      <c r="BC917" s="4">
        <f t="shared" si="517"/>
        <v>0.60295548643614738</v>
      </c>
      <c r="BD917" s="4">
        <f t="shared" si="518"/>
        <v>0.77882552653643133</v>
      </c>
      <c r="BE917" s="4">
        <f t="shared" si="536"/>
        <v>0.05</v>
      </c>
      <c r="BF917" s="4" t="str">
        <f t="shared" si="537"/>
        <v/>
      </c>
      <c r="BG917" s="4" t="str">
        <f t="shared" si="538"/>
        <v/>
      </c>
      <c r="BH917" s="4" t="str">
        <f t="shared" si="539"/>
        <v/>
      </c>
      <c r="BI917" s="4" t="str">
        <f t="shared" si="540"/>
        <v/>
      </c>
      <c r="BJ917" s="4" t="str">
        <f t="shared" si="541"/>
        <v/>
      </c>
      <c r="BK917" s="4" t="str">
        <f t="shared" si="542"/>
        <v/>
      </c>
      <c r="BS917" s="3" t="str">
        <f t="shared" si="519"/>
        <v/>
      </c>
      <c r="BT917" s="5">
        <f t="shared" si="520"/>
        <v>-1.1160132084805374E-3</v>
      </c>
      <c r="BU917" s="3"/>
    </row>
    <row r="918" spans="1:73" x14ac:dyDescent="0.2">
      <c r="A918" s="1">
        <v>43041</v>
      </c>
      <c r="C918">
        <v>0.48164357541318775</v>
      </c>
      <c r="D918">
        <v>0.51043498375799012</v>
      </c>
      <c r="E918">
        <v>0.48172492962551872</v>
      </c>
      <c r="F918">
        <v>0.48440416454686236</v>
      </c>
      <c r="G918">
        <v>0.51185070852196235</v>
      </c>
      <c r="H918">
        <v>0.51241902937917261</v>
      </c>
      <c r="I918">
        <v>0.48462224968358075</v>
      </c>
      <c r="J918">
        <v>0.51421358848428933</v>
      </c>
      <c r="M918">
        <f>'[1]CAC_SWISS (-SP-NIKKEI-DAX)'!AC1003</f>
        <v>0</v>
      </c>
      <c r="N918">
        <f>'[1]CAC_SWISS_SP (-NIKKEI-DAX)'!AD1003</f>
        <v>0</v>
      </c>
      <c r="O918">
        <f>'[1]CAC_SWISS_DAX (-SP-NIKKEI)'!AD1003</f>
        <v>0</v>
      </c>
      <c r="P918">
        <f>'[1]CAC_SWISS_NIKKEI (-SP-DAX)'!AD1003</f>
        <v>0</v>
      </c>
      <c r="Q918">
        <f>'[1]CAC_SWISS_DAX_SP (-NIKKEI)'!AF1003</f>
        <v>0</v>
      </c>
      <c r="R918">
        <f>'[1]CAC_SWISS_SP_NIKKEI (-DAX)'!AF1003</f>
        <v>0</v>
      </c>
      <c r="S918">
        <f>'[1]CAC_SWISS_DAX_NIKKEI (-SP)'!AF1003</f>
        <v>1</v>
      </c>
      <c r="V918" t="str">
        <f t="shared" si="529"/>
        <v>BASE</v>
      </c>
      <c r="W918" t="str">
        <f t="shared" si="530"/>
        <v>BASE+SP</v>
      </c>
      <c r="X918" t="str">
        <f t="shared" si="531"/>
        <v>BASE+DAX</v>
      </c>
      <c r="Y918" t="str">
        <f t="shared" si="532"/>
        <v>BASE+NIKKEI</v>
      </c>
      <c r="Z918" s="2" t="str">
        <f t="shared" si="533"/>
        <v>- NIKKEI</v>
      </c>
      <c r="AA918" s="2" t="str">
        <f t="shared" si="506"/>
        <v>- DAX</v>
      </c>
      <c r="AB918" s="2" t="str">
        <f t="shared" si="521"/>
        <v/>
      </c>
      <c r="AE918">
        <f t="shared" si="522"/>
        <v>0.48164357541318775</v>
      </c>
      <c r="AF918">
        <f t="shared" si="523"/>
        <v>0.51043498375799012</v>
      </c>
      <c r="AG918">
        <f t="shared" si="524"/>
        <v>0.48172492962551872</v>
      </c>
      <c r="AH918">
        <f t="shared" si="525"/>
        <v>0.48440416454686236</v>
      </c>
      <c r="AI918">
        <f t="shared" si="526"/>
        <v>0.51185070852196235</v>
      </c>
      <c r="AJ918">
        <f t="shared" si="527"/>
        <v>0.51241902937917261</v>
      </c>
      <c r="AK918" t="str">
        <f t="shared" si="528"/>
        <v/>
      </c>
      <c r="AM918" t="str">
        <f t="shared" si="534"/>
        <v>BASE</v>
      </c>
      <c r="AN918" t="str" cm="1">
        <f t="array" ref="AN918">IF(AM918="",_xlfn.IFS(AF918=MAX(AF918:AH918),"SP",AG918=MAX(AF918:AH918),"DAX",AH918=MAX(AF918:AH918),"NIKKEI",MAX(AF918:AH918)=0,""),"")</f>
        <v/>
      </c>
      <c r="AO918" t="str" cm="1">
        <f t="array" ref="AO918">IF(AM918="BASE","",IF(MAX(AF918:AH918)=0,_xlfn.IFS(AI918=MAX(AI918:AK918),"SP&amp;DAX",AJ918=MAX(AI918:AK918),"SP&amp;NIKKEI",AK918=MAX(AI918:AK918),"DAX&amp;NIKKEI"),""))</f>
        <v/>
      </c>
      <c r="AQ918" s="3">
        <f t="shared" si="535"/>
        <v>43041</v>
      </c>
      <c r="AR918" cm="1">
        <f t="array" ref="AR918">IF(AM918="BASE",AE918,_xlfn.IFS(AN918="DAX",AG918,AN918="NIKKEI",AH918,AN918="SP",AF918,AN918="",MAX(AI918:AK918)))</f>
        <v>0.48164357541318775</v>
      </c>
      <c r="AS918" s="4">
        <f t="shared" si="507"/>
        <v>0.50091694095153549</v>
      </c>
      <c r="AT918" s="4">
        <f t="shared" si="508"/>
        <v>0.50213250234393936</v>
      </c>
      <c r="AU918" s="4">
        <f t="shared" si="509"/>
        <v>1.4831630155453737E-4</v>
      </c>
      <c r="AV918" s="4">
        <f t="shared" si="510"/>
        <v>3.3643224595742479E-4</v>
      </c>
      <c r="AW918" s="4">
        <f t="shared" si="511"/>
        <v>0.44085043374025057</v>
      </c>
      <c r="AX918" s="4">
        <f t="shared" si="512"/>
        <v>6.0719865690707139E-3</v>
      </c>
      <c r="AY918" s="4">
        <f t="shared" si="513"/>
        <v>4.643304327157787E-3</v>
      </c>
      <c r="AZ918" s="4">
        <f t="shared" si="514"/>
        <v>-0.20019171297177271</v>
      </c>
      <c r="BA918" s="6" t="str">
        <f t="shared" si="515"/>
        <v>NEUTRAL</v>
      </c>
      <c r="BB918" s="4">
        <f t="shared" si="516"/>
        <v>0</v>
      </c>
      <c r="BC918" s="4">
        <f t="shared" si="517"/>
        <v>0.60295548643614738</v>
      </c>
      <c r="BD918" s="4">
        <f t="shared" si="518"/>
        <v>0.77882552653643133</v>
      </c>
      <c r="BE918" s="4">
        <f t="shared" si="536"/>
        <v>0.05</v>
      </c>
      <c r="BF918" s="4" t="str">
        <f t="shared" si="537"/>
        <v/>
      </c>
      <c r="BG918" s="4" t="str">
        <f t="shared" si="538"/>
        <v/>
      </c>
      <c r="BH918" s="4" t="str">
        <f t="shared" si="539"/>
        <v/>
      </c>
      <c r="BI918" s="4" t="str">
        <f t="shared" si="540"/>
        <v/>
      </c>
      <c r="BJ918" s="4" t="str">
        <f t="shared" si="541"/>
        <v/>
      </c>
      <c r="BK918" s="4" t="str">
        <f t="shared" si="542"/>
        <v/>
      </c>
      <c r="BS918" s="3" t="str">
        <f t="shared" si="519"/>
        <v/>
      </c>
      <c r="BT918" s="5">
        <f t="shared" si="520"/>
        <v>-1.2155613924038633E-3</v>
      </c>
      <c r="BU918" s="3"/>
    </row>
    <row r="919" spans="1:73" x14ac:dyDescent="0.2">
      <c r="A919" s="1">
        <v>43042</v>
      </c>
      <c r="C919">
        <v>0.4770734671893378</v>
      </c>
      <c r="D919">
        <v>0.5080246420130623</v>
      </c>
      <c r="E919">
        <v>0.47716432252659252</v>
      </c>
      <c r="F919">
        <v>0.48003584556237894</v>
      </c>
      <c r="G919">
        <v>0.50954729972101465</v>
      </c>
      <c r="H919">
        <v>0.5104244242491689</v>
      </c>
      <c r="I919">
        <v>0.48027066734098889</v>
      </c>
      <c r="J919">
        <v>0.51237848580800283</v>
      </c>
      <c r="M919">
        <f>'[1]CAC_SWISS (-SP-NIKKEI-DAX)'!AC1004</f>
        <v>0</v>
      </c>
      <c r="N919">
        <f>'[1]CAC_SWISS_SP (-NIKKEI-DAX)'!AD1004</f>
        <v>0</v>
      </c>
      <c r="O919">
        <f>'[1]CAC_SWISS_DAX (-SP-NIKKEI)'!AD1004</f>
        <v>0</v>
      </c>
      <c r="P919">
        <f>'[1]CAC_SWISS_NIKKEI (-SP-DAX)'!AD1004</f>
        <v>0</v>
      </c>
      <c r="Q919">
        <f>'[1]CAC_SWISS_DAX_SP (-NIKKEI)'!AF1004</f>
        <v>0</v>
      </c>
      <c r="R919">
        <f>'[1]CAC_SWISS_SP_NIKKEI (-DAX)'!AF1004</f>
        <v>0</v>
      </c>
      <c r="S919">
        <f>'[1]CAC_SWISS_DAX_NIKKEI (-SP)'!AF1004</f>
        <v>1</v>
      </c>
      <c r="V919" t="str">
        <f t="shared" si="529"/>
        <v>BASE</v>
      </c>
      <c r="W919" t="str">
        <f t="shared" si="530"/>
        <v>BASE+SP</v>
      </c>
      <c r="X919" t="str">
        <f t="shared" si="531"/>
        <v>BASE+DAX</v>
      </c>
      <c r="Y919" t="str">
        <f t="shared" si="532"/>
        <v>BASE+NIKKEI</v>
      </c>
      <c r="Z919" s="2" t="str">
        <f t="shared" si="533"/>
        <v>- NIKKEI</v>
      </c>
      <c r="AA919" s="2" t="str">
        <f t="shared" si="506"/>
        <v>- DAX</v>
      </c>
      <c r="AB919" s="2" t="str">
        <f t="shared" si="521"/>
        <v/>
      </c>
      <c r="AE919">
        <f t="shared" si="522"/>
        <v>0.4770734671893378</v>
      </c>
      <c r="AF919">
        <f t="shared" si="523"/>
        <v>0.5080246420130623</v>
      </c>
      <c r="AG919">
        <f t="shared" si="524"/>
        <v>0.47716432252659252</v>
      </c>
      <c r="AH919">
        <f t="shared" si="525"/>
        <v>0.48003584556237894</v>
      </c>
      <c r="AI919">
        <f t="shared" si="526"/>
        <v>0.50954729972101465</v>
      </c>
      <c r="AJ919">
        <f t="shared" si="527"/>
        <v>0.5104244242491689</v>
      </c>
      <c r="AK919" t="str">
        <f t="shared" si="528"/>
        <v/>
      </c>
      <c r="AM919" t="str">
        <f t="shared" si="534"/>
        <v>BASE</v>
      </c>
      <c r="AN919" t="str" cm="1">
        <f t="array" ref="AN919">IF(AM919="",_xlfn.IFS(AF919=MAX(AF919:AH919),"SP",AG919=MAX(AF919:AH919),"DAX",AH919=MAX(AF919:AH919),"NIKKEI",MAX(AF919:AH919)=0,""),"")</f>
        <v/>
      </c>
      <c r="AO919" t="str" cm="1">
        <f t="array" ref="AO919">IF(AM919="BASE","",IF(MAX(AF919:AH919)=0,_xlfn.IFS(AI919=MAX(AI919:AK919),"SP&amp;DAX",AJ919=MAX(AI919:AK919),"SP&amp;NIKKEI",AK919=MAX(AI919:AK919),"DAX&amp;NIKKEI"),""))</f>
        <v/>
      </c>
      <c r="AQ919" s="3">
        <f t="shared" si="535"/>
        <v>43042</v>
      </c>
      <c r="AR919" cm="1">
        <f t="array" ref="AR919">IF(AM919="BASE",AE919,_xlfn.IFS(AN919="DAX",AG919,AN919="NIKKEI",AH919,AN919="SP",AF919,AN919="",MAX(AI919:AK919)))</f>
        <v>0.4770734671893378</v>
      </c>
      <c r="AS919" s="4">
        <f t="shared" si="507"/>
        <v>0.49920388081213563</v>
      </c>
      <c r="AT919" s="4">
        <f t="shared" si="508"/>
        <v>0.50140898799641309</v>
      </c>
      <c r="AU919" s="4">
        <f t="shared" si="509"/>
        <v>2.0321661657730106E-4</v>
      </c>
      <c r="AV919" s="4">
        <f t="shared" si="510"/>
        <v>3.2089709044061203E-4</v>
      </c>
      <c r="AW919" s="4">
        <f t="shared" si="511"/>
        <v>0.63327659436946526</v>
      </c>
      <c r="AX919" s="4">
        <f t="shared" si="512"/>
        <v>6.026305607135362E-3</v>
      </c>
      <c r="AY919" s="4">
        <f t="shared" si="513"/>
        <v>5.1710350478934436E-3</v>
      </c>
      <c r="AZ919" s="4">
        <f t="shared" si="514"/>
        <v>-0.36591360080818669</v>
      </c>
      <c r="BA919" s="6" t="str">
        <f t="shared" si="515"/>
        <v>NEUTRAL</v>
      </c>
      <c r="BB919" s="4">
        <f t="shared" si="516"/>
        <v>0</v>
      </c>
      <c r="BC919" s="4">
        <f t="shared" si="517"/>
        <v>0.60295548643614738</v>
      </c>
      <c r="BD919" s="4">
        <f t="shared" si="518"/>
        <v>0.77882552653643133</v>
      </c>
      <c r="BE919" s="4">
        <f t="shared" si="536"/>
        <v>0.05</v>
      </c>
      <c r="BF919" s="4" t="str">
        <f t="shared" si="537"/>
        <v/>
      </c>
      <c r="BG919" s="4" t="str">
        <f t="shared" si="538"/>
        <v/>
      </c>
      <c r="BH919" s="4" t="str">
        <f t="shared" si="539"/>
        <v/>
      </c>
      <c r="BI919" s="4" t="str">
        <f t="shared" si="540"/>
        <v/>
      </c>
      <c r="BJ919" s="4" t="str">
        <f t="shared" si="541"/>
        <v/>
      </c>
      <c r="BK919" s="4" t="str">
        <f t="shared" si="542"/>
        <v/>
      </c>
      <c r="BS919" s="3" t="str">
        <f t="shared" si="519"/>
        <v/>
      </c>
      <c r="BT919" s="5">
        <f t="shared" si="520"/>
        <v>-2.2051071842774661E-3</v>
      </c>
      <c r="BU919" s="3"/>
    </row>
    <row r="920" spans="1:73" x14ac:dyDescent="0.2">
      <c r="A920" s="1">
        <v>43045</v>
      </c>
      <c r="C920">
        <v>0.47727772371577604</v>
      </c>
      <c r="D920">
        <v>0.50663531191209477</v>
      </c>
      <c r="E920">
        <v>0.4773919555656258</v>
      </c>
      <c r="F920">
        <v>0.48073627278831571</v>
      </c>
      <c r="G920">
        <v>0.50812122414344196</v>
      </c>
      <c r="H920">
        <v>0.50920077841509348</v>
      </c>
      <c r="I920">
        <v>0.4810324848261478</v>
      </c>
      <c r="J920">
        <v>0.51113638310264908</v>
      </c>
      <c r="M920">
        <f>'[1]CAC_SWISS (-SP-NIKKEI-DAX)'!AC1005</f>
        <v>0</v>
      </c>
      <c r="N920">
        <f>'[1]CAC_SWISS_SP (-NIKKEI-DAX)'!AD1005</f>
        <v>0</v>
      </c>
      <c r="O920">
        <f>'[1]CAC_SWISS_DAX (-SP-NIKKEI)'!AD1005</f>
        <v>0</v>
      </c>
      <c r="P920">
        <f>'[1]CAC_SWISS_NIKKEI (-SP-DAX)'!AD1005</f>
        <v>0</v>
      </c>
      <c r="Q920">
        <f>'[1]CAC_SWISS_DAX_SP (-NIKKEI)'!AF1005</f>
        <v>0</v>
      </c>
      <c r="R920">
        <f>'[1]CAC_SWISS_SP_NIKKEI (-DAX)'!AF1005</f>
        <v>0</v>
      </c>
      <c r="S920">
        <f>'[1]CAC_SWISS_DAX_NIKKEI (-SP)'!AF1005</f>
        <v>1</v>
      </c>
      <c r="V920" t="str">
        <f t="shared" si="529"/>
        <v>BASE</v>
      </c>
      <c r="W920" t="str">
        <f t="shared" si="530"/>
        <v>BASE+SP</v>
      </c>
      <c r="X920" t="str">
        <f t="shared" si="531"/>
        <v>BASE+DAX</v>
      </c>
      <c r="Y920" t="str">
        <f t="shared" si="532"/>
        <v>BASE+NIKKEI</v>
      </c>
      <c r="Z920" s="2" t="str">
        <f t="shared" si="533"/>
        <v>- NIKKEI</v>
      </c>
      <c r="AA920" s="2" t="str">
        <f t="shared" si="506"/>
        <v>- DAX</v>
      </c>
      <c r="AB920" s="2" t="str">
        <f t="shared" si="521"/>
        <v/>
      </c>
      <c r="AE920">
        <f t="shared" si="522"/>
        <v>0.47727772371577604</v>
      </c>
      <c r="AF920">
        <f t="shared" si="523"/>
        <v>0.50663531191209477</v>
      </c>
      <c r="AG920">
        <f t="shared" si="524"/>
        <v>0.4773919555656258</v>
      </c>
      <c r="AH920">
        <f t="shared" si="525"/>
        <v>0.48073627278831571</v>
      </c>
      <c r="AI920">
        <f t="shared" si="526"/>
        <v>0.50812122414344196</v>
      </c>
      <c r="AJ920">
        <f t="shared" si="527"/>
        <v>0.50920077841509348</v>
      </c>
      <c r="AK920" t="str">
        <f t="shared" si="528"/>
        <v/>
      </c>
      <c r="AM920" t="str">
        <f t="shared" si="534"/>
        <v>BASE</v>
      </c>
      <c r="AN920" t="str" cm="1">
        <f t="array" ref="AN920">IF(AM920="",_xlfn.IFS(AF920=MAX(AF920:AH920),"SP",AG920=MAX(AF920:AH920),"DAX",AH920=MAX(AF920:AH920),"NIKKEI",MAX(AF920:AH920)=0,""),"")</f>
        <v/>
      </c>
      <c r="AO920" t="str" cm="1">
        <f t="array" ref="AO920">IF(AM920="BASE","",IF(MAX(AF920:AH920)=0,_xlfn.IFS(AI920=MAX(AI920:AK920),"SP&amp;DAX",AJ920=MAX(AI920:AK920),"SP&amp;NIKKEI",AK920=MAX(AI920:AK920),"DAX&amp;NIKKEI"),""))</f>
        <v/>
      </c>
      <c r="AQ920" s="3">
        <f t="shared" si="535"/>
        <v>43045</v>
      </c>
      <c r="AR920" cm="1">
        <f t="array" ref="AR920">IF(AM920="BASE",AE920,_xlfn.IFS(AN920="DAX",AG920,AN920="NIKKEI",AH920,AN920="SP",AF920,AN920="",MAX(AI920:AK920)))</f>
        <v>0.47727772371577604</v>
      </c>
      <c r="AS920" s="4">
        <f t="shared" si="507"/>
        <v>0.49765742220953235</v>
      </c>
      <c r="AT920" s="4">
        <f t="shared" si="508"/>
        <v>0.50059315106635371</v>
      </c>
      <c r="AU920" s="4">
        <f t="shared" si="509"/>
        <v>2.4933763015749035E-4</v>
      </c>
      <c r="AV920" s="4">
        <f t="shared" si="510"/>
        <v>3.0068903701532237E-4</v>
      </c>
      <c r="AW920" s="4">
        <f t="shared" si="511"/>
        <v>0.82922088757357892</v>
      </c>
      <c r="AX920" s="4">
        <f t="shared" si="512"/>
        <v>5.9267601462673104E-3</v>
      </c>
      <c r="AY920" s="4">
        <f t="shared" si="513"/>
        <v>5.5630516585823183E-3</v>
      </c>
      <c r="AZ920" s="4">
        <f t="shared" si="514"/>
        <v>-0.49533451402960726</v>
      </c>
      <c r="BA920" s="6" t="str">
        <f t="shared" si="515"/>
        <v>NEUTRAL</v>
      </c>
      <c r="BB920" s="4">
        <f t="shared" si="516"/>
        <v>0</v>
      </c>
      <c r="BC920" s="4">
        <f t="shared" si="517"/>
        <v>0.60295548643614738</v>
      </c>
      <c r="BD920" s="4">
        <f t="shared" si="518"/>
        <v>0.77882552653643133</v>
      </c>
      <c r="BE920" s="4">
        <f t="shared" si="536"/>
        <v>0.05</v>
      </c>
      <c r="BF920" s="4" t="str">
        <f t="shared" si="537"/>
        <v/>
      </c>
      <c r="BG920" s="4" t="str">
        <f t="shared" si="538"/>
        <v/>
      </c>
      <c r="BH920" s="4" t="str">
        <f t="shared" si="539"/>
        <v/>
      </c>
      <c r="BI920" s="4" t="str">
        <f t="shared" si="540"/>
        <v/>
      </c>
      <c r="BJ920" s="4" t="str">
        <f t="shared" si="541"/>
        <v/>
      </c>
      <c r="BK920" s="4" t="str">
        <f t="shared" si="542"/>
        <v/>
      </c>
      <c r="BS920" s="3" t="str">
        <f t="shared" si="519"/>
        <v/>
      </c>
      <c r="BT920" s="5">
        <f t="shared" si="520"/>
        <v>-2.9357288568213624E-3</v>
      </c>
      <c r="BU920" s="3"/>
    </row>
    <row r="921" spans="1:73" x14ac:dyDescent="0.2">
      <c r="A921" s="1">
        <v>43046</v>
      </c>
      <c r="C921">
        <v>0.48425647590299836</v>
      </c>
      <c r="D921">
        <v>0.51198734851404981</v>
      </c>
      <c r="E921">
        <v>0.48431269966399798</v>
      </c>
      <c r="F921">
        <v>0.48619816714126723</v>
      </c>
      <c r="G921">
        <v>0.5131379077291286</v>
      </c>
      <c r="H921">
        <v>0.51306054952584867</v>
      </c>
      <c r="I921">
        <v>0.4863216573275389</v>
      </c>
      <c r="J921">
        <v>0.51438241323736822</v>
      </c>
      <c r="M921">
        <f>'[1]CAC_SWISS (-SP-NIKKEI-DAX)'!AC1006</f>
        <v>0</v>
      </c>
      <c r="N921">
        <f>'[1]CAC_SWISS_SP (-NIKKEI-DAX)'!AD1006</f>
        <v>0</v>
      </c>
      <c r="O921">
        <f>'[1]CAC_SWISS_DAX (-SP-NIKKEI)'!AD1006</f>
        <v>0</v>
      </c>
      <c r="P921">
        <f>'[1]CAC_SWISS_NIKKEI (-SP-DAX)'!AD1006</f>
        <v>0</v>
      </c>
      <c r="Q921">
        <f>'[1]CAC_SWISS_DAX_SP (-NIKKEI)'!AF1006</f>
        <v>0</v>
      </c>
      <c r="R921">
        <f>'[1]CAC_SWISS_SP_NIKKEI (-DAX)'!AF1006</f>
        <v>0</v>
      </c>
      <c r="S921">
        <f>'[1]CAC_SWISS_DAX_NIKKEI (-SP)'!AF1006</f>
        <v>1</v>
      </c>
      <c r="V921" t="str">
        <f t="shared" si="529"/>
        <v>BASE</v>
      </c>
      <c r="W921" t="str">
        <f t="shared" si="530"/>
        <v>BASE+SP</v>
      </c>
      <c r="X921" t="str">
        <f t="shared" si="531"/>
        <v>BASE+DAX</v>
      </c>
      <c r="Y921" t="str">
        <f t="shared" si="532"/>
        <v>BASE+NIKKEI</v>
      </c>
      <c r="Z921" s="2" t="str">
        <f t="shared" si="533"/>
        <v>- NIKKEI</v>
      </c>
      <c r="AA921" s="2" t="str">
        <f t="shared" si="506"/>
        <v>- DAX</v>
      </c>
      <c r="AB921" s="2" t="str">
        <f t="shared" si="521"/>
        <v/>
      </c>
      <c r="AE921">
        <f t="shared" si="522"/>
        <v>0.48425647590299836</v>
      </c>
      <c r="AF921">
        <f t="shared" si="523"/>
        <v>0.51198734851404981</v>
      </c>
      <c r="AG921">
        <f t="shared" si="524"/>
        <v>0.48431269966399798</v>
      </c>
      <c r="AH921">
        <f t="shared" si="525"/>
        <v>0.48619816714126723</v>
      </c>
      <c r="AI921">
        <f t="shared" si="526"/>
        <v>0.5131379077291286</v>
      </c>
      <c r="AJ921">
        <f t="shared" si="527"/>
        <v>0.51306054952584867</v>
      </c>
      <c r="AK921" t="str">
        <f t="shared" si="528"/>
        <v/>
      </c>
      <c r="AM921" t="str">
        <f t="shared" si="534"/>
        <v>BASE</v>
      </c>
      <c r="AN921" t="str" cm="1">
        <f t="array" ref="AN921">IF(AM921="",_xlfn.IFS(AF921=MAX(AF921:AH921),"SP",AG921=MAX(AF921:AH921),"DAX",AH921=MAX(AF921:AH921),"NIKKEI",MAX(AF921:AH921)=0,""),"")</f>
        <v/>
      </c>
      <c r="AO921" t="str" cm="1">
        <f t="array" ref="AO921">IF(AM921="BASE","",IF(MAX(AF921:AH921)=0,_xlfn.IFS(AI921=MAX(AI921:AK921),"SP&amp;DAX",AJ921=MAX(AI921:AK921),"SP&amp;NIKKEI",AK921=MAX(AI921:AK921),"DAX&amp;NIKKEI"),""))</f>
        <v/>
      </c>
      <c r="AQ921" s="3">
        <f t="shared" si="535"/>
        <v>43046</v>
      </c>
      <c r="AR921" cm="1">
        <f t="array" ref="AR921">IF(AM921="BASE",AE921,_xlfn.IFS(AN921="DAX",AG921,AN921="NIKKEI",AH921,AN921="SP",AF921,AN921="",MAX(AI921:AK921)))</f>
        <v>0.48425647590299836</v>
      </c>
      <c r="AS921" s="4">
        <f t="shared" si="507"/>
        <v>0.49692649802609284</v>
      </c>
      <c r="AT921" s="4">
        <f t="shared" si="508"/>
        <v>0.49977274880407158</v>
      </c>
      <c r="AU921" s="4">
        <f t="shared" si="509"/>
        <v>2.6457474092586521E-4</v>
      </c>
      <c r="AV921" s="4">
        <f t="shared" si="510"/>
        <v>2.8077699618013258E-4</v>
      </c>
      <c r="AW921" s="4">
        <f t="shared" si="511"/>
        <v>0.94229493343581183</v>
      </c>
      <c r="AX921" s="4">
        <f t="shared" si="512"/>
        <v>5.7785415439202577E-3</v>
      </c>
      <c r="AY921" s="4">
        <f t="shared" si="513"/>
        <v>5.6633041606635581E-3</v>
      </c>
      <c r="AZ921" s="4">
        <f t="shared" si="514"/>
        <v>-0.49255521593910501</v>
      </c>
      <c r="BA921" s="6" t="str">
        <f t="shared" si="515"/>
        <v>NEUTRAL</v>
      </c>
      <c r="BB921" s="4">
        <f t="shared" si="516"/>
        <v>0</v>
      </c>
      <c r="BC921" s="4">
        <f t="shared" si="517"/>
        <v>0.60295548643614738</v>
      </c>
      <c r="BD921" s="4">
        <f t="shared" si="518"/>
        <v>0.77882552653643133</v>
      </c>
      <c r="BE921" s="4">
        <f t="shared" si="536"/>
        <v>0.05</v>
      </c>
      <c r="BF921" s="4" t="str">
        <f t="shared" si="537"/>
        <v/>
      </c>
      <c r="BG921" s="4" t="str">
        <f t="shared" si="538"/>
        <v/>
      </c>
      <c r="BH921" s="4" t="str">
        <f t="shared" si="539"/>
        <v/>
      </c>
      <c r="BI921" s="4" t="str">
        <f t="shared" si="540"/>
        <v/>
      </c>
      <c r="BJ921" s="4" t="str">
        <f t="shared" si="541"/>
        <v/>
      </c>
      <c r="BK921" s="4" t="str">
        <f t="shared" si="542"/>
        <v/>
      </c>
      <c r="BS921" s="3" t="str">
        <f t="shared" si="519"/>
        <v/>
      </c>
      <c r="BT921" s="5">
        <f t="shared" si="520"/>
        <v>-2.8462507779787316E-3</v>
      </c>
      <c r="BU921" s="3"/>
    </row>
    <row r="922" spans="1:73" x14ac:dyDescent="0.2">
      <c r="A922" s="1">
        <v>43047</v>
      </c>
      <c r="C922">
        <v>0.47799024387304129</v>
      </c>
      <c r="D922">
        <v>0.50639171277766182</v>
      </c>
      <c r="E922">
        <v>0.47801195315901462</v>
      </c>
      <c r="F922">
        <v>0.48004528116086914</v>
      </c>
      <c r="G922">
        <v>0.50733767637447347</v>
      </c>
      <c r="H922">
        <v>0.50758753729882611</v>
      </c>
      <c r="I922">
        <v>0.48010511566214603</v>
      </c>
      <c r="J922">
        <v>0.50866563038573664</v>
      </c>
      <c r="M922">
        <f>'[1]CAC_SWISS (-SP-NIKKEI-DAX)'!AC1007</f>
        <v>0</v>
      </c>
      <c r="N922">
        <f>'[1]CAC_SWISS_SP (-NIKKEI-DAX)'!AD1007</f>
        <v>0</v>
      </c>
      <c r="O922">
        <f>'[1]CAC_SWISS_DAX (-SP-NIKKEI)'!AD1007</f>
        <v>0</v>
      </c>
      <c r="P922">
        <f>'[1]CAC_SWISS_NIKKEI (-SP-DAX)'!AD1007</f>
        <v>0</v>
      </c>
      <c r="Q922">
        <f>'[1]CAC_SWISS_DAX_SP (-NIKKEI)'!AF1007</f>
        <v>0</v>
      </c>
      <c r="R922">
        <f>'[1]CAC_SWISS_SP_NIKKEI (-DAX)'!AF1007</f>
        <v>0</v>
      </c>
      <c r="S922">
        <f>'[1]CAC_SWISS_DAX_NIKKEI (-SP)'!AF1007</f>
        <v>1</v>
      </c>
      <c r="V922" t="str">
        <f t="shared" si="529"/>
        <v>BASE</v>
      </c>
      <c r="W922" t="str">
        <f t="shared" si="530"/>
        <v>BASE+SP</v>
      </c>
      <c r="X922" t="str">
        <f t="shared" si="531"/>
        <v>BASE+DAX</v>
      </c>
      <c r="Y922" t="str">
        <f t="shared" si="532"/>
        <v>BASE+NIKKEI</v>
      </c>
      <c r="Z922" s="2" t="str">
        <f t="shared" si="533"/>
        <v>- NIKKEI</v>
      </c>
      <c r="AA922" s="2" t="str">
        <f t="shared" si="506"/>
        <v>- DAX</v>
      </c>
      <c r="AB922" s="2" t="str">
        <f t="shared" si="521"/>
        <v/>
      </c>
      <c r="AE922">
        <f t="shared" si="522"/>
        <v>0.47799024387304129</v>
      </c>
      <c r="AF922">
        <f t="shared" si="523"/>
        <v>0.50639171277766182</v>
      </c>
      <c r="AG922">
        <f t="shared" si="524"/>
        <v>0.47801195315901462</v>
      </c>
      <c r="AH922">
        <f t="shared" si="525"/>
        <v>0.48004528116086914</v>
      </c>
      <c r="AI922">
        <f t="shared" si="526"/>
        <v>0.50733767637447347</v>
      </c>
      <c r="AJ922">
        <f t="shared" si="527"/>
        <v>0.50758753729882611</v>
      </c>
      <c r="AK922" t="str">
        <f t="shared" si="528"/>
        <v/>
      </c>
      <c r="AM922" t="str">
        <f t="shared" si="534"/>
        <v>BASE</v>
      </c>
      <c r="AN922" t="str" cm="1">
        <f t="array" ref="AN922">IF(AM922="",_xlfn.IFS(AF922=MAX(AF922:AH922),"SP",AG922=MAX(AF922:AH922),"DAX",AH922=MAX(AF922:AH922),"NIKKEI",MAX(AF922:AH922)=0,""),"")</f>
        <v/>
      </c>
      <c r="AO922" t="str" cm="1">
        <f t="array" ref="AO922">IF(AM922="BASE","",IF(MAX(AF922:AH922)=0,_xlfn.IFS(AI922=MAX(AI922:AK922),"SP&amp;DAX",AJ922=MAX(AI922:AK922),"SP&amp;NIKKEI",AK922=MAX(AI922:AK922),"DAX&amp;NIKKEI"),""))</f>
        <v/>
      </c>
      <c r="AQ922" s="3">
        <f t="shared" si="535"/>
        <v>43047</v>
      </c>
      <c r="AR922" cm="1">
        <f t="array" ref="AR922">IF(AM922="BASE",AE922,_xlfn.IFS(AN922="DAX",AG922,AN922="NIKKEI",AH922,AN922="SP",AF922,AN922="",MAX(AI922:AK922)))</f>
        <v>0.47799024387304129</v>
      </c>
      <c r="AS922" s="4">
        <f t="shared" si="507"/>
        <v>0.49430232058565748</v>
      </c>
      <c r="AT922" s="4">
        <f t="shared" si="508"/>
        <v>0.49935444526906425</v>
      </c>
      <c r="AU922" s="4">
        <f t="shared" si="509"/>
        <v>2.908356323500737E-4</v>
      </c>
      <c r="AV922" s="4">
        <f t="shared" si="510"/>
        <v>2.6786421394965637E-4</v>
      </c>
      <c r="AW922" s="4">
        <f t="shared" si="511"/>
        <v>1.0857576981325869</v>
      </c>
      <c r="AX922" s="4">
        <f t="shared" si="512"/>
        <v>5.7071402056487154E-3</v>
      </c>
      <c r="AY922" s="4">
        <f t="shared" si="513"/>
        <v>5.8686325080039301E-3</v>
      </c>
      <c r="AZ922" s="4">
        <f t="shared" si="514"/>
        <v>-0.88522876631037761</v>
      </c>
      <c r="BA922" s="6" t="str">
        <f t="shared" si="515"/>
        <v>NEUTRAL</v>
      </c>
      <c r="BB922" s="4">
        <f t="shared" si="516"/>
        <v>0</v>
      </c>
      <c r="BC922" s="4">
        <f t="shared" si="517"/>
        <v>0.60295548643614738</v>
      </c>
      <c r="BD922" s="4">
        <f t="shared" si="518"/>
        <v>0.77882552653643133</v>
      </c>
      <c r="BE922" s="4">
        <f t="shared" si="536"/>
        <v>0.05</v>
      </c>
      <c r="BF922" s="4" t="str">
        <f t="shared" si="537"/>
        <v/>
      </c>
      <c r="BG922" s="4" t="str">
        <f t="shared" si="538"/>
        <v/>
      </c>
      <c r="BH922" s="4" t="str">
        <f t="shared" si="539"/>
        <v/>
      </c>
      <c r="BI922" s="4" t="str">
        <f t="shared" si="540"/>
        <v/>
      </c>
      <c r="BJ922" s="4" t="str">
        <f t="shared" si="541"/>
        <v/>
      </c>
      <c r="BK922" s="4" t="str">
        <f t="shared" si="542"/>
        <v/>
      </c>
      <c r="BS922" s="3" t="str">
        <f t="shared" si="519"/>
        <v/>
      </c>
      <c r="BT922" s="5">
        <f t="shared" si="520"/>
        <v>-5.0521246834067668E-3</v>
      </c>
      <c r="BU922" s="3"/>
    </row>
    <row r="923" spans="1:73" x14ac:dyDescent="0.2">
      <c r="A923" s="1">
        <v>43048</v>
      </c>
      <c r="C923">
        <v>0.45703102368092413</v>
      </c>
      <c r="D923">
        <v>0.48642330378646642</v>
      </c>
      <c r="E923">
        <v>0.45710786805354736</v>
      </c>
      <c r="F923">
        <v>0.45963056045744927</v>
      </c>
      <c r="G923">
        <v>0.48766026579312571</v>
      </c>
      <c r="H923">
        <v>0.48796807056493829</v>
      </c>
      <c r="I923">
        <v>0.45978070936757304</v>
      </c>
      <c r="J923">
        <v>0.48937606408919326</v>
      </c>
      <c r="M923">
        <f>'[1]CAC_SWISS (-SP-NIKKEI-DAX)'!AC1008</f>
        <v>0</v>
      </c>
      <c r="N923">
        <f>'[1]CAC_SWISS_SP (-NIKKEI-DAX)'!AD1008</f>
        <v>0</v>
      </c>
      <c r="O923">
        <f>'[1]CAC_SWISS_DAX (-SP-NIKKEI)'!AD1008</f>
        <v>0</v>
      </c>
      <c r="P923">
        <f>'[1]CAC_SWISS_NIKKEI (-SP-DAX)'!AD1008</f>
        <v>0</v>
      </c>
      <c r="Q923">
        <f>'[1]CAC_SWISS_DAX_SP (-NIKKEI)'!AF1008</f>
        <v>0</v>
      </c>
      <c r="R923">
        <f>'[1]CAC_SWISS_SP_NIKKEI (-DAX)'!AF1008</f>
        <v>0</v>
      </c>
      <c r="S923">
        <f>'[1]CAC_SWISS_DAX_NIKKEI (-SP)'!AF1008</f>
        <v>1</v>
      </c>
      <c r="V923" t="str">
        <f t="shared" si="529"/>
        <v>BASE</v>
      </c>
      <c r="W923" t="str">
        <f t="shared" si="530"/>
        <v>BASE+SP</v>
      </c>
      <c r="X923" t="str">
        <f t="shared" si="531"/>
        <v>BASE+DAX</v>
      </c>
      <c r="Y923" t="str">
        <f t="shared" si="532"/>
        <v>BASE+NIKKEI</v>
      </c>
      <c r="Z923" s="2" t="str">
        <f t="shared" si="533"/>
        <v>- NIKKEI</v>
      </c>
      <c r="AA923" s="2" t="str">
        <f t="shared" si="506"/>
        <v>- DAX</v>
      </c>
      <c r="AB923" s="2" t="str">
        <f t="shared" si="521"/>
        <v/>
      </c>
      <c r="AE923">
        <f t="shared" si="522"/>
        <v>0.45703102368092413</v>
      </c>
      <c r="AF923">
        <f t="shared" si="523"/>
        <v>0.48642330378646642</v>
      </c>
      <c r="AG923">
        <f t="shared" si="524"/>
        <v>0.45710786805354736</v>
      </c>
      <c r="AH923">
        <f t="shared" si="525"/>
        <v>0.45963056045744927</v>
      </c>
      <c r="AI923">
        <f t="shared" si="526"/>
        <v>0.48766026579312571</v>
      </c>
      <c r="AJ923">
        <f t="shared" si="527"/>
        <v>0.48796807056493829</v>
      </c>
      <c r="AK923" t="str">
        <f t="shared" si="528"/>
        <v/>
      </c>
      <c r="AM923" t="str">
        <f t="shared" si="534"/>
        <v>BASE</v>
      </c>
      <c r="AN923" t="str" cm="1">
        <f t="array" ref="AN923">IF(AM923="",_xlfn.IFS(AF923=MAX(AF923:AH923),"SP",AG923=MAX(AF923:AH923),"DAX",AH923=MAX(AF923:AH923),"NIKKEI",MAX(AF923:AH923)=0,""),"")</f>
        <v/>
      </c>
      <c r="AO923" t="str" cm="1">
        <f t="array" ref="AO923">IF(AM923="BASE","",IF(MAX(AF923:AH923)=0,_xlfn.IFS(AI923=MAX(AI923:AK923),"SP&amp;DAX",AJ923=MAX(AI923:AK923),"SP&amp;NIKKEI",AK923=MAX(AI923:AK923),"DAX&amp;NIKKEI"),""))</f>
        <v/>
      </c>
      <c r="AQ923" s="3">
        <f t="shared" si="535"/>
        <v>43048</v>
      </c>
      <c r="AR923" cm="1">
        <f t="array" ref="AR923">IF(AM923="BASE",AE923,_xlfn.IFS(AN923="DAX",AG923,AN923="NIKKEI",AH923,AN923="SP",AF923,AN923="",MAX(AI923:AK923)))</f>
        <v>0.45703102368092413</v>
      </c>
      <c r="AS923" s="4">
        <f t="shared" si="507"/>
        <v>0.4890668891623739</v>
      </c>
      <c r="AT923" s="4">
        <f t="shared" si="508"/>
        <v>0.49876747181263892</v>
      </c>
      <c r="AU923" s="4">
        <f t="shared" si="509"/>
        <v>3.8945282561250716E-4</v>
      </c>
      <c r="AV923" s="4">
        <f t="shared" si="510"/>
        <v>2.3791812699117731E-4</v>
      </c>
      <c r="AW923" s="4">
        <f t="shared" si="511"/>
        <v>1.6369195173890605</v>
      </c>
      <c r="AX923" s="4">
        <f t="shared" si="512"/>
        <v>5.6010584565740025E-3</v>
      </c>
      <c r="AY923" s="4">
        <f t="shared" si="513"/>
        <v>6.6108732479963845E-3</v>
      </c>
      <c r="AZ923" s="4">
        <f t="shared" si="514"/>
        <v>-1.7319195515410803</v>
      </c>
      <c r="BA923" s="6" t="str">
        <f t="shared" si="515"/>
        <v>NEUTRAL</v>
      </c>
      <c r="BB923" s="4">
        <f t="shared" si="516"/>
        <v>0</v>
      </c>
      <c r="BC923" s="4">
        <f t="shared" si="517"/>
        <v>0.60295548643614738</v>
      </c>
      <c r="BD923" s="4">
        <f t="shared" si="518"/>
        <v>0.77882552653643133</v>
      </c>
      <c r="BE923" s="4">
        <f t="shared" si="536"/>
        <v>0.05</v>
      </c>
      <c r="BF923" s="4" t="str">
        <f t="shared" si="537"/>
        <v/>
      </c>
      <c r="BG923" s="4" t="str">
        <f t="shared" si="538"/>
        <v/>
      </c>
      <c r="BH923" s="4" t="str">
        <f t="shared" si="539"/>
        <v/>
      </c>
      <c r="BI923" s="4" t="str">
        <f t="shared" si="540"/>
        <v/>
      </c>
      <c r="BJ923" s="4" t="str">
        <f t="shared" si="541"/>
        <v/>
      </c>
      <c r="BK923" s="4" t="str">
        <f t="shared" si="542"/>
        <v/>
      </c>
      <c r="BS923" s="3" t="str">
        <f t="shared" si="519"/>
        <v/>
      </c>
      <c r="BT923" s="5">
        <f t="shared" si="520"/>
        <v>-9.7005826502650216E-3</v>
      </c>
      <c r="BU923" s="3"/>
    </row>
    <row r="924" spans="1:73" x14ac:dyDescent="0.2">
      <c r="A924" s="1">
        <v>43049</v>
      </c>
      <c r="C924">
        <v>0.46321994530008392</v>
      </c>
      <c r="D924">
        <v>0.491896207179575</v>
      </c>
      <c r="E924">
        <v>0.46332256277575939</v>
      </c>
      <c r="F924">
        <v>0.46673093279918665</v>
      </c>
      <c r="G924">
        <v>0.49322672326302275</v>
      </c>
      <c r="H924">
        <v>0.49420598228946339</v>
      </c>
      <c r="I924">
        <v>0.46692573944927768</v>
      </c>
      <c r="J924">
        <v>0.49573961876480116</v>
      </c>
      <c r="M924">
        <f>'[1]CAC_SWISS (-SP-NIKKEI-DAX)'!AC1009</f>
        <v>0</v>
      </c>
      <c r="N924">
        <f>'[1]CAC_SWISS_SP (-NIKKEI-DAX)'!AD1009</f>
        <v>0</v>
      </c>
      <c r="O924">
        <f>'[1]CAC_SWISS_DAX (-SP-NIKKEI)'!AD1009</f>
        <v>0</v>
      </c>
      <c r="P924">
        <f>'[1]CAC_SWISS_NIKKEI (-SP-DAX)'!AD1009</f>
        <v>0</v>
      </c>
      <c r="Q924">
        <f>'[1]CAC_SWISS_DAX_SP (-NIKKEI)'!AF1009</f>
        <v>0</v>
      </c>
      <c r="R924">
        <f>'[1]CAC_SWISS_SP_NIKKEI (-DAX)'!AF1009</f>
        <v>0</v>
      </c>
      <c r="S924">
        <f>'[1]CAC_SWISS_DAX_NIKKEI (-SP)'!AF1009</f>
        <v>1</v>
      </c>
      <c r="V924" t="str">
        <f t="shared" si="529"/>
        <v>BASE</v>
      </c>
      <c r="W924" t="str">
        <f t="shared" si="530"/>
        <v>BASE+SP</v>
      </c>
      <c r="X924" t="str">
        <f t="shared" si="531"/>
        <v>BASE+DAX</v>
      </c>
      <c r="Y924" t="str">
        <f t="shared" si="532"/>
        <v>BASE+NIKKEI</v>
      </c>
      <c r="Z924" s="2" t="str">
        <f t="shared" si="533"/>
        <v>- NIKKEI</v>
      </c>
      <c r="AA924" s="2" t="str">
        <f t="shared" si="506"/>
        <v>- DAX</v>
      </c>
      <c r="AB924" s="2" t="str">
        <f t="shared" si="521"/>
        <v/>
      </c>
      <c r="AE924">
        <f t="shared" si="522"/>
        <v>0.46321994530008392</v>
      </c>
      <c r="AF924">
        <f t="shared" si="523"/>
        <v>0.491896207179575</v>
      </c>
      <c r="AG924">
        <f t="shared" si="524"/>
        <v>0.46332256277575939</v>
      </c>
      <c r="AH924">
        <f t="shared" si="525"/>
        <v>0.46673093279918665</v>
      </c>
      <c r="AI924">
        <f t="shared" si="526"/>
        <v>0.49322672326302275</v>
      </c>
      <c r="AJ924">
        <f t="shared" si="527"/>
        <v>0.49420598228946339</v>
      </c>
      <c r="AK924" t="str">
        <f t="shared" si="528"/>
        <v/>
      </c>
      <c r="AM924" t="str">
        <f t="shared" si="534"/>
        <v>BASE</v>
      </c>
      <c r="AN924" t="str" cm="1">
        <f t="array" ref="AN924">IF(AM924="",_xlfn.IFS(AF924=MAX(AF924:AH924),"SP",AG924=MAX(AF924:AH924),"DAX",AH924=MAX(AF924:AH924),"NIKKEI",MAX(AF924:AH924)=0,""),"")</f>
        <v/>
      </c>
      <c r="AO924" t="str" cm="1">
        <f t="array" ref="AO924">IF(AM924="BASE","",IF(MAX(AF924:AH924)=0,_xlfn.IFS(AI924=MAX(AI924:AK924),"SP&amp;DAX",AJ924=MAX(AI924:AK924),"SP&amp;NIKKEI",AK924=MAX(AI924:AK924),"DAX&amp;NIKKEI"),""))</f>
        <v/>
      </c>
      <c r="AQ924" s="3">
        <f t="shared" si="535"/>
        <v>43049</v>
      </c>
      <c r="AR924" cm="1">
        <f t="array" ref="AR924">IF(AM924="BASE",AE924,_xlfn.IFS(AN924="DAX",AG924,AN924="NIKKEI",AH924,AN924="SP",AF924,AN924="",MAX(AI924:AK924)))</f>
        <v>0.46321994530008392</v>
      </c>
      <c r="AS924" s="4">
        <f t="shared" si="507"/>
        <v>0.48323951948331417</v>
      </c>
      <c r="AT924" s="4">
        <f t="shared" si="508"/>
        <v>0.4980917440694575</v>
      </c>
      <c r="AU924" s="4">
        <f t="shared" si="509"/>
        <v>3.0911813981057495E-4</v>
      </c>
      <c r="AV924" s="4">
        <f t="shared" si="510"/>
        <v>1.8281566307849515E-4</v>
      </c>
      <c r="AW924" s="4">
        <f t="shared" si="511"/>
        <v>1.6908733891026044</v>
      </c>
      <c r="AX924" s="4">
        <f t="shared" si="512"/>
        <v>4.9284600831626009E-3</v>
      </c>
      <c r="AY924" s="4">
        <f t="shared" si="513"/>
        <v>5.8794665780687446E-3</v>
      </c>
      <c r="AZ924" s="4">
        <f t="shared" si="514"/>
        <v>-3.0135629254427538</v>
      </c>
      <c r="BA924" s="6" t="str">
        <f t="shared" si="515"/>
        <v>WEAKEN</v>
      </c>
      <c r="BB924" s="4">
        <f t="shared" si="516"/>
        <v>0</v>
      </c>
      <c r="BC924" s="4">
        <f t="shared" si="517"/>
        <v>0.60295548643614738</v>
      </c>
      <c r="BD924" s="4">
        <f t="shared" si="518"/>
        <v>0.77882552653643133</v>
      </c>
      <c r="BE924" s="4">
        <f t="shared" si="536"/>
        <v>0.05</v>
      </c>
      <c r="BF924" s="4" t="str">
        <f t="shared" si="537"/>
        <v/>
      </c>
      <c r="BG924" s="4" t="str">
        <f t="shared" si="538"/>
        <v/>
      </c>
      <c r="BH924" s="4" t="str">
        <f t="shared" si="539"/>
        <v/>
      </c>
      <c r="BI924" s="4" t="str">
        <f t="shared" si="540"/>
        <v/>
      </c>
      <c r="BJ924" s="4" t="str">
        <f t="shared" si="541"/>
        <v/>
      </c>
      <c r="BK924" s="4" t="str">
        <f t="shared" si="542"/>
        <v/>
      </c>
      <c r="BS924" s="3" t="str">
        <f t="shared" si="519"/>
        <v/>
      </c>
      <c r="BT924" s="5">
        <f t="shared" si="520"/>
        <v>-1.4852224586143326E-2</v>
      </c>
      <c r="BU924" s="3"/>
    </row>
    <row r="925" spans="1:73" x14ac:dyDescent="0.2">
      <c r="A925" s="1">
        <v>43052</v>
      </c>
      <c r="C925">
        <v>0.47299660578836011</v>
      </c>
      <c r="D925">
        <v>0.50672490813285753</v>
      </c>
      <c r="E925">
        <v>0.47325743785476693</v>
      </c>
      <c r="F925">
        <v>0.47664597792291974</v>
      </c>
      <c r="G925">
        <v>0.50886898810770786</v>
      </c>
      <c r="H925">
        <v>0.50923152445826403</v>
      </c>
      <c r="I925">
        <v>0.47701997938656598</v>
      </c>
      <c r="J925">
        <v>0.51158829462110955</v>
      </c>
      <c r="M925">
        <f>'[1]CAC_SWISS (-SP-NIKKEI-DAX)'!AC1010</f>
        <v>0</v>
      </c>
      <c r="N925">
        <f>'[1]CAC_SWISS_SP (-NIKKEI-DAX)'!AD1010</f>
        <v>0</v>
      </c>
      <c r="O925">
        <f>'[1]CAC_SWISS_DAX (-SP-NIKKEI)'!AD1010</f>
        <v>1</v>
      </c>
      <c r="P925">
        <f>'[1]CAC_SWISS_NIKKEI (-SP-DAX)'!AD1010</f>
        <v>0</v>
      </c>
      <c r="Q925">
        <f>'[1]CAC_SWISS_DAX_SP (-NIKKEI)'!AF1010</f>
        <v>0</v>
      </c>
      <c r="R925">
        <f>'[1]CAC_SWISS_SP_NIKKEI (-DAX)'!AF1010</f>
        <v>0</v>
      </c>
      <c r="S925">
        <f>'[1]CAC_SWISS_DAX_NIKKEI (-SP)'!AF1010</f>
        <v>1</v>
      </c>
      <c r="V925" t="str">
        <f t="shared" si="529"/>
        <v>BASE</v>
      </c>
      <c r="W925" t="str">
        <f t="shared" si="530"/>
        <v>BASE+SP</v>
      </c>
      <c r="X925" t="str">
        <f t="shared" si="531"/>
        <v/>
      </c>
      <c r="Y925" t="str">
        <f t="shared" si="532"/>
        <v>BASE+NIKKEI</v>
      </c>
      <c r="Z925" s="2" t="str">
        <f t="shared" si="533"/>
        <v>- NIKKEI</v>
      </c>
      <c r="AA925" s="2" t="str">
        <f t="shared" ref="AA925:AA988" si="543">IF(R925=0,"- DAX","")</f>
        <v>- DAX</v>
      </c>
      <c r="AB925" s="2" t="str">
        <f t="shared" si="521"/>
        <v/>
      </c>
      <c r="AE925">
        <f t="shared" si="522"/>
        <v>0.47299660578836011</v>
      </c>
      <c r="AF925">
        <f t="shared" si="523"/>
        <v>0.50672490813285753</v>
      </c>
      <c r="AG925" t="str">
        <f t="shared" si="524"/>
        <v/>
      </c>
      <c r="AH925">
        <f t="shared" si="525"/>
        <v>0.47664597792291974</v>
      </c>
      <c r="AI925">
        <f t="shared" si="526"/>
        <v>0.50886898810770786</v>
      </c>
      <c r="AJ925">
        <f t="shared" si="527"/>
        <v>0.50923152445826403</v>
      </c>
      <c r="AK925" t="str">
        <f t="shared" si="528"/>
        <v/>
      </c>
      <c r="AM925" t="str">
        <f t="shared" si="534"/>
        <v>BASE</v>
      </c>
      <c r="AN925" t="str" cm="1">
        <f t="array" ref="AN925">IF(AM925="",_xlfn.IFS(AF925=MAX(AF925:AH925),"SP",AG925=MAX(AF925:AH925),"DAX",AH925=MAX(AF925:AH925),"NIKKEI",MAX(AF925:AH925)=0,""),"")</f>
        <v/>
      </c>
      <c r="AO925" t="str" cm="1">
        <f t="array" ref="AO925">IF(AM925="BASE","",IF(MAX(AF925:AH925)=0,_xlfn.IFS(AI925=MAX(AI925:AK925),"SP&amp;DAX",AJ925=MAX(AI925:AK925),"SP&amp;NIKKEI",AK925=MAX(AI925:AK925),"DAX&amp;NIKKEI"),""))</f>
        <v/>
      </c>
      <c r="AQ925" s="3">
        <f t="shared" si="535"/>
        <v>43052</v>
      </c>
      <c r="AR925" cm="1">
        <f t="array" ref="AR925">IF(AM925="BASE",AE925,_xlfn.IFS(AN925="DAX",AG925,AN925="NIKKEI",AH925,AN925="SP",AF925,AN925="",MAX(AI925:AK925)))</f>
        <v>0.47299660578836011</v>
      </c>
      <c r="AS925" s="4">
        <f t="shared" si="507"/>
        <v>0.47889009670530386</v>
      </c>
      <c r="AT925" s="4">
        <f t="shared" si="508"/>
        <v>0.49731709768063181</v>
      </c>
      <c r="AU925" s="4">
        <f t="shared" si="509"/>
        <v>1.7690620731660789E-4</v>
      </c>
      <c r="AV925" s="4">
        <f t="shared" si="510"/>
        <v>1.2249984176225458E-4</v>
      </c>
      <c r="AW925" s="4">
        <f t="shared" si="511"/>
        <v>1.4441341700664738</v>
      </c>
      <c r="AX925" s="4">
        <f t="shared" si="512"/>
        <v>3.9639708701911559E-3</v>
      </c>
      <c r="AY925" s="4">
        <f t="shared" si="513"/>
        <v>4.4878299396151232E-3</v>
      </c>
      <c r="AZ925" s="4">
        <f t="shared" si="514"/>
        <v>-4.6486216924291739</v>
      </c>
      <c r="BA925" s="6" t="str">
        <f t="shared" si="515"/>
        <v>WEAKEN</v>
      </c>
      <c r="BB925" s="4">
        <f t="shared" si="516"/>
        <v>0</v>
      </c>
      <c r="BC925" s="4">
        <f t="shared" si="517"/>
        <v>0.60295548643614738</v>
      </c>
      <c r="BD925" s="4">
        <f t="shared" si="518"/>
        <v>0.77882552653643133</v>
      </c>
      <c r="BE925" s="4">
        <f t="shared" si="536"/>
        <v>0.05</v>
      </c>
      <c r="BF925" s="4" t="str">
        <f t="shared" si="537"/>
        <v/>
      </c>
      <c r="BG925" s="4" t="str">
        <f t="shared" si="538"/>
        <v/>
      </c>
      <c r="BH925" s="4" t="str">
        <f t="shared" si="539"/>
        <v/>
      </c>
      <c r="BI925" s="4" t="str">
        <f t="shared" si="540"/>
        <v/>
      </c>
      <c r="BJ925" s="4" t="str">
        <f t="shared" si="541"/>
        <v/>
      </c>
      <c r="BK925" s="4" t="str">
        <f t="shared" si="542"/>
        <v/>
      </c>
      <c r="BS925" s="3" t="str">
        <f t="shared" si="519"/>
        <v/>
      </c>
      <c r="BT925" s="5">
        <f t="shared" si="520"/>
        <v>-1.8427000975327956E-2</v>
      </c>
      <c r="BU925" s="3"/>
    </row>
    <row r="926" spans="1:73" x14ac:dyDescent="0.2">
      <c r="A926" s="1">
        <v>43053</v>
      </c>
      <c r="C926">
        <v>0.47269864645411758</v>
      </c>
      <c r="D926">
        <v>0.50612740596954275</v>
      </c>
      <c r="E926">
        <v>0.4727432237664288</v>
      </c>
      <c r="F926">
        <v>0.47657442260512345</v>
      </c>
      <c r="G926">
        <v>0.50743274186997267</v>
      </c>
      <c r="H926">
        <v>0.50883848767332174</v>
      </c>
      <c r="I926">
        <v>0.47667218378818316</v>
      </c>
      <c r="J926">
        <v>0.51031363055912615</v>
      </c>
      <c r="M926">
        <f>'[1]CAC_SWISS (-SP-NIKKEI-DAX)'!AC1011</f>
        <v>0</v>
      </c>
      <c r="N926">
        <f>'[1]CAC_SWISS_SP (-NIKKEI-DAX)'!AD1011</f>
        <v>0</v>
      </c>
      <c r="O926">
        <f>'[1]CAC_SWISS_DAX (-SP-NIKKEI)'!AD1011</f>
        <v>0</v>
      </c>
      <c r="P926">
        <f>'[1]CAC_SWISS_NIKKEI (-SP-DAX)'!AD1011</f>
        <v>0</v>
      </c>
      <c r="Q926">
        <f>'[1]CAC_SWISS_DAX_SP (-NIKKEI)'!AF1011</f>
        <v>0</v>
      </c>
      <c r="R926">
        <f>'[1]CAC_SWISS_SP_NIKKEI (-DAX)'!AF1011</f>
        <v>0</v>
      </c>
      <c r="S926">
        <f>'[1]CAC_SWISS_DAX_NIKKEI (-SP)'!AF1011</f>
        <v>1</v>
      </c>
      <c r="V926" t="str">
        <f t="shared" si="529"/>
        <v>BASE</v>
      </c>
      <c r="W926" t="str">
        <f t="shared" si="530"/>
        <v>BASE+SP</v>
      </c>
      <c r="X926" t="str">
        <f t="shared" si="531"/>
        <v>BASE+DAX</v>
      </c>
      <c r="Y926" t="str">
        <f t="shared" si="532"/>
        <v>BASE+NIKKEI</v>
      </c>
      <c r="Z926" s="2" t="str">
        <f t="shared" si="533"/>
        <v>- NIKKEI</v>
      </c>
      <c r="AA926" s="2" t="str">
        <f t="shared" si="543"/>
        <v>- DAX</v>
      </c>
      <c r="AB926" s="2" t="str">
        <f t="shared" si="521"/>
        <v/>
      </c>
      <c r="AE926">
        <f t="shared" si="522"/>
        <v>0.47269864645411758</v>
      </c>
      <c r="AF926">
        <f t="shared" si="523"/>
        <v>0.50612740596954275</v>
      </c>
      <c r="AG926">
        <f t="shared" si="524"/>
        <v>0.4727432237664288</v>
      </c>
      <c r="AH926">
        <f t="shared" si="525"/>
        <v>0.47657442260512345</v>
      </c>
      <c r="AI926">
        <f t="shared" si="526"/>
        <v>0.50743274186997267</v>
      </c>
      <c r="AJ926">
        <f t="shared" si="527"/>
        <v>0.50883848767332174</v>
      </c>
      <c r="AK926" t="str">
        <f t="shared" si="528"/>
        <v/>
      </c>
      <c r="AM926" t="str">
        <f t="shared" si="534"/>
        <v>BASE</v>
      </c>
      <c r="AN926" t="str" cm="1">
        <f t="array" ref="AN926">IF(AM926="",_xlfn.IFS(AF926=MAX(AF926:AH926),"SP",AG926=MAX(AF926:AH926),"DAX",AH926=MAX(AF926:AH926),"NIKKEI",MAX(AF926:AH926)=0,""),"")</f>
        <v/>
      </c>
      <c r="AO926" t="str" cm="1">
        <f t="array" ref="AO926">IF(AM926="BASE","",IF(MAX(AF926:AH926)=0,_xlfn.IFS(AI926=MAX(AI926:AK926),"SP&amp;DAX",AJ926=MAX(AI926:AK926),"SP&amp;NIKKEI",AK926=MAX(AI926:AK926),"DAX&amp;NIKKEI"),""))</f>
        <v/>
      </c>
      <c r="AQ926" s="3">
        <f t="shared" si="535"/>
        <v>43053</v>
      </c>
      <c r="AR926" cm="1">
        <f t="array" ref="AR926">IF(AM926="BASE",AE926,_xlfn.IFS(AN926="DAX",AG926,AN926="NIKKEI",AH926,AN926="SP",AF926,AN926="",MAX(AI926:AK926)))</f>
        <v>0.47269864645411758</v>
      </c>
      <c r="AS926" s="4">
        <f t="shared" si="507"/>
        <v>0.47612167155769958</v>
      </c>
      <c r="AT926" s="4">
        <f t="shared" si="508"/>
        <v>0.49752770460967322</v>
      </c>
      <c r="AU926" s="4">
        <f t="shared" si="509"/>
        <v>1.2132307106581674E-4</v>
      </c>
      <c r="AV926" s="4">
        <f t="shared" si="510"/>
        <v>1.2150926864454283E-4</v>
      </c>
      <c r="AW926" s="4">
        <f t="shared" si="511"/>
        <v>0.99846762653743903</v>
      </c>
      <c r="AX926" s="4">
        <f t="shared" si="512"/>
        <v>3.8180682432372966E-3</v>
      </c>
      <c r="AY926" s="4">
        <f t="shared" si="513"/>
        <v>3.8160833952460382E-3</v>
      </c>
      <c r="AZ926" s="4">
        <f t="shared" si="514"/>
        <v>-5.6065087599963137</v>
      </c>
      <c r="BA926" s="6" t="str">
        <f t="shared" si="515"/>
        <v>WEAKEN</v>
      </c>
      <c r="BB926" s="4">
        <f t="shared" si="516"/>
        <v>0</v>
      </c>
      <c r="BC926" s="4">
        <f t="shared" si="517"/>
        <v>0.60295548643614738</v>
      </c>
      <c r="BD926" s="4">
        <f t="shared" si="518"/>
        <v>0.77882552653643133</v>
      </c>
      <c r="BE926" s="4">
        <f t="shared" si="536"/>
        <v>0.05</v>
      </c>
      <c r="BF926" s="4" t="str">
        <f t="shared" si="537"/>
        <v/>
      </c>
      <c r="BG926" s="4" t="str">
        <f t="shared" si="538"/>
        <v/>
      </c>
      <c r="BH926" s="4" t="str">
        <f t="shared" si="539"/>
        <v/>
      </c>
      <c r="BI926" s="4" t="str">
        <f t="shared" si="540"/>
        <v/>
      </c>
      <c r="BJ926" s="4" t="str">
        <f t="shared" si="541"/>
        <v/>
      </c>
      <c r="BK926" s="4" t="str">
        <f t="shared" si="542"/>
        <v/>
      </c>
      <c r="BS926" s="3" t="str">
        <f t="shared" si="519"/>
        <v/>
      </c>
      <c r="BT926" s="5">
        <f t="shared" si="520"/>
        <v>-2.1406033051973639E-2</v>
      </c>
      <c r="BU926" s="3"/>
    </row>
    <row r="927" spans="1:73" x14ac:dyDescent="0.2">
      <c r="A927" s="1">
        <v>43054</v>
      </c>
      <c r="C927">
        <v>0.483447345269373</v>
      </c>
      <c r="D927">
        <v>0.51544709888025808</v>
      </c>
      <c r="E927">
        <v>0.48347739235600834</v>
      </c>
      <c r="F927">
        <v>0.49004899506600308</v>
      </c>
      <c r="G927">
        <v>0.51617234705547621</v>
      </c>
      <c r="H927">
        <v>0.51946053056055719</v>
      </c>
      <c r="I927">
        <v>0.49004937159437528</v>
      </c>
      <c r="J927">
        <v>0.52034007114356973</v>
      </c>
      <c r="M927">
        <f>'[1]CAC_SWISS (-SP-NIKKEI-DAX)'!AC1012</f>
        <v>0</v>
      </c>
      <c r="N927">
        <f>'[1]CAC_SWISS_SP (-NIKKEI-DAX)'!AD1012</f>
        <v>0</v>
      </c>
      <c r="O927">
        <f>'[1]CAC_SWISS_DAX (-SP-NIKKEI)'!AD1012</f>
        <v>0</v>
      </c>
      <c r="P927">
        <f>'[1]CAC_SWISS_NIKKEI (-SP-DAX)'!AD1012</f>
        <v>0</v>
      </c>
      <c r="Q927">
        <f>'[1]CAC_SWISS_DAX_SP (-NIKKEI)'!AF1012</f>
        <v>0</v>
      </c>
      <c r="R927">
        <f>'[1]CAC_SWISS_SP_NIKKEI (-DAX)'!AF1012</f>
        <v>0</v>
      </c>
      <c r="S927">
        <f>'[1]CAC_SWISS_DAX_NIKKEI (-SP)'!AF1012</f>
        <v>1</v>
      </c>
      <c r="V927" t="str">
        <f t="shared" si="529"/>
        <v>BASE</v>
      </c>
      <c r="W927" t="str">
        <f t="shared" si="530"/>
        <v>BASE+SP</v>
      </c>
      <c r="X927" t="str">
        <f t="shared" si="531"/>
        <v>BASE+DAX</v>
      </c>
      <c r="Y927" t="str">
        <f t="shared" si="532"/>
        <v>BASE+NIKKEI</v>
      </c>
      <c r="Z927" s="2" t="str">
        <f t="shared" si="533"/>
        <v>- NIKKEI</v>
      </c>
      <c r="AA927" s="2" t="str">
        <f t="shared" si="543"/>
        <v>- DAX</v>
      </c>
      <c r="AB927" s="2" t="str">
        <f t="shared" si="521"/>
        <v/>
      </c>
      <c r="AE927">
        <f t="shared" si="522"/>
        <v>0.483447345269373</v>
      </c>
      <c r="AF927">
        <f t="shared" si="523"/>
        <v>0.51544709888025808</v>
      </c>
      <c r="AG927">
        <f t="shared" si="524"/>
        <v>0.48347739235600834</v>
      </c>
      <c r="AH927">
        <f t="shared" si="525"/>
        <v>0.49004899506600308</v>
      </c>
      <c r="AI927">
        <f t="shared" si="526"/>
        <v>0.51617234705547621</v>
      </c>
      <c r="AJ927">
        <f t="shared" si="527"/>
        <v>0.51946053056055719</v>
      </c>
      <c r="AK927" t="str">
        <f t="shared" si="528"/>
        <v/>
      </c>
      <c r="AM927" t="str">
        <f t="shared" si="534"/>
        <v>BASE</v>
      </c>
      <c r="AN927" t="str" cm="1">
        <f t="array" ref="AN927">IF(AM927="",_xlfn.IFS(AF927=MAX(AF927:AH927),"SP",AG927=MAX(AF927:AH927),"DAX",AH927=MAX(AF927:AH927),"NIKKEI",MAX(AF927:AH927)=0,""),"")</f>
        <v/>
      </c>
      <c r="AO927" t="str" cm="1">
        <f t="array" ref="AO927">IF(AM927="BASE","",IF(MAX(AF927:AH927)=0,_xlfn.IFS(AI927=MAX(AI927:AK927),"SP&amp;DAX",AJ927=MAX(AI927:AK927),"SP&amp;NIKKEI",AK927=MAX(AI927:AK927),"DAX&amp;NIKKEI"),""))</f>
        <v/>
      </c>
      <c r="AQ927" s="3">
        <f t="shared" si="535"/>
        <v>43054</v>
      </c>
      <c r="AR927" cm="1">
        <f t="array" ref="AR927">IF(AM927="BASE",AE927,_xlfn.IFS(AN927="DAX",AG927,AN927="NIKKEI",AH927,AN927="SP",AF927,AN927="",MAX(AI927:AK927)))</f>
        <v>0.483447345269373</v>
      </c>
      <c r="AS927" s="4">
        <f t="shared" si="507"/>
        <v>0.47476350525872002</v>
      </c>
      <c r="AT927" s="4">
        <f t="shared" si="508"/>
        <v>0.49768314497956501</v>
      </c>
      <c r="AU927" s="4">
        <f t="shared" si="509"/>
        <v>7.6667805557422393E-5</v>
      </c>
      <c r="AV927" s="4">
        <f t="shared" si="510"/>
        <v>1.2009367453375768E-4</v>
      </c>
      <c r="AW927" s="4">
        <f t="shared" si="511"/>
        <v>0.63840003110131738</v>
      </c>
      <c r="AX927" s="4">
        <f t="shared" si="512"/>
        <v>3.6881731676856504E-3</v>
      </c>
      <c r="AY927" s="4">
        <f t="shared" si="513"/>
        <v>3.173114250451344E-3</v>
      </c>
      <c r="AZ927" s="4">
        <f t="shared" si="514"/>
        <v>-6.2143610613671889</v>
      </c>
      <c r="BA927" s="6" t="str">
        <f t="shared" si="515"/>
        <v>WEAKEN</v>
      </c>
      <c r="BB927" s="4">
        <f t="shared" si="516"/>
        <v>0</v>
      </c>
      <c r="BC927" s="4">
        <f t="shared" si="517"/>
        <v>0.60295548643614738</v>
      </c>
      <c r="BD927" s="4">
        <f t="shared" si="518"/>
        <v>0.77882552653643133</v>
      </c>
      <c r="BE927" s="4">
        <f t="shared" si="536"/>
        <v>0.05</v>
      </c>
      <c r="BF927" s="4" t="str">
        <f t="shared" si="537"/>
        <v/>
      </c>
      <c r="BG927" s="4" t="str">
        <f t="shared" si="538"/>
        <v/>
      </c>
      <c r="BH927" s="4" t="str">
        <f t="shared" si="539"/>
        <v/>
      </c>
      <c r="BI927" s="4" t="str">
        <f t="shared" si="540"/>
        <v/>
      </c>
      <c r="BJ927" s="4" t="str">
        <f t="shared" si="541"/>
        <v/>
      </c>
      <c r="BK927" s="4" t="str">
        <f t="shared" si="542"/>
        <v/>
      </c>
      <c r="BS927" s="3" t="str">
        <f t="shared" si="519"/>
        <v/>
      </c>
      <c r="BT927" s="5">
        <f t="shared" si="520"/>
        <v>-2.2919639720844986E-2</v>
      </c>
      <c r="BU927" s="3"/>
    </row>
    <row r="928" spans="1:73" x14ac:dyDescent="0.2">
      <c r="A928" s="1">
        <v>43055</v>
      </c>
      <c r="C928">
        <v>0.47566112912509789</v>
      </c>
      <c r="D928">
        <v>0.50402292149555672</v>
      </c>
      <c r="E928">
        <v>0.47578130648958794</v>
      </c>
      <c r="F928">
        <v>0.48085144694982673</v>
      </c>
      <c r="G928">
        <v>0.5044645813346732</v>
      </c>
      <c r="H928">
        <v>0.50652667169151055</v>
      </c>
      <c r="I928">
        <v>0.48091334977231537</v>
      </c>
      <c r="J928">
        <v>0.50700832422828745</v>
      </c>
      <c r="M928">
        <f>'[1]CAC_SWISS (-SP-NIKKEI-DAX)'!AC1013</f>
        <v>0</v>
      </c>
      <c r="N928">
        <f>'[1]CAC_SWISS_SP (-NIKKEI-DAX)'!AD1013</f>
        <v>0</v>
      </c>
      <c r="O928">
        <f>'[1]CAC_SWISS_DAX (-SP-NIKKEI)'!AD1013</f>
        <v>0</v>
      </c>
      <c r="P928">
        <f>'[1]CAC_SWISS_NIKKEI (-SP-DAX)'!AD1013</f>
        <v>0</v>
      </c>
      <c r="Q928">
        <f>'[1]CAC_SWISS_DAX_SP (-NIKKEI)'!AF1013</f>
        <v>0</v>
      </c>
      <c r="R928">
        <f>'[1]CAC_SWISS_SP_NIKKEI (-DAX)'!AF1013</f>
        <v>0</v>
      </c>
      <c r="S928">
        <f>'[1]CAC_SWISS_DAX_NIKKEI (-SP)'!AF1013</f>
        <v>1</v>
      </c>
      <c r="V928" t="str">
        <f t="shared" si="529"/>
        <v>BASE</v>
      </c>
      <c r="W928" t="str">
        <f t="shared" si="530"/>
        <v>BASE+SP</v>
      </c>
      <c r="X928" t="str">
        <f t="shared" si="531"/>
        <v>BASE+DAX</v>
      </c>
      <c r="Y928" t="str">
        <f t="shared" si="532"/>
        <v>BASE+NIKKEI</v>
      </c>
      <c r="Z928" s="2" t="str">
        <f t="shared" si="533"/>
        <v>- NIKKEI</v>
      </c>
      <c r="AA928" s="2" t="str">
        <f t="shared" si="543"/>
        <v>- DAX</v>
      </c>
      <c r="AB928" s="2" t="str">
        <f t="shared" si="521"/>
        <v/>
      </c>
      <c r="AE928">
        <f t="shared" si="522"/>
        <v>0.47566112912509789</v>
      </c>
      <c r="AF928">
        <f t="shared" si="523"/>
        <v>0.50402292149555672</v>
      </c>
      <c r="AG928">
        <f t="shared" si="524"/>
        <v>0.47578130648958794</v>
      </c>
      <c r="AH928">
        <f t="shared" si="525"/>
        <v>0.48085144694982673</v>
      </c>
      <c r="AI928">
        <f t="shared" si="526"/>
        <v>0.5044645813346732</v>
      </c>
      <c r="AJ928">
        <f t="shared" si="527"/>
        <v>0.50652667169151055</v>
      </c>
      <c r="AK928" t="str">
        <f t="shared" si="528"/>
        <v/>
      </c>
      <c r="AM928" t="str">
        <f t="shared" si="534"/>
        <v>BASE</v>
      </c>
      <c r="AN928" t="str" cm="1">
        <f t="array" ref="AN928">IF(AM928="",_xlfn.IFS(AF928=MAX(AF928:AH928),"SP",AG928=MAX(AF928:AH928),"DAX",AH928=MAX(AF928:AH928),"NIKKEI",MAX(AF928:AH928)=0,""),"")</f>
        <v/>
      </c>
      <c r="AO928" t="str" cm="1">
        <f t="array" ref="AO928">IF(AM928="BASE","",IF(MAX(AF928:AH928)=0,_xlfn.IFS(AI928=MAX(AI928:AK928),"SP&amp;DAX",AJ928=MAX(AI928:AK928),"SP&amp;NIKKEI",AK928=MAX(AI928:AK928),"DAX&amp;NIKKEI"),""))</f>
        <v/>
      </c>
      <c r="AQ928" s="3">
        <f t="shared" si="535"/>
        <v>43055</v>
      </c>
      <c r="AR928" cm="1">
        <f t="array" ref="AR928">IF(AM928="BASE",AE928,_xlfn.IFS(AN928="DAX",AG928,AN928="NIKKEI",AH928,AN928="SP",AF928,AN928="",MAX(AI928:AK928)))</f>
        <v>0.47566112912509789</v>
      </c>
      <c r="AS928" s="4">
        <f t="shared" si="507"/>
        <v>0.47416526062991099</v>
      </c>
      <c r="AT928" s="4">
        <f t="shared" si="508"/>
        <v>0.49759899274778974</v>
      </c>
      <c r="AU928" s="4">
        <f t="shared" si="509"/>
        <v>7.1100182992545183E-5</v>
      </c>
      <c r="AV928" s="4">
        <f t="shared" si="510"/>
        <v>1.2247976601100443E-4</v>
      </c>
      <c r="AW928" s="4">
        <f t="shared" si="511"/>
        <v>0.58050554232898399</v>
      </c>
      <c r="AX928" s="4">
        <f t="shared" si="512"/>
        <v>3.7068650705578202E-3</v>
      </c>
      <c r="AY928" s="4">
        <f t="shared" si="513"/>
        <v>3.0918624839204292E-3</v>
      </c>
      <c r="AZ928" s="4">
        <f t="shared" si="514"/>
        <v>-6.3217116544121659</v>
      </c>
      <c r="BA928" s="6" t="str">
        <f t="shared" si="515"/>
        <v>WEAKEN</v>
      </c>
      <c r="BB928" s="4">
        <f t="shared" si="516"/>
        <v>0</v>
      </c>
      <c r="BC928" s="4">
        <f t="shared" si="517"/>
        <v>0.60295548643614738</v>
      </c>
      <c r="BD928" s="4">
        <f t="shared" si="518"/>
        <v>0.77882552653643133</v>
      </c>
      <c r="BE928" s="4">
        <f t="shared" si="536"/>
        <v>0.05</v>
      </c>
      <c r="BF928" s="4" t="str">
        <f t="shared" si="537"/>
        <v/>
      </c>
      <c r="BG928" s="4" t="str">
        <f t="shared" si="538"/>
        <v/>
      </c>
      <c r="BH928" s="4" t="str">
        <f t="shared" si="539"/>
        <v/>
      </c>
      <c r="BI928" s="4" t="str">
        <f t="shared" si="540"/>
        <v/>
      </c>
      <c r="BJ928" s="4" t="str">
        <f t="shared" si="541"/>
        <v/>
      </c>
      <c r="BK928" s="4" t="str">
        <f t="shared" si="542"/>
        <v/>
      </c>
      <c r="BS928" s="3" t="str">
        <f t="shared" si="519"/>
        <v/>
      </c>
      <c r="BT928" s="5">
        <f t="shared" si="520"/>
        <v>-2.3433732117878747E-2</v>
      </c>
      <c r="BU928" s="3"/>
    </row>
    <row r="929" spans="1:73" x14ac:dyDescent="0.2">
      <c r="A929" s="1">
        <v>43056</v>
      </c>
      <c r="C929">
        <v>0.49632429198553701</v>
      </c>
      <c r="D929">
        <v>0.52545042623788629</v>
      </c>
      <c r="E929">
        <v>0.49632449032919285</v>
      </c>
      <c r="F929">
        <v>0.49922270853879197</v>
      </c>
      <c r="G929">
        <v>0.52656146926759739</v>
      </c>
      <c r="H929">
        <v>0.52646718402134052</v>
      </c>
      <c r="I929">
        <v>0.49922470553075649</v>
      </c>
      <c r="J929">
        <v>0.52759856866874089</v>
      </c>
      <c r="M929">
        <f>'[1]CAC_SWISS (-SP-NIKKEI-DAX)'!AC1014</f>
        <v>0</v>
      </c>
      <c r="N929">
        <f>'[1]CAC_SWISS_SP (-NIKKEI-DAX)'!AD1014</f>
        <v>0</v>
      </c>
      <c r="O929">
        <f>'[1]CAC_SWISS_DAX (-SP-NIKKEI)'!AD1014</f>
        <v>0</v>
      </c>
      <c r="P929">
        <f>'[1]CAC_SWISS_NIKKEI (-SP-DAX)'!AD1014</f>
        <v>0</v>
      </c>
      <c r="Q929">
        <f>'[1]CAC_SWISS_DAX_SP (-NIKKEI)'!AF1014</f>
        <v>0</v>
      </c>
      <c r="R929">
        <f>'[1]CAC_SWISS_SP_NIKKEI (-DAX)'!AF1014</f>
        <v>0</v>
      </c>
      <c r="S929">
        <f>'[1]CAC_SWISS_DAX_NIKKEI (-SP)'!AF1014</f>
        <v>1</v>
      </c>
      <c r="V929" t="str">
        <f t="shared" si="529"/>
        <v>BASE</v>
      </c>
      <c r="W929" t="str">
        <f t="shared" si="530"/>
        <v>BASE+SP</v>
      </c>
      <c r="X929" t="str">
        <f t="shared" si="531"/>
        <v>BASE+DAX</v>
      </c>
      <c r="Y929" t="str">
        <f t="shared" si="532"/>
        <v>BASE+NIKKEI</v>
      </c>
      <c r="Z929" s="2" t="str">
        <f t="shared" si="533"/>
        <v>- NIKKEI</v>
      </c>
      <c r="AA929" s="2" t="str">
        <f t="shared" si="543"/>
        <v>- DAX</v>
      </c>
      <c r="AB929" s="2" t="str">
        <f t="shared" si="521"/>
        <v/>
      </c>
      <c r="AE929">
        <f t="shared" si="522"/>
        <v>0.49632429198553701</v>
      </c>
      <c r="AF929">
        <f t="shared" si="523"/>
        <v>0.52545042623788629</v>
      </c>
      <c r="AG929">
        <f t="shared" si="524"/>
        <v>0.49632449032919285</v>
      </c>
      <c r="AH929">
        <f t="shared" si="525"/>
        <v>0.49922270853879197</v>
      </c>
      <c r="AI929">
        <f t="shared" si="526"/>
        <v>0.52656146926759739</v>
      </c>
      <c r="AJ929">
        <f t="shared" si="527"/>
        <v>0.52646718402134052</v>
      </c>
      <c r="AK929" t="str">
        <f t="shared" si="528"/>
        <v/>
      </c>
      <c r="AM929" t="str">
        <f t="shared" si="534"/>
        <v>BASE</v>
      </c>
      <c r="AN929" t="str" cm="1">
        <f t="array" ref="AN929">IF(AM929="",_xlfn.IFS(AF929=MAX(AF929:AH929),"SP",AG929=MAX(AF929:AH929),"DAX",AH929=MAX(AF929:AH929),"NIKKEI",MAX(AF929:AH929)=0,""),"")</f>
        <v/>
      </c>
      <c r="AO929" t="str" cm="1">
        <f t="array" ref="AO929">IF(AM929="BASE","",IF(MAX(AF929:AH929)=0,_xlfn.IFS(AI929=MAX(AI929:AK929),"SP&amp;DAX",AJ929=MAX(AI929:AK929),"SP&amp;NIKKEI",AK929=MAX(AI929:AK929),"DAX&amp;NIKKEI"),""))</f>
        <v/>
      </c>
      <c r="AQ929" s="3">
        <f t="shared" si="535"/>
        <v>43056</v>
      </c>
      <c r="AR929" cm="1">
        <f t="array" ref="AR929">IF(AM929="BASE",AE929,_xlfn.IFS(AN929="DAX",AG929,AN929="NIKKEI",AH929,AN929="SP",AF929,AN929="",MAX(AI929:AK929)))</f>
        <v>0.49632429198553701</v>
      </c>
      <c r="AS929" s="4">
        <f t="shared" si="507"/>
        <v>0.47609034310953097</v>
      </c>
      <c r="AT929" s="4">
        <f t="shared" si="508"/>
        <v>0.49728684779530707</v>
      </c>
      <c r="AU929" s="4">
        <f t="shared" si="509"/>
        <v>1.2060080295853712E-4</v>
      </c>
      <c r="AV929" s="4">
        <f t="shared" si="510"/>
        <v>1.3048458270576821E-4</v>
      </c>
      <c r="AW929" s="4">
        <f t="shared" si="511"/>
        <v>0.92425327542704272</v>
      </c>
      <c r="AX929" s="4">
        <f t="shared" si="512"/>
        <v>3.9337141646793453E-3</v>
      </c>
      <c r="AY929" s="4">
        <f t="shared" si="513"/>
        <v>3.8301138298971059E-3</v>
      </c>
      <c r="AZ929" s="4">
        <f t="shared" si="514"/>
        <v>-5.3884201541887906</v>
      </c>
      <c r="BA929" s="6" t="str">
        <f t="shared" si="515"/>
        <v>WEAKEN</v>
      </c>
      <c r="BB929" s="4">
        <f t="shared" si="516"/>
        <v>0</v>
      </c>
      <c r="BC929" s="4">
        <f t="shared" si="517"/>
        <v>0.60295548643614738</v>
      </c>
      <c r="BD929" s="4">
        <f t="shared" si="518"/>
        <v>0.77882552653643133</v>
      </c>
      <c r="BE929" s="4">
        <f t="shared" si="536"/>
        <v>0.05</v>
      </c>
      <c r="BF929" s="4" t="str">
        <f t="shared" si="537"/>
        <v/>
      </c>
      <c r="BG929" s="4" t="str">
        <f t="shared" si="538"/>
        <v/>
      </c>
      <c r="BH929" s="4" t="str">
        <f t="shared" si="539"/>
        <v/>
      </c>
      <c r="BI929" s="4" t="str">
        <f t="shared" si="540"/>
        <v/>
      </c>
      <c r="BJ929" s="4" t="str">
        <f t="shared" si="541"/>
        <v/>
      </c>
      <c r="BK929" s="4" t="str">
        <f t="shared" si="542"/>
        <v/>
      </c>
      <c r="BS929" s="3" t="str">
        <f t="shared" si="519"/>
        <v/>
      </c>
      <c r="BT929" s="5">
        <f t="shared" si="520"/>
        <v>-2.1196504685776107E-2</v>
      </c>
      <c r="BU929" s="3"/>
    </row>
    <row r="930" spans="1:73" x14ac:dyDescent="0.2">
      <c r="A930" s="1">
        <v>43059</v>
      </c>
      <c r="C930">
        <v>0.49748593029438642</v>
      </c>
      <c r="D930">
        <v>0.5236322447055779</v>
      </c>
      <c r="E930">
        <v>0.49760854802131849</v>
      </c>
      <c r="F930">
        <v>0.50119522422722318</v>
      </c>
      <c r="G930">
        <v>0.52420019120420669</v>
      </c>
      <c r="H930">
        <v>0.52519430124903221</v>
      </c>
      <c r="I930">
        <v>0.50126982397022068</v>
      </c>
      <c r="J930">
        <v>0.52578501329489347</v>
      </c>
      <c r="M930">
        <f>'[1]CAC_SWISS (-SP-NIKKEI-DAX)'!AC1015</f>
        <v>0</v>
      </c>
      <c r="N930">
        <f>'[1]CAC_SWISS_SP (-NIKKEI-DAX)'!AD1015</f>
        <v>0</v>
      </c>
      <c r="O930">
        <f>'[1]CAC_SWISS_DAX (-SP-NIKKEI)'!AD1015</f>
        <v>0</v>
      </c>
      <c r="P930">
        <f>'[1]CAC_SWISS_NIKKEI (-SP-DAX)'!AD1015</f>
        <v>0</v>
      </c>
      <c r="Q930">
        <f>'[1]CAC_SWISS_DAX_SP (-NIKKEI)'!AF1015</f>
        <v>0</v>
      </c>
      <c r="R930">
        <f>'[1]CAC_SWISS_SP_NIKKEI (-DAX)'!AF1015</f>
        <v>0</v>
      </c>
      <c r="S930">
        <f>'[1]CAC_SWISS_DAX_NIKKEI (-SP)'!AF1015</f>
        <v>1</v>
      </c>
      <c r="V930" t="str">
        <f t="shared" si="529"/>
        <v>BASE</v>
      </c>
      <c r="W930" t="str">
        <f t="shared" si="530"/>
        <v>BASE+SP</v>
      </c>
      <c r="X930" t="str">
        <f t="shared" si="531"/>
        <v>BASE+DAX</v>
      </c>
      <c r="Y930" t="str">
        <f t="shared" si="532"/>
        <v>BASE+NIKKEI</v>
      </c>
      <c r="Z930" s="2" t="str">
        <f t="shared" si="533"/>
        <v>- NIKKEI</v>
      </c>
      <c r="AA930" s="2" t="str">
        <f t="shared" si="543"/>
        <v>- DAX</v>
      </c>
      <c r="AB930" s="2" t="str">
        <f t="shared" si="521"/>
        <v/>
      </c>
      <c r="AE930">
        <f t="shared" si="522"/>
        <v>0.49748593029438642</v>
      </c>
      <c r="AF930">
        <f t="shared" si="523"/>
        <v>0.5236322447055779</v>
      </c>
      <c r="AG930">
        <f t="shared" si="524"/>
        <v>0.49760854802131849</v>
      </c>
      <c r="AH930">
        <f t="shared" si="525"/>
        <v>0.50119522422722318</v>
      </c>
      <c r="AI930">
        <f t="shared" si="526"/>
        <v>0.52420019120420669</v>
      </c>
      <c r="AJ930">
        <f t="shared" si="527"/>
        <v>0.52519430124903221</v>
      </c>
      <c r="AK930" t="str">
        <f t="shared" si="528"/>
        <v/>
      </c>
      <c r="AM930" t="str">
        <f t="shared" si="534"/>
        <v>BASE</v>
      </c>
      <c r="AN930" t="str" cm="1">
        <f t="array" ref="AN930">IF(AM930="",_xlfn.IFS(AF930=MAX(AF930:AH930),"SP",AG930=MAX(AF930:AH930),"DAX",AH930=MAX(AF930:AH930),"NIKKEI",MAX(AF930:AH930)=0,""),"")</f>
        <v/>
      </c>
      <c r="AO930" t="str" cm="1">
        <f t="array" ref="AO930">IF(AM930="BASE","",IF(MAX(AF930:AH930)=0,_xlfn.IFS(AI930=MAX(AI930:AK930),"SP&amp;DAX",AJ930=MAX(AI930:AK930),"SP&amp;NIKKEI",AK930=MAX(AI930:AK930),"DAX&amp;NIKKEI"),""))</f>
        <v/>
      </c>
      <c r="AQ930" s="3">
        <f t="shared" si="535"/>
        <v>43059</v>
      </c>
      <c r="AR930" cm="1">
        <f t="array" ref="AR930">IF(AM930="BASE",AE930,_xlfn.IFS(AN930="DAX",AG930,AN930="NIKKEI",AH930,AN930="SP",AF930,AN930="",MAX(AI930:AK930)))</f>
        <v>0.49748593029438642</v>
      </c>
      <c r="AS930" s="4">
        <f t="shared" si="507"/>
        <v>0.47811116376739199</v>
      </c>
      <c r="AT930" s="4">
        <f t="shared" si="508"/>
        <v>0.49699860653251909</v>
      </c>
      <c r="AU930" s="4">
        <f t="shared" si="509"/>
        <v>1.6677014928834672E-4</v>
      </c>
      <c r="AV930" s="4">
        <f t="shared" si="510"/>
        <v>1.3793119095033683E-4</v>
      </c>
      <c r="AW930" s="4">
        <f t="shared" si="511"/>
        <v>1.2090822107698147</v>
      </c>
      <c r="AX930" s="4">
        <f t="shared" si="512"/>
        <v>4.133853433206232E-3</v>
      </c>
      <c r="AY930" s="4">
        <f t="shared" si="513"/>
        <v>4.4085869332294459E-3</v>
      </c>
      <c r="AZ930" s="4">
        <f t="shared" si="514"/>
        <v>-4.568967688454773</v>
      </c>
      <c r="BA930" s="6" t="str">
        <f t="shared" si="515"/>
        <v>WEAKEN</v>
      </c>
      <c r="BB930" s="4">
        <f t="shared" si="516"/>
        <v>0</v>
      </c>
      <c r="BC930" s="4">
        <f t="shared" si="517"/>
        <v>0.60295548643614738</v>
      </c>
      <c r="BD930" s="4">
        <f t="shared" si="518"/>
        <v>0.77882552653643133</v>
      </c>
      <c r="BE930" s="4">
        <f t="shared" si="536"/>
        <v>0.05</v>
      </c>
      <c r="BF930" s="4" t="str">
        <f t="shared" si="537"/>
        <v/>
      </c>
      <c r="BG930" s="4" t="str">
        <f t="shared" si="538"/>
        <v/>
      </c>
      <c r="BH930" s="4" t="str">
        <f t="shared" si="539"/>
        <v/>
      </c>
      <c r="BI930" s="4" t="str">
        <f t="shared" si="540"/>
        <v/>
      </c>
      <c r="BJ930" s="4" t="str">
        <f t="shared" si="541"/>
        <v/>
      </c>
      <c r="BK930" s="4" t="str">
        <f t="shared" si="542"/>
        <v/>
      </c>
      <c r="BS930" s="3" t="str">
        <f t="shared" si="519"/>
        <v/>
      </c>
      <c r="BT930" s="5">
        <f t="shared" si="520"/>
        <v>-1.8887442765127105E-2</v>
      </c>
      <c r="BU930" s="3"/>
    </row>
    <row r="931" spans="1:73" x14ac:dyDescent="0.2">
      <c r="A931" s="1">
        <v>43060</v>
      </c>
      <c r="C931">
        <v>0.51535426888978597</v>
      </c>
      <c r="D931">
        <v>0.5401698154635165</v>
      </c>
      <c r="E931">
        <v>0.51552002002875263</v>
      </c>
      <c r="F931">
        <v>0.51666591114367344</v>
      </c>
      <c r="G931">
        <v>0.54260169967628902</v>
      </c>
      <c r="H931">
        <v>0.54037993752714364</v>
      </c>
      <c r="I931">
        <v>0.5168619715182502</v>
      </c>
      <c r="J931">
        <v>0.54281174674117105</v>
      </c>
      <c r="M931">
        <f>'[1]CAC_SWISS (-SP-NIKKEI-DAX)'!AC1016</f>
        <v>0</v>
      </c>
      <c r="N931">
        <f>'[1]CAC_SWISS_SP (-NIKKEI-DAX)'!AD1016</f>
        <v>0</v>
      </c>
      <c r="O931">
        <f>'[1]CAC_SWISS_DAX (-SP-NIKKEI)'!AD1016</f>
        <v>0</v>
      </c>
      <c r="P931">
        <f>'[1]CAC_SWISS_NIKKEI (-SP-DAX)'!AD1016</f>
        <v>0</v>
      </c>
      <c r="Q931">
        <f>'[1]CAC_SWISS_DAX_SP (-NIKKEI)'!AF1016</f>
        <v>0</v>
      </c>
      <c r="R931">
        <f>'[1]CAC_SWISS_SP_NIKKEI (-DAX)'!AF1016</f>
        <v>0</v>
      </c>
      <c r="S931">
        <f>'[1]CAC_SWISS_DAX_NIKKEI (-SP)'!AF1016</f>
        <v>1</v>
      </c>
      <c r="V931" t="str">
        <f t="shared" si="529"/>
        <v>BASE</v>
      </c>
      <c r="W931" t="str">
        <f t="shared" si="530"/>
        <v>BASE+SP</v>
      </c>
      <c r="X931" t="str">
        <f t="shared" si="531"/>
        <v>BASE+DAX</v>
      </c>
      <c r="Y931" t="str">
        <f t="shared" si="532"/>
        <v>BASE+NIKKEI</v>
      </c>
      <c r="Z931" s="2" t="str">
        <f t="shared" si="533"/>
        <v>- NIKKEI</v>
      </c>
      <c r="AA931" s="2" t="str">
        <f t="shared" si="543"/>
        <v>- DAX</v>
      </c>
      <c r="AB931" s="2" t="str">
        <f t="shared" si="521"/>
        <v/>
      </c>
      <c r="AE931">
        <f t="shared" si="522"/>
        <v>0.51535426888978597</v>
      </c>
      <c r="AF931">
        <f t="shared" si="523"/>
        <v>0.5401698154635165</v>
      </c>
      <c r="AG931">
        <f t="shared" si="524"/>
        <v>0.51552002002875263</v>
      </c>
      <c r="AH931">
        <f t="shared" si="525"/>
        <v>0.51666591114367344</v>
      </c>
      <c r="AI931">
        <f t="shared" si="526"/>
        <v>0.54260169967628902</v>
      </c>
      <c r="AJ931">
        <f t="shared" si="527"/>
        <v>0.54037993752714364</v>
      </c>
      <c r="AK931" t="str">
        <f t="shared" si="528"/>
        <v/>
      </c>
      <c r="AM931" t="str">
        <f t="shared" si="534"/>
        <v>BASE</v>
      </c>
      <c r="AN931" t="str" cm="1">
        <f t="array" ref="AN931">IF(AM931="",_xlfn.IFS(AF931=MAX(AF931:AH931),"SP",AG931=MAX(AF931:AH931),"DAX",AH931=MAX(AF931:AH931),"NIKKEI",MAX(AF931:AH931)=0,""),"")</f>
        <v/>
      </c>
      <c r="AO931" t="str" cm="1">
        <f t="array" ref="AO931">IF(AM931="BASE","",IF(MAX(AF931:AH931)=0,_xlfn.IFS(AI931=MAX(AI931:AK931),"SP&amp;DAX",AJ931=MAX(AI931:AK931),"SP&amp;NIKKEI",AK931=MAX(AI931:AK931),"DAX&amp;NIKKEI"),""))</f>
        <v/>
      </c>
      <c r="AQ931" s="3">
        <f t="shared" si="535"/>
        <v>43060</v>
      </c>
      <c r="AR931" cm="1">
        <f t="array" ref="AR931">IF(AM931="BASE",AE931,_xlfn.IFS(AN931="DAX",AG931,AN931="NIKKEI",AH931,AN931="SP",AF931,AN931="",MAX(AI931:AK931)))</f>
        <v>0.51535426888978597</v>
      </c>
      <c r="AS931" s="4">
        <f t="shared" si="507"/>
        <v>0.48122094306607072</v>
      </c>
      <c r="AT931" s="4">
        <f t="shared" si="508"/>
        <v>0.49668109044609254</v>
      </c>
      <c r="AU931" s="4">
        <f t="shared" si="509"/>
        <v>3.0594534318265223E-4</v>
      </c>
      <c r="AV931" s="4">
        <f t="shared" si="510"/>
        <v>1.4094141868331776E-4</v>
      </c>
      <c r="AW931" s="4">
        <f t="shared" si="511"/>
        <v>2.1707270016210276</v>
      </c>
      <c r="AX931" s="4">
        <f t="shared" si="512"/>
        <v>4.4705097150085403E-3</v>
      </c>
      <c r="AY931" s="4">
        <f t="shared" si="513"/>
        <v>5.7804292826685094E-3</v>
      </c>
      <c r="AZ931" s="4">
        <f t="shared" si="514"/>
        <v>-3.4582516011806255</v>
      </c>
      <c r="BA931" s="6" t="str">
        <f t="shared" si="515"/>
        <v>WEAKEN</v>
      </c>
      <c r="BB931" s="4">
        <f t="shared" si="516"/>
        <v>0</v>
      </c>
      <c r="BC931" s="4">
        <f t="shared" si="517"/>
        <v>0.60295548643614738</v>
      </c>
      <c r="BD931" s="4">
        <f t="shared" si="518"/>
        <v>0.77882552653643133</v>
      </c>
      <c r="BE931" s="4">
        <f t="shared" si="536"/>
        <v>0.05</v>
      </c>
      <c r="BF931" s="4" t="str">
        <f t="shared" si="537"/>
        <v/>
      </c>
      <c r="BG931" s="4" t="str">
        <f t="shared" si="538"/>
        <v/>
      </c>
      <c r="BH931" s="4" t="str">
        <f t="shared" si="539"/>
        <v/>
      </c>
      <c r="BI931" s="4" t="str">
        <f t="shared" si="540"/>
        <v/>
      </c>
      <c r="BJ931" s="4" t="str">
        <f t="shared" si="541"/>
        <v/>
      </c>
      <c r="BK931" s="4" t="str">
        <f t="shared" si="542"/>
        <v/>
      </c>
      <c r="BS931" s="3" t="str">
        <f t="shared" si="519"/>
        <v/>
      </c>
      <c r="BT931" s="5">
        <f t="shared" si="520"/>
        <v>-1.5460147380021827E-2</v>
      </c>
      <c r="BU931" s="3"/>
    </row>
    <row r="932" spans="1:73" x14ac:dyDescent="0.2">
      <c r="A932" s="1">
        <v>43061</v>
      </c>
      <c r="C932">
        <v>0.50421935263524542</v>
      </c>
      <c r="D932">
        <v>0.52982053669342377</v>
      </c>
      <c r="E932">
        <v>0.50508958489656153</v>
      </c>
      <c r="F932">
        <v>0.50663498884430591</v>
      </c>
      <c r="G932">
        <v>0.53402669427902583</v>
      </c>
      <c r="H932">
        <v>0.53055616229786062</v>
      </c>
      <c r="I932">
        <v>0.50751058176158181</v>
      </c>
      <c r="J932">
        <v>0.53466573463787037</v>
      </c>
      <c r="M932">
        <f>'[1]CAC_SWISS (-SP-NIKKEI-DAX)'!AC1017</f>
        <v>0</v>
      </c>
      <c r="N932">
        <f>'[1]CAC_SWISS_SP (-NIKKEI-DAX)'!AD1017</f>
        <v>0</v>
      </c>
      <c r="O932">
        <f>'[1]CAC_SWISS_DAX (-SP-NIKKEI)'!AD1017</f>
        <v>0</v>
      </c>
      <c r="P932">
        <f>'[1]CAC_SWISS_NIKKEI (-SP-DAX)'!AD1017</f>
        <v>0</v>
      </c>
      <c r="Q932">
        <f>'[1]CAC_SWISS_DAX_SP (-NIKKEI)'!AF1017</f>
        <v>0</v>
      </c>
      <c r="R932">
        <f>'[1]CAC_SWISS_SP_NIKKEI (-DAX)'!AF1017</f>
        <v>0</v>
      </c>
      <c r="S932">
        <f>'[1]CAC_SWISS_DAX_NIKKEI (-SP)'!AF1017</f>
        <v>1</v>
      </c>
      <c r="V932" t="str">
        <f t="shared" si="529"/>
        <v>BASE</v>
      </c>
      <c r="W932" t="str">
        <f t="shared" si="530"/>
        <v>BASE+SP</v>
      </c>
      <c r="X932" t="str">
        <f t="shared" si="531"/>
        <v>BASE+DAX</v>
      </c>
      <c r="Y932" t="str">
        <f t="shared" si="532"/>
        <v>BASE+NIKKEI</v>
      </c>
      <c r="Z932" s="2" t="str">
        <f t="shared" si="533"/>
        <v>- NIKKEI</v>
      </c>
      <c r="AA932" s="2" t="str">
        <f t="shared" si="543"/>
        <v>- DAX</v>
      </c>
      <c r="AB932" s="2" t="str">
        <f t="shared" si="521"/>
        <v/>
      </c>
      <c r="AE932">
        <f t="shared" si="522"/>
        <v>0.50421935263524542</v>
      </c>
      <c r="AF932">
        <f t="shared" si="523"/>
        <v>0.52982053669342377</v>
      </c>
      <c r="AG932">
        <f t="shared" si="524"/>
        <v>0.50508958489656153</v>
      </c>
      <c r="AH932">
        <f t="shared" si="525"/>
        <v>0.50663498884430591</v>
      </c>
      <c r="AI932">
        <f t="shared" si="526"/>
        <v>0.53402669427902583</v>
      </c>
      <c r="AJ932">
        <f t="shared" si="527"/>
        <v>0.53055616229786062</v>
      </c>
      <c r="AK932" t="str">
        <f t="shared" si="528"/>
        <v/>
      </c>
      <c r="AM932" t="str">
        <f t="shared" si="534"/>
        <v>BASE</v>
      </c>
      <c r="AN932" t="str" cm="1">
        <f t="array" ref="AN932">IF(AM932="",_xlfn.IFS(AF932=MAX(AF932:AH932),"SP",AG932=MAX(AF932:AH932),"DAX",AH932=MAX(AF932:AH932),"NIKKEI",MAX(AF932:AH932)=0,""),"")</f>
        <v/>
      </c>
      <c r="AO932" t="str" cm="1">
        <f t="array" ref="AO932">IF(AM932="BASE","",IF(MAX(AF932:AH932)=0,_xlfn.IFS(AI932=MAX(AI932:AK932),"SP&amp;DAX",AJ932=MAX(AI932:AK932),"SP&amp;NIKKEI",AK932=MAX(AI932:AK932),"DAX&amp;NIKKEI"),""))</f>
        <v/>
      </c>
      <c r="AQ932" s="3">
        <f t="shared" si="535"/>
        <v>43061</v>
      </c>
      <c r="AR932" cm="1">
        <f t="array" ref="AR932">IF(AM932="BASE",AE932,_xlfn.IFS(AN932="DAX",AG932,AN932="NIKKEI",AH932,AN932="SP",AF932,AN932="",MAX(AI932:AK932)))</f>
        <v>0.50421935263524542</v>
      </c>
      <c r="AS932" s="4">
        <f t="shared" si="507"/>
        <v>0.48384385394229118</v>
      </c>
      <c r="AT932" s="4">
        <f t="shared" si="508"/>
        <v>0.49631003217374103</v>
      </c>
      <c r="AU932" s="4">
        <f t="shared" si="509"/>
        <v>3.5591121104817567E-4</v>
      </c>
      <c r="AV932" s="4">
        <f t="shared" si="510"/>
        <v>1.4793008211276898E-4</v>
      </c>
      <c r="AW932" s="4">
        <f t="shared" si="511"/>
        <v>2.4059420907835367</v>
      </c>
      <c r="AX932" s="4">
        <f t="shared" si="512"/>
        <v>4.6502002010204773E-3</v>
      </c>
      <c r="AY932" s="4">
        <f t="shared" si="513"/>
        <v>6.2088423032859311E-3</v>
      </c>
      <c r="AZ932" s="4">
        <f t="shared" si="514"/>
        <v>-2.6807831260069568</v>
      </c>
      <c r="BA932" s="6" t="str">
        <f t="shared" si="515"/>
        <v>WEAKEN</v>
      </c>
      <c r="BB932" s="4">
        <f t="shared" si="516"/>
        <v>0</v>
      </c>
      <c r="BC932" s="4">
        <f t="shared" si="517"/>
        <v>0.60295548643614738</v>
      </c>
      <c r="BD932" s="4">
        <f t="shared" si="518"/>
        <v>0.77882552653643133</v>
      </c>
      <c r="BE932" s="4">
        <f t="shared" si="536"/>
        <v>0.05</v>
      </c>
      <c r="BF932" s="4" t="str">
        <f t="shared" si="537"/>
        <v/>
      </c>
      <c r="BG932" s="4" t="str">
        <f t="shared" si="538"/>
        <v/>
      </c>
      <c r="BH932" s="4" t="str">
        <f t="shared" si="539"/>
        <v/>
      </c>
      <c r="BI932" s="4" t="str">
        <f t="shared" si="540"/>
        <v/>
      </c>
      <c r="BJ932" s="4" t="str">
        <f t="shared" si="541"/>
        <v/>
      </c>
      <c r="BK932" s="4" t="str">
        <f t="shared" si="542"/>
        <v/>
      </c>
      <c r="BS932" s="3" t="str">
        <f t="shared" si="519"/>
        <v/>
      </c>
      <c r="BT932" s="5">
        <f t="shared" si="520"/>
        <v>-1.2466178231449854E-2</v>
      </c>
      <c r="BU932" s="3"/>
    </row>
    <row r="933" spans="1:73" x14ac:dyDescent="0.2">
      <c r="A933" s="1">
        <v>43062</v>
      </c>
      <c r="C933">
        <v>0.50018457831535612</v>
      </c>
      <c r="D933">
        <v>0.52647879600344938</v>
      </c>
      <c r="E933">
        <v>0.50064772388215351</v>
      </c>
      <c r="F933">
        <v>0.50300802176230042</v>
      </c>
      <c r="G933">
        <v>0.52980962505207463</v>
      </c>
      <c r="H933">
        <v>0.52737378473539509</v>
      </c>
      <c r="I933">
        <v>0.50350070858908746</v>
      </c>
      <c r="J933">
        <v>0.53064000550535795</v>
      </c>
      <c r="M933">
        <f>'[1]CAC_SWISS (-SP-NIKKEI-DAX)'!AC1018</f>
        <v>0</v>
      </c>
      <c r="N933">
        <f>'[1]CAC_SWISS_SP (-NIKKEI-DAX)'!AD1018</f>
        <v>0</v>
      </c>
      <c r="O933">
        <f>'[1]CAC_SWISS_DAX (-SP-NIKKEI)'!AD1018</f>
        <v>0</v>
      </c>
      <c r="P933">
        <f>'[1]CAC_SWISS_NIKKEI (-SP-DAX)'!AD1018</f>
        <v>0</v>
      </c>
      <c r="Q933">
        <f>'[1]CAC_SWISS_DAX_SP (-NIKKEI)'!AF1018</f>
        <v>0</v>
      </c>
      <c r="R933">
        <f>'[1]CAC_SWISS_SP_NIKKEI (-DAX)'!AF1018</f>
        <v>0</v>
      </c>
      <c r="S933">
        <f>'[1]CAC_SWISS_DAX_NIKKEI (-SP)'!AF1018</f>
        <v>1</v>
      </c>
      <c r="V933" t="str">
        <f t="shared" si="529"/>
        <v>BASE</v>
      </c>
      <c r="W933" t="str">
        <f t="shared" si="530"/>
        <v>BASE+SP</v>
      </c>
      <c r="X933" t="str">
        <f t="shared" si="531"/>
        <v>BASE+DAX</v>
      </c>
      <c r="Y933" t="str">
        <f t="shared" si="532"/>
        <v>BASE+NIKKEI</v>
      </c>
      <c r="Z933" s="2" t="str">
        <f t="shared" si="533"/>
        <v>- NIKKEI</v>
      </c>
      <c r="AA933" s="2" t="str">
        <f t="shared" si="543"/>
        <v>- DAX</v>
      </c>
      <c r="AB933" s="2" t="str">
        <f t="shared" si="521"/>
        <v/>
      </c>
      <c r="AE933">
        <f t="shared" si="522"/>
        <v>0.50018457831535612</v>
      </c>
      <c r="AF933">
        <f t="shared" si="523"/>
        <v>0.52647879600344938</v>
      </c>
      <c r="AG933">
        <f t="shared" si="524"/>
        <v>0.50064772388215351</v>
      </c>
      <c r="AH933">
        <f t="shared" si="525"/>
        <v>0.50300802176230042</v>
      </c>
      <c r="AI933">
        <f t="shared" si="526"/>
        <v>0.52980962505207463</v>
      </c>
      <c r="AJ933">
        <f t="shared" si="527"/>
        <v>0.52737378473539509</v>
      </c>
      <c r="AK933" t="str">
        <f t="shared" si="528"/>
        <v/>
      </c>
      <c r="AM933" t="str">
        <f t="shared" si="534"/>
        <v>BASE</v>
      </c>
      <c r="AN933" t="str" cm="1">
        <f t="array" ref="AN933">IF(AM933="",_xlfn.IFS(AF933=MAX(AF933:AH933),"SP",AG933=MAX(AF933:AH933),"DAX",AH933=MAX(AF933:AH933),"NIKKEI",MAX(AF933:AH933)=0,""),"")</f>
        <v/>
      </c>
      <c r="AO933" t="str" cm="1">
        <f t="array" ref="AO933">IF(AM933="BASE","",IF(MAX(AF933:AH933)=0,_xlfn.IFS(AI933=MAX(AI933:AK933),"SP&amp;DAX",AJ933=MAX(AI933:AK933),"SP&amp;NIKKEI",AK933=MAX(AI933:AK933),"DAX&amp;NIKKEI"),""))</f>
        <v/>
      </c>
      <c r="AQ933" s="3">
        <f t="shared" si="535"/>
        <v>43062</v>
      </c>
      <c r="AR933" cm="1">
        <f t="array" ref="AR933">IF(AM933="BASE",AE933,_xlfn.IFS(AN933="DAX",AG933,AN933="NIKKEI",AH933,AN933="SP",AF933,AN933="",MAX(AI933:AK933)))</f>
        <v>0.50018457831535612</v>
      </c>
      <c r="AS933" s="4">
        <f t="shared" si="507"/>
        <v>0.48815920940573437</v>
      </c>
      <c r="AT933" s="4">
        <f t="shared" si="508"/>
        <v>0.49533970328639348</v>
      </c>
      <c r="AU933" s="4">
        <f t="shared" si="509"/>
        <v>2.8500770867627683E-4</v>
      </c>
      <c r="AV933" s="4">
        <f t="shared" si="510"/>
        <v>1.7671443678952741E-4</v>
      </c>
      <c r="AW933" s="4">
        <f t="shared" si="511"/>
        <v>1.6128150809530644</v>
      </c>
      <c r="AX933" s="4">
        <f t="shared" si="512"/>
        <v>4.8189446793140984E-3</v>
      </c>
      <c r="AY933" s="4">
        <f t="shared" si="513"/>
        <v>5.6599522615847419E-3</v>
      </c>
      <c r="AZ933" s="4">
        <f t="shared" si="514"/>
        <v>-1.4900552628218058</v>
      </c>
      <c r="BA933" s="6" t="str">
        <f t="shared" si="515"/>
        <v>NEUTRAL</v>
      </c>
      <c r="BB933" s="4">
        <f t="shared" si="516"/>
        <v>0</v>
      </c>
      <c r="BC933" s="4">
        <f t="shared" si="517"/>
        <v>0.60295548643614738</v>
      </c>
      <c r="BD933" s="4">
        <f t="shared" si="518"/>
        <v>0.77882552653643133</v>
      </c>
      <c r="BE933" s="4">
        <f t="shared" si="536"/>
        <v>0.05</v>
      </c>
      <c r="BF933" s="4" t="str">
        <f t="shared" si="537"/>
        <v/>
      </c>
      <c r="BG933" s="4" t="str">
        <f t="shared" si="538"/>
        <v/>
      </c>
      <c r="BH933" s="4" t="str">
        <f t="shared" si="539"/>
        <v/>
      </c>
      <c r="BI933" s="4" t="str">
        <f t="shared" si="540"/>
        <v/>
      </c>
      <c r="BJ933" s="4" t="str">
        <f t="shared" si="541"/>
        <v/>
      </c>
      <c r="BK933" s="4" t="str">
        <f t="shared" si="542"/>
        <v/>
      </c>
      <c r="BS933" s="3" t="str">
        <f t="shared" si="519"/>
        <v/>
      </c>
      <c r="BT933" s="5">
        <f t="shared" si="520"/>
        <v>-7.1804938806591112E-3</v>
      </c>
      <c r="BU933" s="3"/>
    </row>
    <row r="934" spans="1:73" x14ac:dyDescent="0.2">
      <c r="A934" s="1">
        <v>43063</v>
      </c>
      <c r="C934">
        <v>0.49939070370757938</v>
      </c>
      <c r="D934">
        <v>0.52482628266388176</v>
      </c>
      <c r="E934">
        <v>0.50041533201320576</v>
      </c>
      <c r="F934">
        <v>0.50230531527421951</v>
      </c>
      <c r="G934">
        <v>0.52929552326353013</v>
      </c>
      <c r="H934">
        <v>0.52579420090104589</v>
      </c>
      <c r="I934">
        <v>0.5033828141791169</v>
      </c>
      <c r="J934">
        <v>0.53019857186849384</v>
      </c>
      <c r="M934">
        <f>'[1]CAC_SWISS (-SP-NIKKEI-DAX)'!AC1019</f>
        <v>0</v>
      </c>
      <c r="N934">
        <f>'[1]CAC_SWISS_SP (-NIKKEI-DAX)'!AD1019</f>
        <v>0</v>
      </c>
      <c r="O934">
        <f>'[1]CAC_SWISS_DAX (-SP-NIKKEI)'!AD1019</f>
        <v>0</v>
      </c>
      <c r="P934">
        <f>'[1]CAC_SWISS_NIKKEI (-SP-DAX)'!AD1019</f>
        <v>0</v>
      </c>
      <c r="Q934">
        <f>'[1]CAC_SWISS_DAX_SP (-NIKKEI)'!AF1019</f>
        <v>0</v>
      </c>
      <c r="R934">
        <f>'[1]CAC_SWISS_SP_NIKKEI (-DAX)'!AF1019</f>
        <v>0</v>
      </c>
      <c r="S934">
        <f>'[1]CAC_SWISS_DAX_NIKKEI (-SP)'!AF1019</f>
        <v>1</v>
      </c>
      <c r="V934" t="str">
        <f t="shared" si="529"/>
        <v>BASE</v>
      </c>
      <c r="W934" t="str">
        <f t="shared" si="530"/>
        <v>BASE+SP</v>
      </c>
      <c r="X934" t="str">
        <f t="shared" si="531"/>
        <v>BASE+DAX</v>
      </c>
      <c r="Y934" t="str">
        <f t="shared" si="532"/>
        <v>BASE+NIKKEI</v>
      </c>
      <c r="Z934" s="2" t="str">
        <f t="shared" si="533"/>
        <v>- NIKKEI</v>
      </c>
      <c r="AA934" s="2" t="str">
        <f t="shared" si="543"/>
        <v>- DAX</v>
      </c>
      <c r="AB934" s="2" t="str">
        <f t="shared" si="521"/>
        <v/>
      </c>
      <c r="AE934">
        <f t="shared" si="522"/>
        <v>0.49939070370757938</v>
      </c>
      <c r="AF934">
        <f t="shared" si="523"/>
        <v>0.52482628266388176</v>
      </c>
      <c r="AG934">
        <f t="shared" si="524"/>
        <v>0.50041533201320576</v>
      </c>
      <c r="AH934">
        <f t="shared" si="525"/>
        <v>0.50230531527421951</v>
      </c>
      <c r="AI934">
        <f t="shared" si="526"/>
        <v>0.52929552326353013</v>
      </c>
      <c r="AJ934">
        <f t="shared" si="527"/>
        <v>0.52579420090104589</v>
      </c>
      <c r="AK934" t="str">
        <f t="shared" si="528"/>
        <v/>
      </c>
      <c r="AM934" t="str">
        <f t="shared" si="534"/>
        <v>BASE</v>
      </c>
      <c r="AN934" t="str" cm="1">
        <f t="array" ref="AN934">IF(AM934="",_xlfn.IFS(AF934=MAX(AF934:AH934),"SP",AG934=MAX(AF934:AH934),"DAX",AH934=MAX(AF934:AH934),"NIKKEI",MAX(AF934:AH934)=0,""),"")</f>
        <v/>
      </c>
      <c r="AO934" t="str" cm="1">
        <f t="array" ref="AO934">IF(AM934="BASE","",IF(MAX(AF934:AH934)=0,_xlfn.IFS(AI934=MAX(AI934:AK934),"SP&amp;DAX",AJ934=MAX(AI934:AK934),"SP&amp;NIKKEI",AK934=MAX(AI934:AK934),"DAX&amp;NIKKEI"),""))</f>
        <v/>
      </c>
      <c r="AQ934" s="3">
        <f t="shared" si="535"/>
        <v>43063</v>
      </c>
      <c r="AR934" cm="1">
        <f t="array" ref="AR934">IF(AM934="BASE",AE934,_xlfn.IFS(AN934="DAX",AG934,AN934="NIKKEI",AH934,AN934="SP",AF934,AN934="",MAX(AI934:AK934)))</f>
        <v>0.49939070370757938</v>
      </c>
      <c r="AS934" s="4">
        <f t="shared" si="507"/>
        <v>0.49177628524648387</v>
      </c>
      <c r="AT934" s="4">
        <f t="shared" si="508"/>
        <v>0.4942823138673979</v>
      </c>
      <c r="AU934" s="4">
        <f t="shared" si="509"/>
        <v>2.1537961909223836E-4</v>
      </c>
      <c r="AV934" s="4">
        <f t="shared" si="510"/>
        <v>1.8784147037856022E-4</v>
      </c>
      <c r="AW934" s="4">
        <f t="shared" si="511"/>
        <v>1.1466031364542666</v>
      </c>
      <c r="AX934" s="4">
        <f t="shared" si="512"/>
        <v>4.8014326785140509E-3</v>
      </c>
      <c r="AY934" s="4">
        <f t="shared" si="513"/>
        <v>5.0293927383725998E-3</v>
      </c>
      <c r="AZ934" s="4">
        <f t="shared" si="514"/>
        <v>-0.52193351208031569</v>
      </c>
      <c r="BA934" s="6" t="str">
        <f t="shared" si="515"/>
        <v>NEUTRAL</v>
      </c>
      <c r="BB934" s="4">
        <f t="shared" si="516"/>
        <v>0</v>
      </c>
      <c r="BC934" s="4">
        <f t="shared" si="517"/>
        <v>0.60295548643614738</v>
      </c>
      <c r="BD934" s="4">
        <f t="shared" si="518"/>
        <v>0.77882552653643133</v>
      </c>
      <c r="BE934" s="4">
        <f t="shared" si="536"/>
        <v>0.05</v>
      </c>
      <c r="BF934" s="4" t="str">
        <f t="shared" si="537"/>
        <v/>
      </c>
      <c r="BG934" s="4" t="str">
        <f t="shared" si="538"/>
        <v/>
      </c>
      <c r="BH934" s="4" t="str">
        <f t="shared" si="539"/>
        <v/>
      </c>
      <c r="BI934" s="4" t="str">
        <f t="shared" si="540"/>
        <v/>
      </c>
      <c r="BJ934" s="4" t="str">
        <f t="shared" si="541"/>
        <v/>
      </c>
      <c r="BK934" s="4" t="str">
        <f t="shared" si="542"/>
        <v/>
      </c>
      <c r="BS934" s="3" t="str">
        <f t="shared" si="519"/>
        <v/>
      </c>
      <c r="BT934" s="5">
        <f t="shared" si="520"/>
        <v>-2.5060286209140359E-3</v>
      </c>
      <c r="BU934" s="3"/>
    </row>
    <row r="935" spans="1:73" x14ac:dyDescent="0.2">
      <c r="A935" s="1">
        <v>43066</v>
      </c>
      <c r="C935">
        <v>0.49060062070029026</v>
      </c>
      <c r="D935">
        <v>0.51898746129916629</v>
      </c>
      <c r="E935">
        <v>0.49084612376253683</v>
      </c>
      <c r="F935">
        <v>0.49302985909605274</v>
      </c>
      <c r="G935">
        <v>0.52165404675950311</v>
      </c>
      <c r="H935">
        <v>0.519612211853127</v>
      </c>
      <c r="I935">
        <v>0.49330997690376532</v>
      </c>
      <c r="J935">
        <v>0.52225622205410127</v>
      </c>
      <c r="M935">
        <f>'[1]CAC_SWISS (-SP-NIKKEI-DAX)'!AC1020</f>
        <v>0</v>
      </c>
      <c r="N935">
        <f>'[1]CAC_SWISS_SP (-NIKKEI-DAX)'!AD1020</f>
        <v>0</v>
      </c>
      <c r="O935">
        <f>'[1]CAC_SWISS_DAX (-SP-NIKKEI)'!AD1020</f>
        <v>0</v>
      </c>
      <c r="P935">
        <f>'[1]CAC_SWISS_NIKKEI (-SP-DAX)'!AD1020</f>
        <v>0</v>
      </c>
      <c r="Q935">
        <f>'[1]CAC_SWISS_DAX_SP (-NIKKEI)'!AF1020</f>
        <v>0</v>
      </c>
      <c r="R935">
        <f>'[1]CAC_SWISS_SP_NIKKEI (-DAX)'!AF1020</f>
        <v>0</v>
      </c>
      <c r="S935">
        <f>'[1]CAC_SWISS_DAX_NIKKEI (-SP)'!AF1020</f>
        <v>1</v>
      </c>
      <c r="V935" t="str">
        <f t="shared" si="529"/>
        <v>BASE</v>
      </c>
      <c r="W935" t="str">
        <f t="shared" si="530"/>
        <v>BASE+SP</v>
      </c>
      <c r="X935" t="str">
        <f t="shared" si="531"/>
        <v>BASE+DAX</v>
      </c>
      <c r="Y935" t="str">
        <f t="shared" si="532"/>
        <v>BASE+NIKKEI</v>
      </c>
      <c r="Z935" s="2" t="str">
        <f t="shared" si="533"/>
        <v>- NIKKEI</v>
      </c>
      <c r="AA935" s="2" t="str">
        <f t="shared" si="543"/>
        <v>- DAX</v>
      </c>
      <c r="AB935" s="2" t="str">
        <f t="shared" si="521"/>
        <v/>
      </c>
      <c r="AE935">
        <f t="shared" si="522"/>
        <v>0.49060062070029026</v>
      </c>
      <c r="AF935">
        <f t="shared" si="523"/>
        <v>0.51898746129916629</v>
      </c>
      <c r="AG935">
        <f t="shared" si="524"/>
        <v>0.49084612376253683</v>
      </c>
      <c r="AH935">
        <f t="shared" si="525"/>
        <v>0.49302985909605274</v>
      </c>
      <c r="AI935">
        <f t="shared" si="526"/>
        <v>0.52165404675950311</v>
      </c>
      <c r="AJ935">
        <f t="shared" si="527"/>
        <v>0.519612211853127</v>
      </c>
      <c r="AK935" t="str">
        <f t="shared" si="528"/>
        <v/>
      </c>
      <c r="AM935" t="str">
        <f t="shared" si="534"/>
        <v>BASE</v>
      </c>
      <c r="AN935" t="str" cm="1">
        <f t="array" ref="AN935">IF(AM935="",_xlfn.IFS(AF935=MAX(AF935:AH935),"SP",AG935=MAX(AF935:AH935),"DAX",AH935=MAX(AF935:AH935),"NIKKEI",MAX(AF935:AH935)=0,""),"")</f>
        <v/>
      </c>
      <c r="AO935" t="str" cm="1">
        <f t="array" ref="AO935">IF(AM935="BASE","",IF(MAX(AF935:AH935)=0,_xlfn.IFS(AI935=MAX(AI935:AK935),"SP&amp;DAX",AJ935=MAX(AI935:AK935),"SP&amp;NIKKEI",AK935=MAX(AI935:AK935),"DAX&amp;NIKKEI"),""))</f>
        <v/>
      </c>
      <c r="AQ935" s="3">
        <f t="shared" si="535"/>
        <v>43066</v>
      </c>
      <c r="AR935" cm="1">
        <f t="array" ref="AR935">IF(AM935="BASE",AE935,_xlfn.IFS(AN935="DAX",AG935,AN935="NIKKEI",AH935,AN935="SP",AF935,AN935="",MAX(AI935:AK935)))</f>
        <v>0.49060062070029026</v>
      </c>
      <c r="AS935" s="4">
        <f t="shared" si="507"/>
        <v>0.49353668673767687</v>
      </c>
      <c r="AT935" s="4">
        <f t="shared" si="508"/>
        <v>0.49351851972905281</v>
      </c>
      <c r="AU935" s="4">
        <f t="shared" si="509"/>
        <v>1.7290358492261107E-4</v>
      </c>
      <c r="AV935" s="4">
        <f t="shared" si="510"/>
        <v>1.9066120746866246E-4</v>
      </c>
      <c r="AW935" s="4">
        <f t="shared" si="511"/>
        <v>0.90686294930252098</v>
      </c>
      <c r="AX935" s="4">
        <f t="shared" si="512"/>
        <v>4.7485456423831266E-3</v>
      </c>
      <c r="AY935" s="4">
        <f t="shared" si="513"/>
        <v>4.5938635854402944E-3</v>
      </c>
      <c r="AZ935" s="4">
        <f t="shared" si="514"/>
        <v>3.8258047815545289E-3</v>
      </c>
      <c r="BA935" s="6" t="str">
        <f t="shared" si="515"/>
        <v>NEUTRAL</v>
      </c>
      <c r="BB935" s="4">
        <f t="shared" si="516"/>
        <v>0</v>
      </c>
      <c r="BC935" s="4">
        <f t="shared" si="517"/>
        <v>0.60295548643614738</v>
      </c>
      <c r="BD935" s="4">
        <f t="shared" si="518"/>
        <v>0.77882552653643133</v>
      </c>
      <c r="BE935" s="4">
        <f t="shared" si="536"/>
        <v>0.05</v>
      </c>
      <c r="BF935" s="4" t="str">
        <f t="shared" si="537"/>
        <v/>
      </c>
      <c r="BG935" s="4" t="str">
        <f t="shared" si="538"/>
        <v/>
      </c>
      <c r="BH935" s="4" t="str">
        <f t="shared" si="539"/>
        <v/>
      </c>
      <c r="BI935" s="4" t="str">
        <f t="shared" si="540"/>
        <v/>
      </c>
      <c r="BJ935" s="4" t="str">
        <f t="shared" si="541"/>
        <v/>
      </c>
      <c r="BK935" s="4" t="str">
        <f t="shared" si="542"/>
        <v/>
      </c>
      <c r="BS935" s="3" t="str">
        <f t="shared" si="519"/>
        <v/>
      </c>
      <c r="BT935" s="5">
        <f t="shared" si="520"/>
        <v>1.8167008624059289E-5</v>
      </c>
      <c r="BU935" s="3"/>
    </row>
    <row r="936" spans="1:73" x14ac:dyDescent="0.2">
      <c r="A936" s="1">
        <v>43067</v>
      </c>
      <c r="C936">
        <v>0.49884087421106477</v>
      </c>
      <c r="D936">
        <v>0.53477986488809937</v>
      </c>
      <c r="E936">
        <v>0.4994590212927944</v>
      </c>
      <c r="F936">
        <v>0.50037094847106955</v>
      </c>
      <c r="G936">
        <v>0.53869130049913294</v>
      </c>
      <c r="H936">
        <v>0.53500120955348118</v>
      </c>
      <c r="I936">
        <v>0.50103763698170589</v>
      </c>
      <c r="J936">
        <v>0.53891177067971341</v>
      </c>
      <c r="M936">
        <f>'[1]CAC_SWISS (-SP-NIKKEI-DAX)'!AC1021</f>
        <v>0</v>
      </c>
      <c r="N936">
        <f>'[1]CAC_SWISS_SP (-NIKKEI-DAX)'!AD1021</f>
        <v>0</v>
      </c>
      <c r="O936">
        <f>'[1]CAC_SWISS_DAX (-SP-NIKKEI)'!AD1021</f>
        <v>1</v>
      </c>
      <c r="P936">
        <f>'[1]CAC_SWISS_NIKKEI (-SP-DAX)'!AD1021</f>
        <v>1</v>
      </c>
      <c r="Q936">
        <f>'[1]CAC_SWISS_DAX_SP (-NIKKEI)'!AF1021</f>
        <v>0</v>
      </c>
      <c r="R936">
        <f>'[1]CAC_SWISS_SP_NIKKEI (-DAX)'!AF1021</f>
        <v>0</v>
      </c>
      <c r="S936">
        <f>'[1]CAC_SWISS_DAX_NIKKEI (-SP)'!AF1021</f>
        <v>1</v>
      </c>
      <c r="V936" t="str">
        <f t="shared" si="529"/>
        <v>BASE</v>
      </c>
      <c r="W936" t="str">
        <f t="shared" si="530"/>
        <v>BASE+SP</v>
      </c>
      <c r="X936" t="str">
        <f t="shared" si="531"/>
        <v/>
      </c>
      <c r="Y936" t="str">
        <f t="shared" si="532"/>
        <v/>
      </c>
      <c r="Z936" s="2" t="str">
        <f t="shared" si="533"/>
        <v>- NIKKEI</v>
      </c>
      <c r="AA936" s="2" t="str">
        <f t="shared" si="543"/>
        <v>- DAX</v>
      </c>
      <c r="AB936" s="2" t="str">
        <f t="shared" si="521"/>
        <v/>
      </c>
      <c r="AE936">
        <f t="shared" si="522"/>
        <v>0.49884087421106477</v>
      </c>
      <c r="AF936">
        <f t="shared" si="523"/>
        <v>0.53477986488809937</v>
      </c>
      <c r="AG936" t="str">
        <f t="shared" si="524"/>
        <v/>
      </c>
      <c r="AH936" t="str">
        <f t="shared" si="525"/>
        <v/>
      </c>
      <c r="AI936">
        <f t="shared" si="526"/>
        <v>0.53869130049913294</v>
      </c>
      <c r="AJ936">
        <f t="shared" si="527"/>
        <v>0.53500120955348118</v>
      </c>
      <c r="AK936" t="str">
        <f t="shared" si="528"/>
        <v/>
      </c>
      <c r="AM936" t="str">
        <f t="shared" si="534"/>
        <v>BASE</v>
      </c>
      <c r="AN936" t="str" cm="1">
        <f t="array" ref="AN936">IF(AM936="",_xlfn.IFS(AF936=MAX(AF936:AH936),"SP",AG936=MAX(AF936:AH936),"DAX",AH936=MAX(AF936:AH936),"NIKKEI",MAX(AF936:AH936)=0,""),"")</f>
        <v/>
      </c>
      <c r="AO936" t="str" cm="1">
        <f t="array" ref="AO936">IF(AM936="BASE","",IF(MAX(AF936:AH936)=0,_xlfn.IFS(AI936=MAX(AI936:AK936),"SP&amp;DAX",AJ936=MAX(AI936:AK936),"SP&amp;NIKKEI",AK936=MAX(AI936:AK936),"DAX&amp;NIKKEI"),""))</f>
        <v/>
      </c>
      <c r="AQ936" s="3">
        <f t="shared" si="535"/>
        <v>43067</v>
      </c>
      <c r="AR936" cm="1">
        <f t="array" ref="AR936">IF(AM936="BASE",AE936,_xlfn.IFS(AN936="DAX",AG936,AN936="NIKKEI",AH936,AN936="SP",AF936,AN936="",MAX(AI936:AK936)))</f>
        <v>0.49884087421106477</v>
      </c>
      <c r="AS936" s="4">
        <f t="shared" si="507"/>
        <v>0.49615090951337165</v>
      </c>
      <c r="AT936" s="4">
        <f t="shared" si="508"/>
        <v>0.49272696702914354</v>
      </c>
      <c r="AU936" s="4">
        <f t="shared" si="509"/>
        <v>1.2018901544305478E-4</v>
      </c>
      <c r="AV936" s="4">
        <f t="shared" si="510"/>
        <v>1.9168744654179623E-4</v>
      </c>
      <c r="AW936" s="4">
        <f t="shared" si="511"/>
        <v>0.62700514619692804</v>
      </c>
      <c r="AX936" s="4">
        <f t="shared" si="512"/>
        <v>4.6552275442446585E-3</v>
      </c>
      <c r="AY936" s="4">
        <f t="shared" si="513"/>
        <v>3.981538706975157E-3</v>
      </c>
      <c r="AZ936" s="4">
        <f t="shared" si="514"/>
        <v>0.73550486022132189</v>
      </c>
      <c r="BA936" s="6" t="str">
        <f t="shared" si="515"/>
        <v>NEUTRAL</v>
      </c>
      <c r="BB936" s="4">
        <f t="shared" si="516"/>
        <v>0</v>
      </c>
      <c r="BC936" s="4">
        <f t="shared" si="517"/>
        <v>0.60295548643614738</v>
      </c>
      <c r="BD936" s="4">
        <f t="shared" si="518"/>
        <v>0.77882552653643133</v>
      </c>
      <c r="BE936" s="4">
        <f t="shared" si="536"/>
        <v>0.05</v>
      </c>
      <c r="BF936" s="4" t="str">
        <f t="shared" si="537"/>
        <v/>
      </c>
      <c r="BG936" s="4" t="str">
        <f t="shared" si="538"/>
        <v/>
      </c>
      <c r="BH936" s="4" t="str">
        <f t="shared" si="539"/>
        <v/>
      </c>
      <c r="BI936" s="4" t="str">
        <f t="shared" si="540"/>
        <v/>
      </c>
      <c r="BJ936" s="4" t="str">
        <f t="shared" si="541"/>
        <v/>
      </c>
      <c r="BK936" s="4" t="str">
        <f t="shared" si="542"/>
        <v/>
      </c>
      <c r="BS936" s="3" t="str">
        <f t="shared" si="519"/>
        <v/>
      </c>
      <c r="BT936" s="5">
        <f t="shared" si="520"/>
        <v>3.4239424842281152E-3</v>
      </c>
      <c r="BU936" s="3"/>
    </row>
    <row r="937" spans="1:73" x14ac:dyDescent="0.2">
      <c r="A937" s="1">
        <v>43068</v>
      </c>
      <c r="C937">
        <v>0.48167431561453572</v>
      </c>
      <c r="D937">
        <v>0.51898310978894391</v>
      </c>
      <c r="E937">
        <v>0.48290882883179437</v>
      </c>
      <c r="F937">
        <v>0.48257953270650028</v>
      </c>
      <c r="G937">
        <v>0.52451032323478963</v>
      </c>
      <c r="H937">
        <v>0.51901504177656288</v>
      </c>
      <c r="I937">
        <v>0.48386804825460827</v>
      </c>
      <c r="J937">
        <v>0.52454235209549527</v>
      </c>
      <c r="M937">
        <f>'[1]CAC_SWISS (-SP-NIKKEI-DAX)'!AC1022</f>
        <v>0</v>
      </c>
      <c r="N937">
        <f>'[1]CAC_SWISS_SP (-NIKKEI-DAX)'!AD1022</f>
        <v>0</v>
      </c>
      <c r="O937">
        <f>'[1]CAC_SWISS_DAX (-SP-NIKKEI)'!AD1022</f>
        <v>1</v>
      </c>
      <c r="P937">
        <f>'[1]CAC_SWISS_NIKKEI (-SP-DAX)'!AD1022</f>
        <v>1</v>
      </c>
      <c r="Q937">
        <f>'[1]CAC_SWISS_DAX_SP (-NIKKEI)'!AF1022</f>
        <v>0</v>
      </c>
      <c r="R937">
        <f>'[1]CAC_SWISS_SP_NIKKEI (-DAX)'!AF1022</f>
        <v>0</v>
      </c>
      <c r="S937">
        <f>'[1]CAC_SWISS_DAX_NIKKEI (-SP)'!AF1022</f>
        <v>1</v>
      </c>
      <c r="V937" t="str">
        <f t="shared" si="529"/>
        <v>BASE</v>
      </c>
      <c r="W937" t="str">
        <f t="shared" si="530"/>
        <v>BASE+SP</v>
      </c>
      <c r="X937" t="str">
        <f t="shared" si="531"/>
        <v/>
      </c>
      <c r="Y937" t="str">
        <f t="shared" si="532"/>
        <v/>
      </c>
      <c r="Z937" s="2" t="str">
        <f t="shared" si="533"/>
        <v>- NIKKEI</v>
      </c>
      <c r="AA937" s="2" t="str">
        <f t="shared" si="543"/>
        <v>- DAX</v>
      </c>
      <c r="AB937" s="2" t="str">
        <f t="shared" si="521"/>
        <v/>
      </c>
      <c r="AE937">
        <f t="shared" si="522"/>
        <v>0.48167431561453572</v>
      </c>
      <c r="AF937">
        <f t="shared" si="523"/>
        <v>0.51898310978894391</v>
      </c>
      <c r="AG937" t="str">
        <f t="shared" si="524"/>
        <v/>
      </c>
      <c r="AH937" t="str">
        <f t="shared" si="525"/>
        <v/>
      </c>
      <c r="AI937">
        <f t="shared" si="526"/>
        <v>0.52451032323478963</v>
      </c>
      <c r="AJ937">
        <f t="shared" si="527"/>
        <v>0.51901504177656288</v>
      </c>
      <c r="AK937" t="str">
        <f t="shared" si="528"/>
        <v/>
      </c>
      <c r="AM937" t="str">
        <f t="shared" si="534"/>
        <v>BASE</v>
      </c>
      <c r="AN937" t="str" cm="1">
        <f t="array" ref="AN937">IF(AM937="",_xlfn.IFS(AF937=MAX(AF937:AH937),"SP",AG937=MAX(AF937:AH937),"DAX",AH937=MAX(AF937:AH937),"NIKKEI",MAX(AF937:AH937)=0,""),"")</f>
        <v/>
      </c>
      <c r="AO937" t="str" cm="1">
        <f t="array" ref="AO937">IF(AM937="BASE","",IF(MAX(AF937:AH937)=0,_xlfn.IFS(AI937=MAX(AI937:AK937),"SP&amp;DAX",AJ937=MAX(AI937:AK937),"SP&amp;NIKKEI",AK937=MAX(AI937:AK937),"DAX&amp;NIKKEI"),""))</f>
        <v/>
      </c>
      <c r="AQ937" s="3">
        <f t="shared" si="535"/>
        <v>43068</v>
      </c>
      <c r="AR937" cm="1">
        <f t="array" ref="AR937">IF(AM937="BASE",AE937,_xlfn.IFS(AN937="DAX",AG937,AN937="NIKKEI",AH937,AN937="SP",AF937,AN937="",MAX(AI937:AK937)))</f>
        <v>0.48167431561453572</v>
      </c>
      <c r="AS937" s="4">
        <f t="shared" si="507"/>
        <v>0.49597360654788786</v>
      </c>
      <c r="AT937" s="4">
        <f t="shared" si="508"/>
        <v>0.49231366536717153</v>
      </c>
      <c r="AU937" s="4">
        <f t="shared" si="509"/>
        <v>1.2550866688691245E-4</v>
      </c>
      <c r="AV937" s="4">
        <f t="shared" si="510"/>
        <v>1.9062503300949215E-4</v>
      </c>
      <c r="AW937" s="4">
        <f t="shared" si="511"/>
        <v>0.65840600736138766</v>
      </c>
      <c r="AX937" s="4">
        <f t="shared" si="512"/>
        <v>4.654298262477161E-3</v>
      </c>
      <c r="AY937" s="4">
        <f t="shared" si="513"/>
        <v>4.0451659235291064E-3</v>
      </c>
      <c r="AZ937" s="4">
        <f t="shared" si="514"/>
        <v>0.78635724964656584</v>
      </c>
      <c r="BA937" s="6" t="str">
        <f t="shared" si="515"/>
        <v>NEUTRAL</v>
      </c>
      <c r="BB937" s="4">
        <f t="shared" si="516"/>
        <v>0</v>
      </c>
      <c r="BC937" s="4">
        <f t="shared" si="517"/>
        <v>0.60295548643614738</v>
      </c>
      <c r="BD937" s="4">
        <f t="shared" si="518"/>
        <v>0.77882552653643133</v>
      </c>
      <c r="BE937" s="4">
        <f t="shared" si="536"/>
        <v>0.05</v>
      </c>
      <c r="BF937" s="4" t="str">
        <f t="shared" si="537"/>
        <v/>
      </c>
      <c r="BG937" s="4" t="str">
        <f t="shared" si="538"/>
        <v/>
      </c>
      <c r="BH937" s="4" t="str">
        <f t="shared" si="539"/>
        <v/>
      </c>
      <c r="BI937" s="4" t="str">
        <f t="shared" si="540"/>
        <v/>
      </c>
      <c r="BJ937" s="4" t="str">
        <f t="shared" si="541"/>
        <v/>
      </c>
      <c r="BK937" s="4" t="str">
        <f t="shared" si="542"/>
        <v/>
      </c>
      <c r="BS937" s="3" t="str">
        <f t="shared" si="519"/>
        <v/>
      </c>
      <c r="BT937" s="5">
        <f t="shared" si="520"/>
        <v>3.6599411807163307E-3</v>
      </c>
      <c r="BU937" s="3"/>
    </row>
    <row r="938" spans="1:73" x14ac:dyDescent="0.2">
      <c r="A938" s="1">
        <v>43069</v>
      </c>
      <c r="C938">
        <v>0.47824797137561798</v>
      </c>
      <c r="D938">
        <v>0.498844503118824</v>
      </c>
      <c r="E938">
        <v>0.48005191058606228</v>
      </c>
      <c r="F938">
        <v>0.47853326517755373</v>
      </c>
      <c r="G938">
        <v>0.50394535129697948</v>
      </c>
      <c r="H938">
        <v>0.49886938750044552</v>
      </c>
      <c r="I938">
        <v>0.48039595615014868</v>
      </c>
      <c r="J938">
        <v>0.50396377871802311</v>
      </c>
      <c r="M938">
        <f>'[1]CAC_SWISS (-SP-NIKKEI-DAX)'!AC1023</f>
        <v>0</v>
      </c>
      <c r="N938">
        <f>'[1]CAC_SWISS_SP (-NIKKEI-DAX)'!AD1023</f>
        <v>0</v>
      </c>
      <c r="O938">
        <f>'[1]CAC_SWISS_DAX (-SP-NIKKEI)'!AD1023</f>
        <v>0</v>
      </c>
      <c r="P938">
        <f>'[1]CAC_SWISS_NIKKEI (-SP-DAX)'!AD1023</f>
        <v>0</v>
      </c>
      <c r="Q938">
        <f>'[1]CAC_SWISS_DAX_SP (-NIKKEI)'!AF1023</f>
        <v>0</v>
      </c>
      <c r="R938">
        <f>'[1]CAC_SWISS_SP_NIKKEI (-DAX)'!AF1023</f>
        <v>0</v>
      </c>
      <c r="S938">
        <f>'[1]CAC_SWISS_DAX_NIKKEI (-SP)'!AF1023</f>
        <v>0</v>
      </c>
      <c r="V938" t="str">
        <f t="shared" si="529"/>
        <v>BASE</v>
      </c>
      <c r="W938" t="str">
        <f t="shared" si="530"/>
        <v>BASE+SP</v>
      </c>
      <c r="X938" t="str">
        <f t="shared" si="531"/>
        <v>BASE+DAX</v>
      </c>
      <c r="Y938" t="str">
        <f t="shared" si="532"/>
        <v>BASE+NIKKEI</v>
      </c>
      <c r="Z938" s="2" t="str">
        <f t="shared" si="533"/>
        <v>- NIKKEI</v>
      </c>
      <c r="AA938" s="2" t="str">
        <f t="shared" si="543"/>
        <v>- DAX</v>
      </c>
      <c r="AB938" s="2" t="str">
        <f t="shared" si="521"/>
        <v>- SP</v>
      </c>
      <c r="AE938">
        <f t="shared" si="522"/>
        <v>0.47824797137561798</v>
      </c>
      <c r="AF938">
        <f t="shared" si="523"/>
        <v>0.498844503118824</v>
      </c>
      <c r="AG938">
        <f t="shared" si="524"/>
        <v>0.48005191058606228</v>
      </c>
      <c r="AH938">
        <f t="shared" si="525"/>
        <v>0.47853326517755373</v>
      </c>
      <c r="AI938">
        <f t="shared" si="526"/>
        <v>0.50394535129697948</v>
      </c>
      <c r="AJ938">
        <f t="shared" si="527"/>
        <v>0.49886938750044552</v>
      </c>
      <c r="AK938">
        <f t="shared" si="528"/>
        <v>0.48039595615014868</v>
      </c>
      <c r="AM938" t="str">
        <f t="shared" si="534"/>
        <v>BASE</v>
      </c>
      <c r="AN938" t="str" cm="1">
        <f t="array" ref="AN938">IF(AM938="",_xlfn.IFS(AF938=MAX(AF938:AH938),"SP",AG938=MAX(AF938:AH938),"DAX",AH938=MAX(AF938:AH938),"NIKKEI",MAX(AF938:AH938)=0,""),"")</f>
        <v/>
      </c>
      <c r="AO938" t="str" cm="1">
        <f t="array" ref="AO938">IF(AM938="BASE","",IF(MAX(AF938:AH938)=0,_xlfn.IFS(AI938=MAX(AI938:AK938),"SP&amp;DAX",AJ938=MAX(AI938:AK938),"SP&amp;NIKKEI",AK938=MAX(AI938:AK938),"DAX&amp;NIKKEI"),""))</f>
        <v/>
      </c>
      <c r="AQ938" s="3">
        <f t="shared" si="535"/>
        <v>43069</v>
      </c>
      <c r="AR938" cm="1">
        <f t="array" ref="AR938">IF(AM938="BASE",AE938,_xlfn.IFS(AN938="DAX",AG938,AN938="NIKKEI",AH938,AN938="SP",AF938,AN938="",MAX(AI938:AK938)))</f>
        <v>0.47824797137561798</v>
      </c>
      <c r="AS938" s="4">
        <f t="shared" si="507"/>
        <v>0.49623229077293984</v>
      </c>
      <c r="AT938" s="4">
        <f t="shared" si="508"/>
        <v>0.49155765727420303</v>
      </c>
      <c r="AU938" s="4">
        <f t="shared" si="509"/>
        <v>1.1450113665648485E-4</v>
      </c>
      <c r="AV938" s="4">
        <f t="shared" si="510"/>
        <v>1.865739557305023E-4</v>
      </c>
      <c r="AW938" s="4">
        <f t="shared" si="511"/>
        <v>0.61370375199567839</v>
      </c>
      <c r="AX938" s="4">
        <f t="shared" si="512"/>
        <v>4.5876823223834498E-3</v>
      </c>
      <c r="AY938" s="4">
        <f t="shared" si="513"/>
        <v>3.8963563466729439E-3</v>
      </c>
      <c r="AZ938" s="4">
        <f t="shared" si="514"/>
        <v>1.0189531816379538</v>
      </c>
      <c r="BA938" s="6" t="str">
        <f t="shared" si="515"/>
        <v>NEUTRAL</v>
      </c>
      <c r="BB938" s="4">
        <f t="shared" si="516"/>
        <v>0</v>
      </c>
      <c r="BC938" s="4">
        <f t="shared" si="517"/>
        <v>0.60295548643614738</v>
      </c>
      <c r="BD938" s="4">
        <f t="shared" si="518"/>
        <v>0.77882552653643133</v>
      </c>
      <c r="BE938" s="4">
        <f t="shared" si="536"/>
        <v>0.05</v>
      </c>
      <c r="BF938" s="4" t="str">
        <f t="shared" si="537"/>
        <v/>
      </c>
      <c r="BG938" s="4" t="str">
        <f t="shared" si="538"/>
        <v/>
      </c>
      <c r="BH938" s="4" t="str">
        <f t="shared" si="539"/>
        <v/>
      </c>
      <c r="BI938" s="4" t="str">
        <f t="shared" si="540"/>
        <v/>
      </c>
      <c r="BJ938" s="4" t="str">
        <f t="shared" si="541"/>
        <v/>
      </c>
      <c r="BK938" s="4" t="str">
        <f t="shared" si="542"/>
        <v/>
      </c>
      <c r="BS938" s="3" t="str">
        <f t="shared" si="519"/>
        <v/>
      </c>
      <c r="BT938" s="5">
        <f t="shared" si="520"/>
        <v>4.6746334987368132E-3</v>
      </c>
      <c r="BU938" s="3"/>
    </row>
    <row r="939" spans="1:73" x14ac:dyDescent="0.2">
      <c r="A939" s="1">
        <v>43070</v>
      </c>
      <c r="C939">
        <v>0.48041426132050535</v>
      </c>
      <c r="D939">
        <v>0.50807371102099141</v>
      </c>
      <c r="E939">
        <v>0.48078575318756028</v>
      </c>
      <c r="F939">
        <v>0.48174219039122723</v>
      </c>
      <c r="G939">
        <v>0.51032897833118551</v>
      </c>
      <c r="H939">
        <v>0.50823366757707067</v>
      </c>
      <c r="I939">
        <v>0.48212085639901714</v>
      </c>
      <c r="J939">
        <v>0.51046672530456716</v>
      </c>
      <c r="M939">
        <f>'[1]CAC_SWISS (-SP-NIKKEI-DAX)'!AC1024</f>
        <v>0</v>
      </c>
      <c r="N939">
        <f>'[1]CAC_SWISS_SP (-NIKKEI-DAX)'!AD1024</f>
        <v>0</v>
      </c>
      <c r="O939">
        <f>'[1]CAC_SWISS_DAX (-SP-NIKKEI)'!AD1024</f>
        <v>0</v>
      </c>
      <c r="P939">
        <f>'[1]CAC_SWISS_NIKKEI (-SP-DAX)'!AD1024</f>
        <v>0</v>
      </c>
      <c r="Q939">
        <f>'[1]CAC_SWISS_DAX_SP (-NIKKEI)'!AF1024</f>
        <v>0</v>
      </c>
      <c r="R939">
        <f>'[1]CAC_SWISS_SP_NIKKEI (-DAX)'!AF1024</f>
        <v>0</v>
      </c>
      <c r="S939">
        <f>'[1]CAC_SWISS_DAX_NIKKEI (-SP)'!AF1024</f>
        <v>1</v>
      </c>
      <c r="V939" t="str">
        <f t="shared" si="529"/>
        <v>BASE</v>
      </c>
      <c r="W939" t="str">
        <f t="shared" si="530"/>
        <v>BASE+SP</v>
      </c>
      <c r="X939" t="str">
        <f t="shared" si="531"/>
        <v>BASE+DAX</v>
      </c>
      <c r="Y939" t="str">
        <f t="shared" si="532"/>
        <v>BASE+NIKKEI</v>
      </c>
      <c r="Z939" s="2" t="str">
        <f t="shared" si="533"/>
        <v>- NIKKEI</v>
      </c>
      <c r="AA939" s="2" t="str">
        <f t="shared" si="543"/>
        <v>- DAX</v>
      </c>
      <c r="AB939" s="2" t="str">
        <f t="shared" si="521"/>
        <v/>
      </c>
      <c r="AE939">
        <f t="shared" si="522"/>
        <v>0.48041426132050535</v>
      </c>
      <c r="AF939">
        <f t="shared" si="523"/>
        <v>0.50807371102099141</v>
      </c>
      <c r="AG939">
        <f t="shared" si="524"/>
        <v>0.48078575318756028</v>
      </c>
      <c r="AH939">
        <f t="shared" si="525"/>
        <v>0.48174219039122723</v>
      </c>
      <c r="AI939">
        <f t="shared" si="526"/>
        <v>0.51032897833118551</v>
      </c>
      <c r="AJ939">
        <f t="shared" si="527"/>
        <v>0.50823366757707067</v>
      </c>
      <c r="AK939" t="str">
        <f t="shared" si="528"/>
        <v/>
      </c>
      <c r="AM939" t="str">
        <f t="shared" si="534"/>
        <v>BASE</v>
      </c>
      <c r="AN939" t="str" cm="1">
        <f t="array" ref="AN939">IF(AM939="",_xlfn.IFS(AF939=MAX(AF939:AH939),"SP",AG939=MAX(AF939:AH939),"DAX",AH939=MAX(AF939:AH939),"NIKKEI",MAX(AF939:AH939)=0,""),"")</f>
        <v/>
      </c>
      <c r="AO939" t="str" cm="1">
        <f t="array" ref="AO939">IF(AM939="BASE","",IF(MAX(AF939:AH939)=0,_xlfn.IFS(AI939=MAX(AI939:AK939),"SP&amp;DAX",AJ939=MAX(AI939:AK939),"SP&amp;NIKKEI",AK939=MAX(AI939:AK939),"DAX&amp;NIKKEI"),""))</f>
        <v/>
      </c>
      <c r="AQ939" s="3">
        <f t="shared" si="535"/>
        <v>43070</v>
      </c>
      <c r="AR939" cm="1">
        <f t="array" ref="AR939">IF(AM939="BASE",AE939,_xlfn.IFS(AN939="DAX",AG939,AN939="NIKKEI",AH939,AN939="SP",AF939,AN939="",MAX(AI939:AK939)))</f>
        <v>0.48041426132050535</v>
      </c>
      <c r="AS939" s="4">
        <f t="shared" si="507"/>
        <v>0.49464128770643673</v>
      </c>
      <c r="AT939" s="4">
        <f t="shared" si="508"/>
        <v>0.49123344874027142</v>
      </c>
      <c r="AU939" s="4">
        <f t="shared" si="509"/>
        <v>1.3948876820745628E-4</v>
      </c>
      <c r="AV939" s="4">
        <f t="shared" si="510"/>
        <v>1.7795004027103755E-4</v>
      </c>
      <c r="AW939" s="4">
        <f t="shared" si="511"/>
        <v>0.78386477460190229</v>
      </c>
      <c r="AX939" s="4">
        <f t="shared" si="512"/>
        <v>4.542887784403816E-3</v>
      </c>
      <c r="AY939" s="4">
        <f t="shared" si="513"/>
        <v>4.1842415831505686E-3</v>
      </c>
      <c r="AZ939" s="4">
        <f t="shared" si="514"/>
        <v>0.75014817180049209</v>
      </c>
      <c r="BA939" s="6" t="str">
        <f t="shared" si="515"/>
        <v>NEUTRAL</v>
      </c>
      <c r="BB939" s="4">
        <f t="shared" si="516"/>
        <v>0</v>
      </c>
      <c r="BC939" s="4">
        <f t="shared" si="517"/>
        <v>0.60295548643614738</v>
      </c>
      <c r="BD939" s="4">
        <f t="shared" si="518"/>
        <v>0.77882552653643133</v>
      </c>
      <c r="BE939" s="4">
        <f t="shared" si="536"/>
        <v>0.05</v>
      </c>
      <c r="BF939" s="4" t="str">
        <f t="shared" si="537"/>
        <v/>
      </c>
      <c r="BG939" s="4" t="str">
        <f t="shared" si="538"/>
        <v/>
      </c>
      <c r="BH939" s="4" t="str">
        <f t="shared" si="539"/>
        <v/>
      </c>
      <c r="BI939" s="4" t="str">
        <f t="shared" si="540"/>
        <v/>
      </c>
      <c r="BJ939" s="4" t="str">
        <f t="shared" si="541"/>
        <v/>
      </c>
      <c r="BK939" s="4" t="str">
        <f t="shared" si="542"/>
        <v/>
      </c>
      <c r="BS939" s="3" t="str">
        <f t="shared" si="519"/>
        <v/>
      </c>
      <c r="BT939" s="5">
        <f t="shared" si="520"/>
        <v>3.4078389661653108E-3</v>
      </c>
      <c r="BU939" s="3"/>
    </row>
    <row r="940" spans="1:73" x14ac:dyDescent="0.2">
      <c r="A940" s="1">
        <v>43073</v>
      </c>
      <c r="C940">
        <v>0.48133614974551869</v>
      </c>
      <c r="D940">
        <v>0.50898462268466937</v>
      </c>
      <c r="E940">
        <v>0.48185054567123309</v>
      </c>
      <c r="F940">
        <v>0.48265121152932206</v>
      </c>
      <c r="G940">
        <v>0.51120137514222452</v>
      </c>
      <c r="H940">
        <v>0.50907740743601626</v>
      </c>
      <c r="I940">
        <v>0.48313503618413378</v>
      </c>
      <c r="J940">
        <v>0.51125927420131123</v>
      </c>
      <c r="M940">
        <f>'[1]CAC_SWISS (-SP-NIKKEI-DAX)'!AC1025</f>
        <v>0</v>
      </c>
      <c r="N940">
        <f>'[1]CAC_SWISS_SP (-NIKKEI-DAX)'!AD1025</f>
        <v>0</v>
      </c>
      <c r="O940">
        <f>'[1]CAC_SWISS_DAX (-SP-NIKKEI)'!AD1025</f>
        <v>0</v>
      </c>
      <c r="P940">
        <f>'[1]CAC_SWISS_NIKKEI (-SP-DAX)'!AD1025</f>
        <v>0</v>
      </c>
      <c r="Q940">
        <f>'[1]CAC_SWISS_DAX_SP (-NIKKEI)'!AF1025</f>
        <v>0</v>
      </c>
      <c r="R940">
        <f>'[1]CAC_SWISS_SP_NIKKEI (-DAX)'!AF1025</f>
        <v>0</v>
      </c>
      <c r="S940">
        <f>'[1]CAC_SWISS_DAX_NIKKEI (-SP)'!AF1025</f>
        <v>1</v>
      </c>
      <c r="V940" t="str">
        <f t="shared" si="529"/>
        <v>BASE</v>
      </c>
      <c r="W940" t="str">
        <f t="shared" si="530"/>
        <v>BASE+SP</v>
      </c>
      <c r="X940" t="str">
        <f t="shared" si="531"/>
        <v>BASE+DAX</v>
      </c>
      <c r="Y940" t="str">
        <f t="shared" si="532"/>
        <v>BASE+NIKKEI</v>
      </c>
      <c r="Z940" s="2" t="str">
        <f t="shared" si="533"/>
        <v>- NIKKEI</v>
      </c>
      <c r="AA940" s="2" t="str">
        <f t="shared" si="543"/>
        <v>- DAX</v>
      </c>
      <c r="AB940" s="2" t="str">
        <f t="shared" si="521"/>
        <v/>
      </c>
      <c r="AE940">
        <f t="shared" si="522"/>
        <v>0.48133614974551869</v>
      </c>
      <c r="AF940">
        <f t="shared" si="523"/>
        <v>0.50898462268466937</v>
      </c>
      <c r="AG940">
        <f t="shared" si="524"/>
        <v>0.48185054567123309</v>
      </c>
      <c r="AH940">
        <f t="shared" si="525"/>
        <v>0.48265121152932206</v>
      </c>
      <c r="AI940">
        <f t="shared" si="526"/>
        <v>0.51120137514222452</v>
      </c>
      <c r="AJ940">
        <f t="shared" si="527"/>
        <v>0.50907740743601626</v>
      </c>
      <c r="AK940" t="str">
        <f t="shared" si="528"/>
        <v/>
      </c>
      <c r="AM940" t="str">
        <f t="shared" si="534"/>
        <v>BASE</v>
      </c>
      <c r="AN940" t="str" cm="1">
        <f t="array" ref="AN940">IF(AM940="",_xlfn.IFS(AF940=MAX(AF940:AH940),"SP",AG940=MAX(AF940:AH940),"DAX",AH940=MAX(AF940:AH940),"NIKKEI",MAX(AF940:AH940)=0,""),"")</f>
        <v/>
      </c>
      <c r="AO940" t="str" cm="1">
        <f t="array" ref="AO940">IF(AM940="BASE","",IF(MAX(AF940:AH940)=0,_xlfn.IFS(AI940=MAX(AI940:AK940),"SP&amp;DAX",AJ940=MAX(AI940:AK940),"SP&amp;NIKKEI",AK940=MAX(AI940:AK940),"DAX&amp;NIKKEI"),""))</f>
        <v/>
      </c>
      <c r="AQ940" s="3">
        <f t="shared" si="535"/>
        <v>43073</v>
      </c>
      <c r="AR940" cm="1">
        <f t="array" ref="AR940">IF(AM940="BASE",AE940,_xlfn.IFS(AN940="DAX",AG940,AN940="NIKKEI",AH940,AN940="SP",AF940,AN940="",MAX(AI940:AK940)))</f>
        <v>0.48133614974551869</v>
      </c>
      <c r="AS940" s="4">
        <f t="shared" si="507"/>
        <v>0.49302630965154998</v>
      </c>
      <c r="AT940" s="4">
        <f t="shared" si="508"/>
        <v>0.49094942517784124</v>
      </c>
      <c r="AU940" s="4">
        <f t="shared" si="509"/>
        <v>1.5536134193281479E-4</v>
      </c>
      <c r="AV940" s="4">
        <f t="shared" si="510"/>
        <v>1.7012775174568142E-4</v>
      </c>
      <c r="AW940" s="4">
        <f t="shared" si="511"/>
        <v>0.91320399134563024</v>
      </c>
      <c r="AX940" s="4">
        <f t="shared" si="512"/>
        <v>4.4878022990139941E-3</v>
      </c>
      <c r="AY940" s="4">
        <f t="shared" si="513"/>
        <v>4.3518604329866907E-3</v>
      </c>
      <c r="AZ940" s="4">
        <f t="shared" si="514"/>
        <v>0.46278430628841383</v>
      </c>
      <c r="BA940" s="6" t="str">
        <f t="shared" si="515"/>
        <v>NEUTRAL</v>
      </c>
      <c r="BB940" s="4">
        <f t="shared" si="516"/>
        <v>0</v>
      </c>
      <c r="BC940" s="4">
        <f t="shared" si="517"/>
        <v>0.60295548643614738</v>
      </c>
      <c r="BD940" s="4">
        <f t="shared" si="518"/>
        <v>0.77882552653643133</v>
      </c>
      <c r="BE940" s="4">
        <f t="shared" si="536"/>
        <v>0.05</v>
      </c>
      <c r="BF940" s="4" t="str">
        <f t="shared" si="537"/>
        <v/>
      </c>
      <c r="BG940" s="4" t="str">
        <f t="shared" si="538"/>
        <v/>
      </c>
      <c r="BH940" s="4" t="str">
        <f t="shared" si="539"/>
        <v/>
      </c>
      <c r="BI940" s="4" t="str">
        <f t="shared" si="540"/>
        <v/>
      </c>
      <c r="BJ940" s="4" t="str">
        <f t="shared" si="541"/>
        <v/>
      </c>
      <c r="BK940" s="4" t="str">
        <f t="shared" si="542"/>
        <v/>
      </c>
      <c r="BS940" s="3" t="str">
        <f t="shared" si="519"/>
        <v/>
      </c>
      <c r="BT940" s="5">
        <f t="shared" si="520"/>
        <v>2.07688447370874E-3</v>
      </c>
      <c r="BU940" s="3"/>
    </row>
    <row r="941" spans="1:73" x14ac:dyDescent="0.2">
      <c r="A941" s="1">
        <v>43074</v>
      </c>
      <c r="C941">
        <v>0.48474763788609254</v>
      </c>
      <c r="D941">
        <v>0.51052920250716105</v>
      </c>
      <c r="E941">
        <v>0.48486355921415331</v>
      </c>
      <c r="F941">
        <v>0.48564697426389802</v>
      </c>
      <c r="G941">
        <v>0.51172210833943399</v>
      </c>
      <c r="H941">
        <v>0.51054310138435477</v>
      </c>
      <c r="I941">
        <v>0.48575337235486193</v>
      </c>
      <c r="J941">
        <v>0.51172763218380823</v>
      </c>
      <c r="M941">
        <f>'[1]CAC_SWISS (-SP-NIKKEI-DAX)'!AC1026</f>
        <v>0</v>
      </c>
      <c r="N941">
        <f>'[1]CAC_SWISS_SP (-NIKKEI-DAX)'!AD1026</f>
        <v>0</v>
      </c>
      <c r="O941">
        <f>'[1]CAC_SWISS_DAX (-SP-NIKKEI)'!AD1026</f>
        <v>0</v>
      </c>
      <c r="P941">
        <f>'[1]CAC_SWISS_NIKKEI (-SP-DAX)'!AD1026</f>
        <v>0</v>
      </c>
      <c r="Q941">
        <f>'[1]CAC_SWISS_DAX_SP (-NIKKEI)'!AF1026</f>
        <v>0</v>
      </c>
      <c r="R941">
        <f>'[1]CAC_SWISS_SP_NIKKEI (-DAX)'!AF1026</f>
        <v>0</v>
      </c>
      <c r="S941">
        <f>'[1]CAC_SWISS_DAX_NIKKEI (-SP)'!AF1026</f>
        <v>1</v>
      </c>
      <c r="V941" t="str">
        <f t="shared" si="529"/>
        <v>BASE</v>
      </c>
      <c r="W941" t="str">
        <f t="shared" si="530"/>
        <v>BASE+SP</v>
      </c>
      <c r="X941" t="str">
        <f t="shared" si="531"/>
        <v>BASE+DAX</v>
      </c>
      <c r="Y941" t="str">
        <f t="shared" si="532"/>
        <v>BASE+NIKKEI</v>
      </c>
      <c r="Z941" s="2" t="str">
        <f t="shared" si="533"/>
        <v>- NIKKEI</v>
      </c>
      <c r="AA941" s="2" t="str">
        <f t="shared" si="543"/>
        <v>- DAX</v>
      </c>
      <c r="AB941" s="2" t="str">
        <f t="shared" si="521"/>
        <v/>
      </c>
      <c r="AE941">
        <f t="shared" si="522"/>
        <v>0.48474763788609254</v>
      </c>
      <c r="AF941">
        <f t="shared" si="523"/>
        <v>0.51052920250716105</v>
      </c>
      <c r="AG941">
        <f t="shared" si="524"/>
        <v>0.48486355921415331</v>
      </c>
      <c r="AH941">
        <f t="shared" si="525"/>
        <v>0.48564697426389802</v>
      </c>
      <c r="AI941">
        <f t="shared" si="526"/>
        <v>0.51172210833943399</v>
      </c>
      <c r="AJ941">
        <f t="shared" si="527"/>
        <v>0.51054310138435477</v>
      </c>
      <c r="AK941" t="str">
        <f t="shared" si="528"/>
        <v/>
      </c>
      <c r="AM941" t="str">
        <f t="shared" si="534"/>
        <v>BASE</v>
      </c>
      <c r="AN941" t="str" cm="1">
        <f t="array" ref="AN941">IF(AM941="",_xlfn.IFS(AF941=MAX(AF941:AH941),"SP",AG941=MAX(AF941:AH941),"DAX",AH941=MAX(AF941:AH941),"NIKKEI",MAX(AF941:AH941)=0,""),"")</f>
        <v/>
      </c>
      <c r="AO941" t="str" cm="1">
        <f t="array" ref="AO941">IF(AM941="BASE","",IF(MAX(AF941:AH941)=0,_xlfn.IFS(AI941=MAX(AI941:AK941),"SP&amp;DAX",AJ941=MAX(AI941:AK941),"SP&amp;NIKKEI",AK941=MAX(AI941:AK941),"DAX&amp;NIKKEI"),""))</f>
        <v/>
      </c>
      <c r="AQ941" s="3">
        <f t="shared" si="535"/>
        <v>43074</v>
      </c>
      <c r="AR941" cm="1">
        <f t="array" ref="AR941">IF(AM941="BASE",AE941,_xlfn.IFS(AN941="DAX",AG941,AN941="NIKKEI",AH941,AN941="SP",AF941,AN941="",MAX(AI941:AK941)))</f>
        <v>0.48474763788609254</v>
      </c>
      <c r="AS941" s="4">
        <f t="shared" si="507"/>
        <v>0.48996564655118063</v>
      </c>
      <c r="AT941" s="4">
        <f t="shared" si="508"/>
        <v>0.49129030709038202</v>
      </c>
      <c r="AU941" s="4">
        <f t="shared" si="509"/>
        <v>9.7174903745729052E-5</v>
      </c>
      <c r="AV941" s="4">
        <f t="shared" si="510"/>
        <v>1.8105848154813332E-4</v>
      </c>
      <c r="AW941" s="4">
        <f t="shared" si="511"/>
        <v>0.53670451069090452</v>
      </c>
      <c r="AX941" s="4">
        <f t="shared" si="512"/>
        <v>4.4905509368397016E-3</v>
      </c>
      <c r="AY941" s="4">
        <f t="shared" si="513"/>
        <v>3.6522130284986896E-3</v>
      </c>
      <c r="AZ941" s="4">
        <f t="shared" si="514"/>
        <v>-0.29498842298705441</v>
      </c>
      <c r="BA941" s="6" t="str">
        <f t="shared" si="515"/>
        <v>NEUTRAL</v>
      </c>
      <c r="BB941" s="4">
        <f t="shared" si="516"/>
        <v>0</v>
      </c>
      <c r="BC941" s="4">
        <f t="shared" si="517"/>
        <v>0.60295548643614738</v>
      </c>
      <c r="BD941" s="4">
        <f t="shared" si="518"/>
        <v>0.77882552653643133</v>
      </c>
      <c r="BE941" s="4">
        <f t="shared" si="536"/>
        <v>0.05</v>
      </c>
      <c r="BF941" s="4" t="str">
        <f t="shared" si="537"/>
        <v/>
      </c>
      <c r="BG941" s="4" t="str">
        <f t="shared" si="538"/>
        <v/>
      </c>
      <c r="BH941" s="4" t="str">
        <f t="shared" si="539"/>
        <v/>
      </c>
      <c r="BI941" s="4" t="str">
        <f t="shared" si="540"/>
        <v/>
      </c>
      <c r="BJ941" s="4" t="str">
        <f t="shared" si="541"/>
        <v/>
      </c>
      <c r="BK941" s="4" t="str">
        <f t="shared" si="542"/>
        <v/>
      </c>
      <c r="BS941" s="3" t="str">
        <f t="shared" si="519"/>
        <v/>
      </c>
      <c r="BT941" s="5">
        <f t="shared" si="520"/>
        <v>-1.3246605392013833E-3</v>
      </c>
      <c r="BU941" s="3"/>
    </row>
    <row r="942" spans="1:73" x14ac:dyDescent="0.2">
      <c r="A942" s="1">
        <v>43075</v>
      </c>
      <c r="C942">
        <v>0.48353552496262187</v>
      </c>
      <c r="D942">
        <v>0.50955863296180892</v>
      </c>
      <c r="E942">
        <v>0.48389185645944616</v>
      </c>
      <c r="F942">
        <v>0.4836658960137013</v>
      </c>
      <c r="G942">
        <v>0.51148776368205107</v>
      </c>
      <c r="H942">
        <v>0.50976618368267013</v>
      </c>
      <c r="I942">
        <v>0.48403785677559585</v>
      </c>
      <c r="J942">
        <v>0.5116817328492288</v>
      </c>
      <c r="M942">
        <f>'[1]CAC_SWISS (-SP-NIKKEI-DAX)'!AC1027</f>
        <v>0</v>
      </c>
      <c r="N942">
        <f>'[1]CAC_SWISS_SP (-NIKKEI-DAX)'!AD1027</f>
        <v>0</v>
      </c>
      <c r="O942">
        <f>'[1]CAC_SWISS_DAX (-SP-NIKKEI)'!AD1027</f>
        <v>0</v>
      </c>
      <c r="P942">
        <f>'[1]CAC_SWISS_NIKKEI (-SP-DAX)'!AD1027</f>
        <v>0</v>
      </c>
      <c r="Q942">
        <f>'[1]CAC_SWISS_DAX_SP (-NIKKEI)'!AF1027</f>
        <v>0</v>
      </c>
      <c r="R942">
        <f>'[1]CAC_SWISS_SP_NIKKEI (-DAX)'!AF1027</f>
        <v>0</v>
      </c>
      <c r="S942">
        <f>'[1]CAC_SWISS_DAX_NIKKEI (-SP)'!AF1027</f>
        <v>1</v>
      </c>
      <c r="V942" t="str">
        <f t="shared" si="529"/>
        <v>BASE</v>
      </c>
      <c r="W942" t="str">
        <f t="shared" si="530"/>
        <v>BASE+SP</v>
      </c>
      <c r="X942" t="str">
        <f t="shared" si="531"/>
        <v>BASE+DAX</v>
      </c>
      <c r="Y942" t="str">
        <f t="shared" si="532"/>
        <v>BASE+NIKKEI</v>
      </c>
      <c r="Z942" s="2" t="str">
        <f t="shared" si="533"/>
        <v>- NIKKEI</v>
      </c>
      <c r="AA942" s="2" t="str">
        <f t="shared" si="543"/>
        <v>- DAX</v>
      </c>
      <c r="AB942" s="2" t="str">
        <f t="shared" si="521"/>
        <v/>
      </c>
      <c r="AE942">
        <f t="shared" si="522"/>
        <v>0.48353552496262187</v>
      </c>
      <c r="AF942">
        <f t="shared" si="523"/>
        <v>0.50955863296180892</v>
      </c>
      <c r="AG942">
        <f t="shared" si="524"/>
        <v>0.48389185645944616</v>
      </c>
      <c r="AH942">
        <f t="shared" si="525"/>
        <v>0.4836658960137013</v>
      </c>
      <c r="AI942">
        <f t="shared" si="526"/>
        <v>0.51148776368205107</v>
      </c>
      <c r="AJ942">
        <f t="shared" si="527"/>
        <v>0.50976618368267013</v>
      </c>
      <c r="AK942" t="str">
        <f t="shared" si="528"/>
        <v/>
      </c>
      <c r="AM942" t="str">
        <f t="shared" si="534"/>
        <v>BASE</v>
      </c>
      <c r="AN942" t="str" cm="1">
        <f t="array" ref="AN942">IF(AM942="",_xlfn.IFS(AF942=MAX(AF942:AH942),"SP",AG942=MAX(AF942:AH942),"DAX",AH942=MAX(AF942:AH942),"NIKKEI",MAX(AF942:AH942)=0,""),"")</f>
        <v/>
      </c>
      <c r="AO942" t="str" cm="1">
        <f t="array" ref="AO942">IF(AM942="BASE","",IF(MAX(AF942:AH942)=0,_xlfn.IFS(AI942=MAX(AI942:AK942),"SP&amp;DAX",AJ942=MAX(AI942:AK942),"SP&amp;NIKKEI",AK942=MAX(AI942:AK942),"DAX&amp;NIKKEI"),""))</f>
        <v/>
      </c>
      <c r="AQ942" s="3">
        <f t="shared" si="535"/>
        <v>43075</v>
      </c>
      <c r="AR942" cm="1">
        <f t="array" ref="AR942">IF(AM942="BASE",AE942,_xlfn.IFS(AN942="DAX",AG942,AN942="NIKKEI",AH942,AN942="SP",AF942,AN942="",MAX(AI942:AK942)))</f>
        <v>0.48353552496262187</v>
      </c>
      <c r="AS942" s="4">
        <f t="shared" si="507"/>
        <v>0.48789726378391823</v>
      </c>
      <c r="AT942" s="4">
        <f t="shared" si="508"/>
        <v>0.49111395646150541</v>
      </c>
      <c r="AU942" s="4">
        <f t="shared" si="509"/>
        <v>7.4441154167247369E-5</v>
      </c>
      <c r="AV942" s="4">
        <f t="shared" si="510"/>
        <v>1.747868821759019E-4</v>
      </c>
      <c r="AW942" s="4">
        <f t="shared" si="511"/>
        <v>0.42589668767208361</v>
      </c>
      <c r="AX942" s="4">
        <f t="shared" si="512"/>
        <v>4.3710318234527566E-3</v>
      </c>
      <c r="AY942" s="4">
        <f t="shared" si="513"/>
        <v>3.3075448689689419E-3</v>
      </c>
      <c r="AZ942" s="4">
        <f t="shared" si="514"/>
        <v>-0.73591152101158819</v>
      </c>
      <c r="BA942" s="6" t="str">
        <f t="shared" si="515"/>
        <v>NEUTRAL</v>
      </c>
      <c r="BB942" s="4">
        <f t="shared" si="516"/>
        <v>0</v>
      </c>
      <c r="BC942" s="4">
        <f t="shared" si="517"/>
        <v>0.60295548643614738</v>
      </c>
      <c r="BD942" s="4">
        <f t="shared" si="518"/>
        <v>0.77882552653643133</v>
      </c>
      <c r="BE942" s="4">
        <f t="shared" si="536"/>
        <v>0.05</v>
      </c>
      <c r="BF942" s="4" t="str">
        <f t="shared" si="537"/>
        <v/>
      </c>
      <c r="BG942" s="4" t="str">
        <f t="shared" si="538"/>
        <v/>
      </c>
      <c r="BH942" s="4" t="str">
        <f t="shared" si="539"/>
        <v/>
      </c>
      <c r="BI942" s="4" t="str">
        <f t="shared" si="540"/>
        <v/>
      </c>
      <c r="BJ942" s="4" t="str">
        <f t="shared" si="541"/>
        <v/>
      </c>
      <c r="BK942" s="4" t="str">
        <f t="shared" si="542"/>
        <v/>
      </c>
      <c r="BS942" s="3" t="str">
        <f t="shared" si="519"/>
        <v/>
      </c>
      <c r="BT942" s="5">
        <f t="shared" si="520"/>
        <v>-3.216692677587174E-3</v>
      </c>
      <c r="BU942" s="3"/>
    </row>
    <row r="943" spans="1:73" x14ac:dyDescent="0.2">
      <c r="A943" s="1">
        <v>43076</v>
      </c>
      <c r="C943">
        <v>0.48717619055395789</v>
      </c>
      <c r="D943">
        <v>0.50696364476597466</v>
      </c>
      <c r="E943">
        <v>0.48823330066294035</v>
      </c>
      <c r="F943">
        <v>0.48750175080049463</v>
      </c>
      <c r="G943">
        <v>0.50979732119748677</v>
      </c>
      <c r="H943">
        <v>0.50708588227809481</v>
      </c>
      <c r="I943">
        <v>0.48863864986938366</v>
      </c>
      <c r="J943">
        <v>0.50988221006412604</v>
      </c>
      <c r="M943">
        <f>'[1]CAC_SWISS (-SP-NIKKEI-DAX)'!AC1028</f>
        <v>0</v>
      </c>
      <c r="N943">
        <f>'[1]CAC_SWISS_SP (-NIKKEI-DAX)'!AD1028</f>
        <v>0</v>
      </c>
      <c r="O943">
        <f>'[1]CAC_SWISS_DAX (-SP-NIKKEI)'!AD1028</f>
        <v>0</v>
      </c>
      <c r="P943">
        <f>'[1]CAC_SWISS_NIKKEI (-SP-DAX)'!AD1028</f>
        <v>0</v>
      </c>
      <c r="Q943">
        <f>'[1]CAC_SWISS_DAX_SP (-NIKKEI)'!AF1028</f>
        <v>0</v>
      </c>
      <c r="R943">
        <f>'[1]CAC_SWISS_SP_NIKKEI (-DAX)'!AF1028</f>
        <v>0</v>
      </c>
      <c r="S943">
        <f>'[1]CAC_SWISS_DAX_NIKKEI (-SP)'!AF1028</f>
        <v>0</v>
      </c>
      <c r="V943" t="str">
        <f t="shared" si="529"/>
        <v>BASE</v>
      </c>
      <c r="W943" t="str">
        <f t="shared" si="530"/>
        <v>BASE+SP</v>
      </c>
      <c r="X943" t="str">
        <f t="shared" si="531"/>
        <v>BASE+DAX</v>
      </c>
      <c r="Y943" t="str">
        <f t="shared" si="532"/>
        <v>BASE+NIKKEI</v>
      </c>
      <c r="Z943" s="2" t="str">
        <f t="shared" si="533"/>
        <v>- NIKKEI</v>
      </c>
      <c r="AA943" s="2" t="str">
        <f t="shared" si="543"/>
        <v>- DAX</v>
      </c>
      <c r="AB943" s="2" t="str">
        <f t="shared" si="521"/>
        <v>- SP</v>
      </c>
      <c r="AE943">
        <f t="shared" si="522"/>
        <v>0.48717619055395789</v>
      </c>
      <c r="AF943">
        <f t="shared" si="523"/>
        <v>0.50696364476597466</v>
      </c>
      <c r="AG943">
        <f t="shared" si="524"/>
        <v>0.48823330066294035</v>
      </c>
      <c r="AH943">
        <f t="shared" si="525"/>
        <v>0.48750175080049463</v>
      </c>
      <c r="AI943">
        <f t="shared" si="526"/>
        <v>0.50979732119748677</v>
      </c>
      <c r="AJ943">
        <f t="shared" si="527"/>
        <v>0.50708588227809481</v>
      </c>
      <c r="AK943">
        <f t="shared" si="528"/>
        <v>0.48863864986938366</v>
      </c>
      <c r="AM943" t="str">
        <f t="shared" si="534"/>
        <v>BASE</v>
      </c>
      <c r="AN943" t="str" cm="1">
        <f t="array" ref="AN943">IF(AM943="",_xlfn.IFS(AF943=MAX(AF943:AH943),"SP",AG943=MAX(AF943:AH943),"DAX",AH943=MAX(AF943:AH943),"NIKKEI",MAX(AF943:AH943)=0,""),"")</f>
        <v/>
      </c>
      <c r="AO943" t="str" cm="1">
        <f t="array" ref="AO943">IF(AM943="BASE","",IF(MAX(AF943:AH943)=0,_xlfn.IFS(AI943=MAX(AI943:AK943),"SP&amp;DAX",AJ943=MAX(AI943:AK943),"SP&amp;NIKKEI",AK943=MAX(AI943:AK943),"DAX&amp;NIKKEI"),""))</f>
        <v/>
      </c>
      <c r="AQ943" s="3">
        <f t="shared" si="535"/>
        <v>43076</v>
      </c>
      <c r="AR943" cm="1">
        <f t="array" ref="AR943">IF(AM943="BASE",AE943,_xlfn.IFS(AN943="DAX",AG943,AN943="NIKKEI",AH943,AN943="SP",AF943,AN943="",MAX(AI943:AK943)))</f>
        <v>0.48717619055395789</v>
      </c>
      <c r="AS943" s="4">
        <f t="shared" si="507"/>
        <v>0.4865964250077785</v>
      </c>
      <c r="AT943" s="4">
        <f t="shared" si="508"/>
        <v>0.49118357602773488</v>
      </c>
      <c r="AU943" s="4">
        <f t="shared" si="509"/>
        <v>5.5843380055402053E-5</v>
      </c>
      <c r="AV943" s="4">
        <f t="shared" si="510"/>
        <v>1.7582340710823967E-4</v>
      </c>
      <c r="AW943" s="4">
        <f t="shared" si="511"/>
        <v>0.31761061268152985</v>
      </c>
      <c r="AX943" s="4">
        <f t="shared" si="512"/>
        <v>4.3433510109613157E-3</v>
      </c>
      <c r="AY943" s="4">
        <f t="shared" si="513"/>
        <v>3.0167542405215905E-3</v>
      </c>
      <c r="AZ943" s="4">
        <f t="shared" si="514"/>
        <v>-1.0561317766811358</v>
      </c>
      <c r="BA943" s="6" t="str">
        <f t="shared" si="515"/>
        <v>NEUTRAL</v>
      </c>
      <c r="BB943" s="4">
        <f t="shared" si="516"/>
        <v>0</v>
      </c>
      <c r="BC943" s="4">
        <f t="shared" si="517"/>
        <v>0.60295548643614738</v>
      </c>
      <c r="BD943" s="4">
        <f t="shared" si="518"/>
        <v>0.77882552653643133</v>
      </c>
      <c r="BE943" s="4">
        <f t="shared" si="536"/>
        <v>0.05</v>
      </c>
      <c r="BF943" s="4" t="str">
        <f t="shared" si="537"/>
        <v/>
      </c>
      <c r="BG943" s="4" t="str">
        <f t="shared" si="538"/>
        <v/>
      </c>
      <c r="BH943" s="4" t="str">
        <f t="shared" si="539"/>
        <v/>
      </c>
      <c r="BI943" s="4" t="str">
        <f t="shared" si="540"/>
        <v/>
      </c>
      <c r="BJ943" s="4" t="str">
        <f t="shared" si="541"/>
        <v/>
      </c>
      <c r="BK943" s="4" t="str">
        <f t="shared" si="542"/>
        <v/>
      </c>
      <c r="BS943" s="3" t="str">
        <f t="shared" si="519"/>
        <v/>
      </c>
      <c r="BT943" s="5">
        <f t="shared" si="520"/>
        <v>-4.5871510199563814E-3</v>
      </c>
      <c r="BU943" s="3"/>
    </row>
    <row r="944" spans="1:73" x14ac:dyDescent="0.2">
      <c r="A944" s="1">
        <v>43077</v>
      </c>
      <c r="C944">
        <v>0.47174030432596908</v>
      </c>
      <c r="D944">
        <v>0.48095983006520959</v>
      </c>
      <c r="E944">
        <v>0.47359749029295634</v>
      </c>
      <c r="F944">
        <v>0.47393599384541318</v>
      </c>
      <c r="G944">
        <v>0.48372201961826777</v>
      </c>
      <c r="H944">
        <v>0.48160487688549253</v>
      </c>
      <c r="I944">
        <v>0.47619698967192636</v>
      </c>
      <c r="J944">
        <v>0.4845747103233965</v>
      </c>
      <c r="M944">
        <f>'[1]CAC_SWISS (-SP-NIKKEI-DAX)'!AC1029</f>
        <v>0</v>
      </c>
      <c r="N944">
        <f>'[1]CAC_SWISS_SP (-NIKKEI-DAX)'!AD1029</f>
        <v>0</v>
      </c>
      <c r="O944">
        <f>'[1]CAC_SWISS_DAX (-SP-NIKKEI)'!AD1029</f>
        <v>0</v>
      </c>
      <c r="P944">
        <f>'[1]CAC_SWISS_NIKKEI (-SP-DAX)'!AD1029</f>
        <v>0</v>
      </c>
      <c r="Q944">
        <f>'[1]CAC_SWISS_DAX_SP (-NIKKEI)'!AF1029</f>
        <v>0</v>
      </c>
      <c r="R944">
        <f>'[1]CAC_SWISS_SP_NIKKEI (-DAX)'!AF1029</f>
        <v>0</v>
      </c>
      <c r="S944">
        <f>'[1]CAC_SWISS_DAX_NIKKEI (-SP)'!AF1029</f>
        <v>0</v>
      </c>
      <c r="V944" t="str">
        <f t="shared" si="529"/>
        <v>BASE</v>
      </c>
      <c r="W944" t="str">
        <f t="shared" si="530"/>
        <v>BASE+SP</v>
      </c>
      <c r="X944" t="str">
        <f t="shared" si="531"/>
        <v>BASE+DAX</v>
      </c>
      <c r="Y944" t="str">
        <f t="shared" si="532"/>
        <v>BASE+NIKKEI</v>
      </c>
      <c r="Z944" s="2" t="str">
        <f t="shared" si="533"/>
        <v>- NIKKEI</v>
      </c>
      <c r="AA944" s="2" t="str">
        <f t="shared" si="543"/>
        <v>- DAX</v>
      </c>
      <c r="AB944" s="2" t="str">
        <f t="shared" si="521"/>
        <v>- SP</v>
      </c>
      <c r="AE944">
        <f t="shared" si="522"/>
        <v>0.47174030432596908</v>
      </c>
      <c r="AF944">
        <f t="shared" si="523"/>
        <v>0.48095983006520959</v>
      </c>
      <c r="AG944">
        <f t="shared" si="524"/>
        <v>0.47359749029295634</v>
      </c>
      <c r="AH944">
        <f t="shared" si="525"/>
        <v>0.47393599384541318</v>
      </c>
      <c r="AI944">
        <f t="shared" si="526"/>
        <v>0.48372201961826777</v>
      </c>
      <c r="AJ944">
        <f t="shared" si="527"/>
        <v>0.48160487688549253</v>
      </c>
      <c r="AK944">
        <f t="shared" si="528"/>
        <v>0.47619698967192636</v>
      </c>
      <c r="AM944" t="str">
        <f t="shared" si="534"/>
        <v>BASE</v>
      </c>
      <c r="AN944" t="str" cm="1">
        <f t="array" ref="AN944">IF(AM944="",_xlfn.IFS(AF944=MAX(AF944:AH944),"SP",AG944=MAX(AF944:AH944),"DAX",AH944=MAX(AF944:AH944),"NIKKEI",MAX(AF944:AH944)=0,""),"")</f>
        <v/>
      </c>
      <c r="AO944" t="str" cm="1">
        <f t="array" ref="AO944">IF(AM944="BASE","",IF(MAX(AF944:AH944)=0,_xlfn.IFS(AI944=MAX(AI944:AK944),"SP&amp;DAX",AJ944=MAX(AI944:AK944),"SP&amp;NIKKEI",AK944=MAX(AI944:AK944),"DAX&amp;NIKKEI"),""))</f>
        <v/>
      </c>
      <c r="AQ944" s="3">
        <f t="shared" si="535"/>
        <v>43077</v>
      </c>
      <c r="AR944" cm="1">
        <f t="array" ref="AR944">IF(AM944="BASE",AE944,_xlfn.IFS(AN944="DAX",AG944,AN944="NIKKEI",AH944,AN944="SP",AF944,AN944="",MAX(AI944:AK944)))</f>
        <v>0.47174030432596908</v>
      </c>
      <c r="AS944" s="4">
        <f t="shared" si="507"/>
        <v>0.48383138506961754</v>
      </c>
      <c r="AT944" s="4">
        <f t="shared" si="508"/>
        <v>0.49148597024261081</v>
      </c>
      <c r="AU944" s="4">
        <f t="shared" si="509"/>
        <v>5.3682968462962994E-5</v>
      </c>
      <c r="AV944" s="4">
        <f t="shared" si="510"/>
        <v>1.7612955051798839E-4</v>
      </c>
      <c r="AW944" s="4">
        <f t="shared" si="511"/>
        <v>0.30479251383475409</v>
      </c>
      <c r="AX944" s="4">
        <f t="shared" si="512"/>
        <v>4.342292742132361E-3</v>
      </c>
      <c r="AY944" s="4">
        <f t="shared" si="513"/>
        <v>2.9817591882404029E-3</v>
      </c>
      <c r="AZ944" s="4">
        <f t="shared" si="514"/>
        <v>-1.7627980487640629</v>
      </c>
      <c r="BA944" s="6" t="str">
        <f t="shared" si="515"/>
        <v>NEUTRAL</v>
      </c>
      <c r="BB944" s="4">
        <f t="shared" si="516"/>
        <v>0</v>
      </c>
      <c r="BC944" s="4">
        <f t="shared" si="517"/>
        <v>0.60295548643614738</v>
      </c>
      <c r="BD944" s="4">
        <f t="shared" si="518"/>
        <v>0.77882552653643133</v>
      </c>
      <c r="BE944" s="4">
        <f t="shared" si="536"/>
        <v>0.05</v>
      </c>
      <c r="BF944" s="4" t="str">
        <f t="shared" si="537"/>
        <v/>
      </c>
      <c r="BG944" s="4" t="str">
        <f t="shared" si="538"/>
        <v/>
      </c>
      <c r="BH944" s="4" t="str">
        <f t="shared" si="539"/>
        <v/>
      </c>
      <c r="BI944" s="4" t="str">
        <f t="shared" si="540"/>
        <v/>
      </c>
      <c r="BJ944" s="4" t="str">
        <f t="shared" si="541"/>
        <v/>
      </c>
      <c r="BK944" s="4" t="str">
        <f t="shared" si="542"/>
        <v/>
      </c>
      <c r="BS944" s="3" t="str">
        <f t="shared" si="519"/>
        <v/>
      </c>
      <c r="BT944" s="5">
        <f t="shared" si="520"/>
        <v>-7.6545851729932779E-3</v>
      </c>
      <c r="BU944" s="3"/>
    </row>
    <row r="945" spans="1:73" x14ac:dyDescent="0.2">
      <c r="A945" s="1">
        <v>43080</v>
      </c>
      <c r="C945">
        <v>0.42508678463436467</v>
      </c>
      <c r="D945">
        <v>0.443165323383998</v>
      </c>
      <c r="E945">
        <v>0.42529791640454667</v>
      </c>
      <c r="F945">
        <v>0.42948768445122248</v>
      </c>
      <c r="G945">
        <v>0.44356882680203424</v>
      </c>
      <c r="H945">
        <v>0.44444687227463703</v>
      </c>
      <c r="I945">
        <v>0.42989156275330326</v>
      </c>
      <c r="J945">
        <v>0.4449690116994095</v>
      </c>
      <c r="M945">
        <f>'[1]CAC_SWISS (-SP-NIKKEI-DAX)'!AC1030</f>
        <v>0</v>
      </c>
      <c r="N945">
        <f>'[1]CAC_SWISS_SP (-NIKKEI-DAX)'!AD1030</f>
        <v>0</v>
      </c>
      <c r="O945">
        <f>'[1]CAC_SWISS_DAX (-SP-NIKKEI)'!AD1030</f>
        <v>0</v>
      </c>
      <c r="P945">
        <f>'[1]CAC_SWISS_NIKKEI (-SP-DAX)'!AD1030</f>
        <v>0</v>
      </c>
      <c r="Q945">
        <f>'[1]CAC_SWISS_DAX_SP (-NIKKEI)'!AF1030</f>
        <v>0</v>
      </c>
      <c r="R945">
        <f>'[1]CAC_SWISS_SP_NIKKEI (-DAX)'!AF1030</f>
        <v>0</v>
      </c>
      <c r="S945">
        <f>'[1]CAC_SWISS_DAX_NIKKEI (-SP)'!AF1030</f>
        <v>0</v>
      </c>
      <c r="V945" t="str">
        <f t="shared" si="529"/>
        <v>BASE</v>
      </c>
      <c r="W945" t="str">
        <f t="shared" si="530"/>
        <v>BASE+SP</v>
      </c>
      <c r="X945" t="str">
        <f t="shared" si="531"/>
        <v>BASE+DAX</v>
      </c>
      <c r="Y945" t="str">
        <f t="shared" si="532"/>
        <v>BASE+NIKKEI</v>
      </c>
      <c r="Z945" s="2" t="str">
        <f t="shared" si="533"/>
        <v>- NIKKEI</v>
      </c>
      <c r="AA945" s="2" t="str">
        <f t="shared" si="543"/>
        <v>- DAX</v>
      </c>
      <c r="AB945" s="2" t="str">
        <f t="shared" si="521"/>
        <v>- SP</v>
      </c>
      <c r="AE945">
        <f t="shared" si="522"/>
        <v>0.42508678463436467</v>
      </c>
      <c r="AF945">
        <f t="shared" si="523"/>
        <v>0.443165323383998</v>
      </c>
      <c r="AG945">
        <f t="shared" si="524"/>
        <v>0.42529791640454667</v>
      </c>
      <c r="AH945">
        <f t="shared" si="525"/>
        <v>0.42948768445122248</v>
      </c>
      <c r="AI945">
        <f t="shared" si="526"/>
        <v>0.44356882680203424</v>
      </c>
      <c r="AJ945">
        <f t="shared" si="527"/>
        <v>0.44444687227463703</v>
      </c>
      <c r="AK945">
        <f t="shared" si="528"/>
        <v>0.42989156275330326</v>
      </c>
      <c r="AM945" t="str">
        <f t="shared" si="534"/>
        <v>BASE</v>
      </c>
      <c r="AN945" t="str" cm="1">
        <f t="array" ref="AN945">IF(AM945="",_xlfn.IFS(AF945=MAX(AF945:AH945),"SP",AG945=MAX(AF945:AH945),"DAX",AH945=MAX(AF945:AH945),"NIKKEI",MAX(AF945:AH945)=0,""),"")</f>
        <v/>
      </c>
      <c r="AO945" t="str" cm="1">
        <f t="array" ref="AO945">IF(AM945="BASE","",IF(MAX(AF945:AH945)=0,_xlfn.IFS(AI945=MAX(AI945:AK945),"SP&amp;DAX",AJ945=MAX(AI945:AK945),"SP&amp;NIKKEI",AK945=MAX(AI945:AK945),"DAX&amp;NIKKEI"),""))</f>
        <v/>
      </c>
      <c r="AQ945" s="3">
        <f t="shared" si="535"/>
        <v>43080</v>
      </c>
      <c r="AR945" cm="1">
        <f t="array" ref="AR945">IF(AM945="BASE",AE945,_xlfn.IFS(AN945="DAX",AG945,AN945="NIKKEI",AH945,AN945="SP",AF945,AN945="",MAX(AI945:AK945)))</f>
        <v>0.42508678463436467</v>
      </c>
      <c r="AS945" s="4">
        <f t="shared" si="507"/>
        <v>0.47728000146302485</v>
      </c>
      <c r="AT945" s="4">
        <f t="shared" si="508"/>
        <v>0.49169812612340991</v>
      </c>
      <c r="AU945" s="4">
        <f t="shared" si="509"/>
        <v>3.8433844153703292E-4</v>
      </c>
      <c r="AV945" s="4">
        <f t="shared" si="510"/>
        <v>1.7340385640618127E-4</v>
      </c>
      <c r="AW945" s="4">
        <f t="shared" si="511"/>
        <v>2.2164353752130999</v>
      </c>
      <c r="AX945" s="4">
        <f t="shared" si="512"/>
        <v>4.9735510669948781E-3</v>
      </c>
      <c r="AY945" s="4">
        <f t="shared" si="513"/>
        <v>6.4731693382628977E-3</v>
      </c>
      <c r="AZ945" s="4">
        <f t="shared" si="514"/>
        <v>-2.8989598108413079</v>
      </c>
      <c r="BA945" s="6" t="str">
        <f t="shared" si="515"/>
        <v>WEAKEN</v>
      </c>
      <c r="BB945" s="4">
        <f t="shared" si="516"/>
        <v>0</v>
      </c>
      <c r="BC945" s="4">
        <f t="shared" si="517"/>
        <v>0.60295548643614738</v>
      </c>
      <c r="BD945" s="4">
        <f t="shared" si="518"/>
        <v>0.77882552653643133</v>
      </c>
      <c r="BE945" s="4">
        <f t="shared" si="536"/>
        <v>0.05</v>
      </c>
      <c r="BF945" s="4" t="str">
        <f t="shared" si="537"/>
        <v/>
      </c>
      <c r="BG945" s="4" t="str">
        <f t="shared" si="538"/>
        <v/>
      </c>
      <c r="BH945" s="4" t="str">
        <f t="shared" si="539"/>
        <v/>
      </c>
      <c r="BI945" s="4" t="str">
        <f t="shared" si="540"/>
        <v/>
      </c>
      <c r="BJ945" s="4" t="str">
        <f t="shared" si="541"/>
        <v/>
      </c>
      <c r="BK945" s="4" t="str">
        <f t="shared" si="542"/>
        <v/>
      </c>
      <c r="BS945" s="3" t="str">
        <f t="shared" si="519"/>
        <v/>
      </c>
      <c r="BT945" s="5">
        <f t="shared" si="520"/>
        <v>-1.4418124660385057E-2</v>
      </c>
      <c r="BU945" s="3"/>
    </row>
    <row r="946" spans="1:73" x14ac:dyDescent="0.2">
      <c r="A946" s="1">
        <v>43081</v>
      </c>
      <c r="C946">
        <v>0.43064961759940862</v>
      </c>
      <c r="D946">
        <v>0.45017251534682434</v>
      </c>
      <c r="E946">
        <v>0.43117827347359422</v>
      </c>
      <c r="F946">
        <v>0.43242687452747447</v>
      </c>
      <c r="G946">
        <v>0.45109704573127296</v>
      </c>
      <c r="H946">
        <v>0.45019074432497286</v>
      </c>
      <c r="I946">
        <v>0.43315176628848079</v>
      </c>
      <c r="J946">
        <v>0.45114198716563253</v>
      </c>
      <c r="M946">
        <f>'[1]CAC_SWISS (-SP-NIKKEI-DAX)'!AC1031</f>
        <v>0</v>
      </c>
      <c r="N946">
        <f>'[1]CAC_SWISS_SP (-NIKKEI-DAX)'!AD1031</f>
        <v>0</v>
      </c>
      <c r="O946">
        <f>'[1]CAC_SWISS_DAX (-SP-NIKKEI)'!AD1031</f>
        <v>0</v>
      </c>
      <c r="P946">
        <f>'[1]CAC_SWISS_NIKKEI (-SP-DAX)'!AD1031</f>
        <v>0</v>
      </c>
      <c r="Q946">
        <f>'[1]CAC_SWISS_DAX_SP (-NIKKEI)'!AF1031</f>
        <v>0</v>
      </c>
      <c r="R946">
        <f>'[1]CAC_SWISS_SP_NIKKEI (-DAX)'!AF1031</f>
        <v>0</v>
      </c>
      <c r="S946">
        <f>'[1]CAC_SWISS_DAX_NIKKEI (-SP)'!AF1031</f>
        <v>0</v>
      </c>
      <c r="V946" t="str">
        <f t="shared" si="529"/>
        <v>BASE</v>
      </c>
      <c r="W946" t="str">
        <f t="shared" si="530"/>
        <v>BASE+SP</v>
      </c>
      <c r="X946" t="str">
        <f t="shared" si="531"/>
        <v>BASE+DAX</v>
      </c>
      <c r="Y946" t="str">
        <f t="shared" si="532"/>
        <v>BASE+NIKKEI</v>
      </c>
      <c r="Z946" s="2" t="str">
        <f t="shared" si="533"/>
        <v>- NIKKEI</v>
      </c>
      <c r="AA946" s="2" t="str">
        <f t="shared" si="543"/>
        <v>- DAX</v>
      </c>
      <c r="AB946" s="2" t="str">
        <f t="shared" si="521"/>
        <v>- SP</v>
      </c>
      <c r="AE946">
        <f t="shared" si="522"/>
        <v>0.43064961759940862</v>
      </c>
      <c r="AF946">
        <f t="shared" si="523"/>
        <v>0.45017251534682434</v>
      </c>
      <c r="AG946">
        <f t="shared" si="524"/>
        <v>0.43117827347359422</v>
      </c>
      <c r="AH946">
        <f t="shared" si="525"/>
        <v>0.43242687452747447</v>
      </c>
      <c r="AI946">
        <f t="shared" si="526"/>
        <v>0.45109704573127296</v>
      </c>
      <c r="AJ946">
        <f t="shared" si="527"/>
        <v>0.45019074432497286</v>
      </c>
      <c r="AK946">
        <f t="shared" si="528"/>
        <v>0.43315176628848079</v>
      </c>
      <c r="AM946" t="str">
        <f t="shared" si="534"/>
        <v>BASE</v>
      </c>
      <c r="AN946" t="str" cm="1">
        <f t="array" ref="AN946">IF(AM946="",_xlfn.IFS(AF946=MAX(AF946:AH946),"SP",AG946=MAX(AF946:AH946),"DAX",AH946=MAX(AF946:AH946),"NIKKEI",MAX(AF946:AH946)=0,""),"")</f>
        <v/>
      </c>
      <c r="AO946" t="str" cm="1">
        <f t="array" ref="AO946">IF(AM946="BASE","",IF(MAX(AF946:AH946)=0,_xlfn.IFS(AI946=MAX(AI946:AK946),"SP&amp;DAX",AJ946=MAX(AI946:AK946),"SP&amp;NIKKEI",AK946=MAX(AI946:AK946),"DAX&amp;NIKKEI"),""))</f>
        <v/>
      </c>
      <c r="AQ946" s="3">
        <f t="shared" si="535"/>
        <v>43081</v>
      </c>
      <c r="AR946" cm="1">
        <f t="array" ref="AR946">IF(AM946="BASE",AE946,_xlfn.IFS(AN946="DAX",AG946,AN946="NIKKEI",AH946,AN946="SP",AF946,AN946="",MAX(AI946:AK946)))</f>
        <v>0.43064961759940862</v>
      </c>
      <c r="AS946" s="4">
        <f t="shared" si="507"/>
        <v>0.47046087580185925</v>
      </c>
      <c r="AT946" s="4">
        <f t="shared" si="508"/>
        <v>0.4920634842900421</v>
      </c>
      <c r="AU946" s="4">
        <f t="shared" si="509"/>
        <v>5.2261807684629493E-4</v>
      </c>
      <c r="AV946" s="4">
        <f t="shared" si="510"/>
        <v>1.7178294477952422E-4</v>
      </c>
      <c r="AW946" s="4">
        <f t="shared" si="511"/>
        <v>3.0423164390216506</v>
      </c>
      <c r="AX946" s="4">
        <f t="shared" si="512"/>
        <v>5.210253879408341E-3</v>
      </c>
      <c r="AY946" s="4">
        <f t="shared" si="513"/>
        <v>7.4630735344240022E-3</v>
      </c>
      <c r="AZ946" s="4">
        <f t="shared" si="514"/>
        <v>-2.8945994419777792</v>
      </c>
      <c r="BA946" s="6" t="str">
        <f t="shared" si="515"/>
        <v>WEAKEN</v>
      </c>
      <c r="BB946" s="4">
        <f t="shared" si="516"/>
        <v>0</v>
      </c>
      <c r="BC946" s="4">
        <f t="shared" si="517"/>
        <v>0.60295548643614738</v>
      </c>
      <c r="BD946" s="4">
        <f t="shared" si="518"/>
        <v>0.77882552653643133</v>
      </c>
      <c r="BE946" s="4">
        <f t="shared" si="536"/>
        <v>0.05</v>
      </c>
      <c r="BF946" s="4" t="str">
        <f t="shared" si="537"/>
        <v/>
      </c>
      <c r="BG946" s="4" t="str">
        <f t="shared" si="538"/>
        <v/>
      </c>
      <c r="BH946" s="4" t="str">
        <f t="shared" si="539"/>
        <v/>
      </c>
      <c r="BI946" s="4" t="str">
        <f t="shared" si="540"/>
        <v/>
      </c>
      <c r="BJ946" s="4" t="str">
        <f t="shared" si="541"/>
        <v/>
      </c>
      <c r="BK946" s="4" t="str">
        <f t="shared" si="542"/>
        <v/>
      </c>
      <c r="BS946" s="3" t="str">
        <f t="shared" si="519"/>
        <v/>
      </c>
      <c r="BT946" s="5">
        <f t="shared" si="520"/>
        <v>-2.1602608488182851E-2</v>
      </c>
      <c r="BU946" s="3"/>
    </row>
    <row r="947" spans="1:73" x14ac:dyDescent="0.2">
      <c r="A947" s="1">
        <v>43082</v>
      </c>
      <c r="C947">
        <v>0.43397319427994063</v>
      </c>
      <c r="D947">
        <v>0.45511857294382296</v>
      </c>
      <c r="E947">
        <v>0.43420702801347799</v>
      </c>
      <c r="F947">
        <v>0.43498636128127888</v>
      </c>
      <c r="G947">
        <v>0.45561393261380995</v>
      </c>
      <c r="H947">
        <v>0.45521204397232035</v>
      </c>
      <c r="I947">
        <v>0.43533559306037095</v>
      </c>
      <c r="J947">
        <v>0.45567184371958219</v>
      </c>
      <c r="M947">
        <f>'[1]CAC_SWISS (-SP-NIKKEI-DAX)'!AC1032</f>
        <v>0</v>
      </c>
      <c r="N947">
        <f>'[1]CAC_SWISS_SP (-NIKKEI-DAX)'!AD1032</f>
        <v>0</v>
      </c>
      <c r="O947">
        <f>'[1]CAC_SWISS_DAX (-SP-NIKKEI)'!AD1032</f>
        <v>0</v>
      </c>
      <c r="P947">
        <f>'[1]CAC_SWISS_NIKKEI (-SP-DAX)'!AD1032</f>
        <v>0</v>
      </c>
      <c r="Q947">
        <f>'[1]CAC_SWISS_DAX_SP (-NIKKEI)'!AF1032</f>
        <v>0</v>
      </c>
      <c r="R947">
        <f>'[1]CAC_SWISS_SP_NIKKEI (-DAX)'!AF1032</f>
        <v>0</v>
      </c>
      <c r="S947">
        <f>'[1]CAC_SWISS_DAX_NIKKEI (-SP)'!AF1032</f>
        <v>0</v>
      </c>
      <c r="V947" t="str">
        <f t="shared" si="529"/>
        <v>BASE</v>
      </c>
      <c r="W947" t="str">
        <f t="shared" si="530"/>
        <v>BASE+SP</v>
      </c>
      <c r="X947" t="str">
        <f t="shared" si="531"/>
        <v>BASE+DAX</v>
      </c>
      <c r="Y947" t="str">
        <f t="shared" si="532"/>
        <v>BASE+NIKKEI</v>
      </c>
      <c r="Z947" s="2" t="str">
        <f t="shared" si="533"/>
        <v>- NIKKEI</v>
      </c>
      <c r="AA947" s="2" t="str">
        <f t="shared" si="543"/>
        <v>- DAX</v>
      </c>
      <c r="AB947" s="2" t="str">
        <f t="shared" si="521"/>
        <v>- SP</v>
      </c>
      <c r="AE947">
        <f t="shared" si="522"/>
        <v>0.43397319427994063</v>
      </c>
      <c r="AF947">
        <f t="shared" si="523"/>
        <v>0.45511857294382296</v>
      </c>
      <c r="AG947">
        <f t="shared" si="524"/>
        <v>0.43420702801347799</v>
      </c>
      <c r="AH947">
        <f t="shared" si="525"/>
        <v>0.43498636128127888</v>
      </c>
      <c r="AI947">
        <f t="shared" si="526"/>
        <v>0.45561393261380995</v>
      </c>
      <c r="AJ947">
        <f t="shared" si="527"/>
        <v>0.45521204397232035</v>
      </c>
      <c r="AK947">
        <f t="shared" si="528"/>
        <v>0.43533559306037095</v>
      </c>
      <c r="AM947" t="str">
        <f t="shared" si="534"/>
        <v>BASE</v>
      </c>
      <c r="AN947" t="str" cm="1">
        <f t="array" ref="AN947">IF(AM947="",_xlfn.IFS(AF947=MAX(AF947:AH947),"SP",AG947=MAX(AF947:AH947),"DAX",AH947=MAX(AF947:AH947),"NIKKEI",MAX(AF947:AH947)=0,""),"")</f>
        <v/>
      </c>
      <c r="AO947" t="str" cm="1">
        <f t="array" ref="AO947">IF(AM947="BASE","",IF(MAX(AF947:AH947)=0,_xlfn.IFS(AI947=MAX(AI947:AK947),"SP&amp;DAX",AJ947=MAX(AI947:AK947),"SP&amp;NIKKEI",AK947=MAX(AI947:AK947),"DAX&amp;NIKKEI"),""))</f>
        <v/>
      </c>
      <c r="AQ947" s="3">
        <f t="shared" si="535"/>
        <v>43082</v>
      </c>
      <c r="AR947" cm="1">
        <f t="array" ref="AR947">IF(AM947="BASE",AE947,_xlfn.IFS(AN947="DAX",AG947,AN947="NIKKEI",AH947,AN947="SP",AF947,AN947="",MAX(AI947:AK947)))</f>
        <v>0.43397319427994063</v>
      </c>
      <c r="AS947" s="4">
        <f t="shared" si="507"/>
        <v>0.46569076366839973</v>
      </c>
      <c r="AT947" s="4">
        <f t="shared" si="508"/>
        <v>0.49203804063388717</v>
      </c>
      <c r="AU947" s="4">
        <f t="shared" si="509"/>
        <v>6.3129251826347997E-4</v>
      </c>
      <c r="AV947" s="4">
        <f t="shared" si="510"/>
        <v>1.7228872080959055E-4</v>
      </c>
      <c r="AW947" s="4">
        <f t="shared" si="511"/>
        <v>3.6641546544487356</v>
      </c>
      <c r="AX947" s="4">
        <f t="shared" si="512"/>
        <v>5.4057019673753159E-3</v>
      </c>
      <c r="AY947" s="4">
        <f t="shared" si="513"/>
        <v>8.1593520724711835E-3</v>
      </c>
      <c r="AZ947" s="4">
        <f t="shared" si="514"/>
        <v>-3.2290893604628792</v>
      </c>
      <c r="BA947" s="6" t="str">
        <f t="shared" si="515"/>
        <v>WEAKEN</v>
      </c>
      <c r="BB947" s="4">
        <f t="shared" si="516"/>
        <v>0</v>
      </c>
      <c r="BC947" s="4">
        <f t="shared" si="517"/>
        <v>0.60295548643614738</v>
      </c>
      <c r="BD947" s="4">
        <f t="shared" si="518"/>
        <v>0.77882552653643133</v>
      </c>
      <c r="BE947" s="4">
        <f t="shared" si="536"/>
        <v>0.05</v>
      </c>
      <c r="BF947" s="4" t="str">
        <f t="shared" si="537"/>
        <v/>
      </c>
      <c r="BG947" s="4" t="str">
        <f t="shared" si="538"/>
        <v/>
      </c>
      <c r="BH947" s="4" t="str">
        <f t="shared" si="539"/>
        <v/>
      </c>
      <c r="BI947" s="4" t="str">
        <f t="shared" si="540"/>
        <v/>
      </c>
      <c r="BJ947" s="4" t="str">
        <f t="shared" si="541"/>
        <v/>
      </c>
      <c r="BK947" s="4" t="str">
        <f t="shared" si="542"/>
        <v/>
      </c>
      <c r="BS947" s="3" t="str">
        <f t="shared" si="519"/>
        <v/>
      </c>
      <c r="BT947" s="5">
        <f t="shared" si="520"/>
        <v>-2.6347276965487443E-2</v>
      </c>
      <c r="BU947" s="3"/>
    </row>
    <row r="948" spans="1:73" x14ac:dyDescent="0.2">
      <c r="A948" s="1">
        <v>43083</v>
      </c>
      <c r="C948">
        <v>0.43495716905999549</v>
      </c>
      <c r="D948">
        <v>0.45900289800610594</v>
      </c>
      <c r="E948">
        <v>0.43545116507573906</v>
      </c>
      <c r="F948">
        <v>0.43655257674903009</v>
      </c>
      <c r="G948">
        <v>0.45980079056903311</v>
      </c>
      <c r="H948">
        <v>0.45901536898551237</v>
      </c>
      <c r="I948">
        <v>0.43724935371488655</v>
      </c>
      <c r="J948">
        <v>0.45980156352948554</v>
      </c>
      <c r="M948">
        <f>'[1]CAC_SWISS (-SP-NIKKEI-DAX)'!AC1033</f>
        <v>0</v>
      </c>
      <c r="N948">
        <f>'[1]CAC_SWISS_SP (-NIKKEI-DAX)'!AD1033</f>
        <v>0</v>
      </c>
      <c r="O948">
        <f>'[1]CAC_SWISS_DAX (-SP-NIKKEI)'!AD1033</f>
        <v>0</v>
      </c>
      <c r="P948">
        <f>'[1]CAC_SWISS_NIKKEI (-SP-DAX)'!AD1033</f>
        <v>0</v>
      </c>
      <c r="Q948">
        <f>'[1]CAC_SWISS_DAX_SP (-NIKKEI)'!AF1033</f>
        <v>0</v>
      </c>
      <c r="R948">
        <f>'[1]CAC_SWISS_SP_NIKKEI (-DAX)'!AF1033</f>
        <v>0</v>
      </c>
      <c r="S948">
        <f>'[1]CAC_SWISS_DAX_NIKKEI (-SP)'!AF1033</f>
        <v>0</v>
      </c>
      <c r="V948" t="str">
        <f t="shared" si="529"/>
        <v>BASE</v>
      </c>
      <c r="W948" t="str">
        <f t="shared" si="530"/>
        <v>BASE+SP</v>
      </c>
      <c r="X948" t="str">
        <f t="shared" si="531"/>
        <v>BASE+DAX</v>
      </c>
      <c r="Y948" t="str">
        <f t="shared" si="532"/>
        <v>BASE+NIKKEI</v>
      </c>
      <c r="Z948" s="2" t="str">
        <f t="shared" si="533"/>
        <v>- NIKKEI</v>
      </c>
      <c r="AA948" s="2" t="str">
        <f t="shared" si="543"/>
        <v>- DAX</v>
      </c>
      <c r="AB948" s="2" t="str">
        <f t="shared" si="521"/>
        <v>- SP</v>
      </c>
      <c r="AE948">
        <f t="shared" si="522"/>
        <v>0.43495716905999549</v>
      </c>
      <c r="AF948">
        <f t="shared" si="523"/>
        <v>0.45900289800610594</v>
      </c>
      <c r="AG948">
        <f t="shared" si="524"/>
        <v>0.43545116507573906</v>
      </c>
      <c r="AH948">
        <f t="shared" si="525"/>
        <v>0.43655257674903009</v>
      </c>
      <c r="AI948">
        <f t="shared" si="526"/>
        <v>0.45980079056903311</v>
      </c>
      <c r="AJ948">
        <f t="shared" si="527"/>
        <v>0.45901536898551237</v>
      </c>
      <c r="AK948">
        <f t="shared" si="528"/>
        <v>0.43724935371488655</v>
      </c>
      <c r="AM948" t="str">
        <f t="shared" si="534"/>
        <v>BASE</v>
      </c>
      <c r="AN948" t="str" cm="1">
        <f t="array" ref="AN948">IF(AM948="",_xlfn.IFS(AF948=MAX(AF948:AH948),"SP",AG948=MAX(AF948:AH948),"DAX",AH948=MAX(AF948:AH948),"NIKKEI",MAX(AF948:AH948)=0,""),"")</f>
        <v/>
      </c>
      <c r="AO948" t="str" cm="1">
        <f t="array" ref="AO948">IF(AM948="BASE","",IF(MAX(AF948:AH948)=0,_xlfn.IFS(AI948=MAX(AI948:AK948),"SP&amp;DAX",AJ948=MAX(AI948:AK948),"SP&amp;NIKKEI",AK948=MAX(AI948:AK948),"DAX&amp;NIKKEI"),""))</f>
        <v/>
      </c>
      <c r="AQ948" s="3">
        <f t="shared" si="535"/>
        <v>43083</v>
      </c>
      <c r="AR948" cm="1">
        <f t="array" ref="AR948">IF(AM948="BASE",AE948,_xlfn.IFS(AN948="DAX",AG948,AN948="NIKKEI",AH948,AN948="SP",AF948,AN948="",MAX(AI948:AK948)))</f>
        <v>0.43495716905999549</v>
      </c>
      <c r="AS948" s="4">
        <f t="shared" si="507"/>
        <v>0.46136168343683748</v>
      </c>
      <c r="AT948" s="4">
        <f t="shared" si="508"/>
        <v>0.49189993681302047</v>
      </c>
      <c r="AU948" s="4">
        <f t="shared" si="509"/>
        <v>6.9789929777886708E-4</v>
      </c>
      <c r="AV948" s="4">
        <f t="shared" si="510"/>
        <v>1.7518281935747829E-4</v>
      </c>
      <c r="AW948" s="4">
        <f t="shared" si="511"/>
        <v>3.9838341473128875</v>
      </c>
      <c r="AX948" s="4">
        <f t="shared" si="512"/>
        <v>5.5457442823508103E-3</v>
      </c>
      <c r="AY948" s="4">
        <f t="shared" si="513"/>
        <v>8.5611673365865396E-3</v>
      </c>
      <c r="AZ948" s="4">
        <f t="shared" si="514"/>
        <v>-3.5670665197345657</v>
      </c>
      <c r="BA948" s="6" t="str">
        <f t="shared" si="515"/>
        <v>WEAKEN</v>
      </c>
      <c r="BB948" s="4">
        <f t="shared" si="516"/>
        <v>0</v>
      </c>
      <c r="BC948" s="4">
        <f t="shared" si="517"/>
        <v>0.60295548643614738</v>
      </c>
      <c r="BD948" s="4">
        <f t="shared" si="518"/>
        <v>0.77882552653643133</v>
      </c>
      <c r="BE948" s="4">
        <f t="shared" si="536"/>
        <v>0.05</v>
      </c>
      <c r="BF948" s="4" t="str">
        <f t="shared" si="537"/>
        <v/>
      </c>
      <c r="BG948" s="4" t="str">
        <f t="shared" si="538"/>
        <v/>
      </c>
      <c r="BH948" s="4" t="str">
        <f t="shared" si="539"/>
        <v/>
      </c>
      <c r="BI948" s="4" t="str">
        <f t="shared" si="540"/>
        <v/>
      </c>
      <c r="BJ948" s="4" t="str">
        <f t="shared" si="541"/>
        <v/>
      </c>
      <c r="BK948" s="4" t="str">
        <f t="shared" si="542"/>
        <v/>
      </c>
      <c r="BS948" s="3" t="str">
        <f t="shared" si="519"/>
        <v/>
      </c>
      <c r="BT948" s="5">
        <f t="shared" si="520"/>
        <v>-3.0538253376182989E-2</v>
      </c>
      <c r="BU948" s="3"/>
    </row>
    <row r="949" spans="1:73" x14ac:dyDescent="0.2">
      <c r="A949" s="1">
        <v>43084</v>
      </c>
      <c r="C949">
        <v>0.41644111141097395</v>
      </c>
      <c r="D949">
        <v>0.45832444297826741</v>
      </c>
      <c r="E949">
        <v>0.41647092634954874</v>
      </c>
      <c r="F949">
        <v>0.41708927490942549</v>
      </c>
      <c r="G949">
        <v>0.45902913109140364</v>
      </c>
      <c r="H949">
        <v>0.45912370108526446</v>
      </c>
      <c r="I949">
        <v>0.4171481361280579</v>
      </c>
      <c r="J949">
        <v>0.45974107110811813</v>
      </c>
      <c r="M949">
        <f>'[1]CAC_SWISS (-SP-NIKKEI-DAX)'!AC1034</f>
        <v>0</v>
      </c>
      <c r="N949">
        <f>'[1]CAC_SWISS_SP (-NIKKEI-DAX)'!AD1034</f>
        <v>0</v>
      </c>
      <c r="O949">
        <f>'[1]CAC_SWISS_DAX (-SP-NIKKEI)'!AD1034</f>
        <v>1</v>
      </c>
      <c r="P949">
        <f>'[1]CAC_SWISS_NIKKEI (-SP-DAX)'!AD1034</f>
        <v>1</v>
      </c>
      <c r="Q949">
        <f>'[1]CAC_SWISS_DAX_SP (-NIKKEI)'!AF1034</f>
        <v>0</v>
      </c>
      <c r="R949">
        <f>'[1]CAC_SWISS_SP_NIKKEI (-DAX)'!AF1034</f>
        <v>0</v>
      </c>
      <c r="S949">
        <f>'[1]CAC_SWISS_DAX_NIKKEI (-SP)'!AF1034</f>
        <v>1</v>
      </c>
      <c r="V949" t="str">
        <f t="shared" si="529"/>
        <v>BASE</v>
      </c>
      <c r="W949" t="str">
        <f t="shared" si="530"/>
        <v>BASE+SP</v>
      </c>
      <c r="X949" t="str">
        <f t="shared" si="531"/>
        <v/>
      </c>
      <c r="Y949" t="str">
        <f t="shared" si="532"/>
        <v/>
      </c>
      <c r="Z949" s="2" t="str">
        <f t="shared" si="533"/>
        <v>- NIKKEI</v>
      </c>
      <c r="AA949" s="2" t="str">
        <f t="shared" si="543"/>
        <v>- DAX</v>
      </c>
      <c r="AB949" s="2" t="str">
        <f t="shared" si="521"/>
        <v/>
      </c>
      <c r="AE949">
        <f t="shared" si="522"/>
        <v>0.41644111141097395</v>
      </c>
      <c r="AF949">
        <f t="shared" si="523"/>
        <v>0.45832444297826741</v>
      </c>
      <c r="AG949" t="str">
        <f t="shared" si="524"/>
        <v/>
      </c>
      <c r="AH949" t="str">
        <f t="shared" si="525"/>
        <v/>
      </c>
      <c r="AI949">
        <f t="shared" si="526"/>
        <v>0.45902913109140364</v>
      </c>
      <c r="AJ949">
        <f t="shared" si="527"/>
        <v>0.45912370108526446</v>
      </c>
      <c r="AK949" t="str">
        <f t="shared" si="528"/>
        <v/>
      </c>
      <c r="AM949" t="str">
        <f t="shared" si="534"/>
        <v>BASE</v>
      </c>
      <c r="AN949" t="str" cm="1">
        <f t="array" ref="AN949">IF(AM949="",_xlfn.IFS(AF949=MAX(AF949:AH949),"SP",AG949=MAX(AF949:AH949),"DAX",AH949=MAX(AF949:AH949),"NIKKEI",MAX(AF949:AH949)=0,""),"")</f>
        <v/>
      </c>
      <c r="AO949" t="str" cm="1">
        <f t="array" ref="AO949">IF(AM949="BASE","",IF(MAX(AF949:AH949)=0,_xlfn.IFS(AI949=MAX(AI949:AK949),"SP&amp;DAX",AJ949=MAX(AI949:AK949),"SP&amp;NIKKEI",AK949=MAX(AI949:AK949),"DAX&amp;NIKKEI"),""))</f>
        <v/>
      </c>
      <c r="AQ949" s="3">
        <f t="shared" si="535"/>
        <v>43084</v>
      </c>
      <c r="AR949" cm="1">
        <f t="array" ref="AR949">IF(AM949="BASE",AE949,_xlfn.IFS(AN949="DAX",AG949,AN949="NIKKEI",AH949,AN949="SP",AF949,AN949="",MAX(AI949:AK949)))</f>
        <v>0.41644111141097395</v>
      </c>
      <c r="AS949" s="4">
        <f t="shared" si="507"/>
        <v>0.45496436844588428</v>
      </c>
      <c r="AT949" s="4">
        <f t="shared" si="508"/>
        <v>0.49185427309962693</v>
      </c>
      <c r="AU949" s="4">
        <f t="shared" si="509"/>
        <v>8.3629937291029215E-4</v>
      </c>
      <c r="AV949" s="4">
        <f t="shared" si="510"/>
        <v>1.7614466964000904E-4</v>
      </c>
      <c r="AW949" s="4">
        <f t="shared" si="511"/>
        <v>4.7477983558597412</v>
      </c>
      <c r="AX949" s="4">
        <f t="shared" si="512"/>
        <v>5.781859234779022E-3</v>
      </c>
      <c r="AY949" s="4">
        <f t="shared" si="513"/>
        <v>9.3355680429114424E-3</v>
      </c>
      <c r="AZ949" s="4">
        <f t="shared" si="514"/>
        <v>-3.9515436537097912</v>
      </c>
      <c r="BA949" s="6" t="str">
        <f t="shared" si="515"/>
        <v>WEAKEN</v>
      </c>
      <c r="BB949" s="4">
        <f t="shared" si="516"/>
        <v>0</v>
      </c>
      <c r="BC949" s="4">
        <f t="shared" si="517"/>
        <v>0.60295548643614738</v>
      </c>
      <c r="BD949" s="4">
        <f t="shared" si="518"/>
        <v>0.77882552653643133</v>
      </c>
      <c r="BE949" s="4">
        <f t="shared" si="536"/>
        <v>0.05</v>
      </c>
      <c r="BF949" s="4" t="str">
        <f t="shared" si="537"/>
        <v/>
      </c>
      <c r="BG949" s="4" t="str">
        <f t="shared" si="538"/>
        <v/>
      </c>
      <c r="BH949" s="4" t="str">
        <f t="shared" si="539"/>
        <v/>
      </c>
      <c r="BI949" s="4" t="str">
        <f t="shared" si="540"/>
        <v/>
      </c>
      <c r="BJ949" s="4" t="str">
        <f t="shared" si="541"/>
        <v/>
      </c>
      <c r="BK949" s="4" t="str">
        <f t="shared" si="542"/>
        <v/>
      </c>
      <c r="BS949" s="3" t="str">
        <f t="shared" si="519"/>
        <v/>
      </c>
      <c r="BT949" s="5">
        <f t="shared" si="520"/>
        <v>-3.6889904653742644E-2</v>
      </c>
      <c r="BU949" s="3"/>
    </row>
    <row r="950" spans="1:73" x14ac:dyDescent="0.2">
      <c r="A950" s="1">
        <v>43087</v>
      </c>
      <c r="C950">
        <v>0.40926242981145355</v>
      </c>
      <c r="D950">
        <v>0.45190133167725643</v>
      </c>
      <c r="E950">
        <v>0.40927760870323598</v>
      </c>
      <c r="F950">
        <v>0.40941850602411517</v>
      </c>
      <c r="G950">
        <v>0.45221022494506868</v>
      </c>
      <c r="H950">
        <v>0.45369784626810544</v>
      </c>
      <c r="I950">
        <v>0.4094243770006768</v>
      </c>
      <c r="J950">
        <v>0.45388165132106656</v>
      </c>
      <c r="M950">
        <f>'[1]CAC_SWISS (-SP-NIKKEI-DAX)'!AC1035</f>
        <v>0</v>
      </c>
      <c r="N950">
        <f>'[1]CAC_SWISS_SP (-NIKKEI-DAX)'!AD1035</f>
        <v>0</v>
      </c>
      <c r="O950">
        <f>'[1]CAC_SWISS_DAX (-SP-NIKKEI)'!AD1035</f>
        <v>1</v>
      </c>
      <c r="P950">
        <f>'[1]CAC_SWISS_NIKKEI (-SP-DAX)'!AD1035</f>
        <v>1</v>
      </c>
      <c r="Q950">
        <f>'[1]CAC_SWISS_DAX_SP (-NIKKEI)'!AF1035</f>
        <v>0</v>
      </c>
      <c r="R950">
        <f>'[1]CAC_SWISS_SP_NIKKEI (-DAX)'!AF1035</f>
        <v>0</v>
      </c>
      <c r="S950">
        <f>'[1]CAC_SWISS_DAX_NIKKEI (-SP)'!AF1035</f>
        <v>1</v>
      </c>
      <c r="V950" t="str">
        <f t="shared" si="529"/>
        <v>BASE</v>
      </c>
      <c r="W950" t="str">
        <f t="shared" si="530"/>
        <v>BASE+SP</v>
      </c>
      <c r="X950" t="str">
        <f t="shared" si="531"/>
        <v/>
      </c>
      <c r="Y950" t="str">
        <f t="shared" si="532"/>
        <v/>
      </c>
      <c r="Z950" s="2" t="str">
        <f t="shared" si="533"/>
        <v>- NIKKEI</v>
      </c>
      <c r="AA950" s="2" t="str">
        <f t="shared" si="543"/>
        <v>- DAX</v>
      </c>
      <c r="AB950" s="2" t="str">
        <f t="shared" si="521"/>
        <v/>
      </c>
      <c r="AE950">
        <f t="shared" si="522"/>
        <v>0.40926242981145355</v>
      </c>
      <c r="AF950">
        <f t="shared" si="523"/>
        <v>0.45190133167725643</v>
      </c>
      <c r="AG950" t="str">
        <f t="shared" si="524"/>
        <v/>
      </c>
      <c r="AH950" t="str">
        <f t="shared" si="525"/>
        <v/>
      </c>
      <c r="AI950">
        <f t="shared" si="526"/>
        <v>0.45221022494506868</v>
      </c>
      <c r="AJ950">
        <f t="shared" si="527"/>
        <v>0.45369784626810544</v>
      </c>
      <c r="AK950" t="str">
        <f t="shared" si="528"/>
        <v/>
      </c>
      <c r="AM950" t="str">
        <f t="shared" si="534"/>
        <v>BASE</v>
      </c>
      <c r="AN950" t="str" cm="1">
        <f t="array" ref="AN950">IF(AM950="",_xlfn.IFS(AF950=MAX(AF950:AH950),"SP",AG950=MAX(AF950:AH950),"DAX",AH950=MAX(AF950:AH950),"NIKKEI",MAX(AF950:AH950)=0,""),"")</f>
        <v/>
      </c>
      <c r="AO950" t="str" cm="1">
        <f t="array" ref="AO950">IF(AM950="BASE","",IF(MAX(AF950:AH950)=0,_xlfn.IFS(AI950=MAX(AI950:AK950),"SP&amp;DAX",AJ950=MAX(AI950:AK950),"SP&amp;NIKKEI",AK950=MAX(AI950:AK950),"DAX&amp;NIKKEI"),""))</f>
        <v/>
      </c>
      <c r="AQ950" s="3">
        <f t="shared" si="535"/>
        <v>43087</v>
      </c>
      <c r="AR950" cm="1">
        <f t="array" ref="AR950">IF(AM950="BASE",AE950,_xlfn.IFS(AN950="DAX",AG950,AN950="NIKKEI",AH950,AN950="SP",AF950,AN950="",MAX(AI950:AK950)))</f>
        <v>0.40926242981145355</v>
      </c>
      <c r="AS950" s="4">
        <f t="shared" si="507"/>
        <v>0.44775699645247791</v>
      </c>
      <c r="AT950" s="4">
        <f t="shared" si="508"/>
        <v>0.49176467598257551</v>
      </c>
      <c r="AU950" s="4">
        <f t="shared" si="509"/>
        <v>9.3338095463430621E-4</v>
      </c>
      <c r="AV950" s="4">
        <f t="shared" si="510"/>
        <v>1.7765015662578247E-4</v>
      </c>
      <c r="AW950" s="4">
        <f t="shared" si="511"/>
        <v>5.2540395818533385</v>
      </c>
      <c r="AX950" s="4">
        <f t="shared" si="512"/>
        <v>5.9489702846514877E-3</v>
      </c>
      <c r="AY950" s="4">
        <f t="shared" si="513"/>
        <v>9.8433276180337655E-3</v>
      </c>
      <c r="AZ950" s="4">
        <f t="shared" si="514"/>
        <v>-4.4708132491162846</v>
      </c>
      <c r="BA950" s="6" t="str">
        <f t="shared" si="515"/>
        <v>WEAKEN</v>
      </c>
      <c r="BB950" s="4">
        <f t="shared" si="516"/>
        <v>0</v>
      </c>
      <c r="BC950" s="4">
        <f t="shared" si="517"/>
        <v>0.60295548643614738</v>
      </c>
      <c r="BD950" s="4">
        <f t="shared" si="518"/>
        <v>0.77882552653643133</v>
      </c>
      <c r="BE950" s="4">
        <f t="shared" si="536"/>
        <v>0.05</v>
      </c>
      <c r="BF950" s="4" t="str">
        <f t="shared" si="537"/>
        <v/>
      </c>
      <c r="BG950" s="4" t="str">
        <f t="shared" si="538"/>
        <v/>
      </c>
      <c r="BH950" s="4" t="str">
        <f t="shared" si="539"/>
        <v/>
      </c>
      <c r="BI950" s="4" t="str">
        <f t="shared" si="540"/>
        <v/>
      </c>
      <c r="BJ950" s="4" t="str">
        <f t="shared" si="541"/>
        <v/>
      </c>
      <c r="BK950" s="4" t="str">
        <f t="shared" si="542"/>
        <v/>
      </c>
      <c r="BS950" s="3" t="str">
        <f t="shared" si="519"/>
        <v/>
      </c>
      <c r="BT950" s="5">
        <f t="shared" si="520"/>
        <v>-4.4007679530097599E-2</v>
      </c>
      <c r="BU950" s="3"/>
    </row>
    <row r="951" spans="1:73" x14ac:dyDescent="0.2">
      <c r="A951" s="1">
        <v>43088</v>
      </c>
      <c r="C951">
        <v>0.39528935019807271</v>
      </c>
      <c r="D951">
        <v>0.43502905394080593</v>
      </c>
      <c r="E951">
        <v>0.39531125216875124</v>
      </c>
      <c r="F951">
        <v>0.39544984357532154</v>
      </c>
      <c r="G951">
        <v>0.43535130195317445</v>
      </c>
      <c r="H951">
        <v>0.4367111112951767</v>
      </c>
      <c r="I951">
        <v>0.39546042926138497</v>
      </c>
      <c r="J951">
        <v>0.43691806467315036</v>
      </c>
      <c r="M951">
        <f>'[1]CAC_SWISS (-SP-NIKKEI-DAX)'!AC1036</f>
        <v>0</v>
      </c>
      <c r="N951">
        <f>'[1]CAC_SWISS_SP (-NIKKEI-DAX)'!AD1036</f>
        <v>0</v>
      </c>
      <c r="O951">
        <f>'[1]CAC_SWISS_DAX (-SP-NIKKEI)'!AD1036</f>
        <v>0</v>
      </c>
      <c r="P951">
        <f>'[1]CAC_SWISS_NIKKEI (-SP-DAX)'!AD1036</f>
        <v>0</v>
      </c>
      <c r="Q951">
        <f>'[1]CAC_SWISS_DAX_SP (-NIKKEI)'!AF1036</f>
        <v>0</v>
      </c>
      <c r="R951">
        <f>'[1]CAC_SWISS_SP_NIKKEI (-DAX)'!AF1036</f>
        <v>0</v>
      </c>
      <c r="S951">
        <f>'[1]CAC_SWISS_DAX_NIKKEI (-SP)'!AF1036</f>
        <v>1</v>
      </c>
      <c r="V951" t="str">
        <f t="shared" si="529"/>
        <v>BASE</v>
      </c>
      <c r="W951" t="str">
        <f t="shared" si="530"/>
        <v>BASE+SP</v>
      </c>
      <c r="X951" t="str">
        <f t="shared" si="531"/>
        <v>BASE+DAX</v>
      </c>
      <c r="Y951" t="str">
        <f t="shared" si="532"/>
        <v>BASE+NIKKEI</v>
      </c>
      <c r="Z951" s="2" t="str">
        <f t="shared" si="533"/>
        <v>- NIKKEI</v>
      </c>
      <c r="AA951" s="2" t="str">
        <f t="shared" si="543"/>
        <v>- DAX</v>
      </c>
      <c r="AB951" s="2" t="str">
        <f t="shared" si="521"/>
        <v/>
      </c>
      <c r="AE951">
        <f t="shared" si="522"/>
        <v>0.39528935019807271</v>
      </c>
      <c r="AF951">
        <f t="shared" si="523"/>
        <v>0.43502905394080593</v>
      </c>
      <c r="AG951">
        <f t="shared" si="524"/>
        <v>0.39531125216875124</v>
      </c>
      <c r="AH951">
        <f t="shared" si="525"/>
        <v>0.39544984357532154</v>
      </c>
      <c r="AI951">
        <f t="shared" si="526"/>
        <v>0.43535130195317445</v>
      </c>
      <c r="AJ951">
        <f t="shared" si="527"/>
        <v>0.4367111112951767</v>
      </c>
      <c r="AK951" t="str">
        <f t="shared" si="528"/>
        <v/>
      </c>
      <c r="AM951" t="str">
        <f t="shared" si="534"/>
        <v>BASE</v>
      </c>
      <c r="AN951" t="str" cm="1">
        <f t="array" ref="AN951">IF(AM951="",_xlfn.IFS(AF951=MAX(AF951:AH951),"SP",AG951=MAX(AF951:AH951),"DAX",AH951=MAX(AF951:AH951),"NIKKEI",MAX(AF951:AH951)=0,""),"")</f>
        <v/>
      </c>
      <c r="AO951" t="str" cm="1">
        <f t="array" ref="AO951">IF(AM951="BASE","",IF(MAX(AF951:AH951)=0,_xlfn.IFS(AI951=MAX(AI951:AK951),"SP&amp;DAX",AJ951=MAX(AI951:AK951),"SP&amp;NIKKEI",AK951=MAX(AI951:AK951),"DAX&amp;NIKKEI"),""))</f>
        <v/>
      </c>
      <c r="AQ951" s="3">
        <f t="shared" si="535"/>
        <v>43088</v>
      </c>
      <c r="AR951" cm="1">
        <f t="array" ref="AR951">IF(AM951="BASE",AE951,_xlfn.IFS(AN951="DAX",AG951,AN951="NIKKEI",AH951,AN951="SP",AF951,AN951="",MAX(AI951:AK951)))</f>
        <v>0.39528935019807271</v>
      </c>
      <c r="AS951" s="4">
        <f t="shared" si="507"/>
        <v>0.43881116768367584</v>
      </c>
      <c r="AT951" s="4">
        <f t="shared" si="508"/>
        <v>0.49173978259889928</v>
      </c>
      <c r="AU951" s="4">
        <f t="shared" si="509"/>
        <v>9.9829960198984905E-4</v>
      </c>
      <c r="AV951" s="4">
        <f t="shared" si="510"/>
        <v>1.779743932942714E-4</v>
      </c>
      <c r="AW951" s="4">
        <f t="shared" si="511"/>
        <v>5.6092316625527836</v>
      </c>
      <c r="AX951" s="4">
        <f t="shared" si="512"/>
        <v>6.0524332563645401E-3</v>
      </c>
      <c r="AY951" s="4">
        <f t="shared" si="513"/>
        <v>1.0168060191839461E-2</v>
      </c>
      <c r="AZ951" s="4">
        <f t="shared" si="514"/>
        <v>-5.2053797790951455</v>
      </c>
      <c r="BA951" s="6" t="str">
        <f t="shared" si="515"/>
        <v>WEAKEN</v>
      </c>
      <c r="BB951" s="4">
        <f t="shared" si="516"/>
        <v>0</v>
      </c>
      <c r="BC951" s="4">
        <f t="shared" si="517"/>
        <v>0.60295548643614738</v>
      </c>
      <c r="BD951" s="4">
        <f t="shared" si="518"/>
        <v>0.77882552653643133</v>
      </c>
      <c r="BE951" s="4">
        <f t="shared" si="536"/>
        <v>0.05</v>
      </c>
      <c r="BF951" s="4" t="str">
        <f t="shared" si="537"/>
        <v/>
      </c>
      <c r="BG951" s="4" t="str">
        <f t="shared" si="538"/>
        <v/>
      </c>
      <c r="BH951" s="4" t="str">
        <f t="shared" si="539"/>
        <v/>
      </c>
      <c r="BI951" s="4" t="str">
        <f t="shared" si="540"/>
        <v/>
      </c>
      <c r="BJ951" s="4" t="str">
        <f t="shared" si="541"/>
        <v/>
      </c>
      <c r="BK951" s="4" t="str">
        <f t="shared" si="542"/>
        <v/>
      </c>
      <c r="BS951" s="3" t="str">
        <f t="shared" si="519"/>
        <v/>
      </c>
      <c r="BT951" s="5">
        <f t="shared" si="520"/>
        <v>-5.2928614915223438E-2</v>
      </c>
      <c r="BU951" s="3"/>
    </row>
    <row r="952" spans="1:73" x14ac:dyDescent="0.2">
      <c r="A952" s="1">
        <v>43089</v>
      </c>
      <c r="C952">
        <v>0.37733326067930062</v>
      </c>
      <c r="D952">
        <v>0.41542825824919188</v>
      </c>
      <c r="E952">
        <v>0.37752102995040182</v>
      </c>
      <c r="F952">
        <v>0.37772550252742304</v>
      </c>
      <c r="G952">
        <v>0.41632300555167351</v>
      </c>
      <c r="H952">
        <v>0.41687296769859161</v>
      </c>
      <c r="I952">
        <v>0.37798961871333359</v>
      </c>
      <c r="J952">
        <v>0.41755521176362015</v>
      </c>
      <c r="M952">
        <f>'[1]CAC_SWISS (-SP-NIKKEI-DAX)'!AC1037</f>
        <v>0</v>
      </c>
      <c r="N952">
        <f>'[1]CAC_SWISS_SP (-NIKKEI-DAX)'!AD1037</f>
        <v>0</v>
      </c>
      <c r="O952">
        <f>'[1]CAC_SWISS_DAX (-SP-NIKKEI)'!AD1037</f>
        <v>0</v>
      </c>
      <c r="P952">
        <f>'[1]CAC_SWISS_NIKKEI (-SP-DAX)'!AD1037</f>
        <v>0</v>
      </c>
      <c r="Q952">
        <f>'[1]CAC_SWISS_DAX_SP (-NIKKEI)'!AF1037</f>
        <v>0</v>
      </c>
      <c r="R952">
        <f>'[1]CAC_SWISS_SP_NIKKEI (-DAX)'!AF1037</f>
        <v>0</v>
      </c>
      <c r="S952">
        <f>'[1]CAC_SWISS_DAX_NIKKEI (-SP)'!AF1037</f>
        <v>1</v>
      </c>
      <c r="V952" t="str">
        <f t="shared" si="529"/>
        <v>BASE</v>
      </c>
      <c r="W952" t="str">
        <f t="shared" si="530"/>
        <v>BASE+SP</v>
      </c>
      <c r="X952" t="str">
        <f t="shared" si="531"/>
        <v>BASE+DAX</v>
      </c>
      <c r="Y952" t="str">
        <f t="shared" si="532"/>
        <v>BASE+NIKKEI</v>
      </c>
      <c r="Z952" s="2" t="str">
        <f t="shared" si="533"/>
        <v>- NIKKEI</v>
      </c>
      <c r="AA952" s="2" t="str">
        <f t="shared" si="543"/>
        <v>- DAX</v>
      </c>
      <c r="AB952" s="2" t="str">
        <f t="shared" si="521"/>
        <v/>
      </c>
      <c r="AE952">
        <f t="shared" si="522"/>
        <v>0.37733326067930062</v>
      </c>
      <c r="AF952">
        <f t="shared" si="523"/>
        <v>0.41542825824919188</v>
      </c>
      <c r="AG952">
        <f t="shared" si="524"/>
        <v>0.37752102995040182</v>
      </c>
      <c r="AH952">
        <f t="shared" si="525"/>
        <v>0.37772550252742304</v>
      </c>
      <c r="AI952">
        <f t="shared" si="526"/>
        <v>0.41632300555167351</v>
      </c>
      <c r="AJ952">
        <f t="shared" si="527"/>
        <v>0.41687296769859161</v>
      </c>
      <c r="AK952" t="str">
        <f t="shared" si="528"/>
        <v/>
      </c>
      <c r="AM952" t="str">
        <f t="shared" si="534"/>
        <v>BASE</v>
      </c>
      <c r="AN952" t="str" cm="1">
        <f t="array" ref="AN952">IF(AM952="",_xlfn.IFS(AF952=MAX(AF952:AH952),"SP",AG952=MAX(AF952:AH952),"DAX",AH952=MAX(AF952:AH952),"NIKKEI",MAX(AF952:AH952)=0,""),"")</f>
        <v/>
      </c>
      <c r="AO952" t="str" cm="1">
        <f t="array" ref="AO952">IF(AM952="BASE","",IF(MAX(AF952:AH952)=0,_xlfn.IFS(AI952=MAX(AI952:AK952),"SP&amp;DAX",AJ952=MAX(AI952:AK952),"SP&amp;NIKKEI",AK952=MAX(AI952:AK952),"DAX&amp;NIKKEI"),""))</f>
        <v/>
      </c>
      <c r="AQ952" s="3">
        <f t="shared" si="535"/>
        <v>43089</v>
      </c>
      <c r="AR952" cm="1">
        <f t="array" ref="AR952">IF(AM952="BASE",AE952,_xlfn.IFS(AN952="DAX",AG952,AN952="NIKKEI",AH952,AN952="SP",AF952,AN952="",MAX(AI952:AK952)))</f>
        <v>0.37733326067930062</v>
      </c>
      <c r="AS952" s="4">
        <f t="shared" si="507"/>
        <v>0.42819094125534374</v>
      </c>
      <c r="AT952" s="4">
        <f t="shared" si="508"/>
        <v>0.49173203197580867</v>
      </c>
      <c r="AU952" s="4">
        <f t="shared" si="509"/>
        <v>1.070674359960222E-3</v>
      </c>
      <c r="AV952" s="4">
        <f t="shared" si="510"/>
        <v>1.7810103874047768E-4</v>
      </c>
      <c r="AW952" s="4">
        <f t="shared" si="511"/>
        <v>6.0116121025008136</v>
      </c>
      <c r="AX952" s="4">
        <f t="shared" si="512"/>
        <v>6.1638020294114493E-3</v>
      </c>
      <c r="AY952" s="4">
        <f t="shared" si="513"/>
        <v>1.0518053849017496E-2</v>
      </c>
      <c r="AZ952" s="4">
        <f t="shared" si="514"/>
        <v>-6.0411452187421899</v>
      </c>
      <c r="BA952" s="6" t="str">
        <f t="shared" si="515"/>
        <v>WEAKEN</v>
      </c>
      <c r="BB952" s="4">
        <f t="shared" si="516"/>
        <v>0</v>
      </c>
      <c r="BC952" s="4">
        <f t="shared" si="517"/>
        <v>0.60295548643614738</v>
      </c>
      <c r="BD952" s="4">
        <f t="shared" si="518"/>
        <v>0.77882552653643133</v>
      </c>
      <c r="BE952" s="4">
        <f t="shared" si="536"/>
        <v>0.05</v>
      </c>
      <c r="BF952" s="4" t="str">
        <f t="shared" si="537"/>
        <v/>
      </c>
      <c r="BG952" s="4" t="str">
        <f t="shared" si="538"/>
        <v/>
      </c>
      <c r="BH952" s="4" t="str">
        <f t="shared" si="539"/>
        <v/>
      </c>
      <c r="BI952" s="4" t="str">
        <f t="shared" si="540"/>
        <v/>
      </c>
      <c r="BJ952" s="4" t="str">
        <f t="shared" si="541"/>
        <v/>
      </c>
      <c r="BK952" s="4" t="str">
        <f t="shared" si="542"/>
        <v/>
      </c>
      <c r="BS952" s="3" t="str">
        <f t="shared" si="519"/>
        <v/>
      </c>
      <c r="BT952" s="5">
        <f t="shared" si="520"/>
        <v>-6.3541090720464932E-2</v>
      </c>
      <c r="BU952" s="3"/>
    </row>
    <row r="953" spans="1:73" x14ac:dyDescent="0.2">
      <c r="A953" s="1">
        <v>43090</v>
      </c>
      <c r="C953">
        <v>0.40002288357419291</v>
      </c>
      <c r="D953">
        <v>0.43607563362247964</v>
      </c>
      <c r="E953">
        <v>0.40074234728168789</v>
      </c>
      <c r="F953">
        <v>0.40014275005905503</v>
      </c>
      <c r="G953">
        <v>0.43791333539749294</v>
      </c>
      <c r="H953">
        <v>0.43836500202346917</v>
      </c>
      <c r="I953">
        <v>0.40095905652472186</v>
      </c>
      <c r="J953">
        <v>0.43977564548877052</v>
      </c>
      <c r="M953">
        <f>'[1]CAC_SWISS (-SP-NIKKEI-DAX)'!AC1038</f>
        <v>0</v>
      </c>
      <c r="N953">
        <f>'[1]CAC_SWISS_SP (-NIKKEI-DAX)'!AD1038</f>
        <v>0</v>
      </c>
      <c r="O953">
        <f>'[1]CAC_SWISS_DAX (-SP-NIKKEI)'!AD1038</f>
        <v>0</v>
      </c>
      <c r="P953">
        <f>'[1]CAC_SWISS_NIKKEI (-SP-DAX)'!AD1038</f>
        <v>0</v>
      </c>
      <c r="Q953">
        <f>'[1]CAC_SWISS_DAX_SP (-NIKKEI)'!AF1038</f>
        <v>0</v>
      </c>
      <c r="R953">
        <f>'[1]CAC_SWISS_SP_NIKKEI (-DAX)'!AF1038</f>
        <v>0</v>
      </c>
      <c r="S953">
        <f>'[1]CAC_SWISS_DAX_NIKKEI (-SP)'!AF1038</f>
        <v>1</v>
      </c>
      <c r="V953" t="str">
        <f t="shared" si="529"/>
        <v>BASE</v>
      </c>
      <c r="W953" t="str">
        <f t="shared" si="530"/>
        <v>BASE+SP</v>
      </c>
      <c r="X953" t="str">
        <f t="shared" si="531"/>
        <v>BASE+DAX</v>
      </c>
      <c r="Y953" t="str">
        <f t="shared" si="532"/>
        <v>BASE+NIKKEI</v>
      </c>
      <c r="Z953" s="2" t="str">
        <f t="shared" si="533"/>
        <v>- NIKKEI</v>
      </c>
      <c r="AA953" s="2" t="str">
        <f t="shared" si="543"/>
        <v>- DAX</v>
      </c>
      <c r="AB953" s="2" t="str">
        <f t="shared" si="521"/>
        <v/>
      </c>
      <c r="AE953">
        <f t="shared" si="522"/>
        <v>0.40002288357419291</v>
      </c>
      <c r="AF953">
        <f t="shared" si="523"/>
        <v>0.43607563362247964</v>
      </c>
      <c r="AG953">
        <f t="shared" si="524"/>
        <v>0.40074234728168789</v>
      </c>
      <c r="AH953">
        <f t="shared" si="525"/>
        <v>0.40014275005905503</v>
      </c>
      <c r="AI953">
        <f t="shared" si="526"/>
        <v>0.43791333539749294</v>
      </c>
      <c r="AJ953">
        <f t="shared" si="527"/>
        <v>0.43836500202346917</v>
      </c>
      <c r="AK953" t="str">
        <f t="shared" si="528"/>
        <v/>
      </c>
      <c r="AM953" t="str">
        <f t="shared" si="534"/>
        <v>BASE</v>
      </c>
      <c r="AN953" t="str" cm="1">
        <f t="array" ref="AN953">IF(AM953="",_xlfn.IFS(AF953=MAX(AF953:AH953),"SP",AG953=MAX(AF953:AH953),"DAX",AH953=MAX(AF953:AH953),"NIKKEI",MAX(AF953:AH953)=0,""),"")</f>
        <v/>
      </c>
      <c r="AO953" t="str" cm="1">
        <f t="array" ref="AO953">IF(AM953="BASE","",IF(MAX(AF953:AH953)=0,_xlfn.IFS(AI953=MAX(AI953:AK953),"SP&amp;DAX",AJ953=MAX(AI953:AK953),"SP&amp;NIKKEI",AK953=MAX(AI953:AK953),"DAX&amp;NIKKEI"),""))</f>
        <v/>
      </c>
      <c r="AQ953" s="3">
        <f t="shared" si="535"/>
        <v>43090</v>
      </c>
      <c r="AR953" cm="1">
        <f t="array" ref="AR953">IF(AM953="BASE",AE953,_xlfn.IFS(AN953="DAX",AG953,AN953="NIKKEI",AH953,AN953="SP",AF953,AN953="",MAX(AI953:AK953)))</f>
        <v>0.40002288357419291</v>
      </c>
      <c r="AS953" s="4">
        <f t="shared" si="507"/>
        <v>0.41947561055736726</v>
      </c>
      <c r="AT953" s="4">
        <f t="shared" si="508"/>
        <v>0.49178005227121391</v>
      </c>
      <c r="AU953" s="4">
        <f t="shared" si="509"/>
        <v>6.8785324295556212E-4</v>
      </c>
      <c r="AV953" s="4">
        <f t="shared" si="510"/>
        <v>1.7753456007812588E-4</v>
      </c>
      <c r="AW953" s="4">
        <f t="shared" si="511"/>
        <v>3.8744751593879263</v>
      </c>
      <c r="AX953" s="4">
        <f t="shared" si="512"/>
        <v>5.5503723324180866E-3</v>
      </c>
      <c r="AY953" s="4">
        <f t="shared" si="513"/>
        <v>8.5050582300839495E-3</v>
      </c>
      <c r="AZ953" s="4">
        <f t="shared" si="514"/>
        <v>-8.5013458765152929</v>
      </c>
      <c r="BA953" s="6" t="str">
        <f t="shared" si="515"/>
        <v>WEAKEN</v>
      </c>
      <c r="BB953" s="4">
        <f t="shared" si="516"/>
        <v>0</v>
      </c>
      <c r="BC953" s="4">
        <f t="shared" si="517"/>
        <v>0.60295548643614738</v>
      </c>
      <c r="BD953" s="4">
        <f t="shared" si="518"/>
        <v>0.77882552653643133</v>
      </c>
      <c r="BE953" s="4">
        <f t="shared" si="536"/>
        <v>0.05</v>
      </c>
      <c r="BF953" s="4" t="str">
        <f t="shared" si="537"/>
        <v/>
      </c>
      <c r="BG953" s="4" t="str">
        <f t="shared" si="538"/>
        <v/>
      </c>
      <c r="BH953" s="4" t="str">
        <f t="shared" si="539"/>
        <v/>
      </c>
      <c r="BI953" s="4" t="str">
        <f t="shared" si="540"/>
        <v/>
      </c>
      <c r="BJ953" s="4" t="str">
        <f t="shared" si="541"/>
        <v/>
      </c>
      <c r="BK953" s="4" t="str">
        <f t="shared" si="542"/>
        <v/>
      </c>
      <c r="BS953" s="3" t="str">
        <f t="shared" si="519"/>
        <v/>
      </c>
      <c r="BT953" s="5">
        <f t="shared" si="520"/>
        <v>-7.2304441713846646E-2</v>
      </c>
      <c r="BU953" s="3"/>
    </row>
    <row r="954" spans="1:73" x14ac:dyDescent="0.2">
      <c r="A954" s="1">
        <v>43091</v>
      </c>
      <c r="C954">
        <v>0.40636978276113628</v>
      </c>
      <c r="D954">
        <v>0.4464793795723444</v>
      </c>
      <c r="E954">
        <v>0.40721972725619632</v>
      </c>
      <c r="F954">
        <v>0.40677983975847037</v>
      </c>
      <c r="G954">
        <v>0.44867460131738779</v>
      </c>
      <c r="H954">
        <v>0.44806673243902656</v>
      </c>
      <c r="I954">
        <v>0.40782402405311791</v>
      </c>
      <c r="J954">
        <v>0.4498613264340337</v>
      </c>
      <c r="M954">
        <f>'[1]CAC_SWISS (-SP-NIKKEI-DAX)'!AC1039</f>
        <v>0</v>
      </c>
      <c r="N954">
        <f>'[1]CAC_SWISS_SP (-NIKKEI-DAX)'!AD1039</f>
        <v>0</v>
      </c>
      <c r="O954">
        <f>'[1]CAC_SWISS_DAX (-SP-NIKKEI)'!AD1039</f>
        <v>0</v>
      </c>
      <c r="P954">
        <f>'[1]CAC_SWISS_NIKKEI (-SP-DAX)'!AD1039</f>
        <v>1</v>
      </c>
      <c r="Q954">
        <f>'[1]CAC_SWISS_DAX_SP (-NIKKEI)'!AF1039</f>
        <v>0</v>
      </c>
      <c r="R954">
        <f>'[1]CAC_SWISS_SP_NIKKEI (-DAX)'!AF1039</f>
        <v>0</v>
      </c>
      <c r="S954">
        <f>'[1]CAC_SWISS_DAX_NIKKEI (-SP)'!AF1039</f>
        <v>1</v>
      </c>
      <c r="V954" t="str">
        <f t="shared" si="529"/>
        <v>BASE</v>
      </c>
      <c r="W954" t="str">
        <f t="shared" si="530"/>
        <v>BASE+SP</v>
      </c>
      <c r="X954" t="str">
        <f t="shared" si="531"/>
        <v>BASE+DAX</v>
      </c>
      <c r="Y954" t="str">
        <f t="shared" si="532"/>
        <v/>
      </c>
      <c r="Z954" s="2" t="str">
        <f t="shared" si="533"/>
        <v>- NIKKEI</v>
      </c>
      <c r="AA954" s="2" t="str">
        <f t="shared" si="543"/>
        <v>- DAX</v>
      </c>
      <c r="AB954" s="2" t="str">
        <f t="shared" si="521"/>
        <v/>
      </c>
      <c r="AE954">
        <f t="shared" si="522"/>
        <v>0.40636978276113628</v>
      </c>
      <c r="AF954">
        <f t="shared" si="523"/>
        <v>0.4464793795723444</v>
      </c>
      <c r="AG954">
        <f t="shared" si="524"/>
        <v>0.40721972725619632</v>
      </c>
      <c r="AH954" t="str">
        <f t="shared" si="525"/>
        <v/>
      </c>
      <c r="AI954">
        <f t="shared" si="526"/>
        <v>0.44867460131738779</v>
      </c>
      <c r="AJ954">
        <f t="shared" si="527"/>
        <v>0.44806673243902656</v>
      </c>
      <c r="AK954" t="str">
        <f t="shared" si="528"/>
        <v/>
      </c>
      <c r="AM954" t="str">
        <f t="shared" si="534"/>
        <v>BASE</v>
      </c>
      <c r="AN954" t="str" cm="1">
        <f t="array" ref="AN954">IF(AM954="",_xlfn.IFS(AF954=MAX(AF954:AH954),"SP",AG954=MAX(AF954:AH954),"DAX",AH954=MAX(AF954:AH954),"NIKKEI",MAX(AF954:AH954)=0,""),"")</f>
        <v/>
      </c>
      <c r="AO954" t="str" cm="1">
        <f t="array" ref="AO954">IF(AM954="BASE","",IF(MAX(AF954:AH954)=0,_xlfn.IFS(AI954=MAX(AI954:AK954),"SP&amp;DAX",AJ954=MAX(AI954:AK954),"SP&amp;NIKKEI",AK954=MAX(AI954:AK954),"DAX&amp;NIKKEI"),""))</f>
        <v/>
      </c>
      <c r="AQ954" s="3">
        <f t="shared" si="535"/>
        <v>43091</v>
      </c>
      <c r="AR954" cm="1">
        <f t="array" ref="AR954">IF(AM954="BASE",AE954,_xlfn.IFS(AN954="DAX",AG954,AN954="NIKKEI",AH954,AN954="SP",AF954,AN954="",MAX(AI954:AK954)))</f>
        <v>0.40636978276113628</v>
      </c>
      <c r="AS954" s="4">
        <f t="shared" si="507"/>
        <v>0.41293855840088395</v>
      </c>
      <c r="AT954" s="4">
        <f t="shared" si="508"/>
        <v>0.49145011801439731</v>
      </c>
      <c r="AU954" s="4">
        <f t="shared" si="509"/>
        <v>3.5594590945921788E-4</v>
      </c>
      <c r="AV954" s="4">
        <f t="shared" si="510"/>
        <v>1.8536304108357021E-4</v>
      </c>
      <c r="AW954" s="4">
        <f t="shared" si="511"/>
        <v>1.9202636479121047</v>
      </c>
      <c r="AX954" s="4">
        <f t="shared" si="512"/>
        <v>5.0418186780704921E-3</v>
      </c>
      <c r="AY954" s="4">
        <f t="shared" si="513"/>
        <v>6.2691188988240757E-3</v>
      </c>
      <c r="AZ954" s="4">
        <f t="shared" si="514"/>
        <v>-15.572071235921518</v>
      </c>
      <c r="BA954" s="6" t="str">
        <f t="shared" si="515"/>
        <v>WEAKEN</v>
      </c>
      <c r="BB954" s="4">
        <f t="shared" si="516"/>
        <v>0</v>
      </c>
      <c r="BC954" s="4">
        <f t="shared" si="517"/>
        <v>0.60295548643614738</v>
      </c>
      <c r="BD954" s="4">
        <f t="shared" si="518"/>
        <v>0.77882552653643133</v>
      </c>
      <c r="BE954" s="4">
        <f t="shared" si="536"/>
        <v>0.05</v>
      </c>
      <c r="BF954" s="4" t="str">
        <f t="shared" si="537"/>
        <v/>
      </c>
      <c r="BG954" s="4" t="str">
        <f t="shared" si="538"/>
        <v/>
      </c>
      <c r="BH954" s="4" t="str">
        <f t="shared" si="539"/>
        <v/>
      </c>
      <c r="BI954" s="4" t="str">
        <f t="shared" si="540"/>
        <v/>
      </c>
      <c r="BJ954" s="4" t="str">
        <f t="shared" si="541"/>
        <v/>
      </c>
      <c r="BK954" s="4" t="str">
        <f t="shared" si="542"/>
        <v/>
      </c>
      <c r="BS954" s="3" t="str">
        <f t="shared" si="519"/>
        <v/>
      </c>
      <c r="BT954" s="5">
        <f t="shared" si="520"/>
        <v>-7.851155961351336E-2</v>
      </c>
      <c r="BU954" s="3"/>
    </row>
    <row r="955" spans="1:73" x14ac:dyDescent="0.2">
      <c r="A955" s="1">
        <v>43094</v>
      </c>
      <c r="C955">
        <v>0.40711616177921217</v>
      </c>
      <c r="D955">
        <v>0.44657190354279175</v>
      </c>
      <c r="E955">
        <v>0.40802748197447247</v>
      </c>
      <c r="F955">
        <v>0.40745226551718294</v>
      </c>
      <c r="G955">
        <v>0.4488254508767166</v>
      </c>
      <c r="H955">
        <v>0.44823589701235672</v>
      </c>
      <c r="I955">
        <v>0.40854465367401938</v>
      </c>
      <c r="J955">
        <v>0.45007706316283164</v>
      </c>
      <c r="M955">
        <f>'[1]CAC_SWISS (-SP-NIKKEI-DAX)'!AC1040</f>
        <v>0</v>
      </c>
      <c r="N955">
        <f>'[1]CAC_SWISS_SP (-NIKKEI-DAX)'!AD1040</f>
        <v>0</v>
      </c>
      <c r="O955">
        <f>'[1]CAC_SWISS_DAX (-SP-NIKKEI)'!AD1040</f>
        <v>0</v>
      </c>
      <c r="P955">
        <f>'[1]CAC_SWISS_NIKKEI (-SP-DAX)'!AD1040</f>
        <v>0</v>
      </c>
      <c r="Q955">
        <f>'[1]CAC_SWISS_DAX_SP (-NIKKEI)'!AF1040</f>
        <v>0</v>
      </c>
      <c r="R955">
        <f>'[1]CAC_SWISS_SP_NIKKEI (-DAX)'!AF1040</f>
        <v>0</v>
      </c>
      <c r="S955">
        <f>'[1]CAC_SWISS_DAX_NIKKEI (-SP)'!AF1040</f>
        <v>1</v>
      </c>
      <c r="V955" t="str">
        <f t="shared" si="529"/>
        <v>BASE</v>
      </c>
      <c r="W955" t="str">
        <f t="shared" si="530"/>
        <v>BASE+SP</v>
      </c>
      <c r="X955" t="str">
        <f t="shared" si="531"/>
        <v>BASE+DAX</v>
      </c>
      <c r="Y955" t="str">
        <f t="shared" si="532"/>
        <v>BASE+NIKKEI</v>
      </c>
      <c r="Z955" s="2" t="str">
        <f t="shared" si="533"/>
        <v>- NIKKEI</v>
      </c>
      <c r="AA955" s="2" t="str">
        <f t="shared" si="543"/>
        <v>- DAX</v>
      </c>
      <c r="AB955" s="2" t="str">
        <f t="shared" si="521"/>
        <v/>
      </c>
      <c r="AE955">
        <f t="shared" si="522"/>
        <v>0.40711616177921217</v>
      </c>
      <c r="AF955">
        <f t="shared" si="523"/>
        <v>0.44657190354279175</v>
      </c>
      <c r="AG955">
        <f t="shared" si="524"/>
        <v>0.40802748197447247</v>
      </c>
      <c r="AH955">
        <f t="shared" si="525"/>
        <v>0.40745226551718294</v>
      </c>
      <c r="AI955">
        <f t="shared" si="526"/>
        <v>0.4488254508767166</v>
      </c>
      <c r="AJ955">
        <f t="shared" si="527"/>
        <v>0.44823589701235672</v>
      </c>
      <c r="AK955" t="str">
        <f t="shared" si="528"/>
        <v/>
      </c>
      <c r="AM955" t="str">
        <f t="shared" si="534"/>
        <v>BASE</v>
      </c>
      <c r="AN955" t="str" cm="1">
        <f t="array" ref="AN955">IF(AM955="",_xlfn.IFS(AF955=MAX(AF955:AH955),"SP",AG955=MAX(AF955:AH955),"DAX",AH955=MAX(AF955:AH955),"NIKKEI",MAX(AF955:AH955)=0,""),"")</f>
        <v/>
      </c>
      <c r="AO955" t="str" cm="1">
        <f t="array" ref="AO955">IF(AM955="BASE","",IF(MAX(AF955:AH955)=0,_xlfn.IFS(AI955=MAX(AI955:AK955),"SP&amp;DAX",AJ955=MAX(AI955:AK955),"SP&amp;NIKKEI",AK955=MAX(AI955:AK955),"DAX&amp;NIKKEI"),""))</f>
        <v/>
      </c>
      <c r="AQ955" s="3">
        <f t="shared" si="535"/>
        <v>43094</v>
      </c>
      <c r="AR955" cm="1">
        <f t="array" ref="AR955">IF(AM955="BASE",AE955,_xlfn.IFS(AN955="DAX",AG955,AN955="NIKKEI",AH955,AN955="SP",AF955,AN955="",MAX(AI955:AK955)))</f>
        <v>0.40711616177921217</v>
      </c>
      <c r="AS955" s="4">
        <f t="shared" si="507"/>
        <v>0.41114149611536871</v>
      </c>
      <c r="AT955" s="4">
        <f t="shared" si="508"/>
        <v>0.49009795531723555</v>
      </c>
      <c r="AU955" s="4">
        <f t="shared" si="509"/>
        <v>3.3972663981699707E-4</v>
      </c>
      <c r="AV955" s="4">
        <f t="shared" si="510"/>
        <v>2.7334518983070913E-4</v>
      </c>
      <c r="AW955" s="4">
        <f t="shared" si="511"/>
        <v>1.2428484292238688</v>
      </c>
      <c r="AX955" s="4">
        <f t="shared" si="512"/>
        <v>5.8341658494372711E-3</v>
      </c>
      <c r="AY955" s="4">
        <f t="shared" si="513"/>
        <v>6.2800929752921562E-3</v>
      </c>
      <c r="AZ955" s="4">
        <f t="shared" si="514"/>
        <v>-13.533461550374422</v>
      </c>
      <c r="BA955" s="6" t="str">
        <f t="shared" si="515"/>
        <v>WEAKEN</v>
      </c>
      <c r="BB955" s="4">
        <f t="shared" si="516"/>
        <v>0</v>
      </c>
      <c r="BC955" s="4">
        <f t="shared" si="517"/>
        <v>0.60295548643614738</v>
      </c>
      <c r="BD955" s="4">
        <f t="shared" si="518"/>
        <v>0.77882552653643133</v>
      </c>
      <c r="BE955" s="4">
        <f t="shared" si="536"/>
        <v>0.05</v>
      </c>
      <c r="BF955" s="4" t="str">
        <f t="shared" si="537"/>
        <v/>
      </c>
      <c r="BG955" s="4" t="str">
        <f t="shared" si="538"/>
        <v/>
      </c>
      <c r="BH955" s="4" t="str">
        <f t="shared" si="539"/>
        <v/>
      </c>
      <c r="BI955" s="4" t="str">
        <f t="shared" si="540"/>
        <v/>
      </c>
      <c r="BJ955" s="4" t="str">
        <f t="shared" si="541"/>
        <v/>
      </c>
      <c r="BK955" s="4" t="str">
        <f t="shared" si="542"/>
        <v/>
      </c>
      <c r="BS955" s="3" t="str">
        <f t="shared" si="519"/>
        <v/>
      </c>
      <c r="BT955" s="5">
        <f t="shared" si="520"/>
        <v>-7.8956459201866835E-2</v>
      </c>
      <c r="BU955" s="3"/>
    </row>
    <row r="956" spans="1:73" x14ac:dyDescent="0.2">
      <c r="A956" s="1">
        <v>43095</v>
      </c>
      <c r="C956">
        <v>0.41263459951262499</v>
      </c>
      <c r="D956">
        <v>0.45047424944116504</v>
      </c>
      <c r="E956">
        <v>0.41376362538542882</v>
      </c>
      <c r="F956">
        <v>0.41295848448784228</v>
      </c>
      <c r="G956">
        <v>0.4529938581356176</v>
      </c>
      <c r="H956">
        <v>0.45212303328537634</v>
      </c>
      <c r="I956">
        <v>0.4142875335927747</v>
      </c>
      <c r="J956">
        <v>0.45420730530741937</v>
      </c>
      <c r="M956">
        <f>'[1]CAC_SWISS (-SP-NIKKEI-DAX)'!AC1041</f>
        <v>0</v>
      </c>
      <c r="N956">
        <f>'[1]CAC_SWISS_SP (-NIKKEI-DAX)'!AD1041</f>
        <v>0</v>
      </c>
      <c r="O956">
        <f>'[1]CAC_SWISS_DAX (-SP-NIKKEI)'!AD1041</f>
        <v>0</v>
      </c>
      <c r="P956">
        <f>'[1]CAC_SWISS_NIKKEI (-SP-DAX)'!AD1041</f>
        <v>0</v>
      </c>
      <c r="Q956">
        <f>'[1]CAC_SWISS_DAX_SP (-NIKKEI)'!AF1041</f>
        <v>0</v>
      </c>
      <c r="R956">
        <f>'[1]CAC_SWISS_SP_NIKKEI (-DAX)'!AF1041</f>
        <v>0</v>
      </c>
      <c r="S956">
        <f>'[1]CAC_SWISS_DAX_NIKKEI (-SP)'!AF1041</f>
        <v>1</v>
      </c>
      <c r="V956" t="str">
        <f t="shared" si="529"/>
        <v>BASE</v>
      </c>
      <c r="W956" t="str">
        <f t="shared" si="530"/>
        <v>BASE+SP</v>
      </c>
      <c r="X956" t="str">
        <f t="shared" si="531"/>
        <v>BASE+DAX</v>
      </c>
      <c r="Y956" t="str">
        <f t="shared" si="532"/>
        <v>BASE+NIKKEI</v>
      </c>
      <c r="Z956" s="2" t="str">
        <f t="shared" si="533"/>
        <v>- NIKKEI</v>
      </c>
      <c r="AA956" s="2" t="str">
        <f t="shared" si="543"/>
        <v>- DAX</v>
      </c>
      <c r="AB956" s="2" t="str">
        <f t="shared" si="521"/>
        <v/>
      </c>
      <c r="AE956">
        <f t="shared" si="522"/>
        <v>0.41263459951262499</v>
      </c>
      <c r="AF956">
        <f t="shared" si="523"/>
        <v>0.45047424944116504</v>
      </c>
      <c r="AG956">
        <f t="shared" si="524"/>
        <v>0.41376362538542882</v>
      </c>
      <c r="AH956">
        <f t="shared" si="525"/>
        <v>0.41295848448784228</v>
      </c>
      <c r="AI956">
        <f t="shared" si="526"/>
        <v>0.4529938581356176</v>
      </c>
      <c r="AJ956">
        <f t="shared" si="527"/>
        <v>0.45212303328537634</v>
      </c>
      <c r="AK956" t="str">
        <f t="shared" si="528"/>
        <v/>
      </c>
      <c r="AM956" t="str">
        <f t="shared" si="534"/>
        <v>BASE</v>
      </c>
      <c r="AN956" t="str" cm="1">
        <f t="array" ref="AN956">IF(AM956="",_xlfn.IFS(AF956=MAX(AF956:AH956),"SP",AG956=MAX(AF956:AH956),"DAX",AH956=MAX(AF956:AH956),"NIKKEI",MAX(AF956:AH956)=0,""),"")</f>
        <v/>
      </c>
      <c r="AO956" t="str" cm="1">
        <f t="array" ref="AO956">IF(AM956="BASE","",IF(MAX(AF956:AH956)=0,_xlfn.IFS(AI956=MAX(AI956:AK956),"SP&amp;DAX",AJ956=MAX(AI956:AK956),"SP&amp;NIKKEI",AK956=MAX(AI956:AK956),"DAX&amp;NIKKEI"),""))</f>
        <v/>
      </c>
      <c r="AQ956" s="3">
        <f t="shared" si="535"/>
        <v>43095</v>
      </c>
      <c r="AR956" cm="1">
        <f t="array" ref="AR956">IF(AM956="BASE",AE956,_xlfn.IFS(AN956="DAX",AG956,AN956="NIKKEI",AH956,AN956="SP",AF956,AN956="",MAX(AI956:AK956)))</f>
        <v>0.41263459951262499</v>
      </c>
      <c r="AS956" s="4">
        <f t="shared" si="507"/>
        <v>0.40933999430669027</v>
      </c>
      <c r="AT956" s="4">
        <f t="shared" si="508"/>
        <v>0.4888494663630843</v>
      </c>
      <c r="AU956" s="4">
        <f t="shared" si="509"/>
        <v>2.9408313606723305E-4</v>
      </c>
      <c r="AV956" s="4">
        <f t="shared" si="510"/>
        <v>3.4369848357172772E-4</v>
      </c>
      <c r="AW956" s="4">
        <f t="shared" si="511"/>
        <v>0.85564280939243587</v>
      </c>
      <c r="AX956" s="4">
        <f t="shared" si="512"/>
        <v>6.3497988976496406E-3</v>
      </c>
      <c r="AY956" s="4">
        <f t="shared" si="513"/>
        <v>6.0234776730853637E-3</v>
      </c>
      <c r="AZ956" s="4">
        <f t="shared" si="514"/>
        <v>-12.521573255780467</v>
      </c>
      <c r="BA956" s="6" t="str">
        <f t="shared" si="515"/>
        <v>WEAKEN</v>
      </c>
      <c r="BB956" s="4">
        <f t="shared" si="516"/>
        <v>0</v>
      </c>
      <c r="BC956" s="4">
        <f t="shared" si="517"/>
        <v>0.60295548643614738</v>
      </c>
      <c r="BD956" s="4">
        <f t="shared" si="518"/>
        <v>0.77882552653643133</v>
      </c>
      <c r="BE956" s="4">
        <f t="shared" si="536"/>
        <v>0.05</v>
      </c>
      <c r="BF956" s="4" t="str">
        <f t="shared" si="537"/>
        <v/>
      </c>
      <c r="BG956" s="4" t="str">
        <f t="shared" si="538"/>
        <v/>
      </c>
      <c r="BH956" s="4" t="str">
        <f t="shared" si="539"/>
        <v/>
      </c>
      <c r="BI956" s="4" t="str">
        <f t="shared" si="540"/>
        <v/>
      </c>
      <c r="BJ956" s="4" t="str">
        <f t="shared" si="541"/>
        <v/>
      </c>
      <c r="BK956" s="4" t="str">
        <f t="shared" si="542"/>
        <v/>
      </c>
      <c r="BS956" s="3" t="str">
        <f t="shared" si="519"/>
        <v/>
      </c>
      <c r="BT956" s="5">
        <f t="shared" si="520"/>
        <v>-7.9509472056394026E-2</v>
      </c>
      <c r="BU956" s="3"/>
    </row>
    <row r="957" spans="1:73" x14ac:dyDescent="0.2">
      <c r="A957" s="1">
        <v>43096</v>
      </c>
      <c r="C957">
        <v>0.39659970672491007</v>
      </c>
      <c r="D957">
        <v>0.43999523239672805</v>
      </c>
      <c r="E957">
        <v>0.39952728742066423</v>
      </c>
      <c r="F957">
        <v>0.39682727995540251</v>
      </c>
      <c r="G957">
        <v>0.4460495394828346</v>
      </c>
      <c r="H957">
        <v>0.44242719268183228</v>
      </c>
      <c r="I957">
        <v>0.40004015412517502</v>
      </c>
      <c r="J957">
        <v>0.44774196338453498</v>
      </c>
      <c r="M957">
        <f>'[1]CAC_SWISS (-SP-NIKKEI-DAX)'!AC1042</f>
        <v>0</v>
      </c>
      <c r="N957">
        <f>'[1]CAC_SWISS_SP (-NIKKEI-DAX)'!AD1042</f>
        <v>0</v>
      </c>
      <c r="O957">
        <f>'[1]CAC_SWISS_DAX (-SP-NIKKEI)'!AD1042</f>
        <v>1</v>
      </c>
      <c r="P957">
        <f>'[1]CAC_SWISS_NIKKEI (-SP-DAX)'!AD1042</f>
        <v>1</v>
      </c>
      <c r="Q957">
        <f>'[1]CAC_SWISS_DAX_SP (-NIKKEI)'!AF1042</f>
        <v>0</v>
      </c>
      <c r="R957">
        <f>'[1]CAC_SWISS_SP_NIKKEI (-DAX)'!AF1042</f>
        <v>0</v>
      </c>
      <c r="S957">
        <f>'[1]CAC_SWISS_DAX_NIKKEI (-SP)'!AF1042</f>
        <v>1</v>
      </c>
      <c r="V957" t="str">
        <f t="shared" si="529"/>
        <v>BASE</v>
      </c>
      <c r="W957" t="str">
        <f t="shared" si="530"/>
        <v>BASE+SP</v>
      </c>
      <c r="X957" t="str">
        <f t="shared" si="531"/>
        <v/>
      </c>
      <c r="Y957" t="str">
        <f t="shared" si="532"/>
        <v/>
      </c>
      <c r="Z957" s="2" t="str">
        <f t="shared" si="533"/>
        <v>- NIKKEI</v>
      </c>
      <c r="AA957" s="2" t="str">
        <f t="shared" si="543"/>
        <v>- DAX</v>
      </c>
      <c r="AB957" s="2" t="str">
        <f t="shared" si="521"/>
        <v/>
      </c>
      <c r="AE957">
        <f t="shared" si="522"/>
        <v>0.39659970672491007</v>
      </c>
      <c r="AF957">
        <f t="shared" si="523"/>
        <v>0.43999523239672805</v>
      </c>
      <c r="AG957" t="str">
        <f t="shared" si="524"/>
        <v/>
      </c>
      <c r="AH957" t="str">
        <f t="shared" si="525"/>
        <v/>
      </c>
      <c r="AI957">
        <f t="shared" si="526"/>
        <v>0.4460495394828346</v>
      </c>
      <c r="AJ957">
        <f t="shared" si="527"/>
        <v>0.44242719268183228</v>
      </c>
      <c r="AK957" t="str">
        <f t="shared" si="528"/>
        <v/>
      </c>
      <c r="AM957" t="str">
        <f t="shared" si="534"/>
        <v>BASE</v>
      </c>
      <c r="AN957" t="str" cm="1">
        <f t="array" ref="AN957">IF(AM957="",_xlfn.IFS(AF957=MAX(AF957:AH957),"SP",AG957=MAX(AF957:AH957),"DAX",AH957=MAX(AF957:AH957),"NIKKEI",MAX(AF957:AH957)=0,""),"")</f>
        <v/>
      </c>
      <c r="AO957" t="str" cm="1">
        <f t="array" ref="AO957">IF(AM957="BASE","",IF(MAX(AF957:AH957)=0,_xlfn.IFS(AI957=MAX(AI957:AK957),"SP&amp;DAX",AJ957=MAX(AI957:AK957),"SP&amp;NIKKEI",AK957=MAX(AI957:AK957),"DAX&amp;NIKKEI"),""))</f>
        <v/>
      </c>
      <c r="AQ957" s="3">
        <f t="shared" si="535"/>
        <v>43096</v>
      </c>
      <c r="AR957" cm="1">
        <f t="array" ref="AR957">IF(AM957="BASE",AE957,_xlfn.IFS(AN957="DAX",AG957,AN957="NIKKEI",AH957,AN957="SP",AF957,AN957="",MAX(AI957:AK957)))</f>
        <v>0.39659970672491007</v>
      </c>
      <c r="AS957" s="4">
        <f t="shared" si="507"/>
        <v>0.4056026455511873</v>
      </c>
      <c r="AT957" s="4">
        <f t="shared" si="508"/>
        <v>0.48734353868474156</v>
      </c>
      <c r="AU957" s="4">
        <f t="shared" si="509"/>
        <v>2.2917676157186901E-4</v>
      </c>
      <c r="AV957" s="4">
        <f t="shared" si="510"/>
        <v>3.9433181748622817E-4</v>
      </c>
      <c r="AW957" s="4">
        <f t="shared" si="511"/>
        <v>0.58117745362983009</v>
      </c>
      <c r="AX957" s="4">
        <f t="shared" si="512"/>
        <v>6.6516552118388896E-3</v>
      </c>
      <c r="AY957" s="4">
        <f t="shared" si="513"/>
        <v>5.5501632865089167E-3</v>
      </c>
      <c r="AZ957" s="4">
        <f t="shared" si="514"/>
        <v>-12.288804895970623</v>
      </c>
      <c r="BA957" s="6" t="str">
        <f t="shared" si="515"/>
        <v>WEAKEN</v>
      </c>
      <c r="BB957" s="4">
        <f t="shared" si="516"/>
        <v>0</v>
      </c>
      <c r="BC957" s="4">
        <f t="shared" si="517"/>
        <v>0.60295548643614738</v>
      </c>
      <c r="BD957" s="4">
        <f t="shared" si="518"/>
        <v>0.77882552653643133</v>
      </c>
      <c r="BE957" s="4">
        <f t="shared" si="536"/>
        <v>0.05</v>
      </c>
      <c r="BF957" s="4" t="str">
        <f t="shared" si="537"/>
        <v/>
      </c>
      <c r="BG957" s="4" t="str">
        <f t="shared" si="538"/>
        <v/>
      </c>
      <c r="BH957" s="4" t="str">
        <f t="shared" si="539"/>
        <v/>
      </c>
      <c r="BI957" s="4" t="str">
        <f t="shared" si="540"/>
        <v/>
      </c>
      <c r="BJ957" s="4" t="str">
        <f t="shared" si="541"/>
        <v/>
      </c>
      <c r="BK957" s="4" t="str">
        <f t="shared" si="542"/>
        <v/>
      </c>
      <c r="BS957" s="3" t="str">
        <f t="shared" si="519"/>
        <v/>
      </c>
      <c r="BT957" s="5">
        <f t="shared" si="520"/>
        <v>-8.174089313355426E-2</v>
      </c>
      <c r="BU957" s="3"/>
    </row>
    <row r="958" spans="1:73" x14ac:dyDescent="0.2">
      <c r="A958" s="1">
        <v>43097</v>
      </c>
      <c r="C958">
        <v>0.38956277009913604</v>
      </c>
      <c r="D958">
        <v>0.43513677836747966</v>
      </c>
      <c r="E958">
        <v>0.3929192873633704</v>
      </c>
      <c r="F958">
        <v>0.3896446514307691</v>
      </c>
      <c r="G958">
        <v>0.44168011315461991</v>
      </c>
      <c r="H958">
        <v>0.43804577792406202</v>
      </c>
      <c r="I958">
        <v>0.39322282701801053</v>
      </c>
      <c r="J958">
        <v>0.44368544587622066</v>
      </c>
      <c r="M958">
        <f>'[1]CAC_SWISS (-SP-NIKKEI-DAX)'!AC1043</f>
        <v>0</v>
      </c>
      <c r="N958">
        <f>'[1]CAC_SWISS_SP (-NIKKEI-DAX)'!AD1043</f>
        <v>0</v>
      </c>
      <c r="O958">
        <f>'[1]CAC_SWISS_DAX (-SP-NIKKEI)'!AD1043</f>
        <v>1</v>
      </c>
      <c r="P958">
        <f>'[1]CAC_SWISS_NIKKEI (-SP-DAX)'!AD1043</f>
        <v>1</v>
      </c>
      <c r="Q958">
        <f>'[1]CAC_SWISS_DAX_SP (-NIKKEI)'!AF1043</f>
        <v>0</v>
      </c>
      <c r="R958">
        <f>'[1]CAC_SWISS_SP_NIKKEI (-DAX)'!AF1043</f>
        <v>0</v>
      </c>
      <c r="S958">
        <f>'[1]CAC_SWISS_DAX_NIKKEI (-SP)'!AF1043</f>
        <v>1</v>
      </c>
      <c r="V958" t="str">
        <f t="shared" si="529"/>
        <v>BASE</v>
      </c>
      <c r="W958" t="str">
        <f t="shared" si="530"/>
        <v>BASE+SP</v>
      </c>
      <c r="X958" t="str">
        <f t="shared" si="531"/>
        <v/>
      </c>
      <c r="Y958" t="str">
        <f t="shared" si="532"/>
        <v/>
      </c>
      <c r="Z958" s="2" t="str">
        <f t="shared" si="533"/>
        <v>- NIKKEI</v>
      </c>
      <c r="AA958" s="2" t="str">
        <f t="shared" si="543"/>
        <v>- DAX</v>
      </c>
      <c r="AB958" s="2" t="str">
        <f t="shared" si="521"/>
        <v/>
      </c>
      <c r="AE958">
        <f t="shared" si="522"/>
        <v>0.38956277009913604</v>
      </c>
      <c r="AF958">
        <f t="shared" si="523"/>
        <v>0.43513677836747966</v>
      </c>
      <c r="AG958" t="str">
        <f t="shared" si="524"/>
        <v/>
      </c>
      <c r="AH958" t="str">
        <f t="shared" si="525"/>
        <v/>
      </c>
      <c r="AI958">
        <f t="shared" si="526"/>
        <v>0.44168011315461991</v>
      </c>
      <c r="AJ958">
        <f t="shared" si="527"/>
        <v>0.43804577792406202</v>
      </c>
      <c r="AK958" t="str">
        <f t="shared" si="528"/>
        <v/>
      </c>
      <c r="AM958" t="str">
        <f t="shared" si="534"/>
        <v>BASE</v>
      </c>
      <c r="AN958" t="str" cm="1">
        <f t="array" ref="AN958">IF(AM958="",_xlfn.IFS(AF958=MAX(AF958:AH958),"SP",AG958=MAX(AF958:AH958),"DAX",AH958=MAX(AF958:AH958),"NIKKEI",MAX(AF958:AH958)=0,""),"")</f>
        <v/>
      </c>
      <c r="AO958" t="str" cm="1">
        <f t="array" ref="AO958">IF(AM958="BASE","",IF(MAX(AF958:AH958)=0,_xlfn.IFS(AI958=MAX(AI958:AK958),"SP&amp;DAX",AJ958=MAX(AI958:AK958),"SP&amp;NIKKEI",AK958=MAX(AI958:AK958),"DAX&amp;NIKKEI"),""))</f>
        <v/>
      </c>
      <c r="AQ958" s="3">
        <f t="shared" si="535"/>
        <v>43097</v>
      </c>
      <c r="AR958" cm="1">
        <f t="array" ref="AR958">IF(AM958="BASE",AE958,_xlfn.IFS(AN958="DAX",AG958,AN958="NIKKEI",AH958,AN958="SP",AF958,AN958="",MAX(AI958:AK958)))</f>
        <v>0.38956277009913604</v>
      </c>
      <c r="AS958" s="4">
        <f t="shared" si="507"/>
        <v>0.40106320565510128</v>
      </c>
      <c r="AT958" s="4">
        <f t="shared" si="508"/>
        <v>0.48590063224751623</v>
      </c>
      <c r="AU958" s="4">
        <f t="shared" si="509"/>
        <v>1.3912391805924389E-4</v>
      </c>
      <c r="AV958" s="4">
        <f t="shared" si="510"/>
        <v>4.4024644156063944E-4</v>
      </c>
      <c r="AW958" s="4">
        <f t="shared" si="511"/>
        <v>0.31601372532634314</v>
      </c>
      <c r="AX958" s="4">
        <f t="shared" si="512"/>
        <v>6.8718602960897634E-3</v>
      </c>
      <c r="AY958" s="4">
        <f t="shared" si="513"/>
        <v>4.7662690479175823E-3</v>
      </c>
      <c r="AZ958" s="4">
        <f t="shared" si="514"/>
        <v>-12.345627375557862</v>
      </c>
      <c r="BA958" s="6" t="str">
        <f t="shared" si="515"/>
        <v>WEAKEN</v>
      </c>
      <c r="BB958" s="4">
        <f t="shared" si="516"/>
        <v>0</v>
      </c>
      <c r="BC958" s="4">
        <f t="shared" si="517"/>
        <v>0.60295548643614738</v>
      </c>
      <c r="BD958" s="4">
        <f t="shared" si="518"/>
        <v>0.77882552653643133</v>
      </c>
      <c r="BE958" s="4">
        <f t="shared" si="536"/>
        <v>0.05</v>
      </c>
      <c r="BF958" s="4" t="str">
        <f t="shared" si="537"/>
        <v/>
      </c>
      <c r="BG958" s="4" t="str">
        <f t="shared" si="538"/>
        <v/>
      </c>
      <c r="BH958" s="4" t="str">
        <f t="shared" si="539"/>
        <v/>
      </c>
      <c r="BI958" s="4" t="str">
        <f t="shared" si="540"/>
        <v/>
      </c>
      <c r="BJ958" s="4" t="str">
        <f t="shared" si="541"/>
        <v/>
      </c>
      <c r="BK958" s="4" t="str">
        <f t="shared" si="542"/>
        <v/>
      </c>
      <c r="BS958" s="3" t="str">
        <f t="shared" si="519"/>
        <v/>
      </c>
      <c r="BT958" s="5">
        <f t="shared" si="520"/>
        <v>-8.4837426592414944E-2</v>
      </c>
      <c r="BU958" s="3"/>
    </row>
    <row r="959" spans="1:73" x14ac:dyDescent="0.2">
      <c r="A959" s="1">
        <v>43098</v>
      </c>
      <c r="C959">
        <v>0.3385897314868993</v>
      </c>
      <c r="D959">
        <v>0.36599980144982941</v>
      </c>
      <c r="E959">
        <v>0.34125441661969919</v>
      </c>
      <c r="F959">
        <v>0.33859937839111026</v>
      </c>
      <c r="G959">
        <v>0.3710204363392432</v>
      </c>
      <c r="H959">
        <v>0.36798457687541331</v>
      </c>
      <c r="I959">
        <v>0.34137144230248967</v>
      </c>
      <c r="J959">
        <v>0.37233322223468329</v>
      </c>
      <c r="M959">
        <f>'[1]CAC_SWISS (-SP-NIKKEI-DAX)'!AC1044</f>
        <v>0</v>
      </c>
      <c r="N959">
        <f>'[1]CAC_SWISS_SP (-NIKKEI-DAX)'!AD1044</f>
        <v>0</v>
      </c>
      <c r="O959">
        <f>'[1]CAC_SWISS_DAX (-SP-NIKKEI)'!AD1044</f>
        <v>0</v>
      </c>
      <c r="P959">
        <f>'[1]CAC_SWISS_NIKKEI (-SP-DAX)'!AD1044</f>
        <v>0</v>
      </c>
      <c r="Q959">
        <f>'[1]CAC_SWISS_DAX_SP (-NIKKEI)'!AF1044</f>
        <v>0</v>
      </c>
      <c r="R959">
        <f>'[1]CAC_SWISS_SP_NIKKEI (-DAX)'!AF1044</f>
        <v>0</v>
      </c>
      <c r="S959">
        <f>'[1]CAC_SWISS_DAX_NIKKEI (-SP)'!AF1044</f>
        <v>0</v>
      </c>
      <c r="V959" t="str">
        <f t="shared" si="529"/>
        <v>BASE</v>
      </c>
      <c r="W959" t="str">
        <f t="shared" si="530"/>
        <v>BASE+SP</v>
      </c>
      <c r="X959" t="str">
        <f t="shared" si="531"/>
        <v>BASE+DAX</v>
      </c>
      <c r="Y959" t="str">
        <f t="shared" si="532"/>
        <v>BASE+NIKKEI</v>
      </c>
      <c r="Z959" s="2" t="str">
        <f t="shared" si="533"/>
        <v>- NIKKEI</v>
      </c>
      <c r="AA959" s="2" t="str">
        <f t="shared" si="543"/>
        <v>- DAX</v>
      </c>
      <c r="AB959" s="2" t="str">
        <f t="shared" si="521"/>
        <v>- SP</v>
      </c>
      <c r="AE959">
        <f t="shared" si="522"/>
        <v>0.3385897314868993</v>
      </c>
      <c r="AF959">
        <f t="shared" si="523"/>
        <v>0.36599980144982941</v>
      </c>
      <c r="AG959">
        <f t="shared" si="524"/>
        <v>0.34125441661969919</v>
      </c>
      <c r="AH959">
        <f t="shared" si="525"/>
        <v>0.33859937839111026</v>
      </c>
      <c r="AI959">
        <f t="shared" si="526"/>
        <v>0.3710204363392432</v>
      </c>
      <c r="AJ959">
        <f t="shared" si="527"/>
        <v>0.36798457687541331</v>
      </c>
      <c r="AK959">
        <f t="shared" si="528"/>
        <v>0.34137144230248967</v>
      </c>
      <c r="AM959" t="str">
        <f t="shared" si="534"/>
        <v>BASE</v>
      </c>
      <c r="AN959" t="str" cm="1">
        <f t="array" ref="AN959">IF(AM959="",_xlfn.IFS(AF959=MAX(AF959:AH959),"SP",AG959=MAX(AF959:AH959),"DAX",AH959=MAX(AF959:AH959),"NIKKEI",MAX(AF959:AH959)=0,""),"")</f>
        <v/>
      </c>
      <c r="AO959" t="str" cm="1">
        <f t="array" ref="AO959">IF(AM959="BASE","",IF(MAX(AF959:AH959)=0,_xlfn.IFS(AI959=MAX(AI959:AK959),"SP&amp;DAX",AJ959=MAX(AI959:AK959),"SP&amp;NIKKEI",AK959=MAX(AI959:AK959),"DAX&amp;NIKKEI"),""))</f>
        <v/>
      </c>
      <c r="AQ959" s="3">
        <f t="shared" si="535"/>
        <v>43098</v>
      </c>
      <c r="AR959" cm="1">
        <f t="array" ref="AR959">IF(AM959="BASE",AE959,_xlfn.IFS(AN959="DAX",AG959,AN959="NIKKEI",AH959,AN959="SP",AF959,AN959="",MAX(AI959:AK959)))</f>
        <v>0.3385897314868993</v>
      </c>
      <c r="AS959" s="4">
        <f t="shared" ref="AS959:AS1022" si="544">AVERAGE($AR950:$AR959)</f>
        <v>0.39327806766269385</v>
      </c>
      <c r="AT959" s="4">
        <f t="shared" ref="AT959:AT1022" si="545">AVERAGE($AR900:$AR949)</f>
        <v>0.48421286748601033</v>
      </c>
      <c r="AU959" s="4">
        <f t="shared" ref="AU959:AU1022" si="546">_xlfn.VAR.S($AR950:$AR959)</f>
        <v>4.7916516845927098E-4</v>
      </c>
      <c r="AV959" s="4">
        <f t="shared" ref="AV959:AV1022" si="547">_xlfn.VAR.S($AR900:$AR949)</f>
        <v>5.3125319547774671E-4</v>
      </c>
      <c r="AW959" s="4">
        <f t="shared" ref="AW959:AW1022" si="548">AU959/AV959</f>
        <v>0.90195253889883176</v>
      </c>
      <c r="AX959" s="4">
        <f t="shared" ref="AX959:AX1022" si="549">SQRT(60*(AU959*9+AV959*49)/(58*500))</f>
        <v>7.9234126783519435E-3</v>
      </c>
      <c r="AY959" s="4">
        <f t="shared" ref="AY959:AY1022" si="550">SQRT(AU959/10+AV959/50)</f>
        <v>7.6512470065657947E-3</v>
      </c>
      <c r="AZ959" s="4">
        <f t="shared" ref="AZ959:AZ1022" si="551">IF(AW959&lt;$AX$1,(AS959-AT959)/AY959,IF(AW959&gt;$AY$1,(AS959-AT959)/AY959,(AS959-AT959)/AX959))</f>
        <v>-11.476721397052206</v>
      </c>
      <c r="BA959" s="6" t="str">
        <f t="shared" ref="BA959:BA1022" si="552">IF(AZ959&lt;$BA$1,"WEAKEN",IF(AZ959&gt;ABS($BA$1),"STRENGTHEN","NEUTRAL"))</f>
        <v>WEAKEN</v>
      </c>
      <c r="BB959" s="4">
        <f t="shared" ref="BB959:BB1022" si="553">IF(BA959="WEAKEN",0,IF(BA959="STRENGTHEN",0.1,BB958))</f>
        <v>0</v>
      </c>
      <c r="BC959" s="4">
        <f t="shared" ref="BC959:BC1022" si="554">$AV$2637</f>
        <v>0.60295548643614738</v>
      </c>
      <c r="BD959" s="4">
        <f t="shared" ref="BD959:BD1022" si="555">$AV$2639</f>
        <v>0.77882552653643133</v>
      </c>
      <c r="BE959" s="4">
        <f t="shared" si="536"/>
        <v>0.05</v>
      </c>
      <c r="BF959" s="4" t="str">
        <f t="shared" si="537"/>
        <v/>
      </c>
      <c r="BG959" s="4" t="str">
        <f t="shared" si="538"/>
        <v/>
      </c>
      <c r="BH959" s="4" t="str">
        <f t="shared" si="539"/>
        <v/>
      </c>
      <c r="BI959" s="4" t="str">
        <f t="shared" si="540"/>
        <v/>
      </c>
      <c r="BJ959" s="4" t="str">
        <f t="shared" si="541"/>
        <v/>
      </c>
      <c r="BK959" s="4" t="str">
        <f t="shared" si="542"/>
        <v/>
      </c>
      <c r="BS959" s="3" t="str">
        <f t="shared" ref="BS959:BS1022" si="556">IF(BB959&lt;&gt;BB958, "Change", "")</f>
        <v/>
      </c>
      <c r="BT959" s="5">
        <f t="shared" ref="BT959:BT1022" si="557">AS959-AT959</f>
        <v>-9.0934799823316481E-2</v>
      </c>
      <c r="BU959" s="3"/>
    </row>
    <row r="960" spans="1:73" x14ac:dyDescent="0.2">
      <c r="A960" s="1">
        <v>43101</v>
      </c>
      <c r="C960">
        <v>0.33940049149394114</v>
      </c>
      <c r="D960">
        <v>0.36644357873790856</v>
      </c>
      <c r="E960">
        <v>0.3420755954216399</v>
      </c>
      <c r="F960">
        <v>0.33940349414206378</v>
      </c>
      <c r="G960">
        <v>0.37146423258948497</v>
      </c>
      <c r="H960">
        <v>0.36851313867331742</v>
      </c>
      <c r="I960">
        <v>0.34216496784099121</v>
      </c>
      <c r="J960">
        <v>0.372845607499316</v>
      </c>
      <c r="M960">
        <f>'[1]CAC_SWISS (-SP-NIKKEI-DAX)'!AC1045</f>
        <v>0</v>
      </c>
      <c r="N960">
        <f>'[1]CAC_SWISS_SP (-NIKKEI-DAX)'!AD1045</f>
        <v>0</v>
      </c>
      <c r="O960">
        <f>'[1]CAC_SWISS_DAX (-SP-NIKKEI)'!AD1045</f>
        <v>0</v>
      </c>
      <c r="P960">
        <f>'[1]CAC_SWISS_NIKKEI (-SP-DAX)'!AD1045</f>
        <v>0</v>
      </c>
      <c r="Q960">
        <f>'[1]CAC_SWISS_DAX_SP (-NIKKEI)'!AF1045</f>
        <v>0</v>
      </c>
      <c r="R960">
        <f>'[1]CAC_SWISS_SP_NIKKEI (-DAX)'!AF1045</f>
        <v>0</v>
      </c>
      <c r="S960">
        <f>'[1]CAC_SWISS_DAX_NIKKEI (-SP)'!AF1045</f>
        <v>0</v>
      </c>
      <c r="V960" t="str">
        <f t="shared" si="529"/>
        <v>BASE</v>
      </c>
      <c r="W960" t="str">
        <f t="shared" si="530"/>
        <v>BASE+SP</v>
      </c>
      <c r="X960" t="str">
        <f t="shared" si="531"/>
        <v>BASE+DAX</v>
      </c>
      <c r="Y960" t="str">
        <f t="shared" si="532"/>
        <v>BASE+NIKKEI</v>
      </c>
      <c r="Z960" s="2" t="str">
        <f t="shared" si="533"/>
        <v>- NIKKEI</v>
      </c>
      <c r="AA960" s="2" t="str">
        <f t="shared" si="543"/>
        <v>- DAX</v>
      </c>
      <c r="AB960" s="2" t="str">
        <f t="shared" si="521"/>
        <v>- SP</v>
      </c>
      <c r="AE960">
        <f t="shared" si="522"/>
        <v>0.33940049149394114</v>
      </c>
      <c r="AF960">
        <f t="shared" si="523"/>
        <v>0.36644357873790856</v>
      </c>
      <c r="AG960">
        <f t="shared" si="524"/>
        <v>0.3420755954216399</v>
      </c>
      <c r="AH960">
        <f t="shared" si="525"/>
        <v>0.33940349414206378</v>
      </c>
      <c r="AI960">
        <f t="shared" si="526"/>
        <v>0.37146423258948497</v>
      </c>
      <c r="AJ960">
        <f t="shared" si="527"/>
        <v>0.36851313867331742</v>
      </c>
      <c r="AK960">
        <f t="shared" si="528"/>
        <v>0.34216496784099121</v>
      </c>
      <c r="AM960" t="str">
        <f t="shared" si="534"/>
        <v>BASE</v>
      </c>
      <c r="AN960" t="str" cm="1">
        <f t="array" ref="AN960">IF(AM960="",_xlfn.IFS(AF960=MAX(AF960:AH960),"SP",AG960=MAX(AF960:AH960),"DAX",AH960=MAX(AF960:AH960),"NIKKEI",MAX(AF960:AH960)=0,""),"")</f>
        <v/>
      </c>
      <c r="AO960" t="str" cm="1">
        <f t="array" ref="AO960">IF(AM960="BASE","",IF(MAX(AF960:AH960)=0,_xlfn.IFS(AI960=MAX(AI960:AK960),"SP&amp;DAX",AJ960=MAX(AI960:AK960),"SP&amp;NIKKEI",AK960=MAX(AI960:AK960),"DAX&amp;NIKKEI"),""))</f>
        <v/>
      </c>
      <c r="AQ960" s="3">
        <f t="shared" si="535"/>
        <v>43101</v>
      </c>
      <c r="AR960" cm="1">
        <f t="array" ref="AR960">IF(AM960="BASE",AE960,_xlfn.IFS(AN960="DAX",AG960,AN960="NIKKEI",AH960,AN960="SP",AF960,AN960="",MAX(AI960:AK960)))</f>
        <v>0.33940049149394114</v>
      </c>
      <c r="AS960" s="4">
        <f t="shared" si="544"/>
        <v>0.38629187383094266</v>
      </c>
      <c r="AT960" s="4">
        <f t="shared" si="545"/>
        <v>0.48246401697508651</v>
      </c>
      <c r="AU960" s="4">
        <f t="shared" si="546"/>
        <v>7.1907898378916662E-4</v>
      </c>
      <c r="AV960" s="4">
        <f t="shared" si="547"/>
        <v>6.3959180655401488E-4</v>
      </c>
      <c r="AW960" s="4">
        <f t="shared" si="548"/>
        <v>1.1242779792058497</v>
      </c>
      <c r="AX960" s="4">
        <f t="shared" si="549"/>
        <v>8.844835942251458E-3</v>
      </c>
      <c r="AY960" s="4">
        <f t="shared" si="550"/>
        <v>9.203245868170477E-3</v>
      </c>
      <c r="AZ960" s="4">
        <f t="shared" si="551"/>
        <v>-10.873253474915577</v>
      </c>
      <c r="BA960" s="6" t="str">
        <f t="shared" si="552"/>
        <v>WEAKEN</v>
      </c>
      <c r="BB960" s="4">
        <f t="shared" si="553"/>
        <v>0</v>
      </c>
      <c r="BC960" s="4">
        <f t="shared" si="554"/>
        <v>0.60295548643614738</v>
      </c>
      <c r="BD960" s="4">
        <f t="shared" si="555"/>
        <v>0.77882552653643133</v>
      </c>
      <c r="BE960" s="4">
        <f t="shared" si="536"/>
        <v>0.05</v>
      </c>
      <c r="BF960" s="4" t="str">
        <f t="shared" si="537"/>
        <v/>
      </c>
      <c r="BG960" s="4" t="str">
        <f t="shared" si="538"/>
        <v/>
      </c>
      <c r="BH960" s="4" t="str">
        <f t="shared" si="539"/>
        <v/>
      </c>
      <c r="BI960" s="4" t="str">
        <f t="shared" si="540"/>
        <v/>
      </c>
      <c r="BJ960" s="4" t="str">
        <f t="shared" si="541"/>
        <v/>
      </c>
      <c r="BK960" s="4" t="str">
        <f t="shared" si="542"/>
        <v/>
      </c>
      <c r="BS960" s="3" t="str">
        <f t="shared" si="556"/>
        <v/>
      </c>
      <c r="BT960" s="5">
        <f t="shared" si="557"/>
        <v>-9.6172143144143851E-2</v>
      </c>
      <c r="BU960" s="3"/>
    </row>
    <row r="961" spans="1:73" x14ac:dyDescent="0.2">
      <c r="A961" s="1">
        <v>43102</v>
      </c>
      <c r="C961">
        <v>0.33576227567240186</v>
      </c>
      <c r="D961">
        <v>0.35188441219481653</v>
      </c>
      <c r="E961">
        <v>0.33858885565292834</v>
      </c>
      <c r="F961">
        <v>0.33577075774119997</v>
      </c>
      <c r="G961">
        <v>0.35645285926486853</v>
      </c>
      <c r="H961">
        <v>0.35300965903123066</v>
      </c>
      <c r="I961">
        <v>0.33871839422989547</v>
      </c>
      <c r="J961">
        <v>0.35706975710990535</v>
      </c>
      <c r="M961">
        <f>'[1]CAC_SWISS (-SP-NIKKEI-DAX)'!AC1046</f>
        <v>0</v>
      </c>
      <c r="N961">
        <f>'[1]CAC_SWISS_SP (-NIKKEI-DAX)'!AD1046</f>
        <v>0</v>
      </c>
      <c r="O961">
        <f>'[1]CAC_SWISS_DAX (-SP-NIKKEI)'!AD1046</f>
        <v>0</v>
      </c>
      <c r="P961">
        <f>'[1]CAC_SWISS_NIKKEI (-SP-DAX)'!AD1046</f>
        <v>0</v>
      </c>
      <c r="Q961">
        <f>'[1]CAC_SWISS_DAX_SP (-NIKKEI)'!AF1046</f>
        <v>0</v>
      </c>
      <c r="R961">
        <f>'[1]CAC_SWISS_SP_NIKKEI (-DAX)'!AF1046</f>
        <v>0</v>
      </c>
      <c r="S961">
        <f>'[1]CAC_SWISS_DAX_NIKKEI (-SP)'!AF1046</f>
        <v>0</v>
      </c>
      <c r="V961" t="str">
        <f t="shared" si="529"/>
        <v>BASE</v>
      </c>
      <c r="W961" t="str">
        <f t="shared" si="530"/>
        <v>BASE+SP</v>
      </c>
      <c r="X961" t="str">
        <f t="shared" si="531"/>
        <v>BASE+DAX</v>
      </c>
      <c r="Y961" t="str">
        <f t="shared" si="532"/>
        <v>BASE+NIKKEI</v>
      </c>
      <c r="Z961" s="2" t="str">
        <f t="shared" si="533"/>
        <v>- NIKKEI</v>
      </c>
      <c r="AA961" s="2" t="str">
        <f t="shared" si="543"/>
        <v>- DAX</v>
      </c>
      <c r="AB961" s="2" t="str">
        <f t="shared" si="521"/>
        <v>- SP</v>
      </c>
      <c r="AE961">
        <f t="shared" si="522"/>
        <v>0.33576227567240186</v>
      </c>
      <c r="AF961">
        <f t="shared" si="523"/>
        <v>0.35188441219481653</v>
      </c>
      <c r="AG961">
        <f t="shared" si="524"/>
        <v>0.33858885565292834</v>
      </c>
      <c r="AH961">
        <f t="shared" si="525"/>
        <v>0.33577075774119997</v>
      </c>
      <c r="AI961">
        <f t="shared" si="526"/>
        <v>0.35645285926486853</v>
      </c>
      <c r="AJ961">
        <f t="shared" si="527"/>
        <v>0.35300965903123066</v>
      </c>
      <c r="AK961">
        <f t="shared" si="528"/>
        <v>0.33871839422989547</v>
      </c>
      <c r="AM961" t="str">
        <f t="shared" si="534"/>
        <v>BASE</v>
      </c>
      <c r="AN961" t="str" cm="1">
        <f t="array" ref="AN961">IF(AM961="",_xlfn.IFS(AF961=MAX(AF961:AH961),"SP",AG961=MAX(AF961:AH961),"DAX",AH961=MAX(AF961:AH961),"NIKKEI",MAX(AF961:AH961)=0,""),"")</f>
        <v/>
      </c>
      <c r="AO961" t="str" cm="1">
        <f t="array" ref="AO961">IF(AM961="BASE","",IF(MAX(AF961:AH961)=0,_xlfn.IFS(AI961=MAX(AI961:AK961),"SP&amp;DAX",AJ961=MAX(AI961:AK961),"SP&amp;NIKKEI",AK961=MAX(AI961:AK961),"DAX&amp;NIKKEI"),""))</f>
        <v/>
      </c>
      <c r="AQ961" s="3">
        <f t="shared" si="535"/>
        <v>43102</v>
      </c>
      <c r="AR961" cm="1">
        <f t="array" ref="AR961">IF(AM961="BASE",AE961,_xlfn.IFS(AN961="DAX",AG961,AN961="NIKKEI",AH961,AN961="SP",AF961,AN961="",MAX(AI961:AK961)))</f>
        <v>0.33576227567240186</v>
      </c>
      <c r="AS961" s="4">
        <f t="shared" si="544"/>
        <v>0.3803391663783755</v>
      </c>
      <c r="AT961" s="4">
        <f t="shared" si="545"/>
        <v>0.48041279097139605</v>
      </c>
      <c r="AU961" s="4">
        <f t="shared" si="546"/>
        <v>9.5440547811450705E-4</v>
      </c>
      <c r="AV961" s="4">
        <f t="shared" si="547"/>
        <v>7.8555706439392269E-4</v>
      </c>
      <c r="AW961" s="4">
        <f t="shared" si="548"/>
        <v>1.2149409907615754</v>
      </c>
      <c r="AX961" s="4">
        <f t="shared" si="549"/>
        <v>9.8696971401320052E-3</v>
      </c>
      <c r="AY961" s="4">
        <f t="shared" si="550"/>
        <v>1.054285014117763E-2</v>
      </c>
      <c r="AZ961" s="4">
        <f t="shared" si="551"/>
        <v>-10.139482820207601</v>
      </c>
      <c r="BA961" s="6" t="str">
        <f t="shared" si="552"/>
        <v>WEAKEN</v>
      </c>
      <c r="BB961" s="4">
        <f t="shared" si="553"/>
        <v>0</v>
      </c>
      <c r="BC961" s="4">
        <f t="shared" si="554"/>
        <v>0.60295548643614738</v>
      </c>
      <c r="BD961" s="4">
        <f t="shared" si="555"/>
        <v>0.77882552653643133</v>
      </c>
      <c r="BE961" s="4">
        <f t="shared" si="536"/>
        <v>0.05</v>
      </c>
      <c r="BF961" s="4" t="str">
        <f t="shared" si="537"/>
        <v/>
      </c>
      <c r="BG961" s="4" t="str">
        <f t="shared" si="538"/>
        <v/>
      </c>
      <c r="BH961" s="4" t="str">
        <f t="shared" si="539"/>
        <v/>
      </c>
      <c r="BI961" s="4" t="str">
        <f t="shared" si="540"/>
        <v/>
      </c>
      <c r="BJ961" s="4" t="str">
        <f t="shared" si="541"/>
        <v/>
      </c>
      <c r="BK961" s="4" t="str">
        <f t="shared" si="542"/>
        <v/>
      </c>
      <c r="BS961" s="3" t="str">
        <f t="shared" si="556"/>
        <v/>
      </c>
      <c r="BT961" s="5">
        <f t="shared" si="557"/>
        <v>-0.10007362459302055</v>
      </c>
      <c r="BU961" s="3"/>
    </row>
    <row r="962" spans="1:73" x14ac:dyDescent="0.2">
      <c r="A962" s="1">
        <v>43103</v>
      </c>
      <c r="C962">
        <v>0.3341803378660933</v>
      </c>
      <c r="D962">
        <v>0.3436823418899157</v>
      </c>
      <c r="E962">
        <v>0.33536244382768216</v>
      </c>
      <c r="F962">
        <v>0.33419195623610076</v>
      </c>
      <c r="G962">
        <v>0.34624370420484274</v>
      </c>
      <c r="H962">
        <v>0.3445298849794019</v>
      </c>
      <c r="I962">
        <v>0.33537007958680737</v>
      </c>
      <c r="J962">
        <v>0.34672976470956096</v>
      </c>
      <c r="M962">
        <f>'[1]CAC_SWISS (-SP-NIKKEI-DAX)'!AC1047</f>
        <v>0</v>
      </c>
      <c r="N962">
        <f>'[1]CAC_SWISS_SP (-NIKKEI-DAX)'!AD1047</f>
        <v>0</v>
      </c>
      <c r="O962">
        <f>'[1]CAC_SWISS_DAX (-SP-NIKKEI)'!AD1047</f>
        <v>0</v>
      </c>
      <c r="P962">
        <f>'[1]CAC_SWISS_NIKKEI (-SP-DAX)'!AD1047</f>
        <v>0</v>
      </c>
      <c r="Q962">
        <f>'[1]CAC_SWISS_DAX_SP (-NIKKEI)'!AF1047</f>
        <v>0</v>
      </c>
      <c r="R962">
        <f>'[1]CAC_SWISS_SP_NIKKEI (-DAX)'!AF1047</f>
        <v>0</v>
      </c>
      <c r="S962">
        <f>'[1]CAC_SWISS_DAX_NIKKEI (-SP)'!AF1047</f>
        <v>0</v>
      </c>
      <c r="V962" t="str">
        <f t="shared" si="529"/>
        <v>BASE</v>
      </c>
      <c r="W962" t="str">
        <f t="shared" si="530"/>
        <v>BASE+SP</v>
      </c>
      <c r="X962" t="str">
        <f t="shared" si="531"/>
        <v>BASE+DAX</v>
      </c>
      <c r="Y962" t="str">
        <f t="shared" si="532"/>
        <v>BASE+NIKKEI</v>
      </c>
      <c r="Z962" s="2" t="str">
        <f t="shared" si="533"/>
        <v>- NIKKEI</v>
      </c>
      <c r="AA962" s="2" t="str">
        <f t="shared" si="543"/>
        <v>- DAX</v>
      </c>
      <c r="AB962" s="2" t="str">
        <f t="shared" si="521"/>
        <v>- SP</v>
      </c>
      <c r="AE962">
        <f t="shared" si="522"/>
        <v>0.3341803378660933</v>
      </c>
      <c r="AF962">
        <f t="shared" si="523"/>
        <v>0.3436823418899157</v>
      </c>
      <c r="AG962">
        <f t="shared" si="524"/>
        <v>0.33536244382768216</v>
      </c>
      <c r="AH962">
        <f t="shared" si="525"/>
        <v>0.33419195623610076</v>
      </c>
      <c r="AI962">
        <f t="shared" si="526"/>
        <v>0.34624370420484274</v>
      </c>
      <c r="AJ962">
        <f t="shared" si="527"/>
        <v>0.3445298849794019</v>
      </c>
      <c r="AK962">
        <f t="shared" si="528"/>
        <v>0.33537007958680737</v>
      </c>
      <c r="AM962" t="str">
        <f t="shared" si="534"/>
        <v>BASE</v>
      </c>
      <c r="AN962" t="str" cm="1">
        <f t="array" ref="AN962">IF(AM962="",_xlfn.IFS(AF962=MAX(AF962:AH962),"SP",AG962=MAX(AF962:AH962),"DAX",AH962=MAX(AF962:AH962),"NIKKEI",MAX(AF962:AH962)=0,""),"")</f>
        <v/>
      </c>
      <c r="AO962" t="str" cm="1">
        <f t="array" ref="AO962">IF(AM962="BASE","",IF(MAX(AF962:AH962)=0,_xlfn.IFS(AI962=MAX(AI962:AK962),"SP&amp;DAX",AJ962=MAX(AI962:AK962),"SP&amp;NIKKEI",AK962=MAX(AI962:AK962),"DAX&amp;NIKKEI"),""))</f>
        <v/>
      </c>
      <c r="AQ962" s="3">
        <f t="shared" si="535"/>
        <v>43103</v>
      </c>
      <c r="AR962" cm="1">
        <f t="array" ref="AR962">IF(AM962="BASE",AE962,_xlfn.IFS(AN962="DAX",AG962,AN962="NIKKEI",AH962,AN962="SP",AF962,AN962="",MAX(AI962:AK962)))</f>
        <v>0.3341803378660933</v>
      </c>
      <c r="AS962" s="4">
        <f t="shared" si="544"/>
        <v>0.37602387409705479</v>
      </c>
      <c r="AT962" s="4">
        <f t="shared" si="545"/>
        <v>0.47785387667201457</v>
      </c>
      <c r="AU962" s="4">
        <f t="shared" si="546"/>
        <v>1.1694482009836499E-3</v>
      </c>
      <c r="AV962" s="4">
        <f t="shared" si="547"/>
        <v>9.8310115225658462E-4</v>
      </c>
      <c r="AW962" s="4">
        <f t="shared" si="548"/>
        <v>1.1895502291898745</v>
      </c>
      <c r="AX962" s="4">
        <f t="shared" si="549"/>
        <v>1.1020074810694077E-2</v>
      </c>
      <c r="AY962" s="4">
        <f t="shared" si="550"/>
        <v>1.1687893015573709E-2</v>
      </c>
      <c r="AZ962" s="4">
        <f t="shared" si="551"/>
        <v>-9.2404093732777675</v>
      </c>
      <c r="BA962" s="6" t="str">
        <f t="shared" si="552"/>
        <v>WEAKEN</v>
      </c>
      <c r="BB962" s="4">
        <f t="shared" si="553"/>
        <v>0</v>
      </c>
      <c r="BC962" s="4">
        <f t="shared" si="554"/>
        <v>0.60295548643614738</v>
      </c>
      <c r="BD962" s="4">
        <f t="shared" si="555"/>
        <v>0.77882552653643133</v>
      </c>
      <c r="BE962" s="4">
        <f t="shared" si="536"/>
        <v>0.05</v>
      </c>
      <c r="BF962" s="4" t="str">
        <f t="shared" si="537"/>
        <v/>
      </c>
      <c r="BG962" s="4" t="str">
        <f t="shared" si="538"/>
        <v/>
      </c>
      <c r="BH962" s="4" t="str">
        <f t="shared" si="539"/>
        <v/>
      </c>
      <c r="BI962" s="4" t="str">
        <f t="shared" si="540"/>
        <v/>
      </c>
      <c r="BJ962" s="4" t="str">
        <f t="shared" si="541"/>
        <v/>
      </c>
      <c r="BK962" s="4" t="str">
        <f t="shared" si="542"/>
        <v/>
      </c>
      <c r="BS962" s="3" t="str">
        <f t="shared" si="556"/>
        <v/>
      </c>
      <c r="BT962" s="5">
        <f t="shared" si="557"/>
        <v>-0.10183000257495978</v>
      </c>
      <c r="BU962" s="3"/>
    </row>
    <row r="963" spans="1:73" x14ac:dyDescent="0.2">
      <c r="A963" s="1">
        <v>43104</v>
      </c>
      <c r="C963">
        <v>0.33649625160900132</v>
      </c>
      <c r="D963">
        <v>0.34698727551484421</v>
      </c>
      <c r="E963">
        <v>0.33704629815060888</v>
      </c>
      <c r="F963">
        <v>0.33686144586972977</v>
      </c>
      <c r="G963">
        <v>0.34854828706742408</v>
      </c>
      <c r="H963">
        <v>0.34895714961750335</v>
      </c>
      <c r="I963">
        <v>0.33727233395284489</v>
      </c>
      <c r="J963">
        <v>0.35004761496317516</v>
      </c>
      <c r="M963">
        <f>'[1]CAC_SWISS (-SP-NIKKEI-DAX)'!AC1048</f>
        <v>0</v>
      </c>
      <c r="N963">
        <f>'[1]CAC_SWISS_SP (-NIKKEI-DAX)'!AD1048</f>
        <v>0</v>
      </c>
      <c r="O963">
        <f>'[1]CAC_SWISS_DAX (-SP-NIKKEI)'!AD1048</f>
        <v>0</v>
      </c>
      <c r="P963">
        <f>'[1]CAC_SWISS_NIKKEI (-SP-DAX)'!AD1048</f>
        <v>0</v>
      </c>
      <c r="Q963">
        <f>'[1]CAC_SWISS_DAX_SP (-NIKKEI)'!AF1048</f>
        <v>0</v>
      </c>
      <c r="R963">
        <f>'[1]CAC_SWISS_SP_NIKKEI (-DAX)'!AF1048</f>
        <v>0</v>
      </c>
      <c r="S963">
        <f>'[1]CAC_SWISS_DAX_NIKKEI (-SP)'!AF1048</f>
        <v>0</v>
      </c>
      <c r="V963" t="str">
        <f t="shared" si="529"/>
        <v>BASE</v>
      </c>
      <c r="W963" t="str">
        <f t="shared" si="530"/>
        <v>BASE+SP</v>
      </c>
      <c r="X963" t="str">
        <f t="shared" si="531"/>
        <v>BASE+DAX</v>
      </c>
      <c r="Y963" t="str">
        <f t="shared" si="532"/>
        <v>BASE+NIKKEI</v>
      </c>
      <c r="Z963" s="2" t="str">
        <f t="shared" si="533"/>
        <v>- NIKKEI</v>
      </c>
      <c r="AA963" s="2" t="str">
        <f t="shared" si="543"/>
        <v>- DAX</v>
      </c>
      <c r="AB963" s="2" t="str">
        <f t="shared" ref="AB963:AB1026" si="558">IF(S963=0,"- SP","")</f>
        <v>- SP</v>
      </c>
      <c r="AE963">
        <f t="shared" ref="AE963:AE1026" si="559">IF(M963=0,C963,"")</f>
        <v>0.33649625160900132</v>
      </c>
      <c r="AF963">
        <f t="shared" ref="AF963:AF1026" si="560">IF(N963=0,D963,"")</f>
        <v>0.34698727551484421</v>
      </c>
      <c r="AG963">
        <f t="shared" ref="AG963:AG1026" si="561">IF(O963=0,E963,"")</f>
        <v>0.33704629815060888</v>
      </c>
      <c r="AH963">
        <f t="shared" ref="AH963:AH1026" si="562">IF(P963=0,F963,"")</f>
        <v>0.33686144586972977</v>
      </c>
      <c r="AI963">
        <f t="shared" ref="AI963:AI1026" si="563">IF(Q963=0,G963,"")</f>
        <v>0.34854828706742408</v>
      </c>
      <c r="AJ963">
        <f t="shared" ref="AJ963:AJ1026" si="564">IF(R963=0,H963,"")</f>
        <v>0.34895714961750335</v>
      </c>
      <c r="AK963">
        <f t="shared" ref="AK963:AK1026" si="565">IF(S963=0,I963,"")</f>
        <v>0.33727233395284489</v>
      </c>
      <c r="AM963" t="str">
        <f t="shared" si="534"/>
        <v>BASE</v>
      </c>
      <c r="AN963" t="str" cm="1">
        <f t="array" ref="AN963">IF(AM963="",_xlfn.IFS(AF963=MAX(AF963:AH963),"SP",AG963=MAX(AF963:AH963),"DAX",AH963=MAX(AF963:AH963),"NIKKEI",MAX(AF963:AH963)=0,""),"")</f>
        <v/>
      </c>
      <c r="AO963" t="str" cm="1">
        <f t="array" ref="AO963">IF(AM963="BASE","",IF(MAX(AF963:AH963)=0,_xlfn.IFS(AI963=MAX(AI963:AK963),"SP&amp;DAX",AJ963=MAX(AI963:AK963),"SP&amp;NIKKEI",AK963=MAX(AI963:AK963),"DAX&amp;NIKKEI"),""))</f>
        <v/>
      </c>
      <c r="AQ963" s="3">
        <f t="shared" si="535"/>
        <v>43104</v>
      </c>
      <c r="AR963" cm="1">
        <f t="array" ref="AR963">IF(AM963="BASE",AE963,_xlfn.IFS(AN963="DAX",AG963,AN963="NIKKEI",AH963,AN963="SP",AF963,AN963="",MAX(AI963:AK963)))</f>
        <v>0.33649625160900132</v>
      </c>
      <c r="AS963" s="4">
        <f t="shared" si="544"/>
        <v>0.36967121090053567</v>
      </c>
      <c r="AT963" s="4">
        <f t="shared" si="545"/>
        <v>0.47579424782127228</v>
      </c>
      <c r="AU963" s="4">
        <f t="shared" si="546"/>
        <v>1.2342167772936741E-3</v>
      </c>
      <c r="AV963" s="4">
        <f t="shared" si="547"/>
        <v>1.0894892100005537E-3</v>
      </c>
      <c r="AW963" s="4">
        <f t="shared" si="548"/>
        <v>1.1328398353693165</v>
      </c>
      <c r="AX963" s="4">
        <f t="shared" si="549"/>
        <v>1.1551347640651272E-2</v>
      </c>
      <c r="AY963" s="4">
        <f t="shared" si="550"/>
        <v>1.2050371858551855E-2</v>
      </c>
      <c r="AZ963" s="4">
        <f t="shared" si="551"/>
        <v>-9.1870697880540391</v>
      </c>
      <c r="BA963" s="6" t="str">
        <f t="shared" si="552"/>
        <v>WEAKEN</v>
      </c>
      <c r="BB963" s="4">
        <f t="shared" si="553"/>
        <v>0</v>
      </c>
      <c r="BC963" s="4">
        <f t="shared" si="554"/>
        <v>0.60295548643614738</v>
      </c>
      <c r="BD963" s="4">
        <f t="shared" si="555"/>
        <v>0.77882552653643133</v>
      </c>
      <c r="BE963" s="4">
        <f t="shared" si="536"/>
        <v>0.05</v>
      </c>
      <c r="BF963" s="4" t="str">
        <f t="shared" si="537"/>
        <v/>
      </c>
      <c r="BG963" s="4" t="str">
        <f t="shared" si="538"/>
        <v/>
      </c>
      <c r="BH963" s="4" t="str">
        <f t="shared" si="539"/>
        <v/>
      </c>
      <c r="BI963" s="4" t="str">
        <f t="shared" si="540"/>
        <v/>
      </c>
      <c r="BJ963" s="4" t="str">
        <f t="shared" si="541"/>
        <v/>
      </c>
      <c r="BK963" s="4" t="str">
        <f t="shared" si="542"/>
        <v/>
      </c>
      <c r="BS963" s="3" t="str">
        <f t="shared" si="556"/>
        <v/>
      </c>
      <c r="BT963" s="5">
        <f t="shared" si="557"/>
        <v>-0.1061230369207366</v>
      </c>
      <c r="BU963" s="3"/>
    </row>
    <row r="964" spans="1:73" x14ac:dyDescent="0.2">
      <c r="A964" s="1">
        <v>43105</v>
      </c>
      <c r="C964">
        <v>0.33531085611806394</v>
      </c>
      <c r="D964">
        <v>0.34685441769773878</v>
      </c>
      <c r="E964">
        <v>0.33643648821356203</v>
      </c>
      <c r="F964">
        <v>0.33567941682078006</v>
      </c>
      <c r="G964">
        <v>0.34959867423003566</v>
      </c>
      <c r="H964">
        <v>0.34894374743921214</v>
      </c>
      <c r="I964">
        <v>0.33660981413554752</v>
      </c>
      <c r="J964">
        <v>0.35105144291046486</v>
      </c>
      <c r="M964">
        <f>'[1]CAC_SWISS (-SP-NIKKEI-DAX)'!AC1049</f>
        <v>0</v>
      </c>
      <c r="N964">
        <f>'[1]CAC_SWISS_SP (-NIKKEI-DAX)'!AD1049</f>
        <v>0</v>
      </c>
      <c r="O964">
        <f>'[1]CAC_SWISS_DAX (-SP-NIKKEI)'!AD1049</f>
        <v>0</v>
      </c>
      <c r="P964">
        <f>'[1]CAC_SWISS_NIKKEI (-SP-DAX)'!AD1049</f>
        <v>0</v>
      </c>
      <c r="Q964">
        <f>'[1]CAC_SWISS_DAX_SP (-NIKKEI)'!AF1049</f>
        <v>0</v>
      </c>
      <c r="R964">
        <f>'[1]CAC_SWISS_SP_NIKKEI (-DAX)'!AF1049</f>
        <v>0</v>
      </c>
      <c r="S964">
        <f>'[1]CAC_SWISS_DAX_NIKKEI (-SP)'!AF1049</f>
        <v>0</v>
      </c>
      <c r="V964" t="str">
        <f t="shared" ref="V964:V1027" si="566">IF(M964=0,"BASE","")</f>
        <v>BASE</v>
      </c>
      <c r="W964" t="str">
        <f t="shared" ref="W964:W1027" si="567">IF(N964=0,"BASE+SP","")</f>
        <v>BASE+SP</v>
      </c>
      <c r="X964" t="str">
        <f t="shared" ref="X964:X1027" si="568">IF(O964=0,"BASE+DAX","")</f>
        <v>BASE+DAX</v>
      </c>
      <c r="Y964" t="str">
        <f t="shared" ref="Y964:Y1027" si="569">IF(P964=0,"BASE+NIKKEI","")</f>
        <v>BASE+NIKKEI</v>
      </c>
      <c r="Z964" s="2" t="str">
        <f t="shared" ref="Z964:Z1027" si="570">IF(Q964=0,"- NIKKEI","")</f>
        <v>- NIKKEI</v>
      </c>
      <c r="AA964" s="2" t="str">
        <f t="shared" si="543"/>
        <v>- DAX</v>
      </c>
      <c r="AB964" s="2" t="str">
        <f t="shared" si="558"/>
        <v>- SP</v>
      </c>
      <c r="AE964">
        <f t="shared" si="559"/>
        <v>0.33531085611806394</v>
      </c>
      <c r="AF964">
        <f t="shared" si="560"/>
        <v>0.34685441769773878</v>
      </c>
      <c r="AG964">
        <f t="shared" si="561"/>
        <v>0.33643648821356203</v>
      </c>
      <c r="AH964">
        <f t="shared" si="562"/>
        <v>0.33567941682078006</v>
      </c>
      <c r="AI964">
        <f t="shared" si="563"/>
        <v>0.34959867423003566</v>
      </c>
      <c r="AJ964">
        <f t="shared" si="564"/>
        <v>0.34894374743921214</v>
      </c>
      <c r="AK964">
        <f t="shared" si="565"/>
        <v>0.33660981413554752</v>
      </c>
      <c r="AM964" t="str">
        <f t="shared" ref="AM964:AM1027" si="571">IF(M964=0,"BASE","")</f>
        <v>BASE</v>
      </c>
      <c r="AN964" t="str" cm="1">
        <f t="array" ref="AN964">IF(AM964="",_xlfn.IFS(AF964=MAX(AF964:AH964),"SP",AG964=MAX(AF964:AH964),"DAX",AH964=MAX(AF964:AH964),"NIKKEI",MAX(AF964:AH964)=0,""),"")</f>
        <v/>
      </c>
      <c r="AO964" t="str" cm="1">
        <f t="array" ref="AO964">IF(AM964="BASE","",IF(MAX(AF964:AH964)=0,_xlfn.IFS(AI964=MAX(AI964:AK964),"SP&amp;DAX",AJ964=MAX(AI964:AK964),"SP&amp;NIKKEI",AK964=MAX(AI964:AK964),"DAX&amp;NIKKEI"),""))</f>
        <v/>
      </c>
      <c r="AQ964" s="3">
        <f t="shared" ref="AQ964:AQ1027" si="572">A964</f>
        <v>43105</v>
      </c>
      <c r="AR964" cm="1">
        <f t="array" ref="AR964">IF(AM964="BASE",AE964,_xlfn.IFS(AN964="DAX",AG964,AN964="NIKKEI",AH964,AN964="SP",AF964,AN964="",MAX(AI964:AK964)))</f>
        <v>0.33531085611806394</v>
      </c>
      <c r="AS964" s="4">
        <f t="shared" si="544"/>
        <v>0.3625653182362284</v>
      </c>
      <c r="AT964" s="4">
        <f t="shared" si="545"/>
        <v>0.47387128291691893</v>
      </c>
      <c r="AU964" s="4">
        <f t="shared" si="546"/>
        <v>1.1596514104717966E-3</v>
      </c>
      <c r="AV964" s="4">
        <f t="shared" si="547"/>
        <v>1.1695036226905418E-3</v>
      </c>
      <c r="AW964" s="4">
        <f t="shared" si="548"/>
        <v>0.9915757317655165</v>
      </c>
      <c r="AX964" s="4">
        <f t="shared" si="549"/>
        <v>1.1838791312322508E-2</v>
      </c>
      <c r="AY964" s="4">
        <f t="shared" si="550"/>
        <v>1.1804880918543417E-2</v>
      </c>
      <c r="AZ964" s="4">
        <f t="shared" si="551"/>
        <v>-9.4018013954546831</v>
      </c>
      <c r="BA964" s="6" t="str">
        <f t="shared" si="552"/>
        <v>WEAKEN</v>
      </c>
      <c r="BB964" s="4">
        <f t="shared" si="553"/>
        <v>0</v>
      </c>
      <c r="BC964" s="4">
        <f t="shared" si="554"/>
        <v>0.60295548643614738</v>
      </c>
      <c r="BD964" s="4">
        <f t="shared" si="555"/>
        <v>0.77882552653643133</v>
      </c>
      <c r="BE964" s="4">
        <f t="shared" ref="BE964:BE1027" si="573">IF(AM964="BASE",0.05,"")</f>
        <v>0.05</v>
      </c>
      <c r="BF964" s="4" t="str">
        <f t="shared" ref="BF964:BF1027" si="574">IF($AN964="DAX",0.2,"")</f>
        <v/>
      </c>
      <c r="BG964" s="4" t="str">
        <f t="shared" ref="BG964:BG1027" si="575">IF($AN964="SP",0.3,"")</f>
        <v/>
      </c>
      <c r="BH964" s="4" t="str">
        <f t="shared" ref="BH964:BH1027" si="576">IF($AN964="NIKKEI",0.1,"")</f>
        <v/>
      </c>
      <c r="BI964" s="4" t="str">
        <f t="shared" ref="BI964:BI1027" si="577">IF(AO964="SP&amp;NIKKEI",0.5,"")</f>
        <v/>
      </c>
      <c r="BJ964" s="4" t="str">
        <f t="shared" ref="BJ964:BJ1027" si="578">IF($AO964="SP&amp;DAX",0.5,"")</f>
        <v/>
      </c>
      <c r="BK964" s="4" t="str">
        <f t="shared" ref="BK964:BK1027" si="579">IF($AO964="DAX&amp;NIKKEI",0.5,"")</f>
        <v/>
      </c>
      <c r="BS964" s="3" t="str">
        <f t="shared" si="556"/>
        <v/>
      </c>
      <c r="BT964" s="5">
        <f t="shared" si="557"/>
        <v>-0.11130596468069054</v>
      </c>
      <c r="BU964" s="3"/>
    </row>
    <row r="965" spans="1:73" x14ac:dyDescent="0.2">
      <c r="A965" s="1">
        <v>43108</v>
      </c>
      <c r="C965">
        <v>0.33509556060283852</v>
      </c>
      <c r="D965">
        <v>0.34541126645209291</v>
      </c>
      <c r="E965">
        <v>0.33630696173102909</v>
      </c>
      <c r="F965">
        <v>0.33553103043126797</v>
      </c>
      <c r="G965">
        <v>0.3482179586124341</v>
      </c>
      <c r="H965">
        <v>0.34742828705035872</v>
      </c>
      <c r="I965">
        <v>0.33651989230166024</v>
      </c>
      <c r="J965">
        <v>0.3495964993757481</v>
      </c>
      <c r="M965">
        <f>'[1]CAC_SWISS (-SP-NIKKEI-DAX)'!AC1050</f>
        <v>0</v>
      </c>
      <c r="N965">
        <f>'[1]CAC_SWISS_SP (-NIKKEI-DAX)'!AD1050</f>
        <v>0</v>
      </c>
      <c r="O965">
        <f>'[1]CAC_SWISS_DAX (-SP-NIKKEI)'!AD1050</f>
        <v>0</v>
      </c>
      <c r="P965">
        <f>'[1]CAC_SWISS_NIKKEI (-SP-DAX)'!AD1050</f>
        <v>0</v>
      </c>
      <c r="Q965">
        <f>'[1]CAC_SWISS_DAX_SP (-NIKKEI)'!AF1050</f>
        <v>0</v>
      </c>
      <c r="R965">
        <f>'[1]CAC_SWISS_SP_NIKKEI (-DAX)'!AF1050</f>
        <v>0</v>
      </c>
      <c r="S965">
        <f>'[1]CAC_SWISS_DAX_NIKKEI (-SP)'!AF1050</f>
        <v>0</v>
      </c>
      <c r="V965" t="str">
        <f t="shared" si="566"/>
        <v>BASE</v>
      </c>
      <c r="W965" t="str">
        <f t="shared" si="567"/>
        <v>BASE+SP</v>
      </c>
      <c r="X965" t="str">
        <f t="shared" si="568"/>
        <v>BASE+DAX</v>
      </c>
      <c r="Y965" t="str">
        <f t="shared" si="569"/>
        <v>BASE+NIKKEI</v>
      </c>
      <c r="Z965" s="2" t="str">
        <f t="shared" si="570"/>
        <v>- NIKKEI</v>
      </c>
      <c r="AA965" s="2" t="str">
        <f t="shared" si="543"/>
        <v>- DAX</v>
      </c>
      <c r="AB965" s="2" t="str">
        <f t="shared" si="558"/>
        <v>- SP</v>
      </c>
      <c r="AE965">
        <f t="shared" si="559"/>
        <v>0.33509556060283852</v>
      </c>
      <c r="AF965">
        <f t="shared" si="560"/>
        <v>0.34541126645209291</v>
      </c>
      <c r="AG965">
        <f t="shared" si="561"/>
        <v>0.33630696173102909</v>
      </c>
      <c r="AH965">
        <f t="shared" si="562"/>
        <v>0.33553103043126797</v>
      </c>
      <c r="AI965">
        <f t="shared" si="563"/>
        <v>0.3482179586124341</v>
      </c>
      <c r="AJ965">
        <f t="shared" si="564"/>
        <v>0.34742828705035872</v>
      </c>
      <c r="AK965">
        <f t="shared" si="565"/>
        <v>0.33651989230166024</v>
      </c>
      <c r="AM965" t="str">
        <f t="shared" si="571"/>
        <v>BASE</v>
      </c>
      <c r="AN965" t="str" cm="1">
        <f t="array" ref="AN965">IF(AM965="",_xlfn.IFS(AF965=MAX(AF965:AH965),"SP",AG965=MAX(AF965:AH965),"DAX",AH965=MAX(AF965:AH965),"NIKKEI",MAX(AF965:AH965)=0,""),"")</f>
        <v/>
      </c>
      <c r="AO965" t="str" cm="1">
        <f t="array" ref="AO965">IF(AM965="BASE","",IF(MAX(AF965:AH965)=0,_xlfn.IFS(AI965=MAX(AI965:AK965),"SP&amp;DAX",AJ965=MAX(AI965:AK965),"SP&amp;NIKKEI",AK965=MAX(AI965:AK965),"DAX&amp;NIKKEI"),""))</f>
        <v/>
      </c>
      <c r="AQ965" s="3">
        <f t="shared" si="572"/>
        <v>43108</v>
      </c>
      <c r="AR965" cm="1">
        <f t="array" ref="AR965">IF(AM965="BASE",AE965,_xlfn.IFS(AN965="DAX",AG965,AN965="NIKKEI",AH965,AN965="SP",AF965,AN965="",MAX(AI965:AK965)))</f>
        <v>0.33509556060283852</v>
      </c>
      <c r="AS965" s="4">
        <f t="shared" si="544"/>
        <v>0.35536325811859093</v>
      </c>
      <c r="AT965" s="4">
        <f t="shared" si="545"/>
        <v>0.47208636184053332</v>
      </c>
      <c r="AU965" s="4">
        <f t="shared" si="546"/>
        <v>9.6533065765681207E-4</v>
      </c>
      <c r="AV965" s="4">
        <f t="shared" si="547"/>
        <v>1.2468731529512913E-3</v>
      </c>
      <c r="AW965" s="4">
        <f t="shared" si="548"/>
        <v>0.77420117304789093</v>
      </c>
      <c r="AX965" s="4">
        <f t="shared" si="549"/>
        <v>1.201591706548167E-2</v>
      </c>
      <c r="AY965" s="4">
        <f t="shared" si="550"/>
        <v>1.1021366921789105E-2</v>
      </c>
      <c r="AZ965" s="4">
        <f t="shared" si="551"/>
        <v>-9.7140403920775089</v>
      </c>
      <c r="BA965" s="6" t="str">
        <f t="shared" si="552"/>
        <v>WEAKEN</v>
      </c>
      <c r="BB965" s="4">
        <f t="shared" si="553"/>
        <v>0</v>
      </c>
      <c r="BC965" s="4">
        <f t="shared" si="554"/>
        <v>0.60295548643614738</v>
      </c>
      <c r="BD965" s="4">
        <f t="shared" si="555"/>
        <v>0.77882552653643133</v>
      </c>
      <c r="BE965" s="4">
        <f t="shared" si="573"/>
        <v>0.05</v>
      </c>
      <c r="BF965" s="4" t="str">
        <f t="shared" si="574"/>
        <v/>
      </c>
      <c r="BG965" s="4" t="str">
        <f t="shared" si="575"/>
        <v/>
      </c>
      <c r="BH965" s="4" t="str">
        <f t="shared" si="576"/>
        <v/>
      </c>
      <c r="BI965" s="4" t="str">
        <f t="shared" si="577"/>
        <v/>
      </c>
      <c r="BJ965" s="4" t="str">
        <f t="shared" si="578"/>
        <v/>
      </c>
      <c r="BK965" s="4" t="str">
        <f t="shared" si="579"/>
        <v/>
      </c>
      <c r="BS965" s="3" t="str">
        <f t="shared" si="556"/>
        <v/>
      </c>
      <c r="BT965" s="5">
        <f t="shared" si="557"/>
        <v>-0.11672310372194239</v>
      </c>
      <c r="BU965" s="3"/>
    </row>
    <row r="966" spans="1:73" x14ac:dyDescent="0.2">
      <c r="A966" s="1">
        <v>43109</v>
      </c>
      <c r="C966">
        <v>0.33425541871339398</v>
      </c>
      <c r="D966">
        <v>0.34578360430810134</v>
      </c>
      <c r="E966">
        <v>0.33542208565319953</v>
      </c>
      <c r="F966">
        <v>0.33463084448720193</v>
      </c>
      <c r="G966">
        <v>0.34867533555673036</v>
      </c>
      <c r="H966">
        <v>0.3476253939757406</v>
      </c>
      <c r="I966">
        <v>0.33560681526955705</v>
      </c>
      <c r="J966">
        <v>0.34993820691341126</v>
      </c>
      <c r="M966">
        <f>'[1]CAC_SWISS (-SP-NIKKEI-DAX)'!AC1051</f>
        <v>0</v>
      </c>
      <c r="N966">
        <f>'[1]CAC_SWISS_SP (-NIKKEI-DAX)'!AD1051</f>
        <v>0</v>
      </c>
      <c r="O966">
        <f>'[1]CAC_SWISS_DAX (-SP-NIKKEI)'!AD1051</f>
        <v>0</v>
      </c>
      <c r="P966">
        <f>'[1]CAC_SWISS_NIKKEI (-SP-DAX)'!AD1051</f>
        <v>0</v>
      </c>
      <c r="Q966">
        <f>'[1]CAC_SWISS_DAX_SP (-NIKKEI)'!AF1051</f>
        <v>0</v>
      </c>
      <c r="R966">
        <f>'[1]CAC_SWISS_SP_NIKKEI (-DAX)'!AF1051</f>
        <v>0</v>
      </c>
      <c r="S966">
        <f>'[1]CAC_SWISS_DAX_NIKKEI (-SP)'!AF1051</f>
        <v>0</v>
      </c>
      <c r="V966" t="str">
        <f t="shared" si="566"/>
        <v>BASE</v>
      </c>
      <c r="W966" t="str">
        <f t="shared" si="567"/>
        <v>BASE+SP</v>
      </c>
      <c r="X966" t="str">
        <f t="shared" si="568"/>
        <v>BASE+DAX</v>
      </c>
      <c r="Y966" t="str">
        <f t="shared" si="569"/>
        <v>BASE+NIKKEI</v>
      </c>
      <c r="Z966" s="2" t="str">
        <f t="shared" si="570"/>
        <v>- NIKKEI</v>
      </c>
      <c r="AA966" s="2" t="str">
        <f t="shared" si="543"/>
        <v>- DAX</v>
      </c>
      <c r="AB966" s="2" t="str">
        <f t="shared" si="558"/>
        <v>- SP</v>
      </c>
      <c r="AE966">
        <f t="shared" si="559"/>
        <v>0.33425541871339398</v>
      </c>
      <c r="AF966">
        <f t="shared" si="560"/>
        <v>0.34578360430810134</v>
      </c>
      <c r="AG966">
        <f t="shared" si="561"/>
        <v>0.33542208565319953</v>
      </c>
      <c r="AH966">
        <f t="shared" si="562"/>
        <v>0.33463084448720193</v>
      </c>
      <c r="AI966">
        <f t="shared" si="563"/>
        <v>0.34867533555673036</v>
      </c>
      <c r="AJ966">
        <f t="shared" si="564"/>
        <v>0.3476253939757406</v>
      </c>
      <c r="AK966">
        <f t="shared" si="565"/>
        <v>0.33560681526955705</v>
      </c>
      <c r="AM966" t="str">
        <f t="shared" si="571"/>
        <v>BASE</v>
      </c>
      <c r="AN966" t="str" cm="1">
        <f t="array" ref="AN966">IF(AM966="",_xlfn.IFS(AF966=MAX(AF966:AH966),"SP",AG966=MAX(AF966:AH966),"DAX",AH966=MAX(AF966:AH966),"NIKKEI",MAX(AF966:AH966)=0,""),"")</f>
        <v/>
      </c>
      <c r="AO966" t="str" cm="1">
        <f t="array" ref="AO966">IF(AM966="BASE","",IF(MAX(AF966:AH966)=0,_xlfn.IFS(AI966=MAX(AI966:AK966),"SP&amp;DAX",AJ966=MAX(AI966:AK966),"SP&amp;NIKKEI",AK966=MAX(AI966:AK966),"DAX&amp;NIKKEI"),""))</f>
        <v/>
      </c>
      <c r="AQ966" s="3">
        <f t="shared" si="572"/>
        <v>43109</v>
      </c>
      <c r="AR966" cm="1">
        <f t="array" ref="AR966">IF(AM966="BASE",AE966,_xlfn.IFS(AN966="DAX",AG966,AN966="NIKKEI",AH966,AN966="SP",AF966,AN966="",MAX(AI966:AK966)))</f>
        <v>0.33425541871339398</v>
      </c>
      <c r="AS966" s="4">
        <f t="shared" si="544"/>
        <v>0.34752534003866792</v>
      </c>
      <c r="AT966" s="4">
        <f t="shared" si="545"/>
        <v>0.47060996637966368</v>
      </c>
      <c r="AU966" s="4">
        <f t="shared" si="546"/>
        <v>5.821311844354508E-4</v>
      </c>
      <c r="AV966" s="4">
        <f t="shared" si="547"/>
        <v>1.3125687679334873E-3</v>
      </c>
      <c r="AW966" s="4">
        <f t="shared" si="548"/>
        <v>0.44350528418557461</v>
      </c>
      <c r="AX966" s="4">
        <f t="shared" si="549"/>
        <v>1.1996124399039361E-2</v>
      </c>
      <c r="AY966" s="4">
        <f t="shared" si="550"/>
        <v>9.1904566699492589E-3</v>
      </c>
      <c r="AZ966" s="4">
        <f t="shared" si="551"/>
        <v>-10.260365952094684</v>
      </c>
      <c r="BA966" s="6" t="str">
        <f t="shared" si="552"/>
        <v>WEAKEN</v>
      </c>
      <c r="BB966" s="4">
        <f t="shared" si="553"/>
        <v>0</v>
      </c>
      <c r="BC966" s="4">
        <f t="shared" si="554"/>
        <v>0.60295548643614738</v>
      </c>
      <c r="BD966" s="4">
        <f t="shared" si="555"/>
        <v>0.77882552653643133</v>
      </c>
      <c r="BE966" s="4">
        <f t="shared" si="573"/>
        <v>0.05</v>
      </c>
      <c r="BF966" s="4" t="str">
        <f t="shared" si="574"/>
        <v/>
      </c>
      <c r="BG966" s="4" t="str">
        <f t="shared" si="575"/>
        <v/>
      </c>
      <c r="BH966" s="4" t="str">
        <f t="shared" si="576"/>
        <v/>
      </c>
      <c r="BI966" s="4" t="str">
        <f t="shared" si="577"/>
        <v/>
      </c>
      <c r="BJ966" s="4" t="str">
        <f t="shared" si="578"/>
        <v/>
      </c>
      <c r="BK966" s="4" t="str">
        <f t="shared" si="579"/>
        <v/>
      </c>
      <c r="BS966" s="3" t="str">
        <f t="shared" si="556"/>
        <v/>
      </c>
      <c r="BT966" s="5">
        <f t="shared" si="557"/>
        <v>-0.12308462634099576</v>
      </c>
      <c r="BU966" s="3"/>
    </row>
    <row r="967" spans="1:73" x14ac:dyDescent="0.2">
      <c r="A967" s="1">
        <v>43110</v>
      </c>
      <c r="C967">
        <v>0.33233578783770207</v>
      </c>
      <c r="D967">
        <v>0.34383399741450255</v>
      </c>
      <c r="E967">
        <v>0.33681855773548308</v>
      </c>
      <c r="F967">
        <v>0.33251687650555789</v>
      </c>
      <c r="G967">
        <v>0.35143954855418996</v>
      </c>
      <c r="H967">
        <v>0.34519727278919982</v>
      </c>
      <c r="I967">
        <v>0.33681857329708048</v>
      </c>
      <c r="J967">
        <v>0.35194866120659524</v>
      </c>
      <c r="M967">
        <f>'[1]CAC_SWISS (-SP-NIKKEI-DAX)'!AC1052</f>
        <v>0</v>
      </c>
      <c r="N967">
        <f>'[1]CAC_SWISS_SP (-NIKKEI-DAX)'!AD1052</f>
        <v>0</v>
      </c>
      <c r="O967">
        <f>'[1]CAC_SWISS_DAX (-SP-NIKKEI)'!AD1052</f>
        <v>0</v>
      </c>
      <c r="P967">
        <f>'[1]CAC_SWISS_NIKKEI (-SP-DAX)'!AD1052</f>
        <v>0</v>
      </c>
      <c r="Q967">
        <f>'[1]CAC_SWISS_DAX_SP (-NIKKEI)'!AF1052</f>
        <v>0</v>
      </c>
      <c r="R967">
        <f>'[1]CAC_SWISS_SP_NIKKEI (-DAX)'!AF1052</f>
        <v>0</v>
      </c>
      <c r="S967">
        <f>'[1]CAC_SWISS_DAX_NIKKEI (-SP)'!AF1052</f>
        <v>0</v>
      </c>
      <c r="V967" t="str">
        <f t="shared" si="566"/>
        <v>BASE</v>
      </c>
      <c r="W967" t="str">
        <f t="shared" si="567"/>
        <v>BASE+SP</v>
      </c>
      <c r="X967" t="str">
        <f t="shared" si="568"/>
        <v>BASE+DAX</v>
      </c>
      <c r="Y967" t="str">
        <f t="shared" si="569"/>
        <v>BASE+NIKKEI</v>
      </c>
      <c r="Z967" s="2" t="str">
        <f t="shared" si="570"/>
        <v>- NIKKEI</v>
      </c>
      <c r="AA967" s="2" t="str">
        <f t="shared" si="543"/>
        <v>- DAX</v>
      </c>
      <c r="AB967" s="2" t="str">
        <f t="shared" si="558"/>
        <v>- SP</v>
      </c>
      <c r="AE967">
        <f t="shared" si="559"/>
        <v>0.33233578783770207</v>
      </c>
      <c r="AF967">
        <f t="shared" si="560"/>
        <v>0.34383399741450255</v>
      </c>
      <c r="AG967">
        <f t="shared" si="561"/>
        <v>0.33681855773548308</v>
      </c>
      <c r="AH967">
        <f t="shared" si="562"/>
        <v>0.33251687650555789</v>
      </c>
      <c r="AI967">
        <f t="shared" si="563"/>
        <v>0.35143954855418996</v>
      </c>
      <c r="AJ967">
        <f t="shared" si="564"/>
        <v>0.34519727278919982</v>
      </c>
      <c r="AK967">
        <f t="shared" si="565"/>
        <v>0.33681857329708048</v>
      </c>
      <c r="AM967" t="str">
        <f t="shared" si="571"/>
        <v>BASE</v>
      </c>
      <c r="AN967" t="str" cm="1">
        <f t="array" ref="AN967">IF(AM967="",_xlfn.IFS(AF967=MAX(AF967:AH967),"SP",AG967=MAX(AF967:AH967),"DAX",AH967=MAX(AF967:AH967),"NIKKEI",MAX(AF967:AH967)=0,""),"")</f>
        <v/>
      </c>
      <c r="AO967" t="str" cm="1">
        <f t="array" ref="AO967">IF(AM967="BASE","",IF(MAX(AF967:AH967)=0,_xlfn.IFS(AI967=MAX(AI967:AK967),"SP&amp;DAX",AJ967=MAX(AI967:AK967),"SP&amp;NIKKEI",AK967=MAX(AI967:AK967),"DAX&amp;NIKKEI"),""))</f>
        <v/>
      </c>
      <c r="AQ967" s="3">
        <f t="shared" si="572"/>
        <v>43110</v>
      </c>
      <c r="AR967" cm="1">
        <f t="array" ref="AR967">IF(AM967="BASE",AE967,_xlfn.IFS(AN967="DAX",AG967,AN967="NIKKEI",AH967,AN967="SP",AF967,AN967="",MAX(AI967:AK967)))</f>
        <v>0.33233578783770207</v>
      </c>
      <c r="AS967" s="4">
        <f t="shared" si="544"/>
        <v>0.34109894814994718</v>
      </c>
      <c r="AT967" s="4">
        <f t="shared" si="545"/>
        <v>0.46874046196854513</v>
      </c>
      <c r="AU967" s="4">
        <f t="shared" si="546"/>
        <v>2.9429161813944546E-4</v>
      </c>
      <c r="AV967" s="4">
        <f t="shared" si="547"/>
        <v>1.4130561453645143E-3</v>
      </c>
      <c r="AW967" s="4">
        <f t="shared" si="548"/>
        <v>0.20826604739299268</v>
      </c>
      <c r="AX967" s="4">
        <f t="shared" si="549"/>
        <v>1.2195678348704841E-2</v>
      </c>
      <c r="AY967" s="4">
        <f t="shared" si="550"/>
        <v>7.5954120837012414E-3</v>
      </c>
      <c r="AZ967" s="4">
        <f t="shared" si="551"/>
        <v>-16.805080805622108</v>
      </c>
      <c r="BA967" s="6" t="str">
        <f t="shared" si="552"/>
        <v>WEAKEN</v>
      </c>
      <c r="BB967" s="4">
        <f t="shared" si="553"/>
        <v>0</v>
      </c>
      <c r="BC967" s="4">
        <f t="shared" si="554"/>
        <v>0.60295548643614738</v>
      </c>
      <c r="BD967" s="4">
        <f t="shared" si="555"/>
        <v>0.77882552653643133</v>
      </c>
      <c r="BE967" s="4">
        <f t="shared" si="573"/>
        <v>0.05</v>
      </c>
      <c r="BF967" s="4" t="str">
        <f t="shared" si="574"/>
        <v/>
      </c>
      <c r="BG967" s="4" t="str">
        <f t="shared" si="575"/>
        <v/>
      </c>
      <c r="BH967" s="4" t="str">
        <f t="shared" si="576"/>
        <v/>
      </c>
      <c r="BI967" s="4" t="str">
        <f t="shared" si="577"/>
        <v/>
      </c>
      <c r="BJ967" s="4" t="str">
        <f t="shared" si="578"/>
        <v/>
      </c>
      <c r="BK967" s="4" t="str">
        <f t="shared" si="579"/>
        <v/>
      </c>
      <c r="BS967" s="3" t="str">
        <f t="shared" si="556"/>
        <v/>
      </c>
      <c r="BT967" s="5">
        <f t="shared" si="557"/>
        <v>-0.12764151381859795</v>
      </c>
      <c r="BU967" s="3"/>
    </row>
    <row r="968" spans="1:73" x14ac:dyDescent="0.2">
      <c r="A968" s="1">
        <v>43111</v>
      </c>
      <c r="C968">
        <v>0.32991214458039203</v>
      </c>
      <c r="D968">
        <v>0.34436707326691829</v>
      </c>
      <c r="E968">
        <v>0.3351045951256526</v>
      </c>
      <c r="F968">
        <v>0.33016523047254959</v>
      </c>
      <c r="G968">
        <v>0.35252311206007197</v>
      </c>
      <c r="H968">
        <v>0.34592453334265089</v>
      </c>
      <c r="I968">
        <v>0.33510621144088221</v>
      </c>
      <c r="J968">
        <v>0.35307441987220917</v>
      </c>
      <c r="M968">
        <f>'[1]CAC_SWISS (-SP-NIKKEI-DAX)'!AC1053</f>
        <v>0</v>
      </c>
      <c r="N968">
        <f>'[1]CAC_SWISS_SP (-NIKKEI-DAX)'!AD1053</f>
        <v>0</v>
      </c>
      <c r="O968">
        <f>'[1]CAC_SWISS_DAX (-SP-NIKKEI)'!AD1053</f>
        <v>0</v>
      </c>
      <c r="P968">
        <f>'[1]CAC_SWISS_NIKKEI (-SP-DAX)'!AD1053</f>
        <v>0</v>
      </c>
      <c r="Q968">
        <f>'[1]CAC_SWISS_DAX_SP (-NIKKEI)'!AF1053</f>
        <v>0</v>
      </c>
      <c r="R968">
        <f>'[1]CAC_SWISS_SP_NIKKEI (-DAX)'!AF1053</f>
        <v>0</v>
      </c>
      <c r="S968">
        <f>'[1]CAC_SWISS_DAX_NIKKEI (-SP)'!AF1053</f>
        <v>0</v>
      </c>
      <c r="V968" t="str">
        <f t="shared" si="566"/>
        <v>BASE</v>
      </c>
      <c r="W968" t="str">
        <f t="shared" si="567"/>
        <v>BASE+SP</v>
      </c>
      <c r="X968" t="str">
        <f t="shared" si="568"/>
        <v>BASE+DAX</v>
      </c>
      <c r="Y968" t="str">
        <f t="shared" si="569"/>
        <v>BASE+NIKKEI</v>
      </c>
      <c r="Z968" s="2" t="str">
        <f t="shared" si="570"/>
        <v>- NIKKEI</v>
      </c>
      <c r="AA968" s="2" t="str">
        <f t="shared" si="543"/>
        <v>- DAX</v>
      </c>
      <c r="AB968" s="2" t="str">
        <f t="shared" si="558"/>
        <v>- SP</v>
      </c>
      <c r="AE968">
        <f t="shared" si="559"/>
        <v>0.32991214458039203</v>
      </c>
      <c r="AF968">
        <f t="shared" si="560"/>
        <v>0.34436707326691829</v>
      </c>
      <c r="AG968">
        <f t="shared" si="561"/>
        <v>0.3351045951256526</v>
      </c>
      <c r="AH968">
        <f t="shared" si="562"/>
        <v>0.33016523047254959</v>
      </c>
      <c r="AI968">
        <f t="shared" si="563"/>
        <v>0.35252311206007197</v>
      </c>
      <c r="AJ968">
        <f t="shared" si="564"/>
        <v>0.34592453334265089</v>
      </c>
      <c r="AK968">
        <f t="shared" si="565"/>
        <v>0.33510621144088221</v>
      </c>
      <c r="AM968" t="str">
        <f t="shared" si="571"/>
        <v>BASE</v>
      </c>
      <c r="AN968" t="str" cm="1">
        <f t="array" ref="AN968">IF(AM968="",_xlfn.IFS(AF968=MAX(AF968:AH968),"SP",AG968=MAX(AF968:AH968),"DAX",AH968=MAX(AF968:AH968),"NIKKEI",MAX(AF968:AH968)=0,""),"")</f>
        <v/>
      </c>
      <c r="AO968" t="str" cm="1">
        <f t="array" ref="AO968">IF(AM968="BASE","",IF(MAX(AF968:AH968)=0,_xlfn.IFS(AI968=MAX(AI968:AK968),"SP&amp;DAX",AJ968=MAX(AI968:AK968),"SP&amp;NIKKEI",AK968=MAX(AI968:AK968),"DAX&amp;NIKKEI"),""))</f>
        <v/>
      </c>
      <c r="AQ968" s="3">
        <f t="shared" si="572"/>
        <v>43111</v>
      </c>
      <c r="AR968" cm="1">
        <f t="array" ref="AR968">IF(AM968="BASE",AE968,_xlfn.IFS(AN968="DAX",AG968,AN968="NIKKEI",AH968,AN968="SP",AF968,AN968="",MAX(AI968:AK968)))</f>
        <v>0.32991214458039203</v>
      </c>
      <c r="AS968" s="4">
        <f t="shared" si="544"/>
        <v>0.33513388559807272</v>
      </c>
      <c r="AT968" s="4">
        <f t="shared" si="545"/>
        <v>0.46674787628926478</v>
      </c>
      <c r="AU968" s="4">
        <f t="shared" si="546"/>
        <v>7.68970966204375E-6</v>
      </c>
      <c r="AV968" s="4">
        <f t="shared" si="547"/>
        <v>1.5284096022236814E-3</v>
      </c>
      <c r="AW968" s="4">
        <f t="shared" si="548"/>
        <v>5.0311838206564524E-3</v>
      </c>
      <c r="AX968" s="4">
        <f t="shared" si="549"/>
        <v>1.2453605867177763E-2</v>
      </c>
      <c r="AY968" s="4">
        <f t="shared" si="550"/>
        <v>5.5979606117476394E-3</v>
      </c>
      <c r="AZ968" s="4">
        <f t="shared" si="551"/>
        <v>-23.511060512821867</v>
      </c>
      <c r="BA968" s="6" t="str">
        <f t="shared" si="552"/>
        <v>WEAKEN</v>
      </c>
      <c r="BB968" s="4">
        <f t="shared" si="553"/>
        <v>0</v>
      </c>
      <c r="BC968" s="4">
        <f t="shared" si="554"/>
        <v>0.60295548643614738</v>
      </c>
      <c r="BD968" s="4">
        <f t="shared" si="555"/>
        <v>0.77882552653643133</v>
      </c>
      <c r="BE968" s="4">
        <f t="shared" si="573"/>
        <v>0.05</v>
      </c>
      <c r="BF968" s="4" t="str">
        <f t="shared" si="574"/>
        <v/>
      </c>
      <c r="BG968" s="4" t="str">
        <f t="shared" si="575"/>
        <v/>
      </c>
      <c r="BH968" s="4" t="str">
        <f t="shared" si="576"/>
        <v/>
      </c>
      <c r="BI968" s="4" t="str">
        <f t="shared" si="577"/>
        <v/>
      </c>
      <c r="BJ968" s="4" t="str">
        <f t="shared" si="578"/>
        <v/>
      </c>
      <c r="BK968" s="4" t="str">
        <f t="shared" si="579"/>
        <v/>
      </c>
      <c r="BS968" s="3" t="str">
        <f t="shared" si="556"/>
        <v/>
      </c>
      <c r="BT968" s="5">
        <f t="shared" si="557"/>
        <v>-0.13161399069119206</v>
      </c>
      <c r="BU968" s="3"/>
    </row>
    <row r="969" spans="1:73" x14ac:dyDescent="0.2">
      <c r="A969" s="1">
        <v>43112</v>
      </c>
      <c r="C969">
        <v>0.36672026866995505</v>
      </c>
      <c r="D969">
        <v>0.37512201375390841</v>
      </c>
      <c r="E969">
        <v>0.37716169292087032</v>
      </c>
      <c r="F969">
        <v>0.36820289557309932</v>
      </c>
      <c r="G969">
        <v>0.38818503009682365</v>
      </c>
      <c r="H969">
        <v>0.37809032284984773</v>
      </c>
      <c r="I969">
        <v>0.37748851379700538</v>
      </c>
      <c r="J969">
        <v>0.38931928918367331</v>
      </c>
      <c r="M969">
        <f>'[1]CAC_SWISS (-SP-NIKKEI-DAX)'!AC1054</f>
        <v>0</v>
      </c>
      <c r="N969">
        <f>'[1]CAC_SWISS_SP (-NIKKEI-DAX)'!AD1054</f>
        <v>0</v>
      </c>
      <c r="O969">
        <f>'[1]CAC_SWISS_DAX (-SP-NIKKEI)'!AD1054</f>
        <v>0</v>
      </c>
      <c r="P969">
        <f>'[1]CAC_SWISS_NIKKEI (-SP-DAX)'!AD1054</f>
        <v>0</v>
      </c>
      <c r="Q969">
        <f>'[1]CAC_SWISS_DAX_SP (-NIKKEI)'!AF1054</f>
        <v>0</v>
      </c>
      <c r="R969">
        <f>'[1]CAC_SWISS_SP_NIKKEI (-DAX)'!AF1054</f>
        <v>0</v>
      </c>
      <c r="S969">
        <f>'[1]CAC_SWISS_DAX_NIKKEI (-SP)'!AF1054</f>
        <v>0</v>
      </c>
      <c r="V969" t="str">
        <f t="shared" si="566"/>
        <v>BASE</v>
      </c>
      <c r="W969" t="str">
        <f t="shared" si="567"/>
        <v>BASE+SP</v>
      </c>
      <c r="X969" t="str">
        <f t="shared" si="568"/>
        <v>BASE+DAX</v>
      </c>
      <c r="Y969" t="str">
        <f t="shared" si="569"/>
        <v>BASE+NIKKEI</v>
      </c>
      <c r="Z969" s="2" t="str">
        <f t="shared" si="570"/>
        <v>- NIKKEI</v>
      </c>
      <c r="AA969" s="2" t="str">
        <f t="shared" si="543"/>
        <v>- DAX</v>
      </c>
      <c r="AB969" s="2" t="str">
        <f t="shared" si="558"/>
        <v>- SP</v>
      </c>
      <c r="AE969">
        <f t="shared" si="559"/>
        <v>0.36672026866995505</v>
      </c>
      <c r="AF969">
        <f t="shared" si="560"/>
        <v>0.37512201375390841</v>
      </c>
      <c r="AG969">
        <f t="shared" si="561"/>
        <v>0.37716169292087032</v>
      </c>
      <c r="AH969">
        <f t="shared" si="562"/>
        <v>0.36820289557309932</v>
      </c>
      <c r="AI969">
        <f t="shared" si="563"/>
        <v>0.38818503009682365</v>
      </c>
      <c r="AJ969">
        <f t="shared" si="564"/>
        <v>0.37809032284984773</v>
      </c>
      <c r="AK969">
        <f t="shared" si="565"/>
        <v>0.37748851379700538</v>
      </c>
      <c r="AM969" t="str">
        <f t="shared" si="571"/>
        <v>BASE</v>
      </c>
      <c r="AN969" t="str" cm="1">
        <f t="array" ref="AN969">IF(AM969="",_xlfn.IFS(AF969=MAX(AF969:AH969),"SP",AG969=MAX(AF969:AH969),"DAX",AH969=MAX(AF969:AH969),"NIKKEI",MAX(AF969:AH969)=0,""),"")</f>
        <v/>
      </c>
      <c r="AO969" t="str" cm="1">
        <f t="array" ref="AO969">IF(AM969="BASE","",IF(MAX(AF969:AH969)=0,_xlfn.IFS(AI969=MAX(AI969:AK969),"SP&amp;DAX",AJ969=MAX(AI969:AK969),"SP&amp;NIKKEI",AK969=MAX(AI969:AK969),"DAX&amp;NIKKEI"),""))</f>
        <v/>
      </c>
      <c r="AQ969" s="3">
        <f t="shared" si="572"/>
        <v>43112</v>
      </c>
      <c r="AR969" cm="1">
        <f t="array" ref="AR969">IF(AM969="BASE",AE969,_xlfn.IFS(AN969="DAX",AG969,AN969="NIKKEI",AH969,AN969="SP",AF969,AN969="",MAX(AI969:AK969)))</f>
        <v>0.36672026866995505</v>
      </c>
      <c r="AS969" s="4">
        <f t="shared" si="544"/>
        <v>0.33794693931637831</v>
      </c>
      <c r="AT969" s="4">
        <f t="shared" si="545"/>
        <v>0.46363558954733608</v>
      </c>
      <c r="AU969" s="4">
        <f t="shared" si="546"/>
        <v>1.0842571105489325E-4</v>
      </c>
      <c r="AV969" s="4">
        <f t="shared" si="547"/>
        <v>1.8383351358093112E-3</v>
      </c>
      <c r="AW969" s="4">
        <f t="shared" si="548"/>
        <v>5.898038336038209E-2</v>
      </c>
      <c r="AX969" s="4">
        <f t="shared" si="549"/>
        <v>1.3725454810941876E-2</v>
      </c>
      <c r="AY969" s="4">
        <f t="shared" si="550"/>
        <v>6.8999473781816301E-3</v>
      </c>
      <c r="AZ969" s="4">
        <f t="shared" si="551"/>
        <v>-18.215885331009726</v>
      </c>
      <c r="BA969" s="6" t="str">
        <f t="shared" si="552"/>
        <v>WEAKEN</v>
      </c>
      <c r="BB969" s="4">
        <f t="shared" si="553"/>
        <v>0</v>
      </c>
      <c r="BC969" s="4">
        <f t="shared" si="554"/>
        <v>0.60295548643614738</v>
      </c>
      <c r="BD969" s="4">
        <f t="shared" si="555"/>
        <v>0.77882552653643133</v>
      </c>
      <c r="BE969" s="4">
        <f t="shared" si="573"/>
        <v>0.05</v>
      </c>
      <c r="BF969" s="4" t="str">
        <f t="shared" si="574"/>
        <v/>
      </c>
      <c r="BG969" s="4" t="str">
        <f t="shared" si="575"/>
        <v/>
      </c>
      <c r="BH969" s="4" t="str">
        <f t="shared" si="576"/>
        <v/>
      </c>
      <c r="BI969" s="4" t="str">
        <f t="shared" si="577"/>
        <v/>
      </c>
      <c r="BJ969" s="4" t="str">
        <f t="shared" si="578"/>
        <v/>
      </c>
      <c r="BK969" s="4" t="str">
        <f t="shared" si="579"/>
        <v/>
      </c>
      <c r="BS969" s="3" t="str">
        <f t="shared" si="556"/>
        <v/>
      </c>
      <c r="BT969" s="5">
        <f t="shared" si="557"/>
        <v>-0.12568865023095777</v>
      </c>
      <c r="BU969" s="3"/>
    </row>
    <row r="970" spans="1:73" x14ac:dyDescent="0.2">
      <c r="A970" s="1">
        <v>43115</v>
      </c>
      <c r="C970">
        <v>0.365493603831134</v>
      </c>
      <c r="D970">
        <v>0.37775771713444867</v>
      </c>
      <c r="E970">
        <v>0.37470295228291101</v>
      </c>
      <c r="F970">
        <v>0.36633196001223567</v>
      </c>
      <c r="G970">
        <v>0.38992311122631634</v>
      </c>
      <c r="H970">
        <v>0.38002367792301345</v>
      </c>
      <c r="I970">
        <v>0.37480231624370947</v>
      </c>
      <c r="J970">
        <v>0.39069550228584515</v>
      </c>
      <c r="M970">
        <f>'[1]CAC_SWISS (-SP-NIKKEI-DAX)'!AC1055</f>
        <v>0</v>
      </c>
      <c r="N970">
        <f>'[1]CAC_SWISS_SP (-NIKKEI-DAX)'!AD1055</f>
        <v>0</v>
      </c>
      <c r="O970">
        <f>'[1]CAC_SWISS_DAX (-SP-NIKKEI)'!AD1055</f>
        <v>0</v>
      </c>
      <c r="P970">
        <f>'[1]CAC_SWISS_NIKKEI (-SP-DAX)'!AD1055</f>
        <v>0</v>
      </c>
      <c r="Q970">
        <f>'[1]CAC_SWISS_DAX_SP (-NIKKEI)'!AF1055</f>
        <v>0</v>
      </c>
      <c r="R970">
        <f>'[1]CAC_SWISS_SP_NIKKEI (-DAX)'!AF1055</f>
        <v>0</v>
      </c>
      <c r="S970">
        <f>'[1]CAC_SWISS_DAX_NIKKEI (-SP)'!AF1055</f>
        <v>0</v>
      </c>
      <c r="V970" t="str">
        <f t="shared" si="566"/>
        <v>BASE</v>
      </c>
      <c r="W970" t="str">
        <f t="shared" si="567"/>
        <v>BASE+SP</v>
      </c>
      <c r="X970" t="str">
        <f t="shared" si="568"/>
        <v>BASE+DAX</v>
      </c>
      <c r="Y970" t="str">
        <f t="shared" si="569"/>
        <v>BASE+NIKKEI</v>
      </c>
      <c r="Z970" s="2" t="str">
        <f t="shared" si="570"/>
        <v>- NIKKEI</v>
      </c>
      <c r="AA970" s="2" t="str">
        <f t="shared" si="543"/>
        <v>- DAX</v>
      </c>
      <c r="AB970" s="2" t="str">
        <f t="shared" si="558"/>
        <v>- SP</v>
      </c>
      <c r="AE970">
        <f t="shared" si="559"/>
        <v>0.365493603831134</v>
      </c>
      <c r="AF970">
        <f t="shared" si="560"/>
        <v>0.37775771713444867</v>
      </c>
      <c r="AG970">
        <f t="shared" si="561"/>
        <v>0.37470295228291101</v>
      </c>
      <c r="AH970">
        <f t="shared" si="562"/>
        <v>0.36633196001223567</v>
      </c>
      <c r="AI970">
        <f t="shared" si="563"/>
        <v>0.38992311122631634</v>
      </c>
      <c r="AJ970">
        <f t="shared" si="564"/>
        <v>0.38002367792301345</v>
      </c>
      <c r="AK970">
        <f t="shared" si="565"/>
        <v>0.37480231624370947</v>
      </c>
      <c r="AM970" t="str">
        <f t="shared" si="571"/>
        <v>BASE</v>
      </c>
      <c r="AN970" t="str" cm="1">
        <f t="array" ref="AN970">IF(AM970="",_xlfn.IFS(AF970=MAX(AF970:AH970),"SP",AG970=MAX(AF970:AH970),"DAX",AH970=MAX(AF970:AH970),"NIKKEI",MAX(AF970:AH970)=0,""),"")</f>
        <v/>
      </c>
      <c r="AO970" t="str" cm="1">
        <f t="array" ref="AO970">IF(AM970="BASE","",IF(MAX(AF970:AH970)=0,_xlfn.IFS(AI970=MAX(AI970:AK970),"SP&amp;DAX",AJ970=MAX(AI970:AK970),"SP&amp;NIKKEI",AK970=MAX(AI970:AK970),"DAX&amp;NIKKEI"),""))</f>
        <v/>
      </c>
      <c r="AQ970" s="3">
        <f t="shared" si="572"/>
        <v>43115</v>
      </c>
      <c r="AR970" cm="1">
        <f t="array" ref="AR970">IF(AM970="BASE",AE970,_xlfn.IFS(AN970="DAX",AG970,AN970="NIKKEI",AH970,AN970="SP",AF970,AN970="",MAX(AI970:AK970)))</f>
        <v>0.365493603831134</v>
      </c>
      <c r="AS970" s="4">
        <f t="shared" si="544"/>
        <v>0.34055625055009758</v>
      </c>
      <c r="AT970" s="4">
        <f t="shared" si="545"/>
        <v>0.46056875318237872</v>
      </c>
      <c r="AU970" s="4">
        <f t="shared" si="546"/>
        <v>1.8493914003394493E-4</v>
      </c>
      <c r="AV970" s="4">
        <f t="shared" si="547"/>
        <v>2.12643481261311E-3</v>
      </c>
      <c r="AW970" s="4">
        <f t="shared" si="548"/>
        <v>8.6971459899435583E-2</v>
      </c>
      <c r="AX970" s="4">
        <f t="shared" si="549"/>
        <v>1.4799330698636893E-2</v>
      </c>
      <c r="AY970" s="4">
        <f t="shared" si="550"/>
        <v>7.8116970150958033E-3</v>
      </c>
      <c r="AZ970" s="4">
        <f t="shared" si="551"/>
        <v>-15.363179396277353</v>
      </c>
      <c r="BA970" s="6" t="str">
        <f t="shared" si="552"/>
        <v>WEAKEN</v>
      </c>
      <c r="BB970" s="4">
        <f t="shared" si="553"/>
        <v>0</v>
      </c>
      <c r="BC970" s="4">
        <f t="shared" si="554"/>
        <v>0.60295548643614738</v>
      </c>
      <c r="BD970" s="4">
        <f t="shared" si="555"/>
        <v>0.77882552653643133</v>
      </c>
      <c r="BE970" s="4">
        <f t="shared" si="573"/>
        <v>0.05</v>
      </c>
      <c r="BF970" s="4" t="str">
        <f t="shared" si="574"/>
        <v/>
      </c>
      <c r="BG970" s="4" t="str">
        <f t="shared" si="575"/>
        <v/>
      </c>
      <c r="BH970" s="4" t="str">
        <f t="shared" si="576"/>
        <v/>
      </c>
      <c r="BI970" s="4" t="str">
        <f t="shared" si="577"/>
        <v/>
      </c>
      <c r="BJ970" s="4" t="str">
        <f t="shared" si="578"/>
        <v/>
      </c>
      <c r="BK970" s="4" t="str">
        <f t="shared" si="579"/>
        <v/>
      </c>
      <c r="BS970" s="3" t="str">
        <f t="shared" si="556"/>
        <v/>
      </c>
      <c r="BT970" s="5">
        <f t="shared" si="557"/>
        <v>-0.12001250263228114</v>
      </c>
      <c r="BU970" s="3"/>
    </row>
    <row r="971" spans="1:73" x14ac:dyDescent="0.2">
      <c r="A971" s="1">
        <v>43116</v>
      </c>
      <c r="C971">
        <v>0.36702146622937293</v>
      </c>
      <c r="D971">
        <v>0.37922438085737947</v>
      </c>
      <c r="E971">
        <v>0.3760227754201233</v>
      </c>
      <c r="F971">
        <v>0.36760718608555826</v>
      </c>
      <c r="G971">
        <v>0.39060262352435071</v>
      </c>
      <c r="H971">
        <v>0.38092807387653121</v>
      </c>
      <c r="I971">
        <v>0.37604277611334019</v>
      </c>
      <c r="J971">
        <v>0.39102998529466115</v>
      </c>
      <c r="M971">
        <f>'[1]CAC_SWISS (-SP-NIKKEI-DAX)'!AC1056</f>
        <v>0</v>
      </c>
      <c r="N971">
        <f>'[1]CAC_SWISS_SP (-NIKKEI-DAX)'!AD1056</f>
        <v>0</v>
      </c>
      <c r="O971">
        <f>'[1]CAC_SWISS_DAX (-SP-NIKKEI)'!AD1056</f>
        <v>0</v>
      </c>
      <c r="P971">
        <f>'[1]CAC_SWISS_NIKKEI (-SP-DAX)'!AD1056</f>
        <v>0</v>
      </c>
      <c r="Q971">
        <f>'[1]CAC_SWISS_DAX_SP (-NIKKEI)'!AF1056</f>
        <v>0</v>
      </c>
      <c r="R971">
        <f>'[1]CAC_SWISS_SP_NIKKEI (-DAX)'!AF1056</f>
        <v>0</v>
      </c>
      <c r="S971">
        <f>'[1]CAC_SWISS_DAX_NIKKEI (-SP)'!AF1056</f>
        <v>0</v>
      </c>
      <c r="V971" t="str">
        <f t="shared" si="566"/>
        <v>BASE</v>
      </c>
      <c r="W971" t="str">
        <f t="shared" si="567"/>
        <v>BASE+SP</v>
      </c>
      <c r="X971" t="str">
        <f t="shared" si="568"/>
        <v>BASE+DAX</v>
      </c>
      <c r="Y971" t="str">
        <f t="shared" si="569"/>
        <v>BASE+NIKKEI</v>
      </c>
      <c r="Z971" s="2" t="str">
        <f t="shared" si="570"/>
        <v>- NIKKEI</v>
      </c>
      <c r="AA971" s="2" t="str">
        <f t="shared" si="543"/>
        <v>- DAX</v>
      </c>
      <c r="AB971" s="2" t="str">
        <f t="shared" si="558"/>
        <v>- SP</v>
      </c>
      <c r="AE971">
        <f t="shared" si="559"/>
        <v>0.36702146622937293</v>
      </c>
      <c r="AF971">
        <f t="shared" si="560"/>
        <v>0.37922438085737947</v>
      </c>
      <c r="AG971">
        <f t="shared" si="561"/>
        <v>0.3760227754201233</v>
      </c>
      <c r="AH971">
        <f t="shared" si="562"/>
        <v>0.36760718608555826</v>
      </c>
      <c r="AI971">
        <f t="shared" si="563"/>
        <v>0.39060262352435071</v>
      </c>
      <c r="AJ971">
        <f t="shared" si="564"/>
        <v>0.38092807387653121</v>
      </c>
      <c r="AK971">
        <f t="shared" si="565"/>
        <v>0.37604277611334019</v>
      </c>
      <c r="AM971" t="str">
        <f t="shared" si="571"/>
        <v>BASE</v>
      </c>
      <c r="AN971" t="str" cm="1">
        <f t="array" ref="AN971">IF(AM971="",_xlfn.IFS(AF971=MAX(AF971:AH971),"SP",AG971=MAX(AF971:AH971),"DAX",AH971=MAX(AF971:AH971),"NIKKEI",MAX(AF971:AH971)=0,""),"")</f>
        <v/>
      </c>
      <c r="AO971" t="str" cm="1">
        <f t="array" ref="AO971">IF(AM971="BASE","",IF(MAX(AF971:AH971)=0,_xlfn.IFS(AI971=MAX(AI971:AK971),"SP&amp;DAX",AJ971=MAX(AI971:AK971),"SP&amp;NIKKEI",AK971=MAX(AI971:AK971),"DAX&amp;NIKKEI"),""))</f>
        <v/>
      </c>
      <c r="AQ971" s="3">
        <f t="shared" si="572"/>
        <v>43116</v>
      </c>
      <c r="AR971" cm="1">
        <f t="array" ref="AR971">IF(AM971="BASE",AE971,_xlfn.IFS(AN971="DAX",AG971,AN971="NIKKEI",AH971,AN971="SP",AF971,AN971="",MAX(AI971:AK971)))</f>
        <v>0.36702146622937293</v>
      </c>
      <c r="AS971" s="4">
        <f t="shared" si="544"/>
        <v>0.34368216960579467</v>
      </c>
      <c r="AT971" s="4">
        <f t="shared" si="545"/>
        <v>0.45745268434107883</v>
      </c>
      <c r="AU971" s="4">
        <f t="shared" si="546"/>
        <v>2.4935155630004268E-4</v>
      </c>
      <c r="AV971" s="4">
        <f t="shared" si="547"/>
        <v>2.4148093180345461E-3</v>
      </c>
      <c r="AW971" s="4">
        <f t="shared" si="548"/>
        <v>0.10325931510939924</v>
      </c>
      <c r="AX971" s="4">
        <f t="shared" si="549"/>
        <v>1.5794138191794545E-2</v>
      </c>
      <c r="AY971" s="4">
        <f t="shared" si="550"/>
        <v>8.5575313023497149E-3</v>
      </c>
      <c r="AZ971" s="4">
        <f t="shared" si="551"/>
        <v>-13.294782188415157</v>
      </c>
      <c r="BA971" s="6" t="str">
        <f t="shared" si="552"/>
        <v>WEAKEN</v>
      </c>
      <c r="BB971" s="4">
        <f t="shared" si="553"/>
        <v>0</v>
      </c>
      <c r="BC971" s="4">
        <f t="shared" si="554"/>
        <v>0.60295548643614738</v>
      </c>
      <c r="BD971" s="4">
        <f t="shared" si="555"/>
        <v>0.77882552653643133</v>
      </c>
      <c r="BE971" s="4">
        <f t="shared" si="573"/>
        <v>0.05</v>
      </c>
      <c r="BF971" s="4" t="str">
        <f t="shared" si="574"/>
        <v/>
      </c>
      <c r="BG971" s="4" t="str">
        <f t="shared" si="575"/>
        <v/>
      </c>
      <c r="BH971" s="4" t="str">
        <f t="shared" si="576"/>
        <v/>
      </c>
      <c r="BI971" s="4" t="str">
        <f t="shared" si="577"/>
        <v/>
      </c>
      <c r="BJ971" s="4" t="str">
        <f t="shared" si="578"/>
        <v/>
      </c>
      <c r="BK971" s="4" t="str">
        <f t="shared" si="579"/>
        <v/>
      </c>
      <c r="BS971" s="3" t="str">
        <f t="shared" si="556"/>
        <v/>
      </c>
      <c r="BT971" s="5">
        <f t="shared" si="557"/>
        <v>-0.11377051473528416</v>
      </c>
      <c r="BU971" s="3"/>
    </row>
    <row r="972" spans="1:73" x14ac:dyDescent="0.2">
      <c r="A972" s="1">
        <v>43117</v>
      </c>
      <c r="C972">
        <v>0.36920991976504908</v>
      </c>
      <c r="D972">
        <v>0.37631708278034742</v>
      </c>
      <c r="E972">
        <v>0.37753157201229898</v>
      </c>
      <c r="F972">
        <v>0.36983401827195506</v>
      </c>
      <c r="G972">
        <v>0.3860232618384507</v>
      </c>
      <c r="H972">
        <v>0.37770288709600242</v>
      </c>
      <c r="I972">
        <v>0.37754091236084636</v>
      </c>
      <c r="J972">
        <v>0.38623912995793813</v>
      </c>
      <c r="M972">
        <f>'[1]CAC_SWISS (-SP-NIKKEI-DAX)'!AC1057</f>
        <v>0</v>
      </c>
      <c r="N972">
        <f>'[1]CAC_SWISS_SP (-NIKKEI-DAX)'!AD1057</f>
        <v>0</v>
      </c>
      <c r="O972">
        <f>'[1]CAC_SWISS_DAX (-SP-NIKKEI)'!AD1057</f>
        <v>0</v>
      </c>
      <c r="P972">
        <f>'[1]CAC_SWISS_NIKKEI (-SP-DAX)'!AD1057</f>
        <v>0</v>
      </c>
      <c r="Q972">
        <f>'[1]CAC_SWISS_DAX_SP (-NIKKEI)'!AF1057</f>
        <v>0</v>
      </c>
      <c r="R972">
        <f>'[1]CAC_SWISS_SP_NIKKEI (-DAX)'!AF1057</f>
        <v>0</v>
      </c>
      <c r="S972">
        <f>'[1]CAC_SWISS_DAX_NIKKEI (-SP)'!AF1057</f>
        <v>0</v>
      </c>
      <c r="V972" t="str">
        <f t="shared" si="566"/>
        <v>BASE</v>
      </c>
      <c r="W972" t="str">
        <f t="shared" si="567"/>
        <v>BASE+SP</v>
      </c>
      <c r="X972" t="str">
        <f t="shared" si="568"/>
        <v>BASE+DAX</v>
      </c>
      <c r="Y972" t="str">
        <f t="shared" si="569"/>
        <v>BASE+NIKKEI</v>
      </c>
      <c r="Z972" s="2" t="str">
        <f t="shared" si="570"/>
        <v>- NIKKEI</v>
      </c>
      <c r="AA972" s="2" t="str">
        <f t="shared" si="543"/>
        <v>- DAX</v>
      </c>
      <c r="AB972" s="2" t="str">
        <f t="shared" si="558"/>
        <v>- SP</v>
      </c>
      <c r="AE972">
        <f t="shared" si="559"/>
        <v>0.36920991976504908</v>
      </c>
      <c r="AF972">
        <f t="shared" si="560"/>
        <v>0.37631708278034742</v>
      </c>
      <c r="AG972">
        <f t="shared" si="561"/>
        <v>0.37753157201229898</v>
      </c>
      <c r="AH972">
        <f t="shared" si="562"/>
        <v>0.36983401827195506</v>
      </c>
      <c r="AI972">
        <f t="shared" si="563"/>
        <v>0.3860232618384507</v>
      </c>
      <c r="AJ972">
        <f t="shared" si="564"/>
        <v>0.37770288709600242</v>
      </c>
      <c r="AK972">
        <f t="shared" si="565"/>
        <v>0.37754091236084636</v>
      </c>
      <c r="AM972" t="str">
        <f t="shared" si="571"/>
        <v>BASE</v>
      </c>
      <c r="AN972" t="str" cm="1">
        <f t="array" ref="AN972">IF(AM972="",_xlfn.IFS(AF972=MAX(AF972:AH972),"SP",AG972=MAX(AF972:AH972),"DAX",AH972=MAX(AF972:AH972),"NIKKEI",MAX(AF972:AH972)=0,""),"")</f>
        <v/>
      </c>
      <c r="AO972" t="str" cm="1">
        <f t="array" ref="AO972">IF(AM972="BASE","",IF(MAX(AF972:AH972)=0,_xlfn.IFS(AI972=MAX(AI972:AK972),"SP&amp;DAX",AJ972=MAX(AI972:AK972),"SP&amp;NIKKEI",AK972=MAX(AI972:AK972),"DAX&amp;NIKKEI"),""))</f>
        <v/>
      </c>
      <c r="AQ972" s="3">
        <f t="shared" si="572"/>
        <v>43117</v>
      </c>
      <c r="AR972" cm="1">
        <f t="array" ref="AR972">IF(AM972="BASE",AE972,_xlfn.IFS(AN972="DAX",AG972,AN972="NIKKEI",AH972,AN972="SP",AF972,AN972="",MAX(AI972:AK972)))</f>
        <v>0.36920991976504908</v>
      </c>
      <c r="AS972" s="4">
        <f t="shared" si="544"/>
        <v>0.34718512779569022</v>
      </c>
      <c r="AT972" s="4">
        <f t="shared" si="545"/>
        <v>0.45405165073285292</v>
      </c>
      <c r="AU972" s="4">
        <f t="shared" si="546"/>
        <v>2.9809311863139256E-4</v>
      </c>
      <c r="AV972" s="4">
        <f t="shared" si="547"/>
        <v>2.6684708250081161E-3</v>
      </c>
      <c r="AW972" s="4">
        <f t="shared" si="548"/>
        <v>0.11170934148417602</v>
      </c>
      <c r="AX972" s="4">
        <f t="shared" si="549"/>
        <v>1.6615608064858584E-2</v>
      </c>
      <c r="AY972" s="4">
        <f t="shared" si="550"/>
        <v>9.1202372975324273E-3</v>
      </c>
      <c r="AZ972" s="4">
        <f t="shared" si="551"/>
        <v>-11.717515613993566</v>
      </c>
      <c r="BA972" s="6" t="str">
        <f t="shared" si="552"/>
        <v>WEAKEN</v>
      </c>
      <c r="BB972" s="4">
        <f t="shared" si="553"/>
        <v>0</v>
      </c>
      <c r="BC972" s="4">
        <f t="shared" si="554"/>
        <v>0.60295548643614738</v>
      </c>
      <c r="BD972" s="4">
        <f t="shared" si="555"/>
        <v>0.77882552653643133</v>
      </c>
      <c r="BE972" s="4">
        <f t="shared" si="573"/>
        <v>0.05</v>
      </c>
      <c r="BF972" s="4" t="str">
        <f t="shared" si="574"/>
        <v/>
      </c>
      <c r="BG972" s="4" t="str">
        <f t="shared" si="575"/>
        <v/>
      </c>
      <c r="BH972" s="4" t="str">
        <f t="shared" si="576"/>
        <v/>
      </c>
      <c r="BI972" s="4" t="str">
        <f t="shared" si="577"/>
        <v/>
      </c>
      <c r="BJ972" s="4" t="str">
        <f t="shared" si="578"/>
        <v/>
      </c>
      <c r="BK972" s="4" t="str">
        <f t="shared" si="579"/>
        <v/>
      </c>
      <c r="BS972" s="3" t="str">
        <f t="shared" si="556"/>
        <v/>
      </c>
      <c r="BT972" s="5">
        <f t="shared" si="557"/>
        <v>-0.1068665229371627</v>
      </c>
      <c r="BU972" s="3"/>
    </row>
    <row r="973" spans="1:73" x14ac:dyDescent="0.2">
      <c r="A973" s="1">
        <v>43118</v>
      </c>
      <c r="C973">
        <v>0.36524533978731827</v>
      </c>
      <c r="D973">
        <v>0.37384604196665633</v>
      </c>
      <c r="E973">
        <v>0.37795048933995429</v>
      </c>
      <c r="F973">
        <v>0.36551451298115495</v>
      </c>
      <c r="G973">
        <v>0.38777168997294981</v>
      </c>
      <c r="H973">
        <v>0.37477506115430159</v>
      </c>
      <c r="I973">
        <v>0.37800592414419187</v>
      </c>
      <c r="J973">
        <v>0.38781368336583294</v>
      </c>
      <c r="M973">
        <f>'[1]CAC_SWISS (-SP-NIKKEI-DAX)'!AC1058</f>
        <v>0</v>
      </c>
      <c r="N973">
        <f>'[1]CAC_SWISS_SP (-NIKKEI-DAX)'!AD1058</f>
        <v>0</v>
      </c>
      <c r="O973">
        <f>'[1]CAC_SWISS_DAX (-SP-NIKKEI)'!AD1058</f>
        <v>0</v>
      </c>
      <c r="P973">
        <f>'[1]CAC_SWISS_NIKKEI (-SP-DAX)'!AD1058</f>
        <v>0</v>
      </c>
      <c r="Q973">
        <f>'[1]CAC_SWISS_DAX_SP (-NIKKEI)'!AF1058</f>
        <v>0</v>
      </c>
      <c r="R973">
        <f>'[1]CAC_SWISS_SP_NIKKEI (-DAX)'!AF1058</f>
        <v>0</v>
      </c>
      <c r="S973">
        <f>'[1]CAC_SWISS_DAX_NIKKEI (-SP)'!AF1058</f>
        <v>0</v>
      </c>
      <c r="V973" t="str">
        <f t="shared" si="566"/>
        <v>BASE</v>
      </c>
      <c r="W973" t="str">
        <f t="shared" si="567"/>
        <v>BASE+SP</v>
      </c>
      <c r="X973" t="str">
        <f t="shared" si="568"/>
        <v>BASE+DAX</v>
      </c>
      <c r="Y973" t="str">
        <f t="shared" si="569"/>
        <v>BASE+NIKKEI</v>
      </c>
      <c r="Z973" s="2" t="str">
        <f t="shared" si="570"/>
        <v>- NIKKEI</v>
      </c>
      <c r="AA973" s="2" t="str">
        <f t="shared" si="543"/>
        <v>- DAX</v>
      </c>
      <c r="AB973" s="2" t="str">
        <f t="shared" si="558"/>
        <v>- SP</v>
      </c>
      <c r="AE973">
        <f t="shared" si="559"/>
        <v>0.36524533978731827</v>
      </c>
      <c r="AF973">
        <f t="shared" si="560"/>
        <v>0.37384604196665633</v>
      </c>
      <c r="AG973">
        <f t="shared" si="561"/>
        <v>0.37795048933995429</v>
      </c>
      <c r="AH973">
        <f t="shared" si="562"/>
        <v>0.36551451298115495</v>
      </c>
      <c r="AI973">
        <f t="shared" si="563"/>
        <v>0.38777168997294981</v>
      </c>
      <c r="AJ973">
        <f t="shared" si="564"/>
        <v>0.37477506115430159</v>
      </c>
      <c r="AK973">
        <f t="shared" si="565"/>
        <v>0.37800592414419187</v>
      </c>
      <c r="AM973" t="str">
        <f t="shared" si="571"/>
        <v>BASE</v>
      </c>
      <c r="AN973" t="str" cm="1">
        <f t="array" ref="AN973">IF(AM973="",_xlfn.IFS(AF973=MAX(AF973:AH973),"SP",AG973=MAX(AF973:AH973),"DAX",AH973=MAX(AF973:AH973),"NIKKEI",MAX(AF973:AH973)=0,""),"")</f>
        <v/>
      </c>
      <c r="AO973" t="str" cm="1">
        <f t="array" ref="AO973">IF(AM973="BASE","",IF(MAX(AF973:AH973)=0,_xlfn.IFS(AI973=MAX(AI973:AK973),"SP&amp;DAX",AJ973=MAX(AI973:AK973),"SP&amp;NIKKEI",AK973=MAX(AI973:AK973),"DAX&amp;NIKKEI"),""))</f>
        <v/>
      </c>
      <c r="AQ973" s="3">
        <f t="shared" si="572"/>
        <v>43118</v>
      </c>
      <c r="AR973" cm="1">
        <f t="array" ref="AR973">IF(AM973="BASE",AE973,_xlfn.IFS(AN973="DAX",AG973,AN973="NIKKEI",AH973,AN973="SP",AF973,AN973="",MAX(AI973:AK973)))</f>
        <v>0.36524533978731827</v>
      </c>
      <c r="AS973" s="4">
        <f t="shared" si="544"/>
        <v>0.35006003661352197</v>
      </c>
      <c r="AT973" s="4">
        <f t="shared" si="545"/>
        <v>0.45059386900675774</v>
      </c>
      <c r="AU973" s="4">
        <f t="shared" si="546"/>
        <v>3.1245624929136063E-4</v>
      </c>
      <c r="AV973" s="4">
        <f t="shared" si="547"/>
        <v>2.8758104618012777E-3</v>
      </c>
      <c r="AW973" s="4">
        <f t="shared" si="548"/>
        <v>0.10864980618216827</v>
      </c>
      <c r="AX973" s="4">
        <f t="shared" si="549"/>
        <v>1.7244298540350294E-2</v>
      </c>
      <c r="AY973" s="4">
        <f t="shared" si="550"/>
        <v>9.4213499120434762E-3</v>
      </c>
      <c r="AZ973" s="4">
        <f t="shared" si="551"/>
        <v>-10.67085219547165</v>
      </c>
      <c r="BA973" s="6" t="str">
        <f t="shared" si="552"/>
        <v>WEAKEN</v>
      </c>
      <c r="BB973" s="4">
        <f t="shared" si="553"/>
        <v>0</v>
      </c>
      <c r="BC973" s="4">
        <f t="shared" si="554"/>
        <v>0.60295548643614738</v>
      </c>
      <c r="BD973" s="4">
        <f t="shared" si="555"/>
        <v>0.77882552653643133</v>
      </c>
      <c r="BE973" s="4">
        <f t="shared" si="573"/>
        <v>0.05</v>
      </c>
      <c r="BF973" s="4" t="str">
        <f t="shared" si="574"/>
        <v/>
      </c>
      <c r="BG973" s="4" t="str">
        <f t="shared" si="575"/>
        <v/>
      </c>
      <c r="BH973" s="4" t="str">
        <f t="shared" si="576"/>
        <v/>
      </c>
      <c r="BI973" s="4" t="str">
        <f t="shared" si="577"/>
        <v/>
      </c>
      <c r="BJ973" s="4" t="str">
        <f t="shared" si="578"/>
        <v/>
      </c>
      <c r="BK973" s="4" t="str">
        <f t="shared" si="579"/>
        <v/>
      </c>
      <c r="BS973" s="3" t="str">
        <f t="shared" si="556"/>
        <v/>
      </c>
      <c r="BT973" s="5">
        <f t="shared" si="557"/>
        <v>-0.10053383239323577</v>
      </c>
      <c r="BU973" s="3"/>
    </row>
    <row r="974" spans="1:73" x14ac:dyDescent="0.2">
      <c r="A974" s="1">
        <v>43119</v>
      </c>
      <c r="C974">
        <v>0.37788978602134915</v>
      </c>
      <c r="D974">
        <v>0.38346268259488819</v>
      </c>
      <c r="E974">
        <v>0.39249649930232333</v>
      </c>
      <c r="F974">
        <v>0.37826055155296651</v>
      </c>
      <c r="G974">
        <v>0.39890974067042884</v>
      </c>
      <c r="H974">
        <v>0.38438257909558432</v>
      </c>
      <c r="I974">
        <v>0.39252208052481841</v>
      </c>
      <c r="J974">
        <v>0.39894653018573201</v>
      </c>
      <c r="M974">
        <f>'[1]CAC_SWISS (-SP-NIKKEI-DAX)'!AC1059</f>
        <v>0</v>
      </c>
      <c r="N974">
        <f>'[1]CAC_SWISS_SP (-NIKKEI-DAX)'!AD1059</f>
        <v>0</v>
      </c>
      <c r="O974">
        <f>'[1]CAC_SWISS_DAX (-SP-NIKKEI)'!AD1059</f>
        <v>0</v>
      </c>
      <c r="P974">
        <f>'[1]CAC_SWISS_NIKKEI (-SP-DAX)'!AD1059</f>
        <v>0</v>
      </c>
      <c r="Q974">
        <f>'[1]CAC_SWISS_DAX_SP (-NIKKEI)'!AF1059</f>
        <v>0</v>
      </c>
      <c r="R974">
        <f>'[1]CAC_SWISS_SP_NIKKEI (-DAX)'!AF1059</f>
        <v>0</v>
      </c>
      <c r="S974">
        <f>'[1]CAC_SWISS_DAX_NIKKEI (-SP)'!AF1059</f>
        <v>0</v>
      </c>
      <c r="V974" t="str">
        <f t="shared" si="566"/>
        <v>BASE</v>
      </c>
      <c r="W974" t="str">
        <f t="shared" si="567"/>
        <v>BASE+SP</v>
      </c>
      <c r="X974" t="str">
        <f t="shared" si="568"/>
        <v>BASE+DAX</v>
      </c>
      <c r="Y974" t="str">
        <f t="shared" si="569"/>
        <v>BASE+NIKKEI</v>
      </c>
      <c r="Z974" s="2" t="str">
        <f t="shared" si="570"/>
        <v>- NIKKEI</v>
      </c>
      <c r="AA974" s="2" t="str">
        <f t="shared" si="543"/>
        <v>- DAX</v>
      </c>
      <c r="AB974" s="2" t="str">
        <f t="shared" si="558"/>
        <v>- SP</v>
      </c>
      <c r="AE974">
        <f t="shared" si="559"/>
        <v>0.37788978602134915</v>
      </c>
      <c r="AF974">
        <f t="shared" si="560"/>
        <v>0.38346268259488819</v>
      </c>
      <c r="AG974">
        <f t="shared" si="561"/>
        <v>0.39249649930232333</v>
      </c>
      <c r="AH974">
        <f t="shared" si="562"/>
        <v>0.37826055155296651</v>
      </c>
      <c r="AI974">
        <f t="shared" si="563"/>
        <v>0.39890974067042884</v>
      </c>
      <c r="AJ974">
        <f t="shared" si="564"/>
        <v>0.38438257909558432</v>
      </c>
      <c r="AK974">
        <f t="shared" si="565"/>
        <v>0.39252208052481841</v>
      </c>
      <c r="AM974" t="str">
        <f t="shared" si="571"/>
        <v>BASE</v>
      </c>
      <c r="AN974" t="str" cm="1">
        <f t="array" ref="AN974">IF(AM974="",_xlfn.IFS(AF974=MAX(AF974:AH974),"SP",AG974=MAX(AF974:AH974),"DAX",AH974=MAX(AF974:AH974),"NIKKEI",MAX(AF974:AH974)=0,""),"")</f>
        <v/>
      </c>
      <c r="AO974" t="str" cm="1">
        <f t="array" ref="AO974">IF(AM974="BASE","",IF(MAX(AF974:AH974)=0,_xlfn.IFS(AI974=MAX(AI974:AK974),"SP&amp;DAX",AJ974=MAX(AI974:AK974),"SP&amp;NIKKEI",AK974=MAX(AI974:AK974),"DAX&amp;NIKKEI"),""))</f>
        <v/>
      </c>
      <c r="AQ974" s="3">
        <f t="shared" si="572"/>
        <v>43119</v>
      </c>
      <c r="AR974" cm="1">
        <f t="array" ref="AR974">IF(AM974="BASE",AE974,_xlfn.IFS(AN974="DAX",AG974,AN974="NIKKEI",AH974,AN974="SP",AF974,AN974="",MAX(AI974:AK974)))</f>
        <v>0.37788978602134915</v>
      </c>
      <c r="AS974" s="4">
        <f t="shared" si="544"/>
        <v>0.35431792960385045</v>
      </c>
      <c r="AT974" s="4">
        <f t="shared" si="545"/>
        <v>0.44687021328730547</v>
      </c>
      <c r="AU974" s="4">
        <f t="shared" si="546"/>
        <v>3.5419626036291263E-4</v>
      </c>
      <c r="AV974" s="4">
        <f t="shared" si="547"/>
        <v>3.0303025973418976E-3</v>
      </c>
      <c r="AW974" s="4">
        <f t="shared" si="548"/>
        <v>0.11688478261992857</v>
      </c>
      <c r="AX974" s="4">
        <f t="shared" si="549"/>
        <v>1.7714552382036126E-2</v>
      </c>
      <c r="AY974" s="4">
        <f t="shared" si="550"/>
        <v>9.7992692576094262E-3</v>
      </c>
      <c r="AZ974" s="4">
        <f t="shared" si="551"/>
        <v>-9.4448148377579688</v>
      </c>
      <c r="BA974" s="6" t="str">
        <f t="shared" si="552"/>
        <v>WEAKEN</v>
      </c>
      <c r="BB974" s="4">
        <f t="shared" si="553"/>
        <v>0</v>
      </c>
      <c r="BC974" s="4">
        <f t="shared" si="554"/>
        <v>0.60295548643614738</v>
      </c>
      <c r="BD974" s="4">
        <f t="shared" si="555"/>
        <v>0.77882552653643133</v>
      </c>
      <c r="BE974" s="4">
        <f t="shared" si="573"/>
        <v>0.05</v>
      </c>
      <c r="BF974" s="4" t="str">
        <f t="shared" si="574"/>
        <v/>
      </c>
      <c r="BG974" s="4" t="str">
        <f t="shared" si="575"/>
        <v/>
      </c>
      <c r="BH974" s="4" t="str">
        <f t="shared" si="576"/>
        <v/>
      </c>
      <c r="BI974" s="4" t="str">
        <f t="shared" si="577"/>
        <v/>
      </c>
      <c r="BJ974" s="4" t="str">
        <f t="shared" si="578"/>
        <v/>
      </c>
      <c r="BK974" s="4" t="str">
        <f t="shared" si="579"/>
        <v/>
      </c>
      <c r="BS974" s="3" t="str">
        <f t="shared" si="556"/>
        <v/>
      </c>
      <c r="BT974" s="5">
        <f t="shared" si="557"/>
        <v>-9.2552283683455028E-2</v>
      </c>
      <c r="BU974" s="3"/>
    </row>
    <row r="975" spans="1:73" x14ac:dyDescent="0.2">
      <c r="A975" s="1">
        <v>43122</v>
      </c>
      <c r="C975">
        <v>0.37689584109180674</v>
      </c>
      <c r="D975">
        <v>0.38055983230798379</v>
      </c>
      <c r="E975">
        <v>0.38784901834564917</v>
      </c>
      <c r="F975">
        <v>0.37690229193620511</v>
      </c>
      <c r="G975">
        <v>0.39194956355806909</v>
      </c>
      <c r="H975">
        <v>0.38066972193216786</v>
      </c>
      <c r="I975">
        <v>0.38816970528812672</v>
      </c>
      <c r="J975">
        <v>0.39204818805828157</v>
      </c>
      <c r="M975">
        <f>'[1]CAC_SWISS (-SP-NIKKEI-DAX)'!AC1060</f>
        <v>0</v>
      </c>
      <c r="N975">
        <f>'[1]CAC_SWISS_SP (-NIKKEI-DAX)'!AD1060</f>
        <v>0</v>
      </c>
      <c r="O975">
        <f>'[1]CAC_SWISS_DAX (-SP-NIKKEI)'!AD1060</f>
        <v>0</v>
      </c>
      <c r="P975">
        <f>'[1]CAC_SWISS_NIKKEI (-SP-DAX)'!AD1060</f>
        <v>0</v>
      </c>
      <c r="Q975">
        <f>'[1]CAC_SWISS_DAX_SP (-NIKKEI)'!AF1060</f>
        <v>0</v>
      </c>
      <c r="R975">
        <f>'[1]CAC_SWISS_SP_NIKKEI (-DAX)'!AF1060</f>
        <v>0</v>
      </c>
      <c r="S975">
        <f>'[1]CAC_SWISS_DAX_NIKKEI (-SP)'!AF1060</f>
        <v>0</v>
      </c>
      <c r="V975" t="str">
        <f t="shared" si="566"/>
        <v>BASE</v>
      </c>
      <c r="W975" t="str">
        <f t="shared" si="567"/>
        <v>BASE+SP</v>
      </c>
      <c r="X975" t="str">
        <f t="shared" si="568"/>
        <v>BASE+DAX</v>
      </c>
      <c r="Y975" t="str">
        <f t="shared" si="569"/>
        <v>BASE+NIKKEI</v>
      </c>
      <c r="Z975" s="2" t="str">
        <f t="shared" si="570"/>
        <v>- NIKKEI</v>
      </c>
      <c r="AA975" s="2" t="str">
        <f t="shared" si="543"/>
        <v>- DAX</v>
      </c>
      <c r="AB975" s="2" t="str">
        <f t="shared" si="558"/>
        <v>- SP</v>
      </c>
      <c r="AE975">
        <f t="shared" si="559"/>
        <v>0.37689584109180674</v>
      </c>
      <c r="AF975">
        <f t="shared" si="560"/>
        <v>0.38055983230798379</v>
      </c>
      <c r="AG975">
        <f t="shared" si="561"/>
        <v>0.38784901834564917</v>
      </c>
      <c r="AH975">
        <f t="shared" si="562"/>
        <v>0.37690229193620511</v>
      </c>
      <c r="AI975">
        <f t="shared" si="563"/>
        <v>0.39194956355806909</v>
      </c>
      <c r="AJ975">
        <f t="shared" si="564"/>
        <v>0.38066972193216786</v>
      </c>
      <c r="AK975">
        <f t="shared" si="565"/>
        <v>0.38816970528812672</v>
      </c>
      <c r="AM975" t="str">
        <f t="shared" si="571"/>
        <v>BASE</v>
      </c>
      <c r="AN975" t="str" cm="1">
        <f t="array" ref="AN975">IF(AM975="",_xlfn.IFS(AF975=MAX(AF975:AH975),"SP",AG975=MAX(AF975:AH975),"DAX",AH975=MAX(AF975:AH975),"NIKKEI",MAX(AF975:AH975)=0,""),"")</f>
        <v/>
      </c>
      <c r="AO975" t="str" cm="1">
        <f t="array" ref="AO975">IF(AM975="BASE","",IF(MAX(AF975:AH975)=0,_xlfn.IFS(AI975=MAX(AI975:AK975),"SP&amp;DAX",AJ975=MAX(AI975:AK975),"SP&amp;NIKKEI",AK975=MAX(AI975:AK975),"DAX&amp;NIKKEI"),""))</f>
        <v/>
      </c>
      <c r="AQ975" s="3">
        <f t="shared" si="572"/>
        <v>43122</v>
      </c>
      <c r="AR975" cm="1">
        <f t="array" ref="AR975">IF(AM975="BASE",AE975,_xlfn.IFS(AN975="DAX",AG975,AN975="NIKKEI",AH975,AN975="SP",AF975,AN975="",MAX(AI975:AK975)))</f>
        <v>0.37689584109180674</v>
      </c>
      <c r="AS975" s="4">
        <f t="shared" si="544"/>
        <v>0.35849795765274728</v>
      </c>
      <c r="AT975" s="4">
        <f t="shared" si="545"/>
        <v>0.44324230782799295</v>
      </c>
      <c r="AU975" s="4">
        <f t="shared" si="546"/>
        <v>3.5036695727972127E-4</v>
      </c>
      <c r="AV975" s="4">
        <f t="shared" si="547"/>
        <v>3.1729241751647067E-3</v>
      </c>
      <c r="AW975" s="4">
        <f t="shared" si="548"/>
        <v>0.1104239931171799</v>
      </c>
      <c r="AX975" s="4">
        <f t="shared" si="549"/>
        <v>1.8116096131108424E-2</v>
      </c>
      <c r="AY975" s="4">
        <f t="shared" si="550"/>
        <v>9.9244737508477621E-3</v>
      </c>
      <c r="AZ975" s="4">
        <f t="shared" si="551"/>
        <v>-8.5389263252378189</v>
      </c>
      <c r="BA975" s="6" t="str">
        <f t="shared" si="552"/>
        <v>WEAKEN</v>
      </c>
      <c r="BB975" s="4">
        <f t="shared" si="553"/>
        <v>0</v>
      </c>
      <c r="BC975" s="4">
        <f t="shared" si="554"/>
        <v>0.60295548643614738</v>
      </c>
      <c r="BD975" s="4">
        <f t="shared" si="555"/>
        <v>0.77882552653643133</v>
      </c>
      <c r="BE975" s="4">
        <f t="shared" si="573"/>
        <v>0.05</v>
      </c>
      <c r="BF975" s="4" t="str">
        <f t="shared" si="574"/>
        <v/>
      </c>
      <c r="BG975" s="4" t="str">
        <f t="shared" si="575"/>
        <v/>
      </c>
      <c r="BH975" s="4" t="str">
        <f t="shared" si="576"/>
        <v/>
      </c>
      <c r="BI975" s="4" t="str">
        <f t="shared" si="577"/>
        <v/>
      </c>
      <c r="BJ975" s="4" t="str">
        <f t="shared" si="578"/>
        <v/>
      </c>
      <c r="BK975" s="4" t="str">
        <f t="shared" si="579"/>
        <v/>
      </c>
      <c r="BS975" s="3" t="str">
        <f t="shared" si="556"/>
        <v/>
      </c>
      <c r="BT975" s="5">
        <f t="shared" si="557"/>
        <v>-8.4744350175245675E-2</v>
      </c>
      <c r="BU975" s="3"/>
    </row>
    <row r="976" spans="1:73" x14ac:dyDescent="0.2">
      <c r="A976" s="1">
        <v>43123</v>
      </c>
      <c r="C976">
        <v>0.37626358448989317</v>
      </c>
      <c r="D976">
        <v>0.37970575510097127</v>
      </c>
      <c r="E976">
        <v>0.38462837363626745</v>
      </c>
      <c r="F976">
        <v>0.37630432344351611</v>
      </c>
      <c r="G976">
        <v>0.38860387213925501</v>
      </c>
      <c r="H976">
        <v>0.37970974603230223</v>
      </c>
      <c r="I976">
        <v>0.38542488092688082</v>
      </c>
      <c r="J976">
        <v>0.38899857057285386</v>
      </c>
      <c r="M976">
        <f>'[1]CAC_SWISS (-SP-NIKKEI-DAX)'!AC1061</f>
        <v>0</v>
      </c>
      <c r="N976">
        <f>'[1]CAC_SWISS_SP (-NIKKEI-DAX)'!AD1061</f>
        <v>0</v>
      </c>
      <c r="O976">
        <f>'[1]CAC_SWISS_DAX (-SP-NIKKEI)'!AD1061</f>
        <v>0</v>
      </c>
      <c r="P976">
        <f>'[1]CAC_SWISS_NIKKEI (-SP-DAX)'!AD1061</f>
        <v>0</v>
      </c>
      <c r="Q976">
        <f>'[1]CAC_SWISS_DAX_SP (-NIKKEI)'!AF1061</f>
        <v>0</v>
      </c>
      <c r="R976">
        <f>'[1]CAC_SWISS_SP_NIKKEI (-DAX)'!AF1061</f>
        <v>0</v>
      </c>
      <c r="S976">
        <f>'[1]CAC_SWISS_DAX_NIKKEI (-SP)'!AF1061</f>
        <v>0</v>
      </c>
      <c r="V976" t="str">
        <f t="shared" si="566"/>
        <v>BASE</v>
      </c>
      <c r="W976" t="str">
        <f t="shared" si="567"/>
        <v>BASE+SP</v>
      </c>
      <c r="X976" t="str">
        <f t="shared" si="568"/>
        <v>BASE+DAX</v>
      </c>
      <c r="Y976" t="str">
        <f t="shared" si="569"/>
        <v>BASE+NIKKEI</v>
      </c>
      <c r="Z976" s="2" t="str">
        <f t="shared" si="570"/>
        <v>- NIKKEI</v>
      </c>
      <c r="AA976" s="2" t="str">
        <f t="shared" si="543"/>
        <v>- DAX</v>
      </c>
      <c r="AB976" s="2" t="str">
        <f t="shared" si="558"/>
        <v>- SP</v>
      </c>
      <c r="AE976">
        <f t="shared" si="559"/>
        <v>0.37626358448989317</v>
      </c>
      <c r="AF976">
        <f t="shared" si="560"/>
        <v>0.37970575510097127</v>
      </c>
      <c r="AG976">
        <f t="shared" si="561"/>
        <v>0.38462837363626745</v>
      </c>
      <c r="AH976">
        <f t="shared" si="562"/>
        <v>0.37630432344351611</v>
      </c>
      <c r="AI976">
        <f t="shared" si="563"/>
        <v>0.38860387213925501</v>
      </c>
      <c r="AJ976">
        <f t="shared" si="564"/>
        <v>0.37970974603230223</v>
      </c>
      <c r="AK976">
        <f t="shared" si="565"/>
        <v>0.38542488092688082</v>
      </c>
      <c r="AM976" t="str">
        <f t="shared" si="571"/>
        <v>BASE</v>
      </c>
      <c r="AN976" t="str" cm="1">
        <f t="array" ref="AN976">IF(AM976="",_xlfn.IFS(AF976=MAX(AF976:AH976),"SP",AG976=MAX(AF976:AH976),"DAX",AH976=MAX(AF976:AH976),"NIKKEI",MAX(AF976:AH976)=0,""),"")</f>
        <v/>
      </c>
      <c r="AO976" t="str" cm="1">
        <f t="array" ref="AO976">IF(AM976="BASE","",IF(MAX(AF976:AH976)=0,_xlfn.IFS(AI976=MAX(AI976:AK976),"SP&amp;DAX",AJ976=MAX(AI976:AK976),"SP&amp;NIKKEI",AK976=MAX(AI976:AK976),"DAX&amp;NIKKEI"),""))</f>
        <v/>
      </c>
      <c r="AQ976" s="3">
        <f t="shared" si="572"/>
        <v>43123</v>
      </c>
      <c r="AR976" cm="1">
        <f t="array" ref="AR976">IF(AM976="BASE",AE976,_xlfn.IFS(AN976="DAX",AG976,AN976="NIKKEI",AH976,AN976="SP",AF976,AN976="",MAX(AI976:AK976)))</f>
        <v>0.37626358448989317</v>
      </c>
      <c r="AS976" s="4">
        <f t="shared" si="544"/>
        <v>0.3626987742303972</v>
      </c>
      <c r="AT976" s="4">
        <f t="shared" si="545"/>
        <v>0.43991975824365764</v>
      </c>
      <c r="AU976" s="4">
        <f t="shared" si="546"/>
        <v>3.0052786877972902E-4</v>
      </c>
      <c r="AV976" s="4">
        <f t="shared" si="547"/>
        <v>3.3374369950552171E-3</v>
      </c>
      <c r="AW976" s="4">
        <f t="shared" si="548"/>
        <v>9.0047503286202674E-2</v>
      </c>
      <c r="AX976" s="4">
        <f t="shared" si="549"/>
        <v>1.8545702926966379E-2</v>
      </c>
      <c r="AY976" s="4">
        <f t="shared" si="550"/>
        <v>9.8387766911886589E-3</v>
      </c>
      <c r="AZ976" s="4">
        <f t="shared" si="551"/>
        <v>-7.8486367194833742</v>
      </c>
      <c r="BA976" s="6" t="str">
        <f t="shared" si="552"/>
        <v>WEAKEN</v>
      </c>
      <c r="BB976" s="4">
        <f t="shared" si="553"/>
        <v>0</v>
      </c>
      <c r="BC976" s="4">
        <f t="shared" si="554"/>
        <v>0.60295548643614738</v>
      </c>
      <c r="BD976" s="4">
        <f t="shared" si="555"/>
        <v>0.77882552653643133</v>
      </c>
      <c r="BE976" s="4">
        <f t="shared" si="573"/>
        <v>0.05</v>
      </c>
      <c r="BF976" s="4" t="str">
        <f t="shared" si="574"/>
        <v/>
      </c>
      <c r="BG976" s="4" t="str">
        <f t="shared" si="575"/>
        <v/>
      </c>
      <c r="BH976" s="4" t="str">
        <f t="shared" si="576"/>
        <v/>
      </c>
      <c r="BI976" s="4" t="str">
        <f t="shared" si="577"/>
        <v/>
      </c>
      <c r="BJ976" s="4" t="str">
        <f t="shared" si="578"/>
        <v/>
      </c>
      <c r="BK976" s="4" t="str">
        <f t="shared" si="579"/>
        <v/>
      </c>
      <c r="BS976" s="3" t="str">
        <f t="shared" si="556"/>
        <v/>
      </c>
      <c r="BT976" s="5">
        <f t="shared" si="557"/>
        <v>-7.7220984013260441E-2</v>
      </c>
      <c r="BU976" s="3"/>
    </row>
    <row r="977" spans="1:73" x14ac:dyDescent="0.2">
      <c r="A977" s="1">
        <v>43124</v>
      </c>
      <c r="C977">
        <v>0.37176370738669784</v>
      </c>
      <c r="D977">
        <v>0.37520597465554451</v>
      </c>
      <c r="E977">
        <v>0.37466129273875931</v>
      </c>
      <c r="F977">
        <v>0.37205136235577368</v>
      </c>
      <c r="G977">
        <v>0.37843187060210076</v>
      </c>
      <c r="H977">
        <v>0.37528297817679962</v>
      </c>
      <c r="I977">
        <v>0.37561133893704274</v>
      </c>
      <c r="J977">
        <v>0.37895389922061412</v>
      </c>
      <c r="M977">
        <f>'[1]CAC_SWISS (-SP-NIKKEI-DAX)'!AC1062</f>
        <v>0</v>
      </c>
      <c r="N977">
        <f>'[1]CAC_SWISS_SP (-NIKKEI-DAX)'!AD1062</f>
        <v>0</v>
      </c>
      <c r="O977">
        <f>'[1]CAC_SWISS_DAX (-SP-NIKKEI)'!AD1062</f>
        <v>0</v>
      </c>
      <c r="P977">
        <f>'[1]CAC_SWISS_NIKKEI (-SP-DAX)'!AD1062</f>
        <v>0</v>
      </c>
      <c r="Q977">
        <f>'[1]CAC_SWISS_DAX_SP (-NIKKEI)'!AF1062</f>
        <v>0</v>
      </c>
      <c r="R977">
        <f>'[1]CAC_SWISS_SP_NIKKEI (-DAX)'!AF1062</f>
        <v>0</v>
      </c>
      <c r="S977">
        <f>'[1]CAC_SWISS_DAX_NIKKEI (-SP)'!AF1062</f>
        <v>0</v>
      </c>
      <c r="V977" t="str">
        <f t="shared" si="566"/>
        <v>BASE</v>
      </c>
      <c r="W977" t="str">
        <f t="shared" si="567"/>
        <v>BASE+SP</v>
      </c>
      <c r="X977" t="str">
        <f t="shared" si="568"/>
        <v>BASE+DAX</v>
      </c>
      <c r="Y977" t="str">
        <f t="shared" si="569"/>
        <v>BASE+NIKKEI</v>
      </c>
      <c r="Z977" s="2" t="str">
        <f t="shared" si="570"/>
        <v>- NIKKEI</v>
      </c>
      <c r="AA977" s="2" t="str">
        <f t="shared" si="543"/>
        <v>- DAX</v>
      </c>
      <c r="AB977" s="2" t="str">
        <f t="shared" si="558"/>
        <v>- SP</v>
      </c>
      <c r="AE977">
        <f t="shared" si="559"/>
        <v>0.37176370738669784</v>
      </c>
      <c r="AF977">
        <f t="shared" si="560"/>
        <v>0.37520597465554451</v>
      </c>
      <c r="AG977">
        <f t="shared" si="561"/>
        <v>0.37466129273875931</v>
      </c>
      <c r="AH977">
        <f t="shared" si="562"/>
        <v>0.37205136235577368</v>
      </c>
      <c r="AI977">
        <f t="shared" si="563"/>
        <v>0.37843187060210076</v>
      </c>
      <c r="AJ977">
        <f t="shared" si="564"/>
        <v>0.37528297817679962</v>
      </c>
      <c r="AK977">
        <f t="shared" si="565"/>
        <v>0.37561133893704274</v>
      </c>
      <c r="AM977" t="str">
        <f t="shared" si="571"/>
        <v>BASE</v>
      </c>
      <c r="AN977" t="str" cm="1">
        <f t="array" ref="AN977">IF(AM977="",_xlfn.IFS(AF977=MAX(AF977:AH977),"SP",AG977=MAX(AF977:AH977),"DAX",AH977=MAX(AF977:AH977),"NIKKEI",MAX(AF977:AH977)=0,""),"")</f>
        <v/>
      </c>
      <c r="AO977" t="str" cm="1">
        <f t="array" ref="AO977">IF(AM977="BASE","",IF(MAX(AF977:AH977)=0,_xlfn.IFS(AI977=MAX(AI977:AK977),"SP&amp;DAX",AJ977=MAX(AI977:AK977),"SP&amp;NIKKEI",AK977=MAX(AI977:AK977),"DAX&amp;NIKKEI"),""))</f>
        <v/>
      </c>
      <c r="AQ977" s="3">
        <f t="shared" si="572"/>
        <v>43124</v>
      </c>
      <c r="AR977" cm="1">
        <f t="array" ref="AR977">IF(AM977="BASE",AE977,_xlfn.IFS(AN977="DAX",AG977,AN977="NIKKEI",AH977,AN977="SP",AF977,AN977="",MAX(AI977:AK977)))</f>
        <v>0.37176370738669784</v>
      </c>
      <c r="AS977" s="4">
        <f t="shared" si="544"/>
        <v>0.36664156618529675</v>
      </c>
      <c r="AT977" s="4">
        <f t="shared" si="545"/>
        <v>0.43662589383522837</v>
      </c>
      <c r="AU977" s="4">
        <f t="shared" si="546"/>
        <v>1.8995075616295081E-4</v>
      </c>
      <c r="AV977" s="4">
        <f t="shared" si="547"/>
        <v>3.4960159157473984E-3</v>
      </c>
      <c r="AW977" s="4">
        <f t="shared" si="548"/>
        <v>5.4333492964760158E-2</v>
      </c>
      <c r="AX977" s="4">
        <f t="shared" si="549"/>
        <v>1.8919849274592219E-2</v>
      </c>
      <c r="AY977" s="4">
        <f t="shared" si="550"/>
        <v>9.429495953190873E-3</v>
      </c>
      <c r="AZ977" s="4">
        <f t="shared" si="551"/>
        <v>-7.4218524507929224</v>
      </c>
      <c r="BA977" s="6" t="str">
        <f t="shared" si="552"/>
        <v>WEAKEN</v>
      </c>
      <c r="BB977" s="4">
        <f t="shared" si="553"/>
        <v>0</v>
      </c>
      <c r="BC977" s="4">
        <f t="shared" si="554"/>
        <v>0.60295548643614738</v>
      </c>
      <c r="BD977" s="4">
        <f t="shared" si="555"/>
        <v>0.77882552653643133</v>
      </c>
      <c r="BE977" s="4">
        <f t="shared" si="573"/>
        <v>0.05</v>
      </c>
      <c r="BF977" s="4" t="str">
        <f t="shared" si="574"/>
        <v/>
      </c>
      <c r="BG977" s="4" t="str">
        <f t="shared" si="575"/>
        <v/>
      </c>
      <c r="BH977" s="4" t="str">
        <f t="shared" si="576"/>
        <v/>
      </c>
      <c r="BI977" s="4" t="str">
        <f t="shared" si="577"/>
        <v/>
      </c>
      <c r="BJ977" s="4" t="str">
        <f t="shared" si="578"/>
        <v/>
      </c>
      <c r="BK977" s="4" t="str">
        <f t="shared" si="579"/>
        <v/>
      </c>
      <c r="BS977" s="3" t="str">
        <f t="shared" si="556"/>
        <v/>
      </c>
      <c r="BT977" s="5">
        <f t="shared" si="557"/>
        <v>-6.9984327649931621E-2</v>
      </c>
      <c r="BU977" s="3"/>
    </row>
    <row r="978" spans="1:73" x14ac:dyDescent="0.2">
      <c r="A978" s="1">
        <v>43125</v>
      </c>
      <c r="C978">
        <v>0.38010168712541748</v>
      </c>
      <c r="D978">
        <v>0.38271553203492659</v>
      </c>
      <c r="E978">
        <v>0.38306788230054495</v>
      </c>
      <c r="F978">
        <v>0.3810690869259033</v>
      </c>
      <c r="G978">
        <v>0.38590289880001732</v>
      </c>
      <c r="H978">
        <v>0.38329378173628481</v>
      </c>
      <c r="I978">
        <v>0.38540156570681888</v>
      </c>
      <c r="J978">
        <v>0.38761420771071153</v>
      </c>
      <c r="M978">
        <f>'[1]CAC_SWISS (-SP-NIKKEI-DAX)'!AC1063</f>
        <v>0</v>
      </c>
      <c r="N978">
        <f>'[1]CAC_SWISS_SP (-NIKKEI-DAX)'!AD1063</f>
        <v>0</v>
      </c>
      <c r="O978">
        <f>'[1]CAC_SWISS_DAX (-SP-NIKKEI)'!AD1063</f>
        <v>0</v>
      </c>
      <c r="P978">
        <f>'[1]CAC_SWISS_NIKKEI (-SP-DAX)'!AD1063</f>
        <v>0</v>
      </c>
      <c r="Q978">
        <f>'[1]CAC_SWISS_DAX_SP (-NIKKEI)'!AF1063</f>
        <v>0</v>
      </c>
      <c r="R978">
        <f>'[1]CAC_SWISS_SP_NIKKEI (-DAX)'!AF1063</f>
        <v>0</v>
      </c>
      <c r="S978">
        <f>'[1]CAC_SWISS_DAX_NIKKEI (-SP)'!AF1063</f>
        <v>0</v>
      </c>
      <c r="V978" t="str">
        <f t="shared" si="566"/>
        <v>BASE</v>
      </c>
      <c r="W978" t="str">
        <f t="shared" si="567"/>
        <v>BASE+SP</v>
      </c>
      <c r="X978" t="str">
        <f t="shared" si="568"/>
        <v>BASE+DAX</v>
      </c>
      <c r="Y978" t="str">
        <f t="shared" si="569"/>
        <v>BASE+NIKKEI</v>
      </c>
      <c r="Z978" s="2" t="str">
        <f t="shared" si="570"/>
        <v>- NIKKEI</v>
      </c>
      <c r="AA978" s="2" t="str">
        <f t="shared" si="543"/>
        <v>- DAX</v>
      </c>
      <c r="AB978" s="2" t="str">
        <f t="shared" si="558"/>
        <v>- SP</v>
      </c>
      <c r="AE978">
        <f t="shared" si="559"/>
        <v>0.38010168712541748</v>
      </c>
      <c r="AF978">
        <f t="shared" si="560"/>
        <v>0.38271553203492659</v>
      </c>
      <c r="AG978">
        <f t="shared" si="561"/>
        <v>0.38306788230054495</v>
      </c>
      <c r="AH978">
        <f t="shared" si="562"/>
        <v>0.3810690869259033</v>
      </c>
      <c r="AI978">
        <f t="shared" si="563"/>
        <v>0.38590289880001732</v>
      </c>
      <c r="AJ978">
        <f t="shared" si="564"/>
        <v>0.38329378173628481</v>
      </c>
      <c r="AK978">
        <f t="shared" si="565"/>
        <v>0.38540156570681888</v>
      </c>
      <c r="AM978" t="str">
        <f t="shared" si="571"/>
        <v>BASE</v>
      </c>
      <c r="AN978" t="str" cm="1">
        <f t="array" ref="AN978">IF(AM978="",_xlfn.IFS(AF978=MAX(AF978:AH978),"SP",AG978=MAX(AF978:AH978),"DAX",AH978=MAX(AF978:AH978),"NIKKEI",MAX(AF978:AH978)=0,""),"")</f>
        <v/>
      </c>
      <c r="AO978" t="str" cm="1">
        <f t="array" ref="AO978">IF(AM978="BASE","",IF(MAX(AF978:AH978)=0,_xlfn.IFS(AI978=MAX(AI978:AK978),"SP&amp;DAX",AJ978=MAX(AI978:AK978),"SP&amp;NIKKEI",AK978=MAX(AI978:AK978),"DAX&amp;NIKKEI"),""))</f>
        <v/>
      </c>
      <c r="AQ978" s="3">
        <f t="shared" si="572"/>
        <v>43125</v>
      </c>
      <c r="AR978" cm="1">
        <f t="array" ref="AR978">IF(AM978="BASE",AE978,_xlfn.IFS(AN978="DAX",AG978,AN978="NIKKEI",AH978,AN978="SP",AF978,AN978="",MAX(AI978:AK978)))</f>
        <v>0.38010168712541748</v>
      </c>
      <c r="AS978" s="4">
        <f t="shared" si="544"/>
        <v>0.37166052043979941</v>
      </c>
      <c r="AT978" s="4">
        <f t="shared" si="545"/>
        <v>0.43359126521857244</v>
      </c>
      <c r="AU978" s="4">
        <f t="shared" si="546"/>
        <v>3.2198025741165905E-5</v>
      </c>
      <c r="AV978" s="4">
        <f t="shared" si="547"/>
        <v>3.6776645705089892E-3</v>
      </c>
      <c r="AW978" s="4">
        <f t="shared" si="548"/>
        <v>8.7550196935740916E-3</v>
      </c>
      <c r="AX978" s="4">
        <f t="shared" si="549"/>
        <v>1.9324560726770568E-2</v>
      </c>
      <c r="AY978" s="4">
        <f t="shared" si="550"/>
        <v>8.7620256781349576E-3</v>
      </c>
      <c r="AZ978" s="4">
        <f t="shared" si="551"/>
        <v>-7.0680852868665989</v>
      </c>
      <c r="BA978" s="6" t="str">
        <f t="shared" si="552"/>
        <v>WEAKEN</v>
      </c>
      <c r="BB978" s="4">
        <f t="shared" si="553"/>
        <v>0</v>
      </c>
      <c r="BC978" s="4">
        <f t="shared" si="554"/>
        <v>0.60295548643614738</v>
      </c>
      <c r="BD978" s="4">
        <f t="shared" si="555"/>
        <v>0.77882552653643133</v>
      </c>
      <c r="BE978" s="4">
        <f t="shared" si="573"/>
        <v>0.05</v>
      </c>
      <c r="BF978" s="4" t="str">
        <f t="shared" si="574"/>
        <v/>
      </c>
      <c r="BG978" s="4" t="str">
        <f t="shared" si="575"/>
        <v/>
      </c>
      <c r="BH978" s="4" t="str">
        <f t="shared" si="576"/>
        <v/>
      </c>
      <c r="BI978" s="4" t="str">
        <f t="shared" si="577"/>
        <v/>
      </c>
      <c r="BJ978" s="4" t="str">
        <f t="shared" si="578"/>
        <v/>
      </c>
      <c r="BK978" s="4" t="str">
        <f t="shared" si="579"/>
        <v/>
      </c>
      <c r="BS978" s="3" t="str">
        <f t="shared" si="556"/>
        <v/>
      </c>
      <c r="BT978" s="5">
        <f t="shared" si="557"/>
        <v>-6.1930744778773028E-2</v>
      </c>
      <c r="BU978" s="3"/>
    </row>
    <row r="979" spans="1:73" x14ac:dyDescent="0.2">
      <c r="A979" s="1">
        <v>43126</v>
      </c>
      <c r="C979">
        <v>0.38781750826264383</v>
      </c>
      <c r="D979">
        <v>0.39216536339113917</v>
      </c>
      <c r="E979">
        <v>0.39200696536392926</v>
      </c>
      <c r="F979">
        <v>0.38829023478359714</v>
      </c>
      <c r="G979">
        <v>0.39627192184779453</v>
      </c>
      <c r="H979">
        <v>0.39239383242652792</v>
      </c>
      <c r="I979">
        <v>0.39384498262931705</v>
      </c>
      <c r="J979">
        <v>0.39756323394184451</v>
      </c>
      <c r="M979">
        <f>'[1]CAC_SWISS (-SP-NIKKEI-DAX)'!AC1064</f>
        <v>0</v>
      </c>
      <c r="N979">
        <f>'[1]CAC_SWISS_SP (-NIKKEI-DAX)'!AD1064</f>
        <v>0</v>
      </c>
      <c r="O979">
        <f>'[1]CAC_SWISS_DAX (-SP-NIKKEI)'!AD1064</f>
        <v>0</v>
      </c>
      <c r="P979">
        <f>'[1]CAC_SWISS_NIKKEI (-SP-DAX)'!AD1064</f>
        <v>0</v>
      </c>
      <c r="Q979">
        <f>'[1]CAC_SWISS_DAX_SP (-NIKKEI)'!AF1064</f>
        <v>0</v>
      </c>
      <c r="R979">
        <f>'[1]CAC_SWISS_SP_NIKKEI (-DAX)'!AF1064</f>
        <v>0</v>
      </c>
      <c r="S979">
        <f>'[1]CAC_SWISS_DAX_NIKKEI (-SP)'!AF1064</f>
        <v>0</v>
      </c>
      <c r="V979" t="str">
        <f t="shared" si="566"/>
        <v>BASE</v>
      </c>
      <c r="W979" t="str">
        <f t="shared" si="567"/>
        <v>BASE+SP</v>
      </c>
      <c r="X979" t="str">
        <f t="shared" si="568"/>
        <v>BASE+DAX</v>
      </c>
      <c r="Y979" t="str">
        <f t="shared" si="569"/>
        <v>BASE+NIKKEI</v>
      </c>
      <c r="Z979" s="2" t="str">
        <f t="shared" si="570"/>
        <v>- NIKKEI</v>
      </c>
      <c r="AA979" s="2" t="str">
        <f t="shared" si="543"/>
        <v>- DAX</v>
      </c>
      <c r="AB979" s="2" t="str">
        <f t="shared" si="558"/>
        <v>- SP</v>
      </c>
      <c r="AE979">
        <f t="shared" si="559"/>
        <v>0.38781750826264383</v>
      </c>
      <c r="AF979">
        <f t="shared" si="560"/>
        <v>0.39216536339113917</v>
      </c>
      <c r="AG979">
        <f t="shared" si="561"/>
        <v>0.39200696536392926</v>
      </c>
      <c r="AH979">
        <f t="shared" si="562"/>
        <v>0.38829023478359714</v>
      </c>
      <c r="AI979">
        <f t="shared" si="563"/>
        <v>0.39627192184779453</v>
      </c>
      <c r="AJ979">
        <f t="shared" si="564"/>
        <v>0.39239383242652792</v>
      </c>
      <c r="AK979">
        <f t="shared" si="565"/>
        <v>0.39384498262931705</v>
      </c>
      <c r="AM979" t="str">
        <f t="shared" si="571"/>
        <v>BASE</v>
      </c>
      <c r="AN979" t="str" cm="1">
        <f t="array" ref="AN979">IF(AM979="",_xlfn.IFS(AF979=MAX(AF979:AH979),"SP",AG979=MAX(AF979:AH979),"DAX",AH979=MAX(AF979:AH979),"NIKKEI",MAX(AF979:AH979)=0,""),"")</f>
        <v/>
      </c>
      <c r="AO979" t="str" cm="1">
        <f t="array" ref="AO979">IF(AM979="BASE","",IF(MAX(AF979:AH979)=0,_xlfn.IFS(AI979=MAX(AI979:AK979),"SP&amp;DAX",AJ979=MAX(AI979:AK979),"SP&amp;NIKKEI",AK979=MAX(AI979:AK979),"DAX&amp;NIKKEI"),""))</f>
        <v/>
      </c>
      <c r="AQ979" s="3">
        <f t="shared" si="572"/>
        <v>43126</v>
      </c>
      <c r="AR979" cm="1">
        <f t="array" ref="AR979">IF(AM979="BASE",AE979,_xlfn.IFS(AN979="DAX",AG979,AN979="NIKKEI",AH979,AN979="SP",AF979,AN979="",MAX(AI979:AK979)))</f>
        <v>0.38781750826264383</v>
      </c>
      <c r="AS979" s="4">
        <f t="shared" si="544"/>
        <v>0.3737702443990682</v>
      </c>
      <c r="AT979" s="4">
        <f t="shared" si="545"/>
        <v>0.43138420124818483</v>
      </c>
      <c r="AU979" s="4">
        <f t="shared" si="546"/>
        <v>5.3546116420606213E-5</v>
      </c>
      <c r="AV979" s="4">
        <f t="shared" si="547"/>
        <v>3.7253680750540105E-3</v>
      </c>
      <c r="AW979" s="4">
        <f t="shared" si="548"/>
        <v>1.4373376091120849E-2</v>
      </c>
      <c r="AX979" s="4">
        <f t="shared" si="549"/>
        <v>1.9459504409047045E-2</v>
      </c>
      <c r="AY979" s="4">
        <f t="shared" si="550"/>
        <v>8.9365526431136096E-3</v>
      </c>
      <c r="AZ979" s="4">
        <f t="shared" si="551"/>
        <v>-6.4470002192079283</v>
      </c>
      <c r="BA979" s="6" t="str">
        <f t="shared" si="552"/>
        <v>WEAKEN</v>
      </c>
      <c r="BB979" s="4">
        <f t="shared" si="553"/>
        <v>0</v>
      </c>
      <c r="BC979" s="4">
        <f t="shared" si="554"/>
        <v>0.60295548643614738</v>
      </c>
      <c r="BD979" s="4">
        <f t="shared" si="555"/>
        <v>0.77882552653643133</v>
      </c>
      <c r="BE979" s="4">
        <f t="shared" si="573"/>
        <v>0.05</v>
      </c>
      <c r="BF979" s="4" t="str">
        <f t="shared" si="574"/>
        <v/>
      </c>
      <c r="BG979" s="4" t="str">
        <f t="shared" si="575"/>
        <v/>
      </c>
      <c r="BH979" s="4" t="str">
        <f t="shared" si="576"/>
        <v/>
      </c>
      <c r="BI979" s="4" t="str">
        <f t="shared" si="577"/>
        <v/>
      </c>
      <c r="BJ979" s="4" t="str">
        <f t="shared" si="578"/>
        <v/>
      </c>
      <c r="BK979" s="4" t="str">
        <f t="shared" si="579"/>
        <v/>
      </c>
      <c r="BS979" s="3" t="str">
        <f t="shared" si="556"/>
        <v/>
      </c>
      <c r="BT979" s="5">
        <f t="shared" si="557"/>
        <v>-5.7613956849116632E-2</v>
      </c>
      <c r="BU979" s="3"/>
    </row>
    <row r="980" spans="1:73" x14ac:dyDescent="0.2">
      <c r="A980" s="1">
        <v>43129</v>
      </c>
      <c r="C980">
        <v>0.37483512791138696</v>
      </c>
      <c r="D980">
        <v>0.37733267196246995</v>
      </c>
      <c r="E980">
        <v>0.37964332605530576</v>
      </c>
      <c r="F980">
        <v>0.37544526677128603</v>
      </c>
      <c r="G980">
        <v>0.38201670276844435</v>
      </c>
      <c r="H980">
        <v>0.3777062014230404</v>
      </c>
      <c r="I980">
        <v>0.38194922382427549</v>
      </c>
      <c r="J980">
        <v>0.3838169938986406</v>
      </c>
      <c r="M980">
        <f>'[1]CAC_SWISS (-SP-NIKKEI-DAX)'!AC1065</f>
        <v>0</v>
      </c>
      <c r="N980">
        <f>'[1]CAC_SWISS_SP (-NIKKEI-DAX)'!AD1065</f>
        <v>0</v>
      </c>
      <c r="O980">
        <f>'[1]CAC_SWISS_DAX (-SP-NIKKEI)'!AD1065</f>
        <v>0</v>
      </c>
      <c r="P980">
        <f>'[1]CAC_SWISS_NIKKEI (-SP-DAX)'!AD1065</f>
        <v>0</v>
      </c>
      <c r="Q980">
        <f>'[1]CAC_SWISS_DAX_SP (-NIKKEI)'!AF1065</f>
        <v>0</v>
      </c>
      <c r="R980">
        <f>'[1]CAC_SWISS_SP_NIKKEI (-DAX)'!AF1065</f>
        <v>0</v>
      </c>
      <c r="S980">
        <f>'[1]CAC_SWISS_DAX_NIKKEI (-SP)'!AF1065</f>
        <v>0</v>
      </c>
      <c r="V980" t="str">
        <f t="shared" si="566"/>
        <v>BASE</v>
      </c>
      <c r="W980" t="str">
        <f t="shared" si="567"/>
        <v>BASE+SP</v>
      </c>
      <c r="X980" t="str">
        <f t="shared" si="568"/>
        <v>BASE+DAX</v>
      </c>
      <c r="Y980" t="str">
        <f t="shared" si="569"/>
        <v>BASE+NIKKEI</v>
      </c>
      <c r="Z980" s="2" t="str">
        <f t="shared" si="570"/>
        <v>- NIKKEI</v>
      </c>
      <c r="AA980" s="2" t="str">
        <f t="shared" si="543"/>
        <v>- DAX</v>
      </c>
      <c r="AB980" s="2" t="str">
        <f t="shared" si="558"/>
        <v>- SP</v>
      </c>
      <c r="AE980">
        <f t="shared" si="559"/>
        <v>0.37483512791138696</v>
      </c>
      <c r="AF980">
        <f t="shared" si="560"/>
        <v>0.37733267196246995</v>
      </c>
      <c r="AG980">
        <f t="shared" si="561"/>
        <v>0.37964332605530576</v>
      </c>
      <c r="AH980">
        <f t="shared" si="562"/>
        <v>0.37544526677128603</v>
      </c>
      <c r="AI980">
        <f t="shared" si="563"/>
        <v>0.38201670276844435</v>
      </c>
      <c r="AJ980">
        <f t="shared" si="564"/>
        <v>0.3777062014230404</v>
      </c>
      <c r="AK980">
        <f t="shared" si="565"/>
        <v>0.38194922382427549</v>
      </c>
      <c r="AM980" t="str">
        <f t="shared" si="571"/>
        <v>BASE</v>
      </c>
      <c r="AN980" t="str" cm="1">
        <f t="array" ref="AN980">IF(AM980="",_xlfn.IFS(AF980=MAX(AF980:AH980),"SP",AG980=MAX(AF980:AH980),"DAX",AH980=MAX(AF980:AH980),"NIKKEI",MAX(AF980:AH980)=0,""),"")</f>
        <v/>
      </c>
      <c r="AO980" t="str" cm="1">
        <f t="array" ref="AO980">IF(AM980="BASE","",IF(MAX(AF980:AH980)=0,_xlfn.IFS(AI980=MAX(AI980:AK980),"SP&amp;DAX",AJ980=MAX(AI980:AK980),"SP&amp;NIKKEI",AK980=MAX(AI980:AK980),"DAX&amp;NIKKEI"),""))</f>
        <v/>
      </c>
      <c r="AQ980" s="3">
        <f t="shared" si="572"/>
        <v>43129</v>
      </c>
      <c r="AR980" cm="1">
        <f t="array" ref="AR980">IF(AM980="BASE",AE980,_xlfn.IFS(AN980="DAX",AG980,AN980="NIKKEI",AH980,AN980="SP",AF980,AN980="",MAX(AI980:AK980)))</f>
        <v>0.37483512791138696</v>
      </c>
      <c r="AS980" s="4">
        <f t="shared" si="544"/>
        <v>0.37470439680709344</v>
      </c>
      <c r="AT980" s="4">
        <f t="shared" si="545"/>
        <v>0.42914851885049193</v>
      </c>
      <c r="AU980" s="4">
        <f t="shared" si="546"/>
        <v>4.509109315281051E-5</v>
      </c>
      <c r="AV980" s="4">
        <f t="shared" si="547"/>
        <v>3.7658872920811604E-3</v>
      </c>
      <c r="AW980" s="4">
        <f t="shared" si="548"/>
        <v>1.1973564171085855E-2</v>
      </c>
      <c r="AX980" s="4">
        <f t="shared" si="549"/>
        <v>1.9560743435752877E-2</v>
      </c>
      <c r="AY980" s="4">
        <f t="shared" si="550"/>
        <v>8.9345875762065399E-3</v>
      </c>
      <c r="AZ980" s="4">
        <f t="shared" si="551"/>
        <v>-6.0936357250990714</v>
      </c>
      <c r="BA980" s="6" t="str">
        <f t="shared" si="552"/>
        <v>WEAKEN</v>
      </c>
      <c r="BB980" s="4">
        <f t="shared" si="553"/>
        <v>0</v>
      </c>
      <c r="BC980" s="4">
        <f t="shared" si="554"/>
        <v>0.60295548643614738</v>
      </c>
      <c r="BD980" s="4">
        <f t="shared" si="555"/>
        <v>0.77882552653643133</v>
      </c>
      <c r="BE980" s="4">
        <f t="shared" si="573"/>
        <v>0.05</v>
      </c>
      <c r="BF980" s="4" t="str">
        <f t="shared" si="574"/>
        <v/>
      </c>
      <c r="BG980" s="4" t="str">
        <f t="shared" si="575"/>
        <v/>
      </c>
      <c r="BH980" s="4" t="str">
        <f t="shared" si="576"/>
        <v/>
      </c>
      <c r="BI980" s="4" t="str">
        <f t="shared" si="577"/>
        <v/>
      </c>
      <c r="BJ980" s="4" t="str">
        <f t="shared" si="578"/>
        <v/>
      </c>
      <c r="BK980" s="4" t="str">
        <f t="shared" si="579"/>
        <v/>
      </c>
      <c r="BS980" s="3" t="str">
        <f t="shared" si="556"/>
        <v/>
      </c>
      <c r="BT980" s="5">
        <f t="shared" si="557"/>
        <v>-5.4444122043398491E-2</v>
      </c>
      <c r="BU980" s="3"/>
    </row>
    <row r="981" spans="1:73" x14ac:dyDescent="0.2">
      <c r="A981" s="1">
        <v>43130</v>
      </c>
      <c r="C981">
        <v>0.37348582772050359</v>
      </c>
      <c r="D981">
        <v>0.3833415006863945</v>
      </c>
      <c r="E981">
        <v>0.3774623715038507</v>
      </c>
      <c r="F981">
        <v>0.37599014644624079</v>
      </c>
      <c r="G981">
        <v>0.38725105560338119</v>
      </c>
      <c r="H981">
        <v>0.38460758059707217</v>
      </c>
      <c r="I981">
        <v>0.38276467058115066</v>
      </c>
      <c r="J981">
        <v>0.39059467690372002</v>
      </c>
      <c r="M981">
        <f>'[1]CAC_SWISS (-SP-NIKKEI-DAX)'!AC1066</f>
        <v>0</v>
      </c>
      <c r="N981">
        <f>'[1]CAC_SWISS_SP (-NIKKEI-DAX)'!AD1066</f>
        <v>0</v>
      </c>
      <c r="O981">
        <f>'[1]CAC_SWISS_DAX (-SP-NIKKEI)'!AD1066</f>
        <v>0</v>
      </c>
      <c r="P981">
        <f>'[1]CAC_SWISS_NIKKEI (-SP-DAX)'!AD1066</f>
        <v>0</v>
      </c>
      <c r="Q981">
        <f>'[1]CAC_SWISS_DAX_SP (-NIKKEI)'!AF1066</f>
        <v>0</v>
      </c>
      <c r="R981">
        <f>'[1]CAC_SWISS_SP_NIKKEI (-DAX)'!AF1066</f>
        <v>0</v>
      </c>
      <c r="S981">
        <f>'[1]CAC_SWISS_DAX_NIKKEI (-SP)'!AF1066</f>
        <v>0</v>
      </c>
      <c r="V981" t="str">
        <f t="shared" si="566"/>
        <v>BASE</v>
      </c>
      <c r="W981" t="str">
        <f t="shared" si="567"/>
        <v>BASE+SP</v>
      </c>
      <c r="X981" t="str">
        <f t="shared" si="568"/>
        <v>BASE+DAX</v>
      </c>
      <c r="Y981" t="str">
        <f t="shared" si="569"/>
        <v>BASE+NIKKEI</v>
      </c>
      <c r="Z981" s="2" t="str">
        <f t="shared" si="570"/>
        <v>- NIKKEI</v>
      </c>
      <c r="AA981" s="2" t="str">
        <f t="shared" si="543"/>
        <v>- DAX</v>
      </c>
      <c r="AB981" s="2" t="str">
        <f t="shared" si="558"/>
        <v>- SP</v>
      </c>
      <c r="AE981">
        <f t="shared" si="559"/>
        <v>0.37348582772050359</v>
      </c>
      <c r="AF981">
        <f t="shared" si="560"/>
        <v>0.3833415006863945</v>
      </c>
      <c r="AG981">
        <f t="shared" si="561"/>
        <v>0.3774623715038507</v>
      </c>
      <c r="AH981">
        <f t="shared" si="562"/>
        <v>0.37599014644624079</v>
      </c>
      <c r="AI981">
        <f t="shared" si="563"/>
        <v>0.38725105560338119</v>
      </c>
      <c r="AJ981">
        <f t="shared" si="564"/>
        <v>0.38460758059707217</v>
      </c>
      <c r="AK981">
        <f t="shared" si="565"/>
        <v>0.38276467058115066</v>
      </c>
      <c r="AM981" t="str">
        <f t="shared" si="571"/>
        <v>BASE</v>
      </c>
      <c r="AN981" t="str" cm="1">
        <f t="array" ref="AN981">IF(AM981="",_xlfn.IFS(AF981=MAX(AF981:AH981),"SP",AG981=MAX(AF981:AH981),"DAX",AH981=MAX(AF981:AH981),"NIKKEI",MAX(AF981:AH981)=0,""),"")</f>
        <v/>
      </c>
      <c r="AO981" t="str" cm="1">
        <f t="array" ref="AO981">IF(AM981="BASE","",IF(MAX(AF981:AH981)=0,_xlfn.IFS(AI981=MAX(AI981:AK981),"SP&amp;DAX",AJ981=MAX(AI981:AK981),"SP&amp;NIKKEI",AK981=MAX(AI981:AK981),"DAX&amp;NIKKEI"),""))</f>
        <v/>
      </c>
      <c r="AQ981" s="3">
        <f t="shared" si="572"/>
        <v>43130</v>
      </c>
      <c r="AR981" cm="1">
        <f t="array" ref="AR981">IF(AM981="BASE",AE981,_xlfn.IFS(AN981="DAX",AG981,AN981="NIKKEI",AH981,AN981="SP",AF981,AN981="",MAX(AI981:AK981)))</f>
        <v>0.37348582772050359</v>
      </c>
      <c r="AS981" s="4">
        <f t="shared" si="544"/>
        <v>0.37535083295620658</v>
      </c>
      <c r="AT981" s="4">
        <f t="shared" si="545"/>
        <v>0.42680381865701944</v>
      </c>
      <c r="AU981" s="4">
        <f t="shared" si="546"/>
        <v>3.8233169975912385E-5</v>
      </c>
      <c r="AV981" s="4">
        <f t="shared" si="547"/>
        <v>3.7770710224285923E-3</v>
      </c>
      <c r="AW981" s="4">
        <f t="shared" si="548"/>
        <v>1.0122438722724655E-2</v>
      </c>
      <c r="AX981" s="4">
        <f t="shared" si="549"/>
        <v>1.95864438673767E-2</v>
      </c>
      <c r="AY981" s="4">
        <f t="shared" si="550"/>
        <v>8.9086888735752292E-3</v>
      </c>
      <c r="AZ981" s="4">
        <f t="shared" si="551"/>
        <v>-5.7755957617323075</v>
      </c>
      <c r="BA981" s="6" t="str">
        <f t="shared" si="552"/>
        <v>WEAKEN</v>
      </c>
      <c r="BB981" s="4">
        <f t="shared" si="553"/>
        <v>0</v>
      </c>
      <c r="BC981" s="4">
        <f t="shared" si="554"/>
        <v>0.60295548643614738</v>
      </c>
      <c r="BD981" s="4">
        <f t="shared" si="555"/>
        <v>0.77882552653643133</v>
      </c>
      <c r="BE981" s="4">
        <f t="shared" si="573"/>
        <v>0.05</v>
      </c>
      <c r="BF981" s="4" t="str">
        <f t="shared" si="574"/>
        <v/>
      </c>
      <c r="BG981" s="4" t="str">
        <f t="shared" si="575"/>
        <v/>
      </c>
      <c r="BH981" s="4" t="str">
        <f t="shared" si="576"/>
        <v/>
      </c>
      <c r="BI981" s="4" t="str">
        <f t="shared" si="577"/>
        <v/>
      </c>
      <c r="BJ981" s="4" t="str">
        <f t="shared" si="578"/>
        <v/>
      </c>
      <c r="BK981" s="4" t="str">
        <f t="shared" si="579"/>
        <v/>
      </c>
      <c r="BS981" s="3" t="str">
        <f t="shared" si="556"/>
        <v/>
      </c>
      <c r="BT981" s="5">
        <f t="shared" si="557"/>
        <v>-5.1452985700812859E-2</v>
      </c>
      <c r="BU981" s="3"/>
    </row>
    <row r="982" spans="1:73" x14ac:dyDescent="0.2">
      <c r="A982" s="1">
        <v>43131</v>
      </c>
      <c r="C982">
        <v>0.37681213631390187</v>
      </c>
      <c r="D982">
        <v>0.38625282062386562</v>
      </c>
      <c r="E982">
        <v>0.38020043227197248</v>
      </c>
      <c r="F982">
        <v>0.38138151688966559</v>
      </c>
      <c r="G982">
        <v>0.3895582176980637</v>
      </c>
      <c r="H982">
        <v>0.3891696251444689</v>
      </c>
      <c r="I982">
        <v>0.38846234214641218</v>
      </c>
      <c r="J982">
        <v>0.39544362419704004</v>
      </c>
      <c r="M982">
        <f>'[1]CAC_SWISS (-SP-NIKKEI-DAX)'!AC1067</f>
        <v>0</v>
      </c>
      <c r="N982">
        <f>'[1]CAC_SWISS_SP (-NIKKEI-DAX)'!AD1067</f>
        <v>0</v>
      </c>
      <c r="O982">
        <f>'[1]CAC_SWISS_DAX (-SP-NIKKEI)'!AD1067</f>
        <v>0</v>
      </c>
      <c r="P982">
        <f>'[1]CAC_SWISS_NIKKEI (-SP-DAX)'!AD1067</f>
        <v>0</v>
      </c>
      <c r="Q982">
        <f>'[1]CAC_SWISS_DAX_SP (-NIKKEI)'!AF1067</f>
        <v>0</v>
      </c>
      <c r="R982">
        <f>'[1]CAC_SWISS_SP_NIKKEI (-DAX)'!AF1067</f>
        <v>0</v>
      </c>
      <c r="S982">
        <f>'[1]CAC_SWISS_DAX_NIKKEI (-SP)'!AF1067</f>
        <v>0</v>
      </c>
      <c r="V982" t="str">
        <f t="shared" si="566"/>
        <v>BASE</v>
      </c>
      <c r="W982" t="str">
        <f t="shared" si="567"/>
        <v>BASE+SP</v>
      </c>
      <c r="X982" t="str">
        <f t="shared" si="568"/>
        <v>BASE+DAX</v>
      </c>
      <c r="Y982" t="str">
        <f t="shared" si="569"/>
        <v>BASE+NIKKEI</v>
      </c>
      <c r="Z982" s="2" t="str">
        <f t="shared" si="570"/>
        <v>- NIKKEI</v>
      </c>
      <c r="AA982" s="2" t="str">
        <f t="shared" si="543"/>
        <v>- DAX</v>
      </c>
      <c r="AB982" s="2" t="str">
        <f t="shared" si="558"/>
        <v>- SP</v>
      </c>
      <c r="AE982">
        <f t="shared" si="559"/>
        <v>0.37681213631390187</v>
      </c>
      <c r="AF982">
        <f t="shared" si="560"/>
        <v>0.38625282062386562</v>
      </c>
      <c r="AG982">
        <f t="shared" si="561"/>
        <v>0.38020043227197248</v>
      </c>
      <c r="AH982">
        <f t="shared" si="562"/>
        <v>0.38138151688966559</v>
      </c>
      <c r="AI982">
        <f t="shared" si="563"/>
        <v>0.3895582176980637</v>
      </c>
      <c r="AJ982">
        <f t="shared" si="564"/>
        <v>0.3891696251444689</v>
      </c>
      <c r="AK982">
        <f t="shared" si="565"/>
        <v>0.38846234214641218</v>
      </c>
      <c r="AM982" t="str">
        <f t="shared" si="571"/>
        <v>BASE</v>
      </c>
      <c r="AN982" t="str" cm="1">
        <f t="array" ref="AN982">IF(AM982="",_xlfn.IFS(AF982=MAX(AF982:AH982),"SP",AG982=MAX(AF982:AH982),"DAX",AH982=MAX(AF982:AH982),"NIKKEI",MAX(AF982:AH982)=0,""),"")</f>
        <v/>
      </c>
      <c r="AO982" t="str" cm="1">
        <f t="array" ref="AO982">IF(AM982="BASE","",IF(MAX(AF982:AH982)=0,_xlfn.IFS(AI982=MAX(AI982:AK982),"SP&amp;DAX",AJ982=MAX(AI982:AK982),"SP&amp;NIKKEI",AK982=MAX(AI982:AK982),"DAX&amp;NIKKEI"),""))</f>
        <v/>
      </c>
      <c r="AQ982" s="3">
        <f t="shared" si="572"/>
        <v>43131</v>
      </c>
      <c r="AR982" cm="1">
        <f t="array" ref="AR982">IF(AM982="BASE",AE982,_xlfn.IFS(AN982="DAX",AG982,AN982="NIKKEI",AH982,AN982="SP",AF982,AN982="",MAX(AI982:AK982)))</f>
        <v>0.37681213631390187</v>
      </c>
      <c r="AS982" s="4">
        <f t="shared" si="544"/>
        <v>0.37611105461109184</v>
      </c>
      <c r="AT982" s="4">
        <f t="shared" si="545"/>
        <v>0.42462821217485958</v>
      </c>
      <c r="AU982" s="4">
        <f t="shared" si="546"/>
        <v>3.3638194757725015E-5</v>
      </c>
      <c r="AV982" s="4">
        <f t="shared" si="547"/>
        <v>3.7864657955902791E-3</v>
      </c>
      <c r="AW982" s="4">
        <f t="shared" si="548"/>
        <v>8.8837973386422988E-3</v>
      </c>
      <c r="AX982" s="4">
        <f t="shared" si="549"/>
        <v>1.9608560818845561E-2</v>
      </c>
      <c r="AY982" s="4">
        <f t="shared" si="550"/>
        <v>8.8934321489275488E-3</v>
      </c>
      <c r="AZ982" s="4">
        <f t="shared" si="551"/>
        <v>-5.4553918837305542</v>
      </c>
      <c r="BA982" s="6" t="str">
        <f t="shared" si="552"/>
        <v>WEAKEN</v>
      </c>
      <c r="BB982" s="4">
        <f t="shared" si="553"/>
        <v>0</v>
      </c>
      <c r="BC982" s="4">
        <f t="shared" si="554"/>
        <v>0.60295548643614738</v>
      </c>
      <c r="BD982" s="4">
        <f t="shared" si="555"/>
        <v>0.77882552653643133</v>
      </c>
      <c r="BE982" s="4">
        <f t="shared" si="573"/>
        <v>0.05</v>
      </c>
      <c r="BF982" s="4" t="str">
        <f t="shared" si="574"/>
        <v/>
      </c>
      <c r="BG982" s="4" t="str">
        <f t="shared" si="575"/>
        <v/>
      </c>
      <c r="BH982" s="4" t="str">
        <f t="shared" si="576"/>
        <v/>
      </c>
      <c r="BI982" s="4" t="str">
        <f t="shared" si="577"/>
        <v/>
      </c>
      <c r="BJ982" s="4" t="str">
        <f t="shared" si="578"/>
        <v/>
      </c>
      <c r="BK982" s="4" t="str">
        <f t="shared" si="579"/>
        <v/>
      </c>
      <c r="BS982" s="3" t="str">
        <f t="shared" si="556"/>
        <v/>
      </c>
      <c r="BT982" s="5">
        <f t="shared" si="557"/>
        <v>-4.8517157563767732E-2</v>
      </c>
      <c r="BU982" s="3"/>
    </row>
    <row r="983" spans="1:73" x14ac:dyDescent="0.2">
      <c r="A983" s="1">
        <v>43132</v>
      </c>
      <c r="C983">
        <v>0.38385884561872674</v>
      </c>
      <c r="D983">
        <v>0.3930574371980326</v>
      </c>
      <c r="E983">
        <v>0.38545067379523912</v>
      </c>
      <c r="F983">
        <v>0.38620664671664789</v>
      </c>
      <c r="G983">
        <v>0.39457041173781587</v>
      </c>
      <c r="H983">
        <v>0.39429376385633574</v>
      </c>
      <c r="I983">
        <v>0.38895149299576903</v>
      </c>
      <c r="J983">
        <v>0.39663830156611463</v>
      </c>
      <c r="M983">
        <f>'[1]CAC_SWISS (-SP-NIKKEI-DAX)'!AC1068</f>
        <v>0</v>
      </c>
      <c r="N983">
        <f>'[1]CAC_SWISS_SP (-NIKKEI-DAX)'!AD1068</f>
        <v>0</v>
      </c>
      <c r="O983">
        <f>'[1]CAC_SWISS_DAX (-SP-NIKKEI)'!AD1068</f>
        <v>0</v>
      </c>
      <c r="P983">
        <f>'[1]CAC_SWISS_NIKKEI (-SP-DAX)'!AD1068</f>
        <v>0</v>
      </c>
      <c r="Q983">
        <f>'[1]CAC_SWISS_DAX_SP (-NIKKEI)'!AF1068</f>
        <v>0</v>
      </c>
      <c r="R983">
        <f>'[1]CAC_SWISS_SP_NIKKEI (-DAX)'!AF1068</f>
        <v>0</v>
      </c>
      <c r="S983">
        <f>'[1]CAC_SWISS_DAX_NIKKEI (-SP)'!AF1068</f>
        <v>0</v>
      </c>
      <c r="V983" t="str">
        <f t="shared" si="566"/>
        <v>BASE</v>
      </c>
      <c r="W983" t="str">
        <f t="shared" si="567"/>
        <v>BASE+SP</v>
      </c>
      <c r="X983" t="str">
        <f t="shared" si="568"/>
        <v>BASE+DAX</v>
      </c>
      <c r="Y983" t="str">
        <f t="shared" si="569"/>
        <v>BASE+NIKKEI</v>
      </c>
      <c r="Z983" s="2" t="str">
        <f t="shared" si="570"/>
        <v>- NIKKEI</v>
      </c>
      <c r="AA983" s="2" t="str">
        <f t="shared" si="543"/>
        <v>- DAX</v>
      </c>
      <c r="AB983" s="2" t="str">
        <f t="shared" si="558"/>
        <v>- SP</v>
      </c>
      <c r="AE983">
        <f t="shared" si="559"/>
        <v>0.38385884561872674</v>
      </c>
      <c r="AF983">
        <f t="shared" si="560"/>
        <v>0.3930574371980326</v>
      </c>
      <c r="AG983">
        <f t="shared" si="561"/>
        <v>0.38545067379523912</v>
      </c>
      <c r="AH983">
        <f t="shared" si="562"/>
        <v>0.38620664671664789</v>
      </c>
      <c r="AI983">
        <f t="shared" si="563"/>
        <v>0.39457041173781587</v>
      </c>
      <c r="AJ983">
        <f t="shared" si="564"/>
        <v>0.39429376385633574</v>
      </c>
      <c r="AK983">
        <f t="shared" si="565"/>
        <v>0.38895149299576903</v>
      </c>
      <c r="AM983" t="str">
        <f t="shared" si="571"/>
        <v>BASE</v>
      </c>
      <c r="AN983" t="str" cm="1">
        <f t="array" ref="AN983">IF(AM983="",_xlfn.IFS(AF983=MAX(AF983:AH983),"SP",AG983=MAX(AF983:AH983),"DAX",AH983=MAX(AF983:AH983),"NIKKEI",MAX(AF983:AH983)=0,""),"")</f>
        <v/>
      </c>
      <c r="AO983" t="str" cm="1">
        <f t="array" ref="AO983">IF(AM983="BASE","",IF(MAX(AF983:AH983)=0,_xlfn.IFS(AI983=MAX(AI983:AK983),"SP&amp;DAX",AJ983=MAX(AI983:AK983),"SP&amp;NIKKEI",AK983=MAX(AI983:AK983),"DAX&amp;NIKKEI"),""))</f>
        <v/>
      </c>
      <c r="AQ983" s="3">
        <f t="shared" si="572"/>
        <v>43132</v>
      </c>
      <c r="AR983" cm="1">
        <f t="array" ref="AR983">IF(AM983="BASE",AE983,_xlfn.IFS(AN983="DAX",AG983,AN983="NIKKEI",AH983,AN983="SP",AF983,AN983="",MAX(AI983:AK983)))</f>
        <v>0.38385884561872674</v>
      </c>
      <c r="AS983" s="4">
        <f t="shared" si="544"/>
        <v>0.3779724051942327</v>
      </c>
      <c r="AT983" s="4">
        <f t="shared" si="545"/>
        <v>0.42279249849698752</v>
      </c>
      <c r="AU983" s="4">
        <f t="shared" si="546"/>
        <v>2.3340222194705686E-5</v>
      </c>
      <c r="AV983" s="4">
        <f t="shared" si="547"/>
        <v>3.8335656140421133E-3</v>
      </c>
      <c r="AW983" s="4">
        <f t="shared" si="548"/>
        <v>6.0883846905376805E-3</v>
      </c>
      <c r="AX983" s="4">
        <f t="shared" si="549"/>
        <v>1.9725081727263016E-2</v>
      </c>
      <c r="AY983" s="4">
        <f t="shared" si="550"/>
        <v>8.8884945013378291E-3</v>
      </c>
      <c r="AZ983" s="4">
        <f t="shared" si="551"/>
        <v>-5.0424842245229318</v>
      </c>
      <c r="BA983" s="6" t="str">
        <f t="shared" si="552"/>
        <v>WEAKEN</v>
      </c>
      <c r="BB983" s="4">
        <f t="shared" si="553"/>
        <v>0</v>
      </c>
      <c r="BC983" s="4">
        <f t="shared" si="554"/>
        <v>0.60295548643614738</v>
      </c>
      <c r="BD983" s="4">
        <f t="shared" si="555"/>
        <v>0.77882552653643133</v>
      </c>
      <c r="BE983" s="4">
        <f t="shared" si="573"/>
        <v>0.05</v>
      </c>
      <c r="BF983" s="4" t="str">
        <f t="shared" si="574"/>
        <v/>
      </c>
      <c r="BG983" s="4" t="str">
        <f t="shared" si="575"/>
        <v/>
      </c>
      <c r="BH983" s="4" t="str">
        <f t="shared" si="576"/>
        <v/>
      </c>
      <c r="BI983" s="4" t="str">
        <f t="shared" si="577"/>
        <v/>
      </c>
      <c r="BJ983" s="4" t="str">
        <f t="shared" si="578"/>
        <v/>
      </c>
      <c r="BK983" s="4" t="str">
        <f t="shared" si="579"/>
        <v/>
      </c>
      <c r="BS983" s="3" t="str">
        <f t="shared" si="556"/>
        <v/>
      </c>
      <c r="BT983" s="5">
        <f t="shared" si="557"/>
        <v>-4.4820093302754827E-2</v>
      </c>
      <c r="BU983" s="3"/>
    </row>
    <row r="984" spans="1:73" x14ac:dyDescent="0.2">
      <c r="A984" s="1">
        <v>43133</v>
      </c>
      <c r="C984">
        <v>0.40106670460776606</v>
      </c>
      <c r="D984">
        <v>0.40504981654343741</v>
      </c>
      <c r="E984">
        <v>0.40201147262408765</v>
      </c>
      <c r="F984">
        <v>0.40415920629382646</v>
      </c>
      <c r="G984">
        <v>0.40599543640136404</v>
      </c>
      <c r="H984">
        <v>0.40727042402412711</v>
      </c>
      <c r="I984">
        <v>0.40613229844137588</v>
      </c>
      <c r="J984">
        <v>0.40908543469475817</v>
      </c>
      <c r="M984">
        <f>'[1]CAC_SWISS (-SP-NIKKEI-DAX)'!AC1069</f>
        <v>0</v>
      </c>
      <c r="N984">
        <f>'[1]CAC_SWISS_SP (-NIKKEI-DAX)'!AD1069</f>
        <v>0</v>
      </c>
      <c r="O984">
        <f>'[1]CAC_SWISS_DAX (-SP-NIKKEI)'!AD1069</f>
        <v>0</v>
      </c>
      <c r="P984">
        <f>'[1]CAC_SWISS_NIKKEI (-SP-DAX)'!AD1069</f>
        <v>0</v>
      </c>
      <c r="Q984">
        <f>'[1]CAC_SWISS_DAX_SP (-NIKKEI)'!AF1069</f>
        <v>0</v>
      </c>
      <c r="R984">
        <f>'[1]CAC_SWISS_SP_NIKKEI (-DAX)'!AF1069</f>
        <v>0</v>
      </c>
      <c r="S984">
        <f>'[1]CAC_SWISS_DAX_NIKKEI (-SP)'!AF1069</f>
        <v>0</v>
      </c>
      <c r="V984" t="str">
        <f t="shared" si="566"/>
        <v>BASE</v>
      </c>
      <c r="W984" t="str">
        <f t="shared" si="567"/>
        <v>BASE+SP</v>
      </c>
      <c r="X984" t="str">
        <f t="shared" si="568"/>
        <v>BASE+DAX</v>
      </c>
      <c r="Y984" t="str">
        <f t="shared" si="569"/>
        <v>BASE+NIKKEI</v>
      </c>
      <c r="Z984" s="2" t="str">
        <f t="shared" si="570"/>
        <v>- NIKKEI</v>
      </c>
      <c r="AA984" s="2" t="str">
        <f t="shared" si="543"/>
        <v>- DAX</v>
      </c>
      <c r="AB984" s="2" t="str">
        <f t="shared" si="558"/>
        <v>- SP</v>
      </c>
      <c r="AE984">
        <f t="shared" si="559"/>
        <v>0.40106670460776606</v>
      </c>
      <c r="AF984">
        <f t="shared" si="560"/>
        <v>0.40504981654343741</v>
      </c>
      <c r="AG984">
        <f t="shared" si="561"/>
        <v>0.40201147262408765</v>
      </c>
      <c r="AH984">
        <f t="shared" si="562"/>
        <v>0.40415920629382646</v>
      </c>
      <c r="AI984">
        <f t="shared" si="563"/>
        <v>0.40599543640136404</v>
      </c>
      <c r="AJ984">
        <f t="shared" si="564"/>
        <v>0.40727042402412711</v>
      </c>
      <c r="AK984">
        <f t="shared" si="565"/>
        <v>0.40613229844137588</v>
      </c>
      <c r="AM984" t="str">
        <f t="shared" si="571"/>
        <v>BASE</v>
      </c>
      <c r="AN984" t="str" cm="1">
        <f t="array" ref="AN984">IF(AM984="",_xlfn.IFS(AF984=MAX(AF984:AH984),"SP",AG984=MAX(AF984:AH984),"DAX",AH984=MAX(AF984:AH984),"NIKKEI",MAX(AF984:AH984)=0,""),"")</f>
        <v/>
      </c>
      <c r="AO984" t="str" cm="1">
        <f t="array" ref="AO984">IF(AM984="BASE","",IF(MAX(AF984:AH984)=0,_xlfn.IFS(AI984=MAX(AI984:AK984),"SP&amp;DAX",AJ984=MAX(AI984:AK984),"SP&amp;NIKKEI",AK984=MAX(AI984:AK984),"DAX&amp;NIKKEI"),""))</f>
        <v/>
      </c>
      <c r="AQ984" s="3">
        <f t="shared" si="572"/>
        <v>43133</v>
      </c>
      <c r="AR984" cm="1">
        <f t="array" ref="AR984">IF(AM984="BASE",AE984,_xlfn.IFS(AN984="DAX",AG984,AN984="NIKKEI",AH984,AN984="SP",AF984,AN984="",MAX(AI984:AK984)))</f>
        <v>0.40106670460776606</v>
      </c>
      <c r="AS984" s="4">
        <f t="shared" si="544"/>
        <v>0.38029009705287442</v>
      </c>
      <c r="AT984" s="4">
        <f t="shared" si="545"/>
        <v>0.42108589531141283</v>
      </c>
      <c r="AU984" s="4">
        <f t="shared" si="546"/>
        <v>7.6631653745600994E-5</v>
      </c>
      <c r="AV984" s="4">
        <f t="shared" si="547"/>
        <v>3.8383870510012531E-3</v>
      </c>
      <c r="AW984" s="4">
        <f t="shared" si="548"/>
        <v>1.9964545713442691E-2</v>
      </c>
      <c r="AX984" s="4">
        <f t="shared" si="549"/>
        <v>1.9762590070868318E-2</v>
      </c>
      <c r="AY984" s="4">
        <f t="shared" si="550"/>
        <v>9.1886291901776707E-3</v>
      </c>
      <c r="AZ984" s="4">
        <f t="shared" si="551"/>
        <v>-4.4398133186338304</v>
      </c>
      <c r="BA984" s="6" t="str">
        <f t="shared" si="552"/>
        <v>WEAKEN</v>
      </c>
      <c r="BB984" s="4">
        <f t="shared" si="553"/>
        <v>0</v>
      </c>
      <c r="BC984" s="4">
        <f t="shared" si="554"/>
        <v>0.60295548643614738</v>
      </c>
      <c r="BD984" s="4">
        <f t="shared" si="555"/>
        <v>0.77882552653643133</v>
      </c>
      <c r="BE984" s="4">
        <f t="shared" si="573"/>
        <v>0.05</v>
      </c>
      <c r="BF984" s="4" t="str">
        <f t="shared" si="574"/>
        <v/>
      </c>
      <c r="BG984" s="4" t="str">
        <f t="shared" si="575"/>
        <v/>
      </c>
      <c r="BH984" s="4" t="str">
        <f t="shared" si="576"/>
        <v/>
      </c>
      <c r="BI984" s="4" t="str">
        <f t="shared" si="577"/>
        <v/>
      </c>
      <c r="BJ984" s="4" t="str">
        <f t="shared" si="578"/>
        <v/>
      </c>
      <c r="BK984" s="4" t="str">
        <f t="shared" si="579"/>
        <v/>
      </c>
      <c r="BS984" s="3" t="str">
        <f t="shared" si="556"/>
        <v/>
      </c>
      <c r="BT984" s="5">
        <f t="shared" si="557"/>
        <v>-4.0795798258538407E-2</v>
      </c>
      <c r="BU984" s="3"/>
    </row>
    <row r="985" spans="1:73" x14ac:dyDescent="0.2">
      <c r="A985" s="1">
        <v>43136</v>
      </c>
      <c r="C985">
        <v>0.44878711327577242</v>
      </c>
      <c r="D985">
        <v>0.46525219193347134</v>
      </c>
      <c r="E985">
        <v>0.45326726961280811</v>
      </c>
      <c r="F985">
        <v>0.45537321623933763</v>
      </c>
      <c r="G985">
        <v>0.46727841063348058</v>
      </c>
      <c r="H985">
        <v>0.4673474015171204</v>
      </c>
      <c r="I985">
        <v>0.4615093082630507</v>
      </c>
      <c r="J985">
        <v>0.4703700663332277</v>
      </c>
      <c r="M985">
        <f>'[1]CAC_SWISS (-SP-NIKKEI-DAX)'!AC1070</f>
        <v>0</v>
      </c>
      <c r="N985">
        <f>'[1]CAC_SWISS_SP (-NIKKEI-DAX)'!AD1070</f>
        <v>0</v>
      </c>
      <c r="O985">
        <f>'[1]CAC_SWISS_DAX (-SP-NIKKEI)'!AD1070</f>
        <v>0</v>
      </c>
      <c r="P985">
        <f>'[1]CAC_SWISS_NIKKEI (-SP-DAX)'!AD1070</f>
        <v>0</v>
      </c>
      <c r="Q985">
        <f>'[1]CAC_SWISS_DAX_SP (-NIKKEI)'!AF1070</f>
        <v>0</v>
      </c>
      <c r="R985">
        <f>'[1]CAC_SWISS_SP_NIKKEI (-DAX)'!AF1070</f>
        <v>0</v>
      </c>
      <c r="S985">
        <f>'[1]CAC_SWISS_DAX_NIKKEI (-SP)'!AF1070</f>
        <v>0</v>
      </c>
      <c r="V985" t="str">
        <f t="shared" si="566"/>
        <v>BASE</v>
      </c>
      <c r="W985" t="str">
        <f t="shared" si="567"/>
        <v>BASE+SP</v>
      </c>
      <c r="X985" t="str">
        <f t="shared" si="568"/>
        <v>BASE+DAX</v>
      </c>
      <c r="Y985" t="str">
        <f t="shared" si="569"/>
        <v>BASE+NIKKEI</v>
      </c>
      <c r="Z985" s="2" t="str">
        <f t="shared" si="570"/>
        <v>- NIKKEI</v>
      </c>
      <c r="AA985" s="2" t="str">
        <f t="shared" si="543"/>
        <v>- DAX</v>
      </c>
      <c r="AB985" s="2" t="str">
        <f t="shared" si="558"/>
        <v>- SP</v>
      </c>
      <c r="AE985">
        <f t="shared" si="559"/>
        <v>0.44878711327577242</v>
      </c>
      <c r="AF985">
        <f t="shared" si="560"/>
        <v>0.46525219193347134</v>
      </c>
      <c r="AG985">
        <f t="shared" si="561"/>
        <v>0.45326726961280811</v>
      </c>
      <c r="AH985">
        <f t="shared" si="562"/>
        <v>0.45537321623933763</v>
      </c>
      <c r="AI985">
        <f t="shared" si="563"/>
        <v>0.46727841063348058</v>
      </c>
      <c r="AJ985">
        <f t="shared" si="564"/>
        <v>0.4673474015171204</v>
      </c>
      <c r="AK985">
        <f t="shared" si="565"/>
        <v>0.4615093082630507</v>
      </c>
      <c r="AM985" t="str">
        <f t="shared" si="571"/>
        <v>BASE</v>
      </c>
      <c r="AN985" t="str" cm="1">
        <f t="array" ref="AN985">IF(AM985="",_xlfn.IFS(AF985=MAX(AF985:AH985),"SP",AG985=MAX(AF985:AH985),"DAX",AH985=MAX(AF985:AH985),"NIKKEI",MAX(AF985:AH985)=0,""),"")</f>
        <v/>
      </c>
      <c r="AO985" t="str" cm="1">
        <f t="array" ref="AO985">IF(AM985="BASE","",IF(MAX(AF985:AH985)=0,_xlfn.IFS(AI985=MAX(AI985:AK985),"SP&amp;DAX",AJ985=MAX(AI985:AK985),"SP&amp;NIKKEI",AK985=MAX(AI985:AK985),"DAX&amp;NIKKEI"),""))</f>
        <v/>
      </c>
      <c r="AQ985" s="3">
        <f t="shared" si="572"/>
        <v>43136</v>
      </c>
      <c r="AR985" cm="1">
        <f t="array" ref="AR985">IF(AM985="BASE",AE985,_xlfn.IFS(AN985="DAX",AG985,AN985="NIKKEI",AH985,AN985="SP",AF985,AN985="",MAX(AI985:AK985)))</f>
        <v>0.44878711327577242</v>
      </c>
      <c r="AS985" s="4">
        <f t="shared" si="544"/>
        <v>0.38747922427127107</v>
      </c>
      <c r="AT985" s="4">
        <f t="shared" si="545"/>
        <v>0.41916388001748184</v>
      </c>
      <c r="AU985" s="4">
        <f t="shared" si="546"/>
        <v>5.392410711109125E-4</v>
      </c>
      <c r="AV985" s="4">
        <f t="shared" si="547"/>
        <v>3.8194754569238079E-3</v>
      </c>
      <c r="AW985" s="4">
        <f t="shared" si="548"/>
        <v>0.14118197045444961</v>
      </c>
      <c r="AX985" s="4">
        <f t="shared" si="549"/>
        <v>1.9931302725522231E-2</v>
      </c>
      <c r="AY985" s="4">
        <f t="shared" si="550"/>
        <v>1.1415498948778692E-2</v>
      </c>
      <c r="AZ985" s="4">
        <f t="shared" si="551"/>
        <v>-2.7755822052439156</v>
      </c>
      <c r="BA985" s="6" t="str">
        <f t="shared" si="552"/>
        <v>WEAKEN</v>
      </c>
      <c r="BB985" s="4">
        <f t="shared" si="553"/>
        <v>0</v>
      </c>
      <c r="BC985" s="4">
        <f t="shared" si="554"/>
        <v>0.60295548643614738</v>
      </c>
      <c r="BD985" s="4">
        <f t="shared" si="555"/>
        <v>0.77882552653643133</v>
      </c>
      <c r="BE985" s="4">
        <f t="shared" si="573"/>
        <v>0.05</v>
      </c>
      <c r="BF985" s="4" t="str">
        <f t="shared" si="574"/>
        <v/>
      </c>
      <c r="BG985" s="4" t="str">
        <f t="shared" si="575"/>
        <v/>
      </c>
      <c r="BH985" s="4" t="str">
        <f t="shared" si="576"/>
        <v/>
      </c>
      <c r="BI985" s="4" t="str">
        <f t="shared" si="577"/>
        <v/>
      </c>
      <c r="BJ985" s="4" t="str">
        <f t="shared" si="578"/>
        <v/>
      </c>
      <c r="BK985" s="4" t="str">
        <f t="shared" si="579"/>
        <v/>
      </c>
      <c r="BS985" s="3" t="str">
        <f t="shared" si="556"/>
        <v/>
      </c>
      <c r="BT985" s="5">
        <f t="shared" si="557"/>
        <v>-3.1684655746210766E-2</v>
      </c>
      <c r="BU985" s="3"/>
    </row>
    <row r="986" spans="1:73" x14ac:dyDescent="0.2">
      <c r="A986" s="1">
        <v>43137</v>
      </c>
      <c r="C986">
        <v>0.56341716218241444</v>
      </c>
      <c r="D986">
        <v>0.56370726370762281</v>
      </c>
      <c r="E986">
        <v>0.56803847891517401</v>
      </c>
      <c r="F986">
        <v>0.57921805753291888</v>
      </c>
      <c r="G986">
        <v>0.56812796741314042</v>
      </c>
      <c r="H986">
        <v>0.57949895114383521</v>
      </c>
      <c r="I986">
        <v>0.58552172987727202</v>
      </c>
      <c r="J986">
        <v>0.58558328629785128</v>
      </c>
      <c r="M986">
        <f>'[1]CAC_SWISS (-SP-NIKKEI-DAX)'!AC1071</f>
        <v>0</v>
      </c>
      <c r="N986">
        <f>'[1]CAC_SWISS_SP (-NIKKEI-DAX)'!AD1071</f>
        <v>0</v>
      </c>
      <c r="O986">
        <f>'[1]CAC_SWISS_DAX (-SP-NIKKEI)'!AD1071</f>
        <v>0</v>
      </c>
      <c r="P986">
        <f>'[1]CAC_SWISS_NIKKEI (-SP-DAX)'!AD1071</f>
        <v>0</v>
      </c>
      <c r="Q986">
        <f>'[1]CAC_SWISS_DAX_SP (-NIKKEI)'!AF1071</f>
        <v>0</v>
      </c>
      <c r="R986">
        <f>'[1]CAC_SWISS_SP_NIKKEI (-DAX)'!AF1071</f>
        <v>0</v>
      </c>
      <c r="S986">
        <f>'[1]CAC_SWISS_DAX_NIKKEI (-SP)'!AF1071</f>
        <v>0</v>
      </c>
      <c r="V986" t="str">
        <f t="shared" si="566"/>
        <v>BASE</v>
      </c>
      <c r="W986" t="str">
        <f t="shared" si="567"/>
        <v>BASE+SP</v>
      </c>
      <c r="X986" t="str">
        <f t="shared" si="568"/>
        <v>BASE+DAX</v>
      </c>
      <c r="Y986" t="str">
        <f t="shared" si="569"/>
        <v>BASE+NIKKEI</v>
      </c>
      <c r="Z986" s="2" t="str">
        <f t="shared" si="570"/>
        <v>- NIKKEI</v>
      </c>
      <c r="AA986" s="2" t="str">
        <f t="shared" si="543"/>
        <v>- DAX</v>
      </c>
      <c r="AB986" s="2" t="str">
        <f t="shared" si="558"/>
        <v>- SP</v>
      </c>
      <c r="AE986">
        <f t="shared" si="559"/>
        <v>0.56341716218241444</v>
      </c>
      <c r="AF986">
        <f t="shared" si="560"/>
        <v>0.56370726370762281</v>
      </c>
      <c r="AG986">
        <f t="shared" si="561"/>
        <v>0.56803847891517401</v>
      </c>
      <c r="AH986">
        <f t="shared" si="562"/>
        <v>0.57921805753291888</v>
      </c>
      <c r="AI986">
        <f t="shared" si="563"/>
        <v>0.56812796741314042</v>
      </c>
      <c r="AJ986">
        <f t="shared" si="564"/>
        <v>0.57949895114383521</v>
      </c>
      <c r="AK986">
        <f t="shared" si="565"/>
        <v>0.58552172987727202</v>
      </c>
      <c r="AM986" t="str">
        <f t="shared" si="571"/>
        <v>BASE</v>
      </c>
      <c r="AN986" t="str" cm="1">
        <f t="array" ref="AN986">IF(AM986="",_xlfn.IFS(AF986=MAX(AF986:AH986),"SP",AG986=MAX(AF986:AH986),"DAX",AH986=MAX(AF986:AH986),"NIKKEI",MAX(AF986:AH986)=0,""),"")</f>
        <v/>
      </c>
      <c r="AO986" t="str" cm="1">
        <f t="array" ref="AO986">IF(AM986="BASE","",IF(MAX(AF986:AH986)=0,_xlfn.IFS(AI986=MAX(AI986:AK986),"SP&amp;DAX",AJ986=MAX(AI986:AK986),"SP&amp;NIKKEI",AK986=MAX(AI986:AK986),"DAX&amp;NIKKEI"),""))</f>
        <v/>
      </c>
      <c r="AQ986" s="3">
        <f t="shared" si="572"/>
        <v>43137</v>
      </c>
      <c r="AR986" cm="1">
        <f t="array" ref="AR986">IF(AM986="BASE",AE986,_xlfn.IFS(AN986="DAX",AG986,AN986="NIKKEI",AH986,AN986="SP",AF986,AN986="",MAX(AI986:AK986)))</f>
        <v>0.56341716218241444</v>
      </c>
      <c r="AS986" s="4">
        <f t="shared" si="544"/>
        <v>0.40619458204052317</v>
      </c>
      <c r="AT986" s="4">
        <f t="shared" si="545"/>
        <v>0.41723517877819721</v>
      </c>
      <c r="AU986" s="4">
        <f t="shared" si="546"/>
        <v>3.57543232182299E-3</v>
      </c>
      <c r="AV986" s="4">
        <f t="shared" si="547"/>
        <v>3.7947503490750488E-3</v>
      </c>
      <c r="AW986" s="4">
        <f t="shared" si="548"/>
        <v>0.94220488646756007</v>
      </c>
      <c r="AX986" s="4">
        <f t="shared" si="549"/>
        <v>2.1243497569085949E-2</v>
      </c>
      <c r="AY986" s="4">
        <f t="shared" si="550"/>
        <v>2.0819179598720983E-2</v>
      </c>
      <c r="AZ986" s="4">
        <f t="shared" si="551"/>
        <v>-0.51971652510463207</v>
      </c>
      <c r="BA986" s="6" t="str">
        <f t="shared" si="552"/>
        <v>NEUTRAL</v>
      </c>
      <c r="BB986" s="4">
        <f t="shared" si="553"/>
        <v>0</v>
      </c>
      <c r="BC986" s="4">
        <f t="shared" si="554"/>
        <v>0.60295548643614738</v>
      </c>
      <c r="BD986" s="4">
        <f t="shared" si="555"/>
        <v>0.77882552653643133</v>
      </c>
      <c r="BE986" s="4">
        <f t="shared" si="573"/>
        <v>0.05</v>
      </c>
      <c r="BF986" s="4" t="str">
        <f t="shared" si="574"/>
        <v/>
      </c>
      <c r="BG986" s="4" t="str">
        <f t="shared" si="575"/>
        <v/>
      </c>
      <c r="BH986" s="4" t="str">
        <f t="shared" si="576"/>
        <v/>
      </c>
      <c r="BI986" s="4" t="str">
        <f t="shared" si="577"/>
        <v/>
      </c>
      <c r="BJ986" s="4" t="str">
        <f t="shared" si="578"/>
        <v/>
      </c>
      <c r="BK986" s="4" t="str">
        <f t="shared" si="579"/>
        <v/>
      </c>
      <c r="BS986" s="3" t="str">
        <f t="shared" si="556"/>
        <v/>
      </c>
      <c r="BT986" s="5">
        <f t="shared" si="557"/>
        <v>-1.1040596737674047E-2</v>
      </c>
      <c r="BU986" s="3"/>
    </row>
    <row r="987" spans="1:73" x14ac:dyDescent="0.2">
      <c r="A987" s="1">
        <v>43138</v>
      </c>
      <c r="C987">
        <v>0.60374392077826788</v>
      </c>
      <c r="D987">
        <v>0.60388665368154326</v>
      </c>
      <c r="E987">
        <v>0.60850652973784725</v>
      </c>
      <c r="F987">
        <v>0.61178182016298366</v>
      </c>
      <c r="G987">
        <v>0.60884419789190547</v>
      </c>
      <c r="H987">
        <v>0.61201787736521163</v>
      </c>
      <c r="I987">
        <v>0.61799850708369641</v>
      </c>
      <c r="J987">
        <v>0.61853162415975194</v>
      </c>
      <c r="M987">
        <f>'[1]CAC_SWISS (-SP-NIKKEI-DAX)'!AC1072</f>
        <v>0</v>
      </c>
      <c r="N987">
        <f>'[1]CAC_SWISS_SP (-NIKKEI-DAX)'!AD1072</f>
        <v>0</v>
      </c>
      <c r="O987">
        <f>'[1]CAC_SWISS_DAX (-SP-NIKKEI)'!AD1072</f>
        <v>0</v>
      </c>
      <c r="P987">
        <f>'[1]CAC_SWISS_NIKKEI (-SP-DAX)'!AD1072</f>
        <v>0</v>
      </c>
      <c r="Q987">
        <f>'[1]CAC_SWISS_DAX_SP (-NIKKEI)'!AF1072</f>
        <v>0</v>
      </c>
      <c r="R987">
        <f>'[1]CAC_SWISS_SP_NIKKEI (-DAX)'!AF1072</f>
        <v>0</v>
      </c>
      <c r="S987">
        <f>'[1]CAC_SWISS_DAX_NIKKEI (-SP)'!AF1072</f>
        <v>0</v>
      </c>
      <c r="V987" t="str">
        <f t="shared" si="566"/>
        <v>BASE</v>
      </c>
      <c r="W987" t="str">
        <f t="shared" si="567"/>
        <v>BASE+SP</v>
      </c>
      <c r="X987" t="str">
        <f t="shared" si="568"/>
        <v>BASE+DAX</v>
      </c>
      <c r="Y987" t="str">
        <f t="shared" si="569"/>
        <v>BASE+NIKKEI</v>
      </c>
      <c r="Z987" s="2" t="str">
        <f t="shared" si="570"/>
        <v>- NIKKEI</v>
      </c>
      <c r="AA987" s="2" t="str">
        <f t="shared" si="543"/>
        <v>- DAX</v>
      </c>
      <c r="AB987" s="2" t="str">
        <f t="shared" si="558"/>
        <v>- SP</v>
      </c>
      <c r="AE987">
        <f t="shared" si="559"/>
        <v>0.60374392077826788</v>
      </c>
      <c r="AF987">
        <f t="shared" si="560"/>
        <v>0.60388665368154326</v>
      </c>
      <c r="AG987">
        <f t="shared" si="561"/>
        <v>0.60850652973784725</v>
      </c>
      <c r="AH987">
        <f t="shared" si="562"/>
        <v>0.61178182016298366</v>
      </c>
      <c r="AI987">
        <f t="shared" si="563"/>
        <v>0.60884419789190547</v>
      </c>
      <c r="AJ987">
        <f t="shared" si="564"/>
        <v>0.61201787736521163</v>
      </c>
      <c r="AK987">
        <f t="shared" si="565"/>
        <v>0.61799850708369641</v>
      </c>
      <c r="AM987" t="str">
        <f t="shared" si="571"/>
        <v>BASE</v>
      </c>
      <c r="AN987" t="str" cm="1">
        <f t="array" ref="AN987">IF(AM987="",_xlfn.IFS(AF987=MAX(AF987:AH987),"SP",AG987=MAX(AF987:AH987),"DAX",AH987=MAX(AF987:AH987),"NIKKEI",MAX(AF987:AH987)=0,""),"")</f>
        <v/>
      </c>
      <c r="AO987" t="str" cm="1">
        <f t="array" ref="AO987">IF(AM987="BASE","",IF(MAX(AF987:AH987)=0,_xlfn.IFS(AI987=MAX(AI987:AK987),"SP&amp;DAX",AJ987=MAX(AI987:AK987),"SP&amp;NIKKEI",AK987=MAX(AI987:AK987),"DAX&amp;NIKKEI"),""))</f>
        <v/>
      </c>
      <c r="AQ987" s="3">
        <f t="shared" si="572"/>
        <v>43138</v>
      </c>
      <c r="AR987" cm="1">
        <f t="array" ref="AR987">IF(AM987="BASE",AE987,_xlfn.IFS(AN987="DAX",AG987,AN987="NIKKEI",AH987,AN987="SP",AF987,AN987="",MAX(AI987:AK987)))</f>
        <v>0.60374392077826788</v>
      </c>
      <c r="AS987" s="4">
        <f t="shared" si="544"/>
        <v>0.4293926033796801</v>
      </c>
      <c r="AT987" s="4">
        <f t="shared" si="545"/>
        <v>0.41500150602054375</v>
      </c>
      <c r="AU987" s="4">
        <f t="shared" si="546"/>
        <v>7.1819627846866725E-3</v>
      </c>
      <c r="AV987" s="4">
        <f t="shared" si="547"/>
        <v>3.7423858392717554E-3</v>
      </c>
      <c r="AW987" s="4">
        <f t="shared" si="548"/>
        <v>1.9190866717484794</v>
      </c>
      <c r="AX987" s="4">
        <f t="shared" si="549"/>
        <v>2.2652452307824596E-2</v>
      </c>
      <c r="AY987" s="4">
        <f t="shared" si="550"/>
        <v>2.816103682846394E-2</v>
      </c>
      <c r="AZ987" s="4">
        <f t="shared" si="551"/>
        <v>0.63529975313822373</v>
      </c>
      <c r="BA987" s="6" t="str">
        <f t="shared" si="552"/>
        <v>NEUTRAL</v>
      </c>
      <c r="BB987" s="4">
        <f t="shared" si="553"/>
        <v>0</v>
      </c>
      <c r="BC987" s="4">
        <f t="shared" si="554"/>
        <v>0.60295548643614738</v>
      </c>
      <c r="BD987" s="4">
        <f t="shared" si="555"/>
        <v>0.77882552653643133</v>
      </c>
      <c r="BE987" s="4">
        <f t="shared" si="573"/>
        <v>0.05</v>
      </c>
      <c r="BF987" s="4" t="str">
        <f t="shared" si="574"/>
        <v/>
      </c>
      <c r="BG987" s="4" t="str">
        <f t="shared" si="575"/>
        <v/>
      </c>
      <c r="BH987" s="4" t="str">
        <f t="shared" si="576"/>
        <v/>
      </c>
      <c r="BI987" s="4" t="str">
        <f t="shared" si="577"/>
        <v/>
      </c>
      <c r="BJ987" s="4" t="str">
        <f t="shared" si="578"/>
        <v/>
      </c>
      <c r="BK987" s="4" t="str">
        <f t="shared" si="579"/>
        <v/>
      </c>
      <c r="BS987" s="3" t="str">
        <f t="shared" si="556"/>
        <v/>
      </c>
      <c r="BT987" s="5">
        <f t="shared" si="557"/>
        <v>1.4391097359136351E-2</v>
      </c>
      <c r="BU987" s="3"/>
    </row>
    <row r="988" spans="1:73" x14ac:dyDescent="0.2">
      <c r="A988" s="1">
        <v>43139</v>
      </c>
      <c r="C988">
        <v>0.62715631275810191</v>
      </c>
      <c r="D988">
        <v>0.6278343842636992</v>
      </c>
      <c r="E988">
        <v>0.63224128988334982</v>
      </c>
      <c r="F988">
        <v>0.63589931228582808</v>
      </c>
      <c r="G988">
        <v>0.63296725002641963</v>
      </c>
      <c r="H988">
        <v>0.63617105970488463</v>
      </c>
      <c r="I988">
        <v>0.64170051370972792</v>
      </c>
      <c r="J988">
        <v>0.64199129794828591</v>
      </c>
      <c r="M988">
        <f>'[1]CAC_SWISS (-SP-NIKKEI-DAX)'!AC1073</f>
        <v>0</v>
      </c>
      <c r="N988">
        <f>'[1]CAC_SWISS_SP (-NIKKEI-DAX)'!AD1073</f>
        <v>0</v>
      </c>
      <c r="O988">
        <f>'[1]CAC_SWISS_DAX (-SP-NIKKEI)'!AD1073</f>
        <v>0</v>
      </c>
      <c r="P988">
        <f>'[1]CAC_SWISS_NIKKEI (-SP-DAX)'!AD1073</f>
        <v>0</v>
      </c>
      <c r="Q988">
        <f>'[1]CAC_SWISS_DAX_SP (-NIKKEI)'!AF1073</f>
        <v>0</v>
      </c>
      <c r="R988">
        <f>'[1]CAC_SWISS_SP_NIKKEI (-DAX)'!AF1073</f>
        <v>0</v>
      </c>
      <c r="S988">
        <f>'[1]CAC_SWISS_DAX_NIKKEI (-SP)'!AF1073</f>
        <v>0</v>
      </c>
      <c r="V988" t="str">
        <f t="shared" si="566"/>
        <v>BASE</v>
      </c>
      <c r="W988" t="str">
        <f t="shared" si="567"/>
        <v>BASE+SP</v>
      </c>
      <c r="X988" t="str">
        <f t="shared" si="568"/>
        <v>BASE+DAX</v>
      </c>
      <c r="Y988" t="str">
        <f t="shared" si="569"/>
        <v>BASE+NIKKEI</v>
      </c>
      <c r="Z988" s="2" t="str">
        <f t="shared" si="570"/>
        <v>- NIKKEI</v>
      </c>
      <c r="AA988" s="2" t="str">
        <f t="shared" si="543"/>
        <v>- DAX</v>
      </c>
      <c r="AB988" s="2" t="str">
        <f t="shared" si="558"/>
        <v>- SP</v>
      </c>
      <c r="AE988">
        <f t="shared" si="559"/>
        <v>0.62715631275810191</v>
      </c>
      <c r="AF988">
        <f t="shared" si="560"/>
        <v>0.6278343842636992</v>
      </c>
      <c r="AG988">
        <f t="shared" si="561"/>
        <v>0.63224128988334982</v>
      </c>
      <c r="AH988">
        <f t="shared" si="562"/>
        <v>0.63589931228582808</v>
      </c>
      <c r="AI988">
        <f t="shared" si="563"/>
        <v>0.63296725002641963</v>
      </c>
      <c r="AJ988">
        <f t="shared" si="564"/>
        <v>0.63617105970488463</v>
      </c>
      <c r="AK988">
        <f t="shared" si="565"/>
        <v>0.64170051370972792</v>
      </c>
      <c r="AM988" t="str">
        <f t="shared" si="571"/>
        <v>BASE</v>
      </c>
      <c r="AN988" t="str" cm="1">
        <f t="array" ref="AN988">IF(AM988="",_xlfn.IFS(AF988=MAX(AF988:AH988),"SP",AG988=MAX(AF988:AH988),"DAX",AH988=MAX(AF988:AH988),"NIKKEI",MAX(AF988:AH988)=0,""),"")</f>
        <v/>
      </c>
      <c r="AO988" t="str" cm="1">
        <f t="array" ref="AO988">IF(AM988="BASE","",IF(MAX(AF988:AH988)=0,_xlfn.IFS(AI988=MAX(AI988:AK988),"SP&amp;DAX",AJ988=MAX(AI988:AK988),"SP&amp;NIKKEI",AK988=MAX(AI988:AK988),"DAX&amp;NIKKEI"),""))</f>
        <v/>
      </c>
      <c r="AQ988" s="3">
        <f t="shared" si="572"/>
        <v>43139</v>
      </c>
      <c r="AR988" cm="1">
        <f t="array" ref="AR988">IF(AM988="BASE",AE988,_xlfn.IFS(AN988="DAX",AG988,AN988="NIKKEI",AH988,AN988="SP",AF988,AN988="",MAX(AI988:AK988)))</f>
        <v>0.62715631275810191</v>
      </c>
      <c r="AS988" s="4">
        <f t="shared" si="544"/>
        <v>0.45409806594294866</v>
      </c>
      <c r="AT988" s="4">
        <f t="shared" si="545"/>
        <v>0.41309031718055017</v>
      </c>
      <c r="AU988" s="4">
        <f t="shared" si="546"/>
        <v>1.0579439619939655E-2</v>
      </c>
      <c r="AV988" s="4">
        <f t="shared" si="547"/>
        <v>3.6884220707945636E-3</v>
      </c>
      <c r="AW988" s="4">
        <f t="shared" si="548"/>
        <v>2.8682833517641924</v>
      </c>
      <c r="AX988" s="4">
        <f t="shared" si="549"/>
        <v>2.3894060929158217E-2</v>
      </c>
      <c r="AY988" s="4">
        <f t="shared" si="550"/>
        <v>3.364093345033483E-2</v>
      </c>
      <c r="AZ988" s="4">
        <f t="shared" si="551"/>
        <v>1.2189836772198821</v>
      </c>
      <c r="BA988" s="6" t="str">
        <f t="shared" si="552"/>
        <v>NEUTRAL</v>
      </c>
      <c r="BB988" s="4">
        <f t="shared" si="553"/>
        <v>0</v>
      </c>
      <c r="BC988" s="4">
        <f t="shared" si="554"/>
        <v>0.60295548643614738</v>
      </c>
      <c r="BD988" s="4">
        <f t="shared" si="555"/>
        <v>0.77882552653643133</v>
      </c>
      <c r="BE988" s="4">
        <f t="shared" si="573"/>
        <v>0.05</v>
      </c>
      <c r="BF988" s="4" t="str">
        <f t="shared" si="574"/>
        <v/>
      </c>
      <c r="BG988" s="4" t="str">
        <f t="shared" si="575"/>
        <v/>
      </c>
      <c r="BH988" s="4" t="str">
        <f t="shared" si="576"/>
        <v/>
      </c>
      <c r="BI988" s="4" t="str">
        <f t="shared" si="577"/>
        <v/>
      </c>
      <c r="BJ988" s="4" t="str">
        <f t="shared" si="578"/>
        <v/>
      </c>
      <c r="BK988" s="4" t="str">
        <f t="shared" si="579"/>
        <v/>
      </c>
      <c r="BS988" s="3" t="str">
        <f t="shared" si="556"/>
        <v/>
      </c>
      <c r="BT988" s="5">
        <f t="shared" si="557"/>
        <v>4.1007748762398488E-2</v>
      </c>
      <c r="BU988" s="3"/>
    </row>
    <row r="989" spans="1:73" x14ac:dyDescent="0.2">
      <c r="A989" s="1">
        <v>43140</v>
      </c>
      <c r="C989">
        <v>0.63680902393682504</v>
      </c>
      <c r="D989">
        <v>0.63795295784611294</v>
      </c>
      <c r="E989">
        <v>0.64211869317759429</v>
      </c>
      <c r="F989">
        <v>0.64595185591117821</v>
      </c>
      <c r="G989">
        <v>0.64323931472136808</v>
      </c>
      <c r="H989">
        <v>0.64635306987237107</v>
      </c>
      <c r="I989">
        <v>0.65184263972081213</v>
      </c>
      <c r="J989">
        <v>0.65221155281565568</v>
      </c>
      <c r="M989">
        <f>'[1]CAC_SWISS (-SP-NIKKEI-DAX)'!AC1074</f>
        <v>0</v>
      </c>
      <c r="N989">
        <f>'[1]CAC_SWISS_SP (-NIKKEI-DAX)'!AD1074</f>
        <v>0</v>
      </c>
      <c r="O989">
        <f>'[1]CAC_SWISS_DAX (-SP-NIKKEI)'!AD1074</f>
        <v>0</v>
      </c>
      <c r="P989">
        <f>'[1]CAC_SWISS_NIKKEI (-SP-DAX)'!AD1074</f>
        <v>0</v>
      </c>
      <c r="Q989">
        <f>'[1]CAC_SWISS_DAX_SP (-NIKKEI)'!AF1074</f>
        <v>0</v>
      </c>
      <c r="R989">
        <f>'[1]CAC_SWISS_SP_NIKKEI (-DAX)'!AF1074</f>
        <v>0</v>
      </c>
      <c r="S989">
        <f>'[1]CAC_SWISS_DAX_NIKKEI (-SP)'!AF1074</f>
        <v>0</v>
      </c>
      <c r="V989" t="str">
        <f t="shared" si="566"/>
        <v>BASE</v>
      </c>
      <c r="W989" t="str">
        <f t="shared" si="567"/>
        <v>BASE+SP</v>
      </c>
      <c r="X989" t="str">
        <f t="shared" si="568"/>
        <v>BASE+DAX</v>
      </c>
      <c r="Y989" t="str">
        <f t="shared" si="569"/>
        <v>BASE+NIKKEI</v>
      </c>
      <c r="Z989" s="2" t="str">
        <f t="shared" si="570"/>
        <v>- NIKKEI</v>
      </c>
      <c r="AA989" s="2" t="str">
        <f t="shared" ref="AA989:AA1052" si="580">IF(R989=0,"- DAX","")</f>
        <v>- DAX</v>
      </c>
      <c r="AB989" s="2" t="str">
        <f t="shared" si="558"/>
        <v>- SP</v>
      </c>
      <c r="AE989">
        <f t="shared" si="559"/>
        <v>0.63680902393682504</v>
      </c>
      <c r="AF989">
        <f t="shared" si="560"/>
        <v>0.63795295784611294</v>
      </c>
      <c r="AG989">
        <f t="shared" si="561"/>
        <v>0.64211869317759429</v>
      </c>
      <c r="AH989">
        <f t="shared" si="562"/>
        <v>0.64595185591117821</v>
      </c>
      <c r="AI989">
        <f t="shared" si="563"/>
        <v>0.64323931472136808</v>
      </c>
      <c r="AJ989">
        <f t="shared" si="564"/>
        <v>0.64635306987237107</v>
      </c>
      <c r="AK989">
        <f t="shared" si="565"/>
        <v>0.65184263972081213</v>
      </c>
      <c r="AM989" t="str">
        <f t="shared" si="571"/>
        <v>BASE</v>
      </c>
      <c r="AN989" t="str" cm="1">
        <f t="array" ref="AN989">IF(AM989="",_xlfn.IFS(AF989=MAX(AF989:AH989),"SP",AG989=MAX(AF989:AH989),"DAX",AH989=MAX(AF989:AH989),"NIKKEI",MAX(AF989:AH989)=0,""),"")</f>
        <v/>
      </c>
      <c r="AO989" t="str" cm="1">
        <f t="array" ref="AO989">IF(AM989="BASE","",IF(MAX(AF989:AH989)=0,_xlfn.IFS(AI989=MAX(AI989:AK989),"SP&amp;DAX",AJ989=MAX(AI989:AK989),"SP&amp;NIKKEI",AK989=MAX(AI989:AK989),"DAX&amp;NIKKEI"),""))</f>
        <v/>
      </c>
      <c r="AQ989" s="3">
        <f t="shared" si="572"/>
        <v>43140</v>
      </c>
      <c r="AR989" cm="1">
        <f t="array" ref="AR989">IF(AM989="BASE",AE989,_xlfn.IFS(AN989="DAX",AG989,AN989="NIKKEI",AH989,AN989="SP",AF989,AN989="",MAX(AI989:AK989)))</f>
        <v>0.63680902393682504</v>
      </c>
      <c r="AS989" s="4">
        <f t="shared" si="544"/>
        <v>0.47899721751036672</v>
      </c>
      <c r="AT989" s="4">
        <f t="shared" si="545"/>
        <v>0.41092018150609227</v>
      </c>
      <c r="AU989" s="4">
        <f t="shared" si="546"/>
        <v>1.3111717881812486E-2</v>
      </c>
      <c r="AV989" s="4">
        <f t="shared" si="547"/>
        <v>3.5552658639881511E-3</v>
      </c>
      <c r="AW989" s="4">
        <f t="shared" si="548"/>
        <v>3.6879711344862125</v>
      </c>
      <c r="AX989" s="4">
        <f t="shared" si="549"/>
        <v>2.4588201050646859E-2</v>
      </c>
      <c r="AY989" s="4">
        <f t="shared" si="550"/>
        <v>3.7178987418446614E-2</v>
      </c>
      <c r="AZ989" s="4">
        <f t="shared" si="551"/>
        <v>1.831062132975078</v>
      </c>
      <c r="BA989" s="6" t="str">
        <f t="shared" si="552"/>
        <v>NEUTRAL</v>
      </c>
      <c r="BB989" s="4">
        <f t="shared" si="553"/>
        <v>0</v>
      </c>
      <c r="BC989" s="4">
        <f t="shared" si="554"/>
        <v>0.60295548643614738</v>
      </c>
      <c r="BD989" s="4">
        <f t="shared" si="555"/>
        <v>0.77882552653643133</v>
      </c>
      <c r="BE989" s="4">
        <f t="shared" si="573"/>
        <v>0.05</v>
      </c>
      <c r="BF989" s="4" t="str">
        <f t="shared" si="574"/>
        <v/>
      </c>
      <c r="BG989" s="4" t="str">
        <f t="shared" si="575"/>
        <v/>
      </c>
      <c r="BH989" s="4" t="str">
        <f t="shared" si="576"/>
        <v/>
      </c>
      <c r="BI989" s="4" t="str">
        <f t="shared" si="577"/>
        <v/>
      </c>
      <c r="BJ989" s="4" t="str">
        <f t="shared" si="578"/>
        <v/>
      </c>
      <c r="BK989" s="4" t="str">
        <f t="shared" si="579"/>
        <v/>
      </c>
      <c r="BS989" s="3" t="str">
        <f t="shared" si="556"/>
        <v/>
      </c>
      <c r="BT989" s="5">
        <f t="shared" si="557"/>
        <v>6.8077036004274449E-2</v>
      </c>
      <c r="BU989" s="3"/>
    </row>
    <row r="990" spans="1:73" ht="22" x14ac:dyDescent="0.3">
      <c r="A990" s="1">
        <v>43143</v>
      </c>
      <c r="C990">
        <v>0.65344621694964766</v>
      </c>
      <c r="D990">
        <v>0.65438637565181068</v>
      </c>
      <c r="E990">
        <v>0.65804732806892074</v>
      </c>
      <c r="F990">
        <v>0.66301657706216244</v>
      </c>
      <c r="G990">
        <v>0.65895413351975707</v>
      </c>
      <c r="H990">
        <v>0.66325823328599065</v>
      </c>
      <c r="I990">
        <v>0.66800393811689152</v>
      </c>
      <c r="J990">
        <v>0.66821858208172247</v>
      </c>
      <c r="M990">
        <f>'[1]CAC_SWISS (-SP-NIKKEI-DAX)'!AC1075</f>
        <v>0</v>
      </c>
      <c r="N990">
        <f>'[1]CAC_SWISS_SP (-NIKKEI-DAX)'!AD1075</f>
        <v>0</v>
      </c>
      <c r="O990">
        <f>'[1]CAC_SWISS_DAX (-SP-NIKKEI)'!AD1075</f>
        <v>0</v>
      </c>
      <c r="P990">
        <f>'[1]CAC_SWISS_NIKKEI (-SP-DAX)'!AD1075</f>
        <v>0</v>
      </c>
      <c r="Q990">
        <f>'[1]CAC_SWISS_DAX_SP (-NIKKEI)'!AF1075</f>
        <v>0</v>
      </c>
      <c r="R990">
        <f>'[1]CAC_SWISS_SP_NIKKEI (-DAX)'!AF1075</f>
        <v>0</v>
      </c>
      <c r="S990">
        <f>'[1]CAC_SWISS_DAX_NIKKEI (-SP)'!AF1075</f>
        <v>0</v>
      </c>
      <c r="V990" t="str">
        <f t="shared" si="566"/>
        <v>BASE</v>
      </c>
      <c r="W990" t="str">
        <f t="shared" si="567"/>
        <v>BASE+SP</v>
      </c>
      <c r="X990" t="str">
        <f t="shared" si="568"/>
        <v>BASE+DAX</v>
      </c>
      <c r="Y990" t="str">
        <f t="shared" si="569"/>
        <v>BASE+NIKKEI</v>
      </c>
      <c r="Z990" s="2" t="str">
        <f t="shared" si="570"/>
        <v>- NIKKEI</v>
      </c>
      <c r="AA990" s="2" t="str">
        <f t="shared" si="580"/>
        <v>- DAX</v>
      </c>
      <c r="AB990" s="2" t="str">
        <f t="shared" si="558"/>
        <v>- SP</v>
      </c>
      <c r="AE990">
        <f t="shared" si="559"/>
        <v>0.65344621694964766</v>
      </c>
      <c r="AF990">
        <f t="shared" si="560"/>
        <v>0.65438637565181068</v>
      </c>
      <c r="AG990">
        <f t="shared" si="561"/>
        <v>0.65804732806892074</v>
      </c>
      <c r="AH990">
        <f t="shared" si="562"/>
        <v>0.66301657706216244</v>
      </c>
      <c r="AI990">
        <f t="shared" si="563"/>
        <v>0.65895413351975707</v>
      </c>
      <c r="AJ990">
        <f t="shared" si="564"/>
        <v>0.66325823328599065</v>
      </c>
      <c r="AK990">
        <f t="shared" si="565"/>
        <v>0.66800393811689152</v>
      </c>
      <c r="AM990" t="str">
        <f t="shared" si="571"/>
        <v>BASE</v>
      </c>
      <c r="AN990" t="str" cm="1">
        <f t="array" ref="AN990">IF(AM990="",_xlfn.IFS(AF990=MAX(AF990:AH990),"SP",AG990=MAX(AF990:AH990),"DAX",AH990=MAX(AF990:AH990),"NIKKEI",MAX(AF990:AH990)=0,""),"")</f>
        <v/>
      </c>
      <c r="AO990" t="str" cm="1">
        <f t="array" ref="AO990">IF(AM990="BASE","",IF(MAX(AF990:AH990)=0,_xlfn.IFS(AI990=MAX(AI990:AK990),"SP&amp;DAX",AJ990=MAX(AI990:AK990),"SP&amp;NIKKEI",AK990=MAX(AI990:AK990),"DAX&amp;NIKKEI"),""))</f>
        <v/>
      </c>
      <c r="AQ990" s="3">
        <f t="shared" si="572"/>
        <v>43143</v>
      </c>
      <c r="AR990" cm="1">
        <f t="array" ref="AR990">IF(AM990="BASE",AE990,_xlfn.IFS(AN990="DAX",AG990,AN990="NIKKEI",AH990,AN990="SP",AF990,AN990="",MAX(AI990:AK990)))</f>
        <v>0.65344621694964766</v>
      </c>
      <c r="AS990" s="4">
        <f t="shared" si="544"/>
        <v>0.50685832641419271</v>
      </c>
      <c r="AT990" s="4">
        <f t="shared" si="545"/>
        <v>0.4084671654584322</v>
      </c>
      <c r="AU990" s="4">
        <f t="shared" si="546"/>
        <v>1.4425084393171646E-2</v>
      </c>
      <c r="AV990" s="4">
        <f t="shared" si="547"/>
        <v>3.4227686771137336E-3</v>
      </c>
      <c r="AW990" s="4">
        <f t="shared" si="548"/>
        <v>4.2144491065448424</v>
      </c>
      <c r="AX990" s="4">
        <f t="shared" si="549"/>
        <v>2.481134715590003E-2</v>
      </c>
      <c r="AY990" s="4">
        <f t="shared" si="550"/>
        <v>3.8871117977997999E-2</v>
      </c>
      <c r="AZ990" s="4">
        <f t="shared" si="551"/>
        <v>2.5312151045270244</v>
      </c>
      <c r="BA990" s="6" t="str">
        <f t="shared" si="552"/>
        <v>STRENGTHEN</v>
      </c>
      <c r="BB990" s="4">
        <f t="shared" si="553"/>
        <v>0.1</v>
      </c>
      <c r="BC990" s="4">
        <f t="shared" si="554"/>
        <v>0.60295548643614738</v>
      </c>
      <c r="BD990" s="4">
        <f t="shared" si="555"/>
        <v>0.77882552653643133</v>
      </c>
      <c r="BE990" s="4">
        <f t="shared" si="573"/>
        <v>0.05</v>
      </c>
      <c r="BF990" s="4" t="str">
        <f t="shared" si="574"/>
        <v/>
      </c>
      <c r="BG990" s="4" t="str">
        <f t="shared" si="575"/>
        <v/>
      </c>
      <c r="BH990" s="4" t="str">
        <f t="shared" si="576"/>
        <v/>
      </c>
      <c r="BI990" s="4" t="str">
        <f t="shared" si="577"/>
        <v/>
      </c>
      <c r="BJ990" s="4" t="str">
        <f t="shared" si="578"/>
        <v/>
      </c>
      <c r="BK990" s="4" t="str">
        <f t="shared" si="579"/>
        <v/>
      </c>
      <c r="BS990" s="3" t="str">
        <f t="shared" si="556"/>
        <v>Change</v>
      </c>
      <c r="BT990" s="21">
        <f t="shared" si="557"/>
        <v>9.8391160955760504E-2</v>
      </c>
      <c r="BU990" s="3">
        <f>A990</f>
        <v>43143</v>
      </c>
    </row>
    <row r="991" spans="1:73" x14ac:dyDescent="0.2">
      <c r="A991" s="1">
        <v>43144</v>
      </c>
      <c r="C991">
        <v>0.64853193870335912</v>
      </c>
      <c r="D991">
        <v>0.64918088490826853</v>
      </c>
      <c r="E991">
        <v>0.6532079882453502</v>
      </c>
      <c r="F991">
        <v>0.6575532946915964</v>
      </c>
      <c r="G991">
        <v>0.65383082214009058</v>
      </c>
      <c r="H991">
        <v>0.65766331754241858</v>
      </c>
      <c r="I991">
        <v>0.66261279795130179</v>
      </c>
      <c r="J991">
        <v>0.66270524392146168</v>
      </c>
      <c r="M991">
        <f>'[1]CAC_SWISS (-SP-NIKKEI-DAX)'!AC1076</f>
        <v>0</v>
      </c>
      <c r="N991">
        <f>'[1]CAC_SWISS_SP (-NIKKEI-DAX)'!AD1076</f>
        <v>0</v>
      </c>
      <c r="O991">
        <f>'[1]CAC_SWISS_DAX (-SP-NIKKEI)'!AD1076</f>
        <v>0</v>
      </c>
      <c r="P991">
        <f>'[1]CAC_SWISS_NIKKEI (-SP-DAX)'!AD1076</f>
        <v>0</v>
      </c>
      <c r="Q991">
        <f>'[1]CAC_SWISS_DAX_SP (-NIKKEI)'!AF1076</f>
        <v>0</v>
      </c>
      <c r="R991">
        <f>'[1]CAC_SWISS_SP_NIKKEI (-DAX)'!AF1076</f>
        <v>0</v>
      </c>
      <c r="S991">
        <f>'[1]CAC_SWISS_DAX_NIKKEI (-SP)'!AF1076</f>
        <v>0</v>
      </c>
      <c r="V991" t="str">
        <f t="shared" si="566"/>
        <v>BASE</v>
      </c>
      <c r="W991" t="str">
        <f t="shared" si="567"/>
        <v>BASE+SP</v>
      </c>
      <c r="X991" t="str">
        <f t="shared" si="568"/>
        <v>BASE+DAX</v>
      </c>
      <c r="Y991" t="str">
        <f t="shared" si="569"/>
        <v>BASE+NIKKEI</v>
      </c>
      <c r="Z991" s="2" t="str">
        <f t="shared" si="570"/>
        <v>- NIKKEI</v>
      </c>
      <c r="AA991" s="2" t="str">
        <f t="shared" si="580"/>
        <v>- DAX</v>
      </c>
      <c r="AB991" s="2" t="str">
        <f t="shared" si="558"/>
        <v>- SP</v>
      </c>
      <c r="AE991">
        <f t="shared" si="559"/>
        <v>0.64853193870335912</v>
      </c>
      <c r="AF991">
        <f t="shared" si="560"/>
        <v>0.64918088490826853</v>
      </c>
      <c r="AG991">
        <f t="shared" si="561"/>
        <v>0.6532079882453502</v>
      </c>
      <c r="AH991">
        <f t="shared" si="562"/>
        <v>0.6575532946915964</v>
      </c>
      <c r="AI991">
        <f t="shared" si="563"/>
        <v>0.65383082214009058</v>
      </c>
      <c r="AJ991">
        <f t="shared" si="564"/>
        <v>0.65766331754241858</v>
      </c>
      <c r="AK991">
        <f t="shared" si="565"/>
        <v>0.66261279795130179</v>
      </c>
      <c r="AM991" t="str">
        <f t="shared" si="571"/>
        <v>BASE</v>
      </c>
      <c r="AN991" t="str" cm="1">
        <f t="array" ref="AN991">IF(AM991="",_xlfn.IFS(AF991=MAX(AF991:AH991),"SP",AG991=MAX(AF991:AH991),"DAX",AH991=MAX(AF991:AH991),"NIKKEI",MAX(AF991:AH991)=0,""),"")</f>
        <v/>
      </c>
      <c r="AO991" t="str" cm="1">
        <f t="array" ref="AO991">IF(AM991="BASE","",IF(MAX(AF991:AH991)=0,_xlfn.IFS(AI991=MAX(AI991:AK991),"SP&amp;DAX",AJ991=MAX(AI991:AK991),"SP&amp;NIKKEI",AK991=MAX(AI991:AK991),"DAX&amp;NIKKEI"),""))</f>
        <v/>
      </c>
      <c r="AQ991" s="3">
        <f t="shared" si="572"/>
        <v>43144</v>
      </c>
      <c r="AR991" cm="1">
        <f t="array" ref="AR991">IF(AM991="BASE",AE991,_xlfn.IFS(AN991="DAX",AG991,AN991="NIKKEI",AH991,AN991="SP",AF991,AN991="",MAX(AI991:AK991)))</f>
        <v>0.64853193870335912</v>
      </c>
      <c r="AS991" s="4">
        <f t="shared" si="544"/>
        <v>0.53436293751247832</v>
      </c>
      <c r="AT991" s="4">
        <f t="shared" si="545"/>
        <v>0.40562979663504661</v>
      </c>
      <c r="AU991" s="4">
        <f t="shared" si="546"/>
        <v>1.3838212470347579E-2</v>
      </c>
      <c r="AV991" s="4">
        <f t="shared" si="547"/>
        <v>3.2063667999299092E-3</v>
      </c>
      <c r="AW991" s="4">
        <f t="shared" si="548"/>
        <v>4.3158544651379502</v>
      </c>
      <c r="AX991" s="4">
        <f t="shared" si="549"/>
        <v>2.4139931952723584E-2</v>
      </c>
      <c r="AY991" s="4">
        <f t="shared" si="550"/>
        <v>3.8051919570940916E-2</v>
      </c>
      <c r="AZ991" s="4">
        <f t="shared" si="551"/>
        <v>3.383091899935089</v>
      </c>
      <c r="BA991" s="6" t="str">
        <f t="shared" si="552"/>
        <v>STRENGTHEN</v>
      </c>
      <c r="BB991" s="4">
        <f t="shared" si="553"/>
        <v>0.1</v>
      </c>
      <c r="BC991" s="4">
        <f t="shared" si="554"/>
        <v>0.60295548643614738</v>
      </c>
      <c r="BD991" s="4">
        <f t="shared" si="555"/>
        <v>0.77882552653643133</v>
      </c>
      <c r="BE991" s="4">
        <f t="shared" si="573"/>
        <v>0.05</v>
      </c>
      <c r="BF991" s="4" t="str">
        <f t="shared" si="574"/>
        <v/>
      </c>
      <c r="BG991" s="4" t="str">
        <f t="shared" si="575"/>
        <v/>
      </c>
      <c r="BH991" s="4" t="str">
        <f t="shared" si="576"/>
        <v/>
      </c>
      <c r="BI991" s="4" t="str">
        <f t="shared" si="577"/>
        <v/>
      </c>
      <c r="BJ991" s="4" t="str">
        <f t="shared" si="578"/>
        <v/>
      </c>
      <c r="BK991" s="4" t="str">
        <f t="shared" si="579"/>
        <v/>
      </c>
      <c r="BS991" s="3" t="str">
        <f t="shared" si="556"/>
        <v/>
      </c>
      <c r="BT991" s="5">
        <f t="shared" si="557"/>
        <v>0.12873314087743171</v>
      </c>
      <c r="BU991" s="3"/>
    </row>
    <row r="992" spans="1:73" x14ac:dyDescent="0.2">
      <c r="A992" s="1">
        <v>43145</v>
      </c>
      <c r="C992">
        <v>0.64890709781042966</v>
      </c>
      <c r="D992">
        <v>0.64986780605222871</v>
      </c>
      <c r="E992">
        <v>0.65335182572822348</v>
      </c>
      <c r="F992">
        <v>0.65942372343472655</v>
      </c>
      <c r="G992">
        <v>0.65428897901052396</v>
      </c>
      <c r="H992">
        <v>0.65961800026388695</v>
      </c>
      <c r="I992">
        <v>0.6643104506483497</v>
      </c>
      <c r="J992">
        <v>0.66448360780222371</v>
      </c>
      <c r="M992">
        <f>'[1]CAC_SWISS (-SP-NIKKEI-DAX)'!AC1077</f>
        <v>0</v>
      </c>
      <c r="N992">
        <f>'[1]CAC_SWISS_SP (-NIKKEI-DAX)'!AD1077</f>
        <v>0</v>
      </c>
      <c r="O992">
        <f>'[1]CAC_SWISS_DAX (-SP-NIKKEI)'!AD1077</f>
        <v>0</v>
      </c>
      <c r="P992">
        <f>'[1]CAC_SWISS_NIKKEI (-SP-DAX)'!AD1077</f>
        <v>0</v>
      </c>
      <c r="Q992">
        <f>'[1]CAC_SWISS_DAX_SP (-NIKKEI)'!AF1077</f>
        <v>0</v>
      </c>
      <c r="R992">
        <f>'[1]CAC_SWISS_SP_NIKKEI (-DAX)'!AF1077</f>
        <v>0</v>
      </c>
      <c r="S992">
        <f>'[1]CAC_SWISS_DAX_NIKKEI (-SP)'!AF1077</f>
        <v>0</v>
      </c>
      <c r="V992" t="str">
        <f t="shared" si="566"/>
        <v>BASE</v>
      </c>
      <c r="W992" t="str">
        <f t="shared" si="567"/>
        <v>BASE+SP</v>
      </c>
      <c r="X992" t="str">
        <f t="shared" si="568"/>
        <v>BASE+DAX</v>
      </c>
      <c r="Y992" t="str">
        <f t="shared" si="569"/>
        <v>BASE+NIKKEI</v>
      </c>
      <c r="Z992" s="2" t="str">
        <f t="shared" si="570"/>
        <v>- NIKKEI</v>
      </c>
      <c r="AA992" s="2" t="str">
        <f t="shared" si="580"/>
        <v>- DAX</v>
      </c>
      <c r="AB992" s="2" t="str">
        <f t="shared" si="558"/>
        <v>- SP</v>
      </c>
      <c r="AE992">
        <f t="shared" si="559"/>
        <v>0.64890709781042966</v>
      </c>
      <c r="AF992">
        <f t="shared" si="560"/>
        <v>0.64986780605222871</v>
      </c>
      <c r="AG992">
        <f t="shared" si="561"/>
        <v>0.65335182572822348</v>
      </c>
      <c r="AH992">
        <f t="shared" si="562"/>
        <v>0.65942372343472655</v>
      </c>
      <c r="AI992">
        <f t="shared" si="563"/>
        <v>0.65428897901052396</v>
      </c>
      <c r="AJ992">
        <f t="shared" si="564"/>
        <v>0.65961800026388695</v>
      </c>
      <c r="AK992">
        <f t="shared" si="565"/>
        <v>0.6643104506483497</v>
      </c>
      <c r="AM992" t="str">
        <f t="shared" si="571"/>
        <v>BASE</v>
      </c>
      <c r="AN992" t="str" cm="1">
        <f t="array" ref="AN992">IF(AM992="",_xlfn.IFS(AF992=MAX(AF992:AH992),"SP",AG992=MAX(AF992:AH992),"DAX",AH992=MAX(AF992:AH992),"NIKKEI",MAX(AF992:AH992)=0,""),"")</f>
        <v/>
      </c>
      <c r="AO992" t="str" cm="1">
        <f t="array" ref="AO992">IF(AM992="BASE","",IF(MAX(AF992:AH992)=0,_xlfn.IFS(AI992=MAX(AI992:AK992),"SP&amp;DAX",AJ992=MAX(AI992:AK992),"SP&amp;NIKKEI",AK992=MAX(AI992:AK992),"DAX&amp;NIKKEI"),""))</f>
        <v/>
      </c>
      <c r="AQ992" s="3">
        <f t="shared" si="572"/>
        <v>43145</v>
      </c>
      <c r="AR992" cm="1">
        <f t="array" ref="AR992">IF(AM992="BASE",AE992,_xlfn.IFS(AN992="DAX",AG992,AN992="NIKKEI",AH992,AN992="SP",AF992,AN992="",MAX(AI992:AK992)))</f>
        <v>0.64890709781042966</v>
      </c>
      <c r="AS992" s="4">
        <f t="shared" si="544"/>
        <v>0.56157243366213105</v>
      </c>
      <c r="AT992" s="4">
        <f t="shared" si="545"/>
        <v>0.40308165230861975</v>
      </c>
      <c r="AU992" s="4">
        <f t="shared" si="546"/>
        <v>1.1715383902888683E-2</v>
      </c>
      <c r="AV992" s="4">
        <f t="shared" si="547"/>
        <v>3.0183240452085723E-3</v>
      </c>
      <c r="AW992" s="4">
        <f t="shared" si="548"/>
        <v>3.8814201945898512</v>
      </c>
      <c r="AX992" s="4">
        <f t="shared" si="549"/>
        <v>2.2894194415775979E-2</v>
      </c>
      <c r="AY992" s="4">
        <f t="shared" si="550"/>
        <v>3.5098502406698776E-2</v>
      </c>
      <c r="AZ992" s="4">
        <f t="shared" si="551"/>
        <v>4.5155995408870302</v>
      </c>
      <c r="BA992" s="6" t="str">
        <f t="shared" si="552"/>
        <v>STRENGTHEN</v>
      </c>
      <c r="BB992" s="4">
        <f t="shared" si="553"/>
        <v>0.1</v>
      </c>
      <c r="BC992" s="4">
        <f t="shared" si="554"/>
        <v>0.60295548643614738</v>
      </c>
      <c r="BD992" s="4">
        <f t="shared" si="555"/>
        <v>0.77882552653643133</v>
      </c>
      <c r="BE992" s="4">
        <f t="shared" si="573"/>
        <v>0.05</v>
      </c>
      <c r="BF992" s="4" t="str">
        <f t="shared" si="574"/>
        <v/>
      </c>
      <c r="BG992" s="4" t="str">
        <f t="shared" si="575"/>
        <v/>
      </c>
      <c r="BH992" s="4" t="str">
        <f t="shared" si="576"/>
        <v/>
      </c>
      <c r="BI992" s="4" t="str">
        <f t="shared" si="577"/>
        <v/>
      </c>
      <c r="BJ992" s="4" t="str">
        <f t="shared" si="578"/>
        <v/>
      </c>
      <c r="BK992" s="4" t="str">
        <f t="shared" si="579"/>
        <v/>
      </c>
      <c r="BS992" s="3" t="str">
        <f t="shared" si="556"/>
        <v/>
      </c>
      <c r="BT992" s="5">
        <f t="shared" si="557"/>
        <v>0.1584907813535113</v>
      </c>
      <c r="BU992" s="3"/>
    </row>
    <row r="993" spans="1:73" x14ac:dyDescent="0.2">
      <c r="A993" s="1">
        <v>43146</v>
      </c>
      <c r="C993">
        <v>0.64780312627494441</v>
      </c>
      <c r="D993">
        <v>0.64890690294445141</v>
      </c>
      <c r="E993">
        <v>0.65101865960336136</v>
      </c>
      <c r="F993">
        <v>0.65798671035958001</v>
      </c>
      <c r="G993">
        <v>0.65220681234917921</v>
      </c>
      <c r="H993">
        <v>0.65828023296963944</v>
      </c>
      <c r="I993">
        <v>0.66134815214851128</v>
      </c>
      <c r="J993">
        <v>0.66168303667549955</v>
      </c>
      <c r="M993">
        <f>'[1]CAC_SWISS (-SP-NIKKEI-DAX)'!AC1078</f>
        <v>0</v>
      </c>
      <c r="N993">
        <f>'[1]CAC_SWISS_SP (-NIKKEI-DAX)'!AD1078</f>
        <v>0</v>
      </c>
      <c r="O993">
        <f>'[1]CAC_SWISS_DAX (-SP-NIKKEI)'!AD1078</f>
        <v>0</v>
      </c>
      <c r="P993">
        <f>'[1]CAC_SWISS_NIKKEI (-SP-DAX)'!AD1078</f>
        <v>0</v>
      </c>
      <c r="Q993">
        <f>'[1]CAC_SWISS_DAX_SP (-NIKKEI)'!AF1078</f>
        <v>0</v>
      </c>
      <c r="R993">
        <f>'[1]CAC_SWISS_SP_NIKKEI (-DAX)'!AF1078</f>
        <v>0</v>
      </c>
      <c r="S993">
        <f>'[1]CAC_SWISS_DAX_NIKKEI (-SP)'!AF1078</f>
        <v>0</v>
      </c>
      <c r="V993" t="str">
        <f t="shared" si="566"/>
        <v>BASE</v>
      </c>
      <c r="W993" t="str">
        <f t="shared" si="567"/>
        <v>BASE+SP</v>
      </c>
      <c r="X993" t="str">
        <f t="shared" si="568"/>
        <v>BASE+DAX</v>
      </c>
      <c r="Y993" t="str">
        <f t="shared" si="569"/>
        <v>BASE+NIKKEI</v>
      </c>
      <c r="Z993" s="2" t="str">
        <f t="shared" si="570"/>
        <v>- NIKKEI</v>
      </c>
      <c r="AA993" s="2" t="str">
        <f t="shared" si="580"/>
        <v>- DAX</v>
      </c>
      <c r="AB993" s="2" t="str">
        <f t="shared" si="558"/>
        <v>- SP</v>
      </c>
      <c r="AE993">
        <f t="shared" si="559"/>
        <v>0.64780312627494441</v>
      </c>
      <c r="AF993">
        <f t="shared" si="560"/>
        <v>0.64890690294445141</v>
      </c>
      <c r="AG993">
        <f t="shared" si="561"/>
        <v>0.65101865960336136</v>
      </c>
      <c r="AH993">
        <f t="shared" si="562"/>
        <v>0.65798671035958001</v>
      </c>
      <c r="AI993">
        <f t="shared" si="563"/>
        <v>0.65220681234917921</v>
      </c>
      <c r="AJ993">
        <f t="shared" si="564"/>
        <v>0.65828023296963944</v>
      </c>
      <c r="AK993">
        <f t="shared" si="565"/>
        <v>0.66134815214851128</v>
      </c>
      <c r="AM993" t="str">
        <f t="shared" si="571"/>
        <v>BASE</v>
      </c>
      <c r="AN993" t="str" cm="1">
        <f t="array" ref="AN993">IF(AM993="",_xlfn.IFS(AF993=MAX(AF993:AH993),"SP",AG993=MAX(AF993:AH993),"DAX",AH993=MAX(AF993:AH993),"NIKKEI",MAX(AF993:AH993)=0,""),"")</f>
        <v/>
      </c>
      <c r="AO993" t="str" cm="1">
        <f t="array" ref="AO993">IF(AM993="BASE","",IF(MAX(AF993:AH993)=0,_xlfn.IFS(AI993=MAX(AI993:AK993),"SP&amp;DAX",AJ993=MAX(AI993:AK993),"SP&amp;NIKKEI",AK993=MAX(AI993:AK993),"DAX&amp;NIKKEI"),""))</f>
        <v/>
      </c>
      <c r="AQ993" s="3">
        <f t="shared" si="572"/>
        <v>43146</v>
      </c>
      <c r="AR993" cm="1">
        <f t="array" ref="AR993">IF(AM993="BASE",AE993,_xlfn.IFS(AN993="DAX",AG993,AN993="NIKKEI",AH993,AN993="SP",AF993,AN993="",MAX(AI993:AK993)))</f>
        <v>0.64780312627494441</v>
      </c>
      <c r="AS993" s="4">
        <f t="shared" si="544"/>
        <v>0.5879668617277527</v>
      </c>
      <c r="AT993" s="4">
        <f t="shared" si="545"/>
        <v>0.40075513765468712</v>
      </c>
      <c r="AU993" s="4">
        <f t="shared" si="546"/>
        <v>8.2583788633456348E-3</v>
      </c>
      <c r="AV993" s="4">
        <f t="shared" si="547"/>
        <v>2.8279139337028707E-3</v>
      </c>
      <c r="AW993" s="4">
        <f t="shared" si="548"/>
        <v>2.9203077098361736</v>
      </c>
      <c r="AX993" s="4">
        <f t="shared" si="549"/>
        <v>2.0987345572571106E-2</v>
      </c>
      <c r="AY993" s="4">
        <f t="shared" si="550"/>
        <v>2.9705153845900563E-2</v>
      </c>
      <c r="AZ993" s="4">
        <f t="shared" si="551"/>
        <v>6.3023314083559807</v>
      </c>
      <c r="BA993" s="6" t="str">
        <f t="shared" si="552"/>
        <v>STRENGTHEN</v>
      </c>
      <c r="BB993" s="4">
        <f t="shared" si="553"/>
        <v>0.1</v>
      </c>
      <c r="BC993" s="4">
        <f t="shared" si="554"/>
        <v>0.60295548643614738</v>
      </c>
      <c r="BD993" s="4">
        <f t="shared" si="555"/>
        <v>0.77882552653643133</v>
      </c>
      <c r="BE993" s="4">
        <f t="shared" si="573"/>
        <v>0.05</v>
      </c>
      <c r="BF993" s="4" t="str">
        <f t="shared" si="574"/>
        <v/>
      </c>
      <c r="BG993" s="4" t="str">
        <f t="shared" si="575"/>
        <v/>
      </c>
      <c r="BH993" s="4" t="str">
        <f t="shared" si="576"/>
        <v/>
      </c>
      <c r="BI993" s="4" t="str">
        <f t="shared" si="577"/>
        <v/>
      </c>
      <c r="BJ993" s="4" t="str">
        <f t="shared" si="578"/>
        <v/>
      </c>
      <c r="BK993" s="4" t="str">
        <f t="shared" si="579"/>
        <v/>
      </c>
      <c r="BS993" s="3" t="str">
        <f t="shared" si="556"/>
        <v/>
      </c>
      <c r="BT993" s="5">
        <f t="shared" si="557"/>
        <v>0.18721172407306558</v>
      </c>
      <c r="BU993" s="3"/>
    </row>
    <row r="994" spans="1:73" x14ac:dyDescent="0.2">
      <c r="A994" s="1">
        <v>43147</v>
      </c>
      <c r="C994">
        <v>0.65470537799198314</v>
      </c>
      <c r="D994">
        <v>0.65596204862817431</v>
      </c>
      <c r="E994">
        <v>0.65804463187126305</v>
      </c>
      <c r="F994">
        <v>0.66460427797907373</v>
      </c>
      <c r="G994">
        <v>0.65937083178896028</v>
      </c>
      <c r="H994">
        <v>0.66497321304412726</v>
      </c>
      <c r="I994">
        <v>0.66805343823011765</v>
      </c>
      <c r="J994">
        <v>0.66845779150338969</v>
      </c>
      <c r="M994">
        <f>'[1]CAC_SWISS (-SP-NIKKEI-DAX)'!AC1079</f>
        <v>0</v>
      </c>
      <c r="N994">
        <f>'[1]CAC_SWISS_SP (-NIKKEI-DAX)'!AD1079</f>
        <v>0</v>
      </c>
      <c r="O994">
        <f>'[1]CAC_SWISS_DAX (-SP-NIKKEI)'!AD1079</f>
        <v>0</v>
      </c>
      <c r="P994">
        <f>'[1]CAC_SWISS_NIKKEI (-SP-DAX)'!AD1079</f>
        <v>0</v>
      </c>
      <c r="Q994">
        <f>'[1]CAC_SWISS_DAX_SP (-NIKKEI)'!AF1079</f>
        <v>0</v>
      </c>
      <c r="R994">
        <f>'[1]CAC_SWISS_SP_NIKKEI (-DAX)'!AF1079</f>
        <v>0</v>
      </c>
      <c r="S994">
        <f>'[1]CAC_SWISS_DAX_NIKKEI (-SP)'!AF1079</f>
        <v>0</v>
      </c>
      <c r="V994" t="str">
        <f t="shared" si="566"/>
        <v>BASE</v>
      </c>
      <c r="W994" t="str">
        <f t="shared" si="567"/>
        <v>BASE+SP</v>
      </c>
      <c r="X994" t="str">
        <f t="shared" si="568"/>
        <v>BASE+DAX</v>
      </c>
      <c r="Y994" t="str">
        <f t="shared" si="569"/>
        <v>BASE+NIKKEI</v>
      </c>
      <c r="Z994" s="2" t="str">
        <f t="shared" si="570"/>
        <v>- NIKKEI</v>
      </c>
      <c r="AA994" s="2" t="str">
        <f t="shared" si="580"/>
        <v>- DAX</v>
      </c>
      <c r="AB994" s="2" t="str">
        <f t="shared" si="558"/>
        <v>- SP</v>
      </c>
      <c r="AE994">
        <f t="shared" si="559"/>
        <v>0.65470537799198314</v>
      </c>
      <c r="AF994">
        <f t="shared" si="560"/>
        <v>0.65596204862817431</v>
      </c>
      <c r="AG994">
        <f t="shared" si="561"/>
        <v>0.65804463187126305</v>
      </c>
      <c r="AH994">
        <f t="shared" si="562"/>
        <v>0.66460427797907373</v>
      </c>
      <c r="AI994">
        <f t="shared" si="563"/>
        <v>0.65937083178896028</v>
      </c>
      <c r="AJ994">
        <f t="shared" si="564"/>
        <v>0.66497321304412726</v>
      </c>
      <c r="AK994">
        <f t="shared" si="565"/>
        <v>0.66805343823011765</v>
      </c>
      <c r="AM994" t="str">
        <f t="shared" si="571"/>
        <v>BASE</v>
      </c>
      <c r="AN994" t="str" cm="1">
        <f t="array" ref="AN994">IF(AM994="",_xlfn.IFS(AF994=MAX(AF994:AH994),"SP",AG994=MAX(AF994:AH994),"DAX",AH994=MAX(AF994:AH994),"NIKKEI",MAX(AF994:AH994)=0,""),"")</f>
        <v/>
      </c>
      <c r="AO994" t="str" cm="1">
        <f t="array" ref="AO994">IF(AM994="BASE","",IF(MAX(AF994:AH994)=0,_xlfn.IFS(AI994=MAX(AI994:AK994),"SP&amp;DAX",AJ994=MAX(AI994:AK994),"SP&amp;NIKKEI",AK994=MAX(AI994:AK994),"DAX&amp;NIKKEI"),""))</f>
        <v/>
      </c>
      <c r="AQ994" s="3">
        <f t="shared" si="572"/>
        <v>43147</v>
      </c>
      <c r="AR994" cm="1">
        <f t="array" ref="AR994">IF(AM994="BASE",AE994,_xlfn.IFS(AN994="DAX",AG994,AN994="NIKKEI",AH994,AN994="SP",AF994,AN994="",MAX(AI994:AK994)))</f>
        <v>0.65470537799198314</v>
      </c>
      <c r="AS994" s="4">
        <f t="shared" si="544"/>
        <v>0.61333072906617447</v>
      </c>
      <c r="AT994" s="4">
        <f t="shared" si="545"/>
        <v>0.39878865767269089</v>
      </c>
      <c r="AU994" s="4">
        <f t="shared" si="546"/>
        <v>4.1571681031304748E-3</v>
      </c>
      <c r="AV994" s="4">
        <f t="shared" si="547"/>
        <v>2.6254194440581981E-3</v>
      </c>
      <c r="AW994" s="4">
        <f t="shared" si="548"/>
        <v>1.5834300734455604</v>
      </c>
      <c r="AX994" s="4">
        <f t="shared" si="549"/>
        <v>1.8535710121203749E-2</v>
      </c>
      <c r="AY994" s="4">
        <f t="shared" si="550"/>
        <v>2.163851194500702E-2</v>
      </c>
      <c r="AZ994" s="4">
        <f t="shared" si="551"/>
        <v>11.574526683391548</v>
      </c>
      <c r="BA994" s="6" t="str">
        <f t="shared" si="552"/>
        <v>STRENGTHEN</v>
      </c>
      <c r="BB994" s="4">
        <f t="shared" si="553"/>
        <v>0.1</v>
      </c>
      <c r="BC994" s="4">
        <f t="shared" si="554"/>
        <v>0.60295548643614738</v>
      </c>
      <c r="BD994" s="4">
        <f t="shared" si="555"/>
        <v>0.77882552653643133</v>
      </c>
      <c r="BE994" s="4">
        <f t="shared" si="573"/>
        <v>0.05</v>
      </c>
      <c r="BF994" s="4" t="str">
        <f t="shared" si="574"/>
        <v/>
      </c>
      <c r="BG994" s="4" t="str">
        <f t="shared" si="575"/>
        <v/>
      </c>
      <c r="BH994" s="4" t="str">
        <f t="shared" si="576"/>
        <v/>
      </c>
      <c r="BI994" s="4" t="str">
        <f t="shared" si="577"/>
        <v/>
      </c>
      <c r="BJ994" s="4" t="str">
        <f t="shared" si="578"/>
        <v/>
      </c>
      <c r="BK994" s="4" t="str">
        <f t="shared" si="579"/>
        <v/>
      </c>
      <c r="BS994" s="3" t="str">
        <f t="shared" si="556"/>
        <v/>
      </c>
      <c r="BT994" s="5">
        <f t="shared" si="557"/>
        <v>0.21454207139348358</v>
      </c>
      <c r="BU994" s="3"/>
    </row>
    <row r="995" spans="1:73" x14ac:dyDescent="0.2">
      <c r="A995" s="1">
        <v>43150</v>
      </c>
      <c r="C995">
        <v>0.65773713866257144</v>
      </c>
      <c r="D995">
        <v>0.65900906505760082</v>
      </c>
      <c r="E995">
        <v>0.66108876710715936</v>
      </c>
      <c r="F995">
        <v>0.66613637729811526</v>
      </c>
      <c r="G995">
        <v>0.66242561727038796</v>
      </c>
      <c r="H995">
        <v>0.66661573162762233</v>
      </c>
      <c r="I995">
        <v>0.66963933016985333</v>
      </c>
      <c r="J995">
        <v>0.67015430198350057</v>
      </c>
      <c r="M995">
        <f>'[1]CAC_SWISS (-SP-NIKKEI-DAX)'!AC1080</f>
        <v>0</v>
      </c>
      <c r="N995">
        <f>'[1]CAC_SWISS_SP (-NIKKEI-DAX)'!AD1080</f>
        <v>0</v>
      </c>
      <c r="O995">
        <f>'[1]CAC_SWISS_DAX (-SP-NIKKEI)'!AD1080</f>
        <v>0</v>
      </c>
      <c r="P995">
        <f>'[1]CAC_SWISS_NIKKEI (-SP-DAX)'!AD1080</f>
        <v>0</v>
      </c>
      <c r="Q995">
        <f>'[1]CAC_SWISS_DAX_SP (-NIKKEI)'!AF1080</f>
        <v>0</v>
      </c>
      <c r="R995">
        <f>'[1]CAC_SWISS_SP_NIKKEI (-DAX)'!AF1080</f>
        <v>0</v>
      </c>
      <c r="S995">
        <f>'[1]CAC_SWISS_DAX_NIKKEI (-SP)'!AF1080</f>
        <v>0</v>
      </c>
      <c r="V995" t="str">
        <f t="shared" si="566"/>
        <v>BASE</v>
      </c>
      <c r="W995" t="str">
        <f t="shared" si="567"/>
        <v>BASE+SP</v>
      </c>
      <c r="X995" t="str">
        <f t="shared" si="568"/>
        <v>BASE+DAX</v>
      </c>
      <c r="Y995" t="str">
        <f t="shared" si="569"/>
        <v>BASE+NIKKEI</v>
      </c>
      <c r="Z995" s="2" t="str">
        <f t="shared" si="570"/>
        <v>- NIKKEI</v>
      </c>
      <c r="AA995" s="2" t="str">
        <f t="shared" si="580"/>
        <v>- DAX</v>
      </c>
      <c r="AB995" s="2" t="str">
        <f t="shared" si="558"/>
        <v>- SP</v>
      </c>
      <c r="AE995">
        <f t="shared" si="559"/>
        <v>0.65773713866257144</v>
      </c>
      <c r="AF995">
        <f t="shared" si="560"/>
        <v>0.65900906505760082</v>
      </c>
      <c r="AG995">
        <f t="shared" si="561"/>
        <v>0.66108876710715936</v>
      </c>
      <c r="AH995">
        <f t="shared" si="562"/>
        <v>0.66613637729811526</v>
      </c>
      <c r="AI995">
        <f t="shared" si="563"/>
        <v>0.66242561727038796</v>
      </c>
      <c r="AJ995">
        <f t="shared" si="564"/>
        <v>0.66661573162762233</v>
      </c>
      <c r="AK995">
        <f t="shared" si="565"/>
        <v>0.66963933016985333</v>
      </c>
      <c r="AM995" t="str">
        <f t="shared" si="571"/>
        <v>BASE</v>
      </c>
      <c r="AN995" t="str" cm="1">
        <f t="array" ref="AN995">IF(AM995="",_xlfn.IFS(AF995=MAX(AF995:AH995),"SP",AG995=MAX(AF995:AH995),"DAX",AH995=MAX(AF995:AH995),"NIKKEI",MAX(AF995:AH995)=0,""),"")</f>
        <v/>
      </c>
      <c r="AO995" t="str" cm="1">
        <f t="array" ref="AO995">IF(AM995="BASE","",IF(MAX(AF995:AH995)=0,_xlfn.IFS(AI995=MAX(AI995:AK995),"SP&amp;DAX",AJ995=MAX(AI995:AK995),"SP&amp;NIKKEI",AK995=MAX(AI995:AK995),"DAX&amp;NIKKEI"),""))</f>
        <v/>
      </c>
      <c r="AQ995" s="3">
        <f t="shared" si="572"/>
        <v>43150</v>
      </c>
      <c r="AR995" cm="1">
        <f t="array" ref="AR995">IF(AM995="BASE",AE995,_xlfn.IFS(AN995="DAX",AG995,AN995="NIKKEI",AH995,AN995="SP",AF995,AN995="",MAX(AI995:AK995)))</f>
        <v>0.65773713866257144</v>
      </c>
      <c r="AS995" s="4">
        <f t="shared" si="544"/>
        <v>0.63422573160485451</v>
      </c>
      <c r="AT995" s="4">
        <f t="shared" si="545"/>
        <v>0.39795238752420042</v>
      </c>
      <c r="AU995" s="4">
        <f t="shared" si="546"/>
        <v>8.8286992590259558E-4</v>
      </c>
      <c r="AV995" s="4">
        <f t="shared" si="547"/>
        <v>2.5036937628266278E-3</v>
      </c>
      <c r="AW995" s="4">
        <f t="shared" si="548"/>
        <v>0.35262696221515943</v>
      </c>
      <c r="AX995" s="4">
        <f t="shared" si="549"/>
        <v>1.6439659177918717E-2</v>
      </c>
      <c r="AY995" s="4">
        <f t="shared" si="550"/>
        <v>1.1762689651894762E-2</v>
      </c>
      <c r="AZ995" s="4">
        <f t="shared" si="551"/>
        <v>14.372155865494447</v>
      </c>
      <c r="BA995" s="6" t="str">
        <f t="shared" si="552"/>
        <v>STRENGTHEN</v>
      </c>
      <c r="BB995" s="4">
        <f t="shared" si="553"/>
        <v>0.1</v>
      </c>
      <c r="BC995" s="4">
        <f t="shared" si="554"/>
        <v>0.60295548643614738</v>
      </c>
      <c r="BD995" s="4">
        <f t="shared" si="555"/>
        <v>0.77882552653643133</v>
      </c>
      <c r="BE995" s="4">
        <f t="shared" si="573"/>
        <v>0.05</v>
      </c>
      <c r="BF995" s="4" t="str">
        <f t="shared" si="574"/>
        <v/>
      </c>
      <c r="BG995" s="4" t="str">
        <f t="shared" si="575"/>
        <v/>
      </c>
      <c r="BH995" s="4" t="str">
        <f t="shared" si="576"/>
        <v/>
      </c>
      <c r="BI995" s="4" t="str">
        <f t="shared" si="577"/>
        <v/>
      </c>
      <c r="BJ995" s="4" t="str">
        <f t="shared" si="578"/>
        <v/>
      </c>
      <c r="BK995" s="4" t="str">
        <f t="shared" si="579"/>
        <v/>
      </c>
      <c r="BS995" s="3" t="str">
        <f t="shared" si="556"/>
        <v/>
      </c>
      <c r="BT995" s="5">
        <f t="shared" si="557"/>
        <v>0.23627334408065409</v>
      </c>
      <c r="BU995" s="3"/>
    </row>
    <row r="996" spans="1:73" x14ac:dyDescent="0.2">
      <c r="A996" s="1">
        <v>43151</v>
      </c>
      <c r="C996">
        <v>0.65035284676363647</v>
      </c>
      <c r="D996">
        <v>0.65095143349191131</v>
      </c>
      <c r="E996">
        <v>0.65425587551628173</v>
      </c>
      <c r="F996">
        <v>0.66169727006180667</v>
      </c>
      <c r="G996">
        <v>0.65493363978356844</v>
      </c>
      <c r="H996">
        <v>0.66183523695267676</v>
      </c>
      <c r="I996">
        <v>0.66574603306988411</v>
      </c>
      <c r="J996">
        <v>0.66592203753934953</v>
      </c>
      <c r="M996">
        <f>'[1]CAC_SWISS (-SP-NIKKEI-DAX)'!AC1081</f>
        <v>0</v>
      </c>
      <c r="N996">
        <f>'[1]CAC_SWISS_SP (-NIKKEI-DAX)'!AD1081</f>
        <v>0</v>
      </c>
      <c r="O996">
        <f>'[1]CAC_SWISS_DAX (-SP-NIKKEI)'!AD1081</f>
        <v>0</v>
      </c>
      <c r="P996">
        <f>'[1]CAC_SWISS_NIKKEI (-SP-DAX)'!AD1081</f>
        <v>0</v>
      </c>
      <c r="Q996">
        <f>'[1]CAC_SWISS_DAX_SP (-NIKKEI)'!AF1081</f>
        <v>0</v>
      </c>
      <c r="R996">
        <f>'[1]CAC_SWISS_SP_NIKKEI (-DAX)'!AF1081</f>
        <v>0</v>
      </c>
      <c r="S996">
        <f>'[1]CAC_SWISS_DAX_NIKKEI (-SP)'!AF1081</f>
        <v>0</v>
      </c>
      <c r="V996" t="str">
        <f t="shared" si="566"/>
        <v>BASE</v>
      </c>
      <c r="W996" t="str">
        <f t="shared" si="567"/>
        <v>BASE+SP</v>
      </c>
      <c r="X996" t="str">
        <f t="shared" si="568"/>
        <v>BASE+DAX</v>
      </c>
      <c r="Y996" t="str">
        <f t="shared" si="569"/>
        <v>BASE+NIKKEI</v>
      </c>
      <c r="Z996" s="2" t="str">
        <f t="shared" si="570"/>
        <v>- NIKKEI</v>
      </c>
      <c r="AA996" s="2" t="str">
        <f t="shared" si="580"/>
        <v>- DAX</v>
      </c>
      <c r="AB996" s="2" t="str">
        <f t="shared" si="558"/>
        <v>- SP</v>
      </c>
      <c r="AE996">
        <f t="shared" si="559"/>
        <v>0.65035284676363647</v>
      </c>
      <c r="AF996">
        <f t="shared" si="560"/>
        <v>0.65095143349191131</v>
      </c>
      <c r="AG996">
        <f t="shared" si="561"/>
        <v>0.65425587551628173</v>
      </c>
      <c r="AH996">
        <f t="shared" si="562"/>
        <v>0.66169727006180667</v>
      </c>
      <c r="AI996">
        <f t="shared" si="563"/>
        <v>0.65493363978356844</v>
      </c>
      <c r="AJ996">
        <f t="shared" si="564"/>
        <v>0.66183523695267676</v>
      </c>
      <c r="AK996">
        <f t="shared" si="565"/>
        <v>0.66574603306988411</v>
      </c>
      <c r="AM996" t="str">
        <f t="shared" si="571"/>
        <v>BASE</v>
      </c>
      <c r="AN996" t="str" cm="1">
        <f t="array" ref="AN996">IF(AM996="",_xlfn.IFS(AF996=MAX(AF996:AH996),"SP",AG996=MAX(AF996:AH996),"DAX",AH996=MAX(AF996:AH996),"NIKKEI",MAX(AF996:AH996)=0,""),"")</f>
        <v/>
      </c>
      <c r="AO996" t="str" cm="1">
        <f t="array" ref="AO996">IF(AM996="BASE","",IF(MAX(AF996:AH996)=0,_xlfn.IFS(AI996=MAX(AI996:AK996),"SP&amp;DAX",AJ996=MAX(AI996:AK996),"SP&amp;NIKKEI",AK996=MAX(AI996:AK996),"DAX&amp;NIKKEI"),""))</f>
        <v/>
      </c>
      <c r="AQ996" s="3">
        <f t="shared" si="572"/>
        <v>43151</v>
      </c>
      <c r="AR996" cm="1">
        <f t="array" ref="AR996">IF(AM996="BASE",AE996,_xlfn.IFS(AN996="DAX",AG996,AN996="NIKKEI",AH996,AN996="SP",AF996,AN996="",MAX(AI996:AK996)))</f>
        <v>0.65035284676363647</v>
      </c>
      <c r="AS996" s="4">
        <f t="shared" si="544"/>
        <v>0.64291930006297682</v>
      </c>
      <c r="AT996" s="4">
        <f t="shared" si="545"/>
        <v>0.39924391328362746</v>
      </c>
      <c r="AU996" s="4">
        <f t="shared" si="546"/>
        <v>2.7069759416165502E-4</v>
      </c>
      <c r="AV996" s="4">
        <f t="shared" si="547"/>
        <v>2.8530142315483244E-3</v>
      </c>
      <c r="AW996" s="4">
        <f t="shared" si="548"/>
        <v>9.4881263180642481E-2</v>
      </c>
      <c r="AX996" s="4">
        <f t="shared" si="549"/>
        <v>1.7154509351468884E-2</v>
      </c>
      <c r="AY996" s="4">
        <f t="shared" si="550"/>
        <v>9.1722431306159782E-3</v>
      </c>
      <c r="AZ996" s="4">
        <f t="shared" si="551"/>
        <v>26.56660789616301</v>
      </c>
      <c r="BA996" s="6" t="str">
        <f t="shared" si="552"/>
        <v>STRENGTHEN</v>
      </c>
      <c r="BB996" s="4">
        <f t="shared" si="553"/>
        <v>0.1</v>
      </c>
      <c r="BC996" s="4">
        <f t="shared" si="554"/>
        <v>0.60295548643614738</v>
      </c>
      <c r="BD996" s="4">
        <f t="shared" si="555"/>
        <v>0.77882552653643133</v>
      </c>
      <c r="BE996" s="4">
        <f t="shared" si="573"/>
        <v>0.05</v>
      </c>
      <c r="BF996" s="4" t="str">
        <f t="shared" si="574"/>
        <v/>
      </c>
      <c r="BG996" s="4" t="str">
        <f t="shared" si="575"/>
        <v/>
      </c>
      <c r="BH996" s="4" t="str">
        <f t="shared" si="576"/>
        <v/>
      </c>
      <c r="BI996" s="4" t="str">
        <f t="shared" si="577"/>
        <v/>
      </c>
      <c r="BJ996" s="4" t="str">
        <f t="shared" si="578"/>
        <v/>
      </c>
      <c r="BK996" s="4" t="str">
        <f t="shared" si="579"/>
        <v/>
      </c>
      <c r="BS996" s="3" t="str">
        <f t="shared" si="556"/>
        <v/>
      </c>
      <c r="BT996" s="5">
        <f t="shared" si="557"/>
        <v>0.24367538677934936</v>
      </c>
      <c r="BU996" s="3"/>
    </row>
    <row r="997" spans="1:73" x14ac:dyDescent="0.2">
      <c r="A997" s="1">
        <v>43152</v>
      </c>
      <c r="C997">
        <v>0.65027791276901226</v>
      </c>
      <c r="D997">
        <v>0.65124792118522223</v>
      </c>
      <c r="E997">
        <v>0.65505043359747717</v>
      </c>
      <c r="F997">
        <v>0.66141432176268855</v>
      </c>
      <c r="G997">
        <v>0.65608880476237408</v>
      </c>
      <c r="H997">
        <v>0.66176086149220648</v>
      </c>
      <c r="I997">
        <v>0.66633756441715264</v>
      </c>
      <c r="J997">
        <v>0.66672292783779163</v>
      </c>
      <c r="M997">
        <f>'[1]CAC_SWISS (-SP-NIKKEI-DAX)'!AC1082</f>
        <v>0</v>
      </c>
      <c r="N997">
        <f>'[1]CAC_SWISS_SP (-NIKKEI-DAX)'!AD1082</f>
        <v>0</v>
      </c>
      <c r="O997">
        <f>'[1]CAC_SWISS_DAX (-SP-NIKKEI)'!AD1082</f>
        <v>0</v>
      </c>
      <c r="P997">
        <f>'[1]CAC_SWISS_NIKKEI (-SP-DAX)'!AD1082</f>
        <v>0</v>
      </c>
      <c r="Q997">
        <f>'[1]CAC_SWISS_DAX_SP (-NIKKEI)'!AF1082</f>
        <v>0</v>
      </c>
      <c r="R997">
        <f>'[1]CAC_SWISS_SP_NIKKEI (-DAX)'!AF1082</f>
        <v>0</v>
      </c>
      <c r="S997">
        <f>'[1]CAC_SWISS_DAX_NIKKEI (-SP)'!AF1082</f>
        <v>0</v>
      </c>
      <c r="V997" t="str">
        <f t="shared" si="566"/>
        <v>BASE</v>
      </c>
      <c r="W997" t="str">
        <f t="shared" si="567"/>
        <v>BASE+SP</v>
      </c>
      <c r="X997" t="str">
        <f t="shared" si="568"/>
        <v>BASE+DAX</v>
      </c>
      <c r="Y997" t="str">
        <f t="shared" si="569"/>
        <v>BASE+NIKKEI</v>
      </c>
      <c r="Z997" s="2" t="str">
        <f t="shared" si="570"/>
        <v>- NIKKEI</v>
      </c>
      <c r="AA997" s="2" t="str">
        <f t="shared" si="580"/>
        <v>- DAX</v>
      </c>
      <c r="AB997" s="2" t="str">
        <f t="shared" si="558"/>
        <v>- SP</v>
      </c>
      <c r="AE997">
        <f t="shared" si="559"/>
        <v>0.65027791276901226</v>
      </c>
      <c r="AF997">
        <f t="shared" si="560"/>
        <v>0.65124792118522223</v>
      </c>
      <c r="AG997">
        <f t="shared" si="561"/>
        <v>0.65505043359747717</v>
      </c>
      <c r="AH997">
        <f t="shared" si="562"/>
        <v>0.66141432176268855</v>
      </c>
      <c r="AI997">
        <f t="shared" si="563"/>
        <v>0.65608880476237408</v>
      </c>
      <c r="AJ997">
        <f t="shared" si="564"/>
        <v>0.66176086149220648</v>
      </c>
      <c r="AK997">
        <f t="shared" si="565"/>
        <v>0.66633756441715264</v>
      </c>
      <c r="AM997" t="str">
        <f t="shared" si="571"/>
        <v>BASE</v>
      </c>
      <c r="AN997" t="str" cm="1">
        <f t="array" ref="AN997">IF(AM997="",_xlfn.IFS(AF997=MAX(AF997:AH997),"SP",AG997=MAX(AF997:AH997),"DAX",AH997=MAX(AF997:AH997),"NIKKEI",MAX(AF997:AH997)=0,""),"")</f>
        <v/>
      </c>
      <c r="AO997" t="str" cm="1">
        <f t="array" ref="AO997">IF(AM997="BASE","",IF(MAX(AF997:AH997)=0,_xlfn.IFS(AI997=MAX(AI997:AK997),"SP&amp;DAX",AJ997=MAX(AI997:AK997),"SP&amp;NIKKEI",AK997=MAX(AI997:AK997),"DAX&amp;NIKKEI"),""))</f>
        <v/>
      </c>
      <c r="AQ997" s="3">
        <f t="shared" si="572"/>
        <v>43152</v>
      </c>
      <c r="AR997" cm="1">
        <f t="array" ref="AR997">IF(AM997="BASE",AE997,_xlfn.IFS(AN997="DAX",AG997,AN997="NIKKEI",AH997,AN997="SP",AF997,AN997="",MAX(AI997:AK997)))</f>
        <v>0.65027791276901226</v>
      </c>
      <c r="AS997" s="4">
        <f t="shared" si="544"/>
        <v>0.64757269926205108</v>
      </c>
      <c r="AT997" s="4">
        <f t="shared" si="545"/>
        <v>0.40168530538690211</v>
      </c>
      <c r="AU997" s="4">
        <f t="shared" si="546"/>
        <v>8.2130660583563017E-5</v>
      </c>
      <c r="AV997" s="4">
        <f t="shared" si="547"/>
        <v>3.5617379471967804E-3</v>
      </c>
      <c r="AW997" s="4">
        <f t="shared" si="548"/>
        <v>2.3059153087947665E-2</v>
      </c>
      <c r="AX997" s="4">
        <f t="shared" si="549"/>
        <v>1.9042475318553322E-2</v>
      </c>
      <c r="AY997" s="4">
        <f t="shared" si="550"/>
        <v>8.9133509412729801E-3</v>
      </c>
      <c r="AZ997" s="4">
        <f t="shared" si="551"/>
        <v>27.586414525268541</v>
      </c>
      <c r="BA997" s="6" t="str">
        <f t="shared" si="552"/>
        <v>STRENGTHEN</v>
      </c>
      <c r="BB997" s="4">
        <f t="shared" si="553"/>
        <v>0.1</v>
      </c>
      <c r="BC997" s="4">
        <f t="shared" si="554"/>
        <v>0.60295548643614738</v>
      </c>
      <c r="BD997" s="4">
        <f t="shared" si="555"/>
        <v>0.77882552653643133</v>
      </c>
      <c r="BE997" s="4">
        <f t="shared" si="573"/>
        <v>0.05</v>
      </c>
      <c r="BF997" s="4" t="str">
        <f t="shared" si="574"/>
        <v/>
      </c>
      <c r="BG997" s="4" t="str">
        <f t="shared" si="575"/>
        <v/>
      </c>
      <c r="BH997" s="4" t="str">
        <f t="shared" si="576"/>
        <v/>
      </c>
      <c r="BI997" s="4" t="str">
        <f t="shared" si="577"/>
        <v/>
      </c>
      <c r="BJ997" s="4" t="str">
        <f t="shared" si="578"/>
        <v/>
      </c>
      <c r="BK997" s="4" t="str">
        <f t="shared" si="579"/>
        <v/>
      </c>
      <c r="BS997" s="3" t="str">
        <f t="shared" si="556"/>
        <v/>
      </c>
      <c r="BT997" s="5">
        <f t="shared" si="557"/>
        <v>0.24588739387514896</v>
      </c>
      <c r="BU997" s="3"/>
    </row>
    <row r="998" spans="1:73" x14ac:dyDescent="0.2">
      <c r="A998" s="1">
        <v>43153</v>
      </c>
      <c r="C998">
        <v>0.64371755743696291</v>
      </c>
      <c r="D998">
        <v>0.64487486843148845</v>
      </c>
      <c r="E998">
        <v>0.64803251407610107</v>
      </c>
      <c r="F998">
        <v>0.65572754391615373</v>
      </c>
      <c r="G998">
        <v>0.64925514626419789</v>
      </c>
      <c r="H998">
        <v>0.65616354629103424</v>
      </c>
      <c r="I998">
        <v>0.66028838397683254</v>
      </c>
      <c r="J998">
        <v>0.66076019400572261</v>
      </c>
      <c r="M998">
        <f>'[1]CAC_SWISS (-SP-NIKKEI-DAX)'!AC1083</f>
        <v>0</v>
      </c>
      <c r="N998">
        <f>'[1]CAC_SWISS_SP (-NIKKEI-DAX)'!AD1083</f>
        <v>0</v>
      </c>
      <c r="O998">
        <f>'[1]CAC_SWISS_DAX (-SP-NIKKEI)'!AD1083</f>
        <v>0</v>
      </c>
      <c r="P998">
        <f>'[1]CAC_SWISS_NIKKEI (-SP-DAX)'!AD1083</f>
        <v>0</v>
      </c>
      <c r="Q998">
        <f>'[1]CAC_SWISS_DAX_SP (-NIKKEI)'!AF1083</f>
        <v>0</v>
      </c>
      <c r="R998">
        <f>'[1]CAC_SWISS_SP_NIKKEI (-DAX)'!AF1083</f>
        <v>0</v>
      </c>
      <c r="S998">
        <f>'[1]CAC_SWISS_DAX_NIKKEI (-SP)'!AF1083</f>
        <v>0</v>
      </c>
      <c r="V998" t="str">
        <f t="shared" si="566"/>
        <v>BASE</v>
      </c>
      <c r="W998" t="str">
        <f t="shared" si="567"/>
        <v>BASE+SP</v>
      </c>
      <c r="X998" t="str">
        <f t="shared" si="568"/>
        <v>BASE+DAX</v>
      </c>
      <c r="Y998" t="str">
        <f t="shared" si="569"/>
        <v>BASE+NIKKEI</v>
      </c>
      <c r="Z998" s="2" t="str">
        <f t="shared" si="570"/>
        <v>- NIKKEI</v>
      </c>
      <c r="AA998" s="2" t="str">
        <f t="shared" si="580"/>
        <v>- DAX</v>
      </c>
      <c r="AB998" s="2" t="str">
        <f t="shared" si="558"/>
        <v>- SP</v>
      </c>
      <c r="AE998">
        <f t="shared" si="559"/>
        <v>0.64371755743696291</v>
      </c>
      <c r="AF998">
        <f t="shared" si="560"/>
        <v>0.64487486843148845</v>
      </c>
      <c r="AG998">
        <f t="shared" si="561"/>
        <v>0.64803251407610107</v>
      </c>
      <c r="AH998">
        <f t="shared" si="562"/>
        <v>0.65572754391615373</v>
      </c>
      <c r="AI998">
        <f t="shared" si="563"/>
        <v>0.64925514626419789</v>
      </c>
      <c r="AJ998">
        <f t="shared" si="564"/>
        <v>0.65616354629103424</v>
      </c>
      <c r="AK998">
        <f t="shared" si="565"/>
        <v>0.66028838397683254</v>
      </c>
      <c r="AM998" t="str">
        <f t="shared" si="571"/>
        <v>BASE</v>
      </c>
      <c r="AN998" t="str" cm="1">
        <f t="array" ref="AN998">IF(AM998="",_xlfn.IFS(AF998=MAX(AF998:AH998),"SP",AG998=MAX(AF998:AH998),"DAX",AH998=MAX(AF998:AH998),"NIKKEI",MAX(AF998:AH998)=0,""),"")</f>
        <v/>
      </c>
      <c r="AO998" t="str" cm="1">
        <f t="array" ref="AO998">IF(AM998="BASE","",IF(MAX(AF998:AH998)=0,_xlfn.IFS(AI998=MAX(AI998:AK998),"SP&amp;DAX",AJ998=MAX(AI998:AK998),"SP&amp;NIKKEI",AK998=MAX(AI998:AK998),"DAX&amp;NIKKEI"),""))</f>
        <v/>
      </c>
      <c r="AQ998" s="3">
        <f t="shared" si="572"/>
        <v>43153</v>
      </c>
      <c r="AR998" cm="1">
        <f t="array" ref="AR998">IF(AM998="BASE",AE998,_xlfn.IFS(AN998="DAX",AG998,AN998="NIKKEI",AH998,AN998="SP",AF998,AN998="",MAX(AI998:AK998)))</f>
        <v>0.64371755743696291</v>
      </c>
      <c r="AS998" s="4">
        <f t="shared" si="544"/>
        <v>0.64922882372993729</v>
      </c>
      <c r="AT998" s="4">
        <f t="shared" si="545"/>
        <v>0.4046634722145519</v>
      </c>
      <c r="AU998" s="4">
        <f t="shared" si="546"/>
        <v>3.4420193703740255E-5</v>
      </c>
      <c r="AV998" s="4">
        <f t="shared" si="547"/>
        <v>4.4705514055440286E-3</v>
      </c>
      <c r="AW998" s="4">
        <f t="shared" si="548"/>
        <v>7.699317283558136E-3</v>
      </c>
      <c r="AX998" s="4">
        <f t="shared" si="549"/>
        <v>2.1304045298956287E-2</v>
      </c>
      <c r="AY998" s="4">
        <f t="shared" si="550"/>
        <v>9.6360286156307456E-3</v>
      </c>
      <c r="AZ998" s="4">
        <f t="shared" si="551"/>
        <v>25.380305649847521</v>
      </c>
      <c r="BA998" s="6" t="str">
        <f t="shared" si="552"/>
        <v>STRENGTHEN</v>
      </c>
      <c r="BB998" s="4">
        <f t="shared" si="553"/>
        <v>0.1</v>
      </c>
      <c r="BC998" s="4">
        <f t="shared" si="554"/>
        <v>0.60295548643614738</v>
      </c>
      <c r="BD998" s="4">
        <f t="shared" si="555"/>
        <v>0.77882552653643133</v>
      </c>
      <c r="BE998" s="4">
        <f t="shared" si="573"/>
        <v>0.05</v>
      </c>
      <c r="BF998" s="4" t="str">
        <f t="shared" si="574"/>
        <v/>
      </c>
      <c r="BG998" s="4" t="str">
        <f t="shared" si="575"/>
        <v/>
      </c>
      <c r="BH998" s="4" t="str">
        <f t="shared" si="576"/>
        <v/>
      </c>
      <c r="BI998" s="4" t="str">
        <f t="shared" si="577"/>
        <v/>
      </c>
      <c r="BJ998" s="4" t="str">
        <f t="shared" si="578"/>
        <v/>
      </c>
      <c r="BK998" s="4" t="str">
        <f t="shared" si="579"/>
        <v/>
      </c>
      <c r="BS998" s="3" t="str">
        <f t="shared" si="556"/>
        <v/>
      </c>
      <c r="BT998" s="5">
        <f t="shared" si="557"/>
        <v>0.24456535151538539</v>
      </c>
      <c r="BU998" s="3"/>
    </row>
    <row r="999" spans="1:73" x14ac:dyDescent="0.2">
      <c r="A999" s="1">
        <v>43154</v>
      </c>
      <c r="C999">
        <v>0.64684010045428919</v>
      </c>
      <c r="D999">
        <v>0.64867636281172458</v>
      </c>
      <c r="E999">
        <v>0.65153138500349506</v>
      </c>
      <c r="F999">
        <v>0.65733491483087481</v>
      </c>
      <c r="G999">
        <v>0.65342293614968949</v>
      </c>
      <c r="H999">
        <v>0.65830178725958233</v>
      </c>
      <c r="I999">
        <v>0.66225817039121682</v>
      </c>
      <c r="J999">
        <v>0.66325799555703746</v>
      </c>
      <c r="M999">
        <f>'[1]CAC_SWISS (-SP-NIKKEI-DAX)'!AC1084</f>
        <v>0</v>
      </c>
      <c r="N999">
        <f>'[1]CAC_SWISS_SP (-NIKKEI-DAX)'!AD1084</f>
        <v>0</v>
      </c>
      <c r="O999">
        <f>'[1]CAC_SWISS_DAX (-SP-NIKKEI)'!AD1084</f>
        <v>0</v>
      </c>
      <c r="P999">
        <f>'[1]CAC_SWISS_NIKKEI (-SP-DAX)'!AD1084</f>
        <v>0</v>
      </c>
      <c r="Q999">
        <f>'[1]CAC_SWISS_DAX_SP (-NIKKEI)'!AF1084</f>
        <v>0</v>
      </c>
      <c r="R999">
        <f>'[1]CAC_SWISS_SP_NIKKEI (-DAX)'!AF1084</f>
        <v>0</v>
      </c>
      <c r="S999">
        <f>'[1]CAC_SWISS_DAX_NIKKEI (-SP)'!AF1084</f>
        <v>0</v>
      </c>
      <c r="V999" t="str">
        <f t="shared" si="566"/>
        <v>BASE</v>
      </c>
      <c r="W999" t="str">
        <f t="shared" si="567"/>
        <v>BASE+SP</v>
      </c>
      <c r="X999" t="str">
        <f t="shared" si="568"/>
        <v>BASE+DAX</v>
      </c>
      <c r="Y999" t="str">
        <f t="shared" si="569"/>
        <v>BASE+NIKKEI</v>
      </c>
      <c r="Z999" s="2" t="str">
        <f t="shared" si="570"/>
        <v>- NIKKEI</v>
      </c>
      <c r="AA999" s="2" t="str">
        <f t="shared" si="580"/>
        <v>- DAX</v>
      </c>
      <c r="AB999" s="2" t="str">
        <f t="shared" si="558"/>
        <v>- SP</v>
      </c>
      <c r="AE999">
        <f t="shared" si="559"/>
        <v>0.64684010045428919</v>
      </c>
      <c r="AF999">
        <f t="shared" si="560"/>
        <v>0.64867636281172458</v>
      </c>
      <c r="AG999">
        <f t="shared" si="561"/>
        <v>0.65153138500349506</v>
      </c>
      <c r="AH999">
        <f t="shared" si="562"/>
        <v>0.65733491483087481</v>
      </c>
      <c r="AI999">
        <f t="shared" si="563"/>
        <v>0.65342293614968949</v>
      </c>
      <c r="AJ999">
        <f t="shared" si="564"/>
        <v>0.65830178725958233</v>
      </c>
      <c r="AK999">
        <f t="shared" si="565"/>
        <v>0.66225817039121682</v>
      </c>
      <c r="AM999" t="str">
        <f t="shared" si="571"/>
        <v>BASE</v>
      </c>
      <c r="AN999" t="str" cm="1">
        <f t="array" ref="AN999">IF(AM999="",_xlfn.IFS(AF999=MAX(AF999:AH999),"SP",AG999=MAX(AF999:AH999),"DAX",AH999=MAX(AF999:AH999),"NIKKEI",MAX(AF999:AH999)=0,""),"")</f>
        <v/>
      </c>
      <c r="AO999" t="str" cm="1">
        <f t="array" ref="AO999">IF(AM999="BASE","",IF(MAX(AF999:AH999)=0,_xlfn.IFS(AI999=MAX(AI999:AK999),"SP&amp;DAX",AJ999=MAX(AI999:AK999),"SP&amp;NIKKEI",AK999=MAX(AI999:AK999),"DAX&amp;NIKKEI"),""))</f>
        <v/>
      </c>
      <c r="AQ999" s="3">
        <f t="shared" si="572"/>
        <v>43154</v>
      </c>
      <c r="AR999" cm="1">
        <f t="array" ref="AR999">IF(AM999="BASE",AE999,_xlfn.IFS(AN999="DAX",AG999,AN999="NIKKEI",AH999,AN999="SP",AF999,AN999="",MAX(AI999:AK999)))</f>
        <v>0.64684010045428919</v>
      </c>
      <c r="AS999" s="4">
        <f t="shared" si="544"/>
        <v>0.65023193138168367</v>
      </c>
      <c r="AT999" s="4">
        <f t="shared" si="545"/>
        <v>0.40779136746687827</v>
      </c>
      <c r="AU999" s="4">
        <f t="shared" si="546"/>
        <v>1.6797118412263734E-5</v>
      </c>
      <c r="AV999" s="4">
        <f t="shared" si="547"/>
        <v>5.4432899504172046E-3</v>
      </c>
      <c r="AW999" s="4">
        <f t="shared" si="548"/>
        <v>3.0858393664986205E-3</v>
      </c>
      <c r="AX999" s="4">
        <f t="shared" si="549"/>
        <v>2.3497867033185862E-2</v>
      </c>
      <c r="AY999" s="4">
        <f t="shared" si="550"/>
        <v>1.0514062528327024E-2</v>
      </c>
      <c r="AZ999" s="4">
        <f t="shared" si="551"/>
        <v>23.058695272319447</v>
      </c>
      <c r="BA999" s="6" t="str">
        <f t="shared" si="552"/>
        <v>STRENGTHEN</v>
      </c>
      <c r="BB999" s="4">
        <f t="shared" si="553"/>
        <v>0.1</v>
      </c>
      <c r="BC999" s="4">
        <f t="shared" si="554"/>
        <v>0.60295548643614738</v>
      </c>
      <c r="BD999" s="4">
        <f t="shared" si="555"/>
        <v>0.77882552653643133</v>
      </c>
      <c r="BE999" s="4">
        <f t="shared" si="573"/>
        <v>0.05</v>
      </c>
      <c r="BF999" s="4" t="str">
        <f t="shared" si="574"/>
        <v/>
      </c>
      <c r="BG999" s="4" t="str">
        <f t="shared" si="575"/>
        <v/>
      </c>
      <c r="BH999" s="4" t="str">
        <f t="shared" si="576"/>
        <v/>
      </c>
      <c r="BI999" s="4" t="str">
        <f t="shared" si="577"/>
        <v/>
      </c>
      <c r="BJ999" s="4" t="str">
        <f t="shared" si="578"/>
        <v/>
      </c>
      <c r="BK999" s="4" t="str">
        <f t="shared" si="579"/>
        <v/>
      </c>
      <c r="BS999" s="3" t="str">
        <f t="shared" si="556"/>
        <v/>
      </c>
      <c r="BT999" s="5">
        <f t="shared" si="557"/>
        <v>0.2424405639148054</v>
      </c>
      <c r="BU999" s="3"/>
    </row>
    <row r="1000" spans="1:73" x14ac:dyDescent="0.2">
      <c r="A1000" s="1">
        <v>43157</v>
      </c>
      <c r="C1000">
        <v>0.6500051555530767</v>
      </c>
      <c r="D1000">
        <v>0.65172052670030989</v>
      </c>
      <c r="E1000">
        <v>0.65487015905498591</v>
      </c>
      <c r="F1000">
        <v>0.660564978517726</v>
      </c>
      <c r="G1000">
        <v>0.65669449946912495</v>
      </c>
      <c r="H1000">
        <v>0.66149524900788836</v>
      </c>
      <c r="I1000">
        <v>0.66552887325623455</v>
      </c>
      <c r="J1000">
        <v>0.66653767685880616</v>
      </c>
      <c r="M1000">
        <f>'[1]CAC_SWISS (-SP-NIKKEI-DAX)'!AC1085</f>
        <v>0</v>
      </c>
      <c r="N1000">
        <f>'[1]CAC_SWISS_SP (-NIKKEI-DAX)'!AD1085</f>
        <v>0</v>
      </c>
      <c r="O1000">
        <f>'[1]CAC_SWISS_DAX (-SP-NIKKEI)'!AD1085</f>
        <v>0</v>
      </c>
      <c r="P1000">
        <f>'[1]CAC_SWISS_NIKKEI (-SP-DAX)'!AD1085</f>
        <v>0</v>
      </c>
      <c r="Q1000">
        <f>'[1]CAC_SWISS_DAX_SP (-NIKKEI)'!AF1085</f>
        <v>0</v>
      </c>
      <c r="R1000">
        <f>'[1]CAC_SWISS_SP_NIKKEI (-DAX)'!AF1085</f>
        <v>0</v>
      </c>
      <c r="S1000">
        <f>'[1]CAC_SWISS_DAX_NIKKEI (-SP)'!AF1085</f>
        <v>0</v>
      </c>
      <c r="V1000" t="str">
        <f t="shared" si="566"/>
        <v>BASE</v>
      </c>
      <c r="W1000" t="str">
        <f t="shared" si="567"/>
        <v>BASE+SP</v>
      </c>
      <c r="X1000" t="str">
        <f t="shared" si="568"/>
        <v>BASE+DAX</v>
      </c>
      <c r="Y1000" t="str">
        <f t="shared" si="569"/>
        <v>BASE+NIKKEI</v>
      </c>
      <c r="Z1000" s="2" t="str">
        <f t="shared" si="570"/>
        <v>- NIKKEI</v>
      </c>
      <c r="AA1000" s="2" t="str">
        <f t="shared" si="580"/>
        <v>- DAX</v>
      </c>
      <c r="AB1000" s="2" t="str">
        <f t="shared" si="558"/>
        <v>- SP</v>
      </c>
      <c r="AE1000">
        <f t="shared" si="559"/>
        <v>0.6500051555530767</v>
      </c>
      <c r="AF1000">
        <f t="shared" si="560"/>
        <v>0.65172052670030989</v>
      </c>
      <c r="AG1000">
        <f t="shared" si="561"/>
        <v>0.65487015905498591</v>
      </c>
      <c r="AH1000">
        <f t="shared" si="562"/>
        <v>0.660564978517726</v>
      </c>
      <c r="AI1000">
        <f t="shared" si="563"/>
        <v>0.65669449946912495</v>
      </c>
      <c r="AJ1000">
        <f t="shared" si="564"/>
        <v>0.66149524900788836</v>
      </c>
      <c r="AK1000">
        <f t="shared" si="565"/>
        <v>0.66552887325623455</v>
      </c>
      <c r="AM1000" t="str">
        <f t="shared" si="571"/>
        <v>BASE</v>
      </c>
      <c r="AN1000" t="str" cm="1">
        <f t="array" ref="AN1000">IF(AM1000="",_xlfn.IFS(AF1000=MAX(AF1000:AH1000),"SP",AG1000=MAX(AF1000:AH1000),"DAX",AH1000=MAX(AF1000:AH1000),"NIKKEI",MAX(AF1000:AH1000)=0,""),"")</f>
        <v/>
      </c>
      <c r="AO1000" t="str" cm="1">
        <f t="array" ref="AO1000">IF(AM1000="BASE","",IF(MAX(AF1000:AH1000)=0,_xlfn.IFS(AI1000=MAX(AI1000:AK1000),"SP&amp;DAX",AJ1000=MAX(AI1000:AK1000),"SP&amp;NIKKEI",AK1000=MAX(AI1000:AK1000),"DAX&amp;NIKKEI"),""))</f>
        <v/>
      </c>
      <c r="AQ1000" s="3">
        <f t="shared" si="572"/>
        <v>43157</v>
      </c>
      <c r="AR1000" cm="1">
        <f t="array" ref="AR1000">IF(AM1000="BASE",AE1000,_xlfn.IFS(AN1000="DAX",AG1000,AN1000="NIKKEI",AH1000,AN1000="SP",AF1000,AN1000="",MAX(AI1000:AK1000)))</f>
        <v>0.6500051555530767</v>
      </c>
      <c r="AS1000" s="4">
        <f t="shared" si="544"/>
        <v>0.64988782524202648</v>
      </c>
      <c r="AT1000" s="4">
        <f t="shared" si="545"/>
        <v>0.41123356881096085</v>
      </c>
      <c r="AU1000" s="4">
        <f t="shared" si="546"/>
        <v>1.552330788009944E-5</v>
      </c>
      <c r="AV1000" s="4">
        <f t="shared" si="547"/>
        <v>6.5523722477505066E-3</v>
      </c>
      <c r="AW1000" s="4">
        <f t="shared" si="548"/>
        <v>2.3691126348062328E-3</v>
      </c>
      <c r="AX1000" s="4">
        <f t="shared" si="549"/>
        <v>2.5779139518183905E-2</v>
      </c>
      <c r="AY1000" s="4">
        <f t="shared" si="550"/>
        <v>1.1515197598956785E-2</v>
      </c>
      <c r="AZ1000" s="4">
        <f t="shared" si="551"/>
        <v>20.725155116112504</v>
      </c>
      <c r="BA1000" s="6" t="str">
        <f t="shared" si="552"/>
        <v>STRENGTHEN</v>
      </c>
      <c r="BB1000" s="4">
        <f t="shared" si="553"/>
        <v>0.1</v>
      </c>
      <c r="BC1000" s="4">
        <f t="shared" si="554"/>
        <v>0.60295548643614738</v>
      </c>
      <c r="BD1000" s="4">
        <f t="shared" si="555"/>
        <v>0.77882552653643133</v>
      </c>
      <c r="BE1000" s="4">
        <f t="shared" si="573"/>
        <v>0.05</v>
      </c>
      <c r="BF1000" s="4" t="str">
        <f t="shared" si="574"/>
        <v/>
      </c>
      <c r="BG1000" s="4" t="str">
        <f t="shared" si="575"/>
        <v/>
      </c>
      <c r="BH1000" s="4" t="str">
        <f t="shared" si="576"/>
        <v/>
      </c>
      <c r="BI1000" s="4" t="str">
        <f t="shared" si="577"/>
        <v/>
      </c>
      <c r="BJ1000" s="4" t="str">
        <f t="shared" si="578"/>
        <v/>
      </c>
      <c r="BK1000" s="4" t="str">
        <f t="shared" si="579"/>
        <v/>
      </c>
      <c r="BS1000" s="3" t="str">
        <f t="shared" si="556"/>
        <v/>
      </c>
      <c r="BT1000" s="5">
        <f t="shared" si="557"/>
        <v>0.23865425643106564</v>
      </c>
      <c r="BU1000" s="3"/>
    </row>
    <row r="1001" spans="1:73" x14ac:dyDescent="0.2">
      <c r="A1001" s="1">
        <v>43158</v>
      </c>
      <c r="C1001">
        <v>0.65042179123188404</v>
      </c>
      <c r="D1001">
        <v>0.6523868039225641</v>
      </c>
      <c r="E1001">
        <v>0.65518484093763052</v>
      </c>
      <c r="F1001">
        <v>0.66108229322004741</v>
      </c>
      <c r="G1001">
        <v>0.65719186483591852</v>
      </c>
      <c r="H1001">
        <v>0.66208842803305401</v>
      </c>
      <c r="I1001">
        <v>0.66586945166086686</v>
      </c>
      <c r="J1001">
        <v>0.66690506095822022</v>
      </c>
      <c r="M1001">
        <f>'[1]CAC_SWISS (-SP-NIKKEI-DAX)'!AC1086</f>
        <v>0</v>
      </c>
      <c r="N1001">
        <f>'[1]CAC_SWISS_SP (-NIKKEI-DAX)'!AD1086</f>
        <v>0</v>
      </c>
      <c r="O1001">
        <f>'[1]CAC_SWISS_DAX (-SP-NIKKEI)'!AD1086</f>
        <v>0</v>
      </c>
      <c r="P1001">
        <f>'[1]CAC_SWISS_NIKKEI (-SP-DAX)'!AD1086</f>
        <v>0</v>
      </c>
      <c r="Q1001">
        <f>'[1]CAC_SWISS_DAX_SP (-NIKKEI)'!AF1086</f>
        <v>0</v>
      </c>
      <c r="R1001">
        <f>'[1]CAC_SWISS_SP_NIKKEI (-DAX)'!AF1086</f>
        <v>0</v>
      </c>
      <c r="S1001">
        <f>'[1]CAC_SWISS_DAX_NIKKEI (-SP)'!AF1086</f>
        <v>0</v>
      </c>
      <c r="V1001" t="str">
        <f t="shared" si="566"/>
        <v>BASE</v>
      </c>
      <c r="W1001" t="str">
        <f t="shared" si="567"/>
        <v>BASE+SP</v>
      </c>
      <c r="X1001" t="str">
        <f t="shared" si="568"/>
        <v>BASE+DAX</v>
      </c>
      <c r="Y1001" t="str">
        <f t="shared" si="569"/>
        <v>BASE+NIKKEI</v>
      </c>
      <c r="Z1001" s="2" t="str">
        <f t="shared" si="570"/>
        <v>- NIKKEI</v>
      </c>
      <c r="AA1001" s="2" t="str">
        <f t="shared" si="580"/>
        <v>- DAX</v>
      </c>
      <c r="AB1001" s="2" t="str">
        <f t="shared" si="558"/>
        <v>- SP</v>
      </c>
      <c r="AE1001">
        <f t="shared" si="559"/>
        <v>0.65042179123188404</v>
      </c>
      <c r="AF1001">
        <f t="shared" si="560"/>
        <v>0.6523868039225641</v>
      </c>
      <c r="AG1001">
        <f t="shared" si="561"/>
        <v>0.65518484093763052</v>
      </c>
      <c r="AH1001">
        <f t="shared" si="562"/>
        <v>0.66108229322004741</v>
      </c>
      <c r="AI1001">
        <f t="shared" si="563"/>
        <v>0.65719186483591852</v>
      </c>
      <c r="AJ1001">
        <f t="shared" si="564"/>
        <v>0.66208842803305401</v>
      </c>
      <c r="AK1001">
        <f t="shared" si="565"/>
        <v>0.66586945166086686</v>
      </c>
      <c r="AM1001" t="str">
        <f t="shared" si="571"/>
        <v>BASE</v>
      </c>
      <c r="AN1001" t="str" cm="1">
        <f t="array" ref="AN1001">IF(AM1001="",_xlfn.IFS(AF1001=MAX(AF1001:AH1001),"SP",AG1001=MAX(AF1001:AH1001),"DAX",AH1001=MAX(AF1001:AH1001),"NIKKEI",MAX(AF1001:AH1001)=0,""),"")</f>
        <v/>
      </c>
      <c r="AO1001" t="str" cm="1">
        <f t="array" ref="AO1001">IF(AM1001="BASE","",IF(MAX(AF1001:AH1001)=0,_xlfn.IFS(AI1001=MAX(AI1001:AK1001),"SP&amp;DAX",AJ1001=MAX(AI1001:AK1001),"SP&amp;NIKKEI",AK1001=MAX(AI1001:AK1001),"DAX&amp;NIKKEI"),""))</f>
        <v/>
      </c>
      <c r="AQ1001" s="3">
        <f t="shared" si="572"/>
        <v>43158</v>
      </c>
      <c r="AR1001" cm="1">
        <f t="array" ref="AR1001">IF(AM1001="BASE",AE1001,_xlfn.IFS(AN1001="DAX",AG1001,AN1001="NIKKEI",AH1001,AN1001="SP",AF1001,AN1001="",MAX(AI1001:AK1001)))</f>
        <v>0.65042179123188404</v>
      </c>
      <c r="AS1001" s="4">
        <f t="shared" si="544"/>
        <v>0.65007681049487909</v>
      </c>
      <c r="AT1001" s="4">
        <f t="shared" si="545"/>
        <v>0.41450925482730616</v>
      </c>
      <c r="AU1001" s="4">
        <f t="shared" si="546"/>
        <v>1.5311034226169201E-5</v>
      </c>
      <c r="AV1001" s="4">
        <f t="shared" si="547"/>
        <v>7.5803251468877109E-3</v>
      </c>
      <c r="AW1001" s="4">
        <f t="shared" si="548"/>
        <v>2.0198387179282836E-3</v>
      </c>
      <c r="AX1001" s="4">
        <f t="shared" si="549"/>
        <v>2.7726760315580599E-2</v>
      </c>
      <c r="AY1001" s="4">
        <f t="shared" si="550"/>
        <v>1.2374878034161433E-2</v>
      </c>
      <c r="AZ1001" s="4">
        <f t="shared" si="551"/>
        <v>19.035949689142601</v>
      </c>
      <c r="BA1001" s="6" t="str">
        <f t="shared" si="552"/>
        <v>STRENGTHEN</v>
      </c>
      <c r="BB1001" s="4">
        <f t="shared" si="553"/>
        <v>0.1</v>
      </c>
      <c r="BC1001" s="4">
        <f t="shared" si="554"/>
        <v>0.60295548643614738</v>
      </c>
      <c r="BD1001" s="4">
        <f t="shared" si="555"/>
        <v>0.77882552653643133</v>
      </c>
      <c r="BE1001" s="4">
        <f t="shared" si="573"/>
        <v>0.05</v>
      </c>
      <c r="BF1001" s="4" t="str">
        <f t="shared" si="574"/>
        <v/>
      </c>
      <c r="BG1001" s="4" t="str">
        <f t="shared" si="575"/>
        <v/>
      </c>
      <c r="BH1001" s="4" t="str">
        <f t="shared" si="576"/>
        <v/>
      </c>
      <c r="BI1001" s="4" t="str">
        <f t="shared" si="577"/>
        <v/>
      </c>
      <c r="BJ1001" s="4" t="str">
        <f t="shared" si="578"/>
        <v/>
      </c>
      <c r="BK1001" s="4" t="str">
        <f t="shared" si="579"/>
        <v/>
      </c>
      <c r="BS1001" s="3" t="str">
        <f t="shared" si="556"/>
        <v/>
      </c>
      <c r="BT1001" s="5">
        <f t="shared" si="557"/>
        <v>0.23556755566757293</v>
      </c>
      <c r="BU1001" s="3"/>
    </row>
    <row r="1002" spans="1:73" x14ac:dyDescent="0.2">
      <c r="A1002" s="1">
        <v>43159</v>
      </c>
      <c r="C1002">
        <v>0.65580257534911202</v>
      </c>
      <c r="D1002">
        <v>0.65759069036239237</v>
      </c>
      <c r="E1002">
        <v>0.66118954535700525</v>
      </c>
      <c r="F1002">
        <v>0.66682777531840243</v>
      </c>
      <c r="G1002">
        <v>0.66306847877620945</v>
      </c>
      <c r="H1002">
        <v>0.66781836989373178</v>
      </c>
      <c r="I1002">
        <v>0.67213031420849856</v>
      </c>
      <c r="J1002">
        <v>0.67319132542032734</v>
      </c>
      <c r="M1002">
        <f>'[1]CAC_SWISS (-SP-NIKKEI-DAX)'!AC1087</f>
        <v>0</v>
      </c>
      <c r="N1002">
        <f>'[1]CAC_SWISS_SP (-NIKKEI-DAX)'!AD1087</f>
        <v>0</v>
      </c>
      <c r="O1002">
        <f>'[1]CAC_SWISS_DAX (-SP-NIKKEI)'!AD1087</f>
        <v>0</v>
      </c>
      <c r="P1002">
        <f>'[1]CAC_SWISS_NIKKEI (-SP-DAX)'!AD1087</f>
        <v>0</v>
      </c>
      <c r="Q1002">
        <f>'[1]CAC_SWISS_DAX_SP (-NIKKEI)'!AF1087</f>
        <v>0</v>
      </c>
      <c r="R1002">
        <f>'[1]CAC_SWISS_SP_NIKKEI (-DAX)'!AF1087</f>
        <v>0</v>
      </c>
      <c r="S1002">
        <f>'[1]CAC_SWISS_DAX_NIKKEI (-SP)'!AF1087</f>
        <v>0</v>
      </c>
      <c r="V1002" t="str">
        <f t="shared" si="566"/>
        <v>BASE</v>
      </c>
      <c r="W1002" t="str">
        <f t="shared" si="567"/>
        <v>BASE+SP</v>
      </c>
      <c r="X1002" t="str">
        <f t="shared" si="568"/>
        <v>BASE+DAX</v>
      </c>
      <c r="Y1002" t="str">
        <f t="shared" si="569"/>
        <v>BASE+NIKKEI</v>
      </c>
      <c r="Z1002" s="2" t="str">
        <f t="shared" si="570"/>
        <v>- NIKKEI</v>
      </c>
      <c r="AA1002" s="2" t="str">
        <f t="shared" si="580"/>
        <v>- DAX</v>
      </c>
      <c r="AB1002" s="2" t="str">
        <f t="shared" si="558"/>
        <v>- SP</v>
      </c>
      <c r="AE1002">
        <f t="shared" si="559"/>
        <v>0.65580257534911202</v>
      </c>
      <c r="AF1002">
        <f t="shared" si="560"/>
        <v>0.65759069036239237</v>
      </c>
      <c r="AG1002">
        <f t="shared" si="561"/>
        <v>0.66118954535700525</v>
      </c>
      <c r="AH1002">
        <f t="shared" si="562"/>
        <v>0.66682777531840243</v>
      </c>
      <c r="AI1002">
        <f t="shared" si="563"/>
        <v>0.66306847877620945</v>
      </c>
      <c r="AJ1002">
        <f t="shared" si="564"/>
        <v>0.66781836989373178</v>
      </c>
      <c r="AK1002">
        <f t="shared" si="565"/>
        <v>0.67213031420849856</v>
      </c>
      <c r="AM1002" t="str">
        <f t="shared" si="571"/>
        <v>BASE</v>
      </c>
      <c r="AN1002" t="str" cm="1">
        <f t="array" ref="AN1002">IF(AM1002="",_xlfn.IFS(AF1002=MAX(AF1002:AH1002),"SP",AG1002=MAX(AF1002:AH1002),"DAX",AH1002=MAX(AF1002:AH1002),"NIKKEI",MAX(AF1002:AH1002)=0,""),"")</f>
        <v/>
      </c>
      <c r="AO1002" t="str" cm="1">
        <f t="array" ref="AO1002">IF(AM1002="BASE","",IF(MAX(AF1002:AH1002)=0,_xlfn.IFS(AI1002=MAX(AI1002:AK1002),"SP&amp;DAX",AJ1002=MAX(AI1002:AK1002),"SP&amp;NIKKEI",AK1002=MAX(AI1002:AK1002),"DAX&amp;NIKKEI"),""))</f>
        <v/>
      </c>
      <c r="AQ1002" s="3">
        <f t="shared" si="572"/>
        <v>43159</v>
      </c>
      <c r="AR1002" cm="1">
        <f t="array" ref="AR1002">IF(AM1002="BASE",AE1002,_xlfn.IFS(AN1002="DAX",AG1002,AN1002="NIKKEI",AH1002,AN1002="SP",AF1002,AN1002="",MAX(AI1002:AK1002)))</f>
        <v>0.65580257534911202</v>
      </c>
      <c r="AS1002" s="4">
        <f t="shared" si="544"/>
        <v>0.65076635824874729</v>
      </c>
      <c r="AT1002" s="4">
        <f t="shared" si="545"/>
        <v>0.41781668628426238</v>
      </c>
      <c r="AU1002" s="4">
        <f t="shared" si="546"/>
        <v>1.8273411376520392E-5</v>
      </c>
      <c r="AV1002" s="4">
        <f t="shared" si="547"/>
        <v>8.5931979567698026E-3</v>
      </c>
      <c r="AW1002" s="4">
        <f t="shared" si="548"/>
        <v>2.1264971979522975E-3</v>
      </c>
      <c r="AX1002" s="4">
        <f t="shared" si="549"/>
        <v>2.9521394716985977E-2</v>
      </c>
      <c r="AY1002" s="4">
        <f t="shared" si="550"/>
        <v>1.3179199530815523E-2</v>
      </c>
      <c r="AZ1002" s="4">
        <f t="shared" si="551"/>
        <v>17.675555440207383</v>
      </c>
      <c r="BA1002" s="6" t="str">
        <f t="shared" si="552"/>
        <v>STRENGTHEN</v>
      </c>
      <c r="BB1002" s="4">
        <f t="shared" si="553"/>
        <v>0.1</v>
      </c>
      <c r="BC1002" s="4">
        <f t="shared" si="554"/>
        <v>0.60295548643614738</v>
      </c>
      <c r="BD1002" s="4">
        <f t="shared" si="555"/>
        <v>0.77882552653643133</v>
      </c>
      <c r="BE1002" s="4">
        <f t="shared" si="573"/>
        <v>0.05</v>
      </c>
      <c r="BF1002" s="4" t="str">
        <f t="shared" si="574"/>
        <v/>
      </c>
      <c r="BG1002" s="4" t="str">
        <f t="shared" si="575"/>
        <v/>
      </c>
      <c r="BH1002" s="4" t="str">
        <f t="shared" si="576"/>
        <v/>
      </c>
      <c r="BI1002" s="4" t="str">
        <f t="shared" si="577"/>
        <v/>
      </c>
      <c r="BJ1002" s="4" t="str">
        <f t="shared" si="578"/>
        <v/>
      </c>
      <c r="BK1002" s="4" t="str">
        <f t="shared" si="579"/>
        <v/>
      </c>
      <c r="BS1002" s="3" t="str">
        <f t="shared" si="556"/>
        <v/>
      </c>
      <c r="BT1002" s="5">
        <f t="shared" si="557"/>
        <v>0.23294967196448491</v>
      </c>
      <c r="BU1002" s="3"/>
    </row>
    <row r="1003" spans="1:73" x14ac:dyDescent="0.2">
      <c r="A1003" s="1">
        <v>43160</v>
      </c>
      <c r="C1003">
        <v>0.66171600614688619</v>
      </c>
      <c r="D1003">
        <v>0.66367833045372948</v>
      </c>
      <c r="E1003">
        <v>0.66595953529930019</v>
      </c>
      <c r="F1003">
        <v>0.67403712291086348</v>
      </c>
      <c r="G1003">
        <v>0.66784752395336033</v>
      </c>
      <c r="H1003">
        <v>0.67519958430018778</v>
      </c>
      <c r="I1003">
        <v>0.6772176673503868</v>
      </c>
      <c r="J1003">
        <v>0.67835872070945202</v>
      </c>
      <c r="M1003">
        <f>'[1]CAC_SWISS (-SP-NIKKEI-DAX)'!AC1088</f>
        <v>0</v>
      </c>
      <c r="N1003">
        <f>'[1]CAC_SWISS_SP (-NIKKEI-DAX)'!AD1088</f>
        <v>0</v>
      </c>
      <c r="O1003">
        <f>'[1]CAC_SWISS_DAX (-SP-NIKKEI)'!AD1088</f>
        <v>0</v>
      </c>
      <c r="P1003">
        <f>'[1]CAC_SWISS_NIKKEI (-SP-DAX)'!AD1088</f>
        <v>0</v>
      </c>
      <c r="Q1003">
        <f>'[1]CAC_SWISS_DAX_SP (-NIKKEI)'!AF1088</f>
        <v>0</v>
      </c>
      <c r="R1003">
        <f>'[1]CAC_SWISS_SP_NIKKEI (-DAX)'!AF1088</f>
        <v>0</v>
      </c>
      <c r="S1003">
        <f>'[1]CAC_SWISS_DAX_NIKKEI (-SP)'!AF1088</f>
        <v>0</v>
      </c>
      <c r="V1003" t="str">
        <f t="shared" si="566"/>
        <v>BASE</v>
      </c>
      <c r="W1003" t="str">
        <f t="shared" si="567"/>
        <v>BASE+SP</v>
      </c>
      <c r="X1003" t="str">
        <f t="shared" si="568"/>
        <v>BASE+DAX</v>
      </c>
      <c r="Y1003" t="str">
        <f t="shared" si="569"/>
        <v>BASE+NIKKEI</v>
      </c>
      <c r="Z1003" s="2" t="str">
        <f t="shared" si="570"/>
        <v>- NIKKEI</v>
      </c>
      <c r="AA1003" s="2" t="str">
        <f t="shared" si="580"/>
        <v>- DAX</v>
      </c>
      <c r="AB1003" s="2" t="str">
        <f t="shared" si="558"/>
        <v>- SP</v>
      </c>
      <c r="AE1003">
        <f t="shared" si="559"/>
        <v>0.66171600614688619</v>
      </c>
      <c r="AF1003">
        <f t="shared" si="560"/>
        <v>0.66367833045372948</v>
      </c>
      <c r="AG1003">
        <f t="shared" si="561"/>
        <v>0.66595953529930019</v>
      </c>
      <c r="AH1003">
        <f t="shared" si="562"/>
        <v>0.67403712291086348</v>
      </c>
      <c r="AI1003">
        <f t="shared" si="563"/>
        <v>0.66784752395336033</v>
      </c>
      <c r="AJ1003">
        <f t="shared" si="564"/>
        <v>0.67519958430018778</v>
      </c>
      <c r="AK1003">
        <f t="shared" si="565"/>
        <v>0.6772176673503868</v>
      </c>
      <c r="AM1003" t="str">
        <f t="shared" si="571"/>
        <v>BASE</v>
      </c>
      <c r="AN1003" t="str" cm="1">
        <f t="array" ref="AN1003">IF(AM1003="",_xlfn.IFS(AF1003=MAX(AF1003:AH1003),"SP",AG1003=MAX(AF1003:AH1003),"DAX",AH1003=MAX(AF1003:AH1003),"NIKKEI",MAX(AF1003:AH1003)=0,""),"")</f>
        <v/>
      </c>
      <c r="AO1003" t="str" cm="1">
        <f t="array" ref="AO1003">IF(AM1003="BASE","",IF(MAX(AF1003:AH1003)=0,_xlfn.IFS(AI1003=MAX(AI1003:AK1003),"SP&amp;DAX",AJ1003=MAX(AI1003:AK1003),"SP&amp;NIKKEI",AK1003=MAX(AI1003:AK1003),"DAX&amp;NIKKEI"),""))</f>
        <v/>
      </c>
      <c r="AQ1003" s="3">
        <f t="shared" si="572"/>
        <v>43160</v>
      </c>
      <c r="AR1003" cm="1">
        <f t="array" ref="AR1003">IF(AM1003="BASE",AE1003,_xlfn.IFS(AN1003="DAX",AG1003,AN1003="NIKKEI",AH1003,AN1003="SP",AF1003,AN1003="",MAX(AI1003:AK1003)))</f>
        <v>0.66171600614688619</v>
      </c>
      <c r="AS1003" s="4">
        <f t="shared" si="544"/>
        <v>0.6521576462359413</v>
      </c>
      <c r="AT1003" s="4">
        <f t="shared" si="545"/>
        <v>0.42102922499868206</v>
      </c>
      <c r="AU1003" s="4">
        <f t="shared" si="546"/>
        <v>2.846865834646958E-5</v>
      </c>
      <c r="AV1003" s="4">
        <f t="shared" si="547"/>
        <v>9.5639530893712223E-3</v>
      </c>
      <c r="AW1003" s="4">
        <f t="shared" si="548"/>
        <v>2.9766622734806029E-3</v>
      </c>
      <c r="AX1003" s="4">
        <f t="shared" si="549"/>
        <v>3.1146702464670422E-2</v>
      </c>
      <c r="AY1003" s="4">
        <f t="shared" si="550"/>
        <v>1.3932908082021907E-2</v>
      </c>
      <c r="AZ1003" s="4">
        <f t="shared" si="551"/>
        <v>16.588670496971979</v>
      </c>
      <c r="BA1003" s="6" t="str">
        <f t="shared" si="552"/>
        <v>STRENGTHEN</v>
      </c>
      <c r="BB1003" s="4">
        <f t="shared" si="553"/>
        <v>0.1</v>
      </c>
      <c r="BC1003" s="4">
        <f t="shared" si="554"/>
        <v>0.60295548643614738</v>
      </c>
      <c r="BD1003" s="4">
        <f t="shared" si="555"/>
        <v>0.77882552653643133</v>
      </c>
      <c r="BE1003" s="4">
        <f t="shared" si="573"/>
        <v>0.05</v>
      </c>
      <c r="BF1003" s="4" t="str">
        <f t="shared" si="574"/>
        <v/>
      </c>
      <c r="BG1003" s="4" t="str">
        <f t="shared" si="575"/>
        <v/>
      </c>
      <c r="BH1003" s="4" t="str">
        <f t="shared" si="576"/>
        <v/>
      </c>
      <c r="BI1003" s="4" t="str">
        <f t="shared" si="577"/>
        <v/>
      </c>
      <c r="BJ1003" s="4" t="str">
        <f t="shared" si="578"/>
        <v/>
      </c>
      <c r="BK1003" s="4" t="str">
        <f t="shared" si="579"/>
        <v/>
      </c>
      <c r="BS1003" s="3" t="str">
        <f t="shared" si="556"/>
        <v/>
      </c>
      <c r="BT1003" s="5">
        <f t="shared" si="557"/>
        <v>0.23112842123725924</v>
      </c>
      <c r="BU1003" s="3"/>
    </row>
    <row r="1004" spans="1:73" x14ac:dyDescent="0.2">
      <c r="A1004" s="1">
        <v>43161</v>
      </c>
      <c r="C1004">
        <v>0.69021526115972531</v>
      </c>
      <c r="D1004">
        <v>0.69159770329398973</v>
      </c>
      <c r="E1004">
        <v>0.69364498933947183</v>
      </c>
      <c r="F1004">
        <v>0.69970078674015268</v>
      </c>
      <c r="G1004">
        <v>0.69492850946321816</v>
      </c>
      <c r="H1004">
        <v>0.7004179272863037</v>
      </c>
      <c r="I1004">
        <v>0.70226972289620349</v>
      </c>
      <c r="J1004">
        <v>0.70294825629160285</v>
      </c>
      <c r="M1004">
        <f>'[1]CAC_SWISS (-SP-NIKKEI-DAX)'!AC1089</f>
        <v>0</v>
      </c>
      <c r="N1004">
        <f>'[1]CAC_SWISS_SP (-NIKKEI-DAX)'!AD1089</f>
        <v>0</v>
      </c>
      <c r="O1004">
        <f>'[1]CAC_SWISS_DAX (-SP-NIKKEI)'!AD1089</f>
        <v>0</v>
      </c>
      <c r="P1004">
        <f>'[1]CAC_SWISS_NIKKEI (-SP-DAX)'!AD1089</f>
        <v>0</v>
      </c>
      <c r="Q1004">
        <f>'[1]CAC_SWISS_DAX_SP (-NIKKEI)'!AF1089</f>
        <v>0</v>
      </c>
      <c r="R1004">
        <f>'[1]CAC_SWISS_SP_NIKKEI (-DAX)'!AF1089</f>
        <v>0</v>
      </c>
      <c r="S1004">
        <f>'[1]CAC_SWISS_DAX_NIKKEI (-SP)'!AF1089</f>
        <v>0</v>
      </c>
      <c r="V1004" t="str">
        <f t="shared" si="566"/>
        <v>BASE</v>
      </c>
      <c r="W1004" t="str">
        <f t="shared" si="567"/>
        <v>BASE+SP</v>
      </c>
      <c r="X1004" t="str">
        <f t="shared" si="568"/>
        <v>BASE+DAX</v>
      </c>
      <c r="Y1004" t="str">
        <f t="shared" si="569"/>
        <v>BASE+NIKKEI</v>
      </c>
      <c r="Z1004" s="2" t="str">
        <f t="shared" si="570"/>
        <v>- NIKKEI</v>
      </c>
      <c r="AA1004" s="2" t="str">
        <f t="shared" si="580"/>
        <v>- DAX</v>
      </c>
      <c r="AB1004" s="2" t="str">
        <f t="shared" si="558"/>
        <v>- SP</v>
      </c>
      <c r="AE1004">
        <f t="shared" si="559"/>
        <v>0.69021526115972531</v>
      </c>
      <c r="AF1004">
        <f t="shared" si="560"/>
        <v>0.69159770329398973</v>
      </c>
      <c r="AG1004">
        <f t="shared" si="561"/>
        <v>0.69364498933947183</v>
      </c>
      <c r="AH1004">
        <f t="shared" si="562"/>
        <v>0.69970078674015268</v>
      </c>
      <c r="AI1004">
        <f t="shared" si="563"/>
        <v>0.69492850946321816</v>
      </c>
      <c r="AJ1004">
        <f t="shared" si="564"/>
        <v>0.7004179272863037</v>
      </c>
      <c r="AK1004">
        <f t="shared" si="565"/>
        <v>0.70226972289620349</v>
      </c>
      <c r="AM1004" t="str">
        <f t="shared" si="571"/>
        <v>BASE</v>
      </c>
      <c r="AN1004" t="str" cm="1">
        <f t="array" ref="AN1004">IF(AM1004="",_xlfn.IFS(AF1004=MAX(AF1004:AH1004),"SP",AG1004=MAX(AF1004:AH1004),"DAX",AH1004=MAX(AF1004:AH1004),"NIKKEI",MAX(AF1004:AH1004)=0,""),"")</f>
        <v/>
      </c>
      <c r="AO1004" t="str" cm="1">
        <f t="array" ref="AO1004">IF(AM1004="BASE","",IF(MAX(AF1004:AH1004)=0,_xlfn.IFS(AI1004=MAX(AI1004:AK1004),"SP&amp;DAX",AJ1004=MAX(AI1004:AK1004),"SP&amp;NIKKEI",AK1004=MAX(AI1004:AK1004),"DAX&amp;NIKKEI"),""))</f>
        <v/>
      </c>
      <c r="AQ1004" s="3">
        <f t="shared" si="572"/>
        <v>43161</v>
      </c>
      <c r="AR1004" cm="1">
        <f t="array" ref="AR1004">IF(AM1004="BASE",AE1004,_xlfn.IFS(AN1004="DAX",AG1004,AN1004="NIKKEI",AH1004,AN1004="SP",AF1004,AN1004="",MAX(AI1004:AK1004)))</f>
        <v>0.69021526115972531</v>
      </c>
      <c r="AS1004" s="4">
        <f t="shared" si="544"/>
        <v>0.65570863455271566</v>
      </c>
      <c r="AT1004" s="4">
        <f t="shared" si="545"/>
        <v>0.42468852647200239</v>
      </c>
      <c r="AU1004" s="4">
        <f t="shared" si="546"/>
        <v>1.7466820682731447E-4</v>
      </c>
      <c r="AV1004" s="4">
        <f t="shared" si="547"/>
        <v>1.0612185876056454E-2</v>
      </c>
      <c r="AW1004" s="4">
        <f t="shared" si="548"/>
        <v>1.6459211030350151E-2</v>
      </c>
      <c r="AX1004" s="4">
        <f t="shared" si="549"/>
        <v>3.2849787333218465E-2</v>
      </c>
      <c r="AY1004" s="4">
        <f t="shared" si="550"/>
        <v>1.5156204610781043E-2</v>
      </c>
      <c r="AZ1004" s="4">
        <f t="shared" si="551"/>
        <v>15.242609479973769</v>
      </c>
      <c r="BA1004" s="6" t="str">
        <f t="shared" si="552"/>
        <v>STRENGTHEN</v>
      </c>
      <c r="BB1004" s="4">
        <f t="shared" si="553"/>
        <v>0.1</v>
      </c>
      <c r="BC1004" s="4">
        <f t="shared" si="554"/>
        <v>0.60295548643614738</v>
      </c>
      <c r="BD1004" s="4">
        <f t="shared" si="555"/>
        <v>0.77882552653643133</v>
      </c>
      <c r="BE1004" s="4">
        <f t="shared" si="573"/>
        <v>0.05</v>
      </c>
      <c r="BF1004" s="4" t="str">
        <f t="shared" si="574"/>
        <v/>
      </c>
      <c r="BG1004" s="4" t="str">
        <f t="shared" si="575"/>
        <v/>
      </c>
      <c r="BH1004" s="4" t="str">
        <f t="shared" si="576"/>
        <v/>
      </c>
      <c r="BI1004" s="4" t="str">
        <f t="shared" si="577"/>
        <v/>
      </c>
      <c r="BJ1004" s="4" t="str">
        <f t="shared" si="578"/>
        <v/>
      </c>
      <c r="BK1004" s="4" t="str">
        <f t="shared" si="579"/>
        <v/>
      </c>
      <c r="BS1004" s="3" t="str">
        <f t="shared" si="556"/>
        <v/>
      </c>
      <c r="BT1004" s="5">
        <f t="shared" si="557"/>
        <v>0.23102010808071327</v>
      </c>
      <c r="BU1004" s="3"/>
    </row>
    <row r="1005" spans="1:73" x14ac:dyDescent="0.2">
      <c r="A1005" s="1">
        <v>43164</v>
      </c>
      <c r="C1005">
        <v>0.69162866536656387</v>
      </c>
      <c r="D1005">
        <v>0.69315609420999191</v>
      </c>
      <c r="E1005">
        <v>0.69597944256556854</v>
      </c>
      <c r="F1005">
        <v>0.70171010824363056</v>
      </c>
      <c r="G1005">
        <v>0.69735704895827821</v>
      </c>
      <c r="H1005">
        <v>0.70249982105664477</v>
      </c>
      <c r="I1005">
        <v>0.70494063960130138</v>
      </c>
      <c r="J1005">
        <v>0.70566833501694137</v>
      </c>
      <c r="M1005">
        <f>'[1]CAC_SWISS (-SP-NIKKEI-DAX)'!AC1090</f>
        <v>0</v>
      </c>
      <c r="N1005">
        <f>'[1]CAC_SWISS_SP (-NIKKEI-DAX)'!AD1090</f>
        <v>0</v>
      </c>
      <c r="O1005">
        <f>'[1]CAC_SWISS_DAX (-SP-NIKKEI)'!AD1090</f>
        <v>0</v>
      </c>
      <c r="P1005">
        <f>'[1]CAC_SWISS_NIKKEI (-SP-DAX)'!AD1090</f>
        <v>0</v>
      </c>
      <c r="Q1005">
        <f>'[1]CAC_SWISS_DAX_SP (-NIKKEI)'!AF1090</f>
        <v>0</v>
      </c>
      <c r="R1005">
        <f>'[1]CAC_SWISS_SP_NIKKEI (-DAX)'!AF1090</f>
        <v>0</v>
      </c>
      <c r="S1005">
        <f>'[1]CAC_SWISS_DAX_NIKKEI (-SP)'!AF1090</f>
        <v>0</v>
      </c>
      <c r="V1005" t="str">
        <f t="shared" si="566"/>
        <v>BASE</v>
      </c>
      <c r="W1005" t="str">
        <f t="shared" si="567"/>
        <v>BASE+SP</v>
      </c>
      <c r="X1005" t="str">
        <f t="shared" si="568"/>
        <v>BASE+DAX</v>
      </c>
      <c r="Y1005" t="str">
        <f t="shared" si="569"/>
        <v>BASE+NIKKEI</v>
      </c>
      <c r="Z1005" s="2" t="str">
        <f t="shared" si="570"/>
        <v>- NIKKEI</v>
      </c>
      <c r="AA1005" s="2" t="str">
        <f t="shared" si="580"/>
        <v>- DAX</v>
      </c>
      <c r="AB1005" s="2" t="str">
        <f t="shared" si="558"/>
        <v>- SP</v>
      </c>
      <c r="AE1005">
        <f t="shared" si="559"/>
        <v>0.69162866536656387</v>
      </c>
      <c r="AF1005">
        <f t="shared" si="560"/>
        <v>0.69315609420999191</v>
      </c>
      <c r="AG1005">
        <f t="shared" si="561"/>
        <v>0.69597944256556854</v>
      </c>
      <c r="AH1005">
        <f t="shared" si="562"/>
        <v>0.70171010824363056</v>
      </c>
      <c r="AI1005">
        <f t="shared" si="563"/>
        <v>0.69735704895827821</v>
      </c>
      <c r="AJ1005">
        <f t="shared" si="564"/>
        <v>0.70249982105664477</v>
      </c>
      <c r="AK1005">
        <f t="shared" si="565"/>
        <v>0.70494063960130138</v>
      </c>
      <c r="AM1005" t="str">
        <f t="shared" si="571"/>
        <v>BASE</v>
      </c>
      <c r="AN1005" t="str" cm="1">
        <f t="array" ref="AN1005">IF(AM1005="",_xlfn.IFS(AF1005=MAX(AF1005:AH1005),"SP",AG1005=MAX(AF1005:AH1005),"DAX",AH1005=MAX(AF1005:AH1005),"NIKKEI",MAX(AF1005:AH1005)=0,""),"")</f>
        <v/>
      </c>
      <c r="AO1005" t="str" cm="1">
        <f t="array" ref="AO1005">IF(AM1005="BASE","",IF(MAX(AF1005:AH1005)=0,_xlfn.IFS(AI1005=MAX(AI1005:AK1005),"SP&amp;DAX",AJ1005=MAX(AI1005:AK1005),"SP&amp;NIKKEI",AK1005=MAX(AI1005:AK1005),"DAX&amp;NIKKEI"),""))</f>
        <v/>
      </c>
      <c r="AQ1005" s="3">
        <f t="shared" si="572"/>
        <v>43164</v>
      </c>
      <c r="AR1005" cm="1">
        <f t="array" ref="AR1005">IF(AM1005="BASE",AE1005,_xlfn.IFS(AN1005="DAX",AG1005,AN1005="NIKKEI",AH1005,AN1005="SP",AF1005,AN1005="",MAX(AI1005:AK1005)))</f>
        <v>0.69162866536656387</v>
      </c>
      <c r="AS1005" s="4">
        <f t="shared" si="544"/>
        <v>0.65909778722311496</v>
      </c>
      <c r="AT1005" s="4">
        <f t="shared" si="545"/>
        <v>0.4293415335525666</v>
      </c>
      <c r="AU1005" s="4">
        <f t="shared" si="546"/>
        <v>3.0480934310635449E-4</v>
      </c>
      <c r="AV1005" s="4">
        <f t="shared" si="547"/>
        <v>1.1698491453399197E-2</v>
      </c>
      <c r="AW1005" s="4">
        <f t="shared" si="548"/>
        <v>2.6055440081360827E-2</v>
      </c>
      <c r="AX1005" s="4">
        <f t="shared" si="549"/>
        <v>3.4520439681476403E-2</v>
      </c>
      <c r="AY1005" s="4">
        <f t="shared" si="550"/>
        <v>1.6261942177323695E-2</v>
      </c>
      <c r="AZ1005" s="4">
        <f t="shared" si="551"/>
        <v>14.128463326534865</v>
      </c>
      <c r="BA1005" s="6" t="str">
        <f t="shared" si="552"/>
        <v>STRENGTHEN</v>
      </c>
      <c r="BB1005" s="4">
        <f t="shared" si="553"/>
        <v>0.1</v>
      </c>
      <c r="BC1005" s="4">
        <f t="shared" si="554"/>
        <v>0.60295548643614738</v>
      </c>
      <c r="BD1005" s="4">
        <f t="shared" si="555"/>
        <v>0.77882552653643133</v>
      </c>
      <c r="BE1005" s="4">
        <f t="shared" si="573"/>
        <v>0.05</v>
      </c>
      <c r="BF1005" s="4" t="str">
        <f t="shared" si="574"/>
        <v/>
      </c>
      <c r="BG1005" s="4" t="str">
        <f t="shared" si="575"/>
        <v/>
      </c>
      <c r="BH1005" s="4" t="str">
        <f t="shared" si="576"/>
        <v/>
      </c>
      <c r="BI1005" s="4" t="str">
        <f t="shared" si="577"/>
        <v/>
      </c>
      <c r="BJ1005" s="4" t="str">
        <f t="shared" si="578"/>
        <v/>
      </c>
      <c r="BK1005" s="4" t="str">
        <f t="shared" si="579"/>
        <v/>
      </c>
      <c r="BS1005" s="3" t="str">
        <f t="shared" si="556"/>
        <v/>
      </c>
      <c r="BT1005" s="5">
        <f t="shared" si="557"/>
        <v>0.22975625367054836</v>
      </c>
      <c r="BU1005" s="3"/>
    </row>
    <row r="1006" spans="1:73" x14ac:dyDescent="0.2">
      <c r="A1006" s="1">
        <v>43165</v>
      </c>
      <c r="C1006">
        <v>0.68593544710662258</v>
      </c>
      <c r="D1006">
        <v>0.68725068470733219</v>
      </c>
      <c r="E1006">
        <v>0.68936520863653206</v>
      </c>
      <c r="F1006">
        <v>0.69906867807582673</v>
      </c>
      <c r="G1006">
        <v>0.69054843027563995</v>
      </c>
      <c r="H1006">
        <v>0.69967264691583575</v>
      </c>
      <c r="I1006">
        <v>0.70158219421189627</v>
      </c>
      <c r="J1006">
        <v>0.70212718189255274</v>
      </c>
      <c r="M1006">
        <f>'[1]CAC_SWISS (-SP-NIKKEI-DAX)'!AC1091</f>
        <v>0</v>
      </c>
      <c r="N1006">
        <f>'[1]CAC_SWISS_SP (-NIKKEI-DAX)'!AD1091</f>
        <v>0</v>
      </c>
      <c r="O1006">
        <f>'[1]CAC_SWISS_DAX (-SP-NIKKEI)'!AD1091</f>
        <v>0</v>
      </c>
      <c r="P1006">
        <f>'[1]CAC_SWISS_NIKKEI (-SP-DAX)'!AD1091</f>
        <v>0</v>
      </c>
      <c r="Q1006">
        <f>'[1]CAC_SWISS_DAX_SP (-NIKKEI)'!AF1091</f>
        <v>0</v>
      </c>
      <c r="R1006">
        <f>'[1]CAC_SWISS_SP_NIKKEI (-DAX)'!AF1091</f>
        <v>0</v>
      </c>
      <c r="S1006">
        <f>'[1]CAC_SWISS_DAX_NIKKEI (-SP)'!AF1091</f>
        <v>0</v>
      </c>
      <c r="V1006" t="str">
        <f t="shared" si="566"/>
        <v>BASE</v>
      </c>
      <c r="W1006" t="str">
        <f t="shared" si="567"/>
        <v>BASE+SP</v>
      </c>
      <c r="X1006" t="str">
        <f t="shared" si="568"/>
        <v>BASE+DAX</v>
      </c>
      <c r="Y1006" t="str">
        <f t="shared" si="569"/>
        <v>BASE+NIKKEI</v>
      </c>
      <c r="Z1006" s="2" t="str">
        <f t="shared" si="570"/>
        <v>- NIKKEI</v>
      </c>
      <c r="AA1006" s="2" t="str">
        <f t="shared" si="580"/>
        <v>- DAX</v>
      </c>
      <c r="AB1006" s="2" t="str">
        <f t="shared" si="558"/>
        <v>- SP</v>
      </c>
      <c r="AE1006">
        <f t="shared" si="559"/>
        <v>0.68593544710662258</v>
      </c>
      <c r="AF1006">
        <f t="shared" si="560"/>
        <v>0.68725068470733219</v>
      </c>
      <c r="AG1006">
        <f t="shared" si="561"/>
        <v>0.68936520863653206</v>
      </c>
      <c r="AH1006">
        <f t="shared" si="562"/>
        <v>0.69906867807582673</v>
      </c>
      <c r="AI1006">
        <f t="shared" si="563"/>
        <v>0.69054843027563995</v>
      </c>
      <c r="AJ1006">
        <f t="shared" si="564"/>
        <v>0.69967264691583575</v>
      </c>
      <c r="AK1006">
        <f t="shared" si="565"/>
        <v>0.70158219421189627</v>
      </c>
      <c r="AM1006" t="str">
        <f t="shared" si="571"/>
        <v>BASE</v>
      </c>
      <c r="AN1006" t="str" cm="1">
        <f t="array" ref="AN1006">IF(AM1006="",_xlfn.IFS(AF1006=MAX(AF1006:AH1006),"SP",AG1006=MAX(AF1006:AH1006),"DAX",AH1006=MAX(AF1006:AH1006),"NIKKEI",MAX(AF1006:AH1006)=0,""),"")</f>
        <v/>
      </c>
      <c r="AO1006" t="str" cm="1">
        <f t="array" ref="AO1006">IF(AM1006="BASE","",IF(MAX(AF1006:AH1006)=0,_xlfn.IFS(AI1006=MAX(AI1006:AK1006),"SP&amp;DAX",AJ1006=MAX(AI1006:AK1006),"SP&amp;NIKKEI",AK1006=MAX(AI1006:AK1006),"DAX&amp;NIKKEI"),""))</f>
        <v/>
      </c>
      <c r="AQ1006" s="3">
        <f t="shared" si="572"/>
        <v>43165</v>
      </c>
      <c r="AR1006" cm="1">
        <f t="array" ref="AR1006">IF(AM1006="BASE",AE1006,_xlfn.IFS(AN1006="DAX",AG1006,AN1006="NIKKEI",AH1006,AN1006="SP",AF1006,AN1006="",MAX(AI1006:AK1006)))</f>
        <v>0.68593544710662258</v>
      </c>
      <c r="AS1006" s="4">
        <f t="shared" si="544"/>
        <v>0.66265604725741345</v>
      </c>
      <c r="AT1006" s="4">
        <f t="shared" si="545"/>
        <v>0.43373559813585105</v>
      </c>
      <c r="AU1006" s="4">
        <f t="shared" si="546"/>
        <v>3.62273105291482E-4</v>
      </c>
      <c r="AV1006" s="4">
        <f t="shared" si="547"/>
        <v>1.2675611847385151E-2</v>
      </c>
      <c r="AW1006" s="4">
        <f t="shared" si="548"/>
        <v>2.8580324930525165E-2</v>
      </c>
      <c r="AX1006" s="4">
        <f t="shared" si="549"/>
        <v>3.5941488037512875E-2</v>
      </c>
      <c r="AY1006" s="4">
        <f t="shared" si="550"/>
        <v>1.7021737498764667E-2</v>
      </c>
      <c r="AZ1006" s="4">
        <f t="shared" si="551"/>
        <v>13.448712220957233</v>
      </c>
      <c r="BA1006" s="6" t="str">
        <f t="shared" si="552"/>
        <v>STRENGTHEN</v>
      </c>
      <c r="BB1006" s="4">
        <f t="shared" si="553"/>
        <v>0.1</v>
      </c>
      <c r="BC1006" s="4">
        <f t="shared" si="554"/>
        <v>0.60295548643614738</v>
      </c>
      <c r="BD1006" s="4">
        <f t="shared" si="555"/>
        <v>0.77882552653643133</v>
      </c>
      <c r="BE1006" s="4">
        <f t="shared" si="573"/>
        <v>0.05</v>
      </c>
      <c r="BF1006" s="4" t="str">
        <f t="shared" si="574"/>
        <v/>
      </c>
      <c r="BG1006" s="4" t="str">
        <f t="shared" si="575"/>
        <v/>
      </c>
      <c r="BH1006" s="4" t="str">
        <f t="shared" si="576"/>
        <v/>
      </c>
      <c r="BI1006" s="4" t="str">
        <f t="shared" si="577"/>
        <v/>
      </c>
      <c r="BJ1006" s="4" t="str">
        <f t="shared" si="578"/>
        <v/>
      </c>
      <c r="BK1006" s="4" t="str">
        <f t="shared" si="579"/>
        <v/>
      </c>
      <c r="BS1006" s="3" t="str">
        <f t="shared" si="556"/>
        <v/>
      </c>
      <c r="BT1006" s="5">
        <f t="shared" si="557"/>
        <v>0.2289204491215624</v>
      </c>
      <c r="BU1006" s="3"/>
    </row>
    <row r="1007" spans="1:73" x14ac:dyDescent="0.2">
      <c r="A1007" s="1">
        <v>43166</v>
      </c>
      <c r="C1007">
        <v>0.68441419021730554</v>
      </c>
      <c r="D1007">
        <v>0.68566701588023005</v>
      </c>
      <c r="E1007">
        <v>0.68788579747643708</v>
      </c>
      <c r="F1007">
        <v>0.69992801931419768</v>
      </c>
      <c r="G1007">
        <v>0.68904606974618332</v>
      </c>
      <c r="H1007">
        <v>0.7004225160801546</v>
      </c>
      <c r="I1007">
        <v>0.70212001186608486</v>
      </c>
      <c r="J1007">
        <v>0.70258922708032145</v>
      </c>
      <c r="M1007">
        <f>'[1]CAC_SWISS (-SP-NIKKEI-DAX)'!AC1092</f>
        <v>0</v>
      </c>
      <c r="N1007">
        <f>'[1]CAC_SWISS_SP (-NIKKEI-DAX)'!AD1092</f>
        <v>0</v>
      </c>
      <c r="O1007">
        <f>'[1]CAC_SWISS_DAX (-SP-NIKKEI)'!AD1092</f>
        <v>0</v>
      </c>
      <c r="P1007">
        <f>'[1]CAC_SWISS_NIKKEI (-SP-DAX)'!AD1092</f>
        <v>0</v>
      </c>
      <c r="Q1007">
        <f>'[1]CAC_SWISS_DAX_SP (-NIKKEI)'!AF1092</f>
        <v>0</v>
      </c>
      <c r="R1007">
        <f>'[1]CAC_SWISS_SP_NIKKEI (-DAX)'!AF1092</f>
        <v>0</v>
      </c>
      <c r="S1007">
        <f>'[1]CAC_SWISS_DAX_NIKKEI (-SP)'!AF1092</f>
        <v>0</v>
      </c>
      <c r="V1007" t="str">
        <f t="shared" si="566"/>
        <v>BASE</v>
      </c>
      <c r="W1007" t="str">
        <f t="shared" si="567"/>
        <v>BASE+SP</v>
      </c>
      <c r="X1007" t="str">
        <f t="shared" si="568"/>
        <v>BASE+DAX</v>
      </c>
      <c r="Y1007" t="str">
        <f t="shared" si="569"/>
        <v>BASE+NIKKEI</v>
      </c>
      <c r="Z1007" s="2" t="str">
        <f t="shared" si="570"/>
        <v>- NIKKEI</v>
      </c>
      <c r="AA1007" s="2" t="str">
        <f t="shared" si="580"/>
        <v>- DAX</v>
      </c>
      <c r="AB1007" s="2" t="str">
        <f t="shared" si="558"/>
        <v>- SP</v>
      </c>
      <c r="AE1007">
        <f t="shared" si="559"/>
        <v>0.68441419021730554</v>
      </c>
      <c r="AF1007">
        <f t="shared" si="560"/>
        <v>0.68566701588023005</v>
      </c>
      <c r="AG1007">
        <f t="shared" si="561"/>
        <v>0.68788579747643708</v>
      </c>
      <c r="AH1007">
        <f t="shared" si="562"/>
        <v>0.69992801931419768</v>
      </c>
      <c r="AI1007">
        <f t="shared" si="563"/>
        <v>0.68904606974618332</v>
      </c>
      <c r="AJ1007">
        <f t="shared" si="564"/>
        <v>0.7004225160801546</v>
      </c>
      <c r="AK1007">
        <f t="shared" si="565"/>
        <v>0.70212001186608486</v>
      </c>
      <c r="AM1007" t="str">
        <f t="shared" si="571"/>
        <v>BASE</v>
      </c>
      <c r="AN1007" t="str" cm="1">
        <f t="array" ref="AN1007">IF(AM1007="",_xlfn.IFS(AF1007=MAX(AF1007:AH1007),"SP",AG1007=MAX(AF1007:AH1007),"DAX",AH1007=MAX(AF1007:AH1007),"NIKKEI",MAX(AF1007:AH1007)=0,""),"")</f>
        <v/>
      </c>
      <c r="AO1007" t="str" cm="1">
        <f t="array" ref="AO1007">IF(AM1007="BASE","",IF(MAX(AF1007:AH1007)=0,_xlfn.IFS(AI1007=MAX(AI1007:AK1007),"SP&amp;DAX",AJ1007=MAX(AI1007:AK1007),"SP&amp;NIKKEI",AK1007=MAX(AI1007:AK1007),"DAX&amp;NIKKEI"),""))</f>
        <v/>
      </c>
      <c r="AQ1007" s="3">
        <f t="shared" si="572"/>
        <v>43166</v>
      </c>
      <c r="AR1007" cm="1">
        <f t="array" ref="AR1007">IF(AM1007="BASE",AE1007,_xlfn.IFS(AN1007="DAX",AG1007,AN1007="NIKKEI",AH1007,AN1007="SP",AF1007,AN1007="",MAX(AI1007:AK1007)))</f>
        <v>0.68441419021730554</v>
      </c>
      <c r="AS1007" s="4">
        <f t="shared" si="544"/>
        <v>0.6660696750022429</v>
      </c>
      <c r="AT1007" s="4">
        <f t="shared" si="545"/>
        <v>0.43806169250563259</v>
      </c>
      <c r="AU1007" s="4">
        <f t="shared" si="546"/>
        <v>3.8490310838564483E-4</v>
      </c>
      <c r="AV1007" s="4">
        <f t="shared" si="547"/>
        <v>1.3613464152485964E-2</v>
      </c>
      <c r="AW1007" s="4">
        <f t="shared" si="548"/>
        <v>2.8273707858213107E-2</v>
      </c>
      <c r="AX1007" s="4">
        <f t="shared" si="549"/>
        <v>3.7246352418882842E-2</v>
      </c>
      <c r="AY1007" s="4">
        <f t="shared" si="550"/>
        <v>1.7628374680845757E-2</v>
      </c>
      <c r="AZ1007" s="4">
        <f t="shared" si="551"/>
        <v>12.934146603109934</v>
      </c>
      <c r="BA1007" s="6" t="str">
        <f t="shared" si="552"/>
        <v>STRENGTHEN</v>
      </c>
      <c r="BB1007" s="4">
        <f t="shared" si="553"/>
        <v>0.1</v>
      </c>
      <c r="BC1007" s="4">
        <f t="shared" si="554"/>
        <v>0.60295548643614738</v>
      </c>
      <c r="BD1007" s="4">
        <f t="shared" si="555"/>
        <v>0.77882552653643133</v>
      </c>
      <c r="BE1007" s="4">
        <f t="shared" si="573"/>
        <v>0.05</v>
      </c>
      <c r="BF1007" s="4" t="str">
        <f t="shared" si="574"/>
        <v/>
      </c>
      <c r="BG1007" s="4" t="str">
        <f t="shared" si="575"/>
        <v/>
      </c>
      <c r="BH1007" s="4" t="str">
        <f t="shared" si="576"/>
        <v/>
      </c>
      <c r="BI1007" s="4" t="str">
        <f t="shared" si="577"/>
        <v/>
      </c>
      <c r="BJ1007" s="4" t="str">
        <f t="shared" si="578"/>
        <v/>
      </c>
      <c r="BK1007" s="4" t="str">
        <f t="shared" si="579"/>
        <v/>
      </c>
      <c r="BS1007" s="3" t="str">
        <f t="shared" si="556"/>
        <v/>
      </c>
      <c r="BT1007" s="5">
        <f t="shared" si="557"/>
        <v>0.22800798249661031</v>
      </c>
      <c r="BU1007" s="3"/>
    </row>
    <row r="1008" spans="1:73" x14ac:dyDescent="0.2">
      <c r="A1008" s="1">
        <v>43167</v>
      </c>
      <c r="C1008">
        <v>0.68592121500719194</v>
      </c>
      <c r="D1008">
        <v>0.68704773202266001</v>
      </c>
      <c r="E1008">
        <v>0.68874540749194912</v>
      </c>
      <c r="F1008">
        <v>0.70145963188998695</v>
      </c>
      <c r="G1008">
        <v>0.68977859270525277</v>
      </c>
      <c r="H1008">
        <v>0.70188138597488114</v>
      </c>
      <c r="I1008">
        <v>0.70317788796701186</v>
      </c>
      <c r="J1008">
        <v>0.70357118950175135</v>
      </c>
      <c r="M1008">
        <f>'[1]CAC_SWISS (-SP-NIKKEI-DAX)'!AC1093</f>
        <v>0</v>
      </c>
      <c r="N1008">
        <f>'[1]CAC_SWISS_SP (-NIKKEI-DAX)'!AD1093</f>
        <v>0</v>
      </c>
      <c r="O1008">
        <f>'[1]CAC_SWISS_DAX (-SP-NIKKEI)'!AD1093</f>
        <v>0</v>
      </c>
      <c r="P1008">
        <f>'[1]CAC_SWISS_NIKKEI (-SP-DAX)'!AD1093</f>
        <v>0</v>
      </c>
      <c r="Q1008">
        <f>'[1]CAC_SWISS_DAX_SP (-NIKKEI)'!AF1093</f>
        <v>0</v>
      </c>
      <c r="R1008">
        <f>'[1]CAC_SWISS_SP_NIKKEI (-DAX)'!AF1093</f>
        <v>0</v>
      </c>
      <c r="S1008">
        <f>'[1]CAC_SWISS_DAX_NIKKEI (-SP)'!AF1093</f>
        <v>0</v>
      </c>
      <c r="V1008" t="str">
        <f t="shared" si="566"/>
        <v>BASE</v>
      </c>
      <c r="W1008" t="str">
        <f t="shared" si="567"/>
        <v>BASE+SP</v>
      </c>
      <c r="X1008" t="str">
        <f t="shared" si="568"/>
        <v>BASE+DAX</v>
      </c>
      <c r="Y1008" t="str">
        <f t="shared" si="569"/>
        <v>BASE+NIKKEI</v>
      </c>
      <c r="Z1008" s="2" t="str">
        <f t="shared" si="570"/>
        <v>- NIKKEI</v>
      </c>
      <c r="AA1008" s="2" t="str">
        <f t="shared" si="580"/>
        <v>- DAX</v>
      </c>
      <c r="AB1008" s="2" t="str">
        <f t="shared" si="558"/>
        <v>- SP</v>
      </c>
      <c r="AE1008">
        <f t="shared" si="559"/>
        <v>0.68592121500719194</v>
      </c>
      <c r="AF1008">
        <f t="shared" si="560"/>
        <v>0.68704773202266001</v>
      </c>
      <c r="AG1008">
        <f t="shared" si="561"/>
        <v>0.68874540749194912</v>
      </c>
      <c r="AH1008">
        <f t="shared" si="562"/>
        <v>0.70145963188998695</v>
      </c>
      <c r="AI1008">
        <f t="shared" si="563"/>
        <v>0.68977859270525277</v>
      </c>
      <c r="AJ1008">
        <f t="shared" si="564"/>
        <v>0.70188138597488114</v>
      </c>
      <c r="AK1008">
        <f t="shared" si="565"/>
        <v>0.70317788796701186</v>
      </c>
      <c r="AM1008" t="str">
        <f t="shared" si="571"/>
        <v>BASE</v>
      </c>
      <c r="AN1008" t="str" cm="1">
        <f t="array" ref="AN1008">IF(AM1008="",_xlfn.IFS(AF1008=MAX(AF1008:AH1008),"SP",AG1008=MAX(AF1008:AH1008),"DAX",AH1008=MAX(AF1008:AH1008),"NIKKEI",MAX(AF1008:AH1008)=0,""),"")</f>
        <v/>
      </c>
      <c r="AO1008" t="str" cm="1">
        <f t="array" ref="AO1008">IF(AM1008="BASE","",IF(MAX(AF1008:AH1008)=0,_xlfn.IFS(AI1008=MAX(AI1008:AK1008),"SP&amp;DAX",AJ1008=MAX(AI1008:AK1008),"SP&amp;NIKKEI",AK1008=MAX(AI1008:AK1008),"DAX&amp;NIKKEI"),""))</f>
        <v/>
      </c>
      <c r="AQ1008" s="3">
        <f t="shared" si="572"/>
        <v>43167</v>
      </c>
      <c r="AR1008" cm="1">
        <f t="array" ref="AR1008">IF(AM1008="BASE",AE1008,_xlfn.IFS(AN1008="DAX",AG1008,AN1008="NIKKEI",AH1008,AN1008="SP",AF1008,AN1008="",MAX(AI1008:AK1008)))</f>
        <v>0.68592121500719194</v>
      </c>
      <c r="AS1008" s="4">
        <f t="shared" si="544"/>
        <v>0.67029004075926568</v>
      </c>
      <c r="AT1008" s="4">
        <f t="shared" si="545"/>
        <v>0.44223690027317192</v>
      </c>
      <c r="AU1008" s="4">
        <f t="shared" si="546"/>
        <v>3.5338662057292076E-4</v>
      </c>
      <c r="AV1008" s="4">
        <f t="shared" si="547"/>
        <v>1.4458629024317037E-2</v>
      </c>
      <c r="AW1008" s="4">
        <f t="shared" si="548"/>
        <v>2.4441226064973558E-2</v>
      </c>
      <c r="AX1008" s="4">
        <f t="shared" si="549"/>
        <v>3.8371684112206324E-2</v>
      </c>
      <c r="AY1008" s="4">
        <f t="shared" si="550"/>
        <v>1.8014195584139549E-2</v>
      </c>
      <c r="AZ1008" s="4">
        <f t="shared" si="551"/>
        <v>12.659634976256241</v>
      </c>
      <c r="BA1008" s="6" t="str">
        <f t="shared" si="552"/>
        <v>STRENGTHEN</v>
      </c>
      <c r="BB1008" s="4">
        <f t="shared" si="553"/>
        <v>0.1</v>
      </c>
      <c r="BC1008" s="4">
        <f t="shared" si="554"/>
        <v>0.60295548643614738</v>
      </c>
      <c r="BD1008" s="4">
        <f t="shared" si="555"/>
        <v>0.77882552653643133</v>
      </c>
      <c r="BE1008" s="4">
        <f t="shared" si="573"/>
        <v>0.05</v>
      </c>
      <c r="BF1008" s="4" t="str">
        <f t="shared" si="574"/>
        <v/>
      </c>
      <c r="BG1008" s="4" t="str">
        <f t="shared" si="575"/>
        <v/>
      </c>
      <c r="BH1008" s="4" t="str">
        <f t="shared" si="576"/>
        <v/>
      </c>
      <c r="BI1008" s="4" t="str">
        <f t="shared" si="577"/>
        <v/>
      </c>
      <c r="BJ1008" s="4" t="str">
        <f t="shared" si="578"/>
        <v/>
      </c>
      <c r="BK1008" s="4" t="str">
        <f t="shared" si="579"/>
        <v/>
      </c>
      <c r="BS1008" s="3" t="str">
        <f t="shared" si="556"/>
        <v/>
      </c>
      <c r="BT1008" s="5">
        <f t="shared" si="557"/>
        <v>0.22805314048609376</v>
      </c>
      <c r="BU1008" s="3"/>
    </row>
    <row r="1009" spans="1:73" x14ac:dyDescent="0.2">
      <c r="A1009" s="1">
        <v>43168</v>
      </c>
      <c r="C1009">
        <v>0.68526612975472068</v>
      </c>
      <c r="D1009">
        <v>0.68632278781196887</v>
      </c>
      <c r="E1009">
        <v>0.68785441768437017</v>
      </c>
      <c r="F1009">
        <v>0.7003916383521871</v>
      </c>
      <c r="G1009">
        <v>0.68890235903067576</v>
      </c>
      <c r="H1009">
        <v>0.70080998166308395</v>
      </c>
      <c r="I1009">
        <v>0.7019702334525082</v>
      </c>
      <c r="J1009">
        <v>0.70239923450452535</v>
      </c>
      <c r="M1009">
        <f>'[1]CAC_SWISS (-SP-NIKKEI-DAX)'!AC1094</f>
        <v>0</v>
      </c>
      <c r="N1009">
        <f>'[1]CAC_SWISS_SP (-NIKKEI-DAX)'!AD1094</f>
        <v>0</v>
      </c>
      <c r="O1009">
        <f>'[1]CAC_SWISS_DAX (-SP-NIKKEI)'!AD1094</f>
        <v>0</v>
      </c>
      <c r="P1009">
        <f>'[1]CAC_SWISS_NIKKEI (-SP-DAX)'!AD1094</f>
        <v>0</v>
      </c>
      <c r="Q1009">
        <f>'[1]CAC_SWISS_DAX_SP (-NIKKEI)'!AF1094</f>
        <v>0</v>
      </c>
      <c r="R1009">
        <f>'[1]CAC_SWISS_SP_NIKKEI (-DAX)'!AF1094</f>
        <v>0</v>
      </c>
      <c r="S1009">
        <f>'[1]CAC_SWISS_DAX_NIKKEI (-SP)'!AF1094</f>
        <v>0</v>
      </c>
      <c r="V1009" t="str">
        <f t="shared" si="566"/>
        <v>BASE</v>
      </c>
      <c r="W1009" t="str">
        <f t="shared" si="567"/>
        <v>BASE+SP</v>
      </c>
      <c r="X1009" t="str">
        <f t="shared" si="568"/>
        <v>BASE+DAX</v>
      </c>
      <c r="Y1009" t="str">
        <f t="shared" si="569"/>
        <v>BASE+NIKKEI</v>
      </c>
      <c r="Z1009" s="2" t="str">
        <f t="shared" si="570"/>
        <v>- NIKKEI</v>
      </c>
      <c r="AA1009" s="2" t="str">
        <f t="shared" si="580"/>
        <v>- DAX</v>
      </c>
      <c r="AB1009" s="2" t="str">
        <f t="shared" si="558"/>
        <v>- SP</v>
      </c>
      <c r="AE1009">
        <f t="shared" si="559"/>
        <v>0.68526612975472068</v>
      </c>
      <c r="AF1009">
        <f t="shared" si="560"/>
        <v>0.68632278781196887</v>
      </c>
      <c r="AG1009">
        <f t="shared" si="561"/>
        <v>0.68785441768437017</v>
      </c>
      <c r="AH1009">
        <f t="shared" si="562"/>
        <v>0.7003916383521871</v>
      </c>
      <c r="AI1009">
        <f t="shared" si="563"/>
        <v>0.68890235903067576</v>
      </c>
      <c r="AJ1009">
        <f t="shared" si="564"/>
        <v>0.70080998166308395</v>
      </c>
      <c r="AK1009">
        <f t="shared" si="565"/>
        <v>0.7019702334525082</v>
      </c>
      <c r="AM1009" t="str">
        <f t="shared" si="571"/>
        <v>BASE</v>
      </c>
      <c r="AN1009" t="str" cm="1">
        <f t="array" ref="AN1009">IF(AM1009="",_xlfn.IFS(AF1009=MAX(AF1009:AH1009),"SP",AG1009=MAX(AF1009:AH1009),"DAX",AH1009=MAX(AF1009:AH1009),"NIKKEI",MAX(AF1009:AH1009)=0,""),"")</f>
        <v/>
      </c>
      <c r="AO1009" t="str" cm="1">
        <f t="array" ref="AO1009">IF(AM1009="BASE","",IF(MAX(AF1009:AH1009)=0,_xlfn.IFS(AI1009=MAX(AI1009:AK1009),"SP&amp;DAX",AJ1009=MAX(AI1009:AK1009),"SP&amp;NIKKEI",AK1009=MAX(AI1009:AK1009),"DAX&amp;NIKKEI"),""))</f>
        <v/>
      </c>
      <c r="AQ1009" s="3">
        <f t="shared" si="572"/>
        <v>43168</v>
      </c>
      <c r="AR1009" cm="1">
        <f t="array" ref="AR1009">IF(AM1009="BASE",AE1009,_xlfn.IFS(AN1009="DAX",AG1009,AN1009="NIKKEI",AH1009,AN1009="SP",AF1009,AN1009="",MAX(AI1009:AK1009)))</f>
        <v>0.68526612975472068</v>
      </c>
      <c r="AS1009" s="4">
        <f t="shared" si="544"/>
        <v>0.67413264368930881</v>
      </c>
      <c r="AT1009" s="4">
        <f t="shared" si="545"/>
        <v>0.44684488005403827</v>
      </c>
      <c r="AU1009" s="4">
        <f t="shared" si="546"/>
        <v>3.008007948521498E-4</v>
      </c>
      <c r="AV1009" s="4">
        <f t="shared" si="547"/>
        <v>1.527771826754736E-2</v>
      </c>
      <c r="AW1009" s="4">
        <f t="shared" si="548"/>
        <v>1.9688855991742246E-2</v>
      </c>
      <c r="AX1009" s="4">
        <f t="shared" si="549"/>
        <v>3.9426458880496694E-2</v>
      </c>
      <c r="AY1009" s="4">
        <f t="shared" si="550"/>
        <v>1.8320328731662054E-2</v>
      </c>
      <c r="AZ1009" s="4">
        <f t="shared" si="551"/>
        <v>12.406314699062202</v>
      </c>
      <c r="BA1009" s="6" t="str">
        <f t="shared" si="552"/>
        <v>STRENGTHEN</v>
      </c>
      <c r="BB1009" s="4">
        <f t="shared" si="553"/>
        <v>0.1</v>
      </c>
      <c r="BC1009" s="4">
        <f t="shared" si="554"/>
        <v>0.60295548643614738</v>
      </c>
      <c r="BD1009" s="4">
        <f t="shared" si="555"/>
        <v>0.77882552653643133</v>
      </c>
      <c r="BE1009" s="4">
        <f t="shared" si="573"/>
        <v>0.05</v>
      </c>
      <c r="BF1009" s="4" t="str">
        <f t="shared" si="574"/>
        <v/>
      </c>
      <c r="BG1009" s="4" t="str">
        <f t="shared" si="575"/>
        <v/>
      </c>
      <c r="BH1009" s="4" t="str">
        <f t="shared" si="576"/>
        <v/>
      </c>
      <c r="BI1009" s="4" t="str">
        <f t="shared" si="577"/>
        <v/>
      </c>
      <c r="BJ1009" s="4" t="str">
        <f t="shared" si="578"/>
        <v/>
      </c>
      <c r="BK1009" s="4" t="str">
        <f t="shared" si="579"/>
        <v/>
      </c>
      <c r="BS1009" s="3" t="str">
        <f t="shared" si="556"/>
        <v/>
      </c>
      <c r="BT1009" s="5">
        <f t="shared" si="557"/>
        <v>0.22728776363527053</v>
      </c>
      <c r="BU1009" s="3"/>
    </row>
    <row r="1010" spans="1:73" x14ac:dyDescent="0.2">
      <c r="A1010" s="1">
        <v>43171</v>
      </c>
      <c r="C1010">
        <v>0.68238960785101455</v>
      </c>
      <c r="D1010">
        <v>0.6833049929056948</v>
      </c>
      <c r="E1010">
        <v>0.68541826069585754</v>
      </c>
      <c r="F1010">
        <v>0.69450651412064068</v>
      </c>
      <c r="G1010">
        <v>0.68634779159230019</v>
      </c>
      <c r="H1010">
        <v>0.69485774468605355</v>
      </c>
      <c r="I1010">
        <v>0.69687168038511993</v>
      </c>
      <c r="J1010">
        <v>0.69724239366314678</v>
      </c>
      <c r="M1010">
        <f>'[1]CAC_SWISS (-SP-NIKKEI-DAX)'!AC1095</f>
        <v>0</v>
      </c>
      <c r="N1010">
        <f>'[1]CAC_SWISS_SP (-NIKKEI-DAX)'!AD1095</f>
        <v>0</v>
      </c>
      <c r="O1010">
        <f>'[1]CAC_SWISS_DAX (-SP-NIKKEI)'!AD1095</f>
        <v>0</v>
      </c>
      <c r="P1010">
        <f>'[1]CAC_SWISS_NIKKEI (-SP-DAX)'!AD1095</f>
        <v>0</v>
      </c>
      <c r="Q1010">
        <f>'[1]CAC_SWISS_DAX_SP (-NIKKEI)'!AF1095</f>
        <v>0</v>
      </c>
      <c r="R1010">
        <f>'[1]CAC_SWISS_SP_NIKKEI (-DAX)'!AF1095</f>
        <v>0</v>
      </c>
      <c r="S1010">
        <f>'[1]CAC_SWISS_DAX_NIKKEI (-SP)'!AF1095</f>
        <v>0</v>
      </c>
      <c r="V1010" t="str">
        <f t="shared" si="566"/>
        <v>BASE</v>
      </c>
      <c r="W1010" t="str">
        <f t="shared" si="567"/>
        <v>BASE+SP</v>
      </c>
      <c r="X1010" t="str">
        <f t="shared" si="568"/>
        <v>BASE+DAX</v>
      </c>
      <c r="Y1010" t="str">
        <f t="shared" si="569"/>
        <v>BASE+NIKKEI</v>
      </c>
      <c r="Z1010" s="2" t="str">
        <f t="shared" si="570"/>
        <v>- NIKKEI</v>
      </c>
      <c r="AA1010" s="2" t="str">
        <f t="shared" si="580"/>
        <v>- DAX</v>
      </c>
      <c r="AB1010" s="2" t="str">
        <f t="shared" si="558"/>
        <v>- SP</v>
      </c>
      <c r="AE1010">
        <f t="shared" si="559"/>
        <v>0.68238960785101455</v>
      </c>
      <c r="AF1010">
        <f t="shared" si="560"/>
        <v>0.6833049929056948</v>
      </c>
      <c r="AG1010">
        <f t="shared" si="561"/>
        <v>0.68541826069585754</v>
      </c>
      <c r="AH1010">
        <f t="shared" si="562"/>
        <v>0.69450651412064068</v>
      </c>
      <c r="AI1010">
        <f t="shared" si="563"/>
        <v>0.68634779159230019</v>
      </c>
      <c r="AJ1010">
        <f t="shared" si="564"/>
        <v>0.69485774468605355</v>
      </c>
      <c r="AK1010">
        <f t="shared" si="565"/>
        <v>0.69687168038511993</v>
      </c>
      <c r="AM1010" t="str">
        <f t="shared" si="571"/>
        <v>BASE</v>
      </c>
      <c r="AN1010" t="str" cm="1">
        <f t="array" ref="AN1010">IF(AM1010="",_xlfn.IFS(AF1010=MAX(AF1010:AH1010),"SP",AG1010=MAX(AF1010:AH1010),"DAX",AH1010=MAX(AF1010:AH1010),"NIKKEI",MAX(AF1010:AH1010)=0,""),"")</f>
        <v/>
      </c>
      <c r="AO1010" t="str" cm="1">
        <f t="array" ref="AO1010">IF(AM1010="BASE","",IF(MAX(AF1010:AH1010)=0,_xlfn.IFS(AI1010=MAX(AI1010:AK1010),"SP&amp;DAX",AJ1010=MAX(AI1010:AK1010),"SP&amp;NIKKEI",AK1010=MAX(AI1010:AK1010),"DAX&amp;NIKKEI"),""))</f>
        <v/>
      </c>
      <c r="AQ1010" s="3">
        <f t="shared" si="572"/>
        <v>43171</v>
      </c>
      <c r="AR1010" cm="1">
        <f t="array" ref="AR1010">IF(AM1010="BASE",AE1010,_xlfn.IFS(AN1010="DAX",AG1010,AN1010="NIKKEI",AH1010,AN1010="SP",AF1010,AN1010="",MAX(AI1010:AK1010)))</f>
        <v>0.68238960785101455</v>
      </c>
      <c r="AS1010" s="4">
        <f t="shared" si="544"/>
        <v>0.67737108891910258</v>
      </c>
      <c r="AT1010" s="4">
        <f t="shared" si="545"/>
        <v>0.45165973456887071</v>
      </c>
      <c r="AU1010" s="4">
        <f t="shared" si="546"/>
        <v>2.3204151688991929E-4</v>
      </c>
      <c r="AV1010" s="4">
        <f t="shared" si="547"/>
        <v>1.6067565528254654E-2</v>
      </c>
      <c r="AW1010" s="4">
        <f t="shared" si="548"/>
        <v>1.4441610117094378E-2</v>
      </c>
      <c r="AX1010" s="4">
        <f t="shared" si="549"/>
        <v>4.0413357757651182E-2</v>
      </c>
      <c r="AY1010" s="4">
        <f t="shared" si="550"/>
        <v>1.8562205209890471E-2</v>
      </c>
      <c r="AZ1010" s="4">
        <f t="shared" si="551"/>
        <v>12.159727349095702</v>
      </c>
      <c r="BA1010" s="6" t="str">
        <f t="shared" si="552"/>
        <v>STRENGTHEN</v>
      </c>
      <c r="BB1010" s="4">
        <f t="shared" si="553"/>
        <v>0.1</v>
      </c>
      <c r="BC1010" s="4">
        <f t="shared" si="554"/>
        <v>0.60295548643614738</v>
      </c>
      <c r="BD1010" s="4">
        <f t="shared" si="555"/>
        <v>0.77882552653643133</v>
      </c>
      <c r="BE1010" s="4">
        <f t="shared" si="573"/>
        <v>0.05</v>
      </c>
      <c r="BF1010" s="4" t="str">
        <f t="shared" si="574"/>
        <v/>
      </c>
      <c r="BG1010" s="4" t="str">
        <f t="shared" si="575"/>
        <v/>
      </c>
      <c r="BH1010" s="4" t="str">
        <f t="shared" si="576"/>
        <v/>
      </c>
      <c r="BI1010" s="4" t="str">
        <f t="shared" si="577"/>
        <v/>
      </c>
      <c r="BJ1010" s="4" t="str">
        <f t="shared" si="578"/>
        <v/>
      </c>
      <c r="BK1010" s="4" t="str">
        <f t="shared" si="579"/>
        <v/>
      </c>
      <c r="BS1010" s="3" t="str">
        <f t="shared" si="556"/>
        <v/>
      </c>
      <c r="BT1010" s="5">
        <f t="shared" si="557"/>
        <v>0.22571135435023187</v>
      </c>
      <c r="BU1010" s="3"/>
    </row>
    <row r="1011" spans="1:73" x14ac:dyDescent="0.2">
      <c r="A1011" s="1">
        <v>43172</v>
      </c>
      <c r="C1011">
        <v>0.68549848526109813</v>
      </c>
      <c r="D1011">
        <v>0.68622956384137512</v>
      </c>
      <c r="E1011">
        <v>0.68685701883495909</v>
      </c>
      <c r="F1011">
        <v>0.69551648038640468</v>
      </c>
      <c r="G1011">
        <v>0.68757895361370491</v>
      </c>
      <c r="H1011">
        <v>0.6957803883923197</v>
      </c>
      <c r="I1011">
        <v>0.69635033916034783</v>
      </c>
      <c r="J1011">
        <v>0.69661821411149483</v>
      </c>
      <c r="M1011">
        <f>'[1]CAC_SWISS (-SP-NIKKEI-DAX)'!AC1096</f>
        <v>0</v>
      </c>
      <c r="N1011">
        <f>'[1]CAC_SWISS_SP (-NIKKEI-DAX)'!AD1096</f>
        <v>0</v>
      </c>
      <c r="O1011">
        <f>'[1]CAC_SWISS_DAX (-SP-NIKKEI)'!AD1096</f>
        <v>0</v>
      </c>
      <c r="P1011">
        <f>'[1]CAC_SWISS_NIKKEI (-SP-DAX)'!AD1096</f>
        <v>0</v>
      </c>
      <c r="Q1011">
        <f>'[1]CAC_SWISS_DAX_SP (-NIKKEI)'!AF1096</f>
        <v>0</v>
      </c>
      <c r="R1011">
        <f>'[1]CAC_SWISS_SP_NIKKEI (-DAX)'!AF1096</f>
        <v>0</v>
      </c>
      <c r="S1011">
        <f>'[1]CAC_SWISS_DAX_NIKKEI (-SP)'!AF1096</f>
        <v>0</v>
      </c>
      <c r="V1011" t="str">
        <f t="shared" si="566"/>
        <v>BASE</v>
      </c>
      <c r="W1011" t="str">
        <f t="shared" si="567"/>
        <v>BASE+SP</v>
      </c>
      <c r="X1011" t="str">
        <f t="shared" si="568"/>
        <v>BASE+DAX</v>
      </c>
      <c r="Y1011" t="str">
        <f t="shared" si="569"/>
        <v>BASE+NIKKEI</v>
      </c>
      <c r="Z1011" s="2" t="str">
        <f t="shared" si="570"/>
        <v>- NIKKEI</v>
      </c>
      <c r="AA1011" s="2" t="str">
        <f t="shared" si="580"/>
        <v>- DAX</v>
      </c>
      <c r="AB1011" s="2" t="str">
        <f t="shared" si="558"/>
        <v>- SP</v>
      </c>
      <c r="AE1011">
        <f t="shared" si="559"/>
        <v>0.68549848526109813</v>
      </c>
      <c r="AF1011">
        <f t="shared" si="560"/>
        <v>0.68622956384137512</v>
      </c>
      <c r="AG1011">
        <f t="shared" si="561"/>
        <v>0.68685701883495909</v>
      </c>
      <c r="AH1011">
        <f t="shared" si="562"/>
        <v>0.69551648038640468</v>
      </c>
      <c r="AI1011">
        <f t="shared" si="563"/>
        <v>0.68757895361370491</v>
      </c>
      <c r="AJ1011">
        <f t="shared" si="564"/>
        <v>0.6957803883923197</v>
      </c>
      <c r="AK1011">
        <f t="shared" si="565"/>
        <v>0.69635033916034783</v>
      </c>
      <c r="AM1011" t="str">
        <f t="shared" si="571"/>
        <v>BASE</v>
      </c>
      <c r="AN1011" t="str" cm="1">
        <f t="array" ref="AN1011">IF(AM1011="",_xlfn.IFS(AF1011=MAX(AF1011:AH1011),"SP",AG1011=MAX(AF1011:AH1011),"DAX",AH1011=MAX(AF1011:AH1011),"NIKKEI",MAX(AF1011:AH1011)=0,""),"")</f>
        <v/>
      </c>
      <c r="AO1011" t="str" cm="1">
        <f t="array" ref="AO1011">IF(AM1011="BASE","",IF(MAX(AF1011:AH1011)=0,_xlfn.IFS(AI1011=MAX(AI1011:AK1011),"SP&amp;DAX",AJ1011=MAX(AI1011:AK1011),"SP&amp;NIKKEI",AK1011=MAX(AI1011:AK1011),"DAX&amp;NIKKEI"),""))</f>
        <v/>
      </c>
      <c r="AQ1011" s="3">
        <f t="shared" si="572"/>
        <v>43172</v>
      </c>
      <c r="AR1011" cm="1">
        <f t="array" ref="AR1011">IF(AM1011="BASE",AE1011,_xlfn.IFS(AN1011="DAX",AG1011,AN1011="NIKKEI",AH1011,AN1011="SP",AF1011,AN1011="",MAX(AI1011:AK1011)))</f>
        <v>0.68549848526109813</v>
      </c>
      <c r="AS1011" s="4">
        <f t="shared" si="544"/>
        <v>0.68087875832202405</v>
      </c>
      <c r="AT1011" s="4">
        <f t="shared" si="545"/>
        <v>0.45676238338954689</v>
      </c>
      <c r="AU1011" s="4">
        <f t="shared" si="546"/>
        <v>1.4501401456365744E-4</v>
      </c>
      <c r="AV1011" s="4">
        <f t="shared" si="547"/>
        <v>1.6782399889182106E-2</v>
      </c>
      <c r="AW1011" s="4">
        <f t="shared" si="548"/>
        <v>8.6408389456345339E-3</v>
      </c>
      <c r="AX1011" s="4">
        <f t="shared" si="549"/>
        <v>4.1280605466214197E-2</v>
      </c>
      <c r="AY1011" s="4">
        <f t="shared" si="550"/>
        <v>1.8712279370509833E-2</v>
      </c>
      <c r="AZ1011" s="4">
        <f t="shared" si="551"/>
        <v>11.976968197988747</v>
      </c>
      <c r="BA1011" s="6" t="str">
        <f t="shared" si="552"/>
        <v>STRENGTHEN</v>
      </c>
      <c r="BB1011" s="4">
        <f t="shared" si="553"/>
        <v>0.1</v>
      </c>
      <c r="BC1011" s="4">
        <f t="shared" si="554"/>
        <v>0.60295548643614738</v>
      </c>
      <c r="BD1011" s="4">
        <f t="shared" si="555"/>
        <v>0.77882552653643133</v>
      </c>
      <c r="BE1011" s="4">
        <f t="shared" si="573"/>
        <v>0.05</v>
      </c>
      <c r="BF1011" s="4" t="str">
        <f t="shared" si="574"/>
        <v/>
      </c>
      <c r="BG1011" s="4" t="str">
        <f t="shared" si="575"/>
        <v/>
      </c>
      <c r="BH1011" s="4" t="str">
        <f t="shared" si="576"/>
        <v/>
      </c>
      <c r="BI1011" s="4" t="str">
        <f t="shared" si="577"/>
        <v/>
      </c>
      <c r="BJ1011" s="4" t="str">
        <f t="shared" si="578"/>
        <v/>
      </c>
      <c r="BK1011" s="4" t="str">
        <f t="shared" si="579"/>
        <v/>
      </c>
      <c r="BS1011" s="3" t="str">
        <f t="shared" si="556"/>
        <v/>
      </c>
      <c r="BT1011" s="5">
        <f t="shared" si="557"/>
        <v>0.22411637493247716</v>
      </c>
      <c r="BU1011" s="3"/>
    </row>
    <row r="1012" spans="1:73" x14ac:dyDescent="0.2">
      <c r="A1012" s="1">
        <v>43173</v>
      </c>
      <c r="C1012">
        <v>0.68805194998514274</v>
      </c>
      <c r="D1012">
        <v>0.68877434499344015</v>
      </c>
      <c r="E1012">
        <v>0.68957755082244332</v>
      </c>
      <c r="F1012">
        <v>0.69746471516702246</v>
      </c>
      <c r="G1012">
        <v>0.69030520590254829</v>
      </c>
      <c r="H1012">
        <v>0.69775711108478689</v>
      </c>
      <c r="I1012">
        <v>0.6983839597026853</v>
      </c>
      <c r="J1012">
        <v>0.69868887219668618</v>
      </c>
      <c r="M1012">
        <f>'[1]CAC_SWISS (-SP-NIKKEI-DAX)'!AC1097</f>
        <v>0</v>
      </c>
      <c r="N1012">
        <f>'[1]CAC_SWISS_SP (-NIKKEI-DAX)'!AD1097</f>
        <v>0</v>
      </c>
      <c r="O1012">
        <f>'[1]CAC_SWISS_DAX (-SP-NIKKEI)'!AD1097</f>
        <v>0</v>
      </c>
      <c r="P1012">
        <f>'[1]CAC_SWISS_NIKKEI (-SP-DAX)'!AD1097</f>
        <v>0</v>
      </c>
      <c r="Q1012">
        <f>'[1]CAC_SWISS_DAX_SP (-NIKKEI)'!AF1097</f>
        <v>0</v>
      </c>
      <c r="R1012">
        <f>'[1]CAC_SWISS_SP_NIKKEI (-DAX)'!AF1097</f>
        <v>0</v>
      </c>
      <c r="S1012">
        <f>'[1]CAC_SWISS_DAX_NIKKEI (-SP)'!AF1097</f>
        <v>0</v>
      </c>
      <c r="V1012" t="str">
        <f t="shared" si="566"/>
        <v>BASE</v>
      </c>
      <c r="W1012" t="str">
        <f t="shared" si="567"/>
        <v>BASE+SP</v>
      </c>
      <c r="X1012" t="str">
        <f t="shared" si="568"/>
        <v>BASE+DAX</v>
      </c>
      <c r="Y1012" t="str">
        <f t="shared" si="569"/>
        <v>BASE+NIKKEI</v>
      </c>
      <c r="Z1012" s="2" t="str">
        <f t="shared" si="570"/>
        <v>- NIKKEI</v>
      </c>
      <c r="AA1012" s="2" t="str">
        <f t="shared" si="580"/>
        <v>- DAX</v>
      </c>
      <c r="AB1012" s="2" t="str">
        <f t="shared" si="558"/>
        <v>- SP</v>
      </c>
      <c r="AE1012">
        <f t="shared" si="559"/>
        <v>0.68805194998514274</v>
      </c>
      <c r="AF1012">
        <f t="shared" si="560"/>
        <v>0.68877434499344015</v>
      </c>
      <c r="AG1012">
        <f t="shared" si="561"/>
        <v>0.68957755082244332</v>
      </c>
      <c r="AH1012">
        <f t="shared" si="562"/>
        <v>0.69746471516702246</v>
      </c>
      <c r="AI1012">
        <f t="shared" si="563"/>
        <v>0.69030520590254829</v>
      </c>
      <c r="AJ1012">
        <f t="shared" si="564"/>
        <v>0.69775711108478689</v>
      </c>
      <c r="AK1012">
        <f t="shared" si="565"/>
        <v>0.6983839597026853</v>
      </c>
      <c r="AM1012" t="str">
        <f t="shared" si="571"/>
        <v>BASE</v>
      </c>
      <c r="AN1012" t="str" cm="1">
        <f t="array" ref="AN1012">IF(AM1012="",_xlfn.IFS(AF1012=MAX(AF1012:AH1012),"SP",AG1012=MAX(AF1012:AH1012),"DAX",AH1012=MAX(AF1012:AH1012),"NIKKEI",MAX(AF1012:AH1012)=0,""),"")</f>
        <v/>
      </c>
      <c r="AO1012" t="str" cm="1">
        <f t="array" ref="AO1012">IF(AM1012="BASE","",IF(MAX(AF1012:AH1012)=0,_xlfn.IFS(AI1012=MAX(AI1012:AK1012),"SP&amp;DAX",AJ1012=MAX(AI1012:AK1012),"SP&amp;NIKKEI",AK1012=MAX(AI1012:AK1012),"DAX&amp;NIKKEI"),""))</f>
        <v/>
      </c>
      <c r="AQ1012" s="3">
        <f t="shared" si="572"/>
        <v>43173</v>
      </c>
      <c r="AR1012" cm="1">
        <f t="array" ref="AR1012">IF(AM1012="BASE",AE1012,_xlfn.IFS(AN1012="DAX",AG1012,AN1012="NIKKEI",AH1012,AN1012="SP",AF1012,AN1012="",MAX(AI1012:AK1012)))</f>
        <v>0.68805194998514274</v>
      </c>
      <c r="AS1012" s="4">
        <f t="shared" si="544"/>
        <v>0.68410369578562713</v>
      </c>
      <c r="AT1012" s="4">
        <f t="shared" si="545"/>
        <v>0.46233176968294315</v>
      </c>
      <c r="AU1012" s="4">
        <f t="shared" si="546"/>
        <v>6.9307071197364579E-5</v>
      </c>
      <c r="AV1012" s="4">
        <f t="shared" si="547"/>
        <v>1.7430504160539786E-2</v>
      </c>
      <c r="AW1012" s="4">
        <f t="shared" si="548"/>
        <v>3.9761942947276335E-3</v>
      </c>
      <c r="AX1012" s="4">
        <f t="shared" si="549"/>
        <v>4.2052146630366521E-2</v>
      </c>
      <c r="AY1012" s="4">
        <f t="shared" si="550"/>
        <v>1.8855789305423736E-2</v>
      </c>
      <c r="AZ1012" s="4">
        <f t="shared" si="551"/>
        <v>11.761476674906037</v>
      </c>
      <c r="BA1012" s="6" t="str">
        <f t="shared" si="552"/>
        <v>STRENGTHEN</v>
      </c>
      <c r="BB1012" s="4">
        <f t="shared" si="553"/>
        <v>0.1</v>
      </c>
      <c r="BC1012" s="4">
        <f t="shared" si="554"/>
        <v>0.60295548643614738</v>
      </c>
      <c r="BD1012" s="4">
        <f t="shared" si="555"/>
        <v>0.77882552653643133</v>
      </c>
      <c r="BE1012" s="4">
        <f t="shared" si="573"/>
        <v>0.05</v>
      </c>
      <c r="BF1012" s="4" t="str">
        <f t="shared" si="574"/>
        <v/>
      </c>
      <c r="BG1012" s="4" t="str">
        <f t="shared" si="575"/>
        <v/>
      </c>
      <c r="BH1012" s="4" t="str">
        <f t="shared" si="576"/>
        <v/>
      </c>
      <c r="BI1012" s="4" t="str">
        <f t="shared" si="577"/>
        <v/>
      </c>
      <c r="BJ1012" s="4" t="str">
        <f t="shared" si="578"/>
        <v/>
      </c>
      <c r="BK1012" s="4" t="str">
        <f t="shared" si="579"/>
        <v/>
      </c>
      <c r="BS1012" s="3" t="str">
        <f t="shared" si="556"/>
        <v/>
      </c>
      <c r="BT1012" s="5">
        <f t="shared" si="557"/>
        <v>0.22177192610268398</v>
      </c>
      <c r="BU1012" s="3"/>
    </row>
    <row r="1013" spans="1:73" x14ac:dyDescent="0.2">
      <c r="A1013" s="1">
        <v>43174</v>
      </c>
      <c r="C1013">
        <v>0.6873419160224965</v>
      </c>
      <c r="D1013">
        <v>0.68814895260493392</v>
      </c>
      <c r="E1013">
        <v>0.68915051751161094</v>
      </c>
      <c r="F1013">
        <v>0.6959347351080406</v>
      </c>
      <c r="G1013">
        <v>0.68997807127061894</v>
      </c>
      <c r="H1013">
        <v>0.69626991947124195</v>
      </c>
      <c r="I1013">
        <v>0.69705057170655482</v>
      </c>
      <c r="J1013">
        <v>0.69741039185684472</v>
      </c>
      <c r="M1013">
        <f>'[1]CAC_SWISS (-SP-NIKKEI-DAX)'!AC1098</f>
        <v>0</v>
      </c>
      <c r="N1013">
        <f>'[1]CAC_SWISS_SP (-NIKKEI-DAX)'!AD1098</f>
        <v>0</v>
      </c>
      <c r="O1013">
        <f>'[1]CAC_SWISS_DAX (-SP-NIKKEI)'!AD1098</f>
        <v>0</v>
      </c>
      <c r="P1013">
        <f>'[1]CAC_SWISS_NIKKEI (-SP-DAX)'!AD1098</f>
        <v>0</v>
      </c>
      <c r="Q1013">
        <f>'[1]CAC_SWISS_DAX_SP (-NIKKEI)'!AF1098</f>
        <v>0</v>
      </c>
      <c r="R1013">
        <f>'[1]CAC_SWISS_SP_NIKKEI (-DAX)'!AF1098</f>
        <v>0</v>
      </c>
      <c r="S1013">
        <f>'[1]CAC_SWISS_DAX_NIKKEI (-SP)'!AF1098</f>
        <v>0</v>
      </c>
      <c r="V1013" t="str">
        <f t="shared" si="566"/>
        <v>BASE</v>
      </c>
      <c r="W1013" t="str">
        <f t="shared" si="567"/>
        <v>BASE+SP</v>
      </c>
      <c r="X1013" t="str">
        <f t="shared" si="568"/>
        <v>BASE+DAX</v>
      </c>
      <c r="Y1013" t="str">
        <f t="shared" si="569"/>
        <v>BASE+NIKKEI</v>
      </c>
      <c r="Z1013" s="2" t="str">
        <f t="shared" si="570"/>
        <v>- NIKKEI</v>
      </c>
      <c r="AA1013" s="2" t="str">
        <f t="shared" si="580"/>
        <v>- DAX</v>
      </c>
      <c r="AB1013" s="2" t="str">
        <f t="shared" si="558"/>
        <v>- SP</v>
      </c>
      <c r="AE1013">
        <f t="shared" si="559"/>
        <v>0.6873419160224965</v>
      </c>
      <c r="AF1013">
        <f t="shared" si="560"/>
        <v>0.68814895260493392</v>
      </c>
      <c r="AG1013">
        <f t="shared" si="561"/>
        <v>0.68915051751161094</v>
      </c>
      <c r="AH1013">
        <f t="shared" si="562"/>
        <v>0.6959347351080406</v>
      </c>
      <c r="AI1013">
        <f t="shared" si="563"/>
        <v>0.68997807127061894</v>
      </c>
      <c r="AJ1013">
        <f t="shared" si="564"/>
        <v>0.69626991947124195</v>
      </c>
      <c r="AK1013">
        <f t="shared" si="565"/>
        <v>0.69705057170655482</v>
      </c>
      <c r="AM1013" t="str">
        <f t="shared" si="571"/>
        <v>BASE</v>
      </c>
      <c r="AN1013" t="str" cm="1">
        <f t="array" ref="AN1013">IF(AM1013="",_xlfn.IFS(AF1013=MAX(AF1013:AH1013),"SP",AG1013=MAX(AF1013:AH1013),"DAX",AH1013=MAX(AF1013:AH1013),"NIKKEI",MAX(AF1013:AH1013)=0,""),"")</f>
        <v/>
      </c>
      <c r="AO1013" t="str" cm="1">
        <f t="array" ref="AO1013">IF(AM1013="BASE","",IF(MAX(AF1013:AH1013)=0,_xlfn.IFS(AI1013=MAX(AI1013:AK1013),"SP&amp;DAX",AJ1013=MAX(AI1013:AK1013),"SP&amp;NIKKEI",AK1013=MAX(AI1013:AK1013),"DAX&amp;NIKKEI"),""))</f>
        <v/>
      </c>
      <c r="AQ1013" s="3">
        <f t="shared" si="572"/>
        <v>43174</v>
      </c>
      <c r="AR1013" cm="1">
        <f t="array" ref="AR1013">IF(AM1013="BASE",AE1013,_xlfn.IFS(AN1013="DAX",AG1013,AN1013="NIKKEI",AH1013,AN1013="SP",AF1013,AN1013="",MAX(AI1013:AK1013)))</f>
        <v>0.6873419160224965</v>
      </c>
      <c r="AS1013" s="4">
        <f t="shared" si="544"/>
        <v>0.68666628677318831</v>
      </c>
      <c r="AT1013" s="4">
        <f t="shared" si="545"/>
        <v>0.46756563213439711</v>
      </c>
      <c r="AU1013" s="4">
        <f t="shared" si="546"/>
        <v>7.4858153358746443E-6</v>
      </c>
      <c r="AV1013" s="4">
        <f t="shared" si="547"/>
        <v>1.813462682695114E-2</v>
      </c>
      <c r="AW1013" s="4">
        <f t="shared" si="548"/>
        <v>4.1279125329171093E-4</v>
      </c>
      <c r="AX1013" s="4">
        <f t="shared" si="549"/>
        <v>4.2879078256432952E-2</v>
      </c>
      <c r="AY1013" s="4">
        <f t="shared" si="550"/>
        <v>1.9064131715675128E-2</v>
      </c>
      <c r="AZ1013" s="4">
        <f t="shared" si="551"/>
        <v>11.492821068721412</v>
      </c>
      <c r="BA1013" s="6" t="str">
        <f t="shared" si="552"/>
        <v>STRENGTHEN</v>
      </c>
      <c r="BB1013" s="4">
        <f t="shared" si="553"/>
        <v>0.1</v>
      </c>
      <c r="BC1013" s="4">
        <f t="shared" si="554"/>
        <v>0.60295548643614738</v>
      </c>
      <c r="BD1013" s="4">
        <f t="shared" si="555"/>
        <v>0.77882552653643133</v>
      </c>
      <c r="BE1013" s="4">
        <f t="shared" si="573"/>
        <v>0.05</v>
      </c>
      <c r="BF1013" s="4" t="str">
        <f t="shared" si="574"/>
        <v/>
      </c>
      <c r="BG1013" s="4" t="str">
        <f t="shared" si="575"/>
        <v/>
      </c>
      <c r="BH1013" s="4" t="str">
        <f t="shared" si="576"/>
        <v/>
      </c>
      <c r="BI1013" s="4" t="str">
        <f t="shared" si="577"/>
        <v/>
      </c>
      <c r="BJ1013" s="4" t="str">
        <f t="shared" si="578"/>
        <v/>
      </c>
      <c r="BK1013" s="4" t="str">
        <f t="shared" si="579"/>
        <v/>
      </c>
      <c r="BS1013" s="3" t="str">
        <f t="shared" si="556"/>
        <v/>
      </c>
      <c r="BT1013" s="5">
        <f t="shared" si="557"/>
        <v>0.21910065463879119</v>
      </c>
      <c r="BU1013" s="3"/>
    </row>
    <row r="1014" spans="1:73" x14ac:dyDescent="0.2">
      <c r="A1014" s="1">
        <v>43175</v>
      </c>
      <c r="C1014">
        <v>0.68832489680994047</v>
      </c>
      <c r="D1014">
        <v>0.68901414340279132</v>
      </c>
      <c r="E1014">
        <v>0.69009178496476276</v>
      </c>
      <c r="F1014">
        <v>0.69718802384859047</v>
      </c>
      <c r="G1014">
        <v>0.69079612228693899</v>
      </c>
      <c r="H1014">
        <v>0.69742413105300172</v>
      </c>
      <c r="I1014">
        <v>0.69825647515936584</v>
      </c>
      <c r="J1014">
        <v>0.69851194693539265</v>
      </c>
      <c r="M1014">
        <f>'[1]CAC_SWISS (-SP-NIKKEI-DAX)'!AC1099</f>
        <v>0</v>
      </c>
      <c r="N1014">
        <f>'[1]CAC_SWISS_SP (-NIKKEI-DAX)'!AD1099</f>
        <v>0</v>
      </c>
      <c r="O1014">
        <f>'[1]CAC_SWISS_DAX (-SP-NIKKEI)'!AD1099</f>
        <v>0</v>
      </c>
      <c r="P1014">
        <f>'[1]CAC_SWISS_NIKKEI (-SP-DAX)'!AD1099</f>
        <v>0</v>
      </c>
      <c r="Q1014">
        <f>'[1]CAC_SWISS_DAX_SP (-NIKKEI)'!AF1099</f>
        <v>0</v>
      </c>
      <c r="R1014">
        <f>'[1]CAC_SWISS_SP_NIKKEI (-DAX)'!AF1099</f>
        <v>0</v>
      </c>
      <c r="S1014">
        <f>'[1]CAC_SWISS_DAX_NIKKEI (-SP)'!AF1099</f>
        <v>0</v>
      </c>
      <c r="V1014" t="str">
        <f t="shared" si="566"/>
        <v>BASE</v>
      </c>
      <c r="W1014" t="str">
        <f t="shared" si="567"/>
        <v>BASE+SP</v>
      </c>
      <c r="X1014" t="str">
        <f t="shared" si="568"/>
        <v>BASE+DAX</v>
      </c>
      <c r="Y1014" t="str">
        <f t="shared" si="569"/>
        <v>BASE+NIKKEI</v>
      </c>
      <c r="Z1014" s="2" t="str">
        <f t="shared" si="570"/>
        <v>- NIKKEI</v>
      </c>
      <c r="AA1014" s="2" t="str">
        <f t="shared" si="580"/>
        <v>- DAX</v>
      </c>
      <c r="AB1014" s="2" t="str">
        <f t="shared" si="558"/>
        <v>- SP</v>
      </c>
      <c r="AE1014">
        <f t="shared" si="559"/>
        <v>0.68832489680994047</v>
      </c>
      <c r="AF1014">
        <f t="shared" si="560"/>
        <v>0.68901414340279132</v>
      </c>
      <c r="AG1014">
        <f t="shared" si="561"/>
        <v>0.69009178496476276</v>
      </c>
      <c r="AH1014">
        <f t="shared" si="562"/>
        <v>0.69718802384859047</v>
      </c>
      <c r="AI1014">
        <f t="shared" si="563"/>
        <v>0.69079612228693899</v>
      </c>
      <c r="AJ1014">
        <f t="shared" si="564"/>
        <v>0.69742413105300172</v>
      </c>
      <c r="AK1014">
        <f t="shared" si="565"/>
        <v>0.69825647515936584</v>
      </c>
      <c r="AM1014" t="str">
        <f t="shared" si="571"/>
        <v>BASE</v>
      </c>
      <c r="AN1014" t="str" cm="1">
        <f t="array" ref="AN1014">IF(AM1014="",_xlfn.IFS(AF1014=MAX(AF1014:AH1014),"SP",AG1014=MAX(AF1014:AH1014),"DAX",AH1014=MAX(AF1014:AH1014),"NIKKEI",MAX(AF1014:AH1014)=0,""),"")</f>
        <v/>
      </c>
      <c r="AO1014" t="str" cm="1">
        <f t="array" ref="AO1014">IF(AM1014="BASE","",IF(MAX(AF1014:AH1014)=0,_xlfn.IFS(AI1014=MAX(AI1014:AK1014),"SP&amp;DAX",AJ1014=MAX(AI1014:AK1014),"SP&amp;NIKKEI",AK1014=MAX(AI1014:AK1014),"DAX&amp;NIKKEI"),""))</f>
        <v/>
      </c>
      <c r="AQ1014" s="3">
        <f t="shared" si="572"/>
        <v>43175</v>
      </c>
      <c r="AR1014" cm="1">
        <f t="array" ref="AR1014">IF(AM1014="BASE",AE1014,_xlfn.IFS(AN1014="DAX",AG1014,AN1014="NIKKEI",AH1014,AN1014="SP",AF1014,AN1014="",MAX(AI1014:AK1014)))</f>
        <v>0.68832489680994047</v>
      </c>
      <c r="AS1014" s="4">
        <f t="shared" si="544"/>
        <v>0.68647725033820983</v>
      </c>
      <c r="AT1014" s="4">
        <f t="shared" si="545"/>
        <v>0.47324254170236885</v>
      </c>
      <c r="AU1014" s="4">
        <f t="shared" si="546"/>
        <v>6.35230648256632E-6</v>
      </c>
      <c r="AV1014" s="4">
        <f t="shared" si="547"/>
        <v>1.9037005606797157E-2</v>
      </c>
      <c r="AW1014" s="4">
        <f t="shared" si="548"/>
        <v>3.3368201983920365E-4</v>
      </c>
      <c r="AX1014" s="4">
        <f t="shared" si="549"/>
        <v>4.3932639162419074E-2</v>
      </c>
      <c r="AY1014" s="4">
        <f t="shared" si="550"/>
        <v>1.9528833625800587E-2</v>
      </c>
      <c r="AZ1014" s="4">
        <f t="shared" si="551"/>
        <v>10.918967958953022</v>
      </c>
      <c r="BA1014" s="6" t="str">
        <f t="shared" si="552"/>
        <v>STRENGTHEN</v>
      </c>
      <c r="BB1014" s="4">
        <f t="shared" si="553"/>
        <v>0.1</v>
      </c>
      <c r="BC1014" s="4">
        <f t="shared" si="554"/>
        <v>0.60295548643614738</v>
      </c>
      <c r="BD1014" s="4">
        <f t="shared" si="555"/>
        <v>0.77882552653643133</v>
      </c>
      <c r="BE1014" s="4">
        <f t="shared" si="573"/>
        <v>0.05</v>
      </c>
      <c r="BF1014" s="4" t="str">
        <f t="shared" si="574"/>
        <v/>
      </c>
      <c r="BG1014" s="4" t="str">
        <f t="shared" si="575"/>
        <v/>
      </c>
      <c r="BH1014" s="4" t="str">
        <f t="shared" si="576"/>
        <v/>
      </c>
      <c r="BI1014" s="4" t="str">
        <f t="shared" si="577"/>
        <v/>
      </c>
      <c r="BJ1014" s="4" t="str">
        <f t="shared" si="578"/>
        <v/>
      </c>
      <c r="BK1014" s="4" t="str">
        <f t="shared" si="579"/>
        <v/>
      </c>
      <c r="BS1014" s="3" t="str">
        <f t="shared" si="556"/>
        <v/>
      </c>
      <c r="BT1014" s="5">
        <f t="shared" si="557"/>
        <v>0.21323470863584099</v>
      </c>
      <c r="BU1014" s="3"/>
    </row>
    <row r="1015" spans="1:73" x14ac:dyDescent="0.2">
      <c r="A1015" s="1">
        <v>43178</v>
      </c>
      <c r="C1015">
        <v>0.68765477820864274</v>
      </c>
      <c r="D1015">
        <v>0.68770444259283781</v>
      </c>
      <c r="E1015">
        <v>0.68864476457228407</v>
      </c>
      <c r="F1015">
        <v>0.69624840594636028</v>
      </c>
      <c r="G1015">
        <v>0.68869480522480253</v>
      </c>
      <c r="H1015">
        <v>0.69625974943140445</v>
      </c>
      <c r="I1015">
        <v>0.69676149660045361</v>
      </c>
      <c r="J1015">
        <v>0.69677111787669321</v>
      </c>
      <c r="M1015">
        <f>'[1]CAC_SWISS (-SP-NIKKEI-DAX)'!AC1100</f>
        <v>0</v>
      </c>
      <c r="N1015">
        <f>'[1]CAC_SWISS_SP (-NIKKEI-DAX)'!AD1100</f>
        <v>0</v>
      </c>
      <c r="O1015">
        <f>'[1]CAC_SWISS_DAX (-SP-NIKKEI)'!AD1100</f>
        <v>0</v>
      </c>
      <c r="P1015">
        <f>'[1]CAC_SWISS_NIKKEI (-SP-DAX)'!AD1100</f>
        <v>0</v>
      </c>
      <c r="Q1015">
        <f>'[1]CAC_SWISS_DAX_SP (-NIKKEI)'!AF1100</f>
        <v>0</v>
      </c>
      <c r="R1015">
        <f>'[1]CAC_SWISS_SP_NIKKEI (-DAX)'!AF1100</f>
        <v>0</v>
      </c>
      <c r="S1015">
        <f>'[1]CAC_SWISS_DAX_NIKKEI (-SP)'!AF1100</f>
        <v>0</v>
      </c>
      <c r="V1015" t="str">
        <f t="shared" si="566"/>
        <v>BASE</v>
      </c>
      <c r="W1015" t="str">
        <f t="shared" si="567"/>
        <v>BASE+SP</v>
      </c>
      <c r="X1015" t="str">
        <f t="shared" si="568"/>
        <v>BASE+DAX</v>
      </c>
      <c r="Y1015" t="str">
        <f t="shared" si="569"/>
        <v>BASE+NIKKEI</v>
      </c>
      <c r="Z1015" s="2" t="str">
        <f t="shared" si="570"/>
        <v>- NIKKEI</v>
      </c>
      <c r="AA1015" s="2" t="str">
        <f t="shared" si="580"/>
        <v>- DAX</v>
      </c>
      <c r="AB1015" s="2" t="str">
        <f t="shared" si="558"/>
        <v>- SP</v>
      </c>
      <c r="AE1015">
        <f t="shared" si="559"/>
        <v>0.68765477820864274</v>
      </c>
      <c r="AF1015">
        <f t="shared" si="560"/>
        <v>0.68770444259283781</v>
      </c>
      <c r="AG1015">
        <f t="shared" si="561"/>
        <v>0.68864476457228407</v>
      </c>
      <c r="AH1015">
        <f t="shared" si="562"/>
        <v>0.69624840594636028</v>
      </c>
      <c r="AI1015">
        <f t="shared" si="563"/>
        <v>0.68869480522480253</v>
      </c>
      <c r="AJ1015">
        <f t="shared" si="564"/>
        <v>0.69625974943140445</v>
      </c>
      <c r="AK1015">
        <f t="shared" si="565"/>
        <v>0.69676149660045361</v>
      </c>
      <c r="AM1015" t="str">
        <f t="shared" si="571"/>
        <v>BASE</v>
      </c>
      <c r="AN1015" t="str" cm="1">
        <f t="array" ref="AN1015">IF(AM1015="",_xlfn.IFS(AF1015=MAX(AF1015:AH1015),"SP",AG1015=MAX(AF1015:AH1015),"DAX",AH1015=MAX(AF1015:AH1015),"NIKKEI",MAX(AF1015:AH1015)=0,""),"")</f>
        <v/>
      </c>
      <c r="AO1015" t="str" cm="1">
        <f t="array" ref="AO1015">IF(AM1015="BASE","",IF(MAX(AF1015:AH1015)=0,_xlfn.IFS(AI1015=MAX(AI1015:AK1015),"SP&amp;DAX",AJ1015=MAX(AI1015:AK1015),"SP&amp;NIKKEI",AK1015=MAX(AI1015:AK1015),"DAX&amp;NIKKEI"),""))</f>
        <v/>
      </c>
      <c r="AQ1015" s="3">
        <f t="shared" si="572"/>
        <v>43178</v>
      </c>
      <c r="AR1015" cm="1">
        <f t="array" ref="AR1015">IF(AM1015="BASE",AE1015,_xlfn.IFS(AN1015="DAX",AG1015,AN1015="NIKKEI",AH1015,AN1015="SP",AF1015,AN1015="",MAX(AI1015:AK1015)))</f>
        <v>0.68765477820864274</v>
      </c>
      <c r="AS1015" s="4">
        <f t="shared" si="544"/>
        <v>0.68607986162241752</v>
      </c>
      <c r="AT1015" s="4">
        <f t="shared" si="545"/>
        <v>0.47893279177411585</v>
      </c>
      <c r="AU1015" s="4">
        <f t="shared" si="546"/>
        <v>3.3823417244445804E-6</v>
      </c>
      <c r="AV1015" s="4">
        <f t="shared" si="547"/>
        <v>1.988804343523351E-2</v>
      </c>
      <c r="AW1015" s="4">
        <f t="shared" si="548"/>
        <v>1.700691038542509E-4</v>
      </c>
      <c r="AX1015" s="4">
        <f t="shared" si="549"/>
        <v>4.4903219362396586E-2</v>
      </c>
      <c r="AY1015" s="4">
        <f t="shared" si="550"/>
        <v>1.9952420977844134E-2</v>
      </c>
      <c r="AZ1015" s="4">
        <f t="shared" si="551"/>
        <v>10.382051886251048</v>
      </c>
      <c r="BA1015" s="6" t="str">
        <f t="shared" si="552"/>
        <v>STRENGTHEN</v>
      </c>
      <c r="BB1015" s="4">
        <f t="shared" si="553"/>
        <v>0.1</v>
      </c>
      <c r="BC1015" s="4">
        <f t="shared" si="554"/>
        <v>0.60295548643614738</v>
      </c>
      <c r="BD1015" s="4">
        <f t="shared" si="555"/>
        <v>0.77882552653643133</v>
      </c>
      <c r="BE1015" s="4">
        <f t="shared" si="573"/>
        <v>0.05</v>
      </c>
      <c r="BF1015" s="4" t="str">
        <f t="shared" si="574"/>
        <v/>
      </c>
      <c r="BG1015" s="4" t="str">
        <f t="shared" si="575"/>
        <v/>
      </c>
      <c r="BH1015" s="4" t="str">
        <f t="shared" si="576"/>
        <v/>
      </c>
      <c r="BI1015" s="4" t="str">
        <f t="shared" si="577"/>
        <v/>
      </c>
      <c r="BJ1015" s="4" t="str">
        <f t="shared" si="578"/>
        <v/>
      </c>
      <c r="BK1015" s="4" t="str">
        <f t="shared" si="579"/>
        <v/>
      </c>
      <c r="BS1015" s="3" t="str">
        <f t="shared" si="556"/>
        <v/>
      </c>
      <c r="BT1015" s="5">
        <f t="shared" si="557"/>
        <v>0.20714706984830167</v>
      </c>
      <c r="BU1015" s="3"/>
    </row>
    <row r="1016" spans="1:73" x14ac:dyDescent="0.2">
      <c r="A1016" s="1">
        <v>43179</v>
      </c>
      <c r="C1016">
        <v>0.69298486032858553</v>
      </c>
      <c r="D1016">
        <v>0.69309259995354144</v>
      </c>
      <c r="E1016">
        <v>0.69419542422332903</v>
      </c>
      <c r="F1016">
        <v>0.70094996775165574</v>
      </c>
      <c r="G1016">
        <v>0.69430616089580066</v>
      </c>
      <c r="H1016">
        <v>0.70095005404876187</v>
      </c>
      <c r="I1016">
        <v>0.70160814653648162</v>
      </c>
      <c r="J1016">
        <v>0.70160864469584028</v>
      </c>
      <c r="M1016">
        <f>'[1]CAC_SWISS (-SP-NIKKEI-DAX)'!AC1101</f>
        <v>0</v>
      </c>
      <c r="N1016">
        <f>'[1]CAC_SWISS_SP (-NIKKEI-DAX)'!AD1101</f>
        <v>0</v>
      </c>
      <c r="O1016">
        <f>'[1]CAC_SWISS_DAX (-SP-NIKKEI)'!AD1101</f>
        <v>0</v>
      </c>
      <c r="P1016">
        <f>'[1]CAC_SWISS_NIKKEI (-SP-DAX)'!AD1101</f>
        <v>0</v>
      </c>
      <c r="Q1016">
        <f>'[1]CAC_SWISS_DAX_SP (-NIKKEI)'!AF1101</f>
        <v>0</v>
      </c>
      <c r="R1016">
        <f>'[1]CAC_SWISS_SP_NIKKEI (-DAX)'!AF1101</f>
        <v>0</v>
      </c>
      <c r="S1016">
        <f>'[1]CAC_SWISS_DAX_NIKKEI (-SP)'!AF1101</f>
        <v>0</v>
      </c>
      <c r="V1016" t="str">
        <f t="shared" si="566"/>
        <v>BASE</v>
      </c>
      <c r="W1016" t="str">
        <f t="shared" si="567"/>
        <v>BASE+SP</v>
      </c>
      <c r="X1016" t="str">
        <f t="shared" si="568"/>
        <v>BASE+DAX</v>
      </c>
      <c r="Y1016" t="str">
        <f t="shared" si="569"/>
        <v>BASE+NIKKEI</v>
      </c>
      <c r="Z1016" s="2" t="str">
        <f t="shared" si="570"/>
        <v>- NIKKEI</v>
      </c>
      <c r="AA1016" s="2" t="str">
        <f t="shared" si="580"/>
        <v>- DAX</v>
      </c>
      <c r="AB1016" s="2" t="str">
        <f t="shared" si="558"/>
        <v>- SP</v>
      </c>
      <c r="AE1016">
        <f t="shared" si="559"/>
        <v>0.69298486032858553</v>
      </c>
      <c r="AF1016">
        <f t="shared" si="560"/>
        <v>0.69309259995354144</v>
      </c>
      <c r="AG1016">
        <f t="shared" si="561"/>
        <v>0.69419542422332903</v>
      </c>
      <c r="AH1016">
        <f t="shared" si="562"/>
        <v>0.70094996775165574</v>
      </c>
      <c r="AI1016">
        <f t="shared" si="563"/>
        <v>0.69430616089580066</v>
      </c>
      <c r="AJ1016">
        <f t="shared" si="564"/>
        <v>0.70095005404876187</v>
      </c>
      <c r="AK1016">
        <f t="shared" si="565"/>
        <v>0.70160814653648162</v>
      </c>
      <c r="AM1016" t="str">
        <f t="shared" si="571"/>
        <v>BASE</v>
      </c>
      <c r="AN1016" t="str" cm="1">
        <f t="array" ref="AN1016">IF(AM1016="",_xlfn.IFS(AF1016=MAX(AF1016:AH1016),"SP",AG1016=MAX(AF1016:AH1016),"DAX",AH1016=MAX(AF1016:AH1016),"NIKKEI",MAX(AF1016:AH1016)=0,""),"")</f>
        <v/>
      </c>
      <c r="AO1016" t="str" cm="1">
        <f t="array" ref="AO1016">IF(AM1016="BASE","",IF(MAX(AF1016:AH1016)=0,_xlfn.IFS(AI1016=MAX(AI1016:AK1016),"SP&amp;DAX",AJ1016=MAX(AI1016:AK1016),"SP&amp;NIKKEI",AK1016=MAX(AI1016:AK1016),"DAX&amp;NIKKEI"),""))</f>
        <v/>
      </c>
      <c r="AQ1016" s="3">
        <f t="shared" si="572"/>
        <v>43179</v>
      </c>
      <c r="AR1016" cm="1">
        <f t="array" ref="AR1016">IF(AM1016="BASE",AE1016,_xlfn.IFS(AN1016="DAX",AG1016,AN1016="NIKKEI",AH1016,AN1016="SP",AF1016,AN1016="",MAX(AI1016:AK1016)))</f>
        <v>0.69298486032858553</v>
      </c>
      <c r="AS1016" s="4">
        <f t="shared" si="544"/>
        <v>0.68678480294461386</v>
      </c>
      <c r="AT1016" s="4">
        <f t="shared" si="545"/>
        <v>0.48439880872599572</v>
      </c>
      <c r="AU1016" s="4">
        <f t="shared" si="546"/>
        <v>8.1255338247123626E-6</v>
      </c>
      <c r="AV1016" s="4">
        <f t="shared" si="547"/>
        <v>2.0642345107716321E-2</v>
      </c>
      <c r="AW1016" s="4">
        <f t="shared" si="548"/>
        <v>3.9363423982650861E-4</v>
      </c>
      <c r="AX1016" s="4">
        <f t="shared" si="549"/>
        <v>4.5747765125346167E-2</v>
      </c>
      <c r="AY1016" s="4">
        <f t="shared" si="550"/>
        <v>2.0338619804126278E-2</v>
      </c>
      <c r="AZ1016" s="4">
        <f t="shared" si="551"/>
        <v>9.9508224337601447</v>
      </c>
      <c r="BA1016" s="6" t="str">
        <f t="shared" si="552"/>
        <v>STRENGTHEN</v>
      </c>
      <c r="BB1016" s="4">
        <f t="shared" si="553"/>
        <v>0.1</v>
      </c>
      <c r="BC1016" s="4">
        <f t="shared" si="554"/>
        <v>0.60295548643614738</v>
      </c>
      <c r="BD1016" s="4">
        <f t="shared" si="555"/>
        <v>0.77882552653643133</v>
      </c>
      <c r="BE1016" s="4">
        <f t="shared" si="573"/>
        <v>0.05</v>
      </c>
      <c r="BF1016" s="4" t="str">
        <f t="shared" si="574"/>
        <v/>
      </c>
      <c r="BG1016" s="4" t="str">
        <f t="shared" si="575"/>
        <v/>
      </c>
      <c r="BH1016" s="4" t="str">
        <f t="shared" si="576"/>
        <v/>
      </c>
      <c r="BI1016" s="4" t="str">
        <f t="shared" si="577"/>
        <v/>
      </c>
      <c r="BJ1016" s="4" t="str">
        <f t="shared" si="578"/>
        <v/>
      </c>
      <c r="BK1016" s="4" t="str">
        <f t="shared" si="579"/>
        <v/>
      </c>
      <c r="BS1016" s="3" t="str">
        <f t="shared" si="556"/>
        <v/>
      </c>
      <c r="BT1016" s="5">
        <f t="shared" si="557"/>
        <v>0.20238599421861814</v>
      </c>
      <c r="BU1016" s="3"/>
    </row>
    <row r="1017" spans="1:73" x14ac:dyDescent="0.2">
      <c r="A1017" s="1">
        <v>43180</v>
      </c>
      <c r="C1017">
        <v>0.69249408877207363</v>
      </c>
      <c r="D1017">
        <v>0.69260696917472397</v>
      </c>
      <c r="E1017">
        <v>0.69364875407087179</v>
      </c>
      <c r="F1017">
        <v>0.70046103085519162</v>
      </c>
      <c r="G1017">
        <v>0.69376893770858483</v>
      </c>
      <c r="H1017">
        <v>0.70046114227524059</v>
      </c>
      <c r="I1017">
        <v>0.70106030531159014</v>
      </c>
      <c r="J1017">
        <v>0.70106109615391476</v>
      </c>
      <c r="M1017">
        <f>'[1]CAC_SWISS (-SP-NIKKEI-DAX)'!AC1102</f>
        <v>0</v>
      </c>
      <c r="N1017">
        <f>'[1]CAC_SWISS_SP (-NIKKEI-DAX)'!AD1102</f>
        <v>0</v>
      </c>
      <c r="O1017">
        <f>'[1]CAC_SWISS_DAX (-SP-NIKKEI)'!AD1102</f>
        <v>0</v>
      </c>
      <c r="P1017">
        <f>'[1]CAC_SWISS_NIKKEI (-SP-DAX)'!AD1102</f>
        <v>0</v>
      </c>
      <c r="Q1017">
        <f>'[1]CAC_SWISS_DAX_SP (-NIKKEI)'!AF1102</f>
        <v>0</v>
      </c>
      <c r="R1017">
        <f>'[1]CAC_SWISS_SP_NIKKEI (-DAX)'!AF1102</f>
        <v>0</v>
      </c>
      <c r="S1017">
        <f>'[1]CAC_SWISS_DAX_NIKKEI (-SP)'!AF1102</f>
        <v>0</v>
      </c>
      <c r="V1017" t="str">
        <f t="shared" si="566"/>
        <v>BASE</v>
      </c>
      <c r="W1017" t="str">
        <f t="shared" si="567"/>
        <v>BASE+SP</v>
      </c>
      <c r="X1017" t="str">
        <f t="shared" si="568"/>
        <v>BASE+DAX</v>
      </c>
      <c r="Y1017" t="str">
        <f t="shared" si="569"/>
        <v>BASE+NIKKEI</v>
      </c>
      <c r="Z1017" s="2" t="str">
        <f t="shared" si="570"/>
        <v>- NIKKEI</v>
      </c>
      <c r="AA1017" s="2" t="str">
        <f t="shared" si="580"/>
        <v>- DAX</v>
      </c>
      <c r="AB1017" s="2" t="str">
        <f t="shared" si="558"/>
        <v>- SP</v>
      </c>
      <c r="AE1017">
        <f t="shared" si="559"/>
        <v>0.69249408877207363</v>
      </c>
      <c r="AF1017">
        <f t="shared" si="560"/>
        <v>0.69260696917472397</v>
      </c>
      <c r="AG1017">
        <f t="shared" si="561"/>
        <v>0.69364875407087179</v>
      </c>
      <c r="AH1017">
        <f t="shared" si="562"/>
        <v>0.70046103085519162</v>
      </c>
      <c r="AI1017">
        <f t="shared" si="563"/>
        <v>0.69376893770858483</v>
      </c>
      <c r="AJ1017">
        <f t="shared" si="564"/>
        <v>0.70046114227524059</v>
      </c>
      <c r="AK1017">
        <f t="shared" si="565"/>
        <v>0.70106030531159014</v>
      </c>
      <c r="AM1017" t="str">
        <f t="shared" si="571"/>
        <v>BASE</v>
      </c>
      <c r="AN1017" t="str" cm="1">
        <f t="array" ref="AN1017">IF(AM1017="",_xlfn.IFS(AF1017=MAX(AF1017:AH1017),"SP",AG1017=MAX(AF1017:AH1017),"DAX",AH1017=MAX(AF1017:AH1017),"NIKKEI",MAX(AF1017:AH1017)=0,""),"")</f>
        <v/>
      </c>
      <c r="AO1017" t="str" cm="1">
        <f t="array" ref="AO1017">IF(AM1017="BASE","",IF(MAX(AF1017:AH1017)=0,_xlfn.IFS(AI1017=MAX(AI1017:AK1017),"SP&amp;DAX",AJ1017=MAX(AI1017:AK1017),"SP&amp;NIKKEI",AK1017=MAX(AI1017:AK1017),"DAX&amp;NIKKEI"),""))</f>
        <v/>
      </c>
      <c r="AQ1017" s="3">
        <f t="shared" si="572"/>
        <v>43180</v>
      </c>
      <c r="AR1017" cm="1">
        <f t="array" ref="AR1017">IF(AM1017="BASE",AE1017,_xlfn.IFS(AN1017="DAX",AG1017,AN1017="NIKKEI",AH1017,AN1017="SP",AF1017,AN1017="",MAX(AI1017:AK1017)))</f>
        <v>0.69249408877207363</v>
      </c>
      <c r="AS1017" s="4">
        <f t="shared" si="544"/>
        <v>0.68759279280009067</v>
      </c>
      <c r="AT1017" s="4">
        <f t="shared" si="545"/>
        <v>0.49015509839584359</v>
      </c>
      <c r="AU1017" s="4">
        <f t="shared" si="546"/>
        <v>1.0397496479292601E-5</v>
      </c>
      <c r="AV1017" s="4">
        <f t="shared" si="547"/>
        <v>2.1267666066548126E-2</v>
      </c>
      <c r="AW1017" s="4">
        <f t="shared" si="548"/>
        <v>4.8888751811120479E-4</v>
      </c>
      <c r="AX1017" s="4">
        <f t="shared" si="549"/>
        <v>4.6435922807949802E-2</v>
      </c>
      <c r="AY1017" s="4">
        <f t="shared" si="550"/>
        <v>2.064928742060829E-2</v>
      </c>
      <c r="AZ1017" s="4">
        <f t="shared" si="551"/>
        <v>9.5614773712337104</v>
      </c>
      <c r="BA1017" s="6" t="str">
        <f t="shared" si="552"/>
        <v>STRENGTHEN</v>
      </c>
      <c r="BB1017" s="4">
        <f t="shared" si="553"/>
        <v>0.1</v>
      </c>
      <c r="BC1017" s="4">
        <f t="shared" si="554"/>
        <v>0.60295548643614738</v>
      </c>
      <c r="BD1017" s="4">
        <f t="shared" si="555"/>
        <v>0.77882552653643133</v>
      </c>
      <c r="BE1017" s="4">
        <f t="shared" si="573"/>
        <v>0.05</v>
      </c>
      <c r="BF1017" s="4" t="str">
        <f t="shared" si="574"/>
        <v/>
      </c>
      <c r="BG1017" s="4" t="str">
        <f t="shared" si="575"/>
        <v/>
      </c>
      <c r="BH1017" s="4" t="str">
        <f t="shared" si="576"/>
        <v/>
      </c>
      <c r="BI1017" s="4" t="str">
        <f t="shared" si="577"/>
        <v/>
      </c>
      <c r="BJ1017" s="4" t="str">
        <f t="shared" si="578"/>
        <v/>
      </c>
      <c r="BK1017" s="4" t="str">
        <f t="shared" si="579"/>
        <v/>
      </c>
      <c r="BS1017" s="3" t="str">
        <f t="shared" si="556"/>
        <v/>
      </c>
      <c r="BT1017" s="5">
        <f t="shared" si="557"/>
        <v>0.19743769440424708</v>
      </c>
      <c r="BU1017" s="3"/>
    </row>
    <row r="1018" spans="1:73" x14ac:dyDescent="0.2">
      <c r="A1018" s="1">
        <v>43181</v>
      </c>
      <c r="C1018">
        <v>0.70451014955566083</v>
      </c>
      <c r="D1018">
        <v>0.70459334477091262</v>
      </c>
      <c r="E1018">
        <v>0.70494415232060648</v>
      </c>
      <c r="F1018">
        <v>0.71114502746520247</v>
      </c>
      <c r="G1018">
        <v>0.70502782225935423</v>
      </c>
      <c r="H1018">
        <v>0.71115719840977865</v>
      </c>
      <c r="I1018">
        <v>0.71131007930402612</v>
      </c>
      <c r="J1018">
        <v>0.71132079603748444</v>
      </c>
      <c r="M1018">
        <f>'[1]CAC_SWISS (-SP-NIKKEI-DAX)'!AC1103</f>
        <v>0</v>
      </c>
      <c r="N1018">
        <f>'[1]CAC_SWISS_SP (-NIKKEI-DAX)'!AD1103</f>
        <v>0</v>
      </c>
      <c r="O1018">
        <f>'[1]CAC_SWISS_DAX (-SP-NIKKEI)'!AD1103</f>
        <v>0</v>
      </c>
      <c r="P1018">
        <f>'[1]CAC_SWISS_NIKKEI (-SP-DAX)'!AD1103</f>
        <v>0</v>
      </c>
      <c r="Q1018">
        <f>'[1]CAC_SWISS_DAX_SP (-NIKKEI)'!AF1103</f>
        <v>0</v>
      </c>
      <c r="R1018">
        <f>'[1]CAC_SWISS_SP_NIKKEI (-DAX)'!AF1103</f>
        <v>0</v>
      </c>
      <c r="S1018">
        <f>'[1]CAC_SWISS_DAX_NIKKEI (-SP)'!AF1103</f>
        <v>0</v>
      </c>
      <c r="V1018" t="str">
        <f t="shared" si="566"/>
        <v>BASE</v>
      </c>
      <c r="W1018" t="str">
        <f t="shared" si="567"/>
        <v>BASE+SP</v>
      </c>
      <c r="X1018" t="str">
        <f t="shared" si="568"/>
        <v>BASE+DAX</v>
      </c>
      <c r="Y1018" t="str">
        <f t="shared" si="569"/>
        <v>BASE+NIKKEI</v>
      </c>
      <c r="Z1018" s="2" t="str">
        <f t="shared" si="570"/>
        <v>- NIKKEI</v>
      </c>
      <c r="AA1018" s="2" t="str">
        <f t="shared" si="580"/>
        <v>- DAX</v>
      </c>
      <c r="AB1018" s="2" t="str">
        <f t="shared" si="558"/>
        <v>- SP</v>
      </c>
      <c r="AE1018">
        <f t="shared" si="559"/>
        <v>0.70451014955566083</v>
      </c>
      <c r="AF1018">
        <f t="shared" si="560"/>
        <v>0.70459334477091262</v>
      </c>
      <c r="AG1018">
        <f t="shared" si="561"/>
        <v>0.70494415232060648</v>
      </c>
      <c r="AH1018">
        <f t="shared" si="562"/>
        <v>0.71114502746520247</v>
      </c>
      <c r="AI1018">
        <f t="shared" si="563"/>
        <v>0.70502782225935423</v>
      </c>
      <c r="AJ1018">
        <f t="shared" si="564"/>
        <v>0.71115719840977865</v>
      </c>
      <c r="AK1018">
        <f t="shared" si="565"/>
        <v>0.71131007930402612</v>
      </c>
      <c r="AM1018" t="str">
        <f t="shared" si="571"/>
        <v>BASE</v>
      </c>
      <c r="AN1018" t="str" cm="1">
        <f t="array" ref="AN1018">IF(AM1018="",_xlfn.IFS(AF1018=MAX(AF1018:AH1018),"SP",AG1018=MAX(AF1018:AH1018),"DAX",AH1018=MAX(AF1018:AH1018),"NIKKEI",MAX(AF1018:AH1018)=0,""),"")</f>
        <v/>
      </c>
      <c r="AO1018" t="str" cm="1">
        <f t="array" ref="AO1018">IF(AM1018="BASE","",IF(MAX(AF1018:AH1018)=0,_xlfn.IFS(AI1018=MAX(AI1018:AK1018),"SP&amp;DAX",AJ1018=MAX(AI1018:AK1018),"SP&amp;NIKKEI",AK1018=MAX(AI1018:AK1018),"DAX&amp;NIKKEI"),""))</f>
        <v/>
      </c>
      <c r="AQ1018" s="3">
        <f t="shared" si="572"/>
        <v>43181</v>
      </c>
      <c r="AR1018" cm="1">
        <f t="array" ref="AR1018">IF(AM1018="BASE",AE1018,_xlfn.IFS(AN1018="DAX",AG1018,AN1018="NIKKEI",AH1018,AN1018="SP",AF1018,AN1018="",MAX(AI1018:AK1018)))</f>
        <v>0.70451014955566083</v>
      </c>
      <c r="AS1018" s="4">
        <f t="shared" si="544"/>
        <v>0.68945168625493758</v>
      </c>
      <c r="AT1018" s="4">
        <f t="shared" si="545"/>
        <v>0.49608226729400479</v>
      </c>
      <c r="AU1018" s="4">
        <f t="shared" si="546"/>
        <v>3.8047267425158851E-5</v>
      </c>
      <c r="AV1018" s="4">
        <f t="shared" si="547"/>
        <v>2.1807441359273989E-2</v>
      </c>
      <c r="AW1018" s="4">
        <f t="shared" si="548"/>
        <v>1.7446919516295567E-3</v>
      </c>
      <c r="AX1018" s="4">
        <f t="shared" si="549"/>
        <v>4.7026926667042765E-2</v>
      </c>
      <c r="AY1018" s="4">
        <f t="shared" si="550"/>
        <v>2.0975069819383099E-2</v>
      </c>
      <c r="AZ1018" s="4">
        <f t="shared" si="551"/>
        <v>9.2190119330253566</v>
      </c>
      <c r="BA1018" s="6" t="str">
        <f t="shared" si="552"/>
        <v>STRENGTHEN</v>
      </c>
      <c r="BB1018" s="4">
        <f t="shared" si="553"/>
        <v>0.1</v>
      </c>
      <c r="BC1018" s="4">
        <f t="shared" si="554"/>
        <v>0.60295548643614738</v>
      </c>
      <c r="BD1018" s="4">
        <f t="shared" si="555"/>
        <v>0.77882552653643133</v>
      </c>
      <c r="BE1018" s="4">
        <f t="shared" si="573"/>
        <v>0.05</v>
      </c>
      <c r="BF1018" s="4" t="str">
        <f t="shared" si="574"/>
        <v/>
      </c>
      <c r="BG1018" s="4" t="str">
        <f t="shared" si="575"/>
        <v/>
      </c>
      <c r="BH1018" s="4" t="str">
        <f t="shared" si="576"/>
        <v/>
      </c>
      <c r="BI1018" s="4" t="str">
        <f t="shared" si="577"/>
        <v/>
      </c>
      <c r="BJ1018" s="4" t="str">
        <f t="shared" si="578"/>
        <v/>
      </c>
      <c r="BK1018" s="4" t="str">
        <f t="shared" si="579"/>
        <v/>
      </c>
      <c r="BS1018" s="3" t="str">
        <f t="shared" si="556"/>
        <v/>
      </c>
      <c r="BT1018" s="5">
        <f t="shared" si="557"/>
        <v>0.19336941896093279</v>
      </c>
      <c r="BU1018" s="3"/>
    </row>
    <row r="1019" spans="1:73" x14ac:dyDescent="0.2">
      <c r="A1019" s="1">
        <v>43182</v>
      </c>
      <c r="C1019">
        <v>0.70320038118295103</v>
      </c>
      <c r="D1019">
        <v>0.70369856757750726</v>
      </c>
      <c r="E1019">
        <v>0.7044301908661218</v>
      </c>
      <c r="F1019">
        <v>0.70588608811621678</v>
      </c>
      <c r="G1019">
        <v>0.70490181433254218</v>
      </c>
      <c r="H1019">
        <v>0.7062268296352725</v>
      </c>
      <c r="I1019">
        <v>0.7069302561736005</v>
      </c>
      <c r="J1019">
        <v>0.70725541197134723</v>
      </c>
      <c r="M1019">
        <f>'[1]CAC_SWISS (-SP-NIKKEI-DAX)'!AC1104</f>
        <v>0</v>
      </c>
      <c r="N1019">
        <f>'[1]CAC_SWISS_SP (-NIKKEI-DAX)'!AD1104</f>
        <v>0</v>
      </c>
      <c r="O1019">
        <f>'[1]CAC_SWISS_DAX (-SP-NIKKEI)'!AD1104</f>
        <v>0</v>
      </c>
      <c r="P1019">
        <f>'[1]CAC_SWISS_NIKKEI (-SP-DAX)'!AD1104</f>
        <v>0</v>
      </c>
      <c r="Q1019">
        <f>'[1]CAC_SWISS_DAX_SP (-NIKKEI)'!AF1104</f>
        <v>0</v>
      </c>
      <c r="R1019">
        <f>'[1]CAC_SWISS_SP_NIKKEI (-DAX)'!AF1104</f>
        <v>0</v>
      </c>
      <c r="S1019">
        <f>'[1]CAC_SWISS_DAX_NIKKEI (-SP)'!AF1104</f>
        <v>0</v>
      </c>
      <c r="V1019" t="str">
        <f t="shared" si="566"/>
        <v>BASE</v>
      </c>
      <c r="W1019" t="str">
        <f t="shared" si="567"/>
        <v>BASE+SP</v>
      </c>
      <c r="X1019" t="str">
        <f t="shared" si="568"/>
        <v>BASE+DAX</v>
      </c>
      <c r="Y1019" t="str">
        <f t="shared" si="569"/>
        <v>BASE+NIKKEI</v>
      </c>
      <c r="Z1019" s="2" t="str">
        <f t="shared" si="570"/>
        <v>- NIKKEI</v>
      </c>
      <c r="AA1019" s="2" t="str">
        <f t="shared" si="580"/>
        <v>- DAX</v>
      </c>
      <c r="AB1019" s="2" t="str">
        <f t="shared" si="558"/>
        <v>- SP</v>
      </c>
      <c r="AE1019">
        <f t="shared" si="559"/>
        <v>0.70320038118295103</v>
      </c>
      <c r="AF1019">
        <f t="shared" si="560"/>
        <v>0.70369856757750726</v>
      </c>
      <c r="AG1019">
        <f t="shared" si="561"/>
        <v>0.7044301908661218</v>
      </c>
      <c r="AH1019">
        <f t="shared" si="562"/>
        <v>0.70588608811621678</v>
      </c>
      <c r="AI1019">
        <f t="shared" si="563"/>
        <v>0.70490181433254218</v>
      </c>
      <c r="AJ1019">
        <f t="shared" si="564"/>
        <v>0.7062268296352725</v>
      </c>
      <c r="AK1019">
        <f t="shared" si="565"/>
        <v>0.7069302561736005</v>
      </c>
      <c r="AM1019" t="str">
        <f t="shared" si="571"/>
        <v>BASE</v>
      </c>
      <c r="AN1019" t="str" cm="1">
        <f t="array" ref="AN1019">IF(AM1019="",_xlfn.IFS(AF1019=MAX(AF1019:AH1019),"SP",AG1019=MAX(AF1019:AH1019),"DAX",AH1019=MAX(AF1019:AH1019),"NIKKEI",MAX(AF1019:AH1019)=0,""),"")</f>
        <v/>
      </c>
      <c r="AO1019" t="str" cm="1">
        <f t="array" ref="AO1019">IF(AM1019="BASE","",IF(MAX(AF1019:AH1019)=0,_xlfn.IFS(AI1019=MAX(AI1019:AK1019),"SP&amp;DAX",AJ1019=MAX(AI1019:AK1019),"SP&amp;NIKKEI",AK1019=MAX(AI1019:AK1019),"DAX&amp;NIKKEI"),""))</f>
        <v/>
      </c>
      <c r="AQ1019" s="3">
        <f t="shared" si="572"/>
        <v>43182</v>
      </c>
      <c r="AR1019" cm="1">
        <f t="array" ref="AR1019">IF(AM1019="BASE",AE1019,_xlfn.IFS(AN1019="DAX",AG1019,AN1019="NIKKEI",AH1019,AN1019="SP",AF1019,AN1019="",MAX(AI1019:AK1019)))</f>
        <v>0.70320038118295103</v>
      </c>
      <c r="AS1019" s="4">
        <f t="shared" si="544"/>
        <v>0.69124511139776046</v>
      </c>
      <c r="AT1019" s="4">
        <f t="shared" si="545"/>
        <v>0.50301579525936124</v>
      </c>
      <c r="AU1019" s="4">
        <f t="shared" si="546"/>
        <v>5.3529933156045133E-5</v>
      </c>
      <c r="AV1019" s="4">
        <f t="shared" si="547"/>
        <v>2.1982603491483916E-2</v>
      </c>
      <c r="AW1019" s="4">
        <f t="shared" si="548"/>
        <v>2.4351043395193241E-3</v>
      </c>
      <c r="AX1019" s="4">
        <f t="shared" si="549"/>
        <v>4.7218406853927204E-2</v>
      </c>
      <c r="AY1019" s="4">
        <f t="shared" si="550"/>
        <v>2.1095143117440155E-2</v>
      </c>
      <c r="AZ1019" s="4">
        <f t="shared" si="551"/>
        <v>8.9228745730946422</v>
      </c>
      <c r="BA1019" s="6" t="str">
        <f t="shared" si="552"/>
        <v>STRENGTHEN</v>
      </c>
      <c r="BB1019" s="4">
        <f t="shared" si="553"/>
        <v>0.1</v>
      </c>
      <c r="BC1019" s="4">
        <f t="shared" si="554"/>
        <v>0.60295548643614738</v>
      </c>
      <c r="BD1019" s="4">
        <f t="shared" si="555"/>
        <v>0.77882552653643133</v>
      </c>
      <c r="BE1019" s="4">
        <f t="shared" si="573"/>
        <v>0.05</v>
      </c>
      <c r="BF1019" s="4" t="str">
        <f t="shared" si="574"/>
        <v/>
      </c>
      <c r="BG1019" s="4" t="str">
        <f t="shared" si="575"/>
        <v/>
      </c>
      <c r="BH1019" s="4" t="str">
        <f t="shared" si="576"/>
        <v/>
      </c>
      <c r="BI1019" s="4" t="str">
        <f t="shared" si="577"/>
        <v/>
      </c>
      <c r="BJ1019" s="4" t="str">
        <f t="shared" si="578"/>
        <v/>
      </c>
      <c r="BK1019" s="4" t="str">
        <f t="shared" si="579"/>
        <v/>
      </c>
      <c r="BS1019" s="3" t="str">
        <f t="shared" si="556"/>
        <v/>
      </c>
      <c r="BT1019" s="5">
        <f t="shared" si="557"/>
        <v>0.18822931613839922</v>
      </c>
      <c r="BU1019" s="3"/>
    </row>
    <row r="1020" spans="1:73" x14ac:dyDescent="0.2">
      <c r="A1020" s="1">
        <v>43185</v>
      </c>
      <c r="C1020">
        <v>0.70515320229594669</v>
      </c>
      <c r="D1020">
        <v>0.70554246658873143</v>
      </c>
      <c r="E1020">
        <v>0.70624897350243154</v>
      </c>
      <c r="F1020">
        <v>0.70783603914935855</v>
      </c>
      <c r="G1020">
        <v>0.70663904437592906</v>
      </c>
      <c r="H1020">
        <v>0.70816337064413526</v>
      </c>
      <c r="I1020">
        <v>0.70874083945997357</v>
      </c>
      <c r="J1020">
        <v>0.70907091118865406</v>
      </c>
      <c r="M1020">
        <f>'[1]CAC_SWISS (-SP-NIKKEI-DAX)'!AC1105</f>
        <v>0</v>
      </c>
      <c r="N1020">
        <f>'[1]CAC_SWISS_SP (-NIKKEI-DAX)'!AD1105</f>
        <v>0</v>
      </c>
      <c r="O1020">
        <f>'[1]CAC_SWISS_DAX (-SP-NIKKEI)'!AD1105</f>
        <v>0</v>
      </c>
      <c r="P1020">
        <f>'[1]CAC_SWISS_NIKKEI (-SP-DAX)'!AD1105</f>
        <v>0</v>
      </c>
      <c r="Q1020">
        <f>'[1]CAC_SWISS_DAX_SP (-NIKKEI)'!AF1105</f>
        <v>0</v>
      </c>
      <c r="R1020">
        <f>'[1]CAC_SWISS_SP_NIKKEI (-DAX)'!AF1105</f>
        <v>0</v>
      </c>
      <c r="S1020">
        <f>'[1]CAC_SWISS_DAX_NIKKEI (-SP)'!AF1105</f>
        <v>0</v>
      </c>
      <c r="V1020" t="str">
        <f t="shared" si="566"/>
        <v>BASE</v>
      </c>
      <c r="W1020" t="str">
        <f t="shared" si="567"/>
        <v>BASE+SP</v>
      </c>
      <c r="X1020" t="str">
        <f t="shared" si="568"/>
        <v>BASE+DAX</v>
      </c>
      <c r="Y1020" t="str">
        <f t="shared" si="569"/>
        <v>BASE+NIKKEI</v>
      </c>
      <c r="Z1020" s="2" t="str">
        <f t="shared" si="570"/>
        <v>- NIKKEI</v>
      </c>
      <c r="AA1020" s="2" t="str">
        <f t="shared" si="580"/>
        <v>- DAX</v>
      </c>
      <c r="AB1020" s="2" t="str">
        <f t="shared" si="558"/>
        <v>- SP</v>
      </c>
      <c r="AE1020">
        <f t="shared" si="559"/>
        <v>0.70515320229594669</v>
      </c>
      <c r="AF1020">
        <f t="shared" si="560"/>
        <v>0.70554246658873143</v>
      </c>
      <c r="AG1020">
        <f t="shared" si="561"/>
        <v>0.70624897350243154</v>
      </c>
      <c r="AH1020">
        <f t="shared" si="562"/>
        <v>0.70783603914935855</v>
      </c>
      <c r="AI1020">
        <f t="shared" si="563"/>
        <v>0.70663904437592906</v>
      </c>
      <c r="AJ1020">
        <f t="shared" si="564"/>
        <v>0.70816337064413526</v>
      </c>
      <c r="AK1020">
        <f t="shared" si="565"/>
        <v>0.70874083945997357</v>
      </c>
      <c r="AM1020" t="str">
        <f t="shared" si="571"/>
        <v>BASE</v>
      </c>
      <c r="AN1020" t="str" cm="1">
        <f t="array" ref="AN1020">IF(AM1020="",_xlfn.IFS(AF1020=MAX(AF1020:AH1020),"SP",AG1020=MAX(AF1020:AH1020),"DAX",AH1020=MAX(AF1020:AH1020),"NIKKEI",MAX(AF1020:AH1020)=0,""),"")</f>
        <v/>
      </c>
      <c r="AO1020" t="str" cm="1">
        <f t="array" ref="AO1020">IF(AM1020="BASE","",IF(MAX(AF1020:AH1020)=0,_xlfn.IFS(AI1020=MAX(AI1020:AK1020),"SP&amp;DAX",AJ1020=MAX(AI1020:AK1020),"SP&amp;NIKKEI",AK1020=MAX(AI1020:AK1020),"DAX&amp;NIKKEI"),""))</f>
        <v/>
      </c>
      <c r="AQ1020" s="3">
        <f t="shared" si="572"/>
        <v>43185</v>
      </c>
      <c r="AR1020" cm="1">
        <f t="array" ref="AR1020">IF(AM1020="BASE",AE1020,_xlfn.IFS(AN1020="DAX",AG1020,AN1020="NIKKEI",AH1020,AN1020="SP",AF1020,AN1020="",MAX(AI1020:AK1020)))</f>
        <v>0.70515320229594669</v>
      </c>
      <c r="AS1020" s="4">
        <f t="shared" si="544"/>
        <v>0.69352147084225391</v>
      </c>
      <c r="AT1020" s="4">
        <f t="shared" si="545"/>
        <v>0.5098755775865027</v>
      </c>
      <c r="AU1020" s="4">
        <f t="shared" si="546"/>
        <v>6.0551813840538428E-5</v>
      </c>
      <c r="AV1020" s="4">
        <f t="shared" si="547"/>
        <v>2.2044892600435483E-2</v>
      </c>
      <c r="AW1020" s="4">
        <f t="shared" si="548"/>
        <v>2.7467502309057412E-3</v>
      </c>
      <c r="AX1020" s="4">
        <f t="shared" si="549"/>
        <v>4.7286610419774479E-2</v>
      </c>
      <c r="AY1020" s="4">
        <f t="shared" si="550"/>
        <v>2.1141263760540985E-2</v>
      </c>
      <c r="AZ1020" s="4">
        <f t="shared" si="551"/>
        <v>8.6866090568585701</v>
      </c>
      <c r="BA1020" s="6" t="str">
        <f t="shared" si="552"/>
        <v>STRENGTHEN</v>
      </c>
      <c r="BB1020" s="4">
        <f t="shared" si="553"/>
        <v>0.1</v>
      </c>
      <c r="BC1020" s="4">
        <f t="shared" si="554"/>
        <v>0.60295548643614738</v>
      </c>
      <c r="BD1020" s="4">
        <f t="shared" si="555"/>
        <v>0.77882552653643133</v>
      </c>
      <c r="BE1020" s="4">
        <f t="shared" si="573"/>
        <v>0.05</v>
      </c>
      <c r="BF1020" s="4" t="str">
        <f t="shared" si="574"/>
        <v/>
      </c>
      <c r="BG1020" s="4" t="str">
        <f t="shared" si="575"/>
        <v/>
      </c>
      <c r="BH1020" s="4" t="str">
        <f t="shared" si="576"/>
        <v/>
      </c>
      <c r="BI1020" s="4" t="str">
        <f t="shared" si="577"/>
        <v/>
      </c>
      <c r="BJ1020" s="4" t="str">
        <f t="shared" si="578"/>
        <v/>
      </c>
      <c r="BK1020" s="4" t="str">
        <f t="shared" si="579"/>
        <v/>
      </c>
      <c r="BS1020" s="3" t="str">
        <f t="shared" si="556"/>
        <v/>
      </c>
      <c r="BT1020" s="5">
        <f t="shared" si="557"/>
        <v>0.1836458932557512</v>
      </c>
      <c r="BU1020" s="3"/>
    </row>
    <row r="1021" spans="1:73" x14ac:dyDescent="0.2">
      <c r="A1021" s="1">
        <v>43186</v>
      </c>
      <c r="C1021">
        <v>0.7134253336133215</v>
      </c>
      <c r="D1021">
        <v>0.71541612886456962</v>
      </c>
      <c r="E1021">
        <v>0.71392209508298388</v>
      </c>
      <c r="F1021">
        <v>0.71831318272147371</v>
      </c>
      <c r="G1021">
        <v>0.71598158741755524</v>
      </c>
      <c r="H1021">
        <v>0.7197933692226508</v>
      </c>
      <c r="I1021">
        <v>0.71871274542026731</v>
      </c>
      <c r="J1021">
        <v>0.72025127606336348</v>
      </c>
      <c r="M1021">
        <f>'[1]CAC_SWISS (-SP-NIKKEI-DAX)'!AC1106</f>
        <v>0</v>
      </c>
      <c r="N1021">
        <f>'[1]CAC_SWISS_SP (-NIKKEI-DAX)'!AD1106</f>
        <v>0</v>
      </c>
      <c r="O1021">
        <f>'[1]CAC_SWISS_DAX (-SP-NIKKEI)'!AD1106</f>
        <v>0</v>
      </c>
      <c r="P1021">
        <f>'[1]CAC_SWISS_NIKKEI (-SP-DAX)'!AD1106</f>
        <v>0</v>
      </c>
      <c r="Q1021">
        <f>'[1]CAC_SWISS_DAX_SP (-NIKKEI)'!AF1106</f>
        <v>0</v>
      </c>
      <c r="R1021">
        <f>'[1]CAC_SWISS_SP_NIKKEI (-DAX)'!AF1106</f>
        <v>0</v>
      </c>
      <c r="S1021">
        <f>'[1]CAC_SWISS_DAX_NIKKEI (-SP)'!AF1106</f>
        <v>0</v>
      </c>
      <c r="V1021" t="str">
        <f t="shared" si="566"/>
        <v>BASE</v>
      </c>
      <c r="W1021" t="str">
        <f t="shared" si="567"/>
        <v>BASE+SP</v>
      </c>
      <c r="X1021" t="str">
        <f t="shared" si="568"/>
        <v>BASE+DAX</v>
      </c>
      <c r="Y1021" t="str">
        <f t="shared" si="569"/>
        <v>BASE+NIKKEI</v>
      </c>
      <c r="Z1021" s="2" t="str">
        <f t="shared" si="570"/>
        <v>- NIKKEI</v>
      </c>
      <c r="AA1021" s="2" t="str">
        <f t="shared" si="580"/>
        <v>- DAX</v>
      </c>
      <c r="AB1021" s="2" t="str">
        <f t="shared" si="558"/>
        <v>- SP</v>
      </c>
      <c r="AE1021">
        <f t="shared" si="559"/>
        <v>0.7134253336133215</v>
      </c>
      <c r="AF1021">
        <f t="shared" si="560"/>
        <v>0.71541612886456962</v>
      </c>
      <c r="AG1021">
        <f t="shared" si="561"/>
        <v>0.71392209508298388</v>
      </c>
      <c r="AH1021">
        <f t="shared" si="562"/>
        <v>0.71831318272147371</v>
      </c>
      <c r="AI1021">
        <f t="shared" si="563"/>
        <v>0.71598158741755524</v>
      </c>
      <c r="AJ1021">
        <f t="shared" si="564"/>
        <v>0.7197933692226508</v>
      </c>
      <c r="AK1021">
        <f t="shared" si="565"/>
        <v>0.71871274542026731</v>
      </c>
      <c r="AM1021" t="str">
        <f t="shared" si="571"/>
        <v>BASE</v>
      </c>
      <c r="AN1021" t="str" cm="1">
        <f t="array" ref="AN1021">IF(AM1021="",_xlfn.IFS(AF1021=MAX(AF1021:AH1021),"SP",AG1021=MAX(AF1021:AH1021),"DAX",AH1021=MAX(AF1021:AH1021),"NIKKEI",MAX(AF1021:AH1021)=0,""),"")</f>
        <v/>
      </c>
      <c r="AO1021" t="str" cm="1">
        <f t="array" ref="AO1021">IF(AM1021="BASE","",IF(MAX(AF1021:AH1021)=0,_xlfn.IFS(AI1021=MAX(AI1021:AK1021),"SP&amp;DAX",AJ1021=MAX(AI1021:AK1021),"SP&amp;NIKKEI",AK1021=MAX(AI1021:AK1021),"DAX&amp;NIKKEI"),""))</f>
        <v/>
      </c>
      <c r="AQ1021" s="3">
        <f t="shared" si="572"/>
        <v>43186</v>
      </c>
      <c r="AR1021" cm="1">
        <f t="array" ref="AR1021">IF(AM1021="BASE",AE1021,_xlfn.IFS(AN1021="DAX",AG1021,AN1021="NIKKEI",AH1021,AN1021="SP",AF1021,AN1021="",MAX(AI1021:AK1021)))</f>
        <v>0.7134253336133215</v>
      </c>
      <c r="AS1021" s="4">
        <f t="shared" si="544"/>
        <v>0.69631415567747612</v>
      </c>
      <c r="AT1021" s="4">
        <f t="shared" si="545"/>
        <v>0.51687030177827664</v>
      </c>
      <c r="AU1021" s="4">
        <f t="shared" si="546"/>
        <v>8.8752321583344338E-5</v>
      </c>
      <c r="AV1021" s="4">
        <f t="shared" si="547"/>
        <v>2.2005742712082364E-2</v>
      </c>
      <c r="AW1021" s="4">
        <f t="shared" si="548"/>
        <v>4.0331436545704242E-3</v>
      </c>
      <c r="AX1021" s="4">
        <f t="shared" si="549"/>
        <v>4.7250181472805006E-2</v>
      </c>
      <c r="AY1021" s="4">
        <f t="shared" si="550"/>
        <v>2.1189386173270375E-2</v>
      </c>
      <c r="AZ1021" s="4">
        <f t="shared" si="551"/>
        <v>8.4685725406034287</v>
      </c>
      <c r="BA1021" s="6" t="str">
        <f t="shared" si="552"/>
        <v>STRENGTHEN</v>
      </c>
      <c r="BB1021" s="4">
        <f t="shared" si="553"/>
        <v>0.1</v>
      </c>
      <c r="BC1021" s="4">
        <f t="shared" si="554"/>
        <v>0.60295548643614738</v>
      </c>
      <c r="BD1021" s="4">
        <f t="shared" si="555"/>
        <v>0.77882552653643133</v>
      </c>
      <c r="BE1021" s="4">
        <f t="shared" si="573"/>
        <v>0.05</v>
      </c>
      <c r="BF1021" s="4" t="str">
        <f t="shared" si="574"/>
        <v/>
      </c>
      <c r="BG1021" s="4" t="str">
        <f t="shared" si="575"/>
        <v/>
      </c>
      <c r="BH1021" s="4" t="str">
        <f t="shared" si="576"/>
        <v/>
      </c>
      <c r="BI1021" s="4" t="str">
        <f t="shared" si="577"/>
        <v/>
      </c>
      <c r="BJ1021" s="4" t="str">
        <f t="shared" si="578"/>
        <v/>
      </c>
      <c r="BK1021" s="4" t="str">
        <f t="shared" si="579"/>
        <v/>
      </c>
      <c r="BS1021" s="3" t="str">
        <f t="shared" si="556"/>
        <v/>
      </c>
      <c r="BT1021" s="5">
        <f t="shared" si="557"/>
        <v>0.17944385389919948</v>
      </c>
      <c r="BU1021" s="3"/>
    </row>
    <row r="1022" spans="1:73" x14ac:dyDescent="0.2">
      <c r="A1022" s="1">
        <v>43187</v>
      </c>
      <c r="C1022">
        <v>0.71653534316455936</v>
      </c>
      <c r="D1022">
        <v>0.71915437150535044</v>
      </c>
      <c r="E1022">
        <v>0.71686833084183144</v>
      </c>
      <c r="F1022">
        <v>0.72193961347995095</v>
      </c>
      <c r="G1022">
        <v>0.71951278390786977</v>
      </c>
      <c r="H1022">
        <v>0.72400980524860559</v>
      </c>
      <c r="I1022">
        <v>0.72225186252699192</v>
      </c>
      <c r="J1022">
        <v>0.72434503125830407</v>
      </c>
      <c r="M1022">
        <f>'[1]CAC_SWISS (-SP-NIKKEI-DAX)'!AC1107</f>
        <v>0</v>
      </c>
      <c r="N1022">
        <f>'[1]CAC_SWISS_SP (-NIKKEI-DAX)'!AD1107</f>
        <v>0</v>
      </c>
      <c r="O1022">
        <f>'[1]CAC_SWISS_DAX (-SP-NIKKEI)'!AD1107</f>
        <v>0</v>
      </c>
      <c r="P1022">
        <f>'[1]CAC_SWISS_NIKKEI (-SP-DAX)'!AD1107</f>
        <v>0</v>
      </c>
      <c r="Q1022">
        <f>'[1]CAC_SWISS_DAX_SP (-NIKKEI)'!AF1107</f>
        <v>0</v>
      </c>
      <c r="R1022">
        <f>'[1]CAC_SWISS_SP_NIKKEI (-DAX)'!AF1107</f>
        <v>0</v>
      </c>
      <c r="S1022">
        <f>'[1]CAC_SWISS_DAX_NIKKEI (-SP)'!AF1107</f>
        <v>0</v>
      </c>
      <c r="V1022" t="str">
        <f t="shared" si="566"/>
        <v>BASE</v>
      </c>
      <c r="W1022" t="str">
        <f t="shared" si="567"/>
        <v>BASE+SP</v>
      </c>
      <c r="X1022" t="str">
        <f t="shared" si="568"/>
        <v>BASE+DAX</v>
      </c>
      <c r="Y1022" t="str">
        <f t="shared" si="569"/>
        <v>BASE+NIKKEI</v>
      </c>
      <c r="Z1022" s="2" t="str">
        <f t="shared" si="570"/>
        <v>- NIKKEI</v>
      </c>
      <c r="AA1022" s="2" t="str">
        <f t="shared" si="580"/>
        <v>- DAX</v>
      </c>
      <c r="AB1022" s="2" t="str">
        <f t="shared" si="558"/>
        <v>- SP</v>
      </c>
      <c r="AE1022">
        <f t="shared" si="559"/>
        <v>0.71653534316455936</v>
      </c>
      <c r="AF1022">
        <f t="shared" si="560"/>
        <v>0.71915437150535044</v>
      </c>
      <c r="AG1022">
        <f t="shared" si="561"/>
        <v>0.71686833084183144</v>
      </c>
      <c r="AH1022">
        <f t="shared" si="562"/>
        <v>0.72193961347995095</v>
      </c>
      <c r="AI1022">
        <f t="shared" si="563"/>
        <v>0.71951278390786977</v>
      </c>
      <c r="AJ1022">
        <f t="shared" si="564"/>
        <v>0.72400980524860559</v>
      </c>
      <c r="AK1022">
        <f t="shared" si="565"/>
        <v>0.72225186252699192</v>
      </c>
      <c r="AM1022" t="str">
        <f t="shared" si="571"/>
        <v>BASE</v>
      </c>
      <c r="AN1022" t="str" cm="1">
        <f t="array" ref="AN1022">IF(AM1022="",_xlfn.IFS(AF1022=MAX(AF1022:AH1022),"SP",AG1022=MAX(AF1022:AH1022),"DAX",AH1022=MAX(AF1022:AH1022),"NIKKEI",MAX(AF1022:AH1022)=0,""),"")</f>
        <v/>
      </c>
      <c r="AO1022" t="str" cm="1">
        <f t="array" ref="AO1022">IF(AM1022="BASE","",IF(MAX(AF1022:AH1022)=0,_xlfn.IFS(AI1022=MAX(AI1022:AK1022),"SP&amp;DAX",AJ1022=MAX(AI1022:AK1022),"SP&amp;NIKKEI",AK1022=MAX(AI1022:AK1022),"DAX&amp;NIKKEI"),""))</f>
        <v/>
      </c>
      <c r="AQ1022" s="3">
        <f t="shared" si="572"/>
        <v>43187</v>
      </c>
      <c r="AR1022" cm="1">
        <f t="array" ref="AR1022">IF(AM1022="BASE",AE1022,_xlfn.IFS(AN1022="DAX",AG1022,AN1022="NIKKEI",AH1022,AN1022="SP",AF1022,AN1022="",MAX(AI1022:AK1022)))</f>
        <v>0.71653534316455936</v>
      </c>
      <c r="AS1022" s="4">
        <f t="shared" si="544"/>
        <v>0.69916249499541783</v>
      </c>
      <c r="AT1022" s="4">
        <f t="shared" si="545"/>
        <v>0.52394773402065764</v>
      </c>
      <c r="AU1022" s="4">
        <f t="shared" si="546"/>
        <v>1.1758587844823538E-4</v>
      </c>
      <c r="AV1022" s="4">
        <f t="shared" si="547"/>
        <v>2.1871518863333533E-2</v>
      </c>
      <c r="AW1022" s="4">
        <f t="shared" si="548"/>
        <v>5.3762100009141119E-3</v>
      </c>
      <c r="AX1022" s="4">
        <f t="shared" si="549"/>
        <v>4.7111665526799795E-2</v>
      </c>
      <c r="AY1022" s="4">
        <f t="shared" si="550"/>
        <v>2.1194078538863022E-2</v>
      </c>
      <c r="AZ1022" s="4">
        <f t="shared" si="551"/>
        <v>8.2671563499905645</v>
      </c>
      <c r="BA1022" s="6" t="str">
        <f t="shared" si="552"/>
        <v>STRENGTHEN</v>
      </c>
      <c r="BB1022" s="4">
        <f t="shared" si="553"/>
        <v>0.1</v>
      </c>
      <c r="BC1022" s="4">
        <f t="shared" si="554"/>
        <v>0.60295548643614738</v>
      </c>
      <c r="BD1022" s="4">
        <f t="shared" si="555"/>
        <v>0.77882552653643133</v>
      </c>
      <c r="BE1022" s="4">
        <f t="shared" si="573"/>
        <v>0.05</v>
      </c>
      <c r="BF1022" s="4" t="str">
        <f t="shared" si="574"/>
        <v/>
      </c>
      <c r="BG1022" s="4" t="str">
        <f t="shared" si="575"/>
        <v/>
      </c>
      <c r="BH1022" s="4" t="str">
        <f t="shared" si="576"/>
        <v/>
      </c>
      <c r="BI1022" s="4" t="str">
        <f t="shared" si="577"/>
        <v/>
      </c>
      <c r="BJ1022" s="4" t="str">
        <f t="shared" si="578"/>
        <v/>
      </c>
      <c r="BK1022" s="4" t="str">
        <f t="shared" si="579"/>
        <v/>
      </c>
      <c r="BS1022" s="3" t="str">
        <f t="shared" si="556"/>
        <v/>
      </c>
      <c r="BT1022" s="5">
        <f t="shared" si="557"/>
        <v>0.17521476097476019</v>
      </c>
      <c r="BU1022" s="3"/>
    </row>
    <row r="1023" spans="1:73" x14ac:dyDescent="0.2">
      <c r="A1023" s="1">
        <v>43188</v>
      </c>
      <c r="C1023">
        <v>0.72906571545091114</v>
      </c>
      <c r="D1023">
        <v>0.73186332263392029</v>
      </c>
      <c r="E1023">
        <v>0.72945604750168902</v>
      </c>
      <c r="F1023">
        <v>0.73517781383169578</v>
      </c>
      <c r="G1023">
        <v>0.73222862234071062</v>
      </c>
      <c r="H1023">
        <v>0.73736250844604956</v>
      </c>
      <c r="I1023">
        <v>0.73553324849462021</v>
      </c>
      <c r="J1023">
        <v>0.73769833825730846</v>
      </c>
      <c r="M1023">
        <f>'[1]CAC_SWISS (-SP-NIKKEI-DAX)'!AC1108</f>
        <v>0</v>
      </c>
      <c r="N1023">
        <f>'[1]CAC_SWISS_SP (-NIKKEI-DAX)'!AD1108</f>
        <v>0</v>
      </c>
      <c r="O1023">
        <f>'[1]CAC_SWISS_DAX (-SP-NIKKEI)'!AD1108</f>
        <v>0</v>
      </c>
      <c r="P1023">
        <f>'[1]CAC_SWISS_NIKKEI (-SP-DAX)'!AD1108</f>
        <v>0</v>
      </c>
      <c r="Q1023">
        <f>'[1]CAC_SWISS_DAX_SP (-NIKKEI)'!AF1108</f>
        <v>0</v>
      </c>
      <c r="R1023">
        <f>'[1]CAC_SWISS_SP_NIKKEI (-DAX)'!AF1108</f>
        <v>0</v>
      </c>
      <c r="S1023">
        <f>'[1]CAC_SWISS_DAX_NIKKEI (-SP)'!AF1108</f>
        <v>0</v>
      </c>
      <c r="V1023" t="str">
        <f t="shared" si="566"/>
        <v>BASE</v>
      </c>
      <c r="W1023" t="str">
        <f t="shared" si="567"/>
        <v>BASE+SP</v>
      </c>
      <c r="X1023" t="str">
        <f t="shared" si="568"/>
        <v>BASE+DAX</v>
      </c>
      <c r="Y1023" t="str">
        <f t="shared" si="569"/>
        <v>BASE+NIKKEI</v>
      </c>
      <c r="Z1023" s="2" t="str">
        <f t="shared" si="570"/>
        <v>- NIKKEI</v>
      </c>
      <c r="AA1023" s="2" t="str">
        <f t="shared" si="580"/>
        <v>- DAX</v>
      </c>
      <c r="AB1023" s="2" t="str">
        <f t="shared" si="558"/>
        <v>- SP</v>
      </c>
      <c r="AE1023">
        <f t="shared" si="559"/>
        <v>0.72906571545091114</v>
      </c>
      <c r="AF1023">
        <f t="shared" si="560"/>
        <v>0.73186332263392029</v>
      </c>
      <c r="AG1023">
        <f t="shared" si="561"/>
        <v>0.72945604750168902</v>
      </c>
      <c r="AH1023">
        <f t="shared" si="562"/>
        <v>0.73517781383169578</v>
      </c>
      <c r="AI1023">
        <f t="shared" si="563"/>
        <v>0.73222862234071062</v>
      </c>
      <c r="AJ1023">
        <f t="shared" si="564"/>
        <v>0.73736250844604956</v>
      </c>
      <c r="AK1023">
        <f t="shared" si="565"/>
        <v>0.73553324849462021</v>
      </c>
      <c r="AM1023" t="str">
        <f t="shared" si="571"/>
        <v>BASE</v>
      </c>
      <c r="AN1023" t="str" cm="1">
        <f t="array" ref="AN1023">IF(AM1023="",_xlfn.IFS(AF1023=MAX(AF1023:AH1023),"SP",AG1023=MAX(AF1023:AH1023),"DAX",AH1023=MAX(AF1023:AH1023),"NIKKEI",MAX(AF1023:AH1023)=0,""),"")</f>
        <v/>
      </c>
      <c r="AO1023" t="str" cm="1">
        <f t="array" ref="AO1023">IF(AM1023="BASE","",IF(MAX(AF1023:AH1023)=0,_xlfn.IFS(AI1023=MAX(AI1023:AK1023),"SP&amp;DAX",AJ1023=MAX(AI1023:AK1023),"SP&amp;NIKKEI",AK1023=MAX(AI1023:AK1023),"DAX&amp;NIKKEI"),""))</f>
        <v/>
      </c>
      <c r="AQ1023" s="3">
        <f t="shared" si="572"/>
        <v>43188</v>
      </c>
      <c r="AR1023" cm="1">
        <f t="array" ref="AR1023">IF(AM1023="BASE",AE1023,_xlfn.IFS(AN1023="DAX",AG1023,AN1023="NIKKEI",AH1023,AN1023="SP",AF1023,AN1023="",MAX(AI1023:AK1023)))</f>
        <v>0.72906571545091114</v>
      </c>
      <c r="AS1023" s="4">
        <f t="shared" ref="AS1023:AS1086" si="581">AVERAGE($AR1014:$AR1023)</f>
        <v>0.7033348749382593</v>
      </c>
      <c r="AT1023" s="4">
        <f t="shared" ref="AT1023:AT1086" si="582">AVERAGE($AR964:$AR1013)</f>
        <v>0.53096464730892745</v>
      </c>
      <c r="AU1023" s="4">
        <f t="shared" ref="AU1023:AU1086" si="583">_xlfn.VAR.S($AR1014:$AR1023)</f>
        <v>1.8207354094606948E-4</v>
      </c>
      <c r="AV1023" s="4">
        <f t="shared" ref="AV1023:AV1086" si="584">_xlfn.VAR.S($AR964:$AR1013)</f>
        <v>2.1649023901067675E-2</v>
      </c>
      <c r="AW1023" s="4">
        <f t="shared" ref="AW1023:AW1086" si="585">AU1023/AV1023</f>
        <v>8.4102425023000714E-3</v>
      </c>
      <c r="AX1023" s="4">
        <f t="shared" ref="AX1023:AX1086" si="586">SQRT(60*(AU1023*9+AV1023*49)/(58*500))</f>
        <v>4.688446915162104E-2</v>
      </c>
      <c r="AY1023" s="4">
        <f t="shared" ref="AY1023:AY1086" si="587">SQRT(AU1023/10+AV1023/50)</f>
        <v>2.1241182455691125E-2</v>
      </c>
      <c r="AZ1023" s="4">
        <f t="shared" ref="AZ1023:AZ1086" si="588">IF(AW1023&lt;$AX$1,(AS1023-AT1023)/AY1023,IF(AW1023&gt;$AY$1,(AS1023-AT1023)/AY1023,(AS1023-AT1023)/AX1023))</f>
        <v>8.1149073498565478</v>
      </c>
      <c r="BA1023" s="6" t="str">
        <f t="shared" ref="BA1023:BA1086" si="589">IF(AZ1023&lt;$BA$1,"WEAKEN",IF(AZ1023&gt;ABS($BA$1),"STRENGTHEN","NEUTRAL"))</f>
        <v>STRENGTHEN</v>
      </c>
      <c r="BB1023" s="4">
        <f t="shared" ref="BB1023:BB1086" si="590">IF(BA1023="WEAKEN",0,IF(BA1023="STRENGTHEN",0.1,BB1022))</f>
        <v>0.1</v>
      </c>
      <c r="BC1023" s="4">
        <f t="shared" ref="BC1023:BC1086" si="591">$AV$2637</f>
        <v>0.60295548643614738</v>
      </c>
      <c r="BD1023" s="4">
        <f t="shared" ref="BD1023:BD1086" si="592">$AV$2639</f>
        <v>0.77882552653643133</v>
      </c>
      <c r="BE1023" s="4">
        <f t="shared" si="573"/>
        <v>0.05</v>
      </c>
      <c r="BF1023" s="4" t="str">
        <f t="shared" si="574"/>
        <v/>
      </c>
      <c r="BG1023" s="4" t="str">
        <f t="shared" si="575"/>
        <v/>
      </c>
      <c r="BH1023" s="4" t="str">
        <f t="shared" si="576"/>
        <v/>
      </c>
      <c r="BI1023" s="4" t="str">
        <f t="shared" si="577"/>
        <v/>
      </c>
      <c r="BJ1023" s="4" t="str">
        <f t="shared" si="578"/>
        <v/>
      </c>
      <c r="BK1023" s="4" t="str">
        <f t="shared" si="579"/>
        <v/>
      </c>
      <c r="BS1023" s="3" t="str">
        <f t="shared" ref="BS1023:BS1086" si="593">IF(BB1023&lt;&gt;BB1022, "Change", "")</f>
        <v/>
      </c>
      <c r="BT1023" s="5">
        <f t="shared" ref="BT1023:BT1086" si="594">AS1023-AT1023</f>
        <v>0.17237022762933185</v>
      </c>
      <c r="BU1023" s="3"/>
    </row>
    <row r="1024" spans="1:73" x14ac:dyDescent="0.2">
      <c r="A1024" s="1">
        <v>43189</v>
      </c>
      <c r="C1024">
        <v>0.73865367556741524</v>
      </c>
      <c r="D1024">
        <v>0.74032947078954126</v>
      </c>
      <c r="E1024">
        <v>0.73889911419778909</v>
      </c>
      <c r="F1024">
        <v>0.74723067176527969</v>
      </c>
      <c r="G1024">
        <v>0.74056428917626249</v>
      </c>
      <c r="H1024">
        <v>0.74827869938707858</v>
      </c>
      <c r="I1024">
        <v>0.74743566803328321</v>
      </c>
      <c r="J1024">
        <v>0.74847722593340105</v>
      </c>
      <c r="M1024">
        <f>'[1]CAC_SWISS (-SP-NIKKEI-DAX)'!AC1109</f>
        <v>0</v>
      </c>
      <c r="N1024">
        <f>'[1]CAC_SWISS_SP (-NIKKEI-DAX)'!AD1109</f>
        <v>0</v>
      </c>
      <c r="O1024">
        <f>'[1]CAC_SWISS_DAX (-SP-NIKKEI)'!AD1109</f>
        <v>0</v>
      </c>
      <c r="P1024">
        <f>'[1]CAC_SWISS_NIKKEI (-SP-DAX)'!AD1109</f>
        <v>0</v>
      </c>
      <c r="Q1024">
        <f>'[1]CAC_SWISS_DAX_SP (-NIKKEI)'!AF1109</f>
        <v>0</v>
      </c>
      <c r="R1024">
        <f>'[1]CAC_SWISS_SP_NIKKEI (-DAX)'!AF1109</f>
        <v>0</v>
      </c>
      <c r="S1024">
        <f>'[1]CAC_SWISS_DAX_NIKKEI (-SP)'!AF1109</f>
        <v>0</v>
      </c>
      <c r="V1024" t="str">
        <f t="shared" si="566"/>
        <v>BASE</v>
      </c>
      <c r="W1024" t="str">
        <f t="shared" si="567"/>
        <v>BASE+SP</v>
      </c>
      <c r="X1024" t="str">
        <f t="shared" si="568"/>
        <v>BASE+DAX</v>
      </c>
      <c r="Y1024" t="str">
        <f t="shared" si="569"/>
        <v>BASE+NIKKEI</v>
      </c>
      <c r="Z1024" s="2" t="str">
        <f t="shared" si="570"/>
        <v>- NIKKEI</v>
      </c>
      <c r="AA1024" s="2" t="str">
        <f t="shared" si="580"/>
        <v>- DAX</v>
      </c>
      <c r="AB1024" s="2" t="str">
        <f t="shared" si="558"/>
        <v>- SP</v>
      </c>
      <c r="AE1024">
        <f t="shared" si="559"/>
        <v>0.73865367556741524</v>
      </c>
      <c r="AF1024">
        <f t="shared" si="560"/>
        <v>0.74032947078954126</v>
      </c>
      <c r="AG1024">
        <f t="shared" si="561"/>
        <v>0.73889911419778909</v>
      </c>
      <c r="AH1024">
        <f t="shared" si="562"/>
        <v>0.74723067176527969</v>
      </c>
      <c r="AI1024">
        <f t="shared" si="563"/>
        <v>0.74056428917626249</v>
      </c>
      <c r="AJ1024">
        <f t="shared" si="564"/>
        <v>0.74827869938707858</v>
      </c>
      <c r="AK1024">
        <f t="shared" si="565"/>
        <v>0.74743566803328321</v>
      </c>
      <c r="AM1024" t="str">
        <f t="shared" si="571"/>
        <v>BASE</v>
      </c>
      <c r="AN1024" t="str" cm="1">
        <f t="array" ref="AN1024">IF(AM1024="",_xlfn.IFS(AF1024=MAX(AF1024:AH1024),"SP",AG1024=MAX(AF1024:AH1024),"DAX",AH1024=MAX(AF1024:AH1024),"NIKKEI",MAX(AF1024:AH1024)=0,""),"")</f>
        <v/>
      </c>
      <c r="AO1024" t="str" cm="1">
        <f t="array" ref="AO1024">IF(AM1024="BASE","",IF(MAX(AF1024:AH1024)=0,_xlfn.IFS(AI1024=MAX(AI1024:AK1024),"SP&amp;DAX",AJ1024=MAX(AI1024:AK1024),"SP&amp;NIKKEI",AK1024=MAX(AI1024:AK1024),"DAX&amp;NIKKEI"),""))</f>
        <v/>
      </c>
      <c r="AQ1024" s="3">
        <f t="shared" si="572"/>
        <v>43189</v>
      </c>
      <c r="AR1024" cm="1">
        <f t="array" ref="AR1024">IF(AM1024="BASE",AE1024,_xlfn.IFS(AN1024="DAX",AG1024,AN1024="NIKKEI",AH1024,AN1024="SP",AF1024,AN1024="",MAX(AI1024:AK1024)))</f>
        <v>0.73865367556741524</v>
      </c>
      <c r="AS1024" s="4">
        <f t="shared" si="581"/>
        <v>0.70836775281400688</v>
      </c>
      <c r="AT1024" s="4">
        <f t="shared" si="582"/>
        <v>0.53802492812276503</v>
      </c>
      <c r="AU1024" s="4">
        <f t="shared" si="583"/>
        <v>2.674979450957998E-4</v>
      </c>
      <c r="AV1024" s="4">
        <f t="shared" si="584"/>
        <v>2.1322278265499296E-2</v>
      </c>
      <c r="AW1024" s="4">
        <f t="shared" si="585"/>
        <v>1.2545467316624755E-2</v>
      </c>
      <c r="AX1024" s="4">
        <f t="shared" si="586"/>
        <v>4.654695330261531E-2</v>
      </c>
      <c r="AY1024" s="4">
        <f t="shared" si="587"/>
        <v>2.1288385561605321E-2</v>
      </c>
      <c r="AZ1024" s="4">
        <f t="shared" si="588"/>
        <v>8.0016788590330563</v>
      </c>
      <c r="BA1024" s="6" t="str">
        <f t="shared" si="589"/>
        <v>STRENGTHEN</v>
      </c>
      <c r="BB1024" s="4">
        <f t="shared" si="590"/>
        <v>0.1</v>
      </c>
      <c r="BC1024" s="4">
        <f t="shared" si="591"/>
        <v>0.60295548643614738</v>
      </c>
      <c r="BD1024" s="4">
        <f t="shared" si="592"/>
        <v>0.77882552653643133</v>
      </c>
      <c r="BE1024" s="4">
        <f t="shared" si="573"/>
        <v>0.05</v>
      </c>
      <c r="BF1024" s="4" t="str">
        <f t="shared" si="574"/>
        <v/>
      </c>
      <c r="BG1024" s="4" t="str">
        <f t="shared" si="575"/>
        <v/>
      </c>
      <c r="BH1024" s="4" t="str">
        <f t="shared" si="576"/>
        <v/>
      </c>
      <c r="BI1024" s="4" t="str">
        <f t="shared" si="577"/>
        <v/>
      </c>
      <c r="BJ1024" s="4" t="str">
        <f t="shared" si="578"/>
        <v/>
      </c>
      <c r="BK1024" s="4" t="str">
        <f t="shared" si="579"/>
        <v/>
      </c>
      <c r="BS1024" s="3" t="str">
        <f t="shared" si="593"/>
        <v/>
      </c>
      <c r="BT1024" s="5">
        <f t="shared" si="594"/>
        <v>0.17034282469124185</v>
      </c>
      <c r="BU1024" s="3"/>
    </row>
    <row r="1025" spans="1:73" x14ac:dyDescent="0.2">
      <c r="A1025" s="1">
        <v>43192</v>
      </c>
      <c r="C1025">
        <v>0.73906587519746691</v>
      </c>
      <c r="D1025">
        <v>0.7407192096977494</v>
      </c>
      <c r="E1025">
        <v>0.73925835578168431</v>
      </c>
      <c r="F1025">
        <v>0.7470045316450008</v>
      </c>
      <c r="G1025">
        <v>0.74090289847829915</v>
      </c>
      <c r="H1025">
        <v>0.74807509684523621</v>
      </c>
      <c r="I1025">
        <v>0.74718164181724778</v>
      </c>
      <c r="J1025">
        <v>0.74824587416326283</v>
      </c>
      <c r="M1025">
        <f>'[1]CAC_SWISS (-SP-NIKKEI-DAX)'!AC1110</f>
        <v>0</v>
      </c>
      <c r="N1025">
        <f>'[1]CAC_SWISS_SP (-NIKKEI-DAX)'!AD1110</f>
        <v>0</v>
      </c>
      <c r="O1025">
        <f>'[1]CAC_SWISS_DAX (-SP-NIKKEI)'!AD1110</f>
        <v>0</v>
      </c>
      <c r="P1025">
        <f>'[1]CAC_SWISS_NIKKEI (-SP-DAX)'!AD1110</f>
        <v>0</v>
      </c>
      <c r="Q1025">
        <f>'[1]CAC_SWISS_DAX_SP (-NIKKEI)'!AF1110</f>
        <v>0</v>
      </c>
      <c r="R1025">
        <f>'[1]CAC_SWISS_SP_NIKKEI (-DAX)'!AF1110</f>
        <v>0</v>
      </c>
      <c r="S1025">
        <f>'[1]CAC_SWISS_DAX_NIKKEI (-SP)'!AF1110</f>
        <v>0</v>
      </c>
      <c r="V1025" t="str">
        <f t="shared" si="566"/>
        <v>BASE</v>
      </c>
      <c r="W1025" t="str">
        <f t="shared" si="567"/>
        <v>BASE+SP</v>
      </c>
      <c r="X1025" t="str">
        <f t="shared" si="568"/>
        <v>BASE+DAX</v>
      </c>
      <c r="Y1025" t="str">
        <f t="shared" si="569"/>
        <v>BASE+NIKKEI</v>
      </c>
      <c r="Z1025" s="2" t="str">
        <f t="shared" si="570"/>
        <v>- NIKKEI</v>
      </c>
      <c r="AA1025" s="2" t="str">
        <f t="shared" si="580"/>
        <v>- DAX</v>
      </c>
      <c r="AB1025" s="2" t="str">
        <f t="shared" si="558"/>
        <v>- SP</v>
      </c>
      <c r="AE1025">
        <f t="shared" si="559"/>
        <v>0.73906587519746691</v>
      </c>
      <c r="AF1025">
        <f t="shared" si="560"/>
        <v>0.7407192096977494</v>
      </c>
      <c r="AG1025">
        <f t="shared" si="561"/>
        <v>0.73925835578168431</v>
      </c>
      <c r="AH1025">
        <f t="shared" si="562"/>
        <v>0.7470045316450008</v>
      </c>
      <c r="AI1025">
        <f t="shared" si="563"/>
        <v>0.74090289847829915</v>
      </c>
      <c r="AJ1025">
        <f t="shared" si="564"/>
        <v>0.74807509684523621</v>
      </c>
      <c r="AK1025">
        <f t="shared" si="565"/>
        <v>0.74718164181724778</v>
      </c>
      <c r="AM1025" t="str">
        <f t="shared" si="571"/>
        <v>BASE</v>
      </c>
      <c r="AN1025" t="str" cm="1">
        <f t="array" ref="AN1025">IF(AM1025="",_xlfn.IFS(AF1025=MAX(AF1025:AH1025),"SP",AG1025=MAX(AF1025:AH1025),"DAX",AH1025=MAX(AF1025:AH1025),"NIKKEI",MAX(AF1025:AH1025)=0,""),"")</f>
        <v/>
      </c>
      <c r="AO1025" t="str" cm="1">
        <f t="array" ref="AO1025">IF(AM1025="BASE","",IF(MAX(AF1025:AH1025)=0,_xlfn.IFS(AI1025=MAX(AI1025:AK1025),"SP&amp;DAX",AJ1025=MAX(AI1025:AK1025),"SP&amp;NIKKEI",AK1025=MAX(AI1025:AK1025),"DAX&amp;NIKKEI"),""))</f>
        <v/>
      </c>
      <c r="AQ1025" s="3">
        <f t="shared" si="572"/>
        <v>43192</v>
      </c>
      <c r="AR1025" cm="1">
        <f t="array" ref="AR1025">IF(AM1025="BASE",AE1025,_xlfn.IFS(AN1025="DAX",AG1025,AN1025="NIKKEI",AH1025,AN1025="SP",AF1025,AN1025="",MAX(AI1025:AK1025)))</f>
        <v>0.73906587519746691</v>
      </c>
      <c r="AS1025" s="4">
        <f t="shared" si="581"/>
        <v>0.71350886251288925</v>
      </c>
      <c r="AT1025" s="4">
        <f t="shared" si="582"/>
        <v>0.54507611247488119</v>
      </c>
      <c r="AU1025" s="4">
        <f t="shared" si="583"/>
        <v>2.9516875748557899E-4</v>
      </c>
      <c r="AV1025" s="4">
        <f t="shared" si="584"/>
        <v>2.0888049771546381E-2</v>
      </c>
      <c r="AW1025" s="4">
        <f t="shared" si="585"/>
        <v>1.4130986890296321E-2</v>
      </c>
      <c r="AX1025" s="4">
        <f t="shared" si="586"/>
        <v>4.6077243039453299E-2</v>
      </c>
      <c r="AY1025" s="4">
        <f t="shared" si="587"/>
        <v>2.1148944918824804E-2</v>
      </c>
      <c r="AZ1025" s="4">
        <f t="shared" si="588"/>
        <v>7.9641207012688868</v>
      </c>
      <c r="BA1025" s="6" t="str">
        <f t="shared" si="589"/>
        <v>STRENGTHEN</v>
      </c>
      <c r="BB1025" s="4">
        <f t="shared" si="590"/>
        <v>0.1</v>
      </c>
      <c r="BC1025" s="4">
        <f t="shared" si="591"/>
        <v>0.60295548643614738</v>
      </c>
      <c r="BD1025" s="4">
        <f t="shared" si="592"/>
        <v>0.77882552653643133</v>
      </c>
      <c r="BE1025" s="4">
        <f t="shared" si="573"/>
        <v>0.05</v>
      </c>
      <c r="BF1025" s="4" t="str">
        <f t="shared" si="574"/>
        <v/>
      </c>
      <c r="BG1025" s="4" t="str">
        <f t="shared" si="575"/>
        <v/>
      </c>
      <c r="BH1025" s="4" t="str">
        <f t="shared" si="576"/>
        <v/>
      </c>
      <c r="BI1025" s="4" t="str">
        <f t="shared" si="577"/>
        <v/>
      </c>
      <c r="BJ1025" s="4" t="str">
        <f t="shared" si="578"/>
        <v/>
      </c>
      <c r="BK1025" s="4" t="str">
        <f t="shared" si="579"/>
        <v/>
      </c>
      <c r="BS1025" s="3" t="str">
        <f t="shared" si="593"/>
        <v/>
      </c>
      <c r="BT1025" s="5">
        <f t="shared" si="594"/>
        <v>0.16843275003800806</v>
      </c>
      <c r="BU1025" s="3"/>
    </row>
    <row r="1026" spans="1:73" x14ac:dyDescent="0.2">
      <c r="A1026" s="1">
        <v>43193</v>
      </c>
      <c r="C1026">
        <v>0.73748548684327986</v>
      </c>
      <c r="D1026">
        <v>0.73890473080637231</v>
      </c>
      <c r="E1026">
        <v>0.73768283962934866</v>
      </c>
      <c r="F1026">
        <v>0.74428606564096722</v>
      </c>
      <c r="G1026">
        <v>0.73909792912575667</v>
      </c>
      <c r="H1026">
        <v>0.74508656842489751</v>
      </c>
      <c r="I1026">
        <v>0.7445095839010436</v>
      </c>
      <c r="J1026">
        <v>0.74530567070213172</v>
      </c>
      <c r="M1026">
        <f>'[1]CAC_SWISS (-SP-NIKKEI-DAX)'!AC1111</f>
        <v>0</v>
      </c>
      <c r="N1026">
        <f>'[1]CAC_SWISS_SP (-NIKKEI-DAX)'!AD1111</f>
        <v>0</v>
      </c>
      <c r="O1026">
        <f>'[1]CAC_SWISS_DAX (-SP-NIKKEI)'!AD1111</f>
        <v>0</v>
      </c>
      <c r="P1026">
        <f>'[1]CAC_SWISS_NIKKEI (-SP-DAX)'!AD1111</f>
        <v>0</v>
      </c>
      <c r="Q1026">
        <f>'[1]CAC_SWISS_DAX_SP (-NIKKEI)'!AF1111</f>
        <v>0</v>
      </c>
      <c r="R1026">
        <f>'[1]CAC_SWISS_SP_NIKKEI (-DAX)'!AF1111</f>
        <v>0</v>
      </c>
      <c r="S1026">
        <f>'[1]CAC_SWISS_DAX_NIKKEI (-SP)'!AF1111</f>
        <v>0</v>
      </c>
      <c r="V1026" t="str">
        <f t="shared" si="566"/>
        <v>BASE</v>
      </c>
      <c r="W1026" t="str">
        <f t="shared" si="567"/>
        <v>BASE+SP</v>
      </c>
      <c r="X1026" t="str">
        <f t="shared" si="568"/>
        <v>BASE+DAX</v>
      </c>
      <c r="Y1026" t="str">
        <f t="shared" si="569"/>
        <v>BASE+NIKKEI</v>
      </c>
      <c r="Z1026" s="2" t="str">
        <f t="shared" si="570"/>
        <v>- NIKKEI</v>
      </c>
      <c r="AA1026" s="2" t="str">
        <f t="shared" si="580"/>
        <v>- DAX</v>
      </c>
      <c r="AB1026" s="2" t="str">
        <f t="shared" si="558"/>
        <v>- SP</v>
      </c>
      <c r="AE1026">
        <f t="shared" si="559"/>
        <v>0.73748548684327986</v>
      </c>
      <c r="AF1026">
        <f t="shared" si="560"/>
        <v>0.73890473080637231</v>
      </c>
      <c r="AG1026">
        <f t="shared" si="561"/>
        <v>0.73768283962934866</v>
      </c>
      <c r="AH1026">
        <f t="shared" si="562"/>
        <v>0.74428606564096722</v>
      </c>
      <c r="AI1026">
        <f t="shared" si="563"/>
        <v>0.73909792912575667</v>
      </c>
      <c r="AJ1026">
        <f t="shared" si="564"/>
        <v>0.74508656842489751</v>
      </c>
      <c r="AK1026">
        <f t="shared" si="565"/>
        <v>0.7445095839010436</v>
      </c>
      <c r="AM1026" t="str">
        <f t="shared" si="571"/>
        <v>BASE</v>
      </c>
      <c r="AN1026" t="str" cm="1">
        <f t="array" ref="AN1026">IF(AM1026="",_xlfn.IFS(AF1026=MAX(AF1026:AH1026),"SP",AG1026=MAX(AF1026:AH1026),"DAX",AH1026=MAX(AF1026:AH1026),"NIKKEI",MAX(AF1026:AH1026)=0,""),"")</f>
        <v/>
      </c>
      <c r="AO1026" t="str" cm="1">
        <f t="array" ref="AO1026">IF(AM1026="BASE","",IF(MAX(AF1026:AH1026)=0,_xlfn.IFS(AI1026=MAX(AI1026:AK1026),"SP&amp;DAX",AJ1026=MAX(AI1026:AK1026),"SP&amp;NIKKEI",AK1026=MAX(AI1026:AK1026),"DAX&amp;NIKKEI"),""))</f>
        <v/>
      </c>
      <c r="AQ1026" s="3">
        <f t="shared" si="572"/>
        <v>43193</v>
      </c>
      <c r="AR1026" cm="1">
        <f t="array" ref="AR1026">IF(AM1026="BASE",AE1026,_xlfn.IFS(AN1026="DAX",AG1026,AN1026="NIKKEI",AH1026,AN1026="SP",AF1026,AN1026="",MAX(AI1026:AK1026)))</f>
        <v>0.73748548684327986</v>
      </c>
      <c r="AS1026" s="4">
        <f t="shared" si="581"/>
        <v>0.71795892516435855</v>
      </c>
      <c r="AT1026" s="4">
        <f t="shared" si="582"/>
        <v>0.55225070130718512</v>
      </c>
      <c r="AU1026" s="4">
        <f t="shared" si="583"/>
        <v>2.902368988855067E-4</v>
      </c>
      <c r="AV1026" s="4">
        <f t="shared" si="584"/>
        <v>2.0374945619055361E-2</v>
      </c>
      <c r="AW1026" s="4">
        <f t="shared" si="585"/>
        <v>1.4244793792925122E-2</v>
      </c>
      <c r="AX1026" s="4">
        <f t="shared" si="586"/>
        <v>4.5508266791801963E-2</v>
      </c>
      <c r="AY1026" s="4">
        <f t="shared" si="587"/>
        <v>2.0893123324904245E-2</v>
      </c>
      <c r="AZ1026" s="4">
        <f t="shared" si="588"/>
        <v>7.9312327448741025</v>
      </c>
      <c r="BA1026" s="6" t="str">
        <f t="shared" si="589"/>
        <v>STRENGTHEN</v>
      </c>
      <c r="BB1026" s="4">
        <f t="shared" si="590"/>
        <v>0.1</v>
      </c>
      <c r="BC1026" s="4">
        <f t="shared" si="591"/>
        <v>0.60295548643614738</v>
      </c>
      <c r="BD1026" s="4">
        <f t="shared" si="592"/>
        <v>0.77882552653643133</v>
      </c>
      <c r="BE1026" s="4">
        <f t="shared" si="573"/>
        <v>0.05</v>
      </c>
      <c r="BF1026" s="4" t="str">
        <f t="shared" si="574"/>
        <v/>
      </c>
      <c r="BG1026" s="4" t="str">
        <f t="shared" si="575"/>
        <v/>
      </c>
      <c r="BH1026" s="4" t="str">
        <f t="shared" si="576"/>
        <v/>
      </c>
      <c r="BI1026" s="4" t="str">
        <f t="shared" si="577"/>
        <v/>
      </c>
      <c r="BJ1026" s="4" t="str">
        <f t="shared" si="578"/>
        <v/>
      </c>
      <c r="BK1026" s="4" t="str">
        <f t="shared" si="579"/>
        <v/>
      </c>
      <c r="BS1026" s="3" t="str">
        <f t="shared" si="593"/>
        <v/>
      </c>
      <c r="BT1026" s="5">
        <f t="shared" si="594"/>
        <v>0.16570822385717343</v>
      </c>
      <c r="BU1026" s="3"/>
    </row>
    <row r="1027" spans="1:73" x14ac:dyDescent="0.2">
      <c r="A1027" s="1">
        <v>43194</v>
      </c>
      <c r="C1027">
        <v>0.73285391881886386</v>
      </c>
      <c r="D1027">
        <v>0.73365303713079721</v>
      </c>
      <c r="E1027">
        <v>0.7330680823020681</v>
      </c>
      <c r="F1027">
        <v>0.73970464013665149</v>
      </c>
      <c r="G1027">
        <v>0.73386122012853761</v>
      </c>
      <c r="H1027">
        <v>0.74005810298898866</v>
      </c>
      <c r="I1027">
        <v>0.73995052862404553</v>
      </c>
      <c r="J1027">
        <v>0.74029883900430637</v>
      </c>
      <c r="M1027">
        <f>'[1]CAC_SWISS (-SP-NIKKEI-DAX)'!AC1112</f>
        <v>0</v>
      </c>
      <c r="N1027">
        <f>'[1]CAC_SWISS_SP (-NIKKEI-DAX)'!AD1112</f>
        <v>0</v>
      </c>
      <c r="O1027">
        <f>'[1]CAC_SWISS_DAX (-SP-NIKKEI)'!AD1112</f>
        <v>0</v>
      </c>
      <c r="P1027">
        <f>'[1]CAC_SWISS_NIKKEI (-SP-DAX)'!AD1112</f>
        <v>0</v>
      </c>
      <c r="Q1027">
        <f>'[1]CAC_SWISS_DAX_SP (-NIKKEI)'!AF1112</f>
        <v>0</v>
      </c>
      <c r="R1027">
        <f>'[1]CAC_SWISS_SP_NIKKEI (-DAX)'!AF1112</f>
        <v>0</v>
      </c>
      <c r="S1027">
        <f>'[1]CAC_SWISS_DAX_NIKKEI (-SP)'!AF1112</f>
        <v>0</v>
      </c>
      <c r="V1027" t="str">
        <f t="shared" si="566"/>
        <v>BASE</v>
      </c>
      <c r="W1027" t="str">
        <f t="shared" si="567"/>
        <v>BASE+SP</v>
      </c>
      <c r="X1027" t="str">
        <f t="shared" si="568"/>
        <v>BASE+DAX</v>
      </c>
      <c r="Y1027" t="str">
        <f t="shared" si="569"/>
        <v>BASE+NIKKEI</v>
      </c>
      <c r="Z1027" s="2" t="str">
        <f t="shared" si="570"/>
        <v>- NIKKEI</v>
      </c>
      <c r="AA1027" s="2" t="str">
        <f t="shared" si="580"/>
        <v>- DAX</v>
      </c>
      <c r="AB1027" s="2" t="str">
        <f t="shared" ref="AB1027:AB1090" si="595">IF(S1027=0,"- SP","")</f>
        <v>- SP</v>
      </c>
      <c r="AE1027">
        <f t="shared" ref="AE1027:AE1090" si="596">IF(M1027=0,C1027,"")</f>
        <v>0.73285391881886386</v>
      </c>
      <c r="AF1027">
        <f t="shared" ref="AF1027:AF1090" si="597">IF(N1027=0,D1027,"")</f>
        <v>0.73365303713079721</v>
      </c>
      <c r="AG1027">
        <f t="shared" ref="AG1027:AG1090" si="598">IF(O1027=0,E1027,"")</f>
        <v>0.7330680823020681</v>
      </c>
      <c r="AH1027">
        <f t="shared" ref="AH1027:AH1090" si="599">IF(P1027=0,F1027,"")</f>
        <v>0.73970464013665149</v>
      </c>
      <c r="AI1027">
        <f t="shared" ref="AI1027:AI1090" si="600">IF(Q1027=0,G1027,"")</f>
        <v>0.73386122012853761</v>
      </c>
      <c r="AJ1027">
        <f t="shared" ref="AJ1027:AJ1090" si="601">IF(R1027=0,H1027,"")</f>
        <v>0.74005810298898866</v>
      </c>
      <c r="AK1027">
        <f t="shared" ref="AK1027:AK1090" si="602">IF(S1027=0,I1027,"")</f>
        <v>0.73995052862404553</v>
      </c>
      <c r="AM1027" t="str">
        <f t="shared" si="571"/>
        <v>BASE</v>
      </c>
      <c r="AN1027" t="str" cm="1">
        <f t="array" ref="AN1027">IF(AM1027="",_xlfn.IFS(AF1027=MAX(AF1027:AH1027),"SP",AG1027=MAX(AF1027:AH1027),"DAX",AH1027=MAX(AF1027:AH1027),"NIKKEI",MAX(AF1027:AH1027)=0,""),"")</f>
        <v/>
      </c>
      <c r="AO1027" t="str" cm="1">
        <f t="array" ref="AO1027">IF(AM1027="BASE","",IF(MAX(AF1027:AH1027)=0,_xlfn.IFS(AI1027=MAX(AI1027:AK1027),"SP&amp;DAX",AJ1027=MAX(AI1027:AK1027),"SP&amp;NIKKEI",AK1027=MAX(AI1027:AK1027),"DAX&amp;NIKKEI"),""))</f>
        <v/>
      </c>
      <c r="AQ1027" s="3">
        <f t="shared" si="572"/>
        <v>43194</v>
      </c>
      <c r="AR1027" cm="1">
        <f t="array" ref="AR1027">IF(AM1027="BASE",AE1027,_xlfn.IFS(AN1027="DAX",AG1027,AN1027="NIKKEI",AH1027,AN1027="SP",AF1027,AN1027="",MAX(AI1027:AK1027)))</f>
        <v>0.73285391881886386</v>
      </c>
      <c r="AS1027" s="4">
        <f t="shared" si="581"/>
        <v>0.72199490816903766</v>
      </c>
      <c r="AT1027" s="4">
        <f t="shared" si="582"/>
        <v>0.55945386732587243</v>
      </c>
      <c r="AU1027" s="4">
        <f t="shared" si="583"/>
        <v>2.2473816059009893E-4</v>
      </c>
      <c r="AV1027" s="4">
        <f t="shared" si="584"/>
        <v>1.9736401915518748E-2</v>
      </c>
      <c r="AW1027" s="4">
        <f t="shared" si="585"/>
        <v>1.138698743327613E-2</v>
      </c>
      <c r="AX1027" s="4">
        <f t="shared" si="586"/>
        <v>4.4777757809270076E-2</v>
      </c>
      <c r="AY1027" s="4">
        <f t="shared" si="587"/>
        <v>2.0425519684193712E-2</v>
      </c>
      <c r="AZ1027" s="4">
        <f t="shared" si="588"/>
        <v>7.9577432230009606</v>
      </c>
      <c r="BA1027" s="6" t="str">
        <f t="shared" si="589"/>
        <v>STRENGTHEN</v>
      </c>
      <c r="BB1027" s="4">
        <f t="shared" si="590"/>
        <v>0.1</v>
      </c>
      <c r="BC1027" s="4">
        <f t="shared" si="591"/>
        <v>0.60295548643614738</v>
      </c>
      <c r="BD1027" s="4">
        <f t="shared" si="592"/>
        <v>0.77882552653643133</v>
      </c>
      <c r="BE1027" s="4">
        <f t="shared" si="573"/>
        <v>0.05</v>
      </c>
      <c r="BF1027" s="4" t="str">
        <f t="shared" si="574"/>
        <v/>
      </c>
      <c r="BG1027" s="4" t="str">
        <f t="shared" si="575"/>
        <v/>
      </c>
      <c r="BH1027" s="4" t="str">
        <f t="shared" si="576"/>
        <v/>
      </c>
      <c r="BI1027" s="4" t="str">
        <f t="shared" si="577"/>
        <v/>
      </c>
      <c r="BJ1027" s="4" t="str">
        <f t="shared" si="578"/>
        <v/>
      </c>
      <c r="BK1027" s="4" t="str">
        <f t="shared" si="579"/>
        <v/>
      </c>
      <c r="BS1027" s="3" t="str">
        <f t="shared" si="593"/>
        <v/>
      </c>
      <c r="BT1027" s="5">
        <f t="shared" si="594"/>
        <v>0.16254104084316523</v>
      </c>
      <c r="BU1027" s="3"/>
    </row>
    <row r="1028" spans="1:73" x14ac:dyDescent="0.2">
      <c r="A1028" s="1">
        <v>43195</v>
      </c>
      <c r="C1028">
        <v>0.75854856183414676</v>
      </c>
      <c r="D1028">
        <v>0.75949180988305465</v>
      </c>
      <c r="E1028">
        <v>0.75860791836240538</v>
      </c>
      <c r="F1028">
        <v>0.76509231598309513</v>
      </c>
      <c r="G1028">
        <v>0.75954936213066959</v>
      </c>
      <c r="H1028">
        <v>0.76556080948283911</v>
      </c>
      <c r="I1028">
        <v>0.76513923034650944</v>
      </c>
      <c r="J1028">
        <v>0.76560693943913039</v>
      </c>
      <c r="M1028">
        <f>'[1]CAC_SWISS (-SP-NIKKEI-DAX)'!AC1113</f>
        <v>0</v>
      </c>
      <c r="N1028">
        <f>'[1]CAC_SWISS_SP (-NIKKEI-DAX)'!AD1113</f>
        <v>0</v>
      </c>
      <c r="O1028">
        <f>'[1]CAC_SWISS_DAX (-SP-NIKKEI)'!AD1113</f>
        <v>0</v>
      </c>
      <c r="P1028">
        <f>'[1]CAC_SWISS_NIKKEI (-SP-DAX)'!AD1113</f>
        <v>0</v>
      </c>
      <c r="Q1028">
        <f>'[1]CAC_SWISS_DAX_SP (-NIKKEI)'!AF1113</f>
        <v>0</v>
      </c>
      <c r="R1028">
        <f>'[1]CAC_SWISS_SP_NIKKEI (-DAX)'!AF1113</f>
        <v>0</v>
      </c>
      <c r="S1028">
        <f>'[1]CAC_SWISS_DAX_NIKKEI (-SP)'!AF1113</f>
        <v>0</v>
      </c>
      <c r="V1028" t="str">
        <f t="shared" ref="V1028:V1091" si="603">IF(M1028=0,"BASE","")</f>
        <v>BASE</v>
      </c>
      <c r="W1028" t="str">
        <f t="shared" ref="W1028:W1091" si="604">IF(N1028=0,"BASE+SP","")</f>
        <v>BASE+SP</v>
      </c>
      <c r="X1028" t="str">
        <f t="shared" ref="X1028:X1091" si="605">IF(O1028=0,"BASE+DAX","")</f>
        <v>BASE+DAX</v>
      </c>
      <c r="Y1028" t="str">
        <f t="shared" ref="Y1028:Y1091" si="606">IF(P1028=0,"BASE+NIKKEI","")</f>
        <v>BASE+NIKKEI</v>
      </c>
      <c r="Z1028" s="2" t="str">
        <f t="shared" ref="Z1028:Z1091" si="607">IF(Q1028=0,"- NIKKEI","")</f>
        <v>- NIKKEI</v>
      </c>
      <c r="AA1028" s="2" t="str">
        <f t="shared" si="580"/>
        <v>- DAX</v>
      </c>
      <c r="AB1028" s="2" t="str">
        <f t="shared" si="595"/>
        <v>- SP</v>
      </c>
      <c r="AE1028">
        <f t="shared" si="596"/>
        <v>0.75854856183414676</v>
      </c>
      <c r="AF1028">
        <f t="shared" si="597"/>
        <v>0.75949180988305465</v>
      </c>
      <c r="AG1028">
        <f t="shared" si="598"/>
        <v>0.75860791836240538</v>
      </c>
      <c r="AH1028">
        <f t="shared" si="599"/>
        <v>0.76509231598309513</v>
      </c>
      <c r="AI1028">
        <f t="shared" si="600"/>
        <v>0.75954936213066959</v>
      </c>
      <c r="AJ1028">
        <f t="shared" si="601"/>
        <v>0.76556080948283911</v>
      </c>
      <c r="AK1028">
        <f t="shared" si="602"/>
        <v>0.76513923034650944</v>
      </c>
      <c r="AM1028" t="str">
        <f t="shared" ref="AM1028:AM1091" si="608">IF(M1028=0,"BASE","")</f>
        <v>BASE</v>
      </c>
      <c r="AN1028" t="str" cm="1">
        <f t="array" ref="AN1028">IF(AM1028="",_xlfn.IFS(AF1028=MAX(AF1028:AH1028),"SP",AG1028=MAX(AF1028:AH1028),"DAX",AH1028=MAX(AF1028:AH1028),"NIKKEI",MAX(AF1028:AH1028)=0,""),"")</f>
        <v/>
      </c>
      <c r="AO1028" t="str" cm="1">
        <f t="array" ref="AO1028">IF(AM1028="BASE","",IF(MAX(AF1028:AH1028)=0,_xlfn.IFS(AI1028=MAX(AI1028:AK1028),"SP&amp;DAX",AJ1028=MAX(AI1028:AK1028),"SP&amp;NIKKEI",AK1028=MAX(AI1028:AK1028),"DAX&amp;NIKKEI"),""))</f>
        <v/>
      </c>
      <c r="AQ1028" s="3">
        <f t="shared" ref="AQ1028:AQ1091" si="609">A1028</f>
        <v>43195</v>
      </c>
      <c r="AR1028" cm="1">
        <f t="array" ref="AR1028">IF(AM1028="BASE",AE1028,_xlfn.IFS(AN1028="DAX",AG1028,AN1028="NIKKEI",AH1028,AN1028="SP",AF1028,AN1028="",MAX(AI1028:AK1028)))</f>
        <v>0.75854856183414676</v>
      </c>
      <c r="AS1028" s="4">
        <f t="shared" si="581"/>
        <v>0.7273987493968862</v>
      </c>
      <c r="AT1028" s="4">
        <f t="shared" si="582"/>
        <v>0.5669458274253778</v>
      </c>
      <c r="AU1028" s="4">
        <f t="shared" si="583"/>
        <v>3.0678680640595772E-4</v>
      </c>
      <c r="AV1028" s="4">
        <f t="shared" si="584"/>
        <v>1.9033247818105201E-2</v>
      </c>
      <c r="AW1028" s="4">
        <f t="shared" si="585"/>
        <v>1.6118468552389131E-2</v>
      </c>
      <c r="AX1028" s="4">
        <f t="shared" si="586"/>
        <v>4.3991932434641771E-2</v>
      </c>
      <c r="AY1028" s="4">
        <f t="shared" si="587"/>
        <v>2.0281608343588036E-2</v>
      </c>
      <c r="AZ1028" s="4">
        <f t="shared" si="588"/>
        <v>7.91125236486657</v>
      </c>
      <c r="BA1028" s="6" t="str">
        <f t="shared" si="589"/>
        <v>STRENGTHEN</v>
      </c>
      <c r="BB1028" s="4">
        <f t="shared" si="590"/>
        <v>0.1</v>
      </c>
      <c r="BC1028" s="4">
        <f t="shared" si="591"/>
        <v>0.60295548643614738</v>
      </c>
      <c r="BD1028" s="4">
        <f t="shared" si="592"/>
        <v>0.77882552653643133</v>
      </c>
      <c r="BE1028" s="4">
        <f t="shared" ref="BE1028:BE1091" si="610">IF(AM1028="BASE",0.05,"")</f>
        <v>0.05</v>
      </c>
      <c r="BF1028" s="4" t="str">
        <f t="shared" ref="BF1028:BF1091" si="611">IF($AN1028="DAX",0.2,"")</f>
        <v/>
      </c>
      <c r="BG1028" s="4" t="str">
        <f t="shared" ref="BG1028:BG1091" si="612">IF($AN1028="SP",0.3,"")</f>
        <v/>
      </c>
      <c r="BH1028" s="4" t="str">
        <f t="shared" ref="BH1028:BH1091" si="613">IF($AN1028="NIKKEI",0.1,"")</f>
        <v/>
      </c>
      <c r="BI1028" s="4" t="str">
        <f t="shared" ref="BI1028:BI1091" si="614">IF(AO1028="SP&amp;NIKKEI",0.5,"")</f>
        <v/>
      </c>
      <c r="BJ1028" s="4" t="str">
        <f t="shared" ref="BJ1028:BJ1091" si="615">IF($AO1028="SP&amp;DAX",0.5,"")</f>
        <v/>
      </c>
      <c r="BK1028" s="4" t="str">
        <f t="shared" ref="BK1028:BK1091" si="616">IF($AO1028="DAX&amp;NIKKEI",0.5,"")</f>
        <v/>
      </c>
      <c r="BS1028" s="3" t="str">
        <f t="shared" si="593"/>
        <v/>
      </c>
      <c r="BT1028" s="5">
        <f t="shared" si="594"/>
        <v>0.1604529219715084</v>
      </c>
      <c r="BU1028" s="3"/>
    </row>
    <row r="1029" spans="1:73" x14ac:dyDescent="0.2">
      <c r="A1029" s="1">
        <v>43196</v>
      </c>
      <c r="C1029">
        <v>0.75907793894681064</v>
      </c>
      <c r="D1029">
        <v>0.76035642007488857</v>
      </c>
      <c r="E1029">
        <v>0.75909143426690961</v>
      </c>
      <c r="F1029">
        <v>0.76637950250922304</v>
      </c>
      <c r="G1029">
        <v>0.76036931863155088</v>
      </c>
      <c r="H1029">
        <v>0.76709210484733203</v>
      </c>
      <c r="I1029">
        <v>0.76638288640898333</v>
      </c>
      <c r="J1029">
        <v>0.76709549054259596</v>
      </c>
      <c r="M1029">
        <f>'[1]CAC_SWISS (-SP-NIKKEI-DAX)'!AC1114</f>
        <v>0</v>
      </c>
      <c r="N1029">
        <f>'[1]CAC_SWISS_SP (-NIKKEI-DAX)'!AD1114</f>
        <v>0</v>
      </c>
      <c r="O1029">
        <f>'[1]CAC_SWISS_DAX (-SP-NIKKEI)'!AD1114</f>
        <v>0</v>
      </c>
      <c r="P1029">
        <f>'[1]CAC_SWISS_NIKKEI (-SP-DAX)'!AD1114</f>
        <v>0</v>
      </c>
      <c r="Q1029">
        <f>'[1]CAC_SWISS_DAX_SP (-NIKKEI)'!AF1114</f>
        <v>0</v>
      </c>
      <c r="R1029">
        <f>'[1]CAC_SWISS_SP_NIKKEI (-DAX)'!AF1114</f>
        <v>0</v>
      </c>
      <c r="S1029">
        <f>'[1]CAC_SWISS_DAX_NIKKEI (-SP)'!AF1114</f>
        <v>0</v>
      </c>
      <c r="V1029" t="str">
        <f t="shared" si="603"/>
        <v>BASE</v>
      </c>
      <c r="W1029" t="str">
        <f t="shared" si="604"/>
        <v>BASE+SP</v>
      </c>
      <c r="X1029" t="str">
        <f t="shared" si="605"/>
        <v>BASE+DAX</v>
      </c>
      <c r="Y1029" t="str">
        <f t="shared" si="606"/>
        <v>BASE+NIKKEI</v>
      </c>
      <c r="Z1029" s="2" t="str">
        <f t="shared" si="607"/>
        <v>- NIKKEI</v>
      </c>
      <c r="AA1029" s="2" t="str">
        <f t="shared" si="580"/>
        <v>- DAX</v>
      </c>
      <c r="AB1029" s="2" t="str">
        <f t="shared" si="595"/>
        <v>- SP</v>
      </c>
      <c r="AE1029">
        <f t="shared" si="596"/>
        <v>0.75907793894681064</v>
      </c>
      <c r="AF1029">
        <f t="shared" si="597"/>
        <v>0.76035642007488857</v>
      </c>
      <c r="AG1029">
        <f t="shared" si="598"/>
        <v>0.75909143426690961</v>
      </c>
      <c r="AH1029">
        <f t="shared" si="599"/>
        <v>0.76637950250922304</v>
      </c>
      <c r="AI1029">
        <f t="shared" si="600"/>
        <v>0.76036931863155088</v>
      </c>
      <c r="AJ1029">
        <f t="shared" si="601"/>
        <v>0.76709210484733203</v>
      </c>
      <c r="AK1029">
        <f t="shared" si="602"/>
        <v>0.76638288640898333</v>
      </c>
      <c r="AM1029" t="str">
        <f t="shared" si="608"/>
        <v>BASE</v>
      </c>
      <c r="AN1029" t="str" cm="1">
        <f t="array" ref="AN1029">IF(AM1029="",_xlfn.IFS(AF1029=MAX(AF1029:AH1029),"SP",AG1029=MAX(AF1029:AH1029),"DAX",AH1029=MAX(AF1029:AH1029),"NIKKEI",MAX(AF1029:AH1029)=0,""),"")</f>
        <v/>
      </c>
      <c r="AO1029" t="str" cm="1">
        <f t="array" ref="AO1029">IF(AM1029="BASE","",IF(MAX(AF1029:AH1029)=0,_xlfn.IFS(AI1029=MAX(AI1029:AK1029),"SP&amp;DAX",AJ1029=MAX(AI1029:AK1029),"SP&amp;NIKKEI",AK1029=MAX(AI1029:AK1029),"DAX&amp;NIKKEI"),""))</f>
        <v/>
      </c>
      <c r="AQ1029" s="3">
        <f t="shared" si="609"/>
        <v>43196</v>
      </c>
      <c r="AR1029" cm="1">
        <f t="array" ref="AR1029">IF(AM1029="BASE",AE1029,_xlfn.IFS(AN1029="DAX",AG1029,AN1029="NIKKEI",AH1029,AN1029="SP",AF1029,AN1029="",MAX(AI1029:AK1029)))</f>
        <v>0.75907793894681064</v>
      </c>
      <c r="AS1029" s="4">
        <f t="shared" si="581"/>
        <v>0.73298650517327224</v>
      </c>
      <c r="AT1029" s="4">
        <f t="shared" si="582"/>
        <v>0.57367542967563767</v>
      </c>
      <c r="AU1029" s="4">
        <f t="shared" si="583"/>
        <v>3.1854012642345799E-4</v>
      </c>
      <c r="AV1029" s="4">
        <f t="shared" si="584"/>
        <v>1.8547750914399447E-2</v>
      </c>
      <c r="AW1029" s="4">
        <f t="shared" si="585"/>
        <v>1.7174056730304754E-2</v>
      </c>
      <c r="AX1029" s="4">
        <f t="shared" si="586"/>
        <v>4.3431435999588035E-2</v>
      </c>
      <c r="AY1029" s="4">
        <f t="shared" si="587"/>
        <v>2.0070102912798798E-2</v>
      </c>
      <c r="AZ1029" s="4">
        <f t="shared" si="588"/>
        <v>7.9377308721242859</v>
      </c>
      <c r="BA1029" s="6" t="str">
        <f t="shared" si="589"/>
        <v>STRENGTHEN</v>
      </c>
      <c r="BB1029" s="4">
        <f t="shared" si="590"/>
        <v>0.1</v>
      </c>
      <c r="BC1029" s="4">
        <f t="shared" si="591"/>
        <v>0.60295548643614738</v>
      </c>
      <c r="BD1029" s="4">
        <f t="shared" si="592"/>
        <v>0.77882552653643133</v>
      </c>
      <c r="BE1029" s="4">
        <f t="shared" si="610"/>
        <v>0.05</v>
      </c>
      <c r="BF1029" s="4" t="str">
        <f t="shared" si="611"/>
        <v/>
      </c>
      <c r="BG1029" s="4" t="str">
        <f t="shared" si="612"/>
        <v/>
      </c>
      <c r="BH1029" s="4" t="str">
        <f t="shared" si="613"/>
        <v/>
      </c>
      <c r="BI1029" s="4" t="str">
        <f t="shared" si="614"/>
        <v/>
      </c>
      <c r="BJ1029" s="4" t="str">
        <f t="shared" si="615"/>
        <v/>
      </c>
      <c r="BK1029" s="4" t="str">
        <f t="shared" si="616"/>
        <v/>
      </c>
      <c r="BS1029" s="3" t="str">
        <f t="shared" si="593"/>
        <v/>
      </c>
      <c r="BT1029" s="5">
        <f t="shared" si="594"/>
        <v>0.15931107549763457</v>
      </c>
      <c r="BU1029" s="3"/>
    </row>
    <row r="1030" spans="1:73" x14ac:dyDescent="0.2">
      <c r="A1030" s="1">
        <v>43199</v>
      </c>
      <c r="C1030">
        <v>0.76327566048460649</v>
      </c>
      <c r="D1030">
        <v>0.76488720973417146</v>
      </c>
      <c r="E1030">
        <v>0.76358783332425462</v>
      </c>
      <c r="F1030">
        <v>0.76873850664960286</v>
      </c>
      <c r="G1030">
        <v>0.76520419717486743</v>
      </c>
      <c r="H1030">
        <v>0.76976141474836035</v>
      </c>
      <c r="I1030">
        <v>0.76895279670334937</v>
      </c>
      <c r="J1030">
        <v>0.76998336789554933</v>
      </c>
      <c r="M1030">
        <f>'[1]CAC_SWISS (-SP-NIKKEI-DAX)'!AC1115</f>
        <v>0</v>
      </c>
      <c r="N1030">
        <f>'[1]CAC_SWISS_SP (-NIKKEI-DAX)'!AD1115</f>
        <v>0</v>
      </c>
      <c r="O1030">
        <f>'[1]CAC_SWISS_DAX (-SP-NIKKEI)'!AD1115</f>
        <v>0</v>
      </c>
      <c r="P1030">
        <f>'[1]CAC_SWISS_NIKKEI (-SP-DAX)'!AD1115</f>
        <v>0</v>
      </c>
      <c r="Q1030">
        <f>'[1]CAC_SWISS_DAX_SP (-NIKKEI)'!AF1115</f>
        <v>0</v>
      </c>
      <c r="R1030">
        <f>'[1]CAC_SWISS_SP_NIKKEI (-DAX)'!AF1115</f>
        <v>0</v>
      </c>
      <c r="S1030">
        <f>'[1]CAC_SWISS_DAX_NIKKEI (-SP)'!AF1115</f>
        <v>0</v>
      </c>
      <c r="V1030" t="str">
        <f t="shared" si="603"/>
        <v>BASE</v>
      </c>
      <c r="W1030" t="str">
        <f t="shared" si="604"/>
        <v>BASE+SP</v>
      </c>
      <c r="X1030" t="str">
        <f t="shared" si="605"/>
        <v>BASE+DAX</v>
      </c>
      <c r="Y1030" t="str">
        <f t="shared" si="606"/>
        <v>BASE+NIKKEI</v>
      </c>
      <c r="Z1030" s="2" t="str">
        <f t="shared" si="607"/>
        <v>- NIKKEI</v>
      </c>
      <c r="AA1030" s="2" t="str">
        <f t="shared" si="580"/>
        <v>- DAX</v>
      </c>
      <c r="AB1030" s="2" t="str">
        <f t="shared" si="595"/>
        <v>- SP</v>
      </c>
      <c r="AE1030">
        <f t="shared" si="596"/>
        <v>0.76327566048460649</v>
      </c>
      <c r="AF1030">
        <f t="shared" si="597"/>
        <v>0.76488720973417146</v>
      </c>
      <c r="AG1030">
        <f t="shared" si="598"/>
        <v>0.76358783332425462</v>
      </c>
      <c r="AH1030">
        <f t="shared" si="599"/>
        <v>0.76873850664960286</v>
      </c>
      <c r="AI1030">
        <f t="shared" si="600"/>
        <v>0.76520419717486743</v>
      </c>
      <c r="AJ1030">
        <f t="shared" si="601"/>
        <v>0.76976141474836035</v>
      </c>
      <c r="AK1030">
        <f t="shared" si="602"/>
        <v>0.76895279670334937</v>
      </c>
      <c r="AM1030" t="str">
        <f t="shared" si="608"/>
        <v>BASE</v>
      </c>
      <c r="AN1030" t="str" cm="1">
        <f t="array" ref="AN1030">IF(AM1030="",_xlfn.IFS(AF1030=MAX(AF1030:AH1030),"SP",AG1030=MAX(AF1030:AH1030),"DAX",AH1030=MAX(AF1030:AH1030),"NIKKEI",MAX(AF1030:AH1030)=0,""),"")</f>
        <v/>
      </c>
      <c r="AO1030" t="str" cm="1">
        <f t="array" ref="AO1030">IF(AM1030="BASE","",IF(MAX(AF1030:AH1030)=0,_xlfn.IFS(AI1030=MAX(AI1030:AK1030),"SP&amp;DAX",AJ1030=MAX(AI1030:AK1030),"SP&amp;NIKKEI",AK1030=MAX(AI1030:AK1030),"DAX&amp;NIKKEI"),""))</f>
        <v/>
      </c>
      <c r="AQ1030" s="3">
        <f t="shared" si="609"/>
        <v>43199</v>
      </c>
      <c r="AR1030" cm="1">
        <f t="array" ref="AR1030">IF(AM1030="BASE",AE1030,_xlfn.IFS(AN1030="DAX",AG1030,AN1030="NIKKEI",AH1030,AN1030="SP",AF1030,AN1030="",MAX(AI1030:AK1030)))</f>
        <v>0.76327566048460649</v>
      </c>
      <c r="AS1030" s="4">
        <f t="shared" si="581"/>
        <v>0.7387987509921381</v>
      </c>
      <c r="AT1030" s="4">
        <f t="shared" si="582"/>
        <v>0.58046862164493396</v>
      </c>
      <c r="AU1030" s="4">
        <f t="shared" si="583"/>
        <v>2.9686436707056284E-4</v>
      </c>
      <c r="AV1030" s="4">
        <f t="shared" si="584"/>
        <v>1.7968962327147689E-2</v>
      </c>
      <c r="AW1030" s="4">
        <f t="shared" si="585"/>
        <v>1.6520952165504692E-2</v>
      </c>
      <c r="AX1030" s="4">
        <f t="shared" si="586"/>
        <v>4.2745863280407866E-2</v>
      </c>
      <c r="AY1030" s="4">
        <f t="shared" si="587"/>
        <v>1.9724747989518395E-2</v>
      </c>
      <c r="AZ1030" s="4">
        <f t="shared" si="588"/>
        <v>8.0269785667902962</v>
      </c>
      <c r="BA1030" s="6" t="str">
        <f t="shared" si="589"/>
        <v>STRENGTHEN</v>
      </c>
      <c r="BB1030" s="4">
        <f t="shared" si="590"/>
        <v>0.1</v>
      </c>
      <c r="BC1030" s="4">
        <f t="shared" si="591"/>
        <v>0.60295548643614738</v>
      </c>
      <c r="BD1030" s="4">
        <f t="shared" si="592"/>
        <v>0.77882552653643133</v>
      </c>
      <c r="BE1030" s="4">
        <f t="shared" si="610"/>
        <v>0.05</v>
      </c>
      <c r="BF1030" s="4" t="str">
        <f t="shared" si="611"/>
        <v/>
      </c>
      <c r="BG1030" s="4" t="str">
        <f t="shared" si="612"/>
        <v/>
      </c>
      <c r="BH1030" s="4" t="str">
        <f t="shared" si="613"/>
        <v/>
      </c>
      <c r="BI1030" s="4" t="str">
        <f t="shared" si="614"/>
        <v/>
      </c>
      <c r="BJ1030" s="4" t="str">
        <f t="shared" si="615"/>
        <v/>
      </c>
      <c r="BK1030" s="4" t="str">
        <f t="shared" si="616"/>
        <v/>
      </c>
      <c r="BS1030" s="3" t="str">
        <f t="shared" si="593"/>
        <v/>
      </c>
      <c r="BT1030" s="5">
        <f t="shared" si="594"/>
        <v>0.15833012934720414</v>
      </c>
      <c r="BU1030" s="3"/>
    </row>
    <row r="1031" spans="1:73" x14ac:dyDescent="0.2">
      <c r="A1031" s="1">
        <v>43200</v>
      </c>
      <c r="C1031">
        <v>0.77918134360383751</v>
      </c>
      <c r="D1031">
        <v>0.7807189057918823</v>
      </c>
      <c r="E1031">
        <v>0.77939586140181749</v>
      </c>
      <c r="F1031">
        <v>0.78302150409887339</v>
      </c>
      <c r="G1031">
        <v>0.78092734427042354</v>
      </c>
      <c r="H1031">
        <v>0.7840557825474368</v>
      </c>
      <c r="I1031">
        <v>0.78316704115956104</v>
      </c>
      <c r="J1031">
        <v>0.78420098808687821</v>
      </c>
      <c r="M1031">
        <f>'[1]CAC_SWISS (-SP-NIKKEI-DAX)'!AC1116</f>
        <v>0</v>
      </c>
      <c r="N1031">
        <f>'[1]CAC_SWISS_SP (-NIKKEI-DAX)'!AD1116</f>
        <v>0</v>
      </c>
      <c r="O1031">
        <f>'[1]CAC_SWISS_DAX (-SP-NIKKEI)'!AD1116</f>
        <v>0</v>
      </c>
      <c r="P1031">
        <f>'[1]CAC_SWISS_NIKKEI (-SP-DAX)'!AD1116</f>
        <v>0</v>
      </c>
      <c r="Q1031">
        <f>'[1]CAC_SWISS_DAX_SP (-NIKKEI)'!AF1116</f>
        <v>0</v>
      </c>
      <c r="R1031">
        <f>'[1]CAC_SWISS_SP_NIKKEI (-DAX)'!AF1116</f>
        <v>0</v>
      </c>
      <c r="S1031">
        <f>'[1]CAC_SWISS_DAX_NIKKEI (-SP)'!AF1116</f>
        <v>0</v>
      </c>
      <c r="V1031" t="str">
        <f t="shared" si="603"/>
        <v>BASE</v>
      </c>
      <c r="W1031" t="str">
        <f t="shared" si="604"/>
        <v>BASE+SP</v>
      </c>
      <c r="X1031" t="str">
        <f t="shared" si="605"/>
        <v>BASE+DAX</v>
      </c>
      <c r="Y1031" t="str">
        <f t="shared" si="606"/>
        <v>BASE+NIKKEI</v>
      </c>
      <c r="Z1031" s="2" t="str">
        <f t="shared" si="607"/>
        <v>- NIKKEI</v>
      </c>
      <c r="AA1031" s="2" t="str">
        <f t="shared" si="580"/>
        <v>- DAX</v>
      </c>
      <c r="AB1031" s="2" t="str">
        <f t="shared" si="595"/>
        <v>- SP</v>
      </c>
      <c r="AE1031">
        <f t="shared" si="596"/>
        <v>0.77918134360383751</v>
      </c>
      <c r="AF1031">
        <f t="shared" si="597"/>
        <v>0.7807189057918823</v>
      </c>
      <c r="AG1031">
        <f t="shared" si="598"/>
        <v>0.77939586140181749</v>
      </c>
      <c r="AH1031">
        <f t="shared" si="599"/>
        <v>0.78302150409887339</v>
      </c>
      <c r="AI1031">
        <f t="shared" si="600"/>
        <v>0.78092734427042354</v>
      </c>
      <c r="AJ1031">
        <f t="shared" si="601"/>
        <v>0.7840557825474368</v>
      </c>
      <c r="AK1031">
        <f t="shared" si="602"/>
        <v>0.78316704115956104</v>
      </c>
      <c r="AM1031" t="str">
        <f t="shared" si="608"/>
        <v>BASE</v>
      </c>
      <c r="AN1031" t="str" cm="1">
        <f t="array" ref="AN1031">IF(AM1031="",_xlfn.IFS(AF1031=MAX(AF1031:AH1031),"SP",AG1031=MAX(AF1031:AH1031),"DAX",AH1031=MAX(AF1031:AH1031),"NIKKEI",MAX(AF1031:AH1031)=0,""),"")</f>
        <v/>
      </c>
      <c r="AO1031" t="str" cm="1">
        <f t="array" ref="AO1031">IF(AM1031="BASE","",IF(MAX(AF1031:AH1031)=0,_xlfn.IFS(AI1031=MAX(AI1031:AK1031),"SP&amp;DAX",AJ1031=MAX(AI1031:AK1031),"SP&amp;NIKKEI",AK1031=MAX(AI1031:AK1031),"DAX&amp;NIKKEI"),""))</f>
        <v/>
      </c>
      <c r="AQ1031" s="3">
        <f t="shared" si="609"/>
        <v>43200</v>
      </c>
      <c r="AR1031" cm="1">
        <f t="array" ref="AR1031">IF(AM1031="BASE",AE1031,_xlfn.IFS(AN1031="DAX",AG1031,AN1031="NIKKEI",AH1031,AN1031="SP",AF1031,AN1031="",MAX(AI1031:AK1031)))</f>
        <v>0.77918134360383751</v>
      </c>
      <c r="AS1031" s="4">
        <f t="shared" si="581"/>
        <v>0.74537435199118973</v>
      </c>
      <c r="AT1031" s="4">
        <f t="shared" si="582"/>
        <v>0.58739669899261282</v>
      </c>
      <c r="AU1031" s="4">
        <f t="shared" si="583"/>
        <v>3.584819439122909E-4</v>
      </c>
      <c r="AV1031" s="4">
        <f t="shared" si="584"/>
        <v>1.7350960007059484E-2</v>
      </c>
      <c r="AW1031" s="4">
        <f t="shared" si="585"/>
        <v>2.0660640319984453E-2</v>
      </c>
      <c r="AX1031" s="4">
        <f t="shared" si="586"/>
        <v>4.2020275348466592E-2</v>
      </c>
      <c r="AY1031" s="4">
        <f t="shared" si="587"/>
        <v>1.9566997586048268E-2</v>
      </c>
      <c r="AZ1031" s="4">
        <f t="shared" si="588"/>
        <v>8.0736787697678629</v>
      </c>
      <c r="BA1031" s="6" t="str">
        <f t="shared" si="589"/>
        <v>STRENGTHEN</v>
      </c>
      <c r="BB1031" s="4">
        <f t="shared" si="590"/>
        <v>0.1</v>
      </c>
      <c r="BC1031" s="4">
        <f t="shared" si="591"/>
        <v>0.60295548643614738</v>
      </c>
      <c r="BD1031" s="4">
        <f t="shared" si="592"/>
        <v>0.77882552653643133</v>
      </c>
      <c r="BE1031" s="4">
        <f t="shared" si="610"/>
        <v>0.05</v>
      </c>
      <c r="BF1031" s="4" t="str">
        <f t="shared" si="611"/>
        <v/>
      </c>
      <c r="BG1031" s="4" t="str">
        <f t="shared" si="612"/>
        <v/>
      </c>
      <c r="BH1031" s="4" t="str">
        <f t="shared" si="613"/>
        <v/>
      </c>
      <c r="BI1031" s="4" t="str">
        <f t="shared" si="614"/>
        <v/>
      </c>
      <c r="BJ1031" s="4" t="str">
        <f t="shared" si="615"/>
        <v/>
      </c>
      <c r="BK1031" s="4" t="str">
        <f t="shared" si="616"/>
        <v/>
      </c>
      <c r="BS1031" s="3" t="str">
        <f t="shared" si="593"/>
        <v/>
      </c>
      <c r="BT1031" s="5">
        <f t="shared" si="594"/>
        <v>0.15797765299857691</v>
      </c>
      <c r="BU1031" s="3"/>
    </row>
    <row r="1032" spans="1:73" x14ac:dyDescent="0.2">
      <c r="A1032" s="1">
        <v>43201</v>
      </c>
      <c r="C1032">
        <v>0.77576684051606348</v>
      </c>
      <c r="D1032">
        <v>0.77737964064408438</v>
      </c>
      <c r="E1032">
        <v>0.77601764881117941</v>
      </c>
      <c r="F1032">
        <v>0.77988004184599713</v>
      </c>
      <c r="G1032">
        <v>0.77762403414048253</v>
      </c>
      <c r="H1032">
        <v>0.780948504640123</v>
      </c>
      <c r="I1032">
        <v>0.7800406177675987</v>
      </c>
      <c r="J1032">
        <v>0.78110981742493668</v>
      </c>
      <c r="M1032">
        <f>'[1]CAC_SWISS (-SP-NIKKEI-DAX)'!AC1117</f>
        <v>0</v>
      </c>
      <c r="N1032">
        <f>'[1]CAC_SWISS_SP (-NIKKEI-DAX)'!AD1117</f>
        <v>0</v>
      </c>
      <c r="O1032">
        <f>'[1]CAC_SWISS_DAX (-SP-NIKKEI)'!AD1117</f>
        <v>0</v>
      </c>
      <c r="P1032">
        <f>'[1]CAC_SWISS_NIKKEI (-SP-DAX)'!AD1117</f>
        <v>0</v>
      </c>
      <c r="Q1032">
        <f>'[1]CAC_SWISS_DAX_SP (-NIKKEI)'!AF1117</f>
        <v>0</v>
      </c>
      <c r="R1032">
        <f>'[1]CAC_SWISS_SP_NIKKEI (-DAX)'!AF1117</f>
        <v>0</v>
      </c>
      <c r="S1032">
        <f>'[1]CAC_SWISS_DAX_NIKKEI (-SP)'!AF1117</f>
        <v>0</v>
      </c>
      <c r="V1032" t="str">
        <f t="shared" si="603"/>
        <v>BASE</v>
      </c>
      <c r="W1032" t="str">
        <f t="shared" si="604"/>
        <v>BASE+SP</v>
      </c>
      <c r="X1032" t="str">
        <f t="shared" si="605"/>
        <v>BASE+DAX</v>
      </c>
      <c r="Y1032" t="str">
        <f t="shared" si="606"/>
        <v>BASE+NIKKEI</v>
      </c>
      <c r="Z1032" s="2" t="str">
        <f t="shared" si="607"/>
        <v>- NIKKEI</v>
      </c>
      <c r="AA1032" s="2" t="str">
        <f t="shared" si="580"/>
        <v>- DAX</v>
      </c>
      <c r="AB1032" s="2" t="str">
        <f t="shared" si="595"/>
        <v>- SP</v>
      </c>
      <c r="AE1032">
        <f t="shared" si="596"/>
        <v>0.77576684051606348</v>
      </c>
      <c r="AF1032">
        <f t="shared" si="597"/>
        <v>0.77737964064408438</v>
      </c>
      <c r="AG1032">
        <f t="shared" si="598"/>
        <v>0.77601764881117941</v>
      </c>
      <c r="AH1032">
        <f t="shared" si="599"/>
        <v>0.77988004184599713</v>
      </c>
      <c r="AI1032">
        <f t="shared" si="600"/>
        <v>0.77762403414048253</v>
      </c>
      <c r="AJ1032">
        <f t="shared" si="601"/>
        <v>0.780948504640123</v>
      </c>
      <c r="AK1032">
        <f t="shared" si="602"/>
        <v>0.7800406177675987</v>
      </c>
      <c r="AM1032" t="str">
        <f t="shared" si="608"/>
        <v>BASE</v>
      </c>
      <c r="AN1032" t="str" cm="1">
        <f t="array" ref="AN1032">IF(AM1032="",_xlfn.IFS(AF1032=MAX(AF1032:AH1032),"SP",AG1032=MAX(AF1032:AH1032),"DAX",AH1032=MAX(AF1032:AH1032),"NIKKEI",MAX(AF1032:AH1032)=0,""),"")</f>
        <v/>
      </c>
      <c r="AO1032" t="str" cm="1">
        <f t="array" ref="AO1032">IF(AM1032="BASE","",IF(MAX(AF1032:AH1032)=0,_xlfn.IFS(AI1032=MAX(AI1032:AK1032),"SP&amp;DAX",AJ1032=MAX(AI1032:AK1032),"SP&amp;NIKKEI",AK1032=MAX(AI1032:AK1032),"DAX&amp;NIKKEI"),""))</f>
        <v/>
      </c>
      <c r="AQ1032" s="3">
        <f t="shared" si="609"/>
        <v>43201</v>
      </c>
      <c r="AR1032" cm="1">
        <f t="array" ref="AR1032">IF(AM1032="BASE",AE1032,_xlfn.IFS(AN1032="DAX",AG1032,AN1032="NIKKEI",AH1032,AN1032="SP",AF1032,AN1032="",MAX(AI1032:AK1032)))</f>
        <v>0.77576684051606348</v>
      </c>
      <c r="AS1032" s="4">
        <f t="shared" si="581"/>
        <v>0.75129750172634024</v>
      </c>
      <c r="AT1032" s="4">
        <f t="shared" si="582"/>
        <v>0.5943432074606031</v>
      </c>
      <c r="AU1032" s="4">
        <f t="shared" si="583"/>
        <v>3.297239328880675E-4</v>
      </c>
      <c r="AV1032" s="4">
        <f t="shared" si="584"/>
        <v>1.6670523676326311E-2</v>
      </c>
      <c r="AW1032" s="4">
        <f t="shared" si="585"/>
        <v>1.977885873833142E-2</v>
      </c>
      <c r="AX1032" s="4">
        <f t="shared" si="586"/>
        <v>4.1184777289907409E-2</v>
      </c>
      <c r="AY1032" s="4">
        <f t="shared" si="587"/>
        <v>1.9141130238711949E-2</v>
      </c>
      <c r="AZ1032" s="4">
        <f t="shared" si="588"/>
        <v>8.1998446438813311</v>
      </c>
      <c r="BA1032" s="6" t="str">
        <f t="shared" si="589"/>
        <v>STRENGTHEN</v>
      </c>
      <c r="BB1032" s="4">
        <f t="shared" si="590"/>
        <v>0.1</v>
      </c>
      <c r="BC1032" s="4">
        <f t="shared" si="591"/>
        <v>0.60295548643614738</v>
      </c>
      <c r="BD1032" s="4">
        <f t="shared" si="592"/>
        <v>0.77882552653643133</v>
      </c>
      <c r="BE1032" s="4">
        <f t="shared" si="610"/>
        <v>0.05</v>
      </c>
      <c r="BF1032" s="4" t="str">
        <f t="shared" si="611"/>
        <v/>
      </c>
      <c r="BG1032" s="4" t="str">
        <f t="shared" si="612"/>
        <v/>
      </c>
      <c r="BH1032" s="4" t="str">
        <f t="shared" si="613"/>
        <v/>
      </c>
      <c r="BI1032" s="4" t="str">
        <f t="shared" si="614"/>
        <v/>
      </c>
      <c r="BJ1032" s="4" t="str">
        <f t="shared" si="615"/>
        <v/>
      </c>
      <c r="BK1032" s="4" t="str">
        <f t="shared" si="616"/>
        <v/>
      </c>
      <c r="BS1032" s="3" t="str">
        <f t="shared" si="593"/>
        <v/>
      </c>
      <c r="BT1032" s="5">
        <f t="shared" si="594"/>
        <v>0.15695429426573715</v>
      </c>
      <c r="BU1032" s="3"/>
    </row>
    <row r="1033" spans="1:73" x14ac:dyDescent="0.2">
      <c r="A1033" s="1">
        <v>43202</v>
      </c>
      <c r="C1033">
        <v>0.77068264866509584</v>
      </c>
      <c r="D1033">
        <v>0.77262649743383871</v>
      </c>
      <c r="E1033">
        <v>0.77118853579518409</v>
      </c>
      <c r="F1033">
        <v>0.77516875401927687</v>
      </c>
      <c r="G1033">
        <v>0.77311206226313689</v>
      </c>
      <c r="H1033">
        <v>0.77647229299455245</v>
      </c>
      <c r="I1033">
        <v>0.77552846286375321</v>
      </c>
      <c r="J1033">
        <v>0.77682672359688409</v>
      </c>
      <c r="M1033">
        <f>'[1]CAC_SWISS (-SP-NIKKEI-DAX)'!AC1118</f>
        <v>0</v>
      </c>
      <c r="N1033">
        <f>'[1]CAC_SWISS_SP (-NIKKEI-DAX)'!AD1118</f>
        <v>0</v>
      </c>
      <c r="O1033">
        <f>'[1]CAC_SWISS_DAX (-SP-NIKKEI)'!AD1118</f>
        <v>0</v>
      </c>
      <c r="P1033">
        <f>'[1]CAC_SWISS_NIKKEI (-SP-DAX)'!AD1118</f>
        <v>0</v>
      </c>
      <c r="Q1033">
        <f>'[1]CAC_SWISS_DAX_SP (-NIKKEI)'!AF1118</f>
        <v>0</v>
      </c>
      <c r="R1033">
        <f>'[1]CAC_SWISS_SP_NIKKEI (-DAX)'!AF1118</f>
        <v>0</v>
      </c>
      <c r="S1033">
        <f>'[1]CAC_SWISS_DAX_NIKKEI (-SP)'!AF1118</f>
        <v>0</v>
      </c>
      <c r="V1033" t="str">
        <f t="shared" si="603"/>
        <v>BASE</v>
      </c>
      <c r="W1033" t="str">
        <f t="shared" si="604"/>
        <v>BASE+SP</v>
      </c>
      <c r="X1033" t="str">
        <f t="shared" si="605"/>
        <v>BASE+DAX</v>
      </c>
      <c r="Y1033" t="str">
        <f t="shared" si="606"/>
        <v>BASE+NIKKEI</v>
      </c>
      <c r="Z1033" s="2" t="str">
        <f t="shared" si="607"/>
        <v>- NIKKEI</v>
      </c>
      <c r="AA1033" s="2" t="str">
        <f t="shared" si="580"/>
        <v>- DAX</v>
      </c>
      <c r="AB1033" s="2" t="str">
        <f t="shared" si="595"/>
        <v>- SP</v>
      </c>
      <c r="AE1033">
        <f t="shared" si="596"/>
        <v>0.77068264866509584</v>
      </c>
      <c r="AF1033">
        <f t="shared" si="597"/>
        <v>0.77262649743383871</v>
      </c>
      <c r="AG1033">
        <f t="shared" si="598"/>
        <v>0.77118853579518409</v>
      </c>
      <c r="AH1033">
        <f t="shared" si="599"/>
        <v>0.77516875401927687</v>
      </c>
      <c r="AI1033">
        <f t="shared" si="600"/>
        <v>0.77311206226313689</v>
      </c>
      <c r="AJ1033">
        <f t="shared" si="601"/>
        <v>0.77647229299455245</v>
      </c>
      <c r="AK1033">
        <f t="shared" si="602"/>
        <v>0.77552846286375321</v>
      </c>
      <c r="AM1033" t="str">
        <f t="shared" si="608"/>
        <v>BASE</v>
      </c>
      <c r="AN1033" t="str" cm="1">
        <f t="array" ref="AN1033">IF(AM1033="",_xlfn.IFS(AF1033=MAX(AF1033:AH1033),"SP",AG1033=MAX(AF1033:AH1033),"DAX",AH1033=MAX(AF1033:AH1033),"NIKKEI",MAX(AF1033:AH1033)=0,""),"")</f>
        <v/>
      </c>
      <c r="AO1033" t="str" cm="1">
        <f t="array" ref="AO1033">IF(AM1033="BASE","",IF(MAX(AF1033:AH1033)=0,_xlfn.IFS(AI1033=MAX(AI1033:AK1033),"SP&amp;DAX",AJ1033=MAX(AI1033:AK1033),"SP&amp;NIKKEI",AK1033=MAX(AI1033:AK1033),"DAX&amp;NIKKEI"),""))</f>
        <v/>
      </c>
      <c r="AQ1033" s="3">
        <f t="shared" si="609"/>
        <v>43202</v>
      </c>
      <c r="AR1033" cm="1">
        <f t="array" ref="AR1033">IF(AM1033="BASE",AE1033,_xlfn.IFS(AN1033="DAX",AG1033,AN1033="NIKKEI",AH1033,AN1033="SP",AF1033,AN1033="",MAX(AI1033:AK1033)))</f>
        <v>0.77068264866509584</v>
      </c>
      <c r="AS1033" s="4">
        <f t="shared" si="581"/>
        <v>0.75545919504775871</v>
      </c>
      <c r="AT1033" s="4">
        <f t="shared" si="582"/>
        <v>0.60161961497387484</v>
      </c>
      <c r="AU1033" s="4">
        <f t="shared" si="583"/>
        <v>2.9731667597977871E-4</v>
      </c>
      <c r="AV1033" s="4">
        <f t="shared" si="584"/>
        <v>1.5915768898199827E-2</v>
      </c>
      <c r="AW1033" s="4">
        <f t="shared" si="585"/>
        <v>1.8680635405142573E-2</v>
      </c>
      <c r="AX1033" s="4">
        <f t="shared" si="586"/>
        <v>4.0237618170809786E-2</v>
      </c>
      <c r="AY1033" s="4">
        <f t="shared" si="587"/>
        <v>1.8656019016981475E-2</v>
      </c>
      <c r="AZ1033" s="4">
        <f t="shared" si="588"/>
        <v>8.2461097372302614</v>
      </c>
      <c r="BA1033" s="6" t="str">
        <f t="shared" si="589"/>
        <v>STRENGTHEN</v>
      </c>
      <c r="BB1033" s="4">
        <f t="shared" si="590"/>
        <v>0.1</v>
      </c>
      <c r="BC1033" s="4">
        <f t="shared" si="591"/>
        <v>0.60295548643614738</v>
      </c>
      <c r="BD1033" s="4">
        <f t="shared" si="592"/>
        <v>0.77882552653643133</v>
      </c>
      <c r="BE1033" s="4">
        <f t="shared" si="610"/>
        <v>0.05</v>
      </c>
      <c r="BF1033" s="4" t="str">
        <f t="shared" si="611"/>
        <v/>
      </c>
      <c r="BG1033" s="4" t="str">
        <f t="shared" si="612"/>
        <v/>
      </c>
      <c r="BH1033" s="4" t="str">
        <f t="shared" si="613"/>
        <v/>
      </c>
      <c r="BI1033" s="4" t="str">
        <f t="shared" si="614"/>
        <v/>
      </c>
      <c r="BJ1033" s="4" t="str">
        <f t="shared" si="615"/>
        <v/>
      </c>
      <c r="BK1033" s="4" t="str">
        <f t="shared" si="616"/>
        <v/>
      </c>
      <c r="BS1033" s="3" t="str">
        <f t="shared" si="593"/>
        <v/>
      </c>
      <c r="BT1033" s="5">
        <f t="shared" si="594"/>
        <v>0.15383958007388387</v>
      </c>
      <c r="BU1033" s="3"/>
    </row>
    <row r="1034" spans="1:73" x14ac:dyDescent="0.2">
      <c r="A1034" s="1">
        <v>43203</v>
      </c>
      <c r="C1034">
        <v>0.77032791417732571</v>
      </c>
      <c r="D1034">
        <v>0.77229378009761152</v>
      </c>
      <c r="E1034">
        <v>0.77069524664101796</v>
      </c>
      <c r="F1034">
        <v>0.77526849726884339</v>
      </c>
      <c r="G1034">
        <v>0.77264653611965017</v>
      </c>
      <c r="H1034">
        <v>0.77655059034254037</v>
      </c>
      <c r="I1034">
        <v>0.77549794326602728</v>
      </c>
      <c r="J1034">
        <v>0.77677843477644737</v>
      </c>
      <c r="M1034">
        <f>'[1]CAC_SWISS (-SP-NIKKEI-DAX)'!AC1119</f>
        <v>0</v>
      </c>
      <c r="N1034">
        <f>'[1]CAC_SWISS_SP (-NIKKEI-DAX)'!AD1119</f>
        <v>0</v>
      </c>
      <c r="O1034">
        <f>'[1]CAC_SWISS_DAX (-SP-NIKKEI)'!AD1119</f>
        <v>0</v>
      </c>
      <c r="P1034">
        <f>'[1]CAC_SWISS_NIKKEI (-SP-DAX)'!AD1119</f>
        <v>0</v>
      </c>
      <c r="Q1034">
        <f>'[1]CAC_SWISS_DAX_SP (-NIKKEI)'!AF1119</f>
        <v>0</v>
      </c>
      <c r="R1034">
        <f>'[1]CAC_SWISS_SP_NIKKEI (-DAX)'!AF1119</f>
        <v>0</v>
      </c>
      <c r="S1034">
        <f>'[1]CAC_SWISS_DAX_NIKKEI (-SP)'!AF1119</f>
        <v>0</v>
      </c>
      <c r="V1034" t="str">
        <f t="shared" si="603"/>
        <v>BASE</v>
      </c>
      <c r="W1034" t="str">
        <f t="shared" si="604"/>
        <v>BASE+SP</v>
      </c>
      <c r="X1034" t="str">
        <f t="shared" si="605"/>
        <v>BASE+DAX</v>
      </c>
      <c r="Y1034" t="str">
        <f t="shared" si="606"/>
        <v>BASE+NIKKEI</v>
      </c>
      <c r="Z1034" s="2" t="str">
        <f t="shared" si="607"/>
        <v>- NIKKEI</v>
      </c>
      <c r="AA1034" s="2" t="str">
        <f t="shared" si="580"/>
        <v>- DAX</v>
      </c>
      <c r="AB1034" s="2" t="str">
        <f t="shared" si="595"/>
        <v>- SP</v>
      </c>
      <c r="AE1034">
        <f t="shared" si="596"/>
        <v>0.77032791417732571</v>
      </c>
      <c r="AF1034">
        <f t="shared" si="597"/>
        <v>0.77229378009761152</v>
      </c>
      <c r="AG1034">
        <f t="shared" si="598"/>
        <v>0.77069524664101796</v>
      </c>
      <c r="AH1034">
        <f t="shared" si="599"/>
        <v>0.77526849726884339</v>
      </c>
      <c r="AI1034">
        <f t="shared" si="600"/>
        <v>0.77264653611965017</v>
      </c>
      <c r="AJ1034">
        <f t="shared" si="601"/>
        <v>0.77655059034254037</v>
      </c>
      <c r="AK1034">
        <f t="shared" si="602"/>
        <v>0.77549794326602728</v>
      </c>
      <c r="AM1034" t="str">
        <f t="shared" si="608"/>
        <v>BASE</v>
      </c>
      <c r="AN1034" t="str" cm="1">
        <f t="array" ref="AN1034">IF(AM1034="",_xlfn.IFS(AF1034=MAX(AF1034:AH1034),"SP",AG1034=MAX(AF1034:AH1034),"DAX",AH1034=MAX(AF1034:AH1034),"NIKKEI",MAX(AF1034:AH1034)=0,""),"")</f>
        <v/>
      </c>
      <c r="AO1034" t="str" cm="1">
        <f t="array" ref="AO1034">IF(AM1034="BASE","",IF(MAX(AF1034:AH1034)=0,_xlfn.IFS(AI1034=MAX(AI1034:AK1034),"SP&amp;DAX",AJ1034=MAX(AI1034:AK1034),"SP&amp;NIKKEI",AK1034=MAX(AI1034:AK1034),"DAX&amp;NIKKEI"),""))</f>
        <v/>
      </c>
      <c r="AQ1034" s="3">
        <f t="shared" si="609"/>
        <v>43203</v>
      </c>
      <c r="AR1034" cm="1">
        <f t="array" ref="AR1034">IF(AM1034="BASE",AE1034,_xlfn.IFS(AN1034="DAX",AG1034,AN1034="NIKKEI",AH1034,AN1034="SP",AF1034,AN1034="",MAX(AI1034:AK1034)))</f>
        <v>0.77032791417732571</v>
      </c>
      <c r="AS1034" s="4">
        <f t="shared" si="581"/>
        <v>0.75862661890874972</v>
      </c>
      <c r="AT1034" s="4">
        <f t="shared" si="582"/>
        <v>0.60883489276479619</v>
      </c>
      <c r="AU1034" s="4">
        <f t="shared" si="583"/>
        <v>2.7935307424622281E-4</v>
      </c>
      <c r="AV1034" s="4">
        <f t="shared" si="584"/>
        <v>1.5224346157783739E-2</v>
      </c>
      <c r="AW1034" s="4">
        <f t="shared" si="585"/>
        <v>1.8349101587091687E-2</v>
      </c>
      <c r="AX1034" s="4">
        <f t="shared" si="586"/>
        <v>3.935270588951665E-2</v>
      </c>
      <c r="AY1034" s="4">
        <f t="shared" si="587"/>
        <v>1.8232449933574396E-2</v>
      </c>
      <c r="AZ1034" s="4">
        <f t="shared" si="588"/>
        <v>8.2156663909504282</v>
      </c>
      <c r="BA1034" s="6" t="str">
        <f t="shared" si="589"/>
        <v>STRENGTHEN</v>
      </c>
      <c r="BB1034" s="4">
        <f t="shared" si="590"/>
        <v>0.1</v>
      </c>
      <c r="BC1034" s="4">
        <f t="shared" si="591"/>
        <v>0.60295548643614738</v>
      </c>
      <c r="BD1034" s="4">
        <f t="shared" si="592"/>
        <v>0.77882552653643133</v>
      </c>
      <c r="BE1034" s="4">
        <f t="shared" si="610"/>
        <v>0.05</v>
      </c>
      <c r="BF1034" s="4" t="str">
        <f t="shared" si="611"/>
        <v/>
      </c>
      <c r="BG1034" s="4" t="str">
        <f t="shared" si="612"/>
        <v/>
      </c>
      <c r="BH1034" s="4" t="str">
        <f t="shared" si="613"/>
        <v/>
      </c>
      <c r="BI1034" s="4" t="str">
        <f t="shared" si="614"/>
        <v/>
      </c>
      <c r="BJ1034" s="4" t="str">
        <f t="shared" si="615"/>
        <v/>
      </c>
      <c r="BK1034" s="4" t="str">
        <f t="shared" si="616"/>
        <v/>
      </c>
      <c r="BS1034" s="3" t="str">
        <f t="shared" si="593"/>
        <v/>
      </c>
      <c r="BT1034" s="5">
        <f t="shared" si="594"/>
        <v>0.14979172614395353</v>
      </c>
      <c r="BU1034" s="3"/>
    </row>
    <row r="1035" spans="1:73" x14ac:dyDescent="0.2">
      <c r="A1035" s="1">
        <v>43206</v>
      </c>
      <c r="C1035">
        <v>0.76949624298978214</v>
      </c>
      <c r="D1035">
        <v>0.77318354707187442</v>
      </c>
      <c r="E1035">
        <v>0.77002414001525044</v>
      </c>
      <c r="F1035">
        <v>0.7746436007908245</v>
      </c>
      <c r="G1035">
        <v>0.77373509108262961</v>
      </c>
      <c r="H1035">
        <v>0.77738834959237002</v>
      </c>
      <c r="I1035">
        <v>0.775007880316537</v>
      </c>
      <c r="J1035">
        <v>0.77778363079895729</v>
      </c>
      <c r="M1035">
        <f>'[1]CAC_SWISS (-SP-NIKKEI-DAX)'!AC1120</f>
        <v>0</v>
      </c>
      <c r="N1035">
        <f>'[1]CAC_SWISS_SP (-NIKKEI-DAX)'!AD1120</f>
        <v>0</v>
      </c>
      <c r="O1035">
        <f>'[1]CAC_SWISS_DAX (-SP-NIKKEI)'!AD1120</f>
        <v>0</v>
      </c>
      <c r="P1035">
        <f>'[1]CAC_SWISS_NIKKEI (-SP-DAX)'!AD1120</f>
        <v>0</v>
      </c>
      <c r="Q1035">
        <f>'[1]CAC_SWISS_DAX_SP (-NIKKEI)'!AF1120</f>
        <v>0</v>
      </c>
      <c r="R1035">
        <f>'[1]CAC_SWISS_SP_NIKKEI (-DAX)'!AF1120</f>
        <v>0</v>
      </c>
      <c r="S1035">
        <f>'[1]CAC_SWISS_DAX_NIKKEI (-SP)'!AF1120</f>
        <v>0</v>
      </c>
      <c r="V1035" t="str">
        <f t="shared" si="603"/>
        <v>BASE</v>
      </c>
      <c r="W1035" t="str">
        <f t="shared" si="604"/>
        <v>BASE+SP</v>
      </c>
      <c r="X1035" t="str">
        <f t="shared" si="605"/>
        <v>BASE+DAX</v>
      </c>
      <c r="Y1035" t="str">
        <f t="shared" si="606"/>
        <v>BASE+NIKKEI</v>
      </c>
      <c r="Z1035" s="2" t="str">
        <f t="shared" si="607"/>
        <v>- NIKKEI</v>
      </c>
      <c r="AA1035" s="2" t="str">
        <f t="shared" si="580"/>
        <v>- DAX</v>
      </c>
      <c r="AB1035" s="2" t="str">
        <f t="shared" si="595"/>
        <v>- SP</v>
      </c>
      <c r="AE1035">
        <f t="shared" si="596"/>
        <v>0.76949624298978214</v>
      </c>
      <c r="AF1035">
        <f t="shared" si="597"/>
        <v>0.77318354707187442</v>
      </c>
      <c r="AG1035">
        <f t="shared" si="598"/>
        <v>0.77002414001525044</v>
      </c>
      <c r="AH1035">
        <f t="shared" si="599"/>
        <v>0.7746436007908245</v>
      </c>
      <c r="AI1035">
        <f t="shared" si="600"/>
        <v>0.77373509108262961</v>
      </c>
      <c r="AJ1035">
        <f t="shared" si="601"/>
        <v>0.77738834959237002</v>
      </c>
      <c r="AK1035">
        <f t="shared" si="602"/>
        <v>0.775007880316537</v>
      </c>
      <c r="AM1035" t="str">
        <f t="shared" si="608"/>
        <v>BASE</v>
      </c>
      <c r="AN1035" t="str" cm="1">
        <f t="array" ref="AN1035">IF(AM1035="",_xlfn.IFS(AF1035=MAX(AF1035:AH1035),"SP",AG1035=MAX(AF1035:AH1035),"DAX",AH1035=MAX(AF1035:AH1035),"NIKKEI",MAX(AF1035:AH1035)=0,""),"")</f>
        <v/>
      </c>
      <c r="AO1035" t="str" cm="1">
        <f t="array" ref="AO1035">IF(AM1035="BASE","",IF(MAX(AF1035:AH1035)=0,_xlfn.IFS(AI1035=MAX(AI1035:AK1035),"SP&amp;DAX",AJ1035=MAX(AI1035:AK1035),"SP&amp;NIKKEI",AK1035=MAX(AI1035:AK1035),"DAX&amp;NIKKEI"),""))</f>
        <v/>
      </c>
      <c r="AQ1035" s="3">
        <f t="shared" si="609"/>
        <v>43206</v>
      </c>
      <c r="AR1035" cm="1">
        <f t="array" ref="AR1035">IF(AM1035="BASE",AE1035,_xlfn.IFS(AN1035="DAX",AG1035,AN1035="NIKKEI",AH1035,AN1035="SP",AF1035,AN1035="",MAX(AI1035:AK1035)))</f>
        <v>0.76949624298978214</v>
      </c>
      <c r="AS1035" s="4">
        <f t="shared" si="581"/>
        <v>0.76166965568798128</v>
      </c>
      <c r="AT1035" s="4">
        <f t="shared" si="582"/>
        <v>0.61607829344690956</v>
      </c>
      <c r="AU1035" s="4">
        <f t="shared" si="583"/>
        <v>2.3967810810476874E-4</v>
      </c>
      <c r="AV1035" s="4">
        <f t="shared" si="584"/>
        <v>1.4419061309259747E-2</v>
      </c>
      <c r="AW1035" s="4">
        <f t="shared" si="585"/>
        <v>1.6622310077206645E-2</v>
      </c>
      <c r="AX1035" s="4">
        <f t="shared" si="586"/>
        <v>3.8291741446697065E-2</v>
      </c>
      <c r="AY1035" s="4">
        <f t="shared" si="587"/>
        <v>1.7673399135301388E-2</v>
      </c>
      <c r="AZ1035" s="4">
        <f t="shared" si="588"/>
        <v>8.237881186662225</v>
      </c>
      <c r="BA1035" s="6" t="str">
        <f t="shared" si="589"/>
        <v>STRENGTHEN</v>
      </c>
      <c r="BB1035" s="4">
        <f t="shared" si="590"/>
        <v>0.1</v>
      </c>
      <c r="BC1035" s="4">
        <f t="shared" si="591"/>
        <v>0.60295548643614738</v>
      </c>
      <c r="BD1035" s="4">
        <f t="shared" si="592"/>
        <v>0.77882552653643133</v>
      </c>
      <c r="BE1035" s="4">
        <f t="shared" si="610"/>
        <v>0.05</v>
      </c>
      <c r="BF1035" s="4" t="str">
        <f t="shared" si="611"/>
        <v/>
      </c>
      <c r="BG1035" s="4" t="str">
        <f t="shared" si="612"/>
        <v/>
      </c>
      <c r="BH1035" s="4" t="str">
        <f t="shared" si="613"/>
        <v/>
      </c>
      <c r="BI1035" s="4" t="str">
        <f t="shared" si="614"/>
        <v/>
      </c>
      <c r="BJ1035" s="4" t="str">
        <f t="shared" si="615"/>
        <v/>
      </c>
      <c r="BK1035" s="4" t="str">
        <f t="shared" si="616"/>
        <v/>
      </c>
      <c r="BS1035" s="3" t="str">
        <f t="shared" si="593"/>
        <v/>
      </c>
      <c r="BT1035" s="5">
        <f t="shared" si="594"/>
        <v>0.14559136224107172</v>
      </c>
      <c r="BU1035" s="3"/>
    </row>
    <row r="1036" spans="1:73" x14ac:dyDescent="0.2">
      <c r="A1036" s="1">
        <v>43207</v>
      </c>
      <c r="C1036">
        <v>0.76698571492165979</v>
      </c>
      <c r="D1036">
        <v>0.77110184058920983</v>
      </c>
      <c r="E1036">
        <v>0.76782663196998435</v>
      </c>
      <c r="F1036">
        <v>0.77243996167047912</v>
      </c>
      <c r="G1036">
        <v>0.77191569506396351</v>
      </c>
      <c r="H1036">
        <v>0.7755214582078872</v>
      </c>
      <c r="I1036">
        <v>0.77303716614930396</v>
      </c>
      <c r="J1036">
        <v>0.77611952649456273</v>
      </c>
      <c r="M1036">
        <f>'[1]CAC_SWISS (-SP-NIKKEI-DAX)'!AC1121</f>
        <v>0</v>
      </c>
      <c r="N1036">
        <f>'[1]CAC_SWISS_SP (-NIKKEI-DAX)'!AD1121</f>
        <v>0</v>
      </c>
      <c r="O1036">
        <f>'[1]CAC_SWISS_DAX (-SP-NIKKEI)'!AD1121</f>
        <v>0</v>
      </c>
      <c r="P1036">
        <f>'[1]CAC_SWISS_NIKKEI (-SP-DAX)'!AD1121</f>
        <v>0</v>
      </c>
      <c r="Q1036">
        <f>'[1]CAC_SWISS_DAX_SP (-NIKKEI)'!AF1121</f>
        <v>0</v>
      </c>
      <c r="R1036">
        <f>'[1]CAC_SWISS_SP_NIKKEI (-DAX)'!AF1121</f>
        <v>0</v>
      </c>
      <c r="S1036">
        <f>'[1]CAC_SWISS_DAX_NIKKEI (-SP)'!AF1121</f>
        <v>0</v>
      </c>
      <c r="V1036" t="str">
        <f t="shared" si="603"/>
        <v>BASE</v>
      </c>
      <c r="W1036" t="str">
        <f t="shared" si="604"/>
        <v>BASE+SP</v>
      </c>
      <c r="X1036" t="str">
        <f t="shared" si="605"/>
        <v>BASE+DAX</v>
      </c>
      <c r="Y1036" t="str">
        <f t="shared" si="606"/>
        <v>BASE+NIKKEI</v>
      </c>
      <c r="Z1036" s="2" t="str">
        <f t="shared" si="607"/>
        <v>- NIKKEI</v>
      </c>
      <c r="AA1036" s="2" t="str">
        <f t="shared" si="580"/>
        <v>- DAX</v>
      </c>
      <c r="AB1036" s="2" t="str">
        <f t="shared" si="595"/>
        <v>- SP</v>
      </c>
      <c r="AE1036">
        <f t="shared" si="596"/>
        <v>0.76698571492165979</v>
      </c>
      <c r="AF1036">
        <f t="shared" si="597"/>
        <v>0.77110184058920983</v>
      </c>
      <c r="AG1036">
        <f t="shared" si="598"/>
        <v>0.76782663196998435</v>
      </c>
      <c r="AH1036">
        <f t="shared" si="599"/>
        <v>0.77243996167047912</v>
      </c>
      <c r="AI1036">
        <f t="shared" si="600"/>
        <v>0.77191569506396351</v>
      </c>
      <c r="AJ1036">
        <f t="shared" si="601"/>
        <v>0.7755214582078872</v>
      </c>
      <c r="AK1036">
        <f t="shared" si="602"/>
        <v>0.77303716614930396</v>
      </c>
      <c r="AM1036" t="str">
        <f t="shared" si="608"/>
        <v>BASE</v>
      </c>
      <c r="AN1036" t="str" cm="1">
        <f t="array" ref="AN1036">IF(AM1036="",_xlfn.IFS(AF1036=MAX(AF1036:AH1036),"SP",AG1036=MAX(AF1036:AH1036),"DAX",AH1036=MAX(AF1036:AH1036),"NIKKEI",MAX(AF1036:AH1036)=0,""),"")</f>
        <v/>
      </c>
      <c r="AO1036" t="str" cm="1">
        <f t="array" ref="AO1036">IF(AM1036="BASE","",IF(MAX(AF1036:AH1036)=0,_xlfn.IFS(AI1036=MAX(AI1036:AK1036),"SP&amp;DAX",AJ1036=MAX(AI1036:AK1036),"SP&amp;NIKKEI",AK1036=MAX(AI1036:AK1036),"DAX&amp;NIKKEI"),""))</f>
        <v/>
      </c>
      <c r="AQ1036" s="3">
        <f t="shared" si="609"/>
        <v>43207</v>
      </c>
      <c r="AR1036" cm="1">
        <f t="array" ref="AR1036">IF(AM1036="BASE",AE1036,_xlfn.IFS(AN1036="DAX",AG1036,AN1036="NIKKEI",AH1036,AN1036="SP",AF1036,AN1036="",MAX(AI1036:AK1036)))</f>
        <v>0.76698571492165979</v>
      </c>
      <c r="AS1036" s="4">
        <f t="shared" si="581"/>
        <v>0.76461967849581924</v>
      </c>
      <c r="AT1036" s="4">
        <f t="shared" si="582"/>
        <v>0.62330273149397719</v>
      </c>
      <c r="AU1036" s="4">
        <f t="shared" si="583"/>
        <v>1.6816256559358111E-4</v>
      </c>
      <c r="AV1036" s="4">
        <f t="shared" si="584"/>
        <v>1.3492918181126133E-2</v>
      </c>
      <c r="AW1036" s="4">
        <f t="shared" si="585"/>
        <v>1.24630241832198E-2</v>
      </c>
      <c r="AX1036" s="4">
        <f t="shared" si="586"/>
        <v>3.7027476860937859E-2</v>
      </c>
      <c r="AY1036" s="4">
        <f t="shared" si="587"/>
        <v>1.6931468340988055E-2</v>
      </c>
      <c r="AZ1036" s="4">
        <f t="shared" si="588"/>
        <v>8.3464082474016159</v>
      </c>
      <c r="BA1036" s="6" t="str">
        <f t="shared" si="589"/>
        <v>STRENGTHEN</v>
      </c>
      <c r="BB1036" s="4">
        <f t="shared" si="590"/>
        <v>0.1</v>
      </c>
      <c r="BC1036" s="4">
        <f t="shared" si="591"/>
        <v>0.60295548643614738</v>
      </c>
      <c r="BD1036" s="4">
        <f t="shared" si="592"/>
        <v>0.77882552653643133</v>
      </c>
      <c r="BE1036" s="4">
        <f t="shared" si="610"/>
        <v>0.05</v>
      </c>
      <c r="BF1036" s="4" t="str">
        <f t="shared" si="611"/>
        <v/>
      </c>
      <c r="BG1036" s="4" t="str">
        <f t="shared" si="612"/>
        <v/>
      </c>
      <c r="BH1036" s="4" t="str">
        <f t="shared" si="613"/>
        <v/>
      </c>
      <c r="BI1036" s="4" t="str">
        <f t="shared" si="614"/>
        <v/>
      </c>
      <c r="BJ1036" s="4" t="str">
        <f t="shared" si="615"/>
        <v/>
      </c>
      <c r="BK1036" s="4" t="str">
        <f t="shared" si="616"/>
        <v/>
      </c>
      <c r="BS1036" s="3" t="str">
        <f t="shared" si="593"/>
        <v/>
      </c>
      <c r="BT1036" s="5">
        <f t="shared" si="594"/>
        <v>0.14131694700184205</v>
      </c>
      <c r="BU1036" s="3"/>
    </row>
    <row r="1037" spans="1:73" x14ac:dyDescent="0.2">
      <c r="A1037" s="1">
        <v>43208</v>
      </c>
      <c r="C1037">
        <v>0.76241065749245918</v>
      </c>
      <c r="D1037">
        <v>0.76681987158890719</v>
      </c>
      <c r="E1037">
        <v>0.76440607459483678</v>
      </c>
      <c r="F1037">
        <v>0.76907026525537592</v>
      </c>
      <c r="G1037">
        <v>0.76875918587102499</v>
      </c>
      <c r="H1037">
        <v>0.77228218018030292</v>
      </c>
      <c r="I1037">
        <v>0.77057515832307322</v>
      </c>
      <c r="J1037">
        <v>0.77378520609791213</v>
      </c>
      <c r="M1037">
        <f>'[1]CAC_SWISS (-SP-NIKKEI-DAX)'!AC1122</f>
        <v>0</v>
      </c>
      <c r="N1037">
        <f>'[1]CAC_SWISS_SP (-NIKKEI-DAX)'!AD1122</f>
        <v>0</v>
      </c>
      <c r="O1037">
        <f>'[1]CAC_SWISS_DAX (-SP-NIKKEI)'!AD1122</f>
        <v>0</v>
      </c>
      <c r="P1037">
        <f>'[1]CAC_SWISS_NIKKEI (-SP-DAX)'!AD1122</f>
        <v>0</v>
      </c>
      <c r="Q1037">
        <f>'[1]CAC_SWISS_DAX_SP (-NIKKEI)'!AF1122</f>
        <v>0</v>
      </c>
      <c r="R1037">
        <f>'[1]CAC_SWISS_SP_NIKKEI (-DAX)'!AF1122</f>
        <v>0</v>
      </c>
      <c r="S1037">
        <f>'[1]CAC_SWISS_DAX_NIKKEI (-SP)'!AF1122</f>
        <v>0</v>
      </c>
      <c r="V1037" t="str">
        <f t="shared" si="603"/>
        <v>BASE</v>
      </c>
      <c r="W1037" t="str">
        <f t="shared" si="604"/>
        <v>BASE+SP</v>
      </c>
      <c r="X1037" t="str">
        <f t="shared" si="605"/>
        <v>BASE+DAX</v>
      </c>
      <c r="Y1037" t="str">
        <f t="shared" si="606"/>
        <v>BASE+NIKKEI</v>
      </c>
      <c r="Z1037" s="2" t="str">
        <f t="shared" si="607"/>
        <v>- NIKKEI</v>
      </c>
      <c r="AA1037" s="2" t="str">
        <f t="shared" si="580"/>
        <v>- DAX</v>
      </c>
      <c r="AB1037" s="2" t="str">
        <f t="shared" si="595"/>
        <v>- SP</v>
      </c>
      <c r="AE1037">
        <f t="shared" si="596"/>
        <v>0.76241065749245918</v>
      </c>
      <c r="AF1037">
        <f t="shared" si="597"/>
        <v>0.76681987158890719</v>
      </c>
      <c r="AG1037">
        <f t="shared" si="598"/>
        <v>0.76440607459483678</v>
      </c>
      <c r="AH1037">
        <f t="shared" si="599"/>
        <v>0.76907026525537592</v>
      </c>
      <c r="AI1037">
        <f t="shared" si="600"/>
        <v>0.76875918587102499</v>
      </c>
      <c r="AJ1037">
        <f t="shared" si="601"/>
        <v>0.77228218018030292</v>
      </c>
      <c r="AK1037">
        <f t="shared" si="602"/>
        <v>0.77057515832307322</v>
      </c>
      <c r="AM1037" t="str">
        <f t="shared" si="608"/>
        <v>BASE</v>
      </c>
      <c r="AN1037" t="str" cm="1">
        <f t="array" ref="AN1037">IF(AM1037="",_xlfn.IFS(AF1037=MAX(AF1037:AH1037),"SP",AG1037=MAX(AF1037:AH1037),"DAX",AH1037=MAX(AF1037:AH1037),"NIKKEI",MAX(AF1037:AH1037)=0,""),"")</f>
        <v/>
      </c>
      <c r="AO1037" t="str" cm="1">
        <f t="array" ref="AO1037">IF(AM1037="BASE","",IF(MAX(AF1037:AH1037)=0,_xlfn.IFS(AI1037=MAX(AI1037:AK1037),"SP&amp;DAX",AJ1037=MAX(AI1037:AK1037),"SP&amp;NIKKEI",AK1037=MAX(AI1037:AK1037),"DAX&amp;NIKKEI"),""))</f>
        <v/>
      </c>
      <c r="AQ1037" s="3">
        <f t="shared" si="609"/>
        <v>43208</v>
      </c>
      <c r="AR1037" cm="1">
        <f t="array" ref="AR1037">IF(AM1037="BASE",AE1037,_xlfn.IFS(AN1037="DAX",AG1037,AN1037="NIKKEI",AH1037,AN1037="SP",AF1037,AN1037="",MAX(AI1037:AK1037)))</f>
        <v>0.76241065749245918</v>
      </c>
      <c r="AS1037" s="4">
        <f t="shared" si="581"/>
        <v>0.76757535236317875</v>
      </c>
      <c r="AT1037" s="4">
        <f t="shared" si="582"/>
        <v>0.63052453572262057</v>
      </c>
      <c r="AU1037" s="4">
        <f t="shared" si="583"/>
        <v>4.6879921797723543E-5</v>
      </c>
      <c r="AV1037" s="4">
        <f t="shared" si="584"/>
        <v>1.2393364286832367E-2</v>
      </c>
      <c r="AW1037" s="4">
        <f t="shared" si="585"/>
        <v>3.7826631020224477E-3</v>
      </c>
      <c r="AX1037" s="4">
        <f t="shared" si="586"/>
        <v>3.5458477980958733E-2</v>
      </c>
      <c r="AY1037" s="4">
        <f t="shared" si="587"/>
        <v>1.5891987852890515E-2</v>
      </c>
      <c r="AZ1037" s="4">
        <f t="shared" si="588"/>
        <v>8.6238938708747312</v>
      </c>
      <c r="BA1037" s="6" t="str">
        <f t="shared" si="589"/>
        <v>STRENGTHEN</v>
      </c>
      <c r="BB1037" s="4">
        <f t="shared" si="590"/>
        <v>0.1</v>
      </c>
      <c r="BC1037" s="4">
        <f t="shared" si="591"/>
        <v>0.60295548643614738</v>
      </c>
      <c r="BD1037" s="4">
        <f t="shared" si="592"/>
        <v>0.77882552653643133</v>
      </c>
      <c r="BE1037" s="4">
        <f t="shared" si="610"/>
        <v>0.05</v>
      </c>
      <c r="BF1037" s="4" t="str">
        <f t="shared" si="611"/>
        <v/>
      </c>
      <c r="BG1037" s="4" t="str">
        <f t="shared" si="612"/>
        <v/>
      </c>
      <c r="BH1037" s="4" t="str">
        <f t="shared" si="613"/>
        <v/>
      </c>
      <c r="BI1037" s="4" t="str">
        <f t="shared" si="614"/>
        <v/>
      </c>
      <c r="BJ1037" s="4" t="str">
        <f t="shared" si="615"/>
        <v/>
      </c>
      <c r="BK1037" s="4" t="str">
        <f t="shared" si="616"/>
        <v/>
      </c>
      <c r="BS1037" s="3" t="str">
        <f t="shared" si="593"/>
        <v/>
      </c>
      <c r="BT1037" s="5">
        <f t="shared" si="594"/>
        <v>0.13705081664055818</v>
      </c>
      <c r="BU1037" s="3"/>
    </row>
    <row r="1038" spans="1:73" x14ac:dyDescent="0.2">
      <c r="A1038" s="1">
        <v>43209</v>
      </c>
      <c r="C1038">
        <v>0.7642756874255231</v>
      </c>
      <c r="D1038">
        <v>0.76886892515269267</v>
      </c>
      <c r="E1038">
        <v>0.76593802789630028</v>
      </c>
      <c r="F1038">
        <v>0.77061929932744189</v>
      </c>
      <c r="G1038">
        <v>0.77043152130517289</v>
      </c>
      <c r="H1038">
        <v>0.77401475917150464</v>
      </c>
      <c r="I1038">
        <v>0.77187393765930301</v>
      </c>
      <c r="J1038">
        <v>0.77522859079788009</v>
      </c>
      <c r="M1038">
        <f>'[1]CAC_SWISS (-SP-NIKKEI-DAX)'!AC1123</f>
        <v>0</v>
      </c>
      <c r="N1038">
        <f>'[1]CAC_SWISS_SP (-NIKKEI-DAX)'!AD1123</f>
        <v>0</v>
      </c>
      <c r="O1038">
        <f>'[1]CAC_SWISS_DAX (-SP-NIKKEI)'!AD1123</f>
        <v>0</v>
      </c>
      <c r="P1038">
        <f>'[1]CAC_SWISS_NIKKEI (-SP-DAX)'!AD1123</f>
        <v>0</v>
      </c>
      <c r="Q1038">
        <f>'[1]CAC_SWISS_DAX_SP (-NIKKEI)'!AF1123</f>
        <v>0</v>
      </c>
      <c r="R1038">
        <f>'[1]CAC_SWISS_SP_NIKKEI (-DAX)'!AF1123</f>
        <v>0</v>
      </c>
      <c r="S1038">
        <f>'[1]CAC_SWISS_DAX_NIKKEI (-SP)'!AF1123</f>
        <v>0</v>
      </c>
      <c r="V1038" t="str">
        <f t="shared" si="603"/>
        <v>BASE</v>
      </c>
      <c r="W1038" t="str">
        <f t="shared" si="604"/>
        <v>BASE+SP</v>
      </c>
      <c r="X1038" t="str">
        <f t="shared" si="605"/>
        <v>BASE+DAX</v>
      </c>
      <c r="Y1038" t="str">
        <f t="shared" si="606"/>
        <v>BASE+NIKKEI</v>
      </c>
      <c r="Z1038" s="2" t="str">
        <f t="shared" si="607"/>
        <v>- NIKKEI</v>
      </c>
      <c r="AA1038" s="2" t="str">
        <f t="shared" si="580"/>
        <v>- DAX</v>
      </c>
      <c r="AB1038" s="2" t="str">
        <f t="shared" si="595"/>
        <v>- SP</v>
      </c>
      <c r="AE1038">
        <f t="shared" si="596"/>
        <v>0.7642756874255231</v>
      </c>
      <c r="AF1038">
        <f t="shared" si="597"/>
        <v>0.76886892515269267</v>
      </c>
      <c r="AG1038">
        <f t="shared" si="598"/>
        <v>0.76593802789630028</v>
      </c>
      <c r="AH1038">
        <f t="shared" si="599"/>
        <v>0.77061929932744189</v>
      </c>
      <c r="AI1038">
        <f t="shared" si="600"/>
        <v>0.77043152130517289</v>
      </c>
      <c r="AJ1038">
        <f t="shared" si="601"/>
        <v>0.77401475917150464</v>
      </c>
      <c r="AK1038">
        <f t="shared" si="602"/>
        <v>0.77187393765930301</v>
      </c>
      <c r="AM1038" t="str">
        <f t="shared" si="608"/>
        <v>BASE</v>
      </c>
      <c r="AN1038" t="str" cm="1">
        <f t="array" ref="AN1038">IF(AM1038="",_xlfn.IFS(AF1038=MAX(AF1038:AH1038),"SP",AG1038=MAX(AF1038:AH1038),"DAX",AH1038=MAX(AF1038:AH1038),"NIKKEI",MAX(AF1038:AH1038)=0,""),"")</f>
        <v/>
      </c>
      <c r="AO1038" t="str" cm="1">
        <f t="array" ref="AO1038">IF(AM1038="BASE","",IF(MAX(AF1038:AH1038)=0,_xlfn.IFS(AI1038=MAX(AI1038:AK1038),"SP&amp;DAX",AJ1038=MAX(AI1038:AK1038),"SP&amp;NIKKEI",AK1038=MAX(AI1038:AK1038),"DAX&amp;NIKKEI"),""))</f>
        <v/>
      </c>
      <c r="AQ1038" s="3">
        <f t="shared" si="609"/>
        <v>43209</v>
      </c>
      <c r="AR1038" cm="1">
        <f t="array" ref="AR1038">IF(AM1038="BASE",AE1038,_xlfn.IFS(AN1038="DAX",AG1038,AN1038="NIKKEI",AH1038,AN1038="SP",AF1038,AN1038="",MAX(AI1038:AK1038)))</f>
        <v>0.7642756874255231</v>
      </c>
      <c r="AS1038" s="4">
        <f t="shared" si="581"/>
        <v>0.76814806492231635</v>
      </c>
      <c r="AT1038" s="4">
        <f t="shared" si="582"/>
        <v>0.6380934732167951</v>
      </c>
      <c r="AU1038" s="4">
        <f t="shared" si="583"/>
        <v>3.8671571207927166E-5</v>
      </c>
      <c r="AV1038" s="4">
        <f t="shared" si="584"/>
        <v>1.1389570560765698E-2</v>
      </c>
      <c r="AW1038" s="4">
        <f t="shared" si="585"/>
        <v>3.3953493682317864E-3</v>
      </c>
      <c r="AX1038" s="4">
        <f t="shared" si="586"/>
        <v>3.3990982626280725E-2</v>
      </c>
      <c r="AY1038" s="4">
        <f t="shared" si="587"/>
        <v>1.5220334041541488E-2</v>
      </c>
      <c r="AZ1038" s="4">
        <f t="shared" si="588"/>
        <v>8.544792206961942</v>
      </c>
      <c r="BA1038" s="6" t="str">
        <f t="shared" si="589"/>
        <v>STRENGTHEN</v>
      </c>
      <c r="BB1038" s="4">
        <f t="shared" si="590"/>
        <v>0.1</v>
      </c>
      <c r="BC1038" s="4">
        <f t="shared" si="591"/>
        <v>0.60295548643614738</v>
      </c>
      <c r="BD1038" s="4">
        <f t="shared" si="592"/>
        <v>0.77882552653643133</v>
      </c>
      <c r="BE1038" s="4">
        <f t="shared" si="610"/>
        <v>0.05</v>
      </c>
      <c r="BF1038" s="4" t="str">
        <f t="shared" si="611"/>
        <v/>
      </c>
      <c r="BG1038" s="4" t="str">
        <f t="shared" si="612"/>
        <v/>
      </c>
      <c r="BH1038" s="4" t="str">
        <f t="shared" si="613"/>
        <v/>
      </c>
      <c r="BI1038" s="4" t="str">
        <f t="shared" si="614"/>
        <v/>
      </c>
      <c r="BJ1038" s="4" t="str">
        <f t="shared" si="615"/>
        <v/>
      </c>
      <c r="BK1038" s="4" t="str">
        <f t="shared" si="616"/>
        <v/>
      </c>
      <c r="BS1038" s="3" t="str">
        <f t="shared" si="593"/>
        <v/>
      </c>
      <c r="BT1038" s="5">
        <f t="shared" si="594"/>
        <v>0.13005459170552125</v>
      </c>
      <c r="BU1038" s="3"/>
    </row>
    <row r="1039" spans="1:73" x14ac:dyDescent="0.2">
      <c r="A1039" s="1">
        <v>43210</v>
      </c>
      <c r="C1039">
        <v>0.75938065111856579</v>
      </c>
      <c r="D1039">
        <v>0.7648986273964955</v>
      </c>
      <c r="E1039">
        <v>0.76110495257555888</v>
      </c>
      <c r="F1039">
        <v>0.76529175323880405</v>
      </c>
      <c r="G1039">
        <v>0.76644127740881562</v>
      </c>
      <c r="H1039">
        <v>0.76961807633546864</v>
      </c>
      <c r="I1039">
        <v>0.76664535849224535</v>
      </c>
      <c r="J1039">
        <v>0.77086131798281099</v>
      </c>
      <c r="M1039">
        <f>'[1]CAC_SWISS (-SP-NIKKEI-DAX)'!AC1124</f>
        <v>0</v>
      </c>
      <c r="N1039">
        <f>'[1]CAC_SWISS_SP (-NIKKEI-DAX)'!AD1124</f>
        <v>0</v>
      </c>
      <c r="O1039">
        <f>'[1]CAC_SWISS_DAX (-SP-NIKKEI)'!AD1124</f>
        <v>0</v>
      </c>
      <c r="P1039">
        <f>'[1]CAC_SWISS_NIKKEI (-SP-DAX)'!AD1124</f>
        <v>0</v>
      </c>
      <c r="Q1039">
        <f>'[1]CAC_SWISS_DAX_SP (-NIKKEI)'!AF1124</f>
        <v>0</v>
      </c>
      <c r="R1039">
        <f>'[1]CAC_SWISS_SP_NIKKEI (-DAX)'!AF1124</f>
        <v>0</v>
      </c>
      <c r="S1039">
        <f>'[1]CAC_SWISS_DAX_NIKKEI (-SP)'!AF1124</f>
        <v>0</v>
      </c>
      <c r="V1039" t="str">
        <f t="shared" si="603"/>
        <v>BASE</v>
      </c>
      <c r="W1039" t="str">
        <f t="shared" si="604"/>
        <v>BASE+SP</v>
      </c>
      <c r="X1039" t="str">
        <f t="shared" si="605"/>
        <v>BASE+DAX</v>
      </c>
      <c r="Y1039" t="str">
        <f t="shared" si="606"/>
        <v>BASE+NIKKEI</v>
      </c>
      <c r="Z1039" s="2" t="str">
        <f t="shared" si="607"/>
        <v>- NIKKEI</v>
      </c>
      <c r="AA1039" s="2" t="str">
        <f t="shared" si="580"/>
        <v>- DAX</v>
      </c>
      <c r="AB1039" s="2" t="str">
        <f t="shared" si="595"/>
        <v>- SP</v>
      </c>
      <c r="AE1039">
        <f t="shared" si="596"/>
        <v>0.75938065111856579</v>
      </c>
      <c r="AF1039">
        <f t="shared" si="597"/>
        <v>0.7648986273964955</v>
      </c>
      <c r="AG1039">
        <f t="shared" si="598"/>
        <v>0.76110495257555888</v>
      </c>
      <c r="AH1039">
        <f t="shared" si="599"/>
        <v>0.76529175323880405</v>
      </c>
      <c r="AI1039">
        <f t="shared" si="600"/>
        <v>0.76644127740881562</v>
      </c>
      <c r="AJ1039">
        <f t="shared" si="601"/>
        <v>0.76961807633546864</v>
      </c>
      <c r="AK1039">
        <f t="shared" si="602"/>
        <v>0.76664535849224535</v>
      </c>
      <c r="AM1039" t="str">
        <f t="shared" si="608"/>
        <v>BASE</v>
      </c>
      <c r="AN1039" t="str" cm="1">
        <f t="array" ref="AN1039">IF(AM1039="",_xlfn.IFS(AF1039=MAX(AF1039:AH1039),"SP",AG1039=MAX(AF1039:AH1039),"DAX",AH1039=MAX(AF1039:AH1039),"NIKKEI",MAX(AF1039:AH1039)=0,""),"")</f>
        <v/>
      </c>
      <c r="AO1039" t="str" cm="1">
        <f t="array" ref="AO1039">IF(AM1039="BASE","",IF(MAX(AF1039:AH1039)=0,_xlfn.IFS(AI1039=MAX(AI1039:AK1039),"SP&amp;DAX",AJ1039=MAX(AI1039:AK1039),"SP&amp;NIKKEI",AK1039=MAX(AI1039:AK1039),"DAX&amp;NIKKEI"),""))</f>
        <v/>
      </c>
      <c r="AQ1039" s="3">
        <f t="shared" si="609"/>
        <v>43210</v>
      </c>
      <c r="AR1039" cm="1">
        <f t="array" ref="AR1039">IF(AM1039="BASE",AE1039,_xlfn.IFS(AN1039="DAX",AG1039,AN1039="NIKKEI",AH1039,AN1039="SP",AF1039,AN1039="",MAX(AI1039:AK1039)))</f>
        <v>0.75938065111856579</v>
      </c>
      <c r="AS1039" s="4">
        <f t="shared" si="581"/>
        <v>0.76817833613949182</v>
      </c>
      <c r="AT1039" s="4">
        <f t="shared" si="582"/>
        <v>0.64551868183047845</v>
      </c>
      <c r="AU1039" s="4">
        <f t="shared" si="583"/>
        <v>3.8070593000011562E-5</v>
      </c>
      <c r="AV1039" s="4">
        <f t="shared" si="584"/>
        <v>1.0353703135590376E-2</v>
      </c>
      <c r="AW1039" s="4">
        <f t="shared" si="585"/>
        <v>3.6770025662746361E-3</v>
      </c>
      <c r="AX1039" s="4">
        <f t="shared" si="586"/>
        <v>3.2409260776797622E-2</v>
      </c>
      <c r="AY1039" s="4">
        <f t="shared" si="587"/>
        <v>1.4521746520711917E-2</v>
      </c>
      <c r="AZ1039" s="4">
        <f t="shared" si="588"/>
        <v>8.4466186029392336</v>
      </c>
      <c r="BA1039" s="6" t="str">
        <f t="shared" si="589"/>
        <v>STRENGTHEN</v>
      </c>
      <c r="BB1039" s="4">
        <f t="shared" si="590"/>
        <v>0.1</v>
      </c>
      <c r="BC1039" s="4">
        <f t="shared" si="591"/>
        <v>0.60295548643614738</v>
      </c>
      <c r="BD1039" s="4">
        <f t="shared" si="592"/>
        <v>0.77882552653643133</v>
      </c>
      <c r="BE1039" s="4">
        <f t="shared" si="610"/>
        <v>0.05</v>
      </c>
      <c r="BF1039" s="4" t="str">
        <f t="shared" si="611"/>
        <v/>
      </c>
      <c r="BG1039" s="4" t="str">
        <f t="shared" si="612"/>
        <v/>
      </c>
      <c r="BH1039" s="4" t="str">
        <f t="shared" si="613"/>
        <v/>
      </c>
      <c r="BI1039" s="4" t="str">
        <f t="shared" si="614"/>
        <v/>
      </c>
      <c r="BJ1039" s="4" t="str">
        <f t="shared" si="615"/>
        <v/>
      </c>
      <c r="BK1039" s="4" t="str">
        <f t="shared" si="616"/>
        <v/>
      </c>
      <c r="BS1039" s="3" t="str">
        <f t="shared" si="593"/>
        <v/>
      </c>
      <c r="BT1039" s="5">
        <f t="shared" si="594"/>
        <v>0.12265965430901338</v>
      </c>
      <c r="BU1039" s="3"/>
    </row>
    <row r="1040" spans="1:73" x14ac:dyDescent="0.2">
      <c r="A1040" s="1">
        <v>43213</v>
      </c>
      <c r="C1040">
        <v>0.75999053740679468</v>
      </c>
      <c r="D1040">
        <v>0.76564503219437918</v>
      </c>
      <c r="E1040">
        <v>0.76187077721039276</v>
      </c>
      <c r="F1040">
        <v>0.76528431476645042</v>
      </c>
      <c r="G1040">
        <v>0.76733413779841197</v>
      </c>
      <c r="H1040">
        <v>0.76980820254347848</v>
      </c>
      <c r="I1040">
        <v>0.76679443486360555</v>
      </c>
      <c r="J1040">
        <v>0.77119975555747577</v>
      </c>
      <c r="M1040">
        <f>'[1]CAC_SWISS (-SP-NIKKEI-DAX)'!AC1125</f>
        <v>0</v>
      </c>
      <c r="N1040">
        <f>'[1]CAC_SWISS_SP (-NIKKEI-DAX)'!AD1125</f>
        <v>0</v>
      </c>
      <c r="O1040">
        <f>'[1]CAC_SWISS_DAX (-SP-NIKKEI)'!AD1125</f>
        <v>0</v>
      </c>
      <c r="P1040">
        <f>'[1]CAC_SWISS_NIKKEI (-SP-DAX)'!AD1125</f>
        <v>0</v>
      </c>
      <c r="Q1040">
        <f>'[1]CAC_SWISS_DAX_SP (-NIKKEI)'!AF1125</f>
        <v>0</v>
      </c>
      <c r="R1040">
        <f>'[1]CAC_SWISS_SP_NIKKEI (-DAX)'!AF1125</f>
        <v>0</v>
      </c>
      <c r="S1040">
        <f>'[1]CAC_SWISS_DAX_NIKKEI (-SP)'!AF1125</f>
        <v>0</v>
      </c>
      <c r="V1040" t="str">
        <f t="shared" si="603"/>
        <v>BASE</v>
      </c>
      <c r="W1040" t="str">
        <f t="shared" si="604"/>
        <v>BASE+SP</v>
      </c>
      <c r="X1040" t="str">
        <f t="shared" si="605"/>
        <v>BASE+DAX</v>
      </c>
      <c r="Y1040" t="str">
        <f t="shared" si="606"/>
        <v>BASE+NIKKEI</v>
      </c>
      <c r="Z1040" s="2" t="str">
        <f t="shared" si="607"/>
        <v>- NIKKEI</v>
      </c>
      <c r="AA1040" s="2" t="str">
        <f t="shared" si="580"/>
        <v>- DAX</v>
      </c>
      <c r="AB1040" s="2" t="str">
        <f t="shared" si="595"/>
        <v>- SP</v>
      </c>
      <c r="AE1040">
        <f t="shared" si="596"/>
        <v>0.75999053740679468</v>
      </c>
      <c r="AF1040">
        <f t="shared" si="597"/>
        <v>0.76564503219437918</v>
      </c>
      <c r="AG1040">
        <f t="shared" si="598"/>
        <v>0.76187077721039276</v>
      </c>
      <c r="AH1040">
        <f t="shared" si="599"/>
        <v>0.76528431476645042</v>
      </c>
      <c r="AI1040">
        <f t="shared" si="600"/>
        <v>0.76733413779841197</v>
      </c>
      <c r="AJ1040">
        <f t="shared" si="601"/>
        <v>0.76980820254347848</v>
      </c>
      <c r="AK1040">
        <f t="shared" si="602"/>
        <v>0.76679443486360555</v>
      </c>
      <c r="AM1040" t="str">
        <f t="shared" si="608"/>
        <v>BASE</v>
      </c>
      <c r="AN1040" t="str" cm="1">
        <f t="array" ref="AN1040">IF(AM1040="",_xlfn.IFS(AF1040=MAX(AF1040:AH1040),"SP",AG1040=MAX(AF1040:AH1040),"DAX",AH1040=MAX(AF1040:AH1040),"NIKKEI",MAX(AF1040:AH1040)=0,""),"")</f>
        <v/>
      </c>
      <c r="AO1040" t="str" cm="1">
        <f t="array" ref="AO1040">IF(AM1040="BASE","",IF(MAX(AF1040:AH1040)=0,_xlfn.IFS(AI1040=MAX(AI1040:AK1040),"SP&amp;DAX",AJ1040=MAX(AI1040:AK1040),"SP&amp;NIKKEI",AK1040=MAX(AI1040:AK1040),"DAX&amp;NIKKEI"),""))</f>
        <v/>
      </c>
      <c r="AQ1040" s="3">
        <f t="shared" si="609"/>
        <v>43213</v>
      </c>
      <c r="AR1040" cm="1">
        <f t="array" ref="AR1040">IF(AM1040="BASE",AE1040,_xlfn.IFS(AN1040="DAX",AG1040,AN1040="NIKKEI",AH1040,AN1040="SP",AF1040,AN1040="",MAX(AI1040:AK1040)))</f>
        <v>0.75999053740679468</v>
      </c>
      <c r="AS1040" s="4">
        <f t="shared" si="581"/>
        <v>0.76784982383171063</v>
      </c>
      <c r="AT1040" s="4">
        <f t="shared" si="582"/>
        <v>0.65328749248194284</v>
      </c>
      <c r="AU1040" s="4">
        <f t="shared" si="583"/>
        <v>4.2728883682957675E-5</v>
      </c>
      <c r="AV1040" s="4">
        <f t="shared" si="584"/>
        <v>9.0798133133978172E-3</v>
      </c>
      <c r="AW1040" s="4">
        <f t="shared" si="585"/>
        <v>4.7059209488270652E-3</v>
      </c>
      <c r="AX1040" s="4">
        <f t="shared" si="586"/>
        <v>3.0352938128860391E-2</v>
      </c>
      <c r="AY1040" s="4">
        <f t="shared" si="587"/>
        <v>1.3633383829271884E-2</v>
      </c>
      <c r="AZ1040" s="4">
        <f t="shared" si="588"/>
        <v>8.4030738651833428</v>
      </c>
      <c r="BA1040" s="6" t="str">
        <f t="shared" si="589"/>
        <v>STRENGTHEN</v>
      </c>
      <c r="BB1040" s="4">
        <f t="shared" si="590"/>
        <v>0.1</v>
      </c>
      <c r="BC1040" s="4">
        <f t="shared" si="591"/>
        <v>0.60295548643614738</v>
      </c>
      <c r="BD1040" s="4">
        <f t="shared" si="592"/>
        <v>0.77882552653643133</v>
      </c>
      <c r="BE1040" s="4">
        <f t="shared" si="610"/>
        <v>0.05</v>
      </c>
      <c r="BF1040" s="4" t="str">
        <f t="shared" si="611"/>
        <v/>
      </c>
      <c r="BG1040" s="4" t="str">
        <f t="shared" si="612"/>
        <v/>
      </c>
      <c r="BH1040" s="4" t="str">
        <f t="shared" si="613"/>
        <v/>
      </c>
      <c r="BI1040" s="4" t="str">
        <f t="shared" si="614"/>
        <v/>
      </c>
      <c r="BJ1040" s="4" t="str">
        <f t="shared" si="615"/>
        <v/>
      </c>
      <c r="BK1040" s="4" t="str">
        <f t="shared" si="616"/>
        <v/>
      </c>
      <c r="BS1040" s="3" t="str">
        <f t="shared" si="593"/>
        <v/>
      </c>
      <c r="BT1040" s="5">
        <f t="shared" si="594"/>
        <v>0.11456233134976779</v>
      </c>
      <c r="BU1040" s="3"/>
    </row>
    <row r="1041" spans="1:73" x14ac:dyDescent="0.2">
      <c r="A1041" s="1">
        <v>43214</v>
      </c>
      <c r="C1041">
        <v>0.75823775110627556</v>
      </c>
      <c r="D1041">
        <v>0.76483258189104364</v>
      </c>
      <c r="E1041">
        <v>0.76034739659789496</v>
      </c>
      <c r="F1041">
        <v>0.7640767382267567</v>
      </c>
      <c r="G1041">
        <v>0.76667498421304947</v>
      </c>
      <c r="H1041">
        <v>0.76929243869046737</v>
      </c>
      <c r="I1041">
        <v>0.76574783882912312</v>
      </c>
      <c r="J1041">
        <v>0.77079639919511667</v>
      </c>
      <c r="M1041">
        <f>'[1]CAC_SWISS (-SP-NIKKEI-DAX)'!AC1126</f>
        <v>0</v>
      </c>
      <c r="N1041">
        <f>'[1]CAC_SWISS_SP (-NIKKEI-DAX)'!AD1126</f>
        <v>0</v>
      </c>
      <c r="O1041">
        <f>'[1]CAC_SWISS_DAX (-SP-NIKKEI)'!AD1126</f>
        <v>0</v>
      </c>
      <c r="P1041">
        <f>'[1]CAC_SWISS_NIKKEI (-SP-DAX)'!AD1126</f>
        <v>0</v>
      </c>
      <c r="Q1041">
        <f>'[1]CAC_SWISS_DAX_SP (-NIKKEI)'!AF1126</f>
        <v>0</v>
      </c>
      <c r="R1041">
        <f>'[1]CAC_SWISS_SP_NIKKEI (-DAX)'!AF1126</f>
        <v>0</v>
      </c>
      <c r="S1041">
        <f>'[1]CAC_SWISS_DAX_NIKKEI (-SP)'!AF1126</f>
        <v>0</v>
      </c>
      <c r="V1041" t="str">
        <f t="shared" si="603"/>
        <v>BASE</v>
      </c>
      <c r="W1041" t="str">
        <f t="shared" si="604"/>
        <v>BASE+SP</v>
      </c>
      <c r="X1041" t="str">
        <f t="shared" si="605"/>
        <v>BASE+DAX</v>
      </c>
      <c r="Y1041" t="str">
        <f t="shared" si="606"/>
        <v>BASE+NIKKEI</v>
      </c>
      <c r="Z1041" s="2" t="str">
        <f t="shared" si="607"/>
        <v>- NIKKEI</v>
      </c>
      <c r="AA1041" s="2" t="str">
        <f t="shared" si="580"/>
        <v>- DAX</v>
      </c>
      <c r="AB1041" s="2" t="str">
        <f t="shared" si="595"/>
        <v>- SP</v>
      </c>
      <c r="AE1041">
        <f t="shared" si="596"/>
        <v>0.75823775110627556</v>
      </c>
      <c r="AF1041">
        <f t="shared" si="597"/>
        <v>0.76483258189104364</v>
      </c>
      <c r="AG1041">
        <f t="shared" si="598"/>
        <v>0.76034739659789496</v>
      </c>
      <c r="AH1041">
        <f t="shared" si="599"/>
        <v>0.7640767382267567</v>
      </c>
      <c r="AI1041">
        <f t="shared" si="600"/>
        <v>0.76667498421304947</v>
      </c>
      <c r="AJ1041">
        <f t="shared" si="601"/>
        <v>0.76929243869046737</v>
      </c>
      <c r="AK1041">
        <f t="shared" si="602"/>
        <v>0.76574783882912312</v>
      </c>
      <c r="AM1041" t="str">
        <f t="shared" si="608"/>
        <v>BASE</v>
      </c>
      <c r="AN1041" t="str" cm="1">
        <f t="array" ref="AN1041">IF(AM1041="",_xlfn.IFS(AF1041=MAX(AF1041:AH1041),"SP",AG1041=MAX(AF1041:AH1041),"DAX",AH1041=MAX(AF1041:AH1041),"NIKKEI",MAX(AF1041:AH1041)=0,""),"")</f>
        <v/>
      </c>
      <c r="AO1041" t="str" cm="1">
        <f t="array" ref="AO1041">IF(AM1041="BASE","",IF(MAX(AF1041:AH1041)=0,_xlfn.IFS(AI1041=MAX(AI1041:AK1041),"SP&amp;DAX",AJ1041=MAX(AI1041:AK1041),"SP&amp;NIKKEI",AK1041=MAX(AI1041:AK1041),"DAX&amp;NIKKEI"),""))</f>
        <v/>
      </c>
      <c r="AQ1041" s="3">
        <f t="shared" si="609"/>
        <v>43214</v>
      </c>
      <c r="AR1041" cm="1">
        <f t="array" ref="AR1041">IF(AM1041="BASE",AE1041,_xlfn.IFS(AN1041="DAX",AG1041,AN1041="NIKKEI",AH1041,AN1041="SP",AF1041,AN1041="",MAX(AI1041:AK1041)))</f>
        <v>0.75823775110627556</v>
      </c>
      <c r="AS1041" s="4">
        <f t="shared" si="581"/>
        <v>0.76575546458195443</v>
      </c>
      <c r="AT1041" s="4">
        <f t="shared" si="582"/>
        <v>0.66140140279960957</v>
      </c>
      <c r="AU1041" s="4">
        <f t="shared" si="583"/>
        <v>3.3853905356575566E-5</v>
      </c>
      <c r="AV1041" s="4">
        <f t="shared" si="584"/>
        <v>7.7383543973747393E-3</v>
      </c>
      <c r="AW1041" s="4">
        <f t="shared" si="585"/>
        <v>4.3748197120644424E-3</v>
      </c>
      <c r="AX1041" s="4">
        <f t="shared" si="586"/>
        <v>2.8020339310489719E-2</v>
      </c>
      <c r="AY1041" s="4">
        <f t="shared" si="587"/>
        <v>1.2575868895752386E-2</v>
      </c>
      <c r="AZ1041" s="4">
        <f t="shared" si="588"/>
        <v>8.2979603753336981</v>
      </c>
      <c r="BA1041" s="6" t="str">
        <f t="shared" si="589"/>
        <v>STRENGTHEN</v>
      </c>
      <c r="BB1041" s="4">
        <f t="shared" si="590"/>
        <v>0.1</v>
      </c>
      <c r="BC1041" s="4">
        <f t="shared" si="591"/>
        <v>0.60295548643614738</v>
      </c>
      <c r="BD1041" s="4">
        <f t="shared" si="592"/>
        <v>0.77882552653643133</v>
      </c>
      <c r="BE1041" s="4">
        <f t="shared" si="610"/>
        <v>0.05</v>
      </c>
      <c r="BF1041" s="4" t="str">
        <f t="shared" si="611"/>
        <v/>
      </c>
      <c r="BG1041" s="4" t="str">
        <f t="shared" si="612"/>
        <v/>
      </c>
      <c r="BH1041" s="4" t="str">
        <f t="shared" si="613"/>
        <v/>
      </c>
      <c r="BI1041" s="4" t="str">
        <f t="shared" si="614"/>
        <v/>
      </c>
      <c r="BJ1041" s="4" t="str">
        <f t="shared" si="615"/>
        <v/>
      </c>
      <c r="BK1041" s="4" t="str">
        <f t="shared" si="616"/>
        <v/>
      </c>
      <c r="BS1041" s="3" t="str">
        <f t="shared" si="593"/>
        <v/>
      </c>
      <c r="BT1041" s="5">
        <f t="shared" si="594"/>
        <v>0.10435406178234485</v>
      </c>
      <c r="BU1041" s="3"/>
    </row>
    <row r="1042" spans="1:73" x14ac:dyDescent="0.2">
      <c r="A1042" s="1">
        <v>43215</v>
      </c>
      <c r="C1042">
        <v>0.75954226052207663</v>
      </c>
      <c r="D1042">
        <v>0.76622980533870544</v>
      </c>
      <c r="E1042">
        <v>0.76145342407780936</v>
      </c>
      <c r="F1042">
        <v>0.76528169126601819</v>
      </c>
      <c r="G1042">
        <v>0.76791825812378733</v>
      </c>
      <c r="H1042">
        <v>0.77060365590036362</v>
      </c>
      <c r="I1042">
        <v>0.76677081589069573</v>
      </c>
      <c r="J1042">
        <v>0.77196107078482856</v>
      </c>
      <c r="M1042">
        <f>'[1]CAC_SWISS (-SP-NIKKEI-DAX)'!AC1127</f>
        <v>0</v>
      </c>
      <c r="N1042">
        <f>'[1]CAC_SWISS_SP (-NIKKEI-DAX)'!AD1127</f>
        <v>0</v>
      </c>
      <c r="O1042">
        <f>'[1]CAC_SWISS_DAX (-SP-NIKKEI)'!AD1127</f>
        <v>0</v>
      </c>
      <c r="P1042">
        <f>'[1]CAC_SWISS_NIKKEI (-SP-DAX)'!AD1127</f>
        <v>0</v>
      </c>
      <c r="Q1042">
        <f>'[1]CAC_SWISS_DAX_SP (-NIKKEI)'!AF1127</f>
        <v>0</v>
      </c>
      <c r="R1042">
        <f>'[1]CAC_SWISS_SP_NIKKEI (-DAX)'!AF1127</f>
        <v>0</v>
      </c>
      <c r="S1042">
        <f>'[1]CAC_SWISS_DAX_NIKKEI (-SP)'!AF1127</f>
        <v>0</v>
      </c>
      <c r="V1042" t="str">
        <f t="shared" si="603"/>
        <v>BASE</v>
      </c>
      <c r="W1042" t="str">
        <f t="shared" si="604"/>
        <v>BASE+SP</v>
      </c>
      <c r="X1042" t="str">
        <f t="shared" si="605"/>
        <v>BASE+DAX</v>
      </c>
      <c r="Y1042" t="str">
        <f t="shared" si="606"/>
        <v>BASE+NIKKEI</v>
      </c>
      <c r="Z1042" s="2" t="str">
        <f t="shared" si="607"/>
        <v>- NIKKEI</v>
      </c>
      <c r="AA1042" s="2" t="str">
        <f t="shared" si="580"/>
        <v>- DAX</v>
      </c>
      <c r="AB1042" s="2" t="str">
        <f t="shared" si="595"/>
        <v>- SP</v>
      </c>
      <c r="AE1042">
        <f t="shared" si="596"/>
        <v>0.75954226052207663</v>
      </c>
      <c r="AF1042">
        <f t="shared" si="597"/>
        <v>0.76622980533870544</v>
      </c>
      <c r="AG1042">
        <f t="shared" si="598"/>
        <v>0.76145342407780936</v>
      </c>
      <c r="AH1042">
        <f t="shared" si="599"/>
        <v>0.76528169126601819</v>
      </c>
      <c r="AI1042">
        <f t="shared" si="600"/>
        <v>0.76791825812378733</v>
      </c>
      <c r="AJ1042">
        <f t="shared" si="601"/>
        <v>0.77060365590036362</v>
      </c>
      <c r="AK1042">
        <f t="shared" si="602"/>
        <v>0.76677081589069573</v>
      </c>
      <c r="AM1042" t="str">
        <f t="shared" si="608"/>
        <v>BASE</v>
      </c>
      <c r="AN1042" t="str" cm="1">
        <f t="array" ref="AN1042">IF(AM1042="",_xlfn.IFS(AF1042=MAX(AF1042:AH1042),"SP",AG1042=MAX(AF1042:AH1042),"DAX",AH1042=MAX(AF1042:AH1042),"NIKKEI",MAX(AF1042:AH1042)=0,""),"")</f>
        <v/>
      </c>
      <c r="AO1042" t="str" cm="1">
        <f t="array" ref="AO1042">IF(AM1042="BASE","",IF(MAX(AF1042:AH1042)=0,_xlfn.IFS(AI1042=MAX(AI1042:AK1042),"SP&amp;DAX",AJ1042=MAX(AI1042:AK1042),"SP&amp;NIKKEI",AK1042=MAX(AI1042:AK1042),"DAX&amp;NIKKEI"),""))</f>
        <v/>
      </c>
      <c r="AQ1042" s="3">
        <f t="shared" si="609"/>
        <v>43215</v>
      </c>
      <c r="AR1042" cm="1">
        <f t="array" ref="AR1042">IF(AM1042="BASE",AE1042,_xlfn.IFS(AN1042="DAX",AG1042,AN1042="NIKKEI",AH1042,AN1042="SP",AF1042,AN1042="",MAX(AI1042:AK1042)))</f>
        <v>0.75954226052207663</v>
      </c>
      <c r="AS1042" s="4">
        <f t="shared" si="581"/>
        <v>0.76413300658255578</v>
      </c>
      <c r="AT1042" s="4">
        <f t="shared" si="582"/>
        <v>0.66938049688365264</v>
      </c>
      <c r="AU1042" s="4">
        <f t="shared" si="583"/>
        <v>2.4081967245186603E-5</v>
      </c>
      <c r="AV1042" s="4">
        <f t="shared" si="584"/>
        <v>6.287438185642342E-3</v>
      </c>
      <c r="AW1042" s="4">
        <f t="shared" si="585"/>
        <v>3.8301716110989204E-3</v>
      </c>
      <c r="AX1042" s="4">
        <f t="shared" si="586"/>
        <v>2.5255980874527784E-2</v>
      </c>
      <c r="AY1042" s="4">
        <f t="shared" si="587"/>
        <v>1.1320643110590736E-2</v>
      </c>
      <c r="AZ1042" s="4">
        <f t="shared" si="588"/>
        <v>8.3698875384791407</v>
      </c>
      <c r="BA1042" s="6" t="str">
        <f t="shared" si="589"/>
        <v>STRENGTHEN</v>
      </c>
      <c r="BB1042" s="4">
        <f t="shared" si="590"/>
        <v>0.1</v>
      </c>
      <c r="BC1042" s="4">
        <f t="shared" si="591"/>
        <v>0.60295548643614738</v>
      </c>
      <c r="BD1042" s="4">
        <f t="shared" si="592"/>
        <v>0.77882552653643133</v>
      </c>
      <c r="BE1042" s="4">
        <f t="shared" si="610"/>
        <v>0.05</v>
      </c>
      <c r="BF1042" s="4" t="str">
        <f t="shared" si="611"/>
        <v/>
      </c>
      <c r="BG1042" s="4" t="str">
        <f t="shared" si="612"/>
        <v/>
      </c>
      <c r="BH1042" s="4" t="str">
        <f t="shared" si="613"/>
        <v/>
      </c>
      <c r="BI1042" s="4" t="str">
        <f t="shared" si="614"/>
        <v/>
      </c>
      <c r="BJ1042" s="4" t="str">
        <f t="shared" si="615"/>
        <v/>
      </c>
      <c r="BK1042" s="4" t="str">
        <f t="shared" si="616"/>
        <v/>
      </c>
      <c r="BS1042" s="3" t="str">
        <f t="shared" si="593"/>
        <v/>
      </c>
      <c r="BT1042" s="5">
        <f t="shared" si="594"/>
        <v>9.4752509698903142E-2</v>
      </c>
      <c r="BU1042" s="3"/>
    </row>
    <row r="1043" spans="1:73" x14ac:dyDescent="0.2">
      <c r="A1043" s="1">
        <v>43216</v>
      </c>
      <c r="C1043">
        <v>0.76138134313435479</v>
      </c>
      <c r="D1043">
        <v>0.76819646253991603</v>
      </c>
      <c r="E1043">
        <v>0.76308534453447674</v>
      </c>
      <c r="F1043">
        <v>0.76693411500054176</v>
      </c>
      <c r="G1043">
        <v>0.76971604948787775</v>
      </c>
      <c r="H1043">
        <v>0.77240528208690706</v>
      </c>
      <c r="I1043">
        <v>0.76824728953549704</v>
      </c>
      <c r="J1043">
        <v>0.77361509326524736</v>
      </c>
      <c r="M1043">
        <f>'[1]CAC_SWISS (-SP-NIKKEI-DAX)'!AC1128</f>
        <v>0</v>
      </c>
      <c r="N1043">
        <f>'[1]CAC_SWISS_SP (-NIKKEI-DAX)'!AD1128</f>
        <v>0</v>
      </c>
      <c r="O1043">
        <f>'[1]CAC_SWISS_DAX (-SP-NIKKEI)'!AD1128</f>
        <v>0</v>
      </c>
      <c r="P1043">
        <f>'[1]CAC_SWISS_NIKKEI (-SP-DAX)'!AD1128</f>
        <v>0</v>
      </c>
      <c r="Q1043">
        <f>'[1]CAC_SWISS_DAX_SP (-NIKKEI)'!AF1128</f>
        <v>0</v>
      </c>
      <c r="R1043">
        <f>'[1]CAC_SWISS_SP_NIKKEI (-DAX)'!AF1128</f>
        <v>0</v>
      </c>
      <c r="S1043">
        <f>'[1]CAC_SWISS_DAX_NIKKEI (-SP)'!AF1128</f>
        <v>0</v>
      </c>
      <c r="V1043" t="str">
        <f t="shared" si="603"/>
        <v>BASE</v>
      </c>
      <c r="W1043" t="str">
        <f t="shared" si="604"/>
        <v>BASE+SP</v>
      </c>
      <c r="X1043" t="str">
        <f t="shared" si="605"/>
        <v>BASE+DAX</v>
      </c>
      <c r="Y1043" t="str">
        <f t="shared" si="606"/>
        <v>BASE+NIKKEI</v>
      </c>
      <c r="Z1043" s="2" t="str">
        <f t="shared" si="607"/>
        <v>- NIKKEI</v>
      </c>
      <c r="AA1043" s="2" t="str">
        <f t="shared" si="580"/>
        <v>- DAX</v>
      </c>
      <c r="AB1043" s="2" t="str">
        <f t="shared" si="595"/>
        <v>- SP</v>
      </c>
      <c r="AE1043">
        <f t="shared" si="596"/>
        <v>0.76138134313435479</v>
      </c>
      <c r="AF1043">
        <f t="shared" si="597"/>
        <v>0.76819646253991603</v>
      </c>
      <c r="AG1043">
        <f t="shared" si="598"/>
        <v>0.76308534453447674</v>
      </c>
      <c r="AH1043">
        <f t="shared" si="599"/>
        <v>0.76693411500054176</v>
      </c>
      <c r="AI1043">
        <f t="shared" si="600"/>
        <v>0.76971604948787775</v>
      </c>
      <c r="AJ1043">
        <f t="shared" si="601"/>
        <v>0.77240528208690706</v>
      </c>
      <c r="AK1043">
        <f t="shared" si="602"/>
        <v>0.76824728953549704</v>
      </c>
      <c r="AM1043" t="str">
        <f t="shared" si="608"/>
        <v>BASE</v>
      </c>
      <c r="AN1043" t="str" cm="1">
        <f t="array" ref="AN1043">IF(AM1043="",_xlfn.IFS(AF1043=MAX(AF1043:AH1043),"SP",AG1043=MAX(AF1043:AH1043),"DAX",AH1043=MAX(AF1043:AH1043),"NIKKEI",MAX(AF1043:AH1043)=0,""),"")</f>
        <v/>
      </c>
      <c r="AO1043" t="str" cm="1">
        <f t="array" ref="AO1043">IF(AM1043="BASE","",IF(MAX(AF1043:AH1043)=0,_xlfn.IFS(AI1043=MAX(AI1043:AK1043),"SP&amp;DAX",AJ1043=MAX(AI1043:AK1043),"SP&amp;NIKKEI",AK1043=MAX(AI1043:AK1043),"DAX&amp;NIKKEI"),""))</f>
        <v/>
      </c>
      <c r="AQ1043" s="3">
        <f t="shared" si="609"/>
        <v>43216</v>
      </c>
      <c r="AR1043" cm="1">
        <f t="array" ref="AR1043">IF(AM1043="BASE",AE1043,_xlfn.IFS(AN1043="DAX",AG1043,AN1043="NIKKEI",AH1043,AN1043="SP",AF1043,AN1043="",MAX(AI1043:AK1043)))</f>
        <v>0.76138134313435479</v>
      </c>
      <c r="AS1043" s="4">
        <f t="shared" si="581"/>
        <v>0.76320287602948178</v>
      </c>
      <c r="AT1043" s="4">
        <f t="shared" si="582"/>
        <v>0.67711697294457995</v>
      </c>
      <c r="AU1043" s="4">
        <f t="shared" si="583"/>
        <v>1.9195568563538537E-5</v>
      </c>
      <c r="AV1043" s="4">
        <f t="shared" si="584"/>
        <v>4.7720679718146058E-3</v>
      </c>
      <c r="AW1043" s="4">
        <f t="shared" si="585"/>
        <v>4.0224843143295197E-3</v>
      </c>
      <c r="AX1043" s="4">
        <f t="shared" si="586"/>
        <v>2.2003326899043725E-2</v>
      </c>
      <c r="AY1043" s="4">
        <f t="shared" si="587"/>
        <v>9.8671635383551833E-3</v>
      </c>
      <c r="AZ1043" s="4">
        <f t="shared" si="588"/>
        <v>8.7244832570447084</v>
      </c>
      <c r="BA1043" s="6" t="str">
        <f t="shared" si="589"/>
        <v>STRENGTHEN</v>
      </c>
      <c r="BB1043" s="4">
        <f t="shared" si="590"/>
        <v>0.1</v>
      </c>
      <c r="BC1043" s="4">
        <f t="shared" si="591"/>
        <v>0.60295548643614738</v>
      </c>
      <c r="BD1043" s="4">
        <f t="shared" si="592"/>
        <v>0.77882552653643133</v>
      </c>
      <c r="BE1043" s="4">
        <f t="shared" si="610"/>
        <v>0.05</v>
      </c>
      <c r="BF1043" s="4" t="str">
        <f t="shared" si="611"/>
        <v/>
      </c>
      <c r="BG1043" s="4" t="str">
        <f t="shared" si="612"/>
        <v/>
      </c>
      <c r="BH1043" s="4" t="str">
        <f t="shared" si="613"/>
        <v/>
      </c>
      <c r="BI1043" s="4" t="str">
        <f t="shared" si="614"/>
        <v/>
      </c>
      <c r="BJ1043" s="4" t="str">
        <f t="shared" si="615"/>
        <v/>
      </c>
      <c r="BK1043" s="4" t="str">
        <f t="shared" si="616"/>
        <v/>
      </c>
      <c r="BS1043" s="3" t="str">
        <f t="shared" si="593"/>
        <v/>
      </c>
      <c r="BT1043" s="5">
        <f t="shared" si="594"/>
        <v>8.6085903084901827E-2</v>
      </c>
      <c r="BU1043" s="3"/>
    </row>
    <row r="1044" spans="1:73" x14ac:dyDescent="0.2">
      <c r="A1044" s="1">
        <v>43217</v>
      </c>
      <c r="C1044">
        <v>0.75814489554098408</v>
      </c>
      <c r="D1044">
        <v>0.76554935202024732</v>
      </c>
      <c r="E1044">
        <v>0.75918276261066786</v>
      </c>
      <c r="F1044">
        <v>0.76372070414955784</v>
      </c>
      <c r="G1044">
        <v>0.76643452876910323</v>
      </c>
      <c r="H1044">
        <v>0.76971485327393441</v>
      </c>
      <c r="I1044">
        <v>0.76446217233999503</v>
      </c>
      <c r="J1044">
        <v>0.77037214643563501</v>
      </c>
      <c r="M1044">
        <f>'[1]CAC_SWISS (-SP-NIKKEI-DAX)'!AC1129</f>
        <v>0</v>
      </c>
      <c r="N1044">
        <f>'[1]CAC_SWISS_SP (-NIKKEI-DAX)'!AD1129</f>
        <v>0</v>
      </c>
      <c r="O1044">
        <f>'[1]CAC_SWISS_DAX (-SP-NIKKEI)'!AD1129</f>
        <v>0</v>
      </c>
      <c r="P1044">
        <f>'[1]CAC_SWISS_NIKKEI (-SP-DAX)'!AD1129</f>
        <v>0</v>
      </c>
      <c r="Q1044">
        <f>'[1]CAC_SWISS_DAX_SP (-NIKKEI)'!AF1129</f>
        <v>0</v>
      </c>
      <c r="R1044">
        <f>'[1]CAC_SWISS_SP_NIKKEI (-DAX)'!AF1129</f>
        <v>0</v>
      </c>
      <c r="S1044">
        <f>'[1]CAC_SWISS_DAX_NIKKEI (-SP)'!AF1129</f>
        <v>0</v>
      </c>
      <c r="V1044" t="str">
        <f t="shared" si="603"/>
        <v>BASE</v>
      </c>
      <c r="W1044" t="str">
        <f t="shared" si="604"/>
        <v>BASE+SP</v>
      </c>
      <c r="X1044" t="str">
        <f t="shared" si="605"/>
        <v>BASE+DAX</v>
      </c>
      <c r="Y1044" t="str">
        <f t="shared" si="606"/>
        <v>BASE+NIKKEI</v>
      </c>
      <c r="Z1044" s="2" t="str">
        <f t="shared" si="607"/>
        <v>- NIKKEI</v>
      </c>
      <c r="AA1044" s="2" t="str">
        <f t="shared" si="580"/>
        <v>- DAX</v>
      </c>
      <c r="AB1044" s="2" t="str">
        <f t="shared" si="595"/>
        <v>- SP</v>
      </c>
      <c r="AE1044">
        <f t="shared" si="596"/>
        <v>0.75814489554098408</v>
      </c>
      <c r="AF1044">
        <f t="shared" si="597"/>
        <v>0.76554935202024732</v>
      </c>
      <c r="AG1044">
        <f t="shared" si="598"/>
        <v>0.75918276261066786</v>
      </c>
      <c r="AH1044">
        <f t="shared" si="599"/>
        <v>0.76372070414955784</v>
      </c>
      <c r="AI1044">
        <f t="shared" si="600"/>
        <v>0.76643452876910323</v>
      </c>
      <c r="AJ1044">
        <f t="shared" si="601"/>
        <v>0.76971485327393441</v>
      </c>
      <c r="AK1044">
        <f t="shared" si="602"/>
        <v>0.76446217233999503</v>
      </c>
      <c r="AM1044" t="str">
        <f t="shared" si="608"/>
        <v>BASE</v>
      </c>
      <c r="AN1044" t="str" cm="1">
        <f t="array" ref="AN1044">IF(AM1044="",_xlfn.IFS(AF1044=MAX(AF1044:AH1044),"SP",AG1044=MAX(AF1044:AH1044),"DAX",AH1044=MAX(AF1044:AH1044),"NIKKEI",MAX(AF1044:AH1044)=0,""),"")</f>
        <v/>
      </c>
      <c r="AO1044" t="str" cm="1">
        <f t="array" ref="AO1044">IF(AM1044="BASE","",IF(MAX(AF1044:AH1044)=0,_xlfn.IFS(AI1044=MAX(AI1044:AK1044),"SP&amp;DAX",AJ1044=MAX(AI1044:AK1044),"SP&amp;NIKKEI",AK1044=MAX(AI1044:AK1044),"DAX&amp;NIKKEI"),""))</f>
        <v/>
      </c>
      <c r="AQ1044" s="3">
        <f t="shared" si="609"/>
        <v>43217</v>
      </c>
      <c r="AR1044" cm="1">
        <f t="array" ref="AR1044">IF(AM1044="BASE",AE1044,_xlfn.IFS(AN1044="DAX",AG1044,AN1044="NIKKEI",AH1044,AN1044="SP",AF1044,AN1044="",MAX(AI1044:AK1044)))</f>
        <v>0.75814489554098408</v>
      </c>
      <c r="AS1044" s="4">
        <f t="shared" si="581"/>
        <v>0.76198457416584753</v>
      </c>
      <c r="AT1044" s="4">
        <f t="shared" si="582"/>
        <v>0.68450219713597127</v>
      </c>
      <c r="AU1044" s="4">
        <f t="shared" si="583"/>
        <v>1.4748280086254798E-5</v>
      </c>
      <c r="AV1044" s="4">
        <f t="shared" si="584"/>
        <v>3.3385465860759017E-3</v>
      </c>
      <c r="AW1044" s="4">
        <f t="shared" si="585"/>
        <v>4.4175750453102998E-3</v>
      </c>
      <c r="AX1044" s="4">
        <f t="shared" si="586"/>
        <v>1.8404732369607747E-2</v>
      </c>
      <c r="AY1044" s="4">
        <f t="shared" si="587"/>
        <v>8.2610991841366686E-3</v>
      </c>
      <c r="AZ1044" s="4">
        <f t="shared" si="588"/>
        <v>9.3791849368739424</v>
      </c>
      <c r="BA1044" s="6" t="str">
        <f t="shared" si="589"/>
        <v>STRENGTHEN</v>
      </c>
      <c r="BB1044" s="4">
        <f t="shared" si="590"/>
        <v>0.1</v>
      </c>
      <c r="BC1044" s="4">
        <f t="shared" si="591"/>
        <v>0.60295548643614738</v>
      </c>
      <c r="BD1044" s="4">
        <f t="shared" si="592"/>
        <v>0.77882552653643133</v>
      </c>
      <c r="BE1044" s="4">
        <f t="shared" si="610"/>
        <v>0.05</v>
      </c>
      <c r="BF1044" s="4" t="str">
        <f t="shared" si="611"/>
        <v/>
      </c>
      <c r="BG1044" s="4" t="str">
        <f t="shared" si="612"/>
        <v/>
      </c>
      <c r="BH1044" s="4" t="str">
        <f t="shared" si="613"/>
        <v/>
      </c>
      <c r="BI1044" s="4" t="str">
        <f t="shared" si="614"/>
        <v/>
      </c>
      <c r="BJ1044" s="4" t="str">
        <f t="shared" si="615"/>
        <v/>
      </c>
      <c r="BK1044" s="4" t="str">
        <f t="shared" si="616"/>
        <v/>
      </c>
      <c r="BS1044" s="3" t="str">
        <f t="shared" si="593"/>
        <v/>
      </c>
      <c r="BT1044" s="5">
        <f t="shared" si="594"/>
        <v>7.7482377029876259E-2</v>
      </c>
      <c r="BU1044" s="3"/>
    </row>
    <row r="1045" spans="1:73" x14ac:dyDescent="0.2">
      <c r="A1045" s="1">
        <v>43220</v>
      </c>
      <c r="C1045">
        <v>0.78061935733274568</v>
      </c>
      <c r="D1045">
        <v>0.78644318241996947</v>
      </c>
      <c r="E1045">
        <v>0.78144479381660703</v>
      </c>
      <c r="F1045">
        <v>0.78537291951498267</v>
      </c>
      <c r="G1045">
        <v>0.78709721873005845</v>
      </c>
      <c r="H1045">
        <v>0.79010814635785875</v>
      </c>
      <c r="I1045">
        <v>0.78597358662996786</v>
      </c>
      <c r="J1045">
        <v>0.79059776226688194</v>
      </c>
      <c r="M1045">
        <f>'[1]CAC_SWISS (-SP-NIKKEI-DAX)'!AC1130</f>
        <v>0</v>
      </c>
      <c r="N1045">
        <f>'[1]CAC_SWISS_SP (-NIKKEI-DAX)'!AD1130</f>
        <v>0</v>
      </c>
      <c r="O1045">
        <f>'[1]CAC_SWISS_DAX (-SP-NIKKEI)'!AD1130</f>
        <v>0</v>
      </c>
      <c r="P1045">
        <f>'[1]CAC_SWISS_NIKKEI (-SP-DAX)'!AD1130</f>
        <v>0</v>
      </c>
      <c r="Q1045">
        <f>'[1]CAC_SWISS_DAX_SP (-NIKKEI)'!AF1130</f>
        <v>0</v>
      </c>
      <c r="R1045">
        <f>'[1]CAC_SWISS_SP_NIKKEI (-DAX)'!AF1130</f>
        <v>0</v>
      </c>
      <c r="S1045">
        <f>'[1]CAC_SWISS_DAX_NIKKEI (-SP)'!AF1130</f>
        <v>0</v>
      </c>
      <c r="V1045" t="str">
        <f t="shared" si="603"/>
        <v>BASE</v>
      </c>
      <c r="W1045" t="str">
        <f t="shared" si="604"/>
        <v>BASE+SP</v>
      </c>
      <c r="X1045" t="str">
        <f t="shared" si="605"/>
        <v>BASE+DAX</v>
      </c>
      <c r="Y1045" t="str">
        <f t="shared" si="606"/>
        <v>BASE+NIKKEI</v>
      </c>
      <c r="Z1045" s="2" t="str">
        <f t="shared" si="607"/>
        <v>- NIKKEI</v>
      </c>
      <c r="AA1045" s="2" t="str">
        <f t="shared" si="580"/>
        <v>- DAX</v>
      </c>
      <c r="AB1045" s="2" t="str">
        <f t="shared" si="595"/>
        <v>- SP</v>
      </c>
      <c r="AE1045">
        <f t="shared" si="596"/>
        <v>0.78061935733274568</v>
      </c>
      <c r="AF1045">
        <f t="shared" si="597"/>
        <v>0.78644318241996947</v>
      </c>
      <c r="AG1045">
        <f t="shared" si="598"/>
        <v>0.78144479381660703</v>
      </c>
      <c r="AH1045">
        <f t="shared" si="599"/>
        <v>0.78537291951498267</v>
      </c>
      <c r="AI1045">
        <f t="shared" si="600"/>
        <v>0.78709721873005845</v>
      </c>
      <c r="AJ1045">
        <f t="shared" si="601"/>
        <v>0.79010814635785875</v>
      </c>
      <c r="AK1045">
        <f t="shared" si="602"/>
        <v>0.78597358662996786</v>
      </c>
      <c r="AM1045" t="str">
        <f t="shared" si="608"/>
        <v>BASE</v>
      </c>
      <c r="AN1045" t="str" cm="1">
        <f t="array" ref="AN1045">IF(AM1045="",_xlfn.IFS(AF1045=MAX(AF1045:AH1045),"SP",AG1045=MAX(AF1045:AH1045),"DAX",AH1045=MAX(AF1045:AH1045),"NIKKEI",MAX(AF1045:AH1045)=0,""),"")</f>
        <v/>
      </c>
      <c r="AO1045" t="str" cm="1">
        <f t="array" ref="AO1045">IF(AM1045="BASE","",IF(MAX(AF1045:AH1045)=0,_xlfn.IFS(AI1045=MAX(AI1045:AK1045),"SP&amp;DAX",AJ1045=MAX(AI1045:AK1045),"SP&amp;NIKKEI",AK1045=MAX(AI1045:AK1045),"DAX&amp;NIKKEI"),""))</f>
        <v/>
      </c>
      <c r="AQ1045" s="3">
        <f t="shared" si="609"/>
        <v>43220</v>
      </c>
      <c r="AR1045" cm="1">
        <f t="array" ref="AR1045">IF(AM1045="BASE",AE1045,_xlfn.IFS(AN1045="DAX",AG1045,AN1045="NIKKEI",AH1045,AN1045="SP",AF1045,AN1045="",MAX(AI1045:AK1045)))</f>
        <v>0.78061935733274568</v>
      </c>
      <c r="AS1045" s="4">
        <f t="shared" si="581"/>
        <v>0.76309688560014388</v>
      </c>
      <c r="AT1045" s="4">
        <f t="shared" si="582"/>
        <v>0.69091637973025155</v>
      </c>
      <c r="AU1045" s="4">
        <f t="shared" si="583"/>
        <v>4.5688014296051946E-5</v>
      </c>
      <c r="AV1045" s="4">
        <f t="shared" si="584"/>
        <v>2.3100833239073477E-3</v>
      </c>
      <c r="AW1045" s="4">
        <f t="shared" si="585"/>
        <v>1.9777647768468281E-2</v>
      </c>
      <c r="AX1045" s="4">
        <f t="shared" si="586"/>
        <v>1.5331190317518785E-2</v>
      </c>
      <c r="AY1045" s="4">
        <f t="shared" si="587"/>
        <v>7.1253398450706997E-3</v>
      </c>
      <c r="AZ1045" s="4">
        <f t="shared" si="588"/>
        <v>10.130114133408908</v>
      </c>
      <c r="BA1045" s="6" t="str">
        <f t="shared" si="589"/>
        <v>STRENGTHEN</v>
      </c>
      <c r="BB1045" s="4">
        <f t="shared" si="590"/>
        <v>0.1</v>
      </c>
      <c r="BC1045" s="4">
        <f t="shared" si="591"/>
        <v>0.60295548643614738</v>
      </c>
      <c r="BD1045" s="4">
        <f t="shared" si="592"/>
        <v>0.77882552653643133</v>
      </c>
      <c r="BE1045" s="4">
        <f t="shared" si="610"/>
        <v>0.05</v>
      </c>
      <c r="BF1045" s="4" t="str">
        <f t="shared" si="611"/>
        <v/>
      </c>
      <c r="BG1045" s="4" t="str">
        <f t="shared" si="612"/>
        <v/>
      </c>
      <c r="BH1045" s="4" t="str">
        <f t="shared" si="613"/>
        <v/>
      </c>
      <c r="BI1045" s="4" t="str">
        <f t="shared" si="614"/>
        <v/>
      </c>
      <c r="BJ1045" s="4" t="str">
        <f t="shared" si="615"/>
        <v/>
      </c>
      <c r="BK1045" s="4" t="str">
        <f t="shared" si="616"/>
        <v/>
      </c>
      <c r="BS1045" s="3" t="str">
        <f t="shared" si="593"/>
        <v/>
      </c>
      <c r="BT1045" s="5">
        <f t="shared" si="594"/>
        <v>7.2180505869892331E-2</v>
      </c>
      <c r="BU1045" s="3"/>
    </row>
    <row r="1046" spans="1:73" x14ac:dyDescent="0.2">
      <c r="A1046" s="1">
        <v>43221</v>
      </c>
      <c r="C1046">
        <v>0.78011914784632452</v>
      </c>
      <c r="D1046">
        <v>0.78582780466980995</v>
      </c>
      <c r="E1046">
        <v>0.78092828687533711</v>
      </c>
      <c r="F1046">
        <v>0.78496235311312712</v>
      </c>
      <c r="G1046">
        <v>0.78646770816862699</v>
      </c>
      <c r="H1046">
        <v>0.78959031857401529</v>
      </c>
      <c r="I1046">
        <v>0.7855480718590786</v>
      </c>
      <c r="J1046">
        <v>0.79006642805353144</v>
      </c>
      <c r="M1046">
        <f>'[1]CAC_SWISS (-SP-NIKKEI-DAX)'!AC1131</f>
        <v>0</v>
      </c>
      <c r="N1046">
        <f>'[1]CAC_SWISS_SP (-NIKKEI-DAX)'!AD1131</f>
        <v>0</v>
      </c>
      <c r="O1046">
        <f>'[1]CAC_SWISS_DAX (-SP-NIKKEI)'!AD1131</f>
        <v>0</v>
      </c>
      <c r="P1046">
        <f>'[1]CAC_SWISS_NIKKEI (-SP-DAX)'!AD1131</f>
        <v>0</v>
      </c>
      <c r="Q1046">
        <f>'[1]CAC_SWISS_DAX_SP (-NIKKEI)'!AF1131</f>
        <v>0</v>
      </c>
      <c r="R1046">
        <f>'[1]CAC_SWISS_SP_NIKKEI (-DAX)'!AF1131</f>
        <v>0</v>
      </c>
      <c r="S1046">
        <f>'[1]CAC_SWISS_DAX_NIKKEI (-SP)'!AF1131</f>
        <v>0</v>
      </c>
      <c r="V1046" t="str">
        <f t="shared" si="603"/>
        <v>BASE</v>
      </c>
      <c r="W1046" t="str">
        <f t="shared" si="604"/>
        <v>BASE+SP</v>
      </c>
      <c r="X1046" t="str">
        <f t="shared" si="605"/>
        <v>BASE+DAX</v>
      </c>
      <c r="Y1046" t="str">
        <f t="shared" si="606"/>
        <v>BASE+NIKKEI</v>
      </c>
      <c r="Z1046" s="2" t="str">
        <f t="shared" si="607"/>
        <v>- NIKKEI</v>
      </c>
      <c r="AA1046" s="2" t="str">
        <f t="shared" si="580"/>
        <v>- DAX</v>
      </c>
      <c r="AB1046" s="2" t="str">
        <f t="shared" si="595"/>
        <v>- SP</v>
      </c>
      <c r="AE1046">
        <f t="shared" si="596"/>
        <v>0.78011914784632452</v>
      </c>
      <c r="AF1046">
        <f t="shared" si="597"/>
        <v>0.78582780466980995</v>
      </c>
      <c r="AG1046">
        <f t="shared" si="598"/>
        <v>0.78092828687533711</v>
      </c>
      <c r="AH1046">
        <f t="shared" si="599"/>
        <v>0.78496235311312712</v>
      </c>
      <c r="AI1046">
        <f t="shared" si="600"/>
        <v>0.78646770816862699</v>
      </c>
      <c r="AJ1046">
        <f t="shared" si="601"/>
        <v>0.78959031857401529</v>
      </c>
      <c r="AK1046">
        <f t="shared" si="602"/>
        <v>0.7855480718590786</v>
      </c>
      <c r="AM1046" t="str">
        <f t="shared" si="608"/>
        <v>BASE</v>
      </c>
      <c r="AN1046" t="str" cm="1">
        <f t="array" ref="AN1046">IF(AM1046="",_xlfn.IFS(AF1046=MAX(AF1046:AH1046),"SP",AG1046=MAX(AF1046:AH1046),"DAX",AH1046=MAX(AF1046:AH1046),"NIKKEI",MAX(AF1046:AH1046)=0,""),"")</f>
        <v/>
      </c>
      <c r="AO1046" t="str" cm="1">
        <f t="array" ref="AO1046">IF(AM1046="BASE","",IF(MAX(AF1046:AH1046)=0,_xlfn.IFS(AI1046=MAX(AI1046:AK1046),"SP&amp;DAX",AJ1046=MAX(AI1046:AK1046),"SP&amp;NIKKEI",AK1046=MAX(AI1046:AK1046),"DAX&amp;NIKKEI"),""))</f>
        <v/>
      </c>
      <c r="AQ1046" s="3">
        <f t="shared" si="609"/>
        <v>43221</v>
      </c>
      <c r="AR1046" cm="1">
        <f t="array" ref="AR1046">IF(AM1046="BASE",AE1046,_xlfn.IFS(AN1046="DAX",AG1046,AN1046="NIKKEI",AH1046,AN1046="SP",AF1046,AN1046="",MAX(AI1046:AK1046)))</f>
        <v>0.78011914784632452</v>
      </c>
      <c r="AS1046" s="4">
        <f t="shared" si="581"/>
        <v>0.76441022889261045</v>
      </c>
      <c r="AT1046" s="4">
        <f t="shared" si="582"/>
        <v>0.69498775078503638</v>
      </c>
      <c r="AU1046" s="4">
        <f t="shared" si="583"/>
        <v>7.4286426790184953E-5</v>
      </c>
      <c r="AV1046" s="4">
        <f t="shared" si="584"/>
        <v>2.0795055722311251E-3</v>
      </c>
      <c r="AW1046" s="4">
        <f t="shared" si="585"/>
        <v>3.5723119852226315E-2</v>
      </c>
      <c r="AX1046" s="4">
        <f t="shared" si="586"/>
        <v>1.4567158448711582E-2</v>
      </c>
      <c r="AY1046" s="4">
        <f t="shared" si="587"/>
        <v>7.0013394521077892E-3</v>
      </c>
      <c r="AZ1046" s="4">
        <f t="shared" si="588"/>
        <v>9.9155995195568014</v>
      </c>
      <c r="BA1046" s="6" t="str">
        <f t="shared" si="589"/>
        <v>STRENGTHEN</v>
      </c>
      <c r="BB1046" s="4">
        <f t="shared" si="590"/>
        <v>0.1</v>
      </c>
      <c r="BC1046" s="4">
        <f t="shared" si="591"/>
        <v>0.60295548643614738</v>
      </c>
      <c r="BD1046" s="4">
        <f t="shared" si="592"/>
        <v>0.77882552653643133</v>
      </c>
      <c r="BE1046" s="4">
        <f t="shared" si="610"/>
        <v>0.05</v>
      </c>
      <c r="BF1046" s="4" t="str">
        <f t="shared" si="611"/>
        <v/>
      </c>
      <c r="BG1046" s="4" t="str">
        <f t="shared" si="612"/>
        <v/>
      </c>
      <c r="BH1046" s="4" t="str">
        <f t="shared" si="613"/>
        <v/>
      </c>
      <c r="BI1046" s="4" t="str">
        <f t="shared" si="614"/>
        <v/>
      </c>
      <c r="BJ1046" s="4" t="str">
        <f t="shared" si="615"/>
        <v/>
      </c>
      <c r="BK1046" s="4" t="str">
        <f t="shared" si="616"/>
        <v/>
      </c>
      <c r="BS1046" s="3" t="str">
        <f t="shared" si="593"/>
        <v/>
      </c>
      <c r="BT1046" s="5">
        <f t="shared" si="594"/>
        <v>6.942247810757407E-2</v>
      </c>
      <c r="BU1046" s="3"/>
    </row>
    <row r="1047" spans="1:73" x14ac:dyDescent="0.2">
      <c r="A1047" s="1">
        <v>43222</v>
      </c>
      <c r="C1047">
        <v>0.77964006521689122</v>
      </c>
      <c r="D1047">
        <v>0.78521097965339559</v>
      </c>
      <c r="E1047">
        <v>0.77986429370604082</v>
      </c>
      <c r="F1047">
        <v>0.78475308231323448</v>
      </c>
      <c r="G1047">
        <v>0.78541307485399126</v>
      </c>
      <c r="H1047">
        <v>0.78916895991435831</v>
      </c>
      <c r="I1047">
        <v>0.78485877727796938</v>
      </c>
      <c r="J1047">
        <v>0.7892716895802292</v>
      </c>
      <c r="M1047">
        <f>'[1]CAC_SWISS (-SP-NIKKEI-DAX)'!AC1132</f>
        <v>0</v>
      </c>
      <c r="N1047">
        <f>'[1]CAC_SWISS_SP (-NIKKEI-DAX)'!AD1132</f>
        <v>0</v>
      </c>
      <c r="O1047">
        <f>'[1]CAC_SWISS_DAX (-SP-NIKKEI)'!AD1132</f>
        <v>0</v>
      </c>
      <c r="P1047">
        <f>'[1]CAC_SWISS_NIKKEI (-SP-DAX)'!AD1132</f>
        <v>0</v>
      </c>
      <c r="Q1047">
        <f>'[1]CAC_SWISS_DAX_SP (-NIKKEI)'!AF1132</f>
        <v>0</v>
      </c>
      <c r="R1047">
        <f>'[1]CAC_SWISS_SP_NIKKEI (-DAX)'!AF1132</f>
        <v>0</v>
      </c>
      <c r="S1047">
        <f>'[1]CAC_SWISS_DAX_NIKKEI (-SP)'!AF1132</f>
        <v>0</v>
      </c>
      <c r="V1047" t="str">
        <f t="shared" si="603"/>
        <v>BASE</v>
      </c>
      <c r="W1047" t="str">
        <f t="shared" si="604"/>
        <v>BASE+SP</v>
      </c>
      <c r="X1047" t="str">
        <f t="shared" si="605"/>
        <v>BASE+DAX</v>
      </c>
      <c r="Y1047" t="str">
        <f t="shared" si="606"/>
        <v>BASE+NIKKEI</v>
      </c>
      <c r="Z1047" s="2" t="str">
        <f t="shared" si="607"/>
        <v>- NIKKEI</v>
      </c>
      <c r="AA1047" s="2" t="str">
        <f t="shared" si="580"/>
        <v>- DAX</v>
      </c>
      <c r="AB1047" s="2" t="str">
        <f t="shared" si="595"/>
        <v>- SP</v>
      </c>
      <c r="AE1047">
        <f t="shared" si="596"/>
        <v>0.77964006521689122</v>
      </c>
      <c r="AF1047">
        <f t="shared" si="597"/>
        <v>0.78521097965339559</v>
      </c>
      <c r="AG1047">
        <f t="shared" si="598"/>
        <v>0.77986429370604082</v>
      </c>
      <c r="AH1047">
        <f t="shared" si="599"/>
        <v>0.78475308231323448</v>
      </c>
      <c r="AI1047">
        <f t="shared" si="600"/>
        <v>0.78541307485399126</v>
      </c>
      <c r="AJ1047">
        <f t="shared" si="601"/>
        <v>0.78916895991435831</v>
      </c>
      <c r="AK1047">
        <f t="shared" si="602"/>
        <v>0.78485877727796938</v>
      </c>
      <c r="AM1047" t="str">
        <f t="shared" si="608"/>
        <v>BASE</v>
      </c>
      <c r="AN1047" t="str" cm="1">
        <f t="array" ref="AN1047">IF(AM1047="",_xlfn.IFS(AF1047=MAX(AF1047:AH1047),"SP",AG1047=MAX(AF1047:AH1047),"DAX",AH1047=MAX(AF1047:AH1047),"NIKKEI",MAX(AF1047:AH1047)=0,""),"")</f>
        <v/>
      </c>
      <c r="AO1047" t="str" cm="1">
        <f t="array" ref="AO1047">IF(AM1047="BASE","",IF(MAX(AF1047:AH1047)=0,_xlfn.IFS(AI1047=MAX(AI1047:AK1047),"SP&amp;DAX",AJ1047=MAX(AI1047:AK1047),"SP&amp;NIKKEI",AK1047=MAX(AI1047:AK1047),"DAX&amp;NIKKEI"),""))</f>
        <v/>
      </c>
      <c r="AQ1047" s="3">
        <f t="shared" si="609"/>
        <v>43222</v>
      </c>
      <c r="AR1047" cm="1">
        <f t="array" ref="AR1047">IF(AM1047="BASE",AE1047,_xlfn.IFS(AN1047="DAX",AG1047,AN1047="NIKKEI",AH1047,AN1047="SP",AF1047,AN1047="",MAX(AI1047:AK1047)))</f>
        <v>0.77964006521689122</v>
      </c>
      <c r="AS1047" s="4">
        <f t="shared" si="581"/>
        <v>0.76613316966505363</v>
      </c>
      <c r="AT1047" s="4">
        <f t="shared" si="582"/>
        <v>0.69816108551932021</v>
      </c>
      <c r="AU1047" s="4">
        <f t="shared" si="583"/>
        <v>9.6315802304252604E-5</v>
      </c>
      <c r="AV1047" s="4">
        <f t="shared" si="584"/>
        <v>1.992095555247108E-3</v>
      </c>
      <c r="AW1047" s="4">
        <f t="shared" si="585"/>
        <v>4.8348987100824678E-2</v>
      </c>
      <c r="AX1047" s="4">
        <f t="shared" si="586"/>
        <v>1.4274128351515711E-2</v>
      </c>
      <c r="AY1047" s="4">
        <f t="shared" si="587"/>
        <v>7.0337394986854191E-3</v>
      </c>
      <c r="AZ1047" s="4">
        <f t="shared" si="588"/>
        <v>9.663719300158494</v>
      </c>
      <c r="BA1047" s="6" t="str">
        <f t="shared" si="589"/>
        <v>STRENGTHEN</v>
      </c>
      <c r="BB1047" s="4">
        <f t="shared" si="590"/>
        <v>0.1</v>
      </c>
      <c r="BC1047" s="4">
        <f t="shared" si="591"/>
        <v>0.60295548643614738</v>
      </c>
      <c r="BD1047" s="4">
        <f t="shared" si="592"/>
        <v>0.77882552653643133</v>
      </c>
      <c r="BE1047" s="4">
        <f t="shared" si="610"/>
        <v>0.05</v>
      </c>
      <c r="BF1047" s="4" t="str">
        <f t="shared" si="611"/>
        <v/>
      </c>
      <c r="BG1047" s="4" t="str">
        <f t="shared" si="612"/>
        <v/>
      </c>
      <c r="BH1047" s="4" t="str">
        <f t="shared" si="613"/>
        <v/>
      </c>
      <c r="BI1047" s="4" t="str">
        <f t="shared" si="614"/>
        <v/>
      </c>
      <c r="BJ1047" s="4" t="str">
        <f t="shared" si="615"/>
        <v/>
      </c>
      <c r="BK1047" s="4" t="str">
        <f t="shared" si="616"/>
        <v/>
      </c>
      <c r="BS1047" s="3" t="str">
        <f t="shared" si="593"/>
        <v/>
      </c>
      <c r="BT1047" s="5">
        <f t="shared" si="594"/>
        <v>6.7972084145733414E-2</v>
      </c>
      <c r="BU1047" s="3"/>
    </row>
    <row r="1048" spans="1:73" x14ac:dyDescent="0.2">
      <c r="A1048" s="1">
        <v>43223</v>
      </c>
      <c r="C1048">
        <v>0.78304961743463231</v>
      </c>
      <c r="D1048">
        <v>0.78839852136337152</v>
      </c>
      <c r="E1048">
        <v>0.78328704081978451</v>
      </c>
      <c r="F1048">
        <v>0.78777146526811381</v>
      </c>
      <c r="G1048">
        <v>0.78861349746316856</v>
      </c>
      <c r="H1048">
        <v>0.79204505214539933</v>
      </c>
      <c r="I1048">
        <v>0.78788448604544259</v>
      </c>
      <c r="J1048">
        <v>0.7921555051356769</v>
      </c>
      <c r="M1048">
        <f>'[1]CAC_SWISS (-SP-NIKKEI-DAX)'!AC1133</f>
        <v>0</v>
      </c>
      <c r="N1048">
        <f>'[1]CAC_SWISS_SP (-NIKKEI-DAX)'!AD1133</f>
        <v>0</v>
      </c>
      <c r="O1048">
        <f>'[1]CAC_SWISS_DAX (-SP-NIKKEI)'!AD1133</f>
        <v>0</v>
      </c>
      <c r="P1048">
        <f>'[1]CAC_SWISS_NIKKEI (-SP-DAX)'!AD1133</f>
        <v>0</v>
      </c>
      <c r="Q1048">
        <f>'[1]CAC_SWISS_DAX_SP (-NIKKEI)'!AF1133</f>
        <v>0</v>
      </c>
      <c r="R1048">
        <f>'[1]CAC_SWISS_SP_NIKKEI (-DAX)'!AF1133</f>
        <v>0</v>
      </c>
      <c r="S1048">
        <f>'[1]CAC_SWISS_DAX_NIKKEI (-SP)'!AF1133</f>
        <v>0</v>
      </c>
      <c r="V1048" t="str">
        <f t="shared" si="603"/>
        <v>BASE</v>
      </c>
      <c r="W1048" t="str">
        <f t="shared" si="604"/>
        <v>BASE+SP</v>
      </c>
      <c r="X1048" t="str">
        <f t="shared" si="605"/>
        <v>BASE+DAX</v>
      </c>
      <c r="Y1048" t="str">
        <f t="shared" si="606"/>
        <v>BASE+NIKKEI</v>
      </c>
      <c r="Z1048" s="2" t="str">
        <f t="shared" si="607"/>
        <v>- NIKKEI</v>
      </c>
      <c r="AA1048" s="2" t="str">
        <f t="shared" si="580"/>
        <v>- DAX</v>
      </c>
      <c r="AB1048" s="2" t="str">
        <f t="shared" si="595"/>
        <v>- SP</v>
      </c>
      <c r="AE1048">
        <f t="shared" si="596"/>
        <v>0.78304961743463231</v>
      </c>
      <c r="AF1048">
        <f t="shared" si="597"/>
        <v>0.78839852136337152</v>
      </c>
      <c r="AG1048">
        <f t="shared" si="598"/>
        <v>0.78328704081978451</v>
      </c>
      <c r="AH1048">
        <f t="shared" si="599"/>
        <v>0.78777146526811381</v>
      </c>
      <c r="AI1048">
        <f t="shared" si="600"/>
        <v>0.78861349746316856</v>
      </c>
      <c r="AJ1048">
        <f t="shared" si="601"/>
        <v>0.79204505214539933</v>
      </c>
      <c r="AK1048">
        <f t="shared" si="602"/>
        <v>0.78788448604544259</v>
      </c>
      <c r="AM1048" t="str">
        <f t="shared" si="608"/>
        <v>BASE</v>
      </c>
      <c r="AN1048" t="str" cm="1">
        <f t="array" ref="AN1048">IF(AM1048="",_xlfn.IFS(AF1048=MAX(AF1048:AH1048),"SP",AG1048=MAX(AF1048:AH1048),"DAX",AH1048=MAX(AF1048:AH1048),"NIKKEI",MAX(AF1048:AH1048)=0,""),"")</f>
        <v/>
      </c>
      <c r="AO1048" t="str" cm="1">
        <f t="array" ref="AO1048">IF(AM1048="BASE","",IF(MAX(AF1048:AH1048)=0,_xlfn.IFS(AI1048=MAX(AI1048:AK1048),"SP&amp;DAX",AJ1048=MAX(AI1048:AK1048),"SP&amp;NIKKEI",AK1048=MAX(AI1048:AK1048),"DAX&amp;NIKKEI"),""))</f>
        <v/>
      </c>
      <c r="AQ1048" s="3">
        <f t="shared" si="609"/>
        <v>43223</v>
      </c>
      <c r="AR1048" cm="1">
        <f t="array" ref="AR1048">IF(AM1048="BASE",AE1048,_xlfn.IFS(AN1048="DAX",AG1048,AN1048="NIKKEI",AH1048,AN1048="SP",AF1048,AN1048="",MAX(AI1048:AK1048)))</f>
        <v>0.78304961743463231</v>
      </c>
      <c r="AS1048" s="4">
        <f t="shared" si="581"/>
        <v>0.76801056266596446</v>
      </c>
      <c r="AT1048" s="4">
        <f t="shared" si="582"/>
        <v>0.70090347301266875</v>
      </c>
      <c r="AU1048" s="4">
        <f t="shared" si="583"/>
        <v>1.2381246009003261E-4</v>
      </c>
      <c r="AV1048" s="4">
        <f t="shared" si="584"/>
        <v>1.9707369505973069E-3</v>
      </c>
      <c r="AW1048" s="4">
        <f t="shared" si="585"/>
        <v>6.2825462349252917E-2</v>
      </c>
      <c r="AX1048" s="4">
        <f t="shared" si="586"/>
        <v>1.4216097436265814E-2</v>
      </c>
      <c r="AY1048" s="4">
        <f t="shared" si="587"/>
        <v>7.19694275515301E-3</v>
      </c>
      <c r="AZ1048" s="4">
        <f t="shared" si="588"/>
        <v>9.3243884155181078</v>
      </c>
      <c r="BA1048" s="6" t="str">
        <f t="shared" si="589"/>
        <v>STRENGTHEN</v>
      </c>
      <c r="BB1048" s="4">
        <f t="shared" si="590"/>
        <v>0.1</v>
      </c>
      <c r="BC1048" s="4">
        <f t="shared" si="591"/>
        <v>0.60295548643614738</v>
      </c>
      <c r="BD1048" s="4">
        <f t="shared" si="592"/>
        <v>0.77882552653643133</v>
      </c>
      <c r="BE1048" s="4">
        <f t="shared" si="610"/>
        <v>0.05</v>
      </c>
      <c r="BF1048" s="4" t="str">
        <f t="shared" si="611"/>
        <v/>
      </c>
      <c r="BG1048" s="4" t="str">
        <f t="shared" si="612"/>
        <v/>
      </c>
      <c r="BH1048" s="4" t="str">
        <f t="shared" si="613"/>
        <v/>
      </c>
      <c r="BI1048" s="4" t="str">
        <f t="shared" si="614"/>
        <v/>
      </c>
      <c r="BJ1048" s="4" t="str">
        <f t="shared" si="615"/>
        <v/>
      </c>
      <c r="BK1048" s="4" t="str">
        <f t="shared" si="616"/>
        <v/>
      </c>
      <c r="BS1048" s="3" t="str">
        <f t="shared" si="593"/>
        <v/>
      </c>
      <c r="BT1048" s="5">
        <f t="shared" si="594"/>
        <v>6.7107089653295704E-2</v>
      </c>
      <c r="BU1048" s="3"/>
    </row>
    <row r="1049" spans="1:73" x14ac:dyDescent="0.2">
      <c r="A1049" s="1">
        <v>43224</v>
      </c>
      <c r="C1049">
        <v>0.787038481142039</v>
      </c>
      <c r="D1049">
        <v>0.79144183230600362</v>
      </c>
      <c r="E1049">
        <v>0.78703860844613549</v>
      </c>
      <c r="F1049">
        <v>0.79423096442877372</v>
      </c>
      <c r="G1049">
        <v>0.79144754844684628</v>
      </c>
      <c r="H1049">
        <v>0.79749472112393638</v>
      </c>
      <c r="I1049">
        <v>0.79427571047570844</v>
      </c>
      <c r="J1049">
        <v>0.79755827393810996</v>
      </c>
      <c r="M1049">
        <f>'[1]CAC_SWISS (-SP-NIKKEI-DAX)'!AC1134</f>
        <v>0</v>
      </c>
      <c r="N1049">
        <f>'[1]CAC_SWISS_SP (-NIKKEI-DAX)'!AD1134</f>
        <v>0</v>
      </c>
      <c r="O1049">
        <f>'[1]CAC_SWISS_DAX (-SP-NIKKEI)'!AD1134</f>
        <v>0</v>
      </c>
      <c r="P1049">
        <f>'[1]CAC_SWISS_NIKKEI (-SP-DAX)'!AD1134</f>
        <v>0</v>
      </c>
      <c r="Q1049">
        <f>'[1]CAC_SWISS_DAX_SP (-NIKKEI)'!AF1134</f>
        <v>0</v>
      </c>
      <c r="R1049">
        <f>'[1]CAC_SWISS_SP_NIKKEI (-DAX)'!AF1134</f>
        <v>0</v>
      </c>
      <c r="S1049">
        <f>'[1]CAC_SWISS_DAX_NIKKEI (-SP)'!AF1134</f>
        <v>0</v>
      </c>
      <c r="V1049" t="str">
        <f t="shared" si="603"/>
        <v>BASE</v>
      </c>
      <c r="W1049" t="str">
        <f t="shared" si="604"/>
        <v>BASE+SP</v>
      </c>
      <c r="X1049" t="str">
        <f t="shared" si="605"/>
        <v>BASE+DAX</v>
      </c>
      <c r="Y1049" t="str">
        <f t="shared" si="606"/>
        <v>BASE+NIKKEI</v>
      </c>
      <c r="Z1049" s="2" t="str">
        <f t="shared" si="607"/>
        <v>- NIKKEI</v>
      </c>
      <c r="AA1049" s="2" t="str">
        <f t="shared" si="580"/>
        <v>- DAX</v>
      </c>
      <c r="AB1049" s="2" t="str">
        <f t="shared" si="595"/>
        <v>- SP</v>
      </c>
      <c r="AE1049">
        <f t="shared" si="596"/>
        <v>0.787038481142039</v>
      </c>
      <c r="AF1049">
        <f t="shared" si="597"/>
        <v>0.79144183230600362</v>
      </c>
      <c r="AG1049">
        <f t="shared" si="598"/>
        <v>0.78703860844613549</v>
      </c>
      <c r="AH1049">
        <f t="shared" si="599"/>
        <v>0.79423096442877372</v>
      </c>
      <c r="AI1049">
        <f t="shared" si="600"/>
        <v>0.79144754844684628</v>
      </c>
      <c r="AJ1049">
        <f t="shared" si="601"/>
        <v>0.79749472112393638</v>
      </c>
      <c r="AK1049">
        <f t="shared" si="602"/>
        <v>0.79427571047570844</v>
      </c>
      <c r="AM1049" t="str">
        <f t="shared" si="608"/>
        <v>BASE</v>
      </c>
      <c r="AN1049" t="str" cm="1">
        <f t="array" ref="AN1049">IF(AM1049="",_xlfn.IFS(AF1049=MAX(AF1049:AH1049),"SP",AG1049=MAX(AF1049:AH1049),"DAX",AH1049=MAX(AF1049:AH1049),"NIKKEI",MAX(AF1049:AH1049)=0,""),"")</f>
        <v/>
      </c>
      <c r="AO1049" t="str" cm="1">
        <f t="array" ref="AO1049">IF(AM1049="BASE","",IF(MAX(AF1049:AH1049)=0,_xlfn.IFS(AI1049=MAX(AI1049:AK1049),"SP&amp;DAX",AJ1049=MAX(AI1049:AK1049),"SP&amp;NIKKEI",AK1049=MAX(AI1049:AK1049),"DAX&amp;NIKKEI"),""))</f>
        <v/>
      </c>
      <c r="AQ1049" s="3">
        <f t="shared" si="609"/>
        <v>43224</v>
      </c>
      <c r="AR1049" cm="1">
        <f t="array" ref="AR1049">IF(AM1049="BASE",AE1049,_xlfn.IFS(AN1049="DAX",AG1049,AN1049="NIKKEI",AH1049,AN1049="SP",AF1049,AN1049="",MAX(AI1049:AK1049)))</f>
        <v>0.787038481142039</v>
      </c>
      <c r="AS1049" s="4">
        <f t="shared" si="581"/>
        <v>0.77077634566831188</v>
      </c>
      <c r="AT1049" s="4">
        <f t="shared" si="582"/>
        <v>0.70335490555630353</v>
      </c>
      <c r="AU1049" s="4">
        <f t="shared" si="583"/>
        <v>1.472669880961967E-4</v>
      </c>
      <c r="AV1049" s="4">
        <f t="shared" si="584"/>
        <v>1.9505533971502322E-3</v>
      </c>
      <c r="AW1049" s="4">
        <f t="shared" si="585"/>
        <v>7.5500105924479921E-2</v>
      </c>
      <c r="AX1049" s="4">
        <f t="shared" si="586"/>
        <v>1.415937749604983E-2</v>
      </c>
      <c r="AY1049" s="4">
        <f t="shared" si="587"/>
        <v>7.3306048012851104E-3</v>
      </c>
      <c r="AZ1049" s="4">
        <f t="shared" si="588"/>
        <v>9.1972547886074629</v>
      </c>
      <c r="BA1049" s="6" t="str">
        <f t="shared" si="589"/>
        <v>STRENGTHEN</v>
      </c>
      <c r="BB1049" s="4">
        <f t="shared" si="590"/>
        <v>0.1</v>
      </c>
      <c r="BC1049" s="4">
        <f t="shared" si="591"/>
        <v>0.60295548643614738</v>
      </c>
      <c r="BD1049" s="4">
        <f t="shared" si="592"/>
        <v>0.77882552653643133</v>
      </c>
      <c r="BE1049" s="4">
        <f t="shared" si="610"/>
        <v>0.05</v>
      </c>
      <c r="BF1049" s="4" t="str">
        <f t="shared" si="611"/>
        <v/>
      </c>
      <c r="BG1049" s="4" t="str">
        <f t="shared" si="612"/>
        <v/>
      </c>
      <c r="BH1049" s="4" t="str">
        <f t="shared" si="613"/>
        <v/>
      </c>
      <c r="BI1049" s="4" t="str">
        <f t="shared" si="614"/>
        <v/>
      </c>
      <c r="BJ1049" s="4" t="str">
        <f t="shared" si="615"/>
        <v/>
      </c>
      <c r="BK1049" s="4" t="str">
        <f t="shared" si="616"/>
        <v/>
      </c>
      <c r="BS1049" s="3" t="str">
        <f t="shared" si="593"/>
        <v/>
      </c>
      <c r="BT1049" s="5">
        <f t="shared" si="594"/>
        <v>6.7421440112008346E-2</v>
      </c>
      <c r="BU1049" s="3"/>
    </row>
    <row r="1050" spans="1:73" x14ac:dyDescent="0.2">
      <c r="A1050" s="1">
        <v>43227</v>
      </c>
      <c r="C1050">
        <v>0.78656188298169072</v>
      </c>
      <c r="D1050">
        <v>0.79100958967514756</v>
      </c>
      <c r="E1050">
        <v>0.78657778489350993</v>
      </c>
      <c r="F1050">
        <v>0.79369513320265694</v>
      </c>
      <c r="G1050">
        <v>0.79101283765783803</v>
      </c>
      <c r="H1050">
        <v>0.79700423406914644</v>
      </c>
      <c r="I1050">
        <v>0.79369966393490954</v>
      </c>
      <c r="J1050">
        <v>0.79701689795278119</v>
      </c>
      <c r="M1050">
        <f>'[1]CAC_SWISS (-SP-NIKKEI-DAX)'!AC1135</f>
        <v>0</v>
      </c>
      <c r="N1050">
        <f>'[1]CAC_SWISS_SP (-NIKKEI-DAX)'!AD1135</f>
        <v>0</v>
      </c>
      <c r="O1050">
        <f>'[1]CAC_SWISS_DAX (-SP-NIKKEI)'!AD1135</f>
        <v>0</v>
      </c>
      <c r="P1050">
        <f>'[1]CAC_SWISS_NIKKEI (-SP-DAX)'!AD1135</f>
        <v>0</v>
      </c>
      <c r="Q1050">
        <f>'[1]CAC_SWISS_DAX_SP (-NIKKEI)'!AF1135</f>
        <v>0</v>
      </c>
      <c r="R1050">
        <f>'[1]CAC_SWISS_SP_NIKKEI (-DAX)'!AF1135</f>
        <v>0</v>
      </c>
      <c r="S1050">
        <f>'[1]CAC_SWISS_DAX_NIKKEI (-SP)'!AF1135</f>
        <v>0</v>
      </c>
      <c r="V1050" t="str">
        <f t="shared" si="603"/>
        <v>BASE</v>
      </c>
      <c r="W1050" t="str">
        <f t="shared" si="604"/>
        <v>BASE+SP</v>
      </c>
      <c r="X1050" t="str">
        <f t="shared" si="605"/>
        <v>BASE+DAX</v>
      </c>
      <c r="Y1050" t="str">
        <f t="shared" si="606"/>
        <v>BASE+NIKKEI</v>
      </c>
      <c r="Z1050" s="2" t="str">
        <f t="shared" si="607"/>
        <v>- NIKKEI</v>
      </c>
      <c r="AA1050" s="2" t="str">
        <f t="shared" si="580"/>
        <v>- DAX</v>
      </c>
      <c r="AB1050" s="2" t="str">
        <f t="shared" si="595"/>
        <v>- SP</v>
      </c>
      <c r="AE1050">
        <f t="shared" si="596"/>
        <v>0.78656188298169072</v>
      </c>
      <c r="AF1050">
        <f t="shared" si="597"/>
        <v>0.79100958967514756</v>
      </c>
      <c r="AG1050">
        <f t="shared" si="598"/>
        <v>0.78657778489350993</v>
      </c>
      <c r="AH1050">
        <f t="shared" si="599"/>
        <v>0.79369513320265694</v>
      </c>
      <c r="AI1050">
        <f t="shared" si="600"/>
        <v>0.79101283765783803</v>
      </c>
      <c r="AJ1050">
        <f t="shared" si="601"/>
        <v>0.79700423406914644</v>
      </c>
      <c r="AK1050">
        <f t="shared" si="602"/>
        <v>0.79369966393490954</v>
      </c>
      <c r="AM1050" t="str">
        <f t="shared" si="608"/>
        <v>BASE</v>
      </c>
      <c r="AN1050" t="str" cm="1">
        <f t="array" ref="AN1050">IF(AM1050="",_xlfn.IFS(AF1050=MAX(AF1050:AH1050),"SP",AG1050=MAX(AF1050:AH1050),"DAX",AH1050=MAX(AF1050:AH1050),"NIKKEI",MAX(AF1050:AH1050)=0,""),"")</f>
        <v/>
      </c>
      <c r="AO1050" t="str" cm="1">
        <f t="array" ref="AO1050">IF(AM1050="BASE","",IF(MAX(AF1050:AH1050)=0,_xlfn.IFS(AI1050=MAX(AI1050:AK1050),"SP&amp;DAX",AJ1050=MAX(AI1050:AK1050),"SP&amp;NIKKEI",AK1050=MAX(AI1050:AK1050),"DAX&amp;NIKKEI"),""))</f>
        <v/>
      </c>
      <c r="AQ1050" s="3">
        <f t="shared" si="609"/>
        <v>43227</v>
      </c>
      <c r="AR1050" cm="1">
        <f t="array" ref="AR1050">IF(AM1050="BASE",AE1050,_xlfn.IFS(AN1050="DAX",AG1050,AN1050="NIKKEI",AH1050,AN1050="SP",AF1050,AN1050="",MAX(AI1050:AK1050)))</f>
        <v>0.78656188298169072</v>
      </c>
      <c r="AS1050" s="4">
        <f t="shared" si="581"/>
        <v>0.7734334802258015</v>
      </c>
      <c r="AT1050" s="4">
        <f t="shared" si="582"/>
        <v>0.70548579196544647</v>
      </c>
      <c r="AU1050" s="4">
        <f t="shared" si="583"/>
        <v>1.541831978575089E-4</v>
      </c>
      <c r="AV1050" s="4">
        <f t="shared" si="584"/>
        <v>1.9605469431142066E-3</v>
      </c>
      <c r="AW1050" s="4">
        <f t="shared" si="585"/>
        <v>7.8642951345300874E-2</v>
      </c>
      <c r="AX1050" s="4">
        <f t="shared" si="586"/>
        <v>1.4199644166982668E-2</v>
      </c>
      <c r="AY1050" s="4">
        <f t="shared" si="587"/>
        <v>7.3911608457694258E-3</v>
      </c>
      <c r="AZ1050" s="4">
        <f t="shared" si="588"/>
        <v>9.1931010132524875</v>
      </c>
      <c r="BA1050" s="6" t="str">
        <f t="shared" si="589"/>
        <v>STRENGTHEN</v>
      </c>
      <c r="BB1050" s="4">
        <f t="shared" si="590"/>
        <v>0.1</v>
      </c>
      <c r="BC1050" s="4">
        <f t="shared" si="591"/>
        <v>0.60295548643614738</v>
      </c>
      <c r="BD1050" s="4">
        <f t="shared" si="592"/>
        <v>0.77882552653643133</v>
      </c>
      <c r="BE1050" s="4">
        <f t="shared" si="610"/>
        <v>0.05</v>
      </c>
      <c r="BF1050" s="4" t="str">
        <f t="shared" si="611"/>
        <v/>
      </c>
      <c r="BG1050" s="4" t="str">
        <f t="shared" si="612"/>
        <v/>
      </c>
      <c r="BH1050" s="4" t="str">
        <f t="shared" si="613"/>
        <v/>
      </c>
      <c r="BI1050" s="4" t="str">
        <f t="shared" si="614"/>
        <v/>
      </c>
      <c r="BJ1050" s="4" t="str">
        <f t="shared" si="615"/>
        <v/>
      </c>
      <c r="BK1050" s="4" t="str">
        <f t="shared" si="616"/>
        <v/>
      </c>
      <c r="BS1050" s="3" t="str">
        <f t="shared" si="593"/>
        <v/>
      </c>
      <c r="BT1050" s="5">
        <f t="shared" si="594"/>
        <v>6.7947688260355021E-2</v>
      </c>
      <c r="BU1050" s="3"/>
    </row>
    <row r="1051" spans="1:73" x14ac:dyDescent="0.2">
      <c r="A1051" s="1">
        <v>43228</v>
      </c>
      <c r="C1051">
        <v>0.79024501912030309</v>
      </c>
      <c r="D1051">
        <v>0.79462988702136805</v>
      </c>
      <c r="E1051">
        <v>0.79024524330086054</v>
      </c>
      <c r="F1051">
        <v>0.79716532947486463</v>
      </c>
      <c r="G1051">
        <v>0.79463273243684318</v>
      </c>
      <c r="H1051">
        <v>0.80044083285884782</v>
      </c>
      <c r="I1051">
        <v>0.7971948038348784</v>
      </c>
      <c r="J1051">
        <v>0.80048782081004621</v>
      </c>
      <c r="M1051">
        <f>'[1]CAC_SWISS (-SP-NIKKEI-DAX)'!AC1136</f>
        <v>0</v>
      </c>
      <c r="N1051">
        <f>'[1]CAC_SWISS_SP (-NIKKEI-DAX)'!AD1136</f>
        <v>0</v>
      </c>
      <c r="O1051">
        <f>'[1]CAC_SWISS_DAX (-SP-NIKKEI)'!AD1136</f>
        <v>0</v>
      </c>
      <c r="P1051">
        <f>'[1]CAC_SWISS_NIKKEI (-SP-DAX)'!AD1136</f>
        <v>0</v>
      </c>
      <c r="Q1051">
        <f>'[1]CAC_SWISS_DAX_SP (-NIKKEI)'!AF1136</f>
        <v>0</v>
      </c>
      <c r="R1051">
        <f>'[1]CAC_SWISS_SP_NIKKEI (-DAX)'!AF1136</f>
        <v>0</v>
      </c>
      <c r="S1051">
        <f>'[1]CAC_SWISS_DAX_NIKKEI (-SP)'!AF1136</f>
        <v>0</v>
      </c>
      <c r="V1051" t="str">
        <f t="shared" si="603"/>
        <v>BASE</v>
      </c>
      <c r="W1051" t="str">
        <f t="shared" si="604"/>
        <v>BASE+SP</v>
      </c>
      <c r="X1051" t="str">
        <f t="shared" si="605"/>
        <v>BASE+DAX</v>
      </c>
      <c r="Y1051" t="str">
        <f t="shared" si="606"/>
        <v>BASE+NIKKEI</v>
      </c>
      <c r="Z1051" s="2" t="str">
        <f t="shared" si="607"/>
        <v>- NIKKEI</v>
      </c>
      <c r="AA1051" s="2" t="str">
        <f t="shared" si="580"/>
        <v>- DAX</v>
      </c>
      <c r="AB1051" s="2" t="str">
        <f t="shared" si="595"/>
        <v>- SP</v>
      </c>
      <c r="AE1051">
        <f t="shared" si="596"/>
        <v>0.79024501912030309</v>
      </c>
      <c r="AF1051">
        <f t="shared" si="597"/>
        <v>0.79462988702136805</v>
      </c>
      <c r="AG1051">
        <f t="shared" si="598"/>
        <v>0.79024524330086054</v>
      </c>
      <c r="AH1051">
        <f t="shared" si="599"/>
        <v>0.79716532947486463</v>
      </c>
      <c r="AI1051">
        <f t="shared" si="600"/>
        <v>0.79463273243684318</v>
      </c>
      <c r="AJ1051">
        <f t="shared" si="601"/>
        <v>0.80044083285884782</v>
      </c>
      <c r="AK1051">
        <f t="shared" si="602"/>
        <v>0.7971948038348784</v>
      </c>
      <c r="AM1051" t="str">
        <f t="shared" si="608"/>
        <v>BASE</v>
      </c>
      <c r="AN1051" t="str" cm="1">
        <f t="array" ref="AN1051">IF(AM1051="",_xlfn.IFS(AF1051=MAX(AF1051:AH1051),"SP",AG1051=MAX(AF1051:AH1051),"DAX",AH1051=MAX(AF1051:AH1051),"NIKKEI",MAX(AF1051:AH1051)=0,""),"")</f>
        <v/>
      </c>
      <c r="AO1051" t="str" cm="1">
        <f t="array" ref="AO1051">IF(AM1051="BASE","",IF(MAX(AF1051:AH1051)=0,_xlfn.IFS(AI1051=MAX(AI1051:AK1051),"SP&amp;DAX",AJ1051=MAX(AI1051:AK1051),"SP&amp;NIKKEI",AK1051=MAX(AI1051:AK1051),"DAX&amp;NIKKEI"),""))</f>
        <v/>
      </c>
      <c r="AQ1051" s="3">
        <f t="shared" si="609"/>
        <v>43228</v>
      </c>
      <c r="AR1051" cm="1">
        <f t="array" ref="AR1051">IF(AM1051="BASE",AE1051,_xlfn.IFS(AN1051="DAX",AG1051,AN1051="NIKKEI",AH1051,AN1051="SP",AF1051,AN1051="",MAX(AI1051:AK1051)))</f>
        <v>0.79024501912030309</v>
      </c>
      <c r="AS1051" s="4">
        <f t="shared" si="581"/>
        <v>0.77663420702720432</v>
      </c>
      <c r="AT1051" s="4">
        <f t="shared" si="582"/>
        <v>0.70767990821350479</v>
      </c>
      <c r="AU1051" s="4">
        <f t="shared" si="583"/>
        <v>1.4854665740808169E-4</v>
      </c>
      <c r="AV1051" s="4">
        <f t="shared" si="584"/>
        <v>1.9462269530386273E-3</v>
      </c>
      <c r="AW1051" s="4">
        <f t="shared" si="585"/>
        <v>7.6325454837708973E-2</v>
      </c>
      <c r="AX1051" s="4">
        <f t="shared" si="586"/>
        <v>1.4144722955239535E-2</v>
      </c>
      <c r="AY1051" s="4">
        <f t="shared" si="587"/>
        <v>7.3334306297653563E-3</v>
      </c>
      <c r="AZ1051" s="4">
        <f t="shared" si="588"/>
        <v>9.4027341765290302</v>
      </c>
      <c r="BA1051" s="6" t="str">
        <f t="shared" si="589"/>
        <v>STRENGTHEN</v>
      </c>
      <c r="BB1051" s="4">
        <f t="shared" si="590"/>
        <v>0.1</v>
      </c>
      <c r="BC1051" s="4">
        <f t="shared" si="591"/>
        <v>0.60295548643614738</v>
      </c>
      <c r="BD1051" s="4">
        <f t="shared" si="592"/>
        <v>0.77882552653643133</v>
      </c>
      <c r="BE1051" s="4">
        <f t="shared" si="610"/>
        <v>0.05</v>
      </c>
      <c r="BF1051" s="4" t="str">
        <f t="shared" si="611"/>
        <v/>
      </c>
      <c r="BG1051" s="4" t="str">
        <f t="shared" si="612"/>
        <v/>
      </c>
      <c r="BH1051" s="4" t="str">
        <f t="shared" si="613"/>
        <v/>
      </c>
      <c r="BI1051" s="4" t="str">
        <f t="shared" si="614"/>
        <v/>
      </c>
      <c r="BJ1051" s="4" t="str">
        <f t="shared" si="615"/>
        <v/>
      </c>
      <c r="BK1051" s="4" t="str">
        <f t="shared" si="616"/>
        <v/>
      </c>
      <c r="BS1051" s="3" t="str">
        <f t="shared" si="593"/>
        <v/>
      </c>
      <c r="BT1051" s="5">
        <f t="shared" si="594"/>
        <v>6.8954298813699522E-2</v>
      </c>
      <c r="BU1051" s="3"/>
    </row>
    <row r="1052" spans="1:73" x14ac:dyDescent="0.2">
      <c r="A1052" s="1">
        <v>43229</v>
      </c>
      <c r="C1052">
        <v>0.77618792068590114</v>
      </c>
      <c r="D1052">
        <v>0.77903180121815263</v>
      </c>
      <c r="E1052">
        <v>0.77621957984277945</v>
      </c>
      <c r="F1052">
        <v>0.78196980657880233</v>
      </c>
      <c r="G1052">
        <v>0.77904874091169585</v>
      </c>
      <c r="H1052">
        <v>0.78398222412065599</v>
      </c>
      <c r="I1052">
        <v>0.78197008727984185</v>
      </c>
      <c r="J1052">
        <v>0.78398238745885396</v>
      </c>
      <c r="M1052">
        <f>'[1]CAC_SWISS (-SP-NIKKEI-DAX)'!AC1137</f>
        <v>0</v>
      </c>
      <c r="N1052">
        <f>'[1]CAC_SWISS_SP (-NIKKEI-DAX)'!AD1137</f>
        <v>0</v>
      </c>
      <c r="O1052">
        <f>'[1]CAC_SWISS_DAX (-SP-NIKKEI)'!AD1137</f>
        <v>0</v>
      </c>
      <c r="P1052">
        <f>'[1]CAC_SWISS_NIKKEI (-SP-DAX)'!AD1137</f>
        <v>0</v>
      </c>
      <c r="Q1052">
        <f>'[1]CAC_SWISS_DAX_SP (-NIKKEI)'!AF1137</f>
        <v>0</v>
      </c>
      <c r="R1052">
        <f>'[1]CAC_SWISS_SP_NIKKEI (-DAX)'!AF1137</f>
        <v>0</v>
      </c>
      <c r="S1052">
        <f>'[1]CAC_SWISS_DAX_NIKKEI (-SP)'!AF1137</f>
        <v>0</v>
      </c>
      <c r="V1052" t="str">
        <f t="shared" si="603"/>
        <v>BASE</v>
      </c>
      <c r="W1052" t="str">
        <f t="shared" si="604"/>
        <v>BASE+SP</v>
      </c>
      <c r="X1052" t="str">
        <f t="shared" si="605"/>
        <v>BASE+DAX</v>
      </c>
      <c r="Y1052" t="str">
        <f t="shared" si="606"/>
        <v>BASE+NIKKEI</v>
      </c>
      <c r="Z1052" s="2" t="str">
        <f t="shared" si="607"/>
        <v>- NIKKEI</v>
      </c>
      <c r="AA1052" s="2" t="str">
        <f t="shared" si="580"/>
        <v>- DAX</v>
      </c>
      <c r="AB1052" s="2" t="str">
        <f t="shared" si="595"/>
        <v>- SP</v>
      </c>
      <c r="AE1052">
        <f t="shared" si="596"/>
        <v>0.77618792068590114</v>
      </c>
      <c r="AF1052">
        <f t="shared" si="597"/>
        <v>0.77903180121815263</v>
      </c>
      <c r="AG1052">
        <f t="shared" si="598"/>
        <v>0.77621957984277945</v>
      </c>
      <c r="AH1052">
        <f t="shared" si="599"/>
        <v>0.78196980657880233</v>
      </c>
      <c r="AI1052">
        <f t="shared" si="600"/>
        <v>0.77904874091169585</v>
      </c>
      <c r="AJ1052">
        <f t="shared" si="601"/>
        <v>0.78398222412065599</v>
      </c>
      <c r="AK1052">
        <f t="shared" si="602"/>
        <v>0.78197008727984185</v>
      </c>
      <c r="AM1052" t="str">
        <f t="shared" si="608"/>
        <v>BASE</v>
      </c>
      <c r="AN1052" t="str" cm="1">
        <f t="array" ref="AN1052">IF(AM1052="",_xlfn.IFS(AF1052=MAX(AF1052:AH1052),"SP",AG1052=MAX(AF1052:AH1052),"DAX",AH1052=MAX(AF1052:AH1052),"NIKKEI",MAX(AF1052:AH1052)=0,""),"")</f>
        <v/>
      </c>
      <c r="AO1052" t="str" cm="1">
        <f t="array" ref="AO1052">IF(AM1052="BASE","",IF(MAX(AF1052:AH1052)=0,_xlfn.IFS(AI1052=MAX(AI1052:AK1052),"SP&amp;DAX",AJ1052=MAX(AI1052:AK1052),"SP&amp;NIKKEI",AK1052=MAX(AI1052:AK1052),"DAX&amp;NIKKEI"),""))</f>
        <v/>
      </c>
      <c r="AQ1052" s="3">
        <f t="shared" si="609"/>
        <v>43229</v>
      </c>
      <c r="AR1052" cm="1">
        <f t="array" ref="AR1052">IF(AM1052="BASE",AE1052,_xlfn.IFS(AN1052="DAX",AG1052,AN1052="NIKKEI",AH1052,AN1052="SP",AF1052,AN1052="",MAX(AI1052:AK1052)))</f>
        <v>0.77618792068590114</v>
      </c>
      <c r="AS1052" s="4">
        <f t="shared" si="581"/>
        <v>0.77829877304358663</v>
      </c>
      <c r="AT1052" s="4">
        <f t="shared" si="582"/>
        <v>0.70989261146773774</v>
      </c>
      <c r="AU1052" s="4">
        <f t="shared" si="583"/>
        <v>1.1303073917867472E-4</v>
      </c>
      <c r="AV1052" s="4">
        <f t="shared" si="584"/>
        <v>1.9256281277271583E-3</v>
      </c>
      <c r="AW1052" s="4">
        <f t="shared" si="585"/>
        <v>5.8698113904311448E-2</v>
      </c>
      <c r="AX1052" s="4">
        <f t="shared" si="586"/>
        <v>1.4047190533530957E-2</v>
      </c>
      <c r="AY1052" s="4">
        <f t="shared" si="587"/>
        <v>7.0580193023546366E-3</v>
      </c>
      <c r="AZ1052" s="4">
        <f t="shared" si="588"/>
        <v>9.6919771178619207</v>
      </c>
      <c r="BA1052" s="6" t="str">
        <f t="shared" si="589"/>
        <v>STRENGTHEN</v>
      </c>
      <c r="BB1052" s="4">
        <f t="shared" si="590"/>
        <v>0.1</v>
      </c>
      <c r="BC1052" s="4">
        <f t="shared" si="591"/>
        <v>0.60295548643614738</v>
      </c>
      <c r="BD1052" s="4">
        <f t="shared" si="592"/>
        <v>0.77882552653643133</v>
      </c>
      <c r="BE1052" s="4">
        <f t="shared" si="610"/>
        <v>0.05</v>
      </c>
      <c r="BF1052" s="4" t="str">
        <f t="shared" si="611"/>
        <v/>
      </c>
      <c r="BG1052" s="4" t="str">
        <f t="shared" si="612"/>
        <v/>
      </c>
      <c r="BH1052" s="4" t="str">
        <f t="shared" si="613"/>
        <v/>
      </c>
      <c r="BI1052" s="4" t="str">
        <f t="shared" si="614"/>
        <v/>
      </c>
      <c r="BJ1052" s="4" t="str">
        <f t="shared" si="615"/>
        <v/>
      </c>
      <c r="BK1052" s="4" t="str">
        <f t="shared" si="616"/>
        <v/>
      </c>
      <c r="BS1052" s="3" t="str">
        <f t="shared" si="593"/>
        <v/>
      </c>
      <c r="BT1052" s="5">
        <f t="shared" si="594"/>
        <v>6.8406161575848889E-2</v>
      </c>
      <c r="BU1052" s="3"/>
    </row>
    <row r="1053" spans="1:73" x14ac:dyDescent="0.2">
      <c r="A1053" s="1">
        <v>43230</v>
      </c>
      <c r="C1053">
        <v>0.78230469104251399</v>
      </c>
      <c r="D1053">
        <v>0.78477850920410031</v>
      </c>
      <c r="E1053">
        <v>0.78233074756118792</v>
      </c>
      <c r="F1053">
        <v>0.78848186727653147</v>
      </c>
      <c r="G1053">
        <v>0.78482795877703748</v>
      </c>
      <c r="H1053">
        <v>0.79017652763100277</v>
      </c>
      <c r="I1053">
        <v>0.78858485911873999</v>
      </c>
      <c r="J1053">
        <v>0.79030787071282427</v>
      </c>
      <c r="M1053">
        <f>'[1]CAC_SWISS (-SP-NIKKEI-DAX)'!AC1138</f>
        <v>0</v>
      </c>
      <c r="N1053">
        <f>'[1]CAC_SWISS_SP (-NIKKEI-DAX)'!AD1138</f>
        <v>0</v>
      </c>
      <c r="O1053">
        <f>'[1]CAC_SWISS_DAX (-SP-NIKKEI)'!AD1138</f>
        <v>0</v>
      </c>
      <c r="P1053">
        <f>'[1]CAC_SWISS_NIKKEI (-SP-DAX)'!AD1138</f>
        <v>0</v>
      </c>
      <c r="Q1053">
        <f>'[1]CAC_SWISS_DAX_SP (-NIKKEI)'!AF1138</f>
        <v>0</v>
      </c>
      <c r="R1053">
        <f>'[1]CAC_SWISS_SP_NIKKEI (-DAX)'!AF1138</f>
        <v>0</v>
      </c>
      <c r="S1053">
        <f>'[1]CAC_SWISS_DAX_NIKKEI (-SP)'!AF1138</f>
        <v>0</v>
      </c>
      <c r="V1053" t="str">
        <f t="shared" si="603"/>
        <v>BASE</v>
      </c>
      <c r="W1053" t="str">
        <f t="shared" si="604"/>
        <v>BASE+SP</v>
      </c>
      <c r="X1053" t="str">
        <f t="shared" si="605"/>
        <v>BASE+DAX</v>
      </c>
      <c r="Y1053" t="str">
        <f t="shared" si="606"/>
        <v>BASE+NIKKEI</v>
      </c>
      <c r="Z1053" s="2" t="str">
        <f t="shared" si="607"/>
        <v>- NIKKEI</v>
      </c>
      <c r="AA1053" s="2" t="str">
        <f t="shared" ref="AA1053:AA1116" si="617">IF(R1053=0,"- DAX","")</f>
        <v>- DAX</v>
      </c>
      <c r="AB1053" s="2" t="str">
        <f t="shared" si="595"/>
        <v>- SP</v>
      </c>
      <c r="AE1053">
        <f t="shared" si="596"/>
        <v>0.78230469104251399</v>
      </c>
      <c r="AF1053">
        <f t="shared" si="597"/>
        <v>0.78477850920410031</v>
      </c>
      <c r="AG1053">
        <f t="shared" si="598"/>
        <v>0.78233074756118792</v>
      </c>
      <c r="AH1053">
        <f t="shared" si="599"/>
        <v>0.78848186727653147</v>
      </c>
      <c r="AI1053">
        <f t="shared" si="600"/>
        <v>0.78482795877703748</v>
      </c>
      <c r="AJ1053">
        <f t="shared" si="601"/>
        <v>0.79017652763100277</v>
      </c>
      <c r="AK1053">
        <f t="shared" si="602"/>
        <v>0.78858485911873999</v>
      </c>
      <c r="AM1053" t="str">
        <f t="shared" si="608"/>
        <v>BASE</v>
      </c>
      <c r="AN1053" t="str" cm="1">
        <f t="array" ref="AN1053">IF(AM1053="",_xlfn.IFS(AF1053=MAX(AF1053:AH1053),"SP",AG1053=MAX(AF1053:AH1053),"DAX",AH1053=MAX(AF1053:AH1053),"NIKKEI",MAX(AF1053:AH1053)=0,""),"")</f>
        <v/>
      </c>
      <c r="AO1053" t="str" cm="1">
        <f t="array" ref="AO1053">IF(AM1053="BASE","",IF(MAX(AF1053:AH1053)=0,_xlfn.IFS(AI1053=MAX(AI1053:AK1053),"SP&amp;DAX",AJ1053=MAX(AI1053:AK1053),"SP&amp;NIKKEI",AK1053=MAX(AI1053:AK1053),"DAX&amp;NIKKEI"),""))</f>
        <v/>
      </c>
      <c r="AQ1053" s="3">
        <f t="shared" si="609"/>
        <v>43230</v>
      </c>
      <c r="AR1053" cm="1">
        <f t="array" ref="AR1053">IF(AM1053="BASE",AE1053,_xlfn.IFS(AN1053="DAX",AG1053,AN1053="NIKKEI",AH1053,AN1053="SP",AF1053,AN1053="",MAX(AI1053:AK1053)))</f>
        <v>0.78230469104251399</v>
      </c>
      <c r="AS1053" s="4">
        <f t="shared" si="581"/>
        <v>0.78039110783440246</v>
      </c>
      <c r="AT1053" s="4">
        <f t="shared" si="582"/>
        <v>0.71216417580492586</v>
      </c>
      <c r="AU1053" s="4">
        <f t="shared" si="583"/>
        <v>7.8149549791093674E-5</v>
      </c>
      <c r="AV1053" s="4">
        <f t="shared" si="584"/>
        <v>1.8957910887522913E-3</v>
      </c>
      <c r="AW1053" s="4">
        <f t="shared" si="585"/>
        <v>4.1222659107722437E-2</v>
      </c>
      <c r="AX1053" s="4">
        <f t="shared" si="586"/>
        <v>1.3915789293063061E-2</v>
      </c>
      <c r="AY1053" s="4">
        <f t="shared" si="587"/>
        <v>6.7624534567089769E-3</v>
      </c>
      <c r="AZ1053" s="4">
        <f t="shared" si="588"/>
        <v>10.089079720288382</v>
      </c>
      <c r="BA1053" s="6" t="str">
        <f t="shared" si="589"/>
        <v>STRENGTHEN</v>
      </c>
      <c r="BB1053" s="4">
        <f t="shared" si="590"/>
        <v>0.1</v>
      </c>
      <c r="BC1053" s="4">
        <f t="shared" si="591"/>
        <v>0.60295548643614738</v>
      </c>
      <c r="BD1053" s="4">
        <f t="shared" si="592"/>
        <v>0.77882552653643133</v>
      </c>
      <c r="BE1053" s="4">
        <f t="shared" si="610"/>
        <v>0.05</v>
      </c>
      <c r="BF1053" s="4" t="str">
        <f t="shared" si="611"/>
        <v/>
      </c>
      <c r="BG1053" s="4" t="str">
        <f t="shared" si="612"/>
        <v/>
      </c>
      <c r="BH1053" s="4" t="str">
        <f t="shared" si="613"/>
        <v/>
      </c>
      <c r="BI1053" s="4" t="str">
        <f t="shared" si="614"/>
        <v/>
      </c>
      <c r="BJ1053" s="4" t="str">
        <f t="shared" si="615"/>
        <v/>
      </c>
      <c r="BK1053" s="4" t="str">
        <f t="shared" si="616"/>
        <v/>
      </c>
      <c r="BS1053" s="3" t="str">
        <f t="shared" si="593"/>
        <v/>
      </c>
      <c r="BT1053" s="5">
        <f t="shared" si="594"/>
        <v>6.8226932029476606E-2</v>
      </c>
      <c r="BU1053" s="3"/>
    </row>
    <row r="1054" spans="1:73" x14ac:dyDescent="0.2">
      <c r="A1054" s="1">
        <v>43231</v>
      </c>
      <c r="C1054">
        <v>0.78382674938687336</v>
      </c>
      <c r="D1054">
        <v>0.78671778002582782</v>
      </c>
      <c r="E1054">
        <v>0.78388608291451611</v>
      </c>
      <c r="F1054">
        <v>0.79088015021812152</v>
      </c>
      <c r="G1054">
        <v>0.78681981141700508</v>
      </c>
      <c r="H1054">
        <v>0.79289859364234561</v>
      </c>
      <c r="I1054">
        <v>0.79106207670126827</v>
      </c>
      <c r="J1054">
        <v>0.79312885018998369</v>
      </c>
      <c r="M1054">
        <f>'[1]CAC_SWISS (-SP-NIKKEI-DAX)'!AC1139</f>
        <v>0</v>
      </c>
      <c r="N1054">
        <f>'[1]CAC_SWISS_SP (-NIKKEI-DAX)'!AD1139</f>
        <v>0</v>
      </c>
      <c r="O1054">
        <f>'[1]CAC_SWISS_DAX (-SP-NIKKEI)'!AD1139</f>
        <v>0</v>
      </c>
      <c r="P1054">
        <f>'[1]CAC_SWISS_NIKKEI (-SP-DAX)'!AD1139</f>
        <v>0</v>
      </c>
      <c r="Q1054">
        <f>'[1]CAC_SWISS_DAX_SP (-NIKKEI)'!AF1139</f>
        <v>0</v>
      </c>
      <c r="R1054">
        <f>'[1]CAC_SWISS_SP_NIKKEI (-DAX)'!AF1139</f>
        <v>0</v>
      </c>
      <c r="S1054">
        <f>'[1]CAC_SWISS_DAX_NIKKEI (-SP)'!AF1139</f>
        <v>0</v>
      </c>
      <c r="V1054" t="str">
        <f t="shared" si="603"/>
        <v>BASE</v>
      </c>
      <c r="W1054" t="str">
        <f t="shared" si="604"/>
        <v>BASE+SP</v>
      </c>
      <c r="X1054" t="str">
        <f t="shared" si="605"/>
        <v>BASE+DAX</v>
      </c>
      <c r="Y1054" t="str">
        <f t="shared" si="606"/>
        <v>BASE+NIKKEI</v>
      </c>
      <c r="Z1054" s="2" t="str">
        <f t="shared" si="607"/>
        <v>- NIKKEI</v>
      </c>
      <c r="AA1054" s="2" t="str">
        <f t="shared" si="617"/>
        <v>- DAX</v>
      </c>
      <c r="AB1054" s="2" t="str">
        <f t="shared" si="595"/>
        <v>- SP</v>
      </c>
      <c r="AE1054">
        <f t="shared" si="596"/>
        <v>0.78382674938687336</v>
      </c>
      <c r="AF1054">
        <f t="shared" si="597"/>
        <v>0.78671778002582782</v>
      </c>
      <c r="AG1054">
        <f t="shared" si="598"/>
        <v>0.78388608291451611</v>
      </c>
      <c r="AH1054">
        <f t="shared" si="599"/>
        <v>0.79088015021812152</v>
      </c>
      <c r="AI1054">
        <f t="shared" si="600"/>
        <v>0.78681981141700508</v>
      </c>
      <c r="AJ1054">
        <f t="shared" si="601"/>
        <v>0.79289859364234561</v>
      </c>
      <c r="AK1054">
        <f t="shared" si="602"/>
        <v>0.79106207670126827</v>
      </c>
      <c r="AM1054" t="str">
        <f t="shared" si="608"/>
        <v>BASE</v>
      </c>
      <c r="AN1054" t="str" cm="1">
        <f t="array" ref="AN1054">IF(AM1054="",_xlfn.IFS(AF1054=MAX(AF1054:AH1054),"SP",AG1054=MAX(AF1054:AH1054),"DAX",AH1054=MAX(AF1054:AH1054),"NIKKEI",MAX(AF1054:AH1054)=0,""),"")</f>
        <v/>
      </c>
      <c r="AO1054" t="str" cm="1">
        <f t="array" ref="AO1054">IF(AM1054="BASE","",IF(MAX(AF1054:AH1054)=0,_xlfn.IFS(AI1054=MAX(AI1054:AK1054),"SP&amp;DAX",AJ1054=MAX(AI1054:AK1054),"SP&amp;NIKKEI",AK1054=MAX(AI1054:AK1054),"DAX&amp;NIKKEI"),""))</f>
        <v/>
      </c>
      <c r="AQ1054" s="3">
        <f t="shared" si="609"/>
        <v>43231</v>
      </c>
      <c r="AR1054" cm="1">
        <f t="array" ref="AR1054">IF(AM1054="BASE",AE1054,_xlfn.IFS(AN1054="DAX",AG1054,AN1054="NIKKEI",AH1054,AN1054="SP",AF1054,AN1054="",MAX(AI1054:AK1054)))</f>
        <v>0.78382674938687336</v>
      </c>
      <c r="AS1054" s="4">
        <f t="shared" si="581"/>
        <v>0.78295929321899149</v>
      </c>
      <c r="AT1054" s="4">
        <f t="shared" si="582"/>
        <v>0.71423296615590603</v>
      </c>
      <c r="AU1054" s="4">
        <f t="shared" si="583"/>
        <v>1.7144428655211191E-5</v>
      </c>
      <c r="AV1054" s="4">
        <f t="shared" si="584"/>
        <v>1.867193506416004E-3</v>
      </c>
      <c r="AW1054" s="4">
        <f t="shared" si="585"/>
        <v>9.1819238853926653E-3</v>
      </c>
      <c r="AX1054" s="4">
        <f t="shared" si="586"/>
        <v>1.3770041069150769E-2</v>
      </c>
      <c r="AY1054" s="4">
        <f t="shared" si="587"/>
        <v>6.2496650305309326E-3</v>
      </c>
      <c r="AZ1054" s="4">
        <f t="shared" si="588"/>
        <v>10.99680170494624</v>
      </c>
      <c r="BA1054" s="6" t="str">
        <f t="shared" si="589"/>
        <v>STRENGTHEN</v>
      </c>
      <c r="BB1054" s="4">
        <f t="shared" si="590"/>
        <v>0.1</v>
      </c>
      <c r="BC1054" s="4">
        <f t="shared" si="591"/>
        <v>0.60295548643614738</v>
      </c>
      <c r="BD1054" s="4">
        <f t="shared" si="592"/>
        <v>0.77882552653643133</v>
      </c>
      <c r="BE1054" s="4">
        <f t="shared" si="610"/>
        <v>0.05</v>
      </c>
      <c r="BF1054" s="4" t="str">
        <f t="shared" si="611"/>
        <v/>
      </c>
      <c r="BG1054" s="4" t="str">
        <f t="shared" si="612"/>
        <v/>
      </c>
      <c r="BH1054" s="4" t="str">
        <f t="shared" si="613"/>
        <v/>
      </c>
      <c r="BI1054" s="4" t="str">
        <f t="shared" si="614"/>
        <v/>
      </c>
      <c r="BJ1054" s="4" t="str">
        <f t="shared" si="615"/>
        <v/>
      </c>
      <c r="BK1054" s="4" t="str">
        <f t="shared" si="616"/>
        <v/>
      </c>
      <c r="BS1054" s="3" t="str">
        <f t="shared" si="593"/>
        <v/>
      </c>
      <c r="BT1054" s="5">
        <f t="shared" si="594"/>
        <v>6.8726327063085457E-2</v>
      </c>
      <c r="BU1054" s="3"/>
    </row>
    <row r="1055" spans="1:73" x14ac:dyDescent="0.2">
      <c r="A1055" s="1">
        <v>43234</v>
      </c>
      <c r="C1055">
        <v>0.78404870109590974</v>
      </c>
      <c r="D1055">
        <v>0.78684385518710021</v>
      </c>
      <c r="E1055">
        <v>0.78409917817823915</v>
      </c>
      <c r="F1055">
        <v>0.79053438082182781</v>
      </c>
      <c r="G1055">
        <v>0.78693536399959196</v>
      </c>
      <c r="H1055">
        <v>0.79252706382550686</v>
      </c>
      <c r="I1055">
        <v>0.79070848206898825</v>
      </c>
      <c r="J1055">
        <v>0.79275017081239307</v>
      </c>
      <c r="M1055">
        <f>'[1]CAC_SWISS (-SP-NIKKEI-DAX)'!AC1140</f>
        <v>0</v>
      </c>
      <c r="N1055">
        <f>'[1]CAC_SWISS_SP (-NIKKEI-DAX)'!AD1140</f>
        <v>0</v>
      </c>
      <c r="O1055">
        <f>'[1]CAC_SWISS_DAX (-SP-NIKKEI)'!AD1140</f>
        <v>0</v>
      </c>
      <c r="P1055">
        <f>'[1]CAC_SWISS_NIKKEI (-SP-DAX)'!AD1140</f>
        <v>0</v>
      </c>
      <c r="Q1055">
        <f>'[1]CAC_SWISS_DAX_SP (-NIKKEI)'!AF1140</f>
        <v>0</v>
      </c>
      <c r="R1055">
        <f>'[1]CAC_SWISS_SP_NIKKEI (-DAX)'!AF1140</f>
        <v>0</v>
      </c>
      <c r="S1055">
        <f>'[1]CAC_SWISS_DAX_NIKKEI (-SP)'!AF1140</f>
        <v>0</v>
      </c>
      <c r="V1055" t="str">
        <f t="shared" si="603"/>
        <v>BASE</v>
      </c>
      <c r="W1055" t="str">
        <f t="shared" si="604"/>
        <v>BASE+SP</v>
      </c>
      <c r="X1055" t="str">
        <f t="shared" si="605"/>
        <v>BASE+DAX</v>
      </c>
      <c r="Y1055" t="str">
        <f t="shared" si="606"/>
        <v>BASE+NIKKEI</v>
      </c>
      <c r="Z1055" s="2" t="str">
        <f t="shared" si="607"/>
        <v>- NIKKEI</v>
      </c>
      <c r="AA1055" s="2" t="str">
        <f t="shared" si="617"/>
        <v>- DAX</v>
      </c>
      <c r="AB1055" s="2" t="str">
        <f t="shared" si="595"/>
        <v>- SP</v>
      </c>
      <c r="AE1055">
        <f t="shared" si="596"/>
        <v>0.78404870109590974</v>
      </c>
      <c r="AF1055">
        <f t="shared" si="597"/>
        <v>0.78684385518710021</v>
      </c>
      <c r="AG1055">
        <f t="shared" si="598"/>
        <v>0.78409917817823915</v>
      </c>
      <c r="AH1055">
        <f t="shared" si="599"/>
        <v>0.79053438082182781</v>
      </c>
      <c r="AI1055">
        <f t="shared" si="600"/>
        <v>0.78693536399959196</v>
      </c>
      <c r="AJ1055">
        <f t="shared" si="601"/>
        <v>0.79252706382550686</v>
      </c>
      <c r="AK1055">
        <f t="shared" si="602"/>
        <v>0.79070848206898825</v>
      </c>
      <c r="AM1055" t="str">
        <f t="shared" si="608"/>
        <v>BASE</v>
      </c>
      <c r="AN1055" t="str" cm="1">
        <f t="array" ref="AN1055">IF(AM1055="",_xlfn.IFS(AF1055=MAX(AF1055:AH1055),"SP",AG1055=MAX(AF1055:AH1055),"DAX",AH1055=MAX(AF1055:AH1055),"NIKKEI",MAX(AF1055:AH1055)=0,""),"")</f>
        <v/>
      </c>
      <c r="AO1055" t="str" cm="1">
        <f t="array" ref="AO1055">IF(AM1055="BASE","",IF(MAX(AF1055:AH1055)=0,_xlfn.IFS(AI1055=MAX(AI1055:AK1055),"SP&amp;DAX",AJ1055=MAX(AI1055:AK1055),"SP&amp;NIKKEI",AK1055=MAX(AI1055:AK1055),"DAX&amp;NIKKEI"),""))</f>
        <v/>
      </c>
      <c r="AQ1055" s="3">
        <f t="shared" si="609"/>
        <v>43234</v>
      </c>
      <c r="AR1055" cm="1">
        <f t="array" ref="AR1055">IF(AM1055="BASE",AE1055,_xlfn.IFS(AN1055="DAX",AG1055,AN1055="NIKKEI",AH1055,AN1055="SP",AF1055,AN1055="",MAX(AI1055:AK1055)))</f>
        <v>0.78404870109590974</v>
      </c>
      <c r="AS1055" s="4">
        <f t="shared" si="581"/>
        <v>0.78330222759530777</v>
      </c>
      <c r="AT1055" s="4">
        <f t="shared" si="582"/>
        <v>0.7166906105293096</v>
      </c>
      <c r="AU1055" s="4">
        <f t="shared" si="583"/>
        <v>1.6537258622539547E-5</v>
      </c>
      <c r="AV1055" s="4">
        <f t="shared" si="584"/>
        <v>1.8858337842939986E-3</v>
      </c>
      <c r="AW1055" s="4">
        <f t="shared" si="585"/>
        <v>8.7692026520410516E-3</v>
      </c>
      <c r="AX1055" s="4">
        <f t="shared" si="586"/>
        <v>1.3838080200564656E-2</v>
      </c>
      <c r="AY1055" s="4">
        <f t="shared" si="587"/>
        <v>6.2745837748916806E-3</v>
      </c>
      <c r="AZ1055" s="4">
        <f t="shared" si="588"/>
        <v>10.616101315365432</v>
      </c>
      <c r="BA1055" s="6" t="str">
        <f t="shared" si="589"/>
        <v>STRENGTHEN</v>
      </c>
      <c r="BB1055" s="4">
        <f t="shared" si="590"/>
        <v>0.1</v>
      </c>
      <c r="BC1055" s="4">
        <f t="shared" si="591"/>
        <v>0.60295548643614738</v>
      </c>
      <c r="BD1055" s="4">
        <f t="shared" si="592"/>
        <v>0.77882552653643133</v>
      </c>
      <c r="BE1055" s="4">
        <f t="shared" si="610"/>
        <v>0.05</v>
      </c>
      <c r="BF1055" s="4" t="str">
        <f t="shared" si="611"/>
        <v/>
      </c>
      <c r="BG1055" s="4" t="str">
        <f t="shared" si="612"/>
        <v/>
      </c>
      <c r="BH1055" s="4" t="str">
        <f t="shared" si="613"/>
        <v/>
      </c>
      <c r="BI1055" s="4" t="str">
        <f t="shared" si="614"/>
        <v/>
      </c>
      <c r="BJ1055" s="4" t="str">
        <f t="shared" si="615"/>
        <v/>
      </c>
      <c r="BK1055" s="4" t="str">
        <f t="shared" si="616"/>
        <v/>
      </c>
      <c r="BS1055" s="3" t="str">
        <f t="shared" si="593"/>
        <v/>
      </c>
      <c r="BT1055" s="5">
        <f t="shared" si="594"/>
        <v>6.6611617065998163E-2</v>
      </c>
      <c r="BU1055" s="3"/>
    </row>
    <row r="1056" spans="1:73" x14ac:dyDescent="0.2">
      <c r="A1056" s="1">
        <v>43235</v>
      </c>
      <c r="C1056">
        <v>0.78409151743115058</v>
      </c>
      <c r="D1056">
        <v>0.78690493039358378</v>
      </c>
      <c r="E1056">
        <v>0.78413638030301069</v>
      </c>
      <c r="F1056">
        <v>0.79056693217928375</v>
      </c>
      <c r="G1056">
        <v>0.78699336664008024</v>
      </c>
      <c r="H1056">
        <v>0.79259703558748495</v>
      </c>
      <c r="I1056">
        <v>0.79072062244963826</v>
      </c>
      <c r="J1056">
        <v>0.79280412168180436</v>
      </c>
      <c r="M1056">
        <f>'[1]CAC_SWISS (-SP-NIKKEI-DAX)'!AC1141</f>
        <v>0</v>
      </c>
      <c r="N1056">
        <f>'[1]CAC_SWISS_SP (-NIKKEI-DAX)'!AD1141</f>
        <v>0</v>
      </c>
      <c r="O1056">
        <f>'[1]CAC_SWISS_DAX (-SP-NIKKEI)'!AD1141</f>
        <v>0</v>
      </c>
      <c r="P1056">
        <f>'[1]CAC_SWISS_NIKKEI (-SP-DAX)'!AD1141</f>
        <v>0</v>
      </c>
      <c r="Q1056">
        <f>'[1]CAC_SWISS_DAX_SP (-NIKKEI)'!AF1141</f>
        <v>0</v>
      </c>
      <c r="R1056">
        <f>'[1]CAC_SWISS_SP_NIKKEI (-DAX)'!AF1141</f>
        <v>0</v>
      </c>
      <c r="S1056">
        <f>'[1]CAC_SWISS_DAX_NIKKEI (-SP)'!AF1141</f>
        <v>0</v>
      </c>
      <c r="V1056" t="str">
        <f t="shared" si="603"/>
        <v>BASE</v>
      </c>
      <c r="W1056" t="str">
        <f t="shared" si="604"/>
        <v>BASE+SP</v>
      </c>
      <c r="X1056" t="str">
        <f t="shared" si="605"/>
        <v>BASE+DAX</v>
      </c>
      <c r="Y1056" t="str">
        <f t="shared" si="606"/>
        <v>BASE+NIKKEI</v>
      </c>
      <c r="Z1056" s="2" t="str">
        <f t="shared" si="607"/>
        <v>- NIKKEI</v>
      </c>
      <c r="AA1056" s="2" t="str">
        <f t="shared" si="617"/>
        <v>- DAX</v>
      </c>
      <c r="AB1056" s="2" t="str">
        <f t="shared" si="595"/>
        <v>- SP</v>
      </c>
      <c r="AE1056">
        <f t="shared" si="596"/>
        <v>0.78409151743115058</v>
      </c>
      <c r="AF1056">
        <f t="shared" si="597"/>
        <v>0.78690493039358378</v>
      </c>
      <c r="AG1056">
        <f t="shared" si="598"/>
        <v>0.78413638030301069</v>
      </c>
      <c r="AH1056">
        <f t="shared" si="599"/>
        <v>0.79056693217928375</v>
      </c>
      <c r="AI1056">
        <f t="shared" si="600"/>
        <v>0.78699336664008024</v>
      </c>
      <c r="AJ1056">
        <f t="shared" si="601"/>
        <v>0.79259703558748495</v>
      </c>
      <c r="AK1056">
        <f t="shared" si="602"/>
        <v>0.79072062244963826</v>
      </c>
      <c r="AM1056" t="str">
        <f t="shared" si="608"/>
        <v>BASE</v>
      </c>
      <c r="AN1056" t="str" cm="1">
        <f t="array" ref="AN1056">IF(AM1056="",_xlfn.IFS(AF1056=MAX(AF1056:AH1056),"SP",AG1056=MAX(AF1056:AH1056),"DAX",AH1056=MAX(AF1056:AH1056),"NIKKEI",MAX(AF1056:AH1056)=0,""),"")</f>
        <v/>
      </c>
      <c r="AO1056" t="str" cm="1">
        <f t="array" ref="AO1056">IF(AM1056="BASE","",IF(MAX(AF1056:AH1056)=0,_xlfn.IFS(AI1056=MAX(AI1056:AK1056),"SP&amp;DAX",AJ1056=MAX(AI1056:AK1056),"SP&amp;NIKKEI",AK1056=MAX(AI1056:AK1056),"DAX&amp;NIKKEI"),""))</f>
        <v/>
      </c>
      <c r="AQ1056" s="3">
        <f t="shared" si="609"/>
        <v>43235</v>
      </c>
      <c r="AR1056" cm="1">
        <f t="array" ref="AR1056">IF(AM1056="BASE",AE1056,_xlfn.IFS(AN1056="DAX",AG1056,AN1056="NIKKEI",AH1056,AN1056="SP",AF1056,AN1056="",MAX(AI1056:AK1056)))</f>
        <v>0.78409151743115058</v>
      </c>
      <c r="AS1056" s="4">
        <f t="shared" si="581"/>
        <v>0.78369946455379058</v>
      </c>
      <c r="AT1056" s="4">
        <f t="shared" si="582"/>
        <v>0.7192859365509634</v>
      </c>
      <c r="AU1056" s="4">
        <f t="shared" si="583"/>
        <v>1.5305370816398587E-5</v>
      </c>
      <c r="AV1056" s="4">
        <f t="shared" si="584"/>
        <v>1.8712561228003671E-3</v>
      </c>
      <c r="AW1056" s="4">
        <f t="shared" si="585"/>
        <v>8.1791961185376568E-3</v>
      </c>
      <c r="AX1056" s="4">
        <f t="shared" si="586"/>
        <v>1.3783745926563892E-2</v>
      </c>
      <c r="AY1056" s="4">
        <f t="shared" si="587"/>
        <v>6.2414469105846922E-3</v>
      </c>
      <c r="AZ1056" s="4">
        <f t="shared" si="588"/>
        <v>10.320287735459242</v>
      </c>
      <c r="BA1056" s="6" t="str">
        <f t="shared" si="589"/>
        <v>STRENGTHEN</v>
      </c>
      <c r="BB1056" s="4">
        <f t="shared" si="590"/>
        <v>0.1</v>
      </c>
      <c r="BC1056" s="4">
        <f t="shared" si="591"/>
        <v>0.60295548643614738</v>
      </c>
      <c r="BD1056" s="4">
        <f t="shared" si="592"/>
        <v>0.77882552653643133</v>
      </c>
      <c r="BE1056" s="4">
        <f t="shared" si="610"/>
        <v>0.05</v>
      </c>
      <c r="BF1056" s="4" t="str">
        <f t="shared" si="611"/>
        <v/>
      </c>
      <c r="BG1056" s="4" t="str">
        <f t="shared" si="612"/>
        <v/>
      </c>
      <c r="BH1056" s="4" t="str">
        <f t="shared" si="613"/>
        <v/>
      </c>
      <c r="BI1056" s="4" t="str">
        <f t="shared" si="614"/>
        <v/>
      </c>
      <c r="BJ1056" s="4" t="str">
        <f t="shared" si="615"/>
        <v/>
      </c>
      <c r="BK1056" s="4" t="str">
        <f t="shared" si="616"/>
        <v/>
      </c>
      <c r="BS1056" s="3" t="str">
        <f t="shared" si="593"/>
        <v/>
      </c>
      <c r="BT1056" s="5">
        <f t="shared" si="594"/>
        <v>6.4413528002827181E-2</v>
      </c>
      <c r="BU1056" s="3"/>
    </row>
    <row r="1057" spans="1:73" x14ac:dyDescent="0.2">
      <c r="A1057" s="1">
        <v>43236</v>
      </c>
      <c r="C1057">
        <v>0.78405784746211549</v>
      </c>
      <c r="D1057">
        <v>0.78686948748310515</v>
      </c>
      <c r="E1057">
        <v>0.78411390585933682</v>
      </c>
      <c r="F1057">
        <v>0.79051435758327637</v>
      </c>
      <c r="G1057">
        <v>0.78698043050395217</v>
      </c>
      <c r="H1057">
        <v>0.7925463658161831</v>
      </c>
      <c r="I1057">
        <v>0.79071865657422824</v>
      </c>
      <c r="J1057">
        <v>0.79281931467572919</v>
      </c>
      <c r="M1057">
        <f>'[1]CAC_SWISS (-SP-NIKKEI-DAX)'!AC1142</f>
        <v>0</v>
      </c>
      <c r="N1057">
        <f>'[1]CAC_SWISS_SP (-NIKKEI-DAX)'!AD1142</f>
        <v>0</v>
      </c>
      <c r="O1057">
        <f>'[1]CAC_SWISS_DAX (-SP-NIKKEI)'!AD1142</f>
        <v>0</v>
      </c>
      <c r="P1057">
        <f>'[1]CAC_SWISS_NIKKEI (-SP-DAX)'!AD1142</f>
        <v>0</v>
      </c>
      <c r="Q1057">
        <f>'[1]CAC_SWISS_DAX_SP (-NIKKEI)'!AF1142</f>
        <v>0</v>
      </c>
      <c r="R1057">
        <f>'[1]CAC_SWISS_SP_NIKKEI (-DAX)'!AF1142</f>
        <v>0</v>
      </c>
      <c r="S1057">
        <f>'[1]CAC_SWISS_DAX_NIKKEI (-SP)'!AF1142</f>
        <v>0</v>
      </c>
      <c r="V1057" t="str">
        <f t="shared" si="603"/>
        <v>BASE</v>
      </c>
      <c r="W1057" t="str">
        <f t="shared" si="604"/>
        <v>BASE+SP</v>
      </c>
      <c r="X1057" t="str">
        <f t="shared" si="605"/>
        <v>BASE+DAX</v>
      </c>
      <c r="Y1057" t="str">
        <f t="shared" si="606"/>
        <v>BASE+NIKKEI</v>
      </c>
      <c r="Z1057" s="2" t="str">
        <f t="shared" si="607"/>
        <v>- NIKKEI</v>
      </c>
      <c r="AA1057" s="2" t="str">
        <f t="shared" si="617"/>
        <v>- DAX</v>
      </c>
      <c r="AB1057" s="2" t="str">
        <f t="shared" si="595"/>
        <v>- SP</v>
      </c>
      <c r="AE1057">
        <f t="shared" si="596"/>
        <v>0.78405784746211549</v>
      </c>
      <c r="AF1057">
        <f t="shared" si="597"/>
        <v>0.78686948748310515</v>
      </c>
      <c r="AG1057">
        <f t="shared" si="598"/>
        <v>0.78411390585933682</v>
      </c>
      <c r="AH1057">
        <f t="shared" si="599"/>
        <v>0.79051435758327637</v>
      </c>
      <c r="AI1057">
        <f t="shared" si="600"/>
        <v>0.78698043050395217</v>
      </c>
      <c r="AJ1057">
        <f t="shared" si="601"/>
        <v>0.7925463658161831</v>
      </c>
      <c r="AK1057">
        <f t="shared" si="602"/>
        <v>0.79071865657422824</v>
      </c>
      <c r="AM1057" t="str">
        <f t="shared" si="608"/>
        <v>BASE</v>
      </c>
      <c r="AN1057" t="str" cm="1">
        <f t="array" ref="AN1057">IF(AM1057="",_xlfn.IFS(AF1057=MAX(AF1057:AH1057),"SP",AG1057=MAX(AF1057:AH1057),"DAX",AH1057=MAX(AF1057:AH1057),"NIKKEI",MAX(AF1057:AH1057)=0,""),"")</f>
        <v/>
      </c>
      <c r="AO1057" t="str" cm="1">
        <f t="array" ref="AO1057">IF(AM1057="BASE","",IF(MAX(AF1057:AH1057)=0,_xlfn.IFS(AI1057=MAX(AI1057:AK1057),"SP&amp;DAX",AJ1057=MAX(AI1057:AK1057),"SP&amp;NIKKEI",AK1057=MAX(AI1057:AK1057),"DAX&amp;NIKKEI"),""))</f>
        <v/>
      </c>
      <c r="AQ1057" s="3">
        <f t="shared" si="609"/>
        <v>43236</v>
      </c>
      <c r="AR1057" cm="1">
        <f t="array" ref="AR1057">IF(AM1057="BASE",AE1057,_xlfn.IFS(AN1057="DAX",AG1057,AN1057="NIKKEI",AH1057,AN1057="SP",AF1057,AN1057="",MAX(AI1057:AK1057)))</f>
        <v>0.78405784746211549</v>
      </c>
      <c r="AS1057" s="4">
        <f t="shared" si="581"/>
        <v>0.78414124277831287</v>
      </c>
      <c r="AT1057" s="4">
        <f t="shared" si="582"/>
        <v>0.72187317959992081</v>
      </c>
      <c r="AU1057" s="4">
        <f t="shared" si="583"/>
        <v>1.3271819187058493E-5</v>
      </c>
      <c r="AV1057" s="4">
        <f t="shared" si="584"/>
        <v>1.8415790242496356E-3</v>
      </c>
      <c r="AW1057" s="4">
        <f t="shared" si="585"/>
        <v>7.2067606180876162E-3</v>
      </c>
      <c r="AX1057" s="4">
        <f t="shared" si="586"/>
        <v>1.3672788371439469E-2</v>
      </c>
      <c r="AY1057" s="4">
        <f t="shared" si="587"/>
        <v>6.1772779121307599E-3</v>
      </c>
      <c r="AZ1057" s="4">
        <f t="shared" si="588"/>
        <v>10.080178367256529</v>
      </c>
      <c r="BA1057" s="6" t="str">
        <f t="shared" si="589"/>
        <v>STRENGTHEN</v>
      </c>
      <c r="BB1057" s="4">
        <f t="shared" si="590"/>
        <v>0.1</v>
      </c>
      <c r="BC1057" s="4">
        <f t="shared" si="591"/>
        <v>0.60295548643614738</v>
      </c>
      <c r="BD1057" s="4">
        <f t="shared" si="592"/>
        <v>0.77882552653643133</v>
      </c>
      <c r="BE1057" s="4">
        <f t="shared" si="610"/>
        <v>0.05</v>
      </c>
      <c r="BF1057" s="4" t="str">
        <f t="shared" si="611"/>
        <v/>
      </c>
      <c r="BG1057" s="4" t="str">
        <f t="shared" si="612"/>
        <v/>
      </c>
      <c r="BH1057" s="4" t="str">
        <f t="shared" si="613"/>
        <v/>
      </c>
      <c r="BI1057" s="4" t="str">
        <f t="shared" si="614"/>
        <v/>
      </c>
      <c r="BJ1057" s="4" t="str">
        <f t="shared" si="615"/>
        <v/>
      </c>
      <c r="BK1057" s="4" t="str">
        <f t="shared" si="616"/>
        <v/>
      </c>
      <c r="BS1057" s="3" t="str">
        <f t="shared" si="593"/>
        <v/>
      </c>
      <c r="BT1057" s="5">
        <f t="shared" si="594"/>
        <v>6.2268063178392064E-2</v>
      </c>
      <c r="BU1057" s="3"/>
    </row>
    <row r="1058" spans="1:73" x14ac:dyDescent="0.2">
      <c r="A1058" s="1">
        <v>43237</v>
      </c>
      <c r="C1058">
        <v>0.78553014103590768</v>
      </c>
      <c r="D1058">
        <v>0.7882039583965772</v>
      </c>
      <c r="E1058">
        <v>0.78558320733659703</v>
      </c>
      <c r="F1058">
        <v>0.79190413236186663</v>
      </c>
      <c r="G1058">
        <v>0.78831086704366926</v>
      </c>
      <c r="H1058">
        <v>0.79383025032152177</v>
      </c>
      <c r="I1058">
        <v>0.79210356012786287</v>
      </c>
      <c r="J1058">
        <v>0.7940980316595998</v>
      </c>
      <c r="M1058">
        <f>'[1]CAC_SWISS (-SP-NIKKEI-DAX)'!AC1143</f>
        <v>0</v>
      </c>
      <c r="N1058">
        <f>'[1]CAC_SWISS_SP (-NIKKEI-DAX)'!AD1143</f>
        <v>0</v>
      </c>
      <c r="O1058">
        <f>'[1]CAC_SWISS_DAX (-SP-NIKKEI)'!AD1143</f>
        <v>0</v>
      </c>
      <c r="P1058">
        <f>'[1]CAC_SWISS_NIKKEI (-SP-DAX)'!AD1143</f>
        <v>0</v>
      </c>
      <c r="Q1058">
        <f>'[1]CAC_SWISS_DAX_SP (-NIKKEI)'!AF1143</f>
        <v>0</v>
      </c>
      <c r="R1058">
        <f>'[1]CAC_SWISS_SP_NIKKEI (-DAX)'!AF1143</f>
        <v>0</v>
      </c>
      <c r="S1058">
        <f>'[1]CAC_SWISS_DAX_NIKKEI (-SP)'!AF1143</f>
        <v>0</v>
      </c>
      <c r="V1058" t="str">
        <f t="shared" si="603"/>
        <v>BASE</v>
      </c>
      <c r="W1058" t="str">
        <f t="shared" si="604"/>
        <v>BASE+SP</v>
      </c>
      <c r="X1058" t="str">
        <f t="shared" si="605"/>
        <v>BASE+DAX</v>
      </c>
      <c r="Y1058" t="str">
        <f t="shared" si="606"/>
        <v>BASE+NIKKEI</v>
      </c>
      <c r="Z1058" s="2" t="str">
        <f t="shared" si="607"/>
        <v>- NIKKEI</v>
      </c>
      <c r="AA1058" s="2" t="str">
        <f t="shared" si="617"/>
        <v>- DAX</v>
      </c>
      <c r="AB1058" s="2" t="str">
        <f t="shared" si="595"/>
        <v>- SP</v>
      </c>
      <c r="AE1058">
        <f t="shared" si="596"/>
        <v>0.78553014103590768</v>
      </c>
      <c r="AF1058">
        <f t="shared" si="597"/>
        <v>0.7882039583965772</v>
      </c>
      <c r="AG1058">
        <f t="shared" si="598"/>
        <v>0.78558320733659703</v>
      </c>
      <c r="AH1058">
        <f t="shared" si="599"/>
        <v>0.79190413236186663</v>
      </c>
      <c r="AI1058">
        <f t="shared" si="600"/>
        <v>0.78831086704366926</v>
      </c>
      <c r="AJ1058">
        <f t="shared" si="601"/>
        <v>0.79383025032152177</v>
      </c>
      <c r="AK1058">
        <f t="shared" si="602"/>
        <v>0.79210356012786287</v>
      </c>
      <c r="AM1058" t="str">
        <f t="shared" si="608"/>
        <v>BASE</v>
      </c>
      <c r="AN1058" t="str" cm="1">
        <f t="array" ref="AN1058">IF(AM1058="",_xlfn.IFS(AF1058=MAX(AF1058:AH1058),"SP",AG1058=MAX(AF1058:AH1058),"DAX",AH1058=MAX(AF1058:AH1058),"NIKKEI",MAX(AF1058:AH1058)=0,""),"")</f>
        <v/>
      </c>
      <c r="AO1058" t="str" cm="1">
        <f t="array" ref="AO1058">IF(AM1058="BASE","",IF(MAX(AF1058:AH1058)=0,_xlfn.IFS(AI1058=MAX(AI1058:AK1058),"SP&amp;DAX",AJ1058=MAX(AI1058:AK1058),"SP&amp;NIKKEI",AK1058=MAX(AI1058:AK1058),"DAX&amp;NIKKEI"),""))</f>
        <v/>
      </c>
      <c r="AQ1058" s="3">
        <f t="shared" si="609"/>
        <v>43237</v>
      </c>
      <c r="AR1058" cm="1">
        <f t="array" ref="AR1058">IF(AM1058="BASE",AE1058,_xlfn.IFS(AN1058="DAX",AG1058,AN1058="NIKKEI",AH1058,AN1058="SP",AF1058,AN1058="",MAX(AI1058:AK1058)))</f>
        <v>0.78553014103590768</v>
      </c>
      <c r="AS1058" s="4">
        <f t="shared" si="581"/>
        <v>0.78438929513844058</v>
      </c>
      <c r="AT1058" s="4">
        <f t="shared" si="582"/>
        <v>0.72465982079987412</v>
      </c>
      <c r="AU1058" s="4">
        <f t="shared" si="583"/>
        <v>1.3285385047651315E-5</v>
      </c>
      <c r="AV1058" s="4">
        <f t="shared" si="584"/>
        <v>1.7853746734659904E-3</v>
      </c>
      <c r="AW1058" s="4">
        <f t="shared" si="585"/>
        <v>7.4412308212371357E-3</v>
      </c>
      <c r="AX1058" s="4">
        <f t="shared" si="586"/>
        <v>1.3462816797944836E-2</v>
      </c>
      <c r="AY1058" s="4">
        <f t="shared" si="587"/>
        <v>6.0857236195940526E-3</v>
      </c>
      <c r="AZ1058" s="4">
        <f t="shared" si="588"/>
        <v>9.8146873029621258</v>
      </c>
      <c r="BA1058" s="6" t="str">
        <f t="shared" si="589"/>
        <v>STRENGTHEN</v>
      </c>
      <c r="BB1058" s="4">
        <f t="shared" si="590"/>
        <v>0.1</v>
      </c>
      <c r="BC1058" s="4">
        <f t="shared" si="591"/>
        <v>0.60295548643614738</v>
      </c>
      <c r="BD1058" s="4">
        <f t="shared" si="592"/>
        <v>0.77882552653643133</v>
      </c>
      <c r="BE1058" s="4">
        <f t="shared" si="610"/>
        <v>0.05</v>
      </c>
      <c r="BF1058" s="4" t="str">
        <f t="shared" si="611"/>
        <v/>
      </c>
      <c r="BG1058" s="4" t="str">
        <f t="shared" si="612"/>
        <v/>
      </c>
      <c r="BH1058" s="4" t="str">
        <f t="shared" si="613"/>
        <v/>
      </c>
      <c r="BI1058" s="4" t="str">
        <f t="shared" si="614"/>
        <v/>
      </c>
      <c r="BJ1058" s="4" t="str">
        <f t="shared" si="615"/>
        <v/>
      </c>
      <c r="BK1058" s="4" t="str">
        <f t="shared" si="616"/>
        <v/>
      </c>
      <c r="BS1058" s="3" t="str">
        <f t="shared" si="593"/>
        <v/>
      </c>
      <c r="BT1058" s="5">
        <f t="shared" si="594"/>
        <v>5.9729474338566457E-2</v>
      </c>
      <c r="BU1058" s="3"/>
    </row>
    <row r="1059" spans="1:73" x14ac:dyDescent="0.2">
      <c r="A1059" s="1">
        <v>43238</v>
      </c>
      <c r="C1059">
        <v>0.78756010657729669</v>
      </c>
      <c r="D1059">
        <v>0.79031827809960276</v>
      </c>
      <c r="E1059">
        <v>0.78784037355805114</v>
      </c>
      <c r="F1059">
        <v>0.79375600423861759</v>
      </c>
      <c r="G1059">
        <v>0.79071953789037441</v>
      </c>
      <c r="H1059">
        <v>0.79575762337097555</v>
      </c>
      <c r="I1059">
        <v>0.79429008546841862</v>
      </c>
      <c r="J1059">
        <v>0.7964116642019835</v>
      </c>
      <c r="M1059">
        <f>'[1]CAC_SWISS (-SP-NIKKEI-DAX)'!AC1144</f>
        <v>0</v>
      </c>
      <c r="N1059">
        <f>'[1]CAC_SWISS_SP (-NIKKEI-DAX)'!AD1144</f>
        <v>0</v>
      </c>
      <c r="O1059">
        <f>'[1]CAC_SWISS_DAX (-SP-NIKKEI)'!AD1144</f>
        <v>0</v>
      </c>
      <c r="P1059">
        <f>'[1]CAC_SWISS_NIKKEI (-SP-DAX)'!AD1144</f>
        <v>0</v>
      </c>
      <c r="Q1059">
        <f>'[1]CAC_SWISS_DAX_SP (-NIKKEI)'!AF1144</f>
        <v>0</v>
      </c>
      <c r="R1059">
        <f>'[1]CAC_SWISS_SP_NIKKEI (-DAX)'!AF1144</f>
        <v>0</v>
      </c>
      <c r="S1059">
        <f>'[1]CAC_SWISS_DAX_NIKKEI (-SP)'!AF1144</f>
        <v>0</v>
      </c>
      <c r="V1059" t="str">
        <f t="shared" si="603"/>
        <v>BASE</v>
      </c>
      <c r="W1059" t="str">
        <f t="shared" si="604"/>
        <v>BASE+SP</v>
      </c>
      <c r="X1059" t="str">
        <f t="shared" si="605"/>
        <v>BASE+DAX</v>
      </c>
      <c r="Y1059" t="str">
        <f t="shared" si="606"/>
        <v>BASE+NIKKEI</v>
      </c>
      <c r="Z1059" s="2" t="str">
        <f t="shared" si="607"/>
        <v>- NIKKEI</v>
      </c>
      <c r="AA1059" s="2" t="str">
        <f t="shared" si="617"/>
        <v>- DAX</v>
      </c>
      <c r="AB1059" s="2" t="str">
        <f t="shared" si="595"/>
        <v>- SP</v>
      </c>
      <c r="AE1059">
        <f t="shared" si="596"/>
        <v>0.78756010657729669</v>
      </c>
      <c r="AF1059">
        <f t="shared" si="597"/>
        <v>0.79031827809960276</v>
      </c>
      <c r="AG1059">
        <f t="shared" si="598"/>
        <v>0.78784037355805114</v>
      </c>
      <c r="AH1059">
        <f t="shared" si="599"/>
        <v>0.79375600423861759</v>
      </c>
      <c r="AI1059">
        <f t="shared" si="600"/>
        <v>0.79071953789037441</v>
      </c>
      <c r="AJ1059">
        <f t="shared" si="601"/>
        <v>0.79575762337097555</v>
      </c>
      <c r="AK1059">
        <f t="shared" si="602"/>
        <v>0.79429008546841862</v>
      </c>
      <c r="AM1059" t="str">
        <f t="shared" si="608"/>
        <v>BASE</v>
      </c>
      <c r="AN1059" t="str" cm="1">
        <f t="array" ref="AN1059">IF(AM1059="",_xlfn.IFS(AF1059=MAX(AF1059:AH1059),"SP",AG1059=MAX(AF1059:AH1059),"DAX",AH1059=MAX(AF1059:AH1059),"NIKKEI",MAX(AF1059:AH1059)=0,""),"")</f>
        <v/>
      </c>
      <c r="AO1059" t="str" cm="1">
        <f t="array" ref="AO1059">IF(AM1059="BASE","",IF(MAX(AF1059:AH1059)=0,_xlfn.IFS(AI1059=MAX(AI1059:AK1059),"SP&amp;DAX",AJ1059=MAX(AI1059:AK1059),"SP&amp;NIKKEI",AK1059=MAX(AI1059:AK1059),"DAX&amp;NIKKEI"),""))</f>
        <v/>
      </c>
      <c r="AQ1059" s="3">
        <f t="shared" si="609"/>
        <v>43238</v>
      </c>
      <c r="AR1059" cm="1">
        <f t="array" ref="AR1059">IF(AM1059="BASE",AE1059,_xlfn.IFS(AN1059="DAX",AG1059,AN1059="NIKKEI",AH1059,AN1059="SP",AF1059,AN1059="",MAX(AI1059:AK1059)))</f>
        <v>0.78756010657729669</v>
      </c>
      <c r="AS1059" s="4">
        <f t="shared" si="581"/>
        <v>0.78444145768196627</v>
      </c>
      <c r="AT1059" s="4">
        <f t="shared" si="582"/>
        <v>0.72746378841362924</v>
      </c>
      <c r="AU1059" s="4">
        <f t="shared" si="583"/>
        <v>1.3619679424278904E-5</v>
      </c>
      <c r="AV1059" s="4">
        <f t="shared" si="584"/>
        <v>1.7331721565775992E-3</v>
      </c>
      <c r="AW1059" s="4">
        <f t="shared" si="585"/>
        <v>7.8582380709213227E-3</v>
      </c>
      <c r="AX1059" s="4">
        <f t="shared" si="586"/>
        <v>1.3265044506765026E-2</v>
      </c>
      <c r="AY1059" s="4">
        <f t="shared" si="587"/>
        <v>6.002117215948042E-3</v>
      </c>
      <c r="AZ1059" s="4">
        <f t="shared" si="588"/>
        <v>9.4929284481388336</v>
      </c>
      <c r="BA1059" s="6" t="str">
        <f t="shared" si="589"/>
        <v>STRENGTHEN</v>
      </c>
      <c r="BB1059" s="4">
        <f t="shared" si="590"/>
        <v>0.1</v>
      </c>
      <c r="BC1059" s="4">
        <f t="shared" si="591"/>
        <v>0.60295548643614738</v>
      </c>
      <c r="BD1059" s="4">
        <f t="shared" si="592"/>
        <v>0.77882552653643133</v>
      </c>
      <c r="BE1059" s="4">
        <f t="shared" si="610"/>
        <v>0.05</v>
      </c>
      <c r="BF1059" s="4" t="str">
        <f t="shared" si="611"/>
        <v/>
      </c>
      <c r="BG1059" s="4" t="str">
        <f t="shared" si="612"/>
        <v/>
      </c>
      <c r="BH1059" s="4" t="str">
        <f t="shared" si="613"/>
        <v/>
      </c>
      <c r="BI1059" s="4" t="str">
        <f t="shared" si="614"/>
        <v/>
      </c>
      <c r="BJ1059" s="4" t="str">
        <f t="shared" si="615"/>
        <v/>
      </c>
      <c r="BK1059" s="4" t="str">
        <f t="shared" si="616"/>
        <v/>
      </c>
      <c r="BS1059" s="3" t="str">
        <f t="shared" si="593"/>
        <v/>
      </c>
      <c r="BT1059" s="5">
        <f t="shared" si="594"/>
        <v>5.6977669268337028E-2</v>
      </c>
      <c r="BU1059" s="3"/>
    </row>
    <row r="1060" spans="1:73" x14ac:dyDescent="0.2">
      <c r="A1060" s="1">
        <v>43241</v>
      </c>
      <c r="C1060">
        <v>0.78071529014329388</v>
      </c>
      <c r="D1060">
        <v>0.78282918922193168</v>
      </c>
      <c r="E1060">
        <v>0.78083517515739209</v>
      </c>
      <c r="F1060">
        <v>0.78673059798750278</v>
      </c>
      <c r="G1060">
        <v>0.78301190247224128</v>
      </c>
      <c r="H1060">
        <v>0.78819727780490811</v>
      </c>
      <c r="I1060">
        <v>0.78702254586758891</v>
      </c>
      <c r="J1060">
        <v>0.78855599284065314</v>
      </c>
      <c r="M1060">
        <f>'[1]CAC_SWISS (-SP-NIKKEI-DAX)'!AC1145</f>
        <v>0</v>
      </c>
      <c r="N1060">
        <f>'[1]CAC_SWISS_SP (-NIKKEI-DAX)'!AD1145</f>
        <v>0</v>
      </c>
      <c r="O1060">
        <f>'[1]CAC_SWISS_DAX (-SP-NIKKEI)'!AD1145</f>
        <v>0</v>
      </c>
      <c r="P1060">
        <f>'[1]CAC_SWISS_NIKKEI (-SP-DAX)'!AD1145</f>
        <v>0</v>
      </c>
      <c r="Q1060">
        <f>'[1]CAC_SWISS_DAX_SP (-NIKKEI)'!AF1145</f>
        <v>0</v>
      </c>
      <c r="R1060">
        <f>'[1]CAC_SWISS_SP_NIKKEI (-DAX)'!AF1145</f>
        <v>0</v>
      </c>
      <c r="S1060">
        <f>'[1]CAC_SWISS_DAX_NIKKEI (-SP)'!AF1145</f>
        <v>0</v>
      </c>
      <c r="V1060" t="str">
        <f t="shared" si="603"/>
        <v>BASE</v>
      </c>
      <c r="W1060" t="str">
        <f t="shared" si="604"/>
        <v>BASE+SP</v>
      </c>
      <c r="X1060" t="str">
        <f t="shared" si="605"/>
        <v>BASE+DAX</v>
      </c>
      <c r="Y1060" t="str">
        <f t="shared" si="606"/>
        <v>BASE+NIKKEI</v>
      </c>
      <c r="Z1060" s="2" t="str">
        <f t="shared" si="607"/>
        <v>- NIKKEI</v>
      </c>
      <c r="AA1060" s="2" t="str">
        <f t="shared" si="617"/>
        <v>- DAX</v>
      </c>
      <c r="AB1060" s="2" t="str">
        <f t="shared" si="595"/>
        <v>- SP</v>
      </c>
      <c r="AE1060">
        <f t="shared" si="596"/>
        <v>0.78071529014329388</v>
      </c>
      <c r="AF1060">
        <f t="shared" si="597"/>
        <v>0.78282918922193168</v>
      </c>
      <c r="AG1060">
        <f t="shared" si="598"/>
        <v>0.78083517515739209</v>
      </c>
      <c r="AH1060">
        <f t="shared" si="599"/>
        <v>0.78673059798750278</v>
      </c>
      <c r="AI1060">
        <f t="shared" si="600"/>
        <v>0.78301190247224128</v>
      </c>
      <c r="AJ1060">
        <f t="shared" si="601"/>
        <v>0.78819727780490811</v>
      </c>
      <c r="AK1060">
        <f t="shared" si="602"/>
        <v>0.78702254586758891</v>
      </c>
      <c r="AM1060" t="str">
        <f t="shared" si="608"/>
        <v>BASE</v>
      </c>
      <c r="AN1060" t="str" cm="1">
        <f t="array" ref="AN1060">IF(AM1060="",_xlfn.IFS(AF1060=MAX(AF1060:AH1060),"SP",AG1060=MAX(AF1060:AH1060),"DAX",AH1060=MAX(AF1060:AH1060),"NIKKEI",MAX(AF1060:AH1060)=0,""),"")</f>
        <v/>
      </c>
      <c r="AO1060" t="str" cm="1">
        <f t="array" ref="AO1060">IF(AM1060="BASE","",IF(MAX(AF1060:AH1060)=0,_xlfn.IFS(AI1060=MAX(AI1060:AK1060),"SP&amp;DAX",AJ1060=MAX(AI1060:AK1060),"SP&amp;NIKKEI",AK1060=MAX(AI1060:AK1060),"DAX&amp;NIKKEI"),""))</f>
        <v/>
      </c>
      <c r="AQ1060" s="3">
        <f t="shared" si="609"/>
        <v>43241</v>
      </c>
      <c r="AR1060" cm="1">
        <f t="array" ref="AR1060">IF(AM1060="BASE",AE1060,_xlfn.IFS(AN1060="DAX",AG1060,AN1060="NIKKEI",AH1060,AN1060="SP",AF1060,AN1060="",MAX(AI1060:AK1060)))</f>
        <v>0.78071529014329388</v>
      </c>
      <c r="AS1060" s="4">
        <f t="shared" si="581"/>
        <v>0.78385679839812661</v>
      </c>
      <c r="AT1060" s="4">
        <f t="shared" si="582"/>
        <v>0.73019492296220134</v>
      </c>
      <c r="AU1060" s="4">
        <f t="shared" si="583"/>
        <v>1.4282996790139433E-5</v>
      </c>
      <c r="AV1060" s="4">
        <f t="shared" si="584"/>
        <v>1.6743923643496286E-3</v>
      </c>
      <c r="AW1060" s="4">
        <f t="shared" si="585"/>
        <v>8.5302567631376329E-3</v>
      </c>
      <c r="AX1060" s="4">
        <f t="shared" si="586"/>
        <v>1.3038968609325878E-2</v>
      </c>
      <c r="AY1060" s="4">
        <f t="shared" si="587"/>
        <v>5.9089886584767206E-3</v>
      </c>
      <c r="AZ1060" s="4">
        <f t="shared" si="588"/>
        <v>9.0813976024382441</v>
      </c>
      <c r="BA1060" s="6" t="str">
        <f t="shared" si="589"/>
        <v>STRENGTHEN</v>
      </c>
      <c r="BB1060" s="4">
        <f t="shared" si="590"/>
        <v>0.1</v>
      </c>
      <c r="BC1060" s="4">
        <f t="shared" si="591"/>
        <v>0.60295548643614738</v>
      </c>
      <c r="BD1060" s="4">
        <f t="shared" si="592"/>
        <v>0.77882552653643133</v>
      </c>
      <c r="BE1060" s="4">
        <f t="shared" si="610"/>
        <v>0.05</v>
      </c>
      <c r="BF1060" s="4" t="str">
        <f t="shared" si="611"/>
        <v/>
      </c>
      <c r="BG1060" s="4" t="str">
        <f t="shared" si="612"/>
        <v/>
      </c>
      <c r="BH1060" s="4" t="str">
        <f t="shared" si="613"/>
        <v/>
      </c>
      <c r="BI1060" s="4" t="str">
        <f t="shared" si="614"/>
        <v/>
      </c>
      <c r="BJ1060" s="4" t="str">
        <f t="shared" si="615"/>
        <v/>
      </c>
      <c r="BK1060" s="4" t="str">
        <f t="shared" si="616"/>
        <v/>
      </c>
      <c r="BS1060" s="3" t="str">
        <f t="shared" si="593"/>
        <v/>
      </c>
      <c r="BT1060" s="5">
        <f t="shared" si="594"/>
        <v>5.3661875435925266E-2</v>
      </c>
      <c r="BU1060" s="3"/>
    </row>
    <row r="1061" spans="1:73" x14ac:dyDescent="0.2">
      <c r="A1061" s="1">
        <v>43242</v>
      </c>
      <c r="C1061">
        <v>0.78366271884749406</v>
      </c>
      <c r="D1061">
        <v>0.78547893106518918</v>
      </c>
      <c r="E1061">
        <v>0.78388193859868305</v>
      </c>
      <c r="F1061">
        <v>0.78951118255278008</v>
      </c>
      <c r="G1061">
        <v>0.78576664972200061</v>
      </c>
      <c r="H1061">
        <v>0.79074360080178019</v>
      </c>
      <c r="I1061">
        <v>0.78995290837751764</v>
      </c>
      <c r="J1061">
        <v>0.79125097232768149</v>
      </c>
      <c r="M1061">
        <f>'[1]CAC_SWISS (-SP-NIKKEI-DAX)'!AC1146</f>
        <v>0</v>
      </c>
      <c r="N1061">
        <f>'[1]CAC_SWISS_SP (-NIKKEI-DAX)'!AD1146</f>
        <v>0</v>
      </c>
      <c r="O1061">
        <f>'[1]CAC_SWISS_DAX (-SP-NIKKEI)'!AD1146</f>
        <v>0</v>
      </c>
      <c r="P1061">
        <f>'[1]CAC_SWISS_NIKKEI (-SP-DAX)'!AD1146</f>
        <v>0</v>
      </c>
      <c r="Q1061">
        <f>'[1]CAC_SWISS_DAX_SP (-NIKKEI)'!AF1146</f>
        <v>0</v>
      </c>
      <c r="R1061">
        <f>'[1]CAC_SWISS_SP_NIKKEI (-DAX)'!AF1146</f>
        <v>0</v>
      </c>
      <c r="S1061">
        <f>'[1]CAC_SWISS_DAX_NIKKEI (-SP)'!AF1146</f>
        <v>0</v>
      </c>
      <c r="V1061" t="str">
        <f t="shared" si="603"/>
        <v>BASE</v>
      </c>
      <c r="W1061" t="str">
        <f t="shared" si="604"/>
        <v>BASE+SP</v>
      </c>
      <c r="X1061" t="str">
        <f t="shared" si="605"/>
        <v>BASE+DAX</v>
      </c>
      <c r="Y1061" t="str">
        <f t="shared" si="606"/>
        <v>BASE+NIKKEI</v>
      </c>
      <c r="Z1061" s="2" t="str">
        <f t="shared" si="607"/>
        <v>- NIKKEI</v>
      </c>
      <c r="AA1061" s="2" t="str">
        <f t="shared" si="617"/>
        <v>- DAX</v>
      </c>
      <c r="AB1061" s="2" t="str">
        <f t="shared" si="595"/>
        <v>- SP</v>
      </c>
      <c r="AE1061">
        <f t="shared" si="596"/>
        <v>0.78366271884749406</v>
      </c>
      <c r="AF1061">
        <f t="shared" si="597"/>
        <v>0.78547893106518918</v>
      </c>
      <c r="AG1061">
        <f t="shared" si="598"/>
        <v>0.78388193859868305</v>
      </c>
      <c r="AH1061">
        <f t="shared" si="599"/>
        <v>0.78951118255278008</v>
      </c>
      <c r="AI1061">
        <f t="shared" si="600"/>
        <v>0.78576664972200061</v>
      </c>
      <c r="AJ1061">
        <f t="shared" si="601"/>
        <v>0.79074360080178019</v>
      </c>
      <c r="AK1061">
        <f t="shared" si="602"/>
        <v>0.78995290837751764</v>
      </c>
      <c r="AM1061" t="str">
        <f t="shared" si="608"/>
        <v>BASE</v>
      </c>
      <c r="AN1061" t="str" cm="1">
        <f t="array" ref="AN1061">IF(AM1061="",_xlfn.IFS(AF1061=MAX(AF1061:AH1061),"SP",AG1061=MAX(AF1061:AH1061),"DAX",AH1061=MAX(AF1061:AH1061),"NIKKEI",MAX(AF1061:AH1061)=0,""),"")</f>
        <v/>
      </c>
      <c r="AO1061" t="str" cm="1">
        <f t="array" ref="AO1061">IF(AM1061="BASE","",IF(MAX(AF1061:AH1061)=0,_xlfn.IFS(AI1061=MAX(AI1061:AK1061),"SP&amp;DAX",AJ1061=MAX(AI1061:AK1061),"SP&amp;NIKKEI",AK1061=MAX(AI1061:AK1061),"DAX&amp;NIKKEI"),""))</f>
        <v/>
      </c>
      <c r="AQ1061" s="3">
        <f t="shared" si="609"/>
        <v>43242</v>
      </c>
      <c r="AR1061" cm="1">
        <f t="array" ref="AR1061">IF(AM1061="BASE",AE1061,_xlfn.IFS(AN1061="DAX",AG1061,AN1061="NIKKEI",AH1061,AN1061="SP",AF1061,AN1061="",MAX(AI1061:AK1061)))</f>
        <v>0.78366271884749406</v>
      </c>
      <c r="AS1061" s="4">
        <f t="shared" si="581"/>
        <v>0.78319856837084567</v>
      </c>
      <c r="AT1061" s="4">
        <f t="shared" si="582"/>
        <v>0.73299138751996995</v>
      </c>
      <c r="AU1061" s="4">
        <f t="shared" si="583"/>
        <v>9.2714006999823109E-6</v>
      </c>
      <c r="AV1061" s="4">
        <f t="shared" si="584"/>
        <v>1.6101321766229342E-3</v>
      </c>
      <c r="AW1061" s="4">
        <f t="shared" si="585"/>
        <v>5.7581612457605815E-3</v>
      </c>
      <c r="AX1061" s="4">
        <f t="shared" si="586"/>
        <v>1.2783064167293863E-2</v>
      </c>
      <c r="AY1061" s="4">
        <f t="shared" si="587"/>
        <v>5.7558477744340071E-3</v>
      </c>
      <c r="AZ1061" s="4">
        <f t="shared" si="588"/>
        <v>8.7228124888714191</v>
      </c>
      <c r="BA1061" s="6" t="str">
        <f t="shared" si="589"/>
        <v>STRENGTHEN</v>
      </c>
      <c r="BB1061" s="4">
        <f t="shared" si="590"/>
        <v>0.1</v>
      </c>
      <c r="BC1061" s="4">
        <f t="shared" si="591"/>
        <v>0.60295548643614738</v>
      </c>
      <c r="BD1061" s="4">
        <f t="shared" si="592"/>
        <v>0.77882552653643133</v>
      </c>
      <c r="BE1061" s="4">
        <f t="shared" si="610"/>
        <v>0.05</v>
      </c>
      <c r="BF1061" s="4" t="str">
        <f t="shared" si="611"/>
        <v/>
      </c>
      <c r="BG1061" s="4" t="str">
        <f t="shared" si="612"/>
        <v/>
      </c>
      <c r="BH1061" s="4" t="str">
        <f t="shared" si="613"/>
        <v/>
      </c>
      <c r="BI1061" s="4" t="str">
        <f t="shared" si="614"/>
        <v/>
      </c>
      <c r="BJ1061" s="4" t="str">
        <f t="shared" si="615"/>
        <v/>
      </c>
      <c r="BK1061" s="4" t="str">
        <f t="shared" si="616"/>
        <v/>
      </c>
      <c r="BS1061" s="3" t="str">
        <f t="shared" si="593"/>
        <v/>
      </c>
      <c r="BT1061" s="5">
        <f t="shared" si="594"/>
        <v>5.0207180850875721E-2</v>
      </c>
      <c r="BU1061" s="3"/>
    </row>
    <row r="1062" spans="1:73" x14ac:dyDescent="0.2">
      <c r="A1062" s="1">
        <v>43243</v>
      </c>
      <c r="C1062">
        <v>0.78936601837698539</v>
      </c>
      <c r="D1062">
        <v>0.79116028166447827</v>
      </c>
      <c r="E1062">
        <v>0.78945711746284475</v>
      </c>
      <c r="F1062">
        <v>0.79453498842189407</v>
      </c>
      <c r="G1062">
        <v>0.79129361726769776</v>
      </c>
      <c r="H1062">
        <v>0.79573806877070474</v>
      </c>
      <c r="I1062">
        <v>0.79486498944096995</v>
      </c>
      <c r="J1062">
        <v>0.79611338247450492</v>
      </c>
      <c r="M1062">
        <f>'[1]CAC_SWISS (-SP-NIKKEI-DAX)'!AC1147</f>
        <v>0</v>
      </c>
      <c r="N1062">
        <f>'[1]CAC_SWISS_SP (-NIKKEI-DAX)'!AD1147</f>
        <v>0</v>
      </c>
      <c r="O1062">
        <f>'[1]CAC_SWISS_DAX (-SP-NIKKEI)'!AD1147</f>
        <v>0</v>
      </c>
      <c r="P1062">
        <f>'[1]CAC_SWISS_NIKKEI (-SP-DAX)'!AD1147</f>
        <v>0</v>
      </c>
      <c r="Q1062">
        <f>'[1]CAC_SWISS_DAX_SP (-NIKKEI)'!AF1147</f>
        <v>0</v>
      </c>
      <c r="R1062">
        <f>'[1]CAC_SWISS_SP_NIKKEI (-DAX)'!AF1147</f>
        <v>0</v>
      </c>
      <c r="S1062">
        <f>'[1]CAC_SWISS_DAX_NIKKEI (-SP)'!AF1147</f>
        <v>0</v>
      </c>
      <c r="V1062" t="str">
        <f t="shared" si="603"/>
        <v>BASE</v>
      </c>
      <c r="W1062" t="str">
        <f t="shared" si="604"/>
        <v>BASE+SP</v>
      </c>
      <c r="X1062" t="str">
        <f t="shared" si="605"/>
        <v>BASE+DAX</v>
      </c>
      <c r="Y1062" t="str">
        <f t="shared" si="606"/>
        <v>BASE+NIKKEI</v>
      </c>
      <c r="Z1062" s="2" t="str">
        <f t="shared" si="607"/>
        <v>- NIKKEI</v>
      </c>
      <c r="AA1062" s="2" t="str">
        <f t="shared" si="617"/>
        <v>- DAX</v>
      </c>
      <c r="AB1062" s="2" t="str">
        <f t="shared" si="595"/>
        <v>- SP</v>
      </c>
      <c r="AE1062">
        <f t="shared" si="596"/>
        <v>0.78936601837698539</v>
      </c>
      <c r="AF1062">
        <f t="shared" si="597"/>
        <v>0.79116028166447827</v>
      </c>
      <c r="AG1062">
        <f t="shared" si="598"/>
        <v>0.78945711746284475</v>
      </c>
      <c r="AH1062">
        <f t="shared" si="599"/>
        <v>0.79453498842189407</v>
      </c>
      <c r="AI1062">
        <f t="shared" si="600"/>
        <v>0.79129361726769776</v>
      </c>
      <c r="AJ1062">
        <f t="shared" si="601"/>
        <v>0.79573806877070474</v>
      </c>
      <c r="AK1062">
        <f t="shared" si="602"/>
        <v>0.79486498944096995</v>
      </c>
      <c r="AM1062" t="str">
        <f t="shared" si="608"/>
        <v>BASE</v>
      </c>
      <c r="AN1062" t="str" cm="1">
        <f t="array" ref="AN1062">IF(AM1062="",_xlfn.IFS(AF1062=MAX(AF1062:AH1062),"SP",AG1062=MAX(AF1062:AH1062),"DAX",AH1062=MAX(AF1062:AH1062),"NIKKEI",MAX(AF1062:AH1062)=0,""),"")</f>
        <v/>
      </c>
      <c r="AO1062" t="str" cm="1">
        <f t="array" ref="AO1062">IF(AM1062="BASE","",IF(MAX(AF1062:AH1062)=0,_xlfn.IFS(AI1062=MAX(AI1062:AK1062),"SP&amp;DAX",AJ1062=MAX(AI1062:AK1062),"SP&amp;NIKKEI",AK1062=MAX(AI1062:AK1062),"DAX&amp;NIKKEI"),""))</f>
        <v/>
      </c>
      <c r="AQ1062" s="3">
        <f t="shared" si="609"/>
        <v>43243</v>
      </c>
      <c r="AR1062" cm="1">
        <f t="array" ref="AR1062">IF(AM1062="BASE",AE1062,_xlfn.IFS(AN1062="DAX",AG1062,AN1062="NIKKEI",AH1062,AN1062="SP",AF1062,AN1062="",MAX(AI1062:AK1062)))</f>
        <v>0.78936601837698539</v>
      </c>
      <c r="AS1062" s="4">
        <f t="shared" si="581"/>
        <v>0.78451637813995412</v>
      </c>
      <c r="AT1062" s="4">
        <f t="shared" si="582"/>
        <v>0.73539909442670559</v>
      </c>
      <c r="AU1062" s="4">
        <f t="shared" si="583"/>
        <v>6.1071821155644282E-6</v>
      </c>
      <c r="AV1062" s="4">
        <f t="shared" si="584"/>
        <v>1.5207030975570219E-3</v>
      </c>
      <c r="AW1062" s="4">
        <f t="shared" si="585"/>
        <v>4.0160253013066718E-3</v>
      </c>
      <c r="AX1062" s="4">
        <f t="shared" si="586"/>
        <v>1.2421012487410819E-2</v>
      </c>
      <c r="AY1062" s="4">
        <f t="shared" si="587"/>
        <v>5.5699892426015404E-3</v>
      </c>
      <c r="AZ1062" s="4">
        <f t="shared" si="588"/>
        <v>8.8182008212115726</v>
      </c>
      <c r="BA1062" s="6" t="str">
        <f t="shared" si="589"/>
        <v>STRENGTHEN</v>
      </c>
      <c r="BB1062" s="4">
        <f t="shared" si="590"/>
        <v>0.1</v>
      </c>
      <c r="BC1062" s="4">
        <f t="shared" si="591"/>
        <v>0.60295548643614738</v>
      </c>
      <c r="BD1062" s="4">
        <f t="shared" si="592"/>
        <v>0.77882552653643133</v>
      </c>
      <c r="BE1062" s="4">
        <f t="shared" si="610"/>
        <v>0.05</v>
      </c>
      <c r="BF1062" s="4" t="str">
        <f t="shared" si="611"/>
        <v/>
      </c>
      <c r="BG1062" s="4" t="str">
        <f t="shared" si="612"/>
        <v/>
      </c>
      <c r="BH1062" s="4" t="str">
        <f t="shared" si="613"/>
        <v/>
      </c>
      <c r="BI1062" s="4" t="str">
        <f t="shared" si="614"/>
        <v/>
      </c>
      <c r="BJ1062" s="4" t="str">
        <f t="shared" si="615"/>
        <v/>
      </c>
      <c r="BK1062" s="4" t="str">
        <f t="shared" si="616"/>
        <v/>
      </c>
      <c r="BS1062" s="3" t="str">
        <f t="shared" si="593"/>
        <v/>
      </c>
      <c r="BT1062" s="5">
        <f t="shared" si="594"/>
        <v>4.9117283713248527E-2</v>
      </c>
      <c r="BU1062" s="3"/>
    </row>
    <row r="1063" spans="1:73" x14ac:dyDescent="0.2">
      <c r="A1063" s="1">
        <v>43244</v>
      </c>
      <c r="C1063">
        <v>0.78833249718654019</v>
      </c>
      <c r="D1063">
        <v>0.78985029550698427</v>
      </c>
      <c r="E1063">
        <v>0.7884736651585984</v>
      </c>
      <c r="F1063">
        <v>0.79488958733165127</v>
      </c>
      <c r="G1063">
        <v>0.79004364735618882</v>
      </c>
      <c r="H1063">
        <v>0.79580356625750437</v>
      </c>
      <c r="I1063">
        <v>0.79530171797955163</v>
      </c>
      <c r="J1063">
        <v>0.79626785218694407</v>
      </c>
      <c r="M1063">
        <f>'[1]CAC_SWISS (-SP-NIKKEI-DAX)'!AC1148</f>
        <v>0</v>
      </c>
      <c r="N1063">
        <f>'[1]CAC_SWISS_SP (-NIKKEI-DAX)'!AD1148</f>
        <v>0</v>
      </c>
      <c r="O1063">
        <f>'[1]CAC_SWISS_DAX (-SP-NIKKEI)'!AD1148</f>
        <v>0</v>
      </c>
      <c r="P1063">
        <f>'[1]CAC_SWISS_NIKKEI (-SP-DAX)'!AD1148</f>
        <v>0</v>
      </c>
      <c r="Q1063">
        <f>'[1]CAC_SWISS_DAX_SP (-NIKKEI)'!AF1148</f>
        <v>0</v>
      </c>
      <c r="R1063">
        <f>'[1]CAC_SWISS_SP_NIKKEI (-DAX)'!AF1148</f>
        <v>0</v>
      </c>
      <c r="S1063">
        <f>'[1]CAC_SWISS_DAX_NIKKEI (-SP)'!AF1148</f>
        <v>0</v>
      </c>
      <c r="V1063" t="str">
        <f t="shared" si="603"/>
        <v>BASE</v>
      </c>
      <c r="W1063" t="str">
        <f t="shared" si="604"/>
        <v>BASE+SP</v>
      </c>
      <c r="X1063" t="str">
        <f t="shared" si="605"/>
        <v>BASE+DAX</v>
      </c>
      <c r="Y1063" t="str">
        <f t="shared" si="606"/>
        <v>BASE+NIKKEI</v>
      </c>
      <c r="Z1063" s="2" t="str">
        <f t="shared" si="607"/>
        <v>- NIKKEI</v>
      </c>
      <c r="AA1063" s="2" t="str">
        <f t="shared" si="617"/>
        <v>- DAX</v>
      </c>
      <c r="AB1063" s="2" t="str">
        <f t="shared" si="595"/>
        <v>- SP</v>
      </c>
      <c r="AE1063">
        <f t="shared" si="596"/>
        <v>0.78833249718654019</v>
      </c>
      <c r="AF1063">
        <f t="shared" si="597"/>
        <v>0.78985029550698427</v>
      </c>
      <c r="AG1063">
        <f t="shared" si="598"/>
        <v>0.7884736651585984</v>
      </c>
      <c r="AH1063">
        <f t="shared" si="599"/>
        <v>0.79488958733165127</v>
      </c>
      <c r="AI1063">
        <f t="shared" si="600"/>
        <v>0.79004364735618882</v>
      </c>
      <c r="AJ1063">
        <f t="shared" si="601"/>
        <v>0.79580356625750437</v>
      </c>
      <c r="AK1063">
        <f t="shared" si="602"/>
        <v>0.79530171797955163</v>
      </c>
      <c r="AM1063" t="str">
        <f t="shared" si="608"/>
        <v>BASE</v>
      </c>
      <c r="AN1063" t="str" cm="1">
        <f t="array" ref="AN1063">IF(AM1063="",_xlfn.IFS(AF1063=MAX(AF1063:AH1063),"SP",AG1063=MAX(AF1063:AH1063),"DAX",AH1063=MAX(AF1063:AH1063),"NIKKEI",MAX(AF1063:AH1063)=0,""),"")</f>
        <v/>
      </c>
      <c r="AO1063" t="str" cm="1">
        <f t="array" ref="AO1063">IF(AM1063="BASE","",IF(MAX(AF1063:AH1063)=0,_xlfn.IFS(AI1063=MAX(AI1063:AK1063),"SP&amp;DAX",AJ1063=MAX(AI1063:AK1063),"SP&amp;NIKKEI",AK1063=MAX(AI1063:AK1063),"DAX&amp;NIKKEI"),""))</f>
        <v/>
      </c>
      <c r="AQ1063" s="3">
        <f t="shared" si="609"/>
        <v>43244</v>
      </c>
      <c r="AR1063" cm="1">
        <f t="array" ref="AR1063">IF(AM1063="BASE",AE1063,_xlfn.IFS(AN1063="DAX",AG1063,AN1063="NIKKEI",AH1063,AN1063="SP",AF1063,AN1063="",MAX(AI1063:AK1063)))</f>
        <v>0.78833249718654019</v>
      </c>
      <c r="AS1063" s="4">
        <f t="shared" si="581"/>
        <v>0.78511915875435667</v>
      </c>
      <c r="AT1063" s="4">
        <f t="shared" si="582"/>
        <v>0.73781086812461827</v>
      </c>
      <c r="AU1063" s="4">
        <f t="shared" si="583"/>
        <v>6.7780443455353464E-6</v>
      </c>
      <c r="AV1063" s="4">
        <f t="shared" si="584"/>
        <v>1.4488685032087798E-3</v>
      </c>
      <c r="AW1063" s="4">
        <f t="shared" si="585"/>
        <v>4.6781639124076121E-3</v>
      </c>
      <c r="AX1063" s="4">
        <f t="shared" si="586"/>
        <v>1.2124829957400473E-2</v>
      </c>
      <c r="AY1063" s="4">
        <f t="shared" si="587"/>
        <v>5.445656480051706E-3</v>
      </c>
      <c r="AZ1063" s="4">
        <f t="shared" si="588"/>
        <v>8.6873439048232459</v>
      </c>
      <c r="BA1063" s="6" t="str">
        <f t="shared" si="589"/>
        <v>STRENGTHEN</v>
      </c>
      <c r="BB1063" s="4">
        <f t="shared" si="590"/>
        <v>0.1</v>
      </c>
      <c r="BC1063" s="4">
        <f t="shared" si="591"/>
        <v>0.60295548643614738</v>
      </c>
      <c r="BD1063" s="4">
        <f t="shared" si="592"/>
        <v>0.77882552653643133</v>
      </c>
      <c r="BE1063" s="4">
        <f t="shared" si="610"/>
        <v>0.05</v>
      </c>
      <c r="BF1063" s="4" t="str">
        <f t="shared" si="611"/>
        <v/>
      </c>
      <c r="BG1063" s="4" t="str">
        <f t="shared" si="612"/>
        <v/>
      </c>
      <c r="BH1063" s="4" t="str">
        <f t="shared" si="613"/>
        <v/>
      </c>
      <c r="BI1063" s="4" t="str">
        <f t="shared" si="614"/>
        <v/>
      </c>
      <c r="BJ1063" s="4" t="str">
        <f t="shared" si="615"/>
        <v/>
      </c>
      <c r="BK1063" s="4" t="str">
        <f t="shared" si="616"/>
        <v/>
      </c>
      <c r="BS1063" s="3" t="str">
        <f t="shared" si="593"/>
        <v/>
      </c>
      <c r="BT1063" s="5">
        <f t="shared" si="594"/>
        <v>4.7308290629738403E-2</v>
      </c>
      <c r="BU1063" s="3"/>
    </row>
    <row r="1064" spans="1:73" x14ac:dyDescent="0.2">
      <c r="A1064" s="1">
        <v>43245</v>
      </c>
      <c r="C1064">
        <v>0.78692059550985027</v>
      </c>
      <c r="D1064">
        <v>0.78845708800694292</v>
      </c>
      <c r="E1064">
        <v>0.78722516189776615</v>
      </c>
      <c r="F1064">
        <v>0.79354428221161766</v>
      </c>
      <c r="G1064">
        <v>0.78883600693430345</v>
      </c>
      <c r="H1064">
        <v>0.79447737772865257</v>
      </c>
      <c r="I1064">
        <v>0.79424258764328259</v>
      </c>
      <c r="J1064">
        <v>0.79524200801532141</v>
      </c>
      <c r="M1064">
        <f>'[1]CAC_SWISS (-SP-NIKKEI-DAX)'!AC1149</f>
        <v>0</v>
      </c>
      <c r="N1064">
        <f>'[1]CAC_SWISS_SP (-NIKKEI-DAX)'!AD1149</f>
        <v>0</v>
      </c>
      <c r="O1064">
        <f>'[1]CAC_SWISS_DAX (-SP-NIKKEI)'!AD1149</f>
        <v>0</v>
      </c>
      <c r="P1064">
        <f>'[1]CAC_SWISS_NIKKEI (-SP-DAX)'!AD1149</f>
        <v>0</v>
      </c>
      <c r="Q1064">
        <f>'[1]CAC_SWISS_DAX_SP (-NIKKEI)'!AF1149</f>
        <v>0</v>
      </c>
      <c r="R1064">
        <f>'[1]CAC_SWISS_SP_NIKKEI (-DAX)'!AF1149</f>
        <v>0</v>
      </c>
      <c r="S1064">
        <f>'[1]CAC_SWISS_DAX_NIKKEI (-SP)'!AF1149</f>
        <v>0</v>
      </c>
      <c r="V1064" t="str">
        <f t="shared" si="603"/>
        <v>BASE</v>
      </c>
      <c r="W1064" t="str">
        <f t="shared" si="604"/>
        <v>BASE+SP</v>
      </c>
      <c r="X1064" t="str">
        <f t="shared" si="605"/>
        <v>BASE+DAX</v>
      </c>
      <c r="Y1064" t="str">
        <f t="shared" si="606"/>
        <v>BASE+NIKKEI</v>
      </c>
      <c r="Z1064" s="2" t="str">
        <f t="shared" si="607"/>
        <v>- NIKKEI</v>
      </c>
      <c r="AA1064" s="2" t="str">
        <f t="shared" si="617"/>
        <v>- DAX</v>
      </c>
      <c r="AB1064" s="2" t="str">
        <f t="shared" si="595"/>
        <v>- SP</v>
      </c>
      <c r="AE1064">
        <f t="shared" si="596"/>
        <v>0.78692059550985027</v>
      </c>
      <c r="AF1064">
        <f t="shared" si="597"/>
        <v>0.78845708800694292</v>
      </c>
      <c r="AG1064">
        <f t="shared" si="598"/>
        <v>0.78722516189776615</v>
      </c>
      <c r="AH1064">
        <f t="shared" si="599"/>
        <v>0.79354428221161766</v>
      </c>
      <c r="AI1064">
        <f t="shared" si="600"/>
        <v>0.78883600693430345</v>
      </c>
      <c r="AJ1064">
        <f t="shared" si="601"/>
        <v>0.79447737772865257</v>
      </c>
      <c r="AK1064">
        <f t="shared" si="602"/>
        <v>0.79424258764328259</v>
      </c>
      <c r="AM1064" t="str">
        <f t="shared" si="608"/>
        <v>BASE</v>
      </c>
      <c r="AN1064" t="str" cm="1">
        <f t="array" ref="AN1064">IF(AM1064="",_xlfn.IFS(AF1064=MAX(AF1064:AH1064),"SP",AG1064=MAX(AF1064:AH1064),"DAX",AH1064=MAX(AF1064:AH1064),"NIKKEI",MAX(AF1064:AH1064)=0,""),"")</f>
        <v/>
      </c>
      <c r="AO1064" t="str" cm="1">
        <f t="array" ref="AO1064">IF(AM1064="BASE","",IF(MAX(AF1064:AH1064)=0,_xlfn.IFS(AI1064=MAX(AI1064:AK1064),"SP&amp;DAX",AJ1064=MAX(AI1064:AK1064),"SP&amp;NIKKEI",AK1064=MAX(AI1064:AK1064),"DAX&amp;NIKKEI"),""))</f>
        <v/>
      </c>
      <c r="AQ1064" s="3">
        <f t="shared" si="609"/>
        <v>43245</v>
      </c>
      <c r="AR1064" cm="1">
        <f t="array" ref="AR1064">IF(AM1064="BASE",AE1064,_xlfn.IFS(AN1064="DAX",AG1064,AN1064="NIKKEI",AH1064,AN1064="SP",AF1064,AN1064="",MAX(AI1064:AK1064)))</f>
        <v>0.78692059550985027</v>
      </c>
      <c r="AS1064" s="4">
        <f t="shared" si="581"/>
        <v>0.78542854336665446</v>
      </c>
      <c r="AT1064" s="4">
        <f t="shared" si="582"/>
        <v>0.7396830978891612</v>
      </c>
      <c r="AU1064" s="4">
        <f t="shared" si="583"/>
        <v>6.8466736819374077E-6</v>
      </c>
      <c r="AV1064" s="4">
        <f t="shared" si="584"/>
        <v>1.4422737544623184E-3</v>
      </c>
      <c r="AW1064" s="4">
        <f t="shared" si="585"/>
        <v>4.7471387874556846E-3</v>
      </c>
      <c r="AX1064" s="4">
        <f t="shared" si="586"/>
        <v>1.2097281030943962E-2</v>
      </c>
      <c r="AY1064" s="4">
        <f t="shared" si="587"/>
        <v>5.4341643752687597E-3</v>
      </c>
      <c r="AZ1064" s="4">
        <f t="shared" si="588"/>
        <v>8.4181195706342269</v>
      </c>
      <c r="BA1064" s="6" t="str">
        <f t="shared" si="589"/>
        <v>STRENGTHEN</v>
      </c>
      <c r="BB1064" s="4">
        <f t="shared" si="590"/>
        <v>0.1</v>
      </c>
      <c r="BC1064" s="4">
        <f t="shared" si="591"/>
        <v>0.60295548643614738</v>
      </c>
      <c r="BD1064" s="4">
        <f t="shared" si="592"/>
        <v>0.77882552653643133</v>
      </c>
      <c r="BE1064" s="4">
        <f t="shared" si="610"/>
        <v>0.05</v>
      </c>
      <c r="BF1064" s="4" t="str">
        <f t="shared" si="611"/>
        <v/>
      </c>
      <c r="BG1064" s="4" t="str">
        <f t="shared" si="612"/>
        <v/>
      </c>
      <c r="BH1064" s="4" t="str">
        <f t="shared" si="613"/>
        <v/>
      </c>
      <c r="BI1064" s="4" t="str">
        <f t="shared" si="614"/>
        <v/>
      </c>
      <c r="BJ1064" s="4" t="str">
        <f t="shared" si="615"/>
        <v/>
      </c>
      <c r="BK1064" s="4" t="str">
        <f t="shared" si="616"/>
        <v/>
      </c>
      <c r="BS1064" s="3" t="str">
        <f t="shared" si="593"/>
        <v/>
      </c>
      <c r="BT1064" s="5">
        <f t="shared" si="594"/>
        <v>4.5745445477493263E-2</v>
      </c>
      <c r="BU1064" s="3"/>
    </row>
    <row r="1065" spans="1:73" x14ac:dyDescent="0.2">
      <c r="A1065" s="1">
        <v>43248</v>
      </c>
      <c r="C1065">
        <v>0.78401502124274391</v>
      </c>
      <c r="D1065">
        <v>0.78547386793156271</v>
      </c>
      <c r="E1065">
        <v>0.78428286827960758</v>
      </c>
      <c r="F1065">
        <v>0.79134752786800511</v>
      </c>
      <c r="G1065">
        <v>0.78582220962853466</v>
      </c>
      <c r="H1065">
        <v>0.79224783864275572</v>
      </c>
      <c r="I1065">
        <v>0.79209271382088953</v>
      </c>
      <c r="J1065">
        <v>0.7930751386997007</v>
      </c>
      <c r="M1065">
        <f>'[1]CAC_SWISS (-SP-NIKKEI-DAX)'!AC1150</f>
        <v>0</v>
      </c>
      <c r="N1065">
        <f>'[1]CAC_SWISS_SP (-NIKKEI-DAX)'!AD1150</f>
        <v>0</v>
      </c>
      <c r="O1065">
        <f>'[1]CAC_SWISS_DAX (-SP-NIKKEI)'!AD1150</f>
        <v>0</v>
      </c>
      <c r="P1065">
        <f>'[1]CAC_SWISS_NIKKEI (-SP-DAX)'!AD1150</f>
        <v>0</v>
      </c>
      <c r="Q1065">
        <f>'[1]CAC_SWISS_DAX_SP (-NIKKEI)'!AF1150</f>
        <v>0</v>
      </c>
      <c r="R1065">
        <f>'[1]CAC_SWISS_SP_NIKKEI (-DAX)'!AF1150</f>
        <v>0</v>
      </c>
      <c r="S1065">
        <f>'[1]CAC_SWISS_DAX_NIKKEI (-SP)'!AF1150</f>
        <v>0</v>
      </c>
      <c r="V1065" t="str">
        <f t="shared" si="603"/>
        <v>BASE</v>
      </c>
      <c r="W1065" t="str">
        <f t="shared" si="604"/>
        <v>BASE+SP</v>
      </c>
      <c r="X1065" t="str">
        <f t="shared" si="605"/>
        <v>BASE+DAX</v>
      </c>
      <c r="Y1065" t="str">
        <f t="shared" si="606"/>
        <v>BASE+NIKKEI</v>
      </c>
      <c r="Z1065" s="2" t="str">
        <f t="shared" si="607"/>
        <v>- NIKKEI</v>
      </c>
      <c r="AA1065" s="2" t="str">
        <f t="shared" si="617"/>
        <v>- DAX</v>
      </c>
      <c r="AB1065" s="2" t="str">
        <f t="shared" si="595"/>
        <v>- SP</v>
      </c>
      <c r="AE1065">
        <f t="shared" si="596"/>
        <v>0.78401502124274391</v>
      </c>
      <c r="AF1065">
        <f t="shared" si="597"/>
        <v>0.78547386793156271</v>
      </c>
      <c r="AG1065">
        <f t="shared" si="598"/>
        <v>0.78428286827960758</v>
      </c>
      <c r="AH1065">
        <f t="shared" si="599"/>
        <v>0.79134752786800511</v>
      </c>
      <c r="AI1065">
        <f t="shared" si="600"/>
        <v>0.78582220962853466</v>
      </c>
      <c r="AJ1065">
        <f t="shared" si="601"/>
        <v>0.79224783864275572</v>
      </c>
      <c r="AK1065">
        <f t="shared" si="602"/>
        <v>0.79209271382088953</v>
      </c>
      <c r="AM1065" t="str">
        <f t="shared" si="608"/>
        <v>BASE</v>
      </c>
      <c r="AN1065" t="str" cm="1">
        <f t="array" ref="AN1065">IF(AM1065="",_xlfn.IFS(AF1065=MAX(AF1065:AH1065),"SP",AG1065=MAX(AF1065:AH1065),"DAX",AH1065=MAX(AF1065:AH1065),"NIKKEI",MAX(AF1065:AH1065)=0,""),"")</f>
        <v/>
      </c>
      <c r="AO1065" t="str" cm="1">
        <f t="array" ref="AO1065">IF(AM1065="BASE","",IF(MAX(AF1065:AH1065)=0,_xlfn.IFS(AI1065=MAX(AI1065:AK1065),"SP&amp;DAX",AJ1065=MAX(AI1065:AK1065),"SP&amp;NIKKEI",AK1065=MAX(AI1065:AK1065),"DAX&amp;NIKKEI"),""))</f>
        <v/>
      </c>
      <c r="AQ1065" s="3">
        <f t="shared" si="609"/>
        <v>43248</v>
      </c>
      <c r="AR1065" cm="1">
        <f t="array" ref="AR1065">IF(AM1065="BASE",AE1065,_xlfn.IFS(AN1065="DAX",AG1065,AN1065="NIKKEI",AH1065,AN1065="SP",AF1065,AN1065="",MAX(AI1065:AK1065)))</f>
        <v>0.78401502124274391</v>
      </c>
      <c r="AS1065" s="4">
        <f t="shared" si="581"/>
        <v>0.78542517538133783</v>
      </c>
      <c r="AT1065" s="4">
        <f t="shared" si="582"/>
        <v>0.74153149860374812</v>
      </c>
      <c r="AU1065" s="4">
        <f t="shared" si="583"/>
        <v>6.8571144229818196E-6</v>
      </c>
      <c r="AV1065" s="4">
        <f t="shared" si="584"/>
        <v>1.4318298565591675E-3</v>
      </c>
      <c r="AW1065" s="4">
        <f t="shared" si="585"/>
        <v>4.7890567385290884E-3</v>
      </c>
      <c r="AX1065" s="4">
        <f t="shared" si="586"/>
        <v>1.2053447954369826E-2</v>
      </c>
      <c r="AY1065" s="4">
        <f t="shared" si="587"/>
        <v>5.4150077168441347E-3</v>
      </c>
      <c r="AZ1065" s="4">
        <f t="shared" si="588"/>
        <v>8.1059306048728832</v>
      </c>
      <c r="BA1065" s="6" t="str">
        <f t="shared" si="589"/>
        <v>STRENGTHEN</v>
      </c>
      <c r="BB1065" s="4">
        <f t="shared" si="590"/>
        <v>0.1</v>
      </c>
      <c r="BC1065" s="4">
        <f t="shared" si="591"/>
        <v>0.60295548643614738</v>
      </c>
      <c r="BD1065" s="4">
        <f t="shared" si="592"/>
        <v>0.77882552653643133</v>
      </c>
      <c r="BE1065" s="4">
        <f t="shared" si="610"/>
        <v>0.05</v>
      </c>
      <c r="BF1065" s="4" t="str">
        <f t="shared" si="611"/>
        <v/>
      </c>
      <c r="BG1065" s="4" t="str">
        <f t="shared" si="612"/>
        <v/>
      </c>
      <c r="BH1065" s="4" t="str">
        <f t="shared" si="613"/>
        <v/>
      </c>
      <c r="BI1065" s="4" t="str">
        <f t="shared" si="614"/>
        <v/>
      </c>
      <c r="BJ1065" s="4" t="str">
        <f t="shared" si="615"/>
        <v/>
      </c>
      <c r="BK1065" s="4" t="str">
        <f t="shared" si="616"/>
        <v/>
      </c>
      <c r="BS1065" s="3" t="str">
        <f t="shared" si="593"/>
        <v/>
      </c>
      <c r="BT1065" s="5">
        <f t="shared" si="594"/>
        <v>4.3893676777589707E-2</v>
      </c>
      <c r="BU1065" s="3"/>
    </row>
    <row r="1066" spans="1:73" x14ac:dyDescent="0.2">
      <c r="A1066" s="1">
        <v>43249</v>
      </c>
      <c r="C1066">
        <v>0.79138413061849511</v>
      </c>
      <c r="D1066">
        <v>0.79259934776939389</v>
      </c>
      <c r="E1066">
        <v>0.79158451834249444</v>
      </c>
      <c r="F1066">
        <v>0.79839273019939427</v>
      </c>
      <c r="G1066">
        <v>0.7928669536018319</v>
      </c>
      <c r="H1066">
        <v>0.79910567369083474</v>
      </c>
      <c r="I1066">
        <v>0.79900962615504134</v>
      </c>
      <c r="J1066">
        <v>0.79979315268720286</v>
      </c>
      <c r="M1066">
        <f>'[1]CAC_SWISS (-SP-NIKKEI-DAX)'!AC1151</f>
        <v>0</v>
      </c>
      <c r="N1066">
        <f>'[1]CAC_SWISS_SP (-NIKKEI-DAX)'!AD1151</f>
        <v>0</v>
      </c>
      <c r="O1066">
        <f>'[1]CAC_SWISS_DAX (-SP-NIKKEI)'!AD1151</f>
        <v>0</v>
      </c>
      <c r="P1066">
        <f>'[1]CAC_SWISS_NIKKEI (-SP-DAX)'!AD1151</f>
        <v>0</v>
      </c>
      <c r="Q1066">
        <f>'[1]CAC_SWISS_DAX_SP (-NIKKEI)'!AF1151</f>
        <v>0</v>
      </c>
      <c r="R1066">
        <f>'[1]CAC_SWISS_SP_NIKKEI (-DAX)'!AF1151</f>
        <v>0</v>
      </c>
      <c r="S1066">
        <f>'[1]CAC_SWISS_DAX_NIKKEI (-SP)'!AF1151</f>
        <v>0</v>
      </c>
      <c r="V1066" t="str">
        <f t="shared" si="603"/>
        <v>BASE</v>
      </c>
      <c r="W1066" t="str">
        <f t="shared" si="604"/>
        <v>BASE+SP</v>
      </c>
      <c r="X1066" t="str">
        <f t="shared" si="605"/>
        <v>BASE+DAX</v>
      </c>
      <c r="Y1066" t="str">
        <f t="shared" si="606"/>
        <v>BASE+NIKKEI</v>
      </c>
      <c r="Z1066" s="2" t="str">
        <f t="shared" si="607"/>
        <v>- NIKKEI</v>
      </c>
      <c r="AA1066" s="2" t="str">
        <f t="shared" si="617"/>
        <v>- DAX</v>
      </c>
      <c r="AB1066" s="2" t="str">
        <f t="shared" si="595"/>
        <v>- SP</v>
      </c>
      <c r="AE1066">
        <f t="shared" si="596"/>
        <v>0.79138413061849511</v>
      </c>
      <c r="AF1066">
        <f t="shared" si="597"/>
        <v>0.79259934776939389</v>
      </c>
      <c r="AG1066">
        <f t="shared" si="598"/>
        <v>0.79158451834249444</v>
      </c>
      <c r="AH1066">
        <f t="shared" si="599"/>
        <v>0.79839273019939427</v>
      </c>
      <c r="AI1066">
        <f t="shared" si="600"/>
        <v>0.7928669536018319</v>
      </c>
      <c r="AJ1066">
        <f t="shared" si="601"/>
        <v>0.79910567369083474</v>
      </c>
      <c r="AK1066">
        <f t="shared" si="602"/>
        <v>0.79900962615504134</v>
      </c>
      <c r="AM1066" t="str">
        <f t="shared" si="608"/>
        <v>BASE</v>
      </c>
      <c r="AN1066" t="str" cm="1">
        <f t="array" ref="AN1066">IF(AM1066="",_xlfn.IFS(AF1066=MAX(AF1066:AH1066),"SP",AG1066=MAX(AF1066:AH1066),"DAX",AH1066=MAX(AF1066:AH1066),"NIKKEI",MAX(AF1066:AH1066)=0,""),"")</f>
        <v/>
      </c>
      <c r="AO1066" t="str" cm="1">
        <f t="array" ref="AO1066">IF(AM1066="BASE","",IF(MAX(AF1066:AH1066)=0,_xlfn.IFS(AI1066=MAX(AI1066:AK1066),"SP&amp;DAX",AJ1066=MAX(AI1066:AK1066),"SP&amp;NIKKEI",AK1066=MAX(AI1066:AK1066),"DAX&amp;NIKKEI"),""))</f>
        <v/>
      </c>
      <c r="AQ1066" s="3">
        <f t="shared" si="609"/>
        <v>43249</v>
      </c>
      <c r="AR1066" cm="1">
        <f t="array" ref="AR1066">IF(AM1066="BASE",AE1066,_xlfn.IFS(AN1066="DAX",AG1066,AN1066="NIKKEI",AH1066,AN1066="SP",AF1066,AN1066="",MAX(AI1066:AK1066)))</f>
        <v>0.79138413061849511</v>
      </c>
      <c r="AS1066" s="4">
        <f t="shared" si="581"/>
        <v>0.78615443670007235</v>
      </c>
      <c r="AT1066" s="4">
        <f t="shared" si="582"/>
        <v>0.74349462001023869</v>
      </c>
      <c r="AU1066" s="4">
        <f t="shared" si="583"/>
        <v>1.0014034787462213E-5</v>
      </c>
      <c r="AV1066" s="4">
        <f t="shared" si="584"/>
        <v>1.4017837744711421E-3</v>
      </c>
      <c r="AW1066" s="4">
        <f t="shared" si="585"/>
        <v>7.143779925145915E-3</v>
      </c>
      <c r="AX1066" s="4">
        <f t="shared" si="586"/>
        <v>1.1928886810697266E-2</v>
      </c>
      <c r="AY1066" s="4">
        <f t="shared" si="587"/>
        <v>5.3886064031592679E-3</v>
      </c>
      <c r="AZ1066" s="4">
        <f t="shared" si="588"/>
        <v>7.9166696355522967</v>
      </c>
      <c r="BA1066" s="6" t="str">
        <f t="shared" si="589"/>
        <v>STRENGTHEN</v>
      </c>
      <c r="BB1066" s="4">
        <f t="shared" si="590"/>
        <v>0.1</v>
      </c>
      <c r="BC1066" s="4">
        <f t="shared" si="591"/>
        <v>0.60295548643614738</v>
      </c>
      <c r="BD1066" s="4">
        <f t="shared" si="592"/>
        <v>0.77882552653643133</v>
      </c>
      <c r="BE1066" s="4">
        <f t="shared" si="610"/>
        <v>0.05</v>
      </c>
      <c r="BF1066" s="4" t="str">
        <f t="shared" si="611"/>
        <v/>
      </c>
      <c r="BG1066" s="4" t="str">
        <f t="shared" si="612"/>
        <v/>
      </c>
      <c r="BH1066" s="4" t="str">
        <f t="shared" si="613"/>
        <v/>
      </c>
      <c r="BI1066" s="4" t="str">
        <f t="shared" si="614"/>
        <v/>
      </c>
      <c r="BJ1066" s="4" t="str">
        <f t="shared" si="615"/>
        <v/>
      </c>
      <c r="BK1066" s="4" t="str">
        <f t="shared" si="616"/>
        <v/>
      </c>
      <c r="BS1066" s="3" t="str">
        <f t="shared" si="593"/>
        <v/>
      </c>
      <c r="BT1066" s="5">
        <f t="shared" si="594"/>
        <v>4.2659816689833652E-2</v>
      </c>
      <c r="BU1066" s="3"/>
    </row>
    <row r="1067" spans="1:73" x14ac:dyDescent="0.2">
      <c r="A1067" s="1">
        <v>43250</v>
      </c>
      <c r="C1067">
        <v>0.77683277350688773</v>
      </c>
      <c r="D1067">
        <v>0.77727019989624169</v>
      </c>
      <c r="E1067">
        <v>0.77971082957357607</v>
      </c>
      <c r="F1067">
        <v>0.78023757434622887</v>
      </c>
      <c r="G1067">
        <v>0.7804102684144435</v>
      </c>
      <c r="H1067">
        <v>0.78043111240209451</v>
      </c>
      <c r="I1067">
        <v>0.78440350381077362</v>
      </c>
      <c r="J1067">
        <v>0.78477389967192857</v>
      </c>
      <c r="M1067">
        <f>'[1]CAC_SWISS (-SP-NIKKEI-DAX)'!AC1152</f>
        <v>0</v>
      </c>
      <c r="N1067">
        <f>'[1]CAC_SWISS_SP (-NIKKEI-DAX)'!AD1152</f>
        <v>0</v>
      </c>
      <c r="O1067">
        <f>'[1]CAC_SWISS_DAX (-SP-NIKKEI)'!AD1152</f>
        <v>0</v>
      </c>
      <c r="P1067">
        <f>'[1]CAC_SWISS_NIKKEI (-SP-DAX)'!AD1152</f>
        <v>0</v>
      </c>
      <c r="Q1067">
        <f>'[1]CAC_SWISS_DAX_SP (-NIKKEI)'!AF1152</f>
        <v>0</v>
      </c>
      <c r="R1067">
        <f>'[1]CAC_SWISS_SP_NIKKEI (-DAX)'!AF1152</f>
        <v>0</v>
      </c>
      <c r="S1067">
        <f>'[1]CAC_SWISS_DAX_NIKKEI (-SP)'!AF1152</f>
        <v>0</v>
      </c>
      <c r="V1067" t="str">
        <f t="shared" si="603"/>
        <v>BASE</v>
      </c>
      <c r="W1067" t="str">
        <f t="shared" si="604"/>
        <v>BASE+SP</v>
      </c>
      <c r="X1067" t="str">
        <f t="shared" si="605"/>
        <v>BASE+DAX</v>
      </c>
      <c r="Y1067" t="str">
        <f t="shared" si="606"/>
        <v>BASE+NIKKEI</v>
      </c>
      <c r="Z1067" s="2" t="str">
        <f t="shared" si="607"/>
        <v>- NIKKEI</v>
      </c>
      <c r="AA1067" s="2" t="str">
        <f t="shared" si="617"/>
        <v>- DAX</v>
      </c>
      <c r="AB1067" s="2" t="str">
        <f t="shared" si="595"/>
        <v>- SP</v>
      </c>
      <c r="AE1067">
        <f t="shared" si="596"/>
        <v>0.77683277350688773</v>
      </c>
      <c r="AF1067">
        <f t="shared" si="597"/>
        <v>0.77727019989624169</v>
      </c>
      <c r="AG1067">
        <f t="shared" si="598"/>
        <v>0.77971082957357607</v>
      </c>
      <c r="AH1067">
        <f t="shared" si="599"/>
        <v>0.78023757434622887</v>
      </c>
      <c r="AI1067">
        <f t="shared" si="600"/>
        <v>0.7804102684144435</v>
      </c>
      <c r="AJ1067">
        <f t="shared" si="601"/>
        <v>0.78043111240209451</v>
      </c>
      <c r="AK1067">
        <f t="shared" si="602"/>
        <v>0.78440350381077362</v>
      </c>
      <c r="AM1067" t="str">
        <f t="shared" si="608"/>
        <v>BASE</v>
      </c>
      <c r="AN1067" t="str" cm="1">
        <f t="array" ref="AN1067">IF(AM1067="",_xlfn.IFS(AF1067=MAX(AF1067:AH1067),"SP",AG1067=MAX(AF1067:AH1067),"DAX",AH1067=MAX(AF1067:AH1067),"NIKKEI",MAX(AF1067:AH1067)=0,""),"")</f>
        <v/>
      </c>
      <c r="AO1067" t="str" cm="1">
        <f t="array" ref="AO1067">IF(AM1067="BASE","",IF(MAX(AF1067:AH1067)=0,_xlfn.IFS(AI1067=MAX(AI1067:AK1067),"SP&amp;DAX",AJ1067=MAX(AI1067:AK1067),"SP&amp;NIKKEI",AK1067=MAX(AI1067:AK1067),"DAX&amp;NIKKEI"),""))</f>
        <v/>
      </c>
      <c r="AQ1067" s="3">
        <f t="shared" si="609"/>
        <v>43250</v>
      </c>
      <c r="AR1067" cm="1">
        <f t="array" ref="AR1067">IF(AM1067="BASE",AE1067,_xlfn.IFS(AN1067="DAX",AG1067,AN1067="NIKKEI",AH1067,AN1067="SP",AF1067,AN1067="",MAX(AI1067:AK1067)))</f>
        <v>0.77683277350688773</v>
      </c>
      <c r="AS1067" s="4">
        <f t="shared" si="581"/>
        <v>0.78543192930454953</v>
      </c>
      <c r="AT1067" s="4">
        <f t="shared" si="582"/>
        <v>0.74548749315513474</v>
      </c>
      <c r="AU1067" s="4">
        <f t="shared" si="583"/>
        <v>1.8600429108418227E-5</v>
      </c>
      <c r="AV1067" s="4">
        <f t="shared" si="584"/>
        <v>1.3600756330060932E-3</v>
      </c>
      <c r="AW1067" s="4">
        <f t="shared" si="585"/>
        <v>1.3676025551098816E-2</v>
      </c>
      <c r="AX1067" s="4">
        <f t="shared" si="586"/>
        <v>1.1757120502437808E-2</v>
      </c>
      <c r="AY1067" s="4">
        <f t="shared" si="587"/>
        <v>5.3908770688046379E-3</v>
      </c>
      <c r="AZ1067" s="4">
        <f t="shared" si="588"/>
        <v>7.4096358792080537</v>
      </c>
      <c r="BA1067" s="6" t="str">
        <f t="shared" si="589"/>
        <v>STRENGTHEN</v>
      </c>
      <c r="BB1067" s="4">
        <f t="shared" si="590"/>
        <v>0.1</v>
      </c>
      <c r="BC1067" s="4">
        <f t="shared" si="591"/>
        <v>0.60295548643614738</v>
      </c>
      <c r="BD1067" s="4">
        <f t="shared" si="592"/>
        <v>0.77882552653643133</v>
      </c>
      <c r="BE1067" s="4">
        <f t="shared" si="610"/>
        <v>0.05</v>
      </c>
      <c r="BF1067" s="4" t="str">
        <f t="shared" si="611"/>
        <v/>
      </c>
      <c r="BG1067" s="4" t="str">
        <f t="shared" si="612"/>
        <v/>
      </c>
      <c r="BH1067" s="4" t="str">
        <f t="shared" si="613"/>
        <v/>
      </c>
      <c r="BI1067" s="4" t="str">
        <f t="shared" si="614"/>
        <v/>
      </c>
      <c r="BJ1067" s="4" t="str">
        <f t="shared" si="615"/>
        <v/>
      </c>
      <c r="BK1067" s="4" t="str">
        <f t="shared" si="616"/>
        <v/>
      </c>
      <c r="BS1067" s="3" t="str">
        <f t="shared" si="593"/>
        <v/>
      </c>
      <c r="BT1067" s="5">
        <f t="shared" si="594"/>
        <v>3.9944436149414786E-2</v>
      </c>
      <c r="BU1067" s="3"/>
    </row>
    <row r="1068" spans="1:73" x14ac:dyDescent="0.2">
      <c r="A1068" s="1">
        <v>43251</v>
      </c>
      <c r="C1068">
        <v>0.77736315791928978</v>
      </c>
      <c r="D1068">
        <v>0.77790641590317577</v>
      </c>
      <c r="E1068">
        <v>0.77966301028046514</v>
      </c>
      <c r="F1068">
        <v>0.78026302021445848</v>
      </c>
      <c r="G1068">
        <v>0.78047466735757665</v>
      </c>
      <c r="H1068">
        <v>0.78054047365421575</v>
      </c>
      <c r="I1068">
        <v>0.78368465534839027</v>
      </c>
      <c r="J1068">
        <v>0.78415411932513635</v>
      </c>
      <c r="M1068">
        <f>'[1]CAC_SWISS (-SP-NIKKEI-DAX)'!AC1153</f>
        <v>0</v>
      </c>
      <c r="N1068">
        <f>'[1]CAC_SWISS_SP (-NIKKEI-DAX)'!AD1153</f>
        <v>0</v>
      </c>
      <c r="O1068">
        <f>'[1]CAC_SWISS_DAX (-SP-NIKKEI)'!AD1153</f>
        <v>0</v>
      </c>
      <c r="P1068">
        <f>'[1]CAC_SWISS_NIKKEI (-SP-DAX)'!AD1153</f>
        <v>0</v>
      </c>
      <c r="Q1068">
        <f>'[1]CAC_SWISS_DAX_SP (-NIKKEI)'!AF1153</f>
        <v>0</v>
      </c>
      <c r="R1068">
        <f>'[1]CAC_SWISS_SP_NIKKEI (-DAX)'!AF1153</f>
        <v>0</v>
      </c>
      <c r="S1068">
        <f>'[1]CAC_SWISS_DAX_NIKKEI (-SP)'!AF1153</f>
        <v>0</v>
      </c>
      <c r="V1068" t="str">
        <f t="shared" si="603"/>
        <v>BASE</v>
      </c>
      <c r="W1068" t="str">
        <f t="shared" si="604"/>
        <v>BASE+SP</v>
      </c>
      <c r="X1068" t="str">
        <f t="shared" si="605"/>
        <v>BASE+DAX</v>
      </c>
      <c r="Y1068" t="str">
        <f t="shared" si="606"/>
        <v>BASE+NIKKEI</v>
      </c>
      <c r="Z1068" s="2" t="str">
        <f t="shared" si="607"/>
        <v>- NIKKEI</v>
      </c>
      <c r="AA1068" s="2" t="str">
        <f t="shared" si="617"/>
        <v>- DAX</v>
      </c>
      <c r="AB1068" s="2" t="str">
        <f t="shared" si="595"/>
        <v>- SP</v>
      </c>
      <c r="AE1068">
        <f t="shared" si="596"/>
        <v>0.77736315791928978</v>
      </c>
      <c r="AF1068">
        <f t="shared" si="597"/>
        <v>0.77790641590317577</v>
      </c>
      <c r="AG1068">
        <f t="shared" si="598"/>
        <v>0.77966301028046514</v>
      </c>
      <c r="AH1068">
        <f t="shared" si="599"/>
        <v>0.78026302021445848</v>
      </c>
      <c r="AI1068">
        <f t="shared" si="600"/>
        <v>0.78047466735757665</v>
      </c>
      <c r="AJ1068">
        <f t="shared" si="601"/>
        <v>0.78054047365421575</v>
      </c>
      <c r="AK1068">
        <f t="shared" si="602"/>
        <v>0.78368465534839027</v>
      </c>
      <c r="AM1068" t="str">
        <f t="shared" si="608"/>
        <v>BASE</v>
      </c>
      <c r="AN1068" t="str" cm="1">
        <f t="array" ref="AN1068">IF(AM1068="",_xlfn.IFS(AF1068=MAX(AF1068:AH1068),"SP",AG1068=MAX(AF1068:AH1068),"DAX",AH1068=MAX(AF1068:AH1068),"NIKKEI",MAX(AF1068:AH1068)=0,""),"")</f>
        <v/>
      </c>
      <c r="AO1068" t="str" cm="1">
        <f t="array" ref="AO1068">IF(AM1068="BASE","",IF(MAX(AF1068:AH1068)=0,_xlfn.IFS(AI1068=MAX(AI1068:AK1068),"SP&amp;DAX",AJ1068=MAX(AI1068:AK1068),"SP&amp;NIKKEI",AK1068=MAX(AI1068:AK1068),"DAX&amp;NIKKEI"),""))</f>
        <v/>
      </c>
      <c r="AQ1068" s="3">
        <f t="shared" si="609"/>
        <v>43251</v>
      </c>
      <c r="AR1068" cm="1">
        <f t="array" ref="AR1068">IF(AM1068="BASE",AE1068,_xlfn.IFS(AN1068="DAX",AG1068,AN1068="NIKKEI",AH1068,AN1068="SP",AF1068,AN1068="",MAX(AI1068:AK1068)))</f>
        <v>0.77736315791928978</v>
      </c>
      <c r="AS1068" s="4">
        <f t="shared" si="581"/>
        <v>0.78461523099288777</v>
      </c>
      <c r="AT1068" s="4">
        <f t="shared" si="582"/>
        <v>0.74747967167570906</v>
      </c>
      <c r="AU1068" s="4">
        <f t="shared" si="583"/>
        <v>2.5092147419606822E-5</v>
      </c>
      <c r="AV1068" s="4">
        <f t="shared" si="584"/>
        <v>1.3163375390063702E-3</v>
      </c>
      <c r="AW1068" s="4">
        <f t="shared" si="585"/>
        <v>1.9062092112443654E-2</v>
      </c>
      <c r="AX1068" s="4">
        <f t="shared" si="586"/>
        <v>1.1572235089875928E-2</v>
      </c>
      <c r="AY1068" s="4">
        <f t="shared" si="587"/>
        <v>5.369912990178527E-3</v>
      </c>
      <c r="AZ1068" s="4">
        <f t="shared" si="588"/>
        <v>6.915486225772927</v>
      </c>
      <c r="BA1068" s="6" t="str">
        <f t="shared" si="589"/>
        <v>STRENGTHEN</v>
      </c>
      <c r="BB1068" s="4">
        <f t="shared" si="590"/>
        <v>0.1</v>
      </c>
      <c r="BC1068" s="4">
        <f t="shared" si="591"/>
        <v>0.60295548643614738</v>
      </c>
      <c r="BD1068" s="4">
        <f t="shared" si="592"/>
        <v>0.77882552653643133</v>
      </c>
      <c r="BE1068" s="4">
        <f t="shared" si="610"/>
        <v>0.05</v>
      </c>
      <c r="BF1068" s="4" t="str">
        <f t="shared" si="611"/>
        <v/>
      </c>
      <c r="BG1068" s="4" t="str">
        <f t="shared" si="612"/>
        <v/>
      </c>
      <c r="BH1068" s="4" t="str">
        <f t="shared" si="613"/>
        <v/>
      </c>
      <c r="BI1068" s="4" t="str">
        <f t="shared" si="614"/>
        <v/>
      </c>
      <c r="BJ1068" s="4" t="str">
        <f t="shared" si="615"/>
        <v/>
      </c>
      <c r="BK1068" s="4" t="str">
        <f t="shared" si="616"/>
        <v/>
      </c>
      <c r="BS1068" s="3" t="str">
        <f t="shared" si="593"/>
        <v/>
      </c>
      <c r="BT1068" s="5">
        <f t="shared" si="594"/>
        <v>3.7135559317178712E-2</v>
      </c>
      <c r="BU1068" s="3"/>
    </row>
    <row r="1069" spans="1:73" x14ac:dyDescent="0.2">
      <c r="A1069" s="1">
        <v>43252</v>
      </c>
      <c r="C1069">
        <v>0.76249572448573411</v>
      </c>
      <c r="D1069">
        <v>0.76330041715423125</v>
      </c>
      <c r="E1069">
        <v>0.76624572096463572</v>
      </c>
      <c r="F1069">
        <v>0.76740323635270569</v>
      </c>
      <c r="G1069">
        <v>0.76746291532159883</v>
      </c>
      <c r="H1069">
        <v>0.76776192615738847</v>
      </c>
      <c r="I1069">
        <v>0.77235851525576127</v>
      </c>
      <c r="J1069">
        <v>0.77299534519619961</v>
      </c>
      <c r="M1069">
        <f>'[1]CAC_SWISS (-SP-NIKKEI-DAX)'!AC1154</f>
        <v>0</v>
      </c>
      <c r="N1069">
        <f>'[1]CAC_SWISS_SP (-NIKKEI-DAX)'!AD1154</f>
        <v>0</v>
      </c>
      <c r="O1069">
        <f>'[1]CAC_SWISS_DAX (-SP-NIKKEI)'!AD1154</f>
        <v>0</v>
      </c>
      <c r="P1069">
        <f>'[1]CAC_SWISS_NIKKEI (-SP-DAX)'!AD1154</f>
        <v>0</v>
      </c>
      <c r="Q1069">
        <f>'[1]CAC_SWISS_DAX_SP (-NIKKEI)'!AF1154</f>
        <v>0</v>
      </c>
      <c r="R1069">
        <f>'[1]CAC_SWISS_SP_NIKKEI (-DAX)'!AF1154</f>
        <v>0</v>
      </c>
      <c r="S1069">
        <f>'[1]CAC_SWISS_DAX_NIKKEI (-SP)'!AF1154</f>
        <v>0</v>
      </c>
      <c r="V1069" t="str">
        <f t="shared" si="603"/>
        <v>BASE</v>
      </c>
      <c r="W1069" t="str">
        <f t="shared" si="604"/>
        <v>BASE+SP</v>
      </c>
      <c r="X1069" t="str">
        <f t="shared" si="605"/>
        <v>BASE+DAX</v>
      </c>
      <c r="Y1069" t="str">
        <f t="shared" si="606"/>
        <v>BASE+NIKKEI</v>
      </c>
      <c r="Z1069" s="2" t="str">
        <f t="shared" si="607"/>
        <v>- NIKKEI</v>
      </c>
      <c r="AA1069" s="2" t="str">
        <f t="shared" si="617"/>
        <v>- DAX</v>
      </c>
      <c r="AB1069" s="2" t="str">
        <f t="shared" si="595"/>
        <v>- SP</v>
      </c>
      <c r="AE1069">
        <f t="shared" si="596"/>
        <v>0.76249572448573411</v>
      </c>
      <c r="AF1069">
        <f t="shared" si="597"/>
        <v>0.76330041715423125</v>
      </c>
      <c r="AG1069">
        <f t="shared" si="598"/>
        <v>0.76624572096463572</v>
      </c>
      <c r="AH1069">
        <f t="shared" si="599"/>
        <v>0.76740323635270569</v>
      </c>
      <c r="AI1069">
        <f t="shared" si="600"/>
        <v>0.76746291532159883</v>
      </c>
      <c r="AJ1069">
        <f t="shared" si="601"/>
        <v>0.76776192615738847</v>
      </c>
      <c r="AK1069">
        <f t="shared" si="602"/>
        <v>0.77235851525576127</v>
      </c>
      <c r="AM1069" t="str">
        <f t="shared" si="608"/>
        <v>BASE</v>
      </c>
      <c r="AN1069" t="str" cm="1">
        <f t="array" ref="AN1069">IF(AM1069="",_xlfn.IFS(AF1069=MAX(AF1069:AH1069),"SP",AG1069=MAX(AF1069:AH1069),"DAX",AH1069=MAX(AF1069:AH1069),"NIKKEI",MAX(AF1069:AH1069)=0,""),"")</f>
        <v/>
      </c>
      <c r="AO1069" t="str" cm="1">
        <f t="array" ref="AO1069">IF(AM1069="BASE","",IF(MAX(AF1069:AH1069)=0,_xlfn.IFS(AI1069=MAX(AI1069:AK1069),"SP&amp;DAX",AJ1069=MAX(AI1069:AK1069),"SP&amp;NIKKEI",AK1069=MAX(AI1069:AK1069),"DAX&amp;NIKKEI"),""))</f>
        <v/>
      </c>
      <c r="AQ1069" s="3">
        <f t="shared" si="609"/>
        <v>43252</v>
      </c>
      <c r="AR1069" cm="1">
        <f t="array" ref="AR1069">IF(AM1069="BASE",AE1069,_xlfn.IFS(AN1069="DAX",AG1069,AN1069="NIKKEI",AH1069,AN1069="SP",AF1069,AN1069="",MAX(AI1069:AK1069)))</f>
        <v>0.76249572448573411</v>
      </c>
      <c r="AS1069" s="4">
        <f t="shared" si="581"/>
        <v>0.78210879278373135</v>
      </c>
      <c r="AT1069" s="4">
        <f t="shared" si="582"/>
        <v>0.74952555121216069</v>
      </c>
      <c r="AU1069" s="4">
        <f t="shared" si="583"/>
        <v>7.1511919747293246E-5</v>
      </c>
      <c r="AV1069" s="4">
        <f t="shared" si="584"/>
        <v>1.2658607085913149E-3</v>
      </c>
      <c r="AW1069" s="4">
        <f t="shared" si="585"/>
        <v>5.649272409037303E-2</v>
      </c>
      <c r="AX1069" s="4">
        <f t="shared" si="586"/>
        <v>1.1386996394741777E-2</v>
      </c>
      <c r="AY1069" s="4">
        <f t="shared" si="587"/>
        <v>5.6981054874892956E-3</v>
      </c>
      <c r="AZ1069" s="4">
        <f t="shared" si="588"/>
        <v>5.7182587516342247</v>
      </c>
      <c r="BA1069" s="6" t="str">
        <f t="shared" si="589"/>
        <v>STRENGTHEN</v>
      </c>
      <c r="BB1069" s="4">
        <f t="shared" si="590"/>
        <v>0.1</v>
      </c>
      <c r="BC1069" s="4">
        <f t="shared" si="591"/>
        <v>0.60295548643614738</v>
      </c>
      <c r="BD1069" s="4">
        <f t="shared" si="592"/>
        <v>0.77882552653643133</v>
      </c>
      <c r="BE1069" s="4">
        <f t="shared" si="610"/>
        <v>0.05</v>
      </c>
      <c r="BF1069" s="4" t="str">
        <f t="shared" si="611"/>
        <v/>
      </c>
      <c r="BG1069" s="4" t="str">
        <f t="shared" si="612"/>
        <v/>
      </c>
      <c r="BH1069" s="4" t="str">
        <f t="shared" si="613"/>
        <v/>
      </c>
      <c r="BI1069" s="4" t="str">
        <f t="shared" si="614"/>
        <v/>
      </c>
      <c r="BJ1069" s="4" t="str">
        <f t="shared" si="615"/>
        <v/>
      </c>
      <c r="BK1069" s="4" t="str">
        <f t="shared" si="616"/>
        <v/>
      </c>
      <c r="BS1069" s="3" t="str">
        <f t="shared" si="593"/>
        <v/>
      </c>
      <c r="BT1069" s="5">
        <f t="shared" si="594"/>
        <v>3.2583241571570665E-2</v>
      </c>
      <c r="BU1069" s="3"/>
    </row>
    <row r="1070" spans="1:73" x14ac:dyDescent="0.2">
      <c r="A1070" s="1">
        <v>43255</v>
      </c>
      <c r="C1070">
        <v>0.76469399400788607</v>
      </c>
      <c r="D1070">
        <v>0.76498274034726033</v>
      </c>
      <c r="E1070">
        <v>0.76920698977000845</v>
      </c>
      <c r="F1070">
        <v>0.76959013440227642</v>
      </c>
      <c r="G1070">
        <v>0.76977466534802252</v>
      </c>
      <c r="H1070">
        <v>0.76966656607280437</v>
      </c>
      <c r="I1070">
        <v>0.77526612833619435</v>
      </c>
      <c r="J1070">
        <v>0.77550433482547199</v>
      </c>
      <c r="M1070">
        <f>'[1]CAC_SWISS (-SP-NIKKEI-DAX)'!AC1155</f>
        <v>0</v>
      </c>
      <c r="N1070">
        <f>'[1]CAC_SWISS_SP (-NIKKEI-DAX)'!AD1155</f>
        <v>0</v>
      </c>
      <c r="O1070">
        <f>'[1]CAC_SWISS_DAX (-SP-NIKKEI)'!AD1155</f>
        <v>0</v>
      </c>
      <c r="P1070">
        <f>'[1]CAC_SWISS_NIKKEI (-SP-DAX)'!AD1155</f>
        <v>0</v>
      </c>
      <c r="Q1070">
        <f>'[1]CAC_SWISS_DAX_SP (-NIKKEI)'!AF1155</f>
        <v>0</v>
      </c>
      <c r="R1070">
        <f>'[1]CAC_SWISS_SP_NIKKEI (-DAX)'!AF1155</f>
        <v>0</v>
      </c>
      <c r="S1070">
        <f>'[1]CAC_SWISS_DAX_NIKKEI (-SP)'!AF1155</f>
        <v>0</v>
      </c>
      <c r="V1070" t="str">
        <f t="shared" si="603"/>
        <v>BASE</v>
      </c>
      <c r="W1070" t="str">
        <f t="shared" si="604"/>
        <v>BASE+SP</v>
      </c>
      <c r="X1070" t="str">
        <f t="shared" si="605"/>
        <v>BASE+DAX</v>
      </c>
      <c r="Y1070" t="str">
        <f t="shared" si="606"/>
        <v>BASE+NIKKEI</v>
      </c>
      <c r="Z1070" s="2" t="str">
        <f t="shared" si="607"/>
        <v>- NIKKEI</v>
      </c>
      <c r="AA1070" s="2" t="str">
        <f t="shared" si="617"/>
        <v>- DAX</v>
      </c>
      <c r="AB1070" s="2" t="str">
        <f t="shared" si="595"/>
        <v>- SP</v>
      </c>
      <c r="AE1070">
        <f t="shared" si="596"/>
        <v>0.76469399400788607</v>
      </c>
      <c r="AF1070">
        <f t="shared" si="597"/>
        <v>0.76498274034726033</v>
      </c>
      <c r="AG1070">
        <f t="shared" si="598"/>
        <v>0.76920698977000845</v>
      </c>
      <c r="AH1070">
        <f t="shared" si="599"/>
        <v>0.76959013440227642</v>
      </c>
      <c r="AI1070">
        <f t="shared" si="600"/>
        <v>0.76977466534802252</v>
      </c>
      <c r="AJ1070">
        <f t="shared" si="601"/>
        <v>0.76966656607280437</v>
      </c>
      <c r="AK1070">
        <f t="shared" si="602"/>
        <v>0.77526612833619435</v>
      </c>
      <c r="AM1070" t="str">
        <f t="shared" si="608"/>
        <v>BASE</v>
      </c>
      <c r="AN1070" t="str" cm="1">
        <f t="array" ref="AN1070">IF(AM1070="",_xlfn.IFS(AF1070=MAX(AF1070:AH1070),"SP",AG1070=MAX(AF1070:AH1070),"DAX",AH1070=MAX(AF1070:AH1070),"NIKKEI",MAX(AF1070:AH1070)=0,""),"")</f>
        <v/>
      </c>
      <c r="AO1070" t="str" cm="1">
        <f t="array" ref="AO1070">IF(AM1070="BASE","",IF(MAX(AF1070:AH1070)=0,_xlfn.IFS(AI1070=MAX(AI1070:AK1070),"SP&amp;DAX",AJ1070=MAX(AI1070:AK1070),"SP&amp;NIKKEI",AK1070=MAX(AI1070:AK1070),"DAX&amp;NIKKEI"),""))</f>
        <v/>
      </c>
      <c r="AQ1070" s="3">
        <f t="shared" si="609"/>
        <v>43255</v>
      </c>
      <c r="AR1070" cm="1">
        <f t="array" ref="AR1070">IF(AM1070="BASE",AE1070,_xlfn.IFS(AN1070="DAX",AG1070,AN1070="NIKKEI",AH1070,AN1070="SP",AF1070,AN1070="",MAX(AI1070:AK1070)))</f>
        <v>0.76469399400788607</v>
      </c>
      <c r="AS1070" s="4">
        <f t="shared" si="581"/>
        <v>0.78050666317019068</v>
      </c>
      <c r="AT1070" s="4">
        <f t="shared" si="582"/>
        <v>0.75149206485800624</v>
      </c>
      <c r="AU1070" s="4">
        <f t="shared" si="583"/>
        <v>1.0214138350378611E-4</v>
      </c>
      <c r="AV1070" s="4">
        <f t="shared" si="584"/>
        <v>1.1897832826247103E-3</v>
      </c>
      <c r="AW1070" s="4">
        <f t="shared" si="585"/>
        <v>8.5848729760648557E-2</v>
      </c>
      <c r="AX1070" s="4">
        <f t="shared" si="586"/>
        <v>1.1068936338035022E-2</v>
      </c>
      <c r="AY1070" s="4">
        <f t="shared" si="587"/>
        <v>5.8317925205611364E-3</v>
      </c>
      <c r="AZ1070" s="4">
        <f t="shared" si="588"/>
        <v>4.9752452972028323</v>
      </c>
      <c r="BA1070" s="6" t="str">
        <f t="shared" si="589"/>
        <v>STRENGTHEN</v>
      </c>
      <c r="BB1070" s="4">
        <f t="shared" si="590"/>
        <v>0.1</v>
      </c>
      <c r="BC1070" s="4">
        <f t="shared" si="591"/>
        <v>0.60295548643614738</v>
      </c>
      <c r="BD1070" s="4">
        <f t="shared" si="592"/>
        <v>0.77882552653643133</v>
      </c>
      <c r="BE1070" s="4">
        <f t="shared" si="610"/>
        <v>0.05</v>
      </c>
      <c r="BF1070" s="4" t="str">
        <f t="shared" si="611"/>
        <v/>
      </c>
      <c r="BG1070" s="4" t="str">
        <f t="shared" si="612"/>
        <v/>
      </c>
      <c r="BH1070" s="4" t="str">
        <f t="shared" si="613"/>
        <v/>
      </c>
      <c r="BI1070" s="4" t="str">
        <f t="shared" si="614"/>
        <v/>
      </c>
      <c r="BJ1070" s="4" t="str">
        <f t="shared" si="615"/>
        <v/>
      </c>
      <c r="BK1070" s="4" t="str">
        <f t="shared" si="616"/>
        <v/>
      </c>
      <c r="BS1070" s="3" t="str">
        <f t="shared" si="593"/>
        <v/>
      </c>
      <c r="BT1070" s="5">
        <f t="shared" si="594"/>
        <v>2.9014598312184448E-2</v>
      </c>
      <c r="BU1070" s="3"/>
    </row>
    <row r="1071" spans="1:73" x14ac:dyDescent="0.2">
      <c r="A1071" s="1">
        <v>43256</v>
      </c>
      <c r="C1071">
        <v>0.75549275947746497</v>
      </c>
      <c r="D1071">
        <v>0.75678080347778875</v>
      </c>
      <c r="E1071">
        <v>0.76012381829003051</v>
      </c>
      <c r="F1071">
        <v>0.75976262544036721</v>
      </c>
      <c r="G1071">
        <v>0.76259074750570977</v>
      </c>
      <c r="H1071">
        <v>0.76035752299181392</v>
      </c>
      <c r="I1071">
        <v>0.76518188110041852</v>
      </c>
      <c r="J1071">
        <v>0.76663374585190824</v>
      </c>
      <c r="M1071">
        <f>'[1]CAC_SWISS (-SP-NIKKEI-DAX)'!AC1156</f>
        <v>0</v>
      </c>
      <c r="N1071">
        <f>'[1]CAC_SWISS_SP (-NIKKEI-DAX)'!AD1156</f>
        <v>0</v>
      </c>
      <c r="O1071">
        <f>'[1]CAC_SWISS_DAX (-SP-NIKKEI)'!AD1156</f>
        <v>0</v>
      </c>
      <c r="P1071">
        <f>'[1]CAC_SWISS_NIKKEI (-SP-DAX)'!AD1156</f>
        <v>0</v>
      </c>
      <c r="Q1071">
        <f>'[1]CAC_SWISS_DAX_SP (-NIKKEI)'!AF1156</f>
        <v>0</v>
      </c>
      <c r="R1071">
        <f>'[1]CAC_SWISS_SP_NIKKEI (-DAX)'!AF1156</f>
        <v>0</v>
      </c>
      <c r="S1071">
        <f>'[1]CAC_SWISS_DAX_NIKKEI (-SP)'!AF1156</f>
        <v>0</v>
      </c>
      <c r="V1071" t="str">
        <f t="shared" si="603"/>
        <v>BASE</v>
      </c>
      <c r="W1071" t="str">
        <f t="shared" si="604"/>
        <v>BASE+SP</v>
      </c>
      <c r="X1071" t="str">
        <f t="shared" si="605"/>
        <v>BASE+DAX</v>
      </c>
      <c r="Y1071" t="str">
        <f t="shared" si="606"/>
        <v>BASE+NIKKEI</v>
      </c>
      <c r="Z1071" s="2" t="str">
        <f t="shared" si="607"/>
        <v>- NIKKEI</v>
      </c>
      <c r="AA1071" s="2" t="str">
        <f t="shared" si="617"/>
        <v>- DAX</v>
      </c>
      <c r="AB1071" s="2" t="str">
        <f t="shared" si="595"/>
        <v>- SP</v>
      </c>
      <c r="AE1071">
        <f t="shared" si="596"/>
        <v>0.75549275947746497</v>
      </c>
      <c r="AF1071">
        <f t="shared" si="597"/>
        <v>0.75678080347778875</v>
      </c>
      <c r="AG1071">
        <f t="shared" si="598"/>
        <v>0.76012381829003051</v>
      </c>
      <c r="AH1071">
        <f t="shared" si="599"/>
        <v>0.75976262544036721</v>
      </c>
      <c r="AI1071">
        <f t="shared" si="600"/>
        <v>0.76259074750570977</v>
      </c>
      <c r="AJ1071">
        <f t="shared" si="601"/>
        <v>0.76035752299181392</v>
      </c>
      <c r="AK1071">
        <f t="shared" si="602"/>
        <v>0.76518188110041852</v>
      </c>
      <c r="AM1071" t="str">
        <f t="shared" si="608"/>
        <v>BASE</v>
      </c>
      <c r="AN1071" t="str" cm="1">
        <f t="array" ref="AN1071">IF(AM1071="",_xlfn.IFS(AF1071=MAX(AF1071:AH1071),"SP",AG1071=MAX(AF1071:AH1071),"DAX",AH1071=MAX(AF1071:AH1071),"NIKKEI",MAX(AF1071:AH1071)=0,""),"")</f>
        <v/>
      </c>
      <c r="AO1071" t="str" cm="1">
        <f t="array" ref="AO1071">IF(AM1071="BASE","",IF(MAX(AF1071:AH1071)=0,_xlfn.IFS(AI1071=MAX(AI1071:AK1071),"SP&amp;DAX",AJ1071=MAX(AI1071:AK1071),"SP&amp;NIKKEI",AK1071=MAX(AI1071:AK1071),"DAX&amp;NIKKEI"),""))</f>
        <v/>
      </c>
      <c r="AQ1071" s="3">
        <f t="shared" si="609"/>
        <v>43256</v>
      </c>
      <c r="AR1071" cm="1">
        <f t="array" ref="AR1071">IF(AM1071="BASE",AE1071,_xlfn.IFS(AN1071="DAX",AG1071,AN1071="NIKKEI",AH1071,AN1071="SP",AF1071,AN1071="",MAX(AI1071:AK1071)))</f>
        <v>0.75549275947746497</v>
      </c>
      <c r="AS1071" s="4">
        <f t="shared" si="581"/>
        <v>0.77768966723318766</v>
      </c>
      <c r="AT1071" s="4">
        <f t="shared" si="582"/>
        <v>0.75345534952973414</v>
      </c>
      <c r="AU1071" s="4">
        <f t="shared" si="583"/>
        <v>1.6173916455043146E-4</v>
      </c>
      <c r="AV1071" s="4">
        <f t="shared" si="584"/>
        <v>1.118090917216258E-3</v>
      </c>
      <c r="AW1071" s="4">
        <f t="shared" si="585"/>
        <v>0.14465654094849276</v>
      </c>
      <c r="AX1071" s="4">
        <f t="shared" si="586"/>
        <v>1.0787167416814314E-2</v>
      </c>
      <c r="AY1071" s="4">
        <f t="shared" si="587"/>
        <v>6.2077157473074025E-3</v>
      </c>
      <c r="AZ1071" s="4">
        <f t="shared" si="588"/>
        <v>3.9039026092593176</v>
      </c>
      <c r="BA1071" s="6" t="str">
        <f t="shared" si="589"/>
        <v>STRENGTHEN</v>
      </c>
      <c r="BB1071" s="4">
        <f t="shared" si="590"/>
        <v>0.1</v>
      </c>
      <c r="BC1071" s="4">
        <f t="shared" si="591"/>
        <v>0.60295548643614738</v>
      </c>
      <c r="BD1071" s="4">
        <f t="shared" si="592"/>
        <v>0.77882552653643133</v>
      </c>
      <c r="BE1071" s="4">
        <f t="shared" si="610"/>
        <v>0.05</v>
      </c>
      <c r="BF1071" s="4" t="str">
        <f t="shared" si="611"/>
        <v/>
      </c>
      <c r="BG1071" s="4" t="str">
        <f t="shared" si="612"/>
        <v/>
      </c>
      <c r="BH1071" s="4" t="str">
        <f t="shared" si="613"/>
        <v/>
      </c>
      <c r="BI1071" s="4" t="str">
        <f t="shared" si="614"/>
        <v/>
      </c>
      <c r="BJ1071" s="4" t="str">
        <f t="shared" si="615"/>
        <v/>
      </c>
      <c r="BK1071" s="4" t="str">
        <f t="shared" si="616"/>
        <v/>
      </c>
      <c r="BS1071" s="3" t="str">
        <f t="shared" si="593"/>
        <v/>
      </c>
      <c r="BT1071" s="5">
        <f t="shared" si="594"/>
        <v>2.4234317703453523E-2</v>
      </c>
      <c r="BU1071" s="3"/>
    </row>
    <row r="1072" spans="1:73" x14ac:dyDescent="0.2">
      <c r="A1072" s="1">
        <v>43257</v>
      </c>
      <c r="C1072">
        <v>0.72433387760516521</v>
      </c>
      <c r="D1072">
        <v>0.72434692011444113</v>
      </c>
      <c r="E1072">
        <v>0.73239056898905908</v>
      </c>
      <c r="F1072">
        <v>0.72556724605871026</v>
      </c>
      <c r="G1072">
        <v>0.73275925684560839</v>
      </c>
      <c r="H1072">
        <v>0.72556887803432368</v>
      </c>
      <c r="I1072">
        <v>0.7338453447712181</v>
      </c>
      <c r="J1072">
        <v>0.73413018687832465</v>
      </c>
      <c r="M1072">
        <f>'[1]CAC_SWISS (-SP-NIKKEI-DAX)'!AC1157</f>
        <v>0</v>
      </c>
      <c r="N1072">
        <f>'[1]CAC_SWISS_SP (-NIKKEI-DAX)'!AD1157</f>
        <v>0</v>
      </c>
      <c r="O1072">
        <f>'[1]CAC_SWISS_DAX (-SP-NIKKEI)'!AD1157</f>
        <v>0</v>
      </c>
      <c r="P1072">
        <f>'[1]CAC_SWISS_NIKKEI (-SP-DAX)'!AD1157</f>
        <v>0</v>
      </c>
      <c r="Q1072">
        <f>'[1]CAC_SWISS_DAX_SP (-NIKKEI)'!AF1157</f>
        <v>0</v>
      </c>
      <c r="R1072">
        <f>'[1]CAC_SWISS_SP_NIKKEI (-DAX)'!AF1157</f>
        <v>0</v>
      </c>
      <c r="S1072">
        <f>'[1]CAC_SWISS_DAX_NIKKEI (-SP)'!AF1157</f>
        <v>0</v>
      </c>
      <c r="V1072" t="str">
        <f t="shared" si="603"/>
        <v>BASE</v>
      </c>
      <c r="W1072" t="str">
        <f t="shared" si="604"/>
        <v>BASE+SP</v>
      </c>
      <c r="X1072" t="str">
        <f t="shared" si="605"/>
        <v>BASE+DAX</v>
      </c>
      <c r="Y1072" t="str">
        <f t="shared" si="606"/>
        <v>BASE+NIKKEI</v>
      </c>
      <c r="Z1072" s="2" t="str">
        <f t="shared" si="607"/>
        <v>- NIKKEI</v>
      </c>
      <c r="AA1072" s="2" t="str">
        <f t="shared" si="617"/>
        <v>- DAX</v>
      </c>
      <c r="AB1072" s="2" t="str">
        <f t="shared" si="595"/>
        <v>- SP</v>
      </c>
      <c r="AE1072">
        <f t="shared" si="596"/>
        <v>0.72433387760516521</v>
      </c>
      <c r="AF1072">
        <f t="shared" si="597"/>
        <v>0.72434692011444113</v>
      </c>
      <c r="AG1072">
        <f t="shared" si="598"/>
        <v>0.73239056898905908</v>
      </c>
      <c r="AH1072">
        <f t="shared" si="599"/>
        <v>0.72556724605871026</v>
      </c>
      <c r="AI1072">
        <f t="shared" si="600"/>
        <v>0.73275925684560839</v>
      </c>
      <c r="AJ1072">
        <f t="shared" si="601"/>
        <v>0.72556887803432368</v>
      </c>
      <c r="AK1072">
        <f t="shared" si="602"/>
        <v>0.7338453447712181</v>
      </c>
      <c r="AM1072" t="str">
        <f t="shared" si="608"/>
        <v>BASE</v>
      </c>
      <c r="AN1072" t="str" cm="1">
        <f t="array" ref="AN1072">IF(AM1072="",_xlfn.IFS(AF1072=MAX(AF1072:AH1072),"SP",AG1072=MAX(AF1072:AH1072),"DAX",AH1072=MAX(AF1072:AH1072),"NIKKEI",MAX(AF1072:AH1072)=0,""),"")</f>
        <v/>
      </c>
      <c r="AO1072" t="str" cm="1">
        <f t="array" ref="AO1072">IF(AM1072="BASE","",IF(MAX(AF1072:AH1072)=0,_xlfn.IFS(AI1072=MAX(AI1072:AK1072),"SP&amp;DAX",AJ1072=MAX(AI1072:AK1072),"SP&amp;NIKKEI",AK1072=MAX(AI1072:AK1072),"DAX&amp;NIKKEI"),""))</f>
        <v/>
      </c>
      <c r="AQ1072" s="3">
        <f t="shared" si="609"/>
        <v>43257</v>
      </c>
      <c r="AR1072" cm="1">
        <f t="array" ref="AR1072">IF(AM1072="BASE",AE1072,_xlfn.IFS(AN1072="DAX",AG1072,AN1072="NIKKEI",AH1072,AN1072="SP",AF1072,AN1072="",MAX(AI1072:AK1072)))</f>
        <v>0.72433387760516521</v>
      </c>
      <c r="AS1072" s="4">
        <f t="shared" si="581"/>
        <v>0.77118645315600576</v>
      </c>
      <c r="AT1072" s="4">
        <f t="shared" si="582"/>
        <v>0.75548163089757081</v>
      </c>
      <c r="AU1072" s="4">
        <f t="shared" si="583"/>
        <v>4.1591529537931475E-4</v>
      </c>
      <c r="AV1072" s="4">
        <f t="shared" si="584"/>
        <v>1.0529211346853467E-3</v>
      </c>
      <c r="AW1072" s="4">
        <f t="shared" si="585"/>
        <v>0.39501087182907219</v>
      </c>
      <c r="AX1072" s="4">
        <f t="shared" si="586"/>
        <v>1.0699955519533311E-2</v>
      </c>
      <c r="AY1072" s="4">
        <f t="shared" si="587"/>
        <v>7.9151722806037779E-3</v>
      </c>
      <c r="AZ1072" s="4">
        <f t="shared" si="588"/>
        <v>1.4677464994845071</v>
      </c>
      <c r="BA1072" s="6" t="str">
        <f t="shared" si="589"/>
        <v>NEUTRAL</v>
      </c>
      <c r="BB1072" s="4">
        <f t="shared" si="590"/>
        <v>0.1</v>
      </c>
      <c r="BC1072" s="4">
        <f t="shared" si="591"/>
        <v>0.60295548643614738</v>
      </c>
      <c r="BD1072" s="4">
        <f t="shared" si="592"/>
        <v>0.77882552653643133</v>
      </c>
      <c r="BE1072" s="4">
        <f t="shared" si="610"/>
        <v>0.05</v>
      </c>
      <c r="BF1072" s="4" t="str">
        <f t="shared" si="611"/>
        <v/>
      </c>
      <c r="BG1072" s="4" t="str">
        <f t="shared" si="612"/>
        <v/>
      </c>
      <c r="BH1072" s="4" t="str">
        <f t="shared" si="613"/>
        <v/>
      </c>
      <c r="BI1072" s="4" t="str">
        <f t="shared" si="614"/>
        <v/>
      </c>
      <c r="BJ1072" s="4" t="str">
        <f t="shared" si="615"/>
        <v/>
      </c>
      <c r="BK1072" s="4" t="str">
        <f t="shared" si="616"/>
        <v/>
      </c>
      <c r="BS1072" s="3" t="str">
        <f t="shared" si="593"/>
        <v/>
      </c>
      <c r="BT1072" s="5">
        <f t="shared" si="594"/>
        <v>1.5704822258434947E-2</v>
      </c>
      <c r="BU1072" s="3"/>
    </row>
    <row r="1073" spans="1:73" x14ac:dyDescent="0.2">
      <c r="A1073" s="1">
        <v>43258</v>
      </c>
      <c r="C1073">
        <v>0.7081000030478507</v>
      </c>
      <c r="D1073">
        <v>0.70816584615240019</v>
      </c>
      <c r="E1073">
        <v>0.71827946111297336</v>
      </c>
      <c r="F1073">
        <v>0.71000877510797722</v>
      </c>
      <c r="G1073">
        <v>0.71834247057344069</v>
      </c>
      <c r="H1073">
        <v>0.71015104781753113</v>
      </c>
      <c r="I1073">
        <v>0.72061197577506886</v>
      </c>
      <c r="J1073">
        <v>0.72062859693758496</v>
      </c>
      <c r="M1073">
        <f>'[1]CAC_SWISS (-SP-NIKKEI-DAX)'!AC1158</f>
        <v>0</v>
      </c>
      <c r="N1073">
        <f>'[1]CAC_SWISS_SP (-NIKKEI-DAX)'!AD1158</f>
        <v>0</v>
      </c>
      <c r="O1073">
        <f>'[1]CAC_SWISS_DAX (-SP-NIKKEI)'!AD1158</f>
        <v>0</v>
      </c>
      <c r="P1073">
        <f>'[1]CAC_SWISS_NIKKEI (-SP-DAX)'!AD1158</f>
        <v>0</v>
      </c>
      <c r="Q1073">
        <f>'[1]CAC_SWISS_DAX_SP (-NIKKEI)'!AF1158</f>
        <v>0</v>
      </c>
      <c r="R1073">
        <f>'[1]CAC_SWISS_SP_NIKKEI (-DAX)'!AF1158</f>
        <v>0</v>
      </c>
      <c r="S1073">
        <f>'[1]CAC_SWISS_DAX_NIKKEI (-SP)'!AF1158</f>
        <v>0</v>
      </c>
      <c r="V1073" t="str">
        <f t="shared" si="603"/>
        <v>BASE</v>
      </c>
      <c r="W1073" t="str">
        <f t="shared" si="604"/>
        <v>BASE+SP</v>
      </c>
      <c r="X1073" t="str">
        <f t="shared" si="605"/>
        <v>BASE+DAX</v>
      </c>
      <c r="Y1073" t="str">
        <f t="shared" si="606"/>
        <v>BASE+NIKKEI</v>
      </c>
      <c r="Z1073" s="2" t="str">
        <f t="shared" si="607"/>
        <v>- NIKKEI</v>
      </c>
      <c r="AA1073" s="2" t="str">
        <f t="shared" si="617"/>
        <v>- DAX</v>
      </c>
      <c r="AB1073" s="2" t="str">
        <f t="shared" si="595"/>
        <v>- SP</v>
      </c>
      <c r="AE1073">
        <f t="shared" si="596"/>
        <v>0.7081000030478507</v>
      </c>
      <c r="AF1073">
        <f t="shared" si="597"/>
        <v>0.70816584615240019</v>
      </c>
      <c r="AG1073">
        <f t="shared" si="598"/>
        <v>0.71827946111297336</v>
      </c>
      <c r="AH1073">
        <f t="shared" si="599"/>
        <v>0.71000877510797722</v>
      </c>
      <c r="AI1073">
        <f t="shared" si="600"/>
        <v>0.71834247057344069</v>
      </c>
      <c r="AJ1073">
        <f t="shared" si="601"/>
        <v>0.71015104781753113</v>
      </c>
      <c r="AK1073">
        <f t="shared" si="602"/>
        <v>0.72061197577506886</v>
      </c>
      <c r="AM1073" t="str">
        <f t="shared" si="608"/>
        <v>BASE</v>
      </c>
      <c r="AN1073" t="str" cm="1">
        <f t="array" ref="AN1073">IF(AM1073="",_xlfn.IFS(AF1073=MAX(AF1073:AH1073),"SP",AG1073=MAX(AF1073:AH1073),"DAX",AH1073=MAX(AF1073:AH1073),"NIKKEI",MAX(AF1073:AH1073)=0,""),"")</f>
        <v/>
      </c>
      <c r="AO1073" t="str" cm="1">
        <f t="array" ref="AO1073">IF(AM1073="BASE","",IF(MAX(AF1073:AH1073)=0,_xlfn.IFS(AI1073=MAX(AI1073:AK1073),"SP&amp;DAX",AJ1073=MAX(AI1073:AK1073),"SP&amp;NIKKEI",AK1073=MAX(AI1073:AK1073),"DAX&amp;NIKKEI"),""))</f>
        <v/>
      </c>
      <c r="AQ1073" s="3">
        <f t="shared" si="609"/>
        <v>43258</v>
      </c>
      <c r="AR1073" cm="1">
        <f t="array" ref="AR1073">IF(AM1073="BASE",AE1073,_xlfn.IFS(AN1073="DAX",AG1073,AN1073="NIKKEI",AH1073,AN1073="SP",AF1073,AN1073="",MAX(AI1073:AK1073)))</f>
        <v>0.7081000030478507</v>
      </c>
      <c r="AS1073" s="4">
        <f t="shared" si="581"/>
        <v>0.76316320374213675</v>
      </c>
      <c r="AT1073" s="4">
        <f t="shared" si="582"/>
        <v>0.75750144252085183</v>
      </c>
      <c r="AU1073" s="4">
        <f t="shared" si="583"/>
        <v>7.5393618979933963E-4</v>
      </c>
      <c r="AV1073" s="4">
        <f t="shared" si="584"/>
        <v>9.7602678209355686E-4</v>
      </c>
      <c r="AW1073" s="4">
        <f t="shared" si="585"/>
        <v>0.7724544076363995</v>
      </c>
      <c r="AX1073" s="4">
        <f t="shared" si="586"/>
        <v>1.0629568846231854E-2</v>
      </c>
      <c r="AY1073" s="4">
        <f t="shared" si="587"/>
        <v>9.7423895745245726E-3</v>
      </c>
      <c r="AZ1073" s="4">
        <f t="shared" si="588"/>
        <v>0.5326426032126409</v>
      </c>
      <c r="BA1073" s="6" t="str">
        <f t="shared" si="589"/>
        <v>NEUTRAL</v>
      </c>
      <c r="BB1073" s="4">
        <f t="shared" si="590"/>
        <v>0.1</v>
      </c>
      <c r="BC1073" s="4">
        <f t="shared" si="591"/>
        <v>0.60295548643614738</v>
      </c>
      <c r="BD1073" s="4">
        <f t="shared" si="592"/>
        <v>0.77882552653643133</v>
      </c>
      <c r="BE1073" s="4">
        <f t="shared" si="610"/>
        <v>0.05</v>
      </c>
      <c r="BF1073" s="4" t="str">
        <f t="shared" si="611"/>
        <v/>
      </c>
      <c r="BG1073" s="4" t="str">
        <f t="shared" si="612"/>
        <v/>
      </c>
      <c r="BH1073" s="4" t="str">
        <f t="shared" si="613"/>
        <v/>
      </c>
      <c r="BI1073" s="4" t="str">
        <f t="shared" si="614"/>
        <v/>
      </c>
      <c r="BJ1073" s="4" t="str">
        <f t="shared" si="615"/>
        <v/>
      </c>
      <c r="BK1073" s="4" t="str">
        <f t="shared" si="616"/>
        <v/>
      </c>
      <c r="BS1073" s="3" t="str">
        <f t="shared" si="593"/>
        <v/>
      </c>
      <c r="BT1073" s="5">
        <f t="shared" si="594"/>
        <v>5.6617612212849222E-3</v>
      </c>
      <c r="BU1073" s="3"/>
    </row>
    <row r="1074" spans="1:73" x14ac:dyDescent="0.2">
      <c r="A1074" s="1">
        <v>43259</v>
      </c>
      <c r="C1074">
        <v>0.68889139132026955</v>
      </c>
      <c r="D1074">
        <v>0.68900496232095076</v>
      </c>
      <c r="E1074">
        <v>0.70051711310994125</v>
      </c>
      <c r="F1074">
        <v>0.6911905210184861</v>
      </c>
      <c r="G1074">
        <v>0.70053656407040132</v>
      </c>
      <c r="H1074">
        <v>0.6913143109251827</v>
      </c>
      <c r="I1074">
        <v>0.70303129698453459</v>
      </c>
      <c r="J1074">
        <v>0.70304776680577574</v>
      </c>
      <c r="M1074">
        <f>'[1]CAC_SWISS (-SP-NIKKEI-DAX)'!AC1159</f>
        <v>0</v>
      </c>
      <c r="N1074">
        <f>'[1]CAC_SWISS_SP (-NIKKEI-DAX)'!AD1159</f>
        <v>0</v>
      </c>
      <c r="O1074">
        <f>'[1]CAC_SWISS_DAX (-SP-NIKKEI)'!AD1159</f>
        <v>0</v>
      </c>
      <c r="P1074">
        <f>'[1]CAC_SWISS_NIKKEI (-SP-DAX)'!AD1159</f>
        <v>0</v>
      </c>
      <c r="Q1074">
        <f>'[1]CAC_SWISS_DAX_SP (-NIKKEI)'!AF1159</f>
        <v>0</v>
      </c>
      <c r="R1074">
        <f>'[1]CAC_SWISS_SP_NIKKEI (-DAX)'!AF1159</f>
        <v>0</v>
      </c>
      <c r="S1074">
        <f>'[1]CAC_SWISS_DAX_NIKKEI (-SP)'!AF1159</f>
        <v>0</v>
      </c>
      <c r="V1074" t="str">
        <f t="shared" si="603"/>
        <v>BASE</v>
      </c>
      <c r="W1074" t="str">
        <f t="shared" si="604"/>
        <v>BASE+SP</v>
      </c>
      <c r="X1074" t="str">
        <f t="shared" si="605"/>
        <v>BASE+DAX</v>
      </c>
      <c r="Y1074" t="str">
        <f t="shared" si="606"/>
        <v>BASE+NIKKEI</v>
      </c>
      <c r="Z1074" s="2" t="str">
        <f t="shared" si="607"/>
        <v>- NIKKEI</v>
      </c>
      <c r="AA1074" s="2" t="str">
        <f t="shared" si="617"/>
        <v>- DAX</v>
      </c>
      <c r="AB1074" s="2" t="str">
        <f t="shared" si="595"/>
        <v>- SP</v>
      </c>
      <c r="AE1074">
        <f t="shared" si="596"/>
        <v>0.68889139132026955</v>
      </c>
      <c r="AF1074">
        <f t="shared" si="597"/>
        <v>0.68900496232095076</v>
      </c>
      <c r="AG1074">
        <f t="shared" si="598"/>
        <v>0.70051711310994125</v>
      </c>
      <c r="AH1074">
        <f t="shared" si="599"/>
        <v>0.6911905210184861</v>
      </c>
      <c r="AI1074">
        <f t="shared" si="600"/>
        <v>0.70053656407040132</v>
      </c>
      <c r="AJ1074">
        <f t="shared" si="601"/>
        <v>0.6913143109251827</v>
      </c>
      <c r="AK1074">
        <f t="shared" si="602"/>
        <v>0.70303129698453459</v>
      </c>
      <c r="AM1074" t="str">
        <f t="shared" si="608"/>
        <v>BASE</v>
      </c>
      <c r="AN1074" t="str" cm="1">
        <f t="array" ref="AN1074">IF(AM1074="",_xlfn.IFS(AF1074=MAX(AF1074:AH1074),"SP",AG1074=MAX(AF1074:AH1074),"DAX",AH1074=MAX(AF1074:AH1074),"NIKKEI",MAX(AF1074:AH1074)=0,""),"")</f>
        <v/>
      </c>
      <c r="AO1074" t="str" cm="1">
        <f t="array" ref="AO1074">IF(AM1074="BASE","",IF(MAX(AF1074:AH1074)=0,_xlfn.IFS(AI1074=MAX(AI1074:AK1074),"SP&amp;DAX",AJ1074=MAX(AI1074:AK1074),"SP&amp;NIKKEI",AK1074=MAX(AI1074:AK1074),"DAX&amp;NIKKEI"),""))</f>
        <v/>
      </c>
      <c r="AQ1074" s="3">
        <f t="shared" si="609"/>
        <v>43259</v>
      </c>
      <c r="AR1074" cm="1">
        <f t="array" ref="AR1074">IF(AM1074="BASE",AE1074,_xlfn.IFS(AN1074="DAX",AG1074,AN1074="NIKKEI",AH1074,AN1074="SP",AF1074,AN1074="",MAX(AI1074:AK1074)))</f>
        <v>0.68889139132026955</v>
      </c>
      <c r="AS1074" s="4">
        <f t="shared" si="581"/>
        <v>0.75336028332317873</v>
      </c>
      <c r="AT1074" s="4">
        <f t="shared" si="582"/>
        <v>0.75947335649484982</v>
      </c>
      <c r="AU1074" s="4">
        <f t="shared" si="583"/>
        <v>1.1973712975126909E-3</v>
      </c>
      <c r="AV1074" s="4">
        <f t="shared" si="584"/>
        <v>8.9206086066608394E-4</v>
      </c>
      <c r="AW1074" s="4">
        <f t="shared" si="585"/>
        <v>1.3422529227643032</v>
      </c>
      <c r="AX1074" s="4">
        <f t="shared" si="586"/>
        <v>1.061755123241399E-2</v>
      </c>
      <c r="AY1074" s="4">
        <f t="shared" si="587"/>
        <v>1.1729379649605973E-2</v>
      </c>
      <c r="AZ1074" s="4">
        <f t="shared" si="588"/>
        <v>-0.57575169997849229</v>
      </c>
      <c r="BA1074" s="6" t="str">
        <f t="shared" si="589"/>
        <v>NEUTRAL</v>
      </c>
      <c r="BB1074" s="4">
        <f t="shared" si="590"/>
        <v>0.1</v>
      </c>
      <c r="BC1074" s="4">
        <f t="shared" si="591"/>
        <v>0.60295548643614738</v>
      </c>
      <c r="BD1074" s="4">
        <f t="shared" si="592"/>
        <v>0.77882552653643133</v>
      </c>
      <c r="BE1074" s="4">
        <f t="shared" si="610"/>
        <v>0.05</v>
      </c>
      <c r="BF1074" s="4" t="str">
        <f t="shared" si="611"/>
        <v/>
      </c>
      <c r="BG1074" s="4" t="str">
        <f t="shared" si="612"/>
        <v/>
      </c>
      <c r="BH1074" s="4" t="str">
        <f t="shared" si="613"/>
        <v/>
      </c>
      <c r="BI1074" s="4" t="str">
        <f t="shared" si="614"/>
        <v/>
      </c>
      <c r="BJ1074" s="4" t="str">
        <f t="shared" si="615"/>
        <v/>
      </c>
      <c r="BK1074" s="4" t="str">
        <f t="shared" si="616"/>
        <v/>
      </c>
      <c r="BS1074" s="3" t="str">
        <f t="shared" si="593"/>
        <v/>
      </c>
      <c r="BT1074" s="5">
        <f t="shared" si="594"/>
        <v>-6.1130731716710907E-3</v>
      </c>
      <c r="BU1074" s="3"/>
    </row>
    <row r="1075" spans="1:73" x14ac:dyDescent="0.2">
      <c r="A1075" s="1">
        <v>43262</v>
      </c>
      <c r="C1075">
        <v>0.68044539221444067</v>
      </c>
      <c r="D1075">
        <v>0.68067599192905504</v>
      </c>
      <c r="E1075">
        <v>0.69238267907636497</v>
      </c>
      <c r="F1075">
        <v>0.68279065406085526</v>
      </c>
      <c r="G1075">
        <v>0.6923832477613282</v>
      </c>
      <c r="H1075">
        <v>0.68299082197376904</v>
      </c>
      <c r="I1075">
        <v>0.69490202130760481</v>
      </c>
      <c r="J1075">
        <v>0.69490221672341357</v>
      </c>
      <c r="M1075">
        <f>'[1]CAC_SWISS (-SP-NIKKEI-DAX)'!AC1160</f>
        <v>0</v>
      </c>
      <c r="N1075">
        <f>'[1]CAC_SWISS_SP (-NIKKEI-DAX)'!AD1160</f>
        <v>0</v>
      </c>
      <c r="O1075">
        <f>'[1]CAC_SWISS_DAX (-SP-NIKKEI)'!AD1160</f>
        <v>0</v>
      </c>
      <c r="P1075">
        <f>'[1]CAC_SWISS_NIKKEI (-SP-DAX)'!AD1160</f>
        <v>0</v>
      </c>
      <c r="Q1075">
        <f>'[1]CAC_SWISS_DAX_SP (-NIKKEI)'!AF1160</f>
        <v>0</v>
      </c>
      <c r="R1075">
        <f>'[1]CAC_SWISS_SP_NIKKEI (-DAX)'!AF1160</f>
        <v>0</v>
      </c>
      <c r="S1075">
        <f>'[1]CAC_SWISS_DAX_NIKKEI (-SP)'!AF1160</f>
        <v>0</v>
      </c>
      <c r="V1075" t="str">
        <f t="shared" si="603"/>
        <v>BASE</v>
      </c>
      <c r="W1075" t="str">
        <f t="shared" si="604"/>
        <v>BASE+SP</v>
      </c>
      <c r="X1075" t="str">
        <f t="shared" si="605"/>
        <v>BASE+DAX</v>
      </c>
      <c r="Y1075" t="str">
        <f t="shared" si="606"/>
        <v>BASE+NIKKEI</v>
      </c>
      <c r="Z1075" s="2" t="str">
        <f t="shared" si="607"/>
        <v>- NIKKEI</v>
      </c>
      <c r="AA1075" s="2" t="str">
        <f t="shared" si="617"/>
        <v>- DAX</v>
      </c>
      <c r="AB1075" s="2" t="str">
        <f t="shared" si="595"/>
        <v>- SP</v>
      </c>
      <c r="AE1075">
        <f t="shared" si="596"/>
        <v>0.68044539221444067</v>
      </c>
      <c r="AF1075">
        <f t="shared" si="597"/>
        <v>0.68067599192905504</v>
      </c>
      <c r="AG1075">
        <f t="shared" si="598"/>
        <v>0.69238267907636497</v>
      </c>
      <c r="AH1075">
        <f t="shared" si="599"/>
        <v>0.68279065406085526</v>
      </c>
      <c r="AI1075">
        <f t="shared" si="600"/>
        <v>0.6923832477613282</v>
      </c>
      <c r="AJ1075">
        <f t="shared" si="601"/>
        <v>0.68299082197376904</v>
      </c>
      <c r="AK1075">
        <f t="shared" si="602"/>
        <v>0.69490202130760481</v>
      </c>
      <c r="AM1075" t="str">
        <f t="shared" si="608"/>
        <v>BASE</v>
      </c>
      <c r="AN1075" t="str" cm="1">
        <f t="array" ref="AN1075">IF(AM1075="",_xlfn.IFS(AF1075=MAX(AF1075:AH1075),"SP",AG1075=MAX(AF1075:AH1075),"DAX",AH1075=MAX(AF1075:AH1075),"NIKKEI",MAX(AF1075:AH1075)=0,""),"")</f>
        <v/>
      </c>
      <c r="AO1075" t="str" cm="1">
        <f t="array" ref="AO1075">IF(AM1075="BASE","",IF(MAX(AF1075:AH1075)=0,_xlfn.IFS(AI1075=MAX(AI1075:AK1075),"SP&amp;DAX",AJ1075=MAX(AI1075:AK1075),"SP&amp;NIKKEI",AK1075=MAX(AI1075:AK1075),"DAX&amp;NIKKEI"),""))</f>
        <v/>
      </c>
      <c r="AQ1075" s="3">
        <f t="shared" si="609"/>
        <v>43262</v>
      </c>
      <c r="AR1075" cm="1">
        <f t="array" ref="AR1075">IF(AM1075="BASE",AE1075,_xlfn.IFS(AN1075="DAX",AG1075,AN1075="NIKKEI",AH1075,AN1075="SP",AF1075,AN1075="",MAX(AI1075:AK1075)))</f>
        <v>0.68044539221444067</v>
      </c>
      <c r="AS1075" s="4">
        <f t="shared" si="581"/>
        <v>0.74300332042034845</v>
      </c>
      <c r="AT1075" s="4">
        <f t="shared" si="582"/>
        <v>0.76140056135553191</v>
      </c>
      <c r="AU1075" s="4">
        <f t="shared" si="583"/>
        <v>1.5645048067100087E-3</v>
      </c>
      <c r="AV1075" s="4">
        <f t="shared" si="584"/>
        <v>7.952992115394335E-4</v>
      </c>
      <c r="AW1075" s="4">
        <f t="shared" si="585"/>
        <v>1.9671901895660757</v>
      </c>
      <c r="AX1075" s="4">
        <f t="shared" si="586"/>
        <v>1.0476595060105429E-2</v>
      </c>
      <c r="AY1075" s="4">
        <f t="shared" si="587"/>
        <v>1.3128460111596848E-2</v>
      </c>
      <c r="AZ1075" s="4">
        <f t="shared" si="588"/>
        <v>-1.756032454212116</v>
      </c>
      <c r="BA1075" s="6" t="str">
        <f t="shared" si="589"/>
        <v>NEUTRAL</v>
      </c>
      <c r="BB1075" s="4">
        <f t="shared" si="590"/>
        <v>0.1</v>
      </c>
      <c r="BC1075" s="4">
        <f t="shared" si="591"/>
        <v>0.60295548643614738</v>
      </c>
      <c r="BD1075" s="4">
        <f t="shared" si="592"/>
        <v>0.77882552653643133</v>
      </c>
      <c r="BE1075" s="4">
        <f t="shared" si="610"/>
        <v>0.05</v>
      </c>
      <c r="BF1075" s="4" t="str">
        <f t="shared" si="611"/>
        <v/>
      </c>
      <c r="BG1075" s="4" t="str">
        <f t="shared" si="612"/>
        <v/>
      </c>
      <c r="BH1075" s="4" t="str">
        <f t="shared" si="613"/>
        <v/>
      </c>
      <c r="BI1075" s="4" t="str">
        <f t="shared" si="614"/>
        <v/>
      </c>
      <c r="BJ1075" s="4" t="str">
        <f t="shared" si="615"/>
        <v/>
      </c>
      <c r="BK1075" s="4" t="str">
        <f t="shared" si="616"/>
        <v/>
      </c>
      <c r="BS1075" s="3" t="str">
        <f t="shared" si="593"/>
        <v/>
      </c>
      <c r="BT1075" s="5">
        <f t="shared" si="594"/>
        <v>-1.8397240935183468E-2</v>
      </c>
      <c r="BU1075" s="3"/>
    </row>
    <row r="1076" spans="1:73" ht="22" x14ac:dyDescent="0.3">
      <c r="A1076" s="1">
        <v>43263</v>
      </c>
      <c r="C1076">
        <v>0.67098405881157064</v>
      </c>
      <c r="D1076">
        <v>0.67112449696311327</v>
      </c>
      <c r="E1076">
        <v>0.68249482229007818</v>
      </c>
      <c r="F1076">
        <v>0.67306502471090413</v>
      </c>
      <c r="G1076">
        <v>0.68250181272511345</v>
      </c>
      <c r="H1076">
        <v>0.67317404427280947</v>
      </c>
      <c r="I1076">
        <v>0.6846716619085097</v>
      </c>
      <c r="J1076">
        <v>0.68468903078444021</v>
      </c>
      <c r="M1076">
        <f>'[1]CAC_SWISS (-SP-NIKKEI-DAX)'!AC1161</f>
        <v>0</v>
      </c>
      <c r="N1076">
        <f>'[1]CAC_SWISS_SP (-NIKKEI-DAX)'!AD1161</f>
        <v>0</v>
      </c>
      <c r="O1076">
        <f>'[1]CAC_SWISS_DAX (-SP-NIKKEI)'!AD1161</f>
        <v>0</v>
      </c>
      <c r="P1076">
        <f>'[1]CAC_SWISS_NIKKEI (-SP-DAX)'!AD1161</f>
        <v>0</v>
      </c>
      <c r="Q1076">
        <f>'[1]CAC_SWISS_DAX_SP (-NIKKEI)'!AF1161</f>
        <v>0</v>
      </c>
      <c r="R1076">
        <f>'[1]CAC_SWISS_SP_NIKKEI (-DAX)'!AF1161</f>
        <v>0</v>
      </c>
      <c r="S1076">
        <f>'[1]CAC_SWISS_DAX_NIKKEI (-SP)'!AF1161</f>
        <v>0</v>
      </c>
      <c r="V1076" t="str">
        <f t="shared" si="603"/>
        <v>BASE</v>
      </c>
      <c r="W1076" t="str">
        <f t="shared" si="604"/>
        <v>BASE+SP</v>
      </c>
      <c r="X1076" t="str">
        <f t="shared" si="605"/>
        <v>BASE+DAX</v>
      </c>
      <c r="Y1076" t="str">
        <f t="shared" si="606"/>
        <v>BASE+NIKKEI</v>
      </c>
      <c r="Z1076" s="2" t="str">
        <f t="shared" si="607"/>
        <v>- NIKKEI</v>
      </c>
      <c r="AA1076" s="2" t="str">
        <f t="shared" si="617"/>
        <v>- DAX</v>
      </c>
      <c r="AB1076" s="2" t="str">
        <f t="shared" si="595"/>
        <v>- SP</v>
      </c>
      <c r="AE1076">
        <f t="shared" si="596"/>
        <v>0.67098405881157064</v>
      </c>
      <c r="AF1076">
        <f t="shared" si="597"/>
        <v>0.67112449696311327</v>
      </c>
      <c r="AG1076">
        <f t="shared" si="598"/>
        <v>0.68249482229007818</v>
      </c>
      <c r="AH1076">
        <f t="shared" si="599"/>
        <v>0.67306502471090413</v>
      </c>
      <c r="AI1076">
        <f t="shared" si="600"/>
        <v>0.68250181272511345</v>
      </c>
      <c r="AJ1076">
        <f t="shared" si="601"/>
        <v>0.67317404427280947</v>
      </c>
      <c r="AK1076">
        <f t="shared" si="602"/>
        <v>0.6846716619085097</v>
      </c>
      <c r="AM1076" t="str">
        <f t="shared" si="608"/>
        <v>BASE</v>
      </c>
      <c r="AN1076" t="str" cm="1">
        <f t="array" ref="AN1076">IF(AM1076="",_xlfn.IFS(AF1076=MAX(AF1076:AH1076),"SP",AG1076=MAX(AF1076:AH1076),"DAX",AH1076=MAX(AF1076:AH1076),"NIKKEI",MAX(AF1076:AH1076)=0,""),"")</f>
        <v/>
      </c>
      <c r="AO1076" t="str" cm="1">
        <f t="array" ref="AO1076">IF(AM1076="BASE","",IF(MAX(AF1076:AH1076)=0,_xlfn.IFS(AI1076=MAX(AI1076:AK1076),"SP&amp;DAX",AJ1076=MAX(AI1076:AK1076),"SP&amp;NIKKEI",AK1076=MAX(AI1076:AK1076),"DAX&amp;NIKKEI"),""))</f>
        <v/>
      </c>
      <c r="AQ1076" s="3">
        <f t="shared" si="609"/>
        <v>43263</v>
      </c>
      <c r="AR1076" cm="1">
        <f t="array" ref="AR1076">IF(AM1076="BASE",AE1076,_xlfn.IFS(AN1076="DAX",AG1076,AN1076="NIKKEI",AH1076,AN1076="SP",AF1076,AN1076="",MAX(AI1076:AK1076)))</f>
        <v>0.67098405881157064</v>
      </c>
      <c r="AS1076" s="4">
        <f t="shared" si="581"/>
        <v>0.7309633132396558</v>
      </c>
      <c r="AT1076" s="4">
        <f t="shared" si="582"/>
        <v>0.76336854676133015</v>
      </c>
      <c r="AU1076" s="4">
        <f t="shared" si="583"/>
        <v>1.7196663087248104E-3</v>
      </c>
      <c r="AV1076" s="4">
        <f t="shared" si="584"/>
        <v>7.1416978196528339E-4</v>
      </c>
      <c r="AW1076" s="4">
        <f t="shared" si="585"/>
        <v>2.4079236508615054</v>
      </c>
      <c r="AX1076" s="4">
        <f t="shared" si="586"/>
        <v>1.0218777451827442E-2</v>
      </c>
      <c r="AY1076" s="4">
        <f t="shared" si="587"/>
        <v>1.3647345035272858E-2</v>
      </c>
      <c r="AZ1076" s="4">
        <f t="shared" si="588"/>
        <v>-3.1711458317236629</v>
      </c>
      <c r="BA1076" s="6" t="str">
        <f t="shared" si="589"/>
        <v>WEAKEN</v>
      </c>
      <c r="BB1076" s="4">
        <f t="shared" si="590"/>
        <v>0</v>
      </c>
      <c r="BC1076" s="4">
        <f t="shared" si="591"/>
        <v>0.60295548643614738</v>
      </c>
      <c r="BD1076" s="4">
        <f t="shared" si="592"/>
        <v>0.77882552653643133</v>
      </c>
      <c r="BE1076" s="4">
        <f t="shared" si="610"/>
        <v>0.05</v>
      </c>
      <c r="BF1076" s="4" t="str">
        <f t="shared" si="611"/>
        <v/>
      </c>
      <c r="BG1076" s="4" t="str">
        <f t="shared" si="612"/>
        <v/>
      </c>
      <c r="BH1076" s="4" t="str">
        <f t="shared" si="613"/>
        <v/>
      </c>
      <c r="BI1076" s="4" t="str">
        <f t="shared" si="614"/>
        <v/>
      </c>
      <c r="BJ1076" s="4" t="str">
        <f t="shared" si="615"/>
        <v/>
      </c>
      <c r="BK1076" s="4" t="str">
        <f t="shared" si="616"/>
        <v/>
      </c>
      <c r="BS1076" s="3" t="str">
        <f t="shared" si="593"/>
        <v>Change</v>
      </c>
      <c r="BT1076" s="20">
        <f t="shared" si="594"/>
        <v>-3.2405233521674348E-2</v>
      </c>
      <c r="BU1076" s="3">
        <f>A1076</f>
        <v>43263</v>
      </c>
    </row>
    <row r="1077" spans="1:73" x14ac:dyDescent="0.2">
      <c r="A1077" s="1">
        <v>43264</v>
      </c>
      <c r="C1077">
        <v>0.67355695494254975</v>
      </c>
      <c r="D1077">
        <v>0.67362979625154895</v>
      </c>
      <c r="E1077">
        <v>0.68480688717133387</v>
      </c>
      <c r="F1077">
        <v>0.67583317284128919</v>
      </c>
      <c r="G1077">
        <v>0.68483353174872252</v>
      </c>
      <c r="H1077">
        <v>0.6758826620150109</v>
      </c>
      <c r="I1077">
        <v>0.68713178676024833</v>
      </c>
      <c r="J1077">
        <v>0.68717704455241768</v>
      </c>
      <c r="M1077">
        <f>'[1]CAC_SWISS (-SP-NIKKEI-DAX)'!AC1162</f>
        <v>0</v>
      </c>
      <c r="N1077">
        <f>'[1]CAC_SWISS_SP (-NIKKEI-DAX)'!AD1162</f>
        <v>0</v>
      </c>
      <c r="O1077">
        <f>'[1]CAC_SWISS_DAX (-SP-NIKKEI)'!AD1162</f>
        <v>0</v>
      </c>
      <c r="P1077">
        <f>'[1]CAC_SWISS_NIKKEI (-SP-DAX)'!AD1162</f>
        <v>0</v>
      </c>
      <c r="Q1077">
        <f>'[1]CAC_SWISS_DAX_SP (-NIKKEI)'!AF1162</f>
        <v>0</v>
      </c>
      <c r="R1077">
        <f>'[1]CAC_SWISS_SP_NIKKEI (-DAX)'!AF1162</f>
        <v>0</v>
      </c>
      <c r="S1077">
        <f>'[1]CAC_SWISS_DAX_NIKKEI (-SP)'!AF1162</f>
        <v>0</v>
      </c>
      <c r="V1077" t="str">
        <f t="shared" si="603"/>
        <v>BASE</v>
      </c>
      <c r="W1077" t="str">
        <f t="shared" si="604"/>
        <v>BASE+SP</v>
      </c>
      <c r="X1077" t="str">
        <f t="shared" si="605"/>
        <v>BASE+DAX</v>
      </c>
      <c r="Y1077" t="str">
        <f t="shared" si="606"/>
        <v>BASE+NIKKEI</v>
      </c>
      <c r="Z1077" s="2" t="str">
        <f t="shared" si="607"/>
        <v>- NIKKEI</v>
      </c>
      <c r="AA1077" s="2" t="str">
        <f t="shared" si="617"/>
        <v>- DAX</v>
      </c>
      <c r="AB1077" s="2" t="str">
        <f t="shared" si="595"/>
        <v>- SP</v>
      </c>
      <c r="AE1077">
        <f t="shared" si="596"/>
        <v>0.67355695494254975</v>
      </c>
      <c r="AF1077">
        <f t="shared" si="597"/>
        <v>0.67362979625154895</v>
      </c>
      <c r="AG1077">
        <f t="shared" si="598"/>
        <v>0.68480688717133387</v>
      </c>
      <c r="AH1077">
        <f t="shared" si="599"/>
        <v>0.67583317284128919</v>
      </c>
      <c r="AI1077">
        <f t="shared" si="600"/>
        <v>0.68483353174872252</v>
      </c>
      <c r="AJ1077">
        <f t="shared" si="601"/>
        <v>0.6758826620150109</v>
      </c>
      <c r="AK1077">
        <f t="shared" si="602"/>
        <v>0.68713178676024833</v>
      </c>
      <c r="AM1077" t="str">
        <f t="shared" si="608"/>
        <v>BASE</v>
      </c>
      <c r="AN1077" t="str" cm="1">
        <f t="array" ref="AN1077">IF(AM1077="",_xlfn.IFS(AF1077=MAX(AF1077:AH1077),"SP",AG1077=MAX(AF1077:AH1077),"DAX",AH1077=MAX(AF1077:AH1077),"NIKKEI",MAX(AF1077:AH1077)=0,""),"")</f>
        <v/>
      </c>
      <c r="AO1077" t="str" cm="1">
        <f t="array" ref="AO1077">IF(AM1077="BASE","",IF(MAX(AF1077:AH1077)=0,_xlfn.IFS(AI1077=MAX(AI1077:AK1077),"SP&amp;DAX",AJ1077=MAX(AI1077:AK1077),"SP&amp;NIKKEI",AK1077=MAX(AI1077:AK1077),"DAX&amp;NIKKEI"),""))</f>
        <v/>
      </c>
      <c r="AQ1077" s="3">
        <f t="shared" si="609"/>
        <v>43264</v>
      </c>
      <c r="AR1077" cm="1">
        <f t="array" ref="AR1077">IF(AM1077="BASE",AE1077,_xlfn.IFS(AN1077="DAX",AG1077,AN1077="NIKKEI",AH1077,AN1077="SP",AF1077,AN1077="",MAX(AI1077:AK1077)))</f>
        <v>0.67355695494254975</v>
      </c>
      <c r="AS1077" s="4">
        <f t="shared" si="581"/>
        <v>0.72063573138322201</v>
      </c>
      <c r="AT1077" s="4">
        <f t="shared" si="582"/>
        <v>0.76505532045602653</v>
      </c>
      <c r="AU1077" s="4">
        <f t="shared" si="583"/>
        <v>1.7335433218042739E-3</v>
      </c>
      <c r="AV1077" s="4">
        <f t="shared" si="584"/>
        <v>6.1245215608220021E-4</v>
      </c>
      <c r="AW1077" s="4">
        <f t="shared" si="585"/>
        <v>2.830495908274028</v>
      </c>
      <c r="AX1077" s="4">
        <f t="shared" si="586"/>
        <v>9.7144093696904816E-3</v>
      </c>
      <c r="AY1077" s="4">
        <f t="shared" si="587"/>
        <v>1.3623632970029375E-2</v>
      </c>
      <c r="AZ1077" s="4">
        <f t="shared" si="588"/>
        <v>-3.2604804585181619</v>
      </c>
      <c r="BA1077" s="6" t="str">
        <f t="shared" si="589"/>
        <v>WEAKEN</v>
      </c>
      <c r="BB1077" s="4">
        <f t="shared" si="590"/>
        <v>0</v>
      </c>
      <c r="BC1077" s="4">
        <f t="shared" si="591"/>
        <v>0.60295548643614738</v>
      </c>
      <c r="BD1077" s="4">
        <f t="shared" si="592"/>
        <v>0.77882552653643133</v>
      </c>
      <c r="BE1077" s="4">
        <f t="shared" si="610"/>
        <v>0.05</v>
      </c>
      <c r="BF1077" s="4" t="str">
        <f t="shared" si="611"/>
        <v/>
      </c>
      <c r="BG1077" s="4" t="str">
        <f t="shared" si="612"/>
        <v/>
      </c>
      <c r="BH1077" s="4" t="str">
        <f t="shared" si="613"/>
        <v/>
      </c>
      <c r="BI1077" s="4" t="str">
        <f t="shared" si="614"/>
        <v/>
      </c>
      <c r="BJ1077" s="4" t="str">
        <f t="shared" si="615"/>
        <v/>
      </c>
      <c r="BK1077" s="4" t="str">
        <f t="shared" si="616"/>
        <v/>
      </c>
      <c r="BS1077" s="3" t="str">
        <f t="shared" si="593"/>
        <v/>
      </c>
      <c r="BT1077" s="5">
        <f t="shared" si="594"/>
        <v>-4.4419589072804522E-2</v>
      </c>
      <c r="BU1077" s="3"/>
    </row>
    <row r="1078" spans="1:73" x14ac:dyDescent="0.2">
      <c r="A1078" s="1">
        <v>43265</v>
      </c>
      <c r="C1078">
        <v>0.67784663050898997</v>
      </c>
      <c r="D1078">
        <v>0.67807994652865367</v>
      </c>
      <c r="E1078">
        <v>0.68777807543187031</v>
      </c>
      <c r="F1078">
        <v>0.68011808740316515</v>
      </c>
      <c r="G1078">
        <v>0.68778298148047801</v>
      </c>
      <c r="H1078">
        <v>0.68028265228298745</v>
      </c>
      <c r="I1078">
        <v>0.6903558024625952</v>
      </c>
      <c r="J1078">
        <v>0.69035621581548601</v>
      </c>
      <c r="M1078">
        <f>'[1]CAC_SWISS (-SP-NIKKEI-DAX)'!AC1163</f>
        <v>0</v>
      </c>
      <c r="N1078">
        <f>'[1]CAC_SWISS_SP (-NIKKEI-DAX)'!AD1163</f>
        <v>0</v>
      </c>
      <c r="O1078">
        <f>'[1]CAC_SWISS_DAX (-SP-NIKKEI)'!AD1163</f>
        <v>0</v>
      </c>
      <c r="P1078">
        <f>'[1]CAC_SWISS_NIKKEI (-SP-DAX)'!AD1163</f>
        <v>0</v>
      </c>
      <c r="Q1078">
        <f>'[1]CAC_SWISS_DAX_SP (-NIKKEI)'!AF1163</f>
        <v>0</v>
      </c>
      <c r="R1078">
        <f>'[1]CAC_SWISS_SP_NIKKEI (-DAX)'!AF1163</f>
        <v>0</v>
      </c>
      <c r="S1078">
        <f>'[1]CAC_SWISS_DAX_NIKKEI (-SP)'!AF1163</f>
        <v>0</v>
      </c>
      <c r="V1078" t="str">
        <f t="shared" si="603"/>
        <v>BASE</v>
      </c>
      <c r="W1078" t="str">
        <f t="shared" si="604"/>
        <v>BASE+SP</v>
      </c>
      <c r="X1078" t="str">
        <f t="shared" si="605"/>
        <v>BASE+DAX</v>
      </c>
      <c r="Y1078" t="str">
        <f t="shared" si="606"/>
        <v>BASE+NIKKEI</v>
      </c>
      <c r="Z1078" s="2" t="str">
        <f t="shared" si="607"/>
        <v>- NIKKEI</v>
      </c>
      <c r="AA1078" s="2" t="str">
        <f t="shared" si="617"/>
        <v>- DAX</v>
      </c>
      <c r="AB1078" s="2" t="str">
        <f t="shared" si="595"/>
        <v>- SP</v>
      </c>
      <c r="AE1078">
        <f t="shared" si="596"/>
        <v>0.67784663050898997</v>
      </c>
      <c r="AF1078">
        <f t="shared" si="597"/>
        <v>0.67807994652865367</v>
      </c>
      <c r="AG1078">
        <f t="shared" si="598"/>
        <v>0.68777807543187031</v>
      </c>
      <c r="AH1078">
        <f t="shared" si="599"/>
        <v>0.68011808740316515</v>
      </c>
      <c r="AI1078">
        <f t="shared" si="600"/>
        <v>0.68778298148047801</v>
      </c>
      <c r="AJ1078">
        <f t="shared" si="601"/>
        <v>0.68028265228298745</v>
      </c>
      <c r="AK1078">
        <f t="shared" si="602"/>
        <v>0.6903558024625952</v>
      </c>
      <c r="AM1078" t="str">
        <f t="shared" si="608"/>
        <v>BASE</v>
      </c>
      <c r="AN1078" t="str" cm="1">
        <f t="array" ref="AN1078">IF(AM1078="",_xlfn.IFS(AF1078=MAX(AF1078:AH1078),"SP",AG1078=MAX(AF1078:AH1078),"DAX",AH1078=MAX(AF1078:AH1078),"NIKKEI",MAX(AF1078:AH1078)=0,""),"")</f>
        <v/>
      </c>
      <c r="AO1078" t="str" cm="1">
        <f t="array" ref="AO1078">IF(AM1078="BASE","",IF(MAX(AF1078:AH1078)=0,_xlfn.IFS(AI1078=MAX(AI1078:AK1078),"SP&amp;DAX",AJ1078=MAX(AI1078:AK1078),"SP&amp;NIKKEI",AK1078=MAX(AI1078:AK1078),"DAX&amp;NIKKEI"),""))</f>
        <v/>
      </c>
      <c r="AQ1078" s="3">
        <f t="shared" si="609"/>
        <v>43265</v>
      </c>
      <c r="AR1078" cm="1">
        <f t="array" ref="AR1078">IF(AM1078="BASE",AE1078,_xlfn.IFS(AN1078="DAX",AG1078,AN1078="NIKKEI",AH1078,AN1078="SP",AF1078,AN1078="",MAX(AI1078:AK1078)))</f>
        <v>0.67784663050898997</v>
      </c>
      <c r="AS1078" s="4">
        <f t="shared" si="581"/>
        <v>0.71068407864219207</v>
      </c>
      <c r="AT1078" s="4">
        <f t="shared" si="582"/>
        <v>0.76651238062329896</v>
      </c>
      <c r="AU1078" s="4">
        <f t="shared" si="583"/>
        <v>1.4693824672975819E-3</v>
      </c>
      <c r="AV1078" s="4">
        <f t="shared" si="584"/>
        <v>5.3856672602332239E-4</v>
      </c>
      <c r="AW1078" s="4">
        <f t="shared" si="585"/>
        <v>2.7283201807642885</v>
      </c>
      <c r="AX1078" s="4">
        <f t="shared" si="586"/>
        <v>9.0532004378129135E-3</v>
      </c>
      <c r="AY1078" s="4">
        <f t="shared" si="587"/>
        <v>1.2558247538977111E-2</v>
      </c>
      <c r="AZ1078" s="4">
        <f t="shared" si="588"/>
        <v>-6.1666923608502335</v>
      </c>
      <c r="BA1078" s="6" t="str">
        <f t="shared" si="589"/>
        <v>WEAKEN</v>
      </c>
      <c r="BB1078" s="4">
        <f t="shared" si="590"/>
        <v>0</v>
      </c>
      <c r="BC1078" s="4">
        <f t="shared" si="591"/>
        <v>0.60295548643614738</v>
      </c>
      <c r="BD1078" s="4">
        <f t="shared" si="592"/>
        <v>0.77882552653643133</v>
      </c>
      <c r="BE1078" s="4">
        <f t="shared" si="610"/>
        <v>0.05</v>
      </c>
      <c r="BF1078" s="4" t="str">
        <f t="shared" si="611"/>
        <v/>
      </c>
      <c r="BG1078" s="4" t="str">
        <f t="shared" si="612"/>
        <v/>
      </c>
      <c r="BH1078" s="4" t="str">
        <f t="shared" si="613"/>
        <v/>
      </c>
      <c r="BI1078" s="4" t="str">
        <f t="shared" si="614"/>
        <v/>
      </c>
      <c r="BJ1078" s="4" t="str">
        <f t="shared" si="615"/>
        <v/>
      </c>
      <c r="BK1078" s="4" t="str">
        <f t="shared" si="616"/>
        <v/>
      </c>
      <c r="BS1078" s="3" t="str">
        <f t="shared" si="593"/>
        <v/>
      </c>
      <c r="BT1078" s="5">
        <f t="shared" si="594"/>
        <v>-5.5828301981106887E-2</v>
      </c>
      <c r="BU1078" s="3"/>
    </row>
    <row r="1079" spans="1:73" x14ac:dyDescent="0.2">
      <c r="A1079" s="1">
        <v>43266</v>
      </c>
      <c r="C1079">
        <v>0.66359285629273213</v>
      </c>
      <c r="D1079">
        <v>0.66394046834565201</v>
      </c>
      <c r="E1079">
        <v>0.67166523142721823</v>
      </c>
      <c r="F1079">
        <v>0.66460622993503593</v>
      </c>
      <c r="G1079">
        <v>0.67168401176521775</v>
      </c>
      <c r="H1079">
        <v>0.66490101283915792</v>
      </c>
      <c r="I1079">
        <v>0.67279164243137835</v>
      </c>
      <c r="J1079">
        <v>0.67279859511673223</v>
      </c>
      <c r="M1079">
        <f>'[1]CAC_SWISS (-SP-NIKKEI-DAX)'!AC1164</f>
        <v>0</v>
      </c>
      <c r="N1079">
        <f>'[1]CAC_SWISS_SP (-NIKKEI-DAX)'!AD1164</f>
        <v>0</v>
      </c>
      <c r="O1079">
        <f>'[1]CAC_SWISS_DAX (-SP-NIKKEI)'!AD1164</f>
        <v>0</v>
      </c>
      <c r="P1079">
        <f>'[1]CAC_SWISS_NIKKEI (-SP-DAX)'!AD1164</f>
        <v>0</v>
      </c>
      <c r="Q1079">
        <f>'[1]CAC_SWISS_DAX_SP (-NIKKEI)'!AF1164</f>
        <v>0</v>
      </c>
      <c r="R1079">
        <f>'[1]CAC_SWISS_SP_NIKKEI (-DAX)'!AF1164</f>
        <v>0</v>
      </c>
      <c r="S1079">
        <f>'[1]CAC_SWISS_DAX_NIKKEI (-SP)'!AF1164</f>
        <v>0</v>
      </c>
      <c r="V1079" t="str">
        <f t="shared" si="603"/>
        <v>BASE</v>
      </c>
      <c r="W1079" t="str">
        <f t="shared" si="604"/>
        <v>BASE+SP</v>
      </c>
      <c r="X1079" t="str">
        <f t="shared" si="605"/>
        <v>BASE+DAX</v>
      </c>
      <c r="Y1079" t="str">
        <f t="shared" si="606"/>
        <v>BASE+NIKKEI</v>
      </c>
      <c r="Z1079" s="2" t="str">
        <f t="shared" si="607"/>
        <v>- NIKKEI</v>
      </c>
      <c r="AA1079" s="2" t="str">
        <f t="shared" si="617"/>
        <v>- DAX</v>
      </c>
      <c r="AB1079" s="2" t="str">
        <f t="shared" si="595"/>
        <v>- SP</v>
      </c>
      <c r="AE1079">
        <f t="shared" si="596"/>
        <v>0.66359285629273213</v>
      </c>
      <c r="AF1079">
        <f t="shared" si="597"/>
        <v>0.66394046834565201</v>
      </c>
      <c r="AG1079">
        <f t="shared" si="598"/>
        <v>0.67166523142721823</v>
      </c>
      <c r="AH1079">
        <f t="shared" si="599"/>
        <v>0.66460622993503593</v>
      </c>
      <c r="AI1079">
        <f t="shared" si="600"/>
        <v>0.67168401176521775</v>
      </c>
      <c r="AJ1079">
        <f t="shared" si="601"/>
        <v>0.66490101283915792</v>
      </c>
      <c r="AK1079">
        <f t="shared" si="602"/>
        <v>0.67279164243137835</v>
      </c>
      <c r="AM1079" t="str">
        <f t="shared" si="608"/>
        <v>BASE</v>
      </c>
      <c r="AN1079" t="str" cm="1">
        <f t="array" ref="AN1079">IF(AM1079="",_xlfn.IFS(AF1079=MAX(AF1079:AH1079),"SP",AG1079=MAX(AF1079:AH1079),"DAX",AH1079=MAX(AF1079:AH1079),"NIKKEI",MAX(AF1079:AH1079)=0,""),"")</f>
        <v/>
      </c>
      <c r="AO1079" t="str" cm="1">
        <f t="array" ref="AO1079">IF(AM1079="BASE","",IF(MAX(AF1079:AH1079)=0,_xlfn.IFS(AI1079=MAX(AI1079:AK1079),"SP&amp;DAX",AJ1079=MAX(AI1079:AK1079),"SP&amp;NIKKEI",AK1079=MAX(AI1079:AK1079),"DAX&amp;NIKKEI"),""))</f>
        <v/>
      </c>
      <c r="AQ1079" s="3">
        <f t="shared" si="609"/>
        <v>43266</v>
      </c>
      <c r="AR1079" cm="1">
        <f t="array" ref="AR1079">IF(AM1079="BASE",AE1079,_xlfn.IFS(AN1079="DAX",AG1079,AN1079="NIKKEI",AH1079,AN1079="SP",AF1079,AN1079="",MAX(AI1079:AK1079)))</f>
        <v>0.66359285629273213</v>
      </c>
      <c r="AS1079" s="4">
        <f t="shared" si="581"/>
        <v>0.70079379182289192</v>
      </c>
      <c r="AT1079" s="4">
        <f t="shared" si="582"/>
        <v>0.76769828748935465</v>
      </c>
      <c r="AU1079" s="4">
        <f t="shared" si="583"/>
        <v>1.3088223388164079E-3</v>
      </c>
      <c r="AV1079" s="4">
        <f t="shared" si="584"/>
        <v>4.5565663415893308E-4</v>
      </c>
      <c r="AW1079" s="4">
        <f t="shared" si="585"/>
        <v>2.8723873212825661</v>
      </c>
      <c r="AX1079" s="4">
        <f t="shared" si="586"/>
        <v>8.4003172505528207E-3</v>
      </c>
      <c r="AY1079" s="4">
        <f t="shared" si="587"/>
        <v>1.183196376620633E-2</v>
      </c>
      <c r="AZ1079" s="4">
        <f t="shared" si="588"/>
        <v>-5.6545554895587919</v>
      </c>
      <c r="BA1079" s="6" t="str">
        <f t="shared" si="589"/>
        <v>WEAKEN</v>
      </c>
      <c r="BB1079" s="4">
        <f t="shared" si="590"/>
        <v>0</v>
      </c>
      <c r="BC1079" s="4">
        <f t="shared" si="591"/>
        <v>0.60295548643614738</v>
      </c>
      <c r="BD1079" s="4">
        <f t="shared" si="592"/>
        <v>0.77882552653643133</v>
      </c>
      <c r="BE1079" s="4">
        <f t="shared" si="610"/>
        <v>0.05</v>
      </c>
      <c r="BF1079" s="4" t="str">
        <f t="shared" si="611"/>
        <v/>
      </c>
      <c r="BG1079" s="4" t="str">
        <f t="shared" si="612"/>
        <v/>
      </c>
      <c r="BH1079" s="4" t="str">
        <f t="shared" si="613"/>
        <v/>
      </c>
      <c r="BI1079" s="4" t="str">
        <f t="shared" si="614"/>
        <v/>
      </c>
      <c r="BJ1079" s="4" t="str">
        <f t="shared" si="615"/>
        <v/>
      </c>
      <c r="BK1079" s="4" t="str">
        <f t="shared" si="616"/>
        <v/>
      </c>
      <c r="BS1079" s="3" t="str">
        <f t="shared" si="593"/>
        <v/>
      </c>
      <c r="BT1079" s="5">
        <f t="shared" si="594"/>
        <v>-6.6904495666462727E-2</v>
      </c>
      <c r="BU1079" s="3"/>
    </row>
    <row r="1080" spans="1:73" x14ac:dyDescent="0.2">
      <c r="A1080" s="1">
        <v>43269</v>
      </c>
      <c r="C1080">
        <v>0.64443915367549576</v>
      </c>
      <c r="D1080">
        <v>0.64491581936490827</v>
      </c>
      <c r="E1080">
        <v>0.65163490038760297</v>
      </c>
      <c r="F1080">
        <v>0.64518929006795833</v>
      </c>
      <c r="G1080">
        <v>0.65171355948739895</v>
      </c>
      <c r="H1080">
        <v>0.64561073184498941</v>
      </c>
      <c r="I1080">
        <v>0.65244221072320341</v>
      </c>
      <c r="J1080">
        <v>0.65249743127425164</v>
      </c>
      <c r="M1080">
        <f>'[1]CAC_SWISS (-SP-NIKKEI-DAX)'!AC1165</f>
        <v>0</v>
      </c>
      <c r="N1080">
        <f>'[1]CAC_SWISS_SP (-NIKKEI-DAX)'!AD1165</f>
        <v>0</v>
      </c>
      <c r="O1080">
        <f>'[1]CAC_SWISS_DAX (-SP-NIKKEI)'!AD1165</f>
        <v>0</v>
      </c>
      <c r="P1080">
        <f>'[1]CAC_SWISS_NIKKEI (-SP-DAX)'!AD1165</f>
        <v>0</v>
      </c>
      <c r="Q1080">
        <f>'[1]CAC_SWISS_DAX_SP (-NIKKEI)'!AF1165</f>
        <v>0</v>
      </c>
      <c r="R1080">
        <f>'[1]CAC_SWISS_SP_NIKKEI (-DAX)'!AF1165</f>
        <v>0</v>
      </c>
      <c r="S1080">
        <f>'[1]CAC_SWISS_DAX_NIKKEI (-SP)'!AF1165</f>
        <v>0</v>
      </c>
      <c r="V1080" t="str">
        <f t="shared" si="603"/>
        <v>BASE</v>
      </c>
      <c r="W1080" t="str">
        <f t="shared" si="604"/>
        <v>BASE+SP</v>
      </c>
      <c r="X1080" t="str">
        <f t="shared" si="605"/>
        <v>BASE+DAX</v>
      </c>
      <c r="Y1080" t="str">
        <f t="shared" si="606"/>
        <v>BASE+NIKKEI</v>
      </c>
      <c r="Z1080" s="2" t="str">
        <f t="shared" si="607"/>
        <v>- NIKKEI</v>
      </c>
      <c r="AA1080" s="2" t="str">
        <f t="shared" si="617"/>
        <v>- DAX</v>
      </c>
      <c r="AB1080" s="2" t="str">
        <f t="shared" si="595"/>
        <v>- SP</v>
      </c>
      <c r="AE1080">
        <f t="shared" si="596"/>
        <v>0.64443915367549576</v>
      </c>
      <c r="AF1080">
        <f t="shared" si="597"/>
        <v>0.64491581936490827</v>
      </c>
      <c r="AG1080">
        <f t="shared" si="598"/>
        <v>0.65163490038760297</v>
      </c>
      <c r="AH1080">
        <f t="shared" si="599"/>
        <v>0.64518929006795833</v>
      </c>
      <c r="AI1080">
        <f t="shared" si="600"/>
        <v>0.65171355948739895</v>
      </c>
      <c r="AJ1080">
        <f t="shared" si="601"/>
        <v>0.64561073184498941</v>
      </c>
      <c r="AK1080">
        <f t="shared" si="602"/>
        <v>0.65244221072320341</v>
      </c>
      <c r="AM1080" t="str">
        <f t="shared" si="608"/>
        <v>BASE</v>
      </c>
      <c r="AN1080" t="str" cm="1">
        <f t="array" ref="AN1080">IF(AM1080="",_xlfn.IFS(AF1080=MAX(AF1080:AH1080),"SP",AG1080=MAX(AF1080:AH1080),"DAX",AH1080=MAX(AF1080:AH1080),"NIKKEI",MAX(AF1080:AH1080)=0,""),"")</f>
        <v/>
      </c>
      <c r="AO1080" t="str" cm="1">
        <f t="array" ref="AO1080">IF(AM1080="BASE","",IF(MAX(AF1080:AH1080)=0,_xlfn.IFS(AI1080=MAX(AI1080:AK1080),"SP&amp;DAX",AJ1080=MAX(AI1080:AK1080),"SP&amp;NIKKEI",AK1080=MAX(AI1080:AK1080),"DAX&amp;NIKKEI"),""))</f>
        <v/>
      </c>
      <c r="AQ1080" s="3">
        <f t="shared" si="609"/>
        <v>43269</v>
      </c>
      <c r="AR1080" cm="1">
        <f t="array" ref="AR1080">IF(AM1080="BASE",AE1080,_xlfn.IFS(AN1080="DAX",AG1080,AN1080="NIKKEI",AH1080,AN1080="SP",AF1080,AN1080="",MAX(AI1080:AK1080)))</f>
        <v>0.64443915367549576</v>
      </c>
      <c r="AS1080" s="4">
        <f t="shared" si="581"/>
        <v>0.68876830778965292</v>
      </c>
      <c r="AT1080" s="4">
        <f t="shared" si="582"/>
        <v>0.76888910332359328</v>
      </c>
      <c r="AU1080" s="4">
        <f t="shared" si="583"/>
        <v>1.0473208653835157E-3</v>
      </c>
      <c r="AV1080" s="4">
        <f t="shared" si="584"/>
        <v>3.745594092593095E-4</v>
      </c>
      <c r="AW1080" s="4">
        <f t="shared" si="585"/>
        <v>2.796140851072439</v>
      </c>
      <c r="AX1080" s="4">
        <f t="shared" si="586"/>
        <v>7.5811879938152086E-3</v>
      </c>
      <c r="AY1080" s="4">
        <f t="shared" si="587"/>
        <v>1.0593548731352386E-2</v>
      </c>
      <c r="AZ1080" s="4">
        <f t="shared" si="588"/>
        <v>-7.5631686383635515</v>
      </c>
      <c r="BA1080" s="6" t="str">
        <f t="shared" si="589"/>
        <v>WEAKEN</v>
      </c>
      <c r="BB1080" s="4">
        <f t="shared" si="590"/>
        <v>0</v>
      </c>
      <c r="BC1080" s="4">
        <f t="shared" si="591"/>
        <v>0.60295548643614738</v>
      </c>
      <c r="BD1080" s="4">
        <f t="shared" si="592"/>
        <v>0.77882552653643133</v>
      </c>
      <c r="BE1080" s="4">
        <f t="shared" si="610"/>
        <v>0.05</v>
      </c>
      <c r="BF1080" s="4" t="str">
        <f t="shared" si="611"/>
        <v/>
      </c>
      <c r="BG1080" s="4" t="str">
        <f t="shared" si="612"/>
        <v/>
      </c>
      <c r="BH1080" s="4" t="str">
        <f t="shared" si="613"/>
        <v/>
      </c>
      <c r="BI1080" s="4" t="str">
        <f t="shared" si="614"/>
        <v/>
      </c>
      <c r="BJ1080" s="4" t="str">
        <f t="shared" si="615"/>
        <v/>
      </c>
      <c r="BK1080" s="4" t="str">
        <f t="shared" si="616"/>
        <v/>
      </c>
      <c r="BS1080" s="3" t="str">
        <f t="shared" si="593"/>
        <v/>
      </c>
      <c r="BT1080" s="5">
        <f t="shared" si="594"/>
        <v>-8.0120795533940359E-2</v>
      </c>
      <c r="BU1080" s="3"/>
    </row>
    <row r="1081" spans="1:73" x14ac:dyDescent="0.2">
      <c r="A1081" s="1">
        <v>43270</v>
      </c>
      <c r="C1081">
        <v>0.63921930126406379</v>
      </c>
      <c r="D1081">
        <v>0.63976480386598922</v>
      </c>
      <c r="E1081">
        <v>0.64654905239096161</v>
      </c>
      <c r="F1081">
        <v>0.64016818733980074</v>
      </c>
      <c r="G1081">
        <v>0.64665633375228038</v>
      </c>
      <c r="H1081">
        <v>0.64065642210170792</v>
      </c>
      <c r="I1081">
        <v>0.64760049892471505</v>
      </c>
      <c r="J1081">
        <v>0.64767986960151269</v>
      </c>
      <c r="M1081">
        <f>'[1]CAC_SWISS (-SP-NIKKEI-DAX)'!AC1166</f>
        <v>0</v>
      </c>
      <c r="N1081">
        <f>'[1]CAC_SWISS_SP (-NIKKEI-DAX)'!AD1166</f>
        <v>0</v>
      </c>
      <c r="O1081">
        <f>'[1]CAC_SWISS_DAX (-SP-NIKKEI)'!AD1166</f>
        <v>0</v>
      </c>
      <c r="P1081">
        <f>'[1]CAC_SWISS_NIKKEI (-SP-DAX)'!AD1166</f>
        <v>0</v>
      </c>
      <c r="Q1081">
        <f>'[1]CAC_SWISS_DAX_SP (-NIKKEI)'!AF1166</f>
        <v>0</v>
      </c>
      <c r="R1081">
        <f>'[1]CAC_SWISS_SP_NIKKEI (-DAX)'!AF1166</f>
        <v>0</v>
      </c>
      <c r="S1081">
        <f>'[1]CAC_SWISS_DAX_NIKKEI (-SP)'!AF1166</f>
        <v>0</v>
      </c>
      <c r="V1081" t="str">
        <f t="shared" si="603"/>
        <v>BASE</v>
      </c>
      <c r="W1081" t="str">
        <f t="shared" si="604"/>
        <v>BASE+SP</v>
      </c>
      <c r="X1081" t="str">
        <f t="shared" si="605"/>
        <v>BASE+DAX</v>
      </c>
      <c r="Y1081" t="str">
        <f t="shared" si="606"/>
        <v>BASE+NIKKEI</v>
      </c>
      <c r="Z1081" s="2" t="str">
        <f t="shared" si="607"/>
        <v>- NIKKEI</v>
      </c>
      <c r="AA1081" s="2" t="str">
        <f t="shared" si="617"/>
        <v>- DAX</v>
      </c>
      <c r="AB1081" s="2" t="str">
        <f t="shared" si="595"/>
        <v>- SP</v>
      </c>
      <c r="AE1081">
        <f t="shared" si="596"/>
        <v>0.63921930126406379</v>
      </c>
      <c r="AF1081">
        <f t="shared" si="597"/>
        <v>0.63976480386598922</v>
      </c>
      <c r="AG1081">
        <f t="shared" si="598"/>
        <v>0.64654905239096161</v>
      </c>
      <c r="AH1081">
        <f t="shared" si="599"/>
        <v>0.64016818733980074</v>
      </c>
      <c r="AI1081">
        <f t="shared" si="600"/>
        <v>0.64665633375228038</v>
      </c>
      <c r="AJ1081">
        <f t="shared" si="601"/>
        <v>0.64065642210170792</v>
      </c>
      <c r="AK1081">
        <f t="shared" si="602"/>
        <v>0.64760049892471505</v>
      </c>
      <c r="AM1081" t="str">
        <f t="shared" si="608"/>
        <v>BASE</v>
      </c>
      <c r="AN1081" t="str" cm="1">
        <f t="array" ref="AN1081">IF(AM1081="",_xlfn.IFS(AF1081=MAX(AF1081:AH1081),"SP",AG1081=MAX(AF1081:AH1081),"DAX",AH1081=MAX(AF1081:AH1081),"NIKKEI",MAX(AF1081:AH1081)=0,""),"")</f>
        <v/>
      </c>
      <c r="AO1081" t="str" cm="1">
        <f t="array" ref="AO1081">IF(AM1081="BASE","",IF(MAX(AF1081:AH1081)=0,_xlfn.IFS(AI1081=MAX(AI1081:AK1081),"SP&amp;DAX",AJ1081=MAX(AI1081:AK1081),"SP&amp;NIKKEI",AK1081=MAX(AI1081:AK1081),"DAX&amp;NIKKEI"),""))</f>
        <v/>
      </c>
      <c r="AQ1081" s="3">
        <f t="shared" si="609"/>
        <v>43270</v>
      </c>
      <c r="AR1081" cm="1">
        <f t="array" ref="AR1081">IF(AM1081="BASE",AE1081,_xlfn.IFS(AN1081="DAX",AG1081,AN1081="NIKKEI",AH1081,AN1081="SP",AF1081,AN1081="",MAX(AI1081:AK1081)))</f>
        <v>0.63921930126406379</v>
      </c>
      <c r="AS1081" s="4">
        <f t="shared" si="581"/>
        <v>0.67714096196831286</v>
      </c>
      <c r="AT1081" s="4">
        <f t="shared" si="582"/>
        <v>0.76973045184087607</v>
      </c>
      <c r="AU1081" s="4">
        <f t="shared" si="583"/>
        <v>6.752097416216666E-4</v>
      </c>
      <c r="AV1081" s="4">
        <f t="shared" si="584"/>
        <v>3.1471938704691988E-4</v>
      </c>
      <c r="AW1081" s="4">
        <f t="shared" si="585"/>
        <v>2.1454342166757052</v>
      </c>
      <c r="AX1081" s="4">
        <f t="shared" si="586"/>
        <v>6.6692507421636064E-3</v>
      </c>
      <c r="AY1081" s="4">
        <f t="shared" si="587"/>
        <v>8.5915866929866368E-3</v>
      </c>
      <c r="AZ1081" s="4">
        <f t="shared" si="588"/>
        <v>-13.883042256486787</v>
      </c>
      <c r="BA1081" s="6" t="str">
        <f t="shared" si="589"/>
        <v>WEAKEN</v>
      </c>
      <c r="BB1081" s="4">
        <f t="shared" si="590"/>
        <v>0</v>
      </c>
      <c r="BC1081" s="4">
        <f t="shared" si="591"/>
        <v>0.60295548643614738</v>
      </c>
      <c r="BD1081" s="4">
        <f t="shared" si="592"/>
        <v>0.77882552653643133</v>
      </c>
      <c r="BE1081" s="4">
        <f t="shared" si="610"/>
        <v>0.05</v>
      </c>
      <c r="BF1081" s="4" t="str">
        <f t="shared" si="611"/>
        <v/>
      </c>
      <c r="BG1081" s="4" t="str">
        <f t="shared" si="612"/>
        <v/>
      </c>
      <c r="BH1081" s="4" t="str">
        <f t="shared" si="613"/>
        <v/>
      </c>
      <c r="BI1081" s="4" t="str">
        <f t="shared" si="614"/>
        <v/>
      </c>
      <c r="BJ1081" s="4" t="str">
        <f t="shared" si="615"/>
        <v/>
      </c>
      <c r="BK1081" s="4" t="str">
        <f t="shared" si="616"/>
        <v/>
      </c>
      <c r="BS1081" s="3" t="str">
        <f t="shared" si="593"/>
        <v/>
      </c>
      <c r="BT1081" s="5">
        <f t="shared" si="594"/>
        <v>-9.2589489872563213E-2</v>
      </c>
      <c r="BU1081" s="3"/>
    </row>
    <row r="1082" spans="1:73" x14ac:dyDescent="0.2">
      <c r="A1082" s="1">
        <v>43271</v>
      </c>
      <c r="C1082">
        <v>0.64682045175209757</v>
      </c>
      <c r="D1082">
        <v>0.647011065476926</v>
      </c>
      <c r="E1082">
        <v>0.6544717864684475</v>
      </c>
      <c r="F1082">
        <v>0.64737486066098626</v>
      </c>
      <c r="G1082">
        <v>0.65447184430917171</v>
      </c>
      <c r="H1082">
        <v>0.64754855989071902</v>
      </c>
      <c r="I1082">
        <v>0.65506649308326192</v>
      </c>
      <c r="J1082">
        <v>0.65506670337128292</v>
      </c>
      <c r="M1082">
        <f>'[1]CAC_SWISS (-SP-NIKKEI-DAX)'!AC1167</f>
        <v>0</v>
      </c>
      <c r="N1082">
        <f>'[1]CAC_SWISS_SP (-NIKKEI-DAX)'!AD1167</f>
        <v>0</v>
      </c>
      <c r="O1082">
        <f>'[1]CAC_SWISS_DAX (-SP-NIKKEI)'!AD1167</f>
        <v>0</v>
      </c>
      <c r="P1082">
        <f>'[1]CAC_SWISS_NIKKEI (-SP-DAX)'!AD1167</f>
        <v>0</v>
      </c>
      <c r="Q1082">
        <f>'[1]CAC_SWISS_DAX_SP (-NIKKEI)'!AF1167</f>
        <v>0</v>
      </c>
      <c r="R1082">
        <f>'[1]CAC_SWISS_SP_NIKKEI (-DAX)'!AF1167</f>
        <v>0</v>
      </c>
      <c r="S1082">
        <f>'[1]CAC_SWISS_DAX_NIKKEI (-SP)'!AF1167</f>
        <v>0</v>
      </c>
      <c r="V1082" t="str">
        <f t="shared" si="603"/>
        <v>BASE</v>
      </c>
      <c r="W1082" t="str">
        <f t="shared" si="604"/>
        <v>BASE+SP</v>
      </c>
      <c r="X1082" t="str">
        <f t="shared" si="605"/>
        <v>BASE+DAX</v>
      </c>
      <c r="Y1082" t="str">
        <f t="shared" si="606"/>
        <v>BASE+NIKKEI</v>
      </c>
      <c r="Z1082" s="2" t="str">
        <f t="shared" si="607"/>
        <v>- NIKKEI</v>
      </c>
      <c r="AA1082" s="2" t="str">
        <f t="shared" si="617"/>
        <v>- DAX</v>
      </c>
      <c r="AB1082" s="2" t="str">
        <f t="shared" si="595"/>
        <v>- SP</v>
      </c>
      <c r="AE1082">
        <f t="shared" si="596"/>
        <v>0.64682045175209757</v>
      </c>
      <c r="AF1082">
        <f t="shared" si="597"/>
        <v>0.647011065476926</v>
      </c>
      <c r="AG1082">
        <f t="shared" si="598"/>
        <v>0.6544717864684475</v>
      </c>
      <c r="AH1082">
        <f t="shared" si="599"/>
        <v>0.64737486066098626</v>
      </c>
      <c r="AI1082">
        <f t="shared" si="600"/>
        <v>0.65447184430917171</v>
      </c>
      <c r="AJ1082">
        <f t="shared" si="601"/>
        <v>0.64754855989071902</v>
      </c>
      <c r="AK1082">
        <f t="shared" si="602"/>
        <v>0.65506649308326192</v>
      </c>
      <c r="AM1082" t="str">
        <f t="shared" si="608"/>
        <v>BASE</v>
      </c>
      <c r="AN1082" t="str" cm="1">
        <f t="array" ref="AN1082">IF(AM1082="",_xlfn.IFS(AF1082=MAX(AF1082:AH1082),"SP",AG1082=MAX(AF1082:AH1082),"DAX",AH1082=MAX(AF1082:AH1082),"NIKKEI",MAX(AF1082:AH1082)=0,""),"")</f>
        <v/>
      </c>
      <c r="AO1082" t="str" cm="1">
        <f t="array" ref="AO1082">IF(AM1082="BASE","",IF(MAX(AF1082:AH1082)=0,_xlfn.IFS(AI1082=MAX(AI1082:AK1082),"SP&amp;DAX",AJ1082=MAX(AI1082:AK1082),"SP&amp;NIKKEI",AK1082=MAX(AI1082:AK1082),"DAX&amp;NIKKEI"),""))</f>
        <v/>
      </c>
      <c r="AQ1082" s="3">
        <f t="shared" si="609"/>
        <v>43271</v>
      </c>
      <c r="AR1082" cm="1">
        <f t="array" ref="AR1082">IF(AM1082="BASE",AE1082,_xlfn.IFS(AN1082="DAX",AG1082,AN1082="NIKKEI",AH1082,AN1082="SP",AF1082,AN1082="",MAX(AI1082:AK1082)))</f>
        <v>0.64682045175209757</v>
      </c>
      <c r="AS1082" s="4">
        <f t="shared" si="581"/>
        <v>0.66938961938300612</v>
      </c>
      <c r="AT1082" s="4">
        <f t="shared" si="582"/>
        <v>0.76988642252968842</v>
      </c>
      <c r="AU1082" s="4">
        <f t="shared" si="583"/>
        <v>4.6313517881240492E-4</v>
      </c>
      <c r="AV1082" s="4">
        <f t="shared" si="584"/>
        <v>2.9900332628089602E-4</v>
      </c>
      <c r="AW1082" s="4">
        <f t="shared" si="585"/>
        <v>1.5489298549719701</v>
      </c>
      <c r="AX1082" s="4">
        <f t="shared" si="586"/>
        <v>6.2399236727884166E-3</v>
      </c>
      <c r="AY1082" s="4">
        <f t="shared" si="587"/>
        <v>7.2314303154257398E-3</v>
      </c>
      <c r="AZ1082" s="4">
        <f t="shared" si="588"/>
        <v>-16.105453915235728</v>
      </c>
      <c r="BA1082" s="6" t="str">
        <f t="shared" si="589"/>
        <v>WEAKEN</v>
      </c>
      <c r="BB1082" s="4">
        <f t="shared" si="590"/>
        <v>0</v>
      </c>
      <c r="BC1082" s="4">
        <f t="shared" si="591"/>
        <v>0.60295548643614738</v>
      </c>
      <c r="BD1082" s="4">
        <f t="shared" si="592"/>
        <v>0.77882552653643133</v>
      </c>
      <c r="BE1082" s="4">
        <f t="shared" si="610"/>
        <v>0.05</v>
      </c>
      <c r="BF1082" s="4" t="str">
        <f t="shared" si="611"/>
        <v/>
      </c>
      <c r="BG1082" s="4" t="str">
        <f t="shared" si="612"/>
        <v/>
      </c>
      <c r="BH1082" s="4" t="str">
        <f t="shared" si="613"/>
        <v/>
      </c>
      <c r="BI1082" s="4" t="str">
        <f t="shared" si="614"/>
        <v/>
      </c>
      <c r="BJ1082" s="4" t="str">
        <f t="shared" si="615"/>
        <v/>
      </c>
      <c r="BK1082" s="4" t="str">
        <f t="shared" si="616"/>
        <v/>
      </c>
      <c r="BS1082" s="3" t="str">
        <f t="shared" si="593"/>
        <v/>
      </c>
      <c r="BT1082" s="5">
        <f t="shared" si="594"/>
        <v>-0.1004968031466823</v>
      </c>
      <c r="BU1082" s="3"/>
    </row>
    <row r="1083" spans="1:73" x14ac:dyDescent="0.2">
      <c r="A1083" s="1">
        <v>43272</v>
      </c>
      <c r="C1083">
        <v>0.65478521376556442</v>
      </c>
      <c r="D1083">
        <v>0.65509295283657853</v>
      </c>
      <c r="E1083">
        <v>0.66333670952002322</v>
      </c>
      <c r="F1083">
        <v>0.65517505896540995</v>
      </c>
      <c r="G1083">
        <v>0.66335138819565953</v>
      </c>
      <c r="H1083">
        <v>0.65546661860502597</v>
      </c>
      <c r="I1083">
        <v>0.66379149553401462</v>
      </c>
      <c r="J1083">
        <v>0.66380213491025664</v>
      </c>
      <c r="M1083">
        <f>'[1]CAC_SWISS (-SP-NIKKEI-DAX)'!AC1168</f>
        <v>0</v>
      </c>
      <c r="N1083">
        <f>'[1]CAC_SWISS_SP (-NIKKEI-DAX)'!AD1168</f>
        <v>0</v>
      </c>
      <c r="O1083">
        <f>'[1]CAC_SWISS_DAX (-SP-NIKKEI)'!AD1168</f>
        <v>0</v>
      </c>
      <c r="P1083">
        <f>'[1]CAC_SWISS_NIKKEI (-SP-DAX)'!AD1168</f>
        <v>0</v>
      </c>
      <c r="Q1083">
        <f>'[1]CAC_SWISS_DAX_SP (-NIKKEI)'!AF1168</f>
        <v>0</v>
      </c>
      <c r="R1083">
        <f>'[1]CAC_SWISS_SP_NIKKEI (-DAX)'!AF1168</f>
        <v>0</v>
      </c>
      <c r="S1083">
        <f>'[1]CAC_SWISS_DAX_NIKKEI (-SP)'!AF1168</f>
        <v>0</v>
      </c>
      <c r="V1083" t="str">
        <f t="shared" si="603"/>
        <v>BASE</v>
      </c>
      <c r="W1083" t="str">
        <f t="shared" si="604"/>
        <v>BASE+SP</v>
      </c>
      <c r="X1083" t="str">
        <f t="shared" si="605"/>
        <v>BASE+DAX</v>
      </c>
      <c r="Y1083" t="str">
        <f t="shared" si="606"/>
        <v>BASE+NIKKEI</v>
      </c>
      <c r="Z1083" s="2" t="str">
        <f t="shared" si="607"/>
        <v>- NIKKEI</v>
      </c>
      <c r="AA1083" s="2" t="str">
        <f t="shared" si="617"/>
        <v>- DAX</v>
      </c>
      <c r="AB1083" s="2" t="str">
        <f t="shared" si="595"/>
        <v>- SP</v>
      </c>
      <c r="AE1083">
        <f t="shared" si="596"/>
        <v>0.65478521376556442</v>
      </c>
      <c r="AF1083">
        <f t="shared" si="597"/>
        <v>0.65509295283657853</v>
      </c>
      <c r="AG1083">
        <f t="shared" si="598"/>
        <v>0.66333670952002322</v>
      </c>
      <c r="AH1083">
        <f t="shared" si="599"/>
        <v>0.65517505896540995</v>
      </c>
      <c r="AI1083">
        <f t="shared" si="600"/>
        <v>0.66335138819565953</v>
      </c>
      <c r="AJ1083">
        <f t="shared" si="601"/>
        <v>0.65546661860502597</v>
      </c>
      <c r="AK1083">
        <f t="shared" si="602"/>
        <v>0.66379149553401462</v>
      </c>
      <c r="AM1083" t="str">
        <f t="shared" si="608"/>
        <v>BASE</v>
      </c>
      <c r="AN1083" t="str" cm="1">
        <f t="array" ref="AN1083">IF(AM1083="",_xlfn.IFS(AF1083=MAX(AF1083:AH1083),"SP",AG1083=MAX(AF1083:AH1083),"DAX",AH1083=MAX(AF1083:AH1083),"NIKKEI",MAX(AF1083:AH1083)=0,""),"")</f>
        <v/>
      </c>
      <c r="AO1083" t="str" cm="1">
        <f t="array" ref="AO1083">IF(AM1083="BASE","",IF(MAX(AF1083:AH1083)=0,_xlfn.IFS(AI1083=MAX(AI1083:AK1083),"SP&amp;DAX",AJ1083=MAX(AI1083:AK1083),"SP&amp;NIKKEI",AK1083=MAX(AI1083:AK1083),"DAX&amp;NIKKEI"),""))</f>
        <v/>
      </c>
      <c r="AQ1083" s="3">
        <f t="shared" si="609"/>
        <v>43272</v>
      </c>
      <c r="AR1083" cm="1">
        <f t="array" ref="AR1083">IF(AM1083="BASE",AE1083,_xlfn.IFS(AN1083="DAX",AG1083,AN1083="NIKKEI",AH1083,AN1083="SP",AF1083,AN1083="",MAX(AI1083:AK1083)))</f>
        <v>0.65478521376556442</v>
      </c>
      <c r="AS1083" s="4">
        <f t="shared" si="581"/>
        <v>0.66405814045477751</v>
      </c>
      <c r="AT1083" s="4">
        <f t="shared" si="582"/>
        <v>0.76946710828162734</v>
      </c>
      <c r="AU1083" s="4">
        <f t="shared" si="583"/>
        <v>2.8875164373883054E-4</v>
      </c>
      <c r="AV1083" s="4">
        <f t="shared" si="584"/>
        <v>3.4272659738381273E-4</v>
      </c>
      <c r="AW1083" s="4">
        <f t="shared" si="585"/>
        <v>0.84251308752516596</v>
      </c>
      <c r="AX1083" s="4">
        <f t="shared" si="586"/>
        <v>6.3342040403733448E-3</v>
      </c>
      <c r="AY1083" s="4">
        <f t="shared" si="587"/>
        <v>5.9774322515240026E-3</v>
      </c>
      <c r="AZ1083" s="4">
        <f t="shared" si="588"/>
        <v>-16.64123339806984</v>
      </c>
      <c r="BA1083" s="6" t="str">
        <f t="shared" si="589"/>
        <v>WEAKEN</v>
      </c>
      <c r="BB1083" s="4">
        <f t="shared" si="590"/>
        <v>0</v>
      </c>
      <c r="BC1083" s="4">
        <f t="shared" si="591"/>
        <v>0.60295548643614738</v>
      </c>
      <c r="BD1083" s="4">
        <f t="shared" si="592"/>
        <v>0.77882552653643133</v>
      </c>
      <c r="BE1083" s="4">
        <f t="shared" si="610"/>
        <v>0.05</v>
      </c>
      <c r="BF1083" s="4" t="str">
        <f t="shared" si="611"/>
        <v/>
      </c>
      <c r="BG1083" s="4" t="str">
        <f t="shared" si="612"/>
        <v/>
      </c>
      <c r="BH1083" s="4" t="str">
        <f t="shared" si="613"/>
        <v/>
      </c>
      <c r="BI1083" s="4" t="str">
        <f t="shared" si="614"/>
        <v/>
      </c>
      <c r="BJ1083" s="4" t="str">
        <f t="shared" si="615"/>
        <v/>
      </c>
      <c r="BK1083" s="4" t="str">
        <f t="shared" si="616"/>
        <v/>
      </c>
      <c r="BS1083" s="3" t="str">
        <f t="shared" si="593"/>
        <v/>
      </c>
      <c r="BT1083" s="5">
        <f t="shared" si="594"/>
        <v>-0.10540896782684983</v>
      </c>
      <c r="BU1083" s="3"/>
    </row>
    <row r="1084" spans="1:73" x14ac:dyDescent="0.2">
      <c r="A1084" s="1">
        <v>43273</v>
      </c>
      <c r="C1084">
        <v>0.67471181729341223</v>
      </c>
      <c r="D1084">
        <v>0.67489562537345948</v>
      </c>
      <c r="E1084">
        <v>0.67888190807487325</v>
      </c>
      <c r="F1084">
        <v>0.67472308750932908</v>
      </c>
      <c r="G1084">
        <v>0.67889241953514889</v>
      </c>
      <c r="H1084">
        <v>0.67491041127741935</v>
      </c>
      <c r="I1084">
        <v>0.67891052095943794</v>
      </c>
      <c r="J1084">
        <v>0.67892215752364382</v>
      </c>
      <c r="M1084">
        <f>'[1]CAC_SWISS (-SP-NIKKEI-DAX)'!AC1169</f>
        <v>0</v>
      </c>
      <c r="N1084">
        <f>'[1]CAC_SWISS_SP (-NIKKEI-DAX)'!AD1169</f>
        <v>0</v>
      </c>
      <c r="O1084">
        <f>'[1]CAC_SWISS_DAX (-SP-NIKKEI)'!AD1169</f>
        <v>0</v>
      </c>
      <c r="P1084">
        <f>'[1]CAC_SWISS_NIKKEI (-SP-DAX)'!AD1169</f>
        <v>0</v>
      </c>
      <c r="Q1084">
        <f>'[1]CAC_SWISS_DAX_SP (-NIKKEI)'!AF1169</f>
        <v>0</v>
      </c>
      <c r="R1084">
        <f>'[1]CAC_SWISS_SP_NIKKEI (-DAX)'!AF1169</f>
        <v>0</v>
      </c>
      <c r="S1084">
        <f>'[1]CAC_SWISS_DAX_NIKKEI (-SP)'!AF1169</f>
        <v>0</v>
      </c>
      <c r="V1084" t="str">
        <f t="shared" si="603"/>
        <v>BASE</v>
      </c>
      <c r="W1084" t="str">
        <f t="shared" si="604"/>
        <v>BASE+SP</v>
      </c>
      <c r="X1084" t="str">
        <f t="shared" si="605"/>
        <v>BASE+DAX</v>
      </c>
      <c r="Y1084" t="str">
        <f t="shared" si="606"/>
        <v>BASE+NIKKEI</v>
      </c>
      <c r="Z1084" s="2" t="str">
        <f t="shared" si="607"/>
        <v>- NIKKEI</v>
      </c>
      <c r="AA1084" s="2" t="str">
        <f t="shared" si="617"/>
        <v>- DAX</v>
      </c>
      <c r="AB1084" s="2" t="str">
        <f t="shared" si="595"/>
        <v>- SP</v>
      </c>
      <c r="AE1084">
        <f t="shared" si="596"/>
        <v>0.67471181729341223</v>
      </c>
      <c r="AF1084">
        <f t="shared" si="597"/>
        <v>0.67489562537345948</v>
      </c>
      <c r="AG1084">
        <f t="shared" si="598"/>
        <v>0.67888190807487325</v>
      </c>
      <c r="AH1084">
        <f t="shared" si="599"/>
        <v>0.67472308750932908</v>
      </c>
      <c r="AI1084">
        <f t="shared" si="600"/>
        <v>0.67889241953514889</v>
      </c>
      <c r="AJ1084">
        <f t="shared" si="601"/>
        <v>0.67491041127741935</v>
      </c>
      <c r="AK1084">
        <f t="shared" si="602"/>
        <v>0.67891052095943794</v>
      </c>
      <c r="AM1084" t="str">
        <f t="shared" si="608"/>
        <v>BASE</v>
      </c>
      <c r="AN1084" t="str" cm="1">
        <f t="array" ref="AN1084">IF(AM1084="",_xlfn.IFS(AF1084=MAX(AF1084:AH1084),"SP",AG1084=MAX(AF1084:AH1084),"DAX",AH1084=MAX(AF1084:AH1084),"NIKKEI",MAX(AF1084:AH1084)=0,""),"")</f>
        <v/>
      </c>
      <c r="AO1084" t="str" cm="1">
        <f t="array" ref="AO1084">IF(AM1084="BASE","",IF(MAX(AF1084:AH1084)=0,_xlfn.IFS(AI1084=MAX(AI1084:AK1084),"SP&amp;DAX",AJ1084=MAX(AI1084:AK1084),"SP&amp;NIKKEI",AK1084=MAX(AI1084:AK1084),"DAX&amp;NIKKEI"),""))</f>
        <v/>
      </c>
      <c r="AQ1084" s="3">
        <f t="shared" si="609"/>
        <v>43273</v>
      </c>
      <c r="AR1084" cm="1">
        <f t="array" ref="AR1084">IF(AM1084="BASE",AE1084,_xlfn.IFS(AN1084="DAX",AG1084,AN1084="NIKKEI",AH1084,AN1084="SP",AF1084,AN1084="",MAX(AI1084:AK1084)))</f>
        <v>0.67471181729341223</v>
      </c>
      <c r="AS1084" s="4">
        <f t="shared" si="581"/>
        <v>0.66264018305209182</v>
      </c>
      <c r="AT1084" s="4">
        <f t="shared" si="582"/>
        <v>0.76847186259668443</v>
      </c>
      <c r="AU1084" s="4">
        <f t="shared" si="583"/>
        <v>2.3060769370275111E-4</v>
      </c>
      <c r="AV1084" s="4">
        <f t="shared" si="584"/>
        <v>4.548378796191942E-4</v>
      </c>
      <c r="AW1084" s="4">
        <f t="shared" si="585"/>
        <v>0.50701074830404136</v>
      </c>
      <c r="AX1084" s="4">
        <f t="shared" si="586"/>
        <v>7.0996637139396678E-3</v>
      </c>
      <c r="AY1084" s="4">
        <f t="shared" si="587"/>
        <v>5.6707607040554081E-3</v>
      </c>
      <c r="AZ1084" s="4">
        <f t="shared" si="588"/>
        <v>-14.906576396963688</v>
      </c>
      <c r="BA1084" s="6" t="str">
        <f t="shared" si="589"/>
        <v>WEAKEN</v>
      </c>
      <c r="BB1084" s="4">
        <f t="shared" si="590"/>
        <v>0</v>
      </c>
      <c r="BC1084" s="4">
        <f t="shared" si="591"/>
        <v>0.60295548643614738</v>
      </c>
      <c r="BD1084" s="4">
        <f t="shared" si="592"/>
        <v>0.77882552653643133</v>
      </c>
      <c r="BE1084" s="4">
        <f t="shared" si="610"/>
        <v>0.05</v>
      </c>
      <c r="BF1084" s="4" t="str">
        <f t="shared" si="611"/>
        <v/>
      </c>
      <c r="BG1084" s="4" t="str">
        <f t="shared" si="612"/>
        <v/>
      </c>
      <c r="BH1084" s="4" t="str">
        <f t="shared" si="613"/>
        <v/>
      </c>
      <c r="BI1084" s="4" t="str">
        <f t="shared" si="614"/>
        <v/>
      </c>
      <c r="BJ1084" s="4" t="str">
        <f t="shared" si="615"/>
        <v/>
      </c>
      <c r="BK1084" s="4" t="str">
        <f t="shared" si="616"/>
        <v/>
      </c>
      <c r="BS1084" s="3" t="str">
        <f t="shared" si="593"/>
        <v/>
      </c>
      <c r="BT1084" s="5">
        <f t="shared" si="594"/>
        <v>-0.10583167954459261</v>
      </c>
      <c r="BU1084" s="3"/>
    </row>
    <row r="1085" spans="1:73" x14ac:dyDescent="0.2">
      <c r="A1085" s="1">
        <v>43276</v>
      </c>
      <c r="C1085">
        <v>0.69984506101271948</v>
      </c>
      <c r="D1085">
        <v>0.7005275834396113</v>
      </c>
      <c r="E1085">
        <v>0.7045721471122891</v>
      </c>
      <c r="F1085">
        <v>0.69986515862860466</v>
      </c>
      <c r="G1085">
        <v>0.70480004656479966</v>
      </c>
      <c r="H1085">
        <v>0.70055307979077686</v>
      </c>
      <c r="I1085">
        <v>0.70461265513873339</v>
      </c>
      <c r="J1085">
        <v>0.70484398228988043</v>
      </c>
      <c r="M1085">
        <f>'[1]CAC_SWISS (-SP-NIKKEI-DAX)'!AC1170</f>
        <v>0</v>
      </c>
      <c r="N1085">
        <f>'[1]CAC_SWISS_SP (-NIKKEI-DAX)'!AD1170</f>
        <v>0</v>
      </c>
      <c r="O1085">
        <f>'[1]CAC_SWISS_DAX (-SP-NIKKEI)'!AD1170</f>
        <v>0</v>
      </c>
      <c r="P1085">
        <f>'[1]CAC_SWISS_NIKKEI (-SP-DAX)'!AD1170</f>
        <v>0</v>
      </c>
      <c r="Q1085">
        <f>'[1]CAC_SWISS_DAX_SP (-NIKKEI)'!AF1170</f>
        <v>0</v>
      </c>
      <c r="R1085">
        <f>'[1]CAC_SWISS_SP_NIKKEI (-DAX)'!AF1170</f>
        <v>0</v>
      </c>
      <c r="S1085">
        <f>'[1]CAC_SWISS_DAX_NIKKEI (-SP)'!AF1170</f>
        <v>0</v>
      </c>
      <c r="V1085" t="str">
        <f t="shared" si="603"/>
        <v>BASE</v>
      </c>
      <c r="W1085" t="str">
        <f t="shared" si="604"/>
        <v>BASE+SP</v>
      </c>
      <c r="X1085" t="str">
        <f t="shared" si="605"/>
        <v>BASE+DAX</v>
      </c>
      <c r="Y1085" t="str">
        <f t="shared" si="606"/>
        <v>BASE+NIKKEI</v>
      </c>
      <c r="Z1085" s="2" t="str">
        <f t="shared" si="607"/>
        <v>- NIKKEI</v>
      </c>
      <c r="AA1085" s="2" t="str">
        <f t="shared" si="617"/>
        <v>- DAX</v>
      </c>
      <c r="AB1085" s="2" t="str">
        <f t="shared" si="595"/>
        <v>- SP</v>
      </c>
      <c r="AE1085">
        <f t="shared" si="596"/>
        <v>0.69984506101271948</v>
      </c>
      <c r="AF1085">
        <f t="shared" si="597"/>
        <v>0.7005275834396113</v>
      </c>
      <c r="AG1085">
        <f t="shared" si="598"/>
        <v>0.7045721471122891</v>
      </c>
      <c r="AH1085">
        <f t="shared" si="599"/>
        <v>0.69986515862860466</v>
      </c>
      <c r="AI1085">
        <f t="shared" si="600"/>
        <v>0.70480004656479966</v>
      </c>
      <c r="AJ1085">
        <f t="shared" si="601"/>
        <v>0.70055307979077686</v>
      </c>
      <c r="AK1085">
        <f t="shared" si="602"/>
        <v>0.70461265513873339</v>
      </c>
      <c r="AM1085" t="str">
        <f t="shared" si="608"/>
        <v>BASE</v>
      </c>
      <c r="AN1085" t="str" cm="1">
        <f t="array" ref="AN1085">IF(AM1085="",_xlfn.IFS(AF1085=MAX(AF1085:AH1085),"SP",AG1085=MAX(AF1085:AH1085),"DAX",AH1085=MAX(AF1085:AH1085),"NIKKEI",MAX(AF1085:AH1085)=0,""),"")</f>
        <v/>
      </c>
      <c r="AO1085" t="str" cm="1">
        <f t="array" ref="AO1085">IF(AM1085="BASE","",IF(MAX(AF1085:AH1085)=0,_xlfn.IFS(AI1085=MAX(AI1085:AK1085),"SP&amp;DAX",AJ1085=MAX(AI1085:AK1085),"SP&amp;NIKKEI",AK1085=MAX(AI1085:AK1085),"DAX&amp;NIKKEI"),""))</f>
        <v/>
      </c>
      <c r="AQ1085" s="3">
        <f t="shared" si="609"/>
        <v>43276</v>
      </c>
      <c r="AR1085" cm="1">
        <f t="array" ref="AR1085">IF(AM1085="BASE",AE1085,_xlfn.IFS(AN1085="DAX",AG1085,AN1085="NIKKEI",AH1085,AN1085="SP",AF1085,AN1085="",MAX(AI1085:AK1085)))</f>
        <v>0.69984506101271948</v>
      </c>
      <c r="AS1085" s="4">
        <f t="shared" si="581"/>
        <v>0.66458014993191949</v>
      </c>
      <c r="AT1085" s="4">
        <f t="shared" si="582"/>
        <v>0.76729945293702384</v>
      </c>
      <c r="AU1085" s="4">
        <f t="shared" si="583"/>
        <v>3.4500133323629782E-4</v>
      </c>
      <c r="AV1085" s="4">
        <f t="shared" si="584"/>
        <v>5.9392400558919058E-4</v>
      </c>
      <c r="AW1085" s="4">
        <f t="shared" si="585"/>
        <v>0.58088464178855015</v>
      </c>
      <c r="AX1085" s="4">
        <f t="shared" si="586"/>
        <v>8.1630734922995447E-3</v>
      </c>
      <c r="AY1085" s="4">
        <f t="shared" si="587"/>
        <v>6.8101845375447495E-3</v>
      </c>
      <c r="AZ1085" s="4">
        <f t="shared" si="588"/>
        <v>-12.583410292949381</v>
      </c>
      <c r="BA1085" s="6" t="str">
        <f t="shared" si="589"/>
        <v>WEAKEN</v>
      </c>
      <c r="BB1085" s="4">
        <f t="shared" si="590"/>
        <v>0</v>
      </c>
      <c r="BC1085" s="4">
        <f t="shared" si="591"/>
        <v>0.60295548643614738</v>
      </c>
      <c r="BD1085" s="4">
        <f t="shared" si="592"/>
        <v>0.77882552653643133</v>
      </c>
      <c r="BE1085" s="4">
        <f t="shared" si="610"/>
        <v>0.05</v>
      </c>
      <c r="BF1085" s="4" t="str">
        <f t="shared" si="611"/>
        <v/>
      </c>
      <c r="BG1085" s="4" t="str">
        <f t="shared" si="612"/>
        <v/>
      </c>
      <c r="BH1085" s="4" t="str">
        <f t="shared" si="613"/>
        <v/>
      </c>
      <c r="BI1085" s="4" t="str">
        <f t="shared" si="614"/>
        <v/>
      </c>
      <c r="BJ1085" s="4" t="str">
        <f t="shared" si="615"/>
        <v/>
      </c>
      <c r="BK1085" s="4" t="str">
        <f t="shared" si="616"/>
        <v/>
      </c>
      <c r="BS1085" s="3" t="str">
        <f t="shared" si="593"/>
        <v/>
      </c>
      <c r="BT1085" s="5">
        <f t="shared" si="594"/>
        <v>-0.10271930300510435</v>
      </c>
      <c r="BU1085" s="3"/>
    </row>
    <row r="1086" spans="1:73" x14ac:dyDescent="0.2">
      <c r="A1086" s="1">
        <v>43277</v>
      </c>
      <c r="C1086">
        <v>0.69670689389163321</v>
      </c>
      <c r="D1086">
        <v>0.69740530250770916</v>
      </c>
      <c r="E1086">
        <v>0.70112607931463244</v>
      </c>
      <c r="F1086">
        <v>0.69673429102925666</v>
      </c>
      <c r="G1086">
        <v>0.70135853086300115</v>
      </c>
      <c r="H1086">
        <v>0.69743527955618845</v>
      </c>
      <c r="I1086">
        <v>0.70118458790387905</v>
      </c>
      <c r="J1086">
        <v>0.70141772580823991</v>
      </c>
      <c r="M1086">
        <f>'[1]CAC_SWISS (-SP-NIKKEI-DAX)'!AC1171</f>
        <v>0</v>
      </c>
      <c r="N1086">
        <f>'[1]CAC_SWISS_SP (-NIKKEI-DAX)'!AD1171</f>
        <v>0</v>
      </c>
      <c r="O1086">
        <f>'[1]CAC_SWISS_DAX (-SP-NIKKEI)'!AD1171</f>
        <v>0</v>
      </c>
      <c r="P1086">
        <f>'[1]CAC_SWISS_NIKKEI (-SP-DAX)'!AD1171</f>
        <v>0</v>
      </c>
      <c r="Q1086">
        <f>'[1]CAC_SWISS_DAX_SP (-NIKKEI)'!AF1171</f>
        <v>0</v>
      </c>
      <c r="R1086">
        <f>'[1]CAC_SWISS_SP_NIKKEI (-DAX)'!AF1171</f>
        <v>0</v>
      </c>
      <c r="S1086">
        <f>'[1]CAC_SWISS_DAX_NIKKEI (-SP)'!AF1171</f>
        <v>0</v>
      </c>
      <c r="V1086" t="str">
        <f t="shared" si="603"/>
        <v>BASE</v>
      </c>
      <c r="W1086" t="str">
        <f t="shared" si="604"/>
        <v>BASE+SP</v>
      </c>
      <c r="X1086" t="str">
        <f t="shared" si="605"/>
        <v>BASE+DAX</v>
      </c>
      <c r="Y1086" t="str">
        <f t="shared" si="606"/>
        <v>BASE+NIKKEI</v>
      </c>
      <c r="Z1086" s="2" t="str">
        <f t="shared" si="607"/>
        <v>- NIKKEI</v>
      </c>
      <c r="AA1086" s="2" t="str">
        <f t="shared" si="617"/>
        <v>- DAX</v>
      </c>
      <c r="AB1086" s="2" t="str">
        <f t="shared" si="595"/>
        <v>- SP</v>
      </c>
      <c r="AE1086">
        <f t="shared" si="596"/>
        <v>0.69670689389163321</v>
      </c>
      <c r="AF1086">
        <f t="shared" si="597"/>
        <v>0.69740530250770916</v>
      </c>
      <c r="AG1086">
        <f t="shared" si="598"/>
        <v>0.70112607931463244</v>
      </c>
      <c r="AH1086">
        <f t="shared" si="599"/>
        <v>0.69673429102925666</v>
      </c>
      <c r="AI1086">
        <f t="shared" si="600"/>
        <v>0.70135853086300115</v>
      </c>
      <c r="AJ1086">
        <f t="shared" si="601"/>
        <v>0.69743527955618845</v>
      </c>
      <c r="AK1086">
        <f t="shared" si="602"/>
        <v>0.70118458790387905</v>
      </c>
      <c r="AM1086" t="str">
        <f t="shared" si="608"/>
        <v>BASE</v>
      </c>
      <c r="AN1086" t="str" cm="1">
        <f t="array" ref="AN1086">IF(AM1086="",_xlfn.IFS(AF1086=MAX(AF1086:AH1086),"SP",AG1086=MAX(AF1086:AH1086),"DAX",AH1086=MAX(AF1086:AH1086),"NIKKEI",MAX(AF1086:AH1086)=0,""),"")</f>
        <v/>
      </c>
      <c r="AO1086" t="str" cm="1">
        <f t="array" ref="AO1086">IF(AM1086="BASE","",IF(MAX(AF1086:AH1086)=0,_xlfn.IFS(AI1086=MAX(AI1086:AK1086),"SP&amp;DAX",AJ1086=MAX(AI1086:AK1086),"SP&amp;NIKKEI",AK1086=MAX(AI1086:AK1086),"DAX&amp;NIKKEI"),""))</f>
        <v/>
      </c>
      <c r="AQ1086" s="3">
        <f t="shared" si="609"/>
        <v>43277</v>
      </c>
      <c r="AR1086" cm="1">
        <f t="array" ref="AR1086">IF(AM1086="BASE",AE1086,_xlfn.IFS(AN1086="DAX",AG1086,AN1086="NIKKEI",AH1086,AN1086="SP",AF1086,AN1086="",MAX(AI1086:AK1086)))</f>
        <v>0.69670689389163321</v>
      </c>
      <c r="AS1086" s="4">
        <f t="shared" si="581"/>
        <v>0.6671524334399257</v>
      </c>
      <c r="AT1086" s="4">
        <f t="shared" si="582"/>
        <v>0.7659694243763896</v>
      </c>
      <c r="AU1086" s="4">
        <f t="shared" si="583"/>
        <v>4.4777368924279917E-4</v>
      </c>
      <c r="AV1086" s="4">
        <f t="shared" si="584"/>
        <v>7.6329816421566671E-4</v>
      </c>
      <c r="AW1086" s="4">
        <f t="shared" si="585"/>
        <v>0.58663011420040911</v>
      </c>
      <c r="AX1086" s="4">
        <f t="shared" si="586"/>
        <v>9.2585364058688571E-3</v>
      </c>
      <c r="AY1086" s="4">
        <f t="shared" si="587"/>
        <v>7.7487632696187879E-3</v>
      </c>
      <c r="AZ1086" s="4">
        <f t="shared" si="588"/>
        <v>-10.67306824800356</v>
      </c>
      <c r="BA1086" s="6" t="str">
        <f t="shared" si="589"/>
        <v>WEAKEN</v>
      </c>
      <c r="BB1086" s="4">
        <f t="shared" si="590"/>
        <v>0</v>
      </c>
      <c r="BC1086" s="4">
        <f t="shared" si="591"/>
        <v>0.60295548643614738</v>
      </c>
      <c r="BD1086" s="4">
        <f t="shared" si="592"/>
        <v>0.77882552653643133</v>
      </c>
      <c r="BE1086" s="4">
        <f t="shared" si="610"/>
        <v>0.05</v>
      </c>
      <c r="BF1086" s="4" t="str">
        <f t="shared" si="611"/>
        <v/>
      </c>
      <c r="BG1086" s="4" t="str">
        <f t="shared" si="612"/>
        <v/>
      </c>
      <c r="BH1086" s="4" t="str">
        <f t="shared" si="613"/>
        <v/>
      </c>
      <c r="BI1086" s="4" t="str">
        <f t="shared" si="614"/>
        <v/>
      </c>
      <c r="BJ1086" s="4" t="str">
        <f t="shared" si="615"/>
        <v/>
      </c>
      <c r="BK1086" s="4" t="str">
        <f t="shared" si="616"/>
        <v/>
      </c>
      <c r="BS1086" s="3" t="str">
        <f t="shared" si="593"/>
        <v/>
      </c>
      <c r="BT1086" s="5">
        <f t="shared" si="594"/>
        <v>-9.88169909364639E-2</v>
      </c>
      <c r="BU1086" s="3"/>
    </row>
    <row r="1087" spans="1:73" x14ac:dyDescent="0.2">
      <c r="A1087" s="1">
        <v>43278</v>
      </c>
      <c r="C1087">
        <v>0.70007155013106814</v>
      </c>
      <c r="D1087">
        <v>0.70031296535561338</v>
      </c>
      <c r="E1087">
        <v>0.70439543153029249</v>
      </c>
      <c r="F1087">
        <v>0.70016659483979371</v>
      </c>
      <c r="G1087">
        <v>0.7044196297922215</v>
      </c>
      <c r="H1087">
        <v>0.70042171496178174</v>
      </c>
      <c r="I1087">
        <v>0.70455175256318658</v>
      </c>
      <c r="J1087">
        <v>0.70458073324143722</v>
      </c>
      <c r="M1087">
        <f>'[1]CAC_SWISS (-SP-NIKKEI-DAX)'!AC1172</f>
        <v>0</v>
      </c>
      <c r="N1087">
        <f>'[1]CAC_SWISS_SP (-NIKKEI-DAX)'!AD1172</f>
        <v>0</v>
      </c>
      <c r="O1087">
        <f>'[1]CAC_SWISS_DAX (-SP-NIKKEI)'!AD1172</f>
        <v>0</v>
      </c>
      <c r="P1087">
        <f>'[1]CAC_SWISS_NIKKEI (-SP-DAX)'!AD1172</f>
        <v>0</v>
      </c>
      <c r="Q1087">
        <f>'[1]CAC_SWISS_DAX_SP (-NIKKEI)'!AF1172</f>
        <v>0</v>
      </c>
      <c r="R1087">
        <f>'[1]CAC_SWISS_SP_NIKKEI (-DAX)'!AF1172</f>
        <v>0</v>
      </c>
      <c r="S1087">
        <f>'[1]CAC_SWISS_DAX_NIKKEI (-SP)'!AF1172</f>
        <v>0</v>
      </c>
      <c r="V1087" t="str">
        <f t="shared" si="603"/>
        <v>BASE</v>
      </c>
      <c r="W1087" t="str">
        <f t="shared" si="604"/>
        <v>BASE+SP</v>
      </c>
      <c r="X1087" t="str">
        <f t="shared" si="605"/>
        <v>BASE+DAX</v>
      </c>
      <c r="Y1087" t="str">
        <f t="shared" si="606"/>
        <v>BASE+NIKKEI</v>
      </c>
      <c r="Z1087" s="2" t="str">
        <f t="shared" si="607"/>
        <v>- NIKKEI</v>
      </c>
      <c r="AA1087" s="2" t="str">
        <f t="shared" si="617"/>
        <v>- DAX</v>
      </c>
      <c r="AB1087" s="2" t="str">
        <f t="shared" si="595"/>
        <v>- SP</v>
      </c>
      <c r="AE1087">
        <f t="shared" si="596"/>
        <v>0.70007155013106814</v>
      </c>
      <c r="AF1087">
        <f t="shared" si="597"/>
        <v>0.70031296535561338</v>
      </c>
      <c r="AG1087">
        <f t="shared" si="598"/>
        <v>0.70439543153029249</v>
      </c>
      <c r="AH1087">
        <f t="shared" si="599"/>
        <v>0.70016659483979371</v>
      </c>
      <c r="AI1087">
        <f t="shared" si="600"/>
        <v>0.7044196297922215</v>
      </c>
      <c r="AJ1087">
        <f t="shared" si="601"/>
        <v>0.70042171496178174</v>
      </c>
      <c r="AK1087">
        <f t="shared" si="602"/>
        <v>0.70455175256318658</v>
      </c>
      <c r="AM1087" t="str">
        <f t="shared" si="608"/>
        <v>BASE</v>
      </c>
      <c r="AN1087" t="str" cm="1">
        <f t="array" ref="AN1087">IF(AM1087="",_xlfn.IFS(AF1087=MAX(AF1087:AH1087),"SP",AG1087=MAX(AF1087:AH1087),"DAX",AH1087=MAX(AF1087:AH1087),"NIKKEI",MAX(AF1087:AH1087)=0,""),"")</f>
        <v/>
      </c>
      <c r="AO1087" t="str" cm="1">
        <f t="array" ref="AO1087">IF(AM1087="BASE","",IF(MAX(AF1087:AH1087)=0,_xlfn.IFS(AI1087=MAX(AI1087:AK1087),"SP&amp;DAX",AJ1087=MAX(AI1087:AK1087),"SP&amp;NIKKEI",AK1087=MAX(AI1087:AK1087),"DAX&amp;NIKKEI"),""))</f>
        <v/>
      </c>
      <c r="AQ1087" s="3">
        <f t="shared" si="609"/>
        <v>43278</v>
      </c>
      <c r="AR1087" cm="1">
        <f t="array" ref="AR1087">IF(AM1087="BASE",AE1087,_xlfn.IFS(AN1087="DAX",AG1087,AN1087="NIKKEI",AH1087,AN1087="SP",AF1087,AN1087="",MAX(AI1087:AK1087)))</f>
        <v>0.70007155013106814</v>
      </c>
      <c r="AS1087" s="4">
        <f t="shared" ref="AS1087:AS1150" si="618">AVERAGE($AR1078:$AR1087)</f>
        <v>0.66980389295877762</v>
      </c>
      <c r="AT1087" s="4">
        <f t="shared" ref="AT1087:AT1150" si="619">AVERAGE($AR1028:$AR1077)</f>
        <v>0.76478348509886329</v>
      </c>
      <c r="AU1087" s="4">
        <f t="shared" ref="AU1087:AU1150" si="620">_xlfn.VAR.S($AR1078:$AR1087)</f>
        <v>5.558123528257295E-4</v>
      </c>
      <c r="AV1087" s="4">
        <f t="shared" ref="AV1087:AV1150" si="621">_xlfn.VAR.S($AR1028:$AR1077)</f>
        <v>9.1376969891017489E-4</v>
      </c>
      <c r="AW1087" s="4">
        <f t="shared" ref="AW1087:AW1150" si="622">AU1087/AV1087</f>
        <v>0.60826305959655902</v>
      </c>
      <c r="AX1087" s="4">
        <f t="shared" ref="AX1087:AX1150" si="623">SQRT(60*(AU1087*9+AV1087*49)/(58*500))</f>
        <v>1.0148248677382388E-2</v>
      </c>
      <c r="AY1087" s="4">
        <f t="shared" ref="AY1087:AY1150" si="624">SQRT(AU1087/10+AV1087/50)</f>
        <v>8.5939879718775758E-3</v>
      </c>
      <c r="AZ1087" s="4">
        <f t="shared" ref="AZ1087:AZ1150" si="625">IF(AW1087&lt;$AX$1,(AS1087-AT1087)/AY1087,IF(AW1087&gt;$AY$1,(AS1087-AT1087)/AY1087,(AS1087-AT1087)/AX1087))</f>
        <v>-9.3592101612338929</v>
      </c>
      <c r="BA1087" s="6" t="str">
        <f t="shared" ref="BA1087:BA1150" si="626">IF(AZ1087&lt;$BA$1,"WEAKEN",IF(AZ1087&gt;ABS($BA$1),"STRENGTHEN","NEUTRAL"))</f>
        <v>WEAKEN</v>
      </c>
      <c r="BB1087" s="4">
        <f t="shared" ref="BB1087:BB1150" si="627">IF(BA1087="WEAKEN",0,IF(BA1087="STRENGTHEN",0.1,BB1086))</f>
        <v>0</v>
      </c>
      <c r="BC1087" s="4">
        <f t="shared" ref="BC1087:BC1150" si="628">$AV$2637</f>
        <v>0.60295548643614738</v>
      </c>
      <c r="BD1087" s="4">
        <f t="shared" ref="BD1087:BD1150" si="629">$AV$2639</f>
        <v>0.77882552653643133</v>
      </c>
      <c r="BE1087" s="4">
        <f t="shared" si="610"/>
        <v>0.05</v>
      </c>
      <c r="BF1087" s="4" t="str">
        <f t="shared" si="611"/>
        <v/>
      </c>
      <c r="BG1087" s="4" t="str">
        <f t="shared" si="612"/>
        <v/>
      </c>
      <c r="BH1087" s="4" t="str">
        <f t="shared" si="613"/>
        <v/>
      </c>
      <c r="BI1087" s="4" t="str">
        <f t="shared" si="614"/>
        <v/>
      </c>
      <c r="BJ1087" s="4" t="str">
        <f t="shared" si="615"/>
        <v/>
      </c>
      <c r="BK1087" s="4" t="str">
        <f t="shared" si="616"/>
        <v/>
      </c>
      <c r="BS1087" s="3" t="str">
        <f t="shared" ref="BS1087:BS1150" si="630">IF(BB1087&lt;&gt;BB1086, "Change", "")</f>
        <v/>
      </c>
      <c r="BT1087" s="5">
        <f t="shared" ref="BT1087:BT1150" si="631">AS1087-AT1087</f>
        <v>-9.4979592140085667E-2</v>
      </c>
      <c r="BU1087" s="3"/>
    </row>
    <row r="1088" spans="1:73" x14ac:dyDescent="0.2">
      <c r="A1088" s="1">
        <v>43279</v>
      </c>
      <c r="C1088">
        <v>0.69188311693906057</v>
      </c>
      <c r="D1088">
        <v>0.69232023721149516</v>
      </c>
      <c r="E1088">
        <v>0.69553773722930834</v>
      </c>
      <c r="F1088">
        <v>0.69200595242294971</v>
      </c>
      <c r="G1088">
        <v>0.69567311941424914</v>
      </c>
      <c r="H1088">
        <v>0.69245977434786254</v>
      </c>
      <c r="I1088">
        <v>0.69572560771011338</v>
      </c>
      <c r="J1088">
        <v>0.69587024841160616</v>
      </c>
      <c r="M1088">
        <f>'[1]CAC_SWISS (-SP-NIKKEI-DAX)'!AC1173</f>
        <v>0</v>
      </c>
      <c r="N1088">
        <f>'[1]CAC_SWISS_SP (-NIKKEI-DAX)'!AD1173</f>
        <v>0</v>
      </c>
      <c r="O1088">
        <f>'[1]CAC_SWISS_DAX (-SP-NIKKEI)'!AD1173</f>
        <v>0</v>
      </c>
      <c r="P1088">
        <f>'[1]CAC_SWISS_NIKKEI (-SP-DAX)'!AD1173</f>
        <v>0</v>
      </c>
      <c r="Q1088">
        <f>'[1]CAC_SWISS_DAX_SP (-NIKKEI)'!AF1173</f>
        <v>0</v>
      </c>
      <c r="R1088">
        <f>'[1]CAC_SWISS_SP_NIKKEI (-DAX)'!AF1173</f>
        <v>0</v>
      </c>
      <c r="S1088">
        <f>'[1]CAC_SWISS_DAX_NIKKEI (-SP)'!AF1173</f>
        <v>0</v>
      </c>
      <c r="V1088" t="str">
        <f t="shared" si="603"/>
        <v>BASE</v>
      </c>
      <c r="W1088" t="str">
        <f t="shared" si="604"/>
        <v>BASE+SP</v>
      </c>
      <c r="X1088" t="str">
        <f t="shared" si="605"/>
        <v>BASE+DAX</v>
      </c>
      <c r="Y1088" t="str">
        <f t="shared" si="606"/>
        <v>BASE+NIKKEI</v>
      </c>
      <c r="Z1088" s="2" t="str">
        <f t="shared" si="607"/>
        <v>- NIKKEI</v>
      </c>
      <c r="AA1088" s="2" t="str">
        <f t="shared" si="617"/>
        <v>- DAX</v>
      </c>
      <c r="AB1088" s="2" t="str">
        <f t="shared" si="595"/>
        <v>- SP</v>
      </c>
      <c r="AE1088">
        <f t="shared" si="596"/>
        <v>0.69188311693906057</v>
      </c>
      <c r="AF1088">
        <f t="shared" si="597"/>
        <v>0.69232023721149516</v>
      </c>
      <c r="AG1088">
        <f t="shared" si="598"/>
        <v>0.69553773722930834</v>
      </c>
      <c r="AH1088">
        <f t="shared" si="599"/>
        <v>0.69200595242294971</v>
      </c>
      <c r="AI1088">
        <f t="shared" si="600"/>
        <v>0.69567311941424914</v>
      </c>
      <c r="AJ1088">
        <f t="shared" si="601"/>
        <v>0.69245977434786254</v>
      </c>
      <c r="AK1088">
        <f t="shared" si="602"/>
        <v>0.69572560771011338</v>
      </c>
      <c r="AM1088" t="str">
        <f t="shared" si="608"/>
        <v>BASE</v>
      </c>
      <c r="AN1088" t="str" cm="1">
        <f t="array" ref="AN1088">IF(AM1088="",_xlfn.IFS(AF1088=MAX(AF1088:AH1088),"SP",AG1088=MAX(AF1088:AH1088),"DAX",AH1088=MAX(AF1088:AH1088),"NIKKEI",MAX(AF1088:AH1088)=0,""),"")</f>
        <v/>
      </c>
      <c r="AO1088" t="str" cm="1">
        <f t="array" ref="AO1088">IF(AM1088="BASE","",IF(MAX(AF1088:AH1088)=0,_xlfn.IFS(AI1088=MAX(AI1088:AK1088),"SP&amp;DAX",AJ1088=MAX(AI1088:AK1088),"SP&amp;NIKKEI",AK1088=MAX(AI1088:AK1088),"DAX&amp;NIKKEI"),""))</f>
        <v/>
      </c>
      <c r="AQ1088" s="3">
        <f t="shared" si="609"/>
        <v>43279</v>
      </c>
      <c r="AR1088" cm="1">
        <f t="array" ref="AR1088">IF(AM1088="BASE",AE1088,_xlfn.IFS(AN1088="DAX",AG1088,AN1088="NIKKEI",AH1088,AN1088="SP",AF1088,AN1088="",MAX(AI1088:AK1088)))</f>
        <v>0.69188311693906057</v>
      </c>
      <c r="AS1088" s="4">
        <f t="shared" si="618"/>
        <v>0.67120754160178475</v>
      </c>
      <c r="AT1088" s="4">
        <f t="shared" si="619"/>
        <v>0.76316944647236029</v>
      </c>
      <c r="AU1088" s="4">
        <f t="shared" si="620"/>
        <v>6.0060170939681275E-4</v>
      </c>
      <c r="AV1088" s="4">
        <f t="shared" si="621"/>
        <v>1.0645632985728623E-3</v>
      </c>
      <c r="AW1088" s="4">
        <f t="shared" si="622"/>
        <v>0.56417660669118541</v>
      </c>
      <c r="AX1088" s="4">
        <f t="shared" si="623"/>
        <v>1.0913675415036662E-2</v>
      </c>
      <c r="AY1088" s="4">
        <f t="shared" si="624"/>
        <v>9.0195031410349059E-3</v>
      </c>
      <c r="AZ1088" s="4">
        <f t="shared" si="625"/>
        <v>-8.4263001576785133</v>
      </c>
      <c r="BA1088" s="6" t="str">
        <f t="shared" si="626"/>
        <v>WEAKEN</v>
      </c>
      <c r="BB1088" s="4">
        <f t="shared" si="627"/>
        <v>0</v>
      </c>
      <c r="BC1088" s="4">
        <f t="shared" si="628"/>
        <v>0.60295548643614738</v>
      </c>
      <c r="BD1088" s="4">
        <f t="shared" si="629"/>
        <v>0.77882552653643133</v>
      </c>
      <c r="BE1088" s="4">
        <f t="shared" si="610"/>
        <v>0.05</v>
      </c>
      <c r="BF1088" s="4" t="str">
        <f t="shared" si="611"/>
        <v/>
      </c>
      <c r="BG1088" s="4" t="str">
        <f t="shared" si="612"/>
        <v/>
      </c>
      <c r="BH1088" s="4" t="str">
        <f t="shared" si="613"/>
        <v/>
      </c>
      <c r="BI1088" s="4" t="str">
        <f t="shared" si="614"/>
        <v/>
      </c>
      <c r="BJ1088" s="4" t="str">
        <f t="shared" si="615"/>
        <v/>
      </c>
      <c r="BK1088" s="4" t="str">
        <f t="shared" si="616"/>
        <v/>
      </c>
      <c r="BS1088" s="3" t="str">
        <f t="shared" si="630"/>
        <v/>
      </c>
      <c r="BT1088" s="5">
        <f t="shared" si="631"/>
        <v>-9.1961904870575539E-2</v>
      </c>
      <c r="BU1088" s="3"/>
    </row>
    <row r="1089" spans="1:73" x14ac:dyDescent="0.2">
      <c r="A1089" s="1">
        <v>43280</v>
      </c>
      <c r="C1089">
        <v>0.67817122413366915</v>
      </c>
      <c r="D1089">
        <v>0.67891433661828904</v>
      </c>
      <c r="E1089">
        <v>0.68281175377841064</v>
      </c>
      <c r="F1089">
        <v>0.67823135913499166</v>
      </c>
      <c r="G1089">
        <v>0.68312946219213289</v>
      </c>
      <c r="H1089">
        <v>0.67898361252539485</v>
      </c>
      <c r="I1089">
        <v>0.68289736675349866</v>
      </c>
      <c r="J1089">
        <v>0.68322110174591921</v>
      </c>
      <c r="M1089">
        <f>'[1]CAC_SWISS (-SP-NIKKEI-DAX)'!AC1174</f>
        <v>0</v>
      </c>
      <c r="N1089">
        <f>'[1]CAC_SWISS_SP (-NIKKEI-DAX)'!AD1174</f>
        <v>0</v>
      </c>
      <c r="O1089">
        <f>'[1]CAC_SWISS_DAX (-SP-NIKKEI)'!AD1174</f>
        <v>0</v>
      </c>
      <c r="P1089">
        <f>'[1]CAC_SWISS_NIKKEI (-SP-DAX)'!AD1174</f>
        <v>0</v>
      </c>
      <c r="Q1089">
        <f>'[1]CAC_SWISS_DAX_SP (-NIKKEI)'!AF1174</f>
        <v>0</v>
      </c>
      <c r="R1089">
        <f>'[1]CAC_SWISS_SP_NIKKEI (-DAX)'!AF1174</f>
        <v>0</v>
      </c>
      <c r="S1089">
        <f>'[1]CAC_SWISS_DAX_NIKKEI (-SP)'!AF1174</f>
        <v>0</v>
      </c>
      <c r="V1089" t="str">
        <f t="shared" si="603"/>
        <v>BASE</v>
      </c>
      <c r="W1089" t="str">
        <f t="shared" si="604"/>
        <v>BASE+SP</v>
      </c>
      <c r="X1089" t="str">
        <f t="shared" si="605"/>
        <v>BASE+DAX</v>
      </c>
      <c r="Y1089" t="str">
        <f t="shared" si="606"/>
        <v>BASE+NIKKEI</v>
      </c>
      <c r="Z1089" s="2" t="str">
        <f t="shared" si="607"/>
        <v>- NIKKEI</v>
      </c>
      <c r="AA1089" s="2" t="str">
        <f t="shared" si="617"/>
        <v>- DAX</v>
      </c>
      <c r="AB1089" s="2" t="str">
        <f t="shared" si="595"/>
        <v>- SP</v>
      </c>
      <c r="AE1089">
        <f t="shared" si="596"/>
        <v>0.67817122413366915</v>
      </c>
      <c r="AF1089">
        <f t="shared" si="597"/>
        <v>0.67891433661828904</v>
      </c>
      <c r="AG1089">
        <f t="shared" si="598"/>
        <v>0.68281175377841064</v>
      </c>
      <c r="AH1089">
        <f t="shared" si="599"/>
        <v>0.67823135913499166</v>
      </c>
      <c r="AI1089">
        <f t="shared" si="600"/>
        <v>0.68312946219213289</v>
      </c>
      <c r="AJ1089">
        <f t="shared" si="601"/>
        <v>0.67898361252539485</v>
      </c>
      <c r="AK1089">
        <f t="shared" si="602"/>
        <v>0.68289736675349866</v>
      </c>
      <c r="AM1089" t="str">
        <f t="shared" si="608"/>
        <v>BASE</v>
      </c>
      <c r="AN1089" t="str" cm="1">
        <f t="array" ref="AN1089">IF(AM1089="",_xlfn.IFS(AF1089=MAX(AF1089:AH1089),"SP",AG1089=MAX(AF1089:AH1089),"DAX",AH1089=MAX(AF1089:AH1089),"NIKKEI",MAX(AF1089:AH1089)=0,""),"")</f>
        <v/>
      </c>
      <c r="AO1089" t="str" cm="1">
        <f t="array" ref="AO1089">IF(AM1089="BASE","",IF(MAX(AF1089:AH1089)=0,_xlfn.IFS(AI1089=MAX(AI1089:AK1089),"SP&amp;DAX",AJ1089=MAX(AI1089:AK1089),"SP&amp;NIKKEI",AK1089=MAX(AI1089:AK1089),"DAX&amp;NIKKEI"),""))</f>
        <v/>
      </c>
      <c r="AQ1089" s="3">
        <f t="shared" si="609"/>
        <v>43280</v>
      </c>
      <c r="AR1089" cm="1">
        <f t="array" ref="AR1089">IF(AM1089="BASE",AE1089,_xlfn.IFS(AN1089="DAX",AG1089,AN1089="NIKKEI",AH1089,AN1089="SP",AF1089,AN1089="",MAX(AI1089:AK1089)))</f>
        <v>0.67817122413366915</v>
      </c>
      <c r="AS1089" s="4">
        <f t="shared" si="618"/>
        <v>0.67266537838587848</v>
      </c>
      <c r="AT1089" s="4">
        <f t="shared" si="619"/>
        <v>0.76125974481927861</v>
      </c>
      <c r="AU1089" s="4">
        <f t="shared" si="620"/>
        <v>5.9718577174774641E-4</v>
      </c>
      <c r="AV1089" s="4">
        <f t="shared" si="621"/>
        <v>1.2628573568949208E-3</v>
      </c>
      <c r="AW1089" s="4">
        <f t="shared" si="622"/>
        <v>0.47288458073846956</v>
      </c>
      <c r="AX1089" s="4">
        <f t="shared" si="623"/>
        <v>1.1796084894069653E-2</v>
      </c>
      <c r="AY1089" s="4">
        <f t="shared" si="624"/>
        <v>9.2182278292887217E-3</v>
      </c>
      <c r="AZ1089" s="4">
        <f t="shared" si="625"/>
        <v>-7.5104890503068464</v>
      </c>
      <c r="BA1089" s="6" t="str">
        <f t="shared" si="626"/>
        <v>WEAKEN</v>
      </c>
      <c r="BB1089" s="4">
        <f t="shared" si="627"/>
        <v>0</v>
      </c>
      <c r="BC1089" s="4">
        <f t="shared" si="628"/>
        <v>0.60295548643614738</v>
      </c>
      <c r="BD1089" s="4">
        <f t="shared" si="629"/>
        <v>0.77882552653643133</v>
      </c>
      <c r="BE1089" s="4">
        <f t="shared" si="610"/>
        <v>0.05</v>
      </c>
      <c r="BF1089" s="4" t="str">
        <f t="shared" si="611"/>
        <v/>
      </c>
      <c r="BG1089" s="4" t="str">
        <f t="shared" si="612"/>
        <v/>
      </c>
      <c r="BH1089" s="4" t="str">
        <f t="shared" si="613"/>
        <v/>
      </c>
      <c r="BI1089" s="4" t="str">
        <f t="shared" si="614"/>
        <v/>
      </c>
      <c r="BJ1089" s="4" t="str">
        <f t="shared" si="615"/>
        <v/>
      </c>
      <c r="BK1089" s="4" t="str">
        <f t="shared" si="616"/>
        <v/>
      </c>
      <c r="BS1089" s="3" t="str">
        <f t="shared" si="630"/>
        <v/>
      </c>
      <c r="BT1089" s="5">
        <f t="shared" si="631"/>
        <v>-8.8594366433400129E-2</v>
      </c>
      <c r="BU1089" s="3"/>
    </row>
    <row r="1090" spans="1:73" x14ac:dyDescent="0.2">
      <c r="A1090" s="1">
        <v>43283</v>
      </c>
      <c r="C1090">
        <v>0.67047194127311405</v>
      </c>
      <c r="D1090">
        <v>0.67060143908701897</v>
      </c>
      <c r="E1090">
        <v>0.67338899430806798</v>
      </c>
      <c r="F1090">
        <v>0.67078023294227795</v>
      </c>
      <c r="G1090">
        <v>0.67340656641718044</v>
      </c>
      <c r="H1090">
        <v>0.67089722481270953</v>
      </c>
      <c r="I1090">
        <v>0.67367631831593211</v>
      </c>
      <c r="J1090">
        <v>0.67368975084885507</v>
      </c>
      <c r="M1090">
        <f>'[1]CAC_SWISS (-SP-NIKKEI-DAX)'!AC1175</f>
        <v>0</v>
      </c>
      <c r="N1090">
        <f>'[1]CAC_SWISS_SP (-NIKKEI-DAX)'!AD1175</f>
        <v>0</v>
      </c>
      <c r="O1090">
        <f>'[1]CAC_SWISS_DAX (-SP-NIKKEI)'!AD1175</f>
        <v>0</v>
      </c>
      <c r="P1090">
        <f>'[1]CAC_SWISS_NIKKEI (-SP-DAX)'!AD1175</f>
        <v>0</v>
      </c>
      <c r="Q1090">
        <f>'[1]CAC_SWISS_DAX_SP (-NIKKEI)'!AF1175</f>
        <v>0</v>
      </c>
      <c r="R1090">
        <f>'[1]CAC_SWISS_SP_NIKKEI (-DAX)'!AF1175</f>
        <v>0</v>
      </c>
      <c r="S1090">
        <f>'[1]CAC_SWISS_DAX_NIKKEI (-SP)'!AF1175</f>
        <v>0</v>
      </c>
      <c r="V1090" t="str">
        <f t="shared" si="603"/>
        <v>BASE</v>
      </c>
      <c r="W1090" t="str">
        <f t="shared" si="604"/>
        <v>BASE+SP</v>
      </c>
      <c r="X1090" t="str">
        <f t="shared" si="605"/>
        <v>BASE+DAX</v>
      </c>
      <c r="Y1090" t="str">
        <f t="shared" si="606"/>
        <v>BASE+NIKKEI</v>
      </c>
      <c r="Z1090" s="2" t="str">
        <f t="shared" si="607"/>
        <v>- NIKKEI</v>
      </c>
      <c r="AA1090" s="2" t="str">
        <f t="shared" si="617"/>
        <v>- DAX</v>
      </c>
      <c r="AB1090" s="2" t="str">
        <f t="shared" si="595"/>
        <v>- SP</v>
      </c>
      <c r="AE1090">
        <f t="shared" si="596"/>
        <v>0.67047194127311405</v>
      </c>
      <c r="AF1090">
        <f t="shared" si="597"/>
        <v>0.67060143908701897</v>
      </c>
      <c r="AG1090">
        <f t="shared" si="598"/>
        <v>0.67338899430806798</v>
      </c>
      <c r="AH1090">
        <f t="shared" si="599"/>
        <v>0.67078023294227795</v>
      </c>
      <c r="AI1090">
        <f t="shared" si="600"/>
        <v>0.67340656641718044</v>
      </c>
      <c r="AJ1090">
        <f t="shared" si="601"/>
        <v>0.67089722481270953</v>
      </c>
      <c r="AK1090">
        <f t="shared" si="602"/>
        <v>0.67367631831593211</v>
      </c>
      <c r="AM1090" t="str">
        <f t="shared" si="608"/>
        <v>BASE</v>
      </c>
      <c r="AN1090" t="str" cm="1">
        <f t="array" ref="AN1090">IF(AM1090="",_xlfn.IFS(AF1090=MAX(AF1090:AH1090),"SP",AG1090=MAX(AF1090:AH1090),"DAX",AH1090=MAX(AF1090:AH1090),"NIKKEI",MAX(AF1090:AH1090)=0,""),"")</f>
        <v/>
      </c>
      <c r="AO1090" t="str" cm="1">
        <f t="array" ref="AO1090">IF(AM1090="BASE","",IF(MAX(AF1090:AH1090)=0,_xlfn.IFS(AI1090=MAX(AI1090:AK1090),"SP&amp;DAX",AJ1090=MAX(AI1090:AK1090),"SP&amp;NIKKEI",AK1090=MAX(AI1090:AK1090),"DAX&amp;NIKKEI"),""))</f>
        <v/>
      </c>
      <c r="AQ1090" s="3">
        <f t="shared" si="609"/>
        <v>43283</v>
      </c>
      <c r="AR1090" cm="1">
        <f t="array" ref="AR1090">IF(AM1090="BASE",AE1090,_xlfn.IFS(AN1090="DAX",AG1090,AN1090="NIKKEI",AH1090,AN1090="SP",AF1090,AN1090="",MAX(AI1090:AK1090)))</f>
        <v>0.67047194127311405</v>
      </c>
      <c r="AS1090" s="4">
        <f t="shared" si="618"/>
        <v>0.67526865714564033</v>
      </c>
      <c r="AT1090" s="4">
        <f t="shared" si="619"/>
        <v>0.75888301468309649</v>
      </c>
      <c r="AU1090" s="4">
        <f t="shared" si="620"/>
        <v>5.0166586085400927E-4</v>
      </c>
      <c r="AV1090" s="4">
        <f t="shared" si="621"/>
        <v>1.5355215261235195E-3</v>
      </c>
      <c r="AW1090" s="4">
        <f t="shared" si="622"/>
        <v>0.32670714953797042</v>
      </c>
      <c r="AX1090" s="4">
        <f t="shared" si="623"/>
        <v>1.2845679337567048E-2</v>
      </c>
      <c r="AY1090" s="4">
        <f t="shared" si="624"/>
        <v>8.9931649939201785E-3</v>
      </c>
      <c r="AZ1090" s="4">
        <f t="shared" si="625"/>
        <v>-6.5091425171206705</v>
      </c>
      <c r="BA1090" s="6" t="str">
        <f t="shared" si="626"/>
        <v>WEAKEN</v>
      </c>
      <c r="BB1090" s="4">
        <f t="shared" si="627"/>
        <v>0</v>
      </c>
      <c r="BC1090" s="4">
        <f t="shared" si="628"/>
        <v>0.60295548643614738</v>
      </c>
      <c r="BD1090" s="4">
        <f t="shared" si="629"/>
        <v>0.77882552653643133</v>
      </c>
      <c r="BE1090" s="4">
        <f t="shared" si="610"/>
        <v>0.05</v>
      </c>
      <c r="BF1090" s="4" t="str">
        <f t="shared" si="611"/>
        <v/>
      </c>
      <c r="BG1090" s="4" t="str">
        <f t="shared" si="612"/>
        <v/>
      </c>
      <c r="BH1090" s="4" t="str">
        <f t="shared" si="613"/>
        <v/>
      </c>
      <c r="BI1090" s="4" t="str">
        <f t="shared" si="614"/>
        <v/>
      </c>
      <c r="BJ1090" s="4" t="str">
        <f t="shared" si="615"/>
        <v/>
      </c>
      <c r="BK1090" s="4" t="str">
        <f t="shared" si="616"/>
        <v/>
      </c>
      <c r="BS1090" s="3" t="str">
        <f t="shared" si="630"/>
        <v/>
      </c>
      <c r="BT1090" s="5">
        <f t="shared" si="631"/>
        <v>-8.3614357537456163E-2</v>
      </c>
      <c r="BU1090" s="3"/>
    </row>
    <row r="1091" spans="1:73" x14ac:dyDescent="0.2">
      <c r="A1091" s="1">
        <v>43284</v>
      </c>
      <c r="C1091">
        <v>0.67001611196486177</v>
      </c>
      <c r="D1091">
        <v>0.67026872815119865</v>
      </c>
      <c r="E1091">
        <v>0.67333735372291059</v>
      </c>
      <c r="F1091">
        <v>0.67030082474807073</v>
      </c>
      <c r="G1091">
        <v>0.67341786853553987</v>
      </c>
      <c r="H1091">
        <v>0.67052897037817571</v>
      </c>
      <c r="I1091">
        <v>0.67357578393593942</v>
      </c>
      <c r="J1091">
        <v>0.67364441787350249</v>
      </c>
      <c r="M1091">
        <f>'[1]CAC_SWISS (-SP-NIKKEI-DAX)'!AC1176</f>
        <v>0</v>
      </c>
      <c r="N1091">
        <f>'[1]CAC_SWISS_SP (-NIKKEI-DAX)'!AD1176</f>
        <v>0</v>
      </c>
      <c r="O1091">
        <f>'[1]CAC_SWISS_DAX (-SP-NIKKEI)'!AD1176</f>
        <v>0</v>
      </c>
      <c r="P1091">
        <f>'[1]CAC_SWISS_NIKKEI (-SP-DAX)'!AD1176</f>
        <v>0</v>
      </c>
      <c r="Q1091">
        <f>'[1]CAC_SWISS_DAX_SP (-NIKKEI)'!AF1176</f>
        <v>0</v>
      </c>
      <c r="R1091">
        <f>'[1]CAC_SWISS_SP_NIKKEI (-DAX)'!AF1176</f>
        <v>0</v>
      </c>
      <c r="S1091">
        <f>'[1]CAC_SWISS_DAX_NIKKEI (-SP)'!AF1176</f>
        <v>0</v>
      </c>
      <c r="V1091" t="str">
        <f t="shared" si="603"/>
        <v>BASE</v>
      </c>
      <c r="W1091" t="str">
        <f t="shared" si="604"/>
        <v>BASE+SP</v>
      </c>
      <c r="X1091" t="str">
        <f t="shared" si="605"/>
        <v>BASE+DAX</v>
      </c>
      <c r="Y1091" t="str">
        <f t="shared" si="606"/>
        <v>BASE+NIKKEI</v>
      </c>
      <c r="Z1091" s="2" t="str">
        <f t="shared" si="607"/>
        <v>- NIKKEI</v>
      </c>
      <c r="AA1091" s="2" t="str">
        <f t="shared" si="617"/>
        <v>- DAX</v>
      </c>
      <c r="AB1091" s="2" t="str">
        <f t="shared" ref="AB1091:AB1154" si="632">IF(S1091=0,"- SP","")</f>
        <v>- SP</v>
      </c>
      <c r="AE1091">
        <f t="shared" ref="AE1091:AE1154" si="633">IF(M1091=0,C1091,"")</f>
        <v>0.67001611196486177</v>
      </c>
      <c r="AF1091">
        <f t="shared" ref="AF1091:AF1154" si="634">IF(N1091=0,D1091,"")</f>
        <v>0.67026872815119865</v>
      </c>
      <c r="AG1091">
        <f t="shared" ref="AG1091:AG1154" si="635">IF(O1091=0,E1091,"")</f>
        <v>0.67333735372291059</v>
      </c>
      <c r="AH1091">
        <f t="shared" ref="AH1091:AH1154" si="636">IF(P1091=0,F1091,"")</f>
        <v>0.67030082474807073</v>
      </c>
      <c r="AI1091">
        <f t="shared" ref="AI1091:AI1154" si="637">IF(Q1091=0,G1091,"")</f>
        <v>0.67341786853553987</v>
      </c>
      <c r="AJ1091">
        <f t="shared" ref="AJ1091:AJ1154" si="638">IF(R1091=0,H1091,"")</f>
        <v>0.67052897037817571</v>
      </c>
      <c r="AK1091">
        <f t="shared" ref="AK1091:AK1154" si="639">IF(S1091=0,I1091,"")</f>
        <v>0.67357578393593942</v>
      </c>
      <c r="AM1091" t="str">
        <f t="shared" si="608"/>
        <v>BASE</v>
      </c>
      <c r="AN1091" t="str" cm="1">
        <f t="array" ref="AN1091">IF(AM1091="",_xlfn.IFS(AF1091=MAX(AF1091:AH1091),"SP",AG1091=MAX(AF1091:AH1091),"DAX",AH1091=MAX(AF1091:AH1091),"NIKKEI",MAX(AF1091:AH1091)=0,""),"")</f>
        <v/>
      </c>
      <c r="AO1091" t="str" cm="1">
        <f t="array" ref="AO1091">IF(AM1091="BASE","",IF(MAX(AF1091:AH1091)=0,_xlfn.IFS(AI1091=MAX(AI1091:AK1091),"SP&amp;DAX",AJ1091=MAX(AI1091:AK1091),"SP&amp;NIKKEI",AK1091=MAX(AI1091:AK1091),"DAX&amp;NIKKEI"),""))</f>
        <v/>
      </c>
      <c r="AQ1091" s="3">
        <f t="shared" si="609"/>
        <v>43284</v>
      </c>
      <c r="AR1091" cm="1">
        <f t="array" ref="AR1091">IF(AM1091="BASE",AE1091,_xlfn.IFS(AN1091="DAX",AG1091,AN1091="NIKKEI",AH1091,AN1091="SP",AF1091,AN1091="",MAX(AI1091:AK1091)))</f>
        <v>0.67001611196486177</v>
      </c>
      <c r="AS1091" s="4">
        <f t="shared" si="618"/>
        <v>0.67834833821572005</v>
      </c>
      <c r="AT1091" s="4">
        <f t="shared" si="619"/>
        <v>0.75608377383630088</v>
      </c>
      <c r="AU1091" s="4">
        <f t="shared" si="620"/>
        <v>3.4979795157239678E-4</v>
      </c>
      <c r="AV1091" s="4">
        <f t="shared" si="621"/>
        <v>1.8113499891100377E-3</v>
      </c>
      <c r="AW1091" s="4">
        <f t="shared" si="622"/>
        <v>0.1931145022637295</v>
      </c>
      <c r="AX1091" s="4">
        <f t="shared" si="623"/>
        <v>1.3789376047788791E-2</v>
      </c>
      <c r="AY1091" s="4">
        <f t="shared" si="624"/>
        <v>8.4384118730623965E-3</v>
      </c>
      <c r="AZ1091" s="4">
        <f t="shared" si="625"/>
        <v>-9.2120930798285094</v>
      </c>
      <c r="BA1091" s="6" t="str">
        <f t="shared" si="626"/>
        <v>WEAKEN</v>
      </c>
      <c r="BB1091" s="4">
        <f t="shared" si="627"/>
        <v>0</v>
      </c>
      <c r="BC1091" s="4">
        <f t="shared" si="628"/>
        <v>0.60295548643614738</v>
      </c>
      <c r="BD1091" s="4">
        <f t="shared" si="629"/>
        <v>0.77882552653643133</v>
      </c>
      <c r="BE1091" s="4">
        <f t="shared" si="610"/>
        <v>0.05</v>
      </c>
      <c r="BF1091" s="4" t="str">
        <f t="shared" si="611"/>
        <v/>
      </c>
      <c r="BG1091" s="4" t="str">
        <f t="shared" si="612"/>
        <v/>
      </c>
      <c r="BH1091" s="4" t="str">
        <f t="shared" si="613"/>
        <v/>
      </c>
      <c r="BI1091" s="4" t="str">
        <f t="shared" si="614"/>
        <v/>
      </c>
      <c r="BJ1091" s="4" t="str">
        <f t="shared" si="615"/>
        <v/>
      </c>
      <c r="BK1091" s="4" t="str">
        <f t="shared" si="616"/>
        <v/>
      </c>
      <c r="BS1091" s="3" t="str">
        <f t="shared" si="630"/>
        <v/>
      </c>
      <c r="BT1091" s="5">
        <f t="shared" si="631"/>
        <v>-7.7735435620580828E-2</v>
      </c>
      <c r="BU1091" s="3"/>
    </row>
    <row r="1092" spans="1:73" x14ac:dyDescent="0.2">
      <c r="A1092" s="1">
        <v>43285</v>
      </c>
      <c r="C1092">
        <v>0.66956356673001827</v>
      </c>
      <c r="D1092">
        <v>0.66975973018856549</v>
      </c>
      <c r="E1092">
        <v>0.67321036927387012</v>
      </c>
      <c r="F1092">
        <v>0.66961416868176016</v>
      </c>
      <c r="G1092">
        <v>0.67325738288029313</v>
      </c>
      <c r="H1092">
        <v>0.66980234471554234</v>
      </c>
      <c r="I1092">
        <v>0.67324666761718843</v>
      </c>
      <c r="J1092">
        <v>0.67329047679942811</v>
      </c>
      <c r="M1092">
        <f>'[1]CAC_SWISS (-SP-NIKKEI-DAX)'!AC1177</f>
        <v>0</v>
      </c>
      <c r="N1092">
        <f>'[1]CAC_SWISS_SP (-NIKKEI-DAX)'!AD1177</f>
        <v>0</v>
      </c>
      <c r="O1092">
        <f>'[1]CAC_SWISS_DAX (-SP-NIKKEI)'!AD1177</f>
        <v>0</v>
      </c>
      <c r="P1092">
        <f>'[1]CAC_SWISS_NIKKEI (-SP-DAX)'!AD1177</f>
        <v>0</v>
      </c>
      <c r="Q1092">
        <f>'[1]CAC_SWISS_DAX_SP (-NIKKEI)'!AF1177</f>
        <v>0</v>
      </c>
      <c r="R1092">
        <f>'[1]CAC_SWISS_SP_NIKKEI (-DAX)'!AF1177</f>
        <v>0</v>
      </c>
      <c r="S1092">
        <f>'[1]CAC_SWISS_DAX_NIKKEI (-SP)'!AF1177</f>
        <v>0</v>
      </c>
      <c r="V1092" t="str">
        <f t="shared" ref="V1092:V1155" si="640">IF(M1092=0,"BASE","")</f>
        <v>BASE</v>
      </c>
      <c r="W1092" t="str">
        <f t="shared" ref="W1092:W1155" si="641">IF(N1092=0,"BASE+SP","")</f>
        <v>BASE+SP</v>
      </c>
      <c r="X1092" t="str">
        <f t="shared" ref="X1092:X1155" si="642">IF(O1092=0,"BASE+DAX","")</f>
        <v>BASE+DAX</v>
      </c>
      <c r="Y1092" t="str">
        <f t="shared" ref="Y1092:Y1155" si="643">IF(P1092=0,"BASE+NIKKEI","")</f>
        <v>BASE+NIKKEI</v>
      </c>
      <c r="Z1092" s="2" t="str">
        <f t="shared" ref="Z1092:Z1155" si="644">IF(Q1092=0,"- NIKKEI","")</f>
        <v>- NIKKEI</v>
      </c>
      <c r="AA1092" s="2" t="str">
        <f t="shared" si="617"/>
        <v>- DAX</v>
      </c>
      <c r="AB1092" s="2" t="str">
        <f t="shared" si="632"/>
        <v>- SP</v>
      </c>
      <c r="AE1092">
        <f t="shared" si="633"/>
        <v>0.66956356673001827</v>
      </c>
      <c r="AF1092">
        <f t="shared" si="634"/>
        <v>0.66975973018856549</v>
      </c>
      <c r="AG1092">
        <f t="shared" si="635"/>
        <v>0.67321036927387012</v>
      </c>
      <c r="AH1092">
        <f t="shared" si="636"/>
        <v>0.66961416868176016</v>
      </c>
      <c r="AI1092">
        <f t="shared" si="637"/>
        <v>0.67325738288029313</v>
      </c>
      <c r="AJ1092">
        <f t="shared" si="638"/>
        <v>0.66980234471554234</v>
      </c>
      <c r="AK1092">
        <f t="shared" si="639"/>
        <v>0.67324666761718843</v>
      </c>
      <c r="AM1092" t="str">
        <f t="shared" ref="AM1092:AM1155" si="645">IF(M1092=0,"BASE","")</f>
        <v>BASE</v>
      </c>
      <c r="AN1092" t="str" cm="1">
        <f t="array" ref="AN1092">IF(AM1092="",_xlfn.IFS(AF1092=MAX(AF1092:AH1092),"SP",AG1092=MAX(AF1092:AH1092),"DAX",AH1092=MAX(AF1092:AH1092),"NIKKEI",MAX(AF1092:AH1092)=0,""),"")</f>
        <v/>
      </c>
      <c r="AO1092" t="str" cm="1">
        <f t="array" ref="AO1092">IF(AM1092="BASE","",IF(MAX(AF1092:AH1092)=0,_xlfn.IFS(AI1092=MAX(AI1092:AK1092),"SP&amp;DAX",AJ1092=MAX(AI1092:AK1092),"SP&amp;NIKKEI",AK1092=MAX(AI1092:AK1092),"DAX&amp;NIKKEI"),""))</f>
        <v/>
      </c>
      <c r="AQ1092" s="3">
        <f t="shared" ref="AQ1092:AQ1155" si="646">A1092</f>
        <v>43285</v>
      </c>
      <c r="AR1092" cm="1">
        <f t="array" ref="AR1092">IF(AM1092="BASE",AE1092,_xlfn.IFS(AN1092="DAX",AG1092,AN1092="NIKKEI",AH1092,AN1092="SP",AF1092,AN1092="",MAX(AI1092:AK1092)))</f>
        <v>0.66956356673001827</v>
      </c>
      <c r="AS1092" s="4">
        <f t="shared" si="618"/>
        <v>0.68062264971351216</v>
      </c>
      <c r="AT1092" s="4">
        <f t="shared" si="619"/>
        <v>0.75350484606102153</v>
      </c>
      <c r="AU1092" s="4">
        <f t="shared" si="620"/>
        <v>2.4218013571717864E-4</v>
      </c>
      <c r="AV1092" s="4">
        <f t="shared" si="621"/>
        <v>2.0402991118743446E-3</v>
      </c>
      <c r="AW1092" s="4">
        <f t="shared" si="622"/>
        <v>0.11869834883900775</v>
      </c>
      <c r="AX1092" s="4">
        <f t="shared" si="623"/>
        <v>1.4538008048106947E-2</v>
      </c>
      <c r="AY1092" s="4">
        <f t="shared" si="624"/>
        <v>8.0637457678925332E-3</v>
      </c>
      <c r="AZ1092" s="4">
        <f t="shared" si="625"/>
        <v>-9.0382557244928101</v>
      </c>
      <c r="BA1092" s="6" t="str">
        <f t="shared" si="626"/>
        <v>WEAKEN</v>
      </c>
      <c r="BB1092" s="4">
        <f t="shared" si="627"/>
        <v>0</v>
      </c>
      <c r="BC1092" s="4">
        <f t="shared" si="628"/>
        <v>0.60295548643614738</v>
      </c>
      <c r="BD1092" s="4">
        <f t="shared" si="629"/>
        <v>0.77882552653643133</v>
      </c>
      <c r="BE1092" s="4">
        <f t="shared" ref="BE1092:BE1155" si="647">IF(AM1092="BASE",0.05,"")</f>
        <v>0.05</v>
      </c>
      <c r="BF1092" s="4" t="str">
        <f t="shared" ref="BF1092:BF1155" si="648">IF($AN1092="DAX",0.2,"")</f>
        <v/>
      </c>
      <c r="BG1092" s="4" t="str">
        <f t="shared" ref="BG1092:BG1155" si="649">IF($AN1092="SP",0.3,"")</f>
        <v/>
      </c>
      <c r="BH1092" s="4" t="str">
        <f t="shared" ref="BH1092:BH1155" si="650">IF($AN1092="NIKKEI",0.1,"")</f>
        <v/>
      </c>
      <c r="BI1092" s="4" t="str">
        <f t="shared" ref="BI1092:BI1155" si="651">IF(AO1092="SP&amp;NIKKEI",0.5,"")</f>
        <v/>
      </c>
      <c r="BJ1092" s="4" t="str">
        <f t="shared" ref="BJ1092:BJ1155" si="652">IF($AO1092="SP&amp;DAX",0.5,"")</f>
        <v/>
      </c>
      <c r="BK1092" s="4" t="str">
        <f t="shared" ref="BK1092:BK1155" si="653">IF($AO1092="DAX&amp;NIKKEI",0.5,"")</f>
        <v/>
      </c>
      <c r="BS1092" s="3" t="str">
        <f t="shared" si="630"/>
        <v/>
      </c>
      <c r="BT1092" s="5">
        <f t="shared" si="631"/>
        <v>-7.2882196347509365E-2</v>
      </c>
      <c r="BU1092" s="3"/>
    </row>
    <row r="1093" spans="1:73" x14ac:dyDescent="0.2">
      <c r="A1093" s="1">
        <v>43286</v>
      </c>
      <c r="C1093">
        <v>0.66943303890169126</v>
      </c>
      <c r="D1093">
        <v>0.66955716374714414</v>
      </c>
      <c r="E1093">
        <v>0.67334696619173362</v>
      </c>
      <c r="F1093">
        <v>0.6695293014672361</v>
      </c>
      <c r="G1093">
        <v>0.67335617759406596</v>
      </c>
      <c r="H1093">
        <v>0.66964701372077395</v>
      </c>
      <c r="I1093">
        <v>0.67341197599546077</v>
      </c>
      <c r="J1093">
        <v>0.67341992702109166</v>
      </c>
      <c r="M1093">
        <f>'[1]CAC_SWISS (-SP-NIKKEI-DAX)'!AC1178</f>
        <v>0</v>
      </c>
      <c r="N1093">
        <f>'[1]CAC_SWISS_SP (-NIKKEI-DAX)'!AD1178</f>
        <v>0</v>
      </c>
      <c r="O1093">
        <f>'[1]CAC_SWISS_DAX (-SP-NIKKEI)'!AD1178</f>
        <v>0</v>
      </c>
      <c r="P1093">
        <f>'[1]CAC_SWISS_NIKKEI (-SP-DAX)'!AD1178</f>
        <v>0</v>
      </c>
      <c r="Q1093">
        <f>'[1]CAC_SWISS_DAX_SP (-NIKKEI)'!AF1178</f>
        <v>0</v>
      </c>
      <c r="R1093">
        <f>'[1]CAC_SWISS_SP_NIKKEI (-DAX)'!AF1178</f>
        <v>0</v>
      </c>
      <c r="S1093">
        <f>'[1]CAC_SWISS_DAX_NIKKEI (-SP)'!AF1178</f>
        <v>0</v>
      </c>
      <c r="V1093" t="str">
        <f t="shared" si="640"/>
        <v>BASE</v>
      </c>
      <c r="W1093" t="str">
        <f t="shared" si="641"/>
        <v>BASE+SP</v>
      </c>
      <c r="X1093" t="str">
        <f t="shared" si="642"/>
        <v>BASE+DAX</v>
      </c>
      <c r="Y1093" t="str">
        <f t="shared" si="643"/>
        <v>BASE+NIKKEI</v>
      </c>
      <c r="Z1093" s="2" t="str">
        <f t="shared" si="644"/>
        <v>- NIKKEI</v>
      </c>
      <c r="AA1093" s="2" t="str">
        <f t="shared" si="617"/>
        <v>- DAX</v>
      </c>
      <c r="AB1093" s="2" t="str">
        <f t="shared" si="632"/>
        <v>- SP</v>
      </c>
      <c r="AE1093">
        <f t="shared" si="633"/>
        <v>0.66943303890169126</v>
      </c>
      <c r="AF1093">
        <f t="shared" si="634"/>
        <v>0.66955716374714414</v>
      </c>
      <c r="AG1093">
        <f t="shared" si="635"/>
        <v>0.67334696619173362</v>
      </c>
      <c r="AH1093">
        <f t="shared" si="636"/>
        <v>0.6695293014672361</v>
      </c>
      <c r="AI1093">
        <f t="shared" si="637"/>
        <v>0.67335617759406596</v>
      </c>
      <c r="AJ1093">
        <f t="shared" si="638"/>
        <v>0.66964701372077395</v>
      </c>
      <c r="AK1093">
        <f t="shared" si="639"/>
        <v>0.67341197599546077</v>
      </c>
      <c r="AM1093" t="str">
        <f t="shared" si="645"/>
        <v>BASE</v>
      </c>
      <c r="AN1093" t="str" cm="1">
        <f t="array" ref="AN1093">IF(AM1093="",_xlfn.IFS(AF1093=MAX(AF1093:AH1093),"SP",AG1093=MAX(AF1093:AH1093),"DAX",AH1093=MAX(AF1093:AH1093),"NIKKEI",MAX(AF1093:AH1093)=0,""),"")</f>
        <v/>
      </c>
      <c r="AO1093" t="str" cm="1">
        <f t="array" ref="AO1093">IF(AM1093="BASE","",IF(MAX(AF1093:AH1093)=0,_xlfn.IFS(AI1093=MAX(AI1093:AK1093),"SP&amp;DAX",AJ1093=MAX(AI1093:AK1093),"SP&amp;NIKKEI",AK1093=MAX(AI1093:AK1093),"DAX&amp;NIKKEI"),""))</f>
        <v/>
      </c>
      <c r="AQ1093" s="3">
        <f t="shared" si="646"/>
        <v>43286</v>
      </c>
      <c r="AR1093" cm="1">
        <f t="array" ref="AR1093">IF(AM1093="BASE",AE1093,_xlfn.IFS(AN1093="DAX",AG1093,AN1093="NIKKEI",AH1093,AN1093="SP",AF1093,AN1093="",MAX(AI1093:AK1093)))</f>
        <v>0.66943303890169126</v>
      </c>
      <c r="AS1093" s="4">
        <f t="shared" si="618"/>
        <v>0.68208743222712476</v>
      </c>
      <c r="AT1093" s="4">
        <f t="shared" si="619"/>
        <v>0.75118689736303101</v>
      </c>
      <c r="AU1093" s="4">
        <f t="shared" si="620"/>
        <v>1.7953329300983011E-4</v>
      </c>
      <c r="AV1093" s="4">
        <f t="shared" si="621"/>
        <v>2.227683695342098E-3</v>
      </c>
      <c r="AW1093" s="4">
        <f t="shared" si="622"/>
        <v>8.0591914096790021E-2</v>
      </c>
      <c r="AX1093" s="4">
        <f t="shared" si="623"/>
        <v>1.5138826587028009E-2</v>
      </c>
      <c r="AY1093" s="4">
        <f t="shared" si="624"/>
        <v>7.9061370597672386E-3</v>
      </c>
      <c r="AZ1093" s="4">
        <f t="shared" si="625"/>
        <v>-8.7399781478036491</v>
      </c>
      <c r="BA1093" s="6" t="str">
        <f t="shared" si="626"/>
        <v>WEAKEN</v>
      </c>
      <c r="BB1093" s="4">
        <f t="shared" si="627"/>
        <v>0</v>
      </c>
      <c r="BC1093" s="4">
        <f t="shared" si="628"/>
        <v>0.60295548643614738</v>
      </c>
      <c r="BD1093" s="4">
        <f t="shared" si="629"/>
        <v>0.77882552653643133</v>
      </c>
      <c r="BE1093" s="4">
        <f t="shared" si="647"/>
        <v>0.05</v>
      </c>
      <c r="BF1093" s="4" t="str">
        <f t="shared" si="648"/>
        <v/>
      </c>
      <c r="BG1093" s="4" t="str">
        <f t="shared" si="649"/>
        <v/>
      </c>
      <c r="BH1093" s="4" t="str">
        <f t="shared" si="650"/>
        <v/>
      </c>
      <c r="BI1093" s="4" t="str">
        <f t="shared" si="651"/>
        <v/>
      </c>
      <c r="BJ1093" s="4" t="str">
        <f t="shared" si="652"/>
        <v/>
      </c>
      <c r="BK1093" s="4" t="str">
        <f t="shared" si="653"/>
        <v/>
      </c>
      <c r="BS1093" s="3" t="str">
        <f t="shared" si="630"/>
        <v/>
      </c>
      <c r="BT1093" s="5">
        <f t="shared" si="631"/>
        <v>-6.9099465135906257E-2</v>
      </c>
      <c r="BU1093" s="3"/>
    </row>
    <row r="1094" spans="1:73" x14ac:dyDescent="0.2">
      <c r="A1094" s="1">
        <v>43287</v>
      </c>
      <c r="C1094">
        <v>0.6725056784489829</v>
      </c>
      <c r="D1094">
        <v>0.67260451443888813</v>
      </c>
      <c r="E1094">
        <v>0.67526698836239285</v>
      </c>
      <c r="F1094">
        <v>0.67259167970289735</v>
      </c>
      <c r="G1094">
        <v>0.67527668821965159</v>
      </c>
      <c r="H1094">
        <v>0.67268300956976601</v>
      </c>
      <c r="I1094">
        <v>0.67532649914226617</v>
      </c>
      <c r="J1094">
        <v>0.67533443139469274</v>
      </c>
      <c r="M1094">
        <f>'[1]CAC_SWISS (-SP-NIKKEI-DAX)'!AC1179</f>
        <v>0</v>
      </c>
      <c r="N1094">
        <f>'[1]CAC_SWISS_SP (-NIKKEI-DAX)'!AD1179</f>
        <v>0</v>
      </c>
      <c r="O1094">
        <f>'[1]CAC_SWISS_DAX (-SP-NIKKEI)'!AD1179</f>
        <v>0</v>
      </c>
      <c r="P1094">
        <f>'[1]CAC_SWISS_NIKKEI (-SP-DAX)'!AD1179</f>
        <v>0</v>
      </c>
      <c r="Q1094">
        <f>'[1]CAC_SWISS_DAX_SP (-NIKKEI)'!AF1179</f>
        <v>0</v>
      </c>
      <c r="R1094">
        <f>'[1]CAC_SWISS_SP_NIKKEI (-DAX)'!AF1179</f>
        <v>0</v>
      </c>
      <c r="S1094">
        <f>'[1]CAC_SWISS_DAX_NIKKEI (-SP)'!AF1179</f>
        <v>0</v>
      </c>
      <c r="V1094" t="str">
        <f t="shared" si="640"/>
        <v>BASE</v>
      </c>
      <c r="W1094" t="str">
        <f t="shared" si="641"/>
        <v>BASE+SP</v>
      </c>
      <c r="X1094" t="str">
        <f t="shared" si="642"/>
        <v>BASE+DAX</v>
      </c>
      <c r="Y1094" t="str">
        <f t="shared" si="643"/>
        <v>BASE+NIKKEI</v>
      </c>
      <c r="Z1094" s="2" t="str">
        <f t="shared" si="644"/>
        <v>- NIKKEI</v>
      </c>
      <c r="AA1094" s="2" t="str">
        <f t="shared" si="617"/>
        <v>- DAX</v>
      </c>
      <c r="AB1094" s="2" t="str">
        <f t="shared" si="632"/>
        <v>- SP</v>
      </c>
      <c r="AE1094">
        <f t="shared" si="633"/>
        <v>0.6725056784489829</v>
      </c>
      <c r="AF1094">
        <f t="shared" si="634"/>
        <v>0.67260451443888813</v>
      </c>
      <c r="AG1094">
        <f t="shared" si="635"/>
        <v>0.67526698836239285</v>
      </c>
      <c r="AH1094">
        <f t="shared" si="636"/>
        <v>0.67259167970289735</v>
      </c>
      <c r="AI1094">
        <f t="shared" si="637"/>
        <v>0.67527668821965159</v>
      </c>
      <c r="AJ1094">
        <f t="shared" si="638"/>
        <v>0.67268300956976601</v>
      </c>
      <c r="AK1094">
        <f t="shared" si="639"/>
        <v>0.67532649914226617</v>
      </c>
      <c r="AM1094" t="str">
        <f t="shared" si="645"/>
        <v>BASE</v>
      </c>
      <c r="AN1094" t="str" cm="1">
        <f t="array" ref="AN1094">IF(AM1094="",_xlfn.IFS(AF1094=MAX(AF1094:AH1094),"SP",AG1094=MAX(AF1094:AH1094),"DAX",AH1094=MAX(AF1094:AH1094),"NIKKEI",MAX(AF1094:AH1094)=0,""),"")</f>
        <v/>
      </c>
      <c r="AO1094" t="str" cm="1">
        <f t="array" ref="AO1094">IF(AM1094="BASE","",IF(MAX(AF1094:AH1094)=0,_xlfn.IFS(AI1094=MAX(AI1094:AK1094),"SP&amp;DAX",AJ1094=MAX(AI1094:AK1094),"SP&amp;NIKKEI",AK1094=MAX(AI1094:AK1094),"DAX&amp;NIKKEI"),""))</f>
        <v/>
      </c>
      <c r="AQ1094" s="3">
        <f t="shared" si="646"/>
        <v>43287</v>
      </c>
      <c r="AR1094" cm="1">
        <f t="array" ref="AR1094">IF(AM1094="BASE",AE1094,_xlfn.IFS(AN1094="DAX",AG1094,AN1094="NIKKEI",AH1094,AN1094="SP",AF1094,AN1094="",MAX(AI1094:AK1094)))</f>
        <v>0.6725056784489829</v>
      </c>
      <c r="AS1094" s="4">
        <f t="shared" si="618"/>
        <v>0.68186681834268192</v>
      </c>
      <c r="AT1094" s="4">
        <f t="shared" si="619"/>
        <v>0.74927457542535281</v>
      </c>
      <c r="AU1094" s="4">
        <f t="shared" si="620"/>
        <v>1.8363591578254596E-4</v>
      </c>
      <c r="AV1094" s="4">
        <f t="shared" si="621"/>
        <v>2.3358308501850206E-3</v>
      </c>
      <c r="AW1094" s="4">
        <f t="shared" si="622"/>
        <v>7.8616957973647886E-2</v>
      </c>
      <c r="AX1094" s="4">
        <f t="shared" si="623"/>
        <v>1.5499172496338628E-2</v>
      </c>
      <c r="AY1094" s="4">
        <f t="shared" si="624"/>
        <v>8.0672305397797451E-3</v>
      </c>
      <c r="AZ1094" s="4">
        <f t="shared" si="625"/>
        <v>-8.3557494421761351</v>
      </c>
      <c r="BA1094" s="6" t="str">
        <f t="shared" si="626"/>
        <v>WEAKEN</v>
      </c>
      <c r="BB1094" s="4">
        <f t="shared" si="627"/>
        <v>0</v>
      </c>
      <c r="BC1094" s="4">
        <f t="shared" si="628"/>
        <v>0.60295548643614738</v>
      </c>
      <c r="BD1094" s="4">
        <f t="shared" si="629"/>
        <v>0.77882552653643133</v>
      </c>
      <c r="BE1094" s="4">
        <f t="shared" si="647"/>
        <v>0.05</v>
      </c>
      <c r="BF1094" s="4" t="str">
        <f t="shared" si="648"/>
        <v/>
      </c>
      <c r="BG1094" s="4" t="str">
        <f t="shared" si="649"/>
        <v/>
      </c>
      <c r="BH1094" s="4" t="str">
        <f t="shared" si="650"/>
        <v/>
      </c>
      <c r="BI1094" s="4" t="str">
        <f t="shared" si="651"/>
        <v/>
      </c>
      <c r="BJ1094" s="4" t="str">
        <f t="shared" si="652"/>
        <v/>
      </c>
      <c r="BK1094" s="4" t="str">
        <f t="shared" si="653"/>
        <v/>
      </c>
      <c r="BS1094" s="3" t="str">
        <f t="shared" si="630"/>
        <v/>
      </c>
      <c r="BT1094" s="5">
        <f t="shared" si="631"/>
        <v>-6.7407757082670883E-2</v>
      </c>
      <c r="BU1094" s="3"/>
    </row>
    <row r="1095" spans="1:73" x14ac:dyDescent="0.2">
      <c r="A1095" s="1">
        <v>43290</v>
      </c>
      <c r="C1095">
        <v>0.6729901220039759</v>
      </c>
      <c r="D1095">
        <v>0.67334461786338862</v>
      </c>
      <c r="E1095">
        <v>0.67532781993550128</v>
      </c>
      <c r="F1095">
        <v>0.67330083238801852</v>
      </c>
      <c r="G1095">
        <v>0.67545591780114311</v>
      </c>
      <c r="H1095">
        <v>0.67362548930923016</v>
      </c>
      <c r="I1095">
        <v>0.67558953579988545</v>
      </c>
      <c r="J1095">
        <v>0.67570262479139265</v>
      </c>
      <c r="M1095">
        <f>'[1]CAC_SWISS (-SP-NIKKEI-DAX)'!AC1180</f>
        <v>0</v>
      </c>
      <c r="N1095">
        <f>'[1]CAC_SWISS_SP (-NIKKEI-DAX)'!AD1180</f>
        <v>0</v>
      </c>
      <c r="O1095">
        <f>'[1]CAC_SWISS_DAX (-SP-NIKKEI)'!AD1180</f>
        <v>0</v>
      </c>
      <c r="P1095">
        <f>'[1]CAC_SWISS_NIKKEI (-SP-DAX)'!AD1180</f>
        <v>0</v>
      </c>
      <c r="Q1095">
        <f>'[1]CAC_SWISS_DAX_SP (-NIKKEI)'!AF1180</f>
        <v>0</v>
      </c>
      <c r="R1095">
        <f>'[1]CAC_SWISS_SP_NIKKEI (-DAX)'!AF1180</f>
        <v>0</v>
      </c>
      <c r="S1095">
        <f>'[1]CAC_SWISS_DAX_NIKKEI (-SP)'!AF1180</f>
        <v>0</v>
      </c>
      <c r="V1095" t="str">
        <f t="shared" si="640"/>
        <v>BASE</v>
      </c>
      <c r="W1095" t="str">
        <f t="shared" si="641"/>
        <v>BASE+SP</v>
      </c>
      <c r="X1095" t="str">
        <f t="shared" si="642"/>
        <v>BASE+DAX</v>
      </c>
      <c r="Y1095" t="str">
        <f t="shared" si="643"/>
        <v>BASE+NIKKEI</v>
      </c>
      <c r="Z1095" s="2" t="str">
        <f t="shared" si="644"/>
        <v>- NIKKEI</v>
      </c>
      <c r="AA1095" s="2" t="str">
        <f t="shared" si="617"/>
        <v>- DAX</v>
      </c>
      <c r="AB1095" s="2" t="str">
        <f t="shared" si="632"/>
        <v>- SP</v>
      </c>
      <c r="AE1095">
        <f t="shared" si="633"/>
        <v>0.6729901220039759</v>
      </c>
      <c r="AF1095">
        <f t="shared" si="634"/>
        <v>0.67334461786338862</v>
      </c>
      <c r="AG1095">
        <f t="shared" si="635"/>
        <v>0.67532781993550128</v>
      </c>
      <c r="AH1095">
        <f t="shared" si="636"/>
        <v>0.67330083238801852</v>
      </c>
      <c r="AI1095">
        <f t="shared" si="637"/>
        <v>0.67545591780114311</v>
      </c>
      <c r="AJ1095">
        <f t="shared" si="638"/>
        <v>0.67362548930923016</v>
      </c>
      <c r="AK1095">
        <f t="shared" si="639"/>
        <v>0.67558953579988545</v>
      </c>
      <c r="AM1095" t="str">
        <f t="shared" si="645"/>
        <v>BASE</v>
      </c>
      <c r="AN1095" t="str" cm="1">
        <f t="array" ref="AN1095">IF(AM1095="",_xlfn.IFS(AF1095=MAX(AF1095:AH1095),"SP",AG1095=MAX(AF1095:AH1095),"DAX",AH1095=MAX(AF1095:AH1095),"NIKKEI",MAX(AF1095:AH1095)=0,""),"")</f>
        <v/>
      </c>
      <c r="AO1095" t="str" cm="1">
        <f t="array" ref="AO1095">IF(AM1095="BASE","",IF(MAX(AF1095:AH1095)=0,_xlfn.IFS(AI1095=MAX(AI1095:AK1095),"SP&amp;DAX",AJ1095=MAX(AI1095:AK1095),"SP&amp;NIKKEI",AK1095=MAX(AI1095:AK1095),"DAX&amp;NIKKEI"),""))</f>
        <v/>
      </c>
      <c r="AQ1095" s="3">
        <f t="shared" si="646"/>
        <v>43290</v>
      </c>
      <c r="AR1095" cm="1">
        <f t="array" ref="AR1095">IF(AM1095="BASE",AE1095,_xlfn.IFS(AN1095="DAX",AG1095,AN1095="NIKKEI",AH1095,AN1095="SP",AF1095,AN1095="",MAX(AI1095:AK1095)))</f>
        <v>0.6729901220039759</v>
      </c>
      <c r="AS1095" s="4">
        <f t="shared" si="618"/>
        <v>0.67918132444180768</v>
      </c>
      <c r="AT1095" s="4">
        <f t="shared" si="619"/>
        <v>0.7478815517858115</v>
      </c>
      <c r="AU1095" s="4">
        <f t="shared" si="620"/>
        <v>1.4846477727926835E-4</v>
      </c>
      <c r="AV1095" s="4">
        <f t="shared" si="621"/>
        <v>2.3753683055516817E-3</v>
      </c>
      <c r="AW1095" s="4">
        <f t="shared" si="622"/>
        <v>6.25017926408626E-2</v>
      </c>
      <c r="AX1095" s="4">
        <f t="shared" si="623"/>
        <v>1.5606976554548697E-2</v>
      </c>
      <c r="AY1095" s="4">
        <f t="shared" si="624"/>
        <v>7.8964450127231595E-3</v>
      </c>
      <c r="AZ1095" s="4">
        <f t="shared" si="625"/>
        <v>-8.7001463612183052</v>
      </c>
      <c r="BA1095" s="6" t="str">
        <f t="shared" si="626"/>
        <v>WEAKEN</v>
      </c>
      <c r="BB1095" s="4">
        <f t="shared" si="627"/>
        <v>0</v>
      </c>
      <c r="BC1095" s="4">
        <f t="shared" si="628"/>
        <v>0.60295548643614738</v>
      </c>
      <c r="BD1095" s="4">
        <f t="shared" si="629"/>
        <v>0.77882552653643133</v>
      </c>
      <c r="BE1095" s="4">
        <f t="shared" si="647"/>
        <v>0.05</v>
      </c>
      <c r="BF1095" s="4" t="str">
        <f t="shared" si="648"/>
        <v/>
      </c>
      <c r="BG1095" s="4" t="str">
        <f t="shared" si="649"/>
        <v/>
      </c>
      <c r="BH1095" s="4" t="str">
        <f t="shared" si="650"/>
        <v/>
      </c>
      <c r="BI1095" s="4" t="str">
        <f t="shared" si="651"/>
        <v/>
      </c>
      <c r="BJ1095" s="4" t="str">
        <f t="shared" si="652"/>
        <v/>
      </c>
      <c r="BK1095" s="4" t="str">
        <f t="shared" si="653"/>
        <v/>
      </c>
      <c r="BS1095" s="3" t="str">
        <f t="shared" si="630"/>
        <v/>
      </c>
      <c r="BT1095" s="5">
        <f t="shared" si="631"/>
        <v>-6.8700227344003828E-2</v>
      </c>
      <c r="BU1095" s="3"/>
    </row>
    <row r="1096" spans="1:73" x14ac:dyDescent="0.2">
      <c r="A1096" s="1">
        <v>43291</v>
      </c>
      <c r="C1096">
        <v>0.66998035776136666</v>
      </c>
      <c r="D1096">
        <v>0.67029048332757468</v>
      </c>
      <c r="E1096">
        <v>0.67331335039439844</v>
      </c>
      <c r="F1096">
        <v>0.67054854529210794</v>
      </c>
      <c r="G1096">
        <v>0.67338415900071236</v>
      </c>
      <c r="H1096">
        <v>0.67081765440293339</v>
      </c>
      <c r="I1096">
        <v>0.67387415297944175</v>
      </c>
      <c r="J1096">
        <v>0.67392597973824708</v>
      </c>
      <c r="M1096">
        <f>'[1]CAC_SWISS (-SP-NIKKEI-DAX)'!AC1181</f>
        <v>0</v>
      </c>
      <c r="N1096">
        <f>'[1]CAC_SWISS_SP (-NIKKEI-DAX)'!AD1181</f>
        <v>0</v>
      </c>
      <c r="O1096">
        <f>'[1]CAC_SWISS_DAX (-SP-NIKKEI)'!AD1181</f>
        <v>0</v>
      </c>
      <c r="P1096">
        <f>'[1]CAC_SWISS_NIKKEI (-SP-DAX)'!AD1181</f>
        <v>0</v>
      </c>
      <c r="Q1096">
        <f>'[1]CAC_SWISS_DAX_SP (-NIKKEI)'!AF1181</f>
        <v>0</v>
      </c>
      <c r="R1096">
        <f>'[1]CAC_SWISS_SP_NIKKEI (-DAX)'!AF1181</f>
        <v>0</v>
      </c>
      <c r="S1096">
        <f>'[1]CAC_SWISS_DAX_NIKKEI (-SP)'!AF1181</f>
        <v>0</v>
      </c>
      <c r="V1096" t="str">
        <f t="shared" si="640"/>
        <v>BASE</v>
      </c>
      <c r="W1096" t="str">
        <f t="shared" si="641"/>
        <v>BASE+SP</v>
      </c>
      <c r="X1096" t="str">
        <f t="shared" si="642"/>
        <v>BASE+DAX</v>
      </c>
      <c r="Y1096" t="str">
        <f t="shared" si="643"/>
        <v>BASE+NIKKEI</v>
      </c>
      <c r="Z1096" s="2" t="str">
        <f t="shared" si="644"/>
        <v>- NIKKEI</v>
      </c>
      <c r="AA1096" s="2" t="str">
        <f t="shared" si="617"/>
        <v>- DAX</v>
      </c>
      <c r="AB1096" s="2" t="str">
        <f t="shared" si="632"/>
        <v>- SP</v>
      </c>
      <c r="AE1096">
        <f t="shared" si="633"/>
        <v>0.66998035776136666</v>
      </c>
      <c r="AF1096">
        <f t="shared" si="634"/>
        <v>0.67029048332757468</v>
      </c>
      <c r="AG1096">
        <f t="shared" si="635"/>
        <v>0.67331335039439844</v>
      </c>
      <c r="AH1096">
        <f t="shared" si="636"/>
        <v>0.67054854529210794</v>
      </c>
      <c r="AI1096">
        <f t="shared" si="637"/>
        <v>0.67338415900071236</v>
      </c>
      <c r="AJ1096">
        <f t="shared" si="638"/>
        <v>0.67081765440293339</v>
      </c>
      <c r="AK1096">
        <f t="shared" si="639"/>
        <v>0.67387415297944175</v>
      </c>
      <c r="AM1096" t="str">
        <f t="shared" si="645"/>
        <v>BASE</v>
      </c>
      <c r="AN1096" t="str" cm="1">
        <f t="array" ref="AN1096">IF(AM1096="",_xlfn.IFS(AF1096=MAX(AF1096:AH1096),"SP",AG1096=MAX(AF1096:AH1096),"DAX",AH1096=MAX(AF1096:AH1096),"NIKKEI",MAX(AF1096:AH1096)=0,""),"")</f>
        <v/>
      </c>
      <c r="AO1096" t="str" cm="1">
        <f t="array" ref="AO1096">IF(AM1096="BASE","",IF(MAX(AF1096:AH1096)=0,_xlfn.IFS(AI1096=MAX(AI1096:AK1096),"SP&amp;DAX",AJ1096=MAX(AI1096:AK1096),"SP&amp;NIKKEI",AK1096=MAX(AI1096:AK1096),"DAX&amp;NIKKEI"),""))</f>
        <v/>
      </c>
      <c r="AQ1096" s="3">
        <f t="shared" si="646"/>
        <v>43291</v>
      </c>
      <c r="AR1096" cm="1">
        <f t="array" ref="AR1096">IF(AM1096="BASE",AE1096,_xlfn.IFS(AN1096="DAX",AG1096,AN1096="NIKKEI",AH1096,AN1096="SP",AF1096,AN1096="",MAX(AI1096:AK1096)))</f>
        <v>0.66998035776136666</v>
      </c>
      <c r="AS1096" s="4">
        <f t="shared" si="618"/>
        <v>0.67650867082878086</v>
      </c>
      <c r="AT1096" s="4">
        <f t="shared" si="619"/>
        <v>0.74647597536521104</v>
      </c>
      <c r="AU1096" s="4">
        <f t="shared" si="620"/>
        <v>1.1580715838612119E-4</v>
      </c>
      <c r="AV1096" s="4">
        <f t="shared" si="621"/>
        <v>2.4193498220365329E-3</v>
      </c>
      <c r="AW1096" s="4">
        <f t="shared" si="622"/>
        <v>4.7867058054729079E-2</v>
      </c>
      <c r="AX1096" s="4">
        <f t="shared" si="623"/>
        <v>1.5729857774217173E-2</v>
      </c>
      <c r="AY1096" s="4">
        <f t="shared" si="624"/>
        <v>7.7438822485458017E-3</v>
      </c>
      <c r="AZ1096" s="4">
        <f t="shared" si="625"/>
        <v>-9.0351715445530072</v>
      </c>
      <c r="BA1096" s="6" t="str">
        <f t="shared" si="626"/>
        <v>WEAKEN</v>
      </c>
      <c r="BB1096" s="4">
        <f t="shared" si="627"/>
        <v>0</v>
      </c>
      <c r="BC1096" s="4">
        <f t="shared" si="628"/>
        <v>0.60295548643614738</v>
      </c>
      <c r="BD1096" s="4">
        <f t="shared" si="629"/>
        <v>0.77882552653643133</v>
      </c>
      <c r="BE1096" s="4">
        <f t="shared" si="647"/>
        <v>0.05</v>
      </c>
      <c r="BF1096" s="4" t="str">
        <f t="shared" si="648"/>
        <v/>
      </c>
      <c r="BG1096" s="4" t="str">
        <f t="shared" si="649"/>
        <v/>
      </c>
      <c r="BH1096" s="4" t="str">
        <f t="shared" si="650"/>
        <v/>
      </c>
      <c r="BI1096" s="4" t="str">
        <f t="shared" si="651"/>
        <v/>
      </c>
      <c r="BJ1096" s="4" t="str">
        <f t="shared" si="652"/>
        <v/>
      </c>
      <c r="BK1096" s="4" t="str">
        <f t="shared" si="653"/>
        <v/>
      </c>
      <c r="BS1096" s="3" t="str">
        <f t="shared" si="630"/>
        <v/>
      </c>
      <c r="BT1096" s="5">
        <f t="shared" si="631"/>
        <v>-6.9967304536430186E-2</v>
      </c>
      <c r="BU1096" s="3"/>
    </row>
    <row r="1097" spans="1:73" x14ac:dyDescent="0.2">
      <c r="A1097" s="1">
        <v>43292</v>
      </c>
      <c r="C1097">
        <v>0.67850801956226925</v>
      </c>
      <c r="D1097">
        <v>0.67871456366019556</v>
      </c>
      <c r="E1097">
        <v>0.6802835555511636</v>
      </c>
      <c r="F1097">
        <v>0.67964991633888772</v>
      </c>
      <c r="G1097">
        <v>0.68034690391512254</v>
      </c>
      <c r="H1097">
        <v>0.67980464175237698</v>
      </c>
      <c r="I1097">
        <v>0.68135314480321041</v>
      </c>
      <c r="J1097">
        <v>0.68139142808303754</v>
      </c>
      <c r="M1097">
        <f>'[1]CAC_SWISS (-SP-NIKKEI-DAX)'!AC1182</f>
        <v>0</v>
      </c>
      <c r="N1097">
        <f>'[1]CAC_SWISS_SP (-NIKKEI-DAX)'!AD1182</f>
        <v>0</v>
      </c>
      <c r="O1097">
        <f>'[1]CAC_SWISS_DAX (-SP-NIKKEI)'!AD1182</f>
        <v>0</v>
      </c>
      <c r="P1097">
        <f>'[1]CAC_SWISS_NIKKEI (-SP-DAX)'!AD1182</f>
        <v>0</v>
      </c>
      <c r="Q1097">
        <f>'[1]CAC_SWISS_DAX_SP (-NIKKEI)'!AF1182</f>
        <v>0</v>
      </c>
      <c r="R1097">
        <f>'[1]CAC_SWISS_SP_NIKKEI (-DAX)'!AF1182</f>
        <v>0</v>
      </c>
      <c r="S1097">
        <f>'[1]CAC_SWISS_DAX_NIKKEI (-SP)'!AF1182</f>
        <v>0</v>
      </c>
      <c r="V1097" t="str">
        <f t="shared" si="640"/>
        <v>BASE</v>
      </c>
      <c r="W1097" t="str">
        <f t="shared" si="641"/>
        <v>BASE+SP</v>
      </c>
      <c r="X1097" t="str">
        <f t="shared" si="642"/>
        <v>BASE+DAX</v>
      </c>
      <c r="Y1097" t="str">
        <f t="shared" si="643"/>
        <v>BASE+NIKKEI</v>
      </c>
      <c r="Z1097" s="2" t="str">
        <f t="shared" si="644"/>
        <v>- NIKKEI</v>
      </c>
      <c r="AA1097" s="2" t="str">
        <f t="shared" si="617"/>
        <v>- DAX</v>
      </c>
      <c r="AB1097" s="2" t="str">
        <f t="shared" si="632"/>
        <v>- SP</v>
      </c>
      <c r="AE1097">
        <f t="shared" si="633"/>
        <v>0.67850801956226925</v>
      </c>
      <c r="AF1097">
        <f t="shared" si="634"/>
        <v>0.67871456366019556</v>
      </c>
      <c r="AG1097">
        <f t="shared" si="635"/>
        <v>0.6802835555511636</v>
      </c>
      <c r="AH1097">
        <f t="shared" si="636"/>
        <v>0.67964991633888772</v>
      </c>
      <c r="AI1097">
        <f t="shared" si="637"/>
        <v>0.68034690391512254</v>
      </c>
      <c r="AJ1097">
        <f t="shared" si="638"/>
        <v>0.67980464175237698</v>
      </c>
      <c r="AK1097">
        <f t="shared" si="639"/>
        <v>0.68135314480321041</v>
      </c>
      <c r="AM1097" t="str">
        <f t="shared" si="645"/>
        <v>BASE</v>
      </c>
      <c r="AN1097" t="str" cm="1">
        <f t="array" ref="AN1097">IF(AM1097="",_xlfn.IFS(AF1097=MAX(AF1097:AH1097),"SP",AG1097=MAX(AF1097:AH1097),"DAX",AH1097=MAX(AF1097:AH1097),"NIKKEI",MAX(AF1097:AH1097)=0,""),"")</f>
        <v/>
      </c>
      <c r="AO1097" t="str" cm="1">
        <f t="array" ref="AO1097">IF(AM1097="BASE","",IF(MAX(AF1097:AH1097)=0,_xlfn.IFS(AI1097=MAX(AI1097:AK1097),"SP&amp;DAX",AJ1097=MAX(AI1097:AK1097),"SP&amp;NIKKEI",AK1097=MAX(AI1097:AK1097),"DAX&amp;NIKKEI"),""))</f>
        <v/>
      </c>
      <c r="AQ1097" s="3">
        <f t="shared" si="646"/>
        <v>43292</v>
      </c>
      <c r="AR1097" cm="1">
        <f t="array" ref="AR1097">IF(AM1097="BASE",AE1097,_xlfn.IFS(AN1097="DAX",AG1097,AN1097="NIKKEI",AH1097,AN1097="SP",AF1097,AN1097="",MAX(AI1097:AK1097)))</f>
        <v>0.67850801956226925</v>
      </c>
      <c r="AS1097" s="4">
        <f t="shared" si="618"/>
        <v>0.67435231777190108</v>
      </c>
      <c r="AT1097" s="4">
        <f t="shared" si="619"/>
        <v>0.74522919321798331</v>
      </c>
      <c r="AU1097" s="4">
        <f t="shared" si="620"/>
        <v>4.9394883862209058E-5</v>
      </c>
      <c r="AV1097" s="4">
        <f t="shared" si="621"/>
        <v>2.456528052662704E-3</v>
      </c>
      <c r="AW1097" s="4">
        <f t="shared" si="622"/>
        <v>2.0107600158959502E-2</v>
      </c>
      <c r="AX1097" s="4">
        <f t="shared" si="623"/>
        <v>1.5810151378927991E-2</v>
      </c>
      <c r="AY1097" s="4">
        <f t="shared" si="624"/>
        <v>7.3532339442911095E-3</v>
      </c>
      <c r="AZ1097" s="4">
        <f t="shared" si="625"/>
        <v>-9.638871275285549</v>
      </c>
      <c r="BA1097" s="6" t="str">
        <f t="shared" si="626"/>
        <v>WEAKEN</v>
      </c>
      <c r="BB1097" s="4">
        <f t="shared" si="627"/>
        <v>0</v>
      </c>
      <c r="BC1097" s="4">
        <f t="shared" si="628"/>
        <v>0.60295548643614738</v>
      </c>
      <c r="BD1097" s="4">
        <f t="shared" si="629"/>
        <v>0.77882552653643133</v>
      </c>
      <c r="BE1097" s="4">
        <f t="shared" si="647"/>
        <v>0.05</v>
      </c>
      <c r="BF1097" s="4" t="str">
        <f t="shared" si="648"/>
        <v/>
      </c>
      <c r="BG1097" s="4" t="str">
        <f t="shared" si="649"/>
        <v/>
      </c>
      <c r="BH1097" s="4" t="str">
        <f t="shared" si="650"/>
        <v/>
      </c>
      <c r="BI1097" s="4" t="str">
        <f t="shared" si="651"/>
        <v/>
      </c>
      <c r="BJ1097" s="4" t="str">
        <f t="shared" si="652"/>
        <v/>
      </c>
      <c r="BK1097" s="4" t="str">
        <f t="shared" si="653"/>
        <v/>
      </c>
      <c r="BS1097" s="3" t="str">
        <f t="shared" si="630"/>
        <v/>
      </c>
      <c r="BT1097" s="5">
        <f t="shared" si="631"/>
        <v>-7.0876875446082233E-2</v>
      </c>
      <c r="BU1097" s="3"/>
    </row>
    <row r="1098" spans="1:73" x14ac:dyDescent="0.2">
      <c r="A1098" s="1">
        <v>43293</v>
      </c>
      <c r="C1098">
        <v>0.68064178627902494</v>
      </c>
      <c r="D1098">
        <v>0.68079722302986867</v>
      </c>
      <c r="E1098">
        <v>0.68277669065561719</v>
      </c>
      <c r="F1098">
        <v>0.6816021010454959</v>
      </c>
      <c r="G1098">
        <v>0.68280797733181875</v>
      </c>
      <c r="H1098">
        <v>0.68171691990574956</v>
      </c>
      <c r="I1098">
        <v>0.68367646104138158</v>
      </c>
      <c r="J1098">
        <v>0.68369218243927865</v>
      </c>
      <c r="M1098">
        <f>'[1]CAC_SWISS (-SP-NIKKEI-DAX)'!AC1183</f>
        <v>0</v>
      </c>
      <c r="N1098">
        <f>'[1]CAC_SWISS_SP (-NIKKEI-DAX)'!AD1183</f>
        <v>0</v>
      </c>
      <c r="O1098">
        <f>'[1]CAC_SWISS_DAX (-SP-NIKKEI)'!AD1183</f>
        <v>0</v>
      </c>
      <c r="P1098">
        <f>'[1]CAC_SWISS_NIKKEI (-SP-DAX)'!AD1183</f>
        <v>0</v>
      </c>
      <c r="Q1098">
        <f>'[1]CAC_SWISS_DAX_SP (-NIKKEI)'!AF1183</f>
        <v>0</v>
      </c>
      <c r="R1098">
        <f>'[1]CAC_SWISS_SP_NIKKEI (-DAX)'!AF1183</f>
        <v>0</v>
      </c>
      <c r="S1098">
        <f>'[1]CAC_SWISS_DAX_NIKKEI (-SP)'!AF1183</f>
        <v>0</v>
      </c>
      <c r="V1098" t="str">
        <f t="shared" si="640"/>
        <v>BASE</v>
      </c>
      <c r="W1098" t="str">
        <f t="shared" si="641"/>
        <v>BASE+SP</v>
      </c>
      <c r="X1098" t="str">
        <f t="shared" si="642"/>
        <v>BASE+DAX</v>
      </c>
      <c r="Y1098" t="str">
        <f t="shared" si="643"/>
        <v>BASE+NIKKEI</v>
      </c>
      <c r="Z1098" s="2" t="str">
        <f t="shared" si="644"/>
        <v>- NIKKEI</v>
      </c>
      <c r="AA1098" s="2" t="str">
        <f t="shared" si="617"/>
        <v>- DAX</v>
      </c>
      <c r="AB1098" s="2" t="str">
        <f t="shared" si="632"/>
        <v>- SP</v>
      </c>
      <c r="AE1098">
        <f t="shared" si="633"/>
        <v>0.68064178627902494</v>
      </c>
      <c r="AF1098">
        <f t="shared" si="634"/>
        <v>0.68079722302986867</v>
      </c>
      <c r="AG1098">
        <f t="shared" si="635"/>
        <v>0.68277669065561719</v>
      </c>
      <c r="AH1098">
        <f t="shared" si="636"/>
        <v>0.6816021010454959</v>
      </c>
      <c r="AI1098">
        <f t="shared" si="637"/>
        <v>0.68280797733181875</v>
      </c>
      <c r="AJ1098">
        <f t="shared" si="638"/>
        <v>0.68171691990574956</v>
      </c>
      <c r="AK1098">
        <f t="shared" si="639"/>
        <v>0.68367646104138158</v>
      </c>
      <c r="AM1098" t="str">
        <f t="shared" si="645"/>
        <v>BASE</v>
      </c>
      <c r="AN1098" t="str" cm="1">
        <f t="array" ref="AN1098">IF(AM1098="",_xlfn.IFS(AF1098=MAX(AF1098:AH1098),"SP",AG1098=MAX(AF1098:AH1098),"DAX",AH1098=MAX(AF1098:AH1098),"NIKKEI",MAX(AF1098:AH1098)=0,""),"")</f>
        <v/>
      </c>
      <c r="AO1098" t="str" cm="1">
        <f t="array" ref="AO1098">IF(AM1098="BASE","",IF(MAX(AF1098:AH1098)=0,_xlfn.IFS(AI1098=MAX(AI1098:AK1098),"SP&amp;DAX",AJ1098=MAX(AI1098:AK1098),"SP&amp;NIKKEI",AK1098=MAX(AI1098:AK1098),"DAX&amp;NIKKEI"),""))</f>
        <v/>
      </c>
      <c r="AQ1098" s="3">
        <f t="shared" si="646"/>
        <v>43293</v>
      </c>
      <c r="AR1098" cm="1">
        <f t="array" ref="AR1098">IF(AM1098="BASE",AE1098,_xlfn.IFS(AN1098="DAX",AG1098,AN1098="NIKKEI",AH1098,AN1098="SP",AF1098,AN1098="",MAX(AI1098:AK1098)))</f>
        <v>0.68064178627902494</v>
      </c>
      <c r="AS1098" s="4">
        <f t="shared" si="618"/>
        <v>0.6732281847058974</v>
      </c>
      <c r="AT1098" s="4">
        <f t="shared" si="619"/>
        <v>0.74378134180825395</v>
      </c>
      <c r="AU1098" s="4">
        <f t="shared" si="620"/>
        <v>1.8238410880208489E-5</v>
      </c>
      <c r="AV1098" s="4">
        <f t="shared" si="621"/>
        <v>2.5050631797550725E-3</v>
      </c>
      <c r="AW1098" s="4">
        <f t="shared" si="622"/>
        <v>7.2806191187528109E-3</v>
      </c>
      <c r="AX1098" s="4">
        <f t="shared" si="623"/>
        <v>1.5946823800449855E-2</v>
      </c>
      <c r="AY1098" s="4">
        <f t="shared" si="624"/>
        <v>7.205907623826599E-3</v>
      </c>
      <c r="AZ1098" s="4">
        <f t="shared" si="625"/>
        <v>-9.791016036490662</v>
      </c>
      <c r="BA1098" s="6" t="str">
        <f t="shared" si="626"/>
        <v>WEAKEN</v>
      </c>
      <c r="BB1098" s="4">
        <f t="shared" si="627"/>
        <v>0</v>
      </c>
      <c r="BC1098" s="4">
        <f t="shared" si="628"/>
        <v>0.60295548643614738</v>
      </c>
      <c r="BD1098" s="4">
        <f t="shared" si="629"/>
        <v>0.77882552653643133</v>
      </c>
      <c r="BE1098" s="4">
        <f t="shared" si="647"/>
        <v>0.05</v>
      </c>
      <c r="BF1098" s="4" t="str">
        <f t="shared" si="648"/>
        <v/>
      </c>
      <c r="BG1098" s="4" t="str">
        <f t="shared" si="649"/>
        <v/>
      </c>
      <c r="BH1098" s="4" t="str">
        <f t="shared" si="650"/>
        <v/>
      </c>
      <c r="BI1098" s="4" t="str">
        <f t="shared" si="651"/>
        <v/>
      </c>
      <c r="BJ1098" s="4" t="str">
        <f t="shared" si="652"/>
        <v/>
      </c>
      <c r="BK1098" s="4" t="str">
        <f t="shared" si="653"/>
        <v/>
      </c>
      <c r="BS1098" s="3" t="str">
        <f t="shared" si="630"/>
        <v/>
      </c>
      <c r="BT1098" s="5">
        <f t="shared" si="631"/>
        <v>-7.0553157102356545E-2</v>
      </c>
      <c r="BU1098" s="3"/>
    </row>
    <row r="1099" spans="1:73" x14ac:dyDescent="0.2">
      <c r="A1099" s="1">
        <v>43294</v>
      </c>
      <c r="C1099">
        <v>0.68239187447682115</v>
      </c>
      <c r="D1099">
        <v>0.68249329652717061</v>
      </c>
      <c r="E1099">
        <v>0.68496924286126937</v>
      </c>
      <c r="F1099">
        <v>0.68281647616858876</v>
      </c>
      <c r="G1099">
        <v>0.68497455295708487</v>
      </c>
      <c r="H1099">
        <v>0.68289741149951988</v>
      </c>
      <c r="I1099">
        <v>0.68535846189226679</v>
      </c>
      <c r="J1099">
        <v>0.68536016714566184</v>
      </c>
      <c r="M1099">
        <f>'[1]CAC_SWISS (-SP-NIKKEI-DAX)'!AC1184</f>
        <v>0</v>
      </c>
      <c r="N1099">
        <f>'[1]CAC_SWISS_SP (-NIKKEI-DAX)'!AD1184</f>
        <v>0</v>
      </c>
      <c r="O1099">
        <f>'[1]CAC_SWISS_DAX (-SP-NIKKEI)'!AD1184</f>
        <v>0</v>
      </c>
      <c r="P1099">
        <f>'[1]CAC_SWISS_NIKKEI (-SP-DAX)'!AD1184</f>
        <v>0</v>
      </c>
      <c r="Q1099">
        <f>'[1]CAC_SWISS_DAX_SP (-NIKKEI)'!AF1184</f>
        <v>0</v>
      </c>
      <c r="R1099">
        <f>'[1]CAC_SWISS_SP_NIKKEI (-DAX)'!AF1184</f>
        <v>0</v>
      </c>
      <c r="S1099">
        <f>'[1]CAC_SWISS_DAX_NIKKEI (-SP)'!AF1184</f>
        <v>0</v>
      </c>
      <c r="V1099" t="str">
        <f t="shared" si="640"/>
        <v>BASE</v>
      </c>
      <c r="W1099" t="str">
        <f t="shared" si="641"/>
        <v>BASE+SP</v>
      </c>
      <c r="X1099" t="str">
        <f t="shared" si="642"/>
        <v>BASE+DAX</v>
      </c>
      <c r="Y1099" t="str">
        <f t="shared" si="643"/>
        <v>BASE+NIKKEI</v>
      </c>
      <c r="Z1099" s="2" t="str">
        <f t="shared" si="644"/>
        <v>- NIKKEI</v>
      </c>
      <c r="AA1099" s="2" t="str">
        <f t="shared" si="617"/>
        <v>- DAX</v>
      </c>
      <c r="AB1099" s="2" t="str">
        <f t="shared" si="632"/>
        <v>- SP</v>
      </c>
      <c r="AE1099">
        <f t="shared" si="633"/>
        <v>0.68239187447682115</v>
      </c>
      <c r="AF1099">
        <f t="shared" si="634"/>
        <v>0.68249329652717061</v>
      </c>
      <c r="AG1099">
        <f t="shared" si="635"/>
        <v>0.68496924286126937</v>
      </c>
      <c r="AH1099">
        <f t="shared" si="636"/>
        <v>0.68281647616858876</v>
      </c>
      <c r="AI1099">
        <f t="shared" si="637"/>
        <v>0.68497455295708487</v>
      </c>
      <c r="AJ1099">
        <f t="shared" si="638"/>
        <v>0.68289741149951988</v>
      </c>
      <c r="AK1099">
        <f t="shared" si="639"/>
        <v>0.68535846189226679</v>
      </c>
      <c r="AM1099" t="str">
        <f t="shared" si="645"/>
        <v>BASE</v>
      </c>
      <c r="AN1099" t="str" cm="1">
        <f t="array" ref="AN1099">IF(AM1099="",_xlfn.IFS(AF1099=MAX(AF1099:AH1099),"SP",AG1099=MAX(AF1099:AH1099),"DAX",AH1099=MAX(AF1099:AH1099),"NIKKEI",MAX(AF1099:AH1099)=0,""),"")</f>
        <v/>
      </c>
      <c r="AO1099" t="str" cm="1">
        <f t="array" ref="AO1099">IF(AM1099="BASE","",IF(MAX(AF1099:AH1099)=0,_xlfn.IFS(AI1099=MAX(AI1099:AK1099),"SP&amp;DAX",AJ1099=MAX(AI1099:AK1099),"SP&amp;NIKKEI",AK1099=MAX(AI1099:AK1099),"DAX&amp;NIKKEI"),""))</f>
        <v/>
      </c>
      <c r="AQ1099" s="3">
        <f t="shared" si="646"/>
        <v>43294</v>
      </c>
      <c r="AR1099" cm="1">
        <f t="array" ref="AR1099">IF(AM1099="BASE",AE1099,_xlfn.IFS(AN1099="DAX",AG1099,AN1099="NIKKEI",AH1099,AN1099="SP",AF1099,AN1099="",MAX(AI1099:AK1099)))</f>
        <v>0.68239187447682115</v>
      </c>
      <c r="AS1099" s="4">
        <f t="shared" si="618"/>
        <v>0.67365024974021259</v>
      </c>
      <c r="AT1099" s="4">
        <f t="shared" si="619"/>
        <v>0.74215715326855602</v>
      </c>
      <c r="AU1099" s="4">
        <f t="shared" si="620"/>
        <v>2.4655986713687543E-5</v>
      </c>
      <c r="AV1099" s="4">
        <f t="shared" si="621"/>
        <v>2.5852560301569049E-3</v>
      </c>
      <c r="AW1099" s="4">
        <f t="shared" si="622"/>
        <v>9.5371547057917956E-3</v>
      </c>
      <c r="AX1099" s="4">
        <f t="shared" si="623"/>
        <v>1.620341275407287E-2</v>
      </c>
      <c r="AY1099" s="4">
        <f t="shared" si="624"/>
        <v>7.3600760372775267E-3</v>
      </c>
      <c r="AZ1099" s="4">
        <f t="shared" si="625"/>
        <v>-9.3079070353849165</v>
      </c>
      <c r="BA1099" s="6" t="str">
        <f t="shared" si="626"/>
        <v>WEAKEN</v>
      </c>
      <c r="BB1099" s="4">
        <f t="shared" si="627"/>
        <v>0</v>
      </c>
      <c r="BC1099" s="4">
        <f t="shared" si="628"/>
        <v>0.60295548643614738</v>
      </c>
      <c r="BD1099" s="4">
        <f t="shared" si="629"/>
        <v>0.77882552653643133</v>
      </c>
      <c r="BE1099" s="4">
        <f t="shared" si="647"/>
        <v>0.05</v>
      </c>
      <c r="BF1099" s="4" t="str">
        <f t="shared" si="648"/>
        <v/>
      </c>
      <c r="BG1099" s="4" t="str">
        <f t="shared" si="649"/>
        <v/>
      </c>
      <c r="BH1099" s="4" t="str">
        <f t="shared" si="650"/>
        <v/>
      </c>
      <c r="BI1099" s="4" t="str">
        <f t="shared" si="651"/>
        <v/>
      </c>
      <c r="BJ1099" s="4" t="str">
        <f t="shared" si="652"/>
        <v/>
      </c>
      <c r="BK1099" s="4" t="str">
        <f t="shared" si="653"/>
        <v/>
      </c>
      <c r="BS1099" s="3" t="str">
        <f t="shared" si="630"/>
        <v/>
      </c>
      <c r="BT1099" s="5">
        <f t="shared" si="631"/>
        <v>-6.8506903528343432E-2</v>
      </c>
      <c r="BU1099" s="3"/>
    </row>
    <row r="1100" spans="1:73" x14ac:dyDescent="0.2">
      <c r="A1100" s="1">
        <v>43297</v>
      </c>
      <c r="C1100">
        <v>0.68020978544542998</v>
      </c>
      <c r="D1100">
        <v>0.68029781266703393</v>
      </c>
      <c r="E1100">
        <v>0.68157575611516164</v>
      </c>
      <c r="F1100">
        <v>0.68061037636260668</v>
      </c>
      <c r="G1100">
        <v>0.68159006287413371</v>
      </c>
      <c r="H1100">
        <v>0.68067966527266588</v>
      </c>
      <c r="I1100">
        <v>0.68194508353085004</v>
      </c>
      <c r="J1100">
        <v>0.68195298206697796</v>
      </c>
      <c r="M1100">
        <f>'[1]CAC_SWISS (-SP-NIKKEI-DAX)'!AC1185</f>
        <v>0</v>
      </c>
      <c r="N1100">
        <f>'[1]CAC_SWISS_SP (-NIKKEI-DAX)'!AD1185</f>
        <v>0</v>
      </c>
      <c r="O1100">
        <f>'[1]CAC_SWISS_DAX (-SP-NIKKEI)'!AD1185</f>
        <v>0</v>
      </c>
      <c r="P1100">
        <f>'[1]CAC_SWISS_NIKKEI (-SP-DAX)'!AD1185</f>
        <v>0</v>
      </c>
      <c r="Q1100">
        <f>'[1]CAC_SWISS_DAX_SP (-NIKKEI)'!AF1185</f>
        <v>0</v>
      </c>
      <c r="R1100">
        <f>'[1]CAC_SWISS_SP_NIKKEI (-DAX)'!AF1185</f>
        <v>0</v>
      </c>
      <c r="S1100">
        <f>'[1]CAC_SWISS_DAX_NIKKEI (-SP)'!AF1185</f>
        <v>0</v>
      </c>
      <c r="V1100" t="str">
        <f t="shared" si="640"/>
        <v>BASE</v>
      </c>
      <c r="W1100" t="str">
        <f t="shared" si="641"/>
        <v>BASE+SP</v>
      </c>
      <c r="X1100" t="str">
        <f t="shared" si="642"/>
        <v>BASE+DAX</v>
      </c>
      <c r="Y1100" t="str">
        <f t="shared" si="643"/>
        <v>BASE+NIKKEI</v>
      </c>
      <c r="Z1100" s="2" t="str">
        <f t="shared" si="644"/>
        <v>- NIKKEI</v>
      </c>
      <c r="AA1100" s="2" t="str">
        <f t="shared" si="617"/>
        <v>- DAX</v>
      </c>
      <c r="AB1100" s="2" t="str">
        <f t="shared" si="632"/>
        <v>- SP</v>
      </c>
      <c r="AE1100">
        <f t="shared" si="633"/>
        <v>0.68020978544542998</v>
      </c>
      <c r="AF1100">
        <f t="shared" si="634"/>
        <v>0.68029781266703393</v>
      </c>
      <c r="AG1100">
        <f t="shared" si="635"/>
        <v>0.68157575611516164</v>
      </c>
      <c r="AH1100">
        <f t="shared" si="636"/>
        <v>0.68061037636260668</v>
      </c>
      <c r="AI1100">
        <f t="shared" si="637"/>
        <v>0.68159006287413371</v>
      </c>
      <c r="AJ1100">
        <f t="shared" si="638"/>
        <v>0.68067966527266588</v>
      </c>
      <c r="AK1100">
        <f t="shared" si="639"/>
        <v>0.68194508353085004</v>
      </c>
      <c r="AM1100" t="str">
        <f t="shared" si="645"/>
        <v>BASE</v>
      </c>
      <c r="AN1100" t="str" cm="1">
        <f t="array" ref="AN1100">IF(AM1100="",_xlfn.IFS(AF1100=MAX(AF1100:AH1100),"SP",AG1100=MAX(AF1100:AH1100),"DAX",AH1100=MAX(AF1100:AH1100),"NIKKEI",MAX(AF1100:AH1100)=0,""),"")</f>
        <v/>
      </c>
      <c r="AO1100" t="str" cm="1">
        <f t="array" ref="AO1100">IF(AM1100="BASE","",IF(MAX(AF1100:AH1100)=0,_xlfn.IFS(AI1100=MAX(AI1100:AK1100),"SP&amp;DAX",AJ1100=MAX(AI1100:AK1100),"SP&amp;NIKKEI",AK1100=MAX(AI1100:AK1100),"DAX&amp;NIKKEI"),""))</f>
        <v/>
      </c>
      <c r="AQ1100" s="3">
        <f t="shared" si="646"/>
        <v>43297</v>
      </c>
      <c r="AR1100" cm="1">
        <f t="array" ref="AR1100">IF(AM1100="BASE",AE1100,_xlfn.IFS(AN1100="DAX",AG1100,AN1100="NIKKEI",AH1100,AN1100="SP",AF1100,AN1100="",MAX(AI1100:AK1100)))</f>
        <v>0.68020978544542998</v>
      </c>
      <c r="AS1100" s="4">
        <f t="shared" si="618"/>
        <v>0.6746240341574441</v>
      </c>
      <c r="AT1100" s="4">
        <f t="shared" si="619"/>
        <v>0.74036678134588241</v>
      </c>
      <c r="AU1100" s="4">
        <f t="shared" si="620"/>
        <v>2.7260798162972018E-5</v>
      </c>
      <c r="AV1100" s="4">
        <f t="shared" si="621"/>
        <v>2.6803676311351605E-3</v>
      </c>
      <c r="AW1100" s="4">
        <f t="shared" si="622"/>
        <v>1.017054446051E-2</v>
      </c>
      <c r="AX1100" s="4">
        <f t="shared" si="623"/>
        <v>1.6499740506366357E-2</v>
      </c>
      <c r="AY1100" s="4">
        <f t="shared" si="624"/>
        <v>7.505560101618027E-3</v>
      </c>
      <c r="AZ1100" s="4">
        <f t="shared" si="625"/>
        <v>-8.7592060150535165</v>
      </c>
      <c r="BA1100" s="6" t="str">
        <f t="shared" si="626"/>
        <v>WEAKEN</v>
      </c>
      <c r="BB1100" s="4">
        <f t="shared" si="627"/>
        <v>0</v>
      </c>
      <c r="BC1100" s="4">
        <f t="shared" si="628"/>
        <v>0.60295548643614738</v>
      </c>
      <c r="BD1100" s="4">
        <f t="shared" si="629"/>
        <v>0.77882552653643133</v>
      </c>
      <c r="BE1100" s="4">
        <f t="shared" si="647"/>
        <v>0.05</v>
      </c>
      <c r="BF1100" s="4" t="str">
        <f t="shared" si="648"/>
        <v/>
      </c>
      <c r="BG1100" s="4" t="str">
        <f t="shared" si="649"/>
        <v/>
      </c>
      <c r="BH1100" s="4" t="str">
        <f t="shared" si="650"/>
        <v/>
      </c>
      <c r="BI1100" s="4" t="str">
        <f t="shared" si="651"/>
        <v/>
      </c>
      <c r="BJ1100" s="4" t="str">
        <f t="shared" si="652"/>
        <v/>
      </c>
      <c r="BK1100" s="4" t="str">
        <f t="shared" si="653"/>
        <v/>
      </c>
      <c r="BS1100" s="3" t="str">
        <f t="shared" si="630"/>
        <v/>
      </c>
      <c r="BT1100" s="5">
        <f t="shared" si="631"/>
        <v>-6.5742747188438311E-2</v>
      </c>
      <c r="BU1100" s="3"/>
    </row>
    <row r="1101" spans="1:73" x14ac:dyDescent="0.2">
      <c r="A1101" s="1">
        <v>43298</v>
      </c>
      <c r="C1101">
        <v>0.67378369117580938</v>
      </c>
      <c r="D1101">
        <v>0.6738076728011535</v>
      </c>
      <c r="E1101">
        <v>0.67515697593223778</v>
      </c>
      <c r="F1101">
        <v>0.67403177690161642</v>
      </c>
      <c r="G1101">
        <v>0.67527144912734061</v>
      </c>
      <c r="H1101">
        <v>0.67406404948120002</v>
      </c>
      <c r="I1101">
        <v>0.67537665890315735</v>
      </c>
      <c r="J1101">
        <v>0.67550646855903085</v>
      </c>
      <c r="M1101">
        <f>'[1]CAC_SWISS (-SP-NIKKEI-DAX)'!AC1186</f>
        <v>0</v>
      </c>
      <c r="N1101">
        <f>'[1]CAC_SWISS_SP (-NIKKEI-DAX)'!AD1186</f>
        <v>0</v>
      </c>
      <c r="O1101">
        <f>'[1]CAC_SWISS_DAX (-SP-NIKKEI)'!AD1186</f>
        <v>0</v>
      </c>
      <c r="P1101">
        <f>'[1]CAC_SWISS_NIKKEI (-SP-DAX)'!AD1186</f>
        <v>0</v>
      </c>
      <c r="Q1101">
        <f>'[1]CAC_SWISS_DAX_SP (-NIKKEI)'!AF1186</f>
        <v>0</v>
      </c>
      <c r="R1101">
        <f>'[1]CAC_SWISS_SP_NIKKEI (-DAX)'!AF1186</f>
        <v>0</v>
      </c>
      <c r="S1101">
        <f>'[1]CAC_SWISS_DAX_NIKKEI (-SP)'!AF1186</f>
        <v>0</v>
      </c>
      <c r="V1101" t="str">
        <f t="shared" si="640"/>
        <v>BASE</v>
      </c>
      <c r="W1101" t="str">
        <f t="shared" si="641"/>
        <v>BASE+SP</v>
      </c>
      <c r="X1101" t="str">
        <f t="shared" si="642"/>
        <v>BASE+DAX</v>
      </c>
      <c r="Y1101" t="str">
        <f t="shared" si="643"/>
        <v>BASE+NIKKEI</v>
      </c>
      <c r="Z1101" s="2" t="str">
        <f t="shared" si="644"/>
        <v>- NIKKEI</v>
      </c>
      <c r="AA1101" s="2" t="str">
        <f t="shared" si="617"/>
        <v>- DAX</v>
      </c>
      <c r="AB1101" s="2" t="str">
        <f t="shared" si="632"/>
        <v>- SP</v>
      </c>
      <c r="AE1101">
        <f t="shared" si="633"/>
        <v>0.67378369117580938</v>
      </c>
      <c r="AF1101">
        <f t="shared" si="634"/>
        <v>0.6738076728011535</v>
      </c>
      <c r="AG1101">
        <f t="shared" si="635"/>
        <v>0.67515697593223778</v>
      </c>
      <c r="AH1101">
        <f t="shared" si="636"/>
        <v>0.67403177690161642</v>
      </c>
      <c r="AI1101">
        <f t="shared" si="637"/>
        <v>0.67527144912734061</v>
      </c>
      <c r="AJ1101">
        <f t="shared" si="638"/>
        <v>0.67406404948120002</v>
      </c>
      <c r="AK1101">
        <f t="shared" si="639"/>
        <v>0.67537665890315735</v>
      </c>
      <c r="AM1101" t="str">
        <f t="shared" si="645"/>
        <v>BASE</v>
      </c>
      <c r="AN1101" t="str" cm="1">
        <f t="array" ref="AN1101">IF(AM1101="",_xlfn.IFS(AF1101=MAX(AF1101:AH1101),"SP",AG1101=MAX(AF1101:AH1101),"DAX",AH1101=MAX(AF1101:AH1101),"NIKKEI",MAX(AF1101:AH1101)=0,""),"")</f>
        <v/>
      </c>
      <c r="AO1101" t="str" cm="1">
        <f t="array" ref="AO1101">IF(AM1101="BASE","",IF(MAX(AF1101:AH1101)=0,_xlfn.IFS(AI1101=MAX(AI1101:AK1101),"SP&amp;DAX",AJ1101=MAX(AI1101:AK1101),"SP&amp;NIKKEI",AK1101=MAX(AI1101:AK1101),"DAX&amp;NIKKEI"),""))</f>
        <v/>
      </c>
      <c r="AQ1101" s="3">
        <f t="shared" si="646"/>
        <v>43298</v>
      </c>
      <c r="AR1101" cm="1">
        <f t="array" ref="AR1101">IF(AM1101="BASE",AE1101,_xlfn.IFS(AN1101="DAX",AG1101,AN1101="NIKKEI",AH1101,AN1101="SP",AF1101,AN1101="",MAX(AI1101:AK1101)))</f>
        <v>0.67378369117580938</v>
      </c>
      <c r="AS1101" s="4">
        <f t="shared" si="618"/>
        <v>0.67500079207853891</v>
      </c>
      <c r="AT1101" s="4">
        <f t="shared" si="619"/>
        <v>0.73860234856305429</v>
      </c>
      <c r="AU1101" s="4">
        <f t="shared" si="620"/>
        <v>2.4822327505506768E-5</v>
      </c>
      <c r="AV1101" s="4">
        <f t="shared" si="621"/>
        <v>2.7716775080724025E-3</v>
      </c>
      <c r="AW1101" s="4">
        <f t="shared" si="622"/>
        <v>8.9557055008068973E-3</v>
      </c>
      <c r="AX1101" s="4">
        <f t="shared" si="623"/>
        <v>1.6776559931155417E-2</v>
      </c>
      <c r="AY1101" s="4">
        <f t="shared" si="624"/>
        <v>7.610241974602301E-3</v>
      </c>
      <c r="AZ1101" s="4">
        <f t="shared" si="625"/>
        <v>-8.3573632345427615</v>
      </c>
      <c r="BA1101" s="6" t="str">
        <f t="shared" si="626"/>
        <v>WEAKEN</v>
      </c>
      <c r="BB1101" s="4">
        <f t="shared" si="627"/>
        <v>0</v>
      </c>
      <c r="BC1101" s="4">
        <f t="shared" si="628"/>
        <v>0.60295548643614738</v>
      </c>
      <c r="BD1101" s="4">
        <f t="shared" si="629"/>
        <v>0.77882552653643133</v>
      </c>
      <c r="BE1101" s="4">
        <f t="shared" si="647"/>
        <v>0.05</v>
      </c>
      <c r="BF1101" s="4" t="str">
        <f t="shared" si="648"/>
        <v/>
      </c>
      <c r="BG1101" s="4" t="str">
        <f t="shared" si="649"/>
        <v/>
      </c>
      <c r="BH1101" s="4" t="str">
        <f t="shared" si="650"/>
        <v/>
      </c>
      <c r="BI1101" s="4" t="str">
        <f t="shared" si="651"/>
        <v/>
      </c>
      <c r="BJ1101" s="4" t="str">
        <f t="shared" si="652"/>
        <v/>
      </c>
      <c r="BK1101" s="4" t="str">
        <f t="shared" si="653"/>
        <v/>
      </c>
      <c r="BS1101" s="3" t="str">
        <f t="shared" si="630"/>
        <v/>
      </c>
      <c r="BT1101" s="5">
        <f t="shared" si="631"/>
        <v>-6.3601556484515376E-2</v>
      </c>
      <c r="BU1101" s="3"/>
    </row>
    <row r="1102" spans="1:73" x14ac:dyDescent="0.2">
      <c r="A1102" s="1">
        <v>43299</v>
      </c>
      <c r="C1102">
        <v>0.67700893013058039</v>
      </c>
      <c r="D1102">
        <v>0.67703799650625107</v>
      </c>
      <c r="E1102">
        <v>0.67849359675274179</v>
      </c>
      <c r="F1102">
        <v>0.67716110420882891</v>
      </c>
      <c r="G1102">
        <v>0.67862452473740353</v>
      </c>
      <c r="H1102">
        <v>0.67719701648069908</v>
      </c>
      <c r="I1102">
        <v>0.67861927099959929</v>
      </c>
      <c r="J1102">
        <v>0.67876206975531772</v>
      </c>
      <c r="M1102">
        <f>'[1]CAC_SWISS (-SP-NIKKEI-DAX)'!AC1187</f>
        <v>0</v>
      </c>
      <c r="N1102">
        <f>'[1]CAC_SWISS_SP (-NIKKEI-DAX)'!AD1187</f>
        <v>0</v>
      </c>
      <c r="O1102">
        <f>'[1]CAC_SWISS_DAX (-SP-NIKKEI)'!AD1187</f>
        <v>0</v>
      </c>
      <c r="P1102">
        <f>'[1]CAC_SWISS_NIKKEI (-SP-DAX)'!AD1187</f>
        <v>0</v>
      </c>
      <c r="Q1102">
        <f>'[1]CAC_SWISS_DAX_SP (-NIKKEI)'!AF1187</f>
        <v>0</v>
      </c>
      <c r="R1102">
        <f>'[1]CAC_SWISS_SP_NIKKEI (-DAX)'!AF1187</f>
        <v>0</v>
      </c>
      <c r="S1102">
        <f>'[1]CAC_SWISS_DAX_NIKKEI (-SP)'!AF1187</f>
        <v>0</v>
      </c>
      <c r="V1102" t="str">
        <f t="shared" si="640"/>
        <v>BASE</v>
      </c>
      <c r="W1102" t="str">
        <f t="shared" si="641"/>
        <v>BASE+SP</v>
      </c>
      <c r="X1102" t="str">
        <f t="shared" si="642"/>
        <v>BASE+DAX</v>
      </c>
      <c r="Y1102" t="str">
        <f t="shared" si="643"/>
        <v>BASE+NIKKEI</v>
      </c>
      <c r="Z1102" s="2" t="str">
        <f t="shared" si="644"/>
        <v>- NIKKEI</v>
      </c>
      <c r="AA1102" s="2" t="str">
        <f t="shared" si="617"/>
        <v>- DAX</v>
      </c>
      <c r="AB1102" s="2" t="str">
        <f t="shared" si="632"/>
        <v>- SP</v>
      </c>
      <c r="AE1102">
        <f t="shared" si="633"/>
        <v>0.67700893013058039</v>
      </c>
      <c r="AF1102">
        <f t="shared" si="634"/>
        <v>0.67703799650625107</v>
      </c>
      <c r="AG1102">
        <f t="shared" si="635"/>
        <v>0.67849359675274179</v>
      </c>
      <c r="AH1102">
        <f t="shared" si="636"/>
        <v>0.67716110420882891</v>
      </c>
      <c r="AI1102">
        <f t="shared" si="637"/>
        <v>0.67862452473740353</v>
      </c>
      <c r="AJ1102">
        <f t="shared" si="638"/>
        <v>0.67719701648069908</v>
      </c>
      <c r="AK1102">
        <f t="shared" si="639"/>
        <v>0.67861927099959929</v>
      </c>
      <c r="AM1102" t="str">
        <f t="shared" si="645"/>
        <v>BASE</v>
      </c>
      <c r="AN1102" t="str" cm="1">
        <f t="array" ref="AN1102">IF(AM1102="",_xlfn.IFS(AF1102=MAX(AF1102:AH1102),"SP",AG1102=MAX(AF1102:AH1102),"DAX",AH1102=MAX(AF1102:AH1102),"NIKKEI",MAX(AF1102:AH1102)=0,""),"")</f>
        <v/>
      </c>
      <c r="AO1102" t="str" cm="1">
        <f t="array" ref="AO1102">IF(AM1102="BASE","",IF(MAX(AF1102:AH1102)=0,_xlfn.IFS(AI1102=MAX(AI1102:AK1102),"SP&amp;DAX",AJ1102=MAX(AI1102:AK1102),"SP&amp;NIKKEI",AK1102=MAX(AI1102:AK1102),"DAX&amp;NIKKEI"),""))</f>
        <v/>
      </c>
      <c r="AQ1102" s="3">
        <f t="shared" si="646"/>
        <v>43299</v>
      </c>
      <c r="AR1102" cm="1">
        <f t="array" ref="AR1102">IF(AM1102="BASE",AE1102,_xlfn.IFS(AN1102="DAX",AG1102,AN1102="NIKKEI",AH1102,AN1102="SP",AF1102,AN1102="",MAX(AI1102:AK1102)))</f>
        <v>0.67700893013058039</v>
      </c>
      <c r="AS1102" s="4">
        <f t="shared" si="618"/>
        <v>0.67574532841859525</v>
      </c>
      <c r="AT1102" s="4">
        <f t="shared" si="619"/>
        <v>0.73680277468721311</v>
      </c>
      <c r="AU1102" s="4">
        <f t="shared" si="620"/>
        <v>2.1369644764264282E-5</v>
      </c>
      <c r="AV1102" s="4">
        <f t="shared" si="621"/>
        <v>2.8566968994480631E-3</v>
      </c>
      <c r="AW1102" s="4">
        <f t="shared" si="622"/>
        <v>7.4805432695337999E-3</v>
      </c>
      <c r="AX1102" s="4">
        <f t="shared" si="623"/>
        <v>1.7029617701329897E-2</v>
      </c>
      <c r="AY1102" s="4">
        <f t="shared" si="624"/>
        <v>7.6987598004735593E-3</v>
      </c>
      <c r="AZ1102" s="4">
        <f t="shared" si="625"/>
        <v>-7.9308158522963863</v>
      </c>
      <c r="BA1102" s="6" t="str">
        <f t="shared" si="626"/>
        <v>WEAKEN</v>
      </c>
      <c r="BB1102" s="4">
        <f t="shared" si="627"/>
        <v>0</v>
      </c>
      <c r="BC1102" s="4">
        <f t="shared" si="628"/>
        <v>0.60295548643614738</v>
      </c>
      <c r="BD1102" s="4">
        <f t="shared" si="629"/>
        <v>0.77882552653643133</v>
      </c>
      <c r="BE1102" s="4">
        <f t="shared" si="647"/>
        <v>0.05</v>
      </c>
      <c r="BF1102" s="4" t="str">
        <f t="shared" si="648"/>
        <v/>
      </c>
      <c r="BG1102" s="4" t="str">
        <f t="shared" si="649"/>
        <v/>
      </c>
      <c r="BH1102" s="4" t="str">
        <f t="shared" si="650"/>
        <v/>
      </c>
      <c r="BI1102" s="4" t="str">
        <f t="shared" si="651"/>
        <v/>
      </c>
      <c r="BJ1102" s="4" t="str">
        <f t="shared" si="652"/>
        <v/>
      </c>
      <c r="BK1102" s="4" t="str">
        <f t="shared" si="653"/>
        <v/>
      </c>
      <c r="BS1102" s="3" t="str">
        <f t="shared" si="630"/>
        <v/>
      </c>
      <c r="BT1102" s="5">
        <f t="shared" si="631"/>
        <v>-6.1057446268617865E-2</v>
      </c>
      <c r="BU1102" s="3"/>
    </row>
    <row r="1103" spans="1:73" x14ac:dyDescent="0.2">
      <c r="A1103" s="1">
        <v>43300</v>
      </c>
      <c r="C1103">
        <v>0.6724871987953821</v>
      </c>
      <c r="D1103">
        <v>0.67253635807134671</v>
      </c>
      <c r="E1103">
        <v>0.67404429320732395</v>
      </c>
      <c r="F1103">
        <v>0.67266144863280775</v>
      </c>
      <c r="G1103">
        <v>0.67422177503973124</v>
      </c>
      <c r="H1103">
        <v>0.67272003364981903</v>
      </c>
      <c r="I1103">
        <v>0.67419020953977726</v>
      </c>
      <c r="J1103">
        <v>0.67438255434116967</v>
      </c>
      <c r="M1103">
        <f>'[1]CAC_SWISS (-SP-NIKKEI-DAX)'!AC1188</f>
        <v>0</v>
      </c>
      <c r="N1103">
        <f>'[1]CAC_SWISS_SP (-NIKKEI-DAX)'!AD1188</f>
        <v>0</v>
      </c>
      <c r="O1103">
        <f>'[1]CAC_SWISS_DAX (-SP-NIKKEI)'!AD1188</f>
        <v>0</v>
      </c>
      <c r="P1103">
        <f>'[1]CAC_SWISS_NIKKEI (-SP-DAX)'!AD1188</f>
        <v>0</v>
      </c>
      <c r="Q1103">
        <f>'[1]CAC_SWISS_DAX_SP (-NIKKEI)'!AF1188</f>
        <v>0</v>
      </c>
      <c r="R1103">
        <f>'[1]CAC_SWISS_SP_NIKKEI (-DAX)'!AF1188</f>
        <v>0</v>
      </c>
      <c r="S1103">
        <f>'[1]CAC_SWISS_DAX_NIKKEI (-SP)'!AF1188</f>
        <v>0</v>
      </c>
      <c r="V1103" t="str">
        <f t="shared" si="640"/>
        <v>BASE</v>
      </c>
      <c r="W1103" t="str">
        <f t="shared" si="641"/>
        <v>BASE+SP</v>
      </c>
      <c r="X1103" t="str">
        <f t="shared" si="642"/>
        <v>BASE+DAX</v>
      </c>
      <c r="Y1103" t="str">
        <f t="shared" si="643"/>
        <v>BASE+NIKKEI</v>
      </c>
      <c r="Z1103" s="2" t="str">
        <f t="shared" si="644"/>
        <v>- NIKKEI</v>
      </c>
      <c r="AA1103" s="2" t="str">
        <f t="shared" si="617"/>
        <v>- DAX</v>
      </c>
      <c r="AB1103" s="2" t="str">
        <f t="shared" si="632"/>
        <v>- SP</v>
      </c>
      <c r="AE1103">
        <f t="shared" si="633"/>
        <v>0.6724871987953821</v>
      </c>
      <c r="AF1103">
        <f t="shared" si="634"/>
        <v>0.67253635807134671</v>
      </c>
      <c r="AG1103">
        <f t="shared" si="635"/>
        <v>0.67404429320732395</v>
      </c>
      <c r="AH1103">
        <f t="shared" si="636"/>
        <v>0.67266144863280775</v>
      </c>
      <c r="AI1103">
        <f t="shared" si="637"/>
        <v>0.67422177503973124</v>
      </c>
      <c r="AJ1103">
        <f t="shared" si="638"/>
        <v>0.67272003364981903</v>
      </c>
      <c r="AK1103">
        <f t="shared" si="639"/>
        <v>0.67419020953977726</v>
      </c>
      <c r="AM1103" t="str">
        <f t="shared" si="645"/>
        <v>BASE</v>
      </c>
      <c r="AN1103" t="str" cm="1">
        <f t="array" ref="AN1103">IF(AM1103="",_xlfn.IFS(AF1103=MAX(AF1103:AH1103),"SP",AG1103=MAX(AF1103:AH1103),"DAX",AH1103=MAX(AF1103:AH1103),"NIKKEI",MAX(AF1103:AH1103)=0,""),"")</f>
        <v/>
      </c>
      <c r="AO1103" t="str" cm="1">
        <f t="array" ref="AO1103">IF(AM1103="BASE","",IF(MAX(AF1103:AH1103)=0,_xlfn.IFS(AI1103=MAX(AI1103:AK1103),"SP&amp;DAX",AJ1103=MAX(AI1103:AK1103),"SP&amp;NIKKEI",AK1103=MAX(AI1103:AK1103),"DAX&amp;NIKKEI"),""))</f>
        <v/>
      </c>
      <c r="AQ1103" s="3">
        <f t="shared" si="646"/>
        <v>43300</v>
      </c>
      <c r="AR1103" cm="1">
        <f t="array" ref="AR1103">IF(AM1103="BASE",AE1103,_xlfn.IFS(AN1103="DAX",AG1103,AN1103="NIKKEI",AH1103,AN1103="SP",AF1103,AN1103="",MAX(AI1103:AK1103)))</f>
        <v>0.6724871987953821</v>
      </c>
      <c r="AS1103" s="4">
        <f t="shared" si="618"/>
        <v>0.67605074440796431</v>
      </c>
      <c r="AT1103" s="4">
        <f t="shared" si="619"/>
        <v>0.73496380860255983</v>
      </c>
      <c r="AU1103" s="4">
        <f t="shared" si="620"/>
        <v>1.8018269256577666E-5</v>
      </c>
      <c r="AV1103" s="4">
        <f t="shared" si="621"/>
        <v>2.9335435414863261E-3</v>
      </c>
      <c r="AW1103" s="4">
        <f t="shared" si="622"/>
        <v>6.1421516339411229E-3</v>
      </c>
      <c r="AX1103" s="4">
        <f t="shared" si="623"/>
        <v>1.7255032126958121E-2</v>
      </c>
      <c r="AY1103" s="4">
        <f t="shared" si="624"/>
        <v>7.7764193402480742E-3</v>
      </c>
      <c r="AZ1103" s="4">
        <f t="shared" si="625"/>
        <v>-7.5758599963458435</v>
      </c>
      <c r="BA1103" s="6" t="str">
        <f t="shared" si="626"/>
        <v>WEAKEN</v>
      </c>
      <c r="BB1103" s="4">
        <f t="shared" si="627"/>
        <v>0</v>
      </c>
      <c r="BC1103" s="4">
        <f t="shared" si="628"/>
        <v>0.60295548643614738</v>
      </c>
      <c r="BD1103" s="4">
        <f t="shared" si="629"/>
        <v>0.77882552653643133</v>
      </c>
      <c r="BE1103" s="4">
        <f t="shared" si="647"/>
        <v>0.05</v>
      </c>
      <c r="BF1103" s="4" t="str">
        <f t="shared" si="648"/>
        <v/>
      </c>
      <c r="BG1103" s="4" t="str">
        <f t="shared" si="649"/>
        <v/>
      </c>
      <c r="BH1103" s="4" t="str">
        <f t="shared" si="650"/>
        <v/>
      </c>
      <c r="BI1103" s="4" t="str">
        <f t="shared" si="651"/>
        <v/>
      </c>
      <c r="BJ1103" s="4" t="str">
        <f t="shared" si="652"/>
        <v/>
      </c>
      <c r="BK1103" s="4" t="str">
        <f t="shared" si="653"/>
        <v/>
      </c>
      <c r="BS1103" s="3" t="str">
        <f t="shared" si="630"/>
        <v/>
      </c>
      <c r="BT1103" s="5">
        <f t="shared" si="631"/>
        <v>-5.8913064194595521E-2</v>
      </c>
      <c r="BU1103" s="3"/>
    </row>
    <row r="1104" spans="1:73" x14ac:dyDescent="0.2">
      <c r="A1104" s="1">
        <v>43301</v>
      </c>
      <c r="C1104">
        <v>0.65984838034418336</v>
      </c>
      <c r="D1104">
        <v>0.65997763434418022</v>
      </c>
      <c r="E1104">
        <v>0.66145212023344069</v>
      </c>
      <c r="F1104">
        <v>0.66013171860028452</v>
      </c>
      <c r="G1104">
        <v>0.66176438503088431</v>
      </c>
      <c r="H1104">
        <v>0.66030882510967903</v>
      </c>
      <c r="I1104">
        <v>0.66168800148487039</v>
      </c>
      <c r="J1104">
        <v>0.66206470938883299</v>
      </c>
      <c r="M1104">
        <f>'[1]CAC_SWISS (-SP-NIKKEI-DAX)'!AC1189</f>
        <v>0</v>
      </c>
      <c r="N1104">
        <f>'[1]CAC_SWISS_SP (-NIKKEI-DAX)'!AD1189</f>
        <v>0</v>
      </c>
      <c r="O1104">
        <f>'[1]CAC_SWISS_DAX (-SP-NIKKEI)'!AD1189</f>
        <v>0</v>
      </c>
      <c r="P1104">
        <f>'[1]CAC_SWISS_NIKKEI (-SP-DAX)'!AD1189</f>
        <v>0</v>
      </c>
      <c r="Q1104">
        <f>'[1]CAC_SWISS_DAX_SP (-NIKKEI)'!AF1189</f>
        <v>0</v>
      </c>
      <c r="R1104">
        <f>'[1]CAC_SWISS_SP_NIKKEI (-DAX)'!AF1189</f>
        <v>0</v>
      </c>
      <c r="S1104">
        <f>'[1]CAC_SWISS_DAX_NIKKEI (-SP)'!AF1189</f>
        <v>0</v>
      </c>
      <c r="V1104" t="str">
        <f t="shared" si="640"/>
        <v>BASE</v>
      </c>
      <c r="W1104" t="str">
        <f t="shared" si="641"/>
        <v>BASE+SP</v>
      </c>
      <c r="X1104" t="str">
        <f t="shared" si="642"/>
        <v>BASE+DAX</v>
      </c>
      <c r="Y1104" t="str">
        <f t="shared" si="643"/>
        <v>BASE+NIKKEI</v>
      </c>
      <c r="Z1104" s="2" t="str">
        <f t="shared" si="644"/>
        <v>- NIKKEI</v>
      </c>
      <c r="AA1104" s="2" t="str">
        <f t="shared" si="617"/>
        <v>- DAX</v>
      </c>
      <c r="AB1104" s="2" t="str">
        <f t="shared" si="632"/>
        <v>- SP</v>
      </c>
      <c r="AE1104">
        <f t="shared" si="633"/>
        <v>0.65984838034418336</v>
      </c>
      <c r="AF1104">
        <f t="shared" si="634"/>
        <v>0.65997763434418022</v>
      </c>
      <c r="AG1104">
        <f t="shared" si="635"/>
        <v>0.66145212023344069</v>
      </c>
      <c r="AH1104">
        <f t="shared" si="636"/>
        <v>0.66013171860028452</v>
      </c>
      <c r="AI1104">
        <f t="shared" si="637"/>
        <v>0.66176438503088431</v>
      </c>
      <c r="AJ1104">
        <f t="shared" si="638"/>
        <v>0.66030882510967903</v>
      </c>
      <c r="AK1104">
        <f t="shared" si="639"/>
        <v>0.66168800148487039</v>
      </c>
      <c r="AM1104" t="str">
        <f t="shared" si="645"/>
        <v>BASE</v>
      </c>
      <c r="AN1104" t="str" cm="1">
        <f t="array" ref="AN1104">IF(AM1104="",_xlfn.IFS(AF1104=MAX(AF1104:AH1104),"SP",AG1104=MAX(AF1104:AH1104),"DAX",AH1104=MAX(AF1104:AH1104),"NIKKEI",MAX(AF1104:AH1104)=0,""),"")</f>
        <v/>
      </c>
      <c r="AO1104" t="str" cm="1">
        <f t="array" ref="AO1104">IF(AM1104="BASE","",IF(MAX(AF1104:AH1104)=0,_xlfn.IFS(AI1104=MAX(AI1104:AK1104),"SP&amp;DAX",AJ1104=MAX(AI1104:AK1104),"SP&amp;NIKKEI",AK1104=MAX(AI1104:AK1104),"DAX&amp;NIKKEI"),""))</f>
        <v/>
      </c>
      <c r="AQ1104" s="3">
        <f t="shared" si="646"/>
        <v>43301</v>
      </c>
      <c r="AR1104" cm="1">
        <f t="array" ref="AR1104">IF(AM1104="BASE",AE1104,_xlfn.IFS(AN1104="DAX",AG1104,AN1104="NIKKEI",AH1104,AN1104="SP",AF1104,AN1104="",MAX(AI1104:AK1104)))</f>
        <v>0.65984838034418336</v>
      </c>
      <c r="AS1104" s="4">
        <f t="shared" si="618"/>
        <v>0.6747850145974843</v>
      </c>
      <c r="AT1104" s="4">
        <f t="shared" si="619"/>
        <v>0.73325102426071997</v>
      </c>
      <c r="AU1104" s="4">
        <f t="shared" si="620"/>
        <v>4.4010312486621466E-5</v>
      </c>
      <c r="AV1104" s="4">
        <f t="shared" si="621"/>
        <v>2.9991960663955462E-3</v>
      </c>
      <c r="AW1104" s="4">
        <f t="shared" si="622"/>
        <v>1.4674036479220031E-2</v>
      </c>
      <c r="AX1104" s="4">
        <f t="shared" si="623"/>
        <v>1.7460696755013553E-2</v>
      </c>
      <c r="AY1104" s="4">
        <f t="shared" si="624"/>
        <v>8.0240234656045878E-3</v>
      </c>
      <c r="AZ1104" s="4">
        <f t="shared" si="625"/>
        <v>-7.2863707233476323</v>
      </c>
      <c r="BA1104" s="6" t="str">
        <f t="shared" si="626"/>
        <v>WEAKEN</v>
      </c>
      <c r="BB1104" s="4">
        <f t="shared" si="627"/>
        <v>0</v>
      </c>
      <c r="BC1104" s="4">
        <f t="shared" si="628"/>
        <v>0.60295548643614738</v>
      </c>
      <c r="BD1104" s="4">
        <f t="shared" si="629"/>
        <v>0.77882552653643133</v>
      </c>
      <c r="BE1104" s="4">
        <f t="shared" si="647"/>
        <v>0.05</v>
      </c>
      <c r="BF1104" s="4" t="str">
        <f t="shared" si="648"/>
        <v/>
      </c>
      <c r="BG1104" s="4" t="str">
        <f t="shared" si="649"/>
        <v/>
      </c>
      <c r="BH1104" s="4" t="str">
        <f t="shared" si="650"/>
        <v/>
      </c>
      <c r="BI1104" s="4" t="str">
        <f t="shared" si="651"/>
        <v/>
      </c>
      <c r="BJ1104" s="4" t="str">
        <f t="shared" si="652"/>
        <v/>
      </c>
      <c r="BK1104" s="4" t="str">
        <f t="shared" si="653"/>
        <v/>
      </c>
      <c r="BS1104" s="3" t="str">
        <f t="shared" si="630"/>
        <v/>
      </c>
      <c r="BT1104" s="5">
        <f t="shared" si="631"/>
        <v>-5.8466009663235674E-2</v>
      </c>
      <c r="BU1104" s="3"/>
    </row>
    <row r="1105" spans="1:73" x14ac:dyDescent="0.2">
      <c r="A1105" s="1">
        <v>43304</v>
      </c>
      <c r="C1105">
        <v>0.66585398005169161</v>
      </c>
      <c r="D1105">
        <v>0.6659215034158229</v>
      </c>
      <c r="E1105">
        <v>0.66781349943695523</v>
      </c>
      <c r="F1105">
        <v>0.67069253826848629</v>
      </c>
      <c r="G1105">
        <v>0.66781683396158109</v>
      </c>
      <c r="H1105">
        <v>0.67077782951395271</v>
      </c>
      <c r="I1105">
        <v>0.67269590164223558</v>
      </c>
      <c r="J1105">
        <v>0.67270366719875729</v>
      </c>
      <c r="M1105">
        <f>'[1]CAC_SWISS (-SP-NIKKEI-DAX)'!AC1190</f>
        <v>0</v>
      </c>
      <c r="N1105">
        <f>'[1]CAC_SWISS_SP (-NIKKEI-DAX)'!AD1190</f>
        <v>0</v>
      </c>
      <c r="O1105">
        <f>'[1]CAC_SWISS_DAX (-SP-NIKKEI)'!AD1190</f>
        <v>0</v>
      </c>
      <c r="P1105">
        <f>'[1]CAC_SWISS_NIKKEI (-SP-DAX)'!AD1190</f>
        <v>0</v>
      </c>
      <c r="Q1105">
        <f>'[1]CAC_SWISS_DAX_SP (-NIKKEI)'!AF1190</f>
        <v>0</v>
      </c>
      <c r="R1105">
        <f>'[1]CAC_SWISS_SP_NIKKEI (-DAX)'!AF1190</f>
        <v>0</v>
      </c>
      <c r="S1105">
        <f>'[1]CAC_SWISS_DAX_NIKKEI (-SP)'!AF1190</f>
        <v>0</v>
      </c>
      <c r="V1105" t="str">
        <f t="shared" si="640"/>
        <v>BASE</v>
      </c>
      <c r="W1105" t="str">
        <f t="shared" si="641"/>
        <v>BASE+SP</v>
      </c>
      <c r="X1105" t="str">
        <f t="shared" si="642"/>
        <v>BASE+DAX</v>
      </c>
      <c r="Y1105" t="str">
        <f t="shared" si="643"/>
        <v>BASE+NIKKEI</v>
      </c>
      <c r="Z1105" s="2" t="str">
        <f t="shared" si="644"/>
        <v>- NIKKEI</v>
      </c>
      <c r="AA1105" s="2" t="str">
        <f t="shared" si="617"/>
        <v>- DAX</v>
      </c>
      <c r="AB1105" s="2" t="str">
        <f t="shared" si="632"/>
        <v>- SP</v>
      </c>
      <c r="AE1105">
        <f t="shared" si="633"/>
        <v>0.66585398005169161</v>
      </c>
      <c r="AF1105">
        <f t="shared" si="634"/>
        <v>0.6659215034158229</v>
      </c>
      <c r="AG1105">
        <f t="shared" si="635"/>
        <v>0.66781349943695523</v>
      </c>
      <c r="AH1105">
        <f t="shared" si="636"/>
        <v>0.67069253826848629</v>
      </c>
      <c r="AI1105">
        <f t="shared" si="637"/>
        <v>0.66781683396158109</v>
      </c>
      <c r="AJ1105">
        <f t="shared" si="638"/>
        <v>0.67077782951395271</v>
      </c>
      <c r="AK1105">
        <f t="shared" si="639"/>
        <v>0.67269590164223558</v>
      </c>
      <c r="AM1105" t="str">
        <f t="shared" si="645"/>
        <v>BASE</v>
      </c>
      <c r="AN1105" t="str" cm="1">
        <f t="array" ref="AN1105">IF(AM1105="",_xlfn.IFS(AF1105=MAX(AF1105:AH1105),"SP",AG1105=MAX(AF1105:AH1105),"DAX",AH1105=MAX(AF1105:AH1105),"NIKKEI",MAX(AF1105:AH1105)=0,""),"")</f>
        <v/>
      </c>
      <c r="AO1105" t="str" cm="1">
        <f t="array" ref="AO1105">IF(AM1105="BASE","",IF(MAX(AF1105:AH1105)=0,_xlfn.IFS(AI1105=MAX(AI1105:AK1105),"SP&amp;DAX",AJ1105=MAX(AI1105:AK1105),"SP&amp;NIKKEI",AK1105=MAX(AI1105:AK1105),"DAX&amp;NIKKEI"),""))</f>
        <v/>
      </c>
      <c r="AQ1105" s="3">
        <f t="shared" si="646"/>
        <v>43304</v>
      </c>
      <c r="AR1105" cm="1">
        <f t="array" ref="AR1105">IF(AM1105="BASE",AE1105,_xlfn.IFS(AN1105="DAX",AG1105,AN1105="NIKKEI",AH1105,AN1105="SP",AF1105,AN1105="",MAX(AI1105:AK1105)))</f>
        <v>0.66585398005169161</v>
      </c>
      <c r="AS1105" s="4">
        <f t="shared" si="618"/>
        <v>0.67407140040225588</v>
      </c>
      <c r="AT1105" s="4">
        <f t="shared" si="619"/>
        <v>0.73109843955414433</v>
      </c>
      <c r="AU1105" s="4">
        <f t="shared" si="620"/>
        <v>5.1949122091021036E-5</v>
      </c>
      <c r="AV1105" s="4">
        <f t="shared" si="621"/>
        <v>3.0227866034736135E-3</v>
      </c>
      <c r="AW1105" s="4">
        <f t="shared" si="622"/>
        <v>1.7185838401997704E-2</v>
      </c>
      <c r="AX1105" s="4">
        <f t="shared" si="623"/>
        <v>1.7533264090295746E-2</v>
      </c>
      <c r="AY1105" s="4">
        <f t="shared" si="624"/>
        <v>8.1025085176489858E-3</v>
      </c>
      <c r="AZ1105" s="4">
        <f t="shared" si="625"/>
        <v>-7.0381955202726951</v>
      </c>
      <c r="BA1105" s="6" t="str">
        <f t="shared" si="626"/>
        <v>WEAKEN</v>
      </c>
      <c r="BB1105" s="4">
        <f t="shared" si="627"/>
        <v>0</v>
      </c>
      <c r="BC1105" s="4">
        <f t="shared" si="628"/>
        <v>0.60295548643614738</v>
      </c>
      <c r="BD1105" s="4">
        <f t="shared" si="629"/>
        <v>0.77882552653643133</v>
      </c>
      <c r="BE1105" s="4">
        <f t="shared" si="647"/>
        <v>0.05</v>
      </c>
      <c r="BF1105" s="4" t="str">
        <f t="shared" si="648"/>
        <v/>
      </c>
      <c r="BG1105" s="4" t="str">
        <f t="shared" si="649"/>
        <v/>
      </c>
      <c r="BH1105" s="4" t="str">
        <f t="shared" si="650"/>
        <v/>
      </c>
      <c r="BI1105" s="4" t="str">
        <f t="shared" si="651"/>
        <v/>
      </c>
      <c r="BJ1105" s="4" t="str">
        <f t="shared" si="652"/>
        <v/>
      </c>
      <c r="BK1105" s="4" t="str">
        <f t="shared" si="653"/>
        <v/>
      </c>
      <c r="BS1105" s="3" t="str">
        <f t="shared" si="630"/>
        <v/>
      </c>
      <c r="BT1105" s="5">
        <f t="shared" si="631"/>
        <v>-5.7027039151888448E-2</v>
      </c>
      <c r="BU1105" s="3"/>
    </row>
    <row r="1106" spans="1:73" x14ac:dyDescent="0.2">
      <c r="A1106" s="1">
        <v>43305</v>
      </c>
      <c r="C1106">
        <v>0.66497497763185509</v>
      </c>
      <c r="D1106">
        <v>0.6650981435532981</v>
      </c>
      <c r="E1106">
        <v>0.66691781084680501</v>
      </c>
      <c r="F1106">
        <v>0.66999639741532901</v>
      </c>
      <c r="G1106">
        <v>0.66692906309147271</v>
      </c>
      <c r="H1106">
        <v>0.67026188580099988</v>
      </c>
      <c r="I1106">
        <v>0.6719450384686243</v>
      </c>
      <c r="J1106">
        <v>0.6720190716382658</v>
      </c>
      <c r="M1106">
        <f>'[1]CAC_SWISS (-SP-NIKKEI-DAX)'!AC1191</f>
        <v>0</v>
      </c>
      <c r="N1106">
        <f>'[1]CAC_SWISS_SP (-NIKKEI-DAX)'!AD1191</f>
        <v>0</v>
      </c>
      <c r="O1106">
        <f>'[1]CAC_SWISS_DAX (-SP-NIKKEI)'!AD1191</f>
        <v>0</v>
      </c>
      <c r="P1106">
        <f>'[1]CAC_SWISS_NIKKEI (-SP-DAX)'!AD1191</f>
        <v>0</v>
      </c>
      <c r="Q1106">
        <f>'[1]CAC_SWISS_DAX_SP (-NIKKEI)'!AF1191</f>
        <v>0</v>
      </c>
      <c r="R1106">
        <f>'[1]CAC_SWISS_SP_NIKKEI (-DAX)'!AF1191</f>
        <v>0</v>
      </c>
      <c r="S1106">
        <f>'[1]CAC_SWISS_DAX_NIKKEI (-SP)'!AF1191</f>
        <v>0</v>
      </c>
      <c r="V1106" t="str">
        <f t="shared" si="640"/>
        <v>BASE</v>
      </c>
      <c r="W1106" t="str">
        <f t="shared" si="641"/>
        <v>BASE+SP</v>
      </c>
      <c r="X1106" t="str">
        <f t="shared" si="642"/>
        <v>BASE+DAX</v>
      </c>
      <c r="Y1106" t="str">
        <f t="shared" si="643"/>
        <v>BASE+NIKKEI</v>
      </c>
      <c r="Z1106" s="2" t="str">
        <f t="shared" si="644"/>
        <v>- NIKKEI</v>
      </c>
      <c r="AA1106" s="2" t="str">
        <f t="shared" si="617"/>
        <v>- DAX</v>
      </c>
      <c r="AB1106" s="2" t="str">
        <f t="shared" si="632"/>
        <v>- SP</v>
      </c>
      <c r="AE1106">
        <f t="shared" si="633"/>
        <v>0.66497497763185509</v>
      </c>
      <c r="AF1106">
        <f t="shared" si="634"/>
        <v>0.6650981435532981</v>
      </c>
      <c r="AG1106">
        <f t="shared" si="635"/>
        <v>0.66691781084680501</v>
      </c>
      <c r="AH1106">
        <f t="shared" si="636"/>
        <v>0.66999639741532901</v>
      </c>
      <c r="AI1106">
        <f t="shared" si="637"/>
        <v>0.66692906309147271</v>
      </c>
      <c r="AJ1106">
        <f t="shared" si="638"/>
        <v>0.67026188580099988</v>
      </c>
      <c r="AK1106">
        <f t="shared" si="639"/>
        <v>0.6719450384686243</v>
      </c>
      <c r="AM1106" t="str">
        <f t="shared" si="645"/>
        <v>BASE</v>
      </c>
      <c r="AN1106" t="str" cm="1">
        <f t="array" ref="AN1106">IF(AM1106="",_xlfn.IFS(AF1106=MAX(AF1106:AH1106),"SP",AG1106=MAX(AF1106:AH1106),"DAX",AH1106=MAX(AF1106:AH1106),"NIKKEI",MAX(AF1106:AH1106)=0,""),"")</f>
        <v/>
      </c>
      <c r="AO1106" t="str" cm="1">
        <f t="array" ref="AO1106">IF(AM1106="BASE","",IF(MAX(AF1106:AH1106)=0,_xlfn.IFS(AI1106=MAX(AI1106:AK1106),"SP&amp;DAX",AJ1106=MAX(AI1106:AK1106),"SP&amp;NIKKEI",AK1106=MAX(AI1106:AK1106),"DAX&amp;NIKKEI"),""))</f>
        <v/>
      </c>
      <c r="AQ1106" s="3">
        <f t="shared" si="646"/>
        <v>43305</v>
      </c>
      <c r="AR1106" cm="1">
        <f t="array" ref="AR1106">IF(AM1106="BASE",AE1106,_xlfn.IFS(AN1106="DAX",AG1106,AN1106="NIKKEI",AH1106,AN1106="SP",AF1106,AN1106="",MAX(AI1106:AK1106)))</f>
        <v>0.66497497763185509</v>
      </c>
      <c r="AS1106" s="4">
        <f t="shared" si="618"/>
        <v>0.67357086238930475</v>
      </c>
      <c r="AT1106" s="4">
        <f t="shared" si="619"/>
        <v>0.7288956637524453</v>
      </c>
      <c r="AU1106" s="4">
        <f t="shared" si="620"/>
        <v>5.9004999235932292E-5</v>
      </c>
      <c r="AV1106" s="4">
        <f t="shared" si="621"/>
        <v>3.0450269916151235E-3</v>
      </c>
      <c r="AW1106" s="4">
        <f t="shared" si="622"/>
        <v>1.9377496290972199E-2</v>
      </c>
      <c r="AX1106" s="4">
        <f t="shared" si="623"/>
        <v>1.7601177522262604E-2</v>
      </c>
      <c r="AY1106" s="4">
        <f t="shared" si="624"/>
        <v>8.1731903046421053E-3</v>
      </c>
      <c r="AZ1106" s="4">
        <f t="shared" si="625"/>
        <v>-6.7690582625633802</v>
      </c>
      <c r="BA1106" s="6" t="str">
        <f t="shared" si="626"/>
        <v>WEAKEN</v>
      </c>
      <c r="BB1106" s="4">
        <f t="shared" si="627"/>
        <v>0</v>
      </c>
      <c r="BC1106" s="4">
        <f t="shared" si="628"/>
        <v>0.60295548643614738</v>
      </c>
      <c r="BD1106" s="4">
        <f t="shared" si="629"/>
        <v>0.77882552653643133</v>
      </c>
      <c r="BE1106" s="4">
        <f t="shared" si="647"/>
        <v>0.05</v>
      </c>
      <c r="BF1106" s="4" t="str">
        <f t="shared" si="648"/>
        <v/>
      </c>
      <c r="BG1106" s="4" t="str">
        <f t="shared" si="649"/>
        <v/>
      </c>
      <c r="BH1106" s="4" t="str">
        <f t="shared" si="650"/>
        <v/>
      </c>
      <c r="BI1106" s="4" t="str">
        <f t="shared" si="651"/>
        <v/>
      </c>
      <c r="BJ1106" s="4" t="str">
        <f t="shared" si="652"/>
        <v/>
      </c>
      <c r="BK1106" s="4" t="str">
        <f t="shared" si="653"/>
        <v/>
      </c>
      <c r="BS1106" s="3" t="str">
        <f t="shared" si="630"/>
        <v/>
      </c>
      <c r="BT1106" s="5">
        <f t="shared" si="631"/>
        <v>-5.5324801363140552E-2</v>
      </c>
      <c r="BU1106" s="3"/>
    </row>
    <row r="1107" spans="1:73" x14ac:dyDescent="0.2">
      <c r="A1107" s="1">
        <v>43306</v>
      </c>
      <c r="C1107">
        <v>0.65276765979406437</v>
      </c>
      <c r="D1107">
        <v>0.65378978920387643</v>
      </c>
      <c r="E1107">
        <v>0.65545076113662171</v>
      </c>
      <c r="F1107">
        <v>0.65418908221053285</v>
      </c>
      <c r="G1107">
        <v>0.65594808705570662</v>
      </c>
      <c r="H1107">
        <v>0.65511986208155393</v>
      </c>
      <c r="I1107">
        <v>0.65707283906708713</v>
      </c>
      <c r="J1107">
        <v>0.65748554856188501</v>
      </c>
      <c r="M1107">
        <f>'[1]CAC_SWISS (-SP-NIKKEI-DAX)'!AC1192</f>
        <v>0</v>
      </c>
      <c r="N1107">
        <f>'[1]CAC_SWISS_SP (-NIKKEI-DAX)'!AD1192</f>
        <v>0</v>
      </c>
      <c r="O1107">
        <f>'[1]CAC_SWISS_DAX (-SP-NIKKEI)'!AD1192</f>
        <v>0</v>
      </c>
      <c r="P1107">
        <f>'[1]CAC_SWISS_NIKKEI (-SP-DAX)'!AD1192</f>
        <v>0</v>
      </c>
      <c r="Q1107">
        <f>'[1]CAC_SWISS_DAX_SP (-NIKKEI)'!AF1192</f>
        <v>0</v>
      </c>
      <c r="R1107">
        <f>'[1]CAC_SWISS_SP_NIKKEI (-DAX)'!AF1192</f>
        <v>0</v>
      </c>
      <c r="S1107">
        <f>'[1]CAC_SWISS_DAX_NIKKEI (-SP)'!AF1192</f>
        <v>0</v>
      </c>
      <c r="V1107" t="str">
        <f t="shared" si="640"/>
        <v>BASE</v>
      </c>
      <c r="W1107" t="str">
        <f t="shared" si="641"/>
        <v>BASE+SP</v>
      </c>
      <c r="X1107" t="str">
        <f t="shared" si="642"/>
        <v>BASE+DAX</v>
      </c>
      <c r="Y1107" t="str">
        <f t="shared" si="643"/>
        <v>BASE+NIKKEI</v>
      </c>
      <c r="Z1107" s="2" t="str">
        <f t="shared" si="644"/>
        <v>- NIKKEI</v>
      </c>
      <c r="AA1107" s="2" t="str">
        <f t="shared" si="617"/>
        <v>- DAX</v>
      </c>
      <c r="AB1107" s="2" t="str">
        <f t="shared" si="632"/>
        <v>- SP</v>
      </c>
      <c r="AE1107">
        <f t="shared" si="633"/>
        <v>0.65276765979406437</v>
      </c>
      <c r="AF1107">
        <f t="shared" si="634"/>
        <v>0.65378978920387643</v>
      </c>
      <c r="AG1107">
        <f t="shared" si="635"/>
        <v>0.65545076113662171</v>
      </c>
      <c r="AH1107">
        <f t="shared" si="636"/>
        <v>0.65418908221053285</v>
      </c>
      <c r="AI1107">
        <f t="shared" si="637"/>
        <v>0.65594808705570662</v>
      </c>
      <c r="AJ1107">
        <f t="shared" si="638"/>
        <v>0.65511986208155393</v>
      </c>
      <c r="AK1107">
        <f t="shared" si="639"/>
        <v>0.65707283906708713</v>
      </c>
      <c r="AM1107" t="str">
        <f t="shared" si="645"/>
        <v>BASE</v>
      </c>
      <c r="AN1107" t="str" cm="1">
        <f t="array" ref="AN1107">IF(AM1107="",_xlfn.IFS(AF1107=MAX(AF1107:AH1107),"SP",AG1107=MAX(AF1107:AH1107),"DAX",AH1107=MAX(AF1107:AH1107),"NIKKEI",MAX(AF1107:AH1107)=0,""),"")</f>
        <v/>
      </c>
      <c r="AO1107" t="str" cm="1">
        <f t="array" ref="AO1107">IF(AM1107="BASE","",IF(MAX(AF1107:AH1107)=0,_xlfn.IFS(AI1107=MAX(AI1107:AK1107),"SP&amp;DAX",AJ1107=MAX(AI1107:AK1107),"SP&amp;NIKKEI",AK1107=MAX(AI1107:AK1107),"DAX&amp;NIKKEI"),""))</f>
        <v/>
      </c>
      <c r="AQ1107" s="3">
        <f t="shared" si="646"/>
        <v>43306</v>
      </c>
      <c r="AR1107" cm="1">
        <f t="array" ref="AR1107">IF(AM1107="BASE",AE1107,_xlfn.IFS(AN1107="DAX",AG1107,AN1107="NIKKEI",AH1107,AN1107="SP",AF1107,AN1107="",MAX(AI1107:AK1107)))</f>
        <v>0.65276765979406437</v>
      </c>
      <c r="AS1107" s="4">
        <f t="shared" si="618"/>
        <v>0.67099682641248426</v>
      </c>
      <c r="AT1107" s="4">
        <f t="shared" si="619"/>
        <v>0.72687302283935284</v>
      </c>
      <c r="AU1107" s="4">
        <f t="shared" si="620"/>
        <v>9.7020677587976507E-5</v>
      </c>
      <c r="AV1107" s="4">
        <f t="shared" si="621"/>
        <v>3.040116105776044E-3</v>
      </c>
      <c r="AW1107" s="4">
        <f t="shared" si="622"/>
        <v>3.1913477713447477E-2</v>
      </c>
      <c r="AX1107" s="4">
        <f t="shared" si="623"/>
        <v>1.760714247398704E-2</v>
      </c>
      <c r="AY1107" s="4">
        <f t="shared" si="624"/>
        <v>8.3966892210155381E-3</v>
      </c>
      <c r="AZ1107" s="4">
        <f t="shared" si="625"/>
        <v>-6.6545509731406538</v>
      </c>
      <c r="BA1107" s="6" t="str">
        <f t="shared" si="626"/>
        <v>WEAKEN</v>
      </c>
      <c r="BB1107" s="4">
        <f t="shared" si="627"/>
        <v>0</v>
      </c>
      <c r="BC1107" s="4">
        <f t="shared" si="628"/>
        <v>0.60295548643614738</v>
      </c>
      <c r="BD1107" s="4">
        <f t="shared" si="629"/>
        <v>0.77882552653643133</v>
      </c>
      <c r="BE1107" s="4">
        <f t="shared" si="647"/>
        <v>0.05</v>
      </c>
      <c r="BF1107" s="4" t="str">
        <f t="shared" si="648"/>
        <v/>
      </c>
      <c r="BG1107" s="4" t="str">
        <f t="shared" si="649"/>
        <v/>
      </c>
      <c r="BH1107" s="4" t="str">
        <f t="shared" si="650"/>
        <v/>
      </c>
      <c r="BI1107" s="4" t="str">
        <f t="shared" si="651"/>
        <v/>
      </c>
      <c r="BJ1107" s="4" t="str">
        <f t="shared" si="652"/>
        <v/>
      </c>
      <c r="BK1107" s="4" t="str">
        <f t="shared" si="653"/>
        <v/>
      </c>
      <c r="BS1107" s="3" t="str">
        <f t="shared" si="630"/>
        <v/>
      </c>
      <c r="BT1107" s="5">
        <f t="shared" si="631"/>
        <v>-5.5876196426868585E-2</v>
      </c>
      <c r="BU1107" s="3"/>
    </row>
    <row r="1108" spans="1:73" x14ac:dyDescent="0.2">
      <c r="A1108" s="1">
        <v>43307</v>
      </c>
      <c r="C1108">
        <v>0.63532540557207839</v>
      </c>
      <c r="D1108">
        <v>0.63789716629767346</v>
      </c>
      <c r="E1108">
        <v>0.63658776676423245</v>
      </c>
      <c r="F1108">
        <v>0.63889435364539193</v>
      </c>
      <c r="G1108">
        <v>0.6386755776204136</v>
      </c>
      <c r="H1108">
        <v>0.64129615923649819</v>
      </c>
      <c r="I1108">
        <v>0.64069252372964469</v>
      </c>
      <c r="J1108">
        <v>0.64251740677622871</v>
      </c>
      <c r="M1108">
        <f>'[1]CAC_SWISS (-SP-NIKKEI-DAX)'!AC1193</f>
        <v>0</v>
      </c>
      <c r="N1108">
        <f>'[1]CAC_SWISS_SP (-NIKKEI-DAX)'!AD1193</f>
        <v>0</v>
      </c>
      <c r="O1108">
        <f>'[1]CAC_SWISS_DAX (-SP-NIKKEI)'!AD1193</f>
        <v>0</v>
      </c>
      <c r="P1108">
        <f>'[1]CAC_SWISS_NIKKEI (-SP-DAX)'!AD1193</f>
        <v>0</v>
      </c>
      <c r="Q1108">
        <f>'[1]CAC_SWISS_DAX_SP (-NIKKEI)'!AF1193</f>
        <v>0</v>
      </c>
      <c r="R1108">
        <f>'[1]CAC_SWISS_SP_NIKKEI (-DAX)'!AF1193</f>
        <v>0</v>
      </c>
      <c r="S1108">
        <f>'[1]CAC_SWISS_DAX_NIKKEI (-SP)'!AF1193</f>
        <v>0</v>
      </c>
      <c r="V1108" t="str">
        <f t="shared" si="640"/>
        <v>BASE</v>
      </c>
      <c r="W1108" t="str">
        <f t="shared" si="641"/>
        <v>BASE+SP</v>
      </c>
      <c r="X1108" t="str">
        <f t="shared" si="642"/>
        <v>BASE+DAX</v>
      </c>
      <c r="Y1108" t="str">
        <f t="shared" si="643"/>
        <v>BASE+NIKKEI</v>
      </c>
      <c r="Z1108" s="2" t="str">
        <f t="shared" si="644"/>
        <v>- NIKKEI</v>
      </c>
      <c r="AA1108" s="2" t="str">
        <f t="shared" si="617"/>
        <v>- DAX</v>
      </c>
      <c r="AB1108" s="2" t="str">
        <f t="shared" si="632"/>
        <v>- SP</v>
      </c>
      <c r="AE1108">
        <f t="shared" si="633"/>
        <v>0.63532540557207839</v>
      </c>
      <c r="AF1108">
        <f t="shared" si="634"/>
        <v>0.63789716629767346</v>
      </c>
      <c r="AG1108">
        <f t="shared" si="635"/>
        <v>0.63658776676423245</v>
      </c>
      <c r="AH1108">
        <f t="shared" si="636"/>
        <v>0.63889435364539193</v>
      </c>
      <c r="AI1108">
        <f t="shared" si="637"/>
        <v>0.6386755776204136</v>
      </c>
      <c r="AJ1108">
        <f t="shared" si="638"/>
        <v>0.64129615923649819</v>
      </c>
      <c r="AK1108">
        <f t="shared" si="639"/>
        <v>0.64069252372964469</v>
      </c>
      <c r="AM1108" t="str">
        <f t="shared" si="645"/>
        <v>BASE</v>
      </c>
      <c r="AN1108" t="str" cm="1">
        <f t="array" ref="AN1108">IF(AM1108="",_xlfn.IFS(AF1108=MAX(AF1108:AH1108),"SP",AG1108=MAX(AF1108:AH1108),"DAX",AH1108=MAX(AF1108:AH1108),"NIKKEI",MAX(AF1108:AH1108)=0,""),"")</f>
        <v/>
      </c>
      <c r="AO1108" t="str" cm="1">
        <f t="array" ref="AO1108">IF(AM1108="BASE","",IF(MAX(AF1108:AH1108)=0,_xlfn.IFS(AI1108=MAX(AI1108:AK1108),"SP&amp;DAX",AJ1108=MAX(AI1108:AK1108),"SP&amp;NIKKEI",AK1108=MAX(AI1108:AK1108),"DAX&amp;NIKKEI"),""))</f>
        <v/>
      </c>
      <c r="AQ1108" s="3">
        <f t="shared" si="646"/>
        <v>43307</v>
      </c>
      <c r="AR1108" cm="1">
        <f t="array" ref="AR1108">IF(AM1108="BASE",AE1108,_xlfn.IFS(AN1108="DAX",AG1108,AN1108="NIKKEI",AH1108,AN1108="SP",AF1108,AN1108="",MAX(AI1108:AK1108)))</f>
        <v>0.63532540557207839</v>
      </c>
      <c r="AS1108" s="4">
        <f t="shared" si="618"/>
        <v>0.66646518834178958</v>
      </c>
      <c r="AT1108" s="4">
        <f t="shared" si="619"/>
        <v>0.72482486621624065</v>
      </c>
      <c r="AU1108" s="4">
        <f t="shared" si="620"/>
        <v>2.0525040846669515E-4</v>
      </c>
      <c r="AV1108" s="4">
        <f t="shared" si="621"/>
        <v>3.0150501909992009E-3</v>
      </c>
      <c r="AW1108" s="4">
        <f t="shared" si="622"/>
        <v>6.8075287462685416E-2</v>
      </c>
      <c r="AX1108" s="4">
        <f t="shared" si="623"/>
        <v>1.759220319278388E-2</v>
      </c>
      <c r="AY1108" s="4">
        <f t="shared" si="624"/>
        <v>8.9903306205419125E-3</v>
      </c>
      <c r="AZ1108" s="4">
        <f t="shared" si="625"/>
        <v>-6.491382835365993</v>
      </c>
      <c r="BA1108" s="6" t="str">
        <f t="shared" si="626"/>
        <v>WEAKEN</v>
      </c>
      <c r="BB1108" s="4">
        <f t="shared" si="627"/>
        <v>0</v>
      </c>
      <c r="BC1108" s="4">
        <f t="shared" si="628"/>
        <v>0.60295548643614738</v>
      </c>
      <c r="BD1108" s="4">
        <f t="shared" si="629"/>
        <v>0.77882552653643133</v>
      </c>
      <c r="BE1108" s="4">
        <f t="shared" si="647"/>
        <v>0.05</v>
      </c>
      <c r="BF1108" s="4" t="str">
        <f t="shared" si="648"/>
        <v/>
      </c>
      <c r="BG1108" s="4" t="str">
        <f t="shared" si="649"/>
        <v/>
      </c>
      <c r="BH1108" s="4" t="str">
        <f t="shared" si="650"/>
        <v/>
      </c>
      <c r="BI1108" s="4" t="str">
        <f t="shared" si="651"/>
        <v/>
      </c>
      <c r="BJ1108" s="4" t="str">
        <f t="shared" si="652"/>
        <v/>
      </c>
      <c r="BK1108" s="4" t="str">
        <f t="shared" si="653"/>
        <v/>
      </c>
      <c r="BS1108" s="3" t="str">
        <f t="shared" si="630"/>
        <v/>
      </c>
      <c r="BT1108" s="5">
        <f t="shared" si="631"/>
        <v>-5.8359677874451066E-2</v>
      </c>
      <c r="BU1108" s="3"/>
    </row>
    <row r="1109" spans="1:73" x14ac:dyDescent="0.2">
      <c r="A1109" s="1">
        <v>43308</v>
      </c>
      <c r="C1109">
        <v>0.6396878991877224</v>
      </c>
      <c r="D1109">
        <v>0.64340740964871823</v>
      </c>
      <c r="E1109">
        <v>0.64167006715460817</v>
      </c>
      <c r="F1109">
        <v>0.64369571957147209</v>
      </c>
      <c r="G1109">
        <v>0.64473259774289049</v>
      </c>
      <c r="H1109">
        <v>0.64733457032590735</v>
      </c>
      <c r="I1109">
        <v>0.64648697490203821</v>
      </c>
      <c r="J1109">
        <v>0.6493376800609969</v>
      </c>
      <c r="M1109">
        <f>'[1]CAC_SWISS (-SP-NIKKEI-DAX)'!AC1194</f>
        <v>0</v>
      </c>
      <c r="N1109">
        <f>'[1]CAC_SWISS_SP (-NIKKEI-DAX)'!AD1194</f>
        <v>0</v>
      </c>
      <c r="O1109">
        <f>'[1]CAC_SWISS_DAX (-SP-NIKKEI)'!AD1194</f>
        <v>0</v>
      </c>
      <c r="P1109">
        <f>'[1]CAC_SWISS_NIKKEI (-SP-DAX)'!AD1194</f>
        <v>0</v>
      </c>
      <c r="Q1109">
        <f>'[1]CAC_SWISS_DAX_SP (-NIKKEI)'!AF1194</f>
        <v>0</v>
      </c>
      <c r="R1109">
        <f>'[1]CAC_SWISS_SP_NIKKEI (-DAX)'!AF1194</f>
        <v>0</v>
      </c>
      <c r="S1109">
        <f>'[1]CAC_SWISS_DAX_NIKKEI (-SP)'!AF1194</f>
        <v>0</v>
      </c>
      <c r="V1109" t="str">
        <f t="shared" si="640"/>
        <v>BASE</v>
      </c>
      <c r="W1109" t="str">
        <f t="shared" si="641"/>
        <v>BASE+SP</v>
      </c>
      <c r="X1109" t="str">
        <f t="shared" si="642"/>
        <v>BASE+DAX</v>
      </c>
      <c r="Y1109" t="str">
        <f t="shared" si="643"/>
        <v>BASE+NIKKEI</v>
      </c>
      <c r="Z1109" s="2" t="str">
        <f t="shared" si="644"/>
        <v>- NIKKEI</v>
      </c>
      <c r="AA1109" s="2" t="str">
        <f t="shared" si="617"/>
        <v>- DAX</v>
      </c>
      <c r="AB1109" s="2" t="str">
        <f t="shared" si="632"/>
        <v>- SP</v>
      </c>
      <c r="AE1109">
        <f t="shared" si="633"/>
        <v>0.6396878991877224</v>
      </c>
      <c r="AF1109">
        <f t="shared" si="634"/>
        <v>0.64340740964871823</v>
      </c>
      <c r="AG1109">
        <f t="shared" si="635"/>
        <v>0.64167006715460817</v>
      </c>
      <c r="AH1109">
        <f t="shared" si="636"/>
        <v>0.64369571957147209</v>
      </c>
      <c r="AI1109">
        <f t="shared" si="637"/>
        <v>0.64473259774289049</v>
      </c>
      <c r="AJ1109">
        <f t="shared" si="638"/>
        <v>0.64733457032590735</v>
      </c>
      <c r="AK1109">
        <f t="shared" si="639"/>
        <v>0.64648697490203821</v>
      </c>
      <c r="AM1109" t="str">
        <f t="shared" si="645"/>
        <v>BASE</v>
      </c>
      <c r="AN1109" t="str" cm="1">
        <f t="array" ref="AN1109">IF(AM1109="",_xlfn.IFS(AF1109=MAX(AF1109:AH1109),"SP",AG1109=MAX(AF1109:AH1109),"DAX",AH1109=MAX(AF1109:AH1109),"NIKKEI",MAX(AF1109:AH1109)=0,""),"")</f>
        <v/>
      </c>
      <c r="AO1109" t="str" cm="1">
        <f t="array" ref="AO1109">IF(AM1109="BASE","",IF(MAX(AF1109:AH1109)=0,_xlfn.IFS(AI1109=MAX(AI1109:AK1109),"SP&amp;DAX",AJ1109=MAX(AI1109:AK1109),"SP&amp;NIKKEI",AK1109=MAX(AI1109:AK1109),"DAX&amp;NIKKEI"),""))</f>
        <v/>
      </c>
      <c r="AQ1109" s="3">
        <f t="shared" si="646"/>
        <v>43308</v>
      </c>
      <c r="AR1109" cm="1">
        <f t="array" ref="AR1109">IF(AM1109="BASE",AE1109,_xlfn.IFS(AN1109="DAX",AG1109,AN1109="NIKKEI",AH1109,AN1109="SP",AF1109,AN1109="",MAX(AI1109:AK1109)))</f>
        <v>0.6396878991877224</v>
      </c>
      <c r="AS1109" s="4">
        <f t="shared" si="618"/>
        <v>0.6621947908128798</v>
      </c>
      <c r="AT1109" s="4">
        <f t="shared" si="619"/>
        <v>0.72273193408293623</v>
      </c>
      <c r="AU1109" s="4">
        <f t="shared" si="620"/>
        <v>2.3647273431641979E-4</v>
      </c>
      <c r="AV1109" s="4">
        <f t="shared" si="621"/>
        <v>2.9683360412051446E-3</v>
      </c>
      <c r="AW1109" s="4">
        <f t="shared" si="622"/>
        <v>7.9665082064095366E-2</v>
      </c>
      <c r="AX1109" s="4">
        <f t="shared" si="623"/>
        <v>1.7473727310642378E-2</v>
      </c>
      <c r="AY1109" s="4">
        <f t="shared" si="624"/>
        <v>9.1112015813362875E-3</v>
      </c>
      <c r="AZ1109" s="4">
        <f t="shared" si="625"/>
        <v>-6.6442546276292358</v>
      </c>
      <c r="BA1109" s="6" t="str">
        <f t="shared" si="626"/>
        <v>WEAKEN</v>
      </c>
      <c r="BB1109" s="4">
        <f t="shared" si="627"/>
        <v>0</v>
      </c>
      <c r="BC1109" s="4">
        <f t="shared" si="628"/>
        <v>0.60295548643614738</v>
      </c>
      <c r="BD1109" s="4">
        <f t="shared" si="629"/>
        <v>0.77882552653643133</v>
      </c>
      <c r="BE1109" s="4">
        <f t="shared" si="647"/>
        <v>0.05</v>
      </c>
      <c r="BF1109" s="4" t="str">
        <f t="shared" si="648"/>
        <v/>
      </c>
      <c r="BG1109" s="4" t="str">
        <f t="shared" si="649"/>
        <v/>
      </c>
      <c r="BH1109" s="4" t="str">
        <f t="shared" si="650"/>
        <v/>
      </c>
      <c r="BI1109" s="4" t="str">
        <f t="shared" si="651"/>
        <v/>
      </c>
      <c r="BJ1109" s="4" t="str">
        <f t="shared" si="652"/>
        <v/>
      </c>
      <c r="BK1109" s="4" t="str">
        <f t="shared" si="653"/>
        <v/>
      </c>
      <c r="BS1109" s="3" t="str">
        <f t="shared" si="630"/>
        <v/>
      </c>
      <c r="BT1109" s="5">
        <f t="shared" si="631"/>
        <v>-6.0537143270056437E-2</v>
      </c>
      <c r="BU1109" s="3"/>
    </row>
    <row r="1110" spans="1:73" x14ac:dyDescent="0.2">
      <c r="A1110" s="1">
        <v>43311</v>
      </c>
      <c r="C1110">
        <v>0.63852108776210648</v>
      </c>
      <c r="D1110">
        <v>0.64185306400500897</v>
      </c>
      <c r="E1110">
        <v>0.64043408272228708</v>
      </c>
      <c r="F1110">
        <v>0.64236841582799553</v>
      </c>
      <c r="G1110">
        <v>0.64314861884691554</v>
      </c>
      <c r="H1110">
        <v>0.64554878402477134</v>
      </c>
      <c r="I1110">
        <v>0.64506227598376609</v>
      </c>
      <c r="J1110">
        <v>0.64750531524646449</v>
      </c>
      <c r="M1110">
        <f>'[1]CAC_SWISS (-SP-NIKKEI-DAX)'!AC1195</f>
        <v>0</v>
      </c>
      <c r="N1110">
        <f>'[1]CAC_SWISS_SP (-NIKKEI-DAX)'!AD1195</f>
        <v>0</v>
      </c>
      <c r="O1110">
        <f>'[1]CAC_SWISS_DAX (-SP-NIKKEI)'!AD1195</f>
        <v>0</v>
      </c>
      <c r="P1110">
        <f>'[1]CAC_SWISS_NIKKEI (-SP-DAX)'!AD1195</f>
        <v>0</v>
      </c>
      <c r="Q1110">
        <f>'[1]CAC_SWISS_DAX_SP (-NIKKEI)'!AF1195</f>
        <v>0</v>
      </c>
      <c r="R1110">
        <f>'[1]CAC_SWISS_SP_NIKKEI (-DAX)'!AF1195</f>
        <v>0</v>
      </c>
      <c r="S1110">
        <f>'[1]CAC_SWISS_DAX_NIKKEI (-SP)'!AF1195</f>
        <v>0</v>
      </c>
      <c r="V1110" t="str">
        <f t="shared" si="640"/>
        <v>BASE</v>
      </c>
      <c r="W1110" t="str">
        <f t="shared" si="641"/>
        <v>BASE+SP</v>
      </c>
      <c r="X1110" t="str">
        <f t="shared" si="642"/>
        <v>BASE+DAX</v>
      </c>
      <c r="Y1110" t="str">
        <f t="shared" si="643"/>
        <v>BASE+NIKKEI</v>
      </c>
      <c r="Z1110" s="2" t="str">
        <f t="shared" si="644"/>
        <v>- NIKKEI</v>
      </c>
      <c r="AA1110" s="2" t="str">
        <f t="shared" si="617"/>
        <v>- DAX</v>
      </c>
      <c r="AB1110" s="2" t="str">
        <f t="shared" si="632"/>
        <v>- SP</v>
      </c>
      <c r="AE1110">
        <f t="shared" si="633"/>
        <v>0.63852108776210648</v>
      </c>
      <c r="AF1110">
        <f t="shared" si="634"/>
        <v>0.64185306400500897</v>
      </c>
      <c r="AG1110">
        <f t="shared" si="635"/>
        <v>0.64043408272228708</v>
      </c>
      <c r="AH1110">
        <f t="shared" si="636"/>
        <v>0.64236841582799553</v>
      </c>
      <c r="AI1110">
        <f t="shared" si="637"/>
        <v>0.64314861884691554</v>
      </c>
      <c r="AJ1110">
        <f t="shared" si="638"/>
        <v>0.64554878402477134</v>
      </c>
      <c r="AK1110">
        <f t="shared" si="639"/>
        <v>0.64506227598376609</v>
      </c>
      <c r="AM1110" t="str">
        <f t="shared" si="645"/>
        <v>BASE</v>
      </c>
      <c r="AN1110" t="str" cm="1">
        <f t="array" ref="AN1110">IF(AM1110="",_xlfn.IFS(AF1110=MAX(AF1110:AH1110),"SP",AG1110=MAX(AF1110:AH1110),"DAX",AH1110=MAX(AF1110:AH1110),"NIKKEI",MAX(AF1110:AH1110)=0,""),"")</f>
        <v/>
      </c>
      <c r="AO1110" t="str" cm="1">
        <f t="array" ref="AO1110">IF(AM1110="BASE","",IF(MAX(AF1110:AH1110)=0,_xlfn.IFS(AI1110=MAX(AI1110:AK1110),"SP&amp;DAX",AJ1110=MAX(AI1110:AK1110),"SP&amp;NIKKEI",AK1110=MAX(AI1110:AK1110),"DAX&amp;NIKKEI"),""))</f>
        <v/>
      </c>
      <c r="AQ1110" s="3">
        <f t="shared" si="646"/>
        <v>43311</v>
      </c>
      <c r="AR1110" cm="1">
        <f t="array" ref="AR1110">IF(AM1110="BASE",AE1110,_xlfn.IFS(AN1110="DAX",AG1110,AN1110="NIKKEI",AH1110,AN1110="SP",AF1110,AN1110="",MAX(AI1110:AK1110)))</f>
        <v>0.63852108776210648</v>
      </c>
      <c r="AS1110" s="4">
        <f t="shared" si="618"/>
        <v>0.65802592104454738</v>
      </c>
      <c r="AT1110" s="4">
        <f t="shared" si="619"/>
        <v>0.72060489213221091</v>
      </c>
      <c r="AU1110" s="4">
        <f t="shared" si="620"/>
        <v>2.4337378243555533E-4</v>
      </c>
      <c r="AV1110" s="4">
        <f t="shared" si="621"/>
        <v>2.9174718651913752E-3</v>
      </c>
      <c r="AW1110" s="4">
        <f t="shared" si="622"/>
        <v>8.3419410256966073E-2</v>
      </c>
      <c r="AX1110" s="4">
        <f t="shared" si="623"/>
        <v>1.7329254840196602E-2</v>
      </c>
      <c r="AY1110" s="4">
        <f t="shared" si="624"/>
        <v>9.0932291045251381E-3</v>
      </c>
      <c r="AZ1110" s="4">
        <f t="shared" si="625"/>
        <v>-6.8819305406614948</v>
      </c>
      <c r="BA1110" s="6" t="str">
        <f t="shared" si="626"/>
        <v>WEAKEN</v>
      </c>
      <c r="BB1110" s="4">
        <f t="shared" si="627"/>
        <v>0</v>
      </c>
      <c r="BC1110" s="4">
        <f t="shared" si="628"/>
        <v>0.60295548643614738</v>
      </c>
      <c r="BD1110" s="4">
        <f t="shared" si="629"/>
        <v>0.77882552653643133</v>
      </c>
      <c r="BE1110" s="4">
        <f t="shared" si="647"/>
        <v>0.05</v>
      </c>
      <c r="BF1110" s="4" t="str">
        <f t="shared" si="648"/>
        <v/>
      </c>
      <c r="BG1110" s="4" t="str">
        <f t="shared" si="649"/>
        <v/>
      </c>
      <c r="BH1110" s="4" t="str">
        <f t="shared" si="650"/>
        <v/>
      </c>
      <c r="BI1110" s="4" t="str">
        <f t="shared" si="651"/>
        <v/>
      </c>
      <c r="BJ1110" s="4" t="str">
        <f t="shared" si="652"/>
        <v/>
      </c>
      <c r="BK1110" s="4" t="str">
        <f t="shared" si="653"/>
        <v/>
      </c>
      <c r="BS1110" s="3" t="str">
        <f t="shared" si="630"/>
        <v/>
      </c>
      <c r="BT1110" s="5">
        <f t="shared" si="631"/>
        <v>-6.2578971087663526E-2</v>
      </c>
      <c r="BU1110" s="3"/>
    </row>
    <row r="1111" spans="1:73" x14ac:dyDescent="0.2">
      <c r="A1111" s="1">
        <v>43312</v>
      </c>
      <c r="C1111">
        <v>0.63864385243437549</v>
      </c>
      <c r="D1111">
        <v>0.64243044918758041</v>
      </c>
      <c r="E1111">
        <v>0.64023202358990705</v>
      </c>
      <c r="F1111">
        <v>0.64233951155418334</v>
      </c>
      <c r="G1111">
        <v>0.64340033153525955</v>
      </c>
      <c r="H1111">
        <v>0.64611925104688583</v>
      </c>
      <c r="I1111">
        <v>0.64461574206131278</v>
      </c>
      <c r="J1111">
        <v>0.6476422446043496</v>
      </c>
      <c r="M1111">
        <f>'[1]CAC_SWISS (-SP-NIKKEI-DAX)'!AC1196</f>
        <v>0</v>
      </c>
      <c r="N1111">
        <f>'[1]CAC_SWISS_SP (-NIKKEI-DAX)'!AD1196</f>
        <v>0</v>
      </c>
      <c r="O1111">
        <f>'[1]CAC_SWISS_DAX (-SP-NIKKEI)'!AD1196</f>
        <v>0</v>
      </c>
      <c r="P1111">
        <f>'[1]CAC_SWISS_NIKKEI (-SP-DAX)'!AD1196</f>
        <v>0</v>
      </c>
      <c r="Q1111">
        <f>'[1]CAC_SWISS_DAX_SP (-NIKKEI)'!AF1196</f>
        <v>0</v>
      </c>
      <c r="R1111">
        <f>'[1]CAC_SWISS_SP_NIKKEI (-DAX)'!AF1196</f>
        <v>0</v>
      </c>
      <c r="S1111">
        <f>'[1]CAC_SWISS_DAX_NIKKEI (-SP)'!AF1196</f>
        <v>0</v>
      </c>
      <c r="V1111" t="str">
        <f t="shared" si="640"/>
        <v>BASE</v>
      </c>
      <c r="W1111" t="str">
        <f t="shared" si="641"/>
        <v>BASE+SP</v>
      </c>
      <c r="X1111" t="str">
        <f t="shared" si="642"/>
        <v>BASE+DAX</v>
      </c>
      <c r="Y1111" t="str">
        <f t="shared" si="643"/>
        <v>BASE+NIKKEI</v>
      </c>
      <c r="Z1111" s="2" t="str">
        <f t="shared" si="644"/>
        <v>- NIKKEI</v>
      </c>
      <c r="AA1111" s="2" t="str">
        <f t="shared" si="617"/>
        <v>- DAX</v>
      </c>
      <c r="AB1111" s="2" t="str">
        <f t="shared" si="632"/>
        <v>- SP</v>
      </c>
      <c r="AE1111">
        <f t="shared" si="633"/>
        <v>0.63864385243437549</v>
      </c>
      <c r="AF1111">
        <f t="shared" si="634"/>
        <v>0.64243044918758041</v>
      </c>
      <c r="AG1111">
        <f t="shared" si="635"/>
        <v>0.64023202358990705</v>
      </c>
      <c r="AH1111">
        <f t="shared" si="636"/>
        <v>0.64233951155418334</v>
      </c>
      <c r="AI1111">
        <f t="shared" si="637"/>
        <v>0.64340033153525955</v>
      </c>
      <c r="AJ1111">
        <f t="shared" si="638"/>
        <v>0.64611925104688583</v>
      </c>
      <c r="AK1111">
        <f t="shared" si="639"/>
        <v>0.64461574206131278</v>
      </c>
      <c r="AM1111" t="str">
        <f t="shared" si="645"/>
        <v>BASE</v>
      </c>
      <c r="AN1111" t="str" cm="1">
        <f t="array" ref="AN1111">IF(AM1111="",_xlfn.IFS(AF1111=MAX(AF1111:AH1111),"SP",AG1111=MAX(AF1111:AH1111),"DAX",AH1111=MAX(AF1111:AH1111),"NIKKEI",MAX(AF1111:AH1111)=0,""),"")</f>
        <v/>
      </c>
      <c r="AO1111" t="str" cm="1">
        <f t="array" ref="AO1111">IF(AM1111="BASE","",IF(MAX(AF1111:AH1111)=0,_xlfn.IFS(AI1111=MAX(AI1111:AK1111),"SP&amp;DAX",AJ1111=MAX(AI1111:AK1111),"SP&amp;NIKKEI",AK1111=MAX(AI1111:AK1111),"DAX&amp;NIKKEI"),""))</f>
        <v/>
      </c>
      <c r="AQ1111" s="3">
        <f t="shared" si="646"/>
        <v>43312</v>
      </c>
      <c r="AR1111" cm="1">
        <f t="array" ref="AR1111">IF(AM1111="BASE",AE1111,_xlfn.IFS(AN1111="DAX",AG1111,AN1111="NIKKEI",AH1111,AN1111="SP",AF1111,AN1111="",MAX(AI1111:AK1111)))</f>
        <v>0.63864385243437549</v>
      </c>
      <c r="AS1111" s="4">
        <f t="shared" si="618"/>
        <v>0.65451193717040401</v>
      </c>
      <c r="AT1111" s="4">
        <f t="shared" si="619"/>
        <v>0.71827566557332101</v>
      </c>
      <c r="AU1111" s="4">
        <f t="shared" si="620"/>
        <v>2.4380449770470186E-4</v>
      </c>
      <c r="AV1111" s="4">
        <f t="shared" si="621"/>
        <v>2.8577006969046454E-3</v>
      </c>
      <c r="AW1111" s="4">
        <f t="shared" si="622"/>
        <v>8.5314916978108224E-2</v>
      </c>
      <c r="AX1111" s="4">
        <f t="shared" si="623"/>
        <v>1.7153761503309429E-2</v>
      </c>
      <c r="AY1111" s="4">
        <f t="shared" si="624"/>
        <v>9.0296436091665926E-3</v>
      </c>
      <c r="AZ1111" s="4">
        <f t="shared" si="625"/>
        <v>-7.0615996779968357</v>
      </c>
      <c r="BA1111" s="6" t="str">
        <f t="shared" si="626"/>
        <v>WEAKEN</v>
      </c>
      <c r="BB1111" s="4">
        <f t="shared" si="627"/>
        <v>0</v>
      </c>
      <c r="BC1111" s="4">
        <f t="shared" si="628"/>
        <v>0.60295548643614738</v>
      </c>
      <c r="BD1111" s="4">
        <f t="shared" si="629"/>
        <v>0.77882552653643133</v>
      </c>
      <c r="BE1111" s="4">
        <f t="shared" si="647"/>
        <v>0.05</v>
      </c>
      <c r="BF1111" s="4" t="str">
        <f t="shared" si="648"/>
        <v/>
      </c>
      <c r="BG1111" s="4" t="str">
        <f t="shared" si="649"/>
        <v/>
      </c>
      <c r="BH1111" s="4" t="str">
        <f t="shared" si="650"/>
        <v/>
      </c>
      <c r="BI1111" s="4" t="str">
        <f t="shared" si="651"/>
        <v/>
      </c>
      <c r="BJ1111" s="4" t="str">
        <f t="shared" si="652"/>
        <v/>
      </c>
      <c r="BK1111" s="4" t="str">
        <f t="shared" si="653"/>
        <v/>
      </c>
      <c r="BS1111" s="3" t="str">
        <f t="shared" si="630"/>
        <v/>
      </c>
      <c r="BT1111" s="5">
        <f t="shared" si="631"/>
        <v>-6.3763728402916997E-2</v>
      </c>
      <c r="BU1111" s="3"/>
    </row>
    <row r="1112" spans="1:73" x14ac:dyDescent="0.2">
      <c r="A1112" s="1">
        <v>43313</v>
      </c>
      <c r="C1112">
        <v>0.62409738470615794</v>
      </c>
      <c r="D1112">
        <v>0.6289636258821748</v>
      </c>
      <c r="E1112">
        <v>0.62664387754044559</v>
      </c>
      <c r="F1112">
        <v>0.62538797447208161</v>
      </c>
      <c r="G1112">
        <v>0.63047692872699201</v>
      </c>
      <c r="H1112">
        <v>0.63022162651017721</v>
      </c>
      <c r="I1112">
        <v>0.6285054608921059</v>
      </c>
      <c r="J1112">
        <v>0.63217883527793028</v>
      </c>
      <c r="M1112">
        <f>'[1]CAC_SWISS (-SP-NIKKEI-DAX)'!AC1197</f>
        <v>0</v>
      </c>
      <c r="N1112">
        <f>'[1]CAC_SWISS_SP (-NIKKEI-DAX)'!AD1197</f>
        <v>0</v>
      </c>
      <c r="O1112">
        <f>'[1]CAC_SWISS_DAX (-SP-NIKKEI)'!AD1197</f>
        <v>0</v>
      </c>
      <c r="P1112">
        <f>'[1]CAC_SWISS_NIKKEI (-SP-DAX)'!AD1197</f>
        <v>0</v>
      </c>
      <c r="Q1112">
        <f>'[1]CAC_SWISS_DAX_SP (-NIKKEI)'!AF1197</f>
        <v>0</v>
      </c>
      <c r="R1112">
        <f>'[1]CAC_SWISS_SP_NIKKEI (-DAX)'!AF1197</f>
        <v>0</v>
      </c>
      <c r="S1112">
        <f>'[1]CAC_SWISS_DAX_NIKKEI (-SP)'!AF1197</f>
        <v>0</v>
      </c>
      <c r="V1112" t="str">
        <f t="shared" si="640"/>
        <v>BASE</v>
      </c>
      <c r="W1112" t="str">
        <f t="shared" si="641"/>
        <v>BASE+SP</v>
      </c>
      <c r="X1112" t="str">
        <f t="shared" si="642"/>
        <v>BASE+DAX</v>
      </c>
      <c r="Y1112" t="str">
        <f t="shared" si="643"/>
        <v>BASE+NIKKEI</v>
      </c>
      <c r="Z1112" s="2" t="str">
        <f t="shared" si="644"/>
        <v>- NIKKEI</v>
      </c>
      <c r="AA1112" s="2" t="str">
        <f t="shared" si="617"/>
        <v>- DAX</v>
      </c>
      <c r="AB1112" s="2" t="str">
        <f t="shared" si="632"/>
        <v>- SP</v>
      </c>
      <c r="AE1112">
        <f t="shared" si="633"/>
        <v>0.62409738470615794</v>
      </c>
      <c r="AF1112">
        <f t="shared" si="634"/>
        <v>0.6289636258821748</v>
      </c>
      <c r="AG1112">
        <f t="shared" si="635"/>
        <v>0.62664387754044559</v>
      </c>
      <c r="AH1112">
        <f t="shared" si="636"/>
        <v>0.62538797447208161</v>
      </c>
      <c r="AI1112">
        <f t="shared" si="637"/>
        <v>0.63047692872699201</v>
      </c>
      <c r="AJ1112">
        <f t="shared" si="638"/>
        <v>0.63022162651017721</v>
      </c>
      <c r="AK1112">
        <f t="shared" si="639"/>
        <v>0.6285054608921059</v>
      </c>
      <c r="AM1112" t="str">
        <f t="shared" si="645"/>
        <v>BASE</v>
      </c>
      <c r="AN1112" t="str" cm="1">
        <f t="array" ref="AN1112">IF(AM1112="",_xlfn.IFS(AF1112=MAX(AF1112:AH1112),"SP",AG1112=MAX(AF1112:AH1112),"DAX",AH1112=MAX(AF1112:AH1112),"NIKKEI",MAX(AF1112:AH1112)=0,""),"")</f>
        <v/>
      </c>
      <c r="AO1112" t="str" cm="1">
        <f t="array" ref="AO1112">IF(AM1112="BASE","",IF(MAX(AF1112:AH1112)=0,_xlfn.IFS(AI1112=MAX(AI1112:AK1112),"SP&amp;DAX",AJ1112=MAX(AI1112:AK1112),"SP&amp;NIKKEI",AK1112=MAX(AI1112:AK1112),"DAX&amp;NIKKEI"),""))</f>
        <v/>
      </c>
      <c r="AQ1112" s="3">
        <f t="shared" si="646"/>
        <v>43313</v>
      </c>
      <c r="AR1112" cm="1">
        <f t="array" ref="AR1112">IF(AM1112="BASE",AE1112,_xlfn.IFS(AN1112="DAX",AG1112,AN1112="NIKKEI",AH1112,AN1112="SP",AF1112,AN1112="",MAX(AI1112:AK1112)))</f>
        <v>0.62409738470615794</v>
      </c>
      <c r="AS1112" s="4">
        <f t="shared" si="618"/>
        <v>0.64922078262796179</v>
      </c>
      <c r="AT1112" s="4">
        <f t="shared" si="619"/>
        <v>0.7162920857622147</v>
      </c>
      <c r="AU1112" s="4">
        <f t="shared" si="620"/>
        <v>2.5924529164137681E-4</v>
      </c>
      <c r="AV1112" s="4">
        <f t="shared" si="621"/>
        <v>2.8199942625888315E-3</v>
      </c>
      <c r="AW1112" s="4">
        <f t="shared" si="622"/>
        <v>9.1931141520615212E-2</v>
      </c>
      <c r="AX1112" s="4">
        <f t="shared" si="623"/>
        <v>1.7050407609140762E-2</v>
      </c>
      <c r="AY1112" s="4">
        <f t="shared" si="624"/>
        <v>9.073280245639628E-3</v>
      </c>
      <c r="AZ1112" s="4">
        <f t="shared" si="625"/>
        <v>-7.3921780567160988</v>
      </c>
      <c r="BA1112" s="6" t="str">
        <f t="shared" si="626"/>
        <v>WEAKEN</v>
      </c>
      <c r="BB1112" s="4">
        <f t="shared" si="627"/>
        <v>0</v>
      </c>
      <c r="BC1112" s="4">
        <f t="shared" si="628"/>
        <v>0.60295548643614738</v>
      </c>
      <c r="BD1112" s="4">
        <f t="shared" si="629"/>
        <v>0.77882552653643133</v>
      </c>
      <c r="BE1112" s="4">
        <f t="shared" si="647"/>
        <v>0.05</v>
      </c>
      <c r="BF1112" s="4" t="str">
        <f t="shared" si="648"/>
        <v/>
      </c>
      <c r="BG1112" s="4" t="str">
        <f t="shared" si="649"/>
        <v/>
      </c>
      <c r="BH1112" s="4" t="str">
        <f t="shared" si="650"/>
        <v/>
      </c>
      <c r="BI1112" s="4" t="str">
        <f t="shared" si="651"/>
        <v/>
      </c>
      <c r="BJ1112" s="4" t="str">
        <f t="shared" si="652"/>
        <v/>
      </c>
      <c r="BK1112" s="4" t="str">
        <f t="shared" si="653"/>
        <v/>
      </c>
      <c r="BS1112" s="3" t="str">
        <f t="shared" si="630"/>
        <v/>
      </c>
      <c r="BT1112" s="5">
        <f t="shared" si="631"/>
        <v>-6.7071303134252913E-2</v>
      </c>
      <c r="BU1112" s="3"/>
    </row>
    <row r="1113" spans="1:73" x14ac:dyDescent="0.2">
      <c r="A1113" s="1">
        <v>43314</v>
      </c>
      <c r="C1113">
        <v>0.62949604259855574</v>
      </c>
      <c r="D1113">
        <v>0.63246366432864909</v>
      </c>
      <c r="E1113">
        <v>0.6335935992366617</v>
      </c>
      <c r="F1113">
        <v>0.63142111732224149</v>
      </c>
      <c r="G1113">
        <v>0.63561262723686407</v>
      </c>
      <c r="H1113">
        <v>0.63447517119904739</v>
      </c>
      <c r="I1113">
        <v>0.63617619814533788</v>
      </c>
      <c r="J1113">
        <v>0.63820132271536967</v>
      </c>
      <c r="M1113">
        <f>'[1]CAC_SWISS (-SP-NIKKEI-DAX)'!AC1198</f>
        <v>0</v>
      </c>
      <c r="N1113">
        <f>'[1]CAC_SWISS_SP (-NIKKEI-DAX)'!AD1198</f>
        <v>0</v>
      </c>
      <c r="O1113">
        <f>'[1]CAC_SWISS_DAX (-SP-NIKKEI)'!AD1198</f>
        <v>0</v>
      </c>
      <c r="P1113">
        <f>'[1]CAC_SWISS_NIKKEI (-SP-DAX)'!AD1198</f>
        <v>0</v>
      </c>
      <c r="Q1113">
        <f>'[1]CAC_SWISS_DAX_SP (-NIKKEI)'!AF1198</f>
        <v>0</v>
      </c>
      <c r="R1113">
        <f>'[1]CAC_SWISS_SP_NIKKEI (-DAX)'!AF1198</f>
        <v>0</v>
      </c>
      <c r="S1113">
        <f>'[1]CAC_SWISS_DAX_NIKKEI (-SP)'!AF1198</f>
        <v>0</v>
      </c>
      <c r="V1113" t="str">
        <f t="shared" si="640"/>
        <v>BASE</v>
      </c>
      <c r="W1113" t="str">
        <f t="shared" si="641"/>
        <v>BASE+SP</v>
      </c>
      <c r="X1113" t="str">
        <f t="shared" si="642"/>
        <v>BASE+DAX</v>
      </c>
      <c r="Y1113" t="str">
        <f t="shared" si="643"/>
        <v>BASE+NIKKEI</v>
      </c>
      <c r="Z1113" s="2" t="str">
        <f t="shared" si="644"/>
        <v>- NIKKEI</v>
      </c>
      <c r="AA1113" s="2" t="str">
        <f t="shared" si="617"/>
        <v>- DAX</v>
      </c>
      <c r="AB1113" s="2" t="str">
        <f t="shared" si="632"/>
        <v>- SP</v>
      </c>
      <c r="AE1113">
        <f t="shared" si="633"/>
        <v>0.62949604259855574</v>
      </c>
      <c r="AF1113">
        <f t="shared" si="634"/>
        <v>0.63246366432864909</v>
      </c>
      <c r="AG1113">
        <f t="shared" si="635"/>
        <v>0.6335935992366617</v>
      </c>
      <c r="AH1113">
        <f t="shared" si="636"/>
        <v>0.63142111732224149</v>
      </c>
      <c r="AI1113">
        <f t="shared" si="637"/>
        <v>0.63561262723686407</v>
      </c>
      <c r="AJ1113">
        <f t="shared" si="638"/>
        <v>0.63447517119904739</v>
      </c>
      <c r="AK1113">
        <f t="shared" si="639"/>
        <v>0.63617619814533788</v>
      </c>
      <c r="AM1113" t="str">
        <f t="shared" si="645"/>
        <v>BASE</v>
      </c>
      <c r="AN1113" t="str" cm="1">
        <f t="array" ref="AN1113">IF(AM1113="",_xlfn.IFS(AF1113=MAX(AF1113:AH1113),"SP",AG1113=MAX(AF1113:AH1113),"DAX",AH1113=MAX(AF1113:AH1113),"NIKKEI",MAX(AF1113:AH1113)=0,""),"")</f>
        <v/>
      </c>
      <c r="AO1113" t="str" cm="1">
        <f t="array" ref="AO1113">IF(AM1113="BASE","",IF(MAX(AF1113:AH1113)=0,_xlfn.IFS(AI1113=MAX(AI1113:AK1113),"SP&amp;DAX",AJ1113=MAX(AI1113:AK1113),"SP&amp;NIKKEI",AK1113=MAX(AI1113:AK1113),"DAX&amp;NIKKEI"),""))</f>
        <v/>
      </c>
      <c r="AQ1113" s="3">
        <f t="shared" si="646"/>
        <v>43314</v>
      </c>
      <c r="AR1113" cm="1">
        <f t="array" ref="AR1113">IF(AM1113="BASE",AE1113,_xlfn.IFS(AN1113="DAX",AG1113,AN1113="NIKKEI",AH1113,AN1113="SP",AF1113,AN1113="",MAX(AI1113:AK1113)))</f>
        <v>0.62949604259855574</v>
      </c>
      <c r="AS1113" s="4">
        <f t="shared" si="618"/>
        <v>0.64492166700827913</v>
      </c>
      <c r="AT1113" s="4">
        <f t="shared" si="619"/>
        <v>0.71409573591727193</v>
      </c>
      <c r="AU1113" s="4">
        <f t="shared" si="620"/>
        <v>2.2179143573449438E-4</v>
      </c>
      <c r="AV1113" s="4">
        <f t="shared" si="621"/>
        <v>2.7653005163483296E-3</v>
      </c>
      <c r="AW1113" s="4">
        <f t="shared" si="622"/>
        <v>8.0205183640357933E-2</v>
      </c>
      <c r="AX1113" s="4">
        <f t="shared" si="623"/>
        <v>1.6866362048070013E-2</v>
      </c>
      <c r="AY1113" s="4">
        <f t="shared" si="624"/>
        <v>8.8025651886490478E-3</v>
      </c>
      <c r="AZ1113" s="4">
        <f t="shared" si="625"/>
        <v>-7.8583989355958552</v>
      </c>
      <c r="BA1113" s="6" t="str">
        <f t="shared" si="626"/>
        <v>WEAKEN</v>
      </c>
      <c r="BB1113" s="4">
        <f t="shared" si="627"/>
        <v>0</v>
      </c>
      <c r="BC1113" s="4">
        <f t="shared" si="628"/>
        <v>0.60295548643614738</v>
      </c>
      <c r="BD1113" s="4">
        <f t="shared" si="629"/>
        <v>0.77882552653643133</v>
      </c>
      <c r="BE1113" s="4">
        <f t="shared" si="647"/>
        <v>0.05</v>
      </c>
      <c r="BF1113" s="4" t="str">
        <f t="shared" si="648"/>
        <v/>
      </c>
      <c r="BG1113" s="4" t="str">
        <f t="shared" si="649"/>
        <v/>
      </c>
      <c r="BH1113" s="4" t="str">
        <f t="shared" si="650"/>
        <v/>
      </c>
      <c r="BI1113" s="4" t="str">
        <f t="shared" si="651"/>
        <v/>
      </c>
      <c r="BJ1113" s="4" t="str">
        <f t="shared" si="652"/>
        <v/>
      </c>
      <c r="BK1113" s="4" t="str">
        <f t="shared" si="653"/>
        <v/>
      </c>
      <c r="BS1113" s="3" t="str">
        <f t="shared" si="630"/>
        <v/>
      </c>
      <c r="BT1113" s="5">
        <f t="shared" si="631"/>
        <v>-6.9174068908992803E-2</v>
      </c>
      <c r="BU1113" s="3"/>
    </row>
    <row r="1114" spans="1:73" x14ac:dyDescent="0.2">
      <c r="A1114" s="1">
        <v>43315</v>
      </c>
      <c r="C1114">
        <v>0.5797178979025418</v>
      </c>
      <c r="D1114">
        <v>0.58411017812410959</v>
      </c>
      <c r="E1114">
        <v>0.58525199955901508</v>
      </c>
      <c r="F1114">
        <v>0.58155270195986453</v>
      </c>
      <c r="G1114">
        <v>0.58827899771639602</v>
      </c>
      <c r="H1114">
        <v>0.58603302420190118</v>
      </c>
      <c r="I1114">
        <v>0.58783825484466712</v>
      </c>
      <c r="J1114">
        <v>0.59085667362929273</v>
      </c>
      <c r="M1114">
        <f>'[1]CAC_SWISS (-SP-NIKKEI-DAX)'!AC1199</f>
        <v>0</v>
      </c>
      <c r="N1114">
        <f>'[1]CAC_SWISS_SP (-NIKKEI-DAX)'!AD1199</f>
        <v>0</v>
      </c>
      <c r="O1114">
        <f>'[1]CAC_SWISS_DAX (-SP-NIKKEI)'!AD1199</f>
        <v>0</v>
      </c>
      <c r="P1114">
        <f>'[1]CAC_SWISS_NIKKEI (-SP-DAX)'!AD1199</f>
        <v>0</v>
      </c>
      <c r="Q1114">
        <f>'[1]CAC_SWISS_DAX_SP (-NIKKEI)'!AF1199</f>
        <v>0</v>
      </c>
      <c r="R1114">
        <f>'[1]CAC_SWISS_SP_NIKKEI (-DAX)'!AF1199</f>
        <v>0</v>
      </c>
      <c r="S1114">
        <f>'[1]CAC_SWISS_DAX_NIKKEI (-SP)'!AF1199</f>
        <v>0</v>
      </c>
      <c r="V1114" t="str">
        <f t="shared" si="640"/>
        <v>BASE</v>
      </c>
      <c r="W1114" t="str">
        <f t="shared" si="641"/>
        <v>BASE+SP</v>
      </c>
      <c r="X1114" t="str">
        <f t="shared" si="642"/>
        <v>BASE+DAX</v>
      </c>
      <c r="Y1114" t="str">
        <f t="shared" si="643"/>
        <v>BASE+NIKKEI</v>
      </c>
      <c r="Z1114" s="2" t="str">
        <f t="shared" si="644"/>
        <v>- NIKKEI</v>
      </c>
      <c r="AA1114" s="2" t="str">
        <f t="shared" si="617"/>
        <v>- DAX</v>
      </c>
      <c r="AB1114" s="2" t="str">
        <f t="shared" si="632"/>
        <v>- SP</v>
      </c>
      <c r="AE1114">
        <f t="shared" si="633"/>
        <v>0.5797178979025418</v>
      </c>
      <c r="AF1114">
        <f t="shared" si="634"/>
        <v>0.58411017812410959</v>
      </c>
      <c r="AG1114">
        <f t="shared" si="635"/>
        <v>0.58525199955901508</v>
      </c>
      <c r="AH1114">
        <f t="shared" si="636"/>
        <v>0.58155270195986453</v>
      </c>
      <c r="AI1114">
        <f t="shared" si="637"/>
        <v>0.58827899771639602</v>
      </c>
      <c r="AJ1114">
        <f t="shared" si="638"/>
        <v>0.58603302420190118</v>
      </c>
      <c r="AK1114">
        <f t="shared" si="639"/>
        <v>0.58783825484466712</v>
      </c>
      <c r="AM1114" t="str">
        <f t="shared" si="645"/>
        <v>BASE</v>
      </c>
      <c r="AN1114" t="str" cm="1">
        <f t="array" ref="AN1114">IF(AM1114="",_xlfn.IFS(AF1114=MAX(AF1114:AH1114),"SP",AG1114=MAX(AF1114:AH1114),"DAX",AH1114=MAX(AF1114:AH1114),"NIKKEI",MAX(AF1114:AH1114)=0,""),"")</f>
        <v/>
      </c>
      <c r="AO1114" t="str" cm="1">
        <f t="array" ref="AO1114">IF(AM1114="BASE","",IF(MAX(AF1114:AH1114)=0,_xlfn.IFS(AI1114=MAX(AI1114:AK1114),"SP&amp;DAX",AJ1114=MAX(AI1114:AK1114),"SP&amp;NIKKEI",AK1114=MAX(AI1114:AK1114),"DAX&amp;NIKKEI"),""))</f>
        <v/>
      </c>
      <c r="AQ1114" s="3">
        <f t="shared" si="646"/>
        <v>43315</v>
      </c>
      <c r="AR1114" cm="1">
        <f t="array" ref="AR1114">IF(AM1114="BASE",AE1114,_xlfn.IFS(AN1114="DAX",AG1114,AN1114="NIKKEI",AH1114,AN1114="SP",AF1114,AN1114="",MAX(AI1114:AK1114)))</f>
        <v>0.5797178979025418</v>
      </c>
      <c r="AS1114" s="4">
        <f t="shared" si="618"/>
        <v>0.63690861876411486</v>
      </c>
      <c r="AT1114" s="4">
        <f t="shared" si="619"/>
        <v>0.71161616853641829</v>
      </c>
      <c r="AU1114" s="4">
        <f t="shared" si="620"/>
        <v>5.9808424828438483E-4</v>
      </c>
      <c r="AV1114" s="4">
        <f t="shared" si="621"/>
        <v>2.7198504883353841E-3</v>
      </c>
      <c r="AW1114" s="4">
        <f t="shared" si="622"/>
        <v>0.21989600194914655</v>
      </c>
      <c r="AX1114" s="4">
        <f t="shared" si="623"/>
        <v>1.6937334734940867E-2</v>
      </c>
      <c r="AY1114" s="4">
        <f t="shared" si="624"/>
        <v>1.0686694278173496E-2</v>
      </c>
      <c r="AZ1114" s="4">
        <f t="shared" si="625"/>
        <v>-6.9907071193087393</v>
      </c>
      <c r="BA1114" s="6" t="str">
        <f t="shared" si="626"/>
        <v>WEAKEN</v>
      </c>
      <c r="BB1114" s="4">
        <f t="shared" si="627"/>
        <v>0</v>
      </c>
      <c r="BC1114" s="4">
        <f t="shared" si="628"/>
        <v>0.60295548643614738</v>
      </c>
      <c r="BD1114" s="4">
        <f t="shared" si="629"/>
        <v>0.77882552653643133</v>
      </c>
      <c r="BE1114" s="4">
        <f t="shared" si="647"/>
        <v>0.05</v>
      </c>
      <c r="BF1114" s="4" t="str">
        <f t="shared" si="648"/>
        <v/>
      </c>
      <c r="BG1114" s="4" t="str">
        <f t="shared" si="649"/>
        <v/>
      </c>
      <c r="BH1114" s="4" t="str">
        <f t="shared" si="650"/>
        <v/>
      </c>
      <c r="BI1114" s="4" t="str">
        <f t="shared" si="651"/>
        <v/>
      </c>
      <c r="BJ1114" s="4" t="str">
        <f t="shared" si="652"/>
        <v/>
      </c>
      <c r="BK1114" s="4" t="str">
        <f t="shared" si="653"/>
        <v/>
      </c>
      <c r="BS1114" s="3" t="str">
        <f t="shared" si="630"/>
        <v/>
      </c>
      <c r="BT1114" s="5">
        <f t="shared" si="631"/>
        <v>-7.4707549772303428E-2</v>
      </c>
      <c r="BU1114" s="3"/>
    </row>
    <row r="1115" spans="1:73" x14ac:dyDescent="0.2">
      <c r="A1115" s="1">
        <v>43318</v>
      </c>
      <c r="C1115">
        <v>0.57888104411968311</v>
      </c>
      <c r="D1115">
        <v>0.58458730938997805</v>
      </c>
      <c r="E1115">
        <v>0.5844201620225391</v>
      </c>
      <c r="F1115">
        <v>0.58073467449457528</v>
      </c>
      <c r="G1115">
        <v>0.58852308591416846</v>
      </c>
      <c r="H1115">
        <v>0.5866314616550854</v>
      </c>
      <c r="I1115">
        <v>0.58703043357179274</v>
      </c>
      <c r="J1115">
        <v>0.59120759994526972</v>
      </c>
      <c r="M1115">
        <f>'[1]CAC_SWISS (-SP-NIKKEI-DAX)'!AC1200</f>
        <v>0</v>
      </c>
      <c r="N1115">
        <f>'[1]CAC_SWISS_SP (-NIKKEI-DAX)'!AD1200</f>
        <v>0</v>
      </c>
      <c r="O1115">
        <f>'[1]CAC_SWISS_DAX (-SP-NIKKEI)'!AD1200</f>
        <v>0</v>
      </c>
      <c r="P1115">
        <f>'[1]CAC_SWISS_NIKKEI (-SP-DAX)'!AD1200</f>
        <v>0</v>
      </c>
      <c r="Q1115">
        <f>'[1]CAC_SWISS_DAX_SP (-NIKKEI)'!AF1200</f>
        <v>0</v>
      </c>
      <c r="R1115">
        <f>'[1]CAC_SWISS_SP_NIKKEI (-DAX)'!AF1200</f>
        <v>0</v>
      </c>
      <c r="S1115">
        <f>'[1]CAC_SWISS_DAX_NIKKEI (-SP)'!AF1200</f>
        <v>0</v>
      </c>
      <c r="V1115" t="str">
        <f t="shared" si="640"/>
        <v>BASE</v>
      </c>
      <c r="W1115" t="str">
        <f t="shared" si="641"/>
        <v>BASE+SP</v>
      </c>
      <c r="X1115" t="str">
        <f t="shared" si="642"/>
        <v>BASE+DAX</v>
      </c>
      <c r="Y1115" t="str">
        <f t="shared" si="643"/>
        <v>BASE+NIKKEI</v>
      </c>
      <c r="Z1115" s="2" t="str">
        <f t="shared" si="644"/>
        <v>- NIKKEI</v>
      </c>
      <c r="AA1115" s="2" t="str">
        <f t="shared" si="617"/>
        <v>- DAX</v>
      </c>
      <c r="AB1115" s="2" t="str">
        <f t="shared" si="632"/>
        <v>- SP</v>
      </c>
      <c r="AE1115">
        <f t="shared" si="633"/>
        <v>0.57888104411968311</v>
      </c>
      <c r="AF1115">
        <f t="shared" si="634"/>
        <v>0.58458730938997805</v>
      </c>
      <c r="AG1115">
        <f t="shared" si="635"/>
        <v>0.5844201620225391</v>
      </c>
      <c r="AH1115">
        <f t="shared" si="636"/>
        <v>0.58073467449457528</v>
      </c>
      <c r="AI1115">
        <f t="shared" si="637"/>
        <v>0.58852308591416846</v>
      </c>
      <c r="AJ1115">
        <f t="shared" si="638"/>
        <v>0.5866314616550854</v>
      </c>
      <c r="AK1115">
        <f t="shared" si="639"/>
        <v>0.58703043357179274</v>
      </c>
      <c r="AM1115" t="str">
        <f t="shared" si="645"/>
        <v>BASE</v>
      </c>
      <c r="AN1115" t="str" cm="1">
        <f t="array" ref="AN1115">IF(AM1115="",_xlfn.IFS(AF1115=MAX(AF1115:AH1115),"SP",AG1115=MAX(AF1115:AH1115),"DAX",AH1115=MAX(AF1115:AH1115),"NIKKEI",MAX(AF1115:AH1115)=0,""),"")</f>
        <v/>
      </c>
      <c r="AO1115" t="str" cm="1">
        <f t="array" ref="AO1115">IF(AM1115="BASE","",IF(MAX(AF1115:AH1115)=0,_xlfn.IFS(AI1115=MAX(AI1115:AK1115),"SP&amp;DAX",AJ1115=MAX(AI1115:AK1115),"SP&amp;NIKKEI",AK1115=MAX(AI1115:AK1115),"DAX&amp;NIKKEI"),""))</f>
        <v/>
      </c>
      <c r="AQ1115" s="3">
        <f t="shared" si="646"/>
        <v>43318</v>
      </c>
      <c r="AR1115" cm="1">
        <f t="array" ref="AR1115">IF(AM1115="BASE",AE1115,_xlfn.IFS(AN1115="DAX",AG1115,AN1115="NIKKEI",AH1115,AN1115="SP",AF1115,AN1115="",MAX(AI1115:AK1115)))</f>
        <v>0.57888104411968311</v>
      </c>
      <c r="AS1115" s="4">
        <f t="shared" si="618"/>
        <v>0.62821132517091416</v>
      </c>
      <c r="AT1115" s="4">
        <f t="shared" si="619"/>
        <v>0.70925227411553393</v>
      </c>
      <c r="AU1115" s="4">
        <f t="shared" si="620"/>
        <v>7.9507717279365584E-4</v>
      </c>
      <c r="AV1115" s="4">
        <f t="shared" si="621"/>
        <v>2.6498159226267196E-3</v>
      </c>
      <c r="AW1115" s="4">
        <f t="shared" si="622"/>
        <v>0.3000499642275184</v>
      </c>
      <c r="AX1115" s="4">
        <f t="shared" si="623"/>
        <v>1.6835717865987847E-2</v>
      </c>
      <c r="AY1115" s="4">
        <f t="shared" si="624"/>
        <v>1.1511039732878172E-2</v>
      </c>
      <c r="AZ1115" s="4">
        <f t="shared" si="625"/>
        <v>-4.81363192170984</v>
      </c>
      <c r="BA1115" s="6" t="str">
        <f t="shared" si="626"/>
        <v>WEAKEN</v>
      </c>
      <c r="BB1115" s="4">
        <f t="shared" si="627"/>
        <v>0</v>
      </c>
      <c r="BC1115" s="4">
        <f t="shared" si="628"/>
        <v>0.60295548643614738</v>
      </c>
      <c r="BD1115" s="4">
        <f t="shared" si="629"/>
        <v>0.77882552653643133</v>
      </c>
      <c r="BE1115" s="4">
        <f t="shared" si="647"/>
        <v>0.05</v>
      </c>
      <c r="BF1115" s="4" t="str">
        <f t="shared" si="648"/>
        <v/>
      </c>
      <c r="BG1115" s="4" t="str">
        <f t="shared" si="649"/>
        <v/>
      </c>
      <c r="BH1115" s="4" t="str">
        <f t="shared" si="650"/>
        <v/>
      </c>
      <c r="BI1115" s="4" t="str">
        <f t="shared" si="651"/>
        <v/>
      </c>
      <c r="BJ1115" s="4" t="str">
        <f t="shared" si="652"/>
        <v/>
      </c>
      <c r="BK1115" s="4" t="str">
        <f t="shared" si="653"/>
        <v/>
      </c>
      <c r="BS1115" s="3" t="str">
        <f t="shared" si="630"/>
        <v/>
      </c>
      <c r="BT1115" s="5">
        <f t="shared" si="631"/>
        <v>-8.1040948944619773E-2</v>
      </c>
      <c r="BU1115" s="3"/>
    </row>
    <row r="1116" spans="1:73" x14ac:dyDescent="0.2">
      <c r="A1116" s="1">
        <v>43319</v>
      </c>
      <c r="C1116">
        <v>0.58277725794247381</v>
      </c>
      <c r="D1116">
        <v>0.58840635632033877</v>
      </c>
      <c r="E1116">
        <v>0.58810625678265449</v>
      </c>
      <c r="F1116">
        <v>0.58460626090991119</v>
      </c>
      <c r="G1116">
        <v>0.592181322000085</v>
      </c>
      <c r="H1116">
        <v>0.59044392503024223</v>
      </c>
      <c r="I1116">
        <v>0.5907350512817483</v>
      </c>
      <c r="J1116">
        <v>0.59489674828400763</v>
      </c>
      <c r="M1116">
        <f>'[1]CAC_SWISS (-SP-NIKKEI-DAX)'!AC1201</f>
        <v>0</v>
      </c>
      <c r="N1116">
        <f>'[1]CAC_SWISS_SP (-NIKKEI-DAX)'!AD1201</f>
        <v>0</v>
      </c>
      <c r="O1116">
        <f>'[1]CAC_SWISS_DAX (-SP-NIKKEI)'!AD1201</f>
        <v>0</v>
      </c>
      <c r="P1116">
        <f>'[1]CAC_SWISS_NIKKEI (-SP-DAX)'!AD1201</f>
        <v>0</v>
      </c>
      <c r="Q1116">
        <f>'[1]CAC_SWISS_DAX_SP (-NIKKEI)'!AF1201</f>
        <v>0</v>
      </c>
      <c r="R1116">
        <f>'[1]CAC_SWISS_SP_NIKKEI (-DAX)'!AF1201</f>
        <v>0</v>
      </c>
      <c r="S1116">
        <f>'[1]CAC_SWISS_DAX_NIKKEI (-SP)'!AF1201</f>
        <v>0</v>
      </c>
      <c r="V1116" t="str">
        <f t="shared" si="640"/>
        <v>BASE</v>
      </c>
      <c r="W1116" t="str">
        <f t="shared" si="641"/>
        <v>BASE+SP</v>
      </c>
      <c r="X1116" t="str">
        <f t="shared" si="642"/>
        <v>BASE+DAX</v>
      </c>
      <c r="Y1116" t="str">
        <f t="shared" si="643"/>
        <v>BASE+NIKKEI</v>
      </c>
      <c r="Z1116" s="2" t="str">
        <f t="shared" si="644"/>
        <v>- NIKKEI</v>
      </c>
      <c r="AA1116" s="2" t="str">
        <f t="shared" si="617"/>
        <v>- DAX</v>
      </c>
      <c r="AB1116" s="2" t="str">
        <f t="shared" si="632"/>
        <v>- SP</v>
      </c>
      <c r="AE1116">
        <f t="shared" si="633"/>
        <v>0.58277725794247381</v>
      </c>
      <c r="AF1116">
        <f t="shared" si="634"/>
        <v>0.58840635632033877</v>
      </c>
      <c r="AG1116">
        <f t="shared" si="635"/>
        <v>0.58810625678265449</v>
      </c>
      <c r="AH1116">
        <f t="shared" si="636"/>
        <v>0.58460626090991119</v>
      </c>
      <c r="AI1116">
        <f t="shared" si="637"/>
        <v>0.592181322000085</v>
      </c>
      <c r="AJ1116">
        <f t="shared" si="638"/>
        <v>0.59044392503024223</v>
      </c>
      <c r="AK1116">
        <f t="shared" si="639"/>
        <v>0.5907350512817483</v>
      </c>
      <c r="AM1116" t="str">
        <f t="shared" si="645"/>
        <v>BASE</v>
      </c>
      <c r="AN1116" t="str" cm="1">
        <f t="array" ref="AN1116">IF(AM1116="",_xlfn.IFS(AF1116=MAX(AF1116:AH1116),"SP",AG1116=MAX(AF1116:AH1116),"DAX",AH1116=MAX(AF1116:AH1116),"NIKKEI",MAX(AF1116:AH1116)=0,""),"")</f>
        <v/>
      </c>
      <c r="AO1116" t="str" cm="1">
        <f t="array" ref="AO1116">IF(AM1116="BASE","",IF(MAX(AF1116:AH1116)=0,_xlfn.IFS(AI1116=MAX(AI1116:AK1116),"SP&amp;DAX",AJ1116=MAX(AI1116:AK1116),"SP&amp;NIKKEI",AK1116=MAX(AI1116:AK1116),"DAX&amp;NIKKEI"),""))</f>
        <v/>
      </c>
      <c r="AQ1116" s="3">
        <f t="shared" si="646"/>
        <v>43319</v>
      </c>
      <c r="AR1116" cm="1">
        <f t="array" ref="AR1116">IF(AM1116="BASE",AE1116,_xlfn.IFS(AN1116="DAX",AG1116,AN1116="NIKKEI",AH1116,AN1116="SP",AF1116,AN1116="",MAX(AI1116:AK1116)))</f>
        <v>0.58277725794247381</v>
      </c>
      <c r="AS1116" s="4">
        <f t="shared" si="618"/>
        <v>0.61999155320197596</v>
      </c>
      <c r="AT1116" s="4">
        <f t="shared" si="619"/>
        <v>0.70686994331954822</v>
      </c>
      <c r="AU1116" s="4">
        <f t="shared" si="620"/>
        <v>7.9919292950878537E-4</v>
      </c>
      <c r="AV1116" s="4">
        <f t="shared" si="621"/>
        <v>2.5697300377853795E-3</v>
      </c>
      <c r="AW1116" s="4">
        <f t="shared" si="622"/>
        <v>0.31100268034284967</v>
      </c>
      <c r="AX1116" s="4">
        <f t="shared" si="623"/>
        <v>1.6595149367151254E-2</v>
      </c>
      <c r="AY1116" s="4">
        <f t="shared" si="624"/>
        <v>1.1459227448069357E-2</v>
      </c>
      <c r="AZ1116" s="4">
        <f t="shared" si="625"/>
        <v>-5.2351677104841823</v>
      </c>
      <c r="BA1116" s="6" t="str">
        <f t="shared" si="626"/>
        <v>WEAKEN</v>
      </c>
      <c r="BB1116" s="4">
        <f t="shared" si="627"/>
        <v>0</v>
      </c>
      <c r="BC1116" s="4">
        <f t="shared" si="628"/>
        <v>0.60295548643614738</v>
      </c>
      <c r="BD1116" s="4">
        <f t="shared" si="629"/>
        <v>0.77882552653643133</v>
      </c>
      <c r="BE1116" s="4">
        <f t="shared" si="647"/>
        <v>0.05</v>
      </c>
      <c r="BF1116" s="4" t="str">
        <f t="shared" si="648"/>
        <v/>
      </c>
      <c r="BG1116" s="4" t="str">
        <f t="shared" si="649"/>
        <v/>
      </c>
      <c r="BH1116" s="4" t="str">
        <f t="shared" si="650"/>
        <v/>
      </c>
      <c r="BI1116" s="4" t="str">
        <f t="shared" si="651"/>
        <v/>
      </c>
      <c r="BJ1116" s="4" t="str">
        <f t="shared" si="652"/>
        <v/>
      </c>
      <c r="BK1116" s="4" t="str">
        <f t="shared" si="653"/>
        <v/>
      </c>
      <c r="BS1116" s="3" t="str">
        <f t="shared" si="630"/>
        <v/>
      </c>
      <c r="BT1116" s="5">
        <f t="shared" si="631"/>
        <v>-8.6878390117572257E-2</v>
      </c>
      <c r="BU1116" s="3"/>
    </row>
    <row r="1117" spans="1:73" x14ac:dyDescent="0.2">
      <c r="A1117" s="1">
        <v>43320</v>
      </c>
      <c r="C1117">
        <v>0.55731201005059672</v>
      </c>
      <c r="D1117">
        <v>0.56179945871861525</v>
      </c>
      <c r="E1117">
        <v>0.56419996694332175</v>
      </c>
      <c r="F1117">
        <v>0.55908725672472648</v>
      </c>
      <c r="G1117">
        <v>0.56717451486993753</v>
      </c>
      <c r="H1117">
        <v>0.56381188290977913</v>
      </c>
      <c r="I1117">
        <v>0.56688891282694076</v>
      </c>
      <c r="J1117">
        <v>0.5699947447459095</v>
      </c>
      <c r="M1117">
        <f>'[1]CAC_SWISS (-SP-NIKKEI-DAX)'!AC1202</f>
        <v>0</v>
      </c>
      <c r="N1117">
        <f>'[1]CAC_SWISS_SP (-NIKKEI-DAX)'!AD1202</f>
        <v>0</v>
      </c>
      <c r="O1117">
        <f>'[1]CAC_SWISS_DAX (-SP-NIKKEI)'!AD1202</f>
        <v>0</v>
      </c>
      <c r="P1117">
        <f>'[1]CAC_SWISS_NIKKEI (-SP-DAX)'!AD1202</f>
        <v>0</v>
      </c>
      <c r="Q1117">
        <f>'[1]CAC_SWISS_DAX_SP (-NIKKEI)'!AF1202</f>
        <v>0</v>
      </c>
      <c r="R1117">
        <f>'[1]CAC_SWISS_SP_NIKKEI (-DAX)'!AF1202</f>
        <v>0</v>
      </c>
      <c r="S1117">
        <f>'[1]CAC_SWISS_DAX_NIKKEI (-SP)'!AF1202</f>
        <v>0</v>
      </c>
      <c r="V1117" t="str">
        <f t="shared" si="640"/>
        <v>BASE</v>
      </c>
      <c r="W1117" t="str">
        <f t="shared" si="641"/>
        <v>BASE+SP</v>
      </c>
      <c r="X1117" t="str">
        <f t="shared" si="642"/>
        <v>BASE+DAX</v>
      </c>
      <c r="Y1117" t="str">
        <f t="shared" si="643"/>
        <v>BASE+NIKKEI</v>
      </c>
      <c r="Z1117" s="2" t="str">
        <f t="shared" si="644"/>
        <v>- NIKKEI</v>
      </c>
      <c r="AA1117" s="2" t="str">
        <f t="shared" ref="AA1117:AA1180" si="654">IF(R1117=0,"- DAX","")</f>
        <v>- DAX</v>
      </c>
      <c r="AB1117" s="2" t="str">
        <f t="shared" si="632"/>
        <v>- SP</v>
      </c>
      <c r="AE1117">
        <f t="shared" si="633"/>
        <v>0.55731201005059672</v>
      </c>
      <c r="AF1117">
        <f t="shared" si="634"/>
        <v>0.56179945871861525</v>
      </c>
      <c r="AG1117">
        <f t="shared" si="635"/>
        <v>0.56419996694332175</v>
      </c>
      <c r="AH1117">
        <f t="shared" si="636"/>
        <v>0.55908725672472648</v>
      </c>
      <c r="AI1117">
        <f t="shared" si="637"/>
        <v>0.56717451486993753</v>
      </c>
      <c r="AJ1117">
        <f t="shared" si="638"/>
        <v>0.56381188290977913</v>
      </c>
      <c r="AK1117">
        <f t="shared" si="639"/>
        <v>0.56688891282694076</v>
      </c>
      <c r="AM1117" t="str">
        <f t="shared" si="645"/>
        <v>BASE</v>
      </c>
      <c r="AN1117" t="str" cm="1">
        <f t="array" ref="AN1117">IF(AM1117="",_xlfn.IFS(AF1117=MAX(AF1117:AH1117),"SP",AG1117=MAX(AF1117:AH1117),"DAX",AH1117=MAX(AF1117:AH1117),"NIKKEI",MAX(AF1117:AH1117)=0,""),"")</f>
        <v/>
      </c>
      <c r="AO1117" t="str" cm="1">
        <f t="array" ref="AO1117">IF(AM1117="BASE","",IF(MAX(AF1117:AH1117)=0,_xlfn.IFS(AI1117=MAX(AI1117:AK1117),"SP&amp;DAX",AJ1117=MAX(AI1117:AK1117),"SP&amp;NIKKEI",AK1117=MAX(AI1117:AK1117),"DAX&amp;NIKKEI"),""))</f>
        <v/>
      </c>
      <c r="AQ1117" s="3">
        <f t="shared" si="646"/>
        <v>43320</v>
      </c>
      <c r="AR1117" cm="1">
        <f t="array" ref="AR1117">IF(AM1117="BASE",AE1117,_xlfn.IFS(AN1117="DAX",AG1117,AN1117="NIKKEI",AH1117,AN1117="SP",AF1117,AN1117="",MAX(AI1117:AK1117)))</f>
        <v>0.55731201005059672</v>
      </c>
      <c r="AS1117" s="4">
        <f t="shared" si="618"/>
        <v>0.61044598822762919</v>
      </c>
      <c r="AT1117" s="4">
        <f t="shared" si="619"/>
        <v>0.70424413956618725</v>
      </c>
      <c r="AU1117" s="4">
        <f t="shared" si="620"/>
        <v>1.0151122472348867E-3</v>
      </c>
      <c r="AV1117" s="4">
        <f t="shared" si="621"/>
        <v>2.5008390636872442E-3</v>
      </c>
      <c r="AW1117" s="4">
        <f t="shared" si="622"/>
        <v>0.40590866560529582</v>
      </c>
      <c r="AX1117" s="4">
        <f t="shared" si="623"/>
        <v>1.6505618124776262E-2</v>
      </c>
      <c r="AY1117" s="4">
        <f t="shared" si="624"/>
        <v>1.2309671238389495E-2</v>
      </c>
      <c r="AZ1117" s="4">
        <f t="shared" si="625"/>
        <v>-5.6828014939809792</v>
      </c>
      <c r="BA1117" s="6" t="str">
        <f t="shared" si="626"/>
        <v>WEAKEN</v>
      </c>
      <c r="BB1117" s="4">
        <f t="shared" si="627"/>
        <v>0</v>
      </c>
      <c r="BC1117" s="4">
        <f t="shared" si="628"/>
        <v>0.60295548643614738</v>
      </c>
      <c r="BD1117" s="4">
        <f t="shared" si="629"/>
        <v>0.77882552653643133</v>
      </c>
      <c r="BE1117" s="4">
        <f t="shared" si="647"/>
        <v>0.05</v>
      </c>
      <c r="BF1117" s="4" t="str">
        <f t="shared" si="648"/>
        <v/>
      </c>
      <c r="BG1117" s="4" t="str">
        <f t="shared" si="649"/>
        <v/>
      </c>
      <c r="BH1117" s="4" t="str">
        <f t="shared" si="650"/>
        <v/>
      </c>
      <c r="BI1117" s="4" t="str">
        <f t="shared" si="651"/>
        <v/>
      </c>
      <c r="BJ1117" s="4" t="str">
        <f t="shared" si="652"/>
        <v/>
      </c>
      <c r="BK1117" s="4" t="str">
        <f t="shared" si="653"/>
        <v/>
      </c>
      <c r="BS1117" s="3" t="str">
        <f t="shared" si="630"/>
        <v/>
      </c>
      <c r="BT1117" s="5">
        <f t="shared" si="631"/>
        <v>-9.3798151338558067E-2</v>
      </c>
      <c r="BU1117" s="3"/>
    </row>
    <row r="1118" spans="1:73" x14ac:dyDescent="0.2">
      <c r="A1118" s="1">
        <v>43321</v>
      </c>
      <c r="C1118">
        <v>0.55643074143307236</v>
      </c>
      <c r="D1118">
        <v>0.56175438761946783</v>
      </c>
      <c r="E1118">
        <v>0.56242993197608004</v>
      </c>
      <c r="F1118">
        <v>0.55856869881893756</v>
      </c>
      <c r="G1118">
        <v>0.5662684922414144</v>
      </c>
      <c r="H1118">
        <v>0.56420337545876442</v>
      </c>
      <c r="I1118">
        <v>0.56553883833501073</v>
      </c>
      <c r="J1118">
        <v>0.56956570514364213</v>
      </c>
      <c r="M1118">
        <f>'[1]CAC_SWISS (-SP-NIKKEI-DAX)'!AC1203</f>
        <v>0</v>
      </c>
      <c r="N1118">
        <f>'[1]CAC_SWISS_SP (-NIKKEI-DAX)'!AD1203</f>
        <v>0</v>
      </c>
      <c r="O1118">
        <f>'[1]CAC_SWISS_DAX (-SP-NIKKEI)'!AD1203</f>
        <v>0</v>
      </c>
      <c r="P1118">
        <f>'[1]CAC_SWISS_NIKKEI (-SP-DAX)'!AD1203</f>
        <v>0</v>
      </c>
      <c r="Q1118">
        <f>'[1]CAC_SWISS_DAX_SP (-NIKKEI)'!AF1203</f>
        <v>0</v>
      </c>
      <c r="R1118">
        <f>'[1]CAC_SWISS_SP_NIKKEI (-DAX)'!AF1203</f>
        <v>0</v>
      </c>
      <c r="S1118">
        <f>'[1]CAC_SWISS_DAX_NIKKEI (-SP)'!AF1203</f>
        <v>0</v>
      </c>
      <c r="V1118" t="str">
        <f t="shared" si="640"/>
        <v>BASE</v>
      </c>
      <c r="W1118" t="str">
        <f t="shared" si="641"/>
        <v>BASE+SP</v>
      </c>
      <c r="X1118" t="str">
        <f t="shared" si="642"/>
        <v>BASE+DAX</v>
      </c>
      <c r="Y1118" t="str">
        <f t="shared" si="643"/>
        <v>BASE+NIKKEI</v>
      </c>
      <c r="Z1118" s="2" t="str">
        <f t="shared" si="644"/>
        <v>- NIKKEI</v>
      </c>
      <c r="AA1118" s="2" t="str">
        <f t="shared" si="654"/>
        <v>- DAX</v>
      </c>
      <c r="AB1118" s="2" t="str">
        <f t="shared" si="632"/>
        <v>- SP</v>
      </c>
      <c r="AE1118">
        <f t="shared" si="633"/>
        <v>0.55643074143307236</v>
      </c>
      <c r="AF1118">
        <f t="shared" si="634"/>
        <v>0.56175438761946783</v>
      </c>
      <c r="AG1118">
        <f t="shared" si="635"/>
        <v>0.56242993197608004</v>
      </c>
      <c r="AH1118">
        <f t="shared" si="636"/>
        <v>0.55856869881893756</v>
      </c>
      <c r="AI1118">
        <f t="shared" si="637"/>
        <v>0.5662684922414144</v>
      </c>
      <c r="AJ1118">
        <f t="shared" si="638"/>
        <v>0.56420337545876442</v>
      </c>
      <c r="AK1118">
        <f t="shared" si="639"/>
        <v>0.56553883833501073</v>
      </c>
      <c r="AM1118" t="str">
        <f t="shared" si="645"/>
        <v>BASE</v>
      </c>
      <c r="AN1118" t="str" cm="1">
        <f t="array" ref="AN1118">IF(AM1118="",_xlfn.IFS(AF1118=MAX(AF1118:AH1118),"SP",AG1118=MAX(AF1118:AH1118),"DAX",AH1118=MAX(AF1118:AH1118),"NIKKEI",MAX(AF1118:AH1118)=0,""),"")</f>
        <v/>
      </c>
      <c r="AO1118" t="str" cm="1">
        <f t="array" ref="AO1118">IF(AM1118="BASE","",IF(MAX(AF1118:AH1118)=0,_xlfn.IFS(AI1118=MAX(AI1118:AK1118),"SP&amp;DAX",AJ1118=MAX(AI1118:AK1118),"SP&amp;NIKKEI",AK1118=MAX(AI1118:AK1118),"DAX&amp;NIKKEI"),""))</f>
        <v/>
      </c>
      <c r="AQ1118" s="3">
        <f t="shared" si="646"/>
        <v>43321</v>
      </c>
      <c r="AR1118" cm="1">
        <f t="array" ref="AR1118">IF(AM1118="BASE",AE1118,_xlfn.IFS(AN1118="DAX",AG1118,AN1118="NIKKEI",AH1118,AN1118="SP",AF1118,AN1118="",MAX(AI1118:AK1118)))</f>
        <v>0.55643074143307236</v>
      </c>
      <c r="AS1118" s="4">
        <f t="shared" si="618"/>
        <v>0.60255652181372854</v>
      </c>
      <c r="AT1118" s="4">
        <f t="shared" si="619"/>
        <v>0.70124004485691049</v>
      </c>
      <c r="AU1118" s="4">
        <f t="shared" si="620"/>
        <v>1.2013594334478808E-3</v>
      </c>
      <c r="AV1118" s="4">
        <f t="shared" si="621"/>
        <v>2.4537196475505098E-3</v>
      </c>
      <c r="AW1118" s="4">
        <f t="shared" si="622"/>
        <v>0.48960745562239333</v>
      </c>
      <c r="AX1118" s="4">
        <f t="shared" si="623"/>
        <v>1.64659207705725E-2</v>
      </c>
      <c r="AY1118" s="4">
        <f t="shared" si="624"/>
        <v>1.300808734194994E-2</v>
      </c>
      <c r="AZ1118" s="4">
        <f t="shared" si="625"/>
        <v>-5.9931979764864884</v>
      </c>
      <c r="BA1118" s="6" t="str">
        <f t="shared" si="626"/>
        <v>WEAKEN</v>
      </c>
      <c r="BB1118" s="4">
        <f t="shared" si="627"/>
        <v>0</v>
      </c>
      <c r="BC1118" s="4">
        <f t="shared" si="628"/>
        <v>0.60295548643614738</v>
      </c>
      <c r="BD1118" s="4">
        <f t="shared" si="629"/>
        <v>0.77882552653643133</v>
      </c>
      <c r="BE1118" s="4">
        <f t="shared" si="647"/>
        <v>0.05</v>
      </c>
      <c r="BF1118" s="4" t="str">
        <f t="shared" si="648"/>
        <v/>
      </c>
      <c r="BG1118" s="4" t="str">
        <f t="shared" si="649"/>
        <v/>
      </c>
      <c r="BH1118" s="4" t="str">
        <f t="shared" si="650"/>
        <v/>
      </c>
      <c r="BI1118" s="4" t="str">
        <f t="shared" si="651"/>
        <v/>
      </c>
      <c r="BJ1118" s="4" t="str">
        <f t="shared" si="652"/>
        <v/>
      </c>
      <c r="BK1118" s="4" t="str">
        <f t="shared" si="653"/>
        <v/>
      </c>
      <c r="BS1118" s="3" t="str">
        <f t="shared" si="630"/>
        <v/>
      </c>
      <c r="BT1118" s="5">
        <f t="shared" si="631"/>
        <v>-9.8683523043181953E-2</v>
      </c>
      <c r="BU1118" s="3"/>
    </row>
    <row r="1119" spans="1:73" x14ac:dyDescent="0.2">
      <c r="A1119" s="1">
        <v>43322</v>
      </c>
      <c r="C1119">
        <v>0.57183412310749993</v>
      </c>
      <c r="D1119">
        <v>0.57788323142860354</v>
      </c>
      <c r="E1119">
        <v>0.57837497017465578</v>
      </c>
      <c r="F1119">
        <v>0.57308344449581239</v>
      </c>
      <c r="G1119">
        <v>0.58281142206724978</v>
      </c>
      <c r="H1119">
        <v>0.57929683661678255</v>
      </c>
      <c r="I1119">
        <v>0.58032510185721031</v>
      </c>
      <c r="J1119">
        <v>0.58484155386362446</v>
      </c>
      <c r="M1119">
        <f>'[1]CAC_SWISS (-SP-NIKKEI-DAX)'!AC1204</f>
        <v>0</v>
      </c>
      <c r="N1119">
        <f>'[1]CAC_SWISS_SP (-NIKKEI-DAX)'!AD1204</f>
        <v>0</v>
      </c>
      <c r="O1119">
        <f>'[1]CAC_SWISS_DAX (-SP-NIKKEI)'!AD1204</f>
        <v>0</v>
      </c>
      <c r="P1119">
        <f>'[1]CAC_SWISS_NIKKEI (-SP-DAX)'!AD1204</f>
        <v>0</v>
      </c>
      <c r="Q1119">
        <f>'[1]CAC_SWISS_DAX_SP (-NIKKEI)'!AF1204</f>
        <v>0</v>
      </c>
      <c r="R1119">
        <f>'[1]CAC_SWISS_SP_NIKKEI (-DAX)'!AF1204</f>
        <v>0</v>
      </c>
      <c r="S1119">
        <f>'[1]CAC_SWISS_DAX_NIKKEI (-SP)'!AF1204</f>
        <v>0</v>
      </c>
      <c r="V1119" t="str">
        <f t="shared" si="640"/>
        <v>BASE</v>
      </c>
      <c r="W1119" t="str">
        <f t="shared" si="641"/>
        <v>BASE+SP</v>
      </c>
      <c r="X1119" t="str">
        <f t="shared" si="642"/>
        <v>BASE+DAX</v>
      </c>
      <c r="Y1119" t="str">
        <f t="shared" si="643"/>
        <v>BASE+NIKKEI</v>
      </c>
      <c r="Z1119" s="2" t="str">
        <f t="shared" si="644"/>
        <v>- NIKKEI</v>
      </c>
      <c r="AA1119" s="2" t="str">
        <f t="shared" si="654"/>
        <v>- DAX</v>
      </c>
      <c r="AB1119" s="2" t="str">
        <f t="shared" si="632"/>
        <v>- SP</v>
      </c>
      <c r="AE1119">
        <f t="shared" si="633"/>
        <v>0.57183412310749993</v>
      </c>
      <c r="AF1119">
        <f t="shared" si="634"/>
        <v>0.57788323142860354</v>
      </c>
      <c r="AG1119">
        <f t="shared" si="635"/>
        <v>0.57837497017465578</v>
      </c>
      <c r="AH1119">
        <f t="shared" si="636"/>
        <v>0.57308344449581239</v>
      </c>
      <c r="AI1119">
        <f t="shared" si="637"/>
        <v>0.58281142206724978</v>
      </c>
      <c r="AJ1119">
        <f t="shared" si="638"/>
        <v>0.57929683661678255</v>
      </c>
      <c r="AK1119">
        <f t="shared" si="639"/>
        <v>0.58032510185721031</v>
      </c>
      <c r="AM1119" t="str">
        <f t="shared" si="645"/>
        <v>BASE</v>
      </c>
      <c r="AN1119" t="str" cm="1">
        <f t="array" ref="AN1119">IF(AM1119="",_xlfn.IFS(AF1119=MAX(AF1119:AH1119),"SP",AG1119=MAX(AF1119:AH1119),"DAX",AH1119=MAX(AF1119:AH1119),"NIKKEI",MAX(AF1119:AH1119)=0,""),"")</f>
        <v/>
      </c>
      <c r="AO1119" t="str" cm="1">
        <f t="array" ref="AO1119">IF(AM1119="BASE","",IF(MAX(AF1119:AH1119)=0,_xlfn.IFS(AI1119=MAX(AI1119:AK1119),"SP&amp;DAX",AJ1119=MAX(AI1119:AK1119),"SP&amp;NIKKEI",AK1119=MAX(AI1119:AK1119),"DAX&amp;NIKKEI"),""))</f>
        <v/>
      </c>
      <c r="AQ1119" s="3">
        <f t="shared" si="646"/>
        <v>43322</v>
      </c>
      <c r="AR1119" cm="1">
        <f t="array" ref="AR1119">IF(AM1119="BASE",AE1119,_xlfn.IFS(AN1119="DAX",AG1119,AN1119="NIKKEI",AH1119,AN1119="SP",AF1119,AN1119="",MAX(AI1119:AK1119)))</f>
        <v>0.57183412310749993</v>
      </c>
      <c r="AS1119" s="4">
        <f t="shared" si="618"/>
        <v>0.59577114420570632</v>
      </c>
      <c r="AT1119" s="4">
        <f t="shared" si="619"/>
        <v>0.69828260070911885</v>
      </c>
      <c r="AU1119" s="4">
        <f t="shared" si="620"/>
        <v>1.101883111641219E-3</v>
      </c>
      <c r="AV1119" s="4">
        <f t="shared" si="621"/>
        <v>2.3700500513608026E-3</v>
      </c>
      <c r="AW1119" s="4">
        <f t="shared" si="622"/>
        <v>0.46491976446174837</v>
      </c>
      <c r="AX1119" s="4">
        <f t="shared" si="623"/>
        <v>1.6149051462789641E-2</v>
      </c>
      <c r="AY1119" s="4">
        <f t="shared" si="624"/>
        <v>1.2553458176587755E-2</v>
      </c>
      <c r="AZ1119" s="4">
        <f t="shared" si="625"/>
        <v>-6.3478314339153368</v>
      </c>
      <c r="BA1119" s="6" t="str">
        <f t="shared" si="626"/>
        <v>WEAKEN</v>
      </c>
      <c r="BB1119" s="4">
        <f t="shared" si="627"/>
        <v>0</v>
      </c>
      <c r="BC1119" s="4">
        <f t="shared" si="628"/>
        <v>0.60295548643614738</v>
      </c>
      <c r="BD1119" s="4">
        <f t="shared" si="629"/>
        <v>0.77882552653643133</v>
      </c>
      <c r="BE1119" s="4">
        <f t="shared" si="647"/>
        <v>0.05</v>
      </c>
      <c r="BF1119" s="4" t="str">
        <f t="shared" si="648"/>
        <v/>
      </c>
      <c r="BG1119" s="4" t="str">
        <f t="shared" si="649"/>
        <v/>
      </c>
      <c r="BH1119" s="4" t="str">
        <f t="shared" si="650"/>
        <v/>
      </c>
      <c r="BI1119" s="4" t="str">
        <f t="shared" si="651"/>
        <v/>
      </c>
      <c r="BJ1119" s="4" t="str">
        <f t="shared" si="652"/>
        <v/>
      </c>
      <c r="BK1119" s="4" t="str">
        <f t="shared" si="653"/>
        <v/>
      </c>
      <c r="BS1119" s="3" t="str">
        <f t="shared" si="630"/>
        <v/>
      </c>
      <c r="BT1119" s="5">
        <f t="shared" si="631"/>
        <v>-0.10251145650341253</v>
      </c>
      <c r="BU1119" s="3"/>
    </row>
    <row r="1120" spans="1:73" x14ac:dyDescent="0.2">
      <c r="A1120" s="1">
        <v>43325</v>
      </c>
      <c r="C1120">
        <v>0.57114099375265015</v>
      </c>
      <c r="D1120">
        <v>0.57768038692304113</v>
      </c>
      <c r="E1120">
        <v>0.57845553486783841</v>
      </c>
      <c r="F1120">
        <v>0.57343131240199996</v>
      </c>
      <c r="G1120">
        <v>0.58311539519009159</v>
      </c>
      <c r="H1120">
        <v>0.57996095305174178</v>
      </c>
      <c r="I1120">
        <v>0.58138776513502244</v>
      </c>
      <c r="J1120">
        <v>0.58595444546135333</v>
      </c>
      <c r="M1120">
        <f>'[1]CAC_SWISS (-SP-NIKKEI-DAX)'!AC1205</f>
        <v>0</v>
      </c>
      <c r="N1120">
        <f>'[1]CAC_SWISS_SP (-NIKKEI-DAX)'!AD1205</f>
        <v>0</v>
      </c>
      <c r="O1120">
        <f>'[1]CAC_SWISS_DAX (-SP-NIKKEI)'!AD1205</f>
        <v>0</v>
      </c>
      <c r="P1120">
        <f>'[1]CAC_SWISS_NIKKEI (-SP-DAX)'!AD1205</f>
        <v>0</v>
      </c>
      <c r="Q1120">
        <f>'[1]CAC_SWISS_DAX_SP (-NIKKEI)'!AF1205</f>
        <v>0</v>
      </c>
      <c r="R1120">
        <f>'[1]CAC_SWISS_SP_NIKKEI (-DAX)'!AF1205</f>
        <v>0</v>
      </c>
      <c r="S1120">
        <f>'[1]CAC_SWISS_DAX_NIKKEI (-SP)'!AF1205</f>
        <v>0</v>
      </c>
      <c r="V1120" t="str">
        <f t="shared" si="640"/>
        <v>BASE</v>
      </c>
      <c r="W1120" t="str">
        <f t="shared" si="641"/>
        <v>BASE+SP</v>
      </c>
      <c r="X1120" t="str">
        <f t="shared" si="642"/>
        <v>BASE+DAX</v>
      </c>
      <c r="Y1120" t="str">
        <f t="shared" si="643"/>
        <v>BASE+NIKKEI</v>
      </c>
      <c r="Z1120" s="2" t="str">
        <f t="shared" si="644"/>
        <v>- NIKKEI</v>
      </c>
      <c r="AA1120" s="2" t="str">
        <f t="shared" si="654"/>
        <v>- DAX</v>
      </c>
      <c r="AB1120" s="2" t="str">
        <f t="shared" si="632"/>
        <v>- SP</v>
      </c>
      <c r="AE1120">
        <f t="shared" si="633"/>
        <v>0.57114099375265015</v>
      </c>
      <c r="AF1120">
        <f t="shared" si="634"/>
        <v>0.57768038692304113</v>
      </c>
      <c r="AG1120">
        <f t="shared" si="635"/>
        <v>0.57845553486783841</v>
      </c>
      <c r="AH1120">
        <f t="shared" si="636"/>
        <v>0.57343131240199996</v>
      </c>
      <c r="AI1120">
        <f t="shared" si="637"/>
        <v>0.58311539519009159</v>
      </c>
      <c r="AJ1120">
        <f t="shared" si="638"/>
        <v>0.57996095305174178</v>
      </c>
      <c r="AK1120">
        <f t="shared" si="639"/>
        <v>0.58138776513502244</v>
      </c>
      <c r="AM1120" t="str">
        <f t="shared" si="645"/>
        <v>BASE</v>
      </c>
      <c r="AN1120" t="str" cm="1">
        <f t="array" ref="AN1120">IF(AM1120="",_xlfn.IFS(AF1120=MAX(AF1120:AH1120),"SP",AG1120=MAX(AF1120:AH1120),"DAX",AH1120=MAX(AF1120:AH1120),"NIKKEI",MAX(AF1120:AH1120)=0,""),"")</f>
        <v/>
      </c>
      <c r="AO1120" t="str" cm="1">
        <f t="array" ref="AO1120">IF(AM1120="BASE","",IF(MAX(AF1120:AH1120)=0,_xlfn.IFS(AI1120=MAX(AI1120:AK1120),"SP&amp;DAX",AJ1120=MAX(AI1120:AK1120),"SP&amp;NIKKEI",AK1120=MAX(AI1120:AK1120),"DAX&amp;NIKKEI"),""))</f>
        <v/>
      </c>
      <c r="AQ1120" s="3">
        <f t="shared" si="646"/>
        <v>43325</v>
      </c>
      <c r="AR1120" cm="1">
        <f t="array" ref="AR1120">IF(AM1120="BASE",AE1120,_xlfn.IFS(AN1120="DAX",AG1120,AN1120="NIKKEI",AH1120,AN1120="SP",AF1120,AN1120="",MAX(AI1120:AK1120)))</f>
        <v>0.57114099375265015</v>
      </c>
      <c r="AS1120" s="4">
        <f t="shared" si="618"/>
        <v>0.58903313480476061</v>
      </c>
      <c r="AT1120" s="4">
        <f t="shared" si="619"/>
        <v>0.69543871666149515</v>
      </c>
      <c r="AU1120" s="4">
        <f t="shared" si="620"/>
        <v>9.1578077057371545E-4</v>
      </c>
      <c r="AV1120" s="4">
        <f t="shared" si="621"/>
        <v>2.2960073231679114E-3</v>
      </c>
      <c r="AW1120" s="4">
        <f t="shared" si="622"/>
        <v>0.39885794846253747</v>
      </c>
      <c r="AX1120" s="4">
        <f t="shared" si="623"/>
        <v>1.5805698608111707E-2</v>
      </c>
      <c r="AY1120" s="4">
        <f t="shared" si="624"/>
        <v>1.1725963649983304E-2</v>
      </c>
      <c r="AZ1120" s="4">
        <f t="shared" si="625"/>
        <v>-6.7321024204602828</v>
      </c>
      <c r="BA1120" s="6" t="str">
        <f t="shared" si="626"/>
        <v>WEAKEN</v>
      </c>
      <c r="BB1120" s="4">
        <f t="shared" si="627"/>
        <v>0</v>
      </c>
      <c r="BC1120" s="4">
        <f t="shared" si="628"/>
        <v>0.60295548643614738</v>
      </c>
      <c r="BD1120" s="4">
        <f t="shared" si="629"/>
        <v>0.77882552653643133</v>
      </c>
      <c r="BE1120" s="4">
        <f t="shared" si="647"/>
        <v>0.05</v>
      </c>
      <c r="BF1120" s="4" t="str">
        <f t="shared" si="648"/>
        <v/>
      </c>
      <c r="BG1120" s="4" t="str">
        <f t="shared" si="649"/>
        <v/>
      </c>
      <c r="BH1120" s="4" t="str">
        <f t="shared" si="650"/>
        <v/>
      </c>
      <c r="BI1120" s="4" t="str">
        <f t="shared" si="651"/>
        <v/>
      </c>
      <c r="BJ1120" s="4" t="str">
        <f t="shared" si="652"/>
        <v/>
      </c>
      <c r="BK1120" s="4" t="str">
        <f t="shared" si="653"/>
        <v/>
      </c>
      <c r="BS1120" s="3" t="str">
        <f t="shared" si="630"/>
        <v/>
      </c>
      <c r="BT1120" s="5">
        <f t="shared" si="631"/>
        <v>-0.10640558185673454</v>
      </c>
      <c r="BU1120" s="3"/>
    </row>
    <row r="1121" spans="1:73" x14ac:dyDescent="0.2">
      <c r="A1121" s="1">
        <v>43326</v>
      </c>
      <c r="C1121">
        <v>0.57969337596538884</v>
      </c>
      <c r="D1121">
        <v>0.58983935773614948</v>
      </c>
      <c r="E1121">
        <v>0.58516319028296526</v>
      </c>
      <c r="F1121">
        <v>0.5810383694074791</v>
      </c>
      <c r="G1121">
        <v>0.59308275854116177</v>
      </c>
      <c r="H1121">
        <v>0.59097468556541444</v>
      </c>
      <c r="I1121">
        <v>0.58678593950590963</v>
      </c>
      <c r="J1121">
        <v>0.59444024820783392</v>
      </c>
      <c r="M1121">
        <f>'[1]CAC_SWISS (-SP-NIKKEI-DAX)'!AC1206</f>
        <v>0</v>
      </c>
      <c r="N1121">
        <f>'[1]CAC_SWISS_SP (-NIKKEI-DAX)'!AD1206</f>
        <v>0</v>
      </c>
      <c r="O1121">
        <f>'[1]CAC_SWISS_DAX (-SP-NIKKEI)'!AD1206</f>
        <v>0</v>
      </c>
      <c r="P1121">
        <f>'[1]CAC_SWISS_NIKKEI (-SP-DAX)'!AD1206</f>
        <v>0</v>
      </c>
      <c r="Q1121">
        <f>'[1]CAC_SWISS_DAX_SP (-NIKKEI)'!AF1206</f>
        <v>0</v>
      </c>
      <c r="R1121">
        <f>'[1]CAC_SWISS_SP_NIKKEI (-DAX)'!AF1206</f>
        <v>0</v>
      </c>
      <c r="S1121">
        <f>'[1]CAC_SWISS_DAX_NIKKEI (-SP)'!AF1206</f>
        <v>0</v>
      </c>
      <c r="V1121" t="str">
        <f t="shared" si="640"/>
        <v>BASE</v>
      </c>
      <c r="W1121" t="str">
        <f t="shared" si="641"/>
        <v>BASE+SP</v>
      </c>
      <c r="X1121" t="str">
        <f t="shared" si="642"/>
        <v>BASE+DAX</v>
      </c>
      <c r="Y1121" t="str">
        <f t="shared" si="643"/>
        <v>BASE+NIKKEI</v>
      </c>
      <c r="Z1121" s="2" t="str">
        <f t="shared" si="644"/>
        <v>- NIKKEI</v>
      </c>
      <c r="AA1121" s="2" t="str">
        <f t="shared" si="654"/>
        <v>- DAX</v>
      </c>
      <c r="AB1121" s="2" t="str">
        <f t="shared" si="632"/>
        <v>- SP</v>
      </c>
      <c r="AE1121">
        <f t="shared" si="633"/>
        <v>0.57969337596538884</v>
      </c>
      <c r="AF1121">
        <f t="shared" si="634"/>
        <v>0.58983935773614948</v>
      </c>
      <c r="AG1121">
        <f t="shared" si="635"/>
        <v>0.58516319028296526</v>
      </c>
      <c r="AH1121">
        <f t="shared" si="636"/>
        <v>0.5810383694074791</v>
      </c>
      <c r="AI1121">
        <f t="shared" si="637"/>
        <v>0.59308275854116177</v>
      </c>
      <c r="AJ1121">
        <f t="shared" si="638"/>
        <v>0.59097468556541444</v>
      </c>
      <c r="AK1121">
        <f t="shared" si="639"/>
        <v>0.58678593950590963</v>
      </c>
      <c r="AM1121" t="str">
        <f t="shared" si="645"/>
        <v>BASE</v>
      </c>
      <c r="AN1121" t="str" cm="1">
        <f t="array" ref="AN1121">IF(AM1121="",_xlfn.IFS(AF1121=MAX(AF1121:AH1121),"SP",AG1121=MAX(AF1121:AH1121),"DAX",AH1121=MAX(AF1121:AH1121),"NIKKEI",MAX(AF1121:AH1121)=0,""),"")</f>
        <v/>
      </c>
      <c r="AO1121" t="str" cm="1">
        <f t="array" ref="AO1121">IF(AM1121="BASE","",IF(MAX(AF1121:AH1121)=0,_xlfn.IFS(AI1121=MAX(AI1121:AK1121),"SP&amp;DAX",AJ1121=MAX(AI1121:AK1121),"SP&amp;NIKKEI",AK1121=MAX(AI1121:AK1121),"DAX&amp;NIKKEI"),""))</f>
        <v/>
      </c>
      <c r="AQ1121" s="3">
        <f t="shared" si="646"/>
        <v>43326</v>
      </c>
      <c r="AR1121" cm="1">
        <f t="array" ref="AR1121">IF(AM1121="BASE",AE1121,_xlfn.IFS(AN1121="DAX",AG1121,AN1121="NIKKEI",AH1121,AN1121="SP",AF1121,AN1121="",MAX(AI1121:AK1121)))</f>
        <v>0.57969337596538884</v>
      </c>
      <c r="AS1121" s="4">
        <f t="shared" si="618"/>
        <v>0.58313808715786197</v>
      </c>
      <c r="AT1121" s="4">
        <f t="shared" si="619"/>
        <v>0.69253833933323261</v>
      </c>
      <c r="AU1121" s="4">
        <f t="shared" si="620"/>
        <v>6.1339098433595986E-4</v>
      </c>
      <c r="AV1121" s="4">
        <f t="shared" si="621"/>
        <v>2.1944067641586642E-3</v>
      </c>
      <c r="AW1121" s="4">
        <f t="shared" si="622"/>
        <v>0.27952474188217974</v>
      </c>
      <c r="AX1121" s="4">
        <f t="shared" si="623"/>
        <v>1.5293436746625356E-2</v>
      </c>
      <c r="AY1121" s="4">
        <f t="shared" si="624"/>
        <v>1.0258032643580798E-2</v>
      </c>
      <c r="AZ1121" s="4">
        <f t="shared" si="625"/>
        <v>-7.1534118843176868</v>
      </c>
      <c r="BA1121" s="6" t="str">
        <f t="shared" si="626"/>
        <v>WEAKEN</v>
      </c>
      <c r="BB1121" s="4">
        <f t="shared" si="627"/>
        <v>0</v>
      </c>
      <c r="BC1121" s="4">
        <f t="shared" si="628"/>
        <v>0.60295548643614738</v>
      </c>
      <c r="BD1121" s="4">
        <f t="shared" si="629"/>
        <v>0.77882552653643133</v>
      </c>
      <c r="BE1121" s="4">
        <f t="shared" si="647"/>
        <v>0.05</v>
      </c>
      <c r="BF1121" s="4" t="str">
        <f t="shared" si="648"/>
        <v/>
      </c>
      <c r="BG1121" s="4" t="str">
        <f t="shared" si="649"/>
        <v/>
      </c>
      <c r="BH1121" s="4" t="str">
        <f t="shared" si="650"/>
        <v/>
      </c>
      <c r="BI1121" s="4" t="str">
        <f t="shared" si="651"/>
        <v/>
      </c>
      <c r="BJ1121" s="4" t="str">
        <f t="shared" si="652"/>
        <v/>
      </c>
      <c r="BK1121" s="4" t="str">
        <f t="shared" si="653"/>
        <v/>
      </c>
      <c r="BS1121" s="3" t="str">
        <f t="shared" si="630"/>
        <v/>
      </c>
      <c r="BT1121" s="5">
        <f t="shared" si="631"/>
        <v>-0.10940025217537064</v>
      </c>
      <c r="BU1121" s="3"/>
    </row>
    <row r="1122" spans="1:73" x14ac:dyDescent="0.2">
      <c r="A1122" s="1">
        <v>43327</v>
      </c>
      <c r="C1122">
        <v>0.60299520758782887</v>
      </c>
      <c r="D1122">
        <v>0.61429979330278273</v>
      </c>
      <c r="E1122">
        <v>0.60931951383556793</v>
      </c>
      <c r="F1122">
        <v>0.60413366720062356</v>
      </c>
      <c r="G1122">
        <v>0.6184711464023831</v>
      </c>
      <c r="H1122">
        <v>0.61518151557896372</v>
      </c>
      <c r="I1122">
        <v>0.61069232544361618</v>
      </c>
      <c r="J1122">
        <v>0.61954651395815263</v>
      </c>
      <c r="M1122">
        <f>'[1]CAC_SWISS (-SP-NIKKEI-DAX)'!AC1207</f>
        <v>0</v>
      </c>
      <c r="N1122">
        <f>'[1]CAC_SWISS_SP (-NIKKEI-DAX)'!AD1207</f>
        <v>0</v>
      </c>
      <c r="O1122">
        <f>'[1]CAC_SWISS_DAX (-SP-NIKKEI)'!AD1207</f>
        <v>0</v>
      </c>
      <c r="P1122">
        <f>'[1]CAC_SWISS_NIKKEI (-SP-DAX)'!AD1207</f>
        <v>0</v>
      </c>
      <c r="Q1122">
        <f>'[1]CAC_SWISS_DAX_SP (-NIKKEI)'!AF1207</f>
        <v>0</v>
      </c>
      <c r="R1122">
        <f>'[1]CAC_SWISS_SP_NIKKEI (-DAX)'!AF1207</f>
        <v>0</v>
      </c>
      <c r="S1122">
        <f>'[1]CAC_SWISS_DAX_NIKKEI (-SP)'!AF1207</f>
        <v>0</v>
      </c>
      <c r="V1122" t="str">
        <f t="shared" si="640"/>
        <v>BASE</v>
      </c>
      <c r="W1122" t="str">
        <f t="shared" si="641"/>
        <v>BASE+SP</v>
      </c>
      <c r="X1122" t="str">
        <f t="shared" si="642"/>
        <v>BASE+DAX</v>
      </c>
      <c r="Y1122" t="str">
        <f t="shared" si="643"/>
        <v>BASE+NIKKEI</v>
      </c>
      <c r="Z1122" s="2" t="str">
        <f t="shared" si="644"/>
        <v>- NIKKEI</v>
      </c>
      <c r="AA1122" s="2" t="str">
        <f t="shared" si="654"/>
        <v>- DAX</v>
      </c>
      <c r="AB1122" s="2" t="str">
        <f t="shared" si="632"/>
        <v>- SP</v>
      </c>
      <c r="AE1122">
        <f t="shared" si="633"/>
        <v>0.60299520758782887</v>
      </c>
      <c r="AF1122">
        <f t="shared" si="634"/>
        <v>0.61429979330278273</v>
      </c>
      <c r="AG1122">
        <f t="shared" si="635"/>
        <v>0.60931951383556793</v>
      </c>
      <c r="AH1122">
        <f t="shared" si="636"/>
        <v>0.60413366720062356</v>
      </c>
      <c r="AI1122">
        <f t="shared" si="637"/>
        <v>0.6184711464023831</v>
      </c>
      <c r="AJ1122">
        <f t="shared" si="638"/>
        <v>0.61518151557896372</v>
      </c>
      <c r="AK1122">
        <f t="shared" si="639"/>
        <v>0.61069232544361618</v>
      </c>
      <c r="AM1122" t="str">
        <f t="shared" si="645"/>
        <v>BASE</v>
      </c>
      <c r="AN1122" t="str" cm="1">
        <f t="array" ref="AN1122">IF(AM1122="",_xlfn.IFS(AF1122=MAX(AF1122:AH1122),"SP",AG1122=MAX(AF1122:AH1122),"DAX",AH1122=MAX(AF1122:AH1122),"NIKKEI",MAX(AF1122:AH1122)=0,""),"")</f>
        <v/>
      </c>
      <c r="AO1122" t="str" cm="1">
        <f t="array" ref="AO1122">IF(AM1122="BASE","",IF(MAX(AF1122:AH1122)=0,_xlfn.IFS(AI1122=MAX(AI1122:AK1122),"SP&amp;DAX",AJ1122=MAX(AI1122:AK1122),"SP&amp;NIKKEI",AK1122=MAX(AI1122:AK1122),"DAX&amp;NIKKEI"),""))</f>
        <v/>
      </c>
      <c r="AQ1122" s="3">
        <f t="shared" si="646"/>
        <v>43327</v>
      </c>
      <c r="AR1122" cm="1">
        <f t="array" ref="AR1122">IF(AM1122="BASE",AE1122,_xlfn.IFS(AN1122="DAX",AG1122,AN1122="NIKKEI",AH1122,AN1122="SP",AF1122,AN1122="",MAX(AI1122:AK1122)))</f>
        <v>0.60299520758782887</v>
      </c>
      <c r="AS1122" s="4">
        <f t="shared" si="618"/>
        <v>0.58102786944602913</v>
      </c>
      <c r="AT1122" s="4">
        <f t="shared" si="619"/>
        <v>0.68923296665981626</v>
      </c>
      <c r="AU1122" s="4">
        <f t="shared" si="620"/>
        <v>4.6584776080340804E-4</v>
      </c>
      <c r="AV1122" s="4">
        <f t="shared" si="621"/>
        <v>2.087514731827173E-3</v>
      </c>
      <c r="AW1122" s="4">
        <f t="shared" si="622"/>
        <v>0.22315902910810018</v>
      </c>
      <c r="AX1122" s="4">
        <f t="shared" si="623"/>
        <v>1.4842682049676325E-2</v>
      </c>
      <c r="AY1122" s="4">
        <f t="shared" si="624"/>
        <v>9.3986738807602145E-3</v>
      </c>
      <c r="AZ1122" s="4">
        <f t="shared" si="625"/>
        <v>-7.2901310458339141</v>
      </c>
      <c r="BA1122" s="6" t="str">
        <f t="shared" si="626"/>
        <v>WEAKEN</v>
      </c>
      <c r="BB1122" s="4">
        <f t="shared" si="627"/>
        <v>0</v>
      </c>
      <c r="BC1122" s="4">
        <f t="shared" si="628"/>
        <v>0.60295548643614738</v>
      </c>
      <c r="BD1122" s="4">
        <f t="shared" si="629"/>
        <v>0.77882552653643133</v>
      </c>
      <c r="BE1122" s="4">
        <f t="shared" si="647"/>
        <v>0.05</v>
      </c>
      <c r="BF1122" s="4" t="str">
        <f t="shared" si="648"/>
        <v/>
      </c>
      <c r="BG1122" s="4" t="str">
        <f t="shared" si="649"/>
        <v/>
      </c>
      <c r="BH1122" s="4" t="str">
        <f t="shared" si="650"/>
        <v/>
      </c>
      <c r="BI1122" s="4" t="str">
        <f t="shared" si="651"/>
        <v/>
      </c>
      <c r="BJ1122" s="4" t="str">
        <f t="shared" si="652"/>
        <v/>
      </c>
      <c r="BK1122" s="4" t="str">
        <f t="shared" si="653"/>
        <v/>
      </c>
      <c r="BS1122" s="3" t="str">
        <f t="shared" si="630"/>
        <v/>
      </c>
      <c r="BT1122" s="5">
        <f t="shared" si="631"/>
        <v>-0.10820509721378713</v>
      </c>
      <c r="BU1122" s="3"/>
    </row>
    <row r="1123" spans="1:73" x14ac:dyDescent="0.2">
      <c r="A1123" s="1">
        <v>43328</v>
      </c>
      <c r="C1123">
        <v>0.60994677656406582</v>
      </c>
      <c r="D1123">
        <v>0.6218467274167564</v>
      </c>
      <c r="E1123">
        <v>0.61881920863057505</v>
      </c>
      <c r="F1123">
        <v>0.61007150841205582</v>
      </c>
      <c r="G1123">
        <v>0.62820787151388335</v>
      </c>
      <c r="H1123">
        <v>0.62190069437849171</v>
      </c>
      <c r="I1123">
        <v>0.61898246445678329</v>
      </c>
      <c r="J1123">
        <v>0.6282910052046381</v>
      </c>
      <c r="M1123">
        <f>'[1]CAC_SWISS (-SP-NIKKEI-DAX)'!AC1208</f>
        <v>0</v>
      </c>
      <c r="N1123">
        <f>'[1]CAC_SWISS_SP (-NIKKEI-DAX)'!AD1208</f>
        <v>0</v>
      </c>
      <c r="O1123">
        <f>'[1]CAC_SWISS_DAX (-SP-NIKKEI)'!AD1208</f>
        <v>0</v>
      </c>
      <c r="P1123">
        <f>'[1]CAC_SWISS_NIKKEI (-SP-DAX)'!AD1208</f>
        <v>0</v>
      </c>
      <c r="Q1123">
        <f>'[1]CAC_SWISS_DAX_SP (-NIKKEI)'!AF1208</f>
        <v>0</v>
      </c>
      <c r="R1123">
        <f>'[1]CAC_SWISS_SP_NIKKEI (-DAX)'!AF1208</f>
        <v>0</v>
      </c>
      <c r="S1123">
        <f>'[1]CAC_SWISS_DAX_NIKKEI (-SP)'!AF1208</f>
        <v>0</v>
      </c>
      <c r="V1123" t="str">
        <f t="shared" si="640"/>
        <v>BASE</v>
      </c>
      <c r="W1123" t="str">
        <f t="shared" si="641"/>
        <v>BASE+SP</v>
      </c>
      <c r="X1123" t="str">
        <f t="shared" si="642"/>
        <v>BASE+DAX</v>
      </c>
      <c r="Y1123" t="str">
        <f t="shared" si="643"/>
        <v>BASE+NIKKEI</v>
      </c>
      <c r="Z1123" s="2" t="str">
        <f t="shared" si="644"/>
        <v>- NIKKEI</v>
      </c>
      <c r="AA1123" s="2" t="str">
        <f t="shared" si="654"/>
        <v>- DAX</v>
      </c>
      <c r="AB1123" s="2" t="str">
        <f t="shared" si="632"/>
        <v>- SP</v>
      </c>
      <c r="AE1123">
        <f t="shared" si="633"/>
        <v>0.60994677656406582</v>
      </c>
      <c r="AF1123">
        <f t="shared" si="634"/>
        <v>0.6218467274167564</v>
      </c>
      <c r="AG1123">
        <f t="shared" si="635"/>
        <v>0.61881920863057505</v>
      </c>
      <c r="AH1123">
        <f t="shared" si="636"/>
        <v>0.61007150841205582</v>
      </c>
      <c r="AI1123">
        <f t="shared" si="637"/>
        <v>0.62820787151388335</v>
      </c>
      <c r="AJ1123">
        <f t="shared" si="638"/>
        <v>0.62190069437849171</v>
      </c>
      <c r="AK1123">
        <f t="shared" si="639"/>
        <v>0.61898246445678329</v>
      </c>
      <c r="AM1123" t="str">
        <f t="shared" si="645"/>
        <v>BASE</v>
      </c>
      <c r="AN1123" t="str" cm="1">
        <f t="array" ref="AN1123">IF(AM1123="",_xlfn.IFS(AF1123=MAX(AF1123:AH1123),"SP",AG1123=MAX(AF1123:AH1123),"DAX",AH1123=MAX(AF1123:AH1123),"NIKKEI",MAX(AF1123:AH1123)=0,""),"")</f>
        <v/>
      </c>
      <c r="AO1123" t="str" cm="1">
        <f t="array" ref="AO1123">IF(AM1123="BASE","",IF(MAX(AF1123:AH1123)=0,_xlfn.IFS(AI1123=MAX(AI1123:AK1123),"SP&amp;DAX",AJ1123=MAX(AI1123:AK1123),"SP&amp;NIKKEI",AK1123=MAX(AI1123:AK1123),"DAX&amp;NIKKEI"),""))</f>
        <v/>
      </c>
      <c r="AQ1123" s="3">
        <f t="shared" si="646"/>
        <v>43328</v>
      </c>
      <c r="AR1123" cm="1">
        <f t="array" ref="AR1123">IF(AM1123="BASE",AE1123,_xlfn.IFS(AN1123="DAX",AG1123,AN1123="NIKKEI",AH1123,AN1123="SP",AF1123,AN1123="",MAX(AI1123:AK1123)))</f>
        <v>0.60994677656406582</v>
      </c>
      <c r="AS1123" s="4">
        <f t="shared" si="618"/>
        <v>0.57907294284258026</v>
      </c>
      <c r="AT1123" s="4">
        <f t="shared" si="619"/>
        <v>0.68605623756805656</v>
      </c>
      <c r="AU1123" s="4">
        <f t="shared" si="620"/>
        <v>2.9350576079336424E-4</v>
      </c>
      <c r="AV1123" s="4">
        <f t="shared" si="621"/>
        <v>1.9496209105937449E-3</v>
      </c>
      <c r="AW1123" s="4">
        <f t="shared" si="622"/>
        <v>0.15054504144807254</v>
      </c>
      <c r="AX1123" s="4">
        <f t="shared" si="623"/>
        <v>1.425189471732047E-2</v>
      </c>
      <c r="AY1123" s="4">
        <f t="shared" si="624"/>
        <v>8.2669821755711626E-3</v>
      </c>
      <c r="AZ1123" s="4">
        <f t="shared" si="625"/>
        <v>-12.941033675094971</v>
      </c>
      <c r="BA1123" s="6" t="str">
        <f t="shared" si="626"/>
        <v>WEAKEN</v>
      </c>
      <c r="BB1123" s="4">
        <f t="shared" si="627"/>
        <v>0</v>
      </c>
      <c r="BC1123" s="4">
        <f t="shared" si="628"/>
        <v>0.60295548643614738</v>
      </c>
      <c r="BD1123" s="4">
        <f t="shared" si="629"/>
        <v>0.77882552653643133</v>
      </c>
      <c r="BE1123" s="4">
        <f t="shared" si="647"/>
        <v>0.05</v>
      </c>
      <c r="BF1123" s="4" t="str">
        <f t="shared" si="648"/>
        <v/>
      </c>
      <c r="BG1123" s="4" t="str">
        <f t="shared" si="649"/>
        <v/>
      </c>
      <c r="BH1123" s="4" t="str">
        <f t="shared" si="650"/>
        <v/>
      </c>
      <c r="BI1123" s="4" t="str">
        <f t="shared" si="651"/>
        <v/>
      </c>
      <c r="BJ1123" s="4" t="str">
        <f t="shared" si="652"/>
        <v/>
      </c>
      <c r="BK1123" s="4" t="str">
        <f t="shared" si="653"/>
        <v/>
      </c>
      <c r="BS1123" s="3" t="str">
        <f t="shared" si="630"/>
        <v/>
      </c>
      <c r="BT1123" s="5">
        <f t="shared" si="631"/>
        <v>-0.1069832947254763</v>
      </c>
      <c r="BU1123" s="3"/>
    </row>
    <row r="1124" spans="1:73" x14ac:dyDescent="0.2">
      <c r="A1124" s="1">
        <v>43329</v>
      </c>
      <c r="C1124">
        <v>0.60982306749466808</v>
      </c>
      <c r="D1124">
        <v>0.62179026951493277</v>
      </c>
      <c r="E1124">
        <v>0.61862271195059115</v>
      </c>
      <c r="F1124">
        <v>0.60995671410808705</v>
      </c>
      <c r="G1124">
        <v>0.62829208591190822</v>
      </c>
      <c r="H1124">
        <v>0.62184161633827983</v>
      </c>
      <c r="I1124">
        <v>0.61879610868440538</v>
      </c>
      <c r="J1124">
        <v>0.62837261224201846</v>
      </c>
      <c r="M1124">
        <f>'[1]CAC_SWISS (-SP-NIKKEI-DAX)'!AC1209</f>
        <v>0</v>
      </c>
      <c r="N1124">
        <f>'[1]CAC_SWISS_SP (-NIKKEI-DAX)'!AD1209</f>
        <v>0</v>
      </c>
      <c r="O1124">
        <f>'[1]CAC_SWISS_DAX (-SP-NIKKEI)'!AD1209</f>
        <v>0</v>
      </c>
      <c r="P1124">
        <f>'[1]CAC_SWISS_NIKKEI (-SP-DAX)'!AD1209</f>
        <v>0</v>
      </c>
      <c r="Q1124">
        <f>'[1]CAC_SWISS_DAX_SP (-NIKKEI)'!AF1209</f>
        <v>0</v>
      </c>
      <c r="R1124">
        <f>'[1]CAC_SWISS_SP_NIKKEI (-DAX)'!AF1209</f>
        <v>0</v>
      </c>
      <c r="S1124">
        <f>'[1]CAC_SWISS_DAX_NIKKEI (-SP)'!AF1209</f>
        <v>0</v>
      </c>
      <c r="V1124" t="str">
        <f t="shared" si="640"/>
        <v>BASE</v>
      </c>
      <c r="W1124" t="str">
        <f t="shared" si="641"/>
        <v>BASE+SP</v>
      </c>
      <c r="X1124" t="str">
        <f t="shared" si="642"/>
        <v>BASE+DAX</v>
      </c>
      <c r="Y1124" t="str">
        <f t="shared" si="643"/>
        <v>BASE+NIKKEI</v>
      </c>
      <c r="Z1124" s="2" t="str">
        <f t="shared" si="644"/>
        <v>- NIKKEI</v>
      </c>
      <c r="AA1124" s="2" t="str">
        <f t="shared" si="654"/>
        <v>- DAX</v>
      </c>
      <c r="AB1124" s="2" t="str">
        <f t="shared" si="632"/>
        <v>- SP</v>
      </c>
      <c r="AE1124">
        <f t="shared" si="633"/>
        <v>0.60982306749466808</v>
      </c>
      <c r="AF1124">
        <f t="shared" si="634"/>
        <v>0.62179026951493277</v>
      </c>
      <c r="AG1124">
        <f t="shared" si="635"/>
        <v>0.61862271195059115</v>
      </c>
      <c r="AH1124">
        <f t="shared" si="636"/>
        <v>0.60995671410808705</v>
      </c>
      <c r="AI1124">
        <f t="shared" si="637"/>
        <v>0.62829208591190822</v>
      </c>
      <c r="AJ1124">
        <f t="shared" si="638"/>
        <v>0.62184161633827983</v>
      </c>
      <c r="AK1124">
        <f t="shared" si="639"/>
        <v>0.61879610868440538</v>
      </c>
      <c r="AM1124" t="str">
        <f t="shared" si="645"/>
        <v>BASE</v>
      </c>
      <c r="AN1124" t="str" cm="1">
        <f t="array" ref="AN1124">IF(AM1124="",_xlfn.IFS(AF1124=MAX(AF1124:AH1124),"SP",AG1124=MAX(AF1124:AH1124),"DAX",AH1124=MAX(AF1124:AH1124),"NIKKEI",MAX(AF1124:AH1124)=0,""),"")</f>
        <v/>
      </c>
      <c r="AO1124" t="str" cm="1">
        <f t="array" ref="AO1124">IF(AM1124="BASE","",IF(MAX(AF1124:AH1124)=0,_xlfn.IFS(AI1124=MAX(AI1124:AK1124),"SP&amp;DAX",AJ1124=MAX(AI1124:AK1124),"SP&amp;NIKKEI",AK1124=MAX(AI1124:AK1124),"DAX&amp;NIKKEI"),""))</f>
        <v/>
      </c>
      <c r="AQ1124" s="3">
        <f t="shared" si="646"/>
        <v>43329</v>
      </c>
      <c r="AR1124" cm="1">
        <f t="array" ref="AR1124">IF(AM1124="BASE",AE1124,_xlfn.IFS(AN1124="DAX",AG1124,AN1124="NIKKEI",AH1124,AN1124="SP",AF1124,AN1124="",MAX(AI1124:AK1124)))</f>
        <v>0.60982306749466808</v>
      </c>
      <c r="AS1124" s="4">
        <f t="shared" si="618"/>
        <v>0.58208345980179277</v>
      </c>
      <c r="AT1124" s="4">
        <f t="shared" si="619"/>
        <v>0.68191218361591022</v>
      </c>
      <c r="AU1124" s="4">
        <f t="shared" si="620"/>
        <v>3.8845265806808734E-4</v>
      </c>
      <c r="AV1124" s="4">
        <f t="shared" si="621"/>
        <v>1.9552446783874834E-3</v>
      </c>
      <c r="AW1124" s="4">
        <f t="shared" si="622"/>
        <v>0.19867214695014512</v>
      </c>
      <c r="AX1124" s="4">
        <f t="shared" si="623"/>
        <v>1.4333688061414268E-2</v>
      </c>
      <c r="AY1124" s="4">
        <f t="shared" si="624"/>
        <v>8.8289387456567166E-3</v>
      </c>
      <c r="AZ1124" s="4">
        <f t="shared" si="625"/>
        <v>-11.306990193269481</v>
      </c>
      <c r="BA1124" s="6" t="str">
        <f t="shared" si="626"/>
        <v>WEAKEN</v>
      </c>
      <c r="BB1124" s="4">
        <f t="shared" si="627"/>
        <v>0</v>
      </c>
      <c r="BC1124" s="4">
        <f t="shared" si="628"/>
        <v>0.60295548643614738</v>
      </c>
      <c r="BD1124" s="4">
        <f t="shared" si="629"/>
        <v>0.77882552653643133</v>
      </c>
      <c r="BE1124" s="4">
        <f t="shared" si="647"/>
        <v>0.05</v>
      </c>
      <c r="BF1124" s="4" t="str">
        <f t="shared" si="648"/>
        <v/>
      </c>
      <c r="BG1124" s="4" t="str">
        <f t="shared" si="649"/>
        <v/>
      </c>
      <c r="BH1124" s="4" t="str">
        <f t="shared" si="650"/>
        <v/>
      </c>
      <c r="BI1124" s="4" t="str">
        <f t="shared" si="651"/>
        <v/>
      </c>
      <c r="BJ1124" s="4" t="str">
        <f t="shared" si="652"/>
        <v/>
      </c>
      <c r="BK1124" s="4" t="str">
        <f t="shared" si="653"/>
        <v/>
      </c>
      <c r="BS1124" s="3" t="str">
        <f t="shared" si="630"/>
        <v/>
      </c>
      <c r="BT1124" s="5">
        <f t="shared" si="631"/>
        <v>-9.9828723814117448E-2</v>
      </c>
      <c r="BU1124" s="3"/>
    </row>
    <row r="1125" spans="1:73" x14ac:dyDescent="0.2">
      <c r="A1125" s="1">
        <v>43332</v>
      </c>
      <c r="C1125">
        <v>0.60977616813309887</v>
      </c>
      <c r="D1125">
        <v>0.62376564502414067</v>
      </c>
      <c r="E1125">
        <v>0.61945246920030539</v>
      </c>
      <c r="F1125">
        <v>0.60996728346524243</v>
      </c>
      <c r="G1125">
        <v>0.63133402860653121</v>
      </c>
      <c r="H1125">
        <v>0.62385257254985327</v>
      </c>
      <c r="I1125">
        <v>0.6197218544592229</v>
      </c>
      <c r="J1125">
        <v>0.63147705154098344</v>
      </c>
      <c r="M1125">
        <f>'[1]CAC_SWISS (-SP-NIKKEI-DAX)'!AC1210</f>
        <v>0</v>
      </c>
      <c r="N1125">
        <f>'[1]CAC_SWISS_SP (-NIKKEI-DAX)'!AD1210</f>
        <v>0</v>
      </c>
      <c r="O1125">
        <f>'[1]CAC_SWISS_DAX (-SP-NIKKEI)'!AD1210</f>
        <v>0</v>
      </c>
      <c r="P1125">
        <f>'[1]CAC_SWISS_NIKKEI (-SP-DAX)'!AD1210</f>
        <v>0</v>
      </c>
      <c r="Q1125">
        <f>'[1]CAC_SWISS_DAX_SP (-NIKKEI)'!AF1210</f>
        <v>0</v>
      </c>
      <c r="R1125">
        <f>'[1]CAC_SWISS_SP_NIKKEI (-DAX)'!AF1210</f>
        <v>0</v>
      </c>
      <c r="S1125">
        <f>'[1]CAC_SWISS_DAX_NIKKEI (-SP)'!AF1210</f>
        <v>0</v>
      </c>
      <c r="V1125" t="str">
        <f t="shared" si="640"/>
        <v>BASE</v>
      </c>
      <c r="W1125" t="str">
        <f t="shared" si="641"/>
        <v>BASE+SP</v>
      </c>
      <c r="X1125" t="str">
        <f t="shared" si="642"/>
        <v>BASE+DAX</v>
      </c>
      <c r="Y1125" t="str">
        <f t="shared" si="643"/>
        <v>BASE+NIKKEI</v>
      </c>
      <c r="Z1125" s="2" t="str">
        <f t="shared" si="644"/>
        <v>- NIKKEI</v>
      </c>
      <c r="AA1125" s="2" t="str">
        <f t="shared" si="654"/>
        <v>- DAX</v>
      </c>
      <c r="AB1125" s="2" t="str">
        <f t="shared" si="632"/>
        <v>- SP</v>
      </c>
      <c r="AE1125">
        <f t="shared" si="633"/>
        <v>0.60977616813309887</v>
      </c>
      <c r="AF1125">
        <f t="shared" si="634"/>
        <v>0.62376564502414067</v>
      </c>
      <c r="AG1125">
        <f t="shared" si="635"/>
        <v>0.61945246920030539</v>
      </c>
      <c r="AH1125">
        <f t="shared" si="636"/>
        <v>0.60996728346524243</v>
      </c>
      <c r="AI1125">
        <f t="shared" si="637"/>
        <v>0.63133402860653121</v>
      </c>
      <c r="AJ1125">
        <f t="shared" si="638"/>
        <v>0.62385257254985327</v>
      </c>
      <c r="AK1125">
        <f t="shared" si="639"/>
        <v>0.6197218544592229</v>
      </c>
      <c r="AM1125" t="str">
        <f t="shared" si="645"/>
        <v>BASE</v>
      </c>
      <c r="AN1125" t="str" cm="1">
        <f t="array" ref="AN1125">IF(AM1125="",_xlfn.IFS(AF1125=MAX(AF1125:AH1125),"SP",AG1125=MAX(AF1125:AH1125),"DAX",AH1125=MAX(AF1125:AH1125),"NIKKEI",MAX(AF1125:AH1125)=0,""),"")</f>
        <v/>
      </c>
      <c r="AO1125" t="str" cm="1">
        <f t="array" ref="AO1125">IF(AM1125="BASE","",IF(MAX(AF1125:AH1125)=0,_xlfn.IFS(AI1125=MAX(AI1125:AK1125),"SP&amp;DAX",AJ1125=MAX(AI1125:AK1125),"SP&amp;NIKKEI",AK1125=MAX(AI1125:AK1125),"DAX&amp;NIKKEI"),""))</f>
        <v/>
      </c>
      <c r="AQ1125" s="3">
        <f t="shared" si="646"/>
        <v>43332</v>
      </c>
      <c r="AR1125" cm="1">
        <f t="array" ref="AR1125">IF(AM1125="BASE",AE1125,_xlfn.IFS(AN1125="DAX",AG1125,AN1125="NIKKEI",AH1125,AN1125="SP",AF1125,AN1125="",MAX(AI1125:AK1125)))</f>
        <v>0.60977616813309887</v>
      </c>
      <c r="AS1125" s="4">
        <f t="shared" si="618"/>
        <v>0.58517297220313436</v>
      </c>
      <c r="AT1125" s="4">
        <f t="shared" si="619"/>
        <v>0.6778095040734492</v>
      </c>
      <c r="AU1125" s="4">
        <f t="shared" si="620"/>
        <v>4.6191707581712455E-4</v>
      </c>
      <c r="AV1125" s="4">
        <f t="shared" si="621"/>
        <v>1.9419554392657071E-3</v>
      </c>
      <c r="AW1125" s="4">
        <f t="shared" si="622"/>
        <v>0.23786183064621957</v>
      </c>
      <c r="AX1125" s="4">
        <f t="shared" si="623"/>
        <v>1.4334410265803038E-2</v>
      </c>
      <c r="AY1125" s="4">
        <f t="shared" si="624"/>
        <v>9.2212155579959511E-3</v>
      </c>
      <c r="AZ1125" s="4">
        <f t="shared" si="625"/>
        <v>-6.4625282904950527</v>
      </c>
      <c r="BA1125" s="6" t="str">
        <f t="shared" si="626"/>
        <v>WEAKEN</v>
      </c>
      <c r="BB1125" s="4">
        <f t="shared" si="627"/>
        <v>0</v>
      </c>
      <c r="BC1125" s="4">
        <f t="shared" si="628"/>
        <v>0.60295548643614738</v>
      </c>
      <c r="BD1125" s="4">
        <f t="shared" si="629"/>
        <v>0.77882552653643133</v>
      </c>
      <c r="BE1125" s="4">
        <f t="shared" si="647"/>
        <v>0.05</v>
      </c>
      <c r="BF1125" s="4" t="str">
        <f t="shared" si="648"/>
        <v/>
      </c>
      <c r="BG1125" s="4" t="str">
        <f t="shared" si="649"/>
        <v/>
      </c>
      <c r="BH1125" s="4" t="str">
        <f t="shared" si="650"/>
        <v/>
      </c>
      <c r="BI1125" s="4" t="str">
        <f t="shared" si="651"/>
        <v/>
      </c>
      <c r="BJ1125" s="4" t="str">
        <f t="shared" si="652"/>
        <v/>
      </c>
      <c r="BK1125" s="4" t="str">
        <f t="shared" si="653"/>
        <v/>
      </c>
      <c r="BS1125" s="3" t="str">
        <f t="shared" si="630"/>
        <v/>
      </c>
      <c r="BT1125" s="5">
        <f t="shared" si="631"/>
        <v>-9.2636531870314842E-2</v>
      </c>
      <c r="BU1125" s="3"/>
    </row>
    <row r="1126" spans="1:73" x14ac:dyDescent="0.2">
      <c r="A1126" s="1">
        <v>43333</v>
      </c>
      <c r="C1126">
        <v>0.5960064002503731</v>
      </c>
      <c r="D1126">
        <v>0.61009228651887715</v>
      </c>
      <c r="E1126">
        <v>0.60661935644330822</v>
      </c>
      <c r="F1126">
        <v>0.59623693869043992</v>
      </c>
      <c r="G1126">
        <v>0.61852158999017748</v>
      </c>
      <c r="H1126">
        <v>0.61021050360874418</v>
      </c>
      <c r="I1126">
        <v>0.60695225521661833</v>
      </c>
      <c r="J1126">
        <v>0.61871611004780103</v>
      </c>
      <c r="M1126">
        <f>'[1]CAC_SWISS (-SP-NIKKEI-DAX)'!AC1211</f>
        <v>0</v>
      </c>
      <c r="N1126">
        <f>'[1]CAC_SWISS_SP (-NIKKEI-DAX)'!AD1211</f>
        <v>0</v>
      </c>
      <c r="O1126">
        <f>'[1]CAC_SWISS_DAX (-SP-NIKKEI)'!AD1211</f>
        <v>0</v>
      </c>
      <c r="P1126">
        <f>'[1]CAC_SWISS_NIKKEI (-SP-DAX)'!AD1211</f>
        <v>0</v>
      </c>
      <c r="Q1126">
        <f>'[1]CAC_SWISS_DAX_SP (-NIKKEI)'!AF1211</f>
        <v>0</v>
      </c>
      <c r="R1126">
        <f>'[1]CAC_SWISS_SP_NIKKEI (-DAX)'!AF1211</f>
        <v>0</v>
      </c>
      <c r="S1126">
        <f>'[1]CAC_SWISS_DAX_NIKKEI (-SP)'!AF1211</f>
        <v>0</v>
      </c>
      <c r="V1126" t="str">
        <f t="shared" si="640"/>
        <v>BASE</v>
      </c>
      <c r="W1126" t="str">
        <f t="shared" si="641"/>
        <v>BASE+SP</v>
      </c>
      <c r="X1126" t="str">
        <f t="shared" si="642"/>
        <v>BASE+DAX</v>
      </c>
      <c r="Y1126" t="str">
        <f t="shared" si="643"/>
        <v>BASE+NIKKEI</v>
      </c>
      <c r="Z1126" s="2" t="str">
        <f t="shared" si="644"/>
        <v>- NIKKEI</v>
      </c>
      <c r="AA1126" s="2" t="str">
        <f t="shared" si="654"/>
        <v>- DAX</v>
      </c>
      <c r="AB1126" s="2" t="str">
        <f t="shared" si="632"/>
        <v>- SP</v>
      </c>
      <c r="AE1126">
        <f t="shared" si="633"/>
        <v>0.5960064002503731</v>
      </c>
      <c r="AF1126">
        <f t="shared" si="634"/>
        <v>0.61009228651887715</v>
      </c>
      <c r="AG1126">
        <f t="shared" si="635"/>
        <v>0.60661935644330822</v>
      </c>
      <c r="AH1126">
        <f t="shared" si="636"/>
        <v>0.59623693869043992</v>
      </c>
      <c r="AI1126">
        <f t="shared" si="637"/>
        <v>0.61852158999017748</v>
      </c>
      <c r="AJ1126">
        <f t="shared" si="638"/>
        <v>0.61021050360874418</v>
      </c>
      <c r="AK1126">
        <f t="shared" si="639"/>
        <v>0.60695225521661833</v>
      </c>
      <c r="AM1126" t="str">
        <f t="shared" si="645"/>
        <v>BASE</v>
      </c>
      <c r="AN1126" t="str" cm="1">
        <f t="array" ref="AN1126">IF(AM1126="",_xlfn.IFS(AF1126=MAX(AF1126:AH1126),"SP",AG1126=MAX(AF1126:AH1126),"DAX",AH1126=MAX(AF1126:AH1126),"NIKKEI",MAX(AF1126:AH1126)=0,""),"")</f>
        <v/>
      </c>
      <c r="AO1126" t="str" cm="1">
        <f t="array" ref="AO1126">IF(AM1126="BASE","",IF(MAX(AF1126:AH1126)=0,_xlfn.IFS(AI1126=MAX(AI1126:AK1126),"SP&amp;DAX",AJ1126=MAX(AI1126:AK1126),"SP&amp;NIKKEI",AK1126=MAX(AI1126:AK1126),"DAX&amp;NIKKEI"),""))</f>
        <v/>
      </c>
      <c r="AQ1126" s="3">
        <f t="shared" si="646"/>
        <v>43333</v>
      </c>
      <c r="AR1126" cm="1">
        <f t="array" ref="AR1126">IF(AM1126="BASE",AE1126,_xlfn.IFS(AN1126="DAX",AG1126,AN1126="NIKKEI",AH1126,AN1126="SP",AF1126,AN1126="",MAX(AI1126:AK1126)))</f>
        <v>0.5960064002503731</v>
      </c>
      <c r="AS1126" s="4">
        <f t="shared" si="618"/>
        <v>0.58649588643392425</v>
      </c>
      <c r="AT1126" s="4">
        <f t="shared" si="619"/>
        <v>0.67363736661992879</v>
      </c>
      <c r="AU1126" s="4">
        <f t="shared" si="620"/>
        <v>4.7237515312998035E-4</v>
      </c>
      <c r="AV1126" s="4">
        <f t="shared" si="621"/>
        <v>1.8452533058636294E-3</v>
      </c>
      <c r="AW1126" s="4">
        <f t="shared" si="622"/>
        <v>0.25599474696992658</v>
      </c>
      <c r="AX1126" s="4">
        <f t="shared" si="623"/>
        <v>1.3995229854747505E-2</v>
      </c>
      <c r="AY1126" s="4">
        <f t="shared" si="624"/>
        <v>9.172926546651871E-3</v>
      </c>
      <c r="AZ1126" s="4">
        <f t="shared" si="625"/>
        <v>-6.2265129683771603</v>
      </c>
      <c r="BA1126" s="6" t="str">
        <f t="shared" si="626"/>
        <v>WEAKEN</v>
      </c>
      <c r="BB1126" s="4">
        <f t="shared" si="627"/>
        <v>0</v>
      </c>
      <c r="BC1126" s="4">
        <f t="shared" si="628"/>
        <v>0.60295548643614738</v>
      </c>
      <c r="BD1126" s="4">
        <f t="shared" si="629"/>
        <v>0.77882552653643133</v>
      </c>
      <c r="BE1126" s="4">
        <f t="shared" si="647"/>
        <v>0.05</v>
      </c>
      <c r="BF1126" s="4" t="str">
        <f t="shared" si="648"/>
        <v/>
      </c>
      <c r="BG1126" s="4" t="str">
        <f t="shared" si="649"/>
        <v/>
      </c>
      <c r="BH1126" s="4" t="str">
        <f t="shared" si="650"/>
        <v/>
      </c>
      <c r="BI1126" s="4" t="str">
        <f t="shared" si="651"/>
        <v/>
      </c>
      <c r="BJ1126" s="4" t="str">
        <f t="shared" si="652"/>
        <v/>
      </c>
      <c r="BK1126" s="4" t="str">
        <f t="shared" si="653"/>
        <v/>
      </c>
      <c r="BS1126" s="3" t="str">
        <f t="shared" si="630"/>
        <v/>
      </c>
      <c r="BT1126" s="5">
        <f t="shared" si="631"/>
        <v>-8.7141480186004538E-2</v>
      </c>
      <c r="BU1126" s="3"/>
    </row>
    <row r="1127" spans="1:73" x14ac:dyDescent="0.2">
      <c r="A1127" s="1">
        <v>43334</v>
      </c>
      <c r="C1127">
        <v>0.59669550774815416</v>
      </c>
      <c r="D1127">
        <v>0.61552066333149524</v>
      </c>
      <c r="E1127">
        <v>0.60799113126503868</v>
      </c>
      <c r="F1127">
        <v>0.59678924920397403</v>
      </c>
      <c r="G1127">
        <v>0.62459655514330004</v>
      </c>
      <c r="H1127">
        <v>0.61552104082284986</v>
      </c>
      <c r="I1127">
        <v>0.60814661593876218</v>
      </c>
      <c r="J1127">
        <v>0.62460276359791111</v>
      </c>
      <c r="M1127">
        <f>'[1]CAC_SWISS (-SP-NIKKEI-DAX)'!AC1212</f>
        <v>0</v>
      </c>
      <c r="N1127">
        <f>'[1]CAC_SWISS_SP (-NIKKEI-DAX)'!AD1212</f>
        <v>0</v>
      </c>
      <c r="O1127">
        <f>'[1]CAC_SWISS_DAX (-SP-NIKKEI)'!AD1212</f>
        <v>0</v>
      </c>
      <c r="P1127">
        <f>'[1]CAC_SWISS_NIKKEI (-SP-DAX)'!AD1212</f>
        <v>0</v>
      </c>
      <c r="Q1127">
        <f>'[1]CAC_SWISS_DAX_SP (-NIKKEI)'!AF1212</f>
        <v>0</v>
      </c>
      <c r="R1127">
        <f>'[1]CAC_SWISS_SP_NIKKEI (-DAX)'!AF1212</f>
        <v>0</v>
      </c>
      <c r="S1127">
        <f>'[1]CAC_SWISS_DAX_NIKKEI (-SP)'!AF1212</f>
        <v>0</v>
      </c>
      <c r="V1127" t="str">
        <f t="shared" si="640"/>
        <v>BASE</v>
      </c>
      <c r="W1127" t="str">
        <f t="shared" si="641"/>
        <v>BASE+SP</v>
      </c>
      <c r="X1127" t="str">
        <f t="shared" si="642"/>
        <v>BASE+DAX</v>
      </c>
      <c r="Y1127" t="str">
        <f t="shared" si="643"/>
        <v>BASE+NIKKEI</v>
      </c>
      <c r="Z1127" s="2" t="str">
        <f t="shared" si="644"/>
        <v>- NIKKEI</v>
      </c>
      <c r="AA1127" s="2" t="str">
        <f t="shared" si="654"/>
        <v>- DAX</v>
      </c>
      <c r="AB1127" s="2" t="str">
        <f t="shared" si="632"/>
        <v>- SP</v>
      </c>
      <c r="AE1127">
        <f t="shared" si="633"/>
        <v>0.59669550774815416</v>
      </c>
      <c r="AF1127">
        <f t="shared" si="634"/>
        <v>0.61552066333149524</v>
      </c>
      <c r="AG1127">
        <f t="shared" si="635"/>
        <v>0.60799113126503868</v>
      </c>
      <c r="AH1127">
        <f t="shared" si="636"/>
        <v>0.59678924920397403</v>
      </c>
      <c r="AI1127">
        <f t="shared" si="637"/>
        <v>0.62459655514330004</v>
      </c>
      <c r="AJ1127">
        <f t="shared" si="638"/>
        <v>0.61552104082284986</v>
      </c>
      <c r="AK1127">
        <f t="shared" si="639"/>
        <v>0.60814661593876218</v>
      </c>
      <c r="AM1127" t="str">
        <f t="shared" si="645"/>
        <v>BASE</v>
      </c>
      <c r="AN1127" t="str" cm="1">
        <f t="array" ref="AN1127">IF(AM1127="",_xlfn.IFS(AF1127=MAX(AF1127:AH1127),"SP",AG1127=MAX(AF1127:AH1127),"DAX",AH1127=MAX(AF1127:AH1127),"NIKKEI",MAX(AF1127:AH1127)=0,""),"")</f>
        <v/>
      </c>
      <c r="AO1127" t="str" cm="1">
        <f t="array" ref="AO1127">IF(AM1127="BASE","",IF(MAX(AF1127:AH1127)=0,_xlfn.IFS(AI1127=MAX(AI1127:AK1127),"SP&amp;DAX",AJ1127=MAX(AI1127:AK1127),"SP&amp;NIKKEI",AK1127=MAX(AI1127:AK1127),"DAX&amp;NIKKEI"),""))</f>
        <v/>
      </c>
      <c r="AQ1127" s="3">
        <f t="shared" si="646"/>
        <v>43334</v>
      </c>
      <c r="AR1127" cm="1">
        <f t="array" ref="AR1127">IF(AM1127="BASE",AE1127,_xlfn.IFS(AN1127="DAX",AG1127,AN1127="NIKKEI",AH1127,AN1127="SP",AF1127,AN1127="",MAX(AI1127:AK1127)))</f>
        <v>0.59669550774815416</v>
      </c>
      <c r="AS1127" s="4">
        <f t="shared" si="618"/>
        <v>0.59043423620368007</v>
      </c>
      <c r="AT1127" s="4">
        <f t="shared" si="619"/>
        <v>0.6692469513508027</v>
      </c>
      <c r="AU1127" s="4">
        <f t="shared" si="620"/>
        <v>3.7206711369742437E-4</v>
      </c>
      <c r="AV1127" s="4">
        <f t="shared" si="621"/>
        <v>1.8844065562033956E-3</v>
      </c>
      <c r="AW1127" s="4">
        <f t="shared" si="622"/>
        <v>0.19744524474964992</v>
      </c>
      <c r="AX1127" s="4">
        <f t="shared" si="623"/>
        <v>1.4070109570725714E-2</v>
      </c>
      <c r="AY1127" s="4">
        <f t="shared" si="624"/>
        <v>8.6541806367680107E-3</v>
      </c>
      <c r="AZ1127" s="4">
        <f t="shared" si="625"/>
        <v>-9.1068950897881891</v>
      </c>
      <c r="BA1127" s="6" t="str">
        <f t="shared" si="626"/>
        <v>WEAKEN</v>
      </c>
      <c r="BB1127" s="4">
        <f t="shared" si="627"/>
        <v>0</v>
      </c>
      <c r="BC1127" s="4">
        <f t="shared" si="628"/>
        <v>0.60295548643614738</v>
      </c>
      <c r="BD1127" s="4">
        <f t="shared" si="629"/>
        <v>0.77882552653643133</v>
      </c>
      <c r="BE1127" s="4">
        <f t="shared" si="647"/>
        <v>0.05</v>
      </c>
      <c r="BF1127" s="4" t="str">
        <f t="shared" si="648"/>
        <v/>
      </c>
      <c r="BG1127" s="4" t="str">
        <f t="shared" si="649"/>
        <v/>
      </c>
      <c r="BH1127" s="4" t="str">
        <f t="shared" si="650"/>
        <v/>
      </c>
      <c r="BI1127" s="4" t="str">
        <f t="shared" si="651"/>
        <v/>
      </c>
      <c r="BJ1127" s="4" t="str">
        <f t="shared" si="652"/>
        <v/>
      </c>
      <c r="BK1127" s="4" t="str">
        <f t="shared" si="653"/>
        <v/>
      </c>
      <c r="BS1127" s="3" t="str">
        <f t="shared" si="630"/>
        <v/>
      </c>
      <c r="BT1127" s="5">
        <f t="shared" si="631"/>
        <v>-7.8812715147122625E-2</v>
      </c>
      <c r="BU1127" s="3"/>
    </row>
    <row r="1128" spans="1:73" x14ac:dyDescent="0.2">
      <c r="A1128" s="1">
        <v>43335</v>
      </c>
      <c r="C1128">
        <v>0.59331344561449273</v>
      </c>
      <c r="D1128">
        <v>0.6132071413896264</v>
      </c>
      <c r="E1128">
        <v>0.60438653965249234</v>
      </c>
      <c r="F1128">
        <v>0.59339160462796636</v>
      </c>
      <c r="G1128">
        <v>0.62179575052120062</v>
      </c>
      <c r="H1128">
        <v>0.61320955163759849</v>
      </c>
      <c r="I1128">
        <v>0.60452534287611703</v>
      </c>
      <c r="J1128">
        <v>0.62179858398112275</v>
      </c>
      <c r="M1128">
        <f>'[1]CAC_SWISS (-SP-NIKKEI-DAX)'!AC1213</f>
        <v>0</v>
      </c>
      <c r="N1128">
        <f>'[1]CAC_SWISS_SP (-NIKKEI-DAX)'!AD1213</f>
        <v>0</v>
      </c>
      <c r="O1128">
        <f>'[1]CAC_SWISS_DAX (-SP-NIKKEI)'!AD1213</f>
        <v>0</v>
      </c>
      <c r="P1128">
        <f>'[1]CAC_SWISS_NIKKEI (-SP-DAX)'!AD1213</f>
        <v>0</v>
      </c>
      <c r="Q1128">
        <f>'[1]CAC_SWISS_DAX_SP (-NIKKEI)'!AF1213</f>
        <v>0</v>
      </c>
      <c r="R1128">
        <f>'[1]CAC_SWISS_SP_NIKKEI (-DAX)'!AF1213</f>
        <v>0</v>
      </c>
      <c r="S1128">
        <f>'[1]CAC_SWISS_DAX_NIKKEI (-SP)'!AF1213</f>
        <v>0</v>
      </c>
      <c r="V1128" t="str">
        <f t="shared" si="640"/>
        <v>BASE</v>
      </c>
      <c r="W1128" t="str">
        <f t="shared" si="641"/>
        <v>BASE+SP</v>
      </c>
      <c r="X1128" t="str">
        <f t="shared" si="642"/>
        <v>BASE+DAX</v>
      </c>
      <c r="Y1128" t="str">
        <f t="shared" si="643"/>
        <v>BASE+NIKKEI</v>
      </c>
      <c r="Z1128" s="2" t="str">
        <f t="shared" si="644"/>
        <v>- NIKKEI</v>
      </c>
      <c r="AA1128" s="2" t="str">
        <f t="shared" si="654"/>
        <v>- DAX</v>
      </c>
      <c r="AB1128" s="2" t="str">
        <f t="shared" si="632"/>
        <v>- SP</v>
      </c>
      <c r="AE1128">
        <f t="shared" si="633"/>
        <v>0.59331344561449273</v>
      </c>
      <c r="AF1128">
        <f t="shared" si="634"/>
        <v>0.6132071413896264</v>
      </c>
      <c r="AG1128">
        <f t="shared" si="635"/>
        <v>0.60438653965249234</v>
      </c>
      <c r="AH1128">
        <f t="shared" si="636"/>
        <v>0.59339160462796636</v>
      </c>
      <c r="AI1128">
        <f t="shared" si="637"/>
        <v>0.62179575052120062</v>
      </c>
      <c r="AJ1128">
        <f t="shared" si="638"/>
        <v>0.61320955163759849</v>
      </c>
      <c r="AK1128">
        <f t="shared" si="639"/>
        <v>0.60452534287611703</v>
      </c>
      <c r="AM1128" t="str">
        <f t="shared" si="645"/>
        <v>BASE</v>
      </c>
      <c r="AN1128" t="str" cm="1">
        <f t="array" ref="AN1128">IF(AM1128="",_xlfn.IFS(AF1128=MAX(AF1128:AH1128),"SP",AG1128=MAX(AF1128:AH1128),"DAX",AH1128=MAX(AF1128:AH1128),"NIKKEI",MAX(AF1128:AH1128)=0,""),"")</f>
        <v/>
      </c>
      <c r="AO1128" t="str" cm="1">
        <f t="array" ref="AO1128">IF(AM1128="BASE","",IF(MAX(AF1128:AH1128)=0,_xlfn.IFS(AI1128=MAX(AI1128:AK1128),"SP&amp;DAX",AJ1128=MAX(AI1128:AK1128),"SP&amp;NIKKEI",AK1128=MAX(AI1128:AK1128),"DAX&amp;NIKKEI"),""))</f>
        <v/>
      </c>
      <c r="AQ1128" s="3">
        <f t="shared" si="646"/>
        <v>43335</v>
      </c>
      <c r="AR1128" cm="1">
        <f t="array" ref="AR1128">IF(AM1128="BASE",AE1128,_xlfn.IFS(AN1128="DAX",AG1128,AN1128="NIKKEI",AH1128,AN1128="SP",AF1128,AN1128="",MAX(AI1128:AK1128)))</f>
        <v>0.59331344561449273</v>
      </c>
      <c r="AS1128" s="4">
        <f t="shared" si="618"/>
        <v>0.59412250662182209</v>
      </c>
      <c r="AT1128" s="4">
        <f t="shared" si="619"/>
        <v>0.66482830302107843</v>
      </c>
      <c r="AU1128" s="4">
        <f t="shared" si="620"/>
        <v>2.2940253630221935E-4</v>
      </c>
      <c r="AV1128" s="4">
        <f t="shared" si="621"/>
        <v>1.8856751367003933E-3</v>
      </c>
      <c r="AW1128" s="4">
        <f t="shared" si="622"/>
        <v>0.12165538582835338</v>
      </c>
      <c r="AX1128" s="4">
        <f t="shared" si="623"/>
        <v>1.397998849526234E-2</v>
      </c>
      <c r="AY1128" s="4">
        <f t="shared" si="624"/>
        <v>7.7880521546937398E-3</v>
      </c>
      <c r="AZ1128" s="4">
        <f t="shared" si="625"/>
        <v>-9.0787522983706577</v>
      </c>
      <c r="BA1128" s="6" t="str">
        <f t="shared" si="626"/>
        <v>WEAKEN</v>
      </c>
      <c r="BB1128" s="4">
        <f t="shared" si="627"/>
        <v>0</v>
      </c>
      <c r="BC1128" s="4">
        <f t="shared" si="628"/>
        <v>0.60295548643614738</v>
      </c>
      <c r="BD1128" s="4">
        <f t="shared" si="629"/>
        <v>0.77882552653643133</v>
      </c>
      <c r="BE1128" s="4">
        <f t="shared" si="647"/>
        <v>0.05</v>
      </c>
      <c r="BF1128" s="4" t="str">
        <f t="shared" si="648"/>
        <v/>
      </c>
      <c r="BG1128" s="4" t="str">
        <f t="shared" si="649"/>
        <v/>
      </c>
      <c r="BH1128" s="4" t="str">
        <f t="shared" si="650"/>
        <v/>
      </c>
      <c r="BI1128" s="4" t="str">
        <f t="shared" si="651"/>
        <v/>
      </c>
      <c r="BJ1128" s="4" t="str">
        <f t="shared" si="652"/>
        <v/>
      </c>
      <c r="BK1128" s="4" t="str">
        <f t="shared" si="653"/>
        <v/>
      </c>
      <c r="BS1128" s="3" t="str">
        <f t="shared" si="630"/>
        <v/>
      </c>
      <c r="BT1128" s="5">
        <f t="shared" si="631"/>
        <v>-7.0705796399256338E-2</v>
      </c>
      <c r="BU1128" s="3"/>
    </row>
    <row r="1129" spans="1:73" x14ac:dyDescent="0.2">
      <c r="A1129" s="1">
        <v>43336</v>
      </c>
      <c r="C1129">
        <v>0.59097055407769994</v>
      </c>
      <c r="D1129">
        <v>0.61162706435303893</v>
      </c>
      <c r="E1129">
        <v>0.60200410902539403</v>
      </c>
      <c r="F1129">
        <v>0.59104821949530284</v>
      </c>
      <c r="G1129">
        <v>0.61995114254375649</v>
      </c>
      <c r="H1129">
        <v>0.6116373115895577</v>
      </c>
      <c r="I1129">
        <v>0.60214118880989176</v>
      </c>
      <c r="J1129">
        <v>0.61995115124008326</v>
      </c>
      <c r="M1129">
        <f>'[1]CAC_SWISS (-SP-NIKKEI-DAX)'!AC1214</f>
        <v>0</v>
      </c>
      <c r="N1129">
        <f>'[1]CAC_SWISS_SP (-NIKKEI-DAX)'!AD1214</f>
        <v>0</v>
      </c>
      <c r="O1129">
        <f>'[1]CAC_SWISS_DAX (-SP-NIKKEI)'!AD1214</f>
        <v>0</v>
      </c>
      <c r="P1129">
        <f>'[1]CAC_SWISS_NIKKEI (-SP-DAX)'!AD1214</f>
        <v>0</v>
      </c>
      <c r="Q1129">
        <f>'[1]CAC_SWISS_DAX_SP (-NIKKEI)'!AF1214</f>
        <v>0</v>
      </c>
      <c r="R1129">
        <f>'[1]CAC_SWISS_SP_NIKKEI (-DAX)'!AF1214</f>
        <v>0</v>
      </c>
      <c r="S1129">
        <f>'[1]CAC_SWISS_DAX_NIKKEI (-SP)'!AF1214</f>
        <v>0</v>
      </c>
      <c r="V1129" t="str">
        <f t="shared" si="640"/>
        <v>BASE</v>
      </c>
      <c r="W1129" t="str">
        <f t="shared" si="641"/>
        <v>BASE+SP</v>
      </c>
      <c r="X1129" t="str">
        <f t="shared" si="642"/>
        <v>BASE+DAX</v>
      </c>
      <c r="Y1129" t="str">
        <f t="shared" si="643"/>
        <v>BASE+NIKKEI</v>
      </c>
      <c r="Z1129" s="2" t="str">
        <f t="shared" si="644"/>
        <v>- NIKKEI</v>
      </c>
      <c r="AA1129" s="2" t="str">
        <f t="shared" si="654"/>
        <v>- DAX</v>
      </c>
      <c r="AB1129" s="2" t="str">
        <f t="shared" si="632"/>
        <v>- SP</v>
      </c>
      <c r="AE1129">
        <f t="shared" si="633"/>
        <v>0.59097055407769994</v>
      </c>
      <c r="AF1129">
        <f t="shared" si="634"/>
        <v>0.61162706435303893</v>
      </c>
      <c r="AG1129">
        <f t="shared" si="635"/>
        <v>0.60200410902539403</v>
      </c>
      <c r="AH1129">
        <f t="shared" si="636"/>
        <v>0.59104821949530284</v>
      </c>
      <c r="AI1129">
        <f t="shared" si="637"/>
        <v>0.61995114254375649</v>
      </c>
      <c r="AJ1129">
        <f t="shared" si="638"/>
        <v>0.6116373115895577</v>
      </c>
      <c r="AK1129">
        <f t="shared" si="639"/>
        <v>0.60214118880989176</v>
      </c>
      <c r="AM1129" t="str">
        <f t="shared" si="645"/>
        <v>BASE</v>
      </c>
      <c r="AN1129" t="str" cm="1">
        <f t="array" ref="AN1129">IF(AM1129="",_xlfn.IFS(AF1129=MAX(AF1129:AH1129),"SP",AG1129=MAX(AF1129:AH1129),"DAX",AH1129=MAX(AF1129:AH1129),"NIKKEI",MAX(AF1129:AH1129)=0,""),"")</f>
        <v/>
      </c>
      <c r="AO1129" t="str" cm="1">
        <f t="array" ref="AO1129">IF(AM1129="BASE","",IF(MAX(AF1129:AH1129)=0,_xlfn.IFS(AI1129=MAX(AI1129:AK1129),"SP&amp;DAX",AJ1129=MAX(AI1129:AK1129),"SP&amp;NIKKEI",AK1129=MAX(AI1129:AK1129),"DAX&amp;NIKKEI"),""))</f>
        <v/>
      </c>
      <c r="AQ1129" s="3">
        <f t="shared" si="646"/>
        <v>43336</v>
      </c>
      <c r="AR1129" cm="1">
        <f t="array" ref="AR1129">IF(AM1129="BASE",AE1129,_xlfn.IFS(AN1129="DAX",AG1129,AN1129="NIKKEI",AH1129,AN1129="SP",AF1129,AN1129="",MAX(AI1129:AK1129)))</f>
        <v>0.59097055407769994</v>
      </c>
      <c r="AS1129" s="4">
        <f t="shared" si="618"/>
        <v>0.59603614971884211</v>
      </c>
      <c r="AT1129" s="4">
        <f t="shared" si="619"/>
        <v>0.66101507099351375</v>
      </c>
      <c r="AU1129" s="4">
        <f t="shared" si="620"/>
        <v>1.7124058809457138E-4</v>
      </c>
      <c r="AV1129" s="4">
        <f t="shared" si="621"/>
        <v>1.8526538174645172E-3</v>
      </c>
      <c r="AW1129" s="4">
        <f t="shared" si="622"/>
        <v>9.242988975076076E-2</v>
      </c>
      <c r="AX1129" s="4">
        <f t="shared" si="623"/>
        <v>1.3820614464253863E-2</v>
      </c>
      <c r="AY1129" s="4">
        <f t="shared" si="624"/>
        <v>7.3605118815709743E-3</v>
      </c>
      <c r="AZ1129" s="4">
        <f t="shared" si="625"/>
        <v>-8.8280437991498779</v>
      </c>
      <c r="BA1129" s="6" t="str">
        <f t="shared" si="626"/>
        <v>WEAKEN</v>
      </c>
      <c r="BB1129" s="4">
        <f t="shared" si="627"/>
        <v>0</v>
      </c>
      <c r="BC1129" s="4">
        <f t="shared" si="628"/>
        <v>0.60295548643614738</v>
      </c>
      <c r="BD1129" s="4">
        <f t="shared" si="629"/>
        <v>0.77882552653643133</v>
      </c>
      <c r="BE1129" s="4">
        <f t="shared" si="647"/>
        <v>0.05</v>
      </c>
      <c r="BF1129" s="4" t="str">
        <f t="shared" si="648"/>
        <v/>
      </c>
      <c r="BG1129" s="4" t="str">
        <f t="shared" si="649"/>
        <v/>
      </c>
      <c r="BH1129" s="4" t="str">
        <f t="shared" si="650"/>
        <v/>
      </c>
      <c r="BI1129" s="4" t="str">
        <f t="shared" si="651"/>
        <v/>
      </c>
      <c r="BJ1129" s="4" t="str">
        <f t="shared" si="652"/>
        <v/>
      </c>
      <c r="BK1129" s="4" t="str">
        <f t="shared" si="653"/>
        <v/>
      </c>
      <c r="BS1129" s="3" t="str">
        <f t="shared" si="630"/>
        <v/>
      </c>
      <c r="BT1129" s="5">
        <f t="shared" si="631"/>
        <v>-6.4978921274671642E-2</v>
      </c>
      <c r="BU1129" s="3"/>
    </row>
    <row r="1130" spans="1:73" x14ac:dyDescent="0.2">
      <c r="A1130" s="1">
        <v>43339</v>
      </c>
      <c r="C1130">
        <v>0.58107348541655002</v>
      </c>
      <c r="D1130">
        <v>0.6001232474130398</v>
      </c>
      <c r="E1130">
        <v>0.5907061819840046</v>
      </c>
      <c r="F1130">
        <v>0.58112904386673137</v>
      </c>
      <c r="G1130">
        <v>0.6072057825959255</v>
      </c>
      <c r="H1130">
        <v>0.60053626508999647</v>
      </c>
      <c r="I1130">
        <v>0.59073245351146253</v>
      </c>
      <c r="J1130">
        <v>0.60751173345504461</v>
      </c>
      <c r="M1130">
        <f>'[1]CAC_SWISS (-SP-NIKKEI-DAX)'!AC1215</f>
        <v>0</v>
      </c>
      <c r="N1130">
        <f>'[1]CAC_SWISS_SP (-NIKKEI-DAX)'!AD1215</f>
        <v>0</v>
      </c>
      <c r="O1130">
        <f>'[1]CAC_SWISS_DAX (-SP-NIKKEI)'!AD1215</f>
        <v>0</v>
      </c>
      <c r="P1130">
        <f>'[1]CAC_SWISS_NIKKEI (-SP-DAX)'!AD1215</f>
        <v>0</v>
      </c>
      <c r="Q1130">
        <f>'[1]CAC_SWISS_DAX_SP (-NIKKEI)'!AF1215</f>
        <v>0</v>
      </c>
      <c r="R1130">
        <f>'[1]CAC_SWISS_SP_NIKKEI (-DAX)'!AF1215</f>
        <v>0</v>
      </c>
      <c r="S1130">
        <f>'[1]CAC_SWISS_DAX_NIKKEI (-SP)'!AF1215</f>
        <v>0</v>
      </c>
      <c r="V1130" t="str">
        <f t="shared" si="640"/>
        <v>BASE</v>
      </c>
      <c r="W1130" t="str">
        <f t="shared" si="641"/>
        <v>BASE+SP</v>
      </c>
      <c r="X1130" t="str">
        <f t="shared" si="642"/>
        <v>BASE+DAX</v>
      </c>
      <c r="Y1130" t="str">
        <f t="shared" si="643"/>
        <v>BASE+NIKKEI</v>
      </c>
      <c r="Z1130" s="2" t="str">
        <f t="shared" si="644"/>
        <v>- NIKKEI</v>
      </c>
      <c r="AA1130" s="2" t="str">
        <f t="shared" si="654"/>
        <v>- DAX</v>
      </c>
      <c r="AB1130" s="2" t="str">
        <f t="shared" si="632"/>
        <v>- SP</v>
      </c>
      <c r="AE1130">
        <f t="shared" si="633"/>
        <v>0.58107348541655002</v>
      </c>
      <c r="AF1130">
        <f t="shared" si="634"/>
        <v>0.6001232474130398</v>
      </c>
      <c r="AG1130">
        <f t="shared" si="635"/>
        <v>0.5907061819840046</v>
      </c>
      <c r="AH1130">
        <f t="shared" si="636"/>
        <v>0.58112904386673137</v>
      </c>
      <c r="AI1130">
        <f t="shared" si="637"/>
        <v>0.6072057825959255</v>
      </c>
      <c r="AJ1130">
        <f t="shared" si="638"/>
        <v>0.60053626508999647</v>
      </c>
      <c r="AK1130">
        <f t="shared" si="639"/>
        <v>0.59073245351146253</v>
      </c>
      <c r="AM1130" t="str">
        <f t="shared" si="645"/>
        <v>BASE</v>
      </c>
      <c r="AN1130" t="str" cm="1">
        <f t="array" ref="AN1130">IF(AM1130="",_xlfn.IFS(AF1130=MAX(AF1130:AH1130),"SP",AG1130=MAX(AF1130:AH1130),"DAX",AH1130=MAX(AF1130:AH1130),"NIKKEI",MAX(AF1130:AH1130)=0,""),"")</f>
        <v/>
      </c>
      <c r="AO1130" t="str" cm="1">
        <f t="array" ref="AO1130">IF(AM1130="BASE","",IF(MAX(AF1130:AH1130)=0,_xlfn.IFS(AI1130=MAX(AI1130:AK1130),"SP&amp;DAX",AJ1130=MAX(AI1130:AK1130),"SP&amp;NIKKEI",AK1130=MAX(AI1130:AK1130),"DAX&amp;NIKKEI"),""))</f>
        <v/>
      </c>
      <c r="AQ1130" s="3">
        <f t="shared" si="646"/>
        <v>43339</v>
      </c>
      <c r="AR1130" cm="1">
        <f t="array" ref="AR1130">IF(AM1130="BASE",AE1130,_xlfn.IFS(AN1130="DAX",AG1130,AN1130="NIKKEI",AH1130,AN1130="SP",AF1130,AN1130="",MAX(AI1130:AK1130)))</f>
        <v>0.58107348541655002</v>
      </c>
      <c r="AS1130" s="4">
        <f t="shared" si="618"/>
        <v>0.5970293988852321</v>
      </c>
      <c r="AT1130" s="4">
        <f t="shared" si="619"/>
        <v>0.65714401098840913</v>
      </c>
      <c r="AU1130" s="4">
        <f t="shared" si="620"/>
        <v>1.2615693180309583E-4</v>
      </c>
      <c r="AV1130" s="4">
        <f t="shared" si="621"/>
        <v>1.7828329073486103E-3</v>
      </c>
      <c r="AW1130" s="4">
        <f t="shared" si="622"/>
        <v>7.0762061482651017E-2</v>
      </c>
      <c r="AX1130" s="4">
        <f t="shared" si="623"/>
        <v>1.3531130761396854E-2</v>
      </c>
      <c r="AY1130" s="4">
        <f t="shared" si="624"/>
        <v>6.9478306921859998E-3</v>
      </c>
      <c r="AZ1130" s="4">
        <f t="shared" si="625"/>
        <v>-8.6522851184019203</v>
      </c>
      <c r="BA1130" s="6" t="str">
        <f t="shared" si="626"/>
        <v>WEAKEN</v>
      </c>
      <c r="BB1130" s="4">
        <f t="shared" si="627"/>
        <v>0</v>
      </c>
      <c r="BC1130" s="4">
        <f t="shared" si="628"/>
        <v>0.60295548643614738</v>
      </c>
      <c r="BD1130" s="4">
        <f t="shared" si="629"/>
        <v>0.77882552653643133</v>
      </c>
      <c r="BE1130" s="4">
        <f t="shared" si="647"/>
        <v>0.05</v>
      </c>
      <c r="BF1130" s="4" t="str">
        <f t="shared" si="648"/>
        <v/>
      </c>
      <c r="BG1130" s="4" t="str">
        <f t="shared" si="649"/>
        <v/>
      </c>
      <c r="BH1130" s="4" t="str">
        <f t="shared" si="650"/>
        <v/>
      </c>
      <c r="BI1130" s="4" t="str">
        <f t="shared" si="651"/>
        <v/>
      </c>
      <c r="BJ1130" s="4" t="str">
        <f t="shared" si="652"/>
        <v/>
      </c>
      <c r="BK1130" s="4" t="str">
        <f t="shared" si="653"/>
        <v/>
      </c>
      <c r="BS1130" s="3" t="str">
        <f t="shared" si="630"/>
        <v/>
      </c>
      <c r="BT1130" s="5">
        <f t="shared" si="631"/>
        <v>-6.0114612103177034E-2</v>
      </c>
      <c r="BU1130" s="3"/>
    </row>
    <row r="1131" spans="1:73" x14ac:dyDescent="0.2">
      <c r="A1131" s="1">
        <v>43340</v>
      </c>
      <c r="C1131">
        <v>0.58298920013570077</v>
      </c>
      <c r="D1131">
        <v>0.59836312444513085</v>
      </c>
      <c r="E1131">
        <v>0.59046861321075483</v>
      </c>
      <c r="F1131">
        <v>0.5830748983761288</v>
      </c>
      <c r="G1131">
        <v>0.6043294222129888</v>
      </c>
      <c r="H1131">
        <v>0.59876363437805324</v>
      </c>
      <c r="I1131">
        <v>0.5905140974137808</v>
      </c>
      <c r="J1131">
        <v>0.60462699559400979</v>
      </c>
      <c r="M1131">
        <f>'[1]CAC_SWISS (-SP-NIKKEI-DAX)'!AC1216</f>
        <v>0</v>
      </c>
      <c r="N1131">
        <f>'[1]CAC_SWISS_SP (-NIKKEI-DAX)'!AD1216</f>
        <v>0</v>
      </c>
      <c r="O1131">
        <f>'[1]CAC_SWISS_DAX (-SP-NIKKEI)'!AD1216</f>
        <v>0</v>
      </c>
      <c r="P1131">
        <f>'[1]CAC_SWISS_NIKKEI (-SP-DAX)'!AD1216</f>
        <v>0</v>
      </c>
      <c r="Q1131">
        <f>'[1]CAC_SWISS_DAX_SP (-NIKKEI)'!AF1216</f>
        <v>0</v>
      </c>
      <c r="R1131">
        <f>'[1]CAC_SWISS_SP_NIKKEI (-DAX)'!AF1216</f>
        <v>0</v>
      </c>
      <c r="S1131">
        <f>'[1]CAC_SWISS_DAX_NIKKEI (-SP)'!AF1216</f>
        <v>0</v>
      </c>
      <c r="V1131" t="str">
        <f t="shared" si="640"/>
        <v>BASE</v>
      </c>
      <c r="W1131" t="str">
        <f t="shared" si="641"/>
        <v>BASE+SP</v>
      </c>
      <c r="X1131" t="str">
        <f t="shared" si="642"/>
        <v>BASE+DAX</v>
      </c>
      <c r="Y1131" t="str">
        <f t="shared" si="643"/>
        <v>BASE+NIKKEI</v>
      </c>
      <c r="Z1131" s="2" t="str">
        <f t="shared" si="644"/>
        <v>- NIKKEI</v>
      </c>
      <c r="AA1131" s="2" t="str">
        <f t="shared" si="654"/>
        <v>- DAX</v>
      </c>
      <c r="AB1131" s="2" t="str">
        <f t="shared" si="632"/>
        <v>- SP</v>
      </c>
      <c r="AE1131">
        <f t="shared" si="633"/>
        <v>0.58298920013570077</v>
      </c>
      <c r="AF1131">
        <f t="shared" si="634"/>
        <v>0.59836312444513085</v>
      </c>
      <c r="AG1131">
        <f t="shared" si="635"/>
        <v>0.59046861321075483</v>
      </c>
      <c r="AH1131">
        <f t="shared" si="636"/>
        <v>0.5830748983761288</v>
      </c>
      <c r="AI1131">
        <f t="shared" si="637"/>
        <v>0.6043294222129888</v>
      </c>
      <c r="AJ1131">
        <f t="shared" si="638"/>
        <v>0.59876363437805324</v>
      </c>
      <c r="AK1131">
        <f t="shared" si="639"/>
        <v>0.5905140974137808</v>
      </c>
      <c r="AM1131" t="str">
        <f t="shared" si="645"/>
        <v>BASE</v>
      </c>
      <c r="AN1131" t="str" cm="1">
        <f t="array" ref="AN1131">IF(AM1131="",_xlfn.IFS(AF1131=MAX(AF1131:AH1131),"SP",AG1131=MAX(AF1131:AH1131),"DAX",AH1131=MAX(AF1131:AH1131),"NIKKEI",MAX(AF1131:AH1131)=0,""),"")</f>
        <v/>
      </c>
      <c r="AO1131" t="str" cm="1">
        <f t="array" ref="AO1131">IF(AM1131="BASE","",IF(MAX(AF1131:AH1131)=0,_xlfn.IFS(AI1131=MAX(AI1131:AK1131),"SP&amp;DAX",AJ1131=MAX(AI1131:AK1131),"SP&amp;NIKKEI",AK1131=MAX(AI1131:AK1131),"DAX&amp;NIKKEI"),""))</f>
        <v/>
      </c>
      <c r="AQ1131" s="3">
        <f t="shared" si="646"/>
        <v>43340</v>
      </c>
      <c r="AR1131" cm="1">
        <f t="array" ref="AR1131">IF(AM1131="BASE",AE1131,_xlfn.IFS(AN1131="DAX",AG1131,AN1131="NIKKEI",AH1131,AN1131="SP",AF1131,AN1131="",MAX(AI1131:AK1131)))</f>
        <v>0.58298920013570077</v>
      </c>
      <c r="AS1131" s="4">
        <f t="shared" si="618"/>
        <v>0.59735898130226317</v>
      </c>
      <c r="AT1131" s="4">
        <f t="shared" si="619"/>
        <v>0.65362802331816772</v>
      </c>
      <c r="AU1131" s="4">
        <f t="shared" si="620"/>
        <v>1.1454618119785689E-4</v>
      </c>
      <c r="AV1131" s="4">
        <f t="shared" si="621"/>
        <v>1.6952413985984265E-3</v>
      </c>
      <c r="AW1131" s="4">
        <f t="shared" si="622"/>
        <v>6.7569244883094612E-2</v>
      </c>
      <c r="AX1131" s="4">
        <f t="shared" si="623"/>
        <v>1.3190729045400784E-2</v>
      </c>
      <c r="AY1131" s="4">
        <f t="shared" si="624"/>
        <v>6.7349421743437572E-3</v>
      </c>
      <c r="AZ1131" s="4">
        <f t="shared" si="625"/>
        <v>-8.3547921510383745</v>
      </c>
      <c r="BA1131" s="6" t="str">
        <f t="shared" si="626"/>
        <v>WEAKEN</v>
      </c>
      <c r="BB1131" s="4">
        <f t="shared" si="627"/>
        <v>0</v>
      </c>
      <c r="BC1131" s="4">
        <f t="shared" si="628"/>
        <v>0.60295548643614738</v>
      </c>
      <c r="BD1131" s="4">
        <f t="shared" si="629"/>
        <v>0.77882552653643133</v>
      </c>
      <c r="BE1131" s="4">
        <f t="shared" si="647"/>
        <v>0.05</v>
      </c>
      <c r="BF1131" s="4" t="str">
        <f t="shared" si="648"/>
        <v/>
      </c>
      <c r="BG1131" s="4" t="str">
        <f t="shared" si="649"/>
        <v/>
      </c>
      <c r="BH1131" s="4" t="str">
        <f t="shared" si="650"/>
        <v/>
      </c>
      <c r="BI1131" s="4" t="str">
        <f t="shared" si="651"/>
        <v/>
      </c>
      <c r="BJ1131" s="4" t="str">
        <f t="shared" si="652"/>
        <v/>
      </c>
      <c r="BK1131" s="4" t="str">
        <f t="shared" si="653"/>
        <v/>
      </c>
      <c r="BS1131" s="3" t="str">
        <f t="shared" si="630"/>
        <v/>
      </c>
      <c r="BT1131" s="5">
        <f t="shared" si="631"/>
        <v>-5.6269042015904547E-2</v>
      </c>
      <c r="BU1131" s="3"/>
    </row>
    <row r="1132" spans="1:73" x14ac:dyDescent="0.2">
      <c r="A1132" s="1">
        <v>43341</v>
      </c>
      <c r="C1132">
        <v>0.56864720680934544</v>
      </c>
      <c r="D1132">
        <v>0.58072836809271511</v>
      </c>
      <c r="E1132">
        <v>0.57630660494769781</v>
      </c>
      <c r="F1132">
        <v>0.56877315541617723</v>
      </c>
      <c r="G1132">
        <v>0.58704640034479894</v>
      </c>
      <c r="H1132">
        <v>0.58115920139713029</v>
      </c>
      <c r="I1132">
        <v>0.57638174863604918</v>
      </c>
      <c r="J1132">
        <v>0.58736726321664179</v>
      </c>
      <c r="M1132">
        <f>'[1]CAC_SWISS (-SP-NIKKEI-DAX)'!AC1217</f>
        <v>0</v>
      </c>
      <c r="N1132">
        <f>'[1]CAC_SWISS_SP (-NIKKEI-DAX)'!AD1217</f>
        <v>0</v>
      </c>
      <c r="O1132">
        <f>'[1]CAC_SWISS_DAX (-SP-NIKKEI)'!AD1217</f>
        <v>0</v>
      </c>
      <c r="P1132">
        <f>'[1]CAC_SWISS_NIKKEI (-SP-DAX)'!AD1217</f>
        <v>0</v>
      </c>
      <c r="Q1132">
        <f>'[1]CAC_SWISS_DAX_SP (-NIKKEI)'!AF1217</f>
        <v>0</v>
      </c>
      <c r="R1132">
        <f>'[1]CAC_SWISS_SP_NIKKEI (-DAX)'!AF1217</f>
        <v>0</v>
      </c>
      <c r="S1132">
        <f>'[1]CAC_SWISS_DAX_NIKKEI (-SP)'!AF1217</f>
        <v>0</v>
      </c>
      <c r="V1132" t="str">
        <f t="shared" si="640"/>
        <v>BASE</v>
      </c>
      <c r="W1132" t="str">
        <f t="shared" si="641"/>
        <v>BASE+SP</v>
      </c>
      <c r="X1132" t="str">
        <f t="shared" si="642"/>
        <v>BASE+DAX</v>
      </c>
      <c r="Y1132" t="str">
        <f t="shared" si="643"/>
        <v>BASE+NIKKEI</v>
      </c>
      <c r="Z1132" s="2" t="str">
        <f t="shared" si="644"/>
        <v>- NIKKEI</v>
      </c>
      <c r="AA1132" s="2" t="str">
        <f t="shared" si="654"/>
        <v>- DAX</v>
      </c>
      <c r="AB1132" s="2" t="str">
        <f t="shared" si="632"/>
        <v>- SP</v>
      </c>
      <c r="AE1132">
        <f t="shared" si="633"/>
        <v>0.56864720680934544</v>
      </c>
      <c r="AF1132">
        <f t="shared" si="634"/>
        <v>0.58072836809271511</v>
      </c>
      <c r="AG1132">
        <f t="shared" si="635"/>
        <v>0.57630660494769781</v>
      </c>
      <c r="AH1132">
        <f t="shared" si="636"/>
        <v>0.56877315541617723</v>
      </c>
      <c r="AI1132">
        <f t="shared" si="637"/>
        <v>0.58704640034479894</v>
      </c>
      <c r="AJ1132">
        <f t="shared" si="638"/>
        <v>0.58115920139713029</v>
      </c>
      <c r="AK1132">
        <f t="shared" si="639"/>
        <v>0.57638174863604918</v>
      </c>
      <c r="AM1132" t="str">
        <f t="shared" si="645"/>
        <v>BASE</v>
      </c>
      <c r="AN1132" t="str" cm="1">
        <f t="array" ref="AN1132">IF(AM1132="",_xlfn.IFS(AF1132=MAX(AF1132:AH1132),"SP",AG1132=MAX(AF1132:AH1132),"DAX",AH1132=MAX(AF1132:AH1132),"NIKKEI",MAX(AF1132:AH1132)=0,""),"")</f>
        <v/>
      </c>
      <c r="AO1132" t="str" cm="1">
        <f t="array" ref="AO1132">IF(AM1132="BASE","",IF(MAX(AF1132:AH1132)=0,_xlfn.IFS(AI1132=MAX(AI1132:AK1132),"SP&amp;DAX",AJ1132=MAX(AI1132:AK1132),"SP&amp;NIKKEI",AK1132=MAX(AI1132:AK1132),"DAX&amp;NIKKEI"),""))</f>
        <v/>
      </c>
      <c r="AQ1132" s="3">
        <f t="shared" si="646"/>
        <v>43341</v>
      </c>
      <c r="AR1132" cm="1">
        <f t="array" ref="AR1132">IF(AM1132="BASE",AE1132,_xlfn.IFS(AN1132="DAX",AG1132,AN1132="NIKKEI",AH1132,AN1132="SP",AF1132,AN1132="",MAX(AI1132:AK1132)))</f>
        <v>0.56864720680934544</v>
      </c>
      <c r="AS1132" s="4">
        <f t="shared" si="618"/>
        <v>0.5939241812244147</v>
      </c>
      <c r="AT1132" s="4">
        <f t="shared" si="619"/>
        <v>0.6512012499178208</v>
      </c>
      <c r="AU1132" s="4">
        <f t="shared" si="620"/>
        <v>1.8950400698032288E-4</v>
      </c>
      <c r="AV1132" s="4">
        <f t="shared" si="621"/>
        <v>1.6395251280167278E-3</v>
      </c>
      <c r="AW1132" s="4">
        <f t="shared" si="622"/>
        <v>0.11558469201966962</v>
      </c>
      <c r="AX1132" s="4">
        <f t="shared" si="623"/>
        <v>1.3028531078895397E-2</v>
      </c>
      <c r="AY1132" s="4">
        <f t="shared" si="624"/>
        <v>7.1931149899307767E-3</v>
      </c>
      <c r="AZ1132" s="4">
        <f t="shared" si="625"/>
        <v>-7.9627628327344873</v>
      </c>
      <c r="BA1132" s="6" t="str">
        <f t="shared" si="626"/>
        <v>WEAKEN</v>
      </c>
      <c r="BB1132" s="4">
        <f t="shared" si="627"/>
        <v>0</v>
      </c>
      <c r="BC1132" s="4">
        <f t="shared" si="628"/>
        <v>0.60295548643614738</v>
      </c>
      <c r="BD1132" s="4">
        <f t="shared" si="629"/>
        <v>0.77882552653643133</v>
      </c>
      <c r="BE1132" s="4">
        <f t="shared" si="647"/>
        <v>0.05</v>
      </c>
      <c r="BF1132" s="4" t="str">
        <f t="shared" si="648"/>
        <v/>
      </c>
      <c r="BG1132" s="4" t="str">
        <f t="shared" si="649"/>
        <v/>
      </c>
      <c r="BH1132" s="4" t="str">
        <f t="shared" si="650"/>
        <v/>
      </c>
      <c r="BI1132" s="4" t="str">
        <f t="shared" si="651"/>
        <v/>
      </c>
      <c r="BJ1132" s="4" t="str">
        <f t="shared" si="652"/>
        <v/>
      </c>
      <c r="BK1132" s="4" t="str">
        <f t="shared" si="653"/>
        <v/>
      </c>
      <c r="BS1132" s="3" t="str">
        <f t="shared" si="630"/>
        <v/>
      </c>
      <c r="BT1132" s="5">
        <f t="shared" si="631"/>
        <v>-5.7277068693406097E-2</v>
      </c>
      <c r="BU1132" s="3"/>
    </row>
    <row r="1133" spans="1:73" x14ac:dyDescent="0.2">
      <c r="A1133" s="1">
        <v>43342</v>
      </c>
      <c r="C1133">
        <v>0.57047144672547057</v>
      </c>
      <c r="D1133">
        <v>0.5850576746775793</v>
      </c>
      <c r="E1133">
        <v>0.57744189660364476</v>
      </c>
      <c r="F1133">
        <v>0.57061347020139008</v>
      </c>
      <c r="G1133">
        <v>0.58930107446430691</v>
      </c>
      <c r="H1133">
        <v>0.58551284687868943</v>
      </c>
      <c r="I1133">
        <v>0.57754797860812002</v>
      </c>
      <c r="J1133">
        <v>0.58967153134246186</v>
      </c>
      <c r="M1133">
        <f>'[1]CAC_SWISS (-SP-NIKKEI-DAX)'!AC1218</f>
        <v>0</v>
      </c>
      <c r="N1133">
        <f>'[1]CAC_SWISS_SP (-NIKKEI-DAX)'!AD1218</f>
        <v>0</v>
      </c>
      <c r="O1133">
        <f>'[1]CAC_SWISS_DAX (-SP-NIKKEI)'!AD1218</f>
        <v>0</v>
      </c>
      <c r="P1133">
        <f>'[1]CAC_SWISS_NIKKEI (-SP-DAX)'!AD1218</f>
        <v>0</v>
      </c>
      <c r="Q1133">
        <f>'[1]CAC_SWISS_DAX_SP (-NIKKEI)'!AF1218</f>
        <v>0</v>
      </c>
      <c r="R1133">
        <f>'[1]CAC_SWISS_SP_NIKKEI (-DAX)'!AF1218</f>
        <v>0</v>
      </c>
      <c r="S1133">
        <f>'[1]CAC_SWISS_DAX_NIKKEI (-SP)'!AF1218</f>
        <v>0</v>
      </c>
      <c r="V1133" t="str">
        <f t="shared" si="640"/>
        <v>BASE</v>
      </c>
      <c r="W1133" t="str">
        <f t="shared" si="641"/>
        <v>BASE+SP</v>
      </c>
      <c r="X1133" t="str">
        <f t="shared" si="642"/>
        <v>BASE+DAX</v>
      </c>
      <c r="Y1133" t="str">
        <f t="shared" si="643"/>
        <v>BASE+NIKKEI</v>
      </c>
      <c r="Z1133" s="2" t="str">
        <f t="shared" si="644"/>
        <v>- NIKKEI</v>
      </c>
      <c r="AA1133" s="2" t="str">
        <f t="shared" si="654"/>
        <v>- DAX</v>
      </c>
      <c r="AB1133" s="2" t="str">
        <f t="shared" si="632"/>
        <v>- SP</v>
      </c>
      <c r="AE1133">
        <f t="shared" si="633"/>
        <v>0.57047144672547057</v>
      </c>
      <c r="AF1133">
        <f t="shared" si="634"/>
        <v>0.5850576746775793</v>
      </c>
      <c r="AG1133">
        <f t="shared" si="635"/>
        <v>0.57744189660364476</v>
      </c>
      <c r="AH1133">
        <f t="shared" si="636"/>
        <v>0.57061347020139008</v>
      </c>
      <c r="AI1133">
        <f t="shared" si="637"/>
        <v>0.58930107446430691</v>
      </c>
      <c r="AJ1133">
        <f t="shared" si="638"/>
        <v>0.58551284687868943</v>
      </c>
      <c r="AK1133">
        <f t="shared" si="639"/>
        <v>0.57754797860812002</v>
      </c>
      <c r="AM1133" t="str">
        <f t="shared" si="645"/>
        <v>BASE</v>
      </c>
      <c r="AN1133" t="str" cm="1">
        <f t="array" ref="AN1133">IF(AM1133="",_xlfn.IFS(AF1133=MAX(AF1133:AH1133),"SP",AG1133=MAX(AF1133:AH1133),"DAX",AH1133=MAX(AF1133:AH1133),"NIKKEI",MAX(AF1133:AH1133)=0,""),"")</f>
        <v/>
      </c>
      <c r="AO1133" t="str" cm="1">
        <f t="array" ref="AO1133">IF(AM1133="BASE","",IF(MAX(AF1133:AH1133)=0,_xlfn.IFS(AI1133=MAX(AI1133:AK1133),"SP&amp;DAX",AJ1133=MAX(AI1133:AK1133),"SP&amp;NIKKEI",AK1133=MAX(AI1133:AK1133),"DAX&amp;NIKKEI"),""))</f>
        <v/>
      </c>
      <c r="AQ1133" s="3">
        <f t="shared" si="646"/>
        <v>43342</v>
      </c>
      <c r="AR1133" cm="1">
        <f t="array" ref="AR1133">IF(AM1133="BASE",AE1133,_xlfn.IFS(AN1133="DAX",AG1133,AN1133="NIKKEI",AH1133,AN1133="SP",AF1133,AN1133="",MAX(AI1133:AK1133)))</f>
        <v>0.57047144672547057</v>
      </c>
      <c r="AS1133" s="4">
        <f t="shared" si="618"/>
        <v>0.58997664824055529</v>
      </c>
      <c r="AT1133" s="4">
        <f t="shared" si="619"/>
        <v>0.64923818538814504</v>
      </c>
      <c r="AU1133" s="4">
        <f t="shared" si="620"/>
        <v>2.0477923225512077E-4</v>
      </c>
      <c r="AV1133" s="4">
        <f t="shared" si="621"/>
        <v>1.6042553799873412E-3</v>
      </c>
      <c r="AW1133" s="4">
        <f t="shared" si="622"/>
        <v>0.12764752720152114</v>
      </c>
      <c r="AX1133" s="4">
        <f t="shared" si="623"/>
        <v>1.2901605891195989E-2</v>
      </c>
      <c r="AY1133" s="4">
        <f t="shared" si="624"/>
        <v>7.2500366085461185E-3</v>
      </c>
      <c r="AZ1133" s="4">
        <f t="shared" si="625"/>
        <v>-8.1739638497458191</v>
      </c>
      <c r="BA1133" s="6" t="str">
        <f t="shared" si="626"/>
        <v>WEAKEN</v>
      </c>
      <c r="BB1133" s="4">
        <f t="shared" si="627"/>
        <v>0</v>
      </c>
      <c r="BC1133" s="4">
        <f t="shared" si="628"/>
        <v>0.60295548643614738</v>
      </c>
      <c r="BD1133" s="4">
        <f t="shared" si="629"/>
        <v>0.77882552653643133</v>
      </c>
      <c r="BE1133" s="4">
        <f t="shared" si="647"/>
        <v>0.05</v>
      </c>
      <c r="BF1133" s="4" t="str">
        <f t="shared" si="648"/>
        <v/>
      </c>
      <c r="BG1133" s="4" t="str">
        <f t="shared" si="649"/>
        <v/>
      </c>
      <c r="BH1133" s="4" t="str">
        <f t="shared" si="650"/>
        <v/>
      </c>
      <c r="BI1133" s="4" t="str">
        <f t="shared" si="651"/>
        <v/>
      </c>
      <c r="BJ1133" s="4" t="str">
        <f t="shared" si="652"/>
        <v/>
      </c>
      <c r="BK1133" s="4" t="str">
        <f t="shared" si="653"/>
        <v/>
      </c>
      <c r="BS1133" s="3" t="str">
        <f t="shared" si="630"/>
        <v/>
      </c>
      <c r="BT1133" s="5">
        <f t="shared" si="631"/>
        <v>-5.9261537147589749E-2</v>
      </c>
      <c r="BU1133" s="3"/>
    </row>
    <row r="1134" spans="1:73" x14ac:dyDescent="0.2">
      <c r="A1134" s="1">
        <v>43343</v>
      </c>
      <c r="C1134">
        <v>0.57949654715479393</v>
      </c>
      <c r="D1134">
        <v>0.59315792699248615</v>
      </c>
      <c r="E1134">
        <v>0.58562194892146291</v>
      </c>
      <c r="F1134">
        <v>0.57965278786338414</v>
      </c>
      <c r="G1134">
        <v>0.59675765504452249</v>
      </c>
      <c r="H1134">
        <v>0.59364998457554186</v>
      </c>
      <c r="I1134">
        <v>0.58575768104886428</v>
      </c>
      <c r="J1134">
        <v>0.59718646168838641</v>
      </c>
      <c r="M1134">
        <f>'[1]CAC_SWISS (-SP-NIKKEI-DAX)'!AC1219</f>
        <v>0</v>
      </c>
      <c r="N1134">
        <f>'[1]CAC_SWISS_SP (-NIKKEI-DAX)'!AD1219</f>
        <v>0</v>
      </c>
      <c r="O1134">
        <f>'[1]CAC_SWISS_DAX (-SP-NIKKEI)'!AD1219</f>
        <v>0</v>
      </c>
      <c r="P1134">
        <f>'[1]CAC_SWISS_NIKKEI (-SP-DAX)'!AD1219</f>
        <v>0</v>
      </c>
      <c r="Q1134">
        <f>'[1]CAC_SWISS_DAX_SP (-NIKKEI)'!AF1219</f>
        <v>0</v>
      </c>
      <c r="R1134">
        <f>'[1]CAC_SWISS_SP_NIKKEI (-DAX)'!AF1219</f>
        <v>0</v>
      </c>
      <c r="S1134">
        <f>'[1]CAC_SWISS_DAX_NIKKEI (-SP)'!AF1219</f>
        <v>0</v>
      </c>
      <c r="V1134" t="str">
        <f t="shared" si="640"/>
        <v>BASE</v>
      </c>
      <c r="W1134" t="str">
        <f t="shared" si="641"/>
        <v>BASE+SP</v>
      </c>
      <c r="X1134" t="str">
        <f t="shared" si="642"/>
        <v>BASE+DAX</v>
      </c>
      <c r="Y1134" t="str">
        <f t="shared" si="643"/>
        <v>BASE+NIKKEI</v>
      </c>
      <c r="Z1134" s="2" t="str">
        <f t="shared" si="644"/>
        <v>- NIKKEI</v>
      </c>
      <c r="AA1134" s="2" t="str">
        <f t="shared" si="654"/>
        <v>- DAX</v>
      </c>
      <c r="AB1134" s="2" t="str">
        <f t="shared" si="632"/>
        <v>- SP</v>
      </c>
      <c r="AE1134">
        <f t="shared" si="633"/>
        <v>0.57949654715479393</v>
      </c>
      <c r="AF1134">
        <f t="shared" si="634"/>
        <v>0.59315792699248615</v>
      </c>
      <c r="AG1134">
        <f t="shared" si="635"/>
        <v>0.58562194892146291</v>
      </c>
      <c r="AH1134">
        <f t="shared" si="636"/>
        <v>0.57965278786338414</v>
      </c>
      <c r="AI1134">
        <f t="shared" si="637"/>
        <v>0.59675765504452249</v>
      </c>
      <c r="AJ1134">
        <f t="shared" si="638"/>
        <v>0.59364998457554186</v>
      </c>
      <c r="AK1134">
        <f t="shared" si="639"/>
        <v>0.58575768104886428</v>
      </c>
      <c r="AM1134" t="str">
        <f t="shared" si="645"/>
        <v>BASE</v>
      </c>
      <c r="AN1134" t="str" cm="1">
        <f t="array" ref="AN1134">IF(AM1134="",_xlfn.IFS(AF1134=MAX(AF1134:AH1134),"SP",AG1134=MAX(AF1134:AH1134),"DAX",AH1134=MAX(AF1134:AH1134),"NIKKEI",MAX(AF1134:AH1134)=0,""),"")</f>
        <v/>
      </c>
      <c r="AO1134" t="str" cm="1">
        <f t="array" ref="AO1134">IF(AM1134="BASE","",IF(MAX(AF1134:AH1134)=0,_xlfn.IFS(AI1134=MAX(AI1134:AK1134),"SP&amp;DAX",AJ1134=MAX(AI1134:AK1134),"SP&amp;NIKKEI",AK1134=MAX(AI1134:AK1134),"DAX&amp;NIKKEI"),""))</f>
        <v/>
      </c>
      <c r="AQ1134" s="3">
        <f t="shared" si="646"/>
        <v>43343</v>
      </c>
      <c r="AR1134" cm="1">
        <f t="array" ref="AR1134">IF(AM1134="BASE",AE1134,_xlfn.IFS(AN1134="DAX",AG1134,AN1134="NIKKEI",AH1134,AN1134="SP",AF1134,AN1134="",MAX(AI1134:AK1134)))</f>
        <v>0.57949654715479393</v>
      </c>
      <c r="AS1134" s="4">
        <f t="shared" si="618"/>
        <v>0.5869439962065679</v>
      </c>
      <c r="AT1134" s="4">
        <f t="shared" si="619"/>
        <v>0.64765681891163296</v>
      </c>
      <c r="AU1134" s="4">
        <f t="shared" si="620"/>
        <v>1.6299949647348547E-4</v>
      </c>
      <c r="AV1134" s="4">
        <f t="shared" si="621"/>
        <v>1.6013194367467177E-3</v>
      </c>
      <c r="AW1134" s="4">
        <f t="shared" si="622"/>
        <v>0.101790743766053</v>
      </c>
      <c r="AX1134" s="4">
        <f t="shared" si="623"/>
        <v>1.2859853155340934E-2</v>
      </c>
      <c r="AY1134" s="4">
        <f t="shared" si="624"/>
        <v>6.9517147799865106E-3</v>
      </c>
      <c r="AZ1134" s="4">
        <f t="shared" si="625"/>
        <v>-8.7335031177995006</v>
      </c>
      <c r="BA1134" s="6" t="str">
        <f t="shared" si="626"/>
        <v>WEAKEN</v>
      </c>
      <c r="BB1134" s="4">
        <f t="shared" si="627"/>
        <v>0</v>
      </c>
      <c r="BC1134" s="4">
        <f t="shared" si="628"/>
        <v>0.60295548643614738</v>
      </c>
      <c r="BD1134" s="4">
        <f t="shared" si="629"/>
        <v>0.77882552653643133</v>
      </c>
      <c r="BE1134" s="4">
        <f t="shared" si="647"/>
        <v>0.05</v>
      </c>
      <c r="BF1134" s="4" t="str">
        <f t="shared" si="648"/>
        <v/>
      </c>
      <c r="BG1134" s="4" t="str">
        <f t="shared" si="649"/>
        <v/>
      </c>
      <c r="BH1134" s="4" t="str">
        <f t="shared" si="650"/>
        <v/>
      </c>
      <c r="BI1134" s="4" t="str">
        <f t="shared" si="651"/>
        <v/>
      </c>
      <c r="BJ1134" s="4" t="str">
        <f t="shared" si="652"/>
        <v/>
      </c>
      <c r="BK1134" s="4" t="str">
        <f t="shared" si="653"/>
        <v/>
      </c>
      <c r="BS1134" s="3" t="str">
        <f t="shared" si="630"/>
        <v/>
      </c>
      <c r="BT1134" s="5">
        <f t="shared" si="631"/>
        <v>-6.0712822705065062E-2</v>
      </c>
      <c r="BU1134" s="3"/>
    </row>
    <row r="1135" spans="1:73" x14ac:dyDescent="0.2">
      <c r="A1135" s="1">
        <v>43346</v>
      </c>
      <c r="C1135">
        <v>0.57357817405836464</v>
      </c>
      <c r="D1135">
        <v>0.58231000256996601</v>
      </c>
      <c r="E1135">
        <v>0.57620024609865683</v>
      </c>
      <c r="F1135">
        <v>0.57415873213759416</v>
      </c>
      <c r="G1135">
        <v>0.58390020459431646</v>
      </c>
      <c r="H1135">
        <v>0.58341319283132687</v>
      </c>
      <c r="I1135">
        <v>0.57679176640946417</v>
      </c>
      <c r="J1135">
        <v>0.5849833407246593</v>
      </c>
      <c r="M1135">
        <f>'[1]CAC_SWISS (-SP-NIKKEI-DAX)'!AC1220</f>
        <v>0</v>
      </c>
      <c r="N1135">
        <f>'[1]CAC_SWISS_SP (-NIKKEI-DAX)'!AD1220</f>
        <v>0</v>
      </c>
      <c r="O1135">
        <f>'[1]CAC_SWISS_DAX (-SP-NIKKEI)'!AD1220</f>
        <v>0</v>
      </c>
      <c r="P1135">
        <f>'[1]CAC_SWISS_NIKKEI (-SP-DAX)'!AD1220</f>
        <v>0</v>
      </c>
      <c r="Q1135">
        <f>'[1]CAC_SWISS_DAX_SP (-NIKKEI)'!AF1220</f>
        <v>0</v>
      </c>
      <c r="R1135">
        <f>'[1]CAC_SWISS_SP_NIKKEI (-DAX)'!AF1220</f>
        <v>0</v>
      </c>
      <c r="S1135">
        <f>'[1]CAC_SWISS_DAX_NIKKEI (-SP)'!AF1220</f>
        <v>0</v>
      </c>
      <c r="V1135" t="str">
        <f t="shared" si="640"/>
        <v>BASE</v>
      </c>
      <c r="W1135" t="str">
        <f t="shared" si="641"/>
        <v>BASE+SP</v>
      </c>
      <c r="X1135" t="str">
        <f t="shared" si="642"/>
        <v>BASE+DAX</v>
      </c>
      <c r="Y1135" t="str">
        <f t="shared" si="643"/>
        <v>BASE+NIKKEI</v>
      </c>
      <c r="Z1135" s="2" t="str">
        <f t="shared" si="644"/>
        <v>- NIKKEI</v>
      </c>
      <c r="AA1135" s="2" t="str">
        <f t="shared" si="654"/>
        <v>- DAX</v>
      </c>
      <c r="AB1135" s="2" t="str">
        <f t="shared" si="632"/>
        <v>- SP</v>
      </c>
      <c r="AE1135">
        <f t="shared" si="633"/>
        <v>0.57357817405836464</v>
      </c>
      <c r="AF1135">
        <f t="shared" si="634"/>
        <v>0.58231000256996601</v>
      </c>
      <c r="AG1135">
        <f t="shared" si="635"/>
        <v>0.57620024609865683</v>
      </c>
      <c r="AH1135">
        <f t="shared" si="636"/>
        <v>0.57415873213759416</v>
      </c>
      <c r="AI1135">
        <f t="shared" si="637"/>
        <v>0.58390020459431646</v>
      </c>
      <c r="AJ1135">
        <f t="shared" si="638"/>
        <v>0.58341319283132687</v>
      </c>
      <c r="AK1135">
        <f t="shared" si="639"/>
        <v>0.57679176640946417</v>
      </c>
      <c r="AM1135" t="str">
        <f t="shared" si="645"/>
        <v>BASE</v>
      </c>
      <c r="AN1135" t="str" cm="1">
        <f t="array" ref="AN1135">IF(AM1135="",_xlfn.IFS(AF1135=MAX(AF1135:AH1135),"SP",AG1135=MAX(AF1135:AH1135),"DAX",AH1135=MAX(AF1135:AH1135),"NIKKEI",MAX(AF1135:AH1135)=0,""),"")</f>
        <v/>
      </c>
      <c r="AO1135" t="str" cm="1">
        <f t="array" ref="AO1135">IF(AM1135="BASE","",IF(MAX(AF1135:AH1135)=0,_xlfn.IFS(AI1135=MAX(AI1135:AK1135),"SP&amp;DAX",AJ1135=MAX(AI1135:AK1135),"SP&amp;NIKKEI",AK1135=MAX(AI1135:AK1135),"DAX&amp;NIKKEI"),""))</f>
        <v/>
      </c>
      <c r="AQ1135" s="3">
        <f t="shared" si="646"/>
        <v>43346</v>
      </c>
      <c r="AR1135" cm="1">
        <f t="array" ref="AR1135">IF(AM1135="BASE",AE1135,_xlfn.IFS(AN1135="DAX",AG1135,AN1135="NIKKEI",AH1135,AN1135="SP",AF1135,AN1135="",MAX(AI1135:AK1135)))</f>
        <v>0.57357817405836464</v>
      </c>
      <c r="AS1135" s="4">
        <f t="shared" si="618"/>
        <v>0.58332419679909453</v>
      </c>
      <c r="AT1135" s="4">
        <f t="shared" si="619"/>
        <v>0.64624343443000631</v>
      </c>
      <c r="AU1135" s="4">
        <f t="shared" si="620"/>
        <v>1.1036701306362835E-4</v>
      </c>
      <c r="AV1135" s="4">
        <f t="shared" si="621"/>
        <v>1.6066249546962379E-3</v>
      </c>
      <c r="AW1135" s="4">
        <f t="shared" si="622"/>
        <v>6.8694945102788646E-2</v>
      </c>
      <c r="AX1135" s="4">
        <f t="shared" si="623"/>
        <v>1.2842649251160005E-2</v>
      </c>
      <c r="AY1135" s="4">
        <f t="shared" si="624"/>
        <v>6.5703272673655758E-3</v>
      </c>
      <c r="AZ1135" s="4">
        <f t="shared" si="625"/>
        <v>-9.5762714809394485</v>
      </c>
      <c r="BA1135" s="6" t="str">
        <f t="shared" si="626"/>
        <v>WEAKEN</v>
      </c>
      <c r="BB1135" s="4">
        <f t="shared" si="627"/>
        <v>0</v>
      </c>
      <c r="BC1135" s="4">
        <f t="shared" si="628"/>
        <v>0.60295548643614738</v>
      </c>
      <c r="BD1135" s="4">
        <f t="shared" si="629"/>
        <v>0.77882552653643133</v>
      </c>
      <c r="BE1135" s="4">
        <f t="shared" si="647"/>
        <v>0.05</v>
      </c>
      <c r="BF1135" s="4" t="str">
        <f t="shared" si="648"/>
        <v/>
      </c>
      <c r="BG1135" s="4" t="str">
        <f t="shared" si="649"/>
        <v/>
      </c>
      <c r="BH1135" s="4" t="str">
        <f t="shared" si="650"/>
        <v/>
      </c>
      <c r="BI1135" s="4" t="str">
        <f t="shared" si="651"/>
        <v/>
      </c>
      <c r="BJ1135" s="4" t="str">
        <f t="shared" si="652"/>
        <v/>
      </c>
      <c r="BK1135" s="4" t="str">
        <f t="shared" si="653"/>
        <v/>
      </c>
      <c r="BS1135" s="3" t="str">
        <f t="shared" si="630"/>
        <v/>
      </c>
      <c r="BT1135" s="5">
        <f t="shared" si="631"/>
        <v>-6.2919237630911784E-2</v>
      </c>
      <c r="BU1135" s="3"/>
    </row>
    <row r="1136" spans="1:73" x14ac:dyDescent="0.2">
      <c r="A1136" s="1">
        <v>43347</v>
      </c>
      <c r="C1136">
        <v>0.57697875909869922</v>
      </c>
      <c r="D1136">
        <v>0.58606738999537222</v>
      </c>
      <c r="E1136">
        <v>0.58124501363613523</v>
      </c>
      <c r="F1136">
        <v>0.57754059818836756</v>
      </c>
      <c r="G1136">
        <v>0.58896243149801886</v>
      </c>
      <c r="H1136">
        <v>0.5871701478268373</v>
      </c>
      <c r="I1136">
        <v>0.58185942935285095</v>
      </c>
      <c r="J1136">
        <v>0.59008074678888833</v>
      </c>
      <c r="M1136">
        <f>'[1]CAC_SWISS (-SP-NIKKEI-DAX)'!AC1221</f>
        <v>0</v>
      </c>
      <c r="N1136">
        <f>'[1]CAC_SWISS_SP (-NIKKEI-DAX)'!AD1221</f>
        <v>0</v>
      </c>
      <c r="O1136">
        <f>'[1]CAC_SWISS_DAX (-SP-NIKKEI)'!AD1221</f>
        <v>0</v>
      </c>
      <c r="P1136">
        <f>'[1]CAC_SWISS_NIKKEI (-SP-DAX)'!AD1221</f>
        <v>0</v>
      </c>
      <c r="Q1136">
        <f>'[1]CAC_SWISS_DAX_SP (-NIKKEI)'!AF1221</f>
        <v>0</v>
      </c>
      <c r="R1136">
        <f>'[1]CAC_SWISS_SP_NIKKEI (-DAX)'!AF1221</f>
        <v>0</v>
      </c>
      <c r="S1136">
        <f>'[1]CAC_SWISS_DAX_NIKKEI (-SP)'!AF1221</f>
        <v>0</v>
      </c>
      <c r="V1136" t="str">
        <f t="shared" si="640"/>
        <v>BASE</v>
      </c>
      <c r="W1136" t="str">
        <f t="shared" si="641"/>
        <v>BASE+SP</v>
      </c>
      <c r="X1136" t="str">
        <f t="shared" si="642"/>
        <v>BASE+DAX</v>
      </c>
      <c r="Y1136" t="str">
        <f t="shared" si="643"/>
        <v>BASE+NIKKEI</v>
      </c>
      <c r="Z1136" s="2" t="str">
        <f t="shared" si="644"/>
        <v>- NIKKEI</v>
      </c>
      <c r="AA1136" s="2" t="str">
        <f t="shared" si="654"/>
        <v>- DAX</v>
      </c>
      <c r="AB1136" s="2" t="str">
        <f t="shared" si="632"/>
        <v>- SP</v>
      </c>
      <c r="AE1136">
        <f t="shared" si="633"/>
        <v>0.57697875909869922</v>
      </c>
      <c r="AF1136">
        <f t="shared" si="634"/>
        <v>0.58606738999537222</v>
      </c>
      <c r="AG1136">
        <f t="shared" si="635"/>
        <v>0.58124501363613523</v>
      </c>
      <c r="AH1136">
        <f t="shared" si="636"/>
        <v>0.57754059818836756</v>
      </c>
      <c r="AI1136">
        <f t="shared" si="637"/>
        <v>0.58896243149801886</v>
      </c>
      <c r="AJ1136">
        <f t="shared" si="638"/>
        <v>0.5871701478268373</v>
      </c>
      <c r="AK1136">
        <f t="shared" si="639"/>
        <v>0.58185942935285095</v>
      </c>
      <c r="AM1136" t="str">
        <f t="shared" si="645"/>
        <v>BASE</v>
      </c>
      <c r="AN1136" t="str" cm="1">
        <f t="array" ref="AN1136">IF(AM1136="",_xlfn.IFS(AF1136=MAX(AF1136:AH1136),"SP",AG1136=MAX(AF1136:AH1136),"DAX",AH1136=MAX(AF1136:AH1136),"NIKKEI",MAX(AF1136:AH1136)=0,""),"")</f>
        <v/>
      </c>
      <c r="AO1136" t="str" cm="1">
        <f t="array" ref="AO1136">IF(AM1136="BASE","",IF(MAX(AF1136:AH1136)=0,_xlfn.IFS(AI1136=MAX(AI1136:AK1136),"SP&amp;DAX",AJ1136=MAX(AI1136:AK1136),"SP&amp;NIKKEI",AK1136=MAX(AI1136:AK1136),"DAX&amp;NIKKEI"),""))</f>
        <v/>
      </c>
      <c r="AQ1136" s="3">
        <f t="shared" si="646"/>
        <v>43347</v>
      </c>
      <c r="AR1136" cm="1">
        <f t="array" ref="AR1136">IF(AM1136="BASE",AE1136,_xlfn.IFS(AN1136="DAX",AG1136,AN1136="NIKKEI",AH1136,AN1136="SP",AF1136,AN1136="",MAX(AI1136:AK1136)))</f>
        <v>0.57697875909869922</v>
      </c>
      <c r="AS1136" s="4">
        <f t="shared" si="618"/>
        <v>0.5814214326839271</v>
      </c>
      <c r="AT1136" s="4">
        <f t="shared" si="619"/>
        <v>0.64474388125878201</v>
      </c>
      <c r="AU1136" s="4">
        <f t="shared" si="620"/>
        <v>9.2947144446993757E-5</v>
      </c>
      <c r="AV1136" s="4">
        <f t="shared" si="621"/>
        <v>1.6433438959760254E-3</v>
      </c>
      <c r="AW1136" s="4">
        <f t="shared" si="622"/>
        <v>5.6559764924790736E-2</v>
      </c>
      <c r="AX1136" s="4">
        <f t="shared" si="623"/>
        <v>1.2974274961033988E-2</v>
      </c>
      <c r="AY1136" s="4">
        <f t="shared" si="624"/>
        <v>6.4931958513677899E-3</v>
      </c>
      <c r="AZ1136" s="4">
        <f t="shared" si="625"/>
        <v>-9.7521236112901271</v>
      </c>
      <c r="BA1136" s="6" t="str">
        <f t="shared" si="626"/>
        <v>WEAKEN</v>
      </c>
      <c r="BB1136" s="4">
        <f t="shared" si="627"/>
        <v>0</v>
      </c>
      <c r="BC1136" s="4">
        <f t="shared" si="628"/>
        <v>0.60295548643614738</v>
      </c>
      <c r="BD1136" s="4">
        <f t="shared" si="629"/>
        <v>0.77882552653643133</v>
      </c>
      <c r="BE1136" s="4">
        <f t="shared" si="647"/>
        <v>0.05</v>
      </c>
      <c r="BF1136" s="4" t="str">
        <f t="shared" si="648"/>
        <v/>
      </c>
      <c r="BG1136" s="4" t="str">
        <f t="shared" si="649"/>
        <v/>
      </c>
      <c r="BH1136" s="4" t="str">
        <f t="shared" si="650"/>
        <v/>
      </c>
      <c r="BI1136" s="4" t="str">
        <f t="shared" si="651"/>
        <v/>
      </c>
      <c r="BJ1136" s="4" t="str">
        <f t="shared" si="652"/>
        <v/>
      </c>
      <c r="BK1136" s="4" t="str">
        <f t="shared" si="653"/>
        <v/>
      </c>
      <c r="BS1136" s="3" t="str">
        <f t="shared" si="630"/>
        <v/>
      </c>
      <c r="BT1136" s="5">
        <f t="shared" si="631"/>
        <v>-6.3322448574854917E-2</v>
      </c>
      <c r="BU1136" s="3"/>
    </row>
    <row r="1137" spans="1:73" x14ac:dyDescent="0.2">
      <c r="A1137" s="1">
        <v>43348</v>
      </c>
      <c r="C1137">
        <v>0.58596566395997407</v>
      </c>
      <c r="D1137">
        <v>0.59498189864773021</v>
      </c>
      <c r="E1137">
        <v>0.59034243545206999</v>
      </c>
      <c r="F1137">
        <v>0.58656118996872253</v>
      </c>
      <c r="G1137">
        <v>0.59796227865615781</v>
      </c>
      <c r="H1137">
        <v>0.59613185882142672</v>
      </c>
      <c r="I1137">
        <v>0.5909934749001079</v>
      </c>
      <c r="J1137">
        <v>0.59912851430929015</v>
      </c>
      <c r="M1137">
        <f>'[1]CAC_SWISS (-SP-NIKKEI-DAX)'!AC1222</f>
        <v>0</v>
      </c>
      <c r="N1137">
        <f>'[1]CAC_SWISS_SP (-NIKKEI-DAX)'!AD1222</f>
        <v>0</v>
      </c>
      <c r="O1137">
        <f>'[1]CAC_SWISS_DAX (-SP-NIKKEI)'!AD1222</f>
        <v>0</v>
      </c>
      <c r="P1137">
        <f>'[1]CAC_SWISS_NIKKEI (-SP-DAX)'!AD1222</f>
        <v>0</v>
      </c>
      <c r="Q1137">
        <f>'[1]CAC_SWISS_DAX_SP (-NIKKEI)'!AF1222</f>
        <v>0</v>
      </c>
      <c r="R1137">
        <f>'[1]CAC_SWISS_SP_NIKKEI (-DAX)'!AF1222</f>
        <v>0</v>
      </c>
      <c r="S1137">
        <f>'[1]CAC_SWISS_DAX_NIKKEI (-SP)'!AF1222</f>
        <v>0</v>
      </c>
      <c r="V1137" t="str">
        <f t="shared" si="640"/>
        <v>BASE</v>
      </c>
      <c r="W1137" t="str">
        <f t="shared" si="641"/>
        <v>BASE+SP</v>
      </c>
      <c r="X1137" t="str">
        <f t="shared" si="642"/>
        <v>BASE+DAX</v>
      </c>
      <c r="Y1137" t="str">
        <f t="shared" si="643"/>
        <v>BASE+NIKKEI</v>
      </c>
      <c r="Z1137" s="2" t="str">
        <f t="shared" si="644"/>
        <v>- NIKKEI</v>
      </c>
      <c r="AA1137" s="2" t="str">
        <f t="shared" si="654"/>
        <v>- DAX</v>
      </c>
      <c r="AB1137" s="2" t="str">
        <f t="shared" si="632"/>
        <v>- SP</v>
      </c>
      <c r="AE1137">
        <f t="shared" si="633"/>
        <v>0.58596566395997407</v>
      </c>
      <c r="AF1137">
        <f t="shared" si="634"/>
        <v>0.59498189864773021</v>
      </c>
      <c r="AG1137">
        <f t="shared" si="635"/>
        <v>0.59034243545206999</v>
      </c>
      <c r="AH1137">
        <f t="shared" si="636"/>
        <v>0.58656118996872253</v>
      </c>
      <c r="AI1137">
        <f t="shared" si="637"/>
        <v>0.59796227865615781</v>
      </c>
      <c r="AJ1137">
        <f t="shared" si="638"/>
        <v>0.59613185882142672</v>
      </c>
      <c r="AK1137">
        <f t="shared" si="639"/>
        <v>0.5909934749001079</v>
      </c>
      <c r="AM1137" t="str">
        <f t="shared" si="645"/>
        <v>BASE</v>
      </c>
      <c r="AN1137" t="str" cm="1">
        <f t="array" ref="AN1137">IF(AM1137="",_xlfn.IFS(AF1137=MAX(AF1137:AH1137),"SP",AG1137=MAX(AF1137:AH1137),"DAX",AH1137=MAX(AF1137:AH1137),"NIKKEI",MAX(AF1137:AH1137)=0,""),"")</f>
        <v/>
      </c>
      <c r="AO1137" t="str" cm="1">
        <f t="array" ref="AO1137">IF(AM1137="BASE","",IF(MAX(AF1137:AH1137)=0,_xlfn.IFS(AI1137=MAX(AI1137:AK1137),"SP&amp;DAX",AJ1137=MAX(AI1137:AK1137),"SP&amp;NIKKEI",AK1137=MAX(AI1137:AK1137),"DAX&amp;NIKKEI"),""))</f>
        <v/>
      </c>
      <c r="AQ1137" s="3">
        <f t="shared" si="646"/>
        <v>43348</v>
      </c>
      <c r="AR1137" cm="1">
        <f t="array" ref="AR1137">IF(AM1137="BASE",AE1137,_xlfn.IFS(AN1137="DAX",AG1137,AN1137="NIKKEI",AH1137,AN1137="SP",AF1137,AN1137="",MAX(AI1137:AK1137)))</f>
        <v>0.58596566395997407</v>
      </c>
      <c r="AS1137" s="4">
        <f t="shared" si="618"/>
        <v>0.58034844830510912</v>
      </c>
      <c r="AT1137" s="4">
        <f t="shared" si="619"/>
        <v>0.64320665231489427</v>
      </c>
      <c r="AU1137" s="4">
        <f t="shared" si="620"/>
        <v>6.8040446008181185E-5</v>
      </c>
      <c r="AV1137" s="4">
        <f t="shared" si="621"/>
        <v>1.6711051070089705E-3</v>
      </c>
      <c r="AW1137" s="4">
        <f t="shared" si="622"/>
        <v>4.071583871224202E-2</v>
      </c>
      <c r="AX1137" s="4">
        <f t="shared" si="623"/>
        <v>1.3064549104022175E-2</v>
      </c>
      <c r="AY1137" s="4">
        <f t="shared" si="624"/>
        <v>6.3424085914577854E-3</v>
      </c>
      <c r="AZ1137" s="4">
        <f t="shared" si="625"/>
        <v>-9.9107780748224172</v>
      </c>
      <c r="BA1137" s="6" t="str">
        <f t="shared" si="626"/>
        <v>WEAKEN</v>
      </c>
      <c r="BB1137" s="4">
        <f t="shared" si="627"/>
        <v>0</v>
      </c>
      <c r="BC1137" s="4">
        <f t="shared" si="628"/>
        <v>0.60295548643614738</v>
      </c>
      <c r="BD1137" s="4">
        <f t="shared" si="629"/>
        <v>0.77882552653643133</v>
      </c>
      <c r="BE1137" s="4">
        <f t="shared" si="647"/>
        <v>0.05</v>
      </c>
      <c r="BF1137" s="4" t="str">
        <f t="shared" si="648"/>
        <v/>
      </c>
      <c r="BG1137" s="4" t="str">
        <f t="shared" si="649"/>
        <v/>
      </c>
      <c r="BH1137" s="4" t="str">
        <f t="shared" si="650"/>
        <v/>
      </c>
      <c r="BI1137" s="4" t="str">
        <f t="shared" si="651"/>
        <v/>
      </c>
      <c r="BJ1137" s="4" t="str">
        <f t="shared" si="652"/>
        <v/>
      </c>
      <c r="BK1137" s="4" t="str">
        <f t="shared" si="653"/>
        <v/>
      </c>
      <c r="BS1137" s="3" t="str">
        <f t="shared" si="630"/>
        <v/>
      </c>
      <c r="BT1137" s="5">
        <f t="shared" si="631"/>
        <v>-6.2858204009785146E-2</v>
      </c>
      <c r="BU1137" s="3"/>
    </row>
    <row r="1138" spans="1:73" x14ac:dyDescent="0.2">
      <c r="A1138" s="1">
        <v>43349</v>
      </c>
      <c r="C1138">
        <v>0.59376151932627619</v>
      </c>
      <c r="D1138">
        <v>0.5994843530774121</v>
      </c>
      <c r="E1138">
        <v>0.59935886549322481</v>
      </c>
      <c r="F1138">
        <v>0.59382479072812955</v>
      </c>
      <c r="G1138">
        <v>0.60373899924928842</v>
      </c>
      <c r="H1138">
        <v>0.59977437989312721</v>
      </c>
      <c r="I1138">
        <v>0.59944899792982242</v>
      </c>
      <c r="J1138">
        <v>0.60403955120316155</v>
      </c>
      <c r="M1138">
        <f>'[1]CAC_SWISS (-SP-NIKKEI-DAX)'!AC1223</f>
        <v>0</v>
      </c>
      <c r="N1138">
        <f>'[1]CAC_SWISS_SP (-NIKKEI-DAX)'!AD1223</f>
        <v>0</v>
      </c>
      <c r="O1138">
        <f>'[1]CAC_SWISS_DAX (-SP-NIKKEI)'!AD1223</f>
        <v>0</v>
      </c>
      <c r="P1138">
        <f>'[1]CAC_SWISS_NIKKEI (-SP-DAX)'!AD1223</f>
        <v>0</v>
      </c>
      <c r="Q1138">
        <f>'[1]CAC_SWISS_DAX_SP (-NIKKEI)'!AF1223</f>
        <v>0</v>
      </c>
      <c r="R1138">
        <f>'[1]CAC_SWISS_SP_NIKKEI (-DAX)'!AF1223</f>
        <v>0</v>
      </c>
      <c r="S1138">
        <f>'[1]CAC_SWISS_DAX_NIKKEI (-SP)'!AF1223</f>
        <v>0</v>
      </c>
      <c r="V1138" t="str">
        <f t="shared" si="640"/>
        <v>BASE</v>
      </c>
      <c r="W1138" t="str">
        <f t="shared" si="641"/>
        <v>BASE+SP</v>
      </c>
      <c r="X1138" t="str">
        <f t="shared" si="642"/>
        <v>BASE+DAX</v>
      </c>
      <c r="Y1138" t="str">
        <f t="shared" si="643"/>
        <v>BASE+NIKKEI</v>
      </c>
      <c r="Z1138" s="2" t="str">
        <f t="shared" si="644"/>
        <v>- NIKKEI</v>
      </c>
      <c r="AA1138" s="2" t="str">
        <f t="shared" si="654"/>
        <v>- DAX</v>
      </c>
      <c r="AB1138" s="2" t="str">
        <f t="shared" si="632"/>
        <v>- SP</v>
      </c>
      <c r="AE1138">
        <f t="shared" si="633"/>
        <v>0.59376151932627619</v>
      </c>
      <c r="AF1138">
        <f t="shared" si="634"/>
        <v>0.5994843530774121</v>
      </c>
      <c r="AG1138">
        <f t="shared" si="635"/>
        <v>0.59935886549322481</v>
      </c>
      <c r="AH1138">
        <f t="shared" si="636"/>
        <v>0.59382479072812955</v>
      </c>
      <c r="AI1138">
        <f t="shared" si="637"/>
        <v>0.60373899924928842</v>
      </c>
      <c r="AJ1138">
        <f t="shared" si="638"/>
        <v>0.59977437989312721</v>
      </c>
      <c r="AK1138">
        <f t="shared" si="639"/>
        <v>0.59944899792982242</v>
      </c>
      <c r="AM1138" t="str">
        <f t="shared" si="645"/>
        <v>BASE</v>
      </c>
      <c r="AN1138" t="str" cm="1">
        <f t="array" ref="AN1138">IF(AM1138="",_xlfn.IFS(AF1138=MAX(AF1138:AH1138),"SP",AG1138=MAX(AF1138:AH1138),"DAX",AH1138=MAX(AF1138:AH1138),"NIKKEI",MAX(AF1138:AH1138)=0,""),"")</f>
        <v/>
      </c>
      <c r="AO1138" t="str" cm="1">
        <f t="array" ref="AO1138">IF(AM1138="BASE","",IF(MAX(AF1138:AH1138)=0,_xlfn.IFS(AI1138=MAX(AI1138:AK1138),"SP&amp;DAX",AJ1138=MAX(AI1138:AK1138),"SP&amp;NIKKEI",AK1138=MAX(AI1138:AK1138),"DAX&amp;NIKKEI"),""))</f>
        <v/>
      </c>
      <c r="AQ1138" s="3">
        <f t="shared" si="646"/>
        <v>43349</v>
      </c>
      <c r="AR1138" cm="1">
        <f t="array" ref="AR1138">IF(AM1138="BASE",AE1138,_xlfn.IFS(AN1138="DAX",AG1138,AN1138="NIKKEI",AH1138,AN1138="SP",AF1138,AN1138="",MAX(AI1138:AK1138)))</f>
        <v>0.59376151932627619</v>
      </c>
      <c r="AS1138" s="4">
        <f t="shared" si="618"/>
        <v>0.58039325567628741</v>
      </c>
      <c r="AT1138" s="4">
        <f t="shared" si="619"/>
        <v>0.64151598861700432</v>
      </c>
      <c r="AU1138" s="4">
        <f t="shared" si="620"/>
        <v>6.9351472895006554E-5</v>
      </c>
      <c r="AV1138" s="4">
        <f t="shared" si="621"/>
        <v>1.6945027967761833E-3</v>
      </c>
      <c r="AW1138" s="4">
        <f t="shared" si="622"/>
        <v>4.0927328669476827E-2</v>
      </c>
      <c r="AX1138" s="4">
        <f t="shared" si="623"/>
        <v>1.3155945316413337E-2</v>
      </c>
      <c r="AY1138" s="4">
        <f t="shared" si="624"/>
        <v>6.3894603234564591E-3</v>
      </c>
      <c r="AZ1138" s="4">
        <f t="shared" si="625"/>
        <v>-9.5661808425866859</v>
      </c>
      <c r="BA1138" s="6" t="str">
        <f t="shared" si="626"/>
        <v>WEAKEN</v>
      </c>
      <c r="BB1138" s="4">
        <f t="shared" si="627"/>
        <v>0</v>
      </c>
      <c r="BC1138" s="4">
        <f t="shared" si="628"/>
        <v>0.60295548643614738</v>
      </c>
      <c r="BD1138" s="4">
        <f t="shared" si="629"/>
        <v>0.77882552653643133</v>
      </c>
      <c r="BE1138" s="4">
        <f t="shared" si="647"/>
        <v>0.05</v>
      </c>
      <c r="BF1138" s="4" t="str">
        <f t="shared" si="648"/>
        <v/>
      </c>
      <c r="BG1138" s="4" t="str">
        <f t="shared" si="649"/>
        <v/>
      </c>
      <c r="BH1138" s="4" t="str">
        <f t="shared" si="650"/>
        <v/>
      </c>
      <c r="BI1138" s="4" t="str">
        <f t="shared" si="651"/>
        <v/>
      </c>
      <c r="BJ1138" s="4" t="str">
        <f t="shared" si="652"/>
        <v/>
      </c>
      <c r="BK1138" s="4" t="str">
        <f t="shared" si="653"/>
        <v/>
      </c>
      <c r="BS1138" s="3" t="str">
        <f t="shared" si="630"/>
        <v/>
      </c>
      <c r="BT1138" s="5">
        <f t="shared" si="631"/>
        <v>-6.1122732940716906E-2</v>
      </c>
      <c r="BU1138" s="3"/>
    </row>
    <row r="1139" spans="1:73" x14ac:dyDescent="0.2">
      <c r="A1139" s="1">
        <v>43350</v>
      </c>
      <c r="C1139">
        <v>0.58601019315559355</v>
      </c>
      <c r="D1139">
        <v>0.59162402516050971</v>
      </c>
      <c r="E1139">
        <v>0.59109308978767283</v>
      </c>
      <c r="F1139">
        <v>0.5860170201022683</v>
      </c>
      <c r="G1139">
        <v>0.59559558215677932</v>
      </c>
      <c r="H1139">
        <v>0.59166670834392432</v>
      </c>
      <c r="I1139">
        <v>0.591094790827561</v>
      </c>
      <c r="J1139">
        <v>0.59564189680071356</v>
      </c>
      <c r="M1139">
        <f>'[1]CAC_SWISS (-SP-NIKKEI-DAX)'!AC1224</f>
        <v>0</v>
      </c>
      <c r="N1139">
        <f>'[1]CAC_SWISS_SP (-NIKKEI-DAX)'!AD1224</f>
        <v>0</v>
      </c>
      <c r="O1139">
        <f>'[1]CAC_SWISS_DAX (-SP-NIKKEI)'!AD1224</f>
        <v>0</v>
      </c>
      <c r="P1139">
        <f>'[1]CAC_SWISS_NIKKEI (-SP-DAX)'!AD1224</f>
        <v>0</v>
      </c>
      <c r="Q1139">
        <f>'[1]CAC_SWISS_DAX_SP (-NIKKEI)'!AF1224</f>
        <v>0</v>
      </c>
      <c r="R1139">
        <f>'[1]CAC_SWISS_SP_NIKKEI (-DAX)'!AF1224</f>
        <v>0</v>
      </c>
      <c r="S1139">
        <f>'[1]CAC_SWISS_DAX_NIKKEI (-SP)'!AF1224</f>
        <v>0</v>
      </c>
      <c r="V1139" t="str">
        <f t="shared" si="640"/>
        <v>BASE</v>
      </c>
      <c r="W1139" t="str">
        <f t="shared" si="641"/>
        <v>BASE+SP</v>
      </c>
      <c r="X1139" t="str">
        <f t="shared" si="642"/>
        <v>BASE+DAX</v>
      </c>
      <c r="Y1139" t="str">
        <f t="shared" si="643"/>
        <v>BASE+NIKKEI</v>
      </c>
      <c r="Z1139" s="2" t="str">
        <f t="shared" si="644"/>
        <v>- NIKKEI</v>
      </c>
      <c r="AA1139" s="2" t="str">
        <f t="shared" si="654"/>
        <v>- DAX</v>
      </c>
      <c r="AB1139" s="2" t="str">
        <f t="shared" si="632"/>
        <v>- SP</v>
      </c>
      <c r="AE1139">
        <f t="shared" si="633"/>
        <v>0.58601019315559355</v>
      </c>
      <c r="AF1139">
        <f t="shared" si="634"/>
        <v>0.59162402516050971</v>
      </c>
      <c r="AG1139">
        <f t="shared" si="635"/>
        <v>0.59109308978767283</v>
      </c>
      <c r="AH1139">
        <f t="shared" si="636"/>
        <v>0.5860170201022683</v>
      </c>
      <c r="AI1139">
        <f t="shared" si="637"/>
        <v>0.59559558215677932</v>
      </c>
      <c r="AJ1139">
        <f t="shared" si="638"/>
        <v>0.59166670834392432</v>
      </c>
      <c r="AK1139">
        <f t="shared" si="639"/>
        <v>0.591094790827561</v>
      </c>
      <c r="AM1139" t="str">
        <f t="shared" si="645"/>
        <v>BASE</v>
      </c>
      <c r="AN1139" t="str" cm="1">
        <f t="array" ref="AN1139">IF(AM1139="",_xlfn.IFS(AF1139=MAX(AF1139:AH1139),"SP",AG1139=MAX(AF1139:AH1139),"DAX",AH1139=MAX(AF1139:AH1139),"NIKKEI",MAX(AF1139:AH1139)=0,""),"")</f>
        <v/>
      </c>
      <c r="AO1139" t="str" cm="1">
        <f t="array" ref="AO1139">IF(AM1139="BASE","",IF(MAX(AF1139:AH1139)=0,_xlfn.IFS(AI1139=MAX(AI1139:AK1139),"SP&amp;DAX",AJ1139=MAX(AI1139:AK1139),"SP&amp;NIKKEI",AK1139=MAX(AI1139:AK1139),"DAX&amp;NIKKEI"),""))</f>
        <v/>
      </c>
      <c r="AQ1139" s="3">
        <f t="shared" si="646"/>
        <v>43350</v>
      </c>
      <c r="AR1139" cm="1">
        <f t="array" ref="AR1139">IF(AM1139="BASE",AE1139,_xlfn.IFS(AN1139="DAX",AG1139,AN1139="NIKKEI",AH1139,AN1139="SP",AF1139,AN1139="",MAX(AI1139:AK1139)))</f>
        <v>0.58601019315559355</v>
      </c>
      <c r="AS1139" s="4">
        <f t="shared" si="618"/>
        <v>0.57989721958407681</v>
      </c>
      <c r="AT1139" s="4">
        <f t="shared" si="619"/>
        <v>0.6400635425727037</v>
      </c>
      <c r="AU1139" s="4">
        <f t="shared" si="620"/>
        <v>6.0152609242357067E-5</v>
      </c>
      <c r="AV1139" s="4">
        <f t="shared" si="621"/>
        <v>1.7345430598540469E-3</v>
      </c>
      <c r="AW1139" s="4">
        <f t="shared" si="622"/>
        <v>3.467922511385714E-2</v>
      </c>
      <c r="AX1139" s="4">
        <f t="shared" si="623"/>
        <v>1.3302889244072545E-2</v>
      </c>
      <c r="AY1139" s="4">
        <f t="shared" si="624"/>
        <v>6.3801349610581627E-3</v>
      </c>
      <c r="AZ1139" s="4">
        <f t="shared" si="625"/>
        <v>-9.4302586631565788</v>
      </c>
      <c r="BA1139" s="6" t="str">
        <f t="shared" si="626"/>
        <v>WEAKEN</v>
      </c>
      <c r="BB1139" s="4">
        <f t="shared" si="627"/>
        <v>0</v>
      </c>
      <c r="BC1139" s="4">
        <f t="shared" si="628"/>
        <v>0.60295548643614738</v>
      </c>
      <c r="BD1139" s="4">
        <f t="shared" si="629"/>
        <v>0.77882552653643133</v>
      </c>
      <c r="BE1139" s="4">
        <f t="shared" si="647"/>
        <v>0.05</v>
      </c>
      <c r="BF1139" s="4" t="str">
        <f t="shared" si="648"/>
        <v/>
      </c>
      <c r="BG1139" s="4" t="str">
        <f t="shared" si="649"/>
        <v/>
      </c>
      <c r="BH1139" s="4" t="str">
        <f t="shared" si="650"/>
        <v/>
      </c>
      <c r="BI1139" s="4" t="str">
        <f t="shared" si="651"/>
        <v/>
      </c>
      <c r="BJ1139" s="4" t="str">
        <f t="shared" si="652"/>
        <v/>
      </c>
      <c r="BK1139" s="4" t="str">
        <f t="shared" si="653"/>
        <v/>
      </c>
      <c r="BS1139" s="3" t="str">
        <f t="shared" si="630"/>
        <v/>
      </c>
      <c r="BT1139" s="5">
        <f t="shared" si="631"/>
        <v>-6.0166322988626897E-2</v>
      </c>
      <c r="BU1139" s="3"/>
    </row>
    <row r="1140" spans="1:73" x14ac:dyDescent="0.2">
      <c r="A1140" s="1">
        <v>43353</v>
      </c>
      <c r="C1140">
        <v>0.58577605763696527</v>
      </c>
      <c r="D1140">
        <v>0.59132139881493451</v>
      </c>
      <c r="E1140">
        <v>0.59123287755272014</v>
      </c>
      <c r="F1140">
        <v>0.58581707883686929</v>
      </c>
      <c r="G1140">
        <v>0.59562519899448207</v>
      </c>
      <c r="H1140">
        <v>0.59155808834076962</v>
      </c>
      <c r="I1140">
        <v>0.59129681414087831</v>
      </c>
      <c r="J1140">
        <v>0.59587765516458135</v>
      </c>
      <c r="M1140">
        <f>'[1]CAC_SWISS (-SP-NIKKEI-DAX)'!AC1225</f>
        <v>0</v>
      </c>
      <c r="N1140">
        <f>'[1]CAC_SWISS_SP (-NIKKEI-DAX)'!AD1225</f>
        <v>0</v>
      </c>
      <c r="O1140">
        <f>'[1]CAC_SWISS_DAX (-SP-NIKKEI)'!AD1225</f>
        <v>0</v>
      </c>
      <c r="P1140">
        <f>'[1]CAC_SWISS_NIKKEI (-SP-DAX)'!AD1225</f>
        <v>0</v>
      </c>
      <c r="Q1140">
        <f>'[1]CAC_SWISS_DAX_SP (-NIKKEI)'!AF1225</f>
        <v>0</v>
      </c>
      <c r="R1140">
        <f>'[1]CAC_SWISS_SP_NIKKEI (-DAX)'!AF1225</f>
        <v>0</v>
      </c>
      <c r="S1140">
        <f>'[1]CAC_SWISS_DAX_NIKKEI (-SP)'!AF1225</f>
        <v>0</v>
      </c>
      <c r="V1140" t="str">
        <f t="shared" si="640"/>
        <v>BASE</v>
      </c>
      <c r="W1140" t="str">
        <f t="shared" si="641"/>
        <v>BASE+SP</v>
      </c>
      <c r="X1140" t="str">
        <f t="shared" si="642"/>
        <v>BASE+DAX</v>
      </c>
      <c r="Y1140" t="str">
        <f t="shared" si="643"/>
        <v>BASE+NIKKEI</v>
      </c>
      <c r="Z1140" s="2" t="str">
        <f t="shared" si="644"/>
        <v>- NIKKEI</v>
      </c>
      <c r="AA1140" s="2" t="str">
        <f t="shared" si="654"/>
        <v>- DAX</v>
      </c>
      <c r="AB1140" s="2" t="str">
        <f t="shared" si="632"/>
        <v>- SP</v>
      </c>
      <c r="AE1140">
        <f t="shared" si="633"/>
        <v>0.58577605763696527</v>
      </c>
      <c r="AF1140">
        <f t="shared" si="634"/>
        <v>0.59132139881493451</v>
      </c>
      <c r="AG1140">
        <f t="shared" si="635"/>
        <v>0.59123287755272014</v>
      </c>
      <c r="AH1140">
        <f t="shared" si="636"/>
        <v>0.58581707883686929</v>
      </c>
      <c r="AI1140">
        <f t="shared" si="637"/>
        <v>0.59562519899448207</v>
      </c>
      <c r="AJ1140">
        <f t="shared" si="638"/>
        <v>0.59155808834076962</v>
      </c>
      <c r="AK1140">
        <f t="shared" si="639"/>
        <v>0.59129681414087831</v>
      </c>
      <c r="AM1140" t="str">
        <f t="shared" si="645"/>
        <v>BASE</v>
      </c>
      <c r="AN1140" t="str" cm="1">
        <f t="array" ref="AN1140">IF(AM1140="",_xlfn.IFS(AF1140=MAX(AF1140:AH1140),"SP",AG1140=MAX(AF1140:AH1140),"DAX",AH1140=MAX(AF1140:AH1140),"NIKKEI",MAX(AF1140:AH1140)=0,""),"")</f>
        <v/>
      </c>
      <c r="AO1140" t="str" cm="1">
        <f t="array" ref="AO1140">IF(AM1140="BASE","",IF(MAX(AF1140:AH1140)=0,_xlfn.IFS(AI1140=MAX(AI1140:AK1140),"SP&amp;DAX",AJ1140=MAX(AI1140:AK1140),"SP&amp;NIKKEI",AK1140=MAX(AI1140:AK1140),"DAX&amp;NIKKEI"),""))</f>
        <v/>
      </c>
      <c r="AQ1140" s="3">
        <f t="shared" si="646"/>
        <v>43353</v>
      </c>
      <c r="AR1140" cm="1">
        <f t="array" ref="AR1140">IF(AM1140="BASE",AE1140,_xlfn.IFS(AN1140="DAX",AG1140,AN1140="NIKKEI",AH1140,AN1140="SP",AF1140,AN1140="",MAX(AI1140:AK1140)))</f>
        <v>0.58577605763696527</v>
      </c>
      <c r="AS1140" s="4">
        <f t="shared" si="618"/>
        <v>0.58036747680611833</v>
      </c>
      <c r="AT1140" s="4">
        <f t="shared" si="619"/>
        <v>0.63879622920752488</v>
      </c>
      <c r="AU1140" s="4">
        <f t="shared" si="620"/>
        <v>6.3593244463981867E-5</v>
      </c>
      <c r="AV1140" s="4">
        <f t="shared" si="621"/>
        <v>1.8035303397006867E-3</v>
      </c>
      <c r="AW1140" s="4">
        <f t="shared" si="622"/>
        <v>3.5260423994051458E-2</v>
      </c>
      <c r="AX1140" s="4">
        <f t="shared" si="623"/>
        <v>1.3565574521344739E-2</v>
      </c>
      <c r="AY1140" s="4">
        <f t="shared" si="624"/>
        <v>6.5138261598243407E-3</v>
      </c>
      <c r="AZ1140" s="4">
        <f t="shared" si="625"/>
        <v>-8.9699588180262708</v>
      </c>
      <c r="BA1140" s="6" t="str">
        <f t="shared" si="626"/>
        <v>WEAKEN</v>
      </c>
      <c r="BB1140" s="4">
        <f t="shared" si="627"/>
        <v>0</v>
      </c>
      <c r="BC1140" s="4">
        <f t="shared" si="628"/>
        <v>0.60295548643614738</v>
      </c>
      <c r="BD1140" s="4">
        <f t="shared" si="629"/>
        <v>0.77882552653643133</v>
      </c>
      <c r="BE1140" s="4">
        <f t="shared" si="647"/>
        <v>0.05</v>
      </c>
      <c r="BF1140" s="4" t="str">
        <f t="shared" si="648"/>
        <v/>
      </c>
      <c r="BG1140" s="4" t="str">
        <f t="shared" si="649"/>
        <v/>
      </c>
      <c r="BH1140" s="4" t="str">
        <f t="shared" si="650"/>
        <v/>
      </c>
      <c r="BI1140" s="4" t="str">
        <f t="shared" si="651"/>
        <v/>
      </c>
      <c r="BJ1140" s="4" t="str">
        <f t="shared" si="652"/>
        <v/>
      </c>
      <c r="BK1140" s="4" t="str">
        <f t="shared" si="653"/>
        <v/>
      </c>
      <c r="BS1140" s="3" t="str">
        <f t="shared" si="630"/>
        <v/>
      </c>
      <c r="BT1140" s="5">
        <f t="shared" si="631"/>
        <v>-5.8428752401406547E-2</v>
      </c>
      <c r="BU1140" s="3"/>
    </row>
    <row r="1141" spans="1:73" x14ac:dyDescent="0.2">
      <c r="A1141" s="1">
        <v>43354</v>
      </c>
      <c r="C1141">
        <v>0.58526826500420315</v>
      </c>
      <c r="D1141">
        <v>0.59054926687979226</v>
      </c>
      <c r="E1141">
        <v>0.59101870558332759</v>
      </c>
      <c r="F1141">
        <v>0.58537323605676661</v>
      </c>
      <c r="G1141">
        <v>0.59520650270192765</v>
      </c>
      <c r="H1141">
        <v>0.59093711696841533</v>
      </c>
      <c r="I1141">
        <v>0.5911302295592713</v>
      </c>
      <c r="J1141">
        <v>0.5955678082230933</v>
      </c>
      <c r="M1141">
        <f>'[1]CAC_SWISS (-SP-NIKKEI-DAX)'!AC1226</f>
        <v>0</v>
      </c>
      <c r="N1141">
        <f>'[1]CAC_SWISS_SP (-NIKKEI-DAX)'!AD1226</f>
        <v>0</v>
      </c>
      <c r="O1141">
        <f>'[1]CAC_SWISS_DAX (-SP-NIKKEI)'!AD1226</f>
        <v>0</v>
      </c>
      <c r="P1141">
        <f>'[1]CAC_SWISS_NIKKEI (-SP-DAX)'!AD1226</f>
        <v>0</v>
      </c>
      <c r="Q1141">
        <f>'[1]CAC_SWISS_DAX_SP (-NIKKEI)'!AF1226</f>
        <v>0</v>
      </c>
      <c r="R1141">
        <f>'[1]CAC_SWISS_SP_NIKKEI (-DAX)'!AF1226</f>
        <v>0</v>
      </c>
      <c r="S1141">
        <f>'[1]CAC_SWISS_DAX_NIKKEI (-SP)'!AF1226</f>
        <v>0</v>
      </c>
      <c r="V1141" t="str">
        <f t="shared" si="640"/>
        <v>BASE</v>
      </c>
      <c r="W1141" t="str">
        <f t="shared" si="641"/>
        <v>BASE+SP</v>
      </c>
      <c r="X1141" t="str">
        <f t="shared" si="642"/>
        <v>BASE+DAX</v>
      </c>
      <c r="Y1141" t="str">
        <f t="shared" si="643"/>
        <v>BASE+NIKKEI</v>
      </c>
      <c r="Z1141" s="2" t="str">
        <f t="shared" si="644"/>
        <v>- NIKKEI</v>
      </c>
      <c r="AA1141" s="2" t="str">
        <f t="shared" si="654"/>
        <v>- DAX</v>
      </c>
      <c r="AB1141" s="2" t="str">
        <f t="shared" si="632"/>
        <v>- SP</v>
      </c>
      <c r="AE1141">
        <f t="shared" si="633"/>
        <v>0.58526826500420315</v>
      </c>
      <c r="AF1141">
        <f t="shared" si="634"/>
        <v>0.59054926687979226</v>
      </c>
      <c r="AG1141">
        <f t="shared" si="635"/>
        <v>0.59101870558332759</v>
      </c>
      <c r="AH1141">
        <f t="shared" si="636"/>
        <v>0.58537323605676661</v>
      </c>
      <c r="AI1141">
        <f t="shared" si="637"/>
        <v>0.59520650270192765</v>
      </c>
      <c r="AJ1141">
        <f t="shared" si="638"/>
        <v>0.59093711696841533</v>
      </c>
      <c r="AK1141">
        <f t="shared" si="639"/>
        <v>0.5911302295592713</v>
      </c>
      <c r="AM1141" t="str">
        <f t="shared" si="645"/>
        <v>BASE</v>
      </c>
      <c r="AN1141" t="str" cm="1">
        <f t="array" ref="AN1141">IF(AM1141="",_xlfn.IFS(AF1141=MAX(AF1141:AH1141),"SP",AG1141=MAX(AF1141:AH1141),"DAX",AH1141=MAX(AF1141:AH1141),"NIKKEI",MAX(AF1141:AH1141)=0,""),"")</f>
        <v/>
      </c>
      <c r="AO1141" t="str" cm="1">
        <f t="array" ref="AO1141">IF(AM1141="BASE","",IF(MAX(AF1141:AH1141)=0,_xlfn.IFS(AI1141=MAX(AI1141:AK1141),"SP&amp;DAX",AJ1141=MAX(AI1141:AK1141),"SP&amp;NIKKEI",AK1141=MAX(AI1141:AK1141),"DAX&amp;NIKKEI"),""))</f>
        <v/>
      </c>
      <c r="AQ1141" s="3">
        <f t="shared" si="646"/>
        <v>43354</v>
      </c>
      <c r="AR1141" cm="1">
        <f t="array" ref="AR1141">IF(AM1141="BASE",AE1141,_xlfn.IFS(AN1141="DAX",AG1141,AN1141="NIKKEI",AH1141,AN1141="SP",AF1141,AN1141="",MAX(AI1141:AK1141)))</f>
        <v>0.58526826500420315</v>
      </c>
      <c r="AS1141" s="4">
        <f t="shared" si="618"/>
        <v>0.58059538329296867</v>
      </c>
      <c r="AT1141" s="4">
        <f t="shared" si="619"/>
        <v>0.63767162718495762</v>
      </c>
      <c r="AU1141" s="4">
        <f t="shared" si="620"/>
        <v>6.5440453139329225E-5</v>
      </c>
      <c r="AV1141" s="4">
        <f t="shared" si="621"/>
        <v>1.8657958298721211E-3</v>
      </c>
      <c r="AW1141" s="4">
        <f t="shared" si="622"/>
        <v>3.5073748205244094E-2</v>
      </c>
      <c r="AX1141" s="4">
        <f t="shared" si="623"/>
        <v>1.3797522996737211E-2</v>
      </c>
      <c r="AY1141" s="4">
        <f t="shared" si="624"/>
        <v>6.6226854003021574E-3</v>
      </c>
      <c r="AZ1141" s="4">
        <f t="shared" si="625"/>
        <v>-8.6182931004672021</v>
      </c>
      <c r="BA1141" s="6" t="str">
        <f t="shared" si="626"/>
        <v>WEAKEN</v>
      </c>
      <c r="BB1141" s="4">
        <f t="shared" si="627"/>
        <v>0</v>
      </c>
      <c r="BC1141" s="4">
        <f t="shared" si="628"/>
        <v>0.60295548643614738</v>
      </c>
      <c r="BD1141" s="4">
        <f t="shared" si="629"/>
        <v>0.77882552653643133</v>
      </c>
      <c r="BE1141" s="4">
        <f t="shared" si="647"/>
        <v>0.05</v>
      </c>
      <c r="BF1141" s="4" t="str">
        <f t="shared" si="648"/>
        <v/>
      </c>
      <c r="BG1141" s="4" t="str">
        <f t="shared" si="649"/>
        <v/>
      </c>
      <c r="BH1141" s="4" t="str">
        <f t="shared" si="650"/>
        <v/>
      </c>
      <c r="BI1141" s="4" t="str">
        <f t="shared" si="651"/>
        <v/>
      </c>
      <c r="BJ1141" s="4" t="str">
        <f t="shared" si="652"/>
        <v/>
      </c>
      <c r="BK1141" s="4" t="str">
        <f t="shared" si="653"/>
        <v/>
      </c>
      <c r="BS1141" s="3" t="str">
        <f t="shared" si="630"/>
        <v/>
      </c>
      <c r="BT1141" s="5">
        <f t="shared" si="631"/>
        <v>-5.7076243891988954E-2</v>
      </c>
      <c r="BU1141" s="3"/>
    </row>
    <row r="1142" spans="1:73" x14ac:dyDescent="0.2">
      <c r="A1142" s="1">
        <v>43355</v>
      </c>
      <c r="C1142">
        <v>0.58823261993343912</v>
      </c>
      <c r="D1142">
        <v>0.59401704523628118</v>
      </c>
      <c r="E1142">
        <v>0.59415543984519381</v>
      </c>
      <c r="F1142">
        <v>0.5883160263105699</v>
      </c>
      <c r="G1142">
        <v>0.59881601833178677</v>
      </c>
      <c r="H1142">
        <v>0.59438162767746894</v>
      </c>
      <c r="I1142">
        <v>0.59425421768755993</v>
      </c>
      <c r="J1142">
        <v>0.59917201383393393</v>
      </c>
      <c r="M1142">
        <f>'[1]CAC_SWISS (-SP-NIKKEI-DAX)'!AC1227</f>
        <v>0</v>
      </c>
      <c r="N1142">
        <f>'[1]CAC_SWISS_SP (-NIKKEI-DAX)'!AD1227</f>
        <v>0</v>
      </c>
      <c r="O1142">
        <f>'[1]CAC_SWISS_DAX (-SP-NIKKEI)'!AD1227</f>
        <v>0</v>
      </c>
      <c r="P1142">
        <f>'[1]CAC_SWISS_NIKKEI (-SP-DAX)'!AD1227</f>
        <v>0</v>
      </c>
      <c r="Q1142">
        <f>'[1]CAC_SWISS_DAX_SP (-NIKKEI)'!AF1227</f>
        <v>0</v>
      </c>
      <c r="R1142">
        <f>'[1]CAC_SWISS_SP_NIKKEI (-DAX)'!AF1227</f>
        <v>0</v>
      </c>
      <c r="S1142">
        <f>'[1]CAC_SWISS_DAX_NIKKEI (-SP)'!AF1227</f>
        <v>0</v>
      </c>
      <c r="V1142" t="str">
        <f t="shared" si="640"/>
        <v>BASE</v>
      </c>
      <c r="W1142" t="str">
        <f t="shared" si="641"/>
        <v>BASE+SP</v>
      </c>
      <c r="X1142" t="str">
        <f t="shared" si="642"/>
        <v>BASE+DAX</v>
      </c>
      <c r="Y1142" t="str">
        <f t="shared" si="643"/>
        <v>BASE+NIKKEI</v>
      </c>
      <c r="Z1142" s="2" t="str">
        <f t="shared" si="644"/>
        <v>- NIKKEI</v>
      </c>
      <c r="AA1142" s="2" t="str">
        <f t="shared" si="654"/>
        <v>- DAX</v>
      </c>
      <c r="AB1142" s="2" t="str">
        <f t="shared" si="632"/>
        <v>- SP</v>
      </c>
      <c r="AE1142">
        <f t="shared" si="633"/>
        <v>0.58823261993343912</v>
      </c>
      <c r="AF1142">
        <f t="shared" si="634"/>
        <v>0.59401704523628118</v>
      </c>
      <c r="AG1142">
        <f t="shared" si="635"/>
        <v>0.59415543984519381</v>
      </c>
      <c r="AH1142">
        <f t="shared" si="636"/>
        <v>0.5883160263105699</v>
      </c>
      <c r="AI1142">
        <f t="shared" si="637"/>
        <v>0.59881601833178677</v>
      </c>
      <c r="AJ1142">
        <f t="shared" si="638"/>
        <v>0.59438162767746894</v>
      </c>
      <c r="AK1142">
        <f t="shared" si="639"/>
        <v>0.59425421768755993</v>
      </c>
      <c r="AM1142" t="str">
        <f t="shared" si="645"/>
        <v>BASE</v>
      </c>
      <c r="AN1142" t="str" cm="1">
        <f t="array" ref="AN1142">IF(AM1142="",_xlfn.IFS(AF1142=MAX(AF1142:AH1142),"SP",AG1142=MAX(AF1142:AH1142),"DAX",AH1142=MAX(AF1142:AH1142),"NIKKEI",MAX(AF1142:AH1142)=0,""),"")</f>
        <v/>
      </c>
      <c r="AO1142" t="str" cm="1">
        <f t="array" ref="AO1142">IF(AM1142="BASE","",IF(MAX(AF1142:AH1142)=0,_xlfn.IFS(AI1142=MAX(AI1142:AK1142),"SP&amp;DAX",AJ1142=MAX(AI1142:AK1142),"SP&amp;NIKKEI",AK1142=MAX(AI1142:AK1142),"DAX&amp;NIKKEI"),""))</f>
        <v/>
      </c>
      <c r="AQ1142" s="3">
        <f t="shared" si="646"/>
        <v>43355</v>
      </c>
      <c r="AR1142" cm="1">
        <f t="array" ref="AR1142">IF(AM1142="BASE",AE1142,_xlfn.IFS(AN1142="DAX",AG1142,AN1142="NIKKEI",AH1142,AN1142="SP",AF1142,AN1142="",MAX(AI1142:AK1142)))</f>
        <v>0.58823261993343912</v>
      </c>
      <c r="AS1142" s="4">
        <f t="shared" si="618"/>
        <v>0.58255392460537792</v>
      </c>
      <c r="AT1142" s="4">
        <f t="shared" si="619"/>
        <v>0.63610816228610256</v>
      </c>
      <c r="AU1142" s="4">
        <f t="shared" si="620"/>
        <v>5.179707774984008E-5</v>
      </c>
      <c r="AV1142" s="4">
        <f t="shared" si="621"/>
        <v>1.9588253909482711E-3</v>
      </c>
      <c r="AW1142" s="4">
        <f t="shared" si="622"/>
        <v>2.6442927475411687E-2</v>
      </c>
      <c r="AX1142" s="4">
        <f t="shared" si="623"/>
        <v>1.4126176571531932E-2</v>
      </c>
      <c r="AY1142" s="4">
        <f t="shared" si="624"/>
        <v>6.6600462156016175E-3</v>
      </c>
      <c r="AZ1142" s="4">
        <f t="shared" si="625"/>
        <v>-8.0411210293511406</v>
      </c>
      <c r="BA1142" s="6" t="str">
        <f t="shared" si="626"/>
        <v>WEAKEN</v>
      </c>
      <c r="BB1142" s="4">
        <f t="shared" si="627"/>
        <v>0</v>
      </c>
      <c r="BC1142" s="4">
        <f t="shared" si="628"/>
        <v>0.60295548643614738</v>
      </c>
      <c r="BD1142" s="4">
        <f t="shared" si="629"/>
        <v>0.77882552653643133</v>
      </c>
      <c r="BE1142" s="4">
        <f t="shared" si="647"/>
        <v>0.05</v>
      </c>
      <c r="BF1142" s="4" t="str">
        <f t="shared" si="648"/>
        <v/>
      </c>
      <c r="BG1142" s="4" t="str">
        <f t="shared" si="649"/>
        <v/>
      </c>
      <c r="BH1142" s="4" t="str">
        <f t="shared" si="650"/>
        <v/>
      </c>
      <c r="BI1142" s="4" t="str">
        <f t="shared" si="651"/>
        <v/>
      </c>
      <c r="BJ1142" s="4" t="str">
        <f t="shared" si="652"/>
        <v/>
      </c>
      <c r="BK1142" s="4" t="str">
        <f t="shared" si="653"/>
        <v/>
      </c>
      <c r="BS1142" s="3" t="str">
        <f t="shared" si="630"/>
        <v/>
      </c>
      <c r="BT1142" s="5">
        <f t="shared" si="631"/>
        <v>-5.3554237680724648E-2</v>
      </c>
      <c r="BU1142" s="3"/>
    </row>
    <row r="1143" spans="1:73" x14ac:dyDescent="0.2">
      <c r="A1143" s="1">
        <v>43356</v>
      </c>
      <c r="C1143">
        <v>0.5863640089092802</v>
      </c>
      <c r="D1143">
        <v>0.59117267115390115</v>
      </c>
      <c r="E1143">
        <v>0.59154596183927155</v>
      </c>
      <c r="F1143">
        <v>0.58661013579870147</v>
      </c>
      <c r="G1143">
        <v>0.59532220564322258</v>
      </c>
      <c r="H1143">
        <v>0.5918566003126764</v>
      </c>
      <c r="I1143">
        <v>0.59184465313940704</v>
      </c>
      <c r="J1143">
        <v>0.59602394189167707</v>
      </c>
      <c r="M1143">
        <f>'[1]CAC_SWISS (-SP-NIKKEI-DAX)'!AC1228</f>
        <v>0</v>
      </c>
      <c r="N1143">
        <f>'[1]CAC_SWISS_SP (-NIKKEI-DAX)'!AD1228</f>
        <v>0</v>
      </c>
      <c r="O1143">
        <f>'[1]CAC_SWISS_DAX (-SP-NIKKEI)'!AD1228</f>
        <v>0</v>
      </c>
      <c r="P1143">
        <f>'[1]CAC_SWISS_NIKKEI (-SP-DAX)'!AD1228</f>
        <v>0</v>
      </c>
      <c r="Q1143">
        <f>'[1]CAC_SWISS_DAX_SP (-NIKKEI)'!AF1228</f>
        <v>0</v>
      </c>
      <c r="R1143">
        <f>'[1]CAC_SWISS_SP_NIKKEI (-DAX)'!AF1228</f>
        <v>0</v>
      </c>
      <c r="S1143">
        <f>'[1]CAC_SWISS_DAX_NIKKEI (-SP)'!AF1228</f>
        <v>0</v>
      </c>
      <c r="V1143" t="str">
        <f t="shared" si="640"/>
        <v>BASE</v>
      </c>
      <c r="W1143" t="str">
        <f t="shared" si="641"/>
        <v>BASE+SP</v>
      </c>
      <c r="X1143" t="str">
        <f t="shared" si="642"/>
        <v>BASE+DAX</v>
      </c>
      <c r="Y1143" t="str">
        <f t="shared" si="643"/>
        <v>BASE+NIKKEI</v>
      </c>
      <c r="Z1143" s="2" t="str">
        <f t="shared" si="644"/>
        <v>- NIKKEI</v>
      </c>
      <c r="AA1143" s="2" t="str">
        <f t="shared" si="654"/>
        <v>- DAX</v>
      </c>
      <c r="AB1143" s="2" t="str">
        <f t="shared" si="632"/>
        <v>- SP</v>
      </c>
      <c r="AE1143">
        <f t="shared" si="633"/>
        <v>0.5863640089092802</v>
      </c>
      <c r="AF1143">
        <f t="shared" si="634"/>
        <v>0.59117267115390115</v>
      </c>
      <c r="AG1143">
        <f t="shared" si="635"/>
        <v>0.59154596183927155</v>
      </c>
      <c r="AH1143">
        <f t="shared" si="636"/>
        <v>0.58661013579870147</v>
      </c>
      <c r="AI1143">
        <f t="shared" si="637"/>
        <v>0.59532220564322258</v>
      </c>
      <c r="AJ1143">
        <f t="shared" si="638"/>
        <v>0.5918566003126764</v>
      </c>
      <c r="AK1143">
        <f t="shared" si="639"/>
        <v>0.59184465313940704</v>
      </c>
      <c r="AM1143" t="str">
        <f t="shared" si="645"/>
        <v>BASE</v>
      </c>
      <c r="AN1143" t="str" cm="1">
        <f t="array" ref="AN1143">IF(AM1143="",_xlfn.IFS(AF1143=MAX(AF1143:AH1143),"SP",AG1143=MAX(AF1143:AH1143),"DAX",AH1143=MAX(AF1143:AH1143),"NIKKEI",MAX(AF1143:AH1143)=0,""),"")</f>
        <v/>
      </c>
      <c r="AO1143" t="str" cm="1">
        <f t="array" ref="AO1143">IF(AM1143="BASE","",IF(MAX(AF1143:AH1143)=0,_xlfn.IFS(AI1143=MAX(AI1143:AK1143),"SP&amp;DAX",AJ1143=MAX(AI1143:AK1143),"SP&amp;NIKKEI",AK1143=MAX(AI1143:AK1143),"DAX&amp;NIKKEI"),""))</f>
        <v/>
      </c>
      <c r="AQ1143" s="3">
        <f t="shared" si="646"/>
        <v>43356</v>
      </c>
      <c r="AR1143" cm="1">
        <f t="array" ref="AR1143">IF(AM1143="BASE",AE1143,_xlfn.IFS(AN1143="DAX",AG1143,AN1143="NIKKEI",AH1143,AN1143="SP",AF1143,AN1143="",MAX(AI1143:AK1143)))</f>
        <v>0.5863640089092802</v>
      </c>
      <c r="AS1143" s="4">
        <f t="shared" si="618"/>
        <v>0.58414318082375905</v>
      </c>
      <c r="AT1143" s="4">
        <f t="shared" si="619"/>
        <v>0.63442188694530066</v>
      </c>
      <c r="AU1143" s="4">
        <f t="shared" si="620"/>
        <v>3.4382979684036163E-5</v>
      </c>
      <c r="AV1143" s="4">
        <f t="shared" si="621"/>
        <v>2.0367268185272716E-3</v>
      </c>
      <c r="AW1143" s="4">
        <f t="shared" si="622"/>
        <v>1.6881488165849366E-2</v>
      </c>
      <c r="AX1143" s="4">
        <f t="shared" si="623"/>
        <v>1.4391740513823411E-2</v>
      </c>
      <c r="AY1143" s="4">
        <f t="shared" si="624"/>
        <v>6.6462646907077851E-3</v>
      </c>
      <c r="AZ1143" s="4">
        <f t="shared" si="625"/>
        <v>-7.5649569286394538</v>
      </c>
      <c r="BA1143" s="6" t="str">
        <f t="shared" si="626"/>
        <v>WEAKEN</v>
      </c>
      <c r="BB1143" s="4">
        <f t="shared" si="627"/>
        <v>0</v>
      </c>
      <c r="BC1143" s="4">
        <f t="shared" si="628"/>
        <v>0.60295548643614738</v>
      </c>
      <c r="BD1143" s="4">
        <f t="shared" si="629"/>
        <v>0.77882552653643133</v>
      </c>
      <c r="BE1143" s="4">
        <f t="shared" si="647"/>
        <v>0.05</v>
      </c>
      <c r="BF1143" s="4" t="str">
        <f t="shared" si="648"/>
        <v/>
      </c>
      <c r="BG1143" s="4" t="str">
        <f t="shared" si="649"/>
        <v/>
      </c>
      <c r="BH1143" s="4" t="str">
        <f t="shared" si="650"/>
        <v/>
      </c>
      <c r="BI1143" s="4" t="str">
        <f t="shared" si="651"/>
        <v/>
      </c>
      <c r="BJ1143" s="4" t="str">
        <f t="shared" si="652"/>
        <v/>
      </c>
      <c r="BK1143" s="4" t="str">
        <f t="shared" si="653"/>
        <v/>
      </c>
      <c r="BS1143" s="3" t="str">
        <f t="shared" si="630"/>
        <v/>
      </c>
      <c r="BT1143" s="5">
        <f t="shared" si="631"/>
        <v>-5.0278706121541616E-2</v>
      </c>
      <c r="BU1143" s="3"/>
    </row>
    <row r="1144" spans="1:73" x14ac:dyDescent="0.2">
      <c r="A1144" s="1">
        <v>43357</v>
      </c>
      <c r="C1144">
        <v>0.58247353978453975</v>
      </c>
      <c r="D1144">
        <v>0.58755669826043699</v>
      </c>
      <c r="E1144">
        <v>0.5877677583920643</v>
      </c>
      <c r="F1144">
        <v>0.58270484877183382</v>
      </c>
      <c r="G1144">
        <v>0.59180155443801585</v>
      </c>
      <c r="H1144">
        <v>0.58821689136359556</v>
      </c>
      <c r="I1144">
        <v>0.5880657027372882</v>
      </c>
      <c r="J1144">
        <v>0.59250327304328243</v>
      </c>
      <c r="M1144">
        <f>'[1]CAC_SWISS (-SP-NIKKEI-DAX)'!AC1229</f>
        <v>0</v>
      </c>
      <c r="N1144">
        <f>'[1]CAC_SWISS_SP (-NIKKEI-DAX)'!AD1229</f>
        <v>0</v>
      </c>
      <c r="O1144">
        <f>'[1]CAC_SWISS_DAX (-SP-NIKKEI)'!AD1229</f>
        <v>0</v>
      </c>
      <c r="P1144">
        <f>'[1]CAC_SWISS_NIKKEI (-SP-DAX)'!AD1229</f>
        <v>0</v>
      </c>
      <c r="Q1144">
        <f>'[1]CAC_SWISS_DAX_SP (-NIKKEI)'!AF1229</f>
        <v>0</v>
      </c>
      <c r="R1144">
        <f>'[1]CAC_SWISS_SP_NIKKEI (-DAX)'!AF1229</f>
        <v>0</v>
      </c>
      <c r="S1144">
        <f>'[1]CAC_SWISS_DAX_NIKKEI (-SP)'!AF1229</f>
        <v>0</v>
      </c>
      <c r="V1144" t="str">
        <f t="shared" si="640"/>
        <v>BASE</v>
      </c>
      <c r="W1144" t="str">
        <f t="shared" si="641"/>
        <v>BASE+SP</v>
      </c>
      <c r="X1144" t="str">
        <f t="shared" si="642"/>
        <v>BASE+DAX</v>
      </c>
      <c r="Y1144" t="str">
        <f t="shared" si="643"/>
        <v>BASE+NIKKEI</v>
      </c>
      <c r="Z1144" s="2" t="str">
        <f t="shared" si="644"/>
        <v>- NIKKEI</v>
      </c>
      <c r="AA1144" s="2" t="str">
        <f t="shared" si="654"/>
        <v>- DAX</v>
      </c>
      <c r="AB1144" s="2" t="str">
        <f t="shared" si="632"/>
        <v>- SP</v>
      </c>
      <c r="AE1144">
        <f t="shared" si="633"/>
        <v>0.58247353978453975</v>
      </c>
      <c r="AF1144">
        <f t="shared" si="634"/>
        <v>0.58755669826043699</v>
      </c>
      <c r="AG1144">
        <f t="shared" si="635"/>
        <v>0.5877677583920643</v>
      </c>
      <c r="AH1144">
        <f t="shared" si="636"/>
        <v>0.58270484877183382</v>
      </c>
      <c r="AI1144">
        <f t="shared" si="637"/>
        <v>0.59180155443801585</v>
      </c>
      <c r="AJ1144">
        <f t="shared" si="638"/>
        <v>0.58821689136359556</v>
      </c>
      <c r="AK1144">
        <f t="shared" si="639"/>
        <v>0.5880657027372882</v>
      </c>
      <c r="AM1144" t="str">
        <f t="shared" si="645"/>
        <v>BASE</v>
      </c>
      <c r="AN1144" t="str" cm="1">
        <f t="array" ref="AN1144">IF(AM1144="",_xlfn.IFS(AF1144=MAX(AF1144:AH1144),"SP",AG1144=MAX(AF1144:AH1144),"DAX",AH1144=MAX(AF1144:AH1144),"NIKKEI",MAX(AF1144:AH1144)=0,""),"")</f>
        <v/>
      </c>
      <c r="AO1144" t="str" cm="1">
        <f t="array" ref="AO1144">IF(AM1144="BASE","",IF(MAX(AF1144:AH1144)=0,_xlfn.IFS(AI1144=MAX(AI1144:AK1144),"SP&amp;DAX",AJ1144=MAX(AI1144:AK1144),"SP&amp;NIKKEI",AK1144=MAX(AI1144:AK1144),"DAX&amp;NIKKEI"),""))</f>
        <v/>
      </c>
      <c r="AQ1144" s="3">
        <f t="shared" si="646"/>
        <v>43357</v>
      </c>
      <c r="AR1144" cm="1">
        <f t="array" ref="AR1144">IF(AM1144="BASE",AE1144,_xlfn.IFS(AN1144="DAX",AG1144,AN1144="NIKKEI",AH1144,AN1144="SP",AF1144,AN1144="",MAX(AI1144:AK1144)))</f>
        <v>0.58247353978453975</v>
      </c>
      <c r="AS1144" s="4">
        <f t="shared" si="618"/>
        <v>0.58444088008673356</v>
      </c>
      <c r="AT1144" s="4">
        <f t="shared" si="619"/>
        <v>0.63251758154252824</v>
      </c>
      <c r="AU1144" s="4">
        <f t="shared" si="620"/>
        <v>3.2195229487872796E-5</v>
      </c>
      <c r="AV1144" s="4">
        <f t="shared" si="621"/>
        <v>2.0614655024108535E-3</v>
      </c>
      <c r="AW1144" s="4">
        <f t="shared" si="622"/>
        <v>1.5617641648730455E-2</v>
      </c>
      <c r="AX1144" s="4">
        <f t="shared" si="623"/>
        <v>1.4477204437001522E-2</v>
      </c>
      <c r="AY1144" s="4">
        <f t="shared" si="624"/>
        <v>6.6669957999840037E-3</v>
      </c>
      <c r="AZ1144" s="4">
        <f t="shared" si="625"/>
        <v>-7.2111492039503053</v>
      </c>
      <c r="BA1144" s="6" t="str">
        <f t="shared" si="626"/>
        <v>WEAKEN</v>
      </c>
      <c r="BB1144" s="4">
        <f t="shared" si="627"/>
        <v>0</v>
      </c>
      <c r="BC1144" s="4">
        <f t="shared" si="628"/>
        <v>0.60295548643614738</v>
      </c>
      <c r="BD1144" s="4">
        <f t="shared" si="629"/>
        <v>0.77882552653643133</v>
      </c>
      <c r="BE1144" s="4">
        <f t="shared" si="647"/>
        <v>0.05</v>
      </c>
      <c r="BF1144" s="4" t="str">
        <f t="shared" si="648"/>
        <v/>
      </c>
      <c r="BG1144" s="4" t="str">
        <f t="shared" si="649"/>
        <v/>
      </c>
      <c r="BH1144" s="4" t="str">
        <f t="shared" si="650"/>
        <v/>
      </c>
      <c r="BI1144" s="4" t="str">
        <f t="shared" si="651"/>
        <v/>
      </c>
      <c r="BJ1144" s="4" t="str">
        <f t="shared" si="652"/>
        <v/>
      </c>
      <c r="BK1144" s="4" t="str">
        <f t="shared" si="653"/>
        <v/>
      </c>
      <c r="BS1144" s="3" t="str">
        <f t="shared" si="630"/>
        <v/>
      </c>
      <c r="BT1144" s="5">
        <f t="shared" si="631"/>
        <v>-4.8076701455794679E-2</v>
      </c>
      <c r="BU1144" s="3"/>
    </row>
    <row r="1145" spans="1:73" x14ac:dyDescent="0.2">
      <c r="A1145" s="1">
        <v>43360</v>
      </c>
      <c r="C1145">
        <v>0.58235497195792396</v>
      </c>
      <c r="D1145">
        <v>0.5871357166651866</v>
      </c>
      <c r="E1145">
        <v>0.58761780563434707</v>
      </c>
      <c r="F1145">
        <v>0.58260944404108328</v>
      </c>
      <c r="G1145">
        <v>0.5913684505234349</v>
      </c>
      <c r="H1145">
        <v>0.5878288207201221</v>
      </c>
      <c r="I1145">
        <v>0.58794617729185217</v>
      </c>
      <c r="J1145">
        <v>0.592108025044075</v>
      </c>
      <c r="M1145">
        <f>'[1]CAC_SWISS (-SP-NIKKEI-DAX)'!AC1230</f>
        <v>0</v>
      </c>
      <c r="N1145">
        <f>'[1]CAC_SWISS_SP (-NIKKEI-DAX)'!AD1230</f>
        <v>0</v>
      </c>
      <c r="O1145">
        <f>'[1]CAC_SWISS_DAX (-SP-NIKKEI)'!AD1230</f>
        <v>0</v>
      </c>
      <c r="P1145">
        <f>'[1]CAC_SWISS_NIKKEI (-SP-DAX)'!AD1230</f>
        <v>0</v>
      </c>
      <c r="Q1145">
        <f>'[1]CAC_SWISS_DAX_SP (-NIKKEI)'!AF1230</f>
        <v>0</v>
      </c>
      <c r="R1145">
        <f>'[1]CAC_SWISS_SP_NIKKEI (-DAX)'!AF1230</f>
        <v>0</v>
      </c>
      <c r="S1145">
        <f>'[1]CAC_SWISS_DAX_NIKKEI (-SP)'!AF1230</f>
        <v>0</v>
      </c>
      <c r="V1145" t="str">
        <f t="shared" si="640"/>
        <v>BASE</v>
      </c>
      <c r="W1145" t="str">
        <f t="shared" si="641"/>
        <v>BASE+SP</v>
      </c>
      <c r="X1145" t="str">
        <f t="shared" si="642"/>
        <v>BASE+DAX</v>
      </c>
      <c r="Y1145" t="str">
        <f t="shared" si="643"/>
        <v>BASE+NIKKEI</v>
      </c>
      <c r="Z1145" s="2" t="str">
        <f t="shared" si="644"/>
        <v>- NIKKEI</v>
      </c>
      <c r="AA1145" s="2" t="str">
        <f t="shared" si="654"/>
        <v>- DAX</v>
      </c>
      <c r="AB1145" s="2" t="str">
        <f t="shared" si="632"/>
        <v>- SP</v>
      </c>
      <c r="AE1145">
        <f t="shared" si="633"/>
        <v>0.58235497195792396</v>
      </c>
      <c r="AF1145">
        <f t="shared" si="634"/>
        <v>0.5871357166651866</v>
      </c>
      <c r="AG1145">
        <f t="shared" si="635"/>
        <v>0.58761780563434707</v>
      </c>
      <c r="AH1145">
        <f t="shared" si="636"/>
        <v>0.58260944404108328</v>
      </c>
      <c r="AI1145">
        <f t="shared" si="637"/>
        <v>0.5913684505234349</v>
      </c>
      <c r="AJ1145">
        <f t="shared" si="638"/>
        <v>0.5878288207201221</v>
      </c>
      <c r="AK1145">
        <f t="shared" si="639"/>
        <v>0.58794617729185217</v>
      </c>
      <c r="AM1145" t="str">
        <f t="shared" si="645"/>
        <v>BASE</v>
      </c>
      <c r="AN1145" t="str" cm="1">
        <f t="array" ref="AN1145">IF(AM1145="",_xlfn.IFS(AF1145=MAX(AF1145:AH1145),"SP",AG1145=MAX(AF1145:AH1145),"DAX",AH1145=MAX(AF1145:AH1145),"NIKKEI",MAX(AF1145:AH1145)=0,""),"")</f>
        <v/>
      </c>
      <c r="AO1145" t="str" cm="1">
        <f t="array" ref="AO1145">IF(AM1145="BASE","",IF(MAX(AF1145:AH1145)=0,_xlfn.IFS(AI1145=MAX(AI1145:AK1145),"SP&amp;DAX",AJ1145=MAX(AI1145:AK1145),"SP&amp;NIKKEI",AK1145=MAX(AI1145:AK1145),"DAX&amp;NIKKEI"),""))</f>
        <v/>
      </c>
      <c r="AQ1145" s="3">
        <f t="shared" si="646"/>
        <v>43360</v>
      </c>
      <c r="AR1145" cm="1">
        <f t="array" ref="AR1145">IF(AM1145="BASE",AE1145,_xlfn.IFS(AN1145="DAX",AG1145,AN1145="NIKKEI",AH1145,AN1145="SP",AF1145,AN1145="",MAX(AI1145:AK1145)))</f>
        <v>0.58235497195792396</v>
      </c>
      <c r="AS1145" s="4">
        <f t="shared" si="618"/>
        <v>0.58531855987668935</v>
      </c>
      <c r="AT1145" s="4">
        <f t="shared" si="619"/>
        <v>0.62999224380344121</v>
      </c>
      <c r="AU1145" s="4">
        <f t="shared" si="620"/>
        <v>1.8711830857439612E-5</v>
      </c>
      <c r="AV1145" s="4">
        <f t="shared" si="621"/>
        <v>2.0333430070629439E-3</v>
      </c>
      <c r="AW1145" s="4">
        <f t="shared" si="622"/>
        <v>9.2024959844172385E-3</v>
      </c>
      <c r="AX1145" s="4">
        <f t="shared" si="623"/>
        <v>1.4369667322029262E-2</v>
      </c>
      <c r="AY1145" s="4">
        <f t="shared" si="624"/>
        <v>6.522119534860032E-3</v>
      </c>
      <c r="AZ1145" s="4">
        <f t="shared" si="625"/>
        <v>-6.8495653426736194</v>
      </c>
      <c r="BA1145" s="6" t="str">
        <f t="shared" si="626"/>
        <v>WEAKEN</v>
      </c>
      <c r="BB1145" s="4">
        <f t="shared" si="627"/>
        <v>0</v>
      </c>
      <c r="BC1145" s="4">
        <f t="shared" si="628"/>
        <v>0.60295548643614738</v>
      </c>
      <c r="BD1145" s="4">
        <f t="shared" si="629"/>
        <v>0.77882552653643133</v>
      </c>
      <c r="BE1145" s="4">
        <f t="shared" si="647"/>
        <v>0.05</v>
      </c>
      <c r="BF1145" s="4" t="str">
        <f t="shared" si="648"/>
        <v/>
      </c>
      <c r="BG1145" s="4" t="str">
        <f t="shared" si="649"/>
        <v/>
      </c>
      <c r="BH1145" s="4" t="str">
        <f t="shared" si="650"/>
        <v/>
      </c>
      <c r="BI1145" s="4" t="str">
        <f t="shared" si="651"/>
        <v/>
      </c>
      <c r="BJ1145" s="4" t="str">
        <f t="shared" si="652"/>
        <v/>
      </c>
      <c r="BK1145" s="4" t="str">
        <f t="shared" si="653"/>
        <v/>
      </c>
      <c r="BS1145" s="3" t="str">
        <f t="shared" si="630"/>
        <v/>
      </c>
      <c r="BT1145" s="5">
        <f t="shared" si="631"/>
        <v>-4.4673683926751862E-2</v>
      </c>
      <c r="BU1145" s="3"/>
    </row>
    <row r="1146" spans="1:73" x14ac:dyDescent="0.2">
      <c r="A1146" s="1">
        <v>43361</v>
      </c>
      <c r="C1146">
        <v>0.58588895261726937</v>
      </c>
      <c r="D1146">
        <v>0.58861996351097945</v>
      </c>
      <c r="E1146">
        <v>0.59337587446187157</v>
      </c>
      <c r="F1146">
        <v>0.58639186820710121</v>
      </c>
      <c r="G1146">
        <v>0.5950381215426761</v>
      </c>
      <c r="H1146">
        <v>0.58958709092999784</v>
      </c>
      <c r="I1146">
        <v>0.59407502529717793</v>
      </c>
      <c r="J1146">
        <v>0.59613391958829909</v>
      </c>
      <c r="M1146">
        <f>'[1]CAC_SWISS (-SP-NIKKEI-DAX)'!AC1231</f>
        <v>0</v>
      </c>
      <c r="N1146">
        <f>'[1]CAC_SWISS_SP (-NIKKEI-DAX)'!AD1231</f>
        <v>0</v>
      </c>
      <c r="O1146">
        <f>'[1]CAC_SWISS_DAX (-SP-NIKKEI)'!AD1231</f>
        <v>0</v>
      </c>
      <c r="P1146">
        <f>'[1]CAC_SWISS_NIKKEI (-SP-DAX)'!AD1231</f>
        <v>0</v>
      </c>
      <c r="Q1146">
        <f>'[1]CAC_SWISS_DAX_SP (-NIKKEI)'!AF1231</f>
        <v>0</v>
      </c>
      <c r="R1146">
        <f>'[1]CAC_SWISS_SP_NIKKEI (-DAX)'!AF1231</f>
        <v>0</v>
      </c>
      <c r="S1146">
        <f>'[1]CAC_SWISS_DAX_NIKKEI (-SP)'!AF1231</f>
        <v>0</v>
      </c>
      <c r="V1146" t="str">
        <f t="shared" si="640"/>
        <v>BASE</v>
      </c>
      <c r="W1146" t="str">
        <f t="shared" si="641"/>
        <v>BASE+SP</v>
      </c>
      <c r="X1146" t="str">
        <f t="shared" si="642"/>
        <v>BASE+DAX</v>
      </c>
      <c r="Y1146" t="str">
        <f t="shared" si="643"/>
        <v>BASE+NIKKEI</v>
      </c>
      <c r="Z1146" s="2" t="str">
        <f t="shared" si="644"/>
        <v>- NIKKEI</v>
      </c>
      <c r="AA1146" s="2" t="str">
        <f t="shared" si="654"/>
        <v>- DAX</v>
      </c>
      <c r="AB1146" s="2" t="str">
        <f t="shared" si="632"/>
        <v>- SP</v>
      </c>
      <c r="AE1146">
        <f t="shared" si="633"/>
        <v>0.58588895261726937</v>
      </c>
      <c r="AF1146">
        <f t="shared" si="634"/>
        <v>0.58861996351097945</v>
      </c>
      <c r="AG1146">
        <f t="shared" si="635"/>
        <v>0.59337587446187157</v>
      </c>
      <c r="AH1146">
        <f t="shared" si="636"/>
        <v>0.58639186820710121</v>
      </c>
      <c r="AI1146">
        <f t="shared" si="637"/>
        <v>0.5950381215426761</v>
      </c>
      <c r="AJ1146">
        <f t="shared" si="638"/>
        <v>0.58958709092999784</v>
      </c>
      <c r="AK1146">
        <f t="shared" si="639"/>
        <v>0.59407502529717793</v>
      </c>
      <c r="AM1146" t="str">
        <f t="shared" si="645"/>
        <v>BASE</v>
      </c>
      <c r="AN1146" t="str" cm="1">
        <f t="array" ref="AN1146">IF(AM1146="",_xlfn.IFS(AF1146=MAX(AF1146:AH1146),"SP",AG1146=MAX(AF1146:AH1146),"DAX",AH1146=MAX(AF1146:AH1146),"NIKKEI",MAX(AF1146:AH1146)=0,""),"")</f>
        <v/>
      </c>
      <c r="AO1146" t="str" cm="1">
        <f t="array" ref="AO1146">IF(AM1146="BASE","",IF(MAX(AF1146:AH1146)=0,_xlfn.IFS(AI1146=MAX(AI1146:AK1146),"SP&amp;DAX",AJ1146=MAX(AI1146:AK1146),"SP&amp;NIKKEI",AK1146=MAX(AI1146:AK1146),"DAX&amp;NIKKEI"),""))</f>
        <v/>
      </c>
      <c r="AQ1146" s="3">
        <f t="shared" si="646"/>
        <v>43361</v>
      </c>
      <c r="AR1146" cm="1">
        <f t="array" ref="AR1146">IF(AM1146="BASE",AE1146,_xlfn.IFS(AN1146="DAX",AG1146,AN1146="NIKKEI",AH1146,AN1146="SP",AF1146,AN1146="",MAX(AI1146:AK1146)))</f>
        <v>0.58588895261726937</v>
      </c>
      <c r="AS1146" s="4">
        <f t="shared" si="618"/>
        <v>0.58620957922854644</v>
      </c>
      <c r="AT1146" s="4">
        <f t="shared" si="619"/>
        <v>0.62759768110758252</v>
      </c>
      <c r="AU1146" s="4">
        <f t="shared" si="620"/>
        <v>1.013782152500661E-5</v>
      </c>
      <c r="AV1146" s="4">
        <f t="shared" si="621"/>
        <v>1.9940142009186612E-3</v>
      </c>
      <c r="AW1146" s="4">
        <f t="shared" si="622"/>
        <v>5.0841270439979918E-3</v>
      </c>
      <c r="AX1146" s="4">
        <f t="shared" si="623"/>
        <v>1.4224646137437761E-2</v>
      </c>
      <c r="AY1146" s="4">
        <f t="shared" si="624"/>
        <v>6.3948468449896347E-3</v>
      </c>
      <c r="AZ1146" s="4">
        <f t="shared" si="625"/>
        <v>-6.472102128835763</v>
      </c>
      <c r="BA1146" s="6" t="str">
        <f t="shared" si="626"/>
        <v>WEAKEN</v>
      </c>
      <c r="BB1146" s="4">
        <f t="shared" si="627"/>
        <v>0</v>
      </c>
      <c r="BC1146" s="4">
        <f t="shared" si="628"/>
        <v>0.60295548643614738</v>
      </c>
      <c r="BD1146" s="4">
        <f t="shared" si="629"/>
        <v>0.77882552653643133</v>
      </c>
      <c r="BE1146" s="4">
        <f t="shared" si="647"/>
        <v>0.05</v>
      </c>
      <c r="BF1146" s="4" t="str">
        <f t="shared" si="648"/>
        <v/>
      </c>
      <c r="BG1146" s="4" t="str">
        <f t="shared" si="649"/>
        <v/>
      </c>
      <c r="BH1146" s="4" t="str">
        <f t="shared" si="650"/>
        <v/>
      </c>
      <c r="BI1146" s="4" t="str">
        <f t="shared" si="651"/>
        <v/>
      </c>
      <c r="BJ1146" s="4" t="str">
        <f t="shared" si="652"/>
        <v/>
      </c>
      <c r="BK1146" s="4" t="str">
        <f t="shared" si="653"/>
        <v/>
      </c>
      <c r="BS1146" s="3" t="str">
        <f t="shared" si="630"/>
        <v/>
      </c>
      <c r="BT1146" s="5">
        <f t="shared" si="631"/>
        <v>-4.1388101879036077E-2</v>
      </c>
      <c r="BU1146" s="3"/>
    </row>
    <row r="1147" spans="1:73" x14ac:dyDescent="0.2">
      <c r="A1147" s="1">
        <v>43362</v>
      </c>
      <c r="C1147">
        <v>0.5887593391144238</v>
      </c>
      <c r="D1147">
        <v>0.59188787949321742</v>
      </c>
      <c r="E1147">
        <v>0.5951298997615504</v>
      </c>
      <c r="F1147">
        <v>0.58913137132801641</v>
      </c>
      <c r="G1147">
        <v>0.59703466850650322</v>
      </c>
      <c r="H1147">
        <v>0.5926766060919092</v>
      </c>
      <c r="I1147">
        <v>0.59567852592953596</v>
      </c>
      <c r="J1147">
        <v>0.59793959975366884</v>
      </c>
      <c r="M1147">
        <f>'[1]CAC_SWISS (-SP-NIKKEI-DAX)'!AC1232</f>
        <v>0</v>
      </c>
      <c r="N1147">
        <f>'[1]CAC_SWISS_SP (-NIKKEI-DAX)'!AD1232</f>
        <v>0</v>
      </c>
      <c r="O1147">
        <f>'[1]CAC_SWISS_DAX (-SP-NIKKEI)'!AD1232</f>
        <v>0</v>
      </c>
      <c r="P1147">
        <f>'[1]CAC_SWISS_NIKKEI (-SP-DAX)'!AD1232</f>
        <v>0</v>
      </c>
      <c r="Q1147">
        <f>'[1]CAC_SWISS_DAX_SP (-NIKKEI)'!AF1232</f>
        <v>0</v>
      </c>
      <c r="R1147">
        <f>'[1]CAC_SWISS_SP_NIKKEI (-DAX)'!AF1232</f>
        <v>0</v>
      </c>
      <c r="S1147">
        <f>'[1]CAC_SWISS_DAX_NIKKEI (-SP)'!AF1232</f>
        <v>0</v>
      </c>
      <c r="V1147" t="str">
        <f t="shared" si="640"/>
        <v>BASE</v>
      </c>
      <c r="W1147" t="str">
        <f t="shared" si="641"/>
        <v>BASE+SP</v>
      </c>
      <c r="X1147" t="str">
        <f t="shared" si="642"/>
        <v>BASE+DAX</v>
      </c>
      <c r="Y1147" t="str">
        <f t="shared" si="643"/>
        <v>BASE+NIKKEI</v>
      </c>
      <c r="Z1147" s="2" t="str">
        <f t="shared" si="644"/>
        <v>- NIKKEI</v>
      </c>
      <c r="AA1147" s="2" t="str">
        <f t="shared" si="654"/>
        <v>- DAX</v>
      </c>
      <c r="AB1147" s="2" t="str">
        <f t="shared" si="632"/>
        <v>- SP</v>
      </c>
      <c r="AE1147">
        <f t="shared" si="633"/>
        <v>0.5887593391144238</v>
      </c>
      <c r="AF1147">
        <f t="shared" si="634"/>
        <v>0.59188787949321742</v>
      </c>
      <c r="AG1147">
        <f t="shared" si="635"/>
        <v>0.5951298997615504</v>
      </c>
      <c r="AH1147">
        <f t="shared" si="636"/>
        <v>0.58913137132801641</v>
      </c>
      <c r="AI1147">
        <f t="shared" si="637"/>
        <v>0.59703466850650322</v>
      </c>
      <c r="AJ1147">
        <f t="shared" si="638"/>
        <v>0.5926766060919092</v>
      </c>
      <c r="AK1147">
        <f t="shared" si="639"/>
        <v>0.59567852592953596</v>
      </c>
      <c r="AM1147" t="str">
        <f t="shared" si="645"/>
        <v>BASE</v>
      </c>
      <c r="AN1147" t="str" cm="1">
        <f t="array" ref="AN1147">IF(AM1147="",_xlfn.IFS(AF1147=MAX(AF1147:AH1147),"SP",AG1147=MAX(AF1147:AH1147),"DAX",AH1147=MAX(AF1147:AH1147),"NIKKEI",MAX(AF1147:AH1147)=0,""),"")</f>
        <v/>
      </c>
      <c r="AO1147" t="str" cm="1">
        <f t="array" ref="AO1147">IF(AM1147="BASE","",IF(MAX(AF1147:AH1147)=0,_xlfn.IFS(AI1147=MAX(AI1147:AK1147),"SP&amp;DAX",AJ1147=MAX(AI1147:AK1147),"SP&amp;NIKKEI",AK1147=MAX(AI1147:AK1147),"DAX&amp;NIKKEI"),""))</f>
        <v/>
      </c>
      <c r="AQ1147" s="3">
        <f t="shared" si="646"/>
        <v>43362</v>
      </c>
      <c r="AR1147" cm="1">
        <f t="array" ref="AR1147">IF(AM1147="BASE",AE1147,_xlfn.IFS(AN1147="DAX",AG1147,AN1147="NIKKEI",AH1147,AN1147="SP",AF1147,AN1147="",MAX(AI1147:AK1147)))</f>
        <v>0.5887593391144238</v>
      </c>
      <c r="AS1147" s="4">
        <f t="shared" si="618"/>
        <v>0.58648894674399155</v>
      </c>
      <c r="AT1147" s="4">
        <f t="shared" si="619"/>
        <v>0.62531556338416061</v>
      </c>
      <c r="AU1147" s="4">
        <f t="shared" si="620"/>
        <v>1.0766856939509663E-5</v>
      </c>
      <c r="AV1147" s="4">
        <f t="shared" si="621"/>
        <v>1.9168786926608572E-3</v>
      </c>
      <c r="AW1147" s="4">
        <f t="shared" si="622"/>
        <v>5.6168692263796702E-3</v>
      </c>
      <c r="AX1147" s="4">
        <f t="shared" si="623"/>
        <v>1.3947484582471661E-2</v>
      </c>
      <c r="AY1147" s="4">
        <f t="shared" si="624"/>
        <v>6.2780776952159577E-3</v>
      </c>
      <c r="AZ1147" s="4">
        <f t="shared" si="625"/>
        <v>-6.1844753322750146</v>
      </c>
      <c r="BA1147" s="6" t="str">
        <f t="shared" si="626"/>
        <v>WEAKEN</v>
      </c>
      <c r="BB1147" s="4">
        <f t="shared" si="627"/>
        <v>0</v>
      </c>
      <c r="BC1147" s="4">
        <f t="shared" si="628"/>
        <v>0.60295548643614738</v>
      </c>
      <c r="BD1147" s="4">
        <f t="shared" si="629"/>
        <v>0.77882552653643133</v>
      </c>
      <c r="BE1147" s="4">
        <f t="shared" si="647"/>
        <v>0.05</v>
      </c>
      <c r="BF1147" s="4" t="str">
        <f t="shared" si="648"/>
        <v/>
      </c>
      <c r="BG1147" s="4" t="str">
        <f t="shared" si="649"/>
        <v/>
      </c>
      <c r="BH1147" s="4" t="str">
        <f t="shared" si="650"/>
        <v/>
      </c>
      <c r="BI1147" s="4" t="str">
        <f t="shared" si="651"/>
        <v/>
      </c>
      <c r="BJ1147" s="4" t="str">
        <f t="shared" si="652"/>
        <v/>
      </c>
      <c r="BK1147" s="4" t="str">
        <f t="shared" si="653"/>
        <v/>
      </c>
      <c r="BS1147" s="3" t="str">
        <f t="shared" si="630"/>
        <v/>
      </c>
      <c r="BT1147" s="5">
        <f t="shared" si="631"/>
        <v>-3.8826616640169065E-2</v>
      </c>
      <c r="BU1147" s="3"/>
    </row>
    <row r="1148" spans="1:73" x14ac:dyDescent="0.2">
      <c r="A1148" s="1">
        <v>43363</v>
      </c>
      <c r="C1148">
        <v>0.58011685924533829</v>
      </c>
      <c r="D1148">
        <v>0.58318511440010989</v>
      </c>
      <c r="E1148">
        <v>0.58686981581634023</v>
      </c>
      <c r="F1148">
        <v>0.58044928713328547</v>
      </c>
      <c r="G1148">
        <v>0.58870323060546415</v>
      </c>
      <c r="H1148">
        <v>0.58395696278625786</v>
      </c>
      <c r="I1148">
        <v>0.58738458591299481</v>
      </c>
      <c r="J1148">
        <v>0.58959631111944566</v>
      </c>
      <c r="M1148">
        <f>'[1]CAC_SWISS (-SP-NIKKEI-DAX)'!AC1233</f>
        <v>0</v>
      </c>
      <c r="N1148">
        <f>'[1]CAC_SWISS_SP (-NIKKEI-DAX)'!AD1233</f>
        <v>0</v>
      </c>
      <c r="O1148">
        <f>'[1]CAC_SWISS_DAX (-SP-NIKKEI)'!AD1233</f>
        <v>0</v>
      </c>
      <c r="P1148">
        <f>'[1]CAC_SWISS_NIKKEI (-SP-DAX)'!AD1233</f>
        <v>0</v>
      </c>
      <c r="Q1148">
        <f>'[1]CAC_SWISS_DAX_SP (-NIKKEI)'!AF1233</f>
        <v>0</v>
      </c>
      <c r="R1148">
        <f>'[1]CAC_SWISS_SP_NIKKEI (-DAX)'!AF1233</f>
        <v>0</v>
      </c>
      <c r="S1148">
        <f>'[1]CAC_SWISS_DAX_NIKKEI (-SP)'!AF1233</f>
        <v>0</v>
      </c>
      <c r="V1148" t="str">
        <f t="shared" si="640"/>
        <v>BASE</v>
      </c>
      <c r="W1148" t="str">
        <f t="shared" si="641"/>
        <v>BASE+SP</v>
      </c>
      <c r="X1148" t="str">
        <f t="shared" si="642"/>
        <v>BASE+DAX</v>
      </c>
      <c r="Y1148" t="str">
        <f t="shared" si="643"/>
        <v>BASE+NIKKEI</v>
      </c>
      <c r="Z1148" s="2" t="str">
        <f t="shared" si="644"/>
        <v>- NIKKEI</v>
      </c>
      <c r="AA1148" s="2" t="str">
        <f t="shared" si="654"/>
        <v>- DAX</v>
      </c>
      <c r="AB1148" s="2" t="str">
        <f t="shared" si="632"/>
        <v>- SP</v>
      </c>
      <c r="AE1148">
        <f t="shared" si="633"/>
        <v>0.58011685924533829</v>
      </c>
      <c r="AF1148">
        <f t="shared" si="634"/>
        <v>0.58318511440010989</v>
      </c>
      <c r="AG1148">
        <f t="shared" si="635"/>
        <v>0.58686981581634023</v>
      </c>
      <c r="AH1148">
        <f t="shared" si="636"/>
        <v>0.58044928713328547</v>
      </c>
      <c r="AI1148">
        <f t="shared" si="637"/>
        <v>0.58870323060546415</v>
      </c>
      <c r="AJ1148">
        <f t="shared" si="638"/>
        <v>0.58395696278625786</v>
      </c>
      <c r="AK1148">
        <f t="shared" si="639"/>
        <v>0.58738458591299481</v>
      </c>
      <c r="AM1148" t="str">
        <f t="shared" si="645"/>
        <v>BASE</v>
      </c>
      <c r="AN1148" t="str" cm="1">
        <f t="array" ref="AN1148">IF(AM1148="",_xlfn.IFS(AF1148=MAX(AF1148:AH1148),"SP",AG1148=MAX(AF1148:AH1148),"DAX",AH1148=MAX(AF1148:AH1148),"NIKKEI",MAX(AF1148:AH1148)=0,""),"")</f>
        <v/>
      </c>
      <c r="AO1148" t="str" cm="1">
        <f t="array" ref="AO1148">IF(AM1148="BASE","",IF(MAX(AF1148:AH1148)=0,_xlfn.IFS(AI1148=MAX(AI1148:AK1148),"SP&amp;DAX",AJ1148=MAX(AI1148:AK1148),"SP&amp;NIKKEI",AK1148=MAX(AI1148:AK1148),"DAX&amp;NIKKEI"),""))</f>
        <v/>
      </c>
      <c r="AQ1148" s="3">
        <f t="shared" si="646"/>
        <v>43363</v>
      </c>
      <c r="AR1148" cm="1">
        <f t="array" ref="AR1148">IF(AM1148="BASE",AE1148,_xlfn.IFS(AN1148="DAX",AG1148,AN1148="NIKKEI",AH1148,AN1148="SP",AF1148,AN1148="",MAX(AI1148:AK1148)))</f>
        <v>0.58011685924533829</v>
      </c>
      <c r="AS1148" s="4">
        <f t="shared" si="618"/>
        <v>0.58512448073589762</v>
      </c>
      <c r="AT1148" s="4">
        <f t="shared" si="619"/>
        <v>0.62335313143190485</v>
      </c>
      <c r="AU1148" s="4">
        <f t="shared" si="620"/>
        <v>7.333024967671634E-6</v>
      </c>
      <c r="AV1148" s="4">
        <f t="shared" si="621"/>
        <v>1.8428350508600568E-3</v>
      </c>
      <c r="AW1148" s="4">
        <f t="shared" si="622"/>
        <v>3.9792085375461514E-3</v>
      </c>
      <c r="AX1148" s="4">
        <f t="shared" si="623"/>
        <v>1.3673400912634153E-2</v>
      </c>
      <c r="AY1148" s="4">
        <f t="shared" si="624"/>
        <v>6.1310687089583572E-3</v>
      </c>
      <c r="AZ1148" s="4">
        <f t="shared" si="625"/>
        <v>-6.2352344282408332</v>
      </c>
      <c r="BA1148" s="6" t="str">
        <f t="shared" si="626"/>
        <v>WEAKEN</v>
      </c>
      <c r="BB1148" s="4">
        <f t="shared" si="627"/>
        <v>0</v>
      </c>
      <c r="BC1148" s="4">
        <f t="shared" si="628"/>
        <v>0.60295548643614738</v>
      </c>
      <c r="BD1148" s="4">
        <f t="shared" si="629"/>
        <v>0.77882552653643133</v>
      </c>
      <c r="BE1148" s="4">
        <f t="shared" si="647"/>
        <v>0.05</v>
      </c>
      <c r="BF1148" s="4" t="str">
        <f t="shared" si="648"/>
        <v/>
      </c>
      <c r="BG1148" s="4" t="str">
        <f t="shared" si="649"/>
        <v/>
      </c>
      <c r="BH1148" s="4" t="str">
        <f t="shared" si="650"/>
        <v/>
      </c>
      <c r="BI1148" s="4" t="str">
        <f t="shared" si="651"/>
        <v/>
      </c>
      <c r="BJ1148" s="4" t="str">
        <f t="shared" si="652"/>
        <v/>
      </c>
      <c r="BK1148" s="4" t="str">
        <f t="shared" si="653"/>
        <v/>
      </c>
      <c r="BS1148" s="3" t="str">
        <f t="shared" si="630"/>
        <v/>
      </c>
      <c r="BT1148" s="5">
        <f t="shared" si="631"/>
        <v>-3.8228650696007227E-2</v>
      </c>
      <c r="BU1148" s="3"/>
    </row>
    <row r="1149" spans="1:73" x14ac:dyDescent="0.2">
      <c r="A1149" s="1">
        <v>43364</v>
      </c>
      <c r="C1149">
        <v>0.57615664879776263</v>
      </c>
      <c r="D1149">
        <v>0.57741909545968351</v>
      </c>
      <c r="E1149">
        <v>0.58093188837800769</v>
      </c>
      <c r="F1149">
        <v>0.57648586444678906</v>
      </c>
      <c r="G1149">
        <v>0.581572112536487</v>
      </c>
      <c r="H1149">
        <v>0.57799050714483269</v>
      </c>
      <c r="I1149">
        <v>0.58134496375232658</v>
      </c>
      <c r="J1149">
        <v>0.58216888176427894</v>
      </c>
      <c r="M1149">
        <f>'[1]CAC_SWISS (-SP-NIKKEI-DAX)'!AC1234</f>
        <v>0</v>
      </c>
      <c r="N1149">
        <f>'[1]CAC_SWISS_SP (-NIKKEI-DAX)'!AD1234</f>
        <v>0</v>
      </c>
      <c r="O1149">
        <f>'[1]CAC_SWISS_DAX (-SP-NIKKEI)'!AD1234</f>
        <v>0</v>
      </c>
      <c r="P1149">
        <f>'[1]CAC_SWISS_NIKKEI (-SP-DAX)'!AD1234</f>
        <v>0</v>
      </c>
      <c r="Q1149">
        <f>'[1]CAC_SWISS_DAX_SP (-NIKKEI)'!AF1234</f>
        <v>0</v>
      </c>
      <c r="R1149">
        <f>'[1]CAC_SWISS_SP_NIKKEI (-DAX)'!AF1234</f>
        <v>0</v>
      </c>
      <c r="S1149">
        <f>'[1]CAC_SWISS_DAX_NIKKEI (-SP)'!AF1234</f>
        <v>0</v>
      </c>
      <c r="V1149" t="str">
        <f t="shared" si="640"/>
        <v>BASE</v>
      </c>
      <c r="W1149" t="str">
        <f t="shared" si="641"/>
        <v>BASE+SP</v>
      </c>
      <c r="X1149" t="str">
        <f t="shared" si="642"/>
        <v>BASE+DAX</v>
      </c>
      <c r="Y1149" t="str">
        <f t="shared" si="643"/>
        <v>BASE+NIKKEI</v>
      </c>
      <c r="Z1149" s="2" t="str">
        <f t="shared" si="644"/>
        <v>- NIKKEI</v>
      </c>
      <c r="AA1149" s="2" t="str">
        <f t="shared" si="654"/>
        <v>- DAX</v>
      </c>
      <c r="AB1149" s="2" t="str">
        <f t="shared" si="632"/>
        <v>- SP</v>
      </c>
      <c r="AE1149">
        <f t="shared" si="633"/>
        <v>0.57615664879776263</v>
      </c>
      <c r="AF1149">
        <f t="shared" si="634"/>
        <v>0.57741909545968351</v>
      </c>
      <c r="AG1149">
        <f t="shared" si="635"/>
        <v>0.58093188837800769</v>
      </c>
      <c r="AH1149">
        <f t="shared" si="636"/>
        <v>0.57648586444678906</v>
      </c>
      <c r="AI1149">
        <f t="shared" si="637"/>
        <v>0.581572112536487</v>
      </c>
      <c r="AJ1149">
        <f t="shared" si="638"/>
        <v>0.57799050714483269</v>
      </c>
      <c r="AK1149">
        <f t="shared" si="639"/>
        <v>0.58134496375232658</v>
      </c>
      <c r="AM1149" t="str">
        <f t="shared" si="645"/>
        <v>BASE</v>
      </c>
      <c r="AN1149" t="str" cm="1">
        <f t="array" ref="AN1149">IF(AM1149="",_xlfn.IFS(AF1149=MAX(AF1149:AH1149),"SP",AG1149=MAX(AF1149:AH1149),"DAX",AH1149=MAX(AF1149:AH1149),"NIKKEI",MAX(AF1149:AH1149)=0,""),"")</f>
        <v/>
      </c>
      <c r="AO1149" t="str" cm="1">
        <f t="array" ref="AO1149">IF(AM1149="BASE","",IF(MAX(AF1149:AH1149)=0,_xlfn.IFS(AI1149=MAX(AI1149:AK1149),"SP&amp;DAX",AJ1149=MAX(AI1149:AK1149),"SP&amp;NIKKEI",AK1149=MAX(AI1149:AK1149),"DAX&amp;NIKKEI"),""))</f>
        <v/>
      </c>
      <c r="AQ1149" s="3">
        <f t="shared" si="646"/>
        <v>43364</v>
      </c>
      <c r="AR1149" cm="1">
        <f t="array" ref="AR1149">IF(AM1149="BASE",AE1149,_xlfn.IFS(AN1149="DAX",AG1149,AN1149="NIKKEI",AH1149,AN1149="SP",AF1149,AN1149="",MAX(AI1149:AK1149)))</f>
        <v>0.57615664879776263</v>
      </c>
      <c r="AS1149" s="4">
        <f t="shared" si="618"/>
        <v>0.58413912630011455</v>
      </c>
      <c r="AT1149" s="4">
        <f t="shared" si="619"/>
        <v>0.62150991081234341</v>
      </c>
      <c r="AU1149" s="4">
        <f t="shared" si="620"/>
        <v>1.5102834916455715E-5</v>
      </c>
      <c r="AV1149" s="4">
        <f t="shared" si="621"/>
        <v>1.8065003292076147E-3</v>
      </c>
      <c r="AW1149" s="4">
        <f t="shared" si="622"/>
        <v>8.3602724407364336E-3</v>
      </c>
      <c r="AX1149" s="4">
        <f t="shared" si="623"/>
        <v>1.3543374125920932E-2</v>
      </c>
      <c r="AY1149" s="4">
        <f t="shared" si="624"/>
        <v>6.1351683005275307E-3</v>
      </c>
      <c r="AZ1149" s="4">
        <f t="shared" si="625"/>
        <v>-6.0912403183814119</v>
      </c>
      <c r="BA1149" s="6" t="str">
        <f t="shared" si="626"/>
        <v>WEAKEN</v>
      </c>
      <c r="BB1149" s="4">
        <f t="shared" si="627"/>
        <v>0</v>
      </c>
      <c r="BC1149" s="4">
        <f t="shared" si="628"/>
        <v>0.60295548643614738</v>
      </c>
      <c r="BD1149" s="4">
        <f t="shared" si="629"/>
        <v>0.77882552653643133</v>
      </c>
      <c r="BE1149" s="4">
        <f t="shared" si="647"/>
        <v>0.05</v>
      </c>
      <c r="BF1149" s="4" t="str">
        <f t="shared" si="648"/>
        <v/>
      </c>
      <c r="BG1149" s="4" t="str">
        <f t="shared" si="649"/>
        <v/>
      </c>
      <c r="BH1149" s="4" t="str">
        <f t="shared" si="650"/>
        <v/>
      </c>
      <c r="BI1149" s="4" t="str">
        <f t="shared" si="651"/>
        <v/>
      </c>
      <c r="BJ1149" s="4" t="str">
        <f t="shared" si="652"/>
        <v/>
      </c>
      <c r="BK1149" s="4" t="str">
        <f t="shared" si="653"/>
        <v/>
      </c>
      <c r="BS1149" s="3" t="str">
        <f t="shared" si="630"/>
        <v/>
      </c>
      <c r="BT1149" s="5">
        <f t="shared" si="631"/>
        <v>-3.7370784512228861E-2</v>
      </c>
      <c r="BU1149" s="3"/>
    </row>
    <row r="1150" spans="1:73" x14ac:dyDescent="0.2">
      <c r="A1150" s="1">
        <v>43367</v>
      </c>
      <c r="C1150">
        <v>0.57874372287273823</v>
      </c>
      <c r="D1150">
        <v>0.58031727492383989</v>
      </c>
      <c r="E1150">
        <v>0.58254380214721435</v>
      </c>
      <c r="F1150">
        <v>0.5790858571800096</v>
      </c>
      <c r="G1150">
        <v>0.58339371013987917</v>
      </c>
      <c r="H1150">
        <v>0.58093656486149448</v>
      </c>
      <c r="I1150">
        <v>0.58295890736699252</v>
      </c>
      <c r="J1150">
        <v>0.58402137552930011</v>
      </c>
      <c r="M1150">
        <f>'[1]CAC_SWISS (-SP-NIKKEI-DAX)'!AC1235</f>
        <v>0</v>
      </c>
      <c r="N1150">
        <f>'[1]CAC_SWISS_SP (-NIKKEI-DAX)'!AD1235</f>
        <v>0</v>
      </c>
      <c r="O1150">
        <f>'[1]CAC_SWISS_DAX (-SP-NIKKEI)'!AD1235</f>
        <v>0</v>
      </c>
      <c r="P1150">
        <f>'[1]CAC_SWISS_NIKKEI (-SP-DAX)'!AD1235</f>
        <v>0</v>
      </c>
      <c r="Q1150">
        <f>'[1]CAC_SWISS_DAX_SP (-NIKKEI)'!AF1235</f>
        <v>0</v>
      </c>
      <c r="R1150">
        <f>'[1]CAC_SWISS_SP_NIKKEI (-DAX)'!AF1235</f>
        <v>0</v>
      </c>
      <c r="S1150">
        <f>'[1]CAC_SWISS_DAX_NIKKEI (-SP)'!AF1235</f>
        <v>0</v>
      </c>
      <c r="V1150" t="str">
        <f t="shared" si="640"/>
        <v>BASE</v>
      </c>
      <c r="W1150" t="str">
        <f t="shared" si="641"/>
        <v>BASE+SP</v>
      </c>
      <c r="X1150" t="str">
        <f t="shared" si="642"/>
        <v>BASE+DAX</v>
      </c>
      <c r="Y1150" t="str">
        <f t="shared" si="643"/>
        <v>BASE+NIKKEI</v>
      </c>
      <c r="Z1150" s="2" t="str">
        <f t="shared" si="644"/>
        <v>- NIKKEI</v>
      </c>
      <c r="AA1150" s="2" t="str">
        <f t="shared" si="654"/>
        <v>- DAX</v>
      </c>
      <c r="AB1150" s="2" t="str">
        <f t="shared" si="632"/>
        <v>- SP</v>
      </c>
      <c r="AE1150">
        <f t="shared" si="633"/>
        <v>0.57874372287273823</v>
      </c>
      <c r="AF1150">
        <f t="shared" si="634"/>
        <v>0.58031727492383989</v>
      </c>
      <c r="AG1150">
        <f t="shared" si="635"/>
        <v>0.58254380214721435</v>
      </c>
      <c r="AH1150">
        <f t="shared" si="636"/>
        <v>0.5790858571800096</v>
      </c>
      <c r="AI1150">
        <f t="shared" si="637"/>
        <v>0.58339371013987917</v>
      </c>
      <c r="AJ1150">
        <f t="shared" si="638"/>
        <v>0.58093656486149448</v>
      </c>
      <c r="AK1150">
        <f t="shared" si="639"/>
        <v>0.58295890736699252</v>
      </c>
      <c r="AM1150" t="str">
        <f t="shared" si="645"/>
        <v>BASE</v>
      </c>
      <c r="AN1150" t="str" cm="1">
        <f t="array" ref="AN1150">IF(AM1150="",_xlfn.IFS(AF1150=MAX(AF1150:AH1150),"SP",AG1150=MAX(AF1150:AH1150),"DAX",AH1150=MAX(AF1150:AH1150),"NIKKEI",MAX(AF1150:AH1150)=0,""),"")</f>
        <v/>
      </c>
      <c r="AO1150" t="str" cm="1">
        <f t="array" ref="AO1150">IF(AM1150="BASE","",IF(MAX(AF1150:AH1150)=0,_xlfn.IFS(AI1150=MAX(AI1150:AK1150),"SP&amp;DAX",AJ1150=MAX(AI1150:AK1150),"SP&amp;NIKKEI",AK1150=MAX(AI1150:AK1150),"DAX&amp;NIKKEI"),""))</f>
        <v/>
      </c>
      <c r="AQ1150" s="3">
        <f t="shared" si="646"/>
        <v>43367</v>
      </c>
      <c r="AR1150" cm="1">
        <f t="array" ref="AR1150">IF(AM1150="BASE",AE1150,_xlfn.IFS(AN1150="DAX",AG1150,AN1150="NIKKEI",AH1150,AN1150="SP",AF1150,AN1150="",MAX(AI1150:AK1150)))</f>
        <v>0.57874372287273823</v>
      </c>
      <c r="AS1150" s="4">
        <f t="shared" si="618"/>
        <v>0.58343589282369179</v>
      </c>
      <c r="AT1150" s="4">
        <f t="shared" si="619"/>
        <v>0.61981599313962055</v>
      </c>
      <c r="AU1150" s="4">
        <f t="shared" si="620"/>
        <v>1.7490108329674014E-5</v>
      </c>
      <c r="AV1150" s="4">
        <f t="shared" si="621"/>
        <v>1.7807076757753678E-3</v>
      </c>
      <c r="AW1150" s="4">
        <f t="shared" si="622"/>
        <v>9.8219986175206164E-3</v>
      </c>
      <c r="AX1150" s="4">
        <f t="shared" si="623"/>
        <v>1.344814462946803E-2</v>
      </c>
      <c r="AY1150" s="4">
        <f t="shared" si="624"/>
        <v>6.1125415621061229E-3</v>
      </c>
      <c r="AZ1150" s="4">
        <f t="shared" si="625"/>
        <v>-5.9517141840739836</v>
      </c>
      <c r="BA1150" s="6" t="str">
        <f t="shared" si="626"/>
        <v>WEAKEN</v>
      </c>
      <c r="BB1150" s="4">
        <f t="shared" si="627"/>
        <v>0</v>
      </c>
      <c r="BC1150" s="4">
        <f t="shared" si="628"/>
        <v>0.60295548643614738</v>
      </c>
      <c r="BD1150" s="4">
        <f t="shared" si="629"/>
        <v>0.77882552653643133</v>
      </c>
      <c r="BE1150" s="4">
        <f t="shared" si="647"/>
        <v>0.05</v>
      </c>
      <c r="BF1150" s="4" t="str">
        <f t="shared" si="648"/>
        <v/>
      </c>
      <c r="BG1150" s="4" t="str">
        <f t="shared" si="649"/>
        <v/>
      </c>
      <c r="BH1150" s="4" t="str">
        <f t="shared" si="650"/>
        <v/>
      </c>
      <c r="BI1150" s="4" t="str">
        <f t="shared" si="651"/>
        <v/>
      </c>
      <c r="BJ1150" s="4" t="str">
        <f t="shared" si="652"/>
        <v/>
      </c>
      <c r="BK1150" s="4" t="str">
        <f t="shared" si="653"/>
        <v/>
      </c>
      <c r="BS1150" s="3" t="str">
        <f t="shared" si="630"/>
        <v/>
      </c>
      <c r="BT1150" s="5">
        <f t="shared" si="631"/>
        <v>-3.6380100315928754E-2</v>
      </c>
      <c r="BU1150" s="3"/>
    </row>
    <row r="1151" spans="1:73" x14ac:dyDescent="0.2">
      <c r="A1151" s="1">
        <v>43368</v>
      </c>
      <c r="C1151">
        <v>0.58006194817164591</v>
      </c>
      <c r="D1151">
        <v>0.58109425219555721</v>
      </c>
      <c r="E1151">
        <v>0.58410763094815166</v>
      </c>
      <c r="F1151">
        <v>0.58041528155402067</v>
      </c>
      <c r="G1151">
        <v>0.58456598204594346</v>
      </c>
      <c r="H1151">
        <v>0.58166738403965657</v>
      </c>
      <c r="I1151">
        <v>0.5845377338766703</v>
      </c>
      <c r="J1151">
        <v>0.58515098897268791</v>
      </c>
      <c r="M1151">
        <f>'[1]CAC_SWISS (-SP-NIKKEI-DAX)'!AC1236</f>
        <v>0</v>
      </c>
      <c r="N1151">
        <f>'[1]CAC_SWISS_SP (-NIKKEI-DAX)'!AD1236</f>
        <v>0</v>
      </c>
      <c r="O1151">
        <f>'[1]CAC_SWISS_DAX (-SP-NIKKEI)'!AD1236</f>
        <v>0</v>
      </c>
      <c r="P1151">
        <f>'[1]CAC_SWISS_NIKKEI (-SP-DAX)'!AD1236</f>
        <v>0</v>
      </c>
      <c r="Q1151">
        <f>'[1]CAC_SWISS_DAX_SP (-NIKKEI)'!AF1236</f>
        <v>0</v>
      </c>
      <c r="R1151">
        <f>'[1]CAC_SWISS_SP_NIKKEI (-DAX)'!AF1236</f>
        <v>0</v>
      </c>
      <c r="S1151">
        <f>'[1]CAC_SWISS_DAX_NIKKEI (-SP)'!AF1236</f>
        <v>0</v>
      </c>
      <c r="V1151" t="str">
        <f t="shared" si="640"/>
        <v>BASE</v>
      </c>
      <c r="W1151" t="str">
        <f t="shared" si="641"/>
        <v>BASE+SP</v>
      </c>
      <c r="X1151" t="str">
        <f t="shared" si="642"/>
        <v>BASE+DAX</v>
      </c>
      <c r="Y1151" t="str">
        <f t="shared" si="643"/>
        <v>BASE+NIKKEI</v>
      </c>
      <c r="Z1151" s="2" t="str">
        <f t="shared" si="644"/>
        <v>- NIKKEI</v>
      </c>
      <c r="AA1151" s="2" t="str">
        <f t="shared" si="654"/>
        <v>- DAX</v>
      </c>
      <c r="AB1151" s="2" t="str">
        <f t="shared" si="632"/>
        <v>- SP</v>
      </c>
      <c r="AE1151">
        <f t="shared" si="633"/>
        <v>0.58006194817164591</v>
      </c>
      <c r="AF1151">
        <f t="shared" si="634"/>
        <v>0.58109425219555721</v>
      </c>
      <c r="AG1151">
        <f t="shared" si="635"/>
        <v>0.58410763094815166</v>
      </c>
      <c r="AH1151">
        <f t="shared" si="636"/>
        <v>0.58041528155402067</v>
      </c>
      <c r="AI1151">
        <f t="shared" si="637"/>
        <v>0.58456598204594346</v>
      </c>
      <c r="AJ1151">
        <f t="shared" si="638"/>
        <v>0.58166738403965657</v>
      </c>
      <c r="AK1151">
        <f t="shared" si="639"/>
        <v>0.5845377338766703</v>
      </c>
      <c r="AM1151" t="str">
        <f t="shared" si="645"/>
        <v>BASE</v>
      </c>
      <c r="AN1151" t="str" cm="1">
        <f t="array" ref="AN1151">IF(AM1151="",_xlfn.IFS(AF1151=MAX(AF1151:AH1151),"SP",AG1151=MAX(AF1151:AH1151),"DAX",AH1151=MAX(AF1151:AH1151),"NIKKEI",MAX(AF1151:AH1151)=0,""),"")</f>
        <v/>
      </c>
      <c r="AO1151" t="str" cm="1">
        <f t="array" ref="AO1151">IF(AM1151="BASE","",IF(MAX(AF1151:AH1151)=0,_xlfn.IFS(AI1151=MAX(AI1151:AK1151),"SP&amp;DAX",AJ1151=MAX(AI1151:AK1151),"SP&amp;NIKKEI",AK1151=MAX(AI1151:AK1151),"DAX&amp;NIKKEI"),""))</f>
        <v/>
      </c>
      <c r="AQ1151" s="3">
        <f t="shared" si="646"/>
        <v>43368</v>
      </c>
      <c r="AR1151" cm="1">
        <f t="array" ref="AR1151">IF(AM1151="BASE",AE1151,_xlfn.IFS(AN1151="DAX",AG1151,AN1151="NIKKEI",AH1151,AN1151="SP",AF1151,AN1151="",MAX(AI1151:AK1151)))</f>
        <v>0.58006194817164591</v>
      </c>
      <c r="AS1151" s="4">
        <f t="shared" ref="AS1151:AS1214" si="655">AVERAGE($AR1142:$AR1151)</f>
        <v>0.58291526114043601</v>
      </c>
      <c r="AT1151" s="4">
        <f t="shared" ref="AT1151:AT1214" si="656">AVERAGE($AR1092:$AR1141)</f>
        <v>0.61812103620040726</v>
      </c>
      <c r="AU1151" s="4">
        <f t="shared" ref="AU1151:AU1214" si="657">_xlfn.VAR.S($AR1142:$AR1151)</f>
        <v>1.8080701797569649E-5</v>
      </c>
      <c r="AV1151" s="4">
        <f t="shared" ref="AV1151:AV1214" si="658">_xlfn.VAR.S($AR1092:$AR1141)</f>
        <v>1.7507046071623283E-3</v>
      </c>
      <c r="AW1151" s="4">
        <f t="shared" ref="AW1151:AW1214" si="659">AU1151/AV1151</f>
        <v>1.0327671340784434E-2</v>
      </c>
      <c r="AX1151" s="4">
        <f t="shared" ref="AX1151:AX1214" si="660">SQRT(60*(AU1151*9+AV1151*49)/(58*500))</f>
        <v>1.3334987845084427E-2</v>
      </c>
      <c r="AY1151" s="4">
        <f t="shared" ref="AY1151:AY1214" si="661">SQRT(AU1151/10+AV1151/50)</f>
        <v>6.0681267556803335E-3</v>
      </c>
      <c r="AZ1151" s="4">
        <f t="shared" ref="AZ1151:AZ1214" si="662">IF(AW1151&lt;$AX$1,(AS1151-AT1151)/AY1151,IF(AW1151&gt;$AY$1,(AS1151-AT1151)/AY1151,(AS1151-AT1151)/AX1151))</f>
        <v>-5.8017534038845433</v>
      </c>
      <c r="BA1151" s="6" t="str">
        <f t="shared" ref="BA1151:BA1214" si="663">IF(AZ1151&lt;$BA$1,"WEAKEN",IF(AZ1151&gt;ABS($BA$1),"STRENGTHEN","NEUTRAL"))</f>
        <v>WEAKEN</v>
      </c>
      <c r="BB1151" s="4">
        <f t="shared" ref="BB1151:BB1214" si="664">IF(BA1151="WEAKEN",0,IF(BA1151="STRENGTHEN",0.1,BB1150))</f>
        <v>0</v>
      </c>
      <c r="BC1151" s="4">
        <f t="shared" ref="BC1151:BC1214" si="665">$AV$2637</f>
        <v>0.60295548643614738</v>
      </c>
      <c r="BD1151" s="4">
        <f t="shared" ref="BD1151:BD1214" si="666">$AV$2639</f>
        <v>0.77882552653643133</v>
      </c>
      <c r="BE1151" s="4">
        <f t="shared" si="647"/>
        <v>0.05</v>
      </c>
      <c r="BF1151" s="4" t="str">
        <f t="shared" si="648"/>
        <v/>
      </c>
      <c r="BG1151" s="4" t="str">
        <f t="shared" si="649"/>
        <v/>
      </c>
      <c r="BH1151" s="4" t="str">
        <f t="shared" si="650"/>
        <v/>
      </c>
      <c r="BI1151" s="4" t="str">
        <f t="shared" si="651"/>
        <v/>
      </c>
      <c r="BJ1151" s="4" t="str">
        <f t="shared" si="652"/>
        <v/>
      </c>
      <c r="BK1151" s="4" t="str">
        <f t="shared" si="653"/>
        <v/>
      </c>
      <c r="BS1151" s="3" t="str">
        <f t="shared" ref="BS1151:BS1214" si="667">IF(BB1151&lt;&gt;BB1150, "Change", "")</f>
        <v/>
      </c>
      <c r="BT1151" s="5">
        <f t="shared" ref="BT1151:BT1214" si="668">AS1151-AT1151</f>
        <v>-3.5205775059971245E-2</v>
      </c>
      <c r="BU1151" s="3"/>
    </row>
    <row r="1152" spans="1:73" x14ac:dyDescent="0.2">
      <c r="A1152" s="1">
        <v>43369</v>
      </c>
      <c r="C1152">
        <v>0.56294044008259447</v>
      </c>
      <c r="D1152">
        <v>0.56423572979262471</v>
      </c>
      <c r="E1152">
        <v>0.56808191495831939</v>
      </c>
      <c r="F1152">
        <v>0.56334783393294452</v>
      </c>
      <c r="G1152">
        <v>0.56860408390862782</v>
      </c>
      <c r="H1152">
        <v>0.56490136741411046</v>
      </c>
      <c r="I1152">
        <v>0.56857415228516039</v>
      </c>
      <c r="J1152">
        <v>0.56926906122643639</v>
      </c>
      <c r="M1152">
        <f>'[1]CAC_SWISS (-SP-NIKKEI-DAX)'!AC1237</f>
        <v>0</v>
      </c>
      <c r="N1152">
        <f>'[1]CAC_SWISS_SP (-NIKKEI-DAX)'!AD1237</f>
        <v>0</v>
      </c>
      <c r="O1152">
        <f>'[1]CAC_SWISS_DAX (-SP-NIKKEI)'!AD1237</f>
        <v>0</v>
      </c>
      <c r="P1152">
        <f>'[1]CAC_SWISS_NIKKEI (-SP-DAX)'!AD1237</f>
        <v>0</v>
      </c>
      <c r="Q1152">
        <f>'[1]CAC_SWISS_DAX_SP (-NIKKEI)'!AF1237</f>
        <v>0</v>
      </c>
      <c r="R1152">
        <f>'[1]CAC_SWISS_SP_NIKKEI (-DAX)'!AF1237</f>
        <v>0</v>
      </c>
      <c r="S1152">
        <f>'[1]CAC_SWISS_DAX_NIKKEI (-SP)'!AF1237</f>
        <v>0</v>
      </c>
      <c r="V1152" t="str">
        <f t="shared" si="640"/>
        <v>BASE</v>
      </c>
      <c r="W1152" t="str">
        <f t="shared" si="641"/>
        <v>BASE+SP</v>
      </c>
      <c r="X1152" t="str">
        <f t="shared" si="642"/>
        <v>BASE+DAX</v>
      </c>
      <c r="Y1152" t="str">
        <f t="shared" si="643"/>
        <v>BASE+NIKKEI</v>
      </c>
      <c r="Z1152" s="2" t="str">
        <f t="shared" si="644"/>
        <v>- NIKKEI</v>
      </c>
      <c r="AA1152" s="2" t="str">
        <f t="shared" si="654"/>
        <v>- DAX</v>
      </c>
      <c r="AB1152" s="2" t="str">
        <f t="shared" si="632"/>
        <v>- SP</v>
      </c>
      <c r="AE1152">
        <f t="shared" si="633"/>
        <v>0.56294044008259447</v>
      </c>
      <c r="AF1152">
        <f t="shared" si="634"/>
        <v>0.56423572979262471</v>
      </c>
      <c r="AG1152">
        <f t="shared" si="635"/>
        <v>0.56808191495831939</v>
      </c>
      <c r="AH1152">
        <f t="shared" si="636"/>
        <v>0.56334783393294452</v>
      </c>
      <c r="AI1152">
        <f t="shared" si="637"/>
        <v>0.56860408390862782</v>
      </c>
      <c r="AJ1152">
        <f t="shared" si="638"/>
        <v>0.56490136741411046</v>
      </c>
      <c r="AK1152">
        <f t="shared" si="639"/>
        <v>0.56857415228516039</v>
      </c>
      <c r="AM1152" t="str">
        <f t="shared" si="645"/>
        <v>BASE</v>
      </c>
      <c r="AN1152" t="str" cm="1">
        <f t="array" ref="AN1152">IF(AM1152="",_xlfn.IFS(AF1152=MAX(AF1152:AH1152),"SP",AG1152=MAX(AF1152:AH1152),"DAX",AH1152=MAX(AF1152:AH1152),"NIKKEI",MAX(AF1152:AH1152)=0,""),"")</f>
        <v/>
      </c>
      <c r="AO1152" t="str" cm="1">
        <f t="array" ref="AO1152">IF(AM1152="BASE","",IF(MAX(AF1152:AH1152)=0,_xlfn.IFS(AI1152=MAX(AI1152:AK1152),"SP&amp;DAX",AJ1152=MAX(AI1152:AK1152),"SP&amp;NIKKEI",AK1152=MAX(AI1152:AK1152),"DAX&amp;NIKKEI"),""))</f>
        <v/>
      </c>
      <c r="AQ1152" s="3">
        <f t="shared" si="646"/>
        <v>43369</v>
      </c>
      <c r="AR1152" cm="1">
        <f t="array" ref="AR1152">IF(AM1152="BASE",AE1152,_xlfn.IFS(AN1152="DAX",AG1152,AN1152="NIKKEI",AH1152,AN1152="SP",AF1152,AN1152="",MAX(AI1152:AK1152)))</f>
        <v>0.56294044008259447</v>
      </c>
      <c r="AS1152" s="4">
        <f t="shared" si="655"/>
        <v>0.58038604315535158</v>
      </c>
      <c r="AT1152" s="4">
        <f t="shared" si="656"/>
        <v>0.61649441726447574</v>
      </c>
      <c r="AU1152" s="4">
        <f t="shared" si="657"/>
        <v>5.2164005752960856E-5</v>
      </c>
      <c r="AV1152" s="4">
        <f t="shared" si="658"/>
        <v>1.7122288729076553E-3</v>
      </c>
      <c r="AW1152" s="4">
        <f t="shared" si="659"/>
        <v>3.0465556666135128E-2</v>
      </c>
      <c r="AX1152" s="4">
        <f t="shared" si="660"/>
        <v>1.3211960946436984E-2</v>
      </c>
      <c r="AY1152" s="4">
        <f t="shared" si="661"/>
        <v>6.2817973569233507E-3</v>
      </c>
      <c r="AZ1152" s="4">
        <f t="shared" si="662"/>
        <v>-5.7480959759595027</v>
      </c>
      <c r="BA1152" s="6" t="str">
        <f t="shared" si="663"/>
        <v>WEAKEN</v>
      </c>
      <c r="BB1152" s="4">
        <f t="shared" si="664"/>
        <v>0</v>
      </c>
      <c r="BC1152" s="4">
        <f t="shared" si="665"/>
        <v>0.60295548643614738</v>
      </c>
      <c r="BD1152" s="4">
        <f t="shared" si="666"/>
        <v>0.77882552653643133</v>
      </c>
      <c r="BE1152" s="4">
        <f t="shared" si="647"/>
        <v>0.05</v>
      </c>
      <c r="BF1152" s="4" t="str">
        <f t="shared" si="648"/>
        <v/>
      </c>
      <c r="BG1152" s="4" t="str">
        <f t="shared" si="649"/>
        <v/>
      </c>
      <c r="BH1152" s="4" t="str">
        <f t="shared" si="650"/>
        <v/>
      </c>
      <c r="BI1152" s="4" t="str">
        <f t="shared" si="651"/>
        <v/>
      </c>
      <c r="BJ1152" s="4" t="str">
        <f t="shared" si="652"/>
        <v/>
      </c>
      <c r="BK1152" s="4" t="str">
        <f t="shared" si="653"/>
        <v/>
      </c>
      <c r="BS1152" s="3" t="str">
        <f t="shared" si="667"/>
        <v/>
      </c>
      <c r="BT1152" s="5">
        <f t="shared" si="668"/>
        <v>-3.6108374109124153E-2</v>
      </c>
      <c r="BU1152" s="3"/>
    </row>
    <row r="1153" spans="1:73" x14ac:dyDescent="0.2">
      <c r="A1153" s="1">
        <v>43370</v>
      </c>
      <c r="C1153">
        <v>0.58185695226787615</v>
      </c>
      <c r="D1153">
        <v>0.58202345226667007</v>
      </c>
      <c r="E1153">
        <v>0.58217532659480964</v>
      </c>
      <c r="F1153">
        <v>0.58191782544442572</v>
      </c>
      <c r="G1153">
        <v>0.58238294487691422</v>
      </c>
      <c r="H1153">
        <v>0.58214453287395707</v>
      </c>
      <c r="I1153">
        <v>0.58220883448395266</v>
      </c>
      <c r="J1153">
        <v>0.58246691974235287</v>
      </c>
      <c r="M1153">
        <f>'[1]CAC_SWISS (-SP-NIKKEI-DAX)'!AC1238</f>
        <v>0</v>
      </c>
      <c r="N1153">
        <f>'[1]CAC_SWISS_SP (-NIKKEI-DAX)'!AD1238</f>
        <v>0</v>
      </c>
      <c r="O1153">
        <f>'[1]CAC_SWISS_DAX (-SP-NIKKEI)'!AD1238</f>
        <v>0</v>
      </c>
      <c r="P1153">
        <f>'[1]CAC_SWISS_NIKKEI (-SP-DAX)'!AD1238</f>
        <v>0</v>
      </c>
      <c r="Q1153">
        <f>'[1]CAC_SWISS_DAX_SP (-NIKKEI)'!AF1238</f>
        <v>0</v>
      </c>
      <c r="R1153">
        <f>'[1]CAC_SWISS_SP_NIKKEI (-DAX)'!AF1238</f>
        <v>0</v>
      </c>
      <c r="S1153">
        <f>'[1]CAC_SWISS_DAX_NIKKEI (-SP)'!AF1238</f>
        <v>0</v>
      </c>
      <c r="V1153" t="str">
        <f t="shared" si="640"/>
        <v>BASE</v>
      </c>
      <c r="W1153" t="str">
        <f t="shared" si="641"/>
        <v>BASE+SP</v>
      </c>
      <c r="X1153" t="str">
        <f t="shared" si="642"/>
        <v>BASE+DAX</v>
      </c>
      <c r="Y1153" t="str">
        <f t="shared" si="643"/>
        <v>BASE+NIKKEI</v>
      </c>
      <c r="Z1153" s="2" t="str">
        <f t="shared" si="644"/>
        <v>- NIKKEI</v>
      </c>
      <c r="AA1153" s="2" t="str">
        <f t="shared" si="654"/>
        <v>- DAX</v>
      </c>
      <c r="AB1153" s="2" t="str">
        <f t="shared" si="632"/>
        <v>- SP</v>
      </c>
      <c r="AE1153">
        <f t="shared" si="633"/>
        <v>0.58185695226787615</v>
      </c>
      <c r="AF1153">
        <f t="shared" si="634"/>
        <v>0.58202345226667007</v>
      </c>
      <c r="AG1153">
        <f t="shared" si="635"/>
        <v>0.58217532659480964</v>
      </c>
      <c r="AH1153">
        <f t="shared" si="636"/>
        <v>0.58191782544442572</v>
      </c>
      <c r="AI1153">
        <f t="shared" si="637"/>
        <v>0.58238294487691422</v>
      </c>
      <c r="AJ1153">
        <f t="shared" si="638"/>
        <v>0.58214453287395707</v>
      </c>
      <c r="AK1153">
        <f t="shared" si="639"/>
        <v>0.58220883448395266</v>
      </c>
      <c r="AM1153" t="str">
        <f t="shared" si="645"/>
        <v>BASE</v>
      </c>
      <c r="AN1153" t="str" cm="1">
        <f t="array" ref="AN1153">IF(AM1153="",_xlfn.IFS(AF1153=MAX(AF1153:AH1153),"SP",AG1153=MAX(AF1153:AH1153),"DAX",AH1153=MAX(AF1153:AH1153),"NIKKEI",MAX(AF1153:AH1153)=0,""),"")</f>
        <v/>
      </c>
      <c r="AO1153" t="str" cm="1">
        <f t="array" ref="AO1153">IF(AM1153="BASE","",IF(MAX(AF1153:AH1153)=0,_xlfn.IFS(AI1153=MAX(AI1153:AK1153),"SP&amp;DAX",AJ1153=MAX(AI1153:AK1153),"SP&amp;NIKKEI",AK1153=MAX(AI1153:AK1153),"DAX&amp;NIKKEI"),""))</f>
        <v/>
      </c>
      <c r="AQ1153" s="3">
        <f t="shared" si="646"/>
        <v>43370</v>
      </c>
      <c r="AR1153" cm="1">
        <f t="array" ref="AR1153">IF(AM1153="BASE",AE1153,_xlfn.IFS(AN1153="DAX",AG1153,AN1153="NIKKEI",AH1153,AN1153="SP",AF1153,AN1153="",MAX(AI1153:AK1153)))</f>
        <v>0.58185695226787615</v>
      </c>
      <c r="AS1153" s="4">
        <f t="shared" si="655"/>
        <v>0.57993533749121129</v>
      </c>
      <c r="AT1153" s="4">
        <f t="shared" si="656"/>
        <v>0.61483303666462752</v>
      </c>
      <c r="AU1153" s="4">
        <f t="shared" si="657"/>
        <v>4.8208021653547827E-5</v>
      </c>
      <c r="AV1153" s="4">
        <f t="shared" si="658"/>
        <v>1.6707459049877572E-3</v>
      </c>
      <c r="AW1153" s="4">
        <f t="shared" si="659"/>
        <v>2.8854191118847055E-2</v>
      </c>
      <c r="AX1153" s="4">
        <f t="shared" si="660"/>
        <v>1.3049012767991463E-2</v>
      </c>
      <c r="AY1153" s="4">
        <f t="shared" si="661"/>
        <v>6.1835038825175754E-3</v>
      </c>
      <c r="AZ1153" s="4">
        <f t="shared" si="662"/>
        <v>-5.6436770860743515</v>
      </c>
      <c r="BA1153" s="6" t="str">
        <f t="shared" si="663"/>
        <v>WEAKEN</v>
      </c>
      <c r="BB1153" s="4">
        <f t="shared" si="664"/>
        <v>0</v>
      </c>
      <c r="BC1153" s="4">
        <f t="shared" si="665"/>
        <v>0.60295548643614738</v>
      </c>
      <c r="BD1153" s="4">
        <f t="shared" si="666"/>
        <v>0.77882552653643133</v>
      </c>
      <c r="BE1153" s="4">
        <f t="shared" si="647"/>
        <v>0.05</v>
      </c>
      <c r="BF1153" s="4" t="str">
        <f t="shared" si="648"/>
        <v/>
      </c>
      <c r="BG1153" s="4" t="str">
        <f t="shared" si="649"/>
        <v/>
      </c>
      <c r="BH1153" s="4" t="str">
        <f t="shared" si="650"/>
        <v/>
      </c>
      <c r="BI1153" s="4" t="str">
        <f t="shared" si="651"/>
        <v/>
      </c>
      <c r="BJ1153" s="4" t="str">
        <f t="shared" si="652"/>
        <v/>
      </c>
      <c r="BK1153" s="4" t="str">
        <f t="shared" si="653"/>
        <v/>
      </c>
      <c r="BS1153" s="3" t="str">
        <f t="shared" si="667"/>
        <v/>
      </c>
      <c r="BT1153" s="5">
        <f t="shared" si="668"/>
        <v>-3.489769917341623E-2</v>
      </c>
      <c r="BU1153" s="3"/>
    </row>
    <row r="1154" spans="1:73" x14ac:dyDescent="0.2">
      <c r="A1154" s="1">
        <v>43371</v>
      </c>
      <c r="C1154">
        <v>0.5880705450975463</v>
      </c>
      <c r="D1154">
        <v>0.58807983577965495</v>
      </c>
      <c r="E1154">
        <v>0.58902937782341525</v>
      </c>
      <c r="F1154">
        <v>0.58807594857770695</v>
      </c>
      <c r="G1154">
        <v>0.58904874821419961</v>
      </c>
      <c r="H1154">
        <v>0.58809004215840888</v>
      </c>
      <c r="I1154">
        <v>0.58903047847931744</v>
      </c>
      <c r="J1154">
        <v>0.5890487504212798</v>
      </c>
      <c r="M1154">
        <f>'[1]CAC_SWISS (-SP-NIKKEI-DAX)'!AC1239</f>
        <v>0</v>
      </c>
      <c r="N1154">
        <f>'[1]CAC_SWISS_SP (-NIKKEI-DAX)'!AD1239</f>
        <v>0</v>
      </c>
      <c r="O1154">
        <f>'[1]CAC_SWISS_DAX (-SP-NIKKEI)'!AD1239</f>
        <v>0</v>
      </c>
      <c r="P1154">
        <f>'[1]CAC_SWISS_NIKKEI (-SP-DAX)'!AD1239</f>
        <v>0</v>
      </c>
      <c r="Q1154">
        <f>'[1]CAC_SWISS_DAX_SP (-NIKKEI)'!AF1239</f>
        <v>0</v>
      </c>
      <c r="R1154">
        <f>'[1]CAC_SWISS_SP_NIKKEI (-DAX)'!AF1239</f>
        <v>0</v>
      </c>
      <c r="S1154">
        <f>'[1]CAC_SWISS_DAX_NIKKEI (-SP)'!AF1239</f>
        <v>0</v>
      </c>
      <c r="V1154" t="str">
        <f t="shared" si="640"/>
        <v>BASE</v>
      </c>
      <c r="W1154" t="str">
        <f t="shared" si="641"/>
        <v>BASE+SP</v>
      </c>
      <c r="X1154" t="str">
        <f t="shared" si="642"/>
        <v>BASE+DAX</v>
      </c>
      <c r="Y1154" t="str">
        <f t="shared" si="643"/>
        <v>BASE+NIKKEI</v>
      </c>
      <c r="Z1154" s="2" t="str">
        <f t="shared" si="644"/>
        <v>- NIKKEI</v>
      </c>
      <c r="AA1154" s="2" t="str">
        <f t="shared" si="654"/>
        <v>- DAX</v>
      </c>
      <c r="AB1154" s="2" t="str">
        <f t="shared" si="632"/>
        <v>- SP</v>
      </c>
      <c r="AE1154">
        <f t="shared" si="633"/>
        <v>0.5880705450975463</v>
      </c>
      <c r="AF1154">
        <f t="shared" si="634"/>
        <v>0.58807983577965495</v>
      </c>
      <c r="AG1154">
        <f t="shared" si="635"/>
        <v>0.58902937782341525</v>
      </c>
      <c r="AH1154">
        <f t="shared" si="636"/>
        <v>0.58807594857770695</v>
      </c>
      <c r="AI1154">
        <f t="shared" si="637"/>
        <v>0.58904874821419961</v>
      </c>
      <c r="AJ1154">
        <f t="shared" si="638"/>
        <v>0.58809004215840888</v>
      </c>
      <c r="AK1154">
        <f t="shared" si="639"/>
        <v>0.58903047847931744</v>
      </c>
      <c r="AM1154" t="str">
        <f t="shared" si="645"/>
        <v>BASE</v>
      </c>
      <c r="AN1154" t="str" cm="1">
        <f t="array" ref="AN1154">IF(AM1154="",_xlfn.IFS(AF1154=MAX(AF1154:AH1154),"SP",AG1154=MAX(AF1154:AH1154),"DAX",AH1154=MAX(AF1154:AH1154),"NIKKEI",MAX(AF1154:AH1154)=0,""),"")</f>
        <v/>
      </c>
      <c r="AO1154" t="str" cm="1">
        <f t="array" ref="AO1154">IF(AM1154="BASE","",IF(MAX(AF1154:AH1154)=0,_xlfn.IFS(AI1154=MAX(AI1154:AK1154),"SP&amp;DAX",AJ1154=MAX(AI1154:AK1154),"SP&amp;NIKKEI",AK1154=MAX(AI1154:AK1154),"DAX&amp;NIKKEI"),""))</f>
        <v/>
      </c>
      <c r="AQ1154" s="3">
        <f t="shared" si="646"/>
        <v>43371</v>
      </c>
      <c r="AR1154" cm="1">
        <f t="array" ref="AR1154">IF(AM1154="BASE",AE1154,_xlfn.IFS(AN1154="DAX",AG1154,AN1154="NIKKEI",AH1154,AN1154="SP",AF1154,AN1154="",MAX(AI1154:AK1154)))</f>
        <v>0.5880705450975463</v>
      </c>
      <c r="AS1154" s="4">
        <f t="shared" si="655"/>
        <v>0.5804950380225119</v>
      </c>
      <c r="AT1154" s="4">
        <f t="shared" si="656"/>
        <v>0.61303239389133868</v>
      </c>
      <c r="AU1154" s="4">
        <f t="shared" si="657"/>
        <v>5.449763110565131E-5</v>
      </c>
      <c r="AV1154" s="4">
        <f t="shared" si="658"/>
        <v>1.6209272867856342E-3</v>
      </c>
      <c r="AW1154" s="4">
        <f t="shared" si="659"/>
        <v>3.3621268239442351E-2</v>
      </c>
      <c r="AX1154" s="4">
        <f t="shared" si="660"/>
        <v>1.2858587555762125E-2</v>
      </c>
      <c r="AY1154" s="4">
        <f t="shared" si="661"/>
        <v>6.15372316945423E-3</v>
      </c>
      <c r="AZ1154" s="4">
        <f t="shared" si="662"/>
        <v>-5.2874259977009164</v>
      </c>
      <c r="BA1154" s="6" t="str">
        <f t="shared" si="663"/>
        <v>WEAKEN</v>
      </c>
      <c r="BB1154" s="4">
        <f t="shared" si="664"/>
        <v>0</v>
      </c>
      <c r="BC1154" s="4">
        <f t="shared" si="665"/>
        <v>0.60295548643614738</v>
      </c>
      <c r="BD1154" s="4">
        <f t="shared" si="666"/>
        <v>0.77882552653643133</v>
      </c>
      <c r="BE1154" s="4">
        <f t="shared" si="647"/>
        <v>0.05</v>
      </c>
      <c r="BF1154" s="4" t="str">
        <f t="shared" si="648"/>
        <v/>
      </c>
      <c r="BG1154" s="4" t="str">
        <f t="shared" si="649"/>
        <v/>
      </c>
      <c r="BH1154" s="4" t="str">
        <f t="shared" si="650"/>
        <v/>
      </c>
      <c r="BI1154" s="4" t="str">
        <f t="shared" si="651"/>
        <v/>
      </c>
      <c r="BJ1154" s="4" t="str">
        <f t="shared" si="652"/>
        <v/>
      </c>
      <c r="BK1154" s="4" t="str">
        <f t="shared" si="653"/>
        <v/>
      </c>
      <c r="BS1154" s="3" t="str">
        <f t="shared" si="667"/>
        <v/>
      </c>
      <c r="BT1154" s="5">
        <f t="shared" si="668"/>
        <v>-3.2537355868826778E-2</v>
      </c>
      <c r="BU1154" s="3"/>
    </row>
    <row r="1155" spans="1:73" x14ac:dyDescent="0.2">
      <c r="A1155" s="1">
        <v>43374</v>
      </c>
      <c r="C1155">
        <v>0.597234999621853</v>
      </c>
      <c r="D1155">
        <v>0.59735494886694118</v>
      </c>
      <c r="E1155">
        <v>0.59731275711767662</v>
      </c>
      <c r="F1155">
        <v>0.59739617831719982</v>
      </c>
      <c r="G1155">
        <v>0.59742037657103786</v>
      </c>
      <c r="H1155">
        <v>0.59762134944304934</v>
      </c>
      <c r="I1155">
        <v>0.59750016602059863</v>
      </c>
      <c r="J1155">
        <v>0.59771316949420727</v>
      </c>
      <c r="M1155">
        <f>'[1]CAC_SWISS (-SP-NIKKEI-DAX)'!AC1240</f>
        <v>0</v>
      </c>
      <c r="N1155">
        <f>'[1]CAC_SWISS_SP (-NIKKEI-DAX)'!AD1240</f>
        <v>0</v>
      </c>
      <c r="O1155">
        <f>'[1]CAC_SWISS_DAX (-SP-NIKKEI)'!AD1240</f>
        <v>0</v>
      </c>
      <c r="P1155">
        <f>'[1]CAC_SWISS_NIKKEI (-SP-DAX)'!AD1240</f>
        <v>0</v>
      </c>
      <c r="Q1155">
        <f>'[1]CAC_SWISS_DAX_SP (-NIKKEI)'!AF1240</f>
        <v>0</v>
      </c>
      <c r="R1155">
        <f>'[1]CAC_SWISS_SP_NIKKEI (-DAX)'!AF1240</f>
        <v>0</v>
      </c>
      <c r="S1155">
        <f>'[1]CAC_SWISS_DAX_NIKKEI (-SP)'!AF1240</f>
        <v>0</v>
      </c>
      <c r="V1155" t="str">
        <f t="shared" si="640"/>
        <v>BASE</v>
      </c>
      <c r="W1155" t="str">
        <f t="shared" si="641"/>
        <v>BASE+SP</v>
      </c>
      <c r="X1155" t="str">
        <f t="shared" si="642"/>
        <v>BASE+DAX</v>
      </c>
      <c r="Y1155" t="str">
        <f t="shared" si="643"/>
        <v>BASE+NIKKEI</v>
      </c>
      <c r="Z1155" s="2" t="str">
        <f t="shared" si="644"/>
        <v>- NIKKEI</v>
      </c>
      <c r="AA1155" s="2" t="str">
        <f t="shared" si="654"/>
        <v>- DAX</v>
      </c>
      <c r="AB1155" s="2" t="str">
        <f t="shared" ref="AB1155:AB1218" si="669">IF(S1155=0,"- SP","")</f>
        <v>- SP</v>
      </c>
      <c r="AE1155">
        <f t="shared" ref="AE1155:AE1218" si="670">IF(M1155=0,C1155,"")</f>
        <v>0.597234999621853</v>
      </c>
      <c r="AF1155">
        <f t="shared" ref="AF1155:AF1218" si="671">IF(N1155=0,D1155,"")</f>
        <v>0.59735494886694118</v>
      </c>
      <c r="AG1155">
        <f t="shared" ref="AG1155:AG1218" si="672">IF(O1155=0,E1155,"")</f>
        <v>0.59731275711767662</v>
      </c>
      <c r="AH1155">
        <f t="shared" ref="AH1155:AH1218" si="673">IF(P1155=0,F1155,"")</f>
        <v>0.59739617831719982</v>
      </c>
      <c r="AI1155">
        <f t="shared" ref="AI1155:AI1218" si="674">IF(Q1155=0,G1155,"")</f>
        <v>0.59742037657103786</v>
      </c>
      <c r="AJ1155">
        <f t="shared" ref="AJ1155:AJ1218" si="675">IF(R1155=0,H1155,"")</f>
        <v>0.59762134944304934</v>
      </c>
      <c r="AK1155">
        <f t="shared" ref="AK1155:AK1218" si="676">IF(S1155=0,I1155,"")</f>
        <v>0.59750016602059863</v>
      </c>
      <c r="AM1155" t="str">
        <f t="shared" si="645"/>
        <v>BASE</v>
      </c>
      <c r="AN1155" t="str" cm="1">
        <f t="array" ref="AN1155">IF(AM1155="",_xlfn.IFS(AF1155=MAX(AF1155:AH1155),"SP",AG1155=MAX(AF1155:AH1155),"DAX",AH1155=MAX(AF1155:AH1155),"NIKKEI",MAX(AF1155:AH1155)=0,""),"")</f>
        <v/>
      </c>
      <c r="AO1155" t="str" cm="1">
        <f t="array" ref="AO1155">IF(AM1155="BASE","",IF(MAX(AF1155:AH1155)=0,_xlfn.IFS(AI1155=MAX(AI1155:AK1155),"SP&amp;DAX",AJ1155=MAX(AI1155:AK1155),"SP&amp;NIKKEI",AK1155=MAX(AI1155:AK1155),"DAX&amp;NIKKEI"),""))</f>
        <v/>
      </c>
      <c r="AQ1155" s="3">
        <f t="shared" si="646"/>
        <v>43374</v>
      </c>
      <c r="AR1155" cm="1">
        <f t="array" ref="AR1155">IF(AM1155="BASE",AE1155,_xlfn.IFS(AN1155="DAX",AG1155,AN1155="NIKKEI",AH1155,AN1155="SP",AF1155,AN1155="",MAX(AI1155:AK1155)))</f>
        <v>0.597234999621853</v>
      </c>
      <c r="AS1155" s="4">
        <f t="shared" si="655"/>
        <v>0.58198304078890473</v>
      </c>
      <c r="AT1155" s="4">
        <f t="shared" si="656"/>
        <v>0.61121969089041761</v>
      </c>
      <c r="AU1155" s="4">
        <f t="shared" si="657"/>
        <v>8.2789346414027722E-5</v>
      </c>
      <c r="AV1155" s="4">
        <f t="shared" si="658"/>
        <v>1.5634146428585821E-3</v>
      </c>
      <c r="AW1155" s="4">
        <f t="shared" si="659"/>
        <v>5.2954183838686483E-2</v>
      </c>
      <c r="AX1155" s="4">
        <f t="shared" si="660"/>
        <v>1.2650671642341293E-2</v>
      </c>
      <c r="AY1155" s="4">
        <f t="shared" si="661"/>
        <v>6.2886586406462244E-3</v>
      </c>
      <c r="AZ1155" s="4">
        <f t="shared" si="662"/>
        <v>-4.6491075080056365</v>
      </c>
      <c r="BA1155" s="6" t="str">
        <f t="shared" si="663"/>
        <v>WEAKEN</v>
      </c>
      <c r="BB1155" s="4">
        <f t="shared" si="664"/>
        <v>0</v>
      </c>
      <c r="BC1155" s="4">
        <f t="shared" si="665"/>
        <v>0.60295548643614738</v>
      </c>
      <c r="BD1155" s="4">
        <f t="shared" si="666"/>
        <v>0.77882552653643133</v>
      </c>
      <c r="BE1155" s="4">
        <f t="shared" si="647"/>
        <v>0.05</v>
      </c>
      <c r="BF1155" s="4" t="str">
        <f t="shared" si="648"/>
        <v/>
      </c>
      <c r="BG1155" s="4" t="str">
        <f t="shared" si="649"/>
        <v/>
      </c>
      <c r="BH1155" s="4" t="str">
        <f t="shared" si="650"/>
        <v/>
      </c>
      <c r="BI1155" s="4" t="str">
        <f t="shared" si="651"/>
        <v/>
      </c>
      <c r="BJ1155" s="4" t="str">
        <f t="shared" si="652"/>
        <v/>
      </c>
      <c r="BK1155" s="4" t="str">
        <f t="shared" si="653"/>
        <v/>
      </c>
      <c r="BS1155" s="3" t="str">
        <f t="shared" si="667"/>
        <v/>
      </c>
      <c r="BT1155" s="5">
        <f t="shared" si="668"/>
        <v>-2.9236650101512884E-2</v>
      </c>
      <c r="BU1155" s="3"/>
    </row>
    <row r="1156" spans="1:73" x14ac:dyDescent="0.2">
      <c r="A1156" s="1">
        <v>43375</v>
      </c>
      <c r="C1156">
        <v>0.59771070476273724</v>
      </c>
      <c r="D1156">
        <v>0.59774851630894521</v>
      </c>
      <c r="E1156">
        <v>0.59777717918258411</v>
      </c>
      <c r="F1156">
        <v>0.59823780640044388</v>
      </c>
      <c r="G1156">
        <v>0.59780900184477825</v>
      </c>
      <c r="H1156">
        <v>0.59839849834065262</v>
      </c>
      <c r="I1156">
        <v>0.59834542402983393</v>
      </c>
      <c r="J1156">
        <v>0.59849594635305126</v>
      </c>
      <c r="M1156">
        <f>'[1]CAC_SWISS (-SP-NIKKEI-DAX)'!AC1241</f>
        <v>0</v>
      </c>
      <c r="N1156">
        <f>'[1]CAC_SWISS_SP (-NIKKEI-DAX)'!AD1241</f>
        <v>0</v>
      </c>
      <c r="O1156">
        <f>'[1]CAC_SWISS_DAX (-SP-NIKKEI)'!AD1241</f>
        <v>0</v>
      </c>
      <c r="P1156">
        <f>'[1]CAC_SWISS_NIKKEI (-SP-DAX)'!AD1241</f>
        <v>0</v>
      </c>
      <c r="Q1156">
        <f>'[1]CAC_SWISS_DAX_SP (-NIKKEI)'!AF1241</f>
        <v>0</v>
      </c>
      <c r="R1156">
        <f>'[1]CAC_SWISS_SP_NIKKEI (-DAX)'!AF1241</f>
        <v>0</v>
      </c>
      <c r="S1156">
        <f>'[1]CAC_SWISS_DAX_NIKKEI (-SP)'!AF1241</f>
        <v>0</v>
      </c>
      <c r="V1156" t="str">
        <f t="shared" ref="V1156:V1219" si="677">IF(M1156=0,"BASE","")</f>
        <v>BASE</v>
      </c>
      <c r="W1156" t="str">
        <f t="shared" ref="W1156:W1219" si="678">IF(N1156=0,"BASE+SP","")</f>
        <v>BASE+SP</v>
      </c>
      <c r="X1156" t="str">
        <f t="shared" ref="X1156:X1219" si="679">IF(O1156=0,"BASE+DAX","")</f>
        <v>BASE+DAX</v>
      </c>
      <c r="Y1156" t="str">
        <f t="shared" ref="Y1156:Y1219" si="680">IF(P1156=0,"BASE+NIKKEI","")</f>
        <v>BASE+NIKKEI</v>
      </c>
      <c r="Z1156" s="2" t="str">
        <f t="shared" ref="Z1156:Z1219" si="681">IF(Q1156=0,"- NIKKEI","")</f>
        <v>- NIKKEI</v>
      </c>
      <c r="AA1156" s="2" t="str">
        <f t="shared" si="654"/>
        <v>- DAX</v>
      </c>
      <c r="AB1156" s="2" t="str">
        <f t="shared" si="669"/>
        <v>- SP</v>
      </c>
      <c r="AE1156">
        <f t="shared" si="670"/>
        <v>0.59771070476273724</v>
      </c>
      <c r="AF1156">
        <f t="shared" si="671"/>
        <v>0.59774851630894521</v>
      </c>
      <c r="AG1156">
        <f t="shared" si="672"/>
        <v>0.59777717918258411</v>
      </c>
      <c r="AH1156">
        <f t="shared" si="673"/>
        <v>0.59823780640044388</v>
      </c>
      <c r="AI1156">
        <f t="shared" si="674"/>
        <v>0.59780900184477825</v>
      </c>
      <c r="AJ1156">
        <f t="shared" si="675"/>
        <v>0.59839849834065262</v>
      </c>
      <c r="AK1156">
        <f t="shared" si="676"/>
        <v>0.59834542402983393</v>
      </c>
      <c r="AM1156" t="str">
        <f t="shared" ref="AM1156:AM1219" si="682">IF(M1156=0,"BASE","")</f>
        <v>BASE</v>
      </c>
      <c r="AN1156" t="str" cm="1">
        <f t="array" ref="AN1156">IF(AM1156="",_xlfn.IFS(AF1156=MAX(AF1156:AH1156),"SP",AG1156=MAX(AF1156:AH1156),"DAX",AH1156=MAX(AF1156:AH1156),"NIKKEI",MAX(AF1156:AH1156)=0,""),"")</f>
        <v/>
      </c>
      <c r="AO1156" t="str" cm="1">
        <f t="array" ref="AO1156">IF(AM1156="BASE","",IF(MAX(AF1156:AH1156)=0,_xlfn.IFS(AI1156=MAX(AI1156:AK1156),"SP&amp;DAX",AJ1156=MAX(AI1156:AK1156),"SP&amp;NIKKEI",AK1156=MAX(AI1156:AK1156),"DAX&amp;NIKKEI"),""))</f>
        <v/>
      </c>
      <c r="AQ1156" s="3">
        <f t="shared" ref="AQ1156:AQ1219" si="683">A1156</f>
        <v>43375</v>
      </c>
      <c r="AR1156" cm="1">
        <f t="array" ref="AR1156">IF(AM1156="BASE",AE1156,_xlfn.IFS(AN1156="DAX",AG1156,AN1156="NIKKEI",AH1156,AN1156="SP",AF1156,AN1156="",MAX(AI1156:AK1156)))</f>
        <v>0.59771070476273724</v>
      </c>
      <c r="AS1156" s="4">
        <f t="shared" si="655"/>
        <v>0.5831652160034515</v>
      </c>
      <c r="AT1156" s="4">
        <f t="shared" si="656"/>
        <v>0.60953786278753586</v>
      </c>
      <c r="AU1156" s="4">
        <f t="shared" si="657"/>
        <v>1.0702577802335445E-4</v>
      </c>
      <c r="AV1156" s="4">
        <f t="shared" si="658"/>
        <v>1.5031575620822947E-3</v>
      </c>
      <c r="AW1156" s="4">
        <f t="shared" si="659"/>
        <v>7.1200638391556062E-2</v>
      </c>
      <c r="AX1156" s="4">
        <f t="shared" si="660"/>
        <v>1.2425054156066751E-2</v>
      </c>
      <c r="AY1156" s="4">
        <f t="shared" si="661"/>
        <v>6.3848045423475054E-3</v>
      </c>
      <c r="AZ1156" s="4">
        <f t="shared" si="662"/>
        <v>-4.1305331446196325</v>
      </c>
      <c r="BA1156" s="6" t="str">
        <f t="shared" si="663"/>
        <v>WEAKEN</v>
      </c>
      <c r="BB1156" s="4">
        <f t="shared" si="664"/>
        <v>0</v>
      </c>
      <c r="BC1156" s="4">
        <f t="shared" si="665"/>
        <v>0.60295548643614738</v>
      </c>
      <c r="BD1156" s="4">
        <f t="shared" si="666"/>
        <v>0.77882552653643133</v>
      </c>
      <c r="BE1156" s="4">
        <f t="shared" ref="BE1156:BE1219" si="684">IF(AM1156="BASE",0.05,"")</f>
        <v>0.05</v>
      </c>
      <c r="BF1156" s="4" t="str">
        <f t="shared" ref="BF1156:BF1219" si="685">IF($AN1156="DAX",0.2,"")</f>
        <v/>
      </c>
      <c r="BG1156" s="4" t="str">
        <f t="shared" ref="BG1156:BG1219" si="686">IF($AN1156="SP",0.3,"")</f>
        <v/>
      </c>
      <c r="BH1156" s="4" t="str">
        <f t="shared" ref="BH1156:BH1219" si="687">IF($AN1156="NIKKEI",0.1,"")</f>
        <v/>
      </c>
      <c r="BI1156" s="4" t="str">
        <f t="shared" ref="BI1156:BI1219" si="688">IF(AO1156="SP&amp;NIKKEI",0.5,"")</f>
        <v/>
      </c>
      <c r="BJ1156" s="4" t="str">
        <f t="shared" ref="BJ1156:BJ1219" si="689">IF($AO1156="SP&amp;DAX",0.5,"")</f>
        <v/>
      </c>
      <c r="BK1156" s="4" t="str">
        <f t="shared" ref="BK1156:BK1219" si="690">IF($AO1156="DAX&amp;NIKKEI",0.5,"")</f>
        <v/>
      </c>
      <c r="BS1156" s="3" t="str">
        <f t="shared" si="667"/>
        <v/>
      </c>
      <c r="BT1156" s="5">
        <f t="shared" si="668"/>
        <v>-2.6372646784084353E-2</v>
      </c>
      <c r="BU1156" s="3"/>
    </row>
    <row r="1157" spans="1:73" x14ac:dyDescent="0.2">
      <c r="A1157" s="1">
        <v>43376</v>
      </c>
      <c r="C1157">
        <v>0.59774312669066498</v>
      </c>
      <c r="D1157">
        <v>0.5977943531352814</v>
      </c>
      <c r="E1157">
        <v>0.59791428563975391</v>
      </c>
      <c r="F1157">
        <v>0.59820257309806302</v>
      </c>
      <c r="G1157">
        <v>0.5979542606153595</v>
      </c>
      <c r="H1157">
        <v>0.59838072367025663</v>
      </c>
      <c r="I1157">
        <v>0.59843929588649591</v>
      </c>
      <c r="J1157">
        <v>0.59860209821925259</v>
      </c>
      <c r="M1157">
        <f>'[1]CAC_SWISS (-SP-NIKKEI-DAX)'!AC1242</f>
        <v>0</v>
      </c>
      <c r="N1157">
        <f>'[1]CAC_SWISS_SP (-NIKKEI-DAX)'!AD1242</f>
        <v>0</v>
      </c>
      <c r="O1157">
        <f>'[1]CAC_SWISS_DAX (-SP-NIKKEI)'!AD1242</f>
        <v>0</v>
      </c>
      <c r="P1157">
        <f>'[1]CAC_SWISS_NIKKEI (-SP-DAX)'!AD1242</f>
        <v>0</v>
      </c>
      <c r="Q1157">
        <f>'[1]CAC_SWISS_DAX_SP (-NIKKEI)'!AF1242</f>
        <v>0</v>
      </c>
      <c r="R1157">
        <f>'[1]CAC_SWISS_SP_NIKKEI (-DAX)'!AF1242</f>
        <v>0</v>
      </c>
      <c r="S1157">
        <f>'[1]CAC_SWISS_DAX_NIKKEI (-SP)'!AF1242</f>
        <v>0</v>
      </c>
      <c r="V1157" t="str">
        <f t="shared" si="677"/>
        <v>BASE</v>
      </c>
      <c r="W1157" t="str">
        <f t="shared" si="678"/>
        <v>BASE+SP</v>
      </c>
      <c r="X1157" t="str">
        <f t="shared" si="679"/>
        <v>BASE+DAX</v>
      </c>
      <c r="Y1157" t="str">
        <f t="shared" si="680"/>
        <v>BASE+NIKKEI</v>
      </c>
      <c r="Z1157" s="2" t="str">
        <f t="shared" si="681"/>
        <v>- NIKKEI</v>
      </c>
      <c r="AA1157" s="2" t="str">
        <f t="shared" si="654"/>
        <v>- DAX</v>
      </c>
      <c r="AB1157" s="2" t="str">
        <f t="shared" si="669"/>
        <v>- SP</v>
      </c>
      <c r="AE1157">
        <f t="shared" si="670"/>
        <v>0.59774312669066498</v>
      </c>
      <c r="AF1157">
        <f t="shared" si="671"/>
        <v>0.5977943531352814</v>
      </c>
      <c r="AG1157">
        <f t="shared" si="672"/>
        <v>0.59791428563975391</v>
      </c>
      <c r="AH1157">
        <f t="shared" si="673"/>
        <v>0.59820257309806302</v>
      </c>
      <c r="AI1157">
        <f t="shared" si="674"/>
        <v>0.5979542606153595</v>
      </c>
      <c r="AJ1157">
        <f t="shared" si="675"/>
        <v>0.59838072367025663</v>
      </c>
      <c r="AK1157">
        <f t="shared" si="676"/>
        <v>0.59843929588649591</v>
      </c>
      <c r="AM1157" t="str">
        <f t="shared" si="682"/>
        <v>BASE</v>
      </c>
      <c r="AN1157" t="str" cm="1">
        <f t="array" ref="AN1157">IF(AM1157="",_xlfn.IFS(AF1157=MAX(AF1157:AH1157),"SP",AG1157=MAX(AF1157:AH1157),"DAX",AH1157=MAX(AF1157:AH1157),"NIKKEI",MAX(AF1157:AH1157)=0,""),"")</f>
        <v/>
      </c>
      <c r="AO1157" t="str" cm="1">
        <f t="array" ref="AO1157">IF(AM1157="BASE","",IF(MAX(AF1157:AH1157)=0,_xlfn.IFS(AI1157=MAX(AI1157:AK1157),"SP&amp;DAX",AJ1157=MAX(AI1157:AK1157),"SP&amp;NIKKEI",AK1157=MAX(AI1157:AK1157),"DAX&amp;NIKKEI"),""))</f>
        <v/>
      </c>
      <c r="AQ1157" s="3">
        <f t="shared" si="683"/>
        <v>43376</v>
      </c>
      <c r="AR1157" cm="1">
        <f t="array" ref="AR1157">IF(AM1157="BASE",AE1157,_xlfn.IFS(AN1157="DAX",AG1157,AN1157="NIKKEI",AH1157,AN1157="SP",AF1157,AN1157="",MAX(AI1157:AK1157)))</f>
        <v>0.59774312669066498</v>
      </c>
      <c r="AS1157" s="4">
        <f t="shared" si="655"/>
        <v>0.58406359476107572</v>
      </c>
      <c r="AT1157" s="4">
        <f t="shared" si="656"/>
        <v>0.60774288917857888</v>
      </c>
      <c r="AU1157" s="4">
        <f t="shared" si="657"/>
        <v>1.2626471387914938E-4</v>
      </c>
      <c r="AV1157" s="4">
        <f t="shared" si="658"/>
        <v>1.4116018071365839E-3</v>
      </c>
      <c r="AW1157" s="4">
        <f t="shared" si="659"/>
        <v>8.9447826746039474E-2</v>
      </c>
      <c r="AX1157" s="4">
        <f t="shared" si="660"/>
        <v>1.2060611665274775E-2</v>
      </c>
      <c r="AY1157" s="4">
        <f t="shared" si="661"/>
        <v>6.3920659829703429E-3</v>
      </c>
      <c r="AZ1157" s="4">
        <f t="shared" si="662"/>
        <v>-3.7044821628232909</v>
      </c>
      <c r="BA1157" s="6" t="str">
        <f t="shared" si="663"/>
        <v>WEAKEN</v>
      </c>
      <c r="BB1157" s="4">
        <f t="shared" si="664"/>
        <v>0</v>
      </c>
      <c r="BC1157" s="4">
        <f t="shared" si="665"/>
        <v>0.60295548643614738</v>
      </c>
      <c r="BD1157" s="4">
        <f t="shared" si="666"/>
        <v>0.77882552653643133</v>
      </c>
      <c r="BE1157" s="4">
        <f t="shared" si="684"/>
        <v>0.05</v>
      </c>
      <c r="BF1157" s="4" t="str">
        <f t="shared" si="685"/>
        <v/>
      </c>
      <c r="BG1157" s="4" t="str">
        <f t="shared" si="686"/>
        <v/>
      </c>
      <c r="BH1157" s="4" t="str">
        <f t="shared" si="687"/>
        <v/>
      </c>
      <c r="BI1157" s="4" t="str">
        <f t="shared" si="688"/>
        <v/>
      </c>
      <c r="BJ1157" s="4" t="str">
        <f t="shared" si="689"/>
        <v/>
      </c>
      <c r="BK1157" s="4" t="str">
        <f t="shared" si="690"/>
        <v/>
      </c>
      <c r="BS1157" s="3" t="str">
        <f t="shared" si="667"/>
        <v/>
      </c>
      <c r="BT1157" s="5">
        <f t="shared" si="668"/>
        <v>-2.3679294417503161E-2</v>
      </c>
      <c r="BU1157" s="3"/>
    </row>
    <row r="1158" spans="1:73" x14ac:dyDescent="0.2">
      <c r="A1158" s="1">
        <v>43377</v>
      </c>
      <c r="C1158">
        <v>0.61271730853298945</v>
      </c>
      <c r="D1158">
        <v>0.612731514812205</v>
      </c>
      <c r="E1158">
        <v>0.61272494047161608</v>
      </c>
      <c r="F1158">
        <v>0.61326305183389496</v>
      </c>
      <c r="G1158">
        <v>0.6127393952979191</v>
      </c>
      <c r="H1158">
        <v>0.61326925804387988</v>
      </c>
      <c r="I1158">
        <v>0.61326376574057107</v>
      </c>
      <c r="J1158">
        <v>0.61326983343995134</v>
      </c>
      <c r="M1158">
        <f>'[1]CAC_SWISS (-SP-NIKKEI-DAX)'!AC1243</f>
        <v>0</v>
      </c>
      <c r="N1158">
        <f>'[1]CAC_SWISS_SP (-NIKKEI-DAX)'!AD1243</f>
        <v>0</v>
      </c>
      <c r="O1158">
        <f>'[1]CAC_SWISS_DAX (-SP-NIKKEI)'!AD1243</f>
        <v>0</v>
      </c>
      <c r="P1158">
        <f>'[1]CAC_SWISS_NIKKEI (-SP-DAX)'!AD1243</f>
        <v>0</v>
      </c>
      <c r="Q1158">
        <f>'[1]CAC_SWISS_DAX_SP (-NIKKEI)'!AF1243</f>
        <v>0</v>
      </c>
      <c r="R1158">
        <f>'[1]CAC_SWISS_SP_NIKKEI (-DAX)'!AF1243</f>
        <v>0</v>
      </c>
      <c r="S1158">
        <f>'[1]CAC_SWISS_DAX_NIKKEI (-SP)'!AF1243</f>
        <v>0</v>
      </c>
      <c r="V1158" t="str">
        <f t="shared" si="677"/>
        <v>BASE</v>
      </c>
      <c r="W1158" t="str">
        <f t="shared" si="678"/>
        <v>BASE+SP</v>
      </c>
      <c r="X1158" t="str">
        <f t="shared" si="679"/>
        <v>BASE+DAX</v>
      </c>
      <c r="Y1158" t="str">
        <f t="shared" si="680"/>
        <v>BASE+NIKKEI</v>
      </c>
      <c r="Z1158" s="2" t="str">
        <f t="shared" si="681"/>
        <v>- NIKKEI</v>
      </c>
      <c r="AA1158" s="2" t="str">
        <f t="shared" si="654"/>
        <v>- DAX</v>
      </c>
      <c r="AB1158" s="2" t="str">
        <f t="shared" si="669"/>
        <v>- SP</v>
      </c>
      <c r="AE1158">
        <f t="shared" si="670"/>
        <v>0.61271730853298945</v>
      </c>
      <c r="AF1158">
        <f t="shared" si="671"/>
        <v>0.612731514812205</v>
      </c>
      <c r="AG1158">
        <f t="shared" si="672"/>
        <v>0.61272494047161608</v>
      </c>
      <c r="AH1158">
        <f t="shared" si="673"/>
        <v>0.61326305183389496</v>
      </c>
      <c r="AI1158">
        <f t="shared" si="674"/>
        <v>0.6127393952979191</v>
      </c>
      <c r="AJ1158">
        <f t="shared" si="675"/>
        <v>0.61326925804387988</v>
      </c>
      <c r="AK1158">
        <f t="shared" si="676"/>
        <v>0.61326376574057107</v>
      </c>
      <c r="AM1158" t="str">
        <f t="shared" si="682"/>
        <v>BASE</v>
      </c>
      <c r="AN1158" t="str" cm="1">
        <f t="array" ref="AN1158">IF(AM1158="",_xlfn.IFS(AF1158=MAX(AF1158:AH1158),"SP",AG1158=MAX(AF1158:AH1158),"DAX",AH1158=MAX(AF1158:AH1158),"NIKKEI",MAX(AF1158:AH1158)=0,""),"")</f>
        <v/>
      </c>
      <c r="AO1158" t="str" cm="1">
        <f t="array" ref="AO1158">IF(AM1158="BASE","",IF(MAX(AF1158:AH1158)=0,_xlfn.IFS(AI1158=MAX(AI1158:AK1158),"SP&amp;DAX",AJ1158=MAX(AI1158:AK1158),"SP&amp;NIKKEI",AK1158=MAX(AI1158:AK1158),"DAX&amp;NIKKEI"),""))</f>
        <v/>
      </c>
      <c r="AQ1158" s="3">
        <f t="shared" si="683"/>
        <v>43377</v>
      </c>
      <c r="AR1158" cm="1">
        <f t="array" ref="AR1158">IF(AM1158="BASE",AE1158,_xlfn.IFS(AN1158="DAX",AG1158,AN1158="NIKKEI",AH1158,AN1158="SP",AF1158,AN1158="",MAX(AI1158:AK1158)))</f>
        <v>0.61271730853298945</v>
      </c>
      <c r="AS1158" s="4">
        <f t="shared" si="655"/>
        <v>0.5873236396898408</v>
      </c>
      <c r="AT1158" s="4">
        <f t="shared" si="656"/>
        <v>0.60573239063790507</v>
      </c>
      <c r="AU1158" s="4">
        <f t="shared" si="657"/>
        <v>2.0395134302536092E-4</v>
      </c>
      <c r="AV1158" s="4">
        <f t="shared" si="658"/>
        <v>1.3145986053469567E-3</v>
      </c>
      <c r="AW1158" s="4">
        <f t="shared" si="659"/>
        <v>0.15514343480649964</v>
      </c>
      <c r="AX1158" s="4">
        <f t="shared" si="660"/>
        <v>1.1707724571989962E-2</v>
      </c>
      <c r="AY1158" s="4">
        <f t="shared" si="661"/>
        <v>6.8327963828490618E-3</v>
      </c>
      <c r="AZ1158" s="4">
        <f t="shared" si="662"/>
        <v>-2.6941752566009285</v>
      </c>
      <c r="BA1158" s="6" t="str">
        <f t="shared" si="663"/>
        <v>WEAKEN</v>
      </c>
      <c r="BB1158" s="4">
        <f t="shared" si="664"/>
        <v>0</v>
      </c>
      <c r="BC1158" s="4">
        <f t="shared" si="665"/>
        <v>0.60295548643614738</v>
      </c>
      <c r="BD1158" s="4">
        <f t="shared" si="666"/>
        <v>0.77882552653643133</v>
      </c>
      <c r="BE1158" s="4">
        <f t="shared" si="684"/>
        <v>0.05</v>
      </c>
      <c r="BF1158" s="4" t="str">
        <f t="shared" si="685"/>
        <v/>
      </c>
      <c r="BG1158" s="4" t="str">
        <f t="shared" si="686"/>
        <v/>
      </c>
      <c r="BH1158" s="4" t="str">
        <f t="shared" si="687"/>
        <v/>
      </c>
      <c r="BI1158" s="4" t="str">
        <f t="shared" si="688"/>
        <v/>
      </c>
      <c r="BJ1158" s="4" t="str">
        <f t="shared" si="689"/>
        <v/>
      </c>
      <c r="BK1158" s="4" t="str">
        <f t="shared" si="690"/>
        <v/>
      </c>
      <c r="BS1158" s="3" t="str">
        <f t="shared" si="667"/>
        <v/>
      </c>
      <c r="BT1158" s="5">
        <f t="shared" si="668"/>
        <v>-1.8408750948064267E-2</v>
      </c>
      <c r="BU1158" s="3"/>
    </row>
    <row r="1159" spans="1:73" x14ac:dyDescent="0.2">
      <c r="A1159" s="1">
        <v>43378</v>
      </c>
      <c r="C1159">
        <v>0.61934666763727853</v>
      </c>
      <c r="D1159">
        <v>0.61936101592488946</v>
      </c>
      <c r="E1159">
        <v>0.61934727789666566</v>
      </c>
      <c r="F1159">
        <v>0.61964401314883688</v>
      </c>
      <c r="G1159">
        <v>0.61936157213449472</v>
      </c>
      <c r="H1159">
        <v>0.61972210996832033</v>
      </c>
      <c r="I1159">
        <v>0.61964441927106018</v>
      </c>
      <c r="J1159">
        <v>0.61972297661904729</v>
      </c>
      <c r="M1159">
        <f>'[1]CAC_SWISS (-SP-NIKKEI-DAX)'!AC1244</f>
        <v>0</v>
      </c>
      <c r="N1159">
        <f>'[1]CAC_SWISS_SP (-NIKKEI-DAX)'!AD1244</f>
        <v>0</v>
      </c>
      <c r="O1159">
        <f>'[1]CAC_SWISS_DAX (-SP-NIKKEI)'!AD1244</f>
        <v>0</v>
      </c>
      <c r="P1159">
        <f>'[1]CAC_SWISS_NIKKEI (-SP-DAX)'!AD1244</f>
        <v>0</v>
      </c>
      <c r="Q1159">
        <f>'[1]CAC_SWISS_DAX_SP (-NIKKEI)'!AF1244</f>
        <v>0</v>
      </c>
      <c r="R1159">
        <f>'[1]CAC_SWISS_SP_NIKKEI (-DAX)'!AF1244</f>
        <v>0</v>
      </c>
      <c r="S1159">
        <f>'[1]CAC_SWISS_DAX_NIKKEI (-SP)'!AF1244</f>
        <v>0</v>
      </c>
      <c r="V1159" t="str">
        <f t="shared" si="677"/>
        <v>BASE</v>
      </c>
      <c r="W1159" t="str">
        <f t="shared" si="678"/>
        <v>BASE+SP</v>
      </c>
      <c r="X1159" t="str">
        <f t="shared" si="679"/>
        <v>BASE+DAX</v>
      </c>
      <c r="Y1159" t="str">
        <f t="shared" si="680"/>
        <v>BASE+NIKKEI</v>
      </c>
      <c r="Z1159" s="2" t="str">
        <f t="shared" si="681"/>
        <v>- NIKKEI</v>
      </c>
      <c r="AA1159" s="2" t="str">
        <f t="shared" si="654"/>
        <v>- DAX</v>
      </c>
      <c r="AB1159" s="2" t="str">
        <f t="shared" si="669"/>
        <v>- SP</v>
      </c>
      <c r="AE1159">
        <f t="shared" si="670"/>
        <v>0.61934666763727853</v>
      </c>
      <c r="AF1159">
        <f t="shared" si="671"/>
        <v>0.61936101592488946</v>
      </c>
      <c r="AG1159">
        <f t="shared" si="672"/>
        <v>0.61934727789666566</v>
      </c>
      <c r="AH1159">
        <f t="shared" si="673"/>
        <v>0.61964401314883688</v>
      </c>
      <c r="AI1159">
        <f t="shared" si="674"/>
        <v>0.61936157213449472</v>
      </c>
      <c r="AJ1159">
        <f t="shared" si="675"/>
        <v>0.61972210996832033</v>
      </c>
      <c r="AK1159">
        <f t="shared" si="676"/>
        <v>0.61964441927106018</v>
      </c>
      <c r="AM1159" t="str">
        <f t="shared" si="682"/>
        <v>BASE</v>
      </c>
      <c r="AN1159" t="str" cm="1">
        <f t="array" ref="AN1159">IF(AM1159="",_xlfn.IFS(AF1159=MAX(AF1159:AH1159),"SP",AG1159=MAX(AF1159:AH1159),"DAX",AH1159=MAX(AF1159:AH1159),"NIKKEI",MAX(AF1159:AH1159)=0,""),"")</f>
        <v/>
      </c>
      <c r="AO1159" t="str" cm="1">
        <f t="array" ref="AO1159">IF(AM1159="BASE","",IF(MAX(AF1159:AH1159)=0,_xlfn.IFS(AI1159=MAX(AI1159:AK1159),"SP&amp;DAX",AJ1159=MAX(AI1159:AK1159),"SP&amp;NIKKEI",AK1159=MAX(AI1159:AK1159),"DAX&amp;NIKKEI"),""))</f>
        <v/>
      </c>
      <c r="AQ1159" s="3">
        <f t="shared" si="683"/>
        <v>43378</v>
      </c>
      <c r="AR1159" cm="1">
        <f t="array" ref="AR1159">IF(AM1159="BASE",AE1159,_xlfn.IFS(AN1159="DAX",AG1159,AN1159="NIKKEI",AH1159,AN1159="SP",AF1159,AN1159="",MAX(AI1159:AK1159)))</f>
        <v>0.61934666763727853</v>
      </c>
      <c r="AS1159" s="4">
        <f t="shared" si="655"/>
        <v>0.59164264157379254</v>
      </c>
      <c r="AT1159" s="4">
        <f t="shared" si="656"/>
        <v>0.60360768612432414</v>
      </c>
      <c r="AU1159" s="4">
        <f t="shared" si="657"/>
        <v>2.8331077198123246E-4</v>
      </c>
      <c r="AV1159" s="4">
        <f t="shared" si="658"/>
        <v>1.2079114539070403E-3</v>
      </c>
      <c r="AW1159" s="4">
        <f t="shared" si="659"/>
        <v>0.2345459769131685</v>
      </c>
      <c r="AX1159" s="4">
        <f t="shared" si="660"/>
        <v>1.1301887988992971E-2</v>
      </c>
      <c r="AY1159" s="4">
        <f t="shared" si="661"/>
        <v>7.2449503984681673E-3</v>
      </c>
      <c r="AZ1159" s="4">
        <f t="shared" si="662"/>
        <v>-1.0586766177637299</v>
      </c>
      <c r="BA1159" s="6" t="str">
        <f t="shared" si="663"/>
        <v>NEUTRAL</v>
      </c>
      <c r="BB1159" s="4">
        <f t="shared" si="664"/>
        <v>0</v>
      </c>
      <c r="BC1159" s="4">
        <f t="shared" si="665"/>
        <v>0.60295548643614738</v>
      </c>
      <c r="BD1159" s="4">
        <f t="shared" si="666"/>
        <v>0.77882552653643133</v>
      </c>
      <c r="BE1159" s="4">
        <f t="shared" si="684"/>
        <v>0.05</v>
      </c>
      <c r="BF1159" s="4" t="str">
        <f t="shared" si="685"/>
        <v/>
      </c>
      <c r="BG1159" s="4" t="str">
        <f t="shared" si="686"/>
        <v/>
      </c>
      <c r="BH1159" s="4" t="str">
        <f t="shared" si="687"/>
        <v/>
      </c>
      <c r="BI1159" s="4" t="str">
        <f t="shared" si="688"/>
        <v/>
      </c>
      <c r="BJ1159" s="4" t="str">
        <f t="shared" si="689"/>
        <v/>
      </c>
      <c r="BK1159" s="4" t="str">
        <f t="shared" si="690"/>
        <v/>
      </c>
      <c r="BS1159" s="3" t="str">
        <f t="shared" si="667"/>
        <v/>
      </c>
      <c r="BT1159" s="5">
        <f t="shared" si="668"/>
        <v>-1.1965044550531601E-2</v>
      </c>
      <c r="BU1159" s="3"/>
    </row>
    <row r="1160" spans="1:73" x14ac:dyDescent="0.2">
      <c r="A1160" s="1">
        <v>43381</v>
      </c>
      <c r="C1160">
        <v>0.62804098840147671</v>
      </c>
      <c r="D1160">
        <v>0.62805093271946777</v>
      </c>
      <c r="E1160">
        <v>0.62804204528125906</v>
      </c>
      <c r="F1160">
        <v>0.62847267657919381</v>
      </c>
      <c r="G1160">
        <v>0.62805194778549611</v>
      </c>
      <c r="H1160">
        <v>0.62856136191524603</v>
      </c>
      <c r="I1160">
        <v>0.62847290700639524</v>
      </c>
      <c r="J1160">
        <v>0.62856191922973192</v>
      </c>
      <c r="M1160">
        <f>'[1]CAC_SWISS (-SP-NIKKEI-DAX)'!AC1245</f>
        <v>0</v>
      </c>
      <c r="N1160">
        <f>'[1]CAC_SWISS_SP (-NIKKEI-DAX)'!AD1245</f>
        <v>0</v>
      </c>
      <c r="O1160">
        <f>'[1]CAC_SWISS_DAX (-SP-NIKKEI)'!AD1245</f>
        <v>0</v>
      </c>
      <c r="P1160">
        <f>'[1]CAC_SWISS_NIKKEI (-SP-DAX)'!AD1245</f>
        <v>0</v>
      </c>
      <c r="Q1160">
        <f>'[1]CAC_SWISS_DAX_SP (-NIKKEI)'!AF1245</f>
        <v>0</v>
      </c>
      <c r="R1160">
        <f>'[1]CAC_SWISS_SP_NIKKEI (-DAX)'!AF1245</f>
        <v>0</v>
      </c>
      <c r="S1160">
        <f>'[1]CAC_SWISS_DAX_NIKKEI (-SP)'!AF1245</f>
        <v>0</v>
      </c>
      <c r="V1160" t="str">
        <f t="shared" si="677"/>
        <v>BASE</v>
      </c>
      <c r="W1160" t="str">
        <f t="shared" si="678"/>
        <v>BASE+SP</v>
      </c>
      <c r="X1160" t="str">
        <f t="shared" si="679"/>
        <v>BASE+DAX</v>
      </c>
      <c r="Y1160" t="str">
        <f t="shared" si="680"/>
        <v>BASE+NIKKEI</v>
      </c>
      <c r="Z1160" s="2" t="str">
        <f t="shared" si="681"/>
        <v>- NIKKEI</v>
      </c>
      <c r="AA1160" s="2" t="str">
        <f t="shared" si="654"/>
        <v>- DAX</v>
      </c>
      <c r="AB1160" s="2" t="str">
        <f t="shared" si="669"/>
        <v>- SP</v>
      </c>
      <c r="AE1160">
        <f t="shared" si="670"/>
        <v>0.62804098840147671</v>
      </c>
      <c r="AF1160">
        <f t="shared" si="671"/>
        <v>0.62805093271946777</v>
      </c>
      <c r="AG1160">
        <f t="shared" si="672"/>
        <v>0.62804204528125906</v>
      </c>
      <c r="AH1160">
        <f t="shared" si="673"/>
        <v>0.62847267657919381</v>
      </c>
      <c r="AI1160">
        <f t="shared" si="674"/>
        <v>0.62805194778549611</v>
      </c>
      <c r="AJ1160">
        <f t="shared" si="675"/>
        <v>0.62856136191524603</v>
      </c>
      <c r="AK1160">
        <f t="shared" si="676"/>
        <v>0.62847290700639524</v>
      </c>
      <c r="AM1160" t="str">
        <f t="shared" si="682"/>
        <v>BASE</v>
      </c>
      <c r="AN1160" t="str" cm="1">
        <f t="array" ref="AN1160">IF(AM1160="",_xlfn.IFS(AF1160=MAX(AF1160:AH1160),"SP",AG1160=MAX(AF1160:AH1160),"DAX",AH1160=MAX(AF1160:AH1160),"NIKKEI",MAX(AF1160:AH1160)=0,""),"")</f>
        <v/>
      </c>
      <c r="AO1160" t="str" cm="1">
        <f t="array" ref="AO1160">IF(AM1160="BASE","",IF(MAX(AF1160:AH1160)=0,_xlfn.IFS(AI1160=MAX(AI1160:AK1160),"SP&amp;DAX",AJ1160=MAX(AI1160:AK1160),"SP&amp;NIKKEI",AK1160=MAX(AI1160:AK1160),"DAX&amp;NIKKEI"),""))</f>
        <v/>
      </c>
      <c r="AQ1160" s="3">
        <f t="shared" si="683"/>
        <v>43381</v>
      </c>
      <c r="AR1160" cm="1">
        <f t="array" ref="AR1160">IF(AM1160="BASE",AE1160,_xlfn.IFS(AN1160="DAX",AG1160,AN1160="NIKKEI",AH1160,AN1160="SP",AF1160,AN1160="",MAX(AI1160:AK1160)))</f>
        <v>0.62804098840147671</v>
      </c>
      <c r="AS1160" s="4">
        <f t="shared" si="655"/>
        <v>0.59657236812666636</v>
      </c>
      <c r="AT1160" s="4">
        <f t="shared" si="656"/>
        <v>0.60157836487287009</v>
      </c>
      <c r="AU1160" s="4">
        <f t="shared" si="657"/>
        <v>3.8502582856688735E-4</v>
      </c>
      <c r="AV1160" s="4">
        <f t="shared" si="658"/>
        <v>1.0965732459702138E-3</v>
      </c>
      <c r="AW1160" s="4">
        <f t="shared" si="659"/>
        <v>0.35111729196550706</v>
      </c>
      <c r="AX1160" s="4">
        <f t="shared" si="660"/>
        <v>1.0878386180036949E-2</v>
      </c>
      <c r="AY1160" s="4">
        <f t="shared" si="661"/>
        <v>7.773933867489034E-3</v>
      </c>
      <c r="AZ1160" s="4">
        <f t="shared" si="662"/>
        <v>-0.46017825285429603</v>
      </c>
      <c r="BA1160" s="6" t="str">
        <f t="shared" si="663"/>
        <v>NEUTRAL</v>
      </c>
      <c r="BB1160" s="4">
        <f t="shared" si="664"/>
        <v>0</v>
      </c>
      <c r="BC1160" s="4">
        <f t="shared" si="665"/>
        <v>0.60295548643614738</v>
      </c>
      <c r="BD1160" s="4">
        <f t="shared" si="666"/>
        <v>0.77882552653643133</v>
      </c>
      <c r="BE1160" s="4">
        <f t="shared" si="684"/>
        <v>0.05</v>
      </c>
      <c r="BF1160" s="4" t="str">
        <f t="shared" si="685"/>
        <v/>
      </c>
      <c r="BG1160" s="4" t="str">
        <f t="shared" si="686"/>
        <v/>
      </c>
      <c r="BH1160" s="4" t="str">
        <f t="shared" si="687"/>
        <v/>
      </c>
      <c r="BI1160" s="4" t="str">
        <f t="shared" si="688"/>
        <v/>
      </c>
      <c r="BJ1160" s="4" t="str">
        <f t="shared" si="689"/>
        <v/>
      </c>
      <c r="BK1160" s="4" t="str">
        <f t="shared" si="690"/>
        <v/>
      </c>
      <c r="BS1160" s="3" t="str">
        <f t="shared" si="667"/>
        <v/>
      </c>
      <c r="BT1160" s="5">
        <f t="shared" si="668"/>
        <v>-5.0059967462037225E-3</v>
      </c>
      <c r="BU1160" s="3"/>
    </row>
    <row r="1161" spans="1:73" x14ac:dyDescent="0.2">
      <c r="A1161" s="1">
        <v>43382</v>
      </c>
      <c r="C1161">
        <v>0.62448376893330704</v>
      </c>
      <c r="D1161">
        <v>0.62451654505854548</v>
      </c>
      <c r="E1161">
        <v>0.62449187093918956</v>
      </c>
      <c r="F1161">
        <v>0.62482499265021929</v>
      </c>
      <c r="G1161">
        <v>0.62452452181934126</v>
      </c>
      <c r="H1161">
        <v>0.62496025450524173</v>
      </c>
      <c r="I1161">
        <v>0.62482727588302167</v>
      </c>
      <c r="J1161">
        <v>0.62496170905053838</v>
      </c>
      <c r="M1161">
        <f>'[1]CAC_SWISS (-SP-NIKKEI-DAX)'!AC1246</f>
        <v>0</v>
      </c>
      <c r="N1161">
        <f>'[1]CAC_SWISS_SP (-NIKKEI-DAX)'!AD1246</f>
        <v>0</v>
      </c>
      <c r="O1161">
        <f>'[1]CAC_SWISS_DAX (-SP-NIKKEI)'!AD1246</f>
        <v>0</v>
      </c>
      <c r="P1161">
        <f>'[1]CAC_SWISS_NIKKEI (-SP-DAX)'!AD1246</f>
        <v>0</v>
      </c>
      <c r="Q1161">
        <f>'[1]CAC_SWISS_DAX_SP (-NIKKEI)'!AF1246</f>
        <v>0</v>
      </c>
      <c r="R1161">
        <f>'[1]CAC_SWISS_SP_NIKKEI (-DAX)'!AF1246</f>
        <v>0</v>
      </c>
      <c r="S1161">
        <f>'[1]CAC_SWISS_DAX_NIKKEI (-SP)'!AF1246</f>
        <v>0</v>
      </c>
      <c r="V1161" t="str">
        <f t="shared" si="677"/>
        <v>BASE</v>
      </c>
      <c r="W1161" t="str">
        <f t="shared" si="678"/>
        <v>BASE+SP</v>
      </c>
      <c r="X1161" t="str">
        <f t="shared" si="679"/>
        <v>BASE+DAX</v>
      </c>
      <c r="Y1161" t="str">
        <f t="shared" si="680"/>
        <v>BASE+NIKKEI</v>
      </c>
      <c r="Z1161" s="2" t="str">
        <f t="shared" si="681"/>
        <v>- NIKKEI</v>
      </c>
      <c r="AA1161" s="2" t="str">
        <f t="shared" si="654"/>
        <v>- DAX</v>
      </c>
      <c r="AB1161" s="2" t="str">
        <f t="shared" si="669"/>
        <v>- SP</v>
      </c>
      <c r="AE1161">
        <f t="shared" si="670"/>
        <v>0.62448376893330704</v>
      </c>
      <c r="AF1161">
        <f t="shared" si="671"/>
        <v>0.62451654505854548</v>
      </c>
      <c r="AG1161">
        <f t="shared" si="672"/>
        <v>0.62449187093918956</v>
      </c>
      <c r="AH1161">
        <f t="shared" si="673"/>
        <v>0.62482499265021929</v>
      </c>
      <c r="AI1161">
        <f t="shared" si="674"/>
        <v>0.62452452181934126</v>
      </c>
      <c r="AJ1161">
        <f t="shared" si="675"/>
        <v>0.62496025450524173</v>
      </c>
      <c r="AK1161">
        <f t="shared" si="676"/>
        <v>0.62482727588302167</v>
      </c>
      <c r="AM1161" t="str">
        <f t="shared" si="682"/>
        <v>BASE</v>
      </c>
      <c r="AN1161" t="str" cm="1">
        <f t="array" ref="AN1161">IF(AM1161="",_xlfn.IFS(AF1161=MAX(AF1161:AH1161),"SP",AG1161=MAX(AF1161:AH1161),"DAX",AH1161=MAX(AF1161:AH1161),"NIKKEI",MAX(AF1161:AH1161)=0,""),"")</f>
        <v/>
      </c>
      <c r="AO1161" t="str" cm="1">
        <f t="array" ref="AO1161">IF(AM1161="BASE","",IF(MAX(AF1161:AH1161)=0,_xlfn.IFS(AI1161=MAX(AI1161:AK1161),"SP&amp;DAX",AJ1161=MAX(AI1161:AK1161),"SP&amp;NIKKEI",AK1161=MAX(AI1161:AK1161),"DAX&amp;NIKKEI"),""))</f>
        <v/>
      </c>
      <c r="AQ1161" s="3">
        <f t="shared" si="683"/>
        <v>43382</v>
      </c>
      <c r="AR1161" cm="1">
        <f t="array" ref="AR1161">IF(AM1161="BASE",AE1161,_xlfn.IFS(AN1161="DAX",AG1161,AN1161="NIKKEI",AH1161,AN1161="SP",AF1161,AN1161="",MAX(AI1161:AK1161)))</f>
        <v>0.62448376893330704</v>
      </c>
      <c r="AS1161" s="4">
        <f t="shared" si="655"/>
        <v>0.60101455020283234</v>
      </c>
      <c r="AT1161" s="4">
        <f t="shared" si="656"/>
        <v>0.59970393001278699</v>
      </c>
      <c r="AU1161" s="4">
        <f t="shared" si="657"/>
        <v>4.1937277433574249E-4</v>
      </c>
      <c r="AV1161" s="4">
        <f t="shared" si="658"/>
        <v>9.9603593451943855E-4</v>
      </c>
      <c r="AW1161" s="4">
        <f t="shared" si="659"/>
        <v>0.42104181164716609</v>
      </c>
      <c r="AX1161" s="4">
        <f t="shared" si="660"/>
        <v>1.0430074132094222E-2</v>
      </c>
      <c r="AY1161" s="4">
        <f t="shared" si="661"/>
        <v>7.8649854496981118E-3</v>
      </c>
      <c r="AZ1161" s="4">
        <f t="shared" si="662"/>
        <v>0.12565780199130738</v>
      </c>
      <c r="BA1161" s="6" t="str">
        <f t="shared" si="663"/>
        <v>NEUTRAL</v>
      </c>
      <c r="BB1161" s="4">
        <f t="shared" si="664"/>
        <v>0</v>
      </c>
      <c r="BC1161" s="4">
        <f t="shared" si="665"/>
        <v>0.60295548643614738</v>
      </c>
      <c r="BD1161" s="4">
        <f t="shared" si="666"/>
        <v>0.77882552653643133</v>
      </c>
      <c r="BE1161" s="4">
        <f t="shared" si="684"/>
        <v>0.05</v>
      </c>
      <c r="BF1161" s="4" t="str">
        <f t="shared" si="685"/>
        <v/>
      </c>
      <c r="BG1161" s="4" t="str">
        <f t="shared" si="686"/>
        <v/>
      </c>
      <c r="BH1161" s="4" t="str">
        <f t="shared" si="687"/>
        <v/>
      </c>
      <c r="BI1161" s="4" t="str">
        <f t="shared" si="688"/>
        <v/>
      </c>
      <c r="BJ1161" s="4" t="str">
        <f t="shared" si="689"/>
        <v/>
      </c>
      <c r="BK1161" s="4" t="str">
        <f t="shared" si="690"/>
        <v/>
      </c>
      <c r="BS1161" s="3" t="str">
        <f t="shared" si="667"/>
        <v/>
      </c>
      <c r="BT1161" s="5">
        <f t="shared" si="668"/>
        <v>1.3106201900453529E-3</v>
      </c>
      <c r="BU1161" s="3"/>
    </row>
    <row r="1162" spans="1:73" x14ac:dyDescent="0.2">
      <c r="A1162" s="1">
        <v>43383</v>
      </c>
      <c r="C1162">
        <v>0.6338831100752822</v>
      </c>
      <c r="D1162">
        <v>0.63411996365266121</v>
      </c>
      <c r="E1162">
        <v>0.63388312744289821</v>
      </c>
      <c r="F1162">
        <v>0.63407337480176995</v>
      </c>
      <c r="G1162">
        <v>0.63411999279987163</v>
      </c>
      <c r="H1162">
        <v>0.63424371323582618</v>
      </c>
      <c r="I1162">
        <v>0.63407398676575477</v>
      </c>
      <c r="J1162">
        <v>0.63424405525601157</v>
      </c>
      <c r="M1162">
        <f>'[1]CAC_SWISS (-SP-NIKKEI-DAX)'!AC1247</f>
        <v>0</v>
      </c>
      <c r="N1162">
        <f>'[1]CAC_SWISS_SP (-NIKKEI-DAX)'!AD1247</f>
        <v>0</v>
      </c>
      <c r="O1162">
        <f>'[1]CAC_SWISS_DAX (-SP-NIKKEI)'!AD1247</f>
        <v>0</v>
      </c>
      <c r="P1162">
        <f>'[1]CAC_SWISS_NIKKEI (-SP-DAX)'!AD1247</f>
        <v>0</v>
      </c>
      <c r="Q1162">
        <f>'[1]CAC_SWISS_DAX_SP (-NIKKEI)'!AF1247</f>
        <v>0</v>
      </c>
      <c r="R1162">
        <f>'[1]CAC_SWISS_SP_NIKKEI (-DAX)'!AF1247</f>
        <v>0</v>
      </c>
      <c r="S1162">
        <f>'[1]CAC_SWISS_DAX_NIKKEI (-SP)'!AF1247</f>
        <v>0</v>
      </c>
      <c r="V1162" t="str">
        <f t="shared" si="677"/>
        <v>BASE</v>
      </c>
      <c r="W1162" t="str">
        <f t="shared" si="678"/>
        <v>BASE+SP</v>
      </c>
      <c r="X1162" t="str">
        <f t="shared" si="679"/>
        <v>BASE+DAX</v>
      </c>
      <c r="Y1162" t="str">
        <f t="shared" si="680"/>
        <v>BASE+NIKKEI</v>
      </c>
      <c r="Z1162" s="2" t="str">
        <f t="shared" si="681"/>
        <v>- NIKKEI</v>
      </c>
      <c r="AA1162" s="2" t="str">
        <f t="shared" si="654"/>
        <v>- DAX</v>
      </c>
      <c r="AB1162" s="2" t="str">
        <f t="shared" si="669"/>
        <v>- SP</v>
      </c>
      <c r="AE1162">
        <f t="shared" si="670"/>
        <v>0.6338831100752822</v>
      </c>
      <c r="AF1162">
        <f t="shared" si="671"/>
        <v>0.63411996365266121</v>
      </c>
      <c r="AG1162">
        <f t="shared" si="672"/>
        <v>0.63388312744289821</v>
      </c>
      <c r="AH1162">
        <f t="shared" si="673"/>
        <v>0.63407337480176995</v>
      </c>
      <c r="AI1162">
        <f t="shared" si="674"/>
        <v>0.63411999279987163</v>
      </c>
      <c r="AJ1162">
        <f t="shared" si="675"/>
        <v>0.63424371323582618</v>
      </c>
      <c r="AK1162">
        <f t="shared" si="676"/>
        <v>0.63407398676575477</v>
      </c>
      <c r="AM1162" t="str">
        <f t="shared" si="682"/>
        <v>BASE</v>
      </c>
      <c r="AN1162" t="str" cm="1">
        <f t="array" ref="AN1162">IF(AM1162="",_xlfn.IFS(AF1162=MAX(AF1162:AH1162),"SP",AG1162=MAX(AF1162:AH1162),"DAX",AH1162=MAX(AF1162:AH1162),"NIKKEI",MAX(AF1162:AH1162)=0,""),"")</f>
        <v/>
      </c>
      <c r="AO1162" t="str" cm="1">
        <f t="array" ref="AO1162">IF(AM1162="BASE","",IF(MAX(AF1162:AH1162)=0,_xlfn.IFS(AI1162=MAX(AI1162:AK1162),"SP&amp;DAX",AJ1162=MAX(AI1162:AK1162),"SP&amp;NIKKEI",AK1162=MAX(AI1162:AK1162),"DAX&amp;NIKKEI"),""))</f>
        <v/>
      </c>
      <c r="AQ1162" s="3">
        <f t="shared" si="683"/>
        <v>43383</v>
      </c>
      <c r="AR1162" cm="1">
        <f t="array" ref="AR1162">IF(AM1162="BASE",AE1162,_xlfn.IFS(AN1162="DAX",AG1162,AN1162="NIKKEI",AH1162,AN1162="SP",AF1162,AN1162="",MAX(AI1162:AK1162)))</f>
        <v>0.6338831100752822</v>
      </c>
      <c r="AS1162" s="4">
        <f t="shared" si="655"/>
        <v>0.60810881720210119</v>
      </c>
      <c r="AT1162" s="4">
        <f t="shared" si="656"/>
        <v>0.59742256021182716</v>
      </c>
      <c r="AU1162" s="4">
        <f t="shared" si="657"/>
        <v>3.224192325659287E-4</v>
      </c>
      <c r="AV1162" s="4">
        <f t="shared" si="658"/>
        <v>8.9634733738063691E-4</v>
      </c>
      <c r="AW1162" s="4">
        <f t="shared" si="659"/>
        <v>0.3597034532485171</v>
      </c>
      <c r="AX1162" s="4">
        <f t="shared" si="660"/>
        <v>9.842496805259348E-3</v>
      </c>
      <c r="AY1162" s="4">
        <f t="shared" si="661"/>
        <v>7.0829986590571657E-3</v>
      </c>
      <c r="AZ1162" s="4">
        <f t="shared" si="662"/>
        <v>1.0857262340754656</v>
      </c>
      <c r="BA1162" s="6" t="str">
        <f t="shared" si="663"/>
        <v>NEUTRAL</v>
      </c>
      <c r="BB1162" s="4">
        <f t="shared" si="664"/>
        <v>0</v>
      </c>
      <c r="BC1162" s="4">
        <f t="shared" si="665"/>
        <v>0.60295548643614738</v>
      </c>
      <c r="BD1162" s="4">
        <f t="shared" si="666"/>
        <v>0.77882552653643133</v>
      </c>
      <c r="BE1162" s="4">
        <f t="shared" si="684"/>
        <v>0.05</v>
      </c>
      <c r="BF1162" s="4" t="str">
        <f t="shared" si="685"/>
        <v/>
      </c>
      <c r="BG1162" s="4" t="str">
        <f t="shared" si="686"/>
        <v/>
      </c>
      <c r="BH1162" s="4" t="str">
        <f t="shared" si="687"/>
        <v/>
      </c>
      <c r="BI1162" s="4" t="str">
        <f t="shared" si="688"/>
        <v/>
      </c>
      <c r="BJ1162" s="4" t="str">
        <f t="shared" si="689"/>
        <v/>
      </c>
      <c r="BK1162" s="4" t="str">
        <f t="shared" si="690"/>
        <v/>
      </c>
      <c r="BS1162" s="3" t="str">
        <f t="shared" si="667"/>
        <v/>
      </c>
      <c r="BT1162" s="5">
        <f t="shared" si="668"/>
        <v>1.0686256990274035E-2</v>
      </c>
      <c r="BU1162" s="3"/>
    </row>
    <row r="1163" spans="1:73" x14ac:dyDescent="0.2">
      <c r="A1163" s="1">
        <v>43384</v>
      </c>
      <c r="C1163">
        <v>0.65820011414235735</v>
      </c>
      <c r="D1163">
        <v>0.65827161052567629</v>
      </c>
      <c r="E1163">
        <v>0.65822152662228151</v>
      </c>
      <c r="F1163">
        <v>0.65824248079872993</v>
      </c>
      <c r="G1163">
        <v>0.65829568049765319</v>
      </c>
      <c r="H1163">
        <v>0.65829103322764126</v>
      </c>
      <c r="I1163">
        <v>0.65826399630719834</v>
      </c>
      <c r="J1163">
        <v>0.65831478976695712</v>
      </c>
      <c r="M1163">
        <f>'[1]CAC_SWISS (-SP-NIKKEI-DAX)'!AC1248</f>
        <v>0</v>
      </c>
      <c r="N1163">
        <f>'[1]CAC_SWISS_SP (-NIKKEI-DAX)'!AD1248</f>
        <v>0</v>
      </c>
      <c r="O1163">
        <f>'[1]CAC_SWISS_DAX (-SP-NIKKEI)'!AD1248</f>
        <v>0</v>
      </c>
      <c r="P1163">
        <f>'[1]CAC_SWISS_NIKKEI (-SP-DAX)'!AD1248</f>
        <v>0</v>
      </c>
      <c r="Q1163">
        <f>'[1]CAC_SWISS_DAX_SP (-NIKKEI)'!AF1248</f>
        <v>0</v>
      </c>
      <c r="R1163">
        <f>'[1]CAC_SWISS_SP_NIKKEI (-DAX)'!AF1248</f>
        <v>0</v>
      </c>
      <c r="S1163">
        <f>'[1]CAC_SWISS_DAX_NIKKEI (-SP)'!AF1248</f>
        <v>0</v>
      </c>
      <c r="V1163" t="str">
        <f t="shared" si="677"/>
        <v>BASE</v>
      </c>
      <c r="W1163" t="str">
        <f t="shared" si="678"/>
        <v>BASE+SP</v>
      </c>
      <c r="X1163" t="str">
        <f t="shared" si="679"/>
        <v>BASE+DAX</v>
      </c>
      <c r="Y1163" t="str">
        <f t="shared" si="680"/>
        <v>BASE+NIKKEI</v>
      </c>
      <c r="Z1163" s="2" t="str">
        <f t="shared" si="681"/>
        <v>- NIKKEI</v>
      </c>
      <c r="AA1163" s="2" t="str">
        <f t="shared" si="654"/>
        <v>- DAX</v>
      </c>
      <c r="AB1163" s="2" t="str">
        <f t="shared" si="669"/>
        <v>- SP</v>
      </c>
      <c r="AE1163">
        <f t="shared" si="670"/>
        <v>0.65820011414235735</v>
      </c>
      <c r="AF1163">
        <f t="shared" si="671"/>
        <v>0.65827161052567629</v>
      </c>
      <c r="AG1163">
        <f t="shared" si="672"/>
        <v>0.65822152662228151</v>
      </c>
      <c r="AH1163">
        <f t="shared" si="673"/>
        <v>0.65824248079872993</v>
      </c>
      <c r="AI1163">
        <f t="shared" si="674"/>
        <v>0.65829568049765319</v>
      </c>
      <c r="AJ1163">
        <f t="shared" si="675"/>
        <v>0.65829103322764126</v>
      </c>
      <c r="AK1163">
        <f t="shared" si="676"/>
        <v>0.65826399630719834</v>
      </c>
      <c r="AM1163" t="str">
        <f t="shared" si="682"/>
        <v>BASE</v>
      </c>
      <c r="AN1163" t="str" cm="1">
        <f t="array" ref="AN1163">IF(AM1163="",_xlfn.IFS(AF1163=MAX(AF1163:AH1163),"SP",AG1163=MAX(AF1163:AH1163),"DAX",AH1163=MAX(AF1163:AH1163),"NIKKEI",MAX(AF1163:AH1163)=0,""),"")</f>
        <v/>
      </c>
      <c r="AO1163" t="str" cm="1">
        <f t="array" ref="AO1163">IF(AM1163="BASE","",IF(MAX(AF1163:AH1163)=0,_xlfn.IFS(AI1163=MAX(AI1163:AK1163),"SP&amp;DAX",AJ1163=MAX(AI1163:AK1163),"SP&amp;NIKKEI",AK1163=MAX(AI1163:AK1163),"DAX&amp;NIKKEI"),""))</f>
        <v/>
      </c>
      <c r="AQ1163" s="3">
        <f t="shared" si="683"/>
        <v>43384</v>
      </c>
      <c r="AR1163" cm="1">
        <f t="array" ref="AR1163">IF(AM1163="BASE",AE1163,_xlfn.IFS(AN1163="DAX",AG1163,AN1163="NIKKEI",AH1163,AN1163="SP",AF1163,AN1163="",MAX(AI1163:AK1163)))</f>
        <v>0.65820011414235735</v>
      </c>
      <c r="AS1163" s="4">
        <f t="shared" si="655"/>
        <v>0.61574313338954934</v>
      </c>
      <c r="AT1163" s="4">
        <f t="shared" si="656"/>
        <v>0.59560995528127714</v>
      </c>
      <c r="AU1163" s="4">
        <f t="shared" si="657"/>
        <v>4.5988031924735123E-4</v>
      </c>
      <c r="AV1163" s="4">
        <f t="shared" si="658"/>
        <v>7.8294552826374585E-4</v>
      </c>
      <c r="AW1163" s="4">
        <f t="shared" si="659"/>
        <v>0.5873720490711255</v>
      </c>
      <c r="AX1163" s="4">
        <f t="shared" si="660"/>
        <v>9.3775138707533675E-3</v>
      </c>
      <c r="AY1163" s="4">
        <f t="shared" si="661"/>
        <v>7.8515566921477445E-3</v>
      </c>
      <c r="AZ1163" s="4">
        <f t="shared" si="662"/>
        <v>2.1469632981363689</v>
      </c>
      <c r="BA1163" s="6" t="str">
        <f t="shared" si="663"/>
        <v>NEUTRAL</v>
      </c>
      <c r="BB1163" s="4">
        <f t="shared" si="664"/>
        <v>0</v>
      </c>
      <c r="BC1163" s="4">
        <f t="shared" si="665"/>
        <v>0.60295548643614738</v>
      </c>
      <c r="BD1163" s="4">
        <f t="shared" si="666"/>
        <v>0.77882552653643133</v>
      </c>
      <c r="BE1163" s="4">
        <f t="shared" si="684"/>
        <v>0.05</v>
      </c>
      <c r="BF1163" s="4" t="str">
        <f t="shared" si="685"/>
        <v/>
      </c>
      <c r="BG1163" s="4" t="str">
        <f t="shared" si="686"/>
        <v/>
      </c>
      <c r="BH1163" s="4" t="str">
        <f t="shared" si="687"/>
        <v/>
      </c>
      <c r="BI1163" s="4" t="str">
        <f t="shared" si="688"/>
        <v/>
      </c>
      <c r="BJ1163" s="4" t="str">
        <f t="shared" si="689"/>
        <v/>
      </c>
      <c r="BK1163" s="4" t="str">
        <f t="shared" si="690"/>
        <v/>
      </c>
      <c r="BS1163" s="3" t="str">
        <f t="shared" si="667"/>
        <v/>
      </c>
      <c r="BT1163" s="5">
        <f t="shared" si="668"/>
        <v>2.0133178108272198E-2</v>
      </c>
      <c r="BU1163" s="3"/>
    </row>
    <row r="1164" spans="1:73" ht="22" x14ac:dyDescent="0.3">
      <c r="A1164" s="1">
        <v>43385</v>
      </c>
      <c r="C1164">
        <v>0.65274235270252001</v>
      </c>
      <c r="D1164">
        <v>0.65284685364687589</v>
      </c>
      <c r="E1164">
        <v>0.65275297840388125</v>
      </c>
      <c r="F1164">
        <v>0.65283143282142664</v>
      </c>
      <c r="G1164">
        <v>0.6528582723481392</v>
      </c>
      <c r="H1164">
        <v>0.65289615163109316</v>
      </c>
      <c r="I1164">
        <v>0.65284091381884213</v>
      </c>
      <c r="J1164">
        <v>0.65290650959563135</v>
      </c>
      <c r="M1164">
        <f>'[1]CAC_SWISS (-SP-NIKKEI-DAX)'!AC1249</f>
        <v>0</v>
      </c>
      <c r="N1164">
        <f>'[1]CAC_SWISS_SP (-NIKKEI-DAX)'!AD1249</f>
        <v>0</v>
      </c>
      <c r="O1164">
        <f>'[1]CAC_SWISS_DAX (-SP-NIKKEI)'!AD1249</f>
        <v>0</v>
      </c>
      <c r="P1164">
        <f>'[1]CAC_SWISS_NIKKEI (-SP-DAX)'!AD1249</f>
        <v>0</v>
      </c>
      <c r="Q1164">
        <f>'[1]CAC_SWISS_DAX_SP (-NIKKEI)'!AF1249</f>
        <v>0</v>
      </c>
      <c r="R1164">
        <f>'[1]CAC_SWISS_SP_NIKKEI (-DAX)'!AF1249</f>
        <v>0</v>
      </c>
      <c r="S1164">
        <f>'[1]CAC_SWISS_DAX_NIKKEI (-SP)'!AF1249</f>
        <v>0</v>
      </c>
      <c r="V1164" t="str">
        <f t="shared" si="677"/>
        <v>BASE</v>
      </c>
      <c r="W1164" t="str">
        <f t="shared" si="678"/>
        <v>BASE+SP</v>
      </c>
      <c r="X1164" t="str">
        <f t="shared" si="679"/>
        <v>BASE+DAX</v>
      </c>
      <c r="Y1164" t="str">
        <f t="shared" si="680"/>
        <v>BASE+NIKKEI</v>
      </c>
      <c r="Z1164" s="2" t="str">
        <f t="shared" si="681"/>
        <v>- NIKKEI</v>
      </c>
      <c r="AA1164" s="2" t="str">
        <f t="shared" si="654"/>
        <v>- DAX</v>
      </c>
      <c r="AB1164" s="2" t="str">
        <f t="shared" si="669"/>
        <v>- SP</v>
      </c>
      <c r="AE1164">
        <f t="shared" si="670"/>
        <v>0.65274235270252001</v>
      </c>
      <c r="AF1164">
        <f t="shared" si="671"/>
        <v>0.65284685364687589</v>
      </c>
      <c r="AG1164">
        <f t="shared" si="672"/>
        <v>0.65275297840388125</v>
      </c>
      <c r="AH1164">
        <f t="shared" si="673"/>
        <v>0.65283143282142664</v>
      </c>
      <c r="AI1164">
        <f t="shared" si="674"/>
        <v>0.6528582723481392</v>
      </c>
      <c r="AJ1164">
        <f t="shared" si="675"/>
        <v>0.65289615163109316</v>
      </c>
      <c r="AK1164">
        <f t="shared" si="676"/>
        <v>0.65284091381884213</v>
      </c>
      <c r="AM1164" t="str">
        <f t="shared" si="682"/>
        <v>BASE</v>
      </c>
      <c r="AN1164" t="str" cm="1">
        <f t="array" ref="AN1164">IF(AM1164="",_xlfn.IFS(AF1164=MAX(AF1164:AH1164),"SP",AG1164=MAX(AF1164:AH1164),"DAX",AH1164=MAX(AF1164:AH1164),"NIKKEI",MAX(AF1164:AH1164)=0,""),"")</f>
        <v/>
      </c>
      <c r="AO1164" t="str" cm="1">
        <f t="array" ref="AO1164">IF(AM1164="BASE","",IF(MAX(AF1164:AH1164)=0,_xlfn.IFS(AI1164=MAX(AI1164:AK1164),"SP&amp;DAX",AJ1164=MAX(AI1164:AK1164),"SP&amp;NIKKEI",AK1164=MAX(AI1164:AK1164),"DAX&amp;NIKKEI"),""))</f>
        <v/>
      </c>
      <c r="AQ1164" s="3">
        <f t="shared" si="683"/>
        <v>43385</v>
      </c>
      <c r="AR1164" cm="1">
        <f t="array" ref="AR1164">IF(AM1164="BASE",AE1164,_xlfn.IFS(AN1164="DAX",AG1164,AN1164="NIKKEI",AH1164,AN1164="SP",AF1164,AN1164="",MAX(AI1164:AK1164)))</f>
        <v>0.65274235270252001</v>
      </c>
      <c r="AS1164" s="4">
        <f t="shared" si="655"/>
        <v>0.62221031415004668</v>
      </c>
      <c r="AT1164" s="4">
        <f t="shared" si="656"/>
        <v>0.59417439857634435</v>
      </c>
      <c r="AU1164" s="4">
        <f t="shared" si="657"/>
        <v>4.8042763225858816E-4</v>
      </c>
      <c r="AV1164" s="4">
        <f t="shared" si="658"/>
        <v>6.9778688129848118E-4</v>
      </c>
      <c r="AW1164" s="4">
        <f t="shared" si="659"/>
        <v>0.68850195544602577</v>
      </c>
      <c r="AX1164" s="4">
        <f t="shared" si="660"/>
        <v>8.9267601421660573E-3</v>
      </c>
      <c r="AY1164" s="4">
        <f t="shared" si="661"/>
        <v>7.8739126774322581E-3</v>
      </c>
      <c r="AZ1164" s="4">
        <f t="shared" si="662"/>
        <v>3.1406596712813077</v>
      </c>
      <c r="BA1164" s="6" t="str">
        <f t="shared" si="663"/>
        <v>STRENGTHEN</v>
      </c>
      <c r="BB1164" s="4">
        <f t="shared" si="664"/>
        <v>0.1</v>
      </c>
      <c r="BC1164" s="4">
        <f t="shared" si="665"/>
        <v>0.60295548643614738</v>
      </c>
      <c r="BD1164" s="4">
        <f t="shared" si="666"/>
        <v>0.77882552653643133</v>
      </c>
      <c r="BE1164" s="4">
        <f t="shared" si="684"/>
        <v>0.05</v>
      </c>
      <c r="BF1164" s="4" t="str">
        <f t="shared" si="685"/>
        <v/>
      </c>
      <c r="BG1164" s="4" t="str">
        <f t="shared" si="686"/>
        <v/>
      </c>
      <c r="BH1164" s="4" t="str">
        <f t="shared" si="687"/>
        <v/>
      </c>
      <c r="BI1164" s="4" t="str">
        <f t="shared" si="688"/>
        <v/>
      </c>
      <c r="BJ1164" s="4" t="str">
        <f t="shared" si="689"/>
        <v/>
      </c>
      <c r="BK1164" s="4" t="str">
        <f t="shared" si="690"/>
        <v/>
      </c>
      <c r="BS1164" s="3" t="str">
        <f t="shared" si="667"/>
        <v>Change</v>
      </c>
      <c r="BT1164" s="20">
        <f t="shared" si="668"/>
        <v>2.803591557370233E-2</v>
      </c>
      <c r="BU1164" s="3">
        <f>A1164</f>
        <v>43385</v>
      </c>
    </row>
    <row r="1165" spans="1:73" x14ac:dyDescent="0.2">
      <c r="A1165" s="1">
        <v>43388</v>
      </c>
      <c r="C1165">
        <v>0.66293353600424176</v>
      </c>
      <c r="D1165">
        <v>0.66319304563964332</v>
      </c>
      <c r="E1165">
        <v>0.66296106081548101</v>
      </c>
      <c r="F1165">
        <v>0.66302378040826759</v>
      </c>
      <c r="G1165">
        <v>0.66321413607495561</v>
      </c>
      <c r="H1165">
        <v>0.66322024668163715</v>
      </c>
      <c r="I1165">
        <v>0.66304803800996404</v>
      </c>
      <c r="J1165">
        <v>0.6632402288346585</v>
      </c>
      <c r="M1165">
        <f>'[1]CAC_SWISS (-SP-NIKKEI-DAX)'!AC1250</f>
        <v>0</v>
      </c>
      <c r="N1165">
        <f>'[1]CAC_SWISS_SP (-NIKKEI-DAX)'!AD1250</f>
        <v>0</v>
      </c>
      <c r="O1165">
        <f>'[1]CAC_SWISS_DAX (-SP-NIKKEI)'!AD1250</f>
        <v>0</v>
      </c>
      <c r="P1165">
        <f>'[1]CAC_SWISS_NIKKEI (-SP-DAX)'!AD1250</f>
        <v>0</v>
      </c>
      <c r="Q1165">
        <f>'[1]CAC_SWISS_DAX_SP (-NIKKEI)'!AF1250</f>
        <v>0</v>
      </c>
      <c r="R1165">
        <f>'[1]CAC_SWISS_SP_NIKKEI (-DAX)'!AF1250</f>
        <v>0</v>
      </c>
      <c r="S1165">
        <f>'[1]CAC_SWISS_DAX_NIKKEI (-SP)'!AF1250</f>
        <v>0</v>
      </c>
      <c r="V1165" t="str">
        <f t="shared" si="677"/>
        <v>BASE</v>
      </c>
      <c r="W1165" t="str">
        <f t="shared" si="678"/>
        <v>BASE+SP</v>
      </c>
      <c r="X1165" t="str">
        <f t="shared" si="679"/>
        <v>BASE+DAX</v>
      </c>
      <c r="Y1165" t="str">
        <f t="shared" si="680"/>
        <v>BASE+NIKKEI</v>
      </c>
      <c r="Z1165" s="2" t="str">
        <f t="shared" si="681"/>
        <v>- NIKKEI</v>
      </c>
      <c r="AA1165" s="2" t="str">
        <f t="shared" si="654"/>
        <v>- DAX</v>
      </c>
      <c r="AB1165" s="2" t="str">
        <f t="shared" si="669"/>
        <v>- SP</v>
      </c>
      <c r="AE1165">
        <f t="shared" si="670"/>
        <v>0.66293353600424176</v>
      </c>
      <c r="AF1165">
        <f t="shared" si="671"/>
        <v>0.66319304563964332</v>
      </c>
      <c r="AG1165">
        <f t="shared" si="672"/>
        <v>0.66296106081548101</v>
      </c>
      <c r="AH1165">
        <f t="shared" si="673"/>
        <v>0.66302378040826759</v>
      </c>
      <c r="AI1165">
        <f t="shared" si="674"/>
        <v>0.66321413607495561</v>
      </c>
      <c r="AJ1165">
        <f t="shared" si="675"/>
        <v>0.66322024668163715</v>
      </c>
      <c r="AK1165">
        <f t="shared" si="676"/>
        <v>0.66304803800996404</v>
      </c>
      <c r="AM1165" t="str">
        <f t="shared" si="682"/>
        <v>BASE</v>
      </c>
      <c r="AN1165" t="str" cm="1">
        <f t="array" ref="AN1165">IF(AM1165="",_xlfn.IFS(AF1165=MAX(AF1165:AH1165),"SP",AG1165=MAX(AF1165:AH1165),"DAX",AH1165=MAX(AF1165:AH1165),"NIKKEI",MAX(AF1165:AH1165)=0,""),"")</f>
        <v/>
      </c>
      <c r="AO1165" t="str" cm="1">
        <f t="array" ref="AO1165">IF(AM1165="BASE","",IF(MAX(AF1165:AH1165)=0,_xlfn.IFS(AI1165=MAX(AI1165:AK1165),"SP&amp;DAX",AJ1165=MAX(AI1165:AK1165),"SP&amp;NIKKEI",AK1165=MAX(AI1165:AK1165),"DAX&amp;NIKKEI"),""))</f>
        <v/>
      </c>
      <c r="AQ1165" s="3">
        <f t="shared" si="683"/>
        <v>43388</v>
      </c>
      <c r="AR1165" cm="1">
        <f t="array" ref="AR1165">IF(AM1165="BASE",AE1165,_xlfn.IFS(AN1165="DAX",AG1165,AN1165="NIKKEI",AH1165,AN1165="SP",AF1165,AN1165="",MAX(AI1165:AK1165)))</f>
        <v>0.66293353600424176</v>
      </c>
      <c r="AS1165" s="4">
        <f t="shared" si="655"/>
        <v>0.62878016778828549</v>
      </c>
      <c r="AT1165" s="4">
        <f t="shared" si="656"/>
        <v>0.59280201896774765</v>
      </c>
      <c r="AU1165" s="4">
        <f t="shared" si="657"/>
        <v>5.4742593160580903E-4</v>
      </c>
      <c r="AV1165" s="4">
        <f t="shared" si="658"/>
        <v>5.9119981168162809E-4</v>
      </c>
      <c r="AW1165" s="4">
        <f t="shared" si="659"/>
        <v>0.92595755409443181</v>
      </c>
      <c r="AX1165" s="4">
        <f t="shared" si="660"/>
        <v>8.374298631282551E-3</v>
      </c>
      <c r="AY1165" s="4">
        <f t="shared" si="661"/>
        <v>8.1588350512933807E-3</v>
      </c>
      <c r="AZ1165" s="4">
        <f t="shared" si="662"/>
        <v>4.2962581589985263</v>
      </c>
      <c r="BA1165" s="6" t="str">
        <f t="shared" si="663"/>
        <v>STRENGTHEN</v>
      </c>
      <c r="BB1165" s="4">
        <f t="shared" si="664"/>
        <v>0.1</v>
      </c>
      <c r="BC1165" s="4">
        <f t="shared" si="665"/>
        <v>0.60295548643614738</v>
      </c>
      <c r="BD1165" s="4">
        <f t="shared" si="666"/>
        <v>0.77882552653643133</v>
      </c>
      <c r="BE1165" s="4">
        <f t="shared" si="684"/>
        <v>0.05</v>
      </c>
      <c r="BF1165" s="4" t="str">
        <f t="shared" si="685"/>
        <v/>
      </c>
      <c r="BG1165" s="4" t="str">
        <f t="shared" si="686"/>
        <v/>
      </c>
      <c r="BH1165" s="4" t="str">
        <f t="shared" si="687"/>
        <v/>
      </c>
      <c r="BI1165" s="4" t="str">
        <f t="shared" si="688"/>
        <v/>
      </c>
      <c r="BJ1165" s="4" t="str">
        <f t="shared" si="689"/>
        <v/>
      </c>
      <c r="BK1165" s="4" t="str">
        <f t="shared" si="690"/>
        <v/>
      </c>
      <c r="BS1165" s="3" t="str">
        <f t="shared" si="667"/>
        <v/>
      </c>
      <c r="BT1165" s="5">
        <f t="shared" si="668"/>
        <v>3.5978148820537847E-2</v>
      </c>
      <c r="BU1165" s="3"/>
    </row>
    <row r="1166" spans="1:73" x14ac:dyDescent="0.2">
      <c r="A1166" s="1">
        <v>43389</v>
      </c>
      <c r="C1166">
        <v>0.66843446454704114</v>
      </c>
      <c r="D1166">
        <v>0.67099004774921511</v>
      </c>
      <c r="E1166">
        <v>0.66895147266636967</v>
      </c>
      <c r="F1166">
        <v>0.66865792171347727</v>
      </c>
      <c r="G1166">
        <v>0.67142678802953615</v>
      </c>
      <c r="H1166">
        <v>0.67099067511302091</v>
      </c>
      <c r="I1166">
        <v>0.66915242970715183</v>
      </c>
      <c r="J1166">
        <v>0.67142685988605355</v>
      </c>
      <c r="M1166">
        <f>'[1]CAC_SWISS (-SP-NIKKEI-DAX)'!AC1251</f>
        <v>0</v>
      </c>
      <c r="N1166">
        <f>'[1]CAC_SWISS_SP (-NIKKEI-DAX)'!AD1251</f>
        <v>0</v>
      </c>
      <c r="O1166">
        <f>'[1]CAC_SWISS_DAX (-SP-NIKKEI)'!AD1251</f>
        <v>0</v>
      </c>
      <c r="P1166">
        <f>'[1]CAC_SWISS_NIKKEI (-SP-DAX)'!AD1251</f>
        <v>0</v>
      </c>
      <c r="Q1166">
        <f>'[1]CAC_SWISS_DAX_SP (-NIKKEI)'!AF1251</f>
        <v>0</v>
      </c>
      <c r="R1166">
        <f>'[1]CAC_SWISS_SP_NIKKEI (-DAX)'!AF1251</f>
        <v>0</v>
      </c>
      <c r="S1166">
        <f>'[1]CAC_SWISS_DAX_NIKKEI (-SP)'!AF1251</f>
        <v>0</v>
      </c>
      <c r="V1166" t="str">
        <f t="shared" si="677"/>
        <v>BASE</v>
      </c>
      <c r="W1166" t="str">
        <f t="shared" si="678"/>
        <v>BASE+SP</v>
      </c>
      <c r="X1166" t="str">
        <f t="shared" si="679"/>
        <v>BASE+DAX</v>
      </c>
      <c r="Y1166" t="str">
        <f t="shared" si="680"/>
        <v>BASE+NIKKEI</v>
      </c>
      <c r="Z1166" s="2" t="str">
        <f t="shared" si="681"/>
        <v>- NIKKEI</v>
      </c>
      <c r="AA1166" s="2" t="str">
        <f t="shared" si="654"/>
        <v>- DAX</v>
      </c>
      <c r="AB1166" s="2" t="str">
        <f t="shared" si="669"/>
        <v>- SP</v>
      </c>
      <c r="AE1166">
        <f t="shared" si="670"/>
        <v>0.66843446454704114</v>
      </c>
      <c r="AF1166">
        <f t="shared" si="671"/>
        <v>0.67099004774921511</v>
      </c>
      <c r="AG1166">
        <f t="shared" si="672"/>
        <v>0.66895147266636967</v>
      </c>
      <c r="AH1166">
        <f t="shared" si="673"/>
        <v>0.66865792171347727</v>
      </c>
      <c r="AI1166">
        <f t="shared" si="674"/>
        <v>0.67142678802953615</v>
      </c>
      <c r="AJ1166">
        <f t="shared" si="675"/>
        <v>0.67099067511302091</v>
      </c>
      <c r="AK1166">
        <f t="shared" si="676"/>
        <v>0.66915242970715183</v>
      </c>
      <c r="AM1166" t="str">
        <f t="shared" si="682"/>
        <v>BASE</v>
      </c>
      <c r="AN1166" t="str" cm="1">
        <f t="array" ref="AN1166">IF(AM1166="",_xlfn.IFS(AF1166=MAX(AF1166:AH1166),"SP",AG1166=MAX(AF1166:AH1166),"DAX",AH1166=MAX(AF1166:AH1166),"NIKKEI",MAX(AF1166:AH1166)=0,""),"")</f>
        <v/>
      </c>
      <c r="AO1166" t="str" cm="1">
        <f t="array" ref="AO1166">IF(AM1166="BASE","",IF(MAX(AF1166:AH1166)=0,_xlfn.IFS(AI1166=MAX(AI1166:AK1166),"SP&amp;DAX",AJ1166=MAX(AI1166:AK1166),"SP&amp;NIKKEI",AK1166=MAX(AI1166:AK1166),"DAX&amp;NIKKEI"),""))</f>
        <v/>
      </c>
      <c r="AQ1166" s="3">
        <f t="shared" si="683"/>
        <v>43389</v>
      </c>
      <c r="AR1166" cm="1">
        <f t="array" ref="AR1166">IF(AM1166="BASE",AE1166,_xlfn.IFS(AN1166="DAX",AG1166,AN1166="NIKKEI",AH1166,AN1166="SP",AF1166,AN1166="",MAX(AI1166:AK1166)))</f>
        <v>0.66843446454704114</v>
      </c>
      <c r="AS1166" s="4">
        <f t="shared" si="655"/>
        <v>0.63585254376671596</v>
      </c>
      <c r="AT1166" s="4">
        <f t="shared" si="656"/>
        <v>0.59145673351036532</v>
      </c>
      <c r="AU1166" s="4">
        <f t="shared" si="657"/>
        <v>5.5931112037611473E-4</v>
      </c>
      <c r="AV1166" s="4">
        <f t="shared" si="658"/>
        <v>4.8354000731041841E-4</v>
      </c>
      <c r="AW1166" s="4">
        <f t="shared" si="659"/>
        <v>1.1567008146588655</v>
      </c>
      <c r="AX1166" s="4">
        <f t="shared" si="660"/>
        <v>7.7094559638455377E-3</v>
      </c>
      <c r="AY1166" s="4">
        <f t="shared" si="661"/>
        <v>8.0995007367009875E-3</v>
      </c>
      <c r="AZ1166" s="4">
        <f t="shared" si="662"/>
        <v>5.7586177889270491</v>
      </c>
      <c r="BA1166" s="6" t="str">
        <f t="shared" si="663"/>
        <v>STRENGTHEN</v>
      </c>
      <c r="BB1166" s="4">
        <f t="shared" si="664"/>
        <v>0.1</v>
      </c>
      <c r="BC1166" s="4">
        <f t="shared" si="665"/>
        <v>0.60295548643614738</v>
      </c>
      <c r="BD1166" s="4">
        <f t="shared" si="666"/>
        <v>0.77882552653643133</v>
      </c>
      <c r="BE1166" s="4">
        <f t="shared" si="684"/>
        <v>0.05</v>
      </c>
      <c r="BF1166" s="4" t="str">
        <f t="shared" si="685"/>
        <v/>
      </c>
      <c r="BG1166" s="4" t="str">
        <f t="shared" si="686"/>
        <v/>
      </c>
      <c r="BH1166" s="4" t="str">
        <f t="shared" si="687"/>
        <v/>
      </c>
      <c r="BI1166" s="4" t="str">
        <f t="shared" si="688"/>
        <v/>
      </c>
      <c r="BJ1166" s="4" t="str">
        <f t="shared" si="689"/>
        <v/>
      </c>
      <c r="BK1166" s="4" t="str">
        <f t="shared" si="690"/>
        <v/>
      </c>
      <c r="BS1166" s="3" t="str">
        <f t="shared" si="667"/>
        <v/>
      </c>
      <c r="BT1166" s="5">
        <f t="shared" si="668"/>
        <v>4.4395810256350643E-2</v>
      </c>
      <c r="BU1166" s="3"/>
    </row>
    <row r="1167" spans="1:73" x14ac:dyDescent="0.2">
      <c r="A1167" s="1">
        <v>43390</v>
      </c>
      <c r="C1167">
        <v>0.66929691134360403</v>
      </c>
      <c r="D1167">
        <v>0.67171548152047267</v>
      </c>
      <c r="E1167">
        <v>0.66995562746269333</v>
      </c>
      <c r="F1167">
        <v>0.66938990589074543</v>
      </c>
      <c r="G1167">
        <v>0.67228830536067852</v>
      </c>
      <c r="H1167">
        <v>0.67234343989003853</v>
      </c>
      <c r="I1167">
        <v>0.67006795843843825</v>
      </c>
      <c r="J1167">
        <v>0.67295058065651947</v>
      </c>
      <c r="M1167">
        <f>'[1]CAC_SWISS (-SP-NIKKEI-DAX)'!AC1252</f>
        <v>0</v>
      </c>
      <c r="N1167">
        <f>'[1]CAC_SWISS_SP (-NIKKEI-DAX)'!AD1252</f>
        <v>0</v>
      </c>
      <c r="O1167">
        <f>'[1]CAC_SWISS_DAX (-SP-NIKKEI)'!AD1252</f>
        <v>0</v>
      </c>
      <c r="P1167">
        <f>'[1]CAC_SWISS_NIKKEI (-SP-DAX)'!AD1252</f>
        <v>0</v>
      </c>
      <c r="Q1167">
        <f>'[1]CAC_SWISS_DAX_SP (-NIKKEI)'!AF1252</f>
        <v>0</v>
      </c>
      <c r="R1167">
        <f>'[1]CAC_SWISS_SP_NIKKEI (-DAX)'!AF1252</f>
        <v>0</v>
      </c>
      <c r="S1167">
        <f>'[1]CAC_SWISS_DAX_NIKKEI (-SP)'!AF1252</f>
        <v>0</v>
      </c>
      <c r="V1167" t="str">
        <f t="shared" si="677"/>
        <v>BASE</v>
      </c>
      <c r="W1167" t="str">
        <f t="shared" si="678"/>
        <v>BASE+SP</v>
      </c>
      <c r="X1167" t="str">
        <f t="shared" si="679"/>
        <v>BASE+DAX</v>
      </c>
      <c r="Y1167" t="str">
        <f t="shared" si="680"/>
        <v>BASE+NIKKEI</v>
      </c>
      <c r="Z1167" s="2" t="str">
        <f t="shared" si="681"/>
        <v>- NIKKEI</v>
      </c>
      <c r="AA1167" s="2" t="str">
        <f t="shared" si="654"/>
        <v>- DAX</v>
      </c>
      <c r="AB1167" s="2" t="str">
        <f t="shared" si="669"/>
        <v>- SP</v>
      </c>
      <c r="AE1167">
        <f t="shared" si="670"/>
        <v>0.66929691134360403</v>
      </c>
      <c r="AF1167">
        <f t="shared" si="671"/>
        <v>0.67171548152047267</v>
      </c>
      <c r="AG1167">
        <f t="shared" si="672"/>
        <v>0.66995562746269333</v>
      </c>
      <c r="AH1167">
        <f t="shared" si="673"/>
        <v>0.66938990589074543</v>
      </c>
      <c r="AI1167">
        <f t="shared" si="674"/>
        <v>0.67228830536067852</v>
      </c>
      <c r="AJ1167">
        <f t="shared" si="675"/>
        <v>0.67234343989003853</v>
      </c>
      <c r="AK1167">
        <f t="shared" si="676"/>
        <v>0.67006795843843825</v>
      </c>
      <c r="AM1167" t="str">
        <f t="shared" si="682"/>
        <v>BASE</v>
      </c>
      <c r="AN1167" t="str" cm="1">
        <f t="array" ref="AN1167">IF(AM1167="",_xlfn.IFS(AF1167=MAX(AF1167:AH1167),"SP",AG1167=MAX(AF1167:AH1167),"DAX",AH1167=MAX(AF1167:AH1167),"NIKKEI",MAX(AF1167:AH1167)=0,""),"")</f>
        <v/>
      </c>
      <c r="AO1167" t="str" cm="1">
        <f t="array" ref="AO1167">IF(AM1167="BASE","",IF(MAX(AF1167:AH1167)=0,_xlfn.IFS(AI1167=MAX(AI1167:AK1167),"SP&amp;DAX",AJ1167=MAX(AI1167:AK1167),"SP&amp;NIKKEI",AK1167=MAX(AI1167:AK1167),"DAX&amp;NIKKEI"),""))</f>
        <v/>
      </c>
      <c r="AQ1167" s="3">
        <f t="shared" si="683"/>
        <v>43390</v>
      </c>
      <c r="AR1167" cm="1">
        <f t="array" ref="AR1167">IF(AM1167="BASE",AE1167,_xlfn.IFS(AN1167="DAX",AG1167,AN1167="NIKKEI",AH1167,AN1167="SP",AF1167,AN1167="",MAX(AI1167:AK1167)))</f>
        <v>0.66929691134360403</v>
      </c>
      <c r="AS1167" s="4">
        <f t="shared" si="655"/>
        <v>0.64300792223200975</v>
      </c>
      <c r="AT1167" s="4">
        <f t="shared" si="656"/>
        <v>0.59035624284829735</v>
      </c>
      <c r="AU1167" s="4">
        <f t="shared" si="657"/>
        <v>4.6533374736785755E-4</v>
      </c>
      <c r="AV1167" s="4">
        <f t="shared" si="658"/>
        <v>4.0639582511831941E-4</v>
      </c>
      <c r="AW1167" s="4">
        <f t="shared" si="659"/>
        <v>1.145025904811839</v>
      </c>
      <c r="AX1167" s="4">
        <f t="shared" si="660"/>
        <v>7.0615128530172391E-3</v>
      </c>
      <c r="AY1167" s="4">
        <f t="shared" si="661"/>
        <v>7.3933274808540804E-3</v>
      </c>
      <c r="AZ1167" s="4">
        <f t="shared" si="662"/>
        <v>7.4561472137256573</v>
      </c>
      <c r="BA1167" s="6" t="str">
        <f t="shared" si="663"/>
        <v>STRENGTHEN</v>
      </c>
      <c r="BB1167" s="4">
        <f t="shared" si="664"/>
        <v>0.1</v>
      </c>
      <c r="BC1167" s="4">
        <f t="shared" si="665"/>
        <v>0.60295548643614738</v>
      </c>
      <c r="BD1167" s="4">
        <f t="shared" si="666"/>
        <v>0.77882552653643133</v>
      </c>
      <c r="BE1167" s="4">
        <f t="shared" si="684"/>
        <v>0.05</v>
      </c>
      <c r="BF1167" s="4" t="str">
        <f t="shared" si="685"/>
        <v/>
      </c>
      <c r="BG1167" s="4" t="str">
        <f t="shared" si="686"/>
        <v/>
      </c>
      <c r="BH1167" s="4" t="str">
        <f t="shared" si="687"/>
        <v/>
      </c>
      <c r="BI1167" s="4" t="str">
        <f t="shared" si="688"/>
        <v/>
      </c>
      <c r="BJ1167" s="4" t="str">
        <f t="shared" si="689"/>
        <v/>
      </c>
      <c r="BK1167" s="4" t="str">
        <f t="shared" si="690"/>
        <v/>
      </c>
      <c r="BS1167" s="3" t="str">
        <f t="shared" si="667"/>
        <v/>
      </c>
      <c r="BT1167" s="5">
        <f t="shared" si="668"/>
        <v>5.2651679383712402E-2</v>
      </c>
      <c r="BU1167" s="3"/>
    </row>
    <row r="1168" spans="1:73" x14ac:dyDescent="0.2">
      <c r="A1168" s="1">
        <v>43391</v>
      </c>
      <c r="C1168">
        <v>0.67171303257491999</v>
      </c>
      <c r="D1168">
        <v>0.67400889157866029</v>
      </c>
      <c r="E1168">
        <v>0.67199710526616618</v>
      </c>
      <c r="F1168">
        <v>0.67173953962227995</v>
      </c>
      <c r="G1168">
        <v>0.67427957953325435</v>
      </c>
      <c r="H1168">
        <v>0.67444331243593603</v>
      </c>
      <c r="I1168">
        <v>0.67203102130949177</v>
      </c>
      <c r="J1168">
        <v>0.67474193656636205</v>
      </c>
      <c r="M1168">
        <f>'[1]CAC_SWISS (-SP-NIKKEI-DAX)'!AC1253</f>
        <v>0</v>
      </c>
      <c r="N1168">
        <f>'[1]CAC_SWISS_SP (-NIKKEI-DAX)'!AD1253</f>
        <v>0</v>
      </c>
      <c r="O1168">
        <f>'[1]CAC_SWISS_DAX (-SP-NIKKEI)'!AD1253</f>
        <v>0</v>
      </c>
      <c r="P1168">
        <f>'[1]CAC_SWISS_NIKKEI (-SP-DAX)'!AD1253</f>
        <v>0</v>
      </c>
      <c r="Q1168">
        <f>'[1]CAC_SWISS_DAX_SP (-NIKKEI)'!AF1253</f>
        <v>0</v>
      </c>
      <c r="R1168">
        <f>'[1]CAC_SWISS_SP_NIKKEI (-DAX)'!AF1253</f>
        <v>0</v>
      </c>
      <c r="S1168">
        <f>'[1]CAC_SWISS_DAX_NIKKEI (-SP)'!AF1253</f>
        <v>0</v>
      </c>
      <c r="V1168" t="str">
        <f t="shared" si="677"/>
        <v>BASE</v>
      </c>
      <c r="W1168" t="str">
        <f t="shared" si="678"/>
        <v>BASE+SP</v>
      </c>
      <c r="X1168" t="str">
        <f t="shared" si="679"/>
        <v>BASE+DAX</v>
      </c>
      <c r="Y1168" t="str">
        <f t="shared" si="680"/>
        <v>BASE+NIKKEI</v>
      </c>
      <c r="Z1168" s="2" t="str">
        <f t="shared" si="681"/>
        <v>- NIKKEI</v>
      </c>
      <c r="AA1168" s="2" t="str">
        <f t="shared" si="654"/>
        <v>- DAX</v>
      </c>
      <c r="AB1168" s="2" t="str">
        <f t="shared" si="669"/>
        <v>- SP</v>
      </c>
      <c r="AE1168">
        <f t="shared" si="670"/>
        <v>0.67171303257491999</v>
      </c>
      <c r="AF1168">
        <f t="shared" si="671"/>
        <v>0.67400889157866029</v>
      </c>
      <c r="AG1168">
        <f t="shared" si="672"/>
        <v>0.67199710526616618</v>
      </c>
      <c r="AH1168">
        <f t="shared" si="673"/>
        <v>0.67173953962227995</v>
      </c>
      <c r="AI1168">
        <f t="shared" si="674"/>
        <v>0.67427957953325435</v>
      </c>
      <c r="AJ1168">
        <f t="shared" si="675"/>
        <v>0.67444331243593603</v>
      </c>
      <c r="AK1168">
        <f t="shared" si="676"/>
        <v>0.67203102130949177</v>
      </c>
      <c r="AM1168" t="str">
        <f t="shared" si="682"/>
        <v>BASE</v>
      </c>
      <c r="AN1168" t="str" cm="1">
        <f t="array" ref="AN1168">IF(AM1168="",_xlfn.IFS(AF1168=MAX(AF1168:AH1168),"SP",AG1168=MAX(AF1168:AH1168),"DAX",AH1168=MAX(AF1168:AH1168),"NIKKEI",MAX(AF1168:AH1168)=0,""),"")</f>
        <v/>
      </c>
      <c r="AO1168" t="str" cm="1">
        <f t="array" ref="AO1168">IF(AM1168="BASE","",IF(MAX(AF1168:AH1168)=0,_xlfn.IFS(AI1168=MAX(AI1168:AK1168),"SP&amp;DAX",AJ1168=MAX(AI1168:AK1168),"SP&amp;NIKKEI",AK1168=MAX(AI1168:AK1168),"DAX&amp;NIKKEI"),""))</f>
        <v/>
      </c>
      <c r="AQ1168" s="3">
        <f t="shared" si="683"/>
        <v>43391</v>
      </c>
      <c r="AR1168" cm="1">
        <f t="array" ref="AR1168">IF(AM1168="BASE",AE1168,_xlfn.IFS(AN1168="DAX",AG1168,AN1168="NIKKEI",AH1168,AN1168="SP",AF1168,AN1168="",MAX(AI1168:AK1168)))</f>
        <v>0.67171303257491999</v>
      </c>
      <c r="AS1168" s="4">
        <f t="shared" si="655"/>
        <v>0.6489074946362029</v>
      </c>
      <c r="AT1168" s="4">
        <f t="shared" si="656"/>
        <v>0.58990408090751556</v>
      </c>
      <c r="AU1168" s="4">
        <f t="shared" si="657"/>
        <v>4.16268473591436E-4</v>
      </c>
      <c r="AV1168" s="4">
        <f t="shared" si="658"/>
        <v>3.7512172596408769E-4</v>
      </c>
      <c r="AW1168" s="4">
        <f t="shared" si="659"/>
        <v>1.109689054990346</v>
      </c>
      <c r="AX1168" s="4">
        <f t="shared" si="660"/>
        <v>6.7661501560029738E-3</v>
      </c>
      <c r="AY1168" s="4">
        <f t="shared" si="661"/>
        <v>7.0092283368731363E-3</v>
      </c>
      <c r="AZ1168" s="4">
        <f t="shared" si="662"/>
        <v>8.7203819555111579</v>
      </c>
      <c r="BA1168" s="6" t="str">
        <f t="shared" si="663"/>
        <v>STRENGTHEN</v>
      </c>
      <c r="BB1168" s="4">
        <f t="shared" si="664"/>
        <v>0.1</v>
      </c>
      <c r="BC1168" s="4">
        <f t="shared" si="665"/>
        <v>0.60295548643614738</v>
      </c>
      <c r="BD1168" s="4">
        <f t="shared" si="666"/>
        <v>0.77882552653643133</v>
      </c>
      <c r="BE1168" s="4">
        <f t="shared" si="684"/>
        <v>0.05</v>
      </c>
      <c r="BF1168" s="4" t="str">
        <f t="shared" si="685"/>
        <v/>
      </c>
      <c r="BG1168" s="4" t="str">
        <f t="shared" si="686"/>
        <v/>
      </c>
      <c r="BH1168" s="4" t="str">
        <f t="shared" si="687"/>
        <v/>
      </c>
      <c r="BI1168" s="4" t="str">
        <f t="shared" si="688"/>
        <v/>
      </c>
      <c r="BJ1168" s="4" t="str">
        <f t="shared" si="689"/>
        <v/>
      </c>
      <c r="BK1168" s="4" t="str">
        <f t="shared" si="690"/>
        <v/>
      </c>
      <c r="BS1168" s="3" t="str">
        <f t="shared" si="667"/>
        <v/>
      </c>
      <c r="BT1168" s="5">
        <f t="shared" si="668"/>
        <v>5.9003413728687337E-2</v>
      </c>
      <c r="BU1168" s="3"/>
    </row>
    <row r="1169" spans="1:73" x14ac:dyDescent="0.2">
      <c r="A1169" s="1">
        <v>43392</v>
      </c>
      <c r="C1169">
        <v>0.66133811768061301</v>
      </c>
      <c r="D1169">
        <v>0.66342285028328474</v>
      </c>
      <c r="E1169">
        <v>0.66216993891715592</v>
      </c>
      <c r="F1169">
        <v>0.66134761048794177</v>
      </c>
      <c r="G1169">
        <v>0.6642388142358191</v>
      </c>
      <c r="H1169">
        <v>0.6635561207137507</v>
      </c>
      <c r="I1169">
        <v>0.66217410348730921</v>
      </c>
      <c r="J1169">
        <v>0.66439709050149953</v>
      </c>
      <c r="M1169">
        <f>'[1]CAC_SWISS (-SP-NIKKEI-DAX)'!AC1254</f>
        <v>0</v>
      </c>
      <c r="N1169">
        <f>'[1]CAC_SWISS_SP (-NIKKEI-DAX)'!AD1254</f>
        <v>0</v>
      </c>
      <c r="O1169">
        <f>'[1]CAC_SWISS_DAX (-SP-NIKKEI)'!AD1254</f>
        <v>0</v>
      </c>
      <c r="P1169">
        <f>'[1]CAC_SWISS_NIKKEI (-SP-DAX)'!AD1254</f>
        <v>0</v>
      </c>
      <c r="Q1169">
        <f>'[1]CAC_SWISS_DAX_SP (-NIKKEI)'!AF1254</f>
        <v>0</v>
      </c>
      <c r="R1169">
        <f>'[1]CAC_SWISS_SP_NIKKEI (-DAX)'!AF1254</f>
        <v>0</v>
      </c>
      <c r="S1169">
        <f>'[1]CAC_SWISS_DAX_NIKKEI (-SP)'!AF1254</f>
        <v>0</v>
      </c>
      <c r="V1169" t="str">
        <f t="shared" si="677"/>
        <v>BASE</v>
      </c>
      <c r="W1169" t="str">
        <f t="shared" si="678"/>
        <v>BASE+SP</v>
      </c>
      <c r="X1169" t="str">
        <f t="shared" si="679"/>
        <v>BASE+DAX</v>
      </c>
      <c r="Y1169" t="str">
        <f t="shared" si="680"/>
        <v>BASE+NIKKEI</v>
      </c>
      <c r="Z1169" s="2" t="str">
        <f t="shared" si="681"/>
        <v>- NIKKEI</v>
      </c>
      <c r="AA1169" s="2" t="str">
        <f t="shared" si="654"/>
        <v>- DAX</v>
      </c>
      <c r="AB1169" s="2" t="str">
        <f t="shared" si="669"/>
        <v>- SP</v>
      </c>
      <c r="AE1169">
        <f t="shared" si="670"/>
        <v>0.66133811768061301</v>
      </c>
      <c r="AF1169">
        <f t="shared" si="671"/>
        <v>0.66342285028328474</v>
      </c>
      <c r="AG1169">
        <f t="shared" si="672"/>
        <v>0.66216993891715592</v>
      </c>
      <c r="AH1169">
        <f t="shared" si="673"/>
        <v>0.66134761048794177</v>
      </c>
      <c r="AI1169">
        <f t="shared" si="674"/>
        <v>0.6642388142358191</v>
      </c>
      <c r="AJ1169">
        <f t="shared" si="675"/>
        <v>0.6635561207137507</v>
      </c>
      <c r="AK1169">
        <f t="shared" si="676"/>
        <v>0.66217410348730921</v>
      </c>
      <c r="AM1169" t="str">
        <f t="shared" si="682"/>
        <v>BASE</v>
      </c>
      <c r="AN1169" t="str" cm="1">
        <f t="array" ref="AN1169">IF(AM1169="",_xlfn.IFS(AF1169=MAX(AF1169:AH1169),"SP",AG1169=MAX(AF1169:AH1169),"DAX",AH1169=MAX(AF1169:AH1169),"NIKKEI",MAX(AF1169:AH1169)=0,""),"")</f>
        <v/>
      </c>
      <c r="AO1169" t="str" cm="1">
        <f t="array" ref="AO1169">IF(AM1169="BASE","",IF(MAX(AF1169:AH1169)=0,_xlfn.IFS(AI1169=MAX(AI1169:AK1169),"SP&amp;DAX",AJ1169=MAX(AI1169:AK1169),"SP&amp;NIKKEI",AK1169=MAX(AI1169:AK1169),"DAX&amp;NIKKEI"),""))</f>
        <v/>
      </c>
      <c r="AQ1169" s="3">
        <f t="shared" si="683"/>
        <v>43392</v>
      </c>
      <c r="AR1169" cm="1">
        <f t="array" ref="AR1169">IF(AM1169="BASE",AE1169,_xlfn.IFS(AN1169="DAX",AG1169,AN1169="NIKKEI",AH1169,AN1169="SP",AF1169,AN1169="",MAX(AI1169:AK1169)))</f>
        <v>0.66133811768061301</v>
      </c>
      <c r="AS1169" s="4">
        <f t="shared" si="655"/>
        <v>0.65310663964053628</v>
      </c>
      <c r="AT1169" s="4">
        <f t="shared" si="656"/>
        <v>0.58949725627650662</v>
      </c>
      <c r="AU1169" s="4">
        <f t="shared" si="657"/>
        <v>3.1675177456229147E-4</v>
      </c>
      <c r="AV1169" s="4">
        <f t="shared" si="658"/>
        <v>3.4206380834700954E-4</v>
      </c>
      <c r="AW1169" s="4">
        <f t="shared" si="659"/>
        <v>0.92600201141700422</v>
      </c>
      <c r="AX1169" s="4">
        <f t="shared" si="660"/>
        <v>6.3699552177385573E-3</v>
      </c>
      <c r="AY1169" s="4">
        <f t="shared" si="661"/>
        <v>6.2061625521065223E-3</v>
      </c>
      <c r="AZ1169" s="4">
        <f t="shared" si="662"/>
        <v>9.985844670759251</v>
      </c>
      <c r="BA1169" s="6" t="str">
        <f t="shared" si="663"/>
        <v>STRENGTHEN</v>
      </c>
      <c r="BB1169" s="4">
        <f t="shared" si="664"/>
        <v>0.1</v>
      </c>
      <c r="BC1169" s="4">
        <f t="shared" si="665"/>
        <v>0.60295548643614738</v>
      </c>
      <c r="BD1169" s="4">
        <f t="shared" si="666"/>
        <v>0.77882552653643133</v>
      </c>
      <c r="BE1169" s="4">
        <f t="shared" si="684"/>
        <v>0.05</v>
      </c>
      <c r="BF1169" s="4" t="str">
        <f t="shared" si="685"/>
        <v/>
      </c>
      <c r="BG1169" s="4" t="str">
        <f t="shared" si="686"/>
        <v/>
      </c>
      <c r="BH1169" s="4" t="str">
        <f t="shared" si="687"/>
        <v/>
      </c>
      <c r="BI1169" s="4" t="str">
        <f t="shared" si="688"/>
        <v/>
      </c>
      <c r="BJ1169" s="4" t="str">
        <f t="shared" si="689"/>
        <v/>
      </c>
      <c r="BK1169" s="4" t="str">
        <f t="shared" si="690"/>
        <v/>
      </c>
      <c r="BS1169" s="3" t="str">
        <f t="shared" si="667"/>
        <v/>
      </c>
      <c r="BT1169" s="5">
        <f t="shared" si="668"/>
        <v>6.3609383364029659E-2</v>
      </c>
      <c r="BU1169" s="3"/>
    </row>
    <row r="1170" spans="1:73" x14ac:dyDescent="0.2">
      <c r="A1170" s="1">
        <v>43395</v>
      </c>
      <c r="C1170">
        <v>0.64273582784789896</v>
      </c>
      <c r="D1170">
        <v>0.64429692706121744</v>
      </c>
      <c r="E1170">
        <v>0.64564094273856187</v>
      </c>
      <c r="F1170">
        <v>0.64308036649827338</v>
      </c>
      <c r="G1170">
        <v>0.6470583524255773</v>
      </c>
      <c r="H1170">
        <v>0.64527629708080969</v>
      </c>
      <c r="I1170">
        <v>0.64615894380575367</v>
      </c>
      <c r="J1170">
        <v>0.64828576207002253</v>
      </c>
      <c r="M1170">
        <f>'[1]CAC_SWISS (-SP-NIKKEI-DAX)'!AC1255</f>
        <v>0</v>
      </c>
      <c r="N1170">
        <f>'[1]CAC_SWISS_SP (-NIKKEI-DAX)'!AD1255</f>
        <v>0</v>
      </c>
      <c r="O1170">
        <f>'[1]CAC_SWISS_DAX (-SP-NIKKEI)'!AD1255</f>
        <v>0</v>
      </c>
      <c r="P1170">
        <f>'[1]CAC_SWISS_NIKKEI (-SP-DAX)'!AD1255</f>
        <v>0</v>
      </c>
      <c r="Q1170">
        <f>'[1]CAC_SWISS_DAX_SP (-NIKKEI)'!AF1255</f>
        <v>0</v>
      </c>
      <c r="R1170">
        <f>'[1]CAC_SWISS_SP_NIKKEI (-DAX)'!AF1255</f>
        <v>0</v>
      </c>
      <c r="S1170">
        <f>'[1]CAC_SWISS_DAX_NIKKEI (-SP)'!AF1255</f>
        <v>0</v>
      </c>
      <c r="V1170" t="str">
        <f t="shared" si="677"/>
        <v>BASE</v>
      </c>
      <c r="W1170" t="str">
        <f t="shared" si="678"/>
        <v>BASE+SP</v>
      </c>
      <c r="X1170" t="str">
        <f t="shared" si="679"/>
        <v>BASE+DAX</v>
      </c>
      <c r="Y1170" t="str">
        <f t="shared" si="680"/>
        <v>BASE+NIKKEI</v>
      </c>
      <c r="Z1170" s="2" t="str">
        <f t="shared" si="681"/>
        <v>- NIKKEI</v>
      </c>
      <c r="AA1170" s="2" t="str">
        <f t="shared" si="654"/>
        <v>- DAX</v>
      </c>
      <c r="AB1170" s="2" t="str">
        <f t="shared" si="669"/>
        <v>- SP</v>
      </c>
      <c r="AE1170">
        <f t="shared" si="670"/>
        <v>0.64273582784789896</v>
      </c>
      <c r="AF1170">
        <f t="shared" si="671"/>
        <v>0.64429692706121744</v>
      </c>
      <c r="AG1170">
        <f t="shared" si="672"/>
        <v>0.64564094273856187</v>
      </c>
      <c r="AH1170">
        <f t="shared" si="673"/>
        <v>0.64308036649827338</v>
      </c>
      <c r="AI1170">
        <f t="shared" si="674"/>
        <v>0.6470583524255773</v>
      </c>
      <c r="AJ1170">
        <f t="shared" si="675"/>
        <v>0.64527629708080969</v>
      </c>
      <c r="AK1170">
        <f t="shared" si="676"/>
        <v>0.64615894380575367</v>
      </c>
      <c r="AM1170" t="str">
        <f t="shared" si="682"/>
        <v>BASE</v>
      </c>
      <c r="AN1170" t="str" cm="1">
        <f t="array" ref="AN1170">IF(AM1170="",_xlfn.IFS(AF1170=MAX(AF1170:AH1170),"SP",AG1170=MAX(AF1170:AH1170),"DAX",AH1170=MAX(AF1170:AH1170),"NIKKEI",MAX(AF1170:AH1170)=0,""),"")</f>
        <v/>
      </c>
      <c r="AO1170" t="str" cm="1">
        <f t="array" ref="AO1170">IF(AM1170="BASE","",IF(MAX(AF1170:AH1170)=0,_xlfn.IFS(AI1170=MAX(AI1170:AK1170),"SP&amp;DAX",AJ1170=MAX(AI1170:AK1170),"SP&amp;NIKKEI",AK1170=MAX(AI1170:AK1170),"DAX&amp;NIKKEI"),""))</f>
        <v/>
      </c>
      <c r="AQ1170" s="3">
        <f t="shared" si="683"/>
        <v>43395</v>
      </c>
      <c r="AR1170" cm="1">
        <f t="array" ref="AR1170">IF(AM1170="BASE",AE1170,_xlfn.IFS(AN1170="DAX",AG1170,AN1170="NIKKEI",AH1170,AN1170="SP",AF1170,AN1170="",MAX(AI1170:AK1170)))</f>
        <v>0.64273582784789896</v>
      </c>
      <c r="AS1170" s="4">
        <f t="shared" si="655"/>
        <v>0.65457612358517847</v>
      </c>
      <c r="AT1170" s="4">
        <f t="shared" si="656"/>
        <v>0.58928765428929408</v>
      </c>
      <c r="AU1170" s="4">
        <f t="shared" si="657"/>
        <v>2.5649322284723844E-4</v>
      </c>
      <c r="AV1170" s="4">
        <f t="shared" si="658"/>
        <v>3.2329006514171928E-4</v>
      </c>
      <c r="AW1170" s="4">
        <f t="shared" si="659"/>
        <v>0.79338417880178469</v>
      </c>
      <c r="AX1170" s="4">
        <f t="shared" si="660"/>
        <v>6.1278874456614568E-3</v>
      </c>
      <c r="AY1170" s="4">
        <f t="shared" si="661"/>
        <v>5.6670206976468891E-3</v>
      </c>
      <c r="AZ1170" s="4">
        <f t="shared" si="662"/>
        <v>10.654319269866585</v>
      </c>
      <c r="BA1170" s="6" t="str">
        <f t="shared" si="663"/>
        <v>STRENGTHEN</v>
      </c>
      <c r="BB1170" s="4">
        <f t="shared" si="664"/>
        <v>0.1</v>
      </c>
      <c r="BC1170" s="4">
        <f t="shared" si="665"/>
        <v>0.60295548643614738</v>
      </c>
      <c r="BD1170" s="4">
        <f t="shared" si="666"/>
        <v>0.77882552653643133</v>
      </c>
      <c r="BE1170" s="4">
        <f t="shared" si="684"/>
        <v>0.05</v>
      </c>
      <c r="BF1170" s="4" t="str">
        <f t="shared" si="685"/>
        <v/>
      </c>
      <c r="BG1170" s="4" t="str">
        <f t="shared" si="686"/>
        <v/>
      </c>
      <c r="BH1170" s="4" t="str">
        <f t="shared" si="687"/>
        <v/>
      </c>
      <c r="BI1170" s="4" t="str">
        <f t="shared" si="688"/>
        <v/>
      </c>
      <c r="BJ1170" s="4" t="str">
        <f t="shared" si="689"/>
        <v/>
      </c>
      <c r="BK1170" s="4" t="str">
        <f t="shared" si="690"/>
        <v/>
      </c>
      <c r="BS1170" s="3" t="str">
        <f t="shared" si="667"/>
        <v/>
      </c>
      <c r="BT1170" s="5">
        <f t="shared" si="668"/>
        <v>6.5288469295884388E-2</v>
      </c>
      <c r="BU1170" s="3"/>
    </row>
    <row r="1171" spans="1:73" x14ac:dyDescent="0.2">
      <c r="A1171" s="1">
        <v>43396</v>
      </c>
      <c r="C1171">
        <v>0.62689041499441722</v>
      </c>
      <c r="D1171">
        <v>0.62931782724880792</v>
      </c>
      <c r="E1171">
        <v>0.62817964598885301</v>
      </c>
      <c r="F1171">
        <v>0.62749512749405745</v>
      </c>
      <c r="G1171">
        <v>0.63042036316336802</v>
      </c>
      <c r="H1171">
        <v>0.63087609290021218</v>
      </c>
      <c r="I1171">
        <v>0.62884102991756952</v>
      </c>
      <c r="J1171">
        <v>0.63202256229805864</v>
      </c>
      <c r="M1171">
        <f>'[1]CAC_SWISS (-SP-NIKKEI-DAX)'!AC1256</f>
        <v>0</v>
      </c>
      <c r="N1171">
        <f>'[1]CAC_SWISS_SP (-NIKKEI-DAX)'!AD1256</f>
        <v>0</v>
      </c>
      <c r="O1171">
        <f>'[1]CAC_SWISS_DAX (-SP-NIKKEI)'!AD1256</f>
        <v>0</v>
      </c>
      <c r="P1171">
        <f>'[1]CAC_SWISS_NIKKEI (-SP-DAX)'!AD1256</f>
        <v>0</v>
      </c>
      <c r="Q1171">
        <f>'[1]CAC_SWISS_DAX_SP (-NIKKEI)'!AF1256</f>
        <v>0</v>
      </c>
      <c r="R1171">
        <f>'[1]CAC_SWISS_SP_NIKKEI (-DAX)'!AF1256</f>
        <v>0</v>
      </c>
      <c r="S1171">
        <f>'[1]CAC_SWISS_DAX_NIKKEI (-SP)'!AF1256</f>
        <v>0</v>
      </c>
      <c r="V1171" t="str">
        <f t="shared" si="677"/>
        <v>BASE</v>
      </c>
      <c r="W1171" t="str">
        <f t="shared" si="678"/>
        <v>BASE+SP</v>
      </c>
      <c r="X1171" t="str">
        <f t="shared" si="679"/>
        <v>BASE+DAX</v>
      </c>
      <c r="Y1171" t="str">
        <f t="shared" si="680"/>
        <v>BASE+NIKKEI</v>
      </c>
      <c r="Z1171" s="2" t="str">
        <f t="shared" si="681"/>
        <v>- NIKKEI</v>
      </c>
      <c r="AA1171" s="2" t="str">
        <f t="shared" si="654"/>
        <v>- DAX</v>
      </c>
      <c r="AB1171" s="2" t="str">
        <f t="shared" si="669"/>
        <v>- SP</v>
      </c>
      <c r="AE1171">
        <f t="shared" si="670"/>
        <v>0.62689041499441722</v>
      </c>
      <c r="AF1171">
        <f t="shared" si="671"/>
        <v>0.62931782724880792</v>
      </c>
      <c r="AG1171">
        <f t="shared" si="672"/>
        <v>0.62817964598885301</v>
      </c>
      <c r="AH1171">
        <f t="shared" si="673"/>
        <v>0.62749512749405745</v>
      </c>
      <c r="AI1171">
        <f t="shared" si="674"/>
        <v>0.63042036316336802</v>
      </c>
      <c r="AJ1171">
        <f t="shared" si="675"/>
        <v>0.63087609290021218</v>
      </c>
      <c r="AK1171">
        <f t="shared" si="676"/>
        <v>0.62884102991756952</v>
      </c>
      <c r="AM1171" t="str">
        <f t="shared" si="682"/>
        <v>BASE</v>
      </c>
      <c r="AN1171" t="str" cm="1">
        <f t="array" ref="AN1171">IF(AM1171="",_xlfn.IFS(AF1171=MAX(AF1171:AH1171),"SP",AG1171=MAX(AF1171:AH1171),"DAX",AH1171=MAX(AF1171:AH1171),"NIKKEI",MAX(AF1171:AH1171)=0,""),"")</f>
        <v/>
      </c>
      <c r="AO1171" t="str" cm="1">
        <f t="array" ref="AO1171">IF(AM1171="BASE","",IF(MAX(AF1171:AH1171)=0,_xlfn.IFS(AI1171=MAX(AI1171:AK1171),"SP&amp;DAX",AJ1171=MAX(AI1171:AK1171),"SP&amp;NIKKEI",AK1171=MAX(AI1171:AK1171),"DAX&amp;NIKKEI"),""))</f>
        <v/>
      </c>
      <c r="AQ1171" s="3">
        <f t="shared" si="683"/>
        <v>43396</v>
      </c>
      <c r="AR1171" cm="1">
        <f t="array" ref="AR1171">IF(AM1171="BASE",AE1171,_xlfn.IFS(AN1171="DAX",AG1171,AN1171="NIKKEI",AH1171,AN1171="SP",AF1171,AN1171="",MAX(AI1171:AK1171)))</f>
        <v>0.62689041499441722</v>
      </c>
      <c r="AS1171" s="4">
        <f t="shared" si="655"/>
        <v>0.65481678819128963</v>
      </c>
      <c r="AT1171" s="4">
        <f t="shared" si="656"/>
        <v>0.5890044526192727</v>
      </c>
      <c r="AU1171" s="4">
        <f t="shared" si="657"/>
        <v>2.4097871808637149E-4</v>
      </c>
      <c r="AV1171" s="4">
        <f t="shared" si="658"/>
        <v>2.9877418823157277E-4</v>
      </c>
      <c r="AW1171" s="4">
        <f t="shared" si="659"/>
        <v>0.80655802133614907</v>
      </c>
      <c r="AX1171" s="4">
        <f t="shared" si="660"/>
        <v>5.8971782298604608E-3</v>
      </c>
      <c r="AY1171" s="4">
        <f t="shared" si="661"/>
        <v>5.4839179035857753E-3</v>
      </c>
      <c r="AZ1171" s="4">
        <f t="shared" si="662"/>
        <v>11.159970583689512</v>
      </c>
      <c r="BA1171" s="6" t="str">
        <f t="shared" si="663"/>
        <v>STRENGTHEN</v>
      </c>
      <c r="BB1171" s="4">
        <f t="shared" si="664"/>
        <v>0.1</v>
      </c>
      <c r="BC1171" s="4">
        <f t="shared" si="665"/>
        <v>0.60295548643614738</v>
      </c>
      <c r="BD1171" s="4">
        <f t="shared" si="666"/>
        <v>0.77882552653643133</v>
      </c>
      <c r="BE1171" s="4">
        <f t="shared" si="684"/>
        <v>0.05</v>
      </c>
      <c r="BF1171" s="4" t="str">
        <f t="shared" si="685"/>
        <v/>
      </c>
      <c r="BG1171" s="4" t="str">
        <f t="shared" si="686"/>
        <v/>
      </c>
      <c r="BH1171" s="4" t="str">
        <f t="shared" si="687"/>
        <v/>
      </c>
      <c r="BI1171" s="4" t="str">
        <f t="shared" si="688"/>
        <v/>
      </c>
      <c r="BJ1171" s="4" t="str">
        <f t="shared" si="689"/>
        <v/>
      </c>
      <c r="BK1171" s="4" t="str">
        <f t="shared" si="690"/>
        <v/>
      </c>
      <c r="BS1171" s="3" t="str">
        <f t="shared" si="667"/>
        <v/>
      </c>
      <c r="BT1171" s="5">
        <f t="shared" si="668"/>
        <v>6.5812335572016933E-2</v>
      </c>
      <c r="BU1171" s="3"/>
    </row>
    <row r="1172" spans="1:73" x14ac:dyDescent="0.2">
      <c r="A1172" s="1">
        <v>43397</v>
      </c>
      <c r="C1172">
        <v>0.62532183029926158</v>
      </c>
      <c r="D1172">
        <v>0.63127756377520017</v>
      </c>
      <c r="E1172">
        <v>0.62629673849705636</v>
      </c>
      <c r="F1172">
        <v>0.62624554218982842</v>
      </c>
      <c r="G1172">
        <v>0.63235085576965611</v>
      </c>
      <c r="H1172">
        <v>0.63342154032235587</v>
      </c>
      <c r="I1172">
        <v>0.62730410237923817</v>
      </c>
      <c r="J1172">
        <v>0.63464481257589433</v>
      </c>
      <c r="M1172">
        <f>'[1]CAC_SWISS (-SP-NIKKEI-DAX)'!AC1257</f>
        <v>0</v>
      </c>
      <c r="N1172">
        <f>'[1]CAC_SWISS_SP (-NIKKEI-DAX)'!AD1257</f>
        <v>0</v>
      </c>
      <c r="O1172">
        <f>'[1]CAC_SWISS_DAX (-SP-NIKKEI)'!AD1257</f>
        <v>0</v>
      </c>
      <c r="P1172">
        <f>'[1]CAC_SWISS_NIKKEI (-SP-DAX)'!AD1257</f>
        <v>0</v>
      </c>
      <c r="Q1172">
        <f>'[1]CAC_SWISS_DAX_SP (-NIKKEI)'!AF1257</f>
        <v>0</v>
      </c>
      <c r="R1172">
        <f>'[1]CAC_SWISS_SP_NIKKEI (-DAX)'!AF1257</f>
        <v>0</v>
      </c>
      <c r="S1172">
        <f>'[1]CAC_SWISS_DAX_NIKKEI (-SP)'!AF1257</f>
        <v>0</v>
      </c>
      <c r="V1172" t="str">
        <f t="shared" si="677"/>
        <v>BASE</v>
      </c>
      <c r="W1172" t="str">
        <f t="shared" si="678"/>
        <v>BASE+SP</v>
      </c>
      <c r="X1172" t="str">
        <f t="shared" si="679"/>
        <v>BASE+DAX</v>
      </c>
      <c r="Y1172" t="str">
        <f t="shared" si="680"/>
        <v>BASE+NIKKEI</v>
      </c>
      <c r="Z1172" s="2" t="str">
        <f t="shared" si="681"/>
        <v>- NIKKEI</v>
      </c>
      <c r="AA1172" s="2" t="str">
        <f t="shared" si="654"/>
        <v>- DAX</v>
      </c>
      <c r="AB1172" s="2" t="str">
        <f t="shared" si="669"/>
        <v>- SP</v>
      </c>
      <c r="AE1172">
        <f t="shared" si="670"/>
        <v>0.62532183029926158</v>
      </c>
      <c r="AF1172">
        <f t="shared" si="671"/>
        <v>0.63127756377520017</v>
      </c>
      <c r="AG1172">
        <f t="shared" si="672"/>
        <v>0.62629673849705636</v>
      </c>
      <c r="AH1172">
        <f t="shared" si="673"/>
        <v>0.62624554218982842</v>
      </c>
      <c r="AI1172">
        <f t="shared" si="674"/>
        <v>0.63235085576965611</v>
      </c>
      <c r="AJ1172">
        <f t="shared" si="675"/>
        <v>0.63342154032235587</v>
      </c>
      <c r="AK1172">
        <f t="shared" si="676"/>
        <v>0.62730410237923817</v>
      </c>
      <c r="AM1172" t="str">
        <f t="shared" si="682"/>
        <v>BASE</v>
      </c>
      <c r="AN1172" t="str" cm="1">
        <f t="array" ref="AN1172">IF(AM1172="",_xlfn.IFS(AF1172=MAX(AF1172:AH1172),"SP",AG1172=MAX(AF1172:AH1172),"DAX",AH1172=MAX(AF1172:AH1172),"NIKKEI",MAX(AF1172:AH1172)=0,""),"")</f>
        <v/>
      </c>
      <c r="AO1172" t="str" cm="1">
        <f t="array" ref="AO1172">IF(AM1172="BASE","",IF(MAX(AF1172:AH1172)=0,_xlfn.IFS(AI1172=MAX(AI1172:AK1172),"SP&amp;DAX",AJ1172=MAX(AI1172:AK1172),"SP&amp;NIKKEI",AK1172=MAX(AI1172:AK1172),"DAX&amp;NIKKEI"),""))</f>
        <v/>
      </c>
      <c r="AQ1172" s="3">
        <f t="shared" si="683"/>
        <v>43397</v>
      </c>
      <c r="AR1172" cm="1">
        <f t="array" ref="AR1172">IF(AM1172="BASE",AE1172,_xlfn.IFS(AN1172="DAX",AG1172,AN1172="NIKKEI",AH1172,AN1172="SP",AF1172,AN1172="",MAX(AI1172:AK1172)))</f>
        <v>0.62532183029926158</v>
      </c>
      <c r="AS1172" s="4">
        <f t="shared" si="655"/>
        <v>0.65396066021368748</v>
      </c>
      <c r="AT1172" s="4">
        <f t="shared" si="656"/>
        <v>0.58920016712665513</v>
      </c>
      <c r="AU1172" s="4">
        <f t="shared" si="657"/>
        <v>2.8813473035832346E-4</v>
      </c>
      <c r="AV1172" s="4">
        <f t="shared" si="658"/>
        <v>3.1470612301073803E-4</v>
      </c>
      <c r="AW1172" s="4">
        <f t="shared" si="659"/>
        <v>0.91556760193220665</v>
      </c>
      <c r="AX1172" s="4">
        <f t="shared" si="660"/>
        <v>6.1049125386857285E-3</v>
      </c>
      <c r="AY1172" s="4">
        <f t="shared" si="661"/>
        <v>5.9251662842528825E-3</v>
      </c>
      <c r="AZ1172" s="4">
        <f t="shared" si="662"/>
        <v>10.607931346543756</v>
      </c>
      <c r="BA1172" s="6" t="str">
        <f t="shared" si="663"/>
        <v>STRENGTHEN</v>
      </c>
      <c r="BB1172" s="4">
        <f t="shared" si="664"/>
        <v>0.1</v>
      </c>
      <c r="BC1172" s="4">
        <f t="shared" si="665"/>
        <v>0.60295548643614738</v>
      </c>
      <c r="BD1172" s="4">
        <f t="shared" si="666"/>
        <v>0.77882552653643133</v>
      </c>
      <c r="BE1172" s="4">
        <f t="shared" si="684"/>
        <v>0.05</v>
      </c>
      <c r="BF1172" s="4" t="str">
        <f t="shared" si="685"/>
        <v/>
      </c>
      <c r="BG1172" s="4" t="str">
        <f t="shared" si="686"/>
        <v/>
      </c>
      <c r="BH1172" s="4" t="str">
        <f t="shared" si="687"/>
        <v/>
      </c>
      <c r="BI1172" s="4" t="str">
        <f t="shared" si="688"/>
        <v/>
      </c>
      <c r="BJ1172" s="4" t="str">
        <f t="shared" si="689"/>
        <v/>
      </c>
      <c r="BK1172" s="4" t="str">
        <f t="shared" si="690"/>
        <v/>
      </c>
      <c r="BS1172" s="3" t="str">
        <f t="shared" si="667"/>
        <v/>
      </c>
      <c r="BT1172" s="5">
        <f t="shared" si="668"/>
        <v>6.4760493087032356E-2</v>
      </c>
      <c r="BU1172" s="3"/>
    </row>
    <row r="1173" spans="1:73" x14ac:dyDescent="0.2">
      <c r="A1173" s="1">
        <v>43398</v>
      </c>
      <c r="C1173">
        <v>0.62492764485727892</v>
      </c>
      <c r="D1173">
        <v>0.62885386420433464</v>
      </c>
      <c r="E1173">
        <v>0.62601614356115365</v>
      </c>
      <c r="F1173">
        <v>0.62717916900191062</v>
      </c>
      <c r="G1173">
        <v>0.62993712548933622</v>
      </c>
      <c r="H1173">
        <v>0.63167099646002911</v>
      </c>
      <c r="I1173">
        <v>0.62817217701856909</v>
      </c>
      <c r="J1173">
        <v>0.63264712729452077</v>
      </c>
      <c r="M1173">
        <f>'[1]CAC_SWISS (-SP-NIKKEI-DAX)'!AC1258</f>
        <v>0</v>
      </c>
      <c r="N1173">
        <f>'[1]CAC_SWISS_SP (-NIKKEI-DAX)'!AD1258</f>
        <v>0</v>
      </c>
      <c r="O1173">
        <f>'[1]CAC_SWISS_DAX (-SP-NIKKEI)'!AD1258</f>
        <v>0</v>
      </c>
      <c r="P1173">
        <f>'[1]CAC_SWISS_NIKKEI (-SP-DAX)'!AD1258</f>
        <v>0</v>
      </c>
      <c r="Q1173">
        <f>'[1]CAC_SWISS_DAX_SP (-NIKKEI)'!AF1258</f>
        <v>0</v>
      </c>
      <c r="R1173">
        <f>'[1]CAC_SWISS_SP_NIKKEI (-DAX)'!AF1258</f>
        <v>0</v>
      </c>
      <c r="S1173">
        <f>'[1]CAC_SWISS_DAX_NIKKEI (-SP)'!AF1258</f>
        <v>0</v>
      </c>
      <c r="V1173" t="str">
        <f t="shared" si="677"/>
        <v>BASE</v>
      </c>
      <c r="W1173" t="str">
        <f t="shared" si="678"/>
        <v>BASE+SP</v>
      </c>
      <c r="X1173" t="str">
        <f t="shared" si="679"/>
        <v>BASE+DAX</v>
      </c>
      <c r="Y1173" t="str">
        <f t="shared" si="680"/>
        <v>BASE+NIKKEI</v>
      </c>
      <c r="Z1173" s="2" t="str">
        <f t="shared" si="681"/>
        <v>- NIKKEI</v>
      </c>
      <c r="AA1173" s="2" t="str">
        <f t="shared" si="654"/>
        <v>- DAX</v>
      </c>
      <c r="AB1173" s="2" t="str">
        <f t="shared" si="669"/>
        <v>- SP</v>
      </c>
      <c r="AE1173">
        <f t="shared" si="670"/>
        <v>0.62492764485727892</v>
      </c>
      <c r="AF1173">
        <f t="shared" si="671"/>
        <v>0.62885386420433464</v>
      </c>
      <c r="AG1173">
        <f t="shared" si="672"/>
        <v>0.62601614356115365</v>
      </c>
      <c r="AH1173">
        <f t="shared" si="673"/>
        <v>0.62717916900191062</v>
      </c>
      <c r="AI1173">
        <f t="shared" si="674"/>
        <v>0.62993712548933622</v>
      </c>
      <c r="AJ1173">
        <f t="shared" si="675"/>
        <v>0.63167099646002911</v>
      </c>
      <c r="AK1173">
        <f t="shared" si="676"/>
        <v>0.62817217701856909</v>
      </c>
      <c r="AM1173" t="str">
        <f t="shared" si="682"/>
        <v>BASE</v>
      </c>
      <c r="AN1173" t="str" cm="1">
        <f t="array" ref="AN1173">IF(AM1173="",_xlfn.IFS(AF1173=MAX(AF1173:AH1173),"SP",AG1173=MAX(AF1173:AH1173),"DAX",AH1173=MAX(AF1173:AH1173),"NIKKEI",MAX(AF1173:AH1173)=0,""),"")</f>
        <v/>
      </c>
      <c r="AO1173" t="str" cm="1">
        <f t="array" ref="AO1173">IF(AM1173="BASE","",IF(MAX(AF1173:AH1173)=0,_xlfn.IFS(AI1173=MAX(AI1173:AK1173),"SP&amp;DAX",AJ1173=MAX(AI1173:AK1173),"SP&amp;NIKKEI",AK1173=MAX(AI1173:AK1173),"DAX&amp;NIKKEI"),""))</f>
        <v/>
      </c>
      <c r="AQ1173" s="3">
        <f t="shared" si="683"/>
        <v>43398</v>
      </c>
      <c r="AR1173" cm="1">
        <f t="array" ref="AR1173">IF(AM1173="BASE",AE1173,_xlfn.IFS(AN1173="DAX",AG1173,AN1173="NIKKEI",AH1173,AN1173="SP",AF1173,AN1173="",MAX(AI1173:AK1173)))</f>
        <v>0.62492764485727892</v>
      </c>
      <c r="AS1173" s="4">
        <f t="shared" si="655"/>
        <v>0.65063341328517965</v>
      </c>
      <c r="AT1173" s="4">
        <f t="shared" si="656"/>
        <v>0.58977424855753113</v>
      </c>
      <c r="AU1173" s="4">
        <f t="shared" si="657"/>
        <v>3.6749442922937828E-4</v>
      </c>
      <c r="AV1173" s="4">
        <f t="shared" si="658"/>
        <v>3.7839503390173749E-4</v>
      </c>
      <c r="AW1173" s="4">
        <f t="shared" si="659"/>
        <v>0.97119252713239912</v>
      </c>
      <c r="AX1173" s="4">
        <f t="shared" si="660"/>
        <v>6.723423777477572E-3</v>
      </c>
      <c r="AY1173" s="4">
        <f t="shared" si="661"/>
        <v>6.6571272784116554E-3</v>
      </c>
      <c r="AZ1173" s="4">
        <f t="shared" si="662"/>
        <v>9.0518115088204461</v>
      </c>
      <c r="BA1173" s="6" t="str">
        <f t="shared" si="663"/>
        <v>STRENGTHEN</v>
      </c>
      <c r="BB1173" s="4">
        <f t="shared" si="664"/>
        <v>0.1</v>
      </c>
      <c r="BC1173" s="4">
        <f t="shared" si="665"/>
        <v>0.60295548643614738</v>
      </c>
      <c r="BD1173" s="4">
        <f t="shared" si="666"/>
        <v>0.77882552653643133</v>
      </c>
      <c r="BE1173" s="4">
        <f t="shared" si="684"/>
        <v>0.05</v>
      </c>
      <c r="BF1173" s="4" t="str">
        <f t="shared" si="685"/>
        <v/>
      </c>
      <c r="BG1173" s="4" t="str">
        <f t="shared" si="686"/>
        <v/>
      </c>
      <c r="BH1173" s="4" t="str">
        <f t="shared" si="687"/>
        <v/>
      </c>
      <c r="BI1173" s="4" t="str">
        <f t="shared" si="688"/>
        <v/>
      </c>
      <c r="BJ1173" s="4" t="str">
        <f t="shared" si="689"/>
        <v/>
      </c>
      <c r="BK1173" s="4" t="str">
        <f t="shared" si="690"/>
        <v/>
      </c>
      <c r="BS1173" s="3" t="str">
        <f t="shared" si="667"/>
        <v/>
      </c>
      <c r="BT1173" s="5">
        <f t="shared" si="668"/>
        <v>6.0859164727648518E-2</v>
      </c>
      <c r="BU1173" s="3"/>
    </row>
    <row r="1174" spans="1:73" x14ac:dyDescent="0.2">
      <c r="A1174" s="1">
        <v>43399</v>
      </c>
      <c r="C1174">
        <v>0.64038508270458239</v>
      </c>
      <c r="D1174">
        <v>0.64679591803814973</v>
      </c>
      <c r="E1174">
        <v>0.64237414397323767</v>
      </c>
      <c r="F1174">
        <v>0.64223427894548735</v>
      </c>
      <c r="G1174">
        <v>0.64883423610555446</v>
      </c>
      <c r="H1174">
        <v>0.64925163381774331</v>
      </c>
      <c r="I1174">
        <v>0.64408818347719132</v>
      </c>
      <c r="J1174">
        <v>0.65113409665651611</v>
      </c>
      <c r="M1174">
        <f>'[1]CAC_SWISS (-SP-NIKKEI-DAX)'!AC1259</f>
        <v>0</v>
      </c>
      <c r="N1174">
        <f>'[1]CAC_SWISS_SP (-NIKKEI-DAX)'!AD1259</f>
        <v>0</v>
      </c>
      <c r="O1174">
        <f>'[1]CAC_SWISS_DAX (-SP-NIKKEI)'!AD1259</f>
        <v>0</v>
      </c>
      <c r="P1174">
        <f>'[1]CAC_SWISS_NIKKEI (-SP-DAX)'!AD1259</f>
        <v>0</v>
      </c>
      <c r="Q1174">
        <f>'[1]CAC_SWISS_DAX_SP (-NIKKEI)'!AF1259</f>
        <v>0</v>
      </c>
      <c r="R1174">
        <f>'[1]CAC_SWISS_SP_NIKKEI (-DAX)'!AF1259</f>
        <v>0</v>
      </c>
      <c r="S1174">
        <f>'[1]CAC_SWISS_DAX_NIKKEI (-SP)'!AF1259</f>
        <v>0</v>
      </c>
      <c r="V1174" t="str">
        <f t="shared" si="677"/>
        <v>BASE</v>
      </c>
      <c r="W1174" t="str">
        <f t="shared" si="678"/>
        <v>BASE+SP</v>
      </c>
      <c r="X1174" t="str">
        <f t="shared" si="679"/>
        <v>BASE+DAX</v>
      </c>
      <c r="Y1174" t="str">
        <f t="shared" si="680"/>
        <v>BASE+NIKKEI</v>
      </c>
      <c r="Z1174" s="2" t="str">
        <f t="shared" si="681"/>
        <v>- NIKKEI</v>
      </c>
      <c r="AA1174" s="2" t="str">
        <f t="shared" si="654"/>
        <v>- DAX</v>
      </c>
      <c r="AB1174" s="2" t="str">
        <f t="shared" si="669"/>
        <v>- SP</v>
      </c>
      <c r="AE1174">
        <f t="shared" si="670"/>
        <v>0.64038508270458239</v>
      </c>
      <c r="AF1174">
        <f t="shared" si="671"/>
        <v>0.64679591803814973</v>
      </c>
      <c r="AG1174">
        <f t="shared" si="672"/>
        <v>0.64237414397323767</v>
      </c>
      <c r="AH1174">
        <f t="shared" si="673"/>
        <v>0.64223427894548735</v>
      </c>
      <c r="AI1174">
        <f t="shared" si="674"/>
        <v>0.64883423610555446</v>
      </c>
      <c r="AJ1174">
        <f t="shared" si="675"/>
        <v>0.64925163381774331</v>
      </c>
      <c r="AK1174">
        <f t="shared" si="676"/>
        <v>0.64408818347719132</v>
      </c>
      <c r="AM1174" t="str">
        <f t="shared" si="682"/>
        <v>BASE</v>
      </c>
      <c r="AN1174" t="str" cm="1">
        <f t="array" ref="AN1174">IF(AM1174="",_xlfn.IFS(AF1174=MAX(AF1174:AH1174),"SP",AG1174=MAX(AF1174:AH1174),"DAX",AH1174=MAX(AF1174:AH1174),"NIKKEI",MAX(AF1174:AH1174)=0,""),"")</f>
        <v/>
      </c>
      <c r="AO1174" t="str" cm="1">
        <f t="array" ref="AO1174">IF(AM1174="BASE","",IF(MAX(AF1174:AH1174)=0,_xlfn.IFS(AI1174=MAX(AI1174:AK1174),"SP&amp;DAX",AJ1174=MAX(AI1174:AK1174),"SP&amp;NIKKEI",AK1174=MAX(AI1174:AK1174),"DAX&amp;NIKKEI"),""))</f>
        <v/>
      </c>
      <c r="AQ1174" s="3">
        <f t="shared" si="683"/>
        <v>43399</v>
      </c>
      <c r="AR1174" cm="1">
        <f t="array" ref="AR1174">IF(AM1174="BASE",AE1174,_xlfn.IFS(AN1174="DAX",AG1174,AN1174="NIKKEI",AH1174,AN1174="SP",AF1174,AN1174="",MAX(AI1174:AK1174)))</f>
        <v>0.64038508270458239</v>
      </c>
      <c r="AS1174" s="4">
        <f t="shared" si="655"/>
        <v>0.64939768628538597</v>
      </c>
      <c r="AT1174" s="4">
        <f t="shared" si="656"/>
        <v>0.59123473765353063</v>
      </c>
      <c r="AU1174" s="4">
        <f t="shared" si="657"/>
        <v>3.7697336723415613E-4</v>
      </c>
      <c r="AV1174" s="4">
        <f t="shared" si="658"/>
        <v>4.5507259576176603E-4</v>
      </c>
      <c r="AW1174" s="4">
        <f t="shared" si="659"/>
        <v>0.82838072594356915</v>
      </c>
      <c r="AX1174" s="4">
        <f t="shared" si="660"/>
        <v>7.2907098416197386E-3</v>
      </c>
      <c r="AY1174" s="4">
        <f t="shared" si="661"/>
        <v>6.8409640138397841E-3</v>
      </c>
      <c r="AZ1174" s="4">
        <f t="shared" si="662"/>
        <v>7.9776798000966096</v>
      </c>
      <c r="BA1174" s="6" t="str">
        <f t="shared" si="663"/>
        <v>STRENGTHEN</v>
      </c>
      <c r="BB1174" s="4">
        <f t="shared" si="664"/>
        <v>0.1</v>
      </c>
      <c r="BC1174" s="4">
        <f t="shared" si="665"/>
        <v>0.60295548643614738</v>
      </c>
      <c r="BD1174" s="4">
        <f t="shared" si="666"/>
        <v>0.77882552653643133</v>
      </c>
      <c r="BE1174" s="4">
        <f t="shared" si="684"/>
        <v>0.05</v>
      </c>
      <c r="BF1174" s="4" t="str">
        <f t="shared" si="685"/>
        <v/>
      </c>
      <c r="BG1174" s="4" t="str">
        <f t="shared" si="686"/>
        <v/>
      </c>
      <c r="BH1174" s="4" t="str">
        <f t="shared" si="687"/>
        <v/>
      </c>
      <c r="BI1174" s="4" t="str">
        <f t="shared" si="688"/>
        <v/>
      </c>
      <c r="BJ1174" s="4" t="str">
        <f t="shared" si="689"/>
        <v/>
      </c>
      <c r="BK1174" s="4" t="str">
        <f t="shared" si="690"/>
        <v/>
      </c>
      <c r="BS1174" s="3" t="str">
        <f t="shared" si="667"/>
        <v/>
      </c>
      <c r="BT1174" s="5">
        <f t="shared" si="668"/>
        <v>5.8162948631855338E-2</v>
      </c>
      <c r="BU1174" s="3"/>
    </row>
    <row r="1175" spans="1:73" x14ac:dyDescent="0.2">
      <c r="A1175" s="1">
        <v>43402</v>
      </c>
      <c r="C1175">
        <v>0.64456331229093788</v>
      </c>
      <c r="D1175">
        <v>0.65550840076450456</v>
      </c>
      <c r="E1175">
        <v>0.65046151953997533</v>
      </c>
      <c r="F1175">
        <v>0.64500463210624381</v>
      </c>
      <c r="G1175">
        <v>0.66100711198099249</v>
      </c>
      <c r="H1175">
        <v>0.65641063220579898</v>
      </c>
      <c r="I1175">
        <v>0.65084211985188511</v>
      </c>
      <c r="J1175">
        <v>0.66181512243913565</v>
      </c>
      <c r="M1175">
        <f>'[1]CAC_SWISS (-SP-NIKKEI-DAX)'!AC1260</f>
        <v>0</v>
      </c>
      <c r="N1175">
        <f>'[1]CAC_SWISS_SP (-NIKKEI-DAX)'!AD1260</f>
        <v>0</v>
      </c>
      <c r="O1175">
        <f>'[1]CAC_SWISS_DAX (-SP-NIKKEI)'!AD1260</f>
        <v>0</v>
      </c>
      <c r="P1175">
        <f>'[1]CAC_SWISS_NIKKEI (-SP-DAX)'!AD1260</f>
        <v>0</v>
      </c>
      <c r="Q1175">
        <f>'[1]CAC_SWISS_DAX_SP (-NIKKEI)'!AF1260</f>
        <v>0</v>
      </c>
      <c r="R1175">
        <f>'[1]CAC_SWISS_SP_NIKKEI (-DAX)'!AF1260</f>
        <v>0</v>
      </c>
      <c r="S1175">
        <f>'[1]CAC_SWISS_DAX_NIKKEI (-SP)'!AF1260</f>
        <v>0</v>
      </c>
      <c r="V1175" t="str">
        <f t="shared" si="677"/>
        <v>BASE</v>
      </c>
      <c r="W1175" t="str">
        <f t="shared" si="678"/>
        <v>BASE+SP</v>
      </c>
      <c r="X1175" t="str">
        <f t="shared" si="679"/>
        <v>BASE+DAX</v>
      </c>
      <c r="Y1175" t="str">
        <f t="shared" si="680"/>
        <v>BASE+NIKKEI</v>
      </c>
      <c r="Z1175" s="2" t="str">
        <f t="shared" si="681"/>
        <v>- NIKKEI</v>
      </c>
      <c r="AA1175" s="2" t="str">
        <f t="shared" si="654"/>
        <v>- DAX</v>
      </c>
      <c r="AB1175" s="2" t="str">
        <f t="shared" si="669"/>
        <v>- SP</v>
      </c>
      <c r="AE1175">
        <f t="shared" si="670"/>
        <v>0.64456331229093788</v>
      </c>
      <c r="AF1175">
        <f t="shared" si="671"/>
        <v>0.65550840076450456</v>
      </c>
      <c r="AG1175">
        <f t="shared" si="672"/>
        <v>0.65046151953997533</v>
      </c>
      <c r="AH1175">
        <f t="shared" si="673"/>
        <v>0.64500463210624381</v>
      </c>
      <c r="AI1175">
        <f t="shared" si="674"/>
        <v>0.66100711198099249</v>
      </c>
      <c r="AJ1175">
        <f t="shared" si="675"/>
        <v>0.65641063220579898</v>
      </c>
      <c r="AK1175">
        <f t="shared" si="676"/>
        <v>0.65084211985188511</v>
      </c>
      <c r="AM1175" t="str">
        <f t="shared" si="682"/>
        <v>BASE</v>
      </c>
      <c r="AN1175" t="str" cm="1">
        <f t="array" ref="AN1175">IF(AM1175="",_xlfn.IFS(AF1175=MAX(AF1175:AH1175),"SP",AG1175=MAX(AF1175:AH1175),"DAX",AH1175=MAX(AF1175:AH1175),"NIKKEI",MAX(AF1175:AH1175)=0,""),"")</f>
        <v/>
      </c>
      <c r="AO1175" t="str" cm="1">
        <f t="array" ref="AO1175">IF(AM1175="BASE","",IF(MAX(AF1175:AH1175)=0,_xlfn.IFS(AI1175=MAX(AI1175:AK1175),"SP&amp;DAX",AJ1175=MAX(AI1175:AK1175),"SP&amp;NIKKEI",AK1175=MAX(AI1175:AK1175),"DAX&amp;NIKKEI"),""))</f>
        <v/>
      </c>
      <c r="AQ1175" s="3">
        <f t="shared" si="683"/>
        <v>43402</v>
      </c>
      <c r="AR1175" cm="1">
        <f t="array" ref="AR1175">IF(AM1175="BASE",AE1175,_xlfn.IFS(AN1175="DAX",AG1175,AN1175="NIKKEI",AH1175,AN1175="SP",AF1175,AN1175="",MAX(AI1175:AK1175)))</f>
        <v>0.64456331229093788</v>
      </c>
      <c r="AS1175" s="4">
        <f t="shared" si="655"/>
        <v>0.64756066391405542</v>
      </c>
      <c r="AT1175" s="4">
        <f t="shared" si="656"/>
        <v>0.59291578749122176</v>
      </c>
      <c r="AU1175" s="4">
        <f t="shared" si="657"/>
        <v>3.5546285972071863E-4</v>
      </c>
      <c r="AV1175" s="4">
        <f t="shared" si="658"/>
        <v>5.5398703480600371E-4</v>
      </c>
      <c r="AW1175" s="4">
        <f t="shared" si="659"/>
        <v>0.64164472702000208</v>
      </c>
      <c r="AX1175" s="4">
        <f t="shared" si="660"/>
        <v>7.9234958902878374E-3</v>
      </c>
      <c r="AY1175" s="4">
        <f t="shared" si="661"/>
        <v>6.828325319446338E-3</v>
      </c>
      <c r="AZ1175" s="4">
        <f t="shared" si="662"/>
        <v>6.8965614647209188</v>
      </c>
      <c r="BA1175" s="6" t="str">
        <f t="shared" si="663"/>
        <v>STRENGTHEN</v>
      </c>
      <c r="BB1175" s="4">
        <f t="shared" si="664"/>
        <v>0.1</v>
      </c>
      <c r="BC1175" s="4">
        <f t="shared" si="665"/>
        <v>0.60295548643614738</v>
      </c>
      <c r="BD1175" s="4">
        <f t="shared" si="666"/>
        <v>0.77882552653643133</v>
      </c>
      <c r="BE1175" s="4">
        <f t="shared" si="684"/>
        <v>0.05</v>
      </c>
      <c r="BF1175" s="4" t="str">
        <f t="shared" si="685"/>
        <v/>
      </c>
      <c r="BG1175" s="4" t="str">
        <f t="shared" si="686"/>
        <v/>
      </c>
      <c r="BH1175" s="4" t="str">
        <f t="shared" si="687"/>
        <v/>
      </c>
      <c r="BI1175" s="4" t="str">
        <f t="shared" si="688"/>
        <v/>
      </c>
      <c r="BJ1175" s="4" t="str">
        <f t="shared" si="689"/>
        <v/>
      </c>
      <c r="BK1175" s="4" t="str">
        <f t="shared" si="690"/>
        <v/>
      </c>
      <c r="BS1175" s="3" t="str">
        <f t="shared" si="667"/>
        <v/>
      </c>
      <c r="BT1175" s="5">
        <f t="shared" si="668"/>
        <v>5.4644876422833666E-2</v>
      </c>
      <c r="BU1175" s="3"/>
    </row>
    <row r="1176" spans="1:73" x14ac:dyDescent="0.2">
      <c r="A1176" s="1">
        <v>43403</v>
      </c>
      <c r="C1176">
        <v>0.63906322287582396</v>
      </c>
      <c r="D1176">
        <v>0.64766356981103346</v>
      </c>
      <c r="E1176">
        <v>0.64610797612551263</v>
      </c>
      <c r="F1176">
        <v>0.63917709752773677</v>
      </c>
      <c r="G1176">
        <v>0.65388370636628246</v>
      </c>
      <c r="H1176">
        <v>0.64818936114638259</v>
      </c>
      <c r="I1176">
        <v>0.64617157330405028</v>
      </c>
      <c r="J1176">
        <v>0.6542758519819617</v>
      </c>
      <c r="M1176">
        <f>'[1]CAC_SWISS (-SP-NIKKEI-DAX)'!AC1261</f>
        <v>0</v>
      </c>
      <c r="N1176">
        <f>'[1]CAC_SWISS_SP (-NIKKEI-DAX)'!AD1261</f>
        <v>0</v>
      </c>
      <c r="O1176">
        <f>'[1]CAC_SWISS_DAX (-SP-NIKKEI)'!AD1261</f>
        <v>0</v>
      </c>
      <c r="P1176">
        <f>'[1]CAC_SWISS_NIKKEI (-SP-DAX)'!AD1261</f>
        <v>0</v>
      </c>
      <c r="Q1176">
        <f>'[1]CAC_SWISS_DAX_SP (-NIKKEI)'!AF1261</f>
        <v>0</v>
      </c>
      <c r="R1176">
        <f>'[1]CAC_SWISS_SP_NIKKEI (-DAX)'!AF1261</f>
        <v>0</v>
      </c>
      <c r="S1176">
        <f>'[1]CAC_SWISS_DAX_NIKKEI (-SP)'!AF1261</f>
        <v>0</v>
      </c>
      <c r="V1176" t="str">
        <f t="shared" si="677"/>
        <v>BASE</v>
      </c>
      <c r="W1176" t="str">
        <f t="shared" si="678"/>
        <v>BASE+SP</v>
      </c>
      <c r="X1176" t="str">
        <f t="shared" si="679"/>
        <v>BASE+DAX</v>
      </c>
      <c r="Y1176" t="str">
        <f t="shared" si="680"/>
        <v>BASE+NIKKEI</v>
      </c>
      <c r="Z1176" s="2" t="str">
        <f t="shared" si="681"/>
        <v>- NIKKEI</v>
      </c>
      <c r="AA1176" s="2" t="str">
        <f t="shared" si="654"/>
        <v>- DAX</v>
      </c>
      <c r="AB1176" s="2" t="str">
        <f t="shared" si="669"/>
        <v>- SP</v>
      </c>
      <c r="AE1176">
        <f t="shared" si="670"/>
        <v>0.63906322287582396</v>
      </c>
      <c r="AF1176">
        <f t="shared" si="671"/>
        <v>0.64766356981103346</v>
      </c>
      <c r="AG1176">
        <f t="shared" si="672"/>
        <v>0.64610797612551263</v>
      </c>
      <c r="AH1176">
        <f t="shared" si="673"/>
        <v>0.63917709752773677</v>
      </c>
      <c r="AI1176">
        <f t="shared" si="674"/>
        <v>0.65388370636628246</v>
      </c>
      <c r="AJ1176">
        <f t="shared" si="675"/>
        <v>0.64818936114638259</v>
      </c>
      <c r="AK1176">
        <f t="shared" si="676"/>
        <v>0.64617157330405028</v>
      </c>
      <c r="AM1176" t="str">
        <f t="shared" si="682"/>
        <v>BASE</v>
      </c>
      <c r="AN1176" t="str" cm="1">
        <f t="array" ref="AN1176">IF(AM1176="",_xlfn.IFS(AF1176=MAX(AF1176:AH1176),"SP",AG1176=MAX(AF1176:AH1176),"DAX",AH1176=MAX(AF1176:AH1176),"NIKKEI",MAX(AF1176:AH1176)=0,""),"")</f>
        <v/>
      </c>
      <c r="AO1176" t="str" cm="1">
        <f t="array" ref="AO1176">IF(AM1176="BASE","",IF(MAX(AF1176:AH1176)=0,_xlfn.IFS(AI1176=MAX(AI1176:AK1176),"SP&amp;DAX",AJ1176=MAX(AI1176:AK1176),"SP&amp;NIKKEI",AK1176=MAX(AI1176:AK1176),"DAX&amp;NIKKEI"),""))</f>
        <v/>
      </c>
      <c r="AQ1176" s="3">
        <f t="shared" si="683"/>
        <v>43403</v>
      </c>
      <c r="AR1176" cm="1">
        <f t="array" ref="AR1176">IF(AM1176="BASE",AE1176,_xlfn.IFS(AN1176="DAX",AG1176,AN1176="NIKKEI",AH1176,AN1176="SP",AF1176,AN1176="",MAX(AI1176:AK1176)))</f>
        <v>0.63906322287582396</v>
      </c>
      <c r="AS1176" s="4">
        <f t="shared" si="655"/>
        <v>0.64462353974693376</v>
      </c>
      <c r="AT1176" s="4">
        <f t="shared" si="656"/>
        <v>0.5946289316233131</v>
      </c>
      <c r="AU1176" s="4">
        <f t="shared" si="657"/>
        <v>3.0548774500979481E-4</v>
      </c>
      <c r="AV1176" s="4">
        <f t="shared" si="658"/>
        <v>6.6528372178527632E-4</v>
      </c>
      <c r="AW1176" s="4">
        <f t="shared" si="659"/>
        <v>0.45918415708417487</v>
      </c>
      <c r="AX1176" s="4">
        <f t="shared" si="660"/>
        <v>8.5518651410974259E-3</v>
      </c>
      <c r="AY1176" s="4">
        <f t="shared" si="661"/>
        <v>6.6222691682447498E-3</v>
      </c>
      <c r="AZ1176" s="4">
        <f t="shared" si="662"/>
        <v>5.8460473006482729</v>
      </c>
      <c r="BA1176" s="6" t="str">
        <f t="shared" si="663"/>
        <v>STRENGTHEN</v>
      </c>
      <c r="BB1176" s="4">
        <f t="shared" si="664"/>
        <v>0.1</v>
      </c>
      <c r="BC1176" s="4">
        <f t="shared" si="665"/>
        <v>0.60295548643614738</v>
      </c>
      <c r="BD1176" s="4">
        <f t="shared" si="666"/>
        <v>0.77882552653643133</v>
      </c>
      <c r="BE1176" s="4">
        <f t="shared" si="684"/>
        <v>0.05</v>
      </c>
      <c r="BF1176" s="4" t="str">
        <f t="shared" si="685"/>
        <v/>
      </c>
      <c r="BG1176" s="4" t="str">
        <f t="shared" si="686"/>
        <v/>
      </c>
      <c r="BH1176" s="4" t="str">
        <f t="shared" si="687"/>
        <v/>
      </c>
      <c r="BI1176" s="4" t="str">
        <f t="shared" si="688"/>
        <v/>
      </c>
      <c r="BJ1176" s="4" t="str">
        <f t="shared" si="689"/>
        <v/>
      </c>
      <c r="BK1176" s="4" t="str">
        <f t="shared" si="690"/>
        <v/>
      </c>
      <c r="BS1176" s="3" t="str">
        <f t="shared" si="667"/>
        <v/>
      </c>
      <c r="BT1176" s="5">
        <f t="shared" si="668"/>
        <v>4.9994608123620665E-2</v>
      </c>
      <c r="BU1176" s="3"/>
    </row>
    <row r="1177" spans="1:73" x14ac:dyDescent="0.2">
      <c r="A1177" s="1">
        <v>43404</v>
      </c>
      <c r="C1177">
        <v>0.64913786613720237</v>
      </c>
      <c r="D1177">
        <v>0.65717438523672211</v>
      </c>
      <c r="E1177">
        <v>0.65728963249310146</v>
      </c>
      <c r="F1177">
        <v>0.64916902134162457</v>
      </c>
      <c r="G1177">
        <v>0.66484750783507973</v>
      </c>
      <c r="H1177">
        <v>0.65740655923926894</v>
      </c>
      <c r="I1177">
        <v>0.65730707187430115</v>
      </c>
      <c r="J1177">
        <v>0.66503193338440381</v>
      </c>
      <c r="M1177">
        <f>'[1]CAC_SWISS (-SP-NIKKEI-DAX)'!AC1262</f>
        <v>0</v>
      </c>
      <c r="N1177">
        <f>'[1]CAC_SWISS_SP (-NIKKEI-DAX)'!AD1262</f>
        <v>0</v>
      </c>
      <c r="O1177">
        <f>'[1]CAC_SWISS_DAX (-SP-NIKKEI)'!AD1262</f>
        <v>0</v>
      </c>
      <c r="P1177">
        <f>'[1]CAC_SWISS_NIKKEI (-SP-DAX)'!AD1262</f>
        <v>0</v>
      </c>
      <c r="Q1177">
        <f>'[1]CAC_SWISS_DAX_SP (-NIKKEI)'!AF1262</f>
        <v>0</v>
      </c>
      <c r="R1177">
        <f>'[1]CAC_SWISS_SP_NIKKEI (-DAX)'!AF1262</f>
        <v>0</v>
      </c>
      <c r="S1177">
        <f>'[1]CAC_SWISS_DAX_NIKKEI (-SP)'!AF1262</f>
        <v>0</v>
      </c>
      <c r="V1177" t="str">
        <f t="shared" si="677"/>
        <v>BASE</v>
      </c>
      <c r="W1177" t="str">
        <f t="shared" si="678"/>
        <v>BASE+SP</v>
      </c>
      <c r="X1177" t="str">
        <f t="shared" si="679"/>
        <v>BASE+DAX</v>
      </c>
      <c r="Y1177" t="str">
        <f t="shared" si="680"/>
        <v>BASE+NIKKEI</v>
      </c>
      <c r="Z1177" s="2" t="str">
        <f t="shared" si="681"/>
        <v>- NIKKEI</v>
      </c>
      <c r="AA1177" s="2" t="str">
        <f t="shared" si="654"/>
        <v>- DAX</v>
      </c>
      <c r="AB1177" s="2" t="str">
        <f t="shared" si="669"/>
        <v>- SP</v>
      </c>
      <c r="AE1177">
        <f t="shared" si="670"/>
        <v>0.64913786613720237</v>
      </c>
      <c r="AF1177">
        <f t="shared" si="671"/>
        <v>0.65717438523672211</v>
      </c>
      <c r="AG1177">
        <f t="shared" si="672"/>
        <v>0.65728963249310146</v>
      </c>
      <c r="AH1177">
        <f t="shared" si="673"/>
        <v>0.64916902134162457</v>
      </c>
      <c r="AI1177">
        <f t="shared" si="674"/>
        <v>0.66484750783507973</v>
      </c>
      <c r="AJ1177">
        <f t="shared" si="675"/>
        <v>0.65740655923926894</v>
      </c>
      <c r="AK1177">
        <f t="shared" si="676"/>
        <v>0.65730707187430115</v>
      </c>
      <c r="AM1177" t="str">
        <f t="shared" si="682"/>
        <v>BASE</v>
      </c>
      <c r="AN1177" t="str" cm="1">
        <f t="array" ref="AN1177">IF(AM1177="",_xlfn.IFS(AF1177=MAX(AF1177:AH1177),"SP",AG1177=MAX(AF1177:AH1177),"DAX",AH1177=MAX(AF1177:AH1177),"NIKKEI",MAX(AF1177:AH1177)=0,""),"")</f>
        <v/>
      </c>
      <c r="AO1177" t="str" cm="1">
        <f t="array" ref="AO1177">IF(AM1177="BASE","",IF(MAX(AF1177:AH1177)=0,_xlfn.IFS(AI1177=MAX(AI1177:AK1177),"SP&amp;DAX",AJ1177=MAX(AI1177:AK1177),"SP&amp;NIKKEI",AK1177=MAX(AI1177:AK1177),"DAX&amp;NIKKEI"),""))</f>
        <v/>
      </c>
      <c r="AQ1177" s="3">
        <f t="shared" si="683"/>
        <v>43404</v>
      </c>
      <c r="AR1177" cm="1">
        <f t="array" ref="AR1177">IF(AM1177="BASE",AE1177,_xlfn.IFS(AN1177="DAX",AG1177,AN1177="NIKKEI",AH1177,AN1177="SP",AF1177,AN1177="",MAX(AI1177:AK1177)))</f>
        <v>0.64913786613720237</v>
      </c>
      <c r="AS1177" s="4">
        <f t="shared" si="655"/>
        <v>0.64260763522629361</v>
      </c>
      <c r="AT1177" s="4">
        <f t="shared" si="656"/>
        <v>0.59686862964917331</v>
      </c>
      <c r="AU1177" s="4">
        <f t="shared" si="657"/>
        <v>2.3559498572614225E-4</v>
      </c>
      <c r="AV1177" s="4">
        <f t="shared" si="658"/>
        <v>7.4552744010146868E-4</v>
      </c>
      <c r="AW1177" s="4">
        <f t="shared" si="659"/>
        <v>0.31601115271367747</v>
      </c>
      <c r="AX1177" s="4">
        <f t="shared" si="660"/>
        <v>8.9424828115100621E-3</v>
      </c>
      <c r="AY1177" s="4">
        <f t="shared" si="661"/>
        <v>6.2024227020289098E-3</v>
      </c>
      <c r="AZ1177" s="4">
        <f t="shared" si="662"/>
        <v>5.1147993841541002</v>
      </c>
      <c r="BA1177" s="6" t="str">
        <f t="shared" si="663"/>
        <v>STRENGTHEN</v>
      </c>
      <c r="BB1177" s="4">
        <f t="shared" si="664"/>
        <v>0.1</v>
      </c>
      <c r="BC1177" s="4">
        <f t="shared" si="665"/>
        <v>0.60295548643614738</v>
      </c>
      <c r="BD1177" s="4">
        <f t="shared" si="666"/>
        <v>0.77882552653643133</v>
      </c>
      <c r="BE1177" s="4">
        <f t="shared" si="684"/>
        <v>0.05</v>
      </c>
      <c r="BF1177" s="4" t="str">
        <f t="shared" si="685"/>
        <v/>
      </c>
      <c r="BG1177" s="4" t="str">
        <f t="shared" si="686"/>
        <v/>
      </c>
      <c r="BH1177" s="4" t="str">
        <f t="shared" si="687"/>
        <v/>
      </c>
      <c r="BI1177" s="4" t="str">
        <f t="shared" si="688"/>
        <v/>
      </c>
      <c r="BJ1177" s="4" t="str">
        <f t="shared" si="689"/>
        <v/>
      </c>
      <c r="BK1177" s="4" t="str">
        <f t="shared" si="690"/>
        <v/>
      </c>
      <c r="BS1177" s="3" t="str">
        <f t="shared" si="667"/>
        <v/>
      </c>
      <c r="BT1177" s="5">
        <f t="shared" si="668"/>
        <v>4.5739005577120295E-2</v>
      </c>
      <c r="BU1177" s="3"/>
    </row>
    <row r="1178" spans="1:73" x14ac:dyDescent="0.2">
      <c r="A1178" s="1">
        <v>43405</v>
      </c>
      <c r="C1178">
        <v>0.65177072564626626</v>
      </c>
      <c r="D1178">
        <v>0.65993909892844094</v>
      </c>
      <c r="E1178">
        <v>0.65900962494361781</v>
      </c>
      <c r="F1178">
        <v>0.65177651463170772</v>
      </c>
      <c r="G1178">
        <v>0.6669862426411004</v>
      </c>
      <c r="H1178">
        <v>0.66003676194640182</v>
      </c>
      <c r="I1178">
        <v>0.6590164657979245</v>
      </c>
      <c r="J1178">
        <v>0.66708628804686154</v>
      </c>
      <c r="M1178">
        <f>'[1]CAC_SWISS (-SP-NIKKEI-DAX)'!AC1263</f>
        <v>0</v>
      </c>
      <c r="N1178">
        <f>'[1]CAC_SWISS_SP (-NIKKEI-DAX)'!AD1263</f>
        <v>0</v>
      </c>
      <c r="O1178">
        <f>'[1]CAC_SWISS_DAX (-SP-NIKKEI)'!AD1263</f>
        <v>0</v>
      </c>
      <c r="P1178">
        <f>'[1]CAC_SWISS_NIKKEI (-SP-DAX)'!AD1263</f>
        <v>0</v>
      </c>
      <c r="Q1178">
        <f>'[1]CAC_SWISS_DAX_SP (-NIKKEI)'!AF1263</f>
        <v>0</v>
      </c>
      <c r="R1178">
        <f>'[1]CAC_SWISS_SP_NIKKEI (-DAX)'!AF1263</f>
        <v>0</v>
      </c>
      <c r="S1178">
        <f>'[1]CAC_SWISS_DAX_NIKKEI (-SP)'!AF1263</f>
        <v>0</v>
      </c>
      <c r="V1178" t="str">
        <f t="shared" si="677"/>
        <v>BASE</v>
      </c>
      <c r="W1178" t="str">
        <f t="shared" si="678"/>
        <v>BASE+SP</v>
      </c>
      <c r="X1178" t="str">
        <f t="shared" si="679"/>
        <v>BASE+DAX</v>
      </c>
      <c r="Y1178" t="str">
        <f t="shared" si="680"/>
        <v>BASE+NIKKEI</v>
      </c>
      <c r="Z1178" s="2" t="str">
        <f t="shared" si="681"/>
        <v>- NIKKEI</v>
      </c>
      <c r="AA1178" s="2" t="str">
        <f t="shared" si="654"/>
        <v>- DAX</v>
      </c>
      <c r="AB1178" s="2" t="str">
        <f t="shared" si="669"/>
        <v>- SP</v>
      </c>
      <c r="AE1178">
        <f t="shared" si="670"/>
        <v>0.65177072564626626</v>
      </c>
      <c r="AF1178">
        <f t="shared" si="671"/>
        <v>0.65993909892844094</v>
      </c>
      <c r="AG1178">
        <f t="shared" si="672"/>
        <v>0.65900962494361781</v>
      </c>
      <c r="AH1178">
        <f t="shared" si="673"/>
        <v>0.65177651463170772</v>
      </c>
      <c r="AI1178">
        <f t="shared" si="674"/>
        <v>0.6669862426411004</v>
      </c>
      <c r="AJ1178">
        <f t="shared" si="675"/>
        <v>0.66003676194640182</v>
      </c>
      <c r="AK1178">
        <f t="shared" si="676"/>
        <v>0.6590164657979245</v>
      </c>
      <c r="AM1178" t="str">
        <f t="shared" si="682"/>
        <v>BASE</v>
      </c>
      <c r="AN1178" t="str" cm="1">
        <f t="array" ref="AN1178">IF(AM1178="",_xlfn.IFS(AF1178=MAX(AF1178:AH1178),"SP",AG1178=MAX(AF1178:AH1178),"DAX",AH1178=MAX(AF1178:AH1178),"NIKKEI",MAX(AF1178:AH1178)=0,""),"")</f>
        <v/>
      </c>
      <c r="AO1178" t="str" cm="1">
        <f t="array" ref="AO1178">IF(AM1178="BASE","",IF(MAX(AF1178:AH1178)=0,_xlfn.IFS(AI1178=MAX(AI1178:AK1178),"SP&amp;DAX",AJ1178=MAX(AI1178:AK1178),"SP&amp;NIKKEI",AK1178=MAX(AI1178:AK1178),"DAX&amp;NIKKEI"),""))</f>
        <v/>
      </c>
      <c r="AQ1178" s="3">
        <f t="shared" si="683"/>
        <v>43405</v>
      </c>
      <c r="AR1178" cm="1">
        <f t="array" ref="AR1178">IF(AM1178="BASE",AE1178,_xlfn.IFS(AN1178="DAX",AG1178,AN1178="NIKKEI",AH1178,AN1178="SP",AF1178,AN1178="",MAX(AI1178:AK1178)))</f>
        <v>0.65177072564626626</v>
      </c>
      <c r="AS1178" s="4">
        <f t="shared" si="655"/>
        <v>0.64061340453342841</v>
      </c>
      <c r="AT1178" s="4">
        <f t="shared" si="656"/>
        <v>0.59917427547201019</v>
      </c>
      <c r="AU1178" s="4">
        <f t="shared" si="657"/>
        <v>1.4638037579942057E-4</v>
      </c>
      <c r="AV1178" s="4">
        <f t="shared" si="658"/>
        <v>8.2105114852831329E-4</v>
      </c>
      <c r="AW1178" s="4">
        <f t="shared" si="659"/>
        <v>0.17828411306871556</v>
      </c>
      <c r="AX1178" s="4">
        <f t="shared" si="660"/>
        <v>9.2716397009912719E-3</v>
      </c>
      <c r="AY1178" s="4">
        <f t="shared" si="661"/>
        <v>5.5730656330702155E-3</v>
      </c>
      <c r="AZ1178" s="4">
        <f t="shared" si="662"/>
        <v>7.4356075793403686</v>
      </c>
      <c r="BA1178" s="6" t="str">
        <f t="shared" si="663"/>
        <v>STRENGTHEN</v>
      </c>
      <c r="BB1178" s="4">
        <f t="shared" si="664"/>
        <v>0.1</v>
      </c>
      <c r="BC1178" s="4">
        <f t="shared" si="665"/>
        <v>0.60295548643614738</v>
      </c>
      <c r="BD1178" s="4">
        <f t="shared" si="666"/>
        <v>0.77882552653643133</v>
      </c>
      <c r="BE1178" s="4">
        <f t="shared" si="684"/>
        <v>0.05</v>
      </c>
      <c r="BF1178" s="4" t="str">
        <f t="shared" si="685"/>
        <v/>
      </c>
      <c r="BG1178" s="4" t="str">
        <f t="shared" si="686"/>
        <v/>
      </c>
      <c r="BH1178" s="4" t="str">
        <f t="shared" si="687"/>
        <v/>
      </c>
      <c r="BI1178" s="4" t="str">
        <f t="shared" si="688"/>
        <v/>
      </c>
      <c r="BJ1178" s="4" t="str">
        <f t="shared" si="689"/>
        <v/>
      </c>
      <c r="BK1178" s="4" t="str">
        <f t="shared" si="690"/>
        <v/>
      </c>
      <c r="BS1178" s="3" t="str">
        <f t="shared" si="667"/>
        <v/>
      </c>
      <c r="BT1178" s="5">
        <f t="shared" si="668"/>
        <v>4.1439129061418223E-2</v>
      </c>
      <c r="BU1178" s="3"/>
    </row>
    <row r="1179" spans="1:73" x14ac:dyDescent="0.2">
      <c r="A1179" s="1">
        <v>43406</v>
      </c>
      <c r="C1179">
        <v>0.64788176599023217</v>
      </c>
      <c r="D1179">
        <v>0.65488833842216132</v>
      </c>
      <c r="E1179">
        <v>0.65483946574549523</v>
      </c>
      <c r="F1179">
        <v>0.6480495920319157</v>
      </c>
      <c r="G1179">
        <v>0.66147738912308318</v>
      </c>
      <c r="H1179">
        <v>0.65497162568803347</v>
      </c>
      <c r="I1179">
        <v>0.65506743839351278</v>
      </c>
      <c r="J1179">
        <v>0.66160543884229261</v>
      </c>
      <c r="M1179">
        <f>'[1]CAC_SWISS (-SP-NIKKEI-DAX)'!AC1264</f>
        <v>0</v>
      </c>
      <c r="N1179">
        <f>'[1]CAC_SWISS_SP (-NIKKEI-DAX)'!AD1264</f>
        <v>0</v>
      </c>
      <c r="O1179">
        <f>'[1]CAC_SWISS_DAX (-SP-NIKKEI)'!AD1264</f>
        <v>0</v>
      </c>
      <c r="P1179">
        <f>'[1]CAC_SWISS_NIKKEI (-SP-DAX)'!AD1264</f>
        <v>0</v>
      </c>
      <c r="Q1179">
        <f>'[1]CAC_SWISS_DAX_SP (-NIKKEI)'!AF1264</f>
        <v>0</v>
      </c>
      <c r="R1179">
        <f>'[1]CAC_SWISS_SP_NIKKEI (-DAX)'!AF1264</f>
        <v>0</v>
      </c>
      <c r="S1179">
        <f>'[1]CAC_SWISS_DAX_NIKKEI (-SP)'!AF1264</f>
        <v>0</v>
      </c>
      <c r="V1179" t="str">
        <f t="shared" si="677"/>
        <v>BASE</v>
      </c>
      <c r="W1179" t="str">
        <f t="shared" si="678"/>
        <v>BASE+SP</v>
      </c>
      <c r="X1179" t="str">
        <f t="shared" si="679"/>
        <v>BASE+DAX</v>
      </c>
      <c r="Y1179" t="str">
        <f t="shared" si="680"/>
        <v>BASE+NIKKEI</v>
      </c>
      <c r="Z1179" s="2" t="str">
        <f t="shared" si="681"/>
        <v>- NIKKEI</v>
      </c>
      <c r="AA1179" s="2" t="str">
        <f t="shared" si="654"/>
        <v>- DAX</v>
      </c>
      <c r="AB1179" s="2" t="str">
        <f t="shared" si="669"/>
        <v>- SP</v>
      </c>
      <c r="AE1179">
        <f t="shared" si="670"/>
        <v>0.64788176599023217</v>
      </c>
      <c r="AF1179">
        <f t="shared" si="671"/>
        <v>0.65488833842216132</v>
      </c>
      <c r="AG1179">
        <f t="shared" si="672"/>
        <v>0.65483946574549523</v>
      </c>
      <c r="AH1179">
        <f t="shared" si="673"/>
        <v>0.6480495920319157</v>
      </c>
      <c r="AI1179">
        <f t="shared" si="674"/>
        <v>0.66147738912308318</v>
      </c>
      <c r="AJ1179">
        <f t="shared" si="675"/>
        <v>0.65497162568803347</v>
      </c>
      <c r="AK1179">
        <f t="shared" si="676"/>
        <v>0.65506743839351278</v>
      </c>
      <c r="AM1179" t="str">
        <f t="shared" si="682"/>
        <v>BASE</v>
      </c>
      <c r="AN1179" t="str" cm="1">
        <f t="array" ref="AN1179">IF(AM1179="",_xlfn.IFS(AF1179=MAX(AF1179:AH1179),"SP",AG1179=MAX(AF1179:AH1179),"DAX",AH1179=MAX(AF1179:AH1179),"NIKKEI",MAX(AF1179:AH1179)=0,""),"")</f>
        <v/>
      </c>
      <c r="AO1179" t="str" cm="1">
        <f t="array" ref="AO1179">IF(AM1179="BASE","",IF(MAX(AF1179:AH1179)=0,_xlfn.IFS(AI1179=MAX(AI1179:AK1179),"SP&amp;DAX",AJ1179=MAX(AI1179:AK1179),"SP&amp;NIKKEI",AK1179=MAX(AI1179:AK1179),"DAX&amp;NIKKEI"),""))</f>
        <v/>
      </c>
      <c r="AQ1179" s="3">
        <f t="shared" si="683"/>
        <v>43406</v>
      </c>
      <c r="AR1179" cm="1">
        <f t="array" ref="AR1179">IF(AM1179="BASE",AE1179,_xlfn.IFS(AN1179="DAX",AG1179,AN1179="NIKKEI",AH1179,AN1179="SP",AF1179,AN1179="",MAX(AI1179:AK1179)))</f>
        <v>0.64788176599023217</v>
      </c>
      <c r="AS1179" s="4">
        <f t="shared" si="655"/>
        <v>0.63926776936439023</v>
      </c>
      <c r="AT1179" s="4">
        <f t="shared" si="656"/>
        <v>0.60096435536347248</v>
      </c>
      <c r="AU1179" s="4">
        <f t="shared" si="657"/>
        <v>1.0251459837188042E-4</v>
      </c>
      <c r="AV1179" s="4">
        <f t="shared" si="658"/>
        <v>8.8139074130240641E-4</v>
      </c>
      <c r="AW1179" s="4">
        <f t="shared" si="659"/>
        <v>0.11631004680216799</v>
      </c>
      <c r="AX1179" s="4">
        <f t="shared" si="660"/>
        <v>9.5532025006780704E-3</v>
      </c>
      <c r="AY1179" s="4">
        <f t="shared" si="661"/>
        <v>5.2800828273083149E-3</v>
      </c>
      <c r="AZ1179" s="4">
        <f t="shared" si="662"/>
        <v>7.2543206714134243</v>
      </c>
      <c r="BA1179" s="6" t="str">
        <f t="shared" si="663"/>
        <v>STRENGTHEN</v>
      </c>
      <c r="BB1179" s="4">
        <f t="shared" si="664"/>
        <v>0.1</v>
      </c>
      <c r="BC1179" s="4">
        <f t="shared" si="665"/>
        <v>0.60295548643614738</v>
      </c>
      <c r="BD1179" s="4">
        <f t="shared" si="666"/>
        <v>0.77882552653643133</v>
      </c>
      <c r="BE1179" s="4">
        <f t="shared" si="684"/>
        <v>0.05</v>
      </c>
      <c r="BF1179" s="4" t="str">
        <f t="shared" si="685"/>
        <v/>
      </c>
      <c r="BG1179" s="4" t="str">
        <f t="shared" si="686"/>
        <v/>
      </c>
      <c r="BH1179" s="4" t="str">
        <f t="shared" si="687"/>
        <v/>
      </c>
      <c r="BI1179" s="4" t="str">
        <f t="shared" si="688"/>
        <v/>
      </c>
      <c r="BJ1179" s="4" t="str">
        <f t="shared" si="689"/>
        <v/>
      </c>
      <c r="BK1179" s="4" t="str">
        <f t="shared" si="690"/>
        <v/>
      </c>
      <c r="BS1179" s="3" t="str">
        <f t="shared" si="667"/>
        <v/>
      </c>
      <c r="BT1179" s="5">
        <f t="shared" si="668"/>
        <v>3.8303414000917746E-2</v>
      </c>
      <c r="BU1179" s="3"/>
    </row>
    <row r="1180" spans="1:73" x14ac:dyDescent="0.2">
      <c r="A1180" s="1">
        <v>43409</v>
      </c>
      <c r="C1180">
        <v>0.64728142295280033</v>
      </c>
      <c r="D1180">
        <v>0.65425778726980466</v>
      </c>
      <c r="E1180">
        <v>0.65396541443213863</v>
      </c>
      <c r="F1180">
        <v>0.64762993462876495</v>
      </c>
      <c r="G1180">
        <v>0.66047533028868866</v>
      </c>
      <c r="H1180">
        <v>0.65455070357812484</v>
      </c>
      <c r="I1180">
        <v>0.65441162852434298</v>
      </c>
      <c r="J1180">
        <v>0.66085701732067981</v>
      </c>
      <c r="M1180">
        <f>'[1]CAC_SWISS (-SP-NIKKEI-DAX)'!AC1265</f>
        <v>0</v>
      </c>
      <c r="N1180">
        <f>'[1]CAC_SWISS_SP (-NIKKEI-DAX)'!AD1265</f>
        <v>0</v>
      </c>
      <c r="O1180">
        <f>'[1]CAC_SWISS_DAX (-SP-NIKKEI)'!AD1265</f>
        <v>0</v>
      </c>
      <c r="P1180">
        <f>'[1]CAC_SWISS_NIKKEI (-SP-DAX)'!AD1265</f>
        <v>0</v>
      </c>
      <c r="Q1180">
        <f>'[1]CAC_SWISS_DAX_SP (-NIKKEI)'!AF1265</f>
        <v>0</v>
      </c>
      <c r="R1180">
        <f>'[1]CAC_SWISS_SP_NIKKEI (-DAX)'!AF1265</f>
        <v>0</v>
      </c>
      <c r="S1180">
        <f>'[1]CAC_SWISS_DAX_NIKKEI (-SP)'!AF1265</f>
        <v>0</v>
      </c>
      <c r="V1180" t="str">
        <f t="shared" si="677"/>
        <v>BASE</v>
      </c>
      <c r="W1180" t="str">
        <f t="shared" si="678"/>
        <v>BASE+SP</v>
      </c>
      <c r="X1180" t="str">
        <f t="shared" si="679"/>
        <v>BASE+DAX</v>
      </c>
      <c r="Y1180" t="str">
        <f t="shared" si="680"/>
        <v>BASE+NIKKEI</v>
      </c>
      <c r="Z1180" s="2" t="str">
        <f t="shared" si="681"/>
        <v>- NIKKEI</v>
      </c>
      <c r="AA1180" s="2" t="str">
        <f t="shared" si="654"/>
        <v>- DAX</v>
      </c>
      <c r="AB1180" s="2" t="str">
        <f t="shared" si="669"/>
        <v>- SP</v>
      </c>
      <c r="AE1180">
        <f t="shared" si="670"/>
        <v>0.64728142295280033</v>
      </c>
      <c r="AF1180">
        <f t="shared" si="671"/>
        <v>0.65425778726980466</v>
      </c>
      <c r="AG1180">
        <f t="shared" si="672"/>
        <v>0.65396541443213863</v>
      </c>
      <c r="AH1180">
        <f t="shared" si="673"/>
        <v>0.64762993462876495</v>
      </c>
      <c r="AI1180">
        <f t="shared" si="674"/>
        <v>0.66047533028868866</v>
      </c>
      <c r="AJ1180">
        <f t="shared" si="675"/>
        <v>0.65455070357812484</v>
      </c>
      <c r="AK1180">
        <f t="shared" si="676"/>
        <v>0.65441162852434298</v>
      </c>
      <c r="AM1180" t="str">
        <f t="shared" si="682"/>
        <v>BASE</v>
      </c>
      <c r="AN1180" t="str" cm="1">
        <f t="array" ref="AN1180">IF(AM1180="",_xlfn.IFS(AF1180=MAX(AF1180:AH1180),"SP",AG1180=MAX(AF1180:AH1180),"DAX",AH1180=MAX(AF1180:AH1180),"NIKKEI",MAX(AF1180:AH1180)=0,""),"")</f>
        <v/>
      </c>
      <c r="AO1180" t="str" cm="1">
        <f t="array" ref="AO1180">IF(AM1180="BASE","",IF(MAX(AF1180:AH1180)=0,_xlfn.IFS(AI1180=MAX(AI1180:AK1180),"SP&amp;DAX",AJ1180=MAX(AI1180:AK1180),"SP&amp;NIKKEI",AK1180=MAX(AI1180:AK1180),"DAX&amp;NIKKEI"),""))</f>
        <v/>
      </c>
      <c r="AQ1180" s="3">
        <f t="shared" si="683"/>
        <v>43409</v>
      </c>
      <c r="AR1180" cm="1">
        <f t="array" ref="AR1180">IF(AM1180="BASE",AE1180,_xlfn.IFS(AN1180="DAX",AG1180,AN1180="NIKKEI",AH1180,AN1180="SP",AF1180,AN1180="",MAX(AI1180:AK1180)))</f>
        <v>0.64728142295280033</v>
      </c>
      <c r="AS1180" s="4">
        <f t="shared" si="655"/>
        <v>0.63972232887488034</v>
      </c>
      <c r="AT1180" s="4">
        <f t="shared" si="656"/>
        <v>0.6023962520453775</v>
      </c>
      <c r="AU1180" s="4">
        <f t="shared" si="657"/>
        <v>1.0808403956123946E-4</v>
      </c>
      <c r="AV1180" s="4">
        <f t="shared" si="658"/>
        <v>8.9675618233025969E-4</v>
      </c>
      <c r="AW1180" s="4">
        <f t="shared" si="659"/>
        <v>0.12052778859062718</v>
      </c>
      <c r="AX1180" s="4">
        <f t="shared" si="660"/>
        <v>9.6397677705144635E-3</v>
      </c>
      <c r="AY1180" s="4">
        <f t="shared" si="661"/>
        <v>5.3612990592513243E-3</v>
      </c>
      <c r="AZ1180" s="4">
        <f t="shared" si="662"/>
        <v>6.9621329489340633</v>
      </c>
      <c r="BA1180" s="6" t="str">
        <f t="shared" si="663"/>
        <v>STRENGTHEN</v>
      </c>
      <c r="BB1180" s="4">
        <f t="shared" si="664"/>
        <v>0.1</v>
      </c>
      <c r="BC1180" s="4">
        <f t="shared" si="665"/>
        <v>0.60295548643614738</v>
      </c>
      <c r="BD1180" s="4">
        <f t="shared" si="666"/>
        <v>0.77882552653643133</v>
      </c>
      <c r="BE1180" s="4">
        <f t="shared" si="684"/>
        <v>0.05</v>
      </c>
      <c r="BF1180" s="4" t="str">
        <f t="shared" si="685"/>
        <v/>
      </c>
      <c r="BG1180" s="4" t="str">
        <f t="shared" si="686"/>
        <v/>
      </c>
      <c r="BH1180" s="4" t="str">
        <f t="shared" si="687"/>
        <v/>
      </c>
      <c r="BI1180" s="4" t="str">
        <f t="shared" si="688"/>
        <v/>
      </c>
      <c r="BJ1180" s="4" t="str">
        <f t="shared" si="689"/>
        <v/>
      </c>
      <c r="BK1180" s="4" t="str">
        <f t="shared" si="690"/>
        <v/>
      </c>
      <c r="BS1180" s="3" t="str">
        <f t="shared" si="667"/>
        <v/>
      </c>
      <c r="BT1180" s="5">
        <f t="shared" si="668"/>
        <v>3.7326076829502841E-2</v>
      </c>
      <c r="BU1180" s="3"/>
    </row>
    <row r="1181" spans="1:73" x14ac:dyDescent="0.2">
      <c r="A1181" s="1">
        <v>43410</v>
      </c>
      <c r="C1181">
        <v>0.6461416020319487</v>
      </c>
      <c r="D1181">
        <v>0.65665305439035204</v>
      </c>
      <c r="E1181">
        <v>0.65119072596582817</v>
      </c>
      <c r="F1181">
        <v>0.64749297988188548</v>
      </c>
      <c r="G1181">
        <v>0.66144196301135072</v>
      </c>
      <c r="H1181">
        <v>0.65777806951919682</v>
      </c>
      <c r="I1181">
        <v>0.65279462726897064</v>
      </c>
      <c r="J1181">
        <v>0.66279500093452748</v>
      </c>
      <c r="M1181">
        <f>'[1]CAC_SWISS (-SP-NIKKEI-DAX)'!AC1266</f>
        <v>0</v>
      </c>
      <c r="N1181">
        <f>'[1]CAC_SWISS_SP (-NIKKEI-DAX)'!AD1266</f>
        <v>0</v>
      </c>
      <c r="O1181">
        <f>'[1]CAC_SWISS_DAX (-SP-NIKKEI)'!AD1266</f>
        <v>0</v>
      </c>
      <c r="P1181">
        <f>'[1]CAC_SWISS_NIKKEI (-SP-DAX)'!AD1266</f>
        <v>0</v>
      </c>
      <c r="Q1181">
        <f>'[1]CAC_SWISS_DAX_SP (-NIKKEI)'!AF1266</f>
        <v>0</v>
      </c>
      <c r="R1181">
        <f>'[1]CAC_SWISS_SP_NIKKEI (-DAX)'!AF1266</f>
        <v>0</v>
      </c>
      <c r="S1181">
        <f>'[1]CAC_SWISS_DAX_NIKKEI (-SP)'!AF1266</f>
        <v>0</v>
      </c>
      <c r="V1181" t="str">
        <f t="shared" si="677"/>
        <v>BASE</v>
      </c>
      <c r="W1181" t="str">
        <f t="shared" si="678"/>
        <v>BASE+SP</v>
      </c>
      <c r="X1181" t="str">
        <f t="shared" si="679"/>
        <v>BASE+DAX</v>
      </c>
      <c r="Y1181" t="str">
        <f t="shared" si="680"/>
        <v>BASE+NIKKEI</v>
      </c>
      <c r="Z1181" s="2" t="str">
        <f t="shared" si="681"/>
        <v>- NIKKEI</v>
      </c>
      <c r="AA1181" s="2" t="str">
        <f t="shared" ref="AA1181:AA1244" si="691">IF(R1181=0,"- DAX","")</f>
        <v>- DAX</v>
      </c>
      <c r="AB1181" s="2" t="str">
        <f t="shared" si="669"/>
        <v>- SP</v>
      </c>
      <c r="AE1181">
        <f t="shared" si="670"/>
        <v>0.6461416020319487</v>
      </c>
      <c r="AF1181">
        <f t="shared" si="671"/>
        <v>0.65665305439035204</v>
      </c>
      <c r="AG1181">
        <f t="shared" si="672"/>
        <v>0.65119072596582817</v>
      </c>
      <c r="AH1181">
        <f t="shared" si="673"/>
        <v>0.64749297988188548</v>
      </c>
      <c r="AI1181">
        <f t="shared" si="674"/>
        <v>0.66144196301135072</v>
      </c>
      <c r="AJ1181">
        <f t="shared" si="675"/>
        <v>0.65777806951919682</v>
      </c>
      <c r="AK1181">
        <f t="shared" si="676"/>
        <v>0.65279462726897064</v>
      </c>
      <c r="AM1181" t="str">
        <f t="shared" si="682"/>
        <v>BASE</v>
      </c>
      <c r="AN1181" t="str" cm="1">
        <f t="array" ref="AN1181">IF(AM1181="",_xlfn.IFS(AF1181=MAX(AF1181:AH1181),"SP",AG1181=MAX(AF1181:AH1181),"DAX",AH1181=MAX(AF1181:AH1181),"NIKKEI",MAX(AF1181:AH1181)=0,""),"")</f>
        <v/>
      </c>
      <c r="AO1181" t="str" cm="1">
        <f t="array" ref="AO1181">IF(AM1181="BASE","",IF(MAX(AF1181:AH1181)=0,_xlfn.IFS(AI1181=MAX(AI1181:AK1181),"SP&amp;DAX",AJ1181=MAX(AI1181:AK1181),"SP&amp;NIKKEI",AK1181=MAX(AI1181:AK1181),"DAX&amp;NIKKEI"),""))</f>
        <v/>
      </c>
      <c r="AQ1181" s="3">
        <f t="shared" si="683"/>
        <v>43410</v>
      </c>
      <c r="AR1181" cm="1">
        <f t="array" ref="AR1181">IF(AM1181="BASE",AE1181,_xlfn.IFS(AN1181="DAX",AG1181,AN1181="NIKKEI",AH1181,AN1181="SP",AF1181,AN1181="",MAX(AI1181:AK1181)))</f>
        <v>0.6461416020319487</v>
      </c>
      <c r="AS1181" s="4">
        <f t="shared" si="655"/>
        <v>0.64164744757863346</v>
      </c>
      <c r="AT1181" s="4">
        <f t="shared" si="656"/>
        <v>0.60334019282595808</v>
      </c>
      <c r="AU1181" s="4">
        <f t="shared" si="657"/>
        <v>9.0249398871687845E-5</v>
      </c>
      <c r="AV1181" s="4">
        <f t="shared" si="658"/>
        <v>8.9757235021615026E-4</v>
      </c>
      <c r="AW1181" s="4">
        <f t="shared" si="659"/>
        <v>0.10054832777542033</v>
      </c>
      <c r="AX1181" s="4">
        <f t="shared" si="660"/>
        <v>9.6268256397140043E-3</v>
      </c>
      <c r="AY1181" s="4">
        <f t="shared" si="661"/>
        <v>5.1938797532761379E-3</v>
      </c>
      <c r="AZ1181" s="4">
        <f t="shared" si="662"/>
        <v>7.375460459690534</v>
      </c>
      <c r="BA1181" s="6" t="str">
        <f t="shared" si="663"/>
        <v>STRENGTHEN</v>
      </c>
      <c r="BB1181" s="4">
        <f t="shared" si="664"/>
        <v>0.1</v>
      </c>
      <c r="BC1181" s="4">
        <f t="shared" si="665"/>
        <v>0.60295548643614738</v>
      </c>
      <c r="BD1181" s="4">
        <f t="shared" si="666"/>
        <v>0.77882552653643133</v>
      </c>
      <c r="BE1181" s="4">
        <f t="shared" si="684"/>
        <v>0.05</v>
      </c>
      <c r="BF1181" s="4" t="str">
        <f t="shared" si="685"/>
        <v/>
      </c>
      <c r="BG1181" s="4" t="str">
        <f t="shared" si="686"/>
        <v/>
      </c>
      <c r="BH1181" s="4" t="str">
        <f t="shared" si="687"/>
        <v/>
      </c>
      <c r="BI1181" s="4" t="str">
        <f t="shared" si="688"/>
        <v/>
      </c>
      <c r="BJ1181" s="4" t="str">
        <f t="shared" si="689"/>
        <v/>
      </c>
      <c r="BK1181" s="4" t="str">
        <f t="shared" si="690"/>
        <v/>
      </c>
      <c r="BS1181" s="3" t="str">
        <f t="shared" si="667"/>
        <v/>
      </c>
      <c r="BT1181" s="5">
        <f t="shared" si="668"/>
        <v>3.8307254752675379E-2</v>
      </c>
      <c r="BU1181" s="3"/>
    </row>
    <row r="1182" spans="1:73" x14ac:dyDescent="0.2">
      <c r="A1182" s="1">
        <v>43411</v>
      </c>
      <c r="C1182">
        <v>0.65581257014791938</v>
      </c>
      <c r="D1182">
        <v>0.66348461609739573</v>
      </c>
      <c r="E1182">
        <v>0.6600662869927334</v>
      </c>
      <c r="F1182">
        <v>0.65723050674717221</v>
      </c>
      <c r="G1182">
        <v>0.66736310356948214</v>
      </c>
      <c r="H1182">
        <v>0.66480551060873061</v>
      </c>
      <c r="I1182">
        <v>0.66175659023377797</v>
      </c>
      <c r="J1182">
        <v>0.66893773915391119</v>
      </c>
      <c r="M1182">
        <f>'[1]CAC_SWISS (-SP-NIKKEI-DAX)'!AC1267</f>
        <v>0</v>
      </c>
      <c r="N1182">
        <f>'[1]CAC_SWISS_SP (-NIKKEI-DAX)'!AD1267</f>
        <v>0</v>
      </c>
      <c r="O1182">
        <f>'[1]CAC_SWISS_DAX (-SP-NIKKEI)'!AD1267</f>
        <v>0</v>
      </c>
      <c r="P1182">
        <f>'[1]CAC_SWISS_NIKKEI (-SP-DAX)'!AD1267</f>
        <v>0</v>
      </c>
      <c r="Q1182">
        <f>'[1]CAC_SWISS_DAX_SP (-NIKKEI)'!AF1267</f>
        <v>0</v>
      </c>
      <c r="R1182">
        <f>'[1]CAC_SWISS_SP_NIKKEI (-DAX)'!AF1267</f>
        <v>0</v>
      </c>
      <c r="S1182">
        <f>'[1]CAC_SWISS_DAX_NIKKEI (-SP)'!AF1267</f>
        <v>0</v>
      </c>
      <c r="V1182" t="str">
        <f t="shared" si="677"/>
        <v>BASE</v>
      </c>
      <c r="W1182" t="str">
        <f t="shared" si="678"/>
        <v>BASE+SP</v>
      </c>
      <c r="X1182" t="str">
        <f t="shared" si="679"/>
        <v>BASE+DAX</v>
      </c>
      <c r="Y1182" t="str">
        <f t="shared" si="680"/>
        <v>BASE+NIKKEI</v>
      </c>
      <c r="Z1182" s="2" t="str">
        <f t="shared" si="681"/>
        <v>- NIKKEI</v>
      </c>
      <c r="AA1182" s="2" t="str">
        <f t="shared" si="691"/>
        <v>- DAX</v>
      </c>
      <c r="AB1182" s="2" t="str">
        <f t="shared" si="669"/>
        <v>- SP</v>
      </c>
      <c r="AE1182">
        <f t="shared" si="670"/>
        <v>0.65581257014791938</v>
      </c>
      <c r="AF1182">
        <f t="shared" si="671"/>
        <v>0.66348461609739573</v>
      </c>
      <c r="AG1182">
        <f t="shared" si="672"/>
        <v>0.6600662869927334</v>
      </c>
      <c r="AH1182">
        <f t="shared" si="673"/>
        <v>0.65723050674717221</v>
      </c>
      <c r="AI1182">
        <f t="shared" si="674"/>
        <v>0.66736310356948214</v>
      </c>
      <c r="AJ1182">
        <f t="shared" si="675"/>
        <v>0.66480551060873061</v>
      </c>
      <c r="AK1182">
        <f t="shared" si="676"/>
        <v>0.66175659023377797</v>
      </c>
      <c r="AM1182" t="str">
        <f t="shared" si="682"/>
        <v>BASE</v>
      </c>
      <c r="AN1182" t="str" cm="1">
        <f t="array" ref="AN1182">IF(AM1182="",_xlfn.IFS(AF1182=MAX(AF1182:AH1182),"SP",AG1182=MAX(AF1182:AH1182),"DAX",AH1182=MAX(AF1182:AH1182),"NIKKEI",MAX(AF1182:AH1182)=0,""),"")</f>
        <v/>
      </c>
      <c r="AO1182" t="str" cm="1">
        <f t="array" ref="AO1182">IF(AM1182="BASE","",IF(MAX(AF1182:AH1182)=0,_xlfn.IFS(AI1182=MAX(AI1182:AK1182),"SP&amp;DAX",AJ1182=MAX(AI1182:AK1182),"SP&amp;NIKKEI",AK1182=MAX(AI1182:AK1182),"DAX&amp;NIKKEI"),""))</f>
        <v/>
      </c>
      <c r="AQ1182" s="3">
        <f t="shared" si="683"/>
        <v>43411</v>
      </c>
      <c r="AR1182" cm="1">
        <f t="array" ref="AR1182">IF(AM1182="BASE",AE1182,_xlfn.IFS(AN1182="DAX",AG1182,AN1182="NIKKEI",AH1182,AN1182="SP",AF1182,AN1182="",MAX(AI1182:AK1182)))</f>
        <v>0.65581257014791938</v>
      </c>
      <c r="AS1182" s="4">
        <f t="shared" si="655"/>
        <v>0.64469652156349921</v>
      </c>
      <c r="AT1182" s="4">
        <f t="shared" si="656"/>
        <v>0.60378672528018673</v>
      </c>
      <c r="AU1182" s="4">
        <f t="shared" si="657"/>
        <v>7.2600109560411771E-5</v>
      </c>
      <c r="AV1182" s="4">
        <f t="shared" si="658"/>
        <v>9.072275300030738E-4</v>
      </c>
      <c r="AW1182" s="4">
        <f t="shared" si="659"/>
        <v>8.0024147371460158E-2</v>
      </c>
      <c r="AX1182" s="4">
        <f t="shared" si="660"/>
        <v>9.6605364978664069E-3</v>
      </c>
      <c r="AY1182" s="4">
        <f t="shared" si="661"/>
        <v>5.0402937966057748E-3</v>
      </c>
      <c r="AZ1182" s="4">
        <f t="shared" si="662"/>
        <v>8.1165499342244463</v>
      </c>
      <c r="BA1182" s="6" t="str">
        <f t="shared" si="663"/>
        <v>STRENGTHEN</v>
      </c>
      <c r="BB1182" s="4">
        <f t="shared" si="664"/>
        <v>0.1</v>
      </c>
      <c r="BC1182" s="4">
        <f t="shared" si="665"/>
        <v>0.60295548643614738</v>
      </c>
      <c r="BD1182" s="4">
        <f t="shared" si="666"/>
        <v>0.77882552653643133</v>
      </c>
      <c r="BE1182" s="4">
        <f t="shared" si="684"/>
        <v>0.05</v>
      </c>
      <c r="BF1182" s="4" t="str">
        <f t="shared" si="685"/>
        <v/>
      </c>
      <c r="BG1182" s="4" t="str">
        <f t="shared" si="686"/>
        <v/>
      </c>
      <c r="BH1182" s="4" t="str">
        <f t="shared" si="687"/>
        <v/>
      </c>
      <c r="BI1182" s="4" t="str">
        <f t="shared" si="688"/>
        <v/>
      </c>
      <c r="BJ1182" s="4" t="str">
        <f t="shared" si="689"/>
        <v/>
      </c>
      <c r="BK1182" s="4" t="str">
        <f t="shared" si="690"/>
        <v/>
      </c>
      <c r="BS1182" s="3" t="str">
        <f t="shared" si="667"/>
        <v/>
      </c>
      <c r="BT1182" s="5">
        <f t="shared" si="668"/>
        <v>4.0909796283312483E-2</v>
      </c>
      <c r="BU1182" s="3"/>
    </row>
    <row r="1183" spans="1:73" x14ac:dyDescent="0.2">
      <c r="A1183" s="1">
        <v>43412</v>
      </c>
      <c r="C1183">
        <v>0.64347137322243575</v>
      </c>
      <c r="D1183">
        <v>0.6516204630563992</v>
      </c>
      <c r="E1183">
        <v>0.647096330314753</v>
      </c>
      <c r="F1183">
        <v>0.64447022337265658</v>
      </c>
      <c r="G1183">
        <v>0.65494255708291926</v>
      </c>
      <c r="H1183">
        <v>0.65256721307521859</v>
      </c>
      <c r="I1183">
        <v>0.6482371750154553</v>
      </c>
      <c r="J1183">
        <v>0.65602268936490138</v>
      </c>
      <c r="M1183">
        <f>'[1]CAC_SWISS (-SP-NIKKEI-DAX)'!AC1268</f>
        <v>0</v>
      </c>
      <c r="N1183">
        <f>'[1]CAC_SWISS_SP (-NIKKEI-DAX)'!AD1268</f>
        <v>0</v>
      </c>
      <c r="O1183">
        <f>'[1]CAC_SWISS_DAX (-SP-NIKKEI)'!AD1268</f>
        <v>0</v>
      </c>
      <c r="P1183">
        <f>'[1]CAC_SWISS_NIKKEI (-SP-DAX)'!AD1268</f>
        <v>0</v>
      </c>
      <c r="Q1183">
        <f>'[1]CAC_SWISS_DAX_SP (-NIKKEI)'!AF1268</f>
        <v>0</v>
      </c>
      <c r="R1183">
        <f>'[1]CAC_SWISS_SP_NIKKEI (-DAX)'!AF1268</f>
        <v>0</v>
      </c>
      <c r="S1183">
        <f>'[1]CAC_SWISS_DAX_NIKKEI (-SP)'!AF1268</f>
        <v>0</v>
      </c>
      <c r="V1183" t="str">
        <f t="shared" si="677"/>
        <v>BASE</v>
      </c>
      <c r="W1183" t="str">
        <f t="shared" si="678"/>
        <v>BASE+SP</v>
      </c>
      <c r="X1183" t="str">
        <f t="shared" si="679"/>
        <v>BASE+DAX</v>
      </c>
      <c r="Y1183" t="str">
        <f t="shared" si="680"/>
        <v>BASE+NIKKEI</v>
      </c>
      <c r="Z1183" s="2" t="str">
        <f t="shared" si="681"/>
        <v>- NIKKEI</v>
      </c>
      <c r="AA1183" s="2" t="str">
        <f t="shared" si="691"/>
        <v>- DAX</v>
      </c>
      <c r="AB1183" s="2" t="str">
        <f t="shared" si="669"/>
        <v>- SP</v>
      </c>
      <c r="AE1183">
        <f t="shared" si="670"/>
        <v>0.64347137322243575</v>
      </c>
      <c r="AF1183">
        <f t="shared" si="671"/>
        <v>0.6516204630563992</v>
      </c>
      <c r="AG1183">
        <f t="shared" si="672"/>
        <v>0.647096330314753</v>
      </c>
      <c r="AH1183">
        <f t="shared" si="673"/>
        <v>0.64447022337265658</v>
      </c>
      <c r="AI1183">
        <f t="shared" si="674"/>
        <v>0.65494255708291926</v>
      </c>
      <c r="AJ1183">
        <f t="shared" si="675"/>
        <v>0.65256721307521859</v>
      </c>
      <c r="AK1183">
        <f t="shared" si="676"/>
        <v>0.6482371750154553</v>
      </c>
      <c r="AM1183" t="str">
        <f t="shared" si="682"/>
        <v>BASE</v>
      </c>
      <c r="AN1183" t="str" cm="1">
        <f t="array" ref="AN1183">IF(AM1183="",_xlfn.IFS(AF1183=MAX(AF1183:AH1183),"SP",AG1183=MAX(AF1183:AH1183),"DAX",AH1183=MAX(AF1183:AH1183),"NIKKEI",MAX(AF1183:AH1183)=0,""),"")</f>
        <v/>
      </c>
      <c r="AO1183" t="str" cm="1">
        <f t="array" ref="AO1183">IF(AM1183="BASE","",IF(MAX(AF1183:AH1183)=0,_xlfn.IFS(AI1183=MAX(AI1183:AK1183),"SP&amp;DAX",AJ1183=MAX(AI1183:AK1183),"SP&amp;NIKKEI",AK1183=MAX(AI1183:AK1183),"DAX&amp;NIKKEI"),""))</f>
        <v/>
      </c>
      <c r="AQ1183" s="3">
        <f t="shared" si="683"/>
        <v>43412</v>
      </c>
      <c r="AR1183" cm="1">
        <f t="array" ref="AR1183">IF(AM1183="BASE",AE1183,_xlfn.IFS(AN1183="DAX",AG1183,AN1183="NIKKEI",AH1183,AN1183="SP",AF1183,AN1183="",MAX(AI1183:AK1183)))</f>
        <v>0.64347137322243575</v>
      </c>
      <c r="AS1183" s="4">
        <f t="shared" si="655"/>
        <v>0.6465508944000149</v>
      </c>
      <c r="AT1183" s="4">
        <f t="shared" si="656"/>
        <v>0.60408634264605099</v>
      </c>
      <c r="AU1183" s="4">
        <f t="shared" si="657"/>
        <v>2.5522944678611568E-5</v>
      </c>
      <c r="AV1183" s="4">
        <f t="shared" si="658"/>
        <v>9.1548270797141426E-4</v>
      </c>
      <c r="AW1183" s="4">
        <f t="shared" si="659"/>
        <v>2.7879220935987922E-2</v>
      </c>
      <c r="AX1183" s="4">
        <f t="shared" si="660"/>
        <v>9.6584812677099358E-3</v>
      </c>
      <c r="AY1183" s="4">
        <f t="shared" si="661"/>
        <v>4.5674882186262332E-3</v>
      </c>
      <c r="AZ1183" s="4">
        <f t="shared" si="662"/>
        <v>9.2971343813856624</v>
      </c>
      <c r="BA1183" s="6" t="str">
        <f t="shared" si="663"/>
        <v>STRENGTHEN</v>
      </c>
      <c r="BB1183" s="4">
        <f t="shared" si="664"/>
        <v>0.1</v>
      </c>
      <c r="BC1183" s="4">
        <f t="shared" si="665"/>
        <v>0.60295548643614738</v>
      </c>
      <c r="BD1183" s="4">
        <f t="shared" si="666"/>
        <v>0.77882552653643133</v>
      </c>
      <c r="BE1183" s="4">
        <f t="shared" si="684"/>
        <v>0.05</v>
      </c>
      <c r="BF1183" s="4" t="str">
        <f t="shared" si="685"/>
        <v/>
      </c>
      <c r="BG1183" s="4" t="str">
        <f t="shared" si="686"/>
        <v/>
      </c>
      <c r="BH1183" s="4" t="str">
        <f t="shared" si="687"/>
        <v/>
      </c>
      <c r="BI1183" s="4" t="str">
        <f t="shared" si="688"/>
        <v/>
      </c>
      <c r="BJ1183" s="4" t="str">
        <f t="shared" si="689"/>
        <v/>
      </c>
      <c r="BK1183" s="4" t="str">
        <f t="shared" si="690"/>
        <v/>
      </c>
      <c r="BS1183" s="3" t="str">
        <f t="shared" si="667"/>
        <v/>
      </c>
      <c r="BT1183" s="5">
        <f t="shared" si="668"/>
        <v>4.2464551753963908E-2</v>
      </c>
      <c r="BU1183" s="3"/>
    </row>
    <row r="1184" spans="1:73" x14ac:dyDescent="0.2">
      <c r="A1184" s="1">
        <v>43413</v>
      </c>
      <c r="C1184">
        <v>0.63836519608020514</v>
      </c>
      <c r="D1184">
        <v>0.64615169057076571</v>
      </c>
      <c r="E1184">
        <v>0.64160197160713928</v>
      </c>
      <c r="F1184">
        <v>0.63924742701030102</v>
      </c>
      <c r="G1184">
        <v>0.64898691594489677</v>
      </c>
      <c r="H1184">
        <v>0.64693798757841281</v>
      </c>
      <c r="I1184">
        <v>0.64256263893399179</v>
      </c>
      <c r="J1184">
        <v>0.64984508070163638</v>
      </c>
      <c r="M1184">
        <f>'[1]CAC_SWISS (-SP-NIKKEI-DAX)'!AC1269</f>
        <v>0</v>
      </c>
      <c r="N1184">
        <f>'[1]CAC_SWISS_SP (-NIKKEI-DAX)'!AD1269</f>
        <v>0</v>
      </c>
      <c r="O1184">
        <f>'[1]CAC_SWISS_DAX (-SP-NIKKEI)'!AD1269</f>
        <v>0</v>
      </c>
      <c r="P1184">
        <f>'[1]CAC_SWISS_NIKKEI (-SP-DAX)'!AD1269</f>
        <v>0</v>
      </c>
      <c r="Q1184">
        <f>'[1]CAC_SWISS_DAX_SP (-NIKKEI)'!AF1269</f>
        <v>0</v>
      </c>
      <c r="R1184">
        <f>'[1]CAC_SWISS_SP_NIKKEI (-DAX)'!AF1269</f>
        <v>0</v>
      </c>
      <c r="S1184">
        <f>'[1]CAC_SWISS_DAX_NIKKEI (-SP)'!AF1269</f>
        <v>0</v>
      </c>
      <c r="V1184" t="str">
        <f t="shared" si="677"/>
        <v>BASE</v>
      </c>
      <c r="W1184" t="str">
        <f t="shared" si="678"/>
        <v>BASE+SP</v>
      </c>
      <c r="X1184" t="str">
        <f t="shared" si="679"/>
        <v>BASE+DAX</v>
      </c>
      <c r="Y1184" t="str">
        <f t="shared" si="680"/>
        <v>BASE+NIKKEI</v>
      </c>
      <c r="Z1184" s="2" t="str">
        <f t="shared" si="681"/>
        <v>- NIKKEI</v>
      </c>
      <c r="AA1184" s="2" t="str">
        <f t="shared" si="691"/>
        <v>- DAX</v>
      </c>
      <c r="AB1184" s="2" t="str">
        <f t="shared" si="669"/>
        <v>- SP</v>
      </c>
      <c r="AE1184">
        <f t="shared" si="670"/>
        <v>0.63836519608020514</v>
      </c>
      <c r="AF1184">
        <f t="shared" si="671"/>
        <v>0.64615169057076571</v>
      </c>
      <c r="AG1184">
        <f t="shared" si="672"/>
        <v>0.64160197160713928</v>
      </c>
      <c r="AH1184">
        <f t="shared" si="673"/>
        <v>0.63924742701030102</v>
      </c>
      <c r="AI1184">
        <f t="shared" si="674"/>
        <v>0.64898691594489677</v>
      </c>
      <c r="AJ1184">
        <f t="shared" si="675"/>
        <v>0.64693798757841281</v>
      </c>
      <c r="AK1184">
        <f t="shared" si="676"/>
        <v>0.64256263893399179</v>
      </c>
      <c r="AM1184" t="str">
        <f t="shared" si="682"/>
        <v>BASE</v>
      </c>
      <c r="AN1184" t="str" cm="1">
        <f t="array" ref="AN1184">IF(AM1184="",_xlfn.IFS(AF1184=MAX(AF1184:AH1184),"SP",AG1184=MAX(AF1184:AH1184),"DAX",AH1184=MAX(AF1184:AH1184),"NIKKEI",MAX(AF1184:AH1184)=0,""),"")</f>
        <v/>
      </c>
      <c r="AO1184" t="str" cm="1">
        <f t="array" ref="AO1184">IF(AM1184="BASE","",IF(MAX(AF1184:AH1184)=0,_xlfn.IFS(AI1184=MAX(AI1184:AK1184),"SP&amp;DAX",AJ1184=MAX(AI1184:AK1184),"SP&amp;NIKKEI",AK1184=MAX(AI1184:AK1184),"DAX&amp;NIKKEI"),""))</f>
        <v/>
      </c>
      <c r="AQ1184" s="3">
        <f t="shared" si="683"/>
        <v>43413</v>
      </c>
      <c r="AR1184" cm="1">
        <f t="array" ref="AR1184">IF(AM1184="BASE",AE1184,_xlfn.IFS(AN1184="DAX",AG1184,AN1184="NIKKEI",AH1184,AN1184="SP",AF1184,AN1184="",MAX(AI1184:AK1184)))</f>
        <v>0.63836519608020514</v>
      </c>
      <c r="AS1184" s="4">
        <f t="shared" si="655"/>
        <v>0.6463489057375772</v>
      </c>
      <c r="AT1184" s="4">
        <f t="shared" si="656"/>
        <v>0.60469758295024922</v>
      </c>
      <c r="AU1184" s="4">
        <f t="shared" si="657"/>
        <v>2.86985478921527E-5</v>
      </c>
      <c r="AV1184" s="4">
        <f t="shared" si="658"/>
        <v>9.4131960148925687E-4</v>
      </c>
      <c r="AW1184" s="4">
        <f t="shared" si="659"/>
        <v>3.048757068985802E-2</v>
      </c>
      <c r="AX1184" s="4">
        <f t="shared" si="660"/>
        <v>9.7961583677941173E-3</v>
      </c>
      <c r="AY1184" s="4">
        <f t="shared" si="661"/>
        <v>4.6579230155725428E-3</v>
      </c>
      <c r="AZ1184" s="4">
        <f t="shared" si="662"/>
        <v>8.9420376094833909</v>
      </c>
      <c r="BA1184" s="6" t="str">
        <f t="shared" si="663"/>
        <v>STRENGTHEN</v>
      </c>
      <c r="BB1184" s="4">
        <f t="shared" si="664"/>
        <v>0.1</v>
      </c>
      <c r="BC1184" s="4">
        <f t="shared" si="665"/>
        <v>0.60295548643614738</v>
      </c>
      <c r="BD1184" s="4">
        <f t="shared" si="666"/>
        <v>0.77882552653643133</v>
      </c>
      <c r="BE1184" s="4">
        <f t="shared" si="684"/>
        <v>0.05</v>
      </c>
      <c r="BF1184" s="4" t="str">
        <f t="shared" si="685"/>
        <v/>
      </c>
      <c r="BG1184" s="4" t="str">
        <f t="shared" si="686"/>
        <v/>
      </c>
      <c r="BH1184" s="4" t="str">
        <f t="shared" si="687"/>
        <v/>
      </c>
      <c r="BI1184" s="4" t="str">
        <f t="shared" si="688"/>
        <v/>
      </c>
      <c r="BJ1184" s="4" t="str">
        <f t="shared" si="689"/>
        <v/>
      </c>
      <c r="BK1184" s="4" t="str">
        <f t="shared" si="690"/>
        <v/>
      </c>
      <c r="BS1184" s="3" t="str">
        <f t="shared" si="667"/>
        <v/>
      </c>
      <c r="BT1184" s="5">
        <f t="shared" si="668"/>
        <v>4.1651322787327971E-2</v>
      </c>
      <c r="BU1184" s="3"/>
    </row>
    <row r="1185" spans="1:73" x14ac:dyDescent="0.2">
      <c r="A1185" s="1">
        <v>43416</v>
      </c>
      <c r="C1185">
        <v>0.64192626216132975</v>
      </c>
      <c r="D1185">
        <v>0.64975575332513369</v>
      </c>
      <c r="E1185">
        <v>0.64474905041528718</v>
      </c>
      <c r="F1185">
        <v>0.64257447628319597</v>
      </c>
      <c r="G1185">
        <v>0.65267153433914582</v>
      </c>
      <c r="H1185">
        <v>0.65037266041951047</v>
      </c>
      <c r="I1185">
        <v>0.6454003038226076</v>
      </c>
      <c r="J1185">
        <v>0.65329126991013109</v>
      </c>
      <c r="M1185">
        <f>'[1]CAC_SWISS (-SP-NIKKEI-DAX)'!AC1270</f>
        <v>0</v>
      </c>
      <c r="N1185">
        <f>'[1]CAC_SWISS_SP (-NIKKEI-DAX)'!AD1270</f>
        <v>0</v>
      </c>
      <c r="O1185">
        <f>'[1]CAC_SWISS_DAX (-SP-NIKKEI)'!AD1270</f>
        <v>0</v>
      </c>
      <c r="P1185">
        <f>'[1]CAC_SWISS_NIKKEI (-SP-DAX)'!AD1270</f>
        <v>0</v>
      </c>
      <c r="Q1185">
        <f>'[1]CAC_SWISS_DAX_SP (-NIKKEI)'!AF1270</f>
        <v>0</v>
      </c>
      <c r="R1185">
        <f>'[1]CAC_SWISS_SP_NIKKEI (-DAX)'!AF1270</f>
        <v>0</v>
      </c>
      <c r="S1185">
        <f>'[1]CAC_SWISS_DAX_NIKKEI (-SP)'!AF1270</f>
        <v>0</v>
      </c>
      <c r="V1185" t="str">
        <f t="shared" si="677"/>
        <v>BASE</v>
      </c>
      <c r="W1185" t="str">
        <f t="shared" si="678"/>
        <v>BASE+SP</v>
      </c>
      <c r="X1185" t="str">
        <f t="shared" si="679"/>
        <v>BASE+DAX</v>
      </c>
      <c r="Y1185" t="str">
        <f t="shared" si="680"/>
        <v>BASE+NIKKEI</v>
      </c>
      <c r="Z1185" s="2" t="str">
        <f t="shared" si="681"/>
        <v>- NIKKEI</v>
      </c>
      <c r="AA1185" s="2" t="str">
        <f t="shared" si="691"/>
        <v>- DAX</v>
      </c>
      <c r="AB1185" s="2" t="str">
        <f t="shared" si="669"/>
        <v>- SP</v>
      </c>
      <c r="AE1185">
        <f t="shared" si="670"/>
        <v>0.64192626216132975</v>
      </c>
      <c r="AF1185">
        <f t="shared" si="671"/>
        <v>0.64975575332513369</v>
      </c>
      <c r="AG1185">
        <f t="shared" si="672"/>
        <v>0.64474905041528718</v>
      </c>
      <c r="AH1185">
        <f t="shared" si="673"/>
        <v>0.64257447628319597</v>
      </c>
      <c r="AI1185">
        <f t="shared" si="674"/>
        <v>0.65267153433914582</v>
      </c>
      <c r="AJ1185">
        <f t="shared" si="675"/>
        <v>0.65037266041951047</v>
      </c>
      <c r="AK1185">
        <f t="shared" si="676"/>
        <v>0.6454003038226076</v>
      </c>
      <c r="AM1185" t="str">
        <f t="shared" si="682"/>
        <v>BASE</v>
      </c>
      <c r="AN1185" t="str" cm="1">
        <f t="array" ref="AN1185">IF(AM1185="",_xlfn.IFS(AF1185=MAX(AF1185:AH1185),"SP",AG1185=MAX(AF1185:AH1185),"DAX",AH1185=MAX(AF1185:AH1185),"NIKKEI",MAX(AF1185:AH1185)=0,""),"")</f>
        <v/>
      </c>
      <c r="AO1185" t="str" cm="1">
        <f t="array" ref="AO1185">IF(AM1185="BASE","",IF(MAX(AF1185:AH1185)=0,_xlfn.IFS(AI1185=MAX(AI1185:AK1185),"SP&amp;DAX",AJ1185=MAX(AI1185:AK1185),"SP&amp;NIKKEI",AK1185=MAX(AI1185:AK1185),"DAX&amp;NIKKEI"),""))</f>
        <v/>
      </c>
      <c r="AQ1185" s="3">
        <f t="shared" si="683"/>
        <v>43416</v>
      </c>
      <c r="AR1185" cm="1">
        <f t="array" ref="AR1185">IF(AM1185="BASE",AE1185,_xlfn.IFS(AN1185="DAX",AG1185,AN1185="NIKKEI",AH1185,AN1185="SP",AF1185,AN1185="",MAX(AI1185:AK1185)))</f>
        <v>0.64192626216132975</v>
      </c>
      <c r="AS1185" s="4">
        <f t="shared" si="655"/>
        <v>0.64608520072461639</v>
      </c>
      <c r="AT1185" s="4">
        <f t="shared" si="656"/>
        <v>0.60539332583340599</v>
      </c>
      <c r="AU1185" s="4">
        <f t="shared" si="657"/>
        <v>3.044032888184546E-5</v>
      </c>
      <c r="AV1185" s="4">
        <f t="shared" si="658"/>
        <v>9.7273350843685722E-4</v>
      </c>
      <c r="AW1185" s="4">
        <f t="shared" si="659"/>
        <v>3.1293595437831494E-2</v>
      </c>
      <c r="AX1185" s="4">
        <f t="shared" si="660"/>
        <v>9.9590095969299755E-3</v>
      </c>
      <c r="AY1185" s="4">
        <f t="shared" si="661"/>
        <v>4.7432797784783568E-3</v>
      </c>
      <c r="AZ1185" s="4">
        <f t="shared" si="662"/>
        <v>8.5788477154228389</v>
      </c>
      <c r="BA1185" s="6" t="str">
        <f t="shared" si="663"/>
        <v>STRENGTHEN</v>
      </c>
      <c r="BB1185" s="4">
        <f t="shared" si="664"/>
        <v>0.1</v>
      </c>
      <c r="BC1185" s="4">
        <f t="shared" si="665"/>
        <v>0.60295548643614738</v>
      </c>
      <c r="BD1185" s="4">
        <f t="shared" si="666"/>
        <v>0.77882552653643133</v>
      </c>
      <c r="BE1185" s="4">
        <f t="shared" si="684"/>
        <v>0.05</v>
      </c>
      <c r="BF1185" s="4" t="str">
        <f t="shared" si="685"/>
        <v/>
      </c>
      <c r="BG1185" s="4" t="str">
        <f t="shared" si="686"/>
        <v/>
      </c>
      <c r="BH1185" s="4" t="str">
        <f t="shared" si="687"/>
        <v/>
      </c>
      <c r="BI1185" s="4" t="str">
        <f t="shared" si="688"/>
        <v/>
      </c>
      <c r="BJ1185" s="4" t="str">
        <f t="shared" si="689"/>
        <v/>
      </c>
      <c r="BK1185" s="4" t="str">
        <f t="shared" si="690"/>
        <v/>
      </c>
      <c r="BS1185" s="3" t="str">
        <f t="shared" si="667"/>
        <v/>
      </c>
      <c r="BT1185" s="5">
        <f t="shared" si="668"/>
        <v>4.06918748912104E-2</v>
      </c>
      <c r="BU1185" s="3"/>
    </row>
    <row r="1186" spans="1:73" x14ac:dyDescent="0.2">
      <c r="A1186" s="1">
        <v>43417</v>
      </c>
      <c r="C1186">
        <v>0.63927229774249106</v>
      </c>
      <c r="D1186">
        <v>0.6456871976741394</v>
      </c>
      <c r="E1186">
        <v>0.64227146387999612</v>
      </c>
      <c r="F1186">
        <v>0.63933046500320656</v>
      </c>
      <c r="G1186">
        <v>0.64861300620160689</v>
      </c>
      <c r="H1186">
        <v>0.64571448986434854</v>
      </c>
      <c r="I1186">
        <v>0.64230313410206696</v>
      </c>
      <c r="J1186">
        <v>0.64862363940855206</v>
      </c>
      <c r="M1186">
        <f>'[1]CAC_SWISS (-SP-NIKKEI-DAX)'!AC1271</f>
        <v>0</v>
      </c>
      <c r="N1186">
        <f>'[1]CAC_SWISS_SP (-NIKKEI-DAX)'!AD1271</f>
        <v>0</v>
      </c>
      <c r="O1186">
        <f>'[1]CAC_SWISS_DAX (-SP-NIKKEI)'!AD1271</f>
        <v>0</v>
      </c>
      <c r="P1186">
        <f>'[1]CAC_SWISS_NIKKEI (-SP-DAX)'!AD1271</f>
        <v>0</v>
      </c>
      <c r="Q1186">
        <f>'[1]CAC_SWISS_DAX_SP (-NIKKEI)'!AF1271</f>
        <v>0</v>
      </c>
      <c r="R1186">
        <f>'[1]CAC_SWISS_SP_NIKKEI (-DAX)'!AF1271</f>
        <v>0</v>
      </c>
      <c r="S1186">
        <f>'[1]CAC_SWISS_DAX_NIKKEI (-SP)'!AF1271</f>
        <v>0</v>
      </c>
      <c r="V1186" t="str">
        <f t="shared" si="677"/>
        <v>BASE</v>
      </c>
      <c r="W1186" t="str">
        <f t="shared" si="678"/>
        <v>BASE+SP</v>
      </c>
      <c r="X1186" t="str">
        <f t="shared" si="679"/>
        <v>BASE+DAX</v>
      </c>
      <c r="Y1186" t="str">
        <f t="shared" si="680"/>
        <v>BASE+NIKKEI</v>
      </c>
      <c r="Z1186" s="2" t="str">
        <f t="shared" si="681"/>
        <v>- NIKKEI</v>
      </c>
      <c r="AA1186" s="2" t="str">
        <f t="shared" si="691"/>
        <v>- DAX</v>
      </c>
      <c r="AB1186" s="2" t="str">
        <f t="shared" si="669"/>
        <v>- SP</v>
      </c>
      <c r="AE1186">
        <f t="shared" si="670"/>
        <v>0.63927229774249106</v>
      </c>
      <c r="AF1186">
        <f t="shared" si="671"/>
        <v>0.6456871976741394</v>
      </c>
      <c r="AG1186">
        <f t="shared" si="672"/>
        <v>0.64227146387999612</v>
      </c>
      <c r="AH1186">
        <f t="shared" si="673"/>
        <v>0.63933046500320656</v>
      </c>
      <c r="AI1186">
        <f t="shared" si="674"/>
        <v>0.64861300620160689</v>
      </c>
      <c r="AJ1186">
        <f t="shared" si="675"/>
        <v>0.64571448986434854</v>
      </c>
      <c r="AK1186">
        <f t="shared" si="676"/>
        <v>0.64230313410206696</v>
      </c>
      <c r="AM1186" t="str">
        <f t="shared" si="682"/>
        <v>BASE</v>
      </c>
      <c r="AN1186" t="str" cm="1">
        <f t="array" ref="AN1186">IF(AM1186="",_xlfn.IFS(AF1186=MAX(AF1186:AH1186),"SP",AG1186=MAX(AF1186:AH1186),"DAX",AH1186=MAX(AF1186:AH1186),"NIKKEI",MAX(AF1186:AH1186)=0,""),"")</f>
        <v/>
      </c>
      <c r="AO1186" t="str" cm="1">
        <f t="array" ref="AO1186">IF(AM1186="BASE","",IF(MAX(AF1186:AH1186)=0,_xlfn.IFS(AI1186=MAX(AI1186:AK1186),"SP&amp;DAX",AJ1186=MAX(AI1186:AK1186),"SP&amp;NIKKEI",AK1186=MAX(AI1186:AK1186),"DAX&amp;NIKKEI"),""))</f>
        <v/>
      </c>
      <c r="AQ1186" s="3">
        <f t="shared" si="683"/>
        <v>43417</v>
      </c>
      <c r="AR1186" cm="1">
        <f t="array" ref="AR1186">IF(AM1186="BASE",AE1186,_xlfn.IFS(AN1186="DAX",AG1186,AN1186="NIKKEI",AH1186,AN1186="SP",AF1186,AN1186="",MAX(AI1186:AK1186)))</f>
        <v>0.63927229774249106</v>
      </c>
      <c r="AS1186" s="4">
        <f t="shared" si="655"/>
        <v>0.64610610821128311</v>
      </c>
      <c r="AT1186" s="4">
        <f t="shared" si="656"/>
        <v>0.60625446228591495</v>
      </c>
      <c r="AU1186" s="4">
        <f t="shared" si="657"/>
        <v>3.0118451426838068E-5</v>
      </c>
      <c r="AV1186" s="4">
        <f t="shared" si="658"/>
        <v>9.9331452467060505E-4</v>
      </c>
      <c r="AW1186" s="4">
        <f t="shared" si="659"/>
        <v>3.0321162812781487E-2</v>
      </c>
      <c r="AX1186" s="4">
        <f t="shared" si="660"/>
        <v>1.0062920441080696E-2</v>
      </c>
      <c r="AY1186" s="4">
        <f t="shared" si="661"/>
        <v>4.7831094108431085E-3</v>
      </c>
      <c r="AZ1186" s="4">
        <f t="shared" si="662"/>
        <v>8.3317445833511883</v>
      </c>
      <c r="BA1186" s="6" t="str">
        <f t="shared" si="663"/>
        <v>STRENGTHEN</v>
      </c>
      <c r="BB1186" s="4">
        <f t="shared" si="664"/>
        <v>0.1</v>
      </c>
      <c r="BC1186" s="4">
        <f t="shared" si="665"/>
        <v>0.60295548643614738</v>
      </c>
      <c r="BD1186" s="4">
        <f t="shared" si="666"/>
        <v>0.77882552653643133</v>
      </c>
      <c r="BE1186" s="4">
        <f t="shared" si="684"/>
        <v>0.05</v>
      </c>
      <c r="BF1186" s="4" t="str">
        <f t="shared" si="685"/>
        <v/>
      </c>
      <c r="BG1186" s="4" t="str">
        <f t="shared" si="686"/>
        <v/>
      </c>
      <c r="BH1186" s="4" t="str">
        <f t="shared" si="687"/>
        <v/>
      </c>
      <c r="BI1186" s="4" t="str">
        <f t="shared" si="688"/>
        <v/>
      </c>
      <c r="BJ1186" s="4" t="str">
        <f t="shared" si="689"/>
        <v/>
      </c>
      <c r="BK1186" s="4" t="str">
        <f t="shared" si="690"/>
        <v/>
      </c>
      <c r="BS1186" s="3" t="str">
        <f t="shared" si="667"/>
        <v/>
      </c>
      <c r="BT1186" s="5">
        <f t="shared" si="668"/>
        <v>3.9851645925368162E-2</v>
      </c>
      <c r="BU1186" s="3"/>
    </row>
    <row r="1187" spans="1:73" x14ac:dyDescent="0.2">
      <c r="A1187" s="1">
        <v>43418</v>
      </c>
      <c r="C1187">
        <v>0.63804592202655741</v>
      </c>
      <c r="D1187">
        <v>0.64523470583057718</v>
      </c>
      <c r="E1187">
        <v>0.64040135989056568</v>
      </c>
      <c r="F1187">
        <v>0.63809575569340393</v>
      </c>
      <c r="G1187">
        <v>0.64743629522517476</v>
      </c>
      <c r="H1187">
        <v>0.64526072254220512</v>
      </c>
      <c r="I1187">
        <v>0.64042433005921073</v>
      </c>
      <c r="J1187">
        <v>0.64744486358160025</v>
      </c>
      <c r="M1187">
        <f>'[1]CAC_SWISS (-SP-NIKKEI-DAX)'!AC1272</f>
        <v>0</v>
      </c>
      <c r="N1187">
        <f>'[1]CAC_SWISS_SP (-NIKKEI-DAX)'!AD1272</f>
        <v>0</v>
      </c>
      <c r="O1187">
        <f>'[1]CAC_SWISS_DAX (-SP-NIKKEI)'!AD1272</f>
        <v>0</v>
      </c>
      <c r="P1187">
        <f>'[1]CAC_SWISS_NIKKEI (-SP-DAX)'!AD1272</f>
        <v>0</v>
      </c>
      <c r="Q1187">
        <f>'[1]CAC_SWISS_DAX_SP (-NIKKEI)'!AF1272</f>
        <v>0</v>
      </c>
      <c r="R1187">
        <f>'[1]CAC_SWISS_SP_NIKKEI (-DAX)'!AF1272</f>
        <v>0</v>
      </c>
      <c r="S1187">
        <f>'[1]CAC_SWISS_DAX_NIKKEI (-SP)'!AF1272</f>
        <v>0</v>
      </c>
      <c r="V1187" t="str">
        <f t="shared" si="677"/>
        <v>BASE</v>
      </c>
      <c r="W1187" t="str">
        <f t="shared" si="678"/>
        <v>BASE+SP</v>
      </c>
      <c r="X1187" t="str">
        <f t="shared" si="679"/>
        <v>BASE+DAX</v>
      </c>
      <c r="Y1187" t="str">
        <f t="shared" si="680"/>
        <v>BASE+NIKKEI</v>
      </c>
      <c r="Z1187" s="2" t="str">
        <f t="shared" si="681"/>
        <v>- NIKKEI</v>
      </c>
      <c r="AA1187" s="2" t="str">
        <f t="shared" si="691"/>
        <v>- DAX</v>
      </c>
      <c r="AB1187" s="2" t="str">
        <f t="shared" si="669"/>
        <v>- SP</v>
      </c>
      <c r="AE1187">
        <f t="shared" si="670"/>
        <v>0.63804592202655741</v>
      </c>
      <c r="AF1187">
        <f t="shared" si="671"/>
        <v>0.64523470583057718</v>
      </c>
      <c r="AG1187">
        <f t="shared" si="672"/>
        <v>0.64040135989056568</v>
      </c>
      <c r="AH1187">
        <f t="shared" si="673"/>
        <v>0.63809575569340393</v>
      </c>
      <c r="AI1187">
        <f t="shared" si="674"/>
        <v>0.64743629522517476</v>
      </c>
      <c r="AJ1187">
        <f t="shared" si="675"/>
        <v>0.64526072254220512</v>
      </c>
      <c r="AK1187">
        <f t="shared" si="676"/>
        <v>0.64042433005921073</v>
      </c>
      <c r="AM1187" t="str">
        <f t="shared" si="682"/>
        <v>BASE</v>
      </c>
      <c r="AN1187" t="str" cm="1">
        <f t="array" ref="AN1187">IF(AM1187="",_xlfn.IFS(AF1187=MAX(AF1187:AH1187),"SP",AG1187=MAX(AF1187:AH1187),"DAX",AH1187=MAX(AF1187:AH1187),"NIKKEI",MAX(AF1187:AH1187)=0,""),"")</f>
        <v/>
      </c>
      <c r="AO1187" t="str" cm="1">
        <f t="array" ref="AO1187">IF(AM1187="BASE","",IF(MAX(AF1187:AH1187)=0,_xlfn.IFS(AI1187=MAX(AI1187:AK1187),"SP&amp;DAX",AJ1187=MAX(AI1187:AK1187),"SP&amp;NIKKEI",AK1187=MAX(AI1187:AK1187),"DAX&amp;NIKKEI"),""))</f>
        <v/>
      </c>
      <c r="AQ1187" s="3">
        <f t="shared" si="683"/>
        <v>43418</v>
      </c>
      <c r="AR1187" cm="1">
        <f t="array" ref="AR1187">IF(AM1187="BASE",AE1187,_xlfn.IFS(AN1187="DAX",AG1187,AN1187="NIKKEI",AH1187,AN1187="SP",AF1187,AN1187="",MAX(AI1187:AK1187)))</f>
        <v>0.63804592202655741</v>
      </c>
      <c r="AS1187" s="4">
        <f t="shared" si="655"/>
        <v>0.64499691380021862</v>
      </c>
      <c r="AT1187" s="4">
        <f t="shared" si="656"/>
        <v>0.60730330945369593</v>
      </c>
      <c r="AU1187" s="4">
        <f t="shared" si="657"/>
        <v>3.494866507080487E-5</v>
      </c>
      <c r="AV1187" s="4">
        <f t="shared" si="658"/>
        <v>1.0278575592614116E-3</v>
      </c>
      <c r="AW1187" s="4">
        <f t="shared" si="659"/>
        <v>3.4001467183758384E-2</v>
      </c>
      <c r="AX1187" s="4">
        <f t="shared" si="660"/>
        <v>1.0239836851082427E-2</v>
      </c>
      <c r="AY1187" s="4">
        <f t="shared" si="661"/>
        <v>4.9042856454644566E-3</v>
      </c>
      <c r="AZ1187" s="4">
        <f t="shared" si="662"/>
        <v>7.6858501056891333</v>
      </c>
      <c r="BA1187" s="6" t="str">
        <f t="shared" si="663"/>
        <v>STRENGTHEN</v>
      </c>
      <c r="BB1187" s="4">
        <f t="shared" si="664"/>
        <v>0.1</v>
      </c>
      <c r="BC1187" s="4">
        <f t="shared" si="665"/>
        <v>0.60295548643614738</v>
      </c>
      <c r="BD1187" s="4">
        <f t="shared" si="666"/>
        <v>0.77882552653643133</v>
      </c>
      <c r="BE1187" s="4">
        <f t="shared" si="684"/>
        <v>0.05</v>
      </c>
      <c r="BF1187" s="4" t="str">
        <f t="shared" si="685"/>
        <v/>
      </c>
      <c r="BG1187" s="4" t="str">
        <f t="shared" si="686"/>
        <v/>
      </c>
      <c r="BH1187" s="4" t="str">
        <f t="shared" si="687"/>
        <v/>
      </c>
      <c r="BI1187" s="4" t="str">
        <f t="shared" si="688"/>
        <v/>
      </c>
      <c r="BJ1187" s="4" t="str">
        <f t="shared" si="689"/>
        <v/>
      </c>
      <c r="BK1187" s="4" t="str">
        <f t="shared" si="690"/>
        <v/>
      </c>
      <c r="BS1187" s="3" t="str">
        <f t="shared" si="667"/>
        <v/>
      </c>
      <c r="BT1187" s="5">
        <f t="shared" si="668"/>
        <v>3.7693604346522691E-2</v>
      </c>
      <c r="BU1187" s="3"/>
    </row>
    <row r="1188" spans="1:73" x14ac:dyDescent="0.2">
      <c r="A1188" s="1">
        <v>43419</v>
      </c>
      <c r="C1188">
        <v>0.6243294460089569</v>
      </c>
      <c r="D1188">
        <v>0.62785698133609391</v>
      </c>
      <c r="E1188">
        <v>0.62696659941474686</v>
      </c>
      <c r="F1188">
        <v>0.62433937569012754</v>
      </c>
      <c r="G1188">
        <v>0.63048529043282531</v>
      </c>
      <c r="H1188">
        <v>0.62785927489874982</v>
      </c>
      <c r="I1188">
        <v>0.62696771967764309</v>
      </c>
      <c r="J1188">
        <v>0.63048562088684823</v>
      </c>
      <c r="M1188">
        <f>'[1]CAC_SWISS (-SP-NIKKEI-DAX)'!AC1273</f>
        <v>0</v>
      </c>
      <c r="N1188">
        <f>'[1]CAC_SWISS_SP (-NIKKEI-DAX)'!AD1273</f>
        <v>0</v>
      </c>
      <c r="O1188">
        <f>'[1]CAC_SWISS_DAX (-SP-NIKKEI)'!AD1273</f>
        <v>0</v>
      </c>
      <c r="P1188">
        <f>'[1]CAC_SWISS_NIKKEI (-SP-DAX)'!AD1273</f>
        <v>0</v>
      </c>
      <c r="Q1188">
        <f>'[1]CAC_SWISS_DAX_SP (-NIKKEI)'!AF1273</f>
        <v>0</v>
      </c>
      <c r="R1188">
        <f>'[1]CAC_SWISS_SP_NIKKEI (-DAX)'!AF1273</f>
        <v>0</v>
      </c>
      <c r="S1188">
        <f>'[1]CAC_SWISS_DAX_NIKKEI (-SP)'!AF1273</f>
        <v>0</v>
      </c>
      <c r="V1188" t="str">
        <f t="shared" si="677"/>
        <v>BASE</v>
      </c>
      <c r="W1188" t="str">
        <f t="shared" si="678"/>
        <v>BASE+SP</v>
      </c>
      <c r="X1188" t="str">
        <f t="shared" si="679"/>
        <v>BASE+DAX</v>
      </c>
      <c r="Y1188" t="str">
        <f t="shared" si="680"/>
        <v>BASE+NIKKEI</v>
      </c>
      <c r="Z1188" s="2" t="str">
        <f t="shared" si="681"/>
        <v>- NIKKEI</v>
      </c>
      <c r="AA1188" s="2" t="str">
        <f t="shared" si="691"/>
        <v>- DAX</v>
      </c>
      <c r="AB1188" s="2" t="str">
        <f t="shared" si="669"/>
        <v>- SP</v>
      </c>
      <c r="AE1188">
        <f t="shared" si="670"/>
        <v>0.6243294460089569</v>
      </c>
      <c r="AF1188">
        <f t="shared" si="671"/>
        <v>0.62785698133609391</v>
      </c>
      <c r="AG1188">
        <f t="shared" si="672"/>
        <v>0.62696659941474686</v>
      </c>
      <c r="AH1188">
        <f t="shared" si="673"/>
        <v>0.62433937569012754</v>
      </c>
      <c r="AI1188">
        <f t="shared" si="674"/>
        <v>0.63048529043282531</v>
      </c>
      <c r="AJ1188">
        <f t="shared" si="675"/>
        <v>0.62785927489874982</v>
      </c>
      <c r="AK1188">
        <f t="shared" si="676"/>
        <v>0.62696771967764309</v>
      </c>
      <c r="AM1188" t="str">
        <f t="shared" si="682"/>
        <v>BASE</v>
      </c>
      <c r="AN1188" t="str" cm="1">
        <f t="array" ref="AN1188">IF(AM1188="",_xlfn.IFS(AF1188=MAX(AF1188:AH1188),"SP",AG1188=MAX(AF1188:AH1188),"DAX",AH1188=MAX(AF1188:AH1188),"NIKKEI",MAX(AF1188:AH1188)=0,""),"")</f>
        <v/>
      </c>
      <c r="AO1188" t="str" cm="1">
        <f t="array" ref="AO1188">IF(AM1188="BASE","",IF(MAX(AF1188:AH1188)=0,_xlfn.IFS(AI1188=MAX(AI1188:AK1188),"SP&amp;DAX",AJ1188=MAX(AI1188:AK1188),"SP&amp;NIKKEI",AK1188=MAX(AI1188:AK1188),"DAX&amp;NIKKEI"),""))</f>
        <v/>
      </c>
      <c r="AQ1188" s="3">
        <f t="shared" si="683"/>
        <v>43419</v>
      </c>
      <c r="AR1188" cm="1">
        <f t="array" ref="AR1188">IF(AM1188="BASE",AE1188,_xlfn.IFS(AN1188="DAX",AG1188,AN1188="NIKKEI",AH1188,AN1188="SP",AF1188,AN1188="",MAX(AI1188:AK1188)))</f>
        <v>0.6243294460089569</v>
      </c>
      <c r="AS1188" s="4">
        <f t="shared" si="655"/>
        <v>0.64225278583648771</v>
      </c>
      <c r="AT1188" s="4">
        <f t="shared" si="656"/>
        <v>0.60847245505433145</v>
      </c>
      <c r="AU1188" s="4">
        <f t="shared" si="657"/>
        <v>6.8943922311236316E-5</v>
      </c>
      <c r="AV1188" s="4">
        <f t="shared" si="658"/>
        <v>1.0628226560130351E-3</v>
      </c>
      <c r="AW1188" s="4">
        <f t="shared" si="659"/>
        <v>6.4868698386488621E-2</v>
      </c>
      <c r="AX1188" s="4">
        <f t="shared" si="660"/>
        <v>1.0441839457989538E-2</v>
      </c>
      <c r="AY1188" s="4">
        <f t="shared" si="661"/>
        <v>5.3057370224488445E-3</v>
      </c>
      <c r="AZ1188" s="4">
        <f t="shared" si="662"/>
        <v>6.3667555778264076</v>
      </c>
      <c r="BA1188" s="6" t="str">
        <f t="shared" si="663"/>
        <v>STRENGTHEN</v>
      </c>
      <c r="BB1188" s="4">
        <f t="shared" si="664"/>
        <v>0.1</v>
      </c>
      <c r="BC1188" s="4">
        <f t="shared" si="665"/>
        <v>0.60295548643614738</v>
      </c>
      <c r="BD1188" s="4">
        <f t="shared" si="666"/>
        <v>0.77882552653643133</v>
      </c>
      <c r="BE1188" s="4">
        <f t="shared" si="684"/>
        <v>0.05</v>
      </c>
      <c r="BF1188" s="4" t="str">
        <f t="shared" si="685"/>
        <v/>
      </c>
      <c r="BG1188" s="4" t="str">
        <f t="shared" si="686"/>
        <v/>
      </c>
      <c r="BH1188" s="4" t="str">
        <f t="shared" si="687"/>
        <v/>
      </c>
      <c r="BI1188" s="4" t="str">
        <f t="shared" si="688"/>
        <v/>
      </c>
      <c r="BJ1188" s="4" t="str">
        <f t="shared" si="689"/>
        <v/>
      </c>
      <c r="BK1188" s="4" t="str">
        <f t="shared" si="690"/>
        <v/>
      </c>
      <c r="BS1188" s="3" t="str">
        <f t="shared" si="667"/>
        <v/>
      </c>
      <c r="BT1188" s="5">
        <f t="shared" si="668"/>
        <v>3.3780330782156254E-2</v>
      </c>
      <c r="BU1188" s="3"/>
    </row>
    <row r="1189" spans="1:73" x14ac:dyDescent="0.2">
      <c r="A1189" s="1">
        <v>43420</v>
      </c>
      <c r="C1189">
        <v>0.62739813494381091</v>
      </c>
      <c r="D1189">
        <v>0.63093803704571827</v>
      </c>
      <c r="E1189">
        <v>0.63005608412246716</v>
      </c>
      <c r="F1189">
        <v>0.62740061003336467</v>
      </c>
      <c r="G1189">
        <v>0.63358947948747979</v>
      </c>
      <c r="H1189">
        <v>0.63094726512705501</v>
      </c>
      <c r="I1189">
        <v>0.63007040349036625</v>
      </c>
      <c r="J1189">
        <v>0.63361700615199112</v>
      </c>
      <c r="M1189">
        <f>'[1]CAC_SWISS (-SP-NIKKEI-DAX)'!AC1274</f>
        <v>0</v>
      </c>
      <c r="N1189">
        <f>'[1]CAC_SWISS_SP (-NIKKEI-DAX)'!AD1274</f>
        <v>0</v>
      </c>
      <c r="O1189">
        <f>'[1]CAC_SWISS_DAX (-SP-NIKKEI)'!AD1274</f>
        <v>0</v>
      </c>
      <c r="P1189">
        <f>'[1]CAC_SWISS_NIKKEI (-SP-DAX)'!AD1274</f>
        <v>0</v>
      </c>
      <c r="Q1189">
        <f>'[1]CAC_SWISS_DAX_SP (-NIKKEI)'!AF1274</f>
        <v>0</v>
      </c>
      <c r="R1189">
        <f>'[1]CAC_SWISS_SP_NIKKEI (-DAX)'!AF1274</f>
        <v>0</v>
      </c>
      <c r="S1189">
        <f>'[1]CAC_SWISS_DAX_NIKKEI (-SP)'!AF1274</f>
        <v>0</v>
      </c>
      <c r="V1189" t="str">
        <f t="shared" si="677"/>
        <v>BASE</v>
      </c>
      <c r="W1189" t="str">
        <f t="shared" si="678"/>
        <v>BASE+SP</v>
      </c>
      <c r="X1189" t="str">
        <f t="shared" si="679"/>
        <v>BASE+DAX</v>
      </c>
      <c r="Y1189" t="str">
        <f t="shared" si="680"/>
        <v>BASE+NIKKEI</v>
      </c>
      <c r="Z1189" s="2" t="str">
        <f t="shared" si="681"/>
        <v>- NIKKEI</v>
      </c>
      <c r="AA1189" s="2" t="str">
        <f t="shared" si="691"/>
        <v>- DAX</v>
      </c>
      <c r="AB1189" s="2" t="str">
        <f t="shared" si="669"/>
        <v>- SP</v>
      </c>
      <c r="AE1189">
        <f t="shared" si="670"/>
        <v>0.62739813494381091</v>
      </c>
      <c r="AF1189">
        <f t="shared" si="671"/>
        <v>0.63093803704571827</v>
      </c>
      <c r="AG1189">
        <f t="shared" si="672"/>
        <v>0.63005608412246716</v>
      </c>
      <c r="AH1189">
        <f t="shared" si="673"/>
        <v>0.62740061003336467</v>
      </c>
      <c r="AI1189">
        <f t="shared" si="674"/>
        <v>0.63358947948747979</v>
      </c>
      <c r="AJ1189">
        <f t="shared" si="675"/>
        <v>0.63094726512705501</v>
      </c>
      <c r="AK1189">
        <f t="shared" si="676"/>
        <v>0.63007040349036625</v>
      </c>
      <c r="AM1189" t="str">
        <f t="shared" si="682"/>
        <v>BASE</v>
      </c>
      <c r="AN1189" t="str" cm="1">
        <f t="array" ref="AN1189">IF(AM1189="",_xlfn.IFS(AF1189=MAX(AF1189:AH1189),"SP",AG1189=MAX(AF1189:AH1189),"DAX",AH1189=MAX(AF1189:AH1189),"NIKKEI",MAX(AF1189:AH1189)=0,""),"")</f>
        <v/>
      </c>
      <c r="AO1189" t="str" cm="1">
        <f t="array" ref="AO1189">IF(AM1189="BASE","",IF(MAX(AF1189:AH1189)=0,_xlfn.IFS(AI1189=MAX(AI1189:AK1189),"SP&amp;DAX",AJ1189=MAX(AI1189:AK1189),"SP&amp;NIKKEI",AK1189=MAX(AI1189:AK1189),"DAX&amp;NIKKEI"),""))</f>
        <v/>
      </c>
      <c r="AQ1189" s="3">
        <f t="shared" si="683"/>
        <v>43420</v>
      </c>
      <c r="AR1189" cm="1">
        <f t="array" ref="AR1189">IF(AM1189="BASE",AE1189,_xlfn.IFS(AN1189="DAX",AG1189,AN1189="NIKKEI",AH1189,AN1189="SP",AF1189,AN1189="",MAX(AI1189:AK1189)))</f>
        <v>0.62739813494381091</v>
      </c>
      <c r="AS1189" s="4">
        <f t="shared" si="655"/>
        <v>0.64020442273184552</v>
      </c>
      <c r="AT1189" s="4">
        <f t="shared" si="656"/>
        <v>0.60961067929258206</v>
      </c>
      <c r="AU1189" s="4">
        <f t="shared" si="657"/>
        <v>8.5279180254287565E-5</v>
      </c>
      <c r="AV1189" s="4">
        <f t="shared" si="658"/>
        <v>1.0869450953971092E-3</v>
      </c>
      <c r="AW1189" s="4">
        <f t="shared" si="659"/>
        <v>7.845767059938874E-2</v>
      </c>
      <c r="AX1189" s="4">
        <f t="shared" si="660"/>
        <v>1.0572686569818211E-2</v>
      </c>
      <c r="AY1189" s="4">
        <f t="shared" si="661"/>
        <v>5.5015288723563871E-3</v>
      </c>
      <c r="AZ1189" s="4">
        <f t="shared" si="662"/>
        <v>5.5609529912654461</v>
      </c>
      <c r="BA1189" s="6" t="str">
        <f t="shared" si="663"/>
        <v>STRENGTHEN</v>
      </c>
      <c r="BB1189" s="4">
        <f t="shared" si="664"/>
        <v>0.1</v>
      </c>
      <c r="BC1189" s="4">
        <f t="shared" si="665"/>
        <v>0.60295548643614738</v>
      </c>
      <c r="BD1189" s="4">
        <f t="shared" si="666"/>
        <v>0.77882552653643133</v>
      </c>
      <c r="BE1189" s="4">
        <f t="shared" si="684"/>
        <v>0.05</v>
      </c>
      <c r="BF1189" s="4" t="str">
        <f t="shared" si="685"/>
        <v/>
      </c>
      <c r="BG1189" s="4" t="str">
        <f t="shared" si="686"/>
        <v/>
      </c>
      <c r="BH1189" s="4" t="str">
        <f t="shared" si="687"/>
        <v/>
      </c>
      <c r="BI1189" s="4" t="str">
        <f t="shared" si="688"/>
        <v/>
      </c>
      <c r="BJ1189" s="4" t="str">
        <f t="shared" si="689"/>
        <v/>
      </c>
      <c r="BK1189" s="4" t="str">
        <f t="shared" si="690"/>
        <v/>
      </c>
      <c r="BS1189" s="3" t="str">
        <f t="shared" si="667"/>
        <v/>
      </c>
      <c r="BT1189" s="5">
        <f t="shared" si="668"/>
        <v>3.0593743439263466E-2</v>
      </c>
      <c r="BU1189" s="3"/>
    </row>
    <row r="1190" spans="1:73" x14ac:dyDescent="0.2">
      <c r="A1190" s="1">
        <v>43423</v>
      </c>
      <c r="C1190">
        <v>0.62124644456950606</v>
      </c>
      <c r="D1190">
        <v>0.62628077221342504</v>
      </c>
      <c r="E1190">
        <v>0.62401462198778301</v>
      </c>
      <c r="F1190">
        <v>0.62142061035760909</v>
      </c>
      <c r="G1190">
        <v>0.62904031311333086</v>
      </c>
      <c r="H1190">
        <v>0.62645748650847122</v>
      </c>
      <c r="I1190">
        <v>0.62428226374563101</v>
      </c>
      <c r="J1190">
        <v>0.62931095364231904</v>
      </c>
      <c r="M1190">
        <f>'[1]CAC_SWISS (-SP-NIKKEI-DAX)'!AC1275</f>
        <v>0</v>
      </c>
      <c r="N1190">
        <f>'[1]CAC_SWISS_SP (-NIKKEI-DAX)'!AD1275</f>
        <v>0</v>
      </c>
      <c r="O1190">
        <f>'[1]CAC_SWISS_DAX (-SP-NIKKEI)'!AD1275</f>
        <v>0</v>
      </c>
      <c r="P1190">
        <f>'[1]CAC_SWISS_NIKKEI (-SP-DAX)'!AD1275</f>
        <v>0</v>
      </c>
      <c r="Q1190">
        <f>'[1]CAC_SWISS_DAX_SP (-NIKKEI)'!AF1275</f>
        <v>0</v>
      </c>
      <c r="R1190">
        <f>'[1]CAC_SWISS_SP_NIKKEI (-DAX)'!AF1275</f>
        <v>0</v>
      </c>
      <c r="S1190">
        <f>'[1]CAC_SWISS_DAX_NIKKEI (-SP)'!AF1275</f>
        <v>0</v>
      </c>
      <c r="V1190" t="str">
        <f t="shared" si="677"/>
        <v>BASE</v>
      </c>
      <c r="W1190" t="str">
        <f t="shared" si="678"/>
        <v>BASE+SP</v>
      </c>
      <c r="X1190" t="str">
        <f t="shared" si="679"/>
        <v>BASE+DAX</v>
      </c>
      <c r="Y1190" t="str">
        <f t="shared" si="680"/>
        <v>BASE+NIKKEI</v>
      </c>
      <c r="Z1190" s="2" t="str">
        <f t="shared" si="681"/>
        <v>- NIKKEI</v>
      </c>
      <c r="AA1190" s="2" t="str">
        <f t="shared" si="691"/>
        <v>- DAX</v>
      </c>
      <c r="AB1190" s="2" t="str">
        <f t="shared" si="669"/>
        <v>- SP</v>
      </c>
      <c r="AE1190">
        <f t="shared" si="670"/>
        <v>0.62124644456950606</v>
      </c>
      <c r="AF1190">
        <f t="shared" si="671"/>
        <v>0.62628077221342504</v>
      </c>
      <c r="AG1190">
        <f t="shared" si="672"/>
        <v>0.62401462198778301</v>
      </c>
      <c r="AH1190">
        <f t="shared" si="673"/>
        <v>0.62142061035760909</v>
      </c>
      <c r="AI1190">
        <f t="shared" si="674"/>
        <v>0.62904031311333086</v>
      </c>
      <c r="AJ1190">
        <f t="shared" si="675"/>
        <v>0.62645748650847122</v>
      </c>
      <c r="AK1190">
        <f t="shared" si="676"/>
        <v>0.62428226374563101</v>
      </c>
      <c r="AM1190" t="str">
        <f t="shared" si="682"/>
        <v>BASE</v>
      </c>
      <c r="AN1190" t="str" cm="1">
        <f t="array" ref="AN1190">IF(AM1190="",_xlfn.IFS(AF1190=MAX(AF1190:AH1190),"SP",AG1190=MAX(AF1190:AH1190),"DAX",AH1190=MAX(AF1190:AH1190),"NIKKEI",MAX(AF1190:AH1190)=0,""),"")</f>
        <v/>
      </c>
      <c r="AO1190" t="str" cm="1">
        <f t="array" ref="AO1190">IF(AM1190="BASE","",IF(MAX(AF1190:AH1190)=0,_xlfn.IFS(AI1190=MAX(AI1190:AK1190),"SP&amp;DAX",AJ1190=MAX(AI1190:AK1190),"SP&amp;NIKKEI",AK1190=MAX(AI1190:AK1190),"DAX&amp;NIKKEI"),""))</f>
        <v/>
      </c>
      <c r="AQ1190" s="3">
        <f t="shared" si="683"/>
        <v>43423</v>
      </c>
      <c r="AR1190" cm="1">
        <f t="array" ref="AR1190">IF(AM1190="BASE",AE1190,_xlfn.IFS(AN1190="DAX",AG1190,AN1190="NIKKEI",AH1190,AN1190="SP",AF1190,AN1190="",MAX(AI1190:AK1190)))</f>
        <v>0.62124644456950606</v>
      </c>
      <c r="AS1190" s="4">
        <f t="shared" si="655"/>
        <v>0.63760092489351616</v>
      </c>
      <c r="AT1190" s="4">
        <f t="shared" si="656"/>
        <v>0.61093483804330706</v>
      </c>
      <c r="AU1190" s="4">
        <f t="shared" si="657"/>
        <v>1.1211684624700823E-4</v>
      </c>
      <c r="AV1190" s="4">
        <f t="shared" si="658"/>
        <v>1.0974970071060798E-3</v>
      </c>
      <c r="AW1190" s="4">
        <f t="shared" si="659"/>
        <v>0.10215685830674109</v>
      </c>
      <c r="AX1190" s="4">
        <f t="shared" si="660"/>
        <v>1.0646651242762156E-2</v>
      </c>
      <c r="AY1190" s="4">
        <f t="shared" si="661"/>
        <v>5.758613094037697E-3</v>
      </c>
      <c r="AZ1190" s="4">
        <f t="shared" si="662"/>
        <v>4.6306439440806342</v>
      </c>
      <c r="BA1190" s="6" t="str">
        <f t="shared" si="663"/>
        <v>STRENGTHEN</v>
      </c>
      <c r="BB1190" s="4">
        <f t="shared" si="664"/>
        <v>0.1</v>
      </c>
      <c r="BC1190" s="4">
        <f t="shared" si="665"/>
        <v>0.60295548643614738</v>
      </c>
      <c r="BD1190" s="4">
        <f t="shared" si="666"/>
        <v>0.77882552653643133</v>
      </c>
      <c r="BE1190" s="4">
        <f t="shared" si="684"/>
        <v>0.05</v>
      </c>
      <c r="BF1190" s="4" t="str">
        <f t="shared" si="685"/>
        <v/>
      </c>
      <c r="BG1190" s="4" t="str">
        <f t="shared" si="686"/>
        <v/>
      </c>
      <c r="BH1190" s="4" t="str">
        <f t="shared" si="687"/>
        <v/>
      </c>
      <c r="BI1190" s="4" t="str">
        <f t="shared" si="688"/>
        <v/>
      </c>
      <c r="BJ1190" s="4" t="str">
        <f t="shared" si="689"/>
        <v/>
      </c>
      <c r="BK1190" s="4" t="str">
        <f t="shared" si="690"/>
        <v/>
      </c>
      <c r="BS1190" s="3" t="str">
        <f t="shared" si="667"/>
        <v/>
      </c>
      <c r="BT1190" s="5">
        <f t="shared" si="668"/>
        <v>2.6666086850209103E-2</v>
      </c>
      <c r="BU1190" s="3"/>
    </row>
    <row r="1191" spans="1:73" x14ac:dyDescent="0.2">
      <c r="A1191" s="1">
        <v>43424</v>
      </c>
      <c r="C1191">
        <v>0.62472514391872225</v>
      </c>
      <c r="D1191">
        <v>0.62976572545197629</v>
      </c>
      <c r="E1191">
        <v>0.62734624273733852</v>
      </c>
      <c r="F1191">
        <v>0.6248941141743144</v>
      </c>
      <c r="G1191">
        <v>0.63248136715718561</v>
      </c>
      <c r="H1191">
        <v>0.62998006073172175</v>
      </c>
      <c r="I1191">
        <v>0.62757119490095481</v>
      </c>
      <c r="J1191">
        <v>0.63276001985175445</v>
      </c>
      <c r="M1191">
        <f>'[1]CAC_SWISS (-SP-NIKKEI-DAX)'!AC1276</f>
        <v>0</v>
      </c>
      <c r="N1191">
        <f>'[1]CAC_SWISS_SP (-NIKKEI-DAX)'!AD1276</f>
        <v>0</v>
      </c>
      <c r="O1191">
        <f>'[1]CAC_SWISS_DAX (-SP-NIKKEI)'!AD1276</f>
        <v>0</v>
      </c>
      <c r="P1191">
        <f>'[1]CAC_SWISS_NIKKEI (-SP-DAX)'!AD1276</f>
        <v>0</v>
      </c>
      <c r="Q1191">
        <f>'[1]CAC_SWISS_DAX_SP (-NIKKEI)'!AF1276</f>
        <v>0</v>
      </c>
      <c r="R1191">
        <f>'[1]CAC_SWISS_SP_NIKKEI (-DAX)'!AF1276</f>
        <v>0</v>
      </c>
      <c r="S1191">
        <f>'[1]CAC_SWISS_DAX_NIKKEI (-SP)'!AF1276</f>
        <v>0</v>
      </c>
      <c r="V1191" t="str">
        <f t="shared" si="677"/>
        <v>BASE</v>
      </c>
      <c r="W1191" t="str">
        <f t="shared" si="678"/>
        <v>BASE+SP</v>
      </c>
      <c r="X1191" t="str">
        <f t="shared" si="679"/>
        <v>BASE+DAX</v>
      </c>
      <c r="Y1191" t="str">
        <f t="shared" si="680"/>
        <v>BASE+NIKKEI</v>
      </c>
      <c r="Z1191" s="2" t="str">
        <f t="shared" si="681"/>
        <v>- NIKKEI</v>
      </c>
      <c r="AA1191" s="2" t="str">
        <f t="shared" si="691"/>
        <v>- DAX</v>
      </c>
      <c r="AB1191" s="2" t="str">
        <f t="shared" si="669"/>
        <v>- SP</v>
      </c>
      <c r="AE1191">
        <f t="shared" si="670"/>
        <v>0.62472514391872225</v>
      </c>
      <c r="AF1191">
        <f t="shared" si="671"/>
        <v>0.62976572545197629</v>
      </c>
      <c r="AG1191">
        <f t="shared" si="672"/>
        <v>0.62734624273733852</v>
      </c>
      <c r="AH1191">
        <f t="shared" si="673"/>
        <v>0.6248941141743144</v>
      </c>
      <c r="AI1191">
        <f t="shared" si="674"/>
        <v>0.63248136715718561</v>
      </c>
      <c r="AJ1191">
        <f t="shared" si="675"/>
        <v>0.62998006073172175</v>
      </c>
      <c r="AK1191">
        <f t="shared" si="676"/>
        <v>0.62757119490095481</v>
      </c>
      <c r="AM1191" t="str">
        <f t="shared" si="682"/>
        <v>BASE</v>
      </c>
      <c r="AN1191" t="str" cm="1">
        <f t="array" ref="AN1191">IF(AM1191="",_xlfn.IFS(AF1191=MAX(AF1191:AH1191),"SP",AG1191=MAX(AF1191:AH1191),"DAX",AH1191=MAX(AF1191:AH1191),"NIKKEI",MAX(AF1191:AH1191)=0,""),"")</f>
        <v/>
      </c>
      <c r="AO1191" t="str" cm="1">
        <f t="array" ref="AO1191">IF(AM1191="BASE","",IF(MAX(AF1191:AH1191)=0,_xlfn.IFS(AI1191=MAX(AI1191:AK1191),"SP&amp;DAX",AJ1191=MAX(AI1191:AK1191),"SP&amp;NIKKEI",AK1191=MAX(AI1191:AK1191),"DAX&amp;NIKKEI"),""))</f>
        <v/>
      </c>
      <c r="AQ1191" s="3">
        <f t="shared" si="683"/>
        <v>43424</v>
      </c>
      <c r="AR1191" cm="1">
        <f t="array" ref="AR1191">IF(AM1191="BASE",AE1191,_xlfn.IFS(AN1191="DAX",AG1191,AN1191="NIKKEI",AH1191,AN1191="SP",AF1191,AN1191="",MAX(AI1191:AK1191)))</f>
        <v>0.62472514391872225</v>
      </c>
      <c r="AS1191" s="4">
        <f t="shared" si="655"/>
        <v>0.63545927908219346</v>
      </c>
      <c r="AT1191" s="4">
        <f t="shared" si="656"/>
        <v>0.61219788608123205</v>
      </c>
      <c r="AU1191" s="4">
        <f t="shared" si="657"/>
        <v>1.173364131266038E-4</v>
      </c>
      <c r="AV1191" s="4">
        <f t="shared" si="658"/>
        <v>1.1052274772118667E-3</v>
      </c>
      <c r="AW1191" s="4">
        <f t="shared" si="659"/>
        <v>0.1061649439105566</v>
      </c>
      <c r="AX1191" s="4">
        <f t="shared" si="660"/>
        <v>1.0687941071505506E-2</v>
      </c>
      <c r="AY1191" s="4">
        <f t="shared" si="661"/>
        <v>5.8170603277684606E-3</v>
      </c>
      <c r="AZ1191" s="4">
        <f t="shared" si="662"/>
        <v>3.9988227197714052</v>
      </c>
      <c r="BA1191" s="6" t="str">
        <f t="shared" si="663"/>
        <v>STRENGTHEN</v>
      </c>
      <c r="BB1191" s="4">
        <f t="shared" si="664"/>
        <v>0.1</v>
      </c>
      <c r="BC1191" s="4">
        <f t="shared" si="665"/>
        <v>0.60295548643614738</v>
      </c>
      <c r="BD1191" s="4">
        <f t="shared" si="666"/>
        <v>0.77882552653643133</v>
      </c>
      <c r="BE1191" s="4">
        <f t="shared" si="684"/>
        <v>0.05</v>
      </c>
      <c r="BF1191" s="4" t="str">
        <f t="shared" si="685"/>
        <v/>
      </c>
      <c r="BG1191" s="4" t="str">
        <f t="shared" si="686"/>
        <v/>
      </c>
      <c r="BH1191" s="4" t="str">
        <f t="shared" si="687"/>
        <v/>
      </c>
      <c r="BI1191" s="4" t="str">
        <f t="shared" si="688"/>
        <v/>
      </c>
      <c r="BJ1191" s="4" t="str">
        <f t="shared" si="689"/>
        <v/>
      </c>
      <c r="BK1191" s="4" t="str">
        <f t="shared" si="690"/>
        <v/>
      </c>
      <c r="BS1191" s="3" t="str">
        <f t="shared" si="667"/>
        <v/>
      </c>
      <c r="BT1191" s="5">
        <f t="shared" si="668"/>
        <v>2.3261393000961417E-2</v>
      </c>
      <c r="BU1191" s="3"/>
    </row>
    <row r="1192" spans="1:73" x14ac:dyDescent="0.2">
      <c r="A1192" s="1">
        <v>43425</v>
      </c>
      <c r="C1192">
        <v>0.62580071258868331</v>
      </c>
      <c r="D1192">
        <v>0.63159336028308599</v>
      </c>
      <c r="E1192">
        <v>0.63093692448536842</v>
      </c>
      <c r="F1192">
        <v>0.6258083728912317</v>
      </c>
      <c r="G1192">
        <v>0.63676193386997237</v>
      </c>
      <c r="H1192">
        <v>0.63161754066330922</v>
      </c>
      <c r="I1192">
        <v>0.63098186991689431</v>
      </c>
      <c r="J1192">
        <v>0.63684073533497632</v>
      </c>
      <c r="M1192">
        <f>'[1]CAC_SWISS (-SP-NIKKEI-DAX)'!AC1277</f>
        <v>0</v>
      </c>
      <c r="N1192">
        <f>'[1]CAC_SWISS_SP (-NIKKEI-DAX)'!AD1277</f>
        <v>0</v>
      </c>
      <c r="O1192">
        <f>'[1]CAC_SWISS_DAX (-SP-NIKKEI)'!AD1277</f>
        <v>0</v>
      </c>
      <c r="P1192">
        <f>'[1]CAC_SWISS_NIKKEI (-SP-DAX)'!AD1277</f>
        <v>0</v>
      </c>
      <c r="Q1192">
        <f>'[1]CAC_SWISS_DAX_SP (-NIKKEI)'!AF1277</f>
        <v>0</v>
      </c>
      <c r="R1192">
        <f>'[1]CAC_SWISS_SP_NIKKEI (-DAX)'!AF1277</f>
        <v>0</v>
      </c>
      <c r="S1192">
        <f>'[1]CAC_SWISS_DAX_NIKKEI (-SP)'!AF1277</f>
        <v>0</v>
      </c>
      <c r="V1192" t="str">
        <f t="shared" si="677"/>
        <v>BASE</v>
      </c>
      <c r="W1192" t="str">
        <f t="shared" si="678"/>
        <v>BASE+SP</v>
      </c>
      <c r="X1192" t="str">
        <f t="shared" si="679"/>
        <v>BASE+DAX</v>
      </c>
      <c r="Y1192" t="str">
        <f t="shared" si="680"/>
        <v>BASE+NIKKEI</v>
      </c>
      <c r="Z1192" s="2" t="str">
        <f t="shared" si="681"/>
        <v>- NIKKEI</v>
      </c>
      <c r="AA1192" s="2" t="str">
        <f t="shared" si="691"/>
        <v>- DAX</v>
      </c>
      <c r="AB1192" s="2" t="str">
        <f t="shared" si="669"/>
        <v>- SP</v>
      </c>
      <c r="AE1192">
        <f t="shared" si="670"/>
        <v>0.62580071258868331</v>
      </c>
      <c r="AF1192">
        <f t="shared" si="671"/>
        <v>0.63159336028308599</v>
      </c>
      <c r="AG1192">
        <f t="shared" si="672"/>
        <v>0.63093692448536842</v>
      </c>
      <c r="AH1192">
        <f t="shared" si="673"/>
        <v>0.6258083728912317</v>
      </c>
      <c r="AI1192">
        <f t="shared" si="674"/>
        <v>0.63676193386997237</v>
      </c>
      <c r="AJ1192">
        <f t="shared" si="675"/>
        <v>0.63161754066330922</v>
      </c>
      <c r="AK1192">
        <f t="shared" si="676"/>
        <v>0.63098186991689431</v>
      </c>
      <c r="AM1192" t="str">
        <f t="shared" si="682"/>
        <v>BASE</v>
      </c>
      <c r="AN1192" t="str" cm="1">
        <f t="array" ref="AN1192">IF(AM1192="",_xlfn.IFS(AF1192=MAX(AF1192:AH1192),"SP",AG1192=MAX(AF1192:AH1192),"DAX",AH1192=MAX(AF1192:AH1192),"NIKKEI",MAX(AF1192:AH1192)=0,""),"")</f>
        <v/>
      </c>
      <c r="AO1192" t="str" cm="1">
        <f t="array" ref="AO1192">IF(AM1192="BASE","",IF(MAX(AF1192:AH1192)=0,_xlfn.IFS(AI1192=MAX(AI1192:AK1192),"SP&amp;DAX",AJ1192=MAX(AI1192:AK1192),"SP&amp;NIKKEI",AK1192=MAX(AI1192:AK1192),"DAX&amp;NIKKEI"),""))</f>
        <v/>
      </c>
      <c r="AQ1192" s="3">
        <f t="shared" si="683"/>
        <v>43425</v>
      </c>
      <c r="AR1192" cm="1">
        <f t="array" ref="AR1192">IF(AM1192="BASE",AE1192,_xlfn.IFS(AN1192="DAX",AG1192,AN1192="NIKKEI",AH1192,AN1192="SP",AF1192,AN1192="",MAX(AI1192:AK1192)))</f>
        <v>0.62580071258868331</v>
      </c>
      <c r="AS1192" s="4">
        <f t="shared" si="655"/>
        <v>0.63245809332626979</v>
      </c>
      <c r="AT1192" s="4">
        <f t="shared" si="656"/>
        <v>0.61394119334800346</v>
      </c>
      <c r="AU1192" s="4">
        <f t="shared" si="657"/>
        <v>7.1665334247471686E-5</v>
      </c>
      <c r="AV1192" s="4">
        <f t="shared" si="658"/>
        <v>1.1022401912909544E-3</v>
      </c>
      <c r="AW1192" s="4">
        <f t="shared" si="659"/>
        <v>6.5017892482705203E-2</v>
      </c>
      <c r="AX1192" s="4">
        <f t="shared" si="660"/>
        <v>1.0633852000826612E-2</v>
      </c>
      <c r="AY1192" s="4">
        <f t="shared" si="661"/>
        <v>5.404751358810714E-3</v>
      </c>
      <c r="AZ1192" s="4">
        <f t="shared" si="662"/>
        <v>3.4260410422175047</v>
      </c>
      <c r="BA1192" s="6" t="str">
        <f t="shared" si="663"/>
        <v>STRENGTHEN</v>
      </c>
      <c r="BB1192" s="4">
        <f t="shared" si="664"/>
        <v>0.1</v>
      </c>
      <c r="BC1192" s="4">
        <f t="shared" si="665"/>
        <v>0.60295548643614738</v>
      </c>
      <c r="BD1192" s="4">
        <f t="shared" si="666"/>
        <v>0.77882552653643133</v>
      </c>
      <c r="BE1192" s="4">
        <f t="shared" si="684"/>
        <v>0.05</v>
      </c>
      <c r="BF1192" s="4" t="str">
        <f t="shared" si="685"/>
        <v/>
      </c>
      <c r="BG1192" s="4" t="str">
        <f t="shared" si="686"/>
        <v/>
      </c>
      <c r="BH1192" s="4" t="str">
        <f t="shared" si="687"/>
        <v/>
      </c>
      <c r="BI1192" s="4" t="str">
        <f t="shared" si="688"/>
        <v/>
      </c>
      <c r="BJ1192" s="4" t="str">
        <f t="shared" si="689"/>
        <v/>
      </c>
      <c r="BK1192" s="4" t="str">
        <f t="shared" si="690"/>
        <v/>
      </c>
      <c r="BS1192" s="3" t="str">
        <f t="shared" si="667"/>
        <v/>
      </c>
      <c r="BT1192" s="5">
        <f t="shared" si="668"/>
        <v>1.8516899978266332E-2</v>
      </c>
      <c r="BU1192" s="3"/>
    </row>
    <row r="1193" spans="1:73" x14ac:dyDescent="0.2">
      <c r="A1193" s="1">
        <v>43426</v>
      </c>
      <c r="C1193">
        <v>0.63144307806088984</v>
      </c>
      <c r="D1193">
        <v>0.63663512945199185</v>
      </c>
      <c r="E1193">
        <v>0.6350409393554326</v>
      </c>
      <c r="F1193">
        <v>0.63146967503548013</v>
      </c>
      <c r="G1193">
        <v>0.64047825697880456</v>
      </c>
      <c r="H1193">
        <v>0.63664346822135298</v>
      </c>
      <c r="I1193">
        <v>0.63504487357889228</v>
      </c>
      <c r="J1193">
        <v>0.64047846199340375</v>
      </c>
      <c r="M1193">
        <f>'[1]CAC_SWISS (-SP-NIKKEI-DAX)'!AC1278</f>
        <v>0</v>
      </c>
      <c r="N1193">
        <f>'[1]CAC_SWISS_SP (-NIKKEI-DAX)'!AD1278</f>
        <v>0</v>
      </c>
      <c r="O1193">
        <f>'[1]CAC_SWISS_DAX (-SP-NIKKEI)'!AD1278</f>
        <v>0</v>
      </c>
      <c r="P1193">
        <f>'[1]CAC_SWISS_NIKKEI (-SP-DAX)'!AD1278</f>
        <v>0</v>
      </c>
      <c r="Q1193">
        <f>'[1]CAC_SWISS_DAX_SP (-NIKKEI)'!AF1278</f>
        <v>0</v>
      </c>
      <c r="R1193">
        <f>'[1]CAC_SWISS_SP_NIKKEI (-DAX)'!AF1278</f>
        <v>0</v>
      </c>
      <c r="S1193">
        <f>'[1]CAC_SWISS_DAX_NIKKEI (-SP)'!AF1278</f>
        <v>0</v>
      </c>
      <c r="V1193" t="str">
        <f t="shared" si="677"/>
        <v>BASE</v>
      </c>
      <c r="W1193" t="str">
        <f t="shared" si="678"/>
        <v>BASE+SP</v>
      </c>
      <c r="X1193" t="str">
        <f t="shared" si="679"/>
        <v>BASE+DAX</v>
      </c>
      <c r="Y1193" t="str">
        <f t="shared" si="680"/>
        <v>BASE+NIKKEI</v>
      </c>
      <c r="Z1193" s="2" t="str">
        <f t="shared" si="681"/>
        <v>- NIKKEI</v>
      </c>
      <c r="AA1193" s="2" t="str">
        <f t="shared" si="691"/>
        <v>- DAX</v>
      </c>
      <c r="AB1193" s="2" t="str">
        <f t="shared" si="669"/>
        <v>- SP</v>
      </c>
      <c r="AE1193">
        <f t="shared" si="670"/>
        <v>0.63144307806088984</v>
      </c>
      <c r="AF1193">
        <f t="shared" si="671"/>
        <v>0.63663512945199185</v>
      </c>
      <c r="AG1193">
        <f t="shared" si="672"/>
        <v>0.6350409393554326</v>
      </c>
      <c r="AH1193">
        <f t="shared" si="673"/>
        <v>0.63146967503548013</v>
      </c>
      <c r="AI1193">
        <f t="shared" si="674"/>
        <v>0.64047825697880456</v>
      </c>
      <c r="AJ1193">
        <f t="shared" si="675"/>
        <v>0.63664346822135298</v>
      </c>
      <c r="AK1193">
        <f t="shared" si="676"/>
        <v>0.63504487357889228</v>
      </c>
      <c r="AM1193" t="str">
        <f t="shared" si="682"/>
        <v>BASE</v>
      </c>
      <c r="AN1193" t="str" cm="1">
        <f t="array" ref="AN1193">IF(AM1193="",_xlfn.IFS(AF1193=MAX(AF1193:AH1193),"SP",AG1193=MAX(AF1193:AH1193),"DAX",AH1193=MAX(AF1193:AH1193),"NIKKEI",MAX(AF1193:AH1193)=0,""),"")</f>
        <v/>
      </c>
      <c r="AO1193" t="str" cm="1">
        <f t="array" ref="AO1193">IF(AM1193="BASE","",IF(MAX(AF1193:AH1193)=0,_xlfn.IFS(AI1193=MAX(AI1193:AK1193),"SP&amp;DAX",AJ1193=MAX(AI1193:AK1193),"SP&amp;NIKKEI",AK1193=MAX(AI1193:AK1193),"DAX&amp;NIKKEI"),""))</f>
        <v/>
      </c>
      <c r="AQ1193" s="3">
        <f t="shared" si="683"/>
        <v>43426</v>
      </c>
      <c r="AR1193" cm="1">
        <f t="array" ref="AR1193">IF(AM1193="BASE",AE1193,_xlfn.IFS(AN1193="DAX",AG1193,AN1193="NIKKEI",AH1193,AN1193="SP",AF1193,AN1193="",MAX(AI1193:AK1193)))</f>
        <v>0.63144307806088984</v>
      </c>
      <c r="AS1193" s="4">
        <f t="shared" si="655"/>
        <v>0.63125526381011521</v>
      </c>
      <c r="AT1193" s="4">
        <f t="shared" si="656"/>
        <v>0.61540119187794284</v>
      </c>
      <c r="AU1193" s="4">
        <f t="shared" si="657"/>
        <v>5.6695326855064538E-5</v>
      </c>
      <c r="AV1193" s="4">
        <f t="shared" si="658"/>
        <v>1.0792980048954009E-3</v>
      </c>
      <c r="AW1193" s="4">
        <f t="shared" si="659"/>
        <v>5.252981715699466E-2</v>
      </c>
      <c r="AX1193" s="4">
        <f t="shared" si="660"/>
        <v>1.0510670458115923E-2</v>
      </c>
      <c r="AY1193" s="4">
        <f t="shared" si="661"/>
        <v>5.2206793411791221E-3</v>
      </c>
      <c r="AZ1193" s="4">
        <f t="shared" si="662"/>
        <v>3.0367833180483417</v>
      </c>
      <c r="BA1193" s="6" t="str">
        <f t="shared" si="663"/>
        <v>STRENGTHEN</v>
      </c>
      <c r="BB1193" s="4">
        <f t="shared" si="664"/>
        <v>0.1</v>
      </c>
      <c r="BC1193" s="4">
        <f t="shared" si="665"/>
        <v>0.60295548643614738</v>
      </c>
      <c r="BD1193" s="4">
        <f t="shared" si="666"/>
        <v>0.77882552653643133</v>
      </c>
      <c r="BE1193" s="4">
        <f t="shared" si="684"/>
        <v>0.05</v>
      </c>
      <c r="BF1193" s="4" t="str">
        <f t="shared" si="685"/>
        <v/>
      </c>
      <c r="BG1193" s="4" t="str">
        <f t="shared" si="686"/>
        <v/>
      </c>
      <c r="BH1193" s="4" t="str">
        <f t="shared" si="687"/>
        <v/>
      </c>
      <c r="BI1193" s="4" t="str">
        <f t="shared" si="688"/>
        <v/>
      </c>
      <c r="BJ1193" s="4" t="str">
        <f t="shared" si="689"/>
        <v/>
      </c>
      <c r="BK1193" s="4" t="str">
        <f t="shared" si="690"/>
        <v/>
      </c>
      <c r="BS1193" s="3" t="str">
        <f t="shared" si="667"/>
        <v/>
      </c>
      <c r="BT1193" s="5">
        <f t="shared" si="668"/>
        <v>1.5854071932172364E-2</v>
      </c>
      <c r="BU1193" s="3"/>
    </row>
    <row r="1194" spans="1:73" x14ac:dyDescent="0.2">
      <c r="A1194" s="1">
        <v>43427</v>
      </c>
      <c r="C1194">
        <v>0.6405324773461103</v>
      </c>
      <c r="D1194">
        <v>0.64748121786846724</v>
      </c>
      <c r="E1194">
        <v>0.64781617971623207</v>
      </c>
      <c r="F1194">
        <v>0.64068892919437104</v>
      </c>
      <c r="G1194">
        <v>0.65563750660575915</v>
      </c>
      <c r="H1194">
        <v>0.64759258837631417</v>
      </c>
      <c r="I1194">
        <v>0.64790531638810722</v>
      </c>
      <c r="J1194">
        <v>0.65568901992210682</v>
      </c>
      <c r="M1194">
        <f>'[1]CAC_SWISS (-SP-NIKKEI-DAX)'!AC1279</f>
        <v>0</v>
      </c>
      <c r="N1194">
        <f>'[1]CAC_SWISS_SP (-NIKKEI-DAX)'!AD1279</f>
        <v>0</v>
      </c>
      <c r="O1194">
        <f>'[1]CAC_SWISS_DAX (-SP-NIKKEI)'!AD1279</f>
        <v>0</v>
      </c>
      <c r="P1194">
        <f>'[1]CAC_SWISS_NIKKEI (-SP-DAX)'!AD1279</f>
        <v>0</v>
      </c>
      <c r="Q1194">
        <f>'[1]CAC_SWISS_DAX_SP (-NIKKEI)'!AF1279</f>
        <v>0</v>
      </c>
      <c r="R1194">
        <f>'[1]CAC_SWISS_SP_NIKKEI (-DAX)'!AF1279</f>
        <v>0</v>
      </c>
      <c r="S1194">
        <f>'[1]CAC_SWISS_DAX_NIKKEI (-SP)'!AF1279</f>
        <v>0</v>
      </c>
      <c r="V1194" t="str">
        <f t="shared" si="677"/>
        <v>BASE</v>
      </c>
      <c r="W1194" t="str">
        <f t="shared" si="678"/>
        <v>BASE+SP</v>
      </c>
      <c r="X1194" t="str">
        <f t="shared" si="679"/>
        <v>BASE+DAX</v>
      </c>
      <c r="Y1194" t="str">
        <f t="shared" si="680"/>
        <v>BASE+NIKKEI</v>
      </c>
      <c r="Z1194" s="2" t="str">
        <f t="shared" si="681"/>
        <v>- NIKKEI</v>
      </c>
      <c r="AA1194" s="2" t="str">
        <f t="shared" si="691"/>
        <v>- DAX</v>
      </c>
      <c r="AB1194" s="2" t="str">
        <f t="shared" si="669"/>
        <v>- SP</v>
      </c>
      <c r="AE1194">
        <f t="shared" si="670"/>
        <v>0.6405324773461103</v>
      </c>
      <c r="AF1194">
        <f t="shared" si="671"/>
        <v>0.64748121786846724</v>
      </c>
      <c r="AG1194">
        <f t="shared" si="672"/>
        <v>0.64781617971623207</v>
      </c>
      <c r="AH1194">
        <f t="shared" si="673"/>
        <v>0.64068892919437104</v>
      </c>
      <c r="AI1194">
        <f t="shared" si="674"/>
        <v>0.65563750660575915</v>
      </c>
      <c r="AJ1194">
        <f t="shared" si="675"/>
        <v>0.64759258837631417</v>
      </c>
      <c r="AK1194">
        <f t="shared" si="676"/>
        <v>0.64790531638810722</v>
      </c>
      <c r="AM1194" t="str">
        <f t="shared" si="682"/>
        <v>BASE</v>
      </c>
      <c r="AN1194" t="str" cm="1">
        <f t="array" ref="AN1194">IF(AM1194="",_xlfn.IFS(AF1194=MAX(AF1194:AH1194),"SP",AG1194=MAX(AF1194:AH1194),"DAX",AH1194=MAX(AF1194:AH1194),"NIKKEI",MAX(AF1194:AH1194)=0,""),"")</f>
        <v/>
      </c>
      <c r="AO1194" t="str" cm="1">
        <f t="array" ref="AO1194">IF(AM1194="BASE","",IF(MAX(AF1194:AH1194)=0,_xlfn.IFS(AI1194=MAX(AI1194:AK1194),"SP&amp;DAX",AJ1194=MAX(AI1194:AK1194),"SP&amp;NIKKEI",AK1194=MAX(AI1194:AK1194),"DAX&amp;NIKKEI"),""))</f>
        <v/>
      </c>
      <c r="AQ1194" s="3">
        <f t="shared" si="683"/>
        <v>43427</v>
      </c>
      <c r="AR1194" cm="1">
        <f t="array" ref="AR1194">IF(AM1194="BASE",AE1194,_xlfn.IFS(AN1194="DAX",AG1194,AN1194="NIKKEI",AH1194,AN1194="SP",AF1194,AN1194="",MAX(AI1194:AK1194)))</f>
        <v>0.6405324773461103</v>
      </c>
      <c r="AS1194" s="4">
        <f t="shared" si="655"/>
        <v>0.63147199193670578</v>
      </c>
      <c r="AT1194" s="4">
        <f t="shared" si="656"/>
        <v>0.61657856485645113</v>
      </c>
      <c r="AU1194" s="4">
        <f t="shared" si="657"/>
        <v>6.0589309443801169E-5</v>
      </c>
      <c r="AV1194" s="4">
        <f t="shared" si="658"/>
        <v>1.0623366093807051E-3</v>
      </c>
      <c r="AW1194" s="4">
        <f t="shared" si="659"/>
        <v>5.7034003072832101E-2</v>
      </c>
      <c r="AX1194" s="4">
        <f t="shared" si="660"/>
        <v>1.0432026051570837E-2</v>
      </c>
      <c r="AY1194" s="4">
        <f t="shared" si="661"/>
        <v>5.2254820956533967E-3</v>
      </c>
      <c r="AZ1194" s="4">
        <f t="shared" si="662"/>
        <v>2.8501536906313656</v>
      </c>
      <c r="BA1194" s="6" t="str">
        <f t="shared" si="663"/>
        <v>STRENGTHEN</v>
      </c>
      <c r="BB1194" s="4">
        <f t="shared" si="664"/>
        <v>0.1</v>
      </c>
      <c r="BC1194" s="4">
        <f t="shared" si="665"/>
        <v>0.60295548643614738</v>
      </c>
      <c r="BD1194" s="4">
        <f t="shared" si="666"/>
        <v>0.77882552653643133</v>
      </c>
      <c r="BE1194" s="4">
        <f t="shared" si="684"/>
        <v>0.05</v>
      </c>
      <c r="BF1194" s="4" t="str">
        <f t="shared" si="685"/>
        <v/>
      </c>
      <c r="BG1194" s="4" t="str">
        <f t="shared" si="686"/>
        <v/>
      </c>
      <c r="BH1194" s="4" t="str">
        <f t="shared" si="687"/>
        <v/>
      </c>
      <c r="BI1194" s="4" t="str">
        <f t="shared" si="688"/>
        <v/>
      </c>
      <c r="BJ1194" s="4" t="str">
        <f t="shared" si="689"/>
        <v/>
      </c>
      <c r="BK1194" s="4" t="str">
        <f t="shared" si="690"/>
        <v/>
      </c>
      <c r="BS1194" s="3" t="str">
        <f t="shared" si="667"/>
        <v/>
      </c>
      <c r="BT1194" s="5">
        <f t="shared" si="668"/>
        <v>1.4893427080254651E-2</v>
      </c>
      <c r="BU1194" s="3"/>
    </row>
    <row r="1195" spans="1:73" x14ac:dyDescent="0.2">
      <c r="A1195" s="1">
        <v>43430</v>
      </c>
      <c r="C1195">
        <v>0.64629127343894421</v>
      </c>
      <c r="D1195">
        <v>0.65132035069651051</v>
      </c>
      <c r="E1195">
        <v>0.65533331960455443</v>
      </c>
      <c r="F1195">
        <v>0.64641970995977527</v>
      </c>
      <c r="G1195">
        <v>0.66142326161823617</v>
      </c>
      <c r="H1195">
        <v>0.65140094678868843</v>
      </c>
      <c r="I1195">
        <v>0.65540511049135664</v>
      </c>
      <c r="J1195">
        <v>0.6614557463583125</v>
      </c>
      <c r="M1195">
        <f>'[1]CAC_SWISS (-SP-NIKKEI-DAX)'!AC1280</f>
        <v>0</v>
      </c>
      <c r="N1195">
        <f>'[1]CAC_SWISS_SP (-NIKKEI-DAX)'!AD1280</f>
        <v>0</v>
      </c>
      <c r="O1195">
        <f>'[1]CAC_SWISS_DAX (-SP-NIKKEI)'!AD1280</f>
        <v>0</v>
      </c>
      <c r="P1195">
        <f>'[1]CAC_SWISS_NIKKEI (-SP-DAX)'!AD1280</f>
        <v>0</v>
      </c>
      <c r="Q1195">
        <f>'[1]CAC_SWISS_DAX_SP (-NIKKEI)'!AF1280</f>
        <v>0</v>
      </c>
      <c r="R1195">
        <f>'[1]CAC_SWISS_SP_NIKKEI (-DAX)'!AF1280</f>
        <v>0</v>
      </c>
      <c r="S1195">
        <f>'[1]CAC_SWISS_DAX_NIKKEI (-SP)'!AF1280</f>
        <v>0</v>
      </c>
      <c r="V1195" t="str">
        <f t="shared" si="677"/>
        <v>BASE</v>
      </c>
      <c r="W1195" t="str">
        <f t="shared" si="678"/>
        <v>BASE+SP</v>
      </c>
      <c r="X1195" t="str">
        <f t="shared" si="679"/>
        <v>BASE+DAX</v>
      </c>
      <c r="Y1195" t="str">
        <f t="shared" si="680"/>
        <v>BASE+NIKKEI</v>
      </c>
      <c r="Z1195" s="2" t="str">
        <f t="shared" si="681"/>
        <v>- NIKKEI</v>
      </c>
      <c r="AA1195" s="2" t="str">
        <f t="shared" si="691"/>
        <v>- DAX</v>
      </c>
      <c r="AB1195" s="2" t="str">
        <f t="shared" si="669"/>
        <v>- SP</v>
      </c>
      <c r="AE1195">
        <f t="shared" si="670"/>
        <v>0.64629127343894421</v>
      </c>
      <c r="AF1195">
        <f t="shared" si="671"/>
        <v>0.65132035069651051</v>
      </c>
      <c r="AG1195">
        <f t="shared" si="672"/>
        <v>0.65533331960455443</v>
      </c>
      <c r="AH1195">
        <f t="shared" si="673"/>
        <v>0.64641970995977527</v>
      </c>
      <c r="AI1195">
        <f t="shared" si="674"/>
        <v>0.66142326161823617</v>
      </c>
      <c r="AJ1195">
        <f t="shared" si="675"/>
        <v>0.65140094678868843</v>
      </c>
      <c r="AK1195">
        <f t="shared" si="676"/>
        <v>0.65540511049135664</v>
      </c>
      <c r="AM1195" t="str">
        <f t="shared" si="682"/>
        <v>BASE</v>
      </c>
      <c r="AN1195" t="str" cm="1">
        <f t="array" ref="AN1195">IF(AM1195="",_xlfn.IFS(AF1195=MAX(AF1195:AH1195),"SP",AG1195=MAX(AF1195:AH1195),"DAX",AH1195=MAX(AF1195:AH1195),"NIKKEI",MAX(AF1195:AH1195)=0,""),"")</f>
        <v/>
      </c>
      <c r="AO1195" t="str" cm="1">
        <f t="array" ref="AO1195">IF(AM1195="BASE","",IF(MAX(AF1195:AH1195)=0,_xlfn.IFS(AI1195=MAX(AI1195:AK1195),"SP&amp;DAX",AJ1195=MAX(AI1195:AK1195),"SP&amp;NIKKEI",AK1195=MAX(AI1195:AK1195),"DAX&amp;NIKKEI"),""))</f>
        <v/>
      </c>
      <c r="AQ1195" s="3">
        <f t="shared" si="683"/>
        <v>43430</v>
      </c>
      <c r="AR1195" cm="1">
        <f t="array" ref="AR1195">IF(AM1195="BASE",AE1195,_xlfn.IFS(AN1195="DAX",AG1195,AN1195="NIKKEI",AH1195,AN1195="SP",AF1195,AN1195="",MAX(AI1195:AK1195)))</f>
        <v>0.64629127343894421</v>
      </c>
      <c r="AS1195" s="4">
        <f t="shared" si="655"/>
        <v>0.63190849306446717</v>
      </c>
      <c r="AT1195" s="4">
        <f t="shared" si="656"/>
        <v>0.61794552661851043</v>
      </c>
      <c r="AU1195" s="4">
        <f t="shared" si="657"/>
        <v>7.2635310106885251E-5</v>
      </c>
      <c r="AV1195" s="4">
        <f t="shared" si="658"/>
        <v>1.0358068731955005E-3</v>
      </c>
      <c r="AW1195" s="4">
        <f t="shared" si="659"/>
        <v>7.0124375485946314E-2</v>
      </c>
      <c r="AX1195" s="4">
        <f t="shared" si="660"/>
        <v>1.0313190874918375E-2</v>
      </c>
      <c r="AY1195" s="4">
        <f t="shared" si="661"/>
        <v>5.2895811246826087E-3</v>
      </c>
      <c r="AZ1195" s="4">
        <f t="shared" si="662"/>
        <v>2.6397111825739432</v>
      </c>
      <c r="BA1195" s="6" t="str">
        <f t="shared" si="663"/>
        <v>STRENGTHEN</v>
      </c>
      <c r="BB1195" s="4">
        <f t="shared" si="664"/>
        <v>0.1</v>
      </c>
      <c r="BC1195" s="4">
        <f t="shared" si="665"/>
        <v>0.60295548643614738</v>
      </c>
      <c r="BD1195" s="4">
        <f t="shared" si="666"/>
        <v>0.77882552653643133</v>
      </c>
      <c r="BE1195" s="4">
        <f t="shared" si="684"/>
        <v>0.05</v>
      </c>
      <c r="BF1195" s="4" t="str">
        <f t="shared" si="685"/>
        <v/>
      </c>
      <c r="BG1195" s="4" t="str">
        <f t="shared" si="686"/>
        <v/>
      </c>
      <c r="BH1195" s="4" t="str">
        <f t="shared" si="687"/>
        <v/>
      </c>
      <c r="BI1195" s="4" t="str">
        <f t="shared" si="688"/>
        <v/>
      </c>
      <c r="BJ1195" s="4" t="str">
        <f t="shared" si="689"/>
        <v/>
      </c>
      <c r="BK1195" s="4" t="str">
        <f t="shared" si="690"/>
        <v/>
      </c>
      <c r="BS1195" s="3" t="str">
        <f t="shared" si="667"/>
        <v/>
      </c>
      <c r="BT1195" s="5">
        <f t="shared" si="668"/>
        <v>1.3962966445956737E-2</v>
      </c>
      <c r="BU1195" s="3"/>
    </row>
    <row r="1196" spans="1:73" x14ac:dyDescent="0.2">
      <c r="A1196" s="1">
        <v>43431</v>
      </c>
      <c r="C1196">
        <v>0.6478764238964414</v>
      </c>
      <c r="D1196">
        <v>0.65263123255538413</v>
      </c>
      <c r="E1196">
        <v>0.65714609202905327</v>
      </c>
      <c r="F1196">
        <v>0.64795484703113593</v>
      </c>
      <c r="G1196">
        <v>0.66287553012199218</v>
      </c>
      <c r="H1196">
        <v>0.65267136186256014</v>
      </c>
      <c r="I1196">
        <v>0.65717564642073034</v>
      </c>
      <c r="J1196">
        <v>0.66288165190846582</v>
      </c>
      <c r="M1196">
        <f>'[1]CAC_SWISS (-SP-NIKKEI-DAX)'!AC1281</f>
        <v>0</v>
      </c>
      <c r="N1196">
        <f>'[1]CAC_SWISS_SP (-NIKKEI-DAX)'!AD1281</f>
        <v>0</v>
      </c>
      <c r="O1196">
        <f>'[1]CAC_SWISS_DAX (-SP-NIKKEI)'!AD1281</f>
        <v>0</v>
      </c>
      <c r="P1196">
        <f>'[1]CAC_SWISS_NIKKEI (-SP-DAX)'!AD1281</f>
        <v>0</v>
      </c>
      <c r="Q1196">
        <f>'[1]CAC_SWISS_DAX_SP (-NIKKEI)'!AF1281</f>
        <v>0</v>
      </c>
      <c r="R1196">
        <f>'[1]CAC_SWISS_SP_NIKKEI (-DAX)'!AF1281</f>
        <v>0</v>
      </c>
      <c r="S1196">
        <f>'[1]CAC_SWISS_DAX_NIKKEI (-SP)'!AF1281</f>
        <v>0</v>
      </c>
      <c r="V1196" t="str">
        <f t="shared" si="677"/>
        <v>BASE</v>
      </c>
      <c r="W1196" t="str">
        <f t="shared" si="678"/>
        <v>BASE+SP</v>
      </c>
      <c r="X1196" t="str">
        <f t="shared" si="679"/>
        <v>BASE+DAX</v>
      </c>
      <c r="Y1196" t="str">
        <f t="shared" si="680"/>
        <v>BASE+NIKKEI</v>
      </c>
      <c r="Z1196" s="2" t="str">
        <f t="shared" si="681"/>
        <v>- NIKKEI</v>
      </c>
      <c r="AA1196" s="2" t="str">
        <f t="shared" si="691"/>
        <v>- DAX</v>
      </c>
      <c r="AB1196" s="2" t="str">
        <f t="shared" si="669"/>
        <v>- SP</v>
      </c>
      <c r="AE1196">
        <f t="shared" si="670"/>
        <v>0.6478764238964414</v>
      </c>
      <c r="AF1196">
        <f t="shared" si="671"/>
        <v>0.65263123255538413</v>
      </c>
      <c r="AG1196">
        <f t="shared" si="672"/>
        <v>0.65714609202905327</v>
      </c>
      <c r="AH1196">
        <f t="shared" si="673"/>
        <v>0.64795484703113593</v>
      </c>
      <c r="AI1196">
        <f t="shared" si="674"/>
        <v>0.66287553012199218</v>
      </c>
      <c r="AJ1196">
        <f t="shared" si="675"/>
        <v>0.65267136186256014</v>
      </c>
      <c r="AK1196">
        <f t="shared" si="676"/>
        <v>0.65717564642073034</v>
      </c>
      <c r="AM1196" t="str">
        <f t="shared" si="682"/>
        <v>BASE</v>
      </c>
      <c r="AN1196" t="str" cm="1">
        <f t="array" ref="AN1196">IF(AM1196="",_xlfn.IFS(AF1196=MAX(AF1196:AH1196),"SP",AG1196=MAX(AF1196:AH1196),"DAX",AH1196=MAX(AF1196:AH1196),"NIKKEI",MAX(AF1196:AH1196)=0,""),"")</f>
        <v/>
      </c>
      <c r="AO1196" t="str" cm="1">
        <f t="array" ref="AO1196">IF(AM1196="BASE","",IF(MAX(AF1196:AH1196)=0,_xlfn.IFS(AI1196=MAX(AI1196:AK1196),"SP&amp;DAX",AJ1196=MAX(AI1196:AK1196),"SP&amp;NIKKEI",AK1196=MAX(AI1196:AK1196),"DAX&amp;NIKKEI"),""))</f>
        <v/>
      </c>
      <c r="AQ1196" s="3">
        <f t="shared" si="683"/>
        <v>43431</v>
      </c>
      <c r="AR1196" cm="1">
        <f t="array" ref="AR1196">IF(AM1196="BASE",AE1196,_xlfn.IFS(AN1196="DAX",AG1196,AN1196="NIKKEI",AH1196,AN1196="SP",AF1196,AN1196="",MAX(AI1196:AK1196)))</f>
        <v>0.6478764238964414</v>
      </c>
      <c r="AS1196" s="4">
        <f t="shared" si="655"/>
        <v>0.63276890567986233</v>
      </c>
      <c r="AT1196" s="4">
        <f t="shared" si="656"/>
        <v>0.61919139739138618</v>
      </c>
      <c r="AU1196" s="4">
        <f t="shared" si="657"/>
        <v>9.4118209777031543E-5</v>
      </c>
      <c r="AV1196" s="4">
        <f t="shared" si="658"/>
        <v>1.0092547390407477E-3</v>
      </c>
      <c r="AW1196" s="4">
        <f t="shared" si="659"/>
        <v>9.3255157628971616E-2</v>
      </c>
      <c r="AX1196" s="4">
        <f t="shared" si="660"/>
        <v>1.0201475157121075E-2</v>
      </c>
      <c r="AY1196" s="4">
        <f t="shared" si="661"/>
        <v>5.4403047486807311E-3</v>
      </c>
      <c r="AZ1196" s="4">
        <f t="shared" si="662"/>
        <v>2.4957256837070902</v>
      </c>
      <c r="BA1196" s="6" t="str">
        <f t="shared" si="663"/>
        <v>STRENGTHEN</v>
      </c>
      <c r="BB1196" s="4">
        <f t="shared" si="664"/>
        <v>0.1</v>
      </c>
      <c r="BC1196" s="4">
        <f t="shared" si="665"/>
        <v>0.60295548643614738</v>
      </c>
      <c r="BD1196" s="4">
        <f t="shared" si="666"/>
        <v>0.77882552653643133</v>
      </c>
      <c r="BE1196" s="4">
        <f t="shared" si="684"/>
        <v>0.05</v>
      </c>
      <c r="BF1196" s="4" t="str">
        <f t="shared" si="685"/>
        <v/>
      </c>
      <c r="BG1196" s="4" t="str">
        <f t="shared" si="686"/>
        <v/>
      </c>
      <c r="BH1196" s="4" t="str">
        <f t="shared" si="687"/>
        <v/>
      </c>
      <c r="BI1196" s="4" t="str">
        <f t="shared" si="688"/>
        <v/>
      </c>
      <c r="BJ1196" s="4" t="str">
        <f t="shared" si="689"/>
        <v/>
      </c>
      <c r="BK1196" s="4" t="str">
        <f t="shared" si="690"/>
        <v/>
      </c>
      <c r="BS1196" s="3" t="str">
        <f t="shared" si="667"/>
        <v/>
      </c>
      <c r="BT1196" s="5">
        <f t="shared" si="668"/>
        <v>1.3577508288476148E-2</v>
      </c>
      <c r="BU1196" s="3"/>
    </row>
    <row r="1197" spans="1:73" x14ac:dyDescent="0.2">
      <c r="A1197" s="1">
        <v>43432</v>
      </c>
      <c r="C1197">
        <v>0.64761797597299076</v>
      </c>
      <c r="D1197">
        <v>0.65306142845840254</v>
      </c>
      <c r="E1197">
        <v>0.65800458041196774</v>
      </c>
      <c r="F1197">
        <v>0.64773826942179724</v>
      </c>
      <c r="G1197">
        <v>0.66445294254715703</v>
      </c>
      <c r="H1197">
        <v>0.65309645562036978</v>
      </c>
      <c r="I1197">
        <v>0.6580565543516701</v>
      </c>
      <c r="J1197">
        <v>0.66445519809801501</v>
      </c>
      <c r="M1197">
        <f>'[1]CAC_SWISS (-SP-NIKKEI-DAX)'!AC1282</f>
        <v>0</v>
      </c>
      <c r="N1197">
        <f>'[1]CAC_SWISS_SP (-NIKKEI-DAX)'!AD1282</f>
        <v>0</v>
      </c>
      <c r="O1197">
        <f>'[1]CAC_SWISS_DAX (-SP-NIKKEI)'!AD1282</f>
        <v>0</v>
      </c>
      <c r="P1197">
        <f>'[1]CAC_SWISS_NIKKEI (-SP-DAX)'!AD1282</f>
        <v>0</v>
      </c>
      <c r="Q1197">
        <f>'[1]CAC_SWISS_DAX_SP (-NIKKEI)'!AF1282</f>
        <v>0</v>
      </c>
      <c r="R1197">
        <f>'[1]CAC_SWISS_SP_NIKKEI (-DAX)'!AF1282</f>
        <v>0</v>
      </c>
      <c r="S1197">
        <f>'[1]CAC_SWISS_DAX_NIKKEI (-SP)'!AF1282</f>
        <v>0</v>
      </c>
      <c r="V1197" t="str">
        <f t="shared" si="677"/>
        <v>BASE</v>
      </c>
      <c r="W1197" t="str">
        <f t="shared" si="678"/>
        <v>BASE+SP</v>
      </c>
      <c r="X1197" t="str">
        <f t="shared" si="679"/>
        <v>BASE+DAX</v>
      </c>
      <c r="Y1197" t="str">
        <f t="shared" si="680"/>
        <v>BASE+NIKKEI</v>
      </c>
      <c r="Z1197" s="2" t="str">
        <f t="shared" si="681"/>
        <v>- NIKKEI</v>
      </c>
      <c r="AA1197" s="2" t="str">
        <f t="shared" si="691"/>
        <v>- DAX</v>
      </c>
      <c r="AB1197" s="2" t="str">
        <f t="shared" si="669"/>
        <v>- SP</v>
      </c>
      <c r="AE1197">
        <f t="shared" si="670"/>
        <v>0.64761797597299076</v>
      </c>
      <c r="AF1197">
        <f t="shared" si="671"/>
        <v>0.65306142845840254</v>
      </c>
      <c r="AG1197">
        <f t="shared" si="672"/>
        <v>0.65800458041196774</v>
      </c>
      <c r="AH1197">
        <f t="shared" si="673"/>
        <v>0.64773826942179724</v>
      </c>
      <c r="AI1197">
        <f t="shared" si="674"/>
        <v>0.66445294254715703</v>
      </c>
      <c r="AJ1197">
        <f t="shared" si="675"/>
        <v>0.65309645562036978</v>
      </c>
      <c r="AK1197">
        <f t="shared" si="676"/>
        <v>0.6580565543516701</v>
      </c>
      <c r="AM1197" t="str">
        <f t="shared" si="682"/>
        <v>BASE</v>
      </c>
      <c r="AN1197" t="str" cm="1">
        <f t="array" ref="AN1197">IF(AM1197="",_xlfn.IFS(AF1197=MAX(AF1197:AH1197),"SP",AG1197=MAX(AF1197:AH1197),"DAX",AH1197=MAX(AF1197:AH1197),"NIKKEI",MAX(AF1197:AH1197)=0,""),"")</f>
        <v/>
      </c>
      <c r="AO1197" t="str" cm="1">
        <f t="array" ref="AO1197">IF(AM1197="BASE","",IF(MAX(AF1197:AH1197)=0,_xlfn.IFS(AI1197=MAX(AI1197:AK1197),"SP&amp;DAX",AJ1197=MAX(AI1197:AK1197),"SP&amp;NIKKEI",AK1197=MAX(AI1197:AK1197),"DAX&amp;NIKKEI"),""))</f>
        <v/>
      </c>
      <c r="AQ1197" s="3">
        <f t="shared" si="683"/>
        <v>43432</v>
      </c>
      <c r="AR1197" cm="1">
        <f t="array" ref="AR1197">IF(AM1197="BASE",AE1197,_xlfn.IFS(AN1197="DAX",AG1197,AN1197="NIKKEI",AH1197,AN1197="SP",AF1197,AN1197="",MAX(AI1197:AK1197)))</f>
        <v>0.64761797597299076</v>
      </c>
      <c r="AS1197" s="4">
        <f t="shared" si="655"/>
        <v>0.6337261110745056</v>
      </c>
      <c r="AT1197" s="4">
        <f t="shared" si="656"/>
        <v>0.62023300255271785</v>
      </c>
      <c r="AU1197" s="4">
        <f t="shared" si="657"/>
        <v>1.1450549481832491E-4</v>
      </c>
      <c r="AV1197" s="4">
        <f t="shared" si="658"/>
        <v>9.9287303846028597E-4</v>
      </c>
      <c r="AW1197" s="4">
        <f t="shared" si="659"/>
        <v>0.11532742896906151</v>
      </c>
      <c r="AX1197" s="4">
        <f t="shared" si="660"/>
        <v>1.013848880168545E-2</v>
      </c>
      <c r="AY1197" s="4">
        <f t="shared" si="661"/>
        <v>5.5953561326369753E-3</v>
      </c>
      <c r="AZ1197" s="4">
        <f t="shared" si="662"/>
        <v>2.4114834162358729</v>
      </c>
      <c r="BA1197" s="6" t="str">
        <f t="shared" si="663"/>
        <v>STRENGTHEN</v>
      </c>
      <c r="BB1197" s="4">
        <f t="shared" si="664"/>
        <v>0.1</v>
      </c>
      <c r="BC1197" s="4">
        <f t="shared" si="665"/>
        <v>0.60295548643614738</v>
      </c>
      <c r="BD1197" s="4">
        <f t="shared" si="666"/>
        <v>0.77882552653643133</v>
      </c>
      <c r="BE1197" s="4">
        <f t="shared" si="684"/>
        <v>0.05</v>
      </c>
      <c r="BF1197" s="4" t="str">
        <f t="shared" si="685"/>
        <v/>
      </c>
      <c r="BG1197" s="4" t="str">
        <f t="shared" si="686"/>
        <v/>
      </c>
      <c r="BH1197" s="4" t="str">
        <f t="shared" si="687"/>
        <v/>
      </c>
      <c r="BI1197" s="4" t="str">
        <f t="shared" si="688"/>
        <v/>
      </c>
      <c r="BJ1197" s="4" t="str">
        <f t="shared" si="689"/>
        <v/>
      </c>
      <c r="BK1197" s="4" t="str">
        <f t="shared" si="690"/>
        <v/>
      </c>
      <c r="BS1197" s="3" t="str">
        <f t="shared" si="667"/>
        <v/>
      </c>
      <c r="BT1197" s="5">
        <f t="shared" si="668"/>
        <v>1.3493108521787756E-2</v>
      </c>
      <c r="BU1197" s="3"/>
    </row>
    <row r="1198" spans="1:73" x14ac:dyDescent="0.2">
      <c r="A1198" s="1">
        <v>43433</v>
      </c>
      <c r="C1198">
        <v>0.66637769366746413</v>
      </c>
      <c r="D1198">
        <v>0.67178429359640479</v>
      </c>
      <c r="E1198">
        <v>0.67447769182031336</v>
      </c>
      <c r="F1198">
        <v>0.66638827935286526</v>
      </c>
      <c r="G1198">
        <v>0.68097398551347388</v>
      </c>
      <c r="H1198">
        <v>0.67185947786838796</v>
      </c>
      <c r="I1198">
        <v>0.6745068523276454</v>
      </c>
      <c r="J1198">
        <v>0.68110648011946295</v>
      </c>
      <c r="M1198">
        <f>'[1]CAC_SWISS (-SP-NIKKEI-DAX)'!AC1283</f>
        <v>0</v>
      </c>
      <c r="N1198">
        <f>'[1]CAC_SWISS_SP (-NIKKEI-DAX)'!AD1283</f>
        <v>0</v>
      </c>
      <c r="O1198">
        <f>'[1]CAC_SWISS_DAX (-SP-NIKKEI)'!AD1283</f>
        <v>0</v>
      </c>
      <c r="P1198">
        <f>'[1]CAC_SWISS_NIKKEI (-SP-DAX)'!AD1283</f>
        <v>0</v>
      </c>
      <c r="Q1198">
        <f>'[1]CAC_SWISS_DAX_SP (-NIKKEI)'!AF1283</f>
        <v>0</v>
      </c>
      <c r="R1198">
        <f>'[1]CAC_SWISS_SP_NIKKEI (-DAX)'!AF1283</f>
        <v>0</v>
      </c>
      <c r="S1198">
        <f>'[1]CAC_SWISS_DAX_NIKKEI (-SP)'!AF1283</f>
        <v>0</v>
      </c>
      <c r="V1198" t="str">
        <f t="shared" si="677"/>
        <v>BASE</v>
      </c>
      <c r="W1198" t="str">
        <f t="shared" si="678"/>
        <v>BASE+SP</v>
      </c>
      <c r="X1198" t="str">
        <f t="shared" si="679"/>
        <v>BASE+DAX</v>
      </c>
      <c r="Y1198" t="str">
        <f t="shared" si="680"/>
        <v>BASE+NIKKEI</v>
      </c>
      <c r="Z1198" s="2" t="str">
        <f t="shared" si="681"/>
        <v>- NIKKEI</v>
      </c>
      <c r="AA1198" s="2" t="str">
        <f t="shared" si="691"/>
        <v>- DAX</v>
      </c>
      <c r="AB1198" s="2" t="str">
        <f t="shared" si="669"/>
        <v>- SP</v>
      </c>
      <c r="AE1198">
        <f t="shared" si="670"/>
        <v>0.66637769366746413</v>
      </c>
      <c r="AF1198">
        <f t="shared" si="671"/>
        <v>0.67178429359640479</v>
      </c>
      <c r="AG1198">
        <f t="shared" si="672"/>
        <v>0.67447769182031336</v>
      </c>
      <c r="AH1198">
        <f t="shared" si="673"/>
        <v>0.66638827935286526</v>
      </c>
      <c r="AI1198">
        <f t="shared" si="674"/>
        <v>0.68097398551347388</v>
      </c>
      <c r="AJ1198">
        <f t="shared" si="675"/>
        <v>0.67185947786838796</v>
      </c>
      <c r="AK1198">
        <f t="shared" si="676"/>
        <v>0.6745068523276454</v>
      </c>
      <c r="AM1198" t="str">
        <f t="shared" si="682"/>
        <v>BASE</v>
      </c>
      <c r="AN1198" t="str" cm="1">
        <f t="array" ref="AN1198">IF(AM1198="",_xlfn.IFS(AF1198=MAX(AF1198:AH1198),"SP",AG1198=MAX(AF1198:AH1198),"DAX",AH1198=MAX(AF1198:AH1198),"NIKKEI",MAX(AF1198:AH1198)=0,""),"")</f>
        <v/>
      </c>
      <c r="AO1198" t="str" cm="1">
        <f t="array" ref="AO1198">IF(AM1198="BASE","",IF(MAX(AF1198:AH1198)=0,_xlfn.IFS(AI1198=MAX(AI1198:AK1198),"SP&amp;DAX",AJ1198=MAX(AI1198:AK1198),"SP&amp;NIKKEI",AK1198=MAX(AI1198:AK1198),"DAX&amp;NIKKEI"),""))</f>
        <v/>
      </c>
      <c r="AQ1198" s="3">
        <f t="shared" si="683"/>
        <v>43433</v>
      </c>
      <c r="AR1198" cm="1">
        <f t="array" ref="AR1198">IF(AM1198="BASE",AE1198,_xlfn.IFS(AN1198="DAX",AG1198,AN1198="NIKKEI",AH1198,AN1198="SP",AF1198,AN1198="",MAX(AI1198:AK1198)))</f>
        <v>0.66637769366746413</v>
      </c>
      <c r="AS1198" s="4">
        <f t="shared" si="655"/>
        <v>0.63793093584035643</v>
      </c>
      <c r="AT1198" s="4">
        <f t="shared" si="656"/>
        <v>0.62084436108637142</v>
      </c>
      <c r="AU1198" s="4">
        <f t="shared" si="657"/>
        <v>2.0350805241338868E-4</v>
      </c>
      <c r="AV1198" s="4">
        <f t="shared" si="658"/>
        <v>9.7853331319393581E-4</v>
      </c>
      <c r="AW1198" s="4">
        <f t="shared" si="659"/>
        <v>0.20797253365768179</v>
      </c>
      <c r="AX1198" s="4">
        <f t="shared" si="660"/>
        <v>1.0148521701575982E-2</v>
      </c>
      <c r="AY1198" s="4">
        <f t="shared" si="661"/>
        <v>6.3183440477088291E-3</v>
      </c>
      <c r="AZ1198" s="4">
        <f t="shared" si="662"/>
        <v>2.7042805242903758</v>
      </c>
      <c r="BA1198" s="6" t="str">
        <f t="shared" si="663"/>
        <v>STRENGTHEN</v>
      </c>
      <c r="BB1198" s="4">
        <f t="shared" si="664"/>
        <v>0.1</v>
      </c>
      <c r="BC1198" s="4">
        <f t="shared" si="665"/>
        <v>0.60295548643614738</v>
      </c>
      <c r="BD1198" s="4">
        <f t="shared" si="666"/>
        <v>0.77882552653643133</v>
      </c>
      <c r="BE1198" s="4">
        <f t="shared" si="684"/>
        <v>0.05</v>
      </c>
      <c r="BF1198" s="4" t="str">
        <f t="shared" si="685"/>
        <v/>
      </c>
      <c r="BG1198" s="4" t="str">
        <f t="shared" si="686"/>
        <v/>
      </c>
      <c r="BH1198" s="4" t="str">
        <f t="shared" si="687"/>
        <v/>
      </c>
      <c r="BI1198" s="4" t="str">
        <f t="shared" si="688"/>
        <v/>
      </c>
      <c r="BJ1198" s="4" t="str">
        <f t="shared" si="689"/>
        <v/>
      </c>
      <c r="BK1198" s="4" t="str">
        <f t="shared" si="690"/>
        <v/>
      </c>
      <c r="BS1198" s="3" t="str">
        <f t="shared" si="667"/>
        <v/>
      </c>
      <c r="BT1198" s="5">
        <f t="shared" si="668"/>
        <v>1.7086574753985007E-2</v>
      </c>
      <c r="BU1198" s="3"/>
    </row>
    <row r="1199" spans="1:73" x14ac:dyDescent="0.2">
      <c r="A1199" s="1">
        <v>43434</v>
      </c>
      <c r="C1199">
        <v>0.65555143294418228</v>
      </c>
      <c r="D1199">
        <v>0.66144907604560799</v>
      </c>
      <c r="E1199">
        <v>0.66234273760754303</v>
      </c>
      <c r="F1199">
        <v>0.65562144607544792</v>
      </c>
      <c r="G1199">
        <v>0.66965002001793217</v>
      </c>
      <c r="H1199">
        <v>0.66145148132936227</v>
      </c>
      <c r="I1199">
        <v>0.66235957961629899</v>
      </c>
      <c r="J1199">
        <v>0.66966604853595213</v>
      </c>
      <c r="M1199">
        <f>'[1]CAC_SWISS (-SP-NIKKEI-DAX)'!AC1284</f>
        <v>0</v>
      </c>
      <c r="N1199">
        <f>'[1]CAC_SWISS_SP (-NIKKEI-DAX)'!AD1284</f>
        <v>0</v>
      </c>
      <c r="O1199">
        <f>'[1]CAC_SWISS_DAX (-SP-NIKKEI)'!AD1284</f>
        <v>0</v>
      </c>
      <c r="P1199">
        <f>'[1]CAC_SWISS_NIKKEI (-SP-DAX)'!AD1284</f>
        <v>0</v>
      </c>
      <c r="Q1199">
        <f>'[1]CAC_SWISS_DAX_SP (-NIKKEI)'!AF1284</f>
        <v>0</v>
      </c>
      <c r="R1199">
        <f>'[1]CAC_SWISS_SP_NIKKEI (-DAX)'!AF1284</f>
        <v>0</v>
      </c>
      <c r="S1199">
        <f>'[1]CAC_SWISS_DAX_NIKKEI (-SP)'!AF1284</f>
        <v>0</v>
      </c>
      <c r="V1199" t="str">
        <f t="shared" si="677"/>
        <v>BASE</v>
      </c>
      <c r="W1199" t="str">
        <f t="shared" si="678"/>
        <v>BASE+SP</v>
      </c>
      <c r="X1199" t="str">
        <f t="shared" si="679"/>
        <v>BASE+DAX</v>
      </c>
      <c r="Y1199" t="str">
        <f t="shared" si="680"/>
        <v>BASE+NIKKEI</v>
      </c>
      <c r="Z1199" s="2" t="str">
        <f t="shared" si="681"/>
        <v>- NIKKEI</v>
      </c>
      <c r="AA1199" s="2" t="str">
        <f t="shared" si="691"/>
        <v>- DAX</v>
      </c>
      <c r="AB1199" s="2" t="str">
        <f t="shared" si="669"/>
        <v>- SP</v>
      </c>
      <c r="AE1199">
        <f t="shared" si="670"/>
        <v>0.65555143294418228</v>
      </c>
      <c r="AF1199">
        <f t="shared" si="671"/>
        <v>0.66144907604560799</v>
      </c>
      <c r="AG1199">
        <f t="shared" si="672"/>
        <v>0.66234273760754303</v>
      </c>
      <c r="AH1199">
        <f t="shared" si="673"/>
        <v>0.65562144607544792</v>
      </c>
      <c r="AI1199">
        <f t="shared" si="674"/>
        <v>0.66965002001793217</v>
      </c>
      <c r="AJ1199">
        <f t="shared" si="675"/>
        <v>0.66145148132936227</v>
      </c>
      <c r="AK1199">
        <f t="shared" si="676"/>
        <v>0.66235957961629899</v>
      </c>
      <c r="AM1199" t="str">
        <f t="shared" si="682"/>
        <v>BASE</v>
      </c>
      <c r="AN1199" t="str" cm="1">
        <f t="array" ref="AN1199">IF(AM1199="",_xlfn.IFS(AF1199=MAX(AF1199:AH1199),"SP",AG1199=MAX(AF1199:AH1199),"DAX",AH1199=MAX(AF1199:AH1199),"NIKKEI",MAX(AF1199:AH1199)=0,""),"")</f>
        <v/>
      </c>
      <c r="AO1199" t="str" cm="1">
        <f t="array" ref="AO1199">IF(AM1199="BASE","",IF(MAX(AF1199:AH1199)=0,_xlfn.IFS(AI1199=MAX(AI1199:AK1199),"SP&amp;DAX",AJ1199=MAX(AI1199:AK1199),"SP&amp;NIKKEI",AK1199=MAX(AI1199:AK1199),"DAX&amp;NIKKEI"),""))</f>
        <v/>
      </c>
      <c r="AQ1199" s="3">
        <f t="shared" si="683"/>
        <v>43434</v>
      </c>
      <c r="AR1199" cm="1">
        <f t="array" ref="AR1199">IF(AM1199="BASE",AE1199,_xlfn.IFS(AN1199="DAX",AG1199,AN1199="NIKKEI",AH1199,AN1199="SP",AF1199,AN1199="",MAX(AI1199:AK1199)))</f>
        <v>0.65555143294418228</v>
      </c>
      <c r="AS1199" s="4">
        <f t="shared" si="655"/>
        <v>0.6407462656403935</v>
      </c>
      <c r="AT1199" s="4">
        <f t="shared" si="656"/>
        <v>0.62167211992213589</v>
      </c>
      <c r="AU1199" s="4">
        <f t="shared" si="657"/>
        <v>2.1687263070559979E-4</v>
      </c>
      <c r="AV1199" s="4">
        <f t="shared" si="658"/>
        <v>9.5394705731302782E-4</v>
      </c>
      <c r="AW1199" s="4">
        <f t="shared" si="659"/>
        <v>0.22734241805458527</v>
      </c>
      <c r="AX1199" s="4">
        <f t="shared" si="660"/>
        <v>1.003737080748451E-2</v>
      </c>
      <c r="AY1199" s="4">
        <f t="shared" si="661"/>
        <v>6.3848417534673896E-3</v>
      </c>
      <c r="AZ1199" s="4">
        <f t="shared" si="662"/>
        <v>1.9003129488884376</v>
      </c>
      <c r="BA1199" s="6" t="str">
        <f t="shared" si="663"/>
        <v>NEUTRAL</v>
      </c>
      <c r="BB1199" s="4">
        <f t="shared" si="664"/>
        <v>0.1</v>
      </c>
      <c r="BC1199" s="4">
        <f t="shared" si="665"/>
        <v>0.60295548643614738</v>
      </c>
      <c r="BD1199" s="4">
        <f t="shared" si="666"/>
        <v>0.77882552653643133</v>
      </c>
      <c r="BE1199" s="4">
        <f t="shared" si="684"/>
        <v>0.05</v>
      </c>
      <c r="BF1199" s="4" t="str">
        <f t="shared" si="685"/>
        <v/>
      </c>
      <c r="BG1199" s="4" t="str">
        <f t="shared" si="686"/>
        <v/>
      </c>
      <c r="BH1199" s="4" t="str">
        <f t="shared" si="687"/>
        <v/>
      </c>
      <c r="BI1199" s="4" t="str">
        <f t="shared" si="688"/>
        <v/>
      </c>
      <c r="BJ1199" s="4" t="str">
        <f t="shared" si="689"/>
        <v/>
      </c>
      <c r="BK1199" s="4" t="str">
        <f t="shared" si="690"/>
        <v/>
      </c>
      <c r="BS1199" s="3" t="str">
        <f t="shared" si="667"/>
        <v/>
      </c>
      <c r="BT1199" s="5">
        <f t="shared" si="668"/>
        <v>1.9074145718257607E-2</v>
      </c>
      <c r="BU1199" s="3"/>
    </row>
    <row r="1200" spans="1:73" x14ac:dyDescent="0.2">
      <c r="A1200" s="1">
        <v>43437</v>
      </c>
      <c r="C1200">
        <v>0.67193681752933399</v>
      </c>
      <c r="D1200">
        <v>0.67796886911097698</v>
      </c>
      <c r="E1200">
        <v>0.67967824293785217</v>
      </c>
      <c r="F1200">
        <v>0.67195935576014831</v>
      </c>
      <c r="G1200">
        <v>0.68734228590034274</v>
      </c>
      <c r="H1200">
        <v>0.67797439911892676</v>
      </c>
      <c r="I1200">
        <v>0.67968140431466484</v>
      </c>
      <c r="J1200">
        <v>0.68738598452881305</v>
      </c>
      <c r="M1200">
        <f>'[1]CAC_SWISS (-SP-NIKKEI-DAX)'!AC1285</f>
        <v>0</v>
      </c>
      <c r="N1200">
        <f>'[1]CAC_SWISS_SP (-NIKKEI-DAX)'!AD1285</f>
        <v>0</v>
      </c>
      <c r="O1200">
        <f>'[1]CAC_SWISS_DAX (-SP-NIKKEI)'!AD1285</f>
        <v>0</v>
      </c>
      <c r="P1200">
        <f>'[1]CAC_SWISS_NIKKEI (-SP-DAX)'!AD1285</f>
        <v>0</v>
      </c>
      <c r="Q1200">
        <f>'[1]CAC_SWISS_DAX_SP (-NIKKEI)'!AF1285</f>
        <v>0</v>
      </c>
      <c r="R1200">
        <f>'[1]CAC_SWISS_SP_NIKKEI (-DAX)'!AF1285</f>
        <v>0</v>
      </c>
      <c r="S1200">
        <f>'[1]CAC_SWISS_DAX_NIKKEI (-SP)'!AF1285</f>
        <v>0</v>
      </c>
      <c r="V1200" t="str">
        <f t="shared" si="677"/>
        <v>BASE</v>
      </c>
      <c r="W1200" t="str">
        <f t="shared" si="678"/>
        <v>BASE+SP</v>
      </c>
      <c r="X1200" t="str">
        <f t="shared" si="679"/>
        <v>BASE+DAX</v>
      </c>
      <c r="Y1200" t="str">
        <f t="shared" si="680"/>
        <v>BASE+NIKKEI</v>
      </c>
      <c r="Z1200" s="2" t="str">
        <f t="shared" si="681"/>
        <v>- NIKKEI</v>
      </c>
      <c r="AA1200" s="2" t="str">
        <f t="shared" si="691"/>
        <v>- DAX</v>
      </c>
      <c r="AB1200" s="2" t="str">
        <f t="shared" si="669"/>
        <v>- SP</v>
      </c>
      <c r="AE1200">
        <f t="shared" si="670"/>
        <v>0.67193681752933399</v>
      </c>
      <c r="AF1200">
        <f t="shared" si="671"/>
        <v>0.67796886911097698</v>
      </c>
      <c r="AG1200">
        <f t="shared" si="672"/>
        <v>0.67967824293785217</v>
      </c>
      <c r="AH1200">
        <f t="shared" si="673"/>
        <v>0.67195935576014831</v>
      </c>
      <c r="AI1200">
        <f t="shared" si="674"/>
        <v>0.68734228590034274</v>
      </c>
      <c r="AJ1200">
        <f t="shared" si="675"/>
        <v>0.67797439911892676</v>
      </c>
      <c r="AK1200">
        <f t="shared" si="676"/>
        <v>0.67968140431466484</v>
      </c>
      <c r="AM1200" t="str">
        <f t="shared" si="682"/>
        <v>BASE</v>
      </c>
      <c r="AN1200" t="str" cm="1">
        <f t="array" ref="AN1200">IF(AM1200="",_xlfn.IFS(AF1200=MAX(AF1200:AH1200),"SP",AG1200=MAX(AF1200:AH1200),"DAX",AH1200=MAX(AF1200:AH1200),"NIKKEI",MAX(AF1200:AH1200)=0,""),"")</f>
        <v/>
      </c>
      <c r="AO1200" t="str" cm="1">
        <f t="array" ref="AO1200">IF(AM1200="BASE","",IF(MAX(AF1200:AH1200)=0,_xlfn.IFS(AI1200=MAX(AI1200:AK1200),"SP&amp;DAX",AJ1200=MAX(AI1200:AK1200),"SP&amp;NIKKEI",AK1200=MAX(AI1200:AK1200),"DAX&amp;NIKKEI"),""))</f>
        <v/>
      </c>
      <c r="AQ1200" s="3">
        <f t="shared" si="683"/>
        <v>43437</v>
      </c>
      <c r="AR1200" cm="1">
        <f t="array" ref="AR1200">IF(AM1200="BASE",AE1200,_xlfn.IFS(AN1200="DAX",AG1200,AN1200="NIKKEI",AH1200,AN1200="SP",AF1200,AN1200="",MAX(AI1200:AK1200)))</f>
        <v>0.67193681752933399</v>
      </c>
      <c r="AS1200" s="4">
        <f t="shared" si="655"/>
        <v>0.64581530293637623</v>
      </c>
      <c r="AT1200" s="4">
        <f t="shared" si="656"/>
        <v>0.62238152766078658</v>
      </c>
      <c r="AU1200" s="4">
        <f t="shared" si="657"/>
        <v>2.541677545122023E-4</v>
      </c>
      <c r="AV1200" s="4">
        <f t="shared" si="658"/>
        <v>9.2714075006694856E-4</v>
      </c>
      <c r="AW1200" s="4">
        <f t="shared" si="659"/>
        <v>0.27414149846595454</v>
      </c>
      <c r="AX1200" s="4">
        <f t="shared" si="660"/>
        <v>9.9360791417690084E-3</v>
      </c>
      <c r="AY1200" s="4">
        <f t="shared" si="661"/>
        <v>6.6302028967867343E-3</v>
      </c>
      <c r="AZ1200" s="4">
        <f t="shared" si="662"/>
        <v>2.3584529612973202</v>
      </c>
      <c r="BA1200" s="6" t="str">
        <f t="shared" si="663"/>
        <v>NEUTRAL</v>
      </c>
      <c r="BB1200" s="4">
        <f t="shared" si="664"/>
        <v>0.1</v>
      </c>
      <c r="BC1200" s="4">
        <f t="shared" si="665"/>
        <v>0.60295548643614738</v>
      </c>
      <c r="BD1200" s="4">
        <f t="shared" si="666"/>
        <v>0.77882552653643133</v>
      </c>
      <c r="BE1200" s="4">
        <f t="shared" si="684"/>
        <v>0.05</v>
      </c>
      <c r="BF1200" s="4" t="str">
        <f t="shared" si="685"/>
        <v/>
      </c>
      <c r="BG1200" s="4" t="str">
        <f t="shared" si="686"/>
        <v/>
      </c>
      <c r="BH1200" s="4" t="str">
        <f t="shared" si="687"/>
        <v/>
      </c>
      <c r="BI1200" s="4" t="str">
        <f t="shared" si="688"/>
        <v/>
      </c>
      <c r="BJ1200" s="4" t="str">
        <f t="shared" si="689"/>
        <v/>
      </c>
      <c r="BK1200" s="4" t="str">
        <f t="shared" si="690"/>
        <v/>
      </c>
      <c r="BS1200" s="3" t="str">
        <f t="shared" si="667"/>
        <v/>
      </c>
      <c r="BT1200" s="5">
        <f t="shared" si="668"/>
        <v>2.3433775275589652E-2</v>
      </c>
      <c r="BU1200" s="3"/>
    </row>
    <row r="1201" spans="1:73" x14ac:dyDescent="0.2">
      <c r="A1201" s="1">
        <v>43438</v>
      </c>
      <c r="C1201">
        <v>0.67381136149985521</v>
      </c>
      <c r="D1201">
        <v>0.67896125501406668</v>
      </c>
      <c r="E1201">
        <v>0.68161700704622563</v>
      </c>
      <c r="F1201">
        <v>0.67382350179906392</v>
      </c>
      <c r="G1201">
        <v>0.68877815213180726</v>
      </c>
      <c r="H1201">
        <v>0.67903470826228685</v>
      </c>
      <c r="I1201">
        <v>0.68162413322348281</v>
      </c>
      <c r="J1201">
        <v>0.68891778426048256</v>
      </c>
      <c r="M1201">
        <f>'[1]CAC_SWISS (-SP-NIKKEI-DAX)'!AC1286</f>
        <v>0</v>
      </c>
      <c r="N1201">
        <f>'[1]CAC_SWISS_SP (-NIKKEI-DAX)'!AD1286</f>
        <v>0</v>
      </c>
      <c r="O1201">
        <f>'[1]CAC_SWISS_DAX (-SP-NIKKEI)'!AD1286</f>
        <v>0</v>
      </c>
      <c r="P1201">
        <f>'[1]CAC_SWISS_NIKKEI (-SP-DAX)'!AD1286</f>
        <v>0</v>
      </c>
      <c r="Q1201">
        <f>'[1]CAC_SWISS_DAX_SP (-NIKKEI)'!AF1286</f>
        <v>0</v>
      </c>
      <c r="R1201">
        <f>'[1]CAC_SWISS_SP_NIKKEI (-DAX)'!AF1286</f>
        <v>0</v>
      </c>
      <c r="S1201">
        <f>'[1]CAC_SWISS_DAX_NIKKEI (-SP)'!AF1286</f>
        <v>0</v>
      </c>
      <c r="V1201" t="str">
        <f t="shared" si="677"/>
        <v>BASE</v>
      </c>
      <c r="W1201" t="str">
        <f t="shared" si="678"/>
        <v>BASE+SP</v>
      </c>
      <c r="X1201" t="str">
        <f t="shared" si="679"/>
        <v>BASE+DAX</v>
      </c>
      <c r="Y1201" t="str">
        <f t="shared" si="680"/>
        <v>BASE+NIKKEI</v>
      </c>
      <c r="Z1201" s="2" t="str">
        <f t="shared" si="681"/>
        <v>- NIKKEI</v>
      </c>
      <c r="AA1201" s="2" t="str">
        <f t="shared" si="691"/>
        <v>- DAX</v>
      </c>
      <c r="AB1201" s="2" t="str">
        <f t="shared" si="669"/>
        <v>- SP</v>
      </c>
      <c r="AE1201">
        <f t="shared" si="670"/>
        <v>0.67381136149985521</v>
      </c>
      <c r="AF1201">
        <f t="shared" si="671"/>
        <v>0.67896125501406668</v>
      </c>
      <c r="AG1201">
        <f t="shared" si="672"/>
        <v>0.68161700704622563</v>
      </c>
      <c r="AH1201">
        <f t="shared" si="673"/>
        <v>0.67382350179906392</v>
      </c>
      <c r="AI1201">
        <f t="shared" si="674"/>
        <v>0.68877815213180726</v>
      </c>
      <c r="AJ1201">
        <f t="shared" si="675"/>
        <v>0.67903470826228685</v>
      </c>
      <c r="AK1201">
        <f t="shared" si="676"/>
        <v>0.68162413322348281</v>
      </c>
      <c r="AM1201" t="str">
        <f t="shared" si="682"/>
        <v>BASE</v>
      </c>
      <c r="AN1201" t="str" cm="1">
        <f t="array" ref="AN1201">IF(AM1201="",_xlfn.IFS(AF1201=MAX(AF1201:AH1201),"SP",AG1201=MAX(AF1201:AH1201),"DAX",AH1201=MAX(AF1201:AH1201),"NIKKEI",MAX(AF1201:AH1201)=0,""),"")</f>
        <v/>
      </c>
      <c r="AO1201" t="str" cm="1">
        <f t="array" ref="AO1201">IF(AM1201="BASE","",IF(MAX(AF1201:AH1201)=0,_xlfn.IFS(AI1201=MAX(AI1201:AK1201),"SP&amp;DAX",AJ1201=MAX(AI1201:AK1201),"SP&amp;NIKKEI",AK1201=MAX(AI1201:AK1201),"DAX&amp;NIKKEI"),""))</f>
        <v/>
      </c>
      <c r="AQ1201" s="3">
        <f t="shared" si="683"/>
        <v>43438</v>
      </c>
      <c r="AR1201" cm="1">
        <f t="array" ref="AR1201">IF(AM1201="BASE",AE1201,_xlfn.IFS(AN1201="DAX",AG1201,AN1201="NIKKEI",AH1201,AN1201="SP",AF1201,AN1201="",MAX(AI1201:AK1201)))</f>
        <v>0.67381136149985521</v>
      </c>
      <c r="AS1201" s="4">
        <f t="shared" si="655"/>
        <v>0.65072392469448959</v>
      </c>
      <c r="AT1201" s="4">
        <f t="shared" si="656"/>
        <v>0.62317066523907705</v>
      </c>
      <c r="AU1201" s="4">
        <f t="shared" si="657"/>
        <v>2.6506095585193326E-4</v>
      </c>
      <c r="AV1201" s="4">
        <f t="shared" si="658"/>
        <v>8.9850730856234451E-4</v>
      </c>
      <c r="AW1201" s="4">
        <f t="shared" si="659"/>
        <v>0.29500144665049383</v>
      </c>
      <c r="AX1201" s="4">
        <f t="shared" si="660"/>
        <v>9.7992688033577222E-3</v>
      </c>
      <c r="AY1201" s="4">
        <f t="shared" si="661"/>
        <v>6.6690510386741087E-3</v>
      </c>
      <c r="AZ1201" s="4">
        <f t="shared" si="662"/>
        <v>2.811766878562552</v>
      </c>
      <c r="BA1201" s="6" t="str">
        <f t="shared" si="663"/>
        <v>STRENGTHEN</v>
      </c>
      <c r="BB1201" s="4">
        <f t="shared" si="664"/>
        <v>0.1</v>
      </c>
      <c r="BC1201" s="4">
        <f t="shared" si="665"/>
        <v>0.60295548643614738</v>
      </c>
      <c r="BD1201" s="4">
        <f t="shared" si="666"/>
        <v>0.77882552653643133</v>
      </c>
      <c r="BE1201" s="4">
        <f t="shared" si="684"/>
        <v>0.05</v>
      </c>
      <c r="BF1201" s="4" t="str">
        <f t="shared" si="685"/>
        <v/>
      </c>
      <c r="BG1201" s="4" t="str">
        <f t="shared" si="686"/>
        <v/>
      </c>
      <c r="BH1201" s="4" t="str">
        <f t="shared" si="687"/>
        <v/>
      </c>
      <c r="BI1201" s="4" t="str">
        <f t="shared" si="688"/>
        <v/>
      </c>
      <c r="BJ1201" s="4" t="str">
        <f t="shared" si="689"/>
        <v/>
      </c>
      <c r="BK1201" s="4" t="str">
        <f t="shared" si="690"/>
        <v/>
      </c>
      <c r="BS1201" s="3" t="str">
        <f t="shared" si="667"/>
        <v/>
      </c>
      <c r="BT1201" s="5">
        <f t="shared" si="668"/>
        <v>2.7553259455412538E-2</v>
      </c>
      <c r="BU1201" s="3"/>
    </row>
    <row r="1202" spans="1:73" x14ac:dyDescent="0.2">
      <c r="A1202" s="1">
        <v>43439</v>
      </c>
      <c r="C1202">
        <v>0.68096560196373312</v>
      </c>
      <c r="D1202">
        <v>0.68651379733873352</v>
      </c>
      <c r="E1202">
        <v>0.68884164525558955</v>
      </c>
      <c r="F1202">
        <v>0.68100445360489137</v>
      </c>
      <c r="G1202">
        <v>0.69651061438046358</v>
      </c>
      <c r="H1202">
        <v>0.68655859248552276</v>
      </c>
      <c r="I1202">
        <v>0.6888768687422806</v>
      </c>
      <c r="J1202">
        <v>0.69660041683611096</v>
      </c>
      <c r="M1202">
        <f>'[1]CAC_SWISS (-SP-NIKKEI-DAX)'!AC1287</f>
        <v>0</v>
      </c>
      <c r="N1202">
        <f>'[1]CAC_SWISS_SP (-NIKKEI-DAX)'!AD1287</f>
        <v>0</v>
      </c>
      <c r="O1202">
        <f>'[1]CAC_SWISS_DAX (-SP-NIKKEI)'!AD1287</f>
        <v>0</v>
      </c>
      <c r="P1202">
        <f>'[1]CAC_SWISS_NIKKEI (-SP-DAX)'!AD1287</f>
        <v>0</v>
      </c>
      <c r="Q1202">
        <f>'[1]CAC_SWISS_DAX_SP (-NIKKEI)'!AF1287</f>
        <v>0</v>
      </c>
      <c r="R1202">
        <f>'[1]CAC_SWISS_SP_NIKKEI (-DAX)'!AF1287</f>
        <v>0</v>
      </c>
      <c r="S1202">
        <f>'[1]CAC_SWISS_DAX_NIKKEI (-SP)'!AF1287</f>
        <v>0</v>
      </c>
      <c r="V1202" t="str">
        <f t="shared" si="677"/>
        <v>BASE</v>
      </c>
      <c r="W1202" t="str">
        <f t="shared" si="678"/>
        <v>BASE+SP</v>
      </c>
      <c r="X1202" t="str">
        <f t="shared" si="679"/>
        <v>BASE+DAX</v>
      </c>
      <c r="Y1202" t="str">
        <f t="shared" si="680"/>
        <v>BASE+NIKKEI</v>
      </c>
      <c r="Z1202" s="2" t="str">
        <f t="shared" si="681"/>
        <v>- NIKKEI</v>
      </c>
      <c r="AA1202" s="2" t="str">
        <f t="shared" si="691"/>
        <v>- DAX</v>
      </c>
      <c r="AB1202" s="2" t="str">
        <f t="shared" si="669"/>
        <v>- SP</v>
      </c>
      <c r="AE1202">
        <f t="shared" si="670"/>
        <v>0.68096560196373312</v>
      </c>
      <c r="AF1202">
        <f t="shared" si="671"/>
        <v>0.68651379733873352</v>
      </c>
      <c r="AG1202">
        <f t="shared" si="672"/>
        <v>0.68884164525558955</v>
      </c>
      <c r="AH1202">
        <f t="shared" si="673"/>
        <v>0.68100445360489137</v>
      </c>
      <c r="AI1202">
        <f t="shared" si="674"/>
        <v>0.69651061438046358</v>
      </c>
      <c r="AJ1202">
        <f t="shared" si="675"/>
        <v>0.68655859248552276</v>
      </c>
      <c r="AK1202">
        <f t="shared" si="676"/>
        <v>0.6888768687422806</v>
      </c>
      <c r="AM1202" t="str">
        <f t="shared" si="682"/>
        <v>BASE</v>
      </c>
      <c r="AN1202" t="str" cm="1">
        <f t="array" ref="AN1202">IF(AM1202="",_xlfn.IFS(AF1202=MAX(AF1202:AH1202),"SP",AG1202=MAX(AF1202:AH1202),"DAX",AH1202=MAX(AF1202:AH1202),"NIKKEI",MAX(AF1202:AH1202)=0,""),"")</f>
        <v/>
      </c>
      <c r="AO1202" t="str" cm="1">
        <f t="array" ref="AO1202">IF(AM1202="BASE","",IF(MAX(AF1202:AH1202)=0,_xlfn.IFS(AI1202=MAX(AI1202:AK1202),"SP&amp;DAX",AJ1202=MAX(AI1202:AK1202),"SP&amp;NIKKEI",AK1202=MAX(AI1202:AK1202),"DAX&amp;NIKKEI"),""))</f>
        <v/>
      </c>
      <c r="AQ1202" s="3">
        <f t="shared" si="683"/>
        <v>43439</v>
      </c>
      <c r="AR1202" cm="1">
        <f t="array" ref="AR1202">IF(AM1202="BASE",AE1202,_xlfn.IFS(AN1202="DAX",AG1202,AN1202="NIKKEI",AH1202,AN1202="SP",AF1202,AN1202="",MAX(AI1202:AK1202)))</f>
        <v>0.68096560196373312</v>
      </c>
      <c r="AS1202" s="4">
        <f t="shared" si="655"/>
        <v>0.65624041363199448</v>
      </c>
      <c r="AT1202" s="4">
        <f t="shared" si="656"/>
        <v>0.62392202709218192</v>
      </c>
      <c r="AU1202" s="4">
        <f t="shared" si="657"/>
        <v>2.6384718256414766E-4</v>
      </c>
      <c r="AV1202" s="4">
        <f t="shared" si="658"/>
        <v>8.7316083728820795E-4</v>
      </c>
      <c r="AW1202" s="4">
        <f t="shared" si="659"/>
        <v>0.30217477845614654</v>
      </c>
      <c r="AX1202" s="4">
        <f t="shared" si="660"/>
        <v>9.6660984894273317E-3</v>
      </c>
      <c r="AY1202" s="4">
        <f t="shared" si="661"/>
        <v>6.6217773295527632E-3</v>
      </c>
      <c r="AZ1202" s="4">
        <f t="shared" si="662"/>
        <v>3.3434778856393863</v>
      </c>
      <c r="BA1202" s="6" t="str">
        <f t="shared" si="663"/>
        <v>STRENGTHEN</v>
      </c>
      <c r="BB1202" s="4">
        <f t="shared" si="664"/>
        <v>0.1</v>
      </c>
      <c r="BC1202" s="4">
        <f t="shared" si="665"/>
        <v>0.60295548643614738</v>
      </c>
      <c r="BD1202" s="4">
        <f t="shared" si="666"/>
        <v>0.77882552653643133</v>
      </c>
      <c r="BE1202" s="4">
        <f t="shared" si="684"/>
        <v>0.05</v>
      </c>
      <c r="BF1202" s="4" t="str">
        <f t="shared" si="685"/>
        <v/>
      </c>
      <c r="BG1202" s="4" t="str">
        <f t="shared" si="686"/>
        <v/>
      </c>
      <c r="BH1202" s="4" t="str">
        <f t="shared" si="687"/>
        <v/>
      </c>
      <c r="BI1202" s="4" t="str">
        <f t="shared" si="688"/>
        <v/>
      </c>
      <c r="BJ1202" s="4" t="str">
        <f t="shared" si="689"/>
        <v/>
      </c>
      <c r="BK1202" s="4" t="str">
        <f t="shared" si="690"/>
        <v/>
      </c>
      <c r="BS1202" s="3" t="str">
        <f t="shared" si="667"/>
        <v/>
      </c>
      <c r="BT1202" s="5">
        <f t="shared" si="668"/>
        <v>3.231838653981256E-2</v>
      </c>
      <c r="BU1202" s="3"/>
    </row>
    <row r="1203" spans="1:73" x14ac:dyDescent="0.2">
      <c r="A1203" s="1">
        <v>43440</v>
      </c>
      <c r="C1203">
        <v>0.74771595341150399</v>
      </c>
      <c r="D1203">
        <v>0.75526557001752914</v>
      </c>
      <c r="E1203">
        <v>0.75347258881065071</v>
      </c>
      <c r="F1203">
        <v>0.74775293045653546</v>
      </c>
      <c r="G1203">
        <v>0.76269778100622709</v>
      </c>
      <c r="H1203">
        <v>0.75533114279061109</v>
      </c>
      <c r="I1203">
        <v>0.75350688451904313</v>
      </c>
      <c r="J1203">
        <v>0.76279707358123694</v>
      </c>
      <c r="M1203">
        <f>'[1]CAC_SWISS (-SP-NIKKEI-DAX)'!AC1288</f>
        <v>0</v>
      </c>
      <c r="N1203">
        <f>'[1]CAC_SWISS_SP (-NIKKEI-DAX)'!AD1288</f>
        <v>0</v>
      </c>
      <c r="O1203">
        <f>'[1]CAC_SWISS_DAX (-SP-NIKKEI)'!AD1288</f>
        <v>0</v>
      </c>
      <c r="P1203">
        <f>'[1]CAC_SWISS_NIKKEI (-SP-DAX)'!AD1288</f>
        <v>0</v>
      </c>
      <c r="Q1203">
        <f>'[1]CAC_SWISS_DAX_SP (-NIKKEI)'!AF1288</f>
        <v>0</v>
      </c>
      <c r="R1203">
        <f>'[1]CAC_SWISS_SP_NIKKEI (-DAX)'!AF1288</f>
        <v>0</v>
      </c>
      <c r="S1203">
        <f>'[1]CAC_SWISS_DAX_NIKKEI (-SP)'!AF1288</f>
        <v>0</v>
      </c>
      <c r="V1203" t="str">
        <f t="shared" si="677"/>
        <v>BASE</v>
      </c>
      <c r="W1203" t="str">
        <f t="shared" si="678"/>
        <v>BASE+SP</v>
      </c>
      <c r="X1203" t="str">
        <f t="shared" si="679"/>
        <v>BASE+DAX</v>
      </c>
      <c r="Y1203" t="str">
        <f t="shared" si="680"/>
        <v>BASE+NIKKEI</v>
      </c>
      <c r="Z1203" s="2" t="str">
        <f t="shared" si="681"/>
        <v>- NIKKEI</v>
      </c>
      <c r="AA1203" s="2" t="str">
        <f t="shared" si="691"/>
        <v>- DAX</v>
      </c>
      <c r="AB1203" s="2" t="str">
        <f t="shared" si="669"/>
        <v>- SP</v>
      </c>
      <c r="AE1203">
        <f t="shared" si="670"/>
        <v>0.74771595341150399</v>
      </c>
      <c r="AF1203">
        <f t="shared" si="671"/>
        <v>0.75526557001752914</v>
      </c>
      <c r="AG1203">
        <f t="shared" si="672"/>
        <v>0.75347258881065071</v>
      </c>
      <c r="AH1203">
        <f t="shared" si="673"/>
        <v>0.74775293045653546</v>
      </c>
      <c r="AI1203">
        <f t="shared" si="674"/>
        <v>0.76269778100622709</v>
      </c>
      <c r="AJ1203">
        <f t="shared" si="675"/>
        <v>0.75533114279061109</v>
      </c>
      <c r="AK1203">
        <f t="shared" si="676"/>
        <v>0.75350688451904313</v>
      </c>
      <c r="AM1203" t="str">
        <f t="shared" si="682"/>
        <v>BASE</v>
      </c>
      <c r="AN1203" t="str" cm="1">
        <f t="array" ref="AN1203">IF(AM1203="",_xlfn.IFS(AF1203=MAX(AF1203:AH1203),"SP",AG1203=MAX(AF1203:AH1203),"DAX",AH1203=MAX(AF1203:AH1203),"NIKKEI",MAX(AF1203:AH1203)=0,""),"")</f>
        <v/>
      </c>
      <c r="AO1203" t="str" cm="1">
        <f t="array" ref="AO1203">IF(AM1203="BASE","",IF(MAX(AF1203:AH1203)=0,_xlfn.IFS(AI1203=MAX(AI1203:AK1203),"SP&amp;DAX",AJ1203=MAX(AI1203:AK1203),"SP&amp;NIKKEI",AK1203=MAX(AI1203:AK1203),"DAX&amp;NIKKEI"),""))</f>
        <v/>
      </c>
      <c r="AQ1203" s="3">
        <f t="shared" si="683"/>
        <v>43440</v>
      </c>
      <c r="AR1203" cm="1">
        <f t="array" ref="AR1203">IF(AM1203="BASE",AE1203,_xlfn.IFS(AN1203="DAX",AG1203,AN1203="NIKKEI",AH1203,AN1203="SP",AF1203,AN1203="",MAX(AI1203:AK1203)))</f>
        <v>0.74771595341150399</v>
      </c>
      <c r="AS1203" s="4">
        <f t="shared" si="655"/>
        <v>0.66786770116705596</v>
      </c>
      <c r="AT1203" s="4">
        <f t="shared" si="656"/>
        <v>0.62482360847521412</v>
      </c>
      <c r="AU1203" s="4">
        <f t="shared" si="657"/>
        <v>9.7506144615266965E-4</v>
      </c>
      <c r="AV1203" s="4">
        <f t="shared" si="658"/>
        <v>8.4469796031545709E-4</v>
      </c>
      <c r="AW1203" s="4">
        <f t="shared" si="659"/>
        <v>1.1543314793710733</v>
      </c>
      <c r="AX1203" s="4">
        <f t="shared" si="660"/>
        <v>1.0187797271736224E-2</v>
      </c>
      <c r="AY1203" s="4">
        <f t="shared" si="661"/>
        <v>1.0695798419079153E-2</v>
      </c>
      <c r="AZ1203" s="4">
        <f t="shared" si="662"/>
        <v>4.2250637251349801</v>
      </c>
      <c r="BA1203" s="6" t="str">
        <f t="shared" si="663"/>
        <v>STRENGTHEN</v>
      </c>
      <c r="BB1203" s="4">
        <f t="shared" si="664"/>
        <v>0.1</v>
      </c>
      <c r="BC1203" s="4">
        <f t="shared" si="665"/>
        <v>0.60295548643614738</v>
      </c>
      <c r="BD1203" s="4">
        <f t="shared" si="666"/>
        <v>0.77882552653643133</v>
      </c>
      <c r="BE1203" s="4">
        <f t="shared" si="684"/>
        <v>0.05</v>
      </c>
      <c r="BF1203" s="4" t="str">
        <f t="shared" si="685"/>
        <v/>
      </c>
      <c r="BG1203" s="4" t="str">
        <f t="shared" si="686"/>
        <v/>
      </c>
      <c r="BH1203" s="4" t="str">
        <f t="shared" si="687"/>
        <v/>
      </c>
      <c r="BI1203" s="4" t="str">
        <f t="shared" si="688"/>
        <v/>
      </c>
      <c r="BJ1203" s="4" t="str">
        <f t="shared" si="689"/>
        <v/>
      </c>
      <c r="BK1203" s="4" t="str">
        <f t="shared" si="690"/>
        <v/>
      </c>
      <c r="BS1203" s="3" t="str">
        <f t="shared" si="667"/>
        <v/>
      </c>
      <c r="BT1203" s="5">
        <f t="shared" si="668"/>
        <v>4.304409269184184E-2</v>
      </c>
      <c r="BU1203" s="3"/>
    </row>
    <row r="1204" spans="1:73" x14ac:dyDescent="0.2">
      <c r="A1204" s="1">
        <v>43441</v>
      </c>
      <c r="C1204">
        <v>0.75112119488273643</v>
      </c>
      <c r="D1204">
        <v>0.7621175737414092</v>
      </c>
      <c r="E1204">
        <v>0.75475824578818373</v>
      </c>
      <c r="F1204">
        <v>0.75113481911644886</v>
      </c>
      <c r="G1204">
        <v>0.76869004170589694</v>
      </c>
      <c r="H1204">
        <v>0.76224779275863919</v>
      </c>
      <c r="I1204">
        <v>0.75476753631480353</v>
      </c>
      <c r="J1204">
        <v>0.76890060049071718</v>
      </c>
      <c r="M1204">
        <f>'[1]CAC_SWISS (-SP-NIKKEI-DAX)'!AC1289</f>
        <v>0</v>
      </c>
      <c r="N1204">
        <f>'[1]CAC_SWISS_SP (-NIKKEI-DAX)'!AD1289</f>
        <v>0</v>
      </c>
      <c r="O1204">
        <f>'[1]CAC_SWISS_DAX (-SP-NIKKEI)'!AD1289</f>
        <v>0</v>
      </c>
      <c r="P1204">
        <f>'[1]CAC_SWISS_NIKKEI (-SP-DAX)'!AD1289</f>
        <v>0</v>
      </c>
      <c r="Q1204">
        <f>'[1]CAC_SWISS_DAX_SP (-NIKKEI)'!AF1289</f>
        <v>0</v>
      </c>
      <c r="R1204">
        <f>'[1]CAC_SWISS_SP_NIKKEI (-DAX)'!AF1289</f>
        <v>0</v>
      </c>
      <c r="S1204">
        <f>'[1]CAC_SWISS_DAX_NIKKEI (-SP)'!AF1289</f>
        <v>1</v>
      </c>
      <c r="V1204" t="str">
        <f t="shared" si="677"/>
        <v>BASE</v>
      </c>
      <c r="W1204" t="str">
        <f t="shared" si="678"/>
        <v>BASE+SP</v>
      </c>
      <c r="X1204" t="str">
        <f t="shared" si="679"/>
        <v>BASE+DAX</v>
      </c>
      <c r="Y1204" t="str">
        <f t="shared" si="680"/>
        <v>BASE+NIKKEI</v>
      </c>
      <c r="Z1204" s="2" t="str">
        <f t="shared" si="681"/>
        <v>- NIKKEI</v>
      </c>
      <c r="AA1204" s="2" t="str">
        <f t="shared" si="691"/>
        <v>- DAX</v>
      </c>
      <c r="AB1204" s="2" t="str">
        <f t="shared" si="669"/>
        <v/>
      </c>
      <c r="AE1204">
        <f t="shared" si="670"/>
        <v>0.75112119488273643</v>
      </c>
      <c r="AF1204">
        <f t="shared" si="671"/>
        <v>0.7621175737414092</v>
      </c>
      <c r="AG1204">
        <f t="shared" si="672"/>
        <v>0.75475824578818373</v>
      </c>
      <c r="AH1204">
        <f t="shared" si="673"/>
        <v>0.75113481911644886</v>
      </c>
      <c r="AI1204">
        <f t="shared" si="674"/>
        <v>0.76869004170589694</v>
      </c>
      <c r="AJ1204">
        <f t="shared" si="675"/>
        <v>0.76224779275863919</v>
      </c>
      <c r="AK1204" t="str">
        <f t="shared" si="676"/>
        <v/>
      </c>
      <c r="AM1204" t="str">
        <f t="shared" si="682"/>
        <v>BASE</v>
      </c>
      <c r="AN1204" t="str" cm="1">
        <f t="array" ref="AN1204">IF(AM1204="",_xlfn.IFS(AF1204=MAX(AF1204:AH1204),"SP",AG1204=MAX(AF1204:AH1204),"DAX",AH1204=MAX(AF1204:AH1204),"NIKKEI",MAX(AF1204:AH1204)=0,""),"")</f>
        <v/>
      </c>
      <c r="AO1204" t="str" cm="1">
        <f t="array" ref="AO1204">IF(AM1204="BASE","",IF(MAX(AF1204:AH1204)=0,_xlfn.IFS(AI1204=MAX(AI1204:AK1204),"SP&amp;DAX",AJ1204=MAX(AI1204:AK1204),"SP&amp;NIKKEI",AK1204=MAX(AI1204:AK1204),"DAX&amp;NIKKEI"),""))</f>
        <v/>
      </c>
      <c r="AQ1204" s="3">
        <f t="shared" si="683"/>
        <v>43441</v>
      </c>
      <c r="AR1204" cm="1">
        <f t="array" ref="AR1204">IF(AM1204="BASE",AE1204,_xlfn.IFS(AN1204="DAX",AG1204,AN1204="NIKKEI",AH1204,AN1204="SP",AF1204,AN1204="",MAX(AI1204:AK1204)))</f>
        <v>0.75112119488273643</v>
      </c>
      <c r="AS1204" s="4">
        <f t="shared" si="655"/>
        <v>0.67892657292071845</v>
      </c>
      <c r="AT1204" s="4">
        <f t="shared" si="656"/>
        <v>0.62598478722644546</v>
      </c>
      <c r="AU1204" s="4">
        <f t="shared" si="657"/>
        <v>1.5262773694733464E-3</v>
      </c>
      <c r="AV1204" s="4">
        <f t="shared" si="658"/>
        <v>8.117555815089798E-4</v>
      </c>
      <c r="AW1204" s="4">
        <f t="shared" si="659"/>
        <v>1.8802178934650939</v>
      </c>
      <c r="AX1204" s="4">
        <f t="shared" si="660"/>
        <v>1.0522146085595893E-2</v>
      </c>
      <c r="AY1204" s="4">
        <f t="shared" si="661"/>
        <v>1.2994723874615968E-2</v>
      </c>
      <c r="AZ1204" s="4">
        <f t="shared" si="662"/>
        <v>5.0314627133666887</v>
      </c>
      <c r="BA1204" s="6" t="str">
        <f t="shared" si="663"/>
        <v>STRENGTHEN</v>
      </c>
      <c r="BB1204" s="4">
        <f t="shared" si="664"/>
        <v>0.1</v>
      </c>
      <c r="BC1204" s="4">
        <f t="shared" si="665"/>
        <v>0.60295548643614738</v>
      </c>
      <c r="BD1204" s="4">
        <f t="shared" si="666"/>
        <v>0.77882552653643133</v>
      </c>
      <c r="BE1204" s="4">
        <f t="shared" si="684"/>
        <v>0.05</v>
      </c>
      <c r="BF1204" s="4" t="str">
        <f t="shared" si="685"/>
        <v/>
      </c>
      <c r="BG1204" s="4" t="str">
        <f t="shared" si="686"/>
        <v/>
      </c>
      <c r="BH1204" s="4" t="str">
        <f t="shared" si="687"/>
        <v/>
      </c>
      <c r="BI1204" s="4" t="str">
        <f t="shared" si="688"/>
        <v/>
      </c>
      <c r="BJ1204" s="4" t="str">
        <f t="shared" si="689"/>
        <v/>
      </c>
      <c r="BK1204" s="4" t="str">
        <f t="shared" si="690"/>
        <v/>
      </c>
      <c r="BS1204" s="3" t="str">
        <f t="shared" si="667"/>
        <v/>
      </c>
      <c r="BT1204" s="5">
        <f t="shared" si="668"/>
        <v>5.2941785694272991E-2</v>
      </c>
      <c r="BU1204" s="3"/>
    </row>
    <row r="1205" spans="1:73" x14ac:dyDescent="0.2">
      <c r="A1205" s="1">
        <v>43444</v>
      </c>
      <c r="C1205">
        <v>0.7446154387608982</v>
      </c>
      <c r="D1205">
        <v>0.75385328962353937</v>
      </c>
      <c r="E1205">
        <v>0.7487689156864078</v>
      </c>
      <c r="F1205">
        <v>0.74468129273274641</v>
      </c>
      <c r="G1205">
        <v>0.7608789265292395</v>
      </c>
      <c r="H1205">
        <v>0.75387687946919102</v>
      </c>
      <c r="I1205">
        <v>0.74881816134579637</v>
      </c>
      <c r="J1205">
        <v>0.76095100015620409</v>
      </c>
      <c r="M1205">
        <f>'[1]CAC_SWISS (-SP-NIKKEI-DAX)'!AC1290</f>
        <v>0</v>
      </c>
      <c r="N1205">
        <f>'[1]CAC_SWISS_SP (-NIKKEI-DAX)'!AD1290</f>
        <v>0</v>
      </c>
      <c r="O1205">
        <f>'[1]CAC_SWISS_DAX (-SP-NIKKEI)'!AD1290</f>
        <v>0</v>
      </c>
      <c r="P1205">
        <f>'[1]CAC_SWISS_NIKKEI (-SP-DAX)'!AD1290</f>
        <v>0</v>
      </c>
      <c r="Q1205">
        <f>'[1]CAC_SWISS_DAX_SP (-NIKKEI)'!AF1290</f>
        <v>0</v>
      </c>
      <c r="R1205">
        <f>'[1]CAC_SWISS_SP_NIKKEI (-DAX)'!AF1290</f>
        <v>0</v>
      </c>
      <c r="S1205">
        <f>'[1]CAC_SWISS_DAX_NIKKEI (-SP)'!AF1290</f>
        <v>1</v>
      </c>
      <c r="V1205" t="str">
        <f t="shared" si="677"/>
        <v>BASE</v>
      </c>
      <c r="W1205" t="str">
        <f t="shared" si="678"/>
        <v>BASE+SP</v>
      </c>
      <c r="X1205" t="str">
        <f t="shared" si="679"/>
        <v>BASE+DAX</v>
      </c>
      <c r="Y1205" t="str">
        <f t="shared" si="680"/>
        <v>BASE+NIKKEI</v>
      </c>
      <c r="Z1205" s="2" t="str">
        <f t="shared" si="681"/>
        <v>- NIKKEI</v>
      </c>
      <c r="AA1205" s="2" t="str">
        <f t="shared" si="691"/>
        <v>- DAX</v>
      </c>
      <c r="AB1205" s="2" t="str">
        <f t="shared" si="669"/>
        <v/>
      </c>
      <c r="AE1205">
        <f t="shared" si="670"/>
        <v>0.7446154387608982</v>
      </c>
      <c r="AF1205">
        <f t="shared" si="671"/>
        <v>0.75385328962353937</v>
      </c>
      <c r="AG1205">
        <f t="shared" si="672"/>
        <v>0.7487689156864078</v>
      </c>
      <c r="AH1205">
        <f t="shared" si="673"/>
        <v>0.74468129273274641</v>
      </c>
      <c r="AI1205">
        <f t="shared" si="674"/>
        <v>0.7608789265292395</v>
      </c>
      <c r="AJ1205">
        <f t="shared" si="675"/>
        <v>0.75387687946919102</v>
      </c>
      <c r="AK1205" t="str">
        <f t="shared" si="676"/>
        <v/>
      </c>
      <c r="AM1205" t="str">
        <f t="shared" si="682"/>
        <v>BASE</v>
      </c>
      <c r="AN1205" t="str" cm="1">
        <f t="array" ref="AN1205">IF(AM1205="",_xlfn.IFS(AF1205=MAX(AF1205:AH1205),"SP",AG1205=MAX(AF1205:AH1205),"DAX",AH1205=MAX(AF1205:AH1205),"NIKKEI",MAX(AF1205:AH1205)=0,""),"")</f>
        <v/>
      </c>
      <c r="AO1205" t="str" cm="1">
        <f t="array" ref="AO1205">IF(AM1205="BASE","",IF(MAX(AF1205:AH1205)=0,_xlfn.IFS(AI1205=MAX(AI1205:AK1205),"SP&amp;DAX",AJ1205=MAX(AI1205:AK1205),"SP&amp;NIKKEI",AK1205=MAX(AI1205:AK1205),"DAX&amp;NIKKEI"),""))</f>
        <v/>
      </c>
      <c r="AQ1205" s="3">
        <f t="shared" si="683"/>
        <v>43444</v>
      </c>
      <c r="AR1205" cm="1">
        <f t="array" ref="AR1205">IF(AM1205="BASE",AE1205,_xlfn.IFS(AN1205="DAX",AG1205,AN1205="NIKKEI",AH1205,AN1205="SP",AF1205,AN1205="",MAX(AI1205:AK1205)))</f>
        <v>0.7446154387608982</v>
      </c>
      <c r="AS1205" s="4">
        <f t="shared" si="655"/>
        <v>0.68875898945291392</v>
      </c>
      <c r="AT1205" s="4">
        <f t="shared" si="656"/>
        <v>0.62726351325606589</v>
      </c>
      <c r="AU1205" s="4">
        <f t="shared" si="657"/>
        <v>1.7799662777486938E-3</v>
      </c>
      <c r="AV1205" s="4">
        <f t="shared" si="658"/>
        <v>7.796542669986058E-4</v>
      </c>
      <c r="AW1205" s="4">
        <f t="shared" si="659"/>
        <v>2.2830199911570253</v>
      </c>
      <c r="AX1205" s="4">
        <f t="shared" si="660"/>
        <v>1.0591742611598507E-2</v>
      </c>
      <c r="AY1205" s="4">
        <f t="shared" si="661"/>
        <v>1.3913652040885655E-2</v>
      </c>
      <c r="AZ1205" s="4">
        <f t="shared" si="662"/>
        <v>5.8059828728756395</v>
      </c>
      <c r="BA1205" s="6" t="str">
        <f t="shared" si="663"/>
        <v>STRENGTHEN</v>
      </c>
      <c r="BB1205" s="4">
        <f t="shared" si="664"/>
        <v>0.1</v>
      </c>
      <c r="BC1205" s="4">
        <f t="shared" si="665"/>
        <v>0.60295548643614738</v>
      </c>
      <c r="BD1205" s="4">
        <f t="shared" si="666"/>
        <v>0.77882552653643133</v>
      </c>
      <c r="BE1205" s="4">
        <f t="shared" si="684"/>
        <v>0.05</v>
      </c>
      <c r="BF1205" s="4" t="str">
        <f t="shared" si="685"/>
        <v/>
      </c>
      <c r="BG1205" s="4" t="str">
        <f t="shared" si="686"/>
        <v/>
      </c>
      <c r="BH1205" s="4" t="str">
        <f t="shared" si="687"/>
        <v/>
      </c>
      <c r="BI1205" s="4" t="str">
        <f t="shared" si="688"/>
        <v/>
      </c>
      <c r="BJ1205" s="4" t="str">
        <f t="shared" si="689"/>
        <v/>
      </c>
      <c r="BK1205" s="4" t="str">
        <f t="shared" si="690"/>
        <v/>
      </c>
      <c r="BS1205" s="3" t="str">
        <f t="shared" si="667"/>
        <v/>
      </c>
      <c r="BT1205" s="5">
        <f t="shared" si="668"/>
        <v>6.1495476196848031E-2</v>
      </c>
      <c r="BU1205" s="3"/>
    </row>
    <row r="1206" spans="1:73" x14ac:dyDescent="0.2">
      <c r="A1206" s="1">
        <v>43445</v>
      </c>
      <c r="C1206">
        <v>0.75368197154746785</v>
      </c>
      <c r="D1206">
        <v>0.7629330693343348</v>
      </c>
      <c r="E1206">
        <v>0.75746412692201448</v>
      </c>
      <c r="F1206">
        <v>0.7538638226733958</v>
      </c>
      <c r="G1206">
        <v>0.76928178078102494</v>
      </c>
      <c r="H1206">
        <v>0.7629331333911602</v>
      </c>
      <c r="I1206">
        <v>0.75757465973044158</v>
      </c>
      <c r="J1206">
        <v>0.76931436201780967</v>
      </c>
      <c r="M1206">
        <f>'[1]CAC_SWISS (-SP-NIKKEI-DAX)'!AC1291</f>
        <v>0</v>
      </c>
      <c r="N1206">
        <f>'[1]CAC_SWISS_SP (-NIKKEI-DAX)'!AD1291</f>
        <v>0</v>
      </c>
      <c r="O1206">
        <f>'[1]CAC_SWISS_DAX (-SP-NIKKEI)'!AD1291</f>
        <v>0</v>
      </c>
      <c r="P1206">
        <f>'[1]CAC_SWISS_NIKKEI (-SP-DAX)'!AD1291</f>
        <v>0</v>
      </c>
      <c r="Q1206">
        <f>'[1]CAC_SWISS_DAX_SP (-NIKKEI)'!AF1291</f>
        <v>0</v>
      </c>
      <c r="R1206">
        <f>'[1]CAC_SWISS_SP_NIKKEI (-DAX)'!AF1291</f>
        <v>0</v>
      </c>
      <c r="S1206">
        <f>'[1]CAC_SWISS_DAX_NIKKEI (-SP)'!AF1291</f>
        <v>1</v>
      </c>
      <c r="V1206" t="str">
        <f t="shared" si="677"/>
        <v>BASE</v>
      </c>
      <c r="W1206" t="str">
        <f t="shared" si="678"/>
        <v>BASE+SP</v>
      </c>
      <c r="X1206" t="str">
        <f t="shared" si="679"/>
        <v>BASE+DAX</v>
      </c>
      <c r="Y1206" t="str">
        <f t="shared" si="680"/>
        <v>BASE+NIKKEI</v>
      </c>
      <c r="Z1206" s="2" t="str">
        <f t="shared" si="681"/>
        <v>- NIKKEI</v>
      </c>
      <c r="AA1206" s="2" t="str">
        <f t="shared" si="691"/>
        <v>- DAX</v>
      </c>
      <c r="AB1206" s="2" t="str">
        <f t="shared" si="669"/>
        <v/>
      </c>
      <c r="AE1206">
        <f t="shared" si="670"/>
        <v>0.75368197154746785</v>
      </c>
      <c r="AF1206">
        <f t="shared" si="671"/>
        <v>0.7629330693343348</v>
      </c>
      <c r="AG1206">
        <f t="shared" si="672"/>
        <v>0.75746412692201448</v>
      </c>
      <c r="AH1206">
        <f t="shared" si="673"/>
        <v>0.7538638226733958</v>
      </c>
      <c r="AI1206">
        <f t="shared" si="674"/>
        <v>0.76928178078102494</v>
      </c>
      <c r="AJ1206">
        <f t="shared" si="675"/>
        <v>0.7629331333911602</v>
      </c>
      <c r="AK1206" t="str">
        <f t="shared" si="676"/>
        <v/>
      </c>
      <c r="AM1206" t="str">
        <f t="shared" si="682"/>
        <v>BASE</v>
      </c>
      <c r="AN1206" t="str" cm="1">
        <f t="array" ref="AN1206">IF(AM1206="",_xlfn.IFS(AF1206=MAX(AF1206:AH1206),"SP",AG1206=MAX(AF1206:AH1206),"DAX",AH1206=MAX(AF1206:AH1206),"NIKKEI",MAX(AF1206:AH1206)=0,""),"")</f>
        <v/>
      </c>
      <c r="AO1206" t="str" cm="1">
        <f t="array" ref="AO1206">IF(AM1206="BASE","",IF(MAX(AF1206:AH1206)=0,_xlfn.IFS(AI1206=MAX(AI1206:AK1206),"SP&amp;DAX",AJ1206=MAX(AI1206:AK1206),"SP&amp;NIKKEI",AK1206=MAX(AI1206:AK1206),"DAX&amp;NIKKEI"),""))</f>
        <v/>
      </c>
      <c r="AQ1206" s="3">
        <f t="shared" si="683"/>
        <v>43445</v>
      </c>
      <c r="AR1206" cm="1">
        <f t="array" ref="AR1206">IF(AM1206="BASE",AE1206,_xlfn.IFS(AN1206="DAX",AG1206,AN1206="NIKKEI",AH1206,AN1206="SP",AF1206,AN1206="",MAX(AI1206:AK1206)))</f>
        <v>0.75368197154746785</v>
      </c>
      <c r="AS1206" s="4">
        <f t="shared" si="655"/>
        <v>0.69933954421801658</v>
      </c>
      <c r="AT1206" s="4">
        <f t="shared" si="656"/>
        <v>0.62850326268164936</v>
      </c>
      <c r="AU1206" s="4">
        <f t="shared" si="657"/>
        <v>1.9382027273261522E-3</v>
      </c>
      <c r="AV1206" s="4">
        <f t="shared" si="658"/>
        <v>7.5182138710274641E-4</v>
      </c>
      <c r="AW1206" s="4">
        <f t="shared" si="659"/>
        <v>2.5780095652709476</v>
      </c>
      <c r="AX1206" s="4">
        <f t="shared" si="660"/>
        <v>1.0597632056328297E-2</v>
      </c>
      <c r="AY1206" s="4">
        <f t="shared" si="661"/>
        <v>1.4451875327260132E-2</v>
      </c>
      <c r="AZ1206" s="4">
        <f t="shared" si="662"/>
        <v>6.6841612503491161</v>
      </c>
      <c r="BA1206" s="6" t="str">
        <f t="shared" si="663"/>
        <v>STRENGTHEN</v>
      </c>
      <c r="BB1206" s="4">
        <f t="shared" si="664"/>
        <v>0.1</v>
      </c>
      <c r="BC1206" s="4">
        <f t="shared" si="665"/>
        <v>0.60295548643614738</v>
      </c>
      <c r="BD1206" s="4">
        <f t="shared" si="666"/>
        <v>0.77882552653643133</v>
      </c>
      <c r="BE1206" s="4">
        <f t="shared" si="684"/>
        <v>0.05</v>
      </c>
      <c r="BF1206" s="4" t="str">
        <f t="shared" si="685"/>
        <v/>
      </c>
      <c r="BG1206" s="4" t="str">
        <f t="shared" si="686"/>
        <v/>
      </c>
      <c r="BH1206" s="4" t="str">
        <f t="shared" si="687"/>
        <v/>
      </c>
      <c r="BI1206" s="4" t="str">
        <f t="shared" si="688"/>
        <v/>
      </c>
      <c r="BJ1206" s="4" t="str">
        <f t="shared" si="689"/>
        <v/>
      </c>
      <c r="BK1206" s="4" t="str">
        <f t="shared" si="690"/>
        <v/>
      </c>
      <c r="BS1206" s="3" t="str">
        <f t="shared" si="667"/>
        <v/>
      </c>
      <c r="BT1206" s="5">
        <f t="shared" si="668"/>
        <v>7.0836281536367229E-2</v>
      </c>
      <c r="BU1206" s="3"/>
    </row>
    <row r="1207" spans="1:73" x14ac:dyDescent="0.2">
      <c r="A1207" s="1">
        <v>43446</v>
      </c>
      <c r="C1207">
        <v>0.7569487273769544</v>
      </c>
      <c r="D1207">
        <v>0.76459920265819448</v>
      </c>
      <c r="E1207">
        <v>0.76217220375939898</v>
      </c>
      <c r="F1207">
        <v>0.75711865740690565</v>
      </c>
      <c r="G1207">
        <v>0.77264119848692647</v>
      </c>
      <c r="H1207">
        <v>0.76461070941940312</v>
      </c>
      <c r="I1207">
        <v>0.7622224999263697</v>
      </c>
      <c r="J1207">
        <v>0.77267795095432035</v>
      </c>
      <c r="M1207">
        <f>'[1]CAC_SWISS (-SP-NIKKEI-DAX)'!AC1292</f>
        <v>0</v>
      </c>
      <c r="N1207">
        <f>'[1]CAC_SWISS_SP (-NIKKEI-DAX)'!AD1292</f>
        <v>0</v>
      </c>
      <c r="O1207">
        <f>'[1]CAC_SWISS_DAX (-SP-NIKKEI)'!AD1292</f>
        <v>0</v>
      </c>
      <c r="P1207">
        <f>'[1]CAC_SWISS_NIKKEI (-SP-DAX)'!AD1292</f>
        <v>0</v>
      </c>
      <c r="Q1207">
        <f>'[1]CAC_SWISS_DAX_SP (-NIKKEI)'!AF1292</f>
        <v>0</v>
      </c>
      <c r="R1207">
        <f>'[1]CAC_SWISS_SP_NIKKEI (-DAX)'!AF1292</f>
        <v>0</v>
      </c>
      <c r="S1207">
        <f>'[1]CAC_SWISS_DAX_NIKKEI (-SP)'!AF1292</f>
        <v>0</v>
      </c>
      <c r="V1207" t="str">
        <f t="shared" si="677"/>
        <v>BASE</v>
      </c>
      <c r="W1207" t="str">
        <f t="shared" si="678"/>
        <v>BASE+SP</v>
      </c>
      <c r="X1207" t="str">
        <f t="shared" si="679"/>
        <v>BASE+DAX</v>
      </c>
      <c r="Y1207" t="str">
        <f t="shared" si="680"/>
        <v>BASE+NIKKEI</v>
      </c>
      <c r="Z1207" s="2" t="str">
        <f t="shared" si="681"/>
        <v>- NIKKEI</v>
      </c>
      <c r="AA1207" s="2" t="str">
        <f t="shared" si="691"/>
        <v>- DAX</v>
      </c>
      <c r="AB1207" s="2" t="str">
        <f t="shared" si="669"/>
        <v>- SP</v>
      </c>
      <c r="AE1207">
        <f t="shared" si="670"/>
        <v>0.7569487273769544</v>
      </c>
      <c r="AF1207">
        <f t="shared" si="671"/>
        <v>0.76459920265819448</v>
      </c>
      <c r="AG1207">
        <f t="shared" si="672"/>
        <v>0.76217220375939898</v>
      </c>
      <c r="AH1207">
        <f t="shared" si="673"/>
        <v>0.75711865740690565</v>
      </c>
      <c r="AI1207">
        <f t="shared" si="674"/>
        <v>0.77264119848692647</v>
      </c>
      <c r="AJ1207">
        <f t="shared" si="675"/>
        <v>0.76461070941940312</v>
      </c>
      <c r="AK1207">
        <f t="shared" si="676"/>
        <v>0.7622224999263697</v>
      </c>
      <c r="AM1207" t="str">
        <f t="shared" si="682"/>
        <v>BASE</v>
      </c>
      <c r="AN1207" t="str" cm="1">
        <f t="array" ref="AN1207">IF(AM1207="",_xlfn.IFS(AF1207=MAX(AF1207:AH1207),"SP",AG1207=MAX(AF1207:AH1207),"DAX",AH1207=MAX(AF1207:AH1207),"NIKKEI",MAX(AF1207:AH1207)=0,""),"")</f>
        <v/>
      </c>
      <c r="AO1207" t="str" cm="1">
        <f t="array" ref="AO1207">IF(AM1207="BASE","",IF(MAX(AF1207:AH1207)=0,_xlfn.IFS(AI1207=MAX(AI1207:AK1207),"SP&amp;DAX",AJ1207=MAX(AI1207:AK1207),"SP&amp;NIKKEI",AK1207=MAX(AI1207:AK1207),"DAX&amp;NIKKEI"),""))</f>
        <v/>
      </c>
      <c r="AQ1207" s="3">
        <f t="shared" si="683"/>
        <v>43446</v>
      </c>
      <c r="AR1207" cm="1">
        <f t="array" ref="AR1207">IF(AM1207="BASE",AE1207,_xlfn.IFS(AN1207="DAX",AG1207,AN1207="NIKKEI",AH1207,AN1207="SP",AF1207,AN1207="",MAX(AI1207:AK1207)))</f>
        <v>0.7569487273769544</v>
      </c>
      <c r="AS1207" s="4">
        <f t="shared" si="655"/>
        <v>0.71027261935841302</v>
      </c>
      <c r="AT1207" s="4">
        <f t="shared" si="656"/>
        <v>0.62968043541882068</v>
      </c>
      <c r="AU1207" s="4">
        <f t="shared" si="657"/>
        <v>1.8769111764661134E-3</v>
      </c>
      <c r="AV1207" s="4">
        <f t="shared" si="658"/>
        <v>7.2562763243000665E-4</v>
      </c>
      <c r="AW1207" s="4">
        <f t="shared" si="659"/>
        <v>2.5866037793801335</v>
      </c>
      <c r="AX1207" s="4">
        <f t="shared" si="660"/>
        <v>1.0416957783835171E-2</v>
      </c>
      <c r="AY1207" s="4">
        <f t="shared" si="661"/>
        <v>1.4219833694358436E-2</v>
      </c>
      <c r="AZ1207" s="4">
        <f t="shared" si="662"/>
        <v>7.7366334405860497</v>
      </c>
      <c r="BA1207" s="6" t="str">
        <f t="shared" si="663"/>
        <v>STRENGTHEN</v>
      </c>
      <c r="BB1207" s="4">
        <f t="shared" si="664"/>
        <v>0.1</v>
      </c>
      <c r="BC1207" s="4">
        <f t="shared" si="665"/>
        <v>0.60295548643614738</v>
      </c>
      <c r="BD1207" s="4">
        <f t="shared" si="666"/>
        <v>0.77882552653643133</v>
      </c>
      <c r="BE1207" s="4">
        <f t="shared" si="684"/>
        <v>0.05</v>
      </c>
      <c r="BF1207" s="4" t="str">
        <f t="shared" si="685"/>
        <v/>
      </c>
      <c r="BG1207" s="4" t="str">
        <f t="shared" si="686"/>
        <v/>
      </c>
      <c r="BH1207" s="4" t="str">
        <f t="shared" si="687"/>
        <v/>
      </c>
      <c r="BI1207" s="4" t="str">
        <f t="shared" si="688"/>
        <v/>
      </c>
      <c r="BJ1207" s="4" t="str">
        <f t="shared" si="689"/>
        <v/>
      </c>
      <c r="BK1207" s="4" t="str">
        <f t="shared" si="690"/>
        <v/>
      </c>
      <c r="BS1207" s="3" t="str">
        <f t="shared" si="667"/>
        <v/>
      </c>
      <c r="BT1207" s="5">
        <f t="shared" si="668"/>
        <v>8.0592183939592332E-2</v>
      </c>
      <c r="BU1207" s="3"/>
    </row>
    <row r="1208" spans="1:73" x14ac:dyDescent="0.2">
      <c r="A1208" s="1">
        <v>43447</v>
      </c>
      <c r="C1208">
        <v>0.74813364093408763</v>
      </c>
      <c r="D1208">
        <v>0.75578507701566577</v>
      </c>
      <c r="E1208">
        <v>0.75411506211638202</v>
      </c>
      <c r="F1208">
        <v>0.74820636684014519</v>
      </c>
      <c r="G1208">
        <v>0.76475600632055118</v>
      </c>
      <c r="H1208">
        <v>0.75578656010843903</v>
      </c>
      <c r="I1208">
        <v>0.75412388307950251</v>
      </c>
      <c r="J1208">
        <v>0.76485978491353801</v>
      </c>
      <c r="M1208">
        <f>'[1]CAC_SWISS (-SP-NIKKEI-DAX)'!AC1293</f>
        <v>0</v>
      </c>
      <c r="N1208">
        <f>'[1]CAC_SWISS_SP (-NIKKEI-DAX)'!AD1293</f>
        <v>0</v>
      </c>
      <c r="O1208">
        <f>'[1]CAC_SWISS_DAX (-SP-NIKKEI)'!AD1293</f>
        <v>0</v>
      </c>
      <c r="P1208">
        <f>'[1]CAC_SWISS_NIKKEI (-SP-DAX)'!AD1293</f>
        <v>0</v>
      </c>
      <c r="Q1208">
        <f>'[1]CAC_SWISS_DAX_SP (-NIKKEI)'!AF1293</f>
        <v>0</v>
      </c>
      <c r="R1208">
        <f>'[1]CAC_SWISS_SP_NIKKEI (-DAX)'!AF1293</f>
        <v>0</v>
      </c>
      <c r="S1208">
        <f>'[1]CAC_SWISS_DAX_NIKKEI (-SP)'!AF1293</f>
        <v>0</v>
      </c>
      <c r="V1208" t="str">
        <f t="shared" si="677"/>
        <v>BASE</v>
      </c>
      <c r="W1208" t="str">
        <f t="shared" si="678"/>
        <v>BASE+SP</v>
      </c>
      <c r="X1208" t="str">
        <f t="shared" si="679"/>
        <v>BASE+DAX</v>
      </c>
      <c r="Y1208" t="str">
        <f t="shared" si="680"/>
        <v>BASE+NIKKEI</v>
      </c>
      <c r="Z1208" s="2" t="str">
        <f t="shared" si="681"/>
        <v>- NIKKEI</v>
      </c>
      <c r="AA1208" s="2" t="str">
        <f t="shared" si="691"/>
        <v>- DAX</v>
      </c>
      <c r="AB1208" s="2" t="str">
        <f t="shared" si="669"/>
        <v>- SP</v>
      </c>
      <c r="AE1208">
        <f t="shared" si="670"/>
        <v>0.74813364093408763</v>
      </c>
      <c r="AF1208">
        <f t="shared" si="671"/>
        <v>0.75578507701566577</v>
      </c>
      <c r="AG1208">
        <f t="shared" si="672"/>
        <v>0.75411506211638202</v>
      </c>
      <c r="AH1208">
        <f t="shared" si="673"/>
        <v>0.74820636684014519</v>
      </c>
      <c r="AI1208">
        <f t="shared" si="674"/>
        <v>0.76475600632055118</v>
      </c>
      <c r="AJ1208">
        <f t="shared" si="675"/>
        <v>0.75578656010843903</v>
      </c>
      <c r="AK1208">
        <f t="shared" si="676"/>
        <v>0.75412388307950251</v>
      </c>
      <c r="AM1208" t="str">
        <f t="shared" si="682"/>
        <v>BASE</v>
      </c>
      <c r="AN1208" t="str" cm="1">
        <f t="array" ref="AN1208">IF(AM1208="",_xlfn.IFS(AF1208=MAX(AF1208:AH1208),"SP",AG1208=MAX(AF1208:AH1208),"DAX",AH1208=MAX(AF1208:AH1208),"NIKKEI",MAX(AF1208:AH1208)=0,""),"")</f>
        <v/>
      </c>
      <c r="AO1208" t="str" cm="1">
        <f t="array" ref="AO1208">IF(AM1208="BASE","",IF(MAX(AF1208:AH1208)=0,_xlfn.IFS(AI1208=MAX(AI1208:AK1208),"SP&amp;DAX",AJ1208=MAX(AI1208:AK1208),"SP&amp;NIKKEI",AK1208=MAX(AI1208:AK1208),"DAX&amp;NIKKEI"),""))</f>
        <v/>
      </c>
      <c r="AQ1208" s="3">
        <f t="shared" si="683"/>
        <v>43447</v>
      </c>
      <c r="AR1208" cm="1">
        <f t="array" ref="AR1208">IF(AM1208="BASE",AE1208,_xlfn.IFS(AN1208="DAX",AG1208,AN1208="NIKKEI",AH1208,AN1208="SP",AF1208,AN1208="",MAX(AI1208:AK1208)))</f>
        <v>0.74813364093408763</v>
      </c>
      <c r="AS1208" s="4">
        <f t="shared" si="655"/>
        <v>0.7184482140850752</v>
      </c>
      <c r="AT1208" s="4">
        <f t="shared" si="656"/>
        <v>0.63140565210726318</v>
      </c>
      <c r="AU1208" s="4">
        <f t="shared" si="657"/>
        <v>1.7478321722431678E-3</v>
      </c>
      <c r="AV1208" s="4">
        <f t="shared" si="658"/>
        <v>6.999403273026402E-4</v>
      </c>
      <c r="AW1208" s="4">
        <f t="shared" si="659"/>
        <v>2.4971159741270919</v>
      </c>
      <c r="AX1208" s="4">
        <f t="shared" si="660"/>
        <v>1.017375585087142E-2</v>
      </c>
      <c r="AY1208" s="4">
        <f t="shared" si="661"/>
        <v>1.3739797078937141E-2</v>
      </c>
      <c r="AZ1208" s="4">
        <f t="shared" si="662"/>
        <v>8.5555976822813662</v>
      </c>
      <c r="BA1208" s="6" t="str">
        <f t="shared" si="663"/>
        <v>STRENGTHEN</v>
      </c>
      <c r="BB1208" s="4">
        <f t="shared" si="664"/>
        <v>0.1</v>
      </c>
      <c r="BC1208" s="4">
        <f t="shared" si="665"/>
        <v>0.60295548643614738</v>
      </c>
      <c r="BD1208" s="4">
        <f t="shared" si="666"/>
        <v>0.77882552653643133</v>
      </c>
      <c r="BE1208" s="4">
        <f t="shared" si="684"/>
        <v>0.05</v>
      </c>
      <c r="BF1208" s="4" t="str">
        <f t="shared" si="685"/>
        <v/>
      </c>
      <c r="BG1208" s="4" t="str">
        <f t="shared" si="686"/>
        <v/>
      </c>
      <c r="BH1208" s="4" t="str">
        <f t="shared" si="687"/>
        <v/>
      </c>
      <c r="BI1208" s="4" t="str">
        <f t="shared" si="688"/>
        <v/>
      </c>
      <c r="BJ1208" s="4" t="str">
        <f t="shared" si="689"/>
        <v/>
      </c>
      <c r="BK1208" s="4" t="str">
        <f t="shared" si="690"/>
        <v/>
      </c>
      <c r="BS1208" s="3" t="str">
        <f t="shared" si="667"/>
        <v/>
      </c>
      <c r="BT1208" s="5">
        <f t="shared" si="668"/>
        <v>8.7042561977812016E-2</v>
      </c>
      <c r="BU1208" s="3"/>
    </row>
    <row r="1209" spans="1:73" x14ac:dyDescent="0.2">
      <c r="A1209" s="1">
        <v>43448</v>
      </c>
      <c r="C1209">
        <v>0.74365568114912806</v>
      </c>
      <c r="D1209">
        <v>0.75281480845740767</v>
      </c>
      <c r="E1209">
        <v>0.75051255539351125</v>
      </c>
      <c r="F1209">
        <v>0.74384356589322753</v>
      </c>
      <c r="G1209">
        <v>0.76276099534753661</v>
      </c>
      <c r="H1209">
        <v>0.75281549783968693</v>
      </c>
      <c r="I1209">
        <v>0.75055605688732974</v>
      </c>
      <c r="J1209">
        <v>0.76286628480832752</v>
      </c>
      <c r="M1209">
        <f>'[1]CAC_SWISS (-SP-NIKKEI-DAX)'!AC1294</f>
        <v>0</v>
      </c>
      <c r="N1209">
        <f>'[1]CAC_SWISS_SP (-NIKKEI-DAX)'!AD1294</f>
        <v>0</v>
      </c>
      <c r="O1209">
        <f>'[1]CAC_SWISS_DAX (-SP-NIKKEI)'!AD1294</f>
        <v>0</v>
      </c>
      <c r="P1209">
        <f>'[1]CAC_SWISS_NIKKEI (-SP-DAX)'!AD1294</f>
        <v>1</v>
      </c>
      <c r="Q1209">
        <f>'[1]CAC_SWISS_DAX_SP (-NIKKEI)'!AF1294</f>
        <v>0</v>
      </c>
      <c r="R1209">
        <f>'[1]CAC_SWISS_SP_NIKKEI (-DAX)'!AF1294</f>
        <v>0</v>
      </c>
      <c r="S1209">
        <f>'[1]CAC_SWISS_DAX_NIKKEI (-SP)'!AF1294</f>
        <v>1</v>
      </c>
      <c r="V1209" t="str">
        <f t="shared" si="677"/>
        <v>BASE</v>
      </c>
      <c r="W1209" t="str">
        <f t="shared" si="678"/>
        <v>BASE+SP</v>
      </c>
      <c r="X1209" t="str">
        <f t="shared" si="679"/>
        <v>BASE+DAX</v>
      </c>
      <c r="Y1209" t="str">
        <f t="shared" si="680"/>
        <v/>
      </c>
      <c r="Z1209" s="2" t="str">
        <f t="shared" si="681"/>
        <v>- NIKKEI</v>
      </c>
      <c r="AA1209" s="2" t="str">
        <f t="shared" si="691"/>
        <v>- DAX</v>
      </c>
      <c r="AB1209" s="2" t="str">
        <f t="shared" si="669"/>
        <v/>
      </c>
      <c r="AE1209">
        <f t="shared" si="670"/>
        <v>0.74365568114912806</v>
      </c>
      <c r="AF1209">
        <f t="shared" si="671"/>
        <v>0.75281480845740767</v>
      </c>
      <c r="AG1209">
        <f t="shared" si="672"/>
        <v>0.75051255539351125</v>
      </c>
      <c r="AH1209" t="str">
        <f t="shared" si="673"/>
        <v/>
      </c>
      <c r="AI1209">
        <f t="shared" si="674"/>
        <v>0.76276099534753661</v>
      </c>
      <c r="AJ1209">
        <f t="shared" si="675"/>
        <v>0.75281549783968693</v>
      </c>
      <c r="AK1209" t="str">
        <f t="shared" si="676"/>
        <v/>
      </c>
      <c r="AM1209" t="str">
        <f t="shared" si="682"/>
        <v>BASE</v>
      </c>
      <c r="AN1209" t="str" cm="1">
        <f t="array" ref="AN1209">IF(AM1209="",_xlfn.IFS(AF1209=MAX(AF1209:AH1209),"SP",AG1209=MAX(AF1209:AH1209),"DAX",AH1209=MAX(AF1209:AH1209),"NIKKEI",MAX(AF1209:AH1209)=0,""),"")</f>
        <v/>
      </c>
      <c r="AO1209" t="str" cm="1">
        <f t="array" ref="AO1209">IF(AM1209="BASE","",IF(MAX(AF1209:AH1209)=0,_xlfn.IFS(AI1209=MAX(AI1209:AK1209),"SP&amp;DAX",AJ1209=MAX(AI1209:AK1209),"SP&amp;NIKKEI",AK1209=MAX(AI1209:AK1209),"DAX&amp;NIKKEI"),""))</f>
        <v/>
      </c>
      <c r="AQ1209" s="3">
        <f t="shared" si="683"/>
        <v>43448</v>
      </c>
      <c r="AR1209" cm="1">
        <f t="array" ref="AR1209">IF(AM1209="BASE",AE1209,_xlfn.IFS(AN1209="DAX",AG1209,AN1209="NIKKEI",AH1209,AN1209="SP",AF1209,AN1209="",MAX(AI1209:AK1209)))</f>
        <v>0.74365568114912806</v>
      </c>
      <c r="AS1209" s="4">
        <f t="shared" si="655"/>
        <v>0.72725863890556985</v>
      </c>
      <c r="AT1209" s="4">
        <f t="shared" si="656"/>
        <v>0.63299354779019157</v>
      </c>
      <c r="AU1209" s="4">
        <f t="shared" si="657"/>
        <v>1.2926294458791721E-3</v>
      </c>
      <c r="AV1209" s="4">
        <f t="shared" si="658"/>
        <v>6.4697085241566439E-4</v>
      </c>
      <c r="AW1209" s="4">
        <f t="shared" si="659"/>
        <v>1.997971687677649</v>
      </c>
      <c r="AX1209" s="4">
        <f t="shared" si="660"/>
        <v>9.4688494856534095E-3</v>
      </c>
      <c r="AY1209" s="4">
        <f t="shared" si="661"/>
        <v>1.1924863170545417E-2</v>
      </c>
      <c r="AZ1209" s="4">
        <f t="shared" si="662"/>
        <v>9.9552845631565567</v>
      </c>
      <c r="BA1209" s="6" t="str">
        <f t="shared" si="663"/>
        <v>STRENGTHEN</v>
      </c>
      <c r="BB1209" s="4">
        <f t="shared" si="664"/>
        <v>0.1</v>
      </c>
      <c r="BC1209" s="4">
        <f t="shared" si="665"/>
        <v>0.60295548643614738</v>
      </c>
      <c r="BD1209" s="4">
        <f t="shared" si="666"/>
        <v>0.77882552653643133</v>
      </c>
      <c r="BE1209" s="4">
        <f t="shared" si="684"/>
        <v>0.05</v>
      </c>
      <c r="BF1209" s="4" t="str">
        <f t="shared" si="685"/>
        <v/>
      </c>
      <c r="BG1209" s="4" t="str">
        <f t="shared" si="686"/>
        <v/>
      </c>
      <c r="BH1209" s="4" t="str">
        <f t="shared" si="687"/>
        <v/>
      </c>
      <c r="BI1209" s="4" t="str">
        <f t="shared" si="688"/>
        <v/>
      </c>
      <c r="BJ1209" s="4" t="str">
        <f t="shared" si="689"/>
        <v/>
      </c>
      <c r="BK1209" s="4" t="str">
        <f t="shared" si="690"/>
        <v/>
      </c>
      <c r="BS1209" s="3" t="str">
        <f t="shared" si="667"/>
        <v/>
      </c>
      <c r="BT1209" s="5">
        <f t="shared" si="668"/>
        <v>9.4265091115378286E-2</v>
      </c>
      <c r="BU1209" s="3"/>
    </row>
    <row r="1210" spans="1:73" x14ac:dyDescent="0.2">
      <c r="A1210" s="1">
        <v>43451</v>
      </c>
      <c r="C1210">
        <v>0.74752232115604866</v>
      </c>
      <c r="D1210">
        <v>0.75607264198394386</v>
      </c>
      <c r="E1210">
        <v>0.7542100694746624</v>
      </c>
      <c r="F1210">
        <v>0.74776273968903328</v>
      </c>
      <c r="G1210">
        <v>0.765472547660215</v>
      </c>
      <c r="H1210">
        <v>0.75610404558678357</v>
      </c>
      <c r="I1210">
        <v>0.7542971784971253</v>
      </c>
      <c r="J1210">
        <v>0.76548480384207707</v>
      </c>
      <c r="M1210">
        <f>'[1]CAC_SWISS (-SP-NIKKEI-DAX)'!AC1295</f>
        <v>0</v>
      </c>
      <c r="N1210">
        <f>'[1]CAC_SWISS_SP (-NIKKEI-DAX)'!AD1295</f>
        <v>0</v>
      </c>
      <c r="O1210">
        <f>'[1]CAC_SWISS_DAX (-SP-NIKKEI)'!AD1295</f>
        <v>0</v>
      </c>
      <c r="P1210">
        <f>'[1]CAC_SWISS_NIKKEI (-SP-DAX)'!AD1295</f>
        <v>0</v>
      </c>
      <c r="Q1210">
        <f>'[1]CAC_SWISS_DAX_SP (-NIKKEI)'!AF1295</f>
        <v>0</v>
      </c>
      <c r="R1210">
        <f>'[1]CAC_SWISS_SP_NIKKEI (-DAX)'!AF1295</f>
        <v>0</v>
      </c>
      <c r="S1210">
        <f>'[1]CAC_SWISS_DAX_NIKKEI (-SP)'!AF1295</f>
        <v>0</v>
      </c>
      <c r="V1210" t="str">
        <f t="shared" si="677"/>
        <v>BASE</v>
      </c>
      <c r="W1210" t="str">
        <f t="shared" si="678"/>
        <v>BASE+SP</v>
      </c>
      <c r="X1210" t="str">
        <f t="shared" si="679"/>
        <v>BASE+DAX</v>
      </c>
      <c r="Y1210" t="str">
        <f t="shared" si="680"/>
        <v>BASE+NIKKEI</v>
      </c>
      <c r="Z1210" s="2" t="str">
        <f t="shared" si="681"/>
        <v>- NIKKEI</v>
      </c>
      <c r="AA1210" s="2" t="str">
        <f t="shared" si="691"/>
        <v>- DAX</v>
      </c>
      <c r="AB1210" s="2" t="str">
        <f t="shared" si="669"/>
        <v>- SP</v>
      </c>
      <c r="AE1210">
        <f t="shared" si="670"/>
        <v>0.74752232115604866</v>
      </c>
      <c r="AF1210">
        <f t="shared" si="671"/>
        <v>0.75607264198394386</v>
      </c>
      <c r="AG1210">
        <f t="shared" si="672"/>
        <v>0.7542100694746624</v>
      </c>
      <c r="AH1210">
        <f t="shared" si="673"/>
        <v>0.74776273968903328</v>
      </c>
      <c r="AI1210">
        <f t="shared" si="674"/>
        <v>0.765472547660215</v>
      </c>
      <c r="AJ1210">
        <f t="shared" si="675"/>
        <v>0.75610404558678357</v>
      </c>
      <c r="AK1210">
        <f t="shared" si="676"/>
        <v>0.7542971784971253</v>
      </c>
      <c r="AM1210" t="str">
        <f t="shared" si="682"/>
        <v>BASE</v>
      </c>
      <c r="AN1210" t="str" cm="1">
        <f t="array" ref="AN1210">IF(AM1210="",_xlfn.IFS(AF1210=MAX(AF1210:AH1210),"SP",AG1210=MAX(AF1210:AH1210),"DAX",AH1210=MAX(AF1210:AH1210),"NIKKEI",MAX(AF1210:AH1210)=0,""),"")</f>
        <v/>
      </c>
      <c r="AO1210" t="str" cm="1">
        <f t="array" ref="AO1210">IF(AM1210="BASE","",IF(MAX(AF1210:AH1210)=0,_xlfn.IFS(AI1210=MAX(AI1210:AK1210),"SP&amp;DAX",AJ1210=MAX(AI1210:AK1210),"SP&amp;NIKKEI",AK1210=MAX(AI1210:AK1210),"DAX&amp;NIKKEI"),""))</f>
        <v/>
      </c>
      <c r="AQ1210" s="3">
        <f t="shared" si="683"/>
        <v>43451</v>
      </c>
      <c r="AR1210" cm="1">
        <f t="array" ref="AR1210">IF(AM1210="BASE",AE1210,_xlfn.IFS(AN1210="DAX",AG1210,AN1210="NIKKEI",AH1210,AN1210="SP",AF1210,AN1210="",MAX(AI1210:AK1210)))</f>
        <v>0.74752232115604866</v>
      </c>
      <c r="AS1210" s="4">
        <f t="shared" si="655"/>
        <v>0.73481718926824136</v>
      </c>
      <c r="AT1210" s="4">
        <f t="shared" si="656"/>
        <v>0.6348574096833236</v>
      </c>
      <c r="AU1210" s="4">
        <f t="shared" si="657"/>
        <v>9.3471789722515068E-4</v>
      </c>
      <c r="AV1210" s="4">
        <f t="shared" si="658"/>
        <v>6.1431443805990511E-4</v>
      </c>
      <c r="AW1210" s="4">
        <f t="shared" si="659"/>
        <v>1.5215626384708238</v>
      </c>
      <c r="AX1210" s="4">
        <f t="shared" si="660"/>
        <v>8.9265819855501444E-3</v>
      </c>
      <c r="AY1210" s="4">
        <f t="shared" si="661"/>
        <v>1.0283874682419713E-2</v>
      </c>
      <c r="AZ1210" s="4">
        <f t="shared" si="662"/>
        <v>11.197990423067541</v>
      </c>
      <c r="BA1210" s="6" t="str">
        <f t="shared" si="663"/>
        <v>STRENGTHEN</v>
      </c>
      <c r="BB1210" s="4">
        <f t="shared" si="664"/>
        <v>0.1</v>
      </c>
      <c r="BC1210" s="4">
        <f t="shared" si="665"/>
        <v>0.60295548643614738</v>
      </c>
      <c r="BD1210" s="4">
        <f t="shared" si="666"/>
        <v>0.77882552653643133</v>
      </c>
      <c r="BE1210" s="4">
        <f t="shared" si="684"/>
        <v>0.05</v>
      </c>
      <c r="BF1210" s="4" t="str">
        <f t="shared" si="685"/>
        <v/>
      </c>
      <c r="BG1210" s="4" t="str">
        <f t="shared" si="686"/>
        <v/>
      </c>
      <c r="BH1210" s="4" t="str">
        <f t="shared" si="687"/>
        <v/>
      </c>
      <c r="BI1210" s="4" t="str">
        <f t="shared" si="688"/>
        <v/>
      </c>
      <c r="BJ1210" s="4" t="str">
        <f t="shared" si="689"/>
        <v/>
      </c>
      <c r="BK1210" s="4" t="str">
        <f t="shared" si="690"/>
        <v/>
      </c>
      <c r="BS1210" s="3" t="str">
        <f t="shared" si="667"/>
        <v/>
      </c>
      <c r="BT1210" s="5">
        <f t="shared" si="668"/>
        <v>9.9959779584917752E-2</v>
      </c>
      <c r="BU1210" s="3"/>
    </row>
    <row r="1211" spans="1:73" x14ac:dyDescent="0.2">
      <c r="A1211" s="1">
        <v>43452</v>
      </c>
      <c r="C1211">
        <v>0.74851603114596355</v>
      </c>
      <c r="D1211">
        <v>0.7574225170805704</v>
      </c>
      <c r="E1211">
        <v>0.75406674708601795</v>
      </c>
      <c r="F1211">
        <v>0.74862925335279751</v>
      </c>
      <c r="G1211">
        <v>0.76572379519100819</v>
      </c>
      <c r="H1211">
        <v>0.75742474826150685</v>
      </c>
      <c r="I1211">
        <v>0.75408220205684584</v>
      </c>
      <c r="J1211">
        <v>0.76579433163067057</v>
      </c>
      <c r="M1211">
        <f>'[1]CAC_SWISS (-SP-NIKKEI-DAX)'!AC1296</f>
        <v>0</v>
      </c>
      <c r="N1211">
        <f>'[1]CAC_SWISS_SP (-NIKKEI-DAX)'!AD1296</f>
        <v>0</v>
      </c>
      <c r="O1211">
        <f>'[1]CAC_SWISS_DAX (-SP-NIKKEI)'!AD1296</f>
        <v>0</v>
      </c>
      <c r="P1211">
        <f>'[1]CAC_SWISS_NIKKEI (-SP-DAX)'!AD1296</f>
        <v>0</v>
      </c>
      <c r="Q1211">
        <f>'[1]CAC_SWISS_DAX_SP (-NIKKEI)'!AF1296</f>
        <v>0</v>
      </c>
      <c r="R1211">
        <f>'[1]CAC_SWISS_SP_NIKKEI (-DAX)'!AF1296</f>
        <v>0</v>
      </c>
      <c r="S1211">
        <f>'[1]CAC_SWISS_DAX_NIKKEI (-SP)'!AF1296</f>
        <v>1</v>
      </c>
      <c r="V1211" t="str">
        <f t="shared" si="677"/>
        <v>BASE</v>
      </c>
      <c r="W1211" t="str">
        <f t="shared" si="678"/>
        <v>BASE+SP</v>
      </c>
      <c r="X1211" t="str">
        <f t="shared" si="679"/>
        <v>BASE+DAX</v>
      </c>
      <c r="Y1211" t="str">
        <f t="shared" si="680"/>
        <v>BASE+NIKKEI</v>
      </c>
      <c r="Z1211" s="2" t="str">
        <f t="shared" si="681"/>
        <v>- NIKKEI</v>
      </c>
      <c r="AA1211" s="2" t="str">
        <f t="shared" si="691"/>
        <v>- DAX</v>
      </c>
      <c r="AB1211" s="2" t="str">
        <f t="shared" si="669"/>
        <v/>
      </c>
      <c r="AE1211">
        <f t="shared" si="670"/>
        <v>0.74851603114596355</v>
      </c>
      <c r="AF1211">
        <f t="shared" si="671"/>
        <v>0.7574225170805704</v>
      </c>
      <c r="AG1211">
        <f t="shared" si="672"/>
        <v>0.75406674708601795</v>
      </c>
      <c r="AH1211">
        <f t="shared" si="673"/>
        <v>0.74862925335279751</v>
      </c>
      <c r="AI1211">
        <f t="shared" si="674"/>
        <v>0.76572379519100819</v>
      </c>
      <c r="AJ1211">
        <f t="shared" si="675"/>
        <v>0.75742474826150685</v>
      </c>
      <c r="AK1211" t="str">
        <f t="shared" si="676"/>
        <v/>
      </c>
      <c r="AM1211" t="str">
        <f t="shared" si="682"/>
        <v>BASE</v>
      </c>
      <c r="AN1211" t="str" cm="1">
        <f t="array" ref="AN1211">IF(AM1211="",_xlfn.IFS(AF1211=MAX(AF1211:AH1211),"SP",AG1211=MAX(AF1211:AH1211),"DAX",AH1211=MAX(AF1211:AH1211),"NIKKEI",MAX(AF1211:AH1211)=0,""),"")</f>
        <v/>
      </c>
      <c r="AO1211" t="str" cm="1">
        <f t="array" ref="AO1211">IF(AM1211="BASE","",IF(MAX(AF1211:AH1211)=0,_xlfn.IFS(AI1211=MAX(AI1211:AK1211),"SP&amp;DAX",AJ1211=MAX(AI1211:AK1211),"SP&amp;NIKKEI",AK1211=MAX(AI1211:AK1211),"DAX&amp;NIKKEI"),""))</f>
        <v/>
      </c>
      <c r="AQ1211" s="3">
        <f t="shared" si="683"/>
        <v>43452</v>
      </c>
      <c r="AR1211" cm="1">
        <f t="array" ref="AR1211">IF(AM1211="BASE",AE1211,_xlfn.IFS(AN1211="DAX",AG1211,AN1211="NIKKEI",AH1211,AN1211="SP",AF1211,AN1211="",MAX(AI1211:AK1211)))</f>
        <v>0.74851603114596355</v>
      </c>
      <c r="AS1211" s="4">
        <f t="shared" si="655"/>
        <v>0.74228765623285209</v>
      </c>
      <c r="AT1211" s="4">
        <f t="shared" si="656"/>
        <v>0.63673239794988779</v>
      </c>
      <c r="AU1211" s="4">
        <f t="shared" si="657"/>
        <v>4.8003661726864211E-4</v>
      </c>
      <c r="AV1211" s="4">
        <f t="shared" si="658"/>
        <v>5.8041828928152286E-4</v>
      </c>
      <c r="AW1211" s="4">
        <f t="shared" si="659"/>
        <v>0.82705287916213099</v>
      </c>
      <c r="AX1211" s="4">
        <f t="shared" si="660"/>
        <v>8.2329228559584831E-3</v>
      </c>
      <c r="AY1211" s="4">
        <f t="shared" si="661"/>
        <v>7.7208825604651353E-3</v>
      </c>
      <c r="AZ1211" s="4">
        <f t="shared" si="662"/>
        <v>12.82111591833633</v>
      </c>
      <c r="BA1211" s="6" t="str">
        <f t="shared" si="663"/>
        <v>STRENGTHEN</v>
      </c>
      <c r="BB1211" s="4">
        <f t="shared" si="664"/>
        <v>0.1</v>
      </c>
      <c r="BC1211" s="4">
        <f t="shared" si="665"/>
        <v>0.60295548643614738</v>
      </c>
      <c r="BD1211" s="4">
        <f t="shared" si="666"/>
        <v>0.77882552653643133</v>
      </c>
      <c r="BE1211" s="4">
        <f t="shared" si="684"/>
        <v>0.05</v>
      </c>
      <c r="BF1211" s="4" t="str">
        <f t="shared" si="685"/>
        <v/>
      </c>
      <c r="BG1211" s="4" t="str">
        <f t="shared" si="686"/>
        <v/>
      </c>
      <c r="BH1211" s="4" t="str">
        <f t="shared" si="687"/>
        <v/>
      </c>
      <c r="BI1211" s="4" t="str">
        <f t="shared" si="688"/>
        <v/>
      </c>
      <c r="BJ1211" s="4" t="str">
        <f t="shared" si="689"/>
        <v/>
      </c>
      <c r="BK1211" s="4" t="str">
        <f t="shared" si="690"/>
        <v/>
      </c>
      <c r="BS1211" s="3" t="str">
        <f t="shared" si="667"/>
        <v/>
      </c>
      <c r="BT1211" s="5">
        <f t="shared" si="668"/>
        <v>0.1055552582829643</v>
      </c>
      <c r="BU1211" s="3"/>
    </row>
    <row r="1212" spans="1:73" x14ac:dyDescent="0.2">
      <c r="A1212" s="1">
        <v>43453</v>
      </c>
      <c r="C1212">
        <v>0.75241453864328889</v>
      </c>
      <c r="D1212">
        <v>0.7645586741164736</v>
      </c>
      <c r="E1212">
        <v>0.75707316292685334</v>
      </c>
      <c r="F1212">
        <v>0.75270084315586272</v>
      </c>
      <c r="G1212">
        <v>0.77234408213280281</v>
      </c>
      <c r="H1212">
        <v>0.76458405230030146</v>
      </c>
      <c r="I1212">
        <v>0.75719529866031654</v>
      </c>
      <c r="J1212">
        <v>0.77236378621318547</v>
      </c>
      <c r="M1212">
        <f>'[1]CAC_SWISS (-SP-NIKKEI-DAX)'!AC1297</f>
        <v>0</v>
      </c>
      <c r="N1212">
        <f>'[1]CAC_SWISS_SP (-NIKKEI-DAX)'!AD1297</f>
        <v>0</v>
      </c>
      <c r="O1212">
        <f>'[1]CAC_SWISS_DAX (-SP-NIKKEI)'!AD1297</f>
        <v>0</v>
      </c>
      <c r="P1212">
        <f>'[1]CAC_SWISS_NIKKEI (-SP-DAX)'!AD1297</f>
        <v>1</v>
      </c>
      <c r="Q1212">
        <f>'[1]CAC_SWISS_DAX_SP (-NIKKEI)'!AF1297</f>
        <v>0</v>
      </c>
      <c r="R1212">
        <f>'[1]CAC_SWISS_SP_NIKKEI (-DAX)'!AF1297</f>
        <v>0</v>
      </c>
      <c r="S1212">
        <f>'[1]CAC_SWISS_DAX_NIKKEI (-SP)'!AF1297</f>
        <v>1</v>
      </c>
      <c r="V1212" t="str">
        <f t="shared" si="677"/>
        <v>BASE</v>
      </c>
      <c r="W1212" t="str">
        <f t="shared" si="678"/>
        <v>BASE+SP</v>
      </c>
      <c r="X1212" t="str">
        <f t="shared" si="679"/>
        <v>BASE+DAX</v>
      </c>
      <c r="Y1212" t="str">
        <f t="shared" si="680"/>
        <v/>
      </c>
      <c r="Z1212" s="2" t="str">
        <f t="shared" si="681"/>
        <v>- NIKKEI</v>
      </c>
      <c r="AA1212" s="2" t="str">
        <f t="shared" si="691"/>
        <v>- DAX</v>
      </c>
      <c r="AB1212" s="2" t="str">
        <f t="shared" si="669"/>
        <v/>
      </c>
      <c r="AE1212">
        <f t="shared" si="670"/>
        <v>0.75241453864328889</v>
      </c>
      <c r="AF1212">
        <f t="shared" si="671"/>
        <v>0.7645586741164736</v>
      </c>
      <c r="AG1212">
        <f t="shared" si="672"/>
        <v>0.75707316292685334</v>
      </c>
      <c r="AH1212" t="str">
        <f t="shared" si="673"/>
        <v/>
      </c>
      <c r="AI1212">
        <f t="shared" si="674"/>
        <v>0.77234408213280281</v>
      </c>
      <c r="AJ1212">
        <f t="shared" si="675"/>
        <v>0.76458405230030146</v>
      </c>
      <c r="AK1212" t="str">
        <f t="shared" si="676"/>
        <v/>
      </c>
      <c r="AM1212" t="str">
        <f t="shared" si="682"/>
        <v>BASE</v>
      </c>
      <c r="AN1212" t="str" cm="1">
        <f t="array" ref="AN1212">IF(AM1212="",_xlfn.IFS(AF1212=MAX(AF1212:AH1212),"SP",AG1212=MAX(AF1212:AH1212),"DAX",AH1212=MAX(AF1212:AH1212),"NIKKEI",MAX(AF1212:AH1212)=0,""),"")</f>
        <v/>
      </c>
      <c r="AO1212" t="str" cm="1">
        <f t="array" ref="AO1212">IF(AM1212="BASE","",IF(MAX(AF1212:AH1212)=0,_xlfn.IFS(AI1212=MAX(AI1212:AK1212),"SP&amp;DAX",AJ1212=MAX(AI1212:AK1212),"SP&amp;NIKKEI",AK1212=MAX(AI1212:AK1212),"DAX&amp;NIKKEI"),""))</f>
        <v/>
      </c>
      <c r="AQ1212" s="3">
        <f t="shared" si="683"/>
        <v>43453</v>
      </c>
      <c r="AR1212" cm="1">
        <f t="array" ref="AR1212">IF(AM1212="BASE",AE1212,_xlfn.IFS(AN1212="DAX",AG1212,AN1212="NIKKEI",AH1212,AN1212="SP",AF1212,AN1212="",MAX(AI1212:AK1212)))</f>
        <v>0.75241453864328889</v>
      </c>
      <c r="AS1212" s="4">
        <f t="shared" si="655"/>
        <v>0.74943254990080777</v>
      </c>
      <c r="AT1212" s="4">
        <f t="shared" si="656"/>
        <v>0.63909290118751061</v>
      </c>
      <c r="AU1212" s="4">
        <f t="shared" si="657"/>
        <v>1.6888211969321098E-5</v>
      </c>
      <c r="AV1212" s="4">
        <f t="shared" si="658"/>
        <v>5.0353511611214978E-4</v>
      </c>
      <c r="AW1212" s="4">
        <f t="shared" si="659"/>
        <v>3.3539293346046738E-2</v>
      </c>
      <c r="AX1212" s="4">
        <f t="shared" si="660"/>
        <v>7.1667644693936966E-3</v>
      </c>
      <c r="AY1212" s="4">
        <f t="shared" si="661"/>
        <v>3.4292161668776589E-3</v>
      </c>
      <c r="AZ1212" s="4">
        <f t="shared" si="662"/>
        <v>32.176346822067707</v>
      </c>
      <c r="BA1212" s="6" t="str">
        <f t="shared" si="663"/>
        <v>STRENGTHEN</v>
      </c>
      <c r="BB1212" s="4">
        <f t="shared" si="664"/>
        <v>0.1</v>
      </c>
      <c r="BC1212" s="4">
        <f t="shared" si="665"/>
        <v>0.60295548643614738</v>
      </c>
      <c r="BD1212" s="4">
        <f t="shared" si="666"/>
        <v>0.77882552653643133</v>
      </c>
      <c r="BE1212" s="4">
        <f t="shared" si="684"/>
        <v>0.05</v>
      </c>
      <c r="BF1212" s="4" t="str">
        <f t="shared" si="685"/>
        <v/>
      </c>
      <c r="BG1212" s="4" t="str">
        <f t="shared" si="686"/>
        <v/>
      </c>
      <c r="BH1212" s="4" t="str">
        <f t="shared" si="687"/>
        <v/>
      </c>
      <c r="BI1212" s="4" t="str">
        <f t="shared" si="688"/>
        <v/>
      </c>
      <c r="BJ1212" s="4" t="str">
        <f t="shared" si="689"/>
        <v/>
      </c>
      <c r="BK1212" s="4" t="str">
        <f t="shared" si="690"/>
        <v/>
      </c>
      <c r="BS1212" s="3" t="str">
        <f t="shared" si="667"/>
        <v/>
      </c>
      <c r="BT1212" s="5">
        <f t="shared" si="668"/>
        <v>0.11033964871329716</v>
      </c>
      <c r="BU1212" s="3"/>
    </row>
    <row r="1213" spans="1:73" x14ac:dyDescent="0.2">
      <c r="A1213" s="1">
        <v>43454</v>
      </c>
      <c r="C1213">
        <v>0.74864032764562571</v>
      </c>
      <c r="D1213">
        <v>0.76156684446081324</v>
      </c>
      <c r="E1213">
        <v>0.75403121738848744</v>
      </c>
      <c r="F1213">
        <v>0.74967557960597064</v>
      </c>
      <c r="G1213">
        <v>0.77030160253830038</v>
      </c>
      <c r="H1213">
        <v>0.76192172026555738</v>
      </c>
      <c r="I1213">
        <v>0.75467721749330041</v>
      </c>
      <c r="J1213">
        <v>0.77036717246227548</v>
      </c>
      <c r="M1213">
        <f>'[1]CAC_SWISS (-SP-NIKKEI-DAX)'!AC1298</f>
        <v>0</v>
      </c>
      <c r="N1213">
        <f>'[1]CAC_SWISS_SP (-NIKKEI-DAX)'!AD1298</f>
        <v>0</v>
      </c>
      <c r="O1213">
        <f>'[1]CAC_SWISS_DAX (-SP-NIKKEI)'!AD1298</f>
        <v>0</v>
      </c>
      <c r="P1213">
        <f>'[1]CAC_SWISS_NIKKEI (-SP-DAX)'!AD1298</f>
        <v>1</v>
      </c>
      <c r="Q1213">
        <f>'[1]CAC_SWISS_DAX_SP (-NIKKEI)'!AF1298</f>
        <v>0</v>
      </c>
      <c r="R1213">
        <f>'[1]CAC_SWISS_SP_NIKKEI (-DAX)'!AF1298</f>
        <v>0</v>
      </c>
      <c r="S1213">
        <f>'[1]CAC_SWISS_DAX_NIKKEI (-SP)'!AF1298</f>
        <v>1</v>
      </c>
      <c r="V1213" t="str">
        <f t="shared" si="677"/>
        <v>BASE</v>
      </c>
      <c r="W1213" t="str">
        <f t="shared" si="678"/>
        <v>BASE+SP</v>
      </c>
      <c r="X1213" t="str">
        <f t="shared" si="679"/>
        <v>BASE+DAX</v>
      </c>
      <c r="Y1213" t="str">
        <f t="shared" si="680"/>
        <v/>
      </c>
      <c r="Z1213" s="2" t="str">
        <f t="shared" si="681"/>
        <v>- NIKKEI</v>
      </c>
      <c r="AA1213" s="2" t="str">
        <f t="shared" si="691"/>
        <v>- DAX</v>
      </c>
      <c r="AB1213" s="2" t="str">
        <f t="shared" si="669"/>
        <v/>
      </c>
      <c r="AE1213">
        <f t="shared" si="670"/>
        <v>0.74864032764562571</v>
      </c>
      <c r="AF1213">
        <f t="shared" si="671"/>
        <v>0.76156684446081324</v>
      </c>
      <c r="AG1213">
        <f t="shared" si="672"/>
        <v>0.75403121738848744</v>
      </c>
      <c r="AH1213" t="str">
        <f t="shared" si="673"/>
        <v/>
      </c>
      <c r="AI1213">
        <f t="shared" si="674"/>
        <v>0.77030160253830038</v>
      </c>
      <c r="AJ1213">
        <f t="shared" si="675"/>
        <v>0.76192172026555738</v>
      </c>
      <c r="AK1213" t="str">
        <f t="shared" si="676"/>
        <v/>
      </c>
      <c r="AM1213" t="str">
        <f t="shared" si="682"/>
        <v>BASE</v>
      </c>
      <c r="AN1213" t="str" cm="1">
        <f t="array" ref="AN1213">IF(AM1213="",_xlfn.IFS(AF1213=MAX(AF1213:AH1213),"SP",AG1213=MAX(AF1213:AH1213),"DAX",AH1213=MAX(AF1213:AH1213),"NIKKEI",MAX(AF1213:AH1213)=0,""),"")</f>
        <v/>
      </c>
      <c r="AO1213" t="str" cm="1">
        <f t="array" ref="AO1213">IF(AM1213="BASE","",IF(MAX(AF1213:AH1213)=0,_xlfn.IFS(AI1213=MAX(AI1213:AK1213),"SP&amp;DAX",AJ1213=MAX(AI1213:AK1213),"SP&amp;NIKKEI",AK1213=MAX(AI1213:AK1213),"DAX&amp;NIKKEI"),""))</f>
        <v/>
      </c>
      <c r="AQ1213" s="3">
        <f t="shared" si="683"/>
        <v>43454</v>
      </c>
      <c r="AR1213" cm="1">
        <f t="array" ref="AR1213">IF(AM1213="BASE",AE1213,_xlfn.IFS(AN1213="DAX",AG1213,AN1213="NIKKEI",AH1213,AN1213="SP",AF1213,AN1213="",MAX(AI1213:AK1213)))</f>
        <v>0.74864032764562571</v>
      </c>
      <c r="AS1213" s="4">
        <f t="shared" si="655"/>
        <v>0.74952498732422002</v>
      </c>
      <c r="AT1213" s="4">
        <f t="shared" si="656"/>
        <v>0.64241008121038323</v>
      </c>
      <c r="AU1213" s="4">
        <f t="shared" si="657"/>
        <v>1.6621041505103861E-5</v>
      </c>
      <c r="AV1213" s="4">
        <f t="shared" si="658"/>
        <v>6.6624592142884771E-4</v>
      </c>
      <c r="AW1213" s="4">
        <f t="shared" si="659"/>
        <v>2.4947306948548305E-2</v>
      </c>
      <c r="AX1213" s="4">
        <f t="shared" si="660"/>
        <v>8.237296115238487E-3</v>
      </c>
      <c r="AY1213" s="4">
        <f t="shared" si="661"/>
        <v>3.8713076058468072E-3</v>
      </c>
      <c r="AZ1213" s="4">
        <f t="shared" si="662"/>
        <v>27.66892146520776</v>
      </c>
      <c r="BA1213" s="6" t="str">
        <f t="shared" si="663"/>
        <v>STRENGTHEN</v>
      </c>
      <c r="BB1213" s="4">
        <f t="shared" si="664"/>
        <v>0.1</v>
      </c>
      <c r="BC1213" s="4">
        <f t="shared" si="665"/>
        <v>0.60295548643614738</v>
      </c>
      <c r="BD1213" s="4">
        <f t="shared" si="666"/>
        <v>0.77882552653643133</v>
      </c>
      <c r="BE1213" s="4">
        <f t="shared" si="684"/>
        <v>0.05</v>
      </c>
      <c r="BF1213" s="4" t="str">
        <f t="shared" si="685"/>
        <v/>
      </c>
      <c r="BG1213" s="4" t="str">
        <f t="shared" si="686"/>
        <v/>
      </c>
      <c r="BH1213" s="4" t="str">
        <f t="shared" si="687"/>
        <v/>
      </c>
      <c r="BI1213" s="4" t="str">
        <f t="shared" si="688"/>
        <v/>
      </c>
      <c r="BJ1213" s="4" t="str">
        <f t="shared" si="689"/>
        <v/>
      </c>
      <c r="BK1213" s="4" t="str">
        <f t="shared" si="690"/>
        <v/>
      </c>
      <c r="BS1213" s="3" t="str">
        <f t="shared" si="667"/>
        <v/>
      </c>
      <c r="BT1213" s="5">
        <f t="shared" si="668"/>
        <v>0.10711490611383678</v>
      </c>
      <c r="BU1213" s="3"/>
    </row>
    <row r="1214" spans="1:73" x14ac:dyDescent="0.2">
      <c r="A1214" s="1">
        <v>43455</v>
      </c>
      <c r="C1214">
        <v>0.74885893031497142</v>
      </c>
      <c r="D1214">
        <v>0.76204211489793838</v>
      </c>
      <c r="E1214">
        <v>0.754307629514686</v>
      </c>
      <c r="F1214">
        <v>0.74997818772318714</v>
      </c>
      <c r="G1214">
        <v>0.77048327632412883</v>
      </c>
      <c r="H1214">
        <v>0.7623580037433102</v>
      </c>
      <c r="I1214">
        <v>0.75500201436882663</v>
      </c>
      <c r="J1214">
        <v>0.7705283183630397</v>
      </c>
      <c r="M1214">
        <f>'[1]CAC_SWISS (-SP-NIKKEI-DAX)'!AC1299</f>
        <v>0</v>
      </c>
      <c r="N1214">
        <f>'[1]CAC_SWISS_SP (-NIKKEI-DAX)'!AD1299</f>
        <v>0</v>
      </c>
      <c r="O1214">
        <f>'[1]CAC_SWISS_DAX (-SP-NIKKEI)'!AD1299</f>
        <v>0</v>
      </c>
      <c r="P1214">
        <f>'[1]CAC_SWISS_NIKKEI (-SP-DAX)'!AD1299</f>
        <v>1</v>
      </c>
      <c r="Q1214">
        <f>'[1]CAC_SWISS_DAX_SP (-NIKKEI)'!AF1299</f>
        <v>0</v>
      </c>
      <c r="R1214">
        <f>'[1]CAC_SWISS_SP_NIKKEI (-DAX)'!AF1299</f>
        <v>0</v>
      </c>
      <c r="S1214">
        <f>'[1]CAC_SWISS_DAX_NIKKEI (-SP)'!AF1299</f>
        <v>1</v>
      </c>
      <c r="V1214" t="str">
        <f t="shared" si="677"/>
        <v>BASE</v>
      </c>
      <c r="W1214" t="str">
        <f t="shared" si="678"/>
        <v>BASE+SP</v>
      </c>
      <c r="X1214" t="str">
        <f t="shared" si="679"/>
        <v>BASE+DAX</v>
      </c>
      <c r="Y1214" t="str">
        <f t="shared" si="680"/>
        <v/>
      </c>
      <c r="Z1214" s="2" t="str">
        <f t="shared" si="681"/>
        <v>- NIKKEI</v>
      </c>
      <c r="AA1214" s="2" t="str">
        <f t="shared" si="691"/>
        <v>- DAX</v>
      </c>
      <c r="AB1214" s="2" t="str">
        <f t="shared" si="669"/>
        <v/>
      </c>
      <c r="AE1214">
        <f t="shared" si="670"/>
        <v>0.74885893031497142</v>
      </c>
      <c r="AF1214">
        <f t="shared" si="671"/>
        <v>0.76204211489793838</v>
      </c>
      <c r="AG1214">
        <f t="shared" si="672"/>
        <v>0.754307629514686</v>
      </c>
      <c r="AH1214" t="str">
        <f t="shared" si="673"/>
        <v/>
      </c>
      <c r="AI1214">
        <f t="shared" si="674"/>
        <v>0.77048327632412883</v>
      </c>
      <c r="AJ1214">
        <f t="shared" si="675"/>
        <v>0.7623580037433102</v>
      </c>
      <c r="AK1214" t="str">
        <f t="shared" si="676"/>
        <v/>
      </c>
      <c r="AM1214" t="str">
        <f t="shared" si="682"/>
        <v>BASE</v>
      </c>
      <c r="AN1214" t="str" cm="1">
        <f t="array" ref="AN1214">IF(AM1214="",_xlfn.IFS(AF1214=MAX(AF1214:AH1214),"SP",AG1214=MAX(AF1214:AH1214),"DAX",AH1214=MAX(AF1214:AH1214),"NIKKEI",MAX(AF1214:AH1214)=0,""),"")</f>
        <v/>
      </c>
      <c r="AO1214" t="str" cm="1">
        <f t="array" ref="AO1214">IF(AM1214="BASE","",IF(MAX(AF1214:AH1214)=0,_xlfn.IFS(AI1214=MAX(AI1214:AK1214),"SP&amp;DAX",AJ1214=MAX(AI1214:AK1214),"SP&amp;NIKKEI",AK1214=MAX(AI1214:AK1214),"DAX&amp;NIKKEI"),""))</f>
        <v/>
      </c>
      <c r="AQ1214" s="3">
        <f t="shared" si="683"/>
        <v>43455</v>
      </c>
      <c r="AR1214" cm="1">
        <f t="array" ref="AR1214">IF(AM1214="BASE",AE1214,_xlfn.IFS(AN1214="DAX",AG1214,AN1214="NIKKEI",AH1214,AN1214="SP",AF1214,AN1214="",MAX(AI1214:AK1214)))</f>
        <v>0.74885893031497142</v>
      </c>
      <c r="AS1214" s="4">
        <f t="shared" si="655"/>
        <v>0.7492987608674434</v>
      </c>
      <c r="AT1214" s="4">
        <f t="shared" si="656"/>
        <v>0.64567109420608704</v>
      </c>
      <c r="AU1214" s="4">
        <f t="shared" si="657"/>
        <v>1.6330371424242455E-5</v>
      </c>
      <c r="AV1214" s="4">
        <f t="shared" si="658"/>
        <v>8.3631961047002303E-4</v>
      </c>
      <c r="AW1214" s="4">
        <f t="shared" si="659"/>
        <v>1.9526471960958278E-2</v>
      </c>
      <c r="AX1214" s="4">
        <f t="shared" si="660"/>
        <v>9.224401775483889E-3</v>
      </c>
      <c r="AY1214" s="4">
        <f t="shared" si="661"/>
        <v>4.2847904676687172E-3</v>
      </c>
      <c r="AZ1214" s="4">
        <f t="shared" si="662"/>
        <v>24.185002147313504</v>
      </c>
      <c r="BA1214" s="6" t="str">
        <f t="shared" si="663"/>
        <v>STRENGTHEN</v>
      </c>
      <c r="BB1214" s="4">
        <f t="shared" si="664"/>
        <v>0.1</v>
      </c>
      <c r="BC1214" s="4">
        <f t="shared" si="665"/>
        <v>0.60295548643614738</v>
      </c>
      <c r="BD1214" s="4">
        <f t="shared" si="666"/>
        <v>0.77882552653643133</v>
      </c>
      <c r="BE1214" s="4">
        <f t="shared" si="684"/>
        <v>0.05</v>
      </c>
      <c r="BF1214" s="4" t="str">
        <f t="shared" si="685"/>
        <v/>
      </c>
      <c r="BG1214" s="4" t="str">
        <f t="shared" si="686"/>
        <v/>
      </c>
      <c r="BH1214" s="4" t="str">
        <f t="shared" si="687"/>
        <v/>
      </c>
      <c r="BI1214" s="4" t="str">
        <f t="shared" si="688"/>
        <v/>
      </c>
      <c r="BJ1214" s="4" t="str">
        <f t="shared" si="689"/>
        <v/>
      </c>
      <c r="BK1214" s="4" t="str">
        <f t="shared" si="690"/>
        <v/>
      </c>
      <c r="BS1214" s="3" t="str">
        <f t="shared" si="667"/>
        <v/>
      </c>
      <c r="BT1214" s="5">
        <f t="shared" si="668"/>
        <v>0.10362766666135637</v>
      </c>
      <c r="BU1214" s="3"/>
    </row>
    <row r="1215" spans="1:73" x14ac:dyDescent="0.2">
      <c r="A1215" s="1">
        <v>43458</v>
      </c>
      <c r="C1215">
        <v>0.74783086989901493</v>
      </c>
      <c r="D1215">
        <v>0.76227010979658449</v>
      </c>
      <c r="E1215">
        <v>0.75446944629086277</v>
      </c>
      <c r="F1215">
        <v>0.74899713979507165</v>
      </c>
      <c r="G1215">
        <v>0.7705503523115198</v>
      </c>
      <c r="H1215">
        <v>0.76262003335613826</v>
      </c>
      <c r="I1215">
        <v>0.75519146171316909</v>
      </c>
      <c r="J1215">
        <v>0.7706403341906457</v>
      </c>
      <c r="M1215">
        <f>'[1]CAC_SWISS (-SP-NIKKEI-DAX)'!AC1300</f>
        <v>0</v>
      </c>
      <c r="N1215">
        <f>'[1]CAC_SWISS_SP (-NIKKEI-DAX)'!AD1300</f>
        <v>0</v>
      </c>
      <c r="O1215">
        <f>'[1]CAC_SWISS_DAX (-SP-NIKKEI)'!AD1300</f>
        <v>0</v>
      </c>
      <c r="P1215">
        <f>'[1]CAC_SWISS_NIKKEI (-SP-DAX)'!AD1300</f>
        <v>1</v>
      </c>
      <c r="Q1215">
        <f>'[1]CAC_SWISS_DAX_SP (-NIKKEI)'!AF1300</f>
        <v>0</v>
      </c>
      <c r="R1215">
        <f>'[1]CAC_SWISS_SP_NIKKEI (-DAX)'!AF1300</f>
        <v>0</v>
      </c>
      <c r="S1215">
        <f>'[1]CAC_SWISS_DAX_NIKKEI (-SP)'!AF1300</f>
        <v>1</v>
      </c>
      <c r="V1215" t="str">
        <f t="shared" si="677"/>
        <v>BASE</v>
      </c>
      <c r="W1215" t="str">
        <f t="shared" si="678"/>
        <v>BASE+SP</v>
      </c>
      <c r="X1215" t="str">
        <f t="shared" si="679"/>
        <v>BASE+DAX</v>
      </c>
      <c r="Y1215" t="str">
        <f t="shared" si="680"/>
        <v/>
      </c>
      <c r="Z1215" s="2" t="str">
        <f t="shared" si="681"/>
        <v>- NIKKEI</v>
      </c>
      <c r="AA1215" s="2" t="str">
        <f t="shared" si="691"/>
        <v>- DAX</v>
      </c>
      <c r="AB1215" s="2" t="str">
        <f t="shared" si="669"/>
        <v/>
      </c>
      <c r="AE1215">
        <f t="shared" si="670"/>
        <v>0.74783086989901493</v>
      </c>
      <c r="AF1215">
        <f t="shared" si="671"/>
        <v>0.76227010979658449</v>
      </c>
      <c r="AG1215">
        <f t="shared" si="672"/>
        <v>0.75446944629086277</v>
      </c>
      <c r="AH1215" t="str">
        <f t="shared" si="673"/>
        <v/>
      </c>
      <c r="AI1215">
        <f t="shared" si="674"/>
        <v>0.7705503523115198</v>
      </c>
      <c r="AJ1215">
        <f t="shared" si="675"/>
        <v>0.76262003335613826</v>
      </c>
      <c r="AK1215" t="str">
        <f t="shared" si="676"/>
        <v/>
      </c>
      <c r="AM1215" t="str">
        <f t="shared" si="682"/>
        <v>BASE</v>
      </c>
      <c r="AN1215" t="str" cm="1">
        <f t="array" ref="AN1215">IF(AM1215="",_xlfn.IFS(AF1215=MAX(AF1215:AH1215),"SP",AG1215=MAX(AF1215:AH1215),"DAX",AH1215=MAX(AF1215:AH1215),"NIKKEI",MAX(AF1215:AH1215)=0,""),"")</f>
        <v/>
      </c>
      <c r="AO1215" t="str" cm="1">
        <f t="array" ref="AO1215">IF(AM1215="BASE","",IF(MAX(AF1215:AH1215)=0,_xlfn.IFS(AI1215=MAX(AI1215:AK1215),"SP&amp;DAX",AJ1215=MAX(AI1215:AK1215),"SP&amp;NIKKEI",AK1215=MAX(AI1215:AK1215),"DAX&amp;NIKKEI"),""))</f>
        <v/>
      </c>
      <c r="AQ1215" s="3">
        <f t="shared" si="683"/>
        <v>43458</v>
      </c>
      <c r="AR1215" cm="1">
        <f t="array" ref="AR1215">IF(AM1215="BASE",AE1215,_xlfn.IFS(AN1215="DAX",AG1215,AN1215="NIKKEI",AH1215,AN1215="SP",AF1215,AN1215="",MAX(AI1215:AK1215)))</f>
        <v>0.74783086989901493</v>
      </c>
      <c r="AS1215" s="4">
        <f t="shared" ref="AS1215:AS1278" si="692">AVERAGE($AR1206:$AR1215)</f>
        <v>0.74962030398125512</v>
      </c>
      <c r="AT1215" s="4">
        <f t="shared" ref="AT1215:AT1278" si="693">AVERAGE($AR1156:$AR1205)</f>
        <v>0.64861870298886781</v>
      </c>
      <c r="AU1215" s="4">
        <f t="shared" ref="AU1215:AU1278" si="694">_xlfn.VAR.S($AR1206:$AR1215)</f>
        <v>1.401784900214708E-5</v>
      </c>
      <c r="AV1215" s="4">
        <f t="shared" ref="AV1215:AV1278" si="695">_xlfn.VAR.S($AR1156:$AR1205)</f>
        <v>9.7937079789843203E-4</v>
      </c>
      <c r="AW1215" s="4">
        <f t="shared" ref="AW1215:AW1278" si="696">AU1215/AV1215</f>
        <v>1.4313117189349599E-2</v>
      </c>
      <c r="AX1215" s="4">
        <f t="shared" ref="AX1215:AX1278" si="697">SQRT(60*(AU1215*9+AV1215*49)/(58*500))</f>
        <v>9.9774224165717577E-3</v>
      </c>
      <c r="AY1215" s="4">
        <f t="shared" ref="AY1215:AY1278" si="698">SQRT(AU1215/10+AV1215/50)</f>
        <v>4.5813972604635969E-3</v>
      </c>
      <c r="AZ1215" s="4">
        <f t="shared" ref="AZ1215:AZ1278" si="699">IF(AW1215&lt;$AX$1,(AS1215-AT1215)/AY1215,IF(AW1215&gt;$AY$1,(AS1215-AT1215)/AY1215,(AS1215-AT1215)/AX1215))</f>
        <v>22.046025535486272</v>
      </c>
      <c r="BA1215" s="6" t="str">
        <f t="shared" ref="BA1215:BA1278" si="700">IF(AZ1215&lt;$BA$1,"WEAKEN",IF(AZ1215&gt;ABS($BA$1),"STRENGTHEN","NEUTRAL"))</f>
        <v>STRENGTHEN</v>
      </c>
      <c r="BB1215" s="4">
        <f t="shared" ref="BB1215:BB1278" si="701">IF(BA1215="WEAKEN",0,IF(BA1215="STRENGTHEN",0.1,BB1214))</f>
        <v>0.1</v>
      </c>
      <c r="BC1215" s="4">
        <f t="shared" ref="BC1215:BC1278" si="702">$AV$2637</f>
        <v>0.60295548643614738</v>
      </c>
      <c r="BD1215" s="4">
        <f t="shared" ref="BD1215:BD1278" si="703">$AV$2639</f>
        <v>0.77882552653643133</v>
      </c>
      <c r="BE1215" s="4">
        <f t="shared" si="684"/>
        <v>0.05</v>
      </c>
      <c r="BF1215" s="4" t="str">
        <f t="shared" si="685"/>
        <v/>
      </c>
      <c r="BG1215" s="4" t="str">
        <f t="shared" si="686"/>
        <v/>
      </c>
      <c r="BH1215" s="4" t="str">
        <f t="shared" si="687"/>
        <v/>
      </c>
      <c r="BI1215" s="4" t="str">
        <f t="shared" si="688"/>
        <v/>
      </c>
      <c r="BJ1215" s="4" t="str">
        <f t="shared" si="689"/>
        <v/>
      </c>
      <c r="BK1215" s="4" t="str">
        <f t="shared" si="690"/>
        <v/>
      </c>
      <c r="BS1215" s="3" t="str">
        <f t="shared" ref="BS1215:BS1278" si="704">IF(BB1215&lt;&gt;BB1214, "Change", "")</f>
        <v/>
      </c>
      <c r="BT1215" s="5">
        <f t="shared" ref="BT1215:BT1278" si="705">AS1215-AT1215</f>
        <v>0.10100160099238731</v>
      </c>
      <c r="BU1215" s="3"/>
    </row>
    <row r="1216" spans="1:73" x14ac:dyDescent="0.2">
      <c r="A1216" s="1">
        <v>43459</v>
      </c>
      <c r="C1216">
        <v>0.75315563088212389</v>
      </c>
      <c r="D1216">
        <v>0.76694666123175015</v>
      </c>
      <c r="E1216">
        <v>0.76125617754045016</v>
      </c>
      <c r="F1216">
        <v>0.75391432926510671</v>
      </c>
      <c r="G1216">
        <v>0.77672499985034926</v>
      </c>
      <c r="H1216">
        <v>0.76716621298764975</v>
      </c>
      <c r="I1216">
        <v>0.76163452231046036</v>
      </c>
      <c r="J1216">
        <v>0.77674984651444867</v>
      </c>
      <c r="M1216">
        <f>'[1]CAC_SWISS (-SP-NIKKEI-DAX)'!AC1301</f>
        <v>1</v>
      </c>
      <c r="N1216">
        <f>'[1]CAC_SWISS_SP (-NIKKEI-DAX)'!AD1301</f>
        <v>0</v>
      </c>
      <c r="O1216">
        <f>'[1]CAC_SWISS_DAX (-SP-NIKKEI)'!AD1301</f>
        <v>0</v>
      </c>
      <c r="P1216">
        <f>'[1]CAC_SWISS_NIKKEI (-SP-DAX)'!AD1301</f>
        <v>1</v>
      </c>
      <c r="Q1216">
        <f>'[1]CAC_SWISS_DAX_SP (-NIKKEI)'!AF1301</f>
        <v>0</v>
      </c>
      <c r="R1216">
        <f>'[1]CAC_SWISS_SP_NIKKEI (-DAX)'!AF1301</f>
        <v>0</v>
      </c>
      <c r="S1216">
        <f>'[1]CAC_SWISS_DAX_NIKKEI (-SP)'!AF1301</f>
        <v>1</v>
      </c>
      <c r="V1216" t="str">
        <f t="shared" si="677"/>
        <v/>
      </c>
      <c r="W1216" t="str">
        <f t="shared" si="678"/>
        <v>BASE+SP</v>
      </c>
      <c r="X1216" t="str">
        <f t="shared" si="679"/>
        <v>BASE+DAX</v>
      </c>
      <c r="Y1216" t="str">
        <f t="shared" si="680"/>
        <v/>
      </c>
      <c r="Z1216" s="2" t="str">
        <f t="shared" si="681"/>
        <v>- NIKKEI</v>
      </c>
      <c r="AA1216" s="2" t="str">
        <f t="shared" si="691"/>
        <v>- DAX</v>
      </c>
      <c r="AB1216" s="2" t="str">
        <f t="shared" si="669"/>
        <v/>
      </c>
      <c r="AE1216" t="str">
        <f t="shared" si="670"/>
        <v/>
      </c>
      <c r="AF1216">
        <f t="shared" si="671"/>
        <v>0.76694666123175015</v>
      </c>
      <c r="AG1216">
        <f t="shared" si="672"/>
        <v>0.76125617754045016</v>
      </c>
      <c r="AH1216" t="str">
        <f t="shared" si="673"/>
        <v/>
      </c>
      <c r="AI1216">
        <f t="shared" si="674"/>
        <v>0.77672499985034926</v>
      </c>
      <c r="AJ1216">
        <f t="shared" si="675"/>
        <v>0.76716621298764975</v>
      </c>
      <c r="AK1216" t="str">
        <f t="shared" si="676"/>
        <v/>
      </c>
      <c r="AM1216" t="str">
        <f t="shared" si="682"/>
        <v/>
      </c>
      <c r="AN1216" t="str" cm="1">
        <f t="array" ref="AN1216">IF(AM1216="",_xlfn.IFS(AF1216=MAX(AF1216:AH1216),"SP",AG1216=MAX(AF1216:AH1216),"DAX",AH1216=MAX(AF1216:AH1216),"NIKKEI",MAX(AF1216:AH1216)=0,""),"")</f>
        <v>SP</v>
      </c>
      <c r="AO1216" t="str" cm="1">
        <f t="array" ref="AO1216">IF(AM1216="BASE","",IF(MAX(AF1216:AH1216)=0,_xlfn.IFS(AI1216=MAX(AI1216:AK1216),"SP&amp;DAX",AJ1216=MAX(AI1216:AK1216),"SP&amp;NIKKEI",AK1216=MAX(AI1216:AK1216),"DAX&amp;NIKKEI"),""))</f>
        <v/>
      </c>
      <c r="AQ1216" s="3">
        <f t="shared" si="683"/>
        <v>43459</v>
      </c>
      <c r="AR1216" cm="1">
        <f t="array" ref="AR1216">IF(AM1216="BASE",AE1216,_xlfn.IFS(AN1216="DAX",AG1216,AN1216="NIKKEI",AH1216,AN1216="SP",AF1216,AN1216="",MAX(AI1216:AK1216)))</f>
        <v>0.76694666123175015</v>
      </c>
      <c r="AS1216" s="4">
        <f t="shared" si="692"/>
        <v>0.75094677294968326</v>
      </c>
      <c r="AT1216" s="4">
        <f t="shared" si="693"/>
        <v>0.65173812832456246</v>
      </c>
      <c r="AU1216" s="4">
        <f t="shared" si="694"/>
        <v>4.3585661547850067E-5</v>
      </c>
      <c r="AV1216" s="4">
        <f t="shared" si="695"/>
        <v>1.1418223365836598E-3</v>
      </c>
      <c r="AW1216" s="4">
        <f t="shared" si="696"/>
        <v>3.817201691662353E-2</v>
      </c>
      <c r="AX1216" s="4">
        <f t="shared" si="697"/>
        <v>1.0796701167313511E-2</v>
      </c>
      <c r="AY1216" s="4">
        <f t="shared" si="698"/>
        <v>5.2148837845591729E-3</v>
      </c>
      <c r="AZ1216" s="4">
        <f t="shared" si="699"/>
        <v>19.024133369734749</v>
      </c>
      <c r="BA1216" s="6" t="str">
        <f t="shared" si="700"/>
        <v>STRENGTHEN</v>
      </c>
      <c r="BB1216" s="4">
        <f t="shared" si="701"/>
        <v>0.1</v>
      </c>
      <c r="BC1216" s="4">
        <f t="shared" si="702"/>
        <v>0.60295548643614738</v>
      </c>
      <c r="BD1216" s="4">
        <f t="shared" si="703"/>
        <v>0.77882552653643133</v>
      </c>
      <c r="BE1216" s="4" t="str">
        <f t="shared" si="684"/>
        <v/>
      </c>
      <c r="BF1216" s="4" t="str">
        <f t="shared" si="685"/>
        <v/>
      </c>
      <c r="BG1216" s="4">
        <f t="shared" si="686"/>
        <v>0.3</v>
      </c>
      <c r="BH1216" s="4" t="str">
        <f t="shared" si="687"/>
        <v/>
      </c>
      <c r="BI1216" s="4" t="str">
        <f t="shared" si="688"/>
        <v/>
      </c>
      <c r="BJ1216" s="4" t="str">
        <f t="shared" si="689"/>
        <v/>
      </c>
      <c r="BK1216" s="4" t="str">
        <f t="shared" si="690"/>
        <v/>
      </c>
      <c r="BS1216" s="3" t="str">
        <f t="shared" si="704"/>
        <v/>
      </c>
      <c r="BT1216" s="5">
        <f t="shared" si="705"/>
        <v>9.9208644625120801E-2</v>
      </c>
      <c r="BU1216" s="3"/>
    </row>
    <row r="1217" spans="1:73" x14ac:dyDescent="0.2">
      <c r="A1217" s="1">
        <v>43460</v>
      </c>
      <c r="C1217">
        <v>0.75608724460363841</v>
      </c>
      <c r="D1217">
        <v>0.76672118538562728</v>
      </c>
      <c r="E1217">
        <v>0.76473633149788989</v>
      </c>
      <c r="F1217">
        <v>0.75693933910126332</v>
      </c>
      <c r="G1217">
        <v>0.77675783616460636</v>
      </c>
      <c r="H1217">
        <v>0.76694798364145134</v>
      </c>
      <c r="I1217">
        <v>0.7651770839567662</v>
      </c>
      <c r="J1217">
        <v>0.77678396827872498</v>
      </c>
      <c r="M1217">
        <f>'[1]CAC_SWISS (-SP-NIKKEI-DAX)'!AC1302</f>
        <v>0</v>
      </c>
      <c r="N1217">
        <f>'[1]CAC_SWISS_SP (-NIKKEI-DAX)'!AD1302</f>
        <v>0</v>
      </c>
      <c r="O1217">
        <f>'[1]CAC_SWISS_DAX (-SP-NIKKEI)'!AD1302</f>
        <v>0</v>
      </c>
      <c r="P1217">
        <f>'[1]CAC_SWISS_NIKKEI (-SP-DAX)'!AD1302</f>
        <v>1</v>
      </c>
      <c r="Q1217">
        <f>'[1]CAC_SWISS_DAX_SP (-NIKKEI)'!AF1302</f>
        <v>0</v>
      </c>
      <c r="R1217">
        <f>'[1]CAC_SWISS_SP_NIKKEI (-DAX)'!AF1302</f>
        <v>0</v>
      </c>
      <c r="S1217">
        <f>'[1]CAC_SWISS_DAX_NIKKEI (-SP)'!AF1302</f>
        <v>1</v>
      </c>
      <c r="V1217" t="str">
        <f t="shared" si="677"/>
        <v>BASE</v>
      </c>
      <c r="W1217" t="str">
        <f t="shared" si="678"/>
        <v>BASE+SP</v>
      </c>
      <c r="X1217" t="str">
        <f t="shared" si="679"/>
        <v>BASE+DAX</v>
      </c>
      <c r="Y1217" t="str">
        <f t="shared" si="680"/>
        <v/>
      </c>
      <c r="Z1217" s="2" t="str">
        <f t="shared" si="681"/>
        <v>- NIKKEI</v>
      </c>
      <c r="AA1217" s="2" t="str">
        <f t="shared" si="691"/>
        <v>- DAX</v>
      </c>
      <c r="AB1217" s="2" t="str">
        <f t="shared" si="669"/>
        <v/>
      </c>
      <c r="AE1217">
        <f t="shared" si="670"/>
        <v>0.75608724460363841</v>
      </c>
      <c r="AF1217">
        <f t="shared" si="671"/>
        <v>0.76672118538562728</v>
      </c>
      <c r="AG1217">
        <f t="shared" si="672"/>
        <v>0.76473633149788989</v>
      </c>
      <c r="AH1217" t="str">
        <f t="shared" si="673"/>
        <v/>
      </c>
      <c r="AI1217">
        <f t="shared" si="674"/>
        <v>0.77675783616460636</v>
      </c>
      <c r="AJ1217">
        <f t="shared" si="675"/>
        <v>0.76694798364145134</v>
      </c>
      <c r="AK1217" t="str">
        <f t="shared" si="676"/>
        <v/>
      </c>
      <c r="AM1217" t="str">
        <f t="shared" si="682"/>
        <v>BASE</v>
      </c>
      <c r="AN1217" t="str" cm="1">
        <f t="array" ref="AN1217">IF(AM1217="",_xlfn.IFS(AF1217=MAX(AF1217:AH1217),"SP",AG1217=MAX(AF1217:AH1217),"DAX",AH1217=MAX(AF1217:AH1217),"NIKKEI",MAX(AF1217:AH1217)=0,""),"")</f>
        <v/>
      </c>
      <c r="AO1217" t="str" cm="1">
        <f t="array" ref="AO1217">IF(AM1217="BASE","",IF(MAX(AF1217:AH1217)=0,_xlfn.IFS(AI1217=MAX(AI1217:AK1217),"SP&amp;DAX",AJ1217=MAX(AI1217:AK1217),"SP&amp;NIKKEI",AK1217=MAX(AI1217:AK1217),"DAX&amp;NIKKEI"),""))</f>
        <v/>
      </c>
      <c r="AQ1217" s="3">
        <f t="shared" si="683"/>
        <v>43460</v>
      </c>
      <c r="AR1217" cm="1">
        <f t="array" ref="AR1217">IF(AM1217="BASE",AE1217,_xlfn.IFS(AN1217="DAX",AG1217,AN1217="NIKKEI",AH1217,AN1217="SP",AF1217,AN1217="",MAX(AI1217:AK1217)))</f>
        <v>0.75608724460363841</v>
      </c>
      <c r="AS1217" s="4">
        <f t="shared" si="692"/>
        <v>0.75086062467235171</v>
      </c>
      <c r="AT1217" s="4">
        <f t="shared" si="693"/>
        <v>0.65492224033828816</v>
      </c>
      <c r="AU1217" s="4">
        <f t="shared" si="694"/>
        <v>4.2510858950206173E-5</v>
      </c>
      <c r="AV1217" s="4">
        <f t="shared" si="695"/>
        <v>1.2978811424147001E-3</v>
      </c>
      <c r="AW1217" s="4">
        <f t="shared" si="696"/>
        <v>3.2754046238097717E-2</v>
      </c>
      <c r="AX1217" s="4">
        <f t="shared" si="697"/>
        <v>1.1505210847222481E-2</v>
      </c>
      <c r="AY1217" s="4">
        <f t="shared" si="698"/>
        <v>5.4962449675496289E-3</v>
      </c>
      <c r="AZ1217" s="4">
        <f t="shared" si="699"/>
        <v>17.455259891160821</v>
      </c>
      <c r="BA1217" s="6" t="str">
        <f t="shared" si="700"/>
        <v>STRENGTHEN</v>
      </c>
      <c r="BB1217" s="4">
        <f t="shared" si="701"/>
        <v>0.1</v>
      </c>
      <c r="BC1217" s="4">
        <f t="shared" si="702"/>
        <v>0.60295548643614738</v>
      </c>
      <c r="BD1217" s="4">
        <f t="shared" si="703"/>
        <v>0.77882552653643133</v>
      </c>
      <c r="BE1217" s="4">
        <f t="shared" si="684"/>
        <v>0.05</v>
      </c>
      <c r="BF1217" s="4" t="str">
        <f t="shared" si="685"/>
        <v/>
      </c>
      <c r="BG1217" s="4" t="str">
        <f t="shared" si="686"/>
        <v/>
      </c>
      <c r="BH1217" s="4" t="str">
        <f t="shared" si="687"/>
        <v/>
      </c>
      <c r="BI1217" s="4" t="str">
        <f t="shared" si="688"/>
        <v/>
      </c>
      <c r="BJ1217" s="4" t="str">
        <f t="shared" si="689"/>
        <v/>
      </c>
      <c r="BK1217" s="4" t="str">
        <f t="shared" si="690"/>
        <v/>
      </c>
      <c r="BS1217" s="3" t="str">
        <f t="shared" si="704"/>
        <v/>
      </c>
      <c r="BT1217" s="5">
        <f t="shared" si="705"/>
        <v>9.5938384334063542E-2</v>
      </c>
      <c r="BU1217" s="3"/>
    </row>
    <row r="1218" spans="1:73" x14ac:dyDescent="0.2">
      <c r="A1218" s="1">
        <v>43461</v>
      </c>
      <c r="C1218">
        <v>0.77093535296107563</v>
      </c>
      <c r="D1218">
        <v>0.78132216667151089</v>
      </c>
      <c r="E1218">
        <v>0.782674432241659</v>
      </c>
      <c r="F1218">
        <v>0.77320489653055513</v>
      </c>
      <c r="G1218">
        <v>0.79382674791072816</v>
      </c>
      <c r="H1218">
        <v>0.78234724352041074</v>
      </c>
      <c r="I1218">
        <v>0.78325044231550778</v>
      </c>
      <c r="J1218">
        <v>0.79386561965292157</v>
      </c>
      <c r="M1218">
        <f>'[1]CAC_SWISS (-SP-NIKKEI-DAX)'!AC1303</f>
        <v>1</v>
      </c>
      <c r="N1218">
        <f>'[1]CAC_SWISS_SP (-NIKKEI-DAX)'!AD1303</f>
        <v>0</v>
      </c>
      <c r="O1218">
        <f>'[1]CAC_SWISS_DAX (-SP-NIKKEI)'!AD1303</f>
        <v>0</v>
      </c>
      <c r="P1218">
        <f>'[1]CAC_SWISS_NIKKEI (-SP-DAX)'!AD1303</f>
        <v>1</v>
      </c>
      <c r="Q1218">
        <f>'[1]CAC_SWISS_DAX_SP (-NIKKEI)'!AF1303</f>
        <v>0</v>
      </c>
      <c r="R1218">
        <f>'[1]CAC_SWISS_SP_NIKKEI (-DAX)'!AF1303</f>
        <v>1</v>
      </c>
      <c r="S1218">
        <f>'[1]CAC_SWISS_DAX_NIKKEI (-SP)'!AF1303</f>
        <v>1</v>
      </c>
      <c r="V1218" t="str">
        <f t="shared" si="677"/>
        <v/>
      </c>
      <c r="W1218" t="str">
        <f t="shared" si="678"/>
        <v>BASE+SP</v>
      </c>
      <c r="X1218" t="str">
        <f t="shared" si="679"/>
        <v>BASE+DAX</v>
      </c>
      <c r="Y1218" t="str">
        <f t="shared" si="680"/>
        <v/>
      </c>
      <c r="Z1218" s="2" t="str">
        <f t="shared" si="681"/>
        <v>- NIKKEI</v>
      </c>
      <c r="AA1218" s="2" t="str">
        <f t="shared" si="691"/>
        <v/>
      </c>
      <c r="AB1218" s="2" t="str">
        <f t="shared" si="669"/>
        <v/>
      </c>
      <c r="AE1218" t="str">
        <f t="shared" si="670"/>
        <v/>
      </c>
      <c r="AF1218">
        <f t="shared" si="671"/>
        <v>0.78132216667151089</v>
      </c>
      <c r="AG1218">
        <f t="shared" si="672"/>
        <v>0.782674432241659</v>
      </c>
      <c r="AH1218" t="str">
        <f t="shared" si="673"/>
        <v/>
      </c>
      <c r="AI1218">
        <f t="shared" si="674"/>
        <v>0.79382674791072816</v>
      </c>
      <c r="AJ1218" t="str">
        <f t="shared" si="675"/>
        <v/>
      </c>
      <c r="AK1218" t="str">
        <f t="shared" si="676"/>
        <v/>
      </c>
      <c r="AM1218" t="str">
        <f t="shared" si="682"/>
        <v/>
      </c>
      <c r="AN1218" t="str" cm="1">
        <f t="array" ref="AN1218">IF(AM1218="",_xlfn.IFS(AF1218=MAX(AF1218:AH1218),"SP",AG1218=MAX(AF1218:AH1218),"DAX",AH1218=MAX(AF1218:AH1218),"NIKKEI",MAX(AF1218:AH1218)=0,""),"")</f>
        <v>DAX</v>
      </c>
      <c r="AO1218" t="str" cm="1">
        <f t="array" ref="AO1218">IF(AM1218="BASE","",IF(MAX(AF1218:AH1218)=0,_xlfn.IFS(AI1218=MAX(AI1218:AK1218),"SP&amp;DAX",AJ1218=MAX(AI1218:AK1218),"SP&amp;NIKKEI",AK1218=MAX(AI1218:AK1218),"DAX&amp;NIKKEI"),""))</f>
        <v/>
      </c>
      <c r="AQ1218" s="3">
        <f t="shared" si="683"/>
        <v>43461</v>
      </c>
      <c r="AR1218" cm="1">
        <f t="array" ref="AR1218">IF(AM1218="BASE",AE1218,_xlfn.IFS(AN1218="DAX",AG1218,AN1218="NIKKEI",AH1218,AN1218="SP",AF1218,AN1218="",MAX(AI1218:AK1218)))</f>
        <v>0.782674432241659</v>
      </c>
      <c r="AS1218" s="4">
        <f t="shared" si="692"/>
        <v>0.75431470380310883</v>
      </c>
      <c r="AT1218" s="4">
        <f t="shared" si="693"/>
        <v>0.65763056698631006</v>
      </c>
      <c r="AU1218" s="4">
        <f t="shared" si="694"/>
        <v>1.4088589065385453E-4</v>
      </c>
      <c r="AV1218" s="4">
        <f t="shared" si="695"/>
        <v>1.4313578214090149E-3</v>
      </c>
      <c r="AW1218" s="4">
        <f t="shared" si="696"/>
        <v>9.8428141829111471E-2</v>
      </c>
      <c r="AX1218" s="4">
        <f t="shared" si="697"/>
        <v>1.2154565448331701E-2</v>
      </c>
      <c r="AY1218" s="4">
        <f t="shared" si="698"/>
        <v>6.5357283827868606E-3</v>
      </c>
      <c r="AZ1218" s="4">
        <f t="shared" si="699"/>
        <v>14.793169353768688</v>
      </c>
      <c r="BA1218" s="6" t="str">
        <f t="shared" si="700"/>
        <v>STRENGTHEN</v>
      </c>
      <c r="BB1218" s="4">
        <f t="shared" si="701"/>
        <v>0.1</v>
      </c>
      <c r="BC1218" s="4">
        <f t="shared" si="702"/>
        <v>0.60295548643614738</v>
      </c>
      <c r="BD1218" s="4">
        <f t="shared" si="703"/>
        <v>0.77882552653643133</v>
      </c>
      <c r="BE1218" s="4" t="str">
        <f t="shared" si="684"/>
        <v/>
      </c>
      <c r="BF1218" s="4">
        <f t="shared" si="685"/>
        <v>0.2</v>
      </c>
      <c r="BG1218" s="4" t="str">
        <f t="shared" si="686"/>
        <v/>
      </c>
      <c r="BH1218" s="4" t="str">
        <f t="shared" si="687"/>
        <v/>
      </c>
      <c r="BI1218" s="4" t="str">
        <f t="shared" si="688"/>
        <v/>
      </c>
      <c r="BJ1218" s="4" t="str">
        <f t="shared" si="689"/>
        <v/>
      </c>
      <c r="BK1218" s="4" t="str">
        <f t="shared" si="690"/>
        <v/>
      </c>
      <c r="BS1218" s="3" t="str">
        <f t="shared" si="704"/>
        <v/>
      </c>
      <c r="BT1218" s="5">
        <f t="shared" si="705"/>
        <v>9.6684136816798771E-2</v>
      </c>
      <c r="BU1218" s="3"/>
    </row>
    <row r="1219" spans="1:73" x14ac:dyDescent="0.2">
      <c r="A1219" s="1">
        <v>43462</v>
      </c>
      <c r="C1219">
        <v>0.78688105832817357</v>
      </c>
      <c r="D1219">
        <v>0.79731864655175178</v>
      </c>
      <c r="E1219">
        <v>0.79710232192834729</v>
      </c>
      <c r="F1219">
        <v>0.78943580927633072</v>
      </c>
      <c r="G1219">
        <v>0.80829194050143027</v>
      </c>
      <c r="H1219">
        <v>0.79849844084925292</v>
      </c>
      <c r="I1219">
        <v>0.79794795752870507</v>
      </c>
      <c r="J1219">
        <v>0.80840692214913579</v>
      </c>
      <c r="M1219">
        <f>'[1]CAC_SWISS (-SP-NIKKEI-DAX)'!AC1304</f>
        <v>1</v>
      </c>
      <c r="N1219">
        <f>'[1]CAC_SWISS_SP (-NIKKEI-DAX)'!AD1304</f>
        <v>0</v>
      </c>
      <c r="O1219">
        <f>'[1]CAC_SWISS_DAX (-SP-NIKKEI)'!AD1304</f>
        <v>0</v>
      </c>
      <c r="P1219">
        <f>'[1]CAC_SWISS_NIKKEI (-SP-DAX)'!AD1304</f>
        <v>1</v>
      </c>
      <c r="Q1219">
        <f>'[1]CAC_SWISS_DAX_SP (-NIKKEI)'!AF1304</f>
        <v>0</v>
      </c>
      <c r="R1219">
        <f>'[1]CAC_SWISS_SP_NIKKEI (-DAX)'!AF1304</f>
        <v>1</v>
      </c>
      <c r="S1219">
        <f>'[1]CAC_SWISS_DAX_NIKKEI (-SP)'!AF1304</f>
        <v>1</v>
      </c>
      <c r="V1219" t="str">
        <f t="shared" si="677"/>
        <v/>
      </c>
      <c r="W1219" t="str">
        <f t="shared" si="678"/>
        <v>BASE+SP</v>
      </c>
      <c r="X1219" t="str">
        <f t="shared" si="679"/>
        <v>BASE+DAX</v>
      </c>
      <c r="Y1219" t="str">
        <f t="shared" si="680"/>
        <v/>
      </c>
      <c r="Z1219" s="2" t="str">
        <f t="shared" si="681"/>
        <v>- NIKKEI</v>
      </c>
      <c r="AA1219" s="2" t="str">
        <f t="shared" si="691"/>
        <v/>
      </c>
      <c r="AB1219" s="2" t="str">
        <f t="shared" ref="AB1219:AB1282" si="706">IF(S1219=0,"- SP","")</f>
        <v/>
      </c>
      <c r="AE1219" t="str">
        <f t="shared" ref="AE1219:AE1282" si="707">IF(M1219=0,C1219,"")</f>
        <v/>
      </c>
      <c r="AF1219">
        <f t="shared" ref="AF1219:AF1282" si="708">IF(N1219=0,D1219,"")</f>
        <v>0.79731864655175178</v>
      </c>
      <c r="AG1219">
        <f t="shared" ref="AG1219:AG1282" si="709">IF(O1219=0,E1219,"")</f>
        <v>0.79710232192834729</v>
      </c>
      <c r="AH1219" t="str">
        <f t="shared" ref="AH1219:AH1282" si="710">IF(P1219=0,F1219,"")</f>
        <v/>
      </c>
      <c r="AI1219">
        <f t="shared" ref="AI1219:AI1282" si="711">IF(Q1219=0,G1219,"")</f>
        <v>0.80829194050143027</v>
      </c>
      <c r="AJ1219" t="str">
        <f t="shared" ref="AJ1219:AJ1282" si="712">IF(R1219=0,H1219,"")</f>
        <v/>
      </c>
      <c r="AK1219" t="str">
        <f t="shared" ref="AK1219:AK1282" si="713">IF(S1219=0,I1219,"")</f>
        <v/>
      </c>
      <c r="AM1219" t="str">
        <f t="shared" si="682"/>
        <v/>
      </c>
      <c r="AN1219" t="str" cm="1">
        <f t="array" ref="AN1219">IF(AM1219="",_xlfn.IFS(AF1219=MAX(AF1219:AH1219),"SP",AG1219=MAX(AF1219:AH1219),"DAX",AH1219=MAX(AF1219:AH1219),"NIKKEI",MAX(AF1219:AH1219)=0,""),"")</f>
        <v>SP</v>
      </c>
      <c r="AO1219" t="str" cm="1">
        <f t="array" ref="AO1219">IF(AM1219="BASE","",IF(MAX(AF1219:AH1219)=0,_xlfn.IFS(AI1219=MAX(AI1219:AK1219),"SP&amp;DAX",AJ1219=MAX(AI1219:AK1219),"SP&amp;NIKKEI",AK1219=MAX(AI1219:AK1219),"DAX&amp;NIKKEI"),""))</f>
        <v/>
      </c>
      <c r="AQ1219" s="3">
        <f t="shared" si="683"/>
        <v>43462</v>
      </c>
      <c r="AR1219" cm="1">
        <f t="array" ref="AR1219">IF(AM1219="BASE",AE1219,_xlfn.IFS(AN1219="DAX",AG1219,AN1219="NIKKEI",AH1219,AN1219="SP",AF1219,AN1219="",MAX(AI1219:AK1219)))</f>
        <v>0.79731864655175178</v>
      </c>
      <c r="AS1219" s="4">
        <f t="shared" si="692"/>
        <v>0.75968100034337116</v>
      </c>
      <c r="AT1219" s="4">
        <f t="shared" si="693"/>
        <v>0.66011674725654723</v>
      </c>
      <c r="AU1219" s="4">
        <f t="shared" si="694"/>
        <v>3.0174732869942792E-4</v>
      </c>
      <c r="AV1219" s="4">
        <f t="shared" si="695"/>
        <v>1.5461661622366331E-3</v>
      </c>
      <c r="AW1219" s="4">
        <f t="shared" si="696"/>
        <v>0.19515840927661368</v>
      </c>
      <c r="AX1219" s="4">
        <f t="shared" si="697"/>
        <v>1.2742370366931264E-2</v>
      </c>
      <c r="AY1219" s="4">
        <f t="shared" si="698"/>
        <v>7.8165245547286207E-3</v>
      </c>
      <c r="AZ1219" s="4">
        <f t="shared" si="699"/>
        <v>12.737662677281856</v>
      </c>
      <c r="BA1219" s="6" t="str">
        <f t="shared" si="700"/>
        <v>STRENGTHEN</v>
      </c>
      <c r="BB1219" s="4">
        <f t="shared" si="701"/>
        <v>0.1</v>
      </c>
      <c r="BC1219" s="4">
        <f t="shared" si="702"/>
        <v>0.60295548643614738</v>
      </c>
      <c r="BD1219" s="4">
        <f t="shared" si="703"/>
        <v>0.77882552653643133</v>
      </c>
      <c r="BE1219" s="4" t="str">
        <f t="shared" si="684"/>
        <v/>
      </c>
      <c r="BF1219" s="4" t="str">
        <f t="shared" si="685"/>
        <v/>
      </c>
      <c r="BG1219" s="4">
        <f t="shared" si="686"/>
        <v>0.3</v>
      </c>
      <c r="BH1219" s="4" t="str">
        <f t="shared" si="687"/>
        <v/>
      </c>
      <c r="BI1219" s="4" t="str">
        <f t="shared" si="688"/>
        <v/>
      </c>
      <c r="BJ1219" s="4" t="str">
        <f t="shared" si="689"/>
        <v/>
      </c>
      <c r="BK1219" s="4" t="str">
        <f t="shared" si="690"/>
        <v/>
      </c>
      <c r="BS1219" s="3" t="str">
        <f t="shared" si="704"/>
        <v/>
      </c>
      <c r="BT1219" s="5">
        <f t="shared" si="705"/>
        <v>9.9564253086823928E-2</v>
      </c>
      <c r="BU1219" s="3"/>
    </row>
    <row r="1220" spans="1:73" x14ac:dyDescent="0.2">
      <c r="A1220" s="1">
        <v>43465</v>
      </c>
      <c r="C1220">
        <v>0.77854967269347863</v>
      </c>
      <c r="D1220">
        <v>0.78879981739193339</v>
      </c>
      <c r="E1220">
        <v>0.79167469682120406</v>
      </c>
      <c r="F1220">
        <v>0.7808709217217048</v>
      </c>
      <c r="G1220">
        <v>0.80268892819266568</v>
      </c>
      <c r="H1220">
        <v>0.78985104162583886</v>
      </c>
      <c r="I1220">
        <v>0.79226329446309562</v>
      </c>
      <c r="J1220">
        <v>0.80273057361183842</v>
      </c>
      <c r="M1220">
        <f>'[1]CAC_SWISS (-SP-NIKKEI-DAX)'!AC1305</f>
        <v>1</v>
      </c>
      <c r="N1220">
        <f>'[1]CAC_SWISS_SP (-NIKKEI-DAX)'!AD1305</f>
        <v>0</v>
      </c>
      <c r="O1220">
        <f>'[1]CAC_SWISS_DAX (-SP-NIKKEI)'!AD1305</f>
        <v>0</v>
      </c>
      <c r="P1220">
        <f>'[1]CAC_SWISS_NIKKEI (-SP-DAX)'!AD1305</f>
        <v>1</v>
      </c>
      <c r="Q1220">
        <f>'[1]CAC_SWISS_DAX_SP (-NIKKEI)'!AF1305</f>
        <v>0</v>
      </c>
      <c r="R1220">
        <f>'[1]CAC_SWISS_SP_NIKKEI (-DAX)'!AF1305</f>
        <v>1</v>
      </c>
      <c r="S1220">
        <f>'[1]CAC_SWISS_DAX_NIKKEI (-SP)'!AF1305</f>
        <v>1</v>
      </c>
      <c r="V1220" t="str">
        <f t="shared" ref="V1220:V1283" si="714">IF(M1220=0,"BASE","")</f>
        <v/>
      </c>
      <c r="W1220" t="str">
        <f t="shared" ref="W1220:W1283" si="715">IF(N1220=0,"BASE+SP","")</f>
        <v>BASE+SP</v>
      </c>
      <c r="X1220" t="str">
        <f t="shared" ref="X1220:X1283" si="716">IF(O1220=0,"BASE+DAX","")</f>
        <v>BASE+DAX</v>
      </c>
      <c r="Y1220" t="str">
        <f t="shared" ref="Y1220:Y1283" si="717">IF(P1220=0,"BASE+NIKKEI","")</f>
        <v/>
      </c>
      <c r="Z1220" s="2" t="str">
        <f t="shared" ref="Z1220:Z1283" si="718">IF(Q1220=0,"- NIKKEI","")</f>
        <v>- NIKKEI</v>
      </c>
      <c r="AA1220" s="2" t="str">
        <f t="shared" si="691"/>
        <v/>
      </c>
      <c r="AB1220" s="2" t="str">
        <f t="shared" si="706"/>
        <v/>
      </c>
      <c r="AE1220" t="str">
        <f t="shared" si="707"/>
        <v/>
      </c>
      <c r="AF1220">
        <f t="shared" si="708"/>
        <v>0.78879981739193339</v>
      </c>
      <c r="AG1220">
        <f t="shared" si="709"/>
        <v>0.79167469682120406</v>
      </c>
      <c r="AH1220" t="str">
        <f t="shared" si="710"/>
        <v/>
      </c>
      <c r="AI1220">
        <f t="shared" si="711"/>
        <v>0.80268892819266568</v>
      </c>
      <c r="AJ1220" t="str">
        <f t="shared" si="712"/>
        <v/>
      </c>
      <c r="AK1220" t="str">
        <f t="shared" si="713"/>
        <v/>
      </c>
      <c r="AM1220" t="str">
        <f t="shared" ref="AM1220:AM1283" si="719">IF(M1220=0,"BASE","")</f>
        <v/>
      </c>
      <c r="AN1220" t="str" cm="1">
        <f t="array" ref="AN1220">IF(AM1220="",_xlfn.IFS(AF1220=MAX(AF1220:AH1220),"SP",AG1220=MAX(AF1220:AH1220),"DAX",AH1220=MAX(AF1220:AH1220),"NIKKEI",MAX(AF1220:AH1220)=0,""),"")</f>
        <v>DAX</v>
      </c>
      <c r="AO1220" t="str" cm="1">
        <f t="array" ref="AO1220">IF(AM1220="BASE","",IF(MAX(AF1220:AH1220)=0,_xlfn.IFS(AI1220=MAX(AI1220:AK1220),"SP&amp;DAX",AJ1220=MAX(AI1220:AK1220),"SP&amp;NIKKEI",AK1220=MAX(AI1220:AK1220),"DAX&amp;NIKKEI"),""))</f>
        <v/>
      </c>
      <c r="AQ1220" s="3">
        <f t="shared" ref="AQ1220:AQ1283" si="720">A1220</f>
        <v>43465</v>
      </c>
      <c r="AR1220" cm="1">
        <f t="array" ref="AR1220">IF(AM1220="BASE",AE1220,_xlfn.IFS(AN1220="DAX",AG1220,AN1220="NIKKEI",AH1220,AN1220="SP",AF1220,AN1220="",MAX(AI1220:AK1220)))</f>
        <v>0.79167469682120406</v>
      </c>
      <c r="AS1220" s="4">
        <f t="shared" si="692"/>
        <v>0.76409623790988679</v>
      </c>
      <c r="AT1220" s="4">
        <f t="shared" si="693"/>
        <v>0.66250637391163858</v>
      </c>
      <c r="AU1220" s="4">
        <f t="shared" si="694"/>
        <v>3.7739398503806794E-4</v>
      </c>
      <c r="AV1220" s="4">
        <f t="shared" si="695"/>
        <v>1.6752552288700293E-3</v>
      </c>
      <c r="AW1220" s="4">
        <f t="shared" si="696"/>
        <v>0.22527551535691828</v>
      </c>
      <c r="AX1220" s="4">
        <f t="shared" si="697"/>
        <v>1.3299005828539686E-2</v>
      </c>
      <c r="AY1220" s="4">
        <f t="shared" si="698"/>
        <v>8.4406458924188594E-3</v>
      </c>
      <c r="AZ1220" s="4">
        <f t="shared" si="699"/>
        <v>7.6389066452047274</v>
      </c>
      <c r="BA1220" s="6" t="str">
        <f t="shared" si="700"/>
        <v>STRENGTHEN</v>
      </c>
      <c r="BB1220" s="4">
        <f t="shared" si="701"/>
        <v>0.1</v>
      </c>
      <c r="BC1220" s="4">
        <f t="shared" si="702"/>
        <v>0.60295548643614738</v>
      </c>
      <c r="BD1220" s="4">
        <f t="shared" si="703"/>
        <v>0.77882552653643133</v>
      </c>
      <c r="BE1220" s="4" t="str">
        <f t="shared" ref="BE1220:BE1283" si="721">IF(AM1220="BASE",0.05,"")</f>
        <v/>
      </c>
      <c r="BF1220" s="4">
        <f t="shared" ref="BF1220:BF1283" si="722">IF($AN1220="DAX",0.2,"")</f>
        <v>0.2</v>
      </c>
      <c r="BG1220" s="4" t="str">
        <f t="shared" ref="BG1220:BG1283" si="723">IF($AN1220="SP",0.3,"")</f>
        <v/>
      </c>
      <c r="BH1220" s="4" t="str">
        <f t="shared" ref="BH1220:BH1283" si="724">IF($AN1220="NIKKEI",0.1,"")</f>
        <v/>
      </c>
      <c r="BI1220" s="4" t="str">
        <f t="shared" ref="BI1220:BI1283" si="725">IF(AO1220="SP&amp;NIKKEI",0.5,"")</f>
        <v/>
      </c>
      <c r="BJ1220" s="4" t="str">
        <f t="shared" ref="BJ1220:BJ1283" si="726">IF($AO1220="SP&amp;DAX",0.5,"")</f>
        <v/>
      </c>
      <c r="BK1220" s="4" t="str">
        <f t="shared" ref="BK1220:BK1283" si="727">IF($AO1220="DAX&amp;NIKKEI",0.5,"")</f>
        <v/>
      </c>
      <c r="BS1220" s="3" t="str">
        <f t="shared" si="704"/>
        <v/>
      </c>
      <c r="BT1220" s="5">
        <f t="shared" si="705"/>
        <v>0.10158986399824821</v>
      </c>
      <c r="BU1220" s="3"/>
    </row>
    <row r="1221" spans="1:73" x14ac:dyDescent="0.2">
      <c r="A1221" s="1">
        <v>43466</v>
      </c>
      <c r="C1221">
        <v>0.78492720953475004</v>
      </c>
      <c r="D1221">
        <v>0.7954694328202504</v>
      </c>
      <c r="E1221">
        <v>0.79985037928448266</v>
      </c>
      <c r="F1221">
        <v>0.78678397982711712</v>
      </c>
      <c r="G1221">
        <v>0.81123127653285076</v>
      </c>
      <c r="H1221">
        <v>0.79619735344870268</v>
      </c>
      <c r="I1221">
        <v>0.80013631303272115</v>
      </c>
      <c r="J1221">
        <v>0.8112332685863648</v>
      </c>
      <c r="M1221">
        <f>'[1]CAC_SWISS (-SP-NIKKEI-DAX)'!AC1306</f>
        <v>1</v>
      </c>
      <c r="N1221">
        <f>'[1]CAC_SWISS_SP (-NIKKEI-DAX)'!AD1306</f>
        <v>1</v>
      </c>
      <c r="O1221">
        <f>'[1]CAC_SWISS_DAX (-SP-NIKKEI)'!AD1306</f>
        <v>0</v>
      </c>
      <c r="P1221">
        <f>'[1]CAC_SWISS_NIKKEI (-SP-DAX)'!AD1306</f>
        <v>1</v>
      </c>
      <c r="Q1221">
        <f>'[1]CAC_SWISS_DAX_SP (-NIKKEI)'!AF1306</f>
        <v>0</v>
      </c>
      <c r="R1221">
        <f>'[1]CAC_SWISS_SP_NIKKEI (-DAX)'!AF1306</f>
        <v>1</v>
      </c>
      <c r="S1221">
        <f>'[1]CAC_SWISS_DAX_NIKKEI (-SP)'!AF1306</f>
        <v>1</v>
      </c>
      <c r="V1221" t="str">
        <f t="shared" si="714"/>
        <v/>
      </c>
      <c r="W1221" t="str">
        <f t="shared" si="715"/>
        <v/>
      </c>
      <c r="X1221" t="str">
        <f t="shared" si="716"/>
        <v>BASE+DAX</v>
      </c>
      <c r="Y1221" t="str">
        <f t="shared" si="717"/>
        <v/>
      </c>
      <c r="Z1221" s="2" t="str">
        <f t="shared" si="718"/>
        <v>- NIKKEI</v>
      </c>
      <c r="AA1221" s="2" t="str">
        <f t="shared" si="691"/>
        <v/>
      </c>
      <c r="AB1221" s="2" t="str">
        <f t="shared" si="706"/>
        <v/>
      </c>
      <c r="AE1221" t="str">
        <f t="shared" si="707"/>
        <v/>
      </c>
      <c r="AF1221" t="str">
        <f t="shared" si="708"/>
        <v/>
      </c>
      <c r="AG1221">
        <f t="shared" si="709"/>
        <v>0.79985037928448266</v>
      </c>
      <c r="AH1221" t="str">
        <f t="shared" si="710"/>
        <v/>
      </c>
      <c r="AI1221">
        <f t="shared" si="711"/>
        <v>0.81123127653285076</v>
      </c>
      <c r="AJ1221" t="str">
        <f t="shared" si="712"/>
        <v/>
      </c>
      <c r="AK1221" t="str">
        <f t="shared" si="713"/>
        <v/>
      </c>
      <c r="AM1221" t="str">
        <f t="shared" si="719"/>
        <v/>
      </c>
      <c r="AN1221" t="str" cm="1">
        <f t="array" ref="AN1221">IF(AM1221="",_xlfn.IFS(AF1221=MAX(AF1221:AH1221),"SP",AG1221=MAX(AF1221:AH1221),"DAX",AH1221=MAX(AF1221:AH1221),"NIKKEI",MAX(AF1221:AH1221)=0,""),"")</f>
        <v>DAX</v>
      </c>
      <c r="AO1221" t="str" cm="1">
        <f t="array" ref="AO1221">IF(AM1221="BASE","",IF(MAX(AF1221:AH1221)=0,_xlfn.IFS(AI1221=MAX(AI1221:AK1221),"SP&amp;DAX",AJ1221=MAX(AI1221:AK1221),"SP&amp;NIKKEI",AK1221=MAX(AI1221:AK1221),"DAX&amp;NIKKEI"),""))</f>
        <v/>
      </c>
      <c r="AQ1221" s="3">
        <f t="shared" si="720"/>
        <v>43466</v>
      </c>
      <c r="AR1221" cm="1">
        <f t="array" ref="AR1221">IF(AM1221="BASE",AE1221,_xlfn.IFS(AN1221="DAX",AG1221,AN1221="NIKKEI",AH1221,AN1221="SP",AF1221,AN1221="",MAX(AI1221:AK1221)))</f>
        <v>0.79985037928448266</v>
      </c>
      <c r="AS1221" s="4">
        <f t="shared" si="692"/>
        <v>0.76922967272373854</v>
      </c>
      <c r="AT1221" s="4">
        <f t="shared" si="693"/>
        <v>0.66498701915589176</v>
      </c>
      <c r="AU1221" s="4">
        <f t="shared" si="694"/>
        <v>4.6318223534332569E-4</v>
      </c>
      <c r="AV1221" s="4">
        <f t="shared" si="695"/>
        <v>1.7904442616626024E-3</v>
      </c>
      <c r="AW1221" s="4">
        <f t="shared" si="696"/>
        <v>0.25869681914209142</v>
      </c>
      <c r="AX1221" s="4">
        <f t="shared" si="697"/>
        <v>1.3789081808312174E-2</v>
      </c>
      <c r="AY1221" s="4">
        <f t="shared" si="698"/>
        <v>9.0624008280137669E-3</v>
      </c>
      <c r="AZ1221" s="4">
        <f t="shared" si="699"/>
        <v>7.5597965852235678</v>
      </c>
      <c r="BA1221" s="6" t="str">
        <f t="shared" si="700"/>
        <v>STRENGTHEN</v>
      </c>
      <c r="BB1221" s="4">
        <f t="shared" si="701"/>
        <v>0.1</v>
      </c>
      <c r="BC1221" s="4">
        <f t="shared" si="702"/>
        <v>0.60295548643614738</v>
      </c>
      <c r="BD1221" s="4">
        <f t="shared" si="703"/>
        <v>0.77882552653643133</v>
      </c>
      <c r="BE1221" s="4" t="str">
        <f t="shared" si="721"/>
        <v/>
      </c>
      <c r="BF1221" s="4">
        <f t="shared" si="722"/>
        <v>0.2</v>
      </c>
      <c r="BG1221" s="4" t="str">
        <f t="shared" si="723"/>
        <v/>
      </c>
      <c r="BH1221" s="4" t="str">
        <f t="shared" si="724"/>
        <v/>
      </c>
      <c r="BI1221" s="4" t="str">
        <f t="shared" si="725"/>
        <v/>
      </c>
      <c r="BJ1221" s="4" t="str">
        <f t="shared" si="726"/>
        <v/>
      </c>
      <c r="BK1221" s="4" t="str">
        <f t="shared" si="727"/>
        <v/>
      </c>
      <c r="BS1221" s="3" t="str">
        <f t="shared" si="704"/>
        <v/>
      </c>
      <c r="BT1221" s="5">
        <f t="shared" si="705"/>
        <v>0.10424265356784679</v>
      </c>
      <c r="BU1221" s="3"/>
    </row>
    <row r="1222" spans="1:73" x14ac:dyDescent="0.2">
      <c r="A1222" s="1">
        <v>43467</v>
      </c>
      <c r="C1222">
        <v>0.78056879746975716</v>
      </c>
      <c r="D1222">
        <v>0.7904154754018633</v>
      </c>
      <c r="E1222">
        <v>0.79833071671376465</v>
      </c>
      <c r="F1222">
        <v>0.78236748308354676</v>
      </c>
      <c r="G1222">
        <v>0.80953740631431259</v>
      </c>
      <c r="H1222">
        <v>0.79114065390550592</v>
      </c>
      <c r="I1222">
        <v>0.79855911042926919</v>
      </c>
      <c r="J1222">
        <v>0.80954838470968116</v>
      </c>
      <c r="M1222">
        <f>'[1]CAC_SWISS (-SP-NIKKEI-DAX)'!AC1307</f>
        <v>1</v>
      </c>
      <c r="N1222">
        <f>'[1]CAC_SWISS_SP (-NIKKEI-DAX)'!AD1307</f>
        <v>1</v>
      </c>
      <c r="O1222">
        <f>'[1]CAC_SWISS_DAX (-SP-NIKKEI)'!AD1307</f>
        <v>0</v>
      </c>
      <c r="P1222">
        <f>'[1]CAC_SWISS_NIKKEI (-SP-DAX)'!AD1307</f>
        <v>1</v>
      </c>
      <c r="Q1222">
        <f>'[1]CAC_SWISS_DAX_SP (-NIKKEI)'!AF1307</f>
        <v>0</v>
      </c>
      <c r="R1222">
        <f>'[1]CAC_SWISS_SP_NIKKEI (-DAX)'!AF1307</f>
        <v>1</v>
      </c>
      <c r="S1222">
        <f>'[1]CAC_SWISS_DAX_NIKKEI (-SP)'!AF1307</f>
        <v>1</v>
      </c>
      <c r="V1222" t="str">
        <f t="shared" si="714"/>
        <v/>
      </c>
      <c r="W1222" t="str">
        <f t="shared" si="715"/>
        <v/>
      </c>
      <c r="X1222" t="str">
        <f t="shared" si="716"/>
        <v>BASE+DAX</v>
      </c>
      <c r="Y1222" t="str">
        <f t="shared" si="717"/>
        <v/>
      </c>
      <c r="Z1222" s="2" t="str">
        <f t="shared" si="718"/>
        <v>- NIKKEI</v>
      </c>
      <c r="AA1222" s="2" t="str">
        <f t="shared" si="691"/>
        <v/>
      </c>
      <c r="AB1222" s="2" t="str">
        <f t="shared" si="706"/>
        <v/>
      </c>
      <c r="AE1222" t="str">
        <f t="shared" si="707"/>
        <v/>
      </c>
      <c r="AF1222" t="str">
        <f t="shared" si="708"/>
        <v/>
      </c>
      <c r="AG1222">
        <f t="shared" si="709"/>
        <v>0.79833071671376465</v>
      </c>
      <c r="AH1222" t="str">
        <f t="shared" si="710"/>
        <v/>
      </c>
      <c r="AI1222">
        <f t="shared" si="711"/>
        <v>0.80953740631431259</v>
      </c>
      <c r="AJ1222" t="str">
        <f t="shared" si="712"/>
        <v/>
      </c>
      <c r="AK1222" t="str">
        <f t="shared" si="713"/>
        <v/>
      </c>
      <c r="AM1222" t="str">
        <f t="shared" si="719"/>
        <v/>
      </c>
      <c r="AN1222" t="str" cm="1">
        <f t="array" ref="AN1222">IF(AM1222="",_xlfn.IFS(AF1222=MAX(AF1222:AH1222),"SP",AG1222=MAX(AF1222:AH1222),"DAX",AH1222=MAX(AF1222:AH1222),"NIKKEI",MAX(AF1222:AH1222)=0,""),"")</f>
        <v>DAX</v>
      </c>
      <c r="AO1222" t="str" cm="1">
        <f t="array" ref="AO1222">IF(AM1222="BASE","",IF(MAX(AF1222:AH1222)=0,_xlfn.IFS(AI1222=MAX(AI1222:AK1222),"SP&amp;DAX",AJ1222=MAX(AI1222:AK1222),"SP&amp;NIKKEI",AK1222=MAX(AI1222:AK1222),"DAX&amp;NIKKEI"),""))</f>
        <v/>
      </c>
      <c r="AQ1222" s="3">
        <f t="shared" si="720"/>
        <v>43467</v>
      </c>
      <c r="AR1222" cm="1">
        <f t="array" ref="AR1222">IF(AM1222="BASE",AE1222,_xlfn.IFS(AN1222="DAX",AG1222,AN1222="NIKKEI",AH1222,AN1222="SP",AF1222,AN1222="",MAX(AI1222:AK1222)))</f>
        <v>0.79833071671376465</v>
      </c>
      <c r="AS1222" s="4">
        <f t="shared" si="692"/>
        <v>0.77382129053078619</v>
      </c>
      <c r="AT1222" s="4">
        <f t="shared" si="693"/>
        <v>0.66735764772725181</v>
      </c>
      <c r="AU1222" s="4">
        <f t="shared" si="694"/>
        <v>5.0243695604398767E-4</v>
      </c>
      <c r="AV1222" s="4">
        <f t="shared" si="695"/>
        <v>1.9209569966107036E-3</v>
      </c>
      <c r="AW1222" s="4">
        <f t="shared" si="696"/>
        <v>0.26155554597550956</v>
      </c>
      <c r="AX1222" s="4">
        <f t="shared" si="697"/>
        <v>1.4286392761934309E-2</v>
      </c>
      <c r="AY1222" s="4">
        <f t="shared" si="698"/>
        <v>9.4160944948854901E-3</v>
      </c>
      <c r="AZ1222" s="4">
        <f t="shared" si="699"/>
        <v>7.4521010711117892</v>
      </c>
      <c r="BA1222" s="6" t="str">
        <f t="shared" si="700"/>
        <v>STRENGTHEN</v>
      </c>
      <c r="BB1222" s="4">
        <f t="shared" si="701"/>
        <v>0.1</v>
      </c>
      <c r="BC1222" s="4">
        <f t="shared" si="702"/>
        <v>0.60295548643614738</v>
      </c>
      <c r="BD1222" s="4">
        <f t="shared" si="703"/>
        <v>0.77882552653643133</v>
      </c>
      <c r="BE1222" s="4" t="str">
        <f t="shared" si="721"/>
        <v/>
      </c>
      <c r="BF1222" s="4">
        <f t="shared" si="722"/>
        <v>0.2</v>
      </c>
      <c r="BG1222" s="4" t="str">
        <f t="shared" si="723"/>
        <v/>
      </c>
      <c r="BH1222" s="4" t="str">
        <f t="shared" si="724"/>
        <v/>
      </c>
      <c r="BI1222" s="4" t="str">
        <f t="shared" si="725"/>
        <v/>
      </c>
      <c r="BJ1222" s="4" t="str">
        <f t="shared" si="726"/>
        <v/>
      </c>
      <c r="BK1222" s="4" t="str">
        <f t="shared" si="727"/>
        <v/>
      </c>
      <c r="BS1222" s="3" t="str">
        <f t="shared" si="704"/>
        <v/>
      </c>
      <c r="BT1222" s="5">
        <f t="shared" si="705"/>
        <v>0.10646364280353438</v>
      </c>
      <c r="BU1222" s="3"/>
    </row>
    <row r="1223" spans="1:73" x14ac:dyDescent="0.2">
      <c r="A1223" s="1">
        <v>43468</v>
      </c>
      <c r="C1223">
        <v>0.77874105480482481</v>
      </c>
      <c r="D1223">
        <v>0.78886069017064608</v>
      </c>
      <c r="E1223">
        <v>0.7963537982074953</v>
      </c>
      <c r="F1223">
        <v>0.78054625025196456</v>
      </c>
      <c r="G1223">
        <v>0.8081325481911269</v>
      </c>
      <c r="H1223">
        <v>0.78960452103058909</v>
      </c>
      <c r="I1223">
        <v>0.79657601588411209</v>
      </c>
      <c r="J1223">
        <v>0.80814618977217156</v>
      </c>
      <c r="M1223">
        <f>'[1]CAC_SWISS (-SP-NIKKEI-DAX)'!AC1308</f>
        <v>1</v>
      </c>
      <c r="N1223">
        <f>'[1]CAC_SWISS_SP (-NIKKEI-DAX)'!AD1308</f>
        <v>1</v>
      </c>
      <c r="O1223">
        <f>'[1]CAC_SWISS_DAX (-SP-NIKKEI)'!AD1308</f>
        <v>0</v>
      </c>
      <c r="P1223">
        <f>'[1]CAC_SWISS_NIKKEI (-SP-DAX)'!AD1308</f>
        <v>1</v>
      </c>
      <c r="Q1223">
        <f>'[1]CAC_SWISS_DAX_SP (-NIKKEI)'!AF1308</f>
        <v>0</v>
      </c>
      <c r="R1223">
        <f>'[1]CAC_SWISS_SP_NIKKEI (-DAX)'!AF1308</f>
        <v>1</v>
      </c>
      <c r="S1223">
        <f>'[1]CAC_SWISS_DAX_NIKKEI (-SP)'!AF1308</f>
        <v>1</v>
      </c>
      <c r="V1223" t="str">
        <f t="shared" si="714"/>
        <v/>
      </c>
      <c r="W1223" t="str">
        <f t="shared" si="715"/>
        <v/>
      </c>
      <c r="X1223" t="str">
        <f t="shared" si="716"/>
        <v>BASE+DAX</v>
      </c>
      <c r="Y1223" t="str">
        <f t="shared" si="717"/>
        <v/>
      </c>
      <c r="Z1223" s="2" t="str">
        <f t="shared" si="718"/>
        <v>- NIKKEI</v>
      </c>
      <c r="AA1223" s="2" t="str">
        <f t="shared" si="691"/>
        <v/>
      </c>
      <c r="AB1223" s="2" t="str">
        <f t="shared" si="706"/>
        <v/>
      </c>
      <c r="AE1223" t="str">
        <f t="shared" si="707"/>
        <v/>
      </c>
      <c r="AF1223" t="str">
        <f t="shared" si="708"/>
        <v/>
      </c>
      <c r="AG1223">
        <f t="shared" si="709"/>
        <v>0.7963537982074953</v>
      </c>
      <c r="AH1223" t="str">
        <f t="shared" si="710"/>
        <v/>
      </c>
      <c r="AI1223">
        <f t="shared" si="711"/>
        <v>0.8081325481911269</v>
      </c>
      <c r="AJ1223" t="str">
        <f t="shared" si="712"/>
        <v/>
      </c>
      <c r="AK1223" t="str">
        <f t="shared" si="713"/>
        <v/>
      </c>
      <c r="AM1223" t="str">
        <f t="shared" si="719"/>
        <v/>
      </c>
      <c r="AN1223" t="str" cm="1">
        <f t="array" ref="AN1223">IF(AM1223="",_xlfn.IFS(AF1223=MAX(AF1223:AH1223),"SP",AG1223=MAX(AF1223:AH1223),"DAX",AH1223=MAX(AF1223:AH1223),"NIKKEI",MAX(AF1223:AH1223)=0,""),"")</f>
        <v>DAX</v>
      </c>
      <c r="AO1223" t="str" cm="1">
        <f t="array" ref="AO1223">IF(AM1223="BASE","",IF(MAX(AF1223:AH1223)=0,_xlfn.IFS(AI1223=MAX(AI1223:AK1223),"SP&amp;DAX",AJ1223=MAX(AI1223:AK1223),"SP&amp;NIKKEI",AK1223=MAX(AI1223:AK1223),"DAX&amp;NIKKEI"),""))</f>
        <v/>
      </c>
      <c r="AQ1223" s="3">
        <f t="shared" si="720"/>
        <v>43468</v>
      </c>
      <c r="AR1223" cm="1">
        <f t="array" ref="AR1223">IF(AM1223="BASE",AE1223,_xlfn.IFS(AN1223="DAX",AG1223,AN1223="NIKKEI",AH1223,AN1223="SP",AF1223,AN1223="",MAX(AI1223:AK1223)))</f>
        <v>0.7963537982074953</v>
      </c>
      <c r="AS1223" s="4">
        <f t="shared" si="692"/>
        <v>0.77859263758697339</v>
      </c>
      <c r="AT1223" s="4">
        <f t="shared" si="693"/>
        <v>0.66916645199731717</v>
      </c>
      <c r="AU1223" s="4">
        <f t="shared" si="694"/>
        <v>4.6310089860746289E-4</v>
      </c>
      <c r="AV1223" s="4">
        <f t="shared" si="695"/>
        <v>2.0507411800593568E-3</v>
      </c>
      <c r="AW1223" s="4">
        <f t="shared" si="696"/>
        <v>0.22582123142134342</v>
      </c>
      <c r="AX1223" s="4">
        <f t="shared" si="697"/>
        <v>1.4714821937154269E-2</v>
      </c>
      <c r="AY1223" s="4">
        <f t="shared" si="698"/>
        <v>9.3447800114252796E-3</v>
      </c>
      <c r="AZ1223" s="4">
        <f t="shared" si="699"/>
        <v>7.4364600575532611</v>
      </c>
      <c r="BA1223" s="6" t="str">
        <f t="shared" si="700"/>
        <v>STRENGTHEN</v>
      </c>
      <c r="BB1223" s="4">
        <f t="shared" si="701"/>
        <v>0.1</v>
      </c>
      <c r="BC1223" s="4">
        <f t="shared" si="702"/>
        <v>0.60295548643614738</v>
      </c>
      <c r="BD1223" s="4">
        <f t="shared" si="703"/>
        <v>0.77882552653643133</v>
      </c>
      <c r="BE1223" s="4" t="str">
        <f t="shared" si="721"/>
        <v/>
      </c>
      <c r="BF1223" s="4">
        <f t="shared" si="722"/>
        <v>0.2</v>
      </c>
      <c r="BG1223" s="4" t="str">
        <f t="shared" si="723"/>
        <v/>
      </c>
      <c r="BH1223" s="4" t="str">
        <f t="shared" si="724"/>
        <v/>
      </c>
      <c r="BI1223" s="4" t="str">
        <f t="shared" si="725"/>
        <v/>
      </c>
      <c r="BJ1223" s="4" t="str">
        <f t="shared" si="726"/>
        <v/>
      </c>
      <c r="BK1223" s="4" t="str">
        <f t="shared" si="727"/>
        <v/>
      </c>
      <c r="BS1223" s="3" t="str">
        <f t="shared" si="704"/>
        <v/>
      </c>
      <c r="BT1223" s="5">
        <f t="shared" si="705"/>
        <v>0.10942618558965622</v>
      </c>
      <c r="BU1223" s="3"/>
    </row>
    <row r="1224" spans="1:73" x14ac:dyDescent="0.2">
      <c r="A1224" s="1">
        <v>43469</v>
      </c>
      <c r="C1224">
        <v>0.79567854091825774</v>
      </c>
      <c r="D1224">
        <v>0.80412500639472717</v>
      </c>
      <c r="E1224">
        <v>0.81244774772804274</v>
      </c>
      <c r="F1224">
        <v>0.79814839115955594</v>
      </c>
      <c r="G1224">
        <v>0.82321925320050826</v>
      </c>
      <c r="H1224">
        <v>0.8056849507256082</v>
      </c>
      <c r="I1224">
        <v>0.81274360832760428</v>
      </c>
      <c r="J1224">
        <v>0.82322562765741103</v>
      </c>
      <c r="M1224">
        <f>'[1]CAC_SWISS (-SP-NIKKEI-DAX)'!AC1309</f>
        <v>1</v>
      </c>
      <c r="N1224">
        <f>'[1]CAC_SWISS_SP (-NIKKEI-DAX)'!AD1309</f>
        <v>1</v>
      </c>
      <c r="O1224">
        <f>'[1]CAC_SWISS_DAX (-SP-NIKKEI)'!AD1309</f>
        <v>0</v>
      </c>
      <c r="P1224">
        <f>'[1]CAC_SWISS_NIKKEI (-SP-DAX)'!AD1309</f>
        <v>1</v>
      </c>
      <c r="Q1224">
        <f>'[1]CAC_SWISS_DAX_SP (-NIKKEI)'!AF1309</f>
        <v>0</v>
      </c>
      <c r="R1224">
        <f>'[1]CAC_SWISS_SP_NIKKEI (-DAX)'!AF1309</f>
        <v>1</v>
      </c>
      <c r="S1224">
        <f>'[1]CAC_SWISS_DAX_NIKKEI (-SP)'!AF1309</f>
        <v>1</v>
      </c>
      <c r="V1224" t="str">
        <f t="shared" si="714"/>
        <v/>
      </c>
      <c r="W1224" t="str">
        <f t="shared" si="715"/>
        <v/>
      </c>
      <c r="X1224" t="str">
        <f t="shared" si="716"/>
        <v>BASE+DAX</v>
      </c>
      <c r="Y1224" t="str">
        <f t="shared" si="717"/>
        <v/>
      </c>
      <c r="Z1224" s="2" t="str">
        <f t="shared" si="718"/>
        <v>- NIKKEI</v>
      </c>
      <c r="AA1224" s="2" t="str">
        <f t="shared" si="691"/>
        <v/>
      </c>
      <c r="AB1224" s="2" t="str">
        <f t="shared" si="706"/>
        <v/>
      </c>
      <c r="AE1224" t="str">
        <f t="shared" si="707"/>
        <v/>
      </c>
      <c r="AF1224" t="str">
        <f t="shared" si="708"/>
        <v/>
      </c>
      <c r="AG1224">
        <f t="shared" si="709"/>
        <v>0.81244774772804274</v>
      </c>
      <c r="AH1224" t="str">
        <f t="shared" si="710"/>
        <v/>
      </c>
      <c r="AI1224">
        <f t="shared" si="711"/>
        <v>0.82321925320050826</v>
      </c>
      <c r="AJ1224" t="str">
        <f t="shared" si="712"/>
        <v/>
      </c>
      <c r="AK1224" t="str">
        <f t="shared" si="713"/>
        <v/>
      </c>
      <c r="AM1224" t="str">
        <f t="shared" si="719"/>
        <v/>
      </c>
      <c r="AN1224" t="str" cm="1">
        <f t="array" ref="AN1224">IF(AM1224="",_xlfn.IFS(AF1224=MAX(AF1224:AH1224),"SP",AG1224=MAX(AF1224:AH1224),"DAX",AH1224=MAX(AF1224:AH1224),"NIKKEI",MAX(AF1224:AH1224)=0,""),"")</f>
        <v>DAX</v>
      </c>
      <c r="AO1224" t="str" cm="1">
        <f t="array" ref="AO1224">IF(AM1224="BASE","",IF(MAX(AF1224:AH1224)=0,_xlfn.IFS(AI1224=MAX(AI1224:AK1224),"SP&amp;DAX",AJ1224=MAX(AI1224:AK1224),"SP&amp;NIKKEI",AK1224=MAX(AI1224:AK1224),"DAX&amp;NIKKEI"),""))</f>
        <v/>
      </c>
      <c r="AQ1224" s="3">
        <f t="shared" si="720"/>
        <v>43469</v>
      </c>
      <c r="AR1224" cm="1">
        <f t="array" ref="AR1224">IF(AM1224="BASE",AE1224,_xlfn.IFS(AN1224="DAX",AG1224,AN1224="NIKKEI",AH1224,AN1224="SP",AF1224,AN1224="",MAX(AI1224:AK1224)))</f>
        <v>0.81244774772804274</v>
      </c>
      <c r="AS1224" s="4">
        <f t="shared" si="692"/>
        <v>0.78495151932828044</v>
      </c>
      <c r="AT1224" s="4">
        <f t="shared" si="693"/>
        <v>0.67108878354956625</v>
      </c>
      <c r="AU1224" s="4">
        <f t="shared" si="694"/>
        <v>4.4729216133274747E-4</v>
      </c>
      <c r="AV1224" s="4">
        <f t="shared" si="695"/>
        <v>2.171075305221109E-3</v>
      </c>
      <c r="AW1224" s="4">
        <f t="shared" si="696"/>
        <v>0.20602332874270976</v>
      </c>
      <c r="AX1224" s="4">
        <f t="shared" si="697"/>
        <v>1.5113934155982368E-2</v>
      </c>
      <c r="AY1224" s="4">
        <f t="shared" si="698"/>
        <v>9.3888616049922109E-3</v>
      </c>
      <c r="AZ1224" s="4">
        <f t="shared" si="699"/>
        <v>12.127427218457616</v>
      </c>
      <c r="BA1224" s="6" t="str">
        <f t="shared" si="700"/>
        <v>STRENGTHEN</v>
      </c>
      <c r="BB1224" s="4">
        <f t="shared" si="701"/>
        <v>0.1</v>
      </c>
      <c r="BC1224" s="4">
        <f t="shared" si="702"/>
        <v>0.60295548643614738</v>
      </c>
      <c r="BD1224" s="4">
        <f t="shared" si="703"/>
        <v>0.77882552653643133</v>
      </c>
      <c r="BE1224" s="4" t="str">
        <f t="shared" si="721"/>
        <v/>
      </c>
      <c r="BF1224" s="4">
        <f t="shared" si="722"/>
        <v>0.2</v>
      </c>
      <c r="BG1224" s="4" t="str">
        <f t="shared" si="723"/>
        <v/>
      </c>
      <c r="BH1224" s="4" t="str">
        <f t="shared" si="724"/>
        <v/>
      </c>
      <c r="BI1224" s="4" t="str">
        <f t="shared" si="725"/>
        <v/>
      </c>
      <c r="BJ1224" s="4" t="str">
        <f t="shared" si="726"/>
        <v/>
      </c>
      <c r="BK1224" s="4" t="str">
        <f t="shared" si="727"/>
        <v/>
      </c>
      <c r="BS1224" s="3" t="str">
        <f t="shared" si="704"/>
        <v/>
      </c>
      <c r="BT1224" s="5">
        <f t="shared" si="705"/>
        <v>0.1138627357787142</v>
      </c>
      <c r="BU1224" s="3"/>
    </row>
    <row r="1225" spans="1:73" x14ac:dyDescent="0.2">
      <c r="A1225" s="1">
        <v>43472</v>
      </c>
      <c r="C1225">
        <v>0.8030183127048377</v>
      </c>
      <c r="D1225">
        <v>0.81165278228281834</v>
      </c>
      <c r="E1225">
        <v>0.81932794723715596</v>
      </c>
      <c r="F1225">
        <v>0.80569481432354306</v>
      </c>
      <c r="G1225">
        <v>0.83039919337793089</v>
      </c>
      <c r="H1225">
        <v>0.81328501669008679</v>
      </c>
      <c r="I1225">
        <v>0.81981697739551695</v>
      </c>
      <c r="J1225">
        <v>0.83043708750776335</v>
      </c>
      <c r="M1225">
        <f>'[1]CAC_SWISS (-SP-NIKKEI-DAX)'!AC1310</f>
        <v>1</v>
      </c>
      <c r="N1225">
        <f>'[1]CAC_SWISS_SP (-NIKKEI-DAX)'!AD1310</f>
        <v>1</v>
      </c>
      <c r="O1225">
        <f>'[1]CAC_SWISS_DAX (-SP-NIKKEI)'!AD1310</f>
        <v>0</v>
      </c>
      <c r="P1225">
        <f>'[1]CAC_SWISS_NIKKEI (-SP-DAX)'!AD1310</f>
        <v>1</v>
      </c>
      <c r="Q1225">
        <f>'[1]CAC_SWISS_DAX_SP (-NIKKEI)'!AF1310</f>
        <v>0</v>
      </c>
      <c r="R1225">
        <f>'[1]CAC_SWISS_SP_NIKKEI (-DAX)'!AF1310</f>
        <v>1</v>
      </c>
      <c r="S1225">
        <f>'[1]CAC_SWISS_DAX_NIKKEI (-SP)'!AF1310</f>
        <v>1</v>
      </c>
      <c r="V1225" t="str">
        <f t="shared" si="714"/>
        <v/>
      </c>
      <c r="W1225" t="str">
        <f t="shared" si="715"/>
        <v/>
      </c>
      <c r="X1225" t="str">
        <f t="shared" si="716"/>
        <v>BASE+DAX</v>
      </c>
      <c r="Y1225" t="str">
        <f t="shared" si="717"/>
        <v/>
      </c>
      <c r="Z1225" s="2" t="str">
        <f t="shared" si="718"/>
        <v>- NIKKEI</v>
      </c>
      <c r="AA1225" s="2" t="str">
        <f t="shared" si="691"/>
        <v/>
      </c>
      <c r="AB1225" s="2" t="str">
        <f t="shared" si="706"/>
        <v/>
      </c>
      <c r="AE1225" t="str">
        <f t="shared" si="707"/>
        <v/>
      </c>
      <c r="AF1225" t="str">
        <f t="shared" si="708"/>
        <v/>
      </c>
      <c r="AG1225">
        <f t="shared" si="709"/>
        <v>0.81932794723715596</v>
      </c>
      <c r="AH1225" t="str">
        <f t="shared" si="710"/>
        <v/>
      </c>
      <c r="AI1225">
        <f t="shared" si="711"/>
        <v>0.83039919337793089</v>
      </c>
      <c r="AJ1225" t="str">
        <f t="shared" si="712"/>
        <v/>
      </c>
      <c r="AK1225" t="str">
        <f t="shared" si="713"/>
        <v/>
      </c>
      <c r="AM1225" t="str">
        <f t="shared" si="719"/>
        <v/>
      </c>
      <c r="AN1225" t="str" cm="1">
        <f t="array" ref="AN1225">IF(AM1225="",_xlfn.IFS(AF1225=MAX(AF1225:AH1225),"SP",AG1225=MAX(AF1225:AH1225),"DAX",AH1225=MAX(AF1225:AH1225),"NIKKEI",MAX(AF1225:AH1225)=0,""),"")</f>
        <v>DAX</v>
      </c>
      <c r="AO1225" t="str" cm="1">
        <f t="array" ref="AO1225">IF(AM1225="BASE","",IF(MAX(AF1225:AH1225)=0,_xlfn.IFS(AI1225=MAX(AI1225:AK1225),"SP&amp;DAX",AJ1225=MAX(AI1225:AK1225),"SP&amp;NIKKEI",AK1225=MAX(AI1225:AK1225),"DAX&amp;NIKKEI"),""))</f>
        <v/>
      </c>
      <c r="AQ1225" s="3">
        <f t="shared" si="720"/>
        <v>43472</v>
      </c>
      <c r="AR1225" cm="1">
        <f t="array" ref="AR1225">IF(AM1225="BASE",AE1225,_xlfn.IFS(AN1225="DAX",AG1225,AN1225="NIKKEI",AH1225,AN1225="SP",AF1225,AN1225="",MAX(AI1225:AK1225)))</f>
        <v>0.81932794723715596</v>
      </c>
      <c r="AS1225" s="4">
        <f t="shared" si="692"/>
        <v>0.7921012270620944</v>
      </c>
      <c r="AT1225" s="4">
        <f t="shared" si="693"/>
        <v>0.67278673022746172</v>
      </c>
      <c r="AU1225" s="4">
        <f t="shared" si="694"/>
        <v>3.6869360299209014E-4</v>
      </c>
      <c r="AV1225" s="4">
        <f t="shared" si="695"/>
        <v>2.2869669094801271E-3</v>
      </c>
      <c r="AW1225" s="4">
        <f t="shared" si="696"/>
        <v>0.16121510174185313</v>
      </c>
      <c r="AX1225" s="4">
        <f t="shared" si="697"/>
        <v>1.5450451683484858E-2</v>
      </c>
      <c r="AY1225" s="4">
        <f t="shared" si="698"/>
        <v>9.0889327475128547E-3</v>
      </c>
      <c r="AZ1225" s="4">
        <f t="shared" si="699"/>
        <v>13.12744852989286</v>
      </c>
      <c r="BA1225" s="6" t="str">
        <f t="shared" si="700"/>
        <v>STRENGTHEN</v>
      </c>
      <c r="BB1225" s="4">
        <f t="shared" si="701"/>
        <v>0.1</v>
      </c>
      <c r="BC1225" s="4">
        <f t="shared" si="702"/>
        <v>0.60295548643614738</v>
      </c>
      <c r="BD1225" s="4">
        <f t="shared" si="703"/>
        <v>0.77882552653643133</v>
      </c>
      <c r="BE1225" s="4" t="str">
        <f t="shared" si="721"/>
        <v/>
      </c>
      <c r="BF1225" s="4">
        <f t="shared" si="722"/>
        <v>0.2</v>
      </c>
      <c r="BG1225" s="4" t="str">
        <f t="shared" si="723"/>
        <v/>
      </c>
      <c r="BH1225" s="4" t="str">
        <f t="shared" si="724"/>
        <v/>
      </c>
      <c r="BI1225" s="4" t="str">
        <f t="shared" si="725"/>
        <v/>
      </c>
      <c r="BJ1225" s="4" t="str">
        <f t="shared" si="726"/>
        <v/>
      </c>
      <c r="BK1225" s="4" t="str">
        <f t="shared" si="727"/>
        <v/>
      </c>
      <c r="BS1225" s="3" t="str">
        <f t="shared" si="704"/>
        <v/>
      </c>
      <c r="BT1225" s="5">
        <f t="shared" si="705"/>
        <v>0.11931449683463269</v>
      </c>
      <c r="BU1225" s="3"/>
    </row>
    <row r="1226" spans="1:73" x14ac:dyDescent="0.2">
      <c r="A1226" s="1">
        <v>43473</v>
      </c>
      <c r="C1226">
        <v>0.80770865662726787</v>
      </c>
      <c r="D1226">
        <v>0.81610996661029478</v>
      </c>
      <c r="E1226">
        <v>0.82364016777027593</v>
      </c>
      <c r="F1226">
        <v>0.81036540546821234</v>
      </c>
      <c r="G1226">
        <v>0.83433396638473212</v>
      </c>
      <c r="H1226">
        <v>0.81773452054930007</v>
      </c>
      <c r="I1226">
        <v>0.82412236125251803</v>
      </c>
      <c r="J1226">
        <v>0.83437297222285733</v>
      </c>
      <c r="M1226">
        <f>'[1]CAC_SWISS (-SP-NIKKEI-DAX)'!AC1311</f>
        <v>1</v>
      </c>
      <c r="N1226">
        <f>'[1]CAC_SWISS_SP (-NIKKEI-DAX)'!AD1311</f>
        <v>1</v>
      </c>
      <c r="O1226">
        <f>'[1]CAC_SWISS_DAX (-SP-NIKKEI)'!AD1311</f>
        <v>0</v>
      </c>
      <c r="P1226">
        <f>'[1]CAC_SWISS_NIKKEI (-SP-DAX)'!AD1311</f>
        <v>1</v>
      </c>
      <c r="Q1226">
        <f>'[1]CAC_SWISS_DAX_SP (-NIKKEI)'!AF1311</f>
        <v>0</v>
      </c>
      <c r="R1226">
        <f>'[1]CAC_SWISS_SP_NIKKEI (-DAX)'!AF1311</f>
        <v>1</v>
      </c>
      <c r="S1226">
        <f>'[1]CAC_SWISS_DAX_NIKKEI (-SP)'!AF1311</f>
        <v>1</v>
      </c>
      <c r="V1226" t="str">
        <f t="shared" si="714"/>
        <v/>
      </c>
      <c r="W1226" t="str">
        <f t="shared" si="715"/>
        <v/>
      </c>
      <c r="X1226" t="str">
        <f t="shared" si="716"/>
        <v>BASE+DAX</v>
      </c>
      <c r="Y1226" t="str">
        <f t="shared" si="717"/>
        <v/>
      </c>
      <c r="Z1226" s="2" t="str">
        <f t="shared" si="718"/>
        <v>- NIKKEI</v>
      </c>
      <c r="AA1226" s="2" t="str">
        <f t="shared" si="691"/>
        <v/>
      </c>
      <c r="AB1226" s="2" t="str">
        <f t="shared" si="706"/>
        <v/>
      </c>
      <c r="AE1226" t="str">
        <f t="shared" si="707"/>
        <v/>
      </c>
      <c r="AF1226" t="str">
        <f t="shared" si="708"/>
        <v/>
      </c>
      <c r="AG1226">
        <f t="shared" si="709"/>
        <v>0.82364016777027593</v>
      </c>
      <c r="AH1226" t="str">
        <f t="shared" si="710"/>
        <v/>
      </c>
      <c r="AI1226">
        <f t="shared" si="711"/>
        <v>0.83433396638473212</v>
      </c>
      <c r="AJ1226" t="str">
        <f t="shared" si="712"/>
        <v/>
      </c>
      <c r="AK1226" t="str">
        <f t="shared" si="713"/>
        <v/>
      </c>
      <c r="AM1226" t="str">
        <f t="shared" si="719"/>
        <v/>
      </c>
      <c r="AN1226" t="str" cm="1">
        <f t="array" ref="AN1226">IF(AM1226="",_xlfn.IFS(AF1226=MAX(AF1226:AH1226),"SP",AG1226=MAX(AF1226:AH1226),"DAX",AH1226=MAX(AF1226:AH1226),"NIKKEI",MAX(AF1226:AH1226)=0,""),"")</f>
        <v>DAX</v>
      </c>
      <c r="AO1226" t="str" cm="1">
        <f t="array" ref="AO1226">IF(AM1226="BASE","",IF(MAX(AF1226:AH1226)=0,_xlfn.IFS(AI1226=MAX(AI1226:AK1226),"SP&amp;DAX",AJ1226=MAX(AI1226:AK1226),"SP&amp;NIKKEI",AK1226=MAX(AI1226:AK1226),"DAX&amp;NIKKEI"),""))</f>
        <v/>
      </c>
      <c r="AQ1226" s="3">
        <f t="shared" si="720"/>
        <v>43473</v>
      </c>
      <c r="AR1226" cm="1">
        <f t="array" ref="AR1226">IF(AM1226="BASE",AE1226,_xlfn.IFS(AN1226="DAX",AG1226,AN1226="NIKKEI",AH1226,AN1226="SP",AF1226,AN1226="",MAX(AI1226:AK1226)))</f>
        <v>0.82364016777027593</v>
      </c>
      <c r="AS1226" s="4">
        <f t="shared" si="692"/>
        <v>0.79777057771594706</v>
      </c>
      <c r="AT1226" s="4">
        <f t="shared" si="693"/>
        <v>0.67475697416115576</v>
      </c>
      <c r="AU1226" s="4">
        <f t="shared" si="694"/>
        <v>3.7319773971627605E-4</v>
      </c>
      <c r="AV1226" s="4">
        <f t="shared" si="695"/>
        <v>2.4635599162610763E-3</v>
      </c>
      <c r="AW1226" s="4">
        <f t="shared" si="696"/>
        <v>0.15148717806818154</v>
      </c>
      <c r="AX1226" s="4">
        <f t="shared" si="697"/>
        <v>1.6021960073442254E-2</v>
      </c>
      <c r="AY1226" s="4">
        <f t="shared" si="698"/>
        <v>9.3054270346314104E-3</v>
      </c>
      <c r="AZ1226" s="4">
        <f t="shared" si="699"/>
        <v>13.219554900272655</v>
      </c>
      <c r="BA1226" s="6" t="str">
        <f t="shared" si="700"/>
        <v>STRENGTHEN</v>
      </c>
      <c r="BB1226" s="4">
        <f t="shared" si="701"/>
        <v>0.1</v>
      </c>
      <c r="BC1226" s="4">
        <f t="shared" si="702"/>
        <v>0.60295548643614738</v>
      </c>
      <c r="BD1226" s="4">
        <f t="shared" si="703"/>
        <v>0.77882552653643133</v>
      </c>
      <c r="BE1226" s="4" t="str">
        <f t="shared" si="721"/>
        <v/>
      </c>
      <c r="BF1226" s="4">
        <f t="shared" si="722"/>
        <v>0.2</v>
      </c>
      <c r="BG1226" s="4" t="str">
        <f t="shared" si="723"/>
        <v/>
      </c>
      <c r="BH1226" s="4" t="str">
        <f t="shared" si="724"/>
        <v/>
      </c>
      <c r="BI1226" s="4" t="str">
        <f t="shared" si="725"/>
        <v/>
      </c>
      <c r="BJ1226" s="4" t="str">
        <f t="shared" si="726"/>
        <v/>
      </c>
      <c r="BK1226" s="4" t="str">
        <f t="shared" si="727"/>
        <v/>
      </c>
      <c r="BS1226" s="3" t="str">
        <f t="shared" si="704"/>
        <v/>
      </c>
      <c r="BT1226" s="5">
        <f t="shared" si="705"/>
        <v>0.1230136035547913</v>
      </c>
      <c r="BU1226" s="3"/>
    </row>
    <row r="1227" spans="1:73" x14ac:dyDescent="0.2">
      <c r="A1227" s="1">
        <v>43474</v>
      </c>
      <c r="C1227">
        <v>0.80948553827591918</v>
      </c>
      <c r="D1227">
        <v>0.81780069370772024</v>
      </c>
      <c r="E1227">
        <v>0.82507859478543444</v>
      </c>
      <c r="F1227">
        <v>0.81193051998524091</v>
      </c>
      <c r="G1227">
        <v>0.83566330445732295</v>
      </c>
      <c r="H1227">
        <v>0.81927213929694942</v>
      </c>
      <c r="I1227">
        <v>0.82551732129591449</v>
      </c>
      <c r="J1227">
        <v>0.83569366571916126</v>
      </c>
      <c r="M1227">
        <f>'[1]CAC_SWISS (-SP-NIKKEI-DAX)'!AC1312</f>
        <v>1</v>
      </c>
      <c r="N1227">
        <f>'[1]CAC_SWISS_SP (-NIKKEI-DAX)'!AD1312</f>
        <v>1</v>
      </c>
      <c r="O1227">
        <f>'[1]CAC_SWISS_DAX (-SP-NIKKEI)'!AD1312</f>
        <v>0</v>
      </c>
      <c r="P1227">
        <f>'[1]CAC_SWISS_NIKKEI (-SP-DAX)'!AD1312</f>
        <v>1</v>
      </c>
      <c r="Q1227">
        <f>'[1]CAC_SWISS_DAX_SP (-NIKKEI)'!AF1312</f>
        <v>0</v>
      </c>
      <c r="R1227">
        <f>'[1]CAC_SWISS_SP_NIKKEI (-DAX)'!AF1312</f>
        <v>1</v>
      </c>
      <c r="S1227">
        <f>'[1]CAC_SWISS_DAX_NIKKEI (-SP)'!AF1312</f>
        <v>1</v>
      </c>
      <c r="V1227" t="str">
        <f t="shared" si="714"/>
        <v/>
      </c>
      <c r="W1227" t="str">
        <f t="shared" si="715"/>
        <v/>
      </c>
      <c r="X1227" t="str">
        <f t="shared" si="716"/>
        <v>BASE+DAX</v>
      </c>
      <c r="Y1227" t="str">
        <f t="shared" si="717"/>
        <v/>
      </c>
      <c r="Z1227" s="2" t="str">
        <f t="shared" si="718"/>
        <v>- NIKKEI</v>
      </c>
      <c r="AA1227" s="2" t="str">
        <f t="shared" si="691"/>
        <v/>
      </c>
      <c r="AB1227" s="2" t="str">
        <f t="shared" si="706"/>
        <v/>
      </c>
      <c r="AE1227" t="str">
        <f t="shared" si="707"/>
        <v/>
      </c>
      <c r="AF1227" t="str">
        <f t="shared" si="708"/>
        <v/>
      </c>
      <c r="AG1227">
        <f t="shared" si="709"/>
        <v>0.82507859478543444</v>
      </c>
      <c r="AH1227" t="str">
        <f t="shared" si="710"/>
        <v/>
      </c>
      <c r="AI1227">
        <f t="shared" si="711"/>
        <v>0.83566330445732295</v>
      </c>
      <c r="AJ1227" t="str">
        <f t="shared" si="712"/>
        <v/>
      </c>
      <c r="AK1227" t="str">
        <f t="shared" si="713"/>
        <v/>
      </c>
      <c r="AM1227" t="str">
        <f t="shared" si="719"/>
        <v/>
      </c>
      <c r="AN1227" t="str" cm="1">
        <f t="array" ref="AN1227">IF(AM1227="",_xlfn.IFS(AF1227=MAX(AF1227:AH1227),"SP",AG1227=MAX(AF1227:AH1227),"DAX",AH1227=MAX(AF1227:AH1227),"NIKKEI",MAX(AF1227:AH1227)=0,""),"")</f>
        <v>DAX</v>
      </c>
      <c r="AO1227" t="str" cm="1">
        <f t="array" ref="AO1227">IF(AM1227="BASE","",IF(MAX(AF1227:AH1227)=0,_xlfn.IFS(AI1227=MAX(AI1227:AK1227),"SP&amp;DAX",AJ1227=MAX(AI1227:AK1227),"SP&amp;NIKKEI",AK1227=MAX(AI1227:AK1227),"DAX&amp;NIKKEI"),""))</f>
        <v/>
      </c>
      <c r="AQ1227" s="3">
        <f t="shared" si="720"/>
        <v>43474</v>
      </c>
      <c r="AR1227" cm="1">
        <f t="array" ref="AR1227">IF(AM1227="BASE",AE1227,_xlfn.IFS(AN1227="DAX",AG1227,AN1227="NIKKEI",AH1227,AN1227="SP",AF1227,AN1227="",MAX(AI1227:AK1227)))</f>
        <v>0.82507859478543444</v>
      </c>
      <c r="AS1227" s="4">
        <f t="shared" si="692"/>
        <v>0.80466971273412669</v>
      </c>
      <c r="AT1227" s="4">
        <f t="shared" si="693"/>
        <v>0.67649278082635655</v>
      </c>
      <c r="AU1227" s="4">
        <f t="shared" si="694"/>
        <v>2.1011406159683252E-4</v>
      </c>
      <c r="AV1227" s="4">
        <f t="shared" si="695"/>
        <v>2.5948690869820549E-3</v>
      </c>
      <c r="AW1227" s="4">
        <f t="shared" si="696"/>
        <v>8.0972894798790898E-2</v>
      </c>
      <c r="AX1227" s="4">
        <f t="shared" si="697"/>
        <v>1.6339476956332952E-2</v>
      </c>
      <c r="AY1227" s="4">
        <f t="shared" si="698"/>
        <v>8.5386642924595857E-3</v>
      </c>
      <c r="AZ1227" s="4">
        <f t="shared" si="699"/>
        <v>15.011356286833056</v>
      </c>
      <c r="BA1227" s="6" t="str">
        <f t="shared" si="700"/>
        <v>STRENGTHEN</v>
      </c>
      <c r="BB1227" s="4">
        <f t="shared" si="701"/>
        <v>0.1</v>
      </c>
      <c r="BC1227" s="4">
        <f t="shared" si="702"/>
        <v>0.60295548643614738</v>
      </c>
      <c r="BD1227" s="4">
        <f t="shared" si="703"/>
        <v>0.77882552653643133</v>
      </c>
      <c r="BE1227" s="4" t="str">
        <f t="shared" si="721"/>
        <v/>
      </c>
      <c r="BF1227" s="4">
        <f t="shared" si="722"/>
        <v>0.2</v>
      </c>
      <c r="BG1227" s="4" t="str">
        <f t="shared" si="723"/>
        <v/>
      </c>
      <c r="BH1227" s="4" t="str">
        <f t="shared" si="724"/>
        <v/>
      </c>
      <c r="BI1227" s="4" t="str">
        <f t="shared" si="725"/>
        <v/>
      </c>
      <c r="BJ1227" s="4" t="str">
        <f t="shared" si="726"/>
        <v/>
      </c>
      <c r="BK1227" s="4" t="str">
        <f t="shared" si="727"/>
        <v/>
      </c>
      <c r="BS1227" s="3" t="str">
        <f t="shared" si="704"/>
        <v/>
      </c>
      <c r="BT1227" s="5">
        <f t="shared" si="705"/>
        <v>0.12817693190777013</v>
      </c>
      <c r="BU1227" s="3"/>
    </row>
    <row r="1228" spans="1:73" x14ac:dyDescent="0.2">
      <c r="A1228" s="1">
        <v>43475</v>
      </c>
      <c r="C1228">
        <v>0.8091435825696579</v>
      </c>
      <c r="D1228">
        <v>0.81715855266858717</v>
      </c>
      <c r="E1228">
        <v>0.82480319832144022</v>
      </c>
      <c r="F1228">
        <v>0.81178020430342301</v>
      </c>
      <c r="G1228">
        <v>0.83503973735529258</v>
      </c>
      <c r="H1228">
        <v>0.81888968735955026</v>
      </c>
      <c r="I1228">
        <v>0.82530124598698984</v>
      </c>
      <c r="J1228">
        <v>0.83511179802982383</v>
      </c>
      <c r="M1228">
        <f>'[1]CAC_SWISS (-SP-NIKKEI-DAX)'!AC1313</f>
        <v>1</v>
      </c>
      <c r="N1228">
        <f>'[1]CAC_SWISS_SP (-NIKKEI-DAX)'!AD1313</f>
        <v>1</v>
      </c>
      <c r="O1228">
        <f>'[1]CAC_SWISS_DAX (-SP-NIKKEI)'!AD1313</f>
        <v>0</v>
      </c>
      <c r="P1228">
        <f>'[1]CAC_SWISS_NIKKEI (-SP-DAX)'!AD1313</f>
        <v>1</v>
      </c>
      <c r="Q1228">
        <f>'[1]CAC_SWISS_DAX_SP (-NIKKEI)'!AF1313</f>
        <v>0</v>
      </c>
      <c r="R1228">
        <f>'[1]CAC_SWISS_SP_NIKKEI (-DAX)'!AF1313</f>
        <v>1</v>
      </c>
      <c r="S1228">
        <f>'[1]CAC_SWISS_DAX_NIKKEI (-SP)'!AF1313</f>
        <v>1</v>
      </c>
      <c r="V1228" t="str">
        <f t="shared" si="714"/>
        <v/>
      </c>
      <c r="W1228" t="str">
        <f t="shared" si="715"/>
        <v/>
      </c>
      <c r="X1228" t="str">
        <f t="shared" si="716"/>
        <v>BASE+DAX</v>
      </c>
      <c r="Y1228" t="str">
        <f t="shared" si="717"/>
        <v/>
      </c>
      <c r="Z1228" s="2" t="str">
        <f t="shared" si="718"/>
        <v>- NIKKEI</v>
      </c>
      <c r="AA1228" s="2" t="str">
        <f t="shared" si="691"/>
        <v/>
      </c>
      <c r="AB1228" s="2" t="str">
        <f t="shared" si="706"/>
        <v/>
      </c>
      <c r="AE1228" t="str">
        <f t="shared" si="707"/>
        <v/>
      </c>
      <c r="AF1228" t="str">
        <f t="shared" si="708"/>
        <v/>
      </c>
      <c r="AG1228">
        <f t="shared" si="709"/>
        <v>0.82480319832144022</v>
      </c>
      <c r="AH1228" t="str">
        <f t="shared" si="710"/>
        <v/>
      </c>
      <c r="AI1228">
        <f t="shared" si="711"/>
        <v>0.83503973735529258</v>
      </c>
      <c r="AJ1228" t="str">
        <f t="shared" si="712"/>
        <v/>
      </c>
      <c r="AK1228" t="str">
        <f t="shared" si="713"/>
        <v/>
      </c>
      <c r="AM1228" t="str">
        <f t="shared" si="719"/>
        <v/>
      </c>
      <c r="AN1228" t="str" cm="1">
        <f t="array" ref="AN1228">IF(AM1228="",_xlfn.IFS(AF1228=MAX(AF1228:AH1228),"SP",AG1228=MAX(AF1228:AH1228),"DAX",AH1228=MAX(AF1228:AH1228),"NIKKEI",MAX(AF1228:AH1228)=0,""),"")</f>
        <v>DAX</v>
      </c>
      <c r="AO1228" t="str" cm="1">
        <f t="array" ref="AO1228">IF(AM1228="BASE","",IF(MAX(AF1228:AH1228)=0,_xlfn.IFS(AI1228=MAX(AI1228:AK1228),"SP&amp;DAX",AJ1228=MAX(AI1228:AK1228),"SP&amp;NIKKEI",AK1228=MAX(AI1228:AK1228),"DAX&amp;NIKKEI"),""))</f>
        <v/>
      </c>
      <c r="AQ1228" s="3">
        <f t="shared" si="720"/>
        <v>43475</v>
      </c>
      <c r="AR1228" cm="1">
        <f t="array" ref="AR1228">IF(AM1228="BASE",AE1228,_xlfn.IFS(AN1228="DAX",AG1228,AN1228="NIKKEI",AH1228,AN1228="SP",AF1228,AN1228="",MAX(AI1228:AK1228)))</f>
        <v>0.82480319832144022</v>
      </c>
      <c r="AS1228" s="4">
        <f t="shared" si="692"/>
        <v>0.80888258934210477</v>
      </c>
      <c r="AT1228" s="4">
        <f t="shared" si="693"/>
        <v>0.67871200881969129</v>
      </c>
      <c r="AU1228" s="4">
        <f t="shared" si="694"/>
        <v>1.8167868213147064E-4</v>
      </c>
      <c r="AV1228" s="4">
        <f t="shared" si="695"/>
        <v>2.8194700759537621E-3</v>
      </c>
      <c r="AW1228" s="4">
        <f t="shared" si="696"/>
        <v>6.4437173382665858E-2</v>
      </c>
      <c r="AX1228" s="4">
        <f t="shared" si="697"/>
        <v>1.7006437433954295E-2</v>
      </c>
      <c r="AY1228" s="4">
        <f t="shared" si="698"/>
        <v>8.6346551600062355E-3</v>
      </c>
      <c r="AZ1228" s="4">
        <f t="shared" si="699"/>
        <v>15.07536527055928</v>
      </c>
      <c r="BA1228" s="6" t="str">
        <f t="shared" si="700"/>
        <v>STRENGTHEN</v>
      </c>
      <c r="BB1228" s="4">
        <f t="shared" si="701"/>
        <v>0.1</v>
      </c>
      <c r="BC1228" s="4">
        <f t="shared" si="702"/>
        <v>0.60295548643614738</v>
      </c>
      <c r="BD1228" s="4">
        <f t="shared" si="703"/>
        <v>0.77882552653643133</v>
      </c>
      <c r="BE1228" s="4" t="str">
        <f t="shared" si="721"/>
        <v/>
      </c>
      <c r="BF1228" s="4">
        <f t="shared" si="722"/>
        <v>0.2</v>
      </c>
      <c r="BG1228" s="4" t="str">
        <f t="shared" si="723"/>
        <v/>
      </c>
      <c r="BH1228" s="4" t="str">
        <f t="shared" si="724"/>
        <v/>
      </c>
      <c r="BI1228" s="4" t="str">
        <f t="shared" si="725"/>
        <v/>
      </c>
      <c r="BJ1228" s="4" t="str">
        <f t="shared" si="726"/>
        <v/>
      </c>
      <c r="BK1228" s="4" t="str">
        <f t="shared" si="727"/>
        <v/>
      </c>
      <c r="BS1228" s="3" t="str">
        <f t="shared" si="704"/>
        <v/>
      </c>
      <c r="BT1228" s="5">
        <f t="shared" si="705"/>
        <v>0.13017058052241348</v>
      </c>
      <c r="BU1228" s="3"/>
    </row>
    <row r="1229" spans="1:73" x14ac:dyDescent="0.2">
      <c r="A1229" s="1">
        <v>43476</v>
      </c>
      <c r="C1229">
        <v>0.81066595101068839</v>
      </c>
      <c r="D1229">
        <v>0.81844881816821291</v>
      </c>
      <c r="E1229">
        <v>0.82711717328464518</v>
      </c>
      <c r="F1229">
        <v>0.81313706222985371</v>
      </c>
      <c r="G1229">
        <v>0.83706391822737147</v>
      </c>
      <c r="H1229">
        <v>0.82005761727725845</v>
      </c>
      <c r="I1229">
        <v>0.82748808345695146</v>
      </c>
      <c r="J1229">
        <v>0.83709555174213657</v>
      </c>
      <c r="M1229">
        <f>'[1]CAC_SWISS (-SP-NIKKEI-DAX)'!AC1314</f>
        <v>1</v>
      </c>
      <c r="N1229">
        <f>'[1]CAC_SWISS_SP (-NIKKEI-DAX)'!AD1314</f>
        <v>1</v>
      </c>
      <c r="O1229">
        <f>'[1]CAC_SWISS_DAX (-SP-NIKKEI)'!AD1314</f>
        <v>0</v>
      </c>
      <c r="P1229">
        <f>'[1]CAC_SWISS_NIKKEI (-SP-DAX)'!AD1314</f>
        <v>1</v>
      </c>
      <c r="Q1229">
        <f>'[1]CAC_SWISS_DAX_SP (-NIKKEI)'!AF1314</f>
        <v>0</v>
      </c>
      <c r="R1229">
        <f>'[1]CAC_SWISS_SP_NIKKEI (-DAX)'!AF1314</f>
        <v>1</v>
      </c>
      <c r="S1229">
        <f>'[1]CAC_SWISS_DAX_NIKKEI (-SP)'!AF1314</f>
        <v>1</v>
      </c>
      <c r="V1229" t="str">
        <f t="shared" si="714"/>
        <v/>
      </c>
      <c r="W1229" t="str">
        <f t="shared" si="715"/>
        <v/>
      </c>
      <c r="X1229" t="str">
        <f t="shared" si="716"/>
        <v>BASE+DAX</v>
      </c>
      <c r="Y1229" t="str">
        <f t="shared" si="717"/>
        <v/>
      </c>
      <c r="Z1229" s="2" t="str">
        <f t="shared" si="718"/>
        <v>- NIKKEI</v>
      </c>
      <c r="AA1229" s="2" t="str">
        <f t="shared" si="691"/>
        <v/>
      </c>
      <c r="AB1229" s="2" t="str">
        <f t="shared" si="706"/>
        <v/>
      </c>
      <c r="AE1229" t="str">
        <f t="shared" si="707"/>
        <v/>
      </c>
      <c r="AF1229" t="str">
        <f t="shared" si="708"/>
        <v/>
      </c>
      <c r="AG1229">
        <f t="shared" si="709"/>
        <v>0.82711717328464518</v>
      </c>
      <c r="AH1229" t="str">
        <f t="shared" si="710"/>
        <v/>
      </c>
      <c r="AI1229">
        <f t="shared" si="711"/>
        <v>0.83706391822737147</v>
      </c>
      <c r="AJ1229" t="str">
        <f t="shared" si="712"/>
        <v/>
      </c>
      <c r="AK1229" t="str">
        <f t="shared" si="713"/>
        <v/>
      </c>
      <c r="AM1229" t="str">
        <f t="shared" si="719"/>
        <v/>
      </c>
      <c r="AN1229" t="str" cm="1">
        <f t="array" ref="AN1229">IF(AM1229="",_xlfn.IFS(AF1229=MAX(AF1229:AH1229),"SP",AG1229=MAX(AF1229:AH1229),"DAX",AH1229=MAX(AF1229:AH1229),"NIKKEI",MAX(AF1229:AH1229)=0,""),"")</f>
        <v>DAX</v>
      </c>
      <c r="AO1229" t="str" cm="1">
        <f t="array" ref="AO1229">IF(AM1229="BASE","",IF(MAX(AF1229:AH1229)=0,_xlfn.IFS(AI1229=MAX(AI1229:AK1229),"SP&amp;DAX",AJ1229=MAX(AI1229:AK1229),"SP&amp;NIKKEI",AK1229=MAX(AI1229:AK1229),"DAX&amp;NIKKEI"),""))</f>
        <v/>
      </c>
      <c r="AQ1229" s="3">
        <f t="shared" si="720"/>
        <v>43476</v>
      </c>
      <c r="AR1229" cm="1">
        <f t="array" ref="AR1229">IF(AM1229="BASE",AE1229,_xlfn.IFS(AN1229="DAX",AG1229,AN1229="NIKKEI",AH1229,AN1229="SP",AF1229,AN1229="",MAX(AI1229:AK1229)))</f>
        <v>0.82711717328464518</v>
      </c>
      <c r="AS1229" s="4">
        <f t="shared" si="692"/>
        <v>0.81186244201539404</v>
      </c>
      <c r="AT1229" s="4">
        <f t="shared" si="693"/>
        <v>0.68143161939711405</v>
      </c>
      <c r="AU1229" s="4">
        <f t="shared" si="694"/>
        <v>1.9389868870412608E-4</v>
      </c>
      <c r="AV1229" s="4">
        <f t="shared" si="695"/>
        <v>3.0928551440384602E-3</v>
      </c>
      <c r="AW1229" s="4">
        <f t="shared" si="696"/>
        <v>6.2692457187291703E-2</v>
      </c>
      <c r="AX1229" s="4">
        <f t="shared" si="697"/>
        <v>1.78090440171834E-2</v>
      </c>
      <c r="AY1229" s="4">
        <f t="shared" si="698"/>
        <v>9.0137102100734199E-3</v>
      </c>
      <c r="AZ1229" s="4">
        <f t="shared" si="699"/>
        <v>14.470270241494438</v>
      </c>
      <c r="BA1229" s="6" t="str">
        <f t="shared" si="700"/>
        <v>STRENGTHEN</v>
      </c>
      <c r="BB1229" s="4">
        <f t="shared" si="701"/>
        <v>0.1</v>
      </c>
      <c r="BC1229" s="4">
        <f t="shared" si="702"/>
        <v>0.60295548643614738</v>
      </c>
      <c r="BD1229" s="4">
        <f t="shared" si="703"/>
        <v>0.77882552653643133</v>
      </c>
      <c r="BE1229" s="4" t="str">
        <f t="shared" si="721"/>
        <v/>
      </c>
      <c r="BF1229" s="4">
        <f t="shared" si="722"/>
        <v>0.2</v>
      </c>
      <c r="BG1229" s="4" t="str">
        <f t="shared" si="723"/>
        <v/>
      </c>
      <c r="BH1229" s="4" t="str">
        <f t="shared" si="724"/>
        <v/>
      </c>
      <c r="BI1229" s="4" t="str">
        <f t="shared" si="725"/>
        <v/>
      </c>
      <c r="BJ1229" s="4" t="str">
        <f t="shared" si="726"/>
        <v/>
      </c>
      <c r="BK1229" s="4" t="str">
        <f t="shared" si="727"/>
        <v/>
      </c>
      <c r="BS1229" s="3" t="str">
        <f t="shared" si="704"/>
        <v/>
      </c>
      <c r="BT1229" s="5">
        <f t="shared" si="705"/>
        <v>0.13043082261827998</v>
      </c>
      <c r="BU1229" s="3"/>
    </row>
    <row r="1230" spans="1:73" x14ac:dyDescent="0.2">
      <c r="A1230" s="1">
        <v>43479</v>
      </c>
      <c r="C1230">
        <v>0.8091368210993769</v>
      </c>
      <c r="D1230">
        <v>0.81646546329180469</v>
      </c>
      <c r="E1230">
        <v>0.82479222936682928</v>
      </c>
      <c r="F1230">
        <v>0.81178543810632442</v>
      </c>
      <c r="G1230">
        <v>0.83417189736681085</v>
      </c>
      <c r="H1230">
        <v>0.81822690481683369</v>
      </c>
      <c r="I1230">
        <v>0.82524500859187966</v>
      </c>
      <c r="J1230">
        <v>0.83423209836605849</v>
      </c>
      <c r="M1230">
        <f>'[1]CAC_SWISS (-SP-NIKKEI-DAX)'!AC1315</f>
        <v>1</v>
      </c>
      <c r="N1230">
        <f>'[1]CAC_SWISS_SP (-NIKKEI-DAX)'!AD1315</f>
        <v>1</v>
      </c>
      <c r="O1230">
        <f>'[1]CAC_SWISS_DAX (-SP-NIKKEI)'!AD1315</f>
        <v>0</v>
      </c>
      <c r="P1230">
        <f>'[1]CAC_SWISS_NIKKEI (-SP-DAX)'!AD1315</f>
        <v>1</v>
      </c>
      <c r="Q1230">
        <f>'[1]CAC_SWISS_DAX_SP (-NIKKEI)'!AF1315</f>
        <v>0</v>
      </c>
      <c r="R1230">
        <f>'[1]CAC_SWISS_SP_NIKKEI (-DAX)'!AF1315</f>
        <v>1</v>
      </c>
      <c r="S1230">
        <f>'[1]CAC_SWISS_DAX_NIKKEI (-SP)'!AF1315</f>
        <v>1</v>
      </c>
      <c r="V1230" t="str">
        <f t="shared" si="714"/>
        <v/>
      </c>
      <c r="W1230" t="str">
        <f t="shared" si="715"/>
        <v/>
      </c>
      <c r="X1230" t="str">
        <f t="shared" si="716"/>
        <v>BASE+DAX</v>
      </c>
      <c r="Y1230" t="str">
        <f t="shared" si="717"/>
        <v/>
      </c>
      <c r="Z1230" s="2" t="str">
        <f t="shared" si="718"/>
        <v>- NIKKEI</v>
      </c>
      <c r="AA1230" s="2" t="str">
        <f t="shared" si="691"/>
        <v/>
      </c>
      <c r="AB1230" s="2" t="str">
        <f t="shared" si="706"/>
        <v/>
      </c>
      <c r="AE1230" t="str">
        <f t="shared" si="707"/>
        <v/>
      </c>
      <c r="AF1230" t="str">
        <f t="shared" si="708"/>
        <v/>
      </c>
      <c r="AG1230">
        <f t="shared" si="709"/>
        <v>0.82479222936682928</v>
      </c>
      <c r="AH1230" t="str">
        <f t="shared" si="710"/>
        <v/>
      </c>
      <c r="AI1230">
        <f t="shared" si="711"/>
        <v>0.83417189736681085</v>
      </c>
      <c r="AJ1230" t="str">
        <f t="shared" si="712"/>
        <v/>
      </c>
      <c r="AK1230" t="str">
        <f t="shared" si="713"/>
        <v/>
      </c>
      <c r="AM1230" t="str">
        <f t="shared" si="719"/>
        <v/>
      </c>
      <c r="AN1230" t="str" cm="1">
        <f t="array" ref="AN1230">IF(AM1230="",_xlfn.IFS(AF1230=MAX(AF1230:AH1230),"SP",AG1230=MAX(AF1230:AH1230),"DAX",AH1230=MAX(AF1230:AH1230),"NIKKEI",MAX(AF1230:AH1230)=0,""),"")</f>
        <v>DAX</v>
      </c>
      <c r="AO1230" t="str" cm="1">
        <f t="array" ref="AO1230">IF(AM1230="BASE","",IF(MAX(AF1230:AH1230)=0,_xlfn.IFS(AI1230=MAX(AI1230:AK1230),"SP&amp;DAX",AJ1230=MAX(AI1230:AK1230),"SP&amp;NIKKEI",AK1230=MAX(AI1230:AK1230),"DAX&amp;NIKKEI"),""))</f>
        <v/>
      </c>
      <c r="AQ1230" s="3">
        <f t="shared" si="720"/>
        <v>43479</v>
      </c>
      <c r="AR1230" cm="1">
        <f t="array" ref="AR1230">IF(AM1230="BASE",AE1230,_xlfn.IFS(AN1230="DAX",AG1230,AN1230="NIKKEI",AH1230,AN1230="SP",AF1230,AN1230="",MAX(AI1230:AK1230)))</f>
        <v>0.82479222936682928</v>
      </c>
      <c r="AS1230" s="4">
        <f t="shared" si="692"/>
        <v>0.81517419526995671</v>
      </c>
      <c r="AT1230" s="4">
        <f t="shared" si="693"/>
        <v>0.68441039677658011</v>
      </c>
      <c r="AU1230" s="4">
        <f t="shared" si="694"/>
        <v>1.5500504967487437E-4</v>
      </c>
      <c r="AV1230" s="4">
        <f t="shared" si="695"/>
        <v>3.3012738400076979E-3</v>
      </c>
      <c r="AW1230" s="4">
        <f t="shared" si="696"/>
        <v>4.6953102707321281E-2</v>
      </c>
      <c r="AX1230" s="4">
        <f t="shared" si="697"/>
        <v>1.8373001009208634E-2</v>
      </c>
      <c r="AY1230" s="4">
        <f t="shared" si="698"/>
        <v>9.029173924985685E-3</v>
      </c>
      <c r="AZ1230" s="4">
        <f t="shared" si="699"/>
        <v>14.482365671517831</v>
      </c>
      <c r="BA1230" s="6" t="str">
        <f t="shared" si="700"/>
        <v>STRENGTHEN</v>
      </c>
      <c r="BB1230" s="4">
        <f t="shared" si="701"/>
        <v>0.1</v>
      </c>
      <c r="BC1230" s="4">
        <f t="shared" si="702"/>
        <v>0.60295548643614738</v>
      </c>
      <c r="BD1230" s="4">
        <f t="shared" si="703"/>
        <v>0.77882552653643133</v>
      </c>
      <c r="BE1230" s="4" t="str">
        <f t="shared" si="721"/>
        <v/>
      </c>
      <c r="BF1230" s="4">
        <f t="shared" si="722"/>
        <v>0.2</v>
      </c>
      <c r="BG1230" s="4" t="str">
        <f t="shared" si="723"/>
        <v/>
      </c>
      <c r="BH1230" s="4" t="str">
        <f t="shared" si="724"/>
        <v/>
      </c>
      <c r="BI1230" s="4" t="str">
        <f t="shared" si="725"/>
        <v/>
      </c>
      <c r="BJ1230" s="4" t="str">
        <f t="shared" si="726"/>
        <v/>
      </c>
      <c r="BK1230" s="4" t="str">
        <f t="shared" si="727"/>
        <v/>
      </c>
      <c r="BS1230" s="3" t="str">
        <f t="shared" si="704"/>
        <v/>
      </c>
      <c r="BT1230" s="5">
        <f t="shared" si="705"/>
        <v>0.1307637984933766</v>
      </c>
      <c r="BU1230" s="3"/>
    </row>
    <row r="1231" spans="1:73" x14ac:dyDescent="0.2">
      <c r="A1231" s="1">
        <v>43480</v>
      </c>
      <c r="C1231">
        <v>0.81045636940745436</v>
      </c>
      <c r="D1231">
        <v>0.81741715862910602</v>
      </c>
      <c r="E1231">
        <v>0.82596856653840001</v>
      </c>
      <c r="F1231">
        <v>0.81302792956582415</v>
      </c>
      <c r="G1231">
        <v>0.83481332062884728</v>
      </c>
      <c r="H1231">
        <v>0.8191001285616456</v>
      </c>
      <c r="I1231">
        <v>0.82638658098822804</v>
      </c>
      <c r="J1231">
        <v>0.83486046508145506</v>
      </c>
      <c r="M1231">
        <f>'[1]CAC_SWISS (-SP-NIKKEI-DAX)'!AC1316</f>
        <v>1</v>
      </c>
      <c r="N1231">
        <f>'[1]CAC_SWISS_SP (-NIKKEI-DAX)'!AD1316</f>
        <v>1</v>
      </c>
      <c r="O1231">
        <f>'[1]CAC_SWISS_DAX (-SP-NIKKEI)'!AD1316</f>
        <v>0</v>
      </c>
      <c r="P1231">
        <f>'[1]CAC_SWISS_NIKKEI (-SP-DAX)'!AD1316</f>
        <v>1</v>
      </c>
      <c r="Q1231">
        <f>'[1]CAC_SWISS_DAX_SP (-NIKKEI)'!AF1316</f>
        <v>0</v>
      </c>
      <c r="R1231">
        <f>'[1]CAC_SWISS_SP_NIKKEI (-DAX)'!AF1316</f>
        <v>1</v>
      </c>
      <c r="S1231">
        <f>'[1]CAC_SWISS_DAX_NIKKEI (-SP)'!AF1316</f>
        <v>1</v>
      </c>
      <c r="V1231" t="str">
        <f t="shared" si="714"/>
        <v/>
      </c>
      <c r="W1231" t="str">
        <f t="shared" si="715"/>
        <v/>
      </c>
      <c r="X1231" t="str">
        <f t="shared" si="716"/>
        <v>BASE+DAX</v>
      </c>
      <c r="Y1231" t="str">
        <f t="shared" si="717"/>
        <v/>
      </c>
      <c r="Z1231" s="2" t="str">
        <f t="shared" si="718"/>
        <v>- NIKKEI</v>
      </c>
      <c r="AA1231" s="2" t="str">
        <f t="shared" si="691"/>
        <v/>
      </c>
      <c r="AB1231" s="2" t="str">
        <f t="shared" si="706"/>
        <v/>
      </c>
      <c r="AE1231" t="str">
        <f t="shared" si="707"/>
        <v/>
      </c>
      <c r="AF1231" t="str">
        <f t="shared" si="708"/>
        <v/>
      </c>
      <c r="AG1231">
        <f t="shared" si="709"/>
        <v>0.82596856653840001</v>
      </c>
      <c r="AH1231" t="str">
        <f t="shared" si="710"/>
        <v/>
      </c>
      <c r="AI1231">
        <f t="shared" si="711"/>
        <v>0.83481332062884728</v>
      </c>
      <c r="AJ1231" t="str">
        <f t="shared" si="712"/>
        <v/>
      </c>
      <c r="AK1231" t="str">
        <f t="shared" si="713"/>
        <v/>
      </c>
      <c r="AM1231" t="str">
        <f t="shared" si="719"/>
        <v/>
      </c>
      <c r="AN1231" t="str" cm="1">
        <f t="array" ref="AN1231">IF(AM1231="",_xlfn.IFS(AF1231=MAX(AF1231:AH1231),"SP",AG1231=MAX(AF1231:AH1231),"DAX",AH1231=MAX(AF1231:AH1231),"NIKKEI",MAX(AF1231:AH1231)=0,""),"")</f>
        <v>DAX</v>
      </c>
      <c r="AO1231" t="str" cm="1">
        <f t="array" ref="AO1231">IF(AM1231="BASE","",IF(MAX(AF1231:AH1231)=0,_xlfn.IFS(AI1231=MAX(AI1231:AK1231),"SP&amp;DAX",AJ1231=MAX(AI1231:AK1231),"SP&amp;NIKKEI",AK1231=MAX(AI1231:AK1231),"DAX&amp;NIKKEI"),""))</f>
        <v/>
      </c>
      <c r="AQ1231" s="3">
        <f t="shared" si="720"/>
        <v>43480</v>
      </c>
      <c r="AR1231" cm="1">
        <f t="array" ref="AR1231">IF(AM1231="BASE",AE1231,_xlfn.IFS(AN1231="DAX",AG1231,AN1231="NIKKEI",AH1231,AN1231="SP",AF1231,AN1231="",MAX(AI1231:AK1231)))</f>
        <v>0.82596856653840001</v>
      </c>
      <c r="AS1231" s="4">
        <f t="shared" si="692"/>
        <v>0.81778601399534845</v>
      </c>
      <c r="AT1231" s="4">
        <f t="shared" si="693"/>
        <v>0.68786959606238152</v>
      </c>
      <c r="AU1231" s="4">
        <f t="shared" si="694"/>
        <v>1.342809545839031E-4</v>
      </c>
      <c r="AV1231" s="4">
        <f t="shared" si="695"/>
        <v>3.4935093149517809E-3</v>
      </c>
      <c r="AW1231" s="4">
        <f t="shared" si="696"/>
        <v>3.8437268224589378E-2</v>
      </c>
      <c r="AX1231" s="4">
        <f t="shared" si="697"/>
        <v>1.888570806231394E-2</v>
      </c>
      <c r="AY1231" s="4">
        <f t="shared" si="698"/>
        <v>9.1267892359485278E-3</v>
      </c>
      <c r="AZ1231" s="4">
        <f t="shared" si="699"/>
        <v>14.234624529429597</v>
      </c>
      <c r="BA1231" s="6" t="str">
        <f t="shared" si="700"/>
        <v>STRENGTHEN</v>
      </c>
      <c r="BB1231" s="4">
        <f t="shared" si="701"/>
        <v>0.1</v>
      </c>
      <c r="BC1231" s="4">
        <f t="shared" si="702"/>
        <v>0.60295548643614738</v>
      </c>
      <c r="BD1231" s="4">
        <f t="shared" si="703"/>
        <v>0.77882552653643133</v>
      </c>
      <c r="BE1231" s="4" t="str">
        <f t="shared" si="721"/>
        <v/>
      </c>
      <c r="BF1231" s="4">
        <f t="shared" si="722"/>
        <v>0.2</v>
      </c>
      <c r="BG1231" s="4" t="str">
        <f t="shared" si="723"/>
        <v/>
      </c>
      <c r="BH1231" s="4" t="str">
        <f t="shared" si="724"/>
        <v/>
      </c>
      <c r="BI1231" s="4" t="str">
        <f t="shared" si="725"/>
        <v/>
      </c>
      <c r="BJ1231" s="4" t="str">
        <f t="shared" si="726"/>
        <v/>
      </c>
      <c r="BK1231" s="4" t="str">
        <f t="shared" si="727"/>
        <v/>
      </c>
      <c r="BS1231" s="3" t="str">
        <f t="shared" si="704"/>
        <v/>
      </c>
      <c r="BT1231" s="5">
        <f t="shared" si="705"/>
        <v>0.12991641793296693</v>
      </c>
      <c r="BU1231" s="3"/>
    </row>
    <row r="1232" spans="1:73" x14ac:dyDescent="0.2">
      <c r="A1232" s="1">
        <v>43481</v>
      </c>
      <c r="C1232">
        <v>0.79923709488988226</v>
      </c>
      <c r="D1232">
        <v>0.80603084158244265</v>
      </c>
      <c r="E1232">
        <v>0.81570166464741167</v>
      </c>
      <c r="F1232">
        <v>0.80125473711362649</v>
      </c>
      <c r="G1232">
        <v>0.82438594653481212</v>
      </c>
      <c r="H1232">
        <v>0.80728443655365623</v>
      </c>
      <c r="I1232">
        <v>0.81584865015334973</v>
      </c>
      <c r="J1232">
        <v>0.82438789440103721</v>
      </c>
      <c r="M1232">
        <f>'[1]CAC_SWISS (-SP-NIKKEI-DAX)'!AC1317</f>
        <v>1</v>
      </c>
      <c r="N1232">
        <f>'[1]CAC_SWISS_SP (-NIKKEI-DAX)'!AD1317</f>
        <v>1</v>
      </c>
      <c r="O1232">
        <f>'[1]CAC_SWISS_DAX (-SP-NIKKEI)'!AD1317</f>
        <v>0</v>
      </c>
      <c r="P1232">
        <f>'[1]CAC_SWISS_NIKKEI (-SP-DAX)'!AD1317</f>
        <v>1</v>
      </c>
      <c r="Q1232">
        <f>'[1]CAC_SWISS_DAX_SP (-NIKKEI)'!AF1317</f>
        <v>0</v>
      </c>
      <c r="R1232">
        <f>'[1]CAC_SWISS_SP_NIKKEI (-DAX)'!AF1317</f>
        <v>1</v>
      </c>
      <c r="S1232">
        <f>'[1]CAC_SWISS_DAX_NIKKEI (-SP)'!AF1317</f>
        <v>0</v>
      </c>
      <c r="V1232" t="str">
        <f t="shared" si="714"/>
        <v/>
      </c>
      <c r="W1232" t="str">
        <f t="shared" si="715"/>
        <v/>
      </c>
      <c r="X1232" t="str">
        <f t="shared" si="716"/>
        <v>BASE+DAX</v>
      </c>
      <c r="Y1232" t="str">
        <f t="shared" si="717"/>
        <v/>
      </c>
      <c r="Z1232" s="2" t="str">
        <f t="shared" si="718"/>
        <v>- NIKKEI</v>
      </c>
      <c r="AA1232" s="2" t="str">
        <f t="shared" si="691"/>
        <v/>
      </c>
      <c r="AB1232" s="2" t="str">
        <f t="shared" si="706"/>
        <v>- SP</v>
      </c>
      <c r="AE1232" t="str">
        <f t="shared" si="707"/>
        <v/>
      </c>
      <c r="AF1232" t="str">
        <f t="shared" si="708"/>
        <v/>
      </c>
      <c r="AG1232">
        <f t="shared" si="709"/>
        <v>0.81570166464741167</v>
      </c>
      <c r="AH1232" t="str">
        <f t="shared" si="710"/>
        <v/>
      </c>
      <c r="AI1232">
        <f t="shared" si="711"/>
        <v>0.82438594653481212</v>
      </c>
      <c r="AJ1232" t="str">
        <f t="shared" si="712"/>
        <v/>
      </c>
      <c r="AK1232">
        <f t="shared" si="713"/>
        <v>0.81584865015334973</v>
      </c>
      <c r="AM1232" t="str">
        <f t="shared" si="719"/>
        <v/>
      </c>
      <c r="AN1232" t="str" cm="1">
        <f t="array" ref="AN1232">IF(AM1232="",_xlfn.IFS(AF1232=MAX(AF1232:AH1232),"SP",AG1232=MAX(AF1232:AH1232),"DAX",AH1232=MAX(AF1232:AH1232),"NIKKEI",MAX(AF1232:AH1232)=0,""),"")</f>
        <v>DAX</v>
      </c>
      <c r="AO1232" t="str" cm="1">
        <f t="array" ref="AO1232">IF(AM1232="BASE","",IF(MAX(AF1232:AH1232)=0,_xlfn.IFS(AI1232=MAX(AI1232:AK1232),"SP&amp;DAX",AJ1232=MAX(AI1232:AK1232),"SP&amp;NIKKEI",AK1232=MAX(AI1232:AK1232),"DAX&amp;NIKKEI"),""))</f>
        <v/>
      </c>
      <c r="AQ1232" s="3">
        <f t="shared" si="720"/>
        <v>43481</v>
      </c>
      <c r="AR1232" cm="1">
        <f t="array" ref="AR1232">IF(AM1232="BASE",AE1232,_xlfn.IFS(AN1232="DAX",AG1232,AN1232="NIKKEI",AH1232,AN1232="SP",AF1232,AN1232="",MAX(AI1232:AK1232)))</f>
        <v>0.81570166464741167</v>
      </c>
      <c r="AS1232" s="4">
        <f t="shared" si="692"/>
        <v>0.81952310878871315</v>
      </c>
      <c r="AT1232" s="4">
        <f t="shared" si="693"/>
        <v>0.69132977379067162</v>
      </c>
      <c r="AU1232" s="4">
        <f t="shared" si="694"/>
        <v>8.9354391992580633E-5</v>
      </c>
      <c r="AV1232" s="4">
        <f t="shared" si="695"/>
        <v>3.6504643083810386E-3</v>
      </c>
      <c r="AW1232" s="4">
        <f t="shared" si="696"/>
        <v>2.4477541606812429E-2</v>
      </c>
      <c r="AX1232" s="4">
        <f t="shared" si="697"/>
        <v>1.9280700050171885E-2</v>
      </c>
      <c r="AY1232" s="4">
        <f t="shared" si="698"/>
        <v>9.052332592590643E-3</v>
      </c>
      <c r="AZ1232" s="4">
        <f t="shared" si="699"/>
        <v>14.161359371944432</v>
      </c>
      <c r="BA1232" s="6" t="str">
        <f t="shared" si="700"/>
        <v>STRENGTHEN</v>
      </c>
      <c r="BB1232" s="4">
        <f t="shared" si="701"/>
        <v>0.1</v>
      </c>
      <c r="BC1232" s="4">
        <f t="shared" si="702"/>
        <v>0.60295548643614738</v>
      </c>
      <c r="BD1232" s="4">
        <f t="shared" si="703"/>
        <v>0.77882552653643133</v>
      </c>
      <c r="BE1232" s="4" t="str">
        <f t="shared" si="721"/>
        <v/>
      </c>
      <c r="BF1232" s="4">
        <f t="shared" si="722"/>
        <v>0.2</v>
      </c>
      <c r="BG1232" s="4" t="str">
        <f t="shared" si="723"/>
        <v/>
      </c>
      <c r="BH1232" s="4" t="str">
        <f t="shared" si="724"/>
        <v/>
      </c>
      <c r="BI1232" s="4" t="str">
        <f t="shared" si="725"/>
        <v/>
      </c>
      <c r="BJ1232" s="4" t="str">
        <f t="shared" si="726"/>
        <v/>
      </c>
      <c r="BK1232" s="4" t="str">
        <f t="shared" si="727"/>
        <v/>
      </c>
      <c r="BS1232" s="3" t="str">
        <f t="shared" si="704"/>
        <v/>
      </c>
      <c r="BT1232" s="5">
        <f t="shared" si="705"/>
        <v>0.12819333499804153</v>
      </c>
      <c r="BU1232" s="3"/>
    </row>
    <row r="1233" spans="1:73" x14ac:dyDescent="0.2">
      <c r="A1233" s="1">
        <v>43482</v>
      </c>
      <c r="C1233">
        <v>0.796733736406952</v>
      </c>
      <c r="D1233">
        <v>0.80429467584076431</v>
      </c>
      <c r="E1233">
        <v>0.81300411642614634</v>
      </c>
      <c r="F1233">
        <v>0.79881398332716747</v>
      </c>
      <c r="G1233">
        <v>0.82258942357922826</v>
      </c>
      <c r="H1233">
        <v>0.80555119777174378</v>
      </c>
      <c r="I1233">
        <v>0.81316739917559211</v>
      </c>
      <c r="J1233">
        <v>0.82259211534124366</v>
      </c>
      <c r="M1233">
        <f>'[1]CAC_SWISS (-SP-NIKKEI-DAX)'!AC1318</f>
        <v>1</v>
      </c>
      <c r="N1233">
        <f>'[1]CAC_SWISS_SP (-NIKKEI-DAX)'!AD1318</f>
        <v>1</v>
      </c>
      <c r="O1233">
        <f>'[1]CAC_SWISS_DAX (-SP-NIKKEI)'!AD1318</f>
        <v>0</v>
      </c>
      <c r="P1233">
        <f>'[1]CAC_SWISS_NIKKEI (-SP-DAX)'!AD1318</f>
        <v>1</v>
      </c>
      <c r="Q1233">
        <f>'[1]CAC_SWISS_DAX_SP (-NIKKEI)'!AF1318</f>
        <v>0</v>
      </c>
      <c r="R1233">
        <f>'[1]CAC_SWISS_SP_NIKKEI (-DAX)'!AF1318</f>
        <v>1</v>
      </c>
      <c r="S1233">
        <f>'[1]CAC_SWISS_DAX_NIKKEI (-SP)'!AF1318</f>
        <v>1</v>
      </c>
      <c r="V1233" t="str">
        <f t="shared" si="714"/>
        <v/>
      </c>
      <c r="W1233" t="str">
        <f t="shared" si="715"/>
        <v/>
      </c>
      <c r="X1233" t="str">
        <f t="shared" si="716"/>
        <v>BASE+DAX</v>
      </c>
      <c r="Y1233" t="str">
        <f t="shared" si="717"/>
        <v/>
      </c>
      <c r="Z1233" s="2" t="str">
        <f t="shared" si="718"/>
        <v>- NIKKEI</v>
      </c>
      <c r="AA1233" s="2" t="str">
        <f t="shared" si="691"/>
        <v/>
      </c>
      <c r="AB1233" s="2" t="str">
        <f t="shared" si="706"/>
        <v/>
      </c>
      <c r="AE1233" t="str">
        <f t="shared" si="707"/>
        <v/>
      </c>
      <c r="AF1233" t="str">
        <f t="shared" si="708"/>
        <v/>
      </c>
      <c r="AG1233">
        <f t="shared" si="709"/>
        <v>0.81300411642614634</v>
      </c>
      <c r="AH1233" t="str">
        <f t="shared" si="710"/>
        <v/>
      </c>
      <c r="AI1233">
        <f t="shared" si="711"/>
        <v>0.82258942357922826</v>
      </c>
      <c r="AJ1233" t="str">
        <f t="shared" si="712"/>
        <v/>
      </c>
      <c r="AK1233" t="str">
        <f t="shared" si="713"/>
        <v/>
      </c>
      <c r="AM1233" t="str">
        <f t="shared" si="719"/>
        <v/>
      </c>
      <c r="AN1233" t="str" cm="1">
        <f t="array" ref="AN1233">IF(AM1233="",_xlfn.IFS(AF1233=MAX(AF1233:AH1233),"SP",AG1233=MAX(AF1233:AH1233),"DAX",AH1233=MAX(AF1233:AH1233),"NIKKEI",MAX(AF1233:AH1233)=0,""),"")</f>
        <v>DAX</v>
      </c>
      <c r="AO1233" t="str" cm="1">
        <f t="array" ref="AO1233">IF(AM1233="BASE","",IF(MAX(AF1233:AH1233)=0,_xlfn.IFS(AI1233=MAX(AI1233:AK1233),"SP&amp;DAX",AJ1233=MAX(AI1233:AK1233),"SP&amp;NIKKEI",AK1233=MAX(AI1233:AK1233),"DAX&amp;NIKKEI"),""))</f>
        <v/>
      </c>
      <c r="AQ1233" s="3">
        <f t="shared" si="720"/>
        <v>43482</v>
      </c>
      <c r="AR1233" cm="1">
        <f t="array" ref="AR1233">IF(AM1233="BASE",AE1233,_xlfn.IFS(AN1233="DAX",AG1233,AN1233="NIKKEI",AH1233,AN1233="SP",AF1233,AN1233="",MAX(AI1233:AK1233)))</f>
        <v>0.81300411642614634</v>
      </c>
      <c r="AS1233" s="4">
        <f t="shared" si="692"/>
        <v>0.82118814061057821</v>
      </c>
      <c r="AT1233" s="4">
        <f t="shared" si="693"/>
        <v>0.69475829685767609</v>
      </c>
      <c r="AU1233" s="4">
        <f t="shared" si="694"/>
        <v>3.1349614096585019E-5</v>
      </c>
      <c r="AV1233" s="4">
        <f t="shared" si="695"/>
        <v>3.7735880728049088E-3</v>
      </c>
      <c r="AW1233" s="4">
        <f t="shared" si="696"/>
        <v>8.3076407630477914E-3</v>
      </c>
      <c r="AX1233" s="4">
        <f t="shared" si="697"/>
        <v>1.9574154075753327E-2</v>
      </c>
      <c r="AY1233" s="4">
        <f t="shared" si="698"/>
        <v>8.8660432474558046E-3</v>
      </c>
      <c r="AZ1233" s="4">
        <f t="shared" si="699"/>
        <v>14.260007561905629</v>
      </c>
      <c r="BA1233" s="6" t="str">
        <f t="shared" si="700"/>
        <v>STRENGTHEN</v>
      </c>
      <c r="BB1233" s="4">
        <f t="shared" si="701"/>
        <v>0.1</v>
      </c>
      <c r="BC1233" s="4">
        <f t="shared" si="702"/>
        <v>0.60295548643614738</v>
      </c>
      <c r="BD1233" s="4">
        <f t="shared" si="703"/>
        <v>0.77882552653643133</v>
      </c>
      <c r="BE1233" s="4" t="str">
        <f t="shared" si="721"/>
        <v/>
      </c>
      <c r="BF1233" s="4">
        <f t="shared" si="722"/>
        <v>0.2</v>
      </c>
      <c r="BG1233" s="4" t="str">
        <f t="shared" si="723"/>
        <v/>
      </c>
      <c r="BH1233" s="4" t="str">
        <f t="shared" si="724"/>
        <v/>
      </c>
      <c r="BI1233" s="4" t="str">
        <f t="shared" si="725"/>
        <v/>
      </c>
      <c r="BJ1233" s="4" t="str">
        <f t="shared" si="726"/>
        <v/>
      </c>
      <c r="BK1233" s="4" t="str">
        <f t="shared" si="727"/>
        <v/>
      </c>
      <c r="BS1233" s="3" t="str">
        <f t="shared" si="704"/>
        <v/>
      </c>
      <c r="BT1233" s="5">
        <f t="shared" si="705"/>
        <v>0.12642984375290212</v>
      </c>
      <c r="BU1233" s="3"/>
    </row>
    <row r="1234" spans="1:73" x14ac:dyDescent="0.2">
      <c r="A1234" s="1">
        <v>43483</v>
      </c>
      <c r="C1234">
        <v>0.8011538737132754</v>
      </c>
      <c r="D1234">
        <v>0.80818185601441617</v>
      </c>
      <c r="E1234">
        <v>0.82075005315674454</v>
      </c>
      <c r="F1234">
        <v>0.8026643931181543</v>
      </c>
      <c r="G1234">
        <v>0.82993466505241287</v>
      </c>
      <c r="H1234">
        <v>0.80902247682733985</v>
      </c>
      <c r="I1234">
        <v>0.82078607439772833</v>
      </c>
      <c r="J1234">
        <v>0.8299975607057315</v>
      </c>
      <c r="M1234">
        <f>'[1]CAC_SWISS (-SP-NIKKEI-DAX)'!AC1319</f>
        <v>1</v>
      </c>
      <c r="N1234">
        <f>'[1]CAC_SWISS_SP (-NIKKEI-DAX)'!AD1319</f>
        <v>1</v>
      </c>
      <c r="O1234">
        <f>'[1]CAC_SWISS_DAX (-SP-NIKKEI)'!AD1319</f>
        <v>0</v>
      </c>
      <c r="P1234">
        <f>'[1]CAC_SWISS_NIKKEI (-SP-DAX)'!AD1319</f>
        <v>1</v>
      </c>
      <c r="Q1234">
        <f>'[1]CAC_SWISS_DAX_SP (-NIKKEI)'!AF1319</f>
        <v>0</v>
      </c>
      <c r="R1234">
        <f>'[1]CAC_SWISS_SP_NIKKEI (-DAX)'!AF1319</f>
        <v>1</v>
      </c>
      <c r="S1234">
        <f>'[1]CAC_SWISS_DAX_NIKKEI (-SP)'!AF1319</f>
        <v>1</v>
      </c>
      <c r="V1234" t="str">
        <f t="shared" si="714"/>
        <v/>
      </c>
      <c r="W1234" t="str">
        <f t="shared" si="715"/>
        <v/>
      </c>
      <c r="X1234" t="str">
        <f t="shared" si="716"/>
        <v>BASE+DAX</v>
      </c>
      <c r="Y1234" t="str">
        <f t="shared" si="717"/>
        <v/>
      </c>
      <c r="Z1234" s="2" t="str">
        <f t="shared" si="718"/>
        <v>- NIKKEI</v>
      </c>
      <c r="AA1234" s="2" t="str">
        <f t="shared" si="691"/>
        <v/>
      </c>
      <c r="AB1234" s="2" t="str">
        <f t="shared" si="706"/>
        <v/>
      </c>
      <c r="AE1234" t="str">
        <f t="shared" si="707"/>
        <v/>
      </c>
      <c r="AF1234" t="str">
        <f t="shared" si="708"/>
        <v/>
      </c>
      <c r="AG1234">
        <f t="shared" si="709"/>
        <v>0.82075005315674454</v>
      </c>
      <c r="AH1234" t="str">
        <f t="shared" si="710"/>
        <v/>
      </c>
      <c r="AI1234">
        <f t="shared" si="711"/>
        <v>0.82993466505241287</v>
      </c>
      <c r="AJ1234" t="str">
        <f t="shared" si="712"/>
        <v/>
      </c>
      <c r="AK1234" t="str">
        <f t="shared" si="713"/>
        <v/>
      </c>
      <c r="AM1234" t="str">
        <f t="shared" si="719"/>
        <v/>
      </c>
      <c r="AN1234" t="str" cm="1">
        <f t="array" ref="AN1234">IF(AM1234="",_xlfn.IFS(AF1234=MAX(AF1234:AH1234),"SP",AG1234=MAX(AF1234:AH1234),"DAX",AH1234=MAX(AF1234:AH1234),"NIKKEI",MAX(AF1234:AH1234)=0,""),"")</f>
        <v>DAX</v>
      </c>
      <c r="AO1234" t="str" cm="1">
        <f t="array" ref="AO1234">IF(AM1234="BASE","",IF(MAX(AF1234:AH1234)=0,_xlfn.IFS(AI1234=MAX(AI1234:AK1234),"SP&amp;DAX",AJ1234=MAX(AI1234:AK1234),"SP&amp;NIKKEI",AK1234=MAX(AI1234:AK1234),"DAX&amp;NIKKEI"),""))</f>
        <v/>
      </c>
      <c r="AQ1234" s="3">
        <f t="shared" si="720"/>
        <v>43483</v>
      </c>
      <c r="AR1234" cm="1">
        <f t="array" ref="AR1234">IF(AM1234="BASE",AE1234,_xlfn.IFS(AN1234="DAX",AG1234,AN1234="NIKKEI",AH1234,AN1234="SP",AF1234,AN1234="",MAX(AI1234:AK1234)))</f>
        <v>0.82075005315674454</v>
      </c>
      <c r="AS1234" s="4">
        <f t="shared" si="692"/>
        <v>0.82201837115344834</v>
      </c>
      <c r="AT1234" s="4">
        <f t="shared" si="693"/>
        <v>0.69819955015814517</v>
      </c>
      <c r="AU1234" s="4">
        <f t="shared" si="694"/>
        <v>2.211679468913892E-5</v>
      </c>
      <c r="AV1234" s="4">
        <f t="shared" si="695"/>
        <v>3.9838380567830886E-3</v>
      </c>
      <c r="AW1234" s="4">
        <f t="shared" si="696"/>
        <v>5.551629954305427E-3</v>
      </c>
      <c r="AX1234" s="4">
        <f t="shared" si="697"/>
        <v>2.0106978507280035E-2</v>
      </c>
      <c r="AY1234" s="4">
        <f t="shared" si="698"/>
        <v>9.0492232044842198E-3</v>
      </c>
      <c r="AZ1234" s="4">
        <f t="shared" si="699"/>
        <v>13.682812126232717</v>
      </c>
      <c r="BA1234" s="6" t="str">
        <f t="shared" si="700"/>
        <v>STRENGTHEN</v>
      </c>
      <c r="BB1234" s="4">
        <f t="shared" si="701"/>
        <v>0.1</v>
      </c>
      <c r="BC1234" s="4">
        <f t="shared" si="702"/>
        <v>0.60295548643614738</v>
      </c>
      <c r="BD1234" s="4">
        <f t="shared" si="703"/>
        <v>0.77882552653643133</v>
      </c>
      <c r="BE1234" s="4" t="str">
        <f t="shared" si="721"/>
        <v/>
      </c>
      <c r="BF1234" s="4">
        <f t="shared" si="722"/>
        <v>0.2</v>
      </c>
      <c r="BG1234" s="4" t="str">
        <f t="shared" si="723"/>
        <v/>
      </c>
      <c r="BH1234" s="4" t="str">
        <f t="shared" si="724"/>
        <v/>
      </c>
      <c r="BI1234" s="4" t="str">
        <f t="shared" si="725"/>
        <v/>
      </c>
      <c r="BJ1234" s="4" t="str">
        <f t="shared" si="726"/>
        <v/>
      </c>
      <c r="BK1234" s="4" t="str">
        <f t="shared" si="727"/>
        <v/>
      </c>
      <c r="BS1234" s="3" t="str">
        <f t="shared" si="704"/>
        <v/>
      </c>
      <c r="BT1234" s="5">
        <f t="shared" si="705"/>
        <v>0.12381882099530317</v>
      </c>
      <c r="BU1234" s="3"/>
    </row>
    <row r="1235" spans="1:73" x14ac:dyDescent="0.2">
      <c r="A1235" s="1">
        <v>43486</v>
      </c>
      <c r="C1235">
        <v>0.81690056747984285</v>
      </c>
      <c r="D1235">
        <v>0.82239745176569112</v>
      </c>
      <c r="E1235">
        <v>0.83404145880556069</v>
      </c>
      <c r="F1235">
        <v>0.81930507029444666</v>
      </c>
      <c r="G1235">
        <v>0.84141094616150791</v>
      </c>
      <c r="H1235">
        <v>0.82399998280048414</v>
      </c>
      <c r="I1235">
        <v>0.834357267288937</v>
      </c>
      <c r="J1235">
        <v>0.84143381834825148</v>
      </c>
      <c r="M1235">
        <f>'[1]CAC_SWISS (-SP-NIKKEI-DAX)'!AC1320</f>
        <v>1</v>
      </c>
      <c r="N1235">
        <f>'[1]CAC_SWISS_SP (-NIKKEI-DAX)'!AD1320</f>
        <v>1</v>
      </c>
      <c r="O1235">
        <f>'[1]CAC_SWISS_DAX (-SP-NIKKEI)'!AD1320</f>
        <v>0</v>
      </c>
      <c r="P1235">
        <f>'[1]CAC_SWISS_NIKKEI (-SP-DAX)'!AD1320</f>
        <v>1</v>
      </c>
      <c r="Q1235">
        <f>'[1]CAC_SWISS_DAX_SP (-NIKKEI)'!AF1320</f>
        <v>0</v>
      </c>
      <c r="R1235">
        <f>'[1]CAC_SWISS_SP_NIKKEI (-DAX)'!AF1320</f>
        <v>1</v>
      </c>
      <c r="S1235">
        <f>'[1]CAC_SWISS_DAX_NIKKEI (-SP)'!AF1320</f>
        <v>0</v>
      </c>
      <c r="V1235" t="str">
        <f t="shared" si="714"/>
        <v/>
      </c>
      <c r="W1235" t="str">
        <f t="shared" si="715"/>
        <v/>
      </c>
      <c r="X1235" t="str">
        <f t="shared" si="716"/>
        <v>BASE+DAX</v>
      </c>
      <c r="Y1235" t="str">
        <f t="shared" si="717"/>
        <v/>
      </c>
      <c r="Z1235" s="2" t="str">
        <f t="shared" si="718"/>
        <v>- NIKKEI</v>
      </c>
      <c r="AA1235" s="2" t="str">
        <f t="shared" si="691"/>
        <v/>
      </c>
      <c r="AB1235" s="2" t="str">
        <f t="shared" si="706"/>
        <v>- SP</v>
      </c>
      <c r="AE1235" t="str">
        <f t="shared" si="707"/>
        <v/>
      </c>
      <c r="AF1235" t="str">
        <f t="shared" si="708"/>
        <v/>
      </c>
      <c r="AG1235">
        <f t="shared" si="709"/>
        <v>0.83404145880556069</v>
      </c>
      <c r="AH1235" t="str">
        <f t="shared" si="710"/>
        <v/>
      </c>
      <c r="AI1235">
        <f t="shared" si="711"/>
        <v>0.84141094616150791</v>
      </c>
      <c r="AJ1235" t="str">
        <f t="shared" si="712"/>
        <v/>
      </c>
      <c r="AK1235">
        <f t="shared" si="713"/>
        <v>0.834357267288937</v>
      </c>
      <c r="AM1235" t="str">
        <f t="shared" si="719"/>
        <v/>
      </c>
      <c r="AN1235" t="str" cm="1">
        <f t="array" ref="AN1235">IF(AM1235="",_xlfn.IFS(AF1235=MAX(AF1235:AH1235),"SP",AG1235=MAX(AF1235:AH1235),"DAX",AH1235=MAX(AF1235:AH1235),"NIKKEI",MAX(AF1235:AH1235)=0,""),"")</f>
        <v>DAX</v>
      </c>
      <c r="AO1235" t="str" cm="1">
        <f t="array" ref="AO1235">IF(AM1235="BASE","",IF(MAX(AF1235:AH1235)=0,_xlfn.IFS(AI1235=MAX(AI1235:AK1235),"SP&amp;DAX",AJ1235=MAX(AI1235:AK1235),"SP&amp;NIKKEI",AK1235=MAX(AI1235:AK1235),"DAX&amp;NIKKEI"),""))</f>
        <v/>
      </c>
      <c r="AQ1235" s="3">
        <f t="shared" si="720"/>
        <v>43486</v>
      </c>
      <c r="AR1235" cm="1">
        <f t="array" ref="AR1235">IF(AM1235="BASE",AE1235,_xlfn.IFS(AN1235="DAX",AG1235,AN1235="NIKKEI",AH1235,AN1235="SP",AF1235,AN1235="",MAX(AI1235:AK1235)))</f>
        <v>0.83404145880556069</v>
      </c>
      <c r="AS1235" s="4">
        <f t="shared" si="692"/>
        <v>0.82348972231028872</v>
      </c>
      <c r="AT1235" s="4">
        <f t="shared" si="693"/>
        <v>0.70169484285706962</v>
      </c>
      <c r="AU1235" s="4">
        <f t="shared" si="694"/>
        <v>3.4968740641767793E-5</v>
      </c>
      <c r="AV1235" s="4">
        <f t="shared" si="695"/>
        <v>4.2120908937999307E-3</v>
      </c>
      <c r="AW1235" s="4">
        <f t="shared" si="696"/>
        <v>8.3019909881908559E-3</v>
      </c>
      <c r="AX1235" s="4">
        <f t="shared" si="697"/>
        <v>2.0680184041499437E-2</v>
      </c>
      <c r="AY1235" s="4">
        <f t="shared" si="698"/>
        <v>9.3668933985700618E-3</v>
      </c>
      <c r="AZ1235" s="4">
        <f t="shared" si="699"/>
        <v>13.002697294688135</v>
      </c>
      <c r="BA1235" s="6" t="str">
        <f t="shared" si="700"/>
        <v>STRENGTHEN</v>
      </c>
      <c r="BB1235" s="4">
        <f t="shared" si="701"/>
        <v>0.1</v>
      </c>
      <c r="BC1235" s="4">
        <f t="shared" si="702"/>
        <v>0.60295548643614738</v>
      </c>
      <c r="BD1235" s="4">
        <f t="shared" si="703"/>
        <v>0.77882552653643133</v>
      </c>
      <c r="BE1235" s="4" t="str">
        <f t="shared" si="721"/>
        <v/>
      </c>
      <c r="BF1235" s="4">
        <f t="shared" si="722"/>
        <v>0.2</v>
      </c>
      <c r="BG1235" s="4" t="str">
        <f t="shared" si="723"/>
        <v/>
      </c>
      <c r="BH1235" s="4" t="str">
        <f t="shared" si="724"/>
        <v/>
      </c>
      <c r="BI1235" s="4" t="str">
        <f t="shared" si="725"/>
        <v/>
      </c>
      <c r="BJ1235" s="4" t="str">
        <f t="shared" si="726"/>
        <v/>
      </c>
      <c r="BK1235" s="4" t="str">
        <f t="shared" si="727"/>
        <v/>
      </c>
      <c r="BS1235" s="3" t="str">
        <f t="shared" si="704"/>
        <v/>
      </c>
      <c r="BT1235" s="5">
        <f t="shared" si="705"/>
        <v>0.1217948794532191</v>
      </c>
      <c r="BU1235" s="3"/>
    </row>
    <row r="1236" spans="1:73" x14ac:dyDescent="0.2">
      <c r="A1236" s="1">
        <v>43487</v>
      </c>
      <c r="C1236">
        <v>0.81373200026706261</v>
      </c>
      <c r="D1236">
        <v>0.81802913680223976</v>
      </c>
      <c r="E1236">
        <v>0.83054741729812986</v>
      </c>
      <c r="F1236">
        <v>0.81601662653139884</v>
      </c>
      <c r="G1236">
        <v>0.83644521842192698</v>
      </c>
      <c r="H1236">
        <v>0.81961350287563317</v>
      </c>
      <c r="I1236">
        <v>0.8308334318910745</v>
      </c>
      <c r="J1236">
        <v>0.83647299923188401</v>
      </c>
      <c r="M1236">
        <f>'[1]CAC_SWISS (-SP-NIKKEI-DAX)'!AC1321</f>
        <v>1</v>
      </c>
      <c r="N1236">
        <f>'[1]CAC_SWISS_SP (-NIKKEI-DAX)'!AD1321</f>
        <v>1</v>
      </c>
      <c r="O1236">
        <f>'[1]CAC_SWISS_DAX (-SP-NIKKEI)'!AD1321</f>
        <v>0</v>
      </c>
      <c r="P1236">
        <f>'[1]CAC_SWISS_NIKKEI (-SP-DAX)'!AD1321</f>
        <v>1</v>
      </c>
      <c r="Q1236">
        <f>'[1]CAC_SWISS_DAX_SP (-NIKKEI)'!AF1321</f>
        <v>0</v>
      </c>
      <c r="R1236">
        <f>'[1]CAC_SWISS_SP_NIKKEI (-DAX)'!AF1321</f>
        <v>1</v>
      </c>
      <c r="S1236">
        <f>'[1]CAC_SWISS_DAX_NIKKEI (-SP)'!AF1321</f>
        <v>0</v>
      </c>
      <c r="V1236" t="str">
        <f t="shared" si="714"/>
        <v/>
      </c>
      <c r="W1236" t="str">
        <f t="shared" si="715"/>
        <v/>
      </c>
      <c r="X1236" t="str">
        <f t="shared" si="716"/>
        <v>BASE+DAX</v>
      </c>
      <c r="Y1236" t="str">
        <f t="shared" si="717"/>
        <v/>
      </c>
      <c r="Z1236" s="2" t="str">
        <f t="shared" si="718"/>
        <v>- NIKKEI</v>
      </c>
      <c r="AA1236" s="2" t="str">
        <f t="shared" si="691"/>
        <v/>
      </c>
      <c r="AB1236" s="2" t="str">
        <f t="shared" si="706"/>
        <v>- SP</v>
      </c>
      <c r="AE1236" t="str">
        <f t="shared" si="707"/>
        <v/>
      </c>
      <c r="AF1236" t="str">
        <f t="shared" si="708"/>
        <v/>
      </c>
      <c r="AG1236">
        <f t="shared" si="709"/>
        <v>0.83054741729812986</v>
      </c>
      <c r="AH1236" t="str">
        <f t="shared" si="710"/>
        <v/>
      </c>
      <c r="AI1236">
        <f t="shared" si="711"/>
        <v>0.83644521842192698</v>
      </c>
      <c r="AJ1236" t="str">
        <f t="shared" si="712"/>
        <v/>
      </c>
      <c r="AK1236">
        <f t="shared" si="713"/>
        <v>0.8308334318910745</v>
      </c>
      <c r="AM1236" t="str">
        <f t="shared" si="719"/>
        <v/>
      </c>
      <c r="AN1236" t="str" cm="1">
        <f t="array" ref="AN1236">IF(AM1236="",_xlfn.IFS(AF1236=MAX(AF1236:AH1236),"SP",AG1236=MAX(AF1236:AH1236),"DAX",AH1236=MAX(AF1236:AH1236),"NIKKEI",MAX(AF1236:AH1236)=0,""),"")</f>
        <v>DAX</v>
      </c>
      <c r="AO1236" t="str" cm="1">
        <f t="array" ref="AO1236">IF(AM1236="BASE","",IF(MAX(AF1236:AH1236)=0,_xlfn.IFS(AI1236=MAX(AI1236:AK1236),"SP&amp;DAX",AJ1236=MAX(AI1236:AK1236),"SP&amp;NIKKEI",AK1236=MAX(AI1236:AK1236),"DAX&amp;NIKKEI"),""))</f>
        <v/>
      </c>
      <c r="AQ1236" s="3">
        <f t="shared" si="720"/>
        <v>43487</v>
      </c>
      <c r="AR1236" cm="1">
        <f t="array" ref="AR1236">IF(AM1236="BASE",AE1236,_xlfn.IFS(AN1236="DAX",AG1236,AN1236="NIKKEI",AH1236,AN1236="SP",AF1236,AN1236="",MAX(AI1236:AK1236)))</f>
        <v>0.83054741729812986</v>
      </c>
      <c r="AS1236" s="4">
        <f t="shared" si="692"/>
        <v>0.82418044726307416</v>
      </c>
      <c r="AT1236" s="4">
        <f t="shared" si="693"/>
        <v>0.7053863817549586</v>
      </c>
      <c r="AU1236" s="4">
        <f t="shared" si="694"/>
        <v>3.9970675652985781E-5</v>
      </c>
      <c r="AV1236" s="4">
        <f t="shared" si="695"/>
        <v>4.4216127198199503E-3</v>
      </c>
      <c r="AW1236" s="4">
        <f t="shared" si="696"/>
        <v>9.0398409326571238E-3</v>
      </c>
      <c r="AX1236" s="4">
        <f t="shared" si="697"/>
        <v>2.1189722265615132E-2</v>
      </c>
      <c r="AY1236" s="4">
        <f t="shared" si="698"/>
        <v>9.6140169524344815E-3</v>
      </c>
      <c r="AZ1236" s="4">
        <f t="shared" si="699"/>
        <v>12.356340340967911</v>
      </c>
      <c r="BA1236" s="6" t="str">
        <f t="shared" si="700"/>
        <v>STRENGTHEN</v>
      </c>
      <c r="BB1236" s="4">
        <f t="shared" si="701"/>
        <v>0.1</v>
      </c>
      <c r="BC1236" s="4">
        <f t="shared" si="702"/>
        <v>0.60295548643614738</v>
      </c>
      <c r="BD1236" s="4">
        <f t="shared" si="703"/>
        <v>0.77882552653643133</v>
      </c>
      <c r="BE1236" s="4" t="str">
        <f t="shared" si="721"/>
        <v/>
      </c>
      <c r="BF1236" s="4">
        <f t="shared" si="722"/>
        <v>0.2</v>
      </c>
      <c r="BG1236" s="4" t="str">
        <f t="shared" si="723"/>
        <v/>
      </c>
      <c r="BH1236" s="4" t="str">
        <f t="shared" si="724"/>
        <v/>
      </c>
      <c r="BI1236" s="4" t="str">
        <f t="shared" si="725"/>
        <v/>
      </c>
      <c r="BJ1236" s="4" t="str">
        <f t="shared" si="726"/>
        <v/>
      </c>
      <c r="BK1236" s="4" t="str">
        <f t="shared" si="727"/>
        <v/>
      </c>
      <c r="BS1236" s="3" t="str">
        <f t="shared" si="704"/>
        <v/>
      </c>
      <c r="BT1236" s="5">
        <f t="shared" si="705"/>
        <v>0.11879406550811555</v>
      </c>
      <c r="BU1236" s="3"/>
    </row>
    <row r="1237" spans="1:73" x14ac:dyDescent="0.2">
      <c r="A1237" s="1">
        <v>43488</v>
      </c>
      <c r="C1237">
        <v>0.80828935949262926</v>
      </c>
      <c r="D1237">
        <v>0.81294030758873415</v>
      </c>
      <c r="E1237">
        <v>0.82520106321204456</v>
      </c>
      <c r="F1237">
        <v>0.81069276743903396</v>
      </c>
      <c r="G1237">
        <v>0.83151593761207621</v>
      </c>
      <c r="H1237">
        <v>0.81459716230612045</v>
      </c>
      <c r="I1237">
        <v>0.82552794842188693</v>
      </c>
      <c r="J1237">
        <v>0.8315524890864483</v>
      </c>
      <c r="M1237">
        <f>'[1]CAC_SWISS (-SP-NIKKEI-DAX)'!AC1322</f>
        <v>1</v>
      </c>
      <c r="N1237">
        <f>'[1]CAC_SWISS_SP (-NIKKEI-DAX)'!AD1322</f>
        <v>1</v>
      </c>
      <c r="O1237">
        <f>'[1]CAC_SWISS_DAX (-SP-NIKKEI)'!AD1322</f>
        <v>0</v>
      </c>
      <c r="P1237">
        <f>'[1]CAC_SWISS_NIKKEI (-SP-DAX)'!AD1322</f>
        <v>1</v>
      </c>
      <c r="Q1237">
        <f>'[1]CAC_SWISS_DAX_SP (-NIKKEI)'!AF1322</f>
        <v>0</v>
      </c>
      <c r="R1237">
        <f>'[1]CAC_SWISS_SP_NIKKEI (-DAX)'!AF1322</f>
        <v>1</v>
      </c>
      <c r="S1237">
        <f>'[1]CAC_SWISS_DAX_NIKKEI (-SP)'!AF1322</f>
        <v>0</v>
      </c>
      <c r="V1237" t="str">
        <f t="shared" si="714"/>
        <v/>
      </c>
      <c r="W1237" t="str">
        <f t="shared" si="715"/>
        <v/>
      </c>
      <c r="X1237" t="str">
        <f t="shared" si="716"/>
        <v>BASE+DAX</v>
      </c>
      <c r="Y1237" t="str">
        <f t="shared" si="717"/>
        <v/>
      </c>
      <c r="Z1237" s="2" t="str">
        <f t="shared" si="718"/>
        <v>- NIKKEI</v>
      </c>
      <c r="AA1237" s="2" t="str">
        <f t="shared" si="691"/>
        <v/>
      </c>
      <c r="AB1237" s="2" t="str">
        <f t="shared" si="706"/>
        <v>- SP</v>
      </c>
      <c r="AE1237" t="str">
        <f t="shared" si="707"/>
        <v/>
      </c>
      <c r="AF1237" t="str">
        <f t="shared" si="708"/>
        <v/>
      </c>
      <c r="AG1237">
        <f t="shared" si="709"/>
        <v>0.82520106321204456</v>
      </c>
      <c r="AH1237" t="str">
        <f t="shared" si="710"/>
        <v/>
      </c>
      <c r="AI1237">
        <f t="shared" si="711"/>
        <v>0.83151593761207621</v>
      </c>
      <c r="AJ1237" t="str">
        <f t="shared" si="712"/>
        <v/>
      </c>
      <c r="AK1237">
        <f t="shared" si="713"/>
        <v>0.82552794842188693</v>
      </c>
      <c r="AM1237" t="str">
        <f t="shared" si="719"/>
        <v/>
      </c>
      <c r="AN1237" t="str" cm="1">
        <f t="array" ref="AN1237">IF(AM1237="",_xlfn.IFS(AF1237=MAX(AF1237:AH1237),"SP",AG1237=MAX(AF1237:AH1237),"DAX",AH1237=MAX(AF1237:AH1237),"NIKKEI",MAX(AF1237:AH1237)=0,""),"")</f>
        <v>DAX</v>
      </c>
      <c r="AO1237" t="str" cm="1">
        <f t="array" ref="AO1237">IF(AM1237="BASE","",IF(MAX(AF1237:AH1237)=0,_xlfn.IFS(AI1237=MAX(AI1237:AK1237),"SP&amp;DAX",AJ1237=MAX(AI1237:AK1237),"SP&amp;NIKKEI",AK1237=MAX(AI1237:AK1237),"DAX&amp;NIKKEI"),""))</f>
        <v/>
      </c>
      <c r="AQ1237" s="3">
        <f t="shared" si="720"/>
        <v>43488</v>
      </c>
      <c r="AR1237" cm="1">
        <f t="array" ref="AR1237">IF(AM1237="BASE",AE1237,_xlfn.IFS(AN1237="DAX",AG1237,AN1237="NIKKEI",AH1237,AN1237="SP",AF1237,AN1237="",MAX(AI1237:AK1237)))</f>
        <v>0.82520106321204456</v>
      </c>
      <c r="AS1237" s="4">
        <f t="shared" si="692"/>
        <v>0.82419269410573526</v>
      </c>
      <c r="AT1237" s="4">
        <f t="shared" si="693"/>
        <v>0.70890519632792304</v>
      </c>
      <c r="AU1237" s="4">
        <f t="shared" si="694"/>
        <v>3.9996618774299026E-5</v>
      </c>
      <c r="AV1237" s="4">
        <f t="shared" si="695"/>
        <v>4.6367806290237559E-3</v>
      </c>
      <c r="AW1237" s="4">
        <f t="shared" si="696"/>
        <v>8.6259458823524406E-3</v>
      </c>
      <c r="AX1237" s="4">
        <f t="shared" si="697"/>
        <v>2.1698349868506973E-2</v>
      </c>
      <c r="AY1237" s="4">
        <f t="shared" si="698"/>
        <v>9.8354092165961766E-3</v>
      </c>
      <c r="AZ1237" s="4">
        <f t="shared" si="699"/>
        <v>11.721677790821065</v>
      </c>
      <c r="BA1237" s="6" t="str">
        <f t="shared" si="700"/>
        <v>STRENGTHEN</v>
      </c>
      <c r="BB1237" s="4">
        <f t="shared" si="701"/>
        <v>0.1</v>
      </c>
      <c r="BC1237" s="4">
        <f t="shared" si="702"/>
        <v>0.60295548643614738</v>
      </c>
      <c r="BD1237" s="4">
        <f t="shared" si="703"/>
        <v>0.77882552653643133</v>
      </c>
      <c r="BE1237" s="4" t="str">
        <f t="shared" si="721"/>
        <v/>
      </c>
      <c r="BF1237" s="4">
        <f t="shared" si="722"/>
        <v>0.2</v>
      </c>
      <c r="BG1237" s="4" t="str">
        <f t="shared" si="723"/>
        <v/>
      </c>
      <c r="BH1237" s="4" t="str">
        <f t="shared" si="724"/>
        <v/>
      </c>
      <c r="BI1237" s="4" t="str">
        <f t="shared" si="725"/>
        <v/>
      </c>
      <c r="BJ1237" s="4" t="str">
        <f t="shared" si="726"/>
        <v/>
      </c>
      <c r="BK1237" s="4" t="str">
        <f t="shared" si="727"/>
        <v/>
      </c>
      <c r="BS1237" s="3" t="str">
        <f t="shared" si="704"/>
        <v/>
      </c>
      <c r="BT1237" s="5">
        <f t="shared" si="705"/>
        <v>0.11528749777781222</v>
      </c>
      <c r="BU1237" s="3"/>
    </row>
    <row r="1238" spans="1:73" x14ac:dyDescent="0.2">
      <c r="A1238" s="1">
        <v>43489</v>
      </c>
      <c r="C1238">
        <v>0.80707143361109468</v>
      </c>
      <c r="D1238">
        <v>0.81176031497330647</v>
      </c>
      <c r="E1238">
        <v>0.82240999036776463</v>
      </c>
      <c r="F1238">
        <v>0.80935104517211898</v>
      </c>
      <c r="G1238">
        <v>0.82852469060200118</v>
      </c>
      <c r="H1238">
        <v>0.81330195219227219</v>
      </c>
      <c r="I1238">
        <v>0.8227505942965444</v>
      </c>
      <c r="J1238">
        <v>0.82856887471290508</v>
      </c>
      <c r="M1238">
        <f>'[1]CAC_SWISS (-SP-NIKKEI-DAX)'!AC1323</f>
        <v>1</v>
      </c>
      <c r="N1238">
        <f>'[1]CAC_SWISS_SP (-NIKKEI-DAX)'!AD1323</f>
        <v>1</v>
      </c>
      <c r="O1238">
        <f>'[1]CAC_SWISS_DAX (-SP-NIKKEI)'!AD1323</f>
        <v>0</v>
      </c>
      <c r="P1238">
        <f>'[1]CAC_SWISS_NIKKEI (-SP-DAX)'!AD1323</f>
        <v>1</v>
      </c>
      <c r="Q1238">
        <f>'[1]CAC_SWISS_DAX_SP (-NIKKEI)'!AF1323</f>
        <v>0</v>
      </c>
      <c r="R1238">
        <f>'[1]CAC_SWISS_SP_NIKKEI (-DAX)'!AF1323</f>
        <v>1</v>
      </c>
      <c r="S1238">
        <f>'[1]CAC_SWISS_DAX_NIKKEI (-SP)'!AF1323</f>
        <v>0</v>
      </c>
      <c r="V1238" t="str">
        <f t="shared" si="714"/>
        <v/>
      </c>
      <c r="W1238" t="str">
        <f t="shared" si="715"/>
        <v/>
      </c>
      <c r="X1238" t="str">
        <f t="shared" si="716"/>
        <v>BASE+DAX</v>
      </c>
      <c r="Y1238" t="str">
        <f t="shared" si="717"/>
        <v/>
      </c>
      <c r="Z1238" s="2" t="str">
        <f t="shared" si="718"/>
        <v>- NIKKEI</v>
      </c>
      <c r="AA1238" s="2" t="str">
        <f t="shared" si="691"/>
        <v/>
      </c>
      <c r="AB1238" s="2" t="str">
        <f t="shared" si="706"/>
        <v>- SP</v>
      </c>
      <c r="AE1238" t="str">
        <f t="shared" si="707"/>
        <v/>
      </c>
      <c r="AF1238" t="str">
        <f t="shared" si="708"/>
        <v/>
      </c>
      <c r="AG1238">
        <f t="shared" si="709"/>
        <v>0.82240999036776463</v>
      </c>
      <c r="AH1238" t="str">
        <f t="shared" si="710"/>
        <v/>
      </c>
      <c r="AI1238">
        <f t="shared" si="711"/>
        <v>0.82852469060200118</v>
      </c>
      <c r="AJ1238" t="str">
        <f t="shared" si="712"/>
        <v/>
      </c>
      <c r="AK1238">
        <f t="shared" si="713"/>
        <v>0.8227505942965444</v>
      </c>
      <c r="AM1238" t="str">
        <f t="shared" si="719"/>
        <v/>
      </c>
      <c r="AN1238" t="str" cm="1">
        <f t="array" ref="AN1238">IF(AM1238="",_xlfn.IFS(AF1238=MAX(AF1238:AH1238),"SP",AG1238=MAX(AF1238:AH1238),"DAX",AH1238=MAX(AF1238:AH1238),"NIKKEI",MAX(AF1238:AH1238)=0,""),"")</f>
        <v>DAX</v>
      </c>
      <c r="AO1238" t="str" cm="1">
        <f t="array" ref="AO1238">IF(AM1238="BASE","",IF(MAX(AF1238:AH1238)=0,_xlfn.IFS(AI1238=MAX(AI1238:AK1238),"SP&amp;DAX",AJ1238=MAX(AI1238:AK1238),"SP&amp;NIKKEI",AK1238=MAX(AI1238:AK1238),"DAX&amp;NIKKEI"),""))</f>
        <v/>
      </c>
      <c r="AQ1238" s="3">
        <f t="shared" si="720"/>
        <v>43489</v>
      </c>
      <c r="AR1238" cm="1">
        <f t="array" ref="AR1238">IF(AM1238="BASE",AE1238,_xlfn.IFS(AN1238="DAX",AG1238,AN1238="NIKKEI",AH1238,AN1238="SP",AF1238,AN1238="",MAX(AI1238:AK1238)))</f>
        <v>0.82240999036776463</v>
      </c>
      <c r="AS1238" s="4">
        <f t="shared" si="692"/>
        <v>0.82395337331036755</v>
      </c>
      <c r="AT1238" s="4">
        <f t="shared" si="693"/>
        <v>0.71236584578142659</v>
      </c>
      <c r="AU1238" s="4">
        <f t="shared" si="694"/>
        <v>4.024468241752426E-5</v>
      </c>
      <c r="AV1238" s="4">
        <f t="shared" si="695"/>
        <v>4.8320703105342545E-3</v>
      </c>
      <c r="AW1238" s="4">
        <f t="shared" si="696"/>
        <v>8.3286624223550734E-3</v>
      </c>
      <c r="AX1238" s="4">
        <f t="shared" si="697"/>
        <v>2.2149973800464125E-2</v>
      </c>
      <c r="AY1238" s="4">
        <f t="shared" si="698"/>
        <v>1.0033238482784984E-2</v>
      </c>
      <c r="AZ1238" s="4">
        <f t="shared" si="699"/>
        <v>11.121785624890975</v>
      </c>
      <c r="BA1238" s="6" t="str">
        <f t="shared" si="700"/>
        <v>STRENGTHEN</v>
      </c>
      <c r="BB1238" s="4">
        <f t="shared" si="701"/>
        <v>0.1</v>
      </c>
      <c r="BC1238" s="4">
        <f t="shared" si="702"/>
        <v>0.60295548643614738</v>
      </c>
      <c r="BD1238" s="4">
        <f t="shared" si="703"/>
        <v>0.77882552653643133</v>
      </c>
      <c r="BE1238" s="4" t="str">
        <f t="shared" si="721"/>
        <v/>
      </c>
      <c r="BF1238" s="4">
        <f t="shared" si="722"/>
        <v>0.2</v>
      </c>
      <c r="BG1238" s="4" t="str">
        <f t="shared" si="723"/>
        <v/>
      </c>
      <c r="BH1238" s="4" t="str">
        <f t="shared" si="724"/>
        <v/>
      </c>
      <c r="BI1238" s="4" t="str">
        <f t="shared" si="725"/>
        <v/>
      </c>
      <c r="BJ1238" s="4" t="str">
        <f t="shared" si="726"/>
        <v/>
      </c>
      <c r="BK1238" s="4" t="str">
        <f t="shared" si="727"/>
        <v/>
      </c>
      <c r="BS1238" s="3" t="str">
        <f t="shared" si="704"/>
        <v/>
      </c>
      <c r="BT1238" s="5">
        <f t="shared" si="705"/>
        <v>0.11158752752894097</v>
      </c>
      <c r="BU1238" s="3"/>
    </row>
    <row r="1239" spans="1:73" x14ac:dyDescent="0.2">
      <c r="A1239" s="1">
        <v>43490</v>
      </c>
      <c r="C1239">
        <v>0.80265615014795988</v>
      </c>
      <c r="D1239">
        <v>0.80716641380672749</v>
      </c>
      <c r="E1239">
        <v>0.81616041999486388</v>
      </c>
      <c r="F1239">
        <v>0.80525581337102647</v>
      </c>
      <c r="G1239">
        <v>0.82192158915328795</v>
      </c>
      <c r="H1239">
        <v>0.80900155384933159</v>
      </c>
      <c r="I1239">
        <v>0.81677096050872833</v>
      </c>
      <c r="J1239">
        <v>0.8221074221363377</v>
      </c>
      <c r="M1239">
        <f>'[1]CAC_SWISS (-SP-NIKKEI-DAX)'!AC1324</f>
        <v>1</v>
      </c>
      <c r="N1239">
        <f>'[1]CAC_SWISS_SP (-NIKKEI-DAX)'!AD1324</f>
        <v>1</v>
      </c>
      <c r="O1239">
        <f>'[1]CAC_SWISS_DAX (-SP-NIKKEI)'!AD1324</f>
        <v>0</v>
      </c>
      <c r="P1239">
        <f>'[1]CAC_SWISS_NIKKEI (-SP-DAX)'!AD1324</f>
        <v>1</v>
      </c>
      <c r="Q1239">
        <f>'[1]CAC_SWISS_DAX_SP (-NIKKEI)'!AF1324</f>
        <v>0</v>
      </c>
      <c r="R1239">
        <f>'[1]CAC_SWISS_SP_NIKKEI (-DAX)'!AF1324</f>
        <v>1</v>
      </c>
      <c r="S1239">
        <f>'[1]CAC_SWISS_DAX_NIKKEI (-SP)'!AF1324</f>
        <v>0</v>
      </c>
      <c r="V1239" t="str">
        <f t="shared" si="714"/>
        <v/>
      </c>
      <c r="W1239" t="str">
        <f t="shared" si="715"/>
        <v/>
      </c>
      <c r="X1239" t="str">
        <f t="shared" si="716"/>
        <v>BASE+DAX</v>
      </c>
      <c r="Y1239" t="str">
        <f t="shared" si="717"/>
        <v/>
      </c>
      <c r="Z1239" s="2" t="str">
        <f t="shared" si="718"/>
        <v>- NIKKEI</v>
      </c>
      <c r="AA1239" s="2" t="str">
        <f t="shared" si="691"/>
        <v/>
      </c>
      <c r="AB1239" s="2" t="str">
        <f t="shared" si="706"/>
        <v>- SP</v>
      </c>
      <c r="AE1239" t="str">
        <f t="shared" si="707"/>
        <v/>
      </c>
      <c r="AF1239" t="str">
        <f t="shared" si="708"/>
        <v/>
      </c>
      <c r="AG1239">
        <f t="shared" si="709"/>
        <v>0.81616041999486388</v>
      </c>
      <c r="AH1239" t="str">
        <f t="shared" si="710"/>
        <v/>
      </c>
      <c r="AI1239">
        <f t="shared" si="711"/>
        <v>0.82192158915328795</v>
      </c>
      <c r="AJ1239" t="str">
        <f t="shared" si="712"/>
        <v/>
      </c>
      <c r="AK1239">
        <f t="shared" si="713"/>
        <v>0.81677096050872833</v>
      </c>
      <c r="AM1239" t="str">
        <f t="shared" si="719"/>
        <v/>
      </c>
      <c r="AN1239" t="str" cm="1">
        <f t="array" ref="AN1239">IF(AM1239="",_xlfn.IFS(AF1239=MAX(AF1239:AH1239),"SP",AG1239=MAX(AF1239:AH1239),"DAX",AH1239=MAX(AF1239:AH1239),"NIKKEI",MAX(AF1239:AH1239)=0,""),"")</f>
        <v>DAX</v>
      </c>
      <c r="AO1239" t="str" cm="1">
        <f t="array" ref="AO1239">IF(AM1239="BASE","",IF(MAX(AF1239:AH1239)=0,_xlfn.IFS(AI1239=MAX(AI1239:AK1239),"SP&amp;DAX",AJ1239=MAX(AI1239:AK1239),"SP&amp;NIKKEI",AK1239=MAX(AI1239:AK1239),"DAX&amp;NIKKEI"),""))</f>
        <v/>
      </c>
      <c r="AQ1239" s="3">
        <f t="shared" si="720"/>
        <v>43490</v>
      </c>
      <c r="AR1239" cm="1">
        <f t="array" ref="AR1239">IF(AM1239="BASE",AE1239,_xlfn.IFS(AN1239="DAX",AG1239,AN1239="NIKKEI",AH1239,AN1239="SP",AF1239,AN1239="",MAX(AI1239:AK1239)))</f>
        <v>0.81616041999486388</v>
      </c>
      <c r="AS1239" s="4">
        <f t="shared" si="692"/>
        <v>0.82285769798138941</v>
      </c>
      <c r="AT1239" s="4">
        <f t="shared" si="693"/>
        <v>0.71595055392731477</v>
      </c>
      <c r="AU1239" s="4">
        <f t="shared" si="694"/>
        <v>4.4546398732532035E-5</v>
      </c>
      <c r="AV1239" s="4">
        <f t="shared" si="695"/>
        <v>5.0028287593643344E-3</v>
      </c>
      <c r="AW1239" s="4">
        <f t="shared" si="696"/>
        <v>8.904242154830851E-3</v>
      </c>
      <c r="AX1239" s="4">
        <f t="shared" si="697"/>
        <v>2.253913960344715E-2</v>
      </c>
      <c r="AY1239" s="4">
        <f t="shared" si="698"/>
        <v>1.0223072681955259E-2</v>
      </c>
      <c r="AZ1239" s="4">
        <f t="shared" si="699"/>
        <v>10.457437541530581</v>
      </c>
      <c r="BA1239" s="6" t="str">
        <f t="shared" si="700"/>
        <v>STRENGTHEN</v>
      </c>
      <c r="BB1239" s="4">
        <f t="shared" si="701"/>
        <v>0.1</v>
      </c>
      <c r="BC1239" s="4">
        <f t="shared" si="702"/>
        <v>0.60295548643614738</v>
      </c>
      <c r="BD1239" s="4">
        <f t="shared" si="703"/>
        <v>0.77882552653643133</v>
      </c>
      <c r="BE1239" s="4" t="str">
        <f t="shared" si="721"/>
        <v/>
      </c>
      <c r="BF1239" s="4">
        <f t="shared" si="722"/>
        <v>0.2</v>
      </c>
      <c r="BG1239" s="4" t="str">
        <f t="shared" si="723"/>
        <v/>
      </c>
      <c r="BH1239" s="4" t="str">
        <f t="shared" si="724"/>
        <v/>
      </c>
      <c r="BI1239" s="4" t="str">
        <f t="shared" si="725"/>
        <v/>
      </c>
      <c r="BJ1239" s="4" t="str">
        <f t="shared" si="726"/>
        <v/>
      </c>
      <c r="BK1239" s="4" t="str">
        <f t="shared" si="727"/>
        <v/>
      </c>
      <c r="BS1239" s="3" t="str">
        <f t="shared" si="704"/>
        <v/>
      </c>
      <c r="BT1239" s="5">
        <f t="shared" si="705"/>
        <v>0.10690714405407464</v>
      </c>
      <c r="BU1239" s="3"/>
    </row>
    <row r="1240" spans="1:73" x14ac:dyDescent="0.2">
      <c r="A1240" s="1">
        <v>43493</v>
      </c>
      <c r="C1240">
        <v>0.80326183352728786</v>
      </c>
      <c r="D1240">
        <v>0.80770257326960249</v>
      </c>
      <c r="E1240">
        <v>0.81725346218345363</v>
      </c>
      <c r="F1240">
        <v>0.80593451646557235</v>
      </c>
      <c r="G1240">
        <v>0.82319679136695323</v>
      </c>
      <c r="H1240">
        <v>0.80964199868209075</v>
      </c>
      <c r="I1240">
        <v>0.81798367457748822</v>
      </c>
      <c r="J1240">
        <v>0.82346084413148402</v>
      </c>
      <c r="M1240">
        <f>'[1]CAC_SWISS (-SP-NIKKEI-DAX)'!AC1325</f>
        <v>1</v>
      </c>
      <c r="N1240">
        <f>'[1]CAC_SWISS_SP (-NIKKEI-DAX)'!AD1325</f>
        <v>1</v>
      </c>
      <c r="O1240">
        <f>'[1]CAC_SWISS_DAX (-SP-NIKKEI)'!AD1325</f>
        <v>0</v>
      </c>
      <c r="P1240">
        <f>'[1]CAC_SWISS_NIKKEI (-SP-DAX)'!AD1325</f>
        <v>1</v>
      </c>
      <c r="Q1240">
        <f>'[1]CAC_SWISS_DAX_SP (-NIKKEI)'!AF1325</f>
        <v>0</v>
      </c>
      <c r="R1240">
        <f>'[1]CAC_SWISS_SP_NIKKEI (-DAX)'!AF1325</f>
        <v>1</v>
      </c>
      <c r="S1240">
        <f>'[1]CAC_SWISS_DAX_NIKKEI (-SP)'!AF1325</f>
        <v>0</v>
      </c>
      <c r="V1240" t="str">
        <f t="shared" si="714"/>
        <v/>
      </c>
      <c r="W1240" t="str">
        <f t="shared" si="715"/>
        <v/>
      </c>
      <c r="X1240" t="str">
        <f t="shared" si="716"/>
        <v>BASE+DAX</v>
      </c>
      <c r="Y1240" t="str">
        <f t="shared" si="717"/>
        <v/>
      </c>
      <c r="Z1240" s="2" t="str">
        <f t="shared" si="718"/>
        <v>- NIKKEI</v>
      </c>
      <c r="AA1240" s="2" t="str">
        <f t="shared" si="691"/>
        <v/>
      </c>
      <c r="AB1240" s="2" t="str">
        <f t="shared" si="706"/>
        <v>- SP</v>
      </c>
      <c r="AE1240" t="str">
        <f t="shared" si="707"/>
        <v/>
      </c>
      <c r="AF1240" t="str">
        <f t="shared" si="708"/>
        <v/>
      </c>
      <c r="AG1240">
        <f t="shared" si="709"/>
        <v>0.81725346218345363</v>
      </c>
      <c r="AH1240" t="str">
        <f t="shared" si="710"/>
        <v/>
      </c>
      <c r="AI1240">
        <f t="shared" si="711"/>
        <v>0.82319679136695323</v>
      </c>
      <c r="AJ1240" t="str">
        <f t="shared" si="712"/>
        <v/>
      </c>
      <c r="AK1240">
        <f t="shared" si="713"/>
        <v>0.81798367457748822</v>
      </c>
      <c r="AM1240" t="str">
        <f t="shared" si="719"/>
        <v/>
      </c>
      <c r="AN1240" t="str" cm="1">
        <f t="array" ref="AN1240">IF(AM1240="",_xlfn.IFS(AF1240=MAX(AF1240:AH1240),"SP",AG1240=MAX(AF1240:AH1240),"DAX",AH1240=MAX(AF1240:AH1240),"NIKKEI",MAX(AF1240:AH1240)=0,""),"")</f>
        <v>DAX</v>
      </c>
      <c r="AO1240" t="str" cm="1">
        <f t="array" ref="AO1240">IF(AM1240="BASE","",IF(MAX(AF1240:AH1240)=0,_xlfn.IFS(AI1240=MAX(AI1240:AK1240),"SP&amp;DAX",AJ1240=MAX(AI1240:AK1240),"SP&amp;NIKKEI",AK1240=MAX(AI1240:AK1240),"DAX&amp;NIKKEI"),""))</f>
        <v/>
      </c>
      <c r="AQ1240" s="3">
        <f t="shared" si="720"/>
        <v>43493</v>
      </c>
      <c r="AR1240" cm="1">
        <f t="array" ref="AR1240">IF(AM1240="BASE",AE1240,_xlfn.IFS(AN1240="DAX",AG1240,AN1240="NIKKEI",AH1240,AN1240="SP",AF1240,AN1240="",MAX(AI1240:AK1240)))</f>
        <v>0.81725346218345363</v>
      </c>
      <c r="AS1240" s="4">
        <f t="shared" si="692"/>
        <v>0.82210382126305193</v>
      </c>
      <c r="AT1240" s="4">
        <f t="shared" si="693"/>
        <v>0.71950077005559532</v>
      </c>
      <c r="AU1240" s="4">
        <f t="shared" si="694"/>
        <v>4.6988814969543257E-5</v>
      </c>
      <c r="AV1240" s="4">
        <f t="shared" si="695"/>
        <v>5.1354993519318942E-3</v>
      </c>
      <c r="AW1240" s="4">
        <f t="shared" si="696"/>
        <v>9.1498044784811047E-3</v>
      </c>
      <c r="AX1240" s="4">
        <f t="shared" si="697"/>
        <v>2.2836557243069208E-2</v>
      </c>
      <c r="AY1240" s="4">
        <f t="shared" si="698"/>
        <v>1.0363824995415168E-2</v>
      </c>
      <c r="AZ1240" s="4">
        <f t="shared" si="699"/>
        <v>9.9001142196869374</v>
      </c>
      <c r="BA1240" s="6" t="str">
        <f t="shared" si="700"/>
        <v>STRENGTHEN</v>
      </c>
      <c r="BB1240" s="4">
        <f t="shared" si="701"/>
        <v>0.1</v>
      </c>
      <c r="BC1240" s="4">
        <f t="shared" si="702"/>
        <v>0.60295548643614738</v>
      </c>
      <c r="BD1240" s="4">
        <f t="shared" si="703"/>
        <v>0.77882552653643133</v>
      </c>
      <c r="BE1240" s="4" t="str">
        <f t="shared" si="721"/>
        <v/>
      </c>
      <c r="BF1240" s="4">
        <f t="shared" si="722"/>
        <v>0.2</v>
      </c>
      <c r="BG1240" s="4" t="str">
        <f t="shared" si="723"/>
        <v/>
      </c>
      <c r="BH1240" s="4" t="str">
        <f t="shared" si="724"/>
        <v/>
      </c>
      <c r="BI1240" s="4" t="str">
        <f t="shared" si="725"/>
        <v/>
      </c>
      <c r="BJ1240" s="4" t="str">
        <f t="shared" si="726"/>
        <v/>
      </c>
      <c r="BK1240" s="4" t="str">
        <f t="shared" si="727"/>
        <v/>
      </c>
      <c r="BS1240" s="3" t="str">
        <f t="shared" si="704"/>
        <v/>
      </c>
      <c r="BT1240" s="5">
        <f t="shared" si="705"/>
        <v>0.10260305120745661</v>
      </c>
      <c r="BU1240" s="3"/>
    </row>
    <row r="1241" spans="1:73" x14ac:dyDescent="0.2">
      <c r="A1241" s="1">
        <v>43494</v>
      </c>
      <c r="C1241">
        <v>0.80594645322675451</v>
      </c>
      <c r="D1241">
        <v>0.81063748605947217</v>
      </c>
      <c r="E1241">
        <v>0.8179282059402575</v>
      </c>
      <c r="F1241">
        <v>0.80838915013199975</v>
      </c>
      <c r="G1241">
        <v>0.82415185391006063</v>
      </c>
      <c r="H1241">
        <v>0.81236550897110704</v>
      </c>
      <c r="I1241">
        <v>0.81862628960034001</v>
      </c>
      <c r="J1241">
        <v>0.82438636341852878</v>
      </c>
      <c r="M1241">
        <f>'[1]CAC_SWISS (-SP-NIKKEI-DAX)'!AC1326</f>
        <v>1</v>
      </c>
      <c r="N1241">
        <f>'[1]CAC_SWISS_SP (-NIKKEI-DAX)'!AD1326</f>
        <v>1</v>
      </c>
      <c r="O1241">
        <f>'[1]CAC_SWISS_DAX (-SP-NIKKEI)'!AD1326</f>
        <v>0</v>
      </c>
      <c r="P1241">
        <f>'[1]CAC_SWISS_NIKKEI (-SP-DAX)'!AD1326</f>
        <v>1</v>
      </c>
      <c r="Q1241">
        <f>'[1]CAC_SWISS_DAX_SP (-NIKKEI)'!AF1326</f>
        <v>0</v>
      </c>
      <c r="R1241">
        <f>'[1]CAC_SWISS_SP_NIKKEI (-DAX)'!AF1326</f>
        <v>1</v>
      </c>
      <c r="S1241">
        <f>'[1]CAC_SWISS_DAX_NIKKEI (-SP)'!AF1326</f>
        <v>0</v>
      </c>
      <c r="V1241" t="str">
        <f t="shared" si="714"/>
        <v/>
      </c>
      <c r="W1241" t="str">
        <f t="shared" si="715"/>
        <v/>
      </c>
      <c r="X1241" t="str">
        <f t="shared" si="716"/>
        <v>BASE+DAX</v>
      </c>
      <c r="Y1241" t="str">
        <f t="shared" si="717"/>
        <v/>
      </c>
      <c r="Z1241" s="2" t="str">
        <f t="shared" si="718"/>
        <v>- NIKKEI</v>
      </c>
      <c r="AA1241" s="2" t="str">
        <f t="shared" si="691"/>
        <v/>
      </c>
      <c r="AB1241" s="2" t="str">
        <f t="shared" si="706"/>
        <v>- SP</v>
      </c>
      <c r="AE1241" t="str">
        <f t="shared" si="707"/>
        <v/>
      </c>
      <c r="AF1241" t="str">
        <f t="shared" si="708"/>
        <v/>
      </c>
      <c r="AG1241">
        <f t="shared" si="709"/>
        <v>0.8179282059402575</v>
      </c>
      <c r="AH1241" t="str">
        <f t="shared" si="710"/>
        <v/>
      </c>
      <c r="AI1241">
        <f t="shared" si="711"/>
        <v>0.82415185391006063</v>
      </c>
      <c r="AJ1241" t="str">
        <f t="shared" si="712"/>
        <v/>
      </c>
      <c r="AK1241">
        <f t="shared" si="713"/>
        <v>0.81862628960034001</v>
      </c>
      <c r="AM1241" t="str">
        <f t="shared" si="719"/>
        <v/>
      </c>
      <c r="AN1241" t="str" cm="1">
        <f t="array" ref="AN1241">IF(AM1241="",_xlfn.IFS(AF1241=MAX(AF1241:AH1241),"SP",AG1241=MAX(AF1241:AH1241),"DAX",AH1241=MAX(AF1241:AH1241),"NIKKEI",MAX(AF1241:AH1241)=0,""),"")</f>
        <v>DAX</v>
      </c>
      <c r="AO1241" t="str" cm="1">
        <f t="array" ref="AO1241">IF(AM1241="BASE","",IF(MAX(AF1241:AH1241)=0,_xlfn.IFS(AI1241=MAX(AI1241:AK1241),"SP&amp;DAX",AJ1241=MAX(AI1241:AK1241),"SP&amp;NIKKEI",AK1241=MAX(AI1241:AK1241),"DAX&amp;NIKKEI"),""))</f>
        <v/>
      </c>
      <c r="AQ1241" s="3">
        <f t="shared" si="720"/>
        <v>43494</v>
      </c>
      <c r="AR1241" cm="1">
        <f t="array" ref="AR1241">IF(AM1241="BASE",AE1241,_xlfn.IFS(AN1241="DAX",AG1241,AN1241="NIKKEI",AH1241,AN1241="SP",AF1241,AN1241="",MAX(AI1241:AK1241)))</f>
        <v>0.8179282059402575</v>
      </c>
      <c r="AS1241" s="4">
        <f t="shared" si="692"/>
        <v>0.82129978520323765</v>
      </c>
      <c r="AT1241" s="4">
        <f t="shared" si="693"/>
        <v>0.72309730934572447</v>
      </c>
      <c r="AU1241" s="4">
        <f t="shared" si="694"/>
        <v>4.654823357241157E-5</v>
      </c>
      <c r="AV1241" s="4">
        <f t="shared" si="695"/>
        <v>5.2438068909423071E-3</v>
      </c>
      <c r="AW1241" s="4">
        <f t="shared" si="696"/>
        <v>8.8768016329538978E-3</v>
      </c>
      <c r="AX1241" s="4">
        <f t="shared" si="697"/>
        <v>2.3075534368602039E-2</v>
      </c>
      <c r="AY1241" s="4">
        <f t="shared" si="698"/>
        <v>1.0465704045886606E-2</v>
      </c>
      <c r="AZ1241" s="4">
        <f t="shared" si="699"/>
        <v>9.3832651321828884</v>
      </c>
      <c r="BA1241" s="6" t="str">
        <f t="shared" si="700"/>
        <v>STRENGTHEN</v>
      </c>
      <c r="BB1241" s="4">
        <f t="shared" si="701"/>
        <v>0.1</v>
      </c>
      <c r="BC1241" s="4">
        <f t="shared" si="702"/>
        <v>0.60295548643614738</v>
      </c>
      <c r="BD1241" s="4">
        <f t="shared" si="703"/>
        <v>0.77882552653643133</v>
      </c>
      <c r="BE1241" s="4" t="str">
        <f t="shared" si="721"/>
        <v/>
      </c>
      <c r="BF1241" s="4">
        <f t="shared" si="722"/>
        <v>0.2</v>
      </c>
      <c r="BG1241" s="4" t="str">
        <f t="shared" si="723"/>
        <v/>
      </c>
      <c r="BH1241" s="4" t="str">
        <f t="shared" si="724"/>
        <v/>
      </c>
      <c r="BI1241" s="4" t="str">
        <f t="shared" si="725"/>
        <v/>
      </c>
      <c r="BJ1241" s="4" t="str">
        <f t="shared" si="726"/>
        <v/>
      </c>
      <c r="BK1241" s="4" t="str">
        <f t="shared" si="727"/>
        <v/>
      </c>
      <c r="BS1241" s="3" t="str">
        <f t="shared" si="704"/>
        <v/>
      </c>
      <c r="BT1241" s="5">
        <f t="shared" si="705"/>
        <v>9.8202475857513183E-2</v>
      </c>
      <c r="BU1241" s="3"/>
    </row>
    <row r="1242" spans="1:73" x14ac:dyDescent="0.2">
      <c r="A1242" s="1">
        <v>43495</v>
      </c>
      <c r="C1242">
        <v>0.79868953930646136</v>
      </c>
      <c r="D1242">
        <v>0.80228545927839168</v>
      </c>
      <c r="E1242">
        <v>0.80417355261666013</v>
      </c>
      <c r="F1242">
        <v>0.80175676435685794</v>
      </c>
      <c r="G1242">
        <v>0.80844599354271529</v>
      </c>
      <c r="H1242">
        <v>0.80467438098741972</v>
      </c>
      <c r="I1242">
        <v>0.80588601161483142</v>
      </c>
      <c r="J1242">
        <v>0.80954218914502274</v>
      </c>
      <c r="M1242">
        <f>'[1]CAC_SWISS (-SP-NIKKEI-DAX)'!AC1327</f>
        <v>0</v>
      </c>
      <c r="N1242">
        <f>'[1]CAC_SWISS_SP (-NIKKEI-DAX)'!AD1327</f>
        <v>0</v>
      </c>
      <c r="O1242">
        <f>'[1]CAC_SWISS_DAX (-SP-NIKKEI)'!AD1327</f>
        <v>0</v>
      </c>
      <c r="P1242">
        <f>'[1]CAC_SWISS_NIKKEI (-SP-DAX)'!AD1327</f>
        <v>0</v>
      </c>
      <c r="Q1242">
        <f>'[1]CAC_SWISS_DAX_SP (-NIKKEI)'!AF1327</f>
        <v>0</v>
      </c>
      <c r="R1242">
        <f>'[1]CAC_SWISS_SP_NIKKEI (-DAX)'!AF1327</f>
        <v>0</v>
      </c>
      <c r="S1242">
        <f>'[1]CAC_SWISS_DAX_NIKKEI (-SP)'!AF1327</f>
        <v>0</v>
      </c>
      <c r="V1242" t="str">
        <f t="shared" si="714"/>
        <v>BASE</v>
      </c>
      <c r="W1242" t="str">
        <f t="shared" si="715"/>
        <v>BASE+SP</v>
      </c>
      <c r="X1242" t="str">
        <f t="shared" si="716"/>
        <v>BASE+DAX</v>
      </c>
      <c r="Y1242" t="str">
        <f t="shared" si="717"/>
        <v>BASE+NIKKEI</v>
      </c>
      <c r="Z1242" s="2" t="str">
        <f t="shared" si="718"/>
        <v>- NIKKEI</v>
      </c>
      <c r="AA1242" s="2" t="str">
        <f t="shared" si="691"/>
        <v>- DAX</v>
      </c>
      <c r="AB1242" s="2" t="str">
        <f t="shared" si="706"/>
        <v>- SP</v>
      </c>
      <c r="AE1242">
        <f t="shared" si="707"/>
        <v>0.79868953930646136</v>
      </c>
      <c r="AF1242">
        <f t="shared" si="708"/>
        <v>0.80228545927839168</v>
      </c>
      <c r="AG1242">
        <f t="shared" si="709"/>
        <v>0.80417355261666013</v>
      </c>
      <c r="AH1242">
        <f t="shared" si="710"/>
        <v>0.80175676435685794</v>
      </c>
      <c r="AI1242">
        <f t="shared" si="711"/>
        <v>0.80844599354271529</v>
      </c>
      <c r="AJ1242">
        <f t="shared" si="712"/>
        <v>0.80467438098741972</v>
      </c>
      <c r="AK1242">
        <f t="shared" si="713"/>
        <v>0.80588601161483142</v>
      </c>
      <c r="AM1242" t="str">
        <f t="shared" si="719"/>
        <v>BASE</v>
      </c>
      <c r="AN1242" t="str" cm="1">
        <f t="array" ref="AN1242">IF(AM1242="",_xlfn.IFS(AF1242=MAX(AF1242:AH1242),"SP",AG1242=MAX(AF1242:AH1242),"DAX",AH1242=MAX(AF1242:AH1242),"NIKKEI",MAX(AF1242:AH1242)=0,""),"")</f>
        <v/>
      </c>
      <c r="AO1242" t="str" cm="1">
        <f t="array" ref="AO1242">IF(AM1242="BASE","",IF(MAX(AF1242:AH1242)=0,_xlfn.IFS(AI1242=MAX(AI1242:AK1242),"SP&amp;DAX",AJ1242=MAX(AI1242:AK1242),"SP&amp;NIKKEI",AK1242=MAX(AI1242:AK1242),"DAX&amp;NIKKEI"),""))</f>
        <v/>
      </c>
      <c r="AQ1242" s="3">
        <f t="shared" si="720"/>
        <v>43495</v>
      </c>
      <c r="AR1242" cm="1">
        <f t="array" ref="AR1242">IF(AM1242="BASE",AE1242,_xlfn.IFS(AN1242="DAX",AG1242,AN1242="NIKKEI",AH1242,AN1242="SP",AF1242,AN1242="",MAX(AI1242:AK1242)))</f>
        <v>0.79868953930646136</v>
      </c>
      <c r="AS1242" s="4">
        <f t="shared" si="692"/>
        <v>0.81959857266914271</v>
      </c>
      <c r="AT1242" s="4">
        <f t="shared" si="693"/>
        <v>0.72629509123571423</v>
      </c>
      <c r="AU1242" s="4">
        <f t="shared" si="694"/>
        <v>9.6653014116134908E-5</v>
      </c>
      <c r="AV1242" s="4">
        <f t="shared" si="695"/>
        <v>5.3159913815775551E-3</v>
      </c>
      <c r="AW1242" s="4">
        <f t="shared" si="696"/>
        <v>1.8181559596030138E-2</v>
      </c>
      <c r="AX1242" s="4">
        <f t="shared" si="697"/>
        <v>2.3253629519786222E-2</v>
      </c>
      <c r="AY1242" s="4">
        <f t="shared" si="698"/>
        <v>1.0769639225302052E-2</v>
      </c>
      <c r="AZ1242" s="4">
        <f t="shared" si="699"/>
        <v>8.6635661122447338</v>
      </c>
      <c r="BA1242" s="6" t="str">
        <f t="shared" si="700"/>
        <v>STRENGTHEN</v>
      </c>
      <c r="BB1242" s="4">
        <f t="shared" si="701"/>
        <v>0.1</v>
      </c>
      <c r="BC1242" s="4">
        <f t="shared" si="702"/>
        <v>0.60295548643614738</v>
      </c>
      <c r="BD1242" s="4">
        <f t="shared" si="703"/>
        <v>0.77882552653643133</v>
      </c>
      <c r="BE1242" s="4">
        <f t="shared" si="721"/>
        <v>0.05</v>
      </c>
      <c r="BF1242" s="4" t="str">
        <f t="shared" si="722"/>
        <v/>
      </c>
      <c r="BG1242" s="4" t="str">
        <f t="shared" si="723"/>
        <v/>
      </c>
      <c r="BH1242" s="4" t="str">
        <f t="shared" si="724"/>
        <v/>
      </c>
      <c r="BI1242" s="4" t="str">
        <f t="shared" si="725"/>
        <v/>
      </c>
      <c r="BJ1242" s="4" t="str">
        <f t="shared" si="726"/>
        <v/>
      </c>
      <c r="BK1242" s="4" t="str">
        <f t="shared" si="727"/>
        <v/>
      </c>
      <c r="BS1242" s="3" t="str">
        <f t="shared" si="704"/>
        <v/>
      </c>
      <c r="BT1242" s="5">
        <f t="shared" si="705"/>
        <v>9.3303481433428481E-2</v>
      </c>
      <c r="BU1242" s="3"/>
    </row>
    <row r="1243" spans="1:73" x14ac:dyDescent="0.2">
      <c r="A1243" s="1">
        <v>43496</v>
      </c>
      <c r="C1243">
        <v>0.79776800298115347</v>
      </c>
      <c r="D1243">
        <v>0.80120773441163418</v>
      </c>
      <c r="E1243">
        <v>0.80288393667290447</v>
      </c>
      <c r="F1243">
        <v>0.80061859583909578</v>
      </c>
      <c r="G1243">
        <v>0.80692624969711013</v>
      </c>
      <c r="H1243">
        <v>0.80340098047761066</v>
      </c>
      <c r="I1243">
        <v>0.80440816724212372</v>
      </c>
      <c r="J1243">
        <v>0.80787111617254725</v>
      </c>
      <c r="M1243">
        <f>'[1]CAC_SWISS (-SP-NIKKEI-DAX)'!AC1328</f>
        <v>0</v>
      </c>
      <c r="N1243">
        <f>'[1]CAC_SWISS_SP (-NIKKEI-DAX)'!AD1328</f>
        <v>0</v>
      </c>
      <c r="O1243">
        <f>'[1]CAC_SWISS_DAX (-SP-NIKKEI)'!AD1328</f>
        <v>0</v>
      </c>
      <c r="P1243">
        <f>'[1]CAC_SWISS_NIKKEI (-SP-DAX)'!AD1328</f>
        <v>0</v>
      </c>
      <c r="Q1243">
        <f>'[1]CAC_SWISS_DAX_SP (-NIKKEI)'!AF1328</f>
        <v>0</v>
      </c>
      <c r="R1243">
        <f>'[1]CAC_SWISS_SP_NIKKEI (-DAX)'!AF1328</f>
        <v>0</v>
      </c>
      <c r="S1243">
        <f>'[1]CAC_SWISS_DAX_NIKKEI (-SP)'!AF1328</f>
        <v>0</v>
      </c>
      <c r="V1243" t="str">
        <f t="shared" si="714"/>
        <v>BASE</v>
      </c>
      <c r="W1243" t="str">
        <f t="shared" si="715"/>
        <v>BASE+SP</v>
      </c>
      <c r="X1243" t="str">
        <f t="shared" si="716"/>
        <v>BASE+DAX</v>
      </c>
      <c r="Y1243" t="str">
        <f t="shared" si="717"/>
        <v>BASE+NIKKEI</v>
      </c>
      <c r="Z1243" s="2" t="str">
        <f t="shared" si="718"/>
        <v>- NIKKEI</v>
      </c>
      <c r="AA1243" s="2" t="str">
        <f t="shared" si="691"/>
        <v>- DAX</v>
      </c>
      <c r="AB1243" s="2" t="str">
        <f t="shared" si="706"/>
        <v>- SP</v>
      </c>
      <c r="AE1243">
        <f t="shared" si="707"/>
        <v>0.79776800298115347</v>
      </c>
      <c r="AF1243">
        <f t="shared" si="708"/>
        <v>0.80120773441163418</v>
      </c>
      <c r="AG1243">
        <f t="shared" si="709"/>
        <v>0.80288393667290447</v>
      </c>
      <c r="AH1243">
        <f t="shared" si="710"/>
        <v>0.80061859583909578</v>
      </c>
      <c r="AI1243">
        <f t="shared" si="711"/>
        <v>0.80692624969711013</v>
      </c>
      <c r="AJ1243">
        <f t="shared" si="712"/>
        <v>0.80340098047761066</v>
      </c>
      <c r="AK1243">
        <f t="shared" si="713"/>
        <v>0.80440816724212372</v>
      </c>
      <c r="AM1243" t="str">
        <f t="shared" si="719"/>
        <v>BASE</v>
      </c>
      <c r="AN1243" t="str" cm="1">
        <f t="array" ref="AN1243">IF(AM1243="",_xlfn.IFS(AF1243=MAX(AF1243:AH1243),"SP",AG1243=MAX(AF1243:AH1243),"DAX",AH1243=MAX(AF1243:AH1243),"NIKKEI",MAX(AF1243:AH1243)=0,""),"")</f>
        <v/>
      </c>
      <c r="AO1243" t="str" cm="1">
        <f t="array" ref="AO1243">IF(AM1243="BASE","",IF(MAX(AF1243:AH1243)=0,_xlfn.IFS(AI1243=MAX(AI1243:AK1243),"SP&amp;DAX",AJ1243=MAX(AI1243:AK1243),"SP&amp;NIKKEI",AK1243=MAX(AI1243:AK1243),"DAX&amp;NIKKEI"),""))</f>
        <v/>
      </c>
      <c r="AQ1243" s="3">
        <f t="shared" si="720"/>
        <v>43496</v>
      </c>
      <c r="AR1243" cm="1">
        <f t="array" ref="AR1243">IF(AM1243="BASE",AE1243,_xlfn.IFS(AN1243="DAX",AG1243,AN1243="NIKKEI",AH1243,AN1243="SP",AF1243,AN1243="",MAX(AI1243:AK1243)))</f>
        <v>0.79776800298115347</v>
      </c>
      <c r="AS1243" s="4">
        <f t="shared" si="692"/>
        <v>0.81807496132464341</v>
      </c>
      <c r="AT1243" s="4">
        <f t="shared" si="693"/>
        <v>0.72968574609978842</v>
      </c>
      <c r="AU1243" s="4">
        <f t="shared" si="694"/>
        <v>1.4219445905730061E-4</v>
      </c>
      <c r="AV1243" s="4">
        <f t="shared" si="695"/>
        <v>5.3177028053238455E-3</v>
      </c>
      <c r="AW1243" s="4">
        <f t="shared" si="696"/>
        <v>2.6739828129345982E-2</v>
      </c>
      <c r="AX1243" s="4">
        <f t="shared" si="697"/>
        <v>2.3275583814703283E-2</v>
      </c>
      <c r="AY1243" s="4">
        <f t="shared" si="698"/>
        <v>1.0980596614583697E-2</v>
      </c>
      <c r="AZ1243" s="4">
        <f t="shared" si="699"/>
        <v>8.0495822155475896</v>
      </c>
      <c r="BA1243" s="6" t="str">
        <f t="shared" si="700"/>
        <v>STRENGTHEN</v>
      </c>
      <c r="BB1243" s="4">
        <f t="shared" si="701"/>
        <v>0.1</v>
      </c>
      <c r="BC1243" s="4">
        <f t="shared" si="702"/>
        <v>0.60295548643614738</v>
      </c>
      <c r="BD1243" s="4">
        <f t="shared" si="703"/>
        <v>0.77882552653643133</v>
      </c>
      <c r="BE1243" s="4">
        <f t="shared" si="721"/>
        <v>0.05</v>
      </c>
      <c r="BF1243" s="4" t="str">
        <f t="shared" si="722"/>
        <v/>
      </c>
      <c r="BG1243" s="4" t="str">
        <f t="shared" si="723"/>
        <v/>
      </c>
      <c r="BH1243" s="4" t="str">
        <f t="shared" si="724"/>
        <v/>
      </c>
      <c r="BI1243" s="4" t="str">
        <f t="shared" si="725"/>
        <v/>
      </c>
      <c r="BJ1243" s="4" t="str">
        <f t="shared" si="726"/>
        <v/>
      </c>
      <c r="BK1243" s="4" t="str">
        <f t="shared" si="727"/>
        <v/>
      </c>
      <c r="BS1243" s="3" t="str">
        <f t="shared" si="704"/>
        <v/>
      </c>
      <c r="BT1243" s="5">
        <f t="shared" si="705"/>
        <v>8.8389215224854989E-2</v>
      </c>
      <c r="BU1243" s="3"/>
    </row>
    <row r="1244" spans="1:73" x14ac:dyDescent="0.2">
      <c r="A1244" s="1">
        <v>43497</v>
      </c>
      <c r="C1244">
        <v>0.7943631002438406</v>
      </c>
      <c r="D1244">
        <v>0.79791517116667843</v>
      </c>
      <c r="E1244">
        <v>0.79990585595138852</v>
      </c>
      <c r="F1244">
        <v>0.79721253439542117</v>
      </c>
      <c r="G1244">
        <v>0.80406885487506929</v>
      </c>
      <c r="H1244">
        <v>0.8000979903494142</v>
      </c>
      <c r="I1244">
        <v>0.80135257951022765</v>
      </c>
      <c r="J1244">
        <v>0.8049458550088634</v>
      </c>
      <c r="M1244">
        <f>'[1]CAC_SWISS (-SP-NIKKEI-DAX)'!AC1329</f>
        <v>0</v>
      </c>
      <c r="N1244">
        <f>'[1]CAC_SWISS_SP (-NIKKEI-DAX)'!AD1329</f>
        <v>0</v>
      </c>
      <c r="O1244">
        <f>'[1]CAC_SWISS_DAX (-SP-NIKKEI)'!AD1329</f>
        <v>0</v>
      </c>
      <c r="P1244">
        <f>'[1]CAC_SWISS_NIKKEI (-SP-DAX)'!AD1329</f>
        <v>0</v>
      </c>
      <c r="Q1244">
        <f>'[1]CAC_SWISS_DAX_SP (-NIKKEI)'!AF1329</f>
        <v>0</v>
      </c>
      <c r="R1244">
        <f>'[1]CAC_SWISS_SP_NIKKEI (-DAX)'!AF1329</f>
        <v>0</v>
      </c>
      <c r="S1244">
        <f>'[1]CAC_SWISS_DAX_NIKKEI (-SP)'!AF1329</f>
        <v>0</v>
      </c>
      <c r="V1244" t="str">
        <f t="shared" si="714"/>
        <v>BASE</v>
      </c>
      <c r="W1244" t="str">
        <f t="shared" si="715"/>
        <v>BASE+SP</v>
      </c>
      <c r="X1244" t="str">
        <f t="shared" si="716"/>
        <v>BASE+DAX</v>
      </c>
      <c r="Y1244" t="str">
        <f t="shared" si="717"/>
        <v>BASE+NIKKEI</v>
      </c>
      <c r="Z1244" s="2" t="str">
        <f t="shared" si="718"/>
        <v>- NIKKEI</v>
      </c>
      <c r="AA1244" s="2" t="str">
        <f t="shared" si="691"/>
        <v>- DAX</v>
      </c>
      <c r="AB1244" s="2" t="str">
        <f t="shared" si="706"/>
        <v>- SP</v>
      </c>
      <c r="AE1244">
        <f t="shared" si="707"/>
        <v>0.7943631002438406</v>
      </c>
      <c r="AF1244">
        <f t="shared" si="708"/>
        <v>0.79791517116667843</v>
      </c>
      <c r="AG1244">
        <f t="shared" si="709"/>
        <v>0.79990585595138852</v>
      </c>
      <c r="AH1244">
        <f t="shared" si="710"/>
        <v>0.79721253439542117</v>
      </c>
      <c r="AI1244">
        <f t="shared" si="711"/>
        <v>0.80406885487506929</v>
      </c>
      <c r="AJ1244">
        <f t="shared" si="712"/>
        <v>0.8000979903494142</v>
      </c>
      <c r="AK1244">
        <f t="shared" si="713"/>
        <v>0.80135257951022765</v>
      </c>
      <c r="AM1244" t="str">
        <f t="shared" si="719"/>
        <v>BASE</v>
      </c>
      <c r="AN1244" t="str" cm="1">
        <f t="array" ref="AN1244">IF(AM1244="",_xlfn.IFS(AF1244=MAX(AF1244:AH1244),"SP",AG1244=MAX(AF1244:AH1244),"DAX",AH1244=MAX(AF1244:AH1244),"NIKKEI",MAX(AF1244:AH1244)=0,""),"")</f>
        <v/>
      </c>
      <c r="AO1244" t="str" cm="1">
        <f t="array" ref="AO1244">IF(AM1244="BASE","",IF(MAX(AF1244:AH1244)=0,_xlfn.IFS(AI1244=MAX(AI1244:AK1244),"SP&amp;DAX",AJ1244=MAX(AI1244:AK1244),"SP&amp;NIKKEI",AK1244=MAX(AI1244:AK1244),"DAX&amp;NIKKEI"),""))</f>
        <v/>
      </c>
      <c r="AQ1244" s="3">
        <f t="shared" si="720"/>
        <v>43497</v>
      </c>
      <c r="AR1244" cm="1">
        <f t="array" ref="AR1244">IF(AM1244="BASE",AE1244,_xlfn.IFS(AN1244="DAX",AG1244,AN1244="NIKKEI",AH1244,AN1244="SP",AF1244,AN1244="",MAX(AI1244:AK1244)))</f>
        <v>0.7943631002438406</v>
      </c>
      <c r="AS1244" s="4">
        <f t="shared" si="692"/>
        <v>0.81543626603335306</v>
      </c>
      <c r="AT1244" s="4">
        <f t="shared" si="693"/>
        <v>0.73333344324131933</v>
      </c>
      <c r="AU1244" s="4">
        <f t="shared" si="694"/>
        <v>1.9613547141311574E-4</v>
      </c>
      <c r="AV1244" s="4">
        <f t="shared" si="695"/>
        <v>5.3031717939374745E-3</v>
      </c>
      <c r="AW1244" s="4">
        <f t="shared" si="696"/>
        <v>3.6984559247606422E-2</v>
      </c>
      <c r="AX1244" s="4">
        <f t="shared" si="697"/>
        <v>2.3265512606712061E-2</v>
      </c>
      <c r="AY1244" s="4">
        <f t="shared" si="698"/>
        <v>1.1210574607042275E-2</v>
      </c>
      <c r="AZ1244" s="4">
        <f t="shared" si="699"/>
        <v>7.3236944286921979</v>
      </c>
      <c r="BA1244" s="6" t="str">
        <f t="shared" si="700"/>
        <v>STRENGTHEN</v>
      </c>
      <c r="BB1244" s="4">
        <f t="shared" si="701"/>
        <v>0.1</v>
      </c>
      <c r="BC1244" s="4">
        <f t="shared" si="702"/>
        <v>0.60295548643614738</v>
      </c>
      <c r="BD1244" s="4">
        <f t="shared" si="703"/>
        <v>0.77882552653643133</v>
      </c>
      <c r="BE1244" s="4">
        <f t="shared" si="721"/>
        <v>0.05</v>
      </c>
      <c r="BF1244" s="4" t="str">
        <f t="shared" si="722"/>
        <v/>
      </c>
      <c r="BG1244" s="4" t="str">
        <f t="shared" si="723"/>
        <v/>
      </c>
      <c r="BH1244" s="4" t="str">
        <f t="shared" si="724"/>
        <v/>
      </c>
      <c r="BI1244" s="4" t="str">
        <f t="shared" si="725"/>
        <v/>
      </c>
      <c r="BJ1244" s="4" t="str">
        <f t="shared" si="726"/>
        <v/>
      </c>
      <c r="BK1244" s="4" t="str">
        <f t="shared" si="727"/>
        <v/>
      </c>
      <c r="BS1244" s="3" t="str">
        <f t="shared" si="704"/>
        <v/>
      </c>
      <c r="BT1244" s="5">
        <f t="shared" si="705"/>
        <v>8.2102822792033736E-2</v>
      </c>
      <c r="BU1244" s="3"/>
    </row>
    <row r="1245" spans="1:73" x14ac:dyDescent="0.2">
      <c r="A1245" s="1">
        <v>43500</v>
      </c>
      <c r="C1245">
        <v>0.79444878452000289</v>
      </c>
      <c r="D1245">
        <v>0.79748564708506198</v>
      </c>
      <c r="E1245">
        <v>0.79991599834497118</v>
      </c>
      <c r="F1245">
        <v>0.79738447916491317</v>
      </c>
      <c r="G1245">
        <v>0.80356906468595657</v>
      </c>
      <c r="H1245">
        <v>0.79977263847720059</v>
      </c>
      <c r="I1245">
        <v>0.80144489181971956</v>
      </c>
      <c r="J1245">
        <v>0.80452406168047719</v>
      </c>
      <c r="M1245">
        <f>'[1]CAC_SWISS (-SP-NIKKEI-DAX)'!AC1330</f>
        <v>0</v>
      </c>
      <c r="N1245">
        <f>'[1]CAC_SWISS_SP (-NIKKEI-DAX)'!AD1330</f>
        <v>0</v>
      </c>
      <c r="O1245">
        <f>'[1]CAC_SWISS_DAX (-SP-NIKKEI)'!AD1330</f>
        <v>0</v>
      </c>
      <c r="P1245">
        <f>'[1]CAC_SWISS_NIKKEI (-SP-DAX)'!AD1330</f>
        <v>0</v>
      </c>
      <c r="Q1245">
        <f>'[1]CAC_SWISS_DAX_SP (-NIKKEI)'!AF1330</f>
        <v>0</v>
      </c>
      <c r="R1245">
        <f>'[1]CAC_SWISS_SP_NIKKEI (-DAX)'!AF1330</f>
        <v>0</v>
      </c>
      <c r="S1245">
        <f>'[1]CAC_SWISS_DAX_NIKKEI (-SP)'!AF1330</f>
        <v>0</v>
      </c>
      <c r="V1245" t="str">
        <f t="shared" si="714"/>
        <v>BASE</v>
      </c>
      <c r="W1245" t="str">
        <f t="shared" si="715"/>
        <v>BASE+SP</v>
      </c>
      <c r="X1245" t="str">
        <f t="shared" si="716"/>
        <v>BASE+DAX</v>
      </c>
      <c r="Y1245" t="str">
        <f t="shared" si="717"/>
        <v>BASE+NIKKEI</v>
      </c>
      <c r="Z1245" s="2" t="str">
        <f t="shared" si="718"/>
        <v>- NIKKEI</v>
      </c>
      <c r="AA1245" s="2" t="str">
        <f t="shared" ref="AA1245:AA1308" si="728">IF(R1245=0,"- DAX","")</f>
        <v>- DAX</v>
      </c>
      <c r="AB1245" s="2" t="str">
        <f t="shared" si="706"/>
        <v>- SP</v>
      </c>
      <c r="AE1245">
        <f t="shared" si="707"/>
        <v>0.79444878452000289</v>
      </c>
      <c r="AF1245">
        <f t="shared" si="708"/>
        <v>0.79748564708506198</v>
      </c>
      <c r="AG1245">
        <f t="shared" si="709"/>
        <v>0.79991599834497118</v>
      </c>
      <c r="AH1245">
        <f t="shared" si="710"/>
        <v>0.79738447916491317</v>
      </c>
      <c r="AI1245">
        <f t="shared" si="711"/>
        <v>0.80356906468595657</v>
      </c>
      <c r="AJ1245">
        <f t="shared" si="712"/>
        <v>0.79977263847720059</v>
      </c>
      <c r="AK1245">
        <f t="shared" si="713"/>
        <v>0.80144489181971956</v>
      </c>
      <c r="AM1245" t="str">
        <f t="shared" si="719"/>
        <v>BASE</v>
      </c>
      <c r="AN1245" t="str" cm="1">
        <f t="array" ref="AN1245">IF(AM1245="",_xlfn.IFS(AF1245=MAX(AF1245:AH1245),"SP",AG1245=MAX(AF1245:AH1245),"DAX",AH1245=MAX(AF1245:AH1245),"NIKKEI",MAX(AF1245:AH1245)=0,""),"")</f>
        <v/>
      </c>
      <c r="AO1245" t="str" cm="1">
        <f t="array" ref="AO1245">IF(AM1245="BASE","",IF(MAX(AF1245:AH1245)=0,_xlfn.IFS(AI1245=MAX(AI1245:AK1245),"SP&amp;DAX",AJ1245=MAX(AI1245:AK1245),"SP&amp;NIKKEI",AK1245=MAX(AI1245:AK1245),"DAX&amp;NIKKEI"),""))</f>
        <v/>
      </c>
      <c r="AQ1245" s="3">
        <f t="shared" si="720"/>
        <v>43500</v>
      </c>
      <c r="AR1245" cm="1">
        <f t="array" ref="AR1245">IF(AM1245="BASE",AE1245,_xlfn.IFS(AN1245="DAX",AG1245,AN1245="NIKKEI",AH1245,AN1245="SP",AF1245,AN1245="",MAX(AI1245:AK1245)))</f>
        <v>0.79444878452000289</v>
      </c>
      <c r="AS1245" s="4">
        <f t="shared" si="692"/>
        <v>0.81147699860479727</v>
      </c>
      <c r="AT1245" s="4">
        <f t="shared" si="693"/>
        <v>0.73717574717420375</v>
      </c>
      <c r="AU1245" s="4">
        <f t="shared" si="694"/>
        <v>1.8919804879911328E-4</v>
      </c>
      <c r="AV1245" s="4">
        <f t="shared" si="695"/>
        <v>5.3245731545551169E-3</v>
      </c>
      <c r="AW1245" s="4">
        <f t="shared" si="696"/>
        <v>3.5532998290624729E-2</v>
      </c>
      <c r="AX1245" s="4">
        <f t="shared" si="697"/>
        <v>2.3309323294326528E-2</v>
      </c>
      <c r="AY1245" s="4">
        <f t="shared" si="698"/>
        <v>1.1198717246676678E-2</v>
      </c>
      <c r="AZ1245" s="4">
        <f t="shared" si="699"/>
        <v>6.6348002002321378</v>
      </c>
      <c r="BA1245" s="6" t="str">
        <f t="shared" si="700"/>
        <v>STRENGTHEN</v>
      </c>
      <c r="BB1245" s="4">
        <f t="shared" si="701"/>
        <v>0.1</v>
      </c>
      <c r="BC1245" s="4">
        <f t="shared" si="702"/>
        <v>0.60295548643614738</v>
      </c>
      <c r="BD1245" s="4">
        <f t="shared" si="703"/>
        <v>0.77882552653643133</v>
      </c>
      <c r="BE1245" s="4">
        <f t="shared" si="721"/>
        <v>0.05</v>
      </c>
      <c r="BF1245" s="4" t="str">
        <f t="shared" si="722"/>
        <v/>
      </c>
      <c r="BG1245" s="4" t="str">
        <f t="shared" si="723"/>
        <v/>
      </c>
      <c r="BH1245" s="4" t="str">
        <f t="shared" si="724"/>
        <v/>
      </c>
      <c r="BI1245" s="4" t="str">
        <f t="shared" si="725"/>
        <v/>
      </c>
      <c r="BJ1245" s="4" t="str">
        <f t="shared" si="726"/>
        <v/>
      </c>
      <c r="BK1245" s="4" t="str">
        <f t="shared" si="727"/>
        <v/>
      </c>
      <c r="BS1245" s="3" t="str">
        <f t="shared" si="704"/>
        <v/>
      </c>
      <c r="BT1245" s="5">
        <f t="shared" si="705"/>
        <v>7.4301251430593518E-2</v>
      </c>
      <c r="BU1245" s="3"/>
    </row>
    <row r="1246" spans="1:73" x14ac:dyDescent="0.2">
      <c r="A1246" s="1">
        <v>43501</v>
      </c>
      <c r="C1246">
        <v>0.79776961776472766</v>
      </c>
      <c r="D1246">
        <v>0.80089713155853592</v>
      </c>
      <c r="E1246">
        <v>0.80303842507146372</v>
      </c>
      <c r="F1246">
        <v>0.80084071666679746</v>
      </c>
      <c r="G1246">
        <v>0.80680844604920565</v>
      </c>
      <c r="H1246">
        <v>0.80329410980239624</v>
      </c>
      <c r="I1246">
        <v>0.80469654562802118</v>
      </c>
      <c r="J1246">
        <v>0.80785539287873354</v>
      </c>
      <c r="M1246">
        <f>'[1]CAC_SWISS (-SP-NIKKEI-DAX)'!AC1331</f>
        <v>0</v>
      </c>
      <c r="N1246">
        <f>'[1]CAC_SWISS_SP (-NIKKEI-DAX)'!AD1331</f>
        <v>0</v>
      </c>
      <c r="O1246">
        <f>'[1]CAC_SWISS_DAX (-SP-NIKKEI)'!AD1331</f>
        <v>0</v>
      </c>
      <c r="P1246">
        <f>'[1]CAC_SWISS_NIKKEI (-SP-DAX)'!AD1331</f>
        <v>0</v>
      </c>
      <c r="Q1246">
        <f>'[1]CAC_SWISS_DAX_SP (-NIKKEI)'!AF1331</f>
        <v>0</v>
      </c>
      <c r="R1246">
        <f>'[1]CAC_SWISS_SP_NIKKEI (-DAX)'!AF1331</f>
        <v>0</v>
      </c>
      <c r="S1246">
        <f>'[1]CAC_SWISS_DAX_NIKKEI (-SP)'!AF1331</f>
        <v>0</v>
      </c>
      <c r="V1246" t="str">
        <f t="shared" si="714"/>
        <v>BASE</v>
      </c>
      <c r="W1246" t="str">
        <f t="shared" si="715"/>
        <v>BASE+SP</v>
      </c>
      <c r="X1246" t="str">
        <f t="shared" si="716"/>
        <v>BASE+DAX</v>
      </c>
      <c r="Y1246" t="str">
        <f t="shared" si="717"/>
        <v>BASE+NIKKEI</v>
      </c>
      <c r="Z1246" s="2" t="str">
        <f t="shared" si="718"/>
        <v>- NIKKEI</v>
      </c>
      <c r="AA1246" s="2" t="str">
        <f t="shared" si="728"/>
        <v>- DAX</v>
      </c>
      <c r="AB1246" s="2" t="str">
        <f t="shared" si="706"/>
        <v>- SP</v>
      </c>
      <c r="AE1246">
        <f t="shared" si="707"/>
        <v>0.79776961776472766</v>
      </c>
      <c r="AF1246">
        <f t="shared" si="708"/>
        <v>0.80089713155853592</v>
      </c>
      <c r="AG1246">
        <f t="shared" si="709"/>
        <v>0.80303842507146372</v>
      </c>
      <c r="AH1246">
        <f t="shared" si="710"/>
        <v>0.80084071666679746</v>
      </c>
      <c r="AI1246">
        <f t="shared" si="711"/>
        <v>0.80680844604920565</v>
      </c>
      <c r="AJ1246">
        <f t="shared" si="712"/>
        <v>0.80329410980239624</v>
      </c>
      <c r="AK1246">
        <f t="shared" si="713"/>
        <v>0.80469654562802118</v>
      </c>
      <c r="AM1246" t="str">
        <f t="shared" si="719"/>
        <v>BASE</v>
      </c>
      <c r="AN1246" t="str" cm="1">
        <f t="array" ref="AN1246">IF(AM1246="",_xlfn.IFS(AF1246=MAX(AF1246:AH1246),"SP",AG1246=MAX(AF1246:AH1246),"DAX",AH1246=MAX(AF1246:AH1246),"NIKKEI",MAX(AF1246:AH1246)=0,""),"")</f>
        <v/>
      </c>
      <c r="AO1246" t="str" cm="1">
        <f t="array" ref="AO1246">IF(AM1246="BASE","",IF(MAX(AF1246:AH1246)=0,_xlfn.IFS(AI1246=MAX(AI1246:AK1246),"SP&amp;DAX",AJ1246=MAX(AI1246:AK1246),"SP&amp;NIKKEI",AK1246=MAX(AI1246:AK1246),"DAX&amp;NIKKEI"),""))</f>
        <v/>
      </c>
      <c r="AQ1246" s="3">
        <f t="shared" si="720"/>
        <v>43501</v>
      </c>
      <c r="AR1246" cm="1">
        <f t="array" ref="AR1246">IF(AM1246="BASE",AE1246,_xlfn.IFS(AN1246="DAX",AG1246,AN1246="NIKKEI",AH1246,AN1246="SP",AF1246,AN1246="",MAX(AI1246:AK1246)))</f>
        <v>0.79776961776472766</v>
      </c>
      <c r="AS1246" s="4">
        <f t="shared" si="692"/>
        <v>0.80819921865145705</v>
      </c>
      <c r="AT1246" s="4">
        <f t="shared" si="693"/>
        <v>0.74100124956531643</v>
      </c>
      <c r="AU1246" s="4">
        <f t="shared" si="694"/>
        <v>1.5772838281361394E-4</v>
      </c>
      <c r="AV1246" s="4">
        <f t="shared" si="695"/>
        <v>5.2919498881037457E-3</v>
      </c>
      <c r="AW1246" s="4">
        <f t="shared" si="696"/>
        <v>2.9805343238072962E-2</v>
      </c>
      <c r="AX1246" s="4">
        <f t="shared" si="697"/>
        <v>2.3225659114469277E-2</v>
      </c>
      <c r="AY1246" s="4">
        <f t="shared" si="698"/>
        <v>1.1027775661638947E-2</v>
      </c>
      <c r="AZ1246" s="4">
        <f t="shared" si="699"/>
        <v>6.0935197766032232</v>
      </c>
      <c r="BA1246" s="6" t="str">
        <f t="shared" si="700"/>
        <v>STRENGTHEN</v>
      </c>
      <c r="BB1246" s="4">
        <f t="shared" si="701"/>
        <v>0.1</v>
      </c>
      <c r="BC1246" s="4">
        <f t="shared" si="702"/>
        <v>0.60295548643614738</v>
      </c>
      <c r="BD1246" s="4">
        <f t="shared" si="703"/>
        <v>0.77882552653643133</v>
      </c>
      <c r="BE1246" s="4">
        <f t="shared" si="721"/>
        <v>0.05</v>
      </c>
      <c r="BF1246" s="4" t="str">
        <f t="shared" si="722"/>
        <v/>
      </c>
      <c r="BG1246" s="4" t="str">
        <f t="shared" si="723"/>
        <v/>
      </c>
      <c r="BH1246" s="4" t="str">
        <f t="shared" si="724"/>
        <v/>
      </c>
      <c r="BI1246" s="4" t="str">
        <f t="shared" si="725"/>
        <v/>
      </c>
      <c r="BJ1246" s="4" t="str">
        <f t="shared" si="726"/>
        <v/>
      </c>
      <c r="BK1246" s="4" t="str">
        <f t="shared" si="727"/>
        <v/>
      </c>
      <c r="BS1246" s="3" t="str">
        <f t="shared" si="704"/>
        <v/>
      </c>
      <c r="BT1246" s="5">
        <f t="shared" si="705"/>
        <v>6.7197969086140619E-2</v>
      </c>
      <c r="BU1246" s="3"/>
    </row>
    <row r="1247" spans="1:73" x14ac:dyDescent="0.2">
      <c r="A1247" s="1">
        <v>43502</v>
      </c>
      <c r="C1247">
        <v>0.79790448201318698</v>
      </c>
      <c r="D1247">
        <v>0.80109468630864855</v>
      </c>
      <c r="E1247">
        <v>0.80315442273177384</v>
      </c>
      <c r="F1247">
        <v>0.80113247651017416</v>
      </c>
      <c r="G1247">
        <v>0.8070017845283185</v>
      </c>
      <c r="H1247">
        <v>0.80364431407410108</v>
      </c>
      <c r="I1247">
        <v>0.80492483989504793</v>
      </c>
      <c r="J1247">
        <v>0.80814705732015246</v>
      </c>
      <c r="M1247">
        <f>'[1]CAC_SWISS (-SP-NIKKEI-DAX)'!AC1332</f>
        <v>0</v>
      </c>
      <c r="N1247">
        <f>'[1]CAC_SWISS_SP (-NIKKEI-DAX)'!AD1332</f>
        <v>0</v>
      </c>
      <c r="O1247">
        <f>'[1]CAC_SWISS_DAX (-SP-NIKKEI)'!AD1332</f>
        <v>0</v>
      </c>
      <c r="P1247">
        <f>'[1]CAC_SWISS_NIKKEI (-SP-DAX)'!AD1332</f>
        <v>0</v>
      </c>
      <c r="Q1247">
        <f>'[1]CAC_SWISS_DAX_SP (-NIKKEI)'!AF1332</f>
        <v>0</v>
      </c>
      <c r="R1247">
        <f>'[1]CAC_SWISS_SP_NIKKEI (-DAX)'!AF1332</f>
        <v>0</v>
      </c>
      <c r="S1247">
        <f>'[1]CAC_SWISS_DAX_NIKKEI (-SP)'!AF1332</f>
        <v>0</v>
      </c>
      <c r="V1247" t="str">
        <f t="shared" si="714"/>
        <v>BASE</v>
      </c>
      <c r="W1247" t="str">
        <f t="shared" si="715"/>
        <v>BASE+SP</v>
      </c>
      <c r="X1247" t="str">
        <f t="shared" si="716"/>
        <v>BASE+DAX</v>
      </c>
      <c r="Y1247" t="str">
        <f t="shared" si="717"/>
        <v>BASE+NIKKEI</v>
      </c>
      <c r="Z1247" s="2" t="str">
        <f t="shared" si="718"/>
        <v>- NIKKEI</v>
      </c>
      <c r="AA1247" s="2" t="str">
        <f t="shared" si="728"/>
        <v>- DAX</v>
      </c>
      <c r="AB1247" s="2" t="str">
        <f t="shared" si="706"/>
        <v>- SP</v>
      </c>
      <c r="AE1247">
        <f t="shared" si="707"/>
        <v>0.79790448201318698</v>
      </c>
      <c r="AF1247">
        <f t="shared" si="708"/>
        <v>0.80109468630864855</v>
      </c>
      <c r="AG1247">
        <f t="shared" si="709"/>
        <v>0.80315442273177384</v>
      </c>
      <c r="AH1247">
        <f t="shared" si="710"/>
        <v>0.80113247651017416</v>
      </c>
      <c r="AI1247">
        <f t="shared" si="711"/>
        <v>0.8070017845283185</v>
      </c>
      <c r="AJ1247">
        <f t="shared" si="712"/>
        <v>0.80364431407410108</v>
      </c>
      <c r="AK1247">
        <f t="shared" si="713"/>
        <v>0.80492483989504793</v>
      </c>
      <c r="AM1247" t="str">
        <f t="shared" si="719"/>
        <v>BASE</v>
      </c>
      <c r="AN1247" t="str" cm="1">
        <f t="array" ref="AN1247">IF(AM1247="",_xlfn.IFS(AF1247=MAX(AF1247:AH1247),"SP",AG1247=MAX(AF1247:AH1247),"DAX",AH1247=MAX(AF1247:AH1247),"NIKKEI",MAX(AF1247:AH1247)=0,""),"")</f>
        <v/>
      </c>
      <c r="AO1247" t="str" cm="1">
        <f t="array" ref="AO1247">IF(AM1247="BASE","",IF(MAX(AF1247:AH1247)=0,_xlfn.IFS(AI1247=MAX(AI1247:AK1247),"SP&amp;DAX",AJ1247=MAX(AI1247:AK1247),"SP&amp;NIKKEI",AK1247=MAX(AI1247:AK1247),"DAX&amp;NIKKEI"),""))</f>
        <v/>
      </c>
      <c r="AQ1247" s="3">
        <f t="shared" si="720"/>
        <v>43502</v>
      </c>
      <c r="AR1247" cm="1">
        <f t="array" ref="AR1247">IF(AM1247="BASE",AE1247,_xlfn.IFS(AN1247="DAX",AG1247,AN1247="NIKKEI",AH1247,AN1247="SP",AF1247,AN1247="",MAX(AI1247:AK1247)))</f>
        <v>0.79790448201318698</v>
      </c>
      <c r="AS1247" s="4">
        <f t="shared" si="692"/>
        <v>0.80546956053157126</v>
      </c>
      <c r="AT1247" s="4">
        <f t="shared" si="693"/>
        <v>0.74474435238902625</v>
      </c>
      <c r="AU1247" s="4">
        <f t="shared" si="694"/>
        <v>1.2910711053298914E-4</v>
      </c>
      <c r="AV1247" s="4">
        <f t="shared" si="695"/>
        <v>5.2060165863096093E-3</v>
      </c>
      <c r="AW1247" s="4">
        <f t="shared" si="696"/>
        <v>2.4799596465463692E-2</v>
      </c>
      <c r="AX1247" s="4">
        <f t="shared" si="697"/>
        <v>2.3025777611218965E-2</v>
      </c>
      <c r="AY1247" s="4">
        <f t="shared" si="698"/>
        <v>1.0818088684212711E-2</v>
      </c>
      <c r="AZ1247" s="4">
        <f t="shared" si="699"/>
        <v>5.6133028592346301</v>
      </c>
      <c r="BA1247" s="6" t="str">
        <f t="shared" si="700"/>
        <v>STRENGTHEN</v>
      </c>
      <c r="BB1247" s="4">
        <f t="shared" si="701"/>
        <v>0.1</v>
      </c>
      <c r="BC1247" s="4">
        <f t="shared" si="702"/>
        <v>0.60295548643614738</v>
      </c>
      <c r="BD1247" s="4">
        <f t="shared" si="703"/>
        <v>0.77882552653643133</v>
      </c>
      <c r="BE1247" s="4">
        <f t="shared" si="721"/>
        <v>0.05</v>
      </c>
      <c r="BF1247" s="4" t="str">
        <f t="shared" si="722"/>
        <v/>
      </c>
      <c r="BG1247" s="4" t="str">
        <f t="shared" si="723"/>
        <v/>
      </c>
      <c r="BH1247" s="4" t="str">
        <f t="shared" si="724"/>
        <v/>
      </c>
      <c r="BI1247" s="4" t="str">
        <f t="shared" si="725"/>
        <v/>
      </c>
      <c r="BJ1247" s="4" t="str">
        <f t="shared" si="726"/>
        <v/>
      </c>
      <c r="BK1247" s="4" t="str">
        <f t="shared" si="727"/>
        <v/>
      </c>
      <c r="BS1247" s="3" t="str">
        <f t="shared" si="704"/>
        <v/>
      </c>
      <c r="BT1247" s="5">
        <f t="shared" si="705"/>
        <v>6.0725208142545006E-2</v>
      </c>
      <c r="BU1247" s="3"/>
    </row>
    <row r="1248" spans="1:73" x14ac:dyDescent="0.2">
      <c r="A1248" s="1">
        <v>43503</v>
      </c>
      <c r="C1248">
        <v>0.79637821320669644</v>
      </c>
      <c r="D1248">
        <v>0.7995422698577489</v>
      </c>
      <c r="E1248">
        <v>0.80078110244774814</v>
      </c>
      <c r="F1248">
        <v>0.79961652560155194</v>
      </c>
      <c r="G1248">
        <v>0.8043530722521095</v>
      </c>
      <c r="H1248">
        <v>0.80203995430358344</v>
      </c>
      <c r="I1248">
        <v>0.80271467124354623</v>
      </c>
      <c r="J1248">
        <v>0.80562600651879757</v>
      </c>
      <c r="M1248">
        <f>'[1]CAC_SWISS (-SP-NIKKEI-DAX)'!AC1333</f>
        <v>0</v>
      </c>
      <c r="N1248">
        <f>'[1]CAC_SWISS_SP (-NIKKEI-DAX)'!AD1333</f>
        <v>0</v>
      </c>
      <c r="O1248">
        <f>'[1]CAC_SWISS_DAX (-SP-NIKKEI)'!AD1333</f>
        <v>0</v>
      </c>
      <c r="P1248">
        <f>'[1]CAC_SWISS_NIKKEI (-SP-DAX)'!AD1333</f>
        <v>0</v>
      </c>
      <c r="Q1248">
        <f>'[1]CAC_SWISS_DAX_SP (-NIKKEI)'!AF1333</f>
        <v>0</v>
      </c>
      <c r="R1248">
        <f>'[1]CAC_SWISS_SP_NIKKEI (-DAX)'!AF1333</f>
        <v>0</v>
      </c>
      <c r="S1248">
        <f>'[1]CAC_SWISS_DAX_NIKKEI (-SP)'!AF1333</f>
        <v>0</v>
      </c>
      <c r="V1248" t="str">
        <f t="shared" si="714"/>
        <v>BASE</v>
      </c>
      <c r="W1248" t="str">
        <f t="shared" si="715"/>
        <v>BASE+SP</v>
      </c>
      <c r="X1248" t="str">
        <f t="shared" si="716"/>
        <v>BASE+DAX</v>
      </c>
      <c r="Y1248" t="str">
        <f t="shared" si="717"/>
        <v>BASE+NIKKEI</v>
      </c>
      <c r="Z1248" s="2" t="str">
        <f t="shared" si="718"/>
        <v>- NIKKEI</v>
      </c>
      <c r="AA1248" s="2" t="str">
        <f t="shared" si="728"/>
        <v>- DAX</v>
      </c>
      <c r="AB1248" s="2" t="str">
        <f t="shared" si="706"/>
        <v>- SP</v>
      </c>
      <c r="AE1248">
        <f t="shared" si="707"/>
        <v>0.79637821320669644</v>
      </c>
      <c r="AF1248">
        <f t="shared" si="708"/>
        <v>0.7995422698577489</v>
      </c>
      <c r="AG1248">
        <f t="shared" si="709"/>
        <v>0.80078110244774814</v>
      </c>
      <c r="AH1248">
        <f t="shared" si="710"/>
        <v>0.79961652560155194</v>
      </c>
      <c r="AI1248">
        <f t="shared" si="711"/>
        <v>0.8043530722521095</v>
      </c>
      <c r="AJ1248">
        <f t="shared" si="712"/>
        <v>0.80203995430358344</v>
      </c>
      <c r="AK1248">
        <f t="shared" si="713"/>
        <v>0.80271467124354623</v>
      </c>
      <c r="AM1248" t="str">
        <f t="shared" si="719"/>
        <v>BASE</v>
      </c>
      <c r="AN1248" t="str" cm="1">
        <f t="array" ref="AN1248">IF(AM1248="",_xlfn.IFS(AF1248=MAX(AF1248:AH1248),"SP",AG1248=MAX(AF1248:AH1248),"DAX",AH1248=MAX(AF1248:AH1248),"NIKKEI",MAX(AF1248:AH1248)=0,""),"")</f>
        <v/>
      </c>
      <c r="AO1248" t="str" cm="1">
        <f t="array" ref="AO1248">IF(AM1248="BASE","",IF(MAX(AF1248:AH1248)=0,_xlfn.IFS(AI1248=MAX(AI1248:AK1248),"SP&amp;DAX",AJ1248=MAX(AI1248:AK1248),"SP&amp;NIKKEI",AK1248=MAX(AI1248:AK1248),"DAX&amp;NIKKEI"),""))</f>
        <v/>
      </c>
      <c r="AQ1248" s="3">
        <f t="shared" si="720"/>
        <v>43503</v>
      </c>
      <c r="AR1248" cm="1">
        <f t="array" ref="AR1248">IF(AM1248="BASE",AE1248,_xlfn.IFS(AN1248="DAX",AG1248,AN1248="NIKKEI",AH1248,AN1248="SP",AF1248,AN1248="",MAX(AI1248:AK1248)))</f>
        <v>0.79637821320669644</v>
      </c>
      <c r="AS1248" s="4">
        <f t="shared" si="692"/>
        <v>0.8028663828154643</v>
      </c>
      <c r="AT1248" s="4">
        <f t="shared" si="693"/>
        <v>0.74870596327620254</v>
      </c>
      <c r="AU1248" s="4">
        <f t="shared" si="694"/>
        <v>9.8874787303007662E-5</v>
      </c>
      <c r="AV1248" s="4">
        <f t="shared" si="695"/>
        <v>5.0171897210658095E-3</v>
      </c>
      <c r="AW1248" s="4">
        <f t="shared" si="696"/>
        <v>1.9707205188565908E-2</v>
      </c>
      <c r="AX1248" s="4">
        <f t="shared" si="697"/>
        <v>2.2593812217505484E-2</v>
      </c>
      <c r="AY1248" s="4">
        <f t="shared" si="698"/>
        <v>1.0499108207443953E-2</v>
      </c>
      <c r="AZ1248" s="4">
        <f t="shared" si="699"/>
        <v>5.1585733253860155</v>
      </c>
      <c r="BA1248" s="6" t="str">
        <f t="shared" si="700"/>
        <v>STRENGTHEN</v>
      </c>
      <c r="BB1248" s="4">
        <f t="shared" si="701"/>
        <v>0.1</v>
      </c>
      <c r="BC1248" s="4">
        <f t="shared" si="702"/>
        <v>0.60295548643614738</v>
      </c>
      <c r="BD1248" s="4">
        <f t="shared" si="703"/>
        <v>0.77882552653643133</v>
      </c>
      <c r="BE1248" s="4">
        <f t="shared" si="721"/>
        <v>0.05</v>
      </c>
      <c r="BF1248" s="4" t="str">
        <f t="shared" si="722"/>
        <v/>
      </c>
      <c r="BG1248" s="4" t="str">
        <f t="shared" si="723"/>
        <v/>
      </c>
      <c r="BH1248" s="4" t="str">
        <f t="shared" si="724"/>
        <v/>
      </c>
      <c r="BI1248" s="4" t="str">
        <f t="shared" si="725"/>
        <v/>
      </c>
      <c r="BJ1248" s="4" t="str">
        <f t="shared" si="726"/>
        <v/>
      </c>
      <c r="BK1248" s="4" t="str">
        <f t="shared" si="727"/>
        <v/>
      </c>
      <c r="BS1248" s="3" t="str">
        <f t="shared" si="704"/>
        <v/>
      </c>
      <c r="BT1248" s="5">
        <f t="shared" si="705"/>
        <v>5.4160419539261762E-2</v>
      </c>
      <c r="BU1248" s="3"/>
    </row>
    <row r="1249" spans="1:73" x14ac:dyDescent="0.2">
      <c r="A1249" s="1">
        <v>43504</v>
      </c>
      <c r="C1249">
        <v>0.78577748254261481</v>
      </c>
      <c r="D1249">
        <v>0.78903866843508874</v>
      </c>
      <c r="E1249">
        <v>0.79023502184374539</v>
      </c>
      <c r="F1249">
        <v>0.78920160774127912</v>
      </c>
      <c r="G1249">
        <v>0.79403735184467161</v>
      </c>
      <c r="H1249">
        <v>0.79184960046674069</v>
      </c>
      <c r="I1249">
        <v>0.79258533574614787</v>
      </c>
      <c r="J1249">
        <v>0.79578150836482309</v>
      </c>
      <c r="M1249">
        <f>'[1]CAC_SWISS (-SP-NIKKEI-DAX)'!AC1334</f>
        <v>0</v>
      </c>
      <c r="N1249">
        <f>'[1]CAC_SWISS_SP (-NIKKEI-DAX)'!AD1334</f>
        <v>0</v>
      </c>
      <c r="O1249">
        <f>'[1]CAC_SWISS_DAX (-SP-NIKKEI)'!AD1334</f>
        <v>0</v>
      </c>
      <c r="P1249">
        <f>'[1]CAC_SWISS_NIKKEI (-SP-DAX)'!AD1334</f>
        <v>0</v>
      </c>
      <c r="Q1249">
        <f>'[1]CAC_SWISS_DAX_SP (-NIKKEI)'!AF1334</f>
        <v>0</v>
      </c>
      <c r="R1249">
        <f>'[1]CAC_SWISS_SP_NIKKEI (-DAX)'!AF1334</f>
        <v>0</v>
      </c>
      <c r="S1249">
        <f>'[1]CAC_SWISS_DAX_NIKKEI (-SP)'!AF1334</f>
        <v>0</v>
      </c>
      <c r="V1249" t="str">
        <f t="shared" si="714"/>
        <v>BASE</v>
      </c>
      <c r="W1249" t="str">
        <f t="shared" si="715"/>
        <v>BASE+SP</v>
      </c>
      <c r="X1249" t="str">
        <f t="shared" si="716"/>
        <v>BASE+DAX</v>
      </c>
      <c r="Y1249" t="str">
        <f t="shared" si="717"/>
        <v>BASE+NIKKEI</v>
      </c>
      <c r="Z1249" s="2" t="str">
        <f t="shared" si="718"/>
        <v>- NIKKEI</v>
      </c>
      <c r="AA1249" s="2" t="str">
        <f t="shared" si="728"/>
        <v>- DAX</v>
      </c>
      <c r="AB1249" s="2" t="str">
        <f t="shared" si="706"/>
        <v>- SP</v>
      </c>
      <c r="AE1249">
        <f t="shared" si="707"/>
        <v>0.78577748254261481</v>
      </c>
      <c r="AF1249">
        <f t="shared" si="708"/>
        <v>0.78903866843508874</v>
      </c>
      <c r="AG1249">
        <f t="shared" si="709"/>
        <v>0.79023502184374539</v>
      </c>
      <c r="AH1249">
        <f t="shared" si="710"/>
        <v>0.78920160774127912</v>
      </c>
      <c r="AI1249">
        <f t="shared" si="711"/>
        <v>0.79403735184467161</v>
      </c>
      <c r="AJ1249">
        <f t="shared" si="712"/>
        <v>0.79184960046674069</v>
      </c>
      <c r="AK1249">
        <f t="shared" si="713"/>
        <v>0.79258533574614787</v>
      </c>
      <c r="AM1249" t="str">
        <f t="shared" si="719"/>
        <v>BASE</v>
      </c>
      <c r="AN1249" t="str" cm="1">
        <f t="array" ref="AN1249">IF(AM1249="",_xlfn.IFS(AF1249=MAX(AF1249:AH1249),"SP",AG1249=MAX(AF1249:AH1249),"DAX",AH1249=MAX(AF1249:AH1249),"NIKKEI",MAX(AF1249:AH1249)=0,""),"")</f>
        <v/>
      </c>
      <c r="AO1249" t="str" cm="1">
        <f t="array" ref="AO1249">IF(AM1249="BASE","",IF(MAX(AF1249:AH1249)=0,_xlfn.IFS(AI1249=MAX(AI1249:AK1249),"SP&amp;DAX",AJ1249=MAX(AI1249:AK1249),"SP&amp;NIKKEI",AK1249=MAX(AI1249:AK1249),"DAX&amp;NIKKEI"),""))</f>
        <v/>
      </c>
      <c r="AQ1249" s="3">
        <f t="shared" si="720"/>
        <v>43504</v>
      </c>
      <c r="AR1249" cm="1">
        <f t="array" ref="AR1249">IF(AM1249="BASE",AE1249,_xlfn.IFS(AN1249="DAX",AG1249,AN1249="NIKKEI",AH1249,AN1249="SP",AF1249,AN1249="",MAX(AI1249:AK1249)))</f>
        <v>0.78577748254261481</v>
      </c>
      <c r="AS1249" s="4">
        <f t="shared" si="692"/>
        <v>0.79982808907023961</v>
      </c>
      <c r="AT1249" s="4">
        <f t="shared" si="693"/>
        <v>0.75248120897722348</v>
      </c>
      <c r="AU1249" s="4">
        <f t="shared" si="694"/>
        <v>1.0142887610138739E-4</v>
      </c>
      <c r="AV1249" s="4">
        <f t="shared" si="695"/>
        <v>4.7951874866032562E-3</v>
      </c>
      <c r="AW1249" s="4">
        <f t="shared" si="696"/>
        <v>2.1152223220626577E-2</v>
      </c>
      <c r="AX1249" s="4">
        <f t="shared" si="697"/>
        <v>2.209120811521955E-2</v>
      </c>
      <c r="AY1249" s="4">
        <f t="shared" si="698"/>
        <v>1.0297894801472963E-2</v>
      </c>
      <c r="AZ1249" s="4">
        <f t="shared" si="699"/>
        <v>4.5977241956524795</v>
      </c>
      <c r="BA1249" s="6" t="str">
        <f t="shared" si="700"/>
        <v>STRENGTHEN</v>
      </c>
      <c r="BB1249" s="4">
        <f t="shared" si="701"/>
        <v>0.1</v>
      </c>
      <c r="BC1249" s="4">
        <f t="shared" si="702"/>
        <v>0.60295548643614738</v>
      </c>
      <c r="BD1249" s="4">
        <f t="shared" si="703"/>
        <v>0.77882552653643133</v>
      </c>
      <c r="BE1249" s="4">
        <f t="shared" si="721"/>
        <v>0.05</v>
      </c>
      <c r="BF1249" s="4" t="str">
        <f t="shared" si="722"/>
        <v/>
      </c>
      <c r="BG1249" s="4" t="str">
        <f t="shared" si="723"/>
        <v/>
      </c>
      <c r="BH1249" s="4" t="str">
        <f t="shared" si="724"/>
        <v/>
      </c>
      <c r="BI1249" s="4" t="str">
        <f t="shared" si="725"/>
        <v/>
      </c>
      <c r="BJ1249" s="4" t="str">
        <f t="shared" si="726"/>
        <v/>
      </c>
      <c r="BK1249" s="4" t="str">
        <f t="shared" si="727"/>
        <v/>
      </c>
      <c r="BS1249" s="3" t="str">
        <f t="shared" si="704"/>
        <v/>
      </c>
      <c r="BT1249" s="5">
        <f t="shared" si="705"/>
        <v>4.734688009301613E-2</v>
      </c>
      <c r="BU1249" s="3"/>
    </row>
    <row r="1250" spans="1:73" x14ac:dyDescent="0.2">
      <c r="A1250" s="1">
        <v>43507</v>
      </c>
      <c r="C1250">
        <v>0.78795604585589807</v>
      </c>
      <c r="D1250">
        <v>0.79094055720415679</v>
      </c>
      <c r="E1250">
        <v>0.79238824620377601</v>
      </c>
      <c r="F1250">
        <v>0.79125035255732634</v>
      </c>
      <c r="G1250">
        <v>0.79588607062183214</v>
      </c>
      <c r="H1250">
        <v>0.7936894415044522</v>
      </c>
      <c r="I1250">
        <v>0.79463014579295299</v>
      </c>
      <c r="J1250">
        <v>0.79758629682603999</v>
      </c>
      <c r="M1250">
        <f>'[1]CAC_SWISS (-SP-NIKKEI-DAX)'!AC1335</f>
        <v>0</v>
      </c>
      <c r="N1250">
        <f>'[1]CAC_SWISS_SP (-NIKKEI-DAX)'!AD1335</f>
        <v>0</v>
      </c>
      <c r="O1250">
        <f>'[1]CAC_SWISS_DAX (-SP-NIKKEI)'!AD1335</f>
        <v>0</v>
      </c>
      <c r="P1250">
        <f>'[1]CAC_SWISS_NIKKEI (-SP-DAX)'!AD1335</f>
        <v>0</v>
      </c>
      <c r="Q1250">
        <f>'[1]CAC_SWISS_DAX_SP (-NIKKEI)'!AF1335</f>
        <v>0</v>
      </c>
      <c r="R1250">
        <f>'[1]CAC_SWISS_SP_NIKKEI (-DAX)'!AF1335</f>
        <v>0</v>
      </c>
      <c r="S1250">
        <f>'[1]CAC_SWISS_DAX_NIKKEI (-SP)'!AF1335</f>
        <v>0</v>
      </c>
      <c r="V1250" t="str">
        <f t="shared" si="714"/>
        <v>BASE</v>
      </c>
      <c r="W1250" t="str">
        <f t="shared" si="715"/>
        <v>BASE+SP</v>
      </c>
      <c r="X1250" t="str">
        <f t="shared" si="716"/>
        <v>BASE+DAX</v>
      </c>
      <c r="Y1250" t="str">
        <f t="shared" si="717"/>
        <v>BASE+NIKKEI</v>
      </c>
      <c r="Z1250" s="2" t="str">
        <f t="shared" si="718"/>
        <v>- NIKKEI</v>
      </c>
      <c r="AA1250" s="2" t="str">
        <f t="shared" si="728"/>
        <v>- DAX</v>
      </c>
      <c r="AB1250" s="2" t="str">
        <f t="shared" si="706"/>
        <v>- SP</v>
      </c>
      <c r="AE1250">
        <f t="shared" si="707"/>
        <v>0.78795604585589807</v>
      </c>
      <c r="AF1250">
        <f t="shared" si="708"/>
        <v>0.79094055720415679</v>
      </c>
      <c r="AG1250">
        <f t="shared" si="709"/>
        <v>0.79238824620377601</v>
      </c>
      <c r="AH1250">
        <f t="shared" si="710"/>
        <v>0.79125035255732634</v>
      </c>
      <c r="AI1250">
        <f t="shared" si="711"/>
        <v>0.79588607062183214</v>
      </c>
      <c r="AJ1250">
        <f t="shared" si="712"/>
        <v>0.7936894415044522</v>
      </c>
      <c r="AK1250">
        <f t="shared" si="713"/>
        <v>0.79463014579295299</v>
      </c>
      <c r="AM1250" t="str">
        <f t="shared" si="719"/>
        <v>BASE</v>
      </c>
      <c r="AN1250" t="str" cm="1">
        <f t="array" ref="AN1250">IF(AM1250="",_xlfn.IFS(AF1250=MAX(AF1250:AH1250),"SP",AG1250=MAX(AF1250:AH1250),"DAX",AH1250=MAX(AF1250:AH1250),"NIKKEI",MAX(AF1250:AH1250)=0,""),"")</f>
        <v/>
      </c>
      <c r="AO1250" t="str" cm="1">
        <f t="array" ref="AO1250">IF(AM1250="BASE","",IF(MAX(AF1250:AH1250)=0,_xlfn.IFS(AI1250=MAX(AI1250:AK1250),"SP&amp;DAX",AJ1250=MAX(AI1250:AK1250),"SP&amp;NIKKEI",AK1250=MAX(AI1250:AK1250),"DAX&amp;NIKKEI"),""))</f>
        <v/>
      </c>
      <c r="AQ1250" s="3">
        <f t="shared" si="720"/>
        <v>43507</v>
      </c>
      <c r="AR1250" cm="1">
        <f t="array" ref="AR1250">IF(AM1250="BASE",AE1250,_xlfn.IFS(AN1250="DAX",AG1250,AN1250="NIKKEI",AH1250,AN1250="SP",AF1250,AN1250="",MAX(AI1250:AK1250)))</f>
        <v>0.78795604585589807</v>
      </c>
      <c r="AS1250" s="4">
        <f t="shared" si="692"/>
        <v>0.796898347437484</v>
      </c>
      <c r="AT1250" s="4">
        <f t="shared" si="693"/>
        <v>0.75640134932950231</v>
      </c>
      <c r="AU1250" s="4">
        <f t="shared" si="694"/>
        <v>7.3814200723771231E-5</v>
      </c>
      <c r="AV1250" s="4">
        <f t="shared" si="695"/>
        <v>4.5136468004233479E-3</v>
      </c>
      <c r="AW1250" s="4">
        <f t="shared" si="696"/>
        <v>1.6353561540714261E-2</v>
      </c>
      <c r="AX1250" s="4">
        <f t="shared" si="697"/>
        <v>2.1423465431411385E-2</v>
      </c>
      <c r="AY1250" s="4">
        <f t="shared" si="698"/>
        <v>9.8820218619897864E-3</v>
      </c>
      <c r="AZ1250" s="4">
        <f t="shared" si="699"/>
        <v>4.0980478158775746</v>
      </c>
      <c r="BA1250" s="6" t="str">
        <f t="shared" si="700"/>
        <v>STRENGTHEN</v>
      </c>
      <c r="BB1250" s="4">
        <f t="shared" si="701"/>
        <v>0.1</v>
      </c>
      <c r="BC1250" s="4">
        <f t="shared" si="702"/>
        <v>0.60295548643614738</v>
      </c>
      <c r="BD1250" s="4">
        <f t="shared" si="703"/>
        <v>0.77882552653643133</v>
      </c>
      <c r="BE1250" s="4">
        <f t="shared" si="721"/>
        <v>0.05</v>
      </c>
      <c r="BF1250" s="4" t="str">
        <f t="shared" si="722"/>
        <v/>
      </c>
      <c r="BG1250" s="4" t="str">
        <f t="shared" si="723"/>
        <v/>
      </c>
      <c r="BH1250" s="4" t="str">
        <f t="shared" si="724"/>
        <v/>
      </c>
      <c r="BI1250" s="4" t="str">
        <f t="shared" si="725"/>
        <v/>
      </c>
      <c r="BJ1250" s="4" t="str">
        <f t="shared" si="726"/>
        <v/>
      </c>
      <c r="BK1250" s="4" t="str">
        <f t="shared" si="727"/>
        <v/>
      </c>
      <c r="BS1250" s="3" t="str">
        <f t="shared" si="704"/>
        <v/>
      </c>
      <c r="BT1250" s="5">
        <f t="shared" si="705"/>
        <v>4.0496998107981685E-2</v>
      </c>
      <c r="BU1250" s="3"/>
    </row>
    <row r="1251" spans="1:73" x14ac:dyDescent="0.2">
      <c r="A1251" s="1">
        <v>43508</v>
      </c>
      <c r="C1251">
        <v>0.78637094852497469</v>
      </c>
      <c r="D1251">
        <v>0.78948724182958008</v>
      </c>
      <c r="E1251">
        <v>0.78907622824502532</v>
      </c>
      <c r="F1251">
        <v>0.79014972729042932</v>
      </c>
      <c r="G1251">
        <v>0.79271359001380548</v>
      </c>
      <c r="H1251">
        <v>0.79264634060867589</v>
      </c>
      <c r="I1251">
        <v>0.79215626458137411</v>
      </c>
      <c r="J1251">
        <v>0.79512703353774372</v>
      </c>
      <c r="M1251">
        <f>'[1]CAC_SWISS (-SP-NIKKEI-DAX)'!AC1336</f>
        <v>0</v>
      </c>
      <c r="N1251">
        <f>'[1]CAC_SWISS_SP (-NIKKEI-DAX)'!AD1336</f>
        <v>0</v>
      </c>
      <c r="O1251">
        <f>'[1]CAC_SWISS_DAX (-SP-NIKKEI)'!AD1336</f>
        <v>0</v>
      </c>
      <c r="P1251">
        <f>'[1]CAC_SWISS_NIKKEI (-SP-DAX)'!AD1336</f>
        <v>0</v>
      </c>
      <c r="Q1251">
        <f>'[1]CAC_SWISS_DAX_SP (-NIKKEI)'!AF1336</f>
        <v>0</v>
      </c>
      <c r="R1251">
        <f>'[1]CAC_SWISS_SP_NIKKEI (-DAX)'!AF1336</f>
        <v>0</v>
      </c>
      <c r="S1251">
        <f>'[1]CAC_SWISS_DAX_NIKKEI (-SP)'!AF1336</f>
        <v>0</v>
      </c>
      <c r="V1251" t="str">
        <f t="shared" si="714"/>
        <v>BASE</v>
      </c>
      <c r="W1251" t="str">
        <f t="shared" si="715"/>
        <v>BASE+SP</v>
      </c>
      <c r="X1251" t="str">
        <f t="shared" si="716"/>
        <v>BASE+DAX</v>
      </c>
      <c r="Y1251" t="str">
        <f t="shared" si="717"/>
        <v>BASE+NIKKEI</v>
      </c>
      <c r="Z1251" s="2" t="str">
        <f t="shared" si="718"/>
        <v>- NIKKEI</v>
      </c>
      <c r="AA1251" s="2" t="str">
        <f t="shared" si="728"/>
        <v>- DAX</v>
      </c>
      <c r="AB1251" s="2" t="str">
        <f t="shared" si="706"/>
        <v>- SP</v>
      </c>
      <c r="AE1251">
        <f t="shared" si="707"/>
        <v>0.78637094852497469</v>
      </c>
      <c r="AF1251">
        <f t="shared" si="708"/>
        <v>0.78948724182958008</v>
      </c>
      <c r="AG1251">
        <f t="shared" si="709"/>
        <v>0.78907622824502532</v>
      </c>
      <c r="AH1251">
        <f t="shared" si="710"/>
        <v>0.79014972729042932</v>
      </c>
      <c r="AI1251">
        <f t="shared" si="711"/>
        <v>0.79271359001380548</v>
      </c>
      <c r="AJ1251">
        <f t="shared" si="712"/>
        <v>0.79264634060867589</v>
      </c>
      <c r="AK1251">
        <f t="shared" si="713"/>
        <v>0.79215626458137411</v>
      </c>
      <c r="AM1251" t="str">
        <f t="shared" si="719"/>
        <v>BASE</v>
      </c>
      <c r="AN1251" t="str" cm="1">
        <f t="array" ref="AN1251">IF(AM1251="",_xlfn.IFS(AF1251=MAX(AF1251:AH1251),"SP",AG1251=MAX(AF1251:AH1251),"DAX",AH1251=MAX(AF1251:AH1251),"NIKKEI",MAX(AF1251:AH1251)=0,""),"")</f>
        <v/>
      </c>
      <c r="AO1251" t="str" cm="1">
        <f t="array" ref="AO1251">IF(AM1251="BASE","",IF(MAX(AF1251:AH1251)=0,_xlfn.IFS(AI1251=MAX(AI1251:AK1251),"SP&amp;DAX",AJ1251=MAX(AI1251:AK1251),"SP&amp;NIKKEI",AK1251=MAX(AI1251:AK1251),"DAX&amp;NIKKEI"),""))</f>
        <v/>
      </c>
      <c r="AQ1251" s="3">
        <f t="shared" si="720"/>
        <v>43508</v>
      </c>
      <c r="AR1251" cm="1">
        <f t="array" ref="AR1251">IF(AM1251="BASE",AE1251,_xlfn.IFS(AN1251="DAX",AG1251,AN1251="NIKKEI",AH1251,AN1251="SP",AF1251,AN1251="",MAX(AI1251:AK1251)))</f>
        <v>0.78637094852497469</v>
      </c>
      <c r="AS1251" s="4">
        <f t="shared" si="692"/>
        <v>0.79374262169595577</v>
      </c>
      <c r="AT1251" s="4">
        <f t="shared" si="693"/>
        <v>0.76026541056993313</v>
      </c>
      <c r="AU1251" s="4">
        <f t="shared" si="694"/>
        <v>2.5923659574769431E-5</v>
      </c>
      <c r="AV1251" s="4">
        <f t="shared" si="695"/>
        <v>4.2218178728627041E-3</v>
      </c>
      <c r="AW1251" s="4">
        <f t="shared" si="696"/>
        <v>6.1404021574221245E-3</v>
      </c>
      <c r="AX1251" s="4">
        <f t="shared" si="697"/>
        <v>2.0699944463016224E-2</v>
      </c>
      <c r="AY1251" s="4">
        <f t="shared" si="698"/>
        <v>9.3289186626709861E-3</v>
      </c>
      <c r="AZ1251" s="4">
        <f t="shared" si="699"/>
        <v>3.5885414308497894</v>
      </c>
      <c r="BA1251" s="6" t="str">
        <f t="shared" si="700"/>
        <v>STRENGTHEN</v>
      </c>
      <c r="BB1251" s="4">
        <f t="shared" si="701"/>
        <v>0.1</v>
      </c>
      <c r="BC1251" s="4">
        <f t="shared" si="702"/>
        <v>0.60295548643614738</v>
      </c>
      <c r="BD1251" s="4">
        <f t="shared" si="703"/>
        <v>0.77882552653643133</v>
      </c>
      <c r="BE1251" s="4">
        <f t="shared" si="721"/>
        <v>0.05</v>
      </c>
      <c r="BF1251" s="4" t="str">
        <f t="shared" si="722"/>
        <v/>
      </c>
      <c r="BG1251" s="4" t="str">
        <f t="shared" si="723"/>
        <v/>
      </c>
      <c r="BH1251" s="4" t="str">
        <f t="shared" si="724"/>
        <v/>
      </c>
      <c r="BI1251" s="4" t="str">
        <f t="shared" si="725"/>
        <v/>
      </c>
      <c r="BJ1251" s="4" t="str">
        <f t="shared" si="726"/>
        <v/>
      </c>
      <c r="BK1251" s="4" t="str">
        <f t="shared" si="727"/>
        <v/>
      </c>
      <c r="BS1251" s="3" t="str">
        <f t="shared" si="704"/>
        <v/>
      </c>
      <c r="BT1251" s="5">
        <f t="shared" si="705"/>
        <v>3.3477211126022643E-2</v>
      </c>
      <c r="BU1251" s="3"/>
    </row>
    <row r="1252" spans="1:73" x14ac:dyDescent="0.2">
      <c r="A1252" s="1">
        <v>43509</v>
      </c>
      <c r="C1252">
        <v>0.79623159884178429</v>
      </c>
      <c r="D1252">
        <v>0.79801112894104187</v>
      </c>
      <c r="E1252">
        <v>0.79869957064901165</v>
      </c>
      <c r="F1252">
        <v>0.7985566115608066</v>
      </c>
      <c r="G1252">
        <v>0.80087586720927983</v>
      </c>
      <c r="H1252">
        <v>0.79999182335933894</v>
      </c>
      <c r="I1252">
        <v>0.8005129653970593</v>
      </c>
      <c r="J1252">
        <v>0.80231510121278116</v>
      </c>
      <c r="M1252">
        <f>'[1]CAC_SWISS (-SP-NIKKEI-DAX)'!AC1337</f>
        <v>0</v>
      </c>
      <c r="N1252">
        <f>'[1]CAC_SWISS_SP (-NIKKEI-DAX)'!AD1337</f>
        <v>0</v>
      </c>
      <c r="O1252">
        <f>'[1]CAC_SWISS_DAX (-SP-NIKKEI)'!AD1337</f>
        <v>0</v>
      </c>
      <c r="P1252">
        <f>'[1]CAC_SWISS_NIKKEI (-SP-DAX)'!AD1337</f>
        <v>0</v>
      </c>
      <c r="Q1252">
        <f>'[1]CAC_SWISS_DAX_SP (-NIKKEI)'!AF1337</f>
        <v>0</v>
      </c>
      <c r="R1252">
        <f>'[1]CAC_SWISS_SP_NIKKEI (-DAX)'!AF1337</f>
        <v>0</v>
      </c>
      <c r="S1252">
        <f>'[1]CAC_SWISS_DAX_NIKKEI (-SP)'!AF1337</f>
        <v>0</v>
      </c>
      <c r="V1252" t="str">
        <f t="shared" si="714"/>
        <v>BASE</v>
      </c>
      <c r="W1252" t="str">
        <f t="shared" si="715"/>
        <v>BASE+SP</v>
      </c>
      <c r="X1252" t="str">
        <f t="shared" si="716"/>
        <v>BASE+DAX</v>
      </c>
      <c r="Y1252" t="str">
        <f t="shared" si="717"/>
        <v>BASE+NIKKEI</v>
      </c>
      <c r="Z1252" s="2" t="str">
        <f t="shared" si="718"/>
        <v>- NIKKEI</v>
      </c>
      <c r="AA1252" s="2" t="str">
        <f t="shared" si="728"/>
        <v>- DAX</v>
      </c>
      <c r="AB1252" s="2" t="str">
        <f t="shared" si="706"/>
        <v>- SP</v>
      </c>
      <c r="AE1252">
        <f t="shared" si="707"/>
        <v>0.79623159884178429</v>
      </c>
      <c r="AF1252">
        <f t="shared" si="708"/>
        <v>0.79801112894104187</v>
      </c>
      <c r="AG1252">
        <f t="shared" si="709"/>
        <v>0.79869957064901165</v>
      </c>
      <c r="AH1252">
        <f t="shared" si="710"/>
        <v>0.7985566115608066</v>
      </c>
      <c r="AI1252">
        <f t="shared" si="711"/>
        <v>0.80087586720927983</v>
      </c>
      <c r="AJ1252">
        <f t="shared" si="712"/>
        <v>0.79999182335933894</v>
      </c>
      <c r="AK1252">
        <f t="shared" si="713"/>
        <v>0.8005129653970593</v>
      </c>
      <c r="AM1252" t="str">
        <f t="shared" si="719"/>
        <v>BASE</v>
      </c>
      <c r="AN1252" t="str" cm="1">
        <f t="array" ref="AN1252">IF(AM1252="",_xlfn.IFS(AF1252=MAX(AF1252:AH1252),"SP",AG1252=MAX(AF1252:AH1252),"DAX",AH1252=MAX(AF1252:AH1252),"NIKKEI",MAX(AF1252:AH1252)=0,""),"")</f>
        <v/>
      </c>
      <c r="AO1252" t="str" cm="1">
        <f t="array" ref="AO1252">IF(AM1252="BASE","",IF(MAX(AF1252:AH1252)=0,_xlfn.IFS(AI1252=MAX(AI1252:AK1252),"SP&amp;DAX",AJ1252=MAX(AI1252:AK1252),"SP&amp;NIKKEI",AK1252=MAX(AI1252:AK1252),"DAX&amp;NIKKEI"),""))</f>
        <v/>
      </c>
      <c r="AQ1252" s="3">
        <f t="shared" si="720"/>
        <v>43509</v>
      </c>
      <c r="AR1252" cm="1">
        <f t="array" ref="AR1252">IF(AM1252="BASE",AE1252,_xlfn.IFS(AN1252="DAX",AG1252,AN1252="NIKKEI",AH1252,AN1252="SP",AF1252,AN1252="",MAX(AI1252:AK1252)))</f>
        <v>0.79623159884178429</v>
      </c>
      <c r="AS1252" s="4">
        <f t="shared" si="692"/>
        <v>0.79349682764948803</v>
      </c>
      <c r="AT1252" s="4">
        <f t="shared" si="693"/>
        <v>0.76372318710428855</v>
      </c>
      <c r="AU1252" s="4">
        <f t="shared" si="694"/>
        <v>2.3825755825273469E-5</v>
      </c>
      <c r="AV1252" s="4">
        <f t="shared" si="695"/>
        <v>3.8707535409830207E-3</v>
      </c>
      <c r="AW1252" s="4">
        <f t="shared" si="696"/>
        <v>6.1553275280922829E-3</v>
      </c>
      <c r="AX1252" s="4">
        <f t="shared" si="697"/>
        <v>1.9820645209091464E-2</v>
      </c>
      <c r="AY1252" s="4">
        <f t="shared" si="698"/>
        <v>8.9329528377904109E-3</v>
      </c>
      <c r="AZ1252" s="4">
        <f t="shared" si="699"/>
        <v>3.3330121725532442</v>
      </c>
      <c r="BA1252" s="6" t="str">
        <f t="shared" si="700"/>
        <v>STRENGTHEN</v>
      </c>
      <c r="BB1252" s="4">
        <f t="shared" si="701"/>
        <v>0.1</v>
      </c>
      <c r="BC1252" s="4">
        <f t="shared" si="702"/>
        <v>0.60295548643614738</v>
      </c>
      <c r="BD1252" s="4">
        <f t="shared" si="703"/>
        <v>0.77882552653643133</v>
      </c>
      <c r="BE1252" s="4">
        <f t="shared" si="721"/>
        <v>0.05</v>
      </c>
      <c r="BF1252" s="4" t="str">
        <f t="shared" si="722"/>
        <v/>
      </c>
      <c r="BG1252" s="4" t="str">
        <f t="shared" si="723"/>
        <v/>
      </c>
      <c r="BH1252" s="4" t="str">
        <f t="shared" si="724"/>
        <v/>
      </c>
      <c r="BI1252" s="4" t="str">
        <f t="shared" si="725"/>
        <v/>
      </c>
      <c r="BJ1252" s="4" t="str">
        <f t="shared" si="726"/>
        <v/>
      </c>
      <c r="BK1252" s="4" t="str">
        <f t="shared" si="727"/>
        <v/>
      </c>
      <c r="BS1252" s="3" t="str">
        <f t="shared" si="704"/>
        <v/>
      </c>
      <c r="BT1252" s="5">
        <f t="shared" si="705"/>
        <v>2.9773640545199487E-2</v>
      </c>
      <c r="BU1252" s="3"/>
    </row>
    <row r="1253" spans="1:73" x14ac:dyDescent="0.2">
      <c r="A1253" s="1">
        <v>43510</v>
      </c>
      <c r="C1253">
        <v>0.79714569475992703</v>
      </c>
      <c r="D1253">
        <v>0.79906407252904788</v>
      </c>
      <c r="E1253">
        <v>0.79924588001494623</v>
      </c>
      <c r="F1253">
        <v>0.80001975920961732</v>
      </c>
      <c r="G1253">
        <v>0.80154634047146545</v>
      </c>
      <c r="H1253">
        <v>0.80155109301463301</v>
      </c>
      <c r="I1253">
        <v>0.8015828380205986</v>
      </c>
      <c r="J1253">
        <v>0.80345461792294104</v>
      </c>
      <c r="M1253">
        <f>'[1]CAC_SWISS (-SP-NIKKEI-DAX)'!AC1338</f>
        <v>0</v>
      </c>
      <c r="N1253">
        <f>'[1]CAC_SWISS_SP (-NIKKEI-DAX)'!AD1338</f>
        <v>0</v>
      </c>
      <c r="O1253">
        <f>'[1]CAC_SWISS_DAX (-SP-NIKKEI)'!AD1338</f>
        <v>0</v>
      </c>
      <c r="P1253">
        <f>'[1]CAC_SWISS_NIKKEI (-SP-DAX)'!AD1338</f>
        <v>0</v>
      </c>
      <c r="Q1253">
        <f>'[1]CAC_SWISS_DAX_SP (-NIKKEI)'!AF1338</f>
        <v>0</v>
      </c>
      <c r="R1253">
        <f>'[1]CAC_SWISS_SP_NIKKEI (-DAX)'!AF1338</f>
        <v>0</v>
      </c>
      <c r="S1253">
        <f>'[1]CAC_SWISS_DAX_NIKKEI (-SP)'!AF1338</f>
        <v>0</v>
      </c>
      <c r="V1253" t="str">
        <f t="shared" si="714"/>
        <v>BASE</v>
      </c>
      <c r="W1253" t="str">
        <f t="shared" si="715"/>
        <v>BASE+SP</v>
      </c>
      <c r="X1253" t="str">
        <f t="shared" si="716"/>
        <v>BASE+DAX</v>
      </c>
      <c r="Y1253" t="str">
        <f t="shared" si="717"/>
        <v>BASE+NIKKEI</v>
      </c>
      <c r="Z1253" s="2" t="str">
        <f t="shared" si="718"/>
        <v>- NIKKEI</v>
      </c>
      <c r="AA1253" s="2" t="str">
        <f t="shared" si="728"/>
        <v>- DAX</v>
      </c>
      <c r="AB1253" s="2" t="str">
        <f t="shared" si="706"/>
        <v>- SP</v>
      </c>
      <c r="AE1253">
        <f t="shared" si="707"/>
        <v>0.79714569475992703</v>
      </c>
      <c r="AF1253">
        <f t="shared" si="708"/>
        <v>0.79906407252904788</v>
      </c>
      <c r="AG1253">
        <f t="shared" si="709"/>
        <v>0.79924588001494623</v>
      </c>
      <c r="AH1253">
        <f t="shared" si="710"/>
        <v>0.80001975920961732</v>
      </c>
      <c r="AI1253">
        <f t="shared" si="711"/>
        <v>0.80154634047146545</v>
      </c>
      <c r="AJ1253">
        <f t="shared" si="712"/>
        <v>0.80155109301463301</v>
      </c>
      <c r="AK1253">
        <f t="shared" si="713"/>
        <v>0.8015828380205986</v>
      </c>
      <c r="AM1253" t="str">
        <f t="shared" si="719"/>
        <v>BASE</v>
      </c>
      <c r="AN1253" t="str" cm="1">
        <f t="array" ref="AN1253">IF(AM1253="",_xlfn.IFS(AF1253=MAX(AF1253:AH1253),"SP",AG1253=MAX(AF1253:AH1253),"DAX",AH1253=MAX(AF1253:AH1253),"NIKKEI",MAX(AF1253:AH1253)=0,""),"")</f>
        <v/>
      </c>
      <c r="AO1253" t="str" cm="1">
        <f t="array" ref="AO1253">IF(AM1253="BASE","",IF(MAX(AF1253:AH1253)=0,_xlfn.IFS(AI1253=MAX(AI1253:AK1253),"SP&amp;DAX",AJ1253=MAX(AI1253:AK1253),"SP&amp;NIKKEI",AK1253=MAX(AI1253:AK1253),"DAX&amp;NIKKEI"),""))</f>
        <v/>
      </c>
      <c r="AQ1253" s="3">
        <f t="shared" si="720"/>
        <v>43510</v>
      </c>
      <c r="AR1253" cm="1">
        <f t="array" ref="AR1253">IF(AM1253="BASE",AE1253,_xlfn.IFS(AN1253="DAX",AG1253,AN1253="NIKKEI",AH1253,AN1253="SP",AF1253,AN1253="",MAX(AI1253:AK1253)))</f>
        <v>0.79714569475992703</v>
      </c>
      <c r="AS1253" s="4">
        <f t="shared" si="692"/>
        <v>0.7934345968273655</v>
      </c>
      <c r="AT1253" s="4">
        <f t="shared" si="693"/>
        <v>0.76704968560269393</v>
      </c>
      <c r="AU1253" s="4">
        <f t="shared" si="694"/>
        <v>2.3273818683450732E-5</v>
      </c>
      <c r="AV1253" s="4">
        <f t="shared" si="695"/>
        <v>3.5260135945863157E-3</v>
      </c>
      <c r="AW1253" s="4">
        <f t="shared" si="696"/>
        <v>6.600603786435854E-3</v>
      </c>
      <c r="AX1253" s="4">
        <f t="shared" si="697"/>
        <v>1.8918197616063812E-2</v>
      </c>
      <c r="AY1253" s="4">
        <f t="shared" si="698"/>
        <v>8.5350836996523592E-3</v>
      </c>
      <c r="AZ1253" s="4">
        <f t="shared" si="699"/>
        <v>3.0913476836491069</v>
      </c>
      <c r="BA1253" s="6" t="str">
        <f t="shared" si="700"/>
        <v>STRENGTHEN</v>
      </c>
      <c r="BB1253" s="4">
        <f t="shared" si="701"/>
        <v>0.1</v>
      </c>
      <c r="BC1253" s="4">
        <f t="shared" si="702"/>
        <v>0.60295548643614738</v>
      </c>
      <c r="BD1253" s="4">
        <f t="shared" si="703"/>
        <v>0.77882552653643133</v>
      </c>
      <c r="BE1253" s="4">
        <f t="shared" si="721"/>
        <v>0.05</v>
      </c>
      <c r="BF1253" s="4" t="str">
        <f t="shared" si="722"/>
        <v/>
      </c>
      <c r="BG1253" s="4" t="str">
        <f t="shared" si="723"/>
        <v/>
      </c>
      <c r="BH1253" s="4" t="str">
        <f t="shared" si="724"/>
        <v/>
      </c>
      <c r="BI1253" s="4" t="str">
        <f t="shared" si="725"/>
        <v/>
      </c>
      <c r="BJ1253" s="4" t="str">
        <f t="shared" si="726"/>
        <v/>
      </c>
      <c r="BK1253" s="4" t="str">
        <f t="shared" si="727"/>
        <v/>
      </c>
      <c r="BS1253" s="3" t="str">
        <f t="shared" si="704"/>
        <v/>
      </c>
      <c r="BT1253" s="5">
        <f t="shared" si="705"/>
        <v>2.638491122467157E-2</v>
      </c>
      <c r="BU1253" s="3"/>
    </row>
    <row r="1254" spans="1:73" x14ac:dyDescent="0.2">
      <c r="A1254" s="1">
        <v>43511</v>
      </c>
      <c r="C1254">
        <v>0.79189342615854508</v>
      </c>
      <c r="D1254">
        <v>0.79398924853815545</v>
      </c>
      <c r="E1254">
        <v>0.79313253706338982</v>
      </c>
      <c r="F1254">
        <v>0.79387320254542737</v>
      </c>
      <c r="G1254">
        <v>0.7954881992980698</v>
      </c>
      <c r="H1254">
        <v>0.79564048592417869</v>
      </c>
      <c r="I1254">
        <v>0.79473313106519439</v>
      </c>
      <c r="J1254">
        <v>0.79673886666487748</v>
      </c>
      <c r="M1254">
        <f>'[1]CAC_SWISS (-SP-NIKKEI-DAX)'!AC1339</f>
        <v>0</v>
      </c>
      <c r="N1254">
        <f>'[1]CAC_SWISS_SP (-NIKKEI-DAX)'!AD1339</f>
        <v>0</v>
      </c>
      <c r="O1254">
        <f>'[1]CAC_SWISS_DAX (-SP-NIKKEI)'!AD1339</f>
        <v>0</v>
      </c>
      <c r="P1254">
        <f>'[1]CAC_SWISS_NIKKEI (-SP-DAX)'!AD1339</f>
        <v>0</v>
      </c>
      <c r="Q1254">
        <f>'[1]CAC_SWISS_DAX_SP (-NIKKEI)'!AF1339</f>
        <v>0</v>
      </c>
      <c r="R1254">
        <f>'[1]CAC_SWISS_SP_NIKKEI (-DAX)'!AF1339</f>
        <v>0</v>
      </c>
      <c r="S1254">
        <f>'[1]CAC_SWISS_DAX_NIKKEI (-SP)'!AF1339</f>
        <v>0</v>
      </c>
      <c r="V1254" t="str">
        <f t="shared" si="714"/>
        <v>BASE</v>
      </c>
      <c r="W1254" t="str">
        <f t="shared" si="715"/>
        <v>BASE+SP</v>
      </c>
      <c r="X1254" t="str">
        <f t="shared" si="716"/>
        <v>BASE+DAX</v>
      </c>
      <c r="Y1254" t="str">
        <f t="shared" si="717"/>
        <v>BASE+NIKKEI</v>
      </c>
      <c r="Z1254" s="2" t="str">
        <f t="shared" si="718"/>
        <v>- NIKKEI</v>
      </c>
      <c r="AA1254" s="2" t="str">
        <f t="shared" si="728"/>
        <v>- DAX</v>
      </c>
      <c r="AB1254" s="2" t="str">
        <f t="shared" si="706"/>
        <v>- SP</v>
      </c>
      <c r="AE1254">
        <f t="shared" si="707"/>
        <v>0.79189342615854508</v>
      </c>
      <c r="AF1254">
        <f t="shared" si="708"/>
        <v>0.79398924853815545</v>
      </c>
      <c r="AG1254">
        <f t="shared" si="709"/>
        <v>0.79313253706338982</v>
      </c>
      <c r="AH1254">
        <f t="shared" si="710"/>
        <v>0.79387320254542737</v>
      </c>
      <c r="AI1254">
        <f t="shared" si="711"/>
        <v>0.7954881992980698</v>
      </c>
      <c r="AJ1254">
        <f t="shared" si="712"/>
        <v>0.79564048592417869</v>
      </c>
      <c r="AK1254">
        <f t="shared" si="713"/>
        <v>0.79473313106519439</v>
      </c>
      <c r="AM1254" t="str">
        <f t="shared" si="719"/>
        <v>BASE</v>
      </c>
      <c r="AN1254" t="str" cm="1">
        <f t="array" ref="AN1254">IF(AM1254="",_xlfn.IFS(AF1254=MAX(AF1254:AH1254),"SP",AG1254=MAX(AF1254:AH1254),"DAX",AH1254=MAX(AF1254:AH1254),"NIKKEI",MAX(AF1254:AH1254)=0,""),"")</f>
        <v/>
      </c>
      <c r="AO1254" t="str" cm="1">
        <f t="array" ref="AO1254">IF(AM1254="BASE","",IF(MAX(AF1254:AH1254)=0,_xlfn.IFS(AI1254=MAX(AI1254:AK1254),"SP&amp;DAX",AJ1254=MAX(AI1254:AK1254),"SP&amp;NIKKEI",AK1254=MAX(AI1254:AK1254),"DAX&amp;NIKKEI"),""))</f>
        <v/>
      </c>
      <c r="AQ1254" s="3">
        <f t="shared" si="720"/>
        <v>43511</v>
      </c>
      <c r="AR1254" cm="1">
        <f t="array" ref="AR1254">IF(AM1254="BASE",AE1254,_xlfn.IFS(AN1254="DAX",AG1254,AN1254="NIKKEI",AH1254,AN1254="SP",AF1254,AN1254="",MAX(AI1254:AK1254)))</f>
        <v>0.79189342615854508</v>
      </c>
      <c r="AS1254" s="4">
        <f t="shared" si="692"/>
        <v>0.79318762941883592</v>
      </c>
      <c r="AT1254" s="4">
        <f t="shared" si="693"/>
        <v>0.7701262980606487</v>
      </c>
      <c r="AU1254" s="4">
        <f t="shared" si="694"/>
        <v>2.3374169730924923E-5</v>
      </c>
      <c r="AV1254" s="4">
        <f t="shared" si="695"/>
        <v>3.2049144399638125E-3</v>
      </c>
      <c r="AW1254" s="4">
        <f t="shared" si="696"/>
        <v>7.2932273758886512E-3</v>
      </c>
      <c r="AX1254" s="4">
        <f t="shared" si="697"/>
        <v>1.8037385032155229E-2</v>
      </c>
      <c r="AY1254" s="4">
        <f t="shared" si="698"/>
        <v>8.150810129819535E-3</v>
      </c>
      <c r="AZ1254" s="4">
        <f t="shared" si="699"/>
        <v>2.8293299673142815</v>
      </c>
      <c r="BA1254" s="6" t="str">
        <f t="shared" si="700"/>
        <v>STRENGTHEN</v>
      </c>
      <c r="BB1254" s="4">
        <f t="shared" si="701"/>
        <v>0.1</v>
      </c>
      <c r="BC1254" s="4">
        <f t="shared" si="702"/>
        <v>0.60295548643614738</v>
      </c>
      <c r="BD1254" s="4">
        <f t="shared" si="703"/>
        <v>0.77882552653643133</v>
      </c>
      <c r="BE1254" s="4">
        <f t="shared" si="721"/>
        <v>0.05</v>
      </c>
      <c r="BF1254" s="4" t="str">
        <f t="shared" si="722"/>
        <v/>
      </c>
      <c r="BG1254" s="4" t="str">
        <f t="shared" si="723"/>
        <v/>
      </c>
      <c r="BH1254" s="4" t="str">
        <f t="shared" si="724"/>
        <v/>
      </c>
      <c r="BI1254" s="4" t="str">
        <f t="shared" si="725"/>
        <v/>
      </c>
      <c r="BJ1254" s="4" t="str">
        <f t="shared" si="726"/>
        <v/>
      </c>
      <c r="BK1254" s="4" t="str">
        <f t="shared" si="727"/>
        <v/>
      </c>
      <c r="BS1254" s="3" t="str">
        <f t="shared" si="704"/>
        <v/>
      </c>
      <c r="BT1254" s="5">
        <f t="shared" si="705"/>
        <v>2.306133135818722E-2</v>
      </c>
      <c r="BU1254" s="3"/>
    </row>
    <row r="1255" spans="1:73" x14ac:dyDescent="0.2">
      <c r="A1255" s="1">
        <v>43514</v>
      </c>
      <c r="C1255">
        <v>0.78893176358675909</v>
      </c>
      <c r="D1255">
        <v>0.79108838064986808</v>
      </c>
      <c r="E1255">
        <v>0.79042070418148125</v>
      </c>
      <c r="F1255">
        <v>0.79159699979145892</v>
      </c>
      <c r="G1255">
        <v>0.79287590285784104</v>
      </c>
      <c r="H1255">
        <v>0.79337105455921764</v>
      </c>
      <c r="I1255">
        <v>0.79258486448313681</v>
      </c>
      <c r="J1255">
        <v>0.79462396323407924</v>
      </c>
      <c r="M1255">
        <f>'[1]CAC_SWISS (-SP-NIKKEI-DAX)'!AC1340</f>
        <v>0</v>
      </c>
      <c r="N1255">
        <f>'[1]CAC_SWISS_SP (-NIKKEI-DAX)'!AD1340</f>
        <v>0</v>
      </c>
      <c r="O1255">
        <f>'[1]CAC_SWISS_DAX (-SP-NIKKEI)'!AD1340</f>
        <v>0</v>
      </c>
      <c r="P1255">
        <f>'[1]CAC_SWISS_NIKKEI (-SP-DAX)'!AD1340</f>
        <v>0</v>
      </c>
      <c r="Q1255">
        <f>'[1]CAC_SWISS_DAX_SP (-NIKKEI)'!AF1340</f>
        <v>0</v>
      </c>
      <c r="R1255">
        <f>'[1]CAC_SWISS_SP_NIKKEI (-DAX)'!AF1340</f>
        <v>0</v>
      </c>
      <c r="S1255">
        <f>'[1]CAC_SWISS_DAX_NIKKEI (-SP)'!AF1340</f>
        <v>0</v>
      </c>
      <c r="V1255" t="str">
        <f t="shared" si="714"/>
        <v>BASE</v>
      </c>
      <c r="W1255" t="str">
        <f t="shared" si="715"/>
        <v>BASE+SP</v>
      </c>
      <c r="X1255" t="str">
        <f t="shared" si="716"/>
        <v>BASE+DAX</v>
      </c>
      <c r="Y1255" t="str">
        <f t="shared" si="717"/>
        <v>BASE+NIKKEI</v>
      </c>
      <c r="Z1255" s="2" t="str">
        <f t="shared" si="718"/>
        <v>- NIKKEI</v>
      </c>
      <c r="AA1255" s="2" t="str">
        <f t="shared" si="728"/>
        <v>- DAX</v>
      </c>
      <c r="AB1255" s="2" t="str">
        <f t="shared" si="706"/>
        <v>- SP</v>
      </c>
      <c r="AE1255">
        <f t="shared" si="707"/>
        <v>0.78893176358675909</v>
      </c>
      <c r="AF1255">
        <f t="shared" si="708"/>
        <v>0.79108838064986808</v>
      </c>
      <c r="AG1255">
        <f t="shared" si="709"/>
        <v>0.79042070418148125</v>
      </c>
      <c r="AH1255">
        <f t="shared" si="710"/>
        <v>0.79159699979145892</v>
      </c>
      <c r="AI1255">
        <f t="shared" si="711"/>
        <v>0.79287590285784104</v>
      </c>
      <c r="AJ1255">
        <f t="shared" si="712"/>
        <v>0.79337105455921764</v>
      </c>
      <c r="AK1255">
        <f t="shared" si="713"/>
        <v>0.79258486448313681</v>
      </c>
      <c r="AM1255" t="str">
        <f t="shared" si="719"/>
        <v>BASE</v>
      </c>
      <c r="AN1255" t="str" cm="1">
        <f t="array" ref="AN1255">IF(AM1255="",_xlfn.IFS(AF1255=MAX(AF1255:AH1255),"SP",AG1255=MAX(AF1255:AH1255),"DAX",AH1255=MAX(AF1255:AH1255),"NIKKEI",MAX(AF1255:AH1255)=0,""),"")</f>
        <v/>
      </c>
      <c r="AO1255" t="str" cm="1">
        <f t="array" ref="AO1255">IF(AM1255="BASE","",IF(MAX(AF1255:AH1255)=0,_xlfn.IFS(AI1255=MAX(AI1255:AK1255),"SP&amp;DAX",AJ1255=MAX(AI1255:AK1255),"SP&amp;NIKKEI",AK1255=MAX(AI1255:AK1255),"DAX&amp;NIKKEI"),""))</f>
        <v/>
      </c>
      <c r="AQ1255" s="3">
        <f t="shared" si="720"/>
        <v>43514</v>
      </c>
      <c r="AR1255" cm="1">
        <f t="array" ref="AR1255">IF(AM1255="BASE",AE1255,_xlfn.IFS(AN1255="DAX",AG1255,AN1255="NIKKEI",AH1255,AN1255="SP",AF1255,AN1255="",MAX(AI1255:AK1255)))</f>
        <v>0.78893176358675909</v>
      </c>
      <c r="AS1255" s="4">
        <f t="shared" si="692"/>
        <v>0.79263592732551147</v>
      </c>
      <c r="AT1255" s="4">
        <f t="shared" si="693"/>
        <v>0.77308944828226966</v>
      </c>
      <c r="AU1255" s="4">
        <f t="shared" si="694"/>
        <v>2.4871739707997488E-5</v>
      </c>
      <c r="AV1255" s="4">
        <f t="shared" si="695"/>
        <v>2.8950666249171315E-3</v>
      </c>
      <c r="AW1255" s="4">
        <f t="shared" si="696"/>
        <v>8.5910767973118463E-3</v>
      </c>
      <c r="AX1255" s="4">
        <f t="shared" si="697"/>
        <v>1.7145348838175131E-2</v>
      </c>
      <c r="AY1255" s="4">
        <f t="shared" si="698"/>
        <v>7.7710042124002465E-3</v>
      </c>
      <c r="AZ1255" s="4">
        <f t="shared" si="699"/>
        <v>2.5153092842301321</v>
      </c>
      <c r="BA1255" s="6" t="str">
        <f t="shared" si="700"/>
        <v>STRENGTHEN</v>
      </c>
      <c r="BB1255" s="4">
        <f t="shared" si="701"/>
        <v>0.1</v>
      </c>
      <c r="BC1255" s="4">
        <f t="shared" si="702"/>
        <v>0.60295548643614738</v>
      </c>
      <c r="BD1255" s="4">
        <f t="shared" si="703"/>
        <v>0.77882552653643133</v>
      </c>
      <c r="BE1255" s="4">
        <f t="shared" si="721"/>
        <v>0.05</v>
      </c>
      <c r="BF1255" s="4" t="str">
        <f t="shared" si="722"/>
        <v/>
      </c>
      <c r="BG1255" s="4" t="str">
        <f t="shared" si="723"/>
        <v/>
      </c>
      <c r="BH1255" s="4" t="str">
        <f t="shared" si="724"/>
        <v/>
      </c>
      <c r="BI1255" s="4" t="str">
        <f t="shared" si="725"/>
        <v/>
      </c>
      <c r="BJ1255" s="4" t="str">
        <f t="shared" si="726"/>
        <v/>
      </c>
      <c r="BK1255" s="4" t="str">
        <f t="shared" si="727"/>
        <v/>
      </c>
      <c r="BS1255" s="3" t="str">
        <f t="shared" si="704"/>
        <v/>
      </c>
      <c r="BT1255" s="5">
        <f t="shared" si="705"/>
        <v>1.9546479043241805E-2</v>
      </c>
      <c r="BU1255" s="3"/>
    </row>
    <row r="1256" spans="1:73" x14ac:dyDescent="0.2">
      <c r="A1256" s="1">
        <v>43515</v>
      </c>
      <c r="C1256">
        <v>0.7878740904916508</v>
      </c>
      <c r="D1256">
        <v>0.79015025822642848</v>
      </c>
      <c r="E1256">
        <v>0.78900652106895008</v>
      </c>
      <c r="F1256">
        <v>0.79074511253886681</v>
      </c>
      <c r="G1256">
        <v>0.79155436650793598</v>
      </c>
      <c r="H1256">
        <v>0.79261337850868185</v>
      </c>
      <c r="I1256">
        <v>0.79142387775554102</v>
      </c>
      <c r="J1256">
        <v>0.7935222844019667</v>
      </c>
      <c r="M1256">
        <f>'[1]CAC_SWISS (-SP-NIKKEI-DAX)'!AC1341</f>
        <v>0</v>
      </c>
      <c r="N1256">
        <f>'[1]CAC_SWISS_SP (-NIKKEI-DAX)'!AD1341</f>
        <v>0</v>
      </c>
      <c r="O1256">
        <f>'[1]CAC_SWISS_DAX (-SP-NIKKEI)'!AD1341</f>
        <v>0</v>
      </c>
      <c r="P1256">
        <f>'[1]CAC_SWISS_NIKKEI (-SP-DAX)'!AD1341</f>
        <v>0</v>
      </c>
      <c r="Q1256">
        <f>'[1]CAC_SWISS_DAX_SP (-NIKKEI)'!AF1341</f>
        <v>0</v>
      </c>
      <c r="R1256">
        <f>'[1]CAC_SWISS_SP_NIKKEI (-DAX)'!AF1341</f>
        <v>0</v>
      </c>
      <c r="S1256">
        <f>'[1]CAC_SWISS_DAX_NIKKEI (-SP)'!AF1341</f>
        <v>0</v>
      </c>
      <c r="V1256" t="str">
        <f t="shared" si="714"/>
        <v>BASE</v>
      </c>
      <c r="W1256" t="str">
        <f t="shared" si="715"/>
        <v>BASE+SP</v>
      </c>
      <c r="X1256" t="str">
        <f t="shared" si="716"/>
        <v>BASE+DAX</v>
      </c>
      <c r="Y1256" t="str">
        <f t="shared" si="717"/>
        <v>BASE+NIKKEI</v>
      </c>
      <c r="Z1256" s="2" t="str">
        <f t="shared" si="718"/>
        <v>- NIKKEI</v>
      </c>
      <c r="AA1256" s="2" t="str">
        <f t="shared" si="728"/>
        <v>- DAX</v>
      </c>
      <c r="AB1256" s="2" t="str">
        <f t="shared" si="706"/>
        <v>- SP</v>
      </c>
      <c r="AE1256">
        <f t="shared" si="707"/>
        <v>0.7878740904916508</v>
      </c>
      <c r="AF1256">
        <f t="shared" si="708"/>
        <v>0.79015025822642848</v>
      </c>
      <c r="AG1256">
        <f t="shared" si="709"/>
        <v>0.78900652106895008</v>
      </c>
      <c r="AH1256">
        <f t="shared" si="710"/>
        <v>0.79074511253886681</v>
      </c>
      <c r="AI1256">
        <f t="shared" si="711"/>
        <v>0.79155436650793598</v>
      </c>
      <c r="AJ1256">
        <f t="shared" si="712"/>
        <v>0.79261337850868185</v>
      </c>
      <c r="AK1256">
        <f t="shared" si="713"/>
        <v>0.79142387775554102</v>
      </c>
      <c r="AM1256" t="str">
        <f t="shared" si="719"/>
        <v>BASE</v>
      </c>
      <c r="AN1256" t="str" cm="1">
        <f t="array" ref="AN1256">IF(AM1256="",_xlfn.IFS(AF1256=MAX(AF1256:AH1256),"SP",AG1256=MAX(AF1256:AH1256),"DAX",AH1256=MAX(AF1256:AH1256),"NIKKEI",MAX(AF1256:AH1256)=0,""),"")</f>
        <v/>
      </c>
      <c r="AO1256" t="str" cm="1">
        <f t="array" ref="AO1256">IF(AM1256="BASE","",IF(MAX(AF1256:AH1256)=0,_xlfn.IFS(AI1256=MAX(AI1256:AK1256),"SP&amp;DAX",AJ1256=MAX(AI1256:AK1256),"SP&amp;NIKKEI",AK1256=MAX(AI1256:AK1256),"DAX&amp;NIKKEI"),""))</f>
        <v/>
      </c>
      <c r="AQ1256" s="3">
        <f t="shared" si="720"/>
        <v>43515</v>
      </c>
      <c r="AR1256" cm="1">
        <f t="array" ref="AR1256">IF(AM1256="BASE",AE1256,_xlfn.IFS(AN1256="DAX",AG1256,AN1256="NIKKEI",AH1256,AN1256="SP",AF1256,AN1256="",MAX(AI1256:AK1256)))</f>
        <v>0.7878740904916508</v>
      </c>
      <c r="AS1256" s="4">
        <f t="shared" si="692"/>
        <v>0.79164637459820386</v>
      </c>
      <c r="AT1256" s="4">
        <f t="shared" si="693"/>
        <v>0.77608731215963556</v>
      </c>
      <c r="AU1256" s="4">
        <f t="shared" si="694"/>
        <v>2.3374869319707552E-5</v>
      </c>
      <c r="AV1256" s="4">
        <f t="shared" si="695"/>
        <v>2.5783615208043965E-3</v>
      </c>
      <c r="AW1256" s="4">
        <f t="shared" si="696"/>
        <v>9.0657842707856841E-3</v>
      </c>
      <c r="AX1256" s="4">
        <f t="shared" si="697"/>
        <v>1.6181092947824105E-2</v>
      </c>
      <c r="AY1256" s="4">
        <f t="shared" si="698"/>
        <v>7.3419832026543541E-3</v>
      </c>
      <c r="AZ1256" s="4">
        <f t="shared" si="699"/>
        <v>2.1191906885517287</v>
      </c>
      <c r="BA1256" s="6" t="str">
        <f t="shared" si="700"/>
        <v>NEUTRAL</v>
      </c>
      <c r="BB1256" s="4">
        <f t="shared" si="701"/>
        <v>0.1</v>
      </c>
      <c r="BC1256" s="4">
        <f t="shared" si="702"/>
        <v>0.60295548643614738</v>
      </c>
      <c r="BD1256" s="4">
        <f t="shared" si="703"/>
        <v>0.77882552653643133</v>
      </c>
      <c r="BE1256" s="4">
        <f t="shared" si="721"/>
        <v>0.05</v>
      </c>
      <c r="BF1256" s="4" t="str">
        <f t="shared" si="722"/>
        <v/>
      </c>
      <c r="BG1256" s="4" t="str">
        <f t="shared" si="723"/>
        <v/>
      </c>
      <c r="BH1256" s="4" t="str">
        <f t="shared" si="724"/>
        <v/>
      </c>
      <c r="BI1256" s="4" t="str">
        <f t="shared" si="725"/>
        <v/>
      </c>
      <c r="BJ1256" s="4" t="str">
        <f t="shared" si="726"/>
        <v/>
      </c>
      <c r="BK1256" s="4" t="str">
        <f t="shared" si="727"/>
        <v/>
      </c>
      <c r="BS1256" s="3" t="str">
        <f t="shared" si="704"/>
        <v/>
      </c>
      <c r="BT1256" s="5">
        <f t="shared" si="705"/>
        <v>1.5559062438568305E-2</v>
      </c>
      <c r="BU1256" s="3"/>
    </row>
    <row r="1257" spans="1:73" x14ac:dyDescent="0.2">
      <c r="A1257" s="1">
        <v>43516</v>
      </c>
      <c r="C1257">
        <v>0.78404698376749693</v>
      </c>
      <c r="D1257">
        <v>0.78638076128397183</v>
      </c>
      <c r="E1257">
        <v>0.78523122382718158</v>
      </c>
      <c r="F1257">
        <v>0.78704406964301277</v>
      </c>
      <c r="G1257">
        <v>0.78787406022875039</v>
      </c>
      <c r="H1257">
        <v>0.78891063453236199</v>
      </c>
      <c r="I1257">
        <v>0.78769151968613338</v>
      </c>
      <c r="J1257">
        <v>0.7898145897533615</v>
      </c>
      <c r="M1257">
        <f>'[1]CAC_SWISS (-SP-NIKKEI-DAX)'!AC1342</f>
        <v>0</v>
      </c>
      <c r="N1257">
        <f>'[1]CAC_SWISS_SP (-NIKKEI-DAX)'!AD1342</f>
        <v>0</v>
      </c>
      <c r="O1257">
        <f>'[1]CAC_SWISS_DAX (-SP-NIKKEI)'!AD1342</f>
        <v>0</v>
      </c>
      <c r="P1257">
        <f>'[1]CAC_SWISS_NIKKEI (-SP-DAX)'!AD1342</f>
        <v>0</v>
      </c>
      <c r="Q1257">
        <f>'[1]CAC_SWISS_DAX_SP (-NIKKEI)'!AF1342</f>
        <v>0</v>
      </c>
      <c r="R1257">
        <f>'[1]CAC_SWISS_SP_NIKKEI (-DAX)'!AF1342</f>
        <v>0</v>
      </c>
      <c r="S1257">
        <f>'[1]CAC_SWISS_DAX_NIKKEI (-SP)'!AF1342</f>
        <v>0</v>
      </c>
      <c r="V1257" t="str">
        <f t="shared" si="714"/>
        <v>BASE</v>
      </c>
      <c r="W1257" t="str">
        <f t="shared" si="715"/>
        <v>BASE+SP</v>
      </c>
      <c r="X1257" t="str">
        <f t="shared" si="716"/>
        <v>BASE+DAX</v>
      </c>
      <c r="Y1257" t="str">
        <f t="shared" si="717"/>
        <v>BASE+NIKKEI</v>
      </c>
      <c r="Z1257" s="2" t="str">
        <f t="shared" si="718"/>
        <v>- NIKKEI</v>
      </c>
      <c r="AA1257" s="2" t="str">
        <f t="shared" si="728"/>
        <v>- DAX</v>
      </c>
      <c r="AB1257" s="2" t="str">
        <f t="shared" si="706"/>
        <v>- SP</v>
      </c>
      <c r="AE1257">
        <f t="shared" si="707"/>
        <v>0.78404698376749693</v>
      </c>
      <c r="AF1257">
        <f t="shared" si="708"/>
        <v>0.78638076128397183</v>
      </c>
      <c r="AG1257">
        <f t="shared" si="709"/>
        <v>0.78523122382718158</v>
      </c>
      <c r="AH1257">
        <f t="shared" si="710"/>
        <v>0.78704406964301277</v>
      </c>
      <c r="AI1257">
        <f t="shared" si="711"/>
        <v>0.78787406022875039</v>
      </c>
      <c r="AJ1257">
        <f t="shared" si="712"/>
        <v>0.78891063453236199</v>
      </c>
      <c r="AK1257">
        <f t="shared" si="713"/>
        <v>0.78769151968613338</v>
      </c>
      <c r="AM1257" t="str">
        <f t="shared" si="719"/>
        <v>BASE</v>
      </c>
      <c r="AN1257" t="str" cm="1">
        <f t="array" ref="AN1257">IF(AM1257="",_xlfn.IFS(AF1257=MAX(AF1257:AH1257),"SP",AG1257=MAX(AF1257:AH1257),"DAX",AH1257=MAX(AF1257:AH1257),"NIKKEI",MAX(AF1257:AH1257)=0,""),"")</f>
        <v/>
      </c>
      <c r="AO1257" t="str" cm="1">
        <f t="array" ref="AO1257">IF(AM1257="BASE","",IF(MAX(AF1257:AH1257)=0,_xlfn.IFS(AI1257=MAX(AI1257:AK1257),"SP&amp;DAX",AJ1257=MAX(AI1257:AK1257),"SP&amp;NIKKEI",AK1257=MAX(AI1257:AK1257),"DAX&amp;NIKKEI"),""))</f>
        <v/>
      </c>
      <c r="AQ1257" s="3">
        <f t="shared" si="720"/>
        <v>43516</v>
      </c>
      <c r="AR1257" cm="1">
        <f t="array" ref="AR1257">IF(AM1257="BASE",AE1257,_xlfn.IFS(AN1257="DAX",AG1257,AN1257="NIKKEI",AH1257,AN1257="SP",AF1257,AN1257="",MAX(AI1257:AK1257)))</f>
        <v>0.78404698376749693</v>
      </c>
      <c r="AS1257" s="4">
        <f t="shared" si="692"/>
        <v>0.79026062477363479</v>
      </c>
      <c r="AT1257" s="4">
        <f t="shared" si="693"/>
        <v>0.77909304228043941</v>
      </c>
      <c r="AU1257" s="4">
        <f t="shared" si="694"/>
        <v>2.3306403410533325E-5</v>
      </c>
      <c r="AV1257" s="4">
        <f t="shared" si="695"/>
        <v>2.2420329061559508E-3</v>
      </c>
      <c r="AW1257" s="4">
        <f t="shared" si="696"/>
        <v>1.0395210233775303E-2</v>
      </c>
      <c r="AX1257" s="4">
        <f t="shared" si="697"/>
        <v>1.5090716719274325E-2</v>
      </c>
      <c r="AY1257" s="4">
        <f t="shared" si="698"/>
        <v>6.8681364622561443E-3</v>
      </c>
      <c r="AZ1257" s="4">
        <f t="shared" si="699"/>
        <v>1.6259989233712597</v>
      </c>
      <c r="BA1257" s="6" t="str">
        <f t="shared" si="700"/>
        <v>NEUTRAL</v>
      </c>
      <c r="BB1257" s="4">
        <f t="shared" si="701"/>
        <v>0.1</v>
      </c>
      <c r="BC1257" s="4">
        <f t="shared" si="702"/>
        <v>0.60295548643614738</v>
      </c>
      <c r="BD1257" s="4">
        <f t="shared" si="703"/>
        <v>0.77882552653643133</v>
      </c>
      <c r="BE1257" s="4">
        <f t="shared" si="721"/>
        <v>0.05</v>
      </c>
      <c r="BF1257" s="4" t="str">
        <f t="shared" si="722"/>
        <v/>
      </c>
      <c r="BG1257" s="4" t="str">
        <f t="shared" si="723"/>
        <v/>
      </c>
      <c r="BH1257" s="4" t="str">
        <f t="shared" si="724"/>
        <v/>
      </c>
      <c r="BI1257" s="4" t="str">
        <f t="shared" si="725"/>
        <v/>
      </c>
      <c r="BJ1257" s="4" t="str">
        <f t="shared" si="726"/>
        <v/>
      </c>
      <c r="BK1257" s="4" t="str">
        <f t="shared" si="727"/>
        <v/>
      </c>
      <c r="BS1257" s="3" t="str">
        <f t="shared" si="704"/>
        <v/>
      </c>
      <c r="BT1257" s="5">
        <f t="shared" si="705"/>
        <v>1.1167582493195383E-2</v>
      </c>
      <c r="BU1257" s="3"/>
    </row>
    <row r="1258" spans="1:73" x14ac:dyDescent="0.2">
      <c r="A1258" s="1">
        <v>43517</v>
      </c>
      <c r="C1258">
        <v>0.77773987376823428</v>
      </c>
      <c r="D1258">
        <v>0.77867350713518158</v>
      </c>
      <c r="E1258">
        <v>0.77891495517157971</v>
      </c>
      <c r="F1258">
        <v>0.78112980091113893</v>
      </c>
      <c r="G1258">
        <v>0.77999163156662765</v>
      </c>
      <c r="H1258">
        <v>0.78171269165357771</v>
      </c>
      <c r="I1258">
        <v>0.78174870204867219</v>
      </c>
      <c r="J1258">
        <v>0.78244248986562859</v>
      </c>
      <c r="M1258">
        <f>'[1]CAC_SWISS (-SP-NIKKEI-DAX)'!AC1343</f>
        <v>0</v>
      </c>
      <c r="N1258">
        <f>'[1]CAC_SWISS_SP (-NIKKEI-DAX)'!AD1343</f>
        <v>0</v>
      </c>
      <c r="O1258">
        <f>'[1]CAC_SWISS_DAX (-SP-NIKKEI)'!AD1343</f>
        <v>0</v>
      </c>
      <c r="P1258">
        <f>'[1]CAC_SWISS_NIKKEI (-SP-DAX)'!AD1343</f>
        <v>0</v>
      </c>
      <c r="Q1258">
        <f>'[1]CAC_SWISS_DAX_SP (-NIKKEI)'!AF1343</f>
        <v>0</v>
      </c>
      <c r="R1258">
        <f>'[1]CAC_SWISS_SP_NIKKEI (-DAX)'!AF1343</f>
        <v>0</v>
      </c>
      <c r="S1258">
        <f>'[1]CAC_SWISS_DAX_NIKKEI (-SP)'!AF1343</f>
        <v>0</v>
      </c>
      <c r="V1258" t="str">
        <f t="shared" si="714"/>
        <v>BASE</v>
      </c>
      <c r="W1258" t="str">
        <f t="shared" si="715"/>
        <v>BASE+SP</v>
      </c>
      <c r="X1258" t="str">
        <f t="shared" si="716"/>
        <v>BASE+DAX</v>
      </c>
      <c r="Y1258" t="str">
        <f t="shared" si="717"/>
        <v>BASE+NIKKEI</v>
      </c>
      <c r="Z1258" s="2" t="str">
        <f t="shared" si="718"/>
        <v>- NIKKEI</v>
      </c>
      <c r="AA1258" s="2" t="str">
        <f t="shared" si="728"/>
        <v>- DAX</v>
      </c>
      <c r="AB1258" s="2" t="str">
        <f t="shared" si="706"/>
        <v>- SP</v>
      </c>
      <c r="AE1258">
        <f t="shared" si="707"/>
        <v>0.77773987376823428</v>
      </c>
      <c r="AF1258">
        <f t="shared" si="708"/>
        <v>0.77867350713518158</v>
      </c>
      <c r="AG1258">
        <f t="shared" si="709"/>
        <v>0.77891495517157971</v>
      </c>
      <c r="AH1258">
        <f t="shared" si="710"/>
        <v>0.78112980091113893</v>
      </c>
      <c r="AI1258">
        <f t="shared" si="711"/>
        <v>0.77999163156662765</v>
      </c>
      <c r="AJ1258">
        <f t="shared" si="712"/>
        <v>0.78171269165357771</v>
      </c>
      <c r="AK1258">
        <f t="shared" si="713"/>
        <v>0.78174870204867219</v>
      </c>
      <c r="AM1258" t="str">
        <f t="shared" si="719"/>
        <v>BASE</v>
      </c>
      <c r="AN1258" t="str" cm="1">
        <f t="array" ref="AN1258">IF(AM1258="",_xlfn.IFS(AF1258=MAX(AF1258:AH1258),"SP",AG1258=MAX(AF1258:AH1258),"DAX",AH1258=MAX(AF1258:AH1258),"NIKKEI",MAX(AF1258:AH1258)=0,""),"")</f>
        <v/>
      </c>
      <c r="AO1258" t="str" cm="1">
        <f t="array" ref="AO1258">IF(AM1258="BASE","",IF(MAX(AF1258:AH1258)=0,_xlfn.IFS(AI1258=MAX(AI1258:AK1258),"SP&amp;DAX",AJ1258=MAX(AI1258:AK1258),"SP&amp;NIKKEI",AK1258=MAX(AI1258:AK1258),"DAX&amp;NIKKEI"),""))</f>
        <v/>
      </c>
      <c r="AQ1258" s="3">
        <f t="shared" si="720"/>
        <v>43517</v>
      </c>
      <c r="AR1258" cm="1">
        <f t="array" ref="AR1258">IF(AM1258="BASE",AE1258,_xlfn.IFS(AN1258="DAX",AG1258,AN1258="NIKKEI",AH1258,AN1258="SP",AF1258,AN1258="",MAX(AI1258:AK1258)))</f>
        <v>0.77773987376823428</v>
      </c>
      <c r="AS1258" s="4">
        <f t="shared" si="692"/>
        <v>0.78839679082978853</v>
      </c>
      <c r="AT1258" s="4">
        <f t="shared" si="693"/>
        <v>0.78169305267122402</v>
      </c>
      <c r="AU1258" s="4">
        <f t="shared" si="694"/>
        <v>3.2707019832819134E-5</v>
      </c>
      <c r="AV1258" s="4">
        <f t="shared" si="695"/>
        <v>1.9819517759395409E-3</v>
      </c>
      <c r="AW1258" s="4">
        <f t="shared" si="696"/>
        <v>1.6502429690709516E-2</v>
      </c>
      <c r="AX1258" s="4">
        <f t="shared" si="697"/>
        <v>1.4196405581953109E-2</v>
      </c>
      <c r="AY1258" s="4">
        <f t="shared" si="698"/>
        <v>6.5505524577758123E-3</v>
      </c>
      <c r="AZ1258" s="4">
        <f t="shared" si="699"/>
        <v>1.0233851574773452</v>
      </c>
      <c r="BA1258" s="6" t="str">
        <f t="shared" si="700"/>
        <v>NEUTRAL</v>
      </c>
      <c r="BB1258" s="4">
        <f t="shared" si="701"/>
        <v>0.1</v>
      </c>
      <c r="BC1258" s="4">
        <f t="shared" si="702"/>
        <v>0.60295548643614738</v>
      </c>
      <c r="BD1258" s="4">
        <f t="shared" si="703"/>
        <v>0.77882552653643133</v>
      </c>
      <c r="BE1258" s="4">
        <f t="shared" si="721"/>
        <v>0.05</v>
      </c>
      <c r="BF1258" s="4" t="str">
        <f t="shared" si="722"/>
        <v/>
      </c>
      <c r="BG1258" s="4" t="str">
        <f t="shared" si="723"/>
        <v/>
      </c>
      <c r="BH1258" s="4" t="str">
        <f t="shared" si="724"/>
        <v/>
      </c>
      <c r="BI1258" s="4" t="str">
        <f t="shared" si="725"/>
        <v/>
      </c>
      <c r="BJ1258" s="4" t="str">
        <f t="shared" si="726"/>
        <v/>
      </c>
      <c r="BK1258" s="4" t="str">
        <f t="shared" si="727"/>
        <v/>
      </c>
      <c r="BS1258" s="3" t="str">
        <f t="shared" si="704"/>
        <v/>
      </c>
      <c r="BT1258" s="5">
        <f t="shared" si="705"/>
        <v>6.7037381585645095E-3</v>
      </c>
      <c r="BU1258" s="3"/>
    </row>
    <row r="1259" spans="1:73" x14ac:dyDescent="0.2">
      <c r="A1259" s="1">
        <v>43518</v>
      </c>
      <c r="C1259">
        <v>0.77679033445427781</v>
      </c>
      <c r="D1259">
        <v>0.77774053057022841</v>
      </c>
      <c r="E1259">
        <v>0.77796909018844818</v>
      </c>
      <c r="F1259">
        <v>0.78062165339137279</v>
      </c>
      <c r="G1259">
        <v>0.77906479278227569</v>
      </c>
      <c r="H1259">
        <v>0.78115326805992658</v>
      </c>
      <c r="I1259">
        <v>0.78116962100664378</v>
      </c>
      <c r="J1259">
        <v>0.78180808938853641</v>
      </c>
      <c r="M1259">
        <f>'[1]CAC_SWISS (-SP-NIKKEI-DAX)'!AC1344</f>
        <v>0</v>
      </c>
      <c r="N1259">
        <f>'[1]CAC_SWISS_SP (-NIKKEI-DAX)'!AD1344</f>
        <v>0</v>
      </c>
      <c r="O1259">
        <f>'[1]CAC_SWISS_DAX (-SP-NIKKEI)'!AD1344</f>
        <v>0</v>
      </c>
      <c r="P1259">
        <f>'[1]CAC_SWISS_NIKKEI (-SP-DAX)'!AD1344</f>
        <v>0</v>
      </c>
      <c r="Q1259">
        <f>'[1]CAC_SWISS_DAX_SP (-NIKKEI)'!AF1344</f>
        <v>0</v>
      </c>
      <c r="R1259">
        <f>'[1]CAC_SWISS_SP_NIKKEI (-DAX)'!AF1344</f>
        <v>0</v>
      </c>
      <c r="S1259">
        <f>'[1]CAC_SWISS_DAX_NIKKEI (-SP)'!AF1344</f>
        <v>0</v>
      </c>
      <c r="V1259" t="str">
        <f t="shared" si="714"/>
        <v>BASE</v>
      </c>
      <c r="W1259" t="str">
        <f t="shared" si="715"/>
        <v>BASE+SP</v>
      </c>
      <c r="X1259" t="str">
        <f t="shared" si="716"/>
        <v>BASE+DAX</v>
      </c>
      <c r="Y1259" t="str">
        <f t="shared" si="717"/>
        <v>BASE+NIKKEI</v>
      </c>
      <c r="Z1259" s="2" t="str">
        <f t="shared" si="718"/>
        <v>- NIKKEI</v>
      </c>
      <c r="AA1259" s="2" t="str">
        <f t="shared" si="728"/>
        <v>- DAX</v>
      </c>
      <c r="AB1259" s="2" t="str">
        <f t="shared" si="706"/>
        <v>- SP</v>
      </c>
      <c r="AE1259">
        <f t="shared" si="707"/>
        <v>0.77679033445427781</v>
      </c>
      <c r="AF1259">
        <f t="shared" si="708"/>
        <v>0.77774053057022841</v>
      </c>
      <c r="AG1259">
        <f t="shared" si="709"/>
        <v>0.77796909018844818</v>
      </c>
      <c r="AH1259">
        <f t="shared" si="710"/>
        <v>0.78062165339137279</v>
      </c>
      <c r="AI1259">
        <f t="shared" si="711"/>
        <v>0.77906479278227569</v>
      </c>
      <c r="AJ1259">
        <f t="shared" si="712"/>
        <v>0.78115326805992658</v>
      </c>
      <c r="AK1259">
        <f t="shared" si="713"/>
        <v>0.78116962100664378</v>
      </c>
      <c r="AM1259" t="str">
        <f t="shared" si="719"/>
        <v>BASE</v>
      </c>
      <c r="AN1259" t="str" cm="1">
        <f t="array" ref="AN1259">IF(AM1259="",_xlfn.IFS(AF1259=MAX(AF1259:AH1259),"SP",AG1259=MAX(AF1259:AH1259),"DAX",AH1259=MAX(AF1259:AH1259),"NIKKEI",MAX(AF1259:AH1259)=0,""),"")</f>
        <v/>
      </c>
      <c r="AO1259" t="str" cm="1">
        <f t="array" ref="AO1259">IF(AM1259="BASE","",IF(MAX(AF1259:AH1259)=0,_xlfn.IFS(AI1259=MAX(AI1259:AK1259),"SP&amp;DAX",AJ1259=MAX(AI1259:AK1259),"SP&amp;NIKKEI",AK1259=MAX(AI1259:AK1259),"DAX&amp;NIKKEI"),""))</f>
        <v/>
      </c>
      <c r="AQ1259" s="3">
        <f t="shared" si="720"/>
        <v>43518</v>
      </c>
      <c r="AR1259" cm="1">
        <f t="array" ref="AR1259">IF(AM1259="BASE",AE1259,_xlfn.IFS(AN1259="DAX",AG1259,AN1259="NIKKEI",AH1259,AN1259="SP",AF1259,AN1259="",MAX(AI1259:AK1259)))</f>
        <v>0.77679033445427781</v>
      </c>
      <c r="AS1259" s="4">
        <f t="shared" si="692"/>
        <v>0.78749807602095478</v>
      </c>
      <c r="AT1259" s="4">
        <f t="shared" si="693"/>
        <v>0.78429757366319264</v>
      </c>
      <c r="AU1259" s="4">
        <f t="shared" si="694"/>
        <v>4.6015038790286493E-5</v>
      </c>
      <c r="AV1259" s="4">
        <f t="shared" si="695"/>
        <v>1.6506415281871403E-3</v>
      </c>
      <c r="AW1259" s="4">
        <f t="shared" si="696"/>
        <v>2.7877063556509266E-2</v>
      </c>
      <c r="AX1259" s="4">
        <f t="shared" si="697"/>
        <v>1.2969106812380305E-2</v>
      </c>
      <c r="AY1259" s="4">
        <f t="shared" si="698"/>
        <v>6.1330526202513095E-3</v>
      </c>
      <c r="AZ1259" s="4">
        <f t="shared" si="699"/>
        <v>0.521844920618177</v>
      </c>
      <c r="BA1259" s="6" t="str">
        <f t="shared" si="700"/>
        <v>NEUTRAL</v>
      </c>
      <c r="BB1259" s="4">
        <f t="shared" si="701"/>
        <v>0.1</v>
      </c>
      <c r="BC1259" s="4">
        <f t="shared" si="702"/>
        <v>0.60295548643614738</v>
      </c>
      <c r="BD1259" s="4">
        <f t="shared" si="703"/>
        <v>0.77882552653643133</v>
      </c>
      <c r="BE1259" s="4">
        <f t="shared" si="721"/>
        <v>0.05</v>
      </c>
      <c r="BF1259" s="4" t="str">
        <f t="shared" si="722"/>
        <v/>
      </c>
      <c r="BG1259" s="4" t="str">
        <f t="shared" si="723"/>
        <v/>
      </c>
      <c r="BH1259" s="4" t="str">
        <f t="shared" si="724"/>
        <v/>
      </c>
      <c r="BI1259" s="4" t="str">
        <f t="shared" si="725"/>
        <v/>
      </c>
      <c r="BJ1259" s="4" t="str">
        <f t="shared" si="726"/>
        <v/>
      </c>
      <c r="BK1259" s="4" t="str">
        <f t="shared" si="727"/>
        <v/>
      </c>
      <c r="BS1259" s="3" t="str">
        <f t="shared" si="704"/>
        <v/>
      </c>
      <c r="BT1259" s="5">
        <f t="shared" si="705"/>
        <v>3.2005023577621472E-3</v>
      </c>
      <c r="BU1259" s="3"/>
    </row>
    <row r="1260" spans="1:73" x14ac:dyDescent="0.2">
      <c r="A1260" s="1">
        <v>43521</v>
      </c>
      <c r="C1260">
        <v>0.77322796774444191</v>
      </c>
      <c r="D1260">
        <v>0.77427827409313987</v>
      </c>
      <c r="E1260">
        <v>0.77442886944381206</v>
      </c>
      <c r="F1260">
        <v>0.77722029798983749</v>
      </c>
      <c r="G1260">
        <v>0.77564267346886195</v>
      </c>
      <c r="H1260">
        <v>0.77781622865305899</v>
      </c>
      <c r="I1260">
        <v>0.77777293739357811</v>
      </c>
      <c r="J1260">
        <v>0.77848784343067146</v>
      </c>
      <c r="M1260">
        <f>'[1]CAC_SWISS (-SP-NIKKEI-DAX)'!AC1345</f>
        <v>0</v>
      </c>
      <c r="N1260">
        <f>'[1]CAC_SWISS_SP (-NIKKEI-DAX)'!AD1345</f>
        <v>0</v>
      </c>
      <c r="O1260">
        <f>'[1]CAC_SWISS_DAX (-SP-NIKKEI)'!AD1345</f>
        <v>0</v>
      </c>
      <c r="P1260">
        <f>'[1]CAC_SWISS_NIKKEI (-SP-DAX)'!AD1345</f>
        <v>0</v>
      </c>
      <c r="Q1260">
        <f>'[1]CAC_SWISS_DAX_SP (-NIKKEI)'!AF1345</f>
        <v>0</v>
      </c>
      <c r="R1260">
        <f>'[1]CAC_SWISS_SP_NIKKEI (-DAX)'!AF1345</f>
        <v>0</v>
      </c>
      <c r="S1260">
        <f>'[1]CAC_SWISS_DAX_NIKKEI (-SP)'!AF1345</f>
        <v>0</v>
      </c>
      <c r="V1260" t="str">
        <f t="shared" si="714"/>
        <v>BASE</v>
      </c>
      <c r="W1260" t="str">
        <f t="shared" si="715"/>
        <v>BASE+SP</v>
      </c>
      <c r="X1260" t="str">
        <f t="shared" si="716"/>
        <v>BASE+DAX</v>
      </c>
      <c r="Y1260" t="str">
        <f t="shared" si="717"/>
        <v>BASE+NIKKEI</v>
      </c>
      <c r="Z1260" s="2" t="str">
        <f t="shared" si="718"/>
        <v>- NIKKEI</v>
      </c>
      <c r="AA1260" s="2" t="str">
        <f t="shared" si="728"/>
        <v>- DAX</v>
      </c>
      <c r="AB1260" s="2" t="str">
        <f t="shared" si="706"/>
        <v>- SP</v>
      </c>
      <c r="AE1260">
        <f t="shared" si="707"/>
        <v>0.77322796774444191</v>
      </c>
      <c r="AF1260">
        <f t="shared" si="708"/>
        <v>0.77427827409313987</v>
      </c>
      <c r="AG1260">
        <f t="shared" si="709"/>
        <v>0.77442886944381206</v>
      </c>
      <c r="AH1260">
        <f t="shared" si="710"/>
        <v>0.77722029798983749</v>
      </c>
      <c r="AI1260">
        <f t="shared" si="711"/>
        <v>0.77564267346886195</v>
      </c>
      <c r="AJ1260">
        <f t="shared" si="712"/>
        <v>0.77781622865305899</v>
      </c>
      <c r="AK1260">
        <f t="shared" si="713"/>
        <v>0.77777293739357811</v>
      </c>
      <c r="AM1260" t="str">
        <f t="shared" si="719"/>
        <v>BASE</v>
      </c>
      <c r="AN1260" t="str" cm="1">
        <f t="array" ref="AN1260">IF(AM1260="",_xlfn.IFS(AF1260=MAX(AF1260:AH1260),"SP",AG1260=MAX(AF1260:AH1260),"DAX",AH1260=MAX(AF1260:AH1260),"NIKKEI",MAX(AF1260:AH1260)=0,""),"")</f>
        <v/>
      </c>
      <c r="AO1260" t="str" cm="1">
        <f t="array" ref="AO1260">IF(AM1260="BASE","",IF(MAX(AF1260:AH1260)=0,_xlfn.IFS(AI1260=MAX(AI1260:AK1260),"SP&amp;DAX",AJ1260=MAX(AI1260:AK1260),"SP&amp;NIKKEI",AK1260=MAX(AI1260:AK1260),"DAX&amp;NIKKEI"),""))</f>
        <v/>
      </c>
      <c r="AQ1260" s="3">
        <f t="shared" si="720"/>
        <v>43521</v>
      </c>
      <c r="AR1260" cm="1">
        <f t="array" ref="AR1260">IF(AM1260="BASE",AE1260,_xlfn.IFS(AN1260="DAX",AG1260,AN1260="NIKKEI",AH1260,AN1260="SP",AF1260,AN1260="",MAX(AI1260:AK1260)))</f>
        <v>0.77322796774444191</v>
      </c>
      <c r="AS1260" s="4">
        <f t="shared" si="692"/>
        <v>0.78602526820980922</v>
      </c>
      <c r="AT1260" s="4">
        <f t="shared" si="693"/>
        <v>0.78661795822972413</v>
      </c>
      <c r="AU1260" s="4">
        <f t="shared" si="694"/>
        <v>6.620777494228299E-5</v>
      </c>
      <c r="AV1260" s="4">
        <f t="shared" si="695"/>
        <v>1.3877687868194351E-3</v>
      </c>
      <c r="AW1260" s="4">
        <f t="shared" si="696"/>
        <v>4.7708073254783039E-2</v>
      </c>
      <c r="AX1260" s="4">
        <f t="shared" si="697"/>
        <v>1.1913180807651337E-2</v>
      </c>
      <c r="AY1260" s="4">
        <f t="shared" si="698"/>
        <v>5.863118046791912E-3</v>
      </c>
      <c r="AZ1260" s="4">
        <f t="shared" si="699"/>
        <v>-0.10108785379806716</v>
      </c>
      <c r="BA1260" s="6" t="str">
        <f t="shared" si="700"/>
        <v>NEUTRAL</v>
      </c>
      <c r="BB1260" s="4">
        <f t="shared" si="701"/>
        <v>0.1</v>
      </c>
      <c r="BC1260" s="4">
        <f t="shared" si="702"/>
        <v>0.60295548643614738</v>
      </c>
      <c r="BD1260" s="4">
        <f t="shared" si="703"/>
        <v>0.77882552653643133</v>
      </c>
      <c r="BE1260" s="4">
        <f t="shared" si="721"/>
        <v>0.05</v>
      </c>
      <c r="BF1260" s="4" t="str">
        <f t="shared" si="722"/>
        <v/>
      </c>
      <c r="BG1260" s="4" t="str">
        <f t="shared" si="723"/>
        <v/>
      </c>
      <c r="BH1260" s="4" t="str">
        <f t="shared" si="724"/>
        <v/>
      </c>
      <c r="BI1260" s="4" t="str">
        <f t="shared" si="725"/>
        <v/>
      </c>
      <c r="BJ1260" s="4" t="str">
        <f t="shared" si="726"/>
        <v/>
      </c>
      <c r="BK1260" s="4" t="str">
        <f t="shared" si="727"/>
        <v/>
      </c>
      <c r="BS1260" s="3" t="str">
        <f t="shared" si="704"/>
        <v/>
      </c>
      <c r="BT1260" s="5">
        <f t="shared" si="705"/>
        <v>-5.9269001991490988E-4</v>
      </c>
      <c r="BU1260" s="3"/>
    </row>
    <row r="1261" spans="1:73" x14ac:dyDescent="0.2">
      <c r="A1261" s="1">
        <v>43522</v>
      </c>
      <c r="C1261">
        <v>0.76709419040807536</v>
      </c>
      <c r="D1261">
        <v>0.76785404641010035</v>
      </c>
      <c r="E1261">
        <v>0.76761234118493082</v>
      </c>
      <c r="F1261">
        <v>0.77073254834487792</v>
      </c>
      <c r="G1261">
        <v>0.76847939417739586</v>
      </c>
      <c r="H1261">
        <v>0.77113039718444343</v>
      </c>
      <c r="I1261">
        <v>0.77087501259035351</v>
      </c>
      <c r="J1261">
        <v>0.77132933476029475</v>
      </c>
      <c r="M1261">
        <f>'[1]CAC_SWISS (-SP-NIKKEI-DAX)'!AC1346</f>
        <v>0</v>
      </c>
      <c r="N1261">
        <f>'[1]CAC_SWISS_SP (-NIKKEI-DAX)'!AD1346</f>
        <v>0</v>
      </c>
      <c r="O1261">
        <f>'[1]CAC_SWISS_DAX (-SP-NIKKEI)'!AD1346</f>
        <v>0</v>
      </c>
      <c r="P1261">
        <f>'[1]CAC_SWISS_NIKKEI (-SP-DAX)'!AD1346</f>
        <v>0</v>
      </c>
      <c r="Q1261">
        <f>'[1]CAC_SWISS_DAX_SP (-NIKKEI)'!AF1346</f>
        <v>0</v>
      </c>
      <c r="R1261">
        <f>'[1]CAC_SWISS_SP_NIKKEI (-DAX)'!AF1346</f>
        <v>0</v>
      </c>
      <c r="S1261">
        <f>'[1]CAC_SWISS_DAX_NIKKEI (-SP)'!AF1346</f>
        <v>0</v>
      </c>
      <c r="V1261" t="str">
        <f t="shared" si="714"/>
        <v>BASE</v>
      </c>
      <c r="W1261" t="str">
        <f t="shared" si="715"/>
        <v>BASE+SP</v>
      </c>
      <c r="X1261" t="str">
        <f t="shared" si="716"/>
        <v>BASE+DAX</v>
      </c>
      <c r="Y1261" t="str">
        <f t="shared" si="717"/>
        <v>BASE+NIKKEI</v>
      </c>
      <c r="Z1261" s="2" t="str">
        <f t="shared" si="718"/>
        <v>- NIKKEI</v>
      </c>
      <c r="AA1261" s="2" t="str">
        <f t="shared" si="728"/>
        <v>- DAX</v>
      </c>
      <c r="AB1261" s="2" t="str">
        <f t="shared" si="706"/>
        <v>- SP</v>
      </c>
      <c r="AE1261">
        <f t="shared" si="707"/>
        <v>0.76709419040807536</v>
      </c>
      <c r="AF1261">
        <f t="shared" si="708"/>
        <v>0.76785404641010035</v>
      </c>
      <c r="AG1261">
        <f t="shared" si="709"/>
        <v>0.76761234118493082</v>
      </c>
      <c r="AH1261">
        <f t="shared" si="710"/>
        <v>0.77073254834487792</v>
      </c>
      <c r="AI1261">
        <f t="shared" si="711"/>
        <v>0.76847939417739586</v>
      </c>
      <c r="AJ1261">
        <f t="shared" si="712"/>
        <v>0.77113039718444343</v>
      </c>
      <c r="AK1261">
        <f t="shared" si="713"/>
        <v>0.77087501259035351</v>
      </c>
      <c r="AM1261" t="str">
        <f t="shared" si="719"/>
        <v>BASE</v>
      </c>
      <c r="AN1261" t="str" cm="1">
        <f t="array" ref="AN1261">IF(AM1261="",_xlfn.IFS(AF1261=MAX(AF1261:AH1261),"SP",AG1261=MAX(AF1261:AH1261),"DAX",AH1261=MAX(AF1261:AH1261),"NIKKEI",MAX(AF1261:AH1261)=0,""),"")</f>
        <v/>
      </c>
      <c r="AO1261" t="str" cm="1">
        <f t="array" ref="AO1261">IF(AM1261="BASE","",IF(MAX(AF1261:AH1261)=0,_xlfn.IFS(AI1261=MAX(AI1261:AK1261),"SP&amp;DAX",AJ1261=MAX(AI1261:AK1261),"SP&amp;NIKKEI",AK1261=MAX(AI1261:AK1261),"DAX&amp;NIKKEI"),""))</f>
        <v/>
      </c>
      <c r="AQ1261" s="3">
        <f t="shared" si="720"/>
        <v>43522</v>
      </c>
      <c r="AR1261" cm="1">
        <f t="array" ref="AR1261">IF(AM1261="BASE",AE1261,_xlfn.IFS(AN1261="DAX",AG1261,AN1261="NIKKEI",AH1261,AN1261="SP",AF1261,AN1261="",MAX(AI1261:AK1261)))</f>
        <v>0.76709419040807536</v>
      </c>
      <c r="AS1261" s="4">
        <f t="shared" si="692"/>
        <v>0.78409759239811927</v>
      </c>
      <c r="AT1261" s="4">
        <f t="shared" si="693"/>
        <v>0.78886914997022661</v>
      </c>
      <c r="AU1261" s="4">
        <f t="shared" si="694"/>
        <v>1.0188631622064545E-4</v>
      </c>
      <c r="AV1261" s="4">
        <f t="shared" si="695"/>
        <v>1.1228981650927752E-3</v>
      </c>
      <c r="AW1261" s="4">
        <f t="shared" si="696"/>
        <v>9.0735134661322991E-2</v>
      </c>
      <c r="AX1261" s="4">
        <f t="shared" si="697"/>
        <v>1.0758059073970141E-2</v>
      </c>
      <c r="AY1261" s="4">
        <f t="shared" si="698"/>
        <v>5.713719884971615E-3</v>
      </c>
      <c r="AZ1261" s="4">
        <f t="shared" si="699"/>
        <v>-0.83510526735089463</v>
      </c>
      <c r="BA1261" s="6" t="str">
        <f t="shared" si="700"/>
        <v>NEUTRAL</v>
      </c>
      <c r="BB1261" s="4">
        <f t="shared" si="701"/>
        <v>0.1</v>
      </c>
      <c r="BC1261" s="4">
        <f t="shared" si="702"/>
        <v>0.60295548643614738</v>
      </c>
      <c r="BD1261" s="4">
        <f t="shared" si="703"/>
        <v>0.77882552653643133</v>
      </c>
      <c r="BE1261" s="4">
        <f t="shared" si="721"/>
        <v>0.05</v>
      </c>
      <c r="BF1261" s="4" t="str">
        <f t="shared" si="722"/>
        <v/>
      </c>
      <c r="BG1261" s="4" t="str">
        <f t="shared" si="723"/>
        <v/>
      </c>
      <c r="BH1261" s="4" t="str">
        <f t="shared" si="724"/>
        <v/>
      </c>
      <c r="BI1261" s="4" t="str">
        <f t="shared" si="725"/>
        <v/>
      </c>
      <c r="BJ1261" s="4" t="str">
        <f t="shared" si="726"/>
        <v/>
      </c>
      <c r="BK1261" s="4" t="str">
        <f t="shared" si="727"/>
        <v/>
      </c>
      <c r="BS1261" s="3" t="str">
        <f t="shared" si="704"/>
        <v/>
      </c>
      <c r="BT1261" s="5">
        <f t="shared" si="705"/>
        <v>-4.7715575721073433E-3</v>
      </c>
      <c r="BU1261" s="3"/>
    </row>
    <row r="1262" spans="1:73" x14ac:dyDescent="0.2">
      <c r="A1262" s="1">
        <v>43523</v>
      </c>
      <c r="C1262">
        <v>0.76776754391887481</v>
      </c>
      <c r="D1262">
        <v>0.76834381487915238</v>
      </c>
      <c r="E1262">
        <v>0.76822760626020492</v>
      </c>
      <c r="F1262">
        <v>0.77129254928404301</v>
      </c>
      <c r="G1262">
        <v>0.76892715865731442</v>
      </c>
      <c r="H1262">
        <v>0.77162400889047877</v>
      </c>
      <c r="I1262">
        <v>0.77142647543468901</v>
      </c>
      <c r="J1262">
        <v>0.77181943062872016</v>
      </c>
      <c r="M1262">
        <f>'[1]CAC_SWISS (-SP-NIKKEI-DAX)'!AC1347</f>
        <v>0</v>
      </c>
      <c r="N1262">
        <f>'[1]CAC_SWISS_SP (-NIKKEI-DAX)'!AD1347</f>
        <v>0</v>
      </c>
      <c r="O1262">
        <f>'[1]CAC_SWISS_DAX (-SP-NIKKEI)'!AD1347</f>
        <v>0</v>
      </c>
      <c r="P1262">
        <f>'[1]CAC_SWISS_NIKKEI (-SP-DAX)'!AD1347</f>
        <v>0</v>
      </c>
      <c r="Q1262">
        <f>'[1]CAC_SWISS_DAX_SP (-NIKKEI)'!AF1347</f>
        <v>0</v>
      </c>
      <c r="R1262">
        <f>'[1]CAC_SWISS_SP_NIKKEI (-DAX)'!AF1347</f>
        <v>0</v>
      </c>
      <c r="S1262">
        <f>'[1]CAC_SWISS_DAX_NIKKEI (-SP)'!AF1347</f>
        <v>0</v>
      </c>
      <c r="V1262" t="str">
        <f t="shared" si="714"/>
        <v>BASE</v>
      </c>
      <c r="W1262" t="str">
        <f t="shared" si="715"/>
        <v>BASE+SP</v>
      </c>
      <c r="X1262" t="str">
        <f t="shared" si="716"/>
        <v>BASE+DAX</v>
      </c>
      <c r="Y1262" t="str">
        <f t="shared" si="717"/>
        <v>BASE+NIKKEI</v>
      </c>
      <c r="Z1262" s="2" t="str">
        <f t="shared" si="718"/>
        <v>- NIKKEI</v>
      </c>
      <c r="AA1262" s="2" t="str">
        <f t="shared" si="728"/>
        <v>- DAX</v>
      </c>
      <c r="AB1262" s="2" t="str">
        <f t="shared" si="706"/>
        <v>- SP</v>
      </c>
      <c r="AE1262">
        <f t="shared" si="707"/>
        <v>0.76776754391887481</v>
      </c>
      <c r="AF1262">
        <f t="shared" si="708"/>
        <v>0.76834381487915238</v>
      </c>
      <c r="AG1262">
        <f t="shared" si="709"/>
        <v>0.76822760626020492</v>
      </c>
      <c r="AH1262">
        <f t="shared" si="710"/>
        <v>0.77129254928404301</v>
      </c>
      <c r="AI1262">
        <f t="shared" si="711"/>
        <v>0.76892715865731442</v>
      </c>
      <c r="AJ1262">
        <f t="shared" si="712"/>
        <v>0.77162400889047877</v>
      </c>
      <c r="AK1262">
        <f t="shared" si="713"/>
        <v>0.77142647543468901</v>
      </c>
      <c r="AM1262" t="str">
        <f t="shared" si="719"/>
        <v>BASE</v>
      </c>
      <c r="AN1262" t="str" cm="1">
        <f t="array" ref="AN1262">IF(AM1262="",_xlfn.IFS(AF1262=MAX(AF1262:AH1262),"SP",AG1262=MAX(AF1262:AH1262),"DAX",AH1262=MAX(AF1262:AH1262),"NIKKEI",MAX(AF1262:AH1262)=0,""),"")</f>
        <v/>
      </c>
      <c r="AO1262" t="str" cm="1">
        <f t="array" ref="AO1262">IF(AM1262="BASE","",IF(MAX(AF1262:AH1262)=0,_xlfn.IFS(AI1262=MAX(AI1262:AK1262),"SP&amp;DAX",AJ1262=MAX(AI1262:AK1262),"SP&amp;NIKKEI",AK1262=MAX(AI1262:AK1262),"DAX&amp;NIKKEI"),""))</f>
        <v/>
      </c>
      <c r="AQ1262" s="3">
        <f t="shared" si="720"/>
        <v>43523</v>
      </c>
      <c r="AR1262" cm="1">
        <f t="array" ref="AR1262">IF(AM1262="BASE",AE1262,_xlfn.IFS(AN1262="DAX",AG1262,AN1262="NIKKEI",AH1262,AN1262="SP",AF1262,AN1262="",MAX(AI1262:AK1262)))</f>
        <v>0.76776754391887481</v>
      </c>
      <c r="AS1262" s="4">
        <f t="shared" si="692"/>
        <v>0.78125118690582829</v>
      </c>
      <c r="AT1262" s="4">
        <f t="shared" si="693"/>
        <v>0.79117446990778761</v>
      </c>
      <c r="AU1262" s="4">
        <f t="shared" si="694"/>
        <v>1.0615477496443753E-4</v>
      </c>
      <c r="AV1262" s="4">
        <f t="shared" si="695"/>
        <v>8.8096561366973194E-4</v>
      </c>
      <c r="AW1262" s="4">
        <f t="shared" si="696"/>
        <v>0.12049820483031275</v>
      </c>
      <c r="AX1262" s="4">
        <f t="shared" si="697"/>
        <v>9.5544943074645609E-3</v>
      </c>
      <c r="AY1262" s="4">
        <f t="shared" si="698"/>
        <v>5.3136418556239172E-3</v>
      </c>
      <c r="AZ1262" s="4">
        <f t="shared" si="699"/>
        <v>-1.8675106963516181</v>
      </c>
      <c r="BA1262" s="6" t="str">
        <f t="shared" si="700"/>
        <v>NEUTRAL</v>
      </c>
      <c r="BB1262" s="4">
        <f t="shared" si="701"/>
        <v>0.1</v>
      </c>
      <c r="BC1262" s="4">
        <f t="shared" si="702"/>
        <v>0.60295548643614738</v>
      </c>
      <c r="BD1262" s="4">
        <f t="shared" si="703"/>
        <v>0.77882552653643133</v>
      </c>
      <c r="BE1262" s="4">
        <f t="shared" si="721"/>
        <v>0.05</v>
      </c>
      <c r="BF1262" s="4" t="str">
        <f t="shared" si="722"/>
        <v/>
      </c>
      <c r="BG1262" s="4" t="str">
        <f t="shared" si="723"/>
        <v/>
      </c>
      <c r="BH1262" s="4" t="str">
        <f t="shared" si="724"/>
        <v/>
      </c>
      <c r="BI1262" s="4" t="str">
        <f t="shared" si="725"/>
        <v/>
      </c>
      <c r="BJ1262" s="4" t="str">
        <f t="shared" si="726"/>
        <v/>
      </c>
      <c r="BK1262" s="4" t="str">
        <f t="shared" si="727"/>
        <v/>
      </c>
      <c r="BS1262" s="3" t="str">
        <f t="shared" si="704"/>
        <v/>
      </c>
      <c r="BT1262" s="5">
        <f t="shared" si="705"/>
        <v>-9.9232830019593266E-3</v>
      </c>
      <c r="BU1262" s="3"/>
    </row>
    <row r="1263" spans="1:73" ht="22" x14ac:dyDescent="0.3">
      <c r="A1263" s="1">
        <v>43524</v>
      </c>
      <c r="C1263">
        <v>0.76278177088824806</v>
      </c>
      <c r="D1263">
        <v>0.76326472967312675</v>
      </c>
      <c r="E1263">
        <v>0.76289509303265912</v>
      </c>
      <c r="F1263">
        <v>0.76518209989653885</v>
      </c>
      <c r="G1263">
        <v>0.76343173075550075</v>
      </c>
      <c r="H1263">
        <v>0.76546180684020548</v>
      </c>
      <c r="I1263">
        <v>0.76519237998992484</v>
      </c>
      <c r="J1263">
        <v>0.76548927639346509</v>
      </c>
      <c r="M1263">
        <f>'[1]CAC_SWISS (-SP-NIKKEI-DAX)'!AC1348</f>
        <v>0</v>
      </c>
      <c r="N1263">
        <f>'[1]CAC_SWISS_SP (-NIKKEI-DAX)'!AD1348</f>
        <v>0</v>
      </c>
      <c r="O1263">
        <f>'[1]CAC_SWISS_DAX (-SP-NIKKEI)'!AD1348</f>
        <v>0</v>
      </c>
      <c r="P1263">
        <f>'[1]CAC_SWISS_NIKKEI (-SP-DAX)'!AD1348</f>
        <v>0</v>
      </c>
      <c r="Q1263">
        <f>'[1]CAC_SWISS_DAX_SP (-NIKKEI)'!AF1348</f>
        <v>0</v>
      </c>
      <c r="R1263">
        <f>'[1]CAC_SWISS_SP_NIKKEI (-DAX)'!AF1348</f>
        <v>0</v>
      </c>
      <c r="S1263">
        <f>'[1]CAC_SWISS_DAX_NIKKEI (-SP)'!AF1348</f>
        <v>0</v>
      </c>
      <c r="V1263" t="str">
        <f t="shared" si="714"/>
        <v>BASE</v>
      </c>
      <c r="W1263" t="str">
        <f t="shared" si="715"/>
        <v>BASE+SP</v>
      </c>
      <c r="X1263" t="str">
        <f t="shared" si="716"/>
        <v>BASE+DAX</v>
      </c>
      <c r="Y1263" t="str">
        <f t="shared" si="717"/>
        <v>BASE+NIKKEI</v>
      </c>
      <c r="Z1263" s="2" t="str">
        <f t="shared" si="718"/>
        <v>- NIKKEI</v>
      </c>
      <c r="AA1263" s="2" t="str">
        <f t="shared" si="728"/>
        <v>- DAX</v>
      </c>
      <c r="AB1263" s="2" t="str">
        <f t="shared" si="706"/>
        <v>- SP</v>
      </c>
      <c r="AE1263">
        <f t="shared" si="707"/>
        <v>0.76278177088824806</v>
      </c>
      <c r="AF1263">
        <f t="shared" si="708"/>
        <v>0.76326472967312675</v>
      </c>
      <c r="AG1263">
        <f t="shared" si="709"/>
        <v>0.76289509303265912</v>
      </c>
      <c r="AH1263">
        <f t="shared" si="710"/>
        <v>0.76518209989653885</v>
      </c>
      <c r="AI1263">
        <f t="shared" si="711"/>
        <v>0.76343173075550075</v>
      </c>
      <c r="AJ1263">
        <f t="shared" si="712"/>
        <v>0.76546180684020548</v>
      </c>
      <c r="AK1263">
        <f t="shared" si="713"/>
        <v>0.76519237998992484</v>
      </c>
      <c r="AM1263" t="str">
        <f t="shared" si="719"/>
        <v>BASE</v>
      </c>
      <c r="AN1263" t="str" cm="1">
        <f t="array" ref="AN1263">IF(AM1263="",_xlfn.IFS(AF1263=MAX(AF1263:AH1263),"SP",AG1263=MAX(AF1263:AH1263),"DAX",AH1263=MAX(AF1263:AH1263),"NIKKEI",MAX(AF1263:AH1263)=0,""),"")</f>
        <v/>
      </c>
      <c r="AO1263" t="str" cm="1">
        <f t="array" ref="AO1263">IF(AM1263="BASE","",IF(MAX(AF1263:AH1263)=0,_xlfn.IFS(AI1263=MAX(AI1263:AK1263),"SP&amp;DAX",AJ1263=MAX(AI1263:AK1263),"SP&amp;NIKKEI",AK1263=MAX(AI1263:AK1263),"DAX&amp;NIKKEI"),""))</f>
        <v/>
      </c>
      <c r="AQ1263" s="3">
        <f t="shared" si="720"/>
        <v>43524</v>
      </c>
      <c r="AR1263" cm="1">
        <f t="array" ref="AR1263">IF(AM1263="BASE",AE1263,_xlfn.IFS(AN1263="DAX",AG1263,AN1263="NIKKEI",AH1263,AN1263="SP",AF1263,AN1263="",MAX(AI1263:AK1263)))</f>
        <v>0.76278177088824806</v>
      </c>
      <c r="AS1263" s="4">
        <f t="shared" si="692"/>
        <v>0.77781479451866031</v>
      </c>
      <c r="AT1263" s="4">
        <f t="shared" si="693"/>
        <v>0.79216306473475617</v>
      </c>
      <c r="AU1263" s="4">
        <f t="shared" si="694"/>
        <v>1.02865444044503E-4</v>
      </c>
      <c r="AV1263" s="4">
        <f t="shared" si="695"/>
        <v>8.4215228476323403E-4</v>
      </c>
      <c r="AW1263" s="4">
        <f t="shared" si="696"/>
        <v>0.1221458944012994</v>
      </c>
      <c r="AX1263" s="4">
        <f t="shared" si="697"/>
        <v>9.34303180688216E-3</v>
      </c>
      <c r="AY1263" s="4">
        <f t="shared" si="698"/>
        <v>5.2086073090332873E-3</v>
      </c>
      <c r="AZ1263" s="4">
        <f t="shared" si="699"/>
        <v>-2.754722973876655</v>
      </c>
      <c r="BA1263" s="6" t="str">
        <f t="shared" si="700"/>
        <v>WEAKEN</v>
      </c>
      <c r="BB1263" s="4">
        <f t="shared" si="701"/>
        <v>0</v>
      </c>
      <c r="BC1263" s="4">
        <f t="shared" si="702"/>
        <v>0.60295548643614738</v>
      </c>
      <c r="BD1263" s="4">
        <f t="shared" si="703"/>
        <v>0.77882552653643133</v>
      </c>
      <c r="BE1263" s="4">
        <f t="shared" si="721"/>
        <v>0.05</v>
      </c>
      <c r="BF1263" s="4" t="str">
        <f t="shared" si="722"/>
        <v/>
      </c>
      <c r="BG1263" s="4" t="str">
        <f t="shared" si="723"/>
        <v/>
      </c>
      <c r="BH1263" s="4" t="str">
        <f t="shared" si="724"/>
        <v/>
      </c>
      <c r="BI1263" s="4" t="str">
        <f t="shared" si="725"/>
        <v/>
      </c>
      <c r="BJ1263" s="4" t="str">
        <f t="shared" si="726"/>
        <v/>
      </c>
      <c r="BK1263" s="4" t="str">
        <f t="shared" si="727"/>
        <v/>
      </c>
      <c r="BS1263" s="3" t="str">
        <f t="shared" si="704"/>
        <v>Change</v>
      </c>
      <c r="BT1263" s="20">
        <f t="shared" si="705"/>
        <v>-1.434827021609586E-2</v>
      </c>
      <c r="BU1263" s="3">
        <f>A1263</f>
        <v>43524</v>
      </c>
    </row>
    <row r="1264" spans="1:73" x14ac:dyDescent="0.2">
      <c r="A1264" s="1">
        <v>43525</v>
      </c>
      <c r="C1264">
        <v>0.76296296760655968</v>
      </c>
      <c r="D1264">
        <v>0.76338537820619512</v>
      </c>
      <c r="E1264">
        <v>0.76313027116021037</v>
      </c>
      <c r="F1264">
        <v>0.76526329084918832</v>
      </c>
      <c r="G1264">
        <v>0.76360870322842744</v>
      </c>
      <c r="H1264">
        <v>0.76548199303833941</v>
      </c>
      <c r="I1264">
        <v>0.7653027595448485</v>
      </c>
      <c r="J1264">
        <v>0.76554622980686826</v>
      </c>
      <c r="M1264">
        <f>'[1]CAC_SWISS (-SP-NIKKEI-DAX)'!AC1349</f>
        <v>0</v>
      </c>
      <c r="N1264">
        <f>'[1]CAC_SWISS_SP (-NIKKEI-DAX)'!AD1349</f>
        <v>0</v>
      </c>
      <c r="O1264">
        <f>'[1]CAC_SWISS_DAX (-SP-NIKKEI)'!AD1349</f>
        <v>0</v>
      </c>
      <c r="P1264">
        <f>'[1]CAC_SWISS_NIKKEI (-SP-DAX)'!AD1349</f>
        <v>0</v>
      </c>
      <c r="Q1264">
        <f>'[1]CAC_SWISS_DAX_SP (-NIKKEI)'!AF1349</f>
        <v>0</v>
      </c>
      <c r="R1264">
        <f>'[1]CAC_SWISS_SP_NIKKEI (-DAX)'!AF1349</f>
        <v>0</v>
      </c>
      <c r="S1264">
        <f>'[1]CAC_SWISS_DAX_NIKKEI (-SP)'!AF1349</f>
        <v>0</v>
      </c>
      <c r="V1264" t="str">
        <f t="shared" si="714"/>
        <v>BASE</v>
      </c>
      <c r="W1264" t="str">
        <f t="shared" si="715"/>
        <v>BASE+SP</v>
      </c>
      <c r="X1264" t="str">
        <f t="shared" si="716"/>
        <v>BASE+DAX</v>
      </c>
      <c r="Y1264" t="str">
        <f t="shared" si="717"/>
        <v>BASE+NIKKEI</v>
      </c>
      <c r="Z1264" s="2" t="str">
        <f t="shared" si="718"/>
        <v>- NIKKEI</v>
      </c>
      <c r="AA1264" s="2" t="str">
        <f t="shared" si="728"/>
        <v>- DAX</v>
      </c>
      <c r="AB1264" s="2" t="str">
        <f t="shared" si="706"/>
        <v>- SP</v>
      </c>
      <c r="AE1264">
        <f t="shared" si="707"/>
        <v>0.76296296760655968</v>
      </c>
      <c r="AF1264">
        <f t="shared" si="708"/>
        <v>0.76338537820619512</v>
      </c>
      <c r="AG1264">
        <f t="shared" si="709"/>
        <v>0.76313027116021037</v>
      </c>
      <c r="AH1264">
        <f t="shared" si="710"/>
        <v>0.76526329084918832</v>
      </c>
      <c r="AI1264">
        <f t="shared" si="711"/>
        <v>0.76360870322842744</v>
      </c>
      <c r="AJ1264">
        <f t="shared" si="712"/>
        <v>0.76548199303833941</v>
      </c>
      <c r="AK1264">
        <f t="shared" si="713"/>
        <v>0.7653027595448485</v>
      </c>
      <c r="AM1264" t="str">
        <f t="shared" si="719"/>
        <v>BASE</v>
      </c>
      <c r="AN1264" t="str" cm="1">
        <f t="array" ref="AN1264">IF(AM1264="",_xlfn.IFS(AF1264=MAX(AF1264:AH1264),"SP",AG1264=MAX(AF1264:AH1264),"DAX",AH1264=MAX(AF1264:AH1264),"NIKKEI",MAX(AF1264:AH1264)=0,""),"")</f>
        <v/>
      </c>
      <c r="AO1264" t="str" cm="1">
        <f t="array" ref="AO1264">IF(AM1264="BASE","",IF(MAX(AF1264:AH1264)=0,_xlfn.IFS(AI1264=MAX(AI1264:AK1264),"SP&amp;DAX",AJ1264=MAX(AI1264:AK1264),"SP&amp;NIKKEI",AK1264=MAX(AI1264:AK1264),"DAX&amp;NIKKEI"),""))</f>
        <v/>
      </c>
      <c r="AQ1264" s="3">
        <f t="shared" si="720"/>
        <v>43525</v>
      </c>
      <c r="AR1264" cm="1">
        <f t="array" ref="AR1264">IF(AM1264="BASE",AE1264,_xlfn.IFS(AN1264="DAX",AG1264,AN1264="NIKKEI",AH1264,AN1264="SP",AF1264,AN1264="",MAX(AI1264:AK1264)))</f>
        <v>0.76296296760655968</v>
      </c>
      <c r="AS1264" s="4">
        <f t="shared" si="692"/>
        <v>0.77492174866346186</v>
      </c>
      <c r="AT1264" s="4">
        <f t="shared" si="693"/>
        <v>0.79297850936027237</v>
      </c>
      <c r="AU1264" s="4">
        <f t="shared" si="694"/>
        <v>9.6051194108127838E-5</v>
      </c>
      <c r="AV1264" s="4">
        <f t="shared" si="695"/>
        <v>8.0709902205195882E-4</v>
      </c>
      <c r="AW1264" s="4">
        <f t="shared" si="696"/>
        <v>0.11900794262385357</v>
      </c>
      <c r="AX1264" s="4">
        <f t="shared" si="697"/>
        <v>9.1439423506553524E-3</v>
      </c>
      <c r="AY1264" s="4">
        <f t="shared" si="698"/>
        <v>5.0741600144114454E-3</v>
      </c>
      <c r="AZ1264" s="4">
        <f t="shared" si="699"/>
        <v>-3.5585713981282314</v>
      </c>
      <c r="BA1264" s="6" t="str">
        <f t="shared" si="700"/>
        <v>WEAKEN</v>
      </c>
      <c r="BB1264" s="4">
        <f t="shared" si="701"/>
        <v>0</v>
      </c>
      <c r="BC1264" s="4">
        <f t="shared" si="702"/>
        <v>0.60295548643614738</v>
      </c>
      <c r="BD1264" s="4">
        <f t="shared" si="703"/>
        <v>0.77882552653643133</v>
      </c>
      <c r="BE1264" s="4">
        <f t="shared" si="721"/>
        <v>0.05</v>
      </c>
      <c r="BF1264" s="4" t="str">
        <f t="shared" si="722"/>
        <v/>
      </c>
      <c r="BG1264" s="4" t="str">
        <f t="shared" si="723"/>
        <v/>
      </c>
      <c r="BH1264" s="4" t="str">
        <f t="shared" si="724"/>
        <v/>
      </c>
      <c r="BI1264" s="4" t="str">
        <f t="shared" si="725"/>
        <v/>
      </c>
      <c r="BJ1264" s="4" t="str">
        <f t="shared" si="726"/>
        <v/>
      </c>
      <c r="BK1264" s="4" t="str">
        <f t="shared" si="727"/>
        <v/>
      </c>
      <c r="BS1264" s="3" t="str">
        <f t="shared" si="704"/>
        <v/>
      </c>
      <c r="BT1264" s="5">
        <f t="shared" si="705"/>
        <v>-1.8056760696810503E-2</v>
      </c>
      <c r="BU1264" s="3"/>
    </row>
    <row r="1265" spans="1:73" x14ac:dyDescent="0.2">
      <c r="A1265" s="1">
        <v>43528</v>
      </c>
      <c r="C1265">
        <v>0.76295628840432872</v>
      </c>
      <c r="D1265">
        <v>0.76373564958790563</v>
      </c>
      <c r="E1265">
        <v>0.7631203056524275</v>
      </c>
      <c r="F1265">
        <v>0.76449681103982015</v>
      </c>
      <c r="G1265">
        <v>0.7639899427337199</v>
      </c>
      <c r="H1265">
        <v>0.7650074856446567</v>
      </c>
      <c r="I1265">
        <v>0.76453971583520874</v>
      </c>
      <c r="J1265">
        <v>0.76510137481390783</v>
      </c>
      <c r="M1265">
        <f>'[1]CAC_SWISS (-SP-NIKKEI-DAX)'!AC1350</f>
        <v>0</v>
      </c>
      <c r="N1265">
        <f>'[1]CAC_SWISS_SP (-NIKKEI-DAX)'!AD1350</f>
        <v>0</v>
      </c>
      <c r="O1265">
        <f>'[1]CAC_SWISS_DAX (-SP-NIKKEI)'!AD1350</f>
        <v>0</v>
      </c>
      <c r="P1265">
        <f>'[1]CAC_SWISS_NIKKEI (-SP-DAX)'!AD1350</f>
        <v>0</v>
      </c>
      <c r="Q1265">
        <f>'[1]CAC_SWISS_DAX_SP (-NIKKEI)'!AF1350</f>
        <v>0</v>
      </c>
      <c r="R1265">
        <f>'[1]CAC_SWISS_SP_NIKKEI (-DAX)'!AF1350</f>
        <v>0</v>
      </c>
      <c r="S1265">
        <f>'[1]CAC_SWISS_DAX_NIKKEI (-SP)'!AF1350</f>
        <v>0</v>
      </c>
      <c r="V1265" t="str">
        <f t="shared" si="714"/>
        <v>BASE</v>
      </c>
      <c r="W1265" t="str">
        <f t="shared" si="715"/>
        <v>BASE+SP</v>
      </c>
      <c r="X1265" t="str">
        <f t="shared" si="716"/>
        <v>BASE+DAX</v>
      </c>
      <c r="Y1265" t="str">
        <f t="shared" si="717"/>
        <v>BASE+NIKKEI</v>
      </c>
      <c r="Z1265" s="2" t="str">
        <f t="shared" si="718"/>
        <v>- NIKKEI</v>
      </c>
      <c r="AA1265" s="2" t="str">
        <f t="shared" si="728"/>
        <v>- DAX</v>
      </c>
      <c r="AB1265" s="2" t="str">
        <f t="shared" si="706"/>
        <v>- SP</v>
      </c>
      <c r="AE1265">
        <f t="shared" si="707"/>
        <v>0.76295628840432872</v>
      </c>
      <c r="AF1265">
        <f t="shared" si="708"/>
        <v>0.76373564958790563</v>
      </c>
      <c r="AG1265">
        <f t="shared" si="709"/>
        <v>0.7631203056524275</v>
      </c>
      <c r="AH1265">
        <f t="shared" si="710"/>
        <v>0.76449681103982015</v>
      </c>
      <c r="AI1265">
        <f t="shared" si="711"/>
        <v>0.7639899427337199</v>
      </c>
      <c r="AJ1265">
        <f t="shared" si="712"/>
        <v>0.7650074856446567</v>
      </c>
      <c r="AK1265">
        <f t="shared" si="713"/>
        <v>0.76453971583520874</v>
      </c>
      <c r="AM1265" t="str">
        <f t="shared" si="719"/>
        <v>BASE</v>
      </c>
      <c r="AN1265" t="str" cm="1">
        <f t="array" ref="AN1265">IF(AM1265="",_xlfn.IFS(AF1265=MAX(AF1265:AH1265),"SP",AG1265=MAX(AF1265:AH1265),"DAX",AH1265=MAX(AF1265:AH1265),"NIKKEI",MAX(AF1265:AH1265)=0,""),"")</f>
        <v/>
      </c>
      <c r="AO1265" t="str" cm="1">
        <f t="array" ref="AO1265">IF(AM1265="BASE","",IF(MAX(AF1265:AH1265)=0,_xlfn.IFS(AI1265=MAX(AI1265:AK1265),"SP&amp;DAX",AJ1265=MAX(AI1265:AK1265),"SP&amp;NIKKEI",AK1265=MAX(AI1265:AK1265),"DAX&amp;NIKKEI"),""))</f>
        <v/>
      </c>
      <c r="AQ1265" s="3">
        <f t="shared" si="720"/>
        <v>43528</v>
      </c>
      <c r="AR1265" cm="1">
        <f t="array" ref="AR1265">IF(AM1265="BASE",AE1265,_xlfn.IFS(AN1265="DAX",AG1265,AN1265="NIKKEI",AH1265,AN1265="SP",AF1265,AN1265="",MAX(AI1265:AK1265)))</f>
        <v>0.76295628840432872</v>
      </c>
      <c r="AS1265" s="4">
        <f t="shared" si="692"/>
        <v>0.77232420114521871</v>
      </c>
      <c r="AT1265" s="4">
        <f t="shared" si="693"/>
        <v>0.79386483585678957</v>
      </c>
      <c r="AU1265" s="4">
        <f t="shared" si="694"/>
        <v>8.2653326326636553E-5</v>
      </c>
      <c r="AV1265" s="4">
        <f t="shared" si="695"/>
        <v>7.5889720206489728E-4</v>
      </c>
      <c r="AW1265" s="4">
        <f t="shared" si="696"/>
        <v>0.10891241409474643</v>
      </c>
      <c r="AX1265" s="4">
        <f t="shared" si="697"/>
        <v>8.8586419335276514E-3</v>
      </c>
      <c r="AY1265" s="4">
        <f t="shared" si="698"/>
        <v>4.8418257583231553E-3</v>
      </c>
      <c r="AZ1265" s="4">
        <f t="shared" si="699"/>
        <v>-4.4488661481760792</v>
      </c>
      <c r="BA1265" s="6" t="str">
        <f t="shared" si="700"/>
        <v>WEAKEN</v>
      </c>
      <c r="BB1265" s="4">
        <f t="shared" si="701"/>
        <v>0</v>
      </c>
      <c r="BC1265" s="4">
        <f t="shared" si="702"/>
        <v>0.60295548643614738</v>
      </c>
      <c r="BD1265" s="4">
        <f t="shared" si="703"/>
        <v>0.77882552653643133</v>
      </c>
      <c r="BE1265" s="4">
        <f t="shared" si="721"/>
        <v>0.05</v>
      </c>
      <c r="BF1265" s="4" t="str">
        <f t="shared" si="722"/>
        <v/>
      </c>
      <c r="BG1265" s="4" t="str">
        <f t="shared" si="723"/>
        <v/>
      </c>
      <c r="BH1265" s="4" t="str">
        <f t="shared" si="724"/>
        <v/>
      </c>
      <c r="BI1265" s="4" t="str">
        <f t="shared" si="725"/>
        <v/>
      </c>
      <c r="BJ1265" s="4" t="str">
        <f t="shared" si="726"/>
        <v/>
      </c>
      <c r="BK1265" s="4" t="str">
        <f t="shared" si="727"/>
        <v/>
      </c>
      <c r="BS1265" s="3" t="str">
        <f t="shared" si="704"/>
        <v/>
      </c>
      <c r="BT1265" s="5">
        <f t="shared" si="705"/>
        <v>-2.1540634711570861E-2</v>
      </c>
      <c r="BU1265" s="3"/>
    </row>
    <row r="1266" spans="1:73" x14ac:dyDescent="0.2">
      <c r="A1266" s="1">
        <v>43529</v>
      </c>
      <c r="C1266">
        <v>0.75950331305903962</v>
      </c>
      <c r="D1266">
        <v>0.76045790320500795</v>
      </c>
      <c r="E1266">
        <v>0.75973359907922589</v>
      </c>
      <c r="F1266">
        <v>0.76117986833719631</v>
      </c>
      <c r="G1266">
        <v>0.76080949967784162</v>
      </c>
      <c r="H1266">
        <v>0.76180177696445461</v>
      </c>
      <c r="I1266">
        <v>0.76124901124464972</v>
      </c>
      <c r="J1266">
        <v>0.76194502556983523</v>
      </c>
      <c r="M1266">
        <f>'[1]CAC_SWISS (-SP-NIKKEI-DAX)'!AC1351</f>
        <v>0</v>
      </c>
      <c r="N1266">
        <f>'[1]CAC_SWISS_SP (-NIKKEI-DAX)'!AD1351</f>
        <v>0</v>
      </c>
      <c r="O1266">
        <f>'[1]CAC_SWISS_DAX (-SP-NIKKEI)'!AD1351</f>
        <v>0</v>
      </c>
      <c r="P1266">
        <f>'[1]CAC_SWISS_NIKKEI (-SP-DAX)'!AD1351</f>
        <v>0</v>
      </c>
      <c r="Q1266">
        <f>'[1]CAC_SWISS_DAX_SP (-NIKKEI)'!AF1351</f>
        <v>0</v>
      </c>
      <c r="R1266">
        <f>'[1]CAC_SWISS_SP_NIKKEI (-DAX)'!AF1351</f>
        <v>0</v>
      </c>
      <c r="S1266">
        <f>'[1]CAC_SWISS_DAX_NIKKEI (-SP)'!AF1351</f>
        <v>0</v>
      </c>
      <c r="V1266" t="str">
        <f t="shared" si="714"/>
        <v>BASE</v>
      </c>
      <c r="W1266" t="str">
        <f t="shared" si="715"/>
        <v>BASE+SP</v>
      </c>
      <c r="X1266" t="str">
        <f t="shared" si="716"/>
        <v>BASE+DAX</v>
      </c>
      <c r="Y1266" t="str">
        <f t="shared" si="717"/>
        <v>BASE+NIKKEI</v>
      </c>
      <c r="Z1266" s="2" t="str">
        <f t="shared" si="718"/>
        <v>- NIKKEI</v>
      </c>
      <c r="AA1266" s="2" t="str">
        <f t="shared" si="728"/>
        <v>- DAX</v>
      </c>
      <c r="AB1266" s="2" t="str">
        <f t="shared" si="706"/>
        <v>- SP</v>
      </c>
      <c r="AE1266">
        <f t="shared" si="707"/>
        <v>0.75950331305903962</v>
      </c>
      <c r="AF1266">
        <f t="shared" si="708"/>
        <v>0.76045790320500795</v>
      </c>
      <c r="AG1266">
        <f t="shared" si="709"/>
        <v>0.75973359907922589</v>
      </c>
      <c r="AH1266">
        <f t="shared" si="710"/>
        <v>0.76117986833719631</v>
      </c>
      <c r="AI1266">
        <f t="shared" si="711"/>
        <v>0.76080949967784162</v>
      </c>
      <c r="AJ1266">
        <f t="shared" si="712"/>
        <v>0.76180177696445461</v>
      </c>
      <c r="AK1266">
        <f t="shared" si="713"/>
        <v>0.76124901124464972</v>
      </c>
      <c r="AM1266" t="str">
        <f t="shared" si="719"/>
        <v>BASE</v>
      </c>
      <c r="AN1266" t="str" cm="1">
        <f t="array" ref="AN1266">IF(AM1266="",_xlfn.IFS(AF1266=MAX(AF1266:AH1266),"SP",AG1266=MAX(AF1266:AH1266),"DAX",AH1266=MAX(AF1266:AH1266),"NIKKEI",MAX(AF1266:AH1266)=0,""),"")</f>
        <v/>
      </c>
      <c r="AO1266" t="str" cm="1">
        <f t="array" ref="AO1266">IF(AM1266="BASE","",IF(MAX(AF1266:AH1266)=0,_xlfn.IFS(AI1266=MAX(AI1266:AK1266),"SP&amp;DAX",AJ1266=MAX(AI1266:AK1266),"SP&amp;NIKKEI",AK1266=MAX(AI1266:AK1266),"DAX&amp;NIKKEI"),""))</f>
        <v/>
      </c>
      <c r="AQ1266" s="3">
        <f t="shared" si="720"/>
        <v>43529</v>
      </c>
      <c r="AR1266" cm="1">
        <f t="array" ref="AR1266">IF(AM1266="BASE",AE1266,_xlfn.IFS(AN1266="DAX",AG1266,AN1266="NIKKEI",AH1266,AN1266="SP",AF1266,AN1266="",MAX(AI1266:AK1266)))</f>
        <v>0.75950331305903962</v>
      </c>
      <c r="AS1266" s="4">
        <f t="shared" si="692"/>
        <v>0.76948712340195768</v>
      </c>
      <c r="AT1266" s="4">
        <f t="shared" si="693"/>
        <v>0.7945486782356731</v>
      </c>
      <c r="AU1266" s="4">
        <f t="shared" si="694"/>
        <v>6.5107327595411869E-5</v>
      </c>
      <c r="AV1266" s="4">
        <f t="shared" si="695"/>
        <v>7.2620014953368739E-4</v>
      </c>
      <c r="AW1266" s="4">
        <f t="shared" si="696"/>
        <v>8.9654797836683217E-2</v>
      </c>
      <c r="AX1266" s="4">
        <f t="shared" si="697"/>
        <v>8.6506655046572969E-3</v>
      </c>
      <c r="AY1266" s="4">
        <f t="shared" si="698"/>
        <v>4.5863641100783673E-3</v>
      </c>
      <c r="AZ1266" s="4">
        <f t="shared" si="699"/>
        <v>-5.4643622338321478</v>
      </c>
      <c r="BA1266" s="6" t="str">
        <f t="shared" si="700"/>
        <v>WEAKEN</v>
      </c>
      <c r="BB1266" s="4">
        <f t="shared" si="701"/>
        <v>0</v>
      </c>
      <c r="BC1266" s="4">
        <f t="shared" si="702"/>
        <v>0.60295548643614738</v>
      </c>
      <c r="BD1266" s="4">
        <f t="shared" si="703"/>
        <v>0.77882552653643133</v>
      </c>
      <c r="BE1266" s="4">
        <f t="shared" si="721"/>
        <v>0.05</v>
      </c>
      <c r="BF1266" s="4" t="str">
        <f t="shared" si="722"/>
        <v/>
      </c>
      <c r="BG1266" s="4" t="str">
        <f t="shared" si="723"/>
        <v/>
      </c>
      <c r="BH1266" s="4" t="str">
        <f t="shared" si="724"/>
        <v/>
      </c>
      <c r="BI1266" s="4" t="str">
        <f t="shared" si="725"/>
        <v/>
      </c>
      <c r="BJ1266" s="4" t="str">
        <f t="shared" si="726"/>
        <v/>
      </c>
      <c r="BK1266" s="4" t="str">
        <f t="shared" si="727"/>
        <v/>
      </c>
      <c r="BS1266" s="3" t="str">
        <f t="shared" si="704"/>
        <v/>
      </c>
      <c r="BT1266" s="5">
        <f t="shared" si="705"/>
        <v>-2.5061554833715416E-2</v>
      </c>
      <c r="BU1266" s="3"/>
    </row>
    <row r="1267" spans="1:73" x14ac:dyDescent="0.2">
      <c r="A1267" s="1">
        <v>43530</v>
      </c>
      <c r="C1267">
        <v>0.76024261199797161</v>
      </c>
      <c r="D1267">
        <v>0.76088587780621264</v>
      </c>
      <c r="E1267">
        <v>0.7606579822028996</v>
      </c>
      <c r="F1267">
        <v>0.76144796782979629</v>
      </c>
      <c r="G1267">
        <v>0.76142220393925497</v>
      </c>
      <c r="H1267">
        <v>0.76187234401462589</v>
      </c>
      <c r="I1267">
        <v>0.76165285213750988</v>
      </c>
      <c r="J1267">
        <v>0.76216932017861783</v>
      </c>
      <c r="M1267">
        <f>'[1]CAC_SWISS (-SP-NIKKEI-DAX)'!AC1352</f>
        <v>0</v>
      </c>
      <c r="N1267">
        <f>'[1]CAC_SWISS_SP (-NIKKEI-DAX)'!AD1352</f>
        <v>0</v>
      </c>
      <c r="O1267">
        <f>'[1]CAC_SWISS_DAX (-SP-NIKKEI)'!AD1352</f>
        <v>0</v>
      </c>
      <c r="P1267">
        <f>'[1]CAC_SWISS_NIKKEI (-SP-DAX)'!AD1352</f>
        <v>0</v>
      </c>
      <c r="Q1267">
        <f>'[1]CAC_SWISS_DAX_SP (-NIKKEI)'!AF1352</f>
        <v>0</v>
      </c>
      <c r="R1267">
        <f>'[1]CAC_SWISS_SP_NIKKEI (-DAX)'!AF1352</f>
        <v>0</v>
      </c>
      <c r="S1267">
        <f>'[1]CAC_SWISS_DAX_NIKKEI (-SP)'!AF1352</f>
        <v>0</v>
      </c>
      <c r="V1267" t="str">
        <f t="shared" si="714"/>
        <v>BASE</v>
      </c>
      <c r="W1267" t="str">
        <f t="shared" si="715"/>
        <v>BASE+SP</v>
      </c>
      <c r="X1267" t="str">
        <f t="shared" si="716"/>
        <v>BASE+DAX</v>
      </c>
      <c r="Y1267" t="str">
        <f t="shared" si="717"/>
        <v>BASE+NIKKEI</v>
      </c>
      <c r="Z1267" s="2" t="str">
        <f t="shared" si="718"/>
        <v>- NIKKEI</v>
      </c>
      <c r="AA1267" s="2" t="str">
        <f t="shared" si="728"/>
        <v>- DAX</v>
      </c>
      <c r="AB1267" s="2" t="str">
        <f t="shared" si="706"/>
        <v>- SP</v>
      </c>
      <c r="AE1267">
        <f t="shared" si="707"/>
        <v>0.76024261199797161</v>
      </c>
      <c r="AF1267">
        <f t="shared" si="708"/>
        <v>0.76088587780621264</v>
      </c>
      <c r="AG1267">
        <f t="shared" si="709"/>
        <v>0.7606579822028996</v>
      </c>
      <c r="AH1267">
        <f t="shared" si="710"/>
        <v>0.76144796782979629</v>
      </c>
      <c r="AI1267">
        <f t="shared" si="711"/>
        <v>0.76142220393925497</v>
      </c>
      <c r="AJ1267">
        <f t="shared" si="712"/>
        <v>0.76187234401462589</v>
      </c>
      <c r="AK1267">
        <f t="shared" si="713"/>
        <v>0.76165285213750988</v>
      </c>
      <c r="AM1267" t="str">
        <f t="shared" si="719"/>
        <v>BASE</v>
      </c>
      <c r="AN1267" t="str" cm="1">
        <f t="array" ref="AN1267">IF(AM1267="",_xlfn.IFS(AF1267=MAX(AF1267:AH1267),"SP",AG1267=MAX(AF1267:AH1267),"DAX",AH1267=MAX(AF1267:AH1267),"NIKKEI",MAX(AF1267:AH1267)=0,""),"")</f>
        <v/>
      </c>
      <c r="AO1267" t="str" cm="1">
        <f t="array" ref="AO1267">IF(AM1267="BASE","",IF(MAX(AF1267:AH1267)=0,_xlfn.IFS(AI1267=MAX(AI1267:AK1267),"SP&amp;DAX",AJ1267=MAX(AI1267:AK1267),"SP&amp;NIKKEI",AK1267=MAX(AI1267:AK1267),"DAX&amp;NIKKEI"),""))</f>
        <v/>
      </c>
      <c r="AQ1267" s="3">
        <f t="shared" si="720"/>
        <v>43530</v>
      </c>
      <c r="AR1267" cm="1">
        <f t="array" ref="AR1267">IF(AM1267="BASE",AE1267,_xlfn.IFS(AN1267="DAX",AG1267,AN1267="NIKKEI",AH1267,AN1267="SP",AF1267,AN1267="",MAX(AI1267:AK1267)))</f>
        <v>0.76024261199797161</v>
      </c>
      <c r="AS1267" s="4">
        <f t="shared" si="692"/>
        <v>0.76710668622500522</v>
      </c>
      <c r="AT1267" s="4">
        <f t="shared" si="693"/>
        <v>0.79509064336348401</v>
      </c>
      <c r="AU1267" s="4">
        <f t="shared" si="694"/>
        <v>4.4752510450995452E-5</v>
      </c>
      <c r="AV1267" s="4">
        <f t="shared" si="695"/>
        <v>6.9929898569974307E-4</v>
      </c>
      <c r="AW1267" s="4">
        <f t="shared" si="696"/>
        <v>6.3996246764485898E-2</v>
      </c>
      <c r="AX1267" s="4">
        <f t="shared" si="697"/>
        <v>8.4692249647459021E-3</v>
      </c>
      <c r="AY1267" s="4">
        <f t="shared" si="698"/>
        <v>4.2966534371641383E-3</v>
      </c>
      <c r="AZ1267" s="4">
        <f t="shared" si="699"/>
        <v>-6.5129658576672771</v>
      </c>
      <c r="BA1267" s="6" t="str">
        <f t="shared" si="700"/>
        <v>WEAKEN</v>
      </c>
      <c r="BB1267" s="4">
        <f t="shared" si="701"/>
        <v>0</v>
      </c>
      <c r="BC1267" s="4">
        <f t="shared" si="702"/>
        <v>0.60295548643614738</v>
      </c>
      <c r="BD1267" s="4">
        <f t="shared" si="703"/>
        <v>0.77882552653643133</v>
      </c>
      <c r="BE1267" s="4">
        <f t="shared" si="721"/>
        <v>0.05</v>
      </c>
      <c r="BF1267" s="4" t="str">
        <f t="shared" si="722"/>
        <v/>
      </c>
      <c r="BG1267" s="4" t="str">
        <f t="shared" si="723"/>
        <v/>
      </c>
      <c r="BH1267" s="4" t="str">
        <f t="shared" si="724"/>
        <v/>
      </c>
      <c r="BI1267" s="4" t="str">
        <f t="shared" si="725"/>
        <v/>
      </c>
      <c r="BJ1267" s="4" t="str">
        <f t="shared" si="726"/>
        <v/>
      </c>
      <c r="BK1267" s="4" t="str">
        <f t="shared" si="727"/>
        <v/>
      </c>
      <c r="BS1267" s="3" t="str">
        <f t="shared" si="704"/>
        <v/>
      </c>
      <c r="BT1267" s="5">
        <f t="shared" si="705"/>
        <v>-2.7983957138478788E-2</v>
      </c>
      <c r="BU1267" s="3"/>
    </row>
    <row r="1268" spans="1:73" x14ac:dyDescent="0.2">
      <c r="A1268" s="1">
        <v>43531</v>
      </c>
      <c r="C1268">
        <v>0.75845281086687022</v>
      </c>
      <c r="D1268">
        <v>0.75934964757997081</v>
      </c>
      <c r="E1268">
        <v>0.75896102335646698</v>
      </c>
      <c r="F1268">
        <v>0.75953547105274655</v>
      </c>
      <c r="G1268">
        <v>0.76003120941589397</v>
      </c>
      <c r="H1268">
        <v>0.76016623680521467</v>
      </c>
      <c r="I1268">
        <v>0.75981567007230144</v>
      </c>
      <c r="J1268">
        <v>0.76059241659812227</v>
      </c>
      <c r="M1268">
        <f>'[1]CAC_SWISS (-SP-NIKKEI-DAX)'!AC1353</f>
        <v>0</v>
      </c>
      <c r="N1268">
        <f>'[1]CAC_SWISS_SP (-NIKKEI-DAX)'!AD1353</f>
        <v>0</v>
      </c>
      <c r="O1268">
        <f>'[1]CAC_SWISS_DAX (-SP-NIKKEI)'!AD1353</f>
        <v>0</v>
      </c>
      <c r="P1268">
        <f>'[1]CAC_SWISS_NIKKEI (-SP-DAX)'!AD1353</f>
        <v>0</v>
      </c>
      <c r="Q1268">
        <f>'[1]CAC_SWISS_DAX_SP (-NIKKEI)'!AF1353</f>
        <v>0</v>
      </c>
      <c r="R1268">
        <f>'[1]CAC_SWISS_SP_NIKKEI (-DAX)'!AF1353</f>
        <v>0</v>
      </c>
      <c r="S1268">
        <f>'[1]CAC_SWISS_DAX_NIKKEI (-SP)'!AF1353</f>
        <v>0</v>
      </c>
      <c r="V1268" t="str">
        <f t="shared" si="714"/>
        <v>BASE</v>
      </c>
      <c r="W1268" t="str">
        <f t="shared" si="715"/>
        <v>BASE+SP</v>
      </c>
      <c r="X1268" t="str">
        <f t="shared" si="716"/>
        <v>BASE+DAX</v>
      </c>
      <c r="Y1268" t="str">
        <f t="shared" si="717"/>
        <v>BASE+NIKKEI</v>
      </c>
      <c r="Z1268" s="2" t="str">
        <f t="shared" si="718"/>
        <v>- NIKKEI</v>
      </c>
      <c r="AA1268" s="2" t="str">
        <f t="shared" si="728"/>
        <v>- DAX</v>
      </c>
      <c r="AB1268" s="2" t="str">
        <f t="shared" si="706"/>
        <v>- SP</v>
      </c>
      <c r="AE1268">
        <f t="shared" si="707"/>
        <v>0.75845281086687022</v>
      </c>
      <c r="AF1268">
        <f t="shared" si="708"/>
        <v>0.75934964757997081</v>
      </c>
      <c r="AG1268">
        <f t="shared" si="709"/>
        <v>0.75896102335646698</v>
      </c>
      <c r="AH1268">
        <f t="shared" si="710"/>
        <v>0.75953547105274655</v>
      </c>
      <c r="AI1268">
        <f t="shared" si="711"/>
        <v>0.76003120941589397</v>
      </c>
      <c r="AJ1268">
        <f t="shared" si="712"/>
        <v>0.76016623680521467</v>
      </c>
      <c r="AK1268">
        <f t="shared" si="713"/>
        <v>0.75981567007230144</v>
      </c>
      <c r="AM1268" t="str">
        <f t="shared" si="719"/>
        <v>BASE</v>
      </c>
      <c r="AN1268" t="str" cm="1">
        <f t="array" ref="AN1268">IF(AM1268="",_xlfn.IFS(AF1268=MAX(AF1268:AH1268),"SP",AG1268=MAX(AF1268:AH1268),"DAX",AH1268=MAX(AF1268:AH1268),"NIKKEI",MAX(AF1268:AH1268)=0,""),"")</f>
        <v/>
      </c>
      <c r="AO1268" t="str" cm="1">
        <f t="array" ref="AO1268">IF(AM1268="BASE","",IF(MAX(AF1268:AH1268)=0,_xlfn.IFS(AI1268=MAX(AI1268:AK1268),"SP&amp;DAX",AJ1268=MAX(AI1268:AK1268),"SP&amp;NIKKEI",AK1268=MAX(AI1268:AK1268),"DAX&amp;NIKKEI"),""))</f>
        <v/>
      </c>
      <c r="AQ1268" s="3">
        <f t="shared" si="720"/>
        <v>43531</v>
      </c>
      <c r="AR1268" cm="1">
        <f t="array" ref="AR1268">IF(AM1268="BASE",AE1268,_xlfn.IFS(AN1268="DAX",AG1268,AN1268="NIKKEI",AH1268,AN1268="SP",AF1268,AN1268="",MAX(AI1268:AK1268)))</f>
        <v>0.75845281086687022</v>
      </c>
      <c r="AS1268" s="4">
        <f t="shared" si="692"/>
        <v>0.7651779799348688</v>
      </c>
      <c r="AT1268" s="4">
        <f t="shared" si="693"/>
        <v>0.79568276802016702</v>
      </c>
      <c r="AU1268" s="4">
        <f t="shared" si="694"/>
        <v>3.6377599545277195E-5</v>
      </c>
      <c r="AV1268" s="4">
        <f t="shared" si="695"/>
        <v>6.6008589484138581E-4</v>
      </c>
      <c r="AW1268" s="4">
        <f t="shared" si="696"/>
        <v>5.5110402796924612E-2</v>
      </c>
      <c r="AX1268" s="4">
        <f t="shared" si="697"/>
        <v>8.2217047367866974E-3</v>
      </c>
      <c r="AY1268" s="4">
        <f t="shared" si="698"/>
        <v>4.1035932853239043E-3</v>
      </c>
      <c r="AZ1268" s="4">
        <f t="shared" si="699"/>
        <v>-7.4336772590001976</v>
      </c>
      <c r="BA1268" s="6" t="str">
        <f t="shared" si="700"/>
        <v>WEAKEN</v>
      </c>
      <c r="BB1268" s="4">
        <f t="shared" si="701"/>
        <v>0</v>
      </c>
      <c r="BC1268" s="4">
        <f t="shared" si="702"/>
        <v>0.60295548643614738</v>
      </c>
      <c r="BD1268" s="4">
        <f t="shared" si="703"/>
        <v>0.77882552653643133</v>
      </c>
      <c r="BE1268" s="4">
        <f t="shared" si="721"/>
        <v>0.05</v>
      </c>
      <c r="BF1268" s="4" t="str">
        <f t="shared" si="722"/>
        <v/>
      </c>
      <c r="BG1268" s="4" t="str">
        <f t="shared" si="723"/>
        <v/>
      </c>
      <c r="BH1268" s="4" t="str">
        <f t="shared" si="724"/>
        <v/>
      </c>
      <c r="BI1268" s="4" t="str">
        <f t="shared" si="725"/>
        <v/>
      </c>
      <c r="BJ1268" s="4" t="str">
        <f t="shared" si="726"/>
        <v/>
      </c>
      <c r="BK1268" s="4" t="str">
        <f t="shared" si="727"/>
        <v/>
      </c>
      <c r="BS1268" s="3" t="str">
        <f t="shared" si="704"/>
        <v/>
      </c>
      <c r="BT1268" s="5">
        <f t="shared" si="705"/>
        <v>-3.0504788085298218E-2</v>
      </c>
      <c r="BU1268" s="3"/>
    </row>
    <row r="1269" spans="1:73" x14ac:dyDescent="0.2">
      <c r="A1269" s="1">
        <v>43532</v>
      </c>
      <c r="C1269">
        <v>0.76031778443572917</v>
      </c>
      <c r="D1269">
        <v>0.76125689232733862</v>
      </c>
      <c r="E1269">
        <v>0.76091130767384541</v>
      </c>
      <c r="F1269">
        <v>0.76151363014925399</v>
      </c>
      <c r="G1269">
        <v>0.76204776893900916</v>
      </c>
      <c r="H1269">
        <v>0.76217529875026202</v>
      </c>
      <c r="I1269">
        <v>0.76185936791731046</v>
      </c>
      <c r="J1269">
        <v>0.76268673681588295</v>
      </c>
      <c r="M1269">
        <f>'[1]CAC_SWISS (-SP-NIKKEI-DAX)'!AC1354</f>
        <v>0</v>
      </c>
      <c r="N1269">
        <f>'[1]CAC_SWISS_SP (-NIKKEI-DAX)'!AD1354</f>
        <v>0</v>
      </c>
      <c r="O1269">
        <f>'[1]CAC_SWISS_DAX (-SP-NIKKEI)'!AD1354</f>
        <v>0</v>
      </c>
      <c r="P1269">
        <f>'[1]CAC_SWISS_NIKKEI (-SP-DAX)'!AD1354</f>
        <v>0</v>
      </c>
      <c r="Q1269">
        <f>'[1]CAC_SWISS_DAX_SP (-NIKKEI)'!AF1354</f>
        <v>0</v>
      </c>
      <c r="R1269">
        <f>'[1]CAC_SWISS_SP_NIKKEI (-DAX)'!AF1354</f>
        <v>0</v>
      </c>
      <c r="S1269">
        <f>'[1]CAC_SWISS_DAX_NIKKEI (-SP)'!AF1354</f>
        <v>0</v>
      </c>
      <c r="V1269" t="str">
        <f t="shared" si="714"/>
        <v>BASE</v>
      </c>
      <c r="W1269" t="str">
        <f t="shared" si="715"/>
        <v>BASE+SP</v>
      </c>
      <c r="X1269" t="str">
        <f t="shared" si="716"/>
        <v>BASE+DAX</v>
      </c>
      <c r="Y1269" t="str">
        <f t="shared" si="717"/>
        <v>BASE+NIKKEI</v>
      </c>
      <c r="Z1269" s="2" t="str">
        <f t="shared" si="718"/>
        <v>- NIKKEI</v>
      </c>
      <c r="AA1269" s="2" t="str">
        <f t="shared" si="728"/>
        <v>- DAX</v>
      </c>
      <c r="AB1269" s="2" t="str">
        <f t="shared" si="706"/>
        <v>- SP</v>
      </c>
      <c r="AE1269">
        <f t="shared" si="707"/>
        <v>0.76031778443572917</v>
      </c>
      <c r="AF1269">
        <f t="shared" si="708"/>
        <v>0.76125689232733862</v>
      </c>
      <c r="AG1269">
        <f t="shared" si="709"/>
        <v>0.76091130767384541</v>
      </c>
      <c r="AH1269">
        <f t="shared" si="710"/>
        <v>0.76151363014925399</v>
      </c>
      <c r="AI1269">
        <f t="shared" si="711"/>
        <v>0.76204776893900916</v>
      </c>
      <c r="AJ1269">
        <f t="shared" si="712"/>
        <v>0.76217529875026202</v>
      </c>
      <c r="AK1269">
        <f t="shared" si="713"/>
        <v>0.76185936791731046</v>
      </c>
      <c r="AM1269" t="str">
        <f t="shared" si="719"/>
        <v>BASE</v>
      </c>
      <c r="AN1269" t="str" cm="1">
        <f t="array" ref="AN1269">IF(AM1269="",_xlfn.IFS(AF1269=MAX(AF1269:AH1269),"SP",AG1269=MAX(AF1269:AH1269),"DAX",AH1269=MAX(AF1269:AH1269),"NIKKEI",MAX(AF1269:AH1269)=0,""),"")</f>
        <v/>
      </c>
      <c r="AO1269" t="str" cm="1">
        <f t="array" ref="AO1269">IF(AM1269="BASE","",IF(MAX(AF1269:AH1269)=0,_xlfn.IFS(AI1269=MAX(AI1269:AK1269),"SP&amp;DAX",AJ1269=MAX(AI1269:AK1269),"SP&amp;NIKKEI",AK1269=MAX(AI1269:AK1269),"DAX&amp;NIKKEI"),""))</f>
        <v/>
      </c>
      <c r="AQ1269" s="3">
        <f t="shared" si="720"/>
        <v>43532</v>
      </c>
      <c r="AR1269" cm="1">
        <f t="array" ref="AR1269">IF(AM1269="BASE",AE1269,_xlfn.IFS(AN1269="DAX",AG1269,AN1269="NIKKEI",AH1269,AN1269="SP",AF1269,AN1269="",MAX(AI1269:AK1269)))</f>
        <v>0.76031778443572917</v>
      </c>
      <c r="AS1269" s="4">
        <f t="shared" si="692"/>
        <v>0.76353072493301377</v>
      </c>
      <c r="AT1269" s="4">
        <f t="shared" si="693"/>
        <v>0.79634546108626991</v>
      </c>
      <c r="AU1269" s="4">
        <f t="shared" si="694"/>
        <v>2.1004292033505967E-5</v>
      </c>
      <c r="AV1269" s="4">
        <f t="shared" si="695"/>
        <v>6.1168075550999546E-4</v>
      </c>
      <c r="AW1269" s="4">
        <f t="shared" si="696"/>
        <v>3.4338651076235689E-2</v>
      </c>
      <c r="AX1269" s="4">
        <f t="shared" si="697"/>
        <v>7.8995498319960594E-3</v>
      </c>
      <c r="AY1269" s="4">
        <f t="shared" si="698"/>
        <v>3.7860327935122944E-3</v>
      </c>
      <c r="AZ1269" s="4">
        <f t="shared" si="699"/>
        <v>-8.6673142951870688</v>
      </c>
      <c r="BA1269" s="6" t="str">
        <f t="shared" si="700"/>
        <v>WEAKEN</v>
      </c>
      <c r="BB1269" s="4">
        <f t="shared" si="701"/>
        <v>0</v>
      </c>
      <c r="BC1269" s="4">
        <f t="shared" si="702"/>
        <v>0.60295548643614738</v>
      </c>
      <c r="BD1269" s="4">
        <f t="shared" si="703"/>
        <v>0.77882552653643133</v>
      </c>
      <c r="BE1269" s="4">
        <f t="shared" si="721"/>
        <v>0.05</v>
      </c>
      <c r="BF1269" s="4" t="str">
        <f t="shared" si="722"/>
        <v/>
      </c>
      <c r="BG1269" s="4" t="str">
        <f t="shared" si="723"/>
        <v/>
      </c>
      <c r="BH1269" s="4" t="str">
        <f t="shared" si="724"/>
        <v/>
      </c>
      <c r="BI1269" s="4" t="str">
        <f t="shared" si="725"/>
        <v/>
      </c>
      <c r="BJ1269" s="4" t="str">
        <f t="shared" si="726"/>
        <v/>
      </c>
      <c r="BK1269" s="4" t="str">
        <f t="shared" si="727"/>
        <v/>
      </c>
      <c r="BS1269" s="3" t="str">
        <f t="shared" si="704"/>
        <v/>
      </c>
      <c r="BT1269" s="5">
        <f t="shared" si="705"/>
        <v>-3.2814736153256141E-2</v>
      </c>
      <c r="BU1269" s="3"/>
    </row>
    <row r="1270" spans="1:73" x14ac:dyDescent="0.2">
      <c r="A1270" s="1">
        <v>43535</v>
      </c>
      <c r="C1270">
        <v>0.75959392067593479</v>
      </c>
      <c r="D1270">
        <v>0.76080798490834323</v>
      </c>
      <c r="E1270">
        <v>0.7602892742666999</v>
      </c>
      <c r="F1270">
        <v>0.76095821387361184</v>
      </c>
      <c r="G1270">
        <v>0.76176532565906663</v>
      </c>
      <c r="H1270">
        <v>0.76183513452296137</v>
      </c>
      <c r="I1270">
        <v>0.76137625377569718</v>
      </c>
      <c r="J1270">
        <v>0.76247495898865503</v>
      </c>
      <c r="M1270">
        <f>'[1]CAC_SWISS (-SP-NIKKEI-DAX)'!AC1355</f>
        <v>0</v>
      </c>
      <c r="N1270">
        <f>'[1]CAC_SWISS_SP (-NIKKEI-DAX)'!AD1355</f>
        <v>0</v>
      </c>
      <c r="O1270">
        <f>'[1]CAC_SWISS_DAX (-SP-NIKKEI)'!AD1355</f>
        <v>0</v>
      </c>
      <c r="P1270">
        <f>'[1]CAC_SWISS_NIKKEI (-SP-DAX)'!AD1355</f>
        <v>0</v>
      </c>
      <c r="Q1270">
        <f>'[1]CAC_SWISS_DAX_SP (-NIKKEI)'!AF1355</f>
        <v>0</v>
      </c>
      <c r="R1270">
        <f>'[1]CAC_SWISS_SP_NIKKEI (-DAX)'!AF1355</f>
        <v>0</v>
      </c>
      <c r="S1270">
        <f>'[1]CAC_SWISS_DAX_NIKKEI (-SP)'!AF1355</f>
        <v>0</v>
      </c>
      <c r="V1270" t="str">
        <f t="shared" si="714"/>
        <v>BASE</v>
      </c>
      <c r="W1270" t="str">
        <f t="shared" si="715"/>
        <v>BASE+SP</v>
      </c>
      <c r="X1270" t="str">
        <f t="shared" si="716"/>
        <v>BASE+DAX</v>
      </c>
      <c r="Y1270" t="str">
        <f t="shared" si="717"/>
        <v>BASE+NIKKEI</v>
      </c>
      <c r="Z1270" s="2" t="str">
        <f t="shared" si="718"/>
        <v>- NIKKEI</v>
      </c>
      <c r="AA1270" s="2" t="str">
        <f t="shared" si="728"/>
        <v>- DAX</v>
      </c>
      <c r="AB1270" s="2" t="str">
        <f t="shared" si="706"/>
        <v>- SP</v>
      </c>
      <c r="AE1270">
        <f t="shared" si="707"/>
        <v>0.75959392067593479</v>
      </c>
      <c r="AF1270">
        <f t="shared" si="708"/>
        <v>0.76080798490834323</v>
      </c>
      <c r="AG1270">
        <f t="shared" si="709"/>
        <v>0.7602892742666999</v>
      </c>
      <c r="AH1270">
        <f t="shared" si="710"/>
        <v>0.76095821387361184</v>
      </c>
      <c r="AI1270">
        <f t="shared" si="711"/>
        <v>0.76176532565906663</v>
      </c>
      <c r="AJ1270">
        <f t="shared" si="712"/>
        <v>0.76183513452296137</v>
      </c>
      <c r="AK1270">
        <f t="shared" si="713"/>
        <v>0.76137625377569718</v>
      </c>
      <c r="AM1270" t="str">
        <f t="shared" si="719"/>
        <v>BASE</v>
      </c>
      <c r="AN1270" t="str" cm="1">
        <f t="array" ref="AN1270">IF(AM1270="",_xlfn.IFS(AF1270=MAX(AF1270:AH1270),"SP",AG1270=MAX(AF1270:AH1270),"DAX",AH1270=MAX(AF1270:AH1270),"NIKKEI",MAX(AF1270:AH1270)=0,""),"")</f>
        <v/>
      </c>
      <c r="AO1270" t="str" cm="1">
        <f t="array" ref="AO1270">IF(AM1270="BASE","",IF(MAX(AF1270:AH1270)=0,_xlfn.IFS(AI1270=MAX(AI1270:AK1270),"SP&amp;DAX",AJ1270=MAX(AI1270:AK1270),"SP&amp;NIKKEI",AK1270=MAX(AI1270:AK1270),"DAX&amp;NIKKEI"),""))</f>
        <v/>
      </c>
      <c r="AQ1270" s="3">
        <f t="shared" si="720"/>
        <v>43535</v>
      </c>
      <c r="AR1270" cm="1">
        <f t="array" ref="AR1270">IF(AM1270="BASE",AE1270,_xlfn.IFS(AN1270="DAX",AG1270,AN1270="NIKKEI",AH1270,AN1270="SP",AF1270,AN1270="",MAX(AI1270:AK1270)))</f>
        <v>0.75959392067593479</v>
      </c>
      <c r="AS1270" s="4">
        <f t="shared" si="692"/>
        <v>0.76216732022616307</v>
      </c>
      <c r="AT1270" s="4">
        <f t="shared" si="693"/>
        <v>0.79685957401803775</v>
      </c>
      <c r="AU1270" s="4">
        <f t="shared" si="694"/>
        <v>1.0212423774410147E-5</v>
      </c>
      <c r="AV1270" s="4">
        <f t="shared" si="695"/>
        <v>5.7367063102903531E-4</v>
      </c>
      <c r="AW1270" s="4">
        <f t="shared" si="696"/>
        <v>1.7801894017288926E-2</v>
      </c>
      <c r="AX1270" s="4">
        <f t="shared" si="697"/>
        <v>7.6386186783040854E-3</v>
      </c>
      <c r="AY1270" s="4">
        <f t="shared" si="698"/>
        <v>3.5347779276811327E-3</v>
      </c>
      <c r="AZ1270" s="4">
        <f t="shared" si="699"/>
        <v>-9.8145497402246491</v>
      </c>
      <c r="BA1270" s="6" t="str">
        <f t="shared" si="700"/>
        <v>WEAKEN</v>
      </c>
      <c r="BB1270" s="4">
        <f t="shared" si="701"/>
        <v>0</v>
      </c>
      <c r="BC1270" s="4">
        <f t="shared" si="702"/>
        <v>0.60295548643614738</v>
      </c>
      <c r="BD1270" s="4">
        <f t="shared" si="703"/>
        <v>0.77882552653643133</v>
      </c>
      <c r="BE1270" s="4">
        <f t="shared" si="721"/>
        <v>0.05</v>
      </c>
      <c r="BF1270" s="4" t="str">
        <f t="shared" si="722"/>
        <v/>
      </c>
      <c r="BG1270" s="4" t="str">
        <f t="shared" si="723"/>
        <v/>
      </c>
      <c r="BH1270" s="4" t="str">
        <f t="shared" si="724"/>
        <v/>
      </c>
      <c r="BI1270" s="4" t="str">
        <f t="shared" si="725"/>
        <v/>
      </c>
      <c r="BJ1270" s="4" t="str">
        <f t="shared" si="726"/>
        <v/>
      </c>
      <c r="BK1270" s="4" t="str">
        <f t="shared" si="727"/>
        <v/>
      </c>
      <c r="BS1270" s="3" t="str">
        <f t="shared" si="704"/>
        <v/>
      </c>
      <c r="BT1270" s="5">
        <f t="shared" si="705"/>
        <v>-3.4692253791874683E-2</v>
      </c>
      <c r="BU1270" s="3"/>
    </row>
    <row r="1271" spans="1:73" x14ac:dyDescent="0.2">
      <c r="A1271" s="1">
        <v>43536</v>
      </c>
      <c r="C1271">
        <v>0.75660598759573772</v>
      </c>
      <c r="D1271">
        <v>0.75766268346085153</v>
      </c>
      <c r="E1271">
        <v>0.75738004669574177</v>
      </c>
      <c r="F1271">
        <v>0.75757958629591982</v>
      </c>
      <c r="G1271">
        <v>0.75863282803170229</v>
      </c>
      <c r="H1271">
        <v>0.75835753220553448</v>
      </c>
      <c r="I1271">
        <v>0.75810302125259821</v>
      </c>
      <c r="J1271">
        <v>0.75906886660853012</v>
      </c>
      <c r="M1271">
        <f>'[1]CAC_SWISS (-SP-NIKKEI-DAX)'!AC1356</f>
        <v>0</v>
      </c>
      <c r="N1271">
        <f>'[1]CAC_SWISS_SP (-NIKKEI-DAX)'!AD1356</f>
        <v>0</v>
      </c>
      <c r="O1271">
        <f>'[1]CAC_SWISS_DAX (-SP-NIKKEI)'!AD1356</f>
        <v>0</v>
      </c>
      <c r="P1271">
        <f>'[1]CAC_SWISS_NIKKEI (-SP-DAX)'!AD1356</f>
        <v>0</v>
      </c>
      <c r="Q1271">
        <f>'[1]CAC_SWISS_DAX_SP (-NIKKEI)'!AF1356</f>
        <v>0</v>
      </c>
      <c r="R1271">
        <f>'[1]CAC_SWISS_SP_NIKKEI (-DAX)'!AF1356</f>
        <v>0</v>
      </c>
      <c r="S1271">
        <f>'[1]CAC_SWISS_DAX_NIKKEI (-SP)'!AF1356</f>
        <v>0</v>
      </c>
      <c r="V1271" t="str">
        <f t="shared" si="714"/>
        <v>BASE</v>
      </c>
      <c r="W1271" t="str">
        <f t="shared" si="715"/>
        <v>BASE+SP</v>
      </c>
      <c r="X1271" t="str">
        <f t="shared" si="716"/>
        <v>BASE+DAX</v>
      </c>
      <c r="Y1271" t="str">
        <f t="shared" si="717"/>
        <v>BASE+NIKKEI</v>
      </c>
      <c r="Z1271" s="2" t="str">
        <f t="shared" si="718"/>
        <v>- NIKKEI</v>
      </c>
      <c r="AA1271" s="2" t="str">
        <f t="shared" si="728"/>
        <v>- DAX</v>
      </c>
      <c r="AB1271" s="2" t="str">
        <f t="shared" si="706"/>
        <v>- SP</v>
      </c>
      <c r="AE1271">
        <f t="shared" si="707"/>
        <v>0.75660598759573772</v>
      </c>
      <c r="AF1271">
        <f t="shared" si="708"/>
        <v>0.75766268346085153</v>
      </c>
      <c r="AG1271">
        <f t="shared" si="709"/>
        <v>0.75738004669574177</v>
      </c>
      <c r="AH1271">
        <f t="shared" si="710"/>
        <v>0.75757958629591982</v>
      </c>
      <c r="AI1271">
        <f t="shared" si="711"/>
        <v>0.75863282803170229</v>
      </c>
      <c r="AJ1271">
        <f t="shared" si="712"/>
        <v>0.75835753220553448</v>
      </c>
      <c r="AK1271">
        <f t="shared" si="713"/>
        <v>0.75810302125259821</v>
      </c>
      <c r="AM1271" t="str">
        <f t="shared" si="719"/>
        <v>BASE</v>
      </c>
      <c r="AN1271" t="str" cm="1">
        <f t="array" ref="AN1271">IF(AM1271="",_xlfn.IFS(AF1271=MAX(AF1271:AH1271),"SP",AG1271=MAX(AF1271:AH1271),"DAX",AH1271=MAX(AF1271:AH1271),"NIKKEI",MAX(AF1271:AH1271)=0,""),"")</f>
        <v/>
      </c>
      <c r="AO1271" t="str" cm="1">
        <f t="array" ref="AO1271">IF(AM1271="BASE","",IF(MAX(AF1271:AH1271)=0,_xlfn.IFS(AI1271=MAX(AI1271:AK1271),"SP&amp;DAX",AJ1271=MAX(AI1271:AK1271),"SP&amp;NIKKEI",AK1271=MAX(AI1271:AK1271),"DAX&amp;NIKKEI"),""))</f>
        <v/>
      </c>
      <c r="AQ1271" s="3">
        <f t="shared" si="720"/>
        <v>43536</v>
      </c>
      <c r="AR1271" cm="1">
        <f t="array" ref="AR1271">IF(AM1271="BASE",AE1271,_xlfn.IFS(AN1271="DAX",AG1271,AN1271="NIKKEI",AH1271,AN1271="SP",AF1271,AN1271="",MAX(AI1271:AK1271)))</f>
        <v>0.75660598759573772</v>
      </c>
      <c r="AS1271" s="4">
        <f t="shared" si="692"/>
        <v>0.76111849994492942</v>
      </c>
      <c r="AT1271" s="4">
        <f t="shared" si="693"/>
        <v>0.79723113720327987</v>
      </c>
      <c r="AU1271" s="4">
        <f t="shared" si="694"/>
        <v>9.7295494425820804E-6</v>
      </c>
      <c r="AV1271" s="4">
        <f t="shared" si="695"/>
        <v>5.4391505886562251E-4</v>
      </c>
      <c r="AW1271" s="4">
        <f t="shared" si="696"/>
        <v>1.7887994244678237E-2</v>
      </c>
      <c r="AX1271" s="4">
        <f t="shared" si="697"/>
        <v>7.4379368426075038E-3</v>
      </c>
      <c r="AY1271" s="4">
        <f t="shared" si="698"/>
        <v>3.4425653402035319E-3</v>
      </c>
      <c r="AZ1271" s="4">
        <f t="shared" si="699"/>
        <v>-10.490036844504859</v>
      </c>
      <c r="BA1271" s="6" t="str">
        <f t="shared" si="700"/>
        <v>WEAKEN</v>
      </c>
      <c r="BB1271" s="4">
        <f t="shared" si="701"/>
        <v>0</v>
      </c>
      <c r="BC1271" s="4">
        <f t="shared" si="702"/>
        <v>0.60295548643614738</v>
      </c>
      <c r="BD1271" s="4">
        <f t="shared" si="703"/>
        <v>0.77882552653643133</v>
      </c>
      <c r="BE1271" s="4">
        <f t="shared" si="721"/>
        <v>0.05</v>
      </c>
      <c r="BF1271" s="4" t="str">
        <f t="shared" si="722"/>
        <v/>
      </c>
      <c r="BG1271" s="4" t="str">
        <f t="shared" si="723"/>
        <v/>
      </c>
      <c r="BH1271" s="4" t="str">
        <f t="shared" si="724"/>
        <v/>
      </c>
      <c r="BI1271" s="4" t="str">
        <f t="shared" si="725"/>
        <v/>
      </c>
      <c r="BJ1271" s="4" t="str">
        <f t="shared" si="726"/>
        <v/>
      </c>
      <c r="BK1271" s="4" t="str">
        <f t="shared" si="727"/>
        <v/>
      </c>
      <c r="BS1271" s="3" t="str">
        <f t="shared" si="704"/>
        <v/>
      </c>
      <c r="BT1271" s="5">
        <f t="shared" si="705"/>
        <v>-3.6112637258350455E-2</v>
      </c>
      <c r="BU1271" s="3"/>
    </row>
    <row r="1272" spans="1:73" x14ac:dyDescent="0.2">
      <c r="A1272" s="1">
        <v>43537</v>
      </c>
      <c r="C1272">
        <v>0.75769902027353719</v>
      </c>
      <c r="D1272">
        <v>0.75924211435484745</v>
      </c>
      <c r="E1272">
        <v>0.75926030538278533</v>
      </c>
      <c r="F1272">
        <v>0.75925288555686421</v>
      </c>
      <c r="G1272">
        <v>0.76118444997565948</v>
      </c>
      <c r="H1272">
        <v>0.76041292807879324</v>
      </c>
      <c r="I1272">
        <v>0.76043950502200031</v>
      </c>
      <c r="J1272">
        <v>0.76195377045800095</v>
      </c>
      <c r="M1272">
        <f>'[1]CAC_SWISS (-SP-NIKKEI-DAX)'!AC1357</f>
        <v>0</v>
      </c>
      <c r="N1272">
        <f>'[1]CAC_SWISS_SP (-NIKKEI-DAX)'!AD1357</f>
        <v>0</v>
      </c>
      <c r="O1272">
        <f>'[1]CAC_SWISS_DAX (-SP-NIKKEI)'!AD1357</f>
        <v>0</v>
      </c>
      <c r="P1272">
        <f>'[1]CAC_SWISS_NIKKEI (-SP-DAX)'!AD1357</f>
        <v>0</v>
      </c>
      <c r="Q1272">
        <f>'[1]CAC_SWISS_DAX_SP (-NIKKEI)'!AF1357</f>
        <v>0</v>
      </c>
      <c r="R1272">
        <f>'[1]CAC_SWISS_SP_NIKKEI (-DAX)'!AF1357</f>
        <v>0</v>
      </c>
      <c r="S1272">
        <f>'[1]CAC_SWISS_DAX_NIKKEI (-SP)'!AF1357</f>
        <v>0</v>
      </c>
      <c r="V1272" t="str">
        <f t="shared" si="714"/>
        <v>BASE</v>
      </c>
      <c r="W1272" t="str">
        <f t="shared" si="715"/>
        <v>BASE+SP</v>
      </c>
      <c r="X1272" t="str">
        <f t="shared" si="716"/>
        <v>BASE+DAX</v>
      </c>
      <c r="Y1272" t="str">
        <f t="shared" si="717"/>
        <v>BASE+NIKKEI</v>
      </c>
      <c r="Z1272" s="2" t="str">
        <f t="shared" si="718"/>
        <v>- NIKKEI</v>
      </c>
      <c r="AA1272" s="2" t="str">
        <f t="shared" si="728"/>
        <v>- DAX</v>
      </c>
      <c r="AB1272" s="2" t="str">
        <f t="shared" si="706"/>
        <v>- SP</v>
      </c>
      <c r="AE1272">
        <f t="shared" si="707"/>
        <v>0.75769902027353719</v>
      </c>
      <c r="AF1272">
        <f t="shared" si="708"/>
        <v>0.75924211435484745</v>
      </c>
      <c r="AG1272">
        <f t="shared" si="709"/>
        <v>0.75926030538278533</v>
      </c>
      <c r="AH1272">
        <f t="shared" si="710"/>
        <v>0.75925288555686421</v>
      </c>
      <c r="AI1272">
        <f t="shared" si="711"/>
        <v>0.76118444997565948</v>
      </c>
      <c r="AJ1272">
        <f t="shared" si="712"/>
        <v>0.76041292807879324</v>
      </c>
      <c r="AK1272">
        <f t="shared" si="713"/>
        <v>0.76043950502200031</v>
      </c>
      <c r="AM1272" t="str">
        <f t="shared" si="719"/>
        <v>BASE</v>
      </c>
      <c r="AN1272" t="str" cm="1">
        <f t="array" ref="AN1272">IF(AM1272="",_xlfn.IFS(AF1272=MAX(AF1272:AH1272),"SP",AG1272=MAX(AF1272:AH1272),"DAX",AH1272=MAX(AF1272:AH1272),"NIKKEI",MAX(AF1272:AH1272)=0,""),"")</f>
        <v/>
      </c>
      <c r="AO1272" t="str" cm="1">
        <f t="array" ref="AO1272">IF(AM1272="BASE","",IF(MAX(AF1272:AH1272)=0,_xlfn.IFS(AI1272=MAX(AI1272:AK1272),"SP&amp;DAX",AJ1272=MAX(AI1272:AK1272),"SP&amp;NIKKEI",AK1272=MAX(AI1272:AK1272),"DAX&amp;NIKKEI"),""))</f>
        <v/>
      </c>
      <c r="AQ1272" s="3">
        <f t="shared" si="720"/>
        <v>43537</v>
      </c>
      <c r="AR1272" cm="1">
        <f t="array" ref="AR1272">IF(AM1272="BASE",AE1272,_xlfn.IFS(AN1272="DAX",AG1272,AN1272="NIKKEI",AH1272,AN1272="SP",AF1272,AN1272="",MAX(AI1272:AK1272)))</f>
        <v>0.75769902027353719</v>
      </c>
      <c r="AS1272" s="4">
        <f t="shared" si="692"/>
        <v>0.76011164758039573</v>
      </c>
      <c r="AT1272" s="4">
        <f t="shared" si="693"/>
        <v>0.79753819730879161</v>
      </c>
      <c r="AU1272" s="4">
        <f t="shared" si="694"/>
        <v>4.9901648443524505E-6</v>
      </c>
      <c r="AV1272" s="4">
        <f t="shared" si="695"/>
        <v>5.2054488595381862E-4</v>
      </c>
      <c r="AW1272" s="4">
        <f t="shared" si="696"/>
        <v>9.5864256455209223E-3</v>
      </c>
      <c r="AX1272" s="4">
        <f t="shared" si="697"/>
        <v>7.2708597739483257E-3</v>
      </c>
      <c r="AY1272" s="4">
        <f t="shared" si="698"/>
        <v>3.3030159254099304E-3</v>
      </c>
      <c r="AZ1272" s="4">
        <f t="shared" si="699"/>
        <v>-11.33102309331159</v>
      </c>
      <c r="BA1272" s="6" t="str">
        <f t="shared" si="700"/>
        <v>WEAKEN</v>
      </c>
      <c r="BB1272" s="4">
        <f t="shared" si="701"/>
        <v>0</v>
      </c>
      <c r="BC1272" s="4">
        <f t="shared" si="702"/>
        <v>0.60295548643614738</v>
      </c>
      <c r="BD1272" s="4">
        <f t="shared" si="703"/>
        <v>0.77882552653643133</v>
      </c>
      <c r="BE1272" s="4">
        <f t="shared" si="721"/>
        <v>0.05</v>
      </c>
      <c r="BF1272" s="4" t="str">
        <f t="shared" si="722"/>
        <v/>
      </c>
      <c r="BG1272" s="4" t="str">
        <f t="shared" si="723"/>
        <v/>
      </c>
      <c r="BH1272" s="4" t="str">
        <f t="shared" si="724"/>
        <v/>
      </c>
      <c r="BI1272" s="4" t="str">
        <f t="shared" si="725"/>
        <v/>
      </c>
      <c r="BJ1272" s="4" t="str">
        <f t="shared" si="726"/>
        <v/>
      </c>
      <c r="BK1272" s="4" t="str">
        <f t="shared" si="727"/>
        <v/>
      </c>
      <c r="BS1272" s="3" t="str">
        <f t="shared" si="704"/>
        <v/>
      </c>
      <c r="BT1272" s="5">
        <f t="shared" si="705"/>
        <v>-3.7426549728395875E-2</v>
      </c>
      <c r="BU1272" s="3"/>
    </row>
    <row r="1273" spans="1:73" x14ac:dyDescent="0.2">
      <c r="A1273" s="1">
        <v>43538</v>
      </c>
      <c r="C1273">
        <v>0.75819346030712587</v>
      </c>
      <c r="D1273">
        <v>0.75936164699242825</v>
      </c>
      <c r="E1273">
        <v>0.76009742476453712</v>
      </c>
      <c r="F1273">
        <v>0.75980746595860416</v>
      </c>
      <c r="G1273">
        <v>0.76167240326087871</v>
      </c>
      <c r="H1273">
        <v>0.76063168632439715</v>
      </c>
      <c r="I1273">
        <v>0.7612959019689195</v>
      </c>
      <c r="J1273">
        <v>0.76248793311534446</v>
      </c>
      <c r="M1273">
        <f>'[1]CAC_SWISS (-SP-NIKKEI-DAX)'!AC1358</f>
        <v>0</v>
      </c>
      <c r="N1273">
        <f>'[1]CAC_SWISS_SP (-NIKKEI-DAX)'!AD1358</f>
        <v>0</v>
      </c>
      <c r="O1273">
        <f>'[1]CAC_SWISS_DAX (-SP-NIKKEI)'!AD1358</f>
        <v>0</v>
      </c>
      <c r="P1273">
        <f>'[1]CAC_SWISS_NIKKEI (-SP-DAX)'!AD1358</f>
        <v>0</v>
      </c>
      <c r="Q1273">
        <f>'[1]CAC_SWISS_DAX_SP (-NIKKEI)'!AF1358</f>
        <v>0</v>
      </c>
      <c r="R1273">
        <f>'[1]CAC_SWISS_SP_NIKKEI (-DAX)'!AF1358</f>
        <v>0</v>
      </c>
      <c r="S1273">
        <f>'[1]CAC_SWISS_DAX_NIKKEI (-SP)'!AF1358</f>
        <v>0</v>
      </c>
      <c r="V1273" t="str">
        <f t="shared" si="714"/>
        <v>BASE</v>
      </c>
      <c r="W1273" t="str">
        <f t="shared" si="715"/>
        <v>BASE+SP</v>
      </c>
      <c r="X1273" t="str">
        <f t="shared" si="716"/>
        <v>BASE+DAX</v>
      </c>
      <c r="Y1273" t="str">
        <f t="shared" si="717"/>
        <v>BASE+NIKKEI</v>
      </c>
      <c r="Z1273" s="2" t="str">
        <f t="shared" si="718"/>
        <v>- NIKKEI</v>
      </c>
      <c r="AA1273" s="2" t="str">
        <f t="shared" si="728"/>
        <v>- DAX</v>
      </c>
      <c r="AB1273" s="2" t="str">
        <f t="shared" si="706"/>
        <v>- SP</v>
      </c>
      <c r="AE1273">
        <f t="shared" si="707"/>
        <v>0.75819346030712587</v>
      </c>
      <c r="AF1273">
        <f t="shared" si="708"/>
        <v>0.75936164699242825</v>
      </c>
      <c r="AG1273">
        <f t="shared" si="709"/>
        <v>0.76009742476453712</v>
      </c>
      <c r="AH1273">
        <f t="shared" si="710"/>
        <v>0.75980746595860416</v>
      </c>
      <c r="AI1273">
        <f t="shared" si="711"/>
        <v>0.76167240326087871</v>
      </c>
      <c r="AJ1273">
        <f t="shared" si="712"/>
        <v>0.76063168632439715</v>
      </c>
      <c r="AK1273">
        <f t="shared" si="713"/>
        <v>0.7612959019689195</v>
      </c>
      <c r="AM1273" t="str">
        <f t="shared" si="719"/>
        <v>BASE</v>
      </c>
      <c r="AN1273" t="str" cm="1">
        <f t="array" ref="AN1273">IF(AM1273="",_xlfn.IFS(AF1273=MAX(AF1273:AH1273),"SP",AG1273=MAX(AF1273:AH1273),"DAX",AH1273=MAX(AF1273:AH1273),"NIKKEI",MAX(AF1273:AH1273)=0,""),"")</f>
        <v/>
      </c>
      <c r="AO1273" t="str" cm="1">
        <f t="array" ref="AO1273">IF(AM1273="BASE","",IF(MAX(AF1273:AH1273)=0,_xlfn.IFS(AI1273=MAX(AI1273:AK1273),"SP&amp;DAX",AJ1273=MAX(AI1273:AK1273),"SP&amp;NIKKEI",AK1273=MAX(AI1273:AK1273),"DAX&amp;NIKKEI"),""))</f>
        <v/>
      </c>
      <c r="AQ1273" s="3">
        <f t="shared" si="720"/>
        <v>43538</v>
      </c>
      <c r="AR1273" cm="1">
        <f t="array" ref="AR1273">IF(AM1273="BASE",AE1273,_xlfn.IFS(AN1273="DAX",AG1273,AN1273="NIKKEI",AH1273,AN1273="SP",AF1273,AN1273="",MAX(AI1273:AK1273)))</f>
        <v>0.75819346030712587</v>
      </c>
      <c r="AS1273" s="4">
        <f t="shared" si="692"/>
        <v>0.75965281652228356</v>
      </c>
      <c r="AT1273" s="4">
        <f t="shared" si="693"/>
        <v>0.79782102617364403</v>
      </c>
      <c r="AU1273" s="4">
        <f t="shared" si="694"/>
        <v>4.3729009040540017E-6</v>
      </c>
      <c r="AV1273" s="4">
        <f t="shared" si="695"/>
        <v>4.9632055761894111E-4</v>
      </c>
      <c r="AW1273" s="4">
        <f t="shared" si="696"/>
        <v>8.8106382798904207E-3</v>
      </c>
      <c r="AX1273" s="4">
        <f t="shared" si="697"/>
        <v>7.0991592651521579E-3</v>
      </c>
      <c r="AY1273" s="4">
        <f t="shared" si="698"/>
        <v>3.2192702966331085E-3</v>
      </c>
      <c r="AZ1273" s="4">
        <f t="shared" si="699"/>
        <v>-11.856168055002684</v>
      </c>
      <c r="BA1273" s="6" t="str">
        <f t="shared" si="700"/>
        <v>WEAKEN</v>
      </c>
      <c r="BB1273" s="4">
        <f t="shared" si="701"/>
        <v>0</v>
      </c>
      <c r="BC1273" s="4">
        <f t="shared" si="702"/>
        <v>0.60295548643614738</v>
      </c>
      <c r="BD1273" s="4">
        <f t="shared" si="703"/>
        <v>0.77882552653643133</v>
      </c>
      <c r="BE1273" s="4">
        <f t="shared" si="721"/>
        <v>0.05</v>
      </c>
      <c r="BF1273" s="4" t="str">
        <f t="shared" si="722"/>
        <v/>
      </c>
      <c r="BG1273" s="4" t="str">
        <f t="shared" si="723"/>
        <v/>
      </c>
      <c r="BH1273" s="4" t="str">
        <f t="shared" si="724"/>
        <v/>
      </c>
      <c r="BI1273" s="4" t="str">
        <f t="shared" si="725"/>
        <v/>
      </c>
      <c r="BJ1273" s="4" t="str">
        <f t="shared" si="726"/>
        <v/>
      </c>
      <c r="BK1273" s="4" t="str">
        <f t="shared" si="727"/>
        <v/>
      </c>
      <c r="BS1273" s="3" t="str">
        <f t="shared" si="704"/>
        <v/>
      </c>
      <c r="BT1273" s="5">
        <f t="shared" si="705"/>
        <v>-3.8168209651360474E-2</v>
      </c>
      <c r="BU1273" s="3"/>
    </row>
    <row r="1274" spans="1:73" x14ac:dyDescent="0.2">
      <c r="A1274" s="1">
        <v>43539</v>
      </c>
      <c r="C1274">
        <v>0.76603999337432871</v>
      </c>
      <c r="D1274">
        <v>0.76832607590139201</v>
      </c>
      <c r="E1274">
        <v>0.76757811777644447</v>
      </c>
      <c r="F1274">
        <v>0.7676528750807583</v>
      </c>
      <c r="G1274">
        <v>0.77033205784935055</v>
      </c>
      <c r="H1274">
        <v>0.76945881938208605</v>
      </c>
      <c r="I1274">
        <v>0.76881774104417666</v>
      </c>
      <c r="J1274">
        <v>0.77106816593273197</v>
      </c>
      <c r="M1274">
        <f>'[1]CAC_SWISS (-SP-NIKKEI-DAX)'!AC1359</f>
        <v>0</v>
      </c>
      <c r="N1274">
        <f>'[1]CAC_SWISS_SP (-NIKKEI-DAX)'!AD1359</f>
        <v>0</v>
      </c>
      <c r="O1274">
        <f>'[1]CAC_SWISS_DAX (-SP-NIKKEI)'!AD1359</f>
        <v>0</v>
      </c>
      <c r="P1274">
        <f>'[1]CAC_SWISS_NIKKEI (-SP-DAX)'!AD1359</f>
        <v>0</v>
      </c>
      <c r="Q1274">
        <f>'[1]CAC_SWISS_DAX_SP (-NIKKEI)'!AF1359</f>
        <v>0</v>
      </c>
      <c r="R1274">
        <f>'[1]CAC_SWISS_SP_NIKKEI (-DAX)'!AF1359</f>
        <v>0</v>
      </c>
      <c r="S1274">
        <f>'[1]CAC_SWISS_DAX_NIKKEI (-SP)'!AF1359</f>
        <v>0</v>
      </c>
      <c r="V1274" t="str">
        <f t="shared" si="714"/>
        <v>BASE</v>
      </c>
      <c r="W1274" t="str">
        <f t="shared" si="715"/>
        <v>BASE+SP</v>
      </c>
      <c r="X1274" t="str">
        <f t="shared" si="716"/>
        <v>BASE+DAX</v>
      </c>
      <c r="Y1274" t="str">
        <f t="shared" si="717"/>
        <v>BASE+NIKKEI</v>
      </c>
      <c r="Z1274" s="2" t="str">
        <f t="shared" si="718"/>
        <v>- NIKKEI</v>
      </c>
      <c r="AA1274" s="2" t="str">
        <f t="shared" si="728"/>
        <v>- DAX</v>
      </c>
      <c r="AB1274" s="2" t="str">
        <f t="shared" si="706"/>
        <v>- SP</v>
      </c>
      <c r="AE1274">
        <f t="shared" si="707"/>
        <v>0.76603999337432871</v>
      </c>
      <c r="AF1274">
        <f t="shared" si="708"/>
        <v>0.76832607590139201</v>
      </c>
      <c r="AG1274">
        <f t="shared" si="709"/>
        <v>0.76757811777644447</v>
      </c>
      <c r="AH1274">
        <f t="shared" si="710"/>
        <v>0.7676528750807583</v>
      </c>
      <c r="AI1274">
        <f t="shared" si="711"/>
        <v>0.77033205784935055</v>
      </c>
      <c r="AJ1274">
        <f t="shared" si="712"/>
        <v>0.76945881938208605</v>
      </c>
      <c r="AK1274">
        <f t="shared" si="713"/>
        <v>0.76881774104417666</v>
      </c>
      <c r="AM1274" t="str">
        <f t="shared" si="719"/>
        <v>BASE</v>
      </c>
      <c r="AN1274" t="str" cm="1">
        <f t="array" ref="AN1274">IF(AM1274="",_xlfn.IFS(AF1274=MAX(AF1274:AH1274),"SP",AG1274=MAX(AF1274:AH1274),"DAX",AH1274=MAX(AF1274:AH1274),"NIKKEI",MAX(AF1274:AH1274)=0,""),"")</f>
        <v/>
      </c>
      <c r="AO1274" t="str" cm="1">
        <f t="array" ref="AO1274">IF(AM1274="BASE","",IF(MAX(AF1274:AH1274)=0,_xlfn.IFS(AI1274=MAX(AI1274:AK1274),"SP&amp;DAX",AJ1274=MAX(AI1274:AK1274),"SP&amp;NIKKEI",AK1274=MAX(AI1274:AK1274),"DAX&amp;NIKKEI"),""))</f>
        <v/>
      </c>
      <c r="AQ1274" s="3">
        <f t="shared" si="720"/>
        <v>43539</v>
      </c>
      <c r="AR1274" cm="1">
        <f t="array" ref="AR1274">IF(AM1274="BASE",AE1274,_xlfn.IFS(AN1274="DAX",AG1274,AN1274="NIKKEI",AH1274,AN1274="SP",AF1274,AN1274="",MAX(AI1274:AK1274)))</f>
        <v>0.76603999337432871</v>
      </c>
      <c r="AS1274" s="4">
        <f t="shared" si="692"/>
        <v>0.75996051909906037</v>
      </c>
      <c r="AT1274" s="4">
        <f t="shared" si="693"/>
        <v>0.79810310691947595</v>
      </c>
      <c r="AU1274" s="4">
        <f t="shared" si="694"/>
        <v>7.583136368611352E-6</v>
      </c>
      <c r="AV1274" s="4">
        <f t="shared" si="695"/>
        <v>4.7211278086045102E-4</v>
      </c>
      <c r="AW1274" s="4">
        <f t="shared" si="696"/>
        <v>1.6062128957387421E-2</v>
      </c>
      <c r="AX1274" s="4">
        <f t="shared" si="697"/>
        <v>6.9284681826175696E-3</v>
      </c>
      <c r="AY1274" s="4">
        <f t="shared" si="698"/>
        <v>3.1938330034724976E-3</v>
      </c>
      <c r="AZ1274" s="4">
        <f t="shared" si="699"/>
        <v>-11.942574260753464</v>
      </c>
      <c r="BA1274" s="6" t="str">
        <f t="shared" si="700"/>
        <v>WEAKEN</v>
      </c>
      <c r="BB1274" s="4">
        <f t="shared" si="701"/>
        <v>0</v>
      </c>
      <c r="BC1274" s="4">
        <f t="shared" si="702"/>
        <v>0.60295548643614738</v>
      </c>
      <c r="BD1274" s="4">
        <f t="shared" si="703"/>
        <v>0.77882552653643133</v>
      </c>
      <c r="BE1274" s="4">
        <f t="shared" si="721"/>
        <v>0.05</v>
      </c>
      <c r="BF1274" s="4" t="str">
        <f t="shared" si="722"/>
        <v/>
      </c>
      <c r="BG1274" s="4" t="str">
        <f t="shared" si="723"/>
        <v/>
      </c>
      <c r="BH1274" s="4" t="str">
        <f t="shared" si="724"/>
        <v/>
      </c>
      <c r="BI1274" s="4" t="str">
        <f t="shared" si="725"/>
        <v/>
      </c>
      <c r="BJ1274" s="4" t="str">
        <f t="shared" si="726"/>
        <v/>
      </c>
      <c r="BK1274" s="4" t="str">
        <f t="shared" si="727"/>
        <v/>
      </c>
      <c r="BS1274" s="3" t="str">
        <f t="shared" si="704"/>
        <v/>
      </c>
      <c r="BT1274" s="5">
        <f t="shared" si="705"/>
        <v>-3.8142587820415574E-2</v>
      </c>
      <c r="BU1274" s="3"/>
    </row>
    <row r="1275" spans="1:73" x14ac:dyDescent="0.2">
      <c r="A1275" s="1">
        <v>43542</v>
      </c>
      <c r="C1275">
        <v>0.75950998659103286</v>
      </c>
      <c r="D1275">
        <v>0.76120196619022096</v>
      </c>
      <c r="E1275">
        <v>0.76039022668681377</v>
      </c>
      <c r="F1275">
        <v>0.76075504178416509</v>
      </c>
      <c r="G1275">
        <v>0.76238127121257881</v>
      </c>
      <c r="H1275">
        <v>0.76207620508327789</v>
      </c>
      <c r="I1275">
        <v>0.76138095931349048</v>
      </c>
      <c r="J1275">
        <v>0.76298019462029965</v>
      </c>
      <c r="M1275">
        <f>'[1]CAC_SWISS (-SP-NIKKEI-DAX)'!AC1360</f>
        <v>0</v>
      </c>
      <c r="N1275">
        <f>'[1]CAC_SWISS_SP (-NIKKEI-DAX)'!AD1360</f>
        <v>0</v>
      </c>
      <c r="O1275">
        <f>'[1]CAC_SWISS_DAX (-SP-NIKKEI)'!AD1360</f>
        <v>0</v>
      </c>
      <c r="P1275">
        <f>'[1]CAC_SWISS_NIKKEI (-SP-DAX)'!AD1360</f>
        <v>0</v>
      </c>
      <c r="Q1275">
        <f>'[1]CAC_SWISS_DAX_SP (-NIKKEI)'!AF1360</f>
        <v>0</v>
      </c>
      <c r="R1275">
        <f>'[1]CAC_SWISS_SP_NIKKEI (-DAX)'!AF1360</f>
        <v>0</v>
      </c>
      <c r="S1275">
        <f>'[1]CAC_SWISS_DAX_NIKKEI (-SP)'!AF1360</f>
        <v>0</v>
      </c>
      <c r="V1275" t="str">
        <f t="shared" si="714"/>
        <v>BASE</v>
      </c>
      <c r="W1275" t="str">
        <f t="shared" si="715"/>
        <v>BASE+SP</v>
      </c>
      <c r="X1275" t="str">
        <f t="shared" si="716"/>
        <v>BASE+DAX</v>
      </c>
      <c r="Y1275" t="str">
        <f t="shared" si="717"/>
        <v>BASE+NIKKEI</v>
      </c>
      <c r="Z1275" s="2" t="str">
        <f t="shared" si="718"/>
        <v>- NIKKEI</v>
      </c>
      <c r="AA1275" s="2" t="str">
        <f t="shared" si="728"/>
        <v>- DAX</v>
      </c>
      <c r="AB1275" s="2" t="str">
        <f t="shared" si="706"/>
        <v>- SP</v>
      </c>
      <c r="AE1275">
        <f t="shared" si="707"/>
        <v>0.75950998659103286</v>
      </c>
      <c r="AF1275">
        <f t="shared" si="708"/>
        <v>0.76120196619022096</v>
      </c>
      <c r="AG1275">
        <f t="shared" si="709"/>
        <v>0.76039022668681377</v>
      </c>
      <c r="AH1275">
        <f t="shared" si="710"/>
        <v>0.76075504178416509</v>
      </c>
      <c r="AI1275">
        <f t="shared" si="711"/>
        <v>0.76238127121257881</v>
      </c>
      <c r="AJ1275">
        <f t="shared" si="712"/>
        <v>0.76207620508327789</v>
      </c>
      <c r="AK1275">
        <f t="shared" si="713"/>
        <v>0.76138095931349048</v>
      </c>
      <c r="AM1275" t="str">
        <f t="shared" si="719"/>
        <v>BASE</v>
      </c>
      <c r="AN1275" t="str" cm="1">
        <f t="array" ref="AN1275">IF(AM1275="",_xlfn.IFS(AF1275=MAX(AF1275:AH1275),"SP",AG1275=MAX(AF1275:AH1275),"DAX",AH1275=MAX(AF1275:AH1275),"NIKKEI",MAX(AF1275:AH1275)=0,""),"")</f>
        <v/>
      </c>
      <c r="AO1275" t="str" cm="1">
        <f t="array" ref="AO1275">IF(AM1275="BASE","",IF(MAX(AF1275:AH1275)=0,_xlfn.IFS(AI1275=MAX(AI1275:AK1275),"SP&amp;DAX",AJ1275=MAX(AI1275:AK1275),"SP&amp;NIKKEI",AK1275=MAX(AI1275:AK1275),"DAX&amp;NIKKEI"),""))</f>
        <v/>
      </c>
      <c r="AQ1275" s="3">
        <f t="shared" si="720"/>
        <v>43542</v>
      </c>
      <c r="AR1275" cm="1">
        <f t="array" ref="AR1275">IF(AM1275="BASE",AE1275,_xlfn.IFS(AN1275="DAX",AG1275,AN1275="NIKKEI",AH1275,AN1275="SP",AF1275,AN1275="",MAX(AI1275:AK1275)))</f>
        <v>0.75950998659103286</v>
      </c>
      <c r="AS1275" s="4">
        <f t="shared" si="692"/>
        <v>0.75961588891773091</v>
      </c>
      <c r="AT1275" s="4">
        <f t="shared" si="693"/>
        <v>0.79840561528958209</v>
      </c>
      <c r="AU1275" s="4">
        <f t="shared" si="694"/>
        <v>6.4765415010078912E-6</v>
      </c>
      <c r="AV1275" s="4">
        <f t="shared" si="695"/>
        <v>4.456520761869014E-4</v>
      </c>
      <c r="AW1275" s="4">
        <f t="shared" si="696"/>
        <v>1.4532730457406651E-2</v>
      </c>
      <c r="AX1275" s="4">
        <f t="shared" si="697"/>
        <v>6.7305644493532444E-3</v>
      </c>
      <c r="AY1275" s="4">
        <f t="shared" si="698"/>
        <v>3.0920374632010554E-3</v>
      </c>
      <c r="AZ1275" s="4">
        <f t="shared" si="699"/>
        <v>-12.545037643785152</v>
      </c>
      <c r="BA1275" s="6" t="str">
        <f t="shared" si="700"/>
        <v>WEAKEN</v>
      </c>
      <c r="BB1275" s="4">
        <f t="shared" si="701"/>
        <v>0</v>
      </c>
      <c r="BC1275" s="4">
        <f t="shared" si="702"/>
        <v>0.60295548643614738</v>
      </c>
      <c r="BD1275" s="4">
        <f t="shared" si="703"/>
        <v>0.77882552653643133</v>
      </c>
      <c r="BE1275" s="4">
        <f t="shared" si="721"/>
        <v>0.05</v>
      </c>
      <c r="BF1275" s="4" t="str">
        <f t="shared" si="722"/>
        <v/>
      </c>
      <c r="BG1275" s="4" t="str">
        <f t="shared" si="723"/>
        <v/>
      </c>
      <c r="BH1275" s="4" t="str">
        <f t="shared" si="724"/>
        <v/>
      </c>
      <c r="BI1275" s="4" t="str">
        <f t="shared" si="725"/>
        <v/>
      </c>
      <c r="BJ1275" s="4" t="str">
        <f t="shared" si="726"/>
        <v/>
      </c>
      <c r="BK1275" s="4" t="str">
        <f t="shared" si="727"/>
        <v/>
      </c>
      <c r="BS1275" s="3" t="str">
        <f t="shared" si="704"/>
        <v/>
      </c>
      <c r="BT1275" s="5">
        <f t="shared" si="705"/>
        <v>-3.8789726371851185E-2</v>
      </c>
      <c r="BU1275" s="3"/>
    </row>
    <row r="1276" spans="1:73" x14ac:dyDescent="0.2">
      <c r="A1276" s="1">
        <v>43543</v>
      </c>
      <c r="C1276">
        <v>0.76539147621560677</v>
      </c>
      <c r="D1276">
        <v>0.76628814397170952</v>
      </c>
      <c r="E1276">
        <v>0.76633570039007981</v>
      </c>
      <c r="F1276">
        <v>0.76709664728286475</v>
      </c>
      <c r="G1276">
        <v>0.76745566970475543</v>
      </c>
      <c r="H1276">
        <v>0.76765499460443698</v>
      </c>
      <c r="I1276">
        <v>0.76773297624442161</v>
      </c>
      <c r="J1276">
        <v>0.76847509849995121</v>
      </c>
      <c r="M1276">
        <f>'[1]CAC_SWISS (-SP-NIKKEI-DAX)'!AC1361</f>
        <v>0</v>
      </c>
      <c r="N1276">
        <f>'[1]CAC_SWISS_SP (-NIKKEI-DAX)'!AD1361</f>
        <v>0</v>
      </c>
      <c r="O1276">
        <f>'[1]CAC_SWISS_DAX (-SP-NIKKEI)'!AD1361</f>
        <v>0</v>
      </c>
      <c r="P1276">
        <f>'[1]CAC_SWISS_NIKKEI (-SP-DAX)'!AD1361</f>
        <v>0</v>
      </c>
      <c r="Q1276">
        <f>'[1]CAC_SWISS_DAX_SP (-NIKKEI)'!AF1361</f>
        <v>0</v>
      </c>
      <c r="R1276">
        <f>'[1]CAC_SWISS_SP_NIKKEI (-DAX)'!AF1361</f>
        <v>0</v>
      </c>
      <c r="S1276">
        <f>'[1]CAC_SWISS_DAX_NIKKEI (-SP)'!AF1361</f>
        <v>0</v>
      </c>
      <c r="V1276" t="str">
        <f t="shared" si="714"/>
        <v>BASE</v>
      </c>
      <c r="W1276" t="str">
        <f t="shared" si="715"/>
        <v>BASE+SP</v>
      </c>
      <c r="X1276" t="str">
        <f t="shared" si="716"/>
        <v>BASE+DAX</v>
      </c>
      <c r="Y1276" t="str">
        <f t="shared" si="717"/>
        <v>BASE+NIKKEI</v>
      </c>
      <c r="Z1276" s="2" t="str">
        <f t="shared" si="718"/>
        <v>- NIKKEI</v>
      </c>
      <c r="AA1276" s="2" t="str">
        <f t="shared" si="728"/>
        <v>- DAX</v>
      </c>
      <c r="AB1276" s="2" t="str">
        <f t="shared" si="706"/>
        <v>- SP</v>
      </c>
      <c r="AE1276">
        <f t="shared" si="707"/>
        <v>0.76539147621560677</v>
      </c>
      <c r="AF1276">
        <f t="shared" si="708"/>
        <v>0.76628814397170952</v>
      </c>
      <c r="AG1276">
        <f t="shared" si="709"/>
        <v>0.76633570039007981</v>
      </c>
      <c r="AH1276">
        <f t="shared" si="710"/>
        <v>0.76709664728286475</v>
      </c>
      <c r="AI1276">
        <f t="shared" si="711"/>
        <v>0.76745566970475543</v>
      </c>
      <c r="AJ1276">
        <f t="shared" si="712"/>
        <v>0.76765499460443698</v>
      </c>
      <c r="AK1276">
        <f t="shared" si="713"/>
        <v>0.76773297624442161</v>
      </c>
      <c r="AM1276" t="str">
        <f t="shared" si="719"/>
        <v>BASE</v>
      </c>
      <c r="AN1276" t="str" cm="1">
        <f t="array" ref="AN1276">IF(AM1276="",_xlfn.IFS(AF1276=MAX(AF1276:AH1276),"SP",AG1276=MAX(AF1276:AH1276),"DAX",AH1276=MAX(AF1276:AH1276),"NIKKEI",MAX(AF1276:AH1276)=0,""),"")</f>
        <v/>
      </c>
      <c r="AO1276" t="str" cm="1">
        <f t="array" ref="AO1276">IF(AM1276="BASE","",IF(MAX(AF1276:AH1276)=0,_xlfn.IFS(AI1276=MAX(AI1276:AK1276),"SP&amp;DAX",AJ1276=MAX(AI1276:AK1276),"SP&amp;NIKKEI",AK1276=MAX(AI1276:AK1276),"DAX&amp;NIKKEI"),""))</f>
        <v/>
      </c>
      <c r="AQ1276" s="3">
        <f t="shared" si="720"/>
        <v>43543</v>
      </c>
      <c r="AR1276" cm="1">
        <f t="array" ref="AR1276">IF(AM1276="BASE",AE1276,_xlfn.IFS(AN1276="DAX",AG1276,AN1276="NIKKEI",AH1276,AN1276="SP",AF1276,AN1276="",MAX(AI1276:AK1276)))</f>
        <v>0.76539147621560677</v>
      </c>
      <c r="AS1276" s="4">
        <f t="shared" si="692"/>
        <v>0.76020470523338746</v>
      </c>
      <c r="AT1276" s="4">
        <f t="shared" si="693"/>
        <v>0.79825674832612792</v>
      </c>
      <c r="AU1276" s="4">
        <f t="shared" si="694"/>
        <v>9.7962846982957804E-6</v>
      </c>
      <c r="AV1276" s="4">
        <f t="shared" si="695"/>
        <v>4.5631769373349895E-4</v>
      </c>
      <c r="AW1276" s="4">
        <f t="shared" si="696"/>
        <v>2.1468123705974586E-2</v>
      </c>
      <c r="AX1276" s="4">
        <f t="shared" si="697"/>
        <v>6.814953166822576E-3</v>
      </c>
      <c r="AY1276" s="4">
        <f t="shared" si="698"/>
        <v>3.1789907745225616E-3</v>
      </c>
      <c r="AZ1276" s="4">
        <f t="shared" si="699"/>
        <v>-11.969850116490296</v>
      </c>
      <c r="BA1276" s="6" t="str">
        <f t="shared" si="700"/>
        <v>WEAKEN</v>
      </c>
      <c r="BB1276" s="4">
        <f t="shared" si="701"/>
        <v>0</v>
      </c>
      <c r="BC1276" s="4">
        <f t="shared" si="702"/>
        <v>0.60295548643614738</v>
      </c>
      <c r="BD1276" s="4">
        <f t="shared" si="703"/>
        <v>0.77882552653643133</v>
      </c>
      <c r="BE1276" s="4">
        <f t="shared" si="721"/>
        <v>0.05</v>
      </c>
      <c r="BF1276" s="4" t="str">
        <f t="shared" si="722"/>
        <v/>
      </c>
      <c r="BG1276" s="4" t="str">
        <f t="shared" si="723"/>
        <v/>
      </c>
      <c r="BH1276" s="4" t="str">
        <f t="shared" si="724"/>
        <v/>
      </c>
      <c r="BI1276" s="4" t="str">
        <f t="shared" si="725"/>
        <v/>
      </c>
      <c r="BJ1276" s="4" t="str">
        <f t="shared" si="726"/>
        <v/>
      </c>
      <c r="BK1276" s="4" t="str">
        <f t="shared" si="727"/>
        <v/>
      </c>
      <c r="BS1276" s="3" t="str">
        <f t="shared" si="704"/>
        <v/>
      </c>
      <c r="BT1276" s="5">
        <f t="shared" si="705"/>
        <v>-3.8052043092740462E-2</v>
      </c>
      <c r="BU1276" s="3"/>
    </row>
    <row r="1277" spans="1:73" x14ac:dyDescent="0.2">
      <c r="A1277" s="1">
        <v>43544</v>
      </c>
      <c r="C1277">
        <v>0.76331890737792496</v>
      </c>
      <c r="D1277">
        <v>0.76417686744076008</v>
      </c>
      <c r="E1277">
        <v>0.76402107318072465</v>
      </c>
      <c r="F1277">
        <v>0.76491846190542245</v>
      </c>
      <c r="G1277">
        <v>0.76503930587584679</v>
      </c>
      <c r="H1277">
        <v>0.7654605383576123</v>
      </c>
      <c r="I1277">
        <v>0.76534675783689465</v>
      </c>
      <c r="J1277">
        <v>0.76602058834524722</v>
      </c>
      <c r="M1277">
        <f>'[1]CAC_SWISS (-SP-NIKKEI-DAX)'!AC1362</f>
        <v>0</v>
      </c>
      <c r="N1277">
        <f>'[1]CAC_SWISS_SP (-NIKKEI-DAX)'!AD1362</f>
        <v>0</v>
      </c>
      <c r="O1277">
        <f>'[1]CAC_SWISS_DAX (-SP-NIKKEI)'!AD1362</f>
        <v>0</v>
      </c>
      <c r="P1277">
        <f>'[1]CAC_SWISS_NIKKEI (-SP-DAX)'!AD1362</f>
        <v>0</v>
      </c>
      <c r="Q1277">
        <f>'[1]CAC_SWISS_DAX_SP (-NIKKEI)'!AF1362</f>
        <v>0</v>
      </c>
      <c r="R1277">
        <f>'[1]CAC_SWISS_SP_NIKKEI (-DAX)'!AF1362</f>
        <v>0</v>
      </c>
      <c r="S1277">
        <f>'[1]CAC_SWISS_DAX_NIKKEI (-SP)'!AF1362</f>
        <v>0</v>
      </c>
      <c r="V1277" t="str">
        <f t="shared" si="714"/>
        <v>BASE</v>
      </c>
      <c r="W1277" t="str">
        <f t="shared" si="715"/>
        <v>BASE+SP</v>
      </c>
      <c r="X1277" t="str">
        <f t="shared" si="716"/>
        <v>BASE+DAX</v>
      </c>
      <c r="Y1277" t="str">
        <f t="shared" si="717"/>
        <v>BASE+NIKKEI</v>
      </c>
      <c r="Z1277" s="2" t="str">
        <f t="shared" si="718"/>
        <v>- NIKKEI</v>
      </c>
      <c r="AA1277" s="2" t="str">
        <f t="shared" si="728"/>
        <v>- DAX</v>
      </c>
      <c r="AB1277" s="2" t="str">
        <f t="shared" si="706"/>
        <v>- SP</v>
      </c>
      <c r="AE1277">
        <f t="shared" si="707"/>
        <v>0.76331890737792496</v>
      </c>
      <c r="AF1277">
        <f t="shared" si="708"/>
        <v>0.76417686744076008</v>
      </c>
      <c r="AG1277">
        <f t="shared" si="709"/>
        <v>0.76402107318072465</v>
      </c>
      <c r="AH1277">
        <f t="shared" si="710"/>
        <v>0.76491846190542245</v>
      </c>
      <c r="AI1277">
        <f t="shared" si="711"/>
        <v>0.76503930587584679</v>
      </c>
      <c r="AJ1277">
        <f t="shared" si="712"/>
        <v>0.7654605383576123</v>
      </c>
      <c r="AK1277">
        <f t="shared" si="713"/>
        <v>0.76534675783689465</v>
      </c>
      <c r="AM1277" t="str">
        <f t="shared" si="719"/>
        <v>BASE</v>
      </c>
      <c r="AN1277" t="str" cm="1">
        <f t="array" ref="AN1277">IF(AM1277="",_xlfn.IFS(AF1277=MAX(AF1277:AH1277),"SP",AG1277=MAX(AF1277:AH1277),"DAX",AH1277=MAX(AF1277:AH1277),"NIKKEI",MAX(AF1277:AH1277)=0,""),"")</f>
        <v/>
      </c>
      <c r="AO1277" t="str" cm="1">
        <f t="array" ref="AO1277">IF(AM1277="BASE","",IF(MAX(AF1277:AH1277)=0,_xlfn.IFS(AI1277=MAX(AI1277:AK1277),"SP&amp;DAX",AJ1277=MAX(AI1277:AK1277),"SP&amp;NIKKEI",AK1277=MAX(AI1277:AK1277),"DAX&amp;NIKKEI"),""))</f>
        <v/>
      </c>
      <c r="AQ1277" s="3">
        <f t="shared" si="720"/>
        <v>43544</v>
      </c>
      <c r="AR1277" cm="1">
        <f t="array" ref="AR1277">IF(AM1277="BASE",AE1277,_xlfn.IFS(AN1277="DAX",AG1277,AN1277="NIKKEI",AH1277,AN1277="SP",AF1277,AN1277="",MAX(AI1277:AK1277)))</f>
        <v>0.76331890737792496</v>
      </c>
      <c r="AS1277" s="4">
        <f t="shared" si="692"/>
        <v>0.76051233477138269</v>
      </c>
      <c r="AT1277" s="4">
        <f t="shared" si="693"/>
        <v>0.79833985567401466</v>
      </c>
      <c r="AU1277" s="4">
        <f t="shared" si="694"/>
        <v>1.076855789249226E-5</v>
      </c>
      <c r="AV1277" s="4">
        <f t="shared" si="695"/>
        <v>4.4951079934596764E-4</v>
      </c>
      <c r="AW1277" s="4">
        <f t="shared" si="696"/>
        <v>2.3956171705241277E-2</v>
      </c>
      <c r="AX1277" s="4">
        <f t="shared" si="697"/>
        <v>6.7654721050933488E-3</v>
      </c>
      <c r="AY1277" s="4">
        <f t="shared" si="698"/>
        <v>3.1728649161552052E-3</v>
      </c>
      <c r="AZ1277" s="4">
        <f t="shared" si="699"/>
        <v>-11.922197100174808</v>
      </c>
      <c r="BA1277" s="6" t="str">
        <f t="shared" si="700"/>
        <v>WEAKEN</v>
      </c>
      <c r="BB1277" s="4">
        <f t="shared" si="701"/>
        <v>0</v>
      </c>
      <c r="BC1277" s="4">
        <f t="shared" si="702"/>
        <v>0.60295548643614738</v>
      </c>
      <c r="BD1277" s="4">
        <f t="shared" si="703"/>
        <v>0.77882552653643133</v>
      </c>
      <c r="BE1277" s="4">
        <f t="shared" si="721"/>
        <v>0.05</v>
      </c>
      <c r="BF1277" s="4" t="str">
        <f t="shared" si="722"/>
        <v/>
      </c>
      <c r="BG1277" s="4" t="str">
        <f t="shared" si="723"/>
        <v/>
      </c>
      <c r="BH1277" s="4" t="str">
        <f t="shared" si="724"/>
        <v/>
      </c>
      <c r="BI1277" s="4" t="str">
        <f t="shared" si="725"/>
        <v/>
      </c>
      <c r="BJ1277" s="4" t="str">
        <f t="shared" si="726"/>
        <v/>
      </c>
      <c r="BK1277" s="4" t="str">
        <f t="shared" si="727"/>
        <v/>
      </c>
      <c r="BS1277" s="3" t="str">
        <f t="shared" si="704"/>
        <v/>
      </c>
      <c r="BT1277" s="5">
        <f t="shared" si="705"/>
        <v>-3.7827520902631973E-2</v>
      </c>
      <c r="BU1277" s="3"/>
    </row>
    <row r="1278" spans="1:73" x14ac:dyDescent="0.2">
      <c r="A1278" s="1">
        <v>43545</v>
      </c>
      <c r="C1278">
        <v>0.75150873519128736</v>
      </c>
      <c r="D1278">
        <v>0.75167620050393791</v>
      </c>
      <c r="E1278">
        <v>0.7515332013899112</v>
      </c>
      <c r="F1278">
        <v>0.7527323614128002</v>
      </c>
      <c r="G1278">
        <v>0.75171382986046487</v>
      </c>
      <c r="H1278">
        <v>0.75279015627368839</v>
      </c>
      <c r="I1278">
        <v>0.75273236753560713</v>
      </c>
      <c r="J1278">
        <v>0.75279079521387393</v>
      </c>
      <c r="M1278">
        <f>'[1]CAC_SWISS (-SP-NIKKEI-DAX)'!AC1363</f>
        <v>0</v>
      </c>
      <c r="N1278">
        <f>'[1]CAC_SWISS_SP (-NIKKEI-DAX)'!AD1363</f>
        <v>0</v>
      </c>
      <c r="O1278">
        <f>'[1]CAC_SWISS_DAX (-SP-NIKKEI)'!AD1363</f>
        <v>0</v>
      </c>
      <c r="P1278">
        <f>'[1]CAC_SWISS_NIKKEI (-SP-DAX)'!AD1363</f>
        <v>0</v>
      </c>
      <c r="Q1278">
        <f>'[1]CAC_SWISS_DAX_SP (-NIKKEI)'!AF1363</f>
        <v>0</v>
      </c>
      <c r="R1278">
        <f>'[1]CAC_SWISS_SP_NIKKEI (-DAX)'!AF1363</f>
        <v>0</v>
      </c>
      <c r="S1278">
        <f>'[1]CAC_SWISS_DAX_NIKKEI (-SP)'!AF1363</f>
        <v>0</v>
      </c>
      <c r="V1278" t="str">
        <f t="shared" si="714"/>
        <v>BASE</v>
      </c>
      <c r="W1278" t="str">
        <f t="shared" si="715"/>
        <v>BASE+SP</v>
      </c>
      <c r="X1278" t="str">
        <f t="shared" si="716"/>
        <v>BASE+DAX</v>
      </c>
      <c r="Y1278" t="str">
        <f t="shared" si="717"/>
        <v>BASE+NIKKEI</v>
      </c>
      <c r="Z1278" s="2" t="str">
        <f t="shared" si="718"/>
        <v>- NIKKEI</v>
      </c>
      <c r="AA1278" s="2" t="str">
        <f t="shared" si="728"/>
        <v>- DAX</v>
      </c>
      <c r="AB1278" s="2" t="str">
        <f t="shared" si="706"/>
        <v>- SP</v>
      </c>
      <c r="AE1278">
        <f t="shared" si="707"/>
        <v>0.75150873519128736</v>
      </c>
      <c r="AF1278">
        <f t="shared" si="708"/>
        <v>0.75167620050393791</v>
      </c>
      <c r="AG1278">
        <f t="shared" si="709"/>
        <v>0.7515332013899112</v>
      </c>
      <c r="AH1278">
        <f t="shared" si="710"/>
        <v>0.7527323614128002</v>
      </c>
      <c r="AI1278">
        <f t="shared" si="711"/>
        <v>0.75171382986046487</v>
      </c>
      <c r="AJ1278">
        <f t="shared" si="712"/>
        <v>0.75279015627368839</v>
      </c>
      <c r="AK1278">
        <f t="shared" si="713"/>
        <v>0.75273236753560713</v>
      </c>
      <c r="AM1278" t="str">
        <f t="shared" si="719"/>
        <v>BASE</v>
      </c>
      <c r="AN1278" t="str" cm="1">
        <f t="array" ref="AN1278">IF(AM1278="",_xlfn.IFS(AF1278=MAX(AF1278:AH1278),"SP",AG1278=MAX(AF1278:AH1278),"DAX",AH1278=MAX(AF1278:AH1278),"NIKKEI",MAX(AF1278:AH1278)=0,""),"")</f>
        <v/>
      </c>
      <c r="AO1278" t="str" cm="1">
        <f t="array" ref="AO1278">IF(AM1278="BASE","",IF(MAX(AF1278:AH1278)=0,_xlfn.IFS(AI1278=MAX(AI1278:AK1278),"SP&amp;DAX",AJ1278=MAX(AI1278:AK1278),"SP&amp;NIKKEI",AK1278=MAX(AI1278:AK1278),"DAX&amp;NIKKEI"),""))</f>
        <v/>
      </c>
      <c r="AQ1278" s="3">
        <f t="shared" si="720"/>
        <v>43545</v>
      </c>
      <c r="AR1278" cm="1">
        <f t="array" ref="AR1278">IF(AM1278="BASE",AE1278,_xlfn.IFS(AN1278="DAX",AG1278,AN1278="NIKKEI",AH1278,AN1278="SP",AF1278,AN1278="",MAX(AI1278:AK1278)))</f>
        <v>0.75150873519128736</v>
      </c>
      <c r="AS1278" s="4">
        <f t="shared" si="692"/>
        <v>0.75981792720382457</v>
      </c>
      <c r="AT1278" s="4">
        <f t="shared" si="693"/>
        <v>0.79785542324651904</v>
      </c>
      <c r="AU1278" s="4">
        <f t="shared" si="694"/>
        <v>1.8768685446560511E-5</v>
      </c>
      <c r="AV1278" s="4">
        <f t="shared" si="695"/>
        <v>4.7673196492334873E-4</v>
      </c>
      <c r="AW1278" s="4">
        <f t="shared" si="696"/>
        <v>3.9369471374922867E-2</v>
      </c>
      <c r="AX1278" s="4">
        <f t="shared" si="697"/>
        <v>6.9771228805432101E-3</v>
      </c>
      <c r="AY1278" s="4">
        <f t="shared" si="698"/>
        <v>3.3780923378621589E-3</v>
      </c>
      <c r="AZ1278" s="4">
        <f t="shared" si="699"/>
        <v>-11.260052194655717</v>
      </c>
      <c r="BA1278" s="6" t="str">
        <f t="shared" si="700"/>
        <v>WEAKEN</v>
      </c>
      <c r="BB1278" s="4">
        <f t="shared" si="701"/>
        <v>0</v>
      </c>
      <c r="BC1278" s="4">
        <f t="shared" si="702"/>
        <v>0.60295548643614738</v>
      </c>
      <c r="BD1278" s="4">
        <f t="shared" si="703"/>
        <v>0.77882552653643133</v>
      </c>
      <c r="BE1278" s="4">
        <f t="shared" si="721"/>
        <v>0.05</v>
      </c>
      <c r="BF1278" s="4" t="str">
        <f t="shared" si="722"/>
        <v/>
      </c>
      <c r="BG1278" s="4" t="str">
        <f t="shared" si="723"/>
        <v/>
      </c>
      <c r="BH1278" s="4" t="str">
        <f t="shared" si="724"/>
        <v/>
      </c>
      <c r="BI1278" s="4" t="str">
        <f t="shared" si="725"/>
        <v/>
      </c>
      <c r="BJ1278" s="4" t="str">
        <f t="shared" si="726"/>
        <v/>
      </c>
      <c r="BK1278" s="4" t="str">
        <f t="shared" si="727"/>
        <v/>
      </c>
      <c r="BS1278" s="3" t="str">
        <f t="shared" si="704"/>
        <v/>
      </c>
      <c r="BT1278" s="5">
        <f t="shared" si="705"/>
        <v>-3.8037496042694463E-2</v>
      </c>
      <c r="BU1278" s="3"/>
    </row>
    <row r="1279" spans="1:73" x14ac:dyDescent="0.2">
      <c r="A1279" s="1">
        <v>43546</v>
      </c>
      <c r="C1279">
        <v>0.76298453758514195</v>
      </c>
      <c r="D1279">
        <v>0.76301549142884451</v>
      </c>
      <c r="E1279">
        <v>0.76298927548753515</v>
      </c>
      <c r="F1279">
        <v>0.76405260930186236</v>
      </c>
      <c r="G1279">
        <v>0.76301841047463936</v>
      </c>
      <c r="H1279">
        <v>0.7640532382626245</v>
      </c>
      <c r="I1279">
        <v>0.76409660705225024</v>
      </c>
      <c r="J1279">
        <v>0.76409661402448492</v>
      </c>
      <c r="M1279">
        <f>'[1]CAC_SWISS (-SP-NIKKEI-DAX)'!AC1364</f>
        <v>0</v>
      </c>
      <c r="N1279">
        <f>'[1]CAC_SWISS_SP (-NIKKEI-DAX)'!AD1364</f>
        <v>0</v>
      </c>
      <c r="O1279">
        <f>'[1]CAC_SWISS_DAX (-SP-NIKKEI)'!AD1364</f>
        <v>0</v>
      </c>
      <c r="P1279">
        <f>'[1]CAC_SWISS_NIKKEI (-SP-DAX)'!AD1364</f>
        <v>0</v>
      </c>
      <c r="Q1279">
        <f>'[1]CAC_SWISS_DAX_SP (-NIKKEI)'!AF1364</f>
        <v>0</v>
      </c>
      <c r="R1279">
        <f>'[1]CAC_SWISS_SP_NIKKEI (-DAX)'!AF1364</f>
        <v>0</v>
      </c>
      <c r="S1279">
        <f>'[1]CAC_SWISS_DAX_NIKKEI (-SP)'!AF1364</f>
        <v>0</v>
      </c>
      <c r="V1279" t="str">
        <f t="shared" si="714"/>
        <v>BASE</v>
      </c>
      <c r="W1279" t="str">
        <f t="shared" si="715"/>
        <v>BASE+SP</v>
      </c>
      <c r="X1279" t="str">
        <f t="shared" si="716"/>
        <v>BASE+DAX</v>
      </c>
      <c r="Y1279" t="str">
        <f t="shared" si="717"/>
        <v>BASE+NIKKEI</v>
      </c>
      <c r="Z1279" s="2" t="str">
        <f t="shared" si="718"/>
        <v>- NIKKEI</v>
      </c>
      <c r="AA1279" s="2" t="str">
        <f t="shared" si="728"/>
        <v>- DAX</v>
      </c>
      <c r="AB1279" s="2" t="str">
        <f t="shared" si="706"/>
        <v>- SP</v>
      </c>
      <c r="AE1279">
        <f t="shared" si="707"/>
        <v>0.76298453758514195</v>
      </c>
      <c r="AF1279">
        <f t="shared" si="708"/>
        <v>0.76301549142884451</v>
      </c>
      <c r="AG1279">
        <f t="shared" si="709"/>
        <v>0.76298927548753515</v>
      </c>
      <c r="AH1279">
        <f t="shared" si="710"/>
        <v>0.76405260930186236</v>
      </c>
      <c r="AI1279">
        <f t="shared" si="711"/>
        <v>0.76301841047463936</v>
      </c>
      <c r="AJ1279">
        <f t="shared" si="712"/>
        <v>0.7640532382626245</v>
      </c>
      <c r="AK1279">
        <f t="shared" si="713"/>
        <v>0.76409660705225024</v>
      </c>
      <c r="AM1279" t="str">
        <f t="shared" si="719"/>
        <v>BASE</v>
      </c>
      <c r="AN1279" t="str" cm="1">
        <f t="array" ref="AN1279">IF(AM1279="",_xlfn.IFS(AF1279=MAX(AF1279:AH1279),"SP",AG1279=MAX(AF1279:AH1279),"DAX",AH1279=MAX(AF1279:AH1279),"NIKKEI",MAX(AF1279:AH1279)=0,""),"")</f>
        <v/>
      </c>
      <c r="AO1279" t="str" cm="1">
        <f t="array" ref="AO1279">IF(AM1279="BASE","",IF(MAX(AF1279:AH1279)=0,_xlfn.IFS(AI1279=MAX(AI1279:AK1279),"SP&amp;DAX",AJ1279=MAX(AI1279:AK1279),"SP&amp;NIKKEI",AK1279=MAX(AI1279:AK1279),"DAX&amp;NIKKEI"),""))</f>
        <v/>
      </c>
      <c r="AQ1279" s="3">
        <f t="shared" si="720"/>
        <v>43546</v>
      </c>
      <c r="AR1279" cm="1">
        <f t="array" ref="AR1279">IF(AM1279="BASE",AE1279,_xlfn.IFS(AN1279="DAX",AG1279,AN1279="NIKKEI",AH1279,AN1279="SP",AF1279,AN1279="",MAX(AI1279:AK1279)))</f>
        <v>0.76298453758514195</v>
      </c>
      <c r="AS1279" s="4">
        <f t="shared" ref="AS1279:AS1342" si="729">AVERAGE($AR1270:$AR1279)</f>
        <v>0.76008460251876586</v>
      </c>
      <c r="AT1279" s="4">
        <f t="shared" ref="AT1279:AT1342" si="730">AVERAGE($AR1220:$AR1269)</f>
        <v>0.7971154060041985</v>
      </c>
      <c r="AU1279" s="4">
        <f t="shared" ref="AU1279:AU1342" si="731">_xlfn.VAR.S($AR1270:$AR1279)</f>
        <v>1.9776063981981576E-5</v>
      </c>
      <c r="AV1279" s="4">
        <f t="shared" ref="AV1279:AV1342" si="732">_xlfn.VAR.S($AR1220:$AR1269)</f>
        <v>5.0492390211360756E-4</v>
      </c>
      <c r="AW1279" s="4">
        <f t="shared" ref="AW1279:AW1342" si="733">AU1279/AV1279</f>
        <v>3.9166424681420557E-2</v>
      </c>
      <c r="AX1279" s="4">
        <f t="shared" ref="AX1279:AX1342" si="734">SQRT(60*(AU1279*9+AV1279*49)/(58*500))</f>
        <v>7.1803259621625861E-3</v>
      </c>
      <c r="AY1279" s="4">
        <f t="shared" ref="AY1279:AY1342" si="735">SQRT(AU1279/10+AV1279/50)</f>
        <v>3.4750661059137146E-3</v>
      </c>
      <c r="AZ1279" s="4">
        <f t="shared" ref="AZ1279:AZ1342" si="736">IF(AW1279&lt;$AX$1,(AS1279-AT1279)/AY1279,IF(AW1279&gt;$AY$1,(AS1279-AT1279)/AY1279,(AS1279-AT1279)/AX1279))</f>
        <v>-10.656143611891368</v>
      </c>
      <c r="BA1279" s="6" t="str">
        <f t="shared" ref="BA1279:BA1342" si="737">IF(AZ1279&lt;$BA$1,"WEAKEN",IF(AZ1279&gt;ABS($BA$1),"STRENGTHEN","NEUTRAL"))</f>
        <v>WEAKEN</v>
      </c>
      <c r="BB1279" s="4">
        <f t="shared" ref="BB1279:BB1342" si="738">IF(BA1279="WEAKEN",0,IF(BA1279="STRENGTHEN",0.1,BB1278))</f>
        <v>0</v>
      </c>
      <c r="BC1279" s="4">
        <f t="shared" ref="BC1279:BC1342" si="739">$AV$2637</f>
        <v>0.60295548643614738</v>
      </c>
      <c r="BD1279" s="4">
        <f t="shared" ref="BD1279:BD1342" si="740">$AV$2639</f>
        <v>0.77882552653643133</v>
      </c>
      <c r="BE1279" s="4">
        <f t="shared" si="721"/>
        <v>0.05</v>
      </c>
      <c r="BF1279" s="4" t="str">
        <f t="shared" si="722"/>
        <v/>
      </c>
      <c r="BG1279" s="4" t="str">
        <f t="shared" si="723"/>
        <v/>
      </c>
      <c r="BH1279" s="4" t="str">
        <f t="shared" si="724"/>
        <v/>
      </c>
      <c r="BI1279" s="4" t="str">
        <f t="shared" si="725"/>
        <v/>
      </c>
      <c r="BJ1279" s="4" t="str">
        <f t="shared" si="726"/>
        <v/>
      </c>
      <c r="BK1279" s="4" t="str">
        <f t="shared" si="727"/>
        <v/>
      </c>
      <c r="BS1279" s="3" t="str">
        <f t="shared" ref="BS1279:BS1342" si="741">IF(BB1279&lt;&gt;BB1278, "Change", "")</f>
        <v/>
      </c>
      <c r="BT1279" s="5">
        <f t="shared" ref="BT1279:BT1342" si="742">AS1279-AT1279</f>
        <v>-3.703080348543264E-2</v>
      </c>
      <c r="BU1279" s="3"/>
    </row>
    <row r="1280" spans="1:73" x14ac:dyDescent="0.2">
      <c r="A1280" s="1">
        <v>43549</v>
      </c>
      <c r="C1280">
        <v>0.76581395931594498</v>
      </c>
      <c r="D1280">
        <v>0.76588816473018884</v>
      </c>
      <c r="E1280">
        <v>0.7658139804523908</v>
      </c>
      <c r="F1280">
        <v>0.76635037323760191</v>
      </c>
      <c r="G1280">
        <v>0.76588854237364701</v>
      </c>
      <c r="H1280">
        <v>0.76637916745560675</v>
      </c>
      <c r="I1280">
        <v>0.76636125120209797</v>
      </c>
      <c r="J1280">
        <v>0.76638661028682775</v>
      </c>
      <c r="M1280">
        <f>'[1]CAC_SWISS (-SP-NIKKEI-DAX)'!AC1365</f>
        <v>0</v>
      </c>
      <c r="N1280">
        <f>'[1]CAC_SWISS_SP (-NIKKEI-DAX)'!AD1365</f>
        <v>0</v>
      </c>
      <c r="O1280">
        <f>'[1]CAC_SWISS_DAX (-SP-NIKKEI)'!AD1365</f>
        <v>0</v>
      </c>
      <c r="P1280">
        <f>'[1]CAC_SWISS_NIKKEI (-SP-DAX)'!AD1365</f>
        <v>0</v>
      </c>
      <c r="Q1280">
        <f>'[1]CAC_SWISS_DAX_SP (-NIKKEI)'!AF1365</f>
        <v>0</v>
      </c>
      <c r="R1280">
        <f>'[1]CAC_SWISS_SP_NIKKEI (-DAX)'!AF1365</f>
        <v>0</v>
      </c>
      <c r="S1280">
        <f>'[1]CAC_SWISS_DAX_NIKKEI (-SP)'!AF1365</f>
        <v>0</v>
      </c>
      <c r="V1280" t="str">
        <f t="shared" si="714"/>
        <v>BASE</v>
      </c>
      <c r="W1280" t="str">
        <f t="shared" si="715"/>
        <v>BASE+SP</v>
      </c>
      <c r="X1280" t="str">
        <f t="shared" si="716"/>
        <v>BASE+DAX</v>
      </c>
      <c r="Y1280" t="str">
        <f t="shared" si="717"/>
        <v>BASE+NIKKEI</v>
      </c>
      <c r="Z1280" s="2" t="str">
        <f t="shared" si="718"/>
        <v>- NIKKEI</v>
      </c>
      <c r="AA1280" s="2" t="str">
        <f t="shared" si="728"/>
        <v>- DAX</v>
      </c>
      <c r="AB1280" s="2" t="str">
        <f t="shared" si="706"/>
        <v>- SP</v>
      </c>
      <c r="AE1280">
        <f t="shared" si="707"/>
        <v>0.76581395931594498</v>
      </c>
      <c r="AF1280">
        <f t="shared" si="708"/>
        <v>0.76588816473018884</v>
      </c>
      <c r="AG1280">
        <f t="shared" si="709"/>
        <v>0.7658139804523908</v>
      </c>
      <c r="AH1280">
        <f t="shared" si="710"/>
        <v>0.76635037323760191</v>
      </c>
      <c r="AI1280">
        <f t="shared" si="711"/>
        <v>0.76588854237364701</v>
      </c>
      <c r="AJ1280">
        <f t="shared" si="712"/>
        <v>0.76637916745560675</v>
      </c>
      <c r="AK1280">
        <f t="shared" si="713"/>
        <v>0.76636125120209797</v>
      </c>
      <c r="AM1280" t="str">
        <f t="shared" si="719"/>
        <v>BASE</v>
      </c>
      <c r="AN1280" t="str" cm="1">
        <f t="array" ref="AN1280">IF(AM1280="",_xlfn.IFS(AF1280=MAX(AF1280:AH1280),"SP",AG1280=MAX(AF1280:AH1280),"DAX",AH1280=MAX(AF1280:AH1280),"NIKKEI",MAX(AF1280:AH1280)=0,""),"")</f>
        <v/>
      </c>
      <c r="AO1280" t="str" cm="1">
        <f t="array" ref="AO1280">IF(AM1280="BASE","",IF(MAX(AF1280:AH1280)=0,_xlfn.IFS(AI1280=MAX(AI1280:AK1280),"SP&amp;DAX",AJ1280=MAX(AI1280:AK1280),"SP&amp;NIKKEI",AK1280=MAX(AI1280:AK1280),"DAX&amp;NIKKEI"),""))</f>
        <v/>
      </c>
      <c r="AQ1280" s="3">
        <f t="shared" si="720"/>
        <v>43549</v>
      </c>
      <c r="AR1280" cm="1">
        <f t="array" ref="AR1280">IF(AM1280="BASE",AE1280,_xlfn.IFS(AN1280="DAX",AG1280,AN1280="NIKKEI",AH1280,AN1280="SP",AF1280,AN1280="",MAX(AI1280:AK1280)))</f>
        <v>0.76581395931594498</v>
      </c>
      <c r="AS1280" s="4">
        <f t="shared" si="729"/>
        <v>0.76070660638276677</v>
      </c>
      <c r="AT1280" s="4">
        <f t="shared" si="730"/>
        <v>0.79647379048129308</v>
      </c>
      <c r="AU1280" s="4">
        <f t="shared" si="731"/>
        <v>2.2966716489779026E-5</v>
      </c>
      <c r="AV1280" s="4">
        <f t="shared" si="732"/>
        <v>5.3263159641694468E-4</v>
      </c>
      <c r="AW1280" s="4">
        <f t="shared" si="733"/>
        <v>4.311932796378954E-2</v>
      </c>
      <c r="AX1280" s="4">
        <f t="shared" si="734"/>
        <v>7.3773626732572192E-3</v>
      </c>
      <c r="AY1280" s="4">
        <f t="shared" si="735"/>
        <v>3.5985140790771955E-3</v>
      </c>
      <c r="AZ1280" s="4">
        <f t="shared" si="736"/>
        <v>-9.9394314743652359</v>
      </c>
      <c r="BA1280" s="6" t="str">
        <f t="shared" si="737"/>
        <v>WEAKEN</v>
      </c>
      <c r="BB1280" s="4">
        <f t="shared" si="738"/>
        <v>0</v>
      </c>
      <c r="BC1280" s="4">
        <f t="shared" si="739"/>
        <v>0.60295548643614738</v>
      </c>
      <c r="BD1280" s="4">
        <f t="shared" si="740"/>
        <v>0.77882552653643133</v>
      </c>
      <c r="BE1280" s="4">
        <f t="shared" si="721"/>
        <v>0.05</v>
      </c>
      <c r="BF1280" s="4" t="str">
        <f t="shared" si="722"/>
        <v/>
      </c>
      <c r="BG1280" s="4" t="str">
        <f t="shared" si="723"/>
        <v/>
      </c>
      <c r="BH1280" s="4" t="str">
        <f t="shared" si="724"/>
        <v/>
      </c>
      <c r="BI1280" s="4" t="str">
        <f t="shared" si="725"/>
        <v/>
      </c>
      <c r="BJ1280" s="4" t="str">
        <f t="shared" si="726"/>
        <v/>
      </c>
      <c r="BK1280" s="4" t="str">
        <f t="shared" si="727"/>
        <v/>
      </c>
      <c r="BS1280" s="3" t="str">
        <f t="shared" si="741"/>
        <v/>
      </c>
      <c r="BT1280" s="5">
        <f t="shared" si="742"/>
        <v>-3.5767184098526306E-2</v>
      </c>
      <c r="BU1280" s="3"/>
    </row>
    <row r="1281" spans="1:73" x14ac:dyDescent="0.2">
      <c r="A1281" s="1">
        <v>43550</v>
      </c>
      <c r="C1281">
        <v>0.7600661702054784</v>
      </c>
      <c r="D1281">
        <v>0.7603063617644289</v>
      </c>
      <c r="E1281">
        <v>0.76007520368805759</v>
      </c>
      <c r="F1281">
        <v>0.7612710240474081</v>
      </c>
      <c r="G1281">
        <v>0.76030983975598843</v>
      </c>
      <c r="H1281">
        <v>0.76138556623657305</v>
      </c>
      <c r="I1281">
        <v>0.76133827233583728</v>
      </c>
      <c r="J1281">
        <v>0.76143739411407863</v>
      </c>
      <c r="M1281">
        <f>'[1]CAC_SWISS (-SP-NIKKEI-DAX)'!AC1366</f>
        <v>0</v>
      </c>
      <c r="N1281">
        <f>'[1]CAC_SWISS_SP (-NIKKEI-DAX)'!AD1366</f>
        <v>0</v>
      </c>
      <c r="O1281">
        <f>'[1]CAC_SWISS_DAX (-SP-NIKKEI)'!AD1366</f>
        <v>0</v>
      </c>
      <c r="P1281">
        <f>'[1]CAC_SWISS_NIKKEI (-SP-DAX)'!AD1366</f>
        <v>0</v>
      </c>
      <c r="Q1281">
        <f>'[1]CAC_SWISS_DAX_SP (-NIKKEI)'!AF1366</f>
        <v>0</v>
      </c>
      <c r="R1281">
        <f>'[1]CAC_SWISS_SP_NIKKEI (-DAX)'!AF1366</f>
        <v>0</v>
      </c>
      <c r="S1281">
        <f>'[1]CAC_SWISS_DAX_NIKKEI (-SP)'!AF1366</f>
        <v>0</v>
      </c>
      <c r="V1281" t="str">
        <f t="shared" si="714"/>
        <v>BASE</v>
      </c>
      <c r="W1281" t="str">
        <f t="shared" si="715"/>
        <v>BASE+SP</v>
      </c>
      <c r="X1281" t="str">
        <f t="shared" si="716"/>
        <v>BASE+DAX</v>
      </c>
      <c r="Y1281" t="str">
        <f t="shared" si="717"/>
        <v>BASE+NIKKEI</v>
      </c>
      <c r="Z1281" s="2" t="str">
        <f t="shared" si="718"/>
        <v>- NIKKEI</v>
      </c>
      <c r="AA1281" s="2" t="str">
        <f t="shared" si="728"/>
        <v>- DAX</v>
      </c>
      <c r="AB1281" s="2" t="str">
        <f t="shared" si="706"/>
        <v>- SP</v>
      </c>
      <c r="AE1281">
        <f t="shared" si="707"/>
        <v>0.7600661702054784</v>
      </c>
      <c r="AF1281">
        <f t="shared" si="708"/>
        <v>0.7603063617644289</v>
      </c>
      <c r="AG1281">
        <f t="shared" si="709"/>
        <v>0.76007520368805759</v>
      </c>
      <c r="AH1281">
        <f t="shared" si="710"/>
        <v>0.7612710240474081</v>
      </c>
      <c r="AI1281">
        <f t="shared" si="711"/>
        <v>0.76030983975598843</v>
      </c>
      <c r="AJ1281">
        <f t="shared" si="712"/>
        <v>0.76138556623657305</v>
      </c>
      <c r="AK1281">
        <f t="shared" si="713"/>
        <v>0.76133827233583728</v>
      </c>
      <c r="AM1281" t="str">
        <f t="shared" si="719"/>
        <v>BASE</v>
      </c>
      <c r="AN1281" t="str" cm="1">
        <f t="array" ref="AN1281">IF(AM1281="",_xlfn.IFS(AF1281=MAX(AF1281:AH1281),"SP",AG1281=MAX(AF1281:AH1281),"DAX",AH1281=MAX(AF1281:AH1281),"NIKKEI",MAX(AF1281:AH1281)=0,""),"")</f>
        <v/>
      </c>
      <c r="AO1281" t="str" cm="1">
        <f t="array" ref="AO1281">IF(AM1281="BASE","",IF(MAX(AF1281:AH1281)=0,_xlfn.IFS(AI1281=MAX(AI1281:AK1281),"SP&amp;DAX",AJ1281=MAX(AI1281:AK1281),"SP&amp;NIKKEI",AK1281=MAX(AI1281:AK1281),"DAX&amp;NIKKEI"),""))</f>
        <v/>
      </c>
      <c r="AQ1281" s="3">
        <f t="shared" si="720"/>
        <v>43550</v>
      </c>
      <c r="AR1281" cm="1">
        <f t="array" ref="AR1281">IF(AM1281="BASE",AE1281,_xlfn.IFS(AN1281="DAX",AG1281,AN1281="NIKKEI",AH1281,AN1281="SP",AF1281,AN1281="",MAX(AI1281:AK1281)))</f>
        <v>0.7600661702054784</v>
      </c>
      <c r="AS1281" s="4">
        <f t="shared" si="729"/>
        <v>0.7610526246437409</v>
      </c>
      <c r="AT1281" s="4">
        <f t="shared" si="730"/>
        <v>0.79560890264751838</v>
      </c>
      <c r="AU1281" s="4">
        <f t="shared" si="731"/>
        <v>2.1010916233264406E-5</v>
      </c>
      <c r="AV1281" s="4">
        <f t="shared" si="732"/>
        <v>5.6407320471745653E-4</v>
      </c>
      <c r="AW1281" s="4">
        <f t="shared" si="733"/>
        <v>3.7248562877204468E-2</v>
      </c>
      <c r="AX1281" s="4">
        <f t="shared" si="734"/>
        <v>7.5879239735782101E-3</v>
      </c>
      <c r="AY1281" s="4">
        <f t="shared" si="735"/>
        <v>3.6582175601890558E-3</v>
      </c>
      <c r="AZ1281" s="4">
        <f t="shared" si="736"/>
        <v>-9.4462063655917756</v>
      </c>
      <c r="BA1281" s="6" t="str">
        <f t="shared" si="737"/>
        <v>WEAKEN</v>
      </c>
      <c r="BB1281" s="4">
        <f t="shared" si="738"/>
        <v>0</v>
      </c>
      <c r="BC1281" s="4">
        <f t="shared" si="739"/>
        <v>0.60295548643614738</v>
      </c>
      <c r="BD1281" s="4">
        <f t="shared" si="740"/>
        <v>0.77882552653643133</v>
      </c>
      <c r="BE1281" s="4">
        <f t="shared" si="721"/>
        <v>0.05</v>
      </c>
      <c r="BF1281" s="4" t="str">
        <f t="shared" si="722"/>
        <v/>
      </c>
      <c r="BG1281" s="4" t="str">
        <f t="shared" si="723"/>
        <v/>
      </c>
      <c r="BH1281" s="4" t="str">
        <f t="shared" si="724"/>
        <v/>
      </c>
      <c r="BI1281" s="4" t="str">
        <f t="shared" si="725"/>
        <v/>
      </c>
      <c r="BJ1281" s="4" t="str">
        <f t="shared" si="726"/>
        <v/>
      </c>
      <c r="BK1281" s="4" t="str">
        <f t="shared" si="727"/>
        <v/>
      </c>
      <c r="BS1281" s="3" t="str">
        <f t="shared" si="741"/>
        <v/>
      </c>
      <c r="BT1281" s="5">
        <f t="shared" si="742"/>
        <v>-3.4556278003777474E-2</v>
      </c>
      <c r="BU1281" s="3"/>
    </row>
    <row r="1282" spans="1:73" x14ac:dyDescent="0.2">
      <c r="A1282" s="1">
        <v>43551</v>
      </c>
      <c r="C1282">
        <v>0.75973491947280458</v>
      </c>
      <c r="D1282">
        <v>0.75998498732567887</v>
      </c>
      <c r="E1282">
        <v>0.7597427288796067</v>
      </c>
      <c r="F1282">
        <v>0.760958571819501</v>
      </c>
      <c r="G1282">
        <v>0.75998767847000814</v>
      </c>
      <c r="H1282">
        <v>0.76108052220801059</v>
      </c>
      <c r="I1282">
        <v>0.76102274796912162</v>
      </c>
      <c r="J1282">
        <v>0.76112933438371611</v>
      </c>
      <c r="M1282">
        <f>'[1]CAC_SWISS (-SP-NIKKEI-DAX)'!AC1367</f>
        <v>0</v>
      </c>
      <c r="N1282">
        <f>'[1]CAC_SWISS_SP (-NIKKEI-DAX)'!AD1367</f>
        <v>0</v>
      </c>
      <c r="O1282">
        <f>'[1]CAC_SWISS_DAX (-SP-NIKKEI)'!AD1367</f>
        <v>0</v>
      </c>
      <c r="P1282">
        <f>'[1]CAC_SWISS_NIKKEI (-SP-DAX)'!AD1367</f>
        <v>0</v>
      </c>
      <c r="Q1282">
        <f>'[1]CAC_SWISS_DAX_SP (-NIKKEI)'!AF1367</f>
        <v>0</v>
      </c>
      <c r="R1282">
        <f>'[1]CAC_SWISS_SP_NIKKEI (-DAX)'!AF1367</f>
        <v>0</v>
      </c>
      <c r="S1282">
        <f>'[1]CAC_SWISS_DAX_NIKKEI (-SP)'!AF1367</f>
        <v>0</v>
      </c>
      <c r="V1282" t="str">
        <f t="shared" si="714"/>
        <v>BASE</v>
      </c>
      <c r="W1282" t="str">
        <f t="shared" si="715"/>
        <v>BASE+SP</v>
      </c>
      <c r="X1282" t="str">
        <f t="shared" si="716"/>
        <v>BASE+DAX</v>
      </c>
      <c r="Y1282" t="str">
        <f t="shared" si="717"/>
        <v>BASE+NIKKEI</v>
      </c>
      <c r="Z1282" s="2" t="str">
        <f t="shared" si="718"/>
        <v>- NIKKEI</v>
      </c>
      <c r="AA1282" s="2" t="str">
        <f t="shared" si="728"/>
        <v>- DAX</v>
      </c>
      <c r="AB1282" s="2" t="str">
        <f t="shared" si="706"/>
        <v>- SP</v>
      </c>
      <c r="AE1282">
        <f t="shared" si="707"/>
        <v>0.75973491947280458</v>
      </c>
      <c r="AF1282">
        <f t="shared" si="708"/>
        <v>0.75998498732567887</v>
      </c>
      <c r="AG1282">
        <f t="shared" si="709"/>
        <v>0.7597427288796067</v>
      </c>
      <c r="AH1282">
        <f t="shared" si="710"/>
        <v>0.760958571819501</v>
      </c>
      <c r="AI1282">
        <f t="shared" si="711"/>
        <v>0.75998767847000814</v>
      </c>
      <c r="AJ1282">
        <f t="shared" si="712"/>
        <v>0.76108052220801059</v>
      </c>
      <c r="AK1282">
        <f t="shared" si="713"/>
        <v>0.76102274796912162</v>
      </c>
      <c r="AM1282" t="str">
        <f t="shared" si="719"/>
        <v>BASE</v>
      </c>
      <c r="AN1282" t="str" cm="1">
        <f t="array" ref="AN1282">IF(AM1282="",_xlfn.IFS(AF1282=MAX(AF1282:AH1282),"SP",AG1282=MAX(AF1282:AH1282),"DAX",AH1282=MAX(AF1282:AH1282),"NIKKEI",MAX(AF1282:AH1282)=0,""),"")</f>
        <v/>
      </c>
      <c r="AO1282" t="str" cm="1">
        <f t="array" ref="AO1282">IF(AM1282="BASE","",IF(MAX(AF1282:AH1282)=0,_xlfn.IFS(AI1282=MAX(AI1282:AK1282),"SP&amp;DAX",AJ1282=MAX(AI1282:AK1282),"SP&amp;NIKKEI",AK1282=MAX(AI1282:AK1282),"DAX&amp;NIKKEI"),""))</f>
        <v/>
      </c>
      <c r="AQ1282" s="3">
        <f t="shared" si="720"/>
        <v>43551</v>
      </c>
      <c r="AR1282" cm="1">
        <f t="array" ref="AR1282">IF(AM1282="BASE",AE1282,_xlfn.IFS(AN1282="DAX",AG1282,AN1282="NIKKEI",AH1282,AN1282="SP",AF1282,AN1282="",MAX(AI1282:AK1282)))</f>
        <v>0.75973491947280458</v>
      </c>
      <c r="AS1282" s="4">
        <f t="shared" si="729"/>
        <v>0.76125621456366754</v>
      </c>
      <c r="AT1282" s="4">
        <f t="shared" si="730"/>
        <v>0.79479626871871378</v>
      </c>
      <c r="AU1282" s="4">
        <f t="shared" si="731"/>
        <v>1.9908160243342758E-5</v>
      </c>
      <c r="AV1282" s="4">
        <f t="shared" si="732"/>
        <v>5.9257794379267363E-4</v>
      </c>
      <c r="AW1282" s="4">
        <f t="shared" si="733"/>
        <v>3.359585089503106E-2</v>
      </c>
      <c r="AX1282" s="4">
        <f t="shared" si="734"/>
        <v>7.7746927232369761E-3</v>
      </c>
      <c r="AY1282" s="4">
        <f t="shared" si="735"/>
        <v>3.7205342224185694E-3</v>
      </c>
      <c r="AZ1282" s="4">
        <f t="shared" si="736"/>
        <v>-9.0148489840373518</v>
      </c>
      <c r="BA1282" s="6" t="str">
        <f t="shared" si="737"/>
        <v>WEAKEN</v>
      </c>
      <c r="BB1282" s="4">
        <f t="shared" si="738"/>
        <v>0</v>
      </c>
      <c r="BC1282" s="4">
        <f t="shared" si="739"/>
        <v>0.60295548643614738</v>
      </c>
      <c r="BD1282" s="4">
        <f t="shared" si="740"/>
        <v>0.77882552653643133</v>
      </c>
      <c r="BE1282" s="4">
        <f t="shared" si="721"/>
        <v>0.05</v>
      </c>
      <c r="BF1282" s="4" t="str">
        <f t="shared" si="722"/>
        <v/>
      </c>
      <c r="BG1282" s="4" t="str">
        <f t="shared" si="723"/>
        <v/>
      </c>
      <c r="BH1282" s="4" t="str">
        <f t="shared" si="724"/>
        <v/>
      </c>
      <c r="BI1282" s="4" t="str">
        <f t="shared" si="725"/>
        <v/>
      </c>
      <c r="BJ1282" s="4" t="str">
        <f t="shared" si="726"/>
        <v/>
      </c>
      <c r="BK1282" s="4" t="str">
        <f t="shared" si="727"/>
        <v/>
      </c>
      <c r="BS1282" s="3" t="str">
        <f t="shared" si="741"/>
        <v/>
      </c>
      <c r="BT1282" s="5">
        <f t="shared" si="742"/>
        <v>-3.3540054155046239E-2</v>
      </c>
      <c r="BU1282" s="3"/>
    </row>
    <row r="1283" spans="1:73" x14ac:dyDescent="0.2">
      <c r="A1283" s="1">
        <v>43552</v>
      </c>
      <c r="C1283">
        <v>0.75634102722877739</v>
      </c>
      <c r="D1283">
        <v>0.75641010331480851</v>
      </c>
      <c r="E1283">
        <v>0.75634125554214027</v>
      </c>
      <c r="F1283">
        <v>0.75807189470505987</v>
      </c>
      <c r="G1283">
        <v>0.75641013491961206</v>
      </c>
      <c r="H1283">
        <v>0.75808512186525545</v>
      </c>
      <c r="I1283">
        <v>0.75811806965395323</v>
      </c>
      <c r="J1283">
        <v>0.75812700266802324</v>
      </c>
      <c r="M1283">
        <f>'[1]CAC_SWISS (-SP-NIKKEI-DAX)'!AC1368</f>
        <v>0</v>
      </c>
      <c r="N1283">
        <f>'[1]CAC_SWISS_SP (-NIKKEI-DAX)'!AD1368</f>
        <v>0</v>
      </c>
      <c r="O1283">
        <f>'[1]CAC_SWISS_DAX (-SP-NIKKEI)'!AD1368</f>
        <v>0</v>
      </c>
      <c r="P1283">
        <f>'[1]CAC_SWISS_NIKKEI (-SP-DAX)'!AD1368</f>
        <v>0</v>
      </c>
      <c r="Q1283">
        <f>'[1]CAC_SWISS_DAX_SP (-NIKKEI)'!AF1368</f>
        <v>0</v>
      </c>
      <c r="R1283">
        <f>'[1]CAC_SWISS_SP_NIKKEI (-DAX)'!AF1368</f>
        <v>0</v>
      </c>
      <c r="S1283">
        <f>'[1]CAC_SWISS_DAX_NIKKEI (-SP)'!AF1368</f>
        <v>0</v>
      </c>
      <c r="V1283" t="str">
        <f t="shared" si="714"/>
        <v>BASE</v>
      </c>
      <c r="W1283" t="str">
        <f t="shared" si="715"/>
        <v>BASE+SP</v>
      </c>
      <c r="X1283" t="str">
        <f t="shared" si="716"/>
        <v>BASE+DAX</v>
      </c>
      <c r="Y1283" t="str">
        <f t="shared" si="717"/>
        <v>BASE+NIKKEI</v>
      </c>
      <c r="Z1283" s="2" t="str">
        <f t="shared" si="718"/>
        <v>- NIKKEI</v>
      </c>
      <c r="AA1283" s="2" t="str">
        <f t="shared" si="728"/>
        <v>- DAX</v>
      </c>
      <c r="AB1283" s="2" t="str">
        <f t="shared" ref="AB1283:AB1346" si="743">IF(S1283=0,"- SP","")</f>
        <v>- SP</v>
      </c>
      <c r="AE1283">
        <f t="shared" ref="AE1283:AE1346" si="744">IF(M1283=0,C1283,"")</f>
        <v>0.75634102722877739</v>
      </c>
      <c r="AF1283">
        <f t="shared" ref="AF1283:AF1346" si="745">IF(N1283=0,D1283,"")</f>
        <v>0.75641010331480851</v>
      </c>
      <c r="AG1283">
        <f t="shared" ref="AG1283:AG1346" si="746">IF(O1283=0,E1283,"")</f>
        <v>0.75634125554214027</v>
      </c>
      <c r="AH1283">
        <f t="shared" ref="AH1283:AH1346" si="747">IF(P1283=0,F1283,"")</f>
        <v>0.75807189470505987</v>
      </c>
      <c r="AI1283">
        <f t="shared" ref="AI1283:AI1346" si="748">IF(Q1283=0,G1283,"")</f>
        <v>0.75641013491961206</v>
      </c>
      <c r="AJ1283">
        <f t="shared" ref="AJ1283:AJ1346" si="749">IF(R1283=0,H1283,"")</f>
        <v>0.75808512186525545</v>
      </c>
      <c r="AK1283">
        <f t="shared" ref="AK1283:AK1346" si="750">IF(S1283=0,I1283,"")</f>
        <v>0.75811806965395323</v>
      </c>
      <c r="AM1283" t="str">
        <f t="shared" si="719"/>
        <v>BASE</v>
      </c>
      <c r="AN1283" t="str" cm="1">
        <f t="array" ref="AN1283">IF(AM1283="",_xlfn.IFS(AF1283=MAX(AF1283:AH1283),"SP",AG1283=MAX(AF1283:AH1283),"DAX",AH1283=MAX(AF1283:AH1283),"NIKKEI",MAX(AF1283:AH1283)=0,""),"")</f>
        <v/>
      </c>
      <c r="AO1283" t="str" cm="1">
        <f t="array" ref="AO1283">IF(AM1283="BASE","",IF(MAX(AF1283:AH1283)=0,_xlfn.IFS(AI1283=MAX(AI1283:AK1283),"SP&amp;DAX",AJ1283=MAX(AI1283:AK1283),"SP&amp;NIKKEI",AK1283=MAX(AI1283:AK1283),"DAX&amp;NIKKEI"),""))</f>
        <v/>
      </c>
      <c r="AQ1283" s="3">
        <f t="shared" si="720"/>
        <v>43552</v>
      </c>
      <c r="AR1283" cm="1">
        <f t="array" ref="AR1283">IF(AM1283="BASE",AE1283,_xlfn.IFS(AN1283="DAX",AG1283,AN1283="NIKKEI",AH1283,AN1283="SP",AF1283,AN1283="",MAX(AI1283:AK1283)))</f>
        <v>0.75634102722877739</v>
      </c>
      <c r="AS1283" s="4">
        <f t="shared" si="729"/>
        <v>0.76107097125583267</v>
      </c>
      <c r="AT1283" s="4">
        <f t="shared" si="730"/>
        <v>0.79403306196070644</v>
      </c>
      <c r="AU1283" s="4">
        <f t="shared" si="731"/>
        <v>2.151209936224552E-5</v>
      </c>
      <c r="AV1283" s="4">
        <f t="shared" si="732"/>
        <v>6.1927621844029719E-4</v>
      </c>
      <c r="AW1283" s="4">
        <f t="shared" si="733"/>
        <v>3.4737486636295632E-2</v>
      </c>
      <c r="AX1283" s="4">
        <f t="shared" si="734"/>
        <v>7.9487336138837697E-3</v>
      </c>
      <c r="AY1283" s="4">
        <f t="shared" si="735"/>
        <v>3.8127069524198282E-3</v>
      </c>
      <c r="AZ1283" s="4">
        <f t="shared" si="736"/>
        <v>-8.6453249925105222</v>
      </c>
      <c r="BA1283" s="6" t="str">
        <f t="shared" si="737"/>
        <v>WEAKEN</v>
      </c>
      <c r="BB1283" s="4">
        <f t="shared" si="738"/>
        <v>0</v>
      </c>
      <c r="BC1283" s="4">
        <f t="shared" si="739"/>
        <v>0.60295548643614738</v>
      </c>
      <c r="BD1283" s="4">
        <f t="shared" si="740"/>
        <v>0.77882552653643133</v>
      </c>
      <c r="BE1283" s="4">
        <f t="shared" si="721"/>
        <v>0.05</v>
      </c>
      <c r="BF1283" s="4" t="str">
        <f t="shared" si="722"/>
        <v/>
      </c>
      <c r="BG1283" s="4" t="str">
        <f t="shared" si="723"/>
        <v/>
      </c>
      <c r="BH1283" s="4" t="str">
        <f t="shared" si="724"/>
        <v/>
      </c>
      <c r="BI1283" s="4" t="str">
        <f t="shared" si="725"/>
        <v/>
      </c>
      <c r="BJ1283" s="4" t="str">
        <f t="shared" si="726"/>
        <v/>
      </c>
      <c r="BK1283" s="4" t="str">
        <f t="shared" si="727"/>
        <v/>
      </c>
      <c r="BS1283" s="3" t="str">
        <f t="shared" si="741"/>
        <v/>
      </c>
      <c r="BT1283" s="5">
        <f t="shared" si="742"/>
        <v>-3.296209070487377E-2</v>
      </c>
      <c r="BU1283" s="3"/>
    </row>
    <row r="1284" spans="1:73" x14ac:dyDescent="0.2">
      <c r="A1284" s="1">
        <v>43553</v>
      </c>
      <c r="C1284">
        <v>0.75751755794986086</v>
      </c>
      <c r="D1284">
        <v>0.75759023497195266</v>
      </c>
      <c r="E1284">
        <v>0.75754677604065168</v>
      </c>
      <c r="F1284">
        <v>0.75917649048161917</v>
      </c>
      <c r="G1284">
        <v>0.7576127514952371</v>
      </c>
      <c r="H1284">
        <v>0.75919194195889461</v>
      </c>
      <c r="I1284">
        <v>0.75930654047030322</v>
      </c>
      <c r="J1284">
        <v>0.75931458207741342</v>
      </c>
      <c r="M1284">
        <f>'[1]CAC_SWISS (-SP-NIKKEI-DAX)'!AC1369</f>
        <v>0</v>
      </c>
      <c r="N1284">
        <f>'[1]CAC_SWISS_SP (-NIKKEI-DAX)'!AD1369</f>
        <v>0</v>
      </c>
      <c r="O1284">
        <f>'[1]CAC_SWISS_DAX (-SP-NIKKEI)'!AD1369</f>
        <v>0</v>
      </c>
      <c r="P1284">
        <f>'[1]CAC_SWISS_NIKKEI (-SP-DAX)'!AD1369</f>
        <v>0</v>
      </c>
      <c r="Q1284">
        <f>'[1]CAC_SWISS_DAX_SP (-NIKKEI)'!AF1369</f>
        <v>0</v>
      </c>
      <c r="R1284">
        <f>'[1]CAC_SWISS_SP_NIKKEI (-DAX)'!AF1369</f>
        <v>0</v>
      </c>
      <c r="S1284">
        <f>'[1]CAC_SWISS_DAX_NIKKEI (-SP)'!AF1369</f>
        <v>0</v>
      </c>
      <c r="V1284" t="str">
        <f t="shared" ref="V1284:V1347" si="751">IF(M1284=0,"BASE","")</f>
        <v>BASE</v>
      </c>
      <c r="W1284" t="str">
        <f t="shared" ref="W1284:W1347" si="752">IF(N1284=0,"BASE+SP","")</f>
        <v>BASE+SP</v>
      </c>
      <c r="X1284" t="str">
        <f t="shared" ref="X1284:X1347" si="753">IF(O1284=0,"BASE+DAX","")</f>
        <v>BASE+DAX</v>
      </c>
      <c r="Y1284" t="str">
        <f t="shared" ref="Y1284:Y1347" si="754">IF(P1284=0,"BASE+NIKKEI","")</f>
        <v>BASE+NIKKEI</v>
      </c>
      <c r="Z1284" s="2" t="str">
        <f t="shared" ref="Z1284:Z1347" si="755">IF(Q1284=0,"- NIKKEI","")</f>
        <v>- NIKKEI</v>
      </c>
      <c r="AA1284" s="2" t="str">
        <f t="shared" si="728"/>
        <v>- DAX</v>
      </c>
      <c r="AB1284" s="2" t="str">
        <f t="shared" si="743"/>
        <v>- SP</v>
      </c>
      <c r="AE1284">
        <f t="shared" si="744"/>
        <v>0.75751755794986086</v>
      </c>
      <c r="AF1284">
        <f t="shared" si="745"/>
        <v>0.75759023497195266</v>
      </c>
      <c r="AG1284">
        <f t="shared" si="746"/>
        <v>0.75754677604065168</v>
      </c>
      <c r="AH1284">
        <f t="shared" si="747"/>
        <v>0.75917649048161917</v>
      </c>
      <c r="AI1284">
        <f t="shared" si="748"/>
        <v>0.7576127514952371</v>
      </c>
      <c r="AJ1284">
        <f t="shared" si="749"/>
        <v>0.75919194195889461</v>
      </c>
      <c r="AK1284">
        <f t="shared" si="750"/>
        <v>0.75930654047030322</v>
      </c>
      <c r="AM1284" t="str">
        <f t="shared" ref="AM1284:AM1347" si="756">IF(M1284=0,"BASE","")</f>
        <v>BASE</v>
      </c>
      <c r="AN1284" t="str" cm="1">
        <f t="array" ref="AN1284">IF(AM1284="",_xlfn.IFS(AF1284=MAX(AF1284:AH1284),"SP",AG1284=MAX(AF1284:AH1284),"DAX",AH1284=MAX(AF1284:AH1284),"NIKKEI",MAX(AF1284:AH1284)=0,""),"")</f>
        <v/>
      </c>
      <c r="AO1284" t="str" cm="1">
        <f t="array" ref="AO1284">IF(AM1284="BASE","",IF(MAX(AF1284:AH1284)=0,_xlfn.IFS(AI1284=MAX(AI1284:AK1284),"SP&amp;DAX",AJ1284=MAX(AI1284:AK1284),"SP&amp;NIKKEI",AK1284=MAX(AI1284:AK1284),"DAX&amp;NIKKEI"),""))</f>
        <v/>
      </c>
      <c r="AQ1284" s="3">
        <f t="shared" ref="AQ1284:AQ1347" si="757">A1284</f>
        <v>43553</v>
      </c>
      <c r="AR1284" cm="1">
        <f t="array" ref="AR1284">IF(AM1284="BASE",AE1284,_xlfn.IFS(AN1284="DAX",AG1284,AN1284="NIKKEI",AH1284,AN1284="SP",AF1284,AN1284="",MAX(AI1284:AK1284)))</f>
        <v>0.75751755794986086</v>
      </c>
      <c r="AS1284" s="4">
        <f t="shared" si="729"/>
        <v>0.76021872771338594</v>
      </c>
      <c r="AT1284" s="4">
        <f t="shared" si="730"/>
        <v>0.79310490687363211</v>
      </c>
      <c r="AU1284" s="4">
        <f t="shared" si="731"/>
        <v>1.9364585445860437E-5</v>
      </c>
      <c r="AV1284" s="4">
        <f t="shared" si="732"/>
        <v>6.2746882341353782E-4</v>
      </c>
      <c r="AW1284" s="4">
        <f t="shared" si="733"/>
        <v>3.0861430438111292E-2</v>
      </c>
      <c r="AX1284" s="4">
        <f t="shared" si="734"/>
        <v>7.9983084784492585E-3</v>
      </c>
      <c r="AY1284" s="4">
        <f t="shared" si="735"/>
        <v>3.8060261445314325E-3</v>
      </c>
      <c r="AZ1284" s="4">
        <f t="shared" si="736"/>
        <v>-8.6405552435570172</v>
      </c>
      <c r="BA1284" s="6" t="str">
        <f t="shared" si="737"/>
        <v>WEAKEN</v>
      </c>
      <c r="BB1284" s="4">
        <f t="shared" si="738"/>
        <v>0</v>
      </c>
      <c r="BC1284" s="4">
        <f t="shared" si="739"/>
        <v>0.60295548643614738</v>
      </c>
      <c r="BD1284" s="4">
        <f t="shared" si="740"/>
        <v>0.77882552653643133</v>
      </c>
      <c r="BE1284" s="4">
        <f t="shared" ref="BE1284:BE1347" si="758">IF(AM1284="BASE",0.05,"")</f>
        <v>0.05</v>
      </c>
      <c r="BF1284" s="4" t="str">
        <f t="shared" ref="BF1284:BF1347" si="759">IF($AN1284="DAX",0.2,"")</f>
        <v/>
      </c>
      <c r="BG1284" s="4" t="str">
        <f t="shared" ref="BG1284:BG1347" si="760">IF($AN1284="SP",0.3,"")</f>
        <v/>
      </c>
      <c r="BH1284" s="4" t="str">
        <f t="shared" ref="BH1284:BH1347" si="761">IF($AN1284="NIKKEI",0.1,"")</f>
        <v/>
      </c>
      <c r="BI1284" s="4" t="str">
        <f t="shared" ref="BI1284:BI1347" si="762">IF(AO1284="SP&amp;NIKKEI",0.5,"")</f>
        <v/>
      </c>
      <c r="BJ1284" s="4" t="str">
        <f t="shared" ref="BJ1284:BJ1347" si="763">IF($AO1284="SP&amp;DAX",0.5,"")</f>
        <v/>
      </c>
      <c r="BK1284" s="4" t="str">
        <f t="shared" ref="BK1284:BK1347" si="764">IF($AO1284="DAX&amp;NIKKEI",0.5,"")</f>
        <v/>
      </c>
      <c r="BS1284" s="3" t="str">
        <f t="shared" si="741"/>
        <v/>
      </c>
      <c r="BT1284" s="5">
        <f t="shared" si="742"/>
        <v>-3.2886179160246165E-2</v>
      </c>
      <c r="BU1284" s="3"/>
    </row>
    <row r="1285" spans="1:73" x14ac:dyDescent="0.2">
      <c r="A1285" s="1">
        <v>43556</v>
      </c>
      <c r="C1285">
        <v>0.76708234147341847</v>
      </c>
      <c r="D1285">
        <v>0.76708777801921413</v>
      </c>
      <c r="E1285">
        <v>0.76738249662679514</v>
      </c>
      <c r="F1285">
        <v>0.76847279417619951</v>
      </c>
      <c r="G1285">
        <v>0.76739844125905199</v>
      </c>
      <c r="H1285">
        <v>0.76851615000747464</v>
      </c>
      <c r="I1285">
        <v>0.76897122446468535</v>
      </c>
      <c r="J1285">
        <v>0.76905441080459058</v>
      </c>
      <c r="M1285">
        <f>'[1]CAC_SWISS (-SP-NIKKEI-DAX)'!AC1370</f>
        <v>0</v>
      </c>
      <c r="N1285">
        <f>'[1]CAC_SWISS_SP (-NIKKEI-DAX)'!AD1370</f>
        <v>0</v>
      </c>
      <c r="O1285">
        <f>'[1]CAC_SWISS_DAX (-SP-NIKKEI)'!AD1370</f>
        <v>0</v>
      </c>
      <c r="P1285">
        <f>'[1]CAC_SWISS_NIKKEI (-SP-DAX)'!AD1370</f>
        <v>0</v>
      </c>
      <c r="Q1285">
        <f>'[1]CAC_SWISS_DAX_SP (-NIKKEI)'!AF1370</f>
        <v>0</v>
      </c>
      <c r="R1285">
        <f>'[1]CAC_SWISS_SP_NIKKEI (-DAX)'!AF1370</f>
        <v>0</v>
      </c>
      <c r="S1285">
        <f>'[1]CAC_SWISS_DAX_NIKKEI (-SP)'!AF1370</f>
        <v>0</v>
      </c>
      <c r="V1285" t="str">
        <f t="shared" si="751"/>
        <v>BASE</v>
      </c>
      <c r="W1285" t="str">
        <f t="shared" si="752"/>
        <v>BASE+SP</v>
      </c>
      <c r="X1285" t="str">
        <f t="shared" si="753"/>
        <v>BASE+DAX</v>
      </c>
      <c r="Y1285" t="str">
        <f t="shared" si="754"/>
        <v>BASE+NIKKEI</v>
      </c>
      <c r="Z1285" s="2" t="str">
        <f t="shared" si="755"/>
        <v>- NIKKEI</v>
      </c>
      <c r="AA1285" s="2" t="str">
        <f t="shared" si="728"/>
        <v>- DAX</v>
      </c>
      <c r="AB1285" s="2" t="str">
        <f t="shared" si="743"/>
        <v>- SP</v>
      </c>
      <c r="AE1285">
        <f t="shared" si="744"/>
        <v>0.76708234147341847</v>
      </c>
      <c r="AF1285">
        <f t="shared" si="745"/>
        <v>0.76708777801921413</v>
      </c>
      <c r="AG1285">
        <f t="shared" si="746"/>
        <v>0.76738249662679514</v>
      </c>
      <c r="AH1285">
        <f t="shared" si="747"/>
        <v>0.76847279417619951</v>
      </c>
      <c r="AI1285">
        <f t="shared" si="748"/>
        <v>0.76739844125905199</v>
      </c>
      <c r="AJ1285">
        <f t="shared" si="749"/>
        <v>0.76851615000747464</v>
      </c>
      <c r="AK1285">
        <f t="shared" si="750"/>
        <v>0.76897122446468535</v>
      </c>
      <c r="AM1285" t="str">
        <f t="shared" si="756"/>
        <v>BASE</v>
      </c>
      <c r="AN1285" t="str" cm="1">
        <f t="array" ref="AN1285">IF(AM1285="",_xlfn.IFS(AF1285=MAX(AF1285:AH1285),"SP",AG1285=MAX(AF1285:AH1285),"DAX",AH1285=MAX(AF1285:AH1285),"NIKKEI",MAX(AF1285:AH1285)=0,""),"")</f>
        <v/>
      </c>
      <c r="AO1285" t="str" cm="1">
        <f t="array" ref="AO1285">IF(AM1285="BASE","",IF(MAX(AF1285:AH1285)=0,_xlfn.IFS(AI1285=MAX(AI1285:AK1285),"SP&amp;DAX",AJ1285=MAX(AI1285:AK1285),"SP&amp;NIKKEI",AK1285=MAX(AI1285:AK1285),"DAX&amp;NIKKEI"),""))</f>
        <v/>
      </c>
      <c r="AQ1285" s="3">
        <f t="shared" si="757"/>
        <v>43556</v>
      </c>
      <c r="AR1285" cm="1">
        <f t="array" ref="AR1285">IF(AM1285="BASE",AE1285,_xlfn.IFS(AN1285="DAX",AG1285,AN1285="NIKKEI",AH1285,AN1285="SP",AF1285,AN1285="",MAX(AI1285:AK1285)))</f>
        <v>0.76708234147341847</v>
      </c>
      <c r="AS1285" s="4">
        <f t="shared" si="729"/>
        <v>0.76097596320162464</v>
      </c>
      <c r="AT1285" s="4">
        <f t="shared" si="730"/>
        <v>0.79190854766070951</v>
      </c>
      <c r="AU1285" s="4">
        <f t="shared" si="731"/>
        <v>2.3906010337184177E-5</v>
      </c>
      <c r="AV1285" s="4">
        <f t="shared" si="732"/>
        <v>6.35007742894557E-4</v>
      </c>
      <c r="AW1285" s="4">
        <f t="shared" si="733"/>
        <v>3.7646801325938742E-2</v>
      </c>
      <c r="AX1285" s="4">
        <f t="shared" si="734"/>
        <v>8.0511982609831334E-3</v>
      </c>
      <c r="AY1285" s="4">
        <f t="shared" si="735"/>
        <v>3.8846822124350864E-3</v>
      </c>
      <c r="AZ1285" s="4">
        <f t="shared" si="736"/>
        <v>-7.962706540078857</v>
      </c>
      <c r="BA1285" s="6" t="str">
        <f t="shared" si="737"/>
        <v>WEAKEN</v>
      </c>
      <c r="BB1285" s="4">
        <f t="shared" si="738"/>
        <v>0</v>
      </c>
      <c r="BC1285" s="4">
        <f t="shared" si="739"/>
        <v>0.60295548643614738</v>
      </c>
      <c r="BD1285" s="4">
        <f t="shared" si="740"/>
        <v>0.77882552653643133</v>
      </c>
      <c r="BE1285" s="4">
        <f t="shared" si="758"/>
        <v>0.05</v>
      </c>
      <c r="BF1285" s="4" t="str">
        <f t="shared" si="759"/>
        <v/>
      </c>
      <c r="BG1285" s="4" t="str">
        <f t="shared" si="760"/>
        <v/>
      </c>
      <c r="BH1285" s="4" t="str">
        <f t="shared" si="761"/>
        <v/>
      </c>
      <c r="BI1285" s="4" t="str">
        <f t="shared" si="762"/>
        <v/>
      </c>
      <c r="BJ1285" s="4" t="str">
        <f t="shared" si="763"/>
        <v/>
      </c>
      <c r="BK1285" s="4" t="str">
        <f t="shared" si="764"/>
        <v/>
      </c>
      <c r="BS1285" s="3" t="str">
        <f t="shared" si="741"/>
        <v/>
      </c>
      <c r="BT1285" s="5">
        <f t="shared" si="742"/>
        <v>-3.0932584459084866E-2</v>
      </c>
      <c r="BU1285" s="3"/>
    </row>
    <row r="1286" spans="1:73" x14ac:dyDescent="0.2">
      <c r="A1286" s="1">
        <v>43557</v>
      </c>
      <c r="C1286">
        <v>0.75731855260696324</v>
      </c>
      <c r="D1286">
        <v>0.75733612780807147</v>
      </c>
      <c r="E1286">
        <v>0.75764960099536982</v>
      </c>
      <c r="F1286">
        <v>0.7590619099912651</v>
      </c>
      <c r="G1286">
        <v>0.75765710144101395</v>
      </c>
      <c r="H1286">
        <v>0.7590620840903729</v>
      </c>
      <c r="I1286">
        <v>0.75966634000516964</v>
      </c>
      <c r="J1286">
        <v>0.75967443803986545</v>
      </c>
      <c r="M1286">
        <f>'[1]CAC_SWISS (-SP-NIKKEI-DAX)'!AC1371</f>
        <v>0</v>
      </c>
      <c r="N1286">
        <f>'[1]CAC_SWISS_SP (-NIKKEI-DAX)'!AD1371</f>
        <v>0</v>
      </c>
      <c r="O1286">
        <f>'[1]CAC_SWISS_DAX (-SP-NIKKEI)'!AD1371</f>
        <v>0</v>
      </c>
      <c r="P1286">
        <f>'[1]CAC_SWISS_NIKKEI (-SP-DAX)'!AD1371</f>
        <v>0</v>
      </c>
      <c r="Q1286">
        <f>'[1]CAC_SWISS_DAX_SP (-NIKKEI)'!AF1371</f>
        <v>0</v>
      </c>
      <c r="R1286">
        <f>'[1]CAC_SWISS_SP_NIKKEI (-DAX)'!AF1371</f>
        <v>0</v>
      </c>
      <c r="S1286">
        <f>'[1]CAC_SWISS_DAX_NIKKEI (-SP)'!AF1371</f>
        <v>0</v>
      </c>
      <c r="V1286" t="str">
        <f t="shared" si="751"/>
        <v>BASE</v>
      </c>
      <c r="W1286" t="str">
        <f t="shared" si="752"/>
        <v>BASE+SP</v>
      </c>
      <c r="X1286" t="str">
        <f t="shared" si="753"/>
        <v>BASE+DAX</v>
      </c>
      <c r="Y1286" t="str">
        <f t="shared" si="754"/>
        <v>BASE+NIKKEI</v>
      </c>
      <c r="Z1286" s="2" t="str">
        <f t="shared" si="755"/>
        <v>- NIKKEI</v>
      </c>
      <c r="AA1286" s="2" t="str">
        <f t="shared" si="728"/>
        <v>- DAX</v>
      </c>
      <c r="AB1286" s="2" t="str">
        <f t="shared" si="743"/>
        <v>- SP</v>
      </c>
      <c r="AE1286">
        <f t="shared" si="744"/>
        <v>0.75731855260696324</v>
      </c>
      <c r="AF1286">
        <f t="shared" si="745"/>
        <v>0.75733612780807147</v>
      </c>
      <c r="AG1286">
        <f t="shared" si="746"/>
        <v>0.75764960099536982</v>
      </c>
      <c r="AH1286">
        <f t="shared" si="747"/>
        <v>0.7590619099912651</v>
      </c>
      <c r="AI1286">
        <f t="shared" si="748"/>
        <v>0.75765710144101395</v>
      </c>
      <c r="AJ1286">
        <f t="shared" si="749"/>
        <v>0.7590620840903729</v>
      </c>
      <c r="AK1286">
        <f t="shared" si="750"/>
        <v>0.75966634000516964</v>
      </c>
      <c r="AM1286" t="str">
        <f t="shared" si="756"/>
        <v>BASE</v>
      </c>
      <c r="AN1286" t="str" cm="1">
        <f t="array" ref="AN1286">IF(AM1286="",_xlfn.IFS(AF1286=MAX(AF1286:AH1286),"SP",AG1286=MAX(AF1286:AH1286),"DAX",AH1286=MAX(AF1286:AH1286),"NIKKEI",MAX(AF1286:AH1286)=0,""),"")</f>
        <v/>
      </c>
      <c r="AO1286" t="str" cm="1">
        <f t="array" ref="AO1286">IF(AM1286="BASE","",IF(MAX(AF1286:AH1286)=0,_xlfn.IFS(AI1286=MAX(AI1286:AK1286),"SP&amp;DAX",AJ1286=MAX(AI1286:AK1286),"SP&amp;NIKKEI",AK1286=MAX(AI1286:AK1286),"DAX&amp;NIKKEI"),""))</f>
        <v/>
      </c>
      <c r="AQ1286" s="3">
        <f t="shared" si="757"/>
        <v>43557</v>
      </c>
      <c r="AR1286" cm="1">
        <f t="array" ref="AR1286">IF(AM1286="BASE",AE1286,_xlfn.IFS(AN1286="DAX",AG1286,AN1286="NIKKEI",AH1286,AN1286="SP",AF1286,AN1286="",MAX(AI1286:AK1286)))</f>
        <v>0.75731855260696324</v>
      </c>
      <c r="AS1286" s="4">
        <f t="shared" si="729"/>
        <v>0.76016867084076023</v>
      </c>
      <c r="AT1286" s="4">
        <f t="shared" si="730"/>
        <v>0.79074357382961613</v>
      </c>
      <c r="AU1286" s="4">
        <f t="shared" si="731"/>
        <v>2.2501864506317004E-5</v>
      </c>
      <c r="AV1286" s="4">
        <f t="shared" si="732"/>
        <v>6.2742409313721475E-4</v>
      </c>
      <c r="AW1286" s="4">
        <f t="shared" si="733"/>
        <v>3.5863883380385188E-2</v>
      </c>
      <c r="AX1286" s="4">
        <f t="shared" si="734"/>
        <v>8.0016762051219343E-3</v>
      </c>
      <c r="AY1286" s="4">
        <f t="shared" si="735"/>
        <v>3.8469037307133115E-3</v>
      </c>
      <c r="AZ1286" s="4">
        <f t="shared" si="736"/>
        <v>-7.9479251702476459</v>
      </c>
      <c r="BA1286" s="6" t="str">
        <f t="shared" si="737"/>
        <v>WEAKEN</v>
      </c>
      <c r="BB1286" s="4">
        <f t="shared" si="738"/>
        <v>0</v>
      </c>
      <c r="BC1286" s="4">
        <f t="shared" si="739"/>
        <v>0.60295548643614738</v>
      </c>
      <c r="BD1286" s="4">
        <f t="shared" si="740"/>
        <v>0.77882552653643133</v>
      </c>
      <c r="BE1286" s="4">
        <f t="shared" si="758"/>
        <v>0.05</v>
      </c>
      <c r="BF1286" s="4" t="str">
        <f t="shared" si="759"/>
        <v/>
      </c>
      <c r="BG1286" s="4" t="str">
        <f t="shared" si="760"/>
        <v/>
      </c>
      <c r="BH1286" s="4" t="str">
        <f t="shared" si="761"/>
        <v/>
      </c>
      <c r="BI1286" s="4" t="str">
        <f t="shared" si="762"/>
        <v/>
      </c>
      <c r="BJ1286" s="4" t="str">
        <f t="shared" si="763"/>
        <v/>
      </c>
      <c r="BK1286" s="4" t="str">
        <f t="shared" si="764"/>
        <v/>
      </c>
      <c r="BS1286" s="3" t="str">
        <f t="shared" si="741"/>
        <v/>
      </c>
      <c r="BT1286" s="5">
        <f t="shared" si="742"/>
        <v>-3.0574902988855901E-2</v>
      </c>
      <c r="BU1286" s="3"/>
    </row>
    <row r="1287" spans="1:73" x14ac:dyDescent="0.2">
      <c r="A1287" s="1">
        <v>43558</v>
      </c>
      <c r="C1287">
        <v>0.75615401431040141</v>
      </c>
      <c r="D1287">
        <v>0.75620906785701192</v>
      </c>
      <c r="E1287">
        <v>0.75669234148599129</v>
      </c>
      <c r="F1287">
        <v>0.75820498343346521</v>
      </c>
      <c r="G1287">
        <v>0.75673538402826879</v>
      </c>
      <c r="H1287">
        <v>0.75822571234061575</v>
      </c>
      <c r="I1287">
        <v>0.75912371710447346</v>
      </c>
      <c r="J1287">
        <v>0.75913346050959907</v>
      </c>
      <c r="M1287">
        <f>'[1]CAC_SWISS (-SP-NIKKEI-DAX)'!AC1372</f>
        <v>0</v>
      </c>
      <c r="N1287">
        <f>'[1]CAC_SWISS_SP (-NIKKEI-DAX)'!AD1372</f>
        <v>0</v>
      </c>
      <c r="O1287">
        <f>'[1]CAC_SWISS_DAX (-SP-NIKKEI)'!AD1372</f>
        <v>0</v>
      </c>
      <c r="P1287">
        <f>'[1]CAC_SWISS_NIKKEI (-SP-DAX)'!AD1372</f>
        <v>0</v>
      </c>
      <c r="Q1287">
        <f>'[1]CAC_SWISS_DAX_SP (-NIKKEI)'!AF1372</f>
        <v>0</v>
      </c>
      <c r="R1287">
        <f>'[1]CAC_SWISS_SP_NIKKEI (-DAX)'!AF1372</f>
        <v>0</v>
      </c>
      <c r="S1287">
        <f>'[1]CAC_SWISS_DAX_NIKKEI (-SP)'!AF1372</f>
        <v>0</v>
      </c>
      <c r="V1287" t="str">
        <f t="shared" si="751"/>
        <v>BASE</v>
      </c>
      <c r="W1287" t="str">
        <f t="shared" si="752"/>
        <v>BASE+SP</v>
      </c>
      <c r="X1287" t="str">
        <f t="shared" si="753"/>
        <v>BASE+DAX</v>
      </c>
      <c r="Y1287" t="str">
        <f t="shared" si="754"/>
        <v>BASE+NIKKEI</v>
      </c>
      <c r="Z1287" s="2" t="str">
        <f t="shared" si="755"/>
        <v>- NIKKEI</v>
      </c>
      <c r="AA1287" s="2" t="str">
        <f t="shared" si="728"/>
        <v>- DAX</v>
      </c>
      <c r="AB1287" s="2" t="str">
        <f t="shared" si="743"/>
        <v>- SP</v>
      </c>
      <c r="AE1287">
        <f t="shared" si="744"/>
        <v>0.75615401431040141</v>
      </c>
      <c r="AF1287">
        <f t="shared" si="745"/>
        <v>0.75620906785701192</v>
      </c>
      <c r="AG1287">
        <f t="shared" si="746"/>
        <v>0.75669234148599129</v>
      </c>
      <c r="AH1287">
        <f t="shared" si="747"/>
        <v>0.75820498343346521</v>
      </c>
      <c r="AI1287">
        <f t="shared" si="748"/>
        <v>0.75673538402826879</v>
      </c>
      <c r="AJ1287">
        <f t="shared" si="749"/>
        <v>0.75822571234061575</v>
      </c>
      <c r="AK1287">
        <f t="shared" si="750"/>
        <v>0.75912371710447346</v>
      </c>
      <c r="AM1287" t="str">
        <f t="shared" si="756"/>
        <v>BASE</v>
      </c>
      <c r="AN1287" t="str" cm="1">
        <f t="array" ref="AN1287">IF(AM1287="",_xlfn.IFS(AF1287=MAX(AF1287:AH1287),"SP",AG1287=MAX(AF1287:AH1287),"DAX",AH1287=MAX(AF1287:AH1287),"NIKKEI",MAX(AF1287:AH1287)=0,""),"")</f>
        <v/>
      </c>
      <c r="AO1287" t="str" cm="1">
        <f t="array" ref="AO1287">IF(AM1287="BASE","",IF(MAX(AF1287:AH1287)=0,_xlfn.IFS(AI1287=MAX(AI1287:AK1287),"SP&amp;DAX",AJ1287=MAX(AI1287:AK1287),"SP&amp;NIKKEI",AK1287=MAX(AI1287:AK1287),"DAX&amp;NIKKEI"),""))</f>
        <v/>
      </c>
      <c r="AQ1287" s="3">
        <f t="shared" si="757"/>
        <v>43558</v>
      </c>
      <c r="AR1287" cm="1">
        <f t="array" ref="AR1287">IF(AM1287="BASE",AE1287,_xlfn.IFS(AN1287="DAX",AG1287,AN1287="NIKKEI",AH1287,AN1287="SP",AF1287,AN1287="",MAX(AI1287:AK1287)))</f>
        <v>0.75615401431040141</v>
      </c>
      <c r="AS1287" s="4">
        <f t="shared" si="729"/>
        <v>0.75945218153400784</v>
      </c>
      <c r="AT1287" s="4">
        <f t="shared" si="730"/>
        <v>0.78950838008146573</v>
      </c>
      <c r="AU1287" s="4">
        <f t="shared" si="731"/>
        <v>2.2619632011845912E-5</v>
      </c>
      <c r="AV1287" s="4">
        <f t="shared" si="732"/>
        <v>6.1715742958979745E-4</v>
      </c>
      <c r="AW1287" s="4">
        <f t="shared" si="733"/>
        <v>3.6651316061900731E-2</v>
      </c>
      <c r="AX1287" s="4">
        <f t="shared" si="734"/>
        <v>7.9365097954835883E-3</v>
      </c>
      <c r="AY1287" s="4">
        <f t="shared" si="735"/>
        <v>3.8216634850520969E-3</v>
      </c>
      <c r="AZ1287" s="4">
        <f t="shared" si="736"/>
        <v>-7.8646899877549439</v>
      </c>
      <c r="BA1287" s="6" t="str">
        <f t="shared" si="737"/>
        <v>WEAKEN</v>
      </c>
      <c r="BB1287" s="4">
        <f t="shared" si="738"/>
        <v>0</v>
      </c>
      <c r="BC1287" s="4">
        <f t="shared" si="739"/>
        <v>0.60295548643614738</v>
      </c>
      <c r="BD1287" s="4">
        <f t="shared" si="740"/>
        <v>0.77882552653643133</v>
      </c>
      <c r="BE1287" s="4">
        <f t="shared" si="758"/>
        <v>0.05</v>
      </c>
      <c r="BF1287" s="4" t="str">
        <f t="shared" si="759"/>
        <v/>
      </c>
      <c r="BG1287" s="4" t="str">
        <f t="shared" si="760"/>
        <v/>
      </c>
      <c r="BH1287" s="4" t="str">
        <f t="shared" si="761"/>
        <v/>
      </c>
      <c r="BI1287" s="4" t="str">
        <f t="shared" si="762"/>
        <v/>
      </c>
      <c r="BJ1287" s="4" t="str">
        <f t="shared" si="763"/>
        <v/>
      </c>
      <c r="BK1287" s="4" t="str">
        <f t="shared" si="764"/>
        <v/>
      </c>
      <c r="BS1287" s="3" t="str">
        <f t="shared" si="741"/>
        <v/>
      </c>
      <c r="BT1287" s="5">
        <f t="shared" si="742"/>
        <v>-3.0056198547457891E-2</v>
      </c>
      <c r="BU1287" s="3"/>
    </row>
    <row r="1288" spans="1:73" x14ac:dyDescent="0.2">
      <c r="A1288" s="1">
        <v>43559</v>
      </c>
      <c r="C1288">
        <v>0.74802074903489901</v>
      </c>
      <c r="D1288">
        <v>0.74806656652707748</v>
      </c>
      <c r="E1288">
        <v>0.74858751523924794</v>
      </c>
      <c r="F1288">
        <v>0.75018296343589008</v>
      </c>
      <c r="G1288">
        <v>0.74862262103516697</v>
      </c>
      <c r="H1288">
        <v>0.75019716381727786</v>
      </c>
      <c r="I1288">
        <v>0.75114337040146995</v>
      </c>
      <c r="J1288">
        <v>0.75114891112667703</v>
      </c>
      <c r="M1288">
        <f>'[1]CAC_SWISS (-SP-NIKKEI-DAX)'!AC1373</f>
        <v>0</v>
      </c>
      <c r="N1288">
        <f>'[1]CAC_SWISS_SP (-NIKKEI-DAX)'!AD1373</f>
        <v>0</v>
      </c>
      <c r="O1288">
        <f>'[1]CAC_SWISS_DAX (-SP-NIKKEI)'!AD1373</f>
        <v>0</v>
      </c>
      <c r="P1288">
        <f>'[1]CAC_SWISS_NIKKEI (-SP-DAX)'!AD1373</f>
        <v>0</v>
      </c>
      <c r="Q1288">
        <f>'[1]CAC_SWISS_DAX_SP (-NIKKEI)'!AF1373</f>
        <v>0</v>
      </c>
      <c r="R1288">
        <f>'[1]CAC_SWISS_SP_NIKKEI (-DAX)'!AF1373</f>
        <v>0</v>
      </c>
      <c r="S1288">
        <f>'[1]CAC_SWISS_DAX_NIKKEI (-SP)'!AF1373</f>
        <v>0</v>
      </c>
      <c r="V1288" t="str">
        <f t="shared" si="751"/>
        <v>BASE</v>
      </c>
      <c r="W1288" t="str">
        <f t="shared" si="752"/>
        <v>BASE+SP</v>
      </c>
      <c r="X1288" t="str">
        <f t="shared" si="753"/>
        <v>BASE+DAX</v>
      </c>
      <c r="Y1288" t="str">
        <f t="shared" si="754"/>
        <v>BASE+NIKKEI</v>
      </c>
      <c r="Z1288" s="2" t="str">
        <f t="shared" si="755"/>
        <v>- NIKKEI</v>
      </c>
      <c r="AA1288" s="2" t="str">
        <f t="shared" si="728"/>
        <v>- DAX</v>
      </c>
      <c r="AB1288" s="2" t="str">
        <f t="shared" si="743"/>
        <v>- SP</v>
      </c>
      <c r="AE1288">
        <f t="shared" si="744"/>
        <v>0.74802074903489901</v>
      </c>
      <c r="AF1288">
        <f t="shared" si="745"/>
        <v>0.74806656652707748</v>
      </c>
      <c r="AG1288">
        <f t="shared" si="746"/>
        <v>0.74858751523924794</v>
      </c>
      <c r="AH1288">
        <f t="shared" si="747"/>
        <v>0.75018296343589008</v>
      </c>
      <c r="AI1288">
        <f t="shared" si="748"/>
        <v>0.74862262103516697</v>
      </c>
      <c r="AJ1288">
        <f t="shared" si="749"/>
        <v>0.75019716381727786</v>
      </c>
      <c r="AK1288">
        <f t="shared" si="750"/>
        <v>0.75114337040146995</v>
      </c>
      <c r="AM1288" t="str">
        <f t="shared" si="756"/>
        <v>BASE</v>
      </c>
      <c r="AN1288" t="str" cm="1">
        <f t="array" ref="AN1288">IF(AM1288="",_xlfn.IFS(AF1288=MAX(AF1288:AH1288),"SP",AG1288=MAX(AF1288:AH1288),"DAX",AH1288=MAX(AF1288:AH1288),"NIKKEI",MAX(AF1288:AH1288)=0,""),"")</f>
        <v/>
      </c>
      <c r="AO1288" t="str" cm="1">
        <f t="array" ref="AO1288">IF(AM1288="BASE","",IF(MAX(AF1288:AH1288)=0,_xlfn.IFS(AI1288=MAX(AI1288:AK1288),"SP&amp;DAX",AJ1288=MAX(AI1288:AK1288),"SP&amp;NIKKEI",AK1288=MAX(AI1288:AK1288),"DAX&amp;NIKKEI"),""))</f>
        <v/>
      </c>
      <c r="AQ1288" s="3">
        <f t="shared" si="757"/>
        <v>43559</v>
      </c>
      <c r="AR1288" cm="1">
        <f t="array" ref="AR1288">IF(AM1288="BASE",AE1288,_xlfn.IFS(AN1288="DAX",AG1288,AN1288="NIKKEI",AH1288,AN1288="SP",AF1288,AN1288="",MAX(AI1288:AK1288)))</f>
        <v>0.74802074903489901</v>
      </c>
      <c r="AS1288" s="4">
        <f t="shared" si="729"/>
        <v>0.7591033829183691</v>
      </c>
      <c r="AT1288" s="4">
        <f t="shared" si="730"/>
        <v>0.78804249081886268</v>
      </c>
      <c r="AU1288" s="4">
        <f t="shared" si="731"/>
        <v>2.9993265838433314E-5</v>
      </c>
      <c r="AV1288" s="4">
        <f t="shared" si="732"/>
        <v>6.1901063878726855E-4</v>
      </c>
      <c r="AW1288" s="4">
        <f t="shared" si="733"/>
        <v>4.8453554687193201E-2</v>
      </c>
      <c r="AX1288" s="4">
        <f t="shared" si="734"/>
        <v>7.9569697090844209E-3</v>
      </c>
      <c r="AY1288" s="4">
        <f t="shared" si="735"/>
        <v>3.9216755806145802E-3</v>
      </c>
      <c r="AZ1288" s="4">
        <f t="shared" si="736"/>
        <v>-7.3792712593422713</v>
      </c>
      <c r="BA1288" s="6" t="str">
        <f t="shared" si="737"/>
        <v>WEAKEN</v>
      </c>
      <c r="BB1288" s="4">
        <f t="shared" si="738"/>
        <v>0</v>
      </c>
      <c r="BC1288" s="4">
        <f t="shared" si="739"/>
        <v>0.60295548643614738</v>
      </c>
      <c r="BD1288" s="4">
        <f t="shared" si="740"/>
        <v>0.77882552653643133</v>
      </c>
      <c r="BE1288" s="4">
        <f t="shared" si="758"/>
        <v>0.05</v>
      </c>
      <c r="BF1288" s="4" t="str">
        <f t="shared" si="759"/>
        <v/>
      </c>
      <c r="BG1288" s="4" t="str">
        <f t="shared" si="760"/>
        <v/>
      </c>
      <c r="BH1288" s="4" t="str">
        <f t="shared" si="761"/>
        <v/>
      </c>
      <c r="BI1288" s="4" t="str">
        <f t="shared" si="762"/>
        <v/>
      </c>
      <c r="BJ1288" s="4" t="str">
        <f t="shared" si="763"/>
        <v/>
      </c>
      <c r="BK1288" s="4" t="str">
        <f t="shared" si="764"/>
        <v/>
      </c>
      <c r="BS1288" s="3" t="str">
        <f t="shared" si="741"/>
        <v/>
      </c>
      <c r="BT1288" s="5">
        <f t="shared" si="742"/>
        <v>-2.8939107900493588E-2</v>
      </c>
      <c r="BU1288" s="3"/>
    </row>
    <row r="1289" spans="1:73" x14ac:dyDescent="0.2">
      <c r="A1289" s="1">
        <v>43560</v>
      </c>
      <c r="C1289">
        <v>0.69644002115323123</v>
      </c>
      <c r="D1289">
        <v>0.69648029071289097</v>
      </c>
      <c r="E1289">
        <v>0.69711621572892191</v>
      </c>
      <c r="F1289">
        <v>0.69934398806762876</v>
      </c>
      <c r="G1289">
        <v>0.69717281427312217</v>
      </c>
      <c r="H1289">
        <v>0.69946097683114428</v>
      </c>
      <c r="I1289">
        <v>0.70053314745490003</v>
      </c>
      <c r="J1289">
        <v>0.70069812901597384</v>
      </c>
      <c r="M1289">
        <f>'[1]CAC_SWISS (-SP-NIKKEI-DAX)'!AC1374</f>
        <v>0</v>
      </c>
      <c r="N1289">
        <f>'[1]CAC_SWISS_SP (-NIKKEI-DAX)'!AD1374</f>
        <v>0</v>
      </c>
      <c r="O1289">
        <f>'[1]CAC_SWISS_DAX (-SP-NIKKEI)'!AD1374</f>
        <v>0</v>
      </c>
      <c r="P1289">
        <f>'[1]CAC_SWISS_NIKKEI (-SP-DAX)'!AD1374</f>
        <v>0</v>
      </c>
      <c r="Q1289">
        <f>'[1]CAC_SWISS_DAX_SP (-NIKKEI)'!AF1374</f>
        <v>0</v>
      </c>
      <c r="R1289">
        <f>'[1]CAC_SWISS_SP_NIKKEI (-DAX)'!AF1374</f>
        <v>0</v>
      </c>
      <c r="S1289">
        <f>'[1]CAC_SWISS_DAX_NIKKEI (-SP)'!AF1374</f>
        <v>0</v>
      </c>
      <c r="V1289" t="str">
        <f t="shared" si="751"/>
        <v>BASE</v>
      </c>
      <c r="W1289" t="str">
        <f t="shared" si="752"/>
        <v>BASE+SP</v>
      </c>
      <c r="X1289" t="str">
        <f t="shared" si="753"/>
        <v>BASE+DAX</v>
      </c>
      <c r="Y1289" t="str">
        <f t="shared" si="754"/>
        <v>BASE+NIKKEI</v>
      </c>
      <c r="Z1289" s="2" t="str">
        <f t="shared" si="755"/>
        <v>- NIKKEI</v>
      </c>
      <c r="AA1289" s="2" t="str">
        <f t="shared" si="728"/>
        <v>- DAX</v>
      </c>
      <c r="AB1289" s="2" t="str">
        <f t="shared" si="743"/>
        <v>- SP</v>
      </c>
      <c r="AE1289">
        <f t="shared" si="744"/>
        <v>0.69644002115323123</v>
      </c>
      <c r="AF1289">
        <f t="shared" si="745"/>
        <v>0.69648029071289097</v>
      </c>
      <c r="AG1289">
        <f t="shared" si="746"/>
        <v>0.69711621572892191</v>
      </c>
      <c r="AH1289">
        <f t="shared" si="747"/>
        <v>0.69934398806762876</v>
      </c>
      <c r="AI1289">
        <f t="shared" si="748"/>
        <v>0.69717281427312217</v>
      </c>
      <c r="AJ1289">
        <f t="shared" si="749"/>
        <v>0.69946097683114428</v>
      </c>
      <c r="AK1289">
        <f t="shared" si="750"/>
        <v>0.70053314745490003</v>
      </c>
      <c r="AM1289" t="str">
        <f t="shared" si="756"/>
        <v>BASE</v>
      </c>
      <c r="AN1289" t="str" cm="1">
        <f t="array" ref="AN1289">IF(AM1289="",_xlfn.IFS(AF1289=MAX(AF1289:AH1289),"SP",AG1289=MAX(AF1289:AH1289),"DAX",AH1289=MAX(AF1289:AH1289),"NIKKEI",MAX(AF1289:AH1289)=0,""),"")</f>
        <v/>
      </c>
      <c r="AO1289" t="str" cm="1">
        <f t="array" ref="AO1289">IF(AM1289="BASE","",IF(MAX(AF1289:AH1289)=0,_xlfn.IFS(AI1289=MAX(AI1289:AK1289),"SP&amp;DAX",AJ1289=MAX(AI1289:AK1289),"SP&amp;NIKKEI",AK1289=MAX(AI1289:AK1289),"DAX&amp;NIKKEI"),""))</f>
        <v/>
      </c>
      <c r="AQ1289" s="3">
        <f t="shared" si="757"/>
        <v>43560</v>
      </c>
      <c r="AR1289" cm="1">
        <f t="array" ref="AR1289">IF(AM1289="BASE",AE1289,_xlfn.IFS(AN1289="DAX",AG1289,AN1289="NIKKEI",AH1289,AN1289="SP",AF1289,AN1289="",MAX(AI1289:AK1289)))</f>
        <v>0.69644002115323123</v>
      </c>
      <c r="AS1289" s="4">
        <f t="shared" si="729"/>
        <v>0.75244893127517798</v>
      </c>
      <c r="AT1289" s="4">
        <f t="shared" si="730"/>
        <v>0.78675983810487249</v>
      </c>
      <c r="AU1289" s="4">
        <f t="shared" si="731"/>
        <v>4.1541729688792636E-4</v>
      </c>
      <c r="AV1289" s="4">
        <f t="shared" si="732"/>
        <v>5.989863594245404E-4</v>
      </c>
      <c r="AW1289" s="4">
        <f t="shared" si="733"/>
        <v>0.69353381817747417</v>
      </c>
      <c r="AX1289" s="4">
        <f t="shared" si="734"/>
        <v>8.2740667502238362E-3</v>
      </c>
      <c r="AY1289" s="4">
        <f t="shared" si="735"/>
        <v>7.3158360340622348E-3</v>
      </c>
      <c r="AZ1289" s="4">
        <f t="shared" si="736"/>
        <v>-4.146800825454581</v>
      </c>
      <c r="BA1289" s="6" t="str">
        <f t="shared" si="737"/>
        <v>WEAKEN</v>
      </c>
      <c r="BB1289" s="4">
        <f t="shared" si="738"/>
        <v>0</v>
      </c>
      <c r="BC1289" s="4">
        <f t="shared" si="739"/>
        <v>0.60295548643614738</v>
      </c>
      <c r="BD1289" s="4">
        <f t="shared" si="740"/>
        <v>0.77882552653643133</v>
      </c>
      <c r="BE1289" s="4">
        <f t="shared" si="758"/>
        <v>0.05</v>
      </c>
      <c r="BF1289" s="4" t="str">
        <f t="shared" si="759"/>
        <v/>
      </c>
      <c r="BG1289" s="4" t="str">
        <f t="shared" si="760"/>
        <v/>
      </c>
      <c r="BH1289" s="4" t="str">
        <f t="shared" si="761"/>
        <v/>
      </c>
      <c r="BI1289" s="4" t="str">
        <f t="shared" si="762"/>
        <v/>
      </c>
      <c r="BJ1289" s="4" t="str">
        <f t="shared" si="763"/>
        <v/>
      </c>
      <c r="BK1289" s="4" t="str">
        <f t="shared" si="764"/>
        <v/>
      </c>
      <c r="BS1289" s="3" t="str">
        <f t="shared" si="741"/>
        <v/>
      </c>
      <c r="BT1289" s="5">
        <f t="shared" si="742"/>
        <v>-3.431090682969451E-2</v>
      </c>
      <c r="BU1289" s="3"/>
    </row>
    <row r="1290" spans="1:73" x14ac:dyDescent="0.2">
      <c r="A1290" s="1">
        <v>43563</v>
      </c>
      <c r="C1290">
        <v>0.6943659188669693</v>
      </c>
      <c r="D1290">
        <v>0.6950780073358197</v>
      </c>
      <c r="E1290">
        <v>0.69456313848215845</v>
      </c>
      <c r="F1290">
        <v>0.69778524936000674</v>
      </c>
      <c r="G1290">
        <v>0.6952522526556888</v>
      </c>
      <c r="H1290">
        <v>0.69889266543246853</v>
      </c>
      <c r="I1290">
        <v>0.69828297708861542</v>
      </c>
      <c r="J1290">
        <v>0.6993655246845113</v>
      </c>
      <c r="M1290">
        <f>'[1]CAC_SWISS (-SP-NIKKEI-DAX)'!AC1375</f>
        <v>0</v>
      </c>
      <c r="N1290">
        <f>'[1]CAC_SWISS_SP (-NIKKEI-DAX)'!AD1375</f>
        <v>0</v>
      </c>
      <c r="O1290">
        <f>'[1]CAC_SWISS_DAX (-SP-NIKKEI)'!AD1375</f>
        <v>0</v>
      </c>
      <c r="P1290">
        <f>'[1]CAC_SWISS_NIKKEI (-SP-DAX)'!AD1375</f>
        <v>0</v>
      </c>
      <c r="Q1290">
        <f>'[1]CAC_SWISS_DAX_SP (-NIKKEI)'!AF1375</f>
        <v>0</v>
      </c>
      <c r="R1290">
        <f>'[1]CAC_SWISS_SP_NIKKEI (-DAX)'!AF1375</f>
        <v>0</v>
      </c>
      <c r="S1290">
        <f>'[1]CAC_SWISS_DAX_NIKKEI (-SP)'!AF1375</f>
        <v>0</v>
      </c>
      <c r="V1290" t="str">
        <f t="shared" si="751"/>
        <v>BASE</v>
      </c>
      <c r="W1290" t="str">
        <f t="shared" si="752"/>
        <v>BASE+SP</v>
      </c>
      <c r="X1290" t="str">
        <f t="shared" si="753"/>
        <v>BASE+DAX</v>
      </c>
      <c r="Y1290" t="str">
        <f t="shared" si="754"/>
        <v>BASE+NIKKEI</v>
      </c>
      <c r="Z1290" s="2" t="str">
        <f t="shared" si="755"/>
        <v>- NIKKEI</v>
      </c>
      <c r="AA1290" s="2" t="str">
        <f t="shared" si="728"/>
        <v>- DAX</v>
      </c>
      <c r="AB1290" s="2" t="str">
        <f t="shared" si="743"/>
        <v>- SP</v>
      </c>
      <c r="AE1290">
        <f t="shared" si="744"/>
        <v>0.6943659188669693</v>
      </c>
      <c r="AF1290">
        <f t="shared" si="745"/>
        <v>0.6950780073358197</v>
      </c>
      <c r="AG1290">
        <f t="shared" si="746"/>
        <v>0.69456313848215845</v>
      </c>
      <c r="AH1290">
        <f t="shared" si="747"/>
        <v>0.69778524936000674</v>
      </c>
      <c r="AI1290">
        <f t="shared" si="748"/>
        <v>0.6952522526556888</v>
      </c>
      <c r="AJ1290">
        <f t="shared" si="749"/>
        <v>0.69889266543246853</v>
      </c>
      <c r="AK1290">
        <f t="shared" si="750"/>
        <v>0.69828297708861542</v>
      </c>
      <c r="AM1290" t="str">
        <f t="shared" si="756"/>
        <v>BASE</v>
      </c>
      <c r="AN1290" t="str" cm="1">
        <f t="array" ref="AN1290">IF(AM1290="",_xlfn.IFS(AF1290=MAX(AF1290:AH1290),"SP",AG1290=MAX(AF1290:AH1290),"DAX",AH1290=MAX(AF1290:AH1290),"NIKKEI",MAX(AF1290:AH1290)=0,""),"")</f>
        <v/>
      </c>
      <c r="AO1290" t="str" cm="1">
        <f t="array" ref="AO1290">IF(AM1290="BASE","",IF(MAX(AF1290:AH1290)=0,_xlfn.IFS(AI1290=MAX(AI1290:AK1290),"SP&amp;DAX",AJ1290=MAX(AI1290:AK1290),"SP&amp;NIKKEI",AK1290=MAX(AI1290:AK1290),"DAX&amp;NIKKEI"),""))</f>
        <v/>
      </c>
      <c r="AQ1290" s="3">
        <f t="shared" si="757"/>
        <v>43563</v>
      </c>
      <c r="AR1290" cm="1">
        <f t="array" ref="AR1290">IF(AM1290="BASE",AE1290,_xlfn.IFS(AN1290="DAX",AG1290,AN1290="NIKKEI",AH1290,AN1290="SP",AF1290,AN1290="",MAX(AI1290:AK1290)))</f>
        <v>0.6943659188669693</v>
      </c>
      <c r="AS1290" s="4">
        <f t="shared" si="729"/>
        <v>0.74530412723028039</v>
      </c>
      <c r="AT1290" s="4">
        <f t="shared" si="730"/>
        <v>0.785580272703855</v>
      </c>
      <c r="AU1290" s="4">
        <f t="shared" si="731"/>
        <v>7.1369841994145815E-4</v>
      </c>
      <c r="AV1290" s="4">
        <f t="shared" si="732"/>
        <v>5.7700061098319344E-4</v>
      </c>
      <c r="AW1290" s="4">
        <f t="shared" si="733"/>
        <v>1.2369110298260089</v>
      </c>
      <c r="AX1290" s="4">
        <f t="shared" si="734"/>
        <v>8.4726312793096982E-3</v>
      </c>
      <c r="AY1290" s="4">
        <f t="shared" si="735"/>
        <v>9.1054848423249655E-3</v>
      </c>
      <c r="AZ1290" s="4">
        <f t="shared" si="736"/>
        <v>-4.753676177544703</v>
      </c>
      <c r="BA1290" s="6" t="str">
        <f t="shared" si="737"/>
        <v>WEAKEN</v>
      </c>
      <c r="BB1290" s="4">
        <f t="shared" si="738"/>
        <v>0</v>
      </c>
      <c r="BC1290" s="4">
        <f t="shared" si="739"/>
        <v>0.60295548643614738</v>
      </c>
      <c r="BD1290" s="4">
        <f t="shared" si="740"/>
        <v>0.77882552653643133</v>
      </c>
      <c r="BE1290" s="4">
        <f t="shared" si="758"/>
        <v>0.05</v>
      </c>
      <c r="BF1290" s="4" t="str">
        <f t="shared" si="759"/>
        <v/>
      </c>
      <c r="BG1290" s="4" t="str">
        <f t="shared" si="760"/>
        <v/>
      </c>
      <c r="BH1290" s="4" t="str">
        <f t="shared" si="761"/>
        <v/>
      </c>
      <c r="BI1290" s="4" t="str">
        <f t="shared" si="762"/>
        <v/>
      </c>
      <c r="BJ1290" s="4" t="str">
        <f t="shared" si="763"/>
        <v/>
      </c>
      <c r="BK1290" s="4" t="str">
        <f t="shared" si="764"/>
        <v/>
      </c>
      <c r="BS1290" s="3" t="str">
        <f t="shared" si="741"/>
        <v/>
      </c>
      <c r="BT1290" s="5">
        <f t="shared" si="742"/>
        <v>-4.0276145473574609E-2</v>
      </c>
      <c r="BU1290" s="3"/>
    </row>
    <row r="1291" spans="1:73" x14ac:dyDescent="0.2">
      <c r="A1291" s="1">
        <v>43564</v>
      </c>
      <c r="C1291">
        <v>0.69844254058981325</v>
      </c>
      <c r="D1291">
        <v>0.69869436990708189</v>
      </c>
      <c r="E1291">
        <v>0.69865554209266856</v>
      </c>
      <c r="F1291">
        <v>0.70041254124254038</v>
      </c>
      <c r="G1291">
        <v>0.69888981939066053</v>
      </c>
      <c r="H1291">
        <v>0.70089553473733168</v>
      </c>
      <c r="I1291">
        <v>0.70085000130824449</v>
      </c>
      <c r="J1291">
        <v>0.70131372129224234</v>
      </c>
      <c r="M1291">
        <f>'[1]CAC_SWISS (-SP-NIKKEI-DAX)'!AC1376</f>
        <v>0</v>
      </c>
      <c r="N1291">
        <f>'[1]CAC_SWISS_SP (-NIKKEI-DAX)'!AD1376</f>
        <v>0</v>
      </c>
      <c r="O1291">
        <f>'[1]CAC_SWISS_DAX (-SP-NIKKEI)'!AD1376</f>
        <v>0</v>
      </c>
      <c r="P1291">
        <f>'[1]CAC_SWISS_NIKKEI (-SP-DAX)'!AD1376</f>
        <v>0</v>
      </c>
      <c r="Q1291">
        <f>'[1]CAC_SWISS_DAX_SP (-NIKKEI)'!AF1376</f>
        <v>0</v>
      </c>
      <c r="R1291">
        <f>'[1]CAC_SWISS_SP_NIKKEI (-DAX)'!AF1376</f>
        <v>0</v>
      </c>
      <c r="S1291">
        <f>'[1]CAC_SWISS_DAX_NIKKEI (-SP)'!AF1376</f>
        <v>0</v>
      </c>
      <c r="V1291" t="str">
        <f t="shared" si="751"/>
        <v>BASE</v>
      </c>
      <c r="W1291" t="str">
        <f t="shared" si="752"/>
        <v>BASE+SP</v>
      </c>
      <c r="X1291" t="str">
        <f t="shared" si="753"/>
        <v>BASE+DAX</v>
      </c>
      <c r="Y1291" t="str">
        <f t="shared" si="754"/>
        <v>BASE+NIKKEI</v>
      </c>
      <c r="Z1291" s="2" t="str">
        <f t="shared" si="755"/>
        <v>- NIKKEI</v>
      </c>
      <c r="AA1291" s="2" t="str">
        <f t="shared" si="728"/>
        <v>- DAX</v>
      </c>
      <c r="AB1291" s="2" t="str">
        <f t="shared" si="743"/>
        <v>- SP</v>
      </c>
      <c r="AE1291">
        <f t="shared" si="744"/>
        <v>0.69844254058981325</v>
      </c>
      <c r="AF1291">
        <f t="shared" si="745"/>
        <v>0.69869436990708189</v>
      </c>
      <c r="AG1291">
        <f t="shared" si="746"/>
        <v>0.69865554209266856</v>
      </c>
      <c r="AH1291">
        <f t="shared" si="747"/>
        <v>0.70041254124254038</v>
      </c>
      <c r="AI1291">
        <f t="shared" si="748"/>
        <v>0.69888981939066053</v>
      </c>
      <c r="AJ1291">
        <f t="shared" si="749"/>
        <v>0.70089553473733168</v>
      </c>
      <c r="AK1291">
        <f t="shared" si="750"/>
        <v>0.70085000130824449</v>
      </c>
      <c r="AM1291" t="str">
        <f t="shared" si="756"/>
        <v>BASE</v>
      </c>
      <c r="AN1291" t="str" cm="1">
        <f t="array" ref="AN1291">IF(AM1291="",_xlfn.IFS(AF1291=MAX(AF1291:AH1291),"SP",AG1291=MAX(AF1291:AH1291),"DAX",AH1291=MAX(AF1291:AH1291),"NIKKEI",MAX(AF1291:AH1291)=0,""),"")</f>
        <v/>
      </c>
      <c r="AO1291" t="str" cm="1">
        <f t="array" ref="AO1291">IF(AM1291="BASE","",IF(MAX(AF1291:AH1291)=0,_xlfn.IFS(AI1291=MAX(AI1291:AK1291),"SP&amp;DAX",AJ1291=MAX(AI1291:AK1291),"SP&amp;NIKKEI",AK1291=MAX(AI1291:AK1291),"DAX&amp;NIKKEI"),""))</f>
        <v/>
      </c>
      <c r="AQ1291" s="3">
        <f t="shared" si="757"/>
        <v>43564</v>
      </c>
      <c r="AR1291" cm="1">
        <f t="array" ref="AR1291">IF(AM1291="BASE",AE1291,_xlfn.IFS(AN1291="DAX",AG1291,AN1291="NIKKEI",AH1291,AN1291="SP",AF1291,AN1291="",MAX(AI1291:AK1291)))</f>
        <v>0.69844254058981325</v>
      </c>
      <c r="AS1291" s="4">
        <f t="shared" si="729"/>
        <v>0.73914176426871392</v>
      </c>
      <c r="AT1291" s="4">
        <f t="shared" si="730"/>
        <v>0.78426222477719643</v>
      </c>
      <c r="AU1291" s="4">
        <f t="shared" si="731"/>
        <v>8.9129211071474089E-4</v>
      </c>
      <c r="AV1291" s="4">
        <f t="shared" si="732"/>
        <v>5.5522290956653436E-4</v>
      </c>
      <c r="AW1291" s="4">
        <f t="shared" si="733"/>
        <v>1.6052869853849829</v>
      </c>
      <c r="AX1291" s="4">
        <f t="shared" si="734"/>
        <v>8.5372471819215E-3</v>
      </c>
      <c r="AY1291" s="4">
        <f t="shared" si="735"/>
        <v>1.0011676645937221E-2</v>
      </c>
      <c r="AZ1291" s="4">
        <f t="shared" si="736"/>
        <v>-5.2851299191652465</v>
      </c>
      <c r="BA1291" s="6" t="str">
        <f t="shared" si="737"/>
        <v>WEAKEN</v>
      </c>
      <c r="BB1291" s="4">
        <f t="shared" si="738"/>
        <v>0</v>
      </c>
      <c r="BC1291" s="4">
        <f t="shared" si="739"/>
        <v>0.60295548643614738</v>
      </c>
      <c r="BD1291" s="4">
        <f t="shared" si="740"/>
        <v>0.77882552653643133</v>
      </c>
      <c r="BE1291" s="4">
        <f t="shared" si="758"/>
        <v>0.05</v>
      </c>
      <c r="BF1291" s="4" t="str">
        <f t="shared" si="759"/>
        <v/>
      </c>
      <c r="BG1291" s="4" t="str">
        <f t="shared" si="760"/>
        <v/>
      </c>
      <c r="BH1291" s="4" t="str">
        <f t="shared" si="761"/>
        <v/>
      </c>
      <c r="BI1291" s="4" t="str">
        <f t="shared" si="762"/>
        <v/>
      </c>
      <c r="BJ1291" s="4" t="str">
        <f t="shared" si="763"/>
        <v/>
      </c>
      <c r="BK1291" s="4" t="str">
        <f t="shared" si="764"/>
        <v/>
      </c>
      <c r="BS1291" s="3" t="str">
        <f t="shared" si="741"/>
        <v/>
      </c>
      <c r="BT1291" s="5">
        <f t="shared" si="742"/>
        <v>-4.5120460508482507E-2</v>
      </c>
      <c r="BU1291" s="3"/>
    </row>
    <row r="1292" spans="1:73" x14ac:dyDescent="0.2">
      <c r="A1292" s="1">
        <v>43565</v>
      </c>
      <c r="C1292">
        <v>0.69107978382600976</v>
      </c>
      <c r="D1292">
        <v>0.69129504717870394</v>
      </c>
      <c r="E1292">
        <v>0.69131380056089364</v>
      </c>
      <c r="F1292">
        <v>0.693102648767286</v>
      </c>
      <c r="G1292">
        <v>0.69151191214214935</v>
      </c>
      <c r="H1292">
        <v>0.69353141399033968</v>
      </c>
      <c r="I1292">
        <v>0.69358618646423154</v>
      </c>
      <c r="J1292">
        <v>0.6939958617809846</v>
      </c>
      <c r="M1292">
        <f>'[1]CAC_SWISS (-SP-NIKKEI-DAX)'!AC1377</f>
        <v>0</v>
      </c>
      <c r="N1292">
        <f>'[1]CAC_SWISS_SP (-NIKKEI-DAX)'!AD1377</f>
        <v>0</v>
      </c>
      <c r="O1292">
        <f>'[1]CAC_SWISS_DAX (-SP-NIKKEI)'!AD1377</f>
        <v>0</v>
      </c>
      <c r="P1292">
        <f>'[1]CAC_SWISS_NIKKEI (-SP-DAX)'!AD1377</f>
        <v>0</v>
      </c>
      <c r="Q1292">
        <f>'[1]CAC_SWISS_DAX_SP (-NIKKEI)'!AF1377</f>
        <v>0</v>
      </c>
      <c r="R1292">
        <f>'[1]CAC_SWISS_SP_NIKKEI (-DAX)'!AF1377</f>
        <v>0</v>
      </c>
      <c r="S1292">
        <f>'[1]CAC_SWISS_DAX_NIKKEI (-SP)'!AF1377</f>
        <v>0</v>
      </c>
      <c r="V1292" t="str">
        <f t="shared" si="751"/>
        <v>BASE</v>
      </c>
      <c r="W1292" t="str">
        <f t="shared" si="752"/>
        <v>BASE+SP</v>
      </c>
      <c r="X1292" t="str">
        <f t="shared" si="753"/>
        <v>BASE+DAX</v>
      </c>
      <c r="Y1292" t="str">
        <f t="shared" si="754"/>
        <v>BASE+NIKKEI</v>
      </c>
      <c r="Z1292" s="2" t="str">
        <f t="shared" si="755"/>
        <v>- NIKKEI</v>
      </c>
      <c r="AA1292" s="2" t="str">
        <f t="shared" si="728"/>
        <v>- DAX</v>
      </c>
      <c r="AB1292" s="2" t="str">
        <f t="shared" si="743"/>
        <v>- SP</v>
      </c>
      <c r="AE1292">
        <f t="shared" si="744"/>
        <v>0.69107978382600976</v>
      </c>
      <c r="AF1292">
        <f t="shared" si="745"/>
        <v>0.69129504717870394</v>
      </c>
      <c r="AG1292">
        <f t="shared" si="746"/>
        <v>0.69131380056089364</v>
      </c>
      <c r="AH1292">
        <f t="shared" si="747"/>
        <v>0.693102648767286</v>
      </c>
      <c r="AI1292">
        <f t="shared" si="748"/>
        <v>0.69151191214214935</v>
      </c>
      <c r="AJ1292">
        <f t="shared" si="749"/>
        <v>0.69353141399033968</v>
      </c>
      <c r="AK1292">
        <f t="shared" si="750"/>
        <v>0.69358618646423154</v>
      </c>
      <c r="AM1292" t="str">
        <f t="shared" si="756"/>
        <v>BASE</v>
      </c>
      <c r="AN1292" t="str" cm="1">
        <f t="array" ref="AN1292">IF(AM1292="",_xlfn.IFS(AF1292=MAX(AF1292:AH1292),"SP",AG1292=MAX(AF1292:AH1292),"DAX",AH1292=MAX(AF1292:AH1292),"NIKKEI",MAX(AF1292:AH1292)=0,""),"")</f>
        <v/>
      </c>
      <c r="AO1292" t="str" cm="1">
        <f t="array" ref="AO1292">IF(AM1292="BASE","",IF(MAX(AF1292:AH1292)=0,_xlfn.IFS(AI1292=MAX(AI1292:AK1292),"SP&amp;DAX",AJ1292=MAX(AI1292:AK1292),"SP&amp;NIKKEI",AK1292=MAX(AI1292:AK1292),"DAX&amp;NIKKEI"),""))</f>
        <v/>
      </c>
      <c r="AQ1292" s="3">
        <f t="shared" si="757"/>
        <v>43565</v>
      </c>
      <c r="AR1292" cm="1">
        <f t="array" ref="AR1292">IF(AM1292="BASE",AE1292,_xlfn.IFS(AN1292="DAX",AG1292,AN1292="NIKKEI",AH1292,AN1292="SP",AF1292,AN1292="",MAX(AI1292:AK1292)))</f>
        <v>0.69107978382600976</v>
      </c>
      <c r="AS1292" s="4">
        <f t="shared" si="729"/>
        <v>0.73227625070403435</v>
      </c>
      <c r="AT1292" s="4">
        <f t="shared" si="730"/>
        <v>0.78314288987370428</v>
      </c>
      <c r="AU1292" s="4">
        <f t="shared" si="731"/>
        <v>1.0484613504644217E-3</v>
      </c>
      <c r="AV1292" s="4">
        <f t="shared" si="732"/>
        <v>5.4604953803251779E-4</v>
      </c>
      <c r="AW1292" s="4">
        <f t="shared" si="733"/>
        <v>1.9200846762770905</v>
      </c>
      <c r="AX1292" s="4">
        <f t="shared" si="734"/>
        <v>8.6533923407117793E-3</v>
      </c>
      <c r="AY1292" s="4">
        <f t="shared" si="735"/>
        <v>1.0759513269990075E-2</v>
      </c>
      <c r="AZ1292" s="4">
        <f t="shared" si="736"/>
        <v>-5.8782310066257706</v>
      </c>
      <c r="BA1292" s="6" t="str">
        <f t="shared" si="737"/>
        <v>WEAKEN</v>
      </c>
      <c r="BB1292" s="4">
        <f t="shared" si="738"/>
        <v>0</v>
      </c>
      <c r="BC1292" s="4">
        <f t="shared" si="739"/>
        <v>0.60295548643614738</v>
      </c>
      <c r="BD1292" s="4">
        <f t="shared" si="740"/>
        <v>0.77882552653643133</v>
      </c>
      <c r="BE1292" s="4">
        <f t="shared" si="758"/>
        <v>0.05</v>
      </c>
      <c r="BF1292" s="4" t="str">
        <f t="shared" si="759"/>
        <v/>
      </c>
      <c r="BG1292" s="4" t="str">
        <f t="shared" si="760"/>
        <v/>
      </c>
      <c r="BH1292" s="4" t="str">
        <f t="shared" si="761"/>
        <v/>
      </c>
      <c r="BI1292" s="4" t="str">
        <f t="shared" si="762"/>
        <v/>
      </c>
      <c r="BJ1292" s="4" t="str">
        <f t="shared" si="763"/>
        <v/>
      </c>
      <c r="BK1292" s="4" t="str">
        <f t="shared" si="764"/>
        <v/>
      </c>
      <c r="BS1292" s="3" t="str">
        <f t="shared" si="741"/>
        <v/>
      </c>
      <c r="BT1292" s="5">
        <f t="shared" si="742"/>
        <v>-5.0866639169669936E-2</v>
      </c>
      <c r="BU1292" s="3"/>
    </row>
    <row r="1293" spans="1:73" x14ac:dyDescent="0.2">
      <c r="A1293" s="1">
        <v>43566</v>
      </c>
      <c r="C1293">
        <v>0.68977830467041068</v>
      </c>
      <c r="D1293">
        <v>0.68984092137846054</v>
      </c>
      <c r="E1293">
        <v>0.69047165245532616</v>
      </c>
      <c r="F1293">
        <v>0.69090257054229043</v>
      </c>
      <c r="G1293">
        <v>0.69051249509052903</v>
      </c>
      <c r="H1293">
        <v>0.69107719520740762</v>
      </c>
      <c r="I1293">
        <v>0.69184252090706666</v>
      </c>
      <c r="J1293">
        <v>0.69198628996958367</v>
      </c>
      <c r="M1293">
        <f>'[1]CAC_SWISS (-SP-NIKKEI-DAX)'!AC1378</f>
        <v>0</v>
      </c>
      <c r="N1293">
        <f>'[1]CAC_SWISS_SP (-NIKKEI-DAX)'!AD1378</f>
        <v>0</v>
      </c>
      <c r="O1293">
        <f>'[1]CAC_SWISS_DAX (-SP-NIKKEI)'!AD1378</f>
        <v>0</v>
      </c>
      <c r="P1293">
        <f>'[1]CAC_SWISS_NIKKEI (-SP-DAX)'!AD1378</f>
        <v>0</v>
      </c>
      <c r="Q1293">
        <f>'[1]CAC_SWISS_DAX_SP (-NIKKEI)'!AF1378</f>
        <v>0</v>
      </c>
      <c r="R1293">
        <f>'[1]CAC_SWISS_SP_NIKKEI (-DAX)'!AF1378</f>
        <v>0</v>
      </c>
      <c r="S1293">
        <f>'[1]CAC_SWISS_DAX_NIKKEI (-SP)'!AF1378</f>
        <v>0</v>
      </c>
      <c r="V1293" t="str">
        <f t="shared" si="751"/>
        <v>BASE</v>
      </c>
      <c r="W1293" t="str">
        <f t="shared" si="752"/>
        <v>BASE+SP</v>
      </c>
      <c r="X1293" t="str">
        <f t="shared" si="753"/>
        <v>BASE+DAX</v>
      </c>
      <c r="Y1293" t="str">
        <f t="shared" si="754"/>
        <v>BASE+NIKKEI</v>
      </c>
      <c r="Z1293" s="2" t="str">
        <f t="shared" si="755"/>
        <v>- NIKKEI</v>
      </c>
      <c r="AA1293" s="2" t="str">
        <f t="shared" si="728"/>
        <v>- DAX</v>
      </c>
      <c r="AB1293" s="2" t="str">
        <f t="shared" si="743"/>
        <v>- SP</v>
      </c>
      <c r="AE1293">
        <f t="shared" si="744"/>
        <v>0.68977830467041068</v>
      </c>
      <c r="AF1293">
        <f t="shared" si="745"/>
        <v>0.68984092137846054</v>
      </c>
      <c r="AG1293">
        <f t="shared" si="746"/>
        <v>0.69047165245532616</v>
      </c>
      <c r="AH1293">
        <f t="shared" si="747"/>
        <v>0.69090257054229043</v>
      </c>
      <c r="AI1293">
        <f t="shared" si="748"/>
        <v>0.69051249509052903</v>
      </c>
      <c r="AJ1293">
        <f t="shared" si="749"/>
        <v>0.69107719520740762</v>
      </c>
      <c r="AK1293">
        <f t="shared" si="750"/>
        <v>0.69184252090706666</v>
      </c>
      <c r="AM1293" t="str">
        <f t="shared" si="756"/>
        <v>BASE</v>
      </c>
      <c r="AN1293" t="str" cm="1">
        <f t="array" ref="AN1293">IF(AM1293="",_xlfn.IFS(AF1293=MAX(AF1293:AH1293),"SP",AG1293=MAX(AF1293:AH1293),"DAX",AH1293=MAX(AF1293:AH1293),"NIKKEI",MAX(AF1293:AH1293)=0,""),"")</f>
        <v/>
      </c>
      <c r="AO1293" t="str" cm="1">
        <f t="array" ref="AO1293">IF(AM1293="BASE","",IF(MAX(AF1293:AH1293)=0,_xlfn.IFS(AI1293=MAX(AI1293:AK1293),"SP&amp;DAX",AJ1293=MAX(AI1293:AK1293),"SP&amp;NIKKEI",AK1293=MAX(AI1293:AK1293),"DAX&amp;NIKKEI"),""))</f>
        <v/>
      </c>
      <c r="AQ1293" s="3">
        <f t="shared" si="757"/>
        <v>43566</v>
      </c>
      <c r="AR1293" cm="1">
        <f t="array" ref="AR1293">IF(AM1293="BASE",AE1293,_xlfn.IFS(AN1293="DAX",AG1293,AN1293="NIKKEI",AH1293,AN1293="SP",AF1293,AN1293="",MAX(AI1293:AK1293)))</f>
        <v>0.68977830467041068</v>
      </c>
      <c r="AS1293" s="4">
        <f t="shared" si="729"/>
        <v>0.7256199784481977</v>
      </c>
      <c r="AT1293" s="4">
        <f t="shared" si="730"/>
        <v>0.78200962808975705</v>
      </c>
      <c r="AU1293" s="4">
        <f t="shared" si="731"/>
        <v>1.1355616109591732E-3</v>
      </c>
      <c r="AV1293" s="4">
        <f t="shared" si="732"/>
        <v>5.4120122938911973E-4</v>
      </c>
      <c r="AW1293" s="4">
        <f t="shared" si="733"/>
        <v>2.0982243743994022</v>
      </c>
      <c r="AX1293" s="4">
        <f t="shared" si="734"/>
        <v>8.7184601699635128E-3</v>
      </c>
      <c r="AY1293" s="4">
        <f t="shared" si="735"/>
        <v>1.1152586501959971E-2</v>
      </c>
      <c r="AZ1293" s="4">
        <f t="shared" si="736"/>
        <v>-6.4678450715219977</v>
      </c>
      <c r="BA1293" s="6" t="str">
        <f t="shared" si="737"/>
        <v>WEAKEN</v>
      </c>
      <c r="BB1293" s="4">
        <f t="shared" si="738"/>
        <v>0</v>
      </c>
      <c r="BC1293" s="4">
        <f t="shared" si="739"/>
        <v>0.60295548643614738</v>
      </c>
      <c r="BD1293" s="4">
        <f t="shared" si="740"/>
        <v>0.77882552653643133</v>
      </c>
      <c r="BE1293" s="4">
        <f t="shared" si="758"/>
        <v>0.05</v>
      </c>
      <c r="BF1293" s="4" t="str">
        <f t="shared" si="759"/>
        <v/>
      </c>
      <c r="BG1293" s="4" t="str">
        <f t="shared" si="760"/>
        <v/>
      </c>
      <c r="BH1293" s="4" t="str">
        <f t="shared" si="761"/>
        <v/>
      </c>
      <c r="BI1293" s="4" t="str">
        <f t="shared" si="762"/>
        <v/>
      </c>
      <c r="BJ1293" s="4" t="str">
        <f t="shared" si="763"/>
        <v/>
      </c>
      <c r="BK1293" s="4" t="str">
        <f t="shared" si="764"/>
        <v/>
      </c>
      <c r="BS1293" s="3" t="str">
        <f t="shared" si="741"/>
        <v/>
      </c>
      <c r="BT1293" s="5">
        <f t="shared" si="742"/>
        <v>-5.6389649641559347E-2</v>
      </c>
      <c r="BU1293" s="3"/>
    </row>
    <row r="1294" spans="1:73" x14ac:dyDescent="0.2">
      <c r="A1294" s="1">
        <v>43567</v>
      </c>
      <c r="C1294">
        <v>0.6882436360025439</v>
      </c>
      <c r="D1294">
        <v>0.68832579757650392</v>
      </c>
      <c r="E1294">
        <v>0.68872403199254528</v>
      </c>
      <c r="F1294">
        <v>0.68949726919969212</v>
      </c>
      <c r="G1294">
        <v>0.68878594336726306</v>
      </c>
      <c r="H1294">
        <v>0.68971274036419883</v>
      </c>
      <c r="I1294">
        <v>0.69020123624155505</v>
      </c>
      <c r="J1294">
        <v>0.69038932348895143</v>
      </c>
      <c r="M1294">
        <f>'[1]CAC_SWISS (-SP-NIKKEI-DAX)'!AC1379</f>
        <v>0</v>
      </c>
      <c r="N1294">
        <f>'[1]CAC_SWISS_SP (-NIKKEI-DAX)'!AD1379</f>
        <v>0</v>
      </c>
      <c r="O1294">
        <f>'[1]CAC_SWISS_DAX (-SP-NIKKEI)'!AD1379</f>
        <v>0</v>
      </c>
      <c r="P1294">
        <f>'[1]CAC_SWISS_NIKKEI (-SP-DAX)'!AD1379</f>
        <v>0</v>
      </c>
      <c r="Q1294">
        <f>'[1]CAC_SWISS_DAX_SP (-NIKKEI)'!AF1379</f>
        <v>0</v>
      </c>
      <c r="R1294">
        <f>'[1]CAC_SWISS_SP_NIKKEI (-DAX)'!AF1379</f>
        <v>0</v>
      </c>
      <c r="S1294">
        <f>'[1]CAC_SWISS_DAX_NIKKEI (-SP)'!AF1379</f>
        <v>0</v>
      </c>
      <c r="V1294" t="str">
        <f t="shared" si="751"/>
        <v>BASE</v>
      </c>
      <c r="W1294" t="str">
        <f t="shared" si="752"/>
        <v>BASE+SP</v>
      </c>
      <c r="X1294" t="str">
        <f t="shared" si="753"/>
        <v>BASE+DAX</v>
      </c>
      <c r="Y1294" t="str">
        <f t="shared" si="754"/>
        <v>BASE+NIKKEI</v>
      </c>
      <c r="Z1294" s="2" t="str">
        <f t="shared" si="755"/>
        <v>- NIKKEI</v>
      </c>
      <c r="AA1294" s="2" t="str">
        <f t="shared" si="728"/>
        <v>- DAX</v>
      </c>
      <c r="AB1294" s="2" t="str">
        <f t="shared" si="743"/>
        <v>- SP</v>
      </c>
      <c r="AE1294">
        <f t="shared" si="744"/>
        <v>0.6882436360025439</v>
      </c>
      <c r="AF1294">
        <f t="shared" si="745"/>
        <v>0.68832579757650392</v>
      </c>
      <c r="AG1294">
        <f t="shared" si="746"/>
        <v>0.68872403199254528</v>
      </c>
      <c r="AH1294">
        <f t="shared" si="747"/>
        <v>0.68949726919969212</v>
      </c>
      <c r="AI1294">
        <f t="shared" si="748"/>
        <v>0.68878594336726306</v>
      </c>
      <c r="AJ1294">
        <f t="shared" si="749"/>
        <v>0.68971274036419883</v>
      </c>
      <c r="AK1294">
        <f t="shared" si="750"/>
        <v>0.69020123624155505</v>
      </c>
      <c r="AM1294" t="str">
        <f t="shared" si="756"/>
        <v>BASE</v>
      </c>
      <c r="AN1294" t="str" cm="1">
        <f t="array" ref="AN1294">IF(AM1294="",_xlfn.IFS(AF1294=MAX(AF1294:AH1294),"SP",AG1294=MAX(AF1294:AH1294),"DAX",AH1294=MAX(AF1294:AH1294),"NIKKEI",MAX(AF1294:AH1294)=0,""),"")</f>
        <v/>
      </c>
      <c r="AO1294" t="str" cm="1">
        <f t="array" ref="AO1294">IF(AM1294="BASE","",IF(MAX(AF1294:AH1294)=0,_xlfn.IFS(AI1294=MAX(AI1294:AK1294),"SP&amp;DAX",AJ1294=MAX(AI1294:AK1294),"SP&amp;NIKKEI",AK1294=MAX(AI1294:AK1294),"DAX&amp;NIKKEI"),""))</f>
        <v/>
      </c>
      <c r="AQ1294" s="3">
        <f t="shared" si="757"/>
        <v>43567</v>
      </c>
      <c r="AR1294" cm="1">
        <f t="array" ref="AR1294">IF(AM1294="BASE",AE1294,_xlfn.IFS(AN1294="DAX",AG1294,AN1294="NIKKEI",AH1294,AN1294="SP",AF1294,AN1294="",MAX(AI1294:AK1294)))</f>
        <v>0.6882436360025439</v>
      </c>
      <c r="AS1294" s="4">
        <f t="shared" si="729"/>
        <v>0.71869258625346599</v>
      </c>
      <c r="AT1294" s="4">
        <f t="shared" si="730"/>
        <v>0.78074497818561928</v>
      </c>
      <c r="AU1294" s="4">
        <f t="shared" si="731"/>
        <v>1.1244113632206804E-3</v>
      </c>
      <c r="AV1294" s="4">
        <f t="shared" si="732"/>
        <v>5.2118233135575167E-4</v>
      </c>
      <c r="AW1294" s="4">
        <f t="shared" si="733"/>
        <v>2.1574241787816346</v>
      </c>
      <c r="AX1294" s="4">
        <f t="shared" si="734"/>
        <v>8.5892037090778747E-3</v>
      </c>
      <c r="AY1294" s="4">
        <f t="shared" si="735"/>
        <v>1.1084438774659864E-2</v>
      </c>
      <c r="AZ1294" s="4">
        <f t="shared" si="736"/>
        <v>-7.2244638774337728</v>
      </c>
      <c r="BA1294" s="6" t="str">
        <f t="shared" si="737"/>
        <v>WEAKEN</v>
      </c>
      <c r="BB1294" s="4">
        <f t="shared" si="738"/>
        <v>0</v>
      </c>
      <c r="BC1294" s="4">
        <f t="shared" si="739"/>
        <v>0.60295548643614738</v>
      </c>
      <c r="BD1294" s="4">
        <f t="shared" si="740"/>
        <v>0.77882552653643133</v>
      </c>
      <c r="BE1294" s="4">
        <f t="shared" si="758"/>
        <v>0.05</v>
      </c>
      <c r="BF1294" s="4" t="str">
        <f t="shared" si="759"/>
        <v/>
      </c>
      <c r="BG1294" s="4" t="str">
        <f t="shared" si="760"/>
        <v/>
      </c>
      <c r="BH1294" s="4" t="str">
        <f t="shared" si="761"/>
        <v/>
      </c>
      <c r="BI1294" s="4" t="str">
        <f t="shared" si="762"/>
        <v/>
      </c>
      <c r="BJ1294" s="4" t="str">
        <f t="shared" si="763"/>
        <v/>
      </c>
      <c r="BK1294" s="4" t="str">
        <f t="shared" si="764"/>
        <v/>
      </c>
      <c r="BS1294" s="3" t="str">
        <f t="shared" si="741"/>
        <v/>
      </c>
      <c r="BT1294" s="5">
        <f t="shared" si="742"/>
        <v>-6.2052391932153284E-2</v>
      </c>
      <c r="BU1294" s="3"/>
    </row>
    <row r="1295" spans="1:73" x14ac:dyDescent="0.2">
      <c r="A1295" s="1">
        <v>43570</v>
      </c>
      <c r="C1295">
        <v>0.6894176321265183</v>
      </c>
      <c r="D1295">
        <v>0.68983954306004913</v>
      </c>
      <c r="E1295">
        <v>0.69028994792530363</v>
      </c>
      <c r="F1295">
        <v>0.69019016555057888</v>
      </c>
      <c r="G1295">
        <v>0.69067148250184895</v>
      </c>
      <c r="H1295">
        <v>0.69077206239636724</v>
      </c>
      <c r="I1295">
        <v>0.69125263971781525</v>
      </c>
      <c r="J1295">
        <v>0.69180057823803887</v>
      </c>
      <c r="M1295">
        <f>'[1]CAC_SWISS (-SP-NIKKEI-DAX)'!AC1380</f>
        <v>0</v>
      </c>
      <c r="N1295">
        <f>'[1]CAC_SWISS_SP (-NIKKEI-DAX)'!AD1380</f>
        <v>0</v>
      </c>
      <c r="O1295">
        <f>'[1]CAC_SWISS_DAX (-SP-NIKKEI)'!AD1380</f>
        <v>0</v>
      </c>
      <c r="P1295">
        <f>'[1]CAC_SWISS_NIKKEI (-SP-DAX)'!AD1380</f>
        <v>0</v>
      </c>
      <c r="Q1295">
        <f>'[1]CAC_SWISS_DAX_SP (-NIKKEI)'!AF1380</f>
        <v>0</v>
      </c>
      <c r="R1295">
        <f>'[1]CAC_SWISS_SP_NIKKEI (-DAX)'!AF1380</f>
        <v>0</v>
      </c>
      <c r="S1295">
        <f>'[1]CAC_SWISS_DAX_NIKKEI (-SP)'!AF1380</f>
        <v>0</v>
      </c>
      <c r="V1295" t="str">
        <f t="shared" si="751"/>
        <v>BASE</v>
      </c>
      <c r="W1295" t="str">
        <f t="shared" si="752"/>
        <v>BASE+SP</v>
      </c>
      <c r="X1295" t="str">
        <f t="shared" si="753"/>
        <v>BASE+DAX</v>
      </c>
      <c r="Y1295" t="str">
        <f t="shared" si="754"/>
        <v>BASE+NIKKEI</v>
      </c>
      <c r="Z1295" s="2" t="str">
        <f t="shared" si="755"/>
        <v>- NIKKEI</v>
      </c>
      <c r="AA1295" s="2" t="str">
        <f t="shared" si="728"/>
        <v>- DAX</v>
      </c>
      <c r="AB1295" s="2" t="str">
        <f t="shared" si="743"/>
        <v>- SP</v>
      </c>
      <c r="AE1295">
        <f t="shared" si="744"/>
        <v>0.6894176321265183</v>
      </c>
      <c r="AF1295">
        <f t="shared" si="745"/>
        <v>0.68983954306004913</v>
      </c>
      <c r="AG1295">
        <f t="shared" si="746"/>
        <v>0.69028994792530363</v>
      </c>
      <c r="AH1295">
        <f t="shared" si="747"/>
        <v>0.69019016555057888</v>
      </c>
      <c r="AI1295">
        <f t="shared" si="748"/>
        <v>0.69067148250184895</v>
      </c>
      <c r="AJ1295">
        <f t="shared" si="749"/>
        <v>0.69077206239636724</v>
      </c>
      <c r="AK1295">
        <f t="shared" si="750"/>
        <v>0.69125263971781525</v>
      </c>
      <c r="AM1295" t="str">
        <f t="shared" si="756"/>
        <v>BASE</v>
      </c>
      <c r="AN1295" t="str" cm="1">
        <f t="array" ref="AN1295">IF(AM1295="",_xlfn.IFS(AF1295=MAX(AF1295:AH1295),"SP",AG1295=MAX(AF1295:AH1295),"DAX",AH1295=MAX(AF1295:AH1295),"NIKKEI",MAX(AF1295:AH1295)=0,""),"")</f>
        <v/>
      </c>
      <c r="AO1295" t="str" cm="1">
        <f t="array" ref="AO1295">IF(AM1295="BASE","",IF(MAX(AF1295:AH1295)=0,_xlfn.IFS(AI1295=MAX(AI1295:AK1295),"SP&amp;DAX",AJ1295=MAX(AI1295:AK1295),"SP&amp;NIKKEI",AK1295=MAX(AI1295:AK1295),"DAX&amp;NIKKEI"),""))</f>
        <v/>
      </c>
      <c r="AQ1295" s="3">
        <f t="shared" si="757"/>
        <v>43570</v>
      </c>
      <c r="AR1295" cm="1">
        <f t="array" ref="AR1295">IF(AM1295="BASE",AE1295,_xlfn.IFS(AN1295="DAX",AG1295,AN1295="NIKKEI",AH1295,AN1295="SP",AF1295,AN1295="",MAX(AI1295:AK1295)))</f>
        <v>0.6894176321265183</v>
      </c>
      <c r="AS1295" s="4">
        <f t="shared" si="729"/>
        <v>0.71092611531877592</v>
      </c>
      <c r="AT1295" s="4">
        <f t="shared" si="730"/>
        <v>0.7794057958389764</v>
      </c>
      <c r="AU1295" s="4">
        <f t="shared" si="731"/>
        <v>8.9244178778669471E-4</v>
      </c>
      <c r="AV1295" s="4">
        <f t="shared" si="732"/>
        <v>4.6519217477574755E-4</v>
      </c>
      <c r="AW1295" s="4">
        <f t="shared" si="733"/>
        <v>1.9184368013432489</v>
      </c>
      <c r="AX1295" s="4">
        <f t="shared" si="734"/>
        <v>7.9861594914113175E-3</v>
      </c>
      <c r="AY1295" s="4">
        <f t="shared" si="735"/>
        <v>9.9271356530564459E-3</v>
      </c>
      <c r="AZ1295" s="4">
        <f t="shared" si="736"/>
        <v>-8.5747950055150621</v>
      </c>
      <c r="BA1295" s="6" t="str">
        <f t="shared" si="737"/>
        <v>WEAKEN</v>
      </c>
      <c r="BB1295" s="4">
        <f t="shared" si="738"/>
        <v>0</v>
      </c>
      <c r="BC1295" s="4">
        <f t="shared" si="739"/>
        <v>0.60295548643614738</v>
      </c>
      <c r="BD1295" s="4">
        <f t="shared" si="740"/>
        <v>0.77882552653643133</v>
      </c>
      <c r="BE1295" s="4">
        <f t="shared" si="758"/>
        <v>0.05</v>
      </c>
      <c r="BF1295" s="4" t="str">
        <f t="shared" si="759"/>
        <v/>
      </c>
      <c r="BG1295" s="4" t="str">
        <f t="shared" si="760"/>
        <v/>
      </c>
      <c r="BH1295" s="4" t="str">
        <f t="shared" si="761"/>
        <v/>
      </c>
      <c r="BI1295" s="4" t="str">
        <f t="shared" si="762"/>
        <v/>
      </c>
      <c r="BJ1295" s="4" t="str">
        <f t="shared" si="763"/>
        <v/>
      </c>
      <c r="BK1295" s="4" t="str">
        <f t="shared" si="764"/>
        <v/>
      </c>
      <c r="BS1295" s="3" t="str">
        <f t="shared" si="741"/>
        <v/>
      </c>
      <c r="BT1295" s="5">
        <f t="shared" si="742"/>
        <v>-6.8479680520200481E-2</v>
      </c>
      <c r="BU1295" s="3"/>
    </row>
    <row r="1296" spans="1:73" x14ac:dyDescent="0.2">
      <c r="A1296" s="1">
        <v>43571</v>
      </c>
      <c r="C1296">
        <v>0.68170911232948272</v>
      </c>
      <c r="D1296">
        <v>0.6821767647393</v>
      </c>
      <c r="E1296">
        <v>0.68262584947465388</v>
      </c>
      <c r="F1296">
        <v>0.68251123395801427</v>
      </c>
      <c r="G1296">
        <v>0.68307188713077149</v>
      </c>
      <c r="H1296">
        <v>0.68317114695872738</v>
      </c>
      <c r="I1296">
        <v>0.6836365440947304</v>
      </c>
      <c r="J1296">
        <v>0.68429270732407477</v>
      </c>
      <c r="M1296">
        <f>'[1]CAC_SWISS (-SP-NIKKEI-DAX)'!AC1381</f>
        <v>0</v>
      </c>
      <c r="N1296">
        <f>'[1]CAC_SWISS_SP (-NIKKEI-DAX)'!AD1381</f>
        <v>0</v>
      </c>
      <c r="O1296">
        <f>'[1]CAC_SWISS_DAX (-SP-NIKKEI)'!AD1381</f>
        <v>0</v>
      </c>
      <c r="P1296">
        <f>'[1]CAC_SWISS_NIKKEI (-SP-DAX)'!AD1381</f>
        <v>0</v>
      </c>
      <c r="Q1296">
        <f>'[1]CAC_SWISS_DAX_SP (-NIKKEI)'!AF1381</f>
        <v>0</v>
      </c>
      <c r="R1296">
        <f>'[1]CAC_SWISS_SP_NIKKEI (-DAX)'!AF1381</f>
        <v>0</v>
      </c>
      <c r="S1296">
        <f>'[1]CAC_SWISS_DAX_NIKKEI (-SP)'!AF1381</f>
        <v>0</v>
      </c>
      <c r="V1296" t="str">
        <f t="shared" si="751"/>
        <v>BASE</v>
      </c>
      <c r="W1296" t="str">
        <f t="shared" si="752"/>
        <v>BASE+SP</v>
      </c>
      <c r="X1296" t="str">
        <f t="shared" si="753"/>
        <v>BASE+DAX</v>
      </c>
      <c r="Y1296" t="str">
        <f t="shared" si="754"/>
        <v>BASE+NIKKEI</v>
      </c>
      <c r="Z1296" s="2" t="str">
        <f t="shared" si="755"/>
        <v>- NIKKEI</v>
      </c>
      <c r="AA1296" s="2" t="str">
        <f t="shared" si="728"/>
        <v>- DAX</v>
      </c>
      <c r="AB1296" s="2" t="str">
        <f t="shared" si="743"/>
        <v>- SP</v>
      </c>
      <c r="AE1296">
        <f t="shared" si="744"/>
        <v>0.68170911232948272</v>
      </c>
      <c r="AF1296">
        <f t="shared" si="745"/>
        <v>0.6821767647393</v>
      </c>
      <c r="AG1296">
        <f t="shared" si="746"/>
        <v>0.68262584947465388</v>
      </c>
      <c r="AH1296">
        <f t="shared" si="747"/>
        <v>0.68251123395801427</v>
      </c>
      <c r="AI1296">
        <f t="shared" si="748"/>
        <v>0.68307188713077149</v>
      </c>
      <c r="AJ1296">
        <f t="shared" si="749"/>
        <v>0.68317114695872738</v>
      </c>
      <c r="AK1296">
        <f t="shared" si="750"/>
        <v>0.6836365440947304</v>
      </c>
      <c r="AM1296" t="str">
        <f t="shared" si="756"/>
        <v>BASE</v>
      </c>
      <c r="AN1296" t="str" cm="1">
        <f t="array" ref="AN1296">IF(AM1296="",_xlfn.IFS(AF1296=MAX(AF1296:AH1296),"SP",AG1296=MAX(AF1296:AH1296),"DAX",AH1296=MAX(AF1296:AH1296),"NIKKEI",MAX(AF1296:AH1296)=0,""),"")</f>
        <v/>
      </c>
      <c r="AO1296" t="str" cm="1">
        <f t="array" ref="AO1296">IF(AM1296="BASE","",IF(MAX(AF1296:AH1296)=0,_xlfn.IFS(AI1296=MAX(AI1296:AK1296),"SP&amp;DAX",AJ1296=MAX(AI1296:AK1296),"SP&amp;NIKKEI",AK1296=MAX(AI1296:AK1296),"DAX&amp;NIKKEI"),""))</f>
        <v/>
      </c>
      <c r="AQ1296" s="3">
        <f t="shared" si="757"/>
        <v>43571</v>
      </c>
      <c r="AR1296" cm="1">
        <f t="array" ref="AR1296">IF(AM1296="BASE",AE1296,_xlfn.IFS(AN1296="DAX",AG1296,AN1296="NIKKEI",AH1296,AN1296="SP",AF1296,AN1296="",MAX(AI1296:AK1296)))</f>
        <v>0.68170911232948272</v>
      </c>
      <c r="AS1296" s="4">
        <f t="shared" si="729"/>
        <v>0.70336517129102794</v>
      </c>
      <c r="AT1296" s="4">
        <f t="shared" si="730"/>
        <v>0.77794121854515308</v>
      </c>
      <c r="AU1296" s="4">
        <f t="shared" si="731"/>
        <v>6.8463026336787242E-4</v>
      </c>
      <c r="AV1296" s="4">
        <f t="shared" si="732"/>
        <v>4.1958261427859793E-4</v>
      </c>
      <c r="AW1296" s="4">
        <f t="shared" si="733"/>
        <v>1.631693592798118</v>
      </c>
      <c r="AX1296" s="4">
        <f t="shared" si="734"/>
        <v>7.4354074354372919E-3</v>
      </c>
      <c r="AY1296" s="4">
        <f t="shared" si="735"/>
        <v>8.7666800228113264E-3</v>
      </c>
      <c r="AZ1296" s="4">
        <f t="shared" si="736"/>
        <v>-10.029853495141948</v>
      </c>
      <c r="BA1296" s="6" t="str">
        <f t="shared" si="737"/>
        <v>WEAKEN</v>
      </c>
      <c r="BB1296" s="4">
        <f t="shared" si="738"/>
        <v>0</v>
      </c>
      <c r="BC1296" s="4">
        <f t="shared" si="739"/>
        <v>0.60295548643614738</v>
      </c>
      <c r="BD1296" s="4">
        <f t="shared" si="740"/>
        <v>0.77882552653643133</v>
      </c>
      <c r="BE1296" s="4">
        <f t="shared" si="758"/>
        <v>0.05</v>
      </c>
      <c r="BF1296" s="4" t="str">
        <f t="shared" si="759"/>
        <v/>
      </c>
      <c r="BG1296" s="4" t="str">
        <f t="shared" si="760"/>
        <v/>
      </c>
      <c r="BH1296" s="4" t="str">
        <f t="shared" si="761"/>
        <v/>
      </c>
      <c r="BI1296" s="4" t="str">
        <f t="shared" si="762"/>
        <v/>
      </c>
      <c r="BJ1296" s="4" t="str">
        <f t="shared" si="763"/>
        <v/>
      </c>
      <c r="BK1296" s="4" t="str">
        <f t="shared" si="764"/>
        <v/>
      </c>
      <c r="BS1296" s="3" t="str">
        <f t="shared" si="741"/>
        <v/>
      </c>
      <c r="BT1296" s="5">
        <f t="shared" si="742"/>
        <v>-7.4576047254125144E-2</v>
      </c>
      <c r="BU1296" s="3"/>
    </row>
    <row r="1297" spans="1:73" x14ac:dyDescent="0.2">
      <c r="A1297" s="1">
        <v>43572</v>
      </c>
      <c r="C1297">
        <v>0.67169885551530184</v>
      </c>
      <c r="D1297">
        <v>0.67256569177354275</v>
      </c>
      <c r="E1297">
        <v>0.67227152778197807</v>
      </c>
      <c r="F1297">
        <v>0.67290457456735897</v>
      </c>
      <c r="G1297">
        <v>0.67309682205859622</v>
      </c>
      <c r="H1297">
        <v>0.67413074066739076</v>
      </c>
      <c r="I1297">
        <v>0.6736265177056463</v>
      </c>
      <c r="J1297">
        <v>0.67481866430479709</v>
      </c>
      <c r="M1297">
        <f>'[1]CAC_SWISS (-SP-NIKKEI-DAX)'!AC1382</f>
        <v>0</v>
      </c>
      <c r="N1297">
        <f>'[1]CAC_SWISS_SP (-NIKKEI-DAX)'!AD1382</f>
        <v>0</v>
      </c>
      <c r="O1297">
        <f>'[1]CAC_SWISS_DAX (-SP-NIKKEI)'!AD1382</f>
        <v>0</v>
      </c>
      <c r="P1297">
        <f>'[1]CAC_SWISS_NIKKEI (-SP-DAX)'!AD1382</f>
        <v>0</v>
      </c>
      <c r="Q1297">
        <f>'[1]CAC_SWISS_DAX_SP (-NIKKEI)'!AF1382</f>
        <v>0</v>
      </c>
      <c r="R1297">
        <f>'[1]CAC_SWISS_SP_NIKKEI (-DAX)'!AF1382</f>
        <v>0</v>
      </c>
      <c r="S1297">
        <f>'[1]CAC_SWISS_DAX_NIKKEI (-SP)'!AF1382</f>
        <v>0</v>
      </c>
      <c r="V1297" t="str">
        <f t="shared" si="751"/>
        <v>BASE</v>
      </c>
      <c r="W1297" t="str">
        <f t="shared" si="752"/>
        <v>BASE+SP</v>
      </c>
      <c r="X1297" t="str">
        <f t="shared" si="753"/>
        <v>BASE+DAX</v>
      </c>
      <c r="Y1297" t="str">
        <f t="shared" si="754"/>
        <v>BASE+NIKKEI</v>
      </c>
      <c r="Z1297" s="2" t="str">
        <f t="shared" si="755"/>
        <v>- NIKKEI</v>
      </c>
      <c r="AA1297" s="2" t="str">
        <f t="shared" si="728"/>
        <v>- DAX</v>
      </c>
      <c r="AB1297" s="2" t="str">
        <f t="shared" si="743"/>
        <v>- SP</v>
      </c>
      <c r="AE1297">
        <f t="shared" si="744"/>
        <v>0.67169885551530184</v>
      </c>
      <c r="AF1297">
        <f t="shared" si="745"/>
        <v>0.67256569177354275</v>
      </c>
      <c r="AG1297">
        <f t="shared" si="746"/>
        <v>0.67227152778197807</v>
      </c>
      <c r="AH1297">
        <f t="shared" si="747"/>
        <v>0.67290457456735897</v>
      </c>
      <c r="AI1297">
        <f t="shared" si="748"/>
        <v>0.67309682205859622</v>
      </c>
      <c r="AJ1297">
        <f t="shared" si="749"/>
        <v>0.67413074066739076</v>
      </c>
      <c r="AK1297">
        <f t="shared" si="750"/>
        <v>0.6736265177056463</v>
      </c>
      <c r="AM1297" t="str">
        <f t="shared" si="756"/>
        <v>BASE</v>
      </c>
      <c r="AN1297" t="str" cm="1">
        <f t="array" ref="AN1297">IF(AM1297="",_xlfn.IFS(AF1297=MAX(AF1297:AH1297),"SP",AG1297=MAX(AF1297:AH1297),"DAX",AH1297=MAX(AF1297:AH1297),"NIKKEI",MAX(AF1297:AH1297)=0,""),"")</f>
        <v/>
      </c>
      <c r="AO1297" t="str" cm="1">
        <f t="array" ref="AO1297">IF(AM1297="BASE","",IF(MAX(AF1297:AH1297)=0,_xlfn.IFS(AI1297=MAX(AI1297:AK1297),"SP&amp;DAX",AJ1297=MAX(AI1297:AK1297),"SP&amp;NIKKEI",AK1297=MAX(AI1297:AK1297),"DAX&amp;NIKKEI"),""))</f>
        <v/>
      </c>
      <c r="AQ1297" s="3">
        <f t="shared" si="757"/>
        <v>43572</v>
      </c>
      <c r="AR1297" cm="1">
        <f t="array" ref="AR1297">IF(AM1297="BASE",AE1297,_xlfn.IFS(AN1297="DAX",AG1297,AN1297="NIKKEI",AH1297,AN1297="SP",AF1297,AN1297="",MAX(AI1297:AK1297)))</f>
        <v>0.67169885551530184</v>
      </c>
      <c r="AS1297" s="4">
        <f t="shared" si="729"/>
        <v>0.6949196554115179</v>
      </c>
      <c r="AT1297" s="4">
        <f t="shared" si="730"/>
        <v>0.77656027756712032</v>
      </c>
      <c r="AU1297" s="4">
        <f t="shared" si="731"/>
        <v>4.0716651034269452E-4</v>
      </c>
      <c r="AV1297" s="4">
        <f t="shared" si="732"/>
        <v>3.8174260307834412E-4</v>
      </c>
      <c r="AW1297" s="4">
        <f t="shared" si="733"/>
        <v>1.0665996068013732</v>
      </c>
      <c r="AX1297" s="4">
        <f t="shared" si="734"/>
        <v>6.8031259768133534E-3</v>
      </c>
      <c r="AY1297" s="4">
        <f t="shared" si="735"/>
        <v>6.9535245088973643E-3</v>
      </c>
      <c r="AZ1297" s="4">
        <f t="shared" si="736"/>
        <v>-12.000457206562508</v>
      </c>
      <c r="BA1297" s="6" t="str">
        <f t="shared" si="737"/>
        <v>WEAKEN</v>
      </c>
      <c r="BB1297" s="4">
        <f t="shared" si="738"/>
        <v>0</v>
      </c>
      <c r="BC1297" s="4">
        <f t="shared" si="739"/>
        <v>0.60295548643614738</v>
      </c>
      <c r="BD1297" s="4">
        <f t="shared" si="740"/>
        <v>0.77882552653643133</v>
      </c>
      <c r="BE1297" s="4">
        <f t="shared" si="758"/>
        <v>0.05</v>
      </c>
      <c r="BF1297" s="4" t="str">
        <f t="shared" si="759"/>
        <v/>
      </c>
      <c r="BG1297" s="4" t="str">
        <f t="shared" si="760"/>
        <v/>
      </c>
      <c r="BH1297" s="4" t="str">
        <f t="shared" si="761"/>
        <v/>
      </c>
      <c r="BI1297" s="4" t="str">
        <f t="shared" si="762"/>
        <v/>
      </c>
      <c r="BJ1297" s="4" t="str">
        <f t="shared" si="763"/>
        <v/>
      </c>
      <c r="BK1297" s="4" t="str">
        <f t="shared" si="764"/>
        <v/>
      </c>
      <c r="BS1297" s="3" t="str">
        <f t="shared" si="741"/>
        <v/>
      </c>
      <c r="BT1297" s="5">
        <f t="shared" si="742"/>
        <v>-8.1640622155602416E-2</v>
      </c>
      <c r="BU1297" s="3"/>
    </row>
    <row r="1298" spans="1:73" x14ac:dyDescent="0.2">
      <c r="A1298" s="1">
        <v>43573</v>
      </c>
      <c r="C1298">
        <v>0.67717665285510809</v>
      </c>
      <c r="D1298">
        <v>0.68068531040197278</v>
      </c>
      <c r="E1298">
        <v>0.67769727265162416</v>
      </c>
      <c r="F1298">
        <v>0.67781042171399375</v>
      </c>
      <c r="G1298">
        <v>0.68109265191751511</v>
      </c>
      <c r="H1298">
        <v>0.68181697623973447</v>
      </c>
      <c r="I1298">
        <v>0.67845243359948915</v>
      </c>
      <c r="J1298">
        <v>0.68236062341208459</v>
      </c>
      <c r="M1298">
        <f>'[1]CAC_SWISS (-SP-NIKKEI-DAX)'!AC1383</f>
        <v>0</v>
      </c>
      <c r="N1298">
        <f>'[1]CAC_SWISS_SP (-NIKKEI-DAX)'!AD1383</f>
        <v>0</v>
      </c>
      <c r="O1298">
        <f>'[1]CAC_SWISS_DAX (-SP-NIKKEI)'!AD1383</f>
        <v>0</v>
      </c>
      <c r="P1298">
        <f>'[1]CAC_SWISS_NIKKEI (-SP-DAX)'!AD1383</f>
        <v>0</v>
      </c>
      <c r="Q1298">
        <f>'[1]CAC_SWISS_DAX_SP (-NIKKEI)'!AF1383</f>
        <v>0</v>
      </c>
      <c r="R1298">
        <f>'[1]CAC_SWISS_SP_NIKKEI (-DAX)'!AF1383</f>
        <v>0</v>
      </c>
      <c r="S1298">
        <f>'[1]CAC_SWISS_DAX_NIKKEI (-SP)'!AF1383</f>
        <v>0</v>
      </c>
      <c r="V1298" t="str">
        <f t="shared" si="751"/>
        <v>BASE</v>
      </c>
      <c r="W1298" t="str">
        <f t="shared" si="752"/>
        <v>BASE+SP</v>
      </c>
      <c r="X1298" t="str">
        <f t="shared" si="753"/>
        <v>BASE+DAX</v>
      </c>
      <c r="Y1298" t="str">
        <f t="shared" si="754"/>
        <v>BASE+NIKKEI</v>
      </c>
      <c r="Z1298" s="2" t="str">
        <f t="shared" si="755"/>
        <v>- NIKKEI</v>
      </c>
      <c r="AA1298" s="2" t="str">
        <f t="shared" si="728"/>
        <v>- DAX</v>
      </c>
      <c r="AB1298" s="2" t="str">
        <f t="shared" si="743"/>
        <v>- SP</v>
      </c>
      <c r="AE1298">
        <f t="shared" si="744"/>
        <v>0.67717665285510809</v>
      </c>
      <c r="AF1298">
        <f t="shared" si="745"/>
        <v>0.68068531040197278</v>
      </c>
      <c r="AG1298">
        <f t="shared" si="746"/>
        <v>0.67769727265162416</v>
      </c>
      <c r="AH1298">
        <f t="shared" si="747"/>
        <v>0.67781042171399375</v>
      </c>
      <c r="AI1298">
        <f t="shared" si="748"/>
        <v>0.68109265191751511</v>
      </c>
      <c r="AJ1298">
        <f t="shared" si="749"/>
        <v>0.68181697623973447</v>
      </c>
      <c r="AK1298">
        <f t="shared" si="750"/>
        <v>0.67845243359948915</v>
      </c>
      <c r="AM1298" t="str">
        <f t="shared" si="756"/>
        <v>BASE</v>
      </c>
      <c r="AN1298" t="str" cm="1">
        <f t="array" ref="AN1298">IF(AM1298="",_xlfn.IFS(AF1298=MAX(AF1298:AH1298),"SP",AG1298=MAX(AF1298:AH1298),"DAX",AH1298=MAX(AF1298:AH1298),"NIKKEI",MAX(AF1298:AH1298)=0,""),"")</f>
        <v/>
      </c>
      <c r="AO1298" t="str" cm="1">
        <f t="array" ref="AO1298">IF(AM1298="BASE","",IF(MAX(AF1298:AH1298)=0,_xlfn.IFS(AI1298=MAX(AI1298:AK1298),"SP&amp;DAX",AJ1298=MAX(AI1298:AK1298),"SP&amp;NIKKEI",AK1298=MAX(AI1298:AK1298),"DAX&amp;NIKKEI"),""))</f>
        <v/>
      </c>
      <c r="AQ1298" s="3">
        <f t="shared" si="757"/>
        <v>43573</v>
      </c>
      <c r="AR1298" cm="1">
        <f t="array" ref="AR1298">IF(AM1298="BASE",AE1298,_xlfn.IFS(AN1298="DAX",AG1298,AN1298="NIKKEI",AH1298,AN1298="SP",AF1298,AN1298="",MAX(AI1298:AK1298)))</f>
        <v>0.67717665285510809</v>
      </c>
      <c r="AS1298" s="4">
        <f t="shared" si="729"/>
        <v>0.68783524579353883</v>
      </c>
      <c r="AT1298" s="4">
        <f t="shared" si="730"/>
        <v>0.77507249274046319</v>
      </c>
      <c r="AU1298" s="4">
        <f t="shared" si="731"/>
        <v>7.3077554716533008E-5</v>
      </c>
      <c r="AV1298" s="4">
        <f t="shared" si="732"/>
        <v>3.5320450798484058E-4</v>
      </c>
      <c r="AW1298" s="4">
        <f t="shared" si="733"/>
        <v>0.20689870334177465</v>
      </c>
      <c r="AX1298" s="4">
        <f t="shared" si="734"/>
        <v>6.0965878897398604E-3</v>
      </c>
      <c r="AY1298" s="4">
        <f t="shared" si="735"/>
        <v>3.791021713384152E-3</v>
      </c>
      <c r="AZ1298" s="4">
        <f t="shared" si="736"/>
        <v>-23.011539775394695</v>
      </c>
      <c r="BA1298" s="6" t="str">
        <f t="shared" si="737"/>
        <v>WEAKEN</v>
      </c>
      <c r="BB1298" s="4">
        <f t="shared" si="738"/>
        <v>0</v>
      </c>
      <c r="BC1298" s="4">
        <f t="shared" si="739"/>
        <v>0.60295548643614738</v>
      </c>
      <c r="BD1298" s="4">
        <f t="shared" si="740"/>
        <v>0.77882552653643133</v>
      </c>
      <c r="BE1298" s="4">
        <f t="shared" si="758"/>
        <v>0.05</v>
      </c>
      <c r="BF1298" s="4" t="str">
        <f t="shared" si="759"/>
        <v/>
      </c>
      <c r="BG1298" s="4" t="str">
        <f t="shared" si="760"/>
        <v/>
      </c>
      <c r="BH1298" s="4" t="str">
        <f t="shared" si="761"/>
        <v/>
      </c>
      <c r="BI1298" s="4" t="str">
        <f t="shared" si="762"/>
        <v/>
      </c>
      <c r="BJ1298" s="4" t="str">
        <f t="shared" si="763"/>
        <v/>
      </c>
      <c r="BK1298" s="4" t="str">
        <f t="shared" si="764"/>
        <v/>
      </c>
      <c r="BS1298" s="3" t="str">
        <f t="shared" si="741"/>
        <v/>
      </c>
      <c r="BT1298" s="5">
        <f t="shared" si="742"/>
        <v>-8.7237246946924363E-2</v>
      </c>
      <c r="BU1298" s="3"/>
    </row>
    <row r="1299" spans="1:73" x14ac:dyDescent="0.2">
      <c r="A1299" s="1">
        <v>43574</v>
      </c>
      <c r="C1299">
        <v>0.68140564183677843</v>
      </c>
      <c r="D1299">
        <v>0.68569373520009269</v>
      </c>
      <c r="E1299">
        <v>0.68260344419216135</v>
      </c>
      <c r="F1299">
        <v>0.68140566715269979</v>
      </c>
      <c r="G1299">
        <v>0.68672396884444409</v>
      </c>
      <c r="H1299">
        <v>0.68576154726014438</v>
      </c>
      <c r="I1299">
        <v>0.68260840050823612</v>
      </c>
      <c r="J1299">
        <v>0.68683055095182644</v>
      </c>
      <c r="M1299">
        <f>'[1]CAC_SWISS (-SP-NIKKEI-DAX)'!AC1384</f>
        <v>0</v>
      </c>
      <c r="N1299">
        <f>'[1]CAC_SWISS_SP (-NIKKEI-DAX)'!AD1384</f>
        <v>0</v>
      </c>
      <c r="O1299">
        <f>'[1]CAC_SWISS_DAX (-SP-NIKKEI)'!AD1384</f>
        <v>0</v>
      </c>
      <c r="P1299">
        <f>'[1]CAC_SWISS_NIKKEI (-SP-DAX)'!AD1384</f>
        <v>0</v>
      </c>
      <c r="Q1299">
        <f>'[1]CAC_SWISS_DAX_SP (-NIKKEI)'!AF1384</f>
        <v>0</v>
      </c>
      <c r="R1299">
        <f>'[1]CAC_SWISS_SP_NIKKEI (-DAX)'!AF1384</f>
        <v>0</v>
      </c>
      <c r="S1299">
        <f>'[1]CAC_SWISS_DAX_NIKKEI (-SP)'!AF1384</f>
        <v>0</v>
      </c>
      <c r="V1299" t="str">
        <f t="shared" si="751"/>
        <v>BASE</v>
      </c>
      <c r="W1299" t="str">
        <f t="shared" si="752"/>
        <v>BASE+SP</v>
      </c>
      <c r="X1299" t="str">
        <f t="shared" si="753"/>
        <v>BASE+DAX</v>
      </c>
      <c r="Y1299" t="str">
        <f t="shared" si="754"/>
        <v>BASE+NIKKEI</v>
      </c>
      <c r="Z1299" s="2" t="str">
        <f t="shared" si="755"/>
        <v>- NIKKEI</v>
      </c>
      <c r="AA1299" s="2" t="str">
        <f t="shared" si="728"/>
        <v>- DAX</v>
      </c>
      <c r="AB1299" s="2" t="str">
        <f t="shared" si="743"/>
        <v>- SP</v>
      </c>
      <c r="AE1299">
        <f t="shared" si="744"/>
        <v>0.68140564183677843</v>
      </c>
      <c r="AF1299">
        <f t="shared" si="745"/>
        <v>0.68569373520009269</v>
      </c>
      <c r="AG1299">
        <f t="shared" si="746"/>
        <v>0.68260344419216135</v>
      </c>
      <c r="AH1299">
        <f t="shared" si="747"/>
        <v>0.68140566715269979</v>
      </c>
      <c r="AI1299">
        <f t="shared" si="748"/>
        <v>0.68672396884444409</v>
      </c>
      <c r="AJ1299">
        <f t="shared" si="749"/>
        <v>0.68576154726014438</v>
      </c>
      <c r="AK1299">
        <f t="shared" si="750"/>
        <v>0.68260840050823612</v>
      </c>
      <c r="AM1299" t="str">
        <f t="shared" si="756"/>
        <v>BASE</v>
      </c>
      <c r="AN1299" t="str" cm="1">
        <f t="array" ref="AN1299">IF(AM1299="",_xlfn.IFS(AF1299=MAX(AF1299:AH1299),"SP",AG1299=MAX(AF1299:AH1299),"DAX",AH1299=MAX(AF1299:AH1299),"NIKKEI",MAX(AF1299:AH1299)=0,""),"")</f>
        <v/>
      </c>
      <c r="AO1299" t="str" cm="1">
        <f t="array" ref="AO1299">IF(AM1299="BASE","",IF(MAX(AF1299:AH1299)=0,_xlfn.IFS(AI1299=MAX(AI1299:AK1299),"SP&amp;DAX",AJ1299=MAX(AI1299:AK1299),"SP&amp;NIKKEI",AK1299=MAX(AI1299:AK1299),"DAX&amp;NIKKEI"),""))</f>
        <v/>
      </c>
      <c r="AQ1299" s="3">
        <f t="shared" si="757"/>
        <v>43574</v>
      </c>
      <c r="AR1299" cm="1">
        <f t="array" ref="AR1299">IF(AM1299="BASE",AE1299,_xlfn.IFS(AN1299="DAX",AG1299,AN1299="NIKKEI",AH1299,AN1299="SP",AF1299,AN1299="",MAX(AI1299:AK1299)))</f>
        <v>0.68140564183677843</v>
      </c>
      <c r="AS1299" s="4">
        <f t="shared" si="729"/>
        <v>0.68633180786189363</v>
      </c>
      <c r="AT1299" s="4">
        <f t="shared" si="730"/>
        <v>0.77267808476363042</v>
      </c>
      <c r="AU1299" s="4">
        <f t="shared" si="731"/>
        <v>6.6932487150635602E-5</v>
      </c>
      <c r="AV1299" s="4">
        <f t="shared" si="732"/>
        <v>4.3908590275785884E-4</v>
      </c>
      <c r="AW1299" s="4">
        <f t="shared" si="733"/>
        <v>0.15243597375875359</v>
      </c>
      <c r="AX1299" s="4">
        <f t="shared" si="734"/>
        <v>6.7646548378175629E-3</v>
      </c>
      <c r="AY1299" s="4">
        <f t="shared" si="735"/>
        <v>3.9338234289582365E-3</v>
      </c>
      <c r="AZ1299" s="4">
        <f t="shared" si="736"/>
        <v>-21.949708333656247</v>
      </c>
      <c r="BA1299" s="6" t="str">
        <f t="shared" si="737"/>
        <v>WEAKEN</v>
      </c>
      <c r="BB1299" s="4">
        <f t="shared" si="738"/>
        <v>0</v>
      </c>
      <c r="BC1299" s="4">
        <f t="shared" si="739"/>
        <v>0.60295548643614738</v>
      </c>
      <c r="BD1299" s="4">
        <f t="shared" si="740"/>
        <v>0.77882552653643133</v>
      </c>
      <c r="BE1299" s="4">
        <f t="shared" si="758"/>
        <v>0.05</v>
      </c>
      <c r="BF1299" s="4" t="str">
        <f t="shared" si="759"/>
        <v/>
      </c>
      <c r="BG1299" s="4" t="str">
        <f t="shared" si="760"/>
        <v/>
      </c>
      <c r="BH1299" s="4" t="str">
        <f t="shared" si="761"/>
        <v/>
      </c>
      <c r="BI1299" s="4" t="str">
        <f t="shared" si="762"/>
        <v/>
      </c>
      <c r="BJ1299" s="4" t="str">
        <f t="shared" si="763"/>
        <v/>
      </c>
      <c r="BK1299" s="4" t="str">
        <f t="shared" si="764"/>
        <v/>
      </c>
      <c r="BS1299" s="3" t="str">
        <f t="shared" si="741"/>
        <v/>
      </c>
      <c r="BT1299" s="5">
        <f t="shared" si="742"/>
        <v>-8.6346276901736796E-2</v>
      </c>
      <c r="BU1299" s="3"/>
    </row>
    <row r="1300" spans="1:73" x14ac:dyDescent="0.2">
      <c r="A1300" s="1">
        <v>43577</v>
      </c>
      <c r="C1300">
        <v>0.68189768019910879</v>
      </c>
      <c r="D1300">
        <v>0.6875327421834726</v>
      </c>
      <c r="E1300">
        <v>0.68317086208998334</v>
      </c>
      <c r="F1300">
        <v>0.68190389334023715</v>
      </c>
      <c r="G1300">
        <v>0.68868151242172826</v>
      </c>
      <c r="H1300">
        <v>0.68755689045743029</v>
      </c>
      <c r="I1300">
        <v>0.6831709175389552</v>
      </c>
      <c r="J1300">
        <v>0.68873054769601572</v>
      </c>
      <c r="M1300">
        <f>'[1]CAC_SWISS (-SP-NIKKEI-DAX)'!AC1385</f>
        <v>0</v>
      </c>
      <c r="N1300">
        <f>'[1]CAC_SWISS_SP (-NIKKEI-DAX)'!AD1385</f>
        <v>0</v>
      </c>
      <c r="O1300">
        <f>'[1]CAC_SWISS_DAX (-SP-NIKKEI)'!AD1385</f>
        <v>0</v>
      </c>
      <c r="P1300">
        <f>'[1]CAC_SWISS_NIKKEI (-SP-DAX)'!AD1385</f>
        <v>0</v>
      </c>
      <c r="Q1300">
        <f>'[1]CAC_SWISS_DAX_SP (-NIKKEI)'!AF1385</f>
        <v>0</v>
      </c>
      <c r="R1300">
        <f>'[1]CAC_SWISS_SP_NIKKEI (-DAX)'!AF1385</f>
        <v>0</v>
      </c>
      <c r="S1300">
        <f>'[1]CAC_SWISS_DAX_NIKKEI (-SP)'!AF1385</f>
        <v>0</v>
      </c>
      <c r="V1300" t="str">
        <f t="shared" si="751"/>
        <v>BASE</v>
      </c>
      <c r="W1300" t="str">
        <f t="shared" si="752"/>
        <v>BASE+SP</v>
      </c>
      <c r="X1300" t="str">
        <f t="shared" si="753"/>
        <v>BASE+DAX</v>
      </c>
      <c r="Y1300" t="str">
        <f t="shared" si="754"/>
        <v>BASE+NIKKEI</v>
      </c>
      <c r="Z1300" s="2" t="str">
        <f t="shared" si="755"/>
        <v>- NIKKEI</v>
      </c>
      <c r="AA1300" s="2" t="str">
        <f t="shared" si="728"/>
        <v>- DAX</v>
      </c>
      <c r="AB1300" s="2" t="str">
        <f t="shared" si="743"/>
        <v>- SP</v>
      </c>
      <c r="AE1300">
        <f t="shared" si="744"/>
        <v>0.68189768019910879</v>
      </c>
      <c r="AF1300">
        <f t="shared" si="745"/>
        <v>0.6875327421834726</v>
      </c>
      <c r="AG1300">
        <f t="shared" si="746"/>
        <v>0.68317086208998334</v>
      </c>
      <c r="AH1300">
        <f t="shared" si="747"/>
        <v>0.68190389334023715</v>
      </c>
      <c r="AI1300">
        <f t="shared" si="748"/>
        <v>0.68868151242172826</v>
      </c>
      <c r="AJ1300">
        <f t="shared" si="749"/>
        <v>0.68755689045743029</v>
      </c>
      <c r="AK1300">
        <f t="shared" si="750"/>
        <v>0.6831709175389552</v>
      </c>
      <c r="AM1300" t="str">
        <f t="shared" si="756"/>
        <v>BASE</v>
      </c>
      <c r="AN1300" t="str" cm="1">
        <f t="array" ref="AN1300">IF(AM1300="",_xlfn.IFS(AF1300=MAX(AF1300:AH1300),"SP",AG1300=MAX(AF1300:AH1300),"DAX",AH1300=MAX(AF1300:AH1300),"NIKKEI",MAX(AF1300:AH1300)=0,""),"")</f>
        <v/>
      </c>
      <c r="AO1300" t="str" cm="1">
        <f t="array" ref="AO1300">IF(AM1300="BASE","",IF(MAX(AF1300:AH1300)=0,_xlfn.IFS(AI1300=MAX(AI1300:AK1300),"SP&amp;DAX",AJ1300=MAX(AI1300:AK1300),"SP&amp;NIKKEI",AK1300=MAX(AI1300:AK1300),"DAX&amp;NIKKEI"),""))</f>
        <v/>
      </c>
      <c r="AQ1300" s="3">
        <f t="shared" si="757"/>
        <v>43577</v>
      </c>
      <c r="AR1300" cm="1">
        <f t="array" ref="AR1300">IF(AM1300="BASE",AE1300,_xlfn.IFS(AN1300="DAX",AG1300,AN1300="NIKKEI",AH1300,AN1300="SP",AF1300,AN1300="",MAX(AI1300:AK1300)))</f>
        <v>0.68189768019910879</v>
      </c>
      <c r="AS1300" s="4">
        <f t="shared" si="729"/>
        <v>0.68508498399510753</v>
      </c>
      <c r="AT1300" s="4">
        <f t="shared" si="730"/>
        <v>0.77022033389730082</v>
      </c>
      <c r="AU1300" s="4">
        <f t="shared" si="731"/>
        <v>6.0217915032871437E-5</v>
      </c>
      <c r="AV1300" s="4">
        <f t="shared" si="732"/>
        <v>5.1753088417131352E-4</v>
      </c>
      <c r="AW1300" s="4">
        <f t="shared" si="733"/>
        <v>0.11635617675125655</v>
      </c>
      <c r="AX1300" s="4">
        <f t="shared" si="734"/>
        <v>7.3203977505969754E-3</v>
      </c>
      <c r="AY1300" s="4">
        <f t="shared" si="735"/>
        <v>4.0462833794376553E-3</v>
      </c>
      <c r="AZ1300" s="4">
        <f t="shared" si="736"/>
        <v>-21.04038247415712</v>
      </c>
      <c r="BA1300" s="6" t="str">
        <f t="shared" si="737"/>
        <v>WEAKEN</v>
      </c>
      <c r="BB1300" s="4">
        <f t="shared" si="738"/>
        <v>0</v>
      </c>
      <c r="BC1300" s="4">
        <f t="shared" si="739"/>
        <v>0.60295548643614738</v>
      </c>
      <c r="BD1300" s="4">
        <f t="shared" si="740"/>
        <v>0.77882552653643133</v>
      </c>
      <c r="BE1300" s="4">
        <f t="shared" si="758"/>
        <v>0.05</v>
      </c>
      <c r="BF1300" s="4" t="str">
        <f t="shared" si="759"/>
        <v/>
      </c>
      <c r="BG1300" s="4" t="str">
        <f t="shared" si="760"/>
        <v/>
      </c>
      <c r="BH1300" s="4" t="str">
        <f t="shared" si="761"/>
        <v/>
      </c>
      <c r="BI1300" s="4" t="str">
        <f t="shared" si="762"/>
        <v/>
      </c>
      <c r="BJ1300" s="4" t="str">
        <f t="shared" si="763"/>
        <v/>
      </c>
      <c r="BK1300" s="4" t="str">
        <f t="shared" si="764"/>
        <v/>
      </c>
      <c r="BS1300" s="3" t="str">
        <f t="shared" si="741"/>
        <v/>
      </c>
      <c r="BT1300" s="5">
        <f t="shared" si="742"/>
        <v>-8.5135349902193291E-2</v>
      </c>
      <c r="BU1300" s="3"/>
    </row>
    <row r="1301" spans="1:73" x14ac:dyDescent="0.2">
      <c r="A1301" s="1">
        <v>43578</v>
      </c>
      <c r="C1301">
        <v>0.67808223305943061</v>
      </c>
      <c r="D1301">
        <v>0.68624494502424271</v>
      </c>
      <c r="E1301">
        <v>0.68049095658817627</v>
      </c>
      <c r="F1301">
        <v>0.67809435060671475</v>
      </c>
      <c r="G1301">
        <v>0.689059833473051</v>
      </c>
      <c r="H1301">
        <v>0.6862923372664822</v>
      </c>
      <c r="I1301">
        <v>0.68049127699576673</v>
      </c>
      <c r="J1301">
        <v>0.68919440563846057</v>
      </c>
      <c r="M1301">
        <f>'[1]CAC_SWISS (-SP-NIKKEI-DAX)'!AC1386</f>
        <v>0</v>
      </c>
      <c r="N1301">
        <f>'[1]CAC_SWISS_SP (-NIKKEI-DAX)'!AD1386</f>
        <v>0</v>
      </c>
      <c r="O1301">
        <f>'[1]CAC_SWISS_DAX (-SP-NIKKEI)'!AD1386</f>
        <v>0</v>
      </c>
      <c r="P1301">
        <f>'[1]CAC_SWISS_NIKKEI (-SP-DAX)'!AD1386</f>
        <v>0</v>
      </c>
      <c r="Q1301">
        <f>'[1]CAC_SWISS_DAX_SP (-NIKKEI)'!AF1386</f>
        <v>0</v>
      </c>
      <c r="R1301">
        <f>'[1]CAC_SWISS_SP_NIKKEI (-DAX)'!AF1386</f>
        <v>0</v>
      </c>
      <c r="S1301">
        <f>'[1]CAC_SWISS_DAX_NIKKEI (-SP)'!AF1386</f>
        <v>0</v>
      </c>
      <c r="V1301" t="str">
        <f t="shared" si="751"/>
        <v>BASE</v>
      </c>
      <c r="W1301" t="str">
        <f t="shared" si="752"/>
        <v>BASE+SP</v>
      </c>
      <c r="X1301" t="str">
        <f t="shared" si="753"/>
        <v>BASE+DAX</v>
      </c>
      <c r="Y1301" t="str">
        <f t="shared" si="754"/>
        <v>BASE+NIKKEI</v>
      </c>
      <c r="Z1301" s="2" t="str">
        <f t="shared" si="755"/>
        <v>- NIKKEI</v>
      </c>
      <c r="AA1301" s="2" t="str">
        <f t="shared" si="728"/>
        <v>- DAX</v>
      </c>
      <c r="AB1301" s="2" t="str">
        <f t="shared" si="743"/>
        <v>- SP</v>
      </c>
      <c r="AE1301">
        <f t="shared" si="744"/>
        <v>0.67808223305943061</v>
      </c>
      <c r="AF1301">
        <f t="shared" si="745"/>
        <v>0.68624494502424271</v>
      </c>
      <c r="AG1301">
        <f t="shared" si="746"/>
        <v>0.68049095658817627</v>
      </c>
      <c r="AH1301">
        <f t="shared" si="747"/>
        <v>0.67809435060671475</v>
      </c>
      <c r="AI1301">
        <f t="shared" si="748"/>
        <v>0.689059833473051</v>
      </c>
      <c r="AJ1301">
        <f t="shared" si="749"/>
        <v>0.6862923372664822</v>
      </c>
      <c r="AK1301">
        <f t="shared" si="750"/>
        <v>0.68049127699576673</v>
      </c>
      <c r="AM1301" t="str">
        <f t="shared" si="756"/>
        <v>BASE</v>
      </c>
      <c r="AN1301" t="str" cm="1">
        <f t="array" ref="AN1301">IF(AM1301="",_xlfn.IFS(AF1301=MAX(AF1301:AH1301),"SP",AG1301=MAX(AF1301:AH1301),"DAX",AH1301=MAX(AF1301:AH1301),"NIKKEI",MAX(AF1301:AH1301)=0,""),"")</f>
        <v/>
      </c>
      <c r="AO1301" t="str" cm="1">
        <f t="array" ref="AO1301">IF(AM1301="BASE","",IF(MAX(AF1301:AH1301)=0,_xlfn.IFS(AI1301=MAX(AI1301:AK1301),"SP&amp;DAX",AJ1301=MAX(AI1301:AK1301),"SP&amp;NIKKEI",AK1301=MAX(AI1301:AK1301),"DAX&amp;NIKKEI"),""))</f>
        <v/>
      </c>
      <c r="AQ1301" s="3">
        <f t="shared" si="757"/>
        <v>43578</v>
      </c>
      <c r="AR1301" cm="1">
        <f t="array" ref="AR1301">IF(AM1301="BASE",AE1301,_xlfn.IFS(AN1301="DAX",AG1301,AN1301="NIKKEI",AH1301,AN1301="SP",AF1301,AN1301="",MAX(AI1301:AK1301)))</f>
        <v>0.67808223305943061</v>
      </c>
      <c r="AS1301" s="4">
        <f t="shared" si="729"/>
        <v>0.68304895324206927</v>
      </c>
      <c r="AT1301" s="4">
        <f t="shared" si="730"/>
        <v>0.76783062059029195</v>
      </c>
      <c r="AU1301" s="4">
        <f t="shared" si="731"/>
        <v>4.1235691723225209E-5</v>
      </c>
      <c r="AV1301" s="4">
        <f t="shared" si="732"/>
        <v>5.7039770198234372E-4</v>
      </c>
      <c r="AW1301" s="4">
        <f t="shared" si="733"/>
        <v>7.2292878424853171E-2</v>
      </c>
      <c r="AX1301" s="4">
        <f t="shared" si="734"/>
        <v>7.6546954653688897E-3</v>
      </c>
      <c r="AY1301" s="4">
        <f t="shared" si="735"/>
        <v>3.9410053554860078E-3</v>
      </c>
      <c r="AZ1301" s="4">
        <f t="shared" si="736"/>
        <v>-21.512700364693448</v>
      </c>
      <c r="BA1301" s="6" t="str">
        <f t="shared" si="737"/>
        <v>WEAKEN</v>
      </c>
      <c r="BB1301" s="4">
        <f t="shared" si="738"/>
        <v>0</v>
      </c>
      <c r="BC1301" s="4">
        <f t="shared" si="739"/>
        <v>0.60295548643614738</v>
      </c>
      <c r="BD1301" s="4">
        <f t="shared" si="740"/>
        <v>0.77882552653643133</v>
      </c>
      <c r="BE1301" s="4">
        <f t="shared" si="758"/>
        <v>0.05</v>
      </c>
      <c r="BF1301" s="4" t="str">
        <f t="shared" si="759"/>
        <v/>
      </c>
      <c r="BG1301" s="4" t="str">
        <f t="shared" si="760"/>
        <v/>
      </c>
      <c r="BH1301" s="4" t="str">
        <f t="shared" si="761"/>
        <v/>
      </c>
      <c r="BI1301" s="4" t="str">
        <f t="shared" si="762"/>
        <v/>
      </c>
      <c r="BJ1301" s="4" t="str">
        <f t="shared" si="763"/>
        <v/>
      </c>
      <c r="BK1301" s="4" t="str">
        <f t="shared" si="764"/>
        <v/>
      </c>
      <c r="BS1301" s="3" t="str">
        <f t="shared" si="741"/>
        <v/>
      </c>
      <c r="BT1301" s="5">
        <f t="shared" si="742"/>
        <v>-8.4781667348222678E-2</v>
      </c>
      <c r="BU1301" s="3"/>
    </row>
    <row r="1302" spans="1:73" x14ac:dyDescent="0.2">
      <c r="A1302" s="1">
        <v>43579</v>
      </c>
      <c r="C1302">
        <v>0.67457658590551484</v>
      </c>
      <c r="D1302">
        <v>0.6827880785410928</v>
      </c>
      <c r="E1302">
        <v>0.67910149437467537</v>
      </c>
      <c r="F1302">
        <v>0.67465825221854925</v>
      </c>
      <c r="G1302">
        <v>0.68783158549973078</v>
      </c>
      <c r="H1302">
        <v>0.68279227309793655</v>
      </c>
      <c r="I1302">
        <v>0.67911135623177421</v>
      </c>
      <c r="J1302">
        <v>0.68790785390330356</v>
      </c>
      <c r="M1302">
        <f>'[1]CAC_SWISS (-SP-NIKKEI-DAX)'!AC1387</f>
        <v>0</v>
      </c>
      <c r="N1302">
        <f>'[1]CAC_SWISS_SP (-NIKKEI-DAX)'!AD1387</f>
        <v>0</v>
      </c>
      <c r="O1302">
        <f>'[1]CAC_SWISS_DAX (-SP-NIKKEI)'!AD1387</f>
        <v>0</v>
      </c>
      <c r="P1302">
        <f>'[1]CAC_SWISS_NIKKEI (-SP-DAX)'!AD1387</f>
        <v>0</v>
      </c>
      <c r="Q1302">
        <f>'[1]CAC_SWISS_DAX_SP (-NIKKEI)'!AF1387</f>
        <v>0</v>
      </c>
      <c r="R1302">
        <f>'[1]CAC_SWISS_SP_NIKKEI (-DAX)'!AF1387</f>
        <v>0</v>
      </c>
      <c r="S1302">
        <f>'[1]CAC_SWISS_DAX_NIKKEI (-SP)'!AF1387</f>
        <v>0</v>
      </c>
      <c r="V1302" t="str">
        <f t="shared" si="751"/>
        <v>BASE</v>
      </c>
      <c r="W1302" t="str">
        <f t="shared" si="752"/>
        <v>BASE+SP</v>
      </c>
      <c r="X1302" t="str">
        <f t="shared" si="753"/>
        <v>BASE+DAX</v>
      </c>
      <c r="Y1302" t="str">
        <f t="shared" si="754"/>
        <v>BASE+NIKKEI</v>
      </c>
      <c r="Z1302" s="2" t="str">
        <f t="shared" si="755"/>
        <v>- NIKKEI</v>
      </c>
      <c r="AA1302" s="2" t="str">
        <f t="shared" si="728"/>
        <v>- DAX</v>
      </c>
      <c r="AB1302" s="2" t="str">
        <f t="shared" si="743"/>
        <v>- SP</v>
      </c>
      <c r="AE1302">
        <f t="shared" si="744"/>
        <v>0.67457658590551484</v>
      </c>
      <c r="AF1302">
        <f t="shared" si="745"/>
        <v>0.6827880785410928</v>
      </c>
      <c r="AG1302">
        <f t="shared" si="746"/>
        <v>0.67910149437467537</v>
      </c>
      <c r="AH1302">
        <f t="shared" si="747"/>
        <v>0.67465825221854925</v>
      </c>
      <c r="AI1302">
        <f t="shared" si="748"/>
        <v>0.68783158549973078</v>
      </c>
      <c r="AJ1302">
        <f t="shared" si="749"/>
        <v>0.68279227309793655</v>
      </c>
      <c r="AK1302">
        <f t="shared" si="750"/>
        <v>0.67911135623177421</v>
      </c>
      <c r="AM1302" t="str">
        <f t="shared" si="756"/>
        <v>BASE</v>
      </c>
      <c r="AN1302" t="str" cm="1">
        <f t="array" ref="AN1302">IF(AM1302="",_xlfn.IFS(AF1302=MAX(AF1302:AH1302),"SP",AG1302=MAX(AF1302:AH1302),"DAX",AH1302=MAX(AF1302:AH1302),"NIKKEI",MAX(AF1302:AH1302)=0,""),"")</f>
        <v/>
      </c>
      <c r="AO1302" t="str" cm="1">
        <f t="array" ref="AO1302">IF(AM1302="BASE","",IF(MAX(AF1302:AH1302)=0,_xlfn.IFS(AI1302=MAX(AI1302:AK1302),"SP&amp;DAX",AJ1302=MAX(AI1302:AK1302),"SP&amp;NIKKEI",AK1302=MAX(AI1302:AK1302),"DAX&amp;NIKKEI"),""))</f>
        <v/>
      </c>
      <c r="AQ1302" s="3">
        <f t="shared" si="757"/>
        <v>43579</v>
      </c>
      <c r="AR1302" cm="1">
        <f t="array" ref="AR1302">IF(AM1302="BASE",AE1302,_xlfn.IFS(AN1302="DAX",AG1302,AN1302="NIKKEI",AH1302,AN1302="SP",AF1302,AN1302="",MAX(AI1302:AK1302)))</f>
        <v>0.67457658590551484</v>
      </c>
      <c r="AS1302" s="4">
        <f t="shared" si="729"/>
        <v>0.68139863345001983</v>
      </c>
      <c r="AT1302" s="4">
        <f t="shared" si="730"/>
        <v>0.76567842548068299</v>
      </c>
      <c r="AU1302" s="4">
        <f t="shared" si="731"/>
        <v>3.901915997403177E-5</v>
      </c>
      <c r="AV1302" s="4">
        <f t="shared" si="732"/>
        <v>6.6645527116999807E-4</v>
      </c>
      <c r="AW1302" s="4">
        <f t="shared" si="733"/>
        <v>5.854730491594963E-2</v>
      </c>
      <c r="AX1302" s="4">
        <f t="shared" si="734"/>
        <v>8.2638574186254827E-3</v>
      </c>
      <c r="AY1302" s="4">
        <f t="shared" si="735"/>
        <v>4.1510265502406919E-3</v>
      </c>
      <c r="AZ1302" s="4">
        <f t="shared" si="736"/>
        <v>-20.303361351850739</v>
      </c>
      <c r="BA1302" s="6" t="str">
        <f t="shared" si="737"/>
        <v>WEAKEN</v>
      </c>
      <c r="BB1302" s="4">
        <f t="shared" si="738"/>
        <v>0</v>
      </c>
      <c r="BC1302" s="4">
        <f t="shared" si="739"/>
        <v>0.60295548643614738</v>
      </c>
      <c r="BD1302" s="4">
        <f t="shared" si="740"/>
        <v>0.77882552653643133</v>
      </c>
      <c r="BE1302" s="4">
        <f t="shared" si="758"/>
        <v>0.05</v>
      </c>
      <c r="BF1302" s="4" t="str">
        <f t="shared" si="759"/>
        <v/>
      </c>
      <c r="BG1302" s="4" t="str">
        <f t="shared" si="760"/>
        <v/>
      </c>
      <c r="BH1302" s="4" t="str">
        <f t="shared" si="761"/>
        <v/>
      </c>
      <c r="BI1302" s="4" t="str">
        <f t="shared" si="762"/>
        <v/>
      </c>
      <c r="BJ1302" s="4" t="str">
        <f t="shared" si="763"/>
        <v/>
      </c>
      <c r="BK1302" s="4" t="str">
        <f t="shared" si="764"/>
        <v/>
      </c>
      <c r="BS1302" s="3" t="str">
        <f t="shared" si="741"/>
        <v/>
      </c>
      <c r="BT1302" s="5">
        <f t="shared" si="742"/>
        <v>-8.4279792030663159E-2</v>
      </c>
      <c r="BU1302" s="3"/>
    </row>
    <row r="1303" spans="1:73" x14ac:dyDescent="0.2">
      <c r="A1303" s="1">
        <v>43580</v>
      </c>
      <c r="C1303">
        <v>0.67243644160654703</v>
      </c>
      <c r="D1303">
        <v>0.68597065953484992</v>
      </c>
      <c r="E1303">
        <v>0.67686325747063258</v>
      </c>
      <c r="F1303">
        <v>0.67245039553072838</v>
      </c>
      <c r="G1303">
        <v>0.69108000987514429</v>
      </c>
      <c r="H1303">
        <v>0.68602805384075771</v>
      </c>
      <c r="I1303">
        <v>0.67686827077503353</v>
      </c>
      <c r="J1303">
        <v>0.69128671433114619</v>
      </c>
      <c r="M1303">
        <f>'[1]CAC_SWISS (-SP-NIKKEI-DAX)'!AC1388</f>
        <v>0</v>
      </c>
      <c r="N1303">
        <f>'[1]CAC_SWISS_SP (-NIKKEI-DAX)'!AD1388</f>
        <v>0</v>
      </c>
      <c r="O1303">
        <f>'[1]CAC_SWISS_DAX (-SP-NIKKEI)'!AD1388</f>
        <v>0</v>
      </c>
      <c r="P1303">
        <f>'[1]CAC_SWISS_NIKKEI (-SP-DAX)'!AD1388</f>
        <v>0</v>
      </c>
      <c r="Q1303">
        <f>'[1]CAC_SWISS_DAX_SP (-NIKKEI)'!AF1388</f>
        <v>0</v>
      </c>
      <c r="R1303">
        <f>'[1]CAC_SWISS_SP_NIKKEI (-DAX)'!AF1388</f>
        <v>0</v>
      </c>
      <c r="S1303">
        <f>'[1]CAC_SWISS_DAX_NIKKEI (-SP)'!AF1388</f>
        <v>0</v>
      </c>
      <c r="V1303" t="str">
        <f t="shared" si="751"/>
        <v>BASE</v>
      </c>
      <c r="W1303" t="str">
        <f t="shared" si="752"/>
        <v>BASE+SP</v>
      </c>
      <c r="X1303" t="str">
        <f t="shared" si="753"/>
        <v>BASE+DAX</v>
      </c>
      <c r="Y1303" t="str">
        <f t="shared" si="754"/>
        <v>BASE+NIKKEI</v>
      </c>
      <c r="Z1303" s="2" t="str">
        <f t="shared" si="755"/>
        <v>- NIKKEI</v>
      </c>
      <c r="AA1303" s="2" t="str">
        <f t="shared" si="728"/>
        <v>- DAX</v>
      </c>
      <c r="AB1303" s="2" t="str">
        <f t="shared" si="743"/>
        <v>- SP</v>
      </c>
      <c r="AE1303">
        <f t="shared" si="744"/>
        <v>0.67243644160654703</v>
      </c>
      <c r="AF1303">
        <f t="shared" si="745"/>
        <v>0.68597065953484992</v>
      </c>
      <c r="AG1303">
        <f t="shared" si="746"/>
        <v>0.67686325747063258</v>
      </c>
      <c r="AH1303">
        <f t="shared" si="747"/>
        <v>0.67245039553072838</v>
      </c>
      <c r="AI1303">
        <f t="shared" si="748"/>
        <v>0.69108000987514429</v>
      </c>
      <c r="AJ1303">
        <f t="shared" si="749"/>
        <v>0.68602805384075771</v>
      </c>
      <c r="AK1303">
        <f t="shared" si="750"/>
        <v>0.67686827077503353</v>
      </c>
      <c r="AM1303" t="str">
        <f t="shared" si="756"/>
        <v>BASE</v>
      </c>
      <c r="AN1303" t="str" cm="1">
        <f t="array" ref="AN1303">IF(AM1303="",_xlfn.IFS(AF1303=MAX(AF1303:AH1303),"SP",AG1303=MAX(AF1303:AH1303),"DAX",AH1303=MAX(AF1303:AH1303),"NIKKEI",MAX(AF1303:AH1303)=0,""),"")</f>
        <v/>
      </c>
      <c r="AO1303" t="str" cm="1">
        <f t="array" ref="AO1303">IF(AM1303="BASE","",IF(MAX(AF1303:AH1303)=0,_xlfn.IFS(AI1303=MAX(AI1303:AK1303),"SP&amp;DAX",AJ1303=MAX(AI1303:AK1303),"SP&amp;NIKKEI",AK1303=MAX(AI1303:AK1303),"DAX&amp;NIKKEI"),""))</f>
        <v/>
      </c>
      <c r="AQ1303" s="3">
        <f t="shared" si="757"/>
        <v>43580</v>
      </c>
      <c r="AR1303" cm="1">
        <f t="array" ref="AR1303">IF(AM1303="BASE",AE1303,_xlfn.IFS(AN1303="DAX",AG1303,AN1303="NIKKEI",AH1303,AN1303="SP",AF1303,AN1303="",MAX(AI1303:AK1303)))</f>
        <v>0.67243644160654703</v>
      </c>
      <c r="AS1303" s="4">
        <f t="shared" si="729"/>
        <v>0.6796644471436335</v>
      </c>
      <c r="AT1303" s="4">
        <f t="shared" si="730"/>
        <v>0.76351863151446819</v>
      </c>
      <c r="AU1303" s="4">
        <f t="shared" si="731"/>
        <v>3.6800045687896608E-5</v>
      </c>
      <c r="AV1303" s="4">
        <f t="shared" si="732"/>
        <v>7.5824816619102448E-4</v>
      </c>
      <c r="AW1303" s="4">
        <f t="shared" si="733"/>
        <v>4.8532983433059326E-2</v>
      </c>
      <c r="AX1303" s="4">
        <f t="shared" si="734"/>
        <v>8.8065838092149414E-3</v>
      </c>
      <c r="AY1303" s="4">
        <f t="shared" si="735"/>
        <v>4.3410791161426843E-3</v>
      </c>
      <c r="AZ1303" s="4">
        <f t="shared" si="736"/>
        <v>-19.316437716837626</v>
      </c>
      <c r="BA1303" s="6" t="str">
        <f t="shared" si="737"/>
        <v>WEAKEN</v>
      </c>
      <c r="BB1303" s="4">
        <f t="shared" si="738"/>
        <v>0</v>
      </c>
      <c r="BC1303" s="4">
        <f t="shared" si="739"/>
        <v>0.60295548643614738</v>
      </c>
      <c r="BD1303" s="4">
        <f t="shared" si="740"/>
        <v>0.77882552653643133</v>
      </c>
      <c r="BE1303" s="4">
        <f t="shared" si="758"/>
        <v>0.05</v>
      </c>
      <c r="BF1303" s="4" t="str">
        <f t="shared" si="759"/>
        <v/>
      </c>
      <c r="BG1303" s="4" t="str">
        <f t="shared" si="760"/>
        <v/>
      </c>
      <c r="BH1303" s="4" t="str">
        <f t="shared" si="761"/>
        <v/>
      </c>
      <c r="BI1303" s="4" t="str">
        <f t="shared" si="762"/>
        <v/>
      </c>
      <c r="BJ1303" s="4" t="str">
        <f t="shared" si="763"/>
        <v/>
      </c>
      <c r="BK1303" s="4" t="str">
        <f t="shared" si="764"/>
        <v/>
      </c>
      <c r="BS1303" s="3" t="str">
        <f t="shared" si="741"/>
        <v/>
      </c>
      <c r="BT1303" s="5">
        <f t="shared" si="742"/>
        <v>-8.3854184370834695E-2</v>
      </c>
      <c r="BU1303" s="3"/>
    </row>
    <row r="1304" spans="1:73" x14ac:dyDescent="0.2">
      <c r="A1304" s="1">
        <v>43581</v>
      </c>
      <c r="C1304">
        <v>0.65132942243574432</v>
      </c>
      <c r="D1304">
        <v>0.66560942745288743</v>
      </c>
      <c r="E1304">
        <v>0.65673326897247908</v>
      </c>
      <c r="F1304">
        <v>0.65137302927216012</v>
      </c>
      <c r="G1304">
        <v>0.67305190786932945</v>
      </c>
      <c r="H1304">
        <v>0.66561338842054141</v>
      </c>
      <c r="I1304">
        <v>0.65679119664315677</v>
      </c>
      <c r="J1304">
        <v>0.67305993956879606</v>
      </c>
      <c r="M1304">
        <f>'[1]CAC_SWISS (-SP-NIKKEI-DAX)'!AC1389</f>
        <v>0</v>
      </c>
      <c r="N1304">
        <f>'[1]CAC_SWISS_SP (-NIKKEI-DAX)'!AD1389</f>
        <v>0</v>
      </c>
      <c r="O1304">
        <f>'[1]CAC_SWISS_DAX (-SP-NIKKEI)'!AD1389</f>
        <v>0</v>
      </c>
      <c r="P1304">
        <f>'[1]CAC_SWISS_NIKKEI (-SP-DAX)'!AD1389</f>
        <v>0</v>
      </c>
      <c r="Q1304">
        <f>'[1]CAC_SWISS_DAX_SP (-NIKKEI)'!AF1389</f>
        <v>0</v>
      </c>
      <c r="R1304">
        <f>'[1]CAC_SWISS_SP_NIKKEI (-DAX)'!AF1389</f>
        <v>0</v>
      </c>
      <c r="S1304">
        <f>'[1]CAC_SWISS_DAX_NIKKEI (-SP)'!AF1389</f>
        <v>1</v>
      </c>
      <c r="V1304" t="str">
        <f t="shared" si="751"/>
        <v>BASE</v>
      </c>
      <c r="W1304" t="str">
        <f t="shared" si="752"/>
        <v>BASE+SP</v>
      </c>
      <c r="X1304" t="str">
        <f t="shared" si="753"/>
        <v>BASE+DAX</v>
      </c>
      <c r="Y1304" t="str">
        <f t="shared" si="754"/>
        <v>BASE+NIKKEI</v>
      </c>
      <c r="Z1304" s="2" t="str">
        <f t="shared" si="755"/>
        <v>- NIKKEI</v>
      </c>
      <c r="AA1304" s="2" t="str">
        <f t="shared" si="728"/>
        <v>- DAX</v>
      </c>
      <c r="AB1304" s="2" t="str">
        <f t="shared" si="743"/>
        <v/>
      </c>
      <c r="AE1304">
        <f t="shared" si="744"/>
        <v>0.65132942243574432</v>
      </c>
      <c r="AF1304">
        <f t="shared" si="745"/>
        <v>0.66560942745288743</v>
      </c>
      <c r="AG1304">
        <f t="shared" si="746"/>
        <v>0.65673326897247908</v>
      </c>
      <c r="AH1304">
        <f t="shared" si="747"/>
        <v>0.65137302927216012</v>
      </c>
      <c r="AI1304">
        <f t="shared" si="748"/>
        <v>0.67305190786932945</v>
      </c>
      <c r="AJ1304">
        <f t="shared" si="749"/>
        <v>0.66561338842054141</v>
      </c>
      <c r="AK1304" t="str">
        <f t="shared" si="750"/>
        <v/>
      </c>
      <c r="AM1304" t="str">
        <f t="shared" si="756"/>
        <v>BASE</v>
      </c>
      <c r="AN1304" t="str" cm="1">
        <f t="array" ref="AN1304">IF(AM1304="",_xlfn.IFS(AF1304=MAX(AF1304:AH1304),"SP",AG1304=MAX(AF1304:AH1304),"DAX",AH1304=MAX(AF1304:AH1304),"NIKKEI",MAX(AF1304:AH1304)=0,""),"")</f>
        <v/>
      </c>
      <c r="AO1304" t="str" cm="1">
        <f t="array" ref="AO1304">IF(AM1304="BASE","",IF(MAX(AF1304:AH1304)=0,_xlfn.IFS(AI1304=MAX(AI1304:AK1304),"SP&amp;DAX",AJ1304=MAX(AI1304:AK1304),"SP&amp;NIKKEI",AK1304=MAX(AI1304:AK1304),"DAX&amp;NIKKEI"),""))</f>
        <v/>
      </c>
      <c r="AQ1304" s="3">
        <f t="shared" si="757"/>
        <v>43581</v>
      </c>
      <c r="AR1304" cm="1">
        <f t="array" ref="AR1304">IF(AM1304="BASE",AE1304,_xlfn.IFS(AN1304="DAX",AG1304,AN1304="NIKKEI",AH1304,AN1304="SP",AF1304,AN1304="",MAX(AI1304:AK1304)))</f>
        <v>0.65132942243574432</v>
      </c>
      <c r="AS1304" s="4">
        <f t="shared" si="729"/>
        <v>0.67597302578695351</v>
      </c>
      <c r="AT1304" s="4">
        <f t="shared" si="730"/>
        <v>0.76139624222964231</v>
      </c>
      <c r="AU1304" s="4">
        <f t="shared" si="731"/>
        <v>1.02689515398375E-4</v>
      </c>
      <c r="AV1304" s="4">
        <f t="shared" si="732"/>
        <v>8.4987504138093735E-4</v>
      </c>
      <c r="AW1304" s="4">
        <f t="shared" si="733"/>
        <v>0.12082895766831531</v>
      </c>
      <c r="AX1304" s="4">
        <f t="shared" si="734"/>
        <v>9.3846627628037024E-3</v>
      </c>
      <c r="AY1304" s="4">
        <f t="shared" si="735"/>
        <v>5.2217288676698111E-3</v>
      </c>
      <c r="AZ1304" s="4">
        <f t="shared" si="736"/>
        <v>-16.35918267828578</v>
      </c>
      <c r="BA1304" s="6" t="str">
        <f t="shared" si="737"/>
        <v>WEAKEN</v>
      </c>
      <c r="BB1304" s="4">
        <f t="shared" si="738"/>
        <v>0</v>
      </c>
      <c r="BC1304" s="4">
        <f t="shared" si="739"/>
        <v>0.60295548643614738</v>
      </c>
      <c r="BD1304" s="4">
        <f t="shared" si="740"/>
        <v>0.77882552653643133</v>
      </c>
      <c r="BE1304" s="4">
        <f t="shared" si="758"/>
        <v>0.05</v>
      </c>
      <c r="BF1304" s="4" t="str">
        <f t="shared" si="759"/>
        <v/>
      </c>
      <c r="BG1304" s="4" t="str">
        <f t="shared" si="760"/>
        <v/>
      </c>
      <c r="BH1304" s="4" t="str">
        <f t="shared" si="761"/>
        <v/>
      </c>
      <c r="BI1304" s="4" t="str">
        <f t="shared" si="762"/>
        <v/>
      </c>
      <c r="BJ1304" s="4" t="str">
        <f t="shared" si="763"/>
        <v/>
      </c>
      <c r="BK1304" s="4" t="str">
        <f t="shared" si="764"/>
        <v/>
      </c>
      <c r="BS1304" s="3" t="str">
        <f t="shared" si="741"/>
        <v/>
      </c>
      <c r="BT1304" s="5">
        <f t="shared" si="742"/>
        <v>-8.5423216442688799E-2</v>
      </c>
      <c r="BU1304" s="3"/>
    </row>
    <row r="1305" spans="1:73" x14ac:dyDescent="0.2">
      <c r="A1305" s="1">
        <v>43584</v>
      </c>
      <c r="C1305">
        <v>0.615009136275535</v>
      </c>
      <c r="D1305">
        <v>0.63578755701387546</v>
      </c>
      <c r="E1305">
        <v>0.62052291785264524</v>
      </c>
      <c r="F1305">
        <v>0.61510251607124922</v>
      </c>
      <c r="G1305">
        <v>0.64328660377627822</v>
      </c>
      <c r="H1305">
        <v>0.63583092441594968</v>
      </c>
      <c r="I1305">
        <v>0.62062926016394604</v>
      </c>
      <c r="J1305">
        <v>0.64333829440220025</v>
      </c>
      <c r="M1305">
        <f>'[1]CAC_SWISS (-SP-NIKKEI-DAX)'!AC1390</f>
        <v>0</v>
      </c>
      <c r="N1305">
        <f>'[1]CAC_SWISS_SP (-NIKKEI-DAX)'!AD1390</f>
        <v>0</v>
      </c>
      <c r="O1305">
        <f>'[1]CAC_SWISS_DAX (-SP-NIKKEI)'!AD1390</f>
        <v>0</v>
      </c>
      <c r="P1305">
        <f>'[1]CAC_SWISS_NIKKEI (-SP-DAX)'!AD1390</f>
        <v>1</v>
      </c>
      <c r="Q1305">
        <f>'[1]CAC_SWISS_DAX_SP (-NIKKEI)'!AF1390</f>
        <v>0</v>
      </c>
      <c r="R1305">
        <f>'[1]CAC_SWISS_SP_NIKKEI (-DAX)'!AF1390</f>
        <v>0</v>
      </c>
      <c r="S1305">
        <f>'[1]CAC_SWISS_DAX_NIKKEI (-SP)'!AF1390</f>
        <v>1</v>
      </c>
      <c r="V1305" t="str">
        <f t="shared" si="751"/>
        <v>BASE</v>
      </c>
      <c r="W1305" t="str">
        <f t="shared" si="752"/>
        <v>BASE+SP</v>
      </c>
      <c r="X1305" t="str">
        <f t="shared" si="753"/>
        <v>BASE+DAX</v>
      </c>
      <c r="Y1305" t="str">
        <f t="shared" si="754"/>
        <v/>
      </c>
      <c r="Z1305" s="2" t="str">
        <f t="shared" si="755"/>
        <v>- NIKKEI</v>
      </c>
      <c r="AA1305" s="2" t="str">
        <f t="shared" si="728"/>
        <v>- DAX</v>
      </c>
      <c r="AB1305" s="2" t="str">
        <f t="shared" si="743"/>
        <v/>
      </c>
      <c r="AE1305">
        <f t="shared" si="744"/>
        <v>0.615009136275535</v>
      </c>
      <c r="AF1305">
        <f t="shared" si="745"/>
        <v>0.63578755701387546</v>
      </c>
      <c r="AG1305">
        <f t="shared" si="746"/>
        <v>0.62052291785264524</v>
      </c>
      <c r="AH1305" t="str">
        <f t="shared" si="747"/>
        <v/>
      </c>
      <c r="AI1305">
        <f t="shared" si="748"/>
        <v>0.64328660377627822</v>
      </c>
      <c r="AJ1305">
        <f t="shared" si="749"/>
        <v>0.63583092441594968</v>
      </c>
      <c r="AK1305" t="str">
        <f t="shared" si="750"/>
        <v/>
      </c>
      <c r="AM1305" t="str">
        <f t="shared" si="756"/>
        <v>BASE</v>
      </c>
      <c r="AN1305" t="str" cm="1">
        <f t="array" ref="AN1305">IF(AM1305="",_xlfn.IFS(AF1305=MAX(AF1305:AH1305),"SP",AG1305=MAX(AF1305:AH1305),"DAX",AH1305=MAX(AF1305:AH1305),"NIKKEI",MAX(AF1305:AH1305)=0,""),"")</f>
        <v/>
      </c>
      <c r="AO1305" t="str" cm="1">
        <f t="array" ref="AO1305">IF(AM1305="BASE","",IF(MAX(AF1305:AH1305)=0,_xlfn.IFS(AI1305=MAX(AI1305:AK1305),"SP&amp;DAX",AJ1305=MAX(AI1305:AK1305),"SP&amp;NIKKEI",AK1305=MAX(AI1305:AK1305),"DAX&amp;NIKKEI"),""))</f>
        <v/>
      </c>
      <c r="AQ1305" s="3">
        <f t="shared" si="757"/>
        <v>43584</v>
      </c>
      <c r="AR1305" cm="1">
        <f t="array" ref="AR1305">IF(AM1305="BASE",AE1305,_xlfn.IFS(AN1305="DAX",AG1305,AN1305="NIKKEI",AH1305,AN1305="SP",AF1305,AN1305="",MAX(AI1305:AK1305)))</f>
        <v>0.615009136275535</v>
      </c>
      <c r="AS1305" s="4">
        <f t="shared" si="729"/>
        <v>0.66853217620185512</v>
      </c>
      <c r="AT1305" s="4">
        <f t="shared" si="730"/>
        <v>0.75929561918177269</v>
      </c>
      <c r="AU1305" s="4">
        <f t="shared" si="731"/>
        <v>4.3404239975993023E-4</v>
      </c>
      <c r="AV1305" s="4">
        <f t="shared" si="732"/>
        <v>9.2881012099439296E-4</v>
      </c>
      <c r="AW1305" s="4">
        <f t="shared" si="733"/>
        <v>0.46731015301086543</v>
      </c>
      <c r="AX1305" s="4">
        <f t="shared" si="734"/>
        <v>1.0111592274751953E-2</v>
      </c>
      <c r="AY1305" s="4">
        <f t="shared" si="735"/>
        <v>7.8727658669543125E-3</v>
      </c>
      <c r="AZ1305" s="4">
        <f t="shared" si="736"/>
        <v>-8.9761770959207396</v>
      </c>
      <c r="BA1305" s="6" t="str">
        <f t="shared" si="737"/>
        <v>WEAKEN</v>
      </c>
      <c r="BB1305" s="4">
        <f t="shared" si="738"/>
        <v>0</v>
      </c>
      <c r="BC1305" s="4">
        <f t="shared" si="739"/>
        <v>0.60295548643614738</v>
      </c>
      <c r="BD1305" s="4">
        <f t="shared" si="740"/>
        <v>0.77882552653643133</v>
      </c>
      <c r="BE1305" s="4">
        <f t="shared" si="758"/>
        <v>0.05</v>
      </c>
      <c r="BF1305" s="4" t="str">
        <f t="shared" si="759"/>
        <v/>
      </c>
      <c r="BG1305" s="4" t="str">
        <f t="shared" si="760"/>
        <v/>
      </c>
      <c r="BH1305" s="4" t="str">
        <f t="shared" si="761"/>
        <v/>
      </c>
      <c r="BI1305" s="4" t="str">
        <f t="shared" si="762"/>
        <v/>
      </c>
      <c r="BJ1305" s="4" t="str">
        <f t="shared" si="763"/>
        <v/>
      </c>
      <c r="BK1305" s="4" t="str">
        <f t="shared" si="764"/>
        <v/>
      </c>
      <c r="BS1305" s="3" t="str">
        <f t="shared" si="741"/>
        <v/>
      </c>
      <c r="BT1305" s="5">
        <f t="shared" si="742"/>
        <v>-9.0763442979917563E-2</v>
      </c>
      <c r="BU1305" s="3"/>
    </row>
    <row r="1306" spans="1:73" x14ac:dyDescent="0.2">
      <c r="A1306" s="1">
        <v>43585</v>
      </c>
      <c r="C1306">
        <v>0.62056702882960835</v>
      </c>
      <c r="D1306">
        <v>0.6413934819038748</v>
      </c>
      <c r="E1306">
        <v>0.63099866956580208</v>
      </c>
      <c r="F1306">
        <v>0.62061747074392914</v>
      </c>
      <c r="G1306">
        <v>0.65462942928371493</v>
      </c>
      <c r="H1306">
        <v>0.64140954858108357</v>
      </c>
      <c r="I1306">
        <v>0.631048195997998</v>
      </c>
      <c r="J1306">
        <v>0.65464327424963542</v>
      </c>
      <c r="M1306">
        <f>'[1]CAC_SWISS (-SP-NIKKEI-DAX)'!AC1391</f>
        <v>0</v>
      </c>
      <c r="N1306">
        <f>'[1]CAC_SWISS_SP (-NIKKEI-DAX)'!AD1391</f>
        <v>0</v>
      </c>
      <c r="O1306">
        <f>'[1]CAC_SWISS_DAX (-SP-NIKKEI)'!AD1391</f>
        <v>0</v>
      </c>
      <c r="P1306">
        <f>'[1]CAC_SWISS_NIKKEI (-SP-DAX)'!AD1391</f>
        <v>1</v>
      </c>
      <c r="Q1306">
        <f>'[1]CAC_SWISS_DAX_SP (-NIKKEI)'!AF1391</f>
        <v>0</v>
      </c>
      <c r="R1306">
        <f>'[1]CAC_SWISS_SP_NIKKEI (-DAX)'!AF1391</f>
        <v>0</v>
      </c>
      <c r="S1306">
        <f>'[1]CAC_SWISS_DAX_NIKKEI (-SP)'!AF1391</f>
        <v>1</v>
      </c>
      <c r="V1306" t="str">
        <f t="shared" si="751"/>
        <v>BASE</v>
      </c>
      <c r="W1306" t="str">
        <f t="shared" si="752"/>
        <v>BASE+SP</v>
      </c>
      <c r="X1306" t="str">
        <f t="shared" si="753"/>
        <v>BASE+DAX</v>
      </c>
      <c r="Y1306" t="str">
        <f t="shared" si="754"/>
        <v/>
      </c>
      <c r="Z1306" s="2" t="str">
        <f t="shared" si="755"/>
        <v>- NIKKEI</v>
      </c>
      <c r="AA1306" s="2" t="str">
        <f t="shared" si="728"/>
        <v>- DAX</v>
      </c>
      <c r="AB1306" s="2" t="str">
        <f t="shared" si="743"/>
        <v/>
      </c>
      <c r="AE1306">
        <f t="shared" si="744"/>
        <v>0.62056702882960835</v>
      </c>
      <c r="AF1306">
        <f t="shared" si="745"/>
        <v>0.6413934819038748</v>
      </c>
      <c r="AG1306">
        <f t="shared" si="746"/>
        <v>0.63099866956580208</v>
      </c>
      <c r="AH1306" t="str">
        <f t="shared" si="747"/>
        <v/>
      </c>
      <c r="AI1306">
        <f t="shared" si="748"/>
        <v>0.65462942928371493</v>
      </c>
      <c r="AJ1306">
        <f t="shared" si="749"/>
        <v>0.64140954858108357</v>
      </c>
      <c r="AK1306" t="str">
        <f t="shared" si="750"/>
        <v/>
      </c>
      <c r="AM1306" t="str">
        <f t="shared" si="756"/>
        <v>BASE</v>
      </c>
      <c r="AN1306" t="str" cm="1">
        <f t="array" ref="AN1306">IF(AM1306="",_xlfn.IFS(AF1306=MAX(AF1306:AH1306),"SP",AG1306=MAX(AF1306:AH1306),"DAX",AH1306=MAX(AF1306:AH1306),"NIKKEI",MAX(AF1306:AH1306)=0,""),"")</f>
        <v/>
      </c>
      <c r="AO1306" t="str" cm="1">
        <f t="array" ref="AO1306">IF(AM1306="BASE","",IF(MAX(AF1306:AH1306)=0,_xlfn.IFS(AI1306=MAX(AI1306:AK1306),"SP&amp;DAX",AJ1306=MAX(AI1306:AK1306),"SP&amp;NIKKEI",AK1306=MAX(AI1306:AK1306),"DAX&amp;NIKKEI"),""))</f>
        <v/>
      </c>
      <c r="AQ1306" s="3">
        <f t="shared" si="757"/>
        <v>43585</v>
      </c>
      <c r="AR1306" cm="1">
        <f t="array" ref="AR1306">IF(AM1306="BASE",AE1306,_xlfn.IFS(AN1306="DAX",AG1306,AN1306="NIKKEI",AH1306,AN1306="SP",AF1306,AN1306="",MAX(AI1306:AK1306)))</f>
        <v>0.62056702882960835</v>
      </c>
      <c r="AS1306" s="4">
        <f t="shared" si="729"/>
        <v>0.66241796785186779</v>
      </c>
      <c r="AT1306" s="4">
        <f t="shared" si="730"/>
        <v>0.7569744090730679</v>
      </c>
      <c r="AU1306" s="4">
        <f t="shared" si="731"/>
        <v>6.2884109745539889E-4</v>
      </c>
      <c r="AV1306" s="4">
        <f t="shared" si="732"/>
        <v>1.0159533181401371E-3</v>
      </c>
      <c r="AW1306" s="4">
        <f t="shared" si="733"/>
        <v>0.61896652752371717</v>
      </c>
      <c r="AX1306" s="4">
        <f t="shared" si="734"/>
        <v>1.0710093447478473E-2</v>
      </c>
      <c r="AY1306" s="4">
        <f t="shared" si="735"/>
        <v>9.1215775010873319E-3</v>
      </c>
      <c r="AZ1306" s="4">
        <f t="shared" si="736"/>
        <v>-8.8287223342072672</v>
      </c>
      <c r="BA1306" s="6" t="str">
        <f t="shared" si="737"/>
        <v>WEAKEN</v>
      </c>
      <c r="BB1306" s="4">
        <f t="shared" si="738"/>
        <v>0</v>
      </c>
      <c r="BC1306" s="4">
        <f t="shared" si="739"/>
        <v>0.60295548643614738</v>
      </c>
      <c r="BD1306" s="4">
        <f t="shared" si="740"/>
        <v>0.77882552653643133</v>
      </c>
      <c r="BE1306" s="4">
        <f t="shared" si="758"/>
        <v>0.05</v>
      </c>
      <c r="BF1306" s="4" t="str">
        <f t="shared" si="759"/>
        <v/>
      </c>
      <c r="BG1306" s="4" t="str">
        <f t="shared" si="760"/>
        <v/>
      </c>
      <c r="BH1306" s="4" t="str">
        <f t="shared" si="761"/>
        <v/>
      </c>
      <c r="BI1306" s="4" t="str">
        <f t="shared" si="762"/>
        <v/>
      </c>
      <c r="BJ1306" s="4" t="str">
        <f t="shared" si="763"/>
        <v/>
      </c>
      <c r="BK1306" s="4" t="str">
        <f t="shared" si="764"/>
        <v/>
      </c>
      <c r="BS1306" s="3" t="str">
        <f t="shared" si="741"/>
        <v/>
      </c>
      <c r="BT1306" s="5">
        <f t="shared" si="742"/>
        <v>-9.4556441221200105E-2</v>
      </c>
      <c r="BU1306" s="3"/>
    </row>
    <row r="1307" spans="1:73" x14ac:dyDescent="0.2">
      <c r="A1307" s="1">
        <v>43586</v>
      </c>
      <c r="C1307">
        <v>0.61964167775209156</v>
      </c>
      <c r="D1307">
        <v>0.64277774321272418</v>
      </c>
      <c r="E1307">
        <v>0.63009383132086028</v>
      </c>
      <c r="F1307">
        <v>0.6197027786025745</v>
      </c>
      <c r="G1307">
        <v>0.65610525538491704</v>
      </c>
      <c r="H1307">
        <v>0.64279657856472172</v>
      </c>
      <c r="I1307">
        <v>0.63015392318962615</v>
      </c>
      <c r="J1307">
        <v>0.65612160567090105</v>
      </c>
      <c r="M1307">
        <f>'[1]CAC_SWISS (-SP-NIKKEI-DAX)'!AC1392</f>
        <v>1</v>
      </c>
      <c r="N1307">
        <f>'[1]CAC_SWISS_SP (-NIKKEI-DAX)'!AD1392</f>
        <v>0</v>
      </c>
      <c r="O1307">
        <f>'[1]CAC_SWISS_DAX (-SP-NIKKEI)'!AD1392</f>
        <v>0</v>
      </c>
      <c r="P1307">
        <f>'[1]CAC_SWISS_NIKKEI (-SP-DAX)'!AD1392</f>
        <v>1</v>
      </c>
      <c r="Q1307">
        <f>'[1]CAC_SWISS_DAX_SP (-NIKKEI)'!AF1392</f>
        <v>0</v>
      </c>
      <c r="R1307">
        <f>'[1]CAC_SWISS_SP_NIKKEI (-DAX)'!AF1392</f>
        <v>0</v>
      </c>
      <c r="S1307">
        <f>'[1]CAC_SWISS_DAX_NIKKEI (-SP)'!AF1392</f>
        <v>1</v>
      </c>
      <c r="V1307" t="str">
        <f t="shared" si="751"/>
        <v/>
      </c>
      <c r="W1307" t="str">
        <f t="shared" si="752"/>
        <v>BASE+SP</v>
      </c>
      <c r="X1307" t="str">
        <f t="shared" si="753"/>
        <v>BASE+DAX</v>
      </c>
      <c r="Y1307" t="str">
        <f t="shared" si="754"/>
        <v/>
      </c>
      <c r="Z1307" s="2" t="str">
        <f t="shared" si="755"/>
        <v>- NIKKEI</v>
      </c>
      <c r="AA1307" s="2" t="str">
        <f t="shared" si="728"/>
        <v>- DAX</v>
      </c>
      <c r="AB1307" s="2" t="str">
        <f t="shared" si="743"/>
        <v/>
      </c>
      <c r="AE1307" t="str">
        <f t="shared" si="744"/>
        <v/>
      </c>
      <c r="AF1307">
        <f t="shared" si="745"/>
        <v>0.64277774321272418</v>
      </c>
      <c r="AG1307">
        <f t="shared" si="746"/>
        <v>0.63009383132086028</v>
      </c>
      <c r="AH1307" t="str">
        <f t="shared" si="747"/>
        <v/>
      </c>
      <c r="AI1307">
        <f t="shared" si="748"/>
        <v>0.65610525538491704</v>
      </c>
      <c r="AJ1307">
        <f t="shared" si="749"/>
        <v>0.64279657856472172</v>
      </c>
      <c r="AK1307" t="str">
        <f t="shared" si="750"/>
        <v/>
      </c>
      <c r="AM1307" t="str">
        <f t="shared" si="756"/>
        <v/>
      </c>
      <c r="AN1307" t="str" cm="1">
        <f t="array" ref="AN1307">IF(AM1307="",_xlfn.IFS(AF1307=MAX(AF1307:AH1307),"SP",AG1307=MAX(AF1307:AH1307),"DAX",AH1307=MAX(AF1307:AH1307),"NIKKEI",MAX(AF1307:AH1307)=0,""),"")</f>
        <v>SP</v>
      </c>
      <c r="AO1307" t="str" cm="1">
        <f t="array" ref="AO1307">IF(AM1307="BASE","",IF(MAX(AF1307:AH1307)=0,_xlfn.IFS(AI1307=MAX(AI1307:AK1307),"SP&amp;DAX",AJ1307=MAX(AI1307:AK1307),"SP&amp;NIKKEI",AK1307=MAX(AI1307:AK1307),"DAX&amp;NIKKEI"),""))</f>
        <v/>
      </c>
      <c r="AQ1307" s="3">
        <f t="shared" si="757"/>
        <v>43586</v>
      </c>
      <c r="AR1307" cm="1">
        <f t="array" ref="AR1307">IF(AM1307="BASE",AE1307,_xlfn.IFS(AN1307="DAX",AG1307,AN1307="NIKKEI",AH1307,AN1307="SP",AF1307,AN1307="",MAX(AI1307:AK1307)))</f>
        <v>0.64277774321272418</v>
      </c>
      <c r="AS1307" s="4">
        <f t="shared" si="729"/>
        <v>0.6595258566216099</v>
      </c>
      <c r="AT1307" s="4">
        <f t="shared" si="730"/>
        <v>0.75445029654311013</v>
      </c>
      <c r="AU1307" s="4">
        <f t="shared" si="731"/>
        <v>6.528367057190552E-4</v>
      </c>
      <c r="AV1307" s="4">
        <f t="shared" si="732"/>
        <v>1.1236694805994301E-3</v>
      </c>
      <c r="AW1307" s="4">
        <f t="shared" si="733"/>
        <v>0.58098641726105649</v>
      </c>
      <c r="AX1307" s="4">
        <f t="shared" si="734"/>
        <v>1.1228228118959844E-2</v>
      </c>
      <c r="AY1307" s="4">
        <f t="shared" si="735"/>
        <v>9.3678738347553608E-3</v>
      </c>
      <c r="AZ1307" s="4">
        <f t="shared" si="736"/>
        <v>-8.4540890081500955</v>
      </c>
      <c r="BA1307" s="6" t="str">
        <f t="shared" si="737"/>
        <v>WEAKEN</v>
      </c>
      <c r="BB1307" s="4">
        <f t="shared" si="738"/>
        <v>0</v>
      </c>
      <c r="BC1307" s="4">
        <f t="shared" si="739"/>
        <v>0.60295548643614738</v>
      </c>
      <c r="BD1307" s="4">
        <f t="shared" si="740"/>
        <v>0.77882552653643133</v>
      </c>
      <c r="BE1307" s="4" t="str">
        <f t="shared" si="758"/>
        <v/>
      </c>
      <c r="BF1307" s="4" t="str">
        <f t="shared" si="759"/>
        <v/>
      </c>
      <c r="BG1307" s="4">
        <f t="shared" si="760"/>
        <v>0.3</v>
      </c>
      <c r="BH1307" s="4" t="str">
        <f t="shared" si="761"/>
        <v/>
      </c>
      <c r="BI1307" s="4" t="str">
        <f t="shared" si="762"/>
        <v/>
      </c>
      <c r="BJ1307" s="4" t="str">
        <f t="shared" si="763"/>
        <v/>
      </c>
      <c r="BK1307" s="4" t="str">
        <f t="shared" si="764"/>
        <v/>
      </c>
      <c r="BS1307" s="3" t="str">
        <f t="shared" si="741"/>
        <v/>
      </c>
      <c r="BT1307" s="5">
        <f t="shared" si="742"/>
        <v>-9.4924439921500237E-2</v>
      </c>
      <c r="BU1307" s="3"/>
    </row>
    <row r="1308" spans="1:73" x14ac:dyDescent="0.2">
      <c r="A1308" s="1">
        <v>43587</v>
      </c>
      <c r="C1308">
        <v>0.631180286474887</v>
      </c>
      <c r="D1308">
        <v>0.65059191719908405</v>
      </c>
      <c r="E1308">
        <v>0.64705638516464636</v>
      </c>
      <c r="F1308">
        <v>0.63122935754028298</v>
      </c>
      <c r="G1308">
        <v>0.66869271641397843</v>
      </c>
      <c r="H1308">
        <v>0.65060727641075178</v>
      </c>
      <c r="I1308">
        <v>0.6471026478696561</v>
      </c>
      <c r="J1308">
        <v>0.66870513162203582</v>
      </c>
      <c r="M1308">
        <f>'[1]CAC_SWISS (-SP-NIKKEI-DAX)'!AC1393</f>
        <v>1</v>
      </c>
      <c r="N1308">
        <f>'[1]CAC_SWISS_SP (-NIKKEI-DAX)'!AD1393</f>
        <v>0</v>
      </c>
      <c r="O1308">
        <f>'[1]CAC_SWISS_DAX (-SP-NIKKEI)'!AD1393</f>
        <v>0</v>
      </c>
      <c r="P1308">
        <f>'[1]CAC_SWISS_NIKKEI (-SP-DAX)'!AD1393</f>
        <v>1</v>
      </c>
      <c r="Q1308">
        <f>'[1]CAC_SWISS_DAX_SP (-NIKKEI)'!AF1393</f>
        <v>0</v>
      </c>
      <c r="R1308">
        <f>'[1]CAC_SWISS_SP_NIKKEI (-DAX)'!AF1393</f>
        <v>1</v>
      </c>
      <c r="S1308">
        <f>'[1]CAC_SWISS_DAX_NIKKEI (-SP)'!AF1393</f>
        <v>1</v>
      </c>
      <c r="V1308" t="str">
        <f t="shared" si="751"/>
        <v/>
      </c>
      <c r="W1308" t="str">
        <f t="shared" si="752"/>
        <v>BASE+SP</v>
      </c>
      <c r="X1308" t="str">
        <f t="shared" si="753"/>
        <v>BASE+DAX</v>
      </c>
      <c r="Y1308" t="str">
        <f t="shared" si="754"/>
        <v/>
      </c>
      <c r="Z1308" s="2" t="str">
        <f t="shared" si="755"/>
        <v>- NIKKEI</v>
      </c>
      <c r="AA1308" s="2" t="str">
        <f t="shared" si="728"/>
        <v/>
      </c>
      <c r="AB1308" s="2" t="str">
        <f t="shared" si="743"/>
        <v/>
      </c>
      <c r="AE1308" t="str">
        <f t="shared" si="744"/>
        <v/>
      </c>
      <c r="AF1308">
        <f t="shared" si="745"/>
        <v>0.65059191719908405</v>
      </c>
      <c r="AG1308">
        <f t="shared" si="746"/>
        <v>0.64705638516464636</v>
      </c>
      <c r="AH1308" t="str">
        <f t="shared" si="747"/>
        <v/>
      </c>
      <c r="AI1308">
        <f t="shared" si="748"/>
        <v>0.66869271641397843</v>
      </c>
      <c r="AJ1308" t="str">
        <f t="shared" si="749"/>
        <v/>
      </c>
      <c r="AK1308" t="str">
        <f t="shared" si="750"/>
        <v/>
      </c>
      <c r="AM1308" t="str">
        <f t="shared" si="756"/>
        <v/>
      </c>
      <c r="AN1308" t="str" cm="1">
        <f t="array" ref="AN1308">IF(AM1308="",_xlfn.IFS(AF1308=MAX(AF1308:AH1308),"SP",AG1308=MAX(AF1308:AH1308),"DAX",AH1308=MAX(AF1308:AH1308),"NIKKEI",MAX(AF1308:AH1308)=0,""),"")</f>
        <v>SP</v>
      </c>
      <c r="AO1308" t="str" cm="1">
        <f t="array" ref="AO1308">IF(AM1308="BASE","",IF(MAX(AF1308:AH1308)=0,_xlfn.IFS(AI1308=MAX(AI1308:AK1308),"SP&amp;DAX",AJ1308=MAX(AI1308:AK1308),"SP&amp;NIKKEI",AK1308=MAX(AI1308:AK1308),"DAX&amp;NIKKEI"),""))</f>
        <v/>
      </c>
      <c r="AQ1308" s="3">
        <f t="shared" si="757"/>
        <v>43587</v>
      </c>
      <c r="AR1308" cm="1">
        <f t="array" ref="AR1308">IF(AM1308="BASE",AE1308,_xlfn.IFS(AN1308="DAX",AG1308,AN1308="NIKKEI",AH1308,AN1308="SP",AF1308,AN1308="",MAX(AI1308:AK1308)))</f>
        <v>0.65059191719908405</v>
      </c>
      <c r="AS1308" s="4">
        <f t="shared" si="729"/>
        <v>0.65686738305600756</v>
      </c>
      <c r="AT1308" s="4">
        <f t="shared" si="730"/>
        <v>0.75206626533607845</v>
      </c>
      <c r="AU1308" s="4">
        <f t="shared" si="731"/>
        <v>6.1923557782336889E-4</v>
      </c>
      <c r="AV1308" s="4">
        <f t="shared" si="732"/>
        <v>1.2038549004620115E-3</v>
      </c>
      <c r="AW1308" s="4">
        <f t="shared" si="733"/>
        <v>0.51437725392463884</v>
      </c>
      <c r="AX1308" s="4">
        <f t="shared" si="734"/>
        <v>1.1557533174608243E-2</v>
      </c>
      <c r="AY1308" s="4">
        <f t="shared" si="735"/>
        <v>9.2736538533405004E-3</v>
      </c>
      <c r="AZ1308" s="4">
        <f t="shared" si="736"/>
        <v>-8.236955139287133</v>
      </c>
      <c r="BA1308" s="6" t="str">
        <f t="shared" si="737"/>
        <v>WEAKEN</v>
      </c>
      <c r="BB1308" s="4">
        <f t="shared" si="738"/>
        <v>0</v>
      </c>
      <c r="BC1308" s="4">
        <f t="shared" si="739"/>
        <v>0.60295548643614738</v>
      </c>
      <c r="BD1308" s="4">
        <f t="shared" si="740"/>
        <v>0.77882552653643133</v>
      </c>
      <c r="BE1308" s="4" t="str">
        <f t="shared" si="758"/>
        <v/>
      </c>
      <c r="BF1308" s="4" t="str">
        <f t="shared" si="759"/>
        <v/>
      </c>
      <c r="BG1308" s="4">
        <f t="shared" si="760"/>
        <v>0.3</v>
      </c>
      <c r="BH1308" s="4" t="str">
        <f t="shared" si="761"/>
        <v/>
      </c>
      <c r="BI1308" s="4" t="str">
        <f t="shared" si="762"/>
        <v/>
      </c>
      <c r="BJ1308" s="4" t="str">
        <f t="shared" si="763"/>
        <v/>
      </c>
      <c r="BK1308" s="4" t="str">
        <f t="shared" si="764"/>
        <v/>
      </c>
      <c r="BS1308" s="3" t="str">
        <f t="shared" si="741"/>
        <v/>
      </c>
      <c r="BT1308" s="5">
        <f t="shared" si="742"/>
        <v>-9.5198882280070896E-2</v>
      </c>
      <c r="BU1308" s="3"/>
    </row>
    <row r="1309" spans="1:73" x14ac:dyDescent="0.2">
      <c r="A1309" s="1">
        <v>43588</v>
      </c>
      <c r="C1309">
        <v>0.62495203941807975</v>
      </c>
      <c r="D1309">
        <v>0.65277017877321419</v>
      </c>
      <c r="E1309">
        <v>0.63922645647205223</v>
      </c>
      <c r="F1309">
        <v>0.62497643257108115</v>
      </c>
      <c r="G1309">
        <v>0.67064079829637568</v>
      </c>
      <c r="H1309">
        <v>0.65277031246371142</v>
      </c>
      <c r="I1309">
        <v>0.63924698750270004</v>
      </c>
      <c r="J1309">
        <v>0.67064218049942792</v>
      </c>
      <c r="M1309">
        <f>'[1]CAC_SWISS (-SP-NIKKEI-DAX)'!AC1394</f>
        <v>1</v>
      </c>
      <c r="N1309">
        <f>'[1]CAC_SWISS_SP (-NIKKEI-DAX)'!AD1394</f>
        <v>0</v>
      </c>
      <c r="O1309">
        <f>'[1]CAC_SWISS_DAX (-SP-NIKKEI)'!AD1394</f>
        <v>1</v>
      </c>
      <c r="P1309">
        <f>'[1]CAC_SWISS_NIKKEI (-SP-DAX)'!AD1394</f>
        <v>1</v>
      </c>
      <c r="Q1309">
        <f>'[1]CAC_SWISS_DAX_SP (-NIKKEI)'!AF1394</f>
        <v>0</v>
      </c>
      <c r="R1309">
        <f>'[1]CAC_SWISS_SP_NIKKEI (-DAX)'!AF1394</f>
        <v>1</v>
      </c>
      <c r="S1309">
        <f>'[1]CAC_SWISS_DAX_NIKKEI (-SP)'!AF1394</f>
        <v>1</v>
      </c>
      <c r="V1309" t="str">
        <f t="shared" si="751"/>
        <v/>
      </c>
      <c r="W1309" t="str">
        <f t="shared" si="752"/>
        <v>BASE+SP</v>
      </c>
      <c r="X1309" t="str">
        <f t="shared" si="753"/>
        <v/>
      </c>
      <c r="Y1309" t="str">
        <f t="shared" si="754"/>
        <v/>
      </c>
      <c r="Z1309" s="2" t="str">
        <f t="shared" si="755"/>
        <v>- NIKKEI</v>
      </c>
      <c r="AA1309" s="2" t="str">
        <f t="shared" ref="AA1309:AA1372" si="765">IF(R1309=0,"- DAX","")</f>
        <v/>
      </c>
      <c r="AB1309" s="2" t="str">
        <f t="shared" si="743"/>
        <v/>
      </c>
      <c r="AE1309" t="str">
        <f t="shared" si="744"/>
        <v/>
      </c>
      <c r="AF1309">
        <f t="shared" si="745"/>
        <v>0.65277017877321419</v>
      </c>
      <c r="AG1309" t="str">
        <f t="shared" si="746"/>
        <v/>
      </c>
      <c r="AH1309" t="str">
        <f t="shared" si="747"/>
        <v/>
      </c>
      <c r="AI1309">
        <f t="shared" si="748"/>
        <v>0.67064079829637568</v>
      </c>
      <c r="AJ1309" t="str">
        <f t="shared" si="749"/>
        <v/>
      </c>
      <c r="AK1309" t="str">
        <f t="shared" si="750"/>
        <v/>
      </c>
      <c r="AM1309" t="str">
        <f t="shared" si="756"/>
        <v/>
      </c>
      <c r="AN1309" t="str" cm="1">
        <f t="array" ref="AN1309">IF(AM1309="",_xlfn.IFS(AF1309=MAX(AF1309:AH1309),"SP",AG1309=MAX(AF1309:AH1309),"DAX",AH1309=MAX(AF1309:AH1309),"NIKKEI",MAX(AF1309:AH1309)=0,""),"")</f>
        <v>SP</v>
      </c>
      <c r="AO1309" t="str" cm="1">
        <f t="array" ref="AO1309">IF(AM1309="BASE","",IF(MAX(AF1309:AH1309)=0,_xlfn.IFS(AI1309=MAX(AI1309:AK1309),"SP&amp;DAX",AJ1309=MAX(AI1309:AK1309),"SP&amp;NIKKEI",AK1309=MAX(AI1309:AK1309),"DAX&amp;NIKKEI"),""))</f>
        <v/>
      </c>
      <c r="AQ1309" s="3">
        <f t="shared" si="757"/>
        <v>43588</v>
      </c>
      <c r="AR1309" cm="1">
        <f t="array" ref="AR1309">IF(AM1309="BASE",AE1309,_xlfn.IFS(AN1309="DAX",AG1309,AN1309="NIKKEI",AH1309,AN1309="SP",AF1309,AN1309="",MAX(AI1309:AK1309)))</f>
        <v>0.65277017877321419</v>
      </c>
      <c r="AS1309" s="4">
        <f t="shared" si="729"/>
        <v>0.65400383674965112</v>
      </c>
      <c r="AT1309" s="4">
        <f t="shared" si="730"/>
        <v>0.74997882852196174</v>
      </c>
      <c r="AU1309" s="4">
        <f t="shared" si="731"/>
        <v>5.4508690720741191E-4</v>
      </c>
      <c r="AV1309" s="4">
        <f t="shared" si="732"/>
        <v>1.2781122050562355E-3</v>
      </c>
      <c r="AW1309" s="4">
        <f t="shared" si="733"/>
        <v>0.42647813318035616</v>
      </c>
      <c r="AX1309" s="4">
        <f t="shared" si="734"/>
        <v>1.1820491869043138E-2</v>
      </c>
      <c r="AY1309" s="4">
        <f t="shared" si="735"/>
        <v>8.9482364084698778E-3</v>
      </c>
      <c r="AZ1309" s="4">
        <f t="shared" si="736"/>
        <v>-8.1193737820387106</v>
      </c>
      <c r="BA1309" s="6" t="str">
        <f t="shared" si="737"/>
        <v>WEAKEN</v>
      </c>
      <c r="BB1309" s="4">
        <f t="shared" si="738"/>
        <v>0</v>
      </c>
      <c r="BC1309" s="4">
        <f t="shared" si="739"/>
        <v>0.60295548643614738</v>
      </c>
      <c r="BD1309" s="4">
        <f t="shared" si="740"/>
        <v>0.77882552653643133</v>
      </c>
      <c r="BE1309" s="4" t="str">
        <f t="shared" si="758"/>
        <v/>
      </c>
      <c r="BF1309" s="4" t="str">
        <f t="shared" si="759"/>
        <v/>
      </c>
      <c r="BG1309" s="4">
        <f t="shared" si="760"/>
        <v>0.3</v>
      </c>
      <c r="BH1309" s="4" t="str">
        <f t="shared" si="761"/>
        <v/>
      </c>
      <c r="BI1309" s="4" t="str">
        <f t="shared" si="762"/>
        <v/>
      </c>
      <c r="BJ1309" s="4" t="str">
        <f t="shared" si="763"/>
        <v/>
      </c>
      <c r="BK1309" s="4" t="str">
        <f t="shared" si="764"/>
        <v/>
      </c>
      <c r="BS1309" s="3" t="str">
        <f t="shared" si="741"/>
        <v/>
      </c>
      <c r="BT1309" s="5">
        <f t="shared" si="742"/>
        <v>-9.5974991772310614E-2</v>
      </c>
      <c r="BU1309" s="3"/>
    </row>
    <row r="1310" spans="1:73" x14ac:dyDescent="0.2">
      <c r="A1310" s="1">
        <v>43591</v>
      </c>
      <c r="C1310">
        <v>0.55783106476069722</v>
      </c>
      <c r="D1310">
        <v>0.5929189236601482</v>
      </c>
      <c r="E1310">
        <v>0.57310476781088449</v>
      </c>
      <c r="F1310">
        <v>0.55830997641515212</v>
      </c>
      <c r="G1310">
        <v>0.6095274661860608</v>
      </c>
      <c r="H1310">
        <v>0.59306634867137431</v>
      </c>
      <c r="I1310">
        <v>0.57401282263050746</v>
      </c>
      <c r="J1310">
        <v>0.60954453742546522</v>
      </c>
      <c r="M1310">
        <f>'[1]CAC_SWISS (-SP-NIKKEI-DAX)'!AC1395</f>
        <v>1</v>
      </c>
      <c r="N1310">
        <f>'[1]CAC_SWISS_SP (-NIKKEI-DAX)'!AD1395</f>
        <v>0</v>
      </c>
      <c r="O1310">
        <f>'[1]CAC_SWISS_DAX (-SP-NIKKEI)'!AD1395</f>
        <v>1</v>
      </c>
      <c r="P1310">
        <f>'[1]CAC_SWISS_NIKKEI (-SP-DAX)'!AD1395</f>
        <v>1</v>
      </c>
      <c r="Q1310">
        <f>'[1]CAC_SWISS_DAX_SP (-NIKKEI)'!AF1395</f>
        <v>0</v>
      </c>
      <c r="R1310">
        <f>'[1]CAC_SWISS_SP_NIKKEI (-DAX)'!AF1395</f>
        <v>0</v>
      </c>
      <c r="S1310">
        <f>'[1]CAC_SWISS_DAX_NIKKEI (-SP)'!AF1395</f>
        <v>1</v>
      </c>
      <c r="V1310" t="str">
        <f t="shared" si="751"/>
        <v/>
      </c>
      <c r="W1310" t="str">
        <f t="shared" si="752"/>
        <v>BASE+SP</v>
      </c>
      <c r="X1310" t="str">
        <f t="shared" si="753"/>
        <v/>
      </c>
      <c r="Y1310" t="str">
        <f t="shared" si="754"/>
        <v/>
      </c>
      <c r="Z1310" s="2" t="str">
        <f t="shared" si="755"/>
        <v>- NIKKEI</v>
      </c>
      <c r="AA1310" s="2" t="str">
        <f t="shared" si="765"/>
        <v>- DAX</v>
      </c>
      <c r="AB1310" s="2" t="str">
        <f t="shared" si="743"/>
        <v/>
      </c>
      <c r="AE1310" t="str">
        <f t="shared" si="744"/>
        <v/>
      </c>
      <c r="AF1310">
        <f t="shared" si="745"/>
        <v>0.5929189236601482</v>
      </c>
      <c r="AG1310" t="str">
        <f t="shared" si="746"/>
        <v/>
      </c>
      <c r="AH1310" t="str">
        <f t="shared" si="747"/>
        <v/>
      </c>
      <c r="AI1310">
        <f t="shared" si="748"/>
        <v>0.6095274661860608</v>
      </c>
      <c r="AJ1310">
        <f t="shared" si="749"/>
        <v>0.59306634867137431</v>
      </c>
      <c r="AK1310" t="str">
        <f t="shared" si="750"/>
        <v/>
      </c>
      <c r="AM1310" t="str">
        <f t="shared" si="756"/>
        <v/>
      </c>
      <c r="AN1310" t="str" cm="1">
        <f t="array" ref="AN1310">IF(AM1310="",_xlfn.IFS(AF1310=MAX(AF1310:AH1310),"SP",AG1310=MAX(AF1310:AH1310),"DAX",AH1310=MAX(AF1310:AH1310),"NIKKEI",MAX(AF1310:AH1310)=0,""),"")</f>
        <v>SP</v>
      </c>
      <c r="AO1310" t="str" cm="1">
        <f t="array" ref="AO1310">IF(AM1310="BASE","",IF(MAX(AF1310:AH1310)=0,_xlfn.IFS(AI1310=MAX(AI1310:AK1310),"SP&amp;DAX",AJ1310=MAX(AI1310:AK1310),"SP&amp;NIKKEI",AK1310=MAX(AI1310:AK1310),"DAX&amp;NIKKEI"),""))</f>
        <v/>
      </c>
      <c r="AQ1310" s="3">
        <f t="shared" si="757"/>
        <v>43591</v>
      </c>
      <c r="AR1310" cm="1">
        <f t="array" ref="AR1310">IF(AM1310="BASE",AE1310,_xlfn.IFS(AN1310="DAX",AG1310,AN1310="NIKKEI",AH1310,AN1310="SP",AF1310,AN1310="",MAX(AI1310:AK1310)))</f>
        <v>0.5929189236601482</v>
      </c>
      <c r="AS1310" s="4">
        <f t="shared" si="729"/>
        <v>0.64510596109575513</v>
      </c>
      <c r="AT1310" s="4">
        <f t="shared" si="730"/>
        <v>0.74785766120882569</v>
      </c>
      <c r="AU1310" s="4">
        <f t="shared" si="731"/>
        <v>7.8526226201266894E-4</v>
      </c>
      <c r="AV1310" s="4">
        <f t="shared" si="732"/>
        <v>1.338679678158549E-3</v>
      </c>
      <c r="AW1310" s="4">
        <f t="shared" si="733"/>
        <v>0.5865945937812802</v>
      </c>
      <c r="AX1310" s="4">
        <f t="shared" si="734"/>
        <v>1.2261180506917189E-2</v>
      </c>
      <c r="AY1310" s="4">
        <f t="shared" si="735"/>
        <v>1.0261570043830421E-2</v>
      </c>
      <c r="AZ1310" s="4">
        <f t="shared" si="736"/>
        <v>-8.3802452834865946</v>
      </c>
      <c r="BA1310" s="6" t="str">
        <f t="shared" si="737"/>
        <v>WEAKEN</v>
      </c>
      <c r="BB1310" s="4">
        <f t="shared" si="738"/>
        <v>0</v>
      </c>
      <c r="BC1310" s="4">
        <f t="shared" si="739"/>
        <v>0.60295548643614738</v>
      </c>
      <c r="BD1310" s="4">
        <f t="shared" si="740"/>
        <v>0.77882552653643133</v>
      </c>
      <c r="BE1310" s="4" t="str">
        <f t="shared" si="758"/>
        <v/>
      </c>
      <c r="BF1310" s="4" t="str">
        <f t="shared" si="759"/>
        <v/>
      </c>
      <c r="BG1310" s="4">
        <f t="shared" si="760"/>
        <v>0.3</v>
      </c>
      <c r="BH1310" s="4" t="str">
        <f t="shared" si="761"/>
        <v/>
      </c>
      <c r="BI1310" s="4" t="str">
        <f t="shared" si="762"/>
        <v/>
      </c>
      <c r="BJ1310" s="4" t="str">
        <f t="shared" si="763"/>
        <v/>
      </c>
      <c r="BK1310" s="4" t="str">
        <f t="shared" si="764"/>
        <v/>
      </c>
      <c r="BS1310" s="3" t="str">
        <f t="shared" si="741"/>
        <v/>
      </c>
      <c r="BT1310" s="5">
        <f t="shared" si="742"/>
        <v>-0.10275170011307055</v>
      </c>
      <c r="BU1310" s="3"/>
    </row>
    <row r="1311" spans="1:73" x14ac:dyDescent="0.2">
      <c r="A1311" s="1">
        <v>43592</v>
      </c>
      <c r="C1311">
        <v>0.58349150580258291</v>
      </c>
      <c r="D1311">
        <v>0.62003982418025527</v>
      </c>
      <c r="E1311">
        <v>0.59817656978131906</v>
      </c>
      <c r="F1311">
        <v>0.58406254799659996</v>
      </c>
      <c r="G1311">
        <v>0.63514746809750444</v>
      </c>
      <c r="H1311">
        <v>0.62004235430546439</v>
      </c>
      <c r="I1311">
        <v>0.59903004857102693</v>
      </c>
      <c r="J1311">
        <v>0.6351609929391554</v>
      </c>
      <c r="M1311">
        <f>'[1]CAC_SWISS (-SP-NIKKEI-DAX)'!AC1396</f>
        <v>1</v>
      </c>
      <c r="N1311">
        <f>'[1]CAC_SWISS_SP (-NIKKEI-DAX)'!AD1396</f>
        <v>0</v>
      </c>
      <c r="O1311">
        <f>'[1]CAC_SWISS_DAX (-SP-NIKKEI)'!AD1396</f>
        <v>1</v>
      </c>
      <c r="P1311">
        <f>'[1]CAC_SWISS_NIKKEI (-SP-DAX)'!AD1396</f>
        <v>1</v>
      </c>
      <c r="Q1311">
        <f>'[1]CAC_SWISS_DAX_SP (-NIKKEI)'!AF1396</f>
        <v>0</v>
      </c>
      <c r="R1311">
        <f>'[1]CAC_SWISS_SP_NIKKEI (-DAX)'!AF1396</f>
        <v>0</v>
      </c>
      <c r="S1311">
        <f>'[1]CAC_SWISS_DAX_NIKKEI (-SP)'!AF1396</f>
        <v>1</v>
      </c>
      <c r="V1311" t="str">
        <f t="shared" si="751"/>
        <v/>
      </c>
      <c r="W1311" t="str">
        <f t="shared" si="752"/>
        <v>BASE+SP</v>
      </c>
      <c r="X1311" t="str">
        <f t="shared" si="753"/>
        <v/>
      </c>
      <c r="Y1311" t="str">
        <f t="shared" si="754"/>
        <v/>
      </c>
      <c r="Z1311" s="2" t="str">
        <f t="shared" si="755"/>
        <v>- NIKKEI</v>
      </c>
      <c r="AA1311" s="2" t="str">
        <f t="shared" si="765"/>
        <v>- DAX</v>
      </c>
      <c r="AB1311" s="2" t="str">
        <f t="shared" si="743"/>
        <v/>
      </c>
      <c r="AE1311" t="str">
        <f t="shared" si="744"/>
        <v/>
      </c>
      <c r="AF1311">
        <f t="shared" si="745"/>
        <v>0.62003982418025527</v>
      </c>
      <c r="AG1311" t="str">
        <f t="shared" si="746"/>
        <v/>
      </c>
      <c r="AH1311" t="str">
        <f t="shared" si="747"/>
        <v/>
      </c>
      <c r="AI1311">
        <f t="shared" si="748"/>
        <v>0.63514746809750444</v>
      </c>
      <c r="AJ1311">
        <f t="shared" si="749"/>
        <v>0.62004235430546439</v>
      </c>
      <c r="AK1311" t="str">
        <f t="shared" si="750"/>
        <v/>
      </c>
      <c r="AM1311" t="str">
        <f t="shared" si="756"/>
        <v/>
      </c>
      <c r="AN1311" t="str" cm="1">
        <f t="array" ref="AN1311">IF(AM1311="",_xlfn.IFS(AF1311=MAX(AF1311:AH1311),"SP",AG1311=MAX(AF1311:AH1311),"DAX",AH1311=MAX(AF1311:AH1311),"NIKKEI",MAX(AF1311:AH1311)=0,""),"")</f>
        <v>SP</v>
      </c>
      <c r="AO1311" t="str" cm="1">
        <f t="array" ref="AO1311">IF(AM1311="BASE","",IF(MAX(AF1311:AH1311)=0,_xlfn.IFS(AI1311=MAX(AI1311:AK1311),"SP&amp;DAX",AJ1311=MAX(AI1311:AK1311),"SP&amp;NIKKEI",AK1311=MAX(AI1311:AK1311),"DAX&amp;NIKKEI"),""))</f>
        <v/>
      </c>
      <c r="AQ1311" s="3">
        <f t="shared" si="757"/>
        <v>43592</v>
      </c>
      <c r="AR1311" cm="1">
        <f t="array" ref="AR1311">IF(AM1311="BASE",AE1311,_xlfn.IFS(AN1311="DAX",AG1311,AN1311="NIKKEI",AH1311,AN1311="SP",AF1311,AN1311="",MAX(AI1311:AK1311)))</f>
        <v>0.62003982418025527</v>
      </c>
      <c r="AS1311" s="4">
        <f t="shared" si="729"/>
        <v>0.6393017202078376</v>
      </c>
      <c r="AT1311" s="4">
        <f t="shared" si="730"/>
        <v>0.74569188689951471</v>
      </c>
      <c r="AU1311" s="4">
        <f t="shared" si="731"/>
        <v>6.9681610472317474E-4</v>
      </c>
      <c r="AV1311" s="4">
        <f t="shared" si="732"/>
        <v>1.4029818854155193E-3</v>
      </c>
      <c r="AW1311" s="4">
        <f t="shared" si="733"/>
        <v>0.49666792705366941</v>
      </c>
      <c r="AX1311" s="4">
        <f t="shared" si="734"/>
        <v>1.2458271645877995E-2</v>
      </c>
      <c r="AY1311" s="4">
        <f t="shared" si="735"/>
        <v>9.8864173582055431E-3</v>
      </c>
      <c r="AZ1311" s="4">
        <f t="shared" si="736"/>
        <v>-8.5397212162152432</v>
      </c>
      <c r="BA1311" s="6" t="str">
        <f t="shared" si="737"/>
        <v>WEAKEN</v>
      </c>
      <c r="BB1311" s="4">
        <f t="shared" si="738"/>
        <v>0</v>
      </c>
      <c r="BC1311" s="4">
        <f t="shared" si="739"/>
        <v>0.60295548643614738</v>
      </c>
      <c r="BD1311" s="4">
        <f t="shared" si="740"/>
        <v>0.77882552653643133</v>
      </c>
      <c r="BE1311" s="4" t="str">
        <f t="shared" si="758"/>
        <v/>
      </c>
      <c r="BF1311" s="4" t="str">
        <f t="shared" si="759"/>
        <v/>
      </c>
      <c r="BG1311" s="4">
        <f t="shared" si="760"/>
        <v>0.3</v>
      </c>
      <c r="BH1311" s="4" t="str">
        <f t="shared" si="761"/>
        <v/>
      </c>
      <c r="BI1311" s="4" t="str">
        <f t="shared" si="762"/>
        <v/>
      </c>
      <c r="BJ1311" s="4" t="str">
        <f t="shared" si="763"/>
        <v/>
      </c>
      <c r="BK1311" s="4" t="str">
        <f t="shared" si="764"/>
        <v/>
      </c>
      <c r="BS1311" s="3" t="str">
        <f t="shared" si="741"/>
        <v/>
      </c>
      <c r="BT1311" s="5">
        <f t="shared" si="742"/>
        <v>-0.10639016669167711</v>
      </c>
      <c r="BU1311" s="3"/>
    </row>
    <row r="1312" spans="1:73" x14ac:dyDescent="0.2">
      <c r="A1312" s="1">
        <v>43593</v>
      </c>
      <c r="C1312">
        <v>0.57883700996964593</v>
      </c>
      <c r="D1312">
        <v>0.61685291002937437</v>
      </c>
      <c r="E1312">
        <v>0.5960514496260152</v>
      </c>
      <c r="F1312">
        <v>0.57975549624606171</v>
      </c>
      <c r="G1312">
        <v>0.63425698541231268</v>
      </c>
      <c r="H1312">
        <v>0.61685299527764736</v>
      </c>
      <c r="I1312">
        <v>0.59723854321487879</v>
      </c>
      <c r="J1312">
        <v>0.63427653676754625</v>
      </c>
      <c r="M1312">
        <f>'[1]CAC_SWISS (-SP-NIKKEI-DAX)'!AC1397</f>
        <v>1</v>
      </c>
      <c r="N1312">
        <f>'[1]CAC_SWISS_SP (-NIKKEI-DAX)'!AD1397</f>
        <v>0</v>
      </c>
      <c r="O1312">
        <f>'[1]CAC_SWISS_DAX (-SP-NIKKEI)'!AD1397</f>
        <v>1</v>
      </c>
      <c r="P1312">
        <f>'[1]CAC_SWISS_NIKKEI (-SP-DAX)'!AD1397</f>
        <v>1</v>
      </c>
      <c r="Q1312">
        <f>'[1]CAC_SWISS_DAX_SP (-NIKKEI)'!AF1397</f>
        <v>0</v>
      </c>
      <c r="R1312">
        <f>'[1]CAC_SWISS_SP_NIKKEI (-DAX)'!AF1397</f>
        <v>0</v>
      </c>
      <c r="S1312">
        <f>'[1]CAC_SWISS_DAX_NIKKEI (-SP)'!AF1397</f>
        <v>1</v>
      </c>
      <c r="V1312" t="str">
        <f t="shared" si="751"/>
        <v/>
      </c>
      <c r="W1312" t="str">
        <f t="shared" si="752"/>
        <v>BASE+SP</v>
      </c>
      <c r="X1312" t="str">
        <f t="shared" si="753"/>
        <v/>
      </c>
      <c r="Y1312" t="str">
        <f t="shared" si="754"/>
        <v/>
      </c>
      <c r="Z1312" s="2" t="str">
        <f t="shared" si="755"/>
        <v>- NIKKEI</v>
      </c>
      <c r="AA1312" s="2" t="str">
        <f t="shared" si="765"/>
        <v>- DAX</v>
      </c>
      <c r="AB1312" s="2" t="str">
        <f t="shared" si="743"/>
        <v/>
      </c>
      <c r="AE1312" t="str">
        <f t="shared" si="744"/>
        <v/>
      </c>
      <c r="AF1312">
        <f t="shared" si="745"/>
        <v>0.61685291002937437</v>
      </c>
      <c r="AG1312" t="str">
        <f t="shared" si="746"/>
        <v/>
      </c>
      <c r="AH1312" t="str">
        <f t="shared" si="747"/>
        <v/>
      </c>
      <c r="AI1312">
        <f t="shared" si="748"/>
        <v>0.63425698541231268</v>
      </c>
      <c r="AJ1312">
        <f t="shared" si="749"/>
        <v>0.61685299527764736</v>
      </c>
      <c r="AK1312" t="str">
        <f t="shared" si="750"/>
        <v/>
      </c>
      <c r="AM1312" t="str">
        <f t="shared" si="756"/>
        <v/>
      </c>
      <c r="AN1312" t="str" cm="1">
        <f t="array" ref="AN1312">IF(AM1312="",_xlfn.IFS(AF1312=MAX(AF1312:AH1312),"SP",AG1312=MAX(AF1312:AH1312),"DAX",AH1312=MAX(AF1312:AH1312),"NIKKEI",MAX(AF1312:AH1312)=0,""),"")</f>
        <v>SP</v>
      </c>
      <c r="AO1312" t="str" cm="1">
        <f t="array" ref="AO1312">IF(AM1312="BASE","",IF(MAX(AF1312:AH1312)=0,_xlfn.IFS(AI1312=MAX(AI1312:AK1312),"SP&amp;DAX",AJ1312=MAX(AI1312:AK1312),"SP&amp;NIKKEI",AK1312=MAX(AI1312:AK1312),"DAX&amp;NIKKEI"),""))</f>
        <v/>
      </c>
      <c r="AQ1312" s="3">
        <f t="shared" si="757"/>
        <v>43593</v>
      </c>
      <c r="AR1312" cm="1">
        <f t="array" ref="AR1312">IF(AM1312="BASE",AE1312,_xlfn.IFS(AN1312="DAX",AG1312,AN1312="NIKKEI",AH1312,AN1312="SP",AF1312,AN1312="",MAX(AI1312:AK1312)))</f>
        <v>0.61685291002937437</v>
      </c>
      <c r="AS1312" s="4">
        <f t="shared" si="729"/>
        <v>0.63352935262022347</v>
      </c>
      <c r="AT1312" s="4">
        <f t="shared" si="730"/>
        <v>0.74325878664078915</v>
      </c>
      <c r="AU1312" s="4">
        <f t="shared" si="731"/>
        <v>5.7753062169807782E-4</v>
      </c>
      <c r="AV1312" s="4">
        <f t="shared" si="732"/>
        <v>1.448025246819787E-3</v>
      </c>
      <c r="AW1312" s="4">
        <f t="shared" si="733"/>
        <v>0.39884016039532078</v>
      </c>
      <c r="AX1312" s="4">
        <f t="shared" si="734"/>
        <v>1.255204442939426E-2</v>
      </c>
      <c r="AY1312" s="4">
        <f t="shared" si="735"/>
        <v>9.3120119794920537E-3</v>
      </c>
      <c r="AZ1312" s="4">
        <f t="shared" si="736"/>
        <v>-8.7419571080868952</v>
      </c>
      <c r="BA1312" s="6" t="str">
        <f t="shared" si="737"/>
        <v>WEAKEN</v>
      </c>
      <c r="BB1312" s="4">
        <f t="shared" si="738"/>
        <v>0</v>
      </c>
      <c r="BC1312" s="4">
        <f t="shared" si="739"/>
        <v>0.60295548643614738</v>
      </c>
      <c r="BD1312" s="4">
        <f t="shared" si="740"/>
        <v>0.77882552653643133</v>
      </c>
      <c r="BE1312" s="4" t="str">
        <f t="shared" si="758"/>
        <v/>
      </c>
      <c r="BF1312" s="4" t="str">
        <f t="shared" si="759"/>
        <v/>
      </c>
      <c r="BG1312" s="4">
        <f t="shared" si="760"/>
        <v>0.3</v>
      </c>
      <c r="BH1312" s="4" t="str">
        <f t="shared" si="761"/>
        <v/>
      </c>
      <c r="BI1312" s="4" t="str">
        <f t="shared" si="762"/>
        <v/>
      </c>
      <c r="BJ1312" s="4" t="str">
        <f t="shared" si="763"/>
        <v/>
      </c>
      <c r="BK1312" s="4" t="str">
        <f t="shared" si="764"/>
        <v/>
      </c>
      <c r="BS1312" s="3" t="str">
        <f t="shared" si="741"/>
        <v/>
      </c>
      <c r="BT1312" s="5">
        <f t="shared" si="742"/>
        <v>-0.10972943402056567</v>
      </c>
      <c r="BU1312" s="3"/>
    </row>
    <row r="1313" spans="1:73" x14ac:dyDescent="0.2">
      <c r="A1313" s="1">
        <v>43594</v>
      </c>
      <c r="C1313">
        <v>0.5677263131021909</v>
      </c>
      <c r="D1313">
        <v>0.6157466016042441</v>
      </c>
      <c r="E1313">
        <v>0.58125737309027514</v>
      </c>
      <c r="F1313">
        <v>0.5685069699522346</v>
      </c>
      <c r="G1313">
        <v>0.63072506489427227</v>
      </c>
      <c r="H1313">
        <v>0.61577428051585048</v>
      </c>
      <c r="I1313">
        <v>0.58225216651632572</v>
      </c>
      <c r="J1313">
        <v>0.63072890182488395</v>
      </c>
      <c r="M1313">
        <f>'[1]CAC_SWISS (-SP-NIKKEI-DAX)'!AC1398</f>
        <v>1</v>
      </c>
      <c r="N1313">
        <f>'[1]CAC_SWISS_SP (-NIKKEI-DAX)'!AD1398</f>
        <v>0</v>
      </c>
      <c r="O1313">
        <f>'[1]CAC_SWISS_DAX (-SP-NIKKEI)'!AD1398</f>
        <v>1</v>
      </c>
      <c r="P1313">
        <f>'[1]CAC_SWISS_NIKKEI (-SP-DAX)'!AD1398</f>
        <v>1</v>
      </c>
      <c r="Q1313">
        <f>'[1]CAC_SWISS_DAX_SP (-NIKKEI)'!AF1398</f>
        <v>0</v>
      </c>
      <c r="R1313">
        <f>'[1]CAC_SWISS_SP_NIKKEI (-DAX)'!AF1398</f>
        <v>0</v>
      </c>
      <c r="S1313">
        <f>'[1]CAC_SWISS_DAX_NIKKEI (-SP)'!AF1398</f>
        <v>1</v>
      </c>
      <c r="V1313" t="str">
        <f t="shared" si="751"/>
        <v/>
      </c>
      <c r="W1313" t="str">
        <f t="shared" si="752"/>
        <v>BASE+SP</v>
      </c>
      <c r="X1313" t="str">
        <f t="shared" si="753"/>
        <v/>
      </c>
      <c r="Y1313" t="str">
        <f t="shared" si="754"/>
        <v/>
      </c>
      <c r="Z1313" s="2" t="str">
        <f t="shared" si="755"/>
        <v>- NIKKEI</v>
      </c>
      <c r="AA1313" s="2" t="str">
        <f t="shared" si="765"/>
        <v>- DAX</v>
      </c>
      <c r="AB1313" s="2" t="str">
        <f t="shared" si="743"/>
        <v/>
      </c>
      <c r="AE1313" t="str">
        <f t="shared" si="744"/>
        <v/>
      </c>
      <c r="AF1313">
        <f t="shared" si="745"/>
        <v>0.6157466016042441</v>
      </c>
      <c r="AG1313" t="str">
        <f t="shared" si="746"/>
        <v/>
      </c>
      <c r="AH1313" t="str">
        <f t="shared" si="747"/>
        <v/>
      </c>
      <c r="AI1313">
        <f t="shared" si="748"/>
        <v>0.63072506489427227</v>
      </c>
      <c r="AJ1313">
        <f t="shared" si="749"/>
        <v>0.61577428051585048</v>
      </c>
      <c r="AK1313" t="str">
        <f t="shared" si="750"/>
        <v/>
      </c>
      <c r="AM1313" t="str">
        <f t="shared" si="756"/>
        <v/>
      </c>
      <c r="AN1313" t="str" cm="1">
        <f t="array" ref="AN1313">IF(AM1313="",_xlfn.IFS(AF1313=MAX(AF1313:AH1313),"SP",AG1313=MAX(AF1313:AH1313),"DAX",AH1313=MAX(AF1313:AH1313),"NIKKEI",MAX(AF1313:AH1313)=0,""),"")</f>
        <v>SP</v>
      </c>
      <c r="AO1313" t="str" cm="1">
        <f t="array" ref="AO1313">IF(AM1313="BASE","",IF(MAX(AF1313:AH1313)=0,_xlfn.IFS(AI1313=MAX(AI1313:AK1313),"SP&amp;DAX",AJ1313=MAX(AI1313:AK1313),"SP&amp;NIKKEI",AK1313=MAX(AI1313:AK1313),"DAX&amp;NIKKEI"),""))</f>
        <v/>
      </c>
      <c r="AQ1313" s="3">
        <f t="shared" si="757"/>
        <v>43594</v>
      </c>
      <c r="AR1313" cm="1">
        <f t="array" ref="AR1313">IF(AM1313="BASE",AE1313,_xlfn.IFS(AN1313="DAX",AG1313,AN1313="NIKKEI",AH1313,AN1313="SP",AF1313,AN1313="",MAX(AI1313:AK1313)))</f>
        <v>0.6157466016042441</v>
      </c>
      <c r="AS1313" s="4">
        <f t="shared" si="729"/>
        <v>0.62786036861999317</v>
      </c>
      <c r="AT1313" s="4">
        <f t="shared" si="730"/>
        <v>0.74076460157772162</v>
      </c>
      <c r="AU1313" s="4">
        <f t="shared" si="731"/>
        <v>4.0876293996007209E-4</v>
      </c>
      <c r="AV1313" s="4">
        <f t="shared" si="732"/>
        <v>1.484779486270141E-3</v>
      </c>
      <c r="AW1313" s="4">
        <f t="shared" si="733"/>
        <v>0.27530211976925284</v>
      </c>
      <c r="AX1313" s="4">
        <f t="shared" si="734"/>
        <v>1.2575268115620703E-2</v>
      </c>
      <c r="AY1313" s="4">
        <f t="shared" si="735"/>
        <v>8.4007073345885603E-3</v>
      </c>
      <c r="AZ1313" s="4">
        <f t="shared" si="736"/>
        <v>-8.9782764009207447</v>
      </c>
      <c r="BA1313" s="6" t="str">
        <f t="shared" si="737"/>
        <v>WEAKEN</v>
      </c>
      <c r="BB1313" s="4">
        <f t="shared" si="738"/>
        <v>0</v>
      </c>
      <c r="BC1313" s="4">
        <f t="shared" si="739"/>
        <v>0.60295548643614738</v>
      </c>
      <c r="BD1313" s="4">
        <f t="shared" si="740"/>
        <v>0.77882552653643133</v>
      </c>
      <c r="BE1313" s="4" t="str">
        <f t="shared" si="758"/>
        <v/>
      </c>
      <c r="BF1313" s="4" t="str">
        <f t="shared" si="759"/>
        <v/>
      </c>
      <c r="BG1313" s="4">
        <f t="shared" si="760"/>
        <v>0.3</v>
      </c>
      <c r="BH1313" s="4" t="str">
        <f t="shared" si="761"/>
        <v/>
      </c>
      <c r="BI1313" s="4" t="str">
        <f t="shared" si="762"/>
        <v/>
      </c>
      <c r="BJ1313" s="4" t="str">
        <f t="shared" si="763"/>
        <v/>
      </c>
      <c r="BK1313" s="4" t="str">
        <f t="shared" si="764"/>
        <v/>
      </c>
      <c r="BS1313" s="3" t="str">
        <f t="shared" si="741"/>
        <v/>
      </c>
      <c r="BT1313" s="5">
        <f t="shared" si="742"/>
        <v>-0.11290423295772845</v>
      </c>
      <c r="BU1313" s="3"/>
    </row>
    <row r="1314" spans="1:73" x14ac:dyDescent="0.2">
      <c r="A1314" s="1">
        <v>43595</v>
      </c>
      <c r="C1314">
        <v>0.56656391753594582</v>
      </c>
      <c r="D1314">
        <v>0.61265490544106516</v>
      </c>
      <c r="E1314">
        <v>0.58228209321772373</v>
      </c>
      <c r="F1314">
        <v>0.56818769076620668</v>
      </c>
      <c r="G1314">
        <v>0.62977511864129754</v>
      </c>
      <c r="H1314">
        <v>0.61267827171405898</v>
      </c>
      <c r="I1314">
        <v>0.5843086731710132</v>
      </c>
      <c r="J1314">
        <v>0.62986064947834064</v>
      </c>
      <c r="M1314">
        <f>'[1]CAC_SWISS (-SP-NIKKEI-DAX)'!AC1399</f>
        <v>1</v>
      </c>
      <c r="N1314">
        <f>'[1]CAC_SWISS_SP (-NIKKEI-DAX)'!AD1399</f>
        <v>0</v>
      </c>
      <c r="O1314">
        <f>'[1]CAC_SWISS_DAX (-SP-NIKKEI)'!AD1399</f>
        <v>1</v>
      </c>
      <c r="P1314">
        <f>'[1]CAC_SWISS_NIKKEI (-SP-DAX)'!AD1399</f>
        <v>1</v>
      </c>
      <c r="Q1314">
        <f>'[1]CAC_SWISS_DAX_SP (-NIKKEI)'!AF1399</f>
        <v>0</v>
      </c>
      <c r="R1314">
        <f>'[1]CAC_SWISS_SP_NIKKEI (-DAX)'!AF1399</f>
        <v>0</v>
      </c>
      <c r="S1314">
        <f>'[1]CAC_SWISS_DAX_NIKKEI (-SP)'!AF1399</f>
        <v>1</v>
      </c>
      <c r="V1314" t="str">
        <f t="shared" si="751"/>
        <v/>
      </c>
      <c r="W1314" t="str">
        <f t="shared" si="752"/>
        <v>BASE+SP</v>
      </c>
      <c r="X1314" t="str">
        <f t="shared" si="753"/>
        <v/>
      </c>
      <c r="Y1314" t="str">
        <f t="shared" si="754"/>
        <v/>
      </c>
      <c r="Z1314" s="2" t="str">
        <f t="shared" si="755"/>
        <v>- NIKKEI</v>
      </c>
      <c r="AA1314" s="2" t="str">
        <f t="shared" si="765"/>
        <v>- DAX</v>
      </c>
      <c r="AB1314" s="2" t="str">
        <f t="shared" si="743"/>
        <v/>
      </c>
      <c r="AE1314" t="str">
        <f t="shared" si="744"/>
        <v/>
      </c>
      <c r="AF1314">
        <f t="shared" si="745"/>
        <v>0.61265490544106516</v>
      </c>
      <c r="AG1314" t="str">
        <f t="shared" si="746"/>
        <v/>
      </c>
      <c r="AH1314" t="str">
        <f t="shared" si="747"/>
        <v/>
      </c>
      <c r="AI1314">
        <f t="shared" si="748"/>
        <v>0.62977511864129754</v>
      </c>
      <c r="AJ1314">
        <f t="shared" si="749"/>
        <v>0.61267827171405898</v>
      </c>
      <c r="AK1314" t="str">
        <f t="shared" si="750"/>
        <v/>
      </c>
      <c r="AM1314" t="str">
        <f t="shared" si="756"/>
        <v/>
      </c>
      <c r="AN1314" t="str" cm="1">
        <f t="array" ref="AN1314">IF(AM1314="",_xlfn.IFS(AF1314=MAX(AF1314:AH1314),"SP",AG1314=MAX(AF1314:AH1314),"DAX",AH1314=MAX(AF1314:AH1314),"NIKKEI",MAX(AF1314:AH1314)=0,""),"")</f>
        <v>SP</v>
      </c>
      <c r="AO1314" t="str" cm="1">
        <f t="array" ref="AO1314">IF(AM1314="BASE","",IF(MAX(AF1314:AH1314)=0,_xlfn.IFS(AI1314=MAX(AI1314:AK1314),"SP&amp;DAX",AJ1314=MAX(AI1314:AK1314),"SP&amp;NIKKEI",AK1314=MAX(AI1314:AK1314),"DAX&amp;NIKKEI"),""))</f>
        <v/>
      </c>
      <c r="AQ1314" s="3">
        <f t="shared" si="757"/>
        <v>43595</v>
      </c>
      <c r="AR1314" cm="1">
        <f t="array" ref="AR1314">IF(AM1314="BASE",AE1314,_xlfn.IFS(AN1314="DAX",AG1314,AN1314="NIKKEI",AH1314,AN1314="SP",AF1314,AN1314="",MAX(AI1314:AK1314)))</f>
        <v>0.61265490544106516</v>
      </c>
      <c r="AS1314" s="4">
        <f t="shared" si="729"/>
        <v>0.62399291692052528</v>
      </c>
      <c r="AT1314" s="4">
        <f t="shared" si="730"/>
        <v>0.73795332150326542</v>
      </c>
      <c r="AU1314" s="4">
        <f t="shared" si="731"/>
        <v>3.566338062936212E-4</v>
      </c>
      <c r="AV1314" s="4">
        <f t="shared" si="732"/>
        <v>1.5866025430515548E-3</v>
      </c>
      <c r="AW1314" s="4">
        <f t="shared" si="733"/>
        <v>0.22477828984674256</v>
      </c>
      <c r="AX1314" s="4">
        <f t="shared" si="734"/>
        <v>1.2941771093380251E-2</v>
      </c>
      <c r="AY1314" s="4">
        <f t="shared" si="735"/>
        <v>8.2094720591761091E-3</v>
      </c>
      <c r="AZ1314" s="4">
        <f t="shared" si="736"/>
        <v>-8.8056266611786373</v>
      </c>
      <c r="BA1314" s="6" t="str">
        <f t="shared" si="737"/>
        <v>WEAKEN</v>
      </c>
      <c r="BB1314" s="4">
        <f t="shared" si="738"/>
        <v>0</v>
      </c>
      <c r="BC1314" s="4">
        <f t="shared" si="739"/>
        <v>0.60295548643614738</v>
      </c>
      <c r="BD1314" s="4">
        <f t="shared" si="740"/>
        <v>0.77882552653643133</v>
      </c>
      <c r="BE1314" s="4" t="str">
        <f t="shared" si="758"/>
        <v/>
      </c>
      <c r="BF1314" s="4" t="str">
        <f t="shared" si="759"/>
        <v/>
      </c>
      <c r="BG1314" s="4">
        <f t="shared" si="760"/>
        <v>0.3</v>
      </c>
      <c r="BH1314" s="4" t="str">
        <f t="shared" si="761"/>
        <v/>
      </c>
      <c r="BI1314" s="4" t="str">
        <f t="shared" si="762"/>
        <v/>
      </c>
      <c r="BJ1314" s="4" t="str">
        <f t="shared" si="763"/>
        <v/>
      </c>
      <c r="BK1314" s="4" t="str">
        <f t="shared" si="764"/>
        <v/>
      </c>
      <c r="BS1314" s="3" t="str">
        <f t="shared" si="741"/>
        <v/>
      </c>
      <c r="BT1314" s="5">
        <f t="shared" si="742"/>
        <v>-0.11396040458274015</v>
      </c>
      <c r="BU1314" s="3"/>
    </row>
    <row r="1315" spans="1:73" x14ac:dyDescent="0.2">
      <c r="A1315" s="1">
        <v>43598</v>
      </c>
      <c r="C1315">
        <v>0.56413981168574623</v>
      </c>
      <c r="D1315">
        <v>0.5949240503814186</v>
      </c>
      <c r="E1315">
        <v>0.58086425722710988</v>
      </c>
      <c r="F1315">
        <v>0.56583214826710371</v>
      </c>
      <c r="G1315">
        <v>0.61396310085240824</v>
      </c>
      <c r="H1315">
        <v>0.59511232325921715</v>
      </c>
      <c r="I1315">
        <v>0.58293830201861252</v>
      </c>
      <c r="J1315">
        <v>0.61426576639548036</v>
      </c>
      <c r="M1315">
        <f>'[1]CAC_SWISS (-SP-NIKKEI-DAX)'!AC1400</f>
        <v>1</v>
      </c>
      <c r="N1315">
        <f>'[1]CAC_SWISS_SP (-NIKKEI-DAX)'!AD1400</f>
        <v>0</v>
      </c>
      <c r="O1315">
        <f>'[1]CAC_SWISS_DAX (-SP-NIKKEI)'!AD1400</f>
        <v>1</v>
      </c>
      <c r="P1315">
        <f>'[1]CAC_SWISS_NIKKEI (-SP-DAX)'!AD1400</f>
        <v>1</v>
      </c>
      <c r="Q1315">
        <f>'[1]CAC_SWISS_DAX_SP (-NIKKEI)'!AF1400</f>
        <v>0</v>
      </c>
      <c r="R1315">
        <f>'[1]CAC_SWISS_SP_NIKKEI (-DAX)'!AF1400</f>
        <v>1</v>
      </c>
      <c r="S1315">
        <f>'[1]CAC_SWISS_DAX_NIKKEI (-SP)'!AF1400</f>
        <v>1</v>
      </c>
      <c r="V1315" t="str">
        <f t="shared" si="751"/>
        <v/>
      </c>
      <c r="W1315" t="str">
        <f t="shared" si="752"/>
        <v>BASE+SP</v>
      </c>
      <c r="X1315" t="str">
        <f t="shared" si="753"/>
        <v/>
      </c>
      <c r="Y1315" t="str">
        <f t="shared" si="754"/>
        <v/>
      </c>
      <c r="Z1315" s="2" t="str">
        <f t="shared" si="755"/>
        <v>- NIKKEI</v>
      </c>
      <c r="AA1315" s="2" t="str">
        <f t="shared" si="765"/>
        <v/>
      </c>
      <c r="AB1315" s="2" t="str">
        <f t="shared" si="743"/>
        <v/>
      </c>
      <c r="AE1315" t="str">
        <f t="shared" si="744"/>
        <v/>
      </c>
      <c r="AF1315">
        <f t="shared" si="745"/>
        <v>0.5949240503814186</v>
      </c>
      <c r="AG1315" t="str">
        <f t="shared" si="746"/>
        <v/>
      </c>
      <c r="AH1315" t="str">
        <f t="shared" si="747"/>
        <v/>
      </c>
      <c r="AI1315">
        <f t="shared" si="748"/>
        <v>0.61396310085240824</v>
      </c>
      <c r="AJ1315" t="str">
        <f t="shared" si="749"/>
        <v/>
      </c>
      <c r="AK1315" t="str">
        <f t="shared" si="750"/>
        <v/>
      </c>
      <c r="AM1315" t="str">
        <f t="shared" si="756"/>
        <v/>
      </c>
      <c r="AN1315" t="str" cm="1">
        <f t="array" ref="AN1315">IF(AM1315="",_xlfn.IFS(AF1315=MAX(AF1315:AH1315),"SP",AG1315=MAX(AF1315:AH1315),"DAX",AH1315=MAX(AF1315:AH1315),"NIKKEI",MAX(AF1315:AH1315)=0,""),"")</f>
        <v>SP</v>
      </c>
      <c r="AO1315" t="str" cm="1">
        <f t="array" ref="AO1315">IF(AM1315="BASE","",IF(MAX(AF1315:AH1315)=0,_xlfn.IFS(AI1315=MAX(AI1315:AK1315),"SP&amp;DAX",AJ1315=MAX(AI1315:AK1315),"SP&amp;NIKKEI",AK1315=MAX(AI1315:AK1315),"DAX&amp;NIKKEI"),""))</f>
        <v/>
      </c>
      <c r="AQ1315" s="3">
        <f t="shared" si="757"/>
        <v>43598</v>
      </c>
      <c r="AR1315" cm="1">
        <f t="array" ref="AR1315">IF(AM1315="BASE",AE1315,_xlfn.IFS(AN1315="DAX",AG1315,AN1315="NIKKEI",AH1315,AN1315="SP",AF1315,AN1315="",MAX(AI1315:AK1315)))</f>
        <v>0.5949240503814186</v>
      </c>
      <c r="AS1315" s="4">
        <f t="shared" si="729"/>
        <v>0.62198440833111379</v>
      </c>
      <c r="AT1315" s="4">
        <f t="shared" si="730"/>
        <v>0.73447486895704084</v>
      </c>
      <c r="AU1315" s="4">
        <f t="shared" si="731"/>
        <v>4.3707265292180906E-4</v>
      </c>
      <c r="AV1315" s="4">
        <f t="shared" si="732"/>
        <v>1.8296941658726498E-3</v>
      </c>
      <c r="AW1315" s="4">
        <f t="shared" si="733"/>
        <v>0.23887743704607198</v>
      </c>
      <c r="AX1315" s="4">
        <f t="shared" si="734"/>
        <v>1.3915161763520527E-2</v>
      </c>
      <c r="AY1315" s="4">
        <f t="shared" si="735"/>
        <v>8.9610908158345264E-3</v>
      </c>
      <c r="AZ1315" s="4">
        <f t="shared" si="736"/>
        <v>-8.0840210511118791</v>
      </c>
      <c r="BA1315" s="6" t="str">
        <f t="shared" si="737"/>
        <v>WEAKEN</v>
      </c>
      <c r="BB1315" s="4">
        <f t="shared" si="738"/>
        <v>0</v>
      </c>
      <c r="BC1315" s="4">
        <f t="shared" si="739"/>
        <v>0.60295548643614738</v>
      </c>
      <c r="BD1315" s="4">
        <f t="shared" si="740"/>
        <v>0.77882552653643133</v>
      </c>
      <c r="BE1315" s="4" t="str">
        <f t="shared" si="758"/>
        <v/>
      </c>
      <c r="BF1315" s="4" t="str">
        <f t="shared" si="759"/>
        <v/>
      </c>
      <c r="BG1315" s="4">
        <f t="shared" si="760"/>
        <v>0.3</v>
      </c>
      <c r="BH1315" s="4" t="str">
        <f t="shared" si="761"/>
        <v/>
      </c>
      <c r="BI1315" s="4" t="str">
        <f t="shared" si="762"/>
        <v/>
      </c>
      <c r="BJ1315" s="4" t="str">
        <f t="shared" si="763"/>
        <v/>
      </c>
      <c r="BK1315" s="4" t="str">
        <f t="shared" si="764"/>
        <v/>
      </c>
      <c r="BS1315" s="3" t="str">
        <f t="shared" si="741"/>
        <v/>
      </c>
      <c r="BT1315" s="5">
        <f t="shared" si="742"/>
        <v>-0.11249046062592705</v>
      </c>
      <c r="BU1315" s="3"/>
    </row>
    <row r="1316" spans="1:73" x14ac:dyDescent="0.2">
      <c r="A1316" s="1">
        <v>43599</v>
      </c>
      <c r="C1316">
        <v>0.57141687815967368</v>
      </c>
      <c r="D1316">
        <v>0.60056792838684103</v>
      </c>
      <c r="E1316">
        <v>0.58767586631889979</v>
      </c>
      <c r="F1316">
        <v>0.57295996090837487</v>
      </c>
      <c r="G1316">
        <v>0.61930675006607039</v>
      </c>
      <c r="H1316">
        <v>0.60071060569844736</v>
      </c>
      <c r="I1316">
        <v>0.58976384887219224</v>
      </c>
      <c r="J1316">
        <v>0.61961935925841993</v>
      </c>
      <c r="M1316">
        <f>'[1]CAC_SWISS (-SP-NIKKEI-DAX)'!AC1401</f>
        <v>1</v>
      </c>
      <c r="N1316">
        <f>'[1]CAC_SWISS_SP (-NIKKEI-DAX)'!AD1401</f>
        <v>0</v>
      </c>
      <c r="O1316">
        <f>'[1]CAC_SWISS_DAX (-SP-NIKKEI)'!AD1401</f>
        <v>1</v>
      </c>
      <c r="P1316">
        <f>'[1]CAC_SWISS_NIKKEI (-SP-DAX)'!AD1401</f>
        <v>1</v>
      </c>
      <c r="Q1316">
        <f>'[1]CAC_SWISS_DAX_SP (-NIKKEI)'!AF1401</f>
        <v>0</v>
      </c>
      <c r="R1316">
        <f>'[1]CAC_SWISS_SP_NIKKEI (-DAX)'!AF1401</f>
        <v>1</v>
      </c>
      <c r="S1316">
        <f>'[1]CAC_SWISS_DAX_NIKKEI (-SP)'!AF1401</f>
        <v>1</v>
      </c>
      <c r="V1316" t="str">
        <f t="shared" si="751"/>
        <v/>
      </c>
      <c r="W1316" t="str">
        <f t="shared" si="752"/>
        <v>BASE+SP</v>
      </c>
      <c r="X1316" t="str">
        <f t="shared" si="753"/>
        <v/>
      </c>
      <c r="Y1316" t="str">
        <f t="shared" si="754"/>
        <v/>
      </c>
      <c r="Z1316" s="2" t="str">
        <f t="shared" si="755"/>
        <v>- NIKKEI</v>
      </c>
      <c r="AA1316" s="2" t="str">
        <f t="shared" si="765"/>
        <v/>
      </c>
      <c r="AB1316" s="2" t="str">
        <f t="shared" si="743"/>
        <v/>
      </c>
      <c r="AE1316" t="str">
        <f t="shared" si="744"/>
        <v/>
      </c>
      <c r="AF1316">
        <f t="shared" si="745"/>
        <v>0.60056792838684103</v>
      </c>
      <c r="AG1316" t="str">
        <f t="shared" si="746"/>
        <v/>
      </c>
      <c r="AH1316" t="str">
        <f t="shared" si="747"/>
        <v/>
      </c>
      <c r="AI1316">
        <f t="shared" si="748"/>
        <v>0.61930675006607039</v>
      </c>
      <c r="AJ1316" t="str">
        <f t="shared" si="749"/>
        <v/>
      </c>
      <c r="AK1316" t="str">
        <f t="shared" si="750"/>
        <v/>
      </c>
      <c r="AM1316" t="str">
        <f t="shared" si="756"/>
        <v/>
      </c>
      <c r="AN1316" t="str" cm="1">
        <f t="array" ref="AN1316">IF(AM1316="",_xlfn.IFS(AF1316=MAX(AF1316:AH1316),"SP",AG1316=MAX(AF1316:AH1316),"DAX",AH1316=MAX(AF1316:AH1316),"NIKKEI",MAX(AF1316:AH1316)=0,""),"")</f>
        <v>SP</v>
      </c>
      <c r="AO1316" t="str" cm="1">
        <f t="array" ref="AO1316">IF(AM1316="BASE","",IF(MAX(AF1316:AH1316)=0,_xlfn.IFS(AI1316=MAX(AI1316:AK1316),"SP&amp;DAX",AJ1316=MAX(AI1316:AK1316),"SP&amp;NIKKEI",AK1316=MAX(AI1316:AK1316),"DAX&amp;NIKKEI"),""))</f>
        <v/>
      </c>
      <c r="AQ1316" s="3">
        <f t="shared" si="757"/>
        <v>43599</v>
      </c>
      <c r="AR1316" cm="1">
        <f t="array" ref="AR1316">IF(AM1316="BASE",AE1316,_xlfn.IFS(AN1316="DAX",AG1316,AN1316="NIKKEI",AH1316,AN1316="SP",AF1316,AN1316="",MAX(AI1316:AK1316)))</f>
        <v>0.60056792838684103</v>
      </c>
      <c r="AS1316" s="4">
        <f t="shared" si="729"/>
        <v>0.61998449828683699</v>
      </c>
      <c r="AT1316" s="4">
        <f t="shared" si="730"/>
        <v>0.7311287277238</v>
      </c>
      <c r="AU1316" s="4">
        <f t="shared" si="731"/>
        <v>4.8336823588849279E-4</v>
      </c>
      <c r="AV1316" s="4">
        <f t="shared" si="732"/>
        <v>2.0248714337166235E-3</v>
      </c>
      <c r="AW1316" s="4">
        <f t="shared" si="733"/>
        <v>0.23871551933609783</v>
      </c>
      <c r="AX1316" s="4">
        <f t="shared" si="734"/>
        <v>1.4638330485297201E-2</v>
      </c>
      <c r="AY1316" s="4">
        <f t="shared" si="735"/>
        <v>9.4251924257906673E-3</v>
      </c>
      <c r="AZ1316" s="4">
        <f t="shared" si="736"/>
        <v>-7.5926848043632242</v>
      </c>
      <c r="BA1316" s="6" t="str">
        <f t="shared" si="737"/>
        <v>WEAKEN</v>
      </c>
      <c r="BB1316" s="4">
        <f t="shared" si="738"/>
        <v>0</v>
      </c>
      <c r="BC1316" s="4">
        <f t="shared" si="739"/>
        <v>0.60295548643614738</v>
      </c>
      <c r="BD1316" s="4">
        <f t="shared" si="740"/>
        <v>0.77882552653643133</v>
      </c>
      <c r="BE1316" s="4" t="str">
        <f t="shared" si="758"/>
        <v/>
      </c>
      <c r="BF1316" s="4" t="str">
        <f t="shared" si="759"/>
        <v/>
      </c>
      <c r="BG1316" s="4">
        <f t="shared" si="760"/>
        <v>0.3</v>
      </c>
      <c r="BH1316" s="4" t="str">
        <f t="shared" si="761"/>
        <v/>
      </c>
      <c r="BI1316" s="4" t="str">
        <f t="shared" si="762"/>
        <v/>
      </c>
      <c r="BJ1316" s="4" t="str">
        <f t="shared" si="763"/>
        <v/>
      </c>
      <c r="BK1316" s="4" t="str">
        <f t="shared" si="764"/>
        <v/>
      </c>
      <c r="BS1316" s="3" t="str">
        <f t="shared" si="741"/>
        <v/>
      </c>
      <c r="BT1316" s="5">
        <f t="shared" si="742"/>
        <v>-0.111144229436963</v>
      </c>
      <c r="BU1316" s="3"/>
    </row>
    <row r="1317" spans="1:73" x14ac:dyDescent="0.2">
      <c r="A1317" s="1">
        <v>43600</v>
      </c>
      <c r="C1317">
        <v>0.57261741971253888</v>
      </c>
      <c r="D1317">
        <v>0.60103746928463653</v>
      </c>
      <c r="E1317">
        <v>0.58756157257717057</v>
      </c>
      <c r="F1317">
        <v>0.57406916983890421</v>
      </c>
      <c r="G1317">
        <v>0.61884105453345339</v>
      </c>
      <c r="H1317">
        <v>0.60120290378070107</v>
      </c>
      <c r="I1317">
        <v>0.58960709304466929</v>
      </c>
      <c r="J1317">
        <v>0.61921617436922594</v>
      </c>
      <c r="M1317">
        <f>'[1]CAC_SWISS (-SP-NIKKEI-DAX)'!AC1402</f>
        <v>1</v>
      </c>
      <c r="N1317">
        <f>'[1]CAC_SWISS_SP (-NIKKEI-DAX)'!AD1402</f>
        <v>0</v>
      </c>
      <c r="O1317">
        <f>'[1]CAC_SWISS_DAX (-SP-NIKKEI)'!AD1402</f>
        <v>1</v>
      </c>
      <c r="P1317">
        <f>'[1]CAC_SWISS_NIKKEI (-SP-DAX)'!AD1402</f>
        <v>1</v>
      </c>
      <c r="Q1317">
        <f>'[1]CAC_SWISS_DAX_SP (-NIKKEI)'!AF1402</f>
        <v>0</v>
      </c>
      <c r="R1317">
        <f>'[1]CAC_SWISS_SP_NIKKEI (-DAX)'!AF1402</f>
        <v>0</v>
      </c>
      <c r="S1317">
        <f>'[1]CAC_SWISS_DAX_NIKKEI (-SP)'!AF1402</f>
        <v>1</v>
      </c>
      <c r="V1317" t="str">
        <f t="shared" si="751"/>
        <v/>
      </c>
      <c r="W1317" t="str">
        <f t="shared" si="752"/>
        <v>BASE+SP</v>
      </c>
      <c r="X1317" t="str">
        <f t="shared" si="753"/>
        <v/>
      </c>
      <c r="Y1317" t="str">
        <f t="shared" si="754"/>
        <v/>
      </c>
      <c r="Z1317" s="2" t="str">
        <f t="shared" si="755"/>
        <v>- NIKKEI</v>
      </c>
      <c r="AA1317" s="2" t="str">
        <f t="shared" si="765"/>
        <v>- DAX</v>
      </c>
      <c r="AB1317" s="2" t="str">
        <f t="shared" si="743"/>
        <v/>
      </c>
      <c r="AE1317" t="str">
        <f t="shared" si="744"/>
        <v/>
      </c>
      <c r="AF1317">
        <f t="shared" si="745"/>
        <v>0.60103746928463653</v>
      </c>
      <c r="AG1317" t="str">
        <f t="shared" si="746"/>
        <v/>
      </c>
      <c r="AH1317" t="str">
        <f t="shared" si="747"/>
        <v/>
      </c>
      <c r="AI1317">
        <f t="shared" si="748"/>
        <v>0.61884105453345339</v>
      </c>
      <c r="AJ1317">
        <f t="shared" si="749"/>
        <v>0.60120290378070107</v>
      </c>
      <c r="AK1317" t="str">
        <f t="shared" si="750"/>
        <v/>
      </c>
      <c r="AM1317" t="str">
        <f t="shared" si="756"/>
        <v/>
      </c>
      <c r="AN1317" t="str" cm="1">
        <f t="array" ref="AN1317">IF(AM1317="",_xlfn.IFS(AF1317=MAX(AF1317:AH1317),"SP",AG1317=MAX(AF1317:AH1317),"DAX",AH1317=MAX(AF1317:AH1317),"NIKKEI",MAX(AF1317:AH1317)=0,""),"")</f>
        <v>SP</v>
      </c>
      <c r="AO1317" t="str" cm="1">
        <f t="array" ref="AO1317">IF(AM1317="BASE","",IF(MAX(AF1317:AH1317)=0,_xlfn.IFS(AI1317=MAX(AI1317:AK1317),"SP&amp;DAX",AJ1317=MAX(AI1317:AK1317),"SP&amp;NIKKEI",AK1317=MAX(AI1317:AK1317),"DAX&amp;NIKKEI"),""))</f>
        <v/>
      </c>
      <c r="AQ1317" s="3">
        <f t="shared" si="757"/>
        <v>43600</v>
      </c>
      <c r="AR1317" cm="1">
        <f t="array" ref="AR1317">IF(AM1317="BASE",AE1317,_xlfn.IFS(AN1317="DAX",AG1317,AN1317="NIKKEI",AH1317,AN1317="SP",AF1317,AN1317="",MAX(AI1317:AK1317)))</f>
        <v>0.60103746928463653</v>
      </c>
      <c r="AS1317" s="4">
        <f t="shared" si="729"/>
        <v>0.61581047089402818</v>
      </c>
      <c r="AT1317" s="4">
        <f t="shared" si="730"/>
        <v>0.7283033429127046</v>
      </c>
      <c r="AU1317" s="4">
        <f t="shared" si="731"/>
        <v>4.4617188555511034E-4</v>
      </c>
      <c r="AV1317" s="4">
        <f t="shared" si="732"/>
        <v>2.1188798964682904E-3</v>
      </c>
      <c r="AW1317" s="4">
        <f t="shared" si="733"/>
        <v>0.21056969123109873</v>
      </c>
      <c r="AX1317" s="4">
        <f t="shared" si="734"/>
        <v>1.4937155379163054E-2</v>
      </c>
      <c r="AY1317" s="4">
        <f t="shared" si="735"/>
        <v>9.3270995751560861E-3</v>
      </c>
      <c r="AZ1317" s="4">
        <f t="shared" si="736"/>
        <v>-12.060863198921503</v>
      </c>
      <c r="BA1317" s="6" t="str">
        <f t="shared" si="737"/>
        <v>WEAKEN</v>
      </c>
      <c r="BB1317" s="4">
        <f t="shared" si="738"/>
        <v>0</v>
      </c>
      <c r="BC1317" s="4">
        <f t="shared" si="739"/>
        <v>0.60295548643614738</v>
      </c>
      <c r="BD1317" s="4">
        <f t="shared" si="740"/>
        <v>0.77882552653643133</v>
      </c>
      <c r="BE1317" s="4" t="str">
        <f t="shared" si="758"/>
        <v/>
      </c>
      <c r="BF1317" s="4" t="str">
        <f t="shared" si="759"/>
        <v/>
      </c>
      <c r="BG1317" s="4">
        <f t="shared" si="760"/>
        <v>0.3</v>
      </c>
      <c r="BH1317" s="4" t="str">
        <f t="shared" si="761"/>
        <v/>
      </c>
      <c r="BI1317" s="4" t="str">
        <f t="shared" si="762"/>
        <v/>
      </c>
      <c r="BJ1317" s="4" t="str">
        <f t="shared" si="763"/>
        <v/>
      </c>
      <c r="BK1317" s="4" t="str">
        <f t="shared" si="764"/>
        <v/>
      </c>
      <c r="BS1317" s="3" t="str">
        <f t="shared" si="741"/>
        <v/>
      </c>
      <c r="BT1317" s="5">
        <f t="shared" si="742"/>
        <v>-0.11249287201867642</v>
      </c>
      <c r="BU1317" s="3"/>
    </row>
    <row r="1318" spans="1:73" x14ac:dyDescent="0.2">
      <c r="A1318" s="1">
        <v>43601</v>
      </c>
      <c r="C1318">
        <v>0.58961863637326728</v>
      </c>
      <c r="D1318">
        <v>0.61691372450864501</v>
      </c>
      <c r="E1318">
        <v>0.60689744235180776</v>
      </c>
      <c r="F1318">
        <v>0.59069668354047877</v>
      </c>
      <c r="G1318">
        <v>0.6370387962225722</v>
      </c>
      <c r="H1318">
        <v>0.61697834295305432</v>
      </c>
      <c r="I1318">
        <v>0.60838840114122839</v>
      </c>
      <c r="J1318">
        <v>0.63720772395955727</v>
      </c>
      <c r="M1318">
        <f>'[1]CAC_SWISS (-SP-NIKKEI-DAX)'!AC1403</f>
        <v>1</v>
      </c>
      <c r="N1318">
        <f>'[1]CAC_SWISS_SP (-NIKKEI-DAX)'!AD1403</f>
        <v>0</v>
      </c>
      <c r="O1318">
        <f>'[1]CAC_SWISS_DAX (-SP-NIKKEI)'!AD1403</f>
        <v>1</v>
      </c>
      <c r="P1318">
        <f>'[1]CAC_SWISS_NIKKEI (-SP-DAX)'!AD1403</f>
        <v>1</v>
      </c>
      <c r="Q1318">
        <f>'[1]CAC_SWISS_DAX_SP (-NIKKEI)'!AF1403</f>
        <v>0</v>
      </c>
      <c r="R1318">
        <f>'[1]CAC_SWISS_SP_NIKKEI (-DAX)'!AF1403</f>
        <v>1</v>
      </c>
      <c r="S1318">
        <f>'[1]CAC_SWISS_DAX_NIKKEI (-SP)'!AF1403</f>
        <v>1</v>
      </c>
      <c r="V1318" t="str">
        <f t="shared" si="751"/>
        <v/>
      </c>
      <c r="W1318" t="str">
        <f t="shared" si="752"/>
        <v>BASE+SP</v>
      </c>
      <c r="X1318" t="str">
        <f t="shared" si="753"/>
        <v/>
      </c>
      <c r="Y1318" t="str">
        <f t="shared" si="754"/>
        <v/>
      </c>
      <c r="Z1318" s="2" t="str">
        <f t="shared" si="755"/>
        <v>- NIKKEI</v>
      </c>
      <c r="AA1318" s="2" t="str">
        <f t="shared" si="765"/>
        <v/>
      </c>
      <c r="AB1318" s="2" t="str">
        <f t="shared" si="743"/>
        <v/>
      </c>
      <c r="AE1318" t="str">
        <f t="shared" si="744"/>
        <v/>
      </c>
      <c r="AF1318">
        <f t="shared" si="745"/>
        <v>0.61691372450864501</v>
      </c>
      <c r="AG1318" t="str">
        <f t="shared" si="746"/>
        <v/>
      </c>
      <c r="AH1318" t="str">
        <f t="shared" si="747"/>
        <v/>
      </c>
      <c r="AI1318">
        <f t="shared" si="748"/>
        <v>0.6370387962225722</v>
      </c>
      <c r="AJ1318" t="str">
        <f t="shared" si="749"/>
        <v/>
      </c>
      <c r="AK1318" t="str">
        <f t="shared" si="750"/>
        <v/>
      </c>
      <c r="AM1318" t="str">
        <f t="shared" si="756"/>
        <v/>
      </c>
      <c r="AN1318" t="str" cm="1">
        <f t="array" ref="AN1318">IF(AM1318="",_xlfn.IFS(AF1318=MAX(AF1318:AH1318),"SP",AG1318=MAX(AF1318:AH1318),"DAX",AH1318=MAX(AF1318:AH1318),"NIKKEI",MAX(AF1318:AH1318)=0,""),"")</f>
        <v>SP</v>
      </c>
      <c r="AO1318" t="str" cm="1">
        <f t="array" ref="AO1318">IF(AM1318="BASE","",IF(MAX(AF1318:AH1318)=0,_xlfn.IFS(AI1318=MAX(AI1318:AK1318),"SP&amp;DAX",AJ1318=MAX(AI1318:AK1318),"SP&amp;NIKKEI",AK1318=MAX(AI1318:AK1318),"DAX&amp;NIKKEI"),""))</f>
        <v/>
      </c>
      <c r="AQ1318" s="3">
        <f t="shared" si="757"/>
        <v>43601</v>
      </c>
      <c r="AR1318" cm="1">
        <f t="array" ref="AR1318">IF(AM1318="BASE",AE1318,_xlfn.IFS(AN1318="DAX",AG1318,AN1318="NIKKEI",AH1318,AN1318="SP",AF1318,AN1318="",MAX(AI1318:AK1318)))</f>
        <v>0.61691372450864501</v>
      </c>
      <c r="AS1318" s="4">
        <f t="shared" si="729"/>
        <v>0.61244265162498435</v>
      </c>
      <c r="AT1318" s="4">
        <f t="shared" si="730"/>
        <v>0.72576038378132179</v>
      </c>
      <c r="AU1318" s="4">
        <f t="shared" si="731"/>
        <v>2.9928811835258195E-4</v>
      </c>
      <c r="AV1318" s="4">
        <f t="shared" si="732"/>
        <v>2.1856505708809371E-3</v>
      </c>
      <c r="AW1318" s="4">
        <f t="shared" si="733"/>
        <v>0.13693319615676372</v>
      </c>
      <c r="AX1318" s="4">
        <f t="shared" si="734"/>
        <v>1.5071585805747583E-2</v>
      </c>
      <c r="AY1318" s="4">
        <f t="shared" si="735"/>
        <v>8.5814814136532941E-3</v>
      </c>
      <c r="AZ1318" s="4">
        <f t="shared" si="736"/>
        <v>-13.204914943478974</v>
      </c>
      <c r="BA1318" s="6" t="str">
        <f t="shared" si="737"/>
        <v>WEAKEN</v>
      </c>
      <c r="BB1318" s="4">
        <f t="shared" si="738"/>
        <v>0</v>
      </c>
      <c r="BC1318" s="4">
        <f t="shared" si="739"/>
        <v>0.60295548643614738</v>
      </c>
      <c r="BD1318" s="4">
        <f t="shared" si="740"/>
        <v>0.77882552653643133</v>
      </c>
      <c r="BE1318" s="4" t="str">
        <f t="shared" si="758"/>
        <v/>
      </c>
      <c r="BF1318" s="4" t="str">
        <f t="shared" si="759"/>
        <v/>
      </c>
      <c r="BG1318" s="4">
        <f t="shared" si="760"/>
        <v>0.3</v>
      </c>
      <c r="BH1318" s="4" t="str">
        <f t="shared" si="761"/>
        <v/>
      </c>
      <c r="BI1318" s="4" t="str">
        <f t="shared" si="762"/>
        <v/>
      </c>
      <c r="BJ1318" s="4" t="str">
        <f t="shared" si="763"/>
        <v/>
      </c>
      <c r="BK1318" s="4" t="str">
        <f t="shared" si="764"/>
        <v/>
      </c>
      <c r="BS1318" s="3" t="str">
        <f t="shared" si="741"/>
        <v/>
      </c>
      <c r="BT1318" s="5">
        <f t="shared" si="742"/>
        <v>-0.11331773215633745</v>
      </c>
      <c r="BU1318" s="3"/>
    </row>
    <row r="1319" spans="1:73" x14ac:dyDescent="0.2">
      <c r="A1319" s="1">
        <v>43602</v>
      </c>
      <c r="C1319">
        <v>0.58897603419135658</v>
      </c>
      <c r="D1319">
        <v>0.6197877406207758</v>
      </c>
      <c r="E1319">
        <v>0.6060867808588003</v>
      </c>
      <c r="F1319">
        <v>0.59009113959681148</v>
      </c>
      <c r="G1319">
        <v>0.64023126305917288</v>
      </c>
      <c r="H1319">
        <v>0.61986351494189829</v>
      </c>
      <c r="I1319">
        <v>0.6074771928347682</v>
      </c>
      <c r="J1319">
        <v>0.64036630029998054</v>
      </c>
      <c r="M1319">
        <f>'[1]CAC_SWISS (-SP-NIKKEI-DAX)'!AC1404</f>
        <v>1</v>
      </c>
      <c r="N1319">
        <f>'[1]CAC_SWISS_SP (-NIKKEI-DAX)'!AD1404</f>
        <v>0</v>
      </c>
      <c r="O1319">
        <f>'[1]CAC_SWISS_DAX (-SP-NIKKEI)'!AD1404</f>
        <v>1</v>
      </c>
      <c r="P1319">
        <f>'[1]CAC_SWISS_NIKKEI (-SP-DAX)'!AD1404</f>
        <v>1</v>
      </c>
      <c r="Q1319">
        <f>'[1]CAC_SWISS_DAX_SP (-NIKKEI)'!AF1404</f>
        <v>0</v>
      </c>
      <c r="R1319">
        <f>'[1]CAC_SWISS_SP_NIKKEI (-DAX)'!AF1404</f>
        <v>1</v>
      </c>
      <c r="S1319">
        <f>'[1]CAC_SWISS_DAX_NIKKEI (-SP)'!AF1404</f>
        <v>1</v>
      </c>
      <c r="V1319" t="str">
        <f t="shared" si="751"/>
        <v/>
      </c>
      <c r="W1319" t="str">
        <f t="shared" si="752"/>
        <v>BASE+SP</v>
      </c>
      <c r="X1319" t="str">
        <f t="shared" si="753"/>
        <v/>
      </c>
      <c r="Y1319" t="str">
        <f t="shared" si="754"/>
        <v/>
      </c>
      <c r="Z1319" s="2" t="str">
        <f t="shared" si="755"/>
        <v>- NIKKEI</v>
      </c>
      <c r="AA1319" s="2" t="str">
        <f t="shared" si="765"/>
        <v/>
      </c>
      <c r="AB1319" s="2" t="str">
        <f t="shared" si="743"/>
        <v/>
      </c>
      <c r="AE1319" t="str">
        <f t="shared" si="744"/>
        <v/>
      </c>
      <c r="AF1319">
        <f t="shared" si="745"/>
        <v>0.6197877406207758</v>
      </c>
      <c r="AG1319" t="str">
        <f t="shared" si="746"/>
        <v/>
      </c>
      <c r="AH1319" t="str">
        <f t="shared" si="747"/>
        <v/>
      </c>
      <c r="AI1319">
        <f t="shared" si="748"/>
        <v>0.64023126305917288</v>
      </c>
      <c r="AJ1319" t="str">
        <f t="shared" si="749"/>
        <v/>
      </c>
      <c r="AK1319" t="str">
        <f t="shared" si="750"/>
        <v/>
      </c>
      <c r="AM1319" t="str">
        <f t="shared" si="756"/>
        <v/>
      </c>
      <c r="AN1319" t="str" cm="1">
        <f t="array" ref="AN1319">IF(AM1319="",_xlfn.IFS(AF1319=MAX(AF1319:AH1319),"SP",AG1319=MAX(AF1319:AH1319),"DAX",AH1319=MAX(AF1319:AH1319),"NIKKEI",MAX(AF1319:AH1319)=0,""),"")</f>
        <v>SP</v>
      </c>
      <c r="AO1319" t="str" cm="1">
        <f t="array" ref="AO1319">IF(AM1319="BASE","",IF(MAX(AF1319:AH1319)=0,_xlfn.IFS(AI1319=MAX(AI1319:AK1319),"SP&amp;DAX",AJ1319=MAX(AI1319:AK1319),"SP&amp;NIKKEI",AK1319=MAX(AI1319:AK1319),"DAX&amp;NIKKEI"),""))</f>
        <v/>
      </c>
      <c r="AQ1319" s="3">
        <f t="shared" si="757"/>
        <v>43602</v>
      </c>
      <c r="AR1319" cm="1">
        <f t="array" ref="AR1319">IF(AM1319="BASE",AE1319,_xlfn.IFS(AN1319="DAX",AG1319,AN1319="NIKKEI",AH1319,AN1319="SP",AF1319,AN1319="",MAX(AI1319:AK1319)))</f>
        <v>0.6197877406207758</v>
      </c>
      <c r="AS1319" s="4">
        <f t="shared" si="729"/>
        <v>0.60914440780974055</v>
      </c>
      <c r="AT1319" s="4">
        <f t="shared" si="730"/>
        <v>0.72327998066770061</v>
      </c>
      <c r="AU1319" s="4">
        <f t="shared" si="731"/>
        <v>1.1249442544335224E-4</v>
      </c>
      <c r="AV1319" s="4">
        <f t="shared" si="732"/>
        <v>2.2349545337613072E-3</v>
      </c>
      <c r="AW1319" s="4">
        <f t="shared" si="733"/>
        <v>5.0334100199358522E-2</v>
      </c>
      <c r="AX1319" s="4">
        <f t="shared" si="734"/>
        <v>1.5121933509604009E-2</v>
      </c>
      <c r="AY1319" s="4">
        <f t="shared" si="735"/>
        <v>7.4798752141704457E-3</v>
      </c>
      <c r="AZ1319" s="4">
        <f t="shared" si="736"/>
        <v>-15.259020984966824</v>
      </c>
      <c r="BA1319" s="6" t="str">
        <f t="shared" si="737"/>
        <v>WEAKEN</v>
      </c>
      <c r="BB1319" s="4">
        <f t="shared" si="738"/>
        <v>0</v>
      </c>
      <c r="BC1319" s="4">
        <f t="shared" si="739"/>
        <v>0.60295548643614738</v>
      </c>
      <c r="BD1319" s="4">
        <f t="shared" si="740"/>
        <v>0.77882552653643133</v>
      </c>
      <c r="BE1319" s="4" t="str">
        <f t="shared" si="758"/>
        <v/>
      </c>
      <c r="BF1319" s="4" t="str">
        <f t="shared" si="759"/>
        <v/>
      </c>
      <c r="BG1319" s="4">
        <f t="shared" si="760"/>
        <v>0.3</v>
      </c>
      <c r="BH1319" s="4" t="str">
        <f t="shared" si="761"/>
        <v/>
      </c>
      <c r="BI1319" s="4" t="str">
        <f t="shared" si="762"/>
        <v/>
      </c>
      <c r="BJ1319" s="4" t="str">
        <f t="shared" si="763"/>
        <v/>
      </c>
      <c r="BK1319" s="4" t="str">
        <f t="shared" si="764"/>
        <v/>
      </c>
      <c r="BS1319" s="3" t="str">
        <f t="shared" si="741"/>
        <v/>
      </c>
      <c r="BT1319" s="5">
        <f t="shared" si="742"/>
        <v>-0.11413557285796005</v>
      </c>
      <c r="BU1319" s="3"/>
    </row>
    <row r="1320" spans="1:73" x14ac:dyDescent="0.2">
      <c r="A1320" s="1">
        <v>43605</v>
      </c>
      <c r="C1320">
        <v>0.56487025956108761</v>
      </c>
      <c r="D1320">
        <v>0.59783265595548762</v>
      </c>
      <c r="E1320">
        <v>0.59673321777214827</v>
      </c>
      <c r="F1320">
        <v>0.56581724629606567</v>
      </c>
      <c r="G1320">
        <v>0.633437695303258</v>
      </c>
      <c r="H1320">
        <v>0.59785661882430208</v>
      </c>
      <c r="I1320">
        <v>0.59771265521218186</v>
      </c>
      <c r="J1320">
        <v>0.63345342454793507</v>
      </c>
      <c r="M1320">
        <f>'[1]CAC_SWISS (-SP-NIKKEI-DAX)'!AC1405</f>
        <v>1</v>
      </c>
      <c r="N1320">
        <f>'[1]CAC_SWISS_SP (-NIKKEI-DAX)'!AD1405</f>
        <v>1</v>
      </c>
      <c r="O1320">
        <f>'[1]CAC_SWISS_DAX (-SP-NIKKEI)'!AD1405</f>
        <v>1</v>
      </c>
      <c r="P1320">
        <f>'[1]CAC_SWISS_NIKKEI (-SP-DAX)'!AD1405</f>
        <v>1</v>
      </c>
      <c r="Q1320">
        <f>'[1]CAC_SWISS_DAX_SP (-NIKKEI)'!AF1405</f>
        <v>0</v>
      </c>
      <c r="R1320">
        <f>'[1]CAC_SWISS_SP_NIKKEI (-DAX)'!AF1405</f>
        <v>1</v>
      </c>
      <c r="S1320">
        <f>'[1]CAC_SWISS_DAX_NIKKEI (-SP)'!AF1405</f>
        <v>1</v>
      </c>
      <c r="V1320" t="str">
        <f t="shared" si="751"/>
        <v/>
      </c>
      <c r="W1320" t="str">
        <f t="shared" si="752"/>
        <v/>
      </c>
      <c r="X1320" t="str">
        <f t="shared" si="753"/>
        <v/>
      </c>
      <c r="Y1320" t="str">
        <f t="shared" si="754"/>
        <v/>
      </c>
      <c r="Z1320" s="2" t="str">
        <f t="shared" si="755"/>
        <v>- NIKKEI</v>
      </c>
      <c r="AA1320" s="2" t="str">
        <f t="shared" si="765"/>
        <v/>
      </c>
      <c r="AB1320" s="2" t="str">
        <f t="shared" si="743"/>
        <v/>
      </c>
      <c r="AE1320" t="str">
        <f t="shared" si="744"/>
        <v/>
      </c>
      <c r="AF1320" t="str">
        <f t="shared" si="745"/>
        <v/>
      </c>
      <c r="AG1320" t="str">
        <f t="shared" si="746"/>
        <v/>
      </c>
      <c r="AH1320" t="str">
        <f t="shared" si="747"/>
        <v/>
      </c>
      <c r="AI1320">
        <f t="shared" si="748"/>
        <v>0.633437695303258</v>
      </c>
      <c r="AJ1320" t="str">
        <f t="shared" si="749"/>
        <v/>
      </c>
      <c r="AK1320" t="str">
        <f t="shared" si="750"/>
        <v/>
      </c>
      <c r="AM1320" t="str">
        <f t="shared" si="756"/>
        <v/>
      </c>
      <c r="AN1320" t="str" cm="1">
        <f t="array" ref="AN1320">IF(AM1320="",_xlfn.IFS(AF1320=MAX(AF1320:AH1320),"SP",AG1320=MAX(AF1320:AH1320),"DAX",AH1320=MAX(AF1320:AH1320),"NIKKEI",MAX(AF1320:AH1320)=0,""),"")</f>
        <v/>
      </c>
      <c r="AO1320" t="str" cm="1">
        <f t="array" ref="AO1320">IF(AM1320="BASE","",IF(MAX(AF1320:AH1320)=0,_xlfn.IFS(AI1320=MAX(AI1320:AK1320),"SP&amp;DAX",AJ1320=MAX(AI1320:AK1320),"SP&amp;NIKKEI",AK1320=MAX(AI1320:AK1320),"DAX&amp;NIKKEI"),""))</f>
        <v>SP&amp;DAX</v>
      </c>
      <c r="AQ1320" s="3">
        <f t="shared" si="757"/>
        <v>43605</v>
      </c>
      <c r="AR1320" cm="1">
        <f t="array" ref="AR1320">IF(AM1320="BASE",AE1320,_xlfn.IFS(AN1320="DAX",AG1320,AN1320="NIKKEI",AH1320,AN1320="SP",AF1320,AN1320="",MAX(AI1320:AK1320)))</f>
        <v>0.633437695303258</v>
      </c>
      <c r="AS1320" s="4">
        <f t="shared" si="729"/>
        <v>0.61319628497405154</v>
      </c>
      <c r="AT1320" s="4">
        <f t="shared" si="730"/>
        <v>0.71967379978601476</v>
      </c>
      <c r="AU1320" s="4">
        <f t="shared" si="731"/>
        <v>1.3057446942195029E-4</v>
      </c>
      <c r="AV1320" s="4">
        <f t="shared" si="732"/>
        <v>2.5175867122008201E-3</v>
      </c>
      <c r="AW1320" s="4">
        <f t="shared" si="733"/>
        <v>5.1864934299643208E-2</v>
      </c>
      <c r="AX1320" s="4">
        <f t="shared" si="734"/>
        <v>1.6051871893589732E-2</v>
      </c>
      <c r="AY1320" s="4">
        <f t="shared" si="735"/>
        <v>7.9629882070873011E-3</v>
      </c>
      <c r="AZ1320" s="4">
        <f t="shared" si="736"/>
        <v>-13.371552492969284</v>
      </c>
      <c r="BA1320" s="6" t="str">
        <f t="shared" si="737"/>
        <v>WEAKEN</v>
      </c>
      <c r="BB1320" s="4">
        <f t="shared" si="738"/>
        <v>0</v>
      </c>
      <c r="BC1320" s="4">
        <f t="shared" si="739"/>
        <v>0.60295548643614738</v>
      </c>
      <c r="BD1320" s="4">
        <f t="shared" si="740"/>
        <v>0.77882552653643133</v>
      </c>
      <c r="BE1320" s="4" t="str">
        <f t="shared" si="758"/>
        <v/>
      </c>
      <c r="BF1320" s="4" t="str">
        <f t="shared" si="759"/>
        <v/>
      </c>
      <c r="BG1320" s="4" t="str">
        <f t="shared" si="760"/>
        <v/>
      </c>
      <c r="BH1320" s="4" t="str">
        <f t="shared" si="761"/>
        <v/>
      </c>
      <c r="BI1320" s="4" t="str">
        <f t="shared" si="762"/>
        <v/>
      </c>
      <c r="BJ1320" s="4">
        <f t="shared" si="763"/>
        <v>0.5</v>
      </c>
      <c r="BK1320" s="4" t="str">
        <f t="shared" si="764"/>
        <v/>
      </c>
      <c r="BS1320" s="3" t="str">
        <f t="shared" si="741"/>
        <v/>
      </c>
      <c r="BT1320" s="5">
        <f t="shared" si="742"/>
        <v>-0.10647751481196321</v>
      </c>
      <c r="BU1320" s="3"/>
    </row>
    <row r="1321" spans="1:73" x14ac:dyDescent="0.2">
      <c r="A1321" s="1">
        <v>43606</v>
      </c>
      <c r="C1321">
        <v>0.56582809613703888</v>
      </c>
      <c r="D1321">
        <v>0.59754550131786166</v>
      </c>
      <c r="E1321">
        <v>0.59712214697389876</v>
      </c>
      <c r="F1321">
        <v>0.56674024192830907</v>
      </c>
      <c r="G1321">
        <v>0.63351834633679971</v>
      </c>
      <c r="H1321">
        <v>0.59758080856311346</v>
      </c>
      <c r="I1321">
        <v>0.59807774350442588</v>
      </c>
      <c r="J1321">
        <v>0.63354237526926094</v>
      </c>
      <c r="M1321">
        <f>'[1]CAC_SWISS (-SP-NIKKEI-DAX)'!AC1406</f>
        <v>1</v>
      </c>
      <c r="N1321">
        <f>'[1]CAC_SWISS_SP (-NIKKEI-DAX)'!AD1406</f>
        <v>1</v>
      </c>
      <c r="O1321">
        <f>'[1]CAC_SWISS_DAX (-SP-NIKKEI)'!AD1406</f>
        <v>1</v>
      </c>
      <c r="P1321">
        <f>'[1]CAC_SWISS_NIKKEI (-SP-DAX)'!AD1406</f>
        <v>1</v>
      </c>
      <c r="Q1321">
        <f>'[1]CAC_SWISS_DAX_SP (-NIKKEI)'!AF1406</f>
        <v>0</v>
      </c>
      <c r="R1321">
        <f>'[1]CAC_SWISS_SP_NIKKEI (-DAX)'!AF1406</f>
        <v>1</v>
      </c>
      <c r="S1321">
        <f>'[1]CAC_SWISS_DAX_NIKKEI (-SP)'!AF1406</f>
        <v>1</v>
      </c>
      <c r="V1321" t="str">
        <f t="shared" si="751"/>
        <v/>
      </c>
      <c r="W1321" t="str">
        <f t="shared" si="752"/>
        <v/>
      </c>
      <c r="X1321" t="str">
        <f t="shared" si="753"/>
        <v/>
      </c>
      <c r="Y1321" t="str">
        <f t="shared" si="754"/>
        <v/>
      </c>
      <c r="Z1321" s="2" t="str">
        <f t="shared" si="755"/>
        <v>- NIKKEI</v>
      </c>
      <c r="AA1321" s="2" t="str">
        <f t="shared" si="765"/>
        <v/>
      </c>
      <c r="AB1321" s="2" t="str">
        <f t="shared" si="743"/>
        <v/>
      </c>
      <c r="AE1321" t="str">
        <f t="shared" si="744"/>
        <v/>
      </c>
      <c r="AF1321" t="str">
        <f t="shared" si="745"/>
        <v/>
      </c>
      <c r="AG1321" t="str">
        <f t="shared" si="746"/>
        <v/>
      </c>
      <c r="AH1321" t="str">
        <f t="shared" si="747"/>
        <v/>
      </c>
      <c r="AI1321">
        <f t="shared" si="748"/>
        <v>0.63351834633679971</v>
      </c>
      <c r="AJ1321" t="str">
        <f t="shared" si="749"/>
        <v/>
      </c>
      <c r="AK1321" t="str">
        <f t="shared" si="750"/>
        <v/>
      </c>
      <c r="AM1321" t="str">
        <f t="shared" si="756"/>
        <v/>
      </c>
      <c r="AN1321" t="str" cm="1">
        <f t="array" ref="AN1321">IF(AM1321="",_xlfn.IFS(AF1321=MAX(AF1321:AH1321),"SP",AG1321=MAX(AF1321:AH1321),"DAX",AH1321=MAX(AF1321:AH1321),"NIKKEI",MAX(AF1321:AH1321)=0,""),"")</f>
        <v/>
      </c>
      <c r="AO1321" t="str" cm="1">
        <f t="array" ref="AO1321">IF(AM1321="BASE","",IF(MAX(AF1321:AH1321)=0,_xlfn.IFS(AI1321=MAX(AI1321:AK1321),"SP&amp;DAX",AJ1321=MAX(AI1321:AK1321),"SP&amp;NIKKEI",AK1321=MAX(AI1321:AK1321),"DAX&amp;NIKKEI"),""))</f>
        <v>SP&amp;DAX</v>
      </c>
      <c r="AQ1321" s="3">
        <f t="shared" si="757"/>
        <v>43606</v>
      </c>
      <c r="AR1321" cm="1">
        <f t="array" ref="AR1321">IF(AM1321="BASE",AE1321,_xlfn.IFS(AN1321="DAX",AG1321,AN1321="NIKKEI",AH1321,AN1321="SP",AF1321,AN1321="",MAX(AI1321:AK1321)))</f>
        <v>0.63351834633679971</v>
      </c>
      <c r="AS1321" s="4">
        <f t="shared" si="729"/>
        <v>0.61454413718970602</v>
      </c>
      <c r="AT1321" s="4">
        <f t="shared" si="730"/>
        <v>0.71673271246145831</v>
      </c>
      <c r="AU1321" s="4">
        <f t="shared" si="731"/>
        <v>1.6923947977884055E-4</v>
      </c>
      <c r="AV1321" s="4">
        <f t="shared" si="732"/>
        <v>2.6654588737462666E-3</v>
      </c>
      <c r="AW1321" s="4">
        <f t="shared" si="733"/>
        <v>6.3493562570326484E-2</v>
      </c>
      <c r="AX1321" s="4">
        <f t="shared" si="734"/>
        <v>1.6534017606234182E-2</v>
      </c>
      <c r="AY1321" s="4">
        <f t="shared" si="735"/>
        <v>8.3805205955721739E-3</v>
      </c>
      <c r="AZ1321" s="4">
        <f t="shared" si="736"/>
        <v>-12.193583215551472</v>
      </c>
      <c r="BA1321" s="6" t="str">
        <f t="shared" si="737"/>
        <v>WEAKEN</v>
      </c>
      <c r="BB1321" s="4">
        <f t="shared" si="738"/>
        <v>0</v>
      </c>
      <c r="BC1321" s="4">
        <f t="shared" si="739"/>
        <v>0.60295548643614738</v>
      </c>
      <c r="BD1321" s="4">
        <f t="shared" si="740"/>
        <v>0.77882552653643133</v>
      </c>
      <c r="BE1321" s="4" t="str">
        <f t="shared" si="758"/>
        <v/>
      </c>
      <c r="BF1321" s="4" t="str">
        <f t="shared" si="759"/>
        <v/>
      </c>
      <c r="BG1321" s="4" t="str">
        <f t="shared" si="760"/>
        <v/>
      </c>
      <c r="BH1321" s="4" t="str">
        <f t="shared" si="761"/>
        <v/>
      </c>
      <c r="BI1321" s="4" t="str">
        <f t="shared" si="762"/>
        <v/>
      </c>
      <c r="BJ1321" s="4">
        <f t="shared" si="763"/>
        <v>0.5</v>
      </c>
      <c r="BK1321" s="4" t="str">
        <f t="shared" si="764"/>
        <v/>
      </c>
      <c r="BS1321" s="3" t="str">
        <f t="shared" si="741"/>
        <v/>
      </c>
      <c r="BT1321" s="5">
        <f t="shared" si="742"/>
        <v>-0.10218857527175229</v>
      </c>
      <c r="BU1321" s="3"/>
    </row>
    <row r="1322" spans="1:73" x14ac:dyDescent="0.2">
      <c r="A1322" s="1">
        <v>43607</v>
      </c>
      <c r="C1322">
        <v>0.56444154126837087</v>
      </c>
      <c r="D1322">
        <v>0.5887476562712094</v>
      </c>
      <c r="E1322">
        <v>0.59538279032120134</v>
      </c>
      <c r="F1322">
        <v>0.56514040859550274</v>
      </c>
      <c r="G1322">
        <v>0.62384985957433425</v>
      </c>
      <c r="H1322">
        <v>0.58878598102292024</v>
      </c>
      <c r="I1322">
        <v>0.59613214818416926</v>
      </c>
      <c r="J1322">
        <v>0.62387969785200315</v>
      </c>
      <c r="M1322">
        <f>'[1]CAC_SWISS (-SP-NIKKEI-DAX)'!AC1407</f>
        <v>1</v>
      </c>
      <c r="N1322">
        <f>'[1]CAC_SWISS_SP (-NIKKEI-DAX)'!AD1407</f>
        <v>1</v>
      </c>
      <c r="O1322">
        <f>'[1]CAC_SWISS_DAX (-SP-NIKKEI)'!AD1407</f>
        <v>0</v>
      </c>
      <c r="P1322">
        <f>'[1]CAC_SWISS_NIKKEI (-SP-DAX)'!AD1407</f>
        <v>1</v>
      </c>
      <c r="Q1322">
        <f>'[1]CAC_SWISS_DAX_SP (-NIKKEI)'!AF1407</f>
        <v>0</v>
      </c>
      <c r="R1322">
        <f>'[1]CAC_SWISS_SP_NIKKEI (-DAX)'!AF1407</f>
        <v>1</v>
      </c>
      <c r="S1322">
        <f>'[1]CAC_SWISS_DAX_NIKKEI (-SP)'!AF1407</f>
        <v>1</v>
      </c>
      <c r="V1322" t="str">
        <f t="shared" si="751"/>
        <v/>
      </c>
      <c r="W1322" t="str">
        <f t="shared" si="752"/>
        <v/>
      </c>
      <c r="X1322" t="str">
        <f t="shared" si="753"/>
        <v>BASE+DAX</v>
      </c>
      <c r="Y1322" t="str">
        <f t="shared" si="754"/>
        <v/>
      </c>
      <c r="Z1322" s="2" t="str">
        <f t="shared" si="755"/>
        <v>- NIKKEI</v>
      </c>
      <c r="AA1322" s="2" t="str">
        <f t="shared" si="765"/>
        <v/>
      </c>
      <c r="AB1322" s="2" t="str">
        <f t="shared" si="743"/>
        <v/>
      </c>
      <c r="AE1322" t="str">
        <f t="shared" si="744"/>
        <v/>
      </c>
      <c r="AF1322" t="str">
        <f t="shared" si="745"/>
        <v/>
      </c>
      <c r="AG1322">
        <f t="shared" si="746"/>
        <v>0.59538279032120134</v>
      </c>
      <c r="AH1322" t="str">
        <f t="shared" si="747"/>
        <v/>
      </c>
      <c r="AI1322">
        <f t="shared" si="748"/>
        <v>0.62384985957433425</v>
      </c>
      <c r="AJ1322" t="str">
        <f t="shared" si="749"/>
        <v/>
      </c>
      <c r="AK1322" t="str">
        <f t="shared" si="750"/>
        <v/>
      </c>
      <c r="AM1322" t="str">
        <f t="shared" si="756"/>
        <v/>
      </c>
      <c r="AN1322" t="str" cm="1">
        <f t="array" ref="AN1322">IF(AM1322="",_xlfn.IFS(AF1322=MAX(AF1322:AH1322),"SP",AG1322=MAX(AF1322:AH1322),"DAX",AH1322=MAX(AF1322:AH1322),"NIKKEI",MAX(AF1322:AH1322)=0,""),"")</f>
        <v>DAX</v>
      </c>
      <c r="AO1322" t="str" cm="1">
        <f t="array" ref="AO1322">IF(AM1322="BASE","",IF(MAX(AF1322:AH1322)=0,_xlfn.IFS(AI1322=MAX(AI1322:AK1322),"SP&amp;DAX",AJ1322=MAX(AI1322:AK1322),"SP&amp;NIKKEI",AK1322=MAX(AI1322:AK1322),"DAX&amp;NIKKEI"),""))</f>
        <v/>
      </c>
      <c r="AQ1322" s="3">
        <f t="shared" si="757"/>
        <v>43607</v>
      </c>
      <c r="AR1322" cm="1">
        <f t="array" ref="AR1322">IF(AM1322="BASE",AE1322,_xlfn.IFS(AN1322="DAX",AG1322,AN1322="NIKKEI",AH1322,AN1322="SP",AF1322,AN1322="",MAX(AI1322:AK1322)))</f>
        <v>0.59538279032120134</v>
      </c>
      <c r="AS1322" s="4">
        <f t="shared" si="729"/>
        <v>0.61239712521888845</v>
      </c>
      <c r="AT1322" s="4">
        <f t="shared" si="730"/>
        <v>0.71371441978366834</v>
      </c>
      <c r="AU1322" s="4">
        <f t="shared" si="731"/>
        <v>2.0432061064124365E-4</v>
      </c>
      <c r="AV1322" s="4">
        <f t="shared" si="732"/>
        <v>2.8066000243084127E-3</v>
      </c>
      <c r="AW1322" s="4">
        <f t="shared" si="733"/>
        <v>7.2800045917334175E-2</v>
      </c>
      <c r="AX1322" s="4">
        <f t="shared" si="734"/>
        <v>1.6980452454486279E-2</v>
      </c>
      <c r="AY1322" s="4">
        <f t="shared" si="735"/>
        <v>8.750089230990311E-3</v>
      </c>
      <c r="AZ1322" s="4">
        <f t="shared" si="736"/>
        <v>-11.579001298174543</v>
      </c>
      <c r="BA1322" s="6" t="str">
        <f t="shared" si="737"/>
        <v>WEAKEN</v>
      </c>
      <c r="BB1322" s="4">
        <f t="shared" si="738"/>
        <v>0</v>
      </c>
      <c r="BC1322" s="4">
        <f t="shared" si="739"/>
        <v>0.60295548643614738</v>
      </c>
      <c r="BD1322" s="4">
        <f t="shared" si="740"/>
        <v>0.77882552653643133</v>
      </c>
      <c r="BE1322" s="4" t="str">
        <f t="shared" si="758"/>
        <v/>
      </c>
      <c r="BF1322" s="4">
        <f t="shared" si="759"/>
        <v>0.2</v>
      </c>
      <c r="BG1322" s="4" t="str">
        <f t="shared" si="760"/>
        <v/>
      </c>
      <c r="BH1322" s="4" t="str">
        <f t="shared" si="761"/>
        <v/>
      </c>
      <c r="BI1322" s="4" t="str">
        <f t="shared" si="762"/>
        <v/>
      </c>
      <c r="BJ1322" s="4" t="str">
        <f t="shared" si="763"/>
        <v/>
      </c>
      <c r="BK1322" s="4" t="str">
        <f t="shared" si="764"/>
        <v/>
      </c>
      <c r="BS1322" s="3" t="str">
        <f t="shared" si="741"/>
        <v/>
      </c>
      <c r="BT1322" s="5">
        <f t="shared" si="742"/>
        <v>-0.10131729456477989</v>
      </c>
      <c r="BU1322" s="3"/>
    </row>
    <row r="1323" spans="1:73" x14ac:dyDescent="0.2">
      <c r="A1323" s="1">
        <v>43608</v>
      </c>
      <c r="C1323">
        <v>0.59263125224563351</v>
      </c>
      <c r="D1323">
        <v>0.61906214196977549</v>
      </c>
      <c r="E1323">
        <v>0.62206309673660998</v>
      </c>
      <c r="F1323">
        <v>0.59325850657287704</v>
      </c>
      <c r="G1323">
        <v>0.65276674408349211</v>
      </c>
      <c r="H1323">
        <v>0.61907589636261229</v>
      </c>
      <c r="I1323">
        <v>0.62273907068139067</v>
      </c>
      <c r="J1323">
        <v>0.65277577493105543</v>
      </c>
      <c r="M1323">
        <f>'[1]CAC_SWISS (-SP-NIKKEI-DAX)'!AC1408</f>
        <v>1</v>
      </c>
      <c r="N1323">
        <f>'[1]CAC_SWISS_SP (-NIKKEI-DAX)'!AD1408</f>
        <v>1</v>
      </c>
      <c r="O1323">
        <f>'[1]CAC_SWISS_DAX (-SP-NIKKEI)'!AD1408</f>
        <v>1</v>
      </c>
      <c r="P1323">
        <f>'[1]CAC_SWISS_NIKKEI (-SP-DAX)'!AD1408</f>
        <v>1</v>
      </c>
      <c r="Q1323">
        <f>'[1]CAC_SWISS_DAX_SP (-NIKKEI)'!AF1408</f>
        <v>0</v>
      </c>
      <c r="R1323">
        <f>'[1]CAC_SWISS_SP_NIKKEI (-DAX)'!AF1408</f>
        <v>1</v>
      </c>
      <c r="S1323">
        <f>'[1]CAC_SWISS_DAX_NIKKEI (-SP)'!AF1408</f>
        <v>1</v>
      </c>
      <c r="V1323" t="str">
        <f t="shared" si="751"/>
        <v/>
      </c>
      <c r="W1323" t="str">
        <f t="shared" si="752"/>
        <v/>
      </c>
      <c r="X1323" t="str">
        <f t="shared" si="753"/>
        <v/>
      </c>
      <c r="Y1323" t="str">
        <f t="shared" si="754"/>
        <v/>
      </c>
      <c r="Z1323" s="2" t="str">
        <f t="shared" si="755"/>
        <v>- NIKKEI</v>
      </c>
      <c r="AA1323" s="2" t="str">
        <f t="shared" si="765"/>
        <v/>
      </c>
      <c r="AB1323" s="2" t="str">
        <f t="shared" si="743"/>
        <v/>
      </c>
      <c r="AE1323" t="str">
        <f t="shared" si="744"/>
        <v/>
      </c>
      <c r="AF1323" t="str">
        <f t="shared" si="745"/>
        <v/>
      </c>
      <c r="AG1323" t="str">
        <f t="shared" si="746"/>
        <v/>
      </c>
      <c r="AH1323" t="str">
        <f t="shared" si="747"/>
        <v/>
      </c>
      <c r="AI1323">
        <f t="shared" si="748"/>
        <v>0.65276674408349211</v>
      </c>
      <c r="AJ1323" t="str">
        <f t="shared" si="749"/>
        <v/>
      </c>
      <c r="AK1323" t="str">
        <f t="shared" si="750"/>
        <v/>
      </c>
      <c r="AM1323" t="str">
        <f t="shared" si="756"/>
        <v/>
      </c>
      <c r="AN1323" t="str" cm="1">
        <f t="array" ref="AN1323">IF(AM1323="",_xlfn.IFS(AF1323=MAX(AF1323:AH1323),"SP",AG1323=MAX(AF1323:AH1323),"DAX",AH1323=MAX(AF1323:AH1323),"NIKKEI",MAX(AF1323:AH1323)=0,""),"")</f>
        <v/>
      </c>
      <c r="AO1323" t="str" cm="1">
        <f t="array" ref="AO1323">IF(AM1323="BASE","",IF(MAX(AF1323:AH1323)=0,_xlfn.IFS(AI1323=MAX(AI1323:AK1323),"SP&amp;DAX",AJ1323=MAX(AI1323:AK1323),"SP&amp;NIKKEI",AK1323=MAX(AI1323:AK1323),"DAX&amp;NIKKEI"),""))</f>
        <v>SP&amp;DAX</v>
      </c>
      <c r="AQ1323" s="3">
        <f t="shared" si="757"/>
        <v>43608</v>
      </c>
      <c r="AR1323" cm="1">
        <f t="array" ref="AR1323">IF(AM1323="BASE",AE1323,_xlfn.IFS(AN1323="DAX",AG1323,AN1323="NIKKEI",AH1323,AN1323="SP",AF1323,AN1323="",MAX(AI1323:AK1323)))</f>
        <v>0.65276674408349211</v>
      </c>
      <c r="AS1323" s="4">
        <f t="shared" si="729"/>
        <v>0.61609913946681327</v>
      </c>
      <c r="AT1323" s="4">
        <f t="shared" si="730"/>
        <v>0.71077371639798825</v>
      </c>
      <c r="AU1323" s="4">
        <f t="shared" si="731"/>
        <v>3.6892483734112376E-4</v>
      </c>
      <c r="AV1323" s="4">
        <f t="shared" si="732"/>
        <v>2.9445123025592106E-3</v>
      </c>
      <c r="AW1323" s="4">
        <f t="shared" si="733"/>
        <v>0.12529234026988928</v>
      </c>
      <c r="AX1323" s="4">
        <f t="shared" si="734"/>
        <v>1.7475189882731664E-2</v>
      </c>
      <c r="AY1323" s="4">
        <f t="shared" si="735"/>
        <v>9.7868651664001476E-3</v>
      </c>
      <c r="AZ1323" s="4">
        <f t="shared" si="736"/>
        <v>-9.6736365855133819</v>
      </c>
      <c r="BA1323" s="6" t="str">
        <f t="shared" si="737"/>
        <v>WEAKEN</v>
      </c>
      <c r="BB1323" s="4">
        <f t="shared" si="738"/>
        <v>0</v>
      </c>
      <c r="BC1323" s="4">
        <f t="shared" si="739"/>
        <v>0.60295548643614738</v>
      </c>
      <c r="BD1323" s="4">
        <f t="shared" si="740"/>
        <v>0.77882552653643133</v>
      </c>
      <c r="BE1323" s="4" t="str">
        <f t="shared" si="758"/>
        <v/>
      </c>
      <c r="BF1323" s="4" t="str">
        <f t="shared" si="759"/>
        <v/>
      </c>
      <c r="BG1323" s="4" t="str">
        <f t="shared" si="760"/>
        <v/>
      </c>
      <c r="BH1323" s="4" t="str">
        <f t="shared" si="761"/>
        <v/>
      </c>
      <c r="BI1323" s="4" t="str">
        <f t="shared" si="762"/>
        <v/>
      </c>
      <c r="BJ1323" s="4">
        <f t="shared" si="763"/>
        <v>0.5</v>
      </c>
      <c r="BK1323" s="4" t="str">
        <f t="shared" si="764"/>
        <v/>
      </c>
      <c r="BS1323" s="3" t="str">
        <f t="shared" si="741"/>
        <v/>
      </c>
      <c r="BT1323" s="5">
        <f t="shared" si="742"/>
        <v>-9.4674576931174981E-2</v>
      </c>
      <c r="BU1323" s="3"/>
    </row>
    <row r="1324" spans="1:73" x14ac:dyDescent="0.2">
      <c r="A1324" s="1">
        <v>43609</v>
      </c>
      <c r="C1324">
        <v>0.60669136502819809</v>
      </c>
      <c r="D1324">
        <v>0.63000640548048847</v>
      </c>
      <c r="E1324">
        <v>0.63635335720578057</v>
      </c>
      <c r="F1324">
        <v>0.60708336299138532</v>
      </c>
      <c r="G1324">
        <v>0.6639524668464456</v>
      </c>
      <c r="H1324">
        <v>0.63000660344227655</v>
      </c>
      <c r="I1324">
        <v>0.63680550082593801</v>
      </c>
      <c r="J1324">
        <v>0.66395298610989606</v>
      </c>
      <c r="M1324">
        <f>'[1]CAC_SWISS (-SP-NIKKEI-DAX)'!AC1409</f>
        <v>1</v>
      </c>
      <c r="N1324">
        <f>'[1]CAC_SWISS_SP (-NIKKEI-DAX)'!AD1409</f>
        <v>1</v>
      </c>
      <c r="O1324">
        <f>'[1]CAC_SWISS_DAX (-SP-NIKKEI)'!AD1409</f>
        <v>1</v>
      </c>
      <c r="P1324">
        <f>'[1]CAC_SWISS_NIKKEI (-SP-DAX)'!AD1409</f>
        <v>1</v>
      </c>
      <c r="Q1324">
        <f>'[1]CAC_SWISS_DAX_SP (-NIKKEI)'!AF1409</f>
        <v>0</v>
      </c>
      <c r="R1324">
        <f>'[1]CAC_SWISS_SP_NIKKEI (-DAX)'!AF1409</f>
        <v>1</v>
      </c>
      <c r="S1324">
        <f>'[1]CAC_SWISS_DAX_NIKKEI (-SP)'!AF1409</f>
        <v>1</v>
      </c>
      <c r="V1324" t="str">
        <f t="shared" si="751"/>
        <v/>
      </c>
      <c r="W1324" t="str">
        <f t="shared" si="752"/>
        <v/>
      </c>
      <c r="X1324" t="str">
        <f t="shared" si="753"/>
        <v/>
      </c>
      <c r="Y1324" t="str">
        <f t="shared" si="754"/>
        <v/>
      </c>
      <c r="Z1324" s="2" t="str">
        <f t="shared" si="755"/>
        <v>- NIKKEI</v>
      </c>
      <c r="AA1324" s="2" t="str">
        <f t="shared" si="765"/>
        <v/>
      </c>
      <c r="AB1324" s="2" t="str">
        <f t="shared" si="743"/>
        <v/>
      </c>
      <c r="AE1324" t="str">
        <f t="shared" si="744"/>
        <v/>
      </c>
      <c r="AF1324" t="str">
        <f t="shared" si="745"/>
        <v/>
      </c>
      <c r="AG1324" t="str">
        <f t="shared" si="746"/>
        <v/>
      </c>
      <c r="AH1324" t="str">
        <f t="shared" si="747"/>
        <v/>
      </c>
      <c r="AI1324">
        <f t="shared" si="748"/>
        <v>0.6639524668464456</v>
      </c>
      <c r="AJ1324" t="str">
        <f t="shared" si="749"/>
        <v/>
      </c>
      <c r="AK1324" t="str">
        <f t="shared" si="750"/>
        <v/>
      </c>
      <c r="AM1324" t="str">
        <f t="shared" si="756"/>
        <v/>
      </c>
      <c r="AN1324" t="str" cm="1">
        <f t="array" ref="AN1324">IF(AM1324="",_xlfn.IFS(AF1324=MAX(AF1324:AH1324),"SP",AG1324=MAX(AF1324:AH1324),"DAX",AH1324=MAX(AF1324:AH1324),"NIKKEI",MAX(AF1324:AH1324)=0,""),"")</f>
        <v/>
      </c>
      <c r="AO1324" t="str" cm="1">
        <f t="array" ref="AO1324">IF(AM1324="BASE","",IF(MAX(AF1324:AH1324)=0,_xlfn.IFS(AI1324=MAX(AI1324:AK1324),"SP&amp;DAX",AJ1324=MAX(AI1324:AK1324),"SP&amp;NIKKEI",AK1324=MAX(AI1324:AK1324),"DAX&amp;NIKKEI"),""))</f>
        <v>SP&amp;DAX</v>
      </c>
      <c r="AQ1324" s="3">
        <f t="shared" si="757"/>
        <v>43609</v>
      </c>
      <c r="AR1324" cm="1">
        <f t="array" ref="AR1324">IF(AM1324="BASE",AE1324,_xlfn.IFS(AN1324="DAX",AG1324,AN1324="NIKKEI",AH1324,AN1324="SP",AF1324,AN1324="",MAX(AI1324:AK1324)))</f>
        <v>0.6639524668464456</v>
      </c>
      <c r="AS1324" s="4">
        <f t="shared" si="729"/>
        <v>0.62122889560735128</v>
      </c>
      <c r="AT1324" s="4">
        <f t="shared" si="730"/>
        <v>0.70776755515467826</v>
      </c>
      <c r="AU1324" s="4">
        <f t="shared" si="731"/>
        <v>5.9280641652604193E-4</v>
      </c>
      <c r="AV1324" s="4">
        <f t="shared" si="732"/>
        <v>3.076180319923497E-3</v>
      </c>
      <c r="AW1324" s="4">
        <f t="shared" si="733"/>
        <v>0.19270860446203775</v>
      </c>
      <c r="AX1324" s="4">
        <f t="shared" si="734"/>
        <v>1.7969404654520457E-2</v>
      </c>
      <c r="AY1324" s="4">
        <f t="shared" si="735"/>
        <v>1.0991098582538241E-2</v>
      </c>
      <c r="AZ1324" s="4">
        <f t="shared" si="736"/>
        <v>-7.8735222778196645</v>
      </c>
      <c r="BA1324" s="6" t="str">
        <f t="shared" si="737"/>
        <v>WEAKEN</v>
      </c>
      <c r="BB1324" s="4">
        <f t="shared" si="738"/>
        <v>0</v>
      </c>
      <c r="BC1324" s="4">
        <f t="shared" si="739"/>
        <v>0.60295548643614738</v>
      </c>
      <c r="BD1324" s="4">
        <f t="shared" si="740"/>
        <v>0.77882552653643133</v>
      </c>
      <c r="BE1324" s="4" t="str">
        <f t="shared" si="758"/>
        <v/>
      </c>
      <c r="BF1324" s="4" t="str">
        <f t="shared" si="759"/>
        <v/>
      </c>
      <c r="BG1324" s="4" t="str">
        <f t="shared" si="760"/>
        <v/>
      </c>
      <c r="BH1324" s="4" t="str">
        <f t="shared" si="761"/>
        <v/>
      </c>
      <c r="BI1324" s="4" t="str">
        <f t="shared" si="762"/>
        <v/>
      </c>
      <c r="BJ1324" s="4">
        <f t="shared" si="763"/>
        <v>0.5</v>
      </c>
      <c r="BK1324" s="4" t="str">
        <f t="shared" si="764"/>
        <v/>
      </c>
      <c r="BS1324" s="3" t="str">
        <f t="shared" si="741"/>
        <v/>
      </c>
      <c r="BT1324" s="5">
        <f t="shared" si="742"/>
        <v>-8.6538659547326979E-2</v>
      </c>
      <c r="BU1324" s="3"/>
    </row>
    <row r="1325" spans="1:73" x14ac:dyDescent="0.2">
      <c r="A1325" s="1">
        <v>43612</v>
      </c>
      <c r="C1325">
        <v>0.62287100697179298</v>
      </c>
      <c r="D1325">
        <v>0.64823823431322347</v>
      </c>
      <c r="E1325">
        <v>0.64756957078215704</v>
      </c>
      <c r="F1325">
        <v>0.62381648892016517</v>
      </c>
      <c r="G1325">
        <v>0.67670297024834958</v>
      </c>
      <c r="H1325">
        <v>0.64834441194807213</v>
      </c>
      <c r="I1325">
        <v>0.64849419327307323</v>
      </c>
      <c r="J1325">
        <v>0.67677346910823399</v>
      </c>
      <c r="M1325">
        <f>'[1]CAC_SWISS (-SP-NIKKEI-DAX)'!AC1410</f>
        <v>1</v>
      </c>
      <c r="N1325">
        <f>'[1]CAC_SWISS_SP (-NIKKEI-DAX)'!AD1410</f>
        <v>1</v>
      </c>
      <c r="O1325">
        <f>'[1]CAC_SWISS_DAX (-SP-NIKKEI)'!AD1410</f>
        <v>1</v>
      </c>
      <c r="P1325">
        <f>'[1]CAC_SWISS_NIKKEI (-SP-DAX)'!AD1410</f>
        <v>1</v>
      </c>
      <c r="Q1325">
        <f>'[1]CAC_SWISS_DAX_SP (-NIKKEI)'!AF1410</f>
        <v>0</v>
      </c>
      <c r="R1325">
        <f>'[1]CAC_SWISS_SP_NIKKEI (-DAX)'!AF1410</f>
        <v>1</v>
      </c>
      <c r="S1325">
        <f>'[1]CAC_SWISS_DAX_NIKKEI (-SP)'!AF1410</f>
        <v>1</v>
      </c>
      <c r="V1325" t="str">
        <f t="shared" si="751"/>
        <v/>
      </c>
      <c r="W1325" t="str">
        <f t="shared" si="752"/>
        <v/>
      </c>
      <c r="X1325" t="str">
        <f t="shared" si="753"/>
        <v/>
      </c>
      <c r="Y1325" t="str">
        <f t="shared" si="754"/>
        <v/>
      </c>
      <c r="Z1325" s="2" t="str">
        <f t="shared" si="755"/>
        <v>- NIKKEI</v>
      </c>
      <c r="AA1325" s="2" t="str">
        <f t="shared" si="765"/>
        <v/>
      </c>
      <c r="AB1325" s="2" t="str">
        <f t="shared" si="743"/>
        <v/>
      </c>
      <c r="AE1325" t="str">
        <f t="shared" si="744"/>
        <v/>
      </c>
      <c r="AF1325" t="str">
        <f t="shared" si="745"/>
        <v/>
      </c>
      <c r="AG1325" t="str">
        <f t="shared" si="746"/>
        <v/>
      </c>
      <c r="AH1325" t="str">
        <f t="shared" si="747"/>
        <v/>
      </c>
      <c r="AI1325">
        <f t="shared" si="748"/>
        <v>0.67670297024834958</v>
      </c>
      <c r="AJ1325" t="str">
        <f t="shared" si="749"/>
        <v/>
      </c>
      <c r="AK1325" t="str">
        <f t="shared" si="750"/>
        <v/>
      </c>
      <c r="AM1325" t="str">
        <f t="shared" si="756"/>
        <v/>
      </c>
      <c r="AN1325" t="str" cm="1">
        <f t="array" ref="AN1325">IF(AM1325="",_xlfn.IFS(AF1325=MAX(AF1325:AH1325),"SP",AG1325=MAX(AF1325:AH1325),"DAX",AH1325=MAX(AF1325:AH1325),"NIKKEI",MAX(AF1325:AH1325)=0,""),"")</f>
        <v/>
      </c>
      <c r="AO1325" t="str" cm="1">
        <f t="array" ref="AO1325">IF(AM1325="BASE","",IF(MAX(AF1325:AH1325)=0,_xlfn.IFS(AI1325=MAX(AI1325:AK1325),"SP&amp;DAX",AJ1325=MAX(AI1325:AK1325),"SP&amp;NIKKEI",AK1325=MAX(AI1325:AK1325),"DAX&amp;NIKKEI"),""))</f>
        <v>SP&amp;DAX</v>
      </c>
      <c r="AQ1325" s="3">
        <f t="shared" si="757"/>
        <v>43612</v>
      </c>
      <c r="AR1325" cm="1">
        <f t="array" ref="AR1325">IF(AM1325="BASE",AE1325,_xlfn.IFS(AN1325="DAX",AG1325,AN1325="NIKKEI",AH1325,AN1325="SP",AF1325,AN1325="",MAX(AI1325:AK1325)))</f>
        <v>0.67670297024834958</v>
      </c>
      <c r="AS1325" s="4">
        <f t="shared" si="729"/>
        <v>0.62940678759404456</v>
      </c>
      <c r="AT1325" s="4">
        <f t="shared" si="730"/>
        <v>0.70440691039421988</v>
      </c>
      <c r="AU1325" s="4">
        <f t="shared" si="731"/>
        <v>7.8354518335432756E-4</v>
      </c>
      <c r="AV1325" s="4">
        <f t="shared" si="732"/>
        <v>3.2623673328114932E-3</v>
      </c>
      <c r="AW1325" s="4">
        <f t="shared" si="733"/>
        <v>0.24017687262674739</v>
      </c>
      <c r="AX1325" s="4">
        <f t="shared" si="734"/>
        <v>1.8582968061694825E-2</v>
      </c>
      <c r="AY1325" s="4">
        <f t="shared" si="735"/>
        <v>1.198339955904261E-2</v>
      </c>
      <c r="AZ1325" s="4">
        <f t="shared" si="736"/>
        <v>-4.0359603778673812</v>
      </c>
      <c r="BA1325" s="6" t="str">
        <f t="shared" si="737"/>
        <v>WEAKEN</v>
      </c>
      <c r="BB1325" s="4">
        <f t="shared" si="738"/>
        <v>0</v>
      </c>
      <c r="BC1325" s="4">
        <f t="shared" si="739"/>
        <v>0.60295548643614738</v>
      </c>
      <c r="BD1325" s="4">
        <f t="shared" si="740"/>
        <v>0.77882552653643133</v>
      </c>
      <c r="BE1325" s="4" t="str">
        <f t="shared" si="758"/>
        <v/>
      </c>
      <c r="BF1325" s="4" t="str">
        <f t="shared" si="759"/>
        <v/>
      </c>
      <c r="BG1325" s="4" t="str">
        <f t="shared" si="760"/>
        <v/>
      </c>
      <c r="BH1325" s="4" t="str">
        <f t="shared" si="761"/>
        <v/>
      </c>
      <c r="BI1325" s="4" t="str">
        <f t="shared" si="762"/>
        <v/>
      </c>
      <c r="BJ1325" s="4">
        <f t="shared" si="763"/>
        <v>0.5</v>
      </c>
      <c r="BK1325" s="4" t="str">
        <f t="shared" si="764"/>
        <v/>
      </c>
      <c r="BS1325" s="3" t="str">
        <f t="shared" si="741"/>
        <v/>
      </c>
      <c r="BT1325" s="5">
        <f t="shared" si="742"/>
        <v>-7.5000122800175317E-2</v>
      </c>
      <c r="BU1325" s="3"/>
    </row>
    <row r="1326" spans="1:73" x14ac:dyDescent="0.2">
      <c r="A1326" s="1">
        <v>43613</v>
      </c>
      <c r="C1326">
        <v>0.61697991910262961</v>
      </c>
      <c r="D1326">
        <v>0.64007156940142851</v>
      </c>
      <c r="E1326">
        <v>0.64104334338003477</v>
      </c>
      <c r="F1326">
        <v>0.61786923951146733</v>
      </c>
      <c r="G1326">
        <v>0.66766554613420603</v>
      </c>
      <c r="H1326">
        <v>0.64022068232947704</v>
      </c>
      <c r="I1326">
        <v>0.64194970578187771</v>
      </c>
      <c r="J1326">
        <v>0.66779006223190129</v>
      </c>
      <c r="M1326">
        <f>'[1]CAC_SWISS (-SP-NIKKEI-DAX)'!AC1411</f>
        <v>1</v>
      </c>
      <c r="N1326">
        <f>'[1]CAC_SWISS_SP (-NIKKEI-DAX)'!AD1411</f>
        <v>1</v>
      </c>
      <c r="O1326">
        <f>'[1]CAC_SWISS_DAX (-SP-NIKKEI)'!AD1411</f>
        <v>1</v>
      </c>
      <c r="P1326">
        <f>'[1]CAC_SWISS_NIKKEI (-SP-DAX)'!AD1411</f>
        <v>1</v>
      </c>
      <c r="Q1326">
        <f>'[1]CAC_SWISS_DAX_SP (-NIKKEI)'!AF1411</f>
        <v>0</v>
      </c>
      <c r="R1326">
        <f>'[1]CAC_SWISS_SP_NIKKEI (-DAX)'!AF1411</f>
        <v>1</v>
      </c>
      <c r="S1326">
        <f>'[1]CAC_SWISS_DAX_NIKKEI (-SP)'!AF1411</f>
        <v>1</v>
      </c>
      <c r="V1326" t="str">
        <f t="shared" si="751"/>
        <v/>
      </c>
      <c r="W1326" t="str">
        <f t="shared" si="752"/>
        <v/>
      </c>
      <c r="X1326" t="str">
        <f t="shared" si="753"/>
        <v/>
      </c>
      <c r="Y1326" t="str">
        <f t="shared" si="754"/>
        <v/>
      </c>
      <c r="Z1326" s="2" t="str">
        <f t="shared" si="755"/>
        <v>- NIKKEI</v>
      </c>
      <c r="AA1326" s="2" t="str">
        <f t="shared" si="765"/>
        <v/>
      </c>
      <c r="AB1326" s="2" t="str">
        <f t="shared" si="743"/>
        <v/>
      </c>
      <c r="AE1326" t="str">
        <f t="shared" si="744"/>
        <v/>
      </c>
      <c r="AF1326" t="str">
        <f t="shared" si="745"/>
        <v/>
      </c>
      <c r="AG1326" t="str">
        <f t="shared" si="746"/>
        <v/>
      </c>
      <c r="AH1326" t="str">
        <f t="shared" si="747"/>
        <v/>
      </c>
      <c r="AI1326">
        <f t="shared" si="748"/>
        <v>0.66766554613420603</v>
      </c>
      <c r="AJ1326" t="str">
        <f t="shared" si="749"/>
        <v/>
      </c>
      <c r="AK1326" t="str">
        <f t="shared" si="750"/>
        <v/>
      </c>
      <c r="AM1326" t="str">
        <f t="shared" si="756"/>
        <v/>
      </c>
      <c r="AN1326" t="str" cm="1">
        <f t="array" ref="AN1326">IF(AM1326="",_xlfn.IFS(AF1326=MAX(AF1326:AH1326),"SP",AG1326=MAX(AF1326:AH1326),"DAX",AH1326=MAX(AF1326:AH1326),"NIKKEI",MAX(AF1326:AH1326)=0,""),"")</f>
        <v/>
      </c>
      <c r="AO1326" t="str" cm="1">
        <f t="array" ref="AO1326">IF(AM1326="BASE","",IF(MAX(AF1326:AH1326)=0,_xlfn.IFS(AI1326=MAX(AI1326:AK1326),"SP&amp;DAX",AJ1326=MAX(AI1326:AK1326),"SP&amp;NIKKEI",AK1326=MAX(AI1326:AK1326),"DAX&amp;NIKKEI"),""))</f>
        <v>SP&amp;DAX</v>
      </c>
      <c r="AQ1326" s="3">
        <f t="shared" si="757"/>
        <v>43613</v>
      </c>
      <c r="AR1326" cm="1">
        <f t="array" ref="AR1326">IF(AM1326="BASE",AE1326,_xlfn.IFS(AN1326="DAX",AG1326,AN1326="NIKKEI",AH1326,AN1326="SP",AF1326,AN1326="",MAX(AI1326:AK1326)))</f>
        <v>0.66766554613420603</v>
      </c>
      <c r="AS1326" s="4">
        <f t="shared" si="729"/>
        <v>0.63611654936878104</v>
      </c>
      <c r="AT1326" s="4">
        <f t="shared" si="730"/>
        <v>0.70122820270077602</v>
      </c>
      <c r="AU1326" s="4">
        <f t="shared" si="731"/>
        <v>8.0375004712369784E-4</v>
      </c>
      <c r="AV1326" s="4">
        <f t="shared" si="732"/>
        <v>3.4101573627646955E-3</v>
      </c>
      <c r="AW1326" s="4">
        <f t="shared" si="733"/>
        <v>0.23569294951013012</v>
      </c>
      <c r="AX1326" s="4">
        <f t="shared" si="734"/>
        <v>1.899172929967783E-2</v>
      </c>
      <c r="AY1326" s="4">
        <f t="shared" si="735"/>
        <v>1.2189263799248241E-2</v>
      </c>
      <c r="AZ1326" s="4">
        <f t="shared" si="736"/>
        <v>-3.4284215146800516</v>
      </c>
      <c r="BA1326" s="6" t="str">
        <f t="shared" si="737"/>
        <v>WEAKEN</v>
      </c>
      <c r="BB1326" s="4">
        <f t="shared" si="738"/>
        <v>0</v>
      </c>
      <c r="BC1326" s="4">
        <f t="shared" si="739"/>
        <v>0.60295548643614738</v>
      </c>
      <c r="BD1326" s="4">
        <f t="shared" si="740"/>
        <v>0.77882552653643133</v>
      </c>
      <c r="BE1326" s="4" t="str">
        <f t="shared" si="758"/>
        <v/>
      </c>
      <c r="BF1326" s="4" t="str">
        <f t="shared" si="759"/>
        <v/>
      </c>
      <c r="BG1326" s="4" t="str">
        <f t="shared" si="760"/>
        <v/>
      </c>
      <c r="BH1326" s="4" t="str">
        <f t="shared" si="761"/>
        <v/>
      </c>
      <c r="BI1326" s="4" t="str">
        <f t="shared" si="762"/>
        <v/>
      </c>
      <c r="BJ1326" s="4">
        <f t="shared" si="763"/>
        <v>0.5</v>
      </c>
      <c r="BK1326" s="4" t="str">
        <f t="shared" si="764"/>
        <v/>
      </c>
      <c r="BS1326" s="3" t="str">
        <f t="shared" si="741"/>
        <v/>
      </c>
      <c r="BT1326" s="5">
        <f t="shared" si="742"/>
        <v>-6.5111653331994979E-2</v>
      </c>
      <c r="BU1326" s="3"/>
    </row>
    <row r="1327" spans="1:73" x14ac:dyDescent="0.2">
      <c r="A1327" s="1">
        <v>43614</v>
      </c>
      <c r="C1327">
        <v>0.63186194197686529</v>
      </c>
      <c r="D1327">
        <v>0.66119941520603853</v>
      </c>
      <c r="E1327">
        <v>0.64906073141838094</v>
      </c>
      <c r="F1327">
        <v>0.63297050516365816</v>
      </c>
      <c r="G1327">
        <v>0.6802966599196395</v>
      </c>
      <c r="H1327">
        <v>0.66143412045609018</v>
      </c>
      <c r="I1327">
        <v>0.65009173798800479</v>
      </c>
      <c r="J1327">
        <v>0.68047806145480727</v>
      </c>
      <c r="M1327">
        <f>'[1]CAC_SWISS (-SP-NIKKEI-DAX)'!AC1412</f>
        <v>1</v>
      </c>
      <c r="N1327">
        <f>'[1]CAC_SWISS_SP (-NIKKEI-DAX)'!AD1412</f>
        <v>0</v>
      </c>
      <c r="O1327">
        <f>'[1]CAC_SWISS_DAX (-SP-NIKKEI)'!AD1412</f>
        <v>1</v>
      </c>
      <c r="P1327">
        <f>'[1]CAC_SWISS_NIKKEI (-SP-DAX)'!AD1412</f>
        <v>1</v>
      </c>
      <c r="Q1327">
        <f>'[1]CAC_SWISS_DAX_SP (-NIKKEI)'!AF1412</f>
        <v>0</v>
      </c>
      <c r="R1327">
        <f>'[1]CAC_SWISS_SP_NIKKEI (-DAX)'!AF1412</f>
        <v>1</v>
      </c>
      <c r="S1327">
        <f>'[1]CAC_SWISS_DAX_NIKKEI (-SP)'!AF1412</f>
        <v>1</v>
      </c>
      <c r="V1327" t="str">
        <f t="shared" si="751"/>
        <v/>
      </c>
      <c r="W1327" t="str">
        <f t="shared" si="752"/>
        <v>BASE+SP</v>
      </c>
      <c r="X1327" t="str">
        <f t="shared" si="753"/>
        <v/>
      </c>
      <c r="Y1327" t="str">
        <f t="shared" si="754"/>
        <v/>
      </c>
      <c r="Z1327" s="2" t="str">
        <f t="shared" si="755"/>
        <v>- NIKKEI</v>
      </c>
      <c r="AA1327" s="2" t="str">
        <f t="shared" si="765"/>
        <v/>
      </c>
      <c r="AB1327" s="2" t="str">
        <f t="shared" si="743"/>
        <v/>
      </c>
      <c r="AE1327" t="str">
        <f t="shared" si="744"/>
        <v/>
      </c>
      <c r="AF1327">
        <f t="shared" si="745"/>
        <v>0.66119941520603853</v>
      </c>
      <c r="AG1327" t="str">
        <f t="shared" si="746"/>
        <v/>
      </c>
      <c r="AH1327" t="str">
        <f t="shared" si="747"/>
        <v/>
      </c>
      <c r="AI1327">
        <f t="shared" si="748"/>
        <v>0.6802966599196395</v>
      </c>
      <c r="AJ1327" t="str">
        <f t="shared" si="749"/>
        <v/>
      </c>
      <c r="AK1327" t="str">
        <f t="shared" si="750"/>
        <v/>
      </c>
      <c r="AM1327" t="str">
        <f t="shared" si="756"/>
        <v/>
      </c>
      <c r="AN1327" t="str" cm="1">
        <f t="array" ref="AN1327">IF(AM1327="",_xlfn.IFS(AF1327=MAX(AF1327:AH1327),"SP",AG1327=MAX(AF1327:AH1327),"DAX",AH1327=MAX(AF1327:AH1327),"NIKKEI",MAX(AF1327:AH1327)=0,""),"")</f>
        <v>SP</v>
      </c>
      <c r="AO1327" t="str" cm="1">
        <f t="array" ref="AO1327">IF(AM1327="BASE","",IF(MAX(AF1327:AH1327)=0,_xlfn.IFS(AI1327=MAX(AI1327:AK1327),"SP&amp;DAX",AJ1327=MAX(AI1327:AK1327),"SP&amp;NIKKEI",AK1327=MAX(AI1327:AK1327),"DAX&amp;NIKKEI"),""))</f>
        <v/>
      </c>
      <c r="AQ1327" s="3">
        <f t="shared" si="757"/>
        <v>43614</v>
      </c>
      <c r="AR1327" cm="1">
        <f t="array" ref="AR1327">IF(AM1327="BASE",AE1327,_xlfn.IFS(AN1327="DAX",AG1327,AN1327="NIKKEI",AH1327,AN1327="SP",AF1327,AN1327="",MAX(AI1327:AK1327)))</f>
        <v>0.66119941520603853</v>
      </c>
      <c r="AS1327" s="4">
        <f t="shared" si="729"/>
        <v>0.64213274396092113</v>
      </c>
      <c r="AT1327" s="4">
        <f t="shared" si="730"/>
        <v>0.69804409984650928</v>
      </c>
      <c r="AU1327" s="4">
        <f t="shared" si="731"/>
        <v>6.9671252771870602E-4</v>
      </c>
      <c r="AV1327" s="4">
        <f t="shared" si="732"/>
        <v>3.5335973017124418E-3</v>
      </c>
      <c r="AW1327" s="4">
        <f t="shared" si="733"/>
        <v>0.19716806082602203</v>
      </c>
      <c r="AX1327" s="4">
        <f t="shared" si="734"/>
        <v>1.9266731047104795E-2</v>
      </c>
      <c r="AY1327" s="4">
        <f t="shared" si="735"/>
        <v>1.1846653485525752E-2</v>
      </c>
      <c r="AZ1327" s="4">
        <f t="shared" si="736"/>
        <v>-4.719590722721879</v>
      </c>
      <c r="BA1327" s="6" t="str">
        <f t="shared" si="737"/>
        <v>WEAKEN</v>
      </c>
      <c r="BB1327" s="4">
        <f t="shared" si="738"/>
        <v>0</v>
      </c>
      <c r="BC1327" s="4">
        <f t="shared" si="739"/>
        <v>0.60295548643614738</v>
      </c>
      <c r="BD1327" s="4">
        <f t="shared" si="740"/>
        <v>0.77882552653643133</v>
      </c>
      <c r="BE1327" s="4" t="str">
        <f t="shared" si="758"/>
        <v/>
      </c>
      <c r="BF1327" s="4" t="str">
        <f t="shared" si="759"/>
        <v/>
      </c>
      <c r="BG1327" s="4">
        <f t="shared" si="760"/>
        <v>0.3</v>
      </c>
      <c r="BH1327" s="4" t="str">
        <f t="shared" si="761"/>
        <v/>
      </c>
      <c r="BI1327" s="4" t="str">
        <f t="shared" si="762"/>
        <v/>
      </c>
      <c r="BJ1327" s="4" t="str">
        <f t="shared" si="763"/>
        <v/>
      </c>
      <c r="BK1327" s="4" t="str">
        <f t="shared" si="764"/>
        <v/>
      </c>
      <c r="BS1327" s="3" t="str">
        <f t="shared" si="741"/>
        <v/>
      </c>
      <c r="BT1327" s="5">
        <f t="shared" si="742"/>
        <v>-5.5911355885588154E-2</v>
      </c>
      <c r="BU1327" s="3"/>
    </row>
    <row r="1328" spans="1:73" x14ac:dyDescent="0.2">
      <c r="A1328" s="1">
        <v>43615</v>
      </c>
      <c r="C1328">
        <v>0.63437831567160941</v>
      </c>
      <c r="D1328">
        <v>0.65515802135780854</v>
      </c>
      <c r="E1328">
        <v>0.64124796692118879</v>
      </c>
      <c r="F1328">
        <v>0.63683051241846356</v>
      </c>
      <c r="G1328">
        <v>0.66565430124213498</v>
      </c>
      <c r="H1328">
        <v>0.6560988136970064</v>
      </c>
      <c r="I1328">
        <v>0.64331344623391529</v>
      </c>
      <c r="J1328">
        <v>0.66621794877301643</v>
      </c>
      <c r="M1328">
        <f>'[1]CAC_SWISS (-SP-NIKKEI-DAX)'!AC1413</f>
        <v>0</v>
      </c>
      <c r="N1328">
        <f>'[1]CAC_SWISS_SP (-NIKKEI-DAX)'!AD1413</f>
        <v>0</v>
      </c>
      <c r="O1328">
        <f>'[1]CAC_SWISS_DAX (-SP-NIKKEI)'!AD1413</f>
        <v>0</v>
      </c>
      <c r="P1328">
        <f>'[1]CAC_SWISS_NIKKEI (-SP-DAX)'!AD1413</f>
        <v>1</v>
      </c>
      <c r="Q1328">
        <f>'[1]CAC_SWISS_DAX_SP (-NIKKEI)'!AF1413</f>
        <v>0</v>
      </c>
      <c r="R1328">
        <f>'[1]CAC_SWISS_SP_NIKKEI (-DAX)'!AF1413</f>
        <v>0</v>
      </c>
      <c r="S1328">
        <f>'[1]CAC_SWISS_DAX_NIKKEI (-SP)'!AF1413</f>
        <v>1</v>
      </c>
      <c r="V1328" t="str">
        <f t="shared" si="751"/>
        <v>BASE</v>
      </c>
      <c r="W1328" t="str">
        <f t="shared" si="752"/>
        <v>BASE+SP</v>
      </c>
      <c r="X1328" t="str">
        <f t="shared" si="753"/>
        <v>BASE+DAX</v>
      </c>
      <c r="Y1328" t="str">
        <f t="shared" si="754"/>
        <v/>
      </c>
      <c r="Z1328" s="2" t="str">
        <f t="shared" si="755"/>
        <v>- NIKKEI</v>
      </c>
      <c r="AA1328" s="2" t="str">
        <f t="shared" si="765"/>
        <v>- DAX</v>
      </c>
      <c r="AB1328" s="2" t="str">
        <f t="shared" si="743"/>
        <v/>
      </c>
      <c r="AE1328">
        <f t="shared" si="744"/>
        <v>0.63437831567160941</v>
      </c>
      <c r="AF1328">
        <f t="shared" si="745"/>
        <v>0.65515802135780854</v>
      </c>
      <c r="AG1328">
        <f t="shared" si="746"/>
        <v>0.64124796692118879</v>
      </c>
      <c r="AH1328" t="str">
        <f t="shared" si="747"/>
        <v/>
      </c>
      <c r="AI1328">
        <f t="shared" si="748"/>
        <v>0.66565430124213498</v>
      </c>
      <c r="AJ1328">
        <f t="shared" si="749"/>
        <v>0.6560988136970064</v>
      </c>
      <c r="AK1328" t="str">
        <f t="shared" si="750"/>
        <v/>
      </c>
      <c r="AM1328" t="str">
        <f t="shared" si="756"/>
        <v>BASE</v>
      </c>
      <c r="AN1328" t="str" cm="1">
        <f t="array" ref="AN1328">IF(AM1328="",_xlfn.IFS(AF1328=MAX(AF1328:AH1328),"SP",AG1328=MAX(AF1328:AH1328),"DAX",AH1328=MAX(AF1328:AH1328),"NIKKEI",MAX(AF1328:AH1328)=0,""),"")</f>
        <v/>
      </c>
      <c r="AO1328" t="str" cm="1">
        <f t="array" ref="AO1328">IF(AM1328="BASE","",IF(MAX(AF1328:AH1328)=0,_xlfn.IFS(AI1328=MAX(AI1328:AK1328),"SP&amp;DAX",AJ1328=MAX(AI1328:AK1328),"SP&amp;NIKKEI",AK1328=MAX(AI1328:AK1328),"DAX&amp;NIKKEI"),""))</f>
        <v/>
      </c>
      <c r="AQ1328" s="3">
        <f t="shared" si="757"/>
        <v>43615</v>
      </c>
      <c r="AR1328" cm="1">
        <f t="array" ref="AR1328">IF(AM1328="BASE",AE1328,_xlfn.IFS(AN1328="DAX",AG1328,AN1328="NIKKEI",AH1328,AN1328="SP",AF1328,AN1328="",MAX(AI1328:AK1328)))</f>
        <v>0.63437831567160941</v>
      </c>
      <c r="AS1328" s="4">
        <f t="shared" si="729"/>
        <v>0.64387920307721758</v>
      </c>
      <c r="AT1328" s="4">
        <f t="shared" si="730"/>
        <v>0.69521331811934473</v>
      </c>
      <c r="AU1328" s="4">
        <f t="shared" si="731"/>
        <v>6.2933819677546659E-4</v>
      </c>
      <c r="AV1328" s="4">
        <f t="shared" si="732"/>
        <v>3.5852760604058865E-3</v>
      </c>
      <c r="AW1328" s="4">
        <f t="shared" si="733"/>
        <v>0.17553409728349334</v>
      </c>
      <c r="AX1328" s="4">
        <f t="shared" si="734"/>
        <v>1.9369861270800856E-2</v>
      </c>
      <c r="AY1328" s="4">
        <f t="shared" si="735"/>
        <v>1.1603419361794367E-2</v>
      </c>
      <c r="AZ1328" s="4">
        <f t="shared" si="736"/>
        <v>-4.424050656235937</v>
      </c>
      <c r="BA1328" s="6" t="str">
        <f t="shared" si="737"/>
        <v>WEAKEN</v>
      </c>
      <c r="BB1328" s="4">
        <f t="shared" si="738"/>
        <v>0</v>
      </c>
      <c r="BC1328" s="4">
        <f t="shared" si="739"/>
        <v>0.60295548643614738</v>
      </c>
      <c r="BD1328" s="4">
        <f t="shared" si="740"/>
        <v>0.77882552653643133</v>
      </c>
      <c r="BE1328" s="4">
        <f t="shared" si="758"/>
        <v>0.05</v>
      </c>
      <c r="BF1328" s="4" t="str">
        <f t="shared" si="759"/>
        <v/>
      </c>
      <c r="BG1328" s="4" t="str">
        <f t="shared" si="760"/>
        <v/>
      </c>
      <c r="BH1328" s="4" t="str">
        <f t="shared" si="761"/>
        <v/>
      </c>
      <c r="BI1328" s="4" t="str">
        <f t="shared" si="762"/>
        <v/>
      </c>
      <c r="BJ1328" s="4" t="str">
        <f t="shared" si="763"/>
        <v/>
      </c>
      <c r="BK1328" s="4" t="str">
        <f t="shared" si="764"/>
        <v/>
      </c>
      <c r="BS1328" s="3" t="str">
        <f t="shared" si="741"/>
        <v/>
      </c>
      <c r="BT1328" s="5">
        <f t="shared" si="742"/>
        <v>-5.1334115042127149E-2</v>
      </c>
      <c r="BU1328" s="3"/>
    </row>
    <row r="1329" spans="1:73" x14ac:dyDescent="0.2">
      <c r="A1329" s="1">
        <v>43616</v>
      </c>
      <c r="C1329">
        <v>0.63867453274463071</v>
      </c>
      <c r="D1329">
        <v>0.66033018509836094</v>
      </c>
      <c r="E1329">
        <v>0.64306687884266434</v>
      </c>
      <c r="F1329">
        <v>0.64156411521304102</v>
      </c>
      <c r="G1329">
        <v>0.66961227578490767</v>
      </c>
      <c r="H1329">
        <v>0.66138374851817905</v>
      </c>
      <c r="I1329">
        <v>0.64601272898965467</v>
      </c>
      <c r="J1329">
        <v>0.67053871546387334</v>
      </c>
      <c r="M1329">
        <f>'[1]CAC_SWISS (-SP-NIKKEI-DAX)'!AC1414</f>
        <v>0</v>
      </c>
      <c r="N1329">
        <f>'[1]CAC_SWISS_SP (-NIKKEI-DAX)'!AD1414</f>
        <v>0</v>
      </c>
      <c r="O1329">
        <f>'[1]CAC_SWISS_DAX (-SP-NIKKEI)'!AD1414</f>
        <v>1</v>
      </c>
      <c r="P1329">
        <f>'[1]CAC_SWISS_NIKKEI (-SP-DAX)'!AD1414</f>
        <v>1</v>
      </c>
      <c r="Q1329">
        <f>'[1]CAC_SWISS_DAX_SP (-NIKKEI)'!AF1414</f>
        <v>0</v>
      </c>
      <c r="R1329">
        <f>'[1]CAC_SWISS_SP_NIKKEI (-DAX)'!AF1414</f>
        <v>0</v>
      </c>
      <c r="S1329">
        <f>'[1]CAC_SWISS_DAX_NIKKEI (-SP)'!AF1414</f>
        <v>1</v>
      </c>
      <c r="V1329" t="str">
        <f t="shared" si="751"/>
        <v>BASE</v>
      </c>
      <c r="W1329" t="str">
        <f t="shared" si="752"/>
        <v>BASE+SP</v>
      </c>
      <c r="X1329" t="str">
        <f t="shared" si="753"/>
        <v/>
      </c>
      <c r="Y1329" t="str">
        <f t="shared" si="754"/>
        <v/>
      </c>
      <c r="Z1329" s="2" t="str">
        <f t="shared" si="755"/>
        <v>- NIKKEI</v>
      </c>
      <c r="AA1329" s="2" t="str">
        <f t="shared" si="765"/>
        <v>- DAX</v>
      </c>
      <c r="AB1329" s="2" t="str">
        <f t="shared" si="743"/>
        <v/>
      </c>
      <c r="AE1329">
        <f t="shared" si="744"/>
        <v>0.63867453274463071</v>
      </c>
      <c r="AF1329">
        <f t="shared" si="745"/>
        <v>0.66033018509836094</v>
      </c>
      <c r="AG1329" t="str">
        <f t="shared" si="746"/>
        <v/>
      </c>
      <c r="AH1329" t="str">
        <f t="shared" si="747"/>
        <v/>
      </c>
      <c r="AI1329">
        <f t="shared" si="748"/>
        <v>0.66961227578490767</v>
      </c>
      <c r="AJ1329">
        <f t="shared" si="749"/>
        <v>0.66138374851817905</v>
      </c>
      <c r="AK1329" t="str">
        <f t="shared" si="750"/>
        <v/>
      </c>
      <c r="AM1329" t="str">
        <f t="shared" si="756"/>
        <v>BASE</v>
      </c>
      <c r="AN1329" t="str" cm="1">
        <f t="array" ref="AN1329">IF(AM1329="",_xlfn.IFS(AF1329=MAX(AF1329:AH1329),"SP",AG1329=MAX(AF1329:AH1329),"DAX",AH1329=MAX(AF1329:AH1329),"NIKKEI",MAX(AF1329:AH1329)=0,""),"")</f>
        <v/>
      </c>
      <c r="AO1329" t="str" cm="1">
        <f t="array" ref="AO1329">IF(AM1329="BASE","",IF(MAX(AF1329:AH1329)=0,_xlfn.IFS(AI1329=MAX(AI1329:AK1329),"SP&amp;DAX",AJ1329=MAX(AI1329:AK1329),"SP&amp;NIKKEI",AK1329=MAX(AI1329:AK1329),"DAX&amp;NIKKEI"),""))</f>
        <v/>
      </c>
      <c r="AQ1329" s="3">
        <f t="shared" si="757"/>
        <v>43616</v>
      </c>
      <c r="AR1329" cm="1">
        <f t="array" ref="AR1329">IF(AM1329="BASE",AE1329,_xlfn.IFS(AN1329="DAX",AG1329,AN1329="NIKKEI",AH1329,AN1329="SP",AF1329,AN1329="",MAX(AI1329:AK1329)))</f>
        <v>0.63867453274463071</v>
      </c>
      <c r="AS1329" s="4">
        <f t="shared" si="729"/>
        <v>0.64576788228960302</v>
      </c>
      <c r="AT1329" s="4">
        <f t="shared" si="730"/>
        <v>0.69240271724304558</v>
      </c>
      <c r="AU1329" s="4">
        <f t="shared" si="731"/>
        <v>5.6389585658744368E-4</v>
      </c>
      <c r="AV1329" s="4">
        <f t="shared" si="732"/>
        <v>3.606815904127494E-3</v>
      </c>
      <c r="AW1329" s="4">
        <f t="shared" si="733"/>
        <v>0.156341735086103</v>
      </c>
      <c r="AX1329" s="4">
        <f t="shared" si="734"/>
        <v>1.9394758019747334E-2</v>
      </c>
      <c r="AY1329" s="4">
        <f t="shared" si="735"/>
        <v>1.1336926556227409E-2</v>
      </c>
      <c r="AZ1329" s="4">
        <f t="shared" si="736"/>
        <v>-4.1135341860202761</v>
      </c>
      <c r="BA1329" s="6" t="str">
        <f t="shared" si="737"/>
        <v>WEAKEN</v>
      </c>
      <c r="BB1329" s="4">
        <f t="shared" si="738"/>
        <v>0</v>
      </c>
      <c r="BC1329" s="4">
        <f t="shared" si="739"/>
        <v>0.60295548643614738</v>
      </c>
      <c r="BD1329" s="4">
        <f t="shared" si="740"/>
        <v>0.77882552653643133</v>
      </c>
      <c r="BE1329" s="4">
        <f t="shared" si="758"/>
        <v>0.05</v>
      </c>
      <c r="BF1329" s="4" t="str">
        <f t="shared" si="759"/>
        <v/>
      </c>
      <c r="BG1329" s="4" t="str">
        <f t="shared" si="760"/>
        <v/>
      </c>
      <c r="BH1329" s="4" t="str">
        <f t="shared" si="761"/>
        <v/>
      </c>
      <c r="BI1329" s="4" t="str">
        <f t="shared" si="762"/>
        <v/>
      </c>
      <c r="BJ1329" s="4" t="str">
        <f t="shared" si="763"/>
        <v/>
      </c>
      <c r="BK1329" s="4" t="str">
        <f t="shared" si="764"/>
        <v/>
      </c>
      <c r="BS1329" s="3" t="str">
        <f t="shared" si="741"/>
        <v/>
      </c>
      <c r="BT1329" s="5">
        <f t="shared" si="742"/>
        <v>-4.6634834953442561E-2</v>
      </c>
      <c r="BU1329" s="3"/>
    </row>
    <row r="1330" spans="1:73" x14ac:dyDescent="0.2">
      <c r="A1330" s="1">
        <v>43619</v>
      </c>
      <c r="C1330">
        <v>0.63856882831963735</v>
      </c>
      <c r="D1330">
        <v>0.66186500857404884</v>
      </c>
      <c r="E1330">
        <v>0.64175830485913488</v>
      </c>
      <c r="F1330">
        <v>0.64177135553338649</v>
      </c>
      <c r="G1330">
        <v>0.66950500650768019</v>
      </c>
      <c r="H1330">
        <v>0.66286951021577512</v>
      </c>
      <c r="I1330">
        <v>0.64504950308150943</v>
      </c>
      <c r="J1330">
        <v>0.67040838902753574</v>
      </c>
      <c r="M1330">
        <f>'[1]CAC_SWISS (-SP-NIKKEI-DAX)'!AC1415</f>
        <v>0</v>
      </c>
      <c r="N1330">
        <f>'[1]CAC_SWISS_SP (-NIKKEI-DAX)'!AD1415</f>
        <v>0</v>
      </c>
      <c r="O1330">
        <f>'[1]CAC_SWISS_DAX (-SP-NIKKEI)'!AD1415</f>
        <v>1</v>
      </c>
      <c r="P1330">
        <f>'[1]CAC_SWISS_NIKKEI (-SP-DAX)'!AD1415</f>
        <v>1</v>
      </c>
      <c r="Q1330">
        <f>'[1]CAC_SWISS_DAX_SP (-NIKKEI)'!AF1415</f>
        <v>0</v>
      </c>
      <c r="R1330">
        <f>'[1]CAC_SWISS_SP_NIKKEI (-DAX)'!AF1415</f>
        <v>0</v>
      </c>
      <c r="S1330">
        <f>'[1]CAC_SWISS_DAX_NIKKEI (-SP)'!AF1415</f>
        <v>1</v>
      </c>
      <c r="V1330" t="str">
        <f t="shared" si="751"/>
        <v>BASE</v>
      </c>
      <c r="W1330" t="str">
        <f t="shared" si="752"/>
        <v>BASE+SP</v>
      </c>
      <c r="X1330" t="str">
        <f t="shared" si="753"/>
        <v/>
      </c>
      <c r="Y1330" t="str">
        <f t="shared" si="754"/>
        <v/>
      </c>
      <c r="Z1330" s="2" t="str">
        <f t="shared" si="755"/>
        <v>- NIKKEI</v>
      </c>
      <c r="AA1330" s="2" t="str">
        <f t="shared" si="765"/>
        <v>- DAX</v>
      </c>
      <c r="AB1330" s="2" t="str">
        <f t="shared" si="743"/>
        <v/>
      </c>
      <c r="AE1330">
        <f t="shared" si="744"/>
        <v>0.63856882831963735</v>
      </c>
      <c r="AF1330">
        <f t="shared" si="745"/>
        <v>0.66186500857404884</v>
      </c>
      <c r="AG1330" t="str">
        <f t="shared" si="746"/>
        <v/>
      </c>
      <c r="AH1330" t="str">
        <f t="shared" si="747"/>
        <v/>
      </c>
      <c r="AI1330">
        <f t="shared" si="748"/>
        <v>0.66950500650768019</v>
      </c>
      <c r="AJ1330">
        <f t="shared" si="749"/>
        <v>0.66286951021577512</v>
      </c>
      <c r="AK1330" t="str">
        <f t="shared" si="750"/>
        <v/>
      </c>
      <c r="AM1330" t="str">
        <f t="shared" si="756"/>
        <v>BASE</v>
      </c>
      <c r="AN1330" t="str" cm="1">
        <f t="array" ref="AN1330">IF(AM1330="",_xlfn.IFS(AF1330=MAX(AF1330:AH1330),"SP",AG1330=MAX(AF1330:AH1330),"DAX",AH1330=MAX(AF1330:AH1330),"NIKKEI",MAX(AF1330:AH1330)=0,""),"")</f>
        <v/>
      </c>
      <c r="AO1330" t="str" cm="1">
        <f t="array" ref="AO1330">IF(AM1330="BASE","",IF(MAX(AF1330:AH1330)=0,_xlfn.IFS(AI1330=MAX(AI1330:AK1330),"SP&amp;DAX",AJ1330=MAX(AI1330:AK1330),"SP&amp;NIKKEI",AK1330=MAX(AI1330:AK1330),"DAX&amp;NIKKEI"),""))</f>
        <v/>
      </c>
      <c r="AQ1330" s="3">
        <f t="shared" si="757"/>
        <v>43619</v>
      </c>
      <c r="AR1330" cm="1">
        <f t="array" ref="AR1330">IF(AM1330="BASE",AE1330,_xlfn.IFS(AN1330="DAX",AG1330,AN1330="NIKKEI",AH1330,AN1330="SP",AF1330,AN1330="",MAX(AI1330:AK1330)))</f>
        <v>0.63856882831963735</v>
      </c>
      <c r="AS1330" s="4">
        <f t="shared" si="729"/>
        <v>0.64628099559124097</v>
      </c>
      <c r="AT1330" s="4">
        <f t="shared" si="730"/>
        <v>0.6898795927355923</v>
      </c>
      <c r="AU1330" s="4">
        <f t="shared" si="731"/>
        <v>5.5246919151422894E-4</v>
      </c>
      <c r="AV1330" s="4">
        <f t="shared" si="732"/>
        <v>3.5791405598334975E-3</v>
      </c>
      <c r="AW1330" s="4">
        <f t="shared" si="733"/>
        <v>0.15435805950575185</v>
      </c>
      <c r="AX1330" s="4">
        <f t="shared" si="734"/>
        <v>1.9316784384114005E-2</v>
      </c>
      <c r="AY1330" s="4">
        <f t="shared" si="735"/>
        <v>1.1261870641598261E-2</v>
      </c>
      <c r="AZ1330" s="4">
        <f t="shared" si="736"/>
        <v>-3.8713459363766858</v>
      </c>
      <c r="BA1330" s="6" t="str">
        <f t="shared" si="737"/>
        <v>WEAKEN</v>
      </c>
      <c r="BB1330" s="4">
        <f t="shared" si="738"/>
        <v>0</v>
      </c>
      <c r="BC1330" s="4">
        <f t="shared" si="739"/>
        <v>0.60295548643614738</v>
      </c>
      <c r="BD1330" s="4">
        <f t="shared" si="740"/>
        <v>0.77882552653643133</v>
      </c>
      <c r="BE1330" s="4">
        <f t="shared" si="758"/>
        <v>0.05</v>
      </c>
      <c r="BF1330" s="4" t="str">
        <f t="shared" si="759"/>
        <v/>
      </c>
      <c r="BG1330" s="4" t="str">
        <f t="shared" si="760"/>
        <v/>
      </c>
      <c r="BH1330" s="4" t="str">
        <f t="shared" si="761"/>
        <v/>
      </c>
      <c r="BI1330" s="4" t="str">
        <f t="shared" si="762"/>
        <v/>
      </c>
      <c r="BJ1330" s="4" t="str">
        <f t="shared" si="763"/>
        <v/>
      </c>
      <c r="BK1330" s="4" t="str">
        <f t="shared" si="764"/>
        <v/>
      </c>
      <c r="BS1330" s="3" t="str">
        <f t="shared" si="741"/>
        <v/>
      </c>
      <c r="BT1330" s="5">
        <f t="shared" si="742"/>
        <v>-4.3598597144351325E-2</v>
      </c>
      <c r="BU1330" s="3"/>
    </row>
    <row r="1331" spans="1:73" x14ac:dyDescent="0.2">
      <c r="A1331" s="1">
        <v>43620</v>
      </c>
      <c r="C1331">
        <v>0.64546385447402443</v>
      </c>
      <c r="D1331">
        <v>0.66331576832892514</v>
      </c>
      <c r="E1331">
        <v>0.6486385958414902</v>
      </c>
      <c r="F1331">
        <v>0.64801182933979051</v>
      </c>
      <c r="G1331">
        <v>0.67266309869741847</v>
      </c>
      <c r="H1331">
        <v>0.66439051859760967</v>
      </c>
      <c r="I1331">
        <v>0.65119361932243114</v>
      </c>
      <c r="J1331">
        <v>0.67351477472589316</v>
      </c>
      <c r="M1331">
        <f>'[1]CAC_SWISS (-SP-NIKKEI-DAX)'!AC1416</f>
        <v>0</v>
      </c>
      <c r="N1331">
        <f>'[1]CAC_SWISS_SP (-NIKKEI-DAX)'!AD1416</f>
        <v>0</v>
      </c>
      <c r="O1331">
        <f>'[1]CAC_SWISS_DAX (-SP-NIKKEI)'!AD1416</f>
        <v>0</v>
      </c>
      <c r="P1331">
        <f>'[1]CAC_SWISS_NIKKEI (-SP-DAX)'!AD1416</f>
        <v>1</v>
      </c>
      <c r="Q1331">
        <f>'[1]CAC_SWISS_DAX_SP (-NIKKEI)'!AF1416</f>
        <v>0</v>
      </c>
      <c r="R1331">
        <f>'[1]CAC_SWISS_SP_NIKKEI (-DAX)'!AF1416</f>
        <v>0</v>
      </c>
      <c r="S1331">
        <f>'[1]CAC_SWISS_DAX_NIKKEI (-SP)'!AF1416</f>
        <v>1</v>
      </c>
      <c r="V1331" t="str">
        <f t="shared" si="751"/>
        <v>BASE</v>
      </c>
      <c r="W1331" t="str">
        <f t="shared" si="752"/>
        <v>BASE+SP</v>
      </c>
      <c r="X1331" t="str">
        <f t="shared" si="753"/>
        <v>BASE+DAX</v>
      </c>
      <c r="Y1331" t="str">
        <f t="shared" si="754"/>
        <v/>
      </c>
      <c r="Z1331" s="2" t="str">
        <f t="shared" si="755"/>
        <v>- NIKKEI</v>
      </c>
      <c r="AA1331" s="2" t="str">
        <f t="shared" si="765"/>
        <v>- DAX</v>
      </c>
      <c r="AB1331" s="2" t="str">
        <f t="shared" si="743"/>
        <v/>
      </c>
      <c r="AE1331">
        <f t="shared" si="744"/>
        <v>0.64546385447402443</v>
      </c>
      <c r="AF1331">
        <f t="shared" si="745"/>
        <v>0.66331576832892514</v>
      </c>
      <c r="AG1331">
        <f t="shared" si="746"/>
        <v>0.6486385958414902</v>
      </c>
      <c r="AH1331" t="str">
        <f t="shared" si="747"/>
        <v/>
      </c>
      <c r="AI1331">
        <f t="shared" si="748"/>
        <v>0.67266309869741847</v>
      </c>
      <c r="AJ1331">
        <f t="shared" si="749"/>
        <v>0.66439051859760967</v>
      </c>
      <c r="AK1331" t="str">
        <f t="shared" si="750"/>
        <v/>
      </c>
      <c r="AM1331" t="str">
        <f t="shared" si="756"/>
        <v>BASE</v>
      </c>
      <c r="AN1331" t="str" cm="1">
        <f t="array" ref="AN1331">IF(AM1331="",_xlfn.IFS(AF1331=MAX(AF1331:AH1331),"SP",AG1331=MAX(AF1331:AH1331),"DAX",AH1331=MAX(AF1331:AH1331),"NIKKEI",MAX(AF1331:AH1331)=0,""),"")</f>
        <v/>
      </c>
      <c r="AO1331" t="str" cm="1">
        <f t="array" ref="AO1331">IF(AM1331="BASE","",IF(MAX(AF1331:AH1331)=0,_xlfn.IFS(AI1331=MAX(AI1331:AK1331),"SP&amp;DAX",AJ1331=MAX(AI1331:AK1331),"SP&amp;NIKKEI",AK1331=MAX(AI1331:AK1331),"DAX&amp;NIKKEI"),""))</f>
        <v/>
      </c>
      <c r="AQ1331" s="3">
        <f t="shared" si="757"/>
        <v>43620</v>
      </c>
      <c r="AR1331" cm="1">
        <f t="array" ref="AR1331">IF(AM1331="BASE",AE1331,_xlfn.IFS(AN1331="DAX",AG1331,AN1331="NIKKEI",AH1331,AN1331="SP",AF1331,AN1331="",MAX(AI1331:AK1331)))</f>
        <v>0.64546385447402443</v>
      </c>
      <c r="AS1331" s="4">
        <f t="shared" si="729"/>
        <v>0.64747554640496341</v>
      </c>
      <c r="AT1331" s="4">
        <f t="shared" si="730"/>
        <v>0.6874178399104135</v>
      </c>
      <c r="AU1331" s="4">
        <f t="shared" si="731"/>
        <v>5.3285952341955163E-4</v>
      </c>
      <c r="AV1331" s="4">
        <f t="shared" si="732"/>
        <v>3.5469194777106323E-3</v>
      </c>
      <c r="AW1331" s="4">
        <f t="shared" si="733"/>
        <v>0.15023163812094406</v>
      </c>
      <c r="AX1331" s="4">
        <f t="shared" si="734"/>
        <v>1.9222550879483671E-2</v>
      </c>
      <c r="AY1331" s="4">
        <f t="shared" si="735"/>
        <v>1.1145597422128966E-2</v>
      </c>
      <c r="AZ1331" s="4">
        <f t="shared" si="736"/>
        <v>-3.5836834933717308</v>
      </c>
      <c r="BA1331" s="6" t="str">
        <f t="shared" si="737"/>
        <v>WEAKEN</v>
      </c>
      <c r="BB1331" s="4">
        <f t="shared" si="738"/>
        <v>0</v>
      </c>
      <c r="BC1331" s="4">
        <f t="shared" si="739"/>
        <v>0.60295548643614738</v>
      </c>
      <c r="BD1331" s="4">
        <f t="shared" si="740"/>
        <v>0.77882552653643133</v>
      </c>
      <c r="BE1331" s="4">
        <f t="shared" si="758"/>
        <v>0.05</v>
      </c>
      <c r="BF1331" s="4" t="str">
        <f t="shared" si="759"/>
        <v/>
      </c>
      <c r="BG1331" s="4" t="str">
        <f t="shared" si="760"/>
        <v/>
      </c>
      <c r="BH1331" s="4" t="str">
        <f t="shared" si="761"/>
        <v/>
      </c>
      <c r="BI1331" s="4" t="str">
        <f t="shared" si="762"/>
        <v/>
      </c>
      <c r="BJ1331" s="4" t="str">
        <f t="shared" si="763"/>
        <v/>
      </c>
      <c r="BK1331" s="4" t="str">
        <f t="shared" si="764"/>
        <v/>
      </c>
      <c r="BS1331" s="3" t="str">
        <f t="shared" si="741"/>
        <v/>
      </c>
      <c r="BT1331" s="5">
        <f t="shared" si="742"/>
        <v>-3.9942293505450088E-2</v>
      </c>
      <c r="BU1331" s="3"/>
    </row>
    <row r="1332" spans="1:73" x14ac:dyDescent="0.2">
      <c r="A1332" s="1">
        <v>43621</v>
      </c>
      <c r="C1332">
        <v>0.63048449011863583</v>
      </c>
      <c r="D1332">
        <v>0.65645439549375795</v>
      </c>
      <c r="E1332">
        <v>0.6332295934336335</v>
      </c>
      <c r="F1332">
        <v>0.63450416080252248</v>
      </c>
      <c r="G1332">
        <v>0.66580509544530087</v>
      </c>
      <c r="H1332">
        <v>0.65809671651668655</v>
      </c>
      <c r="I1332">
        <v>0.6370812182203599</v>
      </c>
      <c r="J1332">
        <v>0.66697800188226652</v>
      </c>
      <c r="M1332">
        <f>'[1]CAC_SWISS (-SP-NIKKEI-DAX)'!AC1417</f>
        <v>1</v>
      </c>
      <c r="N1332">
        <f>'[1]CAC_SWISS_SP (-NIKKEI-DAX)'!AD1417</f>
        <v>0</v>
      </c>
      <c r="O1332">
        <f>'[1]CAC_SWISS_DAX (-SP-NIKKEI)'!AD1417</f>
        <v>1</v>
      </c>
      <c r="P1332">
        <f>'[1]CAC_SWISS_NIKKEI (-SP-DAX)'!AD1417</f>
        <v>1</v>
      </c>
      <c r="Q1332">
        <f>'[1]CAC_SWISS_DAX_SP (-NIKKEI)'!AF1417</f>
        <v>0</v>
      </c>
      <c r="R1332">
        <f>'[1]CAC_SWISS_SP_NIKKEI (-DAX)'!AF1417</f>
        <v>0</v>
      </c>
      <c r="S1332">
        <f>'[1]CAC_SWISS_DAX_NIKKEI (-SP)'!AF1417</f>
        <v>1</v>
      </c>
      <c r="V1332" t="str">
        <f t="shared" si="751"/>
        <v/>
      </c>
      <c r="W1332" t="str">
        <f t="shared" si="752"/>
        <v>BASE+SP</v>
      </c>
      <c r="X1332" t="str">
        <f t="shared" si="753"/>
        <v/>
      </c>
      <c r="Y1332" t="str">
        <f t="shared" si="754"/>
        <v/>
      </c>
      <c r="Z1332" s="2" t="str">
        <f t="shared" si="755"/>
        <v>- NIKKEI</v>
      </c>
      <c r="AA1332" s="2" t="str">
        <f t="shared" si="765"/>
        <v>- DAX</v>
      </c>
      <c r="AB1332" s="2" t="str">
        <f t="shared" si="743"/>
        <v/>
      </c>
      <c r="AE1332" t="str">
        <f t="shared" si="744"/>
        <v/>
      </c>
      <c r="AF1332">
        <f t="shared" si="745"/>
        <v>0.65645439549375795</v>
      </c>
      <c r="AG1332" t="str">
        <f t="shared" si="746"/>
        <v/>
      </c>
      <c r="AH1332" t="str">
        <f t="shared" si="747"/>
        <v/>
      </c>
      <c r="AI1332">
        <f t="shared" si="748"/>
        <v>0.66580509544530087</v>
      </c>
      <c r="AJ1332">
        <f t="shared" si="749"/>
        <v>0.65809671651668655</v>
      </c>
      <c r="AK1332" t="str">
        <f t="shared" si="750"/>
        <v/>
      </c>
      <c r="AM1332" t="str">
        <f t="shared" si="756"/>
        <v/>
      </c>
      <c r="AN1332" t="str" cm="1">
        <f t="array" ref="AN1332">IF(AM1332="",_xlfn.IFS(AF1332=MAX(AF1332:AH1332),"SP",AG1332=MAX(AF1332:AH1332),"DAX",AH1332=MAX(AF1332:AH1332),"NIKKEI",MAX(AF1332:AH1332)=0,""),"")</f>
        <v>SP</v>
      </c>
      <c r="AO1332" t="str" cm="1">
        <f t="array" ref="AO1332">IF(AM1332="BASE","",IF(MAX(AF1332:AH1332)=0,_xlfn.IFS(AI1332=MAX(AI1332:AK1332),"SP&amp;DAX",AJ1332=MAX(AI1332:AK1332),"SP&amp;NIKKEI",AK1332=MAX(AI1332:AK1332),"DAX&amp;NIKKEI"),""))</f>
        <v/>
      </c>
      <c r="AQ1332" s="3">
        <f t="shared" si="757"/>
        <v>43621</v>
      </c>
      <c r="AR1332" cm="1">
        <f t="array" ref="AR1332">IF(AM1332="BASE",AE1332,_xlfn.IFS(AN1332="DAX",AG1332,AN1332="NIKKEI",AH1332,AN1332="SP",AF1332,AN1332="",MAX(AI1332:AK1332)))</f>
        <v>0.65645439549375795</v>
      </c>
      <c r="AS1332" s="4">
        <f t="shared" si="729"/>
        <v>0.65358270692221909</v>
      </c>
      <c r="AT1332" s="4">
        <f t="shared" si="730"/>
        <v>0.68417151531136677</v>
      </c>
      <c r="AU1332" s="4">
        <f t="shared" si="731"/>
        <v>1.9885845661085606E-4</v>
      </c>
      <c r="AV1332" s="4">
        <f t="shared" si="732"/>
        <v>3.6082271281093264E-3</v>
      </c>
      <c r="AW1332" s="4">
        <f t="shared" si="733"/>
        <v>5.5112510812215923E-2</v>
      </c>
      <c r="AX1332" s="4">
        <f t="shared" si="734"/>
        <v>1.9222446759480927E-2</v>
      </c>
      <c r="AY1332" s="4">
        <f t="shared" si="735"/>
        <v>9.5942893547814236E-3</v>
      </c>
      <c r="AZ1332" s="4">
        <f t="shared" si="736"/>
        <v>-3.1882307545689561</v>
      </c>
      <c r="BA1332" s="6" t="str">
        <f t="shared" si="737"/>
        <v>WEAKEN</v>
      </c>
      <c r="BB1332" s="4">
        <f t="shared" si="738"/>
        <v>0</v>
      </c>
      <c r="BC1332" s="4">
        <f t="shared" si="739"/>
        <v>0.60295548643614738</v>
      </c>
      <c r="BD1332" s="4">
        <f t="shared" si="740"/>
        <v>0.77882552653643133</v>
      </c>
      <c r="BE1332" s="4" t="str">
        <f t="shared" si="758"/>
        <v/>
      </c>
      <c r="BF1332" s="4" t="str">
        <f t="shared" si="759"/>
        <v/>
      </c>
      <c r="BG1332" s="4">
        <f t="shared" si="760"/>
        <v>0.3</v>
      </c>
      <c r="BH1332" s="4" t="str">
        <f t="shared" si="761"/>
        <v/>
      </c>
      <c r="BI1332" s="4" t="str">
        <f t="shared" si="762"/>
        <v/>
      </c>
      <c r="BJ1332" s="4" t="str">
        <f t="shared" si="763"/>
        <v/>
      </c>
      <c r="BK1332" s="4" t="str">
        <f t="shared" si="764"/>
        <v/>
      </c>
      <c r="BS1332" s="3" t="str">
        <f t="shared" si="741"/>
        <v/>
      </c>
      <c r="BT1332" s="5">
        <f t="shared" si="742"/>
        <v>-3.0588808389147681E-2</v>
      </c>
      <c r="BU1332" s="3"/>
    </row>
    <row r="1333" spans="1:73" x14ac:dyDescent="0.2">
      <c r="A1333" s="1">
        <v>43622</v>
      </c>
      <c r="C1333">
        <v>0.61623997212858539</v>
      </c>
      <c r="D1333">
        <v>0.64897211492967111</v>
      </c>
      <c r="E1333">
        <v>0.61899769626206957</v>
      </c>
      <c r="F1333">
        <v>0.62036338673058344</v>
      </c>
      <c r="G1333">
        <v>0.65910424491640052</v>
      </c>
      <c r="H1333">
        <v>0.65044503775288887</v>
      </c>
      <c r="I1333">
        <v>0.62296436479291672</v>
      </c>
      <c r="J1333">
        <v>0.66013807695297222</v>
      </c>
      <c r="M1333">
        <f>'[1]CAC_SWISS (-SP-NIKKEI-DAX)'!AC1418</f>
        <v>1</v>
      </c>
      <c r="N1333">
        <f>'[1]CAC_SWISS_SP (-NIKKEI-DAX)'!AD1418</f>
        <v>0</v>
      </c>
      <c r="O1333">
        <f>'[1]CAC_SWISS_DAX (-SP-NIKKEI)'!AD1418</f>
        <v>1</v>
      </c>
      <c r="P1333">
        <f>'[1]CAC_SWISS_NIKKEI (-SP-DAX)'!AD1418</f>
        <v>1</v>
      </c>
      <c r="Q1333">
        <f>'[1]CAC_SWISS_DAX_SP (-NIKKEI)'!AF1418</f>
        <v>0</v>
      </c>
      <c r="R1333">
        <f>'[1]CAC_SWISS_SP_NIKKEI (-DAX)'!AF1418</f>
        <v>0</v>
      </c>
      <c r="S1333">
        <f>'[1]CAC_SWISS_DAX_NIKKEI (-SP)'!AF1418</f>
        <v>1</v>
      </c>
      <c r="V1333" t="str">
        <f t="shared" si="751"/>
        <v/>
      </c>
      <c r="W1333" t="str">
        <f t="shared" si="752"/>
        <v>BASE+SP</v>
      </c>
      <c r="X1333" t="str">
        <f t="shared" si="753"/>
        <v/>
      </c>
      <c r="Y1333" t="str">
        <f t="shared" si="754"/>
        <v/>
      </c>
      <c r="Z1333" s="2" t="str">
        <f t="shared" si="755"/>
        <v>- NIKKEI</v>
      </c>
      <c r="AA1333" s="2" t="str">
        <f t="shared" si="765"/>
        <v>- DAX</v>
      </c>
      <c r="AB1333" s="2" t="str">
        <f t="shared" si="743"/>
        <v/>
      </c>
      <c r="AE1333" t="str">
        <f t="shared" si="744"/>
        <v/>
      </c>
      <c r="AF1333">
        <f t="shared" si="745"/>
        <v>0.64897211492967111</v>
      </c>
      <c r="AG1333" t="str">
        <f t="shared" si="746"/>
        <v/>
      </c>
      <c r="AH1333" t="str">
        <f t="shared" si="747"/>
        <v/>
      </c>
      <c r="AI1333">
        <f t="shared" si="748"/>
        <v>0.65910424491640052</v>
      </c>
      <c r="AJ1333">
        <f t="shared" si="749"/>
        <v>0.65044503775288887</v>
      </c>
      <c r="AK1333" t="str">
        <f t="shared" si="750"/>
        <v/>
      </c>
      <c r="AM1333" t="str">
        <f t="shared" si="756"/>
        <v/>
      </c>
      <c r="AN1333" t="str" cm="1">
        <f t="array" ref="AN1333">IF(AM1333="",_xlfn.IFS(AF1333=MAX(AF1333:AH1333),"SP",AG1333=MAX(AF1333:AH1333),"DAX",AH1333=MAX(AF1333:AH1333),"NIKKEI",MAX(AF1333:AH1333)=0,""),"")</f>
        <v>SP</v>
      </c>
      <c r="AO1333" t="str" cm="1">
        <f t="array" ref="AO1333">IF(AM1333="BASE","",IF(MAX(AF1333:AH1333)=0,_xlfn.IFS(AI1333=MAX(AI1333:AK1333),"SP&amp;DAX",AJ1333=MAX(AI1333:AK1333),"SP&amp;NIKKEI",AK1333=MAX(AI1333:AK1333),"DAX&amp;NIKKEI"),""))</f>
        <v/>
      </c>
      <c r="AQ1333" s="3">
        <f t="shared" si="757"/>
        <v>43622</v>
      </c>
      <c r="AR1333" cm="1">
        <f t="array" ref="AR1333">IF(AM1333="BASE",AE1333,_xlfn.IFS(AN1333="DAX",AG1333,AN1333="NIKKEI",AH1333,AN1333="SP",AF1333,AN1333="",MAX(AI1333:AK1333)))</f>
        <v>0.64897211492967111</v>
      </c>
      <c r="AS1333" s="4">
        <f t="shared" si="729"/>
        <v>0.65320324400683705</v>
      </c>
      <c r="AT1333" s="4">
        <f t="shared" si="730"/>
        <v>0.68206298098689411</v>
      </c>
      <c r="AU1333" s="4">
        <f t="shared" si="731"/>
        <v>2.0098643906930742E-4</v>
      </c>
      <c r="AV1333" s="4">
        <f t="shared" si="732"/>
        <v>3.5119968314776119E-3</v>
      </c>
      <c r="AW1333" s="4">
        <f t="shared" si="733"/>
        <v>5.7228536560138599E-2</v>
      </c>
      <c r="AX1333" s="4">
        <f t="shared" si="734"/>
        <v>1.8968034236979535E-2</v>
      </c>
      <c r="AY1333" s="4">
        <f t="shared" si="735"/>
        <v>9.5046609900870729E-3</v>
      </c>
      <c r="AZ1333" s="4">
        <f t="shared" si="736"/>
        <v>-3.0363773111062504</v>
      </c>
      <c r="BA1333" s="6" t="str">
        <f t="shared" si="737"/>
        <v>WEAKEN</v>
      </c>
      <c r="BB1333" s="4">
        <f t="shared" si="738"/>
        <v>0</v>
      </c>
      <c r="BC1333" s="4">
        <f t="shared" si="739"/>
        <v>0.60295548643614738</v>
      </c>
      <c r="BD1333" s="4">
        <f t="shared" si="740"/>
        <v>0.77882552653643133</v>
      </c>
      <c r="BE1333" s="4" t="str">
        <f t="shared" si="758"/>
        <v/>
      </c>
      <c r="BF1333" s="4" t="str">
        <f t="shared" si="759"/>
        <v/>
      </c>
      <c r="BG1333" s="4">
        <f t="shared" si="760"/>
        <v>0.3</v>
      </c>
      <c r="BH1333" s="4" t="str">
        <f t="shared" si="761"/>
        <v/>
      </c>
      <c r="BI1333" s="4" t="str">
        <f t="shared" si="762"/>
        <v/>
      </c>
      <c r="BJ1333" s="4" t="str">
        <f t="shared" si="763"/>
        <v/>
      </c>
      <c r="BK1333" s="4" t="str">
        <f t="shared" si="764"/>
        <v/>
      </c>
      <c r="BS1333" s="3" t="str">
        <f t="shared" si="741"/>
        <v/>
      </c>
      <c r="BT1333" s="5">
        <f t="shared" si="742"/>
        <v>-2.885973698005706E-2</v>
      </c>
      <c r="BU1333" s="3"/>
    </row>
    <row r="1334" spans="1:73" x14ac:dyDescent="0.2">
      <c r="A1334" s="1">
        <v>43623</v>
      </c>
      <c r="C1334">
        <v>0.61157575325551505</v>
      </c>
      <c r="D1334">
        <v>0.64464697960513195</v>
      </c>
      <c r="E1334">
        <v>0.61415802888967397</v>
      </c>
      <c r="F1334">
        <v>0.61573285793387245</v>
      </c>
      <c r="G1334">
        <v>0.65536592070848254</v>
      </c>
      <c r="H1334">
        <v>0.64614011160942009</v>
      </c>
      <c r="I1334">
        <v>0.61819316229886134</v>
      </c>
      <c r="J1334">
        <v>0.65641726797942579</v>
      </c>
      <c r="M1334">
        <f>'[1]CAC_SWISS (-SP-NIKKEI-DAX)'!AC1419</f>
        <v>1</v>
      </c>
      <c r="N1334">
        <f>'[1]CAC_SWISS_SP (-NIKKEI-DAX)'!AD1419</f>
        <v>0</v>
      </c>
      <c r="O1334">
        <f>'[1]CAC_SWISS_DAX (-SP-NIKKEI)'!AD1419</f>
        <v>1</v>
      </c>
      <c r="P1334">
        <f>'[1]CAC_SWISS_NIKKEI (-SP-DAX)'!AD1419</f>
        <v>1</v>
      </c>
      <c r="Q1334">
        <f>'[1]CAC_SWISS_DAX_SP (-NIKKEI)'!AF1419</f>
        <v>0</v>
      </c>
      <c r="R1334">
        <f>'[1]CAC_SWISS_SP_NIKKEI (-DAX)'!AF1419</f>
        <v>0</v>
      </c>
      <c r="S1334">
        <f>'[1]CAC_SWISS_DAX_NIKKEI (-SP)'!AF1419</f>
        <v>1</v>
      </c>
      <c r="V1334" t="str">
        <f t="shared" si="751"/>
        <v/>
      </c>
      <c r="W1334" t="str">
        <f t="shared" si="752"/>
        <v>BASE+SP</v>
      </c>
      <c r="X1334" t="str">
        <f t="shared" si="753"/>
        <v/>
      </c>
      <c r="Y1334" t="str">
        <f t="shared" si="754"/>
        <v/>
      </c>
      <c r="Z1334" s="2" t="str">
        <f t="shared" si="755"/>
        <v>- NIKKEI</v>
      </c>
      <c r="AA1334" s="2" t="str">
        <f t="shared" si="765"/>
        <v>- DAX</v>
      </c>
      <c r="AB1334" s="2" t="str">
        <f t="shared" si="743"/>
        <v/>
      </c>
      <c r="AE1334" t="str">
        <f t="shared" si="744"/>
        <v/>
      </c>
      <c r="AF1334">
        <f t="shared" si="745"/>
        <v>0.64464697960513195</v>
      </c>
      <c r="AG1334" t="str">
        <f t="shared" si="746"/>
        <v/>
      </c>
      <c r="AH1334" t="str">
        <f t="shared" si="747"/>
        <v/>
      </c>
      <c r="AI1334">
        <f t="shared" si="748"/>
        <v>0.65536592070848254</v>
      </c>
      <c r="AJ1334">
        <f t="shared" si="749"/>
        <v>0.64614011160942009</v>
      </c>
      <c r="AK1334" t="str">
        <f t="shared" si="750"/>
        <v/>
      </c>
      <c r="AM1334" t="str">
        <f t="shared" si="756"/>
        <v/>
      </c>
      <c r="AN1334" t="str" cm="1">
        <f t="array" ref="AN1334">IF(AM1334="",_xlfn.IFS(AF1334=MAX(AF1334:AH1334),"SP",AG1334=MAX(AF1334:AH1334),"DAX",AH1334=MAX(AF1334:AH1334),"NIKKEI",MAX(AF1334:AH1334)=0,""),"")</f>
        <v>SP</v>
      </c>
      <c r="AO1334" t="str" cm="1">
        <f t="array" ref="AO1334">IF(AM1334="BASE","",IF(MAX(AF1334:AH1334)=0,_xlfn.IFS(AI1334=MAX(AI1334:AK1334),"SP&amp;DAX",AJ1334=MAX(AI1334:AK1334),"SP&amp;NIKKEI",AK1334=MAX(AI1334:AK1334),"DAX&amp;NIKKEI"),""))</f>
        <v/>
      </c>
      <c r="AQ1334" s="3">
        <f t="shared" si="757"/>
        <v>43623</v>
      </c>
      <c r="AR1334" cm="1">
        <f t="array" ref="AR1334">IF(AM1334="BASE",AE1334,_xlfn.IFS(AN1334="DAX",AG1334,AN1334="NIKKEI",AH1334,AN1334="SP",AF1334,AN1334="",MAX(AI1334:AK1334)))</f>
        <v>0.64464697960513195</v>
      </c>
      <c r="AS1334" s="4">
        <f t="shared" si="729"/>
        <v>0.65127269528270559</v>
      </c>
      <c r="AT1334" s="4">
        <f t="shared" si="730"/>
        <v>0.68002123045633667</v>
      </c>
      <c r="AU1334" s="4">
        <f t="shared" si="731"/>
        <v>1.9214129296862655E-4</v>
      </c>
      <c r="AV1334" s="4">
        <f t="shared" si="732"/>
        <v>3.3705155019155791E-3</v>
      </c>
      <c r="AW1334" s="4">
        <f t="shared" si="733"/>
        <v>5.7006500299264636E-2</v>
      </c>
      <c r="AX1334" s="4">
        <f t="shared" si="734"/>
        <v>1.8581666784146793E-2</v>
      </c>
      <c r="AY1334" s="4">
        <f t="shared" si="735"/>
        <v>9.3072251146716252E-3</v>
      </c>
      <c r="AZ1334" s="4">
        <f t="shared" si="736"/>
        <v>-3.0888406393343555</v>
      </c>
      <c r="BA1334" s="6" t="str">
        <f t="shared" si="737"/>
        <v>WEAKEN</v>
      </c>
      <c r="BB1334" s="4">
        <f t="shared" si="738"/>
        <v>0</v>
      </c>
      <c r="BC1334" s="4">
        <f t="shared" si="739"/>
        <v>0.60295548643614738</v>
      </c>
      <c r="BD1334" s="4">
        <f t="shared" si="740"/>
        <v>0.77882552653643133</v>
      </c>
      <c r="BE1334" s="4" t="str">
        <f t="shared" si="758"/>
        <v/>
      </c>
      <c r="BF1334" s="4" t="str">
        <f t="shared" si="759"/>
        <v/>
      </c>
      <c r="BG1334" s="4">
        <f t="shared" si="760"/>
        <v>0.3</v>
      </c>
      <c r="BH1334" s="4" t="str">
        <f t="shared" si="761"/>
        <v/>
      </c>
      <c r="BI1334" s="4" t="str">
        <f t="shared" si="762"/>
        <v/>
      </c>
      <c r="BJ1334" s="4" t="str">
        <f t="shared" si="763"/>
        <v/>
      </c>
      <c r="BK1334" s="4" t="str">
        <f t="shared" si="764"/>
        <v/>
      </c>
      <c r="BS1334" s="3" t="str">
        <f t="shared" si="741"/>
        <v/>
      </c>
      <c r="BT1334" s="5">
        <f t="shared" si="742"/>
        <v>-2.8748535173631073E-2</v>
      </c>
      <c r="BU1334" s="3"/>
    </row>
    <row r="1335" spans="1:73" x14ac:dyDescent="0.2">
      <c r="A1335" s="1">
        <v>43626</v>
      </c>
      <c r="C1335">
        <v>0.608921474270253</v>
      </c>
      <c r="D1335">
        <v>0.64319184649973216</v>
      </c>
      <c r="E1335">
        <v>0.61234772169257634</v>
      </c>
      <c r="F1335">
        <v>0.61447817341932864</v>
      </c>
      <c r="G1335">
        <v>0.65657070961403186</v>
      </c>
      <c r="H1335">
        <v>0.64506391253111683</v>
      </c>
      <c r="I1335">
        <v>0.61729261046628736</v>
      </c>
      <c r="J1335">
        <v>0.65737060655023349</v>
      </c>
      <c r="M1335">
        <f>'[1]CAC_SWISS (-SP-NIKKEI-DAX)'!AC1420</f>
        <v>1</v>
      </c>
      <c r="N1335">
        <f>'[1]CAC_SWISS_SP (-NIKKEI-DAX)'!AD1420</f>
        <v>0</v>
      </c>
      <c r="O1335">
        <f>'[1]CAC_SWISS_DAX (-SP-NIKKEI)'!AD1420</f>
        <v>1</v>
      </c>
      <c r="P1335">
        <f>'[1]CAC_SWISS_NIKKEI (-SP-DAX)'!AD1420</f>
        <v>1</v>
      </c>
      <c r="Q1335">
        <f>'[1]CAC_SWISS_DAX_SP (-NIKKEI)'!AF1420</f>
        <v>0</v>
      </c>
      <c r="R1335">
        <f>'[1]CAC_SWISS_SP_NIKKEI (-DAX)'!AF1420</f>
        <v>0</v>
      </c>
      <c r="S1335">
        <f>'[1]CAC_SWISS_DAX_NIKKEI (-SP)'!AF1420</f>
        <v>1</v>
      </c>
      <c r="V1335" t="str">
        <f t="shared" si="751"/>
        <v/>
      </c>
      <c r="W1335" t="str">
        <f t="shared" si="752"/>
        <v>BASE+SP</v>
      </c>
      <c r="X1335" t="str">
        <f t="shared" si="753"/>
        <v/>
      </c>
      <c r="Y1335" t="str">
        <f t="shared" si="754"/>
        <v/>
      </c>
      <c r="Z1335" s="2" t="str">
        <f t="shared" si="755"/>
        <v>- NIKKEI</v>
      </c>
      <c r="AA1335" s="2" t="str">
        <f t="shared" si="765"/>
        <v>- DAX</v>
      </c>
      <c r="AB1335" s="2" t="str">
        <f t="shared" si="743"/>
        <v/>
      </c>
      <c r="AE1335" t="str">
        <f t="shared" si="744"/>
        <v/>
      </c>
      <c r="AF1335">
        <f t="shared" si="745"/>
        <v>0.64319184649973216</v>
      </c>
      <c r="AG1335" t="str">
        <f t="shared" si="746"/>
        <v/>
      </c>
      <c r="AH1335" t="str">
        <f t="shared" si="747"/>
        <v/>
      </c>
      <c r="AI1335">
        <f t="shared" si="748"/>
        <v>0.65657070961403186</v>
      </c>
      <c r="AJ1335">
        <f t="shared" si="749"/>
        <v>0.64506391253111683</v>
      </c>
      <c r="AK1335" t="str">
        <f t="shared" si="750"/>
        <v/>
      </c>
      <c r="AM1335" t="str">
        <f t="shared" si="756"/>
        <v/>
      </c>
      <c r="AN1335" t="str" cm="1">
        <f t="array" ref="AN1335">IF(AM1335="",_xlfn.IFS(AF1335=MAX(AF1335:AH1335),"SP",AG1335=MAX(AF1335:AH1335),"DAX",AH1335=MAX(AF1335:AH1335),"NIKKEI",MAX(AF1335:AH1335)=0,""),"")</f>
        <v>SP</v>
      </c>
      <c r="AO1335" t="str" cm="1">
        <f t="array" ref="AO1335">IF(AM1335="BASE","",IF(MAX(AF1335:AH1335)=0,_xlfn.IFS(AI1335=MAX(AI1335:AK1335),"SP&amp;DAX",AJ1335=MAX(AI1335:AK1335),"SP&amp;NIKKEI",AK1335=MAX(AI1335:AK1335),"DAX&amp;NIKKEI"),""))</f>
        <v/>
      </c>
      <c r="AQ1335" s="3">
        <f t="shared" si="757"/>
        <v>43626</v>
      </c>
      <c r="AR1335" cm="1">
        <f t="array" ref="AR1335">IF(AM1335="BASE",AE1335,_xlfn.IFS(AN1335="DAX",AG1335,AN1335="NIKKEI",AH1335,AN1335="SP",AF1335,AN1335="",MAX(AI1335:AK1335)))</f>
        <v>0.64319184649973216</v>
      </c>
      <c r="AS1335" s="4">
        <f t="shared" si="729"/>
        <v>0.64792158290784396</v>
      </c>
      <c r="AT1335" s="4">
        <f t="shared" si="730"/>
        <v>0.67836509012948298</v>
      </c>
      <c r="AU1335" s="4">
        <f t="shared" si="731"/>
        <v>1.1506370305035058E-4</v>
      </c>
      <c r="AV1335" s="4">
        <f t="shared" si="732"/>
        <v>3.2389932255860922E-3</v>
      </c>
      <c r="AW1335" s="4">
        <f t="shared" si="733"/>
        <v>3.5524527233158978E-2</v>
      </c>
      <c r="AX1335" s="4">
        <f t="shared" si="734"/>
        <v>1.8179919277228986E-2</v>
      </c>
      <c r="AY1335" s="4">
        <f t="shared" si="735"/>
        <v>8.7341991514252124E-3</v>
      </c>
      <c r="AZ1335" s="4">
        <f t="shared" si="736"/>
        <v>-3.4855522176490981</v>
      </c>
      <c r="BA1335" s="6" t="str">
        <f t="shared" si="737"/>
        <v>WEAKEN</v>
      </c>
      <c r="BB1335" s="4">
        <f t="shared" si="738"/>
        <v>0</v>
      </c>
      <c r="BC1335" s="4">
        <f t="shared" si="739"/>
        <v>0.60295548643614738</v>
      </c>
      <c r="BD1335" s="4">
        <f t="shared" si="740"/>
        <v>0.77882552653643133</v>
      </c>
      <c r="BE1335" s="4" t="str">
        <f t="shared" si="758"/>
        <v/>
      </c>
      <c r="BF1335" s="4" t="str">
        <f t="shared" si="759"/>
        <v/>
      </c>
      <c r="BG1335" s="4">
        <f t="shared" si="760"/>
        <v>0.3</v>
      </c>
      <c r="BH1335" s="4" t="str">
        <f t="shared" si="761"/>
        <v/>
      </c>
      <c r="BI1335" s="4" t="str">
        <f t="shared" si="762"/>
        <v/>
      </c>
      <c r="BJ1335" s="4" t="str">
        <f t="shared" si="763"/>
        <v/>
      </c>
      <c r="BK1335" s="4" t="str">
        <f t="shared" si="764"/>
        <v/>
      </c>
      <c r="BS1335" s="3" t="str">
        <f t="shared" si="741"/>
        <v/>
      </c>
      <c r="BT1335" s="5">
        <f t="shared" si="742"/>
        <v>-3.0443507221639021E-2</v>
      </c>
      <c r="BU1335" s="3"/>
    </row>
    <row r="1336" spans="1:73" x14ac:dyDescent="0.2">
      <c r="A1336" s="1">
        <v>43627</v>
      </c>
      <c r="C1336">
        <v>0.603060715773726</v>
      </c>
      <c r="D1336">
        <v>0.6399635345591661</v>
      </c>
      <c r="E1336">
        <v>0.60634074089918566</v>
      </c>
      <c r="F1336">
        <v>0.60898371849308086</v>
      </c>
      <c r="G1336">
        <v>0.65292939061032651</v>
      </c>
      <c r="H1336">
        <v>0.64205977594035057</v>
      </c>
      <c r="I1336">
        <v>0.61165173652102034</v>
      </c>
      <c r="J1336">
        <v>0.65393069092503431</v>
      </c>
      <c r="M1336">
        <f>'[1]CAC_SWISS (-SP-NIKKEI-DAX)'!AC1421</f>
        <v>1</v>
      </c>
      <c r="N1336">
        <f>'[1]CAC_SWISS_SP (-NIKKEI-DAX)'!AD1421</f>
        <v>0</v>
      </c>
      <c r="O1336">
        <f>'[1]CAC_SWISS_DAX (-SP-NIKKEI)'!AD1421</f>
        <v>1</v>
      </c>
      <c r="P1336">
        <f>'[1]CAC_SWISS_NIKKEI (-SP-DAX)'!AD1421</f>
        <v>1</v>
      </c>
      <c r="Q1336">
        <f>'[1]CAC_SWISS_DAX_SP (-NIKKEI)'!AF1421</f>
        <v>0</v>
      </c>
      <c r="R1336">
        <f>'[1]CAC_SWISS_SP_NIKKEI (-DAX)'!AF1421</f>
        <v>0</v>
      </c>
      <c r="S1336">
        <f>'[1]CAC_SWISS_DAX_NIKKEI (-SP)'!AF1421</f>
        <v>1</v>
      </c>
      <c r="V1336" t="str">
        <f t="shared" si="751"/>
        <v/>
      </c>
      <c r="W1336" t="str">
        <f t="shared" si="752"/>
        <v>BASE+SP</v>
      </c>
      <c r="X1336" t="str">
        <f t="shared" si="753"/>
        <v/>
      </c>
      <c r="Y1336" t="str">
        <f t="shared" si="754"/>
        <v/>
      </c>
      <c r="Z1336" s="2" t="str">
        <f t="shared" si="755"/>
        <v>- NIKKEI</v>
      </c>
      <c r="AA1336" s="2" t="str">
        <f t="shared" si="765"/>
        <v>- DAX</v>
      </c>
      <c r="AB1336" s="2" t="str">
        <f t="shared" si="743"/>
        <v/>
      </c>
      <c r="AE1336" t="str">
        <f t="shared" si="744"/>
        <v/>
      </c>
      <c r="AF1336">
        <f t="shared" si="745"/>
        <v>0.6399635345591661</v>
      </c>
      <c r="AG1336" t="str">
        <f t="shared" si="746"/>
        <v/>
      </c>
      <c r="AH1336" t="str">
        <f t="shared" si="747"/>
        <v/>
      </c>
      <c r="AI1336">
        <f t="shared" si="748"/>
        <v>0.65292939061032651</v>
      </c>
      <c r="AJ1336">
        <f t="shared" si="749"/>
        <v>0.64205977594035057</v>
      </c>
      <c r="AK1336" t="str">
        <f t="shared" si="750"/>
        <v/>
      </c>
      <c r="AM1336" t="str">
        <f t="shared" si="756"/>
        <v/>
      </c>
      <c r="AN1336" t="str" cm="1">
        <f t="array" ref="AN1336">IF(AM1336="",_xlfn.IFS(AF1336=MAX(AF1336:AH1336),"SP",AG1336=MAX(AF1336:AH1336),"DAX",AH1336=MAX(AF1336:AH1336),"NIKKEI",MAX(AF1336:AH1336)=0,""),"")</f>
        <v>SP</v>
      </c>
      <c r="AO1336" t="str" cm="1">
        <f t="array" ref="AO1336">IF(AM1336="BASE","",IF(MAX(AF1336:AH1336)=0,_xlfn.IFS(AI1336=MAX(AI1336:AK1336),"SP&amp;DAX",AJ1336=MAX(AI1336:AK1336),"SP&amp;NIKKEI",AK1336=MAX(AI1336:AK1336),"DAX&amp;NIKKEI"),""))</f>
        <v/>
      </c>
      <c r="AQ1336" s="3">
        <f t="shared" si="757"/>
        <v>43627</v>
      </c>
      <c r="AR1336" cm="1">
        <f t="array" ref="AR1336">IF(AM1336="BASE",AE1336,_xlfn.IFS(AN1336="DAX",AG1336,AN1336="NIKKEI",AH1336,AN1336="SP",AF1336,AN1336="",MAX(AI1336:AK1336)))</f>
        <v>0.6399635345591661</v>
      </c>
      <c r="AS1336" s="4">
        <f t="shared" si="729"/>
        <v>0.64515138175033981</v>
      </c>
      <c r="AT1336" s="4">
        <f t="shared" si="730"/>
        <v>0.67641057152785489</v>
      </c>
      <c r="AU1336" s="4">
        <f t="shared" si="731"/>
        <v>7.0259959173194137E-5</v>
      </c>
      <c r="AV1336" s="4">
        <f t="shared" si="732"/>
        <v>3.0828683524899746E-3</v>
      </c>
      <c r="AW1336" s="4">
        <f t="shared" si="733"/>
        <v>2.2790450690651935E-2</v>
      </c>
      <c r="AX1336" s="4">
        <f t="shared" si="734"/>
        <v>1.771573753345532E-2</v>
      </c>
      <c r="AY1336" s="4">
        <f t="shared" si="735"/>
        <v>8.2875426374238882E-3</v>
      </c>
      <c r="AZ1336" s="4">
        <f t="shared" si="736"/>
        <v>-3.7718285316999256</v>
      </c>
      <c r="BA1336" s="6" t="str">
        <f t="shared" si="737"/>
        <v>WEAKEN</v>
      </c>
      <c r="BB1336" s="4">
        <f t="shared" si="738"/>
        <v>0</v>
      </c>
      <c r="BC1336" s="4">
        <f t="shared" si="739"/>
        <v>0.60295548643614738</v>
      </c>
      <c r="BD1336" s="4">
        <f t="shared" si="740"/>
        <v>0.77882552653643133</v>
      </c>
      <c r="BE1336" s="4" t="str">
        <f t="shared" si="758"/>
        <v/>
      </c>
      <c r="BF1336" s="4" t="str">
        <f t="shared" si="759"/>
        <v/>
      </c>
      <c r="BG1336" s="4">
        <f t="shared" si="760"/>
        <v>0.3</v>
      </c>
      <c r="BH1336" s="4" t="str">
        <f t="shared" si="761"/>
        <v/>
      </c>
      <c r="BI1336" s="4" t="str">
        <f t="shared" si="762"/>
        <v/>
      </c>
      <c r="BJ1336" s="4" t="str">
        <f t="shared" si="763"/>
        <v/>
      </c>
      <c r="BK1336" s="4" t="str">
        <f t="shared" si="764"/>
        <v/>
      </c>
      <c r="BS1336" s="3" t="str">
        <f t="shared" si="741"/>
        <v/>
      </c>
      <c r="BT1336" s="5">
        <f t="shared" si="742"/>
        <v>-3.1259189777515073E-2</v>
      </c>
      <c r="BU1336" s="3"/>
    </row>
    <row r="1337" spans="1:73" x14ac:dyDescent="0.2">
      <c r="A1337" s="1">
        <v>43628</v>
      </c>
      <c r="C1337">
        <v>0.61242359413652736</v>
      </c>
      <c r="D1337">
        <v>0.65494833783151085</v>
      </c>
      <c r="E1337">
        <v>0.61523552504829748</v>
      </c>
      <c r="F1337">
        <v>0.62329908384407506</v>
      </c>
      <c r="G1337">
        <v>0.66768886924486803</v>
      </c>
      <c r="H1337">
        <v>0.66115479320452564</v>
      </c>
      <c r="I1337">
        <v>0.62518228857284908</v>
      </c>
      <c r="J1337">
        <v>0.67180886884885449</v>
      </c>
      <c r="M1337">
        <f>'[1]CAC_SWISS (-SP-NIKKEI-DAX)'!AC1422</f>
        <v>1</v>
      </c>
      <c r="N1337">
        <f>'[1]CAC_SWISS_SP (-NIKKEI-DAX)'!AD1422</f>
        <v>0</v>
      </c>
      <c r="O1337">
        <f>'[1]CAC_SWISS_DAX (-SP-NIKKEI)'!AD1422</f>
        <v>1</v>
      </c>
      <c r="P1337">
        <f>'[1]CAC_SWISS_NIKKEI (-SP-DAX)'!AD1422</f>
        <v>1</v>
      </c>
      <c r="Q1337">
        <f>'[1]CAC_SWISS_DAX_SP (-NIKKEI)'!AF1422</f>
        <v>0</v>
      </c>
      <c r="R1337">
        <f>'[1]CAC_SWISS_SP_NIKKEI (-DAX)'!AF1422</f>
        <v>0</v>
      </c>
      <c r="S1337">
        <f>'[1]CAC_SWISS_DAX_NIKKEI (-SP)'!AF1422</f>
        <v>1</v>
      </c>
      <c r="V1337" t="str">
        <f t="shared" si="751"/>
        <v/>
      </c>
      <c r="W1337" t="str">
        <f t="shared" si="752"/>
        <v>BASE+SP</v>
      </c>
      <c r="X1337" t="str">
        <f t="shared" si="753"/>
        <v/>
      </c>
      <c r="Y1337" t="str">
        <f t="shared" si="754"/>
        <v/>
      </c>
      <c r="Z1337" s="2" t="str">
        <f t="shared" si="755"/>
        <v>- NIKKEI</v>
      </c>
      <c r="AA1337" s="2" t="str">
        <f t="shared" si="765"/>
        <v>- DAX</v>
      </c>
      <c r="AB1337" s="2" t="str">
        <f t="shared" si="743"/>
        <v/>
      </c>
      <c r="AE1337" t="str">
        <f t="shared" si="744"/>
        <v/>
      </c>
      <c r="AF1337">
        <f t="shared" si="745"/>
        <v>0.65494833783151085</v>
      </c>
      <c r="AG1337" t="str">
        <f t="shared" si="746"/>
        <v/>
      </c>
      <c r="AH1337" t="str">
        <f t="shared" si="747"/>
        <v/>
      </c>
      <c r="AI1337">
        <f t="shared" si="748"/>
        <v>0.66768886924486803</v>
      </c>
      <c r="AJ1337">
        <f t="shared" si="749"/>
        <v>0.66115479320452564</v>
      </c>
      <c r="AK1337" t="str">
        <f t="shared" si="750"/>
        <v/>
      </c>
      <c r="AM1337" t="str">
        <f t="shared" si="756"/>
        <v/>
      </c>
      <c r="AN1337" t="str" cm="1">
        <f t="array" ref="AN1337">IF(AM1337="",_xlfn.IFS(AF1337=MAX(AF1337:AH1337),"SP",AG1337=MAX(AF1337:AH1337),"DAX",AH1337=MAX(AF1337:AH1337),"NIKKEI",MAX(AF1337:AH1337)=0,""),"")</f>
        <v>SP</v>
      </c>
      <c r="AO1337" t="str" cm="1">
        <f t="array" ref="AO1337">IF(AM1337="BASE","",IF(MAX(AF1337:AH1337)=0,_xlfn.IFS(AI1337=MAX(AI1337:AK1337),"SP&amp;DAX",AJ1337=MAX(AI1337:AK1337),"SP&amp;NIKKEI",AK1337=MAX(AI1337:AK1337),"DAX&amp;NIKKEI"),""))</f>
        <v/>
      </c>
      <c r="AQ1337" s="3">
        <f t="shared" si="757"/>
        <v>43628</v>
      </c>
      <c r="AR1337" cm="1">
        <f t="array" ref="AR1337">IF(AM1337="BASE",AE1337,_xlfn.IFS(AN1337="DAX",AG1337,AN1337="NIKKEI",AH1337,AN1337="SP",AF1337,AN1337="",MAX(AI1337:AK1337)))</f>
        <v>0.65494833783151085</v>
      </c>
      <c r="AS1337" s="4">
        <f t="shared" si="729"/>
        <v>0.64452627401288731</v>
      </c>
      <c r="AT1337" s="4">
        <f t="shared" si="730"/>
        <v>0.67436818168441737</v>
      </c>
      <c r="AU1337" s="4">
        <f t="shared" si="731"/>
        <v>5.1874778487298332E-5</v>
      </c>
      <c r="AV1337" s="4">
        <f t="shared" si="732"/>
        <v>2.9291898345877149E-3</v>
      </c>
      <c r="AW1337" s="4">
        <f t="shared" si="733"/>
        <v>1.7709599382997904E-2</v>
      </c>
      <c r="AX1337" s="4">
        <f t="shared" si="734"/>
        <v>1.7260509536242693E-2</v>
      </c>
      <c r="AY1337" s="4">
        <f t="shared" si="735"/>
        <v>7.985691863607319E-3</v>
      </c>
      <c r="AZ1337" s="4">
        <f t="shared" si="736"/>
        <v>-3.7369220076630638</v>
      </c>
      <c r="BA1337" s="6" t="str">
        <f t="shared" si="737"/>
        <v>WEAKEN</v>
      </c>
      <c r="BB1337" s="4">
        <f t="shared" si="738"/>
        <v>0</v>
      </c>
      <c r="BC1337" s="4">
        <f t="shared" si="739"/>
        <v>0.60295548643614738</v>
      </c>
      <c r="BD1337" s="4">
        <f t="shared" si="740"/>
        <v>0.77882552653643133</v>
      </c>
      <c r="BE1337" s="4" t="str">
        <f t="shared" si="758"/>
        <v/>
      </c>
      <c r="BF1337" s="4" t="str">
        <f t="shared" si="759"/>
        <v/>
      </c>
      <c r="BG1337" s="4">
        <f t="shared" si="760"/>
        <v>0.3</v>
      </c>
      <c r="BH1337" s="4" t="str">
        <f t="shared" si="761"/>
        <v/>
      </c>
      <c r="BI1337" s="4" t="str">
        <f t="shared" si="762"/>
        <v/>
      </c>
      <c r="BJ1337" s="4" t="str">
        <f t="shared" si="763"/>
        <v/>
      </c>
      <c r="BK1337" s="4" t="str">
        <f t="shared" si="764"/>
        <v/>
      </c>
      <c r="BS1337" s="3" t="str">
        <f t="shared" si="741"/>
        <v/>
      </c>
      <c r="BT1337" s="5">
        <f t="shared" si="742"/>
        <v>-2.9841907671530055E-2</v>
      </c>
      <c r="BU1337" s="3"/>
    </row>
    <row r="1338" spans="1:73" x14ac:dyDescent="0.2">
      <c r="A1338" s="1">
        <v>43629</v>
      </c>
      <c r="C1338">
        <v>0.61672585441762728</v>
      </c>
      <c r="D1338">
        <v>0.65928339403363434</v>
      </c>
      <c r="E1338">
        <v>0.61944593725259511</v>
      </c>
      <c r="F1338">
        <v>0.6245550462553292</v>
      </c>
      <c r="G1338">
        <v>0.67224305592144695</v>
      </c>
      <c r="H1338">
        <v>0.66339051695526929</v>
      </c>
      <c r="I1338">
        <v>0.6264445174797223</v>
      </c>
      <c r="J1338">
        <v>0.67460149388444202</v>
      </c>
      <c r="M1338">
        <f>'[1]CAC_SWISS (-SP-NIKKEI-DAX)'!AC1423</f>
        <v>1</v>
      </c>
      <c r="N1338">
        <f>'[1]CAC_SWISS_SP (-NIKKEI-DAX)'!AD1423</f>
        <v>0</v>
      </c>
      <c r="O1338">
        <f>'[1]CAC_SWISS_DAX (-SP-NIKKEI)'!AD1423</f>
        <v>1</v>
      </c>
      <c r="P1338">
        <f>'[1]CAC_SWISS_NIKKEI (-SP-DAX)'!AD1423</f>
        <v>1</v>
      </c>
      <c r="Q1338">
        <f>'[1]CAC_SWISS_DAX_SP (-NIKKEI)'!AF1423</f>
        <v>0</v>
      </c>
      <c r="R1338">
        <f>'[1]CAC_SWISS_SP_NIKKEI (-DAX)'!AF1423</f>
        <v>0</v>
      </c>
      <c r="S1338">
        <f>'[1]CAC_SWISS_DAX_NIKKEI (-SP)'!AF1423</f>
        <v>1</v>
      </c>
      <c r="V1338" t="str">
        <f t="shared" si="751"/>
        <v/>
      </c>
      <c r="W1338" t="str">
        <f t="shared" si="752"/>
        <v>BASE+SP</v>
      </c>
      <c r="X1338" t="str">
        <f t="shared" si="753"/>
        <v/>
      </c>
      <c r="Y1338" t="str">
        <f t="shared" si="754"/>
        <v/>
      </c>
      <c r="Z1338" s="2" t="str">
        <f t="shared" si="755"/>
        <v>- NIKKEI</v>
      </c>
      <c r="AA1338" s="2" t="str">
        <f t="shared" si="765"/>
        <v>- DAX</v>
      </c>
      <c r="AB1338" s="2" t="str">
        <f t="shared" si="743"/>
        <v/>
      </c>
      <c r="AE1338" t="str">
        <f t="shared" si="744"/>
        <v/>
      </c>
      <c r="AF1338">
        <f t="shared" si="745"/>
        <v>0.65928339403363434</v>
      </c>
      <c r="AG1338" t="str">
        <f t="shared" si="746"/>
        <v/>
      </c>
      <c r="AH1338" t="str">
        <f t="shared" si="747"/>
        <v/>
      </c>
      <c r="AI1338">
        <f t="shared" si="748"/>
        <v>0.67224305592144695</v>
      </c>
      <c r="AJ1338">
        <f t="shared" si="749"/>
        <v>0.66339051695526929</v>
      </c>
      <c r="AK1338" t="str">
        <f t="shared" si="750"/>
        <v/>
      </c>
      <c r="AM1338" t="str">
        <f t="shared" si="756"/>
        <v/>
      </c>
      <c r="AN1338" t="str" cm="1">
        <f t="array" ref="AN1338">IF(AM1338="",_xlfn.IFS(AF1338=MAX(AF1338:AH1338),"SP",AG1338=MAX(AF1338:AH1338),"DAX",AH1338=MAX(AF1338:AH1338),"NIKKEI",MAX(AF1338:AH1338)=0,""),"")</f>
        <v>SP</v>
      </c>
      <c r="AO1338" t="str" cm="1">
        <f t="array" ref="AO1338">IF(AM1338="BASE","",IF(MAX(AF1338:AH1338)=0,_xlfn.IFS(AI1338=MAX(AI1338:AK1338),"SP&amp;DAX",AJ1338=MAX(AI1338:AK1338),"SP&amp;NIKKEI",AK1338=MAX(AI1338:AK1338),"DAX&amp;NIKKEI"),""))</f>
        <v/>
      </c>
      <c r="AQ1338" s="3">
        <f t="shared" si="757"/>
        <v>43629</v>
      </c>
      <c r="AR1338" cm="1">
        <f t="array" ref="AR1338">IF(AM1338="BASE",AE1338,_xlfn.IFS(AN1338="DAX",AG1338,AN1338="NIKKEI",AH1338,AN1338="SP",AF1338,AN1338="",MAX(AI1338:AK1338)))</f>
        <v>0.65928339403363434</v>
      </c>
      <c r="AS1338" s="4">
        <f t="shared" si="729"/>
        <v>0.64701678184908984</v>
      </c>
      <c r="AT1338" s="4">
        <f t="shared" si="730"/>
        <v>0.67202557329402379</v>
      </c>
      <c r="AU1338" s="4">
        <f t="shared" si="731"/>
        <v>5.7737582930472345E-5</v>
      </c>
      <c r="AV1338" s="4">
        <f t="shared" si="732"/>
        <v>2.8347843995844258E-3</v>
      </c>
      <c r="AW1338" s="4">
        <f t="shared" si="733"/>
        <v>2.0367539393449662E-2</v>
      </c>
      <c r="AX1338" s="4">
        <f t="shared" si="734"/>
        <v>1.6984216232117787E-2</v>
      </c>
      <c r="AY1338" s="4">
        <f t="shared" si="735"/>
        <v>7.9037615275725365E-3</v>
      </c>
      <c r="AZ1338" s="4">
        <f t="shared" si="736"/>
        <v>-3.164163209845078</v>
      </c>
      <c r="BA1338" s="6" t="str">
        <f t="shared" si="737"/>
        <v>WEAKEN</v>
      </c>
      <c r="BB1338" s="4">
        <f t="shared" si="738"/>
        <v>0</v>
      </c>
      <c r="BC1338" s="4">
        <f t="shared" si="739"/>
        <v>0.60295548643614738</v>
      </c>
      <c r="BD1338" s="4">
        <f t="shared" si="740"/>
        <v>0.77882552653643133</v>
      </c>
      <c r="BE1338" s="4" t="str">
        <f t="shared" si="758"/>
        <v/>
      </c>
      <c r="BF1338" s="4" t="str">
        <f t="shared" si="759"/>
        <v/>
      </c>
      <c r="BG1338" s="4">
        <f t="shared" si="760"/>
        <v>0.3</v>
      </c>
      <c r="BH1338" s="4" t="str">
        <f t="shared" si="761"/>
        <v/>
      </c>
      <c r="BI1338" s="4" t="str">
        <f t="shared" si="762"/>
        <v/>
      </c>
      <c r="BJ1338" s="4" t="str">
        <f t="shared" si="763"/>
        <v/>
      </c>
      <c r="BK1338" s="4" t="str">
        <f t="shared" si="764"/>
        <v/>
      </c>
      <c r="BS1338" s="3" t="str">
        <f t="shared" si="741"/>
        <v/>
      </c>
      <c r="BT1338" s="5">
        <f t="shared" si="742"/>
        <v>-2.5008791444933953E-2</v>
      </c>
      <c r="BU1338" s="3"/>
    </row>
    <row r="1339" spans="1:73" x14ac:dyDescent="0.2">
      <c r="A1339" s="1">
        <v>43630</v>
      </c>
      <c r="C1339">
        <v>0.61868647250484166</v>
      </c>
      <c r="D1339">
        <v>0.66188866810425573</v>
      </c>
      <c r="E1339">
        <v>0.62029655527867211</v>
      </c>
      <c r="F1339">
        <v>0.62595649674385379</v>
      </c>
      <c r="G1339">
        <v>0.6721713865983836</v>
      </c>
      <c r="H1339">
        <v>0.66559182272969297</v>
      </c>
      <c r="I1339">
        <v>0.62692330144746344</v>
      </c>
      <c r="J1339">
        <v>0.67432202992383794</v>
      </c>
      <c r="M1339">
        <f>'[1]CAC_SWISS (-SP-NIKKEI-DAX)'!AC1424</f>
        <v>1</v>
      </c>
      <c r="N1339">
        <f>'[1]CAC_SWISS_SP (-NIKKEI-DAX)'!AD1424</f>
        <v>0</v>
      </c>
      <c r="O1339">
        <f>'[1]CAC_SWISS_DAX (-SP-NIKKEI)'!AD1424</f>
        <v>1</v>
      </c>
      <c r="P1339">
        <f>'[1]CAC_SWISS_NIKKEI (-SP-DAX)'!AD1424</f>
        <v>1</v>
      </c>
      <c r="Q1339">
        <f>'[1]CAC_SWISS_DAX_SP (-NIKKEI)'!AF1424</f>
        <v>0</v>
      </c>
      <c r="R1339">
        <f>'[1]CAC_SWISS_SP_NIKKEI (-DAX)'!AF1424</f>
        <v>0</v>
      </c>
      <c r="S1339">
        <f>'[1]CAC_SWISS_DAX_NIKKEI (-SP)'!AF1424</f>
        <v>1</v>
      </c>
      <c r="V1339" t="str">
        <f t="shared" si="751"/>
        <v/>
      </c>
      <c r="W1339" t="str">
        <f t="shared" si="752"/>
        <v>BASE+SP</v>
      </c>
      <c r="X1339" t="str">
        <f t="shared" si="753"/>
        <v/>
      </c>
      <c r="Y1339" t="str">
        <f t="shared" si="754"/>
        <v/>
      </c>
      <c r="Z1339" s="2" t="str">
        <f t="shared" si="755"/>
        <v>- NIKKEI</v>
      </c>
      <c r="AA1339" s="2" t="str">
        <f t="shared" si="765"/>
        <v>- DAX</v>
      </c>
      <c r="AB1339" s="2" t="str">
        <f t="shared" si="743"/>
        <v/>
      </c>
      <c r="AE1339" t="str">
        <f t="shared" si="744"/>
        <v/>
      </c>
      <c r="AF1339">
        <f t="shared" si="745"/>
        <v>0.66188866810425573</v>
      </c>
      <c r="AG1339" t="str">
        <f t="shared" si="746"/>
        <v/>
      </c>
      <c r="AH1339" t="str">
        <f t="shared" si="747"/>
        <v/>
      </c>
      <c r="AI1339">
        <f t="shared" si="748"/>
        <v>0.6721713865983836</v>
      </c>
      <c r="AJ1339">
        <f t="shared" si="749"/>
        <v>0.66559182272969297</v>
      </c>
      <c r="AK1339" t="str">
        <f t="shared" si="750"/>
        <v/>
      </c>
      <c r="AM1339" t="str">
        <f t="shared" si="756"/>
        <v/>
      </c>
      <c r="AN1339" t="str" cm="1">
        <f t="array" ref="AN1339">IF(AM1339="",_xlfn.IFS(AF1339=MAX(AF1339:AH1339),"SP",AG1339=MAX(AF1339:AH1339),"DAX",AH1339=MAX(AF1339:AH1339),"NIKKEI",MAX(AF1339:AH1339)=0,""),"")</f>
        <v>SP</v>
      </c>
      <c r="AO1339" t="str" cm="1">
        <f t="array" ref="AO1339">IF(AM1339="BASE","",IF(MAX(AF1339:AH1339)=0,_xlfn.IFS(AI1339=MAX(AI1339:AK1339),"SP&amp;DAX",AJ1339=MAX(AI1339:AK1339),"SP&amp;NIKKEI",AK1339=MAX(AI1339:AK1339),"DAX&amp;NIKKEI"),""))</f>
        <v/>
      </c>
      <c r="AQ1339" s="3">
        <f t="shared" si="757"/>
        <v>43630</v>
      </c>
      <c r="AR1339" cm="1">
        <f t="array" ref="AR1339">IF(AM1339="BASE",AE1339,_xlfn.IFS(AN1339="DAX",AG1339,AN1339="NIKKEI",AH1339,AN1339="SP",AF1339,AN1339="",MAX(AI1339:AK1339)))</f>
        <v>0.66188866810425573</v>
      </c>
      <c r="AS1339" s="4">
        <f t="shared" si="729"/>
        <v>0.64933819538505233</v>
      </c>
      <c r="AT1339" s="4">
        <f t="shared" si="730"/>
        <v>0.66953937319721346</v>
      </c>
      <c r="AU1339" s="4">
        <f t="shared" si="731"/>
        <v>6.8592057665611269E-5</v>
      </c>
      <c r="AV1339" s="4">
        <f t="shared" si="732"/>
        <v>2.6823292807016761E-3</v>
      </c>
      <c r="AW1339" s="4">
        <f t="shared" si="733"/>
        <v>2.5571826009246758E-2</v>
      </c>
      <c r="AX1339" s="4">
        <f t="shared" si="734"/>
        <v>1.6529063010766048E-2</v>
      </c>
      <c r="AY1339" s="4">
        <f t="shared" si="735"/>
        <v>7.7785468681878271E-3</v>
      </c>
      <c r="AZ1339" s="4">
        <f t="shared" si="736"/>
        <v>-2.5970374871402444</v>
      </c>
      <c r="BA1339" s="6" t="str">
        <f t="shared" si="737"/>
        <v>WEAKEN</v>
      </c>
      <c r="BB1339" s="4">
        <f t="shared" si="738"/>
        <v>0</v>
      </c>
      <c r="BC1339" s="4">
        <f t="shared" si="739"/>
        <v>0.60295548643614738</v>
      </c>
      <c r="BD1339" s="4">
        <f t="shared" si="740"/>
        <v>0.77882552653643133</v>
      </c>
      <c r="BE1339" s="4" t="str">
        <f t="shared" si="758"/>
        <v/>
      </c>
      <c r="BF1339" s="4" t="str">
        <f t="shared" si="759"/>
        <v/>
      </c>
      <c r="BG1339" s="4">
        <f t="shared" si="760"/>
        <v>0.3</v>
      </c>
      <c r="BH1339" s="4" t="str">
        <f t="shared" si="761"/>
        <v/>
      </c>
      <c r="BI1339" s="4" t="str">
        <f t="shared" si="762"/>
        <v/>
      </c>
      <c r="BJ1339" s="4" t="str">
        <f t="shared" si="763"/>
        <v/>
      </c>
      <c r="BK1339" s="4" t="str">
        <f t="shared" si="764"/>
        <v/>
      </c>
      <c r="BS1339" s="3" t="str">
        <f t="shared" si="741"/>
        <v/>
      </c>
      <c r="BT1339" s="5">
        <f t="shared" si="742"/>
        <v>-2.0201177812161131E-2</v>
      </c>
      <c r="BU1339" s="3"/>
    </row>
    <row r="1340" spans="1:73" x14ac:dyDescent="0.2">
      <c r="A1340" s="1">
        <v>43633</v>
      </c>
      <c r="C1340">
        <v>0.62552092676682558</v>
      </c>
      <c r="D1340">
        <v>0.66821908453329726</v>
      </c>
      <c r="E1340">
        <v>0.62654276448842683</v>
      </c>
      <c r="F1340">
        <v>0.62956603606265804</v>
      </c>
      <c r="G1340">
        <v>0.6770473571219916</v>
      </c>
      <c r="H1340">
        <v>0.66980122527440966</v>
      </c>
      <c r="I1340">
        <v>0.63023955035642232</v>
      </c>
      <c r="J1340">
        <v>0.6777915588175637</v>
      </c>
      <c r="M1340">
        <f>'[1]CAC_SWISS (-SP-NIKKEI-DAX)'!AC1425</f>
        <v>1</v>
      </c>
      <c r="N1340">
        <f>'[1]CAC_SWISS_SP (-NIKKEI-DAX)'!AD1425</f>
        <v>0</v>
      </c>
      <c r="O1340">
        <f>'[1]CAC_SWISS_DAX (-SP-NIKKEI)'!AD1425</f>
        <v>1</v>
      </c>
      <c r="P1340">
        <f>'[1]CAC_SWISS_NIKKEI (-SP-DAX)'!AD1425</f>
        <v>1</v>
      </c>
      <c r="Q1340">
        <f>'[1]CAC_SWISS_DAX_SP (-NIKKEI)'!AF1425</f>
        <v>0</v>
      </c>
      <c r="R1340">
        <f>'[1]CAC_SWISS_SP_NIKKEI (-DAX)'!AF1425</f>
        <v>0</v>
      </c>
      <c r="S1340">
        <f>'[1]CAC_SWISS_DAX_NIKKEI (-SP)'!AF1425</f>
        <v>1</v>
      </c>
      <c r="V1340" t="str">
        <f t="shared" si="751"/>
        <v/>
      </c>
      <c r="W1340" t="str">
        <f t="shared" si="752"/>
        <v>BASE+SP</v>
      </c>
      <c r="X1340" t="str">
        <f t="shared" si="753"/>
        <v/>
      </c>
      <c r="Y1340" t="str">
        <f t="shared" si="754"/>
        <v/>
      </c>
      <c r="Z1340" s="2" t="str">
        <f t="shared" si="755"/>
        <v>- NIKKEI</v>
      </c>
      <c r="AA1340" s="2" t="str">
        <f t="shared" si="765"/>
        <v>- DAX</v>
      </c>
      <c r="AB1340" s="2" t="str">
        <f t="shared" si="743"/>
        <v/>
      </c>
      <c r="AE1340" t="str">
        <f t="shared" si="744"/>
        <v/>
      </c>
      <c r="AF1340">
        <f t="shared" si="745"/>
        <v>0.66821908453329726</v>
      </c>
      <c r="AG1340" t="str">
        <f t="shared" si="746"/>
        <v/>
      </c>
      <c r="AH1340" t="str">
        <f t="shared" si="747"/>
        <v/>
      </c>
      <c r="AI1340">
        <f t="shared" si="748"/>
        <v>0.6770473571219916</v>
      </c>
      <c r="AJ1340">
        <f t="shared" si="749"/>
        <v>0.66980122527440966</v>
      </c>
      <c r="AK1340" t="str">
        <f t="shared" si="750"/>
        <v/>
      </c>
      <c r="AM1340" t="str">
        <f t="shared" si="756"/>
        <v/>
      </c>
      <c r="AN1340" t="str" cm="1">
        <f t="array" ref="AN1340">IF(AM1340="",_xlfn.IFS(AF1340=MAX(AF1340:AH1340),"SP",AG1340=MAX(AF1340:AH1340),"DAX",AH1340=MAX(AF1340:AH1340),"NIKKEI",MAX(AF1340:AH1340)=0,""),"")</f>
        <v>SP</v>
      </c>
      <c r="AO1340" t="str" cm="1">
        <f t="array" ref="AO1340">IF(AM1340="BASE","",IF(MAX(AF1340:AH1340)=0,_xlfn.IFS(AI1340=MAX(AI1340:AK1340),"SP&amp;DAX",AJ1340=MAX(AI1340:AK1340),"SP&amp;NIKKEI",AK1340=MAX(AI1340:AK1340),"DAX&amp;NIKKEI"),""))</f>
        <v/>
      </c>
      <c r="AQ1340" s="3">
        <f t="shared" si="757"/>
        <v>43633</v>
      </c>
      <c r="AR1340" cm="1">
        <f t="array" ref="AR1340">IF(AM1340="BASE",AE1340,_xlfn.IFS(AN1340="DAX",AG1340,AN1340="NIKKEI",AH1340,AN1340="SP",AF1340,AN1340="",MAX(AI1340:AK1340)))</f>
        <v>0.66821908453329726</v>
      </c>
      <c r="AS1340" s="4">
        <f t="shared" si="729"/>
        <v>0.65230322100641813</v>
      </c>
      <c r="AT1340" s="4">
        <f t="shared" si="730"/>
        <v>0.66699447057728722</v>
      </c>
      <c r="AU1340" s="4">
        <f t="shared" si="731"/>
        <v>8.5547050852845534E-5</v>
      </c>
      <c r="AV1340" s="4">
        <f t="shared" si="732"/>
        <v>2.5061364694860767E-3</v>
      </c>
      <c r="AW1340" s="4">
        <f t="shared" si="733"/>
        <v>3.4135032906004642E-2</v>
      </c>
      <c r="AX1340" s="4">
        <f t="shared" si="734"/>
        <v>1.5989475663428291E-2</v>
      </c>
      <c r="AY1340" s="4">
        <f t="shared" si="735"/>
        <v>7.6601197428634287E-3</v>
      </c>
      <c r="AZ1340" s="4">
        <f t="shared" si="736"/>
        <v>-1.9178877176895615</v>
      </c>
      <c r="BA1340" s="6" t="str">
        <f t="shared" si="737"/>
        <v>NEUTRAL</v>
      </c>
      <c r="BB1340" s="4">
        <f t="shared" si="738"/>
        <v>0</v>
      </c>
      <c r="BC1340" s="4">
        <f t="shared" si="739"/>
        <v>0.60295548643614738</v>
      </c>
      <c r="BD1340" s="4">
        <f t="shared" si="740"/>
        <v>0.77882552653643133</v>
      </c>
      <c r="BE1340" s="4" t="str">
        <f t="shared" si="758"/>
        <v/>
      </c>
      <c r="BF1340" s="4" t="str">
        <f t="shared" si="759"/>
        <v/>
      </c>
      <c r="BG1340" s="4">
        <f t="shared" si="760"/>
        <v>0.3</v>
      </c>
      <c r="BH1340" s="4" t="str">
        <f t="shared" si="761"/>
        <v/>
      </c>
      <c r="BI1340" s="4" t="str">
        <f t="shared" si="762"/>
        <v/>
      </c>
      <c r="BJ1340" s="4" t="str">
        <f t="shared" si="763"/>
        <v/>
      </c>
      <c r="BK1340" s="4" t="str">
        <f t="shared" si="764"/>
        <v/>
      </c>
      <c r="BS1340" s="3" t="str">
        <f t="shared" si="741"/>
        <v/>
      </c>
      <c r="BT1340" s="5">
        <f t="shared" si="742"/>
        <v>-1.4691249570869092E-2</v>
      </c>
      <c r="BU1340" s="3"/>
    </row>
    <row r="1341" spans="1:73" x14ac:dyDescent="0.2">
      <c r="A1341" s="1">
        <v>43634</v>
      </c>
      <c r="C1341">
        <v>0.64414705710159603</v>
      </c>
      <c r="D1341">
        <v>0.68516565509248306</v>
      </c>
      <c r="E1341">
        <v>0.64557475317028301</v>
      </c>
      <c r="F1341">
        <v>0.6519859436968426</v>
      </c>
      <c r="G1341">
        <v>0.69483513213991244</v>
      </c>
      <c r="H1341">
        <v>0.68863660541812299</v>
      </c>
      <c r="I1341">
        <v>0.65298897592929528</v>
      </c>
      <c r="J1341">
        <v>0.69710771117471859</v>
      </c>
      <c r="M1341">
        <f>'[1]CAC_SWISS (-SP-NIKKEI-DAX)'!AC1426</f>
        <v>1</v>
      </c>
      <c r="N1341">
        <f>'[1]CAC_SWISS_SP (-NIKKEI-DAX)'!AD1426</f>
        <v>0</v>
      </c>
      <c r="O1341">
        <f>'[1]CAC_SWISS_DAX (-SP-NIKKEI)'!AD1426</f>
        <v>1</v>
      </c>
      <c r="P1341">
        <f>'[1]CAC_SWISS_NIKKEI (-SP-DAX)'!AD1426</f>
        <v>1</v>
      </c>
      <c r="Q1341">
        <f>'[1]CAC_SWISS_DAX_SP (-NIKKEI)'!AF1426</f>
        <v>0</v>
      </c>
      <c r="R1341">
        <f>'[1]CAC_SWISS_SP_NIKKEI (-DAX)'!AF1426</f>
        <v>0</v>
      </c>
      <c r="S1341">
        <f>'[1]CAC_SWISS_DAX_NIKKEI (-SP)'!AF1426</f>
        <v>1</v>
      </c>
      <c r="V1341" t="str">
        <f t="shared" si="751"/>
        <v/>
      </c>
      <c r="W1341" t="str">
        <f t="shared" si="752"/>
        <v>BASE+SP</v>
      </c>
      <c r="X1341" t="str">
        <f t="shared" si="753"/>
        <v/>
      </c>
      <c r="Y1341" t="str">
        <f t="shared" si="754"/>
        <v/>
      </c>
      <c r="Z1341" s="2" t="str">
        <f t="shared" si="755"/>
        <v>- NIKKEI</v>
      </c>
      <c r="AA1341" s="2" t="str">
        <f t="shared" si="765"/>
        <v>- DAX</v>
      </c>
      <c r="AB1341" s="2" t="str">
        <f t="shared" si="743"/>
        <v/>
      </c>
      <c r="AE1341" t="str">
        <f t="shared" si="744"/>
        <v/>
      </c>
      <c r="AF1341">
        <f t="shared" si="745"/>
        <v>0.68516565509248306</v>
      </c>
      <c r="AG1341" t="str">
        <f t="shared" si="746"/>
        <v/>
      </c>
      <c r="AH1341" t="str">
        <f t="shared" si="747"/>
        <v/>
      </c>
      <c r="AI1341">
        <f t="shared" si="748"/>
        <v>0.69483513213991244</v>
      </c>
      <c r="AJ1341">
        <f t="shared" si="749"/>
        <v>0.68863660541812299</v>
      </c>
      <c r="AK1341" t="str">
        <f t="shared" si="750"/>
        <v/>
      </c>
      <c r="AM1341" t="str">
        <f t="shared" si="756"/>
        <v/>
      </c>
      <c r="AN1341" t="str" cm="1">
        <f t="array" ref="AN1341">IF(AM1341="",_xlfn.IFS(AF1341=MAX(AF1341:AH1341),"SP",AG1341=MAX(AF1341:AH1341),"DAX",AH1341=MAX(AF1341:AH1341),"NIKKEI",MAX(AF1341:AH1341)=0,""),"")</f>
        <v>SP</v>
      </c>
      <c r="AO1341" t="str" cm="1">
        <f t="array" ref="AO1341">IF(AM1341="BASE","",IF(MAX(AF1341:AH1341)=0,_xlfn.IFS(AI1341=MAX(AI1341:AK1341),"SP&amp;DAX",AJ1341=MAX(AI1341:AK1341),"SP&amp;NIKKEI",AK1341=MAX(AI1341:AK1341),"DAX&amp;NIKKEI"),""))</f>
        <v/>
      </c>
      <c r="AQ1341" s="3">
        <f t="shared" si="757"/>
        <v>43634</v>
      </c>
      <c r="AR1341" cm="1">
        <f t="array" ref="AR1341">IF(AM1341="BASE",AE1341,_xlfn.IFS(AN1341="DAX",AG1341,AN1341="NIKKEI",AH1341,AN1341="SP",AF1341,AN1341="",MAX(AI1341:AK1341)))</f>
        <v>0.68516565509248306</v>
      </c>
      <c r="AS1341" s="4">
        <f t="shared" si="729"/>
        <v>0.65627340106826404</v>
      </c>
      <c r="AT1341" s="4">
        <f t="shared" si="730"/>
        <v>0.66470242426265802</v>
      </c>
      <c r="AU1341" s="4">
        <f t="shared" si="731"/>
        <v>1.8282919999303959E-4</v>
      </c>
      <c r="AV1341" s="4">
        <f t="shared" si="732"/>
        <v>2.3334538642347607E-3</v>
      </c>
      <c r="AW1341" s="4">
        <f t="shared" si="733"/>
        <v>7.8351324101707531E-2</v>
      </c>
      <c r="AX1341" s="4">
        <f t="shared" si="734"/>
        <v>1.5490911828248419E-2</v>
      </c>
      <c r="AY1341" s="4">
        <f t="shared" si="735"/>
        <v>8.0592801963946612E-3</v>
      </c>
      <c r="AZ1341" s="4">
        <f t="shared" si="736"/>
        <v>-1.0458779182494145</v>
      </c>
      <c r="BA1341" s="6" t="str">
        <f t="shared" si="737"/>
        <v>NEUTRAL</v>
      </c>
      <c r="BB1341" s="4">
        <f t="shared" si="738"/>
        <v>0</v>
      </c>
      <c r="BC1341" s="4">
        <f t="shared" si="739"/>
        <v>0.60295548643614738</v>
      </c>
      <c r="BD1341" s="4">
        <f t="shared" si="740"/>
        <v>0.77882552653643133</v>
      </c>
      <c r="BE1341" s="4" t="str">
        <f t="shared" si="758"/>
        <v/>
      </c>
      <c r="BF1341" s="4" t="str">
        <f t="shared" si="759"/>
        <v/>
      </c>
      <c r="BG1341" s="4">
        <f t="shared" si="760"/>
        <v>0.3</v>
      </c>
      <c r="BH1341" s="4" t="str">
        <f t="shared" si="761"/>
        <v/>
      </c>
      <c r="BI1341" s="4" t="str">
        <f t="shared" si="762"/>
        <v/>
      </c>
      <c r="BJ1341" s="4" t="str">
        <f t="shared" si="763"/>
        <v/>
      </c>
      <c r="BK1341" s="4" t="str">
        <f t="shared" si="764"/>
        <v/>
      </c>
      <c r="BS1341" s="3" t="str">
        <f t="shared" si="741"/>
        <v/>
      </c>
      <c r="BT1341" s="5">
        <f t="shared" si="742"/>
        <v>-8.4290231943939808E-3</v>
      </c>
      <c r="BU1341" s="3"/>
    </row>
    <row r="1342" spans="1:73" x14ac:dyDescent="0.2">
      <c r="A1342" s="1">
        <v>43635</v>
      </c>
      <c r="C1342">
        <v>0.63755165549364801</v>
      </c>
      <c r="D1342">
        <v>0.67869865624351522</v>
      </c>
      <c r="E1342">
        <v>0.63804181824021589</v>
      </c>
      <c r="F1342">
        <v>0.64149845898670055</v>
      </c>
      <c r="G1342">
        <v>0.68516898268187121</v>
      </c>
      <c r="H1342">
        <v>0.67973413726602194</v>
      </c>
      <c r="I1342">
        <v>0.64177225146675299</v>
      </c>
      <c r="J1342">
        <v>0.68562001924054983</v>
      </c>
      <c r="M1342">
        <f>'[1]CAC_SWISS (-SP-NIKKEI-DAX)'!AC1427</f>
        <v>1</v>
      </c>
      <c r="N1342">
        <f>'[1]CAC_SWISS_SP (-NIKKEI-DAX)'!AD1427</f>
        <v>0</v>
      </c>
      <c r="O1342">
        <f>'[1]CAC_SWISS_DAX (-SP-NIKKEI)'!AD1427</f>
        <v>1</v>
      </c>
      <c r="P1342">
        <f>'[1]CAC_SWISS_NIKKEI (-SP-DAX)'!AD1427</f>
        <v>1</v>
      </c>
      <c r="Q1342">
        <f>'[1]CAC_SWISS_DAX_SP (-NIKKEI)'!AF1427</f>
        <v>0</v>
      </c>
      <c r="R1342">
        <f>'[1]CAC_SWISS_SP_NIKKEI (-DAX)'!AF1427</f>
        <v>0</v>
      </c>
      <c r="S1342">
        <f>'[1]CAC_SWISS_DAX_NIKKEI (-SP)'!AF1427</f>
        <v>1</v>
      </c>
      <c r="V1342" t="str">
        <f t="shared" si="751"/>
        <v/>
      </c>
      <c r="W1342" t="str">
        <f t="shared" si="752"/>
        <v>BASE+SP</v>
      </c>
      <c r="X1342" t="str">
        <f t="shared" si="753"/>
        <v/>
      </c>
      <c r="Y1342" t="str">
        <f t="shared" si="754"/>
        <v/>
      </c>
      <c r="Z1342" s="2" t="str">
        <f t="shared" si="755"/>
        <v>- NIKKEI</v>
      </c>
      <c r="AA1342" s="2" t="str">
        <f t="shared" si="765"/>
        <v>- DAX</v>
      </c>
      <c r="AB1342" s="2" t="str">
        <f t="shared" si="743"/>
        <v/>
      </c>
      <c r="AE1342" t="str">
        <f t="shared" si="744"/>
        <v/>
      </c>
      <c r="AF1342">
        <f t="shared" si="745"/>
        <v>0.67869865624351522</v>
      </c>
      <c r="AG1342" t="str">
        <f t="shared" si="746"/>
        <v/>
      </c>
      <c r="AH1342" t="str">
        <f t="shared" si="747"/>
        <v/>
      </c>
      <c r="AI1342">
        <f t="shared" si="748"/>
        <v>0.68516898268187121</v>
      </c>
      <c r="AJ1342">
        <f t="shared" si="749"/>
        <v>0.67973413726602194</v>
      </c>
      <c r="AK1342" t="str">
        <f t="shared" si="750"/>
        <v/>
      </c>
      <c r="AM1342" t="str">
        <f t="shared" si="756"/>
        <v/>
      </c>
      <c r="AN1342" t="str" cm="1">
        <f t="array" ref="AN1342">IF(AM1342="",_xlfn.IFS(AF1342=MAX(AF1342:AH1342),"SP",AG1342=MAX(AF1342:AH1342),"DAX",AH1342=MAX(AF1342:AH1342),"NIKKEI",MAX(AF1342:AH1342)=0,""),"")</f>
        <v>SP</v>
      </c>
      <c r="AO1342" t="str" cm="1">
        <f t="array" ref="AO1342">IF(AM1342="BASE","",IF(MAX(AF1342:AH1342)=0,_xlfn.IFS(AI1342=MAX(AI1342:AK1342),"SP&amp;DAX",AJ1342=MAX(AI1342:AK1342),"SP&amp;NIKKEI",AK1342=MAX(AI1342:AK1342),"DAX&amp;NIKKEI"),""))</f>
        <v/>
      </c>
      <c r="AQ1342" s="3">
        <f t="shared" si="757"/>
        <v>43635</v>
      </c>
      <c r="AR1342" cm="1">
        <f t="array" ref="AR1342">IF(AM1342="BASE",AE1342,_xlfn.IFS(AN1342="DAX",AG1342,AN1342="NIKKEI",AH1342,AN1342="SP",AF1342,AN1342="",MAX(AI1342:AK1342)))</f>
        <v>0.67869865624351522</v>
      </c>
      <c r="AS1342" s="4">
        <f t="shared" si="729"/>
        <v>0.6584978271432399</v>
      </c>
      <c r="AT1342" s="4">
        <f t="shared" si="730"/>
        <v>0.66263681378307726</v>
      </c>
      <c r="AU1342" s="4">
        <f t="shared" si="731"/>
        <v>2.3320459966667849E-4</v>
      </c>
      <c r="AV1342" s="4">
        <f t="shared" si="732"/>
        <v>2.1461787111743185E-3</v>
      </c>
      <c r="AW1342" s="4">
        <f t="shared" si="733"/>
        <v>0.10866038249865809</v>
      </c>
      <c r="AX1342" s="4">
        <f t="shared" si="734"/>
        <v>1.4896997955700849E-2</v>
      </c>
      <c r="AY1342" s="4">
        <f t="shared" si="735"/>
        <v>8.1390438130135544E-3</v>
      </c>
      <c r="AZ1342" s="4">
        <f t="shared" si="736"/>
        <v>-0.50853475358119049</v>
      </c>
      <c r="BA1342" s="6" t="str">
        <f t="shared" si="737"/>
        <v>NEUTRAL</v>
      </c>
      <c r="BB1342" s="4">
        <f t="shared" si="738"/>
        <v>0</v>
      </c>
      <c r="BC1342" s="4">
        <f t="shared" si="739"/>
        <v>0.60295548643614738</v>
      </c>
      <c r="BD1342" s="4">
        <f t="shared" si="740"/>
        <v>0.77882552653643133</v>
      </c>
      <c r="BE1342" s="4" t="str">
        <f t="shared" si="758"/>
        <v/>
      </c>
      <c r="BF1342" s="4" t="str">
        <f t="shared" si="759"/>
        <v/>
      </c>
      <c r="BG1342" s="4">
        <f t="shared" si="760"/>
        <v>0.3</v>
      </c>
      <c r="BH1342" s="4" t="str">
        <f t="shared" si="761"/>
        <v/>
      </c>
      <c r="BI1342" s="4" t="str">
        <f t="shared" si="762"/>
        <v/>
      </c>
      <c r="BJ1342" s="4" t="str">
        <f t="shared" si="763"/>
        <v/>
      </c>
      <c r="BK1342" s="4" t="str">
        <f t="shared" si="764"/>
        <v/>
      </c>
      <c r="BS1342" s="3" t="str">
        <f t="shared" si="741"/>
        <v/>
      </c>
      <c r="BT1342" s="5">
        <f t="shared" si="742"/>
        <v>-4.1389866398373609E-3</v>
      </c>
      <c r="BU1342" s="3"/>
    </row>
    <row r="1343" spans="1:73" x14ac:dyDescent="0.2">
      <c r="A1343" s="1">
        <v>43636</v>
      </c>
      <c r="C1343">
        <v>0.63529982479334113</v>
      </c>
      <c r="D1343">
        <v>0.67846638631109202</v>
      </c>
      <c r="E1343">
        <v>0.63585761272634667</v>
      </c>
      <c r="F1343">
        <v>0.63910736827915882</v>
      </c>
      <c r="G1343">
        <v>0.68552825982814847</v>
      </c>
      <c r="H1343">
        <v>0.67923408983911093</v>
      </c>
      <c r="I1343">
        <v>0.63943530939454052</v>
      </c>
      <c r="J1343">
        <v>0.68577841959251618</v>
      </c>
      <c r="M1343">
        <f>'[1]CAC_SWISS (-SP-NIKKEI-DAX)'!AC1428</f>
        <v>1</v>
      </c>
      <c r="N1343">
        <f>'[1]CAC_SWISS_SP (-NIKKEI-DAX)'!AD1428</f>
        <v>0</v>
      </c>
      <c r="O1343">
        <f>'[1]CAC_SWISS_DAX (-SP-NIKKEI)'!AD1428</f>
        <v>1</v>
      </c>
      <c r="P1343">
        <f>'[1]CAC_SWISS_NIKKEI (-SP-DAX)'!AD1428</f>
        <v>1</v>
      </c>
      <c r="Q1343">
        <f>'[1]CAC_SWISS_DAX_SP (-NIKKEI)'!AF1428</f>
        <v>0</v>
      </c>
      <c r="R1343">
        <f>'[1]CAC_SWISS_SP_NIKKEI (-DAX)'!AF1428</f>
        <v>0</v>
      </c>
      <c r="S1343">
        <f>'[1]CAC_SWISS_DAX_NIKKEI (-SP)'!AF1428</f>
        <v>1</v>
      </c>
      <c r="V1343" t="str">
        <f t="shared" si="751"/>
        <v/>
      </c>
      <c r="W1343" t="str">
        <f t="shared" si="752"/>
        <v>BASE+SP</v>
      </c>
      <c r="X1343" t="str">
        <f t="shared" si="753"/>
        <v/>
      </c>
      <c r="Y1343" t="str">
        <f t="shared" si="754"/>
        <v/>
      </c>
      <c r="Z1343" s="2" t="str">
        <f t="shared" si="755"/>
        <v>- NIKKEI</v>
      </c>
      <c r="AA1343" s="2" t="str">
        <f t="shared" si="765"/>
        <v>- DAX</v>
      </c>
      <c r="AB1343" s="2" t="str">
        <f t="shared" si="743"/>
        <v/>
      </c>
      <c r="AE1343" t="str">
        <f t="shared" si="744"/>
        <v/>
      </c>
      <c r="AF1343">
        <f t="shared" si="745"/>
        <v>0.67846638631109202</v>
      </c>
      <c r="AG1343" t="str">
        <f t="shared" si="746"/>
        <v/>
      </c>
      <c r="AH1343" t="str">
        <f t="shared" si="747"/>
        <v/>
      </c>
      <c r="AI1343">
        <f t="shared" si="748"/>
        <v>0.68552825982814847</v>
      </c>
      <c r="AJ1343">
        <f t="shared" si="749"/>
        <v>0.67923408983911093</v>
      </c>
      <c r="AK1343" t="str">
        <f t="shared" si="750"/>
        <v/>
      </c>
      <c r="AM1343" t="str">
        <f t="shared" si="756"/>
        <v/>
      </c>
      <c r="AN1343" t="str" cm="1">
        <f t="array" ref="AN1343">IF(AM1343="",_xlfn.IFS(AF1343=MAX(AF1343:AH1343),"SP",AG1343=MAX(AF1343:AH1343),"DAX",AH1343=MAX(AF1343:AH1343),"NIKKEI",MAX(AF1343:AH1343)=0,""),"")</f>
        <v>SP</v>
      </c>
      <c r="AO1343" t="str" cm="1">
        <f t="array" ref="AO1343">IF(AM1343="BASE","",IF(MAX(AF1343:AH1343)=0,_xlfn.IFS(AI1343=MAX(AI1343:AK1343),"SP&amp;DAX",AJ1343=MAX(AI1343:AK1343),"SP&amp;NIKKEI",AK1343=MAX(AI1343:AK1343),"DAX&amp;NIKKEI"),""))</f>
        <v/>
      </c>
      <c r="AQ1343" s="3">
        <f t="shared" si="757"/>
        <v>43636</v>
      </c>
      <c r="AR1343" cm="1">
        <f t="array" ref="AR1343">IF(AM1343="BASE",AE1343,_xlfn.IFS(AN1343="DAX",AG1343,AN1343="NIKKEI",AH1343,AN1343="SP",AF1343,AN1343="",MAX(AI1343:AK1343)))</f>
        <v>0.67846638631109202</v>
      </c>
      <c r="AS1343" s="4">
        <f t="shared" ref="AS1343:AS1406" si="766">AVERAGE($AR1334:$AR1343)</f>
        <v>0.66144725428138185</v>
      </c>
      <c r="AT1343" s="4">
        <f t="shared" ref="AT1343:AT1406" si="767">AVERAGE($AR1284:$AR1333)</f>
        <v>0.66048943553709494</v>
      </c>
      <c r="AU1343" s="4">
        <f t="shared" ref="AU1343:AU1406" si="768">_xlfn.VAR.S($AR1334:$AR1343)</f>
        <v>2.5776159495914457E-4</v>
      </c>
      <c r="AV1343" s="4">
        <f t="shared" ref="AV1343:AV1406" si="769">_xlfn.VAR.S($AR1284:$AR1333)</f>
        <v>1.9660906032296461E-3</v>
      </c>
      <c r="AW1343" s="4">
        <f t="shared" ref="AW1343:AW1406" si="770">AU1343/AV1343</f>
        <v>0.13110361981066707</v>
      </c>
      <c r="AX1343" s="4">
        <f t="shared" ref="AX1343:AX1406" si="771">SQRT(60*(AU1343*9+AV1343*49)/(58*500))</f>
        <v>1.4287078361079428E-2</v>
      </c>
      <c r="AY1343" s="4">
        <f t="shared" ref="AY1343:AY1406" si="772">SQRT(AU1343/10+AV1343/50)</f>
        <v>8.068331398778026E-3</v>
      </c>
      <c r="AZ1343" s="4">
        <f t="shared" ref="AZ1343:AZ1406" si="773">IF(AW1343&lt;$AX$1,(AS1343-AT1343)/AY1343,IF(AW1343&gt;$AY$1,(AS1343-AT1343)/AY1343,(AS1343-AT1343)/AX1343))</f>
        <v>0.11871336177787314</v>
      </c>
      <c r="BA1343" s="6" t="str">
        <f t="shared" ref="BA1343:BA1406" si="774">IF(AZ1343&lt;$BA$1,"WEAKEN",IF(AZ1343&gt;ABS($BA$1),"STRENGTHEN","NEUTRAL"))</f>
        <v>NEUTRAL</v>
      </c>
      <c r="BB1343" s="4">
        <f t="shared" ref="BB1343:BB1406" si="775">IF(BA1343="WEAKEN",0,IF(BA1343="STRENGTHEN",0.1,BB1342))</f>
        <v>0</v>
      </c>
      <c r="BC1343" s="4">
        <f t="shared" ref="BC1343:BC1406" si="776">$AV$2637</f>
        <v>0.60295548643614738</v>
      </c>
      <c r="BD1343" s="4">
        <f t="shared" ref="BD1343:BD1406" si="777">$AV$2639</f>
        <v>0.77882552653643133</v>
      </c>
      <c r="BE1343" s="4" t="str">
        <f t="shared" si="758"/>
        <v/>
      </c>
      <c r="BF1343" s="4" t="str">
        <f t="shared" si="759"/>
        <v/>
      </c>
      <c r="BG1343" s="4">
        <f t="shared" si="760"/>
        <v>0.3</v>
      </c>
      <c r="BH1343" s="4" t="str">
        <f t="shared" si="761"/>
        <v/>
      </c>
      <c r="BI1343" s="4" t="str">
        <f t="shared" si="762"/>
        <v/>
      </c>
      <c r="BJ1343" s="4" t="str">
        <f t="shared" si="763"/>
        <v/>
      </c>
      <c r="BK1343" s="4" t="str">
        <f t="shared" si="764"/>
        <v/>
      </c>
      <c r="BS1343" s="3" t="str">
        <f t="shared" ref="BS1343:BS1406" si="778">IF(BB1343&lt;&gt;BB1342, "Change", "")</f>
        <v/>
      </c>
      <c r="BT1343" s="5">
        <f t="shared" ref="BT1343:BT1406" si="779">AS1343-AT1343</f>
        <v>9.5781874428690905E-4</v>
      </c>
      <c r="BU1343" s="3"/>
    </row>
    <row r="1344" spans="1:73" x14ac:dyDescent="0.2">
      <c r="A1344" s="1">
        <v>43637</v>
      </c>
      <c r="C1344">
        <v>0.64967220081990829</v>
      </c>
      <c r="D1344">
        <v>0.68922312715743084</v>
      </c>
      <c r="E1344">
        <v>0.64999676815977336</v>
      </c>
      <c r="F1344">
        <v>0.65440796911798105</v>
      </c>
      <c r="G1344">
        <v>0.69509074428515172</v>
      </c>
      <c r="H1344">
        <v>0.69050022649485387</v>
      </c>
      <c r="I1344">
        <v>0.65454429874936682</v>
      </c>
      <c r="J1344">
        <v>0.69569957378136393</v>
      </c>
      <c r="M1344">
        <f>'[1]CAC_SWISS (-SP-NIKKEI-DAX)'!AC1429</f>
        <v>1</v>
      </c>
      <c r="N1344">
        <f>'[1]CAC_SWISS_SP (-NIKKEI-DAX)'!AD1429</f>
        <v>0</v>
      </c>
      <c r="O1344">
        <f>'[1]CAC_SWISS_DAX (-SP-NIKKEI)'!AD1429</f>
        <v>1</v>
      </c>
      <c r="P1344">
        <f>'[1]CAC_SWISS_NIKKEI (-SP-DAX)'!AD1429</f>
        <v>1</v>
      </c>
      <c r="Q1344">
        <f>'[1]CAC_SWISS_DAX_SP (-NIKKEI)'!AF1429</f>
        <v>0</v>
      </c>
      <c r="R1344">
        <f>'[1]CAC_SWISS_SP_NIKKEI (-DAX)'!AF1429</f>
        <v>0</v>
      </c>
      <c r="S1344">
        <f>'[1]CAC_SWISS_DAX_NIKKEI (-SP)'!AF1429</f>
        <v>1</v>
      </c>
      <c r="V1344" t="str">
        <f t="shared" si="751"/>
        <v/>
      </c>
      <c r="W1344" t="str">
        <f t="shared" si="752"/>
        <v>BASE+SP</v>
      </c>
      <c r="X1344" t="str">
        <f t="shared" si="753"/>
        <v/>
      </c>
      <c r="Y1344" t="str">
        <f t="shared" si="754"/>
        <v/>
      </c>
      <c r="Z1344" s="2" t="str">
        <f t="shared" si="755"/>
        <v>- NIKKEI</v>
      </c>
      <c r="AA1344" s="2" t="str">
        <f t="shared" si="765"/>
        <v>- DAX</v>
      </c>
      <c r="AB1344" s="2" t="str">
        <f t="shared" si="743"/>
        <v/>
      </c>
      <c r="AE1344" t="str">
        <f t="shared" si="744"/>
        <v/>
      </c>
      <c r="AF1344">
        <f t="shared" si="745"/>
        <v>0.68922312715743084</v>
      </c>
      <c r="AG1344" t="str">
        <f t="shared" si="746"/>
        <v/>
      </c>
      <c r="AH1344" t="str">
        <f t="shared" si="747"/>
        <v/>
      </c>
      <c r="AI1344">
        <f t="shared" si="748"/>
        <v>0.69509074428515172</v>
      </c>
      <c r="AJ1344">
        <f t="shared" si="749"/>
        <v>0.69050022649485387</v>
      </c>
      <c r="AK1344" t="str">
        <f t="shared" si="750"/>
        <v/>
      </c>
      <c r="AM1344" t="str">
        <f t="shared" si="756"/>
        <v/>
      </c>
      <c r="AN1344" t="str" cm="1">
        <f t="array" ref="AN1344">IF(AM1344="",_xlfn.IFS(AF1344=MAX(AF1344:AH1344),"SP",AG1344=MAX(AF1344:AH1344),"DAX",AH1344=MAX(AF1344:AH1344),"NIKKEI",MAX(AF1344:AH1344)=0,""),"")</f>
        <v>SP</v>
      </c>
      <c r="AO1344" t="str" cm="1">
        <f t="array" ref="AO1344">IF(AM1344="BASE","",IF(MAX(AF1344:AH1344)=0,_xlfn.IFS(AI1344=MAX(AI1344:AK1344),"SP&amp;DAX",AJ1344=MAX(AI1344:AK1344),"SP&amp;NIKKEI",AK1344=MAX(AI1344:AK1344),"DAX&amp;NIKKEI"),""))</f>
        <v/>
      </c>
      <c r="AQ1344" s="3">
        <f t="shared" si="757"/>
        <v>43637</v>
      </c>
      <c r="AR1344" cm="1">
        <f t="array" ref="AR1344">IF(AM1344="BASE",AE1344,_xlfn.IFS(AN1344="DAX",AG1344,AN1344="NIKKEI",AH1344,AN1344="SP",AF1344,AN1344="",MAX(AI1344:AK1344)))</f>
        <v>0.68922312715743084</v>
      </c>
      <c r="AS1344" s="4">
        <f t="shared" si="766"/>
        <v>0.66590486903661172</v>
      </c>
      <c r="AT1344" s="4">
        <f t="shared" si="767"/>
        <v>0.65823202397020042</v>
      </c>
      <c r="AU1344" s="4">
        <f t="shared" si="768"/>
        <v>2.9004454960009519E-4</v>
      </c>
      <c r="AV1344" s="4">
        <f t="shared" si="769"/>
        <v>1.7738810424519336E-3</v>
      </c>
      <c r="AW1344" s="4">
        <f t="shared" si="770"/>
        <v>0.1635084555609114</v>
      </c>
      <c r="AX1344" s="4">
        <f t="shared" si="771"/>
        <v>1.3610131015600786E-2</v>
      </c>
      <c r="AY1344" s="4">
        <f t="shared" si="772"/>
        <v>8.0300732131810722E-3</v>
      </c>
      <c r="AZ1344" s="4">
        <f t="shared" si="773"/>
        <v>0.95551371235527582</v>
      </c>
      <c r="BA1344" s="6" t="str">
        <f t="shared" si="774"/>
        <v>NEUTRAL</v>
      </c>
      <c r="BB1344" s="4">
        <f t="shared" si="775"/>
        <v>0</v>
      </c>
      <c r="BC1344" s="4">
        <f t="shared" si="776"/>
        <v>0.60295548643614738</v>
      </c>
      <c r="BD1344" s="4">
        <f t="shared" si="777"/>
        <v>0.77882552653643133</v>
      </c>
      <c r="BE1344" s="4" t="str">
        <f t="shared" si="758"/>
        <v/>
      </c>
      <c r="BF1344" s="4" t="str">
        <f t="shared" si="759"/>
        <v/>
      </c>
      <c r="BG1344" s="4">
        <f t="shared" si="760"/>
        <v>0.3</v>
      </c>
      <c r="BH1344" s="4" t="str">
        <f t="shared" si="761"/>
        <v/>
      </c>
      <c r="BI1344" s="4" t="str">
        <f t="shared" si="762"/>
        <v/>
      </c>
      <c r="BJ1344" s="4" t="str">
        <f t="shared" si="763"/>
        <v/>
      </c>
      <c r="BK1344" s="4" t="str">
        <f t="shared" si="764"/>
        <v/>
      </c>
      <c r="BS1344" s="3" t="str">
        <f t="shared" si="778"/>
        <v/>
      </c>
      <c r="BT1344" s="5">
        <f t="shared" si="779"/>
        <v>7.6728450664113046E-3</v>
      </c>
      <c r="BU1344" s="3"/>
    </row>
    <row r="1345" spans="1:73" x14ac:dyDescent="0.2">
      <c r="A1345" s="1">
        <v>43640</v>
      </c>
      <c r="C1345">
        <v>0.64837741244314473</v>
      </c>
      <c r="D1345">
        <v>0.68820972780304301</v>
      </c>
      <c r="E1345">
        <v>0.64889299364022157</v>
      </c>
      <c r="F1345">
        <v>0.65318255773469081</v>
      </c>
      <c r="G1345">
        <v>0.69501501922922804</v>
      </c>
      <c r="H1345">
        <v>0.68947619021931905</v>
      </c>
      <c r="I1345">
        <v>0.65344247322602655</v>
      </c>
      <c r="J1345">
        <v>0.69555503658751228</v>
      </c>
      <c r="M1345">
        <f>'[1]CAC_SWISS (-SP-NIKKEI-DAX)'!AC1430</f>
        <v>1</v>
      </c>
      <c r="N1345">
        <f>'[1]CAC_SWISS_SP (-NIKKEI-DAX)'!AD1430</f>
        <v>0</v>
      </c>
      <c r="O1345">
        <f>'[1]CAC_SWISS_DAX (-SP-NIKKEI)'!AD1430</f>
        <v>1</v>
      </c>
      <c r="P1345">
        <f>'[1]CAC_SWISS_NIKKEI (-SP-DAX)'!AD1430</f>
        <v>1</v>
      </c>
      <c r="Q1345">
        <f>'[1]CAC_SWISS_DAX_SP (-NIKKEI)'!AF1430</f>
        <v>0</v>
      </c>
      <c r="R1345">
        <f>'[1]CAC_SWISS_SP_NIKKEI (-DAX)'!AF1430</f>
        <v>0</v>
      </c>
      <c r="S1345">
        <f>'[1]CAC_SWISS_DAX_NIKKEI (-SP)'!AF1430</f>
        <v>1</v>
      </c>
      <c r="V1345" t="str">
        <f t="shared" si="751"/>
        <v/>
      </c>
      <c r="W1345" t="str">
        <f t="shared" si="752"/>
        <v>BASE+SP</v>
      </c>
      <c r="X1345" t="str">
        <f t="shared" si="753"/>
        <v/>
      </c>
      <c r="Y1345" t="str">
        <f t="shared" si="754"/>
        <v/>
      </c>
      <c r="Z1345" s="2" t="str">
        <f t="shared" si="755"/>
        <v>- NIKKEI</v>
      </c>
      <c r="AA1345" s="2" t="str">
        <f t="shared" si="765"/>
        <v>- DAX</v>
      </c>
      <c r="AB1345" s="2" t="str">
        <f t="shared" si="743"/>
        <v/>
      </c>
      <c r="AE1345" t="str">
        <f t="shared" si="744"/>
        <v/>
      </c>
      <c r="AF1345">
        <f t="shared" si="745"/>
        <v>0.68820972780304301</v>
      </c>
      <c r="AG1345" t="str">
        <f t="shared" si="746"/>
        <v/>
      </c>
      <c r="AH1345" t="str">
        <f t="shared" si="747"/>
        <v/>
      </c>
      <c r="AI1345">
        <f t="shared" si="748"/>
        <v>0.69501501922922804</v>
      </c>
      <c r="AJ1345">
        <f t="shared" si="749"/>
        <v>0.68947619021931905</v>
      </c>
      <c r="AK1345" t="str">
        <f t="shared" si="750"/>
        <v/>
      </c>
      <c r="AM1345" t="str">
        <f t="shared" si="756"/>
        <v/>
      </c>
      <c r="AN1345" t="str" cm="1">
        <f t="array" ref="AN1345">IF(AM1345="",_xlfn.IFS(AF1345=MAX(AF1345:AH1345),"SP",AG1345=MAX(AF1345:AH1345),"DAX",AH1345=MAX(AF1345:AH1345),"NIKKEI",MAX(AF1345:AH1345)=0,""),"")</f>
        <v>SP</v>
      </c>
      <c r="AO1345" t="str" cm="1">
        <f t="array" ref="AO1345">IF(AM1345="BASE","",IF(MAX(AF1345:AH1345)=0,_xlfn.IFS(AI1345=MAX(AI1345:AK1345),"SP&amp;DAX",AJ1345=MAX(AI1345:AK1345),"SP&amp;NIKKEI",AK1345=MAX(AI1345:AK1345),"DAX&amp;NIKKEI"),""))</f>
        <v/>
      </c>
      <c r="AQ1345" s="3">
        <f t="shared" si="757"/>
        <v>43640</v>
      </c>
      <c r="AR1345" cm="1">
        <f t="array" ref="AR1345">IF(AM1345="BASE",AE1345,_xlfn.IFS(AN1345="DAX",AG1345,AN1345="NIKKEI",AH1345,AN1345="SP",AF1345,AN1345="",MAX(AI1345:AK1345)))</f>
        <v>0.68820972780304301</v>
      </c>
      <c r="AS1345" s="4">
        <f t="shared" si="766"/>
        <v>0.67040665716694281</v>
      </c>
      <c r="AT1345" s="4">
        <f t="shared" si="767"/>
        <v>0.65575421407072665</v>
      </c>
      <c r="AU1345" s="4">
        <f t="shared" si="768"/>
        <v>2.6548503494740037E-4</v>
      </c>
      <c r="AV1345" s="4">
        <f t="shared" si="769"/>
        <v>1.5304287612865305E-3</v>
      </c>
      <c r="AW1345" s="4">
        <f t="shared" si="770"/>
        <v>0.17347101783700447</v>
      </c>
      <c r="AX1345" s="4">
        <f t="shared" si="771"/>
        <v>1.2652957235167017E-2</v>
      </c>
      <c r="AY1345" s="4">
        <f t="shared" si="772"/>
        <v>7.5602300706043759E-3</v>
      </c>
      <c r="AZ1345" s="4">
        <f t="shared" si="773"/>
        <v>1.9380948674019418</v>
      </c>
      <c r="BA1345" s="6" t="str">
        <f t="shared" si="774"/>
        <v>NEUTRAL</v>
      </c>
      <c r="BB1345" s="4">
        <f t="shared" si="775"/>
        <v>0</v>
      </c>
      <c r="BC1345" s="4">
        <f t="shared" si="776"/>
        <v>0.60295548643614738</v>
      </c>
      <c r="BD1345" s="4">
        <f t="shared" si="777"/>
        <v>0.77882552653643133</v>
      </c>
      <c r="BE1345" s="4" t="str">
        <f t="shared" si="758"/>
        <v/>
      </c>
      <c r="BF1345" s="4" t="str">
        <f t="shared" si="759"/>
        <v/>
      </c>
      <c r="BG1345" s="4">
        <f t="shared" si="760"/>
        <v>0.3</v>
      </c>
      <c r="BH1345" s="4" t="str">
        <f t="shared" si="761"/>
        <v/>
      </c>
      <c r="BI1345" s="4" t="str">
        <f t="shared" si="762"/>
        <v/>
      </c>
      <c r="BJ1345" s="4" t="str">
        <f t="shared" si="763"/>
        <v/>
      </c>
      <c r="BK1345" s="4" t="str">
        <f t="shared" si="764"/>
        <v/>
      </c>
      <c r="BS1345" s="3" t="str">
        <f t="shared" si="778"/>
        <v/>
      </c>
      <c r="BT1345" s="5">
        <f t="shared" si="779"/>
        <v>1.4652443096216161E-2</v>
      </c>
      <c r="BU1345" s="3"/>
    </row>
    <row r="1346" spans="1:73" ht="22" x14ac:dyDescent="0.3">
      <c r="A1346" s="1">
        <v>43641</v>
      </c>
      <c r="C1346">
        <v>0.64799403942145994</v>
      </c>
      <c r="D1346">
        <v>0.68411564452086593</v>
      </c>
      <c r="E1346">
        <v>0.64860245619095291</v>
      </c>
      <c r="F1346">
        <v>0.65277911349452844</v>
      </c>
      <c r="G1346">
        <v>0.69116621707801928</v>
      </c>
      <c r="H1346">
        <v>0.68539762431658602</v>
      </c>
      <c r="I1346">
        <v>0.65311469576725012</v>
      </c>
      <c r="J1346">
        <v>0.69170098827807147</v>
      </c>
      <c r="M1346">
        <f>'[1]CAC_SWISS (-SP-NIKKEI-DAX)'!AC1431</f>
        <v>1</v>
      </c>
      <c r="N1346">
        <f>'[1]CAC_SWISS_SP (-NIKKEI-DAX)'!AD1431</f>
        <v>0</v>
      </c>
      <c r="O1346">
        <f>'[1]CAC_SWISS_DAX (-SP-NIKKEI)'!AD1431</f>
        <v>1</v>
      </c>
      <c r="P1346">
        <f>'[1]CAC_SWISS_NIKKEI (-SP-DAX)'!AD1431</f>
        <v>1</v>
      </c>
      <c r="Q1346">
        <f>'[1]CAC_SWISS_DAX_SP (-NIKKEI)'!AF1431</f>
        <v>0</v>
      </c>
      <c r="R1346">
        <f>'[1]CAC_SWISS_SP_NIKKEI (-DAX)'!AF1431</f>
        <v>0</v>
      </c>
      <c r="S1346">
        <f>'[1]CAC_SWISS_DAX_NIKKEI (-SP)'!AF1431</f>
        <v>1</v>
      </c>
      <c r="V1346" t="str">
        <f t="shared" si="751"/>
        <v/>
      </c>
      <c r="W1346" t="str">
        <f t="shared" si="752"/>
        <v>BASE+SP</v>
      </c>
      <c r="X1346" t="str">
        <f t="shared" si="753"/>
        <v/>
      </c>
      <c r="Y1346" t="str">
        <f t="shared" si="754"/>
        <v/>
      </c>
      <c r="Z1346" s="2" t="str">
        <f t="shared" si="755"/>
        <v>- NIKKEI</v>
      </c>
      <c r="AA1346" s="2" t="str">
        <f t="shared" si="765"/>
        <v>- DAX</v>
      </c>
      <c r="AB1346" s="2" t="str">
        <f t="shared" si="743"/>
        <v/>
      </c>
      <c r="AE1346" t="str">
        <f t="shared" si="744"/>
        <v/>
      </c>
      <c r="AF1346">
        <f t="shared" si="745"/>
        <v>0.68411564452086593</v>
      </c>
      <c r="AG1346" t="str">
        <f t="shared" si="746"/>
        <v/>
      </c>
      <c r="AH1346" t="str">
        <f t="shared" si="747"/>
        <v/>
      </c>
      <c r="AI1346">
        <f t="shared" si="748"/>
        <v>0.69116621707801928</v>
      </c>
      <c r="AJ1346">
        <f t="shared" si="749"/>
        <v>0.68539762431658602</v>
      </c>
      <c r="AK1346" t="str">
        <f t="shared" si="750"/>
        <v/>
      </c>
      <c r="AM1346" t="str">
        <f t="shared" si="756"/>
        <v/>
      </c>
      <c r="AN1346" t="str" cm="1">
        <f t="array" ref="AN1346">IF(AM1346="",_xlfn.IFS(AF1346=MAX(AF1346:AH1346),"SP",AG1346=MAX(AF1346:AH1346),"DAX",AH1346=MAX(AF1346:AH1346),"NIKKEI",MAX(AF1346:AH1346)=0,""),"")</f>
        <v>SP</v>
      </c>
      <c r="AO1346" t="str" cm="1">
        <f t="array" ref="AO1346">IF(AM1346="BASE","",IF(MAX(AF1346:AH1346)=0,_xlfn.IFS(AI1346=MAX(AI1346:AK1346),"SP&amp;DAX",AJ1346=MAX(AI1346:AK1346),"SP&amp;NIKKEI",AK1346=MAX(AI1346:AK1346),"DAX&amp;NIKKEI"),""))</f>
        <v/>
      </c>
      <c r="AQ1346" s="3">
        <f t="shared" si="757"/>
        <v>43641</v>
      </c>
      <c r="AR1346" cm="1">
        <f t="array" ref="AR1346">IF(AM1346="BASE",AE1346,_xlfn.IFS(AN1346="DAX",AG1346,AN1346="NIKKEI",AH1346,AN1346="SP",AF1346,AN1346="",MAX(AI1346:AK1346)))</f>
        <v>0.68411564452086593</v>
      </c>
      <c r="AS1346" s="4">
        <f t="shared" si="766"/>
        <v>0.67482186816311285</v>
      </c>
      <c r="AT1346" s="4">
        <f t="shared" si="767"/>
        <v>0.65340711370977056</v>
      </c>
      <c r="AU1346" s="4">
        <f t="shared" si="768"/>
        <v>1.6173078369749949E-4</v>
      </c>
      <c r="AV1346" s="4">
        <f t="shared" si="769"/>
        <v>1.319379510101093E-3</v>
      </c>
      <c r="AW1346" s="4">
        <f t="shared" si="770"/>
        <v>0.12258094237427365</v>
      </c>
      <c r="AX1346" s="4">
        <f t="shared" si="771"/>
        <v>1.1694841749594743E-2</v>
      </c>
      <c r="AY1346" s="4">
        <f t="shared" si="772"/>
        <v>6.5238538128756232E-3</v>
      </c>
      <c r="AZ1346" s="4">
        <f t="shared" si="773"/>
        <v>3.282531317773806</v>
      </c>
      <c r="BA1346" s="6" t="str">
        <f t="shared" si="774"/>
        <v>STRENGTHEN</v>
      </c>
      <c r="BB1346" s="4">
        <f t="shared" si="775"/>
        <v>0.1</v>
      </c>
      <c r="BC1346" s="4">
        <f t="shared" si="776"/>
        <v>0.60295548643614738</v>
      </c>
      <c r="BD1346" s="4">
        <f t="shared" si="777"/>
        <v>0.77882552653643133</v>
      </c>
      <c r="BE1346" s="4" t="str">
        <f t="shared" si="758"/>
        <v/>
      </c>
      <c r="BF1346" s="4" t="str">
        <f t="shared" si="759"/>
        <v/>
      </c>
      <c r="BG1346" s="4">
        <f t="shared" si="760"/>
        <v>0.3</v>
      </c>
      <c r="BH1346" s="4" t="str">
        <f t="shared" si="761"/>
        <v/>
      </c>
      <c r="BI1346" s="4" t="str">
        <f t="shared" si="762"/>
        <v/>
      </c>
      <c r="BJ1346" s="4" t="str">
        <f t="shared" si="763"/>
        <v/>
      </c>
      <c r="BK1346" s="4" t="str">
        <f t="shared" si="764"/>
        <v/>
      </c>
      <c r="BS1346" s="3" t="str">
        <f t="shared" si="778"/>
        <v>Change</v>
      </c>
      <c r="BT1346" s="20">
        <f t="shared" si="779"/>
        <v>2.1414754453342288E-2</v>
      </c>
      <c r="BU1346" s="3">
        <f>A1346</f>
        <v>43641</v>
      </c>
    </row>
    <row r="1347" spans="1:73" x14ac:dyDescent="0.2">
      <c r="A1347" s="1">
        <v>43642</v>
      </c>
      <c r="C1347">
        <v>0.65527389959321214</v>
      </c>
      <c r="D1347">
        <v>0.69042047177930543</v>
      </c>
      <c r="E1347">
        <v>0.65567704861695564</v>
      </c>
      <c r="F1347">
        <v>0.65934025703347565</v>
      </c>
      <c r="G1347">
        <v>0.6965421209007997</v>
      </c>
      <c r="H1347">
        <v>0.69138881802854713</v>
      </c>
      <c r="I1347">
        <v>0.65953418505322781</v>
      </c>
      <c r="J1347">
        <v>0.69690163007835482</v>
      </c>
      <c r="M1347">
        <f>'[1]CAC_SWISS (-SP-NIKKEI-DAX)'!AC1432</f>
        <v>1</v>
      </c>
      <c r="N1347">
        <f>'[1]CAC_SWISS_SP (-NIKKEI-DAX)'!AD1432</f>
        <v>0</v>
      </c>
      <c r="O1347">
        <f>'[1]CAC_SWISS_DAX (-SP-NIKKEI)'!AD1432</f>
        <v>1</v>
      </c>
      <c r="P1347">
        <f>'[1]CAC_SWISS_NIKKEI (-SP-DAX)'!AD1432</f>
        <v>1</v>
      </c>
      <c r="Q1347">
        <f>'[1]CAC_SWISS_DAX_SP (-NIKKEI)'!AF1432</f>
        <v>0</v>
      </c>
      <c r="R1347">
        <f>'[1]CAC_SWISS_SP_NIKKEI (-DAX)'!AF1432</f>
        <v>0</v>
      </c>
      <c r="S1347">
        <f>'[1]CAC_SWISS_DAX_NIKKEI (-SP)'!AF1432</f>
        <v>1</v>
      </c>
      <c r="V1347" t="str">
        <f t="shared" si="751"/>
        <v/>
      </c>
      <c r="W1347" t="str">
        <f t="shared" si="752"/>
        <v>BASE+SP</v>
      </c>
      <c r="X1347" t="str">
        <f t="shared" si="753"/>
        <v/>
      </c>
      <c r="Y1347" t="str">
        <f t="shared" si="754"/>
        <v/>
      </c>
      <c r="Z1347" s="2" t="str">
        <f t="shared" si="755"/>
        <v>- NIKKEI</v>
      </c>
      <c r="AA1347" s="2" t="str">
        <f t="shared" si="765"/>
        <v>- DAX</v>
      </c>
      <c r="AB1347" s="2" t="str">
        <f t="shared" ref="AB1347:AB1410" si="780">IF(S1347=0,"- SP","")</f>
        <v/>
      </c>
      <c r="AE1347" t="str">
        <f t="shared" ref="AE1347:AE1410" si="781">IF(M1347=0,C1347,"")</f>
        <v/>
      </c>
      <c r="AF1347">
        <f t="shared" ref="AF1347:AF1410" si="782">IF(N1347=0,D1347,"")</f>
        <v>0.69042047177930543</v>
      </c>
      <c r="AG1347" t="str">
        <f t="shared" ref="AG1347:AG1410" si="783">IF(O1347=0,E1347,"")</f>
        <v/>
      </c>
      <c r="AH1347" t="str">
        <f t="shared" ref="AH1347:AH1410" si="784">IF(P1347=0,F1347,"")</f>
        <v/>
      </c>
      <c r="AI1347">
        <f t="shared" ref="AI1347:AI1410" si="785">IF(Q1347=0,G1347,"")</f>
        <v>0.6965421209007997</v>
      </c>
      <c r="AJ1347">
        <f t="shared" ref="AJ1347:AJ1410" si="786">IF(R1347=0,H1347,"")</f>
        <v>0.69138881802854713</v>
      </c>
      <c r="AK1347" t="str">
        <f t="shared" ref="AK1347:AK1410" si="787">IF(S1347=0,I1347,"")</f>
        <v/>
      </c>
      <c r="AM1347" t="str">
        <f t="shared" si="756"/>
        <v/>
      </c>
      <c r="AN1347" t="str" cm="1">
        <f t="array" ref="AN1347">IF(AM1347="",_xlfn.IFS(AF1347=MAX(AF1347:AH1347),"SP",AG1347=MAX(AF1347:AH1347),"DAX",AH1347=MAX(AF1347:AH1347),"NIKKEI",MAX(AF1347:AH1347)=0,""),"")</f>
        <v>SP</v>
      </c>
      <c r="AO1347" t="str" cm="1">
        <f t="array" ref="AO1347">IF(AM1347="BASE","",IF(MAX(AF1347:AH1347)=0,_xlfn.IFS(AI1347=MAX(AI1347:AK1347),"SP&amp;DAX",AJ1347=MAX(AI1347:AK1347),"SP&amp;NIKKEI",AK1347=MAX(AI1347:AK1347),"DAX&amp;NIKKEI"),""))</f>
        <v/>
      </c>
      <c r="AQ1347" s="3">
        <f t="shared" si="757"/>
        <v>43642</v>
      </c>
      <c r="AR1347" cm="1">
        <f t="array" ref="AR1347">IF(AM1347="BASE",AE1347,_xlfn.IFS(AN1347="DAX",AG1347,AN1347="NIKKEI",AH1347,AN1347="SP",AF1347,AN1347="",MAX(AI1347:AK1347)))</f>
        <v>0.69042047177930543</v>
      </c>
      <c r="AS1347" s="4">
        <f t="shared" si="766"/>
        <v>0.67836908155789233</v>
      </c>
      <c r="AT1347" s="4">
        <f t="shared" si="767"/>
        <v>0.65138300018019279</v>
      </c>
      <c r="AU1347" s="4">
        <f t="shared" si="768"/>
        <v>1.3090100572560676E-4</v>
      </c>
      <c r="AV1347" s="4">
        <f t="shared" si="769"/>
        <v>1.099799877646533E-3</v>
      </c>
      <c r="AW1347" s="4">
        <f t="shared" si="770"/>
        <v>0.11902256800184634</v>
      </c>
      <c r="AX1347" s="4">
        <f t="shared" si="771"/>
        <v>1.0674006750808139E-2</v>
      </c>
      <c r="AY1347" s="4">
        <f t="shared" si="772"/>
        <v>5.923351933279951E-3</v>
      </c>
      <c r="AZ1347" s="4">
        <f t="shared" si="773"/>
        <v>4.5558801303160914</v>
      </c>
      <c r="BA1347" s="6" t="str">
        <f t="shared" si="774"/>
        <v>STRENGTHEN</v>
      </c>
      <c r="BB1347" s="4">
        <f t="shared" si="775"/>
        <v>0.1</v>
      </c>
      <c r="BC1347" s="4">
        <f t="shared" si="776"/>
        <v>0.60295548643614738</v>
      </c>
      <c r="BD1347" s="4">
        <f t="shared" si="777"/>
        <v>0.77882552653643133</v>
      </c>
      <c r="BE1347" s="4" t="str">
        <f t="shared" si="758"/>
        <v/>
      </c>
      <c r="BF1347" s="4" t="str">
        <f t="shared" si="759"/>
        <v/>
      </c>
      <c r="BG1347" s="4">
        <f t="shared" si="760"/>
        <v>0.3</v>
      </c>
      <c r="BH1347" s="4" t="str">
        <f t="shared" si="761"/>
        <v/>
      </c>
      <c r="BI1347" s="4" t="str">
        <f t="shared" si="762"/>
        <v/>
      </c>
      <c r="BJ1347" s="4" t="str">
        <f t="shared" si="763"/>
        <v/>
      </c>
      <c r="BK1347" s="4" t="str">
        <f t="shared" si="764"/>
        <v/>
      </c>
      <c r="BS1347" s="3" t="str">
        <f t="shared" si="778"/>
        <v/>
      </c>
      <c r="BT1347" s="5">
        <f t="shared" si="779"/>
        <v>2.6986081377699533E-2</v>
      </c>
      <c r="BU1347" s="3"/>
    </row>
    <row r="1348" spans="1:73" x14ac:dyDescent="0.2">
      <c r="A1348" s="1">
        <v>43643</v>
      </c>
      <c r="C1348">
        <v>0.6574237740548351</v>
      </c>
      <c r="D1348">
        <v>0.69252030406989151</v>
      </c>
      <c r="E1348">
        <v>0.65814214122853198</v>
      </c>
      <c r="F1348">
        <v>0.66188210425462424</v>
      </c>
      <c r="G1348">
        <v>0.70006452427169741</v>
      </c>
      <c r="H1348">
        <v>0.69354491027647713</v>
      </c>
      <c r="I1348">
        <v>0.66235022163978996</v>
      </c>
      <c r="J1348">
        <v>0.70045328250106376</v>
      </c>
      <c r="M1348">
        <f>'[1]CAC_SWISS (-SP-NIKKEI-DAX)'!AC1433</f>
        <v>1</v>
      </c>
      <c r="N1348">
        <f>'[1]CAC_SWISS_SP (-NIKKEI-DAX)'!AD1433</f>
        <v>0</v>
      </c>
      <c r="O1348">
        <f>'[1]CAC_SWISS_DAX (-SP-NIKKEI)'!AD1433</f>
        <v>1</v>
      </c>
      <c r="P1348">
        <f>'[1]CAC_SWISS_NIKKEI (-SP-DAX)'!AD1433</f>
        <v>1</v>
      </c>
      <c r="Q1348">
        <f>'[1]CAC_SWISS_DAX_SP (-NIKKEI)'!AF1433</f>
        <v>0</v>
      </c>
      <c r="R1348">
        <f>'[1]CAC_SWISS_SP_NIKKEI (-DAX)'!AF1433</f>
        <v>0</v>
      </c>
      <c r="S1348">
        <f>'[1]CAC_SWISS_DAX_NIKKEI (-SP)'!AF1433</f>
        <v>1</v>
      </c>
      <c r="V1348" t="str">
        <f t="shared" ref="V1348:V1411" si="788">IF(M1348=0,"BASE","")</f>
        <v/>
      </c>
      <c r="W1348" t="str">
        <f t="shared" ref="W1348:W1411" si="789">IF(N1348=0,"BASE+SP","")</f>
        <v>BASE+SP</v>
      </c>
      <c r="X1348" t="str">
        <f t="shared" ref="X1348:X1411" si="790">IF(O1348=0,"BASE+DAX","")</f>
        <v/>
      </c>
      <c r="Y1348" t="str">
        <f t="shared" ref="Y1348:Y1411" si="791">IF(P1348=0,"BASE+NIKKEI","")</f>
        <v/>
      </c>
      <c r="Z1348" s="2" t="str">
        <f t="shared" ref="Z1348:Z1411" si="792">IF(Q1348=0,"- NIKKEI","")</f>
        <v>- NIKKEI</v>
      </c>
      <c r="AA1348" s="2" t="str">
        <f t="shared" si="765"/>
        <v>- DAX</v>
      </c>
      <c r="AB1348" s="2" t="str">
        <f t="shared" si="780"/>
        <v/>
      </c>
      <c r="AE1348" t="str">
        <f t="shared" si="781"/>
        <v/>
      </c>
      <c r="AF1348">
        <f t="shared" si="782"/>
        <v>0.69252030406989151</v>
      </c>
      <c r="AG1348" t="str">
        <f t="shared" si="783"/>
        <v/>
      </c>
      <c r="AH1348" t="str">
        <f t="shared" si="784"/>
        <v/>
      </c>
      <c r="AI1348">
        <f t="shared" si="785"/>
        <v>0.70006452427169741</v>
      </c>
      <c r="AJ1348">
        <f t="shared" si="786"/>
        <v>0.69354491027647713</v>
      </c>
      <c r="AK1348" t="str">
        <f t="shared" si="787"/>
        <v/>
      </c>
      <c r="AM1348" t="str">
        <f t="shared" ref="AM1348:AM1411" si="793">IF(M1348=0,"BASE","")</f>
        <v/>
      </c>
      <c r="AN1348" t="str" cm="1">
        <f t="array" ref="AN1348">IF(AM1348="",_xlfn.IFS(AF1348=MAX(AF1348:AH1348),"SP",AG1348=MAX(AF1348:AH1348),"DAX",AH1348=MAX(AF1348:AH1348),"NIKKEI",MAX(AF1348:AH1348)=0,""),"")</f>
        <v>SP</v>
      </c>
      <c r="AO1348" t="str" cm="1">
        <f t="array" ref="AO1348">IF(AM1348="BASE","",IF(MAX(AF1348:AH1348)=0,_xlfn.IFS(AI1348=MAX(AI1348:AK1348),"SP&amp;DAX",AJ1348=MAX(AI1348:AK1348),"SP&amp;NIKKEI",AK1348=MAX(AI1348:AK1348),"DAX&amp;NIKKEI"),""))</f>
        <v/>
      </c>
      <c r="AQ1348" s="3">
        <f t="shared" ref="AQ1348:AQ1411" si="794">A1348</f>
        <v>43643</v>
      </c>
      <c r="AR1348" cm="1">
        <f t="array" ref="AR1348">IF(AM1348="BASE",AE1348,_xlfn.IFS(AN1348="DAX",AG1348,AN1348="NIKKEI",AH1348,AN1348="SP",AF1348,AN1348="",MAX(AI1348:AK1348)))</f>
        <v>0.69252030406989151</v>
      </c>
      <c r="AS1348" s="4">
        <f t="shared" si="766"/>
        <v>0.68169277256151806</v>
      </c>
      <c r="AT1348" s="4">
        <f t="shared" si="767"/>
        <v>0.64960825308016756</v>
      </c>
      <c r="AU1348" s="4">
        <f t="shared" si="768"/>
        <v>1.0040371810723708E-4</v>
      </c>
      <c r="AV1348" s="4">
        <f t="shared" si="769"/>
        <v>9.0727080327677458E-4</v>
      </c>
      <c r="AW1348" s="4">
        <f t="shared" si="770"/>
        <v>0.11066565544114357</v>
      </c>
      <c r="AX1348" s="4">
        <f t="shared" si="771"/>
        <v>9.6875216029331992E-3</v>
      </c>
      <c r="AY1348" s="4">
        <f t="shared" si="772"/>
        <v>5.309028901433783E-3</v>
      </c>
      <c r="AZ1348" s="4">
        <f t="shared" si="773"/>
        <v>6.0433876094902379</v>
      </c>
      <c r="BA1348" s="6" t="str">
        <f t="shared" si="774"/>
        <v>STRENGTHEN</v>
      </c>
      <c r="BB1348" s="4">
        <f t="shared" si="775"/>
        <v>0.1</v>
      </c>
      <c r="BC1348" s="4">
        <f t="shared" si="776"/>
        <v>0.60295548643614738</v>
      </c>
      <c r="BD1348" s="4">
        <f t="shared" si="777"/>
        <v>0.77882552653643133</v>
      </c>
      <c r="BE1348" s="4" t="str">
        <f t="shared" ref="BE1348:BE1411" si="795">IF(AM1348="BASE",0.05,"")</f>
        <v/>
      </c>
      <c r="BF1348" s="4" t="str">
        <f t="shared" ref="BF1348:BF1411" si="796">IF($AN1348="DAX",0.2,"")</f>
        <v/>
      </c>
      <c r="BG1348" s="4">
        <f t="shared" ref="BG1348:BG1411" si="797">IF($AN1348="SP",0.3,"")</f>
        <v>0.3</v>
      </c>
      <c r="BH1348" s="4" t="str">
        <f t="shared" ref="BH1348:BH1411" si="798">IF($AN1348="NIKKEI",0.1,"")</f>
        <v/>
      </c>
      <c r="BI1348" s="4" t="str">
        <f t="shared" ref="BI1348:BI1411" si="799">IF(AO1348="SP&amp;NIKKEI",0.5,"")</f>
        <v/>
      </c>
      <c r="BJ1348" s="4" t="str">
        <f t="shared" ref="BJ1348:BJ1411" si="800">IF($AO1348="SP&amp;DAX",0.5,"")</f>
        <v/>
      </c>
      <c r="BK1348" s="4" t="str">
        <f t="shared" ref="BK1348:BK1411" si="801">IF($AO1348="DAX&amp;NIKKEI",0.5,"")</f>
        <v/>
      </c>
      <c r="BS1348" s="3" t="str">
        <f t="shared" si="778"/>
        <v/>
      </c>
      <c r="BT1348" s="5">
        <f t="shared" si="779"/>
        <v>3.2084519481350493E-2</v>
      </c>
      <c r="BU1348" s="3"/>
    </row>
    <row r="1349" spans="1:73" x14ac:dyDescent="0.2">
      <c r="A1349" s="1">
        <v>43644</v>
      </c>
      <c r="C1349">
        <v>0.6683568047400108</v>
      </c>
      <c r="D1349">
        <v>0.69928643404161606</v>
      </c>
      <c r="E1349">
        <v>0.66922777434137859</v>
      </c>
      <c r="F1349">
        <v>0.67154542152422714</v>
      </c>
      <c r="G1349">
        <v>0.70674520301491217</v>
      </c>
      <c r="H1349">
        <v>0.69993759132180478</v>
      </c>
      <c r="I1349">
        <v>0.67216499043000688</v>
      </c>
      <c r="J1349">
        <v>0.7069155967209394</v>
      </c>
      <c r="M1349">
        <f>'[1]CAC_SWISS (-SP-NIKKEI-DAX)'!AC1434</f>
        <v>1</v>
      </c>
      <c r="N1349">
        <f>'[1]CAC_SWISS_SP (-NIKKEI-DAX)'!AD1434</f>
        <v>0</v>
      </c>
      <c r="O1349">
        <f>'[1]CAC_SWISS_DAX (-SP-NIKKEI)'!AD1434</f>
        <v>1</v>
      </c>
      <c r="P1349">
        <f>'[1]CAC_SWISS_NIKKEI (-SP-DAX)'!AD1434</f>
        <v>1</v>
      </c>
      <c r="Q1349">
        <f>'[1]CAC_SWISS_DAX_SP (-NIKKEI)'!AF1434</f>
        <v>0</v>
      </c>
      <c r="R1349">
        <f>'[1]CAC_SWISS_SP_NIKKEI (-DAX)'!AF1434</f>
        <v>0</v>
      </c>
      <c r="S1349">
        <f>'[1]CAC_SWISS_DAX_NIKKEI (-SP)'!AF1434</f>
        <v>1</v>
      </c>
      <c r="V1349" t="str">
        <f t="shared" si="788"/>
        <v/>
      </c>
      <c r="W1349" t="str">
        <f t="shared" si="789"/>
        <v>BASE+SP</v>
      </c>
      <c r="X1349" t="str">
        <f t="shared" si="790"/>
        <v/>
      </c>
      <c r="Y1349" t="str">
        <f t="shared" si="791"/>
        <v/>
      </c>
      <c r="Z1349" s="2" t="str">
        <f t="shared" si="792"/>
        <v>- NIKKEI</v>
      </c>
      <c r="AA1349" s="2" t="str">
        <f t="shared" si="765"/>
        <v>- DAX</v>
      </c>
      <c r="AB1349" s="2" t="str">
        <f t="shared" si="780"/>
        <v/>
      </c>
      <c r="AE1349" t="str">
        <f t="shared" si="781"/>
        <v/>
      </c>
      <c r="AF1349">
        <f t="shared" si="782"/>
        <v>0.69928643404161606</v>
      </c>
      <c r="AG1349" t="str">
        <f t="shared" si="783"/>
        <v/>
      </c>
      <c r="AH1349" t="str">
        <f t="shared" si="784"/>
        <v/>
      </c>
      <c r="AI1349">
        <f t="shared" si="785"/>
        <v>0.70674520301491217</v>
      </c>
      <c r="AJ1349">
        <f t="shared" si="786"/>
        <v>0.69993759132180478</v>
      </c>
      <c r="AK1349" t="str">
        <f t="shared" si="787"/>
        <v/>
      </c>
      <c r="AM1349" t="str">
        <f t="shared" si="793"/>
        <v/>
      </c>
      <c r="AN1349" t="str" cm="1">
        <f t="array" ref="AN1349">IF(AM1349="",_xlfn.IFS(AF1349=MAX(AF1349:AH1349),"SP",AG1349=MAX(AF1349:AH1349),"DAX",AH1349=MAX(AF1349:AH1349),"NIKKEI",MAX(AF1349:AH1349)=0,""),"")</f>
        <v>SP</v>
      </c>
      <c r="AO1349" t="str" cm="1">
        <f t="array" ref="AO1349">IF(AM1349="BASE","",IF(MAX(AF1349:AH1349)=0,_xlfn.IFS(AI1349=MAX(AI1349:AK1349),"SP&amp;DAX",AJ1349=MAX(AI1349:AK1349),"SP&amp;NIKKEI",AK1349=MAX(AI1349:AK1349),"DAX&amp;NIKKEI"),""))</f>
        <v/>
      </c>
      <c r="AQ1349" s="3">
        <f t="shared" si="794"/>
        <v>43644</v>
      </c>
      <c r="AR1349" cm="1">
        <f t="array" ref="AR1349">IF(AM1349="BASE",AE1349,_xlfn.IFS(AN1349="DAX",AG1349,AN1349="NIKKEI",AH1349,AN1349="SP",AF1349,AN1349="",MAX(AI1349:AK1349)))</f>
        <v>0.69928643404161606</v>
      </c>
      <c r="AS1349" s="4">
        <f t="shared" si="766"/>
        <v>0.68543254915525398</v>
      </c>
      <c r="AT1349" s="4">
        <f t="shared" si="767"/>
        <v>0.64891722601918789</v>
      </c>
      <c r="AU1349" s="4">
        <f t="shared" si="768"/>
        <v>7.5678727130745077E-5</v>
      </c>
      <c r="AV1349" s="4">
        <f t="shared" si="769"/>
        <v>8.6510178638625045E-4</v>
      </c>
      <c r="AW1349" s="4">
        <f t="shared" si="770"/>
        <v>8.7479564048612485E-2</v>
      </c>
      <c r="AX1349" s="4">
        <f t="shared" si="771"/>
        <v>9.4399476997129861E-3</v>
      </c>
      <c r="AY1349" s="4">
        <f t="shared" si="772"/>
        <v>4.9869738760895382E-3</v>
      </c>
      <c r="AZ1349" s="4">
        <f t="shared" si="773"/>
        <v>7.3221404489688329</v>
      </c>
      <c r="BA1349" s="6" t="str">
        <f t="shared" si="774"/>
        <v>STRENGTHEN</v>
      </c>
      <c r="BB1349" s="4">
        <f t="shared" si="775"/>
        <v>0.1</v>
      </c>
      <c r="BC1349" s="4">
        <f t="shared" si="776"/>
        <v>0.60295548643614738</v>
      </c>
      <c r="BD1349" s="4">
        <f t="shared" si="777"/>
        <v>0.77882552653643133</v>
      </c>
      <c r="BE1349" s="4" t="str">
        <f t="shared" si="795"/>
        <v/>
      </c>
      <c r="BF1349" s="4" t="str">
        <f t="shared" si="796"/>
        <v/>
      </c>
      <c r="BG1349" s="4">
        <f t="shared" si="797"/>
        <v>0.3</v>
      </c>
      <c r="BH1349" s="4" t="str">
        <f t="shared" si="798"/>
        <v/>
      </c>
      <c r="BI1349" s="4" t="str">
        <f t="shared" si="799"/>
        <v/>
      </c>
      <c r="BJ1349" s="4" t="str">
        <f t="shared" si="800"/>
        <v/>
      </c>
      <c r="BK1349" s="4" t="str">
        <f t="shared" si="801"/>
        <v/>
      </c>
      <c r="BS1349" s="3" t="str">
        <f t="shared" si="778"/>
        <v/>
      </c>
      <c r="BT1349" s="5">
        <f t="shared" si="779"/>
        <v>3.6515323136066091E-2</v>
      </c>
      <c r="BU1349" s="3"/>
    </row>
    <row r="1350" spans="1:73" x14ac:dyDescent="0.2">
      <c r="A1350" s="1">
        <v>43647</v>
      </c>
      <c r="C1350">
        <v>0.66350491061983163</v>
      </c>
      <c r="D1350">
        <v>0.69650955123399227</v>
      </c>
      <c r="E1350">
        <v>0.66381007123776437</v>
      </c>
      <c r="F1350">
        <v>0.66988489402369134</v>
      </c>
      <c r="G1350">
        <v>0.70231028586330035</v>
      </c>
      <c r="H1350">
        <v>0.69869744155789948</v>
      </c>
      <c r="I1350">
        <v>0.67004535715272195</v>
      </c>
      <c r="J1350">
        <v>0.7037200820546512</v>
      </c>
      <c r="M1350">
        <f>'[1]CAC_SWISS (-SP-NIKKEI-DAX)'!AC1435</f>
        <v>1</v>
      </c>
      <c r="N1350">
        <f>'[1]CAC_SWISS_SP (-NIKKEI-DAX)'!AD1435</f>
        <v>0</v>
      </c>
      <c r="O1350">
        <f>'[1]CAC_SWISS_DAX (-SP-NIKKEI)'!AD1435</f>
        <v>1</v>
      </c>
      <c r="P1350">
        <f>'[1]CAC_SWISS_NIKKEI (-SP-DAX)'!AD1435</f>
        <v>1</v>
      </c>
      <c r="Q1350">
        <f>'[1]CAC_SWISS_DAX_SP (-NIKKEI)'!AF1435</f>
        <v>0</v>
      </c>
      <c r="R1350">
        <f>'[1]CAC_SWISS_SP_NIKKEI (-DAX)'!AF1435</f>
        <v>0</v>
      </c>
      <c r="S1350">
        <f>'[1]CAC_SWISS_DAX_NIKKEI (-SP)'!AF1435</f>
        <v>1</v>
      </c>
      <c r="V1350" t="str">
        <f t="shared" si="788"/>
        <v/>
      </c>
      <c r="W1350" t="str">
        <f t="shared" si="789"/>
        <v>BASE+SP</v>
      </c>
      <c r="X1350" t="str">
        <f t="shared" si="790"/>
        <v/>
      </c>
      <c r="Y1350" t="str">
        <f t="shared" si="791"/>
        <v/>
      </c>
      <c r="Z1350" s="2" t="str">
        <f t="shared" si="792"/>
        <v>- NIKKEI</v>
      </c>
      <c r="AA1350" s="2" t="str">
        <f t="shared" si="765"/>
        <v>- DAX</v>
      </c>
      <c r="AB1350" s="2" t="str">
        <f t="shared" si="780"/>
        <v/>
      </c>
      <c r="AE1350" t="str">
        <f t="shared" si="781"/>
        <v/>
      </c>
      <c r="AF1350">
        <f t="shared" si="782"/>
        <v>0.69650955123399227</v>
      </c>
      <c r="AG1350" t="str">
        <f t="shared" si="783"/>
        <v/>
      </c>
      <c r="AH1350" t="str">
        <f t="shared" si="784"/>
        <v/>
      </c>
      <c r="AI1350">
        <f t="shared" si="785"/>
        <v>0.70231028586330035</v>
      </c>
      <c r="AJ1350">
        <f t="shared" si="786"/>
        <v>0.69869744155789948</v>
      </c>
      <c r="AK1350" t="str">
        <f t="shared" si="787"/>
        <v/>
      </c>
      <c r="AM1350" t="str">
        <f t="shared" si="793"/>
        <v/>
      </c>
      <c r="AN1350" t="str" cm="1">
        <f t="array" ref="AN1350">IF(AM1350="",_xlfn.IFS(AF1350=MAX(AF1350:AH1350),"SP",AG1350=MAX(AF1350:AH1350),"DAX",AH1350=MAX(AF1350:AH1350),"NIKKEI",MAX(AF1350:AH1350)=0,""),"")</f>
        <v>SP</v>
      </c>
      <c r="AO1350" t="str" cm="1">
        <f t="array" ref="AO1350">IF(AM1350="BASE","",IF(MAX(AF1350:AH1350)=0,_xlfn.IFS(AI1350=MAX(AI1350:AK1350),"SP&amp;DAX",AJ1350=MAX(AI1350:AK1350),"SP&amp;NIKKEI",AK1350=MAX(AI1350:AK1350),"DAX&amp;NIKKEI"),""))</f>
        <v/>
      </c>
      <c r="AQ1350" s="3">
        <f t="shared" si="794"/>
        <v>43647</v>
      </c>
      <c r="AR1350" cm="1">
        <f t="array" ref="AR1350">IF(AM1350="BASE",AE1350,_xlfn.IFS(AN1350="DAX",AG1350,AN1350="NIKKEI",AH1350,AN1350="SP",AF1350,AN1350="",MAX(AI1350:AK1350)))</f>
        <v>0.69650955123399227</v>
      </c>
      <c r="AS1350" s="4">
        <f t="shared" si="766"/>
        <v>0.68826159582532342</v>
      </c>
      <c r="AT1350" s="4">
        <f t="shared" si="767"/>
        <v>0.64839428933251442</v>
      </c>
      <c r="AU1350" s="4">
        <f t="shared" si="768"/>
        <v>4.7496678258156244E-5</v>
      </c>
      <c r="AV1350" s="4">
        <f t="shared" si="769"/>
        <v>8.3027127458244006E-4</v>
      </c>
      <c r="AW1350" s="4">
        <f t="shared" si="770"/>
        <v>5.7206216464664839E-2</v>
      </c>
      <c r="AX1350" s="4">
        <f t="shared" si="771"/>
        <v>9.2226216512326601E-3</v>
      </c>
      <c r="AY1350" s="4">
        <f t="shared" si="772"/>
        <v>4.6211571405292452E-3</v>
      </c>
      <c r="AZ1350" s="4">
        <f t="shared" si="773"/>
        <v>8.6271263409673065</v>
      </c>
      <c r="BA1350" s="6" t="str">
        <f t="shared" si="774"/>
        <v>STRENGTHEN</v>
      </c>
      <c r="BB1350" s="4">
        <f t="shared" si="775"/>
        <v>0.1</v>
      </c>
      <c r="BC1350" s="4">
        <f t="shared" si="776"/>
        <v>0.60295548643614738</v>
      </c>
      <c r="BD1350" s="4">
        <f t="shared" si="777"/>
        <v>0.77882552653643133</v>
      </c>
      <c r="BE1350" s="4" t="str">
        <f t="shared" si="795"/>
        <v/>
      </c>
      <c r="BF1350" s="4" t="str">
        <f t="shared" si="796"/>
        <v/>
      </c>
      <c r="BG1350" s="4">
        <f t="shared" si="797"/>
        <v>0.3</v>
      </c>
      <c r="BH1350" s="4" t="str">
        <f t="shared" si="798"/>
        <v/>
      </c>
      <c r="BI1350" s="4" t="str">
        <f t="shared" si="799"/>
        <v/>
      </c>
      <c r="BJ1350" s="4" t="str">
        <f t="shared" si="800"/>
        <v/>
      </c>
      <c r="BK1350" s="4" t="str">
        <f t="shared" si="801"/>
        <v/>
      </c>
      <c r="BS1350" s="3" t="str">
        <f t="shared" si="778"/>
        <v/>
      </c>
      <c r="BT1350" s="5">
        <f t="shared" si="779"/>
        <v>3.9867306492809007E-2</v>
      </c>
      <c r="BU1350" s="3"/>
    </row>
    <row r="1351" spans="1:73" x14ac:dyDescent="0.2">
      <c r="A1351" s="1">
        <v>43648</v>
      </c>
      <c r="C1351">
        <v>0.65353411731536737</v>
      </c>
      <c r="D1351">
        <v>0.68966183583831187</v>
      </c>
      <c r="E1351">
        <v>0.65400269577296488</v>
      </c>
      <c r="F1351">
        <v>0.65957083353905022</v>
      </c>
      <c r="G1351">
        <v>0.69600380562655628</v>
      </c>
      <c r="H1351">
        <v>0.69116894692580755</v>
      </c>
      <c r="I1351">
        <v>0.65989835554643439</v>
      </c>
      <c r="J1351">
        <v>0.69690388884230625</v>
      </c>
      <c r="M1351">
        <f>'[1]CAC_SWISS (-SP-NIKKEI-DAX)'!AC1436</f>
        <v>1</v>
      </c>
      <c r="N1351">
        <f>'[1]CAC_SWISS_SP (-NIKKEI-DAX)'!AD1436</f>
        <v>0</v>
      </c>
      <c r="O1351">
        <f>'[1]CAC_SWISS_DAX (-SP-NIKKEI)'!AD1436</f>
        <v>1</v>
      </c>
      <c r="P1351">
        <f>'[1]CAC_SWISS_NIKKEI (-SP-DAX)'!AD1436</f>
        <v>1</v>
      </c>
      <c r="Q1351">
        <f>'[1]CAC_SWISS_DAX_SP (-NIKKEI)'!AF1436</f>
        <v>0</v>
      </c>
      <c r="R1351">
        <f>'[1]CAC_SWISS_SP_NIKKEI (-DAX)'!AF1436</f>
        <v>0</v>
      </c>
      <c r="S1351">
        <f>'[1]CAC_SWISS_DAX_NIKKEI (-SP)'!AF1436</f>
        <v>1</v>
      </c>
      <c r="V1351" t="str">
        <f t="shared" si="788"/>
        <v/>
      </c>
      <c r="W1351" t="str">
        <f t="shared" si="789"/>
        <v>BASE+SP</v>
      </c>
      <c r="X1351" t="str">
        <f t="shared" si="790"/>
        <v/>
      </c>
      <c r="Y1351" t="str">
        <f t="shared" si="791"/>
        <v/>
      </c>
      <c r="Z1351" s="2" t="str">
        <f t="shared" si="792"/>
        <v>- NIKKEI</v>
      </c>
      <c r="AA1351" s="2" t="str">
        <f t="shared" si="765"/>
        <v>- DAX</v>
      </c>
      <c r="AB1351" s="2" t="str">
        <f t="shared" si="780"/>
        <v/>
      </c>
      <c r="AE1351" t="str">
        <f t="shared" si="781"/>
        <v/>
      </c>
      <c r="AF1351">
        <f t="shared" si="782"/>
        <v>0.68966183583831187</v>
      </c>
      <c r="AG1351" t="str">
        <f t="shared" si="783"/>
        <v/>
      </c>
      <c r="AH1351" t="str">
        <f t="shared" si="784"/>
        <v/>
      </c>
      <c r="AI1351">
        <f t="shared" si="785"/>
        <v>0.69600380562655628</v>
      </c>
      <c r="AJ1351">
        <f t="shared" si="786"/>
        <v>0.69116894692580755</v>
      </c>
      <c r="AK1351" t="str">
        <f t="shared" si="787"/>
        <v/>
      </c>
      <c r="AM1351" t="str">
        <f t="shared" si="793"/>
        <v/>
      </c>
      <c r="AN1351" t="str" cm="1">
        <f t="array" ref="AN1351">IF(AM1351="",_xlfn.IFS(AF1351=MAX(AF1351:AH1351),"SP",AG1351=MAX(AF1351:AH1351),"DAX",AH1351=MAX(AF1351:AH1351),"NIKKEI",MAX(AF1351:AH1351)=0,""),"")</f>
        <v>SP</v>
      </c>
      <c r="AO1351" t="str" cm="1">
        <f t="array" ref="AO1351">IF(AM1351="BASE","",IF(MAX(AF1351:AH1351)=0,_xlfn.IFS(AI1351=MAX(AI1351:AK1351),"SP&amp;DAX",AJ1351=MAX(AI1351:AK1351),"SP&amp;NIKKEI",AK1351=MAX(AI1351:AK1351),"DAX&amp;NIKKEI"),""))</f>
        <v/>
      </c>
      <c r="AQ1351" s="3">
        <f t="shared" si="794"/>
        <v>43648</v>
      </c>
      <c r="AR1351" cm="1">
        <f t="array" ref="AR1351">IF(AM1351="BASE",AE1351,_xlfn.IFS(AN1351="DAX",AG1351,AN1351="NIKKEI",AH1351,AN1351="SP",AF1351,AN1351="",MAX(AI1351:AK1351)))</f>
        <v>0.68966183583831187</v>
      </c>
      <c r="AS1351" s="4">
        <f t="shared" si="766"/>
        <v>0.6887112138999063</v>
      </c>
      <c r="AT1351" s="4">
        <f t="shared" si="767"/>
        <v>0.64812875162256789</v>
      </c>
      <c r="AU1351" s="4">
        <f t="shared" si="768"/>
        <v>4.6424929251800319E-5</v>
      </c>
      <c r="AV1351" s="4">
        <f t="shared" si="769"/>
        <v>8.0667495564712378E-4</v>
      </c>
      <c r="AW1351" s="4">
        <f t="shared" si="770"/>
        <v>5.755097381764842E-2</v>
      </c>
      <c r="AX1351" s="4">
        <f t="shared" si="771"/>
        <v>9.0909083636241152E-3</v>
      </c>
      <c r="AY1351" s="4">
        <f t="shared" si="772"/>
        <v>4.5580688935252514E-3</v>
      </c>
      <c r="AZ1351" s="4">
        <f t="shared" si="773"/>
        <v>8.9034332796035418</v>
      </c>
      <c r="BA1351" s="6" t="str">
        <f t="shared" si="774"/>
        <v>STRENGTHEN</v>
      </c>
      <c r="BB1351" s="4">
        <f t="shared" si="775"/>
        <v>0.1</v>
      </c>
      <c r="BC1351" s="4">
        <f t="shared" si="776"/>
        <v>0.60295548643614738</v>
      </c>
      <c r="BD1351" s="4">
        <f t="shared" si="777"/>
        <v>0.77882552653643133</v>
      </c>
      <c r="BE1351" s="4" t="str">
        <f t="shared" si="795"/>
        <v/>
      </c>
      <c r="BF1351" s="4" t="str">
        <f t="shared" si="796"/>
        <v/>
      </c>
      <c r="BG1351" s="4">
        <f t="shared" si="797"/>
        <v>0.3</v>
      </c>
      <c r="BH1351" s="4" t="str">
        <f t="shared" si="798"/>
        <v/>
      </c>
      <c r="BI1351" s="4" t="str">
        <f t="shared" si="799"/>
        <v/>
      </c>
      <c r="BJ1351" s="4" t="str">
        <f t="shared" si="800"/>
        <v/>
      </c>
      <c r="BK1351" s="4" t="str">
        <f t="shared" si="801"/>
        <v/>
      </c>
      <c r="BS1351" s="3" t="str">
        <f t="shared" si="778"/>
        <v/>
      </c>
      <c r="BT1351" s="5">
        <f t="shared" si="779"/>
        <v>4.0582462277338416E-2</v>
      </c>
      <c r="BU1351" s="3"/>
    </row>
    <row r="1352" spans="1:73" x14ac:dyDescent="0.2">
      <c r="A1352" s="1">
        <v>43649</v>
      </c>
      <c r="C1352">
        <v>0.66176514376400219</v>
      </c>
      <c r="D1352">
        <v>0.7009395837942517</v>
      </c>
      <c r="E1352">
        <v>0.6622797139922183</v>
      </c>
      <c r="F1352">
        <v>0.66824187302322247</v>
      </c>
      <c r="G1352">
        <v>0.7078559283571465</v>
      </c>
      <c r="H1352">
        <v>0.70267890313728509</v>
      </c>
      <c r="I1352">
        <v>0.66860733647925341</v>
      </c>
      <c r="J1352">
        <v>0.70893474640916121</v>
      </c>
      <c r="M1352">
        <f>'[1]CAC_SWISS (-SP-NIKKEI-DAX)'!AC1437</f>
        <v>1</v>
      </c>
      <c r="N1352">
        <f>'[1]CAC_SWISS_SP (-NIKKEI-DAX)'!AD1437</f>
        <v>0</v>
      </c>
      <c r="O1352">
        <f>'[1]CAC_SWISS_DAX (-SP-NIKKEI)'!AD1437</f>
        <v>1</v>
      </c>
      <c r="P1352">
        <f>'[1]CAC_SWISS_NIKKEI (-SP-DAX)'!AD1437</f>
        <v>1</v>
      </c>
      <c r="Q1352">
        <f>'[1]CAC_SWISS_DAX_SP (-NIKKEI)'!AF1437</f>
        <v>0</v>
      </c>
      <c r="R1352">
        <f>'[1]CAC_SWISS_SP_NIKKEI (-DAX)'!AF1437</f>
        <v>0</v>
      </c>
      <c r="S1352">
        <f>'[1]CAC_SWISS_DAX_NIKKEI (-SP)'!AF1437</f>
        <v>1</v>
      </c>
      <c r="V1352" t="str">
        <f t="shared" si="788"/>
        <v/>
      </c>
      <c r="W1352" t="str">
        <f t="shared" si="789"/>
        <v>BASE+SP</v>
      </c>
      <c r="X1352" t="str">
        <f t="shared" si="790"/>
        <v/>
      </c>
      <c r="Y1352" t="str">
        <f t="shared" si="791"/>
        <v/>
      </c>
      <c r="Z1352" s="2" t="str">
        <f t="shared" si="792"/>
        <v>- NIKKEI</v>
      </c>
      <c r="AA1352" s="2" t="str">
        <f t="shared" si="765"/>
        <v>- DAX</v>
      </c>
      <c r="AB1352" s="2" t="str">
        <f t="shared" si="780"/>
        <v/>
      </c>
      <c r="AE1352" t="str">
        <f t="shared" si="781"/>
        <v/>
      </c>
      <c r="AF1352">
        <f t="shared" si="782"/>
        <v>0.7009395837942517</v>
      </c>
      <c r="AG1352" t="str">
        <f t="shared" si="783"/>
        <v/>
      </c>
      <c r="AH1352" t="str">
        <f t="shared" si="784"/>
        <v/>
      </c>
      <c r="AI1352">
        <f t="shared" si="785"/>
        <v>0.7078559283571465</v>
      </c>
      <c r="AJ1352">
        <f t="shared" si="786"/>
        <v>0.70267890313728509</v>
      </c>
      <c r="AK1352" t="str">
        <f t="shared" si="787"/>
        <v/>
      </c>
      <c r="AM1352" t="str">
        <f t="shared" si="793"/>
        <v/>
      </c>
      <c r="AN1352" t="str" cm="1">
        <f t="array" ref="AN1352">IF(AM1352="",_xlfn.IFS(AF1352=MAX(AF1352:AH1352),"SP",AG1352=MAX(AF1352:AH1352),"DAX",AH1352=MAX(AF1352:AH1352),"NIKKEI",MAX(AF1352:AH1352)=0,""),"")</f>
        <v>SP</v>
      </c>
      <c r="AO1352" t="str" cm="1">
        <f t="array" ref="AO1352">IF(AM1352="BASE","",IF(MAX(AF1352:AH1352)=0,_xlfn.IFS(AI1352=MAX(AI1352:AK1352),"SP&amp;DAX",AJ1352=MAX(AI1352:AK1352),"SP&amp;NIKKEI",AK1352=MAX(AI1352:AK1352),"DAX&amp;NIKKEI"),""))</f>
        <v/>
      </c>
      <c r="AQ1352" s="3">
        <f t="shared" si="794"/>
        <v>43649</v>
      </c>
      <c r="AR1352" cm="1">
        <f t="array" ref="AR1352">IF(AM1352="BASE",AE1352,_xlfn.IFS(AN1352="DAX",AG1352,AN1352="NIKKEI",AH1352,AN1352="SP",AF1352,AN1352="",MAX(AI1352:AK1352)))</f>
        <v>0.7009395837942517</v>
      </c>
      <c r="AS1352" s="4">
        <f t="shared" si="766"/>
        <v>0.69093530665497993</v>
      </c>
      <c r="AT1352" s="4">
        <f t="shared" si="767"/>
        <v>0.64788112907091799</v>
      </c>
      <c r="AU1352" s="4">
        <f t="shared" si="768"/>
        <v>4.6404466320540442E-5</v>
      </c>
      <c r="AV1352" s="4">
        <f t="shared" si="769"/>
        <v>7.8803540574484698E-4</v>
      </c>
      <c r="AW1352" s="4">
        <f t="shared" si="770"/>
        <v>5.888627082266587E-2</v>
      </c>
      <c r="AX1352" s="4">
        <f t="shared" si="771"/>
        <v>8.9863546072747238E-3</v>
      </c>
      <c r="AY1352" s="4">
        <f t="shared" si="772"/>
        <v>4.5167637470816405E-3</v>
      </c>
      <c r="AZ1352" s="4">
        <f t="shared" si="773"/>
        <v>9.5320853590980903</v>
      </c>
      <c r="BA1352" s="6" t="str">
        <f t="shared" si="774"/>
        <v>STRENGTHEN</v>
      </c>
      <c r="BB1352" s="4">
        <f t="shared" si="775"/>
        <v>0.1</v>
      </c>
      <c r="BC1352" s="4">
        <f t="shared" si="776"/>
        <v>0.60295548643614738</v>
      </c>
      <c r="BD1352" s="4">
        <f t="shared" si="777"/>
        <v>0.77882552653643133</v>
      </c>
      <c r="BE1352" s="4" t="str">
        <f t="shared" si="795"/>
        <v/>
      </c>
      <c r="BF1352" s="4" t="str">
        <f t="shared" si="796"/>
        <v/>
      </c>
      <c r="BG1352" s="4">
        <f t="shared" si="797"/>
        <v>0.3</v>
      </c>
      <c r="BH1352" s="4" t="str">
        <f t="shared" si="798"/>
        <v/>
      </c>
      <c r="BI1352" s="4" t="str">
        <f t="shared" si="799"/>
        <v/>
      </c>
      <c r="BJ1352" s="4" t="str">
        <f t="shared" si="800"/>
        <v/>
      </c>
      <c r="BK1352" s="4" t="str">
        <f t="shared" si="801"/>
        <v/>
      </c>
      <c r="BS1352" s="3" t="str">
        <f t="shared" si="778"/>
        <v/>
      </c>
      <c r="BT1352" s="5">
        <f t="shared" si="779"/>
        <v>4.3054177584061937E-2</v>
      </c>
      <c r="BU1352" s="3"/>
    </row>
    <row r="1353" spans="1:73" x14ac:dyDescent="0.2">
      <c r="A1353" s="1">
        <v>43650</v>
      </c>
      <c r="C1353">
        <v>0.66353220178866801</v>
      </c>
      <c r="D1353">
        <v>0.70581100340591463</v>
      </c>
      <c r="E1353">
        <v>0.66395937046765063</v>
      </c>
      <c r="F1353">
        <v>0.67041288679113253</v>
      </c>
      <c r="G1353">
        <v>0.71259926961239661</v>
      </c>
      <c r="H1353">
        <v>0.70776187801870072</v>
      </c>
      <c r="I1353">
        <v>0.67069295880668878</v>
      </c>
      <c r="J1353">
        <v>0.71385397128421646</v>
      </c>
      <c r="M1353">
        <f>'[1]CAC_SWISS (-SP-NIKKEI-DAX)'!AC1438</f>
        <v>1</v>
      </c>
      <c r="N1353">
        <f>'[1]CAC_SWISS_SP (-NIKKEI-DAX)'!AD1438</f>
        <v>0</v>
      </c>
      <c r="O1353">
        <f>'[1]CAC_SWISS_DAX (-SP-NIKKEI)'!AD1438</f>
        <v>1</v>
      </c>
      <c r="P1353">
        <f>'[1]CAC_SWISS_NIKKEI (-SP-DAX)'!AD1438</f>
        <v>1</v>
      </c>
      <c r="Q1353">
        <f>'[1]CAC_SWISS_DAX_SP (-NIKKEI)'!AF1438</f>
        <v>0</v>
      </c>
      <c r="R1353">
        <f>'[1]CAC_SWISS_SP_NIKKEI (-DAX)'!AF1438</f>
        <v>0</v>
      </c>
      <c r="S1353">
        <f>'[1]CAC_SWISS_DAX_NIKKEI (-SP)'!AF1438</f>
        <v>1</v>
      </c>
      <c r="V1353" t="str">
        <f t="shared" si="788"/>
        <v/>
      </c>
      <c r="W1353" t="str">
        <f t="shared" si="789"/>
        <v>BASE+SP</v>
      </c>
      <c r="X1353" t="str">
        <f t="shared" si="790"/>
        <v/>
      </c>
      <c r="Y1353" t="str">
        <f t="shared" si="791"/>
        <v/>
      </c>
      <c r="Z1353" s="2" t="str">
        <f t="shared" si="792"/>
        <v>- NIKKEI</v>
      </c>
      <c r="AA1353" s="2" t="str">
        <f t="shared" si="765"/>
        <v>- DAX</v>
      </c>
      <c r="AB1353" s="2" t="str">
        <f t="shared" si="780"/>
        <v/>
      </c>
      <c r="AE1353" t="str">
        <f t="shared" si="781"/>
        <v/>
      </c>
      <c r="AF1353">
        <f t="shared" si="782"/>
        <v>0.70581100340591463</v>
      </c>
      <c r="AG1353" t="str">
        <f t="shared" si="783"/>
        <v/>
      </c>
      <c r="AH1353" t="str">
        <f t="shared" si="784"/>
        <v/>
      </c>
      <c r="AI1353">
        <f t="shared" si="785"/>
        <v>0.71259926961239661</v>
      </c>
      <c r="AJ1353">
        <f t="shared" si="786"/>
        <v>0.70776187801870072</v>
      </c>
      <c r="AK1353" t="str">
        <f t="shared" si="787"/>
        <v/>
      </c>
      <c r="AM1353" t="str">
        <f t="shared" si="793"/>
        <v/>
      </c>
      <c r="AN1353" t="str" cm="1">
        <f t="array" ref="AN1353">IF(AM1353="",_xlfn.IFS(AF1353=MAX(AF1353:AH1353),"SP",AG1353=MAX(AF1353:AH1353),"DAX",AH1353=MAX(AF1353:AH1353),"NIKKEI",MAX(AF1353:AH1353)=0,""),"")</f>
        <v>SP</v>
      </c>
      <c r="AO1353" t="str" cm="1">
        <f t="array" ref="AO1353">IF(AM1353="BASE","",IF(MAX(AF1353:AH1353)=0,_xlfn.IFS(AI1353=MAX(AI1353:AK1353),"SP&amp;DAX",AJ1353=MAX(AI1353:AK1353),"SP&amp;NIKKEI",AK1353=MAX(AI1353:AK1353),"DAX&amp;NIKKEI"),""))</f>
        <v/>
      </c>
      <c r="AQ1353" s="3">
        <f t="shared" si="794"/>
        <v>43650</v>
      </c>
      <c r="AR1353" cm="1">
        <f t="array" ref="AR1353">IF(AM1353="BASE",AE1353,_xlfn.IFS(AN1353="DAX",AG1353,AN1353="NIKKEI",AH1353,AN1353="SP",AF1353,AN1353="",MAX(AI1353:AK1353)))</f>
        <v>0.70581100340591463</v>
      </c>
      <c r="AS1353" s="4">
        <f t="shared" si="766"/>
        <v>0.69366976836446237</v>
      </c>
      <c r="AT1353" s="4">
        <f t="shared" si="767"/>
        <v>0.64765489070373161</v>
      </c>
      <c r="AU1353" s="4">
        <f t="shared" si="768"/>
        <v>4.5408863084684156E-5</v>
      </c>
      <c r="AV1353" s="4">
        <f t="shared" si="769"/>
        <v>7.7125021079165379E-4</v>
      </c>
      <c r="AW1353" s="4">
        <f t="shared" si="770"/>
        <v>5.8876953872173329E-2</v>
      </c>
      <c r="AX1353" s="4">
        <f t="shared" si="771"/>
        <v>8.890127041862499E-3</v>
      </c>
      <c r="AY1353" s="4">
        <f t="shared" si="772"/>
        <v>4.4683207723149746E-3</v>
      </c>
      <c r="AZ1353" s="4">
        <f t="shared" si="773"/>
        <v>10.298024695503473</v>
      </c>
      <c r="BA1353" s="6" t="str">
        <f t="shared" si="774"/>
        <v>STRENGTHEN</v>
      </c>
      <c r="BB1353" s="4">
        <f t="shared" si="775"/>
        <v>0.1</v>
      </c>
      <c r="BC1353" s="4">
        <f t="shared" si="776"/>
        <v>0.60295548643614738</v>
      </c>
      <c r="BD1353" s="4">
        <f t="shared" si="777"/>
        <v>0.77882552653643133</v>
      </c>
      <c r="BE1353" s="4" t="str">
        <f t="shared" si="795"/>
        <v/>
      </c>
      <c r="BF1353" s="4" t="str">
        <f t="shared" si="796"/>
        <v/>
      </c>
      <c r="BG1353" s="4">
        <f t="shared" si="797"/>
        <v>0.3</v>
      </c>
      <c r="BH1353" s="4" t="str">
        <f t="shared" si="798"/>
        <v/>
      </c>
      <c r="BI1353" s="4" t="str">
        <f t="shared" si="799"/>
        <v/>
      </c>
      <c r="BJ1353" s="4" t="str">
        <f t="shared" si="800"/>
        <v/>
      </c>
      <c r="BK1353" s="4" t="str">
        <f t="shared" si="801"/>
        <v/>
      </c>
      <c r="BS1353" s="3" t="str">
        <f t="shared" si="778"/>
        <v/>
      </c>
      <c r="BT1353" s="5">
        <f t="shared" si="779"/>
        <v>4.6014877660730757E-2</v>
      </c>
      <c r="BU1353" s="3"/>
    </row>
    <row r="1354" spans="1:73" x14ac:dyDescent="0.2">
      <c r="A1354" s="1">
        <v>43651</v>
      </c>
      <c r="C1354">
        <v>0.6638406402410254</v>
      </c>
      <c r="D1354">
        <v>0.70344888399090677</v>
      </c>
      <c r="E1354">
        <v>0.66439685226476497</v>
      </c>
      <c r="F1354">
        <v>0.66964058385707115</v>
      </c>
      <c r="G1354">
        <v>0.71024022726782421</v>
      </c>
      <c r="H1354">
        <v>0.70501596887700579</v>
      </c>
      <c r="I1354">
        <v>0.67003026008800259</v>
      </c>
      <c r="J1354">
        <v>0.71118670544112839</v>
      </c>
      <c r="M1354">
        <f>'[1]CAC_SWISS (-SP-NIKKEI-DAX)'!AC1439</f>
        <v>1</v>
      </c>
      <c r="N1354">
        <f>'[1]CAC_SWISS_SP (-NIKKEI-DAX)'!AD1439</f>
        <v>0</v>
      </c>
      <c r="O1354">
        <f>'[1]CAC_SWISS_DAX (-SP-NIKKEI)'!AD1439</f>
        <v>1</v>
      </c>
      <c r="P1354">
        <f>'[1]CAC_SWISS_NIKKEI (-SP-DAX)'!AD1439</f>
        <v>1</v>
      </c>
      <c r="Q1354">
        <f>'[1]CAC_SWISS_DAX_SP (-NIKKEI)'!AF1439</f>
        <v>0</v>
      </c>
      <c r="R1354">
        <f>'[1]CAC_SWISS_SP_NIKKEI (-DAX)'!AF1439</f>
        <v>0</v>
      </c>
      <c r="S1354">
        <f>'[1]CAC_SWISS_DAX_NIKKEI (-SP)'!AF1439</f>
        <v>1</v>
      </c>
      <c r="V1354" t="str">
        <f t="shared" si="788"/>
        <v/>
      </c>
      <c r="W1354" t="str">
        <f t="shared" si="789"/>
        <v>BASE+SP</v>
      </c>
      <c r="X1354" t="str">
        <f t="shared" si="790"/>
        <v/>
      </c>
      <c r="Y1354" t="str">
        <f t="shared" si="791"/>
        <v/>
      </c>
      <c r="Z1354" s="2" t="str">
        <f t="shared" si="792"/>
        <v>- NIKKEI</v>
      </c>
      <c r="AA1354" s="2" t="str">
        <f t="shared" si="765"/>
        <v>- DAX</v>
      </c>
      <c r="AB1354" s="2" t="str">
        <f t="shared" si="780"/>
        <v/>
      </c>
      <c r="AE1354" t="str">
        <f t="shared" si="781"/>
        <v/>
      </c>
      <c r="AF1354">
        <f t="shared" si="782"/>
        <v>0.70344888399090677</v>
      </c>
      <c r="AG1354" t="str">
        <f t="shared" si="783"/>
        <v/>
      </c>
      <c r="AH1354" t="str">
        <f t="shared" si="784"/>
        <v/>
      </c>
      <c r="AI1354">
        <f t="shared" si="785"/>
        <v>0.71024022726782421</v>
      </c>
      <c r="AJ1354">
        <f t="shared" si="786"/>
        <v>0.70501596887700579</v>
      </c>
      <c r="AK1354" t="str">
        <f t="shared" si="787"/>
        <v/>
      </c>
      <c r="AM1354" t="str">
        <f t="shared" si="793"/>
        <v/>
      </c>
      <c r="AN1354" t="str" cm="1">
        <f t="array" ref="AN1354">IF(AM1354="",_xlfn.IFS(AF1354=MAX(AF1354:AH1354),"SP",AG1354=MAX(AF1354:AH1354),"DAX",AH1354=MAX(AF1354:AH1354),"NIKKEI",MAX(AF1354:AH1354)=0,""),"")</f>
        <v>SP</v>
      </c>
      <c r="AO1354" t="str" cm="1">
        <f t="array" ref="AO1354">IF(AM1354="BASE","",IF(MAX(AF1354:AH1354)=0,_xlfn.IFS(AI1354=MAX(AI1354:AK1354),"SP&amp;DAX",AJ1354=MAX(AI1354:AK1354),"SP&amp;NIKKEI",AK1354=MAX(AI1354:AK1354),"DAX&amp;NIKKEI"),""))</f>
        <v/>
      </c>
      <c r="AQ1354" s="3">
        <f t="shared" si="794"/>
        <v>43651</v>
      </c>
      <c r="AR1354" cm="1">
        <f t="array" ref="AR1354">IF(AM1354="BASE",AE1354,_xlfn.IFS(AN1354="DAX",AG1354,AN1354="NIKKEI",AH1354,AN1354="SP",AF1354,AN1354="",MAX(AI1354:AK1354)))</f>
        <v>0.70344888399090677</v>
      </c>
      <c r="AS1354" s="4">
        <f t="shared" si="766"/>
        <v>0.69509234404780995</v>
      </c>
      <c r="AT1354" s="4">
        <f t="shared" si="767"/>
        <v>0.64767448052682941</v>
      </c>
      <c r="AU1354" s="4">
        <f t="shared" si="768"/>
        <v>5.1589004047215352E-5</v>
      </c>
      <c r="AV1354" s="4">
        <f t="shared" si="769"/>
        <v>7.7289210566676317E-4</v>
      </c>
      <c r="AW1354" s="4">
        <f t="shared" si="770"/>
        <v>6.6748002300670725E-2</v>
      </c>
      <c r="AX1354" s="4">
        <f t="shared" si="771"/>
        <v>8.9059469725257558E-3</v>
      </c>
      <c r="AY1354" s="4">
        <f t="shared" si="772"/>
        <v>4.5405663212926203E-3</v>
      </c>
      <c r="AZ1354" s="4">
        <f t="shared" si="773"/>
        <v>10.443160646859905</v>
      </c>
      <c r="BA1354" s="6" t="str">
        <f t="shared" si="774"/>
        <v>STRENGTHEN</v>
      </c>
      <c r="BB1354" s="4">
        <f t="shared" si="775"/>
        <v>0.1</v>
      </c>
      <c r="BC1354" s="4">
        <f t="shared" si="776"/>
        <v>0.60295548643614738</v>
      </c>
      <c r="BD1354" s="4">
        <f t="shared" si="777"/>
        <v>0.77882552653643133</v>
      </c>
      <c r="BE1354" s="4" t="str">
        <f t="shared" si="795"/>
        <v/>
      </c>
      <c r="BF1354" s="4" t="str">
        <f t="shared" si="796"/>
        <v/>
      </c>
      <c r="BG1354" s="4">
        <f t="shared" si="797"/>
        <v>0.3</v>
      </c>
      <c r="BH1354" s="4" t="str">
        <f t="shared" si="798"/>
        <v/>
      </c>
      <c r="BI1354" s="4" t="str">
        <f t="shared" si="799"/>
        <v/>
      </c>
      <c r="BJ1354" s="4" t="str">
        <f t="shared" si="800"/>
        <v/>
      </c>
      <c r="BK1354" s="4" t="str">
        <f t="shared" si="801"/>
        <v/>
      </c>
      <c r="BS1354" s="3" t="str">
        <f t="shared" si="778"/>
        <v/>
      </c>
      <c r="BT1354" s="5">
        <f t="shared" si="779"/>
        <v>4.7417863520980541E-2</v>
      </c>
      <c r="BU1354" s="3"/>
    </row>
    <row r="1355" spans="1:73" x14ac:dyDescent="0.2">
      <c r="A1355" s="1">
        <v>43654</v>
      </c>
      <c r="C1355">
        <v>0.65986913130870883</v>
      </c>
      <c r="D1355">
        <v>0.70119196517136428</v>
      </c>
      <c r="E1355">
        <v>0.66032334148293081</v>
      </c>
      <c r="F1355">
        <v>0.66412386083805675</v>
      </c>
      <c r="G1355">
        <v>0.70788409432640276</v>
      </c>
      <c r="H1355">
        <v>0.70169247293447812</v>
      </c>
      <c r="I1355">
        <v>0.66448381227218312</v>
      </c>
      <c r="J1355">
        <v>0.70808183254040258</v>
      </c>
      <c r="M1355">
        <f>'[1]CAC_SWISS (-SP-NIKKEI-DAX)'!AC1440</f>
        <v>1</v>
      </c>
      <c r="N1355">
        <f>'[1]CAC_SWISS_SP (-NIKKEI-DAX)'!AD1440</f>
        <v>0</v>
      </c>
      <c r="O1355">
        <f>'[1]CAC_SWISS_DAX (-SP-NIKKEI)'!AD1440</f>
        <v>1</v>
      </c>
      <c r="P1355">
        <f>'[1]CAC_SWISS_NIKKEI (-SP-DAX)'!AD1440</f>
        <v>1</v>
      </c>
      <c r="Q1355">
        <f>'[1]CAC_SWISS_DAX_SP (-NIKKEI)'!AF1440</f>
        <v>0</v>
      </c>
      <c r="R1355">
        <f>'[1]CAC_SWISS_SP_NIKKEI (-DAX)'!AF1440</f>
        <v>0</v>
      </c>
      <c r="S1355">
        <f>'[1]CAC_SWISS_DAX_NIKKEI (-SP)'!AF1440</f>
        <v>1</v>
      </c>
      <c r="V1355" t="str">
        <f t="shared" si="788"/>
        <v/>
      </c>
      <c r="W1355" t="str">
        <f t="shared" si="789"/>
        <v>BASE+SP</v>
      </c>
      <c r="X1355" t="str">
        <f t="shared" si="790"/>
        <v/>
      </c>
      <c r="Y1355" t="str">
        <f t="shared" si="791"/>
        <v/>
      </c>
      <c r="Z1355" s="2" t="str">
        <f t="shared" si="792"/>
        <v>- NIKKEI</v>
      </c>
      <c r="AA1355" s="2" t="str">
        <f t="shared" si="765"/>
        <v>- DAX</v>
      </c>
      <c r="AB1355" s="2" t="str">
        <f t="shared" si="780"/>
        <v/>
      </c>
      <c r="AE1355" t="str">
        <f t="shared" si="781"/>
        <v/>
      </c>
      <c r="AF1355">
        <f t="shared" si="782"/>
        <v>0.70119196517136428</v>
      </c>
      <c r="AG1355" t="str">
        <f t="shared" si="783"/>
        <v/>
      </c>
      <c r="AH1355" t="str">
        <f t="shared" si="784"/>
        <v/>
      </c>
      <c r="AI1355">
        <f t="shared" si="785"/>
        <v>0.70788409432640276</v>
      </c>
      <c r="AJ1355">
        <f t="shared" si="786"/>
        <v>0.70169247293447812</v>
      </c>
      <c r="AK1355" t="str">
        <f t="shared" si="787"/>
        <v/>
      </c>
      <c r="AM1355" t="str">
        <f t="shared" si="793"/>
        <v/>
      </c>
      <c r="AN1355" t="str" cm="1">
        <f t="array" ref="AN1355">IF(AM1355="",_xlfn.IFS(AF1355=MAX(AF1355:AH1355),"SP",AG1355=MAX(AF1355:AH1355),"DAX",AH1355=MAX(AF1355:AH1355),"NIKKEI",MAX(AF1355:AH1355)=0,""),"")</f>
        <v>SP</v>
      </c>
      <c r="AO1355" t="str" cm="1">
        <f t="array" ref="AO1355">IF(AM1355="BASE","",IF(MAX(AF1355:AH1355)=0,_xlfn.IFS(AI1355=MAX(AI1355:AK1355),"SP&amp;DAX",AJ1355=MAX(AI1355:AK1355),"SP&amp;NIKKEI",AK1355=MAX(AI1355:AK1355),"DAX&amp;NIKKEI"),""))</f>
        <v/>
      </c>
      <c r="AQ1355" s="3">
        <f t="shared" si="794"/>
        <v>43654</v>
      </c>
      <c r="AR1355" cm="1">
        <f t="array" ref="AR1355">IF(AM1355="BASE",AE1355,_xlfn.IFS(AN1355="DAX",AG1355,AN1355="NIKKEI",AH1355,AN1355="SP",AF1355,AN1355="",MAX(AI1355:AK1355)))</f>
        <v>0.70119196517136428</v>
      </c>
      <c r="AS1355" s="4">
        <f t="shared" si="766"/>
        <v>0.69639056778464214</v>
      </c>
      <c r="AT1355" s="4">
        <f t="shared" si="767"/>
        <v>0.6476503224403598</v>
      </c>
      <c r="AU1355" s="4">
        <f t="shared" si="768"/>
        <v>4.8586906577152865E-5</v>
      </c>
      <c r="AV1355" s="4">
        <f t="shared" si="769"/>
        <v>7.7086325639354007E-4</v>
      </c>
      <c r="AW1355" s="4">
        <f t="shared" si="770"/>
        <v>6.3029215848820194E-2</v>
      </c>
      <c r="AX1355" s="4">
        <f t="shared" si="771"/>
        <v>8.8912489005776411E-3</v>
      </c>
      <c r="AY1355" s="4">
        <f t="shared" si="772"/>
        <v>4.5028830526215192E-3</v>
      </c>
      <c r="AZ1355" s="4">
        <f t="shared" si="773"/>
        <v>10.82423078163365</v>
      </c>
      <c r="BA1355" s="6" t="str">
        <f t="shared" si="774"/>
        <v>STRENGTHEN</v>
      </c>
      <c r="BB1355" s="4">
        <f t="shared" si="775"/>
        <v>0.1</v>
      </c>
      <c r="BC1355" s="4">
        <f t="shared" si="776"/>
        <v>0.60295548643614738</v>
      </c>
      <c r="BD1355" s="4">
        <f t="shared" si="777"/>
        <v>0.77882552653643133</v>
      </c>
      <c r="BE1355" s="4" t="str">
        <f t="shared" si="795"/>
        <v/>
      </c>
      <c r="BF1355" s="4" t="str">
        <f t="shared" si="796"/>
        <v/>
      </c>
      <c r="BG1355" s="4">
        <f t="shared" si="797"/>
        <v>0.3</v>
      </c>
      <c r="BH1355" s="4" t="str">
        <f t="shared" si="798"/>
        <v/>
      </c>
      <c r="BI1355" s="4" t="str">
        <f t="shared" si="799"/>
        <v/>
      </c>
      <c r="BJ1355" s="4" t="str">
        <f t="shared" si="800"/>
        <v/>
      </c>
      <c r="BK1355" s="4" t="str">
        <f t="shared" si="801"/>
        <v/>
      </c>
      <c r="BS1355" s="3" t="str">
        <f t="shared" si="778"/>
        <v/>
      </c>
      <c r="BT1355" s="5">
        <f t="shared" si="779"/>
        <v>4.874024534428234E-2</v>
      </c>
      <c r="BU1355" s="3"/>
    </row>
    <row r="1356" spans="1:73" x14ac:dyDescent="0.2">
      <c r="A1356" s="1">
        <v>43655</v>
      </c>
      <c r="C1356">
        <v>0.65969057894350647</v>
      </c>
      <c r="D1356">
        <v>0.70451027498512153</v>
      </c>
      <c r="E1356">
        <v>0.66013289031693378</v>
      </c>
      <c r="F1356">
        <v>0.66402542615260596</v>
      </c>
      <c r="G1356">
        <v>0.71113347752278688</v>
      </c>
      <c r="H1356">
        <v>0.7049667129597581</v>
      </c>
      <c r="I1356">
        <v>0.66436174490235334</v>
      </c>
      <c r="J1356">
        <v>0.71129997558714086</v>
      </c>
      <c r="M1356">
        <f>'[1]CAC_SWISS (-SP-NIKKEI-DAX)'!AC1441</f>
        <v>1</v>
      </c>
      <c r="N1356">
        <f>'[1]CAC_SWISS_SP (-NIKKEI-DAX)'!AD1441</f>
        <v>0</v>
      </c>
      <c r="O1356">
        <f>'[1]CAC_SWISS_DAX (-SP-NIKKEI)'!AD1441</f>
        <v>1</v>
      </c>
      <c r="P1356">
        <f>'[1]CAC_SWISS_NIKKEI (-SP-DAX)'!AD1441</f>
        <v>1</v>
      </c>
      <c r="Q1356">
        <f>'[1]CAC_SWISS_DAX_SP (-NIKKEI)'!AF1441</f>
        <v>0</v>
      </c>
      <c r="R1356">
        <f>'[1]CAC_SWISS_SP_NIKKEI (-DAX)'!AF1441</f>
        <v>0</v>
      </c>
      <c r="S1356">
        <f>'[1]CAC_SWISS_DAX_NIKKEI (-SP)'!AF1441</f>
        <v>1</v>
      </c>
      <c r="V1356" t="str">
        <f t="shared" si="788"/>
        <v/>
      </c>
      <c r="W1356" t="str">
        <f t="shared" si="789"/>
        <v>BASE+SP</v>
      </c>
      <c r="X1356" t="str">
        <f t="shared" si="790"/>
        <v/>
      </c>
      <c r="Y1356" t="str">
        <f t="shared" si="791"/>
        <v/>
      </c>
      <c r="Z1356" s="2" t="str">
        <f t="shared" si="792"/>
        <v>- NIKKEI</v>
      </c>
      <c r="AA1356" s="2" t="str">
        <f t="shared" si="765"/>
        <v>- DAX</v>
      </c>
      <c r="AB1356" s="2" t="str">
        <f t="shared" si="780"/>
        <v/>
      </c>
      <c r="AE1356" t="str">
        <f t="shared" si="781"/>
        <v/>
      </c>
      <c r="AF1356">
        <f t="shared" si="782"/>
        <v>0.70451027498512153</v>
      </c>
      <c r="AG1356" t="str">
        <f t="shared" si="783"/>
        <v/>
      </c>
      <c r="AH1356" t="str">
        <f t="shared" si="784"/>
        <v/>
      </c>
      <c r="AI1356">
        <f t="shared" si="785"/>
        <v>0.71113347752278688</v>
      </c>
      <c r="AJ1356">
        <f t="shared" si="786"/>
        <v>0.7049667129597581</v>
      </c>
      <c r="AK1356" t="str">
        <f t="shared" si="787"/>
        <v/>
      </c>
      <c r="AM1356" t="str">
        <f t="shared" si="793"/>
        <v/>
      </c>
      <c r="AN1356" t="str" cm="1">
        <f t="array" ref="AN1356">IF(AM1356="",_xlfn.IFS(AF1356=MAX(AF1356:AH1356),"SP",AG1356=MAX(AF1356:AH1356),"DAX",AH1356=MAX(AF1356:AH1356),"NIKKEI",MAX(AF1356:AH1356)=0,""),"")</f>
        <v>SP</v>
      </c>
      <c r="AO1356" t="str" cm="1">
        <f t="array" ref="AO1356">IF(AM1356="BASE","",IF(MAX(AF1356:AH1356)=0,_xlfn.IFS(AI1356=MAX(AI1356:AK1356),"SP&amp;DAX",AJ1356=MAX(AI1356:AK1356),"SP&amp;NIKKEI",AK1356=MAX(AI1356:AK1356),"DAX&amp;NIKKEI"),""))</f>
        <v/>
      </c>
      <c r="AQ1356" s="3">
        <f t="shared" si="794"/>
        <v>43655</v>
      </c>
      <c r="AR1356" cm="1">
        <f t="array" ref="AR1356">IF(AM1356="BASE",AE1356,_xlfn.IFS(AN1356="DAX",AG1356,AN1356="NIKKEI",AH1356,AN1356="SP",AF1356,AN1356="",MAX(AI1356:AK1356)))</f>
        <v>0.70451027498512153</v>
      </c>
      <c r="AS1356" s="4">
        <f t="shared" si="766"/>
        <v>0.69843003083106758</v>
      </c>
      <c r="AT1356" s="4">
        <f t="shared" si="767"/>
        <v>0.6476984530841875</v>
      </c>
      <c r="AU1356" s="4">
        <f t="shared" si="768"/>
        <v>3.4549329767438654E-5</v>
      </c>
      <c r="AV1356" s="4">
        <f t="shared" si="769"/>
        <v>7.7432453634823108E-4</v>
      </c>
      <c r="AW1356" s="4">
        <f t="shared" si="770"/>
        <v>4.4618668459578618E-2</v>
      </c>
      <c r="AX1356" s="4">
        <f t="shared" si="771"/>
        <v>8.8962812357442789E-3</v>
      </c>
      <c r="AY1356" s="4">
        <f t="shared" si="772"/>
        <v>4.3521745948098736E-3</v>
      </c>
      <c r="AZ1356" s="4">
        <f t="shared" si="773"/>
        <v>11.65660444950424</v>
      </c>
      <c r="BA1356" s="6" t="str">
        <f t="shared" si="774"/>
        <v>STRENGTHEN</v>
      </c>
      <c r="BB1356" s="4">
        <f t="shared" si="775"/>
        <v>0.1</v>
      </c>
      <c r="BC1356" s="4">
        <f t="shared" si="776"/>
        <v>0.60295548643614738</v>
      </c>
      <c r="BD1356" s="4">
        <f t="shared" si="777"/>
        <v>0.77882552653643133</v>
      </c>
      <c r="BE1356" s="4" t="str">
        <f t="shared" si="795"/>
        <v/>
      </c>
      <c r="BF1356" s="4" t="str">
        <f t="shared" si="796"/>
        <v/>
      </c>
      <c r="BG1356" s="4">
        <f t="shared" si="797"/>
        <v>0.3</v>
      </c>
      <c r="BH1356" s="4" t="str">
        <f t="shared" si="798"/>
        <v/>
      </c>
      <c r="BI1356" s="4" t="str">
        <f t="shared" si="799"/>
        <v/>
      </c>
      <c r="BJ1356" s="4" t="str">
        <f t="shared" si="800"/>
        <v/>
      </c>
      <c r="BK1356" s="4" t="str">
        <f t="shared" si="801"/>
        <v/>
      </c>
      <c r="BS1356" s="3" t="str">
        <f t="shared" si="778"/>
        <v/>
      </c>
      <c r="BT1356" s="5">
        <f t="shared" si="779"/>
        <v>5.0731577746880085E-2</v>
      </c>
      <c r="BU1356" s="3"/>
    </row>
    <row r="1357" spans="1:73" x14ac:dyDescent="0.2">
      <c r="A1357" s="1">
        <v>43656</v>
      </c>
      <c r="C1357">
        <v>0.66095805720917311</v>
      </c>
      <c r="D1357">
        <v>0.70446792432199445</v>
      </c>
      <c r="E1357">
        <v>0.66125258078402938</v>
      </c>
      <c r="F1357">
        <v>0.66432194517368548</v>
      </c>
      <c r="G1357">
        <v>0.70989704176460666</v>
      </c>
      <c r="H1357">
        <v>0.7047020800695899</v>
      </c>
      <c r="I1357">
        <v>0.66457210166855041</v>
      </c>
      <c r="J1357">
        <v>0.70998456106563057</v>
      </c>
      <c r="M1357">
        <f>'[1]CAC_SWISS (-SP-NIKKEI-DAX)'!AC1442</f>
        <v>1</v>
      </c>
      <c r="N1357">
        <f>'[1]CAC_SWISS_SP (-NIKKEI-DAX)'!AD1442</f>
        <v>0</v>
      </c>
      <c r="O1357">
        <f>'[1]CAC_SWISS_DAX (-SP-NIKKEI)'!AD1442</f>
        <v>1</v>
      </c>
      <c r="P1357">
        <f>'[1]CAC_SWISS_NIKKEI (-SP-DAX)'!AD1442</f>
        <v>1</v>
      </c>
      <c r="Q1357">
        <f>'[1]CAC_SWISS_DAX_SP (-NIKKEI)'!AF1442</f>
        <v>0</v>
      </c>
      <c r="R1357">
        <f>'[1]CAC_SWISS_SP_NIKKEI (-DAX)'!AF1442</f>
        <v>0</v>
      </c>
      <c r="S1357">
        <f>'[1]CAC_SWISS_DAX_NIKKEI (-SP)'!AF1442</f>
        <v>1</v>
      </c>
      <c r="V1357" t="str">
        <f t="shared" si="788"/>
        <v/>
      </c>
      <c r="W1357" t="str">
        <f t="shared" si="789"/>
        <v>BASE+SP</v>
      </c>
      <c r="X1357" t="str">
        <f t="shared" si="790"/>
        <v/>
      </c>
      <c r="Y1357" t="str">
        <f t="shared" si="791"/>
        <v/>
      </c>
      <c r="Z1357" s="2" t="str">
        <f t="shared" si="792"/>
        <v>- NIKKEI</v>
      </c>
      <c r="AA1357" s="2" t="str">
        <f t="shared" si="765"/>
        <v>- DAX</v>
      </c>
      <c r="AB1357" s="2" t="str">
        <f t="shared" si="780"/>
        <v/>
      </c>
      <c r="AE1357" t="str">
        <f t="shared" si="781"/>
        <v/>
      </c>
      <c r="AF1357">
        <f t="shared" si="782"/>
        <v>0.70446792432199445</v>
      </c>
      <c r="AG1357" t="str">
        <f t="shared" si="783"/>
        <v/>
      </c>
      <c r="AH1357" t="str">
        <f t="shared" si="784"/>
        <v/>
      </c>
      <c r="AI1357">
        <f t="shared" si="785"/>
        <v>0.70989704176460666</v>
      </c>
      <c r="AJ1357">
        <f t="shared" si="786"/>
        <v>0.7047020800695899</v>
      </c>
      <c r="AK1357" t="str">
        <f t="shared" si="787"/>
        <v/>
      </c>
      <c r="AM1357" t="str">
        <f t="shared" si="793"/>
        <v/>
      </c>
      <c r="AN1357" t="str" cm="1">
        <f t="array" ref="AN1357">IF(AM1357="",_xlfn.IFS(AF1357=MAX(AF1357:AH1357),"SP",AG1357=MAX(AF1357:AH1357),"DAX",AH1357=MAX(AF1357:AH1357),"NIKKEI",MAX(AF1357:AH1357)=0,""),"")</f>
        <v>SP</v>
      </c>
      <c r="AO1357" t="str" cm="1">
        <f t="array" ref="AO1357">IF(AM1357="BASE","",IF(MAX(AF1357:AH1357)=0,_xlfn.IFS(AI1357=MAX(AI1357:AK1357),"SP&amp;DAX",AJ1357=MAX(AI1357:AK1357),"SP&amp;NIKKEI",AK1357=MAX(AI1357:AK1357),"DAX&amp;NIKKEI"),""))</f>
        <v/>
      </c>
      <c r="AQ1357" s="3">
        <f t="shared" si="794"/>
        <v>43656</v>
      </c>
      <c r="AR1357" cm="1">
        <f t="array" ref="AR1357">IF(AM1357="BASE",AE1357,_xlfn.IFS(AN1357="DAX",AG1357,AN1357="NIKKEI",AH1357,AN1357="SP",AF1357,AN1357="",MAX(AI1357:AK1357)))</f>
        <v>0.70446792432199445</v>
      </c>
      <c r="AS1357" s="4">
        <f t="shared" si="766"/>
        <v>0.69983477608533651</v>
      </c>
      <c r="AT1357" s="4">
        <f t="shared" si="767"/>
        <v>0.64807288540946761</v>
      </c>
      <c r="AU1357" s="4">
        <f t="shared" si="768"/>
        <v>2.9279333024127706E-5</v>
      </c>
      <c r="AV1357" s="4">
        <f t="shared" si="769"/>
        <v>7.9967436463843132E-4</v>
      </c>
      <c r="AW1357" s="4">
        <f t="shared" si="770"/>
        <v>3.6614069824992088E-2</v>
      </c>
      <c r="AX1357" s="4">
        <f t="shared" si="771"/>
        <v>9.0341373113892332E-3</v>
      </c>
      <c r="AY1357" s="4">
        <f t="shared" si="772"/>
        <v>4.3498759287112316E-3</v>
      </c>
      <c r="AZ1357" s="4">
        <f t="shared" si="773"/>
        <v>11.899624615547312</v>
      </c>
      <c r="BA1357" s="6" t="str">
        <f t="shared" si="774"/>
        <v>STRENGTHEN</v>
      </c>
      <c r="BB1357" s="4">
        <f t="shared" si="775"/>
        <v>0.1</v>
      </c>
      <c r="BC1357" s="4">
        <f t="shared" si="776"/>
        <v>0.60295548643614738</v>
      </c>
      <c r="BD1357" s="4">
        <f t="shared" si="777"/>
        <v>0.77882552653643133</v>
      </c>
      <c r="BE1357" s="4" t="str">
        <f t="shared" si="795"/>
        <v/>
      </c>
      <c r="BF1357" s="4" t="str">
        <f t="shared" si="796"/>
        <v/>
      </c>
      <c r="BG1357" s="4">
        <f t="shared" si="797"/>
        <v>0.3</v>
      </c>
      <c r="BH1357" s="4" t="str">
        <f t="shared" si="798"/>
        <v/>
      </c>
      <c r="BI1357" s="4" t="str">
        <f t="shared" si="799"/>
        <v/>
      </c>
      <c r="BJ1357" s="4" t="str">
        <f t="shared" si="800"/>
        <v/>
      </c>
      <c r="BK1357" s="4" t="str">
        <f t="shared" si="801"/>
        <v/>
      </c>
      <c r="BS1357" s="3" t="str">
        <f t="shared" si="778"/>
        <v/>
      </c>
      <c r="BT1357" s="5">
        <f t="shared" si="779"/>
        <v>5.1761890675868893E-2</v>
      </c>
      <c r="BU1357" s="3"/>
    </row>
    <row r="1358" spans="1:73" x14ac:dyDescent="0.2">
      <c r="A1358" s="1">
        <v>43657</v>
      </c>
      <c r="C1358">
        <v>0.66594450016099138</v>
      </c>
      <c r="D1358">
        <v>0.70996412465961345</v>
      </c>
      <c r="E1358">
        <v>0.66643467000731149</v>
      </c>
      <c r="F1358">
        <v>0.66810009248788171</v>
      </c>
      <c r="G1358">
        <v>0.71637723939163001</v>
      </c>
      <c r="H1358">
        <v>0.70996416848584087</v>
      </c>
      <c r="I1358">
        <v>0.66851674267132533</v>
      </c>
      <c r="J1358">
        <v>0.71644811871215919</v>
      </c>
      <c r="M1358">
        <f>'[1]CAC_SWISS (-SP-NIKKEI-DAX)'!AC1443</f>
        <v>1</v>
      </c>
      <c r="N1358">
        <f>'[1]CAC_SWISS_SP (-NIKKEI-DAX)'!AD1443</f>
        <v>0</v>
      </c>
      <c r="O1358">
        <f>'[1]CAC_SWISS_DAX (-SP-NIKKEI)'!AD1443</f>
        <v>1</v>
      </c>
      <c r="P1358">
        <f>'[1]CAC_SWISS_NIKKEI (-SP-DAX)'!AD1443</f>
        <v>1</v>
      </c>
      <c r="Q1358">
        <f>'[1]CAC_SWISS_DAX_SP (-NIKKEI)'!AF1443</f>
        <v>0</v>
      </c>
      <c r="R1358">
        <f>'[1]CAC_SWISS_SP_NIKKEI (-DAX)'!AF1443</f>
        <v>0</v>
      </c>
      <c r="S1358">
        <f>'[1]CAC_SWISS_DAX_NIKKEI (-SP)'!AF1443</f>
        <v>1</v>
      </c>
      <c r="V1358" t="str">
        <f t="shared" si="788"/>
        <v/>
      </c>
      <c r="W1358" t="str">
        <f t="shared" si="789"/>
        <v>BASE+SP</v>
      </c>
      <c r="X1358" t="str">
        <f t="shared" si="790"/>
        <v/>
      </c>
      <c r="Y1358" t="str">
        <f t="shared" si="791"/>
        <v/>
      </c>
      <c r="Z1358" s="2" t="str">
        <f t="shared" si="792"/>
        <v>- NIKKEI</v>
      </c>
      <c r="AA1358" s="2" t="str">
        <f t="shared" si="765"/>
        <v>- DAX</v>
      </c>
      <c r="AB1358" s="2" t="str">
        <f t="shared" si="780"/>
        <v/>
      </c>
      <c r="AE1358" t="str">
        <f t="shared" si="781"/>
        <v/>
      </c>
      <c r="AF1358">
        <f t="shared" si="782"/>
        <v>0.70996412465961345</v>
      </c>
      <c r="AG1358" t="str">
        <f t="shared" si="783"/>
        <v/>
      </c>
      <c r="AH1358" t="str">
        <f t="shared" si="784"/>
        <v/>
      </c>
      <c r="AI1358">
        <f t="shared" si="785"/>
        <v>0.71637723939163001</v>
      </c>
      <c r="AJ1358">
        <f t="shared" si="786"/>
        <v>0.70996416848584087</v>
      </c>
      <c r="AK1358" t="str">
        <f t="shared" si="787"/>
        <v/>
      </c>
      <c r="AM1358" t="str">
        <f t="shared" si="793"/>
        <v/>
      </c>
      <c r="AN1358" t="str" cm="1">
        <f t="array" ref="AN1358">IF(AM1358="",_xlfn.IFS(AF1358=MAX(AF1358:AH1358),"SP",AG1358=MAX(AF1358:AH1358),"DAX",AH1358=MAX(AF1358:AH1358),"NIKKEI",MAX(AF1358:AH1358)=0,""),"")</f>
        <v>SP</v>
      </c>
      <c r="AO1358" t="str" cm="1">
        <f t="array" ref="AO1358">IF(AM1358="BASE","",IF(MAX(AF1358:AH1358)=0,_xlfn.IFS(AI1358=MAX(AI1358:AK1358),"SP&amp;DAX",AJ1358=MAX(AI1358:AK1358),"SP&amp;NIKKEI",AK1358=MAX(AI1358:AK1358),"DAX&amp;NIKKEI"),""))</f>
        <v/>
      </c>
      <c r="AQ1358" s="3">
        <f t="shared" si="794"/>
        <v>43657</v>
      </c>
      <c r="AR1358" cm="1">
        <f t="array" ref="AR1358">IF(AM1358="BASE",AE1358,_xlfn.IFS(AN1358="DAX",AG1358,AN1358="NIKKEI",AH1358,AN1358="SP",AF1358,AN1358="",MAX(AI1358:AK1358)))</f>
        <v>0.70996412465961345</v>
      </c>
      <c r="AS1358" s="4">
        <f t="shared" si="766"/>
        <v>0.70157915814430871</v>
      </c>
      <c r="AT1358" s="4">
        <f t="shared" si="767"/>
        <v>0.64837975843376328</v>
      </c>
      <c r="AU1358" s="4">
        <f t="shared" si="768"/>
        <v>3.1354167912776333E-5</v>
      </c>
      <c r="AV1358" s="4">
        <f t="shared" si="769"/>
        <v>8.2260977674849384E-4</v>
      </c>
      <c r="AW1358" s="4">
        <f t="shared" si="770"/>
        <v>3.8115481725380235E-2</v>
      </c>
      <c r="AX1358" s="4">
        <f t="shared" si="771"/>
        <v>9.1640301221555826E-3</v>
      </c>
      <c r="AY1358" s="4">
        <f t="shared" si="772"/>
        <v>4.4257894579665122E-3</v>
      </c>
      <c r="AZ1358" s="4">
        <f t="shared" si="773"/>
        <v>12.020318683435205</v>
      </c>
      <c r="BA1358" s="6" t="str">
        <f t="shared" si="774"/>
        <v>STRENGTHEN</v>
      </c>
      <c r="BB1358" s="4">
        <f t="shared" si="775"/>
        <v>0.1</v>
      </c>
      <c r="BC1358" s="4">
        <f t="shared" si="776"/>
        <v>0.60295548643614738</v>
      </c>
      <c r="BD1358" s="4">
        <f t="shared" si="777"/>
        <v>0.77882552653643133</v>
      </c>
      <c r="BE1358" s="4" t="str">
        <f t="shared" si="795"/>
        <v/>
      </c>
      <c r="BF1358" s="4" t="str">
        <f t="shared" si="796"/>
        <v/>
      </c>
      <c r="BG1358" s="4">
        <f t="shared" si="797"/>
        <v>0.3</v>
      </c>
      <c r="BH1358" s="4" t="str">
        <f t="shared" si="798"/>
        <v/>
      </c>
      <c r="BI1358" s="4" t="str">
        <f t="shared" si="799"/>
        <v/>
      </c>
      <c r="BJ1358" s="4" t="str">
        <f t="shared" si="800"/>
        <v/>
      </c>
      <c r="BK1358" s="4" t="str">
        <f t="shared" si="801"/>
        <v/>
      </c>
      <c r="BS1358" s="3" t="str">
        <f t="shared" si="778"/>
        <v/>
      </c>
      <c r="BT1358" s="5">
        <f t="shared" si="779"/>
        <v>5.3199399710545436E-2</v>
      </c>
      <c r="BU1358" s="3"/>
    </row>
    <row r="1359" spans="1:73" x14ac:dyDescent="0.2">
      <c r="A1359" s="1">
        <v>43658</v>
      </c>
      <c r="C1359">
        <v>0.66486986793016201</v>
      </c>
      <c r="D1359">
        <v>0.70768715529678228</v>
      </c>
      <c r="E1359">
        <v>0.66568036754940929</v>
      </c>
      <c r="F1359">
        <v>0.66681856318699961</v>
      </c>
      <c r="G1359">
        <v>0.71417673980285834</v>
      </c>
      <c r="H1359">
        <v>0.70768860998215088</v>
      </c>
      <c r="I1359">
        <v>0.66751276612845556</v>
      </c>
      <c r="J1359">
        <v>0.7142745121712597</v>
      </c>
      <c r="M1359">
        <f>'[1]CAC_SWISS (-SP-NIKKEI-DAX)'!AC1444</f>
        <v>1</v>
      </c>
      <c r="N1359">
        <f>'[1]CAC_SWISS_SP (-NIKKEI-DAX)'!AD1444</f>
        <v>0</v>
      </c>
      <c r="O1359">
        <f>'[1]CAC_SWISS_DAX (-SP-NIKKEI)'!AD1444</f>
        <v>1</v>
      </c>
      <c r="P1359">
        <f>'[1]CAC_SWISS_NIKKEI (-SP-DAX)'!AD1444</f>
        <v>1</v>
      </c>
      <c r="Q1359">
        <f>'[1]CAC_SWISS_DAX_SP (-NIKKEI)'!AF1444</f>
        <v>0</v>
      </c>
      <c r="R1359">
        <f>'[1]CAC_SWISS_SP_NIKKEI (-DAX)'!AF1444</f>
        <v>0</v>
      </c>
      <c r="S1359">
        <f>'[1]CAC_SWISS_DAX_NIKKEI (-SP)'!AF1444</f>
        <v>1</v>
      </c>
      <c r="V1359" t="str">
        <f t="shared" si="788"/>
        <v/>
      </c>
      <c r="W1359" t="str">
        <f t="shared" si="789"/>
        <v>BASE+SP</v>
      </c>
      <c r="X1359" t="str">
        <f t="shared" si="790"/>
        <v/>
      </c>
      <c r="Y1359" t="str">
        <f t="shared" si="791"/>
        <v/>
      </c>
      <c r="Z1359" s="2" t="str">
        <f t="shared" si="792"/>
        <v>- NIKKEI</v>
      </c>
      <c r="AA1359" s="2" t="str">
        <f t="shared" si="765"/>
        <v>- DAX</v>
      </c>
      <c r="AB1359" s="2" t="str">
        <f t="shared" si="780"/>
        <v/>
      </c>
      <c r="AE1359" t="str">
        <f t="shared" si="781"/>
        <v/>
      </c>
      <c r="AF1359">
        <f t="shared" si="782"/>
        <v>0.70768715529678228</v>
      </c>
      <c r="AG1359" t="str">
        <f t="shared" si="783"/>
        <v/>
      </c>
      <c r="AH1359" t="str">
        <f t="shared" si="784"/>
        <v/>
      </c>
      <c r="AI1359">
        <f t="shared" si="785"/>
        <v>0.71417673980285834</v>
      </c>
      <c r="AJ1359">
        <f t="shared" si="786"/>
        <v>0.70768860998215088</v>
      </c>
      <c r="AK1359" t="str">
        <f t="shared" si="787"/>
        <v/>
      </c>
      <c r="AM1359" t="str">
        <f t="shared" si="793"/>
        <v/>
      </c>
      <c r="AN1359" t="str" cm="1">
        <f t="array" ref="AN1359">IF(AM1359="",_xlfn.IFS(AF1359=MAX(AF1359:AH1359),"SP",AG1359=MAX(AF1359:AH1359),"DAX",AH1359=MAX(AF1359:AH1359),"NIKKEI",MAX(AF1359:AH1359)=0,""),"")</f>
        <v>SP</v>
      </c>
      <c r="AO1359" t="str" cm="1">
        <f t="array" ref="AO1359">IF(AM1359="BASE","",IF(MAX(AF1359:AH1359)=0,_xlfn.IFS(AI1359=MAX(AI1359:AK1359),"SP&amp;DAX",AJ1359=MAX(AI1359:AK1359),"SP&amp;NIKKEI",AK1359=MAX(AI1359:AK1359),"DAX&amp;NIKKEI"),""))</f>
        <v/>
      </c>
      <c r="AQ1359" s="3">
        <f t="shared" si="794"/>
        <v>43658</v>
      </c>
      <c r="AR1359" cm="1">
        <f t="array" ref="AR1359">IF(AM1359="BASE",AE1359,_xlfn.IFS(AN1359="DAX",AG1359,AN1359="NIKKEI",AH1359,AN1359="SP",AF1359,AN1359="",MAX(AI1359:AK1359)))</f>
        <v>0.70768715529678228</v>
      </c>
      <c r="AS1359" s="4">
        <f t="shared" si="766"/>
        <v>0.70241923026982545</v>
      </c>
      <c r="AT1359" s="4">
        <f t="shared" si="767"/>
        <v>0.64873737427785982</v>
      </c>
      <c r="AU1359" s="4">
        <f t="shared" si="768"/>
        <v>3.4131260539760484E-5</v>
      </c>
      <c r="AV1359" s="4">
        <f t="shared" si="769"/>
        <v>8.5310745414229287E-4</v>
      </c>
      <c r="AW1359" s="4">
        <f t="shared" si="770"/>
        <v>4.0008161192397231E-2</v>
      </c>
      <c r="AX1359" s="4">
        <f t="shared" si="771"/>
        <v>9.3339698393035304E-3</v>
      </c>
      <c r="AY1359" s="4">
        <f t="shared" si="772"/>
        <v>4.5249613409201524E-3</v>
      </c>
      <c r="AZ1359" s="4">
        <f t="shared" si="773"/>
        <v>11.863494944478221</v>
      </c>
      <c r="BA1359" s="6" t="str">
        <f t="shared" si="774"/>
        <v>STRENGTHEN</v>
      </c>
      <c r="BB1359" s="4">
        <f t="shared" si="775"/>
        <v>0.1</v>
      </c>
      <c r="BC1359" s="4">
        <f t="shared" si="776"/>
        <v>0.60295548643614738</v>
      </c>
      <c r="BD1359" s="4">
        <f t="shared" si="777"/>
        <v>0.77882552653643133</v>
      </c>
      <c r="BE1359" s="4" t="str">
        <f t="shared" si="795"/>
        <v/>
      </c>
      <c r="BF1359" s="4" t="str">
        <f t="shared" si="796"/>
        <v/>
      </c>
      <c r="BG1359" s="4">
        <f t="shared" si="797"/>
        <v>0.3</v>
      </c>
      <c r="BH1359" s="4" t="str">
        <f t="shared" si="798"/>
        <v/>
      </c>
      <c r="BI1359" s="4" t="str">
        <f t="shared" si="799"/>
        <v/>
      </c>
      <c r="BJ1359" s="4" t="str">
        <f t="shared" si="800"/>
        <v/>
      </c>
      <c r="BK1359" s="4" t="str">
        <f t="shared" si="801"/>
        <v/>
      </c>
      <c r="BS1359" s="3" t="str">
        <f t="shared" si="778"/>
        <v/>
      </c>
      <c r="BT1359" s="5">
        <f t="shared" si="779"/>
        <v>5.3681855991965621E-2</v>
      </c>
      <c r="BU1359" s="3"/>
    </row>
    <row r="1360" spans="1:73" x14ac:dyDescent="0.2">
      <c r="A1360" s="1">
        <v>43661</v>
      </c>
      <c r="C1360">
        <v>0.66076474954080744</v>
      </c>
      <c r="D1360">
        <v>0.70375139811835363</v>
      </c>
      <c r="E1360">
        <v>0.66137107722273203</v>
      </c>
      <c r="F1360">
        <v>0.66273922291308018</v>
      </c>
      <c r="G1360">
        <v>0.70952933413584485</v>
      </c>
      <c r="H1360">
        <v>0.70375673681278328</v>
      </c>
      <c r="I1360">
        <v>0.66324604937542608</v>
      </c>
      <c r="J1360">
        <v>0.70964014155336319</v>
      </c>
      <c r="M1360">
        <f>'[1]CAC_SWISS (-SP-NIKKEI-DAX)'!AC1445</f>
        <v>1</v>
      </c>
      <c r="N1360">
        <f>'[1]CAC_SWISS_SP (-NIKKEI-DAX)'!AD1445</f>
        <v>0</v>
      </c>
      <c r="O1360">
        <f>'[1]CAC_SWISS_DAX (-SP-NIKKEI)'!AD1445</f>
        <v>1</v>
      </c>
      <c r="P1360">
        <f>'[1]CAC_SWISS_NIKKEI (-SP-DAX)'!AD1445</f>
        <v>1</v>
      </c>
      <c r="Q1360">
        <f>'[1]CAC_SWISS_DAX_SP (-NIKKEI)'!AF1445</f>
        <v>0</v>
      </c>
      <c r="R1360">
        <f>'[1]CAC_SWISS_SP_NIKKEI (-DAX)'!AF1445</f>
        <v>0</v>
      </c>
      <c r="S1360">
        <f>'[1]CAC_SWISS_DAX_NIKKEI (-SP)'!AF1445</f>
        <v>1</v>
      </c>
      <c r="V1360" t="str">
        <f t="shared" si="788"/>
        <v/>
      </c>
      <c r="W1360" t="str">
        <f t="shared" si="789"/>
        <v>BASE+SP</v>
      </c>
      <c r="X1360" t="str">
        <f t="shared" si="790"/>
        <v/>
      </c>
      <c r="Y1360" t="str">
        <f t="shared" si="791"/>
        <v/>
      </c>
      <c r="Z1360" s="2" t="str">
        <f t="shared" si="792"/>
        <v>- NIKKEI</v>
      </c>
      <c r="AA1360" s="2" t="str">
        <f t="shared" si="765"/>
        <v>- DAX</v>
      </c>
      <c r="AB1360" s="2" t="str">
        <f t="shared" si="780"/>
        <v/>
      </c>
      <c r="AE1360" t="str">
        <f t="shared" si="781"/>
        <v/>
      </c>
      <c r="AF1360">
        <f t="shared" si="782"/>
        <v>0.70375139811835363</v>
      </c>
      <c r="AG1360" t="str">
        <f t="shared" si="783"/>
        <v/>
      </c>
      <c r="AH1360" t="str">
        <f t="shared" si="784"/>
        <v/>
      </c>
      <c r="AI1360">
        <f t="shared" si="785"/>
        <v>0.70952933413584485</v>
      </c>
      <c r="AJ1360">
        <f t="shared" si="786"/>
        <v>0.70375673681278328</v>
      </c>
      <c r="AK1360" t="str">
        <f t="shared" si="787"/>
        <v/>
      </c>
      <c r="AM1360" t="str">
        <f t="shared" si="793"/>
        <v/>
      </c>
      <c r="AN1360" t="str" cm="1">
        <f t="array" ref="AN1360">IF(AM1360="",_xlfn.IFS(AF1360=MAX(AF1360:AH1360),"SP",AG1360=MAX(AF1360:AH1360),"DAX",AH1360=MAX(AF1360:AH1360),"NIKKEI",MAX(AF1360:AH1360)=0,""),"")</f>
        <v>SP</v>
      </c>
      <c r="AO1360" t="str" cm="1">
        <f t="array" ref="AO1360">IF(AM1360="BASE","",IF(MAX(AF1360:AH1360)=0,_xlfn.IFS(AI1360=MAX(AI1360:AK1360),"SP&amp;DAX",AJ1360=MAX(AI1360:AK1360),"SP&amp;NIKKEI",AK1360=MAX(AI1360:AK1360),"DAX&amp;NIKKEI"),""))</f>
        <v/>
      </c>
      <c r="AQ1360" s="3">
        <f t="shared" si="794"/>
        <v>43661</v>
      </c>
      <c r="AR1360" cm="1">
        <f t="array" ref="AR1360">IF(AM1360="BASE",AE1360,_xlfn.IFS(AN1360="DAX",AG1360,AN1360="NIKKEI",AH1360,AN1360="SP",AF1360,AN1360="",MAX(AI1360:AK1360)))</f>
        <v>0.70375139811835363</v>
      </c>
      <c r="AS1360" s="4">
        <f t="shared" si="766"/>
        <v>0.70314341495826149</v>
      </c>
      <c r="AT1360" s="4">
        <f t="shared" si="767"/>
        <v>0.64902961169855755</v>
      </c>
      <c r="AU1360" s="4">
        <f t="shared" si="768"/>
        <v>2.9865252788697648E-5</v>
      </c>
      <c r="AV1360" s="4">
        <f t="shared" si="769"/>
        <v>8.7715449224095394E-4</v>
      </c>
      <c r="AW1360" s="4">
        <f t="shared" si="770"/>
        <v>3.4047882160869875E-2</v>
      </c>
      <c r="AX1360" s="4">
        <f t="shared" si="771"/>
        <v>9.4594624103543513E-3</v>
      </c>
      <c r="AY1360" s="4">
        <f t="shared" si="772"/>
        <v>4.5309618320715133E-3</v>
      </c>
      <c r="AZ1360" s="4">
        <f t="shared" si="773"/>
        <v>11.943116112051559</v>
      </c>
      <c r="BA1360" s="6" t="str">
        <f t="shared" si="774"/>
        <v>STRENGTHEN</v>
      </c>
      <c r="BB1360" s="4">
        <f t="shared" si="775"/>
        <v>0.1</v>
      </c>
      <c r="BC1360" s="4">
        <f t="shared" si="776"/>
        <v>0.60295548643614738</v>
      </c>
      <c r="BD1360" s="4">
        <f t="shared" si="777"/>
        <v>0.77882552653643133</v>
      </c>
      <c r="BE1360" s="4" t="str">
        <f t="shared" si="795"/>
        <v/>
      </c>
      <c r="BF1360" s="4" t="str">
        <f t="shared" si="796"/>
        <v/>
      </c>
      <c r="BG1360" s="4">
        <f t="shared" si="797"/>
        <v>0.3</v>
      </c>
      <c r="BH1360" s="4" t="str">
        <f t="shared" si="798"/>
        <v/>
      </c>
      <c r="BI1360" s="4" t="str">
        <f t="shared" si="799"/>
        <v/>
      </c>
      <c r="BJ1360" s="4" t="str">
        <f t="shared" si="800"/>
        <v/>
      </c>
      <c r="BK1360" s="4" t="str">
        <f t="shared" si="801"/>
        <v/>
      </c>
      <c r="BS1360" s="3" t="str">
        <f t="shared" si="778"/>
        <v/>
      </c>
      <c r="BT1360" s="5">
        <f t="shared" si="779"/>
        <v>5.4113803259703941E-2</v>
      </c>
      <c r="BU1360" s="3"/>
    </row>
    <row r="1361" spans="1:73" x14ac:dyDescent="0.2">
      <c r="A1361" s="1">
        <v>43662</v>
      </c>
      <c r="C1361">
        <v>0.6791497895265729</v>
      </c>
      <c r="D1361">
        <v>0.71595205123672678</v>
      </c>
      <c r="E1361">
        <v>0.67920984349910296</v>
      </c>
      <c r="F1361">
        <v>0.67993456148390852</v>
      </c>
      <c r="G1361">
        <v>0.71946000208184913</v>
      </c>
      <c r="H1361">
        <v>0.71628454823746868</v>
      </c>
      <c r="I1361">
        <v>0.6799834464850999</v>
      </c>
      <c r="J1361">
        <v>0.72003285203090428</v>
      </c>
      <c r="M1361">
        <f>'[1]CAC_SWISS (-SP-NIKKEI-DAX)'!AC1446</f>
        <v>1</v>
      </c>
      <c r="N1361">
        <f>'[1]CAC_SWISS_SP (-NIKKEI-DAX)'!AD1446</f>
        <v>0</v>
      </c>
      <c r="O1361">
        <f>'[1]CAC_SWISS_DAX (-SP-NIKKEI)'!AD1446</f>
        <v>1</v>
      </c>
      <c r="P1361">
        <f>'[1]CAC_SWISS_NIKKEI (-SP-DAX)'!AD1446</f>
        <v>1</v>
      </c>
      <c r="Q1361">
        <f>'[1]CAC_SWISS_DAX_SP (-NIKKEI)'!AF1446</f>
        <v>0</v>
      </c>
      <c r="R1361">
        <f>'[1]CAC_SWISS_SP_NIKKEI (-DAX)'!AF1446</f>
        <v>0</v>
      </c>
      <c r="S1361">
        <f>'[1]CAC_SWISS_DAX_NIKKEI (-SP)'!AF1446</f>
        <v>1</v>
      </c>
      <c r="V1361" t="str">
        <f t="shared" si="788"/>
        <v/>
      </c>
      <c r="W1361" t="str">
        <f t="shared" si="789"/>
        <v>BASE+SP</v>
      </c>
      <c r="X1361" t="str">
        <f t="shared" si="790"/>
        <v/>
      </c>
      <c r="Y1361" t="str">
        <f t="shared" si="791"/>
        <v/>
      </c>
      <c r="Z1361" s="2" t="str">
        <f t="shared" si="792"/>
        <v>- NIKKEI</v>
      </c>
      <c r="AA1361" s="2" t="str">
        <f t="shared" si="765"/>
        <v>- DAX</v>
      </c>
      <c r="AB1361" s="2" t="str">
        <f t="shared" si="780"/>
        <v/>
      </c>
      <c r="AE1361" t="str">
        <f t="shared" si="781"/>
        <v/>
      </c>
      <c r="AF1361">
        <f t="shared" si="782"/>
        <v>0.71595205123672678</v>
      </c>
      <c r="AG1361" t="str">
        <f t="shared" si="783"/>
        <v/>
      </c>
      <c r="AH1361" t="str">
        <f t="shared" si="784"/>
        <v/>
      </c>
      <c r="AI1361">
        <f t="shared" si="785"/>
        <v>0.71946000208184913</v>
      </c>
      <c r="AJ1361">
        <f t="shared" si="786"/>
        <v>0.71628454823746868</v>
      </c>
      <c r="AK1361" t="str">
        <f t="shared" si="787"/>
        <v/>
      </c>
      <c r="AM1361" t="str">
        <f t="shared" si="793"/>
        <v/>
      </c>
      <c r="AN1361" t="str" cm="1">
        <f t="array" ref="AN1361">IF(AM1361="",_xlfn.IFS(AF1361=MAX(AF1361:AH1361),"SP",AG1361=MAX(AF1361:AH1361),"DAX",AH1361=MAX(AF1361:AH1361),"NIKKEI",MAX(AF1361:AH1361)=0,""),"")</f>
        <v>SP</v>
      </c>
      <c r="AO1361" t="str" cm="1">
        <f t="array" ref="AO1361">IF(AM1361="BASE","",IF(MAX(AF1361:AH1361)=0,_xlfn.IFS(AI1361=MAX(AI1361:AK1361),"SP&amp;DAX",AJ1361=MAX(AI1361:AK1361),"SP&amp;NIKKEI",AK1361=MAX(AI1361:AK1361),"DAX&amp;NIKKEI"),""))</f>
        <v/>
      </c>
      <c r="AQ1361" s="3">
        <f t="shared" si="794"/>
        <v>43662</v>
      </c>
      <c r="AR1361" cm="1">
        <f t="array" ref="AR1361">IF(AM1361="BASE",AE1361,_xlfn.IFS(AN1361="DAX",AG1361,AN1361="NIKKEI",AH1361,AN1361="SP",AF1361,AN1361="",MAX(AI1361:AK1361)))</f>
        <v>0.71595205123672678</v>
      </c>
      <c r="AS1361" s="4">
        <f t="shared" si="766"/>
        <v>0.70577243649810295</v>
      </c>
      <c r="AT1361" s="4">
        <f t="shared" si="767"/>
        <v>0.64926120375413532</v>
      </c>
      <c r="AU1361" s="4">
        <f t="shared" si="768"/>
        <v>2.0219768919481191E-5</v>
      </c>
      <c r="AV1361" s="4">
        <f t="shared" si="769"/>
        <v>8.9356757564084451E-4</v>
      </c>
      <c r="AW1361" s="4">
        <f t="shared" si="770"/>
        <v>2.2628136327552031E-2</v>
      </c>
      <c r="AX1361" s="4">
        <f t="shared" si="771"/>
        <v>9.5375977377386463E-3</v>
      </c>
      <c r="AY1361" s="4">
        <f t="shared" si="772"/>
        <v>4.4601937631413516E-3</v>
      </c>
      <c r="AZ1361" s="4">
        <f t="shared" si="773"/>
        <v>12.670129538086771</v>
      </c>
      <c r="BA1361" s="6" t="str">
        <f t="shared" si="774"/>
        <v>STRENGTHEN</v>
      </c>
      <c r="BB1361" s="4">
        <f t="shared" si="775"/>
        <v>0.1</v>
      </c>
      <c r="BC1361" s="4">
        <f t="shared" si="776"/>
        <v>0.60295548643614738</v>
      </c>
      <c r="BD1361" s="4">
        <f t="shared" si="777"/>
        <v>0.77882552653643133</v>
      </c>
      <c r="BE1361" s="4" t="str">
        <f t="shared" si="795"/>
        <v/>
      </c>
      <c r="BF1361" s="4" t="str">
        <f t="shared" si="796"/>
        <v/>
      </c>
      <c r="BG1361" s="4">
        <f t="shared" si="797"/>
        <v>0.3</v>
      </c>
      <c r="BH1361" s="4" t="str">
        <f t="shared" si="798"/>
        <v/>
      </c>
      <c r="BI1361" s="4" t="str">
        <f t="shared" si="799"/>
        <v/>
      </c>
      <c r="BJ1361" s="4" t="str">
        <f t="shared" si="800"/>
        <v/>
      </c>
      <c r="BK1361" s="4" t="str">
        <f t="shared" si="801"/>
        <v/>
      </c>
      <c r="BS1361" s="3" t="str">
        <f t="shared" si="778"/>
        <v/>
      </c>
      <c r="BT1361" s="5">
        <f t="shared" si="779"/>
        <v>5.6511232743967632E-2</v>
      </c>
      <c r="BU1361" s="3"/>
    </row>
    <row r="1362" spans="1:73" x14ac:dyDescent="0.2">
      <c r="A1362" s="1">
        <v>43663</v>
      </c>
      <c r="C1362">
        <v>0.68169230286032856</v>
      </c>
      <c r="D1362">
        <v>0.71879148138311932</v>
      </c>
      <c r="E1362">
        <v>0.68185612022216913</v>
      </c>
      <c r="F1362">
        <v>0.68255185546323915</v>
      </c>
      <c r="G1362">
        <v>0.72353334505588696</v>
      </c>
      <c r="H1362">
        <v>0.71907942672922798</v>
      </c>
      <c r="I1362">
        <v>0.68270034399338875</v>
      </c>
      <c r="J1362">
        <v>0.7240847873477807</v>
      </c>
      <c r="M1362">
        <f>'[1]CAC_SWISS (-SP-NIKKEI-DAX)'!AC1447</f>
        <v>1</v>
      </c>
      <c r="N1362">
        <f>'[1]CAC_SWISS_SP (-NIKKEI-DAX)'!AD1447</f>
        <v>0</v>
      </c>
      <c r="O1362">
        <f>'[1]CAC_SWISS_DAX (-SP-NIKKEI)'!AD1447</f>
        <v>1</v>
      </c>
      <c r="P1362">
        <f>'[1]CAC_SWISS_NIKKEI (-SP-DAX)'!AD1447</f>
        <v>1</v>
      </c>
      <c r="Q1362">
        <f>'[1]CAC_SWISS_DAX_SP (-NIKKEI)'!AF1447</f>
        <v>0</v>
      </c>
      <c r="R1362">
        <f>'[1]CAC_SWISS_SP_NIKKEI (-DAX)'!AF1447</f>
        <v>0</v>
      </c>
      <c r="S1362">
        <f>'[1]CAC_SWISS_DAX_NIKKEI (-SP)'!AF1447</f>
        <v>1</v>
      </c>
      <c r="V1362" t="str">
        <f t="shared" si="788"/>
        <v/>
      </c>
      <c r="W1362" t="str">
        <f t="shared" si="789"/>
        <v>BASE+SP</v>
      </c>
      <c r="X1362" t="str">
        <f t="shared" si="790"/>
        <v/>
      </c>
      <c r="Y1362" t="str">
        <f t="shared" si="791"/>
        <v/>
      </c>
      <c r="Z1362" s="2" t="str">
        <f t="shared" si="792"/>
        <v>- NIKKEI</v>
      </c>
      <c r="AA1362" s="2" t="str">
        <f t="shared" si="765"/>
        <v>- DAX</v>
      </c>
      <c r="AB1362" s="2" t="str">
        <f t="shared" si="780"/>
        <v/>
      </c>
      <c r="AE1362" t="str">
        <f t="shared" si="781"/>
        <v/>
      </c>
      <c r="AF1362">
        <f t="shared" si="782"/>
        <v>0.71879148138311932</v>
      </c>
      <c r="AG1362" t="str">
        <f t="shared" si="783"/>
        <v/>
      </c>
      <c r="AH1362" t="str">
        <f t="shared" si="784"/>
        <v/>
      </c>
      <c r="AI1362">
        <f t="shared" si="785"/>
        <v>0.72353334505588696</v>
      </c>
      <c r="AJ1362">
        <f t="shared" si="786"/>
        <v>0.71907942672922798</v>
      </c>
      <c r="AK1362" t="str">
        <f t="shared" si="787"/>
        <v/>
      </c>
      <c r="AM1362" t="str">
        <f t="shared" si="793"/>
        <v/>
      </c>
      <c r="AN1362" t="str" cm="1">
        <f t="array" ref="AN1362">IF(AM1362="",_xlfn.IFS(AF1362=MAX(AF1362:AH1362),"SP",AG1362=MAX(AF1362:AH1362),"DAX",AH1362=MAX(AF1362:AH1362),"NIKKEI",MAX(AF1362:AH1362)=0,""),"")</f>
        <v>SP</v>
      </c>
      <c r="AO1362" t="str" cm="1">
        <f t="array" ref="AO1362">IF(AM1362="BASE","",IF(MAX(AF1362:AH1362)=0,_xlfn.IFS(AI1362=MAX(AI1362:AK1362),"SP&amp;DAX",AJ1362=MAX(AI1362:AK1362),"SP&amp;NIKKEI",AK1362=MAX(AI1362:AK1362),"DAX&amp;NIKKEI"),""))</f>
        <v/>
      </c>
      <c r="AQ1362" s="3">
        <f t="shared" si="794"/>
        <v>43663</v>
      </c>
      <c r="AR1362" cm="1">
        <f t="array" ref="AR1362">IF(AM1362="BASE",AE1362,_xlfn.IFS(AN1362="DAX",AG1362,AN1362="NIKKEI",AH1362,AN1362="SP",AF1362,AN1362="",MAX(AI1362:AK1362)))</f>
        <v>0.71879148138311932</v>
      </c>
      <c r="AS1362" s="4">
        <f t="shared" si="766"/>
        <v>0.7075576262569897</v>
      </c>
      <c r="AT1362" s="4">
        <f t="shared" si="767"/>
        <v>0.64978846371191001</v>
      </c>
      <c r="AU1362" s="4">
        <f t="shared" si="768"/>
        <v>3.2916439998215279E-5</v>
      </c>
      <c r="AV1362" s="4">
        <f t="shared" si="769"/>
        <v>9.3470811108873567E-4</v>
      </c>
      <c r="AW1362" s="4">
        <f t="shared" si="770"/>
        <v>3.5215742334657442E-2</v>
      </c>
      <c r="AX1362" s="4">
        <f t="shared" si="771"/>
        <v>9.7659096089228875E-3</v>
      </c>
      <c r="AY1362" s="4">
        <f t="shared" si="772"/>
        <v>4.6889024538367442E-3</v>
      </c>
      <c r="AZ1362" s="4">
        <f t="shared" si="773"/>
        <v>12.320401866711784</v>
      </c>
      <c r="BA1362" s="6" t="str">
        <f t="shared" si="774"/>
        <v>STRENGTHEN</v>
      </c>
      <c r="BB1362" s="4">
        <f t="shared" si="775"/>
        <v>0.1</v>
      </c>
      <c r="BC1362" s="4">
        <f t="shared" si="776"/>
        <v>0.60295548643614738</v>
      </c>
      <c r="BD1362" s="4">
        <f t="shared" si="777"/>
        <v>0.77882552653643133</v>
      </c>
      <c r="BE1362" s="4" t="str">
        <f t="shared" si="795"/>
        <v/>
      </c>
      <c r="BF1362" s="4" t="str">
        <f t="shared" si="796"/>
        <v/>
      </c>
      <c r="BG1362" s="4">
        <f t="shared" si="797"/>
        <v>0.3</v>
      </c>
      <c r="BH1362" s="4" t="str">
        <f t="shared" si="798"/>
        <v/>
      </c>
      <c r="BI1362" s="4" t="str">
        <f t="shared" si="799"/>
        <v/>
      </c>
      <c r="BJ1362" s="4" t="str">
        <f t="shared" si="800"/>
        <v/>
      </c>
      <c r="BK1362" s="4" t="str">
        <f t="shared" si="801"/>
        <v/>
      </c>
      <c r="BS1362" s="3" t="str">
        <f t="shared" si="778"/>
        <v/>
      </c>
      <c r="BT1362" s="5">
        <f t="shared" si="779"/>
        <v>5.7769162545079689E-2</v>
      </c>
      <c r="BU1362" s="3"/>
    </row>
    <row r="1363" spans="1:73" x14ac:dyDescent="0.2">
      <c r="A1363" s="1">
        <v>43664</v>
      </c>
      <c r="C1363">
        <v>0.67817369626699231</v>
      </c>
      <c r="D1363">
        <v>0.71042012985229086</v>
      </c>
      <c r="E1363">
        <v>0.67819916599658536</v>
      </c>
      <c r="F1363">
        <v>0.68021225409933261</v>
      </c>
      <c r="G1363">
        <v>0.71218542570128973</v>
      </c>
      <c r="H1363">
        <v>0.71054533095593397</v>
      </c>
      <c r="I1363">
        <v>0.68022077847329088</v>
      </c>
      <c r="J1363">
        <v>0.71230942665484565</v>
      </c>
      <c r="M1363">
        <f>'[1]CAC_SWISS (-SP-NIKKEI-DAX)'!AC1448</f>
        <v>1</v>
      </c>
      <c r="N1363">
        <f>'[1]CAC_SWISS_SP (-NIKKEI-DAX)'!AD1448</f>
        <v>0</v>
      </c>
      <c r="O1363">
        <f>'[1]CAC_SWISS_DAX (-SP-NIKKEI)'!AD1448</f>
        <v>1</v>
      </c>
      <c r="P1363">
        <f>'[1]CAC_SWISS_NIKKEI (-SP-DAX)'!AD1448</f>
        <v>1</v>
      </c>
      <c r="Q1363">
        <f>'[1]CAC_SWISS_DAX_SP (-NIKKEI)'!AF1448</f>
        <v>0</v>
      </c>
      <c r="R1363">
        <f>'[1]CAC_SWISS_SP_NIKKEI (-DAX)'!AF1448</f>
        <v>0</v>
      </c>
      <c r="S1363">
        <f>'[1]CAC_SWISS_DAX_NIKKEI (-SP)'!AF1448</f>
        <v>1</v>
      </c>
      <c r="V1363" t="str">
        <f t="shared" si="788"/>
        <v/>
      </c>
      <c r="W1363" t="str">
        <f t="shared" si="789"/>
        <v>BASE+SP</v>
      </c>
      <c r="X1363" t="str">
        <f t="shared" si="790"/>
        <v/>
      </c>
      <c r="Y1363" t="str">
        <f t="shared" si="791"/>
        <v/>
      </c>
      <c r="Z1363" s="2" t="str">
        <f t="shared" si="792"/>
        <v>- NIKKEI</v>
      </c>
      <c r="AA1363" s="2" t="str">
        <f t="shared" si="765"/>
        <v>- DAX</v>
      </c>
      <c r="AB1363" s="2" t="str">
        <f t="shared" si="780"/>
        <v/>
      </c>
      <c r="AE1363" t="str">
        <f t="shared" si="781"/>
        <v/>
      </c>
      <c r="AF1363">
        <f t="shared" si="782"/>
        <v>0.71042012985229086</v>
      </c>
      <c r="AG1363" t="str">
        <f t="shared" si="783"/>
        <v/>
      </c>
      <c r="AH1363" t="str">
        <f t="shared" si="784"/>
        <v/>
      </c>
      <c r="AI1363">
        <f t="shared" si="785"/>
        <v>0.71218542570128973</v>
      </c>
      <c r="AJ1363">
        <f t="shared" si="786"/>
        <v>0.71054533095593397</v>
      </c>
      <c r="AK1363" t="str">
        <f t="shared" si="787"/>
        <v/>
      </c>
      <c r="AM1363" t="str">
        <f t="shared" si="793"/>
        <v/>
      </c>
      <c r="AN1363" t="str" cm="1">
        <f t="array" ref="AN1363">IF(AM1363="",_xlfn.IFS(AF1363=MAX(AF1363:AH1363),"SP",AG1363=MAX(AF1363:AH1363),"DAX",AH1363=MAX(AF1363:AH1363),"NIKKEI",MAX(AF1363:AH1363)=0,""),"")</f>
        <v>SP</v>
      </c>
      <c r="AO1363" t="str" cm="1">
        <f t="array" ref="AO1363">IF(AM1363="BASE","",IF(MAX(AF1363:AH1363)=0,_xlfn.IFS(AI1363=MAX(AI1363:AK1363),"SP&amp;DAX",AJ1363=MAX(AI1363:AK1363),"SP&amp;NIKKEI",AK1363=MAX(AI1363:AK1363),"DAX&amp;NIKKEI"),""))</f>
        <v/>
      </c>
      <c r="AQ1363" s="3">
        <f t="shared" si="794"/>
        <v>43664</v>
      </c>
      <c r="AR1363" cm="1">
        <f t="array" ref="AR1363">IF(AM1363="BASE",AE1363,_xlfn.IFS(AN1363="DAX",AG1363,AN1363="NIKKEI",AH1363,AN1363="SP",AF1363,AN1363="",MAX(AI1363:AK1363)))</f>
        <v>0.71042012985229086</v>
      </c>
      <c r="AS1363" s="4">
        <f t="shared" si="766"/>
        <v>0.70801853890162736</v>
      </c>
      <c r="AT1363" s="4">
        <f t="shared" si="767"/>
        <v>0.65045595494789732</v>
      </c>
      <c r="AU1363" s="4">
        <f t="shared" si="768"/>
        <v>3.3251865641475937E-5</v>
      </c>
      <c r="AV1363" s="4">
        <f t="shared" si="769"/>
        <v>9.8783702585494696E-4</v>
      </c>
      <c r="AW1363" s="4">
        <f t="shared" si="770"/>
        <v>3.3661287005007048E-2</v>
      </c>
      <c r="AX1363" s="4">
        <f t="shared" si="771"/>
        <v>1.0038197501784151E-2</v>
      </c>
      <c r="AY1363" s="4">
        <f t="shared" si="772"/>
        <v>4.8043654192043445E-3</v>
      </c>
      <c r="AZ1363" s="4">
        <f t="shared" si="773"/>
        <v>11.98130844161788</v>
      </c>
      <c r="BA1363" s="6" t="str">
        <f t="shared" si="774"/>
        <v>STRENGTHEN</v>
      </c>
      <c r="BB1363" s="4">
        <f t="shared" si="775"/>
        <v>0.1</v>
      </c>
      <c r="BC1363" s="4">
        <f t="shared" si="776"/>
        <v>0.60295548643614738</v>
      </c>
      <c r="BD1363" s="4">
        <f t="shared" si="777"/>
        <v>0.77882552653643133</v>
      </c>
      <c r="BE1363" s="4" t="str">
        <f t="shared" si="795"/>
        <v/>
      </c>
      <c r="BF1363" s="4" t="str">
        <f t="shared" si="796"/>
        <v/>
      </c>
      <c r="BG1363" s="4">
        <f t="shared" si="797"/>
        <v>0.3</v>
      </c>
      <c r="BH1363" s="4" t="str">
        <f t="shared" si="798"/>
        <v/>
      </c>
      <c r="BI1363" s="4" t="str">
        <f t="shared" si="799"/>
        <v/>
      </c>
      <c r="BJ1363" s="4" t="str">
        <f t="shared" si="800"/>
        <v/>
      </c>
      <c r="BK1363" s="4" t="str">
        <f t="shared" si="801"/>
        <v/>
      </c>
      <c r="BS1363" s="3" t="str">
        <f t="shared" si="778"/>
        <v/>
      </c>
      <c r="BT1363" s="5">
        <f t="shared" si="779"/>
        <v>5.756258395373004E-2</v>
      </c>
      <c r="BU1363" s="3"/>
    </row>
    <row r="1364" spans="1:73" x14ac:dyDescent="0.2">
      <c r="A1364" s="1">
        <v>43665</v>
      </c>
      <c r="C1364">
        <v>0.69868903854853859</v>
      </c>
      <c r="D1364">
        <v>0.71712322264635597</v>
      </c>
      <c r="E1364">
        <v>0.69965181944531851</v>
      </c>
      <c r="F1364">
        <v>0.70154153605875147</v>
      </c>
      <c r="G1364">
        <v>0.71717059290837504</v>
      </c>
      <c r="H1364">
        <v>0.71828010104976381</v>
      </c>
      <c r="I1364">
        <v>0.70229553135093725</v>
      </c>
      <c r="J1364">
        <v>0.71834214093989424</v>
      </c>
      <c r="M1364">
        <f>'[1]CAC_SWISS (-SP-NIKKEI-DAX)'!AC1449</f>
        <v>0</v>
      </c>
      <c r="N1364">
        <f>'[1]CAC_SWISS_SP (-NIKKEI-DAX)'!AD1449</f>
        <v>0</v>
      </c>
      <c r="O1364">
        <f>'[1]CAC_SWISS_DAX (-SP-NIKKEI)'!AD1449</f>
        <v>0</v>
      </c>
      <c r="P1364">
        <f>'[1]CAC_SWISS_NIKKEI (-SP-DAX)'!AD1449</f>
        <v>0</v>
      </c>
      <c r="Q1364">
        <f>'[1]CAC_SWISS_DAX_SP (-NIKKEI)'!AF1449</f>
        <v>0</v>
      </c>
      <c r="R1364">
        <f>'[1]CAC_SWISS_SP_NIKKEI (-DAX)'!AF1449</f>
        <v>0</v>
      </c>
      <c r="S1364">
        <f>'[1]CAC_SWISS_DAX_NIKKEI (-SP)'!AF1449</f>
        <v>1</v>
      </c>
      <c r="V1364" t="str">
        <f t="shared" si="788"/>
        <v>BASE</v>
      </c>
      <c r="W1364" t="str">
        <f t="shared" si="789"/>
        <v>BASE+SP</v>
      </c>
      <c r="X1364" t="str">
        <f t="shared" si="790"/>
        <v>BASE+DAX</v>
      </c>
      <c r="Y1364" t="str">
        <f t="shared" si="791"/>
        <v>BASE+NIKKEI</v>
      </c>
      <c r="Z1364" s="2" t="str">
        <f t="shared" si="792"/>
        <v>- NIKKEI</v>
      </c>
      <c r="AA1364" s="2" t="str">
        <f t="shared" si="765"/>
        <v>- DAX</v>
      </c>
      <c r="AB1364" s="2" t="str">
        <f t="shared" si="780"/>
        <v/>
      </c>
      <c r="AE1364">
        <f t="shared" si="781"/>
        <v>0.69868903854853859</v>
      </c>
      <c r="AF1364">
        <f t="shared" si="782"/>
        <v>0.71712322264635597</v>
      </c>
      <c r="AG1364">
        <f t="shared" si="783"/>
        <v>0.69965181944531851</v>
      </c>
      <c r="AH1364">
        <f t="shared" si="784"/>
        <v>0.70154153605875147</v>
      </c>
      <c r="AI1364">
        <f t="shared" si="785"/>
        <v>0.71717059290837504</v>
      </c>
      <c r="AJ1364">
        <f t="shared" si="786"/>
        <v>0.71828010104976381</v>
      </c>
      <c r="AK1364" t="str">
        <f t="shared" si="787"/>
        <v/>
      </c>
      <c r="AM1364" t="str">
        <f t="shared" si="793"/>
        <v>BASE</v>
      </c>
      <c r="AN1364" t="str" cm="1">
        <f t="array" ref="AN1364">IF(AM1364="",_xlfn.IFS(AF1364=MAX(AF1364:AH1364),"SP",AG1364=MAX(AF1364:AH1364),"DAX",AH1364=MAX(AF1364:AH1364),"NIKKEI",MAX(AF1364:AH1364)=0,""),"")</f>
        <v/>
      </c>
      <c r="AO1364" t="str" cm="1">
        <f t="array" ref="AO1364">IF(AM1364="BASE","",IF(MAX(AF1364:AH1364)=0,_xlfn.IFS(AI1364=MAX(AI1364:AK1364),"SP&amp;DAX",AJ1364=MAX(AI1364:AK1364),"SP&amp;NIKKEI",AK1364=MAX(AI1364:AK1364),"DAX&amp;NIKKEI"),""))</f>
        <v/>
      </c>
      <c r="AQ1364" s="3">
        <f t="shared" si="794"/>
        <v>43665</v>
      </c>
      <c r="AR1364" cm="1">
        <f t="array" ref="AR1364">IF(AM1364="BASE",AE1364,_xlfn.IFS(AN1364="DAX",AG1364,AN1364="NIKKEI",AH1364,AN1364="SP",AF1364,AN1364="",MAX(AI1364:AK1364)))</f>
        <v>0.69868903854853859</v>
      </c>
      <c r="AS1364" s="4">
        <f t="shared" si="766"/>
        <v>0.70754255435739055</v>
      </c>
      <c r="AT1364" s="4">
        <f t="shared" si="767"/>
        <v>0.65149834417900065</v>
      </c>
      <c r="AU1364" s="4">
        <f t="shared" si="768"/>
        <v>4.0351000971663397E-5</v>
      </c>
      <c r="AV1364" s="4">
        <f t="shared" si="769"/>
        <v>1.0440239405008467E-3</v>
      </c>
      <c r="AW1364" s="4">
        <f t="shared" si="770"/>
        <v>3.8649497780966519E-2</v>
      </c>
      <c r="AX1364" s="4">
        <f t="shared" si="771"/>
        <v>1.0324426886652549E-2</v>
      </c>
      <c r="AY1364" s="4">
        <f t="shared" si="772"/>
        <v>4.9915507517387095E-3</v>
      </c>
      <c r="AZ1364" s="4">
        <f t="shared" si="773"/>
        <v>11.227815355552178</v>
      </c>
      <c r="BA1364" s="6" t="str">
        <f t="shared" si="774"/>
        <v>STRENGTHEN</v>
      </c>
      <c r="BB1364" s="4">
        <f t="shared" si="775"/>
        <v>0.1</v>
      </c>
      <c r="BC1364" s="4">
        <f t="shared" si="776"/>
        <v>0.60295548643614738</v>
      </c>
      <c r="BD1364" s="4">
        <f t="shared" si="777"/>
        <v>0.77882552653643133</v>
      </c>
      <c r="BE1364" s="4">
        <f t="shared" si="795"/>
        <v>0.05</v>
      </c>
      <c r="BF1364" s="4" t="str">
        <f t="shared" si="796"/>
        <v/>
      </c>
      <c r="BG1364" s="4" t="str">
        <f t="shared" si="797"/>
        <v/>
      </c>
      <c r="BH1364" s="4" t="str">
        <f t="shared" si="798"/>
        <v/>
      </c>
      <c r="BI1364" s="4" t="str">
        <f t="shared" si="799"/>
        <v/>
      </c>
      <c r="BJ1364" s="4" t="str">
        <f t="shared" si="800"/>
        <v/>
      </c>
      <c r="BK1364" s="4" t="str">
        <f t="shared" si="801"/>
        <v/>
      </c>
      <c r="BS1364" s="3" t="str">
        <f t="shared" si="778"/>
        <v/>
      </c>
      <c r="BT1364" s="5">
        <f t="shared" si="779"/>
        <v>5.6044210178389897E-2</v>
      </c>
      <c r="BU1364" s="3"/>
    </row>
    <row r="1365" spans="1:73" x14ac:dyDescent="0.2">
      <c r="A1365" s="1">
        <v>43668</v>
      </c>
      <c r="C1365">
        <v>0.66800894221423301</v>
      </c>
      <c r="D1365">
        <v>0.68410556993514215</v>
      </c>
      <c r="E1365">
        <v>0.67050701624913378</v>
      </c>
      <c r="F1365">
        <v>0.67331939929126483</v>
      </c>
      <c r="G1365">
        <v>0.68427191014188804</v>
      </c>
      <c r="H1365">
        <v>0.68693881081940222</v>
      </c>
      <c r="I1365">
        <v>0.67541406476743904</v>
      </c>
      <c r="J1365">
        <v>0.68708907867001168</v>
      </c>
      <c r="M1365">
        <f>'[1]CAC_SWISS (-SP-NIKKEI-DAX)'!AC1450</f>
        <v>0</v>
      </c>
      <c r="N1365">
        <f>'[1]CAC_SWISS_SP (-NIKKEI-DAX)'!AD1450</f>
        <v>0</v>
      </c>
      <c r="O1365">
        <f>'[1]CAC_SWISS_DAX (-SP-NIKKEI)'!AD1450</f>
        <v>0</v>
      </c>
      <c r="P1365">
        <f>'[1]CAC_SWISS_NIKKEI (-SP-DAX)'!AD1450</f>
        <v>0</v>
      </c>
      <c r="Q1365">
        <f>'[1]CAC_SWISS_DAX_SP (-NIKKEI)'!AF1450</f>
        <v>0</v>
      </c>
      <c r="R1365">
        <f>'[1]CAC_SWISS_SP_NIKKEI (-DAX)'!AF1450</f>
        <v>0</v>
      </c>
      <c r="S1365">
        <f>'[1]CAC_SWISS_DAX_NIKKEI (-SP)'!AF1450</f>
        <v>0</v>
      </c>
      <c r="V1365" t="str">
        <f t="shared" si="788"/>
        <v>BASE</v>
      </c>
      <c r="W1365" t="str">
        <f t="shared" si="789"/>
        <v>BASE+SP</v>
      </c>
      <c r="X1365" t="str">
        <f t="shared" si="790"/>
        <v>BASE+DAX</v>
      </c>
      <c r="Y1365" t="str">
        <f t="shared" si="791"/>
        <v>BASE+NIKKEI</v>
      </c>
      <c r="Z1365" s="2" t="str">
        <f t="shared" si="792"/>
        <v>- NIKKEI</v>
      </c>
      <c r="AA1365" s="2" t="str">
        <f t="shared" si="765"/>
        <v>- DAX</v>
      </c>
      <c r="AB1365" s="2" t="str">
        <f t="shared" si="780"/>
        <v>- SP</v>
      </c>
      <c r="AE1365">
        <f t="shared" si="781"/>
        <v>0.66800894221423301</v>
      </c>
      <c r="AF1365">
        <f t="shared" si="782"/>
        <v>0.68410556993514215</v>
      </c>
      <c r="AG1365">
        <f t="shared" si="783"/>
        <v>0.67050701624913378</v>
      </c>
      <c r="AH1365">
        <f t="shared" si="784"/>
        <v>0.67331939929126483</v>
      </c>
      <c r="AI1365">
        <f t="shared" si="785"/>
        <v>0.68427191014188804</v>
      </c>
      <c r="AJ1365">
        <f t="shared" si="786"/>
        <v>0.68693881081940222</v>
      </c>
      <c r="AK1365">
        <f t="shared" si="787"/>
        <v>0.67541406476743904</v>
      </c>
      <c r="AM1365" t="str">
        <f t="shared" si="793"/>
        <v>BASE</v>
      </c>
      <c r="AN1365" t="str" cm="1">
        <f t="array" ref="AN1365">IF(AM1365="",_xlfn.IFS(AF1365=MAX(AF1365:AH1365),"SP",AG1365=MAX(AF1365:AH1365),"DAX",AH1365=MAX(AF1365:AH1365),"NIKKEI",MAX(AF1365:AH1365)=0,""),"")</f>
        <v/>
      </c>
      <c r="AO1365" t="str" cm="1">
        <f t="array" ref="AO1365">IF(AM1365="BASE","",IF(MAX(AF1365:AH1365)=0,_xlfn.IFS(AI1365=MAX(AI1365:AK1365),"SP&amp;DAX",AJ1365=MAX(AI1365:AK1365),"SP&amp;NIKKEI",AK1365=MAX(AI1365:AK1365),"DAX&amp;NIKKEI"),""))</f>
        <v/>
      </c>
      <c r="AQ1365" s="3">
        <f t="shared" si="794"/>
        <v>43668</v>
      </c>
      <c r="AR1365" cm="1">
        <f t="array" ref="AR1365">IF(AM1365="BASE",AE1365,_xlfn.IFS(AN1365="DAX",AG1365,AN1365="NIKKEI",AH1365,AN1365="SP",AF1365,AN1365="",MAX(AI1365:AK1365)))</f>
        <v>0.66800894221423301</v>
      </c>
      <c r="AS1365" s="4">
        <f t="shared" si="766"/>
        <v>0.70422425206167749</v>
      </c>
      <c r="AT1365" s="4">
        <f t="shared" si="767"/>
        <v>0.65322200075691728</v>
      </c>
      <c r="AU1365" s="4">
        <f t="shared" si="768"/>
        <v>1.9729157928483973E-4</v>
      </c>
      <c r="AV1365" s="4">
        <f t="shared" si="769"/>
        <v>1.0642166767045318E-3</v>
      </c>
      <c r="AW1365" s="4">
        <f t="shared" si="770"/>
        <v>0.18538666382843727</v>
      </c>
      <c r="AX1365" s="4">
        <f t="shared" si="771"/>
        <v>1.056235096989357E-2</v>
      </c>
      <c r="AY1365" s="4">
        <f t="shared" si="772"/>
        <v>6.4041776570122264E-3</v>
      </c>
      <c r="AZ1365" s="4">
        <f t="shared" si="773"/>
        <v>7.9639032575736755</v>
      </c>
      <c r="BA1365" s="6" t="str">
        <f t="shared" si="774"/>
        <v>STRENGTHEN</v>
      </c>
      <c r="BB1365" s="4">
        <f t="shared" si="775"/>
        <v>0.1</v>
      </c>
      <c r="BC1365" s="4">
        <f t="shared" si="776"/>
        <v>0.60295548643614738</v>
      </c>
      <c r="BD1365" s="4">
        <f t="shared" si="777"/>
        <v>0.77882552653643133</v>
      </c>
      <c r="BE1365" s="4">
        <f t="shared" si="795"/>
        <v>0.05</v>
      </c>
      <c r="BF1365" s="4" t="str">
        <f t="shared" si="796"/>
        <v/>
      </c>
      <c r="BG1365" s="4" t="str">
        <f t="shared" si="797"/>
        <v/>
      </c>
      <c r="BH1365" s="4" t="str">
        <f t="shared" si="798"/>
        <v/>
      </c>
      <c r="BI1365" s="4" t="str">
        <f t="shared" si="799"/>
        <v/>
      </c>
      <c r="BJ1365" s="4" t="str">
        <f t="shared" si="800"/>
        <v/>
      </c>
      <c r="BK1365" s="4" t="str">
        <f t="shared" si="801"/>
        <v/>
      </c>
      <c r="BS1365" s="3" t="str">
        <f t="shared" si="778"/>
        <v/>
      </c>
      <c r="BT1365" s="5">
        <f t="shared" si="779"/>
        <v>5.1002251304760216E-2</v>
      </c>
      <c r="BU1365" s="3"/>
    </row>
    <row r="1366" spans="1:73" x14ac:dyDescent="0.2">
      <c r="A1366" s="1">
        <v>43669</v>
      </c>
      <c r="C1366">
        <v>0.67262746485105673</v>
      </c>
      <c r="D1366">
        <v>0.68865561596678959</v>
      </c>
      <c r="E1366">
        <v>0.67496167378572369</v>
      </c>
      <c r="F1366">
        <v>0.6752716766664183</v>
      </c>
      <c r="G1366">
        <v>0.68879365302814222</v>
      </c>
      <c r="H1366">
        <v>0.68955171718095398</v>
      </c>
      <c r="I1366">
        <v>0.67723613821184958</v>
      </c>
      <c r="J1366">
        <v>0.68966860706451938</v>
      </c>
      <c r="M1366">
        <f>'[1]CAC_SWISS (-SP-NIKKEI-DAX)'!AC1451</f>
        <v>0</v>
      </c>
      <c r="N1366">
        <f>'[1]CAC_SWISS_SP (-NIKKEI-DAX)'!AD1451</f>
        <v>0</v>
      </c>
      <c r="O1366">
        <f>'[1]CAC_SWISS_DAX (-SP-NIKKEI)'!AD1451</f>
        <v>0</v>
      </c>
      <c r="P1366">
        <f>'[1]CAC_SWISS_NIKKEI (-SP-DAX)'!AD1451</f>
        <v>0</v>
      </c>
      <c r="Q1366">
        <f>'[1]CAC_SWISS_DAX_SP (-NIKKEI)'!AF1451</f>
        <v>0</v>
      </c>
      <c r="R1366">
        <f>'[1]CAC_SWISS_SP_NIKKEI (-DAX)'!AF1451</f>
        <v>0</v>
      </c>
      <c r="S1366">
        <f>'[1]CAC_SWISS_DAX_NIKKEI (-SP)'!AF1451</f>
        <v>0</v>
      </c>
      <c r="V1366" t="str">
        <f t="shared" si="788"/>
        <v>BASE</v>
      </c>
      <c r="W1366" t="str">
        <f t="shared" si="789"/>
        <v>BASE+SP</v>
      </c>
      <c r="X1366" t="str">
        <f t="shared" si="790"/>
        <v>BASE+DAX</v>
      </c>
      <c r="Y1366" t="str">
        <f t="shared" si="791"/>
        <v>BASE+NIKKEI</v>
      </c>
      <c r="Z1366" s="2" t="str">
        <f t="shared" si="792"/>
        <v>- NIKKEI</v>
      </c>
      <c r="AA1366" s="2" t="str">
        <f t="shared" si="765"/>
        <v>- DAX</v>
      </c>
      <c r="AB1366" s="2" t="str">
        <f t="shared" si="780"/>
        <v>- SP</v>
      </c>
      <c r="AE1366">
        <f t="shared" si="781"/>
        <v>0.67262746485105673</v>
      </c>
      <c r="AF1366">
        <f t="shared" si="782"/>
        <v>0.68865561596678959</v>
      </c>
      <c r="AG1366">
        <f t="shared" si="783"/>
        <v>0.67496167378572369</v>
      </c>
      <c r="AH1366">
        <f t="shared" si="784"/>
        <v>0.6752716766664183</v>
      </c>
      <c r="AI1366">
        <f t="shared" si="785"/>
        <v>0.68879365302814222</v>
      </c>
      <c r="AJ1366">
        <f t="shared" si="786"/>
        <v>0.68955171718095398</v>
      </c>
      <c r="AK1366">
        <f t="shared" si="787"/>
        <v>0.67723613821184958</v>
      </c>
      <c r="AM1366" t="str">
        <f t="shared" si="793"/>
        <v>BASE</v>
      </c>
      <c r="AN1366" t="str" cm="1">
        <f t="array" ref="AN1366">IF(AM1366="",_xlfn.IFS(AF1366=MAX(AF1366:AH1366),"SP",AG1366=MAX(AF1366:AH1366),"DAX",AH1366=MAX(AF1366:AH1366),"NIKKEI",MAX(AF1366:AH1366)=0,""),"")</f>
        <v/>
      </c>
      <c r="AO1366" t="str" cm="1">
        <f t="array" ref="AO1366">IF(AM1366="BASE","",IF(MAX(AF1366:AH1366)=0,_xlfn.IFS(AI1366=MAX(AI1366:AK1366),"SP&amp;DAX",AJ1366=MAX(AI1366:AK1366),"SP&amp;NIKKEI",AK1366=MAX(AI1366:AK1366),"DAX&amp;NIKKEI"),""))</f>
        <v/>
      </c>
      <c r="AQ1366" s="3">
        <f t="shared" si="794"/>
        <v>43669</v>
      </c>
      <c r="AR1366" cm="1">
        <f t="array" ref="AR1366">IF(AM1366="BASE",AE1366,_xlfn.IFS(AN1366="DAX",AG1366,AN1366="NIKKEI",AH1366,AN1366="SP",AF1366,AN1366="",MAX(AI1366:AK1366)))</f>
        <v>0.67262746485105673</v>
      </c>
      <c r="AS1366" s="4">
        <f t="shared" si="766"/>
        <v>0.70103597104827098</v>
      </c>
      <c r="AT1366" s="4">
        <f t="shared" si="767"/>
        <v>0.65490086568002748</v>
      </c>
      <c r="AU1366" s="4">
        <f t="shared" si="768"/>
        <v>2.9691644536439785E-4</v>
      </c>
      <c r="AV1366" s="4">
        <f t="shared" si="769"/>
        <v>1.093261789158238E-3</v>
      </c>
      <c r="AW1366" s="4">
        <f t="shared" si="770"/>
        <v>0.27158769135525174</v>
      </c>
      <c r="AX1366" s="4">
        <f t="shared" si="771"/>
        <v>1.0787164372246392E-2</v>
      </c>
      <c r="AY1366" s="4">
        <f t="shared" si="772"/>
        <v>7.1803119931939273E-3</v>
      </c>
      <c r="AZ1366" s="4">
        <f t="shared" si="773"/>
        <v>4.276851985953007</v>
      </c>
      <c r="BA1366" s="6" t="str">
        <f t="shared" si="774"/>
        <v>STRENGTHEN</v>
      </c>
      <c r="BB1366" s="4">
        <f t="shared" si="775"/>
        <v>0.1</v>
      </c>
      <c r="BC1366" s="4">
        <f t="shared" si="776"/>
        <v>0.60295548643614738</v>
      </c>
      <c r="BD1366" s="4">
        <f t="shared" si="777"/>
        <v>0.77882552653643133</v>
      </c>
      <c r="BE1366" s="4">
        <f t="shared" si="795"/>
        <v>0.05</v>
      </c>
      <c r="BF1366" s="4" t="str">
        <f t="shared" si="796"/>
        <v/>
      </c>
      <c r="BG1366" s="4" t="str">
        <f t="shared" si="797"/>
        <v/>
      </c>
      <c r="BH1366" s="4" t="str">
        <f t="shared" si="798"/>
        <v/>
      </c>
      <c r="BI1366" s="4" t="str">
        <f t="shared" si="799"/>
        <v/>
      </c>
      <c r="BJ1366" s="4" t="str">
        <f t="shared" si="800"/>
        <v/>
      </c>
      <c r="BK1366" s="4" t="str">
        <f t="shared" si="801"/>
        <v/>
      </c>
      <c r="BS1366" s="3" t="str">
        <f t="shared" si="778"/>
        <v/>
      </c>
      <c r="BT1366" s="5">
        <f t="shared" si="779"/>
        <v>4.6135105368243501E-2</v>
      </c>
      <c r="BU1366" s="3"/>
    </row>
    <row r="1367" spans="1:73" x14ac:dyDescent="0.2">
      <c r="A1367" s="1">
        <v>43670</v>
      </c>
      <c r="C1367">
        <v>0.66990771735115573</v>
      </c>
      <c r="D1367">
        <v>0.68239411678902229</v>
      </c>
      <c r="E1367">
        <v>0.67052404856864223</v>
      </c>
      <c r="F1367">
        <v>0.67386567784984852</v>
      </c>
      <c r="G1367">
        <v>0.68249911483998749</v>
      </c>
      <c r="H1367">
        <v>0.68432130298786253</v>
      </c>
      <c r="I1367">
        <v>0.6741769581353968</v>
      </c>
      <c r="J1367">
        <v>0.68449451022706032</v>
      </c>
      <c r="M1367">
        <f>'[1]CAC_SWISS (-SP-NIKKEI-DAX)'!AC1452</f>
        <v>0</v>
      </c>
      <c r="N1367">
        <f>'[1]CAC_SWISS_SP (-NIKKEI-DAX)'!AD1452</f>
        <v>0</v>
      </c>
      <c r="O1367">
        <f>'[1]CAC_SWISS_DAX (-SP-NIKKEI)'!AD1452</f>
        <v>0</v>
      </c>
      <c r="P1367">
        <f>'[1]CAC_SWISS_NIKKEI (-SP-DAX)'!AD1452</f>
        <v>0</v>
      </c>
      <c r="Q1367">
        <f>'[1]CAC_SWISS_DAX_SP (-NIKKEI)'!AF1452</f>
        <v>0</v>
      </c>
      <c r="R1367">
        <f>'[1]CAC_SWISS_SP_NIKKEI (-DAX)'!AF1452</f>
        <v>0</v>
      </c>
      <c r="S1367">
        <f>'[1]CAC_SWISS_DAX_NIKKEI (-SP)'!AF1452</f>
        <v>0</v>
      </c>
      <c r="V1367" t="str">
        <f t="shared" si="788"/>
        <v>BASE</v>
      </c>
      <c r="W1367" t="str">
        <f t="shared" si="789"/>
        <v>BASE+SP</v>
      </c>
      <c r="X1367" t="str">
        <f t="shared" si="790"/>
        <v>BASE+DAX</v>
      </c>
      <c r="Y1367" t="str">
        <f t="shared" si="791"/>
        <v>BASE+NIKKEI</v>
      </c>
      <c r="Z1367" s="2" t="str">
        <f t="shared" si="792"/>
        <v>- NIKKEI</v>
      </c>
      <c r="AA1367" s="2" t="str">
        <f t="shared" si="765"/>
        <v>- DAX</v>
      </c>
      <c r="AB1367" s="2" t="str">
        <f t="shared" si="780"/>
        <v>- SP</v>
      </c>
      <c r="AE1367">
        <f t="shared" si="781"/>
        <v>0.66990771735115573</v>
      </c>
      <c r="AF1367">
        <f t="shared" si="782"/>
        <v>0.68239411678902229</v>
      </c>
      <c r="AG1367">
        <f t="shared" si="783"/>
        <v>0.67052404856864223</v>
      </c>
      <c r="AH1367">
        <f t="shared" si="784"/>
        <v>0.67386567784984852</v>
      </c>
      <c r="AI1367">
        <f t="shared" si="785"/>
        <v>0.68249911483998749</v>
      </c>
      <c r="AJ1367">
        <f t="shared" si="786"/>
        <v>0.68432130298786253</v>
      </c>
      <c r="AK1367">
        <f t="shared" si="787"/>
        <v>0.6741769581353968</v>
      </c>
      <c r="AM1367" t="str">
        <f t="shared" si="793"/>
        <v>BASE</v>
      </c>
      <c r="AN1367" t="str" cm="1">
        <f t="array" ref="AN1367">IF(AM1367="",_xlfn.IFS(AF1367=MAX(AF1367:AH1367),"SP",AG1367=MAX(AF1367:AH1367),"DAX",AH1367=MAX(AF1367:AH1367),"NIKKEI",MAX(AF1367:AH1367)=0,""),"")</f>
        <v/>
      </c>
      <c r="AO1367" t="str" cm="1">
        <f t="array" ref="AO1367">IF(AM1367="BASE","",IF(MAX(AF1367:AH1367)=0,_xlfn.IFS(AI1367=MAX(AI1367:AK1367),"SP&amp;DAX",AJ1367=MAX(AI1367:AK1367),"SP&amp;NIKKEI",AK1367=MAX(AI1367:AK1367),"DAX&amp;NIKKEI"),""))</f>
        <v/>
      </c>
      <c r="AQ1367" s="3">
        <f t="shared" si="794"/>
        <v>43670</v>
      </c>
      <c r="AR1367" cm="1">
        <f t="array" ref="AR1367">IF(AM1367="BASE",AE1367,_xlfn.IFS(AN1367="DAX",AG1367,AN1367="NIKKEI",AH1367,AN1367="SP",AF1367,AN1367="",MAX(AI1367:AK1367)))</f>
        <v>0.66990771735115573</v>
      </c>
      <c r="AS1367" s="4">
        <f t="shared" si="766"/>
        <v>0.69757995035118703</v>
      </c>
      <c r="AT1367" s="4">
        <f t="shared" si="767"/>
        <v>0.65613466930221298</v>
      </c>
      <c r="AU1367" s="4">
        <f t="shared" si="768"/>
        <v>3.8999967696131142E-4</v>
      </c>
      <c r="AV1367" s="4">
        <f t="shared" si="769"/>
        <v>1.1388497408960554E-3</v>
      </c>
      <c r="AW1367" s="4">
        <f t="shared" si="770"/>
        <v>0.34245051208815025</v>
      </c>
      <c r="AX1367" s="4">
        <f t="shared" si="771"/>
        <v>1.1077809542898892E-2</v>
      </c>
      <c r="AY1367" s="4">
        <f t="shared" si="772"/>
        <v>7.8598322192049534E-3</v>
      </c>
      <c r="AZ1367" s="4">
        <f t="shared" si="773"/>
        <v>3.7412884639762871</v>
      </c>
      <c r="BA1367" s="6" t="str">
        <f t="shared" si="774"/>
        <v>STRENGTHEN</v>
      </c>
      <c r="BB1367" s="4">
        <f t="shared" si="775"/>
        <v>0.1</v>
      </c>
      <c r="BC1367" s="4">
        <f t="shared" si="776"/>
        <v>0.60295548643614738</v>
      </c>
      <c r="BD1367" s="4">
        <f t="shared" si="777"/>
        <v>0.77882552653643133</v>
      </c>
      <c r="BE1367" s="4">
        <f t="shared" si="795"/>
        <v>0.05</v>
      </c>
      <c r="BF1367" s="4" t="str">
        <f t="shared" si="796"/>
        <v/>
      </c>
      <c r="BG1367" s="4" t="str">
        <f t="shared" si="797"/>
        <v/>
      </c>
      <c r="BH1367" s="4" t="str">
        <f t="shared" si="798"/>
        <v/>
      </c>
      <c r="BI1367" s="4" t="str">
        <f t="shared" si="799"/>
        <v/>
      </c>
      <c r="BJ1367" s="4" t="str">
        <f t="shared" si="800"/>
        <v/>
      </c>
      <c r="BK1367" s="4" t="str">
        <f t="shared" si="801"/>
        <v/>
      </c>
      <c r="BS1367" s="3" t="str">
        <f t="shared" si="778"/>
        <v/>
      </c>
      <c r="BT1367" s="5">
        <f t="shared" si="779"/>
        <v>4.1445281048974048E-2</v>
      </c>
      <c r="BU1367" s="3"/>
    </row>
    <row r="1368" spans="1:73" x14ac:dyDescent="0.2">
      <c r="A1368" s="1">
        <v>43671</v>
      </c>
      <c r="C1368">
        <v>0.66974781256880567</v>
      </c>
      <c r="D1368">
        <v>0.68206684478351842</v>
      </c>
      <c r="E1368">
        <v>0.67005097058418706</v>
      </c>
      <c r="F1368">
        <v>0.67388548387407876</v>
      </c>
      <c r="G1368">
        <v>0.68241909818535473</v>
      </c>
      <c r="H1368">
        <v>0.68418437080866867</v>
      </c>
      <c r="I1368">
        <v>0.6740062600240283</v>
      </c>
      <c r="J1368">
        <v>0.68462878799941407</v>
      </c>
      <c r="M1368">
        <f>'[1]CAC_SWISS (-SP-NIKKEI-DAX)'!AC1453</f>
        <v>0</v>
      </c>
      <c r="N1368">
        <f>'[1]CAC_SWISS_SP (-NIKKEI-DAX)'!AD1453</f>
        <v>0</v>
      </c>
      <c r="O1368">
        <f>'[1]CAC_SWISS_DAX (-SP-NIKKEI)'!AD1453</f>
        <v>0</v>
      </c>
      <c r="P1368">
        <f>'[1]CAC_SWISS_NIKKEI (-SP-DAX)'!AD1453</f>
        <v>0</v>
      </c>
      <c r="Q1368">
        <f>'[1]CAC_SWISS_DAX_SP (-NIKKEI)'!AF1453</f>
        <v>0</v>
      </c>
      <c r="R1368">
        <f>'[1]CAC_SWISS_SP_NIKKEI (-DAX)'!AF1453</f>
        <v>0</v>
      </c>
      <c r="S1368">
        <f>'[1]CAC_SWISS_DAX_NIKKEI (-SP)'!AF1453</f>
        <v>0</v>
      </c>
      <c r="V1368" t="str">
        <f t="shared" si="788"/>
        <v>BASE</v>
      </c>
      <c r="W1368" t="str">
        <f t="shared" si="789"/>
        <v>BASE+SP</v>
      </c>
      <c r="X1368" t="str">
        <f t="shared" si="790"/>
        <v>BASE+DAX</v>
      </c>
      <c r="Y1368" t="str">
        <f t="shared" si="791"/>
        <v>BASE+NIKKEI</v>
      </c>
      <c r="Z1368" s="2" t="str">
        <f t="shared" si="792"/>
        <v>- NIKKEI</v>
      </c>
      <c r="AA1368" s="2" t="str">
        <f t="shared" si="765"/>
        <v>- DAX</v>
      </c>
      <c r="AB1368" s="2" t="str">
        <f t="shared" si="780"/>
        <v>- SP</v>
      </c>
      <c r="AE1368">
        <f t="shared" si="781"/>
        <v>0.66974781256880567</v>
      </c>
      <c r="AF1368">
        <f t="shared" si="782"/>
        <v>0.68206684478351842</v>
      </c>
      <c r="AG1368">
        <f t="shared" si="783"/>
        <v>0.67005097058418706</v>
      </c>
      <c r="AH1368">
        <f t="shared" si="784"/>
        <v>0.67388548387407876</v>
      </c>
      <c r="AI1368">
        <f t="shared" si="785"/>
        <v>0.68241909818535473</v>
      </c>
      <c r="AJ1368">
        <f t="shared" si="786"/>
        <v>0.68418437080866867</v>
      </c>
      <c r="AK1368">
        <f t="shared" si="787"/>
        <v>0.6740062600240283</v>
      </c>
      <c r="AM1368" t="str">
        <f t="shared" si="793"/>
        <v>BASE</v>
      </c>
      <c r="AN1368" t="str" cm="1">
        <f t="array" ref="AN1368">IF(AM1368="",_xlfn.IFS(AF1368=MAX(AF1368:AH1368),"SP",AG1368=MAX(AF1368:AH1368),"DAX",AH1368=MAX(AF1368:AH1368),"NIKKEI",MAX(AF1368:AH1368)=0,""),"")</f>
        <v/>
      </c>
      <c r="AO1368" t="str" cm="1">
        <f t="array" ref="AO1368">IF(AM1368="BASE","",IF(MAX(AF1368:AH1368)=0,_xlfn.IFS(AI1368=MAX(AI1368:AK1368),"SP&amp;DAX",AJ1368=MAX(AI1368:AK1368),"SP&amp;NIKKEI",AK1368=MAX(AI1368:AK1368),"DAX&amp;NIKKEI"),""))</f>
        <v/>
      </c>
      <c r="AQ1368" s="3">
        <f t="shared" si="794"/>
        <v>43671</v>
      </c>
      <c r="AR1368" cm="1">
        <f t="array" ref="AR1368">IF(AM1368="BASE",AE1368,_xlfn.IFS(AN1368="DAX",AG1368,AN1368="NIKKEI",AH1368,AN1368="SP",AF1368,AN1368="",MAX(AI1368:AK1368)))</f>
        <v>0.66974781256880567</v>
      </c>
      <c r="AS1368" s="4">
        <f t="shared" si="766"/>
        <v>0.69355831914210631</v>
      </c>
      <c r="AT1368" s="4">
        <f t="shared" si="767"/>
        <v>0.65732211345142355</v>
      </c>
      <c r="AU1368" s="4">
        <f t="shared" si="768"/>
        <v>4.4105800411880559E-4</v>
      </c>
      <c r="AV1368" s="4">
        <f t="shared" si="769"/>
        <v>1.1959188629944817E-3</v>
      </c>
      <c r="AW1368" s="4">
        <f t="shared" si="770"/>
        <v>0.36880261509918233</v>
      </c>
      <c r="AX1368" s="4">
        <f t="shared" si="771"/>
        <v>1.1377795646493962E-2</v>
      </c>
      <c r="AY1368" s="4">
        <f t="shared" si="772"/>
        <v>8.2476771076328021E-3</v>
      </c>
      <c r="AZ1368" s="4">
        <f t="shared" si="773"/>
        <v>3.1848177640498267</v>
      </c>
      <c r="BA1368" s="6" t="str">
        <f t="shared" si="774"/>
        <v>STRENGTHEN</v>
      </c>
      <c r="BB1368" s="4">
        <f t="shared" si="775"/>
        <v>0.1</v>
      </c>
      <c r="BC1368" s="4">
        <f t="shared" si="776"/>
        <v>0.60295548643614738</v>
      </c>
      <c r="BD1368" s="4">
        <f t="shared" si="777"/>
        <v>0.77882552653643133</v>
      </c>
      <c r="BE1368" s="4">
        <f t="shared" si="795"/>
        <v>0.05</v>
      </c>
      <c r="BF1368" s="4" t="str">
        <f t="shared" si="796"/>
        <v/>
      </c>
      <c r="BG1368" s="4" t="str">
        <f t="shared" si="797"/>
        <v/>
      </c>
      <c r="BH1368" s="4" t="str">
        <f t="shared" si="798"/>
        <v/>
      </c>
      <c r="BI1368" s="4" t="str">
        <f t="shared" si="799"/>
        <v/>
      </c>
      <c r="BJ1368" s="4" t="str">
        <f t="shared" si="800"/>
        <v/>
      </c>
      <c r="BK1368" s="4" t="str">
        <f t="shared" si="801"/>
        <v/>
      </c>
      <c r="BS1368" s="3" t="str">
        <f t="shared" si="778"/>
        <v/>
      </c>
      <c r="BT1368" s="5">
        <f t="shared" si="779"/>
        <v>3.6236205690682755E-2</v>
      </c>
      <c r="BU1368" s="3"/>
    </row>
    <row r="1369" spans="1:73" x14ac:dyDescent="0.2">
      <c r="A1369" s="1">
        <v>43672</v>
      </c>
      <c r="C1369">
        <v>0.68119555523243869</v>
      </c>
      <c r="D1369">
        <v>0.69260010702418939</v>
      </c>
      <c r="E1369">
        <v>0.6812740202119929</v>
      </c>
      <c r="F1369">
        <v>0.68873452686086067</v>
      </c>
      <c r="G1369">
        <v>0.69324800600377912</v>
      </c>
      <c r="H1369">
        <v>0.69720387283017982</v>
      </c>
      <c r="I1369">
        <v>0.6887358733057718</v>
      </c>
      <c r="J1369">
        <v>0.69808188164020202</v>
      </c>
      <c r="M1369">
        <f>'[1]CAC_SWISS (-SP-NIKKEI-DAX)'!AC1454</f>
        <v>0</v>
      </c>
      <c r="N1369">
        <f>'[1]CAC_SWISS_SP (-NIKKEI-DAX)'!AD1454</f>
        <v>0</v>
      </c>
      <c r="O1369">
        <f>'[1]CAC_SWISS_DAX (-SP-NIKKEI)'!AD1454</f>
        <v>0</v>
      </c>
      <c r="P1369">
        <f>'[1]CAC_SWISS_NIKKEI (-SP-DAX)'!AD1454</f>
        <v>0</v>
      </c>
      <c r="Q1369">
        <f>'[1]CAC_SWISS_DAX_SP (-NIKKEI)'!AF1454</f>
        <v>0</v>
      </c>
      <c r="R1369">
        <f>'[1]CAC_SWISS_SP_NIKKEI (-DAX)'!AF1454</f>
        <v>0</v>
      </c>
      <c r="S1369">
        <f>'[1]CAC_SWISS_DAX_NIKKEI (-SP)'!AF1454</f>
        <v>0</v>
      </c>
      <c r="V1369" t="str">
        <f t="shared" si="788"/>
        <v>BASE</v>
      </c>
      <c r="W1369" t="str">
        <f t="shared" si="789"/>
        <v>BASE+SP</v>
      </c>
      <c r="X1369" t="str">
        <f t="shared" si="790"/>
        <v>BASE+DAX</v>
      </c>
      <c r="Y1369" t="str">
        <f t="shared" si="791"/>
        <v>BASE+NIKKEI</v>
      </c>
      <c r="Z1369" s="2" t="str">
        <f t="shared" si="792"/>
        <v>- NIKKEI</v>
      </c>
      <c r="AA1369" s="2" t="str">
        <f t="shared" si="765"/>
        <v>- DAX</v>
      </c>
      <c r="AB1369" s="2" t="str">
        <f t="shared" si="780"/>
        <v>- SP</v>
      </c>
      <c r="AE1369">
        <f t="shared" si="781"/>
        <v>0.68119555523243869</v>
      </c>
      <c r="AF1369">
        <f t="shared" si="782"/>
        <v>0.69260010702418939</v>
      </c>
      <c r="AG1369">
        <f t="shared" si="783"/>
        <v>0.6812740202119929</v>
      </c>
      <c r="AH1369">
        <f t="shared" si="784"/>
        <v>0.68873452686086067</v>
      </c>
      <c r="AI1369">
        <f t="shared" si="785"/>
        <v>0.69324800600377912</v>
      </c>
      <c r="AJ1369">
        <f t="shared" si="786"/>
        <v>0.69720387283017982</v>
      </c>
      <c r="AK1369">
        <f t="shared" si="787"/>
        <v>0.6887358733057718</v>
      </c>
      <c r="AM1369" t="str">
        <f t="shared" si="793"/>
        <v>BASE</v>
      </c>
      <c r="AN1369" t="str" cm="1">
        <f t="array" ref="AN1369">IF(AM1369="",_xlfn.IFS(AF1369=MAX(AF1369:AH1369),"SP",AG1369=MAX(AF1369:AH1369),"DAX",AH1369=MAX(AF1369:AH1369),"NIKKEI",MAX(AF1369:AH1369)=0,""),"")</f>
        <v/>
      </c>
      <c r="AO1369" t="str" cm="1">
        <f t="array" ref="AO1369">IF(AM1369="BASE","",IF(MAX(AF1369:AH1369)=0,_xlfn.IFS(AI1369=MAX(AI1369:AK1369),"SP&amp;DAX",AJ1369=MAX(AI1369:AK1369),"SP&amp;NIKKEI",AK1369=MAX(AI1369:AK1369),"DAX&amp;NIKKEI"),""))</f>
        <v/>
      </c>
      <c r="AQ1369" s="3">
        <f t="shared" si="794"/>
        <v>43672</v>
      </c>
      <c r="AR1369" cm="1">
        <f t="array" ref="AR1369">IF(AM1369="BASE",AE1369,_xlfn.IFS(AN1369="DAX",AG1369,AN1369="NIKKEI",AH1369,AN1369="SP",AF1369,AN1369="",MAX(AI1369:AK1369)))</f>
        <v>0.68119555523243869</v>
      </c>
      <c r="AS1369" s="4">
        <f t="shared" si="766"/>
        <v>0.69090915913567186</v>
      </c>
      <c r="AT1369" s="4">
        <f t="shared" si="767"/>
        <v>0.65842045298189489</v>
      </c>
      <c r="AU1369" s="4">
        <f t="shared" si="768"/>
        <v>4.2806171889698175E-4</v>
      </c>
      <c r="AV1369" s="4">
        <f t="shared" si="769"/>
        <v>1.2460331455365272E-3</v>
      </c>
      <c r="AW1369" s="4">
        <f t="shared" si="770"/>
        <v>0.34353959236988307</v>
      </c>
      <c r="AX1369" s="4">
        <f t="shared" si="771"/>
        <v>1.158847640469314E-2</v>
      </c>
      <c r="AY1369" s="4">
        <f t="shared" si="772"/>
        <v>8.2296315106102236E-3</v>
      </c>
      <c r="AZ1369" s="4">
        <f t="shared" si="773"/>
        <v>2.8035356002985501</v>
      </c>
      <c r="BA1369" s="6" t="str">
        <f t="shared" si="774"/>
        <v>STRENGTHEN</v>
      </c>
      <c r="BB1369" s="4">
        <f t="shared" si="775"/>
        <v>0.1</v>
      </c>
      <c r="BC1369" s="4">
        <f t="shared" si="776"/>
        <v>0.60295548643614738</v>
      </c>
      <c r="BD1369" s="4">
        <f t="shared" si="777"/>
        <v>0.77882552653643133</v>
      </c>
      <c r="BE1369" s="4">
        <f t="shared" si="795"/>
        <v>0.05</v>
      </c>
      <c r="BF1369" s="4" t="str">
        <f t="shared" si="796"/>
        <v/>
      </c>
      <c r="BG1369" s="4" t="str">
        <f t="shared" si="797"/>
        <v/>
      </c>
      <c r="BH1369" s="4" t="str">
        <f t="shared" si="798"/>
        <v/>
      </c>
      <c r="BI1369" s="4" t="str">
        <f t="shared" si="799"/>
        <v/>
      </c>
      <c r="BJ1369" s="4" t="str">
        <f t="shared" si="800"/>
        <v/>
      </c>
      <c r="BK1369" s="4" t="str">
        <f t="shared" si="801"/>
        <v/>
      </c>
      <c r="BS1369" s="3" t="str">
        <f t="shared" si="778"/>
        <v/>
      </c>
      <c r="BT1369" s="5">
        <f t="shared" si="779"/>
        <v>3.2488706153776969E-2</v>
      </c>
      <c r="BU1369" s="3"/>
    </row>
    <row r="1370" spans="1:73" x14ac:dyDescent="0.2">
      <c r="A1370" s="1">
        <v>43675</v>
      </c>
      <c r="C1370">
        <v>0.58592611960631269</v>
      </c>
      <c r="D1370">
        <v>0.59470326847375699</v>
      </c>
      <c r="E1370">
        <v>0.58626932023233924</v>
      </c>
      <c r="F1370">
        <v>0.59167213813924291</v>
      </c>
      <c r="G1370">
        <v>0.59482386726174141</v>
      </c>
      <c r="H1370">
        <v>0.59819073746360196</v>
      </c>
      <c r="I1370">
        <v>0.59176219353288728</v>
      </c>
      <c r="J1370">
        <v>0.59841243650104181</v>
      </c>
      <c r="M1370">
        <f>'[1]CAC_SWISS (-SP-NIKKEI-DAX)'!AC1455</f>
        <v>0</v>
      </c>
      <c r="N1370">
        <f>'[1]CAC_SWISS_SP (-NIKKEI-DAX)'!AD1455</f>
        <v>0</v>
      </c>
      <c r="O1370">
        <f>'[1]CAC_SWISS_DAX (-SP-NIKKEI)'!AD1455</f>
        <v>0</v>
      </c>
      <c r="P1370">
        <f>'[1]CAC_SWISS_NIKKEI (-SP-DAX)'!AD1455</f>
        <v>0</v>
      </c>
      <c r="Q1370">
        <f>'[1]CAC_SWISS_DAX_SP (-NIKKEI)'!AF1455</f>
        <v>0</v>
      </c>
      <c r="R1370">
        <f>'[1]CAC_SWISS_SP_NIKKEI (-DAX)'!AF1455</f>
        <v>0</v>
      </c>
      <c r="S1370">
        <f>'[1]CAC_SWISS_DAX_NIKKEI (-SP)'!AF1455</f>
        <v>0</v>
      </c>
      <c r="V1370" t="str">
        <f t="shared" si="788"/>
        <v>BASE</v>
      </c>
      <c r="W1370" t="str">
        <f t="shared" si="789"/>
        <v>BASE+SP</v>
      </c>
      <c r="X1370" t="str">
        <f t="shared" si="790"/>
        <v>BASE+DAX</v>
      </c>
      <c r="Y1370" t="str">
        <f t="shared" si="791"/>
        <v>BASE+NIKKEI</v>
      </c>
      <c r="Z1370" s="2" t="str">
        <f t="shared" si="792"/>
        <v>- NIKKEI</v>
      </c>
      <c r="AA1370" s="2" t="str">
        <f t="shared" si="765"/>
        <v>- DAX</v>
      </c>
      <c r="AB1370" s="2" t="str">
        <f t="shared" si="780"/>
        <v>- SP</v>
      </c>
      <c r="AE1370">
        <f t="shared" si="781"/>
        <v>0.58592611960631269</v>
      </c>
      <c r="AF1370">
        <f t="shared" si="782"/>
        <v>0.59470326847375699</v>
      </c>
      <c r="AG1370">
        <f t="shared" si="783"/>
        <v>0.58626932023233924</v>
      </c>
      <c r="AH1370">
        <f t="shared" si="784"/>
        <v>0.59167213813924291</v>
      </c>
      <c r="AI1370">
        <f t="shared" si="785"/>
        <v>0.59482386726174141</v>
      </c>
      <c r="AJ1370">
        <f t="shared" si="786"/>
        <v>0.59819073746360196</v>
      </c>
      <c r="AK1370">
        <f t="shared" si="787"/>
        <v>0.59176219353288728</v>
      </c>
      <c r="AM1370" t="str">
        <f t="shared" si="793"/>
        <v>BASE</v>
      </c>
      <c r="AN1370" t="str" cm="1">
        <f t="array" ref="AN1370">IF(AM1370="",_xlfn.IFS(AF1370=MAX(AF1370:AH1370),"SP",AG1370=MAX(AF1370:AH1370),"DAX",AH1370=MAX(AF1370:AH1370),"NIKKEI",MAX(AF1370:AH1370)=0,""),"")</f>
        <v/>
      </c>
      <c r="AO1370" t="str" cm="1">
        <f t="array" ref="AO1370">IF(AM1370="BASE","",IF(MAX(AF1370:AH1370)=0,_xlfn.IFS(AI1370=MAX(AI1370:AK1370),"SP&amp;DAX",AJ1370=MAX(AI1370:AK1370),"SP&amp;NIKKEI",AK1370=MAX(AI1370:AK1370),"DAX&amp;NIKKEI"),""))</f>
        <v/>
      </c>
      <c r="AQ1370" s="3">
        <f t="shared" si="794"/>
        <v>43675</v>
      </c>
      <c r="AR1370" cm="1">
        <f t="array" ref="AR1370">IF(AM1370="BASE",AE1370,_xlfn.IFS(AN1370="DAX",AG1370,AN1370="NIKKEI",AH1370,AN1370="SP",AF1370,AN1370="",MAX(AI1370:AK1370)))</f>
        <v>0.58592611960631269</v>
      </c>
      <c r="AS1370" s="4">
        <f t="shared" si="766"/>
        <v>0.67912663128446782</v>
      </c>
      <c r="AT1370" s="4">
        <f t="shared" si="767"/>
        <v>0.66063710247105933</v>
      </c>
      <c r="AU1370" s="4">
        <f t="shared" si="768"/>
        <v>1.4800879256848358E-3</v>
      </c>
      <c r="AV1370" s="4">
        <f t="shared" si="769"/>
        <v>1.1953957474872704E-3</v>
      </c>
      <c r="AW1370" s="4">
        <f t="shared" si="770"/>
        <v>1.2381572619745305</v>
      </c>
      <c r="AX1370" s="4">
        <f t="shared" si="771"/>
        <v>1.2196255753137696E-2</v>
      </c>
      <c r="AY1370" s="4">
        <f t="shared" si="772"/>
        <v>1.311170116797317E-2</v>
      </c>
      <c r="AZ1370" s="4">
        <f t="shared" si="773"/>
        <v>1.5160004174766288</v>
      </c>
      <c r="BA1370" s="6" t="str">
        <f t="shared" si="774"/>
        <v>NEUTRAL</v>
      </c>
      <c r="BB1370" s="4">
        <f t="shared" si="775"/>
        <v>0.1</v>
      </c>
      <c r="BC1370" s="4">
        <f t="shared" si="776"/>
        <v>0.60295548643614738</v>
      </c>
      <c r="BD1370" s="4">
        <f t="shared" si="777"/>
        <v>0.77882552653643133</v>
      </c>
      <c r="BE1370" s="4">
        <f t="shared" si="795"/>
        <v>0.05</v>
      </c>
      <c r="BF1370" s="4" t="str">
        <f t="shared" si="796"/>
        <v/>
      </c>
      <c r="BG1370" s="4" t="str">
        <f t="shared" si="797"/>
        <v/>
      </c>
      <c r="BH1370" s="4" t="str">
        <f t="shared" si="798"/>
        <v/>
      </c>
      <c r="BI1370" s="4" t="str">
        <f t="shared" si="799"/>
        <v/>
      </c>
      <c r="BJ1370" s="4" t="str">
        <f t="shared" si="800"/>
        <v/>
      </c>
      <c r="BK1370" s="4" t="str">
        <f t="shared" si="801"/>
        <v/>
      </c>
      <c r="BS1370" s="3" t="str">
        <f t="shared" si="778"/>
        <v/>
      </c>
      <c r="BT1370" s="5">
        <f t="shared" si="779"/>
        <v>1.8489528813408485E-2</v>
      </c>
      <c r="BU1370" s="3"/>
    </row>
    <row r="1371" spans="1:73" x14ac:dyDescent="0.2">
      <c r="A1371" s="1">
        <v>43676</v>
      </c>
      <c r="C1371">
        <v>0.5819177090685379</v>
      </c>
      <c r="D1371">
        <v>0.59362035703212546</v>
      </c>
      <c r="E1371">
        <v>0.58195973470004703</v>
      </c>
      <c r="F1371">
        <v>0.59009049193990259</v>
      </c>
      <c r="G1371">
        <v>0.59416136450018653</v>
      </c>
      <c r="H1371">
        <v>0.59866711001572859</v>
      </c>
      <c r="I1371">
        <v>0.59009172577270719</v>
      </c>
      <c r="J1371">
        <v>0.59932999709580403</v>
      </c>
      <c r="M1371">
        <f>'[1]CAC_SWISS (-SP-NIKKEI-DAX)'!AC1456</f>
        <v>0</v>
      </c>
      <c r="N1371">
        <f>'[1]CAC_SWISS_SP (-NIKKEI-DAX)'!AD1456</f>
        <v>0</v>
      </c>
      <c r="O1371">
        <f>'[1]CAC_SWISS_DAX (-SP-NIKKEI)'!AD1456</f>
        <v>0</v>
      </c>
      <c r="P1371">
        <f>'[1]CAC_SWISS_NIKKEI (-SP-DAX)'!AD1456</f>
        <v>0</v>
      </c>
      <c r="Q1371">
        <f>'[1]CAC_SWISS_DAX_SP (-NIKKEI)'!AF1456</f>
        <v>0</v>
      </c>
      <c r="R1371">
        <f>'[1]CAC_SWISS_SP_NIKKEI (-DAX)'!AF1456</f>
        <v>0</v>
      </c>
      <c r="S1371">
        <f>'[1]CAC_SWISS_DAX_NIKKEI (-SP)'!AF1456</f>
        <v>0</v>
      </c>
      <c r="V1371" t="str">
        <f t="shared" si="788"/>
        <v>BASE</v>
      </c>
      <c r="W1371" t="str">
        <f t="shared" si="789"/>
        <v>BASE+SP</v>
      </c>
      <c r="X1371" t="str">
        <f t="shared" si="790"/>
        <v>BASE+DAX</v>
      </c>
      <c r="Y1371" t="str">
        <f t="shared" si="791"/>
        <v>BASE+NIKKEI</v>
      </c>
      <c r="Z1371" s="2" t="str">
        <f t="shared" si="792"/>
        <v>- NIKKEI</v>
      </c>
      <c r="AA1371" s="2" t="str">
        <f t="shared" si="765"/>
        <v>- DAX</v>
      </c>
      <c r="AB1371" s="2" t="str">
        <f t="shared" si="780"/>
        <v>- SP</v>
      </c>
      <c r="AE1371">
        <f t="shared" si="781"/>
        <v>0.5819177090685379</v>
      </c>
      <c r="AF1371">
        <f t="shared" si="782"/>
        <v>0.59362035703212546</v>
      </c>
      <c r="AG1371">
        <f t="shared" si="783"/>
        <v>0.58195973470004703</v>
      </c>
      <c r="AH1371">
        <f t="shared" si="784"/>
        <v>0.59009049193990259</v>
      </c>
      <c r="AI1371">
        <f t="shared" si="785"/>
        <v>0.59416136450018653</v>
      </c>
      <c r="AJ1371">
        <f t="shared" si="786"/>
        <v>0.59866711001572859</v>
      </c>
      <c r="AK1371">
        <f t="shared" si="787"/>
        <v>0.59009172577270719</v>
      </c>
      <c r="AM1371" t="str">
        <f t="shared" si="793"/>
        <v>BASE</v>
      </c>
      <c r="AN1371" t="str" cm="1">
        <f t="array" ref="AN1371">IF(AM1371="",_xlfn.IFS(AF1371=MAX(AF1371:AH1371),"SP",AG1371=MAX(AF1371:AH1371),"DAX",AH1371=MAX(AF1371:AH1371),"NIKKEI",MAX(AF1371:AH1371)=0,""),"")</f>
        <v/>
      </c>
      <c r="AO1371" t="str" cm="1">
        <f t="array" ref="AO1371">IF(AM1371="BASE","",IF(MAX(AF1371:AH1371)=0,_xlfn.IFS(AI1371=MAX(AI1371:AK1371),"SP&amp;DAX",AJ1371=MAX(AI1371:AK1371),"SP&amp;NIKKEI",AK1371=MAX(AI1371:AK1371),"DAX&amp;NIKKEI"),""))</f>
        <v/>
      </c>
      <c r="AQ1371" s="3">
        <f t="shared" si="794"/>
        <v>43676</v>
      </c>
      <c r="AR1371" cm="1">
        <f t="array" ref="AR1371">IF(AM1371="BASE",AE1371,_xlfn.IFS(AN1371="DAX",AG1371,AN1371="NIKKEI",AH1371,AN1371="SP",AF1371,AN1371="",MAX(AI1371:AK1371)))</f>
        <v>0.5819177090685379</v>
      </c>
      <c r="AS1371" s="4">
        <f t="shared" si="766"/>
        <v>0.66572319706764893</v>
      </c>
      <c r="AT1371" s="4">
        <f t="shared" si="767"/>
        <v>0.66255534701218866</v>
      </c>
      <c r="AU1371" s="4">
        <f t="shared" si="768"/>
        <v>2.1797482052044546E-3</v>
      </c>
      <c r="AV1371" s="4">
        <f t="shared" si="769"/>
        <v>1.2204492463923479E-3</v>
      </c>
      <c r="AW1371" s="4">
        <f t="shared" si="770"/>
        <v>1.78602118166552</v>
      </c>
      <c r="AX1371" s="4">
        <f t="shared" si="771"/>
        <v>1.2818608261650405E-2</v>
      </c>
      <c r="AY1371" s="4">
        <f t="shared" si="772"/>
        <v>1.5568680273173202E-2</v>
      </c>
      <c r="AZ1371" s="4">
        <f t="shared" si="773"/>
        <v>0.24712901672310034</v>
      </c>
      <c r="BA1371" s="6" t="str">
        <f t="shared" si="774"/>
        <v>NEUTRAL</v>
      </c>
      <c r="BB1371" s="4">
        <f t="shared" si="775"/>
        <v>0.1</v>
      </c>
      <c r="BC1371" s="4">
        <f t="shared" si="776"/>
        <v>0.60295548643614738</v>
      </c>
      <c r="BD1371" s="4">
        <f t="shared" si="777"/>
        <v>0.77882552653643133</v>
      </c>
      <c r="BE1371" s="4">
        <f t="shared" si="795"/>
        <v>0.05</v>
      </c>
      <c r="BF1371" s="4" t="str">
        <f t="shared" si="796"/>
        <v/>
      </c>
      <c r="BG1371" s="4" t="str">
        <f t="shared" si="797"/>
        <v/>
      </c>
      <c r="BH1371" s="4" t="str">
        <f t="shared" si="798"/>
        <v/>
      </c>
      <c r="BI1371" s="4" t="str">
        <f t="shared" si="799"/>
        <v/>
      </c>
      <c r="BJ1371" s="4" t="str">
        <f t="shared" si="800"/>
        <v/>
      </c>
      <c r="BK1371" s="4" t="str">
        <f t="shared" si="801"/>
        <v/>
      </c>
      <c r="BS1371" s="3" t="str">
        <f t="shared" si="778"/>
        <v/>
      </c>
      <c r="BT1371" s="5">
        <f t="shared" si="779"/>
        <v>3.1678500554602751E-3</v>
      </c>
      <c r="BU1371" s="3"/>
    </row>
    <row r="1372" spans="1:73" x14ac:dyDescent="0.2">
      <c r="A1372" s="1">
        <v>43677</v>
      </c>
      <c r="C1372">
        <v>0.57103833754902356</v>
      </c>
      <c r="D1372">
        <v>0.59623083346862482</v>
      </c>
      <c r="E1372">
        <v>0.57123385555362172</v>
      </c>
      <c r="F1372">
        <v>0.58433713018010369</v>
      </c>
      <c r="G1372">
        <v>0.5993170113911197</v>
      </c>
      <c r="H1372">
        <v>0.60312551455016516</v>
      </c>
      <c r="I1372">
        <v>0.58487379627023262</v>
      </c>
      <c r="J1372">
        <v>0.60646196139691</v>
      </c>
      <c r="M1372">
        <f>'[1]CAC_SWISS (-SP-NIKKEI-DAX)'!AC1457</f>
        <v>0</v>
      </c>
      <c r="N1372">
        <f>'[1]CAC_SWISS_SP (-NIKKEI-DAX)'!AD1457</f>
        <v>0</v>
      </c>
      <c r="O1372">
        <f>'[1]CAC_SWISS_DAX (-SP-NIKKEI)'!AD1457</f>
        <v>1</v>
      </c>
      <c r="P1372">
        <f>'[1]CAC_SWISS_NIKKEI (-SP-DAX)'!AD1457</f>
        <v>0</v>
      </c>
      <c r="Q1372">
        <f>'[1]CAC_SWISS_DAX_SP (-NIKKEI)'!AF1457</f>
        <v>0</v>
      </c>
      <c r="R1372">
        <f>'[1]CAC_SWISS_SP_NIKKEI (-DAX)'!AF1457</f>
        <v>0</v>
      </c>
      <c r="S1372">
        <f>'[1]CAC_SWISS_DAX_NIKKEI (-SP)'!AF1457</f>
        <v>1</v>
      </c>
      <c r="V1372" t="str">
        <f t="shared" si="788"/>
        <v>BASE</v>
      </c>
      <c r="W1372" t="str">
        <f t="shared" si="789"/>
        <v>BASE+SP</v>
      </c>
      <c r="X1372" t="str">
        <f t="shared" si="790"/>
        <v/>
      </c>
      <c r="Y1372" t="str">
        <f t="shared" si="791"/>
        <v>BASE+NIKKEI</v>
      </c>
      <c r="Z1372" s="2" t="str">
        <f t="shared" si="792"/>
        <v>- NIKKEI</v>
      </c>
      <c r="AA1372" s="2" t="str">
        <f t="shared" si="765"/>
        <v>- DAX</v>
      </c>
      <c r="AB1372" s="2" t="str">
        <f t="shared" si="780"/>
        <v/>
      </c>
      <c r="AE1372">
        <f t="shared" si="781"/>
        <v>0.57103833754902356</v>
      </c>
      <c r="AF1372">
        <f t="shared" si="782"/>
        <v>0.59623083346862482</v>
      </c>
      <c r="AG1372" t="str">
        <f t="shared" si="783"/>
        <v/>
      </c>
      <c r="AH1372">
        <f t="shared" si="784"/>
        <v>0.58433713018010369</v>
      </c>
      <c r="AI1372">
        <f t="shared" si="785"/>
        <v>0.5993170113911197</v>
      </c>
      <c r="AJ1372">
        <f t="shared" si="786"/>
        <v>0.60312551455016516</v>
      </c>
      <c r="AK1372" t="str">
        <f t="shared" si="787"/>
        <v/>
      </c>
      <c r="AM1372" t="str">
        <f t="shared" si="793"/>
        <v>BASE</v>
      </c>
      <c r="AN1372" t="str" cm="1">
        <f t="array" ref="AN1372">IF(AM1372="",_xlfn.IFS(AF1372=MAX(AF1372:AH1372),"SP",AG1372=MAX(AF1372:AH1372),"DAX",AH1372=MAX(AF1372:AH1372),"NIKKEI",MAX(AF1372:AH1372)=0,""),"")</f>
        <v/>
      </c>
      <c r="AO1372" t="str" cm="1">
        <f t="array" ref="AO1372">IF(AM1372="BASE","",IF(MAX(AF1372:AH1372)=0,_xlfn.IFS(AI1372=MAX(AI1372:AK1372),"SP&amp;DAX",AJ1372=MAX(AI1372:AK1372),"SP&amp;NIKKEI",AK1372=MAX(AI1372:AK1372),"DAX&amp;NIKKEI"),""))</f>
        <v/>
      </c>
      <c r="AQ1372" s="3">
        <f t="shared" si="794"/>
        <v>43677</v>
      </c>
      <c r="AR1372" cm="1">
        <f t="array" ref="AR1372">IF(AM1372="BASE",AE1372,_xlfn.IFS(AN1372="DAX",AG1372,AN1372="NIKKEI",AH1372,AN1372="SP",AF1372,AN1372="",MAX(AI1372:AK1372)))</f>
        <v>0.57103833754902356</v>
      </c>
      <c r="AS1372" s="4">
        <f t="shared" si="766"/>
        <v>0.65094788268423931</v>
      </c>
      <c r="AT1372" s="4">
        <f t="shared" si="767"/>
        <v>0.66459411843926341</v>
      </c>
      <c r="AU1372" s="4">
        <f t="shared" si="768"/>
        <v>2.620401613047601E-3</v>
      </c>
      <c r="AV1372" s="4">
        <f t="shared" si="769"/>
        <v>1.2381219120295814E-3</v>
      </c>
      <c r="AW1372" s="4">
        <f t="shared" si="770"/>
        <v>2.1164326287967303</v>
      </c>
      <c r="AX1372" s="4">
        <f t="shared" si="771"/>
        <v>1.3202788749838074E-2</v>
      </c>
      <c r="AY1372" s="4">
        <f t="shared" si="772"/>
        <v>1.6935247253741282E-2</v>
      </c>
      <c r="AZ1372" s="4">
        <f t="shared" si="773"/>
        <v>-1.0335873741213553</v>
      </c>
      <c r="BA1372" s="6" t="str">
        <f t="shared" si="774"/>
        <v>NEUTRAL</v>
      </c>
      <c r="BB1372" s="4">
        <f t="shared" si="775"/>
        <v>0.1</v>
      </c>
      <c r="BC1372" s="4">
        <f t="shared" si="776"/>
        <v>0.60295548643614738</v>
      </c>
      <c r="BD1372" s="4">
        <f t="shared" si="777"/>
        <v>0.77882552653643133</v>
      </c>
      <c r="BE1372" s="4">
        <f t="shared" si="795"/>
        <v>0.05</v>
      </c>
      <c r="BF1372" s="4" t="str">
        <f t="shared" si="796"/>
        <v/>
      </c>
      <c r="BG1372" s="4" t="str">
        <f t="shared" si="797"/>
        <v/>
      </c>
      <c r="BH1372" s="4" t="str">
        <f t="shared" si="798"/>
        <v/>
      </c>
      <c r="BI1372" s="4" t="str">
        <f t="shared" si="799"/>
        <v/>
      </c>
      <c r="BJ1372" s="4" t="str">
        <f t="shared" si="800"/>
        <v/>
      </c>
      <c r="BK1372" s="4" t="str">
        <f t="shared" si="801"/>
        <v/>
      </c>
      <c r="BS1372" s="3" t="str">
        <f t="shared" si="778"/>
        <v/>
      </c>
      <c r="BT1372" s="5">
        <f t="shared" si="779"/>
        <v>-1.3646235755024105E-2</v>
      </c>
      <c r="BU1372" s="3"/>
    </row>
    <row r="1373" spans="1:73" x14ac:dyDescent="0.2">
      <c r="A1373" s="1">
        <v>43678</v>
      </c>
      <c r="C1373">
        <v>0.56361302345034814</v>
      </c>
      <c r="D1373">
        <v>0.59382135178369244</v>
      </c>
      <c r="E1373">
        <v>0.56363452780076984</v>
      </c>
      <c r="F1373">
        <v>0.57816252091068576</v>
      </c>
      <c r="G1373">
        <v>0.59685320848293988</v>
      </c>
      <c r="H1373">
        <v>0.60091268624618899</v>
      </c>
      <c r="I1373">
        <v>0.57828672437067696</v>
      </c>
      <c r="J1373">
        <v>0.60386902613561555</v>
      </c>
      <c r="M1373">
        <f>'[1]CAC_SWISS (-SP-NIKKEI-DAX)'!AC1458</f>
        <v>0</v>
      </c>
      <c r="N1373">
        <f>'[1]CAC_SWISS_SP (-NIKKEI-DAX)'!AD1458</f>
        <v>0</v>
      </c>
      <c r="O1373">
        <f>'[1]CAC_SWISS_DAX (-SP-NIKKEI)'!AD1458</f>
        <v>1</v>
      </c>
      <c r="P1373">
        <f>'[1]CAC_SWISS_NIKKEI (-SP-DAX)'!AD1458</f>
        <v>0</v>
      </c>
      <c r="Q1373">
        <f>'[1]CAC_SWISS_DAX_SP (-NIKKEI)'!AF1458</f>
        <v>0</v>
      </c>
      <c r="R1373">
        <f>'[1]CAC_SWISS_SP_NIKKEI (-DAX)'!AF1458</f>
        <v>0</v>
      </c>
      <c r="S1373">
        <f>'[1]CAC_SWISS_DAX_NIKKEI (-SP)'!AF1458</f>
        <v>1</v>
      </c>
      <c r="V1373" t="str">
        <f t="shared" si="788"/>
        <v>BASE</v>
      </c>
      <c r="W1373" t="str">
        <f t="shared" si="789"/>
        <v>BASE+SP</v>
      </c>
      <c r="X1373" t="str">
        <f t="shared" si="790"/>
        <v/>
      </c>
      <c r="Y1373" t="str">
        <f t="shared" si="791"/>
        <v>BASE+NIKKEI</v>
      </c>
      <c r="Z1373" s="2" t="str">
        <f t="shared" si="792"/>
        <v>- NIKKEI</v>
      </c>
      <c r="AA1373" s="2" t="str">
        <f t="shared" ref="AA1373:AA1436" si="802">IF(R1373=0,"- DAX","")</f>
        <v>- DAX</v>
      </c>
      <c r="AB1373" s="2" t="str">
        <f t="shared" si="780"/>
        <v/>
      </c>
      <c r="AE1373">
        <f t="shared" si="781"/>
        <v>0.56361302345034814</v>
      </c>
      <c r="AF1373">
        <f t="shared" si="782"/>
        <v>0.59382135178369244</v>
      </c>
      <c r="AG1373" t="str">
        <f t="shared" si="783"/>
        <v/>
      </c>
      <c r="AH1373">
        <f t="shared" si="784"/>
        <v>0.57816252091068576</v>
      </c>
      <c r="AI1373">
        <f t="shared" si="785"/>
        <v>0.59685320848293988</v>
      </c>
      <c r="AJ1373">
        <f t="shared" si="786"/>
        <v>0.60091268624618899</v>
      </c>
      <c r="AK1373" t="str">
        <f t="shared" si="787"/>
        <v/>
      </c>
      <c r="AM1373" t="str">
        <f t="shared" si="793"/>
        <v>BASE</v>
      </c>
      <c r="AN1373" t="str" cm="1">
        <f t="array" ref="AN1373">IF(AM1373="",_xlfn.IFS(AF1373=MAX(AF1373:AH1373),"SP",AG1373=MAX(AF1373:AH1373),"DAX",AH1373=MAX(AF1373:AH1373),"NIKKEI",MAX(AF1373:AH1373)=0,""),"")</f>
        <v/>
      </c>
      <c r="AO1373" t="str" cm="1">
        <f t="array" ref="AO1373">IF(AM1373="BASE","",IF(MAX(AF1373:AH1373)=0,_xlfn.IFS(AI1373=MAX(AI1373:AK1373),"SP&amp;DAX",AJ1373=MAX(AI1373:AK1373),"SP&amp;NIKKEI",AK1373=MAX(AI1373:AK1373),"DAX&amp;NIKKEI"),""))</f>
        <v/>
      </c>
      <c r="AQ1373" s="3">
        <f t="shared" si="794"/>
        <v>43678</v>
      </c>
      <c r="AR1373" cm="1">
        <f t="array" ref="AR1373">IF(AM1373="BASE",AE1373,_xlfn.IFS(AN1373="DAX",AG1373,AN1373="NIKKEI",AH1373,AN1373="SP",AF1373,AN1373="",MAX(AI1373:AK1373)))</f>
        <v>0.56361302345034814</v>
      </c>
      <c r="AS1373" s="4">
        <f t="shared" si="766"/>
        <v>0.63626717204404515</v>
      </c>
      <c r="AT1373" s="4">
        <f t="shared" si="767"/>
        <v>0.66648758900422433</v>
      </c>
      <c r="AU1373" s="4">
        <f t="shared" si="768"/>
        <v>2.8354234802892278E-3</v>
      </c>
      <c r="AV1373" s="4">
        <f t="shared" si="769"/>
        <v>1.2286256239083721E-3</v>
      </c>
      <c r="AW1373" s="4">
        <f t="shared" si="770"/>
        <v>2.3078010299585667</v>
      </c>
      <c r="AX1373" s="4">
        <f t="shared" si="771"/>
        <v>1.3317460684802822E-2</v>
      </c>
      <c r="AY1373" s="4">
        <f t="shared" si="772"/>
        <v>1.7553200862153038E-2</v>
      </c>
      <c r="AZ1373" s="4">
        <f t="shared" si="773"/>
        <v>-2.2692326769670976</v>
      </c>
      <c r="BA1373" s="6" t="str">
        <f t="shared" si="774"/>
        <v>NEUTRAL</v>
      </c>
      <c r="BB1373" s="4">
        <f t="shared" si="775"/>
        <v>0.1</v>
      </c>
      <c r="BC1373" s="4">
        <f t="shared" si="776"/>
        <v>0.60295548643614738</v>
      </c>
      <c r="BD1373" s="4">
        <f t="shared" si="777"/>
        <v>0.77882552653643133</v>
      </c>
      <c r="BE1373" s="4">
        <f t="shared" si="795"/>
        <v>0.05</v>
      </c>
      <c r="BF1373" s="4" t="str">
        <f t="shared" si="796"/>
        <v/>
      </c>
      <c r="BG1373" s="4" t="str">
        <f t="shared" si="797"/>
        <v/>
      </c>
      <c r="BH1373" s="4" t="str">
        <f t="shared" si="798"/>
        <v/>
      </c>
      <c r="BI1373" s="4" t="str">
        <f t="shared" si="799"/>
        <v/>
      </c>
      <c r="BJ1373" s="4" t="str">
        <f t="shared" si="800"/>
        <v/>
      </c>
      <c r="BK1373" s="4" t="str">
        <f t="shared" si="801"/>
        <v/>
      </c>
      <c r="BS1373" s="3" t="str">
        <f t="shared" si="778"/>
        <v/>
      </c>
      <c r="BT1373" s="5">
        <f t="shared" si="779"/>
        <v>-3.0220416960179186E-2</v>
      </c>
      <c r="BU1373" s="3"/>
    </row>
    <row r="1374" spans="1:73" ht="22" x14ac:dyDescent="0.3">
      <c r="A1374" s="1">
        <v>43679</v>
      </c>
      <c r="C1374">
        <v>0.63611052167150994</v>
      </c>
      <c r="D1374">
        <v>0.65665636800717542</v>
      </c>
      <c r="E1374">
        <v>0.63614233767133321</v>
      </c>
      <c r="F1374">
        <v>0.64971487440298581</v>
      </c>
      <c r="G1374">
        <v>0.65906590590077707</v>
      </c>
      <c r="H1374">
        <v>0.66534365364861192</v>
      </c>
      <c r="I1374">
        <v>0.64981286134664251</v>
      </c>
      <c r="J1374">
        <v>0.6676239149051838</v>
      </c>
      <c r="M1374">
        <f>'[1]CAC_SWISS (-SP-NIKKEI-DAX)'!AC1459</f>
        <v>0</v>
      </c>
      <c r="N1374">
        <f>'[1]CAC_SWISS_SP (-NIKKEI-DAX)'!AD1459</f>
        <v>0</v>
      </c>
      <c r="O1374">
        <f>'[1]CAC_SWISS_DAX (-SP-NIKKEI)'!AD1459</f>
        <v>1</v>
      </c>
      <c r="P1374">
        <f>'[1]CAC_SWISS_NIKKEI (-SP-DAX)'!AD1459</f>
        <v>0</v>
      </c>
      <c r="Q1374">
        <f>'[1]CAC_SWISS_DAX_SP (-NIKKEI)'!AF1459</f>
        <v>0</v>
      </c>
      <c r="R1374">
        <f>'[1]CAC_SWISS_SP_NIKKEI (-DAX)'!AF1459</f>
        <v>0</v>
      </c>
      <c r="S1374">
        <f>'[1]CAC_SWISS_DAX_NIKKEI (-SP)'!AF1459</f>
        <v>1</v>
      </c>
      <c r="V1374" t="str">
        <f t="shared" si="788"/>
        <v>BASE</v>
      </c>
      <c r="W1374" t="str">
        <f t="shared" si="789"/>
        <v>BASE+SP</v>
      </c>
      <c r="X1374" t="str">
        <f t="shared" si="790"/>
        <v/>
      </c>
      <c r="Y1374" t="str">
        <f t="shared" si="791"/>
        <v>BASE+NIKKEI</v>
      </c>
      <c r="Z1374" s="2" t="str">
        <f t="shared" si="792"/>
        <v>- NIKKEI</v>
      </c>
      <c r="AA1374" s="2" t="str">
        <f t="shared" si="802"/>
        <v>- DAX</v>
      </c>
      <c r="AB1374" s="2" t="str">
        <f t="shared" si="780"/>
        <v/>
      </c>
      <c r="AE1374">
        <f t="shared" si="781"/>
        <v>0.63611052167150994</v>
      </c>
      <c r="AF1374">
        <f t="shared" si="782"/>
        <v>0.65665636800717542</v>
      </c>
      <c r="AG1374" t="str">
        <f t="shared" si="783"/>
        <v/>
      </c>
      <c r="AH1374">
        <f t="shared" si="784"/>
        <v>0.64971487440298581</v>
      </c>
      <c r="AI1374">
        <f t="shared" si="785"/>
        <v>0.65906590590077707</v>
      </c>
      <c r="AJ1374">
        <f t="shared" si="786"/>
        <v>0.66534365364861192</v>
      </c>
      <c r="AK1374" t="str">
        <f t="shared" si="787"/>
        <v/>
      </c>
      <c r="AM1374" t="str">
        <f t="shared" si="793"/>
        <v>BASE</v>
      </c>
      <c r="AN1374" t="str" cm="1">
        <f t="array" ref="AN1374">IF(AM1374="",_xlfn.IFS(AF1374=MAX(AF1374:AH1374),"SP",AG1374=MAX(AF1374:AH1374),"DAX",AH1374=MAX(AF1374:AH1374),"NIKKEI",MAX(AF1374:AH1374)=0,""),"")</f>
        <v/>
      </c>
      <c r="AO1374" t="str" cm="1">
        <f t="array" ref="AO1374">IF(AM1374="BASE","",IF(MAX(AF1374:AH1374)=0,_xlfn.IFS(AI1374=MAX(AI1374:AK1374),"SP&amp;DAX",AJ1374=MAX(AI1374:AK1374),"SP&amp;NIKKEI",AK1374=MAX(AI1374:AK1374),"DAX&amp;NIKKEI"),""))</f>
        <v/>
      </c>
      <c r="AQ1374" s="3">
        <f t="shared" si="794"/>
        <v>43679</v>
      </c>
      <c r="AR1374" cm="1">
        <f t="array" ref="AR1374">IF(AM1374="BASE",AE1374,_xlfn.IFS(AN1374="DAX",AG1374,AN1374="NIKKEI",AH1374,AN1374="SP",AF1374,AN1374="",MAX(AI1374:AK1374)))</f>
        <v>0.63611052167150994</v>
      </c>
      <c r="AS1374" s="4">
        <f t="shared" si="766"/>
        <v>0.63000932035634216</v>
      </c>
      <c r="AT1374" s="4">
        <f t="shared" si="767"/>
        <v>0.66820827166637387</v>
      </c>
      <c r="AU1374" s="4">
        <f t="shared" si="768"/>
        <v>2.3589710407316226E-3</v>
      </c>
      <c r="AV1374" s="4">
        <f t="shared" si="769"/>
        <v>1.1876243604788356E-3</v>
      </c>
      <c r="AW1374" s="4">
        <f t="shared" si="770"/>
        <v>1.9862939151740828</v>
      </c>
      <c r="AX1374" s="4">
        <f t="shared" si="771"/>
        <v>1.2818978362922057E-2</v>
      </c>
      <c r="AY1374" s="4">
        <f t="shared" si="772"/>
        <v>1.611364612006665E-2</v>
      </c>
      <c r="AZ1374" s="4">
        <f t="shared" si="773"/>
        <v>-2.9798748565267363</v>
      </c>
      <c r="BA1374" s="6" t="str">
        <f t="shared" si="774"/>
        <v>WEAKEN</v>
      </c>
      <c r="BB1374" s="4">
        <f t="shared" si="775"/>
        <v>0</v>
      </c>
      <c r="BC1374" s="4">
        <f t="shared" si="776"/>
        <v>0.60295548643614738</v>
      </c>
      <c r="BD1374" s="4">
        <f t="shared" si="777"/>
        <v>0.77882552653643133</v>
      </c>
      <c r="BE1374" s="4">
        <f t="shared" si="795"/>
        <v>0.05</v>
      </c>
      <c r="BF1374" s="4" t="str">
        <f t="shared" si="796"/>
        <v/>
      </c>
      <c r="BG1374" s="4" t="str">
        <f t="shared" si="797"/>
        <v/>
      </c>
      <c r="BH1374" s="4" t="str">
        <f t="shared" si="798"/>
        <v/>
      </c>
      <c r="BI1374" s="4" t="str">
        <f t="shared" si="799"/>
        <v/>
      </c>
      <c r="BJ1374" s="4" t="str">
        <f t="shared" si="800"/>
        <v/>
      </c>
      <c r="BK1374" s="4" t="str">
        <f t="shared" si="801"/>
        <v/>
      </c>
      <c r="BS1374" s="3" t="str">
        <f t="shared" si="778"/>
        <v>Change</v>
      </c>
      <c r="BT1374" s="20">
        <f t="shared" si="779"/>
        <v>-3.8198951310031704E-2</v>
      </c>
      <c r="BU1374" s="3">
        <f>A1374</f>
        <v>43679</v>
      </c>
    </row>
    <row r="1375" spans="1:73" x14ac:dyDescent="0.2">
      <c r="A1375" s="1">
        <v>43682</v>
      </c>
      <c r="C1375">
        <v>0.66944411151146177</v>
      </c>
      <c r="D1375">
        <v>0.70033623996672933</v>
      </c>
      <c r="E1375">
        <v>0.67003586302148521</v>
      </c>
      <c r="F1375">
        <v>0.68709998461389132</v>
      </c>
      <c r="G1375">
        <v>0.70474832340146998</v>
      </c>
      <c r="H1375">
        <v>0.70964123089902187</v>
      </c>
      <c r="I1375">
        <v>0.68778737425204883</v>
      </c>
      <c r="J1375">
        <v>0.7135812137101416</v>
      </c>
      <c r="M1375">
        <f>'[1]CAC_SWISS (-SP-NIKKEI-DAX)'!AC1460</f>
        <v>1</v>
      </c>
      <c r="N1375">
        <f>'[1]CAC_SWISS_SP (-NIKKEI-DAX)'!AD1460</f>
        <v>0</v>
      </c>
      <c r="O1375">
        <f>'[1]CAC_SWISS_DAX (-SP-NIKKEI)'!AD1460</f>
        <v>1</v>
      </c>
      <c r="P1375">
        <f>'[1]CAC_SWISS_NIKKEI (-SP-DAX)'!AD1460</f>
        <v>1</v>
      </c>
      <c r="Q1375">
        <f>'[1]CAC_SWISS_DAX_SP (-NIKKEI)'!AF1460</f>
        <v>0</v>
      </c>
      <c r="R1375">
        <f>'[1]CAC_SWISS_SP_NIKKEI (-DAX)'!AF1460</f>
        <v>0</v>
      </c>
      <c r="S1375">
        <f>'[1]CAC_SWISS_DAX_NIKKEI (-SP)'!AF1460</f>
        <v>1</v>
      </c>
      <c r="V1375" t="str">
        <f t="shared" si="788"/>
        <v/>
      </c>
      <c r="W1375" t="str">
        <f t="shared" si="789"/>
        <v>BASE+SP</v>
      </c>
      <c r="X1375" t="str">
        <f t="shared" si="790"/>
        <v/>
      </c>
      <c r="Y1375" t="str">
        <f t="shared" si="791"/>
        <v/>
      </c>
      <c r="Z1375" s="2" t="str">
        <f t="shared" si="792"/>
        <v>- NIKKEI</v>
      </c>
      <c r="AA1375" s="2" t="str">
        <f t="shared" si="802"/>
        <v>- DAX</v>
      </c>
      <c r="AB1375" s="2" t="str">
        <f t="shared" si="780"/>
        <v/>
      </c>
      <c r="AE1375" t="str">
        <f t="shared" si="781"/>
        <v/>
      </c>
      <c r="AF1375">
        <f t="shared" si="782"/>
        <v>0.70033623996672933</v>
      </c>
      <c r="AG1375" t="str">
        <f t="shared" si="783"/>
        <v/>
      </c>
      <c r="AH1375" t="str">
        <f t="shared" si="784"/>
        <v/>
      </c>
      <c r="AI1375">
        <f t="shared" si="785"/>
        <v>0.70474832340146998</v>
      </c>
      <c r="AJ1375">
        <f t="shared" si="786"/>
        <v>0.70964123089902187</v>
      </c>
      <c r="AK1375" t="str">
        <f t="shared" si="787"/>
        <v/>
      </c>
      <c r="AM1375" t="str">
        <f t="shared" si="793"/>
        <v/>
      </c>
      <c r="AN1375" t="str" cm="1">
        <f t="array" ref="AN1375">IF(AM1375="",_xlfn.IFS(AF1375=MAX(AF1375:AH1375),"SP",AG1375=MAX(AF1375:AH1375),"DAX",AH1375=MAX(AF1375:AH1375),"NIKKEI",MAX(AF1375:AH1375)=0,""),"")</f>
        <v>SP</v>
      </c>
      <c r="AO1375" t="str" cm="1">
        <f t="array" ref="AO1375">IF(AM1375="BASE","",IF(MAX(AF1375:AH1375)=0,_xlfn.IFS(AI1375=MAX(AI1375:AK1375),"SP&amp;DAX",AJ1375=MAX(AI1375:AK1375),"SP&amp;NIKKEI",AK1375=MAX(AI1375:AK1375),"DAX&amp;NIKKEI"),""))</f>
        <v/>
      </c>
      <c r="AQ1375" s="3">
        <f t="shared" si="794"/>
        <v>43682</v>
      </c>
      <c r="AR1375" cm="1">
        <f t="array" ref="AR1375">IF(AM1375="BASE",AE1375,_xlfn.IFS(AN1375="DAX",AG1375,AN1375="NIKKEI",AH1375,AN1375="SP",AF1375,AN1375="",MAX(AI1375:AK1375)))</f>
        <v>0.70033623996672933</v>
      </c>
      <c r="AS1375" s="4">
        <f t="shared" si="766"/>
        <v>0.63324205013159185</v>
      </c>
      <c r="AT1375" s="4">
        <f t="shared" si="767"/>
        <v>0.66966996950303015</v>
      </c>
      <c r="AU1375" s="4">
        <f t="shared" si="768"/>
        <v>2.7364598121255449E-3</v>
      </c>
      <c r="AV1375" s="4">
        <f t="shared" si="769"/>
        <v>1.0758413934299357E-3</v>
      </c>
      <c r="AW1375" s="4">
        <f t="shared" si="770"/>
        <v>2.5435531936555451</v>
      </c>
      <c r="AX1375" s="4">
        <f t="shared" si="771"/>
        <v>1.2650012941565966E-2</v>
      </c>
      <c r="AY1375" s="4">
        <f t="shared" si="772"/>
        <v>1.7180302939155446E-2</v>
      </c>
      <c r="AZ1375" s="4">
        <f t="shared" si="773"/>
        <v>-2.8796744746198519</v>
      </c>
      <c r="BA1375" s="6" t="str">
        <f t="shared" si="774"/>
        <v>WEAKEN</v>
      </c>
      <c r="BB1375" s="4">
        <f t="shared" si="775"/>
        <v>0</v>
      </c>
      <c r="BC1375" s="4">
        <f t="shared" si="776"/>
        <v>0.60295548643614738</v>
      </c>
      <c r="BD1375" s="4">
        <f t="shared" si="777"/>
        <v>0.77882552653643133</v>
      </c>
      <c r="BE1375" s="4" t="str">
        <f t="shared" si="795"/>
        <v/>
      </c>
      <c r="BF1375" s="4" t="str">
        <f t="shared" si="796"/>
        <v/>
      </c>
      <c r="BG1375" s="4">
        <f t="shared" si="797"/>
        <v>0.3</v>
      </c>
      <c r="BH1375" s="4" t="str">
        <f t="shared" si="798"/>
        <v/>
      </c>
      <c r="BI1375" s="4" t="str">
        <f t="shared" si="799"/>
        <v/>
      </c>
      <c r="BJ1375" s="4" t="str">
        <f t="shared" si="800"/>
        <v/>
      </c>
      <c r="BK1375" s="4" t="str">
        <f t="shared" si="801"/>
        <v/>
      </c>
      <c r="BS1375" s="3" t="str">
        <f t="shared" si="778"/>
        <v/>
      </c>
      <c r="BT1375" s="5">
        <f t="shared" si="779"/>
        <v>-3.64279193714383E-2</v>
      </c>
      <c r="BU1375" s="3"/>
    </row>
    <row r="1376" spans="1:73" x14ac:dyDescent="0.2">
      <c r="A1376" s="1">
        <v>43683</v>
      </c>
      <c r="C1376">
        <v>0.66539323209052481</v>
      </c>
      <c r="D1376">
        <v>0.68645099848116775</v>
      </c>
      <c r="E1376">
        <v>0.66542416361066636</v>
      </c>
      <c r="F1376">
        <v>0.68506278353529437</v>
      </c>
      <c r="G1376">
        <v>0.68743171815930293</v>
      </c>
      <c r="H1376">
        <v>0.69964784990341766</v>
      </c>
      <c r="I1376">
        <v>0.68515578710893943</v>
      </c>
      <c r="J1376">
        <v>0.7006000488628995</v>
      </c>
      <c r="M1376">
        <f>'[1]CAC_SWISS (-SP-NIKKEI-DAX)'!AC1461</f>
        <v>1</v>
      </c>
      <c r="N1376">
        <f>'[1]CAC_SWISS_SP (-NIKKEI-DAX)'!AD1461</f>
        <v>0</v>
      </c>
      <c r="O1376">
        <f>'[1]CAC_SWISS_DAX (-SP-NIKKEI)'!AD1461</f>
        <v>1</v>
      </c>
      <c r="P1376">
        <f>'[1]CAC_SWISS_NIKKEI (-SP-DAX)'!AD1461</f>
        <v>0</v>
      </c>
      <c r="Q1376">
        <f>'[1]CAC_SWISS_DAX_SP (-NIKKEI)'!AF1461</f>
        <v>0</v>
      </c>
      <c r="R1376">
        <f>'[1]CAC_SWISS_SP_NIKKEI (-DAX)'!AF1461</f>
        <v>0</v>
      </c>
      <c r="S1376">
        <f>'[1]CAC_SWISS_DAX_NIKKEI (-SP)'!AF1461</f>
        <v>1</v>
      </c>
      <c r="V1376" t="str">
        <f t="shared" si="788"/>
        <v/>
      </c>
      <c r="W1376" t="str">
        <f t="shared" si="789"/>
        <v>BASE+SP</v>
      </c>
      <c r="X1376" t="str">
        <f t="shared" si="790"/>
        <v/>
      </c>
      <c r="Y1376" t="str">
        <f t="shared" si="791"/>
        <v>BASE+NIKKEI</v>
      </c>
      <c r="Z1376" s="2" t="str">
        <f t="shared" si="792"/>
        <v>- NIKKEI</v>
      </c>
      <c r="AA1376" s="2" t="str">
        <f t="shared" si="802"/>
        <v>- DAX</v>
      </c>
      <c r="AB1376" s="2" t="str">
        <f t="shared" si="780"/>
        <v/>
      </c>
      <c r="AE1376" t="str">
        <f t="shared" si="781"/>
        <v/>
      </c>
      <c r="AF1376">
        <f t="shared" si="782"/>
        <v>0.68645099848116775</v>
      </c>
      <c r="AG1376" t="str">
        <f t="shared" si="783"/>
        <v/>
      </c>
      <c r="AH1376">
        <f t="shared" si="784"/>
        <v>0.68506278353529437</v>
      </c>
      <c r="AI1376">
        <f t="shared" si="785"/>
        <v>0.68743171815930293</v>
      </c>
      <c r="AJ1376">
        <f t="shared" si="786"/>
        <v>0.69964784990341766</v>
      </c>
      <c r="AK1376" t="str">
        <f t="shared" si="787"/>
        <v/>
      </c>
      <c r="AM1376" t="str">
        <f t="shared" si="793"/>
        <v/>
      </c>
      <c r="AN1376" t="str" cm="1">
        <f t="array" ref="AN1376">IF(AM1376="",_xlfn.IFS(AF1376=MAX(AF1376:AH1376),"SP",AG1376=MAX(AF1376:AH1376),"DAX",AH1376=MAX(AF1376:AH1376),"NIKKEI",MAX(AF1376:AH1376)=0,""),"")</f>
        <v>SP</v>
      </c>
      <c r="AO1376" t="str" cm="1">
        <f t="array" ref="AO1376">IF(AM1376="BASE","",IF(MAX(AF1376:AH1376)=0,_xlfn.IFS(AI1376=MAX(AI1376:AK1376),"SP&amp;DAX",AJ1376=MAX(AI1376:AK1376),"SP&amp;NIKKEI",AK1376=MAX(AI1376:AK1376),"DAX&amp;NIKKEI"),""))</f>
        <v/>
      </c>
      <c r="AQ1376" s="3">
        <f t="shared" si="794"/>
        <v>43683</v>
      </c>
      <c r="AR1376" cm="1">
        <f t="array" ref="AR1376">IF(AM1376="BASE",AE1376,_xlfn.IFS(AN1376="DAX",AG1376,AN1376="NIKKEI",AH1376,AN1376="SP",AF1376,AN1376="",MAX(AI1376:AK1376)))</f>
        <v>0.68645099848116775</v>
      </c>
      <c r="AS1376" s="4">
        <f t="shared" si="766"/>
        <v>0.63462440349460292</v>
      </c>
      <c r="AT1376" s="4">
        <f t="shared" si="767"/>
        <v>0.67111116023231443</v>
      </c>
      <c r="AU1376" s="4">
        <f t="shared" si="768"/>
        <v>2.8765567325301352E-3</v>
      </c>
      <c r="AV1376" s="4">
        <f t="shared" si="769"/>
        <v>9.764496211115964E-4</v>
      </c>
      <c r="AW1376" s="4">
        <f t="shared" si="770"/>
        <v>2.9459346087465783</v>
      </c>
      <c r="AX1376" s="4">
        <f t="shared" si="771"/>
        <v>1.2351326218941118E-2</v>
      </c>
      <c r="AY1376" s="4">
        <f t="shared" si="772"/>
        <v>1.7526684389103531E-2</v>
      </c>
      <c r="AZ1376" s="4">
        <f t="shared" si="773"/>
        <v>-2.0817831785911314</v>
      </c>
      <c r="BA1376" s="6" t="str">
        <f t="shared" si="774"/>
        <v>NEUTRAL</v>
      </c>
      <c r="BB1376" s="4">
        <f t="shared" si="775"/>
        <v>0</v>
      </c>
      <c r="BC1376" s="4">
        <f t="shared" si="776"/>
        <v>0.60295548643614738</v>
      </c>
      <c r="BD1376" s="4">
        <f t="shared" si="777"/>
        <v>0.77882552653643133</v>
      </c>
      <c r="BE1376" s="4" t="str">
        <f t="shared" si="795"/>
        <v/>
      </c>
      <c r="BF1376" s="4" t="str">
        <f t="shared" si="796"/>
        <v/>
      </c>
      <c r="BG1376" s="4">
        <f t="shared" si="797"/>
        <v>0.3</v>
      </c>
      <c r="BH1376" s="4" t="str">
        <f t="shared" si="798"/>
        <v/>
      </c>
      <c r="BI1376" s="4" t="str">
        <f t="shared" si="799"/>
        <v/>
      </c>
      <c r="BJ1376" s="4" t="str">
        <f t="shared" si="800"/>
        <v/>
      </c>
      <c r="BK1376" s="4" t="str">
        <f t="shared" si="801"/>
        <v/>
      </c>
      <c r="BS1376" s="3" t="str">
        <f t="shared" si="778"/>
        <v/>
      </c>
      <c r="BT1376" s="5">
        <f t="shared" si="779"/>
        <v>-3.6486756737711512E-2</v>
      </c>
      <c r="BU1376" s="3"/>
    </row>
    <row r="1377" spans="1:73" x14ac:dyDescent="0.2">
      <c r="A1377" s="1">
        <v>43684</v>
      </c>
      <c r="C1377">
        <v>0.66587473513399964</v>
      </c>
      <c r="D1377">
        <v>0.68668241571481681</v>
      </c>
      <c r="E1377">
        <v>0.66590519862059838</v>
      </c>
      <c r="F1377">
        <v>0.68531587299344521</v>
      </c>
      <c r="G1377">
        <v>0.6875712144151529</v>
      </c>
      <c r="H1377">
        <v>0.69948162217555221</v>
      </c>
      <c r="I1377">
        <v>0.68542398500834267</v>
      </c>
      <c r="J1377">
        <v>0.70038579192186678</v>
      </c>
      <c r="M1377">
        <f>'[1]CAC_SWISS (-SP-NIKKEI-DAX)'!AC1462</f>
        <v>1</v>
      </c>
      <c r="N1377">
        <f>'[1]CAC_SWISS_SP (-NIKKEI-DAX)'!AD1462</f>
        <v>0</v>
      </c>
      <c r="O1377">
        <f>'[1]CAC_SWISS_DAX (-SP-NIKKEI)'!AD1462</f>
        <v>1</v>
      </c>
      <c r="P1377">
        <f>'[1]CAC_SWISS_NIKKEI (-SP-DAX)'!AD1462</f>
        <v>0</v>
      </c>
      <c r="Q1377">
        <f>'[1]CAC_SWISS_DAX_SP (-NIKKEI)'!AF1462</f>
        <v>0</v>
      </c>
      <c r="R1377">
        <f>'[1]CAC_SWISS_SP_NIKKEI (-DAX)'!AF1462</f>
        <v>0</v>
      </c>
      <c r="S1377">
        <f>'[1]CAC_SWISS_DAX_NIKKEI (-SP)'!AF1462</f>
        <v>1</v>
      </c>
      <c r="V1377" t="str">
        <f t="shared" si="788"/>
        <v/>
      </c>
      <c r="W1377" t="str">
        <f t="shared" si="789"/>
        <v>BASE+SP</v>
      </c>
      <c r="X1377" t="str">
        <f t="shared" si="790"/>
        <v/>
      </c>
      <c r="Y1377" t="str">
        <f t="shared" si="791"/>
        <v>BASE+NIKKEI</v>
      </c>
      <c r="Z1377" s="2" t="str">
        <f t="shared" si="792"/>
        <v>- NIKKEI</v>
      </c>
      <c r="AA1377" s="2" t="str">
        <f t="shared" si="802"/>
        <v>- DAX</v>
      </c>
      <c r="AB1377" s="2" t="str">
        <f t="shared" si="780"/>
        <v/>
      </c>
      <c r="AE1377" t="str">
        <f t="shared" si="781"/>
        <v/>
      </c>
      <c r="AF1377">
        <f t="shared" si="782"/>
        <v>0.68668241571481681</v>
      </c>
      <c r="AG1377" t="str">
        <f t="shared" si="783"/>
        <v/>
      </c>
      <c r="AH1377">
        <f t="shared" si="784"/>
        <v>0.68531587299344521</v>
      </c>
      <c r="AI1377">
        <f t="shared" si="785"/>
        <v>0.6875712144151529</v>
      </c>
      <c r="AJ1377">
        <f t="shared" si="786"/>
        <v>0.69948162217555221</v>
      </c>
      <c r="AK1377" t="str">
        <f t="shared" si="787"/>
        <v/>
      </c>
      <c r="AM1377" t="str">
        <f t="shared" si="793"/>
        <v/>
      </c>
      <c r="AN1377" t="str" cm="1">
        <f t="array" ref="AN1377">IF(AM1377="",_xlfn.IFS(AF1377=MAX(AF1377:AH1377),"SP",AG1377=MAX(AF1377:AH1377),"DAX",AH1377=MAX(AF1377:AH1377),"NIKKEI",MAX(AF1377:AH1377)=0,""),"")</f>
        <v>SP</v>
      </c>
      <c r="AO1377" t="str" cm="1">
        <f t="array" ref="AO1377">IF(AM1377="BASE","",IF(MAX(AF1377:AH1377)=0,_xlfn.IFS(AI1377=MAX(AI1377:AK1377),"SP&amp;DAX",AJ1377=MAX(AI1377:AK1377),"SP&amp;NIKKEI",AK1377=MAX(AI1377:AK1377),"DAX&amp;NIKKEI"),""))</f>
        <v/>
      </c>
      <c r="AQ1377" s="3">
        <f t="shared" si="794"/>
        <v>43684</v>
      </c>
      <c r="AR1377" cm="1">
        <f t="array" ref="AR1377">IF(AM1377="BASE",AE1377,_xlfn.IFS(AN1377="DAX",AG1377,AN1377="NIKKEI",AH1377,AN1377="SP",AF1377,AN1377="",MAX(AI1377:AK1377)))</f>
        <v>0.68668241571481681</v>
      </c>
      <c r="AS1377" s="4">
        <f t="shared" si="766"/>
        <v>0.63630187333096899</v>
      </c>
      <c r="AT1377" s="4">
        <f t="shared" si="767"/>
        <v>0.67248856519364475</v>
      </c>
      <c r="AU1377" s="4">
        <f t="shared" si="768"/>
        <v>3.0362217713191075E-3</v>
      </c>
      <c r="AV1377" s="4">
        <f t="shared" si="769"/>
        <v>8.7433255764960912E-4</v>
      </c>
      <c r="AW1377" s="4">
        <f t="shared" si="770"/>
        <v>3.472616620249295</v>
      </c>
      <c r="AX1377" s="4">
        <f t="shared" si="771"/>
        <v>1.2048891029242384E-2</v>
      </c>
      <c r="AY1377" s="4">
        <f t="shared" si="772"/>
        <v>1.7919509711063607E-2</v>
      </c>
      <c r="AZ1377" s="4">
        <f t="shared" si="773"/>
        <v>-2.0194018947032846</v>
      </c>
      <c r="BA1377" s="6" t="str">
        <f t="shared" si="774"/>
        <v>NEUTRAL</v>
      </c>
      <c r="BB1377" s="4">
        <f t="shared" si="775"/>
        <v>0</v>
      </c>
      <c r="BC1377" s="4">
        <f t="shared" si="776"/>
        <v>0.60295548643614738</v>
      </c>
      <c r="BD1377" s="4">
        <f t="shared" si="777"/>
        <v>0.77882552653643133</v>
      </c>
      <c r="BE1377" s="4" t="str">
        <f t="shared" si="795"/>
        <v/>
      </c>
      <c r="BF1377" s="4" t="str">
        <f t="shared" si="796"/>
        <v/>
      </c>
      <c r="BG1377" s="4">
        <f t="shared" si="797"/>
        <v>0.3</v>
      </c>
      <c r="BH1377" s="4" t="str">
        <f t="shared" si="798"/>
        <v/>
      </c>
      <c r="BI1377" s="4" t="str">
        <f t="shared" si="799"/>
        <v/>
      </c>
      <c r="BJ1377" s="4" t="str">
        <f t="shared" si="800"/>
        <v/>
      </c>
      <c r="BK1377" s="4" t="str">
        <f t="shared" si="801"/>
        <v/>
      </c>
      <c r="BS1377" s="3" t="str">
        <f t="shared" si="778"/>
        <v/>
      </c>
      <c r="BT1377" s="5">
        <f t="shared" si="779"/>
        <v>-3.6186691862675757E-2</v>
      </c>
      <c r="BU1377" s="3"/>
    </row>
    <row r="1378" spans="1:73" x14ac:dyDescent="0.2">
      <c r="A1378" s="1">
        <v>43685</v>
      </c>
      <c r="C1378">
        <v>0.67532318985254725</v>
      </c>
      <c r="D1378">
        <v>0.69424133121888454</v>
      </c>
      <c r="E1378">
        <v>0.6753641570163057</v>
      </c>
      <c r="F1378">
        <v>0.69395473611364766</v>
      </c>
      <c r="G1378">
        <v>0.69443171093696965</v>
      </c>
      <c r="H1378">
        <v>0.70659747768974324</v>
      </c>
      <c r="I1378">
        <v>0.69395482456625279</v>
      </c>
      <c r="J1378">
        <v>0.70684000022919324</v>
      </c>
      <c r="M1378">
        <f>'[1]CAC_SWISS (-SP-NIKKEI-DAX)'!AC1463</f>
        <v>1</v>
      </c>
      <c r="N1378">
        <f>'[1]CAC_SWISS_SP (-NIKKEI-DAX)'!AD1463</f>
        <v>0</v>
      </c>
      <c r="O1378">
        <f>'[1]CAC_SWISS_DAX (-SP-NIKKEI)'!AD1463</f>
        <v>1</v>
      </c>
      <c r="P1378">
        <f>'[1]CAC_SWISS_NIKKEI (-SP-DAX)'!AD1463</f>
        <v>0</v>
      </c>
      <c r="Q1378">
        <f>'[1]CAC_SWISS_DAX_SP (-NIKKEI)'!AF1463</f>
        <v>0</v>
      </c>
      <c r="R1378">
        <f>'[1]CAC_SWISS_SP_NIKKEI (-DAX)'!AF1463</f>
        <v>0</v>
      </c>
      <c r="S1378">
        <f>'[1]CAC_SWISS_DAX_NIKKEI (-SP)'!AF1463</f>
        <v>0</v>
      </c>
      <c r="V1378" t="str">
        <f t="shared" si="788"/>
        <v/>
      </c>
      <c r="W1378" t="str">
        <f t="shared" si="789"/>
        <v>BASE+SP</v>
      </c>
      <c r="X1378" t="str">
        <f t="shared" si="790"/>
        <v/>
      </c>
      <c r="Y1378" t="str">
        <f t="shared" si="791"/>
        <v>BASE+NIKKEI</v>
      </c>
      <c r="Z1378" s="2" t="str">
        <f t="shared" si="792"/>
        <v>- NIKKEI</v>
      </c>
      <c r="AA1378" s="2" t="str">
        <f t="shared" si="802"/>
        <v>- DAX</v>
      </c>
      <c r="AB1378" s="2" t="str">
        <f t="shared" si="780"/>
        <v>- SP</v>
      </c>
      <c r="AE1378" t="str">
        <f t="shared" si="781"/>
        <v/>
      </c>
      <c r="AF1378">
        <f t="shared" si="782"/>
        <v>0.69424133121888454</v>
      </c>
      <c r="AG1378" t="str">
        <f t="shared" si="783"/>
        <v/>
      </c>
      <c r="AH1378">
        <f t="shared" si="784"/>
        <v>0.69395473611364766</v>
      </c>
      <c r="AI1378">
        <f t="shared" si="785"/>
        <v>0.69443171093696965</v>
      </c>
      <c r="AJ1378">
        <f t="shared" si="786"/>
        <v>0.70659747768974324</v>
      </c>
      <c r="AK1378">
        <f t="shared" si="787"/>
        <v>0.69395482456625279</v>
      </c>
      <c r="AM1378" t="str">
        <f t="shared" si="793"/>
        <v/>
      </c>
      <c r="AN1378" t="str" cm="1">
        <f t="array" ref="AN1378">IF(AM1378="",_xlfn.IFS(AF1378=MAX(AF1378:AH1378),"SP",AG1378=MAX(AF1378:AH1378),"DAX",AH1378=MAX(AF1378:AH1378),"NIKKEI",MAX(AF1378:AH1378)=0,""),"")</f>
        <v>SP</v>
      </c>
      <c r="AO1378" t="str" cm="1">
        <f t="array" ref="AO1378">IF(AM1378="BASE","",IF(MAX(AF1378:AH1378)=0,_xlfn.IFS(AI1378=MAX(AI1378:AK1378),"SP&amp;DAX",AJ1378=MAX(AI1378:AK1378),"SP&amp;NIKKEI",AK1378=MAX(AI1378:AK1378),"DAX&amp;NIKKEI"),""))</f>
        <v/>
      </c>
      <c r="AQ1378" s="3">
        <f t="shared" si="794"/>
        <v>43685</v>
      </c>
      <c r="AR1378" cm="1">
        <f t="array" ref="AR1378">IF(AM1378="BASE",AE1378,_xlfn.IFS(AN1378="DAX",AG1378,AN1378="NIKKEI",AH1378,AN1378="SP",AF1378,AN1378="",MAX(AI1378:AK1378)))</f>
        <v>0.69424133121888454</v>
      </c>
      <c r="AS1378" s="4">
        <f t="shared" si="766"/>
        <v>0.63875122519597682</v>
      </c>
      <c r="AT1378" s="4">
        <f t="shared" si="767"/>
        <v>0.67354524695484808</v>
      </c>
      <c r="AU1378" s="4">
        <f t="shared" si="768"/>
        <v>3.2782614027922511E-3</v>
      </c>
      <c r="AV1378" s="4">
        <f t="shared" si="769"/>
        <v>8.103145982733739E-4</v>
      </c>
      <c r="AW1378" s="4">
        <f t="shared" si="770"/>
        <v>4.0456649920630854</v>
      </c>
      <c r="AX1378" s="4">
        <f t="shared" si="771"/>
        <v>1.1966312018547124E-2</v>
      </c>
      <c r="AY1378" s="4">
        <f t="shared" si="772"/>
        <v>1.8548111285106434E-2</v>
      </c>
      <c r="AZ1378" s="4">
        <f t="shared" si="773"/>
        <v>-1.8758795019097059</v>
      </c>
      <c r="BA1378" s="6" t="str">
        <f t="shared" si="774"/>
        <v>NEUTRAL</v>
      </c>
      <c r="BB1378" s="4">
        <f t="shared" si="775"/>
        <v>0</v>
      </c>
      <c r="BC1378" s="4">
        <f t="shared" si="776"/>
        <v>0.60295548643614738</v>
      </c>
      <c r="BD1378" s="4">
        <f t="shared" si="777"/>
        <v>0.77882552653643133</v>
      </c>
      <c r="BE1378" s="4" t="str">
        <f t="shared" si="795"/>
        <v/>
      </c>
      <c r="BF1378" s="4" t="str">
        <f t="shared" si="796"/>
        <v/>
      </c>
      <c r="BG1378" s="4">
        <f t="shared" si="797"/>
        <v>0.3</v>
      </c>
      <c r="BH1378" s="4" t="str">
        <f t="shared" si="798"/>
        <v/>
      </c>
      <c r="BI1378" s="4" t="str">
        <f t="shared" si="799"/>
        <v/>
      </c>
      <c r="BJ1378" s="4" t="str">
        <f t="shared" si="800"/>
        <v/>
      </c>
      <c r="BK1378" s="4" t="str">
        <f t="shared" si="801"/>
        <v/>
      </c>
      <c r="BS1378" s="3" t="str">
        <f t="shared" si="778"/>
        <v/>
      </c>
      <c r="BT1378" s="5">
        <f t="shared" si="779"/>
        <v>-3.4794021758871252E-2</v>
      </c>
      <c r="BU1378" s="3"/>
    </row>
    <row r="1379" spans="1:73" x14ac:dyDescent="0.2">
      <c r="A1379" s="1">
        <v>43686</v>
      </c>
      <c r="C1379">
        <v>0.67952189500868343</v>
      </c>
      <c r="D1379">
        <v>0.69717656743093548</v>
      </c>
      <c r="E1379">
        <v>0.679527590114543</v>
      </c>
      <c r="F1379">
        <v>0.69861312761965277</v>
      </c>
      <c r="G1379">
        <v>0.69763765081277929</v>
      </c>
      <c r="H1379">
        <v>0.71027738729587331</v>
      </c>
      <c r="I1379">
        <v>0.69865825082127886</v>
      </c>
      <c r="J1379">
        <v>0.71075703798310808</v>
      </c>
      <c r="M1379">
        <f>'[1]CAC_SWISS (-SP-NIKKEI-DAX)'!AC1464</f>
        <v>1</v>
      </c>
      <c r="N1379">
        <f>'[1]CAC_SWISS_SP (-NIKKEI-DAX)'!AD1464</f>
        <v>0</v>
      </c>
      <c r="O1379">
        <f>'[1]CAC_SWISS_DAX (-SP-NIKKEI)'!AD1464</f>
        <v>1</v>
      </c>
      <c r="P1379">
        <f>'[1]CAC_SWISS_NIKKEI (-SP-DAX)'!AD1464</f>
        <v>0</v>
      </c>
      <c r="Q1379">
        <f>'[1]CAC_SWISS_DAX_SP (-NIKKEI)'!AF1464</f>
        <v>0</v>
      </c>
      <c r="R1379">
        <f>'[1]CAC_SWISS_SP_NIKKEI (-DAX)'!AF1464</f>
        <v>0</v>
      </c>
      <c r="S1379">
        <f>'[1]CAC_SWISS_DAX_NIKKEI (-SP)'!AF1464</f>
        <v>0</v>
      </c>
      <c r="V1379" t="str">
        <f t="shared" si="788"/>
        <v/>
      </c>
      <c r="W1379" t="str">
        <f t="shared" si="789"/>
        <v>BASE+SP</v>
      </c>
      <c r="X1379" t="str">
        <f t="shared" si="790"/>
        <v/>
      </c>
      <c r="Y1379" t="str">
        <f t="shared" si="791"/>
        <v>BASE+NIKKEI</v>
      </c>
      <c r="Z1379" s="2" t="str">
        <f t="shared" si="792"/>
        <v>- NIKKEI</v>
      </c>
      <c r="AA1379" s="2" t="str">
        <f t="shared" si="802"/>
        <v>- DAX</v>
      </c>
      <c r="AB1379" s="2" t="str">
        <f t="shared" si="780"/>
        <v>- SP</v>
      </c>
      <c r="AE1379" t="str">
        <f t="shared" si="781"/>
        <v/>
      </c>
      <c r="AF1379">
        <f t="shared" si="782"/>
        <v>0.69717656743093548</v>
      </c>
      <c r="AG1379" t="str">
        <f t="shared" si="783"/>
        <v/>
      </c>
      <c r="AH1379">
        <f t="shared" si="784"/>
        <v>0.69861312761965277</v>
      </c>
      <c r="AI1379">
        <f t="shared" si="785"/>
        <v>0.69763765081277929</v>
      </c>
      <c r="AJ1379">
        <f t="shared" si="786"/>
        <v>0.71027738729587331</v>
      </c>
      <c r="AK1379">
        <f t="shared" si="787"/>
        <v>0.69865825082127886</v>
      </c>
      <c r="AM1379" t="str">
        <f t="shared" si="793"/>
        <v/>
      </c>
      <c r="AN1379" t="str" cm="1">
        <f t="array" ref="AN1379">IF(AM1379="",_xlfn.IFS(AF1379=MAX(AF1379:AH1379),"SP",AG1379=MAX(AF1379:AH1379),"DAX",AH1379=MAX(AF1379:AH1379),"NIKKEI",MAX(AF1379:AH1379)=0,""),"")</f>
        <v>NIKKEI</v>
      </c>
      <c r="AO1379" t="str" cm="1">
        <f t="array" ref="AO1379">IF(AM1379="BASE","",IF(MAX(AF1379:AH1379)=0,_xlfn.IFS(AI1379=MAX(AI1379:AK1379),"SP&amp;DAX",AJ1379=MAX(AI1379:AK1379),"SP&amp;NIKKEI",AK1379=MAX(AI1379:AK1379),"DAX&amp;NIKKEI"),""))</f>
        <v/>
      </c>
      <c r="AQ1379" s="3">
        <f t="shared" si="794"/>
        <v>43686</v>
      </c>
      <c r="AR1379" cm="1">
        <f t="array" ref="AR1379">IF(AM1379="BASE",AE1379,_xlfn.IFS(AN1379="DAX",AG1379,AN1379="NIKKEI",AH1379,AN1379="SP",AF1379,AN1379="",MAX(AI1379:AK1379)))</f>
        <v>0.69861312761965277</v>
      </c>
      <c r="AS1379" s="4">
        <f t="shared" si="766"/>
        <v>0.64049298243469832</v>
      </c>
      <c r="AT1379" s="4">
        <f t="shared" si="767"/>
        <v>0.67477340324708135</v>
      </c>
      <c r="AU1379" s="4">
        <f t="shared" si="768"/>
        <v>3.4728824057646082E-3</v>
      </c>
      <c r="AV1379" s="4">
        <f t="shared" si="769"/>
        <v>7.5099295206065462E-4</v>
      </c>
      <c r="AW1379" s="4">
        <f t="shared" si="770"/>
        <v>4.6243874809148915</v>
      </c>
      <c r="AX1379" s="4">
        <f t="shared" si="771"/>
        <v>1.1866027685809039E-2</v>
      </c>
      <c r="AY1379" s="4">
        <f t="shared" si="772"/>
        <v>1.9034392546589816E-2</v>
      </c>
      <c r="AZ1379" s="4">
        <f t="shared" si="773"/>
        <v>-1.8009726724126365</v>
      </c>
      <c r="BA1379" s="6" t="str">
        <f t="shared" si="774"/>
        <v>NEUTRAL</v>
      </c>
      <c r="BB1379" s="4">
        <f t="shared" si="775"/>
        <v>0</v>
      </c>
      <c r="BC1379" s="4">
        <f t="shared" si="776"/>
        <v>0.60295548643614738</v>
      </c>
      <c r="BD1379" s="4">
        <f t="shared" si="777"/>
        <v>0.77882552653643133</v>
      </c>
      <c r="BE1379" s="4" t="str">
        <f t="shared" si="795"/>
        <v/>
      </c>
      <c r="BF1379" s="4" t="str">
        <f t="shared" si="796"/>
        <v/>
      </c>
      <c r="BG1379" s="4" t="str">
        <f t="shared" si="797"/>
        <v/>
      </c>
      <c r="BH1379" s="4">
        <f t="shared" si="798"/>
        <v>0.1</v>
      </c>
      <c r="BI1379" s="4" t="str">
        <f t="shared" si="799"/>
        <v/>
      </c>
      <c r="BJ1379" s="4" t="str">
        <f t="shared" si="800"/>
        <v/>
      </c>
      <c r="BK1379" s="4" t="str">
        <f t="shared" si="801"/>
        <v/>
      </c>
      <c r="BS1379" s="3" t="str">
        <f t="shared" si="778"/>
        <v/>
      </c>
      <c r="BT1379" s="5">
        <f t="shared" si="779"/>
        <v>-3.4280420812383028E-2</v>
      </c>
      <c r="BU1379" s="3"/>
    </row>
    <row r="1380" spans="1:73" x14ac:dyDescent="0.2">
      <c r="A1380" s="1">
        <v>43689</v>
      </c>
      <c r="C1380">
        <v>0.67974254200424455</v>
      </c>
      <c r="D1380">
        <v>0.69764167950370803</v>
      </c>
      <c r="E1380">
        <v>0.679783898697782</v>
      </c>
      <c r="F1380">
        <v>0.69808519558616211</v>
      </c>
      <c r="G1380">
        <v>0.69816468837846435</v>
      </c>
      <c r="H1380">
        <v>0.71047230661530958</v>
      </c>
      <c r="I1380">
        <v>0.69818244097805482</v>
      </c>
      <c r="J1380">
        <v>0.71101401021499311</v>
      </c>
      <c r="M1380">
        <f>'[1]CAC_SWISS (-SP-NIKKEI-DAX)'!AC1465</f>
        <v>1</v>
      </c>
      <c r="N1380">
        <f>'[1]CAC_SWISS_SP (-NIKKEI-DAX)'!AD1465</f>
        <v>0</v>
      </c>
      <c r="O1380">
        <f>'[1]CAC_SWISS_DAX (-SP-NIKKEI)'!AD1465</f>
        <v>1</v>
      </c>
      <c r="P1380">
        <f>'[1]CAC_SWISS_NIKKEI (-SP-DAX)'!AD1465</f>
        <v>0</v>
      </c>
      <c r="Q1380">
        <f>'[1]CAC_SWISS_DAX_SP (-NIKKEI)'!AF1465</f>
        <v>0</v>
      </c>
      <c r="R1380">
        <f>'[1]CAC_SWISS_SP_NIKKEI (-DAX)'!AF1465</f>
        <v>0</v>
      </c>
      <c r="S1380">
        <f>'[1]CAC_SWISS_DAX_NIKKEI (-SP)'!AF1465</f>
        <v>0</v>
      </c>
      <c r="V1380" t="str">
        <f t="shared" si="788"/>
        <v/>
      </c>
      <c r="W1380" t="str">
        <f t="shared" si="789"/>
        <v>BASE+SP</v>
      </c>
      <c r="X1380" t="str">
        <f t="shared" si="790"/>
        <v/>
      </c>
      <c r="Y1380" t="str">
        <f t="shared" si="791"/>
        <v>BASE+NIKKEI</v>
      </c>
      <c r="Z1380" s="2" t="str">
        <f t="shared" si="792"/>
        <v>- NIKKEI</v>
      </c>
      <c r="AA1380" s="2" t="str">
        <f t="shared" si="802"/>
        <v>- DAX</v>
      </c>
      <c r="AB1380" s="2" t="str">
        <f t="shared" si="780"/>
        <v>- SP</v>
      </c>
      <c r="AE1380" t="str">
        <f t="shared" si="781"/>
        <v/>
      </c>
      <c r="AF1380">
        <f t="shared" si="782"/>
        <v>0.69764167950370803</v>
      </c>
      <c r="AG1380" t="str">
        <f t="shared" si="783"/>
        <v/>
      </c>
      <c r="AH1380">
        <f t="shared" si="784"/>
        <v>0.69808519558616211</v>
      </c>
      <c r="AI1380">
        <f t="shared" si="785"/>
        <v>0.69816468837846435</v>
      </c>
      <c r="AJ1380">
        <f t="shared" si="786"/>
        <v>0.71047230661530958</v>
      </c>
      <c r="AK1380">
        <f t="shared" si="787"/>
        <v>0.69818244097805482</v>
      </c>
      <c r="AM1380" t="str">
        <f t="shared" si="793"/>
        <v/>
      </c>
      <c r="AN1380" t="str" cm="1">
        <f t="array" ref="AN1380">IF(AM1380="",_xlfn.IFS(AF1380=MAX(AF1380:AH1380),"SP",AG1380=MAX(AF1380:AH1380),"DAX",AH1380=MAX(AF1380:AH1380),"NIKKEI",MAX(AF1380:AH1380)=0,""),"")</f>
        <v>NIKKEI</v>
      </c>
      <c r="AO1380" t="str" cm="1">
        <f t="array" ref="AO1380">IF(AM1380="BASE","",IF(MAX(AF1380:AH1380)=0,_xlfn.IFS(AI1380=MAX(AI1380:AK1380),"SP&amp;DAX",AJ1380=MAX(AI1380:AK1380),"SP&amp;NIKKEI",AK1380=MAX(AI1380:AK1380),"DAX&amp;NIKKEI"),""))</f>
        <v/>
      </c>
      <c r="AQ1380" s="3">
        <f t="shared" si="794"/>
        <v>43689</v>
      </c>
      <c r="AR1380" cm="1">
        <f t="array" ref="AR1380">IF(AM1380="BASE",AE1380,_xlfn.IFS(AN1380="DAX",AG1380,AN1380="NIKKEI",AH1380,AN1380="SP",AF1380,AN1380="",MAX(AI1380:AK1380)))</f>
        <v>0.69808519558616211</v>
      </c>
      <c r="AS1380" s="4">
        <f t="shared" si="766"/>
        <v>0.65170889003268317</v>
      </c>
      <c r="AT1380" s="4">
        <f t="shared" si="767"/>
        <v>0.67382317173314243</v>
      </c>
      <c r="AU1380" s="4">
        <f t="shared" si="768"/>
        <v>3.3708107017964332E-3</v>
      </c>
      <c r="AV1380" s="4">
        <f t="shared" si="769"/>
        <v>8.7630013701212397E-4</v>
      </c>
      <c r="AW1380" s="4">
        <f t="shared" si="770"/>
        <v>3.8466394782154376</v>
      </c>
      <c r="AX1380" s="4">
        <f t="shared" si="771"/>
        <v>1.2312819478488767E-2</v>
      </c>
      <c r="AY1380" s="4">
        <f t="shared" si="772"/>
        <v>1.8831013592472547E-2</v>
      </c>
      <c r="AZ1380" s="4">
        <f t="shared" si="773"/>
        <v>-1.1743542954745227</v>
      </c>
      <c r="BA1380" s="6" t="str">
        <f t="shared" si="774"/>
        <v>NEUTRAL</v>
      </c>
      <c r="BB1380" s="4">
        <f t="shared" si="775"/>
        <v>0</v>
      </c>
      <c r="BC1380" s="4">
        <f t="shared" si="776"/>
        <v>0.60295548643614738</v>
      </c>
      <c r="BD1380" s="4">
        <f t="shared" si="777"/>
        <v>0.77882552653643133</v>
      </c>
      <c r="BE1380" s="4" t="str">
        <f t="shared" si="795"/>
        <v/>
      </c>
      <c r="BF1380" s="4" t="str">
        <f t="shared" si="796"/>
        <v/>
      </c>
      <c r="BG1380" s="4" t="str">
        <f t="shared" si="797"/>
        <v/>
      </c>
      <c r="BH1380" s="4">
        <f t="shared" si="798"/>
        <v>0.1</v>
      </c>
      <c r="BI1380" s="4" t="str">
        <f t="shared" si="799"/>
        <v/>
      </c>
      <c r="BJ1380" s="4" t="str">
        <f t="shared" si="800"/>
        <v/>
      </c>
      <c r="BK1380" s="4" t="str">
        <f t="shared" si="801"/>
        <v/>
      </c>
      <c r="BS1380" s="3" t="str">
        <f t="shared" si="778"/>
        <v/>
      </c>
      <c r="BT1380" s="5">
        <f t="shared" si="779"/>
        <v>-2.211428170045926E-2</v>
      </c>
      <c r="BU1380" s="3"/>
    </row>
    <row r="1381" spans="1:73" x14ac:dyDescent="0.2">
      <c r="A1381" s="1">
        <v>43690</v>
      </c>
      <c r="C1381">
        <v>0.67962324985459577</v>
      </c>
      <c r="D1381">
        <v>0.69535658537231138</v>
      </c>
      <c r="E1381">
        <v>0.67963243910869142</v>
      </c>
      <c r="F1381">
        <v>0.70076936713388682</v>
      </c>
      <c r="G1381">
        <v>0.69562478226421198</v>
      </c>
      <c r="H1381">
        <v>0.71171651279877013</v>
      </c>
      <c r="I1381">
        <v>0.70084737179312173</v>
      </c>
      <c r="J1381">
        <v>0.71209620936334639</v>
      </c>
      <c r="M1381">
        <f>'[1]CAC_SWISS (-SP-NIKKEI-DAX)'!AC1466</f>
        <v>1</v>
      </c>
      <c r="N1381">
        <f>'[1]CAC_SWISS_SP (-NIKKEI-DAX)'!AD1466</f>
        <v>0</v>
      </c>
      <c r="O1381">
        <f>'[1]CAC_SWISS_DAX (-SP-NIKKEI)'!AD1466</f>
        <v>1</v>
      </c>
      <c r="P1381">
        <f>'[1]CAC_SWISS_NIKKEI (-SP-DAX)'!AD1466</f>
        <v>0</v>
      </c>
      <c r="Q1381">
        <f>'[1]CAC_SWISS_DAX_SP (-NIKKEI)'!AF1466</f>
        <v>1</v>
      </c>
      <c r="R1381">
        <f>'[1]CAC_SWISS_SP_NIKKEI (-DAX)'!AF1466</f>
        <v>0</v>
      </c>
      <c r="S1381">
        <f>'[1]CAC_SWISS_DAX_NIKKEI (-SP)'!AF1466</f>
        <v>0</v>
      </c>
      <c r="V1381" t="str">
        <f t="shared" si="788"/>
        <v/>
      </c>
      <c r="W1381" t="str">
        <f t="shared" si="789"/>
        <v>BASE+SP</v>
      </c>
      <c r="X1381" t="str">
        <f t="shared" si="790"/>
        <v/>
      </c>
      <c r="Y1381" t="str">
        <f t="shared" si="791"/>
        <v>BASE+NIKKEI</v>
      </c>
      <c r="Z1381" s="2" t="str">
        <f t="shared" si="792"/>
        <v/>
      </c>
      <c r="AA1381" s="2" t="str">
        <f t="shared" si="802"/>
        <v>- DAX</v>
      </c>
      <c r="AB1381" s="2" t="str">
        <f t="shared" si="780"/>
        <v>- SP</v>
      </c>
      <c r="AE1381" t="str">
        <f t="shared" si="781"/>
        <v/>
      </c>
      <c r="AF1381">
        <f t="shared" si="782"/>
        <v>0.69535658537231138</v>
      </c>
      <c r="AG1381" t="str">
        <f t="shared" si="783"/>
        <v/>
      </c>
      <c r="AH1381">
        <f t="shared" si="784"/>
        <v>0.70076936713388682</v>
      </c>
      <c r="AI1381" t="str">
        <f t="shared" si="785"/>
        <v/>
      </c>
      <c r="AJ1381">
        <f t="shared" si="786"/>
        <v>0.71171651279877013</v>
      </c>
      <c r="AK1381">
        <f t="shared" si="787"/>
        <v>0.70084737179312173</v>
      </c>
      <c r="AM1381" t="str">
        <f t="shared" si="793"/>
        <v/>
      </c>
      <c r="AN1381" t="str" cm="1">
        <f t="array" ref="AN1381">IF(AM1381="",_xlfn.IFS(AF1381=MAX(AF1381:AH1381),"SP",AG1381=MAX(AF1381:AH1381),"DAX",AH1381=MAX(AF1381:AH1381),"NIKKEI",MAX(AF1381:AH1381)=0,""),"")</f>
        <v>NIKKEI</v>
      </c>
      <c r="AO1381" t="str" cm="1">
        <f t="array" ref="AO1381">IF(AM1381="BASE","",IF(MAX(AF1381:AH1381)=0,_xlfn.IFS(AI1381=MAX(AI1381:AK1381),"SP&amp;DAX",AJ1381=MAX(AI1381:AK1381),"SP&amp;NIKKEI",AK1381=MAX(AI1381:AK1381),"DAX&amp;NIKKEI"),""))</f>
        <v/>
      </c>
      <c r="AQ1381" s="3">
        <f t="shared" si="794"/>
        <v>43690</v>
      </c>
      <c r="AR1381" cm="1">
        <f t="array" ref="AR1381">IF(AM1381="BASE",AE1381,_xlfn.IFS(AN1381="DAX",AG1381,AN1381="NIKKEI",AH1381,AN1381="SP",AF1381,AN1381="",MAX(AI1381:AK1381)))</f>
        <v>0.70076936713388682</v>
      </c>
      <c r="AS1381" s="4">
        <f t="shared" si="766"/>
        <v>0.66359405583921816</v>
      </c>
      <c r="AT1381" s="4">
        <f t="shared" si="767"/>
        <v>0.67279115898777719</v>
      </c>
      <c r="AU1381" s="4">
        <f t="shared" si="768"/>
        <v>2.9400940140785845E-3</v>
      </c>
      <c r="AV1381" s="4">
        <f t="shared" si="769"/>
        <v>1.0144405982781552E-3</v>
      </c>
      <c r="AW1381" s="4">
        <f t="shared" si="770"/>
        <v>2.898241670403281</v>
      </c>
      <c r="AX1381" s="4">
        <f t="shared" si="771"/>
        <v>1.2553480251803526E-2</v>
      </c>
      <c r="AY1381" s="4">
        <f t="shared" si="772"/>
        <v>1.772845772687014E-2</v>
      </c>
      <c r="AZ1381" s="4">
        <f t="shared" si="773"/>
        <v>-0.51877626865530702</v>
      </c>
      <c r="BA1381" s="6" t="str">
        <f t="shared" si="774"/>
        <v>NEUTRAL</v>
      </c>
      <c r="BB1381" s="4">
        <f t="shared" si="775"/>
        <v>0</v>
      </c>
      <c r="BC1381" s="4">
        <f t="shared" si="776"/>
        <v>0.60295548643614738</v>
      </c>
      <c r="BD1381" s="4">
        <f t="shared" si="777"/>
        <v>0.77882552653643133</v>
      </c>
      <c r="BE1381" s="4" t="str">
        <f t="shared" si="795"/>
        <v/>
      </c>
      <c r="BF1381" s="4" t="str">
        <f t="shared" si="796"/>
        <v/>
      </c>
      <c r="BG1381" s="4" t="str">
        <f t="shared" si="797"/>
        <v/>
      </c>
      <c r="BH1381" s="4">
        <f t="shared" si="798"/>
        <v>0.1</v>
      </c>
      <c r="BI1381" s="4" t="str">
        <f t="shared" si="799"/>
        <v/>
      </c>
      <c r="BJ1381" s="4" t="str">
        <f t="shared" si="800"/>
        <v/>
      </c>
      <c r="BK1381" s="4" t="str">
        <f t="shared" si="801"/>
        <v/>
      </c>
      <c r="BS1381" s="3" t="str">
        <f t="shared" si="778"/>
        <v/>
      </c>
      <c r="BT1381" s="5">
        <f t="shared" si="779"/>
        <v>-9.1971031485590382E-3</v>
      </c>
      <c r="BU1381" s="3"/>
    </row>
    <row r="1382" spans="1:73" x14ac:dyDescent="0.2">
      <c r="A1382" s="1">
        <v>43691</v>
      </c>
      <c r="C1382">
        <v>0.69287464212511773</v>
      </c>
      <c r="D1382">
        <v>0.7073821616621111</v>
      </c>
      <c r="E1382">
        <v>0.69289864387523004</v>
      </c>
      <c r="F1382">
        <v>0.71176048572448991</v>
      </c>
      <c r="G1382">
        <v>0.70776815841691709</v>
      </c>
      <c r="H1382">
        <v>0.72370095052227423</v>
      </c>
      <c r="I1382">
        <v>0.71182696229923104</v>
      </c>
      <c r="J1382">
        <v>0.72415837592923238</v>
      </c>
      <c r="M1382">
        <f>'[1]CAC_SWISS (-SP-NIKKEI-DAX)'!AC1467</f>
        <v>1</v>
      </c>
      <c r="N1382">
        <f>'[1]CAC_SWISS_SP (-NIKKEI-DAX)'!AD1467</f>
        <v>0</v>
      </c>
      <c r="O1382">
        <f>'[1]CAC_SWISS_DAX (-SP-NIKKEI)'!AD1467</f>
        <v>1</v>
      </c>
      <c r="P1382">
        <f>'[1]CAC_SWISS_NIKKEI (-SP-DAX)'!AD1467</f>
        <v>0</v>
      </c>
      <c r="Q1382">
        <f>'[1]CAC_SWISS_DAX_SP (-NIKKEI)'!AF1467</f>
        <v>1</v>
      </c>
      <c r="R1382">
        <f>'[1]CAC_SWISS_SP_NIKKEI (-DAX)'!AF1467</f>
        <v>0</v>
      </c>
      <c r="S1382">
        <f>'[1]CAC_SWISS_DAX_NIKKEI (-SP)'!AF1467</f>
        <v>0</v>
      </c>
      <c r="V1382" t="str">
        <f t="shared" si="788"/>
        <v/>
      </c>
      <c r="W1382" t="str">
        <f t="shared" si="789"/>
        <v>BASE+SP</v>
      </c>
      <c r="X1382" t="str">
        <f t="shared" si="790"/>
        <v/>
      </c>
      <c r="Y1382" t="str">
        <f t="shared" si="791"/>
        <v>BASE+NIKKEI</v>
      </c>
      <c r="Z1382" s="2" t="str">
        <f t="shared" si="792"/>
        <v/>
      </c>
      <c r="AA1382" s="2" t="str">
        <f t="shared" si="802"/>
        <v>- DAX</v>
      </c>
      <c r="AB1382" s="2" t="str">
        <f t="shared" si="780"/>
        <v>- SP</v>
      </c>
      <c r="AE1382" t="str">
        <f t="shared" si="781"/>
        <v/>
      </c>
      <c r="AF1382">
        <f t="shared" si="782"/>
        <v>0.7073821616621111</v>
      </c>
      <c r="AG1382" t="str">
        <f t="shared" si="783"/>
        <v/>
      </c>
      <c r="AH1382">
        <f t="shared" si="784"/>
        <v>0.71176048572448991</v>
      </c>
      <c r="AI1382" t="str">
        <f t="shared" si="785"/>
        <v/>
      </c>
      <c r="AJ1382">
        <f t="shared" si="786"/>
        <v>0.72370095052227423</v>
      </c>
      <c r="AK1382">
        <f t="shared" si="787"/>
        <v>0.71182696229923104</v>
      </c>
      <c r="AM1382" t="str">
        <f t="shared" si="793"/>
        <v/>
      </c>
      <c r="AN1382" t="str" cm="1">
        <f t="array" ref="AN1382">IF(AM1382="",_xlfn.IFS(AF1382=MAX(AF1382:AH1382),"SP",AG1382=MAX(AF1382:AH1382),"DAX",AH1382=MAX(AF1382:AH1382),"NIKKEI",MAX(AF1382:AH1382)=0,""),"")</f>
        <v>NIKKEI</v>
      </c>
      <c r="AO1382" t="str" cm="1">
        <f t="array" ref="AO1382">IF(AM1382="BASE","",IF(MAX(AF1382:AH1382)=0,_xlfn.IFS(AI1382=MAX(AI1382:AK1382),"SP&amp;DAX",AJ1382=MAX(AI1382:AK1382),"SP&amp;NIKKEI",AK1382=MAX(AI1382:AK1382),"DAX&amp;NIKKEI"),""))</f>
        <v/>
      </c>
      <c r="AQ1382" s="3">
        <f t="shared" si="794"/>
        <v>43691</v>
      </c>
      <c r="AR1382" cm="1">
        <f t="array" ref="AR1382">IF(AM1382="BASE",AE1382,_xlfn.IFS(AN1382="DAX",AG1382,AN1382="NIKKEI",AH1382,AN1382="SP",AF1382,AN1382="",MAX(AI1382:AK1382)))</f>
        <v>0.71176048572448991</v>
      </c>
      <c r="AS1382" s="4">
        <f t="shared" si="766"/>
        <v>0.67766627065676488</v>
      </c>
      <c r="AT1382" s="4">
        <f t="shared" si="767"/>
        <v>0.6723042699323335</v>
      </c>
      <c r="AU1382" s="4">
        <f t="shared" si="768"/>
        <v>2.0260019786304886E-3</v>
      </c>
      <c r="AV1382" s="4">
        <f t="shared" si="769"/>
        <v>1.1032105591661312E-3</v>
      </c>
      <c r="AW1382" s="4">
        <f t="shared" si="770"/>
        <v>1.8364599230829111</v>
      </c>
      <c r="AX1382" s="4">
        <f t="shared" si="771"/>
        <v>1.222981110803587E-2</v>
      </c>
      <c r="AY1382" s="4">
        <f t="shared" si="772"/>
        <v>1.4988809460606652E-2</v>
      </c>
      <c r="AZ1382" s="4">
        <f t="shared" si="773"/>
        <v>0.43843692082113678</v>
      </c>
      <c r="BA1382" s="6" t="str">
        <f t="shared" si="774"/>
        <v>NEUTRAL</v>
      </c>
      <c r="BB1382" s="4">
        <f t="shared" si="775"/>
        <v>0</v>
      </c>
      <c r="BC1382" s="4">
        <f t="shared" si="776"/>
        <v>0.60295548643614738</v>
      </c>
      <c r="BD1382" s="4">
        <f t="shared" si="777"/>
        <v>0.77882552653643133</v>
      </c>
      <c r="BE1382" s="4" t="str">
        <f t="shared" si="795"/>
        <v/>
      </c>
      <c r="BF1382" s="4" t="str">
        <f t="shared" si="796"/>
        <v/>
      </c>
      <c r="BG1382" s="4" t="str">
        <f t="shared" si="797"/>
        <v/>
      </c>
      <c r="BH1382" s="4">
        <f t="shared" si="798"/>
        <v>0.1</v>
      </c>
      <c r="BI1382" s="4" t="str">
        <f t="shared" si="799"/>
        <v/>
      </c>
      <c r="BJ1382" s="4" t="str">
        <f t="shared" si="800"/>
        <v/>
      </c>
      <c r="BK1382" s="4" t="str">
        <f t="shared" si="801"/>
        <v/>
      </c>
      <c r="BS1382" s="3" t="str">
        <f t="shared" si="778"/>
        <v/>
      </c>
      <c r="BT1382" s="5">
        <f t="shared" si="779"/>
        <v>5.3620007244313816E-3</v>
      </c>
      <c r="BU1382" s="3"/>
    </row>
    <row r="1383" spans="1:73" x14ac:dyDescent="0.2">
      <c r="A1383" s="1">
        <v>43692</v>
      </c>
      <c r="C1383">
        <v>0.68373328223714325</v>
      </c>
      <c r="D1383">
        <v>0.69450034453757525</v>
      </c>
      <c r="E1383">
        <v>0.68384407560095684</v>
      </c>
      <c r="F1383">
        <v>0.70821835625059715</v>
      </c>
      <c r="G1383">
        <v>0.69450077401039734</v>
      </c>
      <c r="H1383">
        <v>0.71674655506363283</v>
      </c>
      <c r="I1383">
        <v>0.7082330432936178</v>
      </c>
      <c r="J1383">
        <v>0.7167812325394054</v>
      </c>
      <c r="M1383">
        <f>'[1]CAC_SWISS (-SP-NIKKEI-DAX)'!AC1468</f>
        <v>1</v>
      </c>
      <c r="N1383">
        <f>'[1]CAC_SWISS_SP (-NIKKEI-DAX)'!AD1468</f>
        <v>1</v>
      </c>
      <c r="O1383">
        <f>'[1]CAC_SWISS_DAX (-SP-NIKKEI)'!AD1468</f>
        <v>1</v>
      </c>
      <c r="P1383">
        <f>'[1]CAC_SWISS_NIKKEI (-SP-DAX)'!AD1468</f>
        <v>0</v>
      </c>
      <c r="Q1383">
        <f>'[1]CAC_SWISS_DAX_SP (-NIKKEI)'!AF1468</f>
        <v>1</v>
      </c>
      <c r="R1383">
        <f>'[1]CAC_SWISS_SP_NIKKEI (-DAX)'!AF1468</f>
        <v>0</v>
      </c>
      <c r="S1383">
        <f>'[1]CAC_SWISS_DAX_NIKKEI (-SP)'!AF1468</f>
        <v>0</v>
      </c>
      <c r="V1383" t="str">
        <f t="shared" si="788"/>
        <v/>
      </c>
      <c r="W1383" t="str">
        <f t="shared" si="789"/>
        <v/>
      </c>
      <c r="X1383" t="str">
        <f t="shared" si="790"/>
        <v/>
      </c>
      <c r="Y1383" t="str">
        <f t="shared" si="791"/>
        <v>BASE+NIKKEI</v>
      </c>
      <c r="Z1383" s="2" t="str">
        <f t="shared" si="792"/>
        <v/>
      </c>
      <c r="AA1383" s="2" t="str">
        <f t="shared" si="802"/>
        <v>- DAX</v>
      </c>
      <c r="AB1383" s="2" t="str">
        <f t="shared" si="780"/>
        <v>- SP</v>
      </c>
      <c r="AE1383" t="str">
        <f t="shared" si="781"/>
        <v/>
      </c>
      <c r="AF1383" t="str">
        <f t="shared" si="782"/>
        <v/>
      </c>
      <c r="AG1383" t="str">
        <f t="shared" si="783"/>
        <v/>
      </c>
      <c r="AH1383">
        <f t="shared" si="784"/>
        <v>0.70821835625059715</v>
      </c>
      <c r="AI1383" t="str">
        <f t="shared" si="785"/>
        <v/>
      </c>
      <c r="AJ1383">
        <f t="shared" si="786"/>
        <v>0.71674655506363283</v>
      </c>
      <c r="AK1383">
        <f t="shared" si="787"/>
        <v>0.7082330432936178</v>
      </c>
      <c r="AM1383" t="str">
        <f t="shared" si="793"/>
        <v/>
      </c>
      <c r="AN1383" t="str" cm="1">
        <f t="array" ref="AN1383">IF(AM1383="",_xlfn.IFS(AF1383=MAX(AF1383:AH1383),"SP",AG1383=MAX(AF1383:AH1383),"DAX",AH1383=MAX(AF1383:AH1383),"NIKKEI",MAX(AF1383:AH1383)=0,""),"")</f>
        <v>NIKKEI</v>
      </c>
      <c r="AO1383" t="str" cm="1">
        <f t="array" ref="AO1383">IF(AM1383="BASE","",IF(MAX(AF1383:AH1383)=0,_xlfn.IFS(AI1383=MAX(AI1383:AK1383),"SP&amp;DAX",AJ1383=MAX(AI1383:AK1383),"SP&amp;NIKKEI",AK1383=MAX(AI1383:AK1383),"DAX&amp;NIKKEI"),""))</f>
        <v/>
      </c>
      <c r="AQ1383" s="3">
        <f t="shared" si="794"/>
        <v>43692</v>
      </c>
      <c r="AR1383" cm="1">
        <f t="array" ref="AR1383">IF(AM1383="BASE",AE1383,_xlfn.IFS(AN1383="DAX",AG1383,AN1383="NIKKEI",AH1383,AN1383="SP",AF1383,AN1383="",MAX(AI1383:AK1383)))</f>
        <v>0.70821835625059715</v>
      </c>
      <c r="AS1383" s="4">
        <f t="shared" si="766"/>
        <v>0.69212680393678983</v>
      </c>
      <c r="AT1383" s="4">
        <f t="shared" si="767"/>
        <v>0.67052119551967082</v>
      </c>
      <c r="AU1383" s="4">
        <f t="shared" si="768"/>
        <v>4.5202603511690961E-4</v>
      </c>
      <c r="AV1383" s="4">
        <f t="shared" si="769"/>
        <v>1.3332739148285578E-3</v>
      </c>
      <c r="AW1383" s="4">
        <f t="shared" si="770"/>
        <v>0.3390346350359929</v>
      </c>
      <c r="AX1383" s="4">
        <f t="shared" si="771"/>
        <v>1.1982630199669754E-2</v>
      </c>
      <c r="AY1383" s="4">
        <f t="shared" si="772"/>
        <v>8.4775044563988357E-3</v>
      </c>
      <c r="AZ1383" s="4">
        <f t="shared" si="773"/>
        <v>1.8030772924724376</v>
      </c>
      <c r="BA1383" s="6" t="str">
        <f t="shared" si="774"/>
        <v>NEUTRAL</v>
      </c>
      <c r="BB1383" s="4">
        <f t="shared" si="775"/>
        <v>0</v>
      </c>
      <c r="BC1383" s="4">
        <f t="shared" si="776"/>
        <v>0.60295548643614738</v>
      </c>
      <c r="BD1383" s="4">
        <f t="shared" si="777"/>
        <v>0.77882552653643133</v>
      </c>
      <c r="BE1383" s="4" t="str">
        <f t="shared" si="795"/>
        <v/>
      </c>
      <c r="BF1383" s="4" t="str">
        <f t="shared" si="796"/>
        <v/>
      </c>
      <c r="BG1383" s="4" t="str">
        <f t="shared" si="797"/>
        <v/>
      </c>
      <c r="BH1383" s="4">
        <f t="shared" si="798"/>
        <v>0.1</v>
      </c>
      <c r="BI1383" s="4" t="str">
        <f t="shared" si="799"/>
        <v/>
      </c>
      <c r="BJ1383" s="4" t="str">
        <f t="shared" si="800"/>
        <v/>
      </c>
      <c r="BK1383" s="4" t="str">
        <f t="shared" si="801"/>
        <v/>
      </c>
      <c r="BS1383" s="3" t="str">
        <f t="shared" si="778"/>
        <v/>
      </c>
      <c r="BT1383" s="5">
        <f t="shared" si="779"/>
        <v>2.1605608417119004E-2</v>
      </c>
      <c r="BU1383" s="3"/>
    </row>
    <row r="1384" spans="1:73" ht="22" x14ac:dyDescent="0.3">
      <c r="A1384" s="1">
        <v>43693</v>
      </c>
      <c r="C1384">
        <v>0.6891329050901186</v>
      </c>
      <c r="D1384">
        <v>0.69936358155474476</v>
      </c>
      <c r="E1384">
        <v>0.68932342093933963</v>
      </c>
      <c r="F1384">
        <v>0.71214815380592544</v>
      </c>
      <c r="G1384">
        <v>0.69937043737453453</v>
      </c>
      <c r="H1384">
        <v>0.72026767711309703</v>
      </c>
      <c r="I1384">
        <v>0.71217717929664914</v>
      </c>
      <c r="J1384">
        <v>0.72028603451592288</v>
      </c>
      <c r="M1384">
        <f>'[1]CAC_SWISS (-SP-NIKKEI-DAX)'!AC1469</f>
        <v>1</v>
      </c>
      <c r="N1384">
        <f>'[1]CAC_SWISS_SP (-NIKKEI-DAX)'!AD1469</f>
        <v>0</v>
      </c>
      <c r="O1384">
        <f>'[1]CAC_SWISS_DAX (-SP-NIKKEI)'!AD1469</f>
        <v>1</v>
      </c>
      <c r="P1384">
        <f>'[1]CAC_SWISS_NIKKEI (-SP-DAX)'!AD1469</f>
        <v>0</v>
      </c>
      <c r="Q1384">
        <f>'[1]CAC_SWISS_DAX_SP (-NIKKEI)'!AF1469</f>
        <v>1</v>
      </c>
      <c r="R1384">
        <f>'[1]CAC_SWISS_SP_NIKKEI (-DAX)'!AF1469</f>
        <v>0</v>
      </c>
      <c r="S1384">
        <f>'[1]CAC_SWISS_DAX_NIKKEI (-SP)'!AF1469</f>
        <v>0</v>
      </c>
      <c r="V1384" t="str">
        <f t="shared" si="788"/>
        <v/>
      </c>
      <c r="W1384" t="str">
        <f t="shared" si="789"/>
        <v>BASE+SP</v>
      </c>
      <c r="X1384" t="str">
        <f t="shared" si="790"/>
        <v/>
      </c>
      <c r="Y1384" t="str">
        <f t="shared" si="791"/>
        <v>BASE+NIKKEI</v>
      </c>
      <c r="Z1384" s="2" t="str">
        <f t="shared" si="792"/>
        <v/>
      </c>
      <c r="AA1384" s="2" t="str">
        <f t="shared" si="802"/>
        <v>- DAX</v>
      </c>
      <c r="AB1384" s="2" t="str">
        <f t="shared" si="780"/>
        <v>- SP</v>
      </c>
      <c r="AE1384" t="str">
        <f t="shared" si="781"/>
        <v/>
      </c>
      <c r="AF1384">
        <f t="shared" si="782"/>
        <v>0.69936358155474476</v>
      </c>
      <c r="AG1384" t="str">
        <f t="shared" si="783"/>
        <v/>
      </c>
      <c r="AH1384">
        <f t="shared" si="784"/>
        <v>0.71214815380592544</v>
      </c>
      <c r="AI1384" t="str">
        <f t="shared" si="785"/>
        <v/>
      </c>
      <c r="AJ1384">
        <f t="shared" si="786"/>
        <v>0.72026767711309703</v>
      </c>
      <c r="AK1384">
        <f t="shared" si="787"/>
        <v>0.71217717929664914</v>
      </c>
      <c r="AM1384" t="str">
        <f t="shared" si="793"/>
        <v/>
      </c>
      <c r="AN1384" t="str" cm="1">
        <f t="array" ref="AN1384">IF(AM1384="",_xlfn.IFS(AF1384=MAX(AF1384:AH1384),"SP",AG1384=MAX(AF1384:AH1384),"DAX",AH1384=MAX(AF1384:AH1384),"NIKKEI",MAX(AF1384:AH1384)=0,""),"")</f>
        <v>NIKKEI</v>
      </c>
      <c r="AO1384" t="str" cm="1">
        <f t="array" ref="AO1384">IF(AM1384="BASE","",IF(MAX(AF1384:AH1384)=0,_xlfn.IFS(AI1384=MAX(AI1384:AK1384),"SP&amp;DAX",AJ1384=MAX(AI1384:AK1384),"SP&amp;NIKKEI",AK1384=MAX(AI1384:AK1384),"DAX&amp;NIKKEI"),""))</f>
        <v/>
      </c>
      <c r="AQ1384" s="3">
        <f t="shared" si="794"/>
        <v>43693</v>
      </c>
      <c r="AR1384" cm="1">
        <f t="array" ref="AR1384">IF(AM1384="BASE",AE1384,_xlfn.IFS(AN1384="DAX",AG1384,AN1384="NIKKEI",AH1384,AN1384="SP",AF1384,AN1384="",MAX(AI1384:AK1384)))</f>
        <v>0.71214815380592544</v>
      </c>
      <c r="AS1384" s="4">
        <f t="shared" si="766"/>
        <v>0.6997305671502313</v>
      </c>
      <c r="AT1384" s="4">
        <f t="shared" si="767"/>
        <v>0.66996435661617215</v>
      </c>
      <c r="AU1384" s="4">
        <f t="shared" si="768"/>
        <v>8.3676970861129002E-5</v>
      </c>
      <c r="AV1384" s="4">
        <f t="shared" si="769"/>
        <v>1.356242135238345E-3</v>
      </c>
      <c r="AW1384" s="4">
        <f t="shared" si="770"/>
        <v>6.1697663482799606E-2</v>
      </c>
      <c r="AX1384" s="4">
        <f t="shared" si="771"/>
        <v>1.1792074255055801E-2</v>
      </c>
      <c r="AY1384" s="4">
        <f t="shared" si="772"/>
        <v>5.9575615641703442E-3</v>
      </c>
      <c r="AZ1384" s="4">
        <f t="shared" si="773"/>
        <v>4.9963748109759427</v>
      </c>
      <c r="BA1384" s="6" t="str">
        <f t="shared" si="774"/>
        <v>STRENGTHEN</v>
      </c>
      <c r="BB1384" s="4">
        <f t="shared" si="775"/>
        <v>0.1</v>
      </c>
      <c r="BC1384" s="4">
        <f t="shared" si="776"/>
        <v>0.60295548643614738</v>
      </c>
      <c r="BD1384" s="4">
        <f t="shared" si="777"/>
        <v>0.77882552653643133</v>
      </c>
      <c r="BE1384" s="4" t="str">
        <f t="shared" si="795"/>
        <v/>
      </c>
      <c r="BF1384" s="4" t="str">
        <f t="shared" si="796"/>
        <v/>
      </c>
      <c r="BG1384" s="4" t="str">
        <f t="shared" si="797"/>
        <v/>
      </c>
      <c r="BH1384" s="4">
        <f t="shared" si="798"/>
        <v>0.1</v>
      </c>
      <c r="BI1384" s="4" t="str">
        <f t="shared" si="799"/>
        <v/>
      </c>
      <c r="BJ1384" s="4" t="str">
        <f t="shared" si="800"/>
        <v/>
      </c>
      <c r="BK1384" s="4" t="str">
        <f t="shared" si="801"/>
        <v/>
      </c>
      <c r="BS1384" s="3" t="str">
        <f t="shared" si="778"/>
        <v>Change</v>
      </c>
      <c r="BT1384" s="20">
        <f t="shared" si="779"/>
        <v>2.9766210534059145E-2</v>
      </c>
      <c r="BU1384" s="3">
        <f>A1384</f>
        <v>43693</v>
      </c>
    </row>
    <row r="1385" spans="1:73" x14ac:dyDescent="0.2">
      <c r="A1385" s="1">
        <v>43696</v>
      </c>
      <c r="C1385">
        <v>0.69618529559958997</v>
      </c>
      <c r="D1385">
        <v>0.70636822255530374</v>
      </c>
      <c r="E1385">
        <v>0.69637988851812338</v>
      </c>
      <c r="F1385">
        <v>0.71909422025032332</v>
      </c>
      <c r="G1385">
        <v>0.70637572177073171</v>
      </c>
      <c r="H1385">
        <v>0.7270828009822764</v>
      </c>
      <c r="I1385">
        <v>0.71912390643746127</v>
      </c>
      <c r="J1385">
        <v>0.72710021638037459</v>
      </c>
      <c r="M1385">
        <f>'[1]CAC_SWISS (-SP-NIKKEI-DAX)'!AC1470</f>
        <v>1</v>
      </c>
      <c r="N1385">
        <f>'[1]CAC_SWISS_SP (-NIKKEI-DAX)'!AD1470</f>
        <v>0</v>
      </c>
      <c r="O1385">
        <f>'[1]CAC_SWISS_DAX (-SP-NIKKEI)'!AD1470</f>
        <v>1</v>
      </c>
      <c r="P1385">
        <f>'[1]CAC_SWISS_NIKKEI (-SP-DAX)'!AD1470</f>
        <v>0</v>
      </c>
      <c r="Q1385">
        <f>'[1]CAC_SWISS_DAX_SP (-NIKKEI)'!AF1470</f>
        <v>1</v>
      </c>
      <c r="R1385">
        <f>'[1]CAC_SWISS_SP_NIKKEI (-DAX)'!AF1470</f>
        <v>0</v>
      </c>
      <c r="S1385">
        <f>'[1]CAC_SWISS_DAX_NIKKEI (-SP)'!AF1470</f>
        <v>0</v>
      </c>
      <c r="V1385" t="str">
        <f t="shared" si="788"/>
        <v/>
      </c>
      <c r="W1385" t="str">
        <f t="shared" si="789"/>
        <v>BASE+SP</v>
      </c>
      <c r="X1385" t="str">
        <f t="shared" si="790"/>
        <v/>
      </c>
      <c r="Y1385" t="str">
        <f t="shared" si="791"/>
        <v>BASE+NIKKEI</v>
      </c>
      <c r="Z1385" s="2" t="str">
        <f t="shared" si="792"/>
        <v/>
      </c>
      <c r="AA1385" s="2" t="str">
        <f t="shared" si="802"/>
        <v>- DAX</v>
      </c>
      <c r="AB1385" s="2" t="str">
        <f t="shared" si="780"/>
        <v>- SP</v>
      </c>
      <c r="AE1385" t="str">
        <f t="shared" si="781"/>
        <v/>
      </c>
      <c r="AF1385">
        <f t="shared" si="782"/>
        <v>0.70636822255530374</v>
      </c>
      <c r="AG1385" t="str">
        <f t="shared" si="783"/>
        <v/>
      </c>
      <c r="AH1385">
        <f t="shared" si="784"/>
        <v>0.71909422025032332</v>
      </c>
      <c r="AI1385" t="str">
        <f t="shared" si="785"/>
        <v/>
      </c>
      <c r="AJ1385">
        <f t="shared" si="786"/>
        <v>0.7270828009822764</v>
      </c>
      <c r="AK1385">
        <f t="shared" si="787"/>
        <v>0.71912390643746127</v>
      </c>
      <c r="AM1385" t="str">
        <f t="shared" si="793"/>
        <v/>
      </c>
      <c r="AN1385" t="str" cm="1">
        <f t="array" ref="AN1385">IF(AM1385="",_xlfn.IFS(AF1385=MAX(AF1385:AH1385),"SP",AG1385=MAX(AF1385:AH1385),"DAX",AH1385=MAX(AF1385:AH1385),"NIKKEI",MAX(AF1385:AH1385)=0,""),"")</f>
        <v>NIKKEI</v>
      </c>
      <c r="AO1385" t="str" cm="1">
        <f t="array" ref="AO1385">IF(AM1385="BASE","",IF(MAX(AF1385:AH1385)=0,_xlfn.IFS(AI1385=MAX(AI1385:AK1385),"SP&amp;DAX",AJ1385=MAX(AI1385:AK1385),"SP&amp;NIKKEI",AK1385=MAX(AI1385:AK1385),"DAX&amp;NIKKEI"),""))</f>
        <v/>
      </c>
      <c r="AQ1385" s="3">
        <f t="shared" si="794"/>
        <v>43696</v>
      </c>
      <c r="AR1385" cm="1">
        <f t="array" ref="AR1385">IF(AM1385="BASE",AE1385,_xlfn.IFS(AN1385="DAX",AG1385,AN1385="NIKKEI",AH1385,AN1385="SP",AF1385,AN1385="",MAX(AI1385:AK1385)))</f>
        <v>0.71909422025032332</v>
      </c>
      <c r="AS1385" s="4">
        <f t="shared" si="766"/>
        <v>0.70160636517859065</v>
      </c>
      <c r="AT1385" s="4">
        <f t="shared" si="767"/>
        <v>0.67043702201053956</v>
      </c>
      <c r="AU1385" s="4">
        <f t="shared" si="768"/>
        <v>1.2138786412647237E-4</v>
      </c>
      <c r="AV1385" s="4">
        <f t="shared" si="769"/>
        <v>1.3739129873980278E-3</v>
      </c>
      <c r="AW1385" s="4">
        <f t="shared" si="770"/>
        <v>8.8351930027506062E-2</v>
      </c>
      <c r="AX1385" s="4">
        <f t="shared" si="771"/>
        <v>1.1897339067287994E-2</v>
      </c>
      <c r="AY1385" s="4">
        <f t="shared" si="772"/>
        <v>6.2942073496674534E-3</v>
      </c>
      <c r="AZ1385" s="4">
        <f t="shared" si="773"/>
        <v>4.9520680582119496</v>
      </c>
      <c r="BA1385" s="6" t="str">
        <f t="shared" si="774"/>
        <v>STRENGTHEN</v>
      </c>
      <c r="BB1385" s="4">
        <f t="shared" si="775"/>
        <v>0.1</v>
      </c>
      <c r="BC1385" s="4">
        <f t="shared" si="776"/>
        <v>0.60295548643614738</v>
      </c>
      <c r="BD1385" s="4">
        <f t="shared" si="777"/>
        <v>0.77882552653643133</v>
      </c>
      <c r="BE1385" s="4" t="str">
        <f t="shared" si="795"/>
        <v/>
      </c>
      <c r="BF1385" s="4" t="str">
        <f t="shared" si="796"/>
        <v/>
      </c>
      <c r="BG1385" s="4" t="str">
        <f t="shared" si="797"/>
        <v/>
      </c>
      <c r="BH1385" s="4">
        <f t="shared" si="798"/>
        <v>0.1</v>
      </c>
      <c r="BI1385" s="4" t="str">
        <f t="shared" si="799"/>
        <v/>
      </c>
      <c r="BJ1385" s="4" t="str">
        <f t="shared" si="800"/>
        <v/>
      </c>
      <c r="BK1385" s="4" t="str">
        <f t="shared" si="801"/>
        <v/>
      </c>
      <c r="BS1385" s="3" t="str">
        <f t="shared" si="778"/>
        <v/>
      </c>
      <c r="BT1385" s="5">
        <f t="shared" si="779"/>
        <v>3.1169343168051089E-2</v>
      </c>
      <c r="BU1385" s="3"/>
    </row>
    <row r="1386" spans="1:73" x14ac:dyDescent="0.2">
      <c r="A1386" s="1">
        <v>43697</v>
      </c>
      <c r="C1386">
        <v>0.69513497587233908</v>
      </c>
      <c r="D1386">
        <v>0.70627476856620075</v>
      </c>
      <c r="E1386">
        <v>0.69534594079572543</v>
      </c>
      <c r="F1386">
        <v>0.71531197758145482</v>
      </c>
      <c r="G1386">
        <v>0.70628240438363155</v>
      </c>
      <c r="H1386">
        <v>0.72450084150100458</v>
      </c>
      <c r="I1386">
        <v>0.71535716839015751</v>
      </c>
      <c r="J1386">
        <v>0.72451430657376614</v>
      </c>
      <c r="M1386">
        <f>'[1]CAC_SWISS (-SP-NIKKEI-DAX)'!AC1471</f>
        <v>1</v>
      </c>
      <c r="N1386">
        <f>'[1]CAC_SWISS_SP (-NIKKEI-DAX)'!AD1471</f>
        <v>0</v>
      </c>
      <c r="O1386">
        <f>'[1]CAC_SWISS_DAX (-SP-NIKKEI)'!AD1471</f>
        <v>1</v>
      </c>
      <c r="P1386">
        <f>'[1]CAC_SWISS_NIKKEI (-SP-DAX)'!AD1471</f>
        <v>0</v>
      </c>
      <c r="Q1386">
        <f>'[1]CAC_SWISS_DAX_SP (-NIKKEI)'!AF1471</f>
        <v>1</v>
      </c>
      <c r="R1386">
        <f>'[1]CAC_SWISS_SP_NIKKEI (-DAX)'!AF1471</f>
        <v>0</v>
      </c>
      <c r="S1386">
        <f>'[1]CAC_SWISS_DAX_NIKKEI (-SP)'!AF1471</f>
        <v>0</v>
      </c>
      <c r="V1386" t="str">
        <f t="shared" si="788"/>
        <v/>
      </c>
      <c r="W1386" t="str">
        <f t="shared" si="789"/>
        <v>BASE+SP</v>
      </c>
      <c r="X1386" t="str">
        <f t="shared" si="790"/>
        <v/>
      </c>
      <c r="Y1386" t="str">
        <f t="shared" si="791"/>
        <v>BASE+NIKKEI</v>
      </c>
      <c r="Z1386" s="2" t="str">
        <f t="shared" si="792"/>
        <v/>
      </c>
      <c r="AA1386" s="2" t="str">
        <f t="shared" si="802"/>
        <v>- DAX</v>
      </c>
      <c r="AB1386" s="2" t="str">
        <f t="shared" si="780"/>
        <v>- SP</v>
      </c>
      <c r="AE1386" t="str">
        <f t="shared" si="781"/>
        <v/>
      </c>
      <c r="AF1386">
        <f t="shared" si="782"/>
        <v>0.70627476856620075</v>
      </c>
      <c r="AG1386" t="str">
        <f t="shared" si="783"/>
        <v/>
      </c>
      <c r="AH1386">
        <f t="shared" si="784"/>
        <v>0.71531197758145482</v>
      </c>
      <c r="AI1386" t="str">
        <f t="shared" si="785"/>
        <v/>
      </c>
      <c r="AJ1386">
        <f t="shared" si="786"/>
        <v>0.72450084150100458</v>
      </c>
      <c r="AK1386">
        <f t="shared" si="787"/>
        <v>0.71535716839015751</v>
      </c>
      <c r="AM1386" t="str">
        <f t="shared" si="793"/>
        <v/>
      </c>
      <c r="AN1386" t="str" cm="1">
        <f t="array" ref="AN1386">IF(AM1386="",_xlfn.IFS(AF1386=MAX(AF1386:AH1386),"SP",AG1386=MAX(AF1386:AH1386),"DAX",AH1386=MAX(AF1386:AH1386),"NIKKEI",MAX(AF1386:AH1386)=0,""),"")</f>
        <v>NIKKEI</v>
      </c>
      <c r="AO1386" t="str" cm="1">
        <f t="array" ref="AO1386">IF(AM1386="BASE","",IF(MAX(AF1386:AH1386)=0,_xlfn.IFS(AI1386=MAX(AI1386:AK1386),"SP&amp;DAX",AJ1386=MAX(AI1386:AK1386),"SP&amp;NIKKEI",AK1386=MAX(AI1386:AK1386),"DAX&amp;NIKKEI"),""))</f>
        <v/>
      </c>
      <c r="AQ1386" s="3">
        <f t="shared" si="794"/>
        <v>43697</v>
      </c>
      <c r="AR1386" cm="1">
        <f t="array" ref="AR1386">IF(AM1386="BASE",AE1386,_xlfn.IFS(AN1386="DAX",AG1386,AN1386="NIKKEI",AH1386,AN1386="SP",AF1386,AN1386="",MAX(AI1386:AK1386)))</f>
        <v>0.71531197758145482</v>
      </c>
      <c r="AS1386" s="4">
        <f t="shared" si="766"/>
        <v>0.70449246308861935</v>
      </c>
      <c r="AT1386" s="4">
        <f t="shared" si="767"/>
        <v>0.67081273105747885</v>
      </c>
      <c r="AU1386" s="4">
        <f t="shared" si="768"/>
        <v>1.0748375969774654E-4</v>
      </c>
      <c r="AV1386" s="4">
        <f t="shared" si="769"/>
        <v>1.3788458139178475E-3</v>
      </c>
      <c r="AW1386" s="4">
        <f t="shared" si="770"/>
        <v>7.7951978831006907E-2</v>
      </c>
      <c r="AX1386" s="4">
        <f t="shared" si="771"/>
        <v>1.1907470739798049E-2</v>
      </c>
      <c r="AY1386" s="4">
        <f t="shared" si="772"/>
        <v>6.1907424633990066E-3</v>
      </c>
      <c r="AZ1386" s="4">
        <f t="shared" si="773"/>
        <v>5.4403380903441345</v>
      </c>
      <c r="BA1386" s="6" t="str">
        <f t="shared" si="774"/>
        <v>STRENGTHEN</v>
      </c>
      <c r="BB1386" s="4">
        <f t="shared" si="775"/>
        <v>0.1</v>
      </c>
      <c r="BC1386" s="4">
        <f t="shared" si="776"/>
        <v>0.60295548643614738</v>
      </c>
      <c r="BD1386" s="4">
        <f t="shared" si="777"/>
        <v>0.77882552653643133</v>
      </c>
      <c r="BE1386" s="4" t="str">
        <f t="shared" si="795"/>
        <v/>
      </c>
      <c r="BF1386" s="4" t="str">
        <f t="shared" si="796"/>
        <v/>
      </c>
      <c r="BG1386" s="4" t="str">
        <f t="shared" si="797"/>
        <v/>
      </c>
      <c r="BH1386" s="4">
        <f t="shared" si="798"/>
        <v>0.1</v>
      </c>
      <c r="BI1386" s="4" t="str">
        <f t="shared" si="799"/>
        <v/>
      </c>
      <c r="BJ1386" s="4" t="str">
        <f t="shared" si="800"/>
        <v/>
      </c>
      <c r="BK1386" s="4" t="str">
        <f t="shared" si="801"/>
        <v/>
      </c>
      <c r="BS1386" s="3" t="str">
        <f t="shared" si="778"/>
        <v/>
      </c>
      <c r="BT1386" s="5">
        <f t="shared" si="779"/>
        <v>3.3679732031140497E-2</v>
      </c>
      <c r="BU1386" s="3"/>
    </row>
    <row r="1387" spans="1:73" x14ac:dyDescent="0.2">
      <c r="A1387" s="1">
        <v>43698</v>
      </c>
      <c r="C1387">
        <v>0.70811077632334007</v>
      </c>
      <c r="D1387">
        <v>0.71697304816881735</v>
      </c>
      <c r="E1387">
        <v>0.70841032649207736</v>
      </c>
      <c r="F1387">
        <v>0.72651463762585067</v>
      </c>
      <c r="G1387">
        <v>0.71701017284497837</v>
      </c>
      <c r="H1387">
        <v>0.73372772471026215</v>
      </c>
      <c r="I1387">
        <v>0.726591739953655</v>
      </c>
      <c r="J1387">
        <v>0.73372883792868349</v>
      </c>
      <c r="M1387">
        <f>'[1]CAC_SWISS (-SP-NIKKEI-DAX)'!AC1472</f>
        <v>0</v>
      </c>
      <c r="N1387">
        <f>'[1]CAC_SWISS_SP (-NIKKEI-DAX)'!AD1472</f>
        <v>0</v>
      </c>
      <c r="O1387">
        <f>'[1]CAC_SWISS_DAX (-SP-NIKKEI)'!AD1472</f>
        <v>1</v>
      </c>
      <c r="P1387">
        <f>'[1]CAC_SWISS_NIKKEI (-SP-DAX)'!AD1472</f>
        <v>0</v>
      </c>
      <c r="Q1387">
        <f>'[1]CAC_SWISS_DAX_SP (-NIKKEI)'!AF1472</f>
        <v>1</v>
      </c>
      <c r="R1387">
        <f>'[1]CAC_SWISS_SP_NIKKEI (-DAX)'!AF1472</f>
        <v>0</v>
      </c>
      <c r="S1387">
        <f>'[1]CAC_SWISS_DAX_NIKKEI (-SP)'!AF1472</f>
        <v>0</v>
      </c>
      <c r="V1387" t="str">
        <f t="shared" si="788"/>
        <v>BASE</v>
      </c>
      <c r="W1387" t="str">
        <f t="shared" si="789"/>
        <v>BASE+SP</v>
      </c>
      <c r="X1387" t="str">
        <f t="shared" si="790"/>
        <v/>
      </c>
      <c r="Y1387" t="str">
        <f t="shared" si="791"/>
        <v>BASE+NIKKEI</v>
      </c>
      <c r="Z1387" s="2" t="str">
        <f t="shared" si="792"/>
        <v/>
      </c>
      <c r="AA1387" s="2" t="str">
        <f t="shared" si="802"/>
        <v>- DAX</v>
      </c>
      <c r="AB1387" s="2" t="str">
        <f t="shared" si="780"/>
        <v>- SP</v>
      </c>
      <c r="AE1387">
        <f t="shared" si="781"/>
        <v>0.70811077632334007</v>
      </c>
      <c r="AF1387">
        <f t="shared" si="782"/>
        <v>0.71697304816881735</v>
      </c>
      <c r="AG1387" t="str">
        <f t="shared" si="783"/>
        <v/>
      </c>
      <c r="AH1387">
        <f t="shared" si="784"/>
        <v>0.72651463762585067</v>
      </c>
      <c r="AI1387" t="str">
        <f t="shared" si="785"/>
        <v/>
      </c>
      <c r="AJ1387">
        <f t="shared" si="786"/>
        <v>0.73372772471026215</v>
      </c>
      <c r="AK1387">
        <f t="shared" si="787"/>
        <v>0.726591739953655</v>
      </c>
      <c r="AM1387" t="str">
        <f t="shared" si="793"/>
        <v>BASE</v>
      </c>
      <c r="AN1387" t="str" cm="1">
        <f t="array" ref="AN1387">IF(AM1387="",_xlfn.IFS(AF1387=MAX(AF1387:AH1387),"SP",AG1387=MAX(AF1387:AH1387),"DAX",AH1387=MAX(AF1387:AH1387),"NIKKEI",MAX(AF1387:AH1387)=0,""),"")</f>
        <v/>
      </c>
      <c r="AO1387" t="str" cm="1">
        <f t="array" ref="AO1387">IF(AM1387="BASE","",IF(MAX(AF1387:AH1387)=0,_xlfn.IFS(AI1387=MAX(AI1387:AK1387),"SP&amp;DAX",AJ1387=MAX(AI1387:AK1387),"SP&amp;NIKKEI",AK1387=MAX(AI1387:AK1387),"DAX&amp;NIKKEI"),""))</f>
        <v/>
      </c>
      <c r="AQ1387" s="3">
        <f t="shared" si="794"/>
        <v>43698</v>
      </c>
      <c r="AR1387" cm="1">
        <f t="array" ref="AR1387">IF(AM1387="BASE",AE1387,_xlfn.IFS(AN1387="DAX",AG1387,AN1387="NIKKEI",AH1387,AN1387="SP",AF1387,AN1387="",MAX(AI1387:AK1387)))</f>
        <v>0.70811077632334007</v>
      </c>
      <c r="AS1387" s="4">
        <f t="shared" si="766"/>
        <v>0.70663529914947165</v>
      </c>
      <c r="AT1387" s="4">
        <f t="shared" si="767"/>
        <v>0.67132239106765457</v>
      </c>
      <c r="AU1387" s="4">
        <f t="shared" si="768"/>
        <v>6.8592308516699001E-5</v>
      </c>
      <c r="AV1387" s="4">
        <f t="shared" si="769"/>
        <v>1.3818344543906061E-3</v>
      </c>
      <c r="AW1387" s="4">
        <f t="shared" si="770"/>
        <v>4.9638586082982314E-2</v>
      </c>
      <c r="AX1387" s="4">
        <f t="shared" si="771"/>
        <v>1.1889771237768286E-2</v>
      </c>
      <c r="AY1387" s="4">
        <f t="shared" si="772"/>
        <v>5.8733227341498965E-3</v>
      </c>
      <c r="AZ1387" s="4">
        <f t="shared" si="773"/>
        <v>6.0124242579917189</v>
      </c>
      <c r="BA1387" s="6" t="str">
        <f t="shared" si="774"/>
        <v>STRENGTHEN</v>
      </c>
      <c r="BB1387" s="4">
        <f t="shared" si="775"/>
        <v>0.1</v>
      </c>
      <c r="BC1387" s="4">
        <f t="shared" si="776"/>
        <v>0.60295548643614738</v>
      </c>
      <c r="BD1387" s="4">
        <f t="shared" si="777"/>
        <v>0.77882552653643133</v>
      </c>
      <c r="BE1387" s="4">
        <f t="shared" si="795"/>
        <v>0.05</v>
      </c>
      <c r="BF1387" s="4" t="str">
        <f t="shared" si="796"/>
        <v/>
      </c>
      <c r="BG1387" s="4" t="str">
        <f t="shared" si="797"/>
        <v/>
      </c>
      <c r="BH1387" s="4" t="str">
        <f t="shared" si="798"/>
        <v/>
      </c>
      <c r="BI1387" s="4" t="str">
        <f t="shared" si="799"/>
        <v/>
      </c>
      <c r="BJ1387" s="4" t="str">
        <f t="shared" si="800"/>
        <v/>
      </c>
      <c r="BK1387" s="4" t="str">
        <f t="shared" si="801"/>
        <v/>
      </c>
      <c r="BS1387" s="3" t="str">
        <f t="shared" si="778"/>
        <v/>
      </c>
      <c r="BT1387" s="5">
        <f t="shared" si="779"/>
        <v>3.5312908081817085E-2</v>
      </c>
      <c r="BU1387" s="3"/>
    </row>
    <row r="1388" spans="1:73" x14ac:dyDescent="0.2">
      <c r="A1388" s="1">
        <v>43699</v>
      </c>
      <c r="C1388">
        <v>0.71275794556952221</v>
      </c>
      <c r="D1388">
        <v>0.72015758375701322</v>
      </c>
      <c r="E1388">
        <v>0.71364888534700965</v>
      </c>
      <c r="F1388">
        <v>0.72989129318406865</v>
      </c>
      <c r="G1388">
        <v>0.72049130443744958</v>
      </c>
      <c r="H1388">
        <v>0.73577558452202685</v>
      </c>
      <c r="I1388">
        <v>0.73031058280161887</v>
      </c>
      <c r="J1388">
        <v>0.73588451075196948</v>
      </c>
      <c r="M1388">
        <f>'[1]CAC_SWISS (-SP-NIKKEI-DAX)'!AC1473</f>
        <v>0</v>
      </c>
      <c r="N1388">
        <f>'[1]CAC_SWISS_SP (-NIKKEI-DAX)'!AD1473</f>
        <v>0</v>
      </c>
      <c r="O1388">
        <f>'[1]CAC_SWISS_DAX (-SP-NIKKEI)'!AD1473</f>
        <v>1</v>
      </c>
      <c r="P1388">
        <f>'[1]CAC_SWISS_NIKKEI (-SP-DAX)'!AD1473</f>
        <v>0</v>
      </c>
      <c r="Q1388">
        <f>'[1]CAC_SWISS_DAX_SP (-NIKKEI)'!AF1473</f>
        <v>1</v>
      </c>
      <c r="R1388">
        <f>'[1]CAC_SWISS_SP_NIKKEI (-DAX)'!AF1473</f>
        <v>0</v>
      </c>
      <c r="S1388">
        <f>'[1]CAC_SWISS_DAX_NIKKEI (-SP)'!AF1473</f>
        <v>0</v>
      </c>
      <c r="V1388" t="str">
        <f t="shared" si="788"/>
        <v>BASE</v>
      </c>
      <c r="W1388" t="str">
        <f t="shared" si="789"/>
        <v>BASE+SP</v>
      </c>
      <c r="X1388" t="str">
        <f t="shared" si="790"/>
        <v/>
      </c>
      <c r="Y1388" t="str">
        <f t="shared" si="791"/>
        <v>BASE+NIKKEI</v>
      </c>
      <c r="Z1388" s="2" t="str">
        <f t="shared" si="792"/>
        <v/>
      </c>
      <c r="AA1388" s="2" t="str">
        <f t="shared" si="802"/>
        <v>- DAX</v>
      </c>
      <c r="AB1388" s="2" t="str">
        <f t="shared" si="780"/>
        <v>- SP</v>
      </c>
      <c r="AE1388">
        <f t="shared" si="781"/>
        <v>0.71275794556952221</v>
      </c>
      <c r="AF1388">
        <f t="shared" si="782"/>
        <v>0.72015758375701322</v>
      </c>
      <c r="AG1388" t="str">
        <f t="shared" si="783"/>
        <v/>
      </c>
      <c r="AH1388">
        <f t="shared" si="784"/>
        <v>0.72989129318406865</v>
      </c>
      <c r="AI1388" t="str">
        <f t="shared" si="785"/>
        <v/>
      </c>
      <c r="AJ1388">
        <f t="shared" si="786"/>
        <v>0.73577558452202685</v>
      </c>
      <c r="AK1388">
        <f t="shared" si="787"/>
        <v>0.73031058280161887</v>
      </c>
      <c r="AM1388" t="str">
        <f t="shared" si="793"/>
        <v>BASE</v>
      </c>
      <c r="AN1388" t="str" cm="1">
        <f t="array" ref="AN1388">IF(AM1388="",_xlfn.IFS(AF1388=MAX(AF1388:AH1388),"SP",AG1388=MAX(AF1388:AH1388),"DAX",AH1388=MAX(AF1388:AH1388),"NIKKEI",MAX(AF1388:AH1388)=0,""),"")</f>
        <v/>
      </c>
      <c r="AO1388" t="str" cm="1">
        <f t="array" ref="AO1388">IF(AM1388="BASE","",IF(MAX(AF1388:AH1388)=0,_xlfn.IFS(AI1388=MAX(AI1388:AK1388),"SP&amp;DAX",AJ1388=MAX(AI1388:AK1388),"SP&amp;NIKKEI",AK1388=MAX(AI1388:AK1388),"DAX&amp;NIKKEI"),""))</f>
        <v/>
      </c>
      <c r="AQ1388" s="3">
        <f t="shared" si="794"/>
        <v>43699</v>
      </c>
      <c r="AR1388" cm="1">
        <f t="array" ref="AR1388">IF(AM1388="BASE",AE1388,_xlfn.IFS(AN1388="DAX",AG1388,AN1388="NIKKEI",AH1388,AN1388="SP",AF1388,AN1388="",MAX(AI1388:AK1388)))</f>
        <v>0.71275794556952221</v>
      </c>
      <c r="AS1388" s="4">
        <f t="shared" si="766"/>
        <v>0.70848696058453542</v>
      </c>
      <c r="AT1388" s="4">
        <f t="shared" si="767"/>
        <v>0.67251965137859993</v>
      </c>
      <c r="AU1388" s="4">
        <f t="shared" si="768"/>
        <v>5.188007045220017E-5</v>
      </c>
      <c r="AV1388" s="4">
        <f t="shared" si="769"/>
        <v>1.3632373421085394E-3</v>
      </c>
      <c r="AW1388" s="4">
        <f t="shared" si="770"/>
        <v>3.8056520937107326E-2</v>
      </c>
      <c r="AX1388" s="4">
        <f t="shared" si="771"/>
        <v>1.1797037944774885E-2</v>
      </c>
      <c r="AY1388" s="4">
        <f t="shared" si="772"/>
        <v>5.6967318602327427E-3</v>
      </c>
      <c r="AZ1388" s="4">
        <f t="shared" si="773"/>
        <v>6.3136742413686351</v>
      </c>
      <c r="BA1388" s="6" t="str">
        <f t="shared" si="774"/>
        <v>STRENGTHEN</v>
      </c>
      <c r="BB1388" s="4">
        <f t="shared" si="775"/>
        <v>0.1</v>
      </c>
      <c r="BC1388" s="4">
        <f t="shared" si="776"/>
        <v>0.60295548643614738</v>
      </c>
      <c r="BD1388" s="4">
        <f t="shared" si="777"/>
        <v>0.77882552653643133</v>
      </c>
      <c r="BE1388" s="4">
        <f t="shared" si="795"/>
        <v>0.05</v>
      </c>
      <c r="BF1388" s="4" t="str">
        <f t="shared" si="796"/>
        <v/>
      </c>
      <c r="BG1388" s="4" t="str">
        <f t="shared" si="797"/>
        <v/>
      </c>
      <c r="BH1388" s="4" t="str">
        <f t="shared" si="798"/>
        <v/>
      </c>
      <c r="BI1388" s="4" t="str">
        <f t="shared" si="799"/>
        <v/>
      </c>
      <c r="BJ1388" s="4" t="str">
        <f t="shared" si="800"/>
        <v/>
      </c>
      <c r="BK1388" s="4" t="str">
        <f t="shared" si="801"/>
        <v/>
      </c>
      <c r="BS1388" s="3" t="str">
        <f t="shared" si="778"/>
        <v/>
      </c>
      <c r="BT1388" s="5">
        <f t="shared" si="779"/>
        <v>3.5967309205935494E-2</v>
      </c>
      <c r="BU1388" s="3"/>
    </row>
    <row r="1389" spans="1:73" x14ac:dyDescent="0.2">
      <c r="A1389" s="1">
        <v>43700</v>
      </c>
      <c r="C1389">
        <v>0.71313307031644202</v>
      </c>
      <c r="D1389">
        <v>0.71794330514739557</v>
      </c>
      <c r="E1389">
        <v>0.71399608680286841</v>
      </c>
      <c r="F1389">
        <v>0.73279955493323079</v>
      </c>
      <c r="G1389">
        <v>0.71834868556629061</v>
      </c>
      <c r="H1389">
        <v>0.73692748740109937</v>
      </c>
      <c r="I1389">
        <v>0.73318825886700278</v>
      </c>
      <c r="J1389">
        <v>0.7370533250157485</v>
      </c>
      <c r="M1389">
        <f>'[1]CAC_SWISS (-SP-NIKKEI-DAX)'!AC1474</f>
        <v>0</v>
      </c>
      <c r="N1389">
        <f>'[1]CAC_SWISS_SP (-NIKKEI-DAX)'!AD1474</f>
        <v>0</v>
      </c>
      <c r="O1389">
        <f>'[1]CAC_SWISS_DAX (-SP-NIKKEI)'!AD1474</f>
        <v>1</v>
      </c>
      <c r="P1389">
        <f>'[1]CAC_SWISS_NIKKEI (-SP-DAX)'!AD1474</f>
        <v>0</v>
      </c>
      <c r="Q1389">
        <f>'[1]CAC_SWISS_DAX_SP (-NIKKEI)'!AF1474</f>
        <v>1</v>
      </c>
      <c r="R1389">
        <f>'[1]CAC_SWISS_SP_NIKKEI (-DAX)'!AF1474</f>
        <v>0</v>
      </c>
      <c r="S1389">
        <f>'[1]CAC_SWISS_DAX_NIKKEI (-SP)'!AF1474</f>
        <v>0</v>
      </c>
      <c r="V1389" t="str">
        <f t="shared" si="788"/>
        <v>BASE</v>
      </c>
      <c r="W1389" t="str">
        <f t="shared" si="789"/>
        <v>BASE+SP</v>
      </c>
      <c r="X1389" t="str">
        <f t="shared" si="790"/>
        <v/>
      </c>
      <c r="Y1389" t="str">
        <f t="shared" si="791"/>
        <v>BASE+NIKKEI</v>
      </c>
      <c r="Z1389" s="2" t="str">
        <f t="shared" si="792"/>
        <v/>
      </c>
      <c r="AA1389" s="2" t="str">
        <f t="shared" si="802"/>
        <v>- DAX</v>
      </c>
      <c r="AB1389" s="2" t="str">
        <f t="shared" si="780"/>
        <v>- SP</v>
      </c>
      <c r="AE1389">
        <f t="shared" si="781"/>
        <v>0.71313307031644202</v>
      </c>
      <c r="AF1389">
        <f t="shared" si="782"/>
        <v>0.71794330514739557</v>
      </c>
      <c r="AG1389" t="str">
        <f t="shared" si="783"/>
        <v/>
      </c>
      <c r="AH1389">
        <f t="shared" si="784"/>
        <v>0.73279955493323079</v>
      </c>
      <c r="AI1389" t="str">
        <f t="shared" si="785"/>
        <v/>
      </c>
      <c r="AJ1389">
        <f t="shared" si="786"/>
        <v>0.73692748740109937</v>
      </c>
      <c r="AK1389">
        <f t="shared" si="787"/>
        <v>0.73318825886700278</v>
      </c>
      <c r="AM1389" t="str">
        <f t="shared" si="793"/>
        <v>BASE</v>
      </c>
      <c r="AN1389" t="str" cm="1">
        <f t="array" ref="AN1389">IF(AM1389="",_xlfn.IFS(AF1389=MAX(AF1389:AH1389),"SP",AG1389=MAX(AF1389:AH1389),"DAX",AH1389=MAX(AF1389:AH1389),"NIKKEI",MAX(AF1389:AH1389)=0,""),"")</f>
        <v/>
      </c>
      <c r="AO1389" t="str" cm="1">
        <f t="array" ref="AO1389">IF(AM1389="BASE","",IF(MAX(AF1389:AH1389)=0,_xlfn.IFS(AI1389=MAX(AI1389:AK1389),"SP&amp;DAX",AJ1389=MAX(AI1389:AK1389),"SP&amp;NIKKEI",AK1389=MAX(AI1389:AK1389),"DAX&amp;NIKKEI"),""))</f>
        <v/>
      </c>
      <c r="AQ1389" s="3">
        <f t="shared" si="794"/>
        <v>43700</v>
      </c>
      <c r="AR1389" cm="1">
        <f t="array" ref="AR1389">IF(AM1389="BASE",AE1389,_xlfn.IFS(AN1389="DAX",AG1389,AN1389="NIKKEI",AH1389,AN1389="SP",AF1389,AN1389="",MAX(AI1389:AK1389)))</f>
        <v>0.71313307031644202</v>
      </c>
      <c r="AS1389" s="4">
        <f t="shared" si="766"/>
        <v>0.70993895485421432</v>
      </c>
      <c r="AT1389" s="4">
        <f t="shared" si="767"/>
        <v>0.67371842327610021</v>
      </c>
      <c r="AU1389" s="4">
        <f t="shared" si="768"/>
        <v>4.1103502077834429E-5</v>
      </c>
      <c r="AV1389" s="4">
        <f t="shared" si="769"/>
        <v>1.3522888674939086E-3</v>
      </c>
      <c r="AW1389" s="4">
        <f t="shared" si="770"/>
        <v>3.0395504293404662E-2</v>
      </c>
      <c r="AX1389" s="4">
        <f t="shared" si="771"/>
        <v>1.1741358027479295E-2</v>
      </c>
      <c r="AY1389" s="4">
        <f t="shared" si="772"/>
        <v>5.5817674223906551E-3</v>
      </c>
      <c r="AZ1389" s="4">
        <f t="shared" si="773"/>
        <v>6.4890793250932273</v>
      </c>
      <c r="BA1389" s="6" t="str">
        <f t="shared" si="774"/>
        <v>STRENGTHEN</v>
      </c>
      <c r="BB1389" s="4">
        <f t="shared" si="775"/>
        <v>0.1</v>
      </c>
      <c r="BC1389" s="4">
        <f t="shared" si="776"/>
        <v>0.60295548643614738</v>
      </c>
      <c r="BD1389" s="4">
        <f t="shared" si="777"/>
        <v>0.77882552653643133</v>
      </c>
      <c r="BE1389" s="4">
        <f t="shared" si="795"/>
        <v>0.05</v>
      </c>
      <c r="BF1389" s="4" t="str">
        <f t="shared" si="796"/>
        <v/>
      </c>
      <c r="BG1389" s="4" t="str">
        <f t="shared" si="797"/>
        <v/>
      </c>
      <c r="BH1389" s="4" t="str">
        <f t="shared" si="798"/>
        <v/>
      </c>
      <c r="BI1389" s="4" t="str">
        <f t="shared" si="799"/>
        <v/>
      </c>
      <c r="BJ1389" s="4" t="str">
        <f t="shared" si="800"/>
        <v/>
      </c>
      <c r="BK1389" s="4" t="str">
        <f t="shared" si="801"/>
        <v/>
      </c>
      <c r="BS1389" s="3" t="str">
        <f t="shared" si="778"/>
        <v/>
      </c>
      <c r="BT1389" s="5">
        <f t="shared" si="779"/>
        <v>3.6220531578114112E-2</v>
      </c>
      <c r="BU1389" s="3"/>
    </row>
    <row r="1390" spans="1:73" x14ac:dyDescent="0.2">
      <c r="A1390" s="1">
        <v>43703</v>
      </c>
      <c r="C1390">
        <v>0.71339233832889826</v>
      </c>
      <c r="D1390">
        <v>0.71781472516065059</v>
      </c>
      <c r="E1390">
        <v>0.71426985986613467</v>
      </c>
      <c r="F1390">
        <v>0.73329465374366987</v>
      </c>
      <c r="G1390">
        <v>0.71824633773598756</v>
      </c>
      <c r="H1390">
        <v>0.73785366716221268</v>
      </c>
      <c r="I1390">
        <v>0.73373419519074912</v>
      </c>
      <c r="J1390">
        <v>0.73799407590773025</v>
      </c>
      <c r="M1390">
        <f>'[1]CAC_SWISS (-SP-NIKKEI-DAX)'!AC1475</f>
        <v>0</v>
      </c>
      <c r="N1390">
        <f>'[1]CAC_SWISS_SP (-NIKKEI-DAX)'!AD1475</f>
        <v>0</v>
      </c>
      <c r="O1390">
        <f>'[1]CAC_SWISS_DAX (-SP-NIKKEI)'!AD1475</f>
        <v>1</v>
      </c>
      <c r="P1390">
        <f>'[1]CAC_SWISS_NIKKEI (-SP-DAX)'!AD1475</f>
        <v>0</v>
      </c>
      <c r="Q1390">
        <f>'[1]CAC_SWISS_DAX_SP (-NIKKEI)'!AF1475</f>
        <v>1</v>
      </c>
      <c r="R1390">
        <f>'[1]CAC_SWISS_SP_NIKKEI (-DAX)'!AF1475</f>
        <v>0</v>
      </c>
      <c r="S1390">
        <f>'[1]CAC_SWISS_DAX_NIKKEI (-SP)'!AF1475</f>
        <v>0</v>
      </c>
      <c r="V1390" t="str">
        <f t="shared" si="788"/>
        <v>BASE</v>
      </c>
      <c r="W1390" t="str">
        <f t="shared" si="789"/>
        <v>BASE+SP</v>
      </c>
      <c r="X1390" t="str">
        <f t="shared" si="790"/>
        <v/>
      </c>
      <c r="Y1390" t="str">
        <f t="shared" si="791"/>
        <v>BASE+NIKKEI</v>
      </c>
      <c r="Z1390" s="2" t="str">
        <f t="shared" si="792"/>
        <v/>
      </c>
      <c r="AA1390" s="2" t="str">
        <f t="shared" si="802"/>
        <v>- DAX</v>
      </c>
      <c r="AB1390" s="2" t="str">
        <f t="shared" si="780"/>
        <v>- SP</v>
      </c>
      <c r="AE1390">
        <f t="shared" si="781"/>
        <v>0.71339233832889826</v>
      </c>
      <c r="AF1390">
        <f t="shared" si="782"/>
        <v>0.71781472516065059</v>
      </c>
      <c r="AG1390" t="str">
        <f t="shared" si="783"/>
        <v/>
      </c>
      <c r="AH1390">
        <f t="shared" si="784"/>
        <v>0.73329465374366987</v>
      </c>
      <c r="AI1390" t="str">
        <f t="shared" si="785"/>
        <v/>
      </c>
      <c r="AJ1390">
        <f t="shared" si="786"/>
        <v>0.73785366716221268</v>
      </c>
      <c r="AK1390">
        <f t="shared" si="787"/>
        <v>0.73373419519074912</v>
      </c>
      <c r="AM1390" t="str">
        <f t="shared" si="793"/>
        <v>BASE</v>
      </c>
      <c r="AN1390" t="str" cm="1">
        <f t="array" ref="AN1390">IF(AM1390="",_xlfn.IFS(AF1390=MAX(AF1390:AH1390),"SP",AG1390=MAX(AF1390:AH1390),"DAX",AH1390=MAX(AF1390:AH1390),"NIKKEI",MAX(AF1390:AH1390)=0,""),"")</f>
        <v/>
      </c>
      <c r="AO1390" t="str" cm="1">
        <f t="array" ref="AO1390">IF(AM1390="BASE","",IF(MAX(AF1390:AH1390)=0,_xlfn.IFS(AI1390=MAX(AI1390:AK1390),"SP&amp;DAX",AJ1390=MAX(AI1390:AK1390),"SP&amp;NIKKEI",AK1390=MAX(AI1390:AK1390),"DAX&amp;NIKKEI"),""))</f>
        <v/>
      </c>
      <c r="AQ1390" s="3">
        <f t="shared" si="794"/>
        <v>43703</v>
      </c>
      <c r="AR1390" cm="1">
        <f t="array" ref="AR1390">IF(AM1390="BASE",AE1390,_xlfn.IFS(AN1390="DAX",AG1390,AN1390="NIKKEI",AH1390,AN1390="SP",AF1390,AN1390="",MAX(AI1390:AK1390)))</f>
        <v>0.71339233832889826</v>
      </c>
      <c r="AS1390" s="4">
        <f t="shared" si="766"/>
        <v>0.71146966912848808</v>
      </c>
      <c r="AT1390" s="4">
        <f t="shared" si="767"/>
        <v>0.67490875062143074</v>
      </c>
      <c r="AU1390" s="4">
        <f t="shared" si="768"/>
        <v>2.4212767271571583E-5</v>
      </c>
      <c r="AV1390" s="4">
        <f t="shared" si="769"/>
        <v>1.3377460431623764E-3</v>
      </c>
      <c r="AW1390" s="4">
        <f t="shared" si="770"/>
        <v>1.8099673996668009E-2</v>
      </c>
      <c r="AX1390" s="4">
        <f t="shared" si="771"/>
        <v>1.1664931619918762E-2</v>
      </c>
      <c r="AY1390" s="4">
        <f t="shared" si="772"/>
        <v>5.401499568675785E-3</v>
      </c>
      <c r="AZ1390" s="4">
        <f t="shared" si="773"/>
        <v>6.7686608213541897</v>
      </c>
      <c r="BA1390" s="6" t="str">
        <f t="shared" si="774"/>
        <v>STRENGTHEN</v>
      </c>
      <c r="BB1390" s="4">
        <f t="shared" si="775"/>
        <v>0.1</v>
      </c>
      <c r="BC1390" s="4">
        <f t="shared" si="776"/>
        <v>0.60295548643614738</v>
      </c>
      <c r="BD1390" s="4">
        <f t="shared" si="777"/>
        <v>0.77882552653643133</v>
      </c>
      <c r="BE1390" s="4">
        <f t="shared" si="795"/>
        <v>0.05</v>
      </c>
      <c r="BF1390" s="4" t="str">
        <f t="shared" si="796"/>
        <v/>
      </c>
      <c r="BG1390" s="4" t="str">
        <f t="shared" si="797"/>
        <v/>
      </c>
      <c r="BH1390" s="4" t="str">
        <f t="shared" si="798"/>
        <v/>
      </c>
      <c r="BI1390" s="4" t="str">
        <f t="shared" si="799"/>
        <v/>
      </c>
      <c r="BJ1390" s="4" t="str">
        <f t="shared" si="800"/>
        <v/>
      </c>
      <c r="BK1390" s="4" t="str">
        <f t="shared" si="801"/>
        <v/>
      </c>
      <c r="BS1390" s="3" t="str">
        <f t="shared" si="778"/>
        <v/>
      </c>
      <c r="BT1390" s="5">
        <f t="shared" si="779"/>
        <v>3.6560918507057338E-2</v>
      </c>
      <c r="BU1390" s="3"/>
    </row>
    <row r="1391" spans="1:73" x14ac:dyDescent="0.2">
      <c r="A1391" s="1">
        <v>43704</v>
      </c>
      <c r="C1391">
        <v>0.70752610036937014</v>
      </c>
      <c r="D1391">
        <v>0.71328146414260596</v>
      </c>
      <c r="E1391">
        <v>0.7084511303283908</v>
      </c>
      <c r="F1391">
        <v>0.72456348409230675</v>
      </c>
      <c r="G1391">
        <v>0.71369391342188249</v>
      </c>
      <c r="H1391">
        <v>0.73079753485673182</v>
      </c>
      <c r="I1391">
        <v>0.72507314007532375</v>
      </c>
      <c r="J1391">
        <v>0.73093772468833162</v>
      </c>
      <c r="M1391">
        <f>'[1]CAC_SWISS (-SP-NIKKEI-DAX)'!AC1476</f>
        <v>0</v>
      </c>
      <c r="N1391">
        <f>'[1]CAC_SWISS_SP (-NIKKEI-DAX)'!AD1476</f>
        <v>0</v>
      </c>
      <c r="O1391">
        <f>'[1]CAC_SWISS_DAX (-SP-NIKKEI)'!AD1476</f>
        <v>1</v>
      </c>
      <c r="P1391">
        <f>'[1]CAC_SWISS_NIKKEI (-SP-DAX)'!AD1476</f>
        <v>0</v>
      </c>
      <c r="Q1391">
        <f>'[1]CAC_SWISS_DAX_SP (-NIKKEI)'!AF1476</f>
        <v>1</v>
      </c>
      <c r="R1391">
        <f>'[1]CAC_SWISS_SP_NIKKEI (-DAX)'!AF1476</f>
        <v>0</v>
      </c>
      <c r="S1391">
        <f>'[1]CAC_SWISS_DAX_NIKKEI (-SP)'!AF1476</f>
        <v>0</v>
      </c>
      <c r="V1391" t="str">
        <f t="shared" si="788"/>
        <v>BASE</v>
      </c>
      <c r="W1391" t="str">
        <f t="shared" si="789"/>
        <v>BASE+SP</v>
      </c>
      <c r="X1391" t="str">
        <f t="shared" si="790"/>
        <v/>
      </c>
      <c r="Y1391" t="str">
        <f t="shared" si="791"/>
        <v>BASE+NIKKEI</v>
      </c>
      <c r="Z1391" s="2" t="str">
        <f t="shared" si="792"/>
        <v/>
      </c>
      <c r="AA1391" s="2" t="str">
        <f t="shared" si="802"/>
        <v>- DAX</v>
      </c>
      <c r="AB1391" s="2" t="str">
        <f t="shared" si="780"/>
        <v>- SP</v>
      </c>
      <c r="AE1391">
        <f t="shared" si="781"/>
        <v>0.70752610036937014</v>
      </c>
      <c r="AF1391">
        <f t="shared" si="782"/>
        <v>0.71328146414260596</v>
      </c>
      <c r="AG1391" t="str">
        <f t="shared" si="783"/>
        <v/>
      </c>
      <c r="AH1391">
        <f t="shared" si="784"/>
        <v>0.72456348409230675</v>
      </c>
      <c r="AI1391" t="str">
        <f t="shared" si="785"/>
        <v/>
      </c>
      <c r="AJ1391">
        <f t="shared" si="786"/>
        <v>0.73079753485673182</v>
      </c>
      <c r="AK1391">
        <f t="shared" si="787"/>
        <v>0.72507314007532375</v>
      </c>
      <c r="AM1391" t="str">
        <f t="shared" si="793"/>
        <v>BASE</v>
      </c>
      <c r="AN1391" t="str" cm="1">
        <f t="array" ref="AN1391">IF(AM1391="",_xlfn.IFS(AF1391=MAX(AF1391:AH1391),"SP",AG1391=MAX(AF1391:AH1391),"DAX",AH1391=MAX(AF1391:AH1391),"NIKKEI",MAX(AF1391:AH1391)=0,""),"")</f>
        <v/>
      </c>
      <c r="AO1391" t="str" cm="1">
        <f t="array" ref="AO1391">IF(AM1391="BASE","",IF(MAX(AF1391:AH1391)=0,_xlfn.IFS(AI1391=MAX(AI1391:AK1391),"SP&amp;DAX",AJ1391=MAX(AI1391:AK1391),"SP&amp;NIKKEI",AK1391=MAX(AI1391:AK1391),"DAX&amp;NIKKEI"),""))</f>
        <v/>
      </c>
      <c r="AQ1391" s="3">
        <f t="shared" si="794"/>
        <v>43704</v>
      </c>
      <c r="AR1391" cm="1">
        <f t="array" ref="AR1391">IF(AM1391="BASE",AE1391,_xlfn.IFS(AN1391="DAX",AG1391,AN1391="NIKKEI",AH1391,AN1391="SP",AF1391,AN1391="",MAX(AI1391:AK1391)))</f>
        <v>0.70752610036937014</v>
      </c>
      <c r="AS1391" s="4">
        <f t="shared" si="766"/>
        <v>0.71214534245203631</v>
      </c>
      <c r="AT1391" s="4">
        <f t="shared" si="767"/>
        <v>0.67601486087462792</v>
      </c>
      <c r="AU1391" s="4">
        <f t="shared" si="768"/>
        <v>1.2711648091646688E-5</v>
      </c>
      <c r="AV1391" s="4">
        <f t="shared" si="769"/>
        <v>1.3324520754615877E-3</v>
      </c>
      <c r="AW1391" s="4">
        <f t="shared" si="770"/>
        <v>9.5400414962340183E-3</v>
      </c>
      <c r="AX1391" s="4">
        <f t="shared" si="771"/>
        <v>1.1632702701090158E-2</v>
      </c>
      <c r="AY1391" s="4">
        <f t="shared" si="772"/>
        <v>5.2839574485792776E-3</v>
      </c>
      <c r="AZ1391" s="4">
        <f t="shared" si="773"/>
        <v>6.8377692154055785</v>
      </c>
      <c r="BA1391" s="6" t="str">
        <f t="shared" si="774"/>
        <v>STRENGTHEN</v>
      </c>
      <c r="BB1391" s="4">
        <f t="shared" si="775"/>
        <v>0.1</v>
      </c>
      <c r="BC1391" s="4">
        <f t="shared" si="776"/>
        <v>0.60295548643614738</v>
      </c>
      <c r="BD1391" s="4">
        <f t="shared" si="777"/>
        <v>0.77882552653643133</v>
      </c>
      <c r="BE1391" s="4">
        <f t="shared" si="795"/>
        <v>0.05</v>
      </c>
      <c r="BF1391" s="4" t="str">
        <f t="shared" si="796"/>
        <v/>
      </c>
      <c r="BG1391" s="4" t="str">
        <f t="shared" si="797"/>
        <v/>
      </c>
      <c r="BH1391" s="4" t="str">
        <f t="shared" si="798"/>
        <v/>
      </c>
      <c r="BI1391" s="4" t="str">
        <f t="shared" si="799"/>
        <v/>
      </c>
      <c r="BJ1391" s="4" t="str">
        <f t="shared" si="800"/>
        <v/>
      </c>
      <c r="BK1391" s="4" t="str">
        <f t="shared" si="801"/>
        <v/>
      </c>
      <c r="BS1391" s="3" t="str">
        <f t="shared" si="778"/>
        <v/>
      </c>
      <c r="BT1391" s="5">
        <f t="shared" si="779"/>
        <v>3.6130481577408391E-2</v>
      </c>
      <c r="BU1391" s="3"/>
    </row>
    <row r="1392" spans="1:73" x14ac:dyDescent="0.2">
      <c r="A1392" s="1">
        <v>43705</v>
      </c>
      <c r="C1392">
        <v>0.70322146772763117</v>
      </c>
      <c r="D1392">
        <v>0.71088350432187919</v>
      </c>
      <c r="E1392">
        <v>0.70435346235936402</v>
      </c>
      <c r="F1392">
        <v>0.72117047802326562</v>
      </c>
      <c r="G1392">
        <v>0.71135546500518254</v>
      </c>
      <c r="H1392">
        <v>0.72927337281869498</v>
      </c>
      <c r="I1392">
        <v>0.72182022794280376</v>
      </c>
      <c r="J1392">
        <v>0.72944281280965328</v>
      </c>
      <c r="M1392">
        <f>'[1]CAC_SWISS (-SP-NIKKEI-DAX)'!AC1477</f>
        <v>0</v>
      </c>
      <c r="N1392">
        <f>'[1]CAC_SWISS_SP (-NIKKEI-DAX)'!AD1477</f>
        <v>0</v>
      </c>
      <c r="O1392">
        <f>'[1]CAC_SWISS_DAX (-SP-NIKKEI)'!AD1477</f>
        <v>1</v>
      </c>
      <c r="P1392">
        <f>'[1]CAC_SWISS_NIKKEI (-SP-DAX)'!AD1477</f>
        <v>0</v>
      </c>
      <c r="Q1392">
        <f>'[1]CAC_SWISS_DAX_SP (-NIKKEI)'!AF1477</f>
        <v>1</v>
      </c>
      <c r="R1392">
        <f>'[1]CAC_SWISS_SP_NIKKEI (-DAX)'!AF1477</f>
        <v>0</v>
      </c>
      <c r="S1392">
        <f>'[1]CAC_SWISS_DAX_NIKKEI (-SP)'!AF1477</f>
        <v>0</v>
      </c>
      <c r="V1392" t="str">
        <f t="shared" si="788"/>
        <v>BASE</v>
      </c>
      <c r="W1392" t="str">
        <f t="shared" si="789"/>
        <v>BASE+SP</v>
      </c>
      <c r="X1392" t="str">
        <f t="shared" si="790"/>
        <v/>
      </c>
      <c r="Y1392" t="str">
        <f t="shared" si="791"/>
        <v>BASE+NIKKEI</v>
      </c>
      <c r="Z1392" s="2" t="str">
        <f t="shared" si="792"/>
        <v/>
      </c>
      <c r="AA1392" s="2" t="str">
        <f t="shared" si="802"/>
        <v>- DAX</v>
      </c>
      <c r="AB1392" s="2" t="str">
        <f t="shared" si="780"/>
        <v>- SP</v>
      </c>
      <c r="AE1392">
        <f t="shared" si="781"/>
        <v>0.70322146772763117</v>
      </c>
      <c r="AF1392">
        <f t="shared" si="782"/>
        <v>0.71088350432187919</v>
      </c>
      <c r="AG1392" t="str">
        <f t="shared" si="783"/>
        <v/>
      </c>
      <c r="AH1392">
        <f t="shared" si="784"/>
        <v>0.72117047802326562</v>
      </c>
      <c r="AI1392" t="str">
        <f t="shared" si="785"/>
        <v/>
      </c>
      <c r="AJ1392">
        <f t="shared" si="786"/>
        <v>0.72927337281869498</v>
      </c>
      <c r="AK1392">
        <f t="shared" si="787"/>
        <v>0.72182022794280376</v>
      </c>
      <c r="AM1392" t="str">
        <f t="shared" si="793"/>
        <v>BASE</v>
      </c>
      <c r="AN1392" t="str" cm="1">
        <f t="array" ref="AN1392">IF(AM1392="",_xlfn.IFS(AF1392=MAX(AF1392:AH1392),"SP",AG1392=MAX(AF1392:AH1392),"DAX",AH1392=MAX(AF1392:AH1392),"NIKKEI",MAX(AF1392:AH1392)=0,""),"")</f>
        <v/>
      </c>
      <c r="AO1392" t="str" cm="1">
        <f t="array" ref="AO1392">IF(AM1392="BASE","",IF(MAX(AF1392:AH1392)=0,_xlfn.IFS(AI1392=MAX(AI1392:AK1392),"SP&amp;DAX",AJ1392=MAX(AI1392:AK1392),"SP&amp;NIKKEI",AK1392=MAX(AI1392:AK1392),"DAX&amp;NIKKEI"),""))</f>
        <v/>
      </c>
      <c r="AQ1392" s="3">
        <f t="shared" si="794"/>
        <v>43705</v>
      </c>
      <c r="AR1392" cm="1">
        <f t="array" ref="AR1392">IF(AM1392="BASE",AE1392,_xlfn.IFS(AN1392="DAX",AG1392,AN1392="NIKKEI",AH1392,AN1392="SP",AF1392,AN1392="",MAX(AI1392:AK1392)))</f>
        <v>0.70322146772763117</v>
      </c>
      <c r="AS1392" s="4">
        <f t="shared" si="766"/>
        <v>0.7112914406523505</v>
      </c>
      <c r="AT1392" s="4">
        <f t="shared" si="767"/>
        <v>0.67712098267924259</v>
      </c>
      <c r="AU1392" s="4">
        <f t="shared" si="768"/>
        <v>2.0733419487321344E-5</v>
      </c>
      <c r="AV1392" s="4">
        <f t="shared" si="769"/>
        <v>1.3494717207199268E-3</v>
      </c>
      <c r="AW1392" s="4">
        <f t="shared" si="770"/>
        <v>1.5364100758080588E-2</v>
      </c>
      <c r="AX1392" s="4">
        <f t="shared" si="771"/>
        <v>1.1713009132848735E-2</v>
      </c>
      <c r="AY1392" s="4">
        <f t="shared" si="772"/>
        <v>5.3909902952176299E-3</v>
      </c>
      <c r="AZ1392" s="4">
        <f t="shared" si="773"/>
        <v>6.3384380423427347</v>
      </c>
      <c r="BA1392" s="6" t="str">
        <f t="shared" si="774"/>
        <v>STRENGTHEN</v>
      </c>
      <c r="BB1392" s="4">
        <f t="shared" si="775"/>
        <v>0.1</v>
      </c>
      <c r="BC1392" s="4">
        <f t="shared" si="776"/>
        <v>0.60295548643614738</v>
      </c>
      <c r="BD1392" s="4">
        <f t="shared" si="777"/>
        <v>0.77882552653643133</v>
      </c>
      <c r="BE1392" s="4">
        <f t="shared" si="795"/>
        <v>0.05</v>
      </c>
      <c r="BF1392" s="4" t="str">
        <f t="shared" si="796"/>
        <v/>
      </c>
      <c r="BG1392" s="4" t="str">
        <f t="shared" si="797"/>
        <v/>
      </c>
      <c r="BH1392" s="4" t="str">
        <f t="shared" si="798"/>
        <v/>
      </c>
      <c r="BI1392" s="4" t="str">
        <f t="shared" si="799"/>
        <v/>
      </c>
      <c r="BJ1392" s="4" t="str">
        <f t="shared" si="800"/>
        <v/>
      </c>
      <c r="BK1392" s="4" t="str">
        <f t="shared" si="801"/>
        <v/>
      </c>
      <c r="BS1392" s="3" t="str">
        <f t="shared" si="778"/>
        <v/>
      </c>
      <c r="BT1392" s="5">
        <f t="shared" si="779"/>
        <v>3.4170457973107915E-2</v>
      </c>
      <c r="BU1392" s="3"/>
    </row>
    <row r="1393" spans="1:73" x14ac:dyDescent="0.2">
      <c r="A1393" s="1">
        <v>43706</v>
      </c>
      <c r="C1393">
        <v>0.71213850853626481</v>
      </c>
      <c r="D1393">
        <v>0.7185633263755703</v>
      </c>
      <c r="E1393">
        <v>0.71324434421888616</v>
      </c>
      <c r="F1393">
        <v>0.72985468358562477</v>
      </c>
      <c r="G1393">
        <v>0.71906672710385666</v>
      </c>
      <c r="H1393">
        <v>0.73668702821048215</v>
      </c>
      <c r="I1393">
        <v>0.73047243964219466</v>
      </c>
      <c r="J1393">
        <v>0.73686892911255053</v>
      </c>
      <c r="M1393">
        <f>'[1]CAC_SWISS (-SP-NIKKEI-DAX)'!AC1478</f>
        <v>0</v>
      </c>
      <c r="N1393">
        <f>'[1]CAC_SWISS_SP (-NIKKEI-DAX)'!AD1478</f>
        <v>0</v>
      </c>
      <c r="O1393">
        <f>'[1]CAC_SWISS_DAX (-SP-NIKKEI)'!AD1478</f>
        <v>1</v>
      </c>
      <c r="P1393">
        <f>'[1]CAC_SWISS_NIKKEI (-SP-DAX)'!AD1478</f>
        <v>0</v>
      </c>
      <c r="Q1393">
        <f>'[1]CAC_SWISS_DAX_SP (-NIKKEI)'!AF1478</f>
        <v>1</v>
      </c>
      <c r="R1393">
        <f>'[1]CAC_SWISS_SP_NIKKEI (-DAX)'!AF1478</f>
        <v>0</v>
      </c>
      <c r="S1393">
        <f>'[1]CAC_SWISS_DAX_NIKKEI (-SP)'!AF1478</f>
        <v>0</v>
      </c>
      <c r="V1393" t="str">
        <f t="shared" si="788"/>
        <v>BASE</v>
      </c>
      <c r="W1393" t="str">
        <f t="shared" si="789"/>
        <v>BASE+SP</v>
      </c>
      <c r="X1393" t="str">
        <f t="shared" si="790"/>
        <v/>
      </c>
      <c r="Y1393" t="str">
        <f t="shared" si="791"/>
        <v>BASE+NIKKEI</v>
      </c>
      <c r="Z1393" s="2" t="str">
        <f t="shared" si="792"/>
        <v/>
      </c>
      <c r="AA1393" s="2" t="str">
        <f t="shared" si="802"/>
        <v>- DAX</v>
      </c>
      <c r="AB1393" s="2" t="str">
        <f t="shared" si="780"/>
        <v>- SP</v>
      </c>
      <c r="AE1393">
        <f t="shared" si="781"/>
        <v>0.71213850853626481</v>
      </c>
      <c r="AF1393">
        <f t="shared" si="782"/>
        <v>0.7185633263755703</v>
      </c>
      <c r="AG1393" t="str">
        <f t="shared" si="783"/>
        <v/>
      </c>
      <c r="AH1393">
        <f t="shared" si="784"/>
        <v>0.72985468358562477</v>
      </c>
      <c r="AI1393" t="str">
        <f t="shared" si="785"/>
        <v/>
      </c>
      <c r="AJ1393">
        <f t="shared" si="786"/>
        <v>0.73668702821048215</v>
      </c>
      <c r="AK1393">
        <f t="shared" si="787"/>
        <v>0.73047243964219466</v>
      </c>
      <c r="AM1393" t="str">
        <f t="shared" si="793"/>
        <v>BASE</v>
      </c>
      <c r="AN1393" t="str" cm="1">
        <f t="array" ref="AN1393">IF(AM1393="",_xlfn.IFS(AF1393=MAX(AF1393:AH1393),"SP",AG1393=MAX(AF1393:AH1393),"DAX",AH1393=MAX(AF1393:AH1393),"NIKKEI",MAX(AF1393:AH1393)=0,""),"")</f>
        <v/>
      </c>
      <c r="AO1393" t="str" cm="1">
        <f t="array" ref="AO1393">IF(AM1393="BASE","",IF(MAX(AF1393:AH1393)=0,_xlfn.IFS(AI1393=MAX(AI1393:AK1393),"SP&amp;DAX",AJ1393=MAX(AI1393:AK1393),"SP&amp;NIKKEI",AK1393=MAX(AI1393:AK1393),"DAX&amp;NIKKEI"),""))</f>
        <v/>
      </c>
      <c r="AQ1393" s="3">
        <f t="shared" si="794"/>
        <v>43706</v>
      </c>
      <c r="AR1393" cm="1">
        <f t="array" ref="AR1393">IF(AM1393="BASE",AE1393,_xlfn.IFS(AN1393="DAX",AG1393,AN1393="NIKKEI",AH1393,AN1393="SP",AF1393,AN1393="",MAX(AI1393:AK1393)))</f>
        <v>0.71213850853626481</v>
      </c>
      <c r="AS1393" s="4">
        <f t="shared" si="766"/>
        <v>0.71168345588091719</v>
      </c>
      <c r="AT1393" s="4">
        <f t="shared" si="767"/>
        <v>0.67830590750566122</v>
      </c>
      <c r="AU1393" s="4">
        <f t="shared" si="768"/>
        <v>1.9593076916807688E-5</v>
      </c>
      <c r="AV1393" s="4">
        <f t="shared" si="769"/>
        <v>1.3516040787860564E-3</v>
      </c>
      <c r="AW1393" s="4">
        <f t="shared" si="770"/>
        <v>1.4496165870115763E-2</v>
      </c>
      <c r="AX1393" s="4">
        <f t="shared" si="771"/>
        <v>1.172132782457876E-2</v>
      </c>
      <c r="AY1393" s="4">
        <f t="shared" si="772"/>
        <v>5.3843652613285711E-3</v>
      </c>
      <c r="AZ1393" s="4">
        <f t="shared" si="773"/>
        <v>6.19897550691429</v>
      </c>
      <c r="BA1393" s="6" t="str">
        <f t="shared" si="774"/>
        <v>STRENGTHEN</v>
      </c>
      <c r="BB1393" s="4">
        <f t="shared" si="775"/>
        <v>0.1</v>
      </c>
      <c r="BC1393" s="4">
        <f t="shared" si="776"/>
        <v>0.60295548643614738</v>
      </c>
      <c r="BD1393" s="4">
        <f t="shared" si="777"/>
        <v>0.77882552653643133</v>
      </c>
      <c r="BE1393" s="4">
        <f t="shared" si="795"/>
        <v>0.05</v>
      </c>
      <c r="BF1393" s="4" t="str">
        <f t="shared" si="796"/>
        <v/>
      </c>
      <c r="BG1393" s="4" t="str">
        <f t="shared" si="797"/>
        <v/>
      </c>
      <c r="BH1393" s="4" t="str">
        <f t="shared" si="798"/>
        <v/>
      </c>
      <c r="BI1393" s="4" t="str">
        <f t="shared" si="799"/>
        <v/>
      </c>
      <c r="BJ1393" s="4" t="str">
        <f t="shared" si="800"/>
        <v/>
      </c>
      <c r="BK1393" s="4" t="str">
        <f t="shared" si="801"/>
        <v/>
      </c>
      <c r="BS1393" s="3" t="str">
        <f t="shared" si="778"/>
        <v/>
      </c>
      <c r="BT1393" s="5">
        <f t="shared" si="779"/>
        <v>3.3377548375255972E-2</v>
      </c>
      <c r="BU1393" s="3"/>
    </row>
    <row r="1394" spans="1:73" x14ac:dyDescent="0.2">
      <c r="A1394" s="1">
        <v>43707</v>
      </c>
      <c r="C1394">
        <v>0.71176450798162227</v>
      </c>
      <c r="D1394">
        <v>0.71818544361804626</v>
      </c>
      <c r="E1394">
        <v>0.71272839423080492</v>
      </c>
      <c r="F1394">
        <v>0.72871460773817021</v>
      </c>
      <c r="G1394">
        <v>0.71864284208028273</v>
      </c>
      <c r="H1394">
        <v>0.73576228946750977</v>
      </c>
      <c r="I1394">
        <v>0.72919565253431506</v>
      </c>
      <c r="J1394">
        <v>0.73589527203900318</v>
      </c>
      <c r="M1394">
        <f>'[1]CAC_SWISS (-SP-NIKKEI-DAX)'!AC1479</f>
        <v>0</v>
      </c>
      <c r="N1394">
        <f>'[1]CAC_SWISS_SP (-NIKKEI-DAX)'!AD1479</f>
        <v>0</v>
      </c>
      <c r="O1394">
        <f>'[1]CAC_SWISS_DAX (-SP-NIKKEI)'!AD1479</f>
        <v>1</v>
      </c>
      <c r="P1394">
        <f>'[1]CAC_SWISS_NIKKEI (-SP-DAX)'!AD1479</f>
        <v>0</v>
      </c>
      <c r="Q1394">
        <f>'[1]CAC_SWISS_DAX_SP (-NIKKEI)'!AF1479</f>
        <v>1</v>
      </c>
      <c r="R1394">
        <f>'[1]CAC_SWISS_SP_NIKKEI (-DAX)'!AF1479</f>
        <v>0</v>
      </c>
      <c r="S1394">
        <f>'[1]CAC_SWISS_DAX_NIKKEI (-SP)'!AF1479</f>
        <v>0</v>
      </c>
      <c r="V1394" t="str">
        <f t="shared" si="788"/>
        <v>BASE</v>
      </c>
      <c r="W1394" t="str">
        <f t="shared" si="789"/>
        <v>BASE+SP</v>
      </c>
      <c r="X1394" t="str">
        <f t="shared" si="790"/>
        <v/>
      </c>
      <c r="Y1394" t="str">
        <f t="shared" si="791"/>
        <v>BASE+NIKKEI</v>
      </c>
      <c r="Z1394" s="2" t="str">
        <f t="shared" si="792"/>
        <v/>
      </c>
      <c r="AA1394" s="2" t="str">
        <f t="shared" si="802"/>
        <v>- DAX</v>
      </c>
      <c r="AB1394" s="2" t="str">
        <f t="shared" si="780"/>
        <v>- SP</v>
      </c>
      <c r="AE1394">
        <f t="shared" si="781"/>
        <v>0.71176450798162227</v>
      </c>
      <c r="AF1394">
        <f t="shared" si="782"/>
        <v>0.71818544361804626</v>
      </c>
      <c r="AG1394" t="str">
        <f t="shared" si="783"/>
        <v/>
      </c>
      <c r="AH1394">
        <f t="shared" si="784"/>
        <v>0.72871460773817021</v>
      </c>
      <c r="AI1394" t="str">
        <f t="shared" si="785"/>
        <v/>
      </c>
      <c r="AJ1394">
        <f t="shared" si="786"/>
        <v>0.73576228946750977</v>
      </c>
      <c r="AK1394">
        <f t="shared" si="787"/>
        <v>0.72919565253431506</v>
      </c>
      <c r="AM1394" t="str">
        <f t="shared" si="793"/>
        <v>BASE</v>
      </c>
      <c r="AN1394" t="str" cm="1">
        <f t="array" ref="AN1394">IF(AM1394="",_xlfn.IFS(AF1394=MAX(AF1394:AH1394),"SP",AG1394=MAX(AF1394:AH1394),"DAX",AH1394=MAX(AF1394:AH1394),"NIKKEI",MAX(AF1394:AH1394)=0,""),"")</f>
        <v/>
      </c>
      <c r="AO1394" t="str" cm="1">
        <f t="array" ref="AO1394">IF(AM1394="BASE","",IF(MAX(AF1394:AH1394)=0,_xlfn.IFS(AI1394=MAX(AI1394:AK1394),"SP&amp;DAX",AJ1394=MAX(AI1394:AK1394),"SP&amp;NIKKEI",AK1394=MAX(AI1394:AK1394),"DAX&amp;NIKKEI"),""))</f>
        <v/>
      </c>
      <c r="AQ1394" s="3">
        <f t="shared" si="794"/>
        <v>43707</v>
      </c>
      <c r="AR1394" cm="1">
        <f t="array" ref="AR1394">IF(AM1394="BASE",AE1394,_xlfn.IFS(AN1394="DAX",AG1394,AN1394="NIKKEI",AH1394,AN1394="SP",AF1394,AN1394="",MAX(AI1394:AK1394)))</f>
        <v>0.71176450798162227</v>
      </c>
      <c r="AS1394" s="4">
        <f t="shared" si="766"/>
        <v>0.71164509129848696</v>
      </c>
      <c r="AT1394" s="4">
        <f t="shared" si="767"/>
        <v>0.67965593098967703</v>
      </c>
      <c r="AU1394" s="4">
        <f t="shared" si="768"/>
        <v>1.9568177680104492E-5</v>
      </c>
      <c r="AV1394" s="4">
        <f t="shared" si="769"/>
        <v>1.3499968550486081E-3</v>
      </c>
      <c r="AW1394" s="4">
        <f t="shared" si="770"/>
        <v>1.4494980197120474E-2</v>
      </c>
      <c r="AX1394" s="4">
        <f t="shared" si="771"/>
        <v>1.1714355428115221E-2</v>
      </c>
      <c r="AY1394" s="4">
        <f t="shared" si="772"/>
        <v>5.3811480995213847E-3</v>
      </c>
      <c r="AZ1394" s="4">
        <f t="shared" si="773"/>
        <v>5.9446719765351093</v>
      </c>
      <c r="BA1394" s="6" t="str">
        <f t="shared" si="774"/>
        <v>STRENGTHEN</v>
      </c>
      <c r="BB1394" s="4">
        <f t="shared" si="775"/>
        <v>0.1</v>
      </c>
      <c r="BC1394" s="4">
        <f t="shared" si="776"/>
        <v>0.60295548643614738</v>
      </c>
      <c r="BD1394" s="4">
        <f t="shared" si="777"/>
        <v>0.77882552653643133</v>
      </c>
      <c r="BE1394" s="4">
        <f t="shared" si="795"/>
        <v>0.05</v>
      </c>
      <c r="BF1394" s="4" t="str">
        <f t="shared" si="796"/>
        <v/>
      </c>
      <c r="BG1394" s="4" t="str">
        <f t="shared" si="797"/>
        <v/>
      </c>
      <c r="BH1394" s="4" t="str">
        <f t="shared" si="798"/>
        <v/>
      </c>
      <c r="BI1394" s="4" t="str">
        <f t="shared" si="799"/>
        <v/>
      </c>
      <c r="BJ1394" s="4" t="str">
        <f t="shared" si="800"/>
        <v/>
      </c>
      <c r="BK1394" s="4" t="str">
        <f t="shared" si="801"/>
        <v/>
      </c>
      <c r="BS1394" s="3" t="str">
        <f t="shared" si="778"/>
        <v/>
      </c>
      <c r="BT1394" s="5">
        <f t="shared" si="779"/>
        <v>3.1989160308809939E-2</v>
      </c>
      <c r="BU1394" s="3"/>
    </row>
    <row r="1395" spans="1:73" x14ac:dyDescent="0.2">
      <c r="A1395" s="1">
        <v>43710</v>
      </c>
      <c r="C1395">
        <v>0.70362534034032875</v>
      </c>
      <c r="D1395">
        <v>0.70857470355340346</v>
      </c>
      <c r="E1395">
        <v>0.70411717318575162</v>
      </c>
      <c r="F1395">
        <v>0.71870898850476428</v>
      </c>
      <c r="G1395">
        <v>0.70879059580342874</v>
      </c>
      <c r="H1395">
        <v>0.72416842865088704</v>
      </c>
      <c r="I1395">
        <v>0.71888940725131178</v>
      </c>
      <c r="J1395">
        <v>0.72419694098210963</v>
      </c>
      <c r="M1395">
        <f>'[1]CAC_SWISS (-SP-NIKKEI-DAX)'!AC1480</f>
        <v>0</v>
      </c>
      <c r="N1395">
        <f>'[1]CAC_SWISS_SP (-NIKKEI-DAX)'!AD1480</f>
        <v>0</v>
      </c>
      <c r="O1395">
        <f>'[1]CAC_SWISS_DAX (-SP-NIKKEI)'!AD1480</f>
        <v>0</v>
      </c>
      <c r="P1395">
        <f>'[1]CAC_SWISS_NIKKEI (-SP-DAX)'!AD1480</f>
        <v>0</v>
      </c>
      <c r="Q1395">
        <f>'[1]CAC_SWISS_DAX_SP (-NIKKEI)'!AF1480</f>
        <v>1</v>
      </c>
      <c r="R1395">
        <f>'[1]CAC_SWISS_SP_NIKKEI (-DAX)'!AF1480</f>
        <v>0</v>
      </c>
      <c r="S1395">
        <f>'[1]CAC_SWISS_DAX_NIKKEI (-SP)'!AF1480</f>
        <v>0</v>
      </c>
      <c r="V1395" t="str">
        <f t="shared" si="788"/>
        <v>BASE</v>
      </c>
      <c r="W1395" t="str">
        <f t="shared" si="789"/>
        <v>BASE+SP</v>
      </c>
      <c r="X1395" t="str">
        <f t="shared" si="790"/>
        <v>BASE+DAX</v>
      </c>
      <c r="Y1395" t="str">
        <f t="shared" si="791"/>
        <v>BASE+NIKKEI</v>
      </c>
      <c r="Z1395" s="2" t="str">
        <f t="shared" si="792"/>
        <v/>
      </c>
      <c r="AA1395" s="2" t="str">
        <f t="shared" si="802"/>
        <v>- DAX</v>
      </c>
      <c r="AB1395" s="2" t="str">
        <f t="shared" si="780"/>
        <v>- SP</v>
      </c>
      <c r="AE1395">
        <f t="shared" si="781"/>
        <v>0.70362534034032875</v>
      </c>
      <c r="AF1395">
        <f t="shared" si="782"/>
        <v>0.70857470355340346</v>
      </c>
      <c r="AG1395">
        <f t="shared" si="783"/>
        <v>0.70411717318575162</v>
      </c>
      <c r="AH1395">
        <f t="shared" si="784"/>
        <v>0.71870898850476428</v>
      </c>
      <c r="AI1395" t="str">
        <f t="shared" si="785"/>
        <v/>
      </c>
      <c r="AJ1395">
        <f t="shared" si="786"/>
        <v>0.72416842865088704</v>
      </c>
      <c r="AK1395">
        <f t="shared" si="787"/>
        <v>0.71888940725131178</v>
      </c>
      <c r="AM1395" t="str">
        <f t="shared" si="793"/>
        <v>BASE</v>
      </c>
      <c r="AN1395" t="str" cm="1">
        <f t="array" ref="AN1395">IF(AM1395="",_xlfn.IFS(AF1395=MAX(AF1395:AH1395),"SP",AG1395=MAX(AF1395:AH1395),"DAX",AH1395=MAX(AF1395:AH1395),"NIKKEI",MAX(AF1395:AH1395)=0,""),"")</f>
        <v/>
      </c>
      <c r="AO1395" t="str" cm="1">
        <f t="array" ref="AO1395">IF(AM1395="BASE","",IF(MAX(AF1395:AH1395)=0,_xlfn.IFS(AI1395=MAX(AI1395:AK1395),"SP&amp;DAX",AJ1395=MAX(AI1395:AK1395),"SP&amp;NIKKEI",AK1395=MAX(AI1395:AK1395),"DAX&amp;NIKKEI"),""))</f>
        <v/>
      </c>
      <c r="AQ1395" s="3">
        <f t="shared" si="794"/>
        <v>43710</v>
      </c>
      <c r="AR1395" cm="1">
        <f t="array" ref="AR1395">IF(AM1395="BASE",AE1395,_xlfn.IFS(AN1395="DAX",AG1395,AN1395="NIKKEI",AH1395,AN1395="SP",AF1395,AN1395="",MAX(AI1395:AK1395)))</f>
        <v>0.70362534034032875</v>
      </c>
      <c r="AS1395" s="4">
        <f t="shared" si="766"/>
        <v>0.71009820330748752</v>
      </c>
      <c r="AT1395" s="4">
        <f t="shared" si="767"/>
        <v>0.68117397846468886</v>
      </c>
      <c r="AU1395" s="4">
        <f t="shared" si="768"/>
        <v>1.789020642708314E-5</v>
      </c>
      <c r="AV1395" s="4">
        <f t="shared" si="769"/>
        <v>1.3522524835240578E-3</v>
      </c>
      <c r="AW1395" s="4">
        <f t="shared" si="770"/>
        <v>1.3229930538164071E-2</v>
      </c>
      <c r="AX1395" s="4">
        <f t="shared" si="771"/>
        <v>1.1722779200065784E-2</v>
      </c>
      <c r="AY1395" s="4">
        <f t="shared" si="772"/>
        <v>5.3697365217661719E-3</v>
      </c>
      <c r="AZ1395" s="4">
        <f t="shared" si="773"/>
        <v>5.3865258985342415</v>
      </c>
      <c r="BA1395" s="6" t="str">
        <f t="shared" si="774"/>
        <v>STRENGTHEN</v>
      </c>
      <c r="BB1395" s="4">
        <f t="shared" si="775"/>
        <v>0.1</v>
      </c>
      <c r="BC1395" s="4">
        <f t="shared" si="776"/>
        <v>0.60295548643614738</v>
      </c>
      <c r="BD1395" s="4">
        <f t="shared" si="777"/>
        <v>0.77882552653643133</v>
      </c>
      <c r="BE1395" s="4">
        <f t="shared" si="795"/>
        <v>0.05</v>
      </c>
      <c r="BF1395" s="4" t="str">
        <f t="shared" si="796"/>
        <v/>
      </c>
      <c r="BG1395" s="4" t="str">
        <f t="shared" si="797"/>
        <v/>
      </c>
      <c r="BH1395" s="4" t="str">
        <f t="shared" si="798"/>
        <v/>
      </c>
      <c r="BI1395" s="4" t="str">
        <f t="shared" si="799"/>
        <v/>
      </c>
      <c r="BJ1395" s="4" t="str">
        <f t="shared" si="800"/>
        <v/>
      </c>
      <c r="BK1395" s="4" t="str">
        <f t="shared" si="801"/>
        <v/>
      </c>
      <c r="BS1395" s="3" t="str">
        <f t="shared" si="778"/>
        <v/>
      </c>
      <c r="BT1395" s="5">
        <f t="shared" si="779"/>
        <v>2.8924224842798663E-2</v>
      </c>
      <c r="BU1395" s="3"/>
    </row>
    <row r="1396" spans="1:73" x14ac:dyDescent="0.2">
      <c r="A1396" s="1">
        <v>43711</v>
      </c>
      <c r="C1396">
        <v>0.71589672523751757</v>
      </c>
      <c r="D1396">
        <v>0.71973184398254508</v>
      </c>
      <c r="E1396">
        <v>0.71623629951493839</v>
      </c>
      <c r="F1396">
        <v>0.73002873332253826</v>
      </c>
      <c r="G1396">
        <v>0.71988009202700809</v>
      </c>
      <c r="H1396">
        <v>0.73435666159722146</v>
      </c>
      <c r="I1396">
        <v>0.73012941747866422</v>
      </c>
      <c r="J1396">
        <v>0.73436672338605469</v>
      </c>
      <c r="M1396">
        <f>'[1]CAC_SWISS (-SP-NIKKEI-DAX)'!AC1481</f>
        <v>0</v>
      </c>
      <c r="N1396">
        <f>'[1]CAC_SWISS_SP (-NIKKEI-DAX)'!AD1481</f>
        <v>0</v>
      </c>
      <c r="O1396">
        <f>'[1]CAC_SWISS_DAX (-SP-NIKKEI)'!AD1481</f>
        <v>0</v>
      </c>
      <c r="P1396">
        <f>'[1]CAC_SWISS_NIKKEI (-SP-DAX)'!AD1481</f>
        <v>0</v>
      </c>
      <c r="Q1396">
        <f>'[1]CAC_SWISS_DAX_SP (-NIKKEI)'!AF1481</f>
        <v>1</v>
      </c>
      <c r="R1396">
        <f>'[1]CAC_SWISS_SP_NIKKEI (-DAX)'!AF1481</f>
        <v>0</v>
      </c>
      <c r="S1396">
        <f>'[1]CAC_SWISS_DAX_NIKKEI (-SP)'!AF1481</f>
        <v>0</v>
      </c>
      <c r="V1396" t="str">
        <f t="shared" si="788"/>
        <v>BASE</v>
      </c>
      <c r="W1396" t="str">
        <f t="shared" si="789"/>
        <v>BASE+SP</v>
      </c>
      <c r="X1396" t="str">
        <f t="shared" si="790"/>
        <v>BASE+DAX</v>
      </c>
      <c r="Y1396" t="str">
        <f t="shared" si="791"/>
        <v>BASE+NIKKEI</v>
      </c>
      <c r="Z1396" s="2" t="str">
        <f t="shared" si="792"/>
        <v/>
      </c>
      <c r="AA1396" s="2" t="str">
        <f t="shared" si="802"/>
        <v>- DAX</v>
      </c>
      <c r="AB1396" s="2" t="str">
        <f t="shared" si="780"/>
        <v>- SP</v>
      </c>
      <c r="AE1396">
        <f t="shared" si="781"/>
        <v>0.71589672523751757</v>
      </c>
      <c r="AF1396">
        <f t="shared" si="782"/>
        <v>0.71973184398254508</v>
      </c>
      <c r="AG1396">
        <f t="shared" si="783"/>
        <v>0.71623629951493839</v>
      </c>
      <c r="AH1396">
        <f t="shared" si="784"/>
        <v>0.73002873332253826</v>
      </c>
      <c r="AI1396" t="str">
        <f t="shared" si="785"/>
        <v/>
      </c>
      <c r="AJ1396">
        <f t="shared" si="786"/>
        <v>0.73435666159722146</v>
      </c>
      <c r="AK1396">
        <f t="shared" si="787"/>
        <v>0.73012941747866422</v>
      </c>
      <c r="AM1396" t="str">
        <f t="shared" si="793"/>
        <v>BASE</v>
      </c>
      <c r="AN1396" t="str" cm="1">
        <f t="array" ref="AN1396">IF(AM1396="",_xlfn.IFS(AF1396=MAX(AF1396:AH1396),"SP",AG1396=MAX(AF1396:AH1396),"DAX",AH1396=MAX(AF1396:AH1396),"NIKKEI",MAX(AF1396:AH1396)=0,""),"")</f>
        <v/>
      </c>
      <c r="AO1396" t="str" cm="1">
        <f t="array" ref="AO1396">IF(AM1396="BASE","",IF(MAX(AF1396:AH1396)=0,_xlfn.IFS(AI1396=MAX(AI1396:AK1396),"SP&amp;DAX",AJ1396=MAX(AI1396:AK1396),"SP&amp;NIKKEI",AK1396=MAX(AI1396:AK1396),"DAX&amp;NIKKEI"),""))</f>
        <v/>
      </c>
      <c r="AQ1396" s="3">
        <f t="shared" si="794"/>
        <v>43711</v>
      </c>
      <c r="AR1396" cm="1">
        <f t="array" ref="AR1396">IF(AM1396="BASE",AE1396,_xlfn.IFS(AN1396="DAX",AG1396,AN1396="NIKKEI",AH1396,AN1396="SP",AF1396,AN1396="",MAX(AI1396:AK1396)))</f>
        <v>0.71589672523751757</v>
      </c>
      <c r="AS1396" s="4">
        <f t="shared" si="766"/>
        <v>0.71015667807309391</v>
      </c>
      <c r="AT1396" s="4">
        <f t="shared" si="767"/>
        <v>0.68268094732513473</v>
      </c>
      <c r="AU1396" s="4">
        <f t="shared" si="768"/>
        <v>1.8601897694975274E-5</v>
      </c>
      <c r="AV1396" s="4">
        <f t="shared" si="769"/>
        <v>1.339059719023821E-3</v>
      </c>
      <c r="AW1396" s="4">
        <f t="shared" si="770"/>
        <v>1.3891761084812647E-2</v>
      </c>
      <c r="AX1396" s="4">
        <f t="shared" si="771"/>
        <v>1.1666161793372702E-2</v>
      </c>
      <c r="AY1396" s="4">
        <f t="shared" si="772"/>
        <v>5.3517645828244304E-3</v>
      </c>
      <c r="AZ1396" s="4">
        <f t="shared" si="773"/>
        <v>5.1339572813306873</v>
      </c>
      <c r="BA1396" s="6" t="str">
        <f t="shared" si="774"/>
        <v>STRENGTHEN</v>
      </c>
      <c r="BB1396" s="4">
        <f t="shared" si="775"/>
        <v>0.1</v>
      </c>
      <c r="BC1396" s="4">
        <f t="shared" si="776"/>
        <v>0.60295548643614738</v>
      </c>
      <c r="BD1396" s="4">
        <f t="shared" si="777"/>
        <v>0.77882552653643133</v>
      </c>
      <c r="BE1396" s="4">
        <f t="shared" si="795"/>
        <v>0.05</v>
      </c>
      <c r="BF1396" s="4" t="str">
        <f t="shared" si="796"/>
        <v/>
      </c>
      <c r="BG1396" s="4" t="str">
        <f t="shared" si="797"/>
        <v/>
      </c>
      <c r="BH1396" s="4" t="str">
        <f t="shared" si="798"/>
        <v/>
      </c>
      <c r="BI1396" s="4" t="str">
        <f t="shared" si="799"/>
        <v/>
      </c>
      <c r="BJ1396" s="4" t="str">
        <f t="shared" si="800"/>
        <v/>
      </c>
      <c r="BK1396" s="4" t="str">
        <f t="shared" si="801"/>
        <v/>
      </c>
      <c r="BS1396" s="3" t="str">
        <f t="shared" si="778"/>
        <v/>
      </c>
      <c r="BT1396" s="5">
        <f t="shared" si="779"/>
        <v>2.7475730747959171E-2</v>
      </c>
      <c r="BU1396" s="3"/>
    </row>
    <row r="1397" spans="1:73" x14ac:dyDescent="0.2">
      <c r="A1397" s="1">
        <v>43712</v>
      </c>
      <c r="C1397">
        <v>0.70948950088098794</v>
      </c>
      <c r="D1397">
        <v>0.71245485213034865</v>
      </c>
      <c r="E1397">
        <v>0.70982697619912027</v>
      </c>
      <c r="F1397">
        <v>0.72164478361137829</v>
      </c>
      <c r="G1397">
        <v>0.71262468779970289</v>
      </c>
      <c r="H1397">
        <v>0.72520610745776459</v>
      </c>
      <c r="I1397">
        <v>0.72175892506453643</v>
      </c>
      <c r="J1397">
        <v>0.72522699385668576</v>
      </c>
      <c r="M1397">
        <f>'[1]CAC_SWISS (-SP-NIKKEI-DAX)'!AC1482</f>
        <v>0</v>
      </c>
      <c r="N1397">
        <f>'[1]CAC_SWISS_SP (-NIKKEI-DAX)'!AD1482</f>
        <v>0</v>
      </c>
      <c r="O1397">
        <f>'[1]CAC_SWISS_DAX (-SP-NIKKEI)'!AD1482</f>
        <v>0</v>
      </c>
      <c r="P1397">
        <f>'[1]CAC_SWISS_NIKKEI (-SP-DAX)'!AD1482</f>
        <v>0</v>
      </c>
      <c r="Q1397">
        <f>'[1]CAC_SWISS_DAX_SP (-NIKKEI)'!AF1482</f>
        <v>0</v>
      </c>
      <c r="R1397">
        <f>'[1]CAC_SWISS_SP_NIKKEI (-DAX)'!AF1482</f>
        <v>0</v>
      </c>
      <c r="S1397">
        <f>'[1]CAC_SWISS_DAX_NIKKEI (-SP)'!AF1482</f>
        <v>0</v>
      </c>
      <c r="V1397" t="str">
        <f t="shared" si="788"/>
        <v>BASE</v>
      </c>
      <c r="W1397" t="str">
        <f t="shared" si="789"/>
        <v>BASE+SP</v>
      </c>
      <c r="X1397" t="str">
        <f t="shared" si="790"/>
        <v>BASE+DAX</v>
      </c>
      <c r="Y1397" t="str">
        <f t="shared" si="791"/>
        <v>BASE+NIKKEI</v>
      </c>
      <c r="Z1397" s="2" t="str">
        <f t="shared" si="792"/>
        <v>- NIKKEI</v>
      </c>
      <c r="AA1397" s="2" t="str">
        <f t="shared" si="802"/>
        <v>- DAX</v>
      </c>
      <c r="AB1397" s="2" t="str">
        <f t="shared" si="780"/>
        <v>- SP</v>
      </c>
      <c r="AE1397">
        <f t="shared" si="781"/>
        <v>0.70948950088098794</v>
      </c>
      <c r="AF1397">
        <f t="shared" si="782"/>
        <v>0.71245485213034865</v>
      </c>
      <c r="AG1397">
        <f t="shared" si="783"/>
        <v>0.70982697619912027</v>
      </c>
      <c r="AH1397">
        <f t="shared" si="784"/>
        <v>0.72164478361137829</v>
      </c>
      <c r="AI1397">
        <f t="shared" si="785"/>
        <v>0.71262468779970289</v>
      </c>
      <c r="AJ1397">
        <f t="shared" si="786"/>
        <v>0.72520610745776459</v>
      </c>
      <c r="AK1397">
        <f t="shared" si="787"/>
        <v>0.72175892506453643</v>
      </c>
      <c r="AM1397" t="str">
        <f t="shared" si="793"/>
        <v>BASE</v>
      </c>
      <c r="AN1397" t="str" cm="1">
        <f t="array" ref="AN1397">IF(AM1397="",_xlfn.IFS(AF1397=MAX(AF1397:AH1397),"SP",AG1397=MAX(AF1397:AH1397),"DAX",AH1397=MAX(AF1397:AH1397),"NIKKEI",MAX(AF1397:AH1397)=0,""),"")</f>
        <v/>
      </c>
      <c r="AO1397" t="str" cm="1">
        <f t="array" ref="AO1397">IF(AM1397="BASE","",IF(MAX(AF1397:AH1397)=0,_xlfn.IFS(AI1397=MAX(AI1397:AK1397),"SP&amp;DAX",AJ1397=MAX(AI1397:AK1397),"SP&amp;NIKKEI",AK1397=MAX(AI1397:AK1397),"DAX&amp;NIKKEI"),""))</f>
        <v/>
      </c>
      <c r="AQ1397" s="3">
        <f t="shared" si="794"/>
        <v>43712</v>
      </c>
      <c r="AR1397" cm="1">
        <f t="array" ref="AR1397">IF(AM1397="BASE",AE1397,_xlfn.IFS(AN1397="DAX",AG1397,AN1397="NIKKEI",AH1397,AN1397="SP",AF1397,AN1397="",MAX(AI1397:AK1397)))</f>
        <v>0.70948950088098794</v>
      </c>
      <c r="AS1397" s="4">
        <f t="shared" si="766"/>
        <v>0.71029455052885859</v>
      </c>
      <c r="AT1397" s="4">
        <f t="shared" si="767"/>
        <v>0.68374419609497128</v>
      </c>
      <c r="AU1397" s="4">
        <f t="shared" si="768"/>
        <v>1.8165155838912494E-5</v>
      </c>
      <c r="AV1397" s="4">
        <f t="shared" si="769"/>
        <v>1.3354077532324784E-3</v>
      </c>
      <c r="AW1397" s="4">
        <f t="shared" si="770"/>
        <v>1.3602703589927533E-2</v>
      </c>
      <c r="AX1397" s="4">
        <f t="shared" si="771"/>
        <v>1.1649934110597303E-2</v>
      </c>
      <c r="AY1397" s="4">
        <f t="shared" si="772"/>
        <v>5.3408492441315751E-3</v>
      </c>
      <c r="AZ1397" s="4">
        <f t="shared" si="773"/>
        <v>4.9711858957749735</v>
      </c>
      <c r="BA1397" s="6" t="str">
        <f t="shared" si="774"/>
        <v>STRENGTHEN</v>
      </c>
      <c r="BB1397" s="4">
        <f t="shared" si="775"/>
        <v>0.1</v>
      </c>
      <c r="BC1397" s="4">
        <f t="shared" si="776"/>
        <v>0.60295548643614738</v>
      </c>
      <c r="BD1397" s="4">
        <f t="shared" si="777"/>
        <v>0.77882552653643133</v>
      </c>
      <c r="BE1397" s="4">
        <f t="shared" si="795"/>
        <v>0.05</v>
      </c>
      <c r="BF1397" s="4" t="str">
        <f t="shared" si="796"/>
        <v/>
      </c>
      <c r="BG1397" s="4" t="str">
        <f t="shared" si="797"/>
        <v/>
      </c>
      <c r="BH1397" s="4" t="str">
        <f t="shared" si="798"/>
        <v/>
      </c>
      <c r="BI1397" s="4" t="str">
        <f t="shared" si="799"/>
        <v/>
      </c>
      <c r="BJ1397" s="4" t="str">
        <f t="shared" si="800"/>
        <v/>
      </c>
      <c r="BK1397" s="4" t="str">
        <f t="shared" si="801"/>
        <v/>
      </c>
      <c r="BS1397" s="3" t="str">
        <f t="shared" si="778"/>
        <v/>
      </c>
      <c r="BT1397" s="5">
        <f t="shared" si="779"/>
        <v>2.6550354433887313E-2</v>
      </c>
      <c r="BU1397" s="3"/>
    </row>
    <row r="1398" spans="1:73" x14ac:dyDescent="0.2">
      <c r="A1398" s="1">
        <v>43713</v>
      </c>
      <c r="C1398">
        <v>0.67847567593351565</v>
      </c>
      <c r="D1398">
        <v>0.67990988422781329</v>
      </c>
      <c r="E1398">
        <v>0.67939985971730299</v>
      </c>
      <c r="F1398">
        <v>0.68197819178620289</v>
      </c>
      <c r="G1398">
        <v>0.6806189519739273</v>
      </c>
      <c r="H1398">
        <v>0.68359928013500648</v>
      </c>
      <c r="I1398">
        <v>0.68265109969800009</v>
      </c>
      <c r="J1398">
        <v>0.6840729490573394</v>
      </c>
      <c r="M1398">
        <f>'[1]CAC_SWISS (-SP-NIKKEI-DAX)'!AC1483</f>
        <v>0</v>
      </c>
      <c r="N1398">
        <f>'[1]CAC_SWISS_SP (-NIKKEI-DAX)'!AD1483</f>
        <v>0</v>
      </c>
      <c r="O1398">
        <f>'[1]CAC_SWISS_DAX (-SP-NIKKEI)'!AD1483</f>
        <v>0</v>
      </c>
      <c r="P1398">
        <f>'[1]CAC_SWISS_NIKKEI (-SP-DAX)'!AD1483</f>
        <v>0</v>
      </c>
      <c r="Q1398">
        <f>'[1]CAC_SWISS_DAX_SP (-NIKKEI)'!AF1483</f>
        <v>0</v>
      </c>
      <c r="R1398">
        <f>'[1]CAC_SWISS_SP_NIKKEI (-DAX)'!AF1483</f>
        <v>0</v>
      </c>
      <c r="S1398">
        <f>'[1]CAC_SWISS_DAX_NIKKEI (-SP)'!AF1483</f>
        <v>0</v>
      </c>
      <c r="V1398" t="str">
        <f t="shared" si="788"/>
        <v>BASE</v>
      </c>
      <c r="W1398" t="str">
        <f t="shared" si="789"/>
        <v>BASE+SP</v>
      </c>
      <c r="X1398" t="str">
        <f t="shared" si="790"/>
        <v>BASE+DAX</v>
      </c>
      <c r="Y1398" t="str">
        <f t="shared" si="791"/>
        <v>BASE+NIKKEI</v>
      </c>
      <c r="Z1398" s="2" t="str">
        <f t="shared" si="792"/>
        <v>- NIKKEI</v>
      </c>
      <c r="AA1398" s="2" t="str">
        <f t="shared" si="802"/>
        <v>- DAX</v>
      </c>
      <c r="AB1398" s="2" t="str">
        <f t="shared" si="780"/>
        <v>- SP</v>
      </c>
      <c r="AE1398">
        <f t="shared" si="781"/>
        <v>0.67847567593351565</v>
      </c>
      <c r="AF1398">
        <f t="shared" si="782"/>
        <v>0.67990988422781329</v>
      </c>
      <c r="AG1398">
        <f t="shared" si="783"/>
        <v>0.67939985971730299</v>
      </c>
      <c r="AH1398">
        <f t="shared" si="784"/>
        <v>0.68197819178620289</v>
      </c>
      <c r="AI1398">
        <f t="shared" si="785"/>
        <v>0.6806189519739273</v>
      </c>
      <c r="AJ1398">
        <f t="shared" si="786"/>
        <v>0.68359928013500648</v>
      </c>
      <c r="AK1398">
        <f t="shared" si="787"/>
        <v>0.68265109969800009</v>
      </c>
      <c r="AM1398" t="str">
        <f t="shared" si="793"/>
        <v>BASE</v>
      </c>
      <c r="AN1398" t="str" cm="1">
        <f t="array" ref="AN1398">IF(AM1398="",_xlfn.IFS(AF1398=MAX(AF1398:AH1398),"SP",AG1398=MAX(AF1398:AH1398),"DAX",AH1398=MAX(AF1398:AH1398),"NIKKEI",MAX(AF1398:AH1398)=0,""),"")</f>
        <v/>
      </c>
      <c r="AO1398" t="str" cm="1">
        <f t="array" ref="AO1398">IF(AM1398="BASE","",IF(MAX(AF1398:AH1398)=0,_xlfn.IFS(AI1398=MAX(AI1398:AK1398),"SP&amp;DAX",AJ1398=MAX(AI1398:AK1398),"SP&amp;NIKKEI",AK1398=MAX(AI1398:AK1398),"DAX&amp;NIKKEI"),""))</f>
        <v/>
      </c>
      <c r="AQ1398" s="3">
        <f t="shared" si="794"/>
        <v>43713</v>
      </c>
      <c r="AR1398" cm="1">
        <f t="array" ref="AR1398">IF(AM1398="BASE",AE1398,_xlfn.IFS(AN1398="DAX",AG1398,AN1398="NIKKEI",AH1398,AN1398="SP",AF1398,AN1398="",MAX(AI1398:AK1398)))</f>
        <v>0.67847567593351565</v>
      </c>
      <c r="AS1398" s="4">
        <f t="shared" si="766"/>
        <v>0.70686632356525803</v>
      </c>
      <c r="AT1398" s="4">
        <f t="shared" si="767"/>
        <v>0.68481368712568913</v>
      </c>
      <c r="AU1398" s="4">
        <f t="shared" si="768"/>
        <v>1.1692571853315729E-4</v>
      </c>
      <c r="AV1398" s="4">
        <f t="shared" si="769"/>
        <v>1.3392093097191881E-3</v>
      </c>
      <c r="AW1398" s="4">
        <f t="shared" si="770"/>
        <v>8.7309517402977765E-2</v>
      </c>
      <c r="AX1398" s="4">
        <f t="shared" si="771"/>
        <v>1.1745013995062665E-2</v>
      </c>
      <c r="AY1398" s="4">
        <f t="shared" si="772"/>
        <v>6.2029636503609696E-3</v>
      </c>
      <c r="AZ1398" s="4">
        <f t="shared" si="773"/>
        <v>3.5551774413969981</v>
      </c>
      <c r="BA1398" s="6" t="str">
        <f t="shared" si="774"/>
        <v>STRENGTHEN</v>
      </c>
      <c r="BB1398" s="4">
        <f t="shared" si="775"/>
        <v>0.1</v>
      </c>
      <c r="BC1398" s="4">
        <f t="shared" si="776"/>
        <v>0.60295548643614738</v>
      </c>
      <c r="BD1398" s="4">
        <f t="shared" si="777"/>
        <v>0.77882552653643133</v>
      </c>
      <c r="BE1398" s="4">
        <f t="shared" si="795"/>
        <v>0.05</v>
      </c>
      <c r="BF1398" s="4" t="str">
        <f t="shared" si="796"/>
        <v/>
      </c>
      <c r="BG1398" s="4" t="str">
        <f t="shared" si="797"/>
        <v/>
      </c>
      <c r="BH1398" s="4" t="str">
        <f t="shared" si="798"/>
        <v/>
      </c>
      <c r="BI1398" s="4" t="str">
        <f t="shared" si="799"/>
        <v/>
      </c>
      <c r="BJ1398" s="4" t="str">
        <f t="shared" si="800"/>
        <v/>
      </c>
      <c r="BK1398" s="4" t="str">
        <f t="shared" si="801"/>
        <v/>
      </c>
      <c r="BS1398" s="3" t="str">
        <f t="shared" si="778"/>
        <v/>
      </c>
      <c r="BT1398" s="5">
        <f t="shared" si="779"/>
        <v>2.2052636439568896E-2</v>
      </c>
      <c r="BU1398" s="3"/>
    </row>
    <row r="1399" spans="1:73" x14ac:dyDescent="0.2">
      <c r="A1399" s="1">
        <v>43714</v>
      </c>
      <c r="C1399">
        <v>0.67844224112206475</v>
      </c>
      <c r="D1399">
        <v>0.67906410655255933</v>
      </c>
      <c r="E1399">
        <v>0.6790187185768547</v>
      </c>
      <c r="F1399">
        <v>0.68255244512382995</v>
      </c>
      <c r="G1399">
        <v>0.67954493140162375</v>
      </c>
      <c r="H1399">
        <v>0.68327089390478035</v>
      </c>
      <c r="I1399">
        <v>0.6828895390068751</v>
      </c>
      <c r="J1399">
        <v>0.68352746644470486</v>
      </c>
      <c r="M1399">
        <f>'[1]CAC_SWISS (-SP-NIKKEI-DAX)'!AC1484</f>
        <v>0</v>
      </c>
      <c r="N1399">
        <f>'[1]CAC_SWISS_SP (-NIKKEI-DAX)'!AD1484</f>
        <v>0</v>
      </c>
      <c r="O1399">
        <f>'[1]CAC_SWISS_DAX (-SP-NIKKEI)'!AD1484</f>
        <v>0</v>
      </c>
      <c r="P1399">
        <f>'[1]CAC_SWISS_NIKKEI (-SP-DAX)'!AD1484</f>
        <v>0</v>
      </c>
      <c r="Q1399">
        <f>'[1]CAC_SWISS_DAX_SP (-NIKKEI)'!AF1484</f>
        <v>0</v>
      </c>
      <c r="R1399">
        <f>'[1]CAC_SWISS_SP_NIKKEI (-DAX)'!AF1484</f>
        <v>0</v>
      </c>
      <c r="S1399">
        <f>'[1]CAC_SWISS_DAX_NIKKEI (-SP)'!AF1484</f>
        <v>0</v>
      </c>
      <c r="V1399" t="str">
        <f t="shared" si="788"/>
        <v>BASE</v>
      </c>
      <c r="W1399" t="str">
        <f t="shared" si="789"/>
        <v>BASE+SP</v>
      </c>
      <c r="X1399" t="str">
        <f t="shared" si="790"/>
        <v>BASE+DAX</v>
      </c>
      <c r="Y1399" t="str">
        <f t="shared" si="791"/>
        <v>BASE+NIKKEI</v>
      </c>
      <c r="Z1399" s="2" t="str">
        <f t="shared" si="792"/>
        <v>- NIKKEI</v>
      </c>
      <c r="AA1399" s="2" t="str">
        <f t="shared" si="802"/>
        <v>- DAX</v>
      </c>
      <c r="AB1399" s="2" t="str">
        <f t="shared" si="780"/>
        <v>- SP</v>
      </c>
      <c r="AE1399">
        <f t="shared" si="781"/>
        <v>0.67844224112206475</v>
      </c>
      <c r="AF1399">
        <f t="shared" si="782"/>
        <v>0.67906410655255933</v>
      </c>
      <c r="AG1399">
        <f t="shared" si="783"/>
        <v>0.6790187185768547</v>
      </c>
      <c r="AH1399">
        <f t="shared" si="784"/>
        <v>0.68255244512382995</v>
      </c>
      <c r="AI1399">
        <f t="shared" si="785"/>
        <v>0.67954493140162375</v>
      </c>
      <c r="AJ1399">
        <f t="shared" si="786"/>
        <v>0.68327089390478035</v>
      </c>
      <c r="AK1399">
        <f t="shared" si="787"/>
        <v>0.6828895390068751</v>
      </c>
      <c r="AM1399" t="str">
        <f t="shared" si="793"/>
        <v>BASE</v>
      </c>
      <c r="AN1399" t="str" cm="1">
        <f t="array" ref="AN1399">IF(AM1399="",_xlfn.IFS(AF1399=MAX(AF1399:AH1399),"SP",AG1399=MAX(AF1399:AH1399),"DAX",AH1399=MAX(AF1399:AH1399),"NIKKEI",MAX(AF1399:AH1399)=0,""),"")</f>
        <v/>
      </c>
      <c r="AO1399" t="str" cm="1">
        <f t="array" ref="AO1399">IF(AM1399="BASE","",IF(MAX(AF1399:AH1399)=0,_xlfn.IFS(AI1399=MAX(AI1399:AK1399),"SP&amp;DAX",AJ1399=MAX(AI1399:AK1399),"SP&amp;NIKKEI",AK1399=MAX(AI1399:AK1399),"DAX&amp;NIKKEI"),""))</f>
        <v/>
      </c>
      <c r="AQ1399" s="3">
        <f t="shared" si="794"/>
        <v>43714</v>
      </c>
      <c r="AR1399" cm="1">
        <f t="array" ref="AR1399">IF(AM1399="BASE",AE1399,_xlfn.IFS(AN1399="DAX",AG1399,AN1399="NIKKEI",AH1399,AN1399="SP",AF1399,AN1399="",MAX(AI1399:AK1399)))</f>
        <v>0.67844224112206475</v>
      </c>
      <c r="AS1399" s="4">
        <f t="shared" si="766"/>
        <v>0.70339724064582021</v>
      </c>
      <c r="AT1399" s="4">
        <f t="shared" si="767"/>
        <v>0.68583857516993274</v>
      </c>
      <c r="AU1399" s="4">
        <f t="shared" si="768"/>
        <v>1.8896027240811457E-4</v>
      </c>
      <c r="AV1399" s="4">
        <f t="shared" si="769"/>
        <v>1.3437789258826565E-3</v>
      </c>
      <c r="AW1399" s="4">
        <f t="shared" si="770"/>
        <v>0.1406185710822907</v>
      </c>
      <c r="AX1399" s="4">
        <f t="shared" si="771"/>
        <v>1.1821588359927157E-2</v>
      </c>
      <c r="AY1399" s="4">
        <f t="shared" si="772"/>
        <v>6.7654715843364971E-3</v>
      </c>
      <c r="AZ1399" s="4">
        <f t="shared" si="773"/>
        <v>2.5953350416162424</v>
      </c>
      <c r="BA1399" s="6" t="str">
        <f t="shared" si="774"/>
        <v>STRENGTHEN</v>
      </c>
      <c r="BB1399" s="4">
        <f t="shared" si="775"/>
        <v>0.1</v>
      </c>
      <c r="BC1399" s="4">
        <f t="shared" si="776"/>
        <v>0.60295548643614738</v>
      </c>
      <c r="BD1399" s="4">
        <f t="shared" si="777"/>
        <v>0.77882552653643133</v>
      </c>
      <c r="BE1399" s="4">
        <f t="shared" si="795"/>
        <v>0.05</v>
      </c>
      <c r="BF1399" s="4" t="str">
        <f t="shared" si="796"/>
        <v/>
      </c>
      <c r="BG1399" s="4" t="str">
        <f t="shared" si="797"/>
        <v/>
      </c>
      <c r="BH1399" s="4" t="str">
        <f t="shared" si="798"/>
        <v/>
      </c>
      <c r="BI1399" s="4" t="str">
        <f t="shared" si="799"/>
        <v/>
      </c>
      <c r="BJ1399" s="4" t="str">
        <f t="shared" si="800"/>
        <v/>
      </c>
      <c r="BK1399" s="4" t="str">
        <f t="shared" si="801"/>
        <v/>
      </c>
      <c r="BS1399" s="3" t="str">
        <f t="shared" si="778"/>
        <v/>
      </c>
      <c r="BT1399" s="5">
        <f t="shared" si="779"/>
        <v>1.7558665475887469E-2</v>
      </c>
      <c r="BU1399" s="3"/>
    </row>
    <row r="1400" spans="1:73" x14ac:dyDescent="0.2">
      <c r="A1400" s="1">
        <v>43717</v>
      </c>
      <c r="C1400">
        <v>0.67842202280615971</v>
      </c>
      <c r="D1400">
        <v>0.67898083487066729</v>
      </c>
      <c r="E1400">
        <v>0.67872958125350236</v>
      </c>
      <c r="F1400">
        <v>0.6816861742492839</v>
      </c>
      <c r="G1400">
        <v>0.67922125123746036</v>
      </c>
      <c r="H1400">
        <v>0.6823163466082719</v>
      </c>
      <c r="I1400">
        <v>0.68181631301791801</v>
      </c>
      <c r="J1400">
        <v>0.68239989128216361</v>
      </c>
      <c r="M1400">
        <f>'[1]CAC_SWISS (-SP-NIKKEI-DAX)'!AC1485</f>
        <v>0</v>
      </c>
      <c r="N1400">
        <f>'[1]CAC_SWISS_SP (-NIKKEI-DAX)'!AD1485</f>
        <v>0</v>
      </c>
      <c r="O1400">
        <f>'[1]CAC_SWISS_DAX (-SP-NIKKEI)'!AD1485</f>
        <v>0</v>
      </c>
      <c r="P1400">
        <f>'[1]CAC_SWISS_NIKKEI (-SP-DAX)'!AD1485</f>
        <v>0</v>
      </c>
      <c r="Q1400">
        <f>'[1]CAC_SWISS_DAX_SP (-NIKKEI)'!AF1485</f>
        <v>0</v>
      </c>
      <c r="R1400">
        <f>'[1]CAC_SWISS_SP_NIKKEI (-DAX)'!AF1485</f>
        <v>0</v>
      </c>
      <c r="S1400">
        <f>'[1]CAC_SWISS_DAX_NIKKEI (-SP)'!AF1485</f>
        <v>0</v>
      </c>
      <c r="V1400" t="str">
        <f t="shared" si="788"/>
        <v>BASE</v>
      </c>
      <c r="W1400" t="str">
        <f t="shared" si="789"/>
        <v>BASE+SP</v>
      </c>
      <c r="X1400" t="str">
        <f t="shared" si="790"/>
        <v>BASE+DAX</v>
      </c>
      <c r="Y1400" t="str">
        <f t="shared" si="791"/>
        <v>BASE+NIKKEI</v>
      </c>
      <c r="Z1400" s="2" t="str">
        <f t="shared" si="792"/>
        <v>- NIKKEI</v>
      </c>
      <c r="AA1400" s="2" t="str">
        <f t="shared" si="802"/>
        <v>- DAX</v>
      </c>
      <c r="AB1400" s="2" t="str">
        <f t="shared" si="780"/>
        <v>- SP</v>
      </c>
      <c r="AE1400">
        <f t="shared" si="781"/>
        <v>0.67842202280615971</v>
      </c>
      <c r="AF1400">
        <f t="shared" si="782"/>
        <v>0.67898083487066729</v>
      </c>
      <c r="AG1400">
        <f t="shared" si="783"/>
        <v>0.67872958125350236</v>
      </c>
      <c r="AH1400">
        <f t="shared" si="784"/>
        <v>0.6816861742492839</v>
      </c>
      <c r="AI1400">
        <f t="shared" si="785"/>
        <v>0.67922125123746036</v>
      </c>
      <c r="AJ1400">
        <f t="shared" si="786"/>
        <v>0.6823163466082719</v>
      </c>
      <c r="AK1400">
        <f t="shared" si="787"/>
        <v>0.68181631301791801</v>
      </c>
      <c r="AM1400" t="str">
        <f t="shared" si="793"/>
        <v>BASE</v>
      </c>
      <c r="AN1400" t="str" cm="1">
        <f t="array" ref="AN1400">IF(AM1400="",_xlfn.IFS(AF1400=MAX(AF1400:AH1400),"SP",AG1400=MAX(AF1400:AH1400),"DAX",AH1400=MAX(AF1400:AH1400),"NIKKEI",MAX(AF1400:AH1400)=0,""),"")</f>
        <v/>
      </c>
      <c r="AO1400" t="str" cm="1">
        <f t="array" ref="AO1400">IF(AM1400="BASE","",IF(MAX(AF1400:AH1400)=0,_xlfn.IFS(AI1400=MAX(AI1400:AK1400),"SP&amp;DAX",AJ1400=MAX(AI1400:AK1400),"SP&amp;NIKKEI",AK1400=MAX(AI1400:AK1400),"DAX&amp;NIKKEI"),""))</f>
        <v/>
      </c>
      <c r="AQ1400" s="3">
        <f t="shared" si="794"/>
        <v>43717</v>
      </c>
      <c r="AR1400" cm="1">
        <f t="array" ref="AR1400">IF(AM1400="BASE",AE1400,_xlfn.IFS(AN1400="DAX",AG1400,AN1400="NIKKEI",AH1400,AN1400="SP",AF1400,AN1400="",MAX(AI1400:AK1400)))</f>
        <v>0.67842202280615971</v>
      </c>
      <c r="AS1400" s="4">
        <f t="shared" si="766"/>
        <v>0.69990020909354633</v>
      </c>
      <c r="AT1400" s="4">
        <f t="shared" si="767"/>
        <v>0.68674204024584484</v>
      </c>
      <c r="AU1400" s="4">
        <f t="shared" si="768"/>
        <v>2.3357885370458456E-4</v>
      </c>
      <c r="AV1400" s="4">
        <f t="shared" si="769"/>
        <v>1.3521044556123755E-3</v>
      </c>
      <c r="AW1400" s="4">
        <f t="shared" si="770"/>
        <v>0.17275207750039948</v>
      </c>
      <c r="AX1400" s="4">
        <f t="shared" si="771"/>
        <v>1.1892216638162758E-2</v>
      </c>
      <c r="AY1400" s="4">
        <f t="shared" si="772"/>
        <v>7.0992939425485102E-3</v>
      </c>
      <c r="AZ1400" s="4">
        <f t="shared" si="773"/>
        <v>1.853447533541337</v>
      </c>
      <c r="BA1400" s="6" t="str">
        <f t="shared" si="774"/>
        <v>NEUTRAL</v>
      </c>
      <c r="BB1400" s="4">
        <f t="shared" si="775"/>
        <v>0.1</v>
      </c>
      <c r="BC1400" s="4">
        <f t="shared" si="776"/>
        <v>0.60295548643614738</v>
      </c>
      <c r="BD1400" s="4">
        <f t="shared" si="777"/>
        <v>0.77882552653643133</v>
      </c>
      <c r="BE1400" s="4">
        <f t="shared" si="795"/>
        <v>0.05</v>
      </c>
      <c r="BF1400" s="4" t="str">
        <f t="shared" si="796"/>
        <v/>
      </c>
      <c r="BG1400" s="4" t="str">
        <f t="shared" si="797"/>
        <v/>
      </c>
      <c r="BH1400" s="4" t="str">
        <f t="shared" si="798"/>
        <v/>
      </c>
      <c r="BI1400" s="4" t="str">
        <f t="shared" si="799"/>
        <v/>
      </c>
      <c r="BJ1400" s="4" t="str">
        <f t="shared" si="800"/>
        <v/>
      </c>
      <c r="BK1400" s="4" t="str">
        <f t="shared" si="801"/>
        <v/>
      </c>
      <c r="BS1400" s="3" t="str">
        <f t="shared" si="778"/>
        <v/>
      </c>
      <c r="BT1400" s="5">
        <f t="shared" si="779"/>
        <v>1.315816884770149E-2</v>
      </c>
      <c r="BU1400" s="3"/>
    </row>
    <row r="1401" spans="1:73" x14ac:dyDescent="0.2">
      <c r="A1401" s="1">
        <v>43718</v>
      </c>
      <c r="C1401">
        <v>0.67459605474919049</v>
      </c>
      <c r="D1401">
        <v>0.67601346693285336</v>
      </c>
      <c r="E1401">
        <v>0.67548988864284176</v>
      </c>
      <c r="F1401">
        <v>0.67861437862138441</v>
      </c>
      <c r="G1401">
        <v>0.67676356968074014</v>
      </c>
      <c r="H1401">
        <v>0.68024702725977326</v>
      </c>
      <c r="I1401">
        <v>0.67915518085981286</v>
      </c>
      <c r="J1401">
        <v>0.68066088407376157</v>
      </c>
      <c r="M1401">
        <f>'[1]CAC_SWISS (-SP-NIKKEI-DAX)'!AC1486</f>
        <v>0</v>
      </c>
      <c r="N1401">
        <f>'[1]CAC_SWISS_SP (-NIKKEI-DAX)'!AD1486</f>
        <v>0</v>
      </c>
      <c r="O1401">
        <f>'[1]CAC_SWISS_DAX (-SP-NIKKEI)'!AD1486</f>
        <v>0</v>
      </c>
      <c r="P1401">
        <f>'[1]CAC_SWISS_NIKKEI (-SP-DAX)'!AD1486</f>
        <v>0</v>
      </c>
      <c r="Q1401">
        <f>'[1]CAC_SWISS_DAX_SP (-NIKKEI)'!AF1486</f>
        <v>0</v>
      </c>
      <c r="R1401">
        <f>'[1]CAC_SWISS_SP_NIKKEI (-DAX)'!AF1486</f>
        <v>0</v>
      </c>
      <c r="S1401">
        <f>'[1]CAC_SWISS_DAX_NIKKEI (-SP)'!AF1486</f>
        <v>0</v>
      </c>
      <c r="V1401" t="str">
        <f t="shared" si="788"/>
        <v>BASE</v>
      </c>
      <c r="W1401" t="str">
        <f t="shared" si="789"/>
        <v>BASE+SP</v>
      </c>
      <c r="X1401" t="str">
        <f t="shared" si="790"/>
        <v>BASE+DAX</v>
      </c>
      <c r="Y1401" t="str">
        <f t="shared" si="791"/>
        <v>BASE+NIKKEI</v>
      </c>
      <c r="Z1401" s="2" t="str">
        <f t="shared" si="792"/>
        <v>- NIKKEI</v>
      </c>
      <c r="AA1401" s="2" t="str">
        <f t="shared" si="802"/>
        <v>- DAX</v>
      </c>
      <c r="AB1401" s="2" t="str">
        <f t="shared" si="780"/>
        <v>- SP</v>
      </c>
      <c r="AE1401">
        <f t="shared" si="781"/>
        <v>0.67459605474919049</v>
      </c>
      <c r="AF1401">
        <f t="shared" si="782"/>
        <v>0.67601346693285336</v>
      </c>
      <c r="AG1401">
        <f t="shared" si="783"/>
        <v>0.67548988864284176</v>
      </c>
      <c r="AH1401">
        <f t="shared" si="784"/>
        <v>0.67861437862138441</v>
      </c>
      <c r="AI1401">
        <f t="shared" si="785"/>
        <v>0.67676356968074014</v>
      </c>
      <c r="AJ1401">
        <f t="shared" si="786"/>
        <v>0.68024702725977326</v>
      </c>
      <c r="AK1401">
        <f t="shared" si="787"/>
        <v>0.67915518085981286</v>
      </c>
      <c r="AM1401" t="str">
        <f t="shared" si="793"/>
        <v>BASE</v>
      </c>
      <c r="AN1401" t="str" cm="1">
        <f t="array" ref="AN1401">IF(AM1401="",_xlfn.IFS(AF1401=MAX(AF1401:AH1401),"SP",AG1401=MAX(AF1401:AH1401),"DAX",AH1401=MAX(AF1401:AH1401),"NIKKEI",MAX(AF1401:AH1401)=0,""),"")</f>
        <v/>
      </c>
      <c r="AO1401" t="str" cm="1">
        <f t="array" ref="AO1401">IF(AM1401="BASE","",IF(MAX(AF1401:AH1401)=0,_xlfn.IFS(AI1401=MAX(AI1401:AK1401),"SP&amp;DAX",AJ1401=MAX(AI1401:AK1401),"SP&amp;NIKKEI",AK1401=MAX(AI1401:AK1401),"DAX&amp;NIKKEI"),""))</f>
        <v/>
      </c>
      <c r="AQ1401" s="3">
        <f t="shared" si="794"/>
        <v>43718</v>
      </c>
      <c r="AR1401" cm="1">
        <f t="array" ref="AR1401">IF(AM1401="BASE",AE1401,_xlfn.IFS(AN1401="DAX",AG1401,AN1401="NIKKEI",AH1401,AN1401="SP",AF1401,AN1401="",MAX(AI1401:AK1401)))</f>
        <v>0.67459605474919049</v>
      </c>
      <c r="AS1401" s="4">
        <f t="shared" si="766"/>
        <v>0.69660720453152836</v>
      </c>
      <c r="AT1401" s="4">
        <f t="shared" si="767"/>
        <v>0.68718924915138258</v>
      </c>
      <c r="AU1401" s="4">
        <f t="shared" si="768"/>
        <v>2.8621298913542704E-4</v>
      </c>
      <c r="AV1401" s="4">
        <f t="shared" si="769"/>
        <v>1.360665524485987E-3</v>
      </c>
      <c r="AW1401" s="4">
        <f t="shared" si="770"/>
        <v>0.21034779230079231</v>
      </c>
      <c r="AX1401" s="4">
        <f t="shared" si="771"/>
        <v>1.1969662306361968E-2</v>
      </c>
      <c r="AY1401" s="4">
        <f t="shared" si="772"/>
        <v>7.4722559781676672E-3</v>
      </c>
      <c r="AZ1401" s="4">
        <f t="shared" si="773"/>
        <v>1.2603898217168994</v>
      </c>
      <c r="BA1401" s="6" t="str">
        <f t="shared" si="774"/>
        <v>NEUTRAL</v>
      </c>
      <c r="BB1401" s="4">
        <f t="shared" si="775"/>
        <v>0.1</v>
      </c>
      <c r="BC1401" s="4">
        <f t="shared" si="776"/>
        <v>0.60295548643614738</v>
      </c>
      <c r="BD1401" s="4">
        <f t="shared" si="777"/>
        <v>0.77882552653643133</v>
      </c>
      <c r="BE1401" s="4">
        <f t="shared" si="795"/>
        <v>0.05</v>
      </c>
      <c r="BF1401" s="4" t="str">
        <f t="shared" si="796"/>
        <v/>
      </c>
      <c r="BG1401" s="4" t="str">
        <f t="shared" si="797"/>
        <v/>
      </c>
      <c r="BH1401" s="4" t="str">
        <f t="shared" si="798"/>
        <v/>
      </c>
      <c r="BI1401" s="4" t="str">
        <f t="shared" si="799"/>
        <v/>
      </c>
      <c r="BJ1401" s="4" t="str">
        <f t="shared" si="800"/>
        <v/>
      </c>
      <c r="BK1401" s="4" t="str">
        <f t="shared" si="801"/>
        <v/>
      </c>
      <c r="BS1401" s="3" t="str">
        <f t="shared" si="778"/>
        <v/>
      </c>
      <c r="BT1401" s="5">
        <f t="shared" si="779"/>
        <v>9.4179553801457816E-3</v>
      </c>
      <c r="BU1401" s="3"/>
    </row>
    <row r="1402" spans="1:73" x14ac:dyDescent="0.2">
      <c r="A1402" s="1">
        <v>43719</v>
      </c>
      <c r="C1402">
        <v>0.66594747110336339</v>
      </c>
      <c r="D1402">
        <v>0.66787398109042906</v>
      </c>
      <c r="E1402">
        <v>0.66774831852089045</v>
      </c>
      <c r="F1402">
        <v>0.67208524722564622</v>
      </c>
      <c r="G1402">
        <v>0.66943086397140261</v>
      </c>
      <c r="H1402">
        <v>0.67430095473081941</v>
      </c>
      <c r="I1402">
        <v>0.67327345453445986</v>
      </c>
      <c r="J1402">
        <v>0.67526443338613928</v>
      </c>
      <c r="M1402">
        <f>'[1]CAC_SWISS (-SP-NIKKEI-DAX)'!AC1487</f>
        <v>0</v>
      </c>
      <c r="N1402">
        <f>'[1]CAC_SWISS_SP (-NIKKEI-DAX)'!AD1487</f>
        <v>0</v>
      </c>
      <c r="O1402">
        <f>'[1]CAC_SWISS_DAX (-SP-NIKKEI)'!AD1487</f>
        <v>0</v>
      </c>
      <c r="P1402">
        <f>'[1]CAC_SWISS_NIKKEI (-SP-DAX)'!AD1487</f>
        <v>0</v>
      </c>
      <c r="Q1402">
        <f>'[1]CAC_SWISS_DAX_SP (-NIKKEI)'!AF1487</f>
        <v>0</v>
      </c>
      <c r="R1402">
        <f>'[1]CAC_SWISS_SP_NIKKEI (-DAX)'!AF1487</f>
        <v>0</v>
      </c>
      <c r="S1402">
        <f>'[1]CAC_SWISS_DAX_NIKKEI (-SP)'!AF1487</f>
        <v>0</v>
      </c>
      <c r="V1402" t="str">
        <f t="shared" si="788"/>
        <v>BASE</v>
      </c>
      <c r="W1402" t="str">
        <f t="shared" si="789"/>
        <v>BASE+SP</v>
      </c>
      <c r="X1402" t="str">
        <f t="shared" si="790"/>
        <v>BASE+DAX</v>
      </c>
      <c r="Y1402" t="str">
        <f t="shared" si="791"/>
        <v>BASE+NIKKEI</v>
      </c>
      <c r="Z1402" s="2" t="str">
        <f t="shared" si="792"/>
        <v>- NIKKEI</v>
      </c>
      <c r="AA1402" s="2" t="str">
        <f t="shared" si="802"/>
        <v>- DAX</v>
      </c>
      <c r="AB1402" s="2" t="str">
        <f t="shared" si="780"/>
        <v>- SP</v>
      </c>
      <c r="AE1402">
        <f t="shared" si="781"/>
        <v>0.66594747110336339</v>
      </c>
      <c r="AF1402">
        <f t="shared" si="782"/>
        <v>0.66787398109042906</v>
      </c>
      <c r="AG1402">
        <f t="shared" si="783"/>
        <v>0.66774831852089045</v>
      </c>
      <c r="AH1402">
        <f t="shared" si="784"/>
        <v>0.67208524722564622</v>
      </c>
      <c r="AI1402">
        <f t="shared" si="785"/>
        <v>0.66943086397140261</v>
      </c>
      <c r="AJ1402">
        <f t="shared" si="786"/>
        <v>0.67430095473081941</v>
      </c>
      <c r="AK1402">
        <f t="shared" si="787"/>
        <v>0.67327345453445986</v>
      </c>
      <c r="AM1402" t="str">
        <f t="shared" si="793"/>
        <v>BASE</v>
      </c>
      <c r="AN1402" t="str" cm="1">
        <f t="array" ref="AN1402">IF(AM1402="",_xlfn.IFS(AF1402=MAX(AF1402:AH1402),"SP",AG1402=MAX(AF1402:AH1402),"DAX",AH1402=MAX(AF1402:AH1402),"NIKKEI",MAX(AF1402:AH1402)=0,""),"")</f>
        <v/>
      </c>
      <c r="AO1402" t="str" cm="1">
        <f t="array" ref="AO1402">IF(AM1402="BASE","",IF(MAX(AF1402:AH1402)=0,_xlfn.IFS(AI1402=MAX(AI1402:AK1402),"SP&amp;DAX",AJ1402=MAX(AI1402:AK1402),"SP&amp;NIKKEI",AK1402=MAX(AI1402:AK1402),"DAX&amp;NIKKEI"),""))</f>
        <v/>
      </c>
      <c r="AQ1402" s="3">
        <f t="shared" si="794"/>
        <v>43719</v>
      </c>
      <c r="AR1402" cm="1">
        <f t="array" ref="AR1402">IF(AM1402="BASE",AE1402,_xlfn.IFS(AN1402="DAX",AG1402,AN1402="NIKKEI",AH1402,AN1402="SP",AF1402,AN1402="",MAX(AI1402:AK1402)))</f>
        <v>0.66594747110336339</v>
      </c>
      <c r="AS1402" s="4">
        <f t="shared" si="766"/>
        <v>0.6928798048691015</v>
      </c>
      <c r="AT1402" s="4">
        <f t="shared" si="767"/>
        <v>0.68767970538106493</v>
      </c>
      <c r="AU1402" s="4">
        <f t="shared" si="768"/>
        <v>3.7036139956034037E-4</v>
      </c>
      <c r="AV1402" s="4">
        <f t="shared" si="769"/>
        <v>1.3641943918102275E-3</v>
      </c>
      <c r="AW1402" s="4">
        <f t="shared" si="770"/>
        <v>0.27148726148103181</v>
      </c>
      <c r="AX1402" s="4">
        <f t="shared" si="771"/>
        <v>1.2049791338420377E-2</v>
      </c>
      <c r="AY1402" s="4">
        <f t="shared" si="772"/>
        <v>8.019976794993772E-3</v>
      </c>
      <c r="AZ1402" s="4">
        <f t="shared" si="773"/>
        <v>0.43155099885059561</v>
      </c>
      <c r="BA1402" s="6" t="str">
        <f t="shared" si="774"/>
        <v>NEUTRAL</v>
      </c>
      <c r="BB1402" s="4">
        <f t="shared" si="775"/>
        <v>0.1</v>
      </c>
      <c r="BC1402" s="4">
        <f t="shared" si="776"/>
        <v>0.60295548643614738</v>
      </c>
      <c r="BD1402" s="4">
        <f t="shared" si="777"/>
        <v>0.77882552653643133</v>
      </c>
      <c r="BE1402" s="4">
        <f t="shared" si="795"/>
        <v>0.05</v>
      </c>
      <c r="BF1402" s="4" t="str">
        <f t="shared" si="796"/>
        <v/>
      </c>
      <c r="BG1402" s="4" t="str">
        <f t="shared" si="797"/>
        <v/>
      </c>
      <c r="BH1402" s="4" t="str">
        <f t="shared" si="798"/>
        <v/>
      </c>
      <c r="BI1402" s="4" t="str">
        <f t="shared" si="799"/>
        <v/>
      </c>
      <c r="BJ1402" s="4" t="str">
        <f t="shared" si="800"/>
        <v/>
      </c>
      <c r="BK1402" s="4" t="str">
        <f t="shared" si="801"/>
        <v/>
      </c>
      <c r="BS1402" s="3" t="str">
        <f t="shared" si="778"/>
        <v/>
      </c>
      <c r="BT1402" s="5">
        <f t="shared" si="779"/>
        <v>5.2000994880365692E-3</v>
      </c>
      <c r="BU1402" s="3"/>
    </row>
    <row r="1403" spans="1:73" x14ac:dyDescent="0.2">
      <c r="A1403" s="1">
        <v>43720</v>
      </c>
      <c r="C1403">
        <v>0.66396317222360579</v>
      </c>
      <c r="D1403">
        <v>0.66585613365436069</v>
      </c>
      <c r="E1403">
        <v>0.6654234948427652</v>
      </c>
      <c r="F1403">
        <v>0.66954873033390849</v>
      </c>
      <c r="G1403">
        <v>0.66710153566573738</v>
      </c>
      <c r="H1403">
        <v>0.67171966927760529</v>
      </c>
      <c r="I1403">
        <v>0.67050343192369299</v>
      </c>
      <c r="J1403">
        <v>0.6724782017349592</v>
      </c>
      <c r="M1403">
        <f>'[1]CAC_SWISS (-SP-NIKKEI-DAX)'!AC1488</f>
        <v>0</v>
      </c>
      <c r="N1403">
        <f>'[1]CAC_SWISS_SP (-NIKKEI-DAX)'!AD1488</f>
        <v>0</v>
      </c>
      <c r="O1403">
        <f>'[1]CAC_SWISS_DAX (-SP-NIKKEI)'!AD1488</f>
        <v>0</v>
      </c>
      <c r="P1403">
        <f>'[1]CAC_SWISS_NIKKEI (-SP-DAX)'!AD1488</f>
        <v>0</v>
      </c>
      <c r="Q1403">
        <f>'[1]CAC_SWISS_DAX_SP (-NIKKEI)'!AF1488</f>
        <v>0</v>
      </c>
      <c r="R1403">
        <f>'[1]CAC_SWISS_SP_NIKKEI (-DAX)'!AF1488</f>
        <v>0</v>
      </c>
      <c r="S1403">
        <f>'[1]CAC_SWISS_DAX_NIKKEI (-SP)'!AF1488</f>
        <v>0</v>
      </c>
      <c r="V1403" t="str">
        <f t="shared" si="788"/>
        <v>BASE</v>
      </c>
      <c r="W1403" t="str">
        <f t="shared" si="789"/>
        <v>BASE+SP</v>
      </c>
      <c r="X1403" t="str">
        <f t="shared" si="790"/>
        <v>BASE+DAX</v>
      </c>
      <c r="Y1403" t="str">
        <f t="shared" si="791"/>
        <v>BASE+NIKKEI</v>
      </c>
      <c r="Z1403" s="2" t="str">
        <f t="shared" si="792"/>
        <v>- NIKKEI</v>
      </c>
      <c r="AA1403" s="2" t="str">
        <f t="shared" si="802"/>
        <v>- DAX</v>
      </c>
      <c r="AB1403" s="2" t="str">
        <f t="shared" si="780"/>
        <v>- SP</v>
      </c>
      <c r="AE1403">
        <f t="shared" si="781"/>
        <v>0.66396317222360579</v>
      </c>
      <c r="AF1403">
        <f t="shared" si="782"/>
        <v>0.66585613365436069</v>
      </c>
      <c r="AG1403">
        <f t="shared" si="783"/>
        <v>0.6654234948427652</v>
      </c>
      <c r="AH1403">
        <f t="shared" si="784"/>
        <v>0.66954873033390849</v>
      </c>
      <c r="AI1403">
        <f t="shared" si="785"/>
        <v>0.66710153566573738</v>
      </c>
      <c r="AJ1403">
        <f t="shared" si="786"/>
        <v>0.67171966927760529</v>
      </c>
      <c r="AK1403">
        <f t="shared" si="787"/>
        <v>0.67050343192369299</v>
      </c>
      <c r="AM1403" t="str">
        <f t="shared" si="793"/>
        <v>BASE</v>
      </c>
      <c r="AN1403" t="str" cm="1">
        <f t="array" ref="AN1403">IF(AM1403="",_xlfn.IFS(AF1403=MAX(AF1403:AH1403),"SP",AG1403=MAX(AF1403:AH1403),"DAX",AH1403=MAX(AF1403:AH1403),"NIKKEI",MAX(AF1403:AH1403)=0,""),"")</f>
        <v/>
      </c>
      <c r="AO1403" t="str" cm="1">
        <f t="array" ref="AO1403">IF(AM1403="BASE","",IF(MAX(AF1403:AH1403)=0,_xlfn.IFS(AI1403=MAX(AI1403:AK1403),"SP&amp;DAX",AJ1403=MAX(AI1403:AK1403),"SP&amp;NIKKEI",AK1403=MAX(AI1403:AK1403),"DAX&amp;NIKKEI"),""))</f>
        <v/>
      </c>
      <c r="AQ1403" s="3">
        <f t="shared" si="794"/>
        <v>43720</v>
      </c>
      <c r="AR1403" cm="1">
        <f t="array" ref="AR1403">IF(AM1403="BASE",AE1403,_xlfn.IFS(AN1403="DAX",AG1403,AN1403="NIKKEI",AH1403,AN1403="SP",AF1403,AN1403="",MAX(AI1403:AK1403)))</f>
        <v>0.66396317222360579</v>
      </c>
      <c r="AS1403" s="4">
        <f t="shared" si="766"/>
        <v>0.68806227123783559</v>
      </c>
      <c r="AT1403" s="4">
        <f t="shared" si="767"/>
        <v>0.68835314782556822</v>
      </c>
      <c r="AU1403" s="4">
        <f t="shared" si="768"/>
        <v>3.9627114108602498E-4</v>
      </c>
      <c r="AV1403" s="4">
        <f t="shared" si="769"/>
        <v>1.3742080972632222E-3</v>
      </c>
      <c r="AW1403" s="4">
        <f t="shared" si="770"/>
        <v>0.28836327036291748</v>
      </c>
      <c r="AX1403" s="4">
        <f t="shared" si="771"/>
        <v>1.2111775720689643E-2</v>
      </c>
      <c r="AY1403" s="4">
        <f t="shared" si="772"/>
        <v>8.1921472187618145E-3</v>
      </c>
      <c r="AZ1403" s="4">
        <f t="shared" si="773"/>
        <v>-2.4016015028725558E-2</v>
      </c>
      <c r="BA1403" s="6" t="str">
        <f t="shared" si="774"/>
        <v>NEUTRAL</v>
      </c>
      <c r="BB1403" s="4">
        <f t="shared" si="775"/>
        <v>0.1</v>
      </c>
      <c r="BC1403" s="4">
        <f t="shared" si="776"/>
        <v>0.60295548643614738</v>
      </c>
      <c r="BD1403" s="4">
        <f t="shared" si="777"/>
        <v>0.77882552653643133</v>
      </c>
      <c r="BE1403" s="4">
        <f t="shared" si="795"/>
        <v>0.05</v>
      </c>
      <c r="BF1403" s="4" t="str">
        <f t="shared" si="796"/>
        <v/>
      </c>
      <c r="BG1403" s="4" t="str">
        <f t="shared" si="797"/>
        <v/>
      </c>
      <c r="BH1403" s="4" t="str">
        <f t="shared" si="798"/>
        <v/>
      </c>
      <c r="BI1403" s="4" t="str">
        <f t="shared" si="799"/>
        <v/>
      </c>
      <c r="BJ1403" s="4" t="str">
        <f t="shared" si="800"/>
        <v/>
      </c>
      <c r="BK1403" s="4" t="str">
        <f t="shared" si="801"/>
        <v/>
      </c>
      <c r="BS1403" s="3" t="str">
        <f t="shared" si="778"/>
        <v/>
      </c>
      <c r="BT1403" s="5">
        <f t="shared" si="779"/>
        <v>-2.9087658773263581E-4</v>
      </c>
      <c r="BU1403" s="3"/>
    </row>
    <row r="1404" spans="1:73" x14ac:dyDescent="0.2">
      <c r="A1404" s="1">
        <v>43721</v>
      </c>
      <c r="C1404">
        <v>0.65972372148857494</v>
      </c>
      <c r="D1404">
        <v>0.66140574471039459</v>
      </c>
      <c r="E1404">
        <v>0.66201199418071721</v>
      </c>
      <c r="F1404">
        <v>0.66554208306237739</v>
      </c>
      <c r="G1404">
        <v>0.66343202977422921</v>
      </c>
      <c r="H1404">
        <v>0.66754428157158496</v>
      </c>
      <c r="I1404">
        <v>0.66702932607501431</v>
      </c>
      <c r="J1404">
        <v>0.6687808932198791</v>
      </c>
      <c r="M1404">
        <f>'[1]CAC_SWISS (-SP-NIKKEI-DAX)'!AC1489</f>
        <v>0</v>
      </c>
      <c r="N1404">
        <f>'[1]CAC_SWISS_SP (-NIKKEI-DAX)'!AD1489</f>
        <v>0</v>
      </c>
      <c r="O1404">
        <f>'[1]CAC_SWISS_DAX (-SP-NIKKEI)'!AD1489</f>
        <v>0</v>
      </c>
      <c r="P1404">
        <f>'[1]CAC_SWISS_NIKKEI (-SP-DAX)'!AD1489</f>
        <v>0</v>
      </c>
      <c r="Q1404">
        <f>'[1]CAC_SWISS_DAX_SP (-NIKKEI)'!AF1489</f>
        <v>0</v>
      </c>
      <c r="R1404">
        <f>'[1]CAC_SWISS_SP_NIKKEI (-DAX)'!AF1489</f>
        <v>0</v>
      </c>
      <c r="S1404">
        <f>'[1]CAC_SWISS_DAX_NIKKEI (-SP)'!AF1489</f>
        <v>0</v>
      </c>
      <c r="V1404" t="str">
        <f t="shared" si="788"/>
        <v>BASE</v>
      </c>
      <c r="W1404" t="str">
        <f t="shared" si="789"/>
        <v>BASE+SP</v>
      </c>
      <c r="X1404" t="str">
        <f t="shared" si="790"/>
        <v>BASE+DAX</v>
      </c>
      <c r="Y1404" t="str">
        <f t="shared" si="791"/>
        <v>BASE+NIKKEI</v>
      </c>
      <c r="Z1404" s="2" t="str">
        <f t="shared" si="792"/>
        <v>- NIKKEI</v>
      </c>
      <c r="AA1404" s="2" t="str">
        <f t="shared" si="802"/>
        <v>- DAX</v>
      </c>
      <c r="AB1404" s="2" t="str">
        <f t="shared" si="780"/>
        <v>- SP</v>
      </c>
      <c r="AE1404">
        <f t="shared" si="781"/>
        <v>0.65972372148857494</v>
      </c>
      <c r="AF1404">
        <f t="shared" si="782"/>
        <v>0.66140574471039459</v>
      </c>
      <c r="AG1404">
        <f t="shared" si="783"/>
        <v>0.66201199418071721</v>
      </c>
      <c r="AH1404">
        <f t="shared" si="784"/>
        <v>0.66554208306237739</v>
      </c>
      <c r="AI1404">
        <f t="shared" si="785"/>
        <v>0.66343202977422921</v>
      </c>
      <c r="AJ1404">
        <f t="shared" si="786"/>
        <v>0.66754428157158496</v>
      </c>
      <c r="AK1404">
        <f t="shared" si="787"/>
        <v>0.66702932607501431</v>
      </c>
      <c r="AM1404" t="str">
        <f t="shared" si="793"/>
        <v>BASE</v>
      </c>
      <c r="AN1404" t="str" cm="1">
        <f t="array" ref="AN1404">IF(AM1404="",_xlfn.IFS(AF1404=MAX(AF1404:AH1404),"SP",AG1404=MAX(AF1404:AH1404),"DAX",AH1404=MAX(AF1404:AH1404),"NIKKEI",MAX(AF1404:AH1404)=0,""),"")</f>
        <v/>
      </c>
      <c r="AO1404" t="str" cm="1">
        <f t="array" ref="AO1404">IF(AM1404="BASE","",IF(MAX(AF1404:AH1404)=0,_xlfn.IFS(AI1404=MAX(AI1404:AK1404),"SP&amp;DAX",AJ1404=MAX(AI1404:AK1404),"SP&amp;NIKKEI",AK1404=MAX(AI1404:AK1404),"DAX&amp;NIKKEI"),""))</f>
        <v/>
      </c>
      <c r="AQ1404" s="3">
        <f t="shared" si="794"/>
        <v>43721</v>
      </c>
      <c r="AR1404" cm="1">
        <f t="array" ref="AR1404">IF(AM1404="BASE",AE1404,_xlfn.IFS(AN1404="DAX",AG1404,AN1404="NIKKEI",AH1404,AN1404="SP",AF1404,AN1404="",MAX(AI1404:AK1404)))</f>
        <v>0.65972372148857494</v>
      </c>
      <c r="AS1404" s="4">
        <f t="shared" si="766"/>
        <v>0.68285819258853098</v>
      </c>
      <c r="AT1404" s="4">
        <f t="shared" si="767"/>
        <v>0.68880397544205207</v>
      </c>
      <c r="AU1404" s="4">
        <f t="shared" si="768"/>
        <v>3.929881443472827E-4</v>
      </c>
      <c r="AV1404" s="4">
        <f t="shared" si="769"/>
        <v>1.3851708042699447E-3</v>
      </c>
      <c r="AW1404" s="4">
        <f t="shared" si="770"/>
        <v>0.28371096411782037</v>
      </c>
      <c r="AX1404" s="4">
        <f t="shared" si="771"/>
        <v>1.2155055373001392E-2</v>
      </c>
      <c r="AY1404" s="4">
        <f t="shared" si="772"/>
        <v>8.1854890214407578E-3</v>
      </c>
      <c r="AZ1404" s="4">
        <f t="shared" si="773"/>
        <v>-0.48916131363150944</v>
      </c>
      <c r="BA1404" s="6" t="str">
        <f t="shared" si="774"/>
        <v>NEUTRAL</v>
      </c>
      <c r="BB1404" s="4">
        <f t="shared" si="775"/>
        <v>0.1</v>
      </c>
      <c r="BC1404" s="4">
        <f t="shared" si="776"/>
        <v>0.60295548643614738</v>
      </c>
      <c r="BD1404" s="4">
        <f t="shared" si="777"/>
        <v>0.77882552653643133</v>
      </c>
      <c r="BE1404" s="4">
        <f t="shared" si="795"/>
        <v>0.05</v>
      </c>
      <c r="BF1404" s="4" t="str">
        <f t="shared" si="796"/>
        <v/>
      </c>
      <c r="BG1404" s="4" t="str">
        <f t="shared" si="797"/>
        <v/>
      </c>
      <c r="BH1404" s="4" t="str">
        <f t="shared" si="798"/>
        <v/>
      </c>
      <c r="BI1404" s="4" t="str">
        <f t="shared" si="799"/>
        <v/>
      </c>
      <c r="BJ1404" s="4" t="str">
        <f t="shared" si="800"/>
        <v/>
      </c>
      <c r="BK1404" s="4" t="str">
        <f t="shared" si="801"/>
        <v/>
      </c>
      <c r="BS1404" s="3" t="str">
        <f t="shared" si="778"/>
        <v/>
      </c>
      <c r="BT1404" s="5">
        <f t="shared" si="779"/>
        <v>-5.9457828535210977E-3</v>
      </c>
      <c r="BU1404" s="3"/>
    </row>
    <row r="1405" spans="1:73" x14ac:dyDescent="0.2">
      <c r="A1405" s="1">
        <v>43724</v>
      </c>
      <c r="C1405">
        <v>0.6626092621332963</v>
      </c>
      <c r="D1405">
        <v>0.66438238656099291</v>
      </c>
      <c r="E1405">
        <v>0.66505510236684773</v>
      </c>
      <c r="F1405">
        <v>0.66831589938896863</v>
      </c>
      <c r="G1405">
        <v>0.66657202958094652</v>
      </c>
      <c r="H1405">
        <v>0.67033815346640213</v>
      </c>
      <c r="I1405">
        <v>0.66984288677051651</v>
      </c>
      <c r="J1405">
        <v>0.67163008012261272</v>
      </c>
      <c r="M1405">
        <f>'[1]CAC_SWISS (-SP-NIKKEI-DAX)'!AC1490</f>
        <v>0</v>
      </c>
      <c r="N1405">
        <f>'[1]CAC_SWISS_SP (-NIKKEI-DAX)'!AD1490</f>
        <v>0</v>
      </c>
      <c r="O1405">
        <f>'[1]CAC_SWISS_DAX (-SP-NIKKEI)'!AD1490</f>
        <v>0</v>
      </c>
      <c r="P1405">
        <f>'[1]CAC_SWISS_NIKKEI (-SP-DAX)'!AD1490</f>
        <v>0</v>
      </c>
      <c r="Q1405">
        <f>'[1]CAC_SWISS_DAX_SP (-NIKKEI)'!AF1490</f>
        <v>0</v>
      </c>
      <c r="R1405">
        <f>'[1]CAC_SWISS_SP_NIKKEI (-DAX)'!AF1490</f>
        <v>0</v>
      </c>
      <c r="S1405">
        <f>'[1]CAC_SWISS_DAX_NIKKEI (-SP)'!AF1490</f>
        <v>0</v>
      </c>
      <c r="V1405" t="str">
        <f t="shared" si="788"/>
        <v>BASE</v>
      </c>
      <c r="W1405" t="str">
        <f t="shared" si="789"/>
        <v>BASE+SP</v>
      </c>
      <c r="X1405" t="str">
        <f t="shared" si="790"/>
        <v>BASE+DAX</v>
      </c>
      <c r="Y1405" t="str">
        <f t="shared" si="791"/>
        <v>BASE+NIKKEI</v>
      </c>
      <c r="Z1405" s="2" t="str">
        <f t="shared" si="792"/>
        <v>- NIKKEI</v>
      </c>
      <c r="AA1405" s="2" t="str">
        <f t="shared" si="802"/>
        <v>- DAX</v>
      </c>
      <c r="AB1405" s="2" t="str">
        <f t="shared" si="780"/>
        <v>- SP</v>
      </c>
      <c r="AE1405">
        <f t="shared" si="781"/>
        <v>0.6626092621332963</v>
      </c>
      <c r="AF1405">
        <f t="shared" si="782"/>
        <v>0.66438238656099291</v>
      </c>
      <c r="AG1405">
        <f t="shared" si="783"/>
        <v>0.66505510236684773</v>
      </c>
      <c r="AH1405">
        <f t="shared" si="784"/>
        <v>0.66831589938896863</v>
      </c>
      <c r="AI1405">
        <f t="shared" si="785"/>
        <v>0.66657202958094652</v>
      </c>
      <c r="AJ1405">
        <f t="shared" si="786"/>
        <v>0.67033815346640213</v>
      </c>
      <c r="AK1405">
        <f t="shared" si="787"/>
        <v>0.66984288677051651</v>
      </c>
      <c r="AM1405" t="str">
        <f t="shared" si="793"/>
        <v>BASE</v>
      </c>
      <c r="AN1405" t="str" cm="1">
        <f t="array" ref="AN1405">IF(AM1405="",_xlfn.IFS(AF1405=MAX(AF1405:AH1405),"SP",AG1405=MAX(AF1405:AH1405),"DAX",AH1405=MAX(AF1405:AH1405),"NIKKEI",MAX(AF1405:AH1405)=0,""),"")</f>
        <v/>
      </c>
      <c r="AO1405" t="str" cm="1">
        <f t="array" ref="AO1405">IF(AM1405="BASE","",IF(MAX(AF1405:AH1405)=0,_xlfn.IFS(AI1405=MAX(AI1405:AK1405),"SP&amp;DAX",AJ1405=MAX(AI1405:AK1405),"SP&amp;NIKKEI",AK1405=MAX(AI1405:AK1405),"DAX&amp;NIKKEI"),""))</f>
        <v/>
      </c>
      <c r="AQ1405" s="3">
        <f t="shared" si="794"/>
        <v>43724</v>
      </c>
      <c r="AR1405" cm="1">
        <f t="array" ref="AR1405">IF(AM1405="BASE",AE1405,_xlfn.IFS(AN1405="DAX",AG1405,AN1405="NIKKEI",AH1405,AN1405="SP",AF1405,AN1405="",MAX(AI1405:AK1405)))</f>
        <v>0.6626092621332963</v>
      </c>
      <c r="AS1405" s="4">
        <f t="shared" si="766"/>
        <v>0.67875658476782763</v>
      </c>
      <c r="AT1405" s="4">
        <f t="shared" si="767"/>
        <v>0.68911228769279786</v>
      </c>
      <c r="AU1405" s="4">
        <f t="shared" si="768"/>
        <v>3.7193402120143658E-4</v>
      </c>
      <c r="AV1405" s="4">
        <f t="shared" si="769"/>
        <v>1.3895497206983809E-3</v>
      </c>
      <c r="AW1405" s="4">
        <f t="shared" si="770"/>
        <v>0.26766514048486467</v>
      </c>
      <c r="AX1405" s="4">
        <f t="shared" si="771"/>
        <v>1.2157189656957808E-2</v>
      </c>
      <c r="AY1405" s="4">
        <f t="shared" si="772"/>
        <v>8.0612900043424349E-3</v>
      </c>
      <c r="AZ1405" s="4">
        <f t="shared" si="773"/>
        <v>-0.85181717297989612</v>
      </c>
      <c r="BA1405" s="6" t="str">
        <f t="shared" si="774"/>
        <v>NEUTRAL</v>
      </c>
      <c r="BB1405" s="4">
        <f t="shared" si="775"/>
        <v>0.1</v>
      </c>
      <c r="BC1405" s="4">
        <f t="shared" si="776"/>
        <v>0.60295548643614738</v>
      </c>
      <c r="BD1405" s="4">
        <f t="shared" si="777"/>
        <v>0.77882552653643133</v>
      </c>
      <c r="BE1405" s="4">
        <f t="shared" si="795"/>
        <v>0.05</v>
      </c>
      <c r="BF1405" s="4" t="str">
        <f t="shared" si="796"/>
        <v/>
      </c>
      <c r="BG1405" s="4" t="str">
        <f t="shared" si="797"/>
        <v/>
      </c>
      <c r="BH1405" s="4" t="str">
        <f t="shared" si="798"/>
        <v/>
      </c>
      <c r="BI1405" s="4" t="str">
        <f t="shared" si="799"/>
        <v/>
      </c>
      <c r="BJ1405" s="4" t="str">
        <f t="shared" si="800"/>
        <v/>
      </c>
      <c r="BK1405" s="4" t="str">
        <f t="shared" si="801"/>
        <v/>
      </c>
      <c r="BS1405" s="3" t="str">
        <f t="shared" si="778"/>
        <v/>
      </c>
      <c r="BT1405" s="5">
        <f t="shared" si="779"/>
        <v>-1.0355702924970234E-2</v>
      </c>
      <c r="BU1405" s="3"/>
    </row>
    <row r="1406" spans="1:73" x14ac:dyDescent="0.2">
      <c r="A1406" s="1">
        <v>43725</v>
      </c>
      <c r="C1406">
        <v>0.6643994809187781</v>
      </c>
      <c r="D1406">
        <v>0.66589716316503589</v>
      </c>
      <c r="E1406">
        <v>0.66763063907730824</v>
      </c>
      <c r="F1406">
        <v>0.66943925055844333</v>
      </c>
      <c r="G1406">
        <v>0.66884537245832199</v>
      </c>
      <c r="H1406">
        <v>0.67117648643535266</v>
      </c>
      <c r="I1406">
        <v>0.67163182778502928</v>
      </c>
      <c r="J1406">
        <v>0.67309281804470367</v>
      </c>
      <c r="M1406">
        <f>'[1]CAC_SWISS (-SP-NIKKEI-DAX)'!AC1491</f>
        <v>0</v>
      </c>
      <c r="N1406">
        <f>'[1]CAC_SWISS_SP (-NIKKEI-DAX)'!AD1491</f>
        <v>0</v>
      </c>
      <c r="O1406">
        <f>'[1]CAC_SWISS_DAX (-SP-NIKKEI)'!AD1491</f>
        <v>0</v>
      </c>
      <c r="P1406">
        <f>'[1]CAC_SWISS_NIKKEI (-SP-DAX)'!AD1491</f>
        <v>0</v>
      </c>
      <c r="Q1406">
        <f>'[1]CAC_SWISS_DAX_SP (-NIKKEI)'!AF1491</f>
        <v>0</v>
      </c>
      <c r="R1406">
        <f>'[1]CAC_SWISS_SP_NIKKEI (-DAX)'!AF1491</f>
        <v>0</v>
      </c>
      <c r="S1406">
        <f>'[1]CAC_SWISS_DAX_NIKKEI (-SP)'!AF1491</f>
        <v>0</v>
      </c>
      <c r="V1406" t="str">
        <f t="shared" si="788"/>
        <v>BASE</v>
      </c>
      <c r="W1406" t="str">
        <f t="shared" si="789"/>
        <v>BASE+SP</v>
      </c>
      <c r="X1406" t="str">
        <f t="shared" si="790"/>
        <v>BASE+DAX</v>
      </c>
      <c r="Y1406" t="str">
        <f t="shared" si="791"/>
        <v>BASE+NIKKEI</v>
      </c>
      <c r="Z1406" s="2" t="str">
        <f t="shared" si="792"/>
        <v>- NIKKEI</v>
      </c>
      <c r="AA1406" s="2" t="str">
        <f t="shared" si="802"/>
        <v>- DAX</v>
      </c>
      <c r="AB1406" s="2" t="str">
        <f t="shared" si="780"/>
        <v>- SP</v>
      </c>
      <c r="AE1406">
        <f t="shared" si="781"/>
        <v>0.6643994809187781</v>
      </c>
      <c r="AF1406">
        <f t="shared" si="782"/>
        <v>0.66589716316503589</v>
      </c>
      <c r="AG1406">
        <f t="shared" si="783"/>
        <v>0.66763063907730824</v>
      </c>
      <c r="AH1406">
        <f t="shared" si="784"/>
        <v>0.66943925055844333</v>
      </c>
      <c r="AI1406">
        <f t="shared" si="785"/>
        <v>0.66884537245832199</v>
      </c>
      <c r="AJ1406">
        <f t="shared" si="786"/>
        <v>0.67117648643535266</v>
      </c>
      <c r="AK1406">
        <f t="shared" si="787"/>
        <v>0.67163182778502928</v>
      </c>
      <c r="AM1406" t="str">
        <f t="shared" si="793"/>
        <v>BASE</v>
      </c>
      <c r="AN1406" t="str" cm="1">
        <f t="array" ref="AN1406">IF(AM1406="",_xlfn.IFS(AF1406=MAX(AF1406:AH1406),"SP",AG1406=MAX(AF1406:AH1406),"DAX",AH1406=MAX(AF1406:AH1406),"NIKKEI",MAX(AF1406:AH1406)=0,""),"")</f>
        <v/>
      </c>
      <c r="AO1406" t="str" cm="1">
        <f t="array" ref="AO1406">IF(AM1406="BASE","",IF(MAX(AF1406:AH1406)=0,_xlfn.IFS(AI1406=MAX(AI1406:AK1406),"SP&amp;DAX",AJ1406=MAX(AI1406:AK1406),"SP&amp;NIKKEI",AK1406=MAX(AI1406:AK1406),"DAX&amp;NIKKEI"),""))</f>
        <v/>
      </c>
      <c r="AQ1406" s="3">
        <f t="shared" si="794"/>
        <v>43725</v>
      </c>
      <c r="AR1406" cm="1">
        <f t="array" ref="AR1406">IF(AM1406="BASE",AE1406,_xlfn.IFS(AN1406="DAX",AG1406,AN1406="NIKKEI",AH1406,AN1406="SP",AF1406,AN1406="",MAX(AI1406:AK1406)))</f>
        <v>0.6643994809187781</v>
      </c>
      <c r="AS1406" s="4">
        <f t="shared" si="766"/>
        <v>0.67360686033595374</v>
      </c>
      <c r="AT1406" s="4">
        <f t="shared" si="767"/>
        <v>0.68974790930713104</v>
      </c>
      <c r="AU1406" s="4">
        <f t="shared" si="768"/>
        <v>2.1210510782162552E-4</v>
      </c>
      <c r="AV1406" s="4">
        <f t="shared" si="769"/>
        <v>1.4032688821222384E-3</v>
      </c>
      <c r="AW1406" s="4">
        <f t="shared" si="770"/>
        <v>0.15115072422959144</v>
      </c>
      <c r="AX1406" s="4">
        <f t="shared" si="771"/>
        <v>1.2091814375226452E-2</v>
      </c>
      <c r="AY1406" s="4">
        <f t="shared" si="772"/>
        <v>7.0196786553664492E-3</v>
      </c>
      <c r="AZ1406" s="4">
        <f t="shared" si="773"/>
        <v>-2.2993999816270341</v>
      </c>
      <c r="BA1406" s="6" t="str">
        <f t="shared" si="774"/>
        <v>NEUTRAL</v>
      </c>
      <c r="BB1406" s="4">
        <f t="shared" si="775"/>
        <v>0.1</v>
      </c>
      <c r="BC1406" s="4">
        <f t="shared" si="776"/>
        <v>0.60295548643614738</v>
      </c>
      <c r="BD1406" s="4">
        <f t="shared" si="777"/>
        <v>0.77882552653643133</v>
      </c>
      <c r="BE1406" s="4">
        <f t="shared" si="795"/>
        <v>0.05</v>
      </c>
      <c r="BF1406" s="4" t="str">
        <f t="shared" si="796"/>
        <v/>
      </c>
      <c r="BG1406" s="4" t="str">
        <f t="shared" si="797"/>
        <v/>
      </c>
      <c r="BH1406" s="4" t="str">
        <f t="shared" si="798"/>
        <v/>
      </c>
      <c r="BI1406" s="4" t="str">
        <f t="shared" si="799"/>
        <v/>
      </c>
      <c r="BJ1406" s="4" t="str">
        <f t="shared" si="800"/>
        <v/>
      </c>
      <c r="BK1406" s="4" t="str">
        <f t="shared" si="801"/>
        <v/>
      </c>
      <c r="BS1406" s="3" t="str">
        <f t="shared" si="778"/>
        <v/>
      </c>
      <c r="BT1406" s="5">
        <f t="shared" si="779"/>
        <v>-1.6141048971177296E-2</v>
      </c>
      <c r="BU1406" s="3"/>
    </row>
    <row r="1407" spans="1:73" ht="22" x14ac:dyDescent="0.3">
      <c r="A1407" s="1">
        <v>43726</v>
      </c>
      <c r="C1407">
        <v>0.66384945198444534</v>
      </c>
      <c r="D1407">
        <v>0.66542863015942888</v>
      </c>
      <c r="E1407">
        <v>0.66722973745605629</v>
      </c>
      <c r="F1407">
        <v>0.66891636760367634</v>
      </c>
      <c r="G1407">
        <v>0.66854890024570568</v>
      </c>
      <c r="H1407">
        <v>0.6707237515178176</v>
      </c>
      <c r="I1407">
        <v>0.67120041486017334</v>
      </c>
      <c r="J1407">
        <v>0.67275394999911464</v>
      </c>
      <c r="M1407">
        <f>'[1]CAC_SWISS (-SP-NIKKEI-DAX)'!AC1492</f>
        <v>0</v>
      </c>
      <c r="N1407">
        <f>'[1]CAC_SWISS_SP (-NIKKEI-DAX)'!AD1492</f>
        <v>0</v>
      </c>
      <c r="O1407">
        <f>'[1]CAC_SWISS_DAX (-SP-NIKKEI)'!AD1492</f>
        <v>0</v>
      </c>
      <c r="P1407">
        <f>'[1]CAC_SWISS_NIKKEI (-SP-DAX)'!AD1492</f>
        <v>0</v>
      </c>
      <c r="Q1407">
        <f>'[1]CAC_SWISS_DAX_SP (-NIKKEI)'!AF1492</f>
        <v>0</v>
      </c>
      <c r="R1407">
        <f>'[1]CAC_SWISS_SP_NIKKEI (-DAX)'!AF1492</f>
        <v>0</v>
      </c>
      <c r="S1407">
        <f>'[1]CAC_SWISS_DAX_NIKKEI (-SP)'!AF1492</f>
        <v>0</v>
      </c>
      <c r="V1407" t="str">
        <f t="shared" si="788"/>
        <v>BASE</v>
      </c>
      <c r="W1407" t="str">
        <f t="shared" si="789"/>
        <v>BASE+SP</v>
      </c>
      <c r="X1407" t="str">
        <f t="shared" si="790"/>
        <v>BASE+DAX</v>
      </c>
      <c r="Y1407" t="str">
        <f t="shared" si="791"/>
        <v>BASE+NIKKEI</v>
      </c>
      <c r="Z1407" s="2" t="str">
        <f t="shared" si="792"/>
        <v>- NIKKEI</v>
      </c>
      <c r="AA1407" s="2" t="str">
        <f t="shared" si="802"/>
        <v>- DAX</v>
      </c>
      <c r="AB1407" s="2" t="str">
        <f t="shared" si="780"/>
        <v>- SP</v>
      </c>
      <c r="AE1407">
        <f t="shared" si="781"/>
        <v>0.66384945198444534</v>
      </c>
      <c r="AF1407">
        <f t="shared" si="782"/>
        <v>0.66542863015942888</v>
      </c>
      <c r="AG1407">
        <f t="shared" si="783"/>
        <v>0.66722973745605629</v>
      </c>
      <c r="AH1407">
        <f t="shared" si="784"/>
        <v>0.66891636760367634</v>
      </c>
      <c r="AI1407">
        <f t="shared" si="785"/>
        <v>0.66854890024570568</v>
      </c>
      <c r="AJ1407">
        <f t="shared" si="786"/>
        <v>0.6707237515178176</v>
      </c>
      <c r="AK1407">
        <f t="shared" si="787"/>
        <v>0.67120041486017334</v>
      </c>
      <c r="AM1407" t="str">
        <f t="shared" si="793"/>
        <v>BASE</v>
      </c>
      <c r="AN1407" t="str" cm="1">
        <f t="array" ref="AN1407">IF(AM1407="",_xlfn.IFS(AF1407=MAX(AF1407:AH1407),"SP",AG1407=MAX(AF1407:AH1407),"DAX",AH1407=MAX(AF1407:AH1407),"NIKKEI",MAX(AF1407:AH1407)=0,""),"")</f>
        <v/>
      </c>
      <c r="AO1407" t="str" cm="1">
        <f t="array" ref="AO1407">IF(AM1407="BASE","",IF(MAX(AF1407:AH1407)=0,_xlfn.IFS(AI1407=MAX(AI1407:AK1407),"SP&amp;DAX",AJ1407=MAX(AI1407:AK1407),"SP&amp;NIKKEI",AK1407=MAX(AI1407:AK1407),"DAX&amp;NIKKEI"),""))</f>
        <v/>
      </c>
      <c r="AQ1407" s="3">
        <f t="shared" si="794"/>
        <v>43726</v>
      </c>
      <c r="AR1407" cm="1">
        <f t="array" ref="AR1407">IF(AM1407="BASE",AE1407,_xlfn.IFS(AN1407="DAX",AG1407,AN1407="NIKKEI",AH1407,AN1407="SP",AF1407,AN1407="",MAX(AI1407:AK1407)))</f>
        <v>0.66384945198444534</v>
      </c>
      <c r="AS1407" s="4">
        <f t="shared" ref="AS1407:AS1470" si="803">AVERAGE($AR1398:$AR1407)</f>
        <v>0.66904285544629949</v>
      </c>
      <c r="AT1407" s="4">
        <f t="shared" ref="AT1407:AT1470" si="804">AVERAGE($AR1348:$AR1397)</f>
        <v>0.69012928988916467</v>
      </c>
      <c r="AU1407" s="4">
        <f t="shared" ref="AU1407:AU1470" si="805">_xlfn.VAR.S($AR1398:$AR1407)</f>
        <v>5.6476409924522196E-5</v>
      </c>
      <c r="AV1407" s="4">
        <f t="shared" ref="AV1407:AV1470" si="806">_xlfn.VAR.S($AR1348:$AR1397)</f>
        <v>1.4110649135543284E-3</v>
      </c>
      <c r="AW1407" s="4">
        <f t="shared" ref="AW1407:AW1470" si="807">AU1407/AV1407</f>
        <v>4.0023963023971654E-2</v>
      </c>
      <c r="AX1407" s="4">
        <f t="shared" ref="AX1407:AX1470" si="808">SQRT(60*(AU1407*9+AV1407*49)/(58*500))</f>
        <v>1.2004349940332644E-2</v>
      </c>
      <c r="AY1407" s="4">
        <f t="shared" ref="AY1407:AY1470" si="809">SQRT(AU1407/10+AV1407/50)</f>
        <v>5.81970267827651E-3</v>
      </c>
      <c r="AZ1407" s="4">
        <f t="shared" ref="AZ1407:AZ1470" si="810">IF(AW1407&lt;$AX$1,(AS1407-AT1407)/AY1407,IF(AW1407&gt;$AY$1,(AS1407-AT1407)/AY1407,(AS1407-AT1407)/AX1407))</f>
        <v>-3.6232838013487436</v>
      </c>
      <c r="BA1407" s="6" t="str">
        <f t="shared" ref="BA1407:BA1470" si="811">IF(AZ1407&lt;$BA$1,"WEAKEN",IF(AZ1407&gt;ABS($BA$1),"STRENGTHEN","NEUTRAL"))</f>
        <v>WEAKEN</v>
      </c>
      <c r="BB1407" s="4">
        <f t="shared" ref="BB1407:BB1470" si="812">IF(BA1407="WEAKEN",0,IF(BA1407="STRENGTHEN",0.1,BB1406))</f>
        <v>0</v>
      </c>
      <c r="BC1407" s="4">
        <f t="shared" ref="BC1407:BC1470" si="813">$AV$2637</f>
        <v>0.60295548643614738</v>
      </c>
      <c r="BD1407" s="4">
        <f t="shared" ref="BD1407:BD1470" si="814">$AV$2639</f>
        <v>0.77882552653643133</v>
      </c>
      <c r="BE1407" s="4">
        <f t="shared" si="795"/>
        <v>0.05</v>
      </c>
      <c r="BF1407" s="4" t="str">
        <f t="shared" si="796"/>
        <v/>
      </c>
      <c r="BG1407" s="4" t="str">
        <f t="shared" si="797"/>
        <v/>
      </c>
      <c r="BH1407" s="4" t="str">
        <f t="shared" si="798"/>
        <v/>
      </c>
      <c r="BI1407" s="4" t="str">
        <f t="shared" si="799"/>
        <v/>
      </c>
      <c r="BJ1407" s="4" t="str">
        <f t="shared" si="800"/>
        <v/>
      </c>
      <c r="BK1407" s="4" t="str">
        <f t="shared" si="801"/>
        <v/>
      </c>
      <c r="BS1407" s="3" t="str">
        <f t="shared" ref="BS1407:BS1470" si="815">IF(BB1407&lt;&gt;BB1406, "Change", "")</f>
        <v>Change</v>
      </c>
      <c r="BT1407" s="20">
        <f t="shared" ref="BT1407:BT1470" si="816">AS1407-AT1407</f>
        <v>-2.1086434442865176E-2</v>
      </c>
      <c r="BU1407" s="3">
        <f>A1407</f>
        <v>43726</v>
      </c>
    </row>
    <row r="1408" spans="1:73" x14ac:dyDescent="0.2">
      <c r="A1408" s="1">
        <v>43727</v>
      </c>
      <c r="C1408">
        <v>0.66605399678590604</v>
      </c>
      <c r="D1408">
        <v>0.66752547514496074</v>
      </c>
      <c r="E1408">
        <v>0.66915393321338235</v>
      </c>
      <c r="F1408">
        <v>0.67113905456331724</v>
      </c>
      <c r="G1408">
        <v>0.67036074864583806</v>
      </c>
      <c r="H1408">
        <v>0.67284068350107873</v>
      </c>
      <c r="I1408">
        <v>0.67319355826557281</v>
      </c>
      <c r="J1408">
        <v>0.67463943758327827</v>
      </c>
      <c r="M1408">
        <f>'[1]CAC_SWISS (-SP-NIKKEI-DAX)'!AC1493</f>
        <v>0</v>
      </c>
      <c r="N1408">
        <f>'[1]CAC_SWISS_SP (-NIKKEI-DAX)'!AD1493</f>
        <v>0</v>
      </c>
      <c r="O1408">
        <f>'[1]CAC_SWISS_DAX (-SP-NIKKEI)'!AD1493</f>
        <v>0</v>
      </c>
      <c r="P1408">
        <f>'[1]CAC_SWISS_NIKKEI (-SP-DAX)'!AD1493</f>
        <v>0</v>
      </c>
      <c r="Q1408">
        <f>'[1]CAC_SWISS_DAX_SP (-NIKKEI)'!AF1493</f>
        <v>0</v>
      </c>
      <c r="R1408">
        <f>'[1]CAC_SWISS_SP_NIKKEI (-DAX)'!AF1493</f>
        <v>0</v>
      </c>
      <c r="S1408">
        <f>'[1]CAC_SWISS_DAX_NIKKEI (-SP)'!AF1493</f>
        <v>0</v>
      </c>
      <c r="V1408" t="str">
        <f t="shared" si="788"/>
        <v>BASE</v>
      </c>
      <c r="W1408" t="str">
        <f t="shared" si="789"/>
        <v>BASE+SP</v>
      </c>
      <c r="X1408" t="str">
        <f t="shared" si="790"/>
        <v>BASE+DAX</v>
      </c>
      <c r="Y1408" t="str">
        <f t="shared" si="791"/>
        <v>BASE+NIKKEI</v>
      </c>
      <c r="Z1408" s="2" t="str">
        <f t="shared" si="792"/>
        <v>- NIKKEI</v>
      </c>
      <c r="AA1408" s="2" t="str">
        <f t="shared" si="802"/>
        <v>- DAX</v>
      </c>
      <c r="AB1408" s="2" t="str">
        <f t="shared" si="780"/>
        <v>- SP</v>
      </c>
      <c r="AE1408">
        <f t="shared" si="781"/>
        <v>0.66605399678590604</v>
      </c>
      <c r="AF1408">
        <f t="shared" si="782"/>
        <v>0.66752547514496074</v>
      </c>
      <c r="AG1408">
        <f t="shared" si="783"/>
        <v>0.66915393321338235</v>
      </c>
      <c r="AH1408">
        <f t="shared" si="784"/>
        <v>0.67113905456331724</v>
      </c>
      <c r="AI1408">
        <f t="shared" si="785"/>
        <v>0.67036074864583806</v>
      </c>
      <c r="AJ1408">
        <f t="shared" si="786"/>
        <v>0.67284068350107873</v>
      </c>
      <c r="AK1408">
        <f t="shared" si="787"/>
        <v>0.67319355826557281</v>
      </c>
      <c r="AM1408" t="str">
        <f t="shared" si="793"/>
        <v>BASE</v>
      </c>
      <c r="AN1408" t="str" cm="1">
        <f t="array" ref="AN1408">IF(AM1408="",_xlfn.IFS(AF1408=MAX(AF1408:AH1408),"SP",AG1408=MAX(AF1408:AH1408),"DAX",AH1408=MAX(AF1408:AH1408),"NIKKEI",MAX(AF1408:AH1408)=0,""),"")</f>
        <v/>
      </c>
      <c r="AO1408" t="str" cm="1">
        <f t="array" ref="AO1408">IF(AM1408="BASE","",IF(MAX(AF1408:AH1408)=0,_xlfn.IFS(AI1408=MAX(AI1408:AK1408),"SP&amp;DAX",AJ1408=MAX(AI1408:AK1408),"SP&amp;NIKKEI",AK1408=MAX(AI1408:AK1408),"DAX&amp;NIKKEI"),""))</f>
        <v/>
      </c>
      <c r="AQ1408" s="3">
        <f t="shared" si="794"/>
        <v>43727</v>
      </c>
      <c r="AR1408" cm="1">
        <f t="array" ref="AR1408">IF(AM1408="BASE",AE1408,_xlfn.IFS(AN1408="DAX",AG1408,AN1408="NIKKEI",AH1408,AN1408="SP",AF1408,AN1408="",MAX(AI1408:AK1408)))</f>
        <v>0.66605399678590604</v>
      </c>
      <c r="AS1408" s="4">
        <f t="shared" si="803"/>
        <v>0.66780068753153854</v>
      </c>
      <c r="AT1408" s="4">
        <f t="shared" si="804"/>
        <v>0.6898483973264371</v>
      </c>
      <c r="AU1408" s="4">
        <f t="shared" si="805"/>
        <v>4.586811686487184E-5</v>
      </c>
      <c r="AV1408" s="4">
        <f t="shared" si="806"/>
        <v>1.4136392959589218E-3</v>
      </c>
      <c r="AW1408" s="4">
        <f t="shared" si="807"/>
        <v>3.2446832085095557E-2</v>
      </c>
      <c r="AX1408" s="4">
        <f t="shared" si="808"/>
        <v>1.2006992665520834E-2</v>
      </c>
      <c r="AY1408" s="4">
        <f t="shared" si="809"/>
        <v>5.7323291606174902E-3</v>
      </c>
      <c r="AZ1408" s="4">
        <f t="shared" si="810"/>
        <v>-3.8462044270541451</v>
      </c>
      <c r="BA1408" s="6" t="str">
        <f t="shared" si="811"/>
        <v>WEAKEN</v>
      </c>
      <c r="BB1408" s="4">
        <f t="shared" si="812"/>
        <v>0</v>
      </c>
      <c r="BC1408" s="4">
        <f t="shared" si="813"/>
        <v>0.60295548643614738</v>
      </c>
      <c r="BD1408" s="4">
        <f t="shared" si="814"/>
        <v>0.77882552653643133</v>
      </c>
      <c r="BE1408" s="4">
        <f t="shared" si="795"/>
        <v>0.05</v>
      </c>
      <c r="BF1408" s="4" t="str">
        <f t="shared" si="796"/>
        <v/>
      </c>
      <c r="BG1408" s="4" t="str">
        <f t="shared" si="797"/>
        <v/>
      </c>
      <c r="BH1408" s="4" t="str">
        <f t="shared" si="798"/>
        <v/>
      </c>
      <c r="BI1408" s="4" t="str">
        <f t="shared" si="799"/>
        <v/>
      </c>
      <c r="BJ1408" s="4" t="str">
        <f t="shared" si="800"/>
        <v/>
      </c>
      <c r="BK1408" s="4" t="str">
        <f t="shared" si="801"/>
        <v/>
      </c>
      <c r="BS1408" s="3" t="str">
        <f t="shared" si="815"/>
        <v/>
      </c>
      <c r="BT1408" s="5">
        <f t="shared" si="816"/>
        <v>-2.2047709794898562E-2</v>
      </c>
      <c r="BU1408" s="3"/>
    </row>
    <row r="1409" spans="1:73" x14ac:dyDescent="0.2">
      <c r="A1409" s="1">
        <v>43728</v>
      </c>
      <c r="C1409">
        <v>0.64928636317941302</v>
      </c>
      <c r="D1409">
        <v>0.65148272582308309</v>
      </c>
      <c r="E1409">
        <v>0.65321141827620188</v>
      </c>
      <c r="F1409">
        <v>0.65450819332124555</v>
      </c>
      <c r="G1409">
        <v>0.65496426693255994</v>
      </c>
      <c r="H1409">
        <v>0.65698182514538572</v>
      </c>
      <c r="I1409">
        <v>0.65724379348345929</v>
      </c>
      <c r="J1409">
        <v>0.65929197906296377</v>
      </c>
      <c r="M1409">
        <f>'[1]CAC_SWISS (-SP-NIKKEI-DAX)'!AC1494</f>
        <v>0</v>
      </c>
      <c r="N1409">
        <f>'[1]CAC_SWISS_SP (-NIKKEI-DAX)'!AD1494</f>
        <v>0</v>
      </c>
      <c r="O1409">
        <f>'[1]CAC_SWISS_DAX (-SP-NIKKEI)'!AD1494</f>
        <v>0</v>
      </c>
      <c r="P1409">
        <f>'[1]CAC_SWISS_NIKKEI (-SP-DAX)'!AD1494</f>
        <v>0</v>
      </c>
      <c r="Q1409">
        <f>'[1]CAC_SWISS_DAX_SP (-NIKKEI)'!AF1494</f>
        <v>0</v>
      </c>
      <c r="R1409">
        <f>'[1]CAC_SWISS_SP_NIKKEI (-DAX)'!AF1494</f>
        <v>0</v>
      </c>
      <c r="S1409">
        <f>'[1]CAC_SWISS_DAX_NIKKEI (-SP)'!AF1494</f>
        <v>0</v>
      </c>
      <c r="V1409" t="str">
        <f t="shared" si="788"/>
        <v>BASE</v>
      </c>
      <c r="W1409" t="str">
        <f t="shared" si="789"/>
        <v>BASE+SP</v>
      </c>
      <c r="X1409" t="str">
        <f t="shared" si="790"/>
        <v>BASE+DAX</v>
      </c>
      <c r="Y1409" t="str">
        <f t="shared" si="791"/>
        <v>BASE+NIKKEI</v>
      </c>
      <c r="Z1409" s="2" t="str">
        <f t="shared" si="792"/>
        <v>- NIKKEI</v>
      </c>
      <c r="AA1409" s="2" t="str">
        <f t="shared" si="802"/>
        <v>- DAX</v>
      </c>
      <c r="AB1409" s="2" t="str">
        <f t="shared" si="780"/>
        <v>- SP</v>
      </c>
      <c r="AE1409">
        <f t="shared" si="781"/>
        <v>0.64928636317941302</v>
      </c>
      <c r="AF1409">
        <f t="shared" si="782"/>
        <v>0.65148272582308309</v>
      </c>
      <c r="AG1409">
        <f t="shared" si="783"/>
        <v>0.65321141827620188</v>
      </c>
      <c r="AH1409">
        <f t="shared" si="784"/>
        <v>0.65450819332124555</v>
      </c>
      <c r="AI1409">
        <f t="shared" si="785"/>
        <v>0.65496426693255994</v>
      </c>
      <c r="AJ1409">
        <f t="shared" si="786"/>
        <v>0.65698182514538572</v>
      </c>
      <c r="AK1409">
        <f t="shared" si="787"/>
        <v>0.65724379348345929</v>
      </c>
      <c r="AM1409" t="str">
        <f t="shared" si="793"/>
        <v>BASE</v>
      </c>
      <c r="AN1409" t="str" cm="1">
        <f t="array" ref="AN1409">IF(AM1409="",_xlfn.IFS(AF1409=MAX(AF1409:AH1409),"SP",AG1409=MAX(AF1409:AH1409),"DAX",AH1409=MAX(AF1409:AH1409),"NIKKEI",MAX(AF1409:AH1409)=0,""),"")</f>
        <v/>
      </c>
      <c r="AO1409" t="str" cm="1">
        <f t="array" ref="AO1409">IF(AM1409="BASE","",IF(MAX(AF1409:AH1409)=0,_xlfn.IFS(AI1409=MAX(AI1409:AK1409),"SP&amp;DAX",AJ1409=MAX(AI1409:AK1409),"SP&amp;NIKKEI",AK1409=MAX(AI1409:AK1409),"DAX&amp;NIKKEI"),""))</f>
        <v/>
      </c>
      <c r="AQ1409" s="3">
        <f t="shared" si="794"/>
        <v>43728</v>
      </c>
      <c r="AR1409" cm="1">
        <f t="array" ref="AR1409">IF(AM1409="BASE",AE1409,_xlfn.IFS(AN1409="DAX",AG1409,AN1409="NIKKEI",AH1409,AN1409="SP",AF1409,AN1409="",MAX(AI1409:AK1409)))</f>
        <v>0.64928636317941302</v>
      </c>
      <c r="AS1409" s="4">
        <f t="shared" si="803"/>
        <v>0.66488509973727328</v>
      </c>
      <c r="AT1409" s="4">
        <f t="shared" si="804"/>
        <v>0.6894315134680461</v>
      </c>
      <c r="AU1409" s="4">
        <f t="shared" si="805"/>
        <v>6.1927119257647748E-5</v>
      </c>
      <c r="AV1409" s="4">
        <f t="shared" si="806"/>
        <v>1.4142991787089655E-3</v>
      </c>
      <c r="AW1409" s="4">
        <f t="shared" si="807"/>
        <v>4.3786435140390552E-2</v>
      </c>
      <c r="AX1409" s="4">
        <f t="shared" si="808"/>
        <v>1.2022221135368726E-2</v>
      </c>
      <c r="AY1409" s="4">
        <f t="shared" si="809"/>
        <v>5.8718562226900695E-3</v>
      </c>
      <c r="AZ1409" s="4">
        <f t="shared" si="810"/>
        <v>-4.1803499268119664</v>
      </c>
      <c r="BA1409" s="6" t="str">
        <f t="shared" si="811"/>
        <v>WEAKEN</v>
      </c>
      <c r="BB1409" s="4">
        <f t="shared" si="812"/>
        <v>0</v>
      </c>
      <c r="BC1409" s="4">
        <f t="shared" si="813"/>
        <v>0.60295548643614738</v>
      </c>
      <c r="BD1409" s="4">
        <f t="shared" si="814"/>
        <v>0.77882552653643133</v>
      </c>
      <c r="BE1409" s="4">
        <f t="shared" si="795"/>
        <v>0.05</v>
      </c>
      <c r="BF1409" s="4" t="str">
        <f t="shared" si="796"/>
        <v/>
      </c>
      <c r="BG1409" s="4" t="str">
        <f t="shared" si="797"/>
        <v/>
      </c>
      <c r="BH1409" s="4" t="str">
        <f t="shared" si="798"/>
        <v/>
      </c>
      <c r="BI1409" s="4" t="str">
        <f t="shared" si="799"/>
        <v/>
      </c>
      <c r="BJ1409" s="4" t="str">
        <f t="shared" si="800"/>
        <v/>
      </c>
      <c r="BK1409" s="4" t="str">
        <f t="shared" si="801"/>
        <v/>
      </c>
      <c r="BS1409" s="3" t="str">
        <f t="shared" si="815"/>
        <v/>
      </c>
      <c r="BT1409" s="5">
        <f t="shared" si="816"/>
        <v>-2.454641373077282E-2</v>
      </c>
      <c r="BU1409" s="3"/>
    </row>
    <row r="1410" spans="1:73" x14ac:dyDescent="0.2">
      <c r="A1410" s="1">
        <v>43731</v>
      </c>
      <c r="C1410">
        <v>0.64297256235271893</v>
      </c>
      <c r="D1410">
        <v>0.64616258484408462</v>
      </c>
      <c r="E1410">
        <v>0.64703437583666346</v>
      </c>
      <c r="F1410">
        <v>0.64871429348664567</v>
      </c>
      <c r="G1410">
        <v>0.64969579466089578</v>
      </c>
      <c r="H1410">
        <v>0.65224715246422471</v>
      </c>
      <c r="I1410">
        <v>0.65151800632549806</v>
      </c>
      <c r="J1410">
        <v>0.65455211511604772</v>
      </c>
      <c r="M1410">
        <f>'[1]CAC_SWISS (-SP-NIKKEI-DAX)'!AC1495</f>
        <v>0</v>
      </c>
      <c r="N1410">
        <f>'[1]CAC_SWISS_SP (-NIKKEI-DAX)'!AD1495</f>
        <v>0</v>
      </c>
      <c r="O1410">
        <f>'[1]CAC_SWISS_DAX (-SP-NIKKEI)'!AD1495</f>
        <v>0</v>
      </c>
      <c r="P1410">
        <f>'[1]CAC_SWISS_NIKKEI (-SP-DAX)'!AD1495</f>
        <v>0</v>
      </c>
      <c r="Q1410">
        <f>'[1]CAC_SWISS_DAX_SP (-NIKKEI)'!AF1495</f>
        <v>0</v>
      </c>
      <c r="R1410">
        <f>'[1]CAC_SWISS_SP_NIKKEI (-DAX)'!AF1495</f>
        <v>0</v>
      </c>
      <c r="S1410">
        <f>'[1]CAC_SWISS_DAX_NIKKEI (-SP)'!AF1495</f>
        <v>0</v>
      </c>
      <c r="V1410" t="str">
        <f t="shared" si="788"/>
        <v>BASE</v>
      </c>
      <c r="W1410" t="str">
        <f t="shared" si="789"/>
        <v>BASE+SP</v>
      </c>
      <c r="X1410" t="str">
        <f t="shared" si="790"/>
        <v>BASE+DAX</v>
      </c>
      <c r="Y1410" t="str">
        <f t="shared" si="791"/>
        <v>BASE+NIKKEI</v>
      </c>
      <c r="Z1410" s="2" t="str">
        <f t="shared" si="792"/>
        <v>- NIKKEI</v>
      </c>
      <c r="AA1410" s="2" t="str">
        <f t="shared" si="802"/>
        <v>- DAX</v>
      </c>
      <c r="AB1410" s="2" t="str">
        <f t="shared" si="780"/>
        <v>- SP</v>
      </c>
      <c r="AE1410">
        <f t="shared" si="781"/>
        <v>0.64297256235271893</v>
      </c>
      <c r="AF1410">
        <f t="shared" si="782"/>
        <v>0.64616258484408462</v>
      </c>
      <c r="AG1410">
        <f t="shared" si="783"/>
        <v>0.64703437583666346</v>
      </c>
      <c r="AH1410">
        <f t="shared" si="784"/>
        <v>0.64871429348664567</v>
      </c>
      <c r="AI1410">
        <f t="shared" si="785"/>
        <v>0.64969579466089578</v>
      </c>
      <c r="AJ1410">
        <f t="shared" si="786"/>
        <v>0.65224715246422471</v>
      </c>
      <c r="AK1410">
        <f t="shared" si="787"/>
        <v>0.65151800632549806</v>
      </c>
      <c r="AM1410" t="str">
        <f t="shared" si="793"/>
        <v>BASE</v>
      </c>
      <c r="AN1410" t="str" cm="1">
        <f t="array" ref="AN1410">IF(AM1410="",_xlfn.IFS(AF1410=MAX(AF1410:AH1410),"SP",AG1410=MAX(AF1410:AH1410),"DAX",AH1410=MAX(AF1410:AH1410),"NIKKEI",MAX(AF1410:AH1410)=0,""),"")</f>
        <v/>
      </c>
      <c r="AO1410" t="str" cm="1">
        <f t="array" ref="AO1410">IF(AM1410="BASE","",IF(MAX(AF1410:AH1410)=0,_xlfn.IFS(AI1410=MAX(AI1410:AK1410),"SP&amp;DAX",AJ1410=MAX(AI1410:AK1410),"SP&amp;NIKKEI",AK1410=MAX(AI1410:AK1410),"DAX&amp;NIKKEI"),""))</f>
        <v/>
      </c>
      <c r="AQ1410" s="3">
        <f t="shared" si="794"/>
        <v>43731</v>
      </c>
      <c r="AR1410" cm="1">
        <f t="array" ref="AR1410">IF(AM1410="BASE",AE1410,_xlfn.IFS(AN1410="DAX",AG1410,AN1410="NIKKEI",AH1410,AN1410="SP",AF1410,AN1410="",MAX(AI1410:AK1410)))</f>
        <v>0.64297256235271893</v>
      </c>
      <c r="AS1410" s="4">
        <f t="shared" si="803"/>
        <v>0.66134015369192922</v>
      </c>
      <c r="AT1410" s="4">
        <f t="shared" si="804"/>
        <v>0.68906976289948929</v>
      </c>
      <c r="AU1410" s="4">
        <f t="shared" si="805"/>
        <v>8.0954295236818647E-5</v>
      </c>
      <c r="AV1410" s="4">
        <f t="shared" si="806"/>
        <v>1.4156168744707083E-3</v>
      </c>
      <c r="AW1410" s="4">
        <f t="shared" si="807"/>
        <v>5.7186585365540402E-2</v>
      </c>
      <c r="AX1410" s="4">
        <f t="shared" si="808"/>
        <v>1.2042495059338774E-2</v>
      </c>
      <c r="AY1410" s="4">
        <f t="shared" si="809"/>
        <v>6.0338849022081977E-3</v>
      </c>
      <c r="AZ1410" s="4">
        <f t="shared" si="810"/>
        <v>-4.5956476891715266</v>
      </c>
      <c r="BA1410" s="6" t="str">
        <f t="shared" si="811"/>
        <v>WEAKEN</v>
      </c>
      <c r="BB1410" s="4">
        <f t="shared" si="812"/>
        <v>0</v>
      </c>
      <c r="BC1410" s="4">
        <f t="shared" si="813"/>
        <v>0.60295548643614738</v>
      </c>
      <c r="BD1410" s="4">
        <f t="shared" si="814"/>
        <v>0.77882552653643133</v>
      </c>
      <c r="BE1410" s="4">
        <f t="shared" si="795"/>
        <v>0.05</v>
      </c>
      <c r="BF1410" s="4" t="str">
        <f t="shared" si="796"/>
        <v/>
      </c>
      <c r="BG1410" s="4" t="str">
        <f t="shared" si="797"/>
        <v/>
      </c>
      <c r="BH1410" s="4" t="str">
        <f t="shared" si="798"/>
        <v/>
      </c>
      <c r="BI1410" s="4" t="str">
        <f t="shared" si="799"/>
        <v/>
      </c>
      <c r="BJ1410" s="4" t="str">
        <f t="shared" si="800"/>
        <v/>
      </c>
      <c r="BK1410" s="4" t="str">
        <f t="shared" si="801"/>
        <v/>
      </c>
      <c r="BS1410" s="3" t="str">
        <f t="shared" si="815"/>
        <v/>
      </c>
      <c r="BT1410" s="5">
        <f t="shared" si="816"/>
        <v>-2.7729609207560069E-2</v>
      </c>
      <c r="BU1410" s="3"/>
    </row>
    <row r="1411" spans="1:73" x14ac:dyDescent="0.2">
      <c r="A1411" s="1">
        <v>43732</v>
      </c>
      <c r="C1411">
        <v>0.64251661736850008</v>
      </c>
      <c r="D1411">
        <v>0.64640305858643299</v>
      </c>
      <c r="E1411">
        <v>0.64737077265022824</v>
      </c>
      <c r="F1411">
        <v>0.64830607666496587</v>
      </c>
      <c r="G1411">
        <v>0.65053493800213269</v>
      </c>
      <c r="H1411">
        <v>0.65256642837756951</v>
      </c>
      <c r="I1411">
        <v>0.65179309053967394</v>
      </c>
      <c r="J1411">
        <v>0.65536895032812736</v>
      </c>
      <c r="M1411">
        <f>'[1]CAC_SWISS (-SP-NIKKEI-DAX)'!AC1496</f>
        <v>0</v>
      </c>
      <c r="N1411">
        <f>'[1]CAC_SWISS_SP (-NIKKEI-DAX)'!AD1496</f>
        <v>0</v>
      </c>
      <c r="O1411">
        <f>'[1]CAC_SWISS_DAX (-SP-NIKKEI)'!AD1496</f>
        <v>0</v>
      </c>
      <c r="P1411">
        <f>'[1]CAC_SWISS_NIKKEI (-SP-DAX)'!AD1496</f>
        <v>0</v>
      </c>
      <c r="Q1411">
        <f>'[1]CAC_SWISS_DAX_SP (-NIKKEI)'!AF1496</f>
        <v>0</v>
      </c>
      <c r="R1411">
        <f>'[1]CAC_SWISS_SP_NIKKEI (-DAX)'!AF1496</f>
        <v>0</v>
      </c>
      <c r="S1411">
        <f>'[1]CAC_SWISS_DAX_NIKKEI (-SP)'!AF1496</f>
        <v>0</v>
      </c>
      <c r="V1411" t="str">
        <f t="shared" si="788"/>
        <v>BASE</v>
      </c>
      <c r="W1411" t="str">
        <f t="shared" si="789"/>
        <v>BASE+SP</v>
      </c>
      <c r="X1411" t="str">
        <f t="shared" si="790"/>
        <v>BASE+DAX</v>
      </c>
      <c r="Y1411" t="str">
        <f t="shared" si="791"/>
        <v>BASE+NIKKEI</v>
      </c>
      <c r="Z1411" s="2" t="str">
        <f t="shared" si="792"/>
        <v>- NIKKEI</v>
      </c>
      <c r="AA1411" s="2" t="str">
        <f t="shared" si="802"/>
        <v>- DAX</v>
      </c>
      <c r="AB1411" s="2" t="str">
        <f t="shared" ref="AB1411:AB1474" si="817">IF(S1411=0,"- SP","")</f>
        <v>- SP</v>
      </c>
      <c r="AE1411">
        <f t="shared" ref="AE1411:AE1474" si="818">IF(M1411=0,C1411,"")</f>
        <v>0.64251661736850008</v>
      </c>
      <c r="AF1411">
        <f t="shared" ref="AF1411:AF1474" si="819">IF(N1411=0,D1411,"")</f>
        <v>0.64640305858643299</v>
      </c>
      <c r="AG1411">
        <f t="shared" ref="AG1411:AG1474" si="820">IF(O1411=0,E1411,"")</f>
        <v>0.64737077265022824</v>
      </c>
      <c r="AH1411">
        <f t="shared" ref="AH1411:AH1474" si="821">IF(P1411=0,F1411,"")</f>
        <v>0.64830607666496587</v>
      </c>
      <c r="AI1411">
        <f t="shared" ref="AI1411:AI1474" si="822">IF(Q1411=0,G1411,"")</f>
        <v>0.65053493800213269</v>
      </c>
      <c r="AJ1411">
        <f t="shared" ref="AJ1411:AJ1474" si="823">IF(R1411=0,H1411,"")</f>
        <v>0.65256642837756951</v>
      </c>
      <c r="AK1411">
        <f t="shared" ref="AK1411:AK1474" si="824">IF(S1411=0,I1411,"")</f>
        <v>0.65179309053967394</v>
      </c>
      <c r="AM1411" t="str">
        <f t="shared" si="793"/>
        <v>BASE</v>
      </c>
      <c r="AN1411" t="str" cm="1">
        <f t="array" ref="AN1411">IF(AM1411="",_xlfn.IFS(AF1411=MAX(AF1411:AH1411),"SP",AG1411=MAX(AF1411:AH1411),"DAX",AH1411=MAX(AF1411:AH1411),"NIKKEI",MAX(AF1411:AH1411)=0,""),"")</f>
        <v/>
      </c>
      <c r="AO1411" t="str" cm="1">
        <f t="array" ref="AO1411">IF(AM1411="BASE","",IF(MAX(AF1411:AH1411)=0,_xlfn.IFS(AI1411=MAX(AI1411:AK1411),"SP&amp;DAX",AJ1411=MAX(AI1411:AK1411),"SP&amp;NIKKEI",AK1411=MAX(AI1411:AK1411),"DAX&amp;NIKKEI"),""))</f>
        <v/>
      </c>
      <c r="AQ1411" s="3">
        <f t="shared" si="794"/>
        <v>43732</v>
      </c>
      <c r="AR1411" cm="1">
        <f t="array" ref="AR1411">IF(AM1411="BASE",AE1411,_xlfn.IFS(AN1411="DAX",AG1411,AN1411="NIKKEI",AH1411,AN1411="SP",AF1411,AN1411="",MAX(AI1411:AK1411)))</f>
        <v>0.64251661736850008</v>
      </c>
      <c r="AS1411" s="4">
        <f t="shared" si="803"/>
        <v>0.65813220995386013</v>
      </c>
      <c r="AT1411" s="4">
        <f t="shared" si="804"/>
        <v>0.6887684472777067</v>
      </c>
      <c r="AU1411" s="4">
        <f t="shared" si="805"/>
        <v>8.936513708275122E-5</v>
      </c>
      <c r="AV1411" s="4">
        <f t="shared" si="806"/>
        <v>1.4197923463494565E-3</v>
      </c>
      <c r="AW1411" s="4">
        <f t="shared" si="807"/>
        <v>6.2942399508297942E-2</v>
      </c>
      <c r="AX1411" s="4">
        <f t="shared" si="808"/>
        <v>1.2066549191437556E-2</v>
      </c>
      <c r="AY1411" s="4">
        <f t="shared" si="809"/>
        <v>6.1100213285441365E-3</v>
      </c>
      <c r="AZ1411" s="4">
        <f t="shared" si="810"/>
        <v>-5.014096625280752</v>
      </c>
      <c r="BA1411" s="6" t="str">
        <f t="shared" si="811"/>
        <v>WEAKEN</v>
      </c>
      <c r="BB1411" s="4">
        <f t="shared" si="812"/>
        <v>0</v>
      </c>
      <c r="BC1411" s="4">
        <f t="shared" si="813"/>
        <v>0.60295548643614738</v>
      </c>
      <c r="BD1411" s="4">
        <f t="shared" si="814"/>
        <v>0.77882552653643133</v>
      </c>
      <c r="BE1411" s="4">
        <f t="shared" si="795"/>
        <v>0.05</v>
      </c>
      <c r="BF1411" s="4" t="str">
        <f t="shared" si="796"/>
        <v/>
      </c>
      <c r="BG1411" s="4" t="str">
        <f t="shared" si="797"/>
        <v/>
      </c>
      <c r="BH1411" s="4" t="str">
        <f t="shared" si="798"/>
        <v/>
      </c>
      <c r="BI1411" s="4" t="str">
        <f t="shared" si="799"/>
        <v/>
      </c>
      <c r="BJ1411" s="4" t="str">
        <f t="shared" si="800"/>
        <v/>
      </c>
      <c r="BK1411" s="4" t="str">
        <f t="shared" si="801"/>
        <v/>
      </c>
      <c r="BS1411" s="3" t="str">
        <f t="shared" si="815"/>
        <v/>
      </c>
      <c r="BT1411" s="5">
        <f t="shared" si="816"/>
        <v>-3.0636237323846571E-2</v>
      </c>
      <c r="BU1411" s="3"/>
    </row>
    <row r="1412" spans="1:73" x14ac:dyDescent="0.2">
      <c r="A1412" s="1">
        <v>43733</v>
      </c>
      <c r="C1412">
        <v>0.63593268482207832</v>
      </c>
      <c r="D1412">
        <v>0.64247814095753486</v>
      </c>
      <c r="E1412">
        <v>0.6413715903983026</v>
      </c>
      <c r="F1412">
        <v>0.6411214844718206</v>
      </c>
      <c r="G1412">
        <v>0.64680804989638996</v>
      </c>
      <c r="H1412">
        <v>0.64812052662411268</v>
      </c>
      <c r="I1412">
        <v>0.64521352488708994</v>
      </c>
      <c r="J1412">
        <v>0.65116368050908502</v>
      </c>
      <c r="M1412">
        <f>'[1]CAC_SWISS (-SP-NIKKEI-DAX)'!AC1497</f>
        <v>0</v>
      </c>
      <c r="N1412">
        <f>'[1]CAC_SWISS_SP (-NIKKEI-DAX)'!AD1497</f>
        <v>0</v>
      </c>
      <c r="O1412">
        <f>'[1]CAC_SWISS_DAX (-SP-NIKKEI)'!AD1497</f>
        <v>0</v>
      </c>
      <c r="P1412">
        <f>'[1]CAC_SWISS_NIKKEI (-SP-DAX)'!AD1497</f>
        <v>0</v>
      </c>
      <c r="Q1412">
        <f>'[1]CAC_SWISS_DAX_SP (-NIKKEI)'!AF1497</f>
        <v>0</v>
      </c>
      <c r="R1412">
        <f>'[1]CAC_SWISS_SP_NIKKEI (-DAX)'!AF1497</f>
        <v>0</v>
      </c>
      <c r="S1412">
        <f>'[1]CAC_SWISS_DAX_NIKKEI (-SP)'!AF1497</f>
        <v>0</v>
      </c>
      <c r="V1412" t="str">
        <f t="shared" ref="V1412:V1475" si="825">IF(M1412=0,"BASE","")</f>
        <v>BASE</v>
      </c>
      <c r="W1412" t="str">
        <f t="shared" ref="W1412:W1475" si="826">IF(N1412=0,"BASE+SP","")</f>
        <v>BASE+SP</v>
      </c>
      <c r="X1412" t="str">
        <f t="shared" ref="X1412:X1475" si="827">IF(O1412=0,"BASE+DAX","")</f>
        <v>BASE+DAX</v>
      </c>
      <c r="Y1412" t="str">
        <f t="shared" ref="Y1412:Y1475" si="828">IF(P1412=0,"BASE+NIKKEI","")</f>
        <v>BASE+NIKKEI</v>
      </c>
      <c r="Z1412" s="2" t="str">
        <f t="shared" ref="Z1412:Z1475" si="829">IF(Q1412=0,"- NIKKEI","")</f>
        <v>- NIKKEI</v>
      </c>
      <c r="AA1412" s="2" t="str">
        <f t="shared" si="802"/>
        <v>- DAX</v>
      </c>
      <c r="AB1412" s="2" t="str">
        <f t="shared" si="817"/>
        <v>- SP</v>
      </c>
      <c r="AE1412">
        <f t="shared" si="818"/>
        <v>0.63593268482207832</v>
      </c>
      <c r="AF1412">
        <f t="shared" si="819"/>
        <v>0.64247814095753486</v>
      </c>
      <c r="AG1412">
        <f t="shared" si="820"/>
        <v>0.6413715903983026</v>
      </c>
      <c r="AH1412">
        <f t="shared" si="821"/>
        <v>0.6411214844718206</v>
      </c>
      <c r="AI1412">
        <f t="shared" si="822"/>
        <v>0.64680804989638996</v>
      </c>
      <c r="AJ1412">
        <f t="shared" si="823"/>
        <v>0.64812052662411268</v>
      </c>
      <c r="AK1412">
        <f t="shared" si="824"/>
        <v>0.64521352488708994</v>
      </c>
      <c r="AM1412" t="str">
        <f t="shared" ref="AM1412:AM1475" si="830">IF(M1412=0,"BASE","")</f>
        <v>BASE</v>
      </c>
      <c r="AN1412" t="str" cm="1">
        <f t="array" ref="AN1412">IF(AM1412="",_xlfn.IFS(AF1412=MAX(AF1412:AH1412),"SP",AG1412=MAX(AF1412:AH1412),"DAX",AH1412=MAX(AF1412:AH1412),"NIKKEI",MAX(AF1412:AH1412)=0,""),"")</f>
        <v/>
      </c>
      <c r="AO1412" t="str" cm="1">
        <f t="array" ref="AO1412">IF(AM1412="BASE","",IF(MAX(AF1412:AH1412)=0,_xlfn.IFS(AI1412=MAX(AI1412:AK1412),"SP&amp;DAX",AJ1412=MAX(AI1412:AK1412),"SP&amp;NIKKEI",AK1412=MAX(AI1412:AK1412),"DAX&amp;NIKKEI"),""))</f>
        <v/>
      </c>
      <c r="AQ1412" s="3">
        <f t="shared" ref="AQ1412:AQ1475" si="831">A1412</f>
        <v>43733</v>
      </c>
      <c r="AR1412" cm="1">
        <f t="array" ref="AR1412">IF(AM1412="BASE",AE1412,_xlfn.IFS(AN1412="DAX",AG1412,AN1412="NIKKEI",AH1412,AN1412="SP",AF1412,AN1412="",MAX(AI1412:AK1412)))</f>
        <v>0.63593268482207832</v>
      </c>
      <c r="AS1412" s="4">
        <f t="shared" si="803"/>
        <v>0.65513073132573163</v>
      </c>
      <c r="AT1412" s="4">
        <f t="shared" si="804"/>
        <v>0.68806860502388911</v>
      </c>
      <c r="AU1412" s="4">
        <f t="shared" si="805"/>
        <v>1.2732645593725779E-4</v>
      </c>
      <c r="AV1412" s="4">
        <f t="shared" si="806"/>
        <v>1.4268978857460712E-3</v>
      </c>
      <c r="AW1412" s="4">
        <f t="shared" si="807"/>
        <v>8.9233053892068509E-2</v>
      </c>
      <c r="AX1412" s="4">
        <f t="shared" si="808"/>
        <v>1.2125544524281372E-2</v>
      </c>
      <c r="AY1412" s="4">
        <f t="shared" si="809"/>
        <v>6.4242200545005616E-3</v>
      </c>
      <c r="AZ1412" s="4">
        <f t="shared" si="810"/>
        <v>-5.1271397023647216</v>
      </c>
      <c r="BA1412" s="6" t="str">
        <f t="shared" si="811"/>
        <v>WEAKEN</v>
      </c>
      <c r="BB1412" s="4">
        <f t="shared" si="812"/>
        <v>0</v>
      </c>
      <c r="BC1412" s="4">
        <f t="shared" si="813"/>
        <v>0.60295548643614738</v>
      </c>
      <c r="BD1412" s="4">
        <f t="shared" si="814"/>
        <v>0.77882552653643133</v>
      </c>
      <c r="BE1412" s="4">
        <f t="shared" ref="BE1412:BE1475" si="832">IF(AM1412="BASE",0.05,"")</f>
        <v>0.05</v>
      </c>
      <c r="BF1412" s="4" t="str">
        <f t="shared" ref="BF1412:BF1475" si="833">IF($AN1412="DAX",0.2,"")</f>
        <v/>
      </c>
      <c r="BG1412" s="4" t="str">
        <f t="shared" ref="BG1412:BG1475" si="834">IF($AN1412="SP",0.3,"")</f>
        <v/>
      </c>
      <c r="BH1412" s="4" t="str">
        <f t="shared" ref="BH1412:BH1475" si="835">IF($AN1412="NIKKEI",0.1,"")</f>
        <v/>
      </c>
      <c r="BI1412" s="4" t="str">
        <f t="shared" ref="BI1412:BI1475" si="836">IF(AO1412="SP&amp;NIKKEI",0.5,"")</f>
        <v/>
      </c>
      <c r="BJ1412" s="4" t="str">
        <f t="shared" ref="BJ1412:BJ1475" si="837">IF($AO1412="SP&amp;DAX",0.5,"")</f>
        <v/>
      </c>
      <c r="BK1412" s="4" t="str">
        <f t="shared" ref="BK1412:BK1475" si="838">IF($AO1412="DAX&amp;NIKKEI",0.5,"")</f>
        <v/>
      </c>
      <c r="BS1412" s="3" t="str">
        <f t="shared" si="815"/>
        <v/>
      </c>
      <c r="BT1412" s="5">
        <f t="shared" si="816"/>
        <v>-3.2937873698157483E-2</v>
      </c>
      <c r="BU1412" s="3"/>
    </row>
    <row r="1413" spans="1:73" x14ac:dyDescent="0.2">
      <c r="A1413" s="1">
        <v>43734</v>
      </c>
      <c r="C1413">
        <v>0.62741534492914319</v>
      </c>
      <c r="D1413">
        <v>0.63288448473126835</v>
      </c>
      <c r="E1413">
        <v>0.63257736917435403</v>
      </c>
      <c r="F1413">
        <v>0.63283657924848591</v>
      </c>
      <c r="G1413">
        <v>0.63702226430646935</v>
      </c>
      <c r="H1413">
        <v>0.63862164181835779</v>
      </c>
      <c r="I1413">
        <v>0.63663672769305479</v>
      </c>
      <c r="J1413">
        <v>0.64147910932972563</v>
      </c>
      <c r="M1413">
        <f>'[1]CAC_SWISS (-SP-NIKKEI-DAX)'!AC1498</f>
        <v>0</v>
      </c>
      <c r="N1413">
        <f>'[1]CAC_SWISS_SP (-NIKKEI-DAX)'!AD1498</f>
        <v>0</v>
      </c>
      <c r="O1413">
        <f>'[1]CAC_SWISS_DAX (-SP-NIKKEI)'!AD1498</f>
        <v>0</v>
      </c>
      <c r="P1413">
        <f>'[1]CAC_SWISS_NIKKEI (-SP-DAX)'!AD1498</f>
        <v>0</v>
      </c>
      <c r="Q1413">
        <f>'[1]CAC_SWISS_DAX_SP (-NIKKEI)'!AF1498</f>
        <v>0</v>
      </c>
      <c r="R1413">
        <f>'[1]CAC_SWISS_SP_NIKKEI (-DAX)'!AF1498</f>
        <v>0</v>
      </c>
      <c r="S1413">
        <f>'[1]CAC_SWISS_DAX_NIKKEI (-SP)'!AF1498</f>
        <v>0</v>
      </c>
      <c r="V1413" t="str">
        <f t="shared" si="825"/>
        <v>BASE</v>
      </c>
      <c r="W1413" t="str">
        <f t="shared" si="826"/>
        <v>BASE+SP</v>
      </c>
      <c r="X1413" t="str">
        <f t="shared" si="827"/>
        <v>BASE+DAX</v>
      </c>
      <c r="Y1413" t="str">
        <f t="shared" si="828"/>
        <v>BASE+NIKKEI</v>
      </c>
      <c r="Z1413" s="2" t="str">
        <f t="shared" si="829"/>
        <v>- NIKKEI</v>
      </c>
      <c r="AA1413" s="2" t="str">
        <f t="shared" si="802"/>
        <v>- DAX</v>
      </c>
      <c r="AB1413" s="2" t="str">
        <f t="shared" si="817"/>
        <v>- SP</v>
      </c>
      <c r="AE1413">
        <f t="shared" si="818"/>
        <v>0.62741534492914319</v>
      </c>
      <c r="AF1413">
        <f t="shared" si="819"/>
        <v>0.63288448473126835</v>
      </c>
      <c r="AG1413">
        <f t="shared" si="820"/>
        <v>0.63257736917435403</v>
      </c>
      <c r="AH1413">
        <f t="shared" si="821"/>
        <v>0.63283657924848591</v>
      </c>
      <c r="AI1413">
        <f t="shared" si="822"/>
        <v>0.63702226430646935</v>
      </c>
      <c r="AJ1413">
        <f t="shared" si="823"/>
        <v>0.63862164181835779</v>
      </c>
      <c r="AK1413">
        <f t="shared" si="824"/>
        <v>0.63663672769305479</v>
      </c>
      <c r="AM1413" t="str">
        <f t="shared" si="830"/>
        <v>BASE</v>
      </c>
      <c r="AN1413" t="str" cm="1">
        <f t="array" ref="AN1413">IF(AM1413="",_xlfn.IFS(AF1413=MAX(AF1413:AH1413),"SP",AG1413=MAX(AF1413:AH1413),"DAX",AH1413=MAX(AF1413:AH1413),"NIKKEI",MAX(AF1413:AH1413)=0,""),"")</f>
        <v/>
      </c>
      <c r="AO1413" t="str" cm="1">
        <f t="array" ref="AO1413">IF(AM1413="BASE","",IF(MAX(AF1413:AH1413)=0,_xlfn.IFS(AI1413=MAX(AI1413:AK1413),"SP&amp;DAX",AJ1413=MAX(AI1413:AK1413),"SP&amp;NIKKEI",AK1413=MAX(AI1413:AK1413),"DAX&amp;NIKKEI"),""))</f>
        <v/>
      </c>
      <c r="AQ1413" s="3">
        <f t="shared" si="831"/>
        <v>43734</v>
      </c>
      <c r="AR1413" cm="1">
        <f t="array" ref="AR1413">IF(AM1413="BASE",AE1413,_xlfn.IFS(AN1413="DAX",AG1413,AN1413="NIKKEI",AH1413,AN1413="SP",AF1413,AN1413="",MAX(AI1413:AK1413)))</f>
        <v>0.62741534492914319</v>
      </c>
      <c r="AS1413" s="4">
        <f t="shared" si="803"/>
        <v>0.65147594859628544</v>
      </c>
      <c r="AT1413" s="4">
        <f t="shared" si="804"/>
        <v>0.68723164840024287</v>
      </c>
      <c r="AU1413" s="4">
        <f t="shared" si="805"/>
        <v>1.8916604070427746E-4</v>
      </c>
      <c r="AV1413" s="4">
        <f t="shared" si="806"/>
        <v>1.4316173626980964E-3</v>
      </c>
      <c r="AW1413" s="4">
        <f t="shared" si="807"/>
        <v>0.13213449741051328</v>
      </c>
      <c r="AX1413" s="4">
        <f t="shared" si="808"/>
        <v>1.2192570813625238E-2</v>
      </c>
      <c r="AY1413" s="4">
        <f t="shared" si="809"/>
        <v>6.8955747638894957E-3</v>
      </c>
      <c r="AZ1413" s="4">
        <f t="shared" si="810"/>
        <v>-5.185311018771289</v>
      </c>
      <c r="BA1413" s="6" t="str">
        <f t="shared" si="811"/>
        <v>WEAKEN</v>
      </c>
      <c r="BB1413" s="4">
        <f t="shared" si="812"/>
        <v>0</v>
      </c>
      <c r="BC1413" s="4">
        <f t="shared" si="813"/>
        <v>0.60295548643614738</v>
      </c>
      <c r="BD1413" s="4">
        <f t="shared" si="814"/>
        <v>0.77882552653643133</v>
      </c>
      <c r="BE1413" s="4">
        <f t="shared" si="832"/>
        <v>0.05</v>
      </c>
      <c r="BF1413" s="4" t="str">
        <f t="shared" si="833"/>
        <v/>
      </c>
      <c r="BG1413" s="4" t="str">
        <f t="shared" si="834"/>
        <v/>
      </c>
      <c r="BH1413" s="4" t="str">
        <f t="shared" si="835"/>
        <v/>
      </c>
      <c r="BI1413" s="4" t="str">
        <f t="shared" si="836"/>
        <v/>
      </c>
      <c r="BJ1413" s="4" t="str">
        <f t="shared" si="837"/>
        <v/>
      </c>
      <c r="BK1413" s="4" t="str">
        <f t="shared" si="838"/>
        <v/>
      </c>
      <c r="BS1413" s="3" t="str">
        <f t="shared" si="815"/>
        <v/>
      </c>
      <c r="BT1413" s="5">
        <f t="shared" si="816"/>
        <v>-3.575569980395743E-2</v>
      </c>
      <c r="BU1413" s="3"/>
    </row>
    <row r="1414" spans="1:73" x14ac:dyDescent="0.2">
      <c r="A1414" s="1">
        <v>43735</v>
      </c>
      <c r="C1414">
        <v>0.62052850685822492</v>
      </c>
      <c r="D1414">
        <v>0.6238450737010689</v>
      </c>
      <c r="E1414">
        <v>0.62798190746808069</v>
      </c>
      <c r="F1414">
        <v>0.62420925430591767</v>
      </c>
      <c r="G1414">
        <v>0.63050637768475348</v>
      </c>
      <c r="H1414">
        <v>0.62762447719902281</v>
      </c>
      <c r="I1414">
        <v>0.63045545020430638</v>
      </c>
      <c r="J1414">
        <v>0.63311195369361128</v>
      </c>
      <c r="M1414">
        <f>'[1]CAC_SWISS (-SP-NIKKEI-DAX)'!AC1499</f>
        <v>0</v>
      </c>
      <c r="N1414">
        <f>'[1]CAC_SWISS_SP (-NIKKEI-DAX)'!AD1499</f>
        <v>0</v>
      </c>
      <c r="O1414">
        <f>'[1]CAC_SWISS_DAX (-SP-NIKKEI)'!AD1499</f>
        <v>0</v>
      </c>
      <c r="P1414">
        <f>'[1]CAC_SWISS_NIKKEI (-SP-DAX)'!AD1499</f>
        <v>0</v>
      </c>
      <c r="Q1414">
        <f>'[1]CAC_SWISS_DAX_SP (-NIKKEI)'!AF1499</f>
        <v>0</v>
      </c>
      <c r="R1414">
        <f>'[1]CAC_SWISS_SP_NIKKEI (-DAX)'!AF1499</f>
        <v>0</v>
      </c>
      <c r="S1414">
        <f>'[1]CAC_SWISS_DAX_NIKKEI (-SP)'!AF1499</f>
        <v>0</v>
      </c>
      <c r="V1414" t="str">
        <f t="shared" si="825"/>
        <v>BASE</v>
      </c>
      <c r="W1414" t="str">
        <f t="shared" si="826"/>
        <v>BASE+SP</v>
      </c>
      <c r="X1414" t="str">
        <f t="shared" si="827"/>
        <v>BASE+DAX</v>
      </c>
      <c r="Y1414" t="str">
        <f t="shared" si="828"/>
        <v>BASE+NIKKEI</v>
      </c>
      <c r="Z1414" s="2" t="str">
        <f t="shared" si="829"/>
        <v>- NIKKEI</v>
      </c>
      <c r="AA1414" s="2" t="str">
        <f t="shared" si="802"/>
        <v>- DAX</v>
      </c>
      <c r="AB1414" s="2" t="str">
        <f t="shared" si="817"/>
        <v>- SP</v>
      </c>
      <c r="AE1414">
        <f t="shared" si="818"/>
        <v>0.62052850685822492</v>
      </c>
      <c r="AF1414">
        <f t="shared" si="819"/>
        <v>0.6238450737010689</v>
      </c>
      <c r="AG1414">
        <f t="shared" si="820"/>
        <v>0.62798190746808069</v>
      </c>
      <c r="AH1414">
        <f t="shared" si="821"/>
        <v>0.62420925430591767</v>
      </c>
      <c r="AI1414">
        <f t="shared" si="822"/>
        <v>0.63050637768475348</v>
      </c>
      <c r="AJ1414">
        <f t="shared" si="823"/>
        <v>0.62762447719902281</v>
      </c>
      <c r="AK1414">
        <f t="shared" si="824"/>
        <v>0.63045545020430638</v>
      </c>
      <c r="AM1414" t="str">
        <f t="shared" si="830"/>
        <v>BASE</v>
      </c>
      <c r="AN1414" t="str" cm="1">
        <f t="array" ref="AN1414">IF(AM1414="",_xlfn.IFS(AF1414=MAX(AF1414:AH1414),"SP",AG1414=MAX(AF1414:AH1414),"DAX",AH1414=MAX(AF1414:AH1414),"NIKKEI",MAX(AF1414:AH1414)=0,""),"")</f>
        <v/>
      </c>
      <c r="AO1414" t="str" cm="1">
        <f t="array" ref="AO1414">IF(AM1414="BASE","",IF(MAX(AF1414:AH1414)=0,_xlfn.IFS(AI1414=MAX(AI1414:AK1414),"SP&amp;DAX",AJ1414=MAX(AI1414:AK1414),"SP&amp;NIKKEI",AK1414=MAX(AI1414:AK1414),"DAX&amp;NIKKEI"),""))</f>
        <v/>
      </c>
      <c r="AQ1414" s="3">
        <f t="shared" si="831"/>
        <v>43735</v>
      </c>
      <c r="AR1414" cm="1">
        <f t="array" ref="AR1414">IF(AM1414="BASE",AE1414,_xlfn.IFS(AN1414="DAX",AG1414,AN1414="NIKKEI",AH1414,AN1414="SP",AF1414,AN1414="",MAX(AI1414:AK1414)))</f>
        <v>0.62052850685822492</v>
      </c>
      <c r="AS1414" s="4">
        <f t="shared" si="803"/>
        <v>0.64755642713325046</v>
      </c>
      <c r="AT1414" s="4">
        <f t="shared" si="804"/>
        <v>0.6863571451501963</v>
      </c>
      <c r="AU1414" s="4">
        <f t="shared" si="805"/>
        <v>2.7095403042160448E-4</v>
      </c>
      <c r="AV1414" s="4">
        <f t="shared" si="806"/>
        <v>1.4409122507809023E-3</v>
      </c>
      <c r="AW1414" s="4">
        <f t="shared" si="807"/>
        <v>0.1880433942280392</v>
      </c>
      <c r="AX1414" s="4">
        <f t="shared" si="808"/>
        <v>1.2293251854691661E-2</v>
      </c>
      <c r="AY1414" s="4">
        <f t="shared" si="809"/>
        <v>7.4775429158098778E-3</v>
      </c>
      <c r="AZ1414" s="4">
        <f t="shared" si="810"/>
        <v>-5.1889662759285438</v>
      </c>
      <c r="BA1414" s="6" t="str">
        <f t="shared" si="811"/>
        <v>WEAKEN</v>
      </c>
      <c r="BB1414" s="4">
        <f t="shared" si="812"/>
        <v>0</v>
      </c>
      <c r="BC1414" s="4">
        <f t="shared" si="813"/>
        <v>0.60295548643614738</v>
      </c>
      <c r="BD1414" s="4">
        <f t="shared" si="814"/>
        <v>0.77882552653643133</v>
      </c>
      <c r="BE1414" s="4">
        <f t="shared" si="832"/>
        <v>0.05</v>
      </c>
      <c r="BF1414" s="4" t="str">
        <f t="shared" si="833"/>
        <v/>
      </c>
      <c r="BG1414" s="4" t="str">
        <f t="shared" si="834"/>
        <v/>
      </c>
      <c r="BH1414" s="4" t="str">
        <f t="shared" si="835"/>
        <v/>
      </c>
      <c r="BI1414" s="4" t="str">
        <f t="shared" si="836"/>
        <v/>
      </c>
      <c r="BJ1414" s="4" t="str">
        <f t="shared" si="837"/>
        <v/>
      </c>
      <c r="BK1414" s="4" t="str">
        <f t="shared" si="838"/>
        <v/>
      </c>
      <c r="BS1414" s="3" t="str">
        <f t="shared" si="815"/>
        <v/>
      </c>
      <c r="BT1414" s="5">
        <f t="shared" si="816"/>
        <v>-3.8800718016945845E-2</v>
      </c>
      <c r="BU1414" s="3"/>
    </row>
    <row r="1415" spans="1:73" x14ac:dyDescent="0.2">
      <c r="A1415" s="1">
        <v>43738</v>
      </c>
      <c r="C1415">
        <v>0.60851173910708312</v>
      </c>
      <c r="D1415">
        <v>0.61108002752000712</v>
      </c>
      <c r="E1415">
        <v>0.61548304034681378</v>
      </c>
      <c r="F1415">
        <v>0.61231550259316159</v>
      </c>
      <c r="G1415">
        <v>0.61760539495916233</v>
      </c>
      <c r="H1415">
        <v>0.61516945386181432</v>
      </c>
      <c r="I1415">
        <v>0.61838652515059866</v>
      </c>
      <c r="J1415">
        <v>0.62076689105553462</v>
      </c>
      <c r="M1415">
        <f>'[1]CAC_SWISS (-SP-NIKKEI-DAX)'!AC1500</f>
        <v>0</v>
      </c>
      <c r="N1415">
        <f>'[1]CAC_SWISS_SP (-NIKKEI-DAX)'!AD1500</f>
        <v>0</v>
      </c>
      <c r="O1415">
        <f>'[1]CAC_SWISS_DAX (-SP-NIKKEI)'!AD1500</f>
        <v>0</v>
      </c>
      <c r="P1415">
        <f>'[1]CAC_SWISS_NIKKEI (-SP-DAX)'!AD1500</f>
        <v>0</v>
      </c>
      <c r="Q1415">
        <f>'[1]CAC_SWISS_DAX_SP (-NIKKEI)'!AF1500</f>
        <v>0</v>
      </c>
      <c r="R1415">
        <f>'[1]CAC_SWISS_SP_NIKKEI (-DAX)'!AF1500</f>
        <v>0</v>
      </c>
      <c r="S1415">
        <f>'[1]CAC_SWISS_DAX_NIKKEI (-SP)'!AF1500</f>
        <v>0</v>
      </c>
      <c r="V1415" t="str">
        <f t="shared" si="825"/>
        <v>BASE</v>
      </c>
      <c r="W1415" t="str">
        <f t="shared" si="826"/>
        <v>BASE+SP</v>
      </c>
      <c r="X1415" t="str">
        <f t="shared" si="827"/>
        <v>BASE+DAX</v>
      </c>
      <c r="Y1415" t="str">
        <f t="shared" si="828"/>
        <v>BASE+NIKKEI</v>
      </c>
      <c r="Z1415" s="2" t="str">
        <f t="shared" si="829"/>
        <v>- NIKKEI</v>
      </c>
      <c r="AA1415" s="2" t="str">
        <f t="shared" si="802"/>
        <v>- DAX</v>
      </c>
      <c r="AB1415" s="2" t="str">
        <f t="shared" si="817"/>
        <v>- SP</v>
      </c>
      <c r="AE1415">
        <f t="shared" si="818"/>
        <v>0.60851173910708312</v>
      </c>
      <c r="AF1415">
        <f t="shared" si="819"/>
        <v>0.61108002752000712</v>
      </c>
      <c r="AG1415">
        <f t="shared" si="820"/>
        <v>0.61548304034681378</v>
      </c>
      <c r="AH1415">
        <f t="shared" si="821"/>
        <v>0.61231550259316159</v>
      </c>
      <c r="AI1415">
        <f t="shared" si="822"/>
        <v>0.61760539495916233</v>
      </c>
      <c r="AJ1415">
        <f t="shared" si="823"/>
        <v>0.61516945386181432</v>
      </c>
      <c r="AK1415">
        <f t="shared" si="824"/>
        <v>0.61838652515059866</v>
      </c>
      <c r="AM1415" t="str">
        <f t="shared" si="830"/>
        <v>BASE</v>
      </c>
      <c r="AN1415" t="str" cm="1">
        <f t="array" ref="AN1415">IF(AM1415="",_xlfn.IFS(AF1415=MAX(AF1415:AH1415),"SP",AG1415=MAX(AF1415:AH1415),"DAX",AH1415=MAX(AF1415:AH1415),"NIKKEI",MAX(AF1415:AH1415)=0,""),"")</f>
        <v/>
      </c>
      <c r="AO1415" t="str" cm="1">
        <f t="array" ref="AO1415">IF(AM1415="BASE","",IF(MAX(AF1415:AH1415)=0,_xlfn.IFS(AI1415=MAX(AI1415:AK1415),"SP&amp;DAX",AJ1415=MAX(AI1415:AK1415),"SP&amp;NIKKEI",AK1415=MAX(AI1415:AK1415),"DAX&amp;NIKKEI"),""))</f>
        <v/>
      </c>
      <c r="AQ1415" s="3">
        <f t="shared" si="831"/>
        <v>43738</v>
      </c>
      <c r="AR1415" cm="1">
        <f t="array" ref="AR1415">IF(AM1415="BASE",AE1415,_xlfn.IFS(AN1415="DAX",AG1415,AN1415="NIKKEI",AH1415,AN1415="SP",AF1415,AN1415="",MAX(AI1415:AK1415)))</f>
        <v>0.60851173910708312</v>
      </c>
      <c r="AS1415" s="4">
        <f t="shared" si="803"/>
        <v>0.64214667483062904</v>
      </c>
      <c r="AT1415" s="4">
        <f t="shared" si="804"/>
        <v>0.68558549108943501</v>
      </c>
      <c r="AU1415" s="4">
        <f t="shared" si="805"/>
        <v>3.8264798839548895E-4</v>
      </c>
      <c r="AV1415" s="4">
        <f t="shared" si="806"/>
        <v>1.4473228132961967E-3</v>
      </c>
      <c r="AW1415" s="4">
        <f t="shared" si="807"/>
        <v>0.26438330473353733</v>
      </c>
      <c r="AX1415" s="4">
        <f t="shared" si="808"/>
        <v>1.2403779992300431E-2</v>
      </c>
      <c r="AY1415" s="4">
        <f t="shared" si="809"/>
        <v>8.1982470751663025E-3</v>
      </c>
      <c r="AZ1415" s="4">
        <f t="shared" si="810"/>
        <v>-3.5020627813271714</v>
      </c>
      <c r="BA1415" s="6" t="str">
        <f t="shared" si="811"/>
        <v>WEAKEN</v>
      </c>
      <c r="BB1415" s="4">
        <f t="shared" si="812"/>
        <v>0</v>
      </c>
      <c r="BC1415" s="4">
        <f t="shared" si="813"/>
        <v>0.60295548643614738</v>
      </c>
      <c r="BD1415" s="4">
        <f t="shared" si="814"/>
        <v>0.77882552653643133</v>
      </c>
      <c r="BE1415" s="4">
        <f t="shared" si="832"/>
        <v>0.05</v>
      </c>
      <c r="BF1415" s="4" t="str">
        <f t="shared" si="833"/>
        <v/>
      </c>
      <c r="BG1415" s="4" t="str">
        <f t="shared" si="834"/>
        <v/>
      </c>
      <c r="BH1415" s="4" t="str">
        <f t="shared" si="835"/>
        <v/>
      </c>
      <c r="BI1415" s="4" t="str">
        <f t="shared" si="836"/>
        <v/>
      </c>
      <c r="BJ1415" s="4" t="str">
        <f t="shared" si="837"/>
        <v/>
      </c>
      <c r="BK1415" s="4" t="str">
        <f t="shared" si="838"/>
        <v/>
      </c>
      <c r="BS1415" s="3" t="str">
        <f t="shared" si="815"/>
        <v/>
      </c>
      <c r="BT1415" s="5">
        <f t="shared" si="816"/>
        <v>-4.3438816258805968E-2</v>
      </c>
      <c r="BU1415" s="3"/>
    </row>
    <row r="1416" spans="1:73" x14ac:dyDescent="0.2">
      <c r="A1416" s="1">
        <v>43739</v>
      </c>
      <c r="C1416">
        <v>0.60977948877220645</v>
      </c>
      <c r="D1416">
        <v>0.61186055103348636</v>
      </c>
      <c r="E1416">
        <v>0.61668152942204957</v>
      </c>
      <c r="F1416">
        <v>0.61385242087711755</v>
      </c>
      <c r="G1416">
        <v>0.61836937311219986</v>
      </c>
      <c r="H1416">
        <v>0.61635931877760375</v>
      </c>
      <c r="I1416">
        <v>0.61983006403722485</v>
      </c>
      <c r="J1416">
        <v>0.62188586210483254</v>
      </c>
      <c r="M1416">
        <f>'[1]CAC_SWISS (-SP-NIKKEI-DAX)'!AC1501</f>
        <v>0</v>
      </c>
      <c r="N1416">
        <f>'[1]CAC_SWISS_SP (-NIKKEI-DAX)'!AD1501</f>
        <v>0</v>
      </c>
      <c r="O1416">
        <f>'[1]CAC_SWISS_DAX (-SP-NIKKEI)'!AD1501</f>
        <v>0</v>
      </c>
      <c r="P1416">
        <f>'[1]CAC_SWISS_NIKKEI (-SP-DAX)'!AD1501</f>
        <v>0</v>
      </c>
      <c r="Q1416">
        <f>'[1]CAC_SWISS_DAX_SP (-NIKKEI)'!AF1501</f>
        <v>0</v>
      </c>
      <c r="R1416">
        <f>'[1]CAC_SWISS_SP_NIKKEI (-DAX)'!AF1501</f>
        <v>0</v>
      </c>
      <c r="S1416">
        <f>'[1]CAC_SWISS_DAX_NIKKEI (-SP)'!AF1501</f>
        <v>0</v>
      </c>
      <c r="V1416" t="str">
        <f t="shared" si="825"/>
        <v>BASE</v>
      </c>
      <c r="W1416" t="str">
        <f t="shared" si="826"/>
        <v>BASE+SP</v>
      </c>
      <c r="X1416" t="str">
        <f t="shared" si="827"/>
        <v>BASE+DAX</v>
      </c>
      <c r="Y1416" t="str">
        <f t="shared" si="828"/>
        <v>BASE+NIKKEI</v>
      </c>
      <c r="Z1416" s="2" t="str">
        <f t="shared" si="829"/>
        <v>- NIKKEI</v>
      </c>
      <c r="AA1416" s="2" t="str">
        <f t="shared" si="802"/>
        <v>- DAX</v>
      </c>
      <c r="AB1416" s="2" t="str">
        <f t="shared" si="817"/>
        <v>- SP</v>
      </c>
      <c r="AE1416">
        <f t="shared" si="818"/>
        <v>0.60977948877220645</v>
      </c>
      <c r="AF1416">
        <f t="shared" si="819"/>
        <v>0.61186055103348636</v>
      </c>
      <c r="AG1416">
        <f t="shared" si="820"/>
        <v>0.61668152942204957</v>
      </c>
      <c r="AH1416">
        <f t="shared" si="821"/>
        <v>0.61385242087711755</v>
      </c>
      <c r="AI1416">
        <f t="shared" si="822"/>
        <v>0.61836937311219986</v>
      </c>
      <c r="AJ1416">
        <f t="shared" si="823"/>
        <v>0.61635931877760375</v>
      </c>
      <c r="AK1416">
        <f t="shared" si="824"/>
        <v>0.61983006403722485</v>
      </c>
      <c r="AM1416" t="str">
        <f t="shared" si="830"/>
        <v>BASE</v>
      </c>
      <c r="AN1416" t="str" cm="1">
        <f t="array" ref="AN1416">IF(AM1416="",_xlfn.IFS(AF1416=MAX(AF1416:AH1416),"SP",AG1416=MAX(AF1416:AH1416),"DAX",AH1416=MAX(AF1416:AH1416),"NIKKEI",MAX(AF1416:AH1416)=0,""),"")</f>
        <v/>
      </c>
      <c r="AO1416" t="str" cm="1">
        <f t="array" ref="AO1416">IF(AM1416="BASE","",IF(MAX(AF1416:AH1416)=0,_xlfn.IFS(AI1416=MAX(AI1416:AK1416),"SP&amp;DAX",AJ1416=MAX(AI1416:AK1416),"SP&amp;NIKKEI",AK1416=MAX(AI1416:AK1416),"DAX&amp;NIKKEI"),""))</f>
        <v/>
      </c>
      <c r="AQ1416" s="3">
        <f t="shared" si="831"/>
        <v>43739</v>
      </c>
      <c r="AR1416" cm="1">
        <f t="array" ref="AR1416">IF(AM1416="BASE",AE1416,_xlfn.IFS(AN1416="DAX",AG1416,AN1416="NIKKEI",AH1416,AN1416="SP",AF1416,AN1416="",MAX(AI1416:AK1416)))</f>
        <v>0.60977948877220645</v>
      </c>
      <c r="AS1416" s="4">
        <f t="shared" si="803"/>
        <v>0.63668467561597197</v>
      </c>
      <c r="AT1416" s="4">
        <f t="shared" si="804"/>
        <v>0.68478327520810811</v>
      </c>
      <c r="AU1416" s="4">
        <f t="shared" si="805"/>
        <v>4.1088276621044833E-4</v>
      </c>
      <c r="AV1416" s="4">
        <f t="shared" si="806"/>
        <v>1.4485171411623206E-3</v>
      </c>
      <c r="AW1416" s="4">
        <f t="shared" si="807"/>
        <v>0.28365751052193094</v>
      </c>
      <c r="AX1416" s="4">
        <f t="shared" si="808"/>
        <v>1.2429826598467126E-2</v>
      </c>
      <c r="AY1416" s="4">
        <f t="shared" si="809"/>
        <v>8.3701027140825005E-3</v>
      </c>
      <c r="AZ1416" s="4">
        <f t="shared" si="810"/>
        <v>-3.8696114713352285</v>
      </c>
      <c r="BA1416" s="6" t="str">
        <f t="shared" si="811"/>
        <v>WEAKEN</v>
      </c>
      <c r="BB1416" s="4">
        <f t="shared" si="812"/>
        <v>0</v>
      </c>
      <c r="BC1416" s="4">
        <f t="shared" si="813"/>
        <v>0.60295548643614738</v>
      </c>
      <c r="BD1416" s="4">
        <f t="shared" si="814"/>
        <v>0.77882552653643133</v>
      </c>
      <c r="BE1416" s="4">
        <f t="shared" si="832"/>
        <v>0.05</v>
      </c>
      <c r="BF1416" s="4" t="str">
        <f t="shared" si="833"/>
        <v/>
      </c>
      <c r="BG1416" s="4" t="str">
        <f t="shared" si="834"/>
        <v/>
      </c>
      <c r="BH1416" s="4" t="str">
        <f t="shared" si="835"/>
        <v/>
      </c>
      <c r="BI1416" s="4" t="str">
        <f t="shared" si="836"/>
        <v/>
      </c>
      <c r="BJ1416" s="4" t="str">
        <f t="shared" si="837"/>
        <v/>
      </c>
      <c r="BK1416" s="4" t="str">
        <f t="shared" si="838"/>
        <v/>
      </c>
      <c r="BS1416" s="3" t="str">
        <f t="shared" si="815"/>
        <v/>
      </c>
      <c r="BT1416" s="5">
        <f t="shared" si="816"/>
        <v>-4.8098599592136138E-2</v>
      </c>
      <c r="BU1416" s="3"/>
    </row>
    <row r="1417" spans="1:73" x14ac:dyDescent="0.2">
      <c r="A1417" s="1">
        <v>43740</v>
      </c>
      <c r="C1417">
        <v>0.66050660944909723</v>
      </c>
      <c r="D1417">
        <v>0.66128231674417692</v>
      </c>
      <c r="E1417">
        <v>0.66464684961108955</v>
      </c>
      <c r="F1417">
        <v>0.66378105822871392</v>
      </c>
      <c r="G1417">
        <v>0.66563179004018413</v>
      </c>
      <c r="H1417">
        <v>0.66477289510999205</v>
      </c>
      <c r="I1417">
        <v>0.66717976596550488</v>
      </c>
      <c r="J1417">
        <v>0.66835659017572768</v>
      </c>
      <c r="M1417">
        <f>'[1]CAC_SWISS (-SP-NIKKEI-DAX)'!AC1502</f>
        <v>0</v>
      </c>
      <c r="N1417">
        <f>'[1]CAC_SWISS_SP (-NIKKEI-DAX)'!AD1502</f>
        <v>0</v>
      </c>
      <c r="O1417">
        <f>'[1]CAC_SWISS_DAX (-SP-NIKKEI)'!AD1502</f>
        <v>0</v>
      </c>
      <c r="P1417">
        <f>'[1]CAC_SWISS_NIKKEI (-SP-DAX)'!AD1502</f>
        <v>0</v>
      </c>
      <c r="Q1417">
        <f>'[1]CAC_SWISS_DAX_SP (-NIKKEI)'!AF1502</f>
        <v>0</v>
      </c>
      <c r="R1417">
        <f>'[1]CAC_SWISS_SP_NIKKEI (-DAX)'!AF1502</f>
        <v>0</v>
      </c>
      <c r="S1417">
        <f>'[1]CAC_SWISS_DAX_NIKKEI (-SP)'!AF1502</f>
        <v>0</v>
      </c>
      <c r="V1417" t="str">
        <f t="shared" si="825"/>
        <v>BASE</v>
      </c>
      <c r="W1417" t="str">
        <f t="shared" si="826"/>
        <v>BASE+SP</v>
      </c>
      <c r="X1417" t="str">
        <f t="shared" si="827"/>
        <v>BASE+DAX</v>
      </c>
      <c r="Y1417" t="str">
        <f t="shared" si="828"/>
        <v>BASE+NIKKEI</v>
      </c>
      <c r="Z1417" s="2" t="str">
        <f t="shared" si="829"/>
        <v>- NIKKEI</v>
      </c>
      <c r="AA1417" s="2" t="str">
        <f t="shared" si="802"/>
        <v>- DAX</v>
      </c>
      <c r="AB1417" s="2" t="str">
        <f t="shared" si="817"/>
        <v>- SP</v>
      </c>
      <c r="AE1417">
        <f t="shared" si="818"/>
        <v>0.66050660944909723</v>
      </c>
      <c r="AF1417">
        <f t="shared" si="819"/>
        <v>0.66128231674417692</v>
      </c>
      <c r="AG1417">
        <f t="shared" si="820"/>
        <v>0.66464684961108955</v>
      </c>
      <c r="AH1417">
        <f t="shared" si="821"/>
        <v>0.66378105822871392</v>
      </c>
      <c r="AI1417">
        <f t="shared" si="822"/>
        <v>0.66563179004018413</v>
      </c>
      <c r="AJ1417">
        <f t="shared" si="823"/>
        <v>0.66477289510999205</v>
      </c>
      <c r="AK1417">
        <f t="shared" si="824"/>
        <v>0.66717976596550488</v>
      </c>
      <c r="AM1417" t="str">
        <f t="shared" si="830"/>
        <v>BASE</v>
      </c>
      <c r="AN1417" t="str" cm="1">
        <f t="array" ref="AN1417">IF(AM1417="",_xlfn.IFS(AF1417=MAX(AF1417:AH1417),"SP",AG1417=MAX(AF1417:AH1417),"DAX",AH1417=MAX(AF1417:AH1417),"NIKKEI",MAX(AF1417:AH1417)=0,""),"")</f>
        <v/>
      </c>
      <c r="AO1417" t="str" cm="1">
        <f t="array" ref="AO1417">IF(AM1417="BASE","",IF(MAX(AF1417:AH1417)=0,_xlfn.IFS(AI1417=MAX(AI1417:AK1417),"SP&amp;DAX",AJ1417=MAX(AI1417:AK1417),"SP&amp;NIKKEI",AK1417=MAX(AI1417:AK1417),"DAX&amp;NIKKEI"),""))</f>
        <v/>
      </c>
      <c r="AQ1417" s="3">
        <f t="shared" si="831"/>
        <v>43740</v>
      </c>
      <c r="AR1417" cm="1">
        <f t="array" ref="AR1417">IF(AM1417="BASE",AE1417,_xlfn.IFS(AN1417="DAX",AG1417,AN1417="NIKKEI",AH1417,AN1417="SP",AF1417,AN1417="",MAX(AI1417:AK1417)))</f>
        <v>0.66050660944909723</v>
      </c>
      <c r="AS1417" s="4">
        <f t="shared" si="803"/>
        <v>0.6363503913624371</v>
      </c>
      <c r="AT1417" s="4">
        <f t="shared" si="804"/>
        <v>0.683970905761357</v>
      </c>
      <c r="AU1417" s="4">
        <f t="shared" si="805"/>
        <v>3.9182076585256114E-4</v>
      </c>
      <c r="AV1417" s="4">
        <f t="shared" si="806"/>
        <v>1.4488792296954238E-3</v>
      </c>
      <c r="AW1417" s="4">
        <f t="shared" si="807"/>
        <v>0.27043024554567446</v>
      </c>
      <c r="AX1417" s="4">
        <f t="shared" si="808"/>
        <v>1.2417018561670093E-2</v>
      </c>
      <c r="AY1417" s="4">
        <f t="shared" si="809"/>
        <v>8.2558864562907227E-3</v>
      </c>
      <c r="AZ1417" s="4">
        <f t="shared" si="810"/>
        <v>-3.8351005245267933</v>
      </c>
      <c r="BA1417" s="6" t="str">
        <f t="shared" si="811"/>
        <v>WEAKEN</v>
      </c>
      <c r="BB1417" s="4">
        <f t="shared" si="812"/>
        <v>0</v>
      </c>
      <c r="BC1417" s="4">
        <f t="shared" si="813"/>
        <v>0.60295548643614738</v>
      </c>
      <c r="BD1417" s="4">
        <f t="shared" si="814"/>
        <v>0.77882552653643133</v>
      </c>
      <c r="BE1417" s="4">
        <f t="shared" si="832"/>
        <v>0.05</v>
      </c>
      <c r="BF1417" s="4" t="str">
        <f t="shared" si="833"/>
        <v/>
      </c>
      <c r="BG1417" s="4" t="str">
        <f t="shared" si="834"/>
        <v/>
      </c>
      <c r="BH1417" s="4" t="str">
        <f t="shared" si="835"/>
        <v/>
      </c>
      <c r="BI1417" s="4" t="str">
        <f t="shared" si="836"/>
        <v/>
      </c>
      <c r="BJ1417" s="4" t="str">
        <f t="shared" si="837"/>
        <v/>
      </c>
      <c r="BK1417" s="4" t="str">
        <f t="shared" si="838"/>
        <v/>
      </c>
      <c r="BS1417" s="3" t="str">
        <f t="shared" si="815"/>
        <v/>
      </c>
      <c r="BT1417" s="5">
        <f t="shared" si="816"/>
        <v>-4.76205143989199E-2</v>
      </c>
      <c r="BU1417" s="3"/>
    </row>
    <row r="1418" spans="1:73" x14ac:dyDescent="0.2">
      <c r="A1418" s="1">
        <v>43741</v>
      </c>
      <c r="C1418">
        <v>0.65358657414236965</v>
      </c>
      <c r="D1418">
        <v>0.65395901094196207</v>
      </c>
      <c r="E1418">
        <v>0.65823306427981754</v>
      </c>
      <c r="F1418">
        <v>0.6621798275978813</v>
      </c>
      <c r="G1418">
        <v>0.65876325461881369</v>
      </c>
      <c r="H1418">
        <v>0.66305167779987573</v>
      </c>
      <c r="I1418">
        <v>0.66514005150114186</v>
      </c>
      <c r="J1418">
        <v>0.6661397008335439</v>
      </c>
      <c r="M1418">
        <f>'[1]CAC_SWISS (-SP-NIKKEI-DAX)'!AC1503</f>
        <v>0</v>
      </c>
      <c r="N1418">
        <f>'[1]CAC_SWISS_SP (-NIKKEI-DAX)'!AD1503</f>
        <v>0</v>
      </c>
      <c r="O1418">
        <f>'[1]CAC_SWISS_DAX (-SP-NIKKEI)'!AD1503</f>
        <v>0</v>
      </c>
      <c r="P1418">
        <f>'[1]CAC_SWISS_NIKKEI (-SP-DAX)'!AD1503</f>
        <v>0</v>
      </c>
      <c r="Q1418">
        <f>'[1]CAC_SWISS_DAX_SP (-NIKKEI)'!AF1503</f>
        <v>0</v>
      </c>
      <c r="R1418">
        <f>'[1]CAC_SWISS_SP_NIKKEI (-DAX)'!AF1503</f>
        <v>0</v>
      </c>
      <c r="S1418">
        <f>'[1]CAC_SWISS_DAX_NIKKEI (-SP)'!AF1503</f>
        <v>0</v>
      </c>
      <c r="V1418" t="str">
        <f t="shared" si="825"/>
        <v>BASE</v>
      </c>
      <c r="W1418" t="str">
        <f t="shared" si="826"/>
        <v>BASE+SP</v>
      </c>
      <c r="X1418" t="str">
        <f t="shared" si="827"/>
        <v>BASE+DAX</v>
      </c>
      <c r="Y1418" t="str">
        <f t="shared" si="828"/>
        <v>BASE+NIKKEI</v>
      </c>
      <c r="Z1418" s="2" t="str">
        <f t="shared" si="829"/>
        <v>- NIKKEI</v>
      </c>
      <c r="AA1418" s="2" t="str">
        <f t="shared" si="802"/>
        <v>- DAX</v>
      </c>
      <c r="AB1418" s="2" t="str">
        <f t="shared" si="817"/>
        <v>- SP</v>
      </c>
      <c r="AE1418">
        <f t="shared" si="818"/>
        <v>0.65358657414236965</v>
      </c>
      <c r="AF1418">
        <f t="shared" si="819"/>
        <v>0.65395901094196207</v>
      </c>
      <c r="AG1418">
        <f t="shared" si="820"/>
        <v>0.65823306427981754</v>
      </c>
      <c r="AH1418">
        <f t="shared" si="821"/>
        <v>0.6621798275978813</v>
      </c>
      <c r="AI1418">
        <f t="shared" si="822"/>
        <v>0.65876325461881369</v>
      </c>
      <c r="AJ1418">
        <f t="shared" si="823"/>
        <v>0.66305167779987573</v>
      </c>
      <c r="AK1418">
        <f t="shared" si="824"/>
        <v>0.66514005150114186</v>
      </c>
      <c r="AM1418" t="str">
        <f t="shared" si="830"/>
        <v>BASE</v>
      </c>
      <c r="AN1418" t="str" cm="1">
        <f t="array" ref="AN1418">IF(AM1418="",_xlfn.IFS(AF1418=MAX(AF1418:AH1418),"SP",AG1418=MAX(AF1418:AH1418),"DAX",AH1418=MAX(AF1418:AH1418),"NIKKEI",MAX(AF1418:AH1418)=0,""),"")</f>
        <v/>
      </c>
      <c r="AO1418" t="str" cm="1">
        <f t="array" ref="AO1418">IF(AM1418="BASE","",IF(MAX(AF1418:AH1418)=0,_xlfn.IFS(AI1418=MAX(AI1418:AK1418),"SP&amp;DAX",AJ1418=MAX(AI1418:AK1418),"SP&amp;NIKKEI",AK1418=MAX(AI1418:AK1418),"DAX&amp;NIKKEI"),""))</f>
        <v/>
      </c>
      <c r="AQ1418" s="3">
        <f t="shared" si="831"/>
        <v>43741</v>
      </c>
      <c r="AR1418" cm="1">
        <f t="array" ref="AR1418">IF(AM1418="BASE",AE1418,_xlfn.IFS(AN1418="DAX",AG1418,AN1418="NIKKEI",AH1418,AN1418="SP",AF1418,AN1418="",MAX(AI1418:AK1418)))</f>
        <v>0.65358657414236965</v>
      </c>
      <c r="AS1418" s="4">
        <f t="shared" si="803"/>
        <v>0.63510364909808348</v>
      </c>
      <c r="AT1418" s="4">
        <f t="shared" si="804"/>
        <v>0.68309270320388293</v>
      </c>
      <c r="AU1418" s="4">
        <f t="shared" si="805"/>
        <v>3.2506945017843374E-4</v>
      </c>
      <c r="AV1418" s="4">
        <f t="shared" si="806"/>
        <v>1.4408548666738779E-3</v>
      </c>
      <c r="AW1418" s="4">
        <f t="shared" si="807"/>
        <v>0.22560873943455245</v>
      </c>
      <c r="AX1418" s="4">
        <f t="shared" si="808"/>
        <v>1.2333932464487406E-2</v>
      </c>
      <c r="AY1418" s="4">
        <f t="shared" si="809"/>
        <v>7.8309668848310764E-3</v>
      </c>
      <c r="AZ1418" s="4">
        <f t="shared" si="810"/>
        <v>-3.8908153781425674</v>
      </c>
      <c r="BA1418" s="6" t="str">
        <f t="shared" si="811"/>
        <v>WEAKEN</v>
      </c>
      <c r="BB1418" s="4">
        <f t="shared" si="812"/>
        <v>0</v>
      </c>
      <c r="BC1418" s="4">
        <f t="shared" si="813"/>
        <v>0.60295548643614738</v>
      </c>
      <c r="BD1418" s="4">
        <f t="shared" si="814"/>
        <v>0.77882552653643133</v>
      </c>
      <c r="BE1418" s="4">
        <f t="shared" si="832"/>
        <v>0.05</v>
      </c>
      <c r="BF1418" s="4" t="str">
        <f t="shared" si="833"/>
        <v/>
      </c>
      <c r="BG1418" s="4" t="str">
        <f t="shared" si="834"/>
        <v/>
      </c>
      <c r="BH1418" s="4" t="str">
        <f t="shared" si="835"/>
        <v/>
      </c>
      <c r="BI1418" s="4" t="str">
        <f t="shared" si="836"/>
        <v/>
      </c>
      <c r="BJ1418" s="4" t="str">
        <f t="shared" si="837"/>
        <v/>
      </c>
      <c r="BK1418" s="4" t="str">
        <f t="shared" si="838"/>
        <v/>
      </c>
      <c r="BS1418" s="3" t="str">
        <f t="shared" si="815"/>
        <v/>
      </c>
      <c r="BT1418" s="5">
        <f t="shared" si="816"/>
        <v>-4.7989054105799456E-2</v>
      </c>
      <c r="BU1418" s="3"/>
    </row>
    <row r="1419" spans="1:73" x14ac:dyDescent="0.2">
      <c r="A1419" s="1">
        <v>43742</v>
      </c>
      <c r="C1419">
        <v>0.66300699613363745</v>
      </c>
      <c r="D1419">
        <v>0.66331101995896924</v>
      </c>
      <c r="E1419">
        <v>0.66737870956346979</v>
      </c>
      <c r="F1419">
        <v>0.67160326017231464</v>
      </c>
      <c r="G1419">
        <v>0.66782983211277402</v>
      </c>
      <c r="H1419">
        <v>0.6723560456853046</v>
      </c>
      <c r="I1419">
        <v>0.67434646036579626</v>
      </c>
      <c r="J1419">
        <v>0.67522400650115577</v>
      </c>
      <c r="M1419">
        <f>'[1]CAC_SWISS (-SP-NIKKEI-DAX)'!AC1504</f>
        <v>0</v>
      </c>
      <c r="N1419">
        <f>'[1]CAC_SWISS_SP (-NIKKEI-DAX)'!AD1504</f>
        <v>0</v>
      </c>
      <c r="O1419">
        <f>'[1]CAC_SWISS_DAX (-SP-NIKKEI)'!AD1504</f>
        <v>0</v>
      </c>
      <c r="P1419">
        <f>'[1]CAC_SWISS_NIKKEI (-SP-DAX)'!AD1504</f>
        <v>0</v>
      </c>
      <c r="Q1419">
        <f>'[1]CAC_SWISS_DAX_SP (-NIKKEI)'!AF1504</f>
        <v>0</v>
      </c>
      <c r="R1419">
        <f>'[1]CAC_SWISS_SP_NIKKEI (-DAX)'!AF1504</f>
        <v>0</v>
      </c>
      <c r="S1419">
        <f>'[1]CAC_SWISS_DAX_NIKKEI (-SP)'!AF1504</f>
        <v>0</v>
      </c>
      <c r="V1419" t="str">
        <f t="shared" si="825"/>
        <v>BASE</v>
      </c>
      <c r="W1419" t="str">
        <f t="shared" si="826"/>
        <v>BASE+SP</v>
      </c>
      <c r="X1419" t="str">
        <f t="shared" si="827"/>
        <v>BASE+DAX</v>
      </c>
      <c r="Y1419" t="str">
        <f t="shared" si="828"/>
        <v>BASE+NIKKEI</v>
      </c>
      <c r="Z1419" s="2" t="str">
        <f t="shared" si="829"/>
        <v>- NIKKEI</v>
      </c>
      <c r="AA1419" s="2" t="str">
        <f t="shared" si="802"/>
        <v>- DAX</v>
      </c>
      <c r="AB1419" s="2" t="str">
        <f t="shared" si="817"/>
        <v>- SP</v>
      </c>
      <c r="AE1419">
        <f t="shared" si="818"/>
        <v>0.66300699613363745</v>
      </c>
      <c r="AF1419">
        <f t="shared" si="819"/>
        <v>0.66331101995896924</v>
      </c>
      <c r="AG1419">
        <f t="shared" si="820"/>
        <v>0.66737870956346979</v>
      </c>
      <c r="AH1419">
        <f t="shared" si="821"/>
        <v>0.67160326017231464</v>
      </c>
      <c r="AI1419">
        <f t="shared" si="822"/>
        <v>0.66782983211277402</v>
      </c>
      <c r="AJ1419">
        <f t="shared" si="823"/>
        <v>0.6723560456853046</v>
      </c>
      <c r="AK1419">
        <f t="shared" si="824"/>
        <v>0.67434646036579626</v>
      </c>
      <c r="AM1419" t="str">
        <f t="shared" si="830"/>
        <v>BASE</v>
      </c>
      <c r="AN1419" t="str" cm="1">
        <f t="array" ref="AN1419">IF(AM1419="",_xlfn.IFS(AF1419=MAX(AF1419:AH1419),"SP",AG1419=MAX(AF1419:AH1419),"DAX",AH1419=MAX(AF1419:AH1419),"NIKKEI",MAX(AF1419:AH1419)=0,""),"")</f>
        <v/>
      </c>
      <c r="AO1419" t="str" cm="1">
        <f t="array" ref="AO1419">IF(AM1419="BASE","",IF(MAX(AF1419:AH1419)=0,_xlfn.IFS(AI1419=MAX(AI1419:AK1419),"SP&amp;DAX",AJ1419=MAX(AI1419:AK1419),"SP&amp;NIKKEI",AK1419=MAX(AI1419:AK1419),"DAX&amp;NIKKEI"),""))</f>
        <v/>
      </c>
      <c r="AQ1419" s="3">
        <f t="shared" si="831"/>
        <v>43742</v>
      </c>
      <c r="AR1419" cm="1">
        <f t="array" ref="AR1419">IF(AM1419="BASE",AE1419,_xlfn.IFS(AN1419="DAX",AG1419,AN1419="NIKKEI",AH1419,AN1419="SP",AF1419,AN1419="",MAX(AI1419:AK1419)))</f>
        <v>0.66300699613363745</v>
      </c>
      <c r="AS1419" s="4">
        <f t="shared" si="803"/>
        <v>0.63647571239350598</v>
      </c>
      <c r="AT1419" s="4">
        <f t="shared" si="804"/>
        <v>0.68192468736153555</v>
      </c>
      <c r="AU1419" s="4">
        <f t="shared" si="805"/>
        <v>3.871385413125849E-4</v>
      </c>
      <c r="AV1419" s="4">
        <f t="shared" si="806"/>
        <v>1.4504419789534986E-3</v>
      </c>
      <c r="AW1419" s="4">
        <f t="shared" si="807"/>
        <v>0.26691073957464151</v>
      </c>
      <c r="AX1419" s="4">
        <f t="shared" si="808"/>
        <v>1.2419887042675968E-2</v>
      </c>
      <c r="AY1419" s="4">
        <f t="shared" si="809"/>
        <v>8.2293799104384818E-3</v>
      </c>
      <c r="AZ1419" s="4">
        <f t="shared" si="810"/>
        <v>-3.6593710403212505</v>
      </c>
      <c r="BA1419" s="6" t="str">
        <f t="shared" si="811"/>
        <v>WEAKEN</v>
      </c>
      <c r="BB1419" s="4">
        <f t="shared" si="812"/>
        <v>0</v>
      </c>
      <c r="BC1419" s="4">
        <f t="shared" si="813"/>
        <v>0.60295548643614738</v>
      </c>
      <c r="BD1419" s="4">
        <f t="shared" si="814"/>
        <v>0.77882552653643133</v>
      </c>
      <c r="BE1419" s="4">
        <f t="shared" si="832"/>
        <v>0.05</v>
      </c>
      <c r="BF1419" s="4" t="str">
        <f t="shared" si="833"/>
        <v/>
      </c>
      <c r="BG1419" s="4" t="str">
        <f t="shared" si="834"/>
        <v/>
      </c>
      <c r="BH1419" s="4" t="str">
        <f t="shared" si="835"/>
        <v/>
      </c>
      <c r="BI1419" s="4" t="str">
        <f t="shared" si="836"/>
        <v/>
      </c>
      <c r="BJ1419" s="4" t="str">
        <f t="shared" si="837"/>
        <v/>
      </c>
      <c r="BK1419" s="4" t="str">
        <f t="shared" si="838"/>
        <v/>
      </c>
      <c r="BS1419" s="3" t="str">
        <f t="shared" si="815"/>
        <v/>
      </c>
      <c r="BT1419" s="5">
        <f t="shared" si="816"/>
        <v>-4.5448974968029576E-2</v>
      </c>
      <c r="BU1419" s="3"/>
    </row>
    <row r="1420" spans="1:73" x14ac:dyDescent="0.2">
      <c r="A1420" s="1">
        <v>43745</v>
      </c>
      <c r="C1420">
        <v>0.65886712087504762</v>
      </c>
      <c r="D1420">
        <v>0.6590867895633219</v>
      </c>
      <c r="E1420">
        <v>0.66362290651999223</v>
      </c>
      <c r="F1420">
        <v>0.66746500876610404</v>
      </c>
      <c r="G1420">
        <v>0.66399428950979023</v>
      </c>
      <c r="H1420">
        <v>0.66805056454536593</v>
      </c>
      <c r="I1420">
        <v>0.67044307912986323</v>
      </c>
      <c r="J1420">
        <v>0.67116563560514786</v>
      </c>
      <c r="M1420">
        <f>'[1]CAC_SWISS (-SP-NIKKEI-DAX)'!AC1505</f>
        <v>0</v>
      </c>
      <c r="N1420">
        <f>'[1]CAC_SWISS_SP (-NIKKEI-DAX)'!AD1505</f>
        <v>0</v>
      </c>
      <c r="O1420">
        <f>'[1]CAC_SWISS_DAX (-SP-NIKKEI)'!AD1505</f>
        <v>0</v>
      </c>
      <c r="P1420">
        <f>'[1]CAC_SWISS_NIKKEI (-SP-DAX)'!AD1505</f>
        <v>0</v>
      </c>
      <c r="Q1420">
        <f>'[1]CAC_SWISS_DAX_SP (-NIKKEI)'!AF1505</f>
        <v>0</v>
      </c>
      <c r="R1420">
        <f>'[1]CAC_SWISS_SP_NIKKEI (-DAX)'!AF1505</f>
        <v>0</v>
      </c>
      <c r="S1420">
        <f>'[1]CAC_SWISS_DAX_NIKKEI (-SP)'!AF1505</f>
        <v>0</v>
      </c>
      <c r="V1420" t="str">
        <f t="shared" si="825"/>
        <v>BASE</v>
      </c>
      <c r="W1420" t="str">
        <f t="shared" si="826"/>
        <v>BASE+SP</v>
      </c>
      <c r="X1420" t="str">
        <f t="shared" si="827"/>
        <v>BASE+DAX</v>
      </c>
      <c r="Y1420" t="str">
        <f t="shared" si="828"/>
        <v>BASE+NIKKEI</v>
      </c>
      <c r="Z1420" s="2" t="str">
        <f t="shared" si="829"/>
        <v>- NIKKEI</v>
      </c>
      <c r="AA1420" s="2" t="str">
        <f t="shared" si="802"/>
        <v>- DAX</v>
      </c>
      <c r="AB1420" s="2" t="str">
        <f t="shared" si="817"/>
        <v>- SP</v>
      </c>
      <c r="AE1420">
        <f t="shared" si="818"/>
        <v>0.65886712087504762</v>
      </c>
      <c r="AF1420">
        <f t="shared" si="819"/>
        <v>0.6590867895633219</v>
      </c>
      <c r="AG1420">
        <f t="shared" si="820"/>
        <v>0.66362290651999223</v>
      </c>
      <c r="AH1420">
        <f t="shared" si="821"/>
        <v>0.66746500876610404</v>
      </c>
      <c r="AI1420">
        <f t="shared" si="822"/>
        <v>0.66399428950979023</v>
      </c>
      <c r="AJ1420">
        <f t="shared" si="823"/>
        <v>0.66805056454536593</v>
      </c>
      <c r="AK1420">
        <f t="shared" si="824"/>
        <v>0.67044307912986323</v>
      </c>
      <c r="AM1420" t="str">
        <f t="shared" si="830"/>
        <v>BASE</v>
      </c>
      <c r="AN1420" t="str" cm="1">
        <f t="array" ref="AN1420">IF(AM1420="",_xlfn.IFS(AF1420=MAX(AF1420:AH1420),"SP",AG1420=MAX(AF1420:AH1420),"DAX",AH1420=MAX(AF1420:AH1420),"NIKKEI",MAX(AF1420:AH1420)=0,""),"")</f>
        <v/>
      </c>
      <c r="AO1420" t="str" cm="1">
        <f t="array" ref="AO1420">IF(AM1420="BASE","",IF(MAX(AF1420:AH1420)=0,_xlfn.IFS(AI1420=MAX(AI1420:AK1420),"SP&amp;DAX",AJ1420=MAX(AI1420:AK1420),"SP&amp;NIKKEI",AK1420=MAX(AI1420:AK1420),"DAX&amp;NIKKEI"),""))</f>
        <v/>
      </c>
      <c r="AQ1420" s="3">
        <f t="shared" si="831"/>
        <v>43745</v>
      </c>
      <c r="AR1420" cm="1">
        <f t="array" ref="AR1420">IF(AM1420="BASE",AE1420,_xlfn.IFS(AN1420="DAX",AG1420,AN1420="NIKKEI",AH1420,AN1420="SP",AF1420,AN1420="",MAX(AI1420:AK1420)))</f>
        <v>0.65886712087504762</v>
      </c>
      <c r="AS1420" s="4">
        <f t="shared" si="803"/>
        <v>0.63806516824573878</v>
      </c>
      <c r="AT1420" s="4">
        <f t="shared" si="804"/>
        <v>0.68070911064622275</v>
      </c>
      <c r="AU1420" s="4">
        <f t="shared" si="805"/>
        <v>4.3534992079400248E-4</v>
      </c>
      <c r="AV1420" s="4">
        <f t="shared" si="806"/>
        <v>1.4701762932943176E-3</v>
      </c>
      <c r="AW1420" s="4">
        <f t="shared" si="807"/>
        <v>0.29612089569101008</v>
      </c>
      <c r="AX1420" s="4">
        <f t="shared" si="808"/>
        <v>1.2536027060676039E-2</v>
      </c>
      <c r="AY1420" s="4">
        <f t="shared" si="809"/>
        <v>8.5404050223210487E-3</v>
      </c>
      <c r="AZ1420" s="4">
        <f t="shared" si="810"/>
        <v>-3.4017110998629483</v>
      </c>
      <c r="BA1420" s="6" t="str">
        <f t="shared" si="811"/>
        <v>WEAKEN</v>
      </c>
      <c r="BB1420" s="4">
        <f t="shared" si="812"/>
        <v>0</v>
      </c>
      <c r="BC1420" s="4">
        <f t="shared" si="813"/>
        <v>0.60295548643614738</v>
      </c>
      <c r="BD1420" s="4">
        <f t="shared" si="814"/>
        <v>0.77882552653643133</v>
      </c>
      <c r="BE1420" s="4">
        <f t="shared" si="832"/>
        <v>0.05</v>
      </c>
      <c r="BF1420" s="4" t="str">
        <f t="shared" si="833"/>
        <v/>
      </c>
      <c r="BG1420" s="4" t="str">
        <f t="shared" si="834"/>
        <v/>
      </c>
      <c r="BH1420" s="4" t="str">
        <f t="shared" si="835"/>
        <v/>
      </c>
      <c r="BI1420" s="4" t="str">
        <f t="shared" si="836"/>
        <v/>
      </c>
      <c r="BJ1420" s="4" t="str">
        <f t="shared" si="837"/>
        <v/>
      </c>
      <c r="BK1420" s="4" t="str">
        <f t="shared" si="838"/>
        <v/>
      </c>
      <c r="BS1420" s="3" t="str">
        <f t="shared" si="815"/>
        <v/>
      </c>
      <c r="BT1420" s="5">
        <f t="shared" si="816"/>
        <v>-4.264394240048397E-2</v>
      </c>
      <c r="BU1420" s="3"/>
    </row>
    <row r="1421" spans="1:73" x14ac:dyDescent="0.2">
      <c r="A1421" s="1">
        <v>43746</v>
      </c>
      <c r="C1421">
        <v>0.66290873905351766</v>
      </c>
      <c r="D1421">
        <v>0.66298709892258922</v>
      </c>
      <c r="E1421">
        <v>0.66863219623603809</v>
      </c>
      <c r="F1421">
        <v>0.67054045143419405</v>
      </c>
      <c r="G1421">
        <v>0.66881754841033036</v>
      </c>
      <c r="H1421">
        <v>0.67093333296719182</v>
      </c>
      <c r="I1421">
        <v>0.67423793512105978</v>
      </c>
      <c r="J1421">
        <v>0.6747370227176569</v>
      </c>
      <c r="M1421">
        <f>'[1]CAC_SWISS (-SP-NIKKEI-DAX)'!AC1506</f>
        <v>0</v>
      </c>
      <c r="N1421">
        <f>'[1]CAC_SWISS_SP (-NIKKEI-DAX)'!AD1506</f>
        <v>0</v>
      </c>
      <c r="O1421">
        <f>'[1]CAC_SWISS_DAX (-SP-NIKKEI)'!AD1506</f>
        <v>0</v>
      </c>
      <c r="P1421">
        <f>'[1]CAC_SWISS_NIKKEI (-SP-DAX)'!AD1506</f>
        <v>0</v>
      </c>
      <c r="Q1421">
        <f>'[1]CAC_SWISS_DAX_SP (-NIKKEI)'!AF1506</f>
        <v>0</v>
      </c>
      <c r="R1421">
        <f>'[1]CAC_SWISS_SP_NIKKEI (-DAX)'!AF1506</f>
        <v>0</v>
      </c>
      <c r="S1421">
        <f>'[1]CAC_SWISS_DAX_NIKKEI (-SP)'!AF1506</f>
        <v>0</v>
      </c>
      <c r="V1421" t="str">
        <f t="shared" si="825"/>
        <v>BASE</v>
      </c>
      <c r="W1421" t="str">
        <f t="shared" si="826"/>
        <v>BASE+SP</v>
      </c>
      <c r="X1421" t="str">
        <f t="shared" si="827"/>
        <v>BASE+DAX</v>
      </c>
      <c r="Y1421" t="str">
        <f t="shared" si="828"/>
        <v>BASE+NIKKEI</v>
      </c>
      <c r="Z1421" s="2" t="str">
        <f t="shared" si="829"/>
        <v>- NIKKEI</v>
      </c>
      <c r="AA1421" s="2" t="str">
        <f t="shared" si="802"/>
        <v>- DAX</v>
      </c>
      <c r="AB1421" s="2" t="str">
        <f t="shared" si="817"/>
        <v>- SP</v>
      </c>
      <c r="AE1421">
        <f t="shared" si="818"/>
        <v>0.66290873905351766</v>
      </c>
      <c r="AF1421">
        <f t="shared" si="819"/>
        <v>0.66298709892258922</v>
      </c>
      <c r="AG1421">
        <f t="shared" si="820"/>
        <v>0.66863219623603809</v>
      </c>
      <c r="AH1421">
        <f t="shared" si="821"/>
        <v>0.67054045143419405</v>
      </c>
      <c r="AI1421">
        <f t="shared" si="822"/>
        <v>0.66881754841033036</v>
      </c>
      <c r="AJ1421">
        <f t="shared" si="823"/>
        <v>0.67093333296719182</v>
      </c>
      <c r="AK1421">
        <f t="shared" si="824"/>
        <v>0.67423793512105978</v>
      </c>
      <c r="AM1421" t="str">
        <f t="shared" si="830"/>
        <v>BASE</v>
      </c>
      <c r="AN1421" t="str" cm="1">
        <f t="array" ref="AN1421">IF(AM1421="",_xlfn.IFS(AF1421=MAX(AF1421:AH1421),"SP",AG1421=MAX(AF1421:AH1421),"DAX",AH1421=MAX(AF1421:AH1421),"NIKKEI",MAX(AF1421:AH1421)=0,""),"")</f>
        <v/>
      </c>
      <c r="AO1421" t="str" cm="1">
        <f t="array" ref="AO1421">IF(AM1421="BASE","",IF(MAX(AF1421:AH1421)=0,_xlfn.IFS(AI1421=MAX(AI1421:AK1421),"SP&amp;DAX",AJ1421=MAX(AI1421:AK1421),"SP&amp;NIKKEI",AK1421=MAX(AI1421:AK1421),"DAX&amp;NIKKEI"),""))</f>
        <v/>
      </c>
      <c r="AQ1421" s="3">
        <f t="shared" si="831"/>
        <v>43746</v>
      </c>
      <c r="AR1421" cm="1">
        <f t="array" ref="AR1421">IF(AM1421="BASE",AE1421,_xlfn.IFS(AN1421="DAX",AG1421,AN1421="NIKKEI",AH1421,AN1421="SP",AF1421,AN1421="",MAX(AI1421:AK1421)))</f>
        <v>0.66290873905351766</v>
      </c>
      <c r="AS1421" s="4">
        <f t="shared" si="803"/>
        <v>0.64010438041424056</v>
      </c>
      <c r="AT1421" s="4">
        <f t="shared" si="804"/>
        <v>0.67924040196885827</v>
      </c>
      <c r="AU1421" s="4">
        <f t="shared" si="805"/>
        <v>4.9710589285032836E-4</v>
      </c>
      <c r="AV1421" s="4">
        <f t="shared" si="806"/>
        <v>1.4723956080362529E-3</v>
      </c>
      <c r="AW1421" s="4">
        <f t="shared" si="807"/>
        <v>0.33761707121180762</v>
      </c>
      <c r="AX1421" s="4">
        <f t="shared" si="808"/>
        <v>1.2590746834639784E-2</v>
      </c>
      <c r="AY1421" s="4">
        <f t="shared" si="809"/>
        <v>8.8971063523910904E-3</v>
      </c>
      <c r="AZ1421" s="4">
        <f t="shared" si="810"/>
        <v>-3.1083161363348442</v>
      </c>
      <c r="BA1421" s="6" t="str">
        <f t="shared" si="811"/>
        <v>WEAKEN</v>
      </c>
      <c r="BB1421" s="4">
        <f t="shared" si="812"/>
        <v>0</v>
      </c>
      <c r="BC1421" s="4">
        <f t="shared" si="813"/>
        <v>0.60295548643614738</v>
      </c>
      <c r="BD1421" s="4">
        <f t="shared" si="814"/>
        <v>0.77882552653643133</v>
      </c>
      <c r="BE1421" s="4">
        <f t="shared" si="832"/>
        <v>0.05</v>
      </c>
      <c r="BF1421" s="4" t="str">
        <f t="shared" si="833"/>
        <v/>
      </c>
      <c r="BG1421" s="4" t="str">
        <f t="shared" si="834"/>
        <v/>
      </c>
      <c r="BH1421" s="4" t="str">
        <f t="shared" si="835"/>
        <v/>
      </c>
      <c r="BI1421" s="4" t="str">
        <f t="shared" si="836"/>
        <v/>
      </c>
      <c r="BJ1421" s="4" t="str">
        <f t="shared" si="837"/>
        <v/>
      </c>
      <c r="BK1421" s="4" t="str">
        <f t="shared" si="838"/>
        <v/>
      </c>
      <c r="BS1421" s="3" t="str">
        <f t="shared" si="815"/>
        <v/>
      </c>
      <c r="BT1421" s="5">
        <f t="shared" si="816"/>
        <v>-3.9136021554617706E-2</v>
      </c>
      <c r="BU1421" s="3"/>
    </row>
    <row r="1422" spans="1:73" x14ac:dyDescent="0.2">
      <c r="A1422" s="1">
        <v>43747</v>
      </c>
      <c r="C1422">
        <v>0.66293921129755429</v>
      </c>
      <c r="D1422">
        <v>0.66298387468629061</v>
      </c>
      <c r="E1422">
        <v>0.66877592464275359</v>
      </c>
      <c r="F1422">
        <v>0.67086569240099958</v>
      </c>
      <c r="G1422">
        <v>0.66887265995351453</v>
      </c>
      <c r="H1422">
        <v>0.67119584962629841</v>
      </c>
      <c r="I1422">
        <v>0.67480045519512644</v>
      </c>
      <c r="J1422">
        <v>0.67517999883908719</v>
      </c>
      <c r="M1422">
        <f>'[1]CAC_SWISS (-SP-NIKKEI-DAX)'!AC1507</f>
        <v>0</v>
      </c>
      <c r="N1422">
        <f>'[1]CAC_SWISS_SP (-NIKKEI-DAX)'!AD1507</f>
        <v>0</v>
      </c>
      <c r="O1422">
        <f>'[1]CAC_SWISS_DAX (-SP-NIKKEI)'!AD1507</f>
        <v>0</v>
      </c>
      <c r="P1422">
        <f>'[1]CAC_SWISS_NIKKEI (-SP-DAX)'!AD1507</f>
        <v>0</v>
      </c>
      <c r="Q1422">
        <f>'[1]CAC_SWISS_DAX_SP (-NIKKEI)'!AF1507</f>
        <v>0</v>
      </c>
      <c r="R1422">
        <f>'[1]CAC_SWISS_SP_NIKKEI (-DAX)'!AF1507</f>
        <v>0</v>
      </c>
      <c r="S1422">
        <f>'[1]CAC_SWISS_DAX_NIKKEI (-SP)'!AF1507</f>
        <v>0</v>
      </c>
      <c r="V1422" t="str">
        <f t="shared" si="825"/>
        <v>BASE</v>
      </c>
      <c r="W1422" t="str">
        <f t="shared" si="826"/>
        <v>BASE+SP</v>
      </c>
      <c r="X1422" t="str">
        <f t="shared" si="827"/>
        <v>BASE+DAX</v>
      </c>
      <c r="Y1422" t="str">
        <f t="shared" si="828"/>
        <v>BASE+NIKKEI</v>
      </c>
      <c r="Z1422" s="2" t="str">
        <f t="shared" si="829"/>
        <v>- NIKKEI</v>
      </c>
      <c r="AA1422" s="2" t="str">
        <f t="shared" si="802"/>
        <v>- DAX</v>
      </c>
      <c r="AB1422" s="2" t="str">
        <f t="shared" si="817"/>
        <v>- SP</v>
      </c>
      <c r="AE1422">
        <f t="shared" si="818"/>
        <v>0.66293921129755429</v>
      </c>
      <c r="AF1422">
        <f t="shared" si="819"/>
        <v>0.66298387468629061</v>
      </c>
      <c r="AG1422">
        <f t="shared" si="820"/>
        <v>0.66877592464275359</v>
      </c>
      <c r="AH1422">
        <f t="shared" si="821"/>
        <v>0.67086569240099958</v>
      </c>
      <c r="AI1422">
        <f t="shared" si="822"/>
        <v>0.66887265995351453</v>
      </c>
      <c r="AJ1422">
        <f t="shared" si="823"/>
        <v>0.67119584962629841</v>
      </c>
      <c r="AK1422">
        <f t="shared" si="824"/>
        <v>0.67480045519512644</v>
      </c>
      <c r="AM1422" t="str">
        <f t="shared" si="830"/>
        <v>BASE</v>
      </c>
      <c r="AN1422" t="str" cm="1">
        <f t="array" ref="AN1422">IF(AM1422="",_xlfn.IFS(AF1422=MAX(AF1422:AH1422),"SP",AG1422=MAX(AF1422:AH1422),"DAX",AH1422=MAX(AF1422:AH1422),"NIKKEI",MAX(AF1422:AH1422)=0,""),"")</f>
        <v/>
      </c>
      <c r="AO1422" t="str" cm="1">
        <f t="array" ref="AO1422">IF(AM1422="BASE","",IF(MAX(AF1422:AH1422)=0,_xlfn.IFS(AI1422=MAX(AI1422:AK1422),"SP&amp;DAX",AJ1422=MAX(AI1422:AK1422),"SP&amp;NIKKEI",AK1422=MAX(AI1422:AK1422),"DAX&amp;NIKKEI"),""))</f>
        <v/>
      </c>
      <c r="AQ1422" s="3">
        <f t="shared" si="831"/>
        <v>43747</v>
      </c>
      <c r="AR1422" cm="1">
        <f t="array" ref="AR1422">IF(AM1422="BASE",AE1422,_xlfn.IFS(AN1422="DAX",AG1422,AN1422="NIKKEI",AH1422,AN1422="SP",AF1422,AN1422="",MAX(AI1422:AK1422)))</f>
        <v>0.66293921129755429</v>
      </c>
      <c r="AS1422" s="4">
        <f t="shared" si="803"/>
        <v>0.64280503306178816</v>
      </c>
      <c r="AT1422" s="4">
        <f t="shared" si="804"/>
        <v>0.67758322603763754</v>
      </c>
      <c r="AU1422" s="4">
        <f t="shared" si="805"/>
        <v>5.4500491619797445E-4</v>
      </c>
      <c r="AV1422" s="4">
        <f t="shared" si="806"/>
        <v>1.4759457892256709E-3</v>
      </c>
      <c r="AW1422" s="4">
        <f t="shared" si="807"/>
        <v>0.36925808534194315</v>
      </c>
      <c r="AX1422" s="4">
        <f t="shared" si="808"/>
        <v>1.2640361293219292E-2</v>
      </c>
      <c r="AY1422" s="4">
        <f t="shared" si="809"/>
        <v>9.1662100894705049E-3</v>
      </c>
      <c r="AZ1422" s="4">
        <f t="shared" si="810"/>
        <v>-2.7513606746751424</v>
      </c>
      <c r="BA1422" s="6" t="str">
        <f t="shared" si="811"/>
        <v>WEAKEN</v>
      </c>
      <c r="BB1422" s="4">
        <f t="shared" si="812"/>
        <v>0</v>
      </c>
      <c r="BC1422" s="4">
        <f t="shared" si="813"/>
        <v>0.60295548643614738</v>
      </c>
      <c r="BD1422" s="4">
        <f t="shared" si="814"/>
        <v>0.77882552653643133</v>
      </c>
      <c r="BE1422" s="4">
        <f t="shared" si="832"/>
        <v>0.05</v>
      </c>
      <c r="BF1422" s="4" t="str">
        <f t="shared" si="833"/>
        <v/>
      </c>
      <c r="BG1422" s="4" t="str">
        <f t="shared" si="834"/>
        <v/>
      </c>
      <c r="BH1422" s="4" t="str">
        <f t="shared" si="835"/>
        <v/>
      </c>
      <c r="BI1422" s="4" t="str">
        <f t="shared" si="836"/>
        <v/>
      </c>
      <c r="BJ1422" s="4" t="str">
        <f t="shared" si="837"/>
        <v/>
      </c>
      <c r="BK1422" s="4" t="str">
        <f t="shared" si="838"/>
        <v/>
      </c>
      <c r="BS1422" s="3" t="str">
        <f t="shared" si="815"/>
        <v/>
      </c>
      <c r="BT1422" s="5">
        <f t="shared" si="816"/>
        <v>-3.4778192975849387E-2</v>
      </c>
      <c r="BU1422" s="3"/>
    </row>
    <row r="1423" spans="1:73" x14ac:dyDescent="0.2">
      <c r="A1423" s="1">
        <v>43748</v>
      </c>
      <c r="C1423">
        <v>0.65804462057755075</v>
      </c>
      <c r="D1423">
        <v>0.65812688713970713</v>
      </c>
      <c r="E1423">
        <v>0.66602520120052566</v>
      </c>
      <c r="F1423">
        <v>0.66550752055933937</v>
      </c>
      <c r="G1423">
        <v>0.66617538203480797</v>
      </c>
      <c r="H1423">
        <v>0.66591938939930273</v>
      </c>
      <c r="I1423">
        <v>0.67139901982530037</v>
      </c>
      <c r="J1423">
        <v>0.67186185986743341</v>
      </c>
      <c r="M1423">
        <f>'[1]CAC_SWISS (-SP-NIKKEI-DAX)'!AC1508</f>
        <v>0</v>
      </c>
      <c r="N1423">
        <f>'[1]CAC_SWISS_SP (-NIKKEI-DAX)'!AD1508</f>
        <v>0</v>
      </c>
      <c r="O1423">
        <f>'[1]CAC_SWISS_DAX (-SP-NIKKEI)'!AD1508</f>
        <v>0</v>
      </c>
      <c r="P1423">
        <f>'[1]CAC_SWISS_NIKKEI (-SP-DAX)'!AD1508</f>
        <v>0</v>
      </c>
      <c r="Q1423">
        <f>'[1]CAC_SWISS_DAX_SP (-NIKKEI)'!AF1508</f>
        <v>0</v>
      </c>
      <c r="R1423">
        <f>'[1]CAC_SWISS_SP_NIKKEI (-DAX)'!AF1508</f>
        <v>0</v>
      </c>
      <c r="S1423">
        <f>'[1]CAC_SWISS_DAX_NIKKEI (-SP)'!AF1508</f>
        <v>0</v>
      </c>
      <c r="V1423" t="str">
        <f t="shared" si="825"/>
        <v>BASE</v>
      </c>
      <c r="W1423" t="str">
        <f t="shared" si="826"/>
        <v>BASE+SP</v>
      </c>
      <c r="X1423" t="str">
        <f t="shared" si="827"/>
        <v>BASE+DAX</v>
      </c>
      <c r="Y1423" t="str">
        <f t="shared" si="828"/>
        <v>BASE+NIKKEI</v>
      </c>
      <c r="Z1423" s="2" t="str">
        <f t="shared" si="829"/>
        <v>- NIKKEI</v>
      </c>
      <c r="AA1423" s="2" t="str">
        <f t="shared" si="802"/>
        <v>- DAX</v>
      </c>
      <c r="AB1423" s="2" t="str">
        <f t="shared" si="817"/>
        <v>- SP</v>
      </c>
      <c r="AE1423">
        <f t="shared" si="818"/>
        <v>0.65804462057755075</v>
      </c>
      <c r="AF1423">
        <f t="shared" si="819"/>
        <v>0.65812688713970713</v>
      </c>
      <c r="AG1423">
        <f t="shared" si="820"/>
        <v>0.66602520120052566</v>
      </c>
      <c r="AH1423">
        <f t="shared" si="821"/>
        <v>0.66550752055933937</v>
      </c>
      <c r="AI1423">
        <f t="shared" si="822"/>
        <v>0.66617538203480797</v>
      </c>
      <c r="AJ1423">
        <f t="shared" si="823"/>
        <v>0.66591938939930273</v>
      </c>
      <c r="AK1423">
        <f t="shared" si="824"/>
        <v>0.67139901982530037</v>
      </c>
      <c r="AM1423" t="str">
        <f t="shared" si="830"/>
        <v>BASE</v>
      </c>
      <c r="AN1423" t="str" cm="1">
        <f t="array" ref="AN1423">IF(AM1423="",_xlfn.IFS(AF1423=MAX(AF1423:AH1423),"SP",AG1423=MAX(AF1423:AH1423),"DAX",AH1423=MAX(AF1423:AH1423),"NIKKEI",MAX(AF1423:AH1423)=0,""),"")</f>
        <v/>
      </c>
      <c r="AO1423" t="str" cm="1">
        <f t="array" ref="AO1423">IF(AM1423="BASE","",IF(MAX(AF1423:AH1423)=0,_xlfn.IFS(AI1423=MAX(AI1423:AK1423),"SP&amp;DAX",AJ1423=MAX(AI1423:AK1423),"SP&amp;NIKKEI",AK1423=MAX(AI1423:AK1423),"DAX&amp;NIKKEI"),""))</f>
        <v/>
      </c>
      <c r="AQ1423" s="3">
        <f t="shared" si="831"/>
        <v>43748</v>
      </c>
      <c r="AR1423" cm="1">
        <f t="array" ref="AR1423">IF(AM1423="BASE",AE1423,_xlfn.IFS(AN1423="DAX",AG1423,AN1423="NIKKEI",AH1423,AN1423="SP",AF1423,AN1423="",MAX(AI1423:AK1423)))</f>
        <v>0.65804462057755075</v>
      </c>
      <c r="AS1423" s="4">
        <f t="shared" si="803"/>
        <v>0.64586796062662888</v>
      </c>
      <c r="AT1423" s="4">
        <f t="shared" si="804"/>
        <v>0.6759231303391745</v>
      </c>
      <c r="AU1423" s="4">
        <f t="shared" si="805"/>
        <v>5.3407016888196341E-4</v>
      </c>
      <c r="AV1423" s="4">
        <f t="shared" si="806"/>
        <v>1.5024918740497617E-3</v>
      </c>
      <c r="AW1423" s="4">
        <f t="shared" si="807"/>
        <v>0.35545627773842808</v>
      </c>
      <c r="AX1423" s="4">
        <f t="shared" si="808"/>
        <v>1.2738380778525541E-2</v>
      </c>
      <c r="AY1423" s="4">
        <f t="shared" si="809"/>
        <v>9.1354723123214365E-3</v>
      </c>
      <c r="AZ1423" s="4">
        <f t="shared" si="810"/>
        <v>-2.3594183778218389</v>
      </c>
      <c r="BA1423" s="6" t="str">
        <f t="shared" si="811"/>
        <v>NEUTRAL</v>
      </c>
      <c r="BB1423" s="4">
        <f t="shared" si="812"/>
        <v>0</v>
      </c>
      <c r="BC1423" s="4">
        <f t="shared" si="813"/>
        <v>0.60295548643614738</v>
      </c>
      <c r="BD1423" s="4">
        <f t="shared" si="814"/>
        <v>0.77882552653643133</v>
      </c>
      <c r="BE1423" s="4">
        <f t="shared" si="832"/>
        <v>0.05</v>
      </c>
      <c r="BF1423" s="4" t="str">
        <f t="shared" si="833"/>
        <v/>
      </c>
      <c r="BG1423" s="4" t="str">
        <f t="shared" si="834"/>
        <v/>
      </c>
      <c r="BH1423" s="4" t="str">
        <f t="shared" si="835"/>
        <v/>
      </c>
      <c r="BI1423" s="4" t="str">
        <f t="shared" si="836"/>
        <v/>
      </c>
      <c r="BJ1423" s="4" t="str">
        <f t="shared" si="837"/>
        <v/>
      </c>
      <c r="BK1423" s="4" t="str">
        <f t="shared" si="838"/>
        <v/>
      </c>
      <c r="BS1423" s="3" t="str">
        <f t="shared" si="815"/>
        <v/>
      </c>
      <c r="BT1423" s="5">
        <f t="shared" si="816"/>
        <v>-3.0055169712545626E-2</v>
      </c>
      <c r="BU1423" s="3"/>
    </row>
    <row r="1424" spans="1:73" x14ac:dyDescent="0.2">
      <c r="A1424" s="1">
        <v>43749</v>
      </c>
      <c r="C1424">
        <v>0.66138750510693245</v>
      </c>
      <c r="D1424">
        <v>0.66146672921786787</v>
      </c>
      <c r="E1424">
        <v>0.66587095292326803</v>
      </c>
      <c r="F1424">
        <v>0.66808405504607637</v>
      </c>
      <c r="G1424">
        <v>0.66601651850967014</v>
      </c>
      <c r="H1424">
        <v>0.66845438729427775</v>
      </c>
      <c r="I1424">
        <v>0.67075336575994249</v>
      </c>
      <c r="J1424">
        <v>0.67117070366453147</v>
      </c>
      <c r="M1424">
        <f>'[1]CAC_SWISS (-SP-NIKKEI-DAX)'!AC1509</f>
        <v>0</v>
      </c>
      <c r="N1424">
        <f>'[1]CAC_SWISS_SP (-NIKKEI-DAX)'!AD1509</f>
        <v>0</v>
      </c>
      <c r="O1424">
        <f>'[1]CAC_SWISS_DAX (-SP-NIKKEI)'!AD1509</f>
        <v>0</v>
      </c>
      <c r="P1424">
        <f>'[1]CAC_SWISS_NIKKEI (-SP-DAX)'!AD1509</f>
        <v>0</v>
      </c>
      <c r="Q1424">
        <f>'[1]CAC_SWISS_DAX_SP (-NIKKEI)'!AF1509</f>
        <v>0</v>
      </c>
      <c r="R1424">
        <f>'[1]CAC_SWISS_SP_NIKKEI (-DAX)'!AF1509</f>
        <v>0</v>
      </c>
      <c r="S1424">
        <f>'[1]CAC_SWISS_DAX_NIKKEI (-SP)'!AF1509</f>
        <v>0</v>
      </c>
      <c r="V1424" t="str">
        <f t="shared" si="825"/>
        <v>BASE</v>
      </c>
      <c r="W1424" t="str">
        <f t="shared" si="826"/>
        <v>BASE+SP</v>
      </c>
      <c r="X1424" t="str">
        <f t="shared" si="827"/>
        <v>BASE+DAX</v>
      </c>
      <c r="Y1424" t="str">
        <f t="shared" si="828"/>
        <v>BASE+NIKKEI</v>
      </c>
      <c r="Z1424" s="2" t="str">
        <f t="shared" si="829"/>
        <v>- NIKKEI</v>
      </c>
      <c r="AA1424" s="2" t="str">
        <f t="shared" si="802"/>
        <v>- DAX</v>
      </c>
      <c r="AB1424" s="2" t="str">
        <f t="shared" si="817"/>
        <v>- SP</v>
      </c>
      <c r="AE1424">
        <f t="shared" si="818"/>
        <v>0.66138750510693245</v>
      </c>
      <c r="AF1424">
        <f t="shared" si="819"/>
        <v>0.66146672921786787</v>
      </c>
      <c r="AG1424">
        <f t="shared" si="820"/>
        <v>0.66587095292326803</v>
      </c>
      <c r="AH1424">
        <f t="shared" si="821"/>
        <v>0.66808405504607637</v>
      </c>
      <c r="AI1424">
        <f t="shared" si="822"/>
        <v>0.66601651850967014</v>
      </c>
      <c r="AJ1424">
        <f t="shared" si="823"/>
        <v>0.66845438729427775</v>
      </c>
      <c r="AK1424">
        <f t="shared" si="824"/>
        <v>0.67075336575994249</v>
      </c>
      <c r="AM1424" t="str">
        <f t="shared" si="830"/>
        <v>BASE</v>
      </c>
      <c r="AN1424" t="str" cm="1">
        <f t="array" ref="AN1424">IF(AM1424="",_xlfn.IFS(AF1424=MAX(AF1424:AH1424),"SP",AG1424=MAX(AF1424:AH1424),"DAX",AH1424=MAX(AF1424:AH1424),"NIKKEI",MAX(AF1424:AH1424)=0,""),"")</f>
        <v/>
      </c>
      <c r="AO1424" t="str" cm="1">
        <f t="array" ref="AO1424">IF(AM1424="BASE","",IF(MAX(AF1424:AH1424)=0,_xlfn.IFS(AI1424=MAX(AI1424:AK1424),"SP&amp;DAX",AJ1424=MAX(AI1424:AK1424),"SP&amp;NIKKEI",AK1424=MAX(AI1424:AK1424),"DAX&amp;NIKKEI"),""))</f>
        <v/>
      </c>
      <c r="AQ1424" s="3">
        <f t="shared" si="831"/>
        <v>43749</v>
      </c>
      <c r="AR1424" cm="1">
        <f t="array" ref="AR1424">IF(AM1424="BASE",AE1424,_xlfn.IFS(AN1424="DAX",AG1424,AN1424="NIKKEI",AH1424,AN1424="SP",AF1424,AN1424="",MAX(AI1424:AK1424)))</f>
        <v>0.66138750510693245</v>
      </c>
      <c r="AS1424" s="4">
        <f t="shared" si="803"/>
        <v>0.64995386045149961</v>
      </c>
      <c r="AT1424" s="4">
        <f t="shared" si="804"/>
        <v>0.67435991970536835</v>
      </c>
      <c r="AU1424" s="4">
        <f t="shared" si="805"/>
        <v>4.7093934330487988E-4</v>
      </c>
      <c r="AV1424" s="4">
        <f t="shared" si="806"/>
        <v>1.5520448609827576E-3</v>
      </c>
      <c r="AW1424" s="4">
        <f t="shared" si="807"/>
        <v>0.30343152775022253</v>
      </c>
      <c r="AX1424" s="4">
        <f t="shared" si="808"/>
        <v>1.2888539598758139E-2</v>
      </c>
      <c r="AY1424" s="4">
        <f t="shared" si="809"/>
        <v>8.8393909037977909E-3</v>
      </c>
      <c r="AZ1424" s="4">
        <f t="shared" si="810"/>
        <v>-1.8936248802168678</v>
      </c>
      <c r="BA1424" s="6" t="str">
        <f t="shared" si="811"/>
        <v>NEUTRAL</v>
      </c>
      <c r="BB1424" s="4">
        <f t="shared" si="812"/>
        <v>0</v>
      </c>
      <c r="BC1424" s="4">
        <f t="shared" si="813"/>
        <v>0.60295548643614738</v>
      </c>
      <c r="BD1424" s="4">
        <f t="shared" si="814"/>
        <v>0.77882552653643133</v>
      </c>
      <c r="BE1424" s="4">
        <f t="shared" si="832"/>
        <v>0.05</v>
      </c>
      <c r="BF1424" s="4" t="str">
        <f t="shared" si="833"/>
        <v/>
      </c>
      <c r="BG1424" s="4" t="str">
        <f t="shared" si="834"/>
        <v/>
      </c>
      <c r="BH1424" s="4" t="str">
        <f t="shared" si="835"/>
        <v/>
      </c>
      <c r="BI1424" s="4" t="str">
        <f t="shared" si="836"/>
        <v/>
      </c>
      <c r="BJ1424" s="4" t="str">
        <f t="shared" si="837"/>
        <v/>
      </c>
      <c r="BK1424" s="4" t="str">
        <f t="shared" si="838"/>
        <v/>
      </c>
      <c r="BS1424" s="3" t="str">
        <f t="shared" si="815"/>
        <v/>
      </c>
      <c r="BT1424" s="5">
        <f t="shared" si="816"/>
        <v>-2.4406059253868739E-2</v>
      </c>
      <c r="BU1424" s="3"/>
    </row>
    <row r="1425" spans="1:73" x14ac:dyDescent="0.2">
      <c r="A1425" s="1">
        <v>43752</v>
      </c>
      <c r="C1425">
        <v>0.66232477405073586</v>
      </c>
      <c r="D1425">
        <v>0.66239516364462925</v>
      </c>
      <c r="E1425">
        <v>0.66642103986343126</v>
      </c>
      <c r="F1425">
        <v>0.669186450864242</v>
      </c>
      <c r="G1425">
        <v>0.66655056704652549</v>
      </c>
      <c r="H1425">
        <v>0.6695408558940471</v>
      </c>
      <c r="I1425">
        <v>0.67146826154621775</v>
      </c>
      <c r="J1425">
        <v>0.67186209299526822</v>
      </c>
      <c r="M1425">
        <f>'[1]CAC_SWISS (-SP-NIKKEI-DAX)'!AC1510</f>
        <v>0</v>
      </c>
      <c r="N1425">
        <f>'[1]CAC_SWISS_SP (-NIKKEI-DAX)'!AD1510</f>
        <v>0</v>
      </c>
      <c r="O1425">
        <f>'[1]CAC_SWISS_DAX (-SP-NIKKEI)'!AD1510</f>
        <v>0</v>
      </c>
      <c r="P1425">
        <f>'[1]CAC_SWISS_NIKKEI (-SP-DAX)'!AD1510</f>
        <v>0</v>
      </c>
      <c r="Q1425">
        <f>'[1]CAC_SWISS_DAX_SP (-NIKKEI)'!AF1510</f>
        <v>0</v>
      </c>
      <c r="R1425">
        <f>'[1]CAC_SWISS_SP_NIKKEI (-DAX)'!AF1510</f>
        <v>0</v>
      </c>
      <c r="S1425">
        <f>'[1]CAC_SWISS_DAX_NIKKEI (-SP)'!AF1510</f>
        <v>0</v>
      </c>
      <c r="V1425" t="str">
        <f t="shared" si="825"/>
        <v>BASE</v>
      </c>
      <c r="W1425" t="str">
        <f t="shared" si="826"/>
        <v>BASE+SP</v>
      </c>
      <c r="X1425" t="str">
        <f t="shared" si="827"/>
        <v>BASE+DAX</v>
      </c>
      <c r="Y1425" t="str">
        <f t="shared" si="828"/>
        <v>BASE+NIKKEI</v>
      </c>
      <c r="Z1425" s="2" t="str">
        <f t="shared" si="829"/>
        <v>- NIKKEI</v>
      </c>
      <c r="AA1425" s="2" t="str">
        <f t="shared" si="802"/>
        <v>- DAX</v>
      </c>
      <c r="AB1425" s="2" t="str">
        <f t="shared" si="817"/>
        <v>- SP</v>
      </c>
      <c r="AE1425">
        <f t="shared" si="818"/>
        <v>0.66232477405073586</v>
      </c>
      <c r="AF1425">
        <f t="shared" si="819"/>
        <v>0.66239516364462925</v>
      </c>
      <c r="AG1425">
        <f t="shared" si="820"/>
        <v>0.66642103986343126</v>
      </c>
      <c r="AH1425">
        <f t="shared" si="821"/>
        <v>0.669186450864242</v>
      </c>
      <c r="AI1425">
        <f t="shared" si="822"/>
        <v>0.66655056704652549</v>
      </c>
      <c r="AJ1425">
        <f t="shared" si="823"/>
        <v>0.6695408558940471</v>
      </c>
      <c r="AK1425">
        <f t="shared" si="824"/>
        <v>0.67146826154621775</v>
      </c>
      <c r="AM1425" t="str">
        <f t="shared" si="830"/>
        <v>BASE</v>
      </c>
      <c r="AN1425" t="str" cm="1">
        <f t="array" ref="AN1425">IF(AM1425="",_xlfn.IFS(AF1425=MAX(AF1425:AH1425),"SP",AG1425=MAX(AF1425:AH1425),"DAX",AH1425=MAX(AF1425:AH1425),"NIKKEI",MAX(AF1425:AH1425)=0,""),"")</f>
        <v/>
      </c>
      <c r="AO1425" t="str" cm="1">
        <f t="array" ref="AO1425">IF(AM1425="BASE","",IF(MAX(AF1425:AH1425)=0,_xlfn.IFS(AI1425=MAX(AI1425:AK1425),"SP&amp;DAX",AJ1425=MAX(AI1425:AK1425),"SP&amp;NIKKEI",AK1425=MAX(AI1425:AK1425),"DAX&amp;NIKKEI"),""))</f>
        <v/>
      </c>
      <c r="AQ1425" s="3">
        <f t="shared" si="831"/>
        <v>43752</v>
      </c>
      <c r="AR1425" cm="1">
        <f t="array" ref="AR1425">IF(AM1425="BASE",AE1425,_xlfn.IFS(AN1425="DAX",AG1425,AN1425="NIKKEI",AH1425,AN1425="SP",AF1425,AN1425="",MAX(AI1425:AK1425)))</f>
        <v>0.66232477405073586</v>
      </c>
      <c r="AS1425" s="4">
        <f t="shared" si="803"/>
        <v>0.65533516394586488</v>
      </c>
      <c r="AT1425" s="4">
        <f t="shared" si="804"/>
        <v>0.67316997564322545</v>
      </c>
      <c r="AU1425" s="4">
        <f t="shared" si="805"/>
        <v>2.6493998872374009E-4</v>
      </c>
      <c r="AV1425" s="4">
        <f t="shared" si="806"/>
        <v>1.6382662819921438E-3</v>
      </c>
      <c r="AW1425" s="4">
        <f t="shared" si="807"/>
        <v>0.16171973484162241</v>
      </c>
      <c r="AX1425" s="4">
        <f t="shared" si="808"/>
        <v>1.3077448953707218E-2</v>
      </c>
      <c r="AY1425" s="4">
        <f t="shared" si="809"/>
        <v>7.6980078274977663E-3</v>
      </c>
      <c r="AZ1425" s="4">
        <f t="shared" si="810"/>
        <v>-2.3168087246746487</v>
      </c>
      <c r="BA1425" s="6" t="str">
        <f t="shared" si="811"/>
        <v>NEUTRAL</v>
      </c>
      <c r="BB1425" s="4">
        <f t="shared" si="812"/>
        <v>0</v>
      </c>
      <c r="BC1425" s="4">
        <f t="shared" si="813"/>
        <v>0.60295548643614738</v>
      </c>
      <c r="BD1425" s="4">
        <f t="shared" si="814"/>
        <v>0.77882552653643133</v>
      </c>
      <c r="BE1425" s="4">
        <f t="shared" si="832"/>
        <v>0.05</v>
      </c>
      <c r="BF1425" s="4" t="str">
        <f t="shared" si="833"/>
        <v/>
      </c>
      <c r="BG1425" s="4" t="str">
        <f t="shared" si="834"/>
        <v/>
      </c>
      <c r="BH1425" s="4" t="str">
        <f t="shared" si="835"/>
        <v/>
      </c>
      <c r="BI1425" s="4" t="str">
        <f t="shared" si="836"/>
        <v/>
      </c>
      <c r="BJ1425" s="4" t="str">
        <f t="shared" si="837"/>
        <v/>
      </c>
      <c r="BK1425" s="4" t="str">
        <f t="shared" si="838"/>
        <v/>
      </c>
      <c r="BS1425" s="3" t="str">
        <f t="shared" si="815"/>
        <v/>
      </c>
      <c r="BT1425" s="5">
        <f t="shared" si="816"/>
        <v>-1.7834811697360564E-2</v>
      </c>
      <c r="BU1425" s="3"/>
    </row>
    <row r="1426" spans="1:73" x14ac:dyDescent="0.2">
      <c r="A1426" s="1">
        <v>43753</v>
      </c>
      <c r="C1426">
        <v>0.65351175042444964</v>
      </c>
      <c r="D1426">
        <v>0.65352908576307611</v>
      </c>
      <c r="E1426">
        <v>0.65699777006607174</v>
      </c>
      <c r="F1426">
        <v>0.65725540581917641</v>
      </c>
      <c r="G1426">
        <v>0.65704709057150601</v>
      </c>
      <c r="H1426">
        <v>0.6573784113466804</v>
      </c>
      <c r="I1426">
        <v>0.65945746096880786</v>
      </c>
      <c r="J1426">
        <v>0.65960772917202348</v>
      </c>
      <c r="M1426">
        <f>'[1]CAC_SWISS (-SP-NIKKEI-DAX)'!AC1511</f>
        <v>0</v>
      </c>
      <c r="N1426">
        <f>'[1]CAC_SWISS_SP (-NIKKEI-DAX)'!AD1511</f>
        <v>0</v>
      </c>
      <c r="O1426">
        <f>'[1]CAC_SWISS_DAX (-SP-NIKKEI)'!AD1511</f>
        <v>0</v>
      </c>
      <c r="P1426">
        <f>'[1]CAC_SWISS_NIKKEI (-SP-DAX)'!AD1511</f>
        <v>0</v>
      </c>
      <c r="Q1426">
        <f>'[1]CAC_SWISS_DAX_SP (-NIKKEI)'!AF1511</f>
        <v>0</v>
      </c>
      <c r="R1426">
        <f>'[1]CAC_SWISS_SP_NIKKEI (-DAX)'!AF1511</f>
        <v>0</v>
      </c>
      <c r="S1426">
        <f>'[1]CAC_SWISS_DAX_NIKKEI (-SP)'!AF1511</f>
        <v>0</v>
      </c>
      <c r="V1426" t="str">
        <f t="shared" si="825"/>
        <v>BASE</v>
      </c>
      <c r="W1426" t="str">
        <f t="shared" si="826"/>
        <v>BASE+SP</v>
      </c>
      <c r="X1426" t="str">
        <f t="shared" si="827"/>
        <v>BASE+DAX</v>
      </c>
      <c r="Y1426" t="str">
        <f t="shared" si="828"/>
        <v>BASE+NIKKEI</v>
      </c>
      <c r="Z1426" s="2" t="str">
        <f t="shared" si="829"/>
        <v>- NIKKEI</v>
      </c>
      <c r="AA1426" s="2" t="str">
        <f t="shared" si="802"/>
        <v>- DAX</v>
      </c>
      <c r="AB1426" s="2" t="str">
        <f t="shared" si="817"/>
        <v>- SP</v>
      </c>
      <c r="AE1426">
        <f t="shared" si="818"/>
        <v>0.65351175042444964</v>
      </c>
      <c r="AF1426">
        <f t="shared" si="819"/>
        <v>0.65352908576307611</v>
      </c>
      <c r="AG1426">
        <f t="shared" si="820"/>
        <v>0.65699777006607174</v>
      </c>
      <c r="AH1426">
        <f t="shared" si="821"/>
        <v>0.65725540581917641</v>
      </c>
      <c r="AI1426">
        <f t="shared" si="822"/>
        <v>0.65704709057150601</v>
      </c>
      <c r="AJ1426">
        <f t="shared" si="823"/>
        <v>0.6573784113466804</v>
      </c>
      <c r="AK1426">
        <f t="shared" si="824"/>
        <v>0.65945746096880786</v>
      </c>
      <c r="AM1426" t="str">
        <f t="shared" si="830"/>
        <v>BASE</v>
      </c>
      <c r="AN1426" t="str" cm="1">
        <f t="array" ref="AN1426">IF(AM1426="",_xlfn.IFS(AF1426=MAX(AF1426:AH1426),"SP",AG1426=MAX(AF1426:AH1426),"DAX",AH1426=MAX(AF1426:AH1426),"NIKKEI",MAX(AF1426:AH1426)=0,""),"")</f>
        <v/>
      </c>
      <c r="AO1426" t="str" cm="1">
        <f t="array" ref="AO1426">IF(AM1426="BASE","",IF(MAX(AF1426:AH1426)=0,_xlfn.IFS(AI1426=MAX(AI1426:AK1426),"SP&amp;DAX",AJ1426=MAX(AI1426:AK1426),"SP&amp;NIKKEI",AK1426=MAX(AI1426:AK1426),"DAX&amp;NIKKEI"),""))</f>
        <v/>
      </c>
      <c r="AQ1426" s="3">
        <f t="shared" si="831"/>
        <v>43753</v>
      </c>
      <c r="AR1426" cm="1">
        <f t="array" ref="AR1426">IF(AM1426="BASE",AE1426,_xlfn.IFS(AN1426="DAX",AG1426,AN1426="NIKKEI",AH1426,AN1426="SP",AF1426,AN1426="",MAX(AI1426:AK1426)))</f>
        <v>0.65351175042444964</v>
      </c>
      <c r="AS1426" s="4">
        <f t="shared" si="803"/>
        <v>0.65970839011108917</v>
      </c>
      <c r="AT1426" s="4">
        <f t="shared" si="804"/>
        <v>0.67191301612164833</v>
      </c>
      <c r="AU1426" s="4">
        <f t="shared" si="805"/>
        <v>1.346823599264774E-5</v>
      </c>
      <c r="AV1426" s="4">
        <f t="shared" si="806"/>
        <v>1.7186553053766568E-3</v>
      </c>
      <c r="AW1426" s="4">
        <f t="shared" si="807"/>
        <v>7.8364963297256809E-3</v>
      </c>
      <c r="AX1426" s="4">
        <f t="shared" si="808"/>
        <v>1.3209348107389185E-2</v>
      </c>
      <c r="AY1426" s="4">
        <f t="shared" si="809"/>
        <v>5.9766152383098842E-3</v>
      </c>
      <c r="AZ1426" s="4">
        <f t="shared" si="810"/>
        <v>-2.042063195289527</v>
      </c>
      <c r="BA1426" s="6" t="str">
        <f t="shared" si="811"/>
        <v>NEUTRAL</v>
      </c>
      <c r="BB1426" s="4">
        <f t="shared" si="812"/>
        <v>0</v>
      </c>
      <c r="BC1426" s="4">
        <f t="shared" si="813"/>
        <v>0.60295548643614738</v>
      </c>
      <c r="BD1426" s="4">
        <f t="shared" si="814"/>
        <v>0.77882552653643133</v>
      </c>
      <c r="BE1426" s="4">
        <f t="shared" si="832"/>
        <v>0.05</v>
      </c>
      <c r="BF1426" s="4" t="str">
        <f t="shared" si="833"/>
        <v/>
      </c>
      <c r="BG1426" s="4" t="str">
        <f t="shared" si="834"/>
        <v/>
      </c>
      <c r="BH1426" s="4" t="str">
        <f t="shared" si="835"/>
        <v/>
      </c>
      <c r="BI1426" s="4" t="str">
        <f t="shared" si="836"/>
        <v/>
      </c>
      <c r="BJ1426" s="4" t="str">
        <f t="shared" si="837"/>
        <v/>
      </c>
      <c r="BK1426" s="4" t="str">
        <f t="shared" si="838"/>
        <v/>
      </c>
      <c r="BS1426" s="3" t="str">
        <f t="shared" si="815"/>
        <v/>
      </c>
      <c r="BT1426" s="5">
        <f t="shared" si="816"/>
        <v>-1.2204626010559161E-2</v>
      </c>
      <c r="BU1426" s="3"/>
    </row>
    <row r="1427" spans="1:73" x14ac:dyDescent="0.2">
      <c r="A1427" s="1">
        <v>43754</v>
      </c>
      <c r="C1427">
        <v>0.64366559852861793</v>
      </c>
      <c r="D1427">
        <v>0.64367466237373838</v>
      </c>
      <c r="E1427">
        <v>0.64622756781930835</v>
      </c>
      <c r="F1427">
        <v>0.6460033955651534</v>
      </c>
      <c r="G1427">
        <v>0.64625914346188718</v>
      </c>
      <c r="H1427">
        <v>0.64608995764692723</v>
      </c>
      <c r="I1427">
        <v>0.64764129547483762</v>
      </c>
      <c r="J1427">
        <v>0.64774547556573625</v>
      </c>
      <c r="M1427">
        <f>'[1]CAC_SWISS (-SP-NIKKEI-DAX)'!AC1512</f>
        <v>0</v>
      </c>
      <c r="N1427">
        <f>'[1]CAC_SWISS_SP (-NIKKEI-DAX)'!AD1512</f>
        <v>0</v>
      </c>
      <c r="O1427">
        <f>'[1]CAC_SWISS_DAX (-SP-NIKKEI)'!AD1512</f>
        <v>0</v>
      </c>
      <c r="P1427">
        <f>'[1]CAC_SWISS_NIKKEI (-SP-DAX)'!AD1512</f>
        <v>0</v>
      </c>
      <c r="Q1427">
        <f>'[1]CAC_SWISS_DAX_SP (-NIKKEI)'!AF1512</f>
        <v>0</v>
      </c>
      <c r="R1427">
        <f>'[1]CAC_SWISS_SP_NIKKEI (-DAX)'!AF1512</f>
        <v>0</v>
      </c>
      <c r="S1427">
        <f>'[1]CAC_SWISS_DAX_NIKKEI (-SP)'!AF1512</f>
        <v>0</v>
      </c>
      <c r="V1427" t="str">
        <f t="shared" si="825"/>
        <v>BASE</v>
      </c>
      <c r="W1427" t="str">
        <f t="shared" si="826"/>
        <v>BASE+SP</v>
      </c>
      <c r="X1427" t="str">
        <f t="shared" si="827"/>
        <v>BASE+DAX</v>
      </c>
      <c r="Y1427" t="str">
        <f t="shared" si="828"/>
        <v>BASE+NIKKEI</v>
      </c>
      <c r="Z1427" s="2" t="str">
        <f t="shared" si="829"/>
        <v>- NIKKEI</v>
      </c>
      <c r="AA1427" s="2" t="str">
        <f t="shared" si="802"/>
        <v>- DAX</v>
      </c>
      <c r="AB1427" s="2" t="str">
        <f t="shared" si="817"/>
        <v>- SP</v>
      </c>
      <c r="AE1427">
        <f t="shared" si="818"/>
        <v>0.64366559852861793</v>
      </c>
      <c r="AF1427">
        <f t="shared" si="819"/>
        <v>0.64367466237373838</v>
      </c>
      <c r="AG1427">
        <f t="shared" si="820"/>
        <v>0.64622756781930835</v>
      </c>
      <c r="AH1427">
        <f t="shared" si="821"/>
        <v>0.6460033955651534</v>
      </c>
      <c r="AI1427">
        <f t="shared" si="822"/>
        <v>0.64625914346188718</v>
      </c>
      <c r="AJ1427">
        <f t="shared" si="823"/>
        <v>0.64608995764692723</v>
      </c>
      <c r="AK1427">
        <f t="shared" si="824"/>
        <v>0.64764129547483762</v>
      </c>
      <c r="AM1427" t="str">
        <f t="shared" si="830"/>
        <v>BASE</v>
      </c>
      <c r="AN1427" t="str" cm="1">
        <f t="array" ref="AN1427">IF(AM1427="",_xlfn.IFS(AF1427=MAX(AF1427:AH1427),"SP",AG1427=MAX(AF1427:AH1427),"DAX",AH1427=MAX(AF1427:AH1427),"NIKKEI",MAX(AF1427:AH1427)=0,""),"")</f>
        <v/>
      </c>
      <c r="AO1427" t="str" cm="1">
        <f t="array" ref="AO1427">IF(AM1427="BASE","",IF(MAX(AF1427:AH1427)=0,_xlfn.IFS(AI1427=MAX(AI1427:AK1427),"SP&amp;DAX",AJ1427=MAX(AI1427:AK1427),"SP&amp;NIKKEI",AK1427=MAX(AI1427:AK1427),"DAX&amp;NIKKEI"),""))</f>
        <v/>
      </c>
      <c r="AQ1427" s="3">
        <f t="shared" si="831"/>
        <v>43754</v>
      </c>
      <c r="AR1427" cm="1">
        <f t="array" ref="AR1427">IF(AM1427="BASE",AE1427,_xlfn.IFS(AN1427="DAX",AG1427,AN1427="NIKKEI",AH1427,AN1427="SP",AF1427,AN1427="",MAX(AI1427:AK1427)))</f>
        <v>0.64366559852861793</v>
      </c>
      <c r="AS1427" s="4">
        <f t="shared" si="803"/>
        <v>0.65802428901904131</v>
      </c>
      <c r="AT1427" s="4">
        <f t="shared" si="804"/>
        <v>0.67172499396360708</v>
      </c>
      <c r="AU1427" s="4">
        <f t="shared" si="805"/>
        <v>3.8842907410944709E-5</v>
      </c>
      <c r="AV1427" s="4">
        <f t="shared" si="806"/>
        <v>1.7211923925894103E-3</v>
      </c>
      <c r="AW1427" s="4">
        <f t="shared" si="807"/>
        <v>2.256744079173412E-2</v>
      </c>
      <c r="AX1427" s="4">
        <f t="shared" si="808"/>
        <v>1.3236939958150522E-2</v>
      </c>
      <c r="AY1427" s="4">
        <f t="shared" si="809"/>
        <v>6.1893568803941725E-3</v>
      </c>
      <c r="AZ1427" s="4">
        <f t="shared" si="810"/>
        <v>-2.2135910417389328</v>
      </c>
      <c r="BA1427" s="6" t="str">
        <f t="shared" si="811"/>
        <v>NEUTRAL</v>
      </c>
      <c r="BB1427" s="4">
        <f t="shared" si="812"/>
        <v>0</v>
      </c>
      <c r="BC1427" s="4">
        <f t="shared" si="813"/>
        <v>0.60295548643614738</v>
      </c>
      <c r="BD1427" s="4">
        <f t="shared" si="814"/>
        <v>0.77882552653643133</v>
      </c>
      <c r="BE1427" s="4">
        <f t="shared" si="832"/>
        <v>0.05</v>
      </c>
      <c r="BF1427" s="4" t="str">
        <f t="shared" si="833"/>
        <v/>
      </c>
      <c r="BG1427" s="4" t="str">
        <f t="shared" si="834"/>
        <v/>
      </c>
      <c r="BH1427" s="4" t="str">
        <f t="shared" si="835"/>
        <v/>
      </c>
      <c r="BI1427" s="4" t="str">
        <f t="shared" si="836"/>
        <v/>
      </c>
      <c r="BJ1427" s="4" t="str">
        <f t="shared" si="837"/>
        <v/>
      </c>
      <c r="BK1427" s="4" t="str">
        <f t="shared" si="838"/>
        <v/>
      </c>
      <c r="BS1427" s="3" t="str">
        <f t="shared" si="815"/>
        <v/>
      </c>
      <c r="BT1427" s="5">
        <f t="shared" si="816"/>
        <v>-1.3700704944565767E-2</v>
      </c>
      <c r="BU1427" s="3"/>
    </row>
    <row r="1428" spans="1:73" x14ac:dyDescent="0.2">
      <c r="A1428" s="1">
        <v>43755</v>
      </c>
      <c r="C1428">
        <v>0.64182079580223916</v>
      </c>
      <c r="D1428">
        <v>0.64197905294126223</v>
      </c>
      <c r="E1428">
        <v>0.64432933812108739</v>
      </c>
      <c r="F1428">
        <v>0.6457551480512258</v>
      </c>
      <c r="G1428">
        <v>0.64454021078103085</v>
      </c>
      <c r="H1428">
        <v>0.64622302776151475</v>
      </c>
      <c r="I1428">
        <v>0.64698223708364311</v>
      </c>
      <c r="J1428">
        <v>0.64745337736657027</v>
      </c>
      <c r="M1428">
        <f>'[1]CAC_SWISS (-SP-NIKKEI-DAX)'!AC1513</f>
        <v>0</v>
      </c>
      <c r="N1428">
        <f>'[1]CAC_SWISS_SP (-NIKKEI-DAX)'!AD1513</f>
        <v>0</v>
      </c>
      <c r="O1428">
        <f>'[1]CAC_SWISS_DAX (-SP-NIKKEI)'!AD1513</f>
        <v>0</v>
      </c>
      <c r="P1428">
        <f>'[1]CAC_SWISS_NIKKEI (-SP-DAX)'!AD1513</f>
        <v>0</v>
      </c>
      <c r="Q1428">
        <f>'[1]CAC_SWISS_DAX_SP (-NIKKEI)'!AF1513</f>
        <v>0</v>
      </c>
      <c r="R1428">
        <f>'[1]CAC_SWISS_SP_NIKKEI (-DAX)'!AF1513</f>
        <v>0</v>
      </c>
      <c r="S1428">
        <f>'[1]CAC_SWISS_DAX_NIKKEI (-SP)'!AF1513</f>
        <v>0</v>
      </c>
      <c r="V1428" t="str">
        <f t="shared" si="825"/>
        <v>BASE</v>
      </c>
      <c r="W1428" t="str">
        <f t="shared" si="826"/>
        <v>BASE+SP</v>
      </c>
      <c r="X1428" t="str">
        <f t="shared" si="827"/>
        <v>BASE+DAX</v>
      </c>
      <c r="Y1428" t="str">
        <f t="shared" si="828"/>
        <v>BASE+NIKKEI</v>
      </c>
      <c r="Z1428" s="2" t="str">
        <f t="shared" si="829"/>
        <v>- NIKKEI</v>
      </c>
      <c r="AA1428" s="2" t="str">
        <f t="shared" si="802"/>
        <v>- DAX</v>
      </c>
      <c r="AB1428" s="2" t="str">
        <f t="shared" si="817"/>
        <v>- SP</v>
      </c>
      <c r="AE1428">
        <f t="shared" si="818"/>
        <v>0.64182079580223916</v>
      </c>
      <c r="AF1428">
        <f t="shared" si="819"/>
        <v>0.64197905294126223</v>
      </c>
      <c r="AG1428">
        <f t="shared" si="820"/>
        <v>0.64432933812108739</v>
      </c>
      <c r="AH1428">
        <f t="shared" si="821"/>
        <v>0.6457551480512258</v>
      </c>
      <c r="AI1428">
        <f t="shared" si="822"/>
        <v>0.64454021078103085</v>
      </c>
      <c r="AJ1428">
        <f t="shared" si="823"/>
        <v>0.64622302776151475</v>
      </c>
      <c r="AK1428">
        <f t="shared" si="824"/>
        <v>0.64698223708364311</v>
      </c>
      <c r="AM1428" t="str">
        <f t="shared" si="830"/>
        <v>BASE</v>
      </c>
      <c r="AN1428" t="str" cm="1">
        <f t="array" ref="AN1428">IF(AM1428="",_xlfn.IFS(AF1428=MAX(AF1428:AH1428),"SP",AG1428=MAX(AF1428:AH1428),"DAX",AH1428=MAX(AF1428:AH1428),"NIKKEI",MAX(AF1428:AH1428)=0,""),"")</f>
        <v/>
      </c>
      <c r="AO1428" t="str" cm="1">
        <f t="array" ref="AO1428">IF(AM1428="BASE","",IF(MAX(AF1428:AH1428)=0,_xlfn.IFS(AI1428=MAX(AI1428:AK1428),"SP&amp;DAX",AJ1428=MAX(AI1428:AK1428),"SP&amp;NIKKEI",AK1428=MAX(AI1428:AK1428),"DAX&amp;NIKKEI"),""))</f>
        <v/>
      </c>
      <c r="AQ1428" s="3">
        <f t="shared" si="831"/>
        <v>43755</v>
      </c>
      <c r="AR1428" cm="1">
        <f t="array" ref="AR1428">IF(AM1428="BASE",AE1428,_xlfn.IFS(AN1428="DAX",AG1428,AN1428="NIKKEI",AH1428,AN1428="SP",AF1428,AN1428="",MAX(AI1428:AK1428)))</f>
        <v>0.64182079580223916</v>
      </c>
      <c r="AS1428" s="4">
        <f t="shared" si="803"/>
        <v>0.65684771118502838</v>
      </c>
      <c r="AT1428" s="4">
        <f t="shared" si="804"/>
        <v>0.6714017691950781</v>
      </c>
      <c r="AU1428" s="4">
        <f t="shared" si="805"/>
        <v>6.4289187978212742E-5</v>
      </c>
      <c r="AV1428" s="4">
        <f t="shared" si="806"/>
        <v>1.7277203377892875E-3</v>
      </c>
      <c r="AW1428" s="4">
        <f t="shared" si="807"/>
        <v>3.7210413382338409E-2</v>
      </c>
      <c r="AX1428" s="4">
        <f t="shared" si="808"/>
        <v>1.3279766764944927E-2</v>
      </c>
      <c r="AY1428" s="4">
        <f t="shared" si="809"/>
        <v>6.4018220495111406E-3</v>
      </c>
      <c r="AZ1428" s="4">
        <f t="shared" si="810"/>
        <v>-2.2734243309935653</v>
      </c>
      <c r="BA1428" s="6" t="str">
        <f t="shared" si="811"/>
        <v>NEUTRAL</v>
      </c>
      <c r="BB1428" s="4">
        <f t="shared" si="812"/>
        <v>0</v>
      </c>
      <c r="BC1428" s="4">
        <f t="shared" si="813"/>
        <v>0.60295548643614738</v>
      </c>
      <c r="BD1428" s="4">
        <f t="shared" si="814"/>
        <v>0.77882552653643133</v>
      </c>
      <c r="BE1428" s="4">
        <f t="shared" si="832"/>
        <v>0.05</v>
      </c>
      <c r="BF1428" s="4" t="str">
        <f t="shared" si="833"/>
        <v/>
      </c>
      <c r="BG1428" s="4" t="str">
        <f t="shared" si="834"/>
        <v/>
      </c>
      <c r="BH1428" s="4" t="str">
        <f t="shared" si="835"/>
        <v/>
      </c>
      <c r="BI1428" s="4" t="str">
        <f t="shared" si="836"/>
        <v/>
      </c>
      <c r="BJ1428" s="4" t="str">
        <f t="shared" si="837"/>
        <v/>
      </c>
      <c r="BK1428" s="4" t="str">
        <f t="shared" si="838"/>
        <v/>
      </c>
      <c r="BS1428" s="3" t="str">
        <f t="shared" si="815"/>
        <v/>
      </c>
      <c r="BT1428" s="5">
        <f t="shared" si="816"/>
        <v>-1.455405801004972E-2</v>
      </c>
      <c r="BU1428" s="3"/>
    </row>
    <row r="1429" spans="1:73" x14ac:dyDescent="0.2">
      <c r="A1429" s="1">
        <v>43756</v>
      </c>
      <c r="C1429">
        <v>0.64250984829275515</v>
      </c>
      <c r="D1429">
        <v>0.64261807737895693</v>
      </c>
      <c r="E1429">
        <v>0.64500423913141147</v>
      </c>
      <c r="F1429">
        <v>0.64633089265862698</v>
      </c>
      <c r="G1429">
        <v>0.64515939179903881</v>
      </c>
      <c r="H1429">
        <v>0.64672674140799813</v>
      </c>
      <c r="I1429">
        <v>0.64756137101028888</v>
      </c>
      <c r="J1429">
        <v>0.64796001819801707</v>
      </c>
      <c r="M1429">
        <f>'[1]CAC_SWISS (-SP-NIKKEI-DAX)'!AC1514</f>
        <v>0</v>
      </c>
      <c r="N1429">
        <f>'[1]CAC_SWISS_SP (-NIKKEI-DAX)'!AD1514</f>
        <v>0</v>
      </c>
      <c r="O1429">
        <f>'[1]CAC_SWISS_DAX (-SP-NIKKEI)'!AD1514</f>
        <v>0</v>
      </c>
      <c r="P1429">
        <f>'[1]CAC_SWISS_NIKKEI (-SP-DAX)'!AD1514</f>
        <v>0</v>
      </c>
      <c r="Q1429">
        <f>'[1]CAC_SWISS_DAX_SP (-NIKKEI)'!AF1514</f>
        <v>0</v>
      </c>
      <c r="R1429">
        <f>'[1]CAC_SWISS_SP_NIKKEI (-DAX)'!AF1514</f>
        <v>0</v>
      </c>
      <c r="S1429">
        <f>'[1]CAC_SWISS_DAX_NIKKEI (-SP)'!AF1514</f>
        <v>0</v>
      </c>
      <c r="V1429" t="str">
        <f t="shared" si="825"/>
        <v>BASE</v>
      </c>
      <c r="W1429" t="str">
        <f t="shared" si="826"/>
        <v>BASE+SP</v>
      </c>
      <c r="X1429" t="str">
        <f t="shared" si="827"/>
        <v>BASE+DAX</v>
      </c>
      <c r="Y1429" t="str">
        <f t="shared" si="828"/>
        <v>BASE+NIKKEI</v>
      </c>
      <c r="Z1429" s="2" t="str">
        <f t="shared" si="829"/>
        <v>- NIKKEI</v>
      </c>
      <c r="AA1429" s="2" t="str">
        <f t="shared" si="802"/>
        <v>- DAX</v>
      </c>
      <c r="AB1429" s="2" t="str">
        <f t="shared" si="817"/>
        <v>- SP</v>
      </c>
      <c r="AE1429">
        <f t="shared" si="818"/>
        <v>0.64250984829275515</v>
      </c>
      <c r="AF1429">
        <f t="shared" si="819"/>
        <v>0.64261807737895693</v>
      </c>
      <c r="AG1429">
        <f t="shared" si="820"/>
        <v>0.64500423913141147</v>
      </c>
      <c r="AH1429">
        <f t="shared" si="821"/>
        <v>0.64633089265862698</v>
      </c>
      <c r="AI1429">
        <f t="shared" si="822"/>
        <v>0.64515939179903881</v>
      </c>
      <c r="AJ1429">
        <f t="shared" si="823"/>
        <v>0.64672674140799813</v>
      </c>
      <c r="AK1429">
        <f t="shared" si="824"/>
        <v>0.64756137101028888</v>
      </c>
      <c r="AM1429" t="str">
        <f t="shared" si="830"/>
        <v>BASE</v>
      </c>
      <c r="AN1429" t="str" cm="1">
        <f t="array" ref="AN1429">IF(AM1429="",_xlfn.IFS(AF1429=MAX(AF1429:AH1429),"SP",AG1429=MAX(AF1429:AH1429),"DAX",AH1429=MAX(AF1429:AH1429),"NIKKEI",MAX(AF1429:AH1429)=0,""),"")</f>
        <v/>
      </c>
      <c r="AO1429" t="str" cm="1">
        <f t="array" ref="AO1429">IF(AM1429="BASE","",IF(MAX(AF1429:AH1429)=0,_xlfn.IFS(AI1429=MAX(AI1429:AK1429),"SP&amp;DAX",AJ1429=MAX(AI1429:AK1429),"SP&amp;NIKKEI",AK1429=MAX(AI1429:AK1429),"DAX&amp;NIKKEI"),""))</f>
        <v/>
      </c>
      <c r="AQ1429" s="3">
        <f t="shared" si="831"/>
        <v>43756</v>
      </c>
      <c r="AR1429" cm="1">
        <f t="array" ref="AR1429">IF(AM1429="BASE",AE1429,_xlfn.IFS(AN1429="DAX",AG1429,AN1429="NIKKEI",AH1429,AN1429="SP",AF1429,AN1429="",MAX(AI1429:AK1429)))</f>
        <v>0.64250984829275515</v>
      </c>
      <c r="AS1429" s="4">
        <f t="shared" si="803"/>
        <v>0.65479799640094005</v>
      </c>
      <c r="AT1429" s="4">
        <f t="shared" si="804"/>
        <v>0.67103799801310227</v>
      </c>
      <c r="AU1429" s="4">
        <f t="shared" si="805"/>
        <v>7.8247434009141747E-5</v>
      </c>
      <c r="AV1429" s="4">
        <f t="shared" si="806"/>
        <v>1.7270660009763418E-3</v>
      </c>
      <c r="AW1429" s="4">
        <f t="shared" si="807"/>
        <v>4.5306568460560886E-2</v>
      </c>
      <c r="AX1429" s="4">
        <f t="shared" si="808"/>
        <v>1.3287053145222936E-2</v>
      </c>
      <c r="AY1429" s="4">
        <f t="shared" si="809"/>
        <v>6.5089218324113412E-3</v>
      </c>
      <c r="AZ1429" s="4">
        <f t="shared" si="810"/>
        <v>-2.495037124473475</v>
      </c>
      <c r="BA1429" s="6" t="str">
        <f t="shared" si="811"/>
        <v>WEAKEN</v>
      </c>
      <c r="BB1429" s="4">
        <f t="shared" si="812"/>
        <v>0</v>
      </c>
      <c r="BC1429" s="4">
        <f t="shared" si="813"/>
        <v>0.60295548643614738</v>
      </c>
      <c r="BD1429" s="4">
        <f t="shared" si="814"/>
        <v>0.77882552653643133</v>
      </c>
      <c r="BE1429" s="4">
        <f t="shared" si="832"/>
        <v>0.05</v>
      </c>
      <c r="BF1429" s="4" t="str">
        <f t="shared" si="833"/>
        <v/>
      </c>
      <c r="BG1429" s="4" t="str">
        <f t="shared" si="834"/>
        <v/>
      </c>
      <c r="BH1429" s="4" t="str">
        <f t="shared" si="835"/>
        <v/>
      </c>
      <c r="BI1429" s="4" t="str">
        <f t="shared" si="836"/>
        <v/>
      </c>
      <c r="BJ1429" s="4" t="str">
        <f t="shared" si="837"/>
        <v/>
      </c>
      <c r="BK1429" s="4" t="str">
        <f t="shared" si="838"/>
        <v/>
      </c>
      <c r="BS1429" s="3" t="str">
        <f t="shared" si="815"/>
        <v/>
      </c>
      <c r="BT1429" s="5">
        <f t="shared" si="816"/>
        <v>-1.6240001612162214E-2</v>
      </c>
      <c r="BU1429" s="3"/>
    </row>
    <row r="1430" spans="1:73" x14ac:dyDescent="0.2">
      <c r="A1430" s="1">
        <v>43759</v>
      </c>
      <c r="C1430">
        <v>0.64252806158082987</v>
      </c>
      <c r="D1430">
        <v>0.64265216466178299</v>
      </c>
      <c r="E1430">
        <v>0.64510299469089194</v>
      </c>
      <c r="F1430">
        <v>0.6464730430727027</v>
      </c>
      <c r="G1430">
        <v>0.6452522539983796</v>
      </c>
      <c r="H1430">
        <v>0.64689864815116482</v>
      </c>
      <c r="I1430">
        <v>0.64774054414135673</v>
      </c>
      <c r="J1430">
        <v>0.64814011343739153</v>
      </c>
      <c r="M1430">
        <f>'[1]CAC_SWISS (-SP-NIKKEI-DAX)'!AC1515</f>
        <v>0</v>
      </c>
      <c r="N1430">
        <f>'[1]CAC_SWISS_SP (-NIKKEI-DAX)'!AD1515</f>
        <v>0</v>
      </c>
      <c r="O1430">
        <f>'[1]CAC_SWISS_DAX (-SP-NIKKEI)'!AD1515</f>
        <v>0</v>
      </c>
      <c r="P1430">
        <f>'[1]CAC_SWISS_NIKKEI (-SP-DAX)'!AD1515</f>
        <v>0</v>
      </c>
      <c r="Q1430">
        <f>'[1]CAC_SWISS_DAX_SP (-NIKKEI)'!AF1515</f>
        <v>0</v>
      </c>
      <c r="R1430">
        <f>'[1]CAC_SWISS_SP_NIKKEI (-DAX)'!AF1515</f>
        <v>0</v>
      </c>
      <c r="S1430">
        <f>'[1]CAC_SWISS_DAX_NIKKEI (-SP)'!AF1515</f>
        <v>0</v>
      </c>
      <c r="V1430" t="str">
        <f t="shared" si="825"/>
        <v>BASE</v>
      </c>
      <c r="W1430" t="str">
        <f t="shared" si="826"/>
        <v>BASE+SP</v>
      </c>
      <c r="X1430" t="str">
        <f t="shared" si="827"/>
        <v>BASE+DAX</v>
      </c>
      <c r="Y1430" t="str">
        <f t="shared" si="828"/>
        <v>BASE+NIKKEI</v>
      </c>
      <c r="Z1430" s="2" t="str">
        <f t="shared" si="829"/>
        <v>- NIKKEI</v>
      </c>
      <c r="AA1430" s="2" t="str">
        <f t="shared" si="802"/>
        <v>- DAX</v>
      </c>
      <c r="AB1430" s="2" t="str">
        <f t="shared" si="817"/>
        <v>- SP</v>
      </c>
      <c r="AE1430">
        <f t="shared" si="818"/>
        <v>0.64252806158082987</v>
      </c>
      <c r="AF1430">
        <f t="shared" si="819"/>
        <v>0.64265216466178299</v>
      </c>
      <c r="AG1430">
        <f t="shared" si="820"/>
        <v>0.64510299469089194</v>
      </c>
      <c r="AH1430">
        <f t="shared" si="821"/>
        <v>0.6464730430727027</v>
      </c>
      <c r="AI1430">
        <f t="shared" si="822"/>
        <v>0.6452522539983796</v>
      </c>
      <c r="AJ1430">
        <f t="shared" si="823"/>
        <v>0.64689864815116482</v>
      </c>
      <c r="AK1430">
        <f t="shared" si="824"/>
        <v>0.64774054414135673</v>
      </c>
      <c r="AM1430" t="str">
        <f t="shared" si="830"/>
        <v>BASE</v>
      </c>
      <c r="AN1430" t="str" cm="1">
        <f t="array" ref="AN1430">IF(AM1430="",_xlfn.IFS(AF1430=MAX(AF1430:AH1430),"SP",AG1430=MAX(AF1430:AH1430),"DAX",AH1430=MAX(AF1430:AH1430),"NIKKEI",MAX(AF1430:AH1430)=0,""),"")</f>
        <v/>
      </c>
      <c r="AO1430" t="str" cm="1">
        <f t="array" ref="AO1430">IF(AM1430="BASE","",IF(MAX(AF1430:AH1430)=0,_xlfn.IFS(AI1430=MAX(AI1430:AK1430),"SP&amp;DAX",AJ1430=MAX(AI1430:AK1430),"SP&amp;NIKKEI",AK1430=MAX(AI1430:AK1430),"DAX&amp;NIKKEI"),""))</f>
        <v/>
      </c>
      <c r="AQ1430" s="3">
        <f t="shared" si="831"/>
        <v>43759</v>
      </c>
      <c r="AR1430" cm="1">
        <f t="array" ref="AR1430">IF(AM1430="BASE",AE1430,_xlfn.IFS(AN1430="DAX",AG1430,AN1430="NIKKEI",AH1430,AN1430="SP",AF1430,AN1430="",MAX(AI1430:AK1430)))</f>
        <v>0.64252806158082987</v>
      </c>
      <c r="AS1430" s="4">
        <f t="shared" si="803"/>
        <v>0.65316409047151824</v>
      </c>
      <c r="AT1430" s="4">
        <f t="shared" si="804"/>
        <v>0.67249681803847694</v>
      </c>
      <c r="AU1430" s="4">
        <f t="shared" si="805"/>
        <v>9.0169327413805605E-5</v>
      </c>
      <c r="AV1430" s="4">
        <f t="shared" si="806"/>
        <v>1.5800800950795215E-3</v>
      </c>
      <c r="AW1430" s="4">
        <f t="shared" si="807"/>
        <v>5.7066301698628516E-2</v>
      </c>
      <c r="AX1430" s="4">
        <f t="shared" si="808"/>
        <v>1.2722674459049073E-2</v>
      </c>
      <c r="AY1430" s="4">
        <f t="shared" si="809"/>
        <v>6.3732671874770002E-3</v>
      </c>
      <c r="AZ1430" s="4">
        <f t="shared" si="810"/>
        <v>-3.0334092386627192</v>
      </c>
      <c r="BA1430" s="6" t="str">
        <f t="shared" si="811"/>
        <v>WEAKEN</v>
      </c>
      <c r="BB1430" s="4">
        <f t="shared" si="812"/>
        <v>0</v>
      </c>
      <c r="BC1430" s="4">
        <f t="shared" si="813"/>
        <v>0.60295548643614738</v>
      </c>
      <c r="BD1430" s="4">
        <f t="shared" si="814"/>
        <v>0.77882552653643133</v>
      </c>
      <c r="BE1430" s="4">
        <f t="shared" si="832"/>
        <v>0.05</v>
      </c>
      <c r="BF1430" s="4" t="str">
        <f t="shared" si="833"/>
        <v/>
      </c>
      <c r="BG1430" s="4" t="str">
        <f t="shared" si="834"/>
        <v/>
      </c>
      <c r="BH1430" s="4" t="str">
        <f t="shared" si="835"/>
        <v/>
      </c>
      <c r="BI1430" s="4" t="str">
        <f t="shared" si="836"/>
        <v/>
      </c>
      <c r="BJ1430" s="4" t="str">
        <f t="shared" si="837"/>
        <v/>
      </c>
      <c r="BK1430" s="4" t="str">
        <f t="shared" si="838"/>
        <v/>
      </c>
      <c r="BS1430" s="3" t="str">
        <f t="shared" si="815"/>
        <v/>
      </c>
      <c r="BT1430" s="5">
        <f t="shared" si="816"/>
        <v>-1.9332727566958696E-2</v>
      </c>
      <c r="BU1430" s="3"/>
    </row>
    <row r="1431" spans="1:73" x14ac:dyDescent="0.2">
      <c r="A1431" s="1">
        <v>43760</v>
      </c>
      <c r="C1431">
        <v>0.64096677204776298</v>
      </c>
      <c r="D1431">
        <v>0.64098869102105427</v>
      </c>
      <c r="E1431">
        <v>0.64379765935806832</v>
      </c>
      <c r="F1431">
        <v>0.64471945835090372</v>
      </c>
      <c r="G1431">
        <v>0.64383030002622821</v>
      </c>
      <c r="H1431">
        <v>0.64490899614986619</v>
      </c>
      <c r="I1431">
        <v>0.64619092843249626</v>
      </c>
      <c r="J1431">
        <v>0.64635981746124938</v>
      </c>
      <c r="M1431">
        <f>'[1]CAC_SWISS (-SP-NIKKEI-DAX)'!AC1516</f>
        <v>0</v>
      </c>
      <c r="N1431">
        <f>'[1]CAC_SWISS_SP (-NIKKEI-DAX)'!AD1516</f>
        <v>0</v>
      </c>
      <c r="O1431">
        <f>'[1]CAC_SWISS_DAX (-SP-NIKKEI)'!AD1516</f>
        <v>0</v>
      </c>
      <c r="P1431">
        <f>'[1]CAC_SWISS_NIKKEI (-SP-DAX)'!AD1516</f>
        <v>0</v>
      </c>
      <c r="Q1431">
        <f>'[1]CAC_SWISS_DAX_SP (-NIKKEI)'!AF1516</f>
        <v>0</v>
      </c>
      <c r="R1431">
        <f>'[1]CAC_SWISS_SP_NIKKEI (-DAX)'!AF1516</f>
        <v>0</v>
      </c>
      <c r="S1431">
        <f>'[1]CAC_SWISS_DAX_NIKKEI (-SP)'!AF1516</f>
        <v>0</v>
      </c>
      <c r="V1431" t="str">
        <f t="shared" si="825"/>
        <v>BASE</v>
      </c>
      <c r="W1431" t="str">
        <f t="shared" si="826"/>
        <v>BASE+SP</v>
      </c>
      <c r="X1431" t="str">
        <f t="shared" si="827"/>
        <v>BASE+DAX</v>
      </c>
      <c r="Y1431" t="str">
        <f t="shared" si="828"/>
        <v>BASE+NIKKEI</v>
      </c>
      <c r="Z1431" s="2" t="str">
        <f t="shared" si="829"/>
        <v>- NIKKEI</v>
      </c>
      <c r="AA1431" s="2" t="str">
        <f t="shared" si="802"/>
        <v>- DAX</v>
      </c>
      <c r="AB1431" s="2" t="str">
        <f t="shared" si="817"/>
        <v>- SP</v>
      </c>
      <c r="AE1431">
        <f t="shared" si="818"/>
        <v>0.64096677204776298</v>
      </c>
      <c r="AF1431">
        <f t="shared" si="819"/>
        <v>0.64098869102105427</v>
      </c>
      <c r="AG1431">
        <f t="shared" si="820"/>
        <v>0.64379765935806832</v>
      </c>
      <c r="AH1431">
        <f t="shared" si="821"/>
        <v>0.64471945835090372</v>
      </c>
      <c r="AI1431">
        <f t="shared" si="822"/>
        <v>0.64383030002622821</v>
      </c>
      <c r="AJ1431">
        <f t="shared" si="823"/>
        <v>0.64490899614986619</v>
      </c>
      <c r="AK1431">
        <f t="shared" si="824"/>
        <v>0.64619092843249626</v>
      </c>
      <c r="AM1431" t="str">
        <f t="shared" si="830"/>
        <v>BASE</v>
      </c>
      <c r="AN1431" t="str" cm="1">
        <f t="array" ref="AN1431">IF(AM1431="",_xlfn.IFS(AF1431=MAX(AF1431:AH1431),"SP",AG1431=MAX(AF1431:AH1431),"DAX",AH1431=MAX(AF1431:AH1431),"NIKKEI",MAX(AF1431:AH1431)=0,""),"")</f>
        <v/>
      </c>
      <c r="AO1431" t="str" cm="1">
        <f t="array" ref="AO1431">IF(AM1431="BASE","",IF(MAX(AF1431:AH1431)=0,_xlfn.IFS(AI1431=MAX(AI1431:AK1431),"SP&amp;DAX",AJ1431=MAX(AI1431:AK1431),"SP&amp;NIKKEI",AK1431=MAX(AI1431:AK1431),"DAX&amp;NIKKEI"),""))</f>
        <v/>
      </c>
      <c r="AQ1431" s="3">
        <f t="shared" si="831"/>
        <v>43760</v>
      </c>
      <c r="AR1431" cm="1">
        <f t="array" ref="AR1431">IF(AM1431="BASE",AE1431,_xlfn.IFS(AN1431="DAX",AG1431,AN1431="NIKKEI",AH1431,AN1431="SP",AF1431,AN1431="",MAX(AI1431:AK1431)))</f>
        <v>0.64096677204776298</v>
      </c>
      <c r="AS1431" s="4">
        <f t="shared" si="803"/>
        <v>0.65096989377094283</v>
      </c>
      <c r="AT1431" s="4">
        <f t="shared" si="804"/>
        <v>0.67411663863817661</v>
      </c>
      <c r="AU1431" s="4">
        <f t="shared" si="805"/>
        <v>9.0799483984433947E-5</v>
      </c>
      <c r="AV1431" s="4">
        <f t="shared" si="806"/>
        <v>1.4118385713667283E-3</v>
      </c>
      <c r="AW1431" s="4">
        <f t="shared" si="807"/>
        <v>6.431293621375965E-2</v>
      </c>
      <c r="AX1431" s="4">
        <f t="shared" si="808"/>
        <v>1.2034200002306322E-2</v>
      </c>
      <c r="AY1431" s="4">
        <f t="shared" si="809"/>
        <v>6.1087412636138027E-3</v>
      </c>
      <c r="AZ1431" s="4">
        <f t="shared" si="810"/>
        <v>-3.7891185546039408</v>
      </c>
      <c r="BA1431" s="6" t="str">
        <f t="shared" si="811"/>
        <v>WEAKEN</v>
      </c>
      <c r="BB1431" s="4">
        <f t="shared" si="812"/>
        <v>0</v>
      </c>
      <c r="BC1431" s="4">
        <f t="shared" si="813"/>
        <v>0.60295548643614738</v>
      </c>
      <c r="BD1431" s="4">
        <f t="shared" si="814"/>
        <v>0.77882552653643133</v>
      </c>
      <c r="BE1431" s="4">
        <f t="shared" si="832"/>
        <v>0.05</v>
      </c>
      <c r="BF1431" s="4" t="str">
        <f t="shared" si="833"/>
        <v/>
      </c>
      <c r="BG1431" s="4" t="str">
        <f t="shared" si="834"/>
        <v/>
      </c>
      <c r="BH1431" s="4" t="str">
        <f t="shared" si="835"/>
        <v/>
      </c>
      <c r="BI1431" s="4" t="str">
        <f t="shared" si="836"/>
        <v/>
      </c>
      <c r="BJ1431" s="4" t="str">
        <f t="shared" si="837"/>
        <v/>
      </c>
      <c r="BK1431" s="4" t="str">
        <f t="shared" si="838"/>
        <v/>
      </c>
      <c r="BS1431" s="3" t="str">
        <f t="shared" si="815"/>
        <v/>
      </c>
      <c r="BT1431" s="5">
        <f t="shared" si="816"/>
        <v>-2.3146744867233782E-2</v>
      </c>
      <c r="BU1431" s="3"/>
    </row>
    <row r="1432" spans="1:73" x14ac:dyDescent="0.2">
      <c r="A1432" s="1">
        <v>43761</v>
      </c>
      <c r="C1432">
        <v>0.63490980581453094</v>
      </c>
      <c r="D1432">
        <v>0.6350990646179302</v>
      </c>
      <c r="E1432">
        <v>0.63939480942403593</v>
      </c>
      <c r="F1432">
        <v>0.63933169501838905</v>
      </c>
      <c r="G1432">
        <v>0.63963669069492912</v>
      </c>
      <c r="H1432">
        <v>0.63992522455435386</v>
      </c>
      <c r="I1432">
        <v>0.64196014880897057</v>
      </c>
      <c r="J1432">
        <v>0.64251740262932533</v>
      </c>
      <c r="M1432">
        <f>'[1]CAC_SWISS (-SP-NIKKEI-DAX)'!AC1517</f>
        <v>0</v>
      </c>
      <c r="N1432">
        <f>'[1]CAC_SWISS_SP (-NIKKEI-DAX)'!AD1517</f>
        <v>0</v>
      </c>
      <c r="O1432">
        <f>'[1]CAC_SWISS_DAX (-SP-NIKKEI)'!AD1517</f>
        <v>0</v>
      </c>
      <c r="P1432">
        <f>'[1]CAC_SWISS_NIKKEI (-SP-DAX)'!AD1517</f>
        <v>0</v>
      </c>
      <c r="Q1432">
        <f>'[1]CAC_SWISS_DAX_SP (-NIKKEI)'!AF1517</f>
        <v>0</v>
      </c>
      <c r="R1432">
        <f>'[1]CAC_SWISS_SP_NIKKEI (-DAX)'!AF1517</f>
        <v>0</v>
      </c>
      <c r="S1432">
        <f>'[1]CAC_SWISS_DAX_NIKKEI (-SP)'!AF1517</f>
        <v>0</v>
      </c>
      <c r="V1432" t="str">
        <f t="shared" si="825"/>
        <v>BASE</v>
      </c>
      <c r="W1432" t="str">
        <f t="shared" si="826"/>
        <v>BASE+SP</v>
      </c>
      <c r="X1432" t="str">
        <f t="shared" si="827"/>
        <v>BASE+DAX</v>
      </c>
      <c r="Y1432" t="str">
        <f t="shared" si="828"/>
        <v>BASE+NIKKEI</v>
      </c>
      <c r="Z1432" s="2" t="str">
        <f t="shared" si="829"/>
        <v>- NIKKEI</v>
      </c>
      <c r="AA1432" s="2" t="str">
        <f t="shared" si="802"/>
        <v>- DAX</v>
      </c>
      <c r="AB1432" s="2" t="str">
        <f t="shared" si="817"/>
        <v>- SP</v>
      </c>
      <c r="AE1432">
        <f t="shared" si="818"/>
        <v>0.63490980581453094</v>
      </c>
      <c r="AF1432">
        <f t="shared" si="819"/>
        <v>0.6350990646179302</v>
      </c>
      <c r="AG1432">
        <f t="shared" si="820"/>
        <v>0.63939480942403593</v>
      </c>
      <c r="AH1432">
        <f t="shared" si="821"/>
        <v>0.63933169501838905</v>
      </c>
      <c r="AI1432">
        <f t="shared" si="822"/>
        <v>0.63963669069492912</v>
      </c>
      <c r="AJ1432">
        <f t="shared" si="823"/>
        <v>0.63992522455435386</v>
      </c>
      <c r="AK1432">
        <f t="shared" si="824"/>
        <v>0.64196014880897057</v>
      </c>
      <c r="AM1432" t="str">
        <f t="shared" si="830"/>
        <v>BASE</v>
      </c>
      <c r="AN1432" t="str" cm="1">
        <f t="array" ref="AN1432">IF(AM1432="",_xlfn.IFS(AF1432=MAX(AF1432:AH1432),"SP",AG1432=MAX(AF1432:AH1432),"DAX",AH1432=MAX(AF1432:AH1432),"NIKKEI",MAX(AF1432:AH1432)=0,""),"")</f>
        <v/>
      </c>
      <c r="AO1432" t="str" cm="1">
        <f t="array" ref="AO1432">IF(AM1432="BASE","",IF(MAX(AF1432:AH1432)=0,_xlfn.IFS(AI1432=MAX(AI1432:AK1432),"SP&amp;DAX",AJ1432=MAX(AI1432:AK1432),"SP&amp;NIKKEI",AK1432=MAX(AI1432:AK1432),"DAX&amp;NIKKEI"),""))</f>
        <v/>
      </c>
      <c r="AQ1432" s="3">
        <f t="shared" si="831"/>
        <v>43761</v>
      </c>
      <c r="AR1432" cm="1">
        <f t="array" ref="AR1432">IF(AM1432="BASE",AE1432,_xlfn.IFS(AN1432="DAX",AG1432,AN1432="NIKKEI",AH1432,AN1432="SP",AF1432,AN1432="",MAX(AI1432:AK1432)))</f>
        <v>0.63490980581453094</v>
      </c>
      <c r="AS1432" s="4">
        <f t="shared" si="803"/>
        <v>0.6481669532226404</v>
      </c>
      <c r="AT1432" s="4">
        <f t="shared" si="804"/>
        <v>0.67595465611314731</v>
      </c>
      <c r="AU1432" s="4">
        <f t="shared" si="805"/>
        <v>9.4810273533507621E-5</v>
      </c>
      <c r="AV1432" s="4">
        <f t="shared" si="806"/>
        <v>1.1941014961547672E-3</v>
      </c>
      <c r="AW1432" s="4">
        <f t="shared" si="807"/>
        <v>7.9398839913369712E-2</v>
      </c>
      <c r="AX1432" s="4">
        <f t="shared" si="808"/>
        <v>1.1082536660958381E-2</v>
      </c>
      <c r="AY1432" s="4">
        <f t="shared" si="809"/>
        <v>5.7760762872772122E-3</v>
      </c>
      <c r="AZ1432" s="4">
        <f t="shared" si="810"/>
        <v>-4.8108268500043954</v>
      </c>
      <c r="BA1432" s="6" t="str">
        <f t="shared" si="811"/>
        <v>WEAKEN</v>
      </c>
      <c r="BB1432" s="4">
        <f t="shared" si="812"/>
        <v>0</v>
      </c>
      <c r="BC1432" s="4">
        <f t="shared" si="813"/>
        <v>0.60295548643614738</v>
      </c>
      <c r="BD1432" s="4">
        <f t="shared" si="814"/>
        <v>0.77882552653643133</v>
      </c>
      <c r="BE1432" s="4">
        <f t="shared" si="832"/>
        <v>0.05</v>
      </c>
      <c r="BF1432" s="4" t="str">
        <f t="shared" si="833"/>
        <v/>
      </c>
      <c r="BG1432" s="4" t="str">
        <f t="shared" si="834"/>
        <v/>
      </c>
      <c r="BH1432" s="4" t="str">
        <f t="shared" si="835"/>
        <v/>
      </c>
      <c r="BI1432" s="4" t="str">
        <f t="shared" si="836"/>
        <v/>
      </c>
      <c r="BJ1432" s="4" t="str">
        <f t="shared" si="837"/>
        <v/>
      </c>
      <c r="BK1432" s="4" t="str">
        <f t="shared" si="838"/>
        <v/>
      </c>
      <c r="BS1432" s="3" t="str">
        <f t="shared" si="815"/>
        <v/>
      </c>
      <c r="BT1432" s="5">
        <f t="shared" si="816"/>
        <v>-2.7787702890506916E-2</v>
      </c>
      <c r="BU1432" s="3"/>
    </row>
    <row r="1433" spans="1:73" x14ac:dyDescent="0.2">
      <c r="A1433" s="1">
        <v>43762</v>
      </c>
      <c r="C1433">
        <v>0.63739062679245329</v>
      </c>
      <c r="D1433">
        <v>0.63748494092018326</v>
      </c>
      <c r="E1433">
        <v>0.6414547327801684</v>
      </c>
      <c r="F1433">
        <v>0.64255806728814036</v>
      </c>
      <c r="G1433">
        <v>0.64158973109050421</v>
      </c>
      <c r="H1433">
        <v>0.64300717193393475</v>
      </c>
      <c r="I1433">
        <v>0.64465353815353899</v>
      </c>
      <c r="J1433">
        <v>0.64507653904863071</v>
      </c>
      <c r="M1433">
        <f>'[1]CAC_SWISS (-SP-NIKKEI-DAX)'!AC1518</f>
        <v>0</v>
      </c>
      <c r="N1433">
        <f>'[1]CAC_SWISS_SP (-NIKKEI-DAX)'!AD1518</f>
        <v>0</v>
      </c>
      <c r="O1433">
        <f>'[1]CAC_SWISS_DAX (-SP-NIKKEI)'!AD1518</f>
        <v>0</v>
      </c>
      <c r="P1433">
        <f>'[1]CAC_SWISS_NIKKEI (-SP-DAX)'!AD1518</f>
        <v>0</v>
      </c>
      <c r="Q1433">
        <f>'[1]CAC_SWISS_DAX_SP (-NIKKEI)'!AF1518</f>
        <v>0</v>
      </c>
      <c r="R1433">
        <f>'[1]CAC_SWISS_SP_NIKKEI (-DAX)'!AF1518</f>
        <v>0</v>
      </c>
      <c r="S1433">
        <f>'[1]CAC_SWISS_DAX_NIKKEI (-SP)'!AF1518</f>
        <v>0</v>
      </c>
      <c r="V1433" t="str">
        <f t="shared" si="825"/>
        <v>BASE</v>
      </c>
      <c r="W1433" t="str">
        <f t="shared" si="826"/>
        <v>BASE+SP</v>
      </c>
      <c r="X1433" t="str">
        <f t="shared" si="827"/>
        <v>BASE+DAX</v>
      </c>
      <c r="Y1433" t="str">
        <f t="shared" si="828"/>
        <v>BASE+NIKKEI</v>
      </c>
      <c r="Z1433" s="2" t="str">
        <f t="shared" si="829"/>
        <v>- NIKKEI</v>
      </c>
      <c r="AA1433" s="2" t="str">
        <f t="shared" si="802"/>
        <v>- DAX</v>
      </c>
      <c r="AB1433" s="2" t="str">
        <f t="shared" si="817"/>
        <v>- SP</v>
      </c>
      <c r="AE1433">
        <f t="shared" si="818"/>
        <v>0.63739062679245329</v>
      </c>
      <c r="AF1433">
        <f t="shared" si="819"/>
        <v>0.63748494092018326</v>
      </c>
      <c r="AG1433">
        <f t="shared" si="820"/>
        <v>0.6414547327801684</v>
      </c>
      <c r="AH1433">
        <f t="shared" si="821"/>
        <v>0.64255806728814036</v>
      </c>
      <c r="AI1433">
        <f t="shared" si="822"/>
        <v>0.64158973109050421</v>
      </c>
      <c r="AJ1433">
        <f t="shared" si="823"/>
        <v>0.64300717193393475</v>
      </c>
      <c r="AK1433">
        <f t="shared" si="824"/>
        <v>0.64465353815353899</v>
      </c>
      <c r="AM1433" t="str">
        <f t="shared" si="830"/>
        <v>BASE</v>
      </c>
      <c r="AN1433" t="str" cm="1">
        <f t="array" ref="AN1433">IF(AM1433="",_xlfn.IFS(AF1433=MAX(AF1433:AH1433),"SP",AG1433=MAX(AF1433:AH1433),"DAX",AH1433=MAX(AF1433:AH1433),"NIKKEI",MAX(AF1433:AH1433)=0,""),"")</f>
        <v/>
      </c>
      <c r="AO1433" t="str" cm="1">
        <f t="array" ref="AO1433">IF(AM1433="BASE","",IF(MAX(AF1433:AH1433)=0,_xlfn.IFS(AI1433=MAX(AI1433:AK1433),"SP&amp;DAX",AJ1433=MAX(AI1433:AK1433),"SP&amp;NIKKEI",AK1433=MAX(AI1433:AK1433),"DAX&amp;NIKKEI"),""))</f>
        <v/>
      </c>
      <c r="AQ1433" s="3">
        <f t="shared" si="831"/>
        <v>43762</v>
      </c>
      <c r="AR1433" cm="1">
        <f t="array" ref="AR1433">IF(AM1433="BASE",AE1433,_xlfn.IFS(AN1433="DAX",AG1433,AN1433="NIKKEI",AH1433,AN1433="SP",AF1433,AN1433="",MAX(AI1433:AK1433)))</f>
        <v>0.63739062679245329</v>
      </c>
      <c r="AS1433" s="4">
        <f t="shared" si="803"/>
        <v>0.64610155384413082</v>
      </c>
      <c r="AT1433" s="4">
        <f t="shared" si="804"/>
        <v>0.6778432880556915</v>
      </c>
      <c r="AU1433" s="4">
        <f t="shared" si="805"/>
        <v>9.2132734981086088E-5</v>
      </c>
      <c r="AV1433" s="4">
        <f t="shared" si="806"/>
        <v>9.3944395355932068E-4</v>
      </c>
      <c r="AW1433" s="4">
        <f t="shared" si="807"/>
        <v>9.8071560982449194E-2</v>
      </c>
      <c r="AX1433" s="4">
        <f t="shared" si="808"/>
        <v>9.84661135541701E-3</v>
      </c>
      <c r="AY1433" s="4">
        <f t="shared" si="809"/>
        <v>5.2917060168999391E-3</v>
      </c>
      <c r="AZ1433" s="4">
        <f t="shared" si="810"/>
        <v>-5.998393355599914</v>
      </c>
      <c r="BA1433" s="6" t="str">
        <f t="shared" si="811"/>
        <v>WEAKEN</v>
      </c>
      <c r="BB1433" s="4">
        <f t="shared" si="812"/>
        <v>0</v>
      </c>
      <c r="BC1433" s="4">
        <f t="shared" si="813"/>
        <v>0.60295548643614738</v>
      </c>
      <c r="BD1433" s="4">
        <f t="shared" si="814"/>
        <v>0.77882552653643133</v>
      </c>
      <c r="BE1433" s="4">
        <f t="shared" si="832"/>
        <v>0.05</v>
      </c>
      <c r="BF1433" s="4" t="str">
        <f t="shared" si="833"/>
        <v/>
      </c>
      <c r="BG1433" s="4" t="str">
        <f t="shared" si="834"/>
        <v/>
      </c>
      <c r="BH1433" s="4" t="str">
        <f t="shared" si="835"/>
        <v/>
      </c>
      <c r="BI1433" s="4" t="str">
        <f t="shared" si="836"/>
        <v/>
      </c>
      <c r="BJ1433" s="4" t="str">
        <f t="shared" si="837"/>
        <v/>
      </c>
      <c r="BK1433" s="4" t="str">
        <f t="shared" si="838"/>
        <v/>
      </c>
      <c r="BS1433" s="3" t="str">
        <f t="shared" si="815"/>
        <v/>
      </c>
      <c r="BT1433" s="5">
        <f t="shared" si="816"/>
        <v>-3.1741734211560679E-2</v>
      </c>
      <c r="BU1433" s="3"/>
    </row>
    <row r="1434" spans="1:73" x14ac:dyDescent="0.2">
      <c r="A1434" s="1">
        <v>43763</v>
      </c>
      <c r="C1434">
        <v>0.63192457278653924</v>
      </c>
      <c r="D1434">
        <v>0.63208788111338254</v>
      </c>
      <c r="E1434">
        <v>0.63773624883460822</v>
      </c>
      <c r="F1434">
        <v>0.63755599978612265</v>
      </c>
      <c r="G1434">
        <v>0.63796931117861955</v>
      </c>
      <c r="H1434">
        <v>0.63822361167096486</v>
      </c>
      <c r="I1434">
        <v>0.64100528360503306</v>
      </c>
      <c r="J1434">
        <v>0.64163689995824202</v>
      </c>
      <c r="M1434">
        <f>'[1]CAC_SWISS (-SP-NIKKEI-DAX)'!AC1519</f>
        <v>0</v>
      </c>
      <c r="N1434">
        <f>'[1]CAC_SWISS_SP (-NIKKEI-DAX)'!AD1519</f>
        <v>0</v>
      </c>
      <c r="O1434">
        <f>'[1]CAC_SWISS_DAX (-SP-NIKKEI)'!AD1519</f>
        <v>0</v>
      </c>
      <c r="P1434">
        <f>'[1]CAC_SWISS_NIKKEI (-SP-DAX)'!AD1519</f>
        <v>0</v>
      </c>
      <c r="Q1434">
        <f>'[1]CAC_SWISS_DAX_SP (-NIKKEI)'!AF1519</f>
        <v>0</v>
      </c>
      <c r="R1434">
        <f>'[1]CAC_SWISS_SP_NIKKEI (-DAX)'!AF1519</f>
        <v>0</v>
      </c>
      <c r="S1434">
        <f>'[1]CAC_SWISS_DAX_NIKKEI (-SP)'!AF1519</f>
        <v>0</v>
      </c>
      <c r="V1434" t="str">
        <f t="shared" si="825"/>
        <v>BASE</v>
      </c>
      <c r="W1434" t="str">
        <f t="shared" si="826"/>
        <v>BASE+SP</v>
      </c>
      <c r="X1434" t="str">
        <f t="shared" si="827"/>
        <v>BASE+DAX</v>
      </c>
      <c r="Y1434" t="str">
        <f t="shared" si="828"/>
        <v>BASE+NIKKEI</v>
      </c>
      <c r="Z1434" s="2" t="str">
        <f t="shared" si="829"/>
        <v>- NIKKEI</v>
      </c>
      <c r="AA1434" s="2" t="str">
        <f t="shared" si="802"/>
        <v>- DAX</v>
      </c>
      <c r="AB1434" s="2" t="str">
        <f t="shared" si="817"/>
        <v>- SP</v>
      </c>
      <c r="AE1434">
        <f t="shared" si="818"/>
        <v>0.63192457278653924</v>
      </c>
      <c r="AF1434">
        <f t="shared" si="819"/>
        <v>0.63208788111338254</v>
      </c>
      <c r="AG1434">
        <f t="shared" si="820"/>
        <v>0.63773624883460822</v>
      </c>
      <c r="AH1434">
        <f t="shared" si="821"/>
        <v>0.63755599978612265</v>
      </c>
      <c r="AI1434">
        <f t="shared" si="822"/>
        <v>0.63796931117861955</v>
      </c>
      <c r="AJ1434">
        <f t="shared" si="823"/>
        <v>0.63822361167096486</v>
      </c>
      <c r="AK1434">
        <f t="shared" si="824"/>
        <v>0.64100528360503306</v>
      </c>
      <c r="AM1434" t="str">
        <f t="shared" si="830"/>
        <v>BASE</v>
      </c>
      <c r="AN1434" t="str" cm="1">
        <f t="array" ref="AN1434">IF(AM1434="",_xlfn.IFS(AF1434=MAX(AF1434:AH1434),"SP",AG1434=MAX(AF1434:AH1434),"DAX",AH1434=MAX(AF1434:AH1434),"NIKKEI",MAX(AF1434:AH1434)=0,""),"")</f>
        <v/>
      </c>
      <c r="AO1434" t="str" cm="1">
        <f t="array" ref="AO1434">IF(AM1434="BASE","",IF(MAX(AF1434:AH1434)=0,_xlfn.IFS(AI1434=MAX(AI1434:AK1434),"SP&amp;DAX",AJ1434=MAX(AI1434:AK1434),"SP&amp;NIKKEI",AK1434=MAX(AI1434:AK1434),"DAX&amp;NIKKEI"),""))</f>
        <v/>
      </c>
      <c r="AQ1434" s="3">
        <f t="shared" si="831"/>
        <v>43763</v>
      </c>
      <c r="AR1434" cm="1">
        <f t="array" ref="AR1434">IF(AM1434="BASE",AE1434,_xlfn.IFS(AN1434="DAX",AG1434,AN1434="NIKKEI",AH1434,AN1434="SP",AF1434,AN1434="",MAX(AI1434:AK1434)))</f>
        <v>0.63192457278653924</v>
      </c>
      <c r="AS1434" s="4">
        <f t="shared" si="803"/>
        <v>0.64315526061209138</v>
      </c>
      <c r="AT1434" s="4">
        <f t="shared" si="804"/>
        <v>0.67834882772439964</v>
      </c>
      <c r="AU1434" s="4">
        <f t="shared" si="805"/>
        <v>7.8857184737414E-5</v>
      </c>
      <c r="AV1434" s="4">
        <f t="shared" si="806"/>
        <v>9.0916620834601697E-4</v>
      </c>
      <c r="AW1434" s="4">
        <f t="shared" si="807"/>
        <v>8.6735718962623359E-2</v>
      </c>
      <c r="AX1434" s="4">
        <f t="shared" si="808"/>
        <v>9.6767256008950166E-3</v>
      </c>
      <c r="AY1434" s="4">
        <f t="shared" si="809"/>
        <v>5.1057852129385286E-3</v>
      </c>
      <c r="AZ1434" s="4">
        <f t="shared" si="810"/>
        <v>-6.8928804570792606</v>
      </c>
      <c r="BA1434" s="6" t="str">
        <f t="shared" si="811"/>
        <v>WEAKEN</v>
      </c>
      <c r="BB1434" s="4">
        <f t="shared" si="812"/>
        <v>0</v>
      </c>
      <c r="BC1434" s="4">
        <f t="shared" si="813"/>
        <v>0.60295548643614738</v>
      </c>
      <c r="BD1434" s="4">
        <f t="shared" si="814"/>
        <v>0.77882552653643133</v>
      </c>
      <c r="BE1434" s="4">
        <f t="shared" si="832"/>
        <v>0.05</v>
      </c>
      <c r="BF1434" s="4" t="str">
        <f t="shared" si="833"/>
        <v/>
      </c>
      <c r="BG1434" s="4" t="str">
        <f t="shared" si="834"/>
        <v/>
      </c>
      <c r="BH1434" s="4" t="str">
        <f t="shared" si="835"/>
        <v/>
      </c>
      <c r="BI1434" s="4" t="str">
        <f t="shared" si="836"/>
        <v/>
      </c>
      <c r="BJ1434" s="4" t="str">
        <f t="shared" si="837"/>
        <v/>
      </c>
      <c r="BK1434" s="4" t="str">
        <f t="shared" si="838"/>
        <v/>
      </c>
      <c r="BS1434" s="3" t="str">
        <f t="shared" si="815"/>
        <v/>
      </c>
      <c r="BT1434" s="5">
        <f t="shared" si="816"/>
        <v>-3.5193567112308255E-2</v>
      </c>
      <c r="BU1434" s="3"/>
    </row>
    <row r="1435" spans="1:73" x14ac:dyDescent="0.2">
      <c r="A1435" s="1">
        <v>43766</v>
      </c>
      <c r="C1435">
        <v>0.63171331068347647</v>
      </c>
      <c r="D1435">
        <v>0.63187589959341317</v>
      </c>
      <c r="E1435">
        <v>0.63778527063006829</v>
      </c>
      <c r="F1435">
        <v>0.63714794569694133</v>
      </c>
      <c r="G1435">
        <v>0.63800982476365586</v>
      </c>
      <c r="H1435">
        <v>0.63779209335756148</v>
      </c>
      <c r="I1435">
        <v>0.64078590049565376</v>
      </c>
      <c r="J1435">
        <v>0.64137906183100379</v>
      </c>
      <c r="M1435">
        <f>'[1]CAC_SWISS (-SP-NIKKEI-DAX)'!AC1520</f>
        <v>0</v>
      </c>
      <c r="N1435">
        <f>'[1]CAC_SWISS_SP (-NIKKEI-DAX)'!AD1520</f>
        <v>0</v>
      </c>
      <c r="O1435">
        <f>'[1]CAC_SWISS_DAX (-SP-NIKKEI)'!AD1520</f>
        <v>0</v>
      </c>
      <c r="P1435">
        <f>'[1]CAC_SWISS_NIKKEI (-SP-DAX)'!AD1520</f>
        <v>0</v>
      </c>
      <c r="Q1435">
        <f>'[1]CAC_SWISS_DAX_SP (-NIKKEI)'!AF1520</f>
        <v>0</v>
      </c>
      <c r="R1435">
        <f>'[1]CAC_SWISS_SP_NIKKEI (-DAX)'!AF1520</f>
        <v>0</v>
      </c>
      <c r="S1435">
        <f>'[1]CAC_SWISS_DAX_NIKKEI (-SP)'!AF1520</f>
        <v>0</v>
      </c>
      <c r="V1435" t="str">
        <f t="shared" si="825"/>
        <v>BASE</v>
      </c>
      <c r="W1435" t="str">
        <f t="shared" si="826"/>
        <v>BASE+SP</v>
      </c>
      <c r="X1435" t="str">
        <f t="shared" si="827"/>
        <v>BASE+DAX</v>
      </c>
      <c r="Y1435" t="str">
        <f t="shared" si="828"/>
        <v>BASE+NIKKEI</v>
      </c>
      <c r="Z1435" s="2" t="str">
        <f t="shared" si="829"/>
        <v>- NIKKEI</v>
      </c>
      <c r="AA1435" s="2" t="str">
        <f t="shared" si="802"/>
        <v>- DAX</v>
      </c>
      <c r="AB1435" s="2" t="str">
        <f t="shared" si="817"/>
        <v>- SP</v>
      </c>
      <c r="AE1435">
        <f t="shared" si="818"/>
        <v>0.63171331068347647</v>
      </c>
      <c r="AF1435">
        <f t="shared" si="819"/>
        <v>0.63187589959341317</v>
      </c>
      <c r="AG1435">
        <f t="shared" si="820"/>
        <v>0.63778527063006829</v>
      </c>
      <c r="AH1435">
        <f t="shared" si="821"/>
        <v>0.63714794569694133</v>
      </c>
      <c r="AI1435">
        <f t="shared" si="822"/>
        <v>0.63800982476365586</v>
      </c>
      <c r="AJ1435">
        <f t="shared" si="823"/>
        <v>0.63779209335756148</v>
      </c>
      <c r="AK1435">
        <f t="shared" si="824"/>
        <v>0.64078590049565376</v>
      </c>
      <c r="AM1435" t="str">
        <f t="shared" si="830"/>
        <v>BASE</v>
      </c>
      <c r="AN1435" t="str" cm="1">
        <f t="array" ref="AN1435">IF(AM1435="",_xlfn.IFS(AF1435=MAX(AF1435:AH1435),"SP",AG1435=MAX(AF1435:AH1435),"DAX",AH1435=MAX(AF1435:AH1435),"NIKKEI",MAX(AF1435:AH1435)=0,""),"")</f>
        <v/>
      </c>
      <c r="AO1435" t="str" cm="1">
        <f t="array" ref="AO1435">IF(AM1435="BASE","",IF(MAX(AF1435:AH1435)=0,_xlfn.IFS(AI1435=MAX(AI1435:AK1435),"SP&amp;DAX",AJ1435=MAX(AI1435:AK1435),"SP&amp;NIKKEI",AK1435=MAX(AI1435:AK1435),"DAX&amp;NIKKEI"),""))</f>
        <v/>
      </c>
      <c r="AQ1435" s="3">
        <f t="shared" si="831"/>
        <v>43766</v>
      </c>
      <c r="AR1435" cm="1">
        <f t="array" ref="AR1435">IF(AM1435="BASE",AE1435,_xlfn.IFS(AN1435="DAX",AG1435,AN1435="NIKKEI",AH1435,AN1435="SP",AF1435,AN1435="",MAX(AI1435:AK1435)))</f>
        <v>0.63171331068347647</v>
      </c>
      <c r="AS1435" s="4">
        <f t="shared" si="803"/>
        <v>0.64009411427536556</v>
      </c>
      <c r="AT1435" s="4">
        <f t="shared" si="804"/>
        <v>0.67758859840607999</v>
      </c>
      <c r="AU1435" s="4">
        <f t="shared" si="805"/>
        <v>4.2161829598086718E-5</v>
      </c>
      <c r="AV1435" s="4">
        <f t="shared" si="806"/>
        <v>9.0395042402358148E-4</v>
      </c>
      <c r="AW1435" s="4">
        <f t="shared" si="807"/>
        <v>4.6641749898650234E-2</v>
      </c>
      <c r="AX1435" s="4">
        <f t="shared" si="808"/>
        <v>9.6138937438306118E-3</v>
      </c>
      <c r="AY1435" s="4">
        <f t="shared" si="809"/>
        <v>4.7217784192272617E-3</v>
      </c>
      <c r="AZ1435" s="4">
        <f t="shared" si="810"/>
        <v>-7.9407546906554245</v>
      </c>
      <c r="BA1435" s="6" t="str">
        <f t="shared" si="811"/>
        <v>WEAKEN</v>
      </c>
      <c r="BB1435" s="4">
        <f t="shared" si="812"/>
        <v>0</v>
      </c>
      <c r="BC1435" s="4">
        <f t="shared" si="813"/>
        <v>0.60295548643614738</v>
      </c>
      <c r="BD1435" s="4">
        <f t="shared" si="814"/>
        <v>0.77882552653643133</v>
      </c>
      <c r="BE1435" s="4">
        <f t="shared" si="832"/>
        <v>0.05</v>
      </c>
      <c r="BF1435" s="4" t="str">
        <f t="shared" si="833"/>
        <v/>
      </c>
      <c r="BG1435" s="4" t="str">
        <f t="shared" si="834"/>
        <v/>
      </c>
      <c r="BH1435" s="4" t="str">
        <f t="shared" si="835"/>
        <v/>
      </c>
      <c r="BI1435" s="4" t="str">
        <f t="shared" si="836"/>
        <v/>
      </c>
      <c r="BJ1435" s="4" t="str">
        <f t="shared" si="837"/>
        <v/>
      </c>
      <c r="BK1435" s="4" t="str">
        <f t="shared" si="838"/>
        <v/>
      </c>
      <c r="BS1435" s="3" t="str">
        <f t="shared" si="815"/>
        <v/>
      </c>
      <c r="BT1435" s="5">
        <f t="shared" si="816"/>
        <v>-3.7494484130714434E-2</v>
      </c>
      <c r="BU1435" s="3"/>
    </row>
    <row r="1436" spans="1:73" x14ac:dyDescent="0.2">
      <c r="A1436" s="1">
        <v>43767</v>
      </c>
      <c r="C1436">
        <v>0.62859954906140469</v>
      </c>
      <c r="D1436">
        <v>0.62871508956885669</v>
      </c>
      <c r="E1436">
        <v>0.63361501499213757</v>
      </c>
      <c r="F1436">
        <v>0.63135569487116583</v>
      </c>
      <c r="G1436">
        <v>0.63379081939420512</v>
      </c>
      <c r="H1436">
        <v>0.63180227276520784</v>
      </c>
      <c r="I1436">
        <v>0.63497056194891754</v>
      </c>
      <c r="J1436">
        <v>0.63539188524231216</v>
      </c>
      <c r="M1436">
        <f>'[1]CAC_SWISS (-SP-NIKKEI-DAX)'!AC1521</f>
        <v>0</v>
      </c>
      <c r="N1436">
        <f>'[1]CAC_SWISS_SP (-NIKKEI-DAX)'!AD1521</f>
        <v>0</v>
      </c>
      <c r="O1436">
        <f>'[1]CAC_SWISS_DAX (-SP-NIKKEI)'!AD1521</f>
        <v>0</v>
      </c>
      <c r="P1436">
        <f>'[1]CAC_SWISS_NIKKEI (-SP-DAX)'!AD1521</f>
        <v>0</v>
      </c>
      <c r="Q1436">
        <f>'[1]CAC_SWISS_DAX_SP (-NIKKEI)'!AF1521</f>
        <v>0</v>
      </c>
      <c r="R1436">
        <f>'[1]CAC_SWISS_SP_NIKKEI (-DAX)'!AF1521</f>
        <v>0</v>
      </c>
      <c r="S1436">
        <f>'[1]CAC_SWISS_DAX_NIKKEI (-SP)'!AF1521</f>
        <v>0</v>
      </c>
      <c r="V1436" t="str">
        <f t="shared" si="825"/>
        <v>BASE</v>
      </c>
      <c r="W1436" t="str">
        <f t="shared" si="826"/>
        <v>BASE+SP</v>
      </c>
      <c r="X1436" t="str">
        <f t="shared" si="827"/>
        <v>BASE+DAX</v>
      </c>
      <c r="Y1436" t="str">
        <f t="shared" si="828"/>
        <v>BASE+NIKKEI</v>
      </c>
      <c r="Z1436" s="2" t="str">
        <f t="shared" si="829"/>
        <v>- NIKKEI</v>
      </c>
      <c r="AA1436" s="2" t="str">
        <f t="shared" si="802"/>
        <v>- DAX</v>
      </c>
      <c r="AB1436" s="2" t="str">
        <f t="shared" si="817"/>
        <v>- SP</v>
      </c>
      <c r="AE1436">
        <f t="shared" si="818"/>
        <v>0.62859954906140469</v>
      </c>
      <c r="AF1436">
        <f t="shared" si="819"/>
        <v>0.62871508956885669</v>
      </c>
      <c r="AG1436">
        <f t="shared" si="820"/>
        <v>0.63361501499213757</v>
      </c>
      <c r="AH1436">
        <f t="shared" si="821"/>
        <v>0.63135569487116583</v>
      </c>
      <c r="AI1436">
        <f t="shared" si="822"/>
        <v>0.63379081939420512</v>
      </c>
      <c r="AJ1436">
        <f t="shared" si="823"/>
        <v>0.63180227276520784</v>
      </c>
      <c r="AK1436">
        <f t="shared" si="824"/>
        <v>0.63497056194891754</v>
      </c>
      <c r="AM1436" t="str">
        <f t="shared" si="830"/>
        <v>BASE</v>
      </c>
      <c r="AN1436" t="str" cm="1">
        <f t="array" ref="AN1436">IF(AM1436="",_xlfn.IFS(AF1436=MAX(AF1436:AH1436),"SP",AG1436=MAX(AF1436:AH1436),"DAX",AH1436=MAX(AF1436:AH1436),"NIKKEI",MAX(AF1436:AH1436)=0,""),"")</f>
        <v/>
      </c>
      <c r="AO1436" t="str" cm="1">
        <f t="array" ref="AO1436">IF(AM1436="BASE","",IF(MAX(AF1436:AH1436)=0,_xlfn.IFS(AI1436=MAX(AI1436:AK1436),"SP&amp;DAX",AJ1436=MAX(AI1436:AK1436),"SP&amp;NIKKEI",AK1436=MAX(AI1436:AK1436),"DAX&amp;NIKKEI"),""))</f>
        <v/>
      </c>
      <c r="AQ1436" s="3">
        <f t="shared" si="831"/>
        <v>43767</v>
      </c>
      <c r="AR1436" cm="1">
        <f t="array" ref="AR1436">IF(AM1436="BASE",AE1436,_xlfn.IFS(AN1436="DAX",AG1436,AN1436="NIKKEI",AH1436,AN1436="SP",AF1436,AN1436="",MAX(AI1436:AK1436)))</f>
        <v>0.62859954906140469</v>
      </c>
      <c r="AS1436" s="4">
        <f t="shared" si="803"/>
        <v>0.63760289413906102</v>
      </c>
      <c r="AT1436" s="4">
        <f t="shared" si="804"/>
        <v>0.67692981344494574</v>
      </c>
      <c r="AU1436" s="4">
        <f t="shared" si="805"/>
        <v>2.9942973148475247E-5</v>
      </c>
      <c r="AV1436" s="4">
        <f t="shared" si="806"/>
        <v>9.1373517080702612E-4</v>
      </c>
      <c r="AW1436" s="4">
        <f t="shared" si="807"/>
        <v>3.2769859479119222E-2</v>
      </c>
      <c r="AX1436" s="4">
        <f t="shared" si="808"/>
        <v>9.6535693017961218E-3</v>
      </c>
      <c r="AY1436" s="4">
        <f t="shared" si="809"/>
        <v>4.6118326867947024E-3</v>
      </c>
      <c r="AZ1436" s="4">
        <f t="shared" si="810"/>
        <v>-8.5273950675815957</v>
      </c>
      <c r="BA1436" s="6" t="str">
        <f t="shared" si="811"/>
        <v>WEAKEN</v>
      </c>
      <c r="BB1436" s="4">
        <f t="shared" si="812"/>
        <v>0</v>
      </c>
      <c r="BC1436" s="4">
        <f t="shared" si="813"/>
        <v>0.60295548643614738</v>
      </c>
      <c r="BD1436" s="4">
        <f t="shared" si="814"/>
        <v>0.77882552653643133</v>
      </c>
      <c r="BE1436" s="4">
        <f t="shared" si="832"/>
        <v>0.05</v>
      </c>
      <c r="BF1436" s="4" t="str">
        <f t="shared" si="833"/>
        <v/>
      </c>
      <c r="BG1436" s="4" t="str">
        <f t="shared" si="834"/>
        <v/>
      </c>
      <c r="BH1436" s="4" t="str">
        <f t="shared" si="835"/>
        <v/>
      </c>
      <c r="BI1436" s="4" t="str">
        <f t="shared" si="836"/>
        <v/>
      </c>
      <c r="BJ1436" s="4" t="str">
        <f t="shared" si="837"/>
        <v/>
      </c>
      <c r="BK1436" s="4" t="str">
        <f t="shared" si="838"/>
        <v/>
      </c>
      <c r="BS1436" s="3" t="str">
        <f t="shared" si="815"/>
        <v/>
      </c>
      <c r="BT1436" s="5">
        <f t="shared" si="816"/>
        <v>-3.9326919305884722E-2</v>
      </c>
      <c r="BU1436" s="3"/>
    </row>
    <row r="1437" spans="1:73" x14ac:dyDescent="0.2">
      <c r="A1437" s="1">
        <v>43768</v>
      </c>
      <c r="C1437">
        <v>0.6326964039560764</v>
      </c>
      <c r="D1437">
        <v>0.63278619748701992</v>
      </c>
      <c r="E1437">
        <v>0.63743835312431385</v>
      </c>
      <c r="F1437">
        <v>0.63511596510919333</v>
      </c>
      <c r="G1437">
        <v>0.63758291464874695</v>
      </c>
      <c r="H1437">
        <v>0.63548580439423341</v>
      </c>
      <c r="I1437">
        <v>0.63852344129369654</v>
      </c>
      <c r="J1437">
        <v>0.63886743813577151</v>
      </c>
      <c r="M1437">
        <f>'[1]CAC_SWISS (-SP-NIKKEI-DAX)'!AC1522</f>
        <v>0</v>
      </c>
      <c r="N1437">
        <f>'[1]CAC_SWISS_SP (-NIKKEI-DAX)'!AD1522</f>
        <v>0</v>
      </c>
      <c r="O1437">
        <f>'[1]CAC_SWISS_DAX (-SP-NIKKEI)'!AD1522</f>
        <v>0</v>
      </c>
      <c r="P1437">
        <f>'[1]CAC_SWISS_NIKKEI (-SP-DAX)'!AD1522</f>
        <v>0</v>
      </c>
      <c r="Q1437">
        <f>'[1]CAC_SWISS_DAX_SP (-NIKKEI)'!AF1522</f>
        <v>0</v>
      </c>
      <c r="R1437">
        <f>'[1]CAC_SWISS_SP_NIKKEI (-DAX)'!AF1522</f>
        <v>0</v>
      </c>
      <c r="S1437">
        <f>'[1]CAC_SWISS_DAX_NIKKEI (-SP)'!AF1522</f>
        <v>0</v>
      </c>
      <c r="V1437" t="str">
        <f t="shared" si="825"/>
        <v>BASE</v>
      </c>
      <c r="W1437" t="str">
        <f t="shared" si="826"/>
        <v>BASE+SP</v>
      </c>
      <c r="X1437" t="str">
        <f t="shared" si="827"/>
        <v>BASE+DAX</v>
      </c>
      <c r="Y1437" t="str">
        <f t="shared" si="828"/>
        <v>BASE+NIKKEI</v>
      </c>
      <c r="Z1437" s="2" t="str">
        <f t="shared" si="829"/>
        <v>- NIKKEI</v>
      </c>
      <c r="AA1437" s="2" t="str">
        <f t="shared" ref="AA1437:AA1500" si="839">IF(R1437=0,"- DAX","")</f>
        <v>- DAX</v>
      </c>
      <c r="AB1437" s="2" t="str">
        <f t="shared" si="817"/>
        <v>- SP</v>
      </c>
      <c r="AE1437">
        <f t="shared" si="818"/>
        <v>0.6326964039560764</v>
      </c>
      <c r="AF1437">
        <f t="shared" si="819"/>
        <v>0.63278619748701992</v>
      </c>
      <c r="AG1437">
        <f t="shared" si="820"/>
        <v>0.63743835312431385</v>
      </c>
      <c r="AH1437">
        <f t="shared" si="821"/>
        <v>0.63511596510919333</v>
      </c>
      <c r="AI1437">
        <f t="shared" si="822"/>
        <v>0.63758291464874695</v>
      </c>
      <c r="AJ1437">
        <f t="shared" si="823"/>
        <v>0.63548580439423341</v>
      </c>
      <c r="AK1437">
        <f t="shared" si="824"/>
        <v>0.63852344129369654</v>
      </c>
      <c r="AM1437" t="str">
        <f t="shared" si="830"/>
        <v>BASE</v>
      </c>
      <c r="AN1437" t="str" cm="1">
        <f t="array" ref="AN1437">IF(AM1437="",_xlfn.IFS(AF1437=MAX(AF1437:AH1437),"SP",AG1437=MAX(AF1437:AH1437),"DAX",AH1437=MAX(AF1437:AH1437),"NIKKEI",MAX(AF1437:AH1437)=0,""),"")</f>
        <v/>
      </c>
      <c r="AO1437" t="str" cm="1">
        <f t="array" ref="AO1437">IF(AM1437="BASE","",IF(MAX(AF1437:AH1437)=0,_xlfn.IFS(AI1437=MAX(AI1437:AK1437),"SP&amp;DAX",AJ1437=MAX(AI1437:AK1437),"SP&amp;NIKKEI",AK1437=MAX(AI1437:AK1437),"DAX&amp;NIKKEI"),""))</f>
        <v/>
      </c>
      <c r="AQ1437" s="3">
        <f t="shared" si="831"/>
        <v>43768</v>
      </c>
      <c r="AR1437" cm="1">
        <f t="array" ref="AR1437">IF(AM1437="BASE",AE1437,_xlfn.IFS(AN1437="DAX",AG1437,AN1437="NIKKEI",AH1437,AN1437="SP",AF1437,AN1437="",MAX(AI1437:AK1437)))</f>
        <v>0.6326964039560764</v>
      </c>
      <c r="AS1437" s="4">
        <f t="shared" si="803"/>
        <v>0.63650597468180681</v>
      </c>
      <c r="AT1437" s="4">
        <f t="shared" si="804"/>
        <v>0.67606947710122167</v>
      </c>
      <c r="AU1437" s="4">
        <f t="shared" si="805"/>
        <v>2.719685519775782E-5</v>
      </c>
      <c r="AV1437" s="4">
        <f t="shared" si="806"/>
        <v>9.3362059553659153E-4</v>
      </c>
      <c r="AW1437" s="4">
        <f t="shared" si="807"/>
        <v>2.9130521892703778E-2</v>
      </c>
      <c r="AX1437" s="4">
        <f t="shared" si="808"/>
        <v>9.7548058053177553E-3</v>
      </c>
      <c r="AY1437" s="4">
        <f t="shared" si="809"/>
        <v>4.6251591789372628E-3</v>
      </c>
      <c r="AZ1437" s="4">
        <f t="shared" si="810"/>
        <v>-8.5539763906040296</v>
      </c>
      <c r="BA1437" s="6" t="str">
        <f t="shared" si="811"/>
        <v>WEAKEN</v>
      </c>
      <c r="BB1437" s="4">
        <f t="shared" si="812"/>
        <v>0</v>
      </c>
      <c r="BC1437" s="4">
        <f t="shared" si="813"/>
        <v>0.60295548643614738</v>
      </c>
      <c r="BD1437" s="4">
        <f t="shared" si="814"/>
        <v>0.77882552653643133</v>
      </c>
      <c r="BE1437" s="4">
        <f t="shared" si="832"/>
        <v>0.05</v>
      </c>
      <c r="BF1437" s="4" t="str">
        <f t="shared" si="833"/>
        <v/>
      </c>
      <c r="BG1437" s="4" t="str">
        <f t="shared" si="834"/>
        <v/>
      </c>
      <c r="BH1437" s="4" t="str">
        <f t="shared" si="835"/>
        <v/>
      </c>
      <c r="BI1437" s="4" t="str">
        <f t="shared" si="836"/>
        <v/>
      </c>
      <c r="BJ1437" s="4" t="str">
        <f t="shared" si="837"/>
        <v/>
      </c>
      <c r="BK1437" s="4" t="str">
        <f t="shared" si="838"/>
        <v/>
      </c>
      <c r="BS1437" s="3" t="str">
        <f t="shared" si="815"/>
        <v/>
      </c>
      <c r="BT1437" s="5">
        <f t="shared" si="816"/>
        <v>-3.9563502419414864E-2</v>
      </c>
      <c r="BU1437" s="3"/>
    </row>
    <row r="1438" spans="1:73" x14ac:dyDescent="0.2">
      <c r="A1438" s="1">
        <v>43769</v>
      </c>
      <c r="C1438">
        <v>0.63033738751798762</v>
      </c>
      <c r="D1438">
        <v>0.6303785752129567</v>
      </c>
      <c r="E1438">
        <v>0.63412503417162647</v>
      </c>
      <c r="F1438">
        <v>0.63254302433879739</v>
      </c>
      <c r="G1438">
        <v>0.63419948044355468</v>
      </c>
      <c r="H1438">
        <v>0.63278114727202084</v>
      </c>
      <c r="I1438">
        <v>0.63516517980739351</v>
      </c>
      <c r="J1438">
        <v>0.63538386765548172</v>
      </c>
      <c r="M1438">
        <f>'[1]CAC_SWISS (-SP-NIKKEI-DAX)'!AC1523</f>
        <v>0</v>
      </c>
      <c r="N1438">
        <f>'[1]CAC_SWISS_SP (-NIKKEI-DAX)'!AD1523</f>
        <v>0</v>
      </c>
      <c r="O1438">
        <f>'[1]CAC_SWISS_DAX (-SP-NIKKEI)'!AD1523</f>
        <v>0</v>
      </c>
      <c r="P1438">
        <f>'[1]CAC_SWISS_NIKKEI (-SP-DAX)'!AD1523</f>
        <v>0</v>
      </c>
      <c r="Q1438">
        <f>'[1]CAC_SWISS_DAX_SP (-NIKKEI)'!AF1523</f>
        <v>0</v>
      </c>
      <c r="R1438">
        <f>'[1]CAC_SWISS_SP_NIKKEI (-DAX)'!AF1523</f>
        <v>0</v>
      </c>
      <c r="S1438">
        <f>'[1]CAC_SWISS_DAX_NIKKEI (-SP)'!AF1523</f>
        <v>0</v>
      </c>
      <c r="V1438" t="str">
        <f t="shared" si="825"/>
        <v>BASE</v>
      </c>
      <c r="W1438" t="str">
        <f t="shared" si="826"/>
        <v>BASE+SP</v>
      </c>
      <c r="X1438" t="str">
        <f t="shared" si="827"/>
        <v>BASE+DAX</v>
      </c>
      <c r="Y1438" t="str">
        <f t="shared" si="828"/>
        <v>BASE+NIKKEI</v>
      </c>
      <c r="Z1438" s="2" t="str">
        <f t="shared" si="829"/>
        <v>- NIKKEI</v>
      </c>
      <c r="AA1438" s="2" t="str">
        <f t="shared" si="839"/>
        <v>- DAX</v>
      </c>
      <c r="AB1438" s="2" t="str">
        <f t="shared" si="817"/>
        <v>- SP</v>
      </c>
      <c r="AE1438">
        <f t="shared" si="818"/>
        <v>0.63033738751798762</v>
      </c>
      <c r="AF1438">
        <f t="shared" si="819"/>
        <v>0.6303785752129567</v>
      </c>
      <c r="AG1438">
        <f t="shared" si="820"/>
        <v>0.63412503417162647</v>
      </c>
      <c r="AH1438">
        <f t="shared" si="821"/>
        <v>0.63254302433879739</v>
      </c>
      <c r="AI1438">
        <f t="shared" si="822"/>
        <v>0.63419948044355468</v>
      </c>
      <c r="AJ1438">
        <f t="shared" si="823"/>
        <v>0.63278114727202084</v>
      </c>
      <c r="AK1438">
        <f t="shared" si="824"/>
        <v>0.63516517980739351</v>
      </c>
      <c r="AM1438" t="str">
        <f t="shared" si="830"/>
        <v>BASE</v>
      </c>
      <c r="AN1438" t="str" cm="1">
        <f t="array" ref="AN1438">IF(AM1438="",_xlfn.IFS(AF1438=MAX(AF1438:AH1438),"SP",AG1438=MAX(AF1438:AH1438),"DAX",AH1438=MAX(AF1438:AH1438),"NIKKEI",MAX(AF1438:AH1438)=0,""),"")</f>
        <v/>
      </c>
      <c r="AO1438" t="str" cm="1">
        <f t="array" ref="AO1438">IF(AM1438="BASE","",IF(MAX(AF1438:AH1438)=0,_xlfn.IFS(AI1438=MAX(AI1438:AK1438),"SP&amp;DAX",AJ1438=MAX(AI1438:AK1438),"SP&amp;NIKKEI",AK1438=MAX(AI1438:AK1438),"DAX&amp;NIKKEI"),""))</f>
        <v/>
      </c>
      <c r="AQ1438" s="3">
        <f t="shared" si="831"/>
        <v>43769</v>
      </c>
      <c r="AR1438" cm="1">
        <f t="array" ref="AR1438">IF(AM1438="BASE",AE1438,_xlfn.IFS(AN1438="DAX",AG1438,AN1438="NIKKEI",AH1438,AN1438="SP",AF1438,AN1438="",MAX(AI1438:AK1438)))</f>
        <v>0.63033738751798762</v>
      </c>
      <c r="AS1438" s="4">
        <f t="shared" si="803"/>
        <v>0.63535763385338162</v>
      </c>
      <c r="AT1438" s="4">
        <f t="shared" si="804"/>
        <v>0.67502106639288884</v>
      </c>
      <c r="AU1438" s="4">
        <f t="shared" si="805"/>
        <v>2.6820997139219993E-5</v>
      </c>
      <c r="AV1438" s="4">
        <f t="shared" si="806"/>
        <v>9.4969809835247505E-4</v>
      </c>
      <c r="AW1438" s="4">
        <f t="shared" si="807"/>
        <v>2.8241603500890167E-2</v>
      </c>
      <c r="AX1438" s="4">
        <f t="shared" si="808"/>
        <v>9.8376401494840136E-3</v>
      </c>
      <c r="AY1438" s="4">
        <f t="shared" si="809"/>
        <v>4.6557557583029952E-3</v>
      </c>
      <c r="AZ1438" s="4">
        <f t="shared" si="810"/>
        <v>-8.5192253628795136</v>
      </c>
      <c r="BA1438" s="6" t="str">
        <f t="shared" si="811"/>
        <v>WEAKEN</v>
      </c>
      <c r="BB1438" s="4">
        <f t="shared" si="812"/>
        <v>0</v>
      </c>
      <c r="BC1438" s="4">
        <f t="shared" si="813"/>
        <v>0.60295548643614738</v>
      </c>
      <c r="BD1438" s="4">
        <f t="shared" si="814"/>
        <v>0.77882552653643133</v>
      </c>
      <c r="BE1438" s="4">
        <f t="shared" si="832"/>
        <v>0.05</v>
      </c>
      <c r="BF1438" s="4" t="str">
        <f t="shared" si="833"/>
        <v/>
      </c>
      <c r="BG1438" s="4" t="str">
        <f t="shared" si="834"/>
        <v/>
      </c>
      <c r="BH1438" s="4" t="str">
        <f t="shared" si="835"/>
        <v/>
      </c>
      <c r="BI1438" s="4" t="str">
        <f t="shared" si="836"/>
        <v/>
      </c>
      <c r="BJ1438" s="4" t="str">
        <f t="shared" si="837"/>
        <v/>
      </c>
      <c r="BK1438" s="4" t="str">
        <f t="shared" si="838"/>
        <v/>
      </c>
      <c r="BS1438" s="3" t="str">
        <f t="shared" si="815"/>
        <v/>
      </c>
      <c r="BT1438" s="5">
        <f t="shared" si="816"/>
        <v>-3.9663432539507215E-2</v>
      </c>
      <c r="BU1438" s="3"/>
    </row>
    <row r="1439" spans="1:73" x14ac:dyDescent="0.2">
      <c r="A1439" s="1">
        <v>43770</v>
      </c>
      <c r="C1439">
        <v>0.63089160726789195</v>
      </c>
      <c r="D1439">
        <v>0.63104533460525036</v>
      </c>
      <c r="E1439">
        <v>0.63513564870388395</v>
      </c>
      <c r="F1439">
        <v>0.63270309247719725</v>
      </c>
      <c r="G1439">
        <v>0.63533942782963027</v>
      </c>
      <c r="H1439">
        <v>0.63314201208336418</v>
      </c>
      <c r="I1439">
        <v>0.63587124610044987</v>
      </c>
      <c r="J1439">
        <v>0.63626377548747448</v>
      </c>
      <c r="M1439">
        <f>'[1]CAC_SWISS (-SP-NIKKEI-DAX)'!AC1524</f>
        <v>0</v>
      </c>
      <c r="N1439">
        <f>'[1]CAC_SWISS_SP (-NIKKEI-DAX)'!AD1524</f>
        <v>0</v>
      </c>
      <c r="O1439">
        <f>'[1]CAC_SWISS_DAX (-SP-NIKKEI)'!AD1524</f>
        <v>0</v>
      </c>
      <c r="P1439">
        <f>'[1]CAC_SWISS_NIKKEI (-SP-DAX)'!AD1524</f>
        <v>0</v>
      </c>
      <c r="Q1439">
        <f>'[1]CAC_SWISS_DAX_SP (-NIKKEI)'!AF1524</f>
        <v>0</v>
      </c>
      <c r="R1439">
        <f>'[1]CAC_SWISS_SP_NIKKEI (-DAX)'!AF1524</f>
        <v>0</v>
      </c>
      <c r="S1439">
        <f>'[1]CAC_SWISS_DAX_NIKKEI (-SP)'!AF1524</f>
        <v>0</v>
      </c>
      <c r="V1439" t="str">
        <f t="shared" si="825"/>
        <v>BASE</v>
      </c>
      <c r="W1439" t="str">
        <f t="shared" si="826"/>
        <v>BASE+SP</v>
      </c>
      <c r="X1439" t="str">
        <f t="shared" si="827"/>
        <v>BASE+DAX</v>
      </c>
      <c r="Y1439" t="str">
        <f t="shared" si="828"/>
        <v>BASE+NIKKEI</v>
      </c>
      <c r="Z1439" s="2" t="str">
        <f t="shared" si="829"/>
        <v>- NIKKEI</v>
      </c>
      <c r="AA1439" s="2" t="str">
        <f t="shared" si="839"/>
        <v>- DAX</v>
      </c>
      <c r="AB1439" s="2" t="str">
        <f t="shared" si="817"/>
        <v>- SP</v>
      </c>
      <c r="AE1439">
        <f t="shared" si="818"/>
        <v>0.63089160726789195</v>
      </c>
      <c r="AF1439">
        <f t="shared" si="819"/>
        <v>0.63104533460525036</v>
      </c>
      <c r="AG1439">
        <f t="shared" si="820"/>
        <v>0.63513564870388395</v>
      </c>
      <c r="AH1439">
        <f t="shared" si="821"/>
        <v>0.63270309247719725</v>
      </c>
      <c r="AI1439">
        <f t="shared" si="822"/>
        <v>0.63533942782963027</v>
      </c>
      <c r="AJ1439">
        <f t="shared" si="823"/>
        <v>0.63314201208336418</v>
      </c>
      <c r="AK1439">
        <f t="shared" si="824"/>
        <v>0.63587124610044987</v>
      </c>
      <c r="AM1439" t="str">
        <f t="shared" si="830"/>
        <v>BASE</v>
      </c>
      <c r="AN1439" t="str" cm="1">
        <f t="array" ref="AN1439">IF(AM1439="",_xlfn.IFS(AF1439=MAX(AF1439:AH1439),"SP",AG1439=MAX(AF1439:AH1439),"DAX",AH1439=MAX(AF1439:AH1439),"NIKKEI",MAX(AF1439:AH1439)=0,""),"")</f>
        <v/>
      </c>
      <c r="AO1439" t="str" cm="1">
        <f t="array" ref="AO1439">IF(AM1439="BASE","",IF(MAX(AF1439:AH1439)=0,_xlfn.IFS(AI1439=MAX(AI1439:AK1439),"SP&amp;DAX",AJ1439=MAX(AI1439:AK1439),"SP&amp;NIKKEI",AK1439=MAX(AI1439:AK1439),"DAX&amp;NIKKEI"),""))</f>
        <v/>
      </c>
      <c r="AQ1439" s="3">
        <f t="shared" si="831"/>
        <v>43770</v>
      </c>
      <c r="AR1439" cm="1">
        <f t="array" ref="AR1439">IF(AM1439="BASE",AE1439,_xlfn.IFS(AN1439="DAX",AG1439,AN1439="NIKKEI",AH1439,AN1439="SP",AF1439,AN1439="",MAX(AI1439:AK1439)))</f>
        <v>0.63089160726789195</v>
      </c>
      <c r="AS1439" s="4">
        <f t="shared" si="803"/>
        <v>0.6341958097508954</v>
      </c>
      <c r="AT1439" s="4">
        <f t="shared" si="804"/>
        <v>0.6738990008063509</v>
      </c>
      <c r="AU1439" s="4">
        <f t="shared" si="805"/>
        <v>2.1853538208590761E-5</v>
      </c>
      <c r="AV1439" s="4">
        <f t="shared" si="806"/>
        <v>9.5862549407497381E-4</v>
      </c>
      <c r="AW1439" s="4">
        <f t="shared" si="807"/>
        <v>2.2796742151822643E-2</v>
      </c>
      <c r="AX1439" s="4">
        <f t="shared" si="808"/>
        <v>9.8788521307457619E-3</v>
      </c>
      <c r="AY1439" s="4">
        <f t="shared" si="809"/>
        <v>4.621456880936849E-3</v>
      </c>
      <c r="AZ1439" s="4">
        <f t="shared" si="810"/>
        <v>-8.5910551755287567</v>
      </c>
      <c r="BA1439" s="6" t="str">
        <f t="shared" si="811"/>
        <v>WEAKEN</v>
      </c>
      <c r="BB1439" s="4">
        <f t="shared" si="812"/>
        <v>0</v>
      </c>
      <c r="BC1439" s="4">
        <f t="shared" si="813"/>
        <v>0.60295548643614738</v>
      </c>
      <c r="BD1439" s="4">
        <f t="shared" si="814"/>
        <v>0.77882552653643133</v>
      </c>
      <c r="BE1439" s="4">
        <f t="shared" si="832"/>
        <v>0.05</v>
      </c>
      <c r="BF1439" s="4" t="str">
        <f t="shared" si="833"/>
        <v/>
      </c>
      <c r="BG1439" s="4" t="str">
        <f t="shared" si="834"/>
        <v/>
      </c>
      <c r="BH1439" s="4" t="str">
        <f t="shared" si="835"/>
        <v/>
      </c>
      <c r="BI1439" s="4" t="str">
        <f t="shared" si="836"/>
        <v/>
      </c>
      <c r="BJ1439" s="4" t="str">
        <f t="shared" si="837"/>
        <v/>
      </c>
      <c r="BK1439" s="4" t="str">
        <f t="shared" si="838"/>
        <v/>
      </c>
      <c r="BS1439" s="3" t="str">
        <f t="shared" si="815"/>
        <v/>
      </c>
      <c r="BT1439" s="5">
        <f t="shared" si="816"/>
        <v>-3.97031910554555E-2</v>
      </c>
      <c r="BU1439" s="3"/>
    </row>
    <row r="1440" spans="1:73" x14ac:dyDescent="0.2">
      <c r="A1440" s="1">
        <v>43773</v>
      </c>
      <c r="C1440">
        <v>0.63377520170580115</v>
      </c>
      <c r="D1440">
        <v>0.63390184537590433</v>
      </c>
      <c r="E1440">
        <v>0.63834006605522364</v>
      </c>
      <c r="F1440">
        <v>0.63552922012674617</v>
      </c>
      <c r="G1440">
        <v>0.63852553547317137</v>
      </c>
      <c r="H1440">
        <v>0.63591281470603145</v>
      </c>
      <c r="I1440">
        <v>0.6390204299485579</v>
      </c>
      <c r="J1440">
        <v>0.63937571975274521</v>
      </c>
      <c r="M1440">
        <f>'[1]CAC_SWISS (-SP-NIKKEI-DAX)'!AC1525</f>
        <v>0</v>
      </c>
      <c r="N1440">
        <f>'[1]CAC_SWISS_SP (-NIKKEI-DAX)'!AD1525</f>
        <v>0</v>
      </c>
      <c r="O1440">
        <f>'[1]CAC_SWISS_DAX (-SP-NIKKEI)'!AD1525</f>
        <v>0</v>
      </c>
      <c r="P1440">
        <f>'[1]CAC_SWISS_NIKKEI (-SP-DAX)'!AD1525</f>
        <v>0</v>
      </c>
      <c r="Q1440">
        <f>'[1]CAC_SWISS_DAX_SP (-NIKKEI)'!AF1525</f>
        <v>0</v>
      </c>
      <c r="R1440">
        <f>'[1]CAC_SWISS_SP_NIKKEI (-DAX)'!AF1525</f>
        <v>0</v>
      </c>
      <c r="S1440">
        <f>'[1]CAC_SWISS_DAX_NIKKEI (-SP)'!AF1525</f>
        <v>0</v>
      </c>
      <c r="V1440" t="str">
        <f t="shared" si="825"/>
        <v>BASE</v>
      </c>
      <c r="W1440" t="str">
        <f t="shared" si="826"/>
        <v>BASE+SP</v>
      </c>
      <c r="X1440" t="str">
        <f t="shared" si="827"/>
        <v>BASE+DAX</v>
      </c>
      <c r="Y1440" t="str">
        <f t="shared" si="828"/>
        <v>BASE+NIKKEI</v>
      </c>
      <c r="Z1440" s="2" t="str">
        <f t="shared" si="829"/>
        <v>- NIKKEI</v>
      </c>
      <c r="AA1440" s="2" t="str">
        <f t="shared" si="839"/>
        <v>- DAX</v>
      </c>
      <c r="AB1440" s="2" t="str">
        <f t="shared" si="817"/>
        <v>- SP</v>
      </c>
      <c r="AE1440">
        <f t="shared" si="818"/>
        <v>0.63377520170580115</v>
      </c>
      <c r="AF1440">
        <f t="shared" si="819"/>
        <v>0.63390184537590433</v>
      </c>
      <c r="AG1440">
        <f t="shared" si="820"/>
        <v>0.63834006605522364</v>
      </c>
      <c r="AH1440">
        <f t="shared" si="821"/>
        <v>0.63552922012674617</v>
      </c>
      <c r="AI1440">
        <f t="shared" si="822"/>
        <v>0.63852553547317137</v>
      </c>
      <c r="AJ1440">
        <f t="shared" si="823"/>
        <v>0.63591281470603145</v>
      </c>
      <c r="AK1440">
        <f t="shared" si="824"/>
        <v>0.6390204299485579</v>
      </c>
      <c r="AM1440" t="str">
        <f t="shared" si="830"/>
        <v>BASE</v>
      </c>
      <c r="AN1440" t="str" cm="1">
        <f t="array" ref="AN1440">IF(AM1440="",_xlfn.IFS(AF1440=MAX(AF1440:AH1440),"SP",AG1440=MAX(AF1440:AH1440),"DAX",AH1440=MAX(AF1440:AH1440),"NIKKEI",MAX(AF1440:AH1440)=0,""),"")</f>
        <v/>
      </c>
      <c r="AO1440" t="str" cm="1">
        <f t="array" ref="AO1440">IF(AM1440="BASE","",IF(MAX(AF1440:AH1440)=0,_xlfn.IFS(AI1440=MAX(AI1440:AK1440),"SP&amp;DAX",AJ1440=MAX(AI1440:AK1440),"SP&amp;NIKKEI",AK1440=MAX(AI1440:AK1440),"DAX&amp;NIKKEI"),""))</f>
        <v/>
      </c>
      <c r="AQ1440" s="3">
        <f t="shared" si="831"/>
        <v>43773</v>
      </c>
      <c r="AR1440" cm="1">
        <f t="array" ref="AR1440">IF(AM1440="BASE",AE1440,_xlfn.IFS(AN1440="DAX",AG1440,AN1440="NIKKEI",AH1440,AN1440="SP",AF1440,AN1440="",MAX(AI1440:AK1440)))</f>
        <v>0.63377520170580115</v>
      </c>
      <c r="AS1440" s="4">
        <f t="shared" si="803"/>
        <v>0.63332052376339254</v>
      </c>
      <c r="AT1440" s="4">
        <f t="shared" si="804"/>
        <v>0.6727878581262442</v>
      </c>
      <c r="AU1440" s="4">
        <f t="shared" si="805"/>
        <v>1.3307897649808764E-5</v>
      </c>
      <c r="AV1440" s="4">
        <f t="shared" si="806"/>
        <v>9.6551185952776218E-4</v>
      </c>
      <c r="AW1440" s="4">
        <f t="shared" si="807"/>
        <v>1.3783256537436775E-2</v>
      </c>
      <c r="AX1440" s="4">
        <f t="shared" si="808"/>
        <v>9.9060955315793554E-3</v>
      </c>
      <c r="AY1440" s="4">
        <f t="shared" si="809"/>
        <v>4.543239698225939E-3</v>
      </c>
      <c r="AZ1440" s="4">
        <f t="shared" si="810"/>
        <v>-8.6870464656009698</v>
      </c>
      <c r="BA1440" s="6" t="str">
        <f t="shared" si="811"/>
        <v>WEAKEN</v>
      </c>
      <c r="BB1440" s="4">
        <f t="shared" si="812"/>
        <v>0</v>
      </c>
      <c r="BC1440" s="4">
        <f t="shared" si="813"/>
        <v>0.60295548643614738</v>
      </c>
      <c r="BD1440" s="4">
        <f t="shared" si="814"/>
        <v>0.77882552653643133</v>
      </c>
      <c r="BE1440" s="4">
        <f t="shared" si="832"/>
        <v>0.05</v>
      </c>
      <c r="BF1440" s="4" t="str">
        <f t="shared" si="833"/>
        <v/>
      </c>
      <c r="BG1440" s="4" t="str">
        <f t="shared" si="834"/>
        <v/>
      </c>
      <c r="BH1440" s="4" t="str">
        <f t="shared" si="835"/>
        <v/>
      </c>
      <c r="BI1440" s="4" t="str">
        <f t="shared" si="836"/>
        <v/>
      </c>
      <c r="BJ1440" s="4" t="str">
        <f t="shared" si="837"/>
        <v/>
      </c>
      <c r="BK1440" s="4" t="str">
        <f t="shared" si="838"/>
        <v/>
      </c>
      <c r="BS1440" s="3" t="str">
        <f t="shared" si="815"/>
        <v/>
      </c>
      <c r="BT1440" s="5">
        <f t="shared" si="816"/>
        <v>-3.9467334362851658E-2</v>
      </c>
      <c r="BU1440" s="3"/>
    </row>
    <row r="1441" spans="1:73" x14ac:dyDescent="0.2">
      <c r="A1441" s="1">
        <v>43774</v>
      </c>
      <c r="C1441">
        <v>0.63348338963247997</v>
      </c>
      <c r="D1441">
        <v>0.63359619879867746</v>
      </c>
      <c r="E1441">
        <v>0.63777766715939654</v>
      </c>
      <c r="F1441">
        <v>0.63574596707296271</v>
      </c>
      <c r="G1441">
        <v>0.63794621214457159</v>
      </c>
      <c r="H1441">
        <v>0.63618301205671057</v>
      </c>
      <c r="I1441">
        <v>0.63892400690213735</v>
      </c>
      <c r="J1441">
        <v>0.6393367219540812</v>
      </c>
      <c r="M1441">
        <f>'[1]CAC_SWISS (-SP-NIKKEI-DAX)'!AC1526</f>
        <v>0</v>
      </c>
      <c r="N1441">
        <f>'[1]CAC_SWISS_SP (-NIKKEI-DAX)'!AD1526</f>
        <v>0</v>
      </c>
      <c r="O1441">
        <f>'[1]CAC_SWISS_DAX (-SP-NIKKEI)'!AD1526</f>
        <v>0</v>
      </c>
      <c r="P1441">
        <f>'[1]CAC_SWISS_NIKKEI (-SP-DAX)'!AD1526</f>
        <v>0</v>
      </c>
      <c r="Q1441">
        <f>'[1]CAC_SWISS_DAX_SP (-NIKKEI)'!AF1526</f>
        <v>0</v>
      </c>
      <c r="R1441">
        <f>'[1]CAC_SWISS_SP_NIKKEI (-DAX)'!AF1526</f>
        <v>0</v>
      </c>
      <c r="S1441">
        <f>'[1]CAC_SWISS_DAX_NIKKEI (-SP)'!AF1526</f>
        <v>0</v>
      </c>
      <c r="V1441" t="str">
        <f t="shared" si="825"/>
        <v>BASE</v>
      </c>
      <c r="W1441" t="str">
        <f t="shared" si="826"/>
        <v>BASE+SP</v>
      </c>
      <c r="X1441" t="str">
        <f t="shared" si="827"/>
        <v>BASE+DAX</v>
      </c>
      <c r="Y1441" t="str">
        <f t="shared" si="828"/>
        <v>BASE+NIKKEI</v>
      </c>
      <c r="Z1441" s="2" t="str">
        <f t="shared" si="829"/>
        <v>- NIKKEI</v>
      </c>
      <c r="AA1441" s="2" t="str">
        <f t="shared" si="839"/>
        <v>- DAX</v>
      </c>
      <c r="AB1441" s="2" t="str">
        <f t="shared" si="817"/>
        <v>- SP</v>
      </c>
      <c r="AE1441">
        <f t="shared" si="818"/>
        <v>0.63348338963247997</v>
      </c>
      <c r="AF1441">
        <f t="shared" si="819"/>
        <v>0.63359619879867746</v>
      </c>
      <c r="AG1441">
        <f t="shared" si="820"/>
        <v>0.63777766715939654</v>
      </c>
      <c r="AH1441">
        <f t="shared" si="821"/>
        <v>0.63574596707296271</v>
      </c>
      <c r="AI1441">
        <f t="shared" si="822"/>
        <v>0.63794621214457159</v>
      </c>
      <c r="AJ1441">
        <f t="shared" si="823"/>
        <v>0.63618301205671057</v>
      </c>
      <c r="AK1441">
        <f t="shared" si="824"/>
        <v>0.63892400690213735</v>
      </c>
      <c r="AM1441" t="str">
        <f t="shared" si="830"/>
        <v>BASE</v>
      </c>
      <c r="AN1441" t="str" cm="1">
        <f t="array" ref="AN1441">IF(AM1441="",_xlfn.IFS(AF1441=MAX(AF1441:AH1441),"SP",AG1441=MAX(AF1441:AH1441),"DAX",AH1441=MAX(AF1441:AH1441),"NIKKEI",MAX(AF1441:AH1441)=0,""),"")</f>
        <v/>
      </c>
      <c r="AO1441" t="str" cm="1">
        <f t="array" ref="AO1441">IF(AM1441="BASE","",IF(MAX(AF1441:AH1441)=0,_xlfn.IFS(AI1441=MAX(AI1441:AK1441),"SP&amp;DAX",AJ1441=MAX(AI1441:AK1441),"SP&amp;NIKKEI",AK1441=MAX(AI1441:AK1441),"DAX&amp;NIKKEI"),""))</f>
        <v/>
      </c>
      <c r="AQ1441" s="3">
        <f t="shared" si="831"/>
        <v>43774</v>
      </c>
      <c r="AR1441" cm="1">
        <f t="array" ref="AR1441">IF(AM1441="BASE",AE1441,_xlfn.IFS(AN1441="DAX",AG1441,AN1441="NIKKEI",AH1441,AN1441="SP",AF1441,AN1441="",MAX(AI1441:AK1441)))</f>
        <v>0.63348338963247997</v>
      </c>
      <c r="AS1441" s="4">
        <f t="shared" si="803"/>
        <v>0.63257218552186423</v>
      </c>
      <c r="AT1441" s="4">
        <f t="shared" si="804"/>
        <v>0.67159180622452186</v>
      </c>
      <c r="AU1441" s="4">
        <f t="shared" si="805"/>
        <v>6.1924877862240995E-6</v>
      </c>
      <c r="AV1441" s="4">
        <f t="shared" si="806"/>
        <v>9.6873817922752965E-4</v>
      </c>
      <c r="AW1441" s="4">
        <f t="shared" si="807"/>
        <v>6.3923234564389518E-3</v>
      </c>
      <c r="AX1441" s="4">
        <f t="shared" si="808"/>
        <v>9.9159123084087246E-3</v>
      </c>
      <c r="AY1441" s="4">
        <f t="shared" si="809"/>
        <v>4.4714664667391841E-3</v>
      </c>
      <c r="AZ1441" s="4">
        <f t="shared" si="810"/>
        <v>-8.7263587892033723</v>
      </c>
      <c r="BA1441" s="6" t="str">
        <f t="shared" si="811"/>
        <v>WEAKEN</v>
      </c>
      <c r="BB1441" s="4">
        <f t="shared" si="812"/>
        <v>0</v>
      </c>
      <c r="BC1441" s="4">
        <f t="shared" si="813"/>
        <v>0.60295548643614738</v>
      </c>
      <c r="BD1441" s="4">
        <f t="shared" si="814"/>
        <v>0.77882552653643133</v>
      </c>
      <c r="BE1441" s="4">
        <f t="shared" si="832"/>
        <v>0.05</v>
      </c>
      <c r="BF1441" s="4" t="str">
        <f t="shared" si="833"/>
        <v/>
      </c>
      <c r="BG1441" s="4" t="str">
        <f t="shared" si="834"/>
        <v/>
      </c>
      <c r="BH1441" s="4" t="str">
        <f t="shared" si="835"/>
        <v/>
      </c>
      <c r="BI1441" s="4" t="str">
        <f t="shared" si="836"/>
        <v/>
      </c>
      <c r="BJ1441" s="4" t="str">
        <f t="shared" si="837"/>
        <v/>
      </c>
      <c r="BK1441" s="4" t="str">
        <f t="shared" si="838"/>
        <v/>
      </c>
      <c r="BS1441" s="3" t="str">
        <f t="shared" si="815"/>
        <v/>
      </c>
      <c r="BT1441" s="5">
        <f t="shared" si="816"/>
        <v>-3.9019620702657631E-2</v>
      </c>
      <c r="BU1441" s="3"/>
    </row>
    <row r="1442" spans="1:73" x14ac:dyDescent="0.2">
      <c r="A1442" s="1">
        <v>43775</v>
      </c>
      <c r="C1442">
        <v>0.63358238521031174</v>
      </c>
      <c r="D1442">
        <v>0.63368400197633501</v>
      </c>
      <c r="E1442">
        <v>0.63844849988297614</v>
      </c>
      <c r="F1442">
        <v>0.63580653540749443</v>
      </c>
      <c r="G1442">
        <v>0.63858763896786896</v>
      </c>
      <c r="H1442">
        <v>0.63622077419916467</v>
      </c>
      <c r="I1442">
        <v>0.63948116476036121</v>
      </c>
      <c r="J1442">
        <v>0.63983850891542204</v>
      </c>
      <c r="M1442">
        <f>'[1]CAC_SWISS (-SP-NIKKEI-DAX)'!AC1527</f>
        <v>0</v>
      </c>
      <c r="N1442">
        <f>'[1]CAC_SWISS_SP (-NIKKEI-DAX)'!AD1527</f>
        <v>0</v>
      </c>
      <c r="O1442">
        <f>'[1]CAC_SWISS_DAX (-SP-NIKKEI)'!AD1527</f>
        <v>0</v>
      </c>
      <c r="P1442">
        <f>'[1]CAC_SWISS_NIKKEI (-SP-DAX)'!AD1527</f>
        <v>0</v>
      </c>
      <c r="Q1442">
        <f>'[1]CAC_SWISS_DAX_SP (-NIKKEI)'!AF1527</f>
        <v>0</v>
      </c>
      <c r="R1442">
        <f>'[1]CAC_SWISS_SP_NIKKEI (-DAX)'!AF1527</f>
        <v>0</v>
      </c>
      <c r="S1442">
        <f>'[1]CAC_SWISS_DAX_NIKKEI (-SP)'!AF1527</f>
        <v>0</v>
      </c>
      <c r="V1442" t="str">
        <f t="shared" si="825"/>
        <v>BASE</v>
      </c>
      <c r="W1442" t="str">
        <f t="shared" si="826"/>
        <v>BASE+SP</v>
      </c>
      <c r="X1442" t="str">
        <f t="shared" si="827"/>
        <v>BASE+DAX</v>
      </c>
      <c r="Y1442" t="str">
        <f t="shared" si="828"/>
        <v>BASE+NIKKEI</v>
      </c>
      <c r="Z1442" s="2" t="str">
        <f t="shared" si="829"/>
        <v>- NIKKEI</v>
      </c>
      <c r="AA1442" s="2" t="str">
        <f t="shared" si="839"/>
        <v>- DAX</v>
      </c>
      <c r="AB1442" s="2" t="str">
        <f t="shared" si="817"/>
        <v>- SP</v>
      </c>
      <c r="AE1442">
        <f t="shared" si="818"/>
        <v>0.63358238521031174</v>
      </c>
      <c r="AF1442">
        <f t="shared" si="819"/>
        <v>0.63368400197633501</v>
      </c>
      <c r="AG1442">
        <f t="shared" si="820"/>
        <v>0.63844849988297614</v>
      </c>
      <c r="AH1442">
        <f t="shared" si="821"/>
        <v>0.63580653540749443</v>
      </c>
      <c r="AI1442">
        <f t="shared" si="822"/>
        <v>0.63858763896786896</v>
      </c>
      <c r="AJ1442">
        <f t="shared" si="823"/>
        <v>0.63622077419916467</v>
      </c>
      <c r="AK1442">
        <f t="shared" si="824"/>
        <v>0.63948116476036121</v>
      </c>
      <c r="AM1442" t="str">
        <f t="shared" si="830"/>
        <v>BASE</v>
      </c>
      <c r="AN1442" t="str" cm="1">
        <f t="array" ref="AN1442">IF(AM1442="",_xlfn.IFS(AF1442=MAX(AF1442:AH1442),"SP",AG1442=MAX(AF1442:AH1442),"DAX",AH1442=MAX(AF1442:AH1442),"NIKKEI",MAX(AF1442:AH1442)=0,""),"")</f>
        <v/>
      </c>
      <c r="AO1442" t="str" cm="1">
        <f t="array" ref="AO1442">IF(AM1442="BASE","",IF(MAX(AF1442:AH1442)=0,_xlfn.IFS(AI1442=MAX(AI1442:AK1442),"SP&amp;DAX",AJ1442=MAX(AI1442:AK1442),"SP&amp;NIKKEI",AK1442=MAX(AI1442:AK1442),"DAX&amp;NIKKEI"),""))</f>
        <v/>
      </c>
      <c r="AQ1442" s="3">
        <f t="shared" si="831"/>
        <v>43775</v>
      </c>
      <c r="AR1442" cm="1">
        <f t="array" ref="AR1442">IF(AM1442="BASE",AE1442,_xlfn.IFS(AN1442="DAX",AG1442,AN1442="NIKKEI",AH1442,AN1442="SP",AF1442,AN1442="",MAX(AI1442:AK1442)))</f>
        <v>0.63358238521031174</v>
      </c>
      <c r="AS1442" s="4">
        <f t="shared" si="803"/>
        <v>0.63243944346144221</v>
      </c>
      <c r="AT1442" s="4">
        <f t="shared" si="804"/>
        <v>0.6700547926263225</v>
      </c>
      <c r="AU1442" s="4">
        <f t="shared" si="805"/>
        <v>5.6791355897576038E-6</v>
      </c>
      <c r="AV1442" s="4">
        <f t="shared" si="806"/>
        <v>9.6085911394701848E-4</v>
      </c>
      <c r="AW1442" s="4">
        <f t="shared" si="807"/>
        <v>5.9104768923186274E-3</v>
      </c>
      <c r="AX1442" s="4">
        <f t="shared" si="808"/>
        <v>9.8750687963080723E-3</v>
      </c>
      <c r="AY1442" s="4">
        <f t="shared" si="809"/>
        <v>4.4480440463102577E-3</v>
      </c>
      <c r="AZ1442" s="4">
        <f t="shared" si="810"/>
        <v>-8.4566044700216008</v>
      </c>
      <c r="BA1442" s="6" t="str">
        <f t="shared" si="811"/>
        <v>WEAKEN</v>
      </c>
      <c r="BB1442" s="4">
        <f t="shared" si="812"/>
        <v>0</v>
      </c>
      <c r="BC1442" s="4">
        <f t="shared" si="813"/>
        <v>0.60295548643614738</v>
      </c>
      <c r="BD1442" s="4">
        <f t="shared" si="814"/>
        <v>0.77882552653643133</v>
      </c>
      <c r="BE1442" s="4">
        <f t="shared" si="832"/>
        <v>0.05</v>
      </c>
      <c r="BF1442" s="4" t="str">
        <f t="shared" si="833"/>
        <v/>
      </c>
      <c r="BG1442" s="4" t="str">
        <f t="shared" si="834"/>
        <v/>
      </c>
      <c r="BH1442" s="4" t="str">
        <f t="shared" si="835"/>
        <v/>
      </c>
      <c r="BI1442" s="4" t="str">
        <f t="shared" si="836"/>
        <v/>
      </c>
      <c r="BJ1442" s="4" t="str">
        <f t="shared" si="837"/>
        <v/>
      </c>
      <c r="BK1442" s="4" t="str">
        <f t="shared" si="838"/>
        <v/>
      </c>
      <c r="BS1442" s="3" t="str">
        <f t="shared" si="815"/>
        <v/>
      </c>
      <c r="BT1442" s="5">
        <f t="shared" si="816"/>
        <v>-3.7615349164880296E-2</v>
      </c>
      <c r="BU1442" s="3"/>
    </row>
    <row r="1443" spans="1:73" x14ac:dyDescent="0.2">
      <c r="A1443" s="1">
        <v>43776</v>
      </c>
      <c r="C1443">
        <v>0.63376555813377033</v>
      </c>
      <c r="D1443">
        <v>0.63384926803958352</v>
      </c>
      <c r="E1443">
        <v>0.63870072109484655</v>
      </c>
      <c r="F1443">
        <v>0.63602898407972985</v>
      </c>
      <c r="G1443">
        <v>0.63879846263021056</v>
      </c>
      <c r="H1443">
        <v>0.63640452344229104</v>
      </c>
      <c r="I1443">
        <v>0.63977845991785953</v>
      </c>
      <c r="J1443">
        <v>0.64007193885894131</v>
      </c>
      <c r="M1443">
        <f>'[1]CAC_SWISS (-SP-NIKKEI-DAX)'!AC1528</f>
        <v>0</v>
      </c>
      <c r="N1443">
        <f>'[1]CAC_SWISS_SP (-NIKKEI-DAX)'!AD1528</f>
        <v>0</v>
      </c>
      <c r="O1443">
        <f>'[1]CAC_SWISS_DAX (-SP-NIKKEI)'!AD1528</f>
        <v>0</v>
      </c>
      <c r="P1443">
        <f>'[1]CAC_SWISS_NIKKEI (-SP-DAX)'!AD1528</f>
        <v>0</v>
      </c>
      <c r="Q1443">
        <f>'[1]CAC_SWISS_DAX_SP (-NIKKEI)'!AF1528</f>
        <v>0</v>
      </c>
      <c r="R1443">
        <f>'[1]CAC_SWISS_SP_NIKKEI (-DAX)'!AF1528</f>
        <v>0</v>
      </c>
      <c r="S1443">
        <f>'[1]CAC_SWISS_DAX_NIKKEI (-SP)'!AF1528</f>
        <v>0</v>
      </c>
      <c r="V1443" t="str">
        <f t="shared" si="825"/>
        <v>BASE</v>
      </c>
      <c r="W1443" t="str">
        <f t="shared" si="826"/>
        <v>BASE+SP</v>
      </c>
      <c r="X1443" t="str">
        <f t="shared" si="827"/>
        <v>BASE+DAX</v>
      </c>
      <c r="Y1443" t="str">
        <f t="shared" si="828"/>
        <v>BASE+NIKKEI</v>
      </c>
      <c r="Z1443" s="2" t="str">
        <f t="shared" si="829"/>
        <v>- NIKKEI</v>
      </c>
      <c r="AA1443" s="2" t="str">
        <f t="shared" si="839"/>
        <v>- DAX</v>
      </c>
      <c r="AB1443" s="2" t="str">
        <f t="shared" si="817"/>
        <v>- SP</v>
      </c>
      <c r="AE1443">
        <f t="shared" si="818"/>
        <v>0.63376555813377033</v>
      </c>
      <c r="AF1443">
        <f t="shared" si="819"/>
        <v>0.63384926803958352</v>
      </c>
      <c r="AG1443">
        <f t="shared" si="820"/>
        <v>0.63870072109484655</v>
      </c>
      <c r="AH1443">
        <f t="shared" si="821"/>
        <v>0.63602898407972985</v>
      </c>
      <c r="AI1443">
        <f t="shared" si="822"/>
        <v>0.63879846263021056</v>
      </c>
      <c r="AJ1443">
        <f t="shared" si="823"/>
        <v>0.63640452344229104</v>
      </c>
      <c r="AK1443">
        <f t="shared" si="824"/>
        <v>0.63977845991785953</v>
      </c>
      <c r="AM1443" t="str">
        <f t="shared" si="830"/>
        <v>BASE</v>
      </c>
      <c r="AN1443" t="str" cm="1">
        <f t="array" ref="AN1443">IF(AM1443="",_xlfn.IFS(AF1443=MAX(AF1443:AH1443),"SP",AG1443=MAX(AF1443:AH1443),"DAX",AH1443=MAX(AF1443:AH1443),"NIKKEI",MAX(AF1443:AH1443)=0,""),"")</f>
        <v/>
      </c>
      <c r="AO1443" t="str" cm="1">
        <f t="array" ref="AO1443">IF(AM1443="BASE","",IF(MAX(AF1443:AH1443)=0,_xlfn.IFS(AI1443=MAX(AI1443:AK1443),"SP&amp;DAX",AJ1443=MAX(AI1443:AK1443),"SP&amp;NIKKEI",AK1443=MAX(AI1443:AK1443),"DAX&amp;NIKKEI"),""))</f>
        <v/>
      </c>
      <c r="AQ1443" s="3">
        <f t="shared" si="831"/>
        <v>43776</v>
      </c>
      <c r="AR1443" cm="1">
        <f t="array" ref="AR1443">IF(AM1443="BASE",AE1443,_xlfn.IFS(AN1443="DAX",AG1443,AN1443="NIKKEI",AH1443,AN1443="SP",AF1443,AN1443="",MAX(AI1443:AK1443)))</f>
        <v>0.63376555813377033</v>
      </c>
      <c r="AS1443" s="4">
        <f t="shared" si="803"/>
        <v>0.63207693659557407</v>
      </c>
      <c r="AT1443" s="4">
        <f t="shared" si="804"/>
        <v>0.6686382380371596</v>
      </c>
      <c r="AU1443" s="4">
        <f t="shared" si="805"/>
        <v>3.0047190862982447E-6</v>
      </c>
      <c r="AV1443" s="4">
        <f t="shared" si="806"/>
        <v>9.5086235467996771E-4</v>
      </c>
      <c r="AW1443" s="4">
        <f t="shared" si="807"/>
        <v>3.1599937377997729E-3</v>
      </c>
      <c r="AX1443" s="4">
        <f t="shared" si="808"/>
        <v>9.8210854640371041E-3</v>
      </c>
      <c r="AY1443" s="4">
        <f t="shared" si="809"/>
        <v>4.3951927150273152E-3</v>
      </c>
      <c r="AZ1443" s="4">
        <f t="shared" si="810"/>
        <v>-8.3184751641449513</v>
      </c>
      <c r="BA1443" s="6" t="str">
        <f t="shared" si="811"/>
        <v>WEAKEN</v>
      </c>
      <c r="BB1443" s="4">
        <f t="shared" si="812"/>
        <v>0</v>
      </c>
      <c r="BC1443" s="4">
        <f t="shared" si="813"/>
        <v>0.60295548643614738</v>
      </c>
      <c r="BD1443" s="4">
        <f t="shared" si="814"/>
        <v>0.77882552653643133</v>
      </c>
      <c r="BE1443" s="4">
        <f t="shared" si="832"/>
        <v>0.05</v>
      </c>
      <c r="BF1443" s="4" t="str">
        <f t="shared" si="833"/>
        <v/>
      </c>
      <c r="BG1443" s="4" t="str">
        <f t="shared" si="834"/>
        <v/>
      </c>
      <c r="BH1443" s="4" t="str">
        <f t="shared" si="835"/>
        <v/>
      </c>
      <c r="BI1443" s="4" t="str">
        <f t="shared" si="836"/>
        <v/>
      </c>
      <c r="BJ1443" s="4" t="str">
        <f t="shared" si="837"/>
        <v/>
      </c>
      <c r="BK1443" s="4" t="str">
        <f t="shared" si="838"/>
        <v/>
      </c>
      <c r="BS1443" s="3" t="str">
        <f t="shared" si="815"/>
        <v/>
      </c>
      <c r="BT1443" s="5">
        <f t="shared" si="816"/>
        <v>-3.6561301441585536E-2</v>
      </c>
      <c r="BU1443" s="3"/>
    </row>
    <row r="1444" spans="1:73" x14ac:dyDescent="0.2">
      <c r="A1444" s="1">
        <v>43777</v>
      </c>
      <c r="C1444">
        <v>0.63098914386963945</v>
      </c>
      <c r="D1444">
        <v>0.6310117289793965</v>
      </c>
      <c r="E1444">
        <v>0.63727962548789063</v>
      </c>
      <c r="F1444">
        <v>0.633069045675</v>
      </c>
      <c r="G1444">
        <v>0.63731571782497809</v>
      </c>
      <c r="H1444">
        <v>0.63328512522395142</v>
      </c>
      <c r="I1444">
        <v>0.63812128802951296</v>
      </c>
      <c r="J1444">
        <v>0.63827651396054941</v>
      </c>
      <c r="M1444">
        <f>'[1]CAC_SWISS (-SP-NIKKEI-DAX)'!AC1529</f>
        <v>0</v>
      </c>
      <c r="N1444">
        <f>'[1]CAC_SWISS_SP (-NIKKEI-DAX)'!AD1529</f>
        <v>0</v>
      </c>
      <c r="O1444">
        <f>'[1]CAC_SWISS_DAX (-SP-NIKKEI)'!AD1529</f>
        <v>0</v>
      </c>
      <c r="P1444">
        <f>'[1]CAC_SWISS_NIKKEI (-SP-DAX)'!AD1529</f>
        <v>0</v>
      </c>
      <c r="Q1444">
        <f>'[1]CAC_SWISS_DAX_SP (-NIKKEI)'!AF1529</f>
        <v>0</v>
      </c>
      <c r="R1444">
        <f>'[1]CAC_SWISS_SP_NIKKEI (-DAX)'!AF1529</f>
        <v>0</v>
      </c>
      <c r="S1444">
        <f>'[1]CAC_SWISS_DAX_NIKKEI (-SP)'!AF1529</f>
        <v>0</v>
      </c>
      <c r="V1444" t="str">
        <f t="shared" si="825"/>
        <v>BASE</v>
      </c>
      <c r="W1444" t="str">
        <f t="shared" si="826"/>
        <v>BASE+SP</v>
      </c>
      <c r="X1444" t="str">
        <f t="shared" si="827"/>
        <v>BASE+DAX</v>
      </c>
      <c r="Y1444" t="str">
        <f t="shared" si="828"/>
        <v>BASE+NIKKEI</v>
      </c>
      <c r="Z1444" s="2" t="str">
        <f t="shared" si="829"/>
        <v>- NIKKEI</v>
      </c>
      <c r="AA1444" s="2" t="str">
        <f t="shared" si="839"/>
        <v>- DAX</v>
      </c>
      <c r="AB1444" s="2" t="str">
        <f t="shared" si="817"/>
        <v>- SP</v>
      </c>
      <c r="AE1444">
        <f t="shared" si="818"/>
        <v>0.63098914386963945</v>
      </c>
      <c r="AF1444">
        <f t="shared" si="819"/>
        <v>0.6310117289793965</v>
      </c>
      <c r="AG1444">
        <f t="shared" si="820"/>
        <v>0.63727962548789063</v>
      </c>
      <c r="AH1444">
        <f t="shared" si="821"/>
        <v>0.633069045675</v>
      </c>
      <c r="AI1444">
        <f t="shared" si="822"/>
        <v>0.63731571782497809</v>
      </c>
      <c r="AJ1444">
        <f t="shared" si="823"/>
        <v>0.63328512522395142</v>
      </c>
      <c r="AK1444">
        <f t="shared" si="824"/>
        <v>0.63812128802951296</v>
      </c>
      <c r="AM1444" t="str">
        <f t="shared" si="830"/>
        <v>BASE</v>
      </c>
      <c r="AN1444" t="str" cm="1">
        <f t="array" ref="AN1444">IF(AM1444="",_xlfn.IFS(AF1444=MAX(AF1444:AH1444),"SP",AG1444=MAX(AF1444:AH1444),"DAX",AH1444=MAX(AF1444:AH1444),"NIKKEI",MAX(AF1444:AH1444)=0,""),"")</f>
        <v/>
      </c>
      <c r="AO1444" t="str" cm="1">
        <f t="array" ref="AO1444">IF(AM1444="BASE","",IF(MAX(AF1444:AH1444)=0,_xlfn.IFS(AI1444=MAX(AI1444:AK1444),"SP&amp;DAX",AJ1444=MAX(AI1444:AK1444),"SP&amp;NIKKEI",AK1444=MAX(AI1444:AK1444),"DAX&amp;NIKKEI"),""))</f>
        <v/>
      </c>
      <c r="AQ1444" s="3">
        <f t="shared" si="831"/>
        <v>43777</v>
      </c>
      <c r="AR1444" cm="1">
        <f t="array" ref="AR1444">IF(AM1444="BASE",AE1444,_xlfn.IFS(AN1444="DAX",AG1444,AN1444="NIKKEI",AH1444,AN1444="SP",AF1444,AN1444="",MAX(AI1444:AK1444)))</f>
        <v>0.63098914386963945</v>
      </c>
      <c r="AS1444" s="4">
        <f t="shared" si="803"/>
        <v>0.63198339370388401</v>
      </c>
      <c r="AT1444" s="4">
        <f t="shared" si="804"/>
        <v>0.66703376641677181</v>
      </c>
      <c r="AU1444" s="4">
        <f t="shared" si="805"/>
        <v>3.1238941483466048E-6</v>
      </c>
      <c r="AV1444" s="4">
        <f t="shared" si="806"/>
        <v>9.3710855849421255E-4</v>
      </c>
      <c r="AW1444" s="4">
        <f t="shared" si="807"/>
        <v>3.3335456389025154E-3</v>
      </c>
      <c r="AX1444" s="4">
        <f t="shared" si="808"/>
        <v>9.749953253315154E-3</v>
      </c>
      <c r="AY1444" s="4">
        <f t="shared" si="809"/>
        <v>4.3651529852593842E-3</v>
      </c>
      <c r="AZ1444" s="4">
        <f t="shared" si="810"/>
        <v>-8.0295863240644358</v>
      </c>
      <c r="BA1444" s="6" t="str">
        <f t="shared" si="811"/>
        <v>WEAKEN</v>
      </c>
      <c r="BB1444" s="4">
        <f t="shared" si="812"/>
        <v>0</v>
      </c>
      <c r="BC1444" s="4">
        <f t="shared" si="813"/>
        <v>0.60295548643614738</v>
      </c>
      <c r="BD1444" s="4">
        <f t="shared" si="814"/>
        <v>0.77882552653643133</v>
      </c>
      <c r="BE1444" s="4">
        <f t="shared" si="832"/>
        <v>0.05</v>
      </c>
      <c r="BF1444" s="4" t="str">
        <f t="shared" si="833"/>
        <v/>
      </c>
      <c r="BG1444" s="4" t="str">
        <f t="shared" si="834"/>
        <v/>
      </c>
      <c r="BH1444" s="4" t="str">
        <f t="shared" si="835"/>
        <v/>
      </c>
      <c r="BI1444" s="4" t="str">
        <f t="shared" si="836"/>
        <v/>
      </c>
      <c r="BJ1444" s="4" t="str">
        <f t="shared" si="837"/>
        <v/>
      </c>
      <c r="BK1444" s="4" t="str">
        <f t="shared" si="838"/>
        <v/>
      </c>
      <c r="BS1444" s="3" t="str">
        <f t="shared" si="815"/>
        <v/>
      </c>
      <c r="BT1444" s="5">
        <f t="shared" si="816"/>
        <v>-3.5050372712887801E-2</v>
      </c>
      <c r="BU1444" s="3"/>
    </row>
    <row r="1445" spans="1:73" x14ac:dyDescent="0.2">
      <c r="A1445" s="1">
        <v>43780</v>
      </c>
      <c r="C1445">
        <v>0.62953368531855403</v>
      </c>
      <c r="D1445">
        <v>0.62956937285688852</v>
      </c>
      <c r="E1445">
        <v>0.63675573049679923</v>
      </c>
      <c r="F1445">
        <v>0.63185190272891556</v>
      </c>
      <c r="G1445">
        <v>0.63679073527620389</v>
      </c>
      <c r="H1445">
        <v>0.6321170748696453</v>
      </c>
      <c r="I1445">
        <v>0.63766926236384491</v>
      </c>
      <c r="J1445">
        <v>0.63782842118337379</v>
      </c>
      <c r="M1445">
        <f>'[1]CAC_SWISS (-SP-NIKKEI-DAX)'!AC1530</f>
        <v>0</v>
      </c>
      <c r="N1445">
        <f>'[1]CAC_SWISS_SP (-NIKKEI-DAX)'!AD1530</f>
        <v>0</v>
      </c>
      <c r="O1445">
        <f>'[1]CAC_SWISS_DAX (-SP-NIKKEI)'!AD1530</f>
        <v>0</v>
      </c>
      <c r="P1445">
        <f>'[1]CAC_SWISS_NIKKEI (-SP-DAX)'!AD1530</f>
        <v>0</v>
      </c>
      <c r="Q1445">
        <f>'[1]CAC_SWISS_DAX_SP (-NIKKEI)'!AF1530</f>
        <v>0</v>
      </c>
      <c r="R1445">
        <f>'[1]CAC_SWISS_SP_NIKKEI (-DAX)'!AF1530</f>
        <v>0</v>
      </c>
      <c r="S1445">
        <f>'[1]CAC_SWISS_DAX_NIKKEI (-SP)'!AF1530</f>
        <v>0</v>
      </c>
      <c r="V1445" t="str">
        <f t="shared" si="825"/>
        <v>BASE</v>
      </c>
      <c r="W1445" t="str">
        <f t="shared" si="826"/>
        <v>BASE+SP</v>
      </c>
      <c r="X1445" t="str">
        <f t="shared" si="827"/>
        <v>BASE+DAX</v>
      </c>
      <c r="Y1445" t="str">
        <f t="shared" si="828"/>
        <v>BASE+NIKKEI</v>
      </c>
      <c r="Z1445" s="2" t="str">
        <f t="shared" si="829"/>
        <v>- NIKKEI</v>
      </c>
      <c r="AA1445" s="2" t="str">
        <f t="shared" si="839"/>
        <v>- DAX</v>
      </c>
      <c r="AB1445" s="2" t="str">
        <f t="shared" si="817"/>
        <v>- SP</v>
      </c>
      <c r="AE1445">
        <f t="shared" si="818"/>
        <v>0.62953368531855403</v>
      </c>
      <c r="AF1445">
        <f t="shared" si="819"/>
        <v>0.62956937285688852</v>
      </c>
      <c r="AG1445">
        <f t="shared" si="820"/>
        <v>0.63675573049679923</v>
      </c>
      <c r="AH1445">
        <f t="shared" si="821"/>
        <v>0.63185190272891556</v>
      </c>
      <c r="AI1445">
        <f t="shared" si="822"/>
        <v>0.63679073527620389</v>
      </c>
      <c r="AJ1445">
        <f t="shared" si="823"/>
        <v>0.6321170748696453</v>
      </c>
      <c r="AK1445">
        <f t="shared" si="824"/>
        <v>0.63766926236384491</v>
      </c>
      <c r="AM1445" t="str">
        <f t="shared" si="830"/>
        <v>BASE</v>
      </c>
      <c r="AN1445" t="str" cm="1">
        <f t="array" ref="AN1445">IF(AM1445="",_xlfn.IFS(AF1445=MAX(AF1445:AH1445),"SP",AG1445=MAX(AF1445:AH1445),"DAX",AH1445=MAX(AF1445:AH1445),"NIKKEI",MAX(AF1445:AH1445)=0,""),"")</f>
        <v/>
      </c>
      <c r="AO1445" t="str" cm="1">
        <f t="array" ref="AO1445">IF(AM1445="BASE","",IF(MAX(AF1445:AH1445)=0,_xlfn.IFS(AI1445=MAX(AI1445:AK1445),"SP&amp;DAX",AJ1445=MAX(AI1445:AK1445),"SP&amp;NIKKEI",AK1445=MAX(AI1445:AK1445),"DAX&amp;NIKKEI"),""))</f>
        <v/>
      </c>
      <c r="AQ1445" s="3">
        <f t="shared" si="831"/>
        <v>43780</v>
      </c>
      <c r="AR1445" cm="1">
        <f t="array" ref="AR1445">IF(AM1445="BASE",AE1445,_xlfn.IFS(AN1445="DAX",AG1445,AN1445="NIKKEI",AH1445,AN1445="SP",AF1445,AN1445="",MAX(AI1445:AK1445)))</f>
        <v>0.62953368531855403</v>
      </c>
      <c r="AS1445" s="4">
        <f t="shared" si="803"/>
        <v>0.63176543116739181</v>
      </c>
      <c r="AT1445" s="4">
        <f t="shared" si="804"/>
        <v>0.66528614822543486</v>
      </c>
      <c r="AU1445" s="4">
        <f t="shared" si="805"/>
        <v>3.7297885552468389E-6</v>
      </c>
      <c r="AV1445" s="4">
        <f t="shared" si="806"/>
        <v>9.0413989059049348E-4</v>
      </c>
      <c r="AW1445" s="4">
        <f t="shared" si="807"/>
        <v>4.1252339312348174E-3</v>
      </c>
      <c r="AX1445" s="4">
        <f t="shared" si="808"/>
        <v>9.577605640162825E-3</v>
      </c>
      <c r="AY1445" s="4">
        <f t="shared" si="809"/>
        <v>4.296018699602523E-3</v>
      </c>
      <c r="AZ1445" s="4">
        <f t="shared" si="810"/>
        <v>-7.8027400255833284</v>
      </c>
      <c r="BA1445" s="6" t="str">
        <f t="shared" si="811"/>
        <v>WEAKEN</v>
      </c>
      <c r="BB1445" s="4">
        <f t="shared" si="812"/>
        <v>0</v>
      </c>
      <c r="BC1445" s="4">
        <f t="shared" si="813"/>
        <v>0.60295548643614738</v>
      </c>
      <c r="BD1445" s="4">
        <f t="shared" si="814"/>
        <v>0.77882552653643133</v>
      </c>
      <c r="BE1445" s="4">
        <f t="shared" si="832"/>
        <v>0.05</v>
      </c>
      <c r="BF1445" s="4" t="str">
        <f t="shared" si="833"/>
        <v/>
      </c>
      <c r="BG1445" s="4" t="str">
        <f t="shared" si="834"/>
        <v/>
      </c>
      <c r="BH1445" s="4" t="str">
        <f t="shared" si="835"/>
        <v/>
      </c>
      <c r="BI1445" s="4" t="str">
        <f t="shared" si="836"/>
        <v/>
      </c>
      <c r="BJ1445" s="4" t="str">
        <f t="shared" si="837"/>
        <v/>
      </c>
      <c r="BK1445" s="4" t="str">
        <f t="shared" si="838"/>
        <v/>
      </c>
      <c r="BS1445" s="3" t="str">
        <f t="shared" si="815"/>
        <v/>
      </c>
      <c r="BT1445" s="5">
        <f t="shared" si="816"/>
        <v>-3.3520717058043048E-2</v>
      </c>
      <c r="BU1445" s="3"/>
    </row>
    <row r="1446" spans="1:73" x14ac:dyDescent="0.2">
      <c r="A1446" s="1">
        <v>43781</v>
      </c>
      <c r="C1446">
        <v>0.63001682289402705</v>
      </c>
      <c r="D1446">
        <v>0.63005833334268779</v>
      </c>
      <c r="E1446">
        <v>0.63699176615651576</v>
      </c>
      <c r="F1446">
        <v>0.63266489601789155</v>
      </c>
      <c r="G1446">
        <v>0.63702990787908342</v>
      </c>
      <c r="H1446">
        <v>0.63297036912785276</v>
      </c>
      <c r="I1446">
        <v>0.63811042830513776</v>
      </c>
      <c r="J1446">
        <v>0.63829605236334863</v>
      </c>
      <c r="M1446">
        <f>'[1]CAC_SWISS (-SP-NIKKEI-DAX)'!AC1531</f>
        <v>0</v>
      </c>
      <c r="N1446">
        <f>'[1]CAC_SWISS_SP (-NIKKEI-DAX)'!AD1531</f>
        <v>0</v>
      </c>
      <c r="O1446">
        <f>'[1]CAC_SWISS_DAX (-SP-NIKKEI)'!AD1531</f>
        <v>0</v>
      </c>
      <c r="P1446">
        <f>'[1]CAC_SWISS_NIKKEI (-SP-DAX)'!AD1531</f>
        <v>0</v>
      </c>
      <c r="Q1446">
        <f>'[1]CAC_SWISS_DAX_SP (-NIKKEI)'!AF1531</f>
        <v>0</v>
      </c>
      <c r="R1446">
        <f>'[1]CAC_SWISS_SP_NIKKEI (-DAX)'!AF1531</f>
        <v>0</v>
      </c>
      <c r="S1446">
        <f>'[1]CAC_SWISS_DAX_NIKKEI (-SP)'!AF1531</f>
        <v>0</v>
      </c>
      <c r="V1446" t="str">
        <f t="shared" si="825"/>
        <v>BASE</v>
      </c>
      <c r="W1446" t="str">
        <f t="shared" si="826"/>
        <v>BASE+SP</v>
      </c>
      <c r="X1446" t="str">
        <f t="shared" si="827"/>
        <v>BASE+DAX</v>
      </c>
      <c r="Y1446" t="str">
        <f t="shared" si="828"/>
        <v>BASE+NIKKEI</v>
      </c>
      <c r="Z1446" s="2" t="str">
        <f t="shared" si="829"/>
        <v>- NIKKEI</v>
      </c>
      <c r="AA1446" s="2" t="str">
        <f t="shared" si="839"/>
        <v>- DAX</v>
      </c>
      <c r="AB1446" s="2" t="str">
        <f t="shared" si="817"/>
        <v>- SP</v>
      </c>
      <c r="AE1446">
        <f t="shared" si="818"/>
        <v>0.63001682289402705</v>
      </c>
      <c r="AF1446">
        <f t="shared" si="819"/>
        <v>0.63005833334268779</v>
      </c>
      <c r="AG1446">
        <f t="shared" si="820"/>
        <v>0.63699176615651576</v>
      </c>
      <c r="AH1446">
        <f t="shared" si="821"/>
        <v>0.63266489601789155</v>
      </c>
      <c r="AI1446">
        <f t="shared" si="822"/>
        <v>0.63702990787908342</v>
      </c>
      <c r="AJ1446">
        <f t="shared" si="823"/>
        <v>0.63297036912785276</v>
      </c>
      <c r="AK1446">
        <f t="shared" si="824"/>
        <v>0.63811042830513776</v>
      </c>
      <c r="AM1446" t="str">
        <f t="shared" si="830"/>
        <v>BASE</v>
      </c>
      <c r="AN1446" t="str" cm="1">
        <f t="array" ref="AN1446">IF(AM1446="",_xlfn.IFS(AF1446=MAX(AF1446:AH1446),"SP",AG1446=MAX(AF1446:AH1446),"DAX",AH1446=MAX(AF1446:AH1446),"NIKKEI",MAX(AF1446:AH1446)=0,""),"")</f>
        <v/>
      </c>
      <c r="AO1446" t="str" cm="1">
        <f t="array" ref="AO1446">IF(AM1446="BASE","",IF(MAX(AF1446:AH1446)=0,_xlfn.IFS(AI1446=MAX(AI1446:AK1446),"SP&amp;DAX",AJ1446=MAX(AI1446:AK1446),"SP&amp;NIKKEI",AK1446=MAX(AI1446:AK1446),"DAX&amp;NIKKEI"),""))</f>
        <v/>
      </c>
      <c r="AQ1446" s="3">
        <f t="shared" si="831"/>
        <v>43781</v>
      </c>
      <c r="AR1446" cm="1">
        <f t="array" ref="AR1446">IF(AM1446="BASE",AE1446,_xlfn.IFS(AN1446="DAX",AG1446,AN1446="NIKKEI",AH1446,AN1446="SP",AF1446,AN1446="",MAX(AI1446:AK1446)))</f>
        <v>0.63001682289402705</v>
      </c>
      <c r="AS1446" s="4">
        <f t="shared" si="803"/>
        <v>0.63190715855065405</v>
      </c>
      <c r="AT1446" s="4">
        <f t="shared" si="804"/>
        <v>0.66355189965503381</v>
      </c>
      <c r="AU1446" s="4">
        <f t="shared" si="805"/>
        <v>2.9335613189142698E-6</v>
      </c>
      <c r="AV1446" s="4">
        <f t="shared" si="806"/>
        <v>8.7746523855514083E-4</v>
      </c>
      <c r="AW1446" s="4">
        <f t="shared" si="807"/>
        <v>3.3432222611402308E-3</v>
      </c>
      <c r="AX1446" s="4">
        <f t="shared" si="808"/>
        <v>9.4345877319140826E-3</v>
      </c>
      <c r="AY1446" s="4">
        <f t="shared" si="809"/>
        <v>4.2240573981652098E-3</v>
      </c>
      <c r="AZ1446" s="4">
        <f t="shared" si="810"/>
        <v>-7.4915509240298634</v>
      </c>
      <c r="BA1446" s="6" t="str">
        <f t="shared" si="811"/>
        <v>WEAKEN</v>
      </c>
      <c r="BB1446" s="4">
        <f t="shared" si="812"/>
        <v>0</v>
      </c>
      <c r="BC1446" s="4">
        <f t="shared" si="813"/>
        <v>0.60295548643614738</v>
      </c>
      <c r="BD1446" s="4">
        <f t="shared" si="814"/>
        <v>0.77882552653643133</v>
      </c>
      <c r="BE1446" s="4">
        <f t="shared" si="832"/>
        <v>0.05</v>
      </c>
      <c r="BF1446" s="4" t="str">
        <f t="shared" si="833"/>
        <v/>
      </c>
      <c r="BG1446" s="4" t="str">
        <f t="shared" si="834"/>
        <v/>
      </c>
      <c r="BH1446" s="4" t="str">
        <f t="shared" si="835"/>
        <v/>
      </c>
      <c r="BI1446" s="4" t="str">
        <f t="shared" si="836"/>
        <v/>
      </c>
      <c r="BJ1446" s="4" t="str">
        <f t="shared" si="837"/>
        <v/>
      </c>
      <c r="BK1446" s="4" t="str">
        <f t="shared" si="838"/>
        <v/>
      </c>
      <c r="BS1446" s="3" t="str">
        <f t="shared" si="815"/>
        <v/>
      </c>
      <c r="BT1446" s="5">
        <f t="shared" si="816"/>
        <v>-3.1644741104379759E-2</v>
      </c>
      <c r="BU1446" s="3"/>
    </row>
    <row r="1447" spans="1:73" x14ac:dyDescent="0.2">
      <c r="A1447" s="1">
        <v>43782</v>
      </c>
      <c r="C1447">
        <v>0.62862572293054841</v>
      </c>
      <c r="D1447">
        <v>0.62874522922510545</v>
      </c>
      <c r="E1447">
        <v>0.63606660408590265</v>
      </c>
      <c r="F1447">
        <v>0.63166763149063465</v>
      </c>
      <c r="G1447">
        <v>0.63620693174015075</v>
      </c>
      <c r="H1447">
        <v>0.63225717175308049</v>
      </c>
      <c r="I1447">
        <v>0.63741450632702679</v>
      </c>
      <c r="J1447">
        <v>0.63785603398613488</v>
      </c>
      <c r="M1447">
        <f>'[1]CAC_SWISS (-SP-NIKKEI-DAX)'!AC1532</f>
        <v>0</v>
      </c>
      <c r="N1447">
        <f>'[1]CAC_SWISS_SP (-NIKKEI-DAX)'!AD1532</f>
        <v>0</v>
      </c>
      <c r="O1447">
        <f>'[1]CAC_SWISS_DAX (-SP-NIKKEI)'!AD1532</f>
        <v>0</v>
      </c>
      <c r="P1447">
        <f>'[1]CAC_SWISS_NIKKEI (-SP-DAX)'!AD1532</f>
        <v>0</v>
      </c>
      <c r="Q1447">
        <f>'[1]CAC_SWISS_DAX_SP (-NIKKEI)'!AF1532</f>
        <v>0</v>
      </c>
      <c r="R1447">
        <f>'[1]CAC_SWISS_SP_NIKKEI (-DAX)'!AF1532</f>
        <v>0</v>
      </c>
      <c r="S1447">
        <f>'[1]CAC_SWISS_DAX_NIKKEI (-SP)'!AF1532</f>
        <v>0</v>
      </c>
      <c r="V1447" t="str">
        <f t="shared" si="825"/>
        <v>BASE</v>
      </c>
      <c r="W1447" t="str">
        <f t="shared" si="826"/>
        <v>BASE+SP</v>
      </c>
      <c r="X1447" t="str">
        <f t="shared" si="827"/>
        <v>BASE+DAX</v>
      </c>
      <c r="Y1447" t="str">
        <f t="shared" si="828"/>
        <v>BASE+NIKKEI</v>
      </c>
      <c r="Z1447" s="2" t="str">
        <f t="shared" si="829"/>
        <v>- NIKKEI</v>
      </c>
      <c r="AA1447" s="2" t="str">
        <f t="shared" si="839"/>
        <v>- DAX</v>
      </c>
      <c r="AB1447" s="2" t="str">
        <f t="shared" si="817"/>
        <v>- SP</v>
      </c>
      <c r="AE1447">
        <f t="shared" si="818"/>
        <v>0.62862572293054841</v>
      </c>
      <c r="AF1447">
        <f t="shared" si="819"/>
        <v>0.62874522922510545</v>
      </c>
      <c r="AG1447">
        <f t="shared" si="820"/>
        <v>0.63606660408590265</v>
      </c>
      <c r="AH1447">
        <f t="shared" si="821"/>
        <v>0.63166763149063465</v>
      </c>
      <c r="AI1447">
        <f t="shared" si="822"/>
        <v>0.63620693174015075</v>
      </c>
      <c r="AJ1447">
        <f t="shared" si="823"/>
        <v>0.63225717175308049</v>
      </c>
      <c r="AK1447">
        <f t="shared" si="824"/>
        <v>0.63741450632702679</v>
      </c>
      <c r="AM1447" t="str">
        <f t="shared" si="830"/>
        <v>BASE</v>
      </c>
      <c r="AN1447" t="str" cm="1">
        <f t="array" ref="AN1447">IF(AM1447="",_xlfn.IFS(AF1447=MAX(AF1447:AH1447),"SP",AG1447=MAX(AF1447:AH1447),"DAX",AH1447=MAX(AF1447:AH1447),"NIKKEI",MAX(AF1447:AH1447)=0,""),"")</f>
        <v/>
      </c>
      <c r="AO1447" t="str" cm="1">
        <f t="array" ref="AO1447">IF(AM1447="BASE","",IF(MAX(AF1447:AH1447)=0,_xlfn.IFS(AI1447=MAX(AI1447:AK1447),"SP&amp;DAX",AJ1447=MAX(AI1447:AK1447),"SP&amp;NIKKEI",AK1447=MAX(AI1447:AK1447),"DAX&amp;NIKKEI"),""))</f>
        <v/>
      </c>
      <c r="AQ1447" s="3">
        <f t="shared" si="831"/>
        <v>43782</v>
      </c>
      <c r="AR1447" cm="1">
        <f t="array" ref="AR1447">IF(AM1447="BASE",AE1447,_xlfn.IFS(AN1447="DAX",AG1447,AN1447="NIKKEI",AH1447,AN1447="SP",AF1447,AN1447="",MAX(AI1447:AK1447)))</f>
        <v>0.62862572293054841</v>
      </c>
      <c r="AS1447" s="4">
        <f t="shared" si="803"/>
        <v>0.63150009044810118</v>
      </c>
      <c r="AT1447" s="4">
        <f t="shared" si="804"/>
        <v>0.66204361220768859</v>
      </c>
      <c r="AU1447" s="4">
        <f t="shared" si="805"/>
        <v>3.8766576542206847E-6</v>
      </c>
      <c r="AV1447" s="4">
        <f t="shared" si="806"/>
        <v>8.5405343393669389E-4</v>
      </c>
      <c r="AW1447" s="4">
        <f t="shared" si="807"/>
        <v>4.5391277643502094E-3</v>
      </c>
      <c r="AX1447" s="4">
        <f t="shared" si="808"/>
        <v>9.3088954322847767E-3</v>
      </c>
      <c r="AY1447" s="4">
        <f t="shared" si="809"/>
        <v>4.1795615133834252E-3</v>
      </c>
      <c r="AZ1447" s="4">
        <f t="shared" si="810"/>
        <v>-7.3078292212672613</v>
      </c>
      <c r="BA1447" s="6" t="str">
        <f t="shared" si="811"/>
        <v>WEAKEN</v>
      </c>
      <c r="BB1447" s="4">
        <f t="shared" si="812"/>
        <v>0</v>
      </c>
      <c r="BC1447" s="4">
        <f t="shared" si="813"/>
        <v>0.60295548643614738</v>
      </c>
      <c r="BD1447" s="4">
        <f t="shared" si="814"/>
        <v>0.77882552653643133</v>
      </c>
      <c r="BE1447" s="4">
        <f t="shared" si="832"/>
        <v>0.05</v>
      </c>
      <c r="BF1447" s="4" t="str">
        <f t="shared" si="833"/>
        <v/>
      </c>
      <c r="BG1447" s="4" t="str">
        <f t="shared" si="834"/>
        <v/>
      </c>
      <c r="BH1447" s="4" t="str">
        <f t="shared" si="835"/>
        <v/>
      </c>
      <c r="BI1447" s="4" t="str">
        <f t="shared" si="836"/>
        <v/>
      </c>
      <c r="BJ1447" s="4" t="str">
        <f t="shared" si="837"/>
        <v/>
      </c>
      <c r="BK1447" s="4" t="str">
        <f t="shared" si="838"/>
        <v/>
      </c>
      <c r="BS1447" s="3" t="str">
        <f t="shared" si="815"/>
        <v/>
      </c>
      <c r="BT1447" s="5">
        <f t="shared" si="816"/>
        <v>-3.0543521759587411E-2</v>
      </c>
      <c r="BU1447" s="3"/>
    </row>
    <row r="1448" spans="1:73" x14ac:dyDescent="0.2">
      <c r="A1448" s="1">
        <v>43783</v>
      </c>
      <c r="C1448">
        <v>0.62685479156972745</v>
      </c>
      <c r="D1448">
        <v>0.62686595878420193</v>
      </c>
      <c r="E1448">
        <v>0.63532437475600512</v>
      </c>
      <c r="F1448">
        <v>0.63088926924547295</v>
      </c>
      <c r="G1448">
        <v>0.63534841354587934</v>
      </c>
      <c r="H1448">
        <v>0.63124583034569293</v>
      </c>
      <c r="I1448">
        <v>0.63719029399502902</v>
      </c>
      <c r="J1448">
        <v>0.6374361217882919</v>
      </c>
      <c r="M1448">
        <f>'[1]CAC_SWISS (-SP-NIKKEI-DAX)'!AC1533</f>
        <v>0</v>
      </c>
      <c r="N1448">
        <f>'[1]CAC_SWISS_SP (-NIKKEI-DAX)'!AD1533</f>
        <v>0</v>
      </c>
      <c r="O1448">
        <f>'[1]CAC_SWISS_DAX (-SP-NIKKEI)'!AD1533</f>
        <v>0</v>
      </c>
      <c r="P1448">
        <f>'[1]CAC_SWISS_NIKKEI (-SP-DAX)'!AD1533</f>
        <v>0</v>
      </c>
      <c r="Q1448">
        <f>'[1]CAC_SWISS_DAX_SP (-NIKKEI)'!AF1533</f>
        <v>0</v>
      </c>
      <c r="R1448">
        <f>'[1]CAC_SWISS_SP_NIKKEI (-DAX)'!AF1533</f>
        <v>0</v>
      </c>
      <c r="S1448">
        <f>'[1]CAC_SWISS_DAX_NIKKEI (-SP)'!AF1533</f>
        <v>0</v>
      </c>
      <c r="V1448" t="str">
        <f t="shared" si="825"/>
        <v>BASE</v>
      </c>
      <c r="W1448" t="str">
        <f t="shared" si="826"/>
        <v>BASE+SP</v>
      </c>
      <c r="X1448" t="str">
        <f t="shared" si="827"/>
        <v>BASE+DAX</v>
      </c>
      <c r="Y1448" t="str">
        <f t="shared" si="828"/>
        <v>BASE+NIKKEI</v>
      </c>
      <c r="Z1448" s="2" t="str">
        <f t="shared" si="829"/>
        <v>- NIKKEI</v>
      </c>
      <c r="AA1448" s="2" t="str">
        <f t="shared" si="839"/>
        <v>- DAX</v>
      </c>
      <c r="AB1448" s="2" t="str">
        <f t="shared" si="817"/>
        <v>- SP</v>
      </c>
      <c r="AE1448">
        <f t="shared" si="818"/>
        <v>0.62685479156972745</v>
      </c>
      <c r="AF1448">
        <f t="shared" si="819"/>
        <v>0.62686595878420193</v>
      </c>
      <c r="AG1448">
        <f t="shared" si="820"/>
        <v>0.63532437475600512</v>
      </c>
      <c r="AH1448">
        <f t="shared" si="821"/>
        <v>0.63088926924547295</v>
      </c>
      <c r="AI1448">
        <f t="shared" si="822"/>
        <v>0.63534841354587934</v>
      </c>
      <c r="AJ1448">
        <f t="shared" si="823"/>
        <v>0.63124583034569293</v>
      </c>
      <c r="AK1448">
        <f t="shared" si="824"/>
        <v>0.63719029399502902</v>
      </c>
      <c r="AM1448" t="str">
        <f t="shared" si="830"/>
        <v>BASE</v>
      </c>
      <c r="AN1448" t="str" cm="1">
        <f t="array" ref="AN1448">IF(AM1448="",_xlfn.IFS(AF1448=MAX(AF1448:AH1448),"SP",AG1448=MAX(AF1448:AH1448),"DAX",AH1448=MAX(AF1448:AH1448),"NIKKEI",MAX(AF1448:AH1448)=0,""),"")</f>
        <v/>
      </c>
      <c r="AO1448" t="str" cm="1">
        <f t="array" ref="AO1448">IF(AM1448="BASE","",IF(MAX(AF1448:AH1448)=0,_xlfn.IFS(AI1448=MAX(AI1448:AK1448),"SP&amp;DAX",AJ1448=MAX(AI1448:AK1448),"SP&amp;NIKKEI",AK1448=MAX(AI1448:AK1448),"DAX&amp;NIKKEI"),""))</f>
        <v/>
      </c>
      <c r="AQ1448" s="3">
        <f t="shared" si="831"/>
        <v>43783</v>
      </c>
      <c r="AR1448" cm="1">
        <f t="array" ref="AR1448">IF(AM1448="BASE",AE1448,_xlfn.IFS(AN1448="DAX",AG1448,AN1448="NIKKEI",AH1448,AN1448="SP",AF1448,AN1448="",MAX(AI1448:AK1448)))</f>
        <v>0.62685479156972745</v>
      </c>
      <c r="AS1448" s="4">
        <f t="shared" si="803"/>
        <v>0.6311518308532752</v>
      </c>
      <c r="AT1448" s="4">
        <f t="shared" si="804"/>
        <v>0.66039520104665816</v>
      </c>
      <c r="AU1448" s="4">
        <f t="shared" si="805"/>
        <v>5.9893327777586478E-6</v>
      </c>
      <c r="AV1448" s="4">
        <f t="shared" si="806"/>
        <v>8.1930808920094018E-4</v>
      </c>
      <c r="AW1448" s="4">
        <f t="shared" si="807"/>
        <v>7.3102326910990971E-3</v>
      </c>
      <c r="AX1448" s="4">
        <f t="shared" si="808"/>
        <v>9.1198911479263827E-3</v>
      </c>
      <c r="AY1448" s="4">
        <f t="shared" si="809"/>
        <v>4.1212977400079537E-3</v>
      </c>
      <c r="AZ1448" s="4">
        <f t="shared" si="810"/>
        <v>-7.0956703539032659</v>
      </c>
      <c r="BA1448" s="6" t="str">
        <f t="shared" si="811"/>
        <v>WEAKEN</v>
      </c>
      <c r="BB1448" s="4">
        <f t="shared" si="812"/>
        <v>0</v>
      </c>
      <c r="BC1448" s="4">
        <f t="shared" si="813"/>
        <v>0.60295548643614738</v>
      </c>
      <c r="BD1448" s="4">
        <f t="shared" si="814"/>
        <v>0.77882552653643133</v>
      </c>
      <c r="BE1448" s="4">
        <f t="shared" si="832"/>
        <v>0.05</v>
      </c>
      <c r="BF1448" s="4" t="str">
        <f t="shared" si="833"/>
        <v/>
      </c>
      <c r="BG1448" s="4" t="str">
        <f t="shared" si="834"/>
        <v/>
      </c>
      <c r="BH1448" s="4" t="str">
        <f t="shared" si="835"/>
        <v/>
      </c>
      <c r="BI1448" s="4" t="str">
        <f t="shared" si="836"/>
        <v/>
      </c>
      <c r="BJ1448" s="4" t="str">
        <f t="shared" si="837"/>
        <v/>
      </c>
      <c r="BK1448" s="4" t="str">
        <f t="shared" si="838"/>
        <v/>
      </c>
      <c r="BS1448" s="3" t="str">
        <f t="shared" si="815"/>
        <v/>
      </c>
      <c r="BT1448" s="5">
        <f t="shared" si="816"/>
        <v>-2.9243370193382967E-2</v>
      </c>
      <c r="BU1448" s="3"/>
    </row>
    <row r="1449" spans="1:73" x14ac:dyDescent="0.2">
      <c r="A1449" s="1">
        <v>43784</v>
      </c>
      <c r="C1449">
        <v>0.62739679948452387</v>
      </c>
      <c r="D1449">
        <v>0.62742226558003933</v>
      </c>
      <c r="E1449">
        <v>0.63446764637616848</v>
      </c>
      <c r="F1449">
        <v>0.62958119050236661</v>
      </c>
      <c r="G1449">
        <v>0.63450132496248113</v>
      </c>
      <c r="H1449">
        <v>0.62983994957237244</v>
      </c>
      <c r="I1449">
        <v>0.63544696271670587</v>
      </c>
      <c r="J1449">
        <v>0.63562514807739656</v>
      </c>
      <c r="M1449">
        <f>'[1]CAC_SWISS (-SP-NIKKEI-DAX)'!AC1534</f>
        <v>0</v>
      </c>
      <c r="N1449">
        <f>'[1]CAC_SWISS_SP (-NIKKEI-DAX)'!AD1534</f>
        <v>0</v>
      </c>
      <c r="O1449">
        <f>'[1]CAC_SWISS_DAX (-SP-NIKKEI)'!AD1534</f>
        <v>0</v>
      </c>
      <c r="P1449">
        <f>'[1]CAC_SWISS_NIKKEI (-SP-DAX)'!AD1534</f>
        <v>0</v>
      </c>
      <c r="Q1449">
        <f>'[1]CAC_SWISS_DAX_SP (-NIKKEI)'!AF1534</f>
        <v>0</v>
      </c>
      <c r="R1449">
        <f>'[1]CAC_SWISS_SP_NIKKEI (-DAX)'!AF1534</f>
        <v>0</v>
      </c>
      <c r="S1449">
        <f>'[1]CAC_SWISS_DAX_NIKKEI (-SP)'!AF1534</f>
        <v>0</v>
      </c>
      <c r="V1449" t="str">
        <f t="shared" si="825"/>
        <v>BASE</v>
      </c>
      <c r="W1449" t="str">
        <f t="shared" si="826"/>
        <v>BASE+SP</v>
      </c>
      <c r="X1449" t="str">
        <f t="shared" si="827"/>
        <v>BASE+DAX</v>
      </c>
      <c r="Y1449" t="str">
        <f t="shared" si="828"/>
        <v>BASE+NIKKEI</v>
      </c>
      <c r="Z1449" s="2" t="str">
        <f t="shared" si="829"/>
        <v>- NIKKEI</v>
      </c>
      <c r="AA1449" s="2" t="str">
        <f t="shared" si="839"/>
        <v>- DAX</v>
      </c>
      <c r="AB1449" s="2" t="str">
        <f t="shared" si="817"/>
        <v>- SP</v>
      </c>
      <c r="AE1449">
        <f t="shared" si="818"/>
        <v>0.62739679948452387</v>
      </c>
      <c r="AF1449">
        <f t="shared" si="819"/>
        <v>0.62742226558003933</v>
      </c>
      <c r="AG1449">
        <f t="shared" si="820"/>
        <v>0.63446764637616848</v>
      </c>
      <c r="AH1449">
        <f t="shared" si="821"/>
        <v>0.62958119050236661</v>
      </c>
      <c r="AI1449">
        <f t="shared" si="822"/>
        <v>0.63450132496248113</v>
      </c>
      <c r="AJ1449">
        <f t="shared" si="823"/>
        <v>0.62983994957237244</v>
      </c>
      <c r="AK1449">
        <f t="shared" si="824"/>
        <v>0.63544696271670587</v>
      </c>
      <c r="AM1449" t="str">
        <f t="shared" si="830"/>
        <v>BASE</v>
      </c>
      <c r="AN1449" t="str" cm="1">
        <f t="array" ref="AN1449">IF(AM1449="",_xlfn.IFS(AF1449=MAX(AF1449:AH1449),"SP",AG1449=MAX(AF1449:AH1449),"DAX",AH1449=MAX(AF1449:AH1449),"NIKKEI",MAX(AF1449:AH1449)=0,""),"")</f>
        <v/>
      </c>
      <c r="AO1449" t="str" cm="1">
        <f t="array" ref="AO1449">IF(AM1449="BASE","",IF(MAX(AF1449:AH1449)=0,_xlfn.IFS(AI1449=MAX(AI1449:AK1449),"SP&amp;DAX",AJ1449=MAX(AI1449:AK1449),"SP&amp;NIKKEI",AK1449=MAX(AI1449:AK1449),"DAX&amp;NIKKEI"),""))</f>
        <v/>
      </c>
      <c r="AQ1449" s="3">
        <f t="shared" si="831"/>
        <v>43784</v>
      </c>
      <c r="AR1449" cm="1">
        <f t="array" ref="AR1449">IF(AM1449="BASE",AE1449,_xlfn.IFS(AN1449="DAX",AG1449,AN1449="NIKKEI",AH1449,AN1449="SP",AF1449,AN1449="",MAX(AI1449:AK1449)))</f>
        <v>0.62739679948452387</v>
      </c>
      <c r="AS1449" s="4">
        <f t="shared" si="803"/>
        <v>0.63080235007493834</v>
      </c>
      <c r="AT1449" s="4">
        <f t="shared" si="804"/>
        <v>0.65875037178568685</v>
      </c>
      <c r="AU1449" s="4">
        <f t="shared" si="805"/>
        <v>7.4127967912750294E-6</v>
      </c>
      <c r="AV1449" s="4">
        <f t="shared" si="806"/>
        <v>7.775510693204975E-4</v>
      </c>
      <c r="AW1449" s="4">
        <f t="shared" si="807"/>
        <v>9.5335175832927319E-3</v>
      </c>
      <c r="AX1449" s="4">
        <f t="shared" si="808"/>
        <v>8.886260324462842E-3</v>
      </c>
      <c r="AY1449" s="4">
        <f t="shared" si="809"/>
        <v>4.036372265480162E-3</v>
      </c>
      <c r="AZ1449" s="4">
        <f t="shared" si="810"/>
        <v>-6.9240446303145537</v>
      </c>
      <c r="BA1449" s="6" t="str">
        <f t="shared" si="811"/>
        <v>WEAKEN</v>
      </c>
      <c r="BB1449" s="4">
        <f t="shared" si="812"/>
        <v>0</v>
      </c>
      <c r="BC1449" s="4">
        <f t="shared" si="813"/>
        <v>0.60295548643614738</v>
      </c>
      <c r="BD1449" s="4">
        <f t="shared" si="814"/>
        <v>0.77882552653643133</v>
      </c>
      <c r="BE1449" s="4">
        <f t="shared" si="832"/>
        <v>0.05</v>
      </c>
      <c r="BF1449" s="4" t="str">
        <f t="shared" si="833"/>
        <v/>
      </c>
      <c r="BG1449" s="4" t="str">
        <f t="shared" si="834"/>
        <v/>
      </c>
      <c r="BH1449" s="4" t="str">
        <f t="shared" si="835"/>
        <v/>
      </c>
      <c r="BI1449" s="4" t="str">
        <f t="shared" si="836"/>
        <v/>
      </c>
      <c r="BJ1449" s="4" t="str">
        <f t="shared" si="837"/>
        <v/>
      </c>
      <c r="BK1449" s="4" t="str">
        <f t="shared" si="838"/>
        <v/>
      </c>
      <c r="BS1449" s="3" t="str">
        <f t="shared" si="815"/>
        <v/>
      </c>
      <c r="BT1449" s="5">
        <f t="shared" si="816"/>
        <v>-2.7948021710748505E-2</v>
      </c>
      <c r="BU1449" s="3"/>
    </row>
    <row r="1450" spans="1:73" x14ac:dyDescent="0.2">
      <c r="A1450" s="1">
        <v>43787</v>
      </c>
      <c r="C1450">
        <v>0.63076066460521807</v>
      </c>
      <c r="D1450">
        <v>0.63085301020363449</v>
      </c>
      <c r="E1450">
        <v>0.63692022875923782</v>
      </c>
      <c r="F1450">
        <v>0.63177101251401102</v>
      </c>
      <c r="G1450">
        <v>0.63701777305608753</v>
      </c>
      <c r="H1450">
        <v>0.63205565025522192</v>
      </c>
      <c r="I1450">
        <v>0.63726269787750467</v>
      </c>
      <c r="J1450">
        <v>0.63746626194685596</v>
      </c>
      <c r="M1450">
        <f>'[1]CAC_SWISS (-SP-NIKKEI-DAX)'!AC1535</f>
        <v>0</v>
      </c>
      <c r="N1450">
        <f>'[1]CAC_SWISS_SP (-NIKKEI-DAX)'!AD1535</f>
        <v>0</v>
      </c>
      <c r="O1450">
        <f>'[1]CAC_SWISS_DAX (-SP-NIKKEI)'!AD1535</f>
        <v>0</v>
      </c>
      <c r="P1450">
        <f>'[1]CAC_SWISS_NIKKEI (-SP-DAX)'!AD1535</f>
        <v>0</v>
      </c>
      <c r="Q1450">
        <f>'[1]CAC_SWISS_DAX_SP (-NIKKEI)'!AF1535</f>
        <v>0</v>
      </c>
      <c r="R1450">
        <f>'[1]CAC_SWISS_SP_NIKKEI (-DAX)'!AF1535</f>
        <v>0</v>
      </c>
      <c r="S1450">
        <f>'[1]CAC_SWISS_DAX_NIKKEI (-SP)'!AF1535</f>
        <v>0</v>
      </c>
      <c r="V1450" t="str">
        <f t="shared" si="825"/>
        <v>BASE</v>
      </c>
      <c r="W1450" t="str">
        <f t="shared" si="826"/>
        <v>BASE+SP</v>
      </c>
      <c r="X1450" t="str">
        <f t="shared" si="827"/>
        <v>BASE+DAX</v>
      </c>
      <c r="Y1450" t="str">
        <f t="shared" si="828"/>
        <v>BASE+NIKKEI</v>
      </c>
      <c r="Z1450" s="2" t="str">
        <f t="shared" si="829"/>
        <v>- NIKKEI</v>
      </c>
      <c r="AA1450" s="2" t="str">
        <f t="shared" si="839"/>
        <v>- DAX</v>
      </c>
      <c r="AB1450" s="2" t="str">
        <f t="shared" si="817"/>
        <v>- SP</v>
      </c>
      <c r="AE1450">
        <f t="shared" si="818"/>
        <v>0.63076066460521807</v>
      </c>
      <c r="AF1450">
        <f t="shared" si="819"/>
        <v>0.63085301020363449</v>
      </c>
      <c r="AG1450">
        <f t="shared" si="820"/>
        <v>0.63692022875923782</v>
      </c>
      <c r="AH1450">
        <f t="shared" si="821"/>
        <v>0.63177101251401102</v>
      </c>
      <c r="AI1450">
        <f t="shared" si="822"/>
        <v>0.63701777305608753</v>
      </c>
      <c r="AJ1450">
        <f t="shared" si="823"/>
        <v>0.63205565025522192</v>
      </c>
      <c r="AK1450">
        <f t="shared" si="824"/>
        <v>0.63726269787750467</v>
      </c>
      <c r="AM1450" t="str">
        <f t="shared" si="830"/>
        <v>BASE</v>
      </c>
      <c r="AN1450" t="str" cm="1">
        <f t="array" ref="AN1450">IF(AM1450="",_xlfn.IFS(AF1450=MAX(AF1450:AH1450),"SP",AG1450=MAX(AF1450:AH1450),"DAX",AH1450=MAX(AF1450:AH1450),"NIKKEI",MAX(AF1450:AH1450)=0,""),"")</f>
        <v/>
      </c>
      <c r="AO1450" t="str" cm="1">
        <f t="array" ref="AO1450">IF(AM1450="BASE","",IF(MAX(AF1450:AH1450)=0,_xlfn.IFS(AI1450=MAX(AI1450:AK1450),"SP&amp;DAX",AJ1450=MAX(AI1450:AK1450),"SP&amp;NIKKEI",AK1450=MAX(AI1450:AK1450),"DAX&amp;NIKKEI"),""))</f>
        <v/>
      </c>
      <c r="AQ1450" s="3">
        <f t="shared" si="831"/>
        <v>43787</v>
      </c>
      <c r="AR1450" cm="1">
        <f t="array" ref="AR1450">IF(AM1450="BASE",AE1450,_xlfn.IFS(AN1450="DAX",AG1450,AN1450="NIKKEI",AH1450,AN1450="SP",AF1450,AN1450="",MAX(AI1450:AK1450)))</f>
        <v>0.63076066460521807</v>
      </c>
      <c r="AS1450" s="4">
        <f t="shared" si="803"/>
        <v>0.63050089636488016</v>
      </c>
      <c r="AT1450" s="4">
        <f t="shared" si="804"/>
        <v>0.65715802905322507</v>
      </c>
      <c r="AU1450" s="4">
        <f t="shared" si="805"/>
        <v>6.3300353986286935E-6</v>
      </c>
      <c r="AV1450" s="4">
        <f t="shared" si="806"/>
        <v>7.2675998450271329E-4</v>
      </c>
      <c r="AW1450" s="4">
        <f t="shared" si="807"/>
        <v>8.7099393659655477E-3</v>
      </c>
      <c r="AX1450" s="4">
        <f t="shared" si="808"/>
        <v>8.5904770321424406E-3</v>
      </c>
      <c r="AY1450" s="4">
        <f t="shared" si="809"/>
        <v>3.8946377533625814E-3</v>
      </c>
      <c r="AZ1450" s="4">
        <f t="shared" si="810"/>
        <v>-6.8445730710974271</v>
      </c>
      <c r="BA1450" s="6" t="str">
        <f t="shared" si="811"/>
        <v>WEAKEN</v>
      </c>
      <c r="BB1450" s="4">
        <f t="shared" si="812"/>
        <v>0</v>
      </c>
      <c r="BC1450" s="4">
        <f t="shared" si="813"/>
        <v>0.60295548643614738</v>
      </c>
      <c r="BD1450" s="4">
        <f t="shared" si="814"/>
        <v>0.77882552653643133</v>
      </c>
      <c r="BE1450" s="4">
        <f t="shared" si="832"/>
        <v>0.05</v>
      </c>
      <c r="BF1450" s="4" t="str">
        <f t="shared" si="833"/>
        <v/>
      </c>
      <c r="BG1450" s="4" t="str">
        <f t="shared" si="834"/>
        <v/>
      </c>
      <c r="BH1450" s="4" t="str">
        <f t="shared" si="835"/>
        <v/>
      </c>
      <c r="BI1450" s="4" t="str">
        <f t="shared" si="836"/>
        <v/>
      </c>
      <c r="BJ1450" s="4" t="str">
        <f t="shared" si="837"/>
        <v/>
      </c>
      <c r="BK1450" s="4" t="str">
        <f t="shared" si="838"/>
        <v/>
      </c>
      <c r="BS1450" s="3" t="str">
        <f t="shared" si="815"/>
        <v/>
      </c>
      <c r="BT1450" s="5">
        <f t="shared" si="816"/>
        <v>-2.6657132688344909E-2</v>
      </c>
      <c r="BU1450" s="3"/>
    </row>
    <row r="1451" spans="1:73" x14ac:dyDescent="0.2">
      <c r="A1451" s="1">
        <v>43788</v>
      </c>
      <c r="C1451">
        <v>0.62831302827357394</v>
      </c>
      <c r="D1451">
        <v>0.62840683573737799</v>
      </c>
      <c r="E1451">
        <v>0.63544162806637439</v>
      </c>
      <c r="F1451">
        <v>0.62907205473729744</v>
      </c>
      <c r="G1451">
        <v>0.6355392193524817</v>
      </c>
      <c r="H1451">
        <v>0.62932705988288162</v>
      </c>
      <c r="I1451">
        <v>0.63564307313164081</v>
      </c>
      <c r="J1451">
        <v>0.6358193065404999</v>
      </c>
      <c r="M1451">
        <f>'[1]CAC_SWISS (-SP-NIKKEI-DAX)'!AC1536</f>
        <v>0</v>
      </c>
      <c r="N1451">
        <f>'[1]CAC_SWISS_SP (-NIKKEI-DAX)'!AD1536</f>
        <v>0</v>
      </c>
      <c r="O1451">
        <f>'[1]CAC_SWISS_DAX (-SP-NIKKEI)'!AD1536</f>
        <v>0</v>
      </c>
      <c r="P1451">
        <f>'[1]CAC_SWISS_NIKKEI (-SP-DAX)'!AD1536</f>
        <v>0</v>
      </c>
      <c r="Q1451">
        <f>'[1]CAC_SWISS_DAX_SP (-NIKKEI)'!AF1536</f>
        <v>0</v>
      </c>
      <c r="R1451">
        <f>'[1]CAC_SWISS_SP_NIKKEI (-DAX)'!AF1536</f>
        <v>0</v>
      </c>
      <c r="S1451">
        <f>'[1]CAC_SWISS_DAX_NIKKEI (-SP)'!AF1536</f>
        <v>0</v>
      </c>
      <c r="V1451" t="str">
        <f t="shared" si="825"/>
        <v>BASE</v>
      </c>
      <c r="W1451" t="str">
        <f t="shared" si="826"/>
        <v>BASE+SP</v>
      </c>
      <c r="X1451" t="str">
        <f t="shared" si="827"/>
        <v>BASE+DAX</v>
      </c>
      <c r="Y1451" t="str">
        <f t="shared" si="828"/>
        <v>BASE+NIKKEI</v>
      </c>
      <c r="Z1451" s="2" t="str">
        <f t="shared" si="829"/>
        <v>- NIKKEI</v>
      </c>
      <c r="AA1451" s="2" t="str">
        <f t="shared" si="839"/>
        <v>- DAX</v>
      </c>
      <c r="AB1451" s="2" t="str">
        <f t="shared" si="817"/>
        <v>- SP</v>
      </c>
      <c r="AE1451">
        <f t="shared" si="818"/>
        <v>0.62831302827357394</v>
      </c>
      <c r="AF1451">
        <f t="shared" si="819"/>
        <v>0.62840683573737799</v>
      </c>
      <c r="AG1451">
        <f t="shared" si="820"/>
        <v>0.63544162806637439</v>
      </c>
      <c r="AH1451">
        <f t="shared" si="821"/>
        <v>0.62907205473729744</v>
      </c>
      <c r="AI1451">
        <f t="shared" si="822"/>
        <v>0.6355392193524817</v>
      </c>
      <c r="AJ1451">
        <f t="shared" si="823"/>
        <v>0.62932705988288162</v>
      </c>
      <c r="AK1451">
        <f t="shared" si="824"/>
        <v>0.63564307313164081</v>
      </c>
      <c r="AM1451" t="str">
        <f t="shared" si="830"/>
        <v>BASE</v>
      </c>
      <c r="AN1451" t="str" cm="1">
        <f t="array" ref="AN1451">IF(AM1451="",_xlfn.IFS(AF1451=MAX(AF1451:AH1451),"SP",AG1451=MAX(AF1451:AH1451),"DAX",AH1451=MAX(AF1451:AH1451),"NIKKEI",MAX(AF1451:AH1451)=0,""),"")</f>
        <v/>
      </c>
      <c r="AO1451" t="str" cm="1">
        <f t="array" ref="AO1451">IF(AM1451="BASE","",IF(MAX(AF1451:AH1451)=0,_xlfn.IFS(AI1451=MAX(AI1451:AK1451),"SP&amp;DAX",AJ1451=MAX(AI1451:AK1451),"SP&amp;NIKKEI",AK1451=MAX(AI1451:AK1451),"DAX&amp;NIKKEI"),""))</f>
        <v/>
      </c>
      <c r="AQ1451" s="3">
        <f t="shared" si="831"/>
        <v>43788</v>
      </c>
      <c r="AR1451" cm="1">
        <f t="array" ref="AR1451">IF(AM1451="BASE",AE1451,_xlfn.IFS(AN1451="DAX",AG1451,AN1451="NIKKEI",AH1451,AN1451="SP",AF1451,AN1451="",MAX(AI1451:AK1451)))</f>
        <v>0.62831302827357394</v>
      </c>
      <c r="AS1451" s="4">
        <f t="shared" si="803"/>
        <v>0.62998386022898945</v>
      </c>
      <c r="AT1451" s="4">
        <f t="shared" si="804"/>
        <v>0.6556771748384872</v>
      </c>
      <c r="AU1451" s="4">
        <f t="shared" si="805"/>
        <v>5.5765061803519861E-6</v>
      </c>
      <c r="AV1451" s="4">
        <f t="shared" si="806"/>
        <v>6.841865045706455E-4</v>
      </c>
      <c r="AW1451" s="4">
        <f t="shared" si="807"/>
        <v>8.1505644193485913E-3</v>
      </c>
      <c r="AX1451" s="4">
        <f t="shared" si="808"/>
        <v>8.3346382267951349E-3</v>
      </c>
      <c r="AY1451" s="4">
        <f t="shared" si="809"/>
        <v>3.7737753920242933E-3</v>
      </c>
      <c r="AZ1451" s="4">
        <f t="shared" si="810"/>
        <v>-6.8083846918392208</v>
      </c>
      <c r="BA1451" s="6" t="str">
        <f t="shared" si="811"/>
        <v>WEAKEN</v>
      </c>
      <c r="BB1451" s="4">
        <f t="shared" si="812"/>
        <v>0</v>
      </c>
      <c r="BC1451" s="4">
        <f t="shared" si="813"/>
        <v>0.60295548643614738</v>
      </c>
      <c r="BD1451" s="4">
        <f t="shared" si="814"/>
        <v>0.77882552653643133</v>
      </c>
      <c r="BE1451" s="4">
        <f t="shared" si="832"/>
        <v>0.05</v>
      </c>
      <c r="BF1451" s="4" t="str">
        <f t="shared" si="833"/>
        <v/>
      </c>
      <c r="BG1451" s="4" t="str">
        <f t="shared" si="834"/>
        <v/>
      </c>
      <c r="BH1451" s="4" t="str">
        <f t="shared" si="835"/>
        <v/>
      </c>
      <c r="BI1451" s="4" t="str">
        <f t="shared" si="836"/>
        <v/>
      </c>
      <c r="BJ1451" s="4" t="str">
        <f t="shared" si="837"/>
        <v/>
      </c>
      <c r="BK1451" s="4" t="str">
        <f t="shared" si="838"/>
        <v/>
      </c>
      <c r="BS1451" s="3" t="str">
        <f t="shared" si="815"/>
        <v/>
      </c>
      <c r="BT1451" s="5">
        <f t="shared" si="816"/>
        <v>-2.5693314609497753E-2</v>
      </c>
      <c r="BU1451" s="3"/>
    </row>
    <row r="1452" spans="1:73" x14ac:dyDescent="0.2">
      <c r="A1452" s="1">
        <v>43789</v>
      </c>
      <c r="C1452">
        <v>0.6218953992527142</v>
      </c>
      <c r="D1452">
        <v>0.62210486816318455</v>
      </c>
      <c r="E1452">
        <v>0.63040253350249509</v>
      </c>
      <c r="F1452">
        <v>0.62315426797777773</v>
      </c>
      <c r="G1452">
        <v>0.63061879684077649</v>
      </c>
      <c r="H1452">
        <v>0.62365900805532559</v>
      </c>
      <c r="I1452">
        <v>0.63088996110240902</v>
      </c>
      <c r="J1452">
        <v>0.63128455202133582</v>
      </c>
      <c r="M1452">
        <f>'[1]CAC_SWISS (-SP-NIKKEI-DAX)'!AC1537</f>
        <v>0</v>
      </c>
      <c r="N1452">
        <f>'[1]CAC_SWISS_SP (-NIKKEI-DAX)'!AD1537</f>
        <v>0</v>
      </c>
      <c r="O1452">
        <f>'[1]CAC_SWISS_DAX (-SP-NIKKEI)'!AD1537</f>
        <v>0</v>
      </c>
      <c r="P1452">
        <f>'[1]CAC_SWISS_NIKKEI (-SP-DAX)'!AD1537</f>
        <v>0</v>
      </c>
      <c r="Q1452">
        <f>'[1]CAC_SWISS_DAX_SP (-NIKKEI)'!AF1537</f>
        <v>0</v>
      </c>
      <c r="R1452">
        <f>'[1]CAC_SWISS_SP_NIKKEI (-DAX)'!AF1537</f>
        <v>0</v>
      </c>
      <c r="S1452">
        <f>'[1]CAC_SWISS_DAX_NIKKEI (-SP)'!AF1537</f>
        <v>0</v>
      </c>
      <c r="V1452" t="str">
        <f t="shared" si="825"/>
        <v>BASE</v>
      </c>
      <c r="W1452" t="str">
        <f t="shared" si="826"/>
        <v>BASE+SP</v>
      </c>
      <c r="X1452" t="str">
        <f t="shared" si="827"/>
        <v>BASE+DAX</v>
      </c>
      <c r="Y1452" t="str">
        <f t="shared" si="828"/>
        <v>BASE+NIKKEI</v>
      </c>
      <c r="Z1452" s="2" t="str">
        <f t="shared" si="829"/>
        <v>- NIKKEI</v>
      </c>
      <c r="AA1452" s="2" t="str">
        <f t="shared" si="839"/>
        <v>- DAX</v>
      </c>
      <c r="AB1452" s="2" t="str">
        <f t="shared" si="817"/>
        <v>- SP</v>
      </c>
      <c r="AE1452">
        <f t="shared" si="818"/>
        <v>0.6218953992527142</v>
      </c>
      <c r="AF1452">
        <f t="shared" si="819"/>
        <v>0.62210486816318455</v>
      </c>
      <c r="AG1452">
        <f t="shared" si="820"/>
        <v>0.63040253350249509</v>
      </c>
      <c r="AH1452">
        <f t="shared" si="821"/>
        <v>0.62315426797777773</v>
      </c>
      <c r="AI1452">
        <f t="shared" si="822"/>
        <v>0.63061879684077649</v>
      </c>
      <c r="AJ1452">
        <f t="shared" si="823"/>
        <v>0.62365900805532559</v>
      </c>
      <c r="AK1452">
        <f t="shared" si="824"/>
        <v>0.63088996110240902</v>
      </c>
      <c r="AM1452" t="str">
        <f t="shared" si="830"/>
        <v>BASE</v>
      </c>
      <c r="AN1452" t="str" cm="1">
        <f t="array" ref="AN1452">IF(AM1452="",_xlfn.IFS(AF1452=MAX(AF1452:AH1452),"SP",AG1452=MAX(AF1452:AH1452),"DAX",AH1452=MAX(AF1452:AH1452),"NIKKEI",MAX(AF1452:AH1452)=0,""),"")</f>
        <v/>
      </c>
      <c r="AO1452" t="str" cm="1">
        <f t="array" ref="AO1452">IF(AM1452="BASE","",IF(MAX(AF1452:AH1452)=0,_xlfn.IFS(AI1452=MAX(AI1452:AK1452),"SP&amp;DAX",AJ1452=MAX(AI1452:AK1452),"SP&amp;NIKKEI",AK1452=MAX(AI1452:AK1452),"DAX&amp;NIKKEI"),""))</f>
        <v/>
      </c>
      <c r="AQ1452" s="3">
        <f t="shared" si="831"/>
        <v>43789</v>
      </c>
      <c r="AR1452" cm="1">
        <f t="array" ref="AR1452">IF(AM1452="BASE",AE1452,_xlfn.IFS(AN1452="DAX",AG1452,AN1452="NIKKEI",AH1452,AN1452="SP",AF1452,AN1452="",MAX(AI1452:AK1452)))</f>
        <v>0.6218953992527142</v>
      </c>
      <c r="AS1452" s="4">
        <f t="shared" si="803"/>
        <v>0.62881516163322959</v>
      </c>
      <c r="AT1452" s="4">
        <f t="shared" si="804"/>
        <v>0.65428439318814069</v>
      </c>
      <c r="AU1452" s="4">
        <f t="shared" si="805"/>
        <v>9.8893122743762586E-6</v>
      </c>
      <c r="AV1452" s="4">
        <f t="shared" si="806"/>
        <v>6.4603809449120776E-4</v>
      </c>
      <c r="AW1452" s="4">
        <f t="shared" si="807"/>
        <v>1.5307630244567331E-2</v>
      </c>
      <c r="AX1452" s="4">
        <f t="shared" si="808"/>
        <v>8.1042607491843104E-3</v>
      </c>
      <c r="AY1452" s="4">
        <f t="shared" si="809"/>
        <v>3.729570098183138E-3</v>
      </c>
      <c r="AZ1452" s="4">
        <f t="shared" si="810"/>
        <v>-6.82899929064705</v>
      </c>
      <c r="BA1452" s="6" t="str">
        <f t="shared" si="811"/>
        <v>WEAKEN</v>
      </c>
      <c r="BB1452" s="4">
        <f t="shared" si="812"/>
        <v>0</v>
      </c>
      <c r="BC1452" s="4">
        <f t="shared" si="813"/>
        <v>0.60295548643614738</v>
      </c>
      <c r="BD1452" s="4">
        <f t="shared" si="814"/>
        <v>0.77882552653643133</v>
      </c>
      <c r="BE1452" s="4">
        <f t="shared" si="832"/>
        <v>0.05</v>
      </c>
      <c r="BF1452" s="4" t="str">
        <f t="shared" si="833"/>
        <v/>
      </c>
      <c r="BG1452" s="4" t="str">
        <f t="shared" si="834"/>
        <v/>
      </c>
      <c r="BH1452" s="4" t="str">
        <f t="shared" si="835"/>
        <v/>
      </c>
      <c r="BI1452" s="4" t="str">
        <f t="shared" si="836"/>
        <v/>
      </c>
      <c r="BJ1452" s="4" t="str">
        <f t="shared" si="837"/>
        <v/>
      </c>
      <c r="BK1452" s="4" t="str">
        <f t="shared" si="838"/>
        <v/>
      </c>
      <c r="BS1452" s="3" t="str">
        <f t="shared" si="815"/>
        <v/>
      </c>
      <c r="BT1452" s="5">
        <f t="shared" si="816"/>
        <v>-2.5469231554911098E-2</v>
      </c>
      <c r="BU1452" s="3"/>
    </row>
    <row r="1453" spans="1:73" x14ac:dyDescent="0.2">
      <c r="A1453" s="1">
        <v>43790</v>
      </c>
      <c r="C1453">
        <v>0.62181148921726537</v>
      </c>
      <c r="D1453">
        <v>0.62226831732368992</v>
      </c>
      <c r="E1453">
        <v>0.63214874367828833</v>
      </c>
      <c r="F1453">
        <v>0.62332711957520037</v>
      </c>
      <c r="G1453">
        <v>0.63271412085315915</v>
      </c>
      <c r="H1453">
        <v>0.62427647715598011</v>
      </c>
      <c r="I1453">
        <v>0.63277998781184386</v>
      </c>
      <c r="J1453">
        <v>0.63368541706742121</v>
      </c>
      <c r="M1453">
        <f>'[1]CAC_SWISS (-SP-NIKKEI-DAX)'!AC1538</f>
        <v>0</v>
      </c>
      <c r="N1453">
        <f>'[1]CAC_SWISS_SP (-NIKKEI-DAX)'!AD1538</f>
        <v>0</v>
      </c>
      <c r="O1453">
        <f>'[1]CAC_SWISS_DAX (-SP-NIKKEI)'!AD1538</f>
        <v>0</v>
      </c>
      <c r="P1453">
        <f>'[1]CAC_SWISS_NIKKEI (-SP-DAX)'!AD1538</f>
        <v>0</v>
      </c>
      <c r="Q1453">
        <f>'[1]CAC_SWISS_DAX_SP (-NIKKEI)'!AF1538</f>
        <v>0</v>
      </c>
      <c r="R1453">
        <f>'[1]CAC_SWISS_SP_NIKKEI (-DAX)'!AF1538</f>
        <v>0</v>
      </c>
      <c r="S1453">
        <f>'[1]CAC_SWISS_DAX_NIKKEI (-SP)'!AF1538</f>
        <v>0</v>
      </c>
      <c r="V1453" t="str">
        <f t="shared" si="825"/>
        <v>BASE</v>
      </c>
      <c r="W1453" t="str">
        <f t="shared" si="826"/>
        <v>BASE+SP</v>
      </c>
      <c r="X1453" t="str">
        <f t="shared" si="827"/>
        <v>BASE+DAX</v>
      </c>
      <c r="Y1453" t="str">
        <f t="shared" si="828"/>
        <v>BASE+NIKKEI</v>
      </c>
      <c r="Z1453" s="2" t="str">
        <f t="shared" si="829"/>
        <v>- NIKKEI</v>
      </c>
      <c r="AA1453" s="2" t="str">
        <f t="shared" si="839"/>
        <v>- DAX</v>
      </c>
      <c r="AB1453" s="2" t="str">
        <f t="shared" si="817"/>
        <v>- SP</v>
      </c>
      <c r="AE1453">
        <f t="shared" si="818"/>
        <v>0.62181148921726537</v>
      </c>
      <c r="AF1453">
        <f t="shared" si="819"/>
        <v>0.62226831732368992</v>
      </c>
      <c r="AG1453">
        <f t="shared" si="820"/>
        <v>0.63214874367828833</v>
      </c>
      <c r="AH1453">
        <f t="shared" si="821"/>
        <v>0.62332711957520037</v>
      </c>
      <c r="AI1453">
        <f t="shared" si="822"/>
        <v>0.63271412085315915</v>
      </c>
      <c r="AJ1453">
        <f t="shared" si="823"/>
        <v>0.62427647715598011</v>
      </c>
      <c r="AK1453">
        <f t="shared" si="824"/>
        <v>0.63277998781184386</v>
      </c>
      <c r="AM1453" t="str">
        <f t="shared" si="830"/>
        <v>BASE</v>
      </c>
      <c r="AN1453" t="str" cm="1">
        <f t="array" ref="AN1453">IF(AM1453="",_xlfn.IFS(AF1453=MAX(AF1453:AH1453),"SP",AG1453=MAX(AF1453:AH1453),"DAX",AH1453=MAX(AF1453:AH1453),"NIKKEI",MAX(AF1453:AH1453)=0,""),"")</f>
        <v/>
      </c>
      <c r="AO1453" t="str" cm="1">
        <f t="array" ref="AO1453">IF(AM1453="BASE","",IF(MAX(AF1453:AH1453)=0,_xlfn.IFS(AI1453=MAX(AI1453:AK1453),"SP&amp;DAX",AJ1453=MAX(AI1453:AK1453),"SP&amp;NIKKEI",AK1453=MAX(AI1453:AK1453),"DAX&amp;NIKKEI"),""))</f>
        <v/>
      </c>
      <c r="AQ1453" s="3">
        <f t="shared" si="831"/>
        <v>43790</v>
      </c>
      <c r="AR1453" cm="1">
        <f t="array" ref="AR1453">IF(AM1453="BASE",AE1453,_xlfn.IFS(AN1453="DAX",AG1453,AN1453="NIKKEI",AH1453,AN1453="SP",AF1453,AN1453="",MAX(AI1453:AK1453)))</f>
        <v>0.62181148921726537</v>
      </c>
      <c r="AS1453" s="4">
        <f t="shared" si="803"/>
        <v>0.62761975474157916</v>
      </c>
      <c r="AT1453" s="4">
        <f t="shared" si="804"/>
        <v>0.6527169341800908</v>
      </c>
      <c r="AU1453" s="4">
        <f t="shared" si="805"/>
        <v>1.1028759544545059E-5</v>
      </c>
      <c r="AV1453" s="4">
        <f t="shared" si="806"/>
        <v>5.8381518718873002E-4</v>
      </c>
      <c r="AW1453" s="4">
        <f t="shared" si="807"/>
        <v>1.8890840434714128E-2</v>
      </c>
      <c r="AX1453" s="4">
        <f t="shared" si="808"/>
        <v>7.7066298830805648E-3</v>
      </c>
      <c r="AY1453" s="4">
        <f t="shared" si="809"/>
        <v>3.5747978541770869E-3</v>
      </c>
      <c r="AZ1453" s="4">
        <f t="shared" si="810"/>
        <v>-7.0205870268121702</v>
      </c>
      <c r="BA1453" s="6" t="str">
        <f t="shared" si="811"/>
        <v>WEAKEN</v>
      </c>
      <c r="BB1453" s="4">
        <f t="shared" si="812"/>
        <v>0</v>
      </c>
      <c r="BC1453" s="4">
        <f t="shared" si="813"/>
        <v>0.60295548643614738</v>
      </c>
      <c r="BD1453" s="4">
        <f t="shared" si="814"/>
        <v>0.77882552653643133</v>
      </c>
      <c r="BE1453" s="4">
        <f t="shared" si="832"/>
        <v>0.05</v>
      </c>
      <c r="BF1453" s="4" t="str">
        <f t="shared" si="833"/>
        <v/>
      </c>
      <c r="BG1453" s="4" t="str">
        <f t="shared" si="834"/>
        <v/>
      </c>
      <c r="BH1453" s="4" t="str">
        <f t="shared" si="835"/>
        <v/>
      </c>
      <c r="BI1453" s="4" t="str">
        <f t="shared" si="836"/>
        <v/>
      </c>
      <c r="BJ1453" s="4" t="str">
        <f t="shared" si="837"/>
        <v/>
      </c>
      <c r="BK1453" s="4" t="str">
        <f t="shared" si="838"/>
        <v/>
      </c>
      <c r="BS1453" s="3" t="str">
        <f t="shared" si="815"/>
        <v/>
      </c>
      <c r="BT1453" s="5">
        <f t="shared" si="816"/>
        <v>-2.5097179438511641E-2</v>
      </c>
      <c r="BU1453" s="3"/>
    </row>
    <row r="1454" spans="1:73" x14ac:dyDescent="0.2">
      <c r="A1454" s="1">
        <v>43791</v>
      </c>
      <c r="C1454">
        <v>0.61186464198262536</v>
      </c>
      <c r="D1454">
        <v>0.61239524281198332</v>
      </c>
      <c r="E1454">
        <v>0.62463521814580225</v>
      </c>
      <c r="F1454">
        <v>0.61358485166475252</v>
      </c>
      <c r="G1454">
        <v>0.62535989214721444</v>
      </c>
      <c r="H1454">
        <v>0.61467606342863479</v>
      </c>
      <c r="I1454">
        <v>0.62522540233359936</v>
      </c>
      <c r="J1454">
        <v>0.62631673344715344</v>
      </c>
      <c r="M1454">
        <f>'[1]CAC_SWISS (-SP-NIKKEI-DAX)'!AC1539</f>
        <v>0</v>
      </c>
      <c r="N1454">
        <f>'[1]CAC_SWISS_SP (-NIKKEI-DAX)'!AD1539</f>
        <v>0</v>
      </c>
      <c r="O1454">
        <f>'[1]CAC_SWISS_DAX (-SP-NIKKEI)'!AD1539</f>
        <v>0</v>
      </c>
      <c r="P1454">
        <f>'[1]CAC_SWISS_NIKKEI (-SP-DAX)'!AD1539</f>
        <v>0</v>
      </c>
      <c r="Q1454">
        <f>'[1]CAC_SWISS_DAX_SP (-NIKKEI)'!AF1539</f>
        <v>0</v>
      </c>
      <c r="R1454">
        <f>'[1]CAC_SWISS_SP_NIKKEI (-DAX)'!AF1539</f>
        <v>0</v>
      </c>
      <c r="S1454">
        <f>'[1]CAC_SWISS_DAX_NIKKEI (-SP)'!AF1539</f>
        <v>0</v>
      </c>
      <c r="V1454" t="str">
        <f t="shared" si="825"/>
        <v>BASE</v>
      </c>
      <c r="W1454" t="str">
        <f t="shared" si="826"/>
        <v>BASE+SP</v>
      </c>
      <c r="X1454" t="str">
        <f t="shared" si="827"/>
        <v>BASE+DAX</v>
      </c>
      <c r="Y1454" t="str">
        <f t="shared" si="828"/>
        <v>BASE+NIKKEI</v>
      </c>
      <c r="Z1454" s="2" t="str">
        <f t="shared" si="829"/>
        <v>- NIKKEI</v>
      </c>
      <c r="AA1454" s="2" t="str">
        <f t="shared" si="839"/>
        <v>- DAX</v>
      </c>
      <c r="AB1454" s="2" t="str">
        <f t="shared" si="817"/>
        <v>- SP</v>
      </c>
      <c r="AE1454">
        <f t="shared" si="818"/>
        <v>0.61186464198262536</v>
      </c>
      <c r="AF1454">
        <f t="shared" si="819"/>
        <v>0.61239524281198332</v>
      </c>
      <c r="AG1454">
        <f t="shared" si="820"/>
        <v>0.62463521814580225</v>
      </c>
      <c r="AH1454">
        <f t="shared" si="821"/>
        <v>0.61358485166475252</v>
      </c>
      <c r="AI1454">
        <f t="shared" si="822"/>
        <v>0.62535989214721444</v>
      </c>
      <c r="AJ1454">
        <f t="shared" si="823"/>
        <v>0.61467606342863479</v>
      </c>
      <c r="AK1454">
        <f t="shared" si="824"/>
        <v>0.62522540233359936</v>
      </c>
      <c r="AM1454" t="str">
        <f t="shared" si="830"/>
        <v>BASE</v>
      </c>
      <c r="AN1454" t="str" cm="1">
        <f t="array" ref="AN1454">IF(AM1454="",_xlfn.IFS(AF1454=MAX(AF1454:AH1454),"SP",AG1454=MAX(AF1454:AH1454),"DAX",AH1454=MAX(AF1454:AH1454),"NIKKEI",MAX(AF1454:AH1454)=0,""),"")</f>
        <v/>
      </c>
      <c r="AO1454" t="str" cm="1">
        <f t="array" ref="AO1454">IF(AM1454="BASE","",IF(MAX(AF1454:AH1454)=0,_xlfn.IFS(AI1454=MAX(AI1454:AK1454),"SP&amp;DAX",AJ1454=MAX(AI1454:AK1454),"SP&amp;NIKKEI",AK1454=MAX(AI1454:AK1454),"DAX&amp;NIKKEI"),""))</f>
        <v/>
      </c>
      <c r="AQ1454" s="3">
        <f t="shared" si="831"/>
        <v>43791</v>
      </c>
      <c r="AR1454" cm="1">
        <f t="array" ref="AR1454">IF(AM1454="BASE",AE1454,_xlfn.IFS(AN1454="DAX",AG1454,AN1454="NIKKEI",AH1454,AN1454="SP",AF1454,AN1454="",MAX(AI1454:AK1454)))</f>
        <v>0.61186464198262536</v>
      </c>
      <c r="AS1454" s="4">
        <f t="shared" si="803"/>
        <v>0.6257073045528776</v>
      </c>
      <c r="AT1454" s="4">
        <f t="shared" si="804"/>
        <v>0.65110142689785122</v>
      </c>
      <c r="AU1454" s="4">
        <f t="shared" si="805"/>
        <v>3.328388595659155E-5</v>
      </c>
      <c r="AV1454" s="4">
        <f t="shared" si="806"/>
        <v>5.1963126292299945E-4</v>
      </c>
      <c r="AW1454" s="4">
        <f t="shared" si="807"/>
        <v>6.4052893525622337E-2</v>
      </c>
      <c r="AX1454" s="4">
        <f t="shared" si="808"/>
        <v>7.3006594208784529E-3</v>
      </c>
      <c r="AY1454" s="4">
        <f t="shared" si="809"/>
        <v>3.7041886904043029E-3</v>
      </c>
      <c r="AZ1454" s="4">
        <f t="shared" si="810"/>
        <v>-6.8555153280277201</v>
      </c>
      <c r="BA1454" s="6" t="str">
        <f t="shared" si="811"/>
        <v>WEAKEN</v>
      </c>
      <c r="BB1454" s="4">
        <f t="shared" si="812"/>
        <v>0</v>
      </c>
      <c r="BC1454" s="4">
        <f t="shared" si="813"/>
        <v>0.60295548643614738</v>
      </c>
      <c r="BD1454" s="4">
        <f t="shared" si="814"/>
        <v>0.77882552653643133</v>
      </c>
      <c r="BE1454" s="4">
        <f t="shared" si="832"/>
        <v>0.05</v>
      </c>
      <c r="BF1454" s="4" t="str">
        <f t="shared" si="833"/>
        <v/>
      </c>
      <c r="BG1454" s="4" t="str">
        <f t="shared" si="834"/>
        <v/>
      </c>
      <c r="BH1454" s="4" t="str">
        <f t="shared" si="835"/>
        <v/>
      </c>
      <c r="BI1454" s="4" t="str">
        <f t="shared" si="836"/>
        <v/>
      </c>
      <c r="BJ1454" s="4" t="str">
        <f t="shared" si="837"/>
        <v/>
      </c>
      <c r="BK1454" s="4" t="str">
        <f t="shared" si="838"/>
        <v/>
      </c>
      <c r="BS1454" s="3" t="str">
        <f t="shared" si="815"/>
        <v/>
      </c>
      <c r="BT1454" s="5">
        <f t="shared" si="816"/>
        <v>-2.5394122344973624E-2</v>
      </c>
      <c r="BU1454" s="3"/>
    </row>
    <row r="1455" spans="1:73" x14ac:dyDescent="0.2">
      <c r="A1455" s="1">
        <v>43794</v>
      </c>
      <c r="C1455">
        <v>0.61151664817803442</v>
      </c>
      <c r="D1455">
        <v>0.61208307486224178</v>
      </c>
      <c r="E1455">
        <v>0.62495881697271338</v>
      </c>
      <c r="F1455">
        <v>0.61406232170605801</v>
      </c>
      <c r="G1455">
        <v>0.6257174131732508</v>
      </c>
      <c r="H1455">
        <v>0.61532532418499453</v>
      </c>
      <c r="I1455">
        <v>0.62605834763918933</v>
      </c>
      <c r="J1455">
        <v>0.62731498968314248</v>
      </c>
      <c r="M1455">
        <f>'[1]CAC_SWISS (-SP-NIKKEI-DAX)'!AC1540</f>
        <v>0</v>
      </c>
      <c r="N1455">
        <f>'[1]CAC_SWISS_SP (-NIKKEI-DAX)'!AD1540</f>
        <v>0</v>
      </c>
      <c r="O1455">
        <f>'[1]CAC_SWISS_DAX (-SP-NIKKEI)'!AD1540</f>
        <v>0</v>
      </c>
      <c r="P1455">
        <f>'[1]CAC_SWISS_NIKKEI (-SP-DAX)'!AD1540</f>
        <v>0</v>
      </c>
      <c r="Q1455">
        <f>'[1]CAC_SWISS_DAX_SP (-NIKKEI)'!AF1540</f>
        <v>0</v>
      </c>
      <c r="R1455">
        <f>'[1]CAC_SWISS_SP_NIKKEI (-DAX)'!AF1540</f>
        <v>0</v>
      </c>
      <c r="S1455">
        <f>'[1]CAC_SWISS_DAX_NIKKEI (-SP)'!AF1540</f>
        <v>0</v>
      </c>
      <c r="V1455" t="str">
        <f t="shared" si="825"/>
        <v>BASE</v>
      </c>
      <c r="W1455" t="str">
        <f t="shared" si="826"/>
        <v>BASE+SP</v>
      </c>
      <c r="X1455" t="str">
        <f t="shared" si="827"/>
        <v>BASE+DAX</v>
      </c>
      <c r="Y1455" t="str">
        <f t="shared" si="828"/>
        <v>BASE+NIKKEI</v>
      </c>
      <c r="Z1455" s="2" t="str">
        <f t="shared" si="829"/>
        <v>- NIKKEI</v>
      </c>
      <c r="AA1455" s="2" t="str">
        <f t="shared" si="839"/>
        <v>- DAX</v>
      </c>
      <c r="AB1455" s="2" t="str">
        <f t="shared" si="817"/>
        <v>- SP</v>
      </c>
      <c r="AE1455">
        <f t="shared" si="818"/>
        <v>0.61151664817803442</v>
      </c>
      <c r="AF1455">
        <f t="shared" si="819"/>
        <v>0.61208307486224178</v>
      </c>
      <c r="AG1455">
        <f t="shared" si="820"/>
        <v>0.62495881697271338</v>
      </c>
      <c r="AH1455">
        <f t="shared" si="821"/>
        <v>0.61406232170605801</v>
      </c>
      <c r="AI1455">
        <f t="shared" si="822"/>
        <v>0.6257174131732508</v>
      </c>
      <c r="AJ1455">
        <f t="shared" si="823"/>
        <v>0.61532532418499453</v>
      </c>
      <c r="AK1455">
        <f t="shared" si="824"/>
        <v>0.62605834763918933</v>
      </c>
      <c r="AM1455" t="str">
        <f t="shared" si="830"/>
        <v>BASE</v>
      </c>
      <c r="AN1455" t="str" cm="1">
        <f t="array" ref="AN1455">IF(AM1455="",_xlfn.IFS(AF1455=MAX(AF1455:AH1455),"SP",AG1455=MAX(AF1455:AH1455),"DAX",AH1455=MAX(AF1455:AH1455),"NIKKEI",MAX(AF1455:AH1455)=0,""),"")</f>
        <v/>
      </c>
      <c r="AO1455" t="str" cm="1">
        <f t="array" ref="AO1455">IF(AM1455="BASE","",IF(MAX(AF1455:AH1455)=0,_xlfn.IFS(AI1455=MAX(AI1455:AK1455),"SP&amp;DAX",AJ1455=MAX(AI1455:AK1455),"SP&amp;NIKKEI",AK1455=MAX(AI1455:AK1455),"DAX&amp;NIKKEI"),""))</f>
        <v/>
      </c>
      <c r="AQ1455" s="3">
        <f t="shared" si="831"/>
        <v>43794</v>
      </c>
      <c r="AR1455" cm="1">
        <f t="array" ref="AR1455">IF(AM1455="BASE",AE1455,_xlfn.IFS(AN1455="DAX",AG1455,AN1455="NIKKEI",AH1455,AN1455="SP",AF1455,AN1455="",MAX(AI1455:AK1455)))</f>
        <v>0.61151664817803442</v>
      </c>
      <c r="AS1455" s="4">
        <f t="shared" si="803"/>
        <v>0.62390560083882574</v>
      </c>
      <c r="AT1455" s="4">
        <f t="shared" si="804"/>
        <v>0.64961959379741574</v>
      </c>
      <c r="AU1455" s="4">
        <f t="shared" si="805"/>
        <v>5.0425238829109212E-5</v>
      </c>
      <c r="AV1455" s="4">
        <f t="shared" si="806"/>
        <v>4.7058257979322703E-4</v>
      </c>
      <c r="AW1455" s="4">
        <f t="shared" si="807"/>
        <v>0.10715492029319477</v>
      </c>
      <c r="AX1455" s="4">
        <f t="shared" si="808"/>
        <v>6.9746892491889517E-3</v>
      </c>
      <c r="AY1455" s="4">
        <f t="shared" si="809"/>
        <v>3.8018647370435814E-3</v>
      </c>
      <c r="AZ1455" s="4">
        <f t="shared" si="810"/>
        <v>-6.763521255252706</v>
      </c>
      <c r="BA1455" s="6" t="str">
        <f t="shared" si="811"/>
        <v>WEAKEN</v>
      </c>
      <c r="BB1455" s="4">
        <f t="shared" si="812"/>
        <v>0</v>
      </c>
      <c r="BC1455" s="4">
        <f t="shared" si="813"/>
        <v>0.60295548643614738</v>
      </c>
      <c r="BD1455" s="4">
        <f t="shared" si="814"/>
        <v>0.77882552653643133</v>
      </c>
      <c r="BE1455" s="4">
        <f t="shared" si="832"/>
        <v>0.05</v>
      </c>
      <c r="BF1455" s="4" t="str">
        <f t="shared" si="833"/>
        <v/>
      </c>
      <c r="BG1455" s="4" t="str">
        <f t="shared" si="834"/>
        <v/>
      </c>
      <c r="BH1455" s="4" t="str">
        <f t="shared" si="835"/>
        <v/>
      </c>
      <c r="BI1455" s="4" t="str">
        <f t="shared" si="836"/>
        <v/>
      </c>
      <c r="BJ1455" s="4" t="str">
        <f t="shared" si="837"/>
        <v/>
      </c>
      <c r="BK1455" s="4" t="str">
        <f t="shared" si="838"/>
        <v/>
      </c>
      <c r="BS1455" s="3" t="str">
        <f t="shared" si="815"/>
        <v/>
      </c>
      <c r="BT1455" s="5">
        <f t="shared" si="816"/>
        <v>-2.5713992958590004E-2</v>
      </c>
      <c r="BU1455" s="3"/>
    </row>
    <row r="1456" spans="1:73" x14ac:dyDescent="0.2">
      <c r="A1456" s="1">
        <v>43795</v>
      </c>
      <c r="C1456">
        <v>0.65659635153689166</v>
      </c>
      <c r="D1456">
        <v>0.65742563005699817</v>
      </c>
      <c r="E1456">
        <v>0.66870617723687309</v>
      </c>
      <c r="F1456">
        <v>0.66041219367896353</v>
      </c>
      <c r="G1456">
        <v>0.66975431781916939</v>
      </c>
      <c r="H1456">
        <v>0.66227718779604572</v>
      </c>
      <c r="I1456">
        <v>0.67078564879681202</v>
      </c>
      <c r="J1456">
        <v>0.67264631175066891</v>
      </c>
      <c r="M1456">
        <f>'[1]CAC_SWISS (-SP-NIKKEI-DAX)'!AC1541</f>
        <v>0</v>
      </c>
      <c r="N1456">
        <f>'[1]CAC_SWISS_SP (-NIKKEI-DAX)'!AD1541</f>
        <v>0</v>
      </c>
      <c r="O1456">
        <f>'[1]CAC_SWISS_DAX (-SP-NIKKEI)'!AD1541</f>
        <v>0</v>
      </c>
      <c r="P1456">
        <f>'[1]CAC_SWISS_NIKKEI (-SP-DAX)'!AD1541</f>
        <v>0</v>
      </c>
      <c r="Q1456">
        <f>'[1]CAC_SWISS_DAX_SP (-NIKKEI)'!AF1541</f>
        <v>0</v>
      </c>
      <c r="R1456">
        <f>'[1]CAC_SWISS_SP_NIKKEI (-DAX)'!AF1541</f>
        <v>0</v>
      </c>
      <c r="S1456">
        <f>'[1]CAC_SWISS_DAX_NIKKEI (-SP)'!AF1541</f>
        <v>0</v>
      </c>
      <c r="V1456" t="str">
        <f t="shared" si="825"/>
        <v>BASE</v>
      </c>
      <c r="W1456" t="str">
        <f t="shared" si="826"/>
        <v>BASE+SP</v>
      </c>
      <c r="X1456" t="str">
        <f t="shared" si="827"/>
        <v>BASE+DAX</v>
      </c>
      <c r="Y1456" t="str">
        <f t="shared" si="828"/>
        <v>BASE+NIKKEI</v>
      </c>
      <c r="Z1456" s="2" t="str">
        <f t="shared" si="829"/>
        <v>- NIKKEI</v>
      </c>
      <c r="AA1456" s="2" t="str">
        <f t="shared" si="839"/>
        <v>- DAX</v>
      </c>
      <c r="AB1456" s="2" t="str">
        <f t="shared" si="817"/>
        <v>- SP</v>
      </c>
      <c r="AE1456">
        <f t="shared" si="818"/>
        <v>0.65659635153689166</v>
      </c>
      <c r="AF1456">
        <f t="shared" si="819"/>
        <v>0.65742563005699817</v>
      </c>
      <c r="AG1456">
        <f t="shared" si="820"/>
        <v>0.66870617723687309</v>
      </c>
      <c r="AH1456">
        <f t="shared" si="821"/>
        <v>0.66041219367896353</v>
      </c>
      <c r="AI1456">
        <f t="shared" si="822"/>
        <v>0.66975431781916939</v>
      </c>
      <c r="AJ1456">
        <f t="shared" si="823"/>
        <v>0.66227718779604572</v>
      </c>
      <c r="AK1456">
        <f t="shared" si="824"/>
        <v>0.67078564879681202</v>
      </c>
      <c r="AM1456" t="str">
        <f t="shared" si="830"/>
        <v>BASE</v>
      </c>
      <c r="AN1456" t="str" cm="1">
        <f t="array" ref="AN1456">IF(AM1456="",_xlfn.IFS(AF1456=MAX(AF1456:AH1456),"SP",AG1456=MAX(AF1456:AH1456),"DAX",AH1456=MAX(AF1456:AH1456),"NIKKEI",MAX(AF1456:AH1456)=0,""),"")</f>
        <v/>
      </c>
      <c r="AO1456" t="str" cm="1">
        <f t="array" ref="AO1456">IF(AM1456="BASE","",IF(MAX(AF1456:AH1456)=0,_xlfn.IFS(AI1456=MAX(AI1456:AK1456),"SP&amp;DAX",AJ1456=MAX(AI1456:AK1456),"SP&amp;NIKKEI",AK1456=MAX(AI1456:AK1456),"DAX&amp;NIKKEI"),""))</f>
        <v/>
      </c>
      <c r="AQ1456" s="3">
        <f t="shared" si="831"/>
        <v>43795</v>
      </c>
      <c r="AR1456" cm="1">
        <f t="array" ref="AR1456">IF(AM1456="BASE",AE1456,_xlfn.IFS(AN1456="DAX",AG1456,AN1456="NIKKEI",AH1456,AN1456="SP",AF1456,AN1456="",MAX(AI1456:AK1456)))</f>
        <v>0.65659635153689166</v>
      </c>
      <c r="AS1456" s="4">
        <f t="shared" si="803"/>
        <v>0.62656355370311223</v>
      </c>
      <c r="AT1456" s="4">
        <f t="shared" si="804"/>
        <v>0.64790199575054586</v>
      </c>
      <c r="AU1456" s="4">
        <f t="shared" si="805"/>
        <v>1.5716868459660132E-4</v>
      </c>
      <c r="AV1456" s="4">
        <f t="shared" si="806"/>
        <v>3.8576836188775081E-4</v>
      </c>
      <c r="AW1456" s="4">
        <f t="shared" si="807"/>
        <v>0.40741724859835338</v>
      </c>
      <c r="AX1456" s="4">
        <f t="shared" si="808"/>
        <v>6.4834805298095129E-3</v>
      </c>
      <c r="AY1456" s="4">
        <f t="shared" si="809"/>
        <v>4.8406854573929039E-3</v>
      </c>
      <c r="AZ1456" s="4">
        <f t="shared" si="810"/>
        <v>-3.2912016854719477</v>
      </c>
      <c r="BA1456" s="6" t="str">
        <f t="shared" si="811"/>
        <v>WEAKEN</v>
      </c>
      <c r="BB1456" s="4">
        <f t="shared" si="812"/>
        <v>0</v>
      </c>
      <c r="BC1456" s="4">
        <f t="shared" si="813"/>
        <v>0.60295548643614738</v>
      </c>
      <c r="BD1456" s="4">
        <f t="shared" si="814"/>
        <v>0.77882552653643133</v>
      </c>
      <c r="BE1456" s="4">
        <f t="shared" si="832"/>
        <v>0.05</v>
      </c>
      <c r="BF1456" s="4" t="str">
        <f t="shared" si="833"/>
        <v/>
      </c>
      <c r="BG1456" s="4" t="str">
        <f t="shared" si="834"/>
        <v/>
      </c>
      <c r="BH1456" s="4" t="str">
        <f t="shared" si="835"/>
        <v/>
      </c>
      <c r="BI1456" s="4" t="str">
        <f t="shared" si="836"/>
        <v/>
      </c>
      <c r="BJ1456" s="4" t="str">
        <f t="shared" si="837"/>
        <v/>
      </c>
      <c r="BK1456" s="4" t="str">
        <f t="shared" si="838"/>
        <v/>
      </c>
      <c r="BS1456" s="3" t="str">
        <f t="shared" si="815"/>
        <v/>
      </c>
      <c r="BT1456" s="5">
        <f t="shared" si="816"/>
        <v>-2.1338442047433626E-2</v>
      </c>
      <c r="BU1456" s="3"/>
    </row>
    <row r="1457" spans="1:73" x14ac:dyDescent="0.2">
      <c r="A1457" s="1">
        <v>43796</v>
      </c>
      <c r="C1457">
        <v>0.65963623419698925</v>
      </c>
      <c r="D1457">
        <v>0.66010196029781421</v>
      </c>
      <c r="E1457">
        <v>0.68006172702629719</v>
      </c>
      <c r="F1457">
        <v>0.66272805166792981</v>
      </c>
      <c r="G1457">
        <v>0.68044964440627098</v>
      </c>
      <c r="H1457">
        <v>0.66397767594476997</v>
      </c>
      <c r="I1457">
        <v>0.68093175073723688</v>
      </c>
      <c r="J1457">
        <v>0.68168657633217822</v>
      </c>
      <c r="M1457">
        <f>'[1]CAC_SWISS (-SP-NIKKEI-DAX)'!AC1542</f>
        <v>0</v>
      </c>
      <c r="N1457">
        <f>'[1]CAC_SWISS_SP (-NIKKEI-DAX)'!AD1542</f>
        <v>0</v>
      </c>
      <c r="O1457">
        <f>'[1]CAC_SWISS_DAX (-SP-NIKKEI)'!AD1542</f>
        <v>0</v>
      </c>
      <c r="P1457">
        <f>'[1]CAC_SWISS_NIKKEI (-SP-DAX)'!AD1542</f>
        <v>0</v>
      </c>
      <c r="Q1457">
        <f>'[1]CAC_SWISS_DAX_SP (-NIKKEI)'!AF1542</f>
        <v>0</v>
      </c>
      <c r="R1457">
        <f>'[1]CAC_SWISS_SP_NIKKEI (-DAX)'!AF1542</f>
        <v>1</v>
      </c>
      <c r="S1457">
        <f>'[1]CAC_SWISS_DAX_NIKKEI (-SP)'!AF1542</f>
        <v>0</v>
      </c>
      <c r="V1457" t="str">
        <f t="shared" si="825"/>
        <v>BASE</v>
      </c>
      <c r="W1457" t="str">
        <f t="shared" si="826"/>
        <v>BASE+SP</v>
      </c>
      <c r="X1457" t="str">
        <f t="shared" si="827"/>
        <v>BASE+DAX</v>
      </c>
      <c r="Y1457" t="str">
        <f t="shared" si="828"/>
        <v>BASE+NIKKEI</v>
      </c>
      <c r="Z1457" s="2" t="str">
        <f t="shared" si="829"/>
        <v>- NIKKEI</v>
      </c>
      <c r="AA1457" s="2" t="str">
        <f t="shared" si="839"/>
        <v/>
      </c>
      <c r="AB1457" s="2" t="str">
        <f t="shared" si="817"/>
        <v>- SP</v>
      </c>
      <c r="AE1457">
        <f t="shared" si="818"/>
        <v>0.65963623419698925</v>
      </c>
      <c r="AF1457">
        <f t="shared" si="819"/>
        <v>0.66010196029781421</v>
      </c>
      <c r="AG1457">
        <f t="shared" si="820"/>
        <v>0.68006172702629719</v>
      </c>
      <c r="AH1457">
        <f t="shared" si="821"/>
        <v>0.66272805166792981</v>
      </c>
      <c r="AI1457">
        <f t="shared" si="822"/>
        <v>0.68044964440627098</v>
      </c>
      <c r="AJ1457" t="str">
        <f t="shared" si="823"/>
        <v/>
      </c>
      <c r="AK1457">
        <f t="shared" si="824"/>
        <v>0.68093175073723688</v>
      </c>
      <c r="AM1457" t="str">
        <f t="shared" si="830"/>
        <v>BASE</v>
      </c>
      <c r="AN1457" t="str" cm="1">
        <f t="array" ref="AN1457">IF(AM1457="",_xlfn.IFS(AF1457=MAX(AF1457:AH1457),"SP",AG1457=MAX(AF1457:AH1457),"DAX",AH1457=MAX(AF1457:AH1457),"NIKKEI",MAX(AF1457:AH1457)=0,""),"")</f>
        <v/>
      </c>
      <c r="AO1457" t="str" cm="1">
        <f t="array" ref="AO1457">IF(AM1457="BASE","",IF(MAX(AF1457:AH1457)=0,_xlfn.IFS(AI1457=MAX(AI1457:AK1457),"SP&amp;DAX",AJ1457=MAX(AI1457:AK1457),"SP&amp;NIKKEI",AK1457=MAX(AI1457:AK1457),"DAX&amp;NIKKEI"),""))</f>
        <v/>
      </c>
      <c r="AQ1457" s="3">
        <f t="shared" si="831"/>
        <v>43796</v>
      </c>
      <c r="AR1457" cm="1">
        <f t="array" ref="AR1457">IF(AM1457="BASE",AE1457,_xlfn.IFS(AN1457="DAX",AG1457,AN1457="NIKKEI",AH1457,AN1457="SP",AF1457,AN1457="",MAX(AI1457:AK1457)))</f>
        <v>0.65963623419698925</v>
      </c>
      <c r="AS1457" s="4">
        <f t="shared" si="803"/>
        <v>0.62966460482975639</v>
      </c>
      <c r="AT1457" s="4">
        <f t="shared" si="804"/>
        <v>0.64628472019153704</v>
      </c>
      <c r="AU1457" s="4">
        <f t="shared" si="805"/>
        <v>2.6754473706625469E-4</v>
      </c>
      <c r="AV1457" s="4">
        <f t="shared" si="806"/>
        <v>3.1327397196837117E-4</v>
      </c>
      <c r="AW1457" s="4">
        <f t="shared" si="807"/>
        <v>0.85402797872166225</v>
      </c>
      <c r="AX1457" s="4">
        <f t="shared" si="808"/>
        <v>6.0614657257897402E-3</v>
      </c>
      <c r="AY1457" s="4">
        <f t="shared" si="809"/>
        <v>5.746299082539378E-3</v>
      </c>
      <c r="AZ1457" s="4">
        <f t="shared" si="810"/>
        <v>-2.741930106288812</v>
      </c>
      <c r="BA1457" s="6" t="str">
        <f t="shared" si="811"/>
        <v>WEAKEN</v>
      </c>
      <c r="BB1457" s="4">
        <f t="shared" si="812"/>
        <v>0</v>
      </c>
      <c r="BC1457" s="4">
        <f t="shared" si="813"/>
        <v>0.60295548643614738</v>
      </c>
      <c r="BD1457" s="4">
        <f t="shared" si="814"/>
        <v>0.77882552653643133</v>
      </c>
      <c r="BE1457" s="4">
        <f t="shared" si="832"/>
        <v>0.05</v>
      </c>
      <c r="BF1457" s="4" t="str">
        <f t="shared" si="833"/>
        <v/>
      </c>
      <c r="BG1457" s="4" t="str">
        <f t="shared" si="834"/>
        <v/>
      </c>
      <c r="BH1457" s="4" t="str">
        <f t="shared" si="835"/>
        <v/>
      </c>
      <c r="BI1457" s="4" t="str">
        <f t="shared" si="836"/>
        <v/>
      </c>
      <c r="BJ1457" s="4" t="str">
        <f t="shared" si="837"/>
        <v/>
      </c>
      <c r="BK1457" s="4" t="str">
        <f t="shared" si="838"/>
        <v/>
      </c>
      <c r="BS1457" s="3" t="str">
        <f t="shared" si="815"/>
        <v/>
      </c>
      <c r="BT1457" s="5">
        <f t="shared" si="816"/>
        <v>-1.6620115361780652E-2</v>
      </c>
      <c r="BU1457" s="3"/>
    </row>
    <row r="1458" spans="1:73" x14ac:dyDescent="0.2">
      <c r="A1458" s="1">
        <v>43797</v>
      </c>
      <c r="C1458">
        <v>0.66928397823300811</v>
      </c>
      <c r="D1458">
        <v>0.66929936943792523</v>
      </c>
      <c r="E1458">
        <v>0.69188026742768649</v>
      </c>
      <c r="F1458">
        <v>0.67082949793659308</v>
      </c>
      <c r="G1458">
        <v>0.69194212133069455</v>
      </c>
      <c r="H1458">
        <v>0.6708801176054815</v>
      </c>
      <c r="I1458">
        <v>0.69197354331440941</v>
      </c>
      <c r="J1458">
        <v>0.69200200457985395</v>
      </c>
      <c r="M1458">
        <f>'[1]CAC_SWISS (-SP-NIKKEI-DAX)'!AC1543</f>
        <v>0</v>
      </c>
      <c r="N1458">
        <f>'[1]CAC_SWISS_SP (-NIKKEI-DAX)'!AD1543</f>
        <v>0</v>
      </c>
      <c r="O1458">
        <f>'[1]CAC_SWISS_DAX (-SP-NIKKEI)'!AD1543</f>
        <v>0</v>
      </c>
      <c r="P1458">
        <f>'[1]CAC_SWISS_NIKKEI (-SP-DAX)'!AD1543</f>
        <v>0</v>
      </c>
      <c r="Q1458">
        <f>'[1]CAC_SWISS_DAX_SP (-NIKKEI)'!AF1543</f>
        <v>0</v>
      </c>
      <c r="R1458">
        <f>'[1]CAC_SWISS_SP_NIKKEI (-DAX)'!AF1543</f>
        <v>1</v>
      </c>
      <c r="S1458">
        <f>'[1]CAC_SWISS_DAX_NIKKEI (-SP)'!AF1543</f>
        <v>0</v>
      </c>
      <c r="V1458" t="str">
        <f t="shared" si="825"/>
        <v>BASE</v>
      </c>
      <c r="W1458" t="str">
        <f t="shared" si="826"/>
        <v>BASE+SP</v>
      </c>
      <c r="X1458" t="str">
        <f t="shared" si="827"/>
        <v>BASE+DAX</v>
      </c>
      <c r="Y1458" t="str">
        <f t="shared" si="828"/>
        <v>BASE+NIKKEI</v>
      </c>
      <c r="Z1458" s="2" t="str">
        <f t="shared" si="829"/>
        <v>- NIKKEI</v>
      </c>
      <c r="AA1458" s="2" t="str">
        <f t="shared" si="839"/>
        <v/>
      </c>
      <c r="AB1458" s="2" t="str">
        <f t="shared" si="817"/>
        <v>- SP</v>
      </c>
      <c r="AE1458">
        <f t="shared" si="818"/>
        <v>0.66928397823300811</v>
      </c>
      <c r="AF1458">
        <f t="shared" si="819"/>
        <v>0.66929936943792523</v>
      </c>
      <c r="AG1458">
        <f t="shared" si="820"/>
        <v>0.69188026742768649</v>
      </c>
      <c r="AH1458">
        <f t="shared" si="821"/>
        <v>0.67082949793659308</v>
      </c>
      <c r="AI1458">
        <f t="shared" si="822"/>
        <v>0.69194212133069455</v>
      </c>
      <c r="AJ1458" t="str">
        <f t="shared" si="823"/>
        <v/>
      </c>
      <c r="AK1458">
        <f t="shared" si="824"/>
        <v>0.69197354331440941</v>
      </c>
      <c r="AM1458" t="str">
        <f t="shared" si="830"/>
        <v>BASE</v>
      </c>
      <c r="AN1458" t="str" cm="1">
        <f t="array" ref="AN1458">IF(AM1458="",_xlfn.IFS(AF1458=MAX(AF1458:AH1458),"SP",AG1458=MAX(AF1458:AH1458),"DAX",AH1458=MAX(AF1458:AH1458),"NIKKEI",MAX(AF1458:AH1458)=0,""),"")</f>
        <v/>
      </c>
      <c r="AO1458" t="str" cm="1">
        <f t="array" ref="AO1458">IF(AM1458="BASE","",IF(MAX(AF1458:AH1458)=0,_xlfn.IFS(AI1458=MAX(AI1458:AK1458),"SP&amp;DAX",AJ1458=MAX(AI1458:AK1458),"SP&amp;NIKKEI",AK1458=MAX(AI1458:AK1458),"DAX&amp;NIKKEI"),""))</f>
        <v/>
      </c>
      <c r="AQ1458" s="3">
        <f t="shared" si="831"/>
        <v>43797</v>
      </c>
      <c r="AR1458" cm="1">
        <f t="array" ref="AR1458">IF(AM1458="BASE",AE1458,_xlfn.IFS(AN1458="DAX",AG1458,AN1458="NIKKEI",AH1458,AN1458="SP",AF1458,AN1458="",MAX(AI1458:AK1458)))</f>
        <v>0.66928397823300811</v>
      </c>
      <c r="AS1458" s="4">
        <f t="shared" si="803"/>
        <v>0.63390752349608459</v>
      </c>
      <c r="AT1458" s="4">
        <f t="shared" si="804"/>
        <v>0.64525230250426135</v>
      </c>
      <c r="AU1458" s="4">
        <f t="shared" si="805"/>
        <v>4.2107541597951096E-4</v>
      </c>
      <c r="AV1458" s="4">
        <f t="shared" si="806"/>
        <v>2.9874275116462855E-4</v>
      </c>
      <c r="AW1458" s="4">
        <f t="shared" si="807"/>
        <v>1.4094916590878832</v>
      </c>
      <c r="AX1458" s="4">
        <f t="shared" si="808"/>
        <v>6.1747104163647698E-3</v>
      </c>
      <c r="AY1458" s="4">
        <f t="shared" si="809"/>
        <v>6.9341471444759276E-3</v>
      </c>
      <c r="AZ1458" s="4">
        <f t="shared" si="810"/>
        <v>-1.837297337557696</v>
      </c>
      <c r="BA1458" s="6" t="str">
        <f t="shared" si="811"/>
        <v>NEUTRAL</v>
      </c>
      <c r="BB1458" s="4">
        <f t="shared" si="812"/>
        <v>0</v>
      </c>
      <c r="BC1458" s="4">
        <f t="shared" si="813"/>
        <v>0.60295548643614738</v>
      </c>
      <c r="BD1458" s="4">
        <f t="shared" si="814"/>
        <v>0.77882552653643133</v>
      </c>
      <c r="BE1458" s="4">
        <f t="shared" si="832"/>
        <v>0.05</v>
      </c>
      <c r="BF1458" s="4" t="str">
        <f t="shared" si="833"/>
        <v/>
      </c>
      <c r="BG1458" s="4" t="str">
        <f t="shared" si="834"/>
        <v/>
      </c>
      <c r="BH1458" s="4" t="str">
        <f t="shared" si="835"/>
        <v/>
      </c>
      <c r="BI1458" s="4" t="str">
        <f t="shared" si="836"/>
        <v/>
      </c>
      <c r="BJ1458" s="4" t="str">
        <f t="shared" si="837"/>
        <v/>
      </c>
      <c r="BK1458" s="4" t="str">
        <f t="shared" si="838"/>
        <v/>
      </c>
      <c r="BS1458" s="3" t="str">
        <f t="shared" si="815"/>
        <v/>
      </c>
      <c r="BT1458" s="5">
        <f t="shared" si="816"/>
        <v>-1.1344779008176764E-2</v>
      </c>
      <c r="BU1458" s="3"/>
    </row>
    <row r="1459" spans="1:73" x14ac:dyDescent="0.2">
      <c r="A1459" s="1">
        <v>43798</v>
      </c>
      <c r="C1459">
        <v>0.66707023740047122</v>
      </c>
      <c r="D1459">
        <v>0.66714487816357981</v>
      </c>
      <c r="E1459">
        <v>0.68858635768081855</v>
      </c>
      <c r="F1459">
        <v>0.66911656255953955</v>
      </c>
      <c r="G1459">
        <v>0.68872053135755329</v>
      </c>
      <c r="H1459">
        <v>0.66913360737880712</v>
      </c>
      <c r="I1459">
        <v>0.68886539444886663</v>
      </c>
      <c r="J1459">
        <v>0.68891535040207375</v>
      </c>
      <c r="M1459">
        <f>'[1]CAC_SWISS (-SP-NIKKEI-DAX)'!AC1544</f>
        <v>0</v>
      </c>
      <c r="N1459">
        <f>'[1]CAC_SWISS_SP (-NIKKEI-DAX)'!AD1544</f>
        <v>0</v>
      </c>
      <c r="O1459">
        <f>'[1]CAC_SWISS_DAX (-SP-NIKKEI)'!AD1544</f>
        <v>0</v>
      </c>
      <c r="P1459">
        <f>'[1]CAC_SWISS_NIKKEI (-SP-DAX)'!AD1544</f>
        <v>0</v>
      </c>
      <c r="Q1459">
        <f>'[1]CAC_SWISS_DAX_SP (-NIKKEI)'!AF1544</f>
        <v>0</v>
      </c>
      <c r="R1459">
        <f>'[1]CAC_SWISS_SP_NIKKEI (-DAX)'!AF1544</f>
        <v>1</v>
      </c>
      <c r="S1459">
        <f>'[1]CAC_SWISS_DAX_NIKKEI (-SP)'!AF1544</f>
        <v>0</v>
      </c>
      <c r="V1459" t="str">
        <f t="shared" si="825"/>
        <v>BASE</v>
      </c>
      <c r="W1459" t="str">
        <f t="shared" si="826"/>
        <v>BASE+SP</v>
      </c>
      <c r="X1459" t="str">
        <f t="shared" si="827"/>
        <v>BASE+DAX</v>
      </c>
      <c r="Y1459" t="str">
        <f t="shared" si="828"/>
        <v>BASE+NIKKEI</v>
      </c>
      <c r="Z1459" s="2" t="str">
        <f t="shared" si="829"/>
        <v>- NIKKEI</v>
      </c>
      <c r="AA1459" s="2" t="str">
        <f t="shared" si="839"/>
        <v/>
      </c>
      <c r="AB1459" s="2" t="str">
        <f t="shared" si="817"/>
        <v>- SP</v>
      </c>
      <c r="AE1459">
        <f t="shared" si="818"/>
        <v>0.66707023740047122</v>
      </c>
      <c r="AF1459">
        <f t="shared" si="819"/>
        <v>0.66714487816357981</v>
      </c>
      <c r="AG1459">
        <f t="shared" si="820"/>
        <v>0.68858635768081855</v>
      </c>
      <c r="AH1459">
        <f t="shared" si="821"/>
        <v>0.66911656255953955</v>
      </c>
      <c r="AI1459">
        <f t="shared" si="822"/>
        <v>0.68872053135755329</v>
      </c>
      <c r="AJ1459" t="str">
        <f t="shared" si="823"/>
        <v/>
      </c>
      <c r="AK1459">
        <f t="shared" si="824"/>
        <v>0.68886539444886663</v>
      </c>
      <c r="AM1459" t="str">
        <f t="shared" si="830"/>
        <v>BASE</v>
      </c>
      <c r="AN1459" t="str" cm="1">
        <f t="array" ref="AN1459">IF(AM1459="",_xlfn.IFS(AF1459=MAX(AF1459:AH1459),"SP",AG1459=MAX(AF1459:AH1459),"DAX",AH1459=MAX(AF1459:AH1459),"NIKKEI",MAX(AF1459:AH1459)=0,""),"")</f>
        <v/>
      </c>
      <c r="AO1459" t="str" cm="1">
        <f t="array" ref="AO1459">IF(AM1459="BASE","",IF(MAX(AF1459:AH1459)=0,_xlfn.IFS(AI1459=MAX(AI1459:AK1459),"SP&amp;DAX",AJ1459=MAX(AI1459:AK1459),"SP&amp;NIKKEI",AK1459=MAX(AI1459:AK1459),"DAX&amp;NIKKEI"),""))</f>
        <v/>
      </c>
      <c r="AQ1459" s="3">
        <f t="shared" si="831"/>
        <v>43798</v>
      </c>
      <c r="AR1459" cm="1">
        <f t="array" ref="AR1459">IF(AM1459="BASE",AE1459,_xlfn.IFS(AN1459="DAX",AG1459,AN1459="NIKKEI",AH1459,AN1459="SP",AF1459,AN1459="",MAX(AI1459:AK1459)))</f>
        <v>0.66707023740047122</v>
      </c>
      <c r="AS1459" s="4">
        <f t="shared" si="803"/>
        <v>0.63787486728767928</v>
      </c>
      <c r="AT1459" s="4">
        <f t="shared" si="804"/>
        <v>0.64423139367151039</v>
      </c>
      <c r="AU1459" s="4">
        <f t="shared" si="805"/>
        <v>5.2107296028422716E-4</v>
      </c>
      <c r="AV1459" s="4">
        <f t="shared" si="806"/>
        <v>2.8170467402983002E-4</v>
      </c>
      <c r="AW1459" s="4">
        <f t="shared" si="807"/>
        <v>1.8497135770954591</v>
      </c>
      <c r="AX1459" s="4">
        <f t="shared" si="808"/>
        <v>6.1856093843058995E-3</v>
      </c>
      <c r="AY1459" s="4">
        <f t="shared" si="809"/>
        <v>7.598775526952966E-3</v>
      </c>
      <c r="AZ1459" s="4">
        <f t="shared" si="810"/>
        <v>-1.0276313923020839</v>
      </c>
      <c r="BA1459" s="6" t="str">
        <f t="shared" si="811"/>
        <v>NEUTRAL</v>
      </c>
      <c r="BB1459" s="4">
        <f t="shared" si="812"/>
        <v>0</v>
      </c>
      <c r="BC1459" s="4">
        <f t="shared" si="813"/>
        <v>0.60295548643614738</v>
      </c>
      <c r="BD1459" s="4">
        <f t="shared" si="814"/>
        <v>0.77882552653643133</v>
      </c>
      <c r="BE1459" s="4">
        <f t="shared" si="832"/>
        <v>0.05</v>
      </c>
      <c r="BF1459" s="4" t="str">
        <f t="shared" si="833"/>
        <v/>
      </c>
      <c r="BG1459" s="4" t="str">
        <f t="shared" si="834"/>
        <v/>
      </c>
      <c r="BH1459" s="4" t="str">
        <f t="shared" si="835"/>
        <v/>
      </c>
      <c r="BI1459" s="4" t="str">
        <f t="shared" si="836"/>
        <v/>
      </c>
      <c r="BJ1459" s="4" t="str">
        <f t="shared" si="837"/>
        <v/>
      </c>
      <c r="BK1459" s="4" t="str">
        <f t="shared" si="838"/>
        <v/>
      </c>
      <c r="BS1459" s="3" t="str">
        <f t="shared" si="815"/>
        <v/>
      </c>
      <c r="BT1459" s="5">
        <f t="shared" si="816"/>
        <v>-6.356526383831107E-3</v>
      </c>
      <c r="BU1459" s="3"/>
    </row>
    <row r="1460" spans="1:73" x14ac:dyDescent="0.2">
      <c r="A1460" s="1">
        <v>43801</v>
      </c>
      <c r="C1460">
        <v>0.62795177370501454</v>
      </c>
      <c r="D1460">
        <v>0.62806860931787223</v>
      </c>
      <c r="E1460">
        <v>0.64863529911160678</v>
      </c>
      <c r="F1460">
        <v>0.63127794184410779</v>
      </c>
      <c r="G1460">
        <v>0.64871214085839057</v>
      </c>
      <c r="H1460">
        <v>0.63172389762798442</v>
      </c>
      <c r="I1460">
        <v>0.64968733867719219</v>
      </c>
      <c r="J1460">
        <v>0.64990634818026594</v>
      </c>
      <c r="M1460">
        <f>'[1]CAC_SWISS (-SP-NIKKEI-DAX)'!AC1545</f>
        <v>0</v>
      </c>
      <c r="N1460">
        <f>'[1]CAC_SWISS_SP (-NIKKEI-DAX)'!AD1545</f>
        <v>0</v>
      </c>
      <c r="O1460">
        <f>'[1]CAC_SWISS_DAX (-SP-NIKKEI)'!AD1545</f>
        <v>0</v>
      </c>
      <c r="P1460">
        <f>'[1]CAC_SWISS_NIKKEI (-SP-DAX)'!AD1545</f>
        <v>0</v>
      </c>
      <c r="Q1460">
        <f>'[1]CAC_SWISS_DAX_SP (-NIKKEI)'!AF1545</f>
        <v>0</v>
      </c>
      <c r="R1460">
        <f>'[1]CAC_SWISS_SP_NIKKEI (-DAX)'!AF1545</f>
        <v>1</v>
      </c>
      <c r="S1460">
        <f>'[1]CAC_SWISS_DAX_NIKKEI (-SP)'!AF1545</f>
        <v>0</v>
      </c>
      <c r="V1460" t="str">
        <f t="shared" si="825"/>
        <v>BASE</v>
      </c>
      <c r="W1460" t="str">
        <f t="shared" si="826"/>
        <v>BASE+SP</v>
      </c>
      <c r="X1460" t="str">
        <f t="shared" si="827"/>
        <v>BASE+DAX</v>
      </c>
      <c r="Y1460" t="str">
        <f t="shared" si="828"/>
        <v>BASE+NIKKEI</v>
      </c>
      <c r="Z1460" s="2" t="str">
        <f t="shared" si="829"/>
        <v>- NIKKEI</v>
      </c>
      <c r="AA1460" s="2" t="str">
        <f t="shared" si="839"/>
        <v/>
      </c>
      <c r="AB1460" s="2" t="str">
        <f t="shared" si="817"/>
        <v>- SP</v>
      </c>
      <c r="AE1460">
        <f t="shared" si="818"/>
        <v>0.62795177370501454</v>
      </c>
      <c r="AF1460">
        <f t="shared" si="819"/>
        <v>0.62806860931787223</v>
      </c>
      <c r="AG1460">
        <f t="shared" si="820"/>
        <v>0.64863529911160678</v>
      </c>
      <c r="AH1460">
        <f t="shared" si="821"/>
        <v>0.63127794184410779</v>
      </c>
      <c r="AI1460">
        <f t="shared" si="822"/>
        <v>0.64871214085839057</v>
      </c>
      <c r="AJ1460" t="str">
        <f t="shared" si="823"/>
        <v/>
      </c>
      <c r="AK1460">
        <f t="shared" si="824"/>
        <v>0.64968733867719219</v>
      </c>
      <c r="AM1460" t="str">
        <f t="shared" si="830"/>
        <v>BASE</v>
      </c>
      <c r="AN1460" t="str" cm="1">
        <f t="array" ref="AN1460">IF(AM1460="",_xlfn.IFS(AF1460=MAX(AF1460:AH1460),"SP",AG1460=MAX(AF1460:AH1460),"DAX",AH1460=MAX(AF1460:AH1460),"NIKKEI",MAX(AF1460:AH1460)=0,""),"")</f>
        <v/>
      </c>
      <c r="AO1460" t="str" cm="1">
        <f t="array" ref="AO1460">IF(AM1460="BASE","",IF(MAX(AF1460:AH1460)=0,_xlfn.IFS(AI1460=MAX(AI1460:AK1460),"SP&amp;DAX",AJ1460=MAX(AI1460:AK1460),"SP&amp;NIKKEI",AK1460=MAX(AI1460:AK1460),"DAX&amp;NIKKEI"),""))</f>
        <v/>
      </c>
      <c r="AQ1460" s="3">
        <f t="shared" si="831"/>
        <v>43801</v>
      </c>
      <c r="AR1460" cm="1">
        <f t="array" ref="AR1460">IF(AM1460="BASE",AE1460,_xlfn.IFS(AN1460="DAX",AG1460,AN1460="NIKKEI",AH1460,AN1460="SP",AF1460,AN1460="",MAX(AI1460:AK1460)))</f>
        <v>0.62795177370501454</v>
      </c>
      <c r="AS1460" s="4">
        <f t="shared" si="803"/>
        <v>0.63759397819765884</v>
      </c>
      <c r="AT1460" s="4">
        <f t="shared" si="804"/>
        <v>0.64327816650749159</v>
      </c>
      <c r="AU1460" s="4">
        <f t="shared" si="805"/>
        <v>5.2630261802136702E-4</v>
      </c>
      <c r="AV1460" s="4">
        <f t="shared" si="806"/>
        <v>2.6062363973683358E-4</v>
      </c>
      <c r="AW1460" s="4">
        <f t="shared" si="807"/>
        <v>2.0193970836751589</v>
      </c>
      <c r="AX1460" s="4">
        <f t="shared" si="808"/>
        <v>6.0184684572538562E-3</v>
      </c>
      <c r="AY1460" s="4">
        <f t="shared" si="809"/>
        <v>7.6054411178361888E-3</v>
      </c>
      <c r="AZ1460" s="4">
        <f t="shared" si="810"/>
        <v>-0.9444576058186015</v>
      </c>
      <c r="BA1460" s="6" t="str">
        <f t="shared" si="811"/>
        <v>NEUTRAL</v>
      </c>
      <c r="BB1460" s="4">
        <f t="shared" si="812"/>
        <v>0</v>
      </c>
      <c r="BC1460" s="4">
        <f t="shared" si="813"/>
        <v>0.60295548643614738</v>
      </c>
      <c r="BD1460" s="4">
        <f t="shared" si="814"/>
        <v>0.77882552653643133</v>
      </c>
      <c r="BE1460" s="4">
        <f t="shared" si="832"/>
        <v>0.05</v>
      </c>
      <c r="BF1460" s="4" t="str">
        <f t="shared" si="833"/>
        <v/>
      </c>
      <c r="BG1460" s="4" t="str">
        <f t="shared" si="834"/>
        <v/>
      </c>
      <c r="BH1460" s="4" t="str">
        <f t="shared" si="835"/>
        <v/>
      </c>
      <c r="BI1460" s="4" t="str">
        <f t="shared" si="836"/>
        <v/>
      </c>
      <c r="BJ1460" s="4" t="str">
        <f t="shared" si="837"/>
        <v/>
      </c>
      <c r="BK1460" s="4" t="str">
        <f t="shared" si="838"/>
        <v/>
      </c>
      <c r="BS1460" s="3" t="str">
        <f t="shared" si="815"/>
        <v/>
      </c>
      <c r="BT1460" s="5">
        <f t="shared" si="816"/>
        <v>-5.6841883098327495E-3</v>
      </c>
      <c r="BU1460" s="3"/>
    </row>
    <row r="1461" spans="1:73" x14ac:dyDescent="0.2">
      <c r="A1461" s="1">
        <v>43802</v>
      </c>
      <c r="C1461">
        <v>0.60021064812792624</v>
      </c>
      <c r="D1461">
        <v>0.60066558904203904</v>
      </c>
      <c r="E1461">
        <v>0.61020600081333831</v>
      </c>
      <c r="F1461">
        <v>0.60230802318056098</v>
      </c>
      <c r="G1461">
        <v>0.61085220809842256</v>
      </c>
      <c r="H1461">
        <v>0.60241516533193706</v>
      </c>
      <c r="I1461">
        <v>0.61113645456853294</v>
      </c>
      <c r="J1461">
        <v>0.61146793117985676</v>
      </c>
      <c r="M1461">
        <f>'[1]CAC_SWISS (-SP-NIKKEI-DAX)'!AC1546</f>
        <v>0</v>
      </c>
      <c r="N1461">
        <f>'[1]CAC_SWISS_SP (-NIKKEI-DAX)'!AD1546</f>
        <v>0</v>
      </c>
      <c r="O1461">
        <f>'[1]CAC_SWISS_DAX (-SP-NIKKEI)'!AD1546</f>
        <v>0</v>
      </c>
      <c r="P1461">
        <f>'[1]CAC_SWISS_NIKKEI (-SP-DAX)'!AD1546</f>
        <v>0</v>
      </c>
      <c r="Q1461">
        <f>'[1]CAC_SWISS_DAX_SP (-NIKKEI)'!AF1546</f>
        <v>0</v>
      </c>
      <c r="R1461">
        <f>'[1]CAC_SWISS_SP_NIKKEI (-DAX)'!AF1546</f>
        <v>0</v>
      </c>
      <c r="S1461">
        <f>'[1]CAC_SWISS_DAX_NIKKEI (-SP)'!AF1546</f>
        <v>0</v>
      </c>
      <c r="V1461" t="str">
        <f t="shared" si="825"/>
        <v>BASE</v>
      </c>
      <c r="W1461" t="str">
        <f t="shared" si="826"/>
        <v>BASE+SP</v>
      </c>
      <c r="X1461" t="str">
        <f t="shared" si="827"/>
        <v>BASE+DAX</v>
      </c>
      <c r="Y1461" t="str">
        <f t="shared" si="828"/>
        <v>BASE+NIKKEI</v>
      </c>
      <c r="Z1461" s="2" t="str">
        <f t="shared" si="829"/>
        <v>- NIKKEI</v>
      </c>
      <c r="AA1461" s="2" t="str">
        <f t="shared" si="839"/>
        <v>- DAX</v>
      </c>
      <c r="AB1461" s="2" t="str">
        <f t="shared" si="817"/>
        <v>- SP</v>
      </c>
      <c r="AE1461">
        <f t="shared" si="818"/>
        <v>0.60021064812792624</v>
      </c>
      <c r="AF1461">
        <f t="shared" si="819"/>
        <v>0.60066558904203904</v>
      </c>
      <c r="AG1461">
        <f t="shared" si="820"/>
        <v>0.61020600081333831</v>
      </c>
      <c r="AH1461">
        <f t="shared" si="821"/>
        <v>0.60230802318056098</v>
      </c>
      <c r="AI1461">
        <f t="shared" si="822"/>
        <v>0.61085220809842256</v>
      </c>
      <c r="AJ1461">
        <f t="shared" si="823"/>
        <v>0.60241516533193706</v>
      </c>
      <c r="AK1461">
        <f t="shared" si="824"/>
        <v>0.61113645456853294</v>
      </c>
      <c r="AM1461" t="str">
        <f t="shared" si="830"/>
        <v>BASE</v>
      </c>
      <c r="AN1461" t="str" cm="1">
        <f t="array" ref="AN1461">IF(AM1461="",_xlfn.IFS(AF1461=MAX(AF1461:AH1461),"SP",AG1461=MAX(AF1461:AH1461),"DAX",AH1461=MAX(AF1461:AH1461),"NIKKEI",MAX(AF1461:AH1461)=0,""),"")</f>
        <v/>
      </c>
      <c r="AO1461" t="str" cm="1">
        <f t="array" ref="AO1461">IF(AM1461="BASE","",IF(MAX(AF1461:AH1461)=0,_xlfn.IFS(AI1461=MAX(AI1461:AK1461),"SP&amp;DAX",AJ1461=MAX(AI1461:AK1461),"SP&amp;NIKKEI",AK1461=MAX(AI1461:AK1461),"DAX&amp;NIKKEI"),""))</f>
        <v/>
      </c>
      <c r="AQ1461" s="3">
        <f t="shared" si="831"/>
        <v>43802</v>
      </c>
      <c r="AR1461" cm="1">
        <f t="array" ref="AR1461">IF(AM1461="BASE",AE1461,_xlfn.IFS(AN1461="DAX",AG1461,AN1461="NIKKEI",AH1461,AN1461="SP",AF1461,AN1461="",MAX(AI1461:AK1461)))</f>
        <v>0.60021064812792624</v>
      </c>
      <c r="AS1461" s="4">
        <f t="shared" si="803"/>
        <v>0.63478374018309403</v>
      </c>
      <c r="AT1461" s="4">
        <f t="shared" si="804"/>
        <v>0.6423525059779791</v>
      </c>
      <c r="AU1461" s="4">
        <f t="shared" si="805"/>
        <v>6.6323628009071699E-4</v>
      </c>
      <c r="AV1461" s="4">
        <f t="shared" si="806"/>
        <v>2.443032900969537E-4</v>
      </c>
      <c r="AW1461" s="4">
        <f t="shared" si="807"/>
        <v>2.7148069918645237</v>
      </c>
      <c r="AX1461" s="4">
        <f t="shared" si="808"/>
        <v>6.0923900075932234E-3</v>
      </c>
      <c r="AY1461" s="4">
        <f t="shared" si="809"/>
        <v>8.4385836377327429E-3</v>
      </c>
      <c r="AZ1461" s="4">
        <f t="shared" si="810"/>
        <v>-1.2423311353100805</v>
      </c>
      <c r="BA1461" s="6" t="str">
        <f t="shared" si="811"/>
        <v>NEUTRAL</v>
      </c>
      <c r="BB1461" s="4">
        <f t="shared" si="812"/>
        <v>0</v>
      </c>
      <c r="BC1461" s="4">
        <f t="shared" si="813"/>
        <v>0.60295548643614738</v>
      </c>
      <c r="BD1461" s="4">
        <f t="shared" si="814"/>
        <v>0.77882552653643133</v>
      </c>
      <c r="BE1461" s="4">
        <f t="shared" si="832"/>
        <v>0.05</v>
      </c>
      <c r="BF1461" s="4" t="str">
        <f t="shared" si="833"/>
        <v/>
      </c>
      <c r="BG1461" s="4" t="str">
        <f t="shared" si="834"/>
        <v/>
      </c>
      <c r="BH1461" s="4" t="str">
        <f t="shared" si="835"/>
        <v/>
      </c>
      <c r="BI1461" s="4" t="str">
        <f t="shared" si="836"/>
        <v/>
      </c>
      <c r="BJ1461" s="4" t="str">
        <f t="shared" si="837"/>
        <v/>
      </c>
      <c r="BK1461" s="4" t="str">
        <f t="shared" si="838"/>
        <v/>
      </c>
      <c r="BS1461" s="3" t="str">
        <f t="shared" si="815"/>
        <v/>
      </c>
      <c r="BT1461" s="5">
        <f t="shared" si="816"/>
        <v>-7.5687657948850795E-3</v>
      </c>
      <c r="BU1461" s="3"/>
    </row>
    <row r="1462" spans="1:73" x14ac:dyDescent="0.2">
      <c r="A1462" s="1">
        <v>43803</v>
      </c>
      <c r="C1462">
        <v>0.59853617525111824</v>
      </c>
      <c r="D1462">
        <v>0.59853617964762229</v>
      </c>
      <c r="E1462">
        <v>0.60638255331162394</v>
      </c>
      <c r="F1462">
        <v>0.60100295816507532</v>
      </c>
      <c r="G1462">
        <v>0.60647764653808389</v>
      </c>
      <c r="H1462">
        <v>0.60112059069186041</v>
      </c>
      <c r="I1462">
        <v>0.60781624870035866</v>
      </c>
      <c r="J1462">
        <v>0.60781733385488823</v>
      </c>
      <c r="M1462">
        <f>'[1]CAC_SWISS (-SP-NIKKEI-DAX)'!AC1547</f>
        <v>0</v>
      </c>
      <c r="N1462">
        <f>'[1]CAC_SWISS_SP (-NIKKEI-DAX)'!AD1547</f>
        <v>0</v>
      </c>
      <c r="O1462">
        <f>'[1]CAC_SWISS_DAX (-SP-NIKKEI)'!AD1547</f>
        <v>0</v>
      </c>
      <c r="P1462">
        <f>'[1]CAC_SWISS_NIKKEI (-SP-DAX)'!AD1547</f>
        <v>0</v>
      </c>
      <c r="Q1462">
        <f>'[1]CAC_SWISS_DAX_SP (-NIKKEI)'!AF1547</f>
        <v>0</v>
      </c>
      <c r="R1462">
        <f>'[1]CAC_SWISS_SP_NIKKEI (-DAX)'!AF1547</f>
        <v>0</v>
      </c>
      <c r="S1462">
        <f>'[1]CAC_SWISS_DAX_NIKKEI (-SP)'!AF1547</f>
        <v>0</v>
      </c>
      <c r="V1462" t="str">
        <f t="shared" si="825"/>
        <v>BASE</v>
      </c>
      <c r="W1462" t="str">
        <f t="shared" si="826"/>
        <v>BASE+SP</v>
      </c>
      <c r="X1462" t="str">
        <f t="shared" si="827"/>
        <v>BASE+DAX</v>
      </c>
      <c r="Y1462" t="str">
        <f t="shared" si="828"/>
        <v>BASE+NIKKEI</v>
      </c>
      <c r="Z1462" s="2" t="str">
        <f t="shared" si="829"/>
        <v>- NIKKEI</v>
      </c>
      <c r="AA1462" s="2" t="str">
        <f t="shared" si="839"/>
        <v>- DAX</v>
      </c>
      <c r="AB1462" s="2" t="str">
        <f t="shared" si="817"/>
        <v>- SP</v>
      </c>
      <c r="AE1462">
        <f t="shared" si="818"/>
        <v>0.59853617525111824</v>
      </c>
      <c r="AF1462">
        <f t="shared" si="819"/>
        <v>0.59853617964762229</v>
      </c>
      <c r="AG1462">
        <f t="shared" si="820"/>
        <v>0.60638255331162394</v>
      </c>
      <c r="AH1462">
        <f t="shared" si="821"/>
        <v>0.60100295816507532</v>
      </c>
      <c r="AI1462">
        <f t="shared" si="822"/>
        <v>0.60647764653808389</v>
      </c>
      <c r="AJ1462">
        <f t="shared" si="823"/>
        <v>0.60112059069186041</v>
      </c>
      <c r="AK1462">
        <f t="shared" si="824"/>
        <v>0.60781624870035866</v>
      </c>
      <c r="AM1462" t="str">
        <f t="shared" si="830"/>
        <v>BASE</v>
      </c>
      <c r="AN1462" t="str" cm="1">
        <f t="array" ref="AN1462">IF(AM1462="",_xlfn.IFS(AF1462=MAX(AF1462:AH1462),"SP",AG1462=MAX(AF1462:AH1462),"DAX",AH1462=MAX(AF1462:AH1462),"NIKKEI",MAX(AF1462:AH1462)=0,""),"")</f>
        <v/>
      </c>
      <c r="AO1462" t="str" cm="1">
        <f t="array" ref="AO1462">IF(AM1462="BASE","",IF(MAX(AF1462:AH1462)=0,_xlfn.IFS(AI1462=MAX(AI1462:AK1462),"SP&amp;DAX",AJ1462=MAX(AI1462:AK1462),"SP&amp;NIKKEI",AK1462=MAX(AI1462:AK1462),"DAX&amp;NIKKEI"),""))</f>
        <v/>
      </c>
      <c r="AQ1462" s="3">
        <f t="shared" si="831"/>
        <v>43803</v>
      </c>
      <c r="AR1462" cm="1">
        <f t="array" ref="AR1462">IF(AM1462="BASE",AE1462,_xlfn.IFS(AN1462="DAX",AG1462,AN1462="NIKKEI",AH1462,AN1462="SP",AF1462,AN1462="",MAX(AI1462:AK1462)))</f>
        <v>0.59853617525111824</v>
      </c>
      <c r="AS1462" s="4">
        <f t="shared" si="803"/>
        <v>0.63244781778293435</v>
      </c>
      <c r="AT1462" s="4">
        <f t="shared" si="804"/>
        <v>0.64147146454096626</v>
      </c>
      <c r="AU1462" s="4">
        <f t="shared" si="805"/>
        <v>7.8470420197565289E-4</v>
      </c>
      <c r="AV1462" s="4">
        <f t="shared" si="806"/>
        <v>2.4069021123193564E-4</v>
      </c>
      <c r="AW1462" s="4">
        <f t="shared" si="807"/>
        <v>3.2602248257594928</v>
      </c>
      <c r="AX1462" s="4">
        <f t="shared" si="808"/>
        <v>6.2460180145067525E-3</v>
      </c>
      <c r="AY1462" s="4">
        <f t="shared" si="809"/>
        <v>9.1260190895156475E-3</v>
      </c>
      <c r="AZ1462" s="4">
        <f t="shared" si="810"/>
        <v>-0.98878236715488077</v>
      </c>
      <c r="BA1462" s="6" t="str">
        <f t="shared" si="811"/>
        <v>NEUTRAL</v>
      </c>
      <c r="BB1462" s="4">
        <f t="shared" si="812"/>
        <v>0</v>
      </c>
      <c r="BC1462" s="4">
        <f t="shared" si="813"/>
        <v>0.60295548643614738</v>
      </c>
      <c r="BD1462" s="4">
        <f t="shared" si="814"/>
        <v>0.77882552653643133</v>
      </c>
      <c r="BE1462" s="4">
        <f t="shared" si="832"/>
        <v>0.05</v>
      </c>
      <c r="BF1462" s="4" t="str">
        <f t="shared" si="833"/>
        <v/>
      </c>
      <c r="BG1462" s="4" t="str">
        <f t="shared" si="834"/>
        <v/>
      </c>
      <c r="BH1462" s="4" t="str">
        <f t="shared" si="835"/>
        <v/>
      </c>
      <c r="BI1462" s="4" t="str">
        <f t="shared" si="836"/>
        <v/>
      </c>
      <c r="BJ1462" s="4" t="str">
        <f t="shared" si="837"/>
        <v/>
      </c>
      <c r="BK1462" s="4" t="str">
        <f t="shared" si="838"/>
        <v/>
      </c>
      <c r="BS1462" s="3" t="str">
        <f t="shared" si="815"/>
        <v/>
      </c>
      <c r="BT1462" s="5">
        <f t="shared" si="816"/>
        <v>-9.0236467580319113E-3</v>
      </c>
      <c r="BU1462" s="3"/>
    </row>
    <row r="1463" spans="1:73" x14ac:dyDescent="0.2">
      <c r="A1463" s="1">
        <v>43804</v>
      </c>
      <c r="C1463">
        <v>0.59194507332783874</v>
      </c>
      <c r="D1463">
        <v>0.59194512883692152</v>
      </c>
      <c r="E1463">
        <v>0.60375399976246358</v>
      </c>
      <c r="F1463">
        <v>0.59380777720528533</v>
      </c>
      <c r="G1463">
        <v>0.60388182540900781</v>
      </c>
      <c r="H1463">
        <v>0.59390111404954937</v>
      </c>
      <c r="I1463">
        <v>0.60468778174875315</v>
      </c>
      <c r="J1463">
        <v>0.60470748796142437</v>
      </c>
      <c r="M1463">
        <f>'[1]CAC_SWISS (-SP-NIKKEI-DAX)'!AC1548</f>
        <v>0</v>
      </c>
      <c r="N1463">
        <f>'[1]CAC_SWISS_SP (-NIKKEI-DAX)'!AD1548</f>
        <v>0</v>
      </c>
      <c r="O1463">
        <f>'[1]CAC_SWISS_DAX (-SP-NIKKEI)'!AD1548</f>
        <v>0</v>
      </c>
      <c r="P1463">
        <f>'[1]CAC_SWISS_NIKKEI (-SP-DAX)'!AD1548</f>
        <v>0</v>
      </c>
      <c r="Q1463">
        <f>'[1]CAC_SWISS_DAX_SP (-NIKKEI)'!AF1548</f>
        <v>0</v>
      </c>
      <c r="R1463">
        <f>'[1]CAC_SWISS_SP_NIKKEI (-DAX)'!AF1548</f>
        <v>0</v>
      </c>
      <c r="S1463">
        <f>'[1]CAC_SWISS_DAX_NIKKEI (-SP)'!AF1548</f>
        <v>0</v>
      </c>
      <c r="V1463" t="str">
        <f t="shared" si="825"/>
        <v>BASE</v>
      </c>
      <c r="W1463" t="str">
        <f t="shared" si="826"/>
        <v>BASE+SP</v>
      </c>
      <c r="X1463" t="str">
        <f t="shared" si="827"/>
        <v>BASE+DAX</v>
      </c>
      <c r="Y1463" t="str">
        <f t="shared" si="828"/>
        <v>BASE+NIKKEI</v>
      </c>
      <c r="Z1463" s="2" t="str">
        <f t="shared" si="829"/>
        <v>- NIKKEI</v>
      </c>
      <c r="AA1463" s="2" t="str">
        <f t="shared" si="839"/>
        <v>- DAX</v>
      </c>
      <c r="AB1463" s="2" t="str">
        <f t="shared" si="817"/>
        <v>- SP</v>
      </c>
      <c r="AE1463">
        <f t="shared" si="818"/>
        <v>0.59194507332783874</v>
      </c>
      <c r="AF1463">
        <f t="shared" si="819"/>
        <v>0.59194512883692152</v>
      </c>
      <c r="AG1463">
        <f t="shared" si="820"/>
        <v>0.60375399976246358</v>
      </c>
      <c r="AH1463">
        <f t="shared" si="821"/>
        <v>0.59380777720528533</v>
      </c>
      <c r="AI1463">
        <f t="shared" si="822"/>
        <v>0.60388182540900781</v>
      </c>
      <c r="AJ1463">
        <f t="shared" si="823"/>
        <v>0.59390111404954937</v>
      </c>
      <c r="AK1463">
        <f t="shared" si="824"/>
        <v>0.60468778174875315</v>
      </c>
      <c r="AM1463" t="str">
        <f t="shared" si="830"/>
        <v>BASE</v>
      </c>
      <c r="AN1463" t="str" cm="1">
        <f t="array" ref="AN1463">IF(AM1463="",_xlfn.IFS(AF1463=MAX(AF1463:AH1463),"SP",AG1463=MAX(AF1463:AH1463),"DAX",AH1463=MAX(AF1463:AH1463),"NIKKEI",MAX(AF1463:AH1463)=0,""),"")</f>
        <v/>
      </c>
      <c r="AO1463" t="str" cm="1">
        <f t="array" ref="AO1463">IF(AM1463="BASE","",IF(MAX(AF1463:AH1463)=0,_xlfn.IFS(AI1463=MAX(AI1463:AK1463),"SP&amp;DAX",AJ1463=MAX(AI1463:AK1463),"SP&amp;NIKKEI",AK1463=MAX(AI1463:AK1463),"DAX&amp;NIKKEI"),""))</f>
        <v/>
      </c>
      <c r="AQ1463" s="3">
        <f t="shared" si="831"/>
        <v>43804</v>
      </c>
      <c r="AR1463" cm="1">
        <f t="array" ref="AR1463">IF(AM1463="BASE",AE1463,_xlfn.IFS(AN1463="DAX",AG1463,AN1463="NIKKEI",AH1463,AN1463="SP",AF1463,AN1463="",MAX(AI1463:AK1463)))</f>
        <v>0.59194507332783874</v>
      </c>
      <c r="AS1463" s="4">
        <f t="shared" si="803"/>
        <v>0.62946117619399167</v>
      </c>
      <c r="AT1463" s="4">
        <f t="shared" si="804"/>
        <v>0.64062843088083954</v>
      </c>
      <c r="AU1463" s="4">
        <f t="shared" si="805"/>
        <v>9.4449759566786397E-4</v>
      </c>
      <c r="AV1463" s="4">
        <f t="shared" si="806"/>
        <v>2.3752903628585192E-4</v>
      </c>
      <c r="AW1463" s="4">
        <f t="shared" si="807"/>
        <v>3.9763458414878503</v>
      </c>
      <c r="AX1463" s="4">
        <f t="shared" si="808"/>
        <v>6.4550543370694418E-3</v>
      </c>
      <c r="AY1463" s="4">
        <f t="shared" si="809"/>
        <v>9.9599367614711005E-3</v>
      </c>
      <c r="AZ1463" s="4">
        <f t="shared" si="810"/>
        <v>-1.121217428814121</v>
      </c>
      <c r="BA1463" s="6" t="str">
        <f t="shared" si="811"/>
        <v>NEUTRAL</v>
      </c>
      <c r="BB1463" s="4">
        <f t="shared" si="812"/>
        <v>0</v>
      </c>
      <c r="BC1463" s="4">
        <f t="shared" si="813"/>
        <v>0.60295548643614738</v>
      </c>
      <c r="BD1463" s="4">
        <f t="shared" si="814"/>
        <v>0.77882552653643133</v>
      </c>
      <c r="BE1463" s="4">
        <f t="shared" si="832"/>
        <v>0.05</v>
      </c>
      <c r="BF1463" s="4" t="str">
        <f t="shared" si="833"/>
        <v/>
      </c>
      <c r="BG1463" s="4" t="str">
        <f t="shared" si="834"/>
        <v/>
      </c>
      <c r="BH1463" s="4" t="str">
        <f t="shared" si="835"/>
        <v/>
      </c>
      <c r="BI1463" s="4" t="str">
        <f t="shared" si="836"/>
        <v/>
      </c>
      <c r="BJ1463" s="4" t="str">
        <f t="shared" si="837"/>
        <v/>
      </c>
      <c r="BK1463" s="4" t="str">
        <f t="shared" si="838"/>
        <v/>
      </c>
      <c r="BS1463" s="3" t="str">
        <f t="shared" si="815"/>
        <v/>
      </c>
      <c r="BT1463" s="5">
        <f t="shared" si="816"/>
        <v>-1.1167254686847872E-2</v>
      </c>
      <c r="BU1463" s="3"/>
    </row>
    <row r="1464" spans="1:73" x14ac:dyDescent="0.2">
      <c r="A1464" s="1">
        <v>43805</v>
      </c>
      <c r="C1464">
        <v>0.59182789804898406</v>
      </c>
      <c r="D1464">
        <v>0.59183571056551354</v>
      </c>
      <c r="E1464">
        <v>0.60016329713322436</v>
      </c>
      <c r="F1464">
        <v>0.59360380203714047</v>
      </c>
      <c r="G1464">
        <v>0.60021811133058312</v>
      </c>
      <c r="H1464">
        <v>0.59374883863444416</v>
      </c>
      <c r="I1464">
        <v>0.60116893931114956</v>
      </c>
      <c r="J1464">
        <v>0.60116896204630299</v>
      </c>
      <c r="M1464">
        <f>'[1]CAC_SWISS (-SP-NIKKEI-DAX)'!AC1549</f>
        <v>0</v>
      </c>
      <c r="N1464">
        <f>'[1]CAC_SWISS_SP (-NIKKEI-DAX)'!AD1549</f>
        <v>0</v>
      </c>
      <c r="O1464">
        <f>'[1]CAC_SWISS_DAX (-SP-NIKKEI)'!AD1549</f>
        <v>0</v>
      </c>
      <c r="P1464">
        <f>'[1]CAC_SWISS_NIKKEI (-SP-DAX)'!AD1549</f>
        <v>0</v>
      </c>
      <c r="Q1464">
        <f>'[1]CAC_SWISS_DAX_SP (-NIKKEI)'!AF1549</f>
        <v>0</v>
      </c>
      <c r="R1464">
        <f>'[1]CAC_SWISS_SP_NIKKEI (-DAX)'!AF1549</f>
        <v>0</v>
      </c>
      <c r="S1464">
        <f>'[1]CAC_SWISS_DAX_NIKKEI (-SP)'!AF1549</f>
        <v>0</v>
      </c>
      <c r="V1464" t="str">
        <f t="shared" si="825"/>
        <v>BASE</v>
      </c>
      <c r="W1464" t="str">
        <f t="shared" si="826"/>
        <v>BASE+SP</v>
      </c>
      <c r="X1464" t="str">
        <f t="shared" si="827"/>
        <v>BASE+DAX</v>
      </c>
      <c r="Y1464" t="str">
        <f t="shared" si="828"/>
        <v>BASE+NIKKEI</v>
      </c>
      <c r="Z1464" s="2" t="str">
        <f t="shared" si="829"/>
        <v>- NIKKEI</v>
      </c>
      <c r="AA1464" s="2" t="str">
        <f t="shared" si="839"/>
        <v>- DAX</v>
      </c>
      <c r="AB1464" s="2" t="str">
        <f t="shared" si="817"/>
        <v>- SP</v>
      </c>
      <c r="AE1464">
        <f t="shared" si="818"/>
        <v>0.59182789804898406</v>
      </c>
      <c r="AF1464">
        <f t="shared" si="819"/>
        <v>0.59183571056551354</v>
      </c>
      <c r="AG1464">
        <f t="shared" si="820"/>
        <v>0.60016329713322436</v>
      </c>
      <c r="AH1464">
        <f t="shared" si="821"/>
        <v>0.59360380203714047</v>
      </c>
      <c r="AI1464">
        <f t="shared" si="822"/>
        <v>0.60021811133058312</v>
      </c>
      <c r="AJ1464">
        <f t="shared" si="823"/>
        <v>0.59374883863444416</v>
      </c>
      <c r="AK1464">
        <f t="shared" si="824"/>
        <v>0.60116893931114956</v>
      </c>
      <c r="AM1464" t="str">
        <f t="shared" si="830"/>
        <v>BASE</v>
      </c>
      <c r="AN1464" t="str" cm="1">
        <f t="array" ref="AN1464">IF(AM1464="",_xlfn.IFS(AF1464=MAX(AF1464:AH1464),"SP",AG1464=MAX(AF1464:AH1464),"DAX",AH1464=MAX(AF1464:AH1464),"NIKKEI",MAX(AF1464:AH1464)=0,""),"")</f>
        <v/>
      </c>
      <c r="AO1464" t="str" cm="1">
        <f t="array" ref="AO1464">IF(AM1464="BASE","",IF(MAX(AF1464:AH1464)=0,_xlfn.IFS(AI1464=MAX(AI1464:AK1464),"SP&amp;DAX",AJ1464=MAX(AI1464:AK1464),"SP&amp;NIKKEI",AK1464=MAX(AI1464:AK1464),"DAX&amp;NIKKEI"),""))</f>
        <v/>
      </c>
      <c r="AQ1464" s="3">
        <f t="shared" si="831"/>
        <v>43805</v>
      </c>
      <c r="AR1464" cm="1">
        <f t="array" ref="AR1464">IF(AM1464="BASE",AE1464,_xlfn.IFS(AN1464="DAX",AG1464,AN1464="NIKKEI",AH1464,AN1464="SP",AF1464,AN1464="",MAX(AI1464:AK1464)))</f>
        <v>0.59182789804898406</v>
      </c>
      <c r="AS1464" s="4">
        <f t="shared" si="803"/>
        <v>0.62745750180062765</v>
      </c>
      <c r="AT1464" s="4">
        <f t="shared" si="804"/>
        <v>0.63967124929072039</v>
      </c>
      <c r="AU1464" s="4">
        <f t="shared" si="805"/>
        <v>1.0629952064391413E-3</v>
      </c>
      <c r="AV1464" s="4">
        <f t="shared" si="806"/>
        <v>2.4603751788919941E-4</v>
      </c>
      <c r="AW1464" s="4">
        <f t="shared" si="807"/>
        <v>4.3204598044996168</v>
      </c>
      <c r="AX1464" s="4">
        <f t="shared" si="808"/>
        <v>6.6885587181843139E-3</v>
      </c>
      <c r="AY1464" s="4">
        <f t="shared" si="809"/>
        <v>1.0546102171024996E-2</v>
      </c>
      <c r="AZ1464" s="4">
        <f t="shared" si="810"/>
        <v>-1.1581290691123338</v>
      </c>
      <c r="BA1464" s="6" t="str">
        <f t="shared" si="811"/>
        <v>NEUTRAL</v>
      </c>
      <c r="BB1464" s="4">
        <f t="shared" si="812"/>
        <v>0</v>
      </c>
      <c r="BC1464" s="4">
        <f t="shared" si="813"/>
        <v>0.60295548643614738</v>
      </c>
      <c r="BD1464" s="4">
        <f t="shared" si="814"/>
        <v>0.77882552653643133</v>
      </c>
      <c r="BE1464" s="4">
        <f t="shared" si="832"/>
        <v>0.05</v>
      </c>
      <c r="BF1464" s="4" t="str">
        <f t="shared" si="833"/>
        <v/>
      </c>
      <c r="BG1464" s="4" t="str">
        <f t="shared" si="834"/>
        <v/>
      </c>
      <c r="BH1464" s="4" t="str">
        <f t="shared" si="835"/>
        <v/>
      </c>
      <c r="BI1464" s="4" t="str">
        <f t="shared" si="836"/>
        <v/>
      </c>
      <c r="BJ1464" s="4" t="str">
        <f t="shared" si="837"/>
        <v/>
      </c>
      <c r="BK1464" s="4" t="str">
        <f t="shared" si="838"/>
        <v/>
      </c>
      <c r="BS1464" s="3" t="str">
        <f t="shared" si="815"/>
        <v/>
      </c>
      <c r="BT1464" s="5">
        <f t="shared" si="816"/>
        <v>-1.2213747490092741E-2</v>
      </c>
      <c r="BU1464" s="3"/>
    </row>
    <row r="1465" spans="1:73" x14ac:dyDescent="0.2">
      <c r="A1465" s="1">
        <v>43808</v>
      </c>
      <c r="C1465">
        <v>0.58809672536115021</v>
      </c>
      <c r="D1465">
        <v>0.58810800072791858</v>
      </c>
      <c r="E1465">
        <v>0.59717152764058079</v>
      </c>
      <c r="F1465">
        <v>0.58996810344451267</v>
      </c>
      <c r="G1465">
        <v>0.59723115619042766</v>
      </c>
      <c r="H1465">
        <v>0.59013315708362279</v>
      </c>
      <c r="I1465">
        <v>0.59820685421826203</v>
      </c>
      <c r="J1465">
        <v>0.59820697502513542</v>
      </c>
      <c r="M1465">
        <f>'[1]CAC_SWISS (-SP-NIKKEI-DAX)'!AC1550</f>
        <v>0</v>
      </c>
      <c r="N1465">
        <f>'[1]CAC_SWISS_SP (-NIKKEI-DAX)'!AD1550</f>
        <v>0</v>
      </c>
      <c r="O1465">
        <f>'[1]CAC_SWISS_DAX (-SP-NIKKEI)'!AD1550</f>
        <v>0</v>
      </c>
      <c r="P1465">
        <f>'[1]CAC_SWISS_NIKKEI (-SP-DAX)'!AD1550</f>
        <v>0</v>
      </c>
      <c r="Q1465">
        <f>'[1]CAC_SWISS_DAX_SP (-NIKKEI)'!AF1550</f>
        <v>0</v>
      </c>
      <c r="R1465">
        <f>'[1]CAC_SWISS_SP_NIKKEI (-DAX)'!AF1550</f>
        <v>0</v>
      </c>
      <c r="S1465">
        <f>'[1]CAC_SWISS_DAX_NIKKEI (-SP)'!AF1550</f>
        <v>0</v>
      </c>
      <c r="V1465" t="str">
        <f t="shared" si="825"/>
        <v>BASE</v>
      </c>
      <c r="W1465" t="str">
        <f t="shared" si="826"/>
        <v>BASE+SP</v>
      </c>
      <c r="X1465" t="str">
        <f t="shared" si="827"/>
        <v>BASE+DAX</v>
      </c>
      <c r="Y1465" t="str">
        <f t="shared" si="828"/>
        <v>BASE+NIKKEI</v>
      </c>
      <c r="Z1465" s="2" t="str">
        <f t="shared" si="829"/>
        <v>- NIKKEI</v>
      </c>
      <c r="AA1465" s="2" t="str">
        <f t="shared" si="839"/>
        <v>- DAX</v>
      </c>
      <c r="AB1465" s="2" t="str">
        <f t="shared" si="817"/>
        <v>- SP</v>
      </c>
      <c r="AE1465">
        <f t="shared" si="818"/>
        <v>0.58809672536115021</v>
      </c>
      <c r="AF1465">
        <f t="shared" si="819"/>
        <v>0.58810800072791858</v>
      </c>
      <c r="AG1465">
        <f t="shared" si="820"/>
        <v>0.59717152764058079</v>
      </c>
      <c r="AH1465">
        <f t="shared" si="821"/>
        <v>0.58996810344451267</v>
      </c>
      <c r="AI1465">
        <f t="shared" si="822"/>
        <v>0.59723115619042766</v>
      </c>
      <c r="AJ1465">
        <f t="shared" si="823"/>
        <v>0.59013315708362279</v>
      </c>
      <c r="AK1465">
        <f t="shared" si="824"/>
        <v>0.59820685421826203</v>
      </c>
      <c r="AM1465" t="str">
        <f t="shared" si="830"/>
        <v>BASE</v>
      </c>
      <c r="AN1465" t="str" cm="1">
        <f t="array" ref="AN1465">IF(AM1465="",_xlfn.IFS(AF1465=MAX(AF1465:AH1465),"SP",AG1465=MAX(AF1465:AH1465),"DAX",AH1465=MAX(AF1465:AH1465),"NIKKEI",MAX(AF1465:AH1465)=0,""),"")</f>
        <v/>
      </c>
      <c r="AO1465" t="str" cm="1">
        <f t="array" ref="AO1465">IF(AM1465="BASE","",IF(MAX(AF1465:AH1465)=0,_xlfn.IFS(AI1465=MAX(AI1465:AK1465),"SP&amp;DAX",AJ1465=MAX(AI1465:AK1465),"SP&amp;NIKKEI",AK1465=MAX(AI1465:AK1465),"DAX&amp;NIKKEI"),""))</f>
        <v/>
      </c>
      <c r="AQ1465" s="3">
        <f t="shared" si="831"/>
        <v>43808</v>
      </c>
      <c r="AR1465" cm="1">
        <f t="array" ref="AR1465">IF(AM1465="BASE",AE1465,_xlfn.IFS(AN1465="DAX",AG1465,AN1465="NIKKEI",AH1465,AN1465="SP",AF1465,AN1465="",MAX(AI1465:AK1465)))</f>
        <v>0.58809672536115021</v>
      </c>
      <c r="AS1465" s="4">
        <f t="shared" si="803"/>
        <v>0.62511550951893913</v>
      </c>
      <c r="AT1465" s="4">
        <f t="shared" si="804"/>
        <v>0.63864939701161527</v>
      </c>
      <c r="AU1465" s="4">
        <f t="shared" si="805"/>
        <v>1.2008074985754408E-3</v>
      </c>
      <c r="AV1465" s="4">
        <f t="shared" si="806"/>
        <v>2.5041139598374403E-4</v>
      </c>
      <c r="AW1465" s="4">
        <f t="shared" si="807"/>
        <v>4.7953388617081698</v>
      </c>
      <c r="AX1465" s="4">
        <f t="shared" si="808"/>
        <v>6.9098768725567514E-3</v>
      </c>
      <c r="AY1465" s="4">
        <f t="shared" si="809"/>
        <v>1.1184318386795816E-2</v>
      </c>
      <c r="AZ1465" s="4">
        <f t="shared" si="810"/>
        <v>-1.2100770940725565</v>
      </c>
      <c r="BA1465" s="6" t="str">
        <f t="shared" si="811"/>
        <v>NEUTRAL</v>
      </c>
      <c r="BB1465" s="4">
        <f t="shared" si="812"/>
        <v>0</v>
      </c>
      <c r="BC1465" s="4">
        <f t="shared" si="813"/>
        <v>0.60295548643614738</v>
      </c>
      <c r="BD1465" s="4">
        <f t="shared" si="814"/>
        <v>0.77882552653643133</v>
      </c>
      <c r="BE1465" s="4">
        <f t="shared" si="832"/>
        <v>0.05</v>
      </c>
      <c r="BF1465" s="4" t="str">
        <f t="shared" si="833"/>
        <v/>
      </c>
      <c r="BG1465" s="4" t="str">
        <f t="shared" si="834"/>
        <v/>
      </c>
      <c r="BH1465" s="4" t="str">
        <f t="shared" si="835"/>
        <v/>
      </c>
      <c r="BI1465" s="4" t="str">
        <f t="shared" si="836"/>
        <v/>
      </c>
      <c r="BJ1465" s="4" t="str">
        <f t="shared" si="837"/>
        <v/>
      </c>
      <c r="BK1465" s="4" t="str">
        <f t="shared" si="838"/>
        <v/>
      </c>
      <c r="BS1465" s="3" t="str">
        <f t="shared" si="815"/>
        <v/>
      </c>
      <c r="BT1465" s="5">
        <f t="shared" si="816"/>
        <v>-1.3533887492676144E-2</v>
      </c>
      <c r="BU1465" s="3"/>
    </row>
    <row r="1466" spans="1:73" x14ac:dyDescent="0.2">
      <c r="A1466" s="1">
        <v>43809</v>
      </c>
      <c r="C1466">
        <v>0.5878483971204006</v>
      </c>
      <c r="D1466">
        <v>0.58784991240903184</v>
      </c>
      <c r="E1466">
        <v>0.59747735270235369</v>
      </c>
      <c r="F1466">
        <v>0.58964233458360771</v>
      </c>
      <c r="G1466">
        <v>0.59767943533736168</v>
      </c>
      <c r="H1466">
        <v>0.58971532851067443</v>
      </c>
      <c r="I1466">
        <v>0.59842827279531119</v>
      </c>
      <c r="J1466">
        <v>0.59847541838994045</v>
      </c>
      <c r="M1466">
        <f>'[1]CAC_SWISS (-SP-NIKKEI-DAX)'!AC1551</f>
        <v>0</v>
      </c>
      <c r="N1466">
        <f>'[1]CAC_SWISS_SP (-NIKKEI-DAX)'!AD1551</f>
        <v>0</v>
      </c>
      <c r="O1466">
        <f>'[1]CAC_SWISS_DAX (-SP-NIKKEI)'!AD1551</f>
        <v>0</v>
      </c>
      <c r="P1466">
        <f>'[1]CAC_SWISS_NIKKEI (-SP-DAX)'!AD1551</f>
        <v>0</v>
      </c>
      <c r="Q1466">
        <f>'[1]CAC_SWISS_DAX_SP (-NIKKEI)'!AF1551</f>
        <v>0</v>
      </c>
      <c r="R1466">
        <f>'[1]CAC_SWISS_SP_NIKKEI (-DAX)'!AF1551</f>
        <v>0</v>
      </c>
      <c r="S1466">
        <f>'[1]CAC_SWISS_DAX_NIKKEI (-SP)'!AF1551</f>
        <v>0</v>
      </c>
      <c r="V1466" t="str">
        <f t="shared" si="825"/>
        <v>BASE</v>
      </c>
      <c r="W1466" t="str">
        <f t="shared" si="826"/>
        <v>BASE+SP</v>
      </c>
      <c r="X1466" t="str">
        <f t="shared" si="827"/>
        <v>BASE+DAX</v>
      </c>
      <c r="Y1466" t="str">
        <f t="shared" si="828"/>
        <v>BASE+NIKKEI</v>
      </c>
      <c r="Z1466" s="2" t="str">
        <f t="shared" si="829"/>
        <v>- NIKKEI</v>
      </c>
      <c r="AA1466" s="2" t="str">
        <f t="shared" si="839"/>
        <v>- DAX</v>
      </c>
      <c r="AB1466" s="2" t="str">
        <f t="shared" si="817"/>
        <v>- SP</v>
      </c>
      <c r="AE1466">
        <f t="shared" si="818"/>
        <v>0.5878483971204006</v>
      </c>
      <c r="AF1466">
        <f t="shared" si="819"/>
        <v>0.58784991240903184</v>
      </c>
      <c r="AG1466">
        <f t="shared" si="820"/>
        <v>0.59747735270235369</v>
      </c>
      <c r="AH1466">
        <f t="shared" si="821"/>
        <v>0.58964233458360771</v>
      </c>
      <c r="AI1466">
        <f t="shared" si="822"/>
        <v>0.59767943533736168</v>
      </c>
      <c r="AJ1466">
        <f t="shared" si="823"/>
        <v>0.58971532851067443</v>
      </c>
      <c r="AK1466">
        <f t="shared" si="824"/>
        <v>0.59842827279531119</v>
      </c>
      <c r="AM1466" t="str">
        <f t="shared" si="830"/>
        <v>BASE</v>
      </c>
      <c r="AN1466" t="str" cm="1">
        <f t="array" ref="AN1466">IF(AM1466="",_xlfn.IFS(AF1466=MAX(AF1466:AH1466),"SP",AG1466=MAX(AF1466:AH1466),"DAX",AH1466=MAX(AF1466:AH1466),"NIKKEI",MAX(AF1466:AH1466)=0,""),"")</f>
        <v/>
      </c>
      <c r="AO1466" t="str" cm="1">
        <f t="array" ref="AO1466">IF(AM1466="BASE","",IF(MAX(AF1466:AH1466)=0,_xlfn.IFS(AI1466=MAX(AI1466:AK1466),"SP&amp;DAX",AJ1466=MAX(AI1466:AK1466),"SP&amp;NIKKEI",AK1466=MAX(AI1466:AK1466),"DAX&amp;NIKKEI"),""))</f>
        <v/>
      </c>
      <c r="AQ1466" s="3">
        <f t="shared" si="831"/>
        <v>43809</v>
      </c>
      <c r="AR1466" cm="1">
        <f t="array" ref="AR1466">IF(AM1466="BASE",AE1466,_xlfn.IFS(AN1466="DAX",AG1466,AN1466="NIKKEI",AH1466,AN1466="SP",AF1466,AN1466="",MAX(AI1466:AK1466)))</f>
        <v>0.5878483971204006</v>
      </c>
      <c r="AS1466" s="4">
        <f t="shared" si="803"/>
        <v>0.61824071407729009</v>
      </c>
      <c r="AT1466" s="4">
        <f t="shared" si="804"/>
        <v>0.63849333442397749</v>
      </c>
      <c r="AU1466" s="4">
        <f t="shared" si="805"/>
        <v>1.1924926239888674E-3</v>
      </c>
      <c r="AV1466" s="4">
        <f t="shared" si="806"/>
        <v>2.4342789759483377E-4</v>
      </c>
      <c r="AW1466" s="4">
        <f t="shared" si="807"/>
        <v>4.8987508653329286</v>
      </c>
      <c r="AX1466" s="4">
        <f t="shared" si="808"/>
        <v>6.8471590783502666E-3</v>
      </c>
      <c r="AY1466" s="4">
        <f t="shared" si="809"/>
        <v>1.114081775951763E-2</v>
      </c>
      <c r="AZ1466" s="4">
        <f t="shared" si="810"/>
        <v>-1.8178755620865921</v>
      </c>
      <c r="BA1466" s="6" t="str">
        <f t="shared" si="811"/>
        <v>NEUTRAL</v>
      </c>
      <c r="BB1466" s="4">
        <f t="shared" si="812"/>
        <v>0</v>
      </c>
      <c r="BC1466" s="4">
        <f t="shared" si="813"/>
        <v>0.60295548643614738</v>
      </c>
      <c r="BD1466" s="4">
        <f t="shared" si="814"/>
        <v>0.77882552653643133</v>
      </c>
      <c r="BE1466" s="4">
        <f t="shared" si="832"/>
        <v>0.05</v>
      </c>
      <c r="BF1466" s="4" t="str">
        <f t="shared" si="833"/>
        <v/>
      </c>
      <c r="BG1466" s="4" t="str">
        <f t="shared" si="834"/>
        <v/>
      </c>
      <c r="BH1466" s="4" t="str">
        <f t="shared" si="835"/>
        <v/>
      </c>
      <c r="BI1466" s="4" t="str">
        <f t="shared" si="836"/>
        <v/>
      </c>
      <c r="BJ1466" s="4" t="str">
        <f t="shared" si="837"/>
        <v/>
      </c>
      <c r="BK1466" s="4" t="str">
        <f t="shared" si="838"/>
        <v/>
      </c>
      <c r="BS1466" s="3" t="str">
        <f t="shared" si="815"/>
        <v/>
      </c>
      <c r="BT1466" s="5">
        <f t="shared" si="816"/>
        <v>-2.02526203466874E-2</v>
      </c>
      <c r="BU1466" s="3"/>
    </row>
    <row r="1467" spans="1:73" x14ac:dyDescent="0.2">
      <c r="A1467" s="1">
        <v>43810</v>
      </c>
      <c r="C1467">
        <v>0.58715876754080387</v>
      </c>
      <c r="D1467">
        <v>0.5871613278613288</v>
      </c>
      <c r="E1467">
        <v>0.59635408706061888</v>
      </c>
      <c r="F1467">
        <v>0.58877078116954451</v>
      </c>
      <c r="G1467">
        <v>0.59652347445411069</v>
      </c>
      <c r="H1467">
        <v>0.58886945026127668</v>
      </c>
      <c r="I1467">
        <v>0.59728927987935543</v>
      </c>
      <c r="J1467">
        <v>0.59733028326688598</v>
      </c>
      <c r="M1467">
        <f>'[1]CAC_SWISS (-SP-NIKKEI-DAX)'!AC1552</f>
        <v>0</v>
      </c>
      <c r="N1467">
        <f>'[1]CAC_SWISS_SP (-NIKKEI-DAX)'!AD1552</f>
        <v>0</v>
      </c>
      <c r="O1467">
        <f>'[1]CAC_SWISS_DAX (-SP-NIKKEI)'!AD1552</f>
        <v>0</v>
      </c>
      <c r="P1467">
        <f>'[1]CAC_SWISS_NIKKEI (-SP-DAX)'!AD1552</f>
        <v>0</v>
      </c>
      <c r="Q1467">
        <f>'[1]CAC_SWISS_DAX_SP (-NIKKEI)'!AF1552</f>
        <v>0</v>
      </c>
      <c r="R1467">
        <f>'[1]CAC_SWISS_SP_NIKKEI (-DAX)'!AF1552</f>
        <v>0</v>
      </c>
      <c r="S1467">
        <f>'[1]CAC_SWISS_DAX_NIKKEI (-SP)'!AF1552</f>
        <v>0</v>
      </c>
      <c r="V1467" t="str">
        <f t="shared" si="825"/>
        <v>BASE</v>
      </c>
      <c r="W1467" t="str">
        <f t="shared" si="826"/>
        <v>BASE+SP</v>
      </c>
      <c r="X1467" t="str">
        <f t="shared" si="827"/>
        <v>BASE+DAX</v>
      </c>
      <c r="Y1467" t="str">
        <f t="shared" si="828"/>
        <v>BASE+NIKKEI</v>
      </c>
      <c r="Z1467" s="2" t="str">
        <f t="shared" si="829"/>
        <v>- NIKKEI</v>
      </c>
      <c r="AA1467" s="2" t="str">
        <f t="shared" si="839"/>
        <v>- DAX</v>
      </c>
      <c r="AB1467" s="2" t="str">
        <f t="shared" si="817"/>
        <v>- SP</v>
      </c>
      <c r="AE1467">
        <f t="shared" si="818"/>
        <v>0.58715876754080387</v>
      </c>
      <c r="AF1467">
        <f t="shared" si="819"/>
        <v>0.5871613278613288</v>
      </c>
      <c r="AG1467">
        <f t="shared" si="820"/>
        <v>0.59635408706061888</v>
      </c>
      <c r="AH1467">
        <f t="shared" si="821"/>
        <v>0.58877078116954451</v>
      </c>
      <c r="AI1467">
        <f t="shared" si="822"/>
        <v>0.59652347445411069</v>
      </c>
      <c r="AJ1467">
        <f t="shared" si="823"/>
        <v>0.58886945026127668</v>
      </c>
      <c r="AK1467">
        <f t="shared" si="824"/>
        <v>0.59728927987935543</v>
      </c>
      <c r="AM1467" t="str">
        <f t="shared" si="830"/>
        <v>BASE</v>
      </c>
      <c r="AN1467" t="str" cm="1">
        <f t="array" ref="AN1467">IF(AM1467="",_xlfn.IFS(AF1467=MAX(AF1467:AH1467),"SP",AG1467=MAX(AF1467:AH1467),"DAX",AH1467=MAX(AF1467:AH1467),"NIKKEI",MAX(AF1467:AH1467)=0,""),"")</f>
        <v/>
      </c>
      <c r="AO1467" t="str" cm="1">
        <f t="array" ref="AO1467">IF(AM1467="BASE","",IF(MAX(AF1467:AH1467)=0,_xlfn.IFS(AI1467=MAX(AI1467:AK1467),"SP&amp;DAX",AJ1467=MAX(AI1467:AK1467),"SP&amp;NIKKEI",AK1467=MAX(AI1467:AK1467),"DAX&amp;NIKKEI"),""))</f>
        <v/>
      </c>
      <c r="AQ1467" s="3">
        <f t="shared" si="831"/>
        <v>43810</v>
      </c>
      <c r="AR1467" cm="1">
        <f t="array" ref="AR1467">IF(AM1467="BASE",AE1467,_xlfn.IFS(AN1467="DAX",AG1467,AN1467="NIKKEI",AH1467,AN1467="SP",AF1467,AN1467="",MAX(AI1467:AK1467)))</f>
        <v>0.58715876754080387</v>
      </c>
      <c r="AS1467" s="4">
        <f t="shared" si="803"/>
        <v>0.61099296741167153</v>
      </c>
      <c r="AT1467" s="4">
        <f t="shared" si="804"/>
        <v>0.63840907006822845</v>
      </c>
      <c r="AU1467" s="4">
        <f t="shared" si="805"/>
        <v>1.0510704014585039E-3</v>
      </c>
      <c r="AV1467" s="4">
        <f t="shared" si="806"/>
        <v>2.3942247900276997E-4</v>
      </c>
      <c r="AW1467" s="4">
        <f t="shared" si="807"/>
        <v>4.3900238851271087</v>
      </c>
      <c r="AX1467" s="4">
        <f t="shared" si="808"/>
        <v>6.6214908860200107E-3</v>
      </c>
      <c r="AY1467" s="4">
        <f t="shared" si="809"/>
        <v>1.0483104965891823E-2</v>
      </c>
      <c r="AZ1467" s="4">
        <f t="shared" si="810"/>
        <v>-2.615265491069569</v>
      </c>
      <c r="BA1467" s="6" t="str">
        <f t="shared" si="811"/>
        <v>WEAKEN</v>
      </c>
      <c r="BB1467" s="4">
        <f t="shared" si="812"/>
        <v>0</v>
      </c>
      <c r="BC1467" s="4">
        <f t="shared" si="813"/>
        <v>0.60295548643614738</v>
      </c>
      <c r="BD1467" s="4">
        <f t="shared" si="814"/>
        <v>0.77882552653643133</v>
      </c>
      <c r="BE1467" s="4">
        <f t="shared" si="832"/>
        <v>0.05</v>
      </c>
      <c r="BF1467" s="4" t="str">
        <f t="shared" si="833"/>
        <v/>
      </c>
      <c r="BG1467" s="4" t="str">
        <f t="shared" si="834"/>
        <v/>
      </c>
      <c r="BH1467" s="4" t="str">
        <f t="shared" si="835"/>
        <v/>
      </c>
      <c r="BI1467" s="4" t="str">
        <f t="shared" si="836"/>
        <v/>
      </c>
      <c r="BJ1467" s="4" t="str">
        <f t="shared" si="837"/>
        <v/>
      </c>
      <c r="BK1467" s="4" t="str">
        <f t="shared" si="838"/>
        <v/>
      </c>
      <c r="BS1467" s="3" t="str">
        <f t="shared" si="815"/>
        <v/>
      </c>
      <c r="BT1467" s="5">
        <f t="shared" si="816"/>
        <v>-2.7416102656556918E-2</v>
      </c>
      <c r="BU1467" s="3"/>
    </row>
    <row r="1468" spans="1:73" x14ac:dyDescent="0.2">
      <c r="A1468" s="1">
        <v>43811</v>
      </c>
      <c r="C1468">
        <v>0.56863269386391768</v>
      </c>
      <c r="D1468">
        <v>0.56899072358779024</v>
      </c>
      <c r="E1468">
        <v>0.57950305254186563</v>
      </c>
      <c r="F1468">
        <v>0.56999851887294939</v>
      </c>
      <c r="G1468">
        <v>0.57953960708354024</v>
      </c>
      <c r="H1468">
        <v>0.57063147001899128</v>
      </c>
      <c r="I1468">
        <v>0.58010093109008476</v>
      </c>
      <c r="J1468">
        <v>0.58021245663056098</v>
      </c>
      <c r="M1468">
        <f>'[1]CAC_SWISS (-SP-NIKKEI-DAX)'!AC1553</f>
        <v>0</v>
      </c>
      <c r="N1468">
        <f>'[1]CAC_SWISS_SP (-NIKKEI-DAX)'!AD1553</f>
        <v>0</v>
      </c>
      <c r="O1468">
        <f>'[1]CAC_SWISS_DAX (-SP-NIKKEI)'!AD1553</f>
        <v>0</v>
      </c>
      <c r="P1468">
        <f>'[1]CAC_SWISS_NIKKEI (-SP-DAX)'!AD1553</f>
        <v>0</v>
      </c>
      <c r="Q1468">
        <f>'[1]CAC_SWISS_DAX_SP (-NIKKEI)'!AF1553</f>
        <v>0</v>
      </c>
      <c r="R1468">
        <f>'[1]CAC_SWISS_SP_NIKKEI (-DAX)'!AF1553</f>
        <v>0</v>
      </c>
      <c r="S1468">
        <f>'[1]CAC_SWISS_DAX_NIKKEI (-SP)'!AF1553</f>
        <v>0</v>
      </c>
      <c r="V1468" t="str">
        <f t="shared" si="825"/>
        <v>BASE</v>
      </c>
      <c r="W1468" t="str">
        <f t="shared" si="826"/>
        <v>BASE+SP</v>
      </c>
      <c r="X1468" t="str">
        <f t="shared" si="827"/>
        <v>BASE+DAX</v>
      </c>
      <c r="Y1468" t="str">
        <f t="shared" si="828"/>
        <v>BASE+NIKKEI</v>
      </c>
      <c r="Z1468" s="2" t="str">
        <f t="shared" si="829"/>
        <v>- NIKKEI</v>
      </c>
      <c r="AA1468" s="2" t="str">
        <f t="shared" si="839"/>
        <v>- DAX</v>
      </c>
      <c r="AB1468" s="2" t="str">
        <f t="shared" si="817"/>
        <v>- SP</v>
      </c>
      <c r="AE1468">
        <f t="shared" si="818"/>
        <v>0.56863269386391768</v>
      </c>
      <c r="AF1468">
        <f t="shared" si="819"/>
        <v>0.56899072358779024</v>
      </c>
      <c r="AG1468">
        <f t="shared" si="820"/>
        <v>0.57950305254186563</v>
      </c>
      <c r="AH1468">
        <f t="shared" si="821"/>
        <v>0.56999851887294939</v>
      </c>
      <c r="AI1468">
        <f t="shared" si="822"/>
        <v>0.57953960708354024</v>
      </c>
      <c r="AJ1468">
        <f t="shared" si="823"/>
        <v>0.57063147001899128</v>
      </c>
      <c r="AK1468">
        <f t="shared" si="824"/>
        <v>0.58010093109008476</v>
      </c>
      <c r="AM1468" t="str">
        <f t="shared" si="830"/>
        <v>BASE</v>
      </c>
      <c r="AN1468" t="str" cm="1">
        <f t="array" ref="AN1468">IF(AM1468="",_xlfn.IFS(AF1468=MAX(AF1468:AH1468),"SP",AG1468=MAX(AF1468:AH1468),"DAX",AH1468=MAX(AF1468:AH1468),"NIKKEI",MAX(AF1468:AH1468)=0,""),"")</f>
        <v/>
      </c>
      <c r="AO1468" t="str" cm="1">
        <f t="array" ref="AO1468">IF(AM1468="BASE","",IF(MAX(AF1468:AH1468)=0,_xlfn.IFS(AI1468=MAX(AI1468:AK1468),"SP&amp;DAX",AJ1468=MAX(AI1468:AK1468),"SP&amp;NIKKEI",AK1468=MAX(AI1468:AK1468),"DAX&amp;NIKKEI"),""))</f>
        <v/>
      </c>
      <c r="AQ1468" s="3">
        <f t="shared" si="831"/>
        <v>43811</v>
      </c>
      <c r="AR1468" cm="1">
        <f t="array" ref="AR1468">IF(AM1468="BASE",AE1468,_xlfn.IFS(AN1468="DAX",AG1468,AN1468="NIKKEI",AH1468,AN1468="SP",AF1468,AN1468="",MAX(AI1468:AK1468)))</f>
        <v>0.56863269386391768</v>
      </c>
      <c r="AS1468" s="4">
        <f t="shared" si="803"/>
        <v>0.60092783897476254</v>
      </c>
      <c r="AT1468" s="4">
        <f t="shared" si="804"/>
        <v>0.63847366969717045</v>
      </c>
      <c r="AU1468" s="4">
        <f t="shared" si="805"/>
        <v>7.6034626011990561E-4</v>
      </c>
      <c r="AV1468" s="4">
        <f t="shared" si="806"/>
        <v>2.4327573054062389E-4</v>
      </c>
      <c r="AW1468" s="4">
        <f t="shared" si="807"/>
        <v>3.1254505265700461</v>
      </c>
      <c r="AX1468" s="4">
        <f t="shared" si="808"/>
        <v>6.2306739222981579E-3</v>
      </c>
      <c r="AY1468" s="4">
        <f t="shared" si="809"/>
        <v>8.9944505459090187E-3</v>
      </c>
      <c r="AZ1468" s="4">
        <f t="shared" si="810"/>
        <v>-4.1743328879033115</v>
      </c>
      <c r="BA1468" s="6" t="str">
        <f t="shared" si="811"/>
        <v>WEAKEN</v>
      </c>
      <c r="BB1468" s="4">
        <f t="shared" si="812"/>
        <v>0</v>
      </c>
      <c r="BC1468" s="4">
        <f t="shared" si="813"/>
        <v>0.60295548643614738</v>
      </c>
      <c r="BD1468" s="4">
        <f t="shared" si="814"/>
        <v>0.77882552653643133</v>
      </c>
      <c r="BE1468" s="4">
        <f t="shared" si="832"/>
        <v>0.05</v>
      </c>
      <c r="BF1468" s="4" t="str">
        <f t="shared" si="833"/>
        <v/>
      </c>
      <c r="BG1468" s="4" t="str">
        <f t="shared" si="834"/>
        <v/>
      </c>
      <c r="BH1468" s="4" t="str">
        <f t="shared" si="835"/>
        <v/>
      </c>
      <c r="BI1468" s="4" t="str">
        <f t="shared" si="836"/>
        <v/>
      </c>
      <c r="BJ1468" s="4" t="str">
        <f t="shared" si="837"/>
        <v/>
      </c>
      <c r="BK1468" s="4" t="str">
        <f t="shared" si="838"/>
        <v/>
      </c>
      <c r="BS1468" s="3" t="str">
        <f t="shared" si="815"/>
        <v/>
      </c>
      <c r="BT1468" s="5">
        <f t="shared" si="816"/>
        <v>-3.7545830722407914E-2</v>
      </c>
      <c r="BU1468" s="3"/>
    </row>
    <row r="1469" spans="1:73" x14ac:dyDescent="0.2">
      <c r="A1469" s="1">
        <v>43812</v>
      </c>
      <c r="C1469">
        <v>0.56373318540966177</v>
      </c>
      <c r="D1469">
        <v>0.56412150133753669</v>
      </c>
      <c r="E1469">
        <v>0.57059671049842631</v>
      </c>
      <c r="F1469">
        <v>0.56738217769459365</v>
      </c>
      <c r="G1469">
        <v>0.57066103628502773</v>
      </c>
      <c r="H1469">
        <v>0.56828115537557355</v>
      </c>
      <c r="I1469">
        <v>0.57351214245730475</v>
      </c>
      <c r="J1469">
        <v>0.57383129274897804</v>
      </c>
      <c r="M1469">
        <f>'[1]CAC_SWISS (-SP-NIKKEI-DAX)'!AC1554</f>
        <v>0</v>
      </c>
      <c r="N1469">
        <f>'[1]CAC_SWISS_SP (-NIKKEI-DAX)'!AD1554</f>
        <v>0</v>
      </c>
      <c r="O1469">
        <f>'[1]CAC_SWISS_DAX (-SP-NIKKEI)'!AD1554</f>
        <v>0</v>
      </c>
      <c r="P1469">
        <f>'[1]CAC_SWISS_NIKKEI (-SP-DAX)'!AD1554</f>
        <v>0</v>
      </c>
      <c r="Q1469">
        <f>'[1]CAC_SWISS_DAX_SP (-NIKKEI)'!AF1554</f>
        <v>0</v>
      </c>
      <c r="R1469">
        <f>'[1]CAC_SWISS_SP_NIKKEI (-DAX)'!AF1554</f>
        <v>0</v>
      </c>
      <c r="S1469">
        <f>'[1]CAC_SWISS_DAX_NIKKEI (-SP)'!AF1554</f>
        <v>0</v>
      </c>
      <c r="V1469" t="str">
        <f t="shared" si="825"/>
        <v>BASE</v>
      </c>
      <c r="W1469" t="str">
        <f t="shared" si="826"/>
        <v>BASE+SP</v>
      </c>
      <c r="X1469" t="str">
        <f t="shared" si="827"/>
        <v>BASE+DAX</v>
      </c>
      <c r="Y1469" t="str">
        <f t="shared" si="828"/>
        <v>BASE+NIKKEI</v>
      </c>
      <c r="Z1469" s="2" t="str">
        <f t="shared" si="829"/>
        <v>- NIKKEI</v>
      </c>
      <c r="AA1469" s="2" t="str">
        <f t="shared" si="839"/>
        <v>- DAX</v>
      </c>
      <c r="AB1469" s="2" t="str">
        <f t="shared" si="817"/>
        <v>- SP</v>
      </c>
      <c r="AE1469">
        <f t="shared" si="818"/>
        <v>0.56373318540966177</v>
      </c>
      <c r="AF1469">
        <f t="shared" si="819"/>
        <v>0.56412150133753669</v>
      </c>
      <c r="AG1469">
        <f t="shared" si="820"/>
        <v>0.57059671049842631</v>
      </c>
      <c r="AH1469">
        <f t="shared" si="821"/>
        <v>0.56738217769459365</v>
      </c>
      <c r="AI1469">
        <f t="shared" si="822"/>
        <v>0.57066103628502773</v>
      </c>
      <c r="AJ1469">
        <f t="shared" si="823"/>
        <v>0.56828115537557355</v>
      </c>
      <c r="AK1469">
        <f t="shared" si="824"/>
        <v>0.57351214245730475</v>
      </c>
      <c r="AM1469" t="str">
        <f t="shared" si="830"/>
        <v>BASE</v>
      </c>
      <c r="AN1469" t="str" cm="1">
        <f t="array" ref="AN1469">IF(AM1469="",_xlfn.IFS(AF1469=MAX(AF1469:AH1469),"SP",AG1469=MAX(AF1469:AH1469),"DAX",AH1469=MAX(AF1469:AH1469),"NIKKEI",MAX(AF1469:AH1469)=0,""),"")</f>
        <v/>
      </c>
      <c r="AO1469" t="str" cm="1">
        <f t="array" ref="AO1469">IF(AM1469="BASE","",IF(MAX(AF1469:AH1469)=0,_xlfn.IFS(AI1469=MAX(AI1469:AK1469),"SP&amp;DAX",AJ1469=MAX(AI1469:AK1469),"SP&amp;NIKKEI",AK1469=MAX(AI1469:AK1469),"DAX&amp;NIKKEI"),""))</f>
        <v/>
      </c>
      <c r="AQ1469" s="3">
        <f t="shared" si="831"/>
        <v>43812</v>
      </c>
      <c r="AR1469" cm="1">
        <f t="array" ref="AR1469">IF(AM1469="BASE",AE1469,_xlfn.IFS(AN1469="DAX",AG1469,AN1469="NIKKEI",AH1469,AN1469="SP",AF1469,AN1469="",MAX(AI1469:AK1469)))</f>
        <v>0.56373318540966177</v>
      </c>
      <c r="AS1469" s="4">
        <f t="shared" si="803"/>
        <v>0.5905941337756816</v>
      </c>
      <c r="AT1469" s="4">
        <f t="shared" si="804"/>
        <v>0.63882934718159168</v>
      </c>
      <c r="AU1469" s="4">
        <f t="shared" si="805"/>
        <v>3.0932078822074418E-4</v>
      </c>
      <c r="AV1469" s="4">
        <f t="shared" si="806"/>
        <v>2.574496901410793E-4</v>
      </c>
      <c r="AW1469" s="4">
        <f t="shared" si="807"/>
        <v>1.2014805224711678</v>
      </c>
      <c r="AX1469" s="4">
        <f t="shared" si="808"/>
        <v>5.6444520049641631E-3</v>
      </c>
      <c r="AY1469" s="4">
        <f t="shared" si="809"/>
        <v>6.0067522526649954E-3</v>
      </c>
      <c r="AZ1469" s="4">
        <f t="shared" si="810"/>
        <v>-8.5455972277713315</v>
      </c>
      <c r="BA1469" s="6" t="str">
        <f t="shared" si="811"/>
        <v>WEAKEN</v>
      </c>
      <c r="BB1469" s="4">
        <f t="shared" si="812"/>
        <v>0</v>
      </c>
      <c r="BC1469" s="4">
        <f t="shared" si="813"/>
        <v>0.60295548643614738</v>
      </c>
      <c r="BD1469" s="4">
        <f t="shared" si="814"/>
        <v>0.77882552653643133</v>
      </c>
      <c r="BE1469" s="4">
        <f t="shared" si="832"/>
        <v>0.05</v>
      </c>
      <c r="BF1469" s="4" t="str">
        <f t="shared" si="833"/>
        <v/>
      </c>
      <c r="BG1469" s="4" t="str">
        <f t="shared" si="834"/>
        <v/>
      </c>
      <c r="BH1469" s="4" t="str">
        <f t="shared" si="835"/>
        <v/>
      </c>
      <c r="BI1469" s="4" t="str">
        <f t="shared" si="836"/>
        <v/>
      </c>
      <c r="BJ1469" s="4" t="str">
        <f t="shared" si="837"/>
        <v/>
      </c>
      <c r="BK1469" s="4" t="str">
        <f t="shared" si="838"/>
        <v/>
      </c>
      <c r="BS1469" s="3" t="str">
        <f t="shared" si="815"/>
        <v/>
      </c>
      <c r="BT1469" s="5">
        <f t="shared" si="816"/>
        <v>-4.8235213405910082E-2</v>
      </c>
      <c r="BU1469" s="3"/>
    </row>
    <row r="1470" spans="1:73" x14ac:dyDescent="0.2">
      <c r="A1470" s="1">
        <v>43815</v>
      </c>
      <c r="C1470">
        <v>0.56611929949540973</v>
      </c>
      <c r="D1470">
        <v>0.56643476639526957</v>
      </c>
      <c r="E1470">
        <v>0.57072274752240182</v>
      </c>
      <c r="F1470">
        <v>0.56762473918505241</v>
      </c>
      <c r="G1470">
        <v>0.5707941546052866</v>
      </c>
      <c r="H1470">
        <v>0.56820537911494562</v>
      </c>
      <c r="I1470">
        <v>0.57181064313367325</v>
      </c>
      <c r="J1470">
        <v>0.5720142517093757</v>
      </c>
      <c r="M1470">
        <f>'[1]CAC_SWISS (-SP-NIKKEI-DAX)'!AC1555</f>
        <v>0</v>
      </c>
      <c r="N1470">
        <f>'[1]CAC_SWISS_SP (-NIKKEI-DAX)'!AD1555</f>
        <v>0</v>
      </c>
      <c r="O1470">
        <f>'[1]CAC_SWISS_DAX (-SP-NIKKEI)'!AD1555</f>
        <v>0</v>
      </c>
      <c r="P1470">
        <f>'[1]CAC_SWISS_NIKKEI (-SP-DAX)'!AD1555</f>
        <v>0</v>
      </c>
      <c r="Q1470">
        <f>'[1]CAC_SWISS_DAX_SP (-NIKKEI)'!AF1555</f>
        <v>0</v>
      </c>
      <c r="R1470">
        <f>'[1]CAC_SWISS_SP_NIKKEI (-DAX)'!AF1555</f>
        <v>0</v>
      </c>
      <c r="S1470">
        <f>'[1]CAC_SWISS_DAX_NIKKEI (-SP)'!AF1555</f>
        <v>0</v>
      </c>
      <c r="V1470" t="str">
        <f t="shared" si="825"/>
        <v>BASE</v>
      </c>
      <c r="W1470" t="str">
        <f t="shared" si="826"/>
        <v>BASE+SP</v>
      </c>
      <c r="X1470" t="str">
        <f t="shared" si="827"/>
        <v>BASE+DAX</v>
      </c>
      <c r="Y1470" t="str">
        <f t="shared" si="828"/>
        <v>BASE+NIKKEI</v>
      </c>
      <c r="Z1470" s="2" t="str">
        <f t="shared" si="829"/>
        <v>- NIKKEI</v>
      </c>
      <c r="AA1470" s="2" t="str">
        <f t="shared" si="839"/>
        <v>- DAX</v>
      </c>
      <c r="AB1470" s="2" t="str">
        <f t="shared" si="817"/>
        <v>- SP</v>
      </c>
      <c r="AE1470">
        <f t="shared" si="818"/>
        <v>0.56611929949540973</v>
      </c>
      <c r="AF1470">
        <f t="shared" si="819"/>
        <v>0.56643476639526957</v>
      </c>
      <c r="AG1470">
        <f t="shared" si="820"/>
        <v>0.57072274752240182</v>
      </c>
      <c r="AH1470">
        <f t="shared" si="821"/>
        <v>0.56762473918505241</v>
      </c>
      <c r="AI1470">
        <f t="shared" si="822"/>
        <v>0.5707941546052866</v>
      </c>
      <c r="AJ1470">
        <f t="shared" si="823"/>
        <v>0.56820537911494562</v>
      </c>
      <c r="AK1470">
        <f t="shared" si="824"/>
        <v>0.57181064313367325</v>
      </c>
      <c r="AM1470" t="str">
        <f t="shared" si="830"/>
        <v>BASE</v>
      </c>
      <c r="AN1470" t="str" cm="1">
        <f t="array" ref="AN1470">IF(AM1470="",_xlfn.IFS(AF1470=MAX(AF1470:AH1470),"SP",AG1470=MAX(AF1470:AH1470),"DAX",AH1470=MAX(AF1470:AH1470),"NIKKEI",MAX(AF1470:AH1470)=0,""),"")</f>
        <v/>
      </c>
      <c r="AO1470" t="str" cm="1">
        <f t="array" ref="AO1470">IF(AM1470="BASE","",IF(MAX(AF1470:AH1470)=0,_xlfn.IFS(AI1470=MAX(AI1470:AK1470),"SP&amp;DAX",AJ1470=MAX(AI1470:AK1470),"SP&amp;NIKKEI",AK1470=MAX(AI1470:AK1470),"DAX&amp;NIKKEI"),""))</f>
        <v/>
      </c>
      <c r="AQ1470" s="3">
        <f t="shared" si="831"/>
        <v>43815</v>
      </c>
      <c r="AR1470" cm="1">
        <f t="array" ref="AR1470">IF(AM1470="BASE",AE1470,_xlfn.IFS(AN1470="DAX",AG1470,AN1470="NIKKEI",AH1470,AN1470="SP",AF1470,AN1470="",MAX(AI1470:AK1470)))</f>
        <v>0.56611929949540973</v>
      </c>
      <c r="AS1470" s="4">
        <f t="shared" si="803"/>
        <v>0.58441088635472105</v>
      </c>
      <c r="AT1470" s="4">
        <f t="shared" si="804"/>
        <v>0.63852893140863753</v>
      </c>
      <c r="AU1470" s="4">
        <f t="shared" si="805"/>
        <v>1.7833176213951483E-4</v>
      </c>
      <c r="AV1470" s="4">
        <f t="shared" si="806"/>
        <v>2.5942199403806093E-4</v>
      </c>
      <c r="AW1470" s="4">
        <f t="shared" si="807"/>
        <v>0.68741959524584872</v>
      </c>
      <c r="AX1470" s="4">
        <f t="shared" si="808"/>
        <v>5.4424886993285088E-3</v>
      </c>
      <c r="AY1470" s="4">
        <f t="shared" si="809"/>
        <v>4.7980846277147614E-3</v>
      </c>
      <c r="AZ1470" s="4">
        <f t="shared" si="810"/>
        <v>-9.943621024071863</v>
      </c>
      <c r="BA1470" s="6" t="str">
        <f t="shared" si="811"/>
        <v>WEAKEN</v>
      </c>
      <c r="BB1470" s="4">
        <f t="shared" si="812"/>
        <v>0</v>
      </c>
      <c r="BC1470" s="4">
        <f t="shared" si="813"/>
        <v>0.60295548643614738</v>
      </c>
      <c r="BD1470" s="4">
        <f t="shared" si="814"/>
        <v>0.77882552653643133</v>
      </c>
      <c r="BE1470" s="4">
        <f t="shared" si="832"/>
        <v>0.05</v>
      </c>
      <c r="BF1470" s="4" t="str">
        <f t="shared" si="833"/>
        <v/>
      </c>
      <c r="BG1470" s="4" t="str">
        <f t="shared" si="834"/>
        <v/>
      </c>
      <c r="BH1470" s="4" t="str">
        <f t="shared" si="835"/>
        <v/>
      </c>
      <c r="BI1470" s="4" t="str">
        <f t="shared" si="836"/>
        <v/>
      </c>
      <c r="BJ1470" s="4" t="str">
        <f t="shared" si="837"/>
        <v/>
      </c>
      <c r="BK1470" s="4" t="str">
        <f t="shared" si="838"/>
        <v/>
      </c>
      <c r="BS1470" s="3" t="str">
        <f t="shared" si="815"/>
        <v/>
      </c>
      <c r="BT1470" s="5">
        <f t="shared" si="816"/>
        <v>-5.4118045053916486E-2</v>
      </c>
      <c r="BU1470" s="3"/>
    </row>
    <row r="1471" spans="1:73" x14ac:dyDescent="0.2">
      <c r="A1471" s="1">
        <v>43816</v>
      </c>
      <c r="C1471">
        <v>0.55625663187049434</v>
      </c>
      <c r="D1471">
        <v>0.55664226645808157</v>
      </c>
      <c r="E1471">
        <v>0.55958084119018947</v>
      </c>
      <c r="F1471">
        <v>0.55790462329845303</v>
      </c>
      <c r="G1471">
        <v>0.55974160496323422</v>
      </c>
      <c r="H1471">
        <v>0.55860145292769736</v>
      </c>
      <c r="I1471">
        <v>0.56090380940846618</v>
      </c>
      <c r="J1471">
        <v>0.56126902795719313</v>
      </c>
      <c r="M1471">
        <f>'[1]CAC_SWISS (-SP-NIKKEI-DAX)'!AC1556</f>
        <v>0</v>
      </c>
      <c r="N1471">
        <f>'[1]CAC_SWISS_SP (-NIKKEI-DAX)'!AD1556</f>
        <v>0</v>
      </c>
      <c r="O1471">
        <f>'[1]CAC_SWISS_DAX (-SP-NIKKEI)'!AD1556</f>
        <v>0</v>
      </c>
      <c r="P1471">
        <f>'[1]CAC_SWISS_NIKKEI (-SP-DAX)'!AD1556</f>
        <v>0</v>
      </c>
      <c r="Q1471">
        <f>'[1]CAC_SWISS_DAX_SP (-NIKKEI)'!AF1556</f>
        <v>0</v>
      </c>
      <c r="R1471">
        <f>'[1]CAC_SWISS_SP_NIKKEI (-DAX)'!AF1556</f>
        <v>0</v>
      </c>
      <c r="S1471">
        <f>'[1]CAC_SWISS_DAX_NIKKEI (-SP)'!AF1556</f>
        <v>0</v>
      </c>
      <c r="V1471" t="str">
        <f t="shared" si="825"/>
        <v>BASE</v>
      </c>
      <c r="W1471" t="str">
        <f t="shared" si="826"/>
        <v>BASE+SP</v>
      </c>
      <c r="X1471" t="str">
        <f t="shared" si="827"/>
        <v>BASE+DAX</v>
      </c>
      <c r="Y1471" t="str">
        <f t="shared" si="828"/>
        <v>BASE+NIKKEI</v>
      </c>
      <c r="Z1471" s="2" t="str">
        <f t="shared" si="829"/>
        <v>- NIKKEI</v>
      </c>
      <c r="AA1471" s="2" t="str">
        <f t="shared" si="839"/>
        <v>- DAX</v>
      </c>
      <c r="AB1471" s="2" t="str">
        <f t="shared" si="817"/>
        <v>- SP</v>
      </c>
      <c r="AE1471">
        <f t="shared" si="818"/>
        <v>0.55625663187049434</v>
      </c>
      <c r="AF1471">
        <f t="shared" si="819"/>
        <v>0.55664226645808157</v>
      </c>
      <c r="AG1471">
        <f t="shared" si="820"/>
        <v>0.55958084119018947</v>
      </c>
      <c r="AH1471">
        <f t="shared" si="821"/>
        <v>0.55790462329845303</v>
      </c>
      <c r="AI1471">
        <f t="shared" si="822"/>
        <v>0.55974160496323422</v>
      </c>
      <c r="AJ1471">
        <f t="shared" si="823"/>
        <v>0.55860145292769736</v>
      </c>
      <c r="AK1471">
        <f t="shared" si="824"/>
        <v>0.56090380940846618</v>
      </c>
      <c r="AM1471" t="str">
        <f t="shared" si="830"/>
        <v>BASE</v>
      </c>
      <c r="AN1471" t="str" cm="1">
        <f t="array" ref="AN1471">IF(AM1471="",_xlfn.IFS(AF1471=MAX(AF1471:AH1471),"SP",AG1471=MAX(AF1471:AH1471),"DAX",AH1471=MAX(AF1471:AH1471),"NIKKEI",MAX(AF1471:AH1471)=0,""),"")</f>
        <v/>
      </c>
      <c r="AO1471" t="str" cm="1">
        <f t="array" ref="AO1471">IF(AM1471="BASE","",IF(MAX(AF1471:AH1471)=0,_xlfn.IFS(AI1471=MAX(AI1471:AK1471),"SP&amp;DAX",AJ1471=MAX(AI1471:AK1471),"SP&amp;NIKKEI",AK1471=MAX(AI1471:AK1471),"DAX&amp;NIKKEI"),""))</f>
        <v/>
      </c>
      <c r="AQ1471" s="3">
        <f t="shared" si="831"/>
        <v>43816</v>
      </c>
      <c r="AR1471" cm="1">
        <f t="array" ref="AR1471">IF(AM1471="BASE",AE1471,_xlfn.IFS(AN1471="DAX",AG1471,AN1471="NIKKEI",AH1471,AN1471="SP",AF1471,AN1471="",MAX(AI1471:AK1471)))</f>
        <v>0.55625663187049434</v>
      </c>
      <c r="AS1471" s="4">
        <f t="shared" ref="AS1471:AS1534" si="840">AVERAGE($AR1462:$AR1471)</f>
        <v>0.5800154847289779</v>
      </c>
      <c r="AT1471" s="4">
        <f t="shared" ref="AT1471:AT1534" si="841">AVERAGE($AR1412:$AR1461)</f>
        <v>0.63768281202382604</v>
      </c>
      <c r="AU1471" s="4">
        <f t="shared" ref="AU1471:AU1534" si="842">_xlfn.VAR.S($AR1462:$AR1471)</f>
        <v>2.1720220869026044E-4</v>
      </c>
      <c r="AV1471" s="4">
        <f t="shared" ref="AV1471:AV1534" si="843">_xlfn.VAR.S($AR1412:$AR1461)</f>
        <v>2.883320612543605E-4</v>
      </c>
      <c r="AW1471" s="4">
        <f t="shared" ref="AW1471:AW1534" si="844">AU1471/AV1471</f>
        <v>0.75330578134579773</v>
      </c>
      <c r="AX1471" s="4">
        <f t="shared" ref="AX1471:AX1534" si="845">SQRT(60*(AU1471*9+AV1471*49)/(58*500))</f>
        <v>5.7684799072813785E-3</v>
      </c>
      <c r="AY1471" s="4">
        <f t="shared" ref="AY1471:AY1534" si="846">SQRT(AU1471/10+AV1471/50)</f>
        <v>5.2427914410276945E-3</v>
      </c>
      <c r="AZ1471" s="4">
        <f t="shared" ref="AZ1471:AZ1534" si="847">IF(AW1471&lt;$AX$1,(AS1471-AT1471)/AY1471,IF(AW1471&gt;$AY$1,(AS1471-AT1471)/AY1471,(AS1471-AT1471)/AX1471))</f>
        <v>-9.9969711642847887</v>
      </c>
      <c r="BA1471" s="6" t="str">
        <f t="shared" ref="BA1471:BA1534" si="848">IF(AZ1471&lt;$BA$1,"WEAKEN",IF(AZ1471&gt;ABS($BA$1),"STRENGTHEN","NEUTRAL"))</f>
        <v>WEAKEN</v>
      </c>
      <c r="BB1471" s="4">
        <f t="shared" ref="BB1471:BB1534" si="849">IF(BA1471="WEAKEN",0,IF(BA1471="STRENGTHEN",0.1,BB1470))</f>
        <v>0</v>
      </c>
      <c r="BC1471" s="4">
        <f t="shared" ref="BC1471:BC1534" si="850">$AV$2637</f>
        <v>0.60295548643614738</v>
      </c>
      <c r="BD1471" s="4">
        <f t="shared" ref="BD1471:BD1534" si="851">$AV$2639</f>
        <v>0.77882552653643133</v>
      </c>
      <c r="BE1471" s="4">
        <f t="shared" si="832"/>
        <v>0.05</v>
      </c>
      <c r="BF1471" s="4" t="str">
        <f t="shared" si="833"/>
        <v/>
      </c>
      <c r="BG1471" s="4" t="str">
        <f t="shared" si="834"/>
        <v/>
      </c>
      <c r="BH1471" s="4" t="str">
        <f t="shared" si="835"/>
        <v/>
      </c>
      <c r="BI1471" s="4" t="str">
        <f t="shared" si="836"/>
        <v/>
      </c>
      <c r="BJ1471" s="4" t="str">
        <f t="shared" si="837"/>
        <v/>
      </c>
      <c r="BK1471" s="4" t="str">
        <f t="shared" si="838"/>
        <v/>
      </c>
      <c r="BS1471" s="3" t="str">
        <f t="shared" ref="BS1471:BS1534" si="852">IF(BB1471&lt;&gt;BB1470, "Change", "")</f>
        <v/>
      </c>
      <c r="BT1471" s="5">
        <f t="shared" ref="BT1471:BT1534" si="853">AS1471-AT1471</f>
        <v>-5.7667327294848136E-2</v>
      </c>
      <c r="BU1471" s="3"/>
    </row>
    <row r="1472" spans="1:73" x14ac:dyDescent="0.2">
      <c r="A1472" s="1">
        <v>43817</v>
      </c>
      <c r="C1472">
        <v>0.55083231102700814</v>
      </c>
      <c r="D1472">
        <v>0.55098888149678904</v>
      </c>
      <c r="E1472">
        <v>0.55334671279246328</v>
      </c>
      <c r="F1472">
        <v>0.55253502644432739</v>
      </c>
      <c r="G1472">
        <v>0.55339122973326826</v>
      </c>
      <c r="H1472">
        <v>0.55289399641966852</v>
      </c>
      <c r="I1472">
        <v>0.55470146388430319</v>
      </c>
      <c r="J1472">
        <v>0.55486671182117286</v>
      </c>
      <c r="M1472">
        <f>'[1]CAC_SWISS (-SP-NIKKEI-DAX)'!AC1557</f>
        <v>0</v>
      </c>
      <c r="N1472">
        <f>'[1]CAC_SWISS_SP (-NIKKEI-DAX)'!AD1557</f>
        <v>0</v>
      </c>
      <c r="O1472">
        <f>'[1]CAC_SWISS_DAX (-SP-NIKKEI)'!AD1557</f>
        <v>0</v>
      </c>
      <c r="P1472">
        <f>'[1]CAC_SWISS_NIKKEI (-SP-DAX)'!AD1557</f>
        <v>0</v>
      </c>
      <c r="Q1472">
        <f>'[1]CAC_SWISS_DAX_SP (-NIKKEI)'!AF1557</f>
        <v>0</v>
      </c>
      <c r="R1472">
        <f>'[1]CAC_SWISS_SP_NIKKEI (-DAX)'!AF1557</f>
        <v>0</v>
      </c>
      <c r="S1472">
        <f>'[1]CAC_SWISS_DAX_NIKKEI (-SP)'!AF1557</f>
        <v>0</v>
      </c>
      <c r="V1472" t="str">
        <f t="shared" si="825"/>
        <v>BASE</v>
      </c>
      <c r="W1472" t="str">
        <f t="shared" si="826"/>
        <v>BASE+SP</v>
      </c>
      <c r="X1472" t="str">
        <f t="shared" si="827"/>
        <v>BASE+DAX</v>
      </c>
      <c r="Y1472" t="str">
        <f t="shared" si="828"/>
        <v>BASE+NIKKEI</v>
      </c>
      <c r="Z1472" s="2" t="str">
        <f t="shared" si="829"/>
        <v>- NIKKEI</v>
      </c>
      <c r="AA1472" s="2" t="str">
        <f t="shared" si="839"/>
        <v>- DAX</v>
      </c>
      <c r="AB1472" s="2" t="str">
        <f t="shared" si="817"/>
        <v>- SP</v>
      </c>
      <c r="AE1472">
        <f t="shared" si="818"/>
        <v>0.55083231102700814</v>
      </c>
      <c r="AF1472">
        <f t="shared" si="819"/>
        <v>0.55098888149678904</v>
      </c>
      <c r="AG1472">
        <f t="shared" si="820"/>
        <v>0.55334671279246328</v>
      </c>
      <c r="AH1472">
        <f t="shared" si="821"/>
        <v>0.55253502644432739</v>
      </c>
      <c r="AI1472">
        <f t="shared" si="822"/>
        <v>0.55339122973326826</v>
      </c>
      <c r="AJ1472">
        <f t="shared" si="823"/>
        <v>0.55289399641966852</v>
      </c>
      <c r="AK1472">
        <f t="shared" si="824"/>
        <v>0.55470146388430319</v>
      </c>
      <c r="AM1472" t="str">
        <f t="shared" si="830"/>
        <v>BASE</v>
      </c>
      <c r="AN1472" t="str" cm="1">
        <f t="array" ref="AN1472">IF(AM1472="",_xlfn.IFS(AF1472=MAX(AF1472:AH1472),"SP",AG1472=MAX(AF1472:AH1472),"DAX",AH1472=MAX(AF1472:AH1472),"NIKKEI",MAX(AF1472:AH1472)=0,""),"")</f>
        <v/>
      </c>
      <c r="AO1472" t="str" cm="1">
        <f t="array" ref="AO1472">IF(AM1472="BASE","",IF(MAX(AF1472:AH1472)=0,_xlfn.IFS(AI1472=MAX(AI1472:AK1472),"SP&amp;DAX",AJ1472=MAX(AI1472:AK1472),"SP&amp;NIKKEI",AK1472=MAX(AI1472:AK1472),"DAX&amp;NIKKEI"),""))</f>
        <v/>
      </c>
      <c r="AQ1472" s="3">
        <f t="shared" si="831"/>
        <v>43817</v>
      </c>
      <c r="AR1472" cm="1">
        <f t="array" ref="AR1472">IF(AM1472="BASE",AE1472,_xlfn.IFS(AN1472="DAX",AG1472,AN1472="NIKKEI",AH1472,AN1472="SP",AF1472,AN1472="",MAX(AI1472:AK1472)))</f>
        <v>0.55083231102700814</v>
      </c>
      <c r="AS1472" s="4">
        <f t="shared" si="840"/>
        <v>0.57524509830656689</v>
      </c>
      <c r="AT1472" s="4">
        <f t="shared" si="841"/>
        <v>0.63693488183240687</v>
      </c>
      <c r="AU1472" s="4">
        <f t="shared" si="842"/>
        <v>2.4843285132483927E-4</v>
      </c>
      <c r="AV1472" s="4">
        <f t="shared" si="843"/>
        <v>3.1897341323048744E-4</v>
      </c>
      <c r="AW1472" s="4">
        <f t="shared" si="844"/>
        <v>0.77885128045240515</v>
      </c>
      <c r="AX1472" s="4">
        <f t="shared" si="845"/>
        <v>6.079744704863185E-3</v>
      </c>
      <c r="AY1472" s="4">
        <f t="shared" si="846"/>
        <v>5.5877324020655889E-3</v>
      </c>
      <c r="AZ1472" s="4">
        <f t="shared" si="847"/>
        <v>-10.146772030821351</v>
      </c>
      <c r="BA1472" s="6" t="str">
        <f t="shared" si="848"/>
        <v>WEAKEN</v>
      </c>
      <c r="BB1472" s="4">
        <f t="shared" si="849"/>
        <v>0</v>
      </c>
      <c r="BC1472" s="4">
        <f t="shared" si="850"/>
        <v>0.60295548643614738</v>
      </c>
      <c r="BD1472" s="4">
        <f t="shared" si="851"/>
        <v>0.77882552653643133</v>
      </c>
      <c r="BE1472" s="4">
        <f t="shared" si="832"/>
        <v>0.05</v>
      </c>
      <c r="BF1472" s="4" t="str">
        <f t="shared" si="833"/>
        <v/>
      </c>
      <c r="BG1472" s="4" t="str">
        <f t="shared" si="834"/>
        <v/>
      </c>
      <c r="BH1472" s="4" t="str">
        <f t="shared" si="835"/>
        <v/>
      </c>
      <c r="BI1472" s="4" t="str">
        <f t="shared" si="836"/>
        <v/>
      </c>
      <c r="BJ1472" s="4" t="str">
        <f t="shared" si="837"/>
        <v/>
      </c>
      <c r="BK1472" s="4" t="str">
        <f t="shared" si="838"/>
        <v/>
      </c>
      <c r="BS1472" s="3" t="str">
        <f t="shared" si="852"/>
        <v/>
      </c>
      <c r="BT1472" s="5">
        <f t="shared" si="853"/>
        <v>-6.1689783525839981E-2</v>
      </c>
      <c r="BU1472" s="3"/>
    </row>
    <row r="1473" spans="1:73" x14ac:dyDescent="0.2">
      <c r="A1473" s="1">
        <v>43818</v>
      </c>
      <c r="C1473">
        <v>0.54022106240445722</v>
      </c>
      <c r="D1473">
        <v>0.5404735879526662</v>
      </c>
      <c r="E1473">
        <v>0.5424127237565175</v>
      </c>
      <c r="F1473">
        <v>0.54176554914107267</v>
      </c>
      <c r="G1473">
        <v>0.54253249544198734</v>
      </c>
      <c r="H1473">
        <v>0.54227042806870851</v>
      </c>
      <c r="I1473">
        <v>0.54364422784196231</v>
      </c>
      <c r="J1473">
        <v>0.54394095990364943</v>
      </c>
      <c r="M1473">
        <f>'[1]CAC_SWISS (-SP-NIKKEI-DAX)'!AC1558</f>
        <v>0</v>
      </c>
      <c r="N1473">
        <f>'[1]CAC_SWISS_SP (-NIKKEI-DAX)'!AD1558</f>
        <v>0</v>
      </c>
      <c r="O1473">
        <f>'[1]CAC_SWISS_DAX (-SP-NIKKEI)'!AD1558</f>
        <v>0</v>
      </c>
      <c r="P1473">
        <f>'[1]CAC_SWISS_NIKKEI (-SP-DAX)'!AD1558</f>
        <v>0</v>
      </c>
      <c r="Q1473">
        <f>'[1]CAC_SWISS_DAX_SP (-NIKKEI)'!AF1558</f>
        <v>0</v>
      </c>
      <c r="R1473">
        <f>'[1]CAC_SWISS_SP_NIKKEI (-DAX)'!AF1558</f>
        <v>0</v>
      </c>
      <c r="S1473">
        <f>'[1]CAC_SWISS_DAX_NIKKEI (-SP)'!AF1558</f>
        <v>0</v>
      </c>
      <c r="V1473" t="str">
        <f t="shared" si="825"/>
        <v>BASE</v>
      </c>
      <c r="W1473" t="str">
        <f t="shared" si="826"/>
        <v>BASE+SP</v>
      </c>
      <c r="X1473" t="str">
        <f t="shared" si="827"/>
        <v>BASE+DAX</v>
      </c>
      <c r="Y1473" t="str">
        <f t="shared" si="828"/>
        <v>BASE+NIKKEI</v>
      </c>
      <c r="Z1473" s="2" t="str">
        <f t="shared" si="829"/>
        <v>- NIKKEI</v>
      </c>
      <c r="AA1473" s="2" t="str">
        <f t="shared" si="839"/>
        <v>- DAX</v>
      </c>
      <c r="AB1473" s="2" t="str">
        <f t="shared" si="817"/>
        <v>- SP</v>
      </c>
      <c r="AE1473">
        <f t="shared" si="818"/>
        <v>0.54022106240445722</v>
      </c>
      <c r="AF1473">
        <f t="shared" si="819"/>
        <v>0.5404735879526662</v>
      </c>
      <c r="AG1473">
        <f t="shared" si="820"/>
        <v>0.5424127237565175</v>
      </c>
      <c r="AH1473">
        <f t="shared" si="821"/>
        <v>0.54176554914107267</v>
      </c>
      <c r="AI1473">
        <f t="shared" si="822"/>
        <v>0.54253249544198734</v>
      </c>
      <c r="AJ1473">
        <f t="shared" si="823"/>
        <v>0.54227042806870851</v>
      </c>
      <c r="AK1473">
        <f t="shared" si="824"/>
        <v>0.54364422784196231</v>
      </c>
      <c r="AM1473" t="str">
        <f t="shared" si="830"/>
        <v>BASE</v>
      </c>
      <c r="AN1473" t="str" cm="1">
        <f t="array" ref="AN1473">IF(AM1473="",_xlfn.IFS(AF1473=MAX(AF1473:AH1473),"SP",AG1473=MAX(AF1473:AH1473),"DAX",AH1473=MAX(AF1473:AH1473),"NIKKEI",MAX(AF1473:AH1473)=0,""),"")</f>
        <v/>
      </c>
      <c r="AO1473" t="str" cm="1">
        <f t="array" ref="AO1473">IF(AM1473="BASE","",IF(MAX(AF1473:AH1473)=0,_xlfn.IFS(AI1473=MAX(AI1473:AK1473),"SP&amp;DAX",AJ1473=MAX(AI1473:AK1473),"SP&amp;NIKKEI",AK1473=MAX(AI1473:AK1473),"DAX&amp;NIKKEI"),""))</f>
        <v/>
      </c>
      <c r="AQ1473" s="3">
        <f t="shared" si="831"/>
        <v>43818</v>
      </c>
      <c r="AR1473" cm="1">
        <f t="array" ref="AR1473">IF(AM1473="BASE",AE1473,_xlfn.IFS(AN1473="DAX",AG1473,AN1473="NIKKEI",AH1473,AN1473="SP",AF1473,AN1473="",MAX(AI1473:AK1473)))</f>
        <v>0.54022106240445722</v>
      </c>
      <c r="AS1473" s="4">
        <f t="shared" si="840"/>
        <v>0.57007269721422882</v>
      </c>
      <c r="AT1473" s="4">
        <f t="shared" si="841"/>
        <v>0.63622547640038085</v>
      </c>
      <c r="AU1473" s="4">
        <f t="shared" si="842"/>
        <v>3.240169173871678E-4</v>
      </c>
      <c r="AV1473" s="4">
        <f t="shared" si="843"/>
        <v>3.5791828023203255E-4</v>
      </c>
      <c r="AW1473" s="4">
        <f t="shared" si="844"/>
        <v>0.90528183466100964</v>
      </c>
      <c r="AX1473" s="4">
        <f t="shared" si="845"/>
        <v>6.5052999063396214E-3</v>
      </c>
      <c r="AY1473" s="4">
        <f t="shared" si="846"/>
        <v>6.2896786359366115E-3</v>
      </c>
      <c r="AZ1473" s="4">
        <f t="shared" si="847"/>
        <v>-10.169059096212314</v>
      </c>
      <c r="BA1473" s="6" t="str">
        <f t="shared" si="848"/>
        <v>WEAKEN</v>
      </c>
      <c r="BB1473" s="4">
        <f t="shared" si="849"/>
        <v>0</v>
      </c>
      <c r="BC1473" s="4">
        <f t="shared" si="850"/>
        <v>0.60295548643614738</v>
      </c>
      <c r="BD1473" s="4">
        <f t="shared" si="851"/>
        <v>0.77882552653643133</v>
      </c>
      <c r="BE1473" s="4">
        <f t="shared" si="832"/>
        <v>0.05</v>
      </c>
      <c r="BF1473" s="4" t="str">
        <f t="shared" si="833"/>
        <v/>
      </c>
      <c r="BG1473" s="4" t="str">
        <f t="shared" si="834"/>
        <v/>
      </c>
      <c r="BH1473" s="4" t="str">
        <f t="shared" si="835"/>
        <v/>
      </c>
      <c r="BI1473" s="4" t="str">
        <f t="shared" si="836"/>
        <v/>
      </c>
      <c r="BJ1473" s="4" t="str">
        <f t="shared" si="837"/>
        <v/>
      </c>
      <c r="BK1473" s="4" t="str">
        <f t="shared" si="838"/>
        <v/>
      </c>
      <c r="BS1473" s="3" t="str">
        <f t="shared" si="852"/>
        <v/>
      </c>
      <c r="BT1473" s="5">
        <f t="shared" si="853"/>
        <v>-6.6152779186152033E-2</v>
      </c>
      <c r="BU1473" s="3"/>
    </row>
    <row r="1474" spans="1:73" x14ac:dyDescent="0.2">
      <c r="A1474" s="1">
        <v>43819</v>
      </c>
      <c r="C1474">
        <v>0.52582542862345916</v>
      </c>
      <c r="D1474">
        <v>0.52648022025479002</v>
      </c>
      <c r="E1474">
        <v>0.52861063607804537</v>
      </c>
      <c r="F1474">
        <v>0.52788203069232043</v>
      </c>
      <c r="G1474">
        <v>0.5290300569126748</v>
      </c>
      <c r="H1474">
        <v>0.52898386408212972</v>
      </c>
      <c r="I1474">
        <v>0.53026027925485897</v>
      </c>
      <c r="J1474">
        <v>0.53103043065585032</v>
      </c>
      <c r="M1474">
        <f>'[1]CAC_SWISS (-SP-NIKKEI-DAX)'!AC1559</f>
        <v>0</v>
      </c>
      <c r="N1474">
        <f>'[1]CAC_SWISS_SP (-NIKKEI-DAX)'!AD1559</f>
        <v>0</v>
      </c>
      <c r="O1474">
        <f>'[1]CAC_SWISS_DAX (-SP-NIKKEI)'!AD1559</f>
        <v>0</v>
      </c>
      <c r="P1474">
        <f>'[1]CAC_SWISS_NIKKEI (-SP-DAX)'!AD1559</f>
        <v>0</v>
      </c>
      <c r="Q1474">
        <f>'[1]CAC_SWISS_DAX_SP (-NIKKEI)'!AF1559</f>
        <v>0</v>
      </c>
      <c r="R1474">
        <f>'[1]CAC_SWISS_SP_NIKKEI (-DAX)'!AF1559</f>
        <v>0</v>
      </c>
      <c r="S1474">
        <f>'[1]CAC_SWISS_DAX_NIKKEI (-SP)'!AF1559</f>
        <v>0</v>
      </c>
      <c r="V1474" t="str">
        <f t="shared" si="825"/>
        <v>BASE</v>
      </c>
      <c r="W1474" t="str">
        <f t="shared" si="826"/>
        <v>BASE+SP</v>
      </c>
      <c r="X1474" t="str">
        <f t="shared" si="827"/>
        <v>BASE+DAX</v>
      </c>
      <c r="Y1474" t="str">
        <f t="shared" si="828"/>
        <v>BASE+NIKKEI</v>
      </c>
      <c r="Z1474" s="2" t="str">
        <f t="shared" si="829"/>
        <v>- NIKKEI</v>
      </c>
      <c r="AA1474" s="2" t="str">
        <f t="shared" si="839"/>
        <v>- DAX</v>
      </c>
      <c r="AB1474" s="2" t="str">
        <f t="shared" si="817"/>
        <v>- SP</v>
      </c>
      <c r="AE1474">
        <f t="shared" si="818"/>
        <v>0.52582542862345916</v>
      </c>
      <c r="AF1474">
        <f t="shared" si="819"/>
        <v>0.52648022025479002</v>
      </c>
      <c r="AG1474">
        <f t="shared" si="820"/>
        <v>0.52861063607804537</v>
      </c>
      <c r="AH1474">
        <f t="shared" si="821"/>
        <v>0.52788203069232043</v>
      </c>
      <c r="AI1474">
        <f t="shared" si="822"/>
        <v>0.5290300569126748</v>
      </c>
      <c r="AJ1474">
        <f t="shared" si="823"/>
        <v>0.52898386408212972</v>
      </c>
      <c r="AK1474">
        <f t="shared" si="824"/>
        <v>0.53026027925485897</v>
      </c>
      <c r="AM1474" t="str">
        <f t="shared" si="830"/>
        <v>BASE</v>
      </c>
      <c r="AN1474" t="str" cm="1">
        <f t="array" ref="AN1474">IF(AM1474="",_xlfn.IFS(AF1474=MAX(AF1474:AH1474),"SP",AG1474=MAX(AF1474:AH1474),"DAX",AH1474=MAX(AF1474:AH1474),"NIKKEI",MAX(AF1474:AH1474)=0,""),"")</f>
        <v/>
      </c>
      <c r="AO1474" t="str" cm="1">
        <f t="array" ref="AO1474">IF(AM1474="BASE","",IF(MAX(AF1474:AH1474)=0,_xlfn.IFS(AI1474=MAX(AI1474:AK1474),"SP&amp;DAX",AJ1474=MAX(AI1474:AK1474),"SP&amp;NIKKEI",AK1474=MAX(AI1474:AK1474),"DAX&amp;NIKKEI"),""))</f>
        <v/>
      </c>
      <c r="AQ1474" s="3">
        <f t="shared" si="831"/>
        <v>43819</v>
      </c>
      <c r="AR1474" cm="1">
        <f t="array" ref="AR1474">IF(AM1474="BASE",AE1474,_xlfn.IFS(AN1474="DAX",AG1474,AN1474="NIKKEI",AH1474,AN1474="SP",AF1474,AN1474="",MAX(AI1474:AK1474)))</f>
        <v>0.52582542862345916</v>
      </c>
      <c r="AS1474" s="4">
        <f t="shared" si="840"/>
        <v>0.56347245027167625</v>
      </c>
      <c r="AT1474" s="4">
        <f t="shared" si="841"/>
        <v>0.63565146422419605</v>
      </c>
      <c r="AU1474" s="4">
        <f t="shared" si="842"/>
        <v>4.4056129709343819E-4</v>
      </c>
      <c r="AV1474" s="4">
        <f t="shared" si="843"/>
        <v>3.927810478185759E-4</v>
      </c>
      <c r="AW1474" s="4">
        <f t="shared" si="844"/>
        <v>1.1216460151023677</v>
      </c>
      <c r="AX1474" s="4">
        <f t="shared" si="845"/>
        <v>6.9298937171953148E-3</v>
      </c>
      <c r="AY1474" s="4">
        <f t="shared" si="846"/>
        <v>7.2049809622035318E-3</v>
      </c>
      <c r="AZ1474" s="4">
        <f t="shared" si="847"/>
        <v>-10.415601868960882</v>
      </c>
      <c r="BA1474" s="6" t="str">
        <f t="shared" si="848"/>
        <v>WEAKEN</v>
      </c>
      <c r="BB1474" s="4">
        <f t="shared" si="849"/>
        <v>0</v>
      </c>
      <c r="BC1474" s="4">
        <f t="shared" si="850"/>
        <v>0.60295548643614738</v>
      </c>
      <c r="BD1474" s="4">
        <f t="shared" si="851"/>
        <v>0.77882552653643133</v>
      </c>
      <c r="BE1474" s="4">
        <f t="shared" si="832"/>
        <v>0.05</v>
      </c>
      <c r="BF1474" s="4" t="str">
        <f t="shared" si="833"/>
        <v/>
      </c>
      <c r="BG1474" s="4" t="str">
        <f t="shared" si="834"/>
        <v/>
      </c>
      <c r="BH1474" s="4" t="str">
        <f t="shared" si="835"/>
        <v/>
      </c>
      <c r="BI1474" s="4" t="str">
        <f t="shared" si="836"/>
        <v/>
      </c>
      <c r="BJ1474" s="4" t="str">
        <f t="shared" si="837"/>
        <v/>
      </c>
      <c r="BK1474" s="4" t="str">
        <f t="shared" si="838"/>
        <v/>
      </c>
      <c r="BS1474" s="3" t="str">
        <f t="shared" si="852"/>
        <v/>
      </c>
      <c r="BT1474" s="5">
        <f t="shared" si="853"/>
        <v>-7.2179013952519799E-2</v>
      </c>
      <c r="BU1474" s="3"/>
    </row>
    <row r="1475" spans="1:73" x14ac:dyDescent="0.2">
      <c r="A1475" s="1">
        <v>43822</v>
      </c>
      <c r="C1475">
        <v>0.52398033360496632</v>
      </c>
      <c r="D1475">
        <v>0.52661600415042964</v>
      </c>
      <c r="E1475">
        <v>0.52649261071192865</v>
      </c>
      <c r="F1475">
        <v>0.52572651811406834</v>
      </c>
      <c r="G1475">
        <v>0.52873833083778909</v>
      </c>
      <c r="H1475">
        <v>0.52912798136490613</v>
      </c>
      <c r="I1475">
        <v>0.52786424679734956</v>
      </c>
      <c r="J1475">
        <v>0.53078376364118551</v>
      </c>
      <c r="M1475">
        <f>'[1]CAC_SWISS (-SP-NIKKEI-DAX)'!AC1560</f>
        <v>0</v>
      </c>
      <c r="N1475">
        <f>'[1]CAC_SWISS_SP (-NIKKEI-DAX)'!AD1560</f>
        <v>0</v>
      </c>
      <c r="O1475">
        <f>'[1]CAC_SWISS_DAX (-SP-NIKKEI)'!AD1560</f>
        <v>0</v>
      </c>
      <c r="P1475">
        <f>'[1]CAC_SWISS_NIKKEI (-SP-DAX)'!AD1560</f>
        <v>0</v>
      </c>
      <c r="Q1475">
        <f>'[1]CAC_SWISS_DAX_SP (-NIKKEI)'!AF1560</f>
        <v>0</v>
      </c>
      <c r="R1475">
        <f>'[1]CAC_SWISS_SP_NIKKEI (-DAX)'!AF1560</f>
        <v>0</v>
      </c>
      <c r="S1475">
        <f>'[1]CAC_SWISS_DAX_NIKKEI (-SP)'!AF1560</f>
        <v>0</v>
      </c>
      <c r="V1475" t="str">
        <f t="shared" si="825"/>
        <v>BASE</v>
      </c>
      <c r="W1475" t="str">
        <f t="shared" si="826"/>
        <v>BASE+SP</v>
      </c>
      <c r="X1475" t="str">
        <f t="shared" si="827"/>
        <v>BASE+DAX</v>
      </c>
      <c r="Y1475" t="str">
        <f t="shared" si="828"/>
        <v>BASE+NIKKEI</v>
      </c>
      <c r="Z1475" s="2" t="str">
        <f t="shared" si="829"/>
        <v>- NIKKEI</v>
      </c>
      <c r="AA1475" s="2" t="str">
        <f t="shared" si="839"/>
        <v>- DAX</v>
      </c>
      <c r="AB1475" s="2" t="str">
        <f t="shared" ref="AB1475:AB1538" si="854">IF(S1475=0,"- SP","")</f>
        <v>- SP</v>
      </c>
      <c r="AE1475">
        <f t="shared" ref="AE1475:AE1538" si="855">IF(M1475=0,C1475,"")</f>
        <v>0.52398033360496632</v>
      </c>
      <c r="AF1475">
        <f t="shared" ref="AF1475:AF1538" si="856">IF(N1475=0,D1475,"")</f>
        <v>0.52661600415042964</v>
      </c>
      <c r="AG1475">
        <f t="shared" ref="AG1475:AG1538" si="857">IF(O1475=0,E1475,"")</f>
        <v>0.52649261071192865</v>
      </c>
      <c r="AH1475">
        <f t="shared" ref="AH1475:AH1538" si="858">IF(P1475=0,F1475,"")</f>
        <v>0.52572651811406834</v>
      </c>
      <c r="AI1475">
        <f t="shared" ref="AI1475:AI1538" si="859">IF(Q1475=0,G1475,"")</f>
        <v>0.52873833083778909</v>
      </c>
      <c r="AJ1475">
        <f t="shared" ref="AJ1475:AJ1538" si="860">IF(R1475=0,H1475,"")</f>
        <v>0.52912798136490613</v>
      </c>
      <c r="AK1475">
        <f t="shared" ref="AK1475:AK1538" si="861">IF(S1475=0,I1475,"")</f>
        <v>0.52786424679734956</v>
      </c>
      <c r="AM1475" t="str">
        <f t="shared" si="830"/>
        <v>BASE</v>
      </c>
      <c r="AN1475" t="str" cm="1">
        <f t="array" ref="AN1475">IF(AM1475="",_xlfn.IFS(AF1475=MAX(AF1475:AH1475),"SP",AG1475=MAX(AF1475:AH1475),"DAX",AH1475=MAX(AF1475:AH1475),"NIKKEI",MAX(AF1475:AH1475)=0,""),"")</f>
        <v/>
      </c>
      <c r="AO1475" t="str" cm="1">
        <f t="array" ref="AO1475">IF(AM1475="BASE","",IF(MAX(AF1475:AH1475)=0,_xlfn.IFS(AI1475=MAX(AI1475:AK1475),"SP&amp;DAX",AJ1475=MAX(AI1475:AK1475),"SP&amp;NIKKEI",AK1475=MAX(AI1475:AK1475),"DAX&amp;NIKKEI"),""))</f>
        <v/>
      </c>
      <c r="AQ1475" s="3">
        <f t="shared" si="831"/>
        <v>43822</v>
      </c>
      <c r="AR1475" cm="1">
        <f t="array" ref="AR1475">IF(AM1475="BASE",AE1475,_xlfn.IFS(AN1475="DAX",AG1475,AN1475="NIKKEI",AH1475,AN1475="SP",AF1475,AN1475="",MAX(AI1475:AK1475)))</f>
        <v>0.52398033360496632</v>
      </c>
      <c r="AS1475" s="4">
        <f t="shared" si="840"/>
        <v>0.55706081109605798</v>
      </c>
      <c r="AT1475" s="4">
        <f t="shared" si="841"/>
        <v>0.63524316394927738</v>
      </c>
      <c r="AU1475" s="4">
        <f t="shared" si="842"/>
        <v>5.0080365108807145E-4</v>
      </c>
      <c r="AV1475" s="4">
        <f t="shared" si="843"/>
        <v>4.237311101282719E-4</v>
      </c>
      <c r="AW1475" s="4">
        <f t="shared" si="844"/>
        <v>1.1818902108378782</v>
      </c>
      <c r="AX1475" s="4">
        <f t="shared" si="845"/>
        <v>7.2306899450564621E-3</v>
      </c>
      <c r="AY1475" s="4">
        <f t="shared" si="846"/>
        <v>7.6521230590844902E-3</v>
      </c>
      <c r="AZ1475" s="4">
        <f t="shared" si="847"/>
        <v>-10.812571614507098</v>
      </c>
      <c r="BA1475" s="6" t="str">
        <f t="shared" si="848"/>
        <v>WEAKEN</v>
      </c>
      <c r="BB1475" s="4">
        <f t="shared" si="849"/>
        <v>0</v>
      </c>
      <c r="BC1475" s="4">
        <f t="shared" si="850"/>
        <v>0.60295548643614738</v>
      </c>
      <c r="BD1475" s="4">
        <f t="shared" si="851"/>
        <v>0.77882552653643133</v>
      </c>
      <c r="BE1475" s="4">
        <f t="shared" si="832"/>
        <v>0.05</v>
      </c>
      <c r="BF1475" s="4" t="str">
        <f t="shared" si="833"/>
        <v/>
      </c>
      <c r="BG1475" s="4" t="str">
        <f t="shared" si="834"/>
        <v/>
      </c>
      <c r="BH1475" s="4" t="str">
        <f t="shared" si="835"/>
        <v/>
      </c>
      <c r="BI1475" s="4" t="str">
        <f t="shared" si="836"/>
        <v/>
      </c>
      <c r="BJ1475" s="4" t="str">
        <f t="shared" si="837"/>
        <v/>
      </c>
      <c r="BK1475" s="4" t="str">
        <f t="shared" si="838"/>
        <v/>
      </c>
      <c r="BS1475" s="3" t="str">
        <f t="shared" si="852"/>
        <v/>
      </c>
      <c r="BT1475" s="5">
        <f t="shared" si="853"/>
        <v>-7.8182352853219395E-2</v>
      </c>
      <c r="BU1475" s="3"/>
    </row>
    <row r="1476" spans="1:73" x14ac:dyDescent="0.2">
      <c r="A1476" s="1">
        <v>43823</v>
      </c>
      <c r="C1476">
        <v>0.52377452136725078</v>
      </c>
      <c r="D1476">
        <v>0.52690744736673489</v>
      </c>
      <c r="E1476">
        <v>0.52626331877718602</v>
      </c>
      <c r="F1476">
        <v>0.52526518701947322</v>
      </c>
      <c r="G1476">
        <v>0.52895881835601311</v>
      </c>
      <c r="H1476">
        <v>0.52874657893381338</v>
      </c>
      <c r="I1476">
        <v>0.52739037642066866</v>
      </c>
      <c r="J1476">
        <v>0.53040769745172123</v>
      </c>
      <c r="M1476">
        <f>'[1]CAC_SWISS (-SP-NIKKEI-DAX)'!AC1561</f>
        <v>0</v>
      </c>
      <c r="N1476">
        <f>'[1]CAC_SWISS_SP (-NIKKEI-DAX)'!AD1561</f>
        <v>0</v>
      </c>
      <c r="O1476">
        <f>'[1]CAC_SWISS_DAX (-SP-NIKKEI)'!AD1561</f>
        <v>0</v>
      </c>
      <c r="P1476">
        <f>'[1]CAC_SWISS_NIKKEI (-SP-DAX)'!AD1561</f>
        <v>0</v>
      </c>
      <c r="Q1476">
        <f>'[1]CAC_SWISS_DAX_SP (-NIKKEI)'!AF1561</f>
        <v>0</v>
      </c>
      <c r="R1476">
        <f>'[1]CAC_SWISS_SP_NIKKEI (-DAX)'!AF1561</f>
        <v>0</v>
      </c>
      <c r="S1476">
        <f>'[1]CAC_SWISS_DAX_NIKKEI (-SP)'!AF1561</f>
        <v>0</v>
      </c>
      <c r="V1476" t="str">
        <f t="shared" ref="V1476:V1539" si="862">IF(M1476=0,"BASE","")</f>
        <v>BASE</v>
      </c>
      <c r="W1476" t="str">
        <f t="shared" ref="W1476:W1539" si="863">IF(N1476=0,"BASE+SP","")</f>
        <v>BASE+SP</v>
      </c>
      <c r="X1476" t="str">
        <f t="shared" ref="X1476:X1539" si="864">IF(O1476=0,"BASE+DAX","")</f>
        <v>BASE+DAX</v>
      </c>
      <c r="Y1476" t="str">
        <f t="shared" ref="Y1476:Y1539" si="865">IF(P1476=0,"BASE+NIKKEI","")</f>
        <v>BASE+NIKKEI</v>
      </c>
      <c r="Z1476" s="2" t="str">
        <f t="shared" ref="Z1476:Z1539" si="866">IF(Q1476=0,"- NIKKEI","")</f>
        <v>- NIKKEI</v>
      </c>
      <c r="AA1476" s="2" t="str">
        <f t="shared" si="839"/>
        <v>- DAX</v>
      </c>
      <c r="AB1476" s="2" t="str">
        <f t="shared" si="854"/>
        <v>- SP</v>
      </c>
      <c r="AE1476">
        <f t="shared" si="855"/>
        <v>0.52377452136725078</v>
      </c>
      <c r="AF1476">
        <f t="shared" si="856"/>
        <v>0.52690744736673489</v>
      </c>
      <c r="AG1476">
        <f t="shared" si="857"/>
        <v>0.52626331877718602</v>
      </c>
      <c r="AH1476">
        <f t="shared" si="858"/>
        <v>0.52526518701947322</v>
      </c>
      <c r="AI1476">
        <f t="shared" si="859"/>
        <v>0.52895881835601311</v>
      </c>
      <c r="AJ1476">
        <f t="shared" si="860"/>
        <v>0.52874657893381338</v>
      </c>
      <c r="AK1476">
        <f t="shared" si="861"/>
        <v>0.52739037642066866</v>
      </c>
      <c r="AM1476" t="str">
        <f t="shared" ref="AM1476:AM1539" si="867">IF(M1476=0,"BASE","")</f>
        <v>BASE</v>
      </c>
      <c r="AN1476" t="str" cm="1">
        <f t="array" ref="AN1476">IF(AM1476="",_xlfn.IFS(AF1476=MAX(AF1476:AH1476),"SP",AG1476=MAX(AF1476:AH1476),"DAX",AH1476=MAX(AF1476:AH1476),"NIKKEI",MAX(AF1476:AH1476)=0,""),"")</f>
        <v/>
      </c>
      <c r="AO1476" t="str" cm="1">
        <f t="array" ref="AO1476">IF(AM1476="BASE","",IF(MAX(AF1476:AH1476)=0,_xlfn.IFS(AI1476=MAX(AI1476:AK1476),"SP&amp;DAX",AJ1476=MAX(AI1476:AK1476),"SP&amp;NIKKEI",AK1476=MAX(AI1476:AK1476),"DAX&amp;NIKKEI"),""))</f>
        <v/>
      </c>
      <c r="AQ1476" s="3">
        <f t="shared" ref="AQ1476:AQ1539" si="868">A1476</f>
        <v>43823</v>
      </c>
      <c r="AR1476" cm="1">
        <f t="array" ref="AR1476">IF(AM1476="BASE",AE1476,_xlfn.IFS(AN1476="DAX",AG1476,AN1476="NIKKEI",AH1476,AN1476="SP",AF1476,AN1476="",MAX(AI1476:AK1476)))</f>
        <v>0.52377452136725078</v>
      </c>
      <c r="AS1476" s="4">
        <f t="shared" si="840"/>
        <v>0.55065342352074298</v>
      </c>
      <c r="AT1476" s="4">
        <f t="shared" si="841"/>
        <v>0.63480454211624116</v>
      </c>
      <c r="AU1476" s="4">
        <f t="shared" si="842"/>
        <v>4.7297648167704689E-4</v>
      </c>
      <c r="AV1476" s="4">
        <f t="shared" si="843"/>
        <v>4.5614428795723972E-4</v>
      </c>
      <c r="AW1476" s="4">
        <f t="shared" si="844"/>
        <v>1.0369010292668295</v>
      </c>
      <c r="AX1476" s="4">
        <f t="shared" si="845"/>
        <v>7.4196186970989977E-3</v>
      </c>
      <c r="AY1476" s="4">
        <f t="shared" si="846"/>
        <v>7.5113603246582091E-3</v>
      </c>
      <c r="AZ1476" s="4">
        <f t="shared" si="847"/>
        <v>-11.341703938020492</v>
      </c>
      <c r="BA1476" s="6" t="str">
        <f t="shared" si="848"/>
        <v>WEAKEN</v>
      </c>
      <c r="BB1476" s="4">
        <f t="shared" si="849"/>
        <v>0</v>
      </c>
      <c r="BC1476" s="4">
        <f t="shared" si="850"/>
        <v>0.60295548643614738</v>
      </c>
      <c r="BD1476" s="4">
        <f t="shared" si="851"/>
        <v>0.77882552653643133</v>
      </c>
      <c r="BE1476" s="4">
        <f t="shared" ref="BE1476:BE1539" si="869">IF(AM1476="BASE",0.05,"")</f>
        <v>0.05</v>
      </c>
      <c r="BF1476" s="4" t="str">
        <f t="shared" ref="BF1476:BF1539" si="870">IF($AN1476="DAX",0.2,"")</f>
        <v/>
      </c>
      <c r="BG1476" s="4" t="str">
        <f t="shared" ref="BG1476:BG1539" si="871">IF($AN1476="SP",0.3,"")</f>
        <v/>
      </c>
      <c r="BH1476" s="4" t="str">
        <f t="shared" ref="BH1476:BH1539" si="872">IF($AN1476="NIKKEI",0.1,"")</f>
        <v/>
      </c>
      <c r="BI1476" s="4" t="str">
        <f t="shared" ref="BI1476:BI1539" si="873">IF(AO1476="SP&amp;NIKKEI",0.5,"")</f>
        <v/>
      </c>
      <c r="BJ1476" s="4" t="str">
        <f t="shared" ref="BJ1476:BJ1539" si="874">IF($AO1476="SP&amp;DAX",0.5,"")</f>
        <v/>
      </c>
      <c r="BK1476" s="4" t="str">
        <f t="shared" ref="BK1476:BK1539" si="875">IF($AO1476="DAX&amp;NIKKEI",0.5,"")</f>
        <v/>
      </c>
      <c r="BS1476" s="3" t="str">
        <f t="shared" si="852"/>
        <v/>
      </c>
      <c r="BT1476" s="5">
        <f t="shared" si="853"/>
        <v>-8.4151118595498176E-2</v>
      </c>
      <c r="BU1476" s="3"/>
    </row>
    <row r="1477" spans="1:73" x14ac:dyDescent="0.2">
      <c r="A1477" s="1">
        <v>43824</v>
      </c>
      <c r="C1477">
        <v>0.53166883224656614</v>
      </c>
      <c r="D1477">
        <v>0.53301121090435921</v>
      </c>
      <c r="E1477">
        <v>0.5341034953076701</v>
      </c>
      <c r="F1477">
        <v>0.534094297887444</v>
      </c>
      <c r="G1477">
        <v>0.53516063434143124</v>
      </c>
      <c r="H1477">
        <v>0.53562150053437718</v>
      </c>
      <c r="I1477">
        <v>0.53606131798283807</v>
      </c>
      <c r="J1477">
        <v>0.53729716037887842</v>
      </c>
      <c r="M1477">
        <f>'[1]CAC_SWISS (-SP-NIKKEI-DAX)'!AC1562</f>
        <v>0</v>
      </c>
      <c r="N1477">
        <f>'[1]CAC_SWISS_SP (-NIKKEI-DAX)'!AD1562</f>
        <v>0</v>
      </c>
      <c r="O1477">
        <f>'[1]CAC_SWISS_DAX (-SP-NIKKEI)'!AD1562</f>
        <v>0</v>
      </c>
      <c r="P1477">
        <f>'[1]CAC_SWISS_NIKKEI (-SP-DAX)'!AD1562</f>
        <v>0</v>
      </c>
      <c r="Q1477">
        <f>'[1]CAC_SWISS_DAX_SP (-NIKKEI)'!AF1562</f>
        <v>0</v>
      </c>
      <c r="R1477">
        <f>'[1]CAC_SWISS_SP_NIKKEI (-DAX)'!AF1562</f>
        <v>0</v>
      </c>
      <c r="S1477">
        <f>'[1]CAC_SWISS_DAX_NIKKEI (-SP)'!AF1562</f>
        <v>0</v>
      </c>
      <c r="V1477" t="str">
        <f t="shared" si="862"/>
        <v>BASE</v>
      </c>
      <c r="W1477" t="str">
        <f t="shared" si="863"/>
        <v>BASE+SP</v>
      </c>
      <c r="X1477" t="str">
        <f t="shared" si="864"/>
        <v>BASE+DAX</v>
      </c>
      <c r="Y1477" t="str">
        <f t="shared" si="865"/>
        <v>BASE+NIKKEI</v>
      </c>
      <c r="Z1477" s="2" t="str">
        <f t="shared" si="866"/>
        <v>- NIKKEI</v>
      </c>
      <c r="AA1477" s="2" t="str">
        <f t="shared" si="839"/>
        <v>- DAX</v>
      </c>
      <c r="AB1477" s="2" t="str">
        <f t="shared" si="854"/>
        <v>- SP</v>
      </c>
      <c r="AE1477">
        <f t="shared" si="855"/>
        <v>0.53166883224656614</v>
      </c>
      <c r="AF1477">
        <f t="shared" si="856"/>
        <v>0.53301121090435921</v>
      </c>
      <c r="AG1477">
        <f t="shared" si="857"/>
        <v>0.5341034953076701</v>
      </c>
      <c r="AH1477">
        <f t="shared" si="858"/>
        <v>0.534094297887444</v>
      </c>
      <c r="AI1477">
        <f t="shared" si="859"/>
        <v>0.53516063434143124</v>
      </c>
      <c r="AJ1477">
        <f t="shared" si="860"/>
        <v>0.53562150053437718</v>
      </c>
      <c r="AK1477">
        <f t="shared" si="861"/>
        <v>0.53606131798283807</v>
      </c>
      <c r="AM1477" t="str">
        <f t="shared" si="867"/>
        <v>BASE</v>
      </c>
      <c r="AN1477" t="str" cm="1">
        <f t="array" ref="AN1477">IF(AM1477="",_xlfn.IFS(AF1477=MAX(AF1477:AH1477),"SP",AG1477=MAX(AF1477:AH1477),"DAX",AH1477=MAX(AF1477:AH1477),"NIKKEI",MAX(AF1477:AH1477)=0,""),"")</f>
        <v/>
      </c>
      <c r="AO1477" t="str" cm="1">
        <f t="array" ref="AO1477">IF(AM1477="BASE","",IF(MAX(AF1477:AH1477)=0,_xlfn.IFS(AI1477=MAX(AI1477:AK1477),"SP&amp;DAX",AJ1477=MAX(AI1477:AK1477),"SP&amp;NIKKEI",AK1477=MAX(AI1477:AK1477),"DAX&amp;NIKKEI"),""))</f>
        <v/>
      </c>
      <c r="AQ1477" s="3">
        <f t="shared" si="868"/>
        <v>43824</v>
      </c>
      <c r="AR1477" cm="1">
        <f t="array" ref="AR1477">IF(AM1477="BASE",AE1477,_xlfn.IFS(AN1477="DAX",AG1477,AN1477="NIKKEI",AH1477,AN1477="SP",AF1477,AN1477="",MAX(AI1477:AK1477)))</f>
        <v>0.53166883224656614</v>
      </c>
      <c r="AS1477" s="4">
        <f t="shared" si="840"/>
        <v>0.54510442999131925</v>
      </c>
      <c r="AT1477" s="4">
        <f t="shared" si="841"/>
        <v>0.63333758527807527</v>
      </c>
      <c r="AU1477" s="4">
        <f t="shared" si="842"/>
        <v>3.3073884522467781E-4</v>
      </c>
      <c r="AV1477" s="4">
        <f t="shared" si="843"/>
        <v>4.8679582778292672E-4</v>
      </c>
      <c r="AW1477" s="4">
        <f t="shared" si="844"/>
        <v>0.67942004912203513</v>
      </c>
      <c r="AX1477" s="4">
        <f t="shared" si="845"/>
        <v>7.4504772124483008E-3</v>
      </c>
      <c r="AY1477" s="4">
        <f t="shared" si="846"/>
        <v>6.5429199198925184E-3</v>
      </c>
      <c r="AZ1477" s="4">
        <f t="shared" si="847"/>
        <v>-11.842617965374828</v>
      </c>
      <c r="BA1477" s="6" t="str">
        <f t="shared" si="848"/>
        <v>WEAKEN</v>
      </c>
      <c r="BB1477" s="4">
        <f t="shared" si="849"/>
        <v>0</v>
      </c>
      <c r="BC1477" s="4">
        <f t="shared" si="850"/>
        <v>0.60295548643614738</v>
      </c>
      <c r="BD1477" s="4">
        <f t="shared" si="851"/>
        <v>0.77882552653643133</v>
      </c>
      <c r="BE1477" s="4">
        <f t="shared" si="869"/>
        <v>0.05</v>
      </c>
      <c r="BF1477" s="4" t="str">
        <f t="shared" si="870"/>
        <v/>
      </c>
      <c r="BG1477" s="4" t="str">
        <f t="shared" si="871"/>
        <v/>
      </c>
      <c r="BH1477" s="4" t="str">
        <f t="shared" si="872"/>
        <v/>
      </c>
      <c r="BI1477" s="4" t="str">
        <f t="shared" si="873"/>
        <v/>
      </c>
      <c r="BJ1477" s="4" t="str">
        <f t="shared" si="874"/>
        <v/>
      </c>
      <c r="BK1477" s="4" t="str">
        <f t="shared" si="875"/>
        <v/>
      </c>
      <c r="BS1477" s="3" t="str">
        <f t="shared" si="852"/>
        <v/>
      </c>
      <c r="BT1477" s="5">
        <f t="shared" si="853"/>
        <v>-8.8233155286756015E-2</v>
      </c>
      <c r="BU1477" s="3"/>
    </row>
    <row r="1478" spans="1:73" x14ac:dyDescent="0.2">
      <c r="A1478" s="1">
        <v>43825</v>
      </c>
      <c r="C1478">
        <v>0.53943310543951239</v>
      </c>
      <c r="D1478">
        <v>0.53969062826430436</v>
      </c>
      <c r="E1478">
        <v>0.54179292069117435</v>
      </c>
      <c r="F1478">
        <v>0.54188681294334284</v>
      </c>
      <c r="G1478">
        <v>0.5419366909081984</v>
      </c>
      <c r="H1478">
        <v>0.54221188654480268</v>
      </c>
      <c r="I1478">
        <v>0.54378702116811461</v>
      </c>
      <c r="J1478">
        <v>0.54398865228073334</v>
      </c>
      <c r="M1478">
        <f>'[1]CAC_SWISS (-SP-NIKKEI-DAX)'!AC1563</f>
        <v>0</v>
      </c>
      <c r="N1478">
        <f>'[1]CAC_SWISS_SP (-NIKKEI-DAX)'!AD1563</f>
        <v>0</v>
      </c>
      <c r="O1478">
        <f>'[1]CAC_SWISS_DAX (-SP-NIKKEI)'!AD1563</f>
        <v>0</v>
      </c>
      <c r="P1478">
        <f>'[1]CAC_SWISS_NIKKEI (-SP-DAX)'!AD1563</f>
        <v>0</v>
      </c>
      <c r="Q1478">
        <f>'[1]CAC_SWISS_DAX_SP (-NIKKEI)'!AF1563</f>
        <v>0</v>
      </c>
      <c r="R1478">
        <f>'[1]CAC_SWISS_SP_NIKKEI (-DAX)'!AF1563</f>
        <v>0</v>
      </c>
      <c r="S1478">
        <f>'[1]CAC_SWISS_DAX_NIKKEI (-SP)'!AF1563</f>
        <v>0</v>
      </c>
      <c r="V1478" t="str">
        <f t="shared" si="862"/>
        <v>BASE</v>
      </c>
      <c r="W1478" t="str">
        <f t="shared" si="863"/>
        <v>BASE+SP</v>
      </c>
      <c r="X1478" t="str">
        <f t="shared" si="864"/>
        <v>BASE+DAX</v>
      </c>
      <c r="Y1478" t="str">
        <f t="shared" si="865"/>
        <v>BASE+NIKKEI</v>
      </c>
      <c r="Z1478" s="2" t="str">
        <f t="shared" si="866"/>
        <v>- NIKKEI</v>
      </c>
      <c r="AA1478" s="2" t="str">
        <f t="shared" si="839"/>
        <v>- DAX</v>
      </c>
      <c r="AB1478" s="2" t="str">
        <f t="shared" si="854"/>
        <v>- SP</v>
      </c>
      <c r="AE1478">
        <f t="shared" si="855"/>
        <v>0.53943310543951239</v>
      </c>
      <c r="AF1478">
        <f t="shared" si="856"/>
        <v>0.53969062826430436</v>
      </c>
      <c r="AG1478">
        <f t="shared" si="857"/>
        <v>0.54179292069117435</v>
      </c>
      <c r="AH1478">
        <f t="shared" si="858"/>
        <v>0.54188681294334284</v>
      </c>
      <c r="AI1478">
        <f t="shared" si="859"/>
        <v>0.5419366909081984</v>
      </c>
      <c r="AJ1478">
        <f t="shared" si="860"/>
        <v>0.54221188654480268</v>
      </c>
      <c r="AK1478">
        <f t="shared" si="861"/>
        <v>0.54378702116811461</v>
      </c>
      <c r="AM1478" t="str">
        <f t="shared" si="867"/>
        <v>BASE</v>
      </c>
      <c r="AN1478" t="str" cm="1">
        <f t="array" ref="AN1478">IF(AM1478="",_xlfn.IFS(AF1478=MAX(AF1478:AH1478),"SP",AG1478=MAX(AF1478:AH1478),"DAX",AH1478=MAX(AF1478:AH1478),"NIKKEI",MAX(AF1478:AH1478)=0,""),"")</f>
        <v/>
      </c>
      <c r="AO1478" t="str" cm="1">
        <f t="array" ref="AO1478">IF(AM1478="BASE","",IF(MAX(AF1478:AH1478)=0,_xlfn.IFS(AI1478=MAX(AI1478:AK1478),"SP&amp;DAX",AJ1478=MAX(AI1478:AK1478),"SP&amp;NIKKEI",AK1478=MAX(AI1478:AK1478),"DAX&amp;NIKKEI"),""))</f>
        <v/>
      </c>
      <c r="AQ1478" s="3">
        <f t="shared" si="868"/>
        <v>43825</v>
      </c>
      <c r="AR1478" cm="1">
        <f t="array" ref="AR1478">IF(AM1478="BASE",AE1478,_xlfn.IFS(AN1478="DAX",AG1478,AN1478="NIKKEI",AH1478,AN1478="SP",AF1478,AN1478="",MAX(AI1478:AK1478)))</f>
        <v>0.53943310543951239</v>
      </c>
      <c r="AS1478" s="4">
        <f t="shared" si="840"/>
        <v>0.54218447114887858</v>
      </c>
      <c r="AT1478" s="4">
        <f t="shared" si="841"/>
        <v>0.63163850767250629</v>
      </c>
      <c r="AU1478" s="4">
        <f t="shared" si="842"/>
        <v>2.6333030354665926E-4</v>
      </c>
      <c r="AV1478" s="4">
        <f t="shared" si="843"/>
        <v>5.6092558670954552E-4</v>
      </c>
      <c r="AW1478" s="4">
        <f t="shared" si="844"/>
        <v>0.4694567511020229</v>
      </c>
      <c r="AX1478" s="4">
        <f t="shared" si="845"/>
        <v>7.8593664499453254E-3</v>
      </c>
      <c r="AY1478" s="4">
        <f t="shared" si="846"/>
        <v>6.1279313058206549E-3</v>
      </c>
      <c r="AZ1478" s="4">
        <f t="shared" si="847"/>
        <v>-11.381838102770995</v>
      </c>
      <c r="BA1478" s="6" t="str">
        <f t="shared" si="848"/>
        <v>WEAKEN</v>
      </c>
      <c r="BB1478" s="4">
        <f t="shared" si="849"/>
        <v>0</v>
      </c>
      <c r="BC1478" s="4">
        <f t="shared" si="850"/>
        <v>0.60295548643614738</v>
      </c>
      <c r="BD1478" s="4">
        <f t="shared" si="851"/>
        <v>0.77882552653643133</v>
      </c>
      <c r="BE1478" s="4">
        <f t="shared" si="869"/>
        <v>0.05</v>
      </c>
      <c r="BF1478" s="4" t="str">
        <f t="shared" si="870"/>
        <v/>
      </c>
      <c r="BG1478" s="4" t="str">
        <f t="shared" si="871"/>
        <v/>
      </c>
      <c r="BH1478" s="4" t="str">
        <f t="shared" si="872"/>
        <v/>
      </c>
      <c r="BI1478" s="4" t="str">
        <f t="shared" si="873"/>
        <v/>
      </c>
      <c r="BJ1478" s="4" t="str">
        <f t="shared" si="874"/>
        <v/>
      </c>
      <c r="BK1478" s="4" t="str">
        <f t="shared" si="875"/>
        <v/>
      </c>
      <c r="BS1478" s="3" t="str">
        <f t="shared" si="852"/>
        <v/>
      </c>
      <c r="BT1478" s="5">
        <f t="shared" si="853"/>
        <v>-8.9454036523627711E-2</v>
      </c>
      <c r="BU1478" s="3"/>
    </row>
    <row r="1479" spans="1:73" x14ac:dyDescent="0.2">
      <c r="A1479" s="1">
        <v>43826</v>
      </c>
      <c r="C1479">
        <v>0.53120370995869781</v>
      </c>
      <c r="D1479">
        <v>0.53145331025160469</v>
      </c>
      <c r="E1479">
        <v>0.53366906727201635</v>
      </c>
      <c r="F1479">
        <v>0.53355973350780217</v>
      </c>
      <c r="G1479">
        <v>0.53379833732929316</v>
      </c>
      <c r="H1479">
        <v>0.5338552954229342</v>
      </c>
      <c r="I1479">
        <v>0.53559706020080677</v>
      </c>
      <c r="J1479">
        <v>0.53576692363787615</v>
      </c>
      <c r="M1479">
        <f>'[1]CAC_SWISS (-SP-NIKKEI-DAX)'!AC1564</f>
        <v>0</v>
      </c>
      <c r="N1479">
        <f>'[1]CAC_SWISS_SP (-NIKKEI-DAX)'!AD1564</f>
        <v>0</v>
      </c>
      <c r="O1479">
        <f>'[1]CAC_SWISS_DAX (-SP-NIKKEI)'!AD1564</f>
        <v>0</v>
      </c>
      <c r="P1479">
        <f>'[1]CAC_SWISS_NIKKEI (-SP-DAX)'!AD1564</f>
        <v>0</v>
      </c>
      <c r="Q1479">
        <f>'[1]CAC_SWISS_DAX_SP (-NIKKEI)'!AF1564</f>
        <v>0</v>
      </c>
      <c r="R1479">
        <f>'[1]CAC_SWISS_SP_NIKKEI (-DAX)'!AF1564</f>
        <v>0</v>
      </c>
      <c r="S1479">
        <f>'[1]CAC_SWISS_DAX_NIKKEI (-SP)'!AF1564</f>
        <v>0</v>
      </c>
      <c r="V1479" t="str">
        <f t="shared" si="862"/>
        <v>BASE</v>
      </c>
      <c r="W1479" t="str">
        <f t="shared" si="863"/>
        <v>BASE+SP</v>
      </c>
      <c r="X1479" t="str">
        <f t="shared" si="864"/>
        <v>BASE+DAX</v>
      </c>
      <c r="Y1479" t="str">
        <f t="shared" si="865"/>
        <v>BASE+NIKKEI</v>
      </c>
      <c r="Z1479" s="2" t="str">
        <f t="shared" si="866"/>
        <v>- NIKKEI</v>
      </c>
      <c r="AA1479" s="2" t="str">
        <f t="shared" si="839"/>
        <v>- DAX</v>
      </c>
      <c r="AB1479" s="2" t="str">
        <f t="shared" si="854"/>
        <v>- SP</v>
      </c>
      <c r="AE1479">
        <f t="shared" si="855"/>
        <v>0.53120370995869781</v>
      </c>
      <c r="AF1479">
        <f t="shared" si="856"/>
        <v>0.53145331025160469</v>
      </c>
      <c r="AG1479">
        <f t="shared" si="857"/>
        <v>0.53366906727201635</v>
      </c>
      <c r="AH1479">
        <f t="shared" si="858"/>
        <v>0.53355973350780217</v>
      </c>
      <c r="AI1479">
        <f t="shared" si="859"/>
        <v>0.53379833732929316</v>
      </c>
      <c r="AJ1479">
        <f t="shared" si="860"/>
        <v>0.5338552954229342</v>
      </c>
      <c r="AK1479">
        <f t="shared" si="861"/>
        <v>0.53559706020080677</v>
      </c>
      <c r="AM1479" t="str">
        <f t="shared" si="867"/>
        <v>BASE</v>
      </c>
      <c r="AN1479" t="str" cm="1">
        <f t="array" ref="AN1479">IF(AM1479="",_xlfn.IFS(AF1479=MAX(AF1479:AH1479),"SP",AG1479=MAX(AF1479:AH1479),"DAX",AH1479=MAX(AF1479:AH1479),"NIKKEI",MAX(AF1479:AH1479)=0,""),"")</f>
        <v/>
      </c>
      <c r="AO1479" t="str" cm="1">
        <f t="array" ref="AO1479">IF(AM1479="BASE","",IF(MAX(AF1479:AH1479)=0,_xlfn.IFS(AI1479=MAX(AI1479:AK1479),"SP&amp;DAX",AJ1479=MAX(AI1479:AK1479),"SP&amp;NIKKEI",AK1479=MAX(AI1479:AK1479),"DAX&amp;NIKKEI"),""))</f>
        <v/>
      </c>
      <c r="AQ1479" s="3">
        <f t="shared" si="868"/>
        <v>43826</v>
      </c>
      <c r="AR1479" cm="1">
        <f t="array" ref="AR1479">IF(AM1479="BASE",AE1479,_xlfn.IFS(AN1479="DAX",AG1479,AN1479="NIKKEI",AH1479,AN1479="SP",AF1479,AN1479="",MAX(AI1479:AK1479)))</f>
        <v>0.53120370995869781</v>
      </c>
      <c r="AS1479" s="4">
        <f t="shared" si="840"/>
        <v>0.53893152360378216</v>
      </c>
      <c r="AT1479" s="4">
        <f t="shared" si="841"/>
        <v>0.62965303145802676</v>
      </c>
      <c r="AU1479" s="4">
        <f t="shared" si="842"/>
        <v>2.133762316257052E-4</v>
      </c>
      <c r="AV1479" s="4">
        <f t="shared" si="843"/>
        <v>6.309265037171269E-4</v>
      </c>
      <c r="AW1479" s="4">
        <f t="shared" si="844"/>
        <v>0.33819506767997731</v>
      </c>
      <c r="AX1479" s="4">
        <f t="shared" si="845"/>
        <v>8.2423362230624915E-3</v>
      </c>
      <c r="AY1479" s="4">
        <f t="shared" si="846"/>
        <v>5.8271908529679258E-3</v>
      </c>
      <c r="AZ1479" s="4">
        <f t="shared" si="847"/>
        <v>-11.006771065756944</v>
      </c>
      <c r="BA1479" s="6" t="str">
        <f t="shared" si="848"/>
        <v>WEAKEN</v>
      </c>
      <c r="BB1479" s="4">
        <f t="shared" si="849"/>
        <v>0</v>
      </c>
      <c r="BC1479" s="4">
        <f t="shared" si="850"/>
        <v>0.60295548643614738</v>
      </c>
      <c r="BD1479" s="4">
        <f t="shared" si="851"/>
        <v>0.77882552653643133</v>
      </c>
      <c r="BE1479" s="4">
        <f t="shared" si="869"/>
        <v>0.05</v>
      </c>
      <c r="BF1479" s="4" t="str">
        <f t="shared" si="870"/>
        <v/>
      </c>
      <c r="BG1479" s="4" t="str">
        <f t="shared" si="871"/>
        <v/>
      </c>
      <c r="BH1479" s="4" t="str">
        <f t="shared" si="872"/>
        <v/>
      </c>
      <c r="BI1479" s="4" t="str">
        <f t="shared" si="873"/>
        <v/>
      </c>
      <c r="BJ1479" s="4" t="str">
        <f t="shared" si="874"/>
        <v/>
      </c>
      <c r="BK1479" s="4" t="str">
        <f t="shared" si="875"/>
        <v/>
      </c>
      <c r="BS1479" s="3" t="str">
        <f t="shared" si="852"/>
        <v/>
      </c>
      <c r="BT1479" s="5">
        <f t="shared" si="853"/>
        <v>-9.0721507854244599E-2</v>
      </c>
      <c r="BU1479" s="3"/>
    </row>
    <row r="1480" spans="1:73" x14ac:dyDescent="0.2">
      <c r="A1480" s="1">
        <v>43829</v>
      </c>
      <c r="C1480">
        <v>0.53771924279245842</v>
      </c>
      <c r="D1480">
        <v>0.53791145835688936</v>
      </c>
      <c r="E1480">
        <v>0.5403956356634918</v>
      </c>
      <c r="F1480">
        <v>0.5402396406404445</v>
      </c>
      <c r="G1480">
        <v>0.5404707171739267</v>
      </c>
      <c r="H1480">
        <v>0.54044999266508309</v>
      </c>
      <c r="I1480">
        <v>0.54254593869829082</v>
      </c>
      <c r="J1480">
        <v>0.54263857538824711</v>
      </c>
      <c r="M1480">
        <f>'[1]CAC_SWISS (-SP-NIKKEI-DAX)'!AC1565</f>
        <v>0</v>
      </c>
      <c r="N1480">
        <f>'[1]CAC_SWISS_SP (-NIKKEI-DAX)'!AD1565</f>
        <v>0</v>
      </c>
      <c r="O1480">
        <f>'[1]CAC_SWISS_DAX (-SP-NIKKEI)'!AD1565</f>
        <v>0</v>
      </c>
      <c r="P1480">
        <f>'[1]CAC_SWISS_NIKKEI (-SP-DAX)'!AD1565</f>
        <v>0</v>
      </c>
      <c r="Q1480">
        <f>'[1]CAC_SWISS_DAX_SP (-NIKKEI)'!AF1565</f>
        <v>0</v>
      </c>
      <c r="R1480">
        <f>'[1]CAC_SWISS_SP_NIKKEI (-DAX)'!AF1565</f>
        <v>0</v>
      </c>
      <c r="S1480">
        <f>'[1]CAC_SWISS_DAX_NIKKEI (-SP)'!AF1565</f>
        <v>0</v>
      </c>
      <c r="V1480" t="str">
        <f t="shared" si="862"/>
        <v>BASE</v>
      </c>
      <c r="W1480" t="str">
        <f t="shared" si="863"/>
        <v>BASE+SP</v>
      </c>
      <c r="X1480" t="str">
        <f t="shared" si="864"/>
        <v>BASE+DAX</v>
      </c>
      <c r="Y1480" t="str">
        <f t="shared" si="865"/>
        <v>BASE+NIKKEI</v>
      </c>
      <c r="Z1480" s="2" t="str">
        <f t="shared" si="866"/>
        <v>- NIKKEI</v>
      </c>
      <c r="AA1480" s="2" t="str">
        <f t="shared" si="839"/>
        <v>- DAX</v>
      </c>
      <c r="AB1480" s="2" t="str">
        <f t="shared" si="854"/>
        <v>- SP</v>
      </c>
      <c r="AE1480">
        <f t="shared" si="855"/>
        <v>0.53771924279245842</v>
      </c>
      <c r="AF1480">
        <f t="shared" si="856"/>
        <v>0.53791145835688936</v>
      </c>
      <c r="AG1480">
        <f t="shared" si="857"/>
        <v>0.5403956356634918</v>
      </c>
      <c r="AH1480">
        <f t="shared" si="858"/>
        <v>0.5402396406404445</v>
      </c>
      <c r="AI1480">
        <f t="shared" si="859"/>
        <v>0.5404707171739267</v>
      </c>
      <c r="AJ1480">
        <f t="shared" si="860"/>
        <v>0.54044999266508309</v>
      </c>
      <c r="AK1480">
        <f t="shared" si="861"/>
        <v>0.54254593869829082</v>
      </c>
      <c r="AM1480" t="str">
        <f t="shared" si="867"/>
        <v>BASE</v>
      </c>
      <c r="AN1480" t="str" cm="1">
        <f t="array" ref="AN1480">IF(AM1480="",_xlfn.IFS(AF1480=MAX(AF1480:AH1480),"SP",AG1480=MAX(AF1480:AH1480),"DAX",AH1480=MAX(AF1480:AH1480),"NIKKEI",MAX(AF1480:AH1480)=0,""),"")</f>
        <v/>
      </c>
      <c r="AO1480" t="str" cm="1">
        <f t="array" ref="AO1480">IF(AM1480="BASE","",IF(MAX(AF1480:AH1480)=0,_xlfn.IFS(AI1480=MAX(AI1480:AK1480),"SP&amp;DAX",AJ1480=MAX(AI1480:AK1480),"SP&amp;NIKKEI",AK1480=MAX(AI1480:AK1480),"DAX&amp;NIKKEI"),""))</f>
        <v/>
      </c>
      <c r="AQ1480" s="3">
        <f t="shared" si="868"/>
        <v>43829</v>
      </c>
      <c r="AR1480" cm="1">
        <f t="array" ref="AR1480">IF(AM1480="BASE",AE1480,_xlfn.IFS(AN1480="DAX",AG1480,AN1480="NIKKEI",AH1480,AN1480="SP",AF1480,AN1480="",MAX(AI1480:AK1480)))</f>
        <v>0.53771924279245842</v>
      </c>
      <c r="AS1480" s="4">
        <f t="shared" si="840"/>
        <v>0.53609151793348697</v>
      </c>
      <c r="AT1480" s="4">
        <f t="shared" si="841"/>
        <v>0.62779807503043394</v>
      </c>
      <c r="AU1480" s="4">
        <f t="shared" si="842"/>
        <v>1.2244713659893361E-4</v>
      </c>
      <c r="AV1480" s="4">
        <f t="shared" si="843"/>
        <v>6.9237607329301703E-4</v>
      </c>
      <c r="AW1480" s="4">
        <f t="shared" si="844"/>
        <v>0.17685061821469583</v>
      </c>
      <c r="AX1480" s="4">
        <f t="shared" si="845"/>
        <v>8.5130875092106918E-3</v>
      </c>
      <c r="AY1480" s="4">
        <f t="shared" si="846"/>
        <v>5.1080559047208653E-3</v>
      </c>
      <c r="AZ1480" s="4">
        <f t="shared" si="847"/>
        <v>-17.953318994060297</v>
      </c>
      <c r="BA1480" s="6" t="str">
        <f t="shared" si="848"/>
        <v>WEAKEN</v>
      </c>
      <c r="BB1480" s="4">
        <f t="shared" si="849"/>
        <v>0</v>
      </c>
      <c r="BC1480" s="4">
        <f t="shared" si="850"/>
        <v>0.60295548643614738</v>
      </c>
      <c r="BD1480" s="4">
        <f t="shared" si="851"/>
        <v>0.77882552653643133</v>
      </c>
      <c r="BE1480" s="4">
        <f t="shared" si="869"/>
        <v>0.05</v>
      </c>
      <c r="BF1480" s="4" t="str">
        <f t="shared" si="870"/>
        <v/>
      </c>
      <c r="BG1480" s="4" t="str">
        <f t="shared" si="871"/>
        <v/>
      </c>
      <c r="BH1480" s="4" t="str">
        <f t="shared" si="872"/>
        <v/>
      </c>
      <c r="BI1480" s="4" t="str">
        <f t="shared" si="873"/>
        <v/>
      </c>
      <c r="BJ1480" s="4" t="str">
        <f t="shared" si="874"/>
        <v/>
      </c>
      <c r="BK1480" s="4" t="str">
        <f t="shared" si="875"/>
        <v/>
      </c>
      <c r="BS1480" s="3" t="str">
        <f t="shared" si="852"/>
        <v/>
      </c>
      <c r="BT1480" s="5">
        <f t="shared" si="853"/>
        <v>-9.1706557096946972E-2</v>
      </c>
      <c r="BU1480" s="3"/>
    </row>
    <row r="1481" spans="1:73" x14ac:dyDescent="0.2">
      <c r="A1481" s="1">
        <v>43830</v>
      </c>
      <c r="C1481">
        <v>0.54173246404523945</v>
      </c>
      <c r="D1481">
        <v>0.54197623239440562</v>
      </c>
      <c r="E1481">
        <v>0.54487024846863541</v>
      </c>
      <c r="F1481">
        <v>0.545793343963901</v>
      </c>
      <c r="G1481">
        <v>0.54497182041423775</v>
      </c>
      <c r="H1481">
        <v>0.54607894246929556</v>
      </c>
      <c r="I1481">
        <v>0.54844278233987509</v>
      </c>
      <c r="J1481">
        <v>0.54858053682527896</v>
      </c>
      <c r="M1481">
        <f>'[1]CAC_SWISS (-SP-NIKKEI-DAX)'!AC1566</f>
        <v>0</v>
      </c>
      <c r="N1481">
        <f>'[1]CAC_SWISS_SP (-NIKKEI-DAX)'!AD1566</f>
        <v>0</v>
      </c>
      <c r="O1481">
        <f>'[1]CAC_SWISS_DAX (-SP-NIKKEI)'!AD1566</f>
        <v>0</v>
      </c>
      <c r="P1481">
        <f>'[1]CAC_SWISS_NIKKEI (-SP-DAX)'!AD1566</f>
        <v>0</v>
      </c>
      <c r="Q1481">
        <f>'[1]CAC_SWISS_DAX_SP (-NIKKEI)'!AF1566</f>
        <v>0</v>
      </c>
      <c r="R1481">
        <f>'[1]CAC_SWISS_SP_NIKKEI (-DAX)'!AF1566</f>
        <v>0</v>
      </c>
      <c r="S1481">
        <f>'[1]CAC_SWISS_DAX_NIKKEI (-SP)'!AF1566</f>
        <v>0</v>
      </c>
      <c r="V1481" t="str">
        <f t="shared" si="862"/>
        <v>BASE</v>
      </c>
      <c r="W1481" t="str">
        <f t="shared" si="863"/>
        <v>BASE+SP</v>
      </c>
      <c r="X1481" t="str">
        <f t="shared" si="864"/>
        <v>BASE+DAX</v>
      </c>
      <c r="Y1481" t="str">
        <f t="shared" si="865"/>
        <v>BASE+NIKKEI</v>
      </c>
      <c r="Z1481" s="2" t="str">
        <f t="shared" si="866"/>
        <v>- NIKKEI</v>
      </c>
      <c r="AA1481" s="2" t="str">
        <f t="shared" si="839"/>
        <v>- DAX</v>
      </c>
      <c r="AB1481" s="2" t="str">
        <f t="shared" si="854"/>
        <v>- SP</v>
      </c>
      <c r="AE1481">
        <f t="shared" si="855"/>
        <v>0.54173246404523945</v>
      </c>
      <c r="AF1481">
        <f t="shared" si="856"/>
        <v>0.54197623239440562</v>
      </c>
      <c r="AG1481">
        <f t="shared" si="857"/>
        <v>0.54487024846863541</v>
      </c>
      <c r="AH1481">
        <f t="shared" si="858"/>
        <v>0.545793343963901</v>
      </c>
      <c r="AI1481">
        <f t="shared" si="859"/>
        <v>0.54497182041423775</v>
      </c>
      <c r="AJ1481">
        <f t="shared" si="860"/>
        <v>0.54607894246929556</v>
      </c>
      <c r="AK1481">
        <f t="shared" si="861"/>
        <v>0.54844278233987509</v>
      </c>
      <c r="AM1481" t="str">
        <f t="shared" si="867"/>
        <v>BASE</v>
      </c>
      <c r="AN1481" t="str" cm="1">
        <f t="array" ref="AN1481">IF(AM1481="",_xlfn.IFS(AF1481=MAX(AF1481:AH1481),"SP",AG1481=MAX(AF1481:AH1481),"DAX",AH1481=MAX(AF1481:AH1481),"NIKKEI",MAX(AF1481:AH1481)=0,""),"")</f>
        <v/>
      </c>
      <c r="AO1481" t="str" cm="1">
        <f t="array" ref="AO1481">IF(AM1481="BASE","",IF(MAX(AF1481:AH1481)=0,_xlfn.IFS(AI1481=MAX(AI1481:AK1481),"SP&amp;DAX",AJ1481=MAX(AI1481:AK1481),"SP&amp;NIKKEI",AK1481=MAX(AI1481:AK1481),"DAX&amp;NIKKEI"),""))</f>
        <v/>
      </c>
      <c r="AQ1481" s="3">
        <f t="shared" si="868"/>
        <v>43830</v>
      </c>
      <c r="AR1481" cm="1">
        <f t="array" ref="AR1481">IF(AM1481="BASE",AE1481,_xlfn.IFS(AN1481="DAX",AG1481,AN1481="NIKKEI",AH1481,AN1481="SP",AF1481,AN1481="",MAX(AI1481:AK1481)))</f>
        <v>0.54173246404523945</v>
      </c>
      <c r="AS1481" s="4">
        <f t="shared" si="840"/>
        <v>0.53463910115096147</v>
      </c>
      <c r="AT1481" s="4">
        <f t="shared" si="841"/>
        <v>0.62566503288677344</v>
      </c>
      <c r="AU1481" s="4">
        <f t="shared" si="842"/>
        <v>7.8457504136888347E-5</v>
      </c>
      <c r="AV1481" s="4">
        <f t="shared" si="843"/>
        <v>7.6702762272023062E-4</v>
      </c>
      <c r="AW1481" s="4">
        <f t="shared" si="844"/>
        <v>0.10228771665177086</v>
      </c>
      <c r="AX1481" s="4">
        <f t="shared" si="845"/>
        <v>8.9006552703979041E-3</v>
      </c>
      <c r="AY1481" s="4">
        <f t="shared" si="846"/>
        <v>4.8152157654765011E-3</v>
      </c>
      <c r="AZ1481" s="4">
        <f t="shared" si="847"/>
        <v>-18.903811619084173</v>
      </c>
      <c r="BA1481" s="6" t="str">
        <f t="shared" si="848"/>
        <v>WEAKEN</v>
      </c>
      <c r="BB1481" s="4">
        <f t="shared" si="849"/>
        <v>0</v>
      </c>
      <c r="BC1481" s="4">
        <f t="shared" si="850"/>
        <v>0.60295548643614738</v>
      </c>
      <c r="BD1481" s="4">
        <f t="shared" si="851"/>
        <v>0.77882552653643133</v>
      </c>
      <c r="BE1481" s="4">
        <f t="shared" si="869"/>
        <v>0.05</v>
      </c>
      <c r="BF1481" s="4" t="str">
        <f t="shared" si="870"/>
        <v/>
      </c>
      <c r="BG1481" s="4" t="str">
        <f t="shared" si="871"/>
        <v/>
      </c>
      <c r="BH1481" s="4" t="str">
        <f t="shared" si="872"/>
        <v/>
      </c>
      <c r="BI1481" s="4" t="str">
        <f t="shared" si="873"/>
        <v/>
      </c>
      <c r="BJ1481" s="4" t="str">
        <f t="shared" si="874"/>
        <v/>
      </c>
      <c r="BK1481" s="4" t="str">
        <f t="shared" si="875"/>
        <v/>
      </c>
      <c r="BS1481" s="3" t="str">
        <f t="shared" si="852"/>
        <v/>
      </c>
      <c r="BT1481" s="5">
        <f t="shared" si="853"/>
        <v>-9.1025931735811971E-2</v>
      </c>
      <c r="BU1481" s="3"/>
    </row>
    <row r="1482" spans="1:73" x14ac:dyDescent="0.2">
      <c r="A1482" s="1">
        <v>43831</v>
      </c>
      <c r="C1482">
        <v>0.54345397270066431</v>
      </c>
      <c r="D1482">
        <v>0.54389446653666362</v>
      </c>
      <c r="E1482">
        <v>0.54649959756003252</v>
      </c>
      <c r="F1482">
        <v>0.54759542931341809</v>
      </c>
      <c r="G1482">
        <v>0.54673725870779422</v>
      </c>
      <c r="H1482">
        <v>0.54809634843587429</v>
      </c>
      <c r="I1482">
        <v>0.55015227680749579</v>
      </c>
      <c r="J1482">
        <v>0.55044809566738406</v>
      </c>
      <c r="M1482">
        <f>'[1]CAC_SWISS (-SP-NIKKEI-DAX)'!AC1567</f>
        <v>0</v>
      </c>
      <c r="N1482">
        <f>'[1]CAC_SWISS_SP (-NIKKEI-DAX)'!AD1567</f>
        <v>0</v>
      </c>
      <c r="O1482">
        <f>'[1]CAC_SWISS_DAX (-SP-NIKKEI)'!AD1567</f>
        <v>0</v>
      </c>
      <c r="P1482">
        <f>'[1]CAC_SWISS_NIKKEI (-SP-DAX)'!AD1567</f>
        <v>0</v>
      </c>
      <c r="Q1482">
        <f>'[1]CAC_SWISS_DAX_SP (-NIKKEI)'!AF1567</f>
        <v>0</v>
      </c>
      <c r="R1482">
        <f>'[1]CAC_SWISS_SP_NIKKEI (-DAX)'!AF1567</f>
        <v>0</v>
      </c>
      <c r="S1482">
        <f>'[1]CAC_SWISS_DAX_NIKKEI (-SP)'!AF1567</f>
        <v>0</v>
      </c>
      <c r="V1482" t="str">
        <f t="shared" si="862"/>
        <v>BASE</v>
      </c>
      <c r="W1482" t="str">
        <f t="shared" si="863"/>
        <v>BASE+SP</v>
      </c>
      <c r="X1482" t="str">
        <f t="shared" si="864"/>
        <v>BASE+DAX</v>
      </c>
      <c r="Y1482" t="str">
        <f t="shared" si="865"/>
        <v>BASE+NIKKEI</v>
      </c>
      <c r="Z1482" s="2" t="str">
        <f t="shared" si="866"/>
        <v>- NIKKEI</v>
      </c>
      <c r="AA1482" s="2" t="str">
        <f t="shared" si="839"/>
        <v>- DAX</v>
      </c>
      <c r="AB1482" s="2" t="str">
        <f t="shared" si="854"/>
        <v>- SP</v>
      </c>
      <c r="AE1482">
        <f t="shared" si="855"/>
        <v>0.54345397270066431</v>
      </c>
      <c r="AF1482">
        <f t="shared" si="856"/>
        <v>0.54389446653666362</v>
      </c>
      <c r="AG1482">
        <f t="shared" si="857"/>
        <v>0.54649959756003252</v>
      </c>
      <c r="AH1482">
        <f t="shared" si="858"/>
        <v>0.54759542931341809</v>
      </c>
      <c r="AI1482">
        <f t="shared" si="859"/>
        <v>0.54673725870779422</v>
      </c>
      <c r="AJ1482">
        <f t="shared" si="860"/>
        <v>0.54809634843587429</v>
      </c>
      <c r="AK1482">
        <f t="shared" si="861"/>
        <v>0.55015227680749579</v>
      </c>
      <c r="AM1482" t="str">
        <f t="shared" si="867"/>
        <v>BASE</v>
      </c>
      <c r="AN1482" t="str" cm="1">
        <f t="array" ref="AN1482">IF(AM1482="",_xlfn.IFS(AF1482=MAX(AF1482:AH1482),"SP",AG1482=MAX(AF1482:AH1482),"DAX",AH1482=MAX(AF1482:AH1482),"NIKKEI",MAX(AF1482:AH1482)=0,""),"")</f>
        <v/>
      </c>
      <c r="AO1482" t="str" cm="1">
        <f t="array" ref="AO1482">IF(AM1482="BASE","",IF(MAX(AF1482:AH1482)=0,_xlfn.IFS(AI1482=MAX(AI1482:AK1482),"SP&amp;DAX",AJ1482=MAX(AI1482:AK1482),"SP&amp;NIKKEI",AK1482=MAX(AI1482:AK1482),"DAX&amp;NIKKEI"),""))</f>
        <v/>
      </c>
      <c r="AQ1482" s="3">
        <f t="shared" si="868"/>
        <v>43831</v>
      </c>
      <c r="AR1482" cm="1">
        <f t="array" ref="AR1482">IF(AM1482="BASE",AE1482,_xlfn.IFS(AN1482="DAX",AG1482,AN1482="NIKKEI",AH1482,AN1482="SP",AF1482,AN1482="",MAX(AI1482:AK1482)))</f>
        <v>0.54345397270066431</v>
      </c>
      <c r="AS1482" s="4">
        <f t="shared" si="840"/>
        <v>0.53390126731832721</v>
      </c>
      <c r="AT1482" s="4">
        <f t="shared" si="841"/>
        <v>0.6234228948813626</v>
      </c>
      <c r="AU1482" s="4">
        <f t="shared" si="842"/>
        <v>5.7350607103806963E-5</v>
      </c>
      <c r="AV1482" s="4">
        <f t="shared" si="843"/>
        <v>8.4782788278098416E-4</v>
      </c>
      <c r="AW1482" s="4">
        <f t="shared" si="844"/>
        <v>6.7644162534133245E-2</v>
      </c>
      <c r="AX1482" s="4">
        <f t="shared" si="845"/>
        <v>9.3284572091995588E-3</v>
      </c>
      <c r="AY1482" s="4">
        <f t="shared" si="846"/>
        <v>4.7635720175095899E-3</v>
      </c>
      <c r="AZ1482" s="4">
        <f t="shared" si="847"/>
        <v>-18.792961927305463</v>
      </c>
      <c r="BA1482" s="6" t="str">
        <f t="shared" si="848"/>
        <v>WEAKEN</v>
      </c>
      <c r="BB1482" s="4">
        <f t="shared" si="849"/>
        <v>0</v>
      </c>
      <c r="BC1482" s="4">
        <f t="shared" si="850"/>
        <v>0.60295548643614738</v>
      </c>
      <c r="BD1482" s="4">
        <f t="shared" si="851"/>
        <v>0.77882552653643133</v>
      </c>
      <c r="BE1482" s="4">
        <f t="shared" si="869"/>
        <v>0.05</v>
      </c>
      <c r="BF1482" s="4" t="str">
        <f t="shared" si="870"/>
        <v/>
      </c>
      <c r="BG1482" s="4" t="str">
        <f t="shared" si="871"/>
        <v/>
      </c>
      <c r="BH1482" s="4" t="str">
        <f t="shared" si="872"/>
        <v/>
      </c>
      <c r="BI1482" s="4" t="str">
        <f t="shared" si="873"/>
        <v/>
      </c>
      <c r="BJ1482" s="4" t="str">
        <f t="shared" si="874"/>
        <v/>
      </c>
      <c r="BK1482" s="4" t="str">
        <f t="shared" si="875"/>
        <v/>
      </c>
      <c r="BS1482" s="3" t="str">
        <f t="shared" si="852"/>
        <v/>
      </c>
      <c r="BT1482" s="5">
        <f t="shared" si="853"/>
        <v>-8.9521627563035389E-2</v>
      </c>
      <c r="BU1482" s="3"/>
    </row>
    <row r="1483" spans="1:73" x14ac:dyDescent="0.2">
      <c r="A1483" s="1">
        <v>43832</v>
      </c>
      <c r="C1483">
        <v>0.54446761731453464</v>
      </c>
      <c r="D1483">
        <v>0.54521441139635929</v>
      </c>
      <c r="E1483">
        <v>0.54753010163387938</v>
      </c>
      <c r="F1483">
        <v>0.54813665543513823</v>
      </c>
      <c r="G1483">
        <v>0.54798608960736583</v>
      </c>
      <c r="H1483">
        <v>0.54895991937591082</v>
      </c>
      <c r="I1483">
        <v>0.55075588200903891</v>
      </c>
      <c r="J1483">
        <v>0.55128932303309974</v>
      </c>
      <c r="M1483">
        <f>'[1]CAC_SWISS (-SP-NIKKEI-DAX)'!AC1568</f>
        <v>0</v>
      </c>
      <c r="N1483">
        <f>'[1]CAC_SWISS_SP (-NIKKEI-DAX)'!AD1568</f>
        <v>0</v>
      </c>
      <c r="O1483">
        <f>'[1]CAC_SWISS_DAX (-SP-NIKKEI)'!AD1568</f>
        <v>0</v>
      </c>
      <c r="P1483">
        <f>'[1]CAC_SWISS_NIKKEI (-SP-DAX)'!AD1568</f>
        <v>0</v>
      </c>
      <c r="Q1483">
        <f>'[1]CAC_SWISS_DAX_SP (-NIKKEI)'!AF1568</f>
        <v>0</v>
      </c>
      <c r="R1483">
        <f>'[1]CAC_SWISS_SP_NIKKEI (-DAX)'!AF1568</f>
        <v>0</v>
      </c>
      <c r="S1483">
        <f>'[1]CAC_SWISS_DAX_NIKKEI (-SP)'!AF1568</f>
        <v>0</v>
      </c>
      <c r="V1483" t="str">
        <f t="shared" si="862"/>
        <v>BASE</v>
      </c>
      <c r="W1483" t="str">
        <f t="shared" si="863"/>
        <v>BASE+SP</v>
      </c>
      <c r="X1483" t="str">
        <f t="shared" si="864"/>
        <v>BASE+DAX</v>
      </c>
      <c r="Y1483" t="str">
        <f t="shared" si="865"/>
        <v>BASE+NIKKEI</v>
      </c>
      <c r="Z1483" s="2" t="str">
        <f t="shared" si="866"/>
        <v>- NIKKEI</v>
      </c>
      <c r="AA1483" s="2" t="str">
        <f t="shared" si="839"/>
        <v>- DAX</v>
      </c>
      <c r="AB1483" s="2" t="str">
        <f t="shared" si="854"/>
        <v>- SP</v>
      </c>
      <c r="AE1483">
        <f t="shared" si="855"/>
        <v>0.54446761731453464</v>
      </c>
      <c r="AF1483">
        <f t="shared" si="856"/>
        <v>0.54521441139635929</v>
      </c>
      <c r="AG1483">
        <f t="shared" si="857"/>
        <v>0.54753010163387938</v>
      </c>
      <c r="AH1483">
        <f t="shared" si="858"/>
        <v>0.54813665543513823</v>
      </c>
      <c r="AI1483">
        <f t="shared" si="859"/>
        <v>0.54798608960736583</v>
      </c>
      <c r="AJ1483">
        <f t="shared" si="860"/>
        <v>0.54895991937591082</v>
      </c>
      <c r="AK1483">
        <f t="shared" si="861"/>
        <v>0.55075588200903891</v>
      </c>
      <c r="AM1483" t="str">
        <f t="shared" si="867"/>
        <v>BASE</v>
      </c>
      <c r="AN1483" t="str" cm="1">
        <f t="array" ref="AN1483">IF(AM1483="",_xlfn.IFS(AF1483=MAX(AF1483:AH1483),"SP",AG1483=MAX(AF1483:AH1483),"DAX",AH1483=MAX(AF1483:AH1483),"NIKKEI",MAX(AF1483:AH1483)=0,""),"")</f>
        <v/>
      </c>
      <c r="AO1483" t="str" cm="1">
        <f t="array" ref="AO1483">IF(AM1483="BASE","",IF(MAX(AF1483:AH1483)=0,_xlfn.IFS(AI1483=MAX(AI1483:AK1483),"SP&amp;DAX",AJ1483=MAX(AI1483:AK1483),"SP&amp;NIKKEI",AK1483=MAX(AI1483:AK1483),"DAX&amp;NIKKEI"),""))</f>
        <v/>
      </c>
      <c r="AQ1483" s="3">
        <f t="shared" si="868"/>
        <v>43832</v>
      </c>
      <c r="AR1483" cm="1">
        <f t="array" ref="AR1483">IF(AM1483="BASE",AE1483,_xlfn.IFS(AN1483="DAX",AG1483,AN1483="NIKKEI",AH1483,AN1483="SP",AF1483,AN1483="",MAX(AI1483:AK1483)))</f>
        <v>0.54446761731453464</v>
      </c>
      <c r="AS1483" s="4">
        <f t="shared" si="840"/>
        <v>0.53432592280933489</v>
      </c>
      <c r="AT1483" s="4">
        <f t="shared" si="841"/>
        <v>0.62106642371790077</v>
      </c>
      <c r="AU1483" s="4">
        <f t="shared" si="842"/>
        <v>6.5117787042834666E-5</v>
      </c>
      <c r="AV1483" s="4">
        <f t="shared" si="843"/>
        <v>9.5897549951815951E-4</v>
      </c>
      <c r="AW1483" s="4">
        <f t="shared" si="844"/>
        <v>6.7903493963665726E-2</v>
      </c>
      <c r="AX1483" s="4">
        <f t="shared" si="845"/>
        <v>9.9213312051505357E-3</v>
      </c>
      <c r="AY1483" s="4">
        <f t="shared" si="846"/>
        <v>5.0686574844475982E-3</v>
      </c>
      <c r="AZ1483" s="4">
        <f t="shared" si="847"/>
        <v>-17.113111543779763</v>
      </c>
      <c r="BA1483" s="6" t="str">
        <f t="shared" si="848"/>
        <v>WEAKEN</v>
      </c>
      <c r="BB1483" s="4">
        <f t="shared" si="849"/>
        <v>0</v>
      </c>
      <c r="BC1483" s="4">
        <f t="shared" si="850"/>
        <v>0.60295548643614738</v>
      </c>
      <c r="BD1483" s="4">
        <f t="shared" si="851"/>
        <v>0.77882552653643133</v>
      </c>
      <c r="BE1483" s="4">
        <f t="shared" si="869"/>
        <v>0.05</v>
      </c>
      <c r="BF1483" s="4" t="str">
        <f t="shared" si="870"/>
        <v/>
      </c>
      <c r="BG1483" s="4" t="str">
        <f t="shared" si="871"/>
        <v/>
      </c>
      <c r="BH1483" s="4" t="str">
        <f t="shared" si="872"/>
        <v/>
      </c>
      <c r="BI1483" s="4" t="str">
        <f t="shared" si="873"/>
        <v/>
      </c>
      <c r="BJ1483" s="4" t="str">
        <f t="shared" si="874"/>
        <v/>
      </c>
      <c r="BK1483" s="4" t="str">
        <f t="shared" si="875"/>
        <v/>
      </c>
      <c r="BS1483" s="3" t="str">
        <f t="shared" si="852"/>
        <v/>
      </c>
      <c r="BT1483" s="5">
        <f t="shared" si="853"/>
        <v>-8.6740500908565887E-2</v>
      </c>
      <c r="BU1483" s="3"/>
    </row>
    <row r="1484" spans="1:73" x14ac:dyDescent="0.2">
      <c r="A1484" s="1">
        <v>43833</v>
      </c>
      <c r="C1484">
        <v>0.58275514249886551</v>
      </c>
      <c r="D1484">
        <v>0.58656998702697027</v>
      </c>
      <c r="E1484">
        <v>0.58443683013417802</v>
      </c>
      <c r="F1484">
        <v>0.59863697171898278</v>
      </c>
      <c r="G1484">
        <v>0.58739541264464712</v>
      </c>
      <c r="H1484">
        <v>0.60370235294452768</v>
      </c>
      <c r="I1484">
        <v>0.59954332530025456</v>
      </c>
      <c r="J1484">
        <v>0.60392820046149243</v>
      </c>
      <c r="M1484">
        <f>'[1]CAC_SWISS (-SP-NIKKEI-DAX)'!AC1569</f>
        <v>0</v>
      </c>
      <c r="N1484">
        <f>'[1]CAC_SWISS_SP (-NIKKEI-DAX)'!AD1569</f>
        <v>0</v>
      </c>
      <c r="O1484">
        <f>'[1]CAC_SWISS_DAX (-SP-NIKKEI)'!AD1569</f>
        <v>0</v>
      </c>
      <c r="P1484">
        <f>'[1]CAC_SWISS_NIKKEI (-SP-DAX)'!AD1569</f>
        <v>0</v>
      </c>
      <c r="Q1484">
        <f>'[1]CAC_SWISS_DAX_SP (-NIKKEI)'!AF1569</f>
        <v>0</v>
      </c>
      <c r="R1484">
        <f>'[1]CAC_SWISS_SP_NIKKEI (-DAX)'!AF1569</f>
        <v>0</v>
      </c>
      <c r="S1484">
        <f>'[1]CAC_SWISS_DAX_NIKKEI (-SP)'!AF1569</f>
        <v>0</v>
      </c>
      <c r="V1484" t="str">
        <f t="shared" si="862"/>
        <v>BASE</v>
      </c>
      <c r="W1484" t="str">
        <f t="shared" si="863"/>
        <v>BASE+SP</v>
      </c>
      <c r="X1484" t="str">
        <f t="shared" si="864"/>
        <v>BASE+DAX</v>
      </c>
      <c r="Y1484" t="str">
        <f t="shared" si="865"/>
        <v>BASE+NIKKEI</v>
      </c>
      <c r="Z1484" s="2" t="str">
        <f t="shared" si="866"/>
        <v>- NIKKEI</v>
      </c>
      <c r="AA1484" s="2" t="str">
        <f t="shared" si="839"/>
        <v>- DAX</v>
      </c>
      <c r="AB1484" s="2" t="str">
        <f t="shared" si="854"/>
        <v>- SP</v>
      </c>
      <c r="AE1484">
        <f t="shared" si="855"/>
        <v>0.58275514249886551</v>
      </c>
      <c r="AF1484">
        <f t="shared" si="856"/>
        <v>0.58656998702697027</v>
      </c>
      <c r="AG1484">
        <f t="shared" si="857"/>
        <v>0.58443683013417802</v>
      </c>
      <c r="AH1484">
        <f t="shared" si="858"/>
        <v>0.59863697171898278</v>
      </c>
      <c r="AI1484">
        <f t="shared" si="859"/>
        <v>0.58739541264464712</v>
      </c>
      <c r="AJ1484">
        <f t="shared" si="860"/>
        <v>0.60370235294452768</v>
      </c>
      <c r="AK1484">
        <f t="shared" si="861"/>
        <v>0.59954332530025456</v>
      </c>
      <c r="AM1484" t="str">
        <f t="shared" si="867"/>
        <v>BASE</v>
      </c>
      <c r="AN1484" t="str" cm="1">
        <f t="array" ref="AN1484">IF(AM1484="",_xlfn.IFS(AF1484=MAX(AF1484:AH1484),"SP",AG1484=MAX(AF1484:AH1484),"DAX",AH1484=MAX(AF1484:AH1484),"NIKKEI",MAX(AF1484:AH1484)=0,""),"")</f>
        <v/>
      </c>
      <c r="AO1484" t="str" cm="1">
        <f t="array" ref="AO1484">IF(AM1484="BASE","",IF(MAX(AF1484:AH1484)=0,_xlfn.IFS(AI1484=MAX(AI1484:AK1484),"SP&amp;DAX",AJ1484=MAX(AI1484:AK1484),"SP&amp;NIKKEI",AK1484=MAX(AI1484:AK1484),"DAX&amp;NIKKEI"),""))</f>
        <v/>
      </c>
      <c r="AQ1484" s="3">
        <f t="shared" si="868"/>
        <v>43833</v>
      </c>
      <c r="AR1484" cm="1">
        <f t="array" ref="AR1484">IF(AM1484="BASE",AE1484,_xlfn.IFS(AN1484="DAX",AG1484,AN1484="NIKKEI",AH1484,AN1484="SP",AF1484,AN1484="",MAX(AI1484:AK1484)))</f>
        <v>0.58275514249886551</v>
      </c>
      <c r="AS1484" s="4">
        <f t="shared" si="840"/>
        <v>0.54001889419687554</v>
      </c>
      <c r="AT1484" s="4">
        <f t="shared" si="841"/>
        <v>0.61835518218823127</v>
      </c>
      <c r="AU1484" s="4">
        <f t="shared" si="842"/>
        <v>2.8167686328051729E-4</v>
      </c>
      <c r="AV1484" s="4">
        <f t="shared" si="843"/>
        <v>1.1034146017750645E-3</v>
      </c>
      <c r="AW1484" s="4">
        <f t="shared" si="844"/>
        <v>0.25527744768592275</v>
      </c>
      <c r="AX1484" s="4">
        <f t="shared" si="845"/>
        <v>1.0821664789049676E-2</v>
      </c>
      <c r="AY1484" s="4">
        <f t="shared" si="846"/>
        <v>7.0877343603970534E-3</v>
      </c>
      <c r="AZ1484" s="4">
        <f t="shared" si="847"/>
        <v>-7.2388388957143963</v>
      </c>
      <c r="BA1484" s="6" t="str">
        <f t="shared" si="848"/>
        <v>WEAKEN</v>
      </c>
      <c r="BB1484" s="4">
        <f t="shared" si="849"/>
        <v>0</v>
      </c>
      <c r="BC1484" s="4">
        <f t="shared" si="850"/>
        <v>0.60295548643614738</v>
      </c>
      <c r="BD1484" s="4">
        <f t="shared" si="851"/>
        <v>0.77882552653643133</v>
      </c>
      <c r="BE1484" s="4">
        <f t="shared" si="869"/>
        <v>0.05</v>
      </c>
      <c r="BF1484" s="4" t="str">
        <f t="shared" si="870"/>
        <v/>
      </c>
      <c r="BG1484" s="4" t="str">
        <f t="shared" si="871"/>
        <v/>
      </c>
      <c r="BH1484" s="4" t="str">
        <f t="shared" si="872"/>
        <v/>
      </c>
      <c r="BI1484" s="4" t="str">
        <f t="shared" si="873"/>
        <v/>
      </c>
      <c r="BJ1484" s="4" t="str">
        <f t="shared" si="874"/>
        <v/>
      </c>
      <c r="BK1484" s="4" t="str">
        <f t="shared" si="875"/>
        <v/>
      </c>
      <c r="BS1484" s="3" t="str">
        <f t="shared" si="852"/>
        <v/>
      </c>
      <c r="BT1484" s="5">
        <f t="shared" si="853"/>
        <v>-7.8336287991355724E-2</v>
      </c>
      <c r="BU1484" s="3"/>
    </row>
    <row r="1485" spans="1:73" x14ac:dyDescent="0.2">
      <c r="A1485" s="1">
        <v>43836</v>
      </c>
      <c r="C1485">
        <v>0.58663891422635972</v>
      </c>
      <c r="D1485">
        <v>0.58951919409273912</v>
      </c>
      <c r="E1485">
        <v>0.5889281243544513</v>
      </c>
      <c r="F1485">
        <v>0.60420584159950719</v>
      </c>
      <c r="G1485">
        <v>0.59095191409713665</v>
      </c>
      <c r="H1485">
        <v>0.60907429862892692</v>
      </c>
      <c r="I1485">
        <v>0.60544072160637186</v>
      </c>
      <c r="J1485">
        <v>0.60950092578673698</v>
      </c>
      <c r="M1485">
        <f>'[1]CAC_SWISS (-SP-NIKKEI-DAX)'!AC1570</f>
        <v>0</v>
      </c>
      <c r="N1485">
        <f>'[1]CAC_SWISS_SP (-NIKKEI-DAX)'!AD1570</f>
        <v>0</v>
      </c>
      <c r="O1485">
        <f>'[1]CAC_SWISS_DAX (-SP-NIKKEI)'!AD1570</f>
        <v>0</v>
      </c>
      <c r="P1485">
        <f>'[1]CAC_SWISS_NIKKEI (-SP-DAX)'!AD1570</f>
        <v>0</v>
      </c>
      <c r="Q1485">
        <f>'[1]CAC_SWISS_DAX_SP (-NIKKEI)'!AF1570</f>
        <v>0</v>
      </c>
      <c r="R1485">
        <f>'[1]CAC_SWISS_SP_NIKKEI (-DAX)'!AF1570</f>
        <v>0</v>
      </c>
      <c r="S1485">
        <f>'[1]CAC_SWISS_DAX_NIKKEI (-SP)'!AF1570</f>
        <v>0</v>
      </c>
      <c r="V1485" t="str">
        <f t="shared" si="862"/>
        <v>BASE</v>
      </c>
      <c r="W1485" t="str">
        <f t="shared" si="863"/>
        <v>BASE+SP</v>
      </c>
      <c r="X1485" t="str">
        <f t="shared" si="864"/>
        <v>BASE+DAX</v>
      </c>
      <c r="Y1485" t="str">
        <f t="shared" si="865"/>
        <v>BASE+NIKKEI</v>
      </c>
      <c r="Z1485" s="2" t="str">
        <f t="shared" si="866"/>
        <v>- NIKKEI</v>
      </c>
      <c r="AA1485" s="2" t="str">
        <f t="shared" si="839"/>
        <v>- DAX</v>
      </c>
      <c r="AB1485" s="2" t="str">
        <f t="shared" si="854"/>
        <v>- SP</v>
      </c>
      <c r="AE1485">
        <f t="shared" si="855"/>
        <v>0.58663891422635972</v>
      </c>
      <c r="AF1485">
        <f t="shared" si="856"/>
        <v>0.58951919409273912</v>
      </c>
      <c r="AG1485">
        <f t="shared" si="857"/>
        <v>0.5889281243544513</v>
      </c>
      <c r="AH1485">
        <f t="shared" si="858"/>
        <v>0.60420584159950719</v>
      </c>
      <c r="AI1485">
        <f t="shared" si="859"/>
        <v>0.59095191409713665</v>
      </c>
      <c r="AJ1485">
        <f t="shared" si="860"/>
        <v>0.60907429862892692</v>
      </c>
      <c r="AK1485">
        <f t="shared" si="861"/>
        <v>0.60544072160637186</v>
      </c>
      <c r="AM1485" t="str">
        <f t="shared" si="867"/>
        <v>BASE</v>
      </c>
      <c r="AN1485" t="str" cm="1">
        <f t="array" ref="AN1485">IF(AM1485="",_xlfn.IFS(AF1485=MAX(AF1485:AH1485),"SP",AG1485=MAX(AF1485:AH1485),"DAX",AH1485=MAX(AF1485:AH1485),"NIKKEI",MAX(AF1485:AH1485)=0,""),"")</f>
        <v/>
      </c>
      <c r="AO1485" t="str" cm="1">
        <f t="array" ref="AO1485">IF(AM1485="BASE","",IF(MAX(AF1485:AH1485)=0,_xlfn.IFS(AI1485=MAX(AI1485:AK1485),"SP&amp;DAX",AJ1485=MAX(AI1485:AK1485),"SP&amp;NIKKEI",AK1485=MAX(AI1485:AK1485),"DAX&amp;NIKKEI"),""))</f>
        <v/>
      </c>
      <c r="AQ1485" s="3">
        <f t="shared" si="868"/>
        <v>43836</v>
      </c>
      <c r="AR1485" cm="1">
        <f t="array" ref="AR1485">IF(AM1485="BASE",AE1485,_xlfn.IFS(AN1485="DAX",AG1485,AN1485="NIKKEI",AH1485,AN1485="SP",AF1485,AN1485="",MAX(AI1485:AK1485)))</f>
        <v>0.58663891422635972</v>
      </c>
      <c r="AS1485" s="4">
        <f t="shared" si="840"/>
        <v>0.54628475225901485</v>
      </c>
      <c r="AT1485" s="4">
        <f t="shared" si="841"/>
        <v>0.61558829337931587</v>
      </c>
      <c r="AU1485" s="4">
        <f t="shared" si="842"/>
        <v>4.5096364874056092E-4</v>
      </c>
      <c r="AV1485" s="4">
        <f t="shared" si="843"/>
        <v>1.2379146701937166E-3</v>
      </c>
      <c r="AW1485" s="4">
        <f t="shared" si="844"/>
        <v>0.36429299983171803</v>
      </c>
      <c r="AX1485" s="4">
        <f t="shared" si="845"/>
        <v>1.1571352111095137E-2</v>
      </c>
      <c r="AY1485" s="4">
        <f t="shared" si="846"/>
        <v>8.3579099228174528E-3</v>
      </c>
      <c r="AZ1485" s="4">
        <f t="shared" si="847"/>
        <v>-5.9892344865946683</v>
      </c>
      <c r="BA1485" s="6" t="str">
        <f t="shared" si="848"/>
        <v>WEAKEN</v>
      </c>
      <c r="BB1485" s="4">
        <f t="shared" si="849"/>
        <v>0</v>
      </c>
      <c r="BC1485" s="4">
        <f t="shared" si="850"/>
        <v>0.60295548643614738</v>
      </c>
      <c r="BD1485" s="4">
        <f t="shared" si="851"/>
        <v>0.77882552653643133</v>
      </c>
      <c r="BE1485" s="4">
        <f t="shared" si="869"/>
        <v>0.05</v>
      </c>
      <c r="BF1485" s="4" t="str">
        <f t="shared" si="870"/>
        <v/>
      </c>
      <c r="BG1485" s="4" t="str">
        <f t="shared" si="871"/>
        <v/>
      </c>
      <c r="BH1485" s="4" t="str">
        <f t="shared" si="872"/>
        <v/>
      </c>
      <c r="BI1485" s="4" t="str">
        <f t="shared" si="873"/>
        <v/>
      </c>
      <c r="BJ1485" s="4" t="str">
        <f t="shared" si="874"/>
        <v/>
      </c>
      <c r="BK1485" s="4" t="str">
        <f t="shared" si="875"/>
        <v/>
      </c>
      <c r="BS1485" s="3" t="str">
        <f t="shared" si="852"/>
        <v/>
      </c>
      <c r="BT1485" s="5">
        <f t="shared" si="853"/>
        <v>-6.9303541120301015E-2</v>
      </c>
      <c r="BU1485" s="3"/>
    </row>
    <row r="1486" spans="1:73" x14ac:dyDescent="0.2">
      <c r="A1486" s="1">
        <v>43837</v>
      </c>
      <c r="C1486">
        <v>0.58641841613980472</v>
      </c>
      <c r="D1486">
        <v>0.58956456929088497</v>
      </c>
      <c r="E1486">
        <v>0.58945766412791645</v>
      </c>
      <c r="F1486">
        <v>0.60406260758111796</v>
      </c>
      <c r="G1486">
        <v>0.59170701926499458</v>
      </c>
      <c r="H1486">
        <v>0.60974267935378046</v>
      </c>
      <c r="I1486">
        <v>0.60545658689672621</v>
      </c>
      <c r="J1486">
        <v>0.61028439864884065</v>
      </c>
      <c r="M1486">
        <f>'[1]CAC_SWISS (-SP-NIKKEI-DAX)'!AC1571</f>
        <v>0</v>
      </c>
      <c r="N1486">
        <f>'[1]CAC_SWISS_SP (-NIKKEI-DAX)'!AD1571</f>
        <v>0</v>
      </c>
      <c r="O1486">
        <f>'[1]CAC_SWISS_DAX (-SP-NIKKEI)'!AD1571</f>
        <v>0</v>
      </c>
      <c r="P1486">
        <f>'[1]CAC_SWISS_NIKKEI (-SP-DAX)'!AD1571</f>
        <v>0</v>
      </c>
      <c r="Q1486">
        <f>'[1]CAC_SWISS_DAX_SP (-NIKKEI)'!AF1571</f>
        <v>0</v>
      </c>
      <c r="R1486">
        <f>'[1]CAC_SWISS_SP_NIKKEI (-DAX)'!AF1571</f>
        <v>0</v>
      </c>
      <c r="S1486">
        <f>'[1]CAC_SWISS_DAX_NIKKEI (-SP)'!AF1571</f>
        <v>0</v>
      </c>
      <c r="V1486" t="str">
        <f t="shared" si="862"/>
        <v>BASE</v>
      </c>
      <c r="W1486" t="str">
        <f t="shared" si="863"/>
        <v>BASE+SP</v>
      </c>
      <c r="X1486" t="str">
        <f t="shared" si="864"/>
        <v>BASE+DAX</v>
      </c>
      <c r="Y1486" t="str">
        <f t="shared" si="865"/>
        <v>BASE+NIKKEI</v>
      </c>
      <c r="Z1486" s="2" t="str">
        <f t="shared" si="866"/>
        <v>- NIKKEI</v>
      </c>
      <c r="AA1486" s="2" t="str">
        <f t="shared" si="839"/>
        <v>- DAX</v>
      </c>
      <c r="AB1486" s="2" t="str">
        <f t="shared" si="854"/>
        <v>- SP</v>
      </c>
      <c r="AE1486">
        <f t="shared" si="855"/>
        <v>0.58641841613980472</v>
      </c>
      <c r="AF1486">
        <f t="shared" si="856"/>
        <v>0.58956456929088497</v>
      </c>
      <c r="AG1486">
        <f t="shared" si="857"/>
        <v>0.58945766412791645</v>
      </c>
      <c r="AH1486">
        <f t="shared" si="858"/>
        <v>0.60406260758111796</v>
      </c>
      <c r="AI1486">
        <f t="shared" si="859"/>
        <v>0.59170701926499458</v>
      </c>
      <c r="AJ1486">
        <f t="shared" si="860"/>
        <v>0.60974267935378046</v>
      </c>
      <c r="AK1486">
        <f t="shared" si="861"/>
        <v>0.60545658689672621</v>
      </c>
      <c r="AM1486" t="str">
        <f t="shared" si="867"/>
        <v>BASE</v>
      </c>
      <c r="AN1486" t="str" cm="1">
        <f t="array" ref="AN1486">IF(AM1486="",_xlfn.IFS(AF1486=MAX(AF1486:AH1486),"SP",AG1486=MAX(AF1486:AH1486),"DAX",AH1486=MAX(AF1486:AH1486),"NIKKEI",MAX(AF1486:AH1486)=0,""),"")</f>
        <v/>
      </c>
      <c r="AO1486" t="str" cm="1">
        <f t="array" ref="AO1486">IF(AM1486="BASE","",IF(MAX(AF1486:AH1486)=0,_xlfn.IFS(AI1486=MAX(AI1486:AK1486),"SP&amp;DAX",AJ1486=MAX(AI1486:AK1486),"SP&amp;NIKKEI",AK1486=MAX(AI1486:AK1486),"DAX&amp;NIKKEI"),""))</f>
        <v/>
      </c>
      <c r="AQ1486" s="3">
        <f t="shared" si="868"/>
        <v>43837</v>
      </c>
      <c r="AR1486" cm="1">
        <f t="array" ref="AR1486">IF(AM1486="BASE",AE1486,_xlfn.IFS(AN1486="DAX",AG1486,AN1486="NIKKEI",AH1486,AN1486="SP",AF1486,AN1486="",MAX(AI1486:AK1486)))</f>
        <v>0.58641841613980472</v>
      </c>
      <c r="AS1486" s="4">
        <f t="shared" si="840"/>
        <v>0.55254914173627023</v>
      </c>
      <c r="AT1486" s="4">
        <f t="shared" si="841"/>
        <v>0.61299354879817192</v>
      </c>
      <c r="AU1486" s="4">
        <f t="shared" si="842"/>
        <v>5.3002750723702742E-4</v>
      </c>
      <c r="AV1486" s="4">
        <f t="shared" si="843"/>
        <v>1.3737298776378098E-3</v>
      </c>
      <c r="AW1486" s="4">
        <f t="shared" si="844"/>
        <v>0.38583095255119115</v>
      </c>
      <c r="AX1486" s="4">
        <f t="shared" si="845"/>
        <v>1.2212176927803286E-2</v>
      </c>
      <c r="AY1486" s="4">
        <f t="shared" si="846"/>
        <v>8.9709168024488407E-3</v>
      </c>
      <c r="AZ1486" s="4">
        <f t="shared" si="847"/>
        <v>-4.9495194361530075</v>
      </c>
      <c r="BA1486" s="6" t="str">
        <f t="shared" si="848"/>
        <v>WEAKEN</v>
      </c>
      <c r="BB1486" s="4">
        <f t="shared" si="849"/>
        <v>0</v>
      </c>
      <c r="BC1486" s="4">
        <f t="shared" si="850"/>
        <v>0.60295548643614738</v>
      </c>
      <c r="BD1486" s="4">
        <f t="shared" si="851"/>
        <v>0.77882552653643133</v>
      </c>
      <c r="BE1486" s="4">
        <f t="shared" si="869"/>
        <v>0.05</v>
      </c>
      <c r="BF1486" s="4" t="str">
        <f t="shared" si="870"/>
        <v/>
      </c>
      <c r="BG1486" s="4" t="str">
        <f t="shared" si="871"/>
        <v/>
      </c>
      <c r="BH1486" s="4" t="str">
        <f t="shared" si="872"/>
        <v/>
      </c>
      <c r="BI1486" s="4" t="str">
        <f t="shared" si="873"/>
        <v/>
      </c>
      <c r="BJ1486" s="4" t="str">
        <f t="shared" si="874"/>
        <v/>
      </c>
      <c r="BK1486" s="4" t="str">
        <f t="shared" si="875"/>
        <v/>
      </c>
      <c r="BS1486" s="3" t="str">
        <f t="shared" si="852"/>
        <v/>
      </c>
      <c r="BT1486" s="5">
        <f t="shared" si="853"/>
        <v>-6.0444407061901684E-2</v>
      </c>
      <c r="BU1486" s="3"/>
    </row>
    <row r="1487" spans="1:73" x14ac:dyDescent="0.2">
      <c r="A1487" s="1">
        <v>43838</v>
      </c>
      <c r="C1487">
        <v>0.59179946365239766</v>
      </c>
      <c r="D1487">
        <v>0.59493870260519688</v>
      </c>
      <c r="E1487">
        <v>0.59428474484692417</v>
      </c>
      <c r="F1487">
        <v>0.60779004735070052</v>
      </c>
      <c r="G1487">
        <v>0.59658227666345953</v>
      </c>
      <c r="H1487">
        <v>0.61372171541474463</v>
      </c>
      <c r="I1487">
        <v>0.60915728788828094</v>
      </c>
      <c r="J1487">
        <v>0.61421429775818592</v>
      </c>
      <c r="M1487">
        <f>'[1]CAC_SWISS (-SP-NIKKEI-DAX)'!AC1572</f>
        <v>0</v>
      </c>
      <c r="N1487">
        <f>'[1]CAC_SWISS_SP (-NIKKEI-DAX)'!AD1572</f>
        <v>0</v>
      </c>
      <c r="O1487">
        <f>'[1]CAC_SWISS_DAX (-SP-NIKKEI)'!AD1572</f>
        <v>0</v>
      </c>
      <c r="P1487">
        <f>'[1]CAC_SWISS_NIKKEI (-SP-DAX)'!AD1572</f>
        <v>0</v>
      </c>
      <c r="Q1487">
        <f>'[1]CAC_SWISS_DAX_SP (-NIKKEI)'!AF1572</f>
        <v>0</v>
      </c>
      <c r="R1487">
        <f>'[1]CAC_SWISS_SP_NIKKEI (-DAX)'!AF1572</f>
        <v>0</v>
      </c>
      <c r="S1487">
        <f>'[1]CAC_SWISS_DAX_NIKKEI (-SP)'!AF1572</f>
        <v>0</v>
      </c>
      <c r="V1487" t="str">
        <f t="shared" si="862"/>
        <v>BASE</v>
      </c>
      <c r="W1487" t="str">
        <f t="shared" si="863"/>
        <v>BASE+SP</v>
      </c>
      <c r="X1487" t="str">
        <f t="shared" si="864"/>
        <v>BASE+DAX</v>
      </c>
      <c r="Y1487" t="str">
        <f t="shared" si="865"/>
        <v>BASE+NIKKEI</v>
      </c>
      <c r="Z1487" s="2" t="str">
        <f t="shared" si="866"/>
        <v>- NIKKEI</v>
      </c>
      <c r="AA1487" s="2" t="str">
        <f t="shared" si="839"/>
        <v>- DAX</v>
      </c>
      <c r="AB1487" s="2" t="str">
        <f t="shared" si="854"/>
        <v>- SP</v>
      </c>
      <c r="AE1487">
        <f t="shared" si="855"/>
        <v>0.59179946365239766</v>
      </c>
      <c r="AF1487">
        <f t="shared" si="856"/>
        <v>0.59493870260519688</v>
      </c>
      <c r="AG1487">
        <f t="shared" si="857"/>
        <v>0.59428474484692417</v>
      </c>
      <c r="AH1487">
        <f t="shared" si="858"/>
        <v>0.60779004735070052</v>
      </c>
      <c r="AI1487">
        <f t="shared" si="859"/>
        <v>0.59658227666345953</v>
      </c>
      <c r="AJ1487">
        <f t="shared" si="860"/>
        <v>0.61372171541474463</v>
      </c>
      <c r="AK1487">
        <f t="shared" si="861"/>
        <v>0.60915728788828094</v>
      </c>
      <c r="AM1487" t="str">
        <f t="shared" si="867"/>
        <v>BASE</v>
      </c>
      <c r="AN1487" t="str" cm="1">
        <f t="array" ref="AN1487">IF(AM1487="",_xlfn.IFS(AF1487=MAX(AF1487:AH1487),"SP",AG1487=MAX(AF1487:AH1487),"DAX",AH1487=MAX(AF1487:AH1487),"NIKKEI",MAX(AF1487:AH1487)=0,""),"")</f>
        <v/>
      </c>
      <c r="AO1487" t="str" cm="1">
        <f t="array" ref="AO1487">IF(AM1487="BASE","",IF(MAX(AF1487:AH1487)=0,_xlfn.IFS(AI1487=MAX(AI1487:AK1487),"SP&amp;DAX",AJ1487=MAX(AI1487:AK1487),"SP&amp;NIKKEI",AK1487=MAX(AI1487:AK1487),"DAX&amp;NIKKEI"),""))</f>
        <v/>
      </c>
      <c r="AQ1487" s="3">
        <f t="shared" si="868"/>
        <v>43838</v>
      </c>
      <c r="AR1487" cm="1">
        <f t="array" ref="AR1487">IF(AM1487="BASE",AE1487,_xlfn.IFS(AN1487="DAX",AG1487,AN1487="NIKKEI",AH1487,AN1487="SP",AF1487,AN1487="",MAX(AI1487:AK1487)))</f>
        <v>0.59179946365239766</v>
      </c>
      <c r="AS1487" s="4">
        <f t="shared" si="840"/>
        <v>0.55856220487685349</v>
      </c>
      <c r="AT1487" s="4">
        <f t="shared" si="841"/>
        <v>0.61075361347253088</v>
      </c>
      <c r="AU1487" s="4">
        <f t="shared" si="842"/>
        <v>6.1258652532673841E-4</v>
      </c>
      <c r="AV1487" s="4">
        <f t="shared" si="843"/>
        <v>1.4843843546659605E-3</v>
      </c>
      <c r="AW1487" s="4">
        <f t="shared" si="844"/>
        <v>0.41268726890118179</v>
      </c>
      <c r="AX1487" s="4">
        <f t="shared" si="845"/>
        <v>1.2723704088736765E-2</v>
      </c>
      <c r="AY1487" s="4">
        <f t="shared" si="846"/>
        <v>9.5365790316021114E-3</v>
      </c>
      <c r="AZ1487" s="4">
        <f t="shared" si="847"/>
        <v>-4.1019036777095517</v>
      </c>
      <c r="BA1487" s="6" t="str">
        <f t="shared" si="848"/>
        <v>WEAKEN</v>
      </c>
      <c r="BB1487" s="4">
        <f t="shared" si="849"/>
        <v>0</v>
      </c>
      <c r="BC1487" s="4">
        <f t="shared" si="850"/>
        <v>0.60295548643614738</v>
      </c>
      <c r="BD1487" s="4">
        <f t="shared" si="851"/>
        <v>0.77882552653643133</v>
      </c>
      <c r="BE1487" s="4">
        <f t="shared" si="869"/>
        <v>0.05</v>
      </c>
      <c r="BF1487" s="4" t="str">
        <f t="shared" si="870"/>
        <v/>
      </c>
      <c r="BG1487" s="4" t="str">
        <f t="shared" si="871"/>
        <v/>
      </c>
      <c r="BH1487" s="4" t="str">
        <f t="shared" si="872"/>
        <v/>
      </c>
      <c r="BI1487" s="4" t="str">
        <f t="shared" si="873"/>
        <v/>
      </c>
      <c r="BJ1487" s="4" t="str">
        <f t="shared" si="874"/>
        <v/>
      </c>
      <c r="BK1487" s="4" t="str">
        <f t="shared" si="875"/>
        <v/>
      </c>
      <c r="BS1487" s="3" t="str">
        <f t="shared" si="852"/>
        <v/>
      </c>
      <c r="BT1487" s="5">
        <f t="shared" si="853"/>
        <v>-5.2191408595677391E-2</v>
      </c>
      <c r="BU1487" s="3"/>
    </row>
    <row r="1488" spans="1:73" x14ac:dyDescent="0.2">
      <c r="A1488" s="1">
        <v>43839</v>
      </c>
      <c r="C1488">
        <v>0.5888424680747284</v>
      </c>
      <c r="D1488">
        <v>0.59170813466090932</v>
      </c>
      <c r="E1488">
        <v>0.59144574409873185</v>
      </c>
      <c r="F1488">
        <v>0.60430135931799456</v>
      </c>
      <c r="G1488">
        <v>0.59339187362151946</v>
      </c>
      <c r="H1488">
        <v>0.60903322433761298</v>
      </c>
      <c r="I1488">
        <v>0.60516998154361634</v>
      </c>
      <c r="J1488">
        <v>0.60923241448382248</v>
      </c>
      <c r="M1488">
        <f>'[1]CAC_SWISS (-SP-NIKKEI-DAX)'!AC1573</f>
        <v>0</v>
      </c>
      <c r="N1488">
        <f>'[1]CAC_SWISS_SP (-NIKKEI-DAX)'!AD1573</f>
        <v>0</v>
      </c>
      <c r="O1488">
        <f>'[1]CAC_SWISS_DAX (-SP-NIKKEI)'!AD1573</f>
        <v>0</v>
      </c>
      <c r="P1488">
        <f>'[1]CAC_SWISS_NIKKEI (-SP-DAX)'!AD1573</f>
        <v>0</v>
      </c>
      <c r="Q1488">
        <f>'[1]CAC_SWISS_DAX_SP (-NIKKEI)'!AF1573</f>
        <v>0</v>
      </c>
      <c r="R1488">
        <f>'[1]CAC_SWISS_SP_NIKKEI (-DAX)'!AF1573</f>
        <v>0</v>
      </c>
      <c r="S1488">
        <f>'[1]CAC_SWISS_DAX_NIKKEI (-SP)'!AF1573</f>
        <v>0</v>
      </c>
      <c r="V1488" t="str">
        <f t="shared" si="862"/>
        <v>BASE</v>
      </c>
      <c r="W1488" t="str">
        <f t="shared" si="863"/>
        <v>BASE+SP</v>
      </c>
      <c r="X1488" t="str">
        <f t="shared" si="864"/>
        <v>BASE+DAX</v>
      </c>
      <c r="Y1488" t="str">
        <f t="shared" si="865"/>
        <v>BASE+NIKKEI</v>
      </c>
      <c r="Z1488" s="2" t="str">
        <f t="shared" si="866"/>
        <v>- NIKKEI</v>
      </c>
      <c r="AA1488" s="2" t="str">
        <f t="shared" si="839"/>
        <v>- DAX</v>
      </c>
      <c r="AB1488" s="2" t="str">
        <f t="shared" si="854"/>
        <v>- SP</v>
      </c>
      <c r="AE1488">
        <f t="shared" si="855"/>
        <v>0.5888424680747284</v>
      </c>
      <c r="AF1488">
        <f t="shared" si="856"/>
        <v>0.59170813466090932</v>
      </c>
      <c r="AG1488">
        <f t="shared" si="857"/>
        <v>0.59144574409873185</v>
      </c>
      <c r="AH1488">
        <f t="shared" si="858"/>
        <v>0.60430135931799456</v>
      </c>
      <c r="AI1488">
        <f t="shared" si="859"/>
        <v>0.59339187362151946</v>
      </c>
      <c r="AJ1488">
        <f t="shared" si="860"/>
        <v>0.60903322433761298</v>
      </c>
      <c r="AK1488">
        <f t="shared" si="861"/>
        <v>0.60516998154361634</v>
      </c>
      <c r="AM1488" t="str">
        <f t="shared" si="867"/>
        <v>BASE</v>
      </c>
      <c r="AN1488" t="str" cm="1">
        <f t="array" ref="AN1488">IF(AM1488="",_xlfn.IFS(AF1488=MAX(AF1488:AH1488),"SP",AG1488=MAX(AF1488:AH1488),"DAX",AH1488=MAX(AF1488:AH1488),"NIKKEI",MAX(AF1488:AH1488)=0,""),"")</f>
        <v/>
      </c>
      <c r="AO1488" t="str" cm="1">
        <f t="array" ref="AO1488">IF(AM1488="BASE","",IF(MAX(AF1488:AH1488)=0,_xlfn.IFS(AI1488=MAX(AI1488:AK1488),"SP&amp;DAX",AJ1488=MAX(AI1488:AK1488),"SP&amp;NIKKEI",AK1488=MAX(AI1488:AK1488),"DAX&amp;NIKKEI"),""))</f>
        <v/>
      </c>
      <c r="AQ1488" s="3">
        <f t="shared" si="868"/>
        <v>43839</v>
      </c>
      <c r="AR1488" cm="1">
        <f t="array" ref="AR1488">IF(AM1488="BASE",AE1488,_xlfn.IFS(AN1488="DAX",AG1488,AN1488="NIKKEI",AH1488,AN1488="SP",AF1488,AN1488="",MAX(AI1488:AK1488)))</f>
        <v>0.5888424680747284</v>
      </c>
      <c r="AS1488" s="4">
        <f t="shared" si="840"/>
        <v>0.56350314114037503</v>
      </c>
      <c r="AT1488" s="4">
        <f t="shared" si="841"/>
        <v>0.60870585966527646</v>
      </c>
      <c r="AU1488" s="4">
        <f t="shared" si="842"/>
        <v>6.4668023448752397E-4</v>
      </c>
      <c r="AV1488" s="4">
        <f t="shared" si="843"/>
        <v>1.5642166049807419E-3</v>
      </c>
      <c r="AW1488" s="4">
        <f t="shared" si="844"/>
        <v>0.41342115435188442</v>
      </c>
      <c r="AX1488" s="4">
        <f t="shared" si="845"/>
        <v>1.3062190956933738E-2</v>
      </c>
      <c r="AY1488" s="4">
        <f t="shared" si="846"/>
        <v>9.7955273236496679E-3</v>
      </c>
      <c r="AZ1488" s="4">
        <f t="shared" si="847"/>
        <v>-3.4605770711770751</v>
      </c>
      <c r="BA1488" s="6" t="str">
        <f t="shared" si="848"/>
        <v>WEAKEN</v>
      </c>
      <c r="BB1488" s="4">
        <f t="shared" si="849"/>
        <v>0</v>
      </c>
      <c r="BC1488" s="4">
        <f t="shared" si="850"/>
        <v>0.60295548643614738</v>
      </c>
      <c r="BD1488" s="4">
        <f t="shared" si="851"/>
        <v>0.77882552653643133</v>
      </c>
      <c r="BE1488" s="4">
        <f t="shared" si="869"/>
        <v>0.05</v>
      </c>
      <c r="BF1488" s="4" t="str">
        <f t="shared" si="870"/>
        <v/>
      </c>
      <c r="BG1488" s="4" t="str">
        <f t="shared" si="871"/>
        <v/>
      </c>
      <c r="BH1488" s="4" t="str">
        <f t="shared" si="872"/>
        <v/>
      </c>
      <c r="BI1488" s="4" t="str">
        <f t="shared" si="873"/>
        <v/>
      </c>
      <c r="BJ1488" s="4" t="str">
        <f t="shared" si="874"/>
        <v/>
      </c>
      <c r="BK1488" s="4" t="str">
        <f t="shared" si="875"/>
        <v/>
      </c>
      <c r="BS1488" s="3" t="str">
        <f t="shared" si="852"/>
        <v/>
      </c>
      <c r="BT1488" s="5">
        <f t="shared" si="853"/>
        <v>-4.5202718524901431E-2</v>
      </c>
      <c r="BU1488" s="3"/>
    </row>
    <row r="1489" spans="1:73" x14ac:dyDescent="0.2">
      <c r="A1489" s="1">
        <v>43840</v>
      </c>
      <c r="C1489">
        <v>0.58931505246449634</v>
      </c>
      <c r="D1489">
        <v>0.59220269568180461</v>
      </c>
      <c r="E1489">
        <v>0.59188915046354829</v>
      </c>
      <c r="F1489">
        <v>0.60507907759531909</v>
      </c>
      <c r="G1489">
        <v>0.59385769904477759</v>
      </c>
      <c r="H1489">
        <v>0.60994232061555576</v>
      </c>
      <c r="I1489">
        <v>0.60590728297250729</v>
      </c>
      <c r="J1489">
        <v>0.61011320857147777</v>
      </c>
      <c r="M1489">
        <f>'[1]CAC_SWISS (-SP-NIKKEI-DAX)'!AC1574</f>
        <v>0</v>
      </c>
      <c r="N1489">
        <f>'[1]CAC_SWISS_SP (-NIKKEI-DAX)'!AD1574</f>
        <v>0</v>
      </c>
      <c r="O1489">
        <f>'[1]CAC_SWISS_DAX (-SP-NIKKEI)'!AD1574</f>
        <v>0</v>
      </c>
      <c r="P1489">
        <f>'[1]CAC_SWISS_NIKKEI (-SP-DAX)'!AD1574</f>
        <v>0</v>
      </c>
      <c r="Q1489">
        <f>'[1]CAC_SWISS_DAX_SP (-NIKKEI)'!AF1574</f>
        <v>0</v>
      </c>
      <c r="R1489">
        <f>'[1]CAC_SWISS_SP_NIKKEI (-DAX)'!AF1574</f>
        <v>0</v>
      </c>
      <c r="S1489">
        <f>'[1]CAC_SWISS_DAX_NIKKEI (-SP)'!AF1574</f>
        <v>0</v>
      </c>
      <c r="V1489" t="str">
        <f t="shared" si="862"/>
        <v>BASE</v>
      </c>
      <c r="W1489" t="str">
        <f t="shared" si="863"/>
        <v>BASE+SP</v>
      </c>
      <c r="X1489" t="str">
        <f t="shared" si="864"/>
        <v>BASE+DAX</v>
      </c>
      <c r="Y1489" t="str">
        <f t="shared" si="865"/>
        <v>BASE+NIKKEI</v>
      </c>
      <c r="Z1489" s="2" t="str">
        <f t="shared" si="866"/>
        <v>- NIKKEI</v>
      </c>
      <c r="AA1489" s="2" t="str">
        <f t="shared" si="839"/>
        <v>- DAX</v>
      </c>
      <c r="AB1489" s="2" t="str">
        <f t="shared" si="854"/>
        <v>- SP</v>
      </c>
      <c r="AE1489">
        <f t="shared" si="855"/>
        <v>0.58931505246449634</v>
      </c>
      <c r="AF1489">
        <f t="shared" si="856"/>
        <v>0.59220269568180461</v>
      </c>
      <c r="AG1489">
        <f t="shared" si="857"/>
        <v>0.59188915046354829</v>
      </c>
      <c r="AH1489">
        <f t="shared" si="858"/>
        <v>0.60507907759531909</v>
      </c>
      <c r="AI1489">
        <f t="shared" si="859"/>
        <v>0.59385769904477759</v>
      </c>
      <c r="AJ1489">
        <f t="shared" si="860"/>
        <v>0.60994232061555576</v>
      </c>
      <c r="AK1489">
        <f t="shared" si="861"/>
        <v>0.60590728297250729</v>
      </c>
      <c r="AM1489" t="str">
        <f t="shared" si="867"/>
        <v>BASE</v>
      </c>
      <c r="AN1489" t="str" cm="1">
        <f t="array" ref="AN1489">IF(AM1489="",_xlfn.IFS(AF1489=MAX(AF1489:AH1489),"SP",AG1489=MAX(AF1489:AH1489),"DAX",AH1489=MAX(AF1489:AH1489),"NIKKEI",MAX(AF1489:AH1489)=0,""),"")</f>
        <v/>
      </c>
      <c r="AO1489" t="str" cm="1">
        <f t="array" ref="AO1489">IF(AM1489="BASE","",IF(MAX(AF1489:AH1489)=0,_xlfn.IFS(AI1489=MAX(AI1489:AK1489),"SP&amp;DAX",AJ1489=MAX(AI1489:AK1489),"SP&amp;NIKKEI",AK1489=MAX(AI1489:AK1489),"DAX&amp;NIKKEI"),""))</f>
        <v/>
      </c>
      <c r="AQ1489" s="3">
        <f t="shared" si="868"/>
        <v>43840</v>
      </c>
      <c r="AR1489" cm="1">
        <f t="array" ref="AR1489">IF(AM1489="BASE",AE1489,_xlfn.IFS(AN1489="DAX",AG1489,AN1489="NIKKEI",AH1489,AN1489="SP",AF1489,AN1489="",MAX(AI1489:AK1489)))</f>
        <v>0.58931505246449634</v>
      </c>
      <c r="AS1489" s="4">
        <f t="shared" si="840"/>
        <v>0.5693142753909548</v>
      </c>
      <c r="AT1489" s="4">
        <f t="shared" si="841"/>
        <v>0.60647973689859536</v>
      </c>
      <c r="AU1489" s="4">
        <f t="shared" si="842"/>
        <v>5.6727008990549866E-4</v>
      </c>
      <c r="AV1489" s="4">
        <f t="shared" si="843"/>
        <v>1.6584225730092599E-3</v>
      </c>
      <c r="AW1489" s="4">
        <f t="shared" si="844"/>
        <v>0.34205400911552308</v>
      </c>
      <c r="AX1489" s="4">
        <f t="shared" si="845"/>
        <v>1.3367598774902144E-2</v>
      </c>
      <c r="AY1489" s="4">
        <f t="shared" si="846"/>
        <v>9.4813216616005114E-3</v>
      </c>
      <c r="AZ1489" s="4">
        <f t="shared" si="847"/>
        <v>-2.7802645885377135</v>
      </c>
      <c r="BA1489" s="6" t="str">
        <f t="shared" si="848"/>
        <v>WEAKEN</v>
      </c>
      <c r="BB1489" s="4">
        <f t="shared" si="849"/>
        <v>0</v>
      </c>
      <c r="BC1489" s="4">
        <f t="shared" si="850"/>
        <v>0.60295548643614738</v>
      </c>
      <c r="BD1489" s="4">
        <f t="shared" si="851"/>
        <v>0.77882552653643133</v>
      </c>
      <c r="BE1489" s="4">
        <f t="shared" si="869"/>
        <v>0.05</v>
      </c>
      <c r="BF1489" s="4" t="str">
        <f t="shared" si="870"/>
        <v/>
      </c>
      <c r="BG1489" s="4" t="str">
        <f t="shared" si="871"/>
        <v/>
      </c>
      <c r="BH1489" s="4" t="str">
        <f t="shared" si="872"/>
        <v/>
      </c>
      <c r="BI1489" s="4" t="str">
        <f t="shared" si="873"/>
        <v/>
      </c>
      <c r="BJ1489" s="4" t="str">
        <f t="shared" si="874"/>
        <v/>
      </c>
      <c r="BK1489" s="4" t="str">
        <f t="shared" si="875"/>
        <v/>
      </c>
      <c r="BS1489" s="3" t="str">
        <f t="shared" si="852"/>
        <v/>
      </c>
      <c r="BT1489" s="5">
        <f t="shared" si="853"/>
        <v>-3.7165461507640551E-2</v>
      </c>
      <c r="BU1489" s="3"/>
    </row>
    <row r="1490" spans="1:73" x14ac:dyDescent="0.2">
      <c r="A1490" s="1">
        <v>43843</v>
      </c>
      <c r="C1490">
        <v>0.58781478652147534</v>
      </c>
      <c r="D1490">
        <v>0.59261017728086529</v>
      </c>
      <c r="E1490">
        <v>0.58966663290226662</v>
      </c>
      <c r="F1490">
        <v>0.60180118596104004</v>
      </c>
      <c r="G1490">
        <v>0.59354507295568615</v>
      </c>
      <c r="H1490">
        <v>0.60879867036867574</v>
      </c>
      <c r="I1490">
        <v>0.60231205450535075</v>
      </c>
      <c r="J1490">
        <v>0.60882261866438958</v>
      </c>
      <c r="M1490">
        <f>'[1]CAC_SWISS (-SP-NIKKEI-DAX)'!AC1575</f>
        <v>0</v>
      </c>
      <c r="N1490">
        <f>'[1]CAC_SWISS_SP (-NIKKEI-DAX)'!AD1575</f>
        <v>0</v>
      </c>
      <c r="O1490">
        <f>'[1]CAC_SWISS_DAX (-SP-NIKKEI)'!AD1575</f>
        <v>0</v>
      </c>
      <c r="P1490">
        <f>'[1]CAC_SWISS_NIKKEI (-SP-DAX)'!AD1575</f>
        <v>0</v>
      </c>
      <c r="Q1490">
        <f>'[1]CAC_SWISS_DAX_SP (-NIKKEI)'!AF1575</f>
        <v>0</v>
      </c>
      <c r="R1490">
        <f>'[1]CAC_SWISS_SP_NIKKEI (-DAX)'!AF1575</f>
        <v>0</v>
      </c>
      <c r="S1490">
        <f>'[1]CAC_SWISS_DAX_NIKKEI (-SP)'!AF1575</f>
        <v>0</v>
      </c>
      <c r="V1490" t="str">
        <f t="shared" si="862"/>
        <v>BASE</v>
      </c>
      <c r="W1490" t="str">
        <f t="shared" si="863"/>
        <v>BASE+SP</v>
      </c>
      <c r="X1490" t="str">
        <f t="shared" si="864"/>
        <v>BASE+DAX</v>
      </c>
      <c r="Y1490" t="str">
        <f t="shared" si="865"/>
        <v>BASE+NIKKEI</v>
      </c>
      <c r="Z1490" s="2" t="str">
        <f t="shared" si="866"/>
        <v>- NIKKEI</v>
      </c>
      <c r="AA1490" s="2" t="str">
        <f t="shared" si="839"/>
        <v>- DAX</v>
      </c>
      <c r="AB1490" s="2" t="str">
        <f t="shared" si="854"/>
        <v>- SP</v>
      </c>
      <c r="AE1490">
        <f t="shared" si="855"/>
        <v>0.58781478652147534</v>
      </c>
      <c r="AF1490">
        <f t="shared" si="856"/>
        <v>0.59261017728086529</v>
      </c>
      <c r="AG1490">
        <f t="shared" si="857"/>
        <v>0.58966663290226662</v>
      </c>
      <c r="AH1490">
        <f t="shared" si="858"/>
        <v>0.60180118596104004</v>
      </c>
      <c r="AI1490">
        <f t="shared" si="859"/>
        <v>0.59354507295568615</v>
      </c>
      <c r="AJ1490">
        <f t="shared" si="860"/>
        <v>0.60879867036867574</v>
      </c>
      <c r="AK1490">
        <f t="shared" si="861"/>
        <v>0.60231205450535075</v>
      </c>
      <c r="AM1490" t="str">
        <f t="shared" si="867"/>
        <v>BASE</v>
      </c>
      <c r="AN1490" t="str" cm="1">
        <f t="array" ref="AN1490">IF(AM1490="",_xlfn.IFS(AF1490=MAX(AF1490:AH1490),"SP",AG1490=MAX(AF1490:AH1490),"DAX",AH1490=MAX(AF1490:AH1490),"NIKKEI",MAX(AF1490:AH1490)=0,""),"")</f>
        <v/>
      </c>
      <c r="AO1490" t="str" cm="1">
        <f t="array" ref="AO1490">IF(AM1490="BASE","",IF(MAX(AF1490:AH1490)=0,_xlfn.IFS(AI1490=MAX(AI1490:AK1490),"SP&amp;DAX",AJ1490=MAX(AI1490:AK1490),"SP&amp;NIKKEI",AK1490=MAX(AI1490:AK1490),"DAX&amp;NIKKEI"),""))</f>
        <v/>
      </c>
      <c r="AQ1490" s="3">
        <f t="shared" si="868"/>
        <v>43843</v>
      </c>
      <c r="AR1490" cm="1">
        <f t="array" ref="AR1490">IF(AM1490="BASE",AE1490,_xlfn.IFS(AN1490="DAX",AG1490,AN1490="NIKKEI",AH1490,AN1490="SP",AF1490,AN1490="",MAX(AI1490:AK1490)))</f>
        <v>0.58781478652147534</v>
      </c>
      <c r="AS1490" s="4">
        <f t="shared" si="840"/>
        <v>0.57432382976385665</v>
      </c>
      <c r="AT1490" s="4">
        <f t="shared" si="841"/>
        <v>0.60438356052282793</v>
      </c>
      <c r="AU1490" s="4">
        <f t="shared" si="842"/>
        <v>4.6649969846548417E-4</v>
      </c>
      <c r="AV1490" s="4">
        <f t="shared" si="843"/>
        <v>1.7239088192828932E-3</v>
      </c>
      <c r="AW1490" s="4">
        <f t="shared" si="844"/>
        <v>0.27060578450984285</v>
      </c>
      <c r="AX1490" s="4">
        <f t="shared" si="845"/>
        <v>1.3544564714512718E-2</v>
      </c>
      <c r="AY1490" s="4">
        <f t="shared" si="846"/>
        <v>9.007116421597218E-3</v>
      </c>
      <c r="AZ1490" s="4">
        <f t="shared" si="847"/>
        <v>-2.2193205461053251</v>
      </c>
      <c r="BA1490" s="6" t="str">
        <f t="shared" si="848"/>
        <v>NEUTRAL</v>
      </c>
      <c r="BB1490" s="4">
        <f t="shared" si="849"/>
        <v>0</v>
      </c>
      <c r="BC1490" s="4">
        <f t="shared" si="850"/>
        <v>0.60295548643614738</v>
      </c>
      <c r="BD1490" s="4">
        <f t="shared" si="851"/>
        <v>0.77882552653643133</v>
      </c>
      <c r="BE1490" s="4">
        <f t="shared" si="869"/>
        <v>0.05</v>
      </c>
      <c r="BF1490" s="4" t="str">
        <f t="shared" si="870"/>
        <v/>
      </c>
      <c r="BG1490" s="4" t="str">
        <f t="shared" si="871"/>
        <v/>
      </c>
      <c r="BH1490" s="4" t="str">
        <f t="shared" si="872"/>
        <v/>
      </c>
      <c r="BI1490" s="4" t="str">
        <f t="shared" si="873"/>
        <v/>
      </c>
      <c r="BJ1490" s="4" t="str">
        <f t="shared" si="874"/>
        <v/>
      </c>
      <c r="BK1490" s="4" t="str">
        <f t="shared" si="875"/>
        <v/>
      </c>
      <c r="BS1490" s="3" t="str">
        <f t="shared" si="852"/>
        <v/>
      </c>
      <c r="BT1490" s="5">
        <f t="shared" si="853"/>
        <v>-3.0059730758971281E-2</v>
      </c>
      <c r="BU1490" s="3"/>
    </row>
    <row r="1491" spans="1:73" x14ac:dyDescent="0.2">
      <c r="A1491" s="1">
        <v>43844</v>
      </c>
      <c r="C1491">
        <v>0.58410187771257815</v>
      </c>
      <c r="D1491">
        <v>0.58887999841459326</v>
      </c>
      <c r="E1491">
        <v>0.58591693685184532</v>
      </c>
      <c r="F1491">
        <v>0.59789981164053096</v>
      </c>
      <c r="G1491">
        <v>0.58979504810662764</v>
      </c>
      <c r="H1491">
        <v>0.60499078778187643</v>
      </c>
      <c r="I1491">
        <v>0.59840282400341072</v>
      </c>
      <c r="J1491">
        <v>0.60501213294590872</v>
      </c>
      <c r="M1491">
        <f>'[1]CAC_SWISS (-SP-NIKKEI-DAX)'!AC1576</f>
        <v>0</v>
      </c>
      <c r="N1491">
        <f>'[1]CAC_SWISS_SP (-NIKKEI-DAX)'!AD1576</f>
        <v>0</v>
      </c>
      <c r="O1491">
        <f>'[1]CAC_SWISS_DAX (-SP-NIKKEI)'!AD1576</f>
        <v>0</v>
      </c>
      <c r="P1491">
        <f>'[1]CAC_SWISS_NIKKEI (-SP-DAX)'!AD1576</f>
        <v>0</v>
      </c>
      <c r="Q1491">
        <f>'[1]CAC_SWISS_DAX_SP (-NIKKEI)'!AF1576</f>
        <v>0</v>
      </c>
      <c r="R1491">
        <f>'[1]CAC_SWISS_SP_NIKKEI (-DAX)'!AF1576</f>
        <v>0</v>
      </c>
      <c r="S1491">
        <f>'[1]CAC_SWISS_DAX_NIKKEI (-SP)'!AF1576</f>
        <v>0</v>
      </c>
      <c r="V1491" t="str">
        <f t="shared" si="862"/>
        <v>BASE</v>
      </c>
      <c r="W1491" t="str">
        <f t="shared" si="863"/>
        <v>BASE+SP</v>
      </c>
      <c r="X1491" t="str">
        <f t="shared" si="864"/>
        <v>BASE+DAX</v>
      </c>
      <c r="Y1491" t="str">
        <f t="shared" si="865"/>
        <v>BASE+NIKKEI</v>
      </c>
      <c r="Z1491" s="2" t="str">
        <f t="shared" si="866"/>
        <v>- NIKKEI</v>
      </c>
      <c r="AA1491" s="2" t="str">
        <f t="shared" si="839"/>
        <v>- DAX</v>
      </c>
      <c r="AB1491" s="2" t="str">
        <f t="shared" si="854"/>
        <v>- SP</v>
      </c>
      <c r="AE1491">
        <f t="shared" si="855"/>
        <v>0.58410187771257815</v>
      </c>
      <c r="AF1491">
        <f t="shared" si="856"/>
        <v>0.58887999841459326</v>
      </c>
      <c r="AG1491">
        <f t="shared" si="857"/>
        <v>0.58591693685184532</v>
      </c>
      <c r="AH1491">
        <f t="shared" si="858"/>
        <v>0.59789981164053096</v>
      </c>
      <c r="AI1491">
        <f t="shared" si="859"/>
        <v>0.58979504810662764</v>
      </c>
      <c r="AJ1491">
        <f t="shared" si="860"/>
        <v>0.60499078778187643</v>
      </c>
      <c r="AK1491">
        <f t="shared" si="861"/>
        <v>0.59840282400341072</v>
      </c>
      <c r="AM1491" t="str">
        <f t="shared" si="867"/>
        <v>BASE</v>
      </c>
      <c r="AN1491" t="str" cm="1">
        <f t="array" ref="AN1491">IF(AM1491="",_xlfn.IFS(AF1491=MAX(AF1491:AH1491),"SP",AG1491=MAX(AF1491:AH1491),"DAX",AH1491=MAX(AF1491:AH1491),"NIKKEI",MAX(AF1491:AH1491)=0,""),"")</f>
        <v/>
      </c>
      <c r="AO1491" t="str" cm="1">
        <f t="array" ref="AO1491">IF(AM1491="BASE","",IF(MAX(AF1491:AH1491)=0,_xlfn.IFS(AI1491=MAX(AI1491:AK1491),"SP&amp;DAX",AJ1491=MAX(AI1491:AK1491),"SP&amp;NIKKEI",AK1491=MAX(AI1491:AK1491),"DAX&amp;NIKKEI"),""))</f>
        <v/>
      </c>
      <c r="AQ1491" s="3">
        <f t="shared" si="868"/>
        <v>43844</v>
      </c>
      <c r="AR1491" cm="1">
        <f t="array" ref="AR1491">IF(AM1491="BASE",AE1491,_xlfn.IFS(AN1491="DAX",AG1491,AN1491="NIKKEI",AH1491,AN1491="SP",AF1491,AN1491="",MAX(AI1491:AK1491)))</f>
        <v>0.58410187771257815</v>
      </c>
      <c r="AS1491" s="4">
        <f t="shared" si="840"/>
        <v>0.57856077113059057</v>
      </c>
      <c r="AT1491" s="4">
        <f t="shared" si="841"/>
        <v>0.60239887436277739</v>
      </c>
      <c r="AU1491" s="4">
        <f t="shared" si="842"/>
        <v>3.3915485189119933E-4</v>
      </c>
      <c r="AV1491" s="4">
        <f t="shared" si="843"/>
        <v>1.7726818716639376E-3</v>
      </c>
      <c r="AW1491" s="4">
        <f t="shared" si="844"/>
        <v>0.19132302152605069</v>
      </c>
      <c r="AX1491" s="4">
        <f t="shared" si="845"/>
        <v>1.3639228821754555E-2</v>
      </c>
      <c r="AY1491" s="4">
        <f t="shared" si="846"/>
        <v>8.3288127978961499E-3</v>
      </c>
      <c r="AZ1491" s="4">
        <f t="shared" si="847"/>
        <v>-2.8621249883546795</v>
      </c>
      <c r="BA1491" s="6" t="str">
        <f t="shared" si="848"/>
        <v>WEAKEN</v>
      </c>
      <c r="BB1491" s="4">
        <f t="shared" si="849"/>
        <v>0</v>
      </c>
      <c r="BC1491" s="4">
        <f t="shared" si="850"/>
        <v>0.60295548643614738</v>
      </c>
      <c r="BD1491" s="4">
        <f t="shared" si="851"/>
        <v>0.77882552653643133</v>
      </c>
      <c r="BE1491" s="4">
        <f t="shared" si="869"/>
        <v>0.05</v>
      </c>
      <c r="BF1491" s="4" t="str">
        <f t="shared" si="870"/>
        <v/>
      </c>
      <c r="BG1491" s="4" t="str">
        <f t="shared" si="871"/>
        <v/>
      </c>
      <c r="BH1491" s="4" t="str">
        <f t="shared" si="872"/>
        <v/>
      </c>
      <c r="BI1491" s="4" t="str">
        <f t="shared" si="873"/>
        <v/>
      </c>
      <c r="BJ1491" s="4" t="str">
        <f t="shared" si="874"/>
        <v/>
      </c>
      <c r="BK1491" s="4" t="str">
        <f t="shared" si="875"/>
        <v/>
      </c>
      <c r="BS1491" s="3" t="str">
        <f t="shared" si="852"/>
        <v/>
      </c>
      <c r="BT1491" s="5">
        <f t="shared" si="853"/>
        <v>-2.3838103232186825E-2</v>
      </c>
      <c r="BU1491" s="3"/>
    </row>
    <row r="1492" spans="1:73" x14ac:dyDescent="0.2">
      <c r="A1492" s="1">
        <v>43845</v>
      </c>
      <c r="C1492">
        <v>0.58401000783716384</v>
      </c>
      <c r="D1492">
        <v>0.58922431286793508</v>
      </c>
      <c r="E1492">
        <v>0.58555157484187914</v>
      </c>
      <c r="F1492">
        <v>0.59681281857033708</v>
      </c>
      <c r="G1492">
        <v>0.58991140103009165</v>
      </c>
      <c r="H1492">
        <v>0.60442175512730856</v>
      </c>
      <c r="I1492">
        <v>0.59720429282210774</v>
      </c>
      <c r="J1492">
        <v>0.6044230140792709</v>
      </c>
      <c r="M1492">
        <f>'[1]CAC_SWISS (-SP-NIKKEI-DAX)'!AC1577</f>
        <v>0</v>
      </c>
      <c r="N1492">
        <f>'[1]CAC_SWISS_SP (-NIKKEI-DAX)'!AD1577</f>
        <v>0</v>
      </c>
      <c r="O1492">
        <f>'[1]CAC_SWISS_DAX (-SP-NIKKEI)'!AD1577</f>
        <v>0</v>
      </c>
      <c r="P1492">
        <f>'[1]CAC_SWISS_NIKKEI (-SP-DAX)'!AD1577</f>
        <v>0</v>
      </c>
      <c r="Q1492">
        <f>'[1]CAC_SWISS_DAX_SP (-NIKKEI)'!AF1577</f>
        <v>0</v>
      </c>
      <c r="R1492">
        <f>'[1]CAC_SWISS_SP_NIKKEI (-DAX)'!AF1577</f>
        <v>0</v>
      </c>
      <c r="S1492">
        <f>'[1]CAC_SWISS_DAX_NIKKEI (-SP)'!AF1577</f>
        <v>0</v>
      </c>
      <c r="V1492" t="str">
        <f t="shared" si="862"/>
        <v>BASE</v>
      </c>
      <c r="W1492" t="str">
        <f t="shared" si="863"/>
        <v>BASE+SP</v>
      </c>
      <c r="X1492" t="str">
        <f t="shared" si="864"/>
        <v>BASE+DAX</v>
      </c>
      <c r="Y1492" t="str">
        <f t="shared" si="865"/>
        <v>BASE+NIKKEI</v>
      </c>
      <c r="Z1492" s="2" t="str">
        <f t="shared" si="866"/>
        <v>- NIKKEI</v>
      </c>
      <c r="AA1492" s="2" t="str">
        <f t="shared" si="839"/>
        <v>- DAX</v>
      </c>
      <c r="AB1492" s="2" t="str">
        <f t="shared" si="854"/>
        <v>- SP</v>
      </c>
      <c r="AE1492">
        <f t="shared" si="855"/>
        <v>0.58401000783716384</v>
      </c>
      <c r="AF1492">
        <f t="shared" si="856"/>
        <v>0.58922431286793508</v>
      </c>
      <c r="AG1492">
        <f t="shared" si="857"/>
        <v>0.58555157484187914</v>
      </c>
      <c r="AH1492">
        <f t="shared" si="858"/>
        <v>0.59681281857033708</v>
      </c>
      <c r="AI1492">
        <f t="shared" si="859"/>
        <v>0.58991140103009165</v>
      </c>
      <c r="AJ1492">
        <f t="shared" si="860"/>
        <v>0.60442175512730856</v>
      </c>
      <c r="AK1492">
        <f t="shared" si="861"/>
        <v>0.59720429282210774</v>
      </c>
      <c r="AM1492" t="str">
        <f t="shared" si="867"/>
        <v>BASE</v>
      </c>
      <c r="AN1492" t="str" cm="1">
        <f t="array" ref="AN1492">IF(AM1492="",_xlfn.IFS(AF1492=MAX(AF1492:AH1492),"SP",AG1492=MAX(AF1492:AH1492),"DAX",AH1492=MAX(AF1492:AH1492),"NIKKEI",MAX(AF1492:AH1492)=0,""),"")</f>
        <v/>
      </c>
      <c r="AO1492" t="str" cm="1">
        <f t="array" ref="AO1492">IF(AM1492="BASE","",IF(MAX(AF1492:AH1492)=0,_xlfn.IFS(AI1492=MAX(AI1492:AK1492),"SP&amp;DAX",AJ1492=MAX(AI1492:AK1492),"SP&amp;NIKKEI",AK1492=MAX(AI1492:AK1492),"DAX&amp;NIKKEI"),""))</f>
        <v/>
      </c>
      <c r="AQ1492" s="3">
        <f t="shared" si="868"/>
        <v>43845</v>
      </c>
      <c r="AR1492" cm="1">
        <f t="array" ref="AR1492">IF(AM1492="BASE",AE1492,_xlfn.IFS(AN1492="DAX",AG1492,AN1492="NIKKEI",AH1492,AN1492="SP",AF1492,AN1492="",MAX(AI1492:AK1492)))</f>
        <v>0.58401000783716384</v>
      </c>
      <c r="AS1492" s="4">
        <f t="shared" si="840"/>
        <v>0.58261637464424054</v>
      </c>
      <c r="AT1492" s="4">
        <f t="shared" si="841"/>
        <v>0.60056975770050014</v>
      </c>
      <c r="AU1492" s="4">
        <f t="shared" si="842"/>
        <v>1.8723570590069953E-4</v>
      </c>
      <c r="AV1492" s="4">
        <f t="shared" si="843"/>
        <v>1.8186054916615815E-3</v>
      </c>
      <c r="AW1492" s="4">
        <f t="shared" si="844"/>
        <v>0.10295564747779923</v>
      </c>
      <c r="AX1492" s="4">
        <f t="shared" si="845"/>
        <v>1.370603620693858E-2</v>
      </c>
      <c r="AY1492" s="4">
        <f t="shared" si="846"/>
        <v>7.4226464568441881E-3</v>
      </c>
      <c r="AZ1492" s="4">
        <f t="shared" si="847"/>
        <v>-2.4187307263847049</v>
      </c>
      <c r="BA1492" s="6" t="str">
        <f t="shared" si="848"/>
        <v>WEAKEN</v>
      </c>
      <c r="BB1492" s="4">
        <f t="shared" si="849"/>
        <v>0</v>
      </c>
      <c r="BC1492" s="4">
        <f t="shared" si="850"/>
        <v>0.60295548643614738</v>
      </c>
      <c r="BD1492" s="4">
        <f t="shared" si="851"/>
        <v>0.77882552653643133</v>
      </c>
      <c r="BE1492" s="4">
        <f t="shared" si="869"/>
        <v>0.05</v>
      </c>
      <c r="BF1492" s="4" t="str">
        <f t="shared" si="870"/>
        <v/>
      </c>
      <c r="BG1492" s="4" t="str">
        <f t="shared" si="871"/>
        <v/>
      </c>
      <c r="BH1492" s="4" t="str">
        <f t="shared" si="872"/>
        <v/>
      </c>
      <c r="BI1492" s="4" t="str">
        <f t="shared" si="873"/>
        <v/>
      </c>
      <c r="BJ1492" s="4" t="str">
        <f t="shared" si="874"/>
        <v/>
      </c>
      <c r="BK1492" s="4" t="str">
        <f t="shared" si="875"/>
        <v/>
      </c>
      <c r="BS1492" s="3" t="str">
        <f t="shared" si="852"/>
        <v/>
      </c>
      <c r="BT1492" s="5">
        <f t="shared" si="853"/>
        <v>-1.7953383056259598E-2</v>
      </c>
      <c r="BU1492" s="3"/>
    </row>
    <row r="1493" spans="1:73" x14ac:dyDescent="0.2">
      <c r="A1493" s="1">
        <v>43846</v>
      </c>
      <c r="C1493">
        <v>0.57980399848500941</v>
      </c>
      <c r="D1493">
        <v>0.58280435696771038</v>
      </c>
      <c r="E1493">
        <v>0.58156951312506777</v>
      </c>
      <c r="F1493">
        <v>0.59247430599595785</v>
      </c>
      <c r="G1493">
        <v>0.58388156671719349</v>
      </c>
      <c r="H1493">
        <v>0.59730810160704961</v>
      </c>
      <c r="I1493">
        <v>0.59298623154588115</v>
      </c>
      <c r="J1493">
        <v>0.59738211270496966</v>
      </c>
      <c r="M1493">
        <f>'[1]CAC_SWISS (-SP-NIKKEI-DAX)'!AC1578</f>
        <v>0</v>
      </c>
      <c r="N1493">
        <f>'[1]CAC_SWISS_SP (-NIKKEI-DAX)'!AD1578</f>
        <v>0</v>
      </c>
      <c r="O1493">
        <f>'[1]CAC_SWISS_DAX (-SP-NIKKEI)'!AD1578</f>
        <v>0</v>
      </c>
      <c r="P1493">
        <f>'[1]CAC_SWISS_NIKKEI (-SP-DAX)'!AD1578</f>
        <v>0</v>
      </c>
      <c r="Q1493">
        <f>'[1]CAC_SWISS_DAX_SP (-NIKKEI)'!AF1578</f>
        <v>0</v>
      </c>
      <c r="R1493">
        <f>'[1]CAC_SWISS_SP_NIKKEI (-DAX)'!AF1578</f>
        <v>0</v>
      </c>
      <c r="S1493">
        <f>'[1]CAC_SWISS_DAX_NIKKEI (-SP)'!AF1578</f>
        <v>0</v>
      </c>
      <c r="V1493" t="str">
        <f t="shared" si="862"/>
        <v>BASE</v>
      </c>
      <c r="W1493" t="str">
        <f t="shared" si="863"/>
        <v>BASE+SP</v>
      </c>
      <c r="X1493" t="str">
        <f t="shared" si="864"/>
        <v>BASE+DAX</v>
      </c>
      <c r="Y1493" t="str">
        <f t="shared" si="865"/>
        <v>BASE+NIKKEI</v>
      </c>
      <c r="Z1493" s="2" t="str">
        <f t="shared" si="866"/>
        <v>- NIKKEI</v>
      </c>
      <c r="AA1493" s="2" t="str">
        <f t="shared" si="839"/>
        <v>- DAX</v>
      </c>
      <c r="AB1493" s="2" t="str">
        <f t="shared" si="854"/>
        <v>- SP</v>
      </c>
      <c r="AE1493">
        <f t="shared" si="855"/>
        <v>0.57980399848500941</v>
      </c>
      <c r="AF1493">
        <f t="shared" si="856"/>
        <v>0.58280435696771038</v>
      </c>
      <c r="AG1493">
        <f t="shared" si="857"/>
        <v>0.58156951312506777</v>
      </c>
      <c r="AH1493">
        <f t="shared" si="858"/>
        <v>0.59247430599595785</v>
      </c>
      <c r="AI1493">
        <f t="shared" si="859"/>
        <v>0.58388156671719349</v>
      </c>
      <c r="AJ1493">
        <f t="shared" si="860"/>
        <v>0.59730810160704961</v>
      </c>
      <c r="AK1493">
        <f t="shared" si="861"/>
        <v>0.59298623154588115</v>
      </c>
      <c r="AM1493" t="str">
        <f t="shared" si="867"/>
        <v>BASE</v>
      </c>
      <c r="AN1493" t="str" cm="1">
        <f t="array" ref="AN1493">IF(AM1493="",_xlfn.IFS(AF1493=MAX(AF1493:AH1493),"SP",AG1493=MAX(AF1493:AH1493),"DAX",AH1493=MAX(AF1493:AH1493),"NIKKEI",MAX(AF1493:AH1493)=0,""),"")</f>
        <v/>
      </c>
      <c r="AO1493" t="str" cm="1">
        <f t="array" ref="AO1493">IF(AM1493="BASE","",IF(MAX(AF1493:AH1493)=0,_xlfn.IFS(AI1493=MAX(AI1493:AK1493),"SP&amp;DAX",AJ1493=MAX(AI1493:AK1493),"SP&amp;NIKKEI",AK1493=MAX(AI1493:AK1493),"DAX&amp;NIKKEI"),""))</f>
        <v/>
      </c>
      <c r="AQ1493" s="3">
        <f t="shared" si="868"/>
        <v>43846</v>
      </c>
      <c r="AR1493" cm="1">
        <f t="array" ref="AR1493">IF(AM1493="BASE",AE1493,_xlfn.IFS(AN1493="DAX",AG1493,AN1493="NIKKEI",AH1493,AN1493="SP",AF1493,AN1493="",MAX(AI1493:AK1493)))</f>
        <v>0.57980399848500941</v>
      </c>
      <c r="AS1493" s="4">
        <f t="shared" si="840"/>
        <v>0.58615001276128798</v>
      </c>
      <c r="AT1493" s="4">
        <f t="shared" si="841"/>
        <v>0.59871129751094176</v>
      </c>
      <c r="AU1493" s="4">
        <f t="shared" si="842"/>
        <v>1.2537460393779627E-5</v>
      </c>
      <c r="AV1493" s="4">
        <f t="shared" si="843"/>
        <v>1.8516459006695642E-3</v>
      </c>
      <c r="AW1493" s="4">
        <f t="shared" si="844"/>
        <v>6.7709816381447555E-3</v>
      </c>
      <c r="AX1493" s="4">
        <f t="shared" si="845"/>
        <v>1.3709560188852308E-2</v>
      </c>
      <c r="AY1493" s="4">
        <f t="shared" si="846"/>
        <v>6.187621841448397E-3</v>
      </c>
      <c r="AZ1493" s="4">
        <f t="shared" si="847"/>
        <v>-2.0300666510533629</v>
      </c>
      <c r="BA1493" s="6" t="str">
        <f t="shared" si="848"/>
        <v>NEUTRAL</v>
      </c>
      <c r="BB1493" s="4">
        <f t="shared" si="849"/>
        <v>0</v>
      </c>
      <c r="BC1493" s="4">
        <f t="shared" si="850"/>
        <v>0.60295548643614738</v>
      </c>
      <c r="BD1493" s="4">
        <f t="shared" si="851"/>
        <v>0.77882552653643133</v>
      </c>
      <c r="BE1493" s="4">
        <f t="shared" si="869"/>
        <v>0.05</v>
      </c>
      <c r="BF1493" s="4" t="str">
        <f t="shared" si="870"/>
        <v/>
      </c>
      <c r="BG1493" s="4" t="str">
        <f t="shared" si="871"/>
        <v/>
      </c>
      <c r="BH1493" s="4" t="str">
        <f t="shared" si="872"/>
        <v/>
      </c>
      <c r="BI1493" s="4" t="str">
        <f t="shared" si="873"/>
        <v/>
      </c>
      <c r="BJ1493" s="4" t="str">
        <f t="shared" si="874"/>
        <v/>
      </c>
      <c r="BK1493" s="4" t="str">
        <f t="shared" si="875"/>
        <v/>
      </c>
      <c r="BS1493" s="3" t="str">
        <f t="shared" si="852"/>
        <v/>
      </c>
      <c r="BT1493" s="5">
        <f t="shared" si="853"/>
        <v>-1.2561284749653789E-2</v>
      </c>
      <c r="BU1493" s="3"/>
    </row>
    <row r="1494" spans="1:73" x14ac:dyDescent="0.2">
      <c r="A1494" s="1">
        <v>43847</v>
      </c>
      <c r="C1494">
        <v>0.58297331085505377</v>
      </c>
      <c r="D1494">
        <v>0.58633930570802151</v>
      </c>
      <c r="E1494">
        <v>0.58481157097449754</v>
      </c>
      <c r="F1494">
        <v>0.59529807572311111</v>
      </c>
      <c r="G1494">
        <v>0.58743529879596512</v>
      </c>
      <c r="H1494">
        <v>0.60055711472919993</v>
      </c>
      <c r="I1494">
        <v>0.59586499509894164</v>
      </c>
      <c r="J1494">
        <v>0.60064174951645188</v>
      </c>
      <c r="M1494">
        <f>'[1]CAC_SWISS (-SP-NIKKEI-DAX)'!AC1579</f>
        <v>0</v>
      </c>
      <c r="N1494">
        <f>'[1]CAC_SWISS_SP (-NIKKEI-DAX)'!AD1579</f>
        <v>0</v>
      </c>
      <c r="O1494">
        <f>'[1]CAC_SWISS_DAX (-SP-NIKKEI)'!AD1579</f>
        <v>0</v>
      </c>
      <c r="P1494">
        <f>'[1]CAC_SWISS_NIKKEI (-SP-DAX)'!AD1579</f>
        <v>0</v>
      </c>
      <c r="Q1494">
        <f>'[1]CAC_SWISS_DAX_SP (-NIKKEI)'!AF1579</f>
        <v>0</v>
      </c>
      <c r="R1494">
        <f>'[1]CAC_SWISS_SP_NIKKEI (-DAX)'!AF1579</f>
        <v>0</v>
      </c>
      <c r="S1494">
        <f>'[1]CAC_SWISS_DAX_NIKKEI (-SP)'!AF1579</f>
        <v>0</v>
      </c>
      <c r="V1494" t="str">
        <f t="shared" si="862"/>
        <v>BASE</v>
      </c>
      <c r="W1494" t="str">
        <f t="shared" si="863"/>
        <v>BASE+SP</v>
      </c>
      <c r="X1494" t="str">
        <f t="shared" si="864"/>
        <v>BASE+DAX</v>
      </c>
      <c r="Y1494" t="str">
        <f t="shared" si="865"/>
        <v>BASE+NIKKEI</v>
      </c>
      <c r="Z1494" s="2" t="str">
        <f t="shared" si="866"/>
        <v>- NIKKEI</v>
      </c>
      <c r="AA1494" s="2" t="str">
        <f t="shared" si="839"/>
        <v>- DAX</v>
      </c>
      <c r="AB1494" s="2" t="str">
        <f t="shared" si="854"/>
        <v>- SP</v>
      </c>
      <c r="AE1494">
        <f t="shared" si="855"/>
        <v>0.58297331085505377</v>
      </c>
      <c r="AF1494">
        <f t="shared" si="856"/>
        <v>0.58633930570802151</v>
      </c>
      <c r="AG1494">
        <f t="shared" si="857"/>
        <v>0.58481157097449754</v>
      </c>
      <c r="AH1494">
        <f t="shared" si="858"/>
        <v>0.59529807572311111</v>
      </c>
      <c r="AI1494">
        <f t="shared" si="859"/>
        <v>0.58743529879596512</v>
      </c>
      <c r="AJ1494">
        <f t="shared" si="860"/>
        <v>0.60055711472919993</v>
      </c>
      <c r="AK1494">
        <f t="shared" si="861"/>
        <v>0.59586499509894164</v>
      </c>
      <c r="AM1494" t="str">
        <f t="shared" si="867"/>
        <v>BASE</v>
      </c>
      <c r="AN1494" t="str" cm="1">
        <f t="array" ref="AN1494">IF(AM1494="",_xlfn.IFS(AF1494=MAX(AF1494:AH1494),"SP",AG1494=MAX(AF1494:AH1494),"DAX",AH1494=MAX(AF1494:AH1494),"NIKKEI",MAX(AF1494:AH1494)=0,""),"")</f>
        <v/>
      </c>
      <c r="AO1494" t="str" cm="1">
        <f t="array" ref="AO1494">IF(AM1494="BASE","",IF(MAX(AF1494:AH1494)=0,_xlfn.IFS(AI1494=MAX(AI1494:AK1494),"SP&amp;DAX",AJ1494=MAX(AI1494:AK1494),"SP&amp;NIKKEI",AK1494=MAX(AI1494:AK1494),"DAX&amp;NIKKEI"),""))</f>
        <v/>
      </c>
      <c r="AQ1494" s="3">
        <f t="shared" si="868"/>
        <v>43847</v>
      </c>
      <c r="AR1494" cm="1">
        <f t="array" ref="AR1494">IF(AM1494="BASE",AE1494,_xlfn.IFS(AN1494="DAX",AG1494,AN1494="NIKKEI",AH1494,AN1494="SP",AF1494,AN1494="",MAX(AI1494:AK1494)))</f>
        <v>0.58297331085505377</v>
      </c>
      <c r="AS1494" s="4">
        <f t="shared" si="840"/>
        <v>0.58617182959690672</v>
      </c>
      <c r="AT1494" s="4">
        <f t="shared" si="841"/>
        <v>0.59772790890518823</v>
      </c>
      <c r="AU1494" s="4">
        <f t="shared" si="842"/>
        <v>1.2377630522582681E-5</v>
      </c>
      <c r="AV1494" s="4">
        <f t="shared" si="843"/>
        <v>1.8333423204805945E-3</v>
      </c>
      <c r="AW1494" s="4">
        <f t="shared" si="844"/>
        <v>6.7514017345860402E-3</v>
      </c>
      <c r="AX1494" s="4">
        <f t="shared" si="845"/>
        <v>1.3641607679923066E-2</v>
      </c>
      <c r="AY1494" s="4">
        <f t="shared" si="846"/>
        <v>6.1566719469101291E-3</v>
      </c>
      <c r="AZ1494" s="4">
        <f t="shared" si="847"/>
        <v>-1.877000984936545</v>
      </c>
      <c r="BA1494" s="6" t="str">
        <f t="shared" si="848"/>
        <v>NEUTRAL</v>
      </c>
      <c r="BB1494" s="4">
        <f t="shared" si="849"/>
        <v>0</v>
      </c>
      <c r="BC1494" s="4">
        <f t="shared" si="850"/>
        <v>0.60295548643614738</v>
      </c>
      <c r="BD1494" s="4">
        <f t="shared" si="851"/>
        <v>0.77882552653643133</v>
      </c>
      <c r="BE1494" s="4">
        <f t="shared" si="869"/>
        <v>0.05</v>
      </c>
      <c r="BF1494" s="4" t="str">
        <f t="shared" si="870"/>
        <v/>
      </c>
      <c r="BG1494" s="4" t="str">
        <f t="shared" si="871"/>
        <v/>
      </c>
      <c r="BH1494" s="4" t="str">
        <f t="shared" si="872"/>
        <v/>
      </c>
      <c r="BI1494" s="4" t="str">
        <f t="shared" si="873"/>
        <v/>
      </c>
      <c r="BJ1494" s="4" t="str">
        <f t="shared" si="874"/>
        <v/>
      </c>
      <c r="BK1494" s="4" t="str">
        <f t="shared" si="875"/>
        <v/>
      </c>
      <c r="BS1494" s="3" t="str">
        <f t="shared" si="852"/>
        <v/>
      </c>
      <c r="BT1494" s="5">
        <f t="shared" si="853"/>
        <v>-1.1556079308281508E-2</v>
      </c>
      <c r="BU1494" s="3"/>
    </row>
    <row r="1495" spans="1:73" x14ac:dyDescent="0.2">
      <c r="A1495" s="1">
        <v>43850</v>
      </c>
      <c r="C1495">
        <v>0.58703754736157121</v>
      </c>
      <c r="D1495">
        <v>0.58900007882387817</v>
      </c>
      <c r="E1495">
        <v>0.58803767677351682</v>
      </c>
      <c r="F1495">
        <v>0.59931403706349107</v>
      </c>
      <c r="G1495">
        <v>0.58963682324907596</v>
      </c>
      <c r="H1495">
        <v>0.60279032166298796</v>
      </c>
      <c r="I1495">
        <v>0.59946044027243994</v>
      </c>
      <c r="J1495">
        <v>0.60279301625533388</v>
      </c>
      <c r="M1495">
        <f>'[1]CAC_SWISS (-SP-NIKKEI-DAX)'!AC1580</f>
        <v>0</v>
      </c>
      <c r="N1495">
        <f>'[1]CAC_SWISS_SP (-NIKKEI-DAX)'!AD1580</f>
        <v>0</v>
      </c>
      <c r="O1495">
        <f>'[1]CAC_SWISS_DAX (-SP-NIKKEI)'!AD1580</f>
        <v>0</v>
      </c>
      <c r="P1495">
        <f>'[1]CAC_SWISS_NIKKEI (-SP-DAX)'!AD1580</f>
        <v>0</v>
      </c>
      <c r="Q1495">
        <f>'[1]CAC_SWISS_DAX_SP (-NIKKEI)'!AF1580</f>
        <v>0</v>
      </c>
      <c r="R1495">
        <f>'[1]CAC_SWISS_SP_NIKKEI (-DAX)'!AF1580</f>
        <v>0</v>
      </c>
      <c r="S1495">
        <f>'[1]CAC_SWISS_DAX_NIKKEI (-SP)'!AF1580</f>
        <v>0</v>
      </c>
      <c r="V1495" t="str">
        <f t="shared" si="862"/>
        <v>BASE</v>
      </c>
      <c r="W1495" t="str">
        <f t="shared" si="863"/>
        <v>BASE+SP</v>
      </c>
      <c r="X1495" t="str">
        <f t="shared" si="864"/>
        <v>BASE+DAX</v>
      </c>
      <c r="Y1495" t="str">
        <f t="shared" si="865"/>
        <v>BASE+NIKKEI</v>
      </c>
      <c r="Z1495" s="2" t="str">
        <f t="shared" si="866"/>
        <v>- NIKKEI</v>
      </c>
      <c r="AA1495" s="2" t="str">
        <f t="shared" si="839"/>
        <v>- DAX</v>
      </c>
      <c r="AB1495" s="2" t="str">
        <f t="shared" si="854"/>
        <v>- SP</v>
      </c>
      <c r="AE1495">
        <f t="shared" si="855"/>
        <v>0.58703754736157121</v>
      </c>
      <c r="AF1495">
        <f t="shared" si="856"/>
        <v>0.58900007882387817</v>
      </c>
      <c r="AG1495">
        <f t="shared" si="857"/>
        <v>0.58803767677351682</v>
      </c>
      <c r="AH1495">
        <f t="shared" si="858"/>
        <v>0.59931403706349107</v>
      </c>
      <c r="AI1495">
        <f t="shared" si="859"/>
        <v>0.58963682324907596</v>
      </c>
      <c r="AJ1495">
        <f t="shared" si="860"/>
        <v>0.60279032166298796</v>
      </c>
      <c r="AK1495">
        <f t="shared" si="861"/>
        <v>0.59946044027243994</v>
      </c>
      <c r="AM1495" t="str">
        <f t="shared" si="867"/>
        <v>BASE</v>
      </c>
      <c r="AN1495" t="str" cm="1">
        <f t="array" ref="AN1495">IF(AM1495="",_xlfn.IFS(AF1495=MAX(AF1495:AH1495),"SP",AG1495=MAX(AF1495:AH1495),"DAX",AH1495=MAX(AF1495:AH1495),"NIKKEI",MAX(AF1495:AH1495)=0,""),"")</f>
        <v/>
      </c>
      <c r="AO1495" t="str" cm="1">
        <f t="array" ref="AO1495">IF(AM1495="BASE","",IF(MAX(AF1495:AH1495)=0,_xlfn.IFS(AI1495=MAX(AI1495:AK1495),"SP&amp;DAX",AJ1495=MAX(AI1495:AK1495),"SP&amp;NIKKEI",AK1495=MAX(AI1495:AK1495),"DAX&amp;NIKKEI"),""))</f>
        <v/>
      </c>
      <c r="AQ1495" s="3">
        <f t="shared" si="868"/>
        <v>43850</v>
      </c>
      <c r="AR1495" cm="1">
        <f t="array" ref="AR1495">IF(AM1495="BASE",AE1495,_xlfn.IFS(AN1495="DAX",AG1495,AN1495="NIKKEI",AH1495,AN1495="SP",AF1495,AN1495="",MAX(AI1495:AK1495)))</f>
        <v>0.58703754736157121</v>
      </c>
      <c r="AS1495" s="4">
        <f t="shared" si="840"/>
        <v>0.58621169291042785</v>
      </c>
      <c r="AT1495" s="4">
        <f t="shared" si="841"/>
        <v>0.59682642097604588</v>
      </c>
      <c r="AU1495" s="4">
        <f t="shared" si="842"/>
        <v>1.2434898118064412E-5</v>
      </c>
      <c r="AV1495" s="4">
        <f t="shared" si="843"/>
        <v>1.8114509785343892E-3</v>
      </c>
      <c r="AW1495" s="4">
        <f t="shared" si="844"/>
        <v>6.8646064759231044E-3</v>
      </c>
      <c r="AX1495" s="4">
        <f t="shared" si="845"/>
        <v>1.3560058897587046E-2</v>
      </c>
      <c r="AY1495" s="4">
        <f t="shared" si="846"/>
        <v>6.1214793459174735E-3</v>
      </c>
      <c r="AZ1495" s="4">
        <f t="shared" si="847"/>
        <v>-1.7340135391777782</v>
      </c>
      <c r="BA1495" s="6" t="str">
        <f t="shared" si="848"/>
        <v>NEUTRAL</v>
      </c>
      <c r="BB1495" s="4">
        <f t="shared" si="849"/>
        <v>0</v>
      </c>
      <c r="BC1495" s="4">
        <f t="shared" si="850"/>
        <v>0.60295548643614738</v>
      </c>
      <c r="BD1495" s="4">
        <f t="shared" si="851"/>
        <v>0.77882552653643133</v>
      </c>
      <c r="BE1495" s="4">
        <f t="shared" si="869"/>
        <v>0.05</v>
      </c>
      <c r="BF1495" s="4" t="str">
        <f t="shared" si="870"/>
        <v/>
      </c>
      <c r="BG1495" s="4" t="str">
        <f t="shared" si="871"/>
        <v/>
      </c>
      <c r="BH1495" s="4" t="str">
        <f t="shared" si="872"/>
        <v/>
      </c>
      <c r="BI1495" s="4" t="str">
        <f t="shared" si="873"/>
        <v/>
      </c>
      <c r="BJ1495" s="4" t="str">
        <f t="shared" si="874"/>
        <v/>
      </c>
      <c r="BK1495" s="4" t="str">
        <f t="shared" si="875"/>
        <v/>
      </c>
      <c r="BS1495" s="3" t="str">
        <f t="shared" si="852"/>
        <v/>
      </c>
      <c r="BT1495" s="5">
        <f t="shared" si="853"/>
        <v>-1.0614728065618029E-2</v>
      </c>
      <c r="BU1495" s="3"/>
    </row>
    <row r="1496" spans="1:73" x14ac:dyDescent="0.2">
      <c r="A1496" s="1">
        <v>43851</v>
      </c>
      <c r="C1496">
        <v>0.59353639456783669</v>
      </c>
      <c r="D1496">
        <v>0.59459793521786752</v>
      </c>
      <c r="E1496">
        <v>0.5941468781104523</v>
      </c>
      <c r="F1496">
        <v>0.606803316400646</v>
      </c>
      <c r="G1496">
        <v>0.59499634856466899</v>
      </c>
      <c r="H1496">
        <v>0.60909146683652748</v>
      </c>
      <c r="I1496">
        <v>0.606857658400758</v>
      </c>
      <c r="J1496">
        <v>0.60909258854906623</v>
      </c>
      <c r="M1496">
        <f>'[1]CAC_SWISS (-SP-NIKKEI-DAX)'!AC1581</f>
        <v>0</v>
      </c>
      <c r="N1496">
        <f>'[1]CAC_SWISS_SP (-NIKKEI-DAX)'!AD1581</f>
        <v>0</v>
      </c>
      <c r="O1496">
        <f>'[1]CAC_SWISS_DAX (-SP-NIKKEI)'!AD1581</f>
        <v>0</v>
      </c>
      <c r="P1496">
        <f>'[1]CAC_SWISS_NIKKEI (-SP-DAX)'!AD1581</f>
        <v>0</v>
      </c>
      <c r="Q1496">
        <f>'[1]CAC_SWISS_DAX_SP (-NIKKEI)'!AF1581</f>
        <v>0</v>
      </c>
      <c r="R1496">
        <f>'[1]CAC_SWISS_SP_NIKKEI (-DAX)'!AF1581</f>
        <v>0</v>
      </c>
      <c r="S1496">
        <f>'[1]CAC_SWISS_DAX_NIKKEI (-SP)'!AF1581</f>
        <v>0</v>
      </c>
      <c r="V1496" t="str">
        <f t="shared" si="862"/>
        <v>BASE</v>
      </c>
      <c r="W1496" t="str">
        <f t="shared" si="863"/>
        <v>BASE+SP</v>
      </c>
      <c r="X1496" t="str">
        <f t="shared" si="864"/>
        <v>BASE+DAX</v>
      </c>
      <c r="Y1496" t="str">
        <f t="shared" si="865"/>
        <v>BASE+NIKKEI</v>
      </c>
      <c r="Z1496" s="2" t="str">
        <f t="shared" si="866"/>
        <v>- NIKKEI</v>
      </c>
      <c r="AA1496" s="2" t="str">
        <f t="shared" si="839"/>
        <v>- DAX</v>
      </c>
      <c r="AB1496" s="2" t="str">
        <f t="shared" si="854"/>
        <v>- SP</v>
      </c>
      <c r="AE1496">
        <f t="shared" si="855"/>
        <v>0.59353639456783669</v>
      </c>
      <c r="AF1496">
        <f t="shared" si="856"/>
        <v>0.59459793521786752</v>
      </c>
      <c r="AG1496">
        <f t="shared" si="857"/>
        <v>0.5941468781104523</v>
      </c>
      <c r="AH1496">
        <f t="shared" si="858"/>
        <v>0.606803316400646</v>
      </c>
      <c r="AI1496">
        <f t="shared" si="859"/>
        <v>0.59499634856466899</v>
      </c>
      <c r="AJ1496">
        <f t="shared" si="860"/>
        <v>0.60909146683652748</v>
      </c>
      <c r="AK1496">
        <f t="shared" si="861"/>
        <v>0.606857658400758</v>
      </c>
      <c r="AM1496" t="str">
        <f t="shared" si="867"/>
        <v>BASE</v>
      </c>
      <c r="AN1496" t="str" cm="1">
        <f t="array" ref="AN1496">IF(AM1496="",_xlfn.IFS(AF1496=MAX(AF1496:AH1496),"SP",AG1496=MAX(AF1496:AH1496),"DAX",AH1496=MAX(AF1496:AH1496),"NIKKEI",MAX(AF1496:AH1496)=0,""),"")</f>
        <v/>
      </c>
      <c r="AO1496" t="str" cm="1">
        <f t="array" ref="AO1496">IF(AM1496="BASE","",IF(MAX(AF1496:AH1496)=0,_xlfn.IFS(AI1496=MAX(AI1496:AK1496),"SP&amp;DAX",AJ1496=MAX(AI1496:AK1496),"SP&amp;NIKKEI",AK1496=MAX(AI1496:AK1496),"DAX&amp;NIKKEI"),""))</f>
        <v/>
      </c>
      <c r="AQ1496" s="3">
        <f t="shared" si="868"/>
        <v>43851</v>
      </c>
      <c r="AR1496" cm="1">
        <f t="array" ref="AR1496">IF(AM1496="BASE",AE1496,_xlfn.IFS(AN1496="DAX",AG1496,AN1496="NIKKEI",AH1496,AN1496="SP",AF1496,AN1496="",MAX(AI1496:AK1496)))</f>
        <v>0.59353639456783669</v>
      </c>
      <c r="AS1496" s="4">
        <f t="shared" si="840"/>
        <v>0.58692349075323114</v>
      </c>
      <c r="AT1496" s="4">
        <f t="shared" si="841"/>
        <v>0.59598279831761392</v>
      </c>
      <c r="AU1496" s="4">
        <f t="shared" si="842"/>
        <v>1.7828449027652239E-5</v>
      </c>
      <c r="AV1496" s="4">
        <f t="shared" si="843"/>
        <v>1.7923328139803408E-3</v>
      </c>
      <c r="AW1496" s="4">
        <f t="shared" si="844"/>
        <v>9.9470638982832298E-3</v>
      </c>
      <c r="AX1496" s="4">
        <f t="shared" si="845"/>
        <v>1.3492125207175779E-2</v>
      </c>
      <c r="AY1496" s="4">
        <f t="shared" si="846"/>
        <v>6.1342889712151681E-3</v>
      </c>
      <c r="AZ1496" s="4">
        <f t="shared" si="847"/>
        <v>-1.4768309101336943</v>
      </c>
      <c r="BA1496" s="6" t="str">
        <f t="shared" si="848"/>
        <v>NEUTRAL</v>
      </c>
      <c r="BB1496" s="4">
        <f t="shared" si="849"/>
        <v>0</v>
      </c>
      <c r="BC1496" s="4">
        <f t="shared" si="850"/>
        <v>0.60295548643614738</v>
      </c>
      <c r="BD1496" s="4">
        <f t="shared" si="851"/>
        <v>0.77882552653643133</v>
      </c>
      <c r="BE1496" s="4">
        <f t="shared" si="869"/>
        <v>0.05</v>
      </c>
      <c r="BF1496" s="4" t="str">
        <f t="shared" si="870"/>
        <v/>
      </c>
      <c r="BG1496" s="4" t="str">
        <f t="shared" si="871"/>
        <v/>
      </c>
      <c r="BH1496" s="4" t="str">
        <f t="shared" si="872"/>
        <v/>
      </c>
      <c r="BI1496" s="4" t="str">
        <f t="shared" si="873"/>
        <v/>
      </c>
      <c r="BJ1496" s="4" t="str">
        <f t="shared" si="874"/>
        <v/>
      </c>
      <c r="BK1496" s="4" t="str">
        <f t="shared" si="875"/>
        <v/>
      </c>
      <c r="BS1496" s="3" t="str">
        <f t="shared" si="852"/>
        <v/>
      </c>
      <c r="BT1496" s="5">
        <f t="shared" si="853"/>
        <v>-9.0593075643827792E-3</v>
      </c>
      <c r="BU1496" s="3"/>
    </row>
    <row r="1497" spans="1:73" x14ac:dyDescent="0.2">
      <c r="A1497" s="1">
        <v>43852</v>
      </c>
      <c r="C1497">
        <v>0.59683103585724573</v>
      </c>
      <c r="D1497">
        <v>0.5970744064676643</v>
      </c>
      <c r="E1497">
        <v>0.59716100503160208</v>
      </c>
      <c r="F1497">
        <v>0.60941866789912635</v>
      </c>
      <c r="G1497">
        <v>0.59733398308359631</v>
      </c>
      <c r="H1497">
        <v>0.61029686385167914</v>
      </c>
      <c r="I1497">
        <v>0.60941892186354862</v>
      </c>
      <c r="J1497">
        <v>0.61031658242821285</v>
      </c>
      <c r="M1497">
        <f>'[1]CAC_SWISS (-SP-NIKKEI-DAX)'!AC1582</f>
        <v>0</v>
      </c>
      <c r="N1497">
        <f>'[1]CAC_SWISS_SP (-NIKKEI-DAX)'!AD1582</f>
        <v>0</v>
      </c>
      <c r="O1497">
        <f>'[1]CAC_SWISS_DAX (-SP-NIKKEI)'!AD1582</f>
        <v>0</v>
      </c>
      <c r="P1497">
        <f>'[1]CAC_SWISS_NIKKEI (-SP-DAX)'!AD1582</f>
        <v>0</v>
      </c>
      <c r="Q1497">
        <f>'[1]CAC_SWISS_DAX_SP (-NIKKEI)'!AF1582</f>
        <v>0</v>
      </c>
      <c r="R1497">
        <f>'[1]CAC_SWISS_SP_NIKKEI (-DAX)'!AF1582</f>
        <v>0</v>
      </c>
      <c r="S1497">
        <f>'[1]CAC_SWISS_DAX_NIKKEI (-SP)'!AF1582</f>
        <v>0</v>
      </c>
      <c r="V1497" t="str">
        <f t="shared" si="862"/>
        <v>BASE</v>
      </c>
      <c r="W1497" t="str">
        <f t="shared" si="863"/>
        <v>BASE+SP</v>
      </c>
      <c r="X1497" t="str">
        <f t="shared" si="864"/>
        <v>BASE+DAX</v>
      </c>
      <c r="Y1497" t="str">
        <f t="shared" si="865"/>
        <v>BASE+NIKKEI</v>
      </c>
      <c r="Z1497" s="2" t="str">
        <f t="shared" si="866"/>
        <v>- NIKKEI</v>
      </c>
      <c r="AA1497" s="2" t="str">
        <f t="shared" si="839"/>
        <v>- DAX</v>
      </c>
      <c r="AB1497" s="2" t="str">
        <f t="shared" si="854"/>
        <v>- SP</v>
      </c>
      <c r="AE1497">
        <f t="shared" si="855"/>
        <v>0.59683103585724573</v>
      </c>
      <c r="AF1497">
        <f t="shared" si="856"/>
        <v>0.5970744064676643</v>
      </c>
      <c r="AG1497">
        <f t="shared" si="857"/>
        <v>0.59716100503160208</v>
      </c>
      <c r="AH1497">
        <f t="shared" si="858"/>
        <v>0.60941866789912635</v>
      </c>
      <c r="AI1497">
        <f t="shared" si="859"/>
        <v>0.59733398308359631</v>
      </c>
      <c r="AJ1497">
        <f t="shared" si="860"/>
        <v>0.61029686385167914</v>
      </c>
      <c r="AK1497">
        <f t="shared" si="861"/>
        <v>0.60941892186354862</v>
      </c>
      <c r="AM1497" t="str">
        <f t="shared" si="867"/>
        <v>BASE</v>
      </c>
      <c r="AN1497" t="str" cm="1">
        <f t="array" ref="AN1497">IF(AM1497="",_xlfn.IFS(AF1497=MAX(AF1497:AH1497),"SP",AG1497=MAX(AF1497:AH1497),"DAX",AH1497=MAX(AF1497:AH1497),"NIKKEI",MAX(AF1497:AH1497)=0,""),"")</f>
        <v/>
      </c>
      <c r="AO1497" t="str" cm="1">
        <f t="array" ref="AO1497">IF(AM1497="BASE","",IF(MAX(AF1497:AH1497)=0,_xlfn.IFS(AI1497=MAX(AI1497:AK1497),"SP&amp;DAX",AJ1497=MAX(AI1497:AK1497),"SP&amp;NIKKEI",AK1497=MAX(AI1497:AK1497),"DAX&amp;NIKKEI"),""))</f>
        <v/>
      </c>
      <c r="AQ1497" s="3">
        <f t="shared" si="868"/>
        <v>43852</v>
      </c>
      <c r="AR1497" cm="1">
        <f t="array" ref="AR1497">IF(AM1497="BASE",AE1497,_xlfn.IFS(AN1497="DAX",AG1497,AN1497="NIKKEI",AH1497,AN1497="SP",AF1497,AN1497="",MAX(AI1497:AK1497)))</f>
        <v>0.59683103585724573</v>
      </c>
      <c r="AS1497" s="4">
        <f t="shared" si="840"/>
        <v>0.58742664797371591</v>
      </c>
      <c r="AT1497" s="4">
        <f t="shared" si="841"/>
        <v>0.5951648595115403</v>
      </c>
      <c r="AU1497" s="4">
        <f t="shared" si="842"/>
        <v>2.581207862647643E-5</v>
      </c>
      <c r="AV1497" s="4">
        <f t="shared" si="843"/>
        <v>1.7644993498052504E-3</v>
      </c>
      <c r="AW1497" s="4">
        <f t="shared" si="844"/>
        <v>1.4628556609740511E-2</v>
      </c>
      <c r="AX1497" s="4">
        <f t="shared" si="845"/>
        <v>1.3392698230476617E-2</v>
      </c>
      <c r="AY1497" s="4">
        <f t="shared" si="846"/>
        <v>6.1539576581865311E-3</v>
      </c>
      <c r="AZ1497" s="4">
        <f t="shared" si="847"/>
        <v>-1.2574365908303491</v>
      </c>
      <c r="BA1497" s="6" t="str">
        <f t="shared" si="848"/>
        <v>NEUTRAL</v>
      </c>
      <c r="BB1497" s="4">
        <f t="shared" si="849"/>
        <v>0</v>
      </c>
      <c r="BC1497" s="4">
        <f t="shared" si="850"/>
        <v>0.60295548643614738</v>
      </c>
      <c r="BD1497" s="4">
        <f t="shared" si="851"/>
        <v>0.77882552653643133</v>
      </c>
      <c r="BE1497" s="4">
        <f t="shared" si="869"/>
        <v>0.05</v>
      </c>
      <c r="BF1497" s="4" t="str">
        <f t="shared" si="870"/>
        <v/>
      </c>
      <c r="BG1497" s="4" t="str">
        <f t="shared" si="871"/>
        <v/>
      </c>
      <c r="BH1497" s="4" t="str">
        <f t="shared" si="872"/>
        <v/>
      </c>
      <c r="BI1497" s="4" t="str">
        <f t="shared" si="873"/>
        <v/>
      </c>
      <c r="BJ1497" s="4" t="str">
        <f t="shared" si="874"/>
        <v/>
      </c>
      <c r="BK1497" s="4" t="str">
        <f t="shared" si="875"/>
        <v/>
      </c>
      <c r="BS1497" s="3" t="str">
        <f t="shared" si="852"/>
        <v/>
      </c>
      <c r="BT1497" s="5">
        <f t="shared" si="853"/>
        <v>-7.738211537824391E-3</v>
      </c>
      <c r="BU1497" s="3"/>
    </row>
    <row r="1498" spans="1:73" x14ac:dyDescent="0.2">
      <c r="A1498" s="1">
        <v>43853</v>
      </c>
      <c r="C1498">
        <v>0.61331301243756831</v>
      </c>
      <c r="D1498">
        <v>0.61367588212854574</v>
      </c>
      <c r="E1498">
        <v>0.61372341003079389</v>
      </c>
      <c r="F1498">
        <v>0.62765778550540818</v>
      </c>
      <c r="G1498">
        <v>0.61419864221816445</v>
      </c>
      <c r="H1498">
        <v>0.62767075013985041</v>
      </c>
      <c r="I1498">
        <v>0.62765795057601514</v>
      </c>
      <c r="J1498">
        <v>0.62767077145165018</v>
      </c>
      <c r="M1498">
        <f>'[1]CAC_SWISS (-SP-NIKKEI-DAX)'!AC1583</f>
        <v>0</v>
      </c>
      <c r="N1498">
        <f>'[1]CAC_SWISS_SP (-NIKKEI-DAX)'!AD1583</f>
        <v>0</v>
      </c>
      <c r="O1498">
        <f>'[1]CAC_SWISS_DAX (-SP-NIKKEI)'!AD1583</f>
        <v>0</v>
      </c>
      <c r="P1498">
        <f>'[1]CAC_SWISS_NIKKEI (-SP-DAX)'!AD1583</f>
        <v>0</v>
      </c>
      <c r="Q1498">
        <f>'[1]CAC_SWISS_DAX_SP (-NIKKEI)'!AF1583</f>
        <v>0</v>
      </c>
      <c r="R1498">
        <f>'[1]CAC_SWISS_SP_NIKKEI (-DAX)'!AF1583</f>
        <v>0</v>
      </c>
      <c r="S1498">
        <f>'[1]CAC_SWISS_DAX_NIKKEI (-SP)'!AF1583</f>
        <v>0</v>
      </c>
      <c r="V1498" t="str">
        <f t="shared" si="862"/>
        <v>BASE</v>
      </c>
      <c r="W1498" t="str">
        <f t="shared" si="863"/>
        <v>BASE+SP</v>
      </c>
      <c r="X1498" t="str">
        <f t="shared" si="864"/>
        <v>BASE+DAX</v>
      </c>
      <c r="Y1498" t="str">
        <f t="shared" si="865"/>
        <v>BASE+NIKKEI</v>
      </c>
      <c r="Z1498" s="2" t="str">
        <f t="shared" si="866"/>
        <v>- NIKKEI</v>
      </c>
      <c r="AA1498" s="2" t="str">
        <f t="shared" si="839"/>
        <v>- DAX</v>
      </c>
      <c r="AB1498" s="2" t="str">
        <f t="shared" si="854"/>
        <v>- SP</v>
      </c>
      <c r="AE1498">
        <f t="shared" si="855"/>
        <v>0.61331301243756831</v>
      </c>
      <c r="AF1498">
        <f t="shared" si="856"/>
        <v>0.61367588212854574</v>
      </c>
      <c r="AG1498">
        <f t="shared" si="857"/>
        <v>0.61372341003079389</v>
      </c>
      <c r="AH1498">
        <f t="shared" si="858"/>
        <v>0.62765778550540818</v>
      </c>
      <c r="AI1498">
        <f t="shared" si="859"/>
        <v>0.61419864221816445</v>
      </c>
      <c r="AJ1498">
        <f t="shared" si="860"/>
        <v>0.62767075013985041</v>
      </c>
      <c r="AK1498">
        <f t="shared" si="861"/>
        <v>0.62765795057601514</v>
      </c>
      <c r="AM1498" t="str">
        <f t="shared" si="867"/>
        <v>BASE</v>
      </c>
      <c r="AN1498" t="str" cm="1">
        <f t="array" ref="AN1498">IF(AM1498="",_xlfn.IFS(AF1498=MAX(AF1498:AH1498),"SP",AG1498=MAX(AF1498:AH1498),"DAX",AH1498=MAX(AF1498:AH1498),"NIKKEI",MAX(AF1498:AH1498)=0,""),"")</f>
        <v/>
      </c>
      <c r="AO1498" t="str" cm="1">
        <f t="array" ref="AO1498">IF(AM1498="BASE","",IF(MAX(AF1498:AH1498)=0,_xlfn.IFS(AI1498=MAX(AI1498:AK1498),"SP&amp;DAX",AJ1498=MAX(AI1498:AK1498),"SP&amp;NIKKEI",AK1498=MAX(AI1498:AK1498),"DAX&amp;NIKKEI"),""))</f>
        <v/>
      </c>
      <c r="AQ1498" s="3">
        <f t="shared" si="868"/>
        <v>43853</v>
      </c>
      <c r="AR1498" cm="1">
        <f t="array" ref="AR1498">IF(AM1498="BASE",AE1498,_xlfn.IFS(AN1498="DAX",AG1498,AN1498="NIKKEI",AH1498,AN1498="SP",AF1498,AN1498="",MAX(AI1498:AK1498)))</f>
        <v>0.61331301243756831</v>
      </c>
      <c r="AS1498" s="4">
        <f t="shared" si="840"/>
        <v>0.58987370240999981</v>
      </c>
      <c r="AT1498" s="4">
        <f t="shared" si="841"/>
        <v>0.59433496112267514</v>
      </c>
      <c r="AU1498" s="4">
        <f t="shared" si="842"/>
        <v>9.3391919121542955E-5</v>
      </c>
      <c r="AV1498" s="4">
        <f t="shared" si="843"/>
        <v>1.73936525470982E-3</v>
      </c>
      <c r="AW1498" s="4">
        <f t="shared" si="844"/>
        <v>5.3693103773723258E-2</v>
      </c>
      <c r="AX1498" s="4">
        <f t="shared" si="845"/>
        <v>1.3344462218557184E-2</v>
      </c>
      <c r="AY1498" s="4">
        <f t="shared" si="846"/>
        <v>6.642777807991977E-3</v>
      </c>
      <c r="AZ1498" s="4">
        <f t="shared" si="847"/>
        <v>-0.67159535387559655</v>
      </c>
      <c r="BA1498" s="6" t="str">
        <f t="shared" si="848"/>
        <v>NEUTRAL</v>
      </c>
      <c r="BB1498" s="4">
        <f t="shared" si="849"/>
        <v>0</v>
      </c>
      <c r="BC1498" s="4">
        <f t="shared" si="850"/>
        <v>0.60295548643614738</v>
      </c>
      <c r="BD1498" s="4">
        <f t="shared" si="851"/>
        <v>0.77882552653643133</v>
      </c>
      <c r="BE1498" s="4">
        <f t="shared" si="869"/>
        <v>0.05</v>
      </c>
      <c r="BF1498" s="4" t="str">
        <f t="shared" si="870"/>
        <v/>
      </c>
      <c r="BG1498" s="4" t="str">
        <f t="shared" si="871"/>
        <v/>
      </c>
      <c r="BH1498" s="4" t="str">
        <f t="shared" si="872"/>
        <v/>
      </c>
      <c r="BI1498" s="4" t="str">
        <f t="shared" si="873"/>
        <v/>
      </c>
      <c r="BJ1498" s="4" t="str">
        <f t="shared" si="874"/>
        <v/>
      </c>
      <c r="BK1498" s="4" t="str">
        <f t="shared" si="875"/>
        <v/>
      </c>
      <c r="BS1498" s="3" t="str">
        <f t="shared" si="852"/>
        <v/>
      </c>
      <c r="BT1498" s="5">
        <f t="shared" si="853"/>
        <v>-4.4612587126753311E-3</v>
      </c>
      <c r="BU1498" s="3"/>
    </row>
    <row r="1499" spans="1:73" x14ac:dyDescent="0.2">
      <c r="A1499" s="1">
        <v>43854</v>
      </c>
      <c r="C1499">
        <v>0.61278892510445948</v>
      </c>
      <c r="D1499">
        <v>0.61435638503071399</v>
      </c>
      <c r="E1499">
        <v>0.61374290141442744</v>
      </c>
      <c r="F1499">
        <v>0.62695302011258125</v>
      </c>
      <c r="G1499">
        <v>0.61543390786461705</v>
      </c>
      <c r="H1499">
        <v>0.62761213403352512</v>
      </c>
      <c r="I1499">
        <v>0.62707120162422891</v>
      </c>
      <c r="J1499">
        <v>0.62777313317191363</v>
      </c>
      <c r="M1499">
        <f>'[1]CAC_SWISS (-SP-NIKKEI-DAX)'!AC1584</f>
        <v>0</v>
      </c>
      <c r="N1499">
        <f>'[1]CAC_SWISS_SP (-NIKKEI-DAX)'!AD1584</f>
        <v>0</v>
      </c>
      <c r="O1499">
        <f>'[1]CAC_SWISS_DAX (-SP-NIKKEI)'!AD1584</f>
        <v>0</v>
      </c>
      <c r="P1499">
        <f>'[1]CAC_SWISS_NIKKEI (-SP-DAX)'!AD1584</f>
        <v>0</v>
      </c>
      <c r="Q1499">
        <f>'[1]CAC_SWISS_DAX_SP (-NIKKEI)'!AF1584</f>
        <v>0</v>
      </c>
      <c r="R1499">
        <f>'[1]CAC_SWISS_SP_NIKKEI (-DAX)'!AF1584</f>
        <v>0</v>
      </c>
      <c r="S1499">
        <f>'[1]CAC_SWISS_DAX_NIKKEI (-SP)'!AF1584</f>
        <v>0</v>
      </c>
      <c r="V1499" t="str">
        <f t="shared" si="862"/>
        <v>BASE</v>
      </c>
      <c r="W1499" t="str">
        <f t="shared" si="863"/>
        <v>BASE+SP</v>
      </c>
      <c r="X1499" t="str">
        <f t="shared" si="864"/>
        <v>BASE+DAX</v>
      </c>
      <c r="Y1499" t="str">
        <f t="shared" si="865"/>
        <v>BASE+NIKKEI</v>
      </c>
      <c r="Z1499" s="2" t="str">
        <f t="shared" si="866"/>
        <v>- NIKKEI</v>
      </c>
      <c r="AA1499" s="2" t="str">
        <f t="shared" si="839"/>
        <v>- DAX</v>
      </c>
      <c r="AB1499" s="2" t="str">
        <f t="shared" si="854"/>
        <v>- SP</v>
      </c>
      <c r="AE1499">
        <f t="shared" si="855"/>
        <v>0.61278892510445948</v>
      </c>
      <c r="AF1499">
        <f t="shared" si="856"/>
        <v>0.61435638503071399</v>
      </c>
      <c r="AG1499">
        <f t="shared" si="857"/>
        <v>0.61374290141442744</v>
      </c>
      <c r="AH1499">
        <f t="shared" si="858"/>
        <v>0.62695302011258125</v>
      </c>
      <c r="AI1499">
        <f t="shared" si="859"/>
        <v>0.61543390786461705</v>
      </c>
      <c r="AJ1499">
        <f t="shared" si="860"/>
        <v>0.62761213403352512</v>
      </c>
      <c r="AK1499">
        <f t="shared" si="861"/>
        <v>0.62707120162422891</v>
      </c>
      <c r="AM1499" t="str">
        <f t="shared" si="867"/>
        <v>BASE</v>
      </c>
      <c r="AN1499" t="str" cm="1">
        <f t="array" ref="AN1499">IF(AM1499="",_xlfn.IFS(AF1499=MAX(AF1499:AH1499),"SP",AG1499=MAX(AF1499:AH1499),"DAX",AH1499=MAX(AF1499:AH1499),"NIKKEI",MAX(AF1499:AH1499)=0,""),"")</f>
        <v/>
      </c>
      <c r="AO1499" t="str" cm="1">
        <f t="array" ref="AO1499">IF(AM1499="BASE","",IF(MAX(AF1499:AH1499)=0,_xlfn.IFS(AI1499=MAX(AI1499:AK1499),"SP&amp;DAX",AJ1499=MAX(AI1499:AK1499),"SP&amp;NIKKEI",AK1499=MAX(AI1499:AK1499),"DAX&amp;NIKKEI"),""))</f>
        <v/>
      </c>
      <c r="AQ1499" s="3">
        <f t="shared" si="868"/>
        <v>43854</v>
      </c>
      <c r="AR1499" cm="1">
        <f t="array" ref="AR1499">IF(AM1499="BASE",AE1499,_xlfn.IFS(AN1499="DAX",AG1499,AN1499="NIKKEI",AH1499,AN1499="SP",AF1499,AN1499="",MAX(AI1499:AK1499)))</f>
        <v>0.61278892510445948</v>
      </c>
      <c r="AS1499" s="4">
        <f t="shared" si="840"/>
        <v>0.59222108967399623</v>
      </c>
      <c r="AT1499" s="4">
        <f t="shared" si="841"/>
        <v>0.5935034300266071</v>
      </c>
      <c r="AU1499" s="4">
        <f t="shared" si="842"/>
        <v>1.4558003819969232E-4</v>
      </c>
      <c r="AV1499" s="4">
        <f t="shared" si="843"/>
        <v>1.7119007426151969E-3</v>
      </c>
      <c r="AW1499" s="4">
        <f t="shared" si="844"/>
        <v>8.5039999443715403E-2</v>
      </c>
      <c r="AX1499" s="4">
        <f t="shared" si="845"/>
        <v>1.3276374406306546E-2</v>
      </c>
      <c r="AY1499" s="4">
        <f t="shared" si="846"/>
        <v>6.9854147101137219E-3</v>
      </c>
      <c r="AZ1499" s="4">
        <f t="shared" si="847"/>
        <v>-0.18357397603813869</v>
      </c>
      <c r="BA1499" s="6" t="str">
        <f t="shared" si="848"/>
        <v>NEUTRAL</v>
      </c>
      <c r="BB1499" s="4">
        <f t="shared" si="849"/>
        <v>0</v>
      </c>
      <c r="BC1499" s="4">
        <f t="shared" si="850"/>
        <v>0.60295548643614738</v>
      </c>
      <c r="BD1499" s="4">
        <f t="shared" si="851"/>
        <v>0.77882552653643133</v>
      </c>
      <c r="BE1499" s="4">
        <f t="shared" si="869"/>
        <v>0.05</v>
      </c>
      <c r="BF1499" s="4" t="str">
        <f t="shared" si="870"/>
        <v/>
      </c>
      <c r="BG1499" s="4" t="str">
        <f t="shared" si="871"/>
        <v/>
      </c>
      <c r="BH1499" s="4" t="str">
        <f t="shared" si="872"/>
        <v/>
      </c>
      <c r="BI1499" s="4" t="str">
        <f t="shared" si="873"/>
        <v/>
      </c>
      <c r="BJ1499" s="4" t="str">
        <f t="shared" si="874"/>
        <v/>
      </c>
      <c r="BK1499" s="4" t="str">
        <f t="shared" si="875"/>
        <v/>
      </c>
      <c r="BS1499" s="3" t="str">
        <f t="shared" si="852"/>
        <v/>
      </c>
      <c r="BT1499" s="5">
        <f t="shared" si="853"/>
        <v>-1.2823403526108779E-3</v>
      </c>
      <c r="BU1499" s="3"/>
    </row>
    <row r="1500" spans="1:73" x14ac:dyDescent="0.2">
      <c r="A1500" s="1">
        <v>43857</v>
      </c>
      <c r="C1500">
        <v>0.65757589765232149</v>
      </c>
      <c r="D1500">
        <v>0.65773962914104944</v>
      </c>
      <c r="E1500">
        <v>0.65798023957935914</v>
      </c>
      <c r="F1500">
        <v>0.67457240497412896</v>
      </c>
      <c r="G1500">
        <v>0.65818697511939628</v>
      </c>
      <c r="H1500">
        <v>0.67460660613024392</v>
      </c>
      <c r="I1500">
        <v>0.6746063488144729</v>
      </c>
      <c r="J1500">
        <v>0.67464880517628267</v>
      </c>
      <c r="M1500">
        <f>'[1]CAC_SWISS (-SP-NIKKEI-DAX)'!AC1585</f>
        <v>0</v>
      </c>
      <c r="N1500">
        <f>'[1]CAC_SWISS_SP (-NIKKEI-DAX)'!AD1585</f>
        <v>0</v>
      </c>
      <c r="O1500">
        <f>'[1]CAC_SWISS_DAX (-SP-NIKKEI)'!AD1585</f>
        <v>0</v>
      </c>
      <c r="P1500">
        <f>'[1]CAC_SWISS_NIKKEI (-SP-DAX)'!AD1585</f>
        <v>0</v>
      </c>
      <c r="Q1500">
        <f>'[1]CAC_SWISS_DAX_SP (-NIKKEI)'!AF1585</f>
        <v>1</v>
      </c>
      <c r="R1500">
        <f>'[1]CAC_SWISS_SP_NIKKEI (-DAX)'!AF1585</f>
        <v>0</v>
      </c>
      <c r="S1500">
        <f>'[1]CAC_SWISS_DAX_NIKKEI (-SP)'!AF1585</f>
        <v>0</v>
      </c>
      <c r="V1500" t="str">
        <f t="shared" si="862"/>
        <v>BASE</v>
      </c>
      <c r="W1500" t="str">
        <f t="shared" si="863"/>
        <v>BASE+SP</v>
      </c>
      <c r="X1500" t="str">
        <f t="shared" si="864"/>
        <v>BASE+DAX</v>
      </c>
      <c r="Y1500" t="str">
        <f t="shared" si="865"/>
        <v>BASE+NIKKEI</v>
      </c>
      <c r="Z1500" s="2" t="str">
        <f t="shared" si="866"/>
        <v/>
      </c>
      <c r="AA1500" s="2" t="str">
        <f t="shared" si="839"/>
        <v>- DAX</v>
      </c>
      <c r="AB1500" s="2" t="str">
        <f t="shared" si="854"/>
        <v>- SP</v>
      </c>
      <c r="AE1500">
        <f t="shared" si="855"/>
        <v>0.65757589765232149</v>
      </c>
      <c r="AF1500">
        <f t="shared" si="856"/>
        <v>0.65773962914104944</v>
      </c>
      <c r="AG1500">
        <f t="shared" si="857"/>
        <v>0.65798023957935914</v>
      </c>
      <c r="AH1500">
        <f t="shared" si="858"/>
        <v>0.67457240497412896</v>
      </c>
      <c r="AI1500" t="str">
        <f t="shared" si="859"/>
        <v/>
      </c>
      <c r="AJ1500">
        <f t="shared" si="860"/>
        <v>0.67460660613024392</v>
      </c>
      <c r="AK1500">
        <f t="shared" si="861"/>
        <v>0.6746063488144729</v>
      </c>
      <c r="AM1500" t="str">
        <f t="shared" si="867"/>
        <v>BASE</v>
      </c>
      <c r="AN1500" t="str" cm="1">
        <f t="array" ref="AN1500">IF(AM1500="",_xlfn.IFS(AF1500=MAX(AF1500:AH1500),"SP",AG1500=MAX(AF1500:AH1500),"DAX",AH1500=MAX(AF1500:AH1500),"NIKKEI",MAX(AF1500:AH1500)=0,""),"")</f>
        <v/>
      </c>
      <c r="AO1500" t="str" cm="1">
        <f t="array" ref="AO1500">IF(AM1500="BASE","",IF(MAX(AF1500:AH1500)=0,_xlfn.IFS(AI1500=MAX(AI1500:AK1500),"SP&amp;DAX",AJ1500=MAX(AI1500:AK1500),"SP&amp;NIKKEI",AK1500=MAX(AI1500:AK1500),"DAX&amp;NIKKEI"),""))</f>
        <v/>
      </c>
      <c r="AQ1500" s="3">
        <f t="shared" si="868"/>
        <v>43857</v>
      </c>
      <c r="AR1500" cm="1">
        <f t="array" ref="AR1500">IF(AM1500="BASE",AE1500,_xlfn.IFS(AN1500="DAX",AG1500,AN1500="NIKKEI",AH1500,AN1500="SP",AF1500,AN1500="",MAX(AI1500:AK1500)))</f>
        <v>0.65757589765232149</v>
      </c>
      <c r="AS1500" s="4">
        <f t="shared" si="840"/>
        <v>0.59919720078708083</v>
      </c>
      <c r="AT1500" s="4">
        <f t="shared" si="841"/>
        <v>0.59258422172292069</v>
      </c>
      <c r="AU1500" s="4">
        <f t="shared" si="842"/>
        <v>5.639327221764513E-4</v>
      </c>
      <c r="AV1500" s="4">
        <f t="shared" si="843"/>
        <v>1.6786006992574227E-3</v>
      </c>
      <c r="AW1500" s="4">
        <f t="shared" si="844"/>
        <v>0.33595406127611122</v>
      </c>
      <c r="AX1500" s="4">
        <f t="shared" si="845"/>
        <v>1.344158463281421E-2</v>
      </c>
      <c r="AY1500" s="4">
        <f t="shared" si="846"/>
        <v>9.4850032262932624E-3</v>
      </c>
      <c r="AZ1500" s="4">
        <f t="shared" si="847"/>
        <v>0.49197912633129831</v>
      </c>
      <c r="BA1500" s="6" t="str">
        <f t="shared" si="848"/>
        <v>NEUTRAL</v>
      </c>
      <c r="BB1500" s="4">
        <f t="shared" si="849"/>
        <v>0</v>
      </c>
      <c r="BC1500" s="4">
        <f t="shared" si="850"/>
        <v>0.60295548643614738</v>
      </c>
      <c r="BD1500" s="4">
        <f t="shared" si="851"/>
        <v>0.77882552653643133</v>
      </c>
      <c r="BE1500" s="4">
        <f t="shared" si="869"/>
        <v>0.05</v>
      </c>
      <c r="BF1500" s="4" t="str">
        <f t="shared" si="870"/>
        <v/>
      </c>
      <c r="BG1500" s="4" t="str">
        <f t="shared" si="871"/>
        <v/>
      </c>
      <c r="BH1500" s="4" t="str">
        <f t="shared" si="872"/>
        <v/>
      </c>
      <c r="BI1500" s="4" t="str">
        <f t="shared" si="873"/>
        <v/>
      </c>
      <c r="BJ1500" s="4" t="str">
        <f t="shared" si="874"/>
        <v/>
      </c>
      <c r="BK1500" s="4" t="str">
        <f t="shared" si="875"/>
        <v/>
      </c>
      <c r="BS1500" s="3" t="str">
        <f t="shared" si="852"/>
        <v/>
      </c>
      <c r="BT1500" s="5">
        <f t="shared" si="853"/>
        <v>6.6129790641601405E-3</v>
      </c>
      <c r="BU1500" s="3"/>
    </row>
    <row r="1501" spans="1:73" x14ac:dyDescent="0.2">
      <c r="A1501" s="1">
        <v>43858</v>
      </c>
      <c r="C1501">
        <v>0.67260118358921717</v>
      </c>
      <c r="D1501">
        <v>0.67272262967944052</v>
      </c>
      <c r="E1501">
        <v>0.67275174544860772</v>
      </c>
      <c r="F1501">
        <v>0.68650758335681594</v>
      </c>
      <c r="G1501">
        <v>0.67289520830285721</v>
      </c>
      <c r="H1501">
        <v>0.68655297968599194</v>
      </c>
      <c r="I1501">
        <v>0.68662292523210755</v>
      </c>
      <c r="J1501">
        <v>0.68668593529201472</v>
      </c>
      <c r="M1501">
        <f>'[1]CAC_SWISS (-SP-NIKKEI-DAX)'!AC1586</f>
        <v>0</v>
      </c>
      <c r="N1501">
        <f>'[1]CAC_SWISS_SP (-NIKKEI-DAX)'!AD1586</f>
        <v>0</v>
      </c>
      <c r="O1501">
        <f>'[1]CAC_SWISS_DAX (-SP-NIKKEI)'!AD1586</f>
        <v>0</v>
      </c>
      <c r="P1501">
        <f>'[1]CAC_SWISS_NIKKEI (-SP-DAX)'!AD1586</f>
        <v>0</v>
      </c>
      <c r="Q1501">
        <f>'[1]CAC_SWISS_DAX_SP (-NIKKEI)'!AF1586</f>
        <v>0</v>
      </c>
      <c r="R1501">
        <f>'[1]CAC_SWISS_SP_NIKKEI (-DAX)'!AF1586</f>
        <v>0</v>
      </c>
      <c r="S1501">
        <f>'[1]CAC_SWISS_DAX_NIKKEI (-SP)'!AF1586</f>
        <v>0</v>
      </c>
      <c r="V1501" t="str">
        <f t="shared" si="862"/>
        <v>BASE</v>
      </c>
      <c r="W1501" t="str">
        <f t="shared" si="863"/>
        <v>BASE+SP</v>
      </c>
      <c r="X1501" t="str">
        <f t="shared" si="864"/>
        <v>BASE+DAX</v>
      </c>
      <c r="Y1501" t="str">
        <f t="shared" si="865"/>
        <v>BASE+NIKKEI</v>
      </c>
      <c r="Z1501" s="2" t="str">
        <f t="shared" si="866"/>
        <v>- NIKKEI</v>
      </c>
      <c r="AA1501" s="2" t="str">
        <f t="shared" ref="AA1501:AA1564" si="876">IF(R1501=0,"- DAX","")</f>
        <v>- DAX</v>
      </c>
      <c r="AB1501" s="2" t="str">
        <f t="shared" si="854"/>
        <v>- SP</v>
      </c>
      <c r="AE1501">
        <f t="shared" si="855"/>
        <v>0.67260118358921717</v>
      </c>
      <c r="AF1501">
        <f t="shared" si="856"/>
        <v>0.67272262967944052</v>
      </c>
      <c r="AG1501">
        <f t="shared" si="857"/>
        <v>0.67275174544860772</v>
      </c>
      <c r="AH1501">
        <f t="shared" si="858"/>
        <v>0.68650758335681594</v>
      </c>
      <c r="AI1501">
        <f t="shared" si="859"/>
        <v>0.67289520830285721</v>
      </c>
      <c r="AJ1501">
        <f t="shared" si="860"/>
        <v>0.68655297968599194</v>
      </c>
      <c r="AK1501">
        <f t="shared" si="861"/>
        <v>0.68662292523210755</v>
      </c>
      <c r="AM1501" t="str">
        <f t="shared" si="867"/>
        <v>BASE</v>
      </c>
      <c r="AN1501" t="str" cm="1">
        <f t="array" ref="AN1501">IF(AM1501="",_xlfn.IFS(AF1501=MAX(AF1501:AH1501),"SP",AG1501=MAX(AF1501:AH1501),"DAX",AH1501=MAX(AF1501:AH1501),"NIKKEI",MAX(AF1501:AH1501)=0,""),"")</f>
        <v/>
      </c>
      <c r="AO1501" t="str" cm="1">
        <f t="array" ref="AO1501">IF(AM1501="BASE","",IF(MAX(AF1501:AH1501)=0,_xlfn.IFS(AI1501=MAX(AI1501:AK1501),"SP&amp;DAX",AJ1501=MAX(AI1501:AK1501),"SP&amp;NIKKEI",AK1501=MAX(AI1501:AK1501),"DAX&amp;NIKKEI"),""))</f>
        <v/>
      </c>
      <c r="AQ1501" s="3">
        <f t="shared" si="868"/>
        <v>43858</v>
      </c>
      <c r="AR1501" cm="1">
        <f t="array" ref="AR1501">IF(AM1501="BASE",AE1501,_xlfn.IFS(AN1501="DAX",AG1501,AN1501="NIKKEI",AH1501,AN1501="SP",AF1501,AN1501="",MAX(AI1501:AK1501)))</f>
        <v>0.67260118358921717</v>
      </c>
      <c r="AS1501" s="4">
        <f t="shared" si="840"/>
        <v>0.60804713137474475</v>
      </c>
      <c r="AT1501" s="4">
        <f t="shared" si="841"/>
        <v>0.59159659148452259</v>
      </c>
      <c r="AU1501" s="4">
        <f t="shared" si="842"/>
        <v>1.0502730775573431E-3</v>
      </c>
      <c r="AV1501" s="4">
        <f t="shared" si="843"/>
        <v>1.6449361594579439E-3</v>
      </c>
      <c r="AW1501" s="4">
        <f t="shared" si="844"/>
        <v>0.63848865593874471</v>
      </c>
      <c r="AX1501" s="4">
        <f t="shared" si="845"/>
        <v>1.3649882872665751E-2</v>
      </c>
      <c r="AY1501" s="4">
        <f t="shared" si="846"/>
        <v>1.1744191370413427E-2</v>
      </c>
      <c r="AZ1501" s="4">
        <f t="shared" si="847"/>
        <v>1.2051780988659468</v>
      </c>
      <c r="BA1501" s="6" t="str">
        <f t="shared" si="848"/>
        <v>NEUTRAL</v>
      </c>
      <c r="BB1501" s="4">
        <f t="shared" si="849"/>
        <v>0</v>
      </c>
      <c r="BC1501" s="4">
        <f t="shared" si="850"/>
        <v>0.60295548643614738</v>
      </c>
      <c r="BD1501" s="4">
        <f t="shared" si="851"/>
        <v>0.77882552653643133</v>
      </c>
      <c r="BE1501" s="4">
        <f t="shared" si="869"/>
        <v>0.05</v>
      </c>
      <c r="BF1501" s="4" t="str">
        <f t="shared" si="870"/>
        <v/>
      </c>
      <c r="BG1501" s="4" t="str">
        <f t="shared" si="871"/>
        <v/>
      </c>
      <c r="BH1501" s="4" t="str">
        <f t="shared" si="872"/>
        <v/>
      </c>
      <c r="BI1501" s="4" t="str">
        <f t="shared" si="873"/>
        <v/>
      </c>
      <c r="BJ1501" s="4" t="str">
        <f t="shared" si="874"/>
        <v/>
      </c>
      <c r="BK1501" s="4" t="str">
        <f t="shared" si="875"/>
        <v/>
      </c>
      <c r="BS1501" s="3" t="str">
        <f t="shared" si="852"/>
        <v/>
      </c>
      <c r="BT1501" s="5">
        <f t="shared" si="853"/>
        <v>1.645053989022216E-2</v>
      </c>
      <c r="BU1501" s="3"/>
    </row>
    <row r="1502" spans="1:73" x14ac:dyDescent="0.2">
      <c r="A1502" s="1">
        <v>43859</v>
      </c>
      <c r="C1502">
        <v>0.67438854691838812</v>
      </c>
      <c r="D1502">
        <v>0.6744692200883704</v>
      </c>
      <c r="E1502">
        <v>0.67474783872427557</v>
      </c>
      <c r="F1502">
        <v>0.68520645686541748</v>
      </c>
      <c r="G1502">
        <v>0.6748032404597657</v>
      </c>
      <c r="H1502">
        <v>0.68579621763090315</v>
      </c>
      <c r="I1502">
        <v>0.68520727504860779</v>
      </c>
      <c r="J1502">
        <v>0.68580976967753959</v>
      </c>
      <c r="M1502">
        <f>'[1]CAC_SWISS (-SP-NIKKEI-DAX)'!AC1587</f>
        <v>0</v>
      </c>
      <c r="N1502">
        <f>'[1]CAC_SWISS_SP (-NIKKEI-DAX)'!AD1587</f>
        <v>0</v>
      </c>
      <c r="O1502">
        <f>'[1]CAC_SWISS_DAX (-SP-NIKKEI)'!AD1587</f>
        <v>0</v>
      </c>
      <c r="P1502">
        <f>'[1]CAC_SWISS_NIKKEI (-SP-DAX)'!AD1587</f>
        <v>0</v>
      </c>
      <c r="Q1502">
        <f>'[1]CAC_SWISS_DAX_SP (-NIKKEI)'!AF1587</f>
        <v>0</v>
      </c>
      <c r="R1502">
        <f>'[1]CAC_SWISS_SP_NIKKEI (-DAX)'!AF1587</f>
        <v>0</v>
      </c>
      <c r="S1502">
        <f>'[1]CAC_SWISS_DAX_NIKKEI (-SP)'!AF1587</f>
        <v>0</v>
      </c>
      <c r="V1502" t="str">
        <f t="shared" si="862"/>
        <v>BASE</v>
      </c>
      <c r="W1502" t="str">
        <f t="shared" si="863"/>
        <v>BASE+SP</v>
      </c>
      <c r="X1502" t="str">
        <f t="shared" si="864"/>
        <v>BASE+DAX</v>
      </c>
      <c r="Y1502" t="str">
        <f t="shared" si="865"/>
        <v>BASE+NIKKEI</v>
      </c>
      <c r="Z1502" s="2" t="str">
        <f t="shared" si="866"/>
        <v>- NIKKEI</v>
      </c>
      <c r="AA1502" s="2" t="str">
        <f t="shared" si="876"/>
        <v>- DAX</v>
      </c>
      <c r="AB1502" s="2" t="str">
        <f t="shared" si="854"/>
        <v>- SP</v>
      </c>
      <c r="AE1502">
        <f t="shared" si="855"/>
        <v>0.67438854691838812</v>
      </c>
      <c r="AF1502">
        <f t="shared" si="856"/>
        <v>0.6744692200883704</v>
      </c>
      <c r="AG1502">
        <f t="shared" si="857"/>
        <v>0.67474783872427557</v>
      </c>
      <c r="AH1502">
        <f t="shared" si="858"/>
        <v>0.68520645686541748</v>
      </c>
      <c r="AI1502">
        <f t="shared" si="859"/>
        <v>0.6748032404597657</v>
      </c>
      <c r="AJ1502">
        <f t="shared" si="860"/>
        <v>0.68579621763090315</v>
      </c>
      <c r="AK1502">
        <f t="shared" si="861"/>
        <v>0.68520727504860779</v>
      </c>
      <c r="AM1502" t="str">
        <f t="shared" si="867"/>
        <v>BASE</v>
      </c>
      <c r="AN1502" t="str" cm="1">
        <f t="array" ref="AN1502">IF(AM1502="",_xlfn.IFS(AF1502=MAX(AF1502:AH1502),"SP",AG1502=MAX(AF1502:AH1502),"DAX",AH1502=MAX(AF1502:AH1502),"NIKKEI",MAX(AF1502:AH1502)=0,""),"")</f>
        <v/>
      </c>
      <c r="AO1502" t="str" cm="1">
        <f t="array" ref="AO1502">IF(AM1502="BASE","",IF(MAX(AF1502:AH1502)=0,_xlfn.IFS(AI1502=MAX(AI1502:AK1502),"SP&amp;DAX",AJ1502=MAX(AI1502:AK1502),"SP&amp;NIKKEI",AK1502=MAX(AI1502:AK1502),"DAX&amp;NIKKEI"),""))</f>
        <v/>
      </c>
      <c r="AQ1502" s="3">
        <f t="shared" si="868"/>
        <v>43859</v>
      </c>
      <c r="AR1502" cm="1">
        <f t="array" ref="AR1502">IF(AM1502="BASE",AE1502,_xlfn.IFS(AN1502="DAX",AG1502,AN1502="NIKKEI",AH1502,AN1502="SP",AF1502,AN1502="",MAX(AI1502:AK1502)))</f>
        <v>0.67438854691838812</v>
      </c>
      <c r="AS1502" s="4">
        <f t="shared" si="840"/>
        <v>0.61708498528286726</v>
      </c>
      <c r="AT1502" s="4">
        <f t="shared" si="841"/>
        <v>0.59060514393705976</v>
      </c>
      <c r="AU1502" s="4">
        <f t="shared" si="842"/>
        <v>1.3843366415270996E-3</v>
      </c>
      <c r="AV1502" s="4">
        <f t="shared" si="843"/>
        <v>1.6091320975127473E-3</v>
      </c>
      <c r="AW1502" s="4">
        <f t="shared" si="844"/>
        <v>0.86030018521592078</v>
      </c>
      <c r="AX1502" s="4">
        <f t="shared" si="845"/>
        <v>1.3744453618813953E-2</v>
      </c>
      <c r="AY1502" s="4">
        <f t="shared" si="846"/>
        <v>1.3062017688816874E-2</v>
      </c>
      <c r="AZ1502" s="4">
        <f t="shared" si="847"/>
        <v>1.9265837755500765</v>
      </c>
      <c r="BA1502" s="6" t="str">
        <f t="shared" si="848"/>
        <v>NEUTRAL</v>
      </c>
      <c r="BB1502" s="4">
        <f t="shared" si="849"/>
        <v>0</v>
      </c>
      <c r="BC1502" s="4">
        <f t="shared" si="850"/>
        <v>0.60295548643614738</v>
      </c>
      <c r="BD1502" s="4">
        <f t="shared" si="851"/>
        <v>0.77882552653643133</v>
      </c>
      <c r="BE1502" s="4">
        <f t="shared" si="869"/>
        <v>0.05</v>
      </c>
      <c r="BF1502" s="4" t="str">
        <f t="shared" si="870"/>
        <v/>
      </c>
      <c r="BG1502" s="4" t="str">
        <f t="shared" si="871"/>
        <v/>
      </c>
      <c r="BH1502" s="4" t="str">
        <f t="shared" si="872"/>
        <v/>
      </c>
      <c r="BI1502" s="4" t="str">
        <f t="shared" si="873"/>
        <v/>
      </c>
      <c r="BJ1502" s="4" t="str">
        <f t="shared" si="874"/>
        <v/>
      </c>
      <c r="BK1502" s="4" t="str">
        <f t="shared" si="875"/>
        <v/>
      </c>
      <c r="BS1502" s="3" t="str">
        <f t="shared" si="852"/>
        <v/>
      </c>
      <c r="BT1502" s="5">
        <f t="shared" si="853"/>
        <v>2.6479841345807498E-2</v>
      </c>
      <c r="BU1502" s="3"/>
    </row>
    <row r="1503" spans="1:73" x14ac:dyDescent="0.2">
      <c r="A1503" s="1">
        <v>43860</v>
      </c>
      <c r="C1503">
        <v>0.61693721054946959</v>
      </c>
      <c r="D1503">
        <v>0.61694224563180211</v>
      </c>
      <c r="E1503">
        <v>0.61764749493595128</v>
      </c>
      <c r="F1503">
        <v>0.63207297646833704</v>
      </c>
      <c r="G1503">
        <v>0.61766434618903088</v>
      </c>
      <c r="H1503">
        <v>0.63252071698293266</v>
      </c>
      <c r="I1503">
        <v>0.63208150487562564</v>
      </c>
      <c r="J1503">
        <v>0.63252108228605708</v>
      </c>
      <c r="M1503">
        <f>'[1]CAC_SWISS (-SP-NIKKEI-DAX)'!AC1588</f>
        <v>0</v>
      </c>
      <c r="N1503">
        <f>'[1]CAC_SWISS_SP (-NIKKEI-DAX)'!AD1588</f>
        <v>0</v>
      </c>
      <c r="O1503">
        <f>'[1]CAC_SWISS_DAX (-SP-NIKKEI)'!AD1588</f>
        <v>0</v>
      </c>
      <c r="P1503">
        <f>'[1]CAC_SWISS_NIKKEI (-SP-DAX)'!AD1588</f>
        <v>0</v>
      </c>
      <c r="Q1503">
        <f>'[1]CAC_SWISS_DAX_SP (-NIKKEI)'!AF1588</f>
        <v>0</v>
      </c>
      <c r="R1503">
        <f>'[1]CAC_SWISS_SP_NIKKEI (-DAX)'!AF1588</f>
        <v>0</v>
      </c>
      <c r="S1503">
        <f>'[1]CAC_SWISS_DAX_NIKKEI (-SP)'!AF1588</f>
        <v>0</v>
      </c>
      <c r="V1503" t="str">
        <f t="shared" si="862"/>
        <v>BASE</v>
      </c>
      <c r="W1503" t="str">
        <f t="shared" si="863"/>
        <v>BASE+SP</v>
      </c>
      <c r="X1503" t="str">
        <f t="shared" si="864"/>
        <v>BASE+DAX</v>
      </c>
      <c r="Y1503" t="str">
        <f t="shared" si="865"/>
        <v>BASE+NIKKEI</v>
      </c>
      <c r="Z1503" s="2" t="str">
        <f t="shared" si="866"/>
        <v>- NIKKEI</v>
      </c>
      <c r="AA1503" s="2" t="str">
        <f t="shared" si="876"/>
        <v>- DAX</v>
      </c>
      <c r="AB1503" s="2" t="str">
        <f t="shared" si="854"/>
        <v>- SP</v>
      </c>
      <c r="AE1503">
        <f t="shared" si="855"/>
        <v>0.61693721054946959</v>
      </c>
      <c r="AF1503">
        <f t="shared" si="856"/>
        <v>0.61694224563180211</v>
      </c>
      <c r="AG1503">
        <f t="shared" si="857"/>
        <v>0.61764749493595128</v>
      </c>
      <c r="AH1503">
        <f t="shared" si="858"/>
        <v>0.63207297646833704</v>
      </c>
      <c r="AI1503">
        <f t="shared" si="859"/>
        <v>0.61766434618903088</v>
      </c>
      <c r="AJ1503">
        <f t="shared" si="860"/>
        <v>0.63252071698293266</v>
      </c>
      <c r="AK1503">
        <f t="shared" si="861"/>
        <v>0.63208150487562564</v>
      </c>
      <c r="AM1503" t="str">
        <f t="shared" si="867"/>
        <v>BASE</v>
      </c>
      <c r="AN1503" t="str" cm="1">
        <f t="array" ref="AN1503">IF(AM1503="",_xlfn.IFS(AF1503=MAX(AF1503:AH1503),"SP",AG1503=MAX(AF1503:AH1503),"DAX",AH1503=MAX(AF1503:AH1503),"NIKKEI",MAX(AF1503:AH1503)=0,""),"")</f>
        <v/>
      </c>
      <c r="AO1503" t="str" cm="1">
        <f t="array" ref="AO1503">IF(AM1503="BASE","",IF(MAX(AF1503:AH1503)=0,_xlfn.IFS(AI1503=MAX(AI1503:AK1503),"SP&amp;DAX",AJ1503=MAX(AI1503:AK1503),"SP&amp;NIKKEI",AK1503=MAX(AI1503:AK1503),"DAX&amp;NIKKEI"),""))</f>
        <v/>
      </c>
      <c r="AQ1503" s="3">
        <f t="shared" si="868"/>
        <v>43860</v>
      </c>
      <c r="AR1503" cm="1">
        <f t="array" ref="AR1503">IF(AM1503="BASE",AE1503,_xlfn.IFS(AN1503="DAX",AG1503,AN1503="NIKKEI",AH1503,AN1503="SP",AF1503,AN1503="",MAX(AI1503:AK1503)))</f>
        <v>0.61693721054946959</v>
      </c>
      <c r="AS1503" s="4">
        <f t="shared" si="840"/>
        <v>0.62079830648931311</v>
      </c>
      <c r="AT1503" s="4">
        <f t="shared" si="841"/>
        <v>0.58952591274408439</v>
      </c>
      <c r="AU1503" s="4">
        <f t="shared" si="842"/>
        <v>1.2145880100745852E-3</v>
      </c>
      <c r="AV1503" s="4">
        <f t="shared" si="843"/>
        <v>1.5723077381464244E-3</v>
      </c>
      <c r="AW1503" s="4">
        <f t="shared" si="844"/>
        <v>0.77248745942473651</v>
      </c>
      <c r="AX1503" s="4">
        <f t="shared" si="845"/>
        <v>1.3491328345926971E-2</v>
      </c>
      <c r="AY1503" s="4">
        <f t="shared" si="846"/>
        <v>1.2365474344738539E-2</v>
      </c>
      <c r="AZ1503" s="4">
        <f t="shared" si="847"/>
        <v>2.3179625418181931</v>
      </c>
      <c r="BA1503" s="6" t="str">
        <f t="shared" si="848"/>
        <v>NEUTRAL</v>
      </c>
      <c r="BB1503" s="4">
        <f t="shared" si="849"/>
        <v>0</v>
      </c>
      <c r="BC1503" s="4">
        <f t="shared" si="850"/>
        <v>0.60295548643614738</v>
      </c>
      <c r="BD1503" s="4">
        <f t="shared" si="851"/>
        <v>0.77882552653643133</v>
      </c>
      <c r="BE1503" s="4">
        <f t="shared" si="869"/>
        <v>0.05</v>
      </c>
      <c r="BF1503" s="4" t="str">
        <f t="shared" si="870"/>
        <v/>
      </c>
      <c r="BG1503" s="4" t="str">
        <f t="shared" si="871"/>
        <v/>
      </c>
      <c r="BH1503" s="4" t="str">
        <f t="shared" si="872"/>
        <v/>
      </c>
      <c r="BI1503" s="4" t="str">
        <f t="shared" si="873"/>
        <v/>
      </c>
      <c r="BJ1503" s="4" t="str">
        <f t="shared" si="874"/>
        <v/>
      </c>
      <c r="BK1503" s="4" t="str">
        <f t="shared" si="875"/>
        <v/>
      </c>
      <c r="BS1503" s="3" t="str">
        <f t="shared" si="852"/>
        <v/>
      </c>
      <c r="BT1503" s="5">
        <f t="shared" si="853"/>
        <v>3.1272393745228722E-2</v>
      </c>
      <c r="BU1503" s="3"/>
    </row>
    <row r="1504" spans="1:73" ht="22" x14ac:dyDescent="0.3">
      <c r="A1504" s="1">
        <v>43861</v>
      </c>
      <c r="C1504">
        <v>0.64075632588777776</v>
      </c>
      <c r="D1504">
        <v>0.64161411536727919</v>
      </c>
      <c r="E1504">
        <v>0.64114179035059937</v>
      </c>
      <c r="F1504">
        <v>0.64737292048058181</v>
      </c>
      <c r="G1504">
        <v>0.64188431807209589</v>
      </c>
      <c r="H1504">
        <v>0.64950903716378516</v>
      </c>
      <c r="I1504">
        <v>0.64742551763211043</v>
      </c>
      <c r="J1504">
        <v>0.64950923215023348</v>
      </c>
      <c r="M1504">
        <f>'[1]CAC_SWISS (-SP-NIKKEI-DAX)'!AC1589</f>
        <v>0</v>
      </c>
      <c r="N1504">
        <f>'[1]CAC_SWISS_SP (-NIKKEI-DAX)'!AD1589</f>
        <v>0</v>
      </c>
      <c r="O1504">
        <f>'[1]CAC_SWISS_DAX (-SP-NIKKEI)'!AD1589</f>
        <v>0</v>
      </c>
      <c r="P1504">
        <f>'[1]CAC_SWISS_NIKKEI (-SP-DAX)'!AD1589</f>
        <v>0</v>
      </c>
      <c r="Q1504">
        <f>'[1]CAC_SWISS_DAX_SP (-NIKKEI)'!AF1589</f>
        <v>0</v>
      </c>
      <c r="R1504">
        <f>'[1]CAC_SWISS_SP_NIKKEI (-DAX)'!AF1589</f>
        <v>0</v>
      </c>
      <c r="S1504">
        <f>'[1]CAC_SWISS_DAX_NIKKEI (-SP)'!AF1589</f>
        <v>0</v>
      </c>
      <c r="V1504" t="str">
        <f t="shared" si="862"/>
        <v>BASE</v>
      </c>
      <c r="W1504" t="str">
        <f t="shared" si="863"/>
        <v>BASE+SP</v>
      </c>
      <c r="X1504" t="str">
        <f t="shared" si="864"/>
        <v>BASE+DAX</v>
      </c>
      <c r="Y1504" t="str">
        <f t="shared" si="865"/>
        <v>BASE+NIKKEI</v>
      </c>
      <c r="Z1504" s="2" t="str">
        <f t="shared" si="866"/>
        <v>- NIKKEI</v>
      </c>
      <c r="AA1504" s="2" t="str">
        <f t="shared" si="876"/>
        <v>- DAX</v>
      </c>
      <c r="AB1504" s="2" t="str">
        <f t="shared" si="854"/>
        <v>- SP</v>
      </c>
      <c r="AE1504">
        <f t="shared" si="855"/>
        <v>0.64075632588777776</v>
      </c>
      <c r="AF1504">
        <f t="shared" si="856"/>
        <v>0.64161411536727919</v>
      </c>
      <c r="AG1504">
        <f t="shared" si="857"/>
        <v>0.64114179035059937</v>
      </c>
      <c r="AH1504">
        <f t="shared" si="858"/>
        <v>0.64737292048058181</v>
      </c>
      <c r="AI1504">
        <f t="shared" si="859"/>
        <v>0.64188431807209589</v>
      </c>
      <c r="AJ1504">
        <f t="shared" si="860"/>
        <v>0.64950903716378516</v>
      </c>
      <c r="AK1504">
        <f t="shared" si="861"/>
        <v>0.64742551763211043</v>
      </c>
      <c r="AM1504" t="str">
        <f t="shared" si="867"/>
        <v>BASE</v>
      </c>
      <c r="AN1504" t="str" cm="1">
        <f t="array" ref="AN1504">IF(AM1504="",_xlfn.IFS(AF1504=MAX(AF1504:AH1504),"SP",AG1504=MAX(AF1504:AH1504),"DAX",AH1504=MAX(AF1504:AH1504),"NIKKEI",MAX(AF1504:AH1504)=0,""),"")</f>
        <v/>
      </c>
      <c r="AO1504" t="str" cm="1">
        <f t="array" ref="AO1504">IF(AM1504="BASE","",IF(MAX(AF1504:AH1504)=0,_xlfn.IFS(AI1504=MAX(AI1504:AK1504),"SP&amp;DAX",AJ1504=MAX(AI1504:AK1504),"SP&amp;NIKKEI",AK1504=MAX(AI1504:AK1504),"DAX&amp;NIKKEI"),""))</f>
        <v/>
      </c>
      <c r="AQ1504" s="3">
        <f t="shared" si="868"/>
        <v>43861</v>
      </c>
      <c r="AR1504" cm="1">
        <f t="array" ref="AR1504">IF(AM1504="BASE",AE1504,_xlfn.IFS(AN1504="DAX",AG1504,AN1504="NIKKEI",AH1504,AN1504="SP",AF1504,AN1504="",MAX(AI1504:AK1504)))</f>
        <v>0.64075632588777776</v>
      </c>
      <c r="AS1504" s="4">
        <f t="shared" si="840"/>
        <v>0.62657660799258552</v>
      </c>
      <c r="AT1504" s="4">
        <f t="shared" si="841"/>
        <v>0.58856559608379277</v>
      </c>
      <c r="AU1504" s="4">
        <f t="shared" si="842"/>
        <v>1.0627774057357573E-3</v>
      </c>
      <c r="AV1504" s="4">
        <f t="shared" si="843"/>
        <v>1.5371572616513886E-3</v>
      </c>
      <c r="AW1504" s="4">
        <f t="shared" si="844"/>
        <v>0.69139146153074882</v>
      </c>
      <c r="AX1504" s="4">
        <f t="shared" si="845"/>
        <v>1.3252380590765431E-2</v>
      </c>
      <c r="AY1504" s="4">
        <f t="shared" si="846"/>
        <v>1.1705592074158552E-2</v>
      </c>
      <c r="AZ1504" s="4">
        <f t="shared" si="847"/>
        <v>2.8682402869775494</v>
      </c>
      <c r="BA1504" s="6" t="str">
        <f t="shared" si="848"/>
        <v>STRENGTHEN</v>
      </c>
      <c r="BB1504" s="4">
        <f t="shared" si="849"/>
        <v>0.1</v>
      </c>
      <c r="BC1504" s="4">
        <f t="shared" si="850"/>
        <v>0.60295548643614738</v>
      </c>
      <c r="BD1504" s="4">
        <f t="shared" si="851"/>
        <v>0.77882552653643133</v>
      </c>
      <c r="BE1504" s="4">
        <f t="shared" si="869"/>
        <v>0.05</v>
      </c>
      <c r="BF1504" s="4" t="str">
        <f t="shared" si="870"/>
        <v/>
      </c>
      <c r="BG1504" s="4" t="str">
        <f t="shared" si="871"/>
        <v/>
      </c>
      <c r="BH1504" s="4" t="str">
        <f t="shared" si="872"/>
        <v/>
      </c>
      <c r="BI1504" s="4" t="str">
        <f t="shared" si="873"/>
        <v/>
      </c>
      <c r="BJ1504" s="4" t="str">
        <f t="shared" si="874"/>
        <v/>
      </c>
      <c r="BK1504" s="4" t="str">
        <f t="shared" si="875"/>
        <v/>
      </c>
      <c r="BS1504" s="3" t="str">
        <f t="shared" si="852"/>
        <v>Change</v>
      </c>
      <c r="BT1504" s="20">
        <f t="shared" si="853"/>
        <v>3.8011011908792747E-2</v>
      </c>
      <c r="BU1504" s="3">
        <f>A1504</f>
        <v>43861</v>
      </c>
    </row>
    <row r="1505" spans="1:73" x14ac:dyDescent="0.2">
      <c r="A1505" s="1">
        <v>43864</v>
      </c>
      <c r="C1505">
        <v>0.63609147329657578</v>
      </c>
      <c r="D1505">
        <v>0.63649970984030613</v>
      </c>
      <c r="E1505">
        <v>0.63661016627236311</v>
      </c>
      <c r="F1505">
        <v>0.64176296623643203</v>
      </c>
      <c r="G1505">
        <v>0.6369157375464648</v>
      </c>
      <c r="H1505">
        <v>0.64315676916188813</v>
      </c>
      <c r="I1505">
        <v>0.64189801076099173</v>
      </c>
      <c r="J1505">
        <v>0.64318795782069715</v>
      </c>
      <c r="M1505">
        <f>'[1]CAC_SWISS (-SP-NIKKEI-DAX)'!AC1590</f>
        <v>0</v>
      </c>
      <c r="N1505">
        <f>'[1]CAC_SWISS_SP (-NIKKEI-DAX)'!AD1590</f>
        <v>0</v>
      </c>
      <c r="O1505">
        <f>'[1]CAC_SWISS_DAX (-SP-NIKKEI)'!AD1590</f>
        <v>0</v>
      </c>
      <c r="P1505">
        <f>'[1]CAC_SWISS_NIKKEI (-SP-DAX)'!AD1590</f>
        <v>0</v>
      </c>
      <c r="Q1505">
        <f>'[1]CAC_SWISS_DAX_SP (-NIKKEI)'!AF1590</f>
        <v>0</v>
      </c>
      <c r="R1505">
        <f>'[1]CAC_SWISS_SP_NIKKEI (-DAX)'!AF1590</f>
        <v>0</v>
      </c>
      <c r="S1505">
        <f>'[1]CAC_SWISS_DAX_NIKKEI (-SP)'!AF1590</f>
        <v>0</v>
      </c>
      <c r="V1505" t="str">
        <f t="shared" si="862"/>
        <v>BASE</v>
      </c>
      <c r="W1505" t="str">
        <f t="shared" si="863"/>
        <v>BASE+SP</v>
      </c>
      <c r="X1505" t="str">
        <f t="shared" si="864"/>
        <v>BASE+DAX</v>
      </c>
      <c r="Y1505" t="str">
        <f t="shared" si="865"/>
        <v>BASE+NIKKEI</v>
      </c>
      <c r="Z1505" s="2" t="str">
        <f t="shared" si="866"/>
        <v>- NIKKEI</v>
      </c>
      <c r="AA1505" s="2" t="str">
        <f t="shared" si="876"/>
        <v>- DAX</v>
      </c>
      <c r="AB1505" s="2" t="str">
        <f t="shared" si="854"/>
        <v>- SP</v>
      </c>
      <c r="AE1505">
        <f t="shared" si="855"/>
        <v>0.63609147329657578</v>
      </c>
      <c r="AF1505">
        <f t="shared" si="856"/>
        <v>0.63649970984030613</v>
      </c>
      <c r="AG1505">
        <f t="shared" si="857"/>
        <v>0.63661016627236311</v>
      </c>
      <c r="AH1505">
        <f t="shared" si="858"/>
        <v>0.64176296623643203</v>
      </c>
      <c r="AI1505">
        <f t="shared" si="859"/>
        <v>0.6369157375464648</v>
      </c>
      <c r="AJ1505">
        <f t="shared" si="860"/>
        <v>0.64315676916188813</v>
      </c>
      <c r="AK1505">
        <f t="shared" si="861"/>
        <v>0.64189801076099173</v>
      </c>
      <c r="AM1505" t="str">
        <f t="shared" si="867"/>
        <v>BASE</v>
      </c>
      <c r="AN1505" t="str" cm="1">
        <f t="array" ref="AN1505">IF(AM1505="",_xlfn.IFS(AF1505=MAX(AF1505:AH1505),"SP",AG1505=MAX(AF1505:AH1505),"DAX",AH1505=MAX(AF1505:AH1505),"NIKKEI",MAX(AF1505:AH1505)=0,""),"")</f>
        <v/>
      </c>
      <c r="AO1505" t="str" cm="1">
        <f t="array" ref="AO1505">IF(AM1505="BASE","",IF(MAX(AF1505:AH1505)=0,_xlfn.IFS(AI1505=MAX(AI1505:AK1505),"SP&amp;DAX",AJ1505=MAX(AI1505:AK1505),"SP&amp;NIKKEI",AK1505=MAX(AI1505:AK1505),"DAX&amp;NIKKEI"),""))</f>
        <v/>
      </c>
      <c r="AQ1505" s="3">
        <f t="shared" si="868"/>
        <v>43864</v>
      </c>
      <c r="AR1505" cm="1">
        <f t="array" ref="AR1505">IF(AM1505="BASE",AE1505,_xlfn.IFS(AN1505="DAX",AG1505,AN1505="NIKKEI",AH1505,AN1505="SP",AF1505,AN1505="",MAX(AI1505:AK1505)))</f>
        <v>0.63609147329657578</v>
      </c>
      <c r="AS1505" s="4">
        <f t="shared" si="840"/>
        <v>0.63148200058608606</v>
      </c>
      <c r="AT1505" s="4">
        <f t="shared" si="841"/>
        <v>0.58771567332465313</v>
      </c>
      <c r="AU1505" s="4">
        <f t="shared" si="842"/>
        <v>8.7239591475868599E-4</v>
      </c>
      <c r="AV1505" s="4">
        <f t="shared" si="843"/>
        <v>1.5022150608865921E-3</v>
      </c>
      <c r="AW1505" s="4">
        <f t="shared" si="844"/>
        <v>0.58073969398483249</v>
      </c>
      <c r="AX1505" s="4">
        <f t="shared" si="845"/>
        <v>1.2982224017765893E-2</v>
      </c>
      <c r="AY1505" s="4">
        <f t="shared" si="846"/>
        <v>1.0829768819951811E-2</v>
      </c>
      <c r="AZ1505" s="4">
        <f t="shared" si="847"/>
        <v>3.3712503498275526</v>
      </c>
      <c r="BA1505" s="6" t="str">
        <f t="shared" si="848"/>
        <v>STRENGTHEN</v>
      </c>
      <c r="BB1505" s="4">
        <f t="shared" si="849"/>
        <v>0.1</v>
      </c>
      <c r="BC1505" s="4">
        <f t="shared" si="850"/>
        <v>0.60295548643614738</v>
      </c>
      <c r="BD1505" s="4">
        <f t="shared" si="851"/>
        <v>0.77882552653643133</v>
      </c>
      <c r="BE1505" s="4">
        <f t="shared" si="869"/>
        <v>0.05</v>
      </c>
      <c r="BF1505" s="4" t="str">
        <f t="shared" si="870"/>
        <v/>
      </c>
      <c r="BG1505" s="4" t="str">
        <f t="shared" si="871"/>
        <v/>
      </c>
      <c r="BH1505" s="4" t="str">
        <f t="shared" si="872"/>
        <v/>
      </c>
      <c r="BI1505" s="4" t="str">
        <f t="shared" si="873"/>
        <v/>
      </c>
      <c r="BJ1505" s="4" t="str">
        <f t="shared" si="874"/>
        <v/>
      </c>
      <c r="BK1505" s="4" t="str">
        <f t="shared" si="875"/>
        <v/>
      </c>
      <c r="BS1505" s="3" t="str">
        <f t="shared" si="852"/>
        <v/>
      </c>
      <c r="BT1505" s="5">
        <f t="shared" si="853"/>
        <v>4.3766327261432925E-2</v>
      </c>
      <c r="BU1505" s="3"/>
    </row>
    <row r="1506" spans="1:73" x14ac:dyDescent="0.2">
      <c r="A1506" s="1">
        <v>43865</v>
      </c>
      <c r="C1506">
        <v>0.65120198296526688</v>
      </c>
      <c r="D1506">
        <v>0.65180160683664179</v>
      </c>
      <c r="E1506">
        <v>0.6517248458270668</v>
      </c>
      <c r="F1506">
        <v>0.656630307247135</v>
      </c>
      <c r="G1506">
        <v>0.65218447976237148</v>
      </c>
      <c r="H1506">
        <v>0.65848490187875064</v>
      </c>
      <c r="I1506">
        <v>0.65676979943621139</v>
      </c>
      <c r="J1506">
        <v>0.65849983921259225</v>
      </c>
      <c r="M1506">
        <f>'[1]CAC_SWISS (-SP-NIKKEI-DAX)'!AC1591</f>
        <v>0</v>
      </c>
      <c r="N1506">
        <f>'[1]CAC_SWISS_SP (-NIKKEI-DAX)'!AD1591</f>
        <v>0</v>
      </c>
      <c r="O1506">
        <f>'[1]CAC_SWISS_DAX (-SP-NIKKEI)'!AD1591</f>
        <v>0</v>
      </c>
      <c r="P1506">
        <f>'[1]CAC_SWISS_NIKKEI (-SP-DAX)'!AD1591</f>
        <v>0</v>
      </c>
      <c r="Q1506">
        <f>'[1]CAC_SWISS_DAX_SP (-NIKKEI)'!AF1591</f>
        <v>0</v>
      </c>
      <c r="R1506">
        <f>'[1]CAC_SWISS_SP_NIKKEI (-DAX)'!AF1591</f>
        <v>0</v>
      </c>
      <c r="S1506">
        <f>'[1]CAC_SWISS_DAX_NIKKEI (-SP)'!AF1591</f>
        <v>0</v>
      </c>
      <c r="V1506" t="str">
        <f t="shared" si="862"/>
        <v>BASE</v>
      </c>
      <c r="W1506" t="str">
        <f t="shared" si="863"/>
        <v>BASE+SP</v>
      </c>
      <c r="X1506" t="str">
        <f t="shared" si="864"/>
        <v>BASE+DAX</v>
      </c>
      <c r="Y1506" t="str">
        <f t="shared" si="865"/>
        <v>BASE+NIKKEI</v>
      </c>
      <c r="Z1506" s="2" t="str">
        <f t="shared" si="866"/>
        <v>- NIKKEI</v>
      </c>
      <c r="AA1506" s="2" t="str">
        <f t="shared" si="876"/>
        <v>- DAX</v>
      </c>
      <c r="AB1506" s="2" t="str">
        <f t="shared" si="854"/>
        <v>- SP</v>
      </c>
      <c r="AE1506">
        <f t="shared" si="855"/>
        <v>0.65120198296526688</v>
      </c>
      <c r="AF1506">
        <f t="shared" si="856"/>
        <v>0.65180160683664179</v>
      </c>
      <c r="AG1506">
        <f t="shared" si="857"/>
        <v>0.6517248458270668</v>
      </c>
      <c r="AH1506">
        <f t="shared" si="858"/>
        <v>0.656630307247135</v>
      </c>
      <c r="AI1506">
        <f t="shared" si="859"/>
        <v>0.65218447976237148</v>
      </c>
      <c r="AJ1506">
        <f t="shared" si="860"/>
        <v>0.65848490187875064</v>
      </c>
      <c r="AK1506">
        <f t="shared" si="861"/>
        <v>0.65676979943621139</v>
      </c>
      <c r="AM1506" t="str">
        <f t="shared" si="867"/>
        <v>BASE</v>
      </c>
      <c r="AN1506" t="str" cm="1">
        <f t="array" ref="AN1506">IF(AM1506="",_xlfn.IFS(AF1506=MAX(AF1506:AH1506),"SP",AG1506=MAX(AF1506:AH1506),"DAX",AH1506=MAX(AF1506:AH1506),"NIKKEI",MAX(AF1506:AH1506)=0,""),"")</f>
        <v/>
      </c>
      <c r="AO1506" t="str" cm="1">
        <f t="array" ref="AO1506">IF(AM1506="BASE","",IF(MAX(AF1506:AH1506)=0,_xlfn.IFS(AI1506=MAX(AI1506:AK1506),"SP&amp;DAX",AJ1506=MAX(AI1506:AK1506),"SP&amp;NIKKEI",AK1506=MAX(AI1506:AK1506),"DAX&amp;NIKKEI"),""))</f>
        <v/>
      </c>
      <c r="AQ1506" s="3">
        <f t="shared" si="868"/>
        <v>43865</v>
      </c>
      <c r="AR1506" cm="1">
        <f t="array" ref="AR1506">IF(AM1506="BASE",AE1506,_xlfn.IFS(AN1506="DAX",AG1506,AN1506="NIKKEI",AH1506,AN1506="SP",AF1506,AN1506="",MAX(AI1506:AK1506)))</f>
        <v>0.65120198296526688</v>
      </c>
      <c r="AS1506" s="4">
        <f t="shared" si="840"/>
        <v>0.63724855942582903</v>
      </c>
      <c r="AT1506" s="4">
        <f t="shared" si="841"/>
        <v>0.58698606475812942</v>
      </c>
      <c r="AU1506" s="4">
        <f t="shared" si="842"/>
        <v>7.1867110147211049E-4</v>
      </c>
      <c r="AV1506" s="4">
        <f t="shared" si="843"/>
        <v>1.4658452059454303E-3</v>
      </c>
      <c r="AW1506" s="4">
        <f t="shared" si="844"/>
        <v>0.49027762178243584</v>
      </c>
      <c r="AX1506" s="4">
        <f t="shared" si="845"/>
        <v>1.2727471374773255E-2</v>
      </c>
      <c r="AY1506" s="4">
        <f t="shared" si="846"/>
        <v>1.0059026506880259E-2</v>
      </c>
      <c r="AZ1506" s="4">
        <f t="shared" si="847"/>
        <v>3.949134371445016</v>
      </c>
      <c r="BA1506" s="6" t="str">
        <f t="shared" si="848"/>
        <v>STRENGTHEN</v>
      </c>
      <c r="BB1506" s="4">
        <f t="shared" si="849"/>
        <v>0.1</v>
      </c>
      <c r="BC1506" s="4">
        <f t="shared" si="850"/>
        <v>0.60295548643614738</v>
      </c>
      <c r="BD1506" s="4">
        <f t="shared" si="851"/>
        <v>0.77882552653643133</v>
      </c>
      <c r="BE1506" s="4">
        <f t="shared" si="869"/>
        <v>0.05</v>
      </c>
      <c r="BF1506" s="4" t="str">
        <f t="shared" si="870"/>
        <v/>
      </c>
      <c r="BG1506" s="4" t="str">
        <f t="shared" si="871"/>
        <v/>
      </c>
      <c r="BH1506" s="4" t="str">
        <f t="shared" si="872"/>
        <v/>
      </c>
      <c r="BI1506" s="4" t="str">
        <f t="shared" si="873"/>
        <v/>
      </c>
      <c r="BJ1506" s="4" t="str">
        <f t="shared" si="874"/>
        <v/>
      </c>
      <c r="BK1506" s="4" t="str">
        <f t="shared" si="875"/>
        <v/>
      </c>
      <c r="BS1506" s="3" t="str">
        <f t="shared" si="852"/>
        <v/>
      </c>
      <c r="BT1506" s="5">
        <f t="shared" si="853"/>
        <v>5.0262494667699609E-2</v>
      </c>
      <c r="BU1506" s="3"/>
    </row>
    <row r="1507" spans="1:73" x14ac:dyDescent="0.2">
      <c r="A1507" s="1">
        <v>43866</v>
      </c>
      <c r="C1507">
        <v>0.64741649744418106</v>
      </c>
      <c r="D1507">
        <v>0.64843913800410369</v>
      </c>
      <c r="E1507">
        <v>0.64754932906311724</v>
      </c>
      <c r="F1507">
        <v>0.65113583395214913</v>
      </c>
      <c r="G1507">
        <v>0.64847867521710723</v>
      </c>
      <c r="H1507">
        <v>0.65308176981531307</v>
      </c>
      <c r="I1507">
        <v>0.65113733039072463</v>
      </c>
      <c r="J1507">
        <v>0.65314524766078064</v>
      </c>
      <c r="M1507">
        <f>'[1]CAC_SWISS (-SP-NIKKEI-DAX)'!AC1592</f>
        <v>0</v>
      </c>
      <c r="N1507">
        <f>'[1]CAC_SWISS_SP (-NIKKEI-DAX)'!AD1592</f>
        <v>0</v>
      </c>
      <c r="O1507">
        <f>'[1]CAC_SWISS_DAX (-SP-NIKKEI)'!AD1592</f>
        <v>0</v>
      </c>
      <c r="P1507">
        <f>'[1]CAC_SWISS_NIKKEI (-SP-DAX)'!AD1592</f>
        <v>0</v>
      </c>
      <c r="Q1507">
        <f>'[1]CAC_SWISS_DAX_SP (-NIKKEI)'!AF1592</f>
        <v>0</v>
      </c>
      <c r="R1507">
        <f>'[1]CAC_SWISS_SP_NIKKEI (-DAX)'!AF1592</f>
        <v>0</v>
      </c>
      <c r="S1507">
        <f>'[1]CAC_SWISS_DAX_NIKKEI (-SP)'!AF1592</f>
        <v>0</v>
      </c>
      <c r="V1507" t="str">
        <f t="shared" si="862"/>
        <v>BASE</v>
      </c>
      <c r="W1507" t="str">
        <f t="shared" si="863"/>
        <v>BASE+SP</v>
      </c>
      <c r="X1507" t="str">
        <f t="shared" si="864"/>
        <v>BASE+DAX</v>
      </c>
      <c r="Y1507" t="str">
        <f t="shared" si="865"/>
        <v>BASE+NIKKEI</v>
      </c>
      <c r="Z1507" s="2" t="str">
        <f t="shared" si="866"/>
        <v>- NIKKEI</v>
      </c>
      <c r="AA1507" s="2" t="str">
        <f t="shared" si="876"/>
        <v>- DAX</v>
      </c>
      <c r="AB1507" s="2" t="str">
        <f t="shared" si="854"/>
        <v>- SP</v>
      </c>
      <c r="AE1507">
        <f t="shared" si="855"/>
        <v>0.64741649744418106</v>
      </c>
      <c r="AF1507">
        <f t="shared" si="856"/>
        <v>0.64843913800410369</v>
      </c>
      <c r="AG1507">
        <f t="shared" si="857"/>
        <v>0.64754932906311724</v>
      </c>
      <c r="AH1507">
        <f t="shared" si="858"/>
        <v>0.65113583395214913</v>
      </c>
      <c r="AI1507">
        <f t="shared" si="859"/>
        <v>0.64847867521710723</v>
      </c>
      <c r="AJ1507">
        <f t="shared" si="860"/>
        <v>0.65308176981531307</v>
      </c>
      <c r="AK1507">
        <f t="shared" si="861"/>
        <v>0.65113733039072463</v>
      </c>
      <c r="AM1507" t="str">
        <f t="shared" si="867"/>
        <v>BASE</v>
      </c>
      <c r="AN1507" t="str" cm="1">
        <f t="array" ref="AN1507">IF(AM1507="",_xlfn.IFS(AF1507=MAX(AF1507:AH1507),"SP",AG1507=MAX(AF1507:AH1507),"DAX",AH1507=MAX(AF1507:AH1507),"NIKKEI",MAX(AF1507:AH1507)=0,""),"")</f>
        <v/>
      </c>
      <c r="AO1507" t="str" cm="1">
        <f t="array" ref="AO1507">IF(AM1507="BASE","",IF(MAX(AF1507:AH1507)=0,_xlfn.IFS(AI1507=MAX(AI1507:AK1507),"SP&amp;DAX",AJ1507=MAX(AI1507:AK1507),"SP&amp;NIKKEI",AK1507=MAX(AI1507:AK1507),"DAX&amp;NIKKEI"),""))</f>
        <v/>
      </c>
      <c r="AQ1507" s="3">
        <f t="shared" si="868"/>
        <v>43866</v>
      </c>
      <c r="AR1507" cm="1">
        <f t="array" ref="AR1507">IF(AM1507="BASE",AE1507,_xlfn.IFS(AN1507="DAX",AG1507,AN1507="NIKKEI",AH1507,AN1507="SP",AF1507,AN1507="",MAX(AI1507:AK1507)))</f>
        <v>0.64741649744418106</v>
      </c>
      <c r="AS1507" s="4">
        <f t="shared" si="840"/>
        <v>0.64230710558452253</v>
      </c>
      <c r="AT1507" s="4">
        <f t="shared" si="841"/>
        <v>0.58635017101666331</v>
      </c>
      <c r="AU1507" s="4">
        <f t="shared" si="842"/>
        <v>5.2021797477563609E-4</v>
      </c>
      <c r="AV1507" s="4">
        <f t="shared" si="843"/>
        <v>1.4320257014700164E-3</v>
      </c>
      <c r="AW1507" s="4">
        <f t="shared" si="844"/>
        <v>0.36327418861380567</v>
      </c>
      <c r="AX1507" s="4">
        <f t="shared" si="845"/>
        <v>1.2444460433158108E-2</v>
      </c>
      <c r="AY1507" s="4">
        <f t="shared" si="846"/>
        <v>8.981219934227418E-3</v>
      </c>
      <c r="AZ1507" s="4">
        <f t="shared" si="847"/>
        <v>4.4965336077378391</v>
      </c>
      <c r="BA1507" s="6" t="str">
        <f t="shared" si="848"/>
        <v>STRENGTHEN</v>
      </c>
      <c r="BB1507" s="4">
        <f t="shared" si="849"/>
        <v>0.1</v>
      </c>
      <c r="BC1507" s="4">
        <f t="shared" si="850"/>
        <v>0.60295548643614738</v>
      </c>
      <c r="BD1507" s="4">
        <f t="shared" si="851"/>
        <v>0.77882552653643133</v>
      </c>
      <c r="BE1507" s="4">
        <f t="shared" si="869"/>
        <v>0.05</v>
      </c>
      <c r="BF1507" s="4" t="str">
        <f t="shared" si="870"/>
        <v/>
      </c>
      <c r="BG1507" s="4" t="str">
        <f t="shared" si="871"/>
        <v/>
      </c>
      <c r="BH1507" s="4" t="str">
        <f t="shared" si="872"/>
        <v/>
      </c>
      <c r="BI1507" s="4" t="str">
        <f t="shared" si="873"/>
        <v/>
      </c>
      <c r="BJ1507" s="4" t="str">
        <f t="shared" si="874"/>
        <v/>
      </c>
      <c r="BK1507" s="4" t="str">
        <f t="shared" si="875"/>
        <v/>
      </c>
      <c r="BS1507" s="3" t="str">
        <f t="shared" si="852"/>
        <v/>
      </c>
      <c r="BT1507" s="5">
        <f t="shared" si="853"/>
        <v>5.5956934567859218E-2</v>
      </c>
      <c r="BU1507" s="3"/>
    </row>
    <row r="1508" spans="1:73" x14ac:dyDescent="0.2">
      <c r="A1508" s="1">
        <v>43867</v>
      </c>
      <c r="C1508">
        <v>0.64671648043951091</v>
      </c>
      <c r="D1508">
        <v>0.6481231726434924</v>
      </c>
      <c r="E1508">
        <v>0.64694906870956681</v>
      </c>
      <c r="F1508">
        <v>0.64879298279509523</v>
      </c>
      <c r="G1508">
        <v>0.64820943039141732</v>
      </c>
      <c r="H1508">
        <v>0.65094826112632975</v>
      </c>
      <c r="I1508">
        <v>0.64885825553299648</v>
      </c>
      <c r="J1508">
        <v>0.65094939936358198</v>
      </c>
      <c r="M1508">
        <f>'[1]CAC_SWISS (-SP-NIKKEI-DAX)'!AC1593</f>
        <v>0</v>
      </c>
      <c r="N1508">
        <f>'[1]CAC_SWISS_SP (-NIKKEI-DAX)'!AD1593</f>
        <v>0</v>
      </c>
      <c r="O1508">
        <f>'[1]CAC_SWISS_DAX (-SP-NIKKEI)'!AD1593</f>
        <v>0</v>
      </c>
      <c r="P1508">
        <f>'[1]CAC_SWISS_NIKKEI (-SP-DAX)'!AD1593</f>
        <v>0</v>
      </c>
      <c r="Q1508">
        <f>'[1]CAC_SWISS_DAX_SP (-NIKKEI)'!AF1593</f>
        <v>0</v>
      </c>
      <c r="R1508">
        <f>'[1]CAC_SWISS_SP_NIKKEI (-DAX)'!AF1593</f>
        <v>0</v>
      </c>
      <c r="S1508">
        <f>'[1]CAC_SWISS_DAX_NIKKEI (-SP)'!AF1593</f>
        <v>0</v>
      </c>
      <c r="V1508" t="str">
        <f t="shared" si="862"/>
        <v>BASE</v>
      </c>
      <c r="W1508" t="str">
        <f t="shared" si="863"/>
        <v>BASE+SP</v>
      </c>
      <c r="X1508" t="str">
        <f t="shared" si="864"/>
        <v>BASE+DAX</v>
      </c>
      <c r="Y1508" t="str">
        <f t="shared" si="865"/>
        <v>BASE+NIKKEI</v>
      </c>
      <c r="Z1508" s="2" t="str">
        <f t="shared" si="866"/>
        <v>- NIKKEI</v>
      </c>
      <c r="AA1508" s="2" t="str">
        <f t="shared" si="876"/>
        <v>- DAX</v>
      </c>
      <c r="AB1508" s="2" t="str">
        <f t="shared" si="854"/>
        <v>- SP</v>
      </c>
      <c r="AE1508">
        <f t="shared" si="855"/>
        <v>0.64671648043951091</v>
      </c>
      <c r="AF1508">
        <f t="shared" si="856"/>
        <v>0.6481231726434924</v>
      </c>
      <c r="AG1508">
        <f t="shared" si="857"/>
        <v>0.64694906870956681</v>
      </c>
      <c r="AH1508">
        <f t="shared" si="858"/>
        <v>0.64879298279509523</v>
      </c>
      <c r="AI1508">
        <f t="shared" si="859"/>
        <v>0.64820943039141732</v>
      </c>
      <c r="AJ1508">
        <f t="shared" si="860"/>
        <v>0.65094826112632975</v>
      </c>
      <c r="AK1508">
        <f t="shared" si="861"/>
        <v>0.64885825553299648</v>
      </c>
      <c r="AM1508" t="str">
        <f t="shared" si="867"/>
        <v>BASE</v>
      </c>
      <c r="AN1508" t="str" cm="1">
        <f t="array" ref="AN1508">IF(AM1508="",_xlfn.IFS(AF1508=MAX(AF1508:AH1508),"SP",AG1508=MAX(AF1508:AH1508),"DAX",AH1508=MAX(AF1508:AH1508),"NIKKEI",MAX(AF1508:AH1508)=0,""),"")</f>
        <v/>
      </c>
      <c r="AO1508" t="str" cm="1">
        <f t="array" ref="AO1508">IF(AM1508="BASE","",IF(MAX(AF1508:AH1508)=0,_xlfn.IFS(AI1508=MAX(AI1508:AK1508),"SP&amp;DAX",AJ1508=MAX(AI1508:AK1508),"SP&amp;NIKKEI",AK1508=MAX(AI1508:AK1508),"DAX&amp;NIKKEI"),""))</f>
        <v/>
      </c>
      <c r="AQ1508" s="3">
        <f t="shared" si="868"/>
        <v>43867</v>
      </c>
      <c r="AR1508" cm="1">
        <f t="array" ref="AR1508">IF(AM1508="BASE",AE1508,_xlfn.IFS(AN1508="DAX",AG1508,AN1508="NIKKEI",AH1508,AN1508="SP",AF1508,AN1508="",MAX(AI1508:AK1508)))</f>
        <v>0.64671648043951091</v>
      </c>
      <c r="AS1508" s="4">
        <f t="shared" si="840"/>
        <v>0.64564745238471677</v>
      </c>
      <c r="AT1508" s="4">
        <f t="shared" si="841"/>
        <v>0.58607933543402024</v>
      </c>
      <c r="AU1508" s="4">
        <f t="shared" si="842"/>
        <v>4.165741949691764E-4</v>
      </c>
      <c r="AV1508" s="4">
        <f t="shared" si="843"/>
        <v>1.4133053532189939E-3</v>
      </c>
      <c r="AW1508" s="4">
        <f t="shared" si="844"/>
        <v>0.2947517279407259</v>
      </c>
      <c r="AX1508" s="4">
        <f t="shared" si="845"/>
        <v>1.2289703853993751E-2</v>
      </c>
      <c r="AY1508" s="4">
        <f t="shared" si="846"/>
        <v>8.3620288543688678E-3</v>
      </c>
      <c r="AZ1508" s="4">
        <f t="shared" si="847"/>
        <v>4.8469936833619336</v>
      </c>
      <c r="BA1508" s="6" t="str">
        <f t="shared" si="848"/>
        <v>STRENGTHEN</v>
      </c>
      <c r="BB1508" s="4">
        <f t="shared" si="849"/>
        <v>0.1</v>
      </c>
      <c r="BC1508" s="4">
        <f t="shared" si="850"/>
        <v>0.60295548643614738</v>
      </c>
      <c r="BD1508" s="4">
        <f t="shared" si="851"/>
        <v>0.77882552653643133</v>
      </c>
      <c r="BE1508" s="4">
        <f t="shared" si="869"/>
        <v>0.05</v>
      </c>
      <c r="BF1508" s="4" t="str">
        <f t="shared" si="870"/>
        <v/>
      </c>
      <c r="BG1508" s="4" t="str">
        <f t="shared" si="871"/>
        <v/>
      </c>
      <c r="BH1508" s="4" t="str">
        <f t="shared" si="872"/>
        <v/>
      </c>
      <c r="BI1508" s="4" t="str">
        <f t="shared" si="873"/>
        <v/>
      </c>
      <c r="BJ1508" s="4" t="str">
        <f t="shared" si="874"/>
        <v/>
      </c>
      <c r="BK1508" s="4" t="str">
        <f t="shared" si="875"/>
        <v/>
      </c>
      <c r="BS1508" s="3" t="str">
        <f t="shared" si="852"/>
        <v/>
      </c>
      <c r="BT1508" s="5">
        <f t="shared" si="853"/>
        <v>5.9568116950696526E-2</v>
      </c>
      <c r="BU1508" s="3"/>
    </row>
    <row r="1509" spans="1:73" x14ac:dyDescent="0.2">
      <c r="A1509" s="1">
        <v>43868</v>
      </c>
      <c r="C1509">
        <v>0.6559409420976724</v>
      </c>
      <c r="D1509">
        <v>0.65769518996760312</v>
      </c>
      <c r="E1509">
        <v>0.65594342696104768</v>
      </c>
      <c r="F1509">
        <v>0.65797026781862467</v>
      </c>
      <c r="G1509">
        <v>0.6577274320215476</v>
      </c>
      <c r="H1509">
        <v>0.66051390432771406</v>
      </c>
      <c r="I1509">
        <v>0.65800328697945509</v>
      </c>
      <c r="J1509">
        <v>0.66078352522171058</v>
      </c>
      <c r="M1509">
        <f>'[1]CAC_SWISS (-SP-NIKKEI-DAX)'!AC1594</f>
        <v>0</v>
      </c>
      <c r="N1509">
        <f>'[1]CAC_SWISS_SP (-NIKKEI-DAX)'!AD1594</f>
        <v>0</v>
      </c>
      <c r="O1509">
        <f>'[1]CAC_SWISS_DAX (-SP-NIKKEI)'!AD1594</f>
        <v>0</v>
      </c>
      <c r="P1509">
        <f>'[1]CAC_SWISS_NIKKEI (-SP-DAX)'!AD1594</f>
        <v>0</v>
      </c>
      <c r="Q1509">
        <f>'[1]CAC_SWISS_DAX_SP (-NIKKEI)'!AF1594</f>
        <v>0</v>
      </c>
      <c r="R1509">
        <f>'[1]CAC_SWISS_SP_NIKKEI (-DAX)'!AF1594</f>
        <v>0</v>
      </c>
      <c r="S1509">
        <f>'[1]CAC_SWISS_DAX_NIKKEI (-SP)'!AF1594</f>
        <v>0</v>
      </c>
      <c r="V1509" t="str">
        <f t="shared" si="862"/>
        <v>BASE</v>
      </c>
      <c r="W1509" t="str">
        <f t="shared" si="863"/>
        <v>BASE+SP</v>
      </c>
      <c r="X1509" t="str">
        <f t="shared" si="864"/>
        <v>BASE+DAX</v>
      </c>
      <c r="Y1509" t="str">
        <f t="shared" si="865"/>
        <v>BASE+NIKKEI</v>
      </c>
      <c r="Z1509" s="2" t="str">
        <f t="shared" si="866"/>
        <v>- NIKKEI</v>
      </c>
      <c r="AA1509" s="2" t="str">
        <f t="shared" si="876"/>
        <v>- DAX</v>
      </c>
      <c r="AB1509" s="2" t="str">
        <f t="shared" si="854"/>
        <v>- SP</v>
      </c>
      <c r="AE1509">
        <f t="shared" si="855"/>
        <v>0.6559409420976724</v>
      </c>
      <c r="AF1509">
        <f t="shared" si="856"/>
        <v>0.65769518996760312</v>
      </c>
      <c r="AG1509">
        <f t="shared" si="857"/>
        <v>0.65594342696104768</v>
      </c>
      <c r="AH1509">
        <f t="shared" si="858"/>
        <v>0.65797026781862467</v>
      </c>
      <c r="AI1509">
        <f t="shared" si="859"/>
        <v>0.6577274320215476</v>
      </c>
      <c r="AJ1509">
        <f t="shared" si="860"/>
        <v>0.66051390432771406</v>
      </c>
      <c r="AK1509">
        <f t="shared" si="861"/>
        <v>0.65800328697945509</v>
      </c>
      <c r="AM1509" t="str">
        <f t="shared" si="867"/>
        <v>BASE</v>
      </c>
      <c r="AN1509" t="str" cm="1">
        <f t="array" ref="AN1509">IF(AM1509="",_xlfn.IFS(AF1509=MAX(AF1509:AH1509),"SP",AG1509=MAX(AF1509:AH1509),"DAX",AH1509=MAX(AF1509:AH1509),"NIKKEI",MAX(AF1509:AH1509)=0,""),"")</f>
        <v/>
      </c>
      <c r="AO1509" t="str" cm="1">
        <f t="array" ref="AO1509">IF(AM1509="BASE","",IF(MAX(AF1509:AH1509)=0,_xlfn.IFS(AI1509=MAX(AI1509:AK1509),"SP&amp;DAX",AJ1509=MAX(AI1509:AK1509),"SP&amp;NIKKEI",AK1509=MAX(AI1509:AK1509),"DAX&amp;NIKKEI"),""))</f>
        <v/>
      </c>
      <c r="AQ1509" s="3">
        <f t="shared" si="868"/>
        <v>43868</v>
      </c>
      <c r="AR1509" cm="1">
        <f t="array" ref="AR1509">IF(AM1509="BASE",AE1509,_xlfn.IFS(AN1509="DAX",AG1509,AN1509="NIKKEI",AH1509,AN1509="SP",AF1509,AN1509="",MAX(AI1509:AK1509)))</f>
        <v>0.6559409420976724</v>
      </c>
      <c r="AS1509" s="4">
        <f t="shared" si="840"/>
        <v>0.64996265408403808</v>
      </c>
      <c r="AT1509" s="4">
        <f t="shared" si="841"/>
        <v>0.58578717794641877</v>
      </c>
      <c r="AU1509" s="4">
        <f t="shared" si="842"/>
        <v>2.8769235701196002E-4</v>
      </c>
      <c r="AV1509" s="4">
        <f t="shared" si="843"/>
        <v>1.3929380378092083E-3</v>
      </c>
      <c r="AW1509" s="4">
        <f t="shared" si="844"/>
        <v>0.20653636357324132</v>
      </c>
      <c r="AX1509" s="4">
        <f t="shared" si="845"/>
        <v>1.2106697639003778E-2</v>
      </c>
      <c r="AY1509" s="4">
        <f t="shared" si="846"/>
        <v>7.5251575702692209E-3</v>
      </c>
      <c r="AZ1509" s="4">
        <f t="shared" si="847"/>
        <v>8.5281239015070032</v>
      </c>
      <c r="BA1509" s="6" t="str">
        <f t="shared" si="848"/>
        <v>STRENGTHEN</v>
      </c>
      <c r="BB1509" s="4">
        <f t="shared" si="849"/>
        <v>0.1</v>
      </c>
      <c r="BC1509" s="4">
        <f t="shared" si="850"/>
        <v>0.60295548643614738</v>
      </c>
      <c r="BD1509" s="4">
        <f t="shared" si="851"/>
        <v>0.77882552653643133</v>
      </c>
      <c r="BE1509" s="4">
        <f t="shared" si="869"/>
        <v>0.05</v>
      </c>
      <c r="BF1509" s="4" t="str">
        <f t="shared" si="870"/>
        <v/>
      </c>
      <c r="BG1509" s="4" t="str">
        <f t="shared" si="871"/>
        <v/>
      </c>
      <c r="BH1509" s="4" t="str">
        <f t="shared" si="872"/>
        <v/>
      </c>
      <c r="BI1509" s="4" t="str">
        <f t="shared" si="873"/>
        <v/>
      </c>
      <c r="BJ1509" s="4" t="str">
        <f t="shared" si="874"/>
        <v/>
      </c>
      <c r="BK1509" s="4" t="str">
        <f t="shared" si="875"/>
        <v/>
      </c>
      <c r="BS1509" s="3" t="str">
        <f t="shared" si="852"/>
        <v/>
      </c>
      <c r="BT1509" s="5">
        <f t="shared" si="853"/>
        <v>6.4175476137619314E-2</v>
      </c>
      <c r="BU1509" s="3"/>
    </row>
    <row r="1510" spans="1:73" x14ac:dyDescent="0.2">
      <c r="A1510" s="1">
        <v>43871</v>
      </c>
      <c r="C1510">
        <v>0.65753629374924627</v>
      </c>
      <c r="D1510">
        <v>0.65904913091678619</v>
      </c>
      <c r="E1510">
        <v>0.65828572437096611</v>
      </c>
      <c r="F1510">
        <v>0.66014987929750035</v>
      </c>
      <c r="G1510">
        <v>0.65948695215348152</v>
      </c>
      <c r="H1510">
        <v>0.66256858910284799</v>
      </c>
      <c r="I1510">
        <v>0.66054679565045671</v>
      </c>
      <c r="J1510">
        <v>0.6626670773534431</v>
      </c>
      <c r="M1510">
        <f>'[1]CAC_SWISS (-SP-NIKKEI-DAX)'!AC1595</f>
        <v>0</v>
      </c>
      <c r="N1510">
        <f>'[1]CAC_SWISS_SP (-NIKKEI-DAX)'!AD1595</f>
        <v>0</v>
      </c>
      <c r="O1510">
        <f>'[1]CAC_SWISS_DAX (-SP-NIKKEI)'!AD1595</f>
        <v>0</v>
      </c>
      <c r="P1510">
        <f>'[1]CAC_SWISS_NIKKEI (-SP-DAX)'!AD1595</f>
        <v>0</v>
      </c>
      <c r="Q1510">
        <f>'[1]CAC_SWISS_DAX_SP (-NIKKEI)'!AF1595</f>
        <v>0</v>
      </c>
      <c r="R1510">
        <f>'[1]CAC_SWISS_SP_NIKKEI (-DAX)'!AF1595</f>
        <v>0</v>
      </c>
      <c r="S1510">
        <f>'[1]CAC_SWISS_DAX_NIKKEI (-SP)'!AF1595</f>
        <v>0</v>
      </c>
      <c r="V1510" t="str">
        <f t="shared" si="862"/>
        <v>BASE</v>
      </c>
      <c r="W1510" t="str">
        <f t="shared" si="863"/>
        <v>BASE+SP</v>
      </c>
      <c r="X1510" t="str">
        <f t="shared" si="864"/>
        <v>BASE+DAX</v>
      </c>
      <c r="Y1510" t="str">
        <f t="shared" si="865"/>
        <v>BASE+NIKKEI</v>
      </c>
      <c r="Z1510" s="2" t="str">
        <f t="shared" si="866"/>
        <v>- NIKKEI</v>
      </c>
      <c r="AA1510" s="2" t="str">
        <f t="shared" si="876"/>
        <v>- DAX</v>
      </c>
      <c r="AB1510" s="2" t="str">
        <f t="shared" si="854"/>
        <v>- SP</v>
      </c>
      <c r="AE1510">
        <f t="shared" si="855"/>
        <v>0.65753629374924627</v>
      </c>
      <c r="AF1510">
        <f t="shared" si="856"/>
        <v>0.65904913091678619</v>
      </c>
      <c r="AG1510">
        <f t="shared" si="857"/>
        <v>0.65828572437096611</v>
      </c>
      <c r="AH1510">
        <f t="shared" si="858"/>
        <v>0.66014987929750035</v>
      </c>
      <c r="AI1510">
        <f t="shared" si="859"/>
        <v>0.65948695215348152</v>
      </c>
      <c r="AJ1510">
        <f t="shared" si="860"/>
        <v>0.66256858910284799</v>
      </c>
      <c r="AK1510">
        <f t="shared" si="861"/>
        <v>0.66054679565045671</v>
      </c>
      <c r="AM1510" t="str">
        <f t="shared" si="867"/>
        <v>BASE</v>
      </c>
      <c r="AN1510" t="str" cm="1">
        <f t="array" ref="AN1510">IF(AM1510="",_xlfn.IFS(AF1510=MAX(AF1510:AH1510),"SP",AG1510=MAX(AF1510:AH1510),"DAX",AH1510=MAX(AF1510:AH1510),"NIKKEI",MAX(AF1510:AH1510)=0,""),"")</f>
        <v/>
      </c>
      <c r="AO1510" t="str" cm="1">
        <f t="array" ref="AO1510">IF(AM1510="BASE","",IF(MAX(AF1510:AH1510)=0,_xlfn.IFS(AI1510=MAX(AI1510:AK1510),"SP&amp;DAX",AJ1510=MAX(AI1510:AK1510),"SP&amp;NIKKEI",AK1510=MAX(AI1510:AK1510),"DAX&amp;NIKKEI"),""))</f>
        <v/>
      </c>
      <c r="AQ1510" s="3">
        <f t="shared" si="868"/>
        <v>43871</v>
      </c>
      <c r="AR1510" cm="1">
        <f t="array" ref="AR1510">IF(AM1510="BASE",AE1510,_xlfn.IFS(AN1510="DAX",AG1510,AN1510="NIKKEI",AH1510,AN1510="SP",AF1510,AN1510="",MAX(AI1510:AK1510)))</f>
        <v>0.65753629374924627</v>
      </c>
      <c r="AS1510" s="4">
        <f t="shared" si="840"/>
        <v>0.64995869369373049</v>
      </c>
      <c r="AT1510" s="4">
        <f t="shared" si="841"/>
        <v>0.58632348260736089</v>
      </c>
      <c r="AU1510" s="4">
        <f t="shared" si="842"/>
        <v>2.8762551071212576E-4</v>
      </c>
      <c r="AV1510" s="4">
        <f t="shared" si="843"/>
        <v>1.4565426223050462E-3</v>
      </c>
      <c r="AW1510" s="4">
        <f t="shared" si="844"/>
        <v>0.19747139994911037</v>
      </c>
      <c r="AX1510" s="4">
        <f t="shared" si="845"/>
        <v>1.2370087789058459E-2</v>
      </c>
      <c r="AY1510" s="4">
        <f t="shared" si="846"/>
        <v>7.6087714854182276E-3</v>
      </c>
      <c r="AZ1510" s="4">
        <f t="shared" si="847"/>
        <v>8.3634015304997416</v>
      </c>
      <c r="BA1510" s="6" t="str">
        <f t="shared" si="848"/>
        <v>STRENGTHEN</v>
      </c>
      <c r="BB1510" s="4">
        <f t="shared" si="849"/>
        <v>0.1</v>
      </c>
      <c r="BC1510" s="4">
        <f t="shared" si="850"/>
        <v>0.60295548643614738</v>
      </c>
      <c r="BD1510" s="4">
        <f t="shared" si="851"/>
        <v>0.77882552653643133</v>
      </c>
      <c r="BE1510" s="4">
        <f t="shared" si="869"/>
        <v>0.05</v>
      </c>
      <c r="BF1510" s="4" t="str">
        <f t="shared" si="870"/>
        <v/>
      </c>
      <c r="BG1510" s="4" t="str">
        <f t="shared" si="871"/>
        <v/>
      </c>
      <c r="BH1510" s="4" t="str">
        <f t="shared" si="872"/>
        <v/>
      </c>
      <c r="BI1510" s="4" t="str">
        <f t="shared" si="873"/>
        <v/>
      </c>
      <c r="BJ1510" s="4" t="str">
        <f t="shared" si="874"/>
        <v/>
      </c>
      <c r="BK1510" s="4" t="str">
        <f t="shared" si="875"/>
        <v/>
      </c>
      <c r="BS1510" s="3" t="str">
        <f t="shared" si="852"/>
        <v/>
      </c>
      <c r="BT1510" s="5">
        <f t="shared" si="853"/>
        <v>6.3635211086369603E-2</v>
      </c>
      <c r="BU1510" s="3"/>
    </row>
    <row r="1511" spans="1:73" x14ac:dyDescent="0.2">
      <c r="A1511" s="1">
        <v>43872</v>
      </c>
      <c r="C1511">
        <v>0.65833109049736893</v>
      </c>
      <c r="D1511">
        <v>0.65967235383071365</v>
      </c>
      <c r="E1511">
        <v>0.65923553990358463</v>
      </c>
      <c r="F1511">
        <v>0.66082101856847741</v>
      </c>
      <c r="G1511">
        <v>0.66026759117061373</v>
      </c>
      <c r="H1511">
        <v>0.66297345820821396</v>
      </c>
      <c r="I1511">
        <v>0.66135418948727653</v>
      </c>
      <c r="J1511">
        <v>0.66317795934792034</v>
      </c>
      <c r="M1511">
        <f>'[1]CAC_SWISS (-SP-NIKKEI-DAX)'!AC1596</f>
        <v>0</v>
      </c>
      <c r="N1511">
        <f>'[1]CAC_SWISS_SP (-NIKKEI-DAX)'!AD1596</f>
        <v>0</v>
      </c>
      <c r="O1511">
        <f>'[1]CAC_SWISS_DAX (-SP-NIKKEI)'!AD1596</f>
        <v>0</v>
      </c>
      <c r="P1511">
        <f>'[1]CAC_SWISS_NIKKEI (-SP-DAX)'!AD1596</f>
        <v>0</v>
      </c>
      <c r="Q1511">
        <f>'[1]CAC_SWISS_DAX_SP (-NIKKEI)'!AF1596</f>
        <v>0</v>
      </c>
      <c r="R1511">
        <f>'[1]CAC_SWISS_SP_NIKKEI (-DAX)'!AF1596</f>
        <v>0</v>
      </c>
      <c r="S1511">
        <f>'[1]CAC_SWISS_DAX_NIKKEI (-SP)'!AF1596</f>
        <v>0</v>
      </c>
      <c r="V1511" t="str">
        <f t="shared" si="862"/>
        <v>BASE</v>
      </c>
      <c r="W1511" t="str">
        <f t="shared" si="863"/>
        <v>BASE+SP</v>
      </c>
      <c r="X1511" t="str">
        <f t="shared" si="864"/>
        <v>BASE+DAX</v>
      </c>
      <c r="Y1511" t="str">
        <f t="shared" si="865"/>
        <v>BASE+NIKKEI</v>
      </c>
      <c r="Z1511" s="2" t="str">
        <f t="shared" si="866"/>
        <v>- NIKKEI</v>
      </c>
      <c r="AA1511" s="2" t="str">
        <f t="shared" si="876"/>
        <v>- DAX</v>
      </c>
      <c r="AB1511" s="2" t="str">
        <f t="shared" si="854"/>
        <v>- SP</v>
      </c>
      <c r="AE1511">
        <f t="shared" si="855"/>
        <v>0.65833109049736893</v>
      </c>
      <c r="AF1511">
        <f t="shared" si="856"/>
        <v>0.65967235383071365</v>
      </c>
      <c r="AG1511">
        <f t="shared" si="857"/>
        <v>0.65923553990358463</v>
      </c>
      <c r="AH1511">
        <f t="shared" si="858"/>
        <v>0.66082101856847741</v>
      </c>
      <c r="AI1511">
        <f t="shared" si="859"/>
        <v>0.66026759117061373</v>
      </c>
      <c r="AJ1511">
        <f t="shared" si="860"/>
        <v>0.66297345820821396</v>
      </c>
      <c r="AK1511">
        <f t="shared" si="861"/>
        <v>0.66135418948727653</v>
      </c>
      <c r="AM1511" t="str">
        <f t="shared" si="867"/>
        <v>BASE</v>
      </c>
      <c r="AN1511" t="str" cm="1">
        <f t="array" ref="AN1511">IF(AM1511="",_xlfn.IFS(AF1511=MAX(AF1511:AH1511),"SP",AG1511=MAX(AF1511:AH1511),"DAX",AH1511=MAX(AF1511:AH1511),"NIKKEI",MAX(AF1511:AH1511)=0,""),"")</f>
        <v/>
      </c>
      <c r="AO1511" t="str" cm="1">
        <f t="array" ref="AO1511">IF(AM1511="BASE","",IF(MAX(AF1511:AH1511)=0,_xlfn.IFS(AI1511=MAX(AI1511:AK1511),"SP&amp;DAX",AJ1511=MAX(AI1511:AK1511),"SP&amp;NIKKEI",AK1511=MAX(AI1511:AK1511),"DAX&amp;NIKKEI"),""))</f>
        <v/>
      </c>
      <c r="AQ1511" s="3">
        <f t="shared" si="868"/>
        <v>43872</v>
      </c>
      <c r="AR1511" cm="1">
        <f t="array" ref="AR1511">IF(AM1511="BASE",AE1511,_xlfn.IFS(AN1511="DAX",AG1511,AN1511="NIKKEI",AH1511,AN1511="SP",AF1511,AN1511="",MAX(AI1511:AK1511)))</f>
        <v>0.65833109049736893</v>
      </c>
      <c r="AS1511" s="4">
        <f t="shared" si="840"/>
        <v>0.64853168438454589</v>
      </c>
      <c r="AT1511" s="4">
        <f t="shared" si="841"/>
        <v>0.58720924571367372</v>
      </c>
      <c r="AU1511" s="4">
        <f t="shared" si="842"/>
        <v>2.3618674669938816E-4</v>
      </c>
      <c r="AV1511" s="4">
        <f t="shared" si="843"/>
        <v>1.5716750902118697E-3</v>
      </c>
      <c r="AW1511" s="4">
        <f t="shared" si="844"/>
        <v>0.15027708218468297</v>
      </c>
      <c r="AX1511" s="4">
        <f t="shared" si="845"/>
        <v>1.2795831229067463E-2</v>
      </c>
      <c r="AY1511" s="4">
        <f t="shared" si="846"/>
        <v>7.4197153903755777E-3</v>
      </c>
      <c r="AZ1511" s="4">
        <f t="shared" si="847"/>
        <v>8.2647966188050912</v>
      </c>
      <c r="BA1511" s="6" t="str">
        <f t="shared" si="848"/>
        <v>STRENGTHEN</v>
      </c>
      <c r="BB1511" s="4">
        <f t="shared" si="849"/>
        <v>0.1</v>
      </c>
      <c r="BC1511" s="4">
        <f t="shared" si="850"/>
        <v>0.60295548643614738</v>
      </c>
      <c r="BD1511" s="4">
        <f t="shared" si="851"/>
        <v>0.77882552653643133</v>
      </c>
      <c r="BE1511" s="4">
        <f t="shared" si="869"/>
        <v>0.05</v>
      </c>
      <c r="BF1511" s="4" t="str">
        <f t="shared" si="870"/>
        <v/>
      </c>
      <c r="BG1511" s="4" t="str">
        <f t="shared" si="871"/>
        <v/>
      </c>
      <c r="BH1511" s="4" t="str">
        <f t="shared" si="872"/>
        <v/>
      </c>
      <c r="BI1511" s="4" t="str">
        <f t="shared" si="873"/>
        <v/>
      </c>
      <c r="BJ1511" s="4" t="str">
        <f t="shared" si="874"/>
        <v/>
      </c>
      <c r="BK1511" s="4" t="str">
        <f t="shared" si="875"/>
        <v/>
      </c>
      <c r="BS1511" s="3" t="str">
        <f t="shared" si="852"/>
        <v/>
      </c>
      <c r="BT1511" s="5">
        <f t="shared" si="853"/>
        <v>6.132243867087217E-2</v>
      </c>
      <c r="BU1511" s="3"/>
    </row>
    <row r="1512" spans="1:73" x14ac:dyDescent="0.2">
      <c r="A1512" s="1">
        <v>43873</v>
      </c>
      <c r="C1512">
        <v>0.67795191109628195</v>
      </c>
      <c r="D1512">
        <v>0.68027664404778754</v>
      </c>
      <c r="E1512">
        <v>0.67919279672851918</v>
      </c>
      <c r="F1512">
        <v>0.68391599722877006</v>
      </c>
      <c r="G1512">
        <v>0.68104766945464335</v>
      </c>
      <c r="H1512">
        <v>0.68812524293705535</v>
      </c>
      <c r="I1512">
        <v>0.68452151990721744</v>
      </c>
      <c r="J1512">
        <v>0.68827204383064355</v>
      </c>
      <c r="M1512">
        <f>'[1]CAC_SWISS (-SP-NIKKEI-DAX)'!AC1597</f>
        <v>0</v>
      </c>
      <c r="N1512">
        <f>'[1]CAC_SWISS_SP (-NIKKEI-DAX)'!AD1597</f>
        <v>0</v>
      </c>
      <c r="O1512">
        <f>'[1]CAC_SWISS_DAX (-SP-NIKKEI)'!AD1597</f>
        <v>0</v>
      </c>
      <c r="P1512">
        <f>'[1]CAC_SWISS_NIKKEI (-SP-DAX)'!AD1597</f>
        <v>0</v>
      </c>
      <c r="Q1512">
        <f>'[1]CAC_SWISS_DAX_SP (-NIKKEI)'!AF1597</f>
        <v>0</v>
      </c>
      <c r="R1512">
        <f>'[1]CAC_SWISS_SP_NIKKEI (-DAX)'!AF1597</f>
        <v>0</v>
      </c>
      <c r="S1512">
        <f>'[1]CAC_SWISS_DAX_NIKKEI (-SP)'!AF1597</f>
        <v>0</v>
      </c>
      <c r="V1512" t="str">
        <f t="shared" si="862"/>
        <v>BASE</v>
      </c>
      <c r="W1512" t="str">
        <f t="shared" si="863"/>
        <v>BASE+SP</v>
      </c>
      <c r="X1512" t="str">
        <f t="shared" si="864"/>
        <v>BASE+DAX</v>
      </c>
      <c r="Y1512" t="str">
        <f t="shared" si="865"/>
        <v>BASE+NIKKEI</v>
      </c>
      <c r="Z1512" s="2" t="str">
        <f t="shared" si="866"/>
        <v>- NIKKEI</v>
      </c>
      <c r="AA1512" s="2" t="str">
        <f t="shared" si="876"/>
        <v>- DAX</v>
      </c>
      <c r="AB1512" s="2" t="str">
        <f t="shared" si="854"/>
        <v>- SP</v>
      </c>
      <c r="AE1512">
        <f t="shared" si="855"/>
        <v>0.67795191109628195</v>
      </c>
      <c r="AF1512">
        <f t="shared" si="856"/>
        <v>0.68027664404778754</v>
      </c>
      <c r="AG1512">
        <f t="shared" si="857"/>
        <v>0.67919279672851918</v>
      </c>
      <c r="AH1512">
        <f t="shared" si="858"/>
        <v>0.68391599722877006</v>
      </c>
      <c r="AI1512">
        <f t="shared" si="859"/>
        <v>0.68104766945464335</v>
      </c>
      <c r="AJ1512">
        <f t="shared" si="860"/>
        <v>0.68812524293705535</v>
      </c>
      <c r="AK1512">
        <f t="shared" si="861"/>
        <v>0.68452151990721744</v>
      </c>
      <c r="AM1512" t="str">
        <f t="shared" si="867"/>
        <v>BASE</v>
      </c>
      <c r="AN1512" t="str" cm="1">
        <f t="array" ref="AN1512">IF(AM1512="",_xlfn.IFS(AF1512=MAX(AF1512:AH1512),"SP",AG1512=MAX(AF1512:AH1512),"DAX",AH1512=MAX(AF1512:AH1512),"NIKKEI",MAX(AF1512:AH1512)=0,""),"")</f>
        <v/>
      </c>
      <c r="AO1512" t="str" cm="1">
        <f t="array" ref="AO1512">IF(AM1512="BASE","",IF(MAX(AF1512:AH1512)=0,_xlfn.IFS(AI1512=MAX(AI1512:AK1512),"SP&amp;DAX",AJ1512=MAX(AI1512:AK1512),"SP&amp;NIKKEI",AK1512=MAX(AI1512:AK1512),"DAX&amp;NIKKEI"),""))</f>
        <v/>
      </c>
      <c r="AQ1512" s="3">
        <f t="shared" si="868"/>
        <v>43873</v>
      </c>
      <c r="AR1512" cm="1">
        <f t="array" ref="AR1512">IF(AM1512="BASE",AE1512,_xlfn.IFS(AN1512="DAX",AG1512,AN1512="NIKKEI",AH1512,AN1512="SP",AF1512,AN1512="",MAX(AI1512:AK1512)))</f>
        <v>0.67795191109628195</v>
      </c>
      <c r="AS1512" s="4">
        <f t="shared" si="840"/>
        <v>0.64888802080233521</v>
      </c>
      <c r="AT1512" s="4">
        <f t="shared" si="841"/>
        <v>0.58825910866698716</v>
      </c>
      <c r="AU1512" s="4">
        <f t="shared" si="842"/>
        <v>2.5793148483822196E-4</v>
      </c>
      <c r="AV1512" s="4">
        <f t="shared" si="843"/>
        <v>1.701103471848021E-3</v>
      </c>
      <c r="AW1512" s="4">
        <f t="shared" si="844"/>
        <v>0.15162598225610224</v>
      </c>
      <c r="AX1512" s="4">
        <f t="shared" si="845"/>
        <v>1.3313885944104167E-2</v>
      </c>
      <c r="AY1512" s="4">
        <f t="shared" si="846"/>
        <v>7.7340298629357913E-3</v>
      </c>
      <c r="AZ1512" s="4">
        <f t="shared" si="847"/>
        <v>7.8392394663360756</v>
      </c>
      <c r="BA1512" s="6" t="str">
        <f t="shared" si="848"/>
        <v>STRENGTHEN</v>
      </c>
      <c r="BB1512" s="4">
        <f t="shared" si="849"/>
        <v>0.1</v>
      </c>
      <c r="BC1512" s="4">
        <f t="shared" si="850"/>
        <v>0.60295548643614738</v>
      </c>
      <c r="BD1512" s="4">
        <f t="shared" si="851"/>
        <v>0.77882552653643133</v>
      </c>
      <c r="BE1512" s="4">
        <f t="shared" si="869"/>
        <v>0.05</v>
      </c>
      <c r="BF1512" s="4" t="str">
        <f t="shared" si="870"/>
        <v/>
      </c>
      <c r="BG1512" s="4" t="str">
        <f t="shared" si="871"/>
        <v/>
      </c>
      <c r="BH1512" s="4" t="str">
        <f t="shared" si="872"/>
        <v/>
      </c>
      <c r="BI1512" s="4" t="str">
        <f t="shared" si="873"/>
        <v/>
      </c>
      <c r="BJ1512" s="4" t="str">
        <f t="shared" si="874"/>
        <v/>
      </c>
      <c r="BK1512" s="4" t="str">
        <f t="shared" si="875"/>
        <v/>
      </c>
      <c r="BS1512" s="3" t="str">
        <f t="shared" si="852"/>
        <v/>
      </c>
      <c r="BT1512" s="5">
        <f t="shared" si="853"/>
        <v>6.0628912135348045E-2</v>
      </c>
      <c r="BU1512" s="3"/>
    </row>
    <row r="1513" spans="1:73" x14ac:dyDescent="0.2">
      <c r="A1513" s="1">
        <v>43874</v>
      </c>
      <c r="C1513">
        <v>0.66990863963606151</v>
      </c>
      <c r="D1513">
        <v>0.67244539353297406</v>
      </c>
      <c r="E1513">
        <v>0.67132510163857495</v>
      </c>
      <c r="F1513">
        <v>0.67819487480290142</v>
      </c>
      <c r="G1513">
        <v>0.67332085857320767</v>
      </c>
      <c r="H1513">
        <v>0.68295852124715717</v>
      </c>
      <c r="I1513">
        <v>0.67889532637657823</v>
      </c>
      <c r="J1513">
        <v>0.68313054104462256</v>
      </c>
      <c r="M1513">
        <f>'[1]CAC_SWISS (-SP-NIKKEI-DAX)'!AC1598</f>
        <v>0</v>
      </c>
      <c r="N1513">
        <f>'[1]CAC_SWISS_SP (-NIKKEI-DAX)'!AD1598</f>
        <v>0</v>
      </c>
      <c r="O1513">
        <f>'[1]CAC_SWISS_DAX (-SP-NIKKEI)'!AD1598</f>
        <v>0</v>
      </c>
      <c r="P1513">
        <f>'[1]CAC_SWISS_NIKKEI (-SP-DAX)'!AD1598</f>
        <v>0</v>
      </c>
      <c r="Q1513">
        <f>'[1]CAC_SWISS_DAX_SP (-NIKKEI)'!AF1598</f>
        <v>0</v>
      </c>
      <c r="R1513">
        <f>'[1]CAC_SWISS_SP_NIKKEI (-DAX)'!AF1598</f>
        <v>0</v>
      </c>
      <c r="S1513">
        <f>'[1]CAC_SWISS_DAX_NIKKEI (-SP)'!AF1598</f>
        <v>0</v>
      </c>
      <c r="V1513" t="str">
        <f t="shared" si="862"/>
        <v>BASE</v>
      </c>
      <c r="W1513" t="str">
        <f t="shared" si="863"/>
        <v>BASE+SP</v>
      </c>
      <c r="X1513" t="str">
        <f t="shared" si="864"/>
        <v>BASE+DAX</v>
      </c>
      <c r="Y1513" t="str">
        <f t="shared" si="865"/>
        <v>BASE+NIKKEI</v>
      </c>
      <c r="Z1513" s="2" t="str">
        <f t="shared" si="866"/>
        <v>- NIKKEI</v>
      </c>
      <c r="AA1513" s="2" t="str">
        <f t="shared" si="876"/>
        <v>- DAX</v>
      </c>
      <c r="AB1513" s="2" t="str">
        <f t="shared" si="854"/>
        <v>- SP</v>
      </c>
      <c r="AE1513">
        <f t="shared" si="855"/>
        <v>0.66990863963606151</v>
      </c>
      <c r="AF1513">
        <f t="shared" si="856"/>
        <v>0.67244539353297406</v>
      </c>
      <c r="AG1513">
        <f t="shared" si="857"/>
        <v>0.67132510163857495</v>
      </c>
      <c r="AH1513">
        <f t="shared" si="858"/>
        <v>0.67819487480290142</v>
      </c>
      <c r="AI1513">
        <f t="shared" si="859"/>
        <v>0.67332085857320767</v>
      </c>
      <c r="AJ1513">
        <f t="shared" si="860"/>
        <v>0.68295852124715717</v>
      </c>
      <c r="AK1513">
        <f t="shared" si="861"/>
        <v>0.67889532637657823</v>
      </c>
      <c r="AM1513" t="str">
        <f t="shared" si="867"/>
        <v>BASE</v>
      </c>
      <c r="AN1513" t="str" cm="1">
        <f t="array" ref="AN1513">IF(AM1513="",_xlfn.IFS(AF1513=MAX(AF1513:AH1513),"SP",AG1513=MAX(AF1513:AH1513),"DAX",AH1513=MAX(AF1513:AH1513),"NIKKEI",MAX(AF1513:AH1513)=0,""),"")</f>
        <v/>
      </c>
      <c r="AO1513" t="str" cm="1">
        <f t="array" ref="AO1513">IF(AM1513="BASE","",IF(MAX(AF1513:AH1513)=0,_xlfn.IFS(AI1513=MAX(AI1513:AK1513),"SP&amp;DAX",AJ1513=MAX(AI1513:AK1513),"SP&amp;NIKKEI",AK1513=MAX(AI1513:AK1513),"DAX&amp;NIKKEI"),""))</f>
        <v/>
      </c>
      <c r="AQ1513" s="3">
        <f t="shared" si="868"/>
        <v>43874</v>
      </c>
      <c r="AR1513" cm="1">
        <f t="array" ref="AR1513">IF(AM1513="BASE",AE1513,_xlfn.IFS(AN1513="DAX",AG1513,AN1513="NIKKEI",AH1513,AN1513="SP",AF1513,AN1513="",MAX(AI1513:AK1513)))</f>
        <v>0.66990863963606151</v>
      </c>
      <c r="AS1513" s="4">
        <f t="shared" si="840"/>
        <v>0.65418516371099444</v>
      </c>
      <c r="AT1513" s="4">
        <f t="shared" si="841"/>
        <v>0.58816162309363129</v>
      </c>
      <c r="AU1513" s="4">
        <f t="shared" si="842"/>
        <v>1.6242203043717848E-4</v>
      </c>
      <c r="AV1513" s="4">
        <f t="shared" si="843"/>
        <v>1.6949033925651787E-3</v>
      </c>
      <c r="AW1513" s="4">
        <f t="shared" si="844"/>
        <v>9.5829668610998675E-2</v>
      </c>
      <c r="AX1513" s="4">
        <f t="shared" si="845"/>
        <v>1.3223182191186055E-2</v>
      </c>
      <c r="AY1513" s="4">
        <f t="shared" si="846"/>
        <v>7.0809795152239653E-3</v>
      </c>
      <c r="AZ1513" s="4">
        <f t="shared" si="847"/>
        <v>9.324068862989062</v>
      </c>
      <c r="BA1513" s="6" t="str">
        <f t="shared" si="848"/>
        <v>STRENGTHEN</v>
      </c>
      <c r="BB1513" s="4">
        <f t="shared" si="849"/>
        <v>0.1</v>
      </c>
      <c r="BC1513" s="4">
        <f t="shared" si="850"/>
        <v>0.60295548643614738</v>
      </c>
      <c r="BD1513" s="4">
        <f t="shared" si="851"/>
        <v>0.77882552653643133</v>
      </c>
      <c r="BE1513" s="4">
        <f t="shared" si="869"/>
        <v>0.05</v>
      </c>
      <c r="BF1513" s="4" t="str">
        <f t="shared" si="870"/>
        <v/>
      </c>
      <c r="BG1513" s="4" t="str">
        <f t="shared" si="871"/>
        <v/>
      </c>
      <c r="BH1513" s="4" t="str">
        <f t="shared" si="872"/>
        <v/>
      </c>
      <c r="BI1513" s="4" t="str">
        <f t="shared" si="873"/>
        <v/>
      </c>
      <c r="BJ1513" s="4" t="str">
        <f t="shared" si="874"/>
        <v/>
      </c>
      <c r="BK1513" s="4" t="str">
        <f t="shared" si="875"/>
        <v/>
      </c>
      <c r="BS1513" s="3" t="str">
        <f t="shared" si="852"/>
        <v/>
      </c>
      <c r="BT1513" s="5">
        <f t="shared" si="853"/>
        <v>6.6023540617363152E-2</v>
      </c>
      <c r="BU1513" s="3"/>
    </row>
    <row r="1514" spans="1:73" x14ac:dyDescent="0.2">
      <c r="A1514" s="1">
        <v>43875</v>
      </c>
      <c r="C1514">
        <v>0.67806843918716353</v>
      </c>
      <c r="D1514">
        <v>0.67950037318474743</v>
      </c>
      <c r="E1514">
        <v>0.67876339243727646</v>
      </c>
      <c r="F1514">
        <v>0.68673027719537993</v>
      </c>
      <c r="G1514">
        <v>0.67991544781548485</v>
      </c>
      <c r="H1514">
        <v>0.68999021318204901</v>
      </c>
      <c r="I1514">
        <v>0.68696893799427572</v>
      </c>
      <c r="J1514">
        <v>0.69001014275923855</v>
      </c>
      <c r="M1514">
        <f>'[1]CAC_SWISS (-SP-NIKKEI-DAX)'!AC1599</f>
        <v>0</v>
      </c>
      <c r="N1514">
        <f>'[1]CAC_SWISS_SP (-NIKKEI-DAX)'!AD1599</f>
        <v>0</v>
      </c>
      <c r="O1514">
        <f>'[1]CAC_SWISS_DAX (-SP-NIKKEI)'!AD1599</f>
        <v>0</v>
      </c>
      <c r="P1514">
        <f>'[1]CAC_SWISS_NIKKEI (-SP-DAX)'!AD1599</f>
        <v>0</v>
      </c>
      <c r="Q1514">
        <f>'[1]CAC_SWISS_DAX_SP (-NIKKEI)'!AF1599</f>
        <v>0</v>
      </c>
      <c r="R1514">
        <f>'[1]CAC_SWISS_SP_NIKKEI (-DAX)'!AF1599</f>
        <v>0</v>
      </c>
      <c r="S1514">
        <f>'[1]CAC_SWISS_DAX_NIKKEI (-SP)'!AF1599</f>
        <v>0</v>
      </c>
      <c r="V1514" t="str">
        <f t="shared" si="862"/>
        <v>BASE</v>
      </c>
      <c r="W1514" t="str">
        <f t="shared" si="863"/>
        <v>BASE+SP</v>
      </c>
      <c r="X1514" t="str">
        <f t="shared" si="864"/>
        <v>BASE+DAX</v>
      </c>
      <c r="Y1514" t="str">
        <f t="shared" si="865"/>
        <v>BASE+NIKKEI</v>
      </c>
      <c r="Z1514" s="2" t="str">
        <f t="shared" si="866"/>
        <v>- NIKKEI</v>
      </c>
      <c r="AA1514" s="2" t="str">
        <f t="shared" si="876"/>
        <v>- DAX</v>
      </c>
      <c r="AB1514" s="2" t="str">
        <f t="shared" si="854"/>
        <v>- SP</v>
      </c>
      <c r="AE1514">
        <f t="shared" si="855"/>
        <v>0.67806843918716353</v>
      </c>
      <c r="AF1514">
        <f t="shared" si="856"/>
        <v>0.67950037318474743</v>
      </c>
      <c r="AG1514">
        <f t="shared" si="857"/>
        <v>0.67876339243727646</v>
      </c>
      <c r="AH1514">
        <f t="shared" si="858"/>
        <v>0.68673027719537993</v>
      </c>
      <c r="AI1514">
        <f t="shared" si="859"/>
        <v>0.67991544781548485</v>
      </c>
      <c r="AJ1514">
        <f t="shared" si="860"/>
        <v>0.68999021318204901</v>
      </c>
      <c r="AK1514">
        <f t="shared" si="861"/>
        <v>0.68696893799427572</v>
      </c>
      <c r="AM1514" t="str">
        <f t="shared" si="867"/>
        <v>BASE</v>
      </c>
      <c r="AN1514" t="str" cm="1">
        <f t="array" ref="AN1514">IF(AM1514="",_xlfn.IFS(AF1514=MAX(AF1514:AH1514),"SP",AG1514=MAX(AF1514:AH1514),"DAX",AH1514=MAX(AF1514:AH1514),"NIKKEI",MAX(AF1514:AH1514)=0,""),"")</f>
        <v/>
      </c>
      <c r="AO1514" t="str" cm="1">
        <f t="array" ref="AO1514">IF(AM1514="BASE","",IF(MAX(AF1514:AH1514)=0,_xlfn.IFS(AI1514=MAX(AI1514:AK1514),"SP&amp;DAX",AJ1514=MAX(AI1514:AK1514),"SP&amp;NIKKEI",AK1514=MAX(AI1514:AK1514),"DAX&amp;NIKKEI"),""))</f>
        <v/>
      </c>
      <c r="AQ1514" s="3">
        <f t="shared" si="868"/>
        <v>43875</v>
      </c>
      <c r="AR1514" cm="1">
        <f t="array" ref="AR1514">IF(AM1514="BASE",AE1514,_xlfn.IFS(AN1514="DAX",AG1514,AN1514="NIKKEI",AH1514,AN1514="SP",AF1514,AN1514="",MAX(AI1514:AK1514)))</f>
        <v>0.67806843918716353</v>
      </c>
      <c r="AS1514" s="4">
        <f t="shared" si="840"/>
        <v>0.65791637504093292</v>
      </c>
      <c r="AT1514" s="4">
        <f t="shared" si="841"/>
        <v>0.58873945677173434</v>
      </c>
      <c r="AU1514" s="4">
        <f t="shared" si="842"/>
        <v>1.9029511735959092E-4</v>
      </c>
      <c r="AV1514" s="4">
        <f t="shared" si="843"/>
        <v>1.7395498225565066E-3</v>
      </c>
      <c r="AW1514" s="4">
        <f t="shared" si="844"/>
        <v>0.1093933125065232</v>
      </c>
      <c r="AX1514" s="4">
        <f t="shared" si="845"/>
        <v>1.3412598094496584E-2</v>
      </c>
      <c r="AY1514" s="4">
        <f t="shared" si="846"/>
        <v>7.3362461918265271E-3</v>
      </c>
      <c r="AZ1514" s="4">
        <f t="shared" si="847"/>
        <v>9.4294706666564849</v>
      </c>
      <c r="BA1514" s="6" t="str">
        <f t="shared" si="848"/>
        <v>STRENGTHEN</v>
      </c>
      <c r="BB1514" s="4">
        <f t="shared" si="849"/>
        <v>0.1</v>
      </c>
      <c r="BC1514" s="4">
        <f t="shared" si="850"/>
        <v>0.60295548643614738</v>
      </c>
      <c r="BD1514" s="4">
        <f t="shared" si="851"/>
        <v>0.77882552653643133</v>
      </c>
      <c r="BE1514" s="4">
        <f t="shared" si="869"/>
        <v>0.05</v>
      </c>
      <c r="BF1514" s="4" t="str">
        <f t="shared" si="870"/>
        <v/>
      </c>
      <c r="BG1514" s="4" t="str">
        <f t="shared" si="871"/>
        <v/>
      </c>
      <c r="BH1514" s="4" t="str">
        <f t="shared" si="872"/>
        <v/>
      </c>
      <c r="BI1514" s="4" t="str">
        <f t="shared" si="873"/>
        <v/>
      </c>
      <c r="BJ1514" s="4" t="str">
        <f t="shared" si="874"/>
        <v/>
      </c>
      <c r="BK1514" s="4" t="str">
        <f t="shared" si="875"/>
        <v/>
      </c>
      <c r="BS1514" s="3" t="str">
        <f t="shared" si="852"/>
        <v/>
      </c>
      <c r="BT1514" s="5">
        <f t="shared" si="853"/>
        <v>6.9176918269198584E-2</v>
      </c>
      <c r="BU1514" s="3"/>
    </row>
    <row r="1515" spans="1:73" x14ac:dyDescent="0.2">
      <c r="A1515" s="1">
        <v>43878</v>
      </c>
      <c r="C1515">
        <v>0.67744836654625018</v>
      </c>
      <c r="D1515">
        <v>0.67886898741484969</v>
      </c>
      <c r="E1515">
        <v>0.67799789374621222</v>
      </c>
      <c r="F1515">
        <v>0.68549885196188531</v>
      </c>
      <c r="G1515">
        <v>0.67916673562420227</v>
      </c>
      <c r="H1515">
        <v>0.68853372668794921</v>
      </c>
      <c r="I1515">
        <v>0.68568110072773225</v>
      </c>
      <c r="J1515">
        <v>0.68854134900450792</v>
      </c>
      <c r="M1515">
        <f>'[1]CAC_SWISS (-SP-NIKKEI-DAX)'!AC1600</f>
        <v>0</v>
      </c>
      <c r="N1515">
        <f>'[1]CAC_SWISS_SP (-NIKKEI-DAX)'!AD1600</f>
        <v>0</v>
      </c>
      <c r="O1515">
        <f>'[1]CAC_SWISS_DAX (-SP-NIKKEI)'!AD1600</f>
        <v>0</v>
      </c>
      <c r="P1515">
        <f>'[1]CAC_SWISS_NIKKEI (-SP-DAX)'!AD1600</f>
        <v>0</v>
      </c>
      <c r="Q1515">
        <f>'[1]CAC_SWISS_DAX_SP (-NIKKEI)'!AF1600</f>
        <v>0</v>
      </c>
      <c r="R1515">
        <f>'[1]CAC_SWISS_SP_NIKKEI (-DAX)'!AF1600</f>
        <v>0</v>
      </c>
      <c r="S1515">
        <f>'[1]CAC_SWISS_DAX_NIKKEI (-SP)'!AF1600</f>
        <v>0</v>
      </c>
      <c r="V1515" t="str">
        <f t="shared" si="862"/>
        <v>BASE</v>
      </c>
      <c r="W1515" t="str">
        <f t="shared" si="863"/>
        <v>BASE+SP</v>
      </c>
      <c r="X1515" t="str">
        <f t="shared" si="864"/>
        <v>BASE+DAX</v>
      </c>
      <c r="Y1515" t="str">
        <f t="shared" si="865"/>
        <v>BASE+NIKKEI</v>
      </c>
      <c r="Z1515" s="2" t="str">
        <f t="shared" si="866"/>
        <v>- NIKKEI</v>
      </c>
      <c r="AA1515" s="2" t="str">
        <f t="shared" si="876"/>
        <v>- DAX</v>
      </c>
      <c r="AB1515" s="2" t="str">
        <f t="shared" si="854"/>
        <v>- SP</v>
      </c>
      <c r="AE1515">
        <f t="shared" si="855"/>
        <v>0.67744836654625018</v>
      </c>
      <c r="AF1515">
        <f t="shared" si="856"/>
        <v>0.67886898741484969</v>
      </c>
      <c r="AG1515">
        <f t="shared" si="857"/>
        <v>0.67799789374621222</v>
      </c>
      <c r="AH1515">
        <f t="shared" si="858"/>
        <v>0.68549885196188531</v>
      </c>
      <c r="AI1515">
        <f t="shared" si="859"/>
        <v>0.67916673562420227</v>
      </c>
      <c r="AJ1515">
        <f t="shared" si="860"/>
        <v>0.68853372668794921</v>
      </c>
      <c r="AK1515">
        <f t="shared" si="861"/>
        <v>0.68568110072773225</v>
      </c>
      <c r="AM1515" t="str">
        <f t="shared" si="867"/>
        <v>BASE</v>
      </c>
      <c r="AN1515" t="str" cm="1">
        <f t="array" ref="AN1515">IF(AM1515="",_xlfn.IFS(AF1515=MAX(AF1515:AH1515),"SP",AG1515=MAX(AF1515:AH1515),"DAX",AH1515=MAX(AF1515:AH1515),"NIKKEI",MAX(AF1515:AH1515)=0,""),"")</f>
        <v/>
      </c>
      <c r="AO1515" t="str" cm="1">
        <f t="array" ref="AO1515">IF(AM1515="BASE","",IF(MAX(AF1515:AH1515)=0,_xlfn.IFS(AI1515=MAX(AI1515:AK1515),"SP&amp;DAX",AJ1515=MAX(AI1515:AK1515),"SP&amp;NIKKEI",AK1515=MAX(AI1515:AK1515),"DAX&amp;NIKKEI"),""))</f>
        <v/>
      </c>
      <c r="AQ1515" s="3">
        <f t="shared" si="868"/>
        <v>43878</v>
      </c>
      <c r="AR1515" cm="1">
        <f t="array" ref="AR1515">IF(AM1515="BASE",AE1515,_xlfn.IFS(AN1515="DAX",AG1515,AN1515="NIKKEI",AH1515,AN1515="SP",AF1515,AN1515="",MAX(AI1515:AK1515)))</f>
        <v>0.67744836654625018</v>
      </c>
      <c r="AS1515" s="4">
        <f t="shared" si="840"/>
        <v>0.66205206436590047</v>
      </c>
      <c r="AT1515" s="4">
        <f t="shared" si="841"/>
        <v>0.58923095327410524</v>
      </c>
      <c r="AU1515" s="4">
        <f t="shared" si="842"/>
        <v>1.6075435003586269E-4</v>
      </c>
      <c r="AV1515" s="4">
        <f t="shared" si="843"/>
        <v>1.7744750180670678E-3</v>
      </c>
      <c r="AW1515" s="4">
        <f t="shared" si="844"/>
        <v>9.0592625085796977E-2</v>
      </c>
      <c r="AX1515" s="4">
        <f t="shared" si="845"/>
        <v>1.3523624159910003E-2</v>
      </c>
      <c r="AY1515" s="4">
        <f t="shared" si="846"/>
        <v>7.180872883217445E-3</v>
      </c>
      <c r="AZ1515" s="4">
        <f t="shared" si="847"/>
        <v>10.140983175177329</v>
      </c>
      <c r="BA1515" s="6" t="str">
        <f t="shared" si="848"/>
        <v>STRENGTHEN</v>
      </c>
      <c r="BB1515" s="4">
        <f t="shared" si="849"/>
        <v>0.1</v>
      </c>
      <c r="BC1515" s="4">
        <f t="shared" si="850"/>
        <v>0.60295548643614738</v>
      </c>
      <c r="BD1515" s="4">
        <f t="shared" si="851"/>
        <v>0.77882552653643133</v>
      </c>
      <c r="BE1515" s="4">
        <f t="shared" si="869"/>
        <v>0.05</v>
      </c>
      <c r="BF1515" s="4" t="str">
        <f t="shared" si="870"/>
        <v/>
      </c>
      <c r="BG1515" s="4" t="str">
        <f t="shared" si="871"/>
        <v/>
      </c>
      <c r="BH1515" s="4" t="str">
        <f t="shared" si="872"/>
        <v/>
      </c>
      <c r="BI1515" s="4" t="str">
        <f t="shared" si="873"/>
        <v/>
      </c>
      <c r="BJ1515" s="4" t="str">
        <f t="shared" si="874"/>
        <v/>
      </c>
      <c r="BK1515" s="4" t="str">
        <f t="shared" si="875"/>
        <v/>
      </c>
      <c r="BS1515" s="3" t="str">
        <f t="shared" si="852"/>
        <v/>
      </c>
      <c r="BT1515" s="5">
        <f t="shared" si="853"/>
        <v>7.2821111091795232E-2</v>
      </c>
      <c r="BU1515" s="3"/>
    </row>
    <row r="1516" spans="1:73" x14ac:dyDescent="0.2">
      <c r="A1516" s="1">
        <v>43879</v>
      </c>
      <c r="C1516">
        <v>0.67976761192925661</v>
      </c>
      <c r="D1516">
        <v>0.68127340791656177</v>
      </c>
      <c r="E1516">
        <v>0.68045863157096953</v>
      </c>
      <c r="F1516">
        <v>0.68859943516318045</v>
      </c>
      <c r="G1516">
        <v>0.68169929156643172</v>
      </c>
      <c r="H1516">
        <v>0.69179123713718649</v>
      </c>
      <c r="I1516">
        <v>0.68882104241834496</v>
      </c>
      <c r="J1516">
        <v>0.69181542867016799</v>
      </c>
      <c r="M1516">
        <f>'[1]CAC_SWISS (-SP-NIKKEI-DAX)'!AC1601</f>
        <v>0</v>
      </c>
      <c r="N1516">
        <f>'[1]CAC_SWISS_SP (-NIKKEI-DAX)'!AD1601</f>
        <v>0</v>
      </c>
      <c r="O1516">
        <f>'[1]CAC_SWISS_DAX (-SP-NIKKEI)'!AD1601</f>
        <v>0</v>
      </c>
      <c r="P1516">
        <f>'[1]CAC_SWISS_NIKKEI (-SP-DAX)'!AD1601</f>
        <v>0</v>
      </c>
      <c r="Q1516">
        <f>'[1]CAC_SWISS_DAX_SP (-NIKKEI)'!AF1601</f>
        <v>0</v>
      </c>
      <c r="R1516">
        <f>'[1]CAC_SWISS_SP_NIKKEI (-DAX)'!AF1601</f>
        <v>0</v>
      </c>
      <c r="S1516">
        <f>'[1]CAC_SWISS_DAX_NIKKEI (-SP)'!AF1601</f>
        <v>0</v>
      </c>
      <c r="V1516" t="str">
        <f t="shared" si="862"/>
        <v>BASE</v>
      </c>
      <c r="W1516" t="str">
        <f t="shared" si="863"/>
        <v>BASE+SP</v>
      </c>
      <c r="X1516" t="str">
        <f t="shared" si="864"/>
        <v>BASE+DAX</v>
      </c>
      <c r="Y1516" t="str">
        <f t="shared" si="865"/>
        <v>BASE+NIKKEI</v>
      </c>
      <c r="Z1516" s="2" t="str">
        <f t="shared" si="866"/>
        <v>- NIKKEI</v>
      </c>
      <c r="AA1516" s="2" t="str">
        <f t="shared" si="876"/>
        <v>- DAX</v>
      </c>
      <c r="AB1516" s="2" t="str">
        <f t="shared" si="854"/>
        <v>- SP</v>
      </c>
      <c r="AE1516">
        <f t="shared" si="855"/>
        <v>0.67976761192925661</v>
      </c>
      <c r="AF1516">
        <f t="shared" si="856"/>
        <v>0.68127340791656177</v>
      </c>
      <c r="AG1516">
        <f t="shared" si="857"/>
        <v>0.68045863157096953</v>
      </c>
      <c r="AH1516">
        <f t="shared" si="858"/>
        <v>0.68859943516318045</v>
      </c>
      <c r="AI1516">
        <f t="shared" si="859"/>
        <v>0.68169929156643172</v>
      </c>
      <c r="AJ1516">
        <f t="shared" si="860"/>
        <v>0.69179123713718649</v>
      </c>
      <c r="AK1516">
        <f t="shared" si="861"/>
        <v>0.68882104241834496</v>
      </c>
      <c r="AM1516" t="str">
        <f t="shared" si="867"/>
        <v>BASE</v>
      </c>
      <c r="AN1516" t="str" cm="1">
        <f t="array" ref="AN1516">IF(AM1516="",_xlfn.IFS(AF1516=MAX(AF1516:AH1516),"SP",AG1516=MAX(AF1516:AH1516),"DAX",AH1516=MAX(AF1516:AH1516),"NIKKEI",MAX(AF1516:AH1516)=0,""),"")</f>
        <v/>
      </c>
      <c r="AO1516" t="str" cm="1">
        <f t="array" ref="AO1516">IF(AM1516="BASE","",IF(MAX(AF1516:AH1516)=0,_xlfn.IFS(AI1516=MAX(AI1516:AK1516),"SP&amp;DAX",AJ1516=MAX(AI1516:AK1516),"SP&amp;NIKKEI",AK1516=MAX(AI1516:AK1516),"DAX&amp;NIKKEI"),""))</f>
        <v/>
      </c>
      <c r="AQ1516" s="3">
        <f t="shared" si="868"/>
        <v>43879</v>
      </c>
      <c r="AR1516" cm="1">
        <f t="array" ref="AR1516">IF(AM1516="BASE",AE1516,_xlfn.IFS(AN1516="DAX",AG1516,AN1516="NIKKEI",AH1516,AN1516="SP",AF1516,AN1516="",MAX(AI1516:AK1516)))</f>
        <v>0.67976761192925661</v>
      </c>
      <c r="AS1516" s="4">
        <f t="shared" si="840"/>
        <v>0.66490862726229938</v>
      </c>
      <c r="AT1516" s="4">
        <f t="shared" si="841"/>
        <v>0.58912306590267283</v>
      </c>
      <c r="AU1516" s="4">
        <f t="shared" si="842"/>
        <v>1.734784437312329E-4</v>
      </c>
      <c r="AV1516" s="4">
        <f t="shared" si="843"/>
        <v>1.7602246028350936E-3</v>
      </c>
      <c r="AW1516" s="4">
        <f t="shared" si="844"/>
        <v>9.8554720489544945E-2</v>
      </c>
      <c r="AX1516" s="4">
        <f t="shared" si="845"/>
        <v>1.3478896266015308E-2</v>
      </c>
      <c r="AY1516" s="4">
        <f t="shared" si="846"/>
        <v>7.2492990302390732E-3</v>
      </c>
      <c r="AZ1516" s="4">
        <f t="shared" si="847"/>
        <v>10.454191645771747</v>
      </c>
      <c r="BA1516" s="6" t="str">
        <f t="shared" si="848"/>
        <v>STRENGTHEN</v>
      </c>
      <c r="BB1516" s="4">
        <f t="shared" si="849"/>
        <v>0.1</v>
      </c>
      <c r="BC1516" s="4">
        <f t="shared" si="850"/>
        <v>0.60295548643614738</v>
      </c>
      <c r="BD1516" s="4">
        <f t="shared" si="851"/>
        <v>0.77882552653643133</v>
      </c>
      <c r="BE1516" s="4">
        <f t="shared" si="869"/>
        <v>0.05</v>
      </c>
      <c r="BF1516" s="4" t="str">
        <f t="shared" si="870"/>
        <v/>
      </c>
      <c r="BG1516" s="4" t="str">
        <f t="shared" si="871"/>
        <v/>
      </c>
      <c r="BH1516" s="4" t="str">
        <f t="shared" si="872"/>
        <v/>
      </c>
      <c r="BI1516" s="4" t="str">
        <f t="shared" si="873"/>
        <v/>
      </c>
      <c r="BJ1516" s="4" t="str">
        <f t="shared" si="874"/>
        <v/>
      </c>
      <c r="BK1516" s="4" t="str">
        <f t="shared" si="875"/>
        <v/>
      </c>
      <c r="BS1516" s="3" t="str">
        <f t="shared" si="852"/>
        <v/>
      </c>
      <c r="BT1516" s="5">
        <f t="shared" si="853"/>
        <v>7.5785561359626552E-2</v>
      </c>
      <c r="BU1516" s="3"/>
    </row>
    <row r="1517" spans="1:73" x14ac:dyDescent="0.2">
      <c r="A1517" s="1">
        <v>43880</v>
      </c>
      <c r="C1517">
        <v>0.68935362108434961</v>
      </c>
      <c r="D1517">
        <v>0.69190937179912304</v>
      </c>
      <c r="E1517">
        <v>0.69014955919513798</v>
      </c>
      <c r="F1517">
        <v>0.69856728355636843</v>
      </c>
      <c r="G1517">
        <v>0.69234588149145493</v>
      </c>
      <c r="H1517">
        <v>0.70340106546097925</v>
      </c>
      <c r="I1517">
        <v>0.6988492358517211</v>
      </c>
      <c r="J1517">
        <v>0.7034224870627368</v>
      </c>
      <c r="M1517">
        <f>'[1]CAC_SWISS (-SP-NIKKEI-DAX)'!AC1602</f>
        <v>0</v>
      </c>
      <c r="N1517">
        <f>'[1]CAC_SWISS_SP (-NIKKEI-DAX)'!AD1602</f>
        <v>0</v>
      </c>
      <c r="O1517">
        <f>'[1]CAC_SWISS_DAX (-SP-NIKKEI)'!AD1602</f>
        <v>0</v>
      </c>
      <c r="P1517">
        <f>'[1]CAC_SWISS_NIKKEI (-SP-DAX)'!AD1602</f>
        <v>0</v>
      </c>
      <c r="Q1517">
        <f>'[1]CAC_SWISS_DAX_SP (-NIKKEI)'!AF1602</f>
        <v>0</v>
      </c>
      <c r="R1517">
        <f>'[1]CAC_SWISS_SP_NIKKEI (-DAX)'!AF1602</f>
        <v>0</v>
      </c>
      <c r="S1517">
        <f>'[1]CAC_SWISS_DAX_NIKKEI (-SP)'!AF1602</f>
        <v>0</v>
      </c>
      <c r="V1517" t="str">
        <f t="shared" si="862"/>
        <v>BASE</v>
      </c>
      <c r="W1517" t="str">
        <f t="shared" si="863"/>
        <v>BASE+SP</v>
      </c>
      <c r="X1517" t="str">
        <f t="shared" si="864"/>
        <v>BASE+DAX</v>
      </c>
      <c r="Y1517" t="str">
        <f t="shared" si="865"/>
        <v>BASE+NIKKEI</v>
      </c>
      <c r="Z1517" s="2" t="str">
        <f t="shared" si="866"/>
        <v>- NIKKEI</v>
      </c>
      <c r="AA1517" s="2" t="str">
        <f t="shared" si="876"/>
        <v>- DAX</v>
      </c>
      <c r="AB1517" s="2" t="str">
        <f t="shared" si="854"/>
        <v>- SP</v>
      </c>
      <c r="AE1517">
        <f t="shared" si="855"/>
        <v>0.68935362108434961</v>
      </c>
      <c r="AF1517">
        <f t="shared" si="856"/>
        <v>0.69190937179912304</v>
      </c>
      <c r="AG1517">
        <f t="shared" si="857"/>
        <v>0.69014955919513798</v>
      </c>
      <c r="AH1517">
        <f t="shared" si="858"/>
        <v>0.69856728355636843</v>
      </c>
      <c r="AI1517">
        <f t="shared" si="859"/>
        <v>0.69234588149145493</v>
      </c>
      <c r="AJ1517">
        <f t="shared" si="860"/>
        <v>0.70340106546097925</v>
      </c>
      <c r="AK1517">
        <f t="shared" si="861"/>
        <v>0.6988492358517211</v>
      </c>
      <c r="AM1517" t="str">
        <f t="shared" si="867"/>
        <v>BASE</v>
      </c>
      <c r="AN1517" t="str" cm="1">
        <f t="array" ref="AN1517">IF(AM1517="",_xlfn.IFS(AF1517=MAX(AF1517:AH1517),"SP",AG1517=MAX(AF1517:AH1517),"DAX",AH1517=MAX(AF1517:AH1517),"NIKKEI",MAX(AF1517:AH1517)=0,""),"")</f>
        <v/>
      </c>
      <c r="AO1517" t="str" cm="1">
        <f t="array" ref="AO1517">IF(AM1517="BASE","",IF(MAX(AF1517:AH1517)=0,_xlfn.IFS(AI1517=MAX(AI1517:AK1517),"SP&amp;DAX",AJ1517=MAX(AI1517:AK1517),"SP&amp;NIKKEI",AK1517=MAX(AI1517:AK1517),"DAX&amp;NIKKEI"),""))</f>
        <v/>
      </c>
      <c r="AQ1517" s="3">
        <f t="shared" si="868"/>
        <v>43880</v>
      </c>
      <c r="AR1517" cm="1">
        <f t="array" ref="AR1517">IF(AM1517="BASE",AE1517,_xlfn.IFS(AN1517="DAX",AG1517,AN1517="NIKKEI",AH1517,AN1517="SP",AF1517,AN1517="",MAX(AI1517:AK1517)))</f>
        <v>0.68935362108434961</v>
      </c>
      <c r="AS1517" s="4">
        <f t="shared" si="840"/>
        <v>0.66910233962631627</v>
      </c>
      <c r="AT1517" s="4">
        <f t="shared" si="841"/>
        <v>0.58887867116761661</v>
      </c>
      <c r="AU1517" s="4">
        <f t="shared" si="842"/>
        <v>1.8633520856068794E-4</v>
      </c>
      <c r="AV1517" s="4">
        <f t="shared" si="843"/>
        <v>1.7280415583178644E-3</v>
      </c>
      <c r="AW1517" s="4">
        <f t="shared" si="844"/>
        <v>0.10783028201131523</v>
      </c>
      <c r="AX1517" s="4">
        <f t="shared" si="845"/>
        <v>1.336627665133064E-2</v>
      </c>
      <c r="AY1517" s="4">
        <f t="shared" si="846"/>
        <v>7.2934458263859119E-3</v>
      </c>
      <c r="AZ1517" s="4">
        <f t="shared" si="847"/>
        <v>10.999419255089268</v>
      </c>
      <c r="BA1517" s="6" t="str">
        <f t="shared" si="848"/>
        <v>STRENGTHEN</v>
      </c>
      <c r="BB1517" s="4">
        <f t="shared" si="849"/>
        <v>0.1</v>
      </c>
      <c r="BC1517" s="4">
        <f t="shared" si="850"/>
        <v>0.60295548643614738</v>
      </c>
      <c r="BD1517" s="4">
        <f t="shared" si="851"/>
        <v>0.77882552653643133</v>
      </c>
      <c r="BE1517" s="4">
        <f t="shared" si="869"/>
        <v>0.05</v>
      </c>
      <c r="BF1517" s="4" t="str">
        <f t="shared" si="870"/>
        <v/>
      </c>
      <c r="BG1517" s="4" t="str">
        <f t="shared" si="871"/>
        <v/>
      </c>
      <c r="BH1517" s="4" t="str">
        <f t="shared" si="872"/>
        <v/>
      </c>
      <c r="BI1517" s="4" t="str">
        <f t="shared" si="873"/>
        <v/>
      </c>
      <c r="BJ1517" s="4" t="str">
        <f t="shared" si="874"/>
        <v/>
      </c>
      <c r="BK1517" s="4" t="str">
        <f t="shared" si="875"/>
        <v/>
      </c>
      <c r="BS1517" s="3" t="str">
        <f t="shared" si="852"/>
        <v/>
      </c>
      <c r="BT1517" s="5">
        <f t="shared" si="853"/>
        <v>8.022366845869966E-2</v>
      </c>
      <c r="BU1517" s="3"/>
    </row>
    <row r="1518" spans="1:73" x14ac:dyDescent="0.2">
      <c r="A1518" s="1">
        <v>43881</v>
      </c>
      <c r="C1518">
        <v>0.69301621167893401</v>
      </c>
      <c r="D1518">
        <v>0.69501272540842673</v>
      </c>
      <c r="E1518">
        <v>0.69313965943514078</v>
      </c>
      <c r="F1518">
        <v>0.70243407251299972</v>
      </c>
      <c r="G1518">
        <v>0.69503576078071949</v>
      </c>
      <c r="H1518">
        <v>0.70652946907857062</v>
      </c>
      <c r="I1518">
        <v>0.70243416850127238</v>
      </c>
      <c r="J1518">
        <v>0.70664049184489153</v>
      </c>
      <c r="M1518">
        <f>'[1]CAC_SWISS (-SP-NIKKEI-DAX)'!AC1603</f>
        <v>0</v>
      </c>
      <c r="N1518">
        <f>'[1]CAC_SWISS_SP (-NIKKEI-DAX)'!AD1603</f>
        <v>0</v>
      </c>
      <c r="O1518">
        <f>'[1]CAC_SWISS_DAX (-SP-NIKKEI)'!AD1603</f>
        <v>0</v>
      </c>
      <c r="P1518">
        <f>'[1]CAC_SWISS_NIKKEI (-SP-DAX)'!AD1603</f>
        <v>0</v>
      </c>
      <c r="Q1518">
        <f>'[1]CAC_SWISS_DAX_SP (-NIKKEI)'!AF1603</f>
        <v>0</v>
      </c>
      <c r="R1518">
        <f>'[1]CAC_SWISS_SP_NIKKEI (-DAX)'!AF1603</f>
        <v>0</v>
      </c>
      <c r="S1518">
        <f>'[1]CAC_SWISS_DAX_NIKKEI (-SP)'!AF1603</f>
        <v>0</v>
      </c>
      <c r="V1518" t="str">
        <f t="shared" si="862"/>
        <v>BASE</v>
      </c>
      <c r="W1518" t="str">
        <f t="shared" si="863"/>
        <v>BASE+SP</v>
      </c>
      <c r="X1518" t="str">
        <f t="shared" si="864"/>
        <v>BASE+DAX</v>
      </c>
      <c r="Y1518" t="str">
        <f t="shared" si="865"/>
        <v>BASE+NIKKEI</v>
      </c>
      <c r="Z1518" s="2" t="str">
        <f t="shared" si="866"/>
        <v>- NIKKEI</v>
      </c>
      <c r="AA1518" s="2" t="str">
        <f t="shared" si="876"/>
        <v>- DAX</v>
      </c>
      <c r="AB1518" s="2" t="str">
        <f t="shared" si="854"/>
        <v>- SP</v>
      </c>
      <c r="AE1518">
        <f t="shared" si="855"/>
        <v>0.69301621167893401</v>
      </c>
      <c r="AF1518">
        <f t="shared" si="856"/>
        <v>0.69501272540842673</v>
      </c>
      <c r="AG1518">
        <f t="shared" si="857"/>
        <v>0.69313965943514078</v>
      </c>
      <c r="AH1518">
        <f t="shared" si="858"/>
        <v>0.70243407251299972</v>
      </c>
      <c r="AI1518">
        <f t="shared" si="859"/>
        <v>0.69503576078071949</v>
      </c>
      <c r="AJ1518">
        <f t="shared" si="860"/>
        <v>0.70652946907857062</v>
      </c>
      <c r="AK1518">
        <f t="shared" si="861"/>
        <v>0.70243416850127238</v>
      </c>
      <c r="AM1518" t="str">
        <f t="shared" si="867"/>
        <v>BASE</v>
      </c>
      <c r="AN1518" t="str" cm="1">
        <f t="array" ref="AN1518">IF(AM1518="",_xlfn.IFS(AF1518=MAX(AF1518:AH1518),"SP",AG1518=MAX(AF1518:AH1518),"DAX",AH1518=MAX(AF1518:AH1518),"NIKKEI",MAX(AF1518:AH1518)=0,""),"")</f>
        <v/>
      </c>
      <c r="AO1518" t="str" cm="1">
        <f t="array" ref="AO1518">IF(AM1518="BASE","",IF(MAX(AF1518:AH1518)=0,_xlfn.IFS(AI1518=MAX(AI1518:AK1518),"SP&amp;DAX",AJ1518=MAX(AI1518:AK1518),"SP&amp;NIKKEI",AK1518=MAX(AI1518:AK1518),"DAX&amp;NIKKEI"),""))</f>
        <v/>
      </c>
      <c r="AQ1518" s="3">
        <f t="shared" si="868"/>
        <v>43881</v>
      </c>
      <c r="AR1518" cm="1">
        <f t="array" ref="AR1518">IF(AM1518="BASE",AE1518,_xlfn.IFS(AN1518="DAX",AG1518,AN1518="NIKKEI",AH1518,AN1518="SP",AF1518,AN1518="",MAX(AI1518:AK1518)))</f>
        <v>0.69301621167893401</v>
      </c>
      <c r="AS1518" s="4">
        <f t="shared" si="840"/>
        <v>0.67373231275025858</v>
      </c>
      <c r="AT1518" s="4">
        <f t="shared" si="841"/>
        <v>0.58842732121174668</v>
      </c>
      <c r="AU1518" s="4">
        <f t="shared" si="842"/>
        <v>1.7037743897549019E-4</v>
      </c>
      <c r="AV1518" s="4">
        <f t="shared" si="843"/>
        <v>1.6641642713374346E-3</v>
      </c>
      <c r="AW1518" s="4">
        <f t="shared" si="844"/>
        <v>0.10238018079703358</v>
      </c>
      <c r="AX1518" s="4">
        <f t="shared" si="845"/>
        <v>1.3110468013922971E-2</v>
      </c>
      <c r="AY1518" s="4">
        <f t="shared" si="846"/>
        <v>7.0937316924378881E-3</v>
      </c>
      <c r="AZ1518" s="4">
        <f t="shared" si="847"/>
        <v>12.02540429171424</v>
      </c>
      <c r="BA1518" s="6" t="str">
        <f t="shared" si="848"/>
        <v>STRENGTHEN</v>
      </c>
      <c r="BB1518" s="4">
        <f t="shared" si="849"/>
        <v>0.1</v>
      </c>
      <c r="BC1518" s="4">
        <f t="shared" si="850"/>
        <v>0.60295548643614738</v>
      </c>
      <c r="BD1518" s="4">
        <f t="shared" si="851"/>
        <v>0.77882552653643133</v>
      </c>
      <c r="BE1518" s="4">
        <f t="shared" si="869"/>
        <v>0.05</v>
      </c>
      <c r="BF1518" s="4" t="str">
        <f t="shared" si="870"/>
        <v/>
      </c>
      <c r="BG1518" s="4" t="str">
        <f t="shared" si="871"/>
        <v/>
      </c>
      <c r="BH1518" s="4" t="str">
        <f t="shared" si="872"/>
        <v/>
      </c>
      <c r="BI1518" s="4" t="str">
        <f t="shared" si="873"/>
        <v/>
      </c>
      <c r="BJ1518" s="4" t="str">
        <f t="shared" si="874"/>
        <v/>
      </c>
      <c r="BK1518" s="4" t="str">
        <f t="shared" si="875"/>
        <v/>
      </c>
      <c r="BS1518" s="3" t="str">
        <f t="shared" si="852"/>
        <v/>
      </c>
      <c r="BT1518" s="5">
        <f t="shared" si="853"/>
        <v>8.5304991538511898E-2</v>
      </c>
      <c r="BU1518" s="3"/>
    </row>
    <row r="1519" spans="1:73" x14ac:dyDescent="0.2">
      <c r="A1519" s="1">
        <v>43882</v>
      </c>
      <c r="C1519">
        <v>0.69281181477723563</v>
      </c>
      <c r="D1519">
        <v>0.69487248707603855</v>
      </c>
      <c r="E1519">
        <v>0.69290532519230719</v>
      </c>
      <c r="F1519">
        <v>0.70163867751905185</v>
      </c>
      <c r="G1519">
        <v>0.69488160301705082</v>
      </c>
      <c r="H1519">
        <v>0.70554503267114044</v>
      </c>
      <c r="I1519">
        <v>0.70163931361442311</v>
      </c>
      <c r="J1519">
        <v>0.70567937182115825</v>
      </c>
      <c r="M1519">
        <f>'[1]CAC_SWISS (-SP-NIKKEI-DAX)'!AC1604</f>
        <v>0</v>
      </c>
      <c r="N1519">
        <f>'[1]CAC_SWISS_SP (-NIKKEI-DAX)'!AD1604</f>
        <v>0</v>
      </c>
      <c r="O1519">
        <f>'[1]CAC_SWISS_DAX (-SP-NIKKEI)'!AD1604</f>
        <v>0</v>
      </c>
      <c r="P1519">
        <f>'[1]CAC_SWISS_NIKKEI (-SP-DAX)'!AD1604</f>
        <v>0</v>
      </c>
      <c r="Q1519">
        <f>'[1]CAC_SWISS_DAX_SP (-NIKKEI)'!AF1604</f>
        <v>0</v>
      </c>
      <c r="R1519">
        <f>'[1]CAC_SWISS_SP_NIKKEI (-DAX)'!AF1604</f>
        <v>0</v>
      </c>
      <c r="S1519">
        <f>'[1]CAC_SWISS_DAX_NIKKEI (-SP)'!AF1604</f>
        <v>0</v>
      </c>
      <c r="V1519" t="str">
        <f t="shared" si="862"/>
        <v>BASE</v>
      </c>
      <c r="W1519" t="str">
        <f t="shared" si="863"/>
        <v>BASE+SP</v>
      </c>
      <c r="X1519" t="str">
        <f t="shared" si="864"/>
        <v>BASE+DAX</v>
      </c>
      <c r="Y1519" t="str">
        <f t="shared" si="865"/>
        <v>BASE+NIKKEI</v>
      </c>
      <c r="Z1519" s="2" t="str">
        <f t="shared" si="866"/>
        <v>- NIKKEI</v>
      </c>
      <c r="AA1519" s="2" t="str">
        <f t="shared" si="876"/>
        <v>- DAX</v>
      </c>
      <c r="AB1519" s="2" t="str">
        <f t="shared" si="854"/>
        <v>- SP</v>
      </c>
      <c r="AE1519">
        <f t="shared" si="855"/>
        <v>0.69281181477723563</v>
      </c>
      <c r="AF1519">
        <f t="shared" si="856"/>
        <v>0.69487248707603855</v>
      </c>
      <c r="AG1519">
        <f t="shared" si="857"/>
        <v>0.69290532519230719</v>
      </c>
      <c r="AH1519">
        <f t="shared" si="858"/>
        <v>0.70163867751905185</v>
      </c>
      <c r="AI1519">
        <f t="shared" si="859"/>
        <v>0.69488160301705082</v>
      </c>
      <c r="AJ1519">
        <f t="shared" si="860"/>
        <v>0.70554503267114044</v>
      </c>
      <c r="AK1519">
        <f t="shared" si="861"/>
        <v>0.70163931361442311</v>
      </c>
      <c r="AM1519" t="str">
        <f t="shared" si="867"/>
        <v>BASE</v>
      </c>
      <c r="AN1519" t="str" cm="1">
        <f t="array" ref="AN1519">IF(AM1519="",_xlfn.IFS(AF1519=MAX(AF1519:AH1519),"SP",AG1519=MAX(AF1519:AH1519),"DAX",AH1519=MAX(AF1519:AH1519),"NIKKEI",MAX(AF1519:AH1519)=0,""),"")</f>
        <v/>
      </c>
      <c r="AO1519" t="str" cm="1">
        <f t="array" ref="AO1519">IF(AM1519="BASE","",IF(MAX(AF1519:AH1519)=0,_xlfn.IFS(AI1519=MAX(AI1519:AK1519),"SP&amp;DAX",AJ1519=MAX(AI1519:AK1519),"SP&amp;NIKKEI",AK1519=MAX(AI1519:AK1519),"DAX&amp;NIKKEI"),""))</f>
        <v/>
      </c>
      <c r="AQ1519" s="3">
        <f t="shared" si="868"/>
        <v>43882</v>
      </c>
      <c r="AR1519" cm="1">
        <f t="array" ref="AR1519">IF(AM1519="BASE",AE1519,_xlfn.IFS(AN1519="DAX",AG1519,AN1519="NIKKEI",AH1519,AN1519="SP",AF1519,AN1519="",MAX(AI1519:AK1519)))</f>
        <v>0.69281181477723563</v>
      </c>
      <c r="AS1519" s="4">
        <f t="shared" si="840"/>
        <v>0.67741940001821488</v>
      </c>
      <c r="AT1519" s="4">
        <f t="shared" si="841"/>
        <v>0.58820473530569073</v>
      </c>
      <c r="AU1519" s="4">
        <f t="shared" si="842"/>
        <v>1.6054948371820867E-4</v>
      </c>
      <c r="AV1519" s="4">
        <f t="shared" si="843"/>
        <v>1.630917404279945E-3</v>
      </c>
      <c r="AW1519" s="4">
        <f t="shared" si="844"/>
        <v>9.8441210632056353E-2</v>
      </c>
      <c r="AX1519" s="4">
        <f t="shared" si="845"/>
        <v>1.2974236924994553E-2</v>
      </c>
      <c r="AY1519" s="4">
        <f t="shared" si="846"/>
        <v>6.9766250047870399E-3</v>
      </c>
      <c r="AZ1519" s="4">
        <f t="shared" si="847"/>
        <v>12.787653722438735</v>
      </c>
      <c r="BA1519" s="6" t="str">
        <f t="shared" si="848"/>
        <v>STRENGTHEN</v>
      </c>
      <c r="BB1519" s="4">
        <f t="shared" si="849"/>
        <v>0.1</v>
      </c>
      <c r="BC1519" s="4">
        <f t="shared" si="850"/>
        <v>0.60295548643614738</v>
      </c>
      <c r="BD1519" s="4">
        <f t="shared" si="851"/>
        <v>0.77882552653643133</v>
      </c>
      <c r="BE1519" s="4">
        <f t="shared" si="869"/>
        <v>0.05</v>
      </c>
      <c r="BF1519" s="4" t="str">
        <f t="shared" si="870"/>
        <v/>
      </c>
      <c r="BG1519" s="4" t="str">
        <f t="shared" si="871"/>
        <v/>
      </c>
      <c r="BH1519" s="4" t="str">
        <f t="shared" si="872"/>
        <v/>
      </c>
      <c r="BI1519" s="4" t="str">
        <f t="shared" si="873"/>
        <v/>
      </c>
      <c r="BJ1519" s="4" t="str">
        <f t="shared" si="874"/>
        <v/>
      </c>
      <c r="BK1519" s="4" t="str">
        <f t="shared" si="875"/>
        <v/>
      </c>
      <c r="BS1519" s="3" t="str">
        <f t="shared" si="852"/>
        <v/>
      </c>
      <c r="BT1519" s="5">
        <f t="shared" si="853"/>
        <v>8.921466471252415E-2</v>
      </c>
      <c r="BU1519" s="3"/>
    </row>
    <row r="1520" spans="1:73" x14ac:dyDescent="0.2">
      <c r="A1520" s="1">
        <v>43885</v>
      </c>
      <c r="C1520">
        <v>0.76016544735829694</v>
      </c>
      <c r="D1520">
        <v>0.76090268761037883</v>
      </c>
      <c r="E1520">
        <v>0.76019236367700005</v>
      </c>
      <c r="F1520">
        <v>0.76813989773605207</v>
      </c>
      <c r="G1520">
        <v>0.76099136794632749</v>
      </c>
      <c r="H1520">
        <v>0.77026767967543019</v>
      </c>
      <c r="I1520">
        <v>0.76835104235020446</v>
      </c>
      <c r="J1520">
        <v>0.77080003789270368</v>
      </c>
      <c r="M1520">
        <f>'[1]CAC_SWISS (-SP-NIKKEI-DAX)'!AC1605</f>
        <v>0</v>
      </c>
      <c r="N1520">
        <f>'[1]CAC_SWISS_SP (-NIKKEI-DAX)'!AD1605</f>
        <v>0</v>
      </c>
      <c r="O1520">
        <f>'[1]CAC_SWISS_DAX (-SP-NIKKEI)'!AD1605</f>
        <v>0</v>
      </c>
      <c r="P1520">
        <f>'[1]CAC_SWISS_NIKKEI (-SP-DAX)'!AD1605</f>
        <v>0</v>
      </c>
      <c r="Q1520">
        <f>'[1]CAC_SWISS_DAX_SP (-NIKKEI)'!AF1605</f>
        <v>0</v>
      </c>
      <c r="R1520">
        <f>'[1]CAC_SWISS_SP_NIKKEI (-DAX)'!AF1605</f>
        <v>0</v>
      </c>
      <c r="S1520">
        <f>'[1]CAC_SWISS_DAX_NIKKEI (-SP)'!AF1605</f>
        <v>0</v>
      </c>
      <c r="V1520" t="str">
        <f t="shared" si="862"/>
        <v>BASE</v>
      </c>
      <c r="W1520" t="str">
        <f t="shared" si="863"/>
        <v>BASE+SP</v>
      </c>
      <c r="X1520" t="str">
        <f t="shared" si="864"/>
        <v>BASE+DAX</v>
      </c>
      <c r="Y1520" t="str">
        <f t="shared" si="865"/>
        <v>BASE+NIKKEI</v>
      </c>
      <c r="Z1520" s="2" t="str">
        <f t="shared" si="866"/>
        <v>- NIKKEI</v>
      </c>
      <c r="AA1520" s="2" t="str">
        <f t="shared" si="876"/>
        <v>- DAX</v>
      </c>
      <c r="AB1520" s="2" t="str">
        <f t="shared" si="854"/>
        <v>- SP</v>
      </c>
      <c r="AE1520">
        <f t="shared" si="855"/>
        <v>0.76016544735829694</v>
      </c>
      <c r="AF1520">
        <f t="shared" si="856"/>
        <v>0.76090268761037883</v>
      </c>
      <c r="AG1520">
        <f t="shared" si="857"/>
        <v>0.76019236367700005</v>
      </c>
      <c r="AH1520">
        <f t="shared" si="858"/>
        <v>0.76813989773605207</v>
      </c>
      <c r="AI1520">
        <f t="shared" si="859"/>
        <v>0.76099136794632749</v>
      </c>
      <c r="AJ1520">
        <f t="shared" si="860"/>
        <v>0.77026767967543019</v>
      </c>
      <c r="AK1520">
        <f t="shared" si="861"/>
        <v>0.76835104235020446</v>
      </c>
      <c r="AM1520" t="str">
        <f t="shared" si="867"/>
        <v>BASE</v>
      </c>
      <c r="AN1520" t="str" cm="1">
        <f t="array" ref="AN1520">IF(AM1520="",_xlfn.IFS(AF1520=MAX(AF1520:AH1520),"SP",AG1520=MAX(AF1520:AH1520),"DAX",AH1520=MAX(AF1520:AH1520),"NIKKEI",MAX(AF1520:AH1520)=0,""),"")</f>
        <v/>
      </c>
      <c r="AO1520" t="str" cm="1">
        <f t="array" ref="AO1520">IF(AM1520="BASE","",IF(MAX(AF1520:AH1520)=0,_xlfn.IFS(AI1520=MAX(AI1520:AK1520),"SP&amp;DAX",AJ1520=MAX(AI1520:AK1520),"SP&amp;NIKKEI",AK1520=MAX(AI1520:AK1520),"DAX&amp;NIKKEI"),""))</f>
        <v/>
      </c>
      <c r="AQ1520" s="3">
        <f t="shared" si="868"/>
        <v>43885</v>
      </c>
      <c r="AR1520" cm="1">
        <f t="array" ref="AR1520">IF(AM1520="BASE",AE1520,_xlfn.IFS(AN1520="DAX",AG1520,AN1520="NIKKEI",AH1520,AN1520="SP",AF1520,AN1520="",MAX(AI1520:AK1520)))</f>
        <v>0.76016544735829694</v>
      </c>
      <c r="AS1520" s="4">
        <f t="shared" si="840"/>
        <v>0.68768231537911995</v>
      </c>
      <c r="AT1520" s="4">
        <f t="shared" si="841"/>
        <v>0.58879642570657542</v>
      </c>
      <c r="AU1520" s="4">
        <f t="shared" si="842"/>
        <v>7.6036016354632001E-4</v>
      </c>
      <c r="AV1520" s="4">
        <f t="shared" si="843"/>
        <v>1.6964180789364736E-3</v>
      </c>
      <c r="AW1520" s="4">
        <f t="shared" si="844"/>
        <v>0.44821507916433467</v>
      </c>
      <c r="AX1520" s="4">
        <f t="shared" si="845"/>
        <v>1.3643317980998212E-2</v>
      </c>
      <c r="AY1520" s="4">
        <f t="shared" si="846"/>
        <v>1.0486390128798446E-2</v>
      </c>
      <c r="AZ1520" s="4">
        <f t="shared" si="847"/>
        <v>7.2479355689186651</v>
      </c>
      <c r="BA1520" s="6" t="str">
        <f t="shared" si="848"/>
        <v>STRENGTHEN</v>
      </c>
      <c r="BB1520" s="4">
        <f t="shared" si="849"/>
        <v>0.1</v>
      </c>
      <c r="BC1520" s="4">
        <f t="shared" si="850"/>
        <v>0.60295548643614738</v>
      </c>
      <c r="BD1520" s="4">
        <f t="shared" si="851"/>
        <v>0.77882552653643133</v>
      </c>
      <c r="BE1520" s="4">
        <f t="shared" si="869"/>
        <v>0.05</v>
      </c>
      <c r="BF1520" s="4" t="str">
        <f t="shared" si="870"/>
        <v/>
      </c>
      <c r="BG1520" s="4" t="str">
        <f t="shared" si="871"/>
        <v/>
      </c>
      <c r="BH1520" s="4" t="str">
        <f t="shared" si="872"/>
        <v/>
      </c>
      <c r="BI1520" s="4" t="str">
        <f t="shared" si="873"/>
        <v/>
      </c>
      <c r="BJ1520" s="4" t="str">
        <f t="shared" si="874"/>
        <v/>
      </c>
      <c r="BK1520" s="4" t="str">
        <f t="shared" si="875"/>
        <v/>
      </c>
      <c r="BS1520" s="3" t="str">
        <f t="shared" si="852"/>
        <v/>
      </c>
      <c r="BT1520" s="5">
        <f t="shared" si="853"/>
        <v>9.8885889672544525E-2</v>
      </c>
      <c r="BU1520" s="3"/>
    </row>
    <row r="1521" spans="1:73" x14ac:dyDescent="0.2">
      <c r="A1521" s="1">
        <v>43886</v>
      </c>
      <c r="C1521">
        <v>0.7744996488870981</v>
      </c>
      <c r="D1521">
        <v>0.77535517938640364</v>
      </c>
      <c r="E1521">
        <v>0.77452422597433856</v>
      </c>
      <c r="F1521">
        <v>0.78173842703131602</v>
      </c>
      <c r="G1521">
        <v>0.77543343079888694</v>
      </c>
      <c r="H1521">
        <v>0.78276152577921909</v>
      </c>
      <c r="I1521">
        <v>0.78190046501488453</v>
      </c>
      <c r="J1521">
        <v>0.78305620677720289</v>
      </c>
      <c r="M1521">
        <f>'[1]CAC_SWISS (-SP-NIKKEI-DAX)'!AC1606</f>
        <v>0</v>
      </c>
      <c r="N1521">
        <f>'[1]CAC_SWISS_SP (-NIKKEI-DAX)'!AD1606</f>
        <v>0</v>
      </c>
      <c r="O1521">
        <f>'[1]CAC_SWISS_DAX (-SP-NIKKEI)'!AD1606</f>
        <v>0</v>
      </c>
      <c r="P1521">
        <f>'[1]CAC_SWISS_NIKKEI (-SP-DAX)'!AD1606</f>
        <v>0</v>
      </c>
      <c r="Q1521">
        <f>'[1]CAC_SWISS_DAX_SP (-NIKKEI)'!AF1606</f>
        <v>0</v>
      </c>
      <c r="R1521">
        <f>'[1]CAC_SWISS_SP_NIKKEI (-DAX)'!AF1606</f>
        <v>0</v>
      </c>
      <c r="S1521">
        <f>'[1]CAC_SWISS_DAX_NIKKEI (-SP)'!AF1606</f>
        <v>0</v>
      </c>
      <c r="V1521" t="str">
        <f t="shared" si="862"/>
        <v>BASE</v>
      </c>
      <c r="W1521" t="str">
        <f t="shared" si="863"/>
        <v>BASE+SP</v>
      </c>
      <c r="X1521" t="str">
        <f t="shared" si="864"/>
        <v>BASE+DAX</v>
      </c>
      <c r="Y1521" t="str">
        <f t="shared" si="865"/>
        <v>BASE+NIKKEI</v>
      </c>
      <c r="Z1521" s="2" t="str">
        <f t="shared" si="866"/>
        <v>- NIKKEI</v>
      </c>
      <c r="AA1521" s="2" t="str">
        <f t="shared" si="876"/>
        <v>- DAX</v>
      </c>
      <c r="AB1521" s="2" t="str">
        <f t="shared" si="854"/>
        <v>- SP</v>
      </c>
      <c r="AE1521">
        <f t="shared" si="855"/>
        <v>0.7744996488870981</v>
      </c>
      <c r="AF1521">
        <f t="shared" si="856"/>
        <v>0.77535517938640364</v>
      </c>
      <c r="AG1521">
        <f t="shared" si="857"/>
        <v>0.77452422597433856</v>
      </c>
      <c r="AH1521">
        <f t="shared" si="858"/>
        <v>0.78173842703131602</v>
      </c>
      <c r="AI1521">
        <f t="shared" si="859"/>
        <v>0.77543343079888694</v>
      </c>
      <c r="AJ1521">
        <f t="shared" si="860"/>
        <v>0.78276152577921909</v>
      </c>
      <c r="AK1521">
        <f t="shared" si="861"/>
        <v>0.78190046501488453</v>
      </c>
      <c r="AM1521" t="str">
        <f t="shared" si="867"/>
        <v>BASE</v>
      </c>
      <c r="AN1521" t="str" cm="1">
        <f t="array" ref="AN1521">IF(AM1521="",_xlfn.IFS(AF1521=MAX(AF1521:AH1521),"SP",AG1521=MAX(AF1521:AH1521),"DAX",AH1521=MAX(AF1521:AH1521),"NIKKEI",MAX(AF1521:AH1521)=0,""),"")</f>
        <v/>
      </c>
      <c r="AO1521" t="str" cm="1">
        <f t="array" ref="AO1521">IF(AM1521="BASE","",IF(MAX(AF1521:AH1521)=0,_xlfn.IFS(AI1521=MAX(AI1521:AK1521),"SP&amp;DAX",AJ1521=MAX(AI1521:AK1521),"SP&amp;NIKKEI",AK1521=MAX(AI1521:AK1521),"DAX&amp;NIKKEI"),""))</f>
        <v/>
      </c>
      <c r="AQ1521" s="3">
        <f t="shared" si="868"/>
        <v>43886</v>
      </c>
      <c r="AR1521" cm="1">
        <f t="array" ref="AR1521">IF(AM1521="BASE",AE1521,_xlfn.IFS(AN1521="DAX",AG1521,AN1521="NIKKEI",AH1521,AN1521="SP",AF1521,AN1521="",MAX(AI1521:AK1521)))</f>
        <v>0.7744996488870981</v>
      </c>
      <c r="AS1521" s="4">
        <f t="shared" si="840"/>
        <v>0.69929917121809282</v>
      </c>
      <c r="AT1521" s="4">
        <f t="shared" si="841"/>
        <v>0.58995883455396425</v>
      </c>
      <c r="AU1521" s="4">
        <f t="shared" si="842"/>
        <v>1.35216478571761E-3</v>
      </c>
      <c r="AV1521" s="4">
        <f t="shared" si="843"/>
        <v>1.7910553323580976E-3</v>
      </c>
      <c r="AW1521" s="4">
        <f t="shared" si="844"/>
        <v>0.75495422240102117</v>
      </c>
      <c r="AX1521" s="4">
        <f t="shared" si="845"/>
        <v>1.4378949725949743E-2</v>
      </c>
      <c r="AY1521" s="4">
        <f t="shared" si="846"/>
        <v>1.3078133858426551E-2</v>
      </c>
      <c r="AZ1521" s="4">
        <f t="shared" si="847"/>
        <v>7.6041949341266326</v>
      </c>
      <c r="BA1521" s="6" t="str">
        <f t="shared" si="848"/>
        <v>STRENGTHEN</v>
      </c>
      <c r="BB1521" s="4">
        <f t="shared" si="849"/>
        <v>0.1</v>
      </c>
      <c r="BC1521" s="4">
        <f t="shared" si="850"/>
        <v>0.60295548643614738</v>
      </c>
      <c r="BD1521" s="4">
        <f t="shared" si="851"/>
        <v>0.77882552653643133</v>
      </c>
      <c r="BE1521" s="4">
        <f t="shared" si="869"/>
        <v>0.05</v>
      </c>
      <c r="BF1521" s="4" t="str">
        <f t="shared" si="870"/>
        <v/>
      </c>
      <c r="BG1521" s="4" t="str">
        <f t="shared" si="871"/>
        <v/>
      </c>
      <c r="BH1521" s="4" t="str">
        <f t="shared" si="872"/>
        <v/>
      </c>
      <c r="BI1521" s="4" t="str">
        <f t="shared" si="873"/>
        <v/>
      </c>
      <c r="BJ1521" s="4" t="str">
        <f t="shared" si="874"/>
        <v/>
      </c>
      <c r="BK1521" s="4" t="str">
        <f t="shared" si="875"/>
        <v/>
      </c>
      <c r="BS1521" s="3" t="str">
        <f t="shared" si="852"/>
        <v/>
      </c>
      <c r="BT1521" s="5">
        <f t="shared" si="853"/>
        <v>0.10934033666412857</v>
      </c>
      <c r="BU1521" s="3"/>
    </row>
    <row r="1522" spans="1:73" x14ac:dyDescent="0.2">
      <c r="A1522" s="1">
        <v>43887</v>
      </c>
      <c r="C1522">
        <v>0.77706460281256506</v>
      </c>
      <c r="D1522">
        <v>0.77747163134191222</v>
      </c>
      <c r="E1522">
        <v>0.7771704527565344</v>
      </c>
      <c r="F1522">
        <v>0.78418940416339888</v>
      </c>
      <c r="G1522">
        <v>0.77764367824263259</v>
      </c>
      <c r="H1522">
        <v>0.78464641817126102</v>
      </c>
      <c r="I1522">
        <v>0.78454177678353798</v>
      </c>
      <c r="J1522">
        <v>0.78512568771655533</v>
      </c>
      <c r="M1522">
        <f>'[1]CAC_SWISS (-SP-NIKKEI-DAX)'!AC1607</f>
        <v>0</v>
      </c>
      <c r="N1522">
        <f>'[1]CAC_SWISS_SP (-NIKKEI-DAX)'!AD1607</f>
        <v>0</v>
      </c>
      <c r="O1522">
        <f>'[1]CAC_SWISS_DAX (-SP-NIKKEI)'!AD1607</f>
        <v>0</v>
      </c>
      <c r="P1522">
        <f>'[1]CAC_SWISS_NIKKEI (-SP-DAX)'!AD1607</f>
        <v>0</v>
      </c>
      <c r="Q1522">
        <f>'[1]CAC_SWISS_DAX_SP (-NIKKEI)'!AF1607</f>
        <v>0</v>
      </c>
      <c r="R1522">
        <f>'[1]CAC_SWISS_SP_NIKKEI (-DAX)'!AF1607</f>
        <v>0</v>
      </c>
      <c r="S1522">
        <f>'[1]CAC_SWISS_DAX_NIKKEI (-SP)'!AF1607</f>
        <v>0</v>
      </c>
      <c r="V1522" t="str">
        <f t="shared" si="862"/>
        <v>BASE</v>
      </c>
      <c r="W1522" t="str">
        <f t="shared" si="863"/>
        <v>BASE+SP</v>
      </c>
      <c r="X1522" t="str">
        <f t="shared" si="864"/>
        <v>BASE+DAX</v>
      </c>
      <c r="Y1522" t="str">
        <f t="shared" si="865"/>
        <v>BASE+NIKKEI</v>
      </c>
      <c r="Z1522" s="2" t="str">
        <f t="shared" si="866"/>
        <v>- NIKKEI</v>
      </c>
      <c r="AA1522" s="2" t="str">
        <f t="shared" si="876"/>
        <v>- DAX</v>
      </c>
      <c r="AB1522" s="2" t="str">
        <f t="shared" si="854"/>
        <v>- SP</v>
      </c>
      <c r="AE1522">
        <f t="shared" si="855"/>
        <v>0.77706460281256506</v>
      </c>
      <c r="AF1522">
        <f t="shared" si="856"/>
        <v>0.77747163134191222</v>
      </c>
      <c r="AG1522">
        <f t="shared" si="857"/>
        <v>0.7771704527565344</v>
      </c>
      <c r="AH1522">
        <f t="shared" si="858"/>
        <v>0.78418940416339888</v>
      </c>
      <c r="AI1522">
        <f t="shared" si="859"/>
        <v>0.77764367824263259</v>
      </c>
      <c r="AJ1522">
        <f t="shared" si="860"/>
        <v>0.78464641817126102</v>
      </c>
      <c r="AK1522">
        <f t="shared" si="861"/>
        <v>0.78454177678353798</v>
      </c>
      <c r="AM1522" t="str">
        <f t="shared" si="867"/>
        <v>BASE</v>
      </c>
      <c r="AN1522" t="str" cm="1">
        <f t="array" ref="AN1522">IF(AM1522="",_xlfn.IFS(AF1522=MAX(AF1522:AH1522),"SP",AG1522=MAX(AF1522:AH1522),"DAX",AH1522=MAX(AF1522:AH1522),"NIKKEI",MAX(AF1522:AH1522)=0,""),"")</f>
        <v/>
      </c>
      <c r="AO1522" t="str" cm="1">
        <f t="array" ref="AO1522">IF(AM1522="BASE","",IF(MAX(AF1522:AH1522)=0,_xlfn.IFS(AI1522=MAX(AI1522:AK1522),"SP&amp;DAX",AJ1522=MAX(AI1522:AK1522),"SP&amp;NIKKEI",AK1522=MAX(AI1522:AK1522),"DAX&amp;NIKKEI"),""))</f>
        <v/>
      </c>
      <c r="AQ1522" s="3">
        <f t="shared" si="868"/>
        <v>43887</v>
      </c>
      <c r="AR1522" cm="1">
        <f t="array" ref="AR1522">IF(AM1522="BASE",AE1522,_xlfn.IFS(AN1522="DAX",AG1522,AN1522="NIKKEI",AH1522,AN1522="SP",AF1522,AN1522="",MAX(AI1522:AK1522)))</f>
        <v>0.77706460281256506</v>
      </c>
      <c r="AS1522" s="4">
        <f t="shared" si="840"/>
        <v>0.70921044038972114</v>
      </c>
      <c r="AT1522" s="4">
        <f t="shared" si="841"/>
        <v>0.59154714927086749</v>
      </c>
      <c r="AU1522" s="4">
        <f t="shared" si="842"/>
        <v>1.8643230379888978E-3</v>
      </c>
      <c r="AV1522" s="4">
        <f t="shared" si="843"/>
        <v>1.9449956091734145E-3</v>
      </c>
      <c r="AW1522" s="4">
        <f t="shared" si="844"/>
        <v>0.95852300601398222</v>
      </c>
      <c r="AX1522" s="4">
        <f t="shared" si="845"/>
        <v>1.5228174355092538E-2</v>
      </c>
      <c r="AY1522" s="4">
        <f t="shared" si="846"/>
        <v>1.501106978140992E-2</v>
      </c>
      <c r="AZ1522" s="4">
        <f t="shared" si="847"/>
        <v>7.7266839986964833</v>
      </c>
      <c r="BA1522" s="6" t="str">
        <f t="shared" si="848"/>
        <v>STRENGTHEN</v>
      </c>
      <c r="BB1522" s="4">
        <f t="shared" si="849"/>
        <v>0.1</v>
      </c>
      <c r="BC1522" s="4">
        <f t="shared" si="850"/>
        <v>0.60295548643614738</v>
      </c>
      <c r="BD1522" s="4">
        <f t="shared" si="851"/>
        <v>0.77882552653643133</v>
      </c>
      <c r="BE1522" s="4">
        <f t="shared" si="869"/>
        <v>0.05</v>
      </c>
      <c r="BF1522" s="4" t="str">
        <f t="shared" si="870"/>
        <v/>
      </c>
      <c r="BG1522" s="4" t="str">
        <f t="shared" si="871"/>
        <v/>
      </c>
      <c r="BH1522" s="4" t="str">
        <f t="shared" si="872"/>
        <v/>
      </c>
      <c r="BI1522" s="4" t="str">
        <f t="shared" si="873"/>
        <v/>
      </c>
      <c r="BJ1522" s="4" t="str">
        <f t="shared" si="874"/>
        <v/>
      </c>
      <c r="BK1522" s="4" t="str">
        <f t="shared" si="875"/>
        <v/>
      </c>
      <c r="BS1522" s="3" t="str">
        <f t="shared" si="852"/>
        <v/>
      </c>
      <c r="BT1522" s="5">
        <f t="shared" si="853"/>
        <v>0.11766329111885365</v>
      </c>
      <c r="BU1522" s="3"/>
    </row>
    <row r="1523" spans="1:73" x14ac:dyDescent="0.2">
      <c r="A1523" s="1">
        <v>43888</v>
      </c>
      <c r="C1523">
        <v>0.81103941869322993</v>
      </c>
      <c r="D1523">
        <v>0.81254551966614241</v>
      </c>
      <c r="E1523">
        <v>0.81113059269673982</v>
      </c>
      <c r="F1523">
        <v>0.81795968890672011</v>
      </c>
      <c r="G1523">
        <v>0.81275163341081502</v>
      </c>
      <c r="H1523">
        <v>0.81925064887284804</v>
      </c>
      <c r="I1523">
        <v>0.81822375851459095</v>
      </c>
      <c r="J1523">
        <v>0.81967774686245432</v>
      </c>
      <c r="M1523">
        <f>'[1]CAC_SWISS (-SP-NIKKEI-DAX)'!AC1608</f>
        <v>0</v>
      </c>
      <c r="N1523">
        <f>'[1]CAC_SWISS_SP (-NIKKEI-DAX)'!AD1608</f>
        <v>0</v>
      </c>
      <c r="O1523">
        <f>'[1]CAC_SWISS_DAX (-SP-NIKKEI)'!AD1608</f>
        <v>0</v>
      </c>
      <c r="P1523">
        <f>'[1]CAC_SWISS_NIKKEI (-SP-DAX)'!AD1608</f>
        <v>0</v>
      </c>
      <c r="Q1523">
        <f>'[1]CAC_SWISS_DAX_SP (-NIKKEI)'!AF1608</f>
        <v>0</v>
      </c>
      <c r="R1523">
        <f>'[1]CAC_SWISS_SP_NIKKEI (-DAX)'!AF1608</f>
        <v>0</v>
      </c>
      <c r="S1523">
        <f>'[1]CAC_SWISS_DAX_NIKKEI (-SP)'!AF1608</f>
        <v>0</v>
      </c>
      <c r="V1523" t="str">
        <f t="shared" si="862"/>
        <v>BASE</v>
      </c>
      <c r="W1523" t="str">
        <f t="shared" si="863"/>
        <v>BASE+SP</v>
      </c>
      <c r="X1523" t="str">
        <f t="shared" si="864"/>
        <v>BASE+DAX</v>
      </c>
      <c r="Y1523" t="str">
        <f t="shared" si="865"/>
        <v>BASE+NIKKEI</v>
      </c>
      <c r="Z1523" s="2" t="str">
        <f t="shared" si="866"/>
        <v>- NIKKEI</v>
      </c>
      <c r="AA1523" s="2" t="str">
        <f t="shared" si="876"/>
        <v>- DAX</v>
      </c>
      <c r="AB1523" s="2" t="str">
        <f t="shared" si="854"/>
        <v>- SP</v>
      </c>
      <c r="AE1523">
        <f t="shared" si="855"/>
        <v>0.81103941869322993</v>
      </c>
      <c r="AF1523">
        <f t="shared" si="856"/>
        <v>0.81254551966614241</v>
      </c>
      <c r="AG1523">
        <f t="shared" si="857"/>
        <v>0.81113059269673982</v>
      </c>
      <c r="AH1523">
        <f t="shared" si="858"/>
        <v>0.81795968890672011</v>
      </c>
      <c r="AI1523">
        <f t="shared" si="859"/>
        <v>0.81275163341081502</v>
      </c>
      <c r="AJ1523">
        <f t="shared" si="860"/>
        <v>0.81925064887284804</v>
      </c>
      <c r="AK1523">
        <f t="shared" si="861"/>
        <v>0.81822375851459095</v>
      </c>
      <c r="AM1523" t="str">
        <f t="shared" si="867"/>
        <v>BASE</v>
      </c>
      <c r="AN1523" t="str" cm="1">
        <f t="array" ref="AN1523">IF(AM1523="",_xlfn.IFS(AF1523=MAX(AF1523:AH1523),"SP",AG1523=MAX(AF1523:AH1523),"DAX",AH1523=MAX(AF1523:AH1523),"NIKKEI",MAX(AF1523:AH1523)=0,""),"")</f>
        <v/>
      </c>
      <c r="AO1523" t="str" cm="1">
        <f t="array" ref="AO1523">IF(AM1523="BASE","",IF(MAX(AF1523:AH1523)=0,_xlfn.IFS(AI1523=MAX(AI1523:AK1523),"SP&amp;DAX",AJ1523=MAX(AI1523:AK1523),"SP&amp;NIKKEI",AK1523=MAX(AI1523:AK1523),"DAX&amp;NIKKEI"),""))</f>
        <v/>
      </c>
      <c r="AQ1523" s="3">
        <f t="shared" si="868"/>
        <v>43888</v>
      </c>
      <c r="AR1523" cm="1">
        <f t="array" ref="AR1523">IF(AM1523="BASE",AE1523,_xlfn.IFS(AN1523="DAX",AG1523,AN1523="NIKKEI",AH1523,AN1523="SP",AF1523,AN1523="",MAX(AI1523:AK1523)))</f>
        <v>0.81103941869322993</v>
      </c>
      <c r="AS1523" s="4">
        <f t="shared" si="840"/>
        <v>0.72332351829543806</v>
      </c>
      <c r="AT1523" s="4">
        <f t="shared" si="841"/>
        <v>0.593106420597032</v>
      </c>
      <c r="AU1523" s="4">
        <f t="shared" si="842"/>
        <v>2.623514104669762E-3</v>
      </c>
      <c r="AV1523" s="4">
        <f t="shared" si="843"/>
        <v>2.0678282311176878E-3</v>
      </c>
      <c r="AW1523" s="4">
        <f t="shared" si="844"/>
        <v>1.2687292228579927</v>
      </c>
      <c r="AX1523" s="4">
        <f t="shared" si="845"/>
        <v>1.6077519769270975E-2</v>
      </c>
      <c r="AY1523" s="4">
        <f t="shared" si="846"/>
        <v>1.7427219373420705E-2</v>
      </c>
      <c r="AZ1523" s="4">
        <f t="shared" si="847"/>
        <v>8.0993274813003495</v>
      </c>
      <c r="BA1523" s="6" t="str">
        <f t="shared" si="848"/>
        <v>STRENGTHEN</v>
      </c>
      <c r="BB1523" s="4">
        <f t="shared" si="849"/>
        <v>0.1</v>
      </c>
      <c r="BC1523" s="4">
        <f t="shared" si="850"/>
        <v>0.60295548643614738</v>
      </c>
      <c r="BD1523" s="4">
        <f t="shared" si="851"/>
        <v>0.77882552653643133</v>
      </c>
      <c r="BE1523" s="4">
        <f t="shared" si="869"/>
        <v>0.05</v>
      </c>
      <c r="BF1523" s="4" t="str">
        <f t="shared" si="870"/>
        <v/>
      </c>
      <c r="BG1523" s="4" t="str">
        <f t="shared" si="871"/>
        <v/>
      </c>
      <c r="BH1523" s="4" t="str">
        <f t="shared" si="872"/>
        <v/>
      </c>
      <c r="BI1523" s="4" t="str">
        <f t="shared" si="873"/>
        <v/>
      </c>
      <c r="BJ1523" s="4" t="str">
        <f t="shared" si="874"/>
        <v/>
      </c>
      <c r="BK1523" s="4" t="str">
        <f t="shared" si="875"/>
        <v/>
      </c>
      <c r="BS1523" s="3" t="str">
        <f t="shared" si="852"/>
        <v/>
      </c>
      <c r="BT1523" s="5">
        <f t="shared" si="853"/>
        <v>0.13021709769840606</v>
      </c>
      <c r="BU1523" s="3"/>
    </row>
    <row r="1524" spans="1:73" x14ac:dyDescent="0.2">
      <c r="A1524" s="1">
        <v>43889</v>
      </c>
      <c r="C1524">
        <v>0.83484163109414933</v>
      </c>
      <c r="D1524">
        <v>0.83634442709694368</v>
      </c>
      <c r="E1524">
        <v>0.83486933618754333</v>
      </c>
      <c r="F1524">
        <v>0.84105469863222304</v>
      </c>
      <c r="G1524">
        <v>0.8363914723061352</v>
      </c>
      <c r="H1524">
        <v>0.84310375782914249</v>
      </c>
      <c r="I1524">
        <v>0.84125164864841762</v>
      </c>
      <c r="J1524">
        <v>0.84337055907937097</v>
      </c>
      <c r="M1524">
        <f>'[1]CAC_SWISS (-SP-NIKKEI-DAX)'!AC1609</f>
        <v>0</v>
      </c>
      <c r="N1524">
        <f>'[1]CAC_SWISS_SP (-NIKKEI-DAX)'!AD1609</f>
        <v>0</v>
      </c>
      <c r="O1524">
        <f>'[1]CAC_SWISS_DAX (-SP-NIKKEI)'!AD1609</f>
        <v>0</v>
      </c>
      <c r="P1524">
        <f>'[1]CAC_SWISS_NIKKEI (-SP-DAX)'!AD1609</f>
        <v>0</v>
      </c>
      <c r="Q1524">
        <f>'[1]CAC_SWISS_DAX_SP (-NIKKEI)'!AF1609</f>
        <v>0</v>
      </c>
      <c r="R1524">
        <f>'[1]CAC_SWISS_SP_NIKKEI (-DAX)'!AF1609</f>
        <v>0</v>
      </c>
      <c r="S1524">
        <f>'[1]CAC_SWISS_DAX_NIKKEI (-SP)'!AF1609</f>
        <v>0</v>
      </c>
      <c r="V1524" t="str">
        <f t="shared" si="862"/>
        <v>BASE</v>
      </c>
      <c r="W1524" t="str">
        <f t="shared" si="863"/>
        <v>BASE+SP</v>
      </c>
      <c r="X1524" t="str">
        <f t="shared" si="864"/>
        <v>BASE+DAX</v>
      </c>
      <c r="Y1524" t="str">
        <f t="shared" si="865"/>
        <v>BASE+NIKKEI</v>
      </c>
      <c r="Z1524" s="2" t="str">
        <f t="shared" si="866"/>
        <v>- NIKKEI</v>
      </c>
      <c r="AA1524" s="2" t="str">
        <f t="shared" si="876"/>
        <v>- DAX</v>
      </c>
      <c r="AB1524" s="2" t="str">
        <f t="shared" si="854"/>
        <v>- SP</v>
      </c>
      <c r="AE1524">
        <f t="shared" si="855"/>
        <v>0.83484163109414933</v>
      </c>
      <c r="AF1524">
        <f t="shared" si="856"/>
        <v>0.83634442709694368</v>
      </c>
      <c r="AG1524">
        <f t="shared" si="857"/>
        <v>0.83486933618754333</v>
      </c>
      <c r="AH1524">
        <f t="shared" si="858"/>
        <v>0.84105469863222304</v>
      </c>
      <c r="AI1524">
        <f t="shared" si="859"/>
        <v>0.8363914723061352</v>
      </c>
      <c r="AJ1524">
        <f t="shared" si="860"/>
        <v>0.84310375782914249</v>
      </c>
      <c r="AK1524">
        <f t="shared" si="861"/>
        <v>0.84125164864841762</v>
      </c>
      <c r="AM1524" t="str">
        <f t="shared" si="867"/>
        <v>BASE</v>
      </c>
      <c r="AN1524" t="str" cm="1">
        <f t="array" ref="AN1524">IF(AM1524="",_xlfn.IFS(AF1524=MAX(AF1524:AH1524),"SP",AG1524=MAX(AF1524:AH1524),"DAX",AH1524=MAX(AF1524:AH1524),"NIKKEI",MAX(AF1524:AH1524)=0,""),"")</f>
        <v/>
      </c>
      <c r="AO1524" t="str" cm="1">
        <f t="array" ref="AO1524">IF(AM1524="BASE","",IF(MAX(AF1524:AH1524)=0,_xlfn.IFS(AI1524=MAX(AI1524:AK1524),"SP&amp;DAX",AJ1524=MAX(AI1524:AK1524),"SP&amp;NIKKEI",AK1524=MAX(AI1524:AK1524),"DAX&amp;NIKKEI"),""))</f>
        <v/>
      </c>
      <c r="AQ1524" s="3">
        <f t="shared" si="868"/>
        <v>43889</v>
      </c>
      <c r="AR1524" cm="1">
        <f t="array" ref="AR1524">IF(AM1524="BASE",AE1524,_xlfn.IFS(AN1524="DAX",AG1524,AN1524="NIKKEI",AH1524,AN1524="SP",AF1524,AN1524="",MAX(AI1524:AK1524)))</f>
        <v>0.83484163109414933</v>
      </c>
      <c r="AS1524" s="4">
        <f t="shared" si="840"/>
        <v>0.73900083748613654</v>
      </c>
      <c r="AT1524" s="4">
        <f t="shared" si="841"/>
        <v>0.59483123141979555</v>
      </c>
      <c r="AU1524" s="4">
        <f t="shared" si="842"/>
        <v>3.5046789854497034E-3</v>
      </c>
      <c r="AV1524" s="4">
        <f t="shared" si="843"/>
        <v>2.2120764222256042E-3</v>
      </c>
      <c r="AW1524" s="4">
        <f t="shared" si="844"/>
        <v>1.5843390175116969</v>
      </c>
      <c r="AX1524" s="4">
        <f t="shared" si="845"/>
        <v>1.7015237930876809E-2</v>
      </c>
      <c r="AY1524" s="4">
        <f t="shared" si="846"/>
        <v>1.9867295412045457E-2</v>
      </c>
      <c r="AZ1524" s="4">
        <f t="shared" si="847"/>
        <v>8.4729703253060435</v>
      </c>
      <c r="BA1524" s="6" t="str">
        <f t="shared" si="848"/>
        <v>STRENGTHEN</v>
      </c>
      <c r="BB1524" s="4">
        <f t="shared" si="849"/>
        <v>0.1</v>
      </c>
      <c r="BC1524" s="4">
        <f t="shared" si="850"/>
        <v>0.60295548643614738</v>
      </c>
      <c r="BD1524" s="4">
        <f t="shared" si="851"/>
        <v>0.77882552653643133</v>
      </c>
      <c r="BE1524" s="4">
        <f t="shared" si="869"/>
        <v>0.05</v>
      </c>
      <c r="BF1524" s="4" t="str">
        <f t="shared" si="870"/>
        <v/>
      </c>
      <c r="BG1524" s="4" t="str">
        <f t="shared" si="871"/>
        <v/>
      </c>
      <c r="BH1524" s="4" t="str">
        <f t="shared" si="872"/>
        <v/>
      </c>
      <c r="BI1524" s="4" t="str">
        <f t="shared" si="873"/>
        <v/>
      </c>
      <c r="BJ1524" s="4" t="str">
        <f t="shared" si="874"/>
        <v/>
      </c>
      <c r="BK1524" s="4" t="str">
        <f t="shared" si="875"/>
        <v/>
      </c>
      <c r="BS1524" s="3" t="str">
        <f t="shared" si="852"/>
        <v/>
      </c>
      <c r="BT1524" s="5">
        <f t="shared" si="853"/>
        <v>0.14416960606634099</v>
      </c>
      <c r="BU1524" s="3"/>
    </row>
    <row r="1525" spans="1:73" x14ac:dyDescent="0.2">
      <c r="A1525" s="1">
        <v>43892</v>
      </c>
      <c r="C1525">
        <v>0.83340619946567285</v>
      </c>
      <c r="D1525">
        <v>0.83793359174806081</v>
      </c>
      <c r="E1525">
        <v>0.83383114577495843</v>
      </c>
      <c r="F1525">
        <v>0.84081303722615319</v>
      </c>
      <c r="G1525">
        <v>0.83812095891866345</v>
      </c>
      <c r="H1525">
        <v>0.84540625085835819</v>
      </c>
      <c r="I1525">
        <v>0.8416421962485805</v>
      </c>
      <c r="J1525">
        <v>0.84588443531816604</v>
      </c>
      <c r="M1525">
        <f>'[1]CAC_SWISS (-SP-NIKKEI-DAX)'!AC1610</f>
        <v>0</v>
      </c>
      <c r="N1525">
        <f>'[1]CAC_SWISS_SP (-NIKKEI-DAX)'!AD1610</f>
        <v>0</v>
      </c>
      <c r="O1525">
        <f>'[1]CAC_SWISS_DAX (-SP-NIKKEI)'!AD1610</f>
        <v>1</v>
      </c>
      <c r="P1525">
        <f>'[1]CAC_SWISS_NIKKEI (-SP-DAX)'!AD1610</f>
        <v>0</v>
      </c>
      <c r="Q1525">
        <f>'[1]CAC_SWISS_DAX_SP (-NIKKEI)'!AF1610</f>
        <v>1</v>
      </c>
      <c r="R1525">
        <f>'[1]CAC_SWISS_SP_NIKKEI (-DAX)'!AF1610</f>
        <v>0</v>
      </c>
      <c r="S1525">
        <f>'[1]CAC_SWISS_DAX_NIKKEI (-SP)'!AF1610</f>
        <v>0</v>
      </c>
      <c r="V1525" t="str">
        <f t="shared" si="862"/>
        <v>BASE</v>
      </c>
      <c r="W1525" t="str">
        <f t="shared" si="863"/>
        <v>BASE+SP</v>
      </c>
      <c r="X1525" t="str">
        <f t="shared" si="864"/>
        <v/>
      </c>
      <c r="Y1525" t="str">
        <f t="shared" si="865"/>
        <v>BASE+NIKKEI</v>
      </c>
      <c r="Z1525" s="2" t="str">
        <f t="shared" si="866"/>
        <v/>
      </c>
      <c r="AA1525" s="2" t="str">
        <f t="shared" si="876"/>
        <v>- DAX</v>
      </c>
      <c r="AB1525" s="2" t="str">
        <f t="shared" si="854"/>
        <v>- SP</v>
      </c>
      <c r="AE1525">
        <f t="shared" si="855"/>
        <v>0.83340619946567285</v>
      </c>
      <c r="AF1525">
        <f t="shared" si="856"/>
        <v>0.83793359174806081</v>
      </c>
      <c r="AG1525" t="str">
        <f t="shared" si="857"/>
        <v/>
      </c>
      <c r="AH1525">
        <f t="shared" si="858"/>
        <v>0.84081303722615319</v>
      </c>
      <c r="AI1525" t="str">
        <f t="shared" si="859"/>
        <v/>
      </c>
      <c r="AJ1525">
        <f t="shared" si="860"/>
        <v>0.84540625085835819</v>
      </c>
      <c r="AK1525">
        <f t="shared" si="861"/>
        <v>0.8416421962485805</v>
      </c>
      <c r="AM1525" t="str">
        <f t="shared" si="867"/>
        <v>BASE</v>
      </c>
      <c r="AN1525" t="str" cm="1">
        <f t="array" ref="AN1525">IF(AM1525="",_xlfn.IFS(AF1525=MAX(AF1525:AH1525),"SP",AG1525=MAX(AF1525:AH1525),"DAX",AH1525=MAX(AF1525:AH1525),"NIKKEI",MAX(AF1525:AH1525)=0,""),"")</f>
        <v/>
      </c>
      <c r="AO1525" t="str" cm="1">
        <f t="array" ref="AO1525">IF(AM1525="BASE","",IF(MAX(AF1525:AH1525)=0,_xlfn.IFS(AI1525=MAX(AI1525:AK1525),"SP&amp;DAX",AJ1525=MAX(AI1525:AK1525),"SP&amp;NIKKEI",AK1525=MAX(AI1525:AK1525),"DAX&amp;NIKKEI"),""))</f>
        <v/>
      </c>
      <c r="AQ1525" s="3">
        <f t="shared" si="868"/>
        <v>43892</v>
      </c>
      <c r="AR1525" cm="1">
        <f t="array" ref="AR1525">IF(AM1525="BASE",AE1525,_xlfn.IFS(AN1525="DAX",AG1525,AN1525="NIKKEI",AH1525,AN1525="SP",AF1525,AN1525="",MAX(AI1525:AK1525)))</f>
        <v>0.83340619946567285</v>
      </c>
      <c r="AS1525" s="4">
        <f t="shared" si="840"/>
        <v>0.75459662077807887</v>
      </c>
      <c r="AT1525" s="4">
        <f t="shared" si="841"/>
        <v>0.59661826424349762</v>
      </c>
      <c r="AU1525" s="4">
        <f t="shared" si="842"/>
        <v>3.8037213328707565E-3</v>
      </c>
      <c r="AV1525" s="4">
        <f t="shared" si="843"/>
        <v>2.347189955470493E-3</v>
      </c>
      <c r="AW1525" s="4">
        <f t="shared" si="844"/>
        <v>1.6205426084095109</v>
      </c>
      <c r="AX1525" s="4">
        <f t="shared" si="845"/>
        <v>1.7572262614929536E-2</v>
      </c>
      <c r="AY1525" s="4">
        <f t="shared" si="846"/>
        <v>2.0671621426402078E-2</v>
      </c>
      <c r="AZ1525" s="4">
        <f t="shared" si="847"/>
        <v>8.9902114483744153</v>
      </c>
      <c r="BA1525" s="6" t="str">
        <f t="shared" si="848"/>
        <v>STRENGTHEN</v>
      </c>
      <c r="BB1525" s="4">
        <f t="shared" si="849"/>
        <v>0.1</v>
      </c>
      <c r="BC1525" s="4">
        <f t="shared" si="850"/>
        <v>0.60295548643614738</v>
      </c>
      <c r="BD1525" s="4">
        <f t="shared" si="851"/>
        <v>0.77882552653643133</v>
      </c>
      <c r="BE1525" s="4">
        <f t="shared" si="869"/>
        <v>0.05</v>
      </c>
      <c r="BF1525" s="4" t="str">
        <f t="shared" si="870"/>
        <v/>
      </c>
      <c r="BG1525" s="4" t="str">
        <f t="shared" si="871"/>
        <v/>
      </c>
      <c r="BH1525" s="4" t="str">
        <f t="shared" si="872"/>
        <v/>
      </c>
      <c r="BI1525" s="4" t="str">
        <f t="shared" si="873"/>
        <v/>
      </c>
      <c r="BJ1525" s="4" t="str">
        <f t="shared" si="874"/>
        <v/>
      </c>
      <c r="BK1525" s="4" t="str">
        <f t="shared" si="875"/>
        <v/>
      </c>
      <c r="BS1525" s="3" t="str">
        <f t="shared" si="852"/>
        <v/>
      </c>
      <c r="BT1525" s="5">
        <f t="shared" si="853"/>
        <v>0.15797835653458125</v>
      </c>
      <c r="BU1525" s="3"/>
    </row>
    <row r="1526" spans="1:73" x14ac:dyDescent="0.2">
      <c r="A1526" s="1">
        <v>43893</v>
      </c>
      <c r="C1526">
        <v>0.83336488339296844</v>
      </c>
      <c r="D1526">
        <v>0.83745602140901565</v>
      </c>
      <c r="E1526">
        <v>0.8337891753349872</v>
      </c>
      <c r="F1526">
        <v>0.84092510576801427</v>
      </c>
      <c r="G1526">
        <v>0.83769481166545401</v>
      </c>
      <c r="H1526">
        <v>0.84396675401075172</v>
      </c>
      <c r="I1526">
        <v>0.84178129376259769</v>
      </c>
      <c r="J1526">
        <v>0.84455553377112991</v>
      </c>
      <c r="M1526">
        <f>'[1]CAC_SWISS (-SP-NIKKEI-DAX)'!AC1611</f>
        <v>0</v>
      </c>
      <c r="N1526">
        <f>'[1]CAC_SWISS_SP (-NIKKEI-DAX)'!AD1611</f>
        <v>0</v>
      </c>
      <c r="O1526">
        <f>'[1]CAC_SWISS_DAX (-SP-NIKKEI)'!AD1611</f>
        <v>0</v>
      </c>
      <c r="P1526">
        <f>'[1]CAC_SWISS_NIKKEI (-SP-DAX)'!AD1611</f>
        <v>0</v>
      </c>
      <c r="Q1526">
        <f>'[1]CAC_SWISS_DAX_SP (-NIKKEI)'!AF1611</f>
        <v>0</v>
      </c>
      <c r="R1526">
        <f>'[1]CAC_SWISS_SP_NIKKEI (-DAX)'!AF1611</f>
        <v>0</v>
      </c>
      <c r="S1526">
        <f>'[1]CAC_SWISS_DAX_NIKKEI (-SP)'!AF1611</f>
        <v>0</v>
      </c>
      <c r="V1526" t="str">
        <f t="shared" si="862"/>
        <v>BASE</v>
      </c>
      <c r="W1526" t="str">
        <f t="shared" si="863"/>
        <v>BASE+SP</v>
      </c>
      <c r="X1526" t="str">
        <f t="shared" si="864"/>
        <v>BASE+DAX</v>
      </c>
      <c r="Y1526" t="str">
        <f t="shared" si="865"/>
        <v>BASE+NIKKEI</v>
      </c>
      <c r="Z1526" s="2" t="str">
        <f t="shared" si="866"/>
        <v>- NIKKEI</v>
      </c>
      <c r="AA1526" s="2" t="str">
        <f t="shared" si="876"/>
        <v>- DAX</v>
      </c>
      <c r="AB1526" s="2" t="str">
        <f t="shared" si="854"/>
        <v>- SP</v>
      </c>
      <c r="AE1526">
        <f t="shared" si="855"/>
        <v>0.83336488339296844</v>
      </c>
      <c r="AF1526">
        <f t="shared" si="856"/>
        <v>0.83745602140901565</v>
      </c>
      <c r="AG1526">
        <f t="shared" si="857"/>
        <v>0.8337891753349872</v>
      </c>
      <c r="AH1526">
        <f t="shared" si="858"/>
        <v>0.84092510576801427</v>
      </c>
      <c r="AI1526">
        <f t="shared" si="859"/>
        <v>0.83769481166545401</v>
      </c>
      <c r="AJ1526">
        <f t="shared" si="860"/>
        <v>0.84396675401075172</v>
      </c>
      <c r="AK1526">
        <f t="shared" si="861"/>
        <v>0.84178129376259769</v>
      </c>
      <c r="AM1526" t="str">
        <f t="shared" si="867"/>
        <v>BASE</v>
      </c>
      <c r="AN1526" t="str" cm="1">
        <f t="array" ref="AN1526">IF(AM1526="",_xlfn.IFS(AF1526=MAX(AF1526:AH1526),"SP",AG1526=MAX(AF1526:AH1526),"DAX",AH1526=MAX(AF1526:AH1526),"NIKKEI",MAX(AF1526:AH1526)=0,""),"")</f>
        <v/>
      </c>
      <c r="AO1526" t="str" cm="1">
        <f t="array" ref="AO1526">IF(AM1526="BASE","",IF(MAX(AF1526:AH1526)=0,_xlfn.IFS(AI1526=MAX(AI1526:AK1526),"SP&amp;DAX",AJ1526=MAX(AI1526:AK1526),"SP&amp;NIKKEI",AK1526=MAX(AI1526:AK1526),"DAX&amp;NIKKEI"),""))</f>
        <v/>
      </c>
      <c r="AQ1526" s="3">
        <f t="shared" si="868"/>
        <v>43893</v>
      </c>
      <c r="AR1526" cm="1">
        <f t="array" ref="AR1526">IF(AM1526="BASE",AE1526,_xlfn.IFS(AN1526="DAX",AG1526,AN1526="NIKKEI",AH1526,AN1526="SP",AF1526,AN1526="",MAX(AI1526:AK1526)))</f>
        <v>0.83336488339296844</v>
      </c>
      <c r="AS1526" s="4">
        <f t="shared" si="840"/>
        <v>0.76995634792445</v>
      </c>
      <c r="AT1526" s="4">
        <f t="shared" si="841"/>
        <v>0.59845664853967473</v>
      </c>
      <c r="AU1526" s="4">
        <f t="shared" si="842"/>
        <v>3.608815382866466E-3</v>
      </c>
      <c r="AV1526" s="4">
        <f t="shared" si="843"/>
        <v>2.4832699679233285E-3</v>
      </c>
      <c r="AW1526" s="4">
        <f t="shared" si="844"/>
        <v>1.4532513296910652</v>
      </c>
      <c r="AX1526" s="4">
        <f t="shared" si="845"/>
        <v>1.7859194495140528E-2</v>
      </c>
      <c r="AY1526" s="4">
        <f t="shared" si="846"/>
        <v>2.0261957892689274E-2</v>
      </c>
      <c r="AZ1526" s="4">
        <f t="shared" si="847"/>
        <v>9.6028798740861578</v>
      </c>
      <c r="BA1526" s="6" t="str">
        <f t="shared" si="848"/>
        <v>STRENGTHEN</v>
      </c>
      <c r="BB1526" s="4">
        <f t="shared" si="849"/>
        <v>0.1</v>
      </c>
      <c r="BC1526" s="4">
        <f t="shared" si="850"/>
        <v>0.60295548643614738</v>
      </c>
      <c r="BD1526" s="4">
        <f t="shared" si="851"/>
        <v>0.77882552653643133</v>
      </c>
      <c r="BE1526" s="4">
        <f t="shared" si="869"/>
        <v>0.05</v>
      </c>
      <c r="BF1526" s="4" t="str">
        <f t="shared" si="870"/>
        <v/>
      </c>
      <c r="BG1526" s="4" t="str">
        <f t="shared" si="871"/>
        <v/>
      </c>
      <c r="BH1526" s="4" t="str">
        <f t="shared" si="872"/>
        <v/>
      </c>
      <c r="BI1526" s="4" t="str">
        <f t="shared" si="873"/>
        <v/>
      </c>
      <c r="BJ1526" s="4" t="str">
        <f t="shared" si="874"/>
        <v/>
      </c>
      <c r="BK1526" s="4" t="str">
        <f t="shared" si="875"/>
        <v/>
      </c>
      <c r="BS1526" s="3" t="str">
        <f t="shared" si="852"/>
        <v/>
      </c>
      <c r="BT1526" s="5">
        <f t="shared" si="853"/>
        <v>0.17149969938477527</v>
      </c>
      <c r="BU1526" s="3"/>
    </row>
    <row r="1527" spans="1:73" x14ac:dyDescent="0.2">
      <c r="A1527" s="1">
        <v>43894</v>
      </c>
      <c r="C1527">
        <v>0.837736460331995</v>
      </c>
      <c r="D1527">
        <v>0.84201105721366254</v>
      </c>
      <c r="E1527">
        <v>0.83811499523700028</v>
      </c>
      <c r="F1527">
        <v>0.84458013650926267</v>
      </c>
      <c r="G1527">
        <v>0.84220089711851698</v>
      </c>
      <c r="H1527">
        <v>0.84810102290040379</v>
      </c>
      <c r="I1527">
        <v>0.84546173873223285</v>
      </c>
      <c r="J1527">
        <v>0.84867737452667114</v>
      </c>
      <c r="M1527">
        <f>'[1]CAC_SWISS (-SP-NIKKEI-DAX)'!AC1612</f>
        <v>0</v>
      </c>
      <c r="N1527">
        <f>'[1]CAC_SWISS_SP (-NIKKEI-DAX)'!AD1612</f>
        <v>0</v>
      </c>
      <c r="O1527">
        <f>'[1]CAC_SWISS_DAX (-SP-NIKKEI)'!AD1612</f>
        <v>0</v>
      </c>
      <c r="P1527">
        <f>'[1]CAC_SWISS_NIKKEI (-SP-DAX)'!AD1612</f>
        <v>0</v>
      </c>
      <c r="Q1527">
        <f>'[1]CAC_SWISS_DAX_SP (-NIKKEI)'!AF1612</f>
        <v>0</v>
      </c>
      <c r="R1527">
        <f>'[1]CAC_SWISS_SP_NIKKEI (-DAX)'!AF1612</f>
        <v>0</v>
      </c>
      <c r="S1527">
        <f>'[1]CAC_SWISS_DAX_NIKKEI (-SP)'!AF1612</f>
        <v>0</v>
      </c>
      <c r="V1527" t="str">
        <f t="shared" si="862"/>
        <v>BASE</v>
      </c>
      <c r="W1527" t="str">
        <f t="shared" si="863"/>
        <v>BASE+SP</v>
      </c>
      <c r="X1527" t="str">
        <f t="shared" si="864"/>
        <v>BASE+DAX</v>
      </c>
      <c r="Y1527" t="str">
        <f t="shared" si="865"/>
        <v>BASE+NIKKEI</v>
      </c>
      <c r="Z1527" s="2" t="str">
        <f t="shared" si="866"/>
        <v>- NIKKEI</v>
      </c>
      <c r="AA1527" s="2" t="str">
        <f t="shared" si="876"/>
        <v>- DAX</v>
      </c>
      <c r="AB1527" s="2" t="str">
        <f t="shared" si="854"/>
        <v>- SP</v>
      </c>
      <c r="AE1527">
        <f t="shared" si="855"/>
        <v>0.837736460331995</v>
      </c>
      <c r="AF1527">
        <f t="shared" si="856"/>
        <v>0.84201105721366254</v>
      </c>
      <c r="AG1527">
        <f t="shared" si="857"/>
        <v>0.83811499523700028</v>
      </c>
      <c r="AH1527">
        <f t="shared" si="858"/>
        <v>0.84458013650926267</v>
      </c>
      <c r="AI1527">
        <f t="shared" si="859"/>
        <v>0.84220089711851698</v>
      </c>
      <c r="AJ1527">
        <f t="shared" si="860"/>
        <v>0.84810102290040379</v>
      </c>
      <c r="AK1527">
        <f t="shared" si="861"/>
        <v>0.84546173873223285</v>
      </c>
      <c r="AM1527" t="str">
        <f t="shared" si="867"/>
        <v>BASE</v>
      </c>
      <c r="AN1527" t="str" cm="1">
        <f t="array" ref="AN1527">IF(AM1527="",_xlfn.IFS(AF1527=MAX(AF1527:AH1527),"SP",AG1527=MAX(AF1527:AH1527),"DAX",AH1527=MAX(AF1527:AH1527),"NIKKEI",MAX(AF1527:AH1527)=0,""),"")</f>
        <v/>
      </c>
      <c r="AO1527" t="str" cm="1">
        <f t="array" ref="AO1527">IF(AM1527="BASE","",IF(MAX(AF1527:AH1527)=0,_xlfn.IFS(AI1527=MAX(AI1527:AK1527),"SP&amp;DAX",AJ1527=MAX(AI1527:AK1527),"SP&amp;NIKKEI",AK1527=MAX(AI1527:AK1527),"DAX&amp;NIKKEI"),""))</f>
        <v/>
      </c>
      <c r="AQ1527" s="3">
        <f t="shared" si="868"/>
        <v>43894</v>
      </c>
      <c r="AR1527" cm="1">
        <f t="array" ref="AR1527">IF(AM1527="BASE",AE1527,_xlfn.IFS(AN1527="DAX",AG1527,AN1527="NIKKEI",AH1527,AN1527="SP",AF1527,AN1527="",MAX(AI1527:AK1527)))</f>
        <v>0.837736460331995</v>
      </c>
      <c r="AS1527" s="4">
        <f t="shared" si="840"/>
        <v>0.7847946318492145</v>
      </c>
      <c r="AT1527" s="4">
        <f t="shared" si="841"/>
        <v>0.60050054561054578</v>
      </c>
      <c r="AU1527" s="4">
        <f t="shared" si="842"/>
        <v>3.1527706457109483E-3</v>
      </c>
      <c r="AV1527" s="4">
        <f t="shared" si="843"/>
        <v>2.6450197993704112E-3</v>
      </c>
      <c r="AW1527" s="4">
        <f t="shared" si="844"/>
        <v>1.1919648565433787</v>
      </c>
      <c r="AX1527" s="4">
        <f t="shared" si="845"/>
        <v>1.8079188224483633E-2</v>
      </c>
      <c r="AY1527" s="4">
        <f t="shared" si="846"/>
        <v>1.9187950921307439E-2</v>
      </c>
      <c r="AZ1527" s="4">
        <f t="shared" si="847"/>
        <v>10.193714670722304</v>
      </c>
      <c r="BA1527" s="6" t="str">
        <f t="shared" si="848"/>
        <v>STRENGTHEN</v>
      </c>
      <c r="BB1527" s="4">
        <f t="shared" si="849"/>
        <v>0.1</v>
      </c>
      <c r="BC1527" s="4">
        <f t="shared" si="850"/>
        <v>0.60295548643614738</v>
      </c>
      <c r="BD1527" s="4">
        <f t="shared" si="851"/>
        <v>0.77882552653643133</v>
      </c>
      <c r="BE1527" s="4">
        <f t="shared" si="869"/>
        <v>0.05</v>
      </c>
      <c r="BF1527" s="4" t="str">
        <f t="shared" si="870"/>
        <v/>
      </c>
      <c r="BG1527" s="4" t="str">
        <f t="shared" si="871"/>
        <v/>
      </c>
      <c r="BH1527" s="4" t="str">
        <f t="shared" si="872"/>
        <v/>
      </c>
      <c r="BI1527" s="4" t="str">
        <f t="shared" si="873"/>
        <v/>
      </c>
      <c r="BJ1527" s="4" t="str">
        <f t="shared" si="874"/>
        <v/>
      </c>
      <c r="BK1527" s="4" t="str">
        <f t="shared" si="875"/>
        <v/>
      </c>
      <c r="BS1527" s="3" t="str">
        <f t="shared" si="852"/>
        <v/>
      </c>
      <c r="BT1527" s="5">
        <f t="shared" si="853"/>
        <v>0.18429408623866872</v>
      </c>
      <c r="BU1527" s="3"/>
    </row>
    <row r="1528" spans="1:73" x14ac:dyDescent="0.2">
      <c r="A1528" s="1">
        <v>43895</v>
      </c>
      <c r="C1528">
        <v>0.84239670348617679</v>
      </c>
      <c r="D1528">
        <v>0.84612474976977448</v>
      </c>
      <c r="E1528">
        <v>0.84277487030549991</v>
      </c>
      <c r="F1528">
        <v>0.84880090863201041</v>
      </c>
      <c r="G1528">
        <v>0.84627704507268331</v>
      </c>
      <c r="H1528">
        <v>0.85244707141582177</v>
      </c>
      <c r="I1528">
        <v>0.84978383177080885</v>
      </c>
      <c r="J1528">
        <v>0.85303586652042018</v>
      </c>
      <c r="M1528">
        <f>'[1]CAC_SWISS (-SP-NIKKEI-DAX)'!AC1613</f>
        <v>0</v>
      </c>
      <c r="N1528">
        <f>'[1]CAC_SWISS_SP (-NIKKEI-DAX)'!AD1613</f>
        <v>0</v>
      </c>
      <c r="O1528">
        <f>'[1]CAC_SWISS_DAX (-SP-NIKKEI)'!AD1613</f>
        <v>0</v>
      </c>
      <c r="P1528">
        <f>'[1]CAC_SWISS_NIKKEI (-SP-DAX)'!AD1613</f>
        <v>0</v>
      </c>
      <c r="Q1528">
        <f>'[1]CAC_SWISS_DAX_SP (-NIKKEI)'!AF1613</f>
        <v>0</v>
      </c>
      <c r="R1528">
        <f>'[1]CAC_SWISS_SP_NIKKEI (-DAX)'!AF1613</f>
        <v>0</v>
      </c>
      <c r="S1528">
        <f>'[1]CAC_SWISS_DAX_NIKKEI (-SP)'!AF1613</f>
        <v>0</v>
      </c>
      <c r="V1528" t="str">
        <f t="shared" si="862"/>
        <v>BASE</v>
      </c>
      <c r="W1528" t="str">
        <f t="shared" si="863"/>
        <v>BASE+SP</v>
      </c>
      <c r="X1528" t="str">
        <f t="shared" si="864"/>
        <v>BASE+DAX</v>
      </c>
      <c r="Y1528" t="str">
        <f t="shared" si="865"/>
        <v>BASE+NIKKEI</v>
      </c>
      <c r="Z1528" s="2" t="str">
        <f t="shared" si="866"/>
        <v>- NIKKEI</v>
      </c>
      <c r="AA1528" s="2" t="str">
        <f t="shared" si="876"/>
        <v>- DAX</v>
      </c>
      <c r="AB1528" s="2" t="str">
        <f t="shared" si="854"/>
        <v>- SP</v>
      </c>
      <c r="AE1528">
        <f t="shared" si="855"/>
        <v>0.84239670348617679</v>
      </c>
      <c r="AF1528">
        <f t="shared" si="856"/>
        <v>0.84612474976977448</v>
      </c>
      <c r="AG1528">
        <f t="shared" si="857"/>
        <v>0.84277487030549991</v>
      </c>
      <c r="AH1528">
        <f t="shared" si="858"/>
        <v>0.84880090863201041</v>
      </c>
      <c r="AI1528">
        <f t="shared" si="859"/>
        <v>0.84627704507268331</v>
      </c>
      <c r="AJ1528">
        <f t="shared" si="860"/>
        <v>0.85244707141582177</v>
      </c>
      <c r="AK1528">
        <f t="shared" si="861"/>
        <v>0.84978383177080885</v>
      </c>
      <c r="AM1528" t="str">
        <f t="shared" si="867"/>
        <v>BASE</v>
      </c>
      <c r="AN1528" t="str" cm="1">
        <f t="array" ref="AN1528">IF(AM1528="",_xlfn.IFS(AF1528=MAX(AF1528:AH1528),"SP",AG1528=MAX(AF1528:AH1528),"DAX",AH1528=MAX(AF1528:AH1528),"NIKKEI",MAX(AF1528:AH1528)=0,""),"")</f>
        <v/>
      </c>
      <c r="AO1528" t="str" cm="1">
        <f t="array" ref="AO1528">IF(AM1528="BASE","",IF(MAX(AF1528:AH1528)=0,_xlfn.IFS(AI1528=MAX(AI1528:AK1528),"SP&amp;DAX",AJ1528=MAX(AI1528:AK1528),"SP&amp;NIKKEI",AK1528=MAX(AI1528:AK1528),"DAX&amp;NIKKEI"),""))</f>
        <v/>
      </c>
      <c r="AQ1528" s="3">
        <f t="shared" si="868"/>
        <v>43895</v>
      </c>
      <c r="AR1528" cm="1">
        <f t="array" ref="AR1528">IF(AM1528="BASE",AE1528,_xlfn.IFS(AN1528="DAX",AG1528,AN1528="NIKKEI",AH1528,AN1528="SP",AF1528,AN1528="",MAX(AI1528:AK1528)))</f>
        <v>0.84239670348617679</v>
      </c>
      <c r="AS1528" s="4">
        <f t="shared" si="840"/>
        <v>0.79973268102993877</v>
      </c>
      <c r="AT1528" s="4">
        <f t="shared" si="841"/>
        <v>0.60298821596684604</v>
      </c>
      <c r="AU1528" s="4">
        <f t="shared" si="842"/>
        <v>2.3375781028953718E-3</v>
      </c>
      <c r="AV1528" s="4">
        <f t="shared" si="843"/>
        <v>2.792655785146978E-3</v>
      </c>
      <c r="AW1528" s="4">
        <f t="shared" si="844"/>
        <v>0.83704483571803479</v>
      </c>
      <c r="AX1528" s="4">
        <f t="shared" si="845"/>
        <v>1.8073318287670226E-2</v>
      </c>
      <c r="AY1528" s="4">
        <f t="shared" si="846"/>
        <v>1.7017958925572618E-2</v>
      </c>
      <c r="AZ1528" s="4">
        <f t="shared" si="847"/>
        <v>10.885907166107593</v>
      </c>
      <c r="BA1528" s="6" t="str">
        <f t="shared" si="848"/>
        <v>STRENGTHEN</v>
      </c>
      <c r="BB1528" s="4">
        <f t="shared" si="849"/>
        <v>0.1</v>
      </c>
      <c r="BC1528" s="4">
        <f t="shared" si="850"/>
        <v>0.60295548643614738</v>
      </c>
      <c r="BD1528" s="4">
        <f t="shared" si="851"/>
        <v>0.77882552653643133</v>
      </c>
      <c r="BE1528" s="4">
        <f t="shared" si="869"/>
        <v>0.05</v>
      </c>
      <c r="BF1528" s="4" t="str">
        <f t="shared" si="870"/>
        <v/>
      </c>
      <c r="BG1528" s="4" t="str">
        <f t="shared" si="871"/>
        <v/>
      </c>
      <c r="BH1528" s="4" t="str">
        <f t="shared" si="872"/>
        <v/>
      </c>
      <c r="BI1528" s="4" t="str">
        <f t="shared" si="873"/>
        <v/>
      </c>
      <c r="BJ1528" s="4" t="str">
        <f t="shared" si="874"/>
        <v/>
      </c>
      <c r="BK1528" s="4" t="str">
        <f t="shared" si="875"/>
        <v/>
      </c>
      <c r="BS1528" s="3" t="str">
        <f t="shared" si="852"/>
        <v/>
      </c>
      <c r="BT1528" s="5">
        <f t="shared" si="853"/>
        <v>0.19674446506309273</v>
      </c>
      <c r="BU1528" s="3"/>
    </row>
    <row r="1529" spans="1:73" x14ac:dyDescent="0.2">
      <c r="A1529" s="1">
        <v>43896</v>
      </c>
      <c r="C1529">
        <v>0.86169990008574648</v>
      </c>
      <c r="D1529">
        <v>0.86546219985385553</v>
      </c>
      <c r="E1529">
        <v>0.86181685356236837</v>
      </c>
      <c r="F1529">
        <v>0.86697385263243132</v>
      </c>
      <c r="G1529">
        <v>0.86550000463471799</v>
      </c>
      <c r="H1529">
        <v>0.87079674015401265</v>
      </c>
      <c r="I1529">
        <v>0.86738017802830092</v>
      </c>
      <c r="J1529">
        <v>0.87103686429385396</v>
      </c>
      <c r="M1529">
        <f>'[1]CAC_SWISS (-SP-NIKKEI-DAX)'!AC1614</f>
        <v>0</v>
      </c>
      <c r="N1529">
        <f>'[1]CAC_SWISS_SP (-NIKKEI-DAX)'!AD1614</f>
        <v>0</v>
      </c>
      <c r="O1529">
        <f>'[1]CAC_SWISS_DAX (-SP-NIKKEI)'!AD1614</f>
        <v>0</v>
      </c>
      <c r="P1529">
        <f>'[1]CAC_SWISS_NIKKEI (-SP-DAX)'!AD1614</f>
        <v>0</v>
      </c>
      <c r="Q1529">
        <f>'[1]CAC_SWISS_DAX_SP (-NIKKEI)'!AF1614</f>
        <v>0</v>
      </c>
      <c r="R1529">
        <f>'[1]CAC_SWISS_SP_NIKKEI (-DAX)'!AF1614</f>
        <v>0</v>
      </c>
      <c r="S1529">
        <f>'[1]CAC_SWISS_DAX_NIKKEI (-SP)'!AF1614</f>
        <v>0</v>
      </c>
      <c r="V1529" t="str">
        <f t="shared" si="862"/>
        <v>BASE</v>
      </c>
      <c r="W1529" t="str">
        <f t="shared" si="863"/>
        <v>BASE+SP</v>
      </c>
      <c r="X1529" t="str">
        <f t="shared" si="864"/>
        <v>BASE+DAX</v>
      </c>
      <c r="Y1529" t="str">
        <f t="shared" si="865"/>
        <v>BASE+NIKKEI</v>
      </c>
      <c r="Z1529" s="2" t="str">
        <f t="shared" si="866"/>
        <v>- NIKKEI</v>
      </c>
      <c r="AA1529" s="2" t="str">
        <f t="shared" si="876"/>
        <v>- DAX</v>
      </c>
      <c r="AB1529" s="2" t="str">
        <f t="shared" si="854"/>
        <v>- SP</v>
      </c>
      <c r="AE1529">
        <f t="shared" si="855"/>
        <v>0.86169990008574648</v>
      </c>
      <c r="AF1529">
        <f t="shared" si="856"/>
        <v>0.86546219985385553</v>
      </c>
      <c r="AG1529">
        <f t="shared" si="857"/>
        <v>0.86181685356236837</v>
      </c>
      <c r="AH1529">
        <f t="shared" si="858"/>
        <v>0.86697385263243132</v>
      </c>
      <c r="AI1529">
        <f t="shared" si="859"/>
        <v>0.86550000463471799</v>
      </c>
      <c r="AJ1529">
        <f t="shared" si="860"/>
        <v>0.87079674015401265</v>
      </c>
      <c r="AK1529">
        <f t="shared" si="861"/>
        <v>0.86738017802830092</v>
      </c>
      <c r="AM1529" t="str">
        <f t="shared" si="867"/>
        <v>BASE</v>
      </c>
      <c r="AN1529" t="str" cm="1">
        <f t="array" ref="AN1529">IF(AM1529="",_xlfn.IFS(AF1529=MAX(AF1529:AH1529),"SP",AG1529=MAX(AF1529:AH1529),"DAX",AH1529=MAX(AF1529:AH1529),"NIKKEI",MAX(AF1529:AH1529)=0,""),"")</f>
        <v/>
      </c>
      <c r="AO1529" t="str" cm="1">
        <f t="array" ref="AO1529">IF(AM1529="BASE","",IF(MAX(AF1529:AH1529)=0,_xlfn.IFS(AI1529=MAX(AI1529:AK1529),"SP&amp;DAX",AJ1529=MAX(AI1529:AK1529),"SP&amp;NIKKEI",AK1529=MAX(AI1529:AK1529),"DAX&amp;NIKKEI"),""))</f>
        <v/>
      </c>
      <c r="AQ1529" s="3">
        <f t="shared" si="868"/>
        <v>43896</v>
      </c>
      <c r="AR1529" cm="1">
        <f t="array" ref="AR1529">IF(AM1529="BASE",AE1529,_xlfn.IFS(AN1529="DAX",AG1529,AN1529="NIKKEI",AH1529,AN1529="SP",AF1529,AN1529="",MAX(AI1529:AK1529)))</f>
        <v>0.86169990008574648</v>
      </c>
      <c r="AS1529" s="4">
        <f t="shared" si="840"/>
        <v>0.81662148956078995</v>
      </c>
      <c r="AT1529" s="4">
        <f t="shared" si="841"/>
        <v>0.60556978855419741</v>
      </c>
      <c r="AU1529" s="4">
        <f t="shared" si="842"/>
        <v>1.1770832208247632E-3</v>
      </c>
      <c r="AV1529" s="4">
        <f t="shared" si="843"/>
        <v>2.9190659000044514E-3</v>
      </c>
      <c r="AW1529" s="4">
        <f t="shared" si="844"/>
        <v>0.40323968733387217</v>
      </c>
      <c r="AX1529" s="4">
        <f t="shared" si="845"/>
        <v>1.7828375953710521E-2</v>
      </c>
      <c r="AY1529" s="4">
        <f t="shared" si="846"/>
        <v>1.3269877169083568E-2</v>
      </c>
      <c r="AZ1529" s="4">
        <f t="shared" si="847"/>
        <v>11.837965586689769</v>
      </c>
      <c r="BA1529" s="6" t="str">
        <f t="shared" si="848"/>
        <v>STRENGTHEN</v>
      </c>
      <c r="BB1529" s="4">
        <f t="shared" si="849"/>
        <v>0.1</v>
      </c>
      <c r="BC1529" s="4">
        <f t="shared" si="850"/>
        <v>0.60295548643614738</v>
      </c>
      <c r="BD1529" s="4">
        <f t="shared" si="851"/>
        <v>0.77882552653643133</v>
      </c>
      <c r="BE1529" s="4">
        <f t="shared" si="869"/>
        <v>0.05</v>
      </c>
      <c r="BF1529" s="4" t="str">
        <f t="shared" si="870"/>
        <v/>
      </c>
      <c r="BG1529" s="4" t="str">
        <f t="shared" si="871"/>
        <v/>
      </c>
      <c r="BH1529" s="4" t="str">
        <f t="shared" si="872"/>
        <v/>
      </c>
      <c r="BI1529" s="4" t="str">
        <f t="shared" si="873"/>
        <v/>
      </c>
      <c r="BJ1529" s="4" t="str">
        <f t="shared" si="874"/>
        <v/>
      </c>
      <c r="BK1529" s="4" t="str">
        <f t="shared" si="875"/>
        <v/>
      </c>
      <c r="BS1529" s="3" t="str">
        <f t="shared" si="852"/>
        <v/>
      </c>
      <c r="BT1529" s="5">
        <f t="shared" si="853"/>
        <v>0.21105170100659254</v>
      </c>
      <c r="BU1529" s="3"/>
    </row>
    <row r="1530" spans="1:73" x14ac:dyDescent="0.2">
      <c r="A1530" s="1">
        <v>43899</v>
      </c>
      <c r="C1530">
        <v>0.91519046100236412</v>
      </c>
      <c r="D1530">
        <v>0.91808708210392487</v>
      </c>
      <c r="E1530">
        <v>0.91542227653468444</v>
      </c>
      <c r="F1530">
        <v>0.91908738735047812</v>
      </c>
      <c r="G1530">
        <v>0.91820945086237515</v>
      </c>
      <c r="H1530">
        <v>0.92188471993712096</v>
      </c>
      <c r="I1530">
        <v>0.91963482727165247</v>
      </c>
      <c r="J1530">
        <v>0.9222532992960788</v>
      </c>
      <c r="M1530">
        <f>'[1]CAC_SWISS (-SP-NIKKEI-DAX)'!AC1615</f>
        <v>0</v>
      </c>
      <c r="N1530">
        <f>'[1]CAC_SWISS_SP (-NIKKEI-DAX)'!AD1615</f>
        <v>0</v>
      </c>
      <c r="O1530">
        <f>'[1]CAC_SWISS_DAX (-SP-NIKKEI)'!AD1615</f>
        <v>1</v>
      </c>
      <c r="P1530">
        <f>'[1]CAC_SWISS_NIKKEI (-SP-DAX)'!AD1615</f>
        <v>0</v>
      </c>
      <c r="Q1530">
        <f>'[1]CAC_SWISS_DAX_SP (-NIKKEI)'!AF1615</f>
        <v>1</v>
      </c>
      <c r="R1530">
        <f>'[1]CAC_SWISS_SP_NIKKEI (-DAX)'!AF1615</f>
        <v>0</v>
      </c>
      <c r="S1530">
        <f>'[1]CAC_SWISS_DAX_NIKKEI (-SP)'!AF1615</f>
        <v>0</v>
      </c>
      <c r="V1530" t="str">
        <f t="shared" si="862"/>
        <v>BASE</v>
      </c>
      <c r="W1530" t="str">
        <f t="shared" si="863"/>
        <v>BASE+SP</v>
      </c>
      <c r="X1530" t="str">
        <f t="shared" si="864"/>
        <v/>
      </c>
      <c r="Y1530" t="str">
        <f t="shared" si="865"/>
        <v>BASE+NIKKEI</v>
      </c>
      <c r="Z1530" s="2" t="str">
        <f t="shared" si="866"/>
        <v/>
      </c>
      <c r="AA1530" s="2" t="str">
        <f t="shared" si="876"/>
        <v>- DAX</v>
      </c>
      <c r="AB1530" s="2" t="str">
        <f t="shared" si="854"/>
        <v>- SP</v>
      </c>
      <c r="AE1530">
        <f t="shared" si="855"/>
        <v>0.91519046100236412</v>
      </c>
      <c r="AF1530">
        <f t="shared" si="856"/>
        <v>0.91808708210392487</v>
      </c>
      <c r="AG1530" t="str">
        <f t="shared" si="857"/>
        <v/>
      </c>
      <c r="AH1530">
        <f t="shared" si="858"/>
        <v>0.91908738735047812</v>
      </c>
      <c r="AI1530" t="str">
        <f t="shared" si="859"/>
        <v/>
      </c>
      <c r="AJ1530">
        <f t="shared" si="860"/>
        <v>0.92188471993712096</v>
      </c>
      <c r="AK1530">
        <f t="shared" si="861"/>
        <v>0.91963482727165247</v>
      </c>
      <c r="AM1530" t="str">
        <f t="shared" si="867"/>
        <v>BASE</v>
      </c>
      <c r="AN1530" t="str" cm="1">
        <f t="array" ref="AN1530">IF(AM1530="",_xlfn.IFS(AF1530=MAX(AF1530:AH1530),"SP",AG1530=MAX(AF1530:AH1530),"DAX",AH1530=MAX(AF1530:AH1530),"NIKKEI",MAX(AF1530:AH1530)=0,""),"")</f>
        <v/>
      </c>
      <c r="AO1530" t="str" cm="1">
        <f t="array" ref="AO1530">IF(AM1530="BASE","",IF(MAX(AF1530:AH1530)=0,_xlfn.IFS(AI1530=MAX(AI1530:AK1530),"SP&amp;DAX",AJ1530=MAX(AI1530:AK1530),"SP&amp;NIKKEI",AK1530=MAX(AI1530:AK1530),"DAX&amp;NIKKEI"),""))</f>
        <v/>
      </c>
      <c r="AQ1530" s="3">
        <f t="shared" si="868"/>
        <v>43899</v>
      </c>
      <c r="AR1530" cm="1">
        <f t="array" ref="AR1530">IF(AM1530="BASE",AE1530,_xlfn.IFS(AN1530="DAX",AG1530,AN1530="NIKKEI",AH1530,AN1530="SP",AF1530,AN1530="",MAX(AI1530:AK1530)))</f>
        <v>0.91519046100236412</v>
      </c>
      <c r="AS1530" s="4">
        <f t="shared" si="840"/>
        <v>0.83212399092519651</v>
      </c>
      <c r="AT1530" s="4">
        <f t="shared" si="841"/>
        <v>0.60945071151145525</v>
      </c>
      <c r="AU1530" s="4">
        <f t="shared" si="842"/>
        <v>1.6354478813076401E-3</v>
      </c>
      <c r="AV1530" s="4">
        <f t="shared" si="843"/>
        <v>3.3596862772307281E-3</v>
      </c>
      <c r="AW1530" s="4">
        <f t="shared" si="844"/>
        <v>0.4867858920017028</v>
      </c>
      <c r="AX1530" s="4">
        <f t="shared" si="845"/>
        <v>1.9262809899017103E-2</v>
      </c>
      <c r="AY1530" s="4">
        <f t="shared" si="846"/>
        <v>1.5190079449278025E-2</v>
      </c>
      <c r="AZ1530" s="4">
        <f t="shared" si="847"/>
        <v>11.559750658449021</v>
      </c>
      <c r="BA1530" s="6" t="str">
        <f t="shared" si="848"/>
        <v>STRENGTHEN</v>
      </c>
      <c r="BB1530" s="4">
        <f t="shared" si="849"/>
        <v>0.1</v>
      </c>
      <c r="BC1530" s="4">
        <f t="shared" si="850"/>
        <v>0.60295548643614738</v>
      </c>
      <c r="BD1530" s="4">
        <f t="shared" si="851"/>
        <v>0.77882552653643133</v>
      </c>
      <c r="BE1530" s="4">
        <f t="shared" si="869"/>
        <v>0.05</v>
      </c>
      <c r="BF1530" s="4" t="str">
        <f t="shared" si="870"/>
        <v/>
      </c>
      <c r="BG1530" s="4" t="str">
        <f t="shared" si="871"/>
        <v/>
      </c>
      <c r="BH1530" s="4" t="str">
        <f t="shared" si="872"/>
        <v/>
      </c>
      <c r="BI1530" s="4" t="str">
        <f t="shared" si="873"/>
        <v/>
      </c>
      <c r="BJ1530" s="4" t="str">
        <f t="shared" si="874"/>
        <v/>
      </c>
      <c r="BK1530" s="4" t="str">
        <f t="shared" si="875"/>
        <v/>
      </c>
      <c r="BS1530" s="3" t="str">
        <f t="shared" si="852"/>
        <v/>
      </c>
      <c r="BT1530" s="5">
        <f t="shared" si="853"/>
        <v>0.22267327941374127</v>
      </c>
      <c r="BU1530" s="3"/>
    </row>
    <row r="1531" spans="1:73" x14ac:dyDescent="0.2">
      <c r="A1531" s="1">
        <v>43900</v>
      </c>
      <c r="C1531">
        <v>0.90962791509735996</v>
      </c>
      <c r="D1531">
        <v>0.91757961633047469</v>
      </c>
      <c r="E1531">
        <v>0.90990716839363406</v>
      </c>
      <c r="F1531">
        <v>0.91518490121590346</v>
      </c>
      <c r="G1531">
        <v>0.91771491347516321</v>
      </c>
      <c r="H1531">
        <v>0.92189562137648084</v>
      </c>
      <c r="I1531">
        <v>0.91588494643069152</v>
      </c>
      <c r="J1531">
        <v>0.92232279614058477</v>
      </c>
      <c r="M1531">
        <f>'[1]CAC_SWISS (-SP-NIKKEI-DAX)'!AC1616</f>
        <v>1</v>
      </c>
      <c r="N1531">
        <f>'[1]CAC_SWISS_SP (-NIKKEI-DAX)'!AD1616</f>
        <v>0</v>
      </c>
      <c r="O1531">
        <f>'[1]CAC_SWISS_DAX (-SP-NIKKEI)'!AD1616</f>
        <v>1</v>
      </c>
      <c r="P1531">
        <f>'[1]CAC_SWISS_NIKKEI (-SP-DAX)'!AD1616</f>
        <v>1</v>
      </c>
      <c r="Q1531">
        <f>'[1]CAC_SWISS_DAX_SP (-NIKKEI)'!AF1616</f>
        <v>1</v>
      </c>
      <c r="R1531">
        <f>'[1]CAC_SWISS_SP_NIKKEI (-DAX)'!AF1616</f>
        <v>0</v>
      </c>
      <c r="S1531">
        <f>'[1]CAC_SWISS_DAX_NIKKEI (-SP)'!AF1616</f>
        <v>1</v>
      </c>
      <c r="V1531" t="str">
        <f t="shared" si="862"/>
        <v/>
      </c>
      <c r="W1531" t="str">
        <f t="shared" si="863"/>
        <v>BASE+SP</v>
      </c>
      <c r="X1531" t="str">
        <f t="shared" si="864"/>
        <v/>
      </c>
      <c r="Y1531" t="str">
        <f t="shared" si="865"/>
        <v/>
      </c>
      <c r="Z1531" s="2" t="str">
        <f t="shared" si="866"/>
        <v/>
      </c>
      <c r="AA1531" s="2" t="str">
        <f t="shared" si="876"/>
        <v>- DAX</v>
      </c>
      <c r="AB1531" s="2" t="str">
        <f t="shared" si="854"/>
        <v/>
      </c>
      <c r="AE1531" t="str">
        <f t="shared" si="855"/>
        <v/>
      </c>
      <c r="AF1531">
        <f t="shared" si="856"/>
        <v>0.91757961633047469</v>
      </c>
      <c r="AG1531" t="str">
        <f t="shared" si="857"/>
        <v/>
      </c>
      <c r="AH1531" t="str">
        <f t="shared" si="858"/>
        <v/>
      </c>
      <c r="AI1531" t="str">
        <f t="shared" si="859"/>
        <v/>
      </c>
      <c r="AJ1531">
        <f t="shared" si="860"/>
        <v>0.92189562137648084</v>
      </c>
      <c r="AK1531" t="str">
        <f t="shared" si="861"/>
        <v/>
      </c>
      <c r="AM1531" t="str">
        <f t="shared" si="867"/>
        <v/>
      </c>
      <c r="AN1531" t="str" cm="1">
        <f t="array" ref="AN1531">IF(AM1531="",_xlfn.IFS(AF1531=MAX(AF1531:AH1531),"SP",AG1531=MAX(AF1531:AH1531),"DAX",AH1531=MAX(AF1531:AH1531),"NIKKEI",MAX(AF1531:AH1531)=0,""),"")</f>
        <v>SP</v>
      </c>
      <c r="AO1531" t="str" cm="1">
        <f t="array" ref="AO1531">IF(AM1531="BASE","",IF(MAX(AF1531:AH1531)=0,_xlfn.IFS(AI1531=MAX(AI1531:AK1531),"SP&amp;DAX",AJ1531=MAX(AI1531:AK1531),"SP&amp;NIKKEI",AK1531=MAX(AI1531:AK1531),"DAX&amp;NIKKEI"),""))</f>
        <v/>
      </c>
      <c r="AQ1531" s="3">
        <f t="shared" si="868"/>
        <v>43900</v>
      </c>
      <c r="AR1531" cm="1">
        <f t="array" ref="AR1531">IF(AM1531="BASE",AE1531,_xlfn.IFS(AN1531="DAX",AG1531,AN1531="NIKKEI",AH1531,AN1531="SP",AF1531,AN1531="",MAX(AI1531:AK1531)))</f>
        <v>0.91757961633047469</v>
      </c>
      <c r="AS1531" s="4">
        <f t="shared" si="840"/>
        <v>0.84643198766953431</v>
      </c>
      <c r="AT1531" s="4">
        <f t="shared" si="841"/>
        <v>0.61381557185178726</v>
      </c>
      <c r="AU1531" s="4">
        <f t="shared" si="842"/>
        <v>1.8504380379436034E-3</v>
      </c>
      <c r="AV1531" s="4">
        <f t="shared" si="843"/>
        <v>3.8384401819337882E-3</v>
      </c>
      <c r="AW1531" s="4">
        <f t="shared" si="844"/>
        <v>0.48208072816999364</v>
      </c>
      <c r="AX1531" s="4">
        <f t="shared" si="845"/>
        <v>2.0581420040293525E-2</v>
      </c>
      <c r="AY1531" s="4">
        <f t="shared" si="846"/>
        <v>1.6180624445089754E-2</v>
      </c>
      <c r="AZ1531" s="4">
        <f t="shared" si="847"/>
        <v>11.302252971968866</v>
      </c>
      <c r="BA1531" s="6" t="str">
        <f t="shared" si="848"/>
        <v>STRENGTHEN</v>
      </c>
      <c r="BB1531" s="4">
        <f t="shared" si="849"/>
        <v>0.1</v>
      </c>
      <c r="BC1531" s="4">
        <f t="shared" si="850"/>
        <v>0.60295548643614738</v>
      </c>
      <c r="BD1531" s="4">
        <f t="shared" si="851"/>
        <v>0.77882552653643133</v>
      </c>
      <c r="BE1531" s="4" t="str">
        <f t="shared" si="869"/>
        <v/>
      </c>
      <c r="BF1531" s="4" t="str">
        <f t="shared" si="870"/>
        <v/>
      </c>
      <c r="BG1531" s="4">
        <f t="shared" si="871"/>
        <v>0.3</v>
      </c>
      <c r="BH1531" s="4" t="str">
        <f t="shared" si="872"/>
        <v/>
      </c>
      <c r="BI1531" s="4" t="str">
        <f t="shared" si="873"/>
        <v/>
      </c>
      <c r="BJ1531" s="4" t="str">
        <f t="shared" si="874"/>
        <v/>
      </c>
      <c r="BK1531" s="4" t="str">
        <f t="shared" si="875"/>
        <v/>
      </c>
      <c r="BS1531" s="3" t="str">
        <f t="shared" si="852"/>
        <v/>
      </c>
      <c r="BT1531" s="5">
        <f t="shared" si="853"/>
        <v>0.23261641581774706</v>
      </c>
      <c r="BU1531" s="3"/>
    </row>
    <row r="1532" spans="1:73" x14ac:dyDescent="0.2">
      <c r="A1532" s="1">
        <v>43901</v>
      </c>
      <c r="C1532">
        <v>0.90551732414110953</v>
      </c>
      <c r="D1532">
        <v>0.91756521569190275</v>
      </c>
      <c r="E1532">
        <v>0.90598265598942018</v>
      </c>
      <c r="F1532">
        <v>0.91301500432475124</v>
      </c>
      <c r="G1532">
        <v>0.91774433744159478</v>
      </c>
      <c r="H1532">
        <v>0.92214412361930709</v>
      </c>
      <c r="I1532">
        <v>0.91398017358528372</v>
      </c>
      <c r="J1532">
        <v>0.9226247286232232</v>
      </c>
      <c r="M1532">
        <f>'[1]CAC_SWISS (-SP-NIKKEI-DAX)'!AC1617</f>
        <v>1</v>
      </c>
      <c r="N1532">
        <f>'[1]CAC_SWISS_SP (-NIKKEI-DAX)'!AD1617</f>
        <v>0</v>
      </c>
      <c r="O1532">
        <f>'[1]CAC_SWISS_DAX (-SP-NIKKEI)'!AD1617</f>
        <v>1</v>
      </c>
      <c r="P1532">
        <f>'[1]CAC_SWISS_NIKKEI (-SP-DAX)'!AD1617</f>
        <v>1</v>
      </c>
      <c r="Q1532">
        <f>'[1]CAC_SWISS_DAX_SP (-NIKKEI)'!AF1617</f>
        <v>1</v>
      </c>
      <c r="R1532">
        <f>'[1]CAC_SWISS_SP_NIKKEI (-DAX)'!AF1617</f>
        <v>0</v>
      </c>
      <c r="S1532">
        <f>'[1]CAC_SWISS_DAX_NIKKEI (-SP)'!AF1617</f>
        <v>1</v>
      </c>
      <c r="V1532" t="str">
        <f t="shared" si="862"/>
        <v/>
      </c>
      <c r="W1532" t="str">
        <f t="shared" si="863"/>
        <v>BASE+SP</v>
      </c>
      <c r="X1532" t="str">
        <f t="shared" si="864"/>
        <v/>
      </c>
      <c r="Y1532" t="str">
        <f t="shared" si="865"/>
        <v/>
      </c>
      <c r="Z1532" s="2" t="str">
        <f t="shared" si="866"/>
        <v/>
      </c>
      <c r="AA1532" s="2" t="str">
        <f t="shared" si="876"/>
        <v>- DAX</v>
      </c>
      <c r="AB1532" s="2" t="str">
        <f t="shared" si="854"/>
        <v/>
      </c>
      <c r="AE1532" t="str">
        <f t="shared" si="855"/>
        <v/>
      </c>
      <c r="AF1532">
        <f t="shared" si="856"/>
        <v>0.91756521569190275</v>
      </c>
      <c r="AG1532" t="str">
        <f t="shared" si="857"/>
        <v/>
      </c>
      <c r="AH1532" t="str">
        <f t="shared" si="858"/>
        <v/>
      </c>
      <c r="AI1532" t="str">
        <f t="shared" si="859"/>
        <v/>
      </c>
      <c r="AJ1532">
        <f t="shared" si="860"/>
        <v>0.92214412361930709</v>
      </c>
      <c r="AK1532" t="str">
        <f t="shared" si="861"/>
        <v/>
      </c>
      <c r="AM1532" t="str">
        <f t="shared" si="867"/>
        <v/>
      </c>
      <c r="AN1532" t="str" cm="1">
        <f t="array" ref="AN1532">IF(AM1532="",_xlfn.IFS(AF1532=MAX(AF1532:AH1532),"SP",AG1532=MAX(AF1532:AH1532),"DAX",AH1532=MAX(AF1532:AH1532),"NIKKEI",MAX(AF1532:AH1532)=0,""),"")</f>
        <v>SP</v>
      </c>
      <c r="AO1532" t="str" cm="1">
        <f t="array" ref="AO1532">IF(AM1532="BASE","",IF(MAX(AF1532:AH1532)=0,_xlfn.IFS(AI1532=MAX(AI1532:AK1532),"SP&amp;DAX",AJ1532=MAX(AI1532:AK1532),"SP&amp;NIKKEI",AK1532=MAX(AI1532:AK1532),"DAX&amp;NIKKEI"),""))</f>
        <v/>
      </c>
      <c r="AQ1532" s="3">
        <f t="shared" si="868"/>
        <v>43901</v>
      </c>
      <c r="AR1532" cm="1">
        <f t="array" ref="AR1532">IF(AM1532="BASE",AE1532,_xlfn.IFS(AN1532="DAX",AG1532,AN1532="NIKKEI",AH1532,AN1532="SP",AF1532,AN1532="",MAX(AI1532:AK1532)))</f>
        <v>0.91756521569190275</v>
      </c>
      <c r="AS1532" s="4">
        <f t="shared" si="840"/>
        <v>0.86048204895746794</v>
      </c>
      <c r="AT1532" s="4">
        <f t="shared" si="841"/>
        <v>0.61834021768749847</v>
      </c>
      <c r="AU1532" s="4">
        <f t="shared" si="842"/>
        <v>1.6586669073925407E-3</v>
      </c>
      <c r="AV1532" s="4">
        <f t="shared" si="843"/>
        <v>4.2804755690474513E-3</v>
      </c>
      <c r="AW1532" s="4">
        <f t="shared" si="844"/>
        <v>0.38749594072829846</v>
      </c>
      <c r="AX1532" s="4">
        <f t="shared" si="845"/>
        <v>2.1560083090326324E-2</v>
      </c>
      <c r="AY1532" s="4">
        <f t="shared" si="846"/>
        <v>1.585800120192337E-2</v>
      </c>
      <c r="AZ1532" s="4">
        <f t="shared" si="847"/>
        <v>11.231024957348831</v>
      </c>
      <c r="BA1532" s="6" t="str">
        <f t="shared" si="848"/>
        <v>STRENGTHEN</v>
      </c>
      <c r="BB1532" s="4">
        <f t="shared" si="849"/>
        <v>0.1</v>
      </c>
      <c r="BC1532" s="4">
        <f t="shared" si="850"/>
        <v>0.60295548643614738</v>
      </c>
      <c r="BD1532" s="4">
        <f t="shared" si="851"/>
        <v>0.77882552653643133</v>
      </c>
      <c r="BE1532" s="4" t="str">
        <f t="shared" si="869"/>
        <v/>
      </c>
      <c r="BF1532" s="4" t="str">
        <f t="shared" si="870"/>
        <v/>
      </c>
      <c r="BG1532" s="4">
        <f t="shared" si="871"/>
        <v>0.3</v>
      </c>
      <c r="BH1532" s="4" t="str">
        <f t="shared" si="872"/>
        <v/>
      </c>
      <c r="BI1532" s="4" t="str">
        <f t="shared" si="873"/>
        <v/>
      </c>
      <c r="BJ1532" s="4" t="str">
        <f t="shared" si="874"/>
        <v/>
      </c>
      <c r="BK1532" s="4" t="str">
        <f t="shared" si="875"/>
        <v/>
      </c>
      <c r="BS1532" s="3" t="str">
        <f t="shared" si="852"/>
        <v/>
      </c>
      <c r="BT1532" s="5">
        <f t="shared" si="853"/>
        <v>0.24214183126996947</v>
      </c>
      <c r="BU1532" s="3"/>
    </row>
    <row r="1533" spans="1:73" x14ac:dyDescent="0.2">
      <c r="A1533" s="1">
        <v>43902</v>
      </c>
      <c r="C1533">
        <v>0.94667693912272866</v>
      </c>
      <c r="D1533">
        <v>0.95346848358232772</v>
      </c>
      <c r="E1533">
        <v>0.94698529426409395</v>
      </c>
      <c r="F1533">
        <v>0.95106867014644059</v>
      </c>
      <c r="G1533">
        <v>0.95360030259949069</v>
      </c>
      <c r="H1533">
        <v>0.95618212896148691</v>
      </c>
      <c r="I1533">
        <v>0.95158835696307065</v>
      </c>
      <c r="J1533">
        <v>0.95645158716264322</v>
      </c>
      <c r="M1533">
        <f>'[1]CAC_SWISS (-SP-NIKKEI-DAX)'!AC1618</f>
        <v>1</v>
      </c>
      <c r="N1533">
        <f>'[1]CAC_SWISS_SP (-NIKKEI-DAX)'!AD1618</f>
        <v>0</v>
      </c>
      <c r="O1533">
        <f>'[1]CAC_SWISS_DAX (-SP-NIKKEI)'!AD1618</f>
        <v>1</v>
      </c>
      <c r="P1533">
        <f>'[1]CAC_SWISS_NIKKEI (-SP-DAX)'!AD1618</f>
        <v>1</v>
      </c>
      <c r="Q1533">
        <f>'[1]CAC_SWISS_DAX_SP (-NIKKEI)'!AF1618</f>
        <v>1</v>
      </c>
      <c r="R1533">
        <f>'[1]CAC_SWISS_SP_NIKKEI (-DAX)'!AF1618</f>
        <v>0</v>
      </c>
      <c r="S1533">
        <f>'[1]CAC_SWISS_DAX_NIKKEI (-SP)'!AF1618</f>
        <v>1</v>
      </c>
      <c r="V1533" t="str">
        <f t="shared" si="862"/>
        <v/>
      </c>
      <c r="W1533" t="str">
        <f t="shared" si="863"/>
        <v>BASE+SP</v>
      </c>
      <c r="X1533" t="str">
        <f t="shared" si="864"/>
        <v/>
      </c>
      <c r="Y1533" t="str">
        <f t="shared" si="865"/>
        <v/>
      </c>
      <c r="Z1533" s="2" t="str">
        <f t="shared" si="866"/>
        <v/>
      </c>
      <c r="AA1533" s="2" t="str">
        <f t="shared" si="876"/>
        <v>- DAX</v>
      </c>
      <c r="AB1533" s="2" t="str">
        <f t="shared" si="854"/>
        <v/>
      </c>
      <c r="AE1533" t="str">
        <f t="shared" si="855"/>
        <v/>
      </c>
      <c r="AF1533">
        <f t="shared" si="856"/>
        <v>0.95346848358232772</v>
      </c>
      <c r="AG1533" t="str">
        <f t="shared" si="857"/>
        <v/>
      </c>
      <c r="AH1533" t="str">
        <f t="shared" si="858"/>
        <v/>
      </c>
      <c r="AI1533" t="str">
        <f t="shared" si="859"/>
        <v/>
      </c>
      <c r="AJ1533">
        <f t="shared" si="860"/>
        <v>0.95618212896148691</v>
      </c>
      <c r="AK1533" t="str">
        <f t="shared" si="861"/>
        <v/>
      </c>
      <c r="AM1533" t="str">
        <f t="shared" si="867"/>
        <v/>
      </c>
      <c r="AN1533" t="str" cm="1">
        <f t="array" ref="AN1533">IF(AM1533="",_xlfn.IFS(AF1533=MAX(AF1533:AH1533),"SP",AG1533=MAX(AF1533:AH1533),"DAX",AH1533=MAX(AF1533:AH1533),"NIKKEI",MAX(AF1533:AH1533)=0,""),"")</f>
        <v>SP</v>
      </c>
      <c r="AO1533" t="str" cm="1">
        <f t="array" ref="AO1533">IF(AM1533="BASE","",IF(MAX(AF1533:AH1533)=0,_xlfn.IFS(AI1533=MAX(AI1533:AK1533),"SP&amp;DAX",AJ1533=MAX(AI1533:AK1533),"SP&amp;NIKKEI",AK1533=MAX(AI1533:AK1533),"DAX&amp;NIKKEI"),""))</f>
        <v/>
      </c>
      <c r="AQ1533" s="3">
        <f t="shared" si="868"/>
        <v>43902</v>
      </c>
      <c r="AR1533" cm="1">
        <f t="array" ref="AR1533">IF(AM1533="BASE",AE1533,_xlfn.IFS(AN1533="DAX",AG1533,AN1533="NIKKEI",AH1533,AN1533="SP",AF1533,AN1533="",MAX(AI1533:AK1533)))</f>
        <v>0.95346848358232772</v>
      </c>
      <c r="AS1533" s="4">
        <f t="shared" si="840"/>
        <v>0.87472495544637785</v>
      </c>
      <c r="AT1533" s="4">
        <f t="shared" si="841"/>
        <v>0.62375658481327378</v>
      </c>
      <c r="AU1533" s="4">
        <f t="shared" si="842"/>
        <v>2.1223668500901923E-3</v>
      </c>
      <c r="AV1533" s="4">
        <f t="shared" si="843"/>
        <v>4.8838128752527127E-3</v>
      </c>
      <c r="AW1533" s="4">
        <f t="shared" si="844"/>
        <v>0.43457169721728345</v>
      </c>
      <c r="AX1533" s="4">
        <f t="shared" si="845"/>
        <v>2.312222990103387E-2</v>
      </c>
      <c r="AY1533" s="4">
        <f t="shared" si="846"/>
        <v>1.7604344421593025E-2</v>
      </c>
      <c r="AZ1533" s="4">
        <f t="shared" si="847"/>
        <v>10.853986475667835</v>
      </c>
      <c r="BA1533" s="6" t="str">
        <f t="shared" si="848"/>
        <v>STRENGTHEN</v>
      </c>
      <c r="BB1533" s="4">
        <f t="shared" si="849"/>
        <v>0.1</v>
      </c>
      <c r="BC1533" s="4">
        <f t="shared" si="850"/>
        <v>0.60295548643614738</v>
      </c>
      <c r="BD1533" s="4">
        <f t="shared" si="851"/>
        <v>0.77882552653643133</v>
      </c>
      <c r="BE1533" s="4" t="str">
        <f t="shared" si="869"/>
        <v/>
      </c>
      <c r="BF1533" s="4" t="str">
        <f t="shared" si="870"/>
        <v/>
      </c>
      <c r="BG1533" s="4">
        <f t="shared" si="871"/>
        <v>0.3</v>
      </c>
      <c r="BH1533" s="4" t="str">
        <f t="shared" si="872"/>
        <v/>
      </c>
      <c r="BI1533" s="4" t="str">
        <f t="shared" si="873"/>
        <v/>
      </c>
      <c r="BJ1533" s="4" t="str">
        <f t="shared" si="874"/>
        <v/>
      </c>
      <c r="BK1533" s="4" t="str">
        <f t="shared" si="875"/>
        <v/>
      </c>
      <c r="BS1533" s="3" t="str">
        <f t="shared" si="852"/>
        <v/>
      </c>
      <c r="BT1533" s="5">
        <f t="shared" si="853"/>
        <v>0.25096837063310407</v>
      </c>
      <c r="BU1533" s="3"/>
    </row>
    <row r="1534" spans="1:73" x14ac:dyDescent="0.2">
      <c r="A1534" s="1">
        <v>43903</v>
      </c>
      <c r="C1534">
        <v>0.94650148197860218</v>
      </c>
      <c r="D1534">
        <v>0.95591310588839662</v>
      </c>
      <c r="E1534">
        <v>0.94764023612857295</v>
      </c>
      <c r="F1534">
        <v>0.94691101571928937</v>
      </c>
      <c r="G1534">
        <v>0.95609002332851745</v>
      </c>
      <c r="H1534">
        <v>0.95768097024589782</v>
      </c>
      <c r="I1534">
        <v>0.94845993553657315</v>
      </c>
      <c r="J1534">
        <v>0.95815002190535614</v>
      </c>
      <c r="M1534">
        <f>'[1]CAC_SWISS (-SP-NIKKEI-DAX)'!AC1619</f>
        <v>1</v>
      </c>
      <c r="N1534">
        <f>'[1]CAC_SWISS_SP (-NIKKEI-DAX)'!AD1619</f>
        <v>0</v>
      </c>
      <c r="O1534">
        <f>'[1]CAC_SWISS_DAX (-SP-NIKKEI)'!AD1619</f>
        <v>1</v>
      </c>
      <c r="P1534">
        <f>'[1]CAC_SWISS_NIKKEI (-SP-DAX)'!AD1619</f>
        <v>1</v>
      </c>
      <c r="Q1534">
        <f>'[1]CAC_SWISS_DAX_SP (-NIKKEI)'!AF1619</f>
        <v>0</v>
      </c>
      <c r="R1534">
        <f>'[1]CAC_SWISS_SP_NIKKEI (-DAX)'!AF1619</f>
        <v>0</v>
      </c>
      <c r="S1534">
        <f>'[1]CAC_SWISS_DAX_NIKKEI (-SP)'!AF1619</f>
        <v>1</v>
      </c>
      <c r="V1534" t="str">
        <f t="shared" si="862"/>
        <v/>
      </c>
      <c r="W1534" t="str">
        <f t="shared" si="863"/>
        <v>BASE+SP</v>
      </c>
      <c r="X1534" t="str">
        <f t="shared" si="864"/>
        <v/>
      </c>
      <c r="Y1534" t="str">
        <f t="shared" si="865"/>
        <v/>
      </c>
      <c r="Z1534" s="2" t="str">
        <f t="shared" si="866"/>
        <v>- NIKKEI</v>
      </c>
      <c r="AA1534" s="2" t="str">
        <f t="shared" si="876"/>
        <v>- DAX</v>
      </c>
      <c r="AB1534" s="2" t="str">
        <f t="shared" si="854"/>
        <v/>
      </c>
      <c r="AE1534" t="str">
        <f t="shared" si="855"/>
        <v/>
      </c>
      <c r="AF1534">
        <f t="shared" si="856"/>
        <v>0.95591310588839662</v>
      </c>
      <c r="AG1534" t="str">
        <f t="shared" si="857"/>
        <v/>
      </c>
      <c r="AH1534" t="str">
        <f t="shared" si="858"/>
        <v/>
      </c>
      <c r="AI1534">
        <f t="shared" si="859"/>
        <v>0.95609002332851745</v>
      </c>
      <c r="AJ1534">
        <f t="shared" si="860"/>
        <v>0.95768097024589782</v>
      </c>
      <c r="AK1534" t="str">
        <f t="shared" si="861"/>
        <v/>
      </c>
      <c r="AM1534" t="str">
        <f t="shared" si="867"/>
        <v/>
      </c>
      <c r="AN1534" t="str" cm="1">
        <f t="array" ref="AN1534">IF(AM1534="",_xlfn.IFS(AF1534=MAX(AF1534:AH1534),"SP",AG1534=MAX(AF1534:AH1534),"DAX",AH1534=MAX(AF1534:AH1534),"NIKKEI",MAX(AF1534:AH1534)=0,""),"")</f>
        <v>SP</v>
      </c>
      <c r="AO1534" t="str" cm="1">
        <f t="array" ref="AO1534">IF(AM1534="BASE","",IF(MAX(AF1534:AH1534)=0,_xlfn.IFS(AI1534=MAX(AI1534:AK1534),"SP&amp;DAX",AJ1534=MAX(AI1534:AK1534),"SP&amp;NIKKEI",AK1534=MAX(AI1534:AK1534),"DAX&amp;NIKKEI"),""))</f>
        <v/>
      </c>
      <c r="AQ1534" s="3">
        <f t="shared" si="868"/>
        <v>43903</v>
      </c>
      <c r="AR1534" cm="1">
        <f t="array" ref="AR1534">IF(AM1534="BASE",AE1534,_xlfn.IFS(AN1534="DAX",AG1534,AN1534="NIKKEI",AH1534,AN1534="SP",AF1534,AN1534="",MAX(AI1534:AK1534)))</f>
        <v>0.95591310588839662</v>
      </c>
      <c r="AS1534" s="4">
        <f t="shared" si="840"/>
        <v>0.8868321029258025</v>
      </c>
      <c r="AT1534" s="4">
        <f t="shared" si="841"/>
        <v>0.62993690886268761</v>
      </c>
      <c r="AU1534" s="4">
        <f t="shared" si="842"/>
        <v>2.5151452956374601E-3</v>
      </c>
      <c r="AV1534" s="4">
        <f t="shared" si="843"/>
        <v>5.5584366536799643E-3</v>
      </c>
      <c r="AW1534" s="4">
        <f t="shared" si="844"/>
        <v>0.45249149218464291</v>
      </c>
      <c r="AX1534" s="4">
        <f t="shared" si="845"/>
        <v>2.4705145507226182E-2</v>
      </c>
      <c r="AY1534" s="4">
        <f t="shared" si="846"/>
        <v>1.9044244869181486E-2</v>
      </c>
      <c r="AZ1534" s="4">
        <f t="shared" si="847"/>
        <v>10.398448938014706</v>
      </c>
      <c r="BA1534" s="6" t="str">
        <f t="shared" si="848"/>
        <v>STRENGTHEN</v>
      </c>
      <c r="BB1534" s="4">
        <f t="shared" si="849"/>
        <v>0.1</v>
      </c>
      <c r="BC1534" s="4">
        <f t="shared" si="850"/>
        <v>0.60295548643614738</v>
      </c>
      <c r="BD1534" s="4">
        <f t="shared" si="851"/>
        <v>0.77882552653643133</v>
      </c>
      <c r="BE1534" s="4" t="str">
        <f t="shared" si="869"/>
        <v/>
      </c>
      <c r="BF1534" s="4" t="str">
        <f t="shared" si="870"/>
        <v/>
      </c>
      <c r="BG1534" s="4">
        <f t="shared" si="871"/>
        <v>0.3</v>
      </c>
      <c r="BH1534" s="4" t="str">
        <f t="shared" si="872"/>
        <v/>
      </c>
      <c r="BI1534" s="4" t="str">
        <f t="shared" si="873"/>
        <v/>
      </c>
      <c r="BJ1534" s="4" t="str">
        <f t="shared" si="874"/>
        <v/>
      </c>
      <c r="BK1534" s="4" t="str">
        <f t="shared" si="875"/>
        <v/>
      </c>
      <c r="BS1534" s="3" t="str">
        <f t="shared" si="852"/>
        <v/>
      </c>
      <c r="BT1534" s="5">
        <f t="shared" si="853"/>
        <v>0.2568951940631149</v>
      </c>
      <c r="BU1534" s="3"/>
    </row>
    <row r="1535" spans="1:73" x14ac:dyDescent="0.2">
      <c r="A1535" s="1">
        <v>43906</v>
      </c>
      <c r="C1535">
        <v>0.94899005184315388</v>
      </c>
      <c r="D1535">
        <v>0.95400093477857051</v>
      </c>
      <c r="E1535">
        <v>0.95003251746750406</v>
      </c>
      <c r="F1535">
        <v>0.94934685796093821</v>
      </c>
      <c r="G1535">
        <v>0.95429085439612871</v>
      </c>
      <c r="H1535">
        <v>0.95486954900275489</v>
      </c>
      <c r="I1535">
        <v>0.95074552206786911</v>
      </c>
      <c r="J1535">
        <v>0.95541065094561128</v>
      </c>
      <c r="M1535">
        <f>'[1]CAC_SWISS (-SP-NIKKEI-DAX)'!AC1620</f>
        <v>1</v>
      </c>
      <c r="N1535">
        <f>'[1]CAC_SWISS_SP (-NIKKEI-DAX)'!AD1620</f>
        <v>0</v>
      </c>
      <c r="O1535">
        <f>'[1]CAC_SWISS_DAX (-SP-NIKKEI)'!AD1620</f>
        <v>1</v>
      </c>
      <c r="P1535">
        <f>'[1]CAC_SWISS_NIKKEI (-SP-DAX)'!AD1620</f>
        <v>1</v>
      </c>
      <c r="Q1535">
        <f>'[1]CAC_SWISS_DAX_SP (-NIKKEI)'!AF1620</f>
        <v>0</v>
      </c>
      <c r="R1535">
        <f>'[1]CAC_SWISS_SP_NIKKEI (-DAX)'!AF1620</f>
        <v>0</v>
      </c>
      <c r="S1535">
        <f>'[1]CAC_SWISS_DAX_NIKKEI (-SP)'!AF1620</f>
        <v>1</v>
      </c>
      <c r="V1535" t="str">
        <f t="shared" si="862"/>
        <v/>
      </c>
      <c r="W1535" t="str">
        <f t="shared" si="863"/>
        <v>BASE+SP</v>
      </c>
      <c r="X1535" t="str">
        <f t="shared" si="864"/>
        <v/>
      </c>
      <c r="Y1535" t="str">
        <f t="shared" si="865"/>
        <v/>
      </c>
      <c r="Z1535" s="2" t="str">
        <f t="shared" si="866"/>
        <v>- NIKKEI</v>
      </c>
      <c r="AA1535" s="2" t="str">
        <f t="shared" si="876"/>
        <v>- DAX</v>
      </c>
      <c r="AB1535" s="2" t="str">
        <f t="shared" si="854"/>
        <v/>
      </c>
      <c r="AE1535" t="str">
        <f t="shared" si="855"/>
        <v/>
      </c>
      <c r="AF1535">
        <f t="shared" si="856"/>
        <v>0.95400093477857051</v>
      </c>
      <c r="AG1535" t="str">
        <f t="shared" si="857"/>
        <v/>
      </c>
      <c r="AH1535" t="str">
        <f t="shared" si="858"/>
        <v/>
      </c>
      <c r="AI1535">
        <f t="shared" si="859"/>
        <v>0.95429085439612871</v>
      </c>
      <c r="AJ1535">
        <f t="shared" si="860"/>
        <v>0.95486954900275489</v>
      </c>
      <c r="AK1535" t="str">
        <f t="shared" si="861"/>
        <v/>
      </c>
      <c r="AM1535" t="str">
        <f t="shared" si="867"/>
        <v/>
      </c>
      <c r="AN1535" t="str" cm="1">
        <f t="array" ref="AN1535">IF(AM1535="",_xlfn.IFS(AF1535=MAX(AF1535:AH1535),"SP",AG1535=MAX(AF1535:AH1535),"DAX",AH1535=MAX(AF1535:AH1535),"NIKKEI",MAX(AF1535:AH1535)=0,""),"")</f>
        <v>SP</v>
      </c>
      <c r="AO1535" t="str" cm="1">
        <f t="array" ref="AO1535">IF(AM1535="BASE","",IF(MAX(AF1535:AH1535)=0,_xlfn.IFS(AI1535=MAX(AI1535:AK1535),"SP&amp;DAX",AJ1535=MAX(AI1535:AK1535),"SP&amp;NIKKEI",AK1535=MAX(AI1535:AK1535),"DAX&amp;NIKKEI"),""))</f>
        <v/>
      </c>
      <c r="AQ1535" s="3">
        <f t="shared" si="868"/>
        <v>43906</v>
      </c>
      <c r="AR1535" cm="1">
        <f t="array" ref="AR1535">IF(AM1535="BASE",AE1535,_xlfn.IFS(AN1535="DAX",AG1535,AN1535="NIKKEI",AH1535,AN1535="SP",AF1535,AN1535="",MAX(AI1535:AK1535)))</f>
        <v>0.95400093477857051</v>
      </c>
      <c r="AS1535" s="4">
        <f t="shared" ref="AS1535:AS1598" si="877">AVERAGE($AR1526:$AR1535)</f>
        <v>0.89889157645709228</v>
      </c>
      <c r="AT1535" s="4">
        <f t="shared" ref="AT1535:AT1598" si="878">AVERAGE($AR1476:$AR1525)</f>
        <v>0.63612542617990198</v>
      </c>
      <c r="AU1535" s="4">
        <f t="shared" ref="AU1535:AU1598" si="879">_xlfn.VAR.S($AR1526:$AR1535)</f>
        <v>2.5377026060169634E-3</v>
      </c>
      <c r="AV1535" s="4">
        <f t="shared" ref="AV1535:AV1598" si="880">_xlfn.VAR.S($AR1476:$AR1525)</f>
        <v>6.1351319403912486E-3</v>
      </c>
      <c r="AW1535" s="4">
        <f t="shared" ref="AW1535:AW1598" si="881">AU1535/AV1535</f>
        <v>0.41363456086571621</v>
      </c>
      <c r="AX1535" s="4">
        <f t="shared" ref="AX1535:AX1598" si="882">SQRT(60*(AU1535*9+AV1535*49)/(58*500))</f>
        <v>2.5869464966542174E-2</v>
      </c>
      <c r="AY1535" s="4">
        <f t="shared" ref="AY1535:AY1598" si="883">SQRT(AU1535/10+AV1535/50)</f>
        <v>1.9402909560411841E-2</v>
      </c>
      <c r="AZ1535" s="4">
        <f t="shared" ref="AZ1535:AZ1598" si="884">IF(AW1535&lt;$AX$1,(AS1535-AT1535)/AY1535,IF(AW1535&gt;$AY$1,(AS1535-AT1535)/AY1535,(AS1535-AT1535)/AX1535))</f>
        <v>10.157386347844239</v>
      </c>
      <c r="BA1535" s="6" t="str">
        <f t="shared" ref="BA1535:BA1598" si="885">IF(AZ1535&lt;$BA$1,"WEAKEN",IF(AZ1535&gt;ABS($BA$1),"STRENGTHEN","NEUTRAL"))</f>
        <v>STRENGTHEN</v>
      </c>
      <c r="BB1535" s="4">
        <f t="shared" ref="BB1535:BB1598" si="886">IF(BA1535="WEAKEN",0,IF(BA1535="STRENGTHEN",0.1,BB1534))</f>
        <v>0.1</v>
      </c>
      <c r="BC1535" s="4">
        <f t="shared" ref="BC1535:BC1598" si="887">$AV$2637</f>
        <v>0.60295548643614738</v>
      </c>
      <c r="BD1535" s="4">
        <f t="shared" ref="BD1535:BD1598" si="888">$AV$2639</f>
        <v>0.77882552653643133</v>
      </c>
      <c r="BE1535" s="4" t="str">
        <f t="shared" si="869"/>
        <v/>
      </c>
      <c r="BF1535" s="4" t="str">
        <f t="shared" si="870"/>
        <v/>
      </c>
      <c r="BG1535" s="4">
        <f t="shared" si="871"/>
        <v>0.3</v>
      </c>
      <c r="BH1535" s="4" t="str">
        <f t="shared" si="872"/>
        <v/>
      </c>
      <c r="BI1535" s="4" t="str">
        <f t="shared" si="873"/>
        <v/>
      </c>
      <c r="BJ1535" s="4" t="str">
        <f t="shared" si="874"/>
        <v/>
      </c>
      <c r="BK1535" s="4" t="str">
        <f t="shared" si="875"/>
        <v/>
      </c>
      <c r="BS1535" s="3" t="str">
        <f t="shared" ref="BS1535:BS1598" si="889">IF(BB1535&lt;&gt;BB1534, "Change", "")</f>
        <v/>
      </c>
      <c r="BT1535" s="5">
        <f t="shared" ref="BT1535:BT1598" si="890">AS1535-AT1535</f>
        <v>0.2627661502771903</v>
      </c>
      <c r="BU1535" s="3"/>
    </row>
    <row r="1536" spans="1:73" x14ac:dyDescent="0.2">
      <c r="A1536" s="1">
        <v>43907</v>
      </c>
      <c r="C1536">
        <v>0.95056037481755351</v>
      </c>
      <c r="D1536">
        <v>0.95511948491344001</v>
      </c>
      <c r="E1536">
        <v>0.95153383811914161</v>
      </c>
      <c r="F1536">
        <v>0.95090167105617274</v>
      </c>
      <c r="G1536">
        <v>0.95535168856033725</v>
      </c>
      <c r="H1536">
        <v>0.95601160449669009</v>
      </c>
      <c r="I1536">
        <v>0.95223466516099275</v>
      </c>
      <c r="J1536">
        <v>0.9564834877686148</v>
      </c>
      <c r="M1536">
        <f>'[1]CAC_SWISS (-SP-NIKKEI-DAX)'!AC1621</f>
        <v>1</v>
      </c>
      <c r="N1536">
        <f>'[1]CAC_SWISS_SP (-NIKKEI-DAX)'!AD1621</f>
        <v>0</v>
      </c>
      <c r="O1536">
        <f>'[1]CAC_SWISS_DAX (-SP-NIKKEI)'!AD1621</f>
        <v>1</v>
      </c>
      <c r="P1536">
        <f>'[1]CAC_SWISS_NIKKEI (-SP-DAX)'!AD1621</f>
        <v>1</v>
      </c>
      <c r="Q1536">
        <f>'[1]CAC_SWISS_DAX_SP (-NIKKEI)'!AF1621</f>
        <v>0</v>
      </c>
      <c r="R1536">
        <f>'[1]CAC_SWISS_SP_NIKKEI (-DAX)'!AF1621</f>
        <v>0</v>
      </c>
      <c r="S1536">
        <f>'[1]CAC_SWISS_DAX_NIKKEI (-SP)'!AF1621</f>
        <v>1</v>
      </c>
      <c r="V1536" t="str">
        <f t="shared" si="862"/>
        <v/>
      </c>
      <c r="W1536" t="str">
        <f t="shared" si="863"/>
        <v>BASE+SP</v>
      </c>
      <c r="X1536" t="str">
        <f t="shared" si="864"/>
        <v/>
      </c>
      <c r="Y1536" t="str">
        <f t="shared" si="865"/>
        <v/>
      </c>
      <c r="Z1536" s="2" t="str">
        <f t="shared" si="866"/>
        <v>- NIKKEI</v>
      </c>
      <c r="AA1536" s="2" t="str">
        <f t="shared" si="876"/>
        <v>- DAX</v>
      </c>
      <c r="AB1536" s="2" t="str">
        <f t="shared" si="854"/>
        <v/>
      </c>
      <c r="AE1536" t="str">
        <f t="shared" si="855"/>
        <v/>
      </c>
      <c r="AF1536">
        <f t="shared" si="856"/>
        <v>0.95511948491344001</v>
      </c>
      <c r="AG1536" t="str">
        <f t="shared" si="857"/>
        <v/>
      </c>
      <c r="AH1536" t="str">
        <f t="shared" si="858"/>
        <v/>
      </c>
      <c r="AI1536">
        <f t="shared" si="859"/>
        <v>0.95535168856033725</v>
      </c>
      <c r="AJ1536">
        <f t="shared" si="860"/>
        <v>0.95601160449669009</v>
      </c>
      <c r="AK1536" t="str">
        <f t="shared" si="861"/>
        <v/>
      </c>
      <c r="AM1536" t="str">
        <f t="shared" si="867"/>
        <v/>
      </c>
      <c r="AN1536" t="str" cm="1">
        <f t="array" ref="AN1536">IF(AM1536="",_xlfn.IFS(AF1536=MAX(AF1536:AH1536),"SP",AG1536=MAX(AF1536:AH1536),"DAX",AH1536=MAX(AF1536:AH1536),"NIKKEI",MAX(AF1536:AH1536)=0,""),"")</f>
        <v>SP</v>
      </c>
      <c r="AO1536" t="str" cm="1">
        <f t="array" ref="AO1536">IF(AM1536="BASE","",IF(MAX(AF1536:AH1536)=0,_xlfn.IFS(AI1536=MAX(AI1536:AK1536),"SP&amp;DAX",AJ1536=MAX(AI1536:AK1536),"SP&amp;NIKKEI",AK1536=MAX(AI1536:AK1536),"DAX&amp;NIKKEI"),""))</f>
        <v/>
      </c>
      <c r="AQ1536" s="3">
        <f t="shared" si="868"/>
        <v>43907</v>
      </c>
      <c r="AR1536" cm="1">
        <f t="array" ref="AR1536">IF(AM1536="BASE",AE1536,_xlfn.IFS(AN1536="DAX",AG1536,AN1536="NIKKEI",AH1536,AN1536="SP",AF1536,AN1536="",MAX(AI1536:AK1536)))</f>
        <v>0.95511948491344001</v>
      </c>
      <c r="AS1536" s="4">
        <f t="shared" si="877"/>
        <v>0.91106703660913946</v>
      </c>
      <c r="AT1536" s="4">
        <f t="shared" si="878"/>
        <v>0.64231723342041613</v>
      </c>
      <c r="AU1536" s="4">
        <f t="shared" si="879"/>
        <v>2.247192815607479E-3</v>
      </c>
      <c r="AV1536" s="4">
        <f t="shared" si="880"/>
        <v>6.6323514061934347E-3</v>
      </c>
      <c r="AW1536" s="4">
        <f t="shared" si="881"/>
        <v>0.33882294196730911</v>
      </c>
      <c r="AX1536" s="4">
        <f t="shared" si="882"/>
        <v>2.6725034921196975E-2</v>
      </c>
      <c r="AY1536" s="4">
        <f t="shared" si="883"/>
        <v>1.8904134724567971E-2</v>
      </c>
      <c r="AZ1536" s="4">
        <f t="shared" si="884"/>
        <v>10.056106717210097</v>
      </c>
      <c r="BA1536" s="6" t="str">
        <f t="shared" si="885"/>
        <v>STRENGTHEN</v>
      </c>
      <c r="BB1536" s="4">
        <f t="shared" si="886"/>
        <v>0.1</v>
      </c>
      <c r="BC1536" s="4">
        <f t="shared" si="887"/>
        <v>0.60295548643614738</v>
      </c>
      <c r="BD1536" s="4">
        <f t="shared" si="888"/>
        <v>0.77882552653643133</v>
      </c>
      <c r="BE1536" s="4" t="str">
        <f t="shared" si="869"/>
        <v/>
      </c>
      <c r="BF1536" s="4" t="str">
        <f t="shared" si="870"/>
        <v/>
      </c>
      <c r="BG1536" s="4">
        <f t="shared" si="871"/>
        <v>0.3</v>
      </c>
      <c r="BH1536" s="4" t="str">
        <f t="shared" si="872"/>
        <v/>
      </c>
      <c r="BI1536" s="4" t="str">
        <f t="shared" si="873"/>
        <v/>
      </c>
      <c r="BJ1536" s="4" t="str">
        <f t="shared" si="874"/>
        <v/>
      </c>
      <c r="BK1536" s="4" t="str">
        <f t="shared" si="875"/>
        <v/>
      </c>
      <c r="BS1536" s="3" t="str">
        <f t="shared" si="889"/>
        <v/>
      </c>
      <c r="BT1536" s="5">
        <f t="shared" si="890"/>
        <v>0.26874980318872332</v>
      </c>
      <c r="BU1536" s="3"/>
    </row>
    <row r="1537" spans="1:73" x14ac:dyDescent="0.2">
      <c r="A1537" s="1">
        <v>43908</v>
      </c>
      <c r="C1537">
        <v>0.95252909980954659</v>
      </c>
      <c r="D1537">
        <v>0.95709800721312421</v>
      </c>
      <c r="E1537">
        <v>0.95360257242841673</v>
      </c>
      <c r="F1537">
        <v>0.95288938643827281</v>
      </c>
      <c r="G1537">
        <v>0.95738242716276345</v>
      </c>
      <c r="H1537">
        <v>0.95801224777000882</v>
      </c>
      <c r="I1537">
        <v>0.95436403380405266</v>
      </c>
      <c r="J1537">
        <v>0.95857333572563697</v>
      </c>
      <c r="M1537">
        <f>'[1]CAC_SWISS (-SP-NIKKEI-DAX)'!AC1622</f>
        <v>1</v>
      </c>
      <c r="N1537">
        <f>'[1]CAC_SWISS_SP (-NIKKEI-DAX)'!AD1622</f>
        <v>0</v>
      </c>
      <c r="O1537">
        <f>'[1]CAC_SWISS_DAX (-SP-NIKKEI)'!AD1622</f>
        <v>1</v>
      </c>
      <c r="P1537">
        <f>'[1]CAC_SWISS_NIKKEI (-SP-DAX)'!AD1622</f>
        <v>1</v>
      </c>
      <c r="Q1537">
        <f>'[1]CAC_SWISS_DAX_SP (-NIKKEI)'!AF1622</f>
        <v>0</v>
      </c>
      <c r="R1537">
        <f>'[1]CAC_SWISS_SP_NIKKEI (-DAX)'!AF1622</f>
        <v>0</v>
      </c>
      <c r="S1537">
        <f>'[1]CAC_SWISS_DAX_NIKKEI (-SP)'!AF1622</f>
        <v>1</v>
      </c>
      <c r="V1537" t="str">
        <f t="shared" si="862"/>
        <v/>
      </c>
      <c r="W1537" t="str">
        <f t="shared" si="863"/>
        <v>BASE+SP</v>
      </c>
      <c r="X1537" t="str">
        <f t="shared" si="864"/>
        <v/>
      </c>
      <c r="Y1537" t="str">
        <f t="shared" si="865"/>
        <v/>
      </c>
      <c r="Z1537" s="2" t="str">
        <f t="shared" si="866"/>
        <v>- NIKKEI</v>
      </c>
      <c r="AA1537" s="2" t="str">
        <f t="shared" si="876"/>
        <v>- DAX</v>
      </c>
      <c r="AB1537" s="2" t="str">
        <f t="shared" si="854"/>
        <v/>
      </c>
      <c r="AE1537" t="str">
        <f t="shared" si="855"/>
        <v/>
      </c>
      <c r="AF1537">
        <f t="shared" si="856"/>
        <v>0.95709800721312421</v>
      </c>
      <c r="AG1537" t="str">
        <f t="shared" si="857"/>
        <v/>
      </c>
      <c r="AH1537" t="str">
        <f t="shared" si="858"/>
        <v/>
      </c>
      <c r="AI1537">
        <f t="shared" si="859"/>
        <v>0.95738242716276345</v>
      </c>
      <c r="AJ1537">
        <f t="shared" si="860"/>
        <v>0.95801224777000882</v>
      </c>
      <c r="AK1537" t="str">
        <f t="shared" si="861"/>
        <v/>
      </c>
      <c r="AM1537" t="str">
        <f t="shared" si="867"/>
        <v/>
      </c>
      <c r="AN1537" t="str" cm="1">
        <f t="array" ref="AN1537">IF(AM1537="",_xlfn.IFS(AF1537=MAX(AF1537:AH1537),"SP",AG1537=MAX(AF1537:AH1537),"DAX",AH1537=MAX(AF1537:AH1537),"NIKKEI",MAX(AF1537:AH1537)=0,""),"")</f>
        <v>SP</v>
      </c>
      <c r="AO1537" t="str" cm="1">
        <f t="array" ref="AO1537">IF(AM1537="BASE","",IF(MAX(AF1537:AH1537)=0,_xlfn.IFS(AI1537=MAX(AI1537:AK1537),"SP&amp;DAX",AJ1537=MAX(AI1537:AK1537),"SP&amp;NIKKEI",AK1537=MAX(AI1537:AK1537),"DAX&amp;NIKKEI"),""))</f>
        <v/>
      </c>
      <c r="AQ1537" s="3">
        <f t="shared" si="868"/>
        <v>43908</v>
      </c>
      <c r="AR1537" cm="1">
        <f t="array" ref="AR1537">IF(AM1537="BASE",AE1537,_xlfn.IFS(AN1537="DAX",AG1537,AN1537="NIKKEI",AH1537,AN1537="SP",AF1537,AN1537="",MAX(AI1537:AK1537)))</f>
        <v>0.95709800721312421</v>
      </c>
      <c r="AS1537" s="4">
        <f t="shared" si="877"/>
        <v>0.9230031912972525</v>
      </c>
      <c r="AT1537" s="4">
        <f t="shared" si="878"/>
        <v>0.64843858598212467</v>
      </c>
      <c r="AU1537" s="4">
        <f t="shared" si="879"/>
        <v>1.7268326989653905E-3</v>
      </c>
      <c r="AV1537" s="4">
        <f t="shared" si="880"/>
        <v>7.1236178899723212E-3</v>
      </c>
      <c r="AW1537" s="4">
        <f t="shared" si="881"/>
        <v>0.2424095067474345</v>
      </c>
      <c r="AX1537" s="4">
        <f t="shared" si="882"/>
        <v>2.746529236362337E-2</v>
      </c>
      <c r="AY1537" s="4">
        <f t="shared" si="883"/>
        <v>1.7752623121555459E-2</v>
      </c>
      <c r="AZ1537" s="4">
        <f t="shared" si="884"/>
        <v>9.9967843662489884</v>
      </c>
      <c r="BA1537" s="6" t="str">
        <f t="shared" si="885"/>
        <v>STRENGTHEN</v>
      </c>
      <c r="BB1537" s="4">
        <f t="shared" si="886"/>
        <v>0.1</v>
      </c>
      <c r="BC1537" s="4">
        <f t="shared" si="887"/>
        <v>0.60295548643614738</v>
      </c>
      <c r="BD1537" s="4">
        <f t="shared" si="888"/>
        <v>0.77882552653643133</v>
      </c>
      <c r="BE1537" s="4" t="str">
        <f t="shared" si="869"/>
        <v/>
      </c>
      <c r="BF1537" s="4" t="str">
        <f t="shared" si="870"/>
        <v/>
      </c>
      <c r="BG1537" s="4">
        <f t="shared" si="871"/>
        <v>0.3</v>
      </c>
      <c r="BH1537" s="4" t="str">
        <f t="shared" si="872"/>
        <v/>
      </c>
      <c r="BI1537" s="4" t="str">
        <f t="shared" si="873"/>
        <v/>
      </c>
      <c r="BJ1537" s="4" t="str">
        <f t="shared" si="874"/>
        <v/>
      </c>
      <c r="BK1537" s="4" t="str">
        <f t="shared" si="875"/>
        <v/>
      </c>
      <c r="BS1537" s="3" t="str">
        <f t="shared" si="889"/>
        <v/>
      </c>
      <c r="BT1537" s="5">
        <f t="shared" si="890"/>
        <v>0.27456460531512783</v>
      </c>
      <c r="BU1537" s="3"/>
    </row>
    <row r="1538" spans="1:73" x14ac:dyDescent="0.2">
      <c r="A1538" s="1">
        <v>43909</v>
      </c>
      <c r="C1538">
        <v>0.9460570617331665</v>
      </c>
      <c r="D1538">
        <v>0.95132483107808696</v>
      </c>
      <c r="E1538">
        <v>0.94654503518611721</v>
      </c>
      <c r="F1538">
        <v>0.947281351397948</v>
      </c>
      <c r="G1538">
        <v>0.9513538103694873</v>
      </c>
      <c r="H1538">
        <v>0.95344307492744729</v>
      </c>
      <c r="I1538">
        <v>0.94831576239921789</v>
      </c>
      <c r="J1538">
        <v>0.95371567058400919</v>
      </c>
      <c r="M1538">
        <f>'[1]CAC_SWISS (-SP-NIKKEI-DAX)'!AC1623</f>
        <v>1</v>
      </c>
      <c r="N1538">
        <f>'[1]CAC_SWISS_SP (-NIKKEI-DAX)'!AD1623</f>
        <v>0</v>
      </c>
      <c r="O1538">
        <f>'[1]CAC_SWISS_DAX (-SP-NIKKEI)'!AD1623</f>
        <v>1</v>
      </c>
      <c r="P1538">
        <f>'[1]CAC_SWISS_NIKKEI (-SP-DAX)'!AD1623</f>
        <v>1</v>
      </c>
      <c r="Q1538">
        <f>'[1]CAC_SWISS_DAX_SP (-NIKKEI)'!AF1623</f>
        <v>1</v>
      </c>
      <c r="R1538">
        <f>'[1]CAC_SWISS_SP_NIKKEI (-DAX)'!AF1623</f>
        <v>0</v>
      </c>
      <c r="S1538">
        <f>'[1]CAC_SWISS_DAX_NIKKEI (-SP)'!AF1623</f>
        <v>1</v>
      </c>
      <c r="V1538" t="str">
        <f t="shared" si="862"/>
        <v/>
      </c>
      <c r="W1538" t="str">
        <f t="shared" si="863"/>
        <v>BASE+SP</v>
      </c>
      <c r="X1538" t="str">
        <f t="shared" si="864"/>
        <v/>
      </c>
      <c r="Y1538" t="str">
        <f t="shared" si="865"/>
        <v/>
      </c>
      <c r="Z1538" s="2" t="str">
        <f t="shared" si="866"/>
        <v/>
      </c>
      <c r="AA1538" s="2" t="str">
        <f t="shared" si="876"/>
        <v>- DAX</v>
      </c>
      <c r="AB1538" s="2" t="str">
        <f t="shared" si="854"/>
        <v/>
      </c>
      <c r="AE1538" t="str">
        <f t="shared" si="855"/>
        <v/>
      </c>
      <c r="AF1538">
        <f t="shared" si="856"/>
        <v>0.95132483107808696</v>
      </c>
      <c r="AG1538" t="str">
        <f t="shared" si="857"/>
        <v/>
      </c>
      <c r="AH1538" t="str">
        <f t="shared" si="858"/>
        <v/>
      </c>
      <c r="AI1538" t="str">
        <f t="shared" si="859"/>
        <v/>
      </c>
      <c r="AJ1538">
        <f t="shared" si="860"/>
        <v>0.95344307492744729</v>
      </c>
      <c r="AK1538" t="str">
        <f t="shared" si="861"/>
        <v/>
      </c>
      <c r="AM1538" t="str">
        <f t="shared" si="867"/>
        <v/>
      </c>
      <c r="AN1538" t="str" cm="1">
        <f t="array" ref="AN1538">IF(AM1538="",_xlfn.IFS(AF1538=MAX(AF1538:AH1538),"SP",AG1538=MAX(AF1538:AH1538),"DAX",AH1538=MAX(AF1538:AH1538),"NIKKEI",MAX(AF1538:AH1538)=0,""),"")</f>
        <v>SP</v>
      </c>
      <c r="AO1538" t="str" cm="1">
        <f t="array" ref="AO1538">IF(AM1538="BASE","",IF(MAX(AF1538:AH1538)=0,_xlfn.IFS(AI1538=MAX(AI1538:AK1538),"SP&amp;DAX",AJ1538=MAX(AI1538:AK1538),"SP&amp;NIKKEI",AK1538=MAX(AI1538:AK1538),"DAX&amp;NIKKEI"),""))</f>
        <v/>
      </c>
      <c r="AQ1538" s="3">
        <f t="shared" si="868"/>
        <v>43909</v>
      </c>
      <c r="AR1538" cm="1">
        <f t="array" ref="AR1538">IF(AM1538="BASE",AE1538,_xlfn.IFS(AN1538="DAX",AG1538,AN1538="NIKKEI",AH1538,AN1538="SP",AF1538,AN1538="",MAX(AI1538:AK1538)))</f>
        <v>0.95132483107808696</v>
      </c>
      <c r="AS1538" s="4">
        <f t="shared" si="877"/>
        <v>0.93389600405644357</v>
      </c>
      <c r="AT1538" s="4">
        <f t="shared" si="878"/>
        <v>0.65449785794305815</v>
      </c>
      <c r="AU1538" s="4">
        <f t="shared" si="879"/>
        <v>9.6218555502876031E-4</v>
      </c>
      <c r="AV1538" s="4">
        <f t="shared" si="880"/>
        <v>7.611410088391701E-3</v>
      </c>
      <c r="AW1538" s="4">
        <f t="shared" si="881"/>
        <v>0.12641357433837483</v>
      </c>
      <c r="AX1538" s="4">
        <f t="shared" si="882"/>
        <v>2.8099040270509138E-2</v>
      </c>
      <c r="AY1538" s="4">
        <f t="shared" si="883"/>
        <v>1.576219392314122E-2</v>
      </c>
      <c r="AZ1538" s="4">
        <f t="shared" si="884"/>
        <v>17.725841178948308</v>
      </c>
      <c r="BA1538" s="6" t="str">
        <f t="shared" si="885"/>
        <v>STRENGTHEN</v>
      </c>
      <c r="BB1538" s="4">
        <f t="shared" si="886"/>
        <v>0.1</v>
      </c>
      <c r="BC1538" s="4">
        <f t="shared" si="887"/>
        <v>0.60295548643614738</v>
      </c>
      <c r="BD1538" s="4">
        <f t="shared" si="888"/>
        <v>0.77882552653643133</v>
      </c>
      <c r="BE1538" s="4" t="str">
        <f t="shared" si="869"/>
        <v/>
      </c>
      <c r="BF1538" s="4" t="str">
        <f t="shared" si="870"/>
        <v/>
      </c>
      <c r="BG1538" s="4">
        <f t="shared" si="871"/>
        <v>0.3</v>
      </c>
      <c r="BH1538" s="4" t="str">
        <f t="shared" si="872"/>
        <v/>
      </c>
      <c r="BI1538" s="4" t="str">
        <f t="shared" si="873"/>
        <v/>
      </c>
      <c r="BJ1538" s="4" t="str">
        <f t="shared" si="874"/>
        <v/>
      </c>
      <c r="BK1538" s="4" t="str">
        <f t="shared" si="875"/>
        <v/>
      </c>
      <c r="BS1538" s="3" t="str">
        <f t="shared" si="889"/>
        <v/>
      </c>
      <c r="BT1538" s="5">
        <f t="shared" si="890"/>
        <v>0.27939814611338543</v>
      </c>
      <c r="BU1538" s="3"/>
    </row>
    <row r="1539" spans="1:73" x14ac:dyDescent="0.2">
      <c r="A1539" s="1">
        <v>43910</v>
      </c>
      <c r="C1539">
        <v>0.93624738583524614</v>
      </c>
      <c r="D1539">
        <v>0.94863313536906479</v>
      </c>
      <c r="E1539">
        <v>0.93625216813030787</v>
      </c>
      <c r="F1539">
        <v>0.93806629141539799</v>
      </c>
      <c r="G1539">
        <v>0.94877442507808851</v>
      </c>
      <c r="H1539">
        <v>0.95143284867023403</v>
      </c>
      <c r="I1539">
        <v>0.93815818242607685</v>
      </c>
      <c r="J1539">
        <v>0.95143705504629783</v>
      </c>
      <c r="M1539">
        <f>'[1]CAC_SWISS (-SP-NIKKEI-DAX)'!AC1624</f>
        <v>1</v>
      </c>
      <c r="N1539">
        <f>'[1]CAC_SWISS_SP (-NIKKEI-DAX)'!AD1624</f>
        <v>0</v>
      </c>
      <c r="O1539">
        <f>'[1]CAC_SWISS_DAX (-SP-NIKKEI)'!AD1624</f>
        <v>1</v>
      </c>
      <c r="P1539">
        <f>'[1]CAC_SWISS_NIKKEI (-SP-DAX)'!AD1624</f>
        <v>1</v>
      </c>
      <c r="Q1539">
        <f>'[1]CAC_SWISS_DAX_SP (-NIKKEI)'!AF1624</f>
        <v>1</v>
      </c>
      <c r="R1539">
        <f>'[1]CAC_SWISS_SP_NIKKEI (-DAX)'!AF1624</f>
        <v>0</v>
      </c>
      <c r="S1539">
        <f>'[1]CAC_SWISS_DAX_NIKKEI (-SP)'!AF1624</f>
        <v>1</v>
      </c>
      <c r="V1539" t="str">
        <f t="shared" si="862"/>
        <v/>
      </c>
      <c r="W1539" t="str">
        <f t="shared" si="863"/>
        <v>BASE+SP</v>
      </c>
      <c r="X1539" t="str">
        <f t="shared" si="864"/>
        <v/>
      </c>
      <c r="Y1539" t="str">
        <f t="shared" si="865"/>
        <v/>
      </c>
      <c r="Z1539" s="2" t="str">
        <f t="shared" si="866"/>
        <v/>
      </c>
      <c r="AA1539" s="2" t="str">
        <f t="shared" si="876"/>
        <v>- DAX</v>
      </c>
      <c r="AB1539" s="2" t="str">
        <f t="shared" ref="AB1539:AB1602" si="891">IF(S1539=0,"- SP","")</f>
        <v/>
      </c>
      <c r="AE1539" t="str">
        <f t="shared" ref="AE1539:AE1602" si="892">IF(M1539=0,C1539,"")</f>
        <v/>
      </c>
      <c r="AF1539">
        <f t="shared" ref="AF1539:AF1602" si="893">IF(N1539=0,D1539,"")</f>
        <v>0.94863313536906479</v>
      </c>
      <c r="AG1539" t="str">
        <f t="shared" ref="AG1539:AG1602" si="894">IF(O1539=0,E1539,"")</f>
        <v/>
      </c>
      <c r="AH1539" t="str">
        <f t="shared" ref="AH1539:AH1602" si="895">IF(P1539=0,F1539,"")</f>
        <v/>
      </c>
      <c r="AI1539" t="str">
        <f t="shared" ref="AI1539:AI1602" si="896">IF(Q1539=0,G1539,"")</f>
        <v/>
      </c>
      <c r="AJ1539">
        <f t="shared" ref="AJ1539:AJ1602" si="897">IF(R1539=0,H1539,"")</f>
        <v>0.95143284867023403</v>
      </c>
      <c r="AK1539" t="str">
        <f t="shared" ref="AK1539:AK1602" si="898">IF(S1539=0,I1539,"")</f>
        <v/>
      </c>
      <c r="AM1539" t="str">
        <f t="shared" si="867"/>
        <v/>
      </c>
      <c r="AN1539" t="str" cm="1">
        <f t="array" ref="AN1539">IF(AM1539="",_xlfn.IFS(AF1539=MAX(AF1539:AH1539),"SP",AG1539=MAX(AF1539:AH1539),"DAX",AH1539=MAX(AF1539:AH1539),"NIKKEI",MAX(AF1539:AH1539)=0,""),"")</f>
        <v>SP</v>
      </c>
      <c r="AO1539" t="str" cm="1">
        <f t="array" ref="AO1539">IF(AM1539="BASE","",IF(MAX(AF1539:AH1539)=0,_xlfn.IFS(AI1539=MAX(AI1539:AK1539),"SP&amp;DAX",AJ1539=MAX(AI1539:AK1539),"SP&amp;NIKKEI",AK1539=MAX(AI1539:AK1539),"DAX&amp;NIKKEI"),""))</f>
        <v/>
      </c>
      <c r="AQ1539" s="3">
        <f t="shared" si="868"/>
        <v>43910</v>
      </c>
      <c r="AR1539" cm="1">
        <f t="array" ref="AR1539">IF(AM1539="BASE",AE1539,_xlfn.IFS(AN1539="DAX",AG1539,AN1539="NIKKEI",AH1539,AN1539="SP",AF1539,AN1539="",MAX(AI1539:AK1539)))</f>
        <v>0.94863313536906479</v>
      </c>
      <c r="AS1539" s="4">
        <f t="shared" si="877"/>
        <v>0.94258932758477521</v>
      </c>
      <c r="AT1539" s="4">
        <f t="shared" si="878"/>
        <v>0.66110778174559892</v>
      </c>
      <c r="AU1539" s="4">
        <f t="shared" si="879"/>
        <v>3.232040962615699E-4</v>
      </c>
      <c r="AV1539" s="4">
        <f t="shared" si="880"/>
        <v>8.1327710007824804E-3</v>
      </c>
      <c r="AW1539" s="4">
        <f t="shared" si="881"/>
        <v>3.9740956216580227E-2</v>
      </c>
      <c r="AX1539" s="4">
        <f t="shared" si="882"/>
        <v>2.8818622424111606E-2</v>
      </c>
      <c r="AY1539" s="4">
        <f t="shared" si="883"/>
        <v>1.3963374579298752E-2</v>
      </c>
      <c r="AZ1539" s="4">
        <f t="shared" si="884"/>
        <v>20.158561545465066</v>
      </c>
      <c r="BA1539" s="6" t="str">
        <f t="shared" si="885"/>
        <v>STRENGTHEN</v>
      </c>
      <c r="BB1539" s="4">
        <f t="shared" si="886"/>
        <v>0.1</v>
      </c>
      <c r="BC1539" s="4">
        <f t="shared" si="887"/>
        <v>0.60295548643614738</v>
      </c>
      <c r="BD1539" s="4">
        <f t="shared" si="888"/>
        <v>0.77882552653643133</v>
      </c>
      <c r="BE1539" s="4" t="str">
        <f t="shared" si="869"/>
        <v/>
      </c>
      <c r="BF1539" s="4" t="str">
        <f t="shared" si="870"/>
        <v/>
      </c>
      <c r="BG1539" s="4">
        <f t="shared" si="871"/>
        <v>0.3</v>
      </c>
      <c r="BH1539" s="4" t="str">
        <f t="shared" si="872"/>
        <v/>
      </c>
      <c r="BI1539" s="4" t="str">
        <f t="shared" si="873"/>
        <v/>
      </c>
      <c r="BJ1539" s="4" t="str">
        <f t="shared" si="874"/>
        <v/>
      </c>
      <c r="BK1539" s="4" t="str">
        <f t="shared" si="875"/>
        <v/>
      </c>
      <c r="BS1539" s="3" t="str">
        <f t="shared" si="889"/>
        <v/>
      </c>
      <c r="BT1539" s="5">
        <f t="shared" si="890"/>
        <v>0.28148154583917628</v>
      </c>
      <c r="BU1539" s="3"/>
    </row>
    <row r="1540" spans="1:73" x14ac:dyDescent="0.2">
      <c r="A1540" s="1">
        <v>43913</v>
      </c>
      <c r="C1540">
        <v>0.94114234816745235</v>
      </c>
      <c r="D1540">
        <v>0.95324552949420494</v>
      </c>
      <c r="E1540">
        <v>0.94115446846109041</v>
      </c>
      <c r="F1540">
        <v>0.94273995250157328</v>
      </c>
      <c r="G1540">
        <v>0.95335162215088221</v>
      </c>
      <c r="H1540">
        <v>0.95549250963660393</v>
      </c>
      <c r="I1540">
        <v>0.94284845871859646</v>
      </c>
      <c r="J1540">
        <v>0.95552459976422832</v>
      </c>
      <c r="M1540">
        <f>'[1]CAC_SWISS (-SP-NIKKEI-DAX)'!AC1625</f>
        <v>1</v>
      </c>
      <c r="N1540">
        <f>'[1]CAC_SWISS_SP (-NIKKEI-DAX)'!AD1625</f>
        <v>0</v>
      </c>
      <c r="O1540">
        <f>'[1]CAC_SWISS_DAX (-SP-NIKKEI)'!AD1625</f>
        <v>1</v>
      </c>
      <c r="P1540">
        <f>'[1]CAC_SWISS_NIKKEI (-SP-DAX)'!AD1625</f>
        <v>1</v>
      </c>
      <c r="Q1540">
        <f>'[1]CAC_SWISS_DAX_SP (-NIKKEI)'!AF1625</f>
        <v>0</v>
      </c>
      <c r="R1540">
        <f>'[1]CAC_SWISS_SP_NIKKEI (-DAX)'!AF1625</f>
        <v>0</v>
      </c>
      <c r="S1540">
        <f>'[1]CAC_SWISS_DAX_NIKKEI (-SP)'!AF1625</f>
        <v>1</v>
      </c>
      <c r="V1540" t="str">
        <f t="shared" ref="V1540:V1603" si="899">IF(M1540=0,"BASE","")</f>
        <v/>
      </c>
      <c r="W1540" t="str">
        <f t="shared" ref="W1540:W1603" si="900">IF(N1540=0,"BASE+SP","")</f>
        <v>BASE+SP</v>
      </c>
      <c r="X1540" t="str">
        <f t="shared" ref="X1540:X1603" si="901">IF(O1540=0,"BASE+DAX","")</f>
        <v/>
      </c>
      <c r="Y1540" t="str">
        <f t="shared" ref="Y1540:Y1603" si="902">IF(P1540=0,"BASE+NIKKEI","")</f>
        <v/>
      </c>
      <c r="Z1540" s="2" t="str">
        <f t="shared" ref="Z1540:Z1603" si="903">IF(Q1540=0,"- NIKKEI","")</f>
        <v>- NIKKEI</v>
      </c>
      <c r="AA1540" s="2" t="str">
        <f t="shared" si="876"/>
        <v>- DAX</v>
      </c>
      <c r="AB1540" s="2" t="str">
        <f t="shared" si="891"/>
        <v/>
      </c>
      <c r="AE1540" t="str">
        <f t="shared" si="892"/>
        <v/>
      </c>
      <c r="AF1540">
        <f t="shared" si="893"/>
        <v>0.95324552949420494</v>
      </c>
      <c r="AG1540" t="str">
        <f t="shared" si="894"/>
        <v/>
      </c>
      <c r="AH1540" t="str">
        <f t="shared" si="895"/>
        <v/>
      </c>
      <c r="AI1540">
        <f t="shared" si="896"/>
        <v>0.95335162215088221</v>
      </c>
      <c r="AJ1540">
        <f t="shared" si="897"/>
        <v>0.95549250963660393</v>
      </c>
      <c r="AK1540" t="str">
        <f t="shared" si="898"/>
        <v/>
      </c>
      <c r="AM1540" t="str">
        <f t="shared" ref="AM1540:AM1603" si="904">IF(M1540=0,"BASE","")</f>
        <v/>
      </c>
      <c r="AN1540" t="str" cm="1">
        <f t="array" ref="AN1540">IF(AM1540="",_xlfn.IFS(AF1540=MAX(AF1540:AH1540),"SP",AG1540=MAX(AF1540:AH1540),"DAX",AH1540=MAX(AF1540:AH1540),"NIKKEI",MAX(AF1540:AH1540)=0,""),"")</f>
        <v>SP</v>
      </c>
      <c r="AO1540" t="str" cm="1">
        <f t="array" ref="AO1540">IF(AM1540="BASE","",IF(MAX(AF1540:AH1540)=0,_xlfn.IFS(AI1540=MAX(AI1540:AK1540),"SP&amp;DAX",AJ1540=MAX(AI1540:AK1540),"SP&amp;NIKKEI",AK1540=MAX(AI1540:AK1540),"DAX&amp;NIKKEI"),""))</f>
        <v/>
      </c>
      <c r="AQ1540" s="3">
        <f t="shared" ref="AQ1540:AQ1603" si="905">A1540</f>
        <v>43913</v>
      </c>
      <c r="AR1540" cm="1">
        <f t="array" ref="AR1540">IF(AM1540="BASE",AE1540,_xlfn.IFS(AN1540="DAX",AG1540,AN1540="NIKKEI",AH1540,AN1540="SP",AF1540,AN1540="",MAX(AI1540:AK1540)))</f>
        <v>0.95324552949420494</v>
      </c>
      <c r="AS1540" s="4">
        <f t="shared" si="877"/>
        <v>0.94639483443395933</v>
      </c>
      <c r="AT1540" s="4">
        <f t="shared" si="878"/>
        <v>0.66865720610979706</v>
      </c>
      <c r="AU1540" s="4">
        <f t="shared" si="879"/>
        <v>2.3631942129955863E-4</v>
      </c>
      <c r="AV1540" s="4">
        <f t="shared" si="880"/>
        <v>9.0814156118389743E-3</v>
      </c>
      <c r="AW1540" s="4">
        <f t="shared" si="881"/>
        <v>2.6022310992074978E-2</v>
      </c>
      <c r="AX1540" s="4">
        <f t="shared" si="882"/>
        <v>3.0414931896791987E-2</v>
      </c>
      <c r="AY1540" s="4">
        <f t="shared" si="883"/>
        <v>1.4326906657291215E-2</v>
      </c>
      <c r="AZ1540" s="4">
        <f t="shared" si="884"/>
        <v>19.385735872217516</v>
      </c>
      <c r="BA1540" s="6" t="str">
        <f t="shared" si="885"/>
        <v>STRENGTHEN</v>
      </c>
      <c r="BB1540" s="4">
        <f t="shared" si="886"/>
        <v>0.1</v>
      </c>
      <c r="BC1540" s="4">
        <f t="shared" si="887"/>
        <v>0.60295548643614738</v>
      </c>
      <c r="BD1540" s="4">
        <f t="shared" si="888"/>
        <v>0.77882552653643133</v>
      </c>
      <c r="BE1540" s="4" t="str">
        <f t="shared" ref="BE1540:BE1603" si="906">IF(AM1540="BASE",0.05,"")</f>
        <v/>
      </c>
      <c r="BF1540" s="4" t="str">
        <f t="shared" ref="BF1540:BF1603" si="907">IF($AN1540="DAX",0.2,"")</f>
        <v/>
      </c>
      <c r="BG1540" s="4">
        <f t="shared" ref="BG1540:BG1603" si="908">IF($AN1540="SP",0.3,"")</f>
        <v>0.3</v>
      </c>
      <c r="BH1540" s="4" t="str">
        <f t="shared" ref="BH1540:BH1603" si="909">IF($AN1540="NIKKEI",0.1,"")</f>
        <v/>
      </c>
      <c r="BI1540" s="4" t="str">
        <f t="shared" ref="BI1540:BI1603" si="910">IF(AO1540="SP&amp;NIKKEI",0.5,"")</f>
        <v/>
      </c>
      <c r="BJ1540" s="4" t="str">
        <f t="shared" ref="BJ1540:BJ1603" si="911">IF($AO1540="SP&amp;DAX",0.5,"")</f>
        <v/>
      </c>
      <c r="BK1540" s="4" t="str">
        <f t="shared" ref="BK1540:BK1603" si="912">IF($AO1540="DAX&amp;NIKKEI",0.5,"")</f>
        <v/>
      </c>
      <c r="BS1540" s="3" t="str">
        <f t="shared" si="889"/>
        <v/>
      </c>
      <c r="BT1540" s="5">
        <f t="shared" si="890"/>
        <v>0.27773762832416227</v>
      </c>
      <c r="BU1540" s="3"/>
    </row>
    <row r="1541" spans="1:73" x14ac:dyDescent="0.2">
      <c r="A1541" s="1">
        <v>43914</v>
      </c>
      <c r="C1541">
        <v>0.94695816985767978</v>
      </c>
      <c r="D1541">
        <v>0.95805283612280911</v>
      </c>
      <c r="E1541">
        <v>0.94898627028837113</v>
      </c>
      <c r="F1541">
        <v>0.95033068598863524</v>
      </c>
      <c r="G1541">
        <v>0.96007335935430305</v>
      </c>
      <c r="H1541">
        <v>0.96184109466572332</v>
      </c>
      <c r="I1541">
        <v>0.95078271233722234</v>
      </c>
      <c r="J1541">
        <v>0.96221779488228887</v>
      </c>
      <c r="M1541">
        <f>'[1]CAC_SWISS (-SP-NIKKEI-DAX)'!AC1626</f>
        <v>1</v>
      </c>
      <c r="N1541">
        <f>'[1]CAC_SWISS_SP (-NIKKEI-DAX)'!AD1626</f>
        <v>1</v>
      </c>
      <c r="O1541">
        <f>'[1]CAC_SWISS_DAX (-SP-NIKKEI)'!AD1626</f>
        <v>1</v>
      </c>
      <c r="P1541">
        <f>'[1]CAC_SWISS_NIKKEI (-SP-DAX)'!AD1626</f>
        <v>1</v>
      </c>
      <c r="Q1541">
        <f>'[1]CAC_SWISS_DAX_SP (-NIKKEI)'!AF1626</f>
        <v>1</v>
      </c>
      <c r="R1541">
        <f>'[1]CAC_SWISS_SP_NIKKEI (-DAX)'!AF1626</f>
        <v>0</v>
      </c>
      <c r="S1541">
        <f>'[1]CAC_SWISS_DAX_NIKKEI (-SP)'!AF1626</f>
        <v>1</v>
      </c>
      <c r="V1541" t="str">
        <f t="shared" si="899"/>
        <v/>
      </c>
      <c r="W1541" t="str">
        <f t="shared" si="900"/>
        <v/>
      </c>
      <c r="X1541" t="str">
        <f t="shared" si="901"/>
        <v/>
      </c>
      <c r="Y1541" t="str">
        <f t="shared" si="902"/>
        <v/>
      </c>
      <c r="Z1541" s="2" t="str">
        <f t="shared" si="903"/>
        <v/>
      </c>
      <c r="AA1541" s="2" t="str">
        <f t="shared" si="876"/>
        <v>- DAX</v>
      </c>
      <c r="AB1541" s="2" t="str">
        <f t="shared" si="891"/>
        <v/>
      </c>
      <c r="AE1541" t="str">
        <f t="shared" si="892"/>
        <v/>
      </c>
      <c r="AF1541" t="str">
        <f t="shared" si="893"/>
        <v/>
      </c>
      <c r="AG1541" t="str">
        <f t="shared" si="894"/>
        <v/>
      </c>
      <c r="AH1541" t="str">
        <f t="shared" si="895"/>
        <v/>
      </c>
      <c r="AI1541" t="str">
        <f t="shared" si="896"/>
        <v/>
      </c>
      <c r="AJ1541">
        <f t="shared" si="897"/>
        <v>0.96184109466572332</v>
      </c>
      <c r="AK1541" t="str">
        <f t="shared" si="898"/>
        <v/>
      </c>
      <c r="AM1541" t="str">
        <f t="shared" si="904"/>
        <v/>
      </c>
      <c r="AN1541" t="str" cm="1">
        <f t="array" ref="AN1541">IF(AM1541="",_xlfn.IFS(AF1541=MAX(AF1541:AH1541),"SP",AG1541=MAX(AF1541:AH1541),"DAX",AH1541=MAX(AF1541:AH1541),"NIKKEI",MAX(AF1541:AH1541)=0,""),"")</f>
        <v/>
      </c>
      <c r="AO1541" t="str" cm="1">
        <f t="array" ref="AO1541">IF(AM1541="BASE","",IF(MAX(AF1541:AH1541)=0,_xlfn.IFS(AI1541=MAX(AI1541:AK1541),"SP&amp;DAX",AJ1541=MAX(AI1541:AK1541),"SP&amp;NIKKEI",AK1541=MAX(AI1541:AK1541),"DAX&amp;NIKKEI"),""))</f>
        <v>SP&amp;NIKKEI</v>
      </c>
      <c r="AQ1541" s="3">
        <f t="shared" si="905"/>
        <v>43914</v>
      </c>
      <c r="AR1541" cm="1">
        <f t="array" ref="AR1541">IF(AM1541="BASE",AE1541,_xlfn.IFS(AN1541="DAX",AG1541,AN1541="NIKKEI",AH1541,AN1541="SP",AF1541,AN1541="",MAX(AI1541:AK1541)))</f>
        <v>0.96184109466572332</v>
      </c>
      <c r="AS1541" s="4">
        <f t="shared" si="877"/>
        <v>0.95082098226748424</v>
      </c>
      <c r="AT1541" s="4">
        <f t="shared" si="878"/>
        <v>0.67617414915550189</v>
      </c>
      <c r="AU1541" s="4">
        <f t="shared" si="879"/>
        <v>1.4880412289442724E-4</v>
      </c>
      <c r="AV1541" s="4">
        <f t="shared" si="880"/>
        <v>9.9595228470286401E-3</v>
      </c>
      <c r="AW1541" s="4">
        <f t="shared" si="881"/>
        <v>1.494088875340268E-2</v>
      </c>
      <c r="AX1541" s="4">
        <f t="shared" si="882"/>
        <v>3.1819182783144266E-2</v>
      </c>
      <c r="AY1541" s="4">
        <f t="shared" si="883"/>
        <v>1.4631160898234137E-2</v>
      </c>
      <c r="AZ1541" s="4">
        <f t="shared" si="884"/>
        <v>18.771363053298799</v>
      </c>
      <c r="BA1541" s="6" t="str">
        <f t="shared" si="885"/>
        <v>STRENGTHEN</v>
      </c>
      <c r="BB1541" s="4">
        <f t="shared" si="886"/>
        <v>0.1</v>
      </c>
      <c r="BC1541" s="4">
        <f t="shared" si="887"/>
        <v>0.60295548643614738</v>
      </c>
      <c r="BD1541" s="4">
        <f t="shared" si="888"/>
        <v>0.77882552653643133</v>
      </c>
      <c r="BE1541" s="4" t="str">
        <f t="shared" si="906"/>
        <v/>
      </c>
      <c r="BF1541" s="4" t="str">
        <f t="shared" si="907"/>
        <v/>
      </c>
      <c r="BG1541" s="4" t="str">
        <f t="shared" si="908"/>
        <v/>
      </c>
      <c r="BH1541" s="4" t="str">
        <f t="shared" si="909"/>
        <v/>
      </c>
      <c r="BI1541" s="4">
        <f t="shared" si="910"/>
        <v>0.5</v>
      </c>
      <c r="BJ1541" s="4" t="str">
        <f t="shared" si="911"/>
        <v/>
      </c>
      <c r="BK1541" s="4" t="str">
        <f t="shared" si="912"/>
        <v/>
      </c>
      <c r="BS1541" s="3" t="str">
        <f t="shared" si="889"/>
        <v/>
      </c>
      <c r="BT1541" s="5">
        <f t="shared" si="890"/>
        <v>0.27464683311198235</v>
      </c>
      <c r="BU1541" s="3"/>
    </row>
    <row r="1542" spans="1:73" x14ac:dyDescent="0.2">
      <c r="A1542" s="1">
        <v>43915</v>
      </c>
      <c r="C1542">
        <v>0.94839516699741178</v>
      </c>
      <c r="D1542">
        <v>0.95780786085761904</v>
      </c>
      <c r="E1542">
        <v>0.94893061085977903</v>
      </c>
      <c r="F1542">
        <v>0.95272854438677268</v>
      </c>
      <c r="G1542">
        <v>0.95809194166496714</v>
      </c>
      <c r="H1542">
        <v>0.96339705536909281</v>
      </c>
      <c r="I1542">
        <v>0.95289045998936139</v>
      </c>
      <c r="J1542">
        <v>0.96341633445920682</v>
      </c>
      <c r="M1542">
        <f>'[1]CAC_SWISS (-SP-NIKKEI-DAX)'!AC1627</f>
        <v>1</v>
      </c>
      <c r="N1542">
        <f>'[1]CAC_SWISS_SP (-NIKKEI-DAX)'!AD1627</f>
        <v>1</v>
      </c>
      <c r="O1542">
        <f>'[1]CAC_SWISS_DAX (-SP-NIKKEI)'!AD1627</f>
        <v>1</v>
      </c>
      <c r="P1542">
        <f>'[1]CAC_SWISS_NIKKEI (-SP-DAX)'!AD1627</f>
        <v>1</v>
      </c>
      <c r="Q1542">
        <f>'[1]CAC_SWISS_DAX_SP (-NIKKEI)'!AF1627</f>
        <v>1</v>
      </c>
      <c r="R1542">
        <f>'[1]CAC_SWISS_SP_NIKKEI (-DAX)'!AF1627</f>
        <v>0</v>
      </c>
      <c r="S1542">
        <f>'[1]CAC_SWISS_DAX_NIKKEI (-SP)'!AF1627</f>
        <v>1</v>
      </c>
      <c r="V1542" t="str">
        <f t="shared" si="899"/>
        <v/>
      </c>
      <c r="W1542" t="str">
        <f t="shared" si="900"/>
        <v/>
      </c>
      <c r="X1542" t="str">
        <f t="shared" si="901"/>
        <v/>
      </c>
      <c r="Y1542" t="str">
        <f t="shared" si="902"/>
        <v/>
      </c>
      <c r="Z1542" s="2" t="str">
        <f t="shared" si="903"/>
        <v/>
      </c>
      <c r="AA1542" s="2" t="str">
        <f t="shared" si="876"/>
        <v>- DAX</v>
      </c>
      <c r="AB1542" s="2" t="str">
        <f t="shared" si="891"/>
        <v/>
      </c>
      <c r="AE1542" t="str">
        <f t="shared" si="892"/>
        <v/>
      </c>
      <c r="AF1542" t="str">
        <f t="shared" si="893"/>
        <v/>
      </c>
      <c r="AG1542" t="str">
        <f t="shared" si="894"/>
        <v/>
      </c>
      <c r="AH1542" t="str">
        <f t="shared" si="895"/>
        <v/>
      </c>
      <c r="AI1542" t="str">
        <f t="shared" si="896"/>
        <v/>
      </c>
      <c r="AJ1542">
        <f t="shared" si="897"/>
        <v>0.96339705536909281</v>
      </c>
      <c r="AK1542" t="str">
        <f t="shared" si="898"/>
        <v/>
      </c>
      <c r="AM1542" t="str">
        <f t="shared" si="904"/>
        <v/>
      </c>
      <c r="AN1542" t="str" cm="1">
        <f t="array" ref="AN1542">IF(AM1542="",_xlfn.IFS(AF1542=MAX(AF1542:AH1542),"SP",AG1542=MAX(AF1542:AH1542),"DAX",AH1542=MAX(AF1542:AH1542),"NIKKEI",MAX(AF1542:AH1542)=0,""),"")</f>
        <v/>
      </c>
      <c r="AO1542" t="str" cm="1">
        <f t="array" ref="AO1542">IF(AM1542="BASE","",IF(MAX(AF1542:AH1542)=0,_xlfn.IFS(AI1542=MAX(AI1542:AK1542),"SP&amp;DAX",AJ1542=MAX(AI1542:AK1542),"SP&amp;NIKKEI",AK1542=MAX(AI1542:AK1542),"DAX&amp;NIKKEI"),""))</f>
        <v>SP&amp;NIKKEI</v>
      </c>
      <c r="AQ1542" s="3">
        <f t="shared" si="905"/>
        <v>43915</v>
      </c>
      <c r="AR1542" cm="1">
        <f t="array" ref="AR1542">IF(AM1542="BASE",AE1542,_xlfn.IFS(AN1542="DAX",AG1542,AN1542="NIKKEI",AH1542,AN1542="SP",AF1542,AN1542="",MAX(AI1542:AK1542)))</f>
        <v>0.96339705536909281</v>
      </c>
      <c r="AS1542" s="4">
        <f t="shared" si="877"/>
        <v>0.9554041662352033</v>
      </c>
      <c r="AT1542" s="4">
        <f t="shared" si="878"/>
        <v>0.68365637401532653</v>
      </c>
      <c r="AU1542" s="4">
        <f t="shared" si="879"/>
        <v>2.0154773039747162E-5</v>
      </c>
      <c r="AV1542" s="4">
        <f t="shared" si="880"/>
        <v>1.0732090547492643E-2</v>
      </c>
      <c r="AW1542" s="4">
        <f t="shared" si="881"/>
        <v>1.8779913336135574E-3</v>
      </c>
      <c r="AX1542" s="4">
        <f t="shared" si="882"/>
        <v>3.299071436081509E-2</v>
      </c>
      <c r="AY1542" s="4">
        <f t="shared" si="883"/>
        <v>1.4719282871588125E-2</v>
      </c>
      <c r="AZ1542" s="4">
        <f t="shared" si="884"/>
        <v>18.462026621175788</v>
      </c>
      <c r="BA1542" s="6" t="str">
        <f t="shared" si="885"/>
        <v>STRENGTHEN</v>
      </c>
      <c r="BB1542" s="4">
        <f t="shared" si="886"/>
        <v>0.1</v>
      </c>
      <c r="BC1542" s="4">
        <f t="shared" si="887"/>
        <v>0.60295548643614738</v>
      </c>
      <c r="BD1542" s="4">
        <f t="shared" si="888"/>
        <v>0.77882552653643133</v>
      </c>
      <c r="BE1542" s="4" t="str">
        <f t="shared" si="906"/>
        <v/>
      </c>
      <c r="BF1542" s="4" t="str">
        <f t="shared" si="907"/>
        <v/>
      </c>
      <c r="BG1542" s="4" t="str">
        <f t="shared" si="908"/>
        <v/>
      </c>
      <c r="BH1542" s="4" t="str">
        <f t="shared" si="909"/>
        <v/>
      </c>
      <c r="BI1542" s="4">
        <f t="shared" si="910"/>
        <v>0.5</v>
      </c>
      <c r="BJ1542" s="4" t="str">
        <f t="shared" si="911"/>
        <v/>
      </c>
      <c r="BK1542" s="4" t="str">
        <f t="shared" si="912"/>
        <v/>
      </c>
      <c r="BS1542" s="3" t="str">
        <f t="shared" si="889"/>
        <v/>
      </c>
      <c r="BT1542" s="5">
        <f t="shared" si="890"/>
        <v>0.27174779221987677</v>
      </c>
      <c r="BU1542" s="3"/>
    </row>
    <row r="1543" spans="1:73" x14ac:dyDescent="0.2">
      <c r="A1543" s="1">
        <v>43916</v>
      </c>
      <c r="C1543">
        <v>0.94931057913069972</v>
      </c>
      <c r="D1543">
        <v>0.95800568787109652</v>
      </c>
      <c r="E1543">
        <v>0.94980467350843079</v>
      </c>
      <c r="F1543">
        <v>0.95318281598132881</v>
      </c>
      <c r="G1543">
        <v>0.95841605216528203</v>
      </c>
      <c r="H1543">
        <v>0.964013824357982</v>
      </c>
      <c r="I1543">
        <v>0.95326014173228757</v>
      </c>
      <c r="J1543">
        <v>0.96402203027285027</v>
      </c>
      <c r="M1543">
        <f>'[1]CAC_SWISS (-SP-NIKKEI-DAX)'!AC1628</f>
        <v>1</v>
      </c>
      <c r="N1543">
        <f>'[1]CAC_SWISS_SP (-NIKKEI-DAX)'!AD1628</f>
        <v>1</v>
      </c>
      <c r="O1543">
        <f>'[1]CAC_SWISS_DAX (-SP-NIKKEI)'!AD1628</f>
        <v>1</v>
      </c>
      <c r="P1543">
        <f>'[1]CAC_SWISS_NIKKEI (-SP-DAX)'!AD1628</f>
        <v>1</v>
      </c>
      <c r="Q1543">
        <f>'[1]CAC_SWISS_DAX_SP (-NIKKEI)'!AF1628</f>
        <v>1</v>
      </c>
      <c r="R1543">
        <f>'[1]CAC_SWISS_SP_NIKKEI (-DAX)'!AF1628</f>
        <v>0</v>
      </c>
      <c r="S1543">
        <f>'[1]CAC_SWISS_DAX_NIKKEI (-SP)'!AF1628</f>
        <v>1</v>
      </c>
      <c r="V1543" t="str">
        <f t="shared" si="899"/>
        <v/>
      </c>
      <c r="W1543" t="str">
        <f t="shared" si="900"/>
        <v/>
      </c>
      <c r="X1543" t="str">
        <f t="shared" si="901"/>
        <v/>
      </c>
      <c r="Y1543" t="str">
        <f t="shared" si="902"/>
        <v/>
      </c>
      <c r="Z1543" s="2" t="str">
        <f t="shared" si="903"/>
        <v/>
      </c>
      <c r="AA1543" s="2" t="str">
        <f t="shared" si="876"/>
        <v>- DAX</v>
      </c>
      <c r="AB1543" s="2" t="str">
        <f t="shared" si="891"/>
        <v/>
      </c>
      <c r="AE1543" t="str">
        <f t="shared" si="892"/>
        <v/>
      </c>
      <c r="AF1543" t="str">
        <f t="shared" si="893"/>
        <v/>
      </c>
      <c r="AG1543" t="str">
        <f t="shared" si="894"/>
        <v/>
      </c>
      <c r="AH1543" t="str">
        <f t="shared" si="895"/>
        <v/>
      </c>
      <c r="AI1543" t="str">
        <f t="shared" si="896"/>
        <v/>
      </c>
      <c r="AJ1543">
        <f t="shared" si="897"/>
        <v>0.964013824357982</v>
      </c>
      <c r="AK1543" t="str">
        <f t="shared" si="898"/>
        <v/>
      </c>
      <c r="AM1543" t="str">
        <f t="shared" si="904"/>
        <v/>
      </c>
      <c r="AN1543" t="str" cm="1">
        <f t="array" ref="AN1543">IF(AM1543="",_xlfn.IFS(AF1543=MAX(AF1543:AH1543),"SP",AG1543=MAX(AF1543:AH1543),"DAX",AH1543=MAX(AF1543:AH1543),"NIKKEI",MAX(AF1543:AH1543)=0,""),"")</f>
        <v/>
      </c>
      <c r="AO1543" t="str" cm="1">
        <f t="array" ref="AO1543">IF(AM1543="BASE","",IF(MAX(AF1543:AH1543)=0,_xlfn.IFS(AI1543=MAX(AI1543:AK1543),"SP&amp;DAX",AJ1543=MAX(AI1543:AK1543),"SP&amp;NIKKEI",AK1543=MAX(AI1543:AK1543),"DAX&amp;NIKKEI"),""))</f>
        <v>SP&amp;NIKKEI</v>
      </c>
      <c r="AQ1543" s="3">
        <f t="shared" si="905"/>
        <v>43916</v>
      </c>
      <c r="AR1543" cm="1">
        <f t="array" ref="AR1543">IF(AM1543="BASE",AE1543,_xlfn.IFS(AN1543="DAX",AG1543,AN1543="NIKKEI",AH1543,AN1543="SP",AF1543,AN1543="",MAX(AI1543:AK1543)))</f>
        <v>0.964013824357982</v>
      </c>
      <c r="AS1543" s="4">
        <f t="shared" si="877"/>
        <v>0.95645870031276858</v>
      </c>
      <c r="AT1543" s="4">
        <f t="shared" si="878"/>
        <v>0.69183639134068242</v>
      </c>
      <c r="AU1543" s="4">
        <f t="shared" si="879"/>
        <v>2.6739097978749431E-5</v>
      </c>
      <c r="AV1543" s="4">
        <f t="shared" si="880"/>
        <v>1.1754119737389022E-2</v>
      </c>
      <c r="AW1543" s="4">
        <f t="shared" si="881"/>
        <v>2.2748703072756915E-3</v>
      </c>
      <c r="AX1543" s="4">
        <f t="shared" si="882"/>
        <v>3.4527126337593556E-2</v>
      </c>
      <c r="AY1543" s="4">
        <f t="shared" si="883"/>
        <v>1.5419348382654028E-2</v>
      </c>
      <c r="AZ1543" s="4">
        <f t="shared" si="884"/>
        <v>17.161705047780917</v>
      </c>
      <c r="BA1543" s="6" t="str">
        <f t="shared" si="885"/>
        <v>STRENGTHEN</v>
      </c>
      <c r="BB1543" s="4">
        <f t="shared" si="886"/>
        <v>0.1</v>
      </c>
      <c r="BC1543" s="4">
        <f t="shared" si="887"/>
        <v>0.60295548643614738</v>
      </c>
      <c r="BD1543" s="4">
        <f t="shared" si="888"/>
        <v>0.77882552653643133</v>
      </c>
      <c r="BE1543" s="4" t="str">
        <f t="shared" si="906"/>
        <v/>
      </c>
      <c r="BF1543" s="4" t="str">
        <f t="shared" si="907"/>
        <v/>
      </c>
      <c r="BG1543" s="4" t="str">
        <f t="shared" si="908"/>
        <v/>
      </c>
      <c r="BH1543" s="4" t="str">
        <f t="shared" si="909"/>
        <v/>
      </c>
      <c r="BI1543" s="4">
        <f t="shared" si="910"/>
        <v>0.5</v>
      </c>
      <c r="BJ1543" s="4" t="str">
        <f t="shared" si="911"/>
        <v/>
      </c>
      <c r="BK1543" s="4" t="str">
        <f t="shared" si="912"/>
        <v/>
      </c>
      <c r="BS1543" s="3" t="str">
        <f t="shared" si="889"/>
        <v/>
      </c>
      <c r="BT1543" s="5">
        <f t="shared" si="890"/>
        <v>0.26462230897208616</v>
      </c>
      <c r="BU1543" s="3"/>
    </row>
    <row r="1544" spans="1:73" x14ac:dyDescent="0.2">
      <c r="A1544" s="1">
        <v>43917</v>
      </c>
      <c r="C1544">
        <v>0.94467089784538294</v>
      </c>
      <c r="D1544">
        <v>0.95294409365242128</v>
      </c>
      <c r="E1544">
        <v>0.94492200338140242</v>
      </c>
      <c r="F1544">
        <v>0.9454022925101081</v>
      </c>
      <c r="G1544">
        <v>0.95313841645374375</v>
      </c>
      <c r="H1544">
        <v>0.9546020598098609</v>
      </c>
      <c r="I1544">
        <v>0.94550088275759903</v>
      </c>
      <c r="J1544">
        <v>0.95462261373357571</v>
      </c>
      <c r="M1544">
        <f>'[1]CAC_SWISS (-SP-NIKKEI-DAX)'!AC1629</f>
        <v>1</v>
      </c>
      <c r="N1544">
        <f>'[1]CAC_SWISS_SP (-NIKKEI-DAX)'!AD1629</f>
        <v>0</v>
      </c>
      <c r="O1544">
        <f>'[1]CAC_SWISS_DAX (-SP-NIKKEI)'!AD1629</f>
        <v>1</v>
      </c>
      <c r="P1544">
        <f>'[1]CAC_SWISS_NIKKEI (-SP-DAX)'!AD1629</f>
        <v>1</v>
      </c>
      <c r="Q1544">
        <f>'[1]CAC_SWISS_DAX_SP (-NIKKEI)'!AF1629</f>
        <v>0</v>
      </c>
      <c r="R1544">
        <f>'[1]CAC_SWISS_SP_NIKKEI (-DAX)'!AF1629</f>
        <v>0</v>
      </c>
      <c r="S1544">
        <f>'[1]CAC_SWISS_DAX_NIKKEI (-SP)'!AF1629</f>
        <v>1</v>
      </c>
      <c r="V1544" t="str">
        <f t="shared" si="899"/>
        <v/>
      </c>
      <c r="W1544" t="str">
        <f t="shared" si="900"/>
        <v>BASE+SP</v>
      </c>
      <c r="X1544" t="str">
        <f t="shared" si="901"/>
        <v/>
      </c>
      <c r="Y1544" t="str">
        <f t="shared" si="902"/>
        <v/>
      </c>
      <c r="Z1544" s="2" t="str">
        <f t="shared" si="903"/>
        <v>- NIKKEI</v>
      </c>
      <c r="AA1544" s="2" t="str">
        <f t="shared" si="876"/>
        <v>- DAX</v>
      </c>
      <c r="AB1544" s="2" t="str">
        <f t="shared" si="891"/>
        <v/>
      </c>
      <c r="AE1544" t="str">
        <f t="shared" si="892"/>
        <v/>
      </c>
      <c r="AF1544">
        <f t="shared" si="893"/>
        <v>0.95294409365242128</v>
      </c>
      <c r="AG1544" t="str">
        <f t="shared" si="894"/>
        <v/>
      </c>
      <c r="AH1544" t="str">
        <f t="shared" si="895"/>
        <v/>
      </c>
      <c r="AI1544">
        <f t="shared" si="896"/>
        <v>0.95313841645374375</v>
      </c>
      <c r="AJ1544">
        <f t="shared" si="897"/>
        <v>0.9546020598098609</v>
      </c>
      <c r="AK1544" t="str">
        <f t="shared" si="898"/>
        <v/>
      </c>
      <c r="AM1544" t="str">
        <f t="shared" si="904"/>
        <v/>
      </c>
      <c r="AN1544" t="str" cm="1">
        <f t="array" ref="AN1544">IF(AM1544="",_xlfn.IFS(AF1544=MAX(AF1544:AH1544),"SP",AG1544=MAX(AF1544:AH1544),"DAX",AH1544=MAX(AF1544:AH1544),"NIKKEI",MAX(AF1544:AH1544)=0,""),"")</f>
        <v>SP</v>
      </c>
      <c r="AO1544" t="str" cm="1">
        <f t="array" ref="AO1544">IF(AM1544="BASE","",IF(MAX(AF1544:AH1544)=0,_xlfn.IFS(AI1544=MAX(AI1544:AK1544),"SP&amp;DAX",AJ1544=MAX(AI1544:AK1544),"SP&amp;NIKKEI",AK1544=MAX(AI1544:AK1544),"DAX&amp;NIKKEI"),""))</f>
        <v/>
      </c>
      <c r="AQ1544" s="3">
        <f t="shared" si="905"/>
        <v>43917</v>
      </c>
      <c r="AR1544" cm="1">
        <f t="array" ref="AR1544">IF(AM1544="BASE",AE1544,_xlfn.IFS(AN1544="DAX",AG1544,AN1544="NIKKEI",AH1544,AN1544="SP",AF1544,AN1544="",MAX(AI1544:AK1544)))</f>
        <v>0.95294409365242128</v>
      </c>
      <c r="AS1544" s="4">
        <f t="shared" si="877"/>
        <v>0.95616179908917098</v>
      </c>
      <c r="AT1544" s="4">
        <f t="shared" si="878"/>
        <v>0.69929955060847304</v>
      </c>
      <c r="AU1544" s="4">
        <f t="shared" si="879"/>
        <v>2.7980573904895537E-5</v>
      </c>
      <c r="AV1544" s="4">
        <f t="shared" si="880"/>
        <v>1.2877647390544202E-2</v>
      </c>
      <c r="AW1544" s="4">
        <f t="shared" si="881"/>
        <v>2.1728016815743155E-3</v>
      </c>
      <c r="AX1544" s="4">
        <f t="shared" si="882"/>
        <v>3.6139286502368813E-2</v>
      </c>
      <c r="AY1544" s="4">
        <f t="shared" si="883"/>
        <v>1.6135396034847538E-2</v>
      </c>
      <c r="AZ1544" s="4">
        <f t="shared" si="884"/>
        <v>15.91917842772212</v>
      </c>
      <c r="BA1544" s="6" t="str">
        <f t="shared" si="885"/>
        <v>STRENGTHEN</v>
      </c>
      <c r="BB1544" s="4">
        <f t="shared" si="886"/>
        <v>0.1</v>
      </c>
      <c r="BC1544" s="4">
        <f t="shared" si="887"/>
        <v>0.60295548643614738</v>
      </c>
      <c r="BD1544" s="4">
        <f t="shared" si="888"/>
        <v>0.77882552653643133</v>
      </c>
      <c r="BE1544" s="4" t="str">
        <f t="shared" si="906"/>
        <v/>
      </c>
      <c r="BF1544" s="4" t="str">
        <f t="shared" si="907"/>
        <v/>
      </c>
      <c r="BG1544" s="4">
        <f t="shared" si="908"/>
        <v>0.3</v>
      </c>
      <c r="BH1544" s="4" t="str">
        <f t="shared" si="909"/>
        <v/>
      </c>
      <c r="BI1544" s="4" t="str">
        <f t="shared" si="910"/>
        <v/>
      </c>
      <c r="BJ1544" s="4" t="str">
        <f t="shared" si="911"/>
        <v/>
      </c>
      <c r="BK1544" s="4" t="str">
        <f t="shared" si="912"/>
        <v/>
      </c>
      <c r="BS1544" s="3" t="str">
        <f t="shared" si="889"/>
        <v/>
      </c>
      <c r="BT1544" s="5">
        <f t="shared" si="890"/>
        <v>0.25686224848069794</v>
      </c>
      <c r="BU1544" s="3"/>
    </row>
    <row r="1545" spans="1:73" x14ac:dyDescent="0.2">
      <c r="A1545" s="1">
        <v>43920</v>
      </c>
      <c r="C1545">
        <v>0.94581637121724049</v>
      </c>
      <c r="D1545">
        <v>0.95385641722457393</v>
      </c>
      <c r="E1545">
        <v>0.94605307958705998</v>
      </c>
      <c r="F1545">
        <v>0.94651634507908378</v>
      </c>
      <c r="G1545">
        <v>0.95398596873650721</v>
      </c>
      <c r="H1545">
        <v>0.95553017770498805</v>
      </c>
      <c r="I1545">
        <v>0.9466234791136221</v>
      </c>
      <c r="J1545">
        <v>0.95553886098663809</v>
      </c>
      <c r="M1545">
        <f>'[1]CAC_SWISS (-SP-NIKKEI-DAX)'!AC1630</f>
        <v>1</v>
      </c>
      <c r="N1545">
        <f>'[1]CAC_SWISS_SP (-NIKKEI-DAX)'!AD1630</f>
        <v>0</v>
      </c>
      <c r="O1545">
        <f>'[1]CAC_SWISS_DAX (-SP-NIKKEI)'!AD1630</f>
        <v>1</v>
      </c>
      <c r="P1545">
        <f>'[1]CAC_SWISS_NIKKEI (-SP-DAX)'!AD1630</f>
        <v>1</v>
      </c>
      <c r="Q1545">
        <f>'[1]CAC_SWISS_DAX_SP (-NIKKEI)'!AF1630</f>
        <v>0</v>
      </c>
      <c r="R1545">
        <f>'[1]CAC_SWISS_SP_NIKKEI (-DAX)'!AF1630</f>
        <v>0</v>
      </c>
      <c r="S1545">
        <f>'[1]CAC_SWISS_DAX_NIKKEI (-SP)'!AF1630</f>
        <v>1</v>
      </c>
      <c r="V1545" t="str">
        <f t="shared" si="899"/>
        <v/>
      </c>
      <c r="W1545" t="str">
        <f t="shared" si="900"/>
        <v>BASE+SP</v>
      </c>
      <c r="X1545" t="str">
        <f t="shared" si="901"/>
        <v/>
      </c>
      <c r="Y1545" t="str">
        <f t="shared" si="902"/>
        <v/>
      </c>
      <c r="Z1545" s="2" t="str">
        <f t="shared" si="903"/>
        <v>- NIKKEI</v>
      </c>
      <c r="AA1545" s="2" t="str">
        <f t="shared" si="876"/>
        <v>- DAX</v>
      </c>
      <c r="AB1545" s="2" t="str">
        <f t="shared" si="891"/>
        <v/>
      </c>
      <c r="AE1545" t="str">
        <f t="shared" si="892"/>
        <v/>
      </c>
      <c r="AF1545">
        <f t="shared" si="893"/>
        <v>0.95385641722457393</v>
      </c>
      <c r="AG1545" t="str">
        <f t="shared" si="894"/>
        <v/>
      </c>
      <c r="AH1545" t="str">
        <f t="shared" si="895"/>
        <v/>
      </c>
      <c r="AI1545">
        <f t="shared" si="896"/>
        <v>0.95398596873650721</v>
      </c>
      <c r="AJ1545">
        <f t="shared" si="897"/>
        <v>0.95553017770498805</v>
      </c>
      <c r="AK1545" t="str">
        <f t="shared" si="898"/>
        <v/>
      </c>
      <c r="AM1545" t="str">
        <f t="shared" si="904"/>
        <v/>
      </c>
      <c r="AN1545" t="str" cm="1">
        <f t="array" ref="AN1545">IF(AM1545="",_xlfn.IFS(AF1545=MAX(AF1545:AH1545),"SP",AG1545=MAX(AF1545:AH1545),"DAX",AH1545=MAX(AF1545:AH1545),"NIKKEI",MAX(AF1545:AH1545)=0,""),"")</f>
        <v>SP</v>
      </c>
      <c r="AO1545" t="str" cm="1">
        <f t="array" ref="AO1545">IF(AM1545="BASE","",IF(MAX(AF1545:AH1545)=0,_xlfn.IFS(AI1545=MAX(AI1545:AK1545),"SP&amp;DAX",AJ1545=MAX(AI1545:AK1545),"SP&amp;NIKKEI",AK1545=MAX(AI1545:AK1545),"DAX&amp;NIKKEI"),""))</f>
        <v/>
      </c>
      <c r="AQ1545" s="3">
        <f t="shared" si="905"/>
        <v>43920</v>
      </c>
      <c r="AR1545" cm="1">
        <f t="array" ref="AR1545">IF(AM1545="BASE",AE1545,_xlfn.IFS(AN1545="DAX",AG1545,AN1545="NIKKEI",AH1545,AN1545="SP",AF1545,AN1545="",MAX(AI1545:AK1545)))</f>
        <v>0.95385641722457393</v>
      </c>
      <c r="AS1545" s="4">
        <f t="shared" si="877"/>
        <v>0.95614734733377138</v>
      </c>
      <c r="AT1545" s="4">
        <f t="shared" si="878"/>
        <v>0.70664679101951733</v>
      </c>
      <c r="AU1545" s="4">
        <f t="shared" si="879"/>
        <v>2.8052058620500518E-5</v>
      </c>
      <c r="AV1545" s="4">
        <f t="shared" si="880"/>
        <v>1.3887469411467693E-2</v>
      </c>
      <c r="AW1545" s="4">
        <f t="shared" si="881"/>
        <v>2.0199546648388151E-3</v>
      </c>
      <c r="AX1545" s="4">
        <f t="shared" si="882"/>
        <v>3.7528981068598768E-2</v>
      </c>
      <c r="AY1545" s="4">
        <f t="shared" si="883"/>
        <v>1.6749764001065922E-2</v>
      </c>
      <c r="AZ1545" s="4">
        <f t="shared" si="884"/>
        <v>14.895765474568856</v>
      </c>
      <c r="BA1545" s="6" t="str">
        <f t="shared" si="885"/>
        <v>STRENGTHEN</v>
      </c>
      <c r="BB1545" s="4">
        <f t="shared" si="886"/>
        <v>0.1</v>
      </c>
      <c r="BC1545" s="4">
        <f t="shared" si="887"/>
        <v>0.60295548643614738</v>
      </c>
      <c r="BD1545" s="4">
        <f t="shared" si="888"/>
        <v>0.77882552653643133</v>
      </c>
      <c r="BE1545" s="4" t="str">
        <f t="shared" si="906"/>
        <v/>
      </c>
      <c r="BF1545" s="4" t="str">
        <f t="shared" si="907"/>
        <v/>
      </c>
      <c r="BG1545" s="4">
        <f t="shared" si="908"/>
        <v>0.3</v>
      </c>
      <c r="BH1545" s="4" t="str">
        <f t="shared" si="909"/>
        <v/>
      </c>
      <c r="BI1545" s="4" t="str">
        <f t="shared" si="910"/>
        <v/>
      </c>
      <c r="BJ1545" s="4" t="str">
        <f t="shared" si="911"/>
        <v/>
      </c>
      <c r="BK1545" s="4" t="str">
        <f t="shared" si="912"/>
        <v/>
      </c>
      <c r="BS1545" s="3" t="str">
        <f t="shared" si="889"/>
        <v/>
      </c>
      <c r="BT1545" s="5">
        <f t="shared" si="890"/>
        <v>0.24950055631425405</v>
      </c>
      <c r="BU1545" s="3"/>
    </row>
    <row r="1546" spans="1:73" x14ac:dyDescent="0.2">
      <c r="A1546" s="1">
        <v>43921</v>
      </c>
      <c r="C1546">
        <v>0.94538806642383078</v>
      </c>
      <c r="D1546">
        <v>0.95164933373344818</v>
      </c>
      <c r="E1546">
        <v>0.94594582429264618</v>
      </c>
      <c r="F1546">
        <v>0.94572306544147411</v>
      </c>
      <c r="G1546">
        <v>0.95211282708754641</v>
      </c>
      <c r="H1546">
        <v>0.9525952011854274</v>
      </c>
      <c r="I1546">
        <v>0.94614243428969114</v>
      </c>
      <c r="J1546">
        <v>0.95284258045011339</v>
      </c>
      <c r="M1546">
        <f>'[1]CAC_SWISS (-SP-NIKKEI-DAX)'!AC1631</f>
        <v>1</v>
      </c>
      <c r="N1546">
        <f>'[1]CAC_SWISS_SP (-NIKKEI-DAX)'!AD1631</f>
        <v>0</v>
      </c>
      <c r="O1546">
        <f>'[1]CAC_SWISS_DAX (-SP-NIKKEI)'!AD1631</f>
        <v>1</v>
      </c>
      <c r="P1546">
        <f>'[1]CAC_SWISS_NIKKEI (-SP-DAX)'!AD1631</f>
        <v>1</v>
      </c>
      <c r="Q1546">
        <f>'[1]CAC_SWISS_DAX_SP (-NIKKEI)'!AF1631</f>
        <v>0</v>
      </c>
      <c r="R1546">
        <f>'[1]CAC_SWISS_SP_NIKKEI (-DAX)'!AF1631</f>
        <v>0</v>
      </c>
      <c r="S1546">
        <f>'[1]CAC_SWISS_DAX_NIKKEI (-SP)'!AF1631</f>
        <v>1</v>
      </c>
      <c r="V1546" t="str">
        <f t="shared" si="899"/>
        <v/>
      </c>
      <c r="W1546" t="str">
        <f t="shared" si="900"/>
        <v>BASE+SP</v>
      </c>
      <c r="X1546" t="str">
        <f t="shared" si="901"/>
        <v/>
      </c>
      <c r="Y1546" t="str">
        <f t="shared" si="902"/>
        <v/>
      </c>
      <c r="Z1546" s="2" t="str">
        <f t="shared" si="903"/>
        <v>- NIKKEI</v>
      </c>
      <c r="AA1546" s="2" t="str">
        <f t="shared" si="876"/>
        <v>- DAX</v>
      </c>
      <c r="AB1546" s="2" t="str">
        <f t="shared" si="891"/>
        <v/>
      </c>
      <c r="AE1546" t="str">
        <f t="shared" si="892"/>
        <v/>
      </c>
      <c r="AF1546">
        <f t="shared" si="893"/>
        <v>0.95164933373344818</v>
      </c>
      <c r="AG1546" t="str">
        <f t="shared" si="894"/>
        <v/>
      </c>
      <c r="AH1546" t="str">
        <f t="shared" si="895"/>
        <v/>
      </c>
      <c r="AI1546">
        <f t="shared" si="896"/>
        <v>0.95211282708754641</v>
      </c>
      <c r="AJ1546">
        <f t="shared" si="897"/>
        <v>0.9525952011854274</v>
      </c>
      <c r="AK1546" t="str">
        <f t="shared" si="898"/>
        <v/>
      </c>
      <c r="AM1546" t="str">
        <f t="shared" si="904"/>
        <v/>
      </c>
      <c r="AN1546" t="str" cm="1">
        <f t="array" ref="AN1546">IF(AM1546="",_xlfn.IFS(AF1546=MAX(AF1546:AH1546),"SP",AG1546=MAX(AF1546:AH1546),"DAX",AH1546=MAX(AF1546:AH1546),"NIKKEI",MAX(AF1546:AH1546)=0,""),"")</f>
        <v>SP</v>
      </c>
      <c r="AO1546" t="str" cm="1">
        <f t="array" ref="AO1546">IF(AM1546="BASE","",IF(MAX(AF1546:AH1546)=0,_xlfn.IFS(AI1546=MAX(AI1546:AK1546),"SP&amp;DAX",AJ1546=MAX(AI1546:AK1546),"SP&amp;NIKKEI",AK1546=MAX(AI1546:AK1546),"DAX&amp;NIKKEI"),""))</f>
        <v/>
      </c>
      <c r="AQ1546" s="3">
        <f t="shared" si="905"/>
        <v>43921</v>
      </c>
      <c r="AR1546" cm="1">
        <f t="array" ref="AR1546">IF(AM1546="BASE",AE1546,_xlfn.IFS(AN1546="DAX",AG1546,AN1546="NIKKEI",AH1546,AN1546="SP",AF1546,AN1546="",MAX(AI1546:AK1546)))</f>
        <v>0.95164933373344818</v>
      </c>
      <c r="AS1546" s="4">
        <f t="shared" si="877"/>
        <v>0.95580033221577221</v>
      </c>
      <c r="AT1546" s="4">
        <f t="shared" si="878"/>
        <v>0.71402081239498993</v>
      </c>
      <c r="AU1546" s="4">
        <f t="shared" si="879"/>
        <v>3.0048884206318682E-5</v>
      </c>
      <c r="AV1546" s="4">
        <f t="shared" si="880"/>
        <v>1.4796959369067567E-2</v>
      </c>
      <c r="AW1546" s="4">
        <f t="shared" si="881"/>
        <v>2.0307472269697944E-3</v>
      </c>
      <c r="AX1546" s="4">
        <f t="shared" si="882"/>
        <v>3.8738418488417865E-2</v>
      </c>
      <c r="AY1546" s="4">
        <f t="shared" si="883"/>
        <v>1.7289999300230847E-2</v>
      </c>
      <c r="AZ1546" s="4">
        <f t="shared" si="884"/>
        <v>13.983778461896996</v>
      </c>
      <c r="BA1546" s="6" t="str">
        <f t="shared" si="885"/>
        <v>STRENGTHEN</v>
      </c>
      <c r="BB1546" s="4">
        <f t="shared" si="886"/>
        <v>0.1</v>
      </c>
      <c r="BC1546" s="4">
        <f t="shared" si="887"/>
        <v>0.60295548643614738</v>
      </c>
      <c r="BD1546" s="4">
        <f t="shared" si="888"/>
        <v>0.77882552653643133</v>
      </c>
      <c r="BE1546" s="4" t="str">
        <f t="shared" si="906"/>
        <v/>
      </c>
      <c r="BF1546" s="4" t="str">
        <f t="shared" si="907"/>
        <v/>
      </c>
      <c r="BG1546" s="4">
        <f t="shared" si="908"/>
        <v>0.3</v>
      </c>
      <c r="BH1546" s="4" t="str">
        <f t="shared" si="909"/>
        <v/>
      </c>
      <c r="BI1546" s="4" t="str">
        <f t="shared" si="910"/>
        <v/>
      </c>
      <c r="BJ1546" s="4" t="str">
        <f t="shared" si="911"/>
        <v/>
      </c>
      <c r="BK1546" s="4" t="str">
        <f t="shared" si="912"/>
        <v/>
      </c>
      <c r="BS1546" s="3" t="str">
        <f t="shared" si="889"/>
        <v/>
      </c>
      <c r="BT1546" s="5">
        <f t="shared" si="890"/>
        <v>0.24177951982078227</v>
      </c>
      <c r="BU1546" s="3"/>
    </row>
    <row r="1547" spans="1:73" x14ac:dyDescent="0.2">
      <c r="A1547" s="1">
        <v>43922</v>
      </c>
      <c r="C1547">
        <v>0.94684999141010862</v>
      </c>
      <c r="D1547">
        <v>0.95333293086001736</v>
      </c>
      <c r="E1547">
        <v>0.94777205962543443</v>
      </c>
      <c r="F1547">
        <v>0.94732616725228647</v>
      </c>
      <c r="G1547">
        <v>0.95415362479845534</v>
      </c>
      <c r="H1547">
        <v>0.95443883936973661</v>
      </c>
      <c r="I1547">
        <v>0.94803571621974447</v>
      </c>
      <c r="J1547">
        <v>0.95494421993684842</v>
      </c>
      <c r="M1547">
        <f>'[1]CAC_SWISS (-SP-NIKKEI-DAX)'!AC1632</f>
        <v>1</v>
      </c>
      <c r="N1547">
        <f>'[1]CAC_SWISS_SP (-NIKKEI-DAX)'!AD1632</f>
        <v>0</v>
      </c>
      <c r="O1547">
        <f>'[1]CAC_SWISS_DAX (-SP-NIKKEI)'!AD1632</f>
        <v>1</v>
      </c>
      <c r="P1547">
        <f>'[1]CAC_SWISS_NIKKEI (-SP-DAX)'!AD1632</f>
        <v>1</v>
      </c>
      <c r="Q1547">
        <f>'[1]CAC_SWISS_DAX_SP (-NIKKEI)'!AF1632</f>
        <v>0</v>
      </c>
      <c r="R1547">
        <f>'[1]CAC_SWISS_SP_NIKKEI (-DAX)'!AF1632</f>
        <v>0</v>
      </c>
      <c r="S1547">
        <f>'[1]CAC_SWISS_DAX_NIKKEI (-SP)'!AF1632</f>
        <v>1</v>
      </c>
      <c r="V1547" t="str">
        <f t="shared" si="899"/>
        <v/>
      </c>
      <c r="W1547" t="str">
        <f t="shared" si="900"/>
        <v>BASE+SP</v>
      </c>
      <c r="X1547" t="str">
        <f t="shared" si="901"/>
        <v/>
      </c>
      <c r="Y1547" t="str">
        <f t="shared" si="902"/>
        <v/>
      </c>
      <c r="Z1547" s="2" t="str">
        <f t="shared" si="903"/>
        <v>- NIKKEI</v>
      </c>
      <c r="AA1547" s="2" t="str">
        <f t="shared" si="876"/>
        <v>- DAX</v>
      </c>
      <c r="AB1547" s="2" t="str">
        <f t="shared" si="891"/>
        <v/>
      </c>
      <c r="AE1547" t="str">
        <f t="shared" si="892"/>
        <v/>
      </c>
      <c r="AF1547">
        <f t="shared" si="893"/>
        <v>0.95333293086001736</v>
      </c>
      <c r="AG1547" t="str">
        <f t="shared" si="894"/>
        <v/>
      </c>
      <c r="AH1547" t="str">
        <f t="shared" si="895"/>
        <v/>
      </c>
      <c r="AI1547">
        <f t="shared" si="896"/>
        <v>0.95415362479845534</v>
      </c>
      <c r="AJ1547">
        <f t="shared" si="897"/>
        <v>0.95443883936973661</v>
      </c>
      <c r="AK1547" t="str">
        <f t="shared" si="898"/>
        <v/>
      </c>
      <c r="AM1547" t="str">
        <f t="shared" si="904"/>
        <v/>
      </c>
      <c r="AN1547" t="str" cm="1">
        <f t="array" ref="AN1547">IF(AM1547="",_xlfn.IFS(AF1547=MAX(AF1547:AH1547),"SP",AG1547=MAX(AF1547:AH1547),"DAX",AH1547=MAX(AF1547:AH1547),"NIKKEI",MAX(AF1547:AH1547)=0,""),"")</f>
        <v>SP</v>
      </c>
      <c r="AO1547" t="str" cm="1">
        <f t="array" ref="AO1547">IF(AM1547="BASE","",IF(MAX(AF1547:AH1547)=0,_xlfn.IFS(AI1547=MAX(AI1547:AK1547),"SP&amp;DAX",AJ1547=MAX(AI1547:AK1547),"SP&amp;NIKKEI",AK1547=MAX(AI1547:AK1547),"DAX&amp;NIKKEI"),""))</f>
        <v/>
      </c>
      <c r="AQ1547" s="3">
        <f t="shared" si="905"/>
        <v>43922</v>
      </c>
      <c r="AR1547" cm="1">
        <f t="array" ref="AR1547">IF(AM1547="BASE",AE1547,_xlfn.IFS(AN1547="DAX",AG1547,AN1547="NIKKEI",AH1547,AN1547="SP",AF1547,AN1547="",MAX(AI1547:AK1547)))</f>
        <v>0.95333293086001736</v>
      </c>
      <c r="AS1547" s="4">
        <f t="shared" si="877"/>
        <v>0.95542382458046171</v>
      </c>
      <c r="AT1547" s="4">
        <f t="shared" si="878"/>
        <v>0.72132678326620447</v>
      </c>
      <c r="AU1547" s="4">
        <f t="shared" si="879"/>
        <v>3.0380720768224921E-5</v>
      </c>
      <c r="AV1547" s="4">
        <f t="shared" si="880"/>
        <v>1.5643481900366411E-2</v>
      </c>
      <c r="AW1547" s="4">
        <f t="shared" si="881"/>
        <v>1.9420689691540683E-3</v>
      </c>
      <c r="AX1547" s="4">
        <f t="shared" si="882"/>
        <v>3.9830781016995699E-2</v>
      </c>
      <c r="AY1547" s="4">
        <f t="shared" si="883"/>
        <v>1.7773792788376677E-2</v>
      </c>
      <c r="AZ1547" s="4">
        <f t="shared" si="884"/>
        <v>13.170910908072868</v>
      </c>
      <c r="BA1547" s="6" t="str">
        <f t="shared" si="885"/>
        <v>STRENGTHEN</v>
      </c>
      <c r="BB1547" s="4">
        <f t="shared" si="886"/>
        <v>0.1</v>
      </c>
      <c r="BC1547" s="4">
        <f t="shared" si="887"/>
        <v>0.60295548643614738</v>
      </c>
      <c r="BD1547" s="4">
        <f t="shared" si="888"/>
        <v>0.77882552653643133</v>
      </c>
      <c r="BE1547" s="4" t="str">
        <f t="shared" si="906"/>
        <v/>
      </c>
      <c r="BF1547" s="4" t="str">
        <f t="shared" si="907"/>
        <v/>
      </c>
      <c r="BG1547" s="4">
        <f t="shared" si="908"/>
        <v>0.3</v>
      </c>
      <c r="BH1547" s="4" t="str">
        <f t="shared" si="909"/>
        <v/>
      </c>
      <c r="BI1547" s="4" t="str">
        <f t="shared" si="910"/>
        <v/>
      </c>
      <c r="BJ1547" s="4" t="str">
        <f t="shared" si="911"/>
        <v/>
      </c>
      <c r="BK1547" s="4" t="str">
        <f t="shared" si="912"/>
        <v/>
      </c>
      <c r="BS1547" s="3" t="str">
        <f t="shared" si="889"/>
        <v/>
      </c>
      <c r="BT1547" s="5">
        <f t="shared" si="890"/>
        <v>0.23409704131425724</v>
      </c>
      <c r="BU1547" s="3"/>
    </row>
    <row r="1548" spans="1:73" x14ac:dyDescent="0.2">
      <c r="A1548" s="1">
        <v>43923</v>
      </c>
      <c r="C1548">
        <v>0.94780231033406859</v>
      </c>
      <c r="D1548">
        <v>0.95405401901184805</v>
      </c>
      <c r="E1548">
        <v>0.9487198438293678</v>
      </c>
      <c r="F1548">
        <v>0.94818345460316233</v>
      </c>
      <c r="G1548">
        <v>0.95487888774210938</v>
      </c>
      <c r="H1548">
        <v>0.95504350056683907</v>
      </c>
      <c r="I1548">
        <v>0.94891257621308667</v>
      </c>
      <c r="J1548">
        <v>0.95556738491451576</v>
      </c>
      <c r="M1548">
        <f>'[1]CAC_SWISS (-SP-NIKKEI-DAX)'!AC1633</f>
        <v>1</v>
      </c>
      <c r="N1548">
        <f>'[1]CAC_SWISS_SP (-NIKKEI-DAX)'!AD1633</f>
        <v>0</v>
      </c>
      <c r="O1548">
        <f>'[1]CAC_SWISS_DAX (-SP-NIKKEI)'!AD1633</f>
        <v>1</v>
      </c>
      <c r="P1548">
        <f>'[1]CAC_SWISS_NIKKEI (-SP-DAX)'!AD1633</f>
        <v>1</v>
      </c>
      <c r="Q1548">
        <f>'[1]CAC_SWISS_DAX_SP (-NIKKEI)'!AF1633</f>
        <v>0</v>
      </c>
      <c r="R1548">
        <f>'[1]CAC_SWISS_SP_NIKKEI (-DAX)'!AF1633</f>
        <v>0</v>
      </c>
      <c r="S1548">
        <f>'[1]CAC_SWISS_DAX_NIKKEI (-SP)'!AF1633</f>
        <v>1</v>
      </c>
      <c r="V1548" t="str">
        <f t="shared" si="899"/>
        <v/>
      </c>
      <c r="W1548" t="str">
        <f t="shared" si="900"/>
        <v>BASE+SP</v>
      </c>
      <c r="X1548" t="str">
        <f t="shared" si="901"/>
        <v/>
      </c>
      <c r="Y1548" t="str">
        <f t="shared" si="902"/>
        <v/>
      </c>
      <c r="Z1548" s="2" t="str">
        <f t="shared" si="903"/>
        <v>- NIKKEI</v>
      </c>
      <c r="AA1548" s="2" t="str">
        <f t="shared" si="876"/>
        <v>- DAX</v>
      </c>
      <c r="AB1548" s="2" t="str">
        <f t="shared" si="891"/>
        <v/>
      </c>
      <c r="AE1548" t="str">
        <f t="shared" si="892"/>
        <v/>
      </c>
      <c r="AF1548">
        <f t="shared" si="893"/>
        <v>0.95405401901184805</v>
      </c>
      <c r="AG1548" t="str">
        <f t="shared" si="894"/>
        <v/>
      </c>
      <c r="AH1548" t="str">
        <f t="shared" si="895"/>
        <v/>
      </c>
      <c r="AI1548">
        <f t="shared" si="896"/>
        <v>0.95487888774210938</v>
      </c>
      <c r="AJ1548">
        <f t="shared" si="897"/>
        <v>0.95504350056683907</v>
      </c>
      <c r="AK1548" t="str">
        <f t="shared" si="898"/>
        <v/>
      </c>
      <c r="AM1548" t="str">
        <f t="shared" si="904"/>
        <v/>
      </c>
      <c r="AN1548" t="str" cm="1">
        <f t="array" ref="AN1548">IF(AM1548="",_xlfn.IFS(AF1548=MAX(AF1548:AH1548),"SP",AG1548=MAX(AF1548:AH1548),"DAX",AH1548=MAX(AF1548:AH1548),"NIKKEI",MAX(AF1548:AH1548)=0,""),"")</f>
        <v>SP</v>
      </c>
      <c r="AO1548" t="str" cm="1">
        <f t="array" ref="AO1548">IF(AM1548="BASE","",IF(MAX(AF1548:AH1548)=0,_xlfn.IFS(AI1548=MAX(AI1548:AK1548),"SP&amp;DAX",AJ1548=MAX(AI1548:AK1548),"SP&amp;NIKKEI",AK1548=MAX(AI1548:AK1548),"DAX&amp;NIKKEI"),""))</f>
        <v/>
      </c>
      <c r="AQ1548" s="3">
        <f t="shared" si="905"/>
        <v>43923</v>
      </c>
      <c r="AR1548" cm="1">
        <f t="array" ref="AR1548">IF(AM1548="BASE",AE1548,_xlfn.IFS(AN1548="DAX",AG1548,AN1548="NIKKEI",AH1548,AN1548="SP",AF1548,AN1548="",MAX(AI1548:AK1548)))</f>
        <v>0.95405401901184805</v>
      </c>
      <c r="AS1548" s="4">
        <f t="shared" si="877"/>
        <v>0.9556967433738377</v>
      </c>
      <c r="AT1548" s="4">
        <f t="shared" si="878"/>
        <v>0.72857643052627152</v>
      </c>
      <c r="AU1548" s="4">
        <f t="shared" si="879"/>
        <v>2.8639584422171225E-5</v>
      </c>
      <c r="AV1548" s="4">
        <f t="shared" si="880"/>
        <v>1.6311219430075852E-2</v>
      </c>
      <c r="AW1548" s="4">
        <f t="shared" si="881"/>
        <v>1.7558211723498372E-3</v>
      </c>
      <c r="AX1548" s="4">
        <f t="shared" si="882"/>
        <v>4.0671285515921668E-2</v>
      </c>
      <c r="AY1548" s="4">
        <f t="shared" si="883"/>
        <v>1.8140792348840064E-2</v>
      </c>
      <c r="AZ1548" s="4">
        <f t="shared" si="884"/>
        <v>12.519867295768281</v>
      </c>
      <c r="BA1548" s="6" t="str">
        <f t="shared" si="885"/>
        <v>STRENGTHEN</v>
      </c>
      <c r="BB1548" s="4">
        <f t="shared" si="886"/>
        <v>0.1</v>
      </c>
      <c r="BC1548" s="4">
        <f t="shared" si="887"/>
        <v>0.60295548643614738</v>
      </c>
      <c r="BD1548" s="4">
        <f t="shared" si="888"/>
        <v>0.77882552653643133</v>
      </c>
      <c r="BE1548" s="4" t="str">
        <f t="shared" si="906"/>
        <v/>
      </c>
      <c r="BF1548" s="4" t="str">
        <f t="shared" si="907"/>
        <v/>
      </c>
      <c r="BG1548" s="4">
        <f t="shared" si="908"/>
        <v>0.3</v>
      </c>
      <c r="BH1548" s="4" t="str">
        <f t="shared" si="909"/>
        <v/>
      </c>
      <c r="BI1548" s="4" t="str">
        <f t="shared" si="910"/>
        <v/>
      </c>
      <c r="BJ1548" s="4" t="str">
        <f t="shared" si="911"/>
        <v/>
      </c>
      <c r="BK1548" s="4" t="str">
        <f t="shared" si="912"/>
        <v/>
      </c>
      <c r="BS1548" s="3" t="str">
        <f t="shared" si="889"/>
        <v/>
      </c>
      <c r="BT1548" s="5">
        <f t="shared" si="890"/>
        <v>0.22712031284756617</v>
      </c>
      <c r="BU1548" s="3"/>
    </row>
    <row r="1549" spans="1:73" x14ac:dyDescent="0.2">
      <c r="A1549" s="1">
        <v>43924</v>
      </c>
      <c r="C1549">
        <v>0.94913373188900063</v>
      </c>
      <c r="D1549">
        <v>0.95537741306003443</v>
      </c>
      <c r="E1549">
        <v>0.94976919439996899</v>
      </c>
      <c r="F1549">
        <v>0.9495876923718668</v>
      </c>
      <c r="G1549">
        <v>0.95595504107615736</v>
      </c>
      <c r="H1549">
        <v>0.95649032301501757</v>
      </c>
      <c r="I1549">
        <v>0.95003800967640861</v>
      </c>
      <c r="J1549">
        <v>0.9567896905438853</v>
      </c>
      <c r="M1549">
        <f>'[1]CAC_SWISS (-SP-NIKKEI-DAX)'!AC1634</f>
        <v>1</v>
      </c>
      <c r="N1549">
        <f>'[1]CAC_SWISS_SP (-NIKKEI-DAX)'!AD1634</f>
        <v>0</v>
      </c>
      <c r="O1549">
        <f>'[1]CAC_SWISS_DAX (-SP-NIKKEI)'!AD1634</f>
        <v>1</v>
      </c>
      <c r="P1549">
        <f>'[1]CAC_SWISS_NIKKEI (-SP-DAX)'!AD1634</f>
        <v>1</v>
      </c>
      <c r="Q1549">
        <f>'[1]CAC_SWISS_DAX_SP (-NIKKEI)'!AF1634</f>
        <v>0</v>
      </c>
      <c r="R1549">
        <f>'[1]CAC_SWISS_SP_NIKKEI (-DAX)'!AF1634</f>
        <v>0</v>
      </c>
      <c r="S1549">
        <f>'[1]CAC_SWISS_DAX_NIKKEI (-SP)'!AF1634</f>
        <v>1</v>
      </c>
      <c r="V1549" t="str">
        <f t="shared" si="899"/>
        <v/>
      </c>
      <c r="W1549" t="str">
        <f t="shared" si="900"/>
        <v>BASE+SP</v>
      </c>
      <c r="X1549" t="str">
        <f t="shared" si="901"/>
        <v/>
      </c>
      <c r="Y1549" t="str">
        <f t="shared" si="902"/>
        <v/>
      </c>
      <c r="Z1549" s="2" t="str">
        <f t="shared" si="903"/>
        <v>- NIKKEI</v>
      </c>
      <c r="AA1549" s="2" t="str">
        <f t="shared" si="876"/>
        <v>- DAX</v>
      </c>
      <c r="AB1549" s="2" t="str">
        <f t="shared" si="891"/>
        <v/>
      </c>
      <c r="AE1549" t="str">
        <f t="shared" si="892"/>
        <v/>
      </c>
      <c r="AF1549">
        <f t="shared" si="893"/>
        <v>0.95537741306003443</v>
      </c>
      <c r="AG1549" t="str">
        <f t="shared" si="894"/>
        <v/>
      </c>
      <c r="AH1549" t="str">
        <f t="shared" si="895"/>
        <v/>
      </c>
      <c r="AI1549">
        <f t="shared" si="896"/>
        <v>0.95595504107615736</v>
      </c>
      <c r="AJ1549">
        <f t="shared" si="897"/>
        <v>0.95649032301501757</v>
      </c>
      <c r="AK1549" t="str">
        <f t="shared" si="898"/>
        <v/>
      </c>
      <c r="AM1549" t="str">
        <f t="shared" si="904"/>
        <v/>
      </c>
      <c r="AN1549" t="str" cm="1">
        <f t="array" ref="AN1549">IF(AM1549="",_xlfn.IFS(AF1549=MAX(AF1549:AH1549),"SP",AG1549=MAX(AF1549:AH1549),"DAX",AH1549=MAX(AF1549:AH1549),"NIKKEI",MAX(AF1549:AH1549)=0,""),"")</f>
        <v>SP</v>
      </c>
      <c r="AO1549" t="str" cm="1">
        <f t="array" ref="AO1549">IF(AM1549="BASE","",IF(MAX(AF1549:AH1549)=0,_xlfn.IFS(AI1549=MAX(AI1549:AK1549),"SP&amp;DAX",AJ1549=MAX(AI1549:AK1549),"SP&amp;NIKKEI",AK1549=MAX(AI1549:AK1549),"DAX&amp;NIKKEI"),""))</f>
        <v/>
      </c>
      <c r="AQ1549" s="3">
        <f t="shared" si="905"/>
        <v>43924</v>
      </c>
      <c r="AR1549" cm="1">
        <f t="array" ref="AR1549">IF(AM1549="BASE",AE1549,_xlfn.IFS(AN1549="DAX",AG1549,AN1549="NIKKEI",AH1549,AN1549="SP",AF1549,AN1549="",MAX(AI1549:AK1549)))</f>
        <v>0.95537741306003443</v>
      </c>
      <c r="AS1549" s="4">
        <f t="shared" si="877"/>
        <v>0.95637117114293468</v>
      </c>
      <c r="AT1549" s="4">
        <f t="shared" si="878"/>
        <v>0.73576279218436302</v>
      </c>
      <c r="AU1549" s="4">
        <f t="shared" si="879"/>
        <v>2.260168282738581E-5</v>
      </c>
      <c r="AV1549" s="4">
        <f t="shared" si="880"/>
        <v>1.6850995598087119E-2</v>
      </c>
      <c r="AW1549" s="4">
        <f t="shared" si="881"/>
        <v>1.3412669118465317E-3</v>
      </c>
      <c r="AX1549" s="4">
        <f t="shared" si="882"/>
        <v>4.1337188720078813E-2</v>
      </c>
      <c r="AY1549" s="4">
        <f t="shared" si="883"/>
        <v>1.8419557004566666E-2</v>
      </c>
      <c r="AZ1549" s="4">
        <f t="shared" si="884"/>
        <v>11.976855844246273</v>
      </c>
      <c r="BA1549" s="6" t="str">
        <f t="shared" si="885"/>
        <v>STRENGTHEN</v>
      </c>
      <c r="BB1549" s="4">
        <f t="shared" si="886"/>
        <v>0.1</v>
      </c>
      <c r="BC1549" s="4">
        <f t="shared" si="887"/>
        <v>0.60295548643614738</v>
      </c>
      <c r="BD1549" s="4">
        <f t="shared" si="888"/>
        <v>0.77882552653643133</v>
      </c>
      <c r="BE1549" s="4" t="str">
        <f t="shared" si="906"/>
        <v/>
      </c>
      <c r="BF1549" s="4" t="str">
        <f t="shared" si="907"/>
        <v/>
      </c>
      <c r="BG1549" s="4">
        <f t="shared" si="908"/>
        <v>0.3</v>
      </c>
      <c r="BH1549" s="4" t="str">
        <f t="shared" si="909"/>
        <v/>
      </c>
      <c r="BI1549" s="4" t="str">
        <f t="shared" si="910"/>
        <v/>
      </c>
      <c r="BJ1549" s="4" t="str">
        <f t="shared" si="911"/>
        <v/>
      </c>
      <c r="BK1549" s="4" t="str">
        <f t="shared" si="912"/>
        <v/>
      </c>
      <c r="BS1549" s="3" t="str">
        <f t="shared" si="889"/>
        <v/>
      </c>
      <c r="BT1549" s="5">
        <f t="shared" si="890"/>
        <v>0.22060837895857166</v>
      </c>
      <c r="BU1549" s="3"/>
    </row>
    <row r="1550" spans="1:73" x14ac:dyDescent="0.2">
      <c r="A1550" s="1">
        <v>43927</v>
      </c>
      <c r="C1550">
        <v>0.94948572170184398</v>
      </c>
      <c r="D1550">
        <v>0.95485799978705177</v>
      </c>
      <c r="E1550">
        <v>0.94983687726756394</v>
      </c>
      <c r="F1550">
        <v>0.94977677550866424</v>
      </c>
      <c r="G1550">
        <v>0.95508169309854185</v>
      </c>
      <c r="H1550">
        <v>0.95554057189372388</v>
      </c>
      <c r="I1550">
        <v>0.95000596870569021</v>
      </c>
      <c r="J1550">
        <v>0.95561865446800309</v>
      </c>
      <c r="M1550">
        <f>'[1]CAC_SWISS (-SP-NIKKEI-DAX)'!AC1635</f>
        <v>1</v>
      </c>
      <c r="N1550">
        <f>'[1]CAC_SWISS_SP (-NIKKEI-DAX)'!AD1635</f>
        <v>0</v>
      </c>
      <c r="O1550">
        <f>'[1]CAC_SWISS_DAX (-SP-NIKKEI)'!AD1635</f>
        <v>1</v>
      </c>
      <c r="P1550">
        <f>'[1]CAC_SWISS_NIKKEI (-SP-DAX)'!AD1635</f>
        <v>1</v>
      </c>
      <c r="Q1550">
        <f>'[1]CAC_SWISS_DAX_SP (-NIKKEI)'!AF1635</f>
        <v>0</v>
      </c>
      <c r="R1550">
        <f>'[1]CAC_SWISS_SP_NIKKEI (-DAX)'!AF1635</f>
        <v>0</v>
      </c>
      <c r="S1550">
        <f>'[1]CAC_SWISS_DAX_NIKKEI (-SP)'!AF1635</f>
        <v>1</v>
      </c>
      <c r="V1550" t="str">
        <f t="shared" si="899"/>
        <v/>
      </c>
      <c r="W1550" t="str">
        <f t="shared" si="900"/>
        <v>BASE+SP</v>
      </c>
      <c r="X1550" t="str">
        <f t="shared" si="901"/>
        <v/>
      </c>
      <c r="Y1550" t="str">
        <f t="shared" si="902"/>
        <v/>
      </c>
      <c r="Z1550" s="2" t="str">
        <f t="shared" si="903"/>
        <v>- NIKKEI</v>
      </c>
      <c r="AA1550" s="2" t="str">
        <f t="shared" si="876"/>
        <v>- DAX</v>
      </c>
      <c r="AB1550" s="2" t="str">
        <f t="shared" si="891"/>
        <v/>
      </c>
      <c r="AE1550" t="str">
        <f t="shared" si="892"/>
        <v/>
      </c>
      <c r="AF1550">
        <f t="shared" si="893"/>
        <v>0.95485799978705177</v>
      </c>
      <c r="AG1550" t="str">
        <f t="shared" si="894"/>
        <v/>
      </c>
      <c r="AH1550" t="str">
        <f t="shared" si="895"/>
        <v/>
      </c>
      <c r="AI1550">
        <f t="shared" si="896"/>
        <v>0.95508169309854185</v>
      </c>
      <c r="AJ1550">
        <f t="shared" si="897"/>
        <v>0.95554057189372388</v>
      </c>
      <c r="AK1550" t="str">
        <f t="shared" si="898"/>
        <v/>
      </c>
      <c r="AM1550" t="str">
        <f t="shared" si="904"/>
        <v/>
      </c>
      <c r="AN1550" t="str" cm="1">
        <f t="array" ref="AN1550">IF(AM1550="",_xlfn.IFS(AF1550=MAX(AF1550:AH1550),"SP",AG1550=MAX(AF1550:AH1550),"DAX",AH1550=MAX(AF1550:AH1550),"NIKKEI",MAX(AF1550:AH1550)=0,""),"")</f>
        <v>SP</v>
      </c>
      <c r="AO1550" t="str" cm="1">
        <f t="array" ref="AO1550">IF(AM1550="BASE","",IF(MAX(AF1550:AH1550)=0,_xlfn.IFS(AI1550=MAX(AI1550:AK1550),"SP&amp;DAX",AJ1550=MAX(AI1550:AK1550),"SP&amp;NIKKEI",AK1550=MAX(AI1550:AK1550),"DAX&amp;NIKKEI"),""))</f>
        <v/>
      </c>
      <c r="AQ1550" s="3">
        <f t="shared" si="905"/>
        <v>43927</v>
      </c>
      <c r="AR1550" cm="1">
        <f t="array" ref="AR1550">IF(AM1550="BASE",AE1550,_xlfn.IFS(AN1550="DAX",AG1550,AN1550="NIKKEI",AH1550,AN1550="SP",AF1550,AN1550="",MAX(AI1550:AK1550)))</f>
        <v>0.95485799978705177</v>
      </c>
      <c r="AS1550" s="4">
        <f t="shared" si="877"/>
        <v>0.95653241817221935</v>
      </c>
      <c r="AT1550" s="4">
        <f t="shared" si="878"/>
        <v>0.74307140704381736</v>
      </c>
      <c r="AU1550" s="4">
        <f t="shared" si="879"/>
        <v>2.1741687915325724E-5</v>
      </c>
      <c r="AV1550" s="4">
        <f t="shared" si="880"/>
        <v>1.7315063681556178E-2</v>
      </c>
      <c r="AW1550" s="4">
        <f t="shared" si="881"/>
        <v>1.2556516288464326E-3</v>
      </c>
      <c r="AX1550" s="4">
        <f t="shared" si="882"/>
        <v>4.1902196360527305E-2</v>
      </c>
      <c r="AY1550" s="4">
        <f t="shared" si="883"/>
        <v>1.8667496951189147E-2</v>
      </c>
      <c r="AZ1550" s="4">
        <f t="shared" si="884"/>
        <v>11.434902691375783</v>
      </c>
      <c r="BA1550" s="6" t="str">
        <f t="shared" si="885"/>
        <v>STRENGTHEN</v>
      </c>
      <c r="BB1550" s="4">
        <f t="shared" si="886"/>
        <v>0.1</v>
      </c>
      <c r="BC1550" s="4">
        <f t="shared" si="887"/>
        <v>0.60295548643614738</v>
      </c>
      <c r="BD1550" s="4">
        <f t="shared" si="888"/>
        <v>0.77882552653643133</v>
      </c>
      <c r="BE1550" s="4" t="str">
        <f t="shared" si="906"/>
        <v/>
      </c>
      <c r="BF1550" s="4" t="str">
        <f t="shared" si="907"/>
        <v/>
      </c>
      <c r="BG1550" s="4">
        <f t="shared" si="908"/>
        <v>0.3</v>
      </c>
      <c r="BH1550" s="4" t="str">
        <f t="shared" si="909"/>
        <v/>
      </c>
      <c r="BI1550" s="4" t="str">
        <f t="shared" si="910"/>
        <v/>
      </c>
      <c r="BJ1550" s="4" t="str">
        <f t="shared" si="911"/>
        <v/>
      </c>
      <c r="BK1550" s="4" t="str">
        <f t="shared" si="912"/>
        <v/>
      </c>
      <c r="BS1550" s="3" t="str">
        <f t="shared" si="889"/>
        <v/>
      </c>
      <c r="BT1550" s="5">
        <f t="shared" si="890"/>
        <v>0.21346101112840199</v>
      </c>
      <c r="BU1550" s="3"/>
    </row>
    <row r="1551" spans="1:73" x14ac:dyDescent="0.2">
      <c r="A1551" s="1">
        <v>43928</v>
      </c>
      <c r="C1551">
        <v>0.94950983218513674</v>
      </c>
      <c r="D1551">
        <v>0.95437147359076624</v>
      </c>
      <c r="E1551">
        <v>0.9500102272638864</v>
      </c>
      <c r="F1551">
        <v>0.94984299039828524</v>
      </c>
      <c r="G1551">
        <v>0.95475863958602836</v>
      </c>
      <c r="H1551">
        <v>0.95511770160776666</v>
      </c>
      <c r="I1551">
        <v>0.95018508960928105</v>
      </c>
      <c r="J1551">
        <v>0.95529402864690627</v>
      </c>
      <c r="M1551">
        <f>'[1]CAC_SWISS (-SP-NIKKEI-DAX)'!AC1636</f>
        <v>1</v>
      </c>
      <c r="N1551">
        <f>'[1]CAC_SWISS_SP (-NIKKEI-DAX)'!AD1636</f>
        <v>0</v>
      </c>
      <c r="O1551">
        <f>'[1]CAC_SWISS_DAX (-SP-NIKKEI)'!AD1636</f>
        <v>1</v>
      </c>
      <c r="P1551">
        <f>'[1]CAC_SWISS_NIKKEI (-SP-DAX)'!AD1636</f>
        <v>1</v>
      </c>
      <c r="Q1551">
        <f>'[1]CAC_SWISS_DAX_SP (-NIKKEI)'!AF1636</f>
        <v>0</v>
      </c>
      <c r="R1551">
        <f>'[1]CAC_SWISS_SP_NIKKEI (-DAX)'!AF1636</f>
        <v>0</v>
      </c>
      <c r="S1551">
        <f>'[1]CAC_SWISS_DAX_NIKKEI (-SP)'!AF1636</f>
        <v>1</v>
      </c>
      <c r="V1551" t="str">
        <f t="shared" si="899"/>
        <v/>
      </c>
      <c r="W1551" t="str">
        <f t="shared" si="900"/>
        <v>BASE+SP</v>
      </c>
      <c r="X1551" t="str">
        <f t="shared" si="901"/>
        <v/>
      </c>
      <c r="Y1551" t="str">
        <f t="shared" si="902"/>
        <v/>
      </c>
      <c r="Z1551" s="2" t="str">
        <f t="shared" si="903"/>
        <v>- NIKKEI</v>
      </c>
      <c r="AA1551" s="2" t="str">
        <f t="shared" si="876"/>
        <v>- DAX</v>
      </c>
      <c r="AB1551" s="2" t="str">
        <f t="shared" si="891"/>
        <v/>
      </c>
      <c r="AE1551" t="str">
        <f t="shared" si="892"/>
        <v/>
      </c>
      <c r="AF1551">
        <f t="shared" si="893"/>
        <v>0.95437147359076624</v>
      </c>
      <c r="AG1551" t="str">
        <f t="shared" si="894"/>
        <v/>
      </c>
      <c r="AH1551" t="str">
        <f t="shared" si="895"/>
        <v/>
      </c>
      <c r="AI1551">
        <f t="shared" si="896"/>
        <v>0.95475863958602836</v>
      </c>
      <c r="AJ1551">
        <f t="shared" si="897"/>
        <v>0.95511770160776666</v>
      </c>
      <c r="AK1551" t="str">
        <f t="shared" si="898"/>
        <v/>
      </c>
      <c r="AM1551" t="str">
        <f t="shared" si="904"/>
        <v/>
      </c>
      <c r="AN1551" t="str" cm="1">
        <f t="array" ref="AN1551">IF(AM1551="",_xlfn.IFS(AF1551=MAX(AF1551:AH1551),"SP",AG1551=MAX(AF1551:AH1551),"DAX",AH1551=MAX(AF1551:AH1551),"NIKKEI",MAX(AF1551:AH1551)=0,""),"")</f>
        <v>SP</v>
      </c>
      <c r="AO1551" t="str" cm="1">
        <f t="array" ref="AO1551">IF(AM1551="BASE","",IF(MAX(AF1551:AH1551)=0,_xlfn.IFS(AI1551=MAX(AI1551:AK1551),"SP&amp;DAX",AJ1551=MAX(AI1551:AK1551),"SP&amp;NIKKEI",AK1551=MAX(AI1551:AK1551),"DAX&amp;NIKKEI"),""))</f>
        <v/>
      </c>
      <c r="AQ1551" s="3">
        <f t="shared" si="905"/>
        <v>43928</v>
      </c>
      <c r="AR1551" cm="1">
        <f t="array" ref="AR1551">IF(AM1551="BASE",AE1551,_xlfn.IFS(AN1551="DAX",AG1551,AN1551="NIKKEI",AH1551,AN1551="SP",AF1551,AN1551="",MAX(AI1551:AK1551)))</f>
        <v>0.95437147359076624</v>
      </c>
      <c r="AS1551" s="4">
        <f t="shared" si="877"/>
        <v>0.95578545606472365</v>
      </c>
      <c r="AT1551" s="4">
        <f t="shared" si="878"/>
        <v>0.75062619138288023</v>
      </c>
      <c r="AU1551" s="4">
        <f t="shared" si="879"/>
        <v>1.8509255856557412E-5</v>
      </c>
      <c r="AV1551" s="4">
        <f t="shared" si="880"/>
        <v>1.7717821368207234E-2</v>
      </c>
      <c r="AW1551" s="4">
        <f t="shared" si="881"/>
        <v>1.0446688377708968E-3</v>
      </c>
      <c r="AX1551" s="4">
        <f t="shared" si="882"/>
        <v>4.2385907637217723E-2</v>
      </c>
      <c r="AY1551" s="4">
        <f t="shared" si="883"/>
        <v>1.8873456306405575E-2</v>
      </c>
      <c r="AZ1551" s="4">
        <f t="shared" si="884"/>
        <v>10.870254040973576</v>
      </c>
      <c r="BA1551" s="6" t="str">
        <f t="shared" si="885"/>
        <v>STRENGTHEN</v>
      </c>
      <c r="BB1551" s="4">
        <f t="shared" si="886"/>
        <v>0.1</v>
      </c>
      <c r="BC1551" s="4">
        <f t="shared" si="887"/>
        <v>0.60295548643614738</v>
      </c>
      <c r="BD1551" s="4">
        <f t="shared" si="888"/>
        <v>0.77882552653643133</v>
      </c>
      <c r="BE1551" s="4" t="str">
        <f t="shared" si="906"/>
        <v/>
      </c>
      <c r="BF1551" s="4" t="str">
        <f t="shared" si="907"/>
        <v/>
      </c>
      <c r="BG1551" s="4">
        <f t="shared" si="908"/>
        <v>0.3</v>
      </c>
      <c r="BH1551" s="4" t="str">
        <f t="shared" si="909"/>
        <v/>
      </c>
      <c r="BI1551" s="4" t="str">
        <f t="shared" si="910"/>
        <v/>
      </c>
      <c r="BJ1551" s="4" t="str">
        <f t="shared" si="911"/>
        <v/>
      </c>
      <c r="BK1551" s="4" t="str">
        <f t="shared" si="912"/>
        <v/>
      </c>
      <c r="BS1551" s="3" t="str">
        <f t="shared" si="889"/>
        <v/>
      </c>
      <c r="BT1551" s="5">
        <f t="shared" si="890"/>
        <v>0.20515926468184342</v>
      </c>
      <c r="BU1551" s="3"/>
    </row>
    <row r="1552" spans="1:73" x14ac:dyDescent="0.2">
      <c r="A1552" s="1">
        <v>43929</v>
      </c>
      <c r="C1552">
        <v>0.94952709681806335</v>
      </c>
      <c r="D1552">
        <v>0.95400973872142325</v>
      </c>
      <c r="E1552">
        <v>0.95001689895074248</v>
      </c>
      <c r="F1552">
        <v>0.94981616689096604</v>
      </c>
      <c r="G1552">
        <v>0.95441899538645103</v>
      </c>
      <c r="H1552">
        <v>0.95458234562284139</v>
      </c>
      <c r="I1552">
        <v>0.95016469208738374</v>
      </c>
      <c r="J1552">
        <v>0.95480602938662584</v>
      </c>
      <c r="M1552">
        <f>'[1]CAC_SWISS (-SP-NIKKEI-DAX)'!AC1637</f>
        <v>1</v>
      </c>
      <c r="N1552">
        <f>'[1]CAC_SWISS_SP (-NIKKEI-DAX)'!AD1637</f>
        <v>0</v>
      </c>
      <c r="O1552">
        <f>'[1]CAC_SWISS_DAX (-SP-NIKKEI)'!AD1637</f>
        <v>1</v>
      </c>
      <c r="P1552">
        <f>'[1]CAC_SWISS_NIKKEI (-SP-DAX)'!AD1637</f>
        <v>1</v>
      </c>
      <c r="Q1552">
        <f>'[1]CAC_SWISS_DAX_SP (-NIKKEI)'!AF1637</f>
        <v>0</v>
      </c>
      <c r="R1552">
        <f>'[1]CAC_SWISS_SP_NIKKEI (-DAX)'!AF1637</f>
        <v>0</v>
      </c>
      <c r="S1552">
        <f>'[1]CAC_SWISS_DAX_NIKKEI (-SP)'!AF1637</f>
        <v>1</v>
      </c>
      <c r="V1552" t="str">
        <f t="shared" si="899"/>
        <v/>
      </c>
      <c r="W1552" t="str">
        <f t="shared" si="900"/>
        <v>BASE+SP</v>
      </c>
      <c r="X1552" t="str">
        <f t="shared" si="901"/>
        <v/>
      </c>
      <c r="Y1552" t="str">
        <f t="shared" si="902"/>
        <v/>
      </c>
      <c r="Z1552" s="2" t="str">
        <f t="shared" si="903"/>
        <v>- NIKKEI</v>
      </c>
      <c r="AA1552" s="2" t="str">
        <f t="shared" si="876"/>
        <v>- DAX</v>
      </c>
      <c r="AB1552" s="2" t="str">
        <f t="shared" si="891"/>
        <v/>
      </c>
      <c r="AE1552" t="str">
        <f t="shared" si="892"/>
        <v/>
      </c>
      <c r="AF1552">
        <f t="shared" si="893"/>
        <v>0.95400973872142325</v>
      </c>
      <c r="AG1552" t="str">
        <f t="shared" si="894"/>
        <v/>
      </c>
      <c r="AH1552" t="str">
        <f t="shared" si="895"/>
        <v/>
      </c>
      <c r="AI1552">
        <f t="shared" si="896"/>
        <v>0.95441899538645103</v>
      </c>
      <c r="AJ1552">
        <f t="shared" si="897"/>
        <v>0.95458234562284139</v>
      </c>
      <c r="AK1552" t="str">
        <f t="shared" si="898"/>
        <v/>
      </c>
      <c r="AM1552" t="str">
        <f t="shared" si="904"/>
        <v/>
      </c>
      <c r="AN1552" t="str" cm="1">
        <f t="array" ref="AN1552">IF(AM1552="",_xlfn.IFS(AF1552=MAX(AF1552:AH1552),"SP",AG1552=MAX(AF1552:AH1552),"DAX",AH1552=MAX(AF1552:AH1552),"NIKKEI",MAX(AF1552:AH1552)=0,""),"")</f>
        <v>SP</v>
      </c>
      <c r="AO1552" t="str" cm="1">
        <f t="array" ref="AO1552">IF(AM1552="BASE","",IF(MAX(AF1552:AH1552)=0,_xlfn.IFS(AI1552=MAX(AI1552:AK1552),"SP&amp;DAX",AJ1552=MAX(AI1552:AK1552),"SP&amp;NIKKEI",AK1552=MAX(AI1552:AK1552),"DAX&amp;NIKKEI"),""))</f>
        <v/>
      </c>
      <c r="AQ1552" s="3">
        <f t="shared" si="905"/>
        <v>43929</v>
      </c>
      <c r="AR1552" cm="1">
        <f t="array" ref="AR1552">IF(AM1552="BASE",AE1552,_xlfn.IFS(AN1552="DAX",AG1552,AN1552="NIKKEI",AH1552,AN1552="SP",AF1552,AN1552="",MAX(AI1552:AK1552)))</f>
        <v>0.95400973872142325</v>
      </c>
      <c r="AS1552" s="4">
        <f t="shared" si="877"/>
        <v>0.95484672439995655</v>
      </c>
      <c r="AT1552" s="4">
        <f t="shared" si="878"/>
        <v>0.75821393233351897</v>
      </c>
      <c r="AU1552" s="4">
        <f t="shared" si="879"/>
        <v>1.1443095493075456E-5</v>
      </c>
      <c r="AV1552" s="4">
        <f t="shared" si="880"/>
        <v>1.8016429476480446E-2</v>
      </c>
      <c r="AW1552" s="4">
        <f t="shared" si="881"/>
        <v>6.3514779707121488E-4</v>
      </c>
      <c r="AX1552" s="4">
        <f t="shared" si="882"/>
        <v>4.2739984482117931E-2</v>
      </c>
      <c r="AY1552" s="4">
        <f t="shared" si="883"/>
        <v>1.9012440639721045E-2</v>
      </c>
      <c r="AZ1552" s="4">
        <f t="shared" si="884"/>
        <v>10.342322471510034</v>
      </c>
      <c r="BA1552" s="6" t="str">
        <f t="shared" si="885"/>
        <v>STRENGTHEN</v>
      </c>
      <c r="BB1552" s="4">
        <f t="shared" si="886"/>
        <v>0.1</v>
      </c>
      <c r="BC1552" s="4">
        <f t="shared" si="887"/>
        <v>0.60295548643614738</v>
      </c>
      <c r="BD1552" s="4">
        <f t="shared" si="888"/>
        <v>0.77882552653643133</v>
      </c>
      <c r="BE1552" s="4" t="str">
        <f t="shared" si="906"/>
        <v/>
      </c>
      <c r="BF1552" s="4" t="str">
        <f t="shared" si="907"/>
        <v/>
      </c>
      <c r="BG1552" s="4">
        <f t="shared" si="908"/>
        <v>0.3</v>
      </c>
      <c r="BH1552" s="4" t="str">
        <f t="shared" si="909"/>
        <v/>
      </c>
      <c r="BI1552" s="4" t="str">
        <f t="shared" si="910"/>
        <v/>
      </c>
      <c r="BJ1552" s="4" t="str">
        <f t="shared" si="911"/>
        <v/>
      </c>
      <c r="BK1552" s="4" t="str">
        <f t="shared" si="912"/>
        <v/>
      </c>
      <c r="BS1552" s="3" t="str">
        <f t="shared" si="889"/>
        <v/>
      </c>
      <c r="BT1552" s="5">
        <f t="shared" si="890"/>
        <v>0.19663279206643758</v>
      </c>
      <c r="BU1552" s="3"/>
    </row>
    <row r="1553" spans="1:73" x14ac:dyDescent="0.2">
      <c r="A1553" s="1">
        <v>43930</v>
      </c>
      <c r="C1553">
        <v>0.94359404082013554</v>
      </c>
      <c r="D1553">
        <v>0.94819083262857051</v>
      </c>
      <c r="E1553">
        <v>0.94477734278541858</v>
      </c>
      <c r="F1553">
        <v>0.94377762356666173</v>
      </c>
      <c r="G1553">
        <v>0.94923538234485871</v>
      </c>
      <c r="H1553">
        <v>0.94861467971769253</v>
      </c>
      <c r="I1553">
        <v>0.94481234893273591</v>
      </c>
      <c r="J1553">
        <v>0.94941740785306061</v>
      </c>
      <c r="M1553">
        <f>'[1]CAC_SWISS (-SP-NIKKEI-DAX)'!AC1638</f>
        <v>1</v>
      </c>
      <c r="N1553">
        <f>'[1]CAC_SWISS_SP (-NIKKEI-DAX)'!AD1638</f>
        <v>0</v>
      </c>
      <c r="O1553">
        <f>'[1]CAC_SWISS_DAX (-SP-NIKKEI)'!AD1638</f>
        <v>1</v>
      </c>
      <c r="P1553">
        <f>'[1]CAC_SWISS_NIKKEI (-SP-DAX)'!AD1638</f>
        <v>1</v>
      </c>
      <c r="Q1553">
        <f>'[1]CAC_SWISS_DAX_SP (-NIKKEI)'!AF1638</f>
        <v>0</v>
      </c>
      <c r="R1553">
        <f>'[1]CAC_SWISS_SP_NIKKEI (-DAX)'!AF1638</f>
        <v>0</v>
      </c>
      <c r="S1553">
        <f>'[1]CAC_SWISS_DAX_NIKKEI (-SP)'!AF1638</f>
        <v>1</v>
      </c>
      <c r="V1553" t="str">
        <f t="shared" si="899"/>
        <v/>
      </c>
      <c r="W1553" t="str">
        <f t="shared" si="900"/>
        <v>BASE+SP</v>
      </c>
      <c r="X1553" t="str">
        <f t="shared" si="901"/>
        <v/>
      </c>
      <c r="Y1553" t="str">
        <f t="shared" si="902"/>
        <v/>
      </c>
      <c r="Z1553" s="2" t="str">
        <f t="shared" si="903"/>
        <v>- NIKKEI</v>
      </c>
      <c r="AA1553" s="2" t="str">
        <f t="shared" si="876"/>
        <v>- DAX</v>
      </c>
      <c r="AB1553" s="2" t="str">
        <f t="shared" si="891"/>
        <v/>
      </c>
      <c r="AE1553" t="str">
        <f t="shared" si="892"/>
        <v/>
      </c>
      <c r="AF1553">
        <f t="shared" si="893"/>
        <v>0.94819083262857051</v>
      </c>
      <c r="AG1553" t="str">
        <f t="shared" si="894"/>
        <v/>
      </c>
      <c r="AH1553" t="str">
        <f t="shared" si="895"/>
        <v/>
      </c>
      <c r="AI1553">
        <f t="shared" si="896"/>
        <v>0.94923538234485871</v>
      </c>
      <c r="AJ1553">
        <f t="shared" si="897"/>
        <v>0.94861467971769253</v>
      </c>
      <c r="AK1553" t="str">
        <f t="shared" si="898"/>
        <v/>
      </c>
      <c r="AM1553" t="str">
        <f t="shared" si="904"/>
        <v/>
      </c>
      <c r="AN1553" t="str" cm="1">
        <f t="array" ref="AN1553">IF(AM1553="",_xlfn.IFS(AF1553=MAX(AF1553:AH1553),"SP",AG1553=MAX(AF1553:AH1553),"DAX",AH1553=MAX(AF1553:AH1553),"NIKKEI",MAX(AF1553:AH1553)=0,""),"")</f>
        <v>SP</v>
      </c>
      <c r="AO1553" t="str" cm="1">
        <f t="array" ref="AO1553">IF(AM1553="BASE","",IF(MAX(AF1553:AH1553)=0,_xlfn.IFS(AI1553=MAX(AI1553:AK1553),"SP&amp;DAX",AJ1553=MAX(AI1553:AK1553),"SP&amp;NIKKEI",AK1553=MAX(AI1553:AK1553),"DAX&amp;NIKKEI"),""))</f>
        <v/>
      </c>
      <c r="AQ1553" s="3">
        <f t="shared" si="905"/>
        <v>43930</v>
      </c>
      <c r="AR1553" cm="1">
        <f t="array" ref="AR1553">IF(AM1553="BASE",AE1553,_xlfn.IFS(AN1553="DAX",AG1553,AN1553="NIKKEI",AH1553,AN1553="SP",AF1553,AN1553="",MAX(AI1553:AK1553)))</f>
        <v>0.94819083262857051</v>
      </c>
      <c r="AS1553" s="4">
        <f t="shared" si="877"/>
        <v>0.95326442522701549</v>
      </c>
      <c r="AT1553" s="4">
        <f t="shared" si="878"/>
        <v>0.7658981288509783</v>
      </c>
      <c r="AU1553" s="4">
        <f t="shared" si="879"/>
        <v>4.2462584825282236E-6</v>
      </c>
      <c r="AV1553" s="4">
        <f t="shared" si="880"/>
        <v>1.8170942685776816E-2</v>
      </c>
      <c r="AW1553" s="4">
        <f t="shared" si="881"/>
        <v>2.3368399515408489E-4</v>
      </c>
      <c r="AX1553" s="4">
        <f t="shared" si="882"/>
        <v>4.2921285000112025E-2</v>
      </c>
      <c r="AY1553" s="4">
        <f t="shared" si="883"/>
        <v>1.9074681637285304E-2</v>
      </c>
      <c r="AZ1553" s="4">
        <f t="shared" si="884"/>
        <v>9.8227744996693449</v>
      </c>
      <c r="BA1553" s="6" t="str">
        <f t="shared" si="885"/>
        <v>STRENGTHEN</v>
      </c>
      <c r="BB1553" s="4">
        <f t="shared" si="886"/>
        <v>0.1</v>
      </c>
      <c r="BC1553" s="4">
        <f t="shared" si="887"/>
        <v>0.60295548643614738</v>
      </c>
      <c r="BD1553" s="4">
        <f t="shared" si="888"/>
        <v>0.77882552653643133</v>
      </c>
      <c r="BE1553" s="4" t="str">
        <f t="shared" si="906"/>
        <v/>
      </c>
      <c r="BF1553" s="4" t="str">
        <f t="shared" si="907"/>
        <v/>
      </c>
      <c r="BG1553" s="4">
        <f t="shared" si="908"/>
        <v>0.3</v>
      </c>
      <c r="BH1553" s="4" t="str">
        <f t="shared" si="909"/>
        <v/>
      </c>
      <c r="BI1553" s="4" t="str">
        <f t="shared" si="910"/>
        <v/>
      </c>
      <c r="BJ1553" s="4" t="str">
        <f t="shared" si="911"/>
        <v/>
      </c>
      <c r="BK1553" s="4" t="str">
        <f t="shared" si="912"/>
        <v/>
      </c>
      <c r="BS1553" s="3" t="str">
        <f t="shared" si="889"/>
        <v/>
      </c>
      <c r="BT1553" s="5">
        <f t="shared" si="890"/>
        <v>0.18736629637603719</v>
      </c>
      <c r="BU1553" s="3"/>
    </row>
    <row r="1554" spans="1:73" x14ac:dyDescent="0.2">
      <c r="A1554" s="1">
        <v>43931</v>
      </c>
      <c r="C1554">
        <v>0.94378539093022429</v>
      </c>
      <c r="D1554">
        <v>0.94835155577313202</v>
      </c>
      <c r="E1554">
        <v>0.94494281764370902</v>
      </c>
      <c r="F1554">
        <v>0.94396745631107637</v>
      </c>
      <c r="G1554">
        <v>0.94937382325834208</v>
      </c>
      <c r="H1554">
        <v>0.94877273369743576</v>
      </c>
      <c r="I1554">
        <v>0.94497844443566104</v>
      </c>
      <c r="J1554">
        <v>0.9495568170025811</v>
      </c>
      <c r="M1554">
        <f>'[1]CAC_SWISS (-SP-NIKKEI-DAX)'!AC1639</f>
        <v>1</v>
      </c>
      <c r="N1554">
        <f>'[1]CAC_SWISS_SP (-NIKKEI-DAX)'!AD1639</f>
        <v>0</v>
      </c>
      <c r="O1554">
        <f>'[1]CAC_SWISS_DAX (-SP-NIKKEI)'!AD1639</f>
        <v>1</v>
      </c>
      <c r="P1554">
        <f>'[1]CAC_SWISS_NIKKEI (-SP-DAX)'!AD1639</f>
        <v>1</v>
      </c>
      <c r="Q1554">
        <f>'[1]CAC_SWISS_DAX_SP (-NIKKEI)'!AF1639</f>
        <v>0</v>
      </c>
      <c r="R1554">
        <f>'[1]CAC_SWISS_SP_NIKKEI (-DAX)'!AF1639</f>
        <v>0</v>
      </c>
      <c r="S1554">
        <f>'[1]CAC_SWISS_DAX_NIKKEI (-SP)'!AF1639</f>
        <v>1</v>
      </c>
      <c r="V1554" t="str">
        <f t="shared" si="899"/>
        <v/>
      </c>
      <c r="W1554" t="str">
        <f t="shared" si="900"/>
        <v>BASE+SP</v>
      </c>
      <c r="X1554" t="str">
        <f t="shared" si="901"/>
        <v/>
      </c>
      <c r="Y1554" t="str">
        <f t="shared" si="902"/>
        <v/>
      </c>
      <c r="Z1554" s="2" t="str">
        <f t="shared" si="903"/>
        <v>- NIKKEI</v>
      </c>
      <c r="AA1554" s="2" t="str">
        <f t="shared" si="876"/>
        <v>- DAX</v>
      </c>
      <c r="AB1554" s="2" t="str">
        <f t="shared" si="891"/>
        <v/>
      </c>
      <c r="AE1554" t="str">
        <f t="shared" si="892"/>
        <v/>
      </c>
      <c r="AF1554">
        <f t="shared" si="893"/>
        <v>0.94835155577313202</v>
      </c>
      <c r="AG1554" t="str">
        <f t="shared" si="894"/>
        <v/>
      </c>
      <c r="AH1554" t="str">
        <f t="shared" si="895"/>
        <v/>
      </c>
      <c r="AI1554">
        <f t="shared" si="896"/>
        <v>0.94937382325834208</v>
      </c>
      <c r="AJ1554">
        <f t="shared" si="897"/>
        <v>0.94877273369743576</v>
      </c>
      <c r="AK1554" t="str">
        <f t="shared" si="898"/>
        <v/>
      </c>
      <c r="AM1554" t="str">
        <f t="shared" si="904"/>
        <v/>
      </c>
      <c r="AN1554" t="str" cm="1">
        <f t="array" ref="AN1554">IF(AM1554="",_xlfn.IFS(AF1554=MAX(AF1554:AH1554),"SP",AG1554=MAX(AF1554:AH1554),"DAX",AH1554=MAX(AF1554:AH1554),"NIKKEI",MAX(AF1554:AH1554)=0,""),"")</f>
        <v>SP</v>
      </c>
      <c r="AO1554" t="str" cm="1">
        <f t="array" ref="AO1554">IF(AM1554="BASE","",IF(MAX(AF1554:AH1554)=0,_xlfn.IFS(AI1554=MAX(AI1554:AK1554),"SP&amp;DAX",AJ1554=MAX(AI1554:AK1554),"SP&amp;NIKKEI",AK1554=MAX(AI1554:AK1554),"DAX&amp;NIKKEI"),""))</f>
        <v/>
      </c>
      <c r="AQ1554" s="3">
        <f t="shared" si="905"/>
        <v>43931</v>
      </c>
      <c r="AR1554" cm="1">
        <f t="array" ref="AR1554">IF(AM1554="BASE",AE1554,_xlfn.IFS(AN1554="DAX",AG1554,AN1554="NIKKEI",AH1554,AN1554="SP",AF1554,AN1554="",MAX(AI1554:AK1554)))</f>
        <v>0.94835155577313202</v>
      </c>
      <c r="AS1554" s="4">
        <f t="shared" si="877"/>
        <v>0.95280517143908661</v>
      </c>
      <c r="AT1554" s="4">
        <f t="shared" si="878"/>
        <v>0.77329754450692545</v>
      </c>
      <c r="AU1554" s="4">
        <f t="shared" si="879"/>
        <v>6.6823177643003028E-6</v>
      </c>
      <c r="AV1554" s="4">
        <f t="shared" si="880"/>
        <v>1.8146190365515378E-2</v>
      </c>
      <c r="AW1554" s="4">
        <f t="shared" si="881"/>
        <v>3.682490721027171E-4</v>
      </c>
      <c r="AX1554" s="4">
        <f t="shared" si="882"/>
        <v>4.28925715480801E-2</v>
      </c>
      <c r="AY1554" s="4">
        <f t="shared" si="883"/>
        <v>1.906808954999786E-2</v>
      </c>
      <c r="AZ1554" s="4">
        <f t="shared" si="884"/>
        <v>9.4140331395801162</v>
      </c>
      <c r="BA1554" s="6" t="str">
        <f t="shared" si="885"/>
        <v>STRENGTHEN</v>
      </c>
      <c r="BB1554" s="4">
        <f t="shared" si="886"/>
        <v>0.1</v>
      </c>
      <c r="BC1554" s="4">
        <f t="shared" si="887"/>
        <v>0.60295548643614738</v>
      </c>
      <c r="BD1554" s="4">
        <f t="shared" si="888"/>
        <v>0.77882552653643133</v>
      </c>
      <c r="BE1554" s="4" t="str">
        <f t="shared" si="906"/>
        <v/>
      </c>
      <c r="BF1554" s="4" t="str">
        <f t="shared" si="907"/>
        <v/>
      </c>
      <c r="BG1554" s="4">
        <f t="shared" si="908"/>
        <v>0.3</v>
      </c>
      <c r="BH1554" s="4" t="str">
        <f t="shared" si="909"/>
        <v/>
      </c>
      <c r="BI1554" s="4" t="str">
        <f t="shared" si="910"/>
        <v/>
      </c>
      <c r="BJ1554" s="4" t="str">
        <f t="shared" si="911"/>
        <v/>
      </c>
      <c r="BK1554" s="4" t="str">
        <f t="shared" si="912"/>
        <v/>
      </c>
      <c r="BS1554" s="3" t="str">
        <f t="shared" si="889"/>
        <v/>
      </c>
      <c r="BT1554" s="5">
        <f t="shared" si="890"/>
        <v>0.17950762693216116</v>
      </c>
      <c r="BU1554" s="3"/>
    </row>
    <row r="1555" spans="1:73" x14ac:dyDescent="0.2">
      <c r="A1555" s="1">
        <v>43934</v>
      </c>
      <c r="C1555">
        <v>0.94483964990866431</v>
      </c>
      <c r="D1555">
        <v>0.94949444904697233</v>
      </c>
      <c r="E1555">
        <v>0.94604532551557263</v>
      </c>
      <c r="F1555">
        <v>0.94491247973679737</v>
      </c>
      <c r="G1555">
        <v>0.95056106739123536</v>
      </c>
      <c r="H1555">
        <v>0.94971578141997637</v>
      </c>
      <c r="I1555">
        <v>0.94604567842058207</v>
      </c>
      <c r="J1555">
        <v>0.95061690696849133</v>
      </c>
      <c r="M1555">
        <f>'[1]CAC_SWISS (-SP-NIKKEI-DAX)'!AC1640</f>
        <v>1</v>
      </c>
      <c r="N1555">
        <f>'[1]CAC_SWISS_SP (-NIKKEI-DAX)'!AD1640</f>
        <v>0</v>
      </c>
      <c r="O1555">
        <f>'[1]CAC_SWISS_DAX (-SP-NIKKEI)'!AD1640</f>
        <v>1</v>
      </c>
      <c r="P1555">
        <f>'[1]CAC_SWISS_NIKKEI (-SP-DAX)'!AD1640</f>
        <v>1</v>
      </c>
      <c r="Q1555">
        <f>'[1]CAC_SWISS_DAX_SP (-NIKKEI)'!AF1640</f>
        <v>0</v>
      </c>
      <c r="R1555">
        <f>'[1]CAC_SWISS_SP_NIKKEI (-DAX)'!AF1640</f>
        <v>0</v>
      </c>
      <c r="S1555">
        <f>'[1]CAC_SWISS_DAX_NIKKEI (-SP)'!AF1640</f>
        <v>1</v>
      </c>
      <c r="V1555" t="str">
        <f t="shared" si="899"/>
        <v/>
      </c>
      <c r="W1555" t="str">
        <f t="shared" si="900"/>
        <v>BASE+SP</v>
      </c>
      <c r="X1555" t="str">
        <f t="shared" si="901"/>
        <v/>
      </c>
      <c r="Y1555" t="str">
        <f t="shared" si="902"/>
        <v/>
      </c>
      <c r="Z1555" s="2" t="str">
        <f t="shared" si="903"/>
        <v>- NIKKEI</v>
      </c>
      <c r="AA1555" s="2" t="str">
        <f t="shared" si="876"/>
        <v>- DAX</v>
      </c>
      <c r="AB1555" s="2" t="str">
        <f t="shared" si="891"/>
        <v/>
      </c>
      <c r="AE1555" t="str">
        <f t="shared" si="892"/>
        <v/>
      </c>
      <c r="AF1555">
        <f t="shared" si="893"/>
        <v>0.94949444904697233</v>
      </c>
      <c r="AG1555" t="str">
        <f t="shared" si="894"/>
        <v/>
      </c>
      <c r="AH1555" t="str">
        <f t="shared" si="895"/>
        <v/>
      </c>
      <c r="AI1555">
        <f t="shared" si="896"/>
        <v>0.95056106739123536</v>
      </c>
      <c r="AJ1555">
        <f t="shared" si="897"/>
        <v>0.94971578141997637</v>
      </c>
      <c r="AK1555" t="str">
        <f t="shared" si="898"/>
        <v/>
      </c>
      <c r="AM1555" t="str">
        <f t="shared" si="904"/>
        <v/>
      </c>
      <c r="AN1555" t="str" cm="1">
        <f t="array" ref="AN1555">IF(AM1555="",_xlfn.IFS(AF1555=MAX(AF1555:AH1555),"SP",AG1555=MAX(AF1555:AH1555),"DAX",AH1555=MAX(AF1555:AH1555),"NIKKEI",MAX(AF1555:AH1555)=0,""),"")</f>
        <v>SP</v>
      </c>
      <c r="AO1555" t="str" cm="1">
        <f t="array" ref="AO1555">IF(AM1555="BASE","",IF(MAX(AF1555:AH1555)=0,_xlfn.IFS(AI1555=MAX(AI1555:AK1555),"SP&amp;DAX",AJ1555=MAX(AI1555:AK1555),"SP&amp;NIKKEI",AK1555=MAX(AI1555:AK1555),"DAX&amp;NIKKEI"),""))</f>
        <v/>
      </c>
      <c r="AQ1555" s="3">
        <f t="shared" si="905"/>
        <v>43934</v>
      </c>
      <c r="AR1555" cm="1">
        <f t="array" ref="AR1555">IF(AM1555="BASE",AE1555,_xlfn.IFS(AN1555="DAX",AG1555,AN1555="NIKKEI",AH1555,AN1555="SP",AF1555,AN1555="",MAX(AI1555:AK1555)))</f>
        <v>0.94949444904697233</v>
      </c>
      <c r="AS1555" s="4">
        <f t="shared" si="877"/>
        <v>0.9523689746213263</v>
      </c>
      <c r="AT1555" s="4">
        <f t="shared" si="878"/>
        <v>0.78063392190418557</v>
      </c>
      <c r="AU1555" s="4">
        <f t="shared" si="879"/>
        <v>7.5659942551781726E-6</v>
      </c>
      <c r="AV1555" s="4">
        <f t="shared" si="880"/>
        <v>1.8048590331121994E-2</v>
      </c>
      <c r="AW1555" s="4">
        <f t="shared" si="881"/>
        <v>4.1920139558665638E-4</v>
      </c>
      <c r="AX1555" s="4">
        <f t="shared" si="882"/>
        <v>4.2777266444882028E-2</v>
      </c>
      <c r="AY1555" s="4">
        <f t="shared" si="883"/>
        <v>1.9019158920624165E-2</v>
      </c>
      <c r="AZ1555" s="4">
        <f t="shared" si="884"/>
        <v>9.0295818776146373</v>
      </c>
      <c r="BA1555" s="6" t="str">
        <f t="shared" si="885"/>
        <v>STRENGTHEN</v>
      </c>
      <c r="BB1555" s="4">
        <f t="shared" si="886"/>
        <v>0.1</v>
      </c>
      <c r="BC1555" s="4">
        <f t="shared" si="887"/>
        <v>0.60295548643614738</v>
      </c>
      <c r="BD1555" s="4">
        <f t="shared" si="888"/>
        <v>0.77882552653643133</v>
      </c>
      <c r="BE1555" s="4" t="str">
        <f t="shared" si="906"/>
        <v/>
      </c>
      <c r="BF1555" s="4" t="str">
        <f t="shared" si="907"/>
        <v/>
      </c>
      <c r="BG1555" s="4">
        <f t="shared" si="908"/>
        <v>0.3</v>
      </c>
      <c r="BH1555" s="4" t="str">
        <f t="shared" si="909"/>
        <v/>
      </c>
      <c r="BI1555" s="4" t="str">
        <f t="shared" si="910"/>
        <v/>
      </c>
      <c r="BJ1555" s="4" t="str">
        <f t="shared" si="911"/>
        <v/>
      </c>
      <c r="BK1555" s="4" t="str">
        <f t="shared" si="912"/>
        <v/>
      </c>
      <c r="BS1555" s="3" t="str">
        <f t="shared" si="889"/>
        <v/>
      </c>
      <c r="BT1555" s="5">
        <f t="shared" si="890"/>
        <v>0.17173505271714073</v>
      </c>
      <c r="BU1555" s="3"/>
    </row>
    <row r="1556" spans="1:73" x14ac:dyDescent="0.2">
      <c r="A1556" s="1">
        <v>43935</v>
      </c>
      <c r="C1556">
        <v>0.94287503872089862</v>
      </c>
      <c r="D1556">
        <v>0.94676683610035306</v>
      </c>
      <c r="E1556">
        <v>0.94370484343986849</v>
      </c>
      <c r="F1556">
        <v>0.9428756901586719</v>
      </c>
      <c r="G1556">
        <v>0.94744536490243092</v>
      </c>
      <c r="H1556">
        <v>0.94677943443753021</v>
      </c>
      <c r="I1556">
        <v>0.9437714440118633</v>
      </c>
      <c r="J1556">
        <v>0.94745481415555455</v>
      </c>
      <c r="M1556">
        <f>'[1]CAC_SWISS (-SP-NIKKEI-DAX)'!AC1641</f>
        <v>0</v>
      </c>
      <c r="N1556">
        <f>'[1]CAC_SWISS_SP (-NIKKEI-DAX)'!AD1641</f>
        <v>0</v>
      </c>
      <c r="O1556">
        <f>'[1]CAC_SWISS_DAX (-SP-NIKKEI)'!AD1641</f>
        <v>0</v>
      </c>
      <c r="P1556">
        <f>'[1]CAC_SWISS_NIKKEI (-SP-DAX)'!AD1641</f>
        <v>1</v>
      </c>
      <c r="Q1556">
        <f>'[1]CAC_SWISS_DAX_SP (-NIKKEI)'!AF1641</f>
        <v>0</v>
      </c>
      <c r="R1556">
        <f>'[1]CAC_SWISS_SP_NIKKEI (-DAX)'!AF1641</f>
        <v>0</v>
      </c>
      <c r="S1556">
        <f>'[1]CAC_SWISS_DAX_NIKKEI (-SP)'!AF1641</f>
        <v>1</v>
      </c>
      <c r="V1556" t="str">
        <f t="shared" si="899"/>
        <v>BASE</v>
      </c>
      <c r="W1556" t="str">
        <f t="shared" si="900"/>
        <v>BASE+SP</v>
      </c>
      <c r="X1556" t="str">
        <f t="shared" si="901"/>
        <v>BASE+DAX</v>
      </c>
      <c r="Y1556" t="str">
        <f t="shared" si="902"/>
        <v/>
      </c>
      <c r="Z1556" s="2" t="str">
        <f t="shared" si="903"/>
        <v>- NIKKEI</v>
      </c>
      <c r="AA1556" s="2" t="str">
        <f t="shared" si="876"/>
        <v>- DAX</v>
      </c>
      <c r="AB1556" s="2" t="str">
        <f t="shared" si="891"/>
        <v/>
      </c>
      <c r="AE1556">
        <f t="shared" si="892"/>
        <v>0.94287503872089862</v>
      </c>
      <c r="AF1556">
        <f t="shared" si="893"/>
        <v>0.94676683610035306</v>
      </c>
      <c r="AG1556">
        <f t="shared" si="894"/>
        <v>0.94370484343986849</v>
      </c>
      <c r="AH1556" t="str">
        <f t="shared" si="895"/>
        <v/>
      </c>
      <c r="AI1556">
        <f t="shared" si="896"/>
        <v>0.94744536490243092</v>
      </c>
      <c r="AJ1556">
        <f t="shared" si="897"/>
        <v>0.94677943443753021</v>
      </c>
      <c r="AK1556" t="str">
        <f t="shared" si="898"/>
        <v/>
      </c>
      <c r="AM1556" t="str">
        <f t="shared" si="904"/>
        <v>BASE</v>
      </c>
      <c r="AN1556" t="str" cm="1">
        <f t="array" ref="AN1556">IF(AM1556="",_xlfn.IFS(AF1556=MAX(AF1556:AH1556),"SP",AG1556=MAX(AF1556:AH1556),"DAX",AH1556=MAX(AF1556:AH1556),"NIKKEI",MAX(AF1556:AH1556)=0,""),"")</f>
        <v/>
      </c>
      <c r="AO1556" t="str" cm="1">
        <f t="array" ref="AO1556">IF(AM1556="BASE","",IF(MAX(AF1556:AH1556)=0,_xlfn.IFS(AI1556=MAX(AI1556:AK1556),"SP&amp;DAX",AJ1556=MAX(AI1556:AK1556),"SP&amp;NIKKEI",AK1556=MAX(AI1556:AK1556),"DAX&amp;NIKKEI"),""))</f>
        <v/>
      </c>
      <c r="AQ1556" s="3">
        <f t="shared" si="905"/>
        <v>43935</v>
      </c>
      <c r="AR1556" cm="1">
        <f t="array" ref="AR1556">IF(AM1556="BASE",AE1556,_xlfn.IFS(AN1556="DAX",AG1556,AN1556="NIKKEI",AH1556,AN1556="SP",AF1556,AN1556="",MAX(AI1556:AK1556)))</f>
        <v>0.94287503872089862</v>
      </c>
      <c r="AS1556" s="4">
        <f t="shared" si="877"/>
        <v>0.95149154512007161</v>
      </c>
      <c r="AT1556" s="4">
        <f t="shared" si="878"/>
        <v>0.78779618068749768</v>
      </c>
      <c r="AU1556" s="4">
        <f t="shared" si="879"/>
        <v>1.6668006541533771E-5</v>
      </c>
      <c r="AV1556" s="4">
        <f t="shared" si="880"/>
        <v>1.7878710510791623E-2</v>
      </c>
      <c r="AW1556" s="4">
        <f t="shared" si="881"/>
        <v>9.3228236630784592E-4</v>
      </c>
      <c r="AX1556" s="4">
        <f t="shared" si="882"/>
        <v>4.2577478920385305E-2</v>
      </c>
      <c r="AY1556" s="4">
        <f t="shared" si="883"/>
        <v>1.8953654288025458E-2</v>
      </c>
      <c r="AZ1556" s="4">
        <f t="shared" si="884"/>
        <v>8.6366123358065785</v>
      </c>
      <c r="BA1556" s="6" t="str">
        <f t="shared" si="885"/>
        <v>STRENGTHEN</v>
      </c>
      <c r="BB1556" s="4">
        <f t="shared" si="886"/>
        <v>0.1</v>
      </c>
      <c r="BC1556" s="4">
        <f t="shared" si="887"/>
        <v>0.60295548643614738</v>
      </c>
      <c r="BD1556" s="4">
        <f t="shared" si="888"/>
        <v>0.77882552653643133</v>
      </c>
      <c r="BE1556" s="4">
        <f t="shared" si="906"/>
        <v>0.05</v>
      </c>
      <c r="BF1556" s="4" t="str">
        <f t="shared" si="907"/>
        <v/>
      </c>
      <c r="BG1556" s="4" t="str">
        <f t="shared" si="908"/>
        <v/>
      </c>
      <c r="BH1556" s="4" t="str">
        <f t="shared" si="909"/>
        <v/>
      </c>
      <c r="BI1556" s="4" t="str">
        <f t="shared" si="910"/>
        <v/>
      </c>
      <c r="BJ1556" s="4" t="str">
        <f t="shared" si="911"/>
        <v/>
      </c>
      <c r="BK1556" s="4" t="str">
        <f t="shared" si="912"/>
        <v/>
      </c>
      <c r="BS1556" s="3" t="str">
        <f t="shared" si="889"/>
        <v/>
      </c>
      <c r="BT1556" s="5">
        <f t="shared" si="890"/>
        <v>0.16369536443257393</v>
      </c>
      <c r="BU1556" s="3"/>
    </row>
    <row r="1557" spans="1:73" x14ac:dyDescent="0.2">
      <c r="A1557" s="1">
        <v>43936</v>
      </c>
      <c r="C1557">
        <v>0.94418802884617337</v>
      </c>
      <c r="D1557">
        <v>0.94795639754391603</v>
      </c>
      <c r="E1557">
        <v>0.94512887015448965</v>
      </c>
      <c r="F1557">
        <v>0.9441915700113418</v>
      </c>
      <c r="G1557">
        <v>0.94874429735240351</v>
      </c>
      <c r="H1557">
        <v>0.94796121103485875</v>
      </c>
      <c r="I1557">
        <v>0.94522435531681659</v>
      </c>
      <c r="J1557">
        <v>0.9487694013167437</v>
      </c>
      <c r="M1557">
        <f>'[1]CAC_SWISS (-SP-NIKKEI-DAX)'!AC1642</f>
        <v>0</v>
      </c>
      <c r="N1557">
        <f>'[1]CAC_SWISS_SP (-NIKKEI-DAX)'!AD1642</f>
        <v>0</v>
      </c>
      <c r="O1557">
        <f>'[1]CAC_SWISS_DAX (-SP-NIKKEI)'!AD1642</f>
        <v>0</v>
      </c>
      <c r="P1557">
        <f>'[1]CAC_SWISS_NIKKEI (-SP-DAX)'!AD1642</f>
        <v>1</v>
      </c>
      <c r="Q1557">
        <f>'[1]CAC_SWISS_DAX_SP (-NIKKEI)'!AF1642</f>
        <v>0</v>
      </c>
      <c r="R1557">
        <f>'[1]CAC_SWISS_SP_NIKKEI (-DAX)'!AF1642</f>
        <v>0</v>
      </c>
      <c r="S1557">
        <f>'[1]CAC_SWISS_DAX_NIKKEI (-SP)'!AF1642</f>
        <v>1</v>
      </c>
      <c r="V1557" t="str">
        <f t="shared" si="899"/>
        <v>BASE</v>
      </c>
      <c r="W1557" t="str">
        <f t="shared" si="900"/>
        <v>BASE+SP</v>
      </c>
      <c r="X1557" t="str">
        <f t="shared" si="901"/>
        <v>BASE+DAX</v>
      </c>
      <c r="Y1557" t="str">
        <f t="shared" si="902"/>
        <v/>
      </c>
      <c r="Z1557" s="2" t="str">
        <f t="shared" si="903"/>
        <v>- NIKKEI</v>
      </c>
      <c r="AA1557" s="2" t="str">
        <f t="shared" si="876"/>
        <v>- DAX</v>
      </c>
      <c r="AB1557" s="2" t="str">
        <f t="shared" si="891"/>
        <v/>
      </c>
      <c r="AE1557">
        <f t="shared" si="892"/>
        <v>0.94418802884617337</v>
      </c>
      <c r="AF1557">
        <f t="shared" si="893"/>
        <v>0.94795639754391603</v>
      </c>
      <c r="AG1557">
        <f t="shared" si="894"/>
        <v>0.94512887015448965</v>
      </c>
      <c r="AH1557" t="str">
        <f t="shared" si="895"/>
        <v/>
      </c>
      <c r="AI1557">
        <f t="shared" si="896"/>
        <v>0.94874429735240351</v>
      </c>
      <c r="AJ1557">
        <f t="shared" si="897"/>
        <v>0.94796121103485875</v>
      </c>
      <c r="AK1557" t="str">
        <f t="shared" si="898"/>
        <v/>
      </c>
      <c r="AM1557" t="str">
        <f t="shared" si="904"/>
        <v>BASE</v>
      </c>
      <c r="AN1557" t="str" cm="1">
        <f t="array" ref="AN1557">IF(AM1557="",_xlfn.IFS(AF1557=MAX(AF1557:AH1557),"SP",AG1557=MAX(AF1557:AH1557),"DAX",AH1557=MAX(AF1557:AH1557),"NIKKEI",MAX(AF1557:AH1557)=0,""),"")</f>
        <v/>
      </c>
      <c r="AO1557" t="str" cm="1">
        <f t="array" ref="AO1557">IF(AM1557="BASE","",IF(MAX(AF1557:AH1557)=0,_xlfn.IFS(AI1557=MAX(AI1557:AK1557),"SP&amp;DAX",AJ1557=MAX(AI1557:AK1557),"SP&amp;NIKKEI",AK1557=MAX(AI1557:AK1557),"DAX&amp;NIKKEI"),""))</f>
        <v/>
      </c>
      <c r="AQ1557" s="3">
        <f t="shared" si="905"/>
        <v>43936</v>
      </c>
      <c r="AR1557" cm="1">
        <f t="array" ref="AR1557">IF(AM1557="BASE",AE1557,_xlfn.IFS(AN1557="DAX",AG1557,AN1557="NIKKEI",AH1557,AN1557="SP",AF1557,AN1557="",MAX(AI1557:AK1557)))</f>
        <v>0.94418802884617337</v>
      </c>
      <c r="AS1557" s="4">
        <f t="shared" si="877"/>
        <v>0.95057705491868716</v>
      </c>
      <c r="AT1557" s="4">
        <f t="shared" si="878"/>
        <v>0.79492621858755319</v>
      </c>
      <c r="AU1557" s="4">
        <f t="shared" si="879"/>
        <v>2.1288864901037922E-5</v>
      </c>
      <c r="AV1557" s="4">
        <f t="shared" si="880"/>
        <v>1.76418300433391E-2</v>
      </c>
      <c r="AW1557" s="4">
        <f t="shared" si="881"/>
        <v>1.2067265611753134E-3</v>
      </c>
      <c r="AX1557" s="4">
        <f t="shared" si="882"/>
        <v>4.2295543221015745E-2</v>
      </c>
      <c r="AY1557" s="4">
        <f t="shared" si="883"/>
        <v>1.8840527788702887E-2</v>
      </c>
      <c r="AZ1557" s="4">
        <f t="shared" si="884"/>
        <v>8.2614902340721557</v>
      </c>
      <c r="BA1557" s="6" t="str">
        <f t="shared" si="885"/>
        <v>STRENGTHEN</v>
      </c>
      <c r="BB1557" s="4">
        <f t="shared" si="886"/>
        <v>0.1</v>
      </c>
      <c r="BC1557" s="4">
        <f t="shared" si="887"/>
        <v>0.60295548643614738</v>
      </c>
      <c r="BD1557" s="4">
        <f t="shared" si="888"/>
        <v>0.77882552653643133</v>
      </c>
      <c r="BE1557" s="4">
        <f t="shared" si="906"/>
        <v>0.05</v>
      </c>
      <c r="BF1557" s="4" t="str">
        <f t="shared" si="907"/>
        <v/>
      </c>
      <c r="BG1557" s="4" t="str">
        <f t="shared" si="908"/>
        <v/>
      </c>
      <c r="BH1557" s="4" t="str">
        <f t="shared" si="909"/>
        <v/>
      </c>
      <c r="BI1557" s="4" t="str">
        <f t="shared" si="910"/>
        <v/>
      </c>
      <c r="BJ1557" s="4" t="str">
        <f t="shared" si="911"/>
        <v/>
      </c>
      <c r="BK1557" s="4" t="str">
        <f t="shared" si="912"/>
        <v/>
      </c>
      <c r="BS1557" s="3" t="str">
        <f t="shared" si="889"/>
        <v/>
      </c>
      <c r="BT1557" s="5">
        <f t="shared" si="890"/>
        <v>0.15565083633113397</v>
      </c>
      <c r="BU1557" s="3"/>
    </row>
    <row r="1558" spans="1:73" x14ac:dyDescent="0.2">
      <c r="A1558" s="1">
        <v>43937</v>
      </c>
      <c r="C1558">
        <v>0.94430676884952647</v>
      </c>
      <c r="D1558">
        <v>0.94808397569031655</v>
      </c>
      <c r="E1558">
        <v>0.94532992890937495</v>
      </c>
      <c r="F1558">
        <v>0.94431186729437955</v>
      </c>
      <c r="G1558">
        <v>0.94894880235826906</v>
      </c>
      <c r="H1558">
        <v>0.94808730615627701</v>
      </c>
      <c r="I1558">
        <v>0.94543774932310876</v>
      </c>
      <c r="J1558">
        <v>0.94898058627244786</v>
      </c>
      <c r="M1558">
        <f>'[1]CAC_SWISS (-SP-NIKKEI-DAX)'!AC1643</f>
        <v>0</v>
      </c>
      <c r="N1558">
        <f>'[1]CAC_SWISS_SP (-NIKKEI-DAX)'!AD1643</f>
        <v>0</v>
      </c>
      <c r="O1558">
        <f>'[1]CAC_SWISS_DAX (-SP-NIKKEI)'!AD1643</f>
        <v>0</v>
      </c>
      <c r="P1558">
        <f>'[1]CAC_SWISS_NIKKEI (-SP-DAX)'!AD1643</f>
        <v>1</v>
      </c>
      <c r="Q1558">
        <f>'[1]CAC_SWISS_DAX_SP (-NIKKEI)'!AF1643</f>
        <v>0</v>
      </c>
      <c r="R1558">
        <f>'[1]CAC_SWISS_SP_NIKKEI (-DAX)'!AF1643</f>
        <v>0</v>
      </c>
      <c r="S1558">
        <f>'[1]CAC_SWISS_DAX_NIKKEI (-SP)'!AF1643</f>
        <v>1</v>
      </c>
      <c r="V1558" t="str">
        <f t="shared" si="899"/>
        <v>BASE</v>
      </c>
      <c r="W1558" t="str">
        <f t="shared" si="900"/>
        <v>BASE+SP</v>
      </c>
      <c r="X1558" t="str">
        <f t="shared" si="901"/>
        <v>BASE+DAX</v>
      </c>
      <c r="Y1558" t="str">
        <f t="shared" si="902"/>
        <v/>
      </c>
      <c r="Z1558" s="2" t="str">
        <f t="shared" si="903"/>
        <v>- NIKKEI</v>
      </c>
      <c r="AA1558" s="2" t="str">
        <f t="shared" si="876"/>
        <v>- DAX</v>
      </c>
      <c r="AB1558" s="2" t="str">
        <f t="shared" si="891"/>
        <v/>
      </c>
      <c r="AE1558">
        <f t="shared" si="892"/>
        <v>0.94430676884952647</v>
      </c>
      <c r="AF1558">
        <f t="shared" si="893"/>
        <v>0.94808397569031655</v>
      </c>
      <c r="AG1558">
        <f t="shared" si="894"/>
        <v>0.94532992890937495</v>
      </c>
      <c r="AH1558" t="str">
        <f t="shared" si="895"/>
        <v/>
      </c>
      <c r="AI1558">
        <f t="shared" si="896"/>
        <v>0.94894880235826906</v>
      </c>
      <c r="AJ1558">
        <f t="shared" si="897"/>
        <v>0.94808730615627701</v>
      </c>
      <c r="AK1558" t="str">
        <f t="shared" si="898"/>
        <v/>
      </c>
      <c r="AM1558" t="str">
        <f t="shared" si="904"/>
        <v>BASE</v>
      </c>
      <c r="AN1558" t="str" cm="1">
        <f t="array" ref="AN1558">IF(AM1558="",_xlfn.IFS(AF1558=MAX(AF1558:AH1558),"SP",AG1558=MAX(AF1558:AH1558),"DAX",AH1558=MAX(AF1558:AH1558),"NIKKEI",MAX(AF1558:AH1558)=0,""),"")</f>
        <v/>
      </c>
      <c r="AO1558" t="str" cm="1">
        <f t="array" ref="AO1558">IF(AM1558="BASE","",IF(MAX(AF1558:AH1558)=0,_xlfn.IFS(AI1558=MAX(AI1558:AK1558),"SP&amp;DAX",AJ1558=MAX(AI1558:AK1558),"SP&amp;NIKKEI",AK1558=MAX(AI1558:AK1558),"DAX&amp;NIKKEI"),""))</f>
        <v/>
      </c>
      <c r="AQ1558" s="3">
        <f t="shared" si="905"/>
        <v>43937</v>
      </c>
      <c r="AR1558" cm="1">
        <f t="array" ref="AR1558">IF(AM1558="BASE",AE1558,_xlfn.IFS(AN1558="DAX",AG1558,AN1558="NIKKEI",AH1558,AN1558="SP",AF1558,AN1558="",MAX(AI1558:AK1558)))</f>
        <v>0.94430676884952647</v>
      </c>
      <c r="AS1558" s="4">
        <f t="shared" si="877"/>
        <v>0.94960232990245497</v>
      </c>
      <c r="AT1558" s="4">
        <f t="shared" si="878"/>
        <v>0.80174103871903879</v>
      </c>
      <c r="AU1558" s="4">
        <f t="shared" si="879"/>
        <v>2.3258455957847999E-5</v>
      </c>
      <c r="AV1558" s="4">
        <f t="shared" si="880"/>
        <v>1.743807925861585E-2</v>
      </c>
      <c r="AW1558" s="4">
        <f t="shared" si="881"/>
        <v>1.333773956002431E-3</v>
      </c>
      <c r="AX1558" s="4">
        <f t="shared" si="882"/>
        <v>4.2051082476758754E-2</v>
      </c>
      <c r="AY1558" s="4">
        <f t="shared" si="883"/>
        <v>1.8737327204489486E-2</v>
      </c>
      <c r="AZ1558" s="4">
        <f t="shared" si="884"/>
        <v>7.8912690998953376</v>
      </c>
      <c r="BA1558" s="6" t="str">
        <f t="shared" si="885"/>
        <v>STRENGTHEN</v>
      </c>
      <c r="BB1558" s="4">
        <f t="shared" si="886"/>
        <v>0.1</v>
      </c>
      <c r="BC1558" s="4">
        <f t="shared" si="887"/>
        <v>0.60295548643614738</v>
      </c>
      <c r="BD1558" s="4">
        <f t="shared" si="888"/>
        <v>0.77882552653643133</v>
      </c>
      <c r="BE1558" s="4">
        <f t="shared" si="906"/>
        <v>0.05</v>
      </c>
      <c r="BF1558" s="4" t="str">
        <f t="shared" si="907"/>
        <v/>
      </c>
      <c r="BG1558" s="4" t="str">
        <f t="shared" si="908"/>
        <v/>
      </c>
      <c r="BH1558" s="4" t="str">
        <f t="shared" si="909"/>
        <v/>
      </c>
      <c r="BI1558" s="4" t="str">
        <f t="shared" si="910"/>
        <v/>
      </c>
      <c r="BJ1558" s="4" t="str">
        <f t="shared" si="911"/>
        <v/>
      </c>
      <c r="BK1558" s="4" t="str">
        <f t="shared" si="912"/>
        <v/>
      </c>
      <c r="BS1558" s="3" t="str">
        <f t="shared" si="889"/>
        <v/>
      </c>
      <c r="BT1558" s="5">
        <f t="shared" si="890"/>
        <v>0.14786129118341618</v>
      </c>
      <c r="BU1558" s="3"/>
    </row>
    <row r="1559" spans="1:73" x14ac:dyDescent="0.2">
      <c r="A1559" s="1">
        <v>43938</v>
      </c>
      <c r="C1559">
        <v>0.94542598769918196</v>
      </c>
      <c r="D1559">
        <v>0.9491231851193932</v>
      </c>
      <c r="E1559">
        <v>0.94647887170553691</v>
      </c>
      <c r="F1559">
        <v>0.94542892209996887</v>
      </c>
      <c r="G1559">
        <v>0.95001382978513516</v>
      </c>
      <c r="H1559">
        <v>0.94912891054630433</v>
      </c>
      <c r="I1559">
        <v>0.94657386160449997</v>
      </c>
      <c r="J1559">
        <v>0.95003878741842296</v>
      </c>
      <c r="M1559">
        <f>'[1]CAC_SWISS (-SP-NIKKEI-DAX)'!AC1644</f>
        <v>0</v>
      </c>
      <c r="N1559">
        <f>'[1]CAC_SWISS_SP (-NIKKEI-DAX)'!AD1644</f>
        <v>0</v>
      </c>
      <c r="O1559">
        <f>'[1]CAC_SWISS_DAX (-SP-NIKKEI)'!AD1644</f>
        <v>0</v>
      </c>
      <c r="P1559">
        <f>'[1]CAC_SWISS_NIKKEI (-SP-DAX)'!AD1644</f>
        <v>1</v>
      </c>
      <c r="Q1559">
        <f>'[1]CAC_SWISS_DAX_SP (-NIKKEI)'!AF1644</f>
        <v>0</v>
      </c>
      <c r="R1559">
        <f>'[1]CAC_SWISS_SP_NIKKEI (-DAX)'!AF1644</f>
        <v>0</v>
      </c>
      <c r="S1559">
        <f>'[1]CAC_SWISS_DAX_NIKKEI (-SP)'!AF1644</f>
        <v>1</v>
      </c>
      <c r="V1559" t="str">
        <f t="shared" si="899"/>
        <v>BASE</v>
      </c>
      <c r="W1559" t="str">
        <f t="shared" si="900"/>
        <v>BASE+SP</v>
      </c>
      <c r="X1559" t="str">
        <f t="shared" si="901"/>
        <v>BASE+DAX</v>
      </c>
      <c r="Y1559" t="str">
        <f t="shared" si="902"/>
        <v/>
      </c>
      <c r="Z1559" s="2" t="str">
        <f t="shared" si="903"/>
        <v>- NIKKEI</v>
      </c>
      <c r="AA1559" s="2" t="str">
        <f t="shared" si="876"/>
        <v>- DAX</v>
      </c>
      <c r="AB1559" s="2" t="str">
        <f t="shared" si="891"/>
        <v/>
      </c>
      <c r="AE1559">
        <f t="shared" si="892"/>
        <v>0.94542598769918196</v>
      </c>
      <c r="AF1559">
        <f t="shared" si="893"/>
        <v>0.9491231851193932</v>
      </c>
      <c r="AG1559">
        <f t="shared" si="894"/>
        <v>0.94647887170553691</v>
      </c>
      <c r="AH1559" t="str">
        <f t="shared" si="895"/>
        <v/>
      </c>
      <c r="AI1559">
        <f t="shared" si="896"/>
        <v>0.95001382978513516</v>
      </c>
      <c r="AJ1559">
        <f t="shared" si="897"/>
        <v>0.94912891054630433</v>
      </c>
      <c r="AK1559" t="str">
        <f t="shared" si="898"/>
        <v/>
      </c>
      <c r="AM1559" t="str">
        <f t="shared" si="904"/>
        <v>BASE</v>
      </c>
      <c r="AN1559" t="str" cm="1">
        <f t="array" ref="AN1559">IF(AM1559="",_xlfn.IFS(AF1559=MAX(AF1559:AH1559),"SP",AG1559=MAX(AF1559:AH1559),"DAX",AH1559=MAX(AF1559:AH1559),"NIKKEI",MAX(AF1559:AH1559)=0,""),"")</f>
        <v/>
      </c>
      <c r="AO1559" t="str" cm="1">
        <f t="array" ref="AO1559">IF(AM1559="BASE","",IF(MAX(AF1559:AH1559)=0,_xlfn.IFS(AI1559=MAX(AI1559:AK1559),"SP&amp;DAX",AJ1559=MAX(AI1559:AK1559),"SP&amp;NIKKEI",AK1559=MAX(AI1559:AK1559),"DAX&amp;NIKKEI"),""))</f>
        <v/>
      </c>
      <c r="AQ1559" s="3">
        <f t="shared" si="905"/>
        <v>43938</v>
      </c>
      <c r="AR1559" cm="1">
        <f t="array" ref="AR1559">IF(AM1559="BASE",AE1559,_xlfn.IFS(AN1559="DAX",AG1559,AN1559="NIKKEI",AH1559,AN1559="SP",AF1559,AN1559="",MAX(AI1559:AK1559)))</f>
        <v>0.94542598769918196</v>
      </c>
      <c r="AS1559" s="4">
        <f t="shared" si="877"/>
        <v>0.94860718736636951</v>
      </c>
      <c r="AT1559" s="4">
        <f t="shared" si="878"/>
        <v>0.80859280847815029</v>
      </c>
      <c r="AU1559" s="4">
        <f t="shared" si="879"/>
        <v>2.0390362852361127E-5</v>
      </c>
      <c r="AV1559" s="4">
        <f t="shared" si="880"/>
        <v>1.7143260826771915E-2</v>
      </c>
      <c r="AW1559" s="4">
        <f t="shared" si="881"/>
        <v>1.1894098245602345E-3</v>
      </c>
      <c r="AX1559" s="4">
        <f t="shared" si="882"/>
        <v>4.1693544371980001E-2</v>
      </c>
      <c r="AY1559" s="4">
        <f t="shared" si="883"/>
        <v>1.8571598014728685E-2</v>
      </c>
      <c r="AZ1559" s="4">
        <f t="shared" si="884"/>
        <v>7.5391669999090656</v>
      </c>
      <c r="BA1559" s="6" t="str">
        <f t="shared" si="885"/>
        <v>STRENGTHEN</v>
      </c>
      <c r="BB1559" s="4">
        <f t="shared" si="886"/>
        <v>0.1</v>
      </c>
      <c r="BC1559" s="4">
        <f t="shared" si="887"/>
        <v>0.60295548643614738</v>
      </c>
      <c r="BD1559" s="4">
        <f t="shared" si="888"/>
        <v>0.77882552653643133</v>
      </c>
      <c r="BE1559" s="4">
        <f t="shared" si="906"/>
        <v>0.05</v>
      </c>
      <c r="BF1559" s="4" t="str">
        <f t="shared" si="907"/>
        <v/>
      </c>
      <c r="BG1559" s="4" t="str">
        <f t="shared" si="908"/>
        <v/>
      </c>
      <c r="BH1559" s="4" t="str">
        <f t="shared" si="909"/>
        <v/>
      </c>
      <c r="BI1559" s="4" t="str">
        <f t="shared" si="910"/>
        <v/>
      </c>
      <c r="BJ1559" s="4" t="str">
        <f t="shared" si="911"/>
        <v/>
      </c>
      <c r="BK1559" s="4" t="str">
        <f t="shared" si="912"/>
        <v/>
      </c>
      <c r="BS1559" s="3" t="str">
        <f t="shared" si="889"/>
        <v/>
      </c>
      <c r="BT1559" s="5">
        <f t="shared" si="890"/>
        <v>0.14001437888821922</v>
      </c>
      <c r="BU1559" s="3"/>
    </row>
    <row r="1560" spans="1:73" x14ac:dyDescent="0.2">
      <c r="A1560" s="1">
        <v>43941</v>
      </c>
      <c r="C1560">
        <v>0.94586870868784545</v>
      </c>
      <c r="D1560">
        <v>0.94978833559720199</v>
      </c>
      <c r="E1560">
        <v>0.94696794831785791</v>
      </c>
      <c r="F1560">
        <v>0.94586959001963489</v>
      </c>
      <c r="G1560">
        <v>0.95069047030532505</v>
      </c>
      <c r="H1560">
        <v>0.94979518595061352</v>
      </c>
      <c r="I1560">
        <v>0.94705289134204751</v>
      </c>
      <c r="J1560">
        <v>0.95071438991493884</v>
      </c>
      <c r="M1560">
        <f>'[1]CAC_SWISS (-SP-NIKKEI-DAX)'!AC1645</f>
        <v>0</v>
      </c>
      <c r="N1560">
        <f>'[1]CAC_SWISS_SP (-NIKKEI-DAX)'!AD1645</f>
        <v>0</v>
      </c>
      <c r="O1560">
        <f>'[1]CAC_SWISS_DAX (-SP-NIKKEI)'!AD1645</f>
        <v>0</v>
      </c>
      <c r="P1560">
        <f>'[1]CAC_SWISS_NIKKEI (-SP-DAX)'!AD1645</f>
        <v>1</v>
      </c>
      <c r="Q1560">
        <f>'[1]CAC_SWISS_DAX_SP (-NIKKEI)'!AF1645</f>
        <v>0</v>
      </c>
      <c r="R1560">
        <f>'[1]CAC_SWISS_SP_NIKKEI (-DAX)'!AF1645</f>
        <v>0</v>
      </c>
      <c r="S1560">
        <f>'[1]CAC_SWISS_DAX_NIKKEI (-SP)'!AF1645</f>
        <v>1</v>
      </c>
      <c r="V1560" t="str">
        <f t="shared" si="899"/>
        <v>BASE</v>
      </c>
      <c r="W1560" t="str">
        <f t="shared" si="900"/>
        <v>BASE+SP</v>
      </c>
      <c r="X1560" t="str">
        <f t="shared" si="901"/>
        <v>BASE+DAX</v>
      </c>
      <c r="Y1560" t="str">
        <f t="shared" si="902"/>
        <v/>
      </c>
      <c r="Z1560" s="2" t="str">
        <f t="shared" si="903"/>
        <v>- NIKKEI</v>
      </c>
      <c r="AA1560" s="2" t="str">
        <f t="shared" si="876"/>
        <v>- DAX</v>
      </c>
      <c r="AB1560" s="2" t="str">
        <f t="shared" si="891"/>
        <v/>
      </c>
      <c r="AE1560">
        <f t="shared" si="892"/>
        <v>0.94586870868784545</v>
      </c>
      <c r="AF1560">
        <f t="shared" si="893"/>
        <v>0.94978833559720199</v>
      </c>
      <c r="AG1560">
        <f t="shared" si="894"/>
        <v>0.94696794831785791</v>
      </c>
      <c r="AH1560" t="str">
        <f t="shared" si="895"/>
        <v/>
      </c>
      <c r="AI1560">
        <f t="shared" si="896"/>
        <v>0.95069047030532505</v>
      </c>
      <c r="AJ1560">
        <f t="shared" si="897"/>
        <v>0.94979518595061352</v>
      </c>
      <c r="AK1560" t="str">
        <f t="shared" si="898"/>
        <v/>
      </c>
      <c r="AM1560" t="str">
        <f t="shared" si="904"/>
        <v>BASE</v>
      </c>
      <c r="AN1560" t="str" cm="1">
        <f t="array" ref="AN1560">IF(AM1560="",_xlfn.IFS(AF1560=MAX(AF1560:AH1560),"SP",AG1560=MAX(AF1560:AH1560),"DAX",AH1560=MAX(AF1560:AH1560),"NIKKEI",MAX(AF1560:AH1560)=0,""),"")</f>
        <v/>
      </c>
      <c r="AO1560" t="str" cm="1">
        <f t="array" ref="AO1560">IF(AM1560="BASE","",IF(MAX(AF1560:AH1560)=0,_xlfn.IFS(AI1560=MAX(AI1560:AK1560),"SP&amp;DAX",AJ1560=MAX(AI1560:AK1560),"SP&amp;NIKKEI",AK1560=MAX(AI1560:AK1560),"DAX&amp;NIKKEI"),""))</f>
        <v/>
      </c>
      <c r="AQ1560" s="3">
        <f t="shared" si="905"/>
        <v>43941</v>
      </c>
      <c r="AR1560" cm="1">
        <f t="array" ref="AR1560">IF(AM1560="BASE",AE1560,_xlfn.IFS(AN1560="DAX",AG1560,AN1560="NIKKEI",AH1560,AN1560="SP",AF1560,AN1560="",MAX(AI1560:AK1560)))</f>
        <v>0.94586870868784545</v>
      </c>
      <c r="AS1560" s="4">
        <f t="shared" si="877"/>
        <v>0.94770825825644889</v>
      </c>
      <c r="AT1560" s="4">
        <f t="shared" si="878"/>
        <v>0.81453845052084484</v>
      </c>
      <c r="AU1560" s="4">
        <f t="shared" si="879"/>
        <v>1.598434886431122E-5</v>
      </c>
      <c r="AV1560" s="4">
        <f t="shared" si="880"/>
        <v>1.707836013020567E-2</v>
      </c>
      <c r="AW1560" s="4">
        <f t="shared" si="881"/>
        <v>9.3594166784435439E-4</v>
      </c>
      <c r="AX1560" s="4">
        <f t="shared" si="882"/>
        <v>4.1613579651604025E-2</v>
      </c>
      <c r="AY1560" s="4">
        <f t="shared" si="883"/>
        <v>1.8524730429632291E-2</v>
      </c>
      <c r="AZ1560" s="4">
        <f t="shared" si="884"/>
        <v>7.1887581976677337</v>
      </c>
      <c r="BA1560" s="6" t="str">
        <f t="shared" si="885"/>
        <v>STRENGTHEN</v>
      </c>
      <c r="BB1560" s="4">
        <f t="shared" si="886"/>
        <v>0.1</v>
      </c>
      <c r="BC1560" s="4">
        <f t="shared" si="887"/>
        <v>0.60295548643614738</v>
      </c>
      <c r="BD1560" s="4">
        <f t="shared" si="888"/>
        <v>0.77882552653643133</v>
      </c>
      <c r="BE1560" s="4">
        <f t="shared" si="906"/>
        <v>0.05</v>
      </c>
      <c r="BF1560" s="4" t="str">
        <f t="shared" si="907"/>
        <v/>
      </c>
      <c r="BG1560" s="4" t="str">
        <f t="shared" si="908"/>
        <v/>
      </c>
      <c r="BH1560" s="4" t="str">
        <f t="shared" si="909"/>
        <v/>
      </c>
      <c r="BI1560" s="4" t="str">
        <f t="shared" si="910"/>
        <v/>
      </c>
      <c r="BJ1560" s="4" t="str">
        <f t="shared" si="911"/>
        <v/>
      </c>
      <c r="BK1560" s="4" t="str">
        <f t="shared" si="912"/>
        <v/>
      </c>
      <c r="BS1560" s="3" t="str">
        <f t="shared" si="889"/>
        <v/>
      </c>
      <c r="BT1560" s="5">
        <f t="shared" si="890"/>
        <v>0.13316980773560405</v>
      </c>
      <c r="BU1560" s="3"/>
    </row>
    <row r="1561" spans="1:73" x14ac:dyDescent="0.2">
      <c r="A1561" s="1">
        <v>43942</v>
      </c>
      <c r="C1561">
        <v>0.94654269364430277</v>
      </c>
      <c r="D1561">
        <v>0.95045489387017745</v>
      </c>
      <c r="E1561">
        <v>0.94761939498533077</v>
      </c>
      <c r="F1561">
        <v>0.94654432209836026</v>
      </c>
      <c r="G1561">
        <v>0.95134132816836781</v>
      </c>
      <c r="H1561">
        <v>0.95046009194676262</v>
      </c>
      <c r="I1561">
        <v>0.94771012725672743</v>
      </c>
      <c r="J1561">
        <v>0.95136848096866422</v>
      </c>
      <c r="M1561">
        <f>'[1]CAC_SWISS (-SP-NIKKEI-DAX)'!AC1646</f>
        <v>0</v>
      </c>
      <c r="N1561">
        <f>'[1]CAC_SWISS_SP (-NIKKEI-DAX)'!AD1646</f>
        <v>0</v>
      </c>
      <c r="O1561">
        <f>'[1]CAC_SWISS_DAX (-SP-NIKKEI)'!AD1646</f>
        <v>0</v>
      </c>
      <c r="P1561">
        <f>'[1]CAC_SWISS_NIKKEI (-SP-DAX)'!AD1646</f>
        <v>1</v>
      </c>
      <c r="Q1561">
        <f>'[1]CAC_SWISS_DAX_SP (-NIKKEI)'!AF1646</f>
        <v>0</v>
      </c>
      <c r="R1561">
        <f>'[1]CAC_SWISS_SP_NIKKEI (-DAX)'!AF1646</f>
        <v>0</v>
      </c>
      <c r="S1561">
        <f>'[1]CAC_SWISS_DAX_NIKKEI (-SP)'!AF1646</f>
        <v>1</v>
      </c>
      <c r="V1561" t="str">
        <f t="shared" si="899"/>
        <v>BASE</v>
      </c>
      <c r="W1561" t="str">
        <f t="shared" si="900"/>
        <v>BASE+SP</v>
      </c>
      <c r="X1561" t="str">
        <f t="shared" si="901"/>
        <v>BASE+DAX</v>
      </c>
      <c r="Y1561" t="str">
        <f t="shared" si="902"/>
        <v/>
      </c>
      <c r="Z1561" s="2" t="str">
        <f t="shared" si="903"/>
        <v>- NIKKEI</v>
      </c>
      <c r="AA1561" s="2" t="str">
        <f t="shared" si="876"/>
        <v>- DAX</v>
      </c>
      <c r="AB1561" s="2" t="str">
        <f t="shared" si="891"/>
        <v/>
      </c>
      <c r="AE1561">
        <f t="shared" si="892"/>
        <v>0.94654269364430277</v>
      </c>
      <c r="AF1561">
        <f t="shared" si="893"/>
        <v>0.95045489387017745</v>
      </c>
      <c r="AG1561">
        <f t="shared" si="894"/>
        <v>0.94761939498533077</v>
      </c>
      <c r="AH1561" t="str">
        <f t="shared" si="895"/>
        <v/>
      </c>
      <c r="AI1561">
        <f t="shared" si="896"/>
        <v>0.95134132816836781</v>
      </c>
      <c r="AJ1561">
        <f t="shared" si="897"/>
        <v>0.95046009194676262</v>
      </c>
      <c r="AK1561" t="str">
        <f t="shared" si="898"/>
        <v/>
      </c>
      <c r="AM1561" t="str">
        <f t="shared" si="904"/>
        <v>BASE</v>
      </c>
      <c r="AN1561" t="str" cm="1">
        <f t="array" ref="AN1561">IF(AM1561="",_xlfn.IFS(AF1561=MAX(AF1561:AH1561),"SP",AG1561=MAX(AF1561:AH1561),"DAX",AH1561=MAX(AF1561:AH1561),"NIKKEI",MAX(AF1561:AH1561)=0,""),"")</f>
        <v/>
      </c>
      <c r="AO1561" t="str" cm="1">
        <f t="array" ref="AO1561">IF(AM1561="BASE","",IF(MAX(AF1561:AH1561)=0,_xlfn.IFS(AI1561=MAX(AI1561:AK1561),"SP&amp;DAX",AJ1561=MAX(AI1561:AK1561),"SP&amp;NIKKEI",AK1561=MAX(AI1561:AK1561),"DAX&amp;NIKKEI"),""))</f>
        <v/>
      </c>
      <c r="AQ1561" s="3">
        <f t="shared" si="905"/>
        <v>43942</v>
      </c>
      <c r="AR1561" cm="1">
        <f t="array" ref="AR1561">IF(AM1561="BASE",AE1561,_xlfn.IFS(AN1561="DAX",AG1561,AN1561="NIKKEI",AH1561,AN1561="SP",AF1561,AN1561="",MAX(AI1561:AK1561)))</f>
        <v>0.94654269364430277</v>
      </c>
      <c r="AS1561" s="4">
        <f t="shared" si="877"/>
        <v>0.94692538026180251</v>
      </c>
      <c r="AT1561" s="4">
        <f t="shared" si="878"/>
        <v>0.82017385632087592</v>
      </c>
      <c r="AU1561" s="4">
        <f t="shared" si="879"/>
        <v>1.0521140278599293E-5</v>
      </c>
      <c r="AV1561" s="4">
        <f t="shared" si="880"/>
        <v>1.7033853939803473E-2</v>
      </c>
      <c r="AW1561" s="4">
        <f t="shared" si="881"/>
        <v>6.1766059024459855E-4</v>
      </c>
      <c r="AX1561" s="4">
        <f t="shared" si="882"/>
        <v>4.1558107221332241E-2</v>
      </c>
      <c r="AY1561" s="4">
        <f t="shared" si="883"/>
        <v>1.8485918771430576E-2</v>
      </c>
      <c r="AZ1561" s="4">
        <f t="shared" si="884"/>
        <v>6.8566526504929364</v>
      </c>
      <c r="BA1561" s="6" t="str">
        <f t="shared" si="885"/>
        <v>STRENGTHEN</v>
      </c>
      <c r="BB1561" s="4">
        <f t="shared" si="886"/>
        <v>0.1</v>
      </c>
      <c r="BC1561" s="4">
        <f t="shared" si="887"/>
        <v>0.60295548643614738</v>
      </c>
      <c r="BD1561" s="4">
        <f t="shared" si="888"/>
        <v>0.77882552653643133</v>
      </c>
      <c r="BE1561" s="4">
        <f t="shared" si="906"/>
        <v>0.05</v>
      </c>
      <c r="BF1561" s="4" t="str">
        <f t="shared" si="907"/>
        <v/>
      </c>
      <c r="BG1561" s="4" t="str">
        <f t="shared" si="908"/>
        <v/>
      </c>
      <c r="BH1561" s="4" t="str">
        <f t="shared" si="909"/>
        <v/>
      </c>
      <c r="BI1561" s="4" t="str">
        <f t="shared" si="910"/>
        <v/>
      </c>
      <c r="BJ1561" s="4" t="str">
        <f t="shared" si="911"/>
        <v/>
      </c>
      <c r="BK1561" s="4" t="str">
        <f t="shared" si="912"/>
        <v/>
      </c>
      <c r="BS1561" s="3" t="str">
        <f t="shared" si="889"/>
        <v/>
      </c>
      <c r="BT1561" s="5">
        <f t="shared" si="890"/>
        <v>0.12675152394092659</v>
      </c>
      <c r="BU1561" s="3"/>
    </row>
    <row r="1562" spans="1:73" x14ac:dyDescent="0.2">
      <c r="A1562" s="1">
        <v>43943</v>
      </c>
      <c r="C1562">
        <v>0.94441197983198022</v>
      </c>
      <c r="D1562">
        <v>0.94862731239262155</v>
      </c>
      <c r="E1562">
        <v>0.9456872666893501</v>
      </c>
      <c r="F1562">
        <v>0.94443647915969819</v>
      </c>
      <c r="G1562">
        <v>0.94967568453798901</v>
      </c>
      <c r="H1562">
        <v>0.94862840942039017</v>
      </c>
      <c r="I1562">
        <v>0.94587888209328097</v>
      </c>
      <c r="J1562">
        <v>0.94975936005839501</v>
      </c>
      <c r="M1562">
        <f>'[1]CAC_SWISS (-SP-NIKKEI-DAX)'!AC1647</f>
        <v>1</v>
      </c>
      <c r="N1562">
        <f>'[1]CAC_SWISS_SP (-NIKKEI-DAX)'!AD1647</f>
        <v>0</v>
      </c>
      <c r="O1562">
        <f>'[1]CAC_SWISS_DAX (-SP-NIKKEI)'!AD1647</f>
        <v>1</v>
      </c>
      <c r="P1562">
        <f>'[1]CAC_SWISS_NIKKEI (-SP-DAX)'!AD1647</f>
        <v>1</v>
      </c>
      <c r="Q1562">
        <f>'[1]CAC_SWISS_DAX_SP (-NIKKEI)'!AF1647</f>
        <v>0</v>
      </c>
      <c r="R1562">
        <f>'[1]CAC_SWISS_SP_NIKKEI (-DAX)'!AF1647</f>
        <v>0</v>
      </c>
      <c r="S1562">
        <f>'[1]CAC_SWISS_DAX_NIKKEI (-SP)'!AF1647</f>
        <v>1</v>
      </c>
      <c r="V1562" t="str">
        <f t="shared" si="899"/>
        <v/>
      </c>
      <c r="W1562" t="str">
        <f t="shared" si="900"/>
        <v>BASE+SP</v>
      </c>
      <c r="X1562" t="str">
        <f t="shared" si="901"/>
        <v/>
      </c>
      <c r="Y1562" t="str">
        <f t="shared" si="902"/>
        <v/>
      </c>
      <c r="Z1562" s="2" t="str">
        <f t="shared" si="903"/>
        <v>- NIKKEI</v>
      </c>
      <c r="AA1562" s="2" t="str">
        <f t="shared" si="876"/>
        <v>- DAX</v>
      </c>
      <c r="AB1562" s="2" t="str">
        <f t="shared" si="891"/>
        <v/>
      </c>
      <c r="AE1562" t="str">
        <f t="shared" si="892"/>
        <v/>
      </c>
      <c r="AF1562">
        <f t="shared" si="893"/>
        <v>0.94862731239262155</v>
      </c>
      <c r="AG1562" t="str">
        <f t="shared" si="894"/>
        <v/>
      </c>
      <c r="AH1562" t="str">
        <f t="shared" si="895"/>
        <v/>
      </c>
      <c r="AI1562">
        <f t="shared" si="896"/>
        <v>0.94967568453798901</v>
      </c>
      <c r="AJ1562">
        <f t="shared" si="897"/>
        <v>0.94862840942039017</v>
      </c>
      <c r="AK1562" t="str">
        <f t="shared" si="898"/>
        <v/>
      </c>
      <c r="AM1562" t="str">
        <f t="shared" si="904"/>
        <v/>
      </c>
      <c r="AN1562" t="str" cm="1">
        <f t="array" ref="AN1562">IF(AM1562="",_xlfn.IFS(AF1562=MAX(AF1562:AH1562),"SP",AG1562=MAX(AF1562:AH1562),"DAX",AH1562=MAX(AF1562:AH1562),"NIKKEI",MAX(AF1562:AH1562)=0,""),"")</f>
        <v>SP</v>
      </c>
      <c r="AO1562" t="str" cm="1">
        <f t="array" ref="AO1562">IF(AM1562="BASE","",IF(MAX(AF1562:AH1562)=0,_xlfn.IFS(AI1562=MAX(AI1562:AK1562),"SP&amp;DAX",AJ1562=MAX(AI1562:AK1562),"SP&amp;NIKKEI",AK1562=MAX(AI1562:AK1562),"DAX&amp;NIKKEI"),""))</f>
        <v/>
      </c>
      <c r="AQ1562" s="3">
        <f t="shared" si="905"/>
        <v>43943</v>
      </c>
      <c r="AR1562" cm="1">
        <f t="array" ref="AR1562">IF(AM1562="BASE",AE1562,_xlfn.IFS(AN1562="DAX",AG1562,AN1562="NIKKEI",AH1562,AN1562="SP",AF1562,AN1562="",MAX(AI1562:AK1562)))</f>
        <v>0.94862731239262155</v>
      </c>
      <c r="AS1562" s="4">
        <f t="shared" si="877"/>
        <v>0.94638713762892246</v>
      </c>
      <c r="AT1562" s="4">
        <f t="shared" si="878"/>
        <v>0.82576628015693676</v>
      </c>
      <c r="AU1562" s="4">
        <f t="shared" si="879"/>
        <v>4.9446277091568795E-6</v>
      </c>
      <c r="AV1562" s="4">
        <f t="shared" si="880"/>
        <v>1.6933750404339167E-2</v>
      </c>
      <c r="AW1562" s="4">
        <f t="shared" si="881"/>
        <v>2.9199838140343972E-4</v>
      </c>
      <c r="AX1562" s="4">
        <f t="shared" si="882"/>
        <v>4.1434575054190945E-2</v>
      </c>
      <c r="AY1562" s="4">
        <f t="shared" si="883"/>
        <v>1.8416554261253625E-2</v>
      </c>
      <c r="AZ1562" s="4">
        <f t="shared" si="884"/>
        <v>6.5495887971703004</v>
      </c>
      <c r="BA1562" s="6" t="str">
        <f t="shared" si="885"/>
        <v>STRENGTHEN</v>
      </c>
      <c r="BB1562" s="4">
        <f t="shared" si="886"/>
        <v>0.1</v>
      </c>
      <c r="BC1562" s="4">
        <f t="shared" si="887"/>
        <v>0.60295548643614738</v>
      </c>
      <c r="BD1562" s="4">
        <f t="shared" si="888"/>
        <v>0.77882552653643133</v>
      </c>
      <c r="BE1562" s="4" t="str">
        <f t="shared" si="906"/>
        <v/>
      </c>
      <c r="BF1562" s="4" t="str">
        <f t="shared" si="907"/>
        <v/>
      </c>
      <c r="BG1562" s="4">
        <f t="shared" si="908"/>
        <v>0.3</v>
      </c>
      <c r="BH1562" s="4" t="str">
        <f t="shared" si="909"/>
        <v/>
      </c>
      <c r="BI1562" s="4" t="str">
        <f t="shared" si="910"/>
        <v/>
      </c>
      <c r="BJ1562" s="4" t="str">
        <f t="shared" si="911"/>
        <v/>
      </c>
      <c r="BK1562" s="4" t="str">
        <f t="shared" si="912"/>
        <v/>
      </c>
      <c r="BS1562" s="3" t="str">
        <f t="shared" si="889"/>
        <v/>
      </c>
      <c r="BT1562" s="5">
        <f t="shared" si="890"/>
        <v>0.1206208574719857</v>
      </c>
      <c r="BU1562" s="3"/>
    </row>
    <row r="1563" spans="1:73" x14ac:dyDescent="0.2">
      <c r="A1563" s="1">
        <v>43944</v>
      </c>
      <c r="C1563">
        <v>0.94420288804970587</v>
      </c>
      <c r="D1563">
        <v>0.94831355929907046</v>
      </c>
      <c r="E1563">
        <v>0.94549145103867571</v>
      </c>
      <c r="F1563">
        <v>0.9442161987404486</v>
      </c>
      <c r="G1563">
        <v>0.94937875157529938</v>
      </c>
      <c r="H1563">
        <v>0.9483136823128504</v>
      </c>
      <c r="I1563">
        <v>0.94564905986992442</v>
      </c>
      <c r="J1563">
        <v>0.94943928674656564</v>
      </c>
      <c r="M1563">
        <f>'[1]CAC_SWISS (-SP-NIKKEI-DAX)'!AC1648</f>
        <v>1</v>
      </c>
      <c r="N1563">
        <f>'[1]CAC_SWISS_SP (-NIKKEI-DAX)'!AD1648</f>
        <v>0</v>
      </c>
      <c r="O1563">
        <f>'[1]CAC_SWISS_DAX (-SP-NIKKEI)'!AD1648</f>
        <v>1</v>
      </c>
      <c r="P1563">
        <f>'[1]CAC_SWISS_NIKKEI (-SP-DAX)'!AD1648</f>
        <v>1</v>
      </c>
      <c r="Q1563">
        <f>'[1]CAC_SWISS_DAX_SP (-NIKKEI)'!AF1648</f>
        <v>0</v>
      </c>
      <c r="R1563">
        <f>'[1]CAC_SWISS_SP_NIKKEI (-DAX)'!AF1648</f>
        <v>0</v>
      </c>
      <c r="S1563">
        <f>'[1]CAC_SWISS_DAX_NIKKEI (-SP)'!AF1648</f>
        <v>1</v>
      </c>
      <c r="V1563" t="str">
        <f t="shared" si="899"/>
        <v/>
      </c>
      <c r="W1563" t="str">
        <f t="shared" si="900"/>
        <v>BASE+SP</v>
      </c>
      <c r="X1563" t="str">
        <f t="shared" si="901"/>
        <v/>
      </c>
      <c r="Y1563" t="str">
        <f t="shared" si="902"/>
        <v/>
      </c>
      <c r="Z1563" s="2" t="str">
        <f t="shared" si="903"/>
        <v>- NIKKEI</v>
      </c>
      <c r="AA1563" s="2" t="str">
        <f t="shared" si="876"/>
        <v>- DAX</v>
      </c>
      <c r="AB1563" s="2" t="str">
        <f t="shared" si="891"/>
        <v/>
      </c>
      <c r="AE1563" t="str">
        <f t="shared" si="892"/>
        <v/>
      </c>
      <c r="AF1563">
        <f t="shared" si="893"/>
        <v>0.94831355929907046</v>
      </c>
      <c r="AG1563" t="str">
        <f t="shared" si="894"/>
        <v/>
      </c>
      <c r="AH1563" t="str">
        <f t="shared" si="895"/>
        <v/>
      </c>
      <c r="AI1563">
        <f t="shared" si="896"/>
        <v>0.94937875157529938</v>
      </c>
      <c r="AJ1563">
        <f t="shared" si="897"/>
        <v>0.9483136823128504</v>
      </c>
      <c r="AK1563" t="str">
        <f t="shared" si="898"/>
        <v/>
      </c>
      <c r="AM1563" t="str">
        <f t="shared" si="904"/>
        <v/>
      </c>
      <c r="AN1563" t="str" cm="1">
        <f t="array" ref="AN1563">IF(AM1563="",_xlfn.IFS(AF1563=MAX(AF1563:AH1563),"SP",AG1563=MAX(AF1563:AH1563),"DAX",AH1563=MAX(AF1563:AH1563),"NIKKEI",MAX(AF1563:AH1563)=0,""),"")</f>
        <v>SP</v>
      </c>
      <c r="AO1563" t="str" cm="1">
        <f t="array" ref="AO1563">IF(AM1563="BASE","",IF(MAX(AF1563:AH1563)=0,_xlfn.IFS(AI1563=MAX(AI1563:AK1563),"SP&amp;DAX",AJ1563=MAX(AI1563:AK1563),"SP&amp;NIKKEI",AK1563=MAX(AI1563:AK1563),"DAX&amp;NIKKEI"),""))</f>
        <v/>
      </c>
      <c r="AQ1563" s="3">
        <f t="shared" si="905"/>
        <v>43944</v>
      </c>
      <c r="AR1563" cm="1">
        <f t="array" ref="AR1563">IF(AM1563="BASE",AE1563,_xlfn.IFS(AN1563="DAX",AG1563,AN1563="NIKKEI",AH1563,AN1563="SP",AF1563,AN1563="",MAX(AI1563:AK1563)))</f>
        <v>0.94831355929907046</v>
      </c>
      <c r="AS1563" s="4">
        <f t="shared" si="877"/>
        <v>0.94639941029597252</v>
      </c>
      <c r="AT1563" s="4">
        <f t="shared" si="878"/>
        <v>0.8323913525985186</v>
      </c>
      <c r="AU1563" s="4">
        <f t="shared" si="879"/>
        <v>4.9953253331452379E-6</v>
      </c>
      <c r="AV1563" s="4">
        <f t="shared" si="880"/>
        <v>1.6304844516420062E-2</v>
      </c>
      <c r="AW1563" s="4">
        <f t="shared" si="881"/>
        <v>3.0637062059160473E-4</v>
      </c>
      <c r="AX1563" s="4">
        <f t="shared" si="882"/>
        <v>4.0657925534353871E-2</v>
      </c>
      <c r="AY1563" s="4">
        <f t="shared" si="883"/>
        <v>1.8071978941491599E-2</v>
      </c>
      <c r="AZ1563" s="4">
        <f t="shared" si="884"/>
        <v>6.3085541470891116</v>
      </c>
      <c r="BA1563" s="6" t="str">
        <f t="shared" si="885"/>
        <v>STRENGTHEN</v>
      </c>
      <c r="BB1563" s="4">
        <f t="shared" si="886"/>
        <v>0.1</v>
      </c>
      <c r="BC1563" s="4">
        <f t="shared" si="887"/>
        <v>0.60295548643614738</v>
      </c>
      <c r="BD1563" s="4">
        <f t="shared" si="888"/>
        <v>0.77882552653643133</v>
      </c>
      <c r="BE1563" s="4" t="str">
        <f t="shared" si="906"/>
        <v/>
      </c>
      <c r="BF1563" s="4" t="str">
        <f t="shared" si="907"/>
        <v/>
      </c>
      <c r="BG1563" s="4">
        <f t="shared" si="908"/>
        <v>0.3</v>
      </c>
      <c r="BH1563" s="4" t="str">
        <f t="shared" si="909"/>
        <v/>
      </c>
      <c r="BI1563" s="4" t="str">
        <f t="shared" si="910"/>
        <v/>
      </c>
      <c r="BJ1563" s="4" t="str">
        <f t="shared" si="911"/>
        <v/>
      </c>
      <c r="BK1563" s="4" t="str">
        <f t="shared" si="912"/>
        <v/>
      </c>
      <c r="BS1563" s="3" t="str">
        <f t="shared" si="889"/>
        <v/>
      </c>
      <c r="BT1563" s="5">
        <f t="shared" si="890"/>
        <v>0.11400805769745392</v>
      </c>
      <c r="BU1563" s="3"/>
    </row>
    <row r="1564" spans="1:73" x14ac:dyDescent="0.2">
      <c r="A1564" s="1">
        <v>43945</v>
      </c>
      <c r="C1564">
        <v>0.94401965554242528</v>
      </c>
      <c r="D1564">
        <v>0.94786120092115922</v>
      </c>
      <c r="E1564">
        <v>0.94541059450081621</v>
      </c>
      <c r="F1564">
        <v>0.94403264880697135</v>
      </c>
      <c r="G1564">
        <v>0.9490697319575655</v>
      </c>
      <c r="H1564">
        <v>0.94786131501357596</v>
      </c>
      <c r="I1564">
        <v>0.94557597493368395</v>
      </c>
      <c r="J1564">
        <v>0.94913871783252646</v>
      </c>
      <c r="M1564">
        <f>'[1]CAC_SWISS (-SP-NIKKEI-DAX)'!AC1649</f>
        <v>0</v>
      </c>
      <c r="N1564">
        <f>'[1]CAC_SWISS_SP (-NIKKEI-DAX)'!AD1649</f>
        <v>0</v>
      </c>
      <c r="O1564">
        <f>'[1]CAC_SWISS_DAX (-SP-NIKKEI)'!AD1649</f>
        <v>0</v>
      </c>
      <c r="P1564">
        <f>'[1]CAC_SWISS_NIKKEI (-SP-DAX)'!AD1649</f>
        <v>1</v>
      </c>
      <c r="Q1564">
        <f>'[1]CAC_SWISS_DAX_SP (-NIKKEI)'!AF1649</f>
        <v>0</v>
      </c>
      <c r="R1564">
        <f>'[1]CAC_SWISS_SP_NIKKEI (-DAX)'!AF1649</f>
        <v>0</v>
      </c>
      <c r="S1564">
        <f>'[1]CAC_SWISS_DAX_NIKKEI (-SP)'!AF1649</f>
        <v>1</v>
      </c>
      <c r="V1564" t="str">
        <f t="shared" si="899"/>
        <v>BASE</v>
      </c>
      <c r="W1564" t="str">
        <f t="shared" si="900"/>
        <v>BASE+SP</v>
      </c>
      <c r="X1564" t="str">
        <f t="shared" si="901"/>
        <v>BASE+DAX</v>
      </c>
      <c r="Y1564" t="str">
        <f t="shared" si="902"/>
        <v/>
      </c>
      <c r="Z1564" s="2" t="str">
        <f t="shared" si="903"/>
        <v>- NIKKEI</v>
      </c>
      <c r="AA1564" s="2" t="str">
        <f t="shared" si="876"/>
        <v>- DAX</v>
      </c>
      <c r="AB1564" s="2" t="str">
        <f t="shared" si="891"/>
        <v/>
      </c>
      <c r="AE1564">
        <f t="shared" si="892"/>
        <v>0.94401965554242528</v>
      </c>
      <c r="AF1564">
        <f t="shared" si="893"/>
        <v>0.94786120092115922</v>
      </c>
      <c r="AG1564">
        <f t="shared" si="894"/>
        <v>0.94541059450081621</v>
      </c>
      <c r="AH1564" t="str">
        <f t="shared" si="895"/>
        <v/>
      </c>
      <c r="AI1564">
        <f t="shared" si="896"/>
        <v>0.9490697319575655</v>
      </c>
      <c r="AJ1564">
        <f t="shared" si="897"/>
        <v>0.94786131501357596</v>
      </c>
      <c r="AK1564" t="str">
        <f t="shared" si="898"/>
        <v/>
      </c>
      <c r="AM1564" t="str">
        <f t="shared" si="904"/>
        <v>BASE</v>
      </c>
      <c r="AN1564" t="str" cm="1">
        <f t="array" ref="AN1564">IF(AM1564="",_xlfn.IFS(AF1564=MAX(AF1564:AH1564),"SP",AG1564=MAX(AF1564:AH1564),"DAX",AH1564=MAX(AF1564:AH1564),"NIKKEI",MAX(AF1564:AH1564)=0,""),"")</f>
        <v/>
      </c>
      <c r="AO1564" t="str" cm="1">
        <f t="array" ref="AO1564">IF(AM1564="BASE","",IF(MAX(AF1564:AH1564)=0,_xlfn.IFS(AI1564=MAX(AI1564:AK1564),"SP&amp;DAX",AJ1564=MAX(AI1564:AK1564),"SP&amp;NIKKEI",AK1564=MAX(AI1564:AK1564),"DAX&amp;NIKKEI"),""))</f>
        <v/>
      </c>
      <c r="AQ1564" s="3">
        <f t="shared" si="905"/>
        <v>43945</v>
      </c>
      <c r="AR1564" cm="1">
        <f t="array" ref="AR1564">IF(AM1564="BASE",AE1564,_xlfn.IFS(AN1564="DAX",AG1564,AN1564="NIKKEI",AH1564,AN1564="SP",AF1564,AN1564="",MAX(AI1564:AK1564)))</f>
        <v>0.94401965554242528</v>
      </c>
      <c r="AS1564" s="4">
        <f t="shared" si="877"/>
        <v>0.94596622027290178</v>
      </c>
      <c r="AT1564" s="4">
        <f t="shared" si="878"/>
        <v>0.83854325719622569</v>
      </c>
      <c r="AU1564" s="4">
        <f t="shared" si="879"/>
        <v>4.9926391956070713E-6</v>
      </c>
      <c r="AV1564" s="4">
        <f t="shared" si="880"/>
        <v>1.5791181021499942E-2</v>
      </c>
      <c r="AW1564" s="4">
        <f t="shared" si="881"/>
        <v>3.1616629489646873E-4</v>
      </c>
      <c r="AX1564" s="4">
        <f t="shared" si="882"/>
        <v>4.0012398177002785E-2</v>
      </c>
      <c r="AY1564" s="4">
        <f t="shared" si="883"/>
        <v>1.778546834777087E-2</v>
      </c>
      <c r="AZ1564" s="4">
        <f t="shared" si="884"/>
        <v>6.0399288326944669</v>
      </c>
      <c r="BA1564" s="6" t="str">
        <f t="shared" si="885"/>
        <v>STRENGTHEN</v>
      </c>
      <c r="BB1564" s="4">
        <f t="shared" si="886"/>
        <v>0.1</v>
      </c>
      <c r="BC1564" s="4">
        <f t="shared" si="887"/>
        <v>0.60295548643614738</v>
      </c>
      <c r="BD1564" s="4">
        <f t="shared" si="888"/>
        <v>0.77882552653643133</v>
      </c>
      <c r="BE1564" s="4">
        <f t="shared" si="906"/>
        <v>0.05</v>
      </c>
      <c r="BF1564" s="4" t="str">
        <f t="shared" si="907"/>
        <v/>
      </c>
      <c r="BG1564" s="4" t="str">
        <f t="shared" si="908"/>
        <v/>
      </c>
      <c r="BH1564" s="4" t="str">
        <f t="shared" si="909"/>
        <v/>
      </c>
      <c r="BI1564" s="4" t="str">
        <f t="shared" si="910"/>
        <v/>
      </c>
      <c r="BJ1564" s="4" t="str">
        <f t="shared" si="911"/>
        <v/>
      </c>
      <c r="BK1564" s="4" t="str">
        <f t="shared" si="912"/>
        <v/>
      </c>
      <c r="BS1564" s="3" t="str">
        <f t="shared" si="889"/>
        <v/>
      </c>
      <c r="BT1564" s="5">
        <f t="shared" si="890"/>
        <v>0.10742296307667609</v>
      </c>
      <c r="BU1564" s="3"/>
    </row>
    <row r="1565" spans="1:73" x14ac:dyDescent="0.2">
      <c r="A1565" s="1">
        <v>43948</v>
      </c>
      <c r="C1565">
        <v>0.94410335689735714</v>
      </c>
      <c r="D1565">
        <v>0.94800249900072875</v>
      </c>
      <c r="E1565">
        <v>0.94533871032308725</v>
      </c>
      <c r="F1565">
        <v>0.94412958162688809</v>
      </c>
      <c r="G1565">
        <v>0.94908044108276368</v>
      </c>
      <c r="H1565">
        <v>0.94800337748394048</v>
      </c>
      <c r="I1565">
        <v>0.94554033452938402</v>
      </c>
      <c r="J1565">
        <v>0.94916905987863331</v>
      </c>
      <c r="M1565">
        <f>'[1]CAC_SWISS (-SP-NIKKEI-DAX)'!AC1650</f>
        <v>0</v>
      </c>
      <c r="N1565">
        <f>'[1]CAC_SWISS_SP (-NIKKEI-DAX)'!AD1650</f>
        <v>0</v>
      </c>
      <c r="O1565">
        <f>'[1]CAC_SWISS_DAX (-SP-NIKKEI)'!AD1650</f>
        <v>0</v>
      </c>
      <c r="P1565">
        <f>'[1]CAC_SWISS_NIKKEI (-SP-DAX)'!AD1650</f>
        <v>1</v>
      </c>
      <c r="Q1565">
        <f>'[1]CAC_SWISS_DAX_SP (-NIKKEI)'!AF1650</f>
        <v>0</v>
      </c>
      <c r="R1565">
        <f>'[1]CAC_SWISS_SP_NIKKEI (-DAX)'!AF1650</f>
        <v>0</v>
      </c>
      <c r="S1565">
        <f>'[1]CAC_SWISS_DAX_NIKKEI (-SP)'!AF1650</f>
        <v>1</v>
      </c>
      <c r="V1565" t="str">
        <f t="shared" si="899"/>
        <v>BASE</v>
      </c>
      <c r="W1565" t="str">
        <f t="shared" si="900"/>
        <v>BASE+SP</v>
      </c>
      <c r="X1565" t="str">
        <f t="shared" si="901"/>
        <v>BASE+DAX</v>
      </c>
      <c r="Y1565" t="str">
        <f t="shared" si="902"/>
        <v/>
      </c>
      <c r="Z1565" s="2" t="str">
        <f t="shared" si="903"/>
        <v>- NIKKEI</v>
      </c>
      <c r="AA1565" s="2" t="str">
        <f t="shared" ref="AA1565:AA1628" si="913">IF(R1565=0,"- DAX","")</f>
        <v>- DAX</v>
      </c>
      <c r="AB1565" s="2" t="str">
        <f t="shared" si="891"/>
        <v/>
      </c>
      <c r="AE1565">
        <f t="shared" si="892"/>
        <v>0.94410335689735714</v>
      </c>
      <c r="AF1565">
        <f t="shared" si="893"/>
        <v>0.94800249900072875</v>
      </c>
      <c r="AG1565">
        <f t="shared" si="894"/>
        <v>0.94533871032308725</v>
      </c>
      <c r="AH1565" t="str">
        <f t="shared" si="895"/>
        <v/>
      </c>
      <c r="AI1565">
        <f t="shared" si="896"/>
        <v>0.94908044108276368</v>
      </c>
      <c r="AJ1565">
        <f t="shared" si="897"/>
        <v>0.94800337748394048</v>
      </c>
      <c r="AK1565" t="str">
        <f t="shared" si="898"/>
        <v/>
      </c>
      <c r="AM1565" t="str">
        <f t="shared" si="904"/>
        <v>BASE</v>
      </c>
      <c r="AN1565" t="str" cm="1">
        <f t="array" ref="AN1565">IF(AM1565="",_xlfn.IFS(AF1565=MAX(AF1565:AH1565),"SP",AG1565=MAX(AF1565:AH1565),"DAX",AH1565=MAX(AF1565:AH1565),"NIKKEI",MAX(AF1565:AH1565)=0,""),"")</f>
        <v/>
      </c>
      <c r="AO1565" t="str" cm="1">
        <f t="array" ref="AO1565">IF(AM1565="BASE","",IF(MAX(AF1565:AH1565)=0,_xlfn.IFS(AI1565=MAX(AI1565:AK1565),"SP&amp;DAX",AJ1565=MAX(AI1565:AK1565),"SP&amp;NIKKEI",AK1565=MAX(AI1565:AK1565),"DAX&amp;NIKKEI"),""))</f>
        <v/>
      </c>
      <c r="AQ1565" s="3">
        <f t="shared" si="905"/>
        <v>43948</v>
      </c>
      <c r="AR1565" cm="1">
        <f t="array" ref="AR1565">IF(AM1565="BASE",AE1565,_xlfn.IFS(AN1565="DAX",AG1565,AN1565="NIKKEI",AH1565,AN1565="SP",AF1565,AN1565="",MAX(AI1565:AK1565)))</f>
        <v>0.94410335689735714</v>
      </c>
      <c r="AS1565" s="4">
        <f t="shared" si="877"/>
        <v>0.94542711105794019</v>
      </c>
      <c r="AT1565" s="4">
        <f t="shared" si="878"/>
        <v>0.84481131671123355</v>
      </c>
      <c r="AU1565" s="4">
        <f t="shared" si="879"/>
        <v>3.6721363308517838E-6</v>
      </c>
      <c r="AV1565" s="4">
        <f t="shared" si="880"/>
        <v>1.5165854769760581E-2</v>
      </c>
      <c r="AW1565" s="4">
        <f t="shared" si="881"/>
        <v>2.4213184067763263E-4</v>
      </c>
      <c r="AX1565" s="4">
        <f t="shared" si="882"/>
        <v>3.9211889460457401E-2</v>
      </c>
      <c r="AY1565" s="4">
        <f t="shared" si="883"/>
        <v>1.7426540363144279E-2</v>
      </c>
      <c r="AZ1565" s="4">
        <f t="shared" si="884"/>
        <v>5.7737102287669728</v>
      </c>
      <c r="BA1565" s="6" t="str">
        <f t="shared" si="885"/>
        <v>STRENGTHEN</v>
      </c>
      <c r="BB1565" s="4">
        <f t="shared" si="886"/>
        <v>0.1</v>
      </c>
      <c r="BC1565" s="4">
        <f t="shared" si="887"/>
        <v>0.60295548643614738</v>
      </c>
      <c r="BD1565" s="4">
        <f t="shared" si="888"/>
        <v>0.77882552653643133</v>
      </c>
      <c r="BE1565" s="4">
        <f t="shared" si="906"/>
        <v>0.05</v>
      </c>
      <c r="BF1565" s="4" t="str">
        <f t="shared" si="907"/>
        <v/>
      </c>
      <c r="BG1565" s="4" t="str">
        <f t="shared" si="908"/>
        <v/>
      </c>
      <c r="BH1565" s="4" t="str">
        <f t="shared" si="909"/>
        <v/>
      </c>
      <c r="BI1565" s="4" t="str">
        <f t="shared" si="910"/>
        <v/>
      </c>
      <c r="BJ1565" s="4" t="str">
        <f t="shared" si="911"/>
        <v/>
      </c>
      <c r="BK1565" s="4" t="str">
        <f t="shared" si="912"/>
        <v/>
      </c>
      <c r="BS1565" s="3" t="str">
        <f t="shared" si="889"/>
        <v/>
      </c>
      <c r="BT1565" s="5">
        <f t="shared" si="890"/>
        <v>0.10061579434670664</v>
      </c>
      <c r="BU1565" s="3"/>
    </row>
    <row r="1566" spans="1:73" x14ac:dyDescent="0.2">
      <c r="A1566" s="1">
        <v>43949</v>
      </c>
      <c r="C1566">
        <v>0.94404401343388888</v>
      </c>
      <c r="D1566">
        <v>0.94755509354439726</v>
      </c>
      <c r="E1566">
        <v>0.94518477002507173</v>
      </c>
      <c r="F1566">
        <v>0.94407622501223554</v>
      </c>
      <c r="G1566">
        <v>0.94854172140272552</v>
      </c>
      <c r="H1566">
        <v>0.94755883953792686</v>
      </c>
      <c r="I1566">
        <v>0.94539481988230278</v>
      </c>
      <c r="J1566">
        <v>0.94864459149062907</v>
      </c>
      <c r="M1566">
        <f>'[1]CAC_SWISS (-SP-NIKKEI-DAX)'!AC1651</f>
        <v>0</v>
      </c>
      <c r="N1566">
        <f>'[1]CAC_SWISS_SP (-NIKKEI-DAX)'!AD1651</f>
        <v>0</v>
      </c>
      <c r="O1566">
        <f>'[1]CAC_SWISS_DAX (-SP-NIKKEI)'!AD1651</f>
        <v>0</v>
      </c>
      <c r="P1566">
        <f>'[1]CAC_SWISS_NIKKEI (-SP-DAX)'!AD1651</f>
        <v>1</v>
      </c>
      <c r="Q1566">
        <f>'[1]CAC_SWISS_DAX_SP (-NIKKEI)'!AF1651</f>
        <v>0</v>
      </c>
      <c r="R1566">
        <f>'[1]CAC_SWISS_SP_NIKKEI (-DAX)'!AF1651</f>
        <v>0</v>
      </c>
      <c r="S1566">
        <f>'[1]CAC_SWISS_DAX_NIKKEI (-SP)'!AF1651</f>
        <v>1</v>
      </c>
      <c r="V1566" t="str">
        <f t="shared" si="899"/>
        <v>BASE</v>
      </c>
      <c r="W1566" t="str">
        <f t="shared" si="900"/>
        <v>BASE+SP</v>
      </c>
      <c r="X1566" t="str">
        <f t="shared" si="901"/>
        <v>BASE+DAX</v>
      </c>
      <c r="Y1566" t="str">
        <f t="shared" si="902"/>
        <v/>
      </c>
      <c r="Z1566" s="2" t="str">
        <f t="shared" si="903"/>
        <v>- NIKKEI</v>
      </c>
      <c r="AA1566" s="2" t="str">
        <f t="shared" si="913"/>
        <v>- DAX</v>
      </c>
      <c r="AB1566" s="2" t="str">
        <f t="shared" si="891"/>
        <v/>
      </c>
      <c r="AE1566">
        <f t="shared" si="892"/>
        <v>0.94404401343388888</v>
      </c>
      <c r="AF1566">
        <f t="shared" si="893"/>
        <v>0.94755509354439726</v>
      </c>
      <c r="AG1566">
        <f t="shared" si="894"/>
        <v>0.94518477002507173</v>
      </c>
      <c r="AH1566" t="str">
        <f t="shared" si="895"/>
        <v/>
      </c>
      <c r="AI1566">
        <f t="shared" si="896"/>
        <v>0.94854172140272552</v>
      </c>
      <c r="AJ1566">
        <f t="shared" si="897"/>
        <v>0.94755883953792686</v>
      </c>
      <c r="AK1566" t="str">
        <f t="shared" si="898"/>
        <v/>
      </c>
      <c r="AM1566" t="str">
        <f t="shared" si="904"/>
        <v>BASE</v>
      </c>
      <c r="AN1566" t="str" cm="1">
        <f t="array" ref="AN1566">IF(AM1566="",_xlfn.IFS(AF1566=MAX(AF1566:AH1566),"SP",AG1566=MAX(AF1566:AH1566),"DAX",AH1566=MAX(AF1566:AH1566),"NIKKEI",MAX(AF1566:AH1566)=0,""),"")</f>
        <v/>
      </c>
      <c r="AO1566" t="str" cm="1">
        <f t="array" ref="AO1566">IF(AM1566="BASE","",IF(MAX(AF1566:AH1566)=0,_xlfn.IFS(AI1566=MAX(AI1566:AK1566),"SP&amp;DAX",AJ1566=MAX(AI1566:AK1566),"SP&amp;NIKKEI",AK1566=MAX(AI1566:AK1566),"DAX&amp;NIKKEI"),""))</f>
        <v/>
      </c>
      <c r="AQ1566" s="3">
        <f t="shared" si="905"/>
        <v>43949</v>
      </c>
      <c r="AR1566" cm="1">
        <f t="array" ref="AR1566">IF(AM1566="BASE",AE1566,_xlfn.IFS(AN1566="DAX",AG1566,AN1566="NIKKEI",AH1566,AN1566="SP",AF1566,AN1566="",MAX(AI1566:AK1566)))</f>
        <v>0.94404401343388888</v>
      </c>
      <c r="AS1566" s="4">
        <f t="shared" si="877"/>
        <v>0.94554400852923925</v>
      </c>
      <c r="AT1566" s="4">
        <f t="shared" si="878"/>
        <v>0.85064477782634629</v>
      </c>
      <c r="AU1566" s="4">
        <f t="shared" si="879"/>
        <v>3.1458291793186941E-6</v>
      </c>
      <c r="AV1566" s="4">
        <f t="shared" si="880"/>
        <v>1.456239468877559E-2</v>
      </c>
      <c r="AW1566" s="4">
        <f t="shared" si="881"/>
        <v>2.1602416680434008E-4</v>
      </c>
      <c r="AX1566" s="4">
        <f t="shared" si="882"/>
        <v>3.8423744065695965E-2</v>
      </c>
      <c r="AY1566" s="4">
        <f t="shared" si="883"/>
        <v>1.7075200634061191E-2</v>
      </c>
      <c r="AZ1566" s="4">
        <f t="shared" si="884"/>
        <v>5.5577227311514168</v>
      </c>
      <c r="BA1566" s="6" t="str">
        <f t="shared" si="885"/>
        <v>STRENGTHEN</v>
      </c>
      <c r="BB1566" s="4">
        <f t="shared" si="886"/>
        <v>0.1</v>
      </c>
      <c r="BC1566" s="4">
        <f t="shared" si="887"/>
        <v>0.60295548643614738</v>
      </c>
      <c r="BD1566" s="4">
        <f t="shared" si="888"/>
        <v>0.77882552653643133</v>
      </c>
      <c r="BE1566" s="4">
        <f t="shared" si="906"/>
        <v>0.05</v>
      </c>
      <c r="BF1566" s="4" t="str">
        <f t="shared" si="907"/>
        <v/>
      </c>
      <c r="BG1566" s="4" t="str">
        <f t="shared" si="908"/>
        <v/>
      </c>
      <c r="BH1566" s="4" t="str">
        <f t="shared" si="909"/>
        <v/>
      </c>
      <c r="BI1566" s="4" t="str">
        <f t="shared" si="910"/>
        <v/>
      </c>
      <c r="BJ1566" s="4" t="str">
        <f t="shared" si="911"/>
        <v/>
      </c>
      <c r="BK1566" s="4" t="str">
        <f t="shared" si="912"/>
        <v/>
      </c>
      <c r="BS1566" s="3" t="str">
        <f t="shared" si="889"/>
        <v/>
      </c>
      <c r="BT1566" s="5">
        <f t="shared" si="890"/>
        <v>9.4899230702892967E-2</v>
      </c>
      <c r="BU1566" s="3"/>
    </row>
    <row r="1567" spans="1:73" x14ac:dyDescent="0.2">
      <c r="A1567" s="1">
        <v>43950</v>
      </c>
      <c r="C1567">
        <v>0.9425160079536038</v>
      </c>
      <c r="D1567">
        <v>0.94638575262127267</v>
      </c>
      <c r="E1567">
        <v>0.94410438271763775</v>
      </c>
      <c r="F1567">
        <v>0.94259397016547841</v>
      </c>
      <c r="G1567">
        <v>0.94775007331313754</v>
      </c>
      <c r="H1567">
        <v>0.94640765487758527</v>
      </c>
      <c r="I1567">
        <v>0.94445894964741484</v>
      </c>
      <c r="J1567">
        <v>0.94794638678237497</v>
      </c>
      <c r="M1567">
        <f>'[1]CAC_SWISS (-SP-NIKKEI-DAX)'!AC1652</f>
        <v>1</v>
      </c>
      <c r="N1567">
        <f>'[1]CAC_SWISS_SP (-NIKKEI-DAX)'!AD1652</f>
        <v>0</v>
      </c>
      <c r="O1567">
        <f>'[1]CAC_SWISS_DAX (-SP-NIKKEI)'!AD1652</f>
        <v>0</v>
      </c>
      <c r="P1567">
        <f>'[1]CAC_SWISS_NIKKEI (-SP-DAX)'!AD1652</f>
        <v>1</v>
      </c>
      <c r="Q1567">
        <f>'[1]CAC_SWISS_DAX_SP (-NIKKEI)'!AF1652</f>
        <v>0</v>
      </c>
      <c r="R1567">
        <f>'[1]CAC_SWISS_SP_NIKKEI (-DAX)'!AF1652</f>
        <v>0</v>
      </c>
      <c r="S1567">
        <f>'[1]CAC_SWISS_DAX_NIKKEI (-SP)'!AF1652</f>
        <v>1</v>
      </c>
      <c r="V1567" t="str">
        <f t="shared" si="899"/>
        <v/>
      </c>
      <c r="W1567" t="str">
        <f t="shared" si="900"/>
        <v>BASE+SP</v>
      </c>
      <c r="X1567" t="str">
        <f t="shared" si="901"/>
        <v>BASE+DAX</v>
      </c>
      <c r="Y1567" t="str">
        <f t="shared" si="902"/>
        <v/>
      </c>
      <c r="Z1567" s="2" t="str">
        <f t="shared" si="903"/>
        <v>- NIKKEI</v>
      </c>
      <c r="AA1567" s="2" t="str">
        <f t="shared" si="913"/>
        <v>- DAX</v>
      </c>
      <c r="AB1567" s="2" t="str">
        <f t="shared" si="891"/>
        <v/>
      </c>
      <c r="AE1567" t="str">
        <f t="shared" si="892"/>
        <v/>
      </c>
      <c r="AF1567">
        <f t="shared" si="893"/>
        <v>0.94638575262127267</v>
      </c>
      <c r="AG1567">
        <f t="shared" si="894"/>
        <v>0.94410438271763775</v>
      </c>
      <c r="AH1567" t="str">
        <f t="shared" si="895"/>
        <v/>
      </c>
      <c r="AI1567">
        <f t="shared" si="896"/>
        <v>0.94775007331313754</v>
      </c>
      <c r="AJ1567">
        <f t="shared" si="897"/>
        <v>0.94640765487758527</v>
      </c>
      <c r="AK1567" t="str">
        <f t="shared" si="898"/>
        <v/>
      </c>
      <c r="AM1567" t="str">
        <f t="shared" si="904"/>
        <v/>
      </c>
      <c r="AN1567" t="str" cm="1">
        <f t="array" ref="AN1567">IF(AM1567="",_xlfn.IFS(AF1567=MAX(AF1567:AH1567),"SP",AG1567=MAX(AF1567:AH1567),"DAX",AH1567=MAX(AF1567:AH1567),"NIKKEI",MAX(AF1567:AH1567)=0,""),"")</f>
        <v>SP</v>
      </c>
      <c r="AO1567" t="str" cm="1">
        <f t="array" ref="AO1567">IF(AM1567="BASE","",IF(MAX(AF1567:AH1567)=0,_xlfn.IFS(AI1567=MAX(AI1567:AK1567),"SP&amp;DAX",AJ1567=MAX(AI1567:AK1567),"SP&amp;NIKKEI",AK1567=MAX(AI1567:AK1567),"DAX&amp;NIKKEI"),""))</f>
        <v/>
      </c>
      <c r="AQ1567" s="3">
        <f t="shared" si="905"/>
        <v>43950</v>
      </c>
      <c r="AR1567" cm="1">
        <f t="array" ref="AR1567">IF(AM1567="BASE",AE1567,_xlfn.IFS(AN1567="DAX",AG1567,AN1567="NIKKEI",AH1567,AN1567="SP",AF1567,AN1567="",MAX(AI1567:AK1567)))</f>
        <v>0.94638575262127267</v>
      </c>
      <c r="AS1567" s="4">
        <f t="shared" si="877"/>
        <v>0.9457637809067494</v>
      </c>
      <c r="AT1567" s="4">
        <f t="shared" si="878"/>
        <v>0.85658020845438598</v>
      </c>
      <c r="AU1567" s="4">
        <f t="shared" si="879"/>
        <v>2.9665906500322134E-6</v>
      </c>
      <c r="AV1567" s="4">
        <f t="shared" si="880"/>
        <v>1.3862132219944159E-2</v>
      </c>
      <c r="AW1567" s="4">
        <f t="shared" si="881"/>
        <v>2.1400680667033514E-4</v>
      </c>
      <c r="AX1567" s="4">
        <f t="shared" si="882"/>
        <v>3.7488513498544866E-2</v>
      </c>
      <c r="AY1567" s="4">
        <f t="shared" si="883"/>
        <v>1.6659510901100499E-2</v>
      </c>
      <c r="AZ1567" s="4">
        <f t="shared" si="884"/>
        <v>5.3533127702129661</v>
      </c>
      <c r="BA1567" s="6" t="str">
        <f t="shared" si="885"/>
        <v>STRENGTHEN</v>
      </c>
      <c r="BB1567" s="4">
        <f t="shared" si="886"/>
        <v>0.1</v>
      </c>
      <c r="BC1567" s="4">
        <f t="shared" si="887"/>
        <v>0.60295548643614738</v>
      </c>
      <c r="BD1567" s="4">
        <f t="shared" si="888"/>
        <v>0.77882552653643133</v>
      </c>
      <c r="BE1567" s="4" t="str">
        <f t="shared" si="906"/>
        <v/>
      </c>
      <c r="BF1567" s="4" t="str">
        <f t="shared" si="907"/>
        <v/>
      </c>
      <c r="BG1567" s="4">
        <f t="shared" si="908"/>
        <v>0.3</v>
      </c>
      <c r="BH1567" s="4" t="str">
        <f t="shared" si="909"/>
        <v/>
      </c>
      <c r="BI1567" s="4" t="str">
        <f t="shared" si="910"/>
        <v/>
      </c>
      <c r="BJ1567" s="4" t="str">
        <f t="shared" si="911"/>
        <v/>
      </c>
      <c r="BK1567" s="4" t="str">
        <f t="shared" si="912"/>
        <v/>
      </c>
      <c r="BS1567" s="3" t="str">
        <f t="shared" si="889"/>
        <v/>
      </c>
      <c r="BT1567" s="5">
        <f t="shared" si="890"/>
        <v>8.9183572452363413E-2</v>
      </c>
      <c r="BU1567" s="3"/>
    </row>
    <row r="1568" spans="1:73" x14ac:dyDescent="0.2">
      <c r="A1568" s="1">
        <v>43951</v>
      </c>
      <c r="C1568">
        <v>0.9404201219057472</v>
      </c>
      <c r="D1568">
        <v>0.94381100505604709</v>
      </c>
      <c r="E1568">
        <v>0.94211048377164341</v>
      </c>
      <c r="F1568">
        <v>0.94074377234153206</v>
      </c>
      <c r="G1568">
        <v>0.94529261859203062</v>
      </c>
      <c r="H1568">
        <v>0.94402839303905128</v>
      </c>
      <c r="I1568">
        <v>0.94290385991274939</v>
      </c>
      <c r="J1568">
        <v>0.9458859648768535</v>
      </c>
      <c r="M1568">
        <f>'[1]CAC_SWISS (-SP-NIKKEI-DAX)'!AC1653</f>
        <v>0</v>
      </c>
      <c r="N1568">
        <f>'[1]CAC_SWISS_SP (-NIKKEI-DAX)'!AD1653</f>
        <v>0</v>
      </c>
      <c r="O1568">
        <f>'[1]CAC_SWISS_DAX (-SP-NIKKEI)'!AD1653</f>
        <v>0</v>
      </c>
      <c r="P1568">
        <f>'[1]CAC_SWISS_NIKKEI (-SP-DAX)'!AD1653</f>
        <v>1</v>
      </c>
      <c r="Q1568">
        <f>'[1]CAC_SWISS_DAX_SP (-NIKKEI)'!AF1653</f>
        <v>0</v>
      </c>
      <c r="R1568">
        <f>'[1]CAC_SWISS_SP_NIKKEI (-DAX)'!AF1653</f>
        <v>0</v>
      </c>
      <c r="S1568">
        <f>'[1]CAC_SWISS_DAX_NIKKEI (-SP)'!AF1653</f>
        <v>1</v>
      </c>
      <c r="V1568" t="str">
        <f t="shared" si="899"/>
        <v>BASE</v>
      </c>
      <c r="W1568" t="str">
        <f t="shared" si="900"/>
        <v>BASE+SP</v>
      </c>
      <c r="X1568" t="str">
        <f t="shared" si="901"/>
        <v>BASE+DAX</v>
      </c>
      <c r="Y1568" t="str">
        <f t="shared" si="902"/>
        <v/>
      </c>
      <c r="Z1568" s="2" t="str">
        <f t="shared" si="903"/>
        <v>- NIKKEI</v>
      </c>
      <c r="AA1568" s="2" t="str">
        <f t="shared" si="913"/>
        <v>- DAX</v>
      </c>
      <c r="AB1568" s="2" t="str">
        <f t="shared" si="891"/>
        <v/>
      </c>
      <c r="AE1568">
        <f t="shared" si="892"/>
        <v>0.9404201219057472</v>
      </c>
      <c r="AF1568">
        <f t="shared" si="893"/>
        <v>0.94381100505604709</v>
      </c>
      <c r="AG1568">
        <f t="shared" si="894"/>
        <v>0.94211048377164341</v>
      </c>
      <c r="AH1568" t="str">
        <f t="shared" si="895"/>
        <v/>
      </c>
      <c r="AI1568">
        <f t="shared" si="896"/>
        <v>0.94529261859203062</v>
      </c>
      <c r="AJ1568">
        <f t="shared" si="897"/>
        <v>0.94402839303905128</v>
      </c>
      <c r="AK1568" t="str">
        <f t="shared" si="898"/>
        <v/>
      </c>
      <c r="AM1568" t="str">
        <f t="shared" si="904"/>
        <v>BASE</v>
      </c>
      <c r="AN1568" t="str" cm="1">
        <f t="array" ref="AN1568">IF(AM1568="",_xlfn.IFS(AF1568=MAX(AF1568:AH1568),"SP",AG1568=MAX(AF1568:AH1568),"DAX",AH1568=MAX(AF1568:AH1568),"NIKKEI",MAX(AF1568:AH1568)=0,""),"")</f>
        <v/>
      </c>
      <c r="AO1568" t="str" cm="1">
        <f t="array" ref="AO1568">IF(AM1568="BASE","",IF(MAX(AF1568:AH1568)=0,_xlfn.IFS(AI1568=MAX(AI1568:AK1568),"SP&amp;DAX",AJ1568=MAX(AI1568:AK1568),"SP&amp;NIKKEI",AK1568=MAX(AI1568:AK1568),"DAX&amp;NIKKEI"),""))</f>
        <v/>
      </c>
      <c r="AQ1568" s="3">
        <f t="shared" si="905"/>
        <v>43951</v>
      </c>
      <c r="AR1568" cm="1">
        <f t="array" ref="AR1568">IF(AM1568="BASE",AE1568,_xlfn.IFS(AN1568="DAX",AG1568,AN1568="NIKKEI",AH1568,AN1568="SP",AF1568,AN1568="",MAX(AI1568:AK1568)))</f>
        <v>0.9404201219057472</v>
      </c>
      <c r="AS1568" s="4">
        <f t="shared" si="877"/>
        <v>0.94537511621237136</v>
      </c>
      <c r="AT1568" s="4">
        <f t="shared" si="878"/>
        <v>0.86253201422258641</v>
      </c>
      <c r="AU1568" s="4">
        <f t="shared" si="879"/>
        <v>5.7356134208698704E-6</v>
      </c>
      <c r="AV1568" s="4">
        <f t="shared" si="880"/>
        <v>1.3084213147848946E-2</v>
      </c>
      <c r="AW1568" s="4">
        <f t="shared" si="881"/>
        <v>4.3836135624348259E-4</v>
      </c>
      <c r="AX1568" s="4">
        <f t="shared" si="882"/>
        <v>3.642218151636642E-2</v>
      </c>
      <c r="AY1568" s="4">
        <f t="shared" si="883"/>
        <v>1.619437631707581E-2</v>
      </c>
      <c r="AZ1568" s="4">
        <f t="shared" si="884"/>
        <v>5.1155475436514859</v>
      </c>
      <c r="BA1568" s="6" t="str">
        <f t="shared" si="885"/>
        <v>STRENGTHEN</v>
      </c>
      <c r="BB1568" s="4">
        <f t="shared" si="886"/>
        <v>0.1</v>
      </c>
      <c r="BC1568" s="4">
        <f t="shared" si="887"/>
        <v>0.60295548643614738</v>
      </c>
      <c r="BD1568" s="4">
        <f t="shared" si="888"/>
        <v>0.77882552653643133</v>
      </c>
      <c r="BE1568" s="4">
        <f t="shared" si="906"/>
        <v>0.05</v>
      </c>
      <c r="BF1568" s="4" t="str">
        <f t="shared" si="907"/>
        <v/>
      </c>
      <c r="BG1568" s="4" t="str">
        <f t="shared" si="908"/>
        <v/>
      </c>
      <c r="BH1568" s="4" t="str">
        <f t="shared" si="909"/>
        <v/>
      </c>
      <c r="BI1568" s="4" t="str">
        <f t="shared" si="910"/>
        <v/>
      </c>
      <c r="BJ1568" s="4" t="str">
        <f t="shared" si="911"/>
        <v/>
      </c>
      <c r="BK1568" s="4" t="str">
        <f t="shared" si="912"/>
        <v/>
      </c>
      <c r="BS1568" s="3" t="str">
        <f t="shared" si="889"/>
        <v/>
      </c>
      <c r="BT1568" s="5">
        <f t="shared" si="890"/>
        <v>8.2843101989784951E-2</v>
      </c>
      <c r="BU1568" s="3"/>
    </row>
    <row r="1569" spans="1:73" x14ac:dyDescent="0.2">
      <c r="A1569" s="1">
        <v>43952</v>
      </c>
      <c r="C1569">
        <v>0.93148324510132685</v>
      </c>
      <c r="D1569">
        <v>0.93656888889229428</v>
      </c>
      <c r="E1569">
        <v>0.93326358308237811</v>
      </c>
      <c r="F1569">
        <v>0.93148812053145613</v>
      </c>
      <c r="G1569">
        <v>0.93808114331892722</v>
      </c>
      <c r="H1569">
        <v>0.9365688941150585</v>
      </c>
      <c r="I1569">
        <v>0.93341130258728755</v>
      </c>
      <c r="J1569">
        <v>0.9381642481216339</v>
      </c>
      <c r="M1569">
        <f>'[1]CAC_SWISS (-SP-NIKKEI-DAX)'!AC1654</f>
        <v>1</v>
      </c>
      <c r="N1569">
        <f>'[1]CAC_SWISS_SP (-NIKKEI-DAX)'!AD1654</f>
        <v>0</v>
      </c>
      <c r="O1569">
        <f>'[1]CAC_SWISS_DAX (-SP-NIKKEI)'!AD1654</f>
        <v>1</v>
      </c>
      <c r="P1569">
        <f>'[1]CAC_SWISS_NIKKEI (-SP-DAX)'!AD1654</f>
        <v>1</v>
      </c>
      <c r="Q1569">
        <f>'[1]CAC_SWISS_DAX_SP (-NIKKEI)'!AF1654</f>
        <v>0</v>
      </c>
      <c r="R1569">
        <f>'[1]CAC_SWISS_SP_NIKKEI (-DAX)'!AF1654</f>
        <v>0</v>
      </c>
      <c r="S1569">
        <f>'[1]CAC_SWISS_DAX_NIKKEI (-SP)'!AF1654</f>
        <v>1</v>
      </c>
      <c r="V1569" t="str">
        <f t="shared" si="899"/>
        <v/>
      </c>
      <c r="W1569" t="str">
        <f t="shared" si="900"/>
        <v>BASE+SP</v>
      </c>
      <c r="X1569" t="str">
        <f t="shared" si="901"/>
        <v/>
      </c>
      <c r="Y1569" t="str">
        <f t="shared" si="902"/>
        <v/>
      </c>
      <c r="Z1569" s="2" t="str">
        <f t="shared" si="903"/>
        <v>- NIKKEI</v>
      </c>
      <c r="AA1569" s="2" t="str">
        <f t="shared" si="913"/>
        <v>- DAX</v>
      </c>
      <c r="AB1569" s="2" t="str">
        <f t="shared" si="891"/>
        <v/>
      </c>
      <c r="AE1569" t="str">
        <f t="shared" si="892"/>
        <v/>
      </c>
      <c r="AF1569">
        <f t="shared" si="893"/>
        <v>0.93656888889229428</v>
      </c>
      <c r="AG1569" t="str">
        <f t="shared" si="894"/>
        <v/>
      </c>
      <c r="AH1569" t="str">
        <f t="shared" si="895"/>
        <v/>
      </c>
      <c r="AI1569">
        <f t="shared" si="896"/>
        <v>0.93808114331892722</v>
      </c>
      <c r="AJ1569">
        <f t="shared" si="897"/>
        <v>0.9365688941150585</v>
      </c>
      <c r="AK1569" t="str">
        <f t="shared" si="898"/>
        <v/>
      </c>
      <c r="AM1569" t="str">
        <f t="shared" si="904"/>
        <v/>
      </c>
      <c r="AN1569" t="str" cm="1">
        <f t="array" ref="AN1569">IF(AM1569="",_xlfn.IFS(AF1569=MAX(AF1569:AH1569),"SP",AG1569=MAX(AF1569:AH1569),"DAX",AH1569=MAX(AF1569:AH1569),"NIKKEI",MAX(AF1569:AH1569)=0,""),"")</f>
        <v>SP</v>
      </c>
      <c r="AO1569" t="str" cm="1">
        <f t="array" ref="AO1569">IF(AM1569="BASE","",IF(MAX(AF1569:AH1569)=0,_xlfn.IFS(AI1569=MAX(AI1569:AK1569),"SP&amp;DAX",AJ1569=MAX(AI1569:AK1569),"SP&amp;NIKKEI",AK1569=MAX(AI1569:AK1569),"DAX&amp;NIKKEI"),""))</f>
        <v/>
      </c>
      <c r="AQ1569" s="3">
        <f t="shared" si="905"/>
        <v>43952</v>
      </c>
      <c r="AR1569" cm="1">
        <f t="array" ref="AR1569">IF(AM1569="BASE",AE1569,_xlfn.IFS(AN1569="DAX",AG1569,AN1569="NIKKEI",AH1569,AN1569="SP",AF1569,AN1569="",MAX(AI1569:AK1569)))</f>
        <v>0.93656888889229428</v>
      </c>
      <c r="AS1569" s="4">
        <f t="shared" si="877"/>
        <v>0.94448940633168255</v>
      </c>
      <c r="AT1569" s="4">
        <f t="shared" si="878"/>
        <v>0.86832171513461676</v>
      </c>
      <c r="AU1569" s="4">
        <f t="shared" si="879"/>
        <v>1.3480305840559211E-5</v>
      </c>
      <c r="AV1569" s="4">
        <f t="shared" si="880"/>
        <v>1.2319223513654496E-2</v>
      </c>
      <c r="AW1569" s="4">
        <f t="shared" si="881"/>
        <v>1.0942496355892709E-3</v>
      </c>
      <c r="AX1569" s="4">
        <f t="shared" si="882"/>
        <v>3.5343534011040699E-2</v>
      </c>
      <c r="AY1569" s="4">
        <f t="shared" si="883"/>
        <v>1.5739520350288503E-2</v>
      </c>
      <c r="AZ1569" s="4">
        <f t="shared" si="884"/>
        <v>4.8392638086756978</v>
      </c>
      <c r="BA1569" s="6" t="str">
        <f t="shared" si="885"/>
        <v>STRENGTHEN</v>
      </c>
      <c r="BB1569" s="4">
        <f t="shared" si="886"/>
        <v>0.1</v>
      </c>
      <c r="BC1569" s="4">
        <f t="shared" si="887"/>
        <v>0.60295548643614738</v>
      </c>
      <c r="BD1569" s="4">
        <f t="shared" si="888"/>
        <v>0.77882552653643133</v>
      </c>
      <c r="BE1569" s="4" t="str">
        <f t="shared" si="906"/>
        <v/>
      </c>
      <c r="BF1569" s="4" t="str">
        <f t="shared" si="907"/>
        <v/>
      </c>
      <c r="BG1569" s="4">
        <f t="shared" si="908"/>
        <v>0.3</v>
      </c>
      <c r="BH1569" s="4" t="str">
        <f t="shared" si="909"/>
        <v/>
      </c>
      <c r="BI1569" s="4" t="str">
        <f t="shared" si="910"/>
        <v/>
      </c>
      <c r="BJ1569" s="4" t="str">
        <f t="shared" si="911"/>
        <v/>
      </c>
      <c r="BK1569" s="4" t="str">
        <f t="shared" si="912"/>
        <v/>
      </c>
      <c r="BS1569" s="3" t="str">
        <f t="shared" si="889"/>
        <v/>
      </c>
      <c r="BT1569" s="5">
        <f t="shared" si="890"/>
        <v>7.616769119706579E-2</v>
      </c>
      <c r="BU1569" s="3"/>
    </row>
    <row r="1570" spans="1:73" x14ac:dyDescent="0.2">
      <c r="A1570" s="1">
        <v>43955</v>
      </c>
      <c r="C1570">
        <v>0.90981339930724181</v>
      </c>
      <c r="D1570">
        <v>0.91937776066604404</v>
      </c>
      <c r="E1570">
        <v>0.91280710620355532</v>
      </c>
      <c r="F1570">
        <v>0.90998871479240806</v>
      </c>
      <c r="G1570">
        <v>0.92188106405420944</v>
      </c>
      <c r="H1570">
        <v>0.91958303311627909</v>
      </c>
      <c r="I1570">
        <v>0.9128071116465396</v>
      </c>
      <c r="J1570">
        <v>0.92188580796208908</v>
      </c>
      <c r="M1570">
        <f>'[1]CAC_SWISS (-SP-NIKKEI-DAX)'!AC1655</f>
        <v>1</v>
      </c>
      <c r="N1570">
        <f>'[1]CAC_SWISS_SP (-NIKKEI-DAX)'!AD1655</f>
        <v>0</v>
      </c>
      <c r="O1570">
        <f>'[1]CAC_SWISS_DAX (-SP-NIKKEI)'!AD1655</f>
        <v>1</v>
      </c>
      <c r="P1570">
        <f>'[1]CAC_SWISS_NIKKEI (-SP-DAX)'!AD1655</f>
        <v>1</v>
      </c>
      <c r="Q1570">
        <f>'[1]CAC_SWISS_DAX_SP (-NIKKEI)'!AF1655</f>
        <v>0</v>
      </c>
      <c r="R1570">
        <f>'[1]CAC_SWISS_SP_NIKKEI (-DAX)'!AF1655</f>
        <v>0</v>
      </c>
      <c r="S1570">
        <f>'[1]CAC_SWISS_DAX_NIKKEI (-SP)'!AF1655</f>
        <v>1</v>
      </c>
      <c r="V1570" t="str">
        <f t="shared" si="899"/>
        <v/>
      </c>
      <c r="W1570" t="str">
        <f t="shared" si="900"/>
        <v>BASE+SP</v>
      </c>
      <c r="X1570" t="str">
        <f t="shared" si="901"/>
        <v/>
      </c>
      <c r="Y1570" t="str">
        <f t="shared" si="902"/>
        <v/>
      </c>
      <c r="Z1570" s="2" t="str">
        <f t="shared" si="903"/>
        <v>- NIKKEI</v>
      </c>
      <c r="AA1570" s="2" t="str">
        <f t="shared" si="913"/>
        <v>- DAX</v>
      </c>
      <c r="AB1570" s="2" t="str">
        <f t="shared" si="891"/>
        <v/>
      </c>
      <c r="AE1570" t="str">
        <f t="shared" si="892"/>
        <v/>
      </c>
      <c r="AF1570">
        <f t="shared" si="893"/>
        <v>0.91937776066604404</v>
      </c>
      <c r="AG1570" t="str">
        <f t="shared" si="894"/>
        <v/>
      </c>
      <c r="AH1570" t="str">
        <f t="shared" si="895"/>
        <v/>
      </c>
      <c r="AI1570">
        <f t="shared" si="896"/>
        <v>0.92188106405420944</v>
      </c>
      <c r="AJ1570">
        <f t="shared" si="897"/>
        <v>0.91958303311627909</v>
      </c>
      <c r="AK1570" t="str">
        <f t="shared" si="898"/>
        <v/>
      </c>
      <c r="AM1570" t="str">
        <f t="shared" si="904"/>
        <v/>
      </c>
      <c r="AN1570" t="str" cm="1">
        <f t="array" ref="AN1570">IF(AM1570="",_xlfn.IFS(AF1570=MAX(AF1570:AH1570),"SP",AG1570=MAX(AF1570:AH1570),"DAX",AH1570=MAX(AF1570:AH1570),"NIKKEI",MAX(AF1570:AH1570)=0,""),"")</f>
        <v>SP</v>
      </c>
      <c r="AO1570" t="str" cm="1">
        <f t="array" ref="AO1570">IF(AM1570="BASE","",IF(MAX(AF1570:AH1570)=0,_xlfn.IFS(AI1570=MAX(AI1570:AK1570),"SP&amp;DAX",AJ1570=MAX(AI1570:AK1570),"SP&amp;NIKKEI",AK1570=MAX(AI1570:AK1570),"DAX&amp;NIKKEI"),""))</f>
        <v/>
      </c>
      <c r="AQ1570" s="3">
        <f t="shared" si="905"/>
        <v>43955</v>
      </c>
      <c r="AR1570" cm="1">
        <f t="array" ref="AR1570">IF(AM1570="BASE",AE1570,_xlfn.IFS(AN1570="DAX",AG1570,AN1570="NIKKEI",AH1570,AN1570="SP",AF1570,AN1570="",MAX(AI1570:AK1570)))</f>
        <v>0.91937776066604404</v>
      </c>
      <c r="AS1570" s="4">
        <f t="shared" si="877"/>
        <v>0.94184031152950243</v>
      </c>
      <c r="AT1570" s="4">
        <f t="shared" si="878"/>
        <v>0.8740883634333888</v>
      </c>
      <c r="AU1570" s="4">
        <f t="shared" si="879"/>
        <v>7.5537554766946688E-5</v>
      </c>
      <c r="AV1570" s="4">
        <f t="shared" si="880"/>
        <v>1.1501271079173803E-2</v>
      </c>
      <c r="AW1570" s="4">
        <f t="shared" si="881"/>
        <v>6.5677570980591949E-3</v>
      </c>
      <c r="AX1570" s="4">
        <f t="shared" si="882"/>
        <v>3.4167199057870946E-2</v>
      </c>
      <c r="AY1570" s="4">
        <f t="shared" si="883"/>
        <v>1.5413603636404134E-2</v>
      </c>
      <c r="AZ1570" s="4">
        <f t="shared" si="884"/>
        <v>4.3955942876392529</v>
      </c>
      <c r="BA1570" s="6" t="str">
        <f t="shared" si="885"/>
        <v>STRENGTHEN</v>
      </c>
      <c r="BB1570" s="4">
        <f t="shared" si="886"/>
        <v>0.1</v>
      </c>
      <c r="BC1570" s="4">
        <f t="shared" si="887"/>
        <v>0.60295548643614738</v>
      </c>
      <c r="BD1570" s="4">
        <f t="shared" si="888"/>
        <v>0.77882552653643133</v>
      </c>
      <c r="BE1570" s="4" t="str">
        <f t="shared" si="906"/>
        <v/>
      </c>
      <c r="BF1570" s="4" t="str">
        <f t="shared" si="907"/>
        <v/>
      </c>
      <c r="BG1570" s="4">
        <f t="shared" si="908"/>
        <v>0.3</v>
      </c>
      <c r="BH1570" s="4" t="str">
        <f t="shared" si="909"/>
        <v/>
      </c>
      <c r="BI1570" s="4" t="str">
        <f t="shared" si="910"/>
        <v/>
      </c>
      <c r="BJ1570" s="4" t="str">
        <f t="shared" si="911"/>
        <v/>
      </c>
      <c r="BK1570" s="4" t="str">
        <f t="shared" si="912"/>
        <v/>
      </c>
      <c r="BS1570" s="3" t="str">
        <f t="shared" si="889"/>
        <v/>
      </c>
      <c r="BT1570" s="5">
        <f t="shared" si="890"/>
        <v>6.7751948096113623E-2</v>
      </c>
      <c r="BU1570" s="3"/>
    </row>
    <row r="1571" spans="1:73" x14ac:dyDescent="0.2">
      <c r="A1571" s="1">
        <v>43956</v>
      </c>
      <c r="C1571">
        <v>0.91033618039885655</v>
      </c>
      <c r="D1571">
        <v>0.91996543726021429</v>
      </c>
      <c r="E1571">
        <v>0.91326474994899709</v>
      </c>
      <c r="F1571">
        <v>0.91050987643449621</v>
      </c>
      <c r="G1571">
        <v>0.92240001865338939</v>
      </c>
      <c r="H1571">
        <v>0.92015325613602439</v>
      </c>
      <c r="I1571">
        <v>0.91326482470624626</v>
      </c>
      <c r="J1571">
        <v>0.92240385879653997</v>
      </c>
      <c r="M1571">
        <f>'[1]CAC_SWISS (-SP-NIKKEI-DAX)'!AC1656</f>
        <v>1</v>
      </c>
      <c r="N1571">
        <f>'[1]CAC_SWISS_SP (-NIKKEI-DAX)'!AD1656</f>
        <v>0</v>
      </c>
      <c r="O1571">
        <f>'[1]CAC_SWISS_DAX (-SP-NIKKEI)'!AD1656</f>
        <v>1</v>
      </c>
      <c r="P1571">
        <f>'[1]CAC_SWISS_NIKKEI (-SP-DAX)'!AD1656</f>
        <v>1</v>
      </c>
      <c r="Q1571">
        <f>'[1]CAC_SWISS_DAX_SP (-NIKKEI)'!AF1656</f>
        <v>0</v>
      </c>
      <c r="R1571">
        <f>'[1]CAC_SWISS_SP_NIKKEI (-DAX)'!AF1656</f>
        <v>0</v>
      </c>
      <c r="S1571">
        <f>'[1]CAC_SWISS_DAX_NIKKEI (-SP)'!AF1656</f>
        <v>1</v>
      </c>
      <c r="V1571" t="str">
        <f t="shared" si="899"/>
        <v/>
      </c>
      <c r="W1571" t="str">
        <f t="shared" si="900"/>
        <v>BASE+SP</v>
      </c>
      <c r="X1571" t="str">
        <f t="shared" si="901"/>
        <v/>
      </c>
      <c r="Y1571" t="str">
        <f t="shared" si="902"/>
        <v/>
      </c>
      <c r="Z1571" s="2" t="str">
        <f t="shared" si="903"/>
        <v>- NIKKEI</v>
      </c>
      <c r="AA1571" s="2" t="str">
        <f t="shared" si="913"/>
        <v>- DAX</v>
      </c>
      <c r="AB1571" s="2" t="str">
        <f t="shared" si="891"/>
        <v/>
      </c>
      <c r="AE1571" t="str">
        <f t="shared" si="892"/>
        <v/>
      </c>
      <c r="AF1571">
        <f t="shared" si="893"/>
        <v>0.91996543726021429</v>
      </c>
      <c r="AG1571" t="str">
        <f t="shared" si="894"/>
        <v/>
      </c>
      <c r="AH1571" t="str">
        <f t="shared" si="895"/>
        <v/>
      </c>
      <c r="AI1571">
        <f t="shared" si="896"/>
        <v>0.92240001865338939</v>
      </c>
      <c r="AJ1571">
        <f t="shared" si="897"/>
        <v>0.92015325613602439</v>
      </c>
      <c r="AK1571" t="str">
        <f t="shared" si="898"/>
        <v/>
      </c>
      <c r="AM1571" t="str">
        <f t="shared" si="904"/>
        <v/>
      </c>
      <c r="AN1571" t="str" cm="1">
        <f t="array" ref="AN1571">IF(AM1571="",_xlfn.IFS(AF1571=MAX(AF1571:AH1571),"SP",AG1571=MAX(AF1571:AH1571),"DAX",AH1571=MAX(AF1571:AH1571),"NIKKEI",MAX(AF1571:AH1571)=0,""),"")</f>
        <v>SP</v>
      </c>
      <c r="AO1571" t="str" cm="1">
        <f t="array" ref="AO1571">IF(AM1571="BASE","",IF(MAX(AF1571:AH1571)=0,_xlfn.IFS(AI1571=MAX(AI1571:AK1571),"SP&amp;DAX",AJ1571=MAX(AI1571:AK1571),"SP&amp;NIKKEI",AK1571=MAX(AI1571:AK1571),"DAX&amp;NIKKEI"),""))</f>
        <v/>
      </c>
      <c r="AQ1571" s="3">
        <f t="shared" si="905"/>
        <v>43956</v>
      </c>
      <c r="AR1571" cm="1">
        <f t="array" ref="AR1571">IF(AM1571="BASE",AE1571,_xlfn.IFS(AN1571="DAX",AG1571,AN1571="NIKKEI",AH1571,AN1571="SP",AF1571,AN1571="",MAX(AI1571:AK1571)))</f>
        <v>0.91996543726021429</v>
      </c>
      <c r="AS1571" s="4">
        <f t="shared" si="877"/>
        <v>0.93918258589109382</v>
      </c>
      <c r="AT1571" s="4">
        <f t="shared" si="878"/>
        <v>0.87985259549632744</v>
      </c>
      <c r="AU1571" s="4">
        <f t="shared" si="879"/>
        <v>1.1840007377283702E-4</v>
      </c>
      <c r="AV1571" s="4">
        <f t="shared" si="880"/>
        <v>1.0624477417495254E-2</v>
      </c>
      <c r="AW1571" s="4">
        <f t="shared" si="881"/>
        <v>1.114408446836815E-2</v>
      </c>
      <c r="AX1571" s="4">
        <f t="shared" si="882"/>
        <v>3.2852806339622453E-2</v>
      </c>
      <c r="AY1571" s="4">
        <f t="shared" si="883"/>
        <v>1.4977635184740906E-2</v>
      </c>
      <c r="AZ1571" s="4">
        <f t="shared" si="884"/>
        <v>3.961238851324894</v>
      </c>
      <c r="BA1571" s="6" t="str">
        <f t="shared" si="885"/>
        <v>STRENGTHEN</v>
      </c>
      <c r="BB1571" s="4">
        <f t="shared" si="886"/>
        <v>0.1</v>
      </c>
      <c r="BC1571" s="4">
        <f t="shared" si="887"/>
        <v>0.60295548643614738</v>
      </c>
      <c r="BD1571" s="4">
        <f t="shared" si="888"/>
        <v>0.77882552653643133</v>
      </c>
      <c r="BE1571" s="4" t="str">
        <f t="shared" si="906"/>
        <v/>
      </c>
      <c r="BF1571" s="4" t="str">
        <f t="shared" si="907"/>
        <v/>
      </c>
      <c r="BG1571" s="4">
        <f t="shared" si="908"/>
        <v>0.3</v>
      </c>
      <c r="BH1571" s="4" t="str">
        <f t="shared" si="909"/>
        <v/>
      </c>
      <c r="BI1571" s="4" t="str">
        <f t="shared" si="910"/>
        <v/>
      </c>
      <c r="BJ1571" s="4" t="str">
        <f t="shared" si="911"/>
        <v/>
      </c>
      <c r="BK1571" s="4" t="str">
        <f t="shared" si="912"/>
        <v/>
      </c>
      <c r="BS1571" s="3" t="str">
        <f t="shared" si="889"/>
        <v/>
      </c>
      <c r="BT1571" s="5">
        <f t="shared" si="890"/>
        <v>5.9329990394766385E-2</v>
      </c>
      <c r="BU1571" s="3"/>
    </row>
    <row r="1572" spans="1:73" x14ac:dyDescent="0.2">
      <c r="A1572" s="1">
        <v>43957</v>
      </c>
      <c r="C1572">
        <v>0.90970711081434652</v>
      </c>
      <c r="D1572">
        <v>0.91924183829823192</v>
      </c>
      <c r="E1572">
        <v>0.91258156502698262</v>
      </c>
      <c r="F1572">
        <v>0.90991346017988173</v>
      </c>
      <c r="G1572">
        <v>0.92159574470119221</v>
      </c>
      <c r="H1572">
        <v>0.91945964457224649</v>
      </c>
      <c r="I1572">
        <v>0.91258635627671469</v>
      </c>
      <c r="J1572">
        <v>0.9216098920386333</v>
      </c>
      <c r="M1572">
        <f>'[1]CAC_SWISS (-SP-NIKKEI-DAX)'!AC1657</f>
        <v>1</v>
      </c>
      <c r="N1572">
        <f>'[1]CAC_SWISS_SP (-NIKKEI-DAX)'!AD1657</f>
        <v>0</v>
      </c>
      <c r="O1572">
        <f>'[1]CAC_SWISS_DAX (-SP-NIKKEI)'!AD1657</f>
        <v>1</v>
      </c>
      <c r="P1572">
        <f>'[1]CAC_SWISS_NIKKEI (-SP-DAX)'!AD1657</f>
        <v>1</v>
      </c>
      <c r="Q1572">
        <f>'[1]CAC_SWISS_DAX_SP (-NIKKEI)'!AF1657</f>
        <v>0</v>
      </c>
      <c r="R1572">
        <f>'[1]CAC_SWISS_SP_NIKKEI (-DAX)'!AF1657</f>
        <v>0</v>
      </c>
      <c r="S1572">
        <f>'[1]CAC_SWISS_DAX_NIKKEI (-SP)'!AF1657</f>
        <v>1</v>
      </c>
      <c r="V1572" t="str">
        <f t="shared" si="899"/>
        <v/>
      </c>
      <c r="W1572" t="str">
        <f t="shared" si="900"/>
        <v>BASE+SP</v>
      </c>
      <c r="X1572" t="str">
        <f t="shared" si="901"/>
        <v/>
      </c>
      <c r="Y1572" t="str">
        <f t="shared" si="902"/>
        <v/>
      </c>
      <c r="Z1572" s="2" t="str">
        <f t="shared" si="903"/>
        <v>- NIKKEI</v>
      </c>
      <c r="AA1572" s="2" t="str">
        <f t="shared" si="913"/>
        <v>- DAX</v>
      </c>
      <c r="AB1572" s="2" t="str">
        <f t="shared" si="891"/>
        <v/>
      </c>
      <c r="AE1572" t="str">
        <f t="shared" si="892"/>
        <v/>
      </c>
      <c r="AF1572">
        <f t="shared" si="893"/>
        <v>0.91924183829823192</v>
      </c>
      <c r="AG1572" t="str">
        <f t="shared" si="894"/>
        <v/>
      </c>
      <c r="AH1572" t="str">
        <f t="shared" si="895"/>
        <v/>
      </c>
      <c r="AI1572">
        <f t="shared" si="896"/>
        <v>0.92159574470119221</v>
      </c>
      <c r="AJ1572">
        <f t="shared" si="897"/>
        <v>0.91945964457224649</v>
      </c>
      <c r="AK1572" t="str">
        <f t="shared" si="898"/>
        <v/>
      </c>
      <c r="AM1572" t="str">
        <f t="shared" si="904"/>
        <v/>
      </c>
      <c r="AN1572" t="str" cm="1">
        <f t="array" ref="AN1572">IF(AM1572="",_xlfn.IFS(AF1572=MAX(AF1572:AH1572),"SP",AG1572=MAX(AF1572:AH1572),"DAX",AH1572=MAX(AF1572:AH1572),"NIKKEI",MAX(AF1572:AH1572)=0,""),"")</f>
        <v>SP</v>
      </c>
      <c r="AO1572" t="str" cm="1">
        <f t="array" ref="AO1572">IF(AM1572="BASE","",IF(MAX(AF1572:AH1572)=0,_xlfn.IFS(AI1572=MAX(AI1572:AK1572),"SP&amp;DAX",AJ1572=MAX(AI1572:AK1572),"SP&amp;NIKKEI",AK1572=MAX(AI1572:AK1572),"DAX&amp;NIKKEI"),""))</f>
        <v/>
      </c>
      <c r="AQ1572" s="3">
        <f t="shared" si="905"/>
        <v>43957</v>
      </c>
      <c r="AR1572" cm="1">
        <f t="array" ref="AR1572">IF(AM1572="BASE",AE1572,_xlfn.IFS(AN1572="DAX",AG1572,AN1572="NIKKEI",AH1572,AN1572="SP",AF1572,AN1572="",MAX(AI1572:AK1572)))</f>
        <v>0.91924183829823192</v>
      </c>
      <c r="AS1572" s="4">
        <f t="shared" si="877"/>
        <v>0.93624403848165461</v>
      </c>
      <c r="AT1572" s="4">
        <f t="shared" si="878"/>
        <v>0.88526610352225421</v>
      </c>
      <c r="AU1572" s="4">
        <f t="shared" si="879"/>
        <v>1.4307562345043136E-4</v>
      </c>
      <c r="AV1572" s="4">
        <f t="shared" si="880"/>
        <v>9.8591870474058797E-3</v>
      </c>
      <c r="AW1572" s="4">
        <f t="shared" si="881"/>
        <v>1.4511908817885446E-2</v>
      </c>
      <c r="AX1572" s="4">
        <f t="shared" si="882"/>
        <v>3.1657254306211649E-2</v>
      </c>
      <c r="AY1572" s="4">
        <f t="shared" si="883"/>
        <v>1.4542740570235059E-2</v>
      </c>
      <c r="AZ1572" s="4">
        <f t="shared" si="884"/>
        <v>3.5053870838993055</v>
      </c>
      <c r="BA1572" s="6" t="str">
        <f t="shared" si="885"/>
        <v>STRENGTHEN</v>
      </c>
      <c r="BB1572" s="4">
        <f t="shared" si="886"/>
        <v>0.1</v>
      </c>
      <c r="BC1572" s="4">
        <f t="shared" si="887"/>
        <v>0.60295548643614738</v>
      </c>
      <c r="BD1572" s="4">
        <f t="shared" si="888"/>
        <v>0.77882552653643133</v>
      </c>
      <c r="BE1572" s="4" t="str">
        <f t="shared" si="906"/>
        <v/>
      </c>
      <c r="BF1572" s="4" t="str">
        <f t="shared" si="907"/>
        <v/>
      </c>
      <c r="BG1572" s="4">
        <f t="shared" si="908"/>
        <v>0.3</v>
      </c>
      <c r="BH1572" s="4" t="str">
        <f t="shared" si="909"/>
        <v/>
      </c>
      <c r="BI1572" s="4" t="str">
        <f t="shared" si="910"/>
        <v/>
      </c>
      <c r="BJ1572" s="4" t="str">
        <f t="shared" si="911"/>
        <v/>
      </c>
      <c r="BK1572" s="4" t="str">
        <f t="shared" si="912"/>
        <v/>
      </c>
      <c r="BS1572" s="3" t="str">
        <f t="shared" si="889"/>
        <v/>
      </c>
      <c r="BT1572" s="5">
        <f t="shared" si="890"/>
        <v>5.0977934959400395E-2</v>
      </c>
      <c r="BU1572" s="3"/>
    </row>
    <row r="1573" spans="1:73" x14ac:dyDescent="0.2">
      <c r="A1573" s="1">
        <v>43958</v>
      </c>
      <c r="C1573">
        <v>0.90997977028741805</v>
      </c>
      <c r="D1573">
        <v>0.91946983388969161</v>
      </c>
      <c r="E1573">
        <v>0.91283645686914572</v>
      </c>
      <c r="F1573">
        <v>0.91017520558577192</v>
      </c>
      <c r="G1573">
        <v>0.9218159795015296</v>
      </c>
      <c r="H1573">
        <v>0.91967218085281921</v>
      </c>
      <c r="I1573">
        <v>0.91283842493464606</v>
      </c>
      <c r="J1573">
        <v>0.92182410225305844</v>
      </c>
      <c r="M1573">
        <f>'[1]CAC_SWISS (-SP-NIKKEI-DAX)'!AC1658</f>
        <v>1</v>
      </c>
      <c r="N1573">
        <f>'[1]CAC_SWISS_SP (-NIKKEI-DAX)'!AD1658</f>
        <v>0</v>
      </c>
      <c r="O1573">
        <f>'[1]CAC_SWISS_DAX (-SP-NIKKEI)'!AD1658</f>
        <v>1</v>
      </c>
      <c r="P1573">
        <f>'[1]CAC_SWISS_NIKKEI (-SP-DAX)'!AD1658</f>
        <v>1</v>
      </c>
      <c r="Q1573">
        <f>'[1]CAC_SWISS_DAX_SP (-NIKKEI)'!AF1658</f>
        <v>0</v>
      </c>
      <c r="R1573">
        <f>'[1]CAC_SWISS_SP_NIKKEI (-DAX)'!AF1658</f>
        <v>0</v>
      </c>
      <c r="S1573">
        <f>'[1]CAC_SWISS_DAX_NIKKEI (-SP)'!AF1658</f>
        <v>1</v>
      </c>
      <c r="V1573" t="str">
        <f t="shared" si="899"/>
        <v/>
      </c>
      <c r="W1573" t="str">
        <f t="shared" si="900"/>
        <v>BASE+SP</v>
      </c>
      <c r="X1573" t="str">
        <f t="shared" si="901"/>
        <v/>
      </c>
      <c r="Y1573" t="str">
        <f t="shared" si="902"/>
        <v/>
      </c>
      <c r="Z1573" s="2" t="str">
        <f t="shared" si="903"/>
        <v>- NIKKEI</v>
      </c>
      <c r="AA1573" s="2" t="str">
        <f t="shared" si="913"/>
        <v>- DAX</v>
      </c>
      <c r="AB1573" s="2" t="str">
        <f t="shared" si="891"/>
        <v/>
      </c>
      <c r="AE1573" t="str">
        <f t="shared" si="892"/>
        <v/>
      </c>
      <c r="AF1573">
        <f t="shared" si="893"/>
        <v>0.91946983388969161</v>
      </c>
      <c r="AG1573" t="str">
        <f t="shared" si="894"/>
        <v/>
      </c>
      <c r="AH1573" t="str">
        <f t="shared" si="895"/>
        <v/>
      </c>
      <c r="AI1573">
        <f t="shared" si="896"/>
        <v>0.9218159795015296</v>
      </c>
      <c r="AJ1573">
        <f t="shared" si="897"/>
        <v>0.91967218085281921</v>
      </c>
      <c r="AK1573" t="str">
        <f t="shared" si="898"/>
        <v/>
      </c>
      <c r="AM1573" t="str">
        <f t="shared" si="904"/>
        <v/>
      </c>
      <c r="AN1573" t="str" cm="1">
        <f t="array" ref="AN1573">IF(AM1573="",_xlfn.IFS(AF1573=MAX(AF1573:AH1573),"SP",AG1573=MAX(AF1573:AH1573),"DAX",AH1573=MAX(AF1573:AH1573),"NIKKEI",MAX(AF1573:AH1573)=0,""),"")</f>
        <v>SP</v>
      </c>
      <c r="AO1573" t="str" cm="1">
        <f t="array" ref="AO1573">IF(AM1573="BASE","",IF(MAX(AF1573:AH1573)=0,_xlfn.IFS(AI1573=MAX(AI1573:AK1573),"SP&amp;DAX",AJ1573=MAX(AI1573:AK1573),"SP&amp;NIKKEI",AK1573=MAX(AI1573:AK1573),"DAX&amp;NIKKEI"),""))</f>
        <v/>
      </c>
      <c r="AQ1573" s="3">
        <f t="shared" si="905"/>
        <v>43958</v>
      </c>
      <c r="AR1573" cm="1">
        <f t="array" ref="AR1573">IF(AM1573="BASE",AE1573,_xlfn.IFS(AN1573="DAX",AG1573,AN1573="NIKKEI",AH1573,AN1573="SP",AF1573,AN1573="",MAX(AI1573:AK1573)))</f>
        <v>0.91946983388969161</v>
      </c>
      <c r="AS1573" s="4">
        <f t="shared" si="877"/>
        <v>0.93335966594071651</v>
      </c>
      <c r="AT1573" s="4">
        <f t="shared" si="878"/>
        <v>0.89083420191551455</v>
      </c>
      <c r="AU1573" s="4">
        <f t="shared" si="879"/>
        <v>1.4890946315952396E-4</v>
      </c>
      <c r="AV1573" s="4">
        <f t="shared" si="880"/>
        <v>8.9621657911318573E-3</v>
      </c>
      <c r="AW1573" s="4">
        <f t="shared" si="881"/>
        <v>1.6615343504007837E-2</v>
      </c>
      <c r="AX1573" s="4">
        <f t="shared" si="882"/>
        <v>3.0188590295029769E-2</v>
      </c>
      <c r="AY1573" s="4">
        <f t="shared" si="883"/>
        <v>1.3933207173461162E-2</v>
      </c>
      <c r="AZ1573" s="4">
        <f t="shared" si="884"/>
        <v>3.0520944313668861</v>
      </c>
      <c r="BA1573" s="6" t="str">
        <f t="shared" si="885"/>
        <v>STRENGTHEN</v>
      </c>
      <c r="BB1573" s="4">
        <f t="shared" si="886"/>
        <v>0.1</v>
      </c>
      <c r="BC1573" s="4">
        <f t="shared" si="887"/>
        <v>0.60295548643614738</v>
      </c>
      <c r="BD1573" s="4">
        <f t="shared" si="888"/>
        <v>0.77882552653643133</v>
      </c>
      <c r="BE1573" s="4" t="str">
        <f t="shared" si="906"/>
        <v/>
      </c>
      <c r="BF1573" s="4" t="str">
        <f t="shared" si="907"/>
        <v/>
      </c>
      <c r="BG1573" s="4">
        <f t="shared" si="908"/>
        <v>0.3</v>
      </c>
      <c r="BH1573" s="4" t="str">
        <f t="shared" si="909"/>
        <v/>
      </c>
      <c r="BI1573" s="4" t="str">
        <f t="shared" si="910"/>
        <v/>
      </c>
      <c r="BJ1573" s="4" t="str">
        <f t="shared" si="911"/>
        <v/>
      </c>
      <c r="BK1573" s="4" t="str">
        <f t="shared" si="912"/>
        <v/>
      </c>
      <c r="BS1573" s="3" t="str">
        <f t="shared" si="889"/>
        <v/>
      </c>
      <c r="BT1573" s="5">
        <f t="shared" si="890"/>
        <v>4.2525464025201964E-2</v>
      </c>
      <c r="BU1573" s="3"/>
    </row>
    <row r="1574" spans="1:73" x14ac:dyDescent="0.2">
      <c r="A1574" s="1">
        <v>43959</v>
      </c>
      <c r="C1574">
        <v>0.90891997696032167</v>
      </c>
      <c r="D1574">
        <v>0.91813926284314884</v>
      </c>
      <c r="E1574">
        <v>0.91153822312782196</v>
      </c>
      <c r="F1574">
        <v>0.90899846376763682</v>
      </c>
      <c r="G1574">
        <v>0.92029042001408856</v>
      </c>
      <c r="H1574">
        <v>0.91821934078396084</v>
      </c>
      <c r="I1574">
        <v>0.91154469755227652</v>
      </c>
      <c r="J1574">
        <v>0.92029232549782691</v>
      </c>
      <c r="M1574">
        <f>'[1]CAC_SWISS (-SP-NIKKEI-DAX)'!AC1659</f>
        <v>1</v>
      </c>
      <c r="N1574">
        <f>'[1]CAC_SWISS_SP (-NIKKEI-DAX)'!AD1659</f>
        <v>0</v>
      </c>
      <c r="O1574">
        <f>'[1]CAC_SWISS_DAX (-SP-NIKKEI)'!AD1659</f>
        <v>1</v>
      </c>
      <c r="P1574">
        <f>'[1]CAC_SWISS_NIKKEI (-SP-DAX)'!AD1659</f>
        <v>1</v>
      </c>
      <c r="Q1574">
        <f>'[1]CAC_SWISS_DAX_SP (-NIKKEI)'!AF1659</f>
        <v>0</v>
      </c>
      <c r="R1574">
        <f>'[1]CAC_SWISS_SP_NIKKEI (-DAX)'!AF1659</f>
        <v>0</v>
      </c>
      <c r="S1574">
        <f>'[1]CAC_SWISS_DAX_NIKKEI (-SP)'!AF1659</f>
        <v>1</v>
      </c>
      <c r="V1574" t="str">
        <f t="shared" si="899"/>
        <v/>
      </c>
      <c r="W1574" t="str">
        <f t="shared" si="900"/>
        <v>BASE+SP</v>
      </c>
      <c r="X1574" t="str">
        <f t="shared" si="901"/>
        <v/>
      </c>
      <c r="Y1574" t="str">
        <f t="shared" si="902"/>
        <v/>
      </c>
      <c r="Z1574" s="2" t="str">
        <f t="shared" si="903"/>
        <v>- NIKKEI</v>
      </c>
      <c r="AA1574" s="2" t="str">
        <f t="shared" si="913"/>
        <v>- DAX</v>
      </c>
      <c r="AB1574" s="2" t="str">
        <f t="shared" si="891"/>
        <v/>
      </c>
      <c r="AE1574" t="str">
        <f t="shared" si="892"/>
        <v/>
      </c>
      <c r="AF1574">
        <f t="shared" si="893"/>
        <v>0.91813926284314884</v>
      </c>
      <c r="AG1574" t="str">
        <f t="shared" si="894"/>
        <v/>
      </c>
      <c r="AH1574" t="str">
        <f t="shared" si="895"/>
        <v/>
      </c>
      <c r="AI1574">
        <f t="shared" si="896"/>
        <v>0.92029042001408856</v>
      </c>
      <c r="AJ1574">
        <f t="shared" si="897"/>
        <v>0.91821934078396084</v>
      </c>
      <c r="AK1574" t="str">
        <f t="shared" si="898"/>
        <v/>
      </c>
      <c r="AM1574" t="str">
        <f t="shared" si="904"/>
        <v/>
      </c>
      <c r="AN1574" t="str" cm="1">
        <f t="array" ref="AN1574">IF(AM1574="",_xlfn.IFS(AF1574=MAX(AF1574:AH1574),"SP",AG1574=MAX(AF1574:AH1574),"DAX",AH1574=MAX(AF1574:AH1574),"NIKKEI",MAX(AF1574:AH1574)=0,""),"")</f>
        <v>SP</v>
      </c>
      <c r="AO1574" t="str" cm="1">
        <f t="array" ref="AO1574">IF(AM1574="BASE","",IF(MAX(AF1574:AH1574)=0,_xlfn.IFS(AI1574=MAX(AI1574:AK1574),"SP&amp;DAX",AJ1574=MAX(AI1574:AK1574),"SP&amp;NIKKEI",AK1574=MAX(AI1574:AK1574),"DAX&amp;NIKKEI"),""))</f>
        <v/>
      </c>
      <c r="AQ1574" s="3">
        <f t="shared" si="905"/>
        <v>43959</v>
      </c>
      <c r="AR1574" cm="1">
        <f t="array" ref="AR1574">IF(AM1574="BASE",AE1574,_xlfn.IFS(AN1574="DAX",AG1574,AN1574="NIKKEI",AH1574,AN1574="SP",AF1574,AN1574="",MAX(AI1574:AK1574)))</f>
        <v>0.91813926284314884</v>
      </c>
      <c r="AS1574" s="4">
        <f t="shared" si="877"/>
        <v>0.93077162667078905</v>
      </c>
      <c r="AT1574" s="4">
        <f t="shared" si="878"/>
        <v>0.89615322624261973</v>
      </c>
      <c r="AU1574" s="4">
        <f t="shared" si="879"/>
        <v>1.5458122088363993E-4</v>
      </c>
      <c r="AV1574" s="4">
        <f t="shared" si="880"/>
        <v>8.0671621523259514E-3</v>
      </c>
      <c r="AW1574" s="4">
        <f t="shared" si="881"/>
        <v>1.9161784276155964E-2</v>
      </c>
      <c r="AX1574" s="4">
        <f t="shared" si="882"/>
        <v>2.8648241558310205E-2</v>
      </c>
      <c r="AY1574" s="4">
        <f t="shared" si="883"/>
        <v>1.3296667444697674E-2</v>
      </c>
      <c r="AZ1574" s="4">
        <f t="shared" si="884"/>
        <v>2.6035396141289628</v>
      </c>
      <c r="BA1574" s="6" t="str">
        <f t="shared" si="885"/>
        <v>STRENGTHEN</v>
      </c>
      <c r="BB1574" s="4">
        <f t="shared" si="886"/>
        <v>0.1</v>
      </c>
      <c r="BC1574" s="4">
        <f t="shared" si="887"/>
        <v>0.60295548643614738</v>
      </c>
      <c r="BD1574" s="4">
        <f t="shared" si="888"/>
        <v>0.77882552653643133</v>
      </c>
      <c r="BE1574" s="4" t="str">
        <f t="shared" si="906"/>
        <v/>
      </c>
      <c r="BF1574" s="4" t="str">
        <f t="shared" si="907"/>
        <v/>
      </c>
      <c r="BG1574" s="4">
        <f t="shared" si="908"/>
        <v>0.3</v>
      </c>
      <c r="BH1574" s="4" t="str">
        <f t="shared" si="909"/>
        <v/>
      </c>
      <c r="BI1574" s="4" t="str">
        <f t="shared" si="910"/>
        <v/>
      </c>
      <c r="BJ1574" s="4" t="str">
        <f t="shared" si="911"/>
        <v/>
      </c>
      <c r="BK1574" s="4" t="str">
        <f t="shared" si="912"/>
        <v/>
      </c>
      <c r="BS1574" s="3" t="str">
        <f t="shared" si="889"/>
        <v/>
      </c>
      <c r="BT1574" s="5">
        <f t="shared" si="890"/>
        <v>3.4618400428169327E-2</v>
      </c>
      <c r="BU1574" s="3"/>
    </row>
    <row r="1575" spans="1:73" x14ac:dyDescent="0.2">
      <c r="A1575" s="1">
        <v>43962</v>
      </c>
      <c r="C1575">
        <v>0.90773369495321476</v>
      </c>
      <c r="D1575">
        <v>0.91713634175717529</v>
      </c>
      <c r="E1575">
        <v>0.91060541786606886</v>
      </c>
      <c r="F1575">
        <v>0.90788419214833771</v>
      </c>
      <c r="G1575">
        <v>0.91949698318148732</v>
      </c>
      <c r="H1575">
        <v>0.91728130598077617</v>
      </c>
      <c r="I1575">
        <v>0.91060542210719864</v>
      </c>
      <c r="J1575">
        <v>0.9194979669729122</v>
      </c>
      <c r="M1575">
        <f>'[1]CAC_SWISS (-SP-NIKKEI-DAX)'!AC1660</f>
        <v>1</v>
      </c>
      <c r="N1575">
        <f>'[1]CAC_SWISS_SP (-NIKKEI-DAX)'!AD1660</f>
        <v>0</v>
      </c>
      <c r="O1575">
        <f>'[1]CAC_SWISS_DAX (-SP-NIKKEI)'!AD1660</f>
        <v>1</v>
      </c>
      <c r="P1575">
        <f>'[1]CAC_SWISS_NIKKEI (-SP-DAX)'!AD1660</f>
        <v>1</v>
      </c>
      <c r="Q1575">
        <f>'[1]CAC_SWISS_DAX_SP (-NIKKEI)'!AF1660</f>
        <v>0</v>
      </c>
      <c r="R1575">
        <f>'[1]CAC_SWISS_SP_NIKKEI (-DAX)'!AF1660</f>
        <v>0</v>
      </c>
      <c r="S1575">
        <f>'[1]CAC_SWISS_DAX_NIKKEI (-SP)'!AF1660</f>
        <v>1</v>
      </c>
      <c r="V1575" t="str">
        <f t="shared" si="899"/>
        <v/>
      </c>
      <c r="W1575" t="str">
        <f t="shared" si="900"/>
        <v>BASE+SP</v>
      </c>
      <c r="X1575" t="str">
        <f t="shared" si="901"/>
        <v/>
      </c>
      <c r="Y1575" t="str">
        <f t="shared" si="902"/>
        <v/>
      </c>
      <c r="Z1575" s="2" t="str">
        <f t="shared" si="903"/>
        <v>- NIKKEI</v>
      </c>
      <c r="AA1575" s="2" t="str">
        <f t="shared" si="913"/>
        <v>- DAX</v>
      </c>
      <c r="AB1575" s="2" t="str">
        <f t="shared" si="891"/>
        <v/>
      </c>
      <c r="AE1575" t="str">
        <f t="shared" si="892"/>
        <v/>
      </c>
      <c r="AF1575">
        <f t="shared" si="893"/>
        <v>0.91713634175717529</v>
      </c>
      <c r="AG1575" t="str">
        <f t="shared" si="894"/>
        <v/>
      </c>
      <c r="AH1575" t="str">
        <f t="shared" si="895"/>
        <v/>
      </c>
      <c r="AI1575">
        <f t="shared" si="896"/>
        <v>0.91949698318148732</v>
      </c>
      <c r="AJ1575">
        <f t="shared" si="897"/>
        <v>0.91728130598077617</v>
      </c>
      <c r="AK1575" t="str">
        <f t="shared" si="898"/>
        <v/>
      </c>
      <c r="AM1575" t="str">
        <f t="shared" si="904"/>
        <v/>
      </c>
      <c r="AN1575" t="str" cm="1">
        <f t="array" ref="AN1575">IF(AM1575="",_xlfn.IFS(AF1575=MAX(AF1575:AH1575),"SP",AG1575=MAX(AF1575:AH1575),"DAX",AH1575=MAX(AF1575:AH1575),"NIKKEI",MAX(AF1575:AH1575)=0,""),"")</f>
        <v>SP</v>
      </c>
      <c r="AO1575" t="str" cm="1">
        <f t="array" ref="AO1575">IF(AM1575="BASE","",IF(MAX(AF1575:AH1575)=0,_xlfn.IFS(AI1575=MAX(AI1575:AK1575),"SP&amp;DAX",AJ1575=MAX(AI1575:AK1575),"SP&amp;NIKKEI",AK1575=MAX(AI1575:AK1575),"DAX&amp;NIKKEI"),""))</f>
        <v/>
      </c>
      <c r="AQ1575" s="3">
        <f t="shared" si="905"/>
        <v>43962</v>
      </c>
      <c r="AR1575" cm="1">
        <f t="array" ref="AR1575">IF(AM1575="BASE",AE1575,_xlfn.IFS(AN1575="DAX",AG1575,AN1575="NIKKEI",AH1575,AN1575="SP",AF1575,AN1575="",MAX(AI1575:AK1575)))</f>
        <v>0.91713634175717529</v>
      </c>
      <c r="AS1575" s="4">
        <f t="shared" si="877"/>
        <v>0.92807492515677092</v>
      </c>
      <c r="AT1575" s="4">
        <f t="shared" si="878"/>
        <v>0.90148632604964196</v>
      </c>
      <c r="AU1575" s="4">
        <f t="shared" si="879"/>
        <v>1.4741055124856841E-4</v>
      </c>
      <c r="AV1575" s="4">
        <f t="shared" si="880"/>
        <v>7.1089030032935987E-3</v>
      </c>
      <c r="AW1575" s="4">
        <f t="shared" si="881"/>
        <v>2.0736047626514553E-2</v>
      </c>
      <c r="AX1575" s="4">
        <f t="shared" si="882"/>
        <v>2.6896850557432853E-2</v>
      </c>
      <c r="AY1575" s="4">
        <f t="shared" si="883"/>
        <v>1.2526736015049124E-2</v>
      </c>
      <c r="AZ1575" s="4">
        <f t="shared" si="884"/>
        <v>2.1225480504407912</v>
      </c>
      <c r="BA1575" s="6" t="str">
        <f t="shared" si="885"/>
        <v>NEUTRAL</v>
      </c>
      <c r="BB1575" s="4">
        <f t="shared" si="886"/>
        <v>0.1</v>
      </c>
      <c r="BC1575" s="4">
        <f t="shared" si="887"/>
        <v>0.60295548643614738</v>
      </c>
      <c r="BD1575" s="4">
        <f t="shared" si="888"/>
        <v>0.77882552653643133</v>
      </c>
      <c r="BE1575" s="4" t="str">
        <f t="shared" si="906"/>
        <v/>
      </c>
      <c r="BF1575" s="4" t="str">
        <f t="shared" si="907"/>
        <v/>
      </c>
      <c r="BG1575" s="4">
        <f t="shared" si="908"/>
        <v>0.3</v>
      </c>
      <c r="BH1575" s="4" t="str">
        <f t="shared" si="909"/>
        <v/>
      </c>
      <c r="BI1575" s="4" t="str">
        <f t="shared" si="910"/>
        <v/>
      </c>
      <c r="BJ1575" s="4" t="str">
        <f t="shared" si="911"/>
        <v/>
      </c>
      <c r="BK1575" s="4" t="str">
        <f t="shared" si="912"/>
        <v/>
      </c>
      <c r="BS1575" s="3" t="str">
        <f t="shared" si="889"/>
        <v/>
      </c>
      <c r="BT1575" s="5">
        <f t="shared" si="890"/>
        <v>2.6588599107128963E-2</v>
      </c>
      <c r="BU1575" s="3"/>
    </row>
    <row r="1576" spans="1:73" x14ac:dyDescent="0.2">
      <c r="A1576" s="1">
        <v>43963</v>
      </c>
      <c r="C1576">
        <v>0.9064446861000538</v>
      </c>
      <c r="D1576">
        <v>0.91481212528345401</v>
      </c>
      <c r="E1576">
        <v>0.90961078398348649</v>
      </c>
      <c r="F1576">
        <v>0.90660444124408213</v>
      </c>
      <c r="G1576">
        <v>0.91749287217543152</v>
      </c>
      <c r="H1576">
        <v>0.91496870377276174</v>
      </c>
      <c r="I1576">
        <v>0.90961082805211169</v>
      </c>
      <c r="J1576">
        <v>0.91749336518080249</v>
      </c>
      <c r="M1576">
        <f>'[1]CAC_SWISS (-SP-NIKKEI-DAX)'!AC1661</f>
        <v>1</v>
      </c>
      <c r="N1576">
        <f>'[1]CAC_SWISS_SP (-NIKKEI-DAX)'!AD1661</f>
        <v>0</v>
      </c>
      <c r="O1576">
        <f>'[1]CAC_SWISS_DAX (-SP-NIKKEI)'!AD1661</f>
        <v>1</v>
      </c>
      <c r="P1576">
        <f>'[1]CAC_SWISS_NIKKEI (-SP-DAX)'!AD1661</f>
        <v>1</v>
      </c>
      <c r="Q1576">
        <f>'[1]CAC_SWISS_DAX_SP (-NIKKEI)'!AF1661</f>
        <v>0</v>
      </c>
      <c r="R1576">
        <f>'[1]CAC_SWISS_SP_NIKKEI (-DAX)'!AF1661</f>
        <v>0</v>
      </c>
      <c r="S1576">
        <f>'[1]CAC_SWISS_DAX_NIKKEI (-SP)'!AF1661</f>
        <v>1</v>
      </c>
      <c r="V1576" t="str">
        <f t="shared" si="899"/>
        <v/>
      </c>
      <c r="W1576" t="str">
        <f t="shared" si="900"/>
        <v>BASE+SP</v>
      </c>
      <c r="X1576" t="str">
        <f t="shared" si="901"/>
        <v/>
      </c>
      <c r="Y1576" t="str">
        <f t="shared" si="902"/>
        <v/>
      </c>
      <c r="Z1576" s="2" t="str">
        <f t="shared" si="903"/>
        <v>- NIKKEI</v>
      </c>
      <c r="AA1576" s="2" t="str">
        <f t="shared" si="913"/>
        <v>- DAX</v>
      </c>
      <c r="AB1576" s="2" t="str">
        <f t="shared" si="891"/>
        <v/>
      </c>
      <c r="AE1576" t="str">
        <f t="shared" si="892"/>
        <v/>
      </c>
      <c r="AF1576">
        <f t="shared" si="893"/>
        <v>0.91481212528345401</v>
      </c>
      <c r="AG1576" t="str">
        <f t="shared" si="894"/>
        <v/>
      </c>
      <c r="AH1576" t="str">
        <f t="shared" si="895"/>
        <v/>
      </c>
      <c r="AI1576">
        <f t="shared" si="896"/>
        <v>0.91749287217543152</v>
      </c>
      <c r="AJ1576">
        <f t="shared" si="897"/>
        <v>0.91496870377276174</v>
      </c>
      <c r="AK1576" t="str">
        <f t="shared" si="898"/>
        <v/>
      </c>
      <c r="AM1576" t="str">
        <f t="shared" si="904"/>
        <v/>
      </c>
      <c r="AN1576" t="str" cm="1">
        <f t="array" ref="AN1576">IF(AM1576="",_xlfn.IFS(AF1576=MAX(AF1576:AH1576),"SP",AG1576=MAX(AF1576:AH1576),"DAX",AH1576=MAX(AF1576:AH1576),"NIKKEI",MAX(AF1576:AH1576)=0,""),"")</f>
        <v>SP</v>
      </c>
      <c r="AO1576" t="str" cm="1">
        <f t="array" ref="AO1576">IF(AM1576="BASE","",IF(MAX(AF1576:AH1576)=0,_xlfn.IFS(AI1576=MAX(AI1576:AK1576),"SP&amp;DAX",AJ1576=MAX(AI1576:AK1576),"SP&amp;NIKKEI",AK1576=MAX(AI1576:AK1576),"DAX&amp;NIKKEI"),""))</f>
        <v/>
      </c>
      <c r="AQ1576" s="3">
        <f t="shared" si="905"/>
        <v>43963</v>
      </c>
      <c r="AR1576" cm="1">
        <f t="array" ref="AR1576">IF(AM1576="BASE",AE1576,_xlfn.IFS(AN1576="DAX",AG1576,AN1576="NIKKEI",AH1576,AN1576="SP",AF1576,AN1576="",MAX(AI1576:AK1576)))</f>
        <v>0.91481212528345401</v>
      </c>
      <c r="AS1576" s="4">
        <f t="shared" si="877"/>
        <v>0.92515173634172743</v>
      </c>
      <c r="AT1576" s="4">
        <f t="shared" si="878"/>
        <v>0.90677185407973449</v>
      </c>
      <c r="AU1576" s="4">
        <f t="shared" si="879"/>
        <v>1.2912607920338107E-4</v>
      </c>
      <c r="AV1576" s="4">
        <f t="shared" si="880"/>
        <v>6.1141097019967346E-3</v>
      </c>
      <c r="AW1576" s="4">
        <f t="shared" si="881"/>
        <v>2.1119359235770879E-2</v>
      </c>
      <c r="AX1576" s="4">
        <f t="shared" si="882"/>
        <v>2.4944912138716455E-2</v>
      </c>
      <c r="AY1576" s="4">
        <f t="shared" si="883"/>
        <v>1.1627329958346963E-2</v>
      </c>
      <c r="AZ1576" s="4">
        <f t="shared" si="884"/>
        <v>1.580748316925374</v>
      </c>
      <c r="BA1576" s="6" t="str">
        <f t="shared" si="885"/>
        <v>NEUTRAL</v>
      </c>
      <c r="BB1576" s="4">
        <f t="shared" si="886"/>
        <v>0.1</v>
      </c>
      <c r="BC1576" s="4">
        <f t="shared" si="887"/>
        <v>0.60295548643614738</v>
      </c>
      <c r="BD1576" s="4">
        <f t="shared" si="888"/>
        <v>0.77882552653643133</v>
      </c>
      <c r="BE1576" s="4" t="str">
        <f t="shared" si="906"/>
        <v/>
      </c>
      <c r="BF1576" s="4" t="str">
        <f t="shared" si="907"/>
        <v/>
      </c>
      <c r="BG1576" s="4">
        <f t="shared" si="908"/>
        <v>0.3</v>
      </c>
      <c r="BH1576" s="4" t="str">
        <f t="shared" si="909"/>
        <v/>
      </c>
      <c r="BI1576" s="4" t="str">
        <f t="shared" si="910"/>
        <v/>
      </c>
      <c r="BJ1576" s="4" t="str">
        <f t="shared" si="911"/>
        <v/>
      </c>
      <c r="BK1576" s="4" t="str">
        <f t="shared" si="912"/>
        <v/>
      </c>
      <c r="BS1576" s="3" t="str">
        <f t="shared" si="889"/>
        <v/>
      </c>
      <c r="BT1576" s="5">
        <f t="shared" si="890"/>
        <v>1.8379882261992941E-2</v>
      </c>
      <c r="BU1576" s="3"/>
    </row>
    <row r="1577" spans="1:73" x14ac:dyDescent="0.2">
      <c r="A1577" s="1">
        <v>43964</v>
      </c>
      <c r="C1577">
        <v>0.90595696433948902</v>
      </c>
      <c r="D1577">
        <v>0.91435896581277032</v>
      </c>
      <c r="E1577">
        <v>0.90915990459055784</v>
      </c>
      <c r="F1577">
        <v>0.90615182580989817</v>
      </c>
      <c r="G1577">
        <v>0.91707490040969919</v>
      </c>
      <c r="H1577">
        <v>0.91454674866791508</v>
      </c>
      <c r="I1577">
        <v>0.90916083260914604</v>
      </c>
      <c r="J1577">
        <v>0.91707796940063646</v>
      </c>
      <c r="M1577">
        <f>'[1]CAC_SWISS (-SP-NIKKEI-DAX)'!AC1662</f>
        <v>1</v>
      </c>
      <c r="N1577">
        <f>'[1]CAC_SWISS_SP (-NIKKEI-DAX)'!AD1662</f>
        <v>0</v>
      </c>
      <c r="O1577">
        <f>'[1]CAC_SWISS_DAX (-SP-NIKKEI)'!AD1662</f>
        <v>1</v>
      </c>
      <c r="P1577">
        <f>'[1]CAC_SWISS_NIKKEI (-SP-DAX)'!AD1662</f>
        <v>1</v>
      </c>
      <c r="Q1577">
        <f>'[1]CAC_SWISS_DAX_SP (-NIKKEI)'!AF1662</f>
        <v>0</v>
      </c>
      <c r="R1577">
        <f>'[1]CAC_SWISS_SP_NIKKEI (-DAX)'!AF1662</f>
        <v>0</v>
      </c>
      <c r="S1577">
        <f>'[1]CAC_SWISS_DAX_NIKKEI (-SP)'!AF1662</f>
        <v>1</v>
      </c>
      <c r="V1577" t="str">
        <f t="shared" si="899"/>
        <v/>
      </c>
      <c r="W1577" t="str">
        <f t="shared" si="900"/>
        <v>BASE+SP</v>
      </c>
      <c r="X1577" t="str">
        <f t="shared" si="901"/>
        <v/>
      </c>
      <c r="Y1577" t="str">
        <f t="shared" si="902"/>
        <v/>
      </c>
      <c r="Z1577" s="2" t="str">
        <f t="shared" si="903"/>
        <v>- NIKKEI</v>
      </c>
      <c r="AA1577" s="2" t="str">
        <f t="shared" si="913"/>
        <v>- DAX</v>
      </c>
      <c r="AB1577" s="2" t="str">
        <f t="shared" si="891"/>
        <v/>
      </c>
      <c r="AE1577" t="str">
        <f t="shared" si="892"/>
        <v/>
      </c>
      <c r="AF1577">
        <f t="shared" si="893"/>
        <v>0.91435896581277032</v>
      </c>
      <c r="AG1577" t="str">
        <f t="shared" si="894"/>
        <v/>
      </c>
      <c r="AH1577" t="str">
        <f t="shared" si="895"/>
        <v/>
      </c>
      <c r="AI1577">
        <f t="shared" si="896"/>
        <v>0.91707490040969919</v>
      </c>
      <c r="AJ1577">
        <f t="shared" si="897"/>
        <v>0.91454674866791508</v>
      </c>
      <c r="AK1577" t="str">
        <f t="shared" si="898"/>
        <v/>
      </c>
      <c r="AM1577" t="str">
        <f t="shared" si="904"/>
        <v/>
      </c>
      <c r="AN1577" t="str" cm="1">
        <f t="array" ref="AN1577">IF(AM1577="",_xlfn.IFS(AF1577=MAX(AF1577:AH1577),"SP",AG1577=MAX(AF1577:AH1577),"DAX",AH1577=MAX(AF1577:AH1577),"NIKKEI",MAX(AF1577:AH1577)=0,""),"")</f>
        <v>SP</v>
      </c>
      <c r="AO1577" t="str" cm="1">
        <f t="array" ref="AO1577">IF(AM1577="BASE","",IF(MAX(AF1577:AH1577)=0,_xlfn.IFS(AI1577=MAX(AI1577:AK1577),"SP&amp;DAX",AJ1577=MAX(AI1577:AK1577),"SP&amp;NIKKEI",AK1577=MAX(AI1577:AK1577),"DAX&amp;NIKKEI"),""))</f>
        <v/>
      </c>
      <c r="AQ1577" s="3">
        <f t="shared" si="905"/>
        <v>43964</v>
      </c>
      <c r="AR1577" cm="1">
        <f t="array" ref="AR1577">IF(AM1577="BASE",AE1577,_xlfn.IFS(AN1577="DAX",AG1577,AN1577="NIKKEI",AH1577,AN1577="SP",AF1577,AN1577="",MAX(AI1577:AK1577)))</f>
        <v>0.91435896581277032</v>
      </c>
      <c r="AS1577" s="4">
        <f t="shared" si="877"/>
        <v>0.9219490576608772</v>
      </c>
      <c r="AT1577" s="4">
        <f t="shared" si="878"/>
        <v>0.91191249671047303</v>
      </c>
      <c r="AU1577" s="4">
        <f t="shared" si="879"/>
        <v>8.0573739314826172E-5</v>
      </c>
      <c r="AV1577" s="4">
        <f t="shared" si="880"/>
        <v>5.1544619996697046E-3</v>
      </c>
      <c r="AW1577" s="4">
        <f t="shared" si="881"/>
        <v>1.5631842725776095E-2</v>
      </c>
      <c r="AX1577" s="4">
        <f t="shared" si="882"/>
        <v>2.2892272524135164E-2</v>
      </c>
      <c r="AY1577" s="4">
        <f t="shared" si="883"/>
        <v>1.0542609445714885E-2</v>
      </c>
      <c r="AZ1577" s="4">
        <f t="shared" si="884"/>
        <v>0.95199969249393002</v>
      </c>
      <c r="BA1577" s="6" t="str">
        <f t="shared" si="885"/>
        <v>NEUTRAL</v>
      </c>
      <c r="BB1577" s="4">
        <f t="shared" si="886"/>
        <v>0.1</v>
      </c>
      <c r="BC1577" s="4">
        <f t="shared" si="887"/>
        <v>0.60295548643614738</v>
      </c>
      <c r="BD1577" s="4">
        <f t="shared" si="888"/>
        <v>0.77882552653643133</v>
      </c>
      <c r="BE1577" s="4" t="str">
        <f t="shared" si="906"/>
        <v/>
      </c>
      <c r="BF1577" s="4" t="str">
        <f t="shared" si="907"/>
        <v/>
      </c>
      <c r="BG1577" s="4">
        <f t="shared" si="908"/>
        <v>0.3</v>
      </c>
      <c r="BH1577" s="4" t="str">
        <f t="shared" si="909"/>
        <v/>
      </c>
      <c r="BI1577" s="4" t="str">
        <f t="shared" si="910"/>
        <v/>
      </c>
      <c r="BJ1577" s="4" t="str">
        <f t="shared" si="911"/>
        <v/>
      </c>
      <c r="BK1577" s="4" t="str">
        <f t="shared" si="912"/>
        <v/>
      </c>
      <c r="BS1577" s="3" t="str">
        <f t="shared" si="889"/>
        <v/>
      </c>
      <c r="BT1577" s="5">
        <f t="shared" si="890"/>
        <v>1.0036560950404172E-2</v>
      </c>
      <c r="BU1577" s="3"/>
    </row>
    <row r="1578" spans="1:73" x14ac:dyDescent="0.2">
      <c r="A1578" s="1">
        <v>43965</v>
      </c>
      <c r="C1578">
        <v>0.90519937511557425</v>
      </c>
      <c r="D1578">
        <v>0.91239358223187805</v>
      </c>
      <c r="E1578">
        <v>0.90872899939144502</v>
      </c>
      <c r="F1578">
        <v>0.90548644921736754</v>
      </c>
      <c r="G1578">
        <v>0.91553036790733067</v>
      </c>
      <c r="H1578">
        <v>0.91269687767016949</v>
      </c>
      <c r="I1578">
        <v>0.90873914214377594</v>
      </c>
      <c r="J1578">
        <v>0.91555027791039323</v>
      </c>
      <c r="M1578">
        <f>'[1]CAC_SWISS (-SP-NIKKEI-DAX)'!AC1663</f>
        <v>1</v>
      </c>
      <c r="N1578">
        <f>'[1]CAC_SWISS_SP (-NIKKEI-DAX)'!AD1663</f>
        <v>0</v>
      </c>
      <c r="O1578">
        <f>'[1]CAC_SWISS_DAX (-SP-NIKKEI)'!AD1663</f>
        <v>1</v>
      </c>
      <c r="P1578">
        <f>'[1]CAC_SWISS_NIKKEI (-SP-DAX)'!AD1663</f>
        <v>1</v>
      </c>
      <c r="Q1578">
        <f>'[1]CAC_SWISS_DAX_SP (-NIKKEI)'!AF1663</f>
        <v>0</v>
      </c>
      <c r="R1578">
        <f>'[1]CAC_SWISS_SP_NIKKEI (-DAX)'!AF1663</f>
        <v>0</v>
      </c>
      <c r="S1578">
        <f>'[1]CAC_SWISS_DAX_NIKKEI (-SP)'!AF1663</f>
        <v>1</v>
      </c>
      <c r="V1578" t="str">
        <f t="shared" si="899"/>
        <v/>
      </c>
      <c r="W1578" t="str">
        <f t="shared" si="900"/>
        <v>BASE+SP</v>
      </c>
      <c r="X1578" t="str">
        <f t="shared" si="901"/>
        <v/>
      </c>
      <c r="Y1578" t="str">
        <f t="shared" si="902"/>
        <v/>
      </c>
      <c r="Z1578" s="2" t="str">
        <f t="shared" si="903"/>
        <v>- NIKKEI</v>
      </c>
      <c r="AA1578" s="2" t="str">
        <f t="shared" si="913"/>
        <v>- DAX</v>
      </c>
      <c r="AB1578" s="2" t="str">
        <f t="shared" si="891"/>
        <v/>
      </c>
      <c r="AE1578" t="str">
        <f t="shared" si="892"/>
        <v/>
      </c>
      <c r="AF1578">
        <f t="shared" si="893"/>
        <v>0.91239358223187805</v>
      </c>
      <c r="AG1578" t="str">
        <f t="shared" si="894"/>
        <v/>
      </c>
      <c r="AH1578" t="str">
        <f t="shared" si="895"/>
        <v/>
      </c>
      <c r="AI1578">
        <f t="shared" si="896"/>
        <v>0.91553036790733067</v>
      </c>
      <c r="AJ1578">
        <f t="shared" si="897"/>
        <v>0.91269687767016949</v>
      </c>
      <c r="AK1578" t="str">
        <f t="shared" si="898"/>
        <v/>
      </c>
      <c r="AM1578" t="str">
        <f t="shared" si="904"/>
        <v/>
      </c>
      <c r="AN1578" t="str" cm="1">
        <f t="array" ref="AN1578">IF(AM1578="",_xlfn.IFS(AF1578=MAX(AF1578:AH1578),"SP",AG1578=MAX(AF1578:AH1578),"DAX",AH1578=MAX(AF1578:AH1578),"NIKKEI",MAX(AF1578:AH1578)=0,""),"")</f>
        <v>SP</v>
      </c>
      <c r="AO1578" t="str" cm="1">
        <f t="array" ref="AO1578">IF(AM1578="BASE","",IF(MAX(AF1578:AH1578)=0,_xlfn.IFS(AI1578=MAX(AI1578:AK1578),"SP&amp;DAX",AJ1578=MAX(AI1578:AK1578),"SP&amp;NIKKEI",AK1578=MAX(AI1578:AK1578),"DAX&amp;NIKKEI"),""))</f>
        <v/>
      </c>
      <c r="AQ1578" s="3">
        <f t="shared" si="905"/>
        <v>43965</v>
      </c>
      <c r="AR1578" cm="1">
        <f t="array" ref="AR1578">IF(AM1578="BASE",AE1578,_xlfn.IFS(AN1578="DAX",AG1578,AN1578="NIKKEI",AH1578,AN1578="SP",AF1578,AN1578="",MAX(AI1578:AK1578)))</f>
        <v>0.91239358223187805</v>
      </c>
      <c r="AS1578" s="4">
        <f t="shared" si="877"/>
        <v>0.91914640369349043</v>
      </c>
      <c r="AT1578" s="4">
        <f t="shared" si="878"/>
        <v>0.91686057491500927</v>
      </c>
      <c r="AU1578" s="4">
        <f t="shared" si="879"/>
        <v>4.408242861782554E-5</v>
      </c>
      <c r="AV1578" s="4">
        <f t="shared" si="880"/>
        <v>4.1681952077871551E-3</v>
      </c>
      <c r="AW1578" s="4">
        <f t="shared" si="881"/>
        <v>1.0575903099612356E-2</v>
      </c>
      <c r="AX1578" s="4">
        <f t="shared" si="882"/>
        <v>2.0576433140139131E-2</v>
      </c>
      <c r="AY1578" s="4">
        <f t="shared" si="883"/>
        <v>9.3686790433617512E-3</v>
      </c>
      <c r="AZ1578" s="4">
        <f t="shared" si="884"/>
        <v>0.24398624052563733</v>
      </c>
      <c r="BA1578" s="6" t="str">
        <f t="shared" si="885"/>
        <v>NEUTRAL</v>
      </c>
      <c r="BB1578" s="4">
        <f t="shared" si="886"/>
        <v>0.1</v>
      </c>
      <c r="BC1578" s="4">
        <f t="shared" si="887"/>
        <v>0.60295548643614738</v>
      </c>
      <c r="BD1578" s="4">
        <f t="shared" si="888"/>
        <v>0.77882552653643133</v>
      </c>
      <c r="BE1578" s="4" t="str">
        <f t="shared" si="906"/>
        <v/>
      </c>
      <c r="BF1578" s="4" t="str">
        <f t="shared" si="907"/>
        <v/>
      </c>
      <c r="BG1578" s="4">
        <f t="shared" si="908"/>
        <v>0.3</v>
      </c>
      <c r="BH1578" s="4" t="str">
        <f t="shared" si="909"/>
        <v/>
      </c>
      <c r="BI1578" s="4" t="str">
        <f t="shared" si="910"/>
        <v/>
      </c>
      <c r="BJ1578" s="4" t="str">
        <f t="shared" si="911"/>
        <v/>
      </c>
      <c r="BK1578" s="4" t="str">
        <f t="shared" si="912"/>
        <v/>
      </c>
      <c r="BS1578" s="3" t="str">
        <f t="shared" si="889"/>
        <v/>
      </c>
      <c r="BT1578" s="5">
        <f t="shared" si="890"/>
        <v>2.2858287784811582E-3</v>
      </c>
      <c r="BU1578" s="3"/>
    </row>
    <row r="1579" spans="1:73" x14ac:dyDescent="0.2">
      <c r="A1579" s="1">
        <v>43966</v>
      </c>
      <c r="C1579">
        <v>0.9047989770612801</v>
      </c>
      <c r="D1579">
        <v>0.91210103746119298</v>
      </c>
      <c r="E1579">
        <v>0.90886086806228139</v>
      </c>
      <c r="F1579">
        <v>0.90513219377879395</v>
      </c>
      <c r="G1579">
        <v>0.91572721678341673</v>
      </c>
      <c r="H1579">
        <v>0.91245181257344732</v>
      </c>
      <c r="I1579">
        <v>0.9088718175026288</v>
      </c>
      <c r="J1579">
        <v>0.91574860061386509</v>
      </c>
      <c r="M1579">
        <f>'[1]CAC_SWISS (-SP-NIKKEI-DAX)'!AC1664</f>
        <v>1</v>
      </c>
      <c r="N1579">
        <f>'[1]CAC_SWISS_SP (-NIKKEI-DAX)'!AD1664</f>
        <v>0</v>
      </c>
      <c r="O1579">
        <f>'[1]CAC_SWISS_DAX (-SP-NIKKEI)'!AD1664</f>
        <v>1</v>
      </c>
      <c r="P1579">
        <f>'[1]CAC_SWISS_NIKKEI (-SP-DAX)'!AD1664</f>
        <v>1</v>
      </c>
      <c r="Q1579">
        <f>'[1]CAC_SWISS_DAX_SP (-NIKKEI)'!AF1664</f>
        <v>0</v>
      </c>
      <c r="R1579">
        <f>'[1]CAC_SWISS_SP_NIKKEI (-DAX)'!AF1664</f>
        <v>0</v>
      </c>
      <c r="S1579">
        <f>'[1]CAC_SWISS_DAX_NIKKEI (-SP)'!AF1664</f>
        <v>1</v>
      </c>
      <c r="V1579" t="str">
        <f t="shared" si="899"/>
        <v/>
      </c>
      <c r="W1579" t="str">
        <f t="shared" si="900"/>
        <v>BASE+SP</v>
      </c>
      <c r="X1579" t="str">
        <f t="shared" si="901"/>
        <v/>
      </c>
      <c r="Y1579" t="str">
        <f t="shared" si="902"/>
        <v/>
      </c>
      <c r="Z1579" s="2" t="str">
        <f t="shared" si="903"/>
        <v>- NIKKEI</v>
      </c>
      <c r="AA1579" s="2" t="str">
        <f t="shared" si="913"/>
        <v>- DAX</v>
      </c>
      <c r="AB1579" s="2" t="str">
        <f t="shared" si="891"/>
        <v/>
      </c>
      <c r="AE1579" t="str">
        <f t="shared" si="892"/>
        <v/>
      </c>
      <c r="AF1579">
        <f t="shared" si="893"/>
        <v>0.91210103746119298</v>
      </c>
      <c r="AG1579" t="str">
        <f t="shared" si="894"/>
        <v/>
      </c>
      <c r="AH1579" t="str">
        <f t="shared" si="895"/>
        <v/>
      </c>
      <c r="AI1579">
        <f t="shared" si="896"/>
        <v>0.91572721678341673</v>
      </c>
      <c r="AJ1579">
        <f t="shared" si="897"/>
        <v>0.91245181257344732</v>
      </c>
      <c r="AK1579" t="str">
        <f t="shared" si="898"/>
        <v/>
      </c>
      <c r="AM1579" t="str">
        <f t="shared" si="904"/>
        <v/>
      </c>
      <c r="AN1579" t="str" cm="1">
        <f t="array" ref="AN1579">IF(AM1579="",_xlfn.IFS(AF1579=MAX(AF1579:AH1579),"SP",AG1579=MAX(AF1579:AH1579),"DAX",AH1579=MAX(AF1579:AH1579),"NIKKEI",MAX(AF1579:AH1579)=0,""),"")</f>
        <v>SP</v>
      </c>
      <c r="AO1579" t="str" cm="1">
        <f t="array" ref="AO1579">IF(AM1579="BASE","",IF(MAX(AF1579:AH1579)=0,_xlfn.IFS(AI1579=MAX(AI1579:AK1579),"SP&amp;DAX",AJ1579=MAX(AI1579:AK1579),"SP&amp;NIKKEI",AK1579=MAX(AI1579:AK1579),"DAX&amp;NIKKEI"),""))</f>
        <v/>
      </c>
      <c r="AQ1579" s="3">
        <f t="shared" si="905"/>
        <v>43966</v>
      </c>
      <c r="AR1579" cm="1">
        <f t="array" ref="AR1579">IF(AM1579="BASE",AE1579,_xlfn.IFS(AN1579="DAX",AG1579,AN1579="NIKKEI",AH1579,AN1579="SP",AF1579,AN1579="",MAX(AI1579:AK1579)))</f>
        <v>0.91210103746119298</v>
      </c>
      <c r="AS1579" s="4">
        <f t="shared" si="877"/>
        <v>0.91669961855038018</v>
      </c>
      <c r="AT1579" s="4">
        <f t="shared" si="878"/>
        <v>0.92173571639731067</v>
      </c>
      <c r="AU1579" s="4">
        <f t="shared" si="879"/>
        <v>9.2187196710705776E-6</v>
      </c>
      <c r="AV1579" s="4">
        <f t="shared" si="880"/>
        <v>3.1274241975204403E-3</v>
      </c>
      <c r="AW1579" s="4">
        <f t="shared" si="881"/>
        <v>2.9477036336738663E-3</v>
      </c>
      <c r="AX1579" s="4">
        <f t="shared" si="882"/>
        <v>1.7810889006963159E-2</v>
      </c>
      <c r="AY1579" s="4">
        <f t="shared" si="883"/>
        <v>7.9668284729568425E-3</v>
      </c>
      <c r="AZ1579" s="4">
        <f t="shared" si="884"/>
        <v>-0.63213333436578545</v>
      </c>
      <c r="BA1579" s="6" t="str">
        <f t="shared" si="885"/>
        <v>NEUTRAL</v>
      </c>
      <c r="BB1579" s="4">
        <f t="shared" si="886"/>
        <v>0.1</v>
      </c>
      <c r="BC1579" s="4">
        <f t="shared" si="887"/>
        <v>0.60295548643614738</v>
      </c>
      <c r="BD1579" s="4">
        <f t="shared" si="888"/>
        <v>0.77882552653643133</v>
      </c>
      <c r="BE1579" s="4" t="str">
        <f t="shared" si="906"/>
        <v/>
      </c>
      <c r="BF1579" s="4" t="str">
        <f t="shared" si="907"/>
        <v/>
      </c>
      <c r="BG1579" s="4">
        <f t="shared" si="908"/>
        <v>0.3</v>
      </c>
      <c r="BH1579" s="4" t="str">
        <f t="shared" si="909"/>
        <v/>
      </c>
      <c r="BI1579" s="4" t="str">
        <f t="shared" si="910"/>
        <v/>
      </c>
      <c r="BJ1579" s="4" t="str">
        <f t="shared" si="911"/>
        <v/>
      </c>
      <c r="BK1579" s="4" t="str">
        <f t="shared" si="912"/>
        <v/>
      </c>
      <c r="BS1579" s="3" t="str">
        <f t="shared" si="889"/>
        <v/>
      </c>
      <c r="BT1579" s="5">
        <f t="shared" si="890"/>
        <v>-5.0360978469304873E-3</v>
      </c>
      <c r="BU1579" s="3"/>
    </row>
    <row r="1580" spans="1:73" x14ac:dyDescent="0.2">
      <c r="A1580" s="1">
        <v>43969</v>
      </c>
      <c r="C1580">
        <v>0.90781133184630125</v>
      </c>
      <c r="D1580">
        <v>0.91475782909255443</v>
      </c>
      <c r="E1580">
        <v>0.9117185967241449</v>
      </c>
      <c r="F1580">
        <v>0.90811473073881499</v>
      </c>
      <c r="G1580">
        <v>0.91831994016380813</v>
      </c>
      <c r="H1580">
        <v>0.91506460823156122</v>
      </c>
      <c r="I1580">
        <v>0.91172936464809085</v>
      </c>
      <c r="J1580">
        <v>0.91833618395168848</v>
      </c>
      <c r="M1580">
        <f>'[1]CAC_SWISS (-SP-NIKKEI-DAX)'!AC1665</f>
        <v>1</v>
      </c>
      <c r="N1580">
        <f>'[1]CAC_SWISS_SP (-NIKKEI-DAX)'!AD1665</f>
        <v>0</v>
      </c>
      <c r="O1580">
        <f>'[1]CAC_SWISS_DAX (-SP-NIKKEI)'!AD1665</f>
        <v>1</v>
      </c>
      <c r="P1580">
        <f>'[1]CAC_SWISS_NIKKEI (-SP-DAX)'!AD1665</f>
        <v>1</v>
      </c>
      <c r="Q1580">
        <f>'[1]CAC_SWISS_DAX_SP (-NIKKEI)'!AF1665</f>
        <v>0</v>
      </c>
      <c r="R1580">
        <f>'[1]CAC_SWISS_SP_NIKKEI (-DAX)'!AF1665</f>
        <v>0</v>
      </c>
      <c r="S1580">
        <f>'[1]CAC_SWISS_DAX_NIKKEI (-SP)'!AF1665</f>
        <v>1</v>
      </c>
      <c r="V1580" t="str">
        <f t="shared" si="899"/>
        <v/>
      </c>
      <c r="W1580" t="str">
        <f t="shared" si="900"/>
        <v>BASE+SP</v>
      </c>
      <c r="X1580" t="str">
        <f t="shared" si="901"/>
        <v/>
      </c>
      <c r="Y1580" t="str">
        <f t="shared" si="902"/>
        <v/>
      </c>
      <c r="Z1580" s="2" t="str">
        <f t="shared" si="903"/>
        <v>- NIKKEI</v>
      </c>
      <c r="AA1580" s="2" t="str">
        <f t="shared" si="913"/>
        <v>- DAX</v>
      </c>
      <c r="AB1580" s="2" t="str">
        <f t="shared" si="891"/>
        <v/>
      </c>
      <c r="AE1580" t="str">
        <f t="shared" si="892"/>
        <v/>
      </c>
      <c r="AF1580">
        <f t="shared" si="893"/>
        <v>0.91475782909255443</v>
      </c>
      <c r="AG1580" t="str">
        <f t="shared" si="894"/>
        <v/>
      </c>
      <c r="AH1580" t="str">
        <f t="shared" si="895"/>
        <v/>
      </c>
      <c r="AI1580">
        <f t="shared" si="896"/>
        <v>0.91831994016380813</v>
      </c>
      <c r="AJ1580">
        <f t="shared" si="897"/>
        <v>0.91506460823156122</v>
      </c>
      <c r="AK1580" t="str">
        <f t="shared" si="898"/>
        <v/>
      </c>
      <c r="AM1580" t="str">
        <f t="shared" si="904"/>
        <v/>
      </c>
      <c r="AN1580" t="str" cm="1">
        <f t="array" ref="AN1580">IF(AM1580="",_xlfn.IFS(AF1580=MAX(AF1580:AH1580),"SP",AG1580=MAX(AF1580:AH1580),"DAX",AH1580=MAX(AF1580:AH1580),"NIKKEI",MAX(AF1580:AH1580)=0,""),"")</f>
        <v>SP</v>
      </c>
      <c r="AO1580" t="str" cm="1">
        <f t="array" ref="AO1580">IF(AM1580="BASE","",IF(MAX(AF1580:AH1580)=0,_xlfn.IFS(AI1580=MAX(AI1580:AK1580),"SP&amp;DAX",AJ1580=MAX(AI1580:AK1580),"SP&amp;NIKKEI",AK1580=MAX(AI1580:AK1580),"DAX&amp;NIKKEI"),""))</f>
        <v/>
      </c>
      <c r="AQ1580" s="3">
        <f t="shared" si="905"/>
        <v>43969</v>
      </c>
      <c r="AR1580" cm="1">
        <f t="array" ref="AR1580">IF(AM1580="BASE",AE1580,_xlfn.IFS(AN1580="DAX",AG1580,AN1580="NIKKEI",AH1580,AN1580="SP",AF1580,AN1580="",MAX(AI1580:AK1580)))</f>
        <v>0.91475782909255443</v>
      </c>
      <c r="AS1580" s="4">
        <f t="shared" si="877"/>
        <v>0.91623762539303133</v>
      </c>
      <c r="AT1580" s="4">
        <f t="shared" si="878"/>
        <v>0.92491996266346566</v>
      </c>
      <c r="AU1580" s="4">
        <f t="shared" si="879"/>
        <v>8.6035779302325405E-6</v>
      </c>
      <c r="AV1580" s="4">
        <f t="shared" si="880"/>
        <v>2.5844371955554453E-3</v>
      </c>
      <c r="AW1580" s="4">
        <f t="shared" si="881"/>
        <v>3.3289947788355777E-3</v>
      </c>
      <c r="AX1580" s="4">
        <f t="shared" si="882"/>
        <v>1.6191623299394484E-2</v>
      </c>
      <c r="AY1580" s="4">
        <f t="shared" si="883"/>
        <v>7.2490759207041108E-3</v>
      </c>
      <c r="AZ1580" s="4">
        <f t="shared" si="884"/>
        <v>-1.1977164214319611</v>
      </c>
      <c r="BA1580" s="6" t="str">
        <f t="shared" si="885"/>
        <v>NEUTRAL</v>
      </c>
      <c r="BB1580" s="4">
        <f t="shared" si="886"/>
        <v>0.1</v>
      </c>
      <c r="BC1580" s="4">
        <f t="shared" si="887"/>
        <v>0.60295548643614738</v>
      </c>
      <c r="BD1580" s="4">
        <f t="shared" si="888"/>
        <v>0.77882552653643133</v>
      </c>
      <c r="BE1580" s="4" t="str">
        <f t="shared" si="906"/>
        <v/>
      </c>
      <c r="BF1580" s="4" t="str">
        <f t="shared" si="907"/>
        <v/>
      </c>
      <c r="BG1580" s="4">
        <f t="shared" si="908"/>
        <v>0.3</v>
      </c>
      <c r="BH1580" s="4" t="str">
        <f t="shared" si="909"/>
        <v/>
      </c>
      <c r="BI1580" s="4" t="str">
        <f t="shared" si="910"/>
        <v/>
      </c>
      <c r="BJ1580" s="4" t="str">
        <f t="shared" si="911"/>
        <v/>
      </c>
      <c r="BK1580" s="4" t="str">
        <f t="shared" si="912"/>
        <v/>
      </c>
      <c r="BS1580" s="3" t="str">
        <f t="shared" si="889"/>
        <v/>
      </c>
      <c r="BT1580" s="5">
        <f t="shared" si="890"/>
        <v>-8.682337270434326E-3</v>
      </c>
      <c r="BU1580" s="3"/>
    </row>
    <row r="1581" spans="1:73" x14ac:dyDescent="0.2">
      <c r="A1581" s="1">
        <v>43970</v>
      </c>
      <c r="C1581">
        <v>0.90771469360402623</v>
      </c>
      <c r="D1581">
        <v>0.91472018546136702</v>
      </c>
      <c r="E1581">
        <v>0.91135864900864172</v>
      </c>
      <c r="F1581">
        <v>0.90797342743083254</v>
      </c>
      <c r="G1581">
        <v>0.918083235904675</v>
      </c>
      <c r="H1581">
        <v>0.91499230543657184</v>
      </c>
      <c r="I1581">
        <v>0.91136155647330619</v>
      </c>
      <c r="J1581">
        <v>0.91809051645010187</v>
      </c>
      <c r="M1581">
        <f>'[1]CAC_SWISS (-SP-NIKKEI-DAX)'!AC1666</f>
        <v>1</v>
      </c>
      <c r="N1581">
        <f>'[1]CAC_SWISS_SP (-NIKKEI-DAX)'!AD1666</f>
        <v>0</v>
      </c>
      <c r="O1581">
        <f>'[1]CAC_SWISS_DAX (-SP-NIKKEI)'!AD1666</f>
        <v>1</v>
      </c>
      <c r="P1581">
        <f>'[1]CAC_SWISS_NIKKEI (-SP-DAX)'!AD1666</f>
        <v>1</v>
      </c>
      <c r="Q1581">
        <f>'[1]CAC_SWISS_DAX_SP (-NIKKEI)'!AF1666</f>
        <v>0</v>
      </c>
      <c r="R1581">
        <f>'[1]CAC_SWISS_SP_NIKKEI (-DAX)'!AF1666</f>
        <v>0</v>
      </c>
      <c r="S1581">
        <f>'[1]CAC_SWISS_DAX_NIKKEI (-SP)'!AF1666</f>
        <v>1</v>
      </c>
      <c r="V1581" t="str">
        <f t="shared" si="899"/>
        <v/>
      </c>
      <c r="W1581" t="str">
        <f t="shared" si="900"/>
        <v>BASE+SP</v>
      </c>
      <c r="X1581" t="str">
        <f t="shared" si="901"/>
        <v/>
      </c>
      <c r="Y1581" t="str">
        <f t="shared" si="902"/>
        <v/>
      </c>
      <c r="Z1581" s="2" t="str">
        <f t="shared" si="903"/>
        <v>- NIKKEI</v>
      </c>
      <c r="AA1581" s="2" t="str">
        <f t="shared" si="913"/>
        <v>- DAX</v>
      </c>
      <c r="AB1581" s="2" t="str">
        <f t="shared" si="891"/>
        <v/>
      </c>
      <c r="AE1581" t="str">
        <f t="shared" si="892"/>
        <v/>
      </c>
      <c r="AF1581">
        <f t="shared" si="893"/>
        <v>0.91472018546136702</v>
      </c>
      <c r="AG1581" t="str">
        <f t="shared" si="894"/>
        <v/>
      </c>
      <c r="AH1581" t="str">
        <f t="shared" si="895"/>
        <v/>
      </c>
      <c r="AI1581">
        <f t="shared" si="896"/>
        <v>0.918083235904675</v>
      </c>
      <c r="AJ1581">
        <f t="shared" si="897"/>
        <v>0.91499230543657184</v>
      </c>
      <c r="AK1581" t="str">
        <f t="shared" si="898"/>
        <v/>
      </c>
      <c r="AM1581" t="str">
        <f t="shared" si="904"/>
        <v/>
      </c>
      <c r="AN1581" t="str" cm="1">
        <f t="array" ref="AN1581">IF(AM1581="",_xlfn.IFS(AF1581=MAX(AF1581:AH1581),"SP",AG1581=MAX(AF1581:AH1581),"DAX",AH1581=MAX(AF1581:AH1581),"NIKKEI",MAX(AF1581:AH1581)=0,""),"")</f>
        <v>SP</v>
      </c>
      <c r="AO1581" t="str" cm="1">
        <f t="array" ref="AO1581">IF(AM1581="BASE","",IF(MAX(AF1581:AH1581)=0,_xlfn.IFS(AI1581=MAX(AI1581:AK1581),"SP&amp;DAX",AJ1581=MAX(AI1581:AK1581),"SP&amp;NIKKEI",AK1581=MAX(AI1581:AK1581),"DAX&amp;NIKKEI"),""))</f>
        <v/>
      </c>
      <c r="AQ1581" s="3">
        <f t="shared" si="905"/>
        <v>43970</v>
      </c>
      <c r="AR1581" cm="1">
        <f t="array" ref="AR1581">IF(AM1581="BASE",AE1581,_xlfn.IFS(AN1581="DAX",AG1581,AN1581="NIKKEI",AH1581,AN1581="SP",AF1581,AN1581="",MAX(AI1581:AK1581)))</f>
        <v>0.91472018546136702</v>
      </c>
      <c r="AS1581" s="4">
        <f t="shared" si="877"/>
        <v>0.91571310021314622</v>
      </c>
      <c r="AT1581" s="4">
        <f t="shared" si="878"/>
        <v>0.92782927843092788</v>
      </c>
      <c r="AU1581" s="4">
        <f t="shared" si="879"/>
        <v>7.0096641508732721E-6</v>
      </c>
      <c r="AV1581" s="4">
        <f t="shared" si="880"/>
        <v>2.1145406774666781E-3</v>
      </c>
      <c r="AW1581" s="4">
        <f t="shared" si="881"/>
        <v>3.3149819370092179E-3</v>
      </c>
      <c r="AX1581" s="4">
        <f t="shared" si="882"/>
        <v>1.4645859495379462E-2</v>
      </c>
      <c r="AY1581" s="4">
        <f t="shared" si="883"/>
        <v>6.5568117225081957E-3</v>
      </c>
      <c r="AZ1581" s="4">
        <f t="shared" si="884"/>
        <v>-1.8478764879261811</v>
      </c>
      <c r="BA1581" s="6" t="str">
        <f t="shared" si="885"/>
        <v>NEUTRAL</v>
      </c>
      <c r="BB1581" s="4">
        <f t="shared" si="886"/>
        <v>0.1</v>
      </c>
      <c r="BC1581" s="4">
        <f t="shared" si="887"/>
        <v>0.60295548643614738</v>
      </c>
      <c r="BD1581" s="4">
        <f t="shared" si="888"/>
        <v>0.77882552653643133</v>
      </c>
      <c r="BE1581" s="4" t="str">
        <f t="shared" si="906"/>
        <v/>
      </c>
      <c r="BF1581" s="4" t="str">
        <f t="shared" si="907"/>
        <v/>
      </c>
      <c r="BG1581" s="4">
        <f t="shared" si="908"/>
        <v>0.3</v>
      </c>
      <c r="BH1581" s="4" t="str">
        <f t="shared" si="909"/>
        <v/>
      </c>
      <c r="BI1581" s="4" t="str">
        <f t="shared" si="910"/>
        <v/>
      </c>
      <c r="BJ1581" s="4" t="str">
        <f t="shared" si="911"/>
        <v/>
      </c>
      <c r="BK1581" s="4" t="str">
        <f t="shared" si="912"/>
        <v/>
      </c>
      <c r="BS1581" s="3" t="str">
        <f t="shared" si="889"/>
        <v/>
      </c>
      <c r="BT1581" s="5">
        <f t="shared" si="890"/>
        <v>-1.2116178217781659E-2</v>
      </c>
      <c r="BU1581" s="3"/>
    </row>
    <row r="1582" spans="1:73" ht="22" x14ac:dyDescent="0.3">
      <c r="A1582" s="1">
        <v>43971</v>
      </c>
      <c r="C1582">
        <v>0.90780312736386548</v>
      </c>
      <c r="D1582">
        <v>0.91489272462394233</v>
      </c>
      <c r="E1582">
        <v>0.91171086053225825</v>
      </c>
      <c r="F1582">
        <v>0.90806252394594245</v>
      </c>
      <c r="G1582">
        <v>0.91847271129364871</v>
      </c>
      <c r="H1582">
        <v>0.91516328512890777</v>
      </c>
      <c r="I1582">
        <v>0.91171170818878611</v>
      </c>
      <c r="J1582">
        <v>0.9184764381727446</v>
      </c>
      <c r="M1582">
        <f>'[1]CAC_SWISS (-SP-NIKKEI-DAX)'!AC1667</f>
        <v>1</v>
      </c>
      <c r="N1582">
        <f>'[1]CAC_SWISS_SP (-NIKKEI-DAX)'!AD1667</f>
        <v>0</v>
      </c>
      <c r="O1582">
        <f>'[1]CAC_SWISS_DAX (-SP-NIKKEI)'!AD1667</f>
        <v>1</v>
      </c>
      <c r="P1582">
        <f>'[1]CAC_SWISS_NIKKEI (-SP-DAX)'!AD1667</f>
        <v>1</v>
      </c>
      <c r="Q1582">
        <f>'[1]CAC_SWISS_DAX_SP (-NIKKEI)'!AF1667</f>
        <v>0</v>
      </c>
      <c r="R1582">
        <f>'[1]CAC_SWISS_SP_NIKKEI (-DAX)'!AF1667</f>
        <v>0</v>
      </c>
      <c r="S1582">
        <f>'[1]CAC_SWISS_DAX_NIKKEI (-SP)'!AF1667</f>
        <v>1</v>
      </c>
      <c r="V1582" t="str">
        <f t="shared" si="899"/>
        <v/>
      </c>
      <c r="W1582" t="str">
        <f t="shared" si="900"/>
        <v>BASE+SP</v>
      </c>
      <c r="X1582" t="str">
        <f t="shared" si="901"/>
        <v/>
      </c>
      <c r="Y1582" t="str">
        <f t="shared" si="902"/>
        <v/>
      </c>
      <c r="Z1582" s="2" t="str">
        <f t="shared" si="903"/>
        <v>- NIKKEI</v>
      </c>
      <c r="AA1582" s="2" t="str">
        <f t="shared" si="913"/>
        <v>- DAX</v>
      </c>
      <c r="AB1582" s="2" t="str">
        <f t="shared" si="891"/>
        <v/>
      </c>
      <c r="AE1582" t="str">
        <f t="shared" si="892"/>
        <v/>
      </c>
      <c r="AF1582">
        <f t="shared" si="893"/>
        <v>0.91489272462394233</v>
      </c>
      <c r="AG1582" t="str">
        <f t="shared" si="894"/>
        <v/>
      </c>
      <c r="AH1582" t="str">
        <f t="shared" si="895"/>
        <v/>
      </c>
      <c r="AI1582">
        <f t="shared" si="896"/>
        <v>0.91847271129364871</v>
      </c>
      <c r="AJ1582">
        <f t="shared" si="897"/>
        <v>0.91516328512890777</v>
      </c>
      <c r="AK1582" t="str">
        <f t="shared" si="898"/>
        <v/>
      </c>
      <c r="AM1582" t="str">
        <f t="shared" si="904"/>
        <v/>
      </c>
      <c r="AN1582" t="str" cm="1">
        <f t="array" ref="AN1582">IF(AM1582="",_xlfn.IFS(AF1582=MAX(AF1582:AH1582),"SP",AG1582=MAX(AF1582:AH1582),"DAX",AH1582=MAX(AF1582:AH1582),"NIKKEI",MAX(AF1582:AH1582)=0,""),"")</f>
        <v>SP</v>
      </c>
      <c r="AO1582" t="str" cm="1">
        <f t="array" ref="AO1582">IF(AM1582="BASE","",IF(MAX(AF1582:AH1582)=0,_xlfn.IFS(AI1582=MAX(AI1582:AK1582),"SP&amp;DAX",AJ1582=MAX(AI1582:AK1582),"SP&amp;NIKKEI",AK1582=MAX(AI1582:AK1582),"DAX&amp;NIKKEI"),""))</f>
        <v/>
      </c>
      <c r="AQ1582" s="3">
        <f t="shared" si="905"/>
        <v>43971</v>
      </c>
      <c r="AR1582" cm="1">
        <f t="array" ref="AR1582">IF(AM1582="BASE",AE1582,_xlfn.IFS(AN1582="DAX",AG1582,AN1582="NIKKEI",AH1582,AN1582="SP",AF1582,AN1582="",MAX(AI1582:AK1582)))</f>
        <v>0.91489272462394233</v>
      </c>
      <c r="AS1582" s="4">
        <f t="shared" si="877"/>
        <v>0.91527818884571754</v>
      </c>
      <c r="AT1582" s="4">
        <f t="shared" si="878"/>
        <v>0.93067282314064148</v>
      </c>
      <c r="AU1582" s="4">
        <f t="shared" si="879"/>
        <v>5.4907246685443905E-6</v>
      </c>
      <c r="AV1582" s="4">
        <f t="shared" si="880"/>
        <v>1.6439176037506709E-3</v>
      </c>
      <c r="AW1582" s="4">
        <f t="shared" si="881"/>
        <v>3.3400242542674027E-3</v>
      </c>
      <c r="AX1582" s="4">
        <f t="shared" si="882"/>
        <v>1.2913615838021492E-2</v>
      </c>
      <c r="AY1582" s="4">
        <f t="shared" si="883"/>
        <v>5.7816454873909255E-3</v>
      </c>
      <c r="AZ1582" s="4">
        <f t="shared" si="884"/>
        <v>-2.6626735119781704</v>
      </c>
      <c r="BA1582" s="6" t="str">
        <f t="shared" si="885"/>
        <v>WEAKEN</v>
      </c>
      <c r="BB1582" s="4">
        <f t="shared" si="886"/>
        <v>0</v>
      </c>
      <c r="BC1582" s="4">
        <f t="shared" si="887"/>
        <v>0.60295548643614738</v>
      </c>
      <c r="BD1582" s="4">
        <f t="shared" si="888"/>
        <v>0.77882552653643133</v>
      </c>
      <c r="BE1582" s="4" t="str">
        <f t="shared" si="906"/>
        <v/>
      </c>
      <c r="BF1582" s="4" t="str">
        <f t="shared" si="907"/>
        <v/>
      </c>
      <c r="BG1582" s="4">
        <f t="shared" si="908"/>
        <v>0.3</v>
      </c>
      <c r="BH1582" s="4" t="str">
        <f t="shared" si="909"/>
        <v/>
      </c>
      <c r="BI1582" s="4" t="str">
        <f t="shared" si="910"/>
        <v/>
      </c>
      <c r="BJ1582" s="4" t="str">
        <f t="shared" si="911"/>
        <v/>
      </c>
      <c r="BK1582" s="4" t="str">
        <f t="shared" si="912"/>
        <v/>
      </c>
      <c r="BS1582" s="3" t="str">
        <f t="shared" si="889"/>
        <v>Change</v>
      </c>
      <c r="BT1582" s="20">
        <f t="shared" si="890"/>
        <v>-1.5394634294923937E-2</v>
      </c>
      <c r="BU1582" s="3">
        <f>A1582</f>
        <v>43971</v>
      </c>
    </row>
    <row r="1583" spans="1:73" x14ac:dyDescent="0.2">
      <c r="A1583" s="1">
        <v>43972</v>
      </c>
      <c r="C1583">
        <v>0.90786669948943577</v>
      </c>
      <c r="D1583">
        <v>0.91497615055177983</v>
      </c>
      <c r="E1583">
        <v>0.91183077716441396</v>
      </c>
      <c r="F1583">
        <v>0.90813644533521509</v>
      </c>
      <c r="G1583">
        <v>0.91860574872510736</v>
      </c>
      <c r="H1583">
        <v>0.91525951765689562</v>
      </c>
      <c r="I1583">
        <v>0.9118325576945947</v>
      </c>
      <c r="J1583">
        <v>0.91861155957638696</v>
      </c>
      <c r="M1583">
        <f>'[1]CAC_SWISS (-SP-NIKKEI-DAX)'!AC1668</f>
        <v>1</v>
      </c>
      <c r="N1583">
        <f>'[1]CAC_SWISS_SP (-NIKKEI-DAX)'!AD1668</f>
        <v>0</v>
      </c>
      <c r="O1583">
        <f>'[1]CAC_SWISS_DAX (-SP-NIKKEI)'!AD1668</f>
        <v>1</v>
      </c>
      <c r="P1583">
        <f>'[1]CAC_SWISS_NIKKEI (-SP-DAX)'!AD1668</f>
        <v>1</v>
      </c>
      <c r="Q1583">
        <f>'[1]CAC_SWISS_DAX_SP (-NIKKEI)'!AF1668</f>
        <v>0</v>
      </c>
      <c r="R1583">
        <f>'[1]CAC_SWISS_SP_NIKKEI (-DAX)'!AF1668</f>
        <v>0</v>
      </c>
      <c r="S1583">
        <f>'[1]CAC_SWISS_DAX_NIKKEI (-SP)'!AF1668</f>
        <v>1</v>
      </c>
      <c r="V1583" t="str">
        <f t="shared" si="899"/>
        <v/>
      </c>
      <c r="W1583" t="str">
        <f t="shared" si="900"/>
        <v>BASE+SP</v>
      </c>
      <c r="X1583" t="str">
        <f t="shared" si="901"/>
        <v/>
      </c>
      <c r="Y1583" t="str">
        <f t="shared" si="902"/>
        <v/>
      </c>
      <c r="Z1583" s="2" t="str">
        <f t="shared" si="903"/>
        <v>- NIKKEI</v>
      </c>
      <c r="AA1583" s="2" t="str">
        <f t="shared" si="913"/>
        <v>- DAX</v>
      </c>
      <c r="AB1583" s="2" t="str">
        <f t="shared" si="891"/>
        <v/>
      </c>
      <c r="AE1583" t="str">
        <f t="shared" si="892"/>
        <v/>
      </c>
      <c r="AF1583">
        <f t="shared" si="893"/>
        <v>0.91497615055177983</v>
      </c>
      <c r="AG1583" t="str">
        <f t="shared" si="894"/>
        <v/>
      </c>
      <c r="AH1583" t="str">
        <f t="shared" si="895"/>
        <v/>
      </c>
      <c r="AI1583">
        <f t="shared" si="896"/>
        <v>0.91860574872510736</v>
      </c>
      <c r="AJ1583">
        <f t="shared" si="897"/>
        <v>0.91525951765689562</v>
      </c>
      <c r="AK1583" t="str">
        <f t="shared" si="898"/>
        <v/>
      </c>
      <c r="AM1583" t="str">
        <f t="shared" si="904"/>
        <v/>
      </c>
      <c r="AN1583" t="str" cm="1">
        <f t="array" ref="AN1583">IF(AM1583="",_xlfn.IFS(AF1583=MAX(AF1583:AH1583),"SP",AG1583=MAX(AF1583:AH1583),"DAX",AH1583=MAX(AF1583:AH1583),"NIKKEI",MAX(AF1583:AH1583)=0,""),"")</f>
        <v>SP</v>
      </c>
      <c r="AO1583" t="str" cm="1">
        <f t="array" ref="AO1583">IF(AM1583="BASE","",IF(MAX(AF1583:AH1583)=0,_xlfn.IFS(AI1583=MAX(AI1583:AK1583),"SP&amp;DAX",AJ1583=MAX(AI1583:AK1583),"SP&amp;NIKKEI",AK1583=MAX(AI1583:AK1583),"DAX&amp;NIKKEI"),""))</f>
        <v/>
      </c>
      <c r="AQ1583" s="3">
        <f t="shared" si="905"/>
        <v>43972</v>
      </c>
      <c r="AR1583" cm="1">
        <f t="array" ref="AR1583">IF(AM1583="BASE",AE1583,_xlfn.IFS(AN1583="DAX",AG1583,AN1583="NIKKEI",AH1583,AN1583="SP",AF1583,AN1583="",MAX(AI1583:AK1583)))</f>
        <v>0.91497615055177983</v>
      </c>
      <c r="AS1583" s="4">
        <f t="shared" si="877"/>
        <v>0.91482882051192627</v>
      </c>
      <c r="AT1583" s="4">
        <f t="shared" si="878"/>
        <v>0.93284143144457077</v>
      </c>
      <c r="AU1583" s="4">
        <f t="shared" si="879"/>
        <v>3.3242824421209844E-6</v>
      </c>
      <c r="AV1583" s="4">
        <f t="shared" si="880"/>
        <v>1.3495954080299675E-3</v>
      </c>
      <c r="AW1583" s="4">
        <f t="shared" si="881"/>
        <v>2.4631696450223618E-3</v>
      </c>
      <c r="AX1583" s="4">
        <f t="shared" si="882"/>
        <v>1.169969880562338E-2</v>
      </c>
      <c r="AY1583" s="4">
        <f t="shared" si="883"/>
        <v>5.227268541486218E-3</v>
      </c>
      <c r="AZ1583" s="4">
        <f t="shared" si="884"/>
        <v>-3.4458935464454159</v>
      </c>
      <c r="BA1583" s="6" t="str">
        <f t="shared" si="885"/>
        <v>WEAKEN</v>
      </c>
      <c r="BB1583" s="4">
        <f t="shared" si="886"/>
        <v>0</v>
      </c>
      <c r="BC1583" s="4">
        <f t="shared" si="887"/>
        <v>0.60295548643614738</v>
      </c>
      <c r="BD1583" s="4">
        <f t="shared" si="888"/>
        <v>0.77882552653643133</v>
      </c>
      <c r="BE1583" s="4" t="str">
        <f t="shared" si="906"/>
        <v/>
      </c>
      <c r="BF1583" s="4" t="str">
        <f t="shared" si="907"/>
        <v/>
      </c>
      <c r="BG1583" s="4">
        <f t="shared" si="908"/>
        <v>0.3</v>
      </c>
      <c r="BH1583" s="4" t="str">
        <f t="shared" si="909"/>
        <v/>
      </c>
      <c r="BI1583" s="4" t="str">
        <f t="shared" si="910"/>
        <v/>
      </c>
      <c r="BJ1583" s="4" t="str">
        <f t="shared" si="911"/>
        <v/>
      </c>
      <c r="BK1583" s="4" t="str">
        <f t="shared" si="912"/>
        <v/>
      </c>
      <c r="BS1583" s="3" t="str">
        <f t="shared" si="889"/>
        <v/>
      </c>
      <c r="BT1583" s="5">
        <f t="shared" si="890"/>
        <v>-1.8012610932644502E-2</v>
      </c>
      <c r="BU1583" s="3"/>
    </row>
    <row r="1584" spans="1:73" x14ac:dyDescent="0.2">
      <c r="A1584" s="1">
        <v>43973</v>
      </c>
      <c r="C1584">
        <v>0.90786236822975452</v>
      </c>
      <c r="D1584">
        <v>0.91502049209700809</v>
      </c>
      <c r="E1584">
        <v>0.91178881395396394</v>
      </c>
      <c r="F1584">
        <v>0.90812068760703302</v>
      </c>
      <c r="G1584">
        <v>0.91858941947423323</v>
      </c>
      <c r="H1584">
        <v>0.91529176853734606</v>
      </c>
      <c r="I1584">
        <v>0.91179030120393056</v>
      </c>
      <c r="J1584">
        <v>0.91859482422298466</v>
      </c>
      <c r="M1584">
        <f>'[1]CAC_SWISS (-SP-NIKKEI-DAX)'!AC1669</f>
        <v>1</v>
      </c>
      <c r="N1584">
        <f>'[1]CAC_SWISS_SP (-NIKKEI-DAX)'!AD1669</f>
        <v>0</v>
      </c>
      <c r="O1584">
        <f>'[1]CAC_SWISS_DAX (-SP-NIKKEI)'!AD1669</f>
        <v>1</v>
      </c>
      <c r="P1584">
        <f>'[1]CAC_SWISS_NIKKEI (-SP-DAX)'!AD1669</f>
        <v>1</v>
      </c>
      <c r="Q1584">
        <f>'[1]CAC_SWISS_DAX_SP (-NIKKEI)'!AF1669</f>
        <v>0</v>
      </c>
      <c r="R1584">
        <f>'[1]CAC_SWISS_SP_NIKKEI (-DAX)'!AF1669</f>
        <v>0</v>
      </c>
      <c r="S1584">
        <f>'[1]CAC_SWISS_DAX_NIKKEI (-SP)'!AF1669</f>
        <v>1</v>
      </c>
      <c r="V1584" t="str">
        <f t="shared" si="899"/>
        <v/>
      </c>
      <c r="W1584" t="str">
        <f t="shared" si="900"/>
        <v>BASE+SP</v>
      </c>
      <c r="X1584" t="str">
        <f t="shared" si="901"/>
        <v/>
      </c>
      <c r="Y1584" t="str">
        <f t="shared" si="902"/>
        <v/>
      </c>
      <c r="Z1584" s="2" t="str">
        <f t="shared" si="903"/>
        <v>- NIKKEI</v>
      </c>
      <c r="AA1584" s="2" t="str">
        <f t="shared" si="913"/>
        <v>- DAX</v>
      </c>
      <c r="AB1584" s="2" t="str">
        <f t="shared" si="891"/>
        <v/>
      </c>
      <c r="AE1584" t="str">
        <f t="shared" si="892"/>
        <v/>
      </c>
      <c r="AF1584">
        <f t="shared" si="893"/>
        <v>0.91502049209700809</v>
      </c>
      <c r="AG1584" t="str">
        <f t="shared" si="894"/>
        <v/>
      </c>
      <c r="AH1584" t="str">
        <f t="shared" si="895"/>
        <v/>
      </c>
      <c r="AI1584">
        <f t="shared" si="896"/>
        <v>0.91858941947423323</v>
      </c>
      <c r="AJ1584">
        <f t="shared" si="897"/>
        <v>0.91529176853734606</v>
      </c>
      <c r="AK1584" t="str">
        <f t="shared" si="898"/>
        <v/>
      </c>
      <c r="AM1584" t="str">
        <f t="shared" si="904"/>
        <v/>
      </c>
      <c r="AN1584" t="str" cm="1">
        <f t="array" ref="AN1584">IF(AM1584="",_xlfn.IFS(AF1584=MAX(AF1584:AH1584),"SP",AG1584=MAX(AF1584:AH1584),"DAX",AH1584=MAX(AF1584:AH1584),"NIKKEI",MAX(AF1584:AH1584)=0,""),"")</f>
        <v>SP</v>
      </c>
      <c r="AO1584" t="str" cm="1">
        <f t="array" ref="AO1584">IF(AM1584="BASE","",IF(MAX(AF1584:AH1584)=0,_xlfn.IFS(AI1584=MAX(AI1584:AK1584),"SP&amp;DAX",AJ1584=MAX(AI1584:AK1584),"SP&amp;NIKKEI",AK1584=MAX(AI1584:AK1584),"DAX&amp;NIKKEI"),""))</f>
        <v/>
      </c>
      <c r="AQ1584" s="3">
        <f t="shared" si="905"/>
        <v>43973</v>
      </c>
      <c r="AR1584" cm="1">
        <f t="array" ref="AR1584">IF(AM1584="BASE",AE1584,_xlfn.IFS(AN1584="DAX",AG1584,AN1584="NIKKEI",AH1584,AN1584="SP",AF1584,AN1584="",MAX(AI1584:AK1584)))</f>
        <v>0.91502049209700809</v>
      </c>
      <c r="AS1584" s="4">
        <f t="shared" si="877"/>
        <v>0.91451694343731238</v>
      </c>
      <c r="AT1584" s="4">
        <f t="shared" si="878"/>
        <v>0.9345073840795507</v>
      </c>
      <c r="AU1584" s="4">
        <f t="shared" si="879"/>
        <v>2.0026198278409145E-6</v>
      </c>
      <c r="AV1584" s="4">
        <f t="shared" si="880"/>
        <v>1.1551754689230781E-3</v>
      </c>
      <c r="AW1584" s="4">
        <f t="shared" si="881"/>
        <v>1.733606609312673E-3</v>
      </c>
      <c r="AX1584" s="4">
        <f t="shared" si="882"/>
        <v>1.0823501398761677E-2</v>
      </c>
      <c r="AY1584" s="4">
        <f t="shared" si="883"/>
        <v>4.8273979907653827E-3</v>
      </c>
      <c r="AZ1584" s="4">
        <f t="shared" si="884"/>
        <v>-4.1410384394407131</v>
      </c>
      <c r="BA1584" s="6" t="str">
        <f t="shared" si="885"/>
        <v>WEAKEN</v>
      </c>
      <c r="BB1584" s="4">
        <f t="shared" si="886"/>
        <v>0</v>
      </c>
      <c r="BC1584" s="4">
        <f t="shared" si="887"/>
        <v>0.60295548643614738</v>
      </c>
      <c r="BD1584" s="4">
        <f t="shared" si="888"/>
        <v>0.77882552653643133</v>
      </c>
      <c r="BE1584" s="4" t="str">
        <f t="shared" si="906"/>
        <v/>
      </c>
      <c r="BF1584" s="4" t="str">
        <f t="shared" si="907"/>
        <v/>
      </c>
      <c r="BG1584" s="4">
        <f t="shared" si="908"/>
        <v>0.3</v>
      </c>
      <c r="BH1584" s="4" t="str">
        <f t="shared" si="909"/>
        <v/>
      </c>
      <c r="BI1584" s="4" t="str">
        <f t="shared" si="910"/>
        <v/>
      </c>
      <c r="BJ1584" s="4" t="str">
        <f t="shared" si="911"/>
        <v/>
      </c>
      <c r="BK1584" s="4" t="str">
        <f t="shared" si="912"/>
        <v/>
      </c>
      <c r="BS1584" s="3" t="str">
        <f t="shared" si="889"/>
        <v/>
      </c>
      <c r="BT1584" s="5">
        <f t="shared" si="890"/>
        <v>-1.9990440642238316E-2</v>
      </c>
      <c r="BU1584" s="3"/>
    </row>
    <row r="1585" spans="1:73" x14ac:dyDescent="0.2">
      <c r="A1585" s="1">
        <v>43976</v>
      </c>
      <c r="C1585">
        <v>0.90269581468725391</v>
      </c>
      <c r="D1585">
        <v>0.91121827911849296</v>
      </c>
      <c r="E1585">
        <v>0.90555066379409455</v>
      </c>
      <c r="F1585">
        <v>0.90285246718518641</v>
      </c>
      <c r="G1585">
        <v>0.91377648378798781</v>
      </c>
      <c r="H1585">
        <v>0.91139924040898612</v>
      </c>
      <c r="I1585">
        <v>0.90555089878196027</v>
      </c>
      <c r="J1585">
        <v>0.91377785680971491</v>
      </c>
      <c r="M1585">
        <f>'[1]CAC_SWISS (-SP-NIKKEI-DAX)'!AC1670</f>
        <v>1</v>
      </c>
      <c r="N1585">
        <f>'[1]CAC_SWISS_SP (-NIKKEI-DAX)'!AD1670</f>
        <v>0</v>
      </c>
      <c r="O1585">
        <f>'[1]CAC_SWISS_DAX (-SP-NIKKEI)'!AD1670</f>
        <v>1</v>
      </c>
      <c r="P1585">
        <f>'[1]CAC_SWISS_NIKKEI (-SP-DAX)'!AD1670</f>
        <v>1</v>
      </c>
      <c r="Q1585">
        <f>'[1]CAC_SWISS_DAX_SP (-NIKKEI)'!AF1670</f>
        <v>0</v>
      </c>
      <c r="R1585">
        <f>'[1]CAC_SWISS_SP_NIKKEI (-DAX)'!AF1670</f>
        <v>0</v>
      </c>
      <c r="S1585">
        <f>'[1]CAC_SWISS_DAX_NIKKEI (-SP)'!AF1670</f>
        <v>1</v>
      </c>
      <c r="V1585" t="str">
        <f t="shared" si="899"/>
        <v/>
      </c>
      <c r="W1585" t="str">
        <f t="shared" si="900"/>
        <v>BASE+SP</v>
      </c>
      <c r="X1585" t="str">
        <f t="shared" si="901"/>
        <v/>
      </c>
      <c r="Y1585" t="str">
        <f t="shared" si="902"/>
        <v/>
      </c>
      <c r="Z1585" s="2" t="str">
        <f t="shared" si="903"/>
        <v>- NIKKEI</v>
      </c>
      <c r="AA1585" s="2" t="str">
        <f t="shared" si="913"/>
        <v>- DAX</v>
      </c>
      <c r="AB1585" s="2" t="str">
        <f t="shared" si="891"/>
        <v/>
      </c>
      <c r="AE1585" t="str">
        <f t="shared" si="892"/>
        <v/>
      </c>
      <c r="AF1585">
        <f t="shared" si="893"/>
        <v>0.91121827911849296</v>
      </c>
      <c r="AG1585" t="str">
        <f t="shared" si="894"/>
        <v/>
      </c>
      <c r="AH1585" t="str">
        <f t="shared" si="895"/>
        <v/>
      </c>
      <c r="AI1585">
        <f t="shared" si="896"/>
        <v>0.91377648378798781</v>
      </c>
      <c r="AJ1585">
        <f t="shared" si="897"/>
        <v>0.91139924040898612</v>
      </c>
      <c r="AK1585" t="str">
        <f t="shared" si="898"/>
        <v/>
      </c>
      <c r="AM1585" t="str">
        <f t="shared" si="904"/>
        <v/>
      </c>
      <c r="AN1585" t="str" cm="1">
        <f t="array" ref="AN1585">IF(AM1585="",_xlfn.IFS(AF1585=MAX(AF1585:AH1585),"SP",AG1585=MAX(AF1585:AH1585),"DAX",AH1585=MAX(AF1585:AH1585),"NIKKEI",MAX(AF1585:AH1585)=0,""),"")</f>
        <v>SP</v>
      </c>
      <c r="AO1585" t="str" cm="1">
        <f t="array" ref="AO1585">IF(AM1585="BASE","",IF(MAX(AF1585:AH1585)=0,_xlfn.IFS(AI1585=MAX(AI1585:AK1585),"SP&amp;DAX",AJ1585=MAX(AI1585:AK1585),"SP&amp;NIKKEI",AK1585=MAX(AI1585:AK1585),"DAX&amp;NIKKEI"),""))</f>
        <v/>
      </c>
      <c r="AQ1585" s="3">
        <f t="shared" si="905"/>
        <v>43976</v>
      </c>
      <c r="AR1585" cm="1">
        <f t="array" ref="AR1585">IF(AM1585="BASE",AE1585,_xlfn.IFS(AN1585="DAX",AG1585,AN1585="NIKKEI",AH1585,AN1585="SP",AF1585,AN1585="",MAX(AI1585:AK1585)))</f>
        <v>0.91121827911849296</v>
      </c>
      <c r="AS1585" s="4">
        <f t="shared" si="877"/>
        <v>0.91392513717344426</v>
      </c>
      <c r="AT1585" s="4">
        <f t="shared" si="878"/>
        <v>0.93618198692538068</v>
      </c>
      <c r="AU1585" s="4">
        <f t="shared" si="879"/>
        <v>2.0601300712423919E-6</v>
      </c>
      <c r="AV1585" s="4">
        <f t="shared" si="880"/>
        <v>9.4987115966743132E-4</v>
      </c>
      <c r="AW1585" s="4">
        <f t="shared" si="881"/>
        <v>2.1688521124945872E-3</v>
      </c>
      <c r="AX1585" s="4">
        <f t="shared" si="882"/>
        <v>9.815072293479641E-3</v>
      </c>
      <c r="AY1585" s="4">
        <f t="shared" si="883"/>
        <v>4.3821725434392547E-3</v>
      </c>
      <c r="AZ1585" s="4">
        <f t="shared" si="884"/>
        <v>-5.0789533116988155</v>
      </c>
      <c r="BA1585" s="6" t="str">
        <f t="shared" si="885"/>
        <v>WEAKEN</v>
      </c>
      <c r="BB1585" s="4">
        <f t="shared" si="886"/>
        <v>0</v>
      </c>
      <c r="BC1585" s="4">
        <f t="shared" si="887"/>
        <v>0.60295548643614738</v>
      </c>
      <c r="BD1585" s="4">
        <f t="shared" si="888"/>
        <v>0.77882552653643133</v>
      </c>
      <c r="BE1585" s="4" t="str">
        <f t="shared" si="906"/>
        <v/>
      </c>
      <c r="BF1585" s="4" t="str">
        <f t="shared" si="907"/>
        <v/>
      </c>
      <c r="BG1585" s="4">
        <f t="shared" si="908"/>
        <v>0.3</v>
      </c>
      <c r="BH1585" s="4" t="str">
        <f t="shared" si="909"/>
        <v/>
      </c>
      <c r="BI1585" s="4" t="str">
        <f t="shared" si="910"/>
        <v/>
      </c>
      <c r="BJ1585" s="4" t="str">
        <f t="shared" si="911"/>
        <v/>
      </c>
      <c r="BK1585" s="4" t="str">
        <f t="shared" si="912"/>
        <v/>
      </c>
      <c r="BS1585" s="3" t="str">
        <f t="shared" si="889"/>
        <v/>
      </c>
      <c r="BT1585" s="5">
        <f t="shared" si="890"/>
        <v>-2.2256849751936425E-2</v>
      </c>
      <c r="BU1585" s="3"/>
    </row>
    <row r="1586" spans="1:73" x14ac:dyDescent="0.2">
      <c r="A1586" s="1">
        <v>43977</v>
      </c>
      <c r="C1586">
        <v>0.90215274632078823</v>
      </c>
      <c r="D1586">
        <v>0.91074433817202649</v>
      </c>
      <c r="E1586">
        <v>0.9048602925770276</v>
      </c>
      <c r="F1586">
        <v>0.90234608589272203</v>
      </c>
      <c r="G1586">
        <v>0.91316128859311463</v>
      </c>
      <c r="H1586">
        <v>0.91095837850327921</v>
      </c>
      <c r="I1586">
        <v>0.90486414944508509</v>
      </c>
      <c r="J1586">
        <v>0.91317265584264329</v>
      </c>
      <c r="M1586">
        <f>'[1]CAC_SWISS (-SP-NIKKEI-DAX)'!AC1671</f>
        <v>1</v>
      </c>
      <c r="N1586">
        <f>'[1]CAC_SWISS_SP (-NIKKEI-DAX)'!AD1671</f>
        <v>0</v>
      </c>
      <c r="O1586">
        <f>'[1]CAC_SWISS_DAX (-SP-NIKKEI)'!AD1671</f>
        <v>1</v>
      </c>
      <c r="P1586">
        <f>'[1]CAC_SWISS_NIKKEI (-SP-DAX)'!AD1671</f>
        <v>1</v>
      </c>
      <c r="Q1586">
        <f>'[1]CAC_SWISS_DAX_SP (-NIKKEI)'!AF1671</f>
        <v>0</v>
      </c>
      <c r="R1586">
        <f>'[1]CAC_SWISS_SP_NIKKEI (-DAX)'!AF1671</f>
        <v>0</v>
      </c>
      <c r="S1586">
        <f>'[1]CAC_SWISS_DAX_NIKKEI (-SP)'!AF1671</f>
        <v>1</v>
      </c>
      <c r="V1586" t="str">
        <f t="shared" si="899"/>
        <v/>
      </c>
      <c r="W1586" t="str">
        <f t="shared" si="900"/>
        <v>BASE+SP</v>
      </c>
      <c r="X1586" t="str">
        <f t="shared" si="901"/>
        <v/>
      </c>
      <c r="Y1586" t="str">
        <f t="shared" si="902"/>
        <v/>
      </c>
      <c r="Z1586" s="2" t="str">
        <f t="shared" si="903"/>
        <v>- NIKKEI</v>
      </c>
      <c r="AA1586" s="2" t="str">
        <f t="shared" si="913"/>
        <v>- DAX</v>
      </c>
      <c r="AB1586" s="2" t="str">
        <f t="shared" si="891"/>
        <v/>
      </c>
      <c r="AE1586" t="str">
        <f t="shared" si="892"/>
        <v/>
      </c>
      <c r="AF1586">
        <f t="shared" si="893"/>
        <v>0.91074433817202649</v>
      </c>
      <c r="AG1586" t="str">
        <f t="shared" si="894"/>
        <v/>
      </c>
      <c r="AH1586" t="str">
        <f t="shared" si="895"/>
        <v/>
      </c>
      <c r="AI1586">
        <f t="shared" si="896"/>
        <v>0.91316128859311463</v>
      </c>
      <c r="AJ1586">
        <f t="shared" si="897"/>
        <v>0.91095837850327921</v>
      </c>
      <c r="AK1586" t="str">
        <f t="shared" si="898"/>
        <v/>
      </c>
      <c r="AM1586" t="str">
        <f t="shared" si="904"/>
        <v/>
      </c>
      <c r="AN1586" t="str" cm="1">
        <f t="array" ref="AN1586">IF(AM1586="",_xlfn.IFS(AF1586=MAX(AF1586:AH1586),"SP",AG1586=MAX(AF1586:AH1586),"DAX",AH1586=MAX(AF1586:AH1586),"NIKKEI",MAX(AF1586:AH1586)=0,""),"")</f>
        <v>SP</v>
      </c>
      <c r="AO1586" t="str" cm="1">
        <f t="array" ref="AO1586">IF(AM1586="BASE","",IF(MAX(AF1586:AH1586)=0,_xlfn.IFS(AI1586=MAX(AI1586:AK1586),"SP&amp;DAX",AJ1586=MAX(AI1586:AK1586),"SP&amp;NIKKEI",AK1586=MAX(AI1586:AK1586),"DAX&amp;NIKKEI"),""))</f>
        <v/>
      </c>
      <c r="AQ1586" s="3">
        <f t="shared" si="905"/>
        <v>43977</v>
      </c>
      <c r="AR1586" cm="1">
        <f t="array" ref="AR1586">IF(AM1586="BASE",AE1586,_xlfn.IFS(AN1586="DAX",AG1586,AN1586="NIKKEI",AH1586,AN1586="SP",AF1586,AN1586="",MAX(AI1586:AK1586)))</f>
        <v>0.91074433817202649</v>
      </c>
      <c r="AS1586" s="4">
        <f t="shared" si="877"/>
        <v>0.91351835846230123</v>
      </c>
      <c r="AT1586" s="4">
        <f t="shared" si="878"/>
        <v>0.93781093176319041</v>
      </c>
      <c r="AU1586" s="4">
        <f t="shared" si="879"/>
        <v>2.9130239803234938E-6</v>
      </c>
      <c r="AV1586" s="4">
        <f t="shared" si="880"/>
        <v>7.407413870872074E-4</v>
      </c>
      <c r="AW1586" s="4">
        <f t="shared" si="881"/>
        <v>3.9325789419952361E-3</v>
      </c>
      <c r="AX1586" s="4">
        <f t="shared" si="882"/>
        <v>8.6689153578903815E-3</v>
      </c>
      <c r="AY1586" s="4">
        <f t="shared" si="883"/>
        <v>3.8866605382740205E-3</v>
      </c>
      <c r="AZ1586" s="4">
        <f t="shared" si="884"/>
        <v>-6.2502431230274045</v>
      </c>
      <c r="BA1586" s="6" t="str">
        <f t="shared" si="885"/>
        <v>WEAKEN</v>
      </c>
      <c r="BB1586" s="4">
        <f t="shared" si="886"/>
        <v>0</v>
      </c>
      <c r="BC1586" s="4">
        <f t="shared" si="887"/>
        <v>0.60295548643614738</v>
      </c>
      <c r="BD1586" s="4">
        <f t="shared" si="888"/>
        <v>0.77882552653643133</v>
      </c>
      <c r="BE1586" s="4" t="str">
        <f t="shared" si="906"/>
        <v/>
      </c>
      <c r="BF1586" s="4" t="str">
        <f t="shared" si="907"/>
        <v/>
      </c>
      <c r="BG1586" s="4">
        <f t="shared" si="908"/>
        <v>0.3</v>
      </c>
      <c r="BH1586" s="4" t="str">
        <f t="shared" si="909"/>
        <v/>
      </c>
      <c r="BI1586" s="4" t="str">
        <f t="shared" si="910"/>
        <v/>
      </c>
      <c r="BJ1586" s="4" t="str">
        <f t="shared" si="911"/>
        <v/>
      </c>
      <c r="BK1586" s="4" t="str">
        <f t="shared" si="912"/>
        <v/>
      </c>
      <c r="BS1586" s="3" t="str">
        <f t="shared" si="889"/>
        <v/>
      </c>
      <c r="BT1586" s="5">
        <f t="shared" si="890"/>
        <v>-2.4292573300889186E-2</v>
      </c>
      <c r="BU1586" s="3"/>
    </row>
    <row r="1587" spans="1:73" x14ac:dyDescent="0.2">
      <c r="A1587" s="1">
        <v>43978</v>
      </c>
      <c r="C1587">
        <v>0.90168499455768303</v>
      </c>
      <c r="D1587">
        <v>0.91039407345878276</v>
      </c>
      <c r="E1587">
        <v>0.90421586677726939</v>
      </c>
      <c r="F1587">
        <v>0.90186544373517707</v>
      </c>
      <c r="G1587">
        <v>0.91266090750801354</v>
      </c>
      <c r="H1587">
        <v>0.91059646367904812</v>
      </c>
      <c r="I1587">
        <v>0.90421973404348932</v>
      </c>
      <c r="J1587">
        <v>0.9126724589137164</v>
      </c>
      <c r="M1587">
        <f>'[1]CAC_SWISS (-SP-NIKKEI-DAX)'!AC1672</f>
        <v>1</v>
      </c>
      <c r="N1587">
        <f>'[1]CAC_SWISS_SP (-NIKKEI-DAX)'!AD1672</f>
        <v>0</v>
      </c>
      <c r="O1587">
        <f>'[1]CAC_SWISS_DAX (-SP-NIKKEI)'!AD1672</f>
        <v>1</v>
      </c>
      <c r="P1587">
        <f>'[1]CAC_SWISS_NIKKEI (-SP-DAX)'!AD1672</f>
        <v>1</v>
      </c>
      <c r="Q1587">
        <f>'[1]CAC_SWISS_DAX_SP (-NIKKEI)'!AF1672</f>
        <v>0</v>
      </c>
      <c r="R1587">
        <f>'[1]CAC_SWISS_SP_NIKKEI (-DAX)'!AF1672</f>
        <v>0</v>
      </c>
      <c r="S1587">
        <f>'[1]CAC_SWISS_DAX_NIKKEI (-SP)'!AF1672</f>
        <v>1</v>
      </c>
      <c r="V1587" t="str">
        <f t="shared" si="899"/>
        <v/>
      </c>
      <c r="W1587" t="str">
        <f t="shared" si="900"/>
        <v>BASE+SP</v>
      </c>
      <c r="X1587" t="str">
        <f t="shared" si="901"/>
        <v/>
      </c>
      <c r="Y1587" t="str">
        <f t="shared" si="902"/>
        <v/>
      </c>
      <c r="Z1587" s="2" t="str">
        <f t="shared" si="903"/>
        <v>- NIKKEI</v>
      </c>
      <c r="AA1587" s="2" t="str">
        <f t="shared" si="913"/>
        <v>- DAX</v>
      </c>
      <c r="AB1587" s="2" t="str">
        <f t="shared" si="891"/>
        <v/>
      </c>
      <c r="AE1587" t="str">
        <f t="shared" si="892"/>
        <v/>
      </c>
      <c r="AF1587">
        <f t="shared" si="893"/>
        <v>0.91039407345878276</v>
      </c>
      <c r="AG1587" t="str">
        <f t="shared" si="894"/>
        <v/>
      </c>
      <c r="AH1587" t="str">
        <f t="shared" si="895"/>
        <v/>
      </c>
      <c r="AI1587">
        <f t="shared" si="896"/>
        <v>0.91266090750801354</v>
      </c>
      <c r="AJ1587">
        <f t="shared" si="897"/>
        <v>0.91059646367904812</v>
      </c>
      <c r="AK1587" t="str">
        <f t="shared" si="898"/>
        <v/>
      </c>
      <c r="AM1587" t="str">
        <f t="shared" si="904"/>
        <v/>
      </c>
      <c r="AN1587" t="str" cm="1">
        <f t="array" ref="AN1587">IF(AM1587="",_xlfn.IFS(AF1587=MAX(AF1587:AH1587),"SP",AG1587=MAX(AF1587:AH1587),"DAX",AH1587=MAX(AF1587:AH1587),"NIKKEI",MAX(AF1587:AH1587)=0,""),"")</f>
        <v>SP</v>
      </c>
      <c r="AO1587" t="str" cm="1">
        <f t="array" ref="AO1587">IF(AM1587="BASE","",IF(MAX(AF1587:AH1587)=0,_xlfn.IFS(AI1587=MAX(AI1587:AK1587),"SP&amp;DAX",AJ1587=MAX(AI1587:AK1587),"SP&amp;NIKKEI",AK1587=MAX(AI1587:AK1587),"DAX&amp;NIKKEI"),""))</f>
        <v/>
      </c>
      <c r="AQ1587" s="3">
        <f t="shared" si="905"/>
        <v>43978</v>
      </c>
      <c r="AR1587" cm="1">
        <f t="array" ref="AR1587">IF(AM1587="BASE",AE1587,_xlfn.IFS(AN1587="DAX",AG1587,AN1587="NIKKEI",AH1587,AN1587="SP",AF1587,AN1587="",MAX(AI1587:AK1587)))</f>
        <v>0.91039407345878276</v>
      </c>
      <c r="AS1587" s="4">
        <f t="shared" si="877"/>
        <v>0.91312186922690253</v>
      </c>
      <c r="AT1587" s="4">
        <f t="shared" si="878"/>
        <v>0.93934338187280597</v>
      </c>
      <c r="AU1587" s="4">
        <f t="shared" si="879"/>
        <v>3.7444127500653829E-6</v>
      </c>
      <c r="AV1587" s="4">
        <f t="shared" si="880"/>
        <v>5.4518372806238195E-4</v>
      </c>
      <c r="AW1587" s="4">
        <f t="shared" si="881"/>
        <v>6.8681667432982027E-3</v>
      </c>
      <c r="AX1587" s="4">
        <f t="shared" si="882"/>
        <v>7.4390909330338305E-3</v>
      </c>
      <c r="AY1587" s="4">
        <f t="shared" si="883"/>
        <v>3.3582906122392349E-3</v>
      </c>
      <c r="AZ1587" s="4">
        <f t="shared" si="884"/>
        <v>-7.8079939092643063</v>
      </c>
      <c r="BA1587" s="6" t="str">
        <f t="shared" si="885"/>
        <v>WEAKEN</v>
      </c>
      <c r="BB1587" s="4">
        <f t="shared" si="886"/>
        <v>0</v>
      </c>
      <c r="BC1587" s="4">
        <f t="shared" si="887"/>
        <v>0.60295548643614738</v>
      </c>
      <c r="BD1587" s="4">
        <f t="shared" si="888"/>
        <v>0.77882552653643133</v>
      </c>
      <c r="BE1587" s="4" t="str">
        <f t="shared" si="906"/>
        <v/>
      </c>
      <c r="BF1587" s="4" t="str">
        <f t="shared" si="907"/>
        <v/>
      </c>
      <c r="BG1587" s="4">
        <f t="shared" si="908"/>
        <v>0.3</v>
      </c>
      <c r="BH1587" s="4" t="str">
        <f t="shared" si="909"/>
        <v/>
      </c>
      <c r="BI1587" s="4" t="str">
        <f t="shared" si="910"/>
        <v/>
      </c>
      <c r="BJ1587" s="4" t="str">
        <f t="shared" si="911"/>
        <v/>
      </c>
      <c r="BK1587" s="4" t="str">
        <f t="shared" si="912"/>
        <v/>
      </c>
      <c r="BS1587" s="3" t="str">
        <f t="shared" si="889"/>
        <v/>
      </c>
      <c r="BT1587" s="5">
        <f t="shared" si="890"/>
        <v>-2.6221512645903444E-2</v>
      </c>
      <c r="BU1587" s="3"/>
    </row>
    <row r="1588" spans="1:73" x14ac:dyDescent="0.2">
      <c r="A1588" s="1">
        <v>43979</v>
      </c>
      <c r="C1588">
        <v>0.90181491108949174</v>
      </c>
      <c r="D1588">
        <v>0.9107393361944075</v>
      </c>
      <c r="E1588">
        <v>0.90449665821562963</v>
      </c>
      <c r="F1588">
        <v>0.90195153140380746</v>
      </c>
      <c r="G1588">
        <v>0.91304615722578064</v>
      </c>
      <c r="H1588">
        <v>0.91091488122172337</v>
      </c>
      <c r="I1588">
        <v>0.90449696036210514</v>
      </c>
      <c r="J1588">
        <v>0.91305476732434532</v>
      </c>
      <c r="M1588">
        <f>'[1]CAC_SWISS (-SP-NIKKEI-DAX)'!AC1673</f>
        <v>1</v>
      </c>
      <c r="N1588">
        <f>'[1]CAC_SWISS_SP (-NIKKEI-DAX)'!AD1673</f>
        <v>0</v>
      </c>
      <c r="O1588">
        <f>'[1]CAC_SWISS_DAX (-SP-NIKKEI)'!AD1673</f>
        <v>1</v>
      </c>
      <c r="P1588">
        <f>'[1]CAC_SWISS_NIKKEI (-SP-DAX)'!AD1673</f>
        <v>1</v>
      </c>
      <c r="Q1588">
        <f>'[1]CAC_SWISS_DAX_SP (-NIKKEI)'!AF1673</f>
        <v>0</v>
      </c>
      <c r="R1588">
        <f>'[1]CAC_SWISS_SP_NIKKEI (-DAX)'!AF1673</f>
        <v>0</v>
      </c>
      <c r="S1588">
        <f>'[1]CAC_SWISS_DAX_NIKKEI (-SP)'!AF1673</f>
        <v>1</v>
      </c>
      <c r="V1588" t="str">
        <f t="shared" si="899"/>
        <v/>
      </c>
      <c r="W1588" t="str">
        <f t="shared" si="900"/>
        <v>BASE+SP</v>
      </c>
      <c r="X1588" t="str">
        <f t="shared" si="901"/>
        <v/>
      </c>
      <c r="Y1588" t="str">
        <f t="shared" si="902"/>
        <v/>
      </c>
      <c r="Z1588" s="2" t="str">
        <f t="shared" si="903"/>
        <v>- NIKKEI</v>
      </c>
      <c r="AA1588" s="2" t="str">
        <f t="shared" si="913"/>
        <v>- DAX</v>
      </c>
      <c r="AB1588" s="2" t="str">
        <f t="shared" si="891"/>
        <v/>
      </c>
      <c r="AE1588" t="str">
        <f t="shared" si="892"/>
        <v/>
      </c>
      <c r="AF1588">
        <f t="shared" si="893"/>
        <v>0.9107393361944075</v>
      </c>
      <c r="AG1588" t="str">
        <f t="shared" si="894"/>
        <v/>
      </c>
      <c r="AH1588" t="str">
        <f t="shared" si="895"/>
        <v/>
      </c>
      <c r="AI1588">
        <f t="shared" si="896"/>
        <v>0.91304615722578064</v>
      </c>
      <c r="AJ1588">
        <f t="shared" si="897"/>
        <v>0.91091488122172337</v>
      </c>
      <c r="AK1588" t="str">
        <f t="shared" si="898"/>
        <v/>
      </c>
      <c r="AM1588" t="str">
        <f t="shared" si="904"/>
        <v/>
      </c>
      <c r="AN1588" t="str" cm="1">
        <f t="array" ref="AN1588">IF(AM1588="",_xlfn.IFS(AF1588=MAX(AF1588:AH1588),"SP",AG1588=MAX(AF1588:AH1588),"DAX",AH1588=MAX(AF1588:AH1588),"NIKKEI",MAX(AF1588:AH1588)=0,""),"")</f>
        <v>SP</v>
      </c>
      <c r="AO1588" t="str" cm="1">
        <f t="array" ref="AO1588">IF(AM1588="BASE","",IF(MAX(AF1588:AH1588)=0,_xlfn.IFS(AI1588=MAX(AI1588:AK1588),"SP&amp;DAX",AJ1588=MAX(AI1588:AK1588),"SP&amp;NIKKEI",AK1588=MAX(AI1588:AK1588),"DAX&amp;NIKKEI"),""))</f>
        <v/>
      </c>
      <c r="AQ1588" s="3">
        <f t="shared" si="905"/>
        <v>43979</v>
      </c>
      <c r="AR1588" cm="1">
        <f t="array" ref="AR1588">IF(AM1588="BASE",AE1588,_xlfn.IFS(AN1588="DAX",AG1588,AN1588="NIKKEI",AH1588,AN1588="SP",AF1588,AN1588="",MAX(AI1588:AK1588)))</f>
        <v>0.9107393361944075</v>
      </c>
      <c r="AS1588" s="4">
        <f t="shared" si="877"/>
        <v>0.91295644462315528</v>
      </c>
      <c r="AT1588" s="4">
        <f t="shared" si="878"/>
        <v>0.94074331944772016</v>
      </c>
      <c r="AU1588" s="4">
        <f t="shared" si="879"/>
        <v>4.2857914954608671E-6</v>
      </c>
      <c r="AV1588" s="4">
        <f t="shared" si="880"/>
        <v>3.6619682989509427E-4</v>
      </c>
      <c r="AW1588" s="4">
        <f t="shared" si="881"/>
        <v>1.1703518833542696E-2</v>
      </c>
      <c r="AX1588" s="4">
        <f t="shared" si="882"/>
        <v>6.0995562509571586E-3</v>
      </c>
      <c r="AY1588" s="4">
        <f t="shared" si="883"/>
        <v>2.7843339863328127E-3</v>
      </c>
      <c r="AZ1588" s="4">
        <f t="shared" si="884"/>
        <v>-9.9797204505492463</v>
      </c>
      <c r="BA1588" s="6" t="str">
        <f t="shared" si="885"/>
        <v>WEAKEN</v>
      </c>
      <c r="BB1588" s="4">
        <f t="shared" si="886"/>
        <v>0</v>
      </c>
      <c r="BC1588" s="4">
        <f t="shared" si="887"/>
        <v>0.60295548643614738</v>
      </c>
      <c r="BD1588" s="4">
        <f t="shared" si="888"/>
        <v>0.77882552653643133</v>
      </c>
      <c r="BE1588" s="4" t="str">
        <f t="shared" si="906"/>
        <v/>
      </c>
      <c r="BF1588" s="4" t="str">
        <f t="shared" si="907"/>
        <v/>
      </c>
      <c r="BG1588" s="4">
        <f t="shared" si="908"/>
        <v>0.3</v>
      </c>
      <c r="BH1588" s="4" t="str">
        <f t="shared" si="909"/>
        <v/>
      </c>
      <c r="BI1588" s="4" t="str">
        <f t="shared" si="910"/>
        <v/>
      </c>
      <c r="BJ1588" s="4" t="str">
        <f t="shared" si="911"/>
        <v/>
      </c>
      <c r="BK1588" s="4" t="str">
        <f t="shared" si="912"/>
        <v/>
      </c>
      <c r="BS1588" s="3" t="str">
        <f t="shared" si="889"/>
        <v/>
      </c>
      <c r="BT1588" s="5">
        <f t="shared" si="890"/>
        <v>-2.7786874824564878E-2</v>
      </c>
      <c r="BU1588" s="3"/>
    </row>
    <row r="1589" spans="1:73" x14ac:dyDescent="0.2">
      <c r="A1589" s="1">
        <v>43980</v>
      </c>
      <c r="C1589">
        <v>0.90081726020217634</v>
      </c>
      <c r="D1589">
        <v>0.90917149940811515</v>
      </c>
      <c r="E1589">
        <v>0.90361269145494538</v>
      </c>
      <c r="F1589">
        <v>0.90092670876740288</v>
      </c>
      <c r="G1589">
        <v>0.911606812671515</v>
      </c>
      <c r="H1589">
        <v>0.90930134282559105</v>
      </c>
      <c r="I1589">
        <v>0.9036133899385338</v>
      </c>
      <c r="J1589">
        <v>0.91160755195917542</v>
      </c>
      <c r="M1589">
        <f>'[1]CAC_SWISS (-SP-NIKKEI-DAX)'!AC1674</f>
        <v>1</v>
      </c>
      <c r="N1589">
        <f>'[1]CAC_SWISS_SP (-NIKKEI-DAX)'!AD1674</f>
        <v>0</v>
      </c>
      <c r="O1589">
        <f>'[1]CAC_SWISS_DAX (-SP-NIKKEI)'!AD1674</f>
        <v>1</v>
      </c>
      <c r="P1589">
        <f>'[1]CAC_SWISS_NIKKEI (-SP-DAX)'!AD1674</f>
        <v>1</v>
      </c>
      <c r="Q1589">
        <f>'[1]CAC_SWISS_DAX_SP (-NIKKEI)'!AF1674</f>
        <v>0</v>
      </c>
      <c r="R1589">
        <f>'[1]CAC_SWISS_SP_NIKKEI (-DAX)'!AF1674</f>
        <v>0</v>
      </c>
      <c r="S1589">
        <f>'[1]CAC_SWISS_DAX_NIKKEI (-SP)'!AF1674</f>
        <v>1</v>
      </c>
      <c r="V1589" t="str">
        <f t="shared" si="899"/>
        <v/>
      </c>
      <c r="W1589" t="str">
        <f t="shared" si="900"/>
        <v>BASE+SP</v>
      </c>
      <c r="X1589" t="str">
        <f t="shared" si="901"/>
        <v/>
      </c>
      <c r="Y1589" t="str">
        <f t="shared" si="902"/>
        <v/>
      </c>
      <c r="Z1589" s="2" t="str">
        <f t="shared" si="903"/>
        <v>- NIKKEI</v>
      </c>
      <c r="AA1589" s="2" t="str">
        <f t="shared" si="913"/>
        <v>- DAX</v>
      </c>
      <c r="AB1589" s="2" t="str">
        <f t="shared" si="891"/>
        <v/>
      </c>
      <c r="AE1589" t="str">
        <f t="shared" si="892"/>
        <v/>
      </c>
      <c r="AF1589">
        <f t="shared" si="893"/>
        <v>0.90917149940811515</v>
      </c>
      <c r="AG1589" t="str">
        <f t="shared" si="894"/>
        <v/>
      </c>
      <c r="AH1589" t="str">
        <f t="shared" si="895"/>
        <v/>
      </c>
      <c r="AI1589">
        <f t="shared" si="896"/>
        <v>0.911606812671515</v>
      </c>
      <c r="AJ1589">
        <f t="shared" si="897"/>
        <v>0.90930134282559105</v>
      </c>
      <c r="AK1589" t="str">
        <f t="shared" si="898"/>
        <v/>
      </c>
      <c r="AM1589" t="str">
        <f t="shared" si="904"/>
        <v/>
      </c>
      <c r="AN1589" t="str" cm="1">
        <f t="array" ref="AN1589">IF(AM1589="",_xlfn.IFS(AF1589=MAX(AF1589:AH1589),"SP",AG1589=MAX(AF1589:AH1589),"DAX",AH1589=MAX(AF1589:AH1589),"NIKKEI",MAX(AF1589:AH1589)=0,""),"")</f>
        <v>SP</v>
      </c>
      <c r="AO1589" t="str" cm="1">
        <f t="array" ref="AO1589">IF(AM1589="BASE","",IF(MAX(AF1589:AH1589)=0,_xlfn.IFS(AI1589=MAX(AI1589:AK1589),"SP&amp;DAX",AJ1589=MAX(AI1589:AK1589),"SP&amp;NIKKEI",AK1589=MAX(AI1589:AK1589),"DAX&amp;NIKKEI"),""))</f>
        <v/>
      </c>
      <c r="AQ1589" s="3">
        <f t="shared" si="905"/>
        <v>43980</v>
      </c>
      <c r="AR1589" cm="1">
        <f t="array" ref="AR1589">IF(AM1589="BASE",AE1589,_xlfn.IFS(AN1589="DAX",AG1589,AN1589="NIKKEI",AH1589,AN1589="SP",AF1589,AN1589="",MAX(AI1589:AK1589)))</f>
        <v>0.90917149940811515</v>
      </c>
      <c r="AS1589" s="4">
        <f t="shared" si="877"/>
        <v>0.91266349081784759</v>
      </c>
      <c r="AT1589" s="4">
        <f t="shared" si="878"/>
        <v>0.94175134219522894</v>
      </c>
      <c r="AU1589" s="4">
        <f t="shared" si="879"/>
        <v>5.7008881118693799E-6</v>
      </c>
      <c r="AV1589" s="4">
        <f t="shared" si="880"/>
        <v>2.5439504785403717E-4</v>
      </c>
      <c r="AW1589" s="4">
        <f t="shared" si="881"/>
        <v>2.2409587607775866E-2</v>
      </c>
      <c r="AX1589" s="4">
        <f t="shared" si="882"/>
        <v>5.0888651951954559E-3</v>
      </c>
      <c r="AY1589" s="4">
        <f t="shared" si="883"/>
        <v>2.3786529314441147E-3</v>
      </c>
      <c r="AZ1589" s="4">
        <f t="shared" si="884"/>
        <v>-12.228707682764668</v>
      </c>
      <c r="BA1589" s="6" t="str">
        <f t="shared" si="885"/>
        <v>WEAKEN</v>
      </c>
      <c r="BB1589" s="4">
        <f t="shared" si="886"/>
        <v>0</v>
      </c>
      <c r="BC1589" s="4">
        <f t="shared" si="887"/>
        <v>0.60295548643614738</v>
      </c>
      <c r="BD1589" s="4">
        <f t="shared" si="888"/>
        <v>0.77882552653643133</v>
      </c>
      <c r="BE1589" s="4" t="str">
        <f t="shared" si="906"/>
        <v/>
      </c>
      <c r="BF1589" s="4" t="str">
        <f t="shared" si="907"/>
        <v/>
      </c>
      <c r="BG1589" s="4">
        <f t="shared" si="908"/>
        <v>0.3</v>
      </c>
      <c r="BH1589" s="4" t="str">
        <f t="shared" si="909"/>
        <v/>
      </c>
      <c r="BI1589" s="4" t="str">
        <f t="shared" si="910"/>
        <v/>
      </c>
      <c r="BJ1589" s="4" t="str">
        <f t="shared" si="911"/>
        <v/>
      </c>
      <c r="BK1589" s="4" t="str">
        <f t="shared" si="912"/>
        <v/>
      </c>
      <c r="BS1589" s="3" t="str">
        <f t="shared" si="889"/>
        <v/>
      </c>
      <c r="BT1589" s="5">
        <f t="shared" si="890"/>
        <v>-2.9087851377381346E-2</v>
      </c>
      <c r="BU1589" s="3"/>
    </row>
    <row r="1590" spans="1:73" x14ac:dyDescent="0.2">
      <c r="A1590" s="1">
        <v>43983</v>
      </c>
      <c r="C1590">
        <v>0.90054154303962219</v>
      </c>
      <c r="D1590">
        <v>0.90869340950031974</v>
      </c>
      <c r="E1590">
        <v>0.90258437669395419</v>
      </c>
      <c r="F1590">
        <v>0.90066873960552618</v>
      </c>
      <c r="G1590">
        <v>0.91040521931183493</v>
      </c>
      <c r="H1590">
        <v>0.90883640609070937</v>
      </c>
      <c r="I1590">
        <v>0.90258772618497662</v>
      </c>
      <c r="J1590">
        <v>0.91041627512941348</v>
      </c>
      <c r="M1590">
        <f>'[1]CAC_SWISS (-SP-NIKKEI-DAX)'!AC1675</f>
        <v>1</v>
      </c>
      <c r="N1590">
        <f>'[1]CAC_SWISS_SP (-NIKKEI-DAX)'!AD1675</f>
        <v>0</v>
      </c>
      <c r="O1590">
        <f>'[1]CAC_SWISS_DAX (-SP-NIKKEI)'!AD1675</f>
        <v>1</v>
      </c>
      <c r="P1590">
        <f>'[1]CAC_SWISS_NIKKEI (-SP-DAX)'!AD1675</f>
        <v>1</v>
      </c>
      <c r="Q1590">
        <f>'[1]CAC_SWISS_DAX_SP (-NIKKEI)'!AF1675</f>
        <v>0</v>
      </c>
      <c r="R1590">
        <f>'[1]CAC_SWISS_SP_NIKKEI (-DAX)'!AF1675</f>
        <v>0</v>
      </c>
      <c r="S1590">
        <f>'[1]CAC_SWISS_DAX_NIKKEI (-SP)'!AF1675</f>
        <v>1</v>
      </c>
      <c r="V1590" t="str">
        <f t="shared" si="899"/>
        <v/>
      </c>
      <c r="W1590" t="str">
        <f t="shared" si="900"/>
        <v>BASE+SP</v>
      </c>
      <c r="X1590" t="str">
        <f t="shared" si="901"/>
        <v/>
      </c>
      <c r="Y1590" t="str">
        <f t="shared" si="902"/>
        <v/>
      </c>
      <c r="Z1590" s="2" t="str">
        <f t="shared" si="903"/>
        <v>- NIKKEI</v>
      </c>
      <c r="AA1590" s="2" t="str">
        <f t="shared" si="913"/>
        <v>- DAX</v>
      </c>
      <c r="AB1590" s="2" t="str">
        <f t="shared" si="891"/>
        <v/>
      </c>
      <c r="AE1590" t="str">
        <f t="shared" si="892"/>
        <v/>
      </c>
      <c r="AF1590">
        <f t="shared" si="893"/>
        <v>0.90869340950031974</v>
      </c>
      <c r="AG1590" t="str">
        <f t="shared" si="894"/>
        <v/>
      </c>
      <c r="AH1590" t="str">
        <f t="shared" si="895"/>
        <v/>
      </c>
      <c r="AI1590">
        <f t="shared" si="896"/>
        <v>0.91040521931183493</v>
      </c>
      <c r="AJ1590">
        <f t="shared" si="897"/>
        <v>0.90883640609070937</v>
      </c>
      <c r="AK1590" t="str">
        <f t="shared" si="898"/>
        <v/>
      </c>
      <c r="AM1590" t="str">
        <f t="shared" si="904"/>
        <v/>
      </c>
      <c r="AN1590" t="str" cm="1">
        <f t="array" ref="AN1590">IF(AM1590="",_xlfn.IFS(AF1590=MAX(AF1590:AH1590),"SP",AG1590=MAX(AF1590:AH1590),"DAX",AH1590=MAX(AF1590:AH1590),"NIKKEI",MAX(AF1590:AH1590)=0,""),"")</f>
        <v>SP</v>
      </c>
      <c r="AO1590" t="str" cm="1">
        <f t="array" ref="AO1590">IF(AM1590="BASE","",IF(MAX(AF1590:AH1590)=0,_xlfn.IFS(AI1590=MAX(AI1590:AK1590),"SP&amp;DAX",AJ1590=MAX(AI1590:AK1590),"SP&amp;NIKKEI",AK1590=MAX(AI1590:AK1590),"DAX&amp;NIKKEI"),""))</f>
        <v/>
      </c>
      <c r="AQ1590" s="3">
        <f t="shared" si="905"/>
        <v>43983</v>
      </c>
      <c r="AR1590" cm="1">
        <f t="array" ref="AR1590">IF(AM1590="BASE",AE1590,_xlfn.IFS(AN1590="DAX",AG1590,AN1590="NIKKEI",AH1590,AN1590="SP",AF1590,AN1590="",MAX(AI1590:AK1590)))</f>
        <v>0.90869340950031974</v>
      </c>
      <c r="AS1590" s="4">
        <f t="shared" si="877"/>
        <v>0.91205704885862404</v>
      </c>
      <c r="AT1590" s="4">
        <f t="shared" si="878"/>
        <v>0.94174268955703266</v>
      </c>
      <c r="AU1590" s="4">
        <f t="shared" si="879"/>
        <v>6.5561741518487642E-6</v>
      </c>
      <c r="AV1590" s="4">
        <f t="shared" si="880"/>
        <v>2.5486781512904514E-4</v>
      </c>
      <c r="AW1590" s="4">
        <f t="shared" si="881"/>
        <v>2.5723821379836562E-2</v>
      </c>
      <c r="AX1590" s="4">
        <f t="shared" si="882"/>
        <v>5.0951353084174762E-3</v>
      </c>
      <c r="AY1590" s="4">
        <f t="shared" si="883"/>
        <v>2.3985357445253509E-3</v>
      </c>
      <c r="AZ1590" s="4">
        <f t="shared" si="884"/>
        <v>-12.3765679815971</v>
      </c>
      <c r="BA1590" s="6" t="str">
        <f t="shared" si="885"/>
        <v>WEAKEN</v>
      </c>
      <c r="BB1590" s="4">
        <f t="shared" si="886"/>
        <v>0</v>
      </c>
      <c r="BC1590" s="4">
        <f t="shared" si="887"/>
        <v>0.60295548643614738</v>
      </c>
      <c r="BD1590" s="4">
        <f t="shared" si="888"/>
        <v>0.77882552653643133</v>
      </c>
      <c r="BE1590" s="4" t="str">
        <f t="shared" si="906"/>
        <v/>
      </c>
      <c r="BF1590" s="4" t="str">
        <f t="shared" si="907"/>
        <v/>
      </c>
      <c r="BG1590" s="4">
        <f t="shared" si="908"/>
        <v>0.3</v>
      </c>
      <c r="BH1590" s="4" t="str">
        <f t="shared" si="909"/>
        <v/>
      </c>
      <c r="BI1590" s="4" t="str">
        <f t="shared" si="910"/>
        <v/>
      </c>
      <c r="BJ1590" s="4" t="str">
        <f t="shared" si="911"/>
        <v/>
      </c>
      <c r="BK1590" s="4" t="str">
        <f t="shared" si="912"/>
        <v/>
      </c>
      <c r="BS1590" s="3" t="str">
        <f t="shared" si="889"/>
        <v/>
      </c>
      <c r="BT1590" s="5">
        <f t="shared" si="890"/>
        <v>-2.9685640698408622E-2</v>
      </c>
      <c r="BU1590" s="3"/>
    </row>
    <row r="1591" spans="1:73" x14ac:dyDescent="0.2">
      <c r="A1591" s="1">
        <v>43984</v>
      </c>
      <c r="C1591">
        <v>0.89972692986145253</v>
      </c>
      <c r="D1591">
        <v>0.90808086389331788</v>
      </c>
      <c r="E1591">
        <v>0.9009867084148756</v>
      </c>
      <c r="F1591">
        <v>0.89985220483223705</v>
      </c>
      <c r="G1591">
        <v>0.90915335323105262</v>
      </c>
      <c r="H1591">
        <v>0.90822216872244121</v>
      </c>
      <c r="I1591">
        <v>0.90100205186188376</v>
      </c>
      <c r="J1591">
        <v>0.90918037429043563</v>
      </c>
      <c r="M1591">
        <f>'[1]CAC_SWISS (-SP-NIKKEI-DAX)'!AC1676</f>
        <v>1</v>
      </c>
      <c r="N1591">
        <f>'[1]CAC_SWISS_SP (-NIKKEI-DAX)'!AD1676</f>
        <v>0</v>
      </c>
      <c r="O1591">
        <f>'[1]CAC_SWISS_DAX (-SP-NIKKEI)'!AD1676</f>
        <v>1</v>
      </c>
      <c r="P1591">
        <f>'[1]CAC_SWISS_NIKKEI (-SP-DAX)'!AD1676</f>
        <v>1</v>
      </c>
      <c r="Q1591">
        <f>'[1]CAC_SWISS_DAX_SP (-NIKKEI)'!AF1676</f>
        <v>0</v>
      </c>
      <c r="R1591">
        <f>'[1]CAC_SWISS_SP_NIKKEI (-DAX)'!AF1676</f>
        <v>0</v>
      </c>
      <c r="S1591">
        <f>'[1]CAC_SWISS_DAX_NIKKEI (-SP)'!AF1676</f>
        <v>1</v>
      </c>
      <c r="V1591" t="str">
        <f t="shared" si="899"/>
        <v/>
      </c>
      <c r="W1591" t="str">
        <f t="shared" si="900"/>
        <v>BASE+SP</v>
      </c>
      <c r="X1591" t="str">
        <f t="shared" si="901"/>
        <v/>
      </c>
      <c r="Y1591" t="str">
        <f t="shared" si="902"/>
        <v/>
      </c>
      <c r="Z1591" s="2" t="str">
        <f t="shared" si="903"/>
        <v>- NIKKEI</v>
      </c>
      <c r="AA1591" s="2" t="str">
        <f t="shared" si="913"/>
        <v>- DAX</v>
      </c>
      <c r="AB1591" s="2" t="str">
        <f t="shared" si="891"/>
        <v/>
      </c>
      <c r="AE1591" t="str">
        <f t="shared" si="892"/>
        <v/>
      </c>
      <c r="AF1591">
        <f t="shared" si="893"/>
        <v>0.90808086389331788</v>
      </c>
      <c r="AG1591" t="str">
        <f t="shared" si="894"/>
        <v/>
      </c>
      <c r="AH1591" t="str">
        <f t="shared" si="895"/>
        <v/>
      </c>
      <c r="AI1591">
        <f t="shared" si="896"/>
        <v>0.90915335323105262</v>
      </c>
      <c r="AJ1591">
        <f t="shared" si="897"/>
        <v>0.90822216872244121</v>
      </c>
      <c r="AK1591" t="str">
        <f t="shared" si="898"/>
        <v/>
      </c>
      <c r="AM1591" t="str">
        <f t="shared" si="904"/>
        <v/>
      </c>
      <c r="AN1591" t="str" cm="1">
        <f t="array" ref="AN1591">IF(AM1591="",_xlfn.IFS(AF1591=MAX(AF1591:AH1591),"SP",AG1591=MAX(AF1591:AH1591),"DAX",AH1591=MAX(AF1591:AH1591),"NIKKEI",MAX(AF1591:AH1591)=0,""),"")</f>
        <v>SP</v>
      </c>
      <c r="AO1591" t="str" cm="1">
        <f t="array" ref="AO1591">IF(AM1591="BASE","",IF(MAX(AF1591:AH1591)=0,_xlfn.IFS(AI1591=MAX(AI1591:AK1591),"SP&amp;DAX",AJ1591=MAX(AI1591:AK1591),"SP&amp;NIKKEI",AK1591=MAX(AI1591:AK1591),"DAX&amp;NIKKEI"),""))</f>
        <v/>
      </c>
      <c r="AQ1591" s="3">
        <f t="shared" si="905"/>
        <v>43984</v>
      </c>
      <c r="AR1591" cm="1">
        <f t="array" ref="AR1591">IF(AM1591="BASE",AE1591,_xlfn.IFS(AN1591="DAX",AG1591,AN1591="NIKKEI",AH1591,AN1591="SP",AF1591,AN1591="",MAX(AI1591:AK1591)))</f>
        <v>0.90808086389331788</v>
      </c>
      <c r="AS1591" s="4">
        <f t="shared" si="877"/>
        <v>0.91139311670181944</v>
      </c>
      <c r="AT1591" s="4">
        <f t="shared" si="878"/>
        <v>0.94168550093965042</v>
      </c>
      <c r="AU1591" s="4">
        <f t="shared" si="879"/>
        <v>7.0350287324113235E-6</v>
      </c>
      <c r="AV1591" s="4">
        <f t="shared" si="880"/>
        <v>2.5785144967905243E-4</v>
      </c>
      <c r="AW1591" s="4">
        <f t="shared" si="881"/>
        <v>2.7283262285970548E-2</v>
      </c>
      <c r="AX1591" s="4">
        <f t="shared" si="882"/>
        <v>5.1256023281774209E-3</v>
      </c>
      <c r="AY1591" s="4">
        <f t="shared" si="883"/>
        <v>2.4208535409690072E-3</v>
      </c>
      <c r="AZ1591" s="4">
        <f t="shared" si="884"/>
        <v>-12.513100741197958</v>
      </c>
      <c r="BA1591" s="6" t="str">
        <f t="shared" si="885"/>
        <v>WEAKEN</v>
      </c>
      <c r="BB1591" s="4">
        <f t="shared" si="886"/>
        <v>0</v>
      </c>
      <c r="BC1591" s="4">
        <f t="shared" si="887"/>
        <v>0.60295548643614738</v>
      </c>
      <c r="BD1591" s="4">
        <f t="shared" si="888"/>
        <v>0.77882552653643133</v>
      </c>
      <c r="BE1591" s="4" t="str">
        <f t="shared" si="906"/>
        <v/>
      </c>
      <c r="BF1591" s="4" t="str">
        <f t="shared" si="907"/>
        <v/>
      </c>
      <c r="BG1591" s="4">
        <f t="shared" si="908"/>
        <v>0.3</v>
      </c>
      <c r="BH1591" s="4" t="str">
        <f t="shared" si="909"/>
        <v/>
      </c>
      <c r="BI1591" s="4" t="str">
        <f t="shared" si="910"/>
        <v/>
      </c>
      <c r="BJ1591" s="4" t="str">
        <f t="shared" si="911"/>
        <v/>
      </c>
      <c r="BK1591" s="4" t="str">
        <f t="shared" si="912"/>
        <v/>
      </c>
      <c r="BS1591" s="3" t="str">
        <f t="shared" si="889"/>
        <v/>
      </c>
      <c r="BT1591" s="5">
        <f t="shared" si="890"/>
        <v>-3.0292384237830983E-2</v>
      </c>
      <c r="BU1591" s="3"/>
    </row>
    <row r="1592" spans="1:73" x14ac:dyDescent="0.2">
      <c r="A1592" s="1">
        <v>43985</v>
      </c>
      <c r="C1592">
        <v>0.90039199384998703</v>
      </c>
      <c r="D1592">
        <v>0.90876500060163512</v>
      </c>
      <c r="E1592">
        <v>0.90159068137161513</v>
      </c>
      <c r="F1592">
        <v>0.90051782629840404</v>
      </c>
      <c r="G1592">
        <v>0.90981012714956133</v>
      </c>
      <c r="H1592">
        <v>0.90890639284293828</v>
      </c>
      <c r="I1592">
        <v>0.90160795162537177</v>
      </c>
      <c r="J1592">
        <v>0.90983842915905622</v>
      </c>
      <c r="M1592">
        <f>'[1]CAC_SWISS (-SP-NIKKEI-DAX)'!AC1677</f>
        <v>1</v>
      </c>
      <c r="N1592">
        <f>'[1]CAC_SWISS_SP (-NIKKEI-DAX)'!AD1677</f>
        <v>0</v>
      </c>
      <c r="O1592">
        <f>'[1]CAC_SWISS_DAX (-SP-NIKKEI)'!AD1677</f>
        <v>1</v>
      </c>
      <c r="P1592">
        <f>'[1]CAC_SWISS_NIKKEI (-SP-DAX)'!AD1677</f>
        <v>1</v>
      </c>
      <c r="Q1592">
        <f>'[1]CAC_SWISS_DAX_SP (-NIKKEI)'!AF1677</f>
        <v>0</v>
      </c>
      <c r="R1592">
        <f>'[1]CAC_SWISS_SP_NIKKEI (-DAX)'!AF1677</f>
        <v>0</v>
      </c>
      <c r="S1592">
        <f>'[1]CAC_SWISS_DAX_NIKKEI (-SP)'!AF1677</f>
        <v>1</v>
      </c>
      <c r="V1592" t="str">
        <f t="shared" si="899"/>
        <v/>
      </c>
      <c r="W1592" t="str">
        <f t="shared" si="900"/>
        <v>BASE+SP</v>
      </c>
      <c r="X1592" t="str">
        <f t="shared" si="901"/>
        <v/>
      </c>
      <c r="Y1592" t="str">
        <f t="shared" si="902"/>
        <v/>
      </c>
      <c r="Z1592" s="2" t="str">
        <f t="shared" si="903"/>
        <v>- NIKKEI</v>
      </c>
      <c r="AA1592" s="2" t="str">
        <f t="shared" si="913"/>
        <v>- DAX</v>
      </c>
      <c r="AB1592" s="2" t="str">
        <f t="shared" si="891"/>
        <v/>
      </c>
      <c r="AE1592" t="str">
        <f t="shared" si="892"/>
        <v/>
      </c>
      <c r="AF1592">
        <f t="shared" si="893"/>
        <v>0.90876500060163512</v>
      </c>
      <c r="AG1592" t="str">
        <f t="shared" si="894"/>
        <v/>
      </c>
      <c r="AH1592" t="str">
        <f t="shared" si="895"/>
        <v/>
      </c>
      <c r="AI1592">
        <f t="shared" si="896"/>
        <v>0.90981012714956133</v>
      </c>
      <c r="AJ1592">
        <f t="shared" si="897"/>
        <v>0.90890639284293828</v>
      </c>
      <c r="AK1592" t="str">
        <f t="shared" si="898"/>
        <v/>
      </c>
      <c r="AM1592" t="str">
        <f t="shared" si="904"/>
        <v/>
      </c>
      <c r="AN1592" t="str" cm="1">
        <f t="array" ref="AN1592">IF(AM1592="",_xlfn.IFS(AF1592=MAX(AF1592:AH1592),"SP",AG1592=MAX(AF1592:AH1592),"DAX",AH1592=MAX(AF1592:AH1592),"NIKKEI",MAX(AF1592:AH1592)=0,""),"")</f>
        <v>SP</v>
      </c>
      <c r="AO1592" t="str" cm="1">
        <f t="array" ref="AO1592">IF(AM1592="BASE","",IF(MAX(AF1592:AH1592)=0,_xlfn.IFS(AI1592=MAX(AI1592:AK1592),"SP&amp;DAX",AJ1592=MAX(AI1592:AK1592),"SP&amp;NIKKEI",AK1592=MAX(AI1592:AK1592),"DAX&amp;NIKKEI"),""))</f>
        <v/>
      </c>
      <c r="AQ1592" s="3">
        <f t="shared" si="905"/>
        <v>43985</v>
      </c>
      <c r="AR1592" cm="1">
        <f t="array" ref="AR1592">IF(AM1592="BASE",AE1592,_xlfn.IFS(AN1592="DAX",AG1592,AN1592="NIKKEI",AH1592,AN1592="SP",AF1592,AN1592="",MAX(AI1592:AK1592)))</f>
        <v>0.90876500060163512</v>
      </c>
      <c r="AS1592" s="4">
        <f t="shared" si="877"/>
        <v>0.91078034429958854</v>
      </c>
      <c r="AT1592" s="4">
        <f t="shared" si="878"/>
        <v>0.94163205111829129</v>
      </c>
      <c r="AU1592" s="4">
        <f t="shared" si="879"/>
        <v>6.0244552277562776E-6</v>
      </c>
      <c r="AV1592" s="4">
        <f t="shared" si="880"/>
        <v>2.6062536515049497E-4</v>
      </c>
      <c r="AW1592" s="4">
        <f t="shared" si="881"/>
        <v>2.3115383356019582E-2</v>
      </c>
      <c r="AX1592" s="4">
        <f t="shared" si="882"/>
        <v>5.1511357280180038E-3</v>
      </c>
      <c r="AY1592" s="4">
        <f t="shared" si="883"/>
        <v>2.4114213289646268E-3</v>
      </c>
      <c r="AZ1592" s="4">
        <f t="shared" si="884"/>
        <v>-12.793992674830204</v>
      </c>
      <c r="BA1592" s="6" t="str">
        <f t="shared" si="885"/>
        <v>WEAKEN</v>
      </c>
      <c r="BB1592" s="4">
        <f t="shared" si="886"/>
        <v>0</v>
      </c>
      <c r="BC1592" s="4">
        <f t="shared" si="887"/>
        <v>0.60295548643614738</v>
      </c>
      <c r="BD1592" s="4">
        <f t="shared" si="888"/>
        <v>0.77882552653643133</v>
      </c>
      <c r="BE1592" s="4" t="str">
        <f t="shared" si="906"/>
        <v/>
      </c>
      <c r="BF1592" s="4" t="str">
        <f t="shared" si="907"/>
        <v/>
      </c>
      <c r="BG1592" s="4">
        <f t="shared" si="908"/>
        <v>0.3</v>
      </c>
      <c r="BH1592" s="4" t="str">
        <f t="shared" si="909"/>
        <v/>
      </c>
      <c r="BI1592" s="4" t="str">
        <f t="shared" si="910"/>
        <v/>
      </c>
      <c r="BJ1592" s="4" t="str">
        <f t="shared" si="911"/>
        <v/>
      </c>
      <c r="BK1592" s="4" t="str">
        <f t="shared" si="912"/>
        <v/>
      </c>
      <c r="BS1592" s="3" t="str">
        <f t="shared" si="889"/>
        <v/>
      </c>
      <c r="BT1592" s="5">
        <f t="shared" si="890"/>
        <v>-3.0851706818702751E-2</v>
      </c>
      <c r="BU1592" s="3"/>
    </row>
    <row r="1593" spans="1:73" x14ac:dyDescent="0.2">
      <c r="A1593" s="1">
        <v>43986</v>
      </c>
      <c r="C1593">
        <v>0.90077175537393916</v>
      </c>
      <c r="D1593">
        <v>0.90914335603803753</v>
      </c>
      <c r="E1593">
        <v>0.90209522276855358</v>
      </c>
      <c r="F1593">
        <v>0.90091643192299931</v>
      </c>
      <c r="G1593">
        <v>0.91030510029707556</v>
      </c>
      <c r="H1593">
        <v>0.90930450548542019</v>
      </c>
      <c r="I1593">
        <v>0.90211758788442231</v>
      </c>
      <c r="J1593">
        <v>0.91033964965343472</v>
      </c>
      <c r="M1593">
        <f>'[1]CAC_SWISS (-SP-NIKKEI-DAX)'!AC1678</f>
        <v>1</v>
      </c>
      <c r="N1593">
        <f>'[1]CAC_SWISS_SP (-NIKKEI-DAX)'!AD1678</f>
        <v>0</v>
      </c>
      <c r="O1593">
        <f>'[1]CAC_SWISS_DAX (-SP-NIKKEI)'!AD1678</f>
        <v>1</v>
      </c>
      <c r="P1593">
        <f>'[1]CAC_SWISS_NIKKEI (-SP-DAX)'!AD1678</f>
        <v>1</v>
      </c>
      <c r="Q1593">
        <f>'[1]CAC_SWISS_DAX_SP (-NIKKEI)'!AF1678</f>
        <v>0</v>
      </c>
      <c r="R1593">
        <f>'[1]CAC_SWISS_SP_NIKKEI (-DAX)'!AF1678</f>
        <v>0</v>
      </c>
      <c r="S1593">
        <f>'[1]CAC_SWISS_DAX_NIKKEI (-SP)'!AF1678</f>
        <v>1</v>
      </c>
      <c r="V1593" t="str">
        <f t="shared" si="899"/>
        <v/>
      </c>
      <c r="W1593" t="str">
        <f t="shared" si="900"/>
        <v>BASE+SP</v>
      </c>
      <c r="X1593" t="str">
        <f t="shared" si="901"/>
        <v/>
      </c>
      <c r="Y1593" t="str">
        <f t="shared" si="902"/>
        <v/>
      </c>
      <c r="Z1593" s="2" t="str">
        <f t="shared" si="903"/>
        <v>- NIKKEI</v>
      </c>
      <c r="AA1593" s="2" t="str">
        <f t="shared" si="913"/>
        <v>- DAX</v>
      </c>
      <c r="AB1593" s="2" t="str">
        <f t="shared" si="891"/>
        <v/>
      </c>
      <c r="AE1593" t="str">
        <f t="shared" si="892"/>
        <v/>
      </c>
      <c r="AF1593">
        <f t="shared" si="893"/>
        <v>0.90914335603803753</v>
      </c>
      <c r="AG1593" t="str">
        <f t="shared" si="894"/>
        <v/>
      </c>
      <c r="AH1593" t="str">
        <f t="shared" si="895"/>
        <v/>
      </c>
      <c r="AI1593">
        <f t="shared" si="896"/>
        <v>0.91030510029707556</v>
      </c>
      <c r="AJ1593">
        <f t="shared" si="897"/>
        <v>0.90930450548542019</v>
      </c>
      <c r="AK1593" t="str">
        <f t="shared" si="898"/>
        <v/>
      </c>
      <c r="AM1593" t="str">
        <f t="shared" si="904"/>
        <v/>
      </c>
      <c r="AN1593" t="str" cm="1">
        <f t="array" ref="AN1593">IF(AM1593="",_xlfn.IFS(AF1593=MAX(AF1593:AH1593),"SP",AG1593=MAX(AF1593:AH1593),"DAX",AH1593=MAX(AF1593:AH1593),"NIKKEI",MAX(AF1593:AH1593)=0,""),"")</f>
        <v>SP</v>
      </c>
      <c r="AO1593" t="str" cm="1">
        <f t="array" ref="AO1593">IF(AM1593="BASE","",IF(MAX(AF1593:AH1593)=0,_xlfn.IFS(AI1593=MAX(AI1593:AK1593),"SP&amp;DAX",AJ1593=MAX(AI1593:AK1593),"SP&amp;NIKKEI",AK1593=MAX(AI1593:AK1593),"DAX&amp;NIKKEI"),""))</f>
        <v/>
      </c>
      <c r="AQ1593" s="3">
        <f t="shared" si="905"/>
        <v>43986</v>
      </c>
      <c r="AR1593" cm="1">
        <f t="array" ref="AR1593">IF(AM1593="BASE",AE1593,_xlfn.IFS(AN1593="DAX",AG1593,AN1593="NIKKEI",AH1593,AN1593="SP",AF1593,AN1593="",MAX(AI1593:AK1593)))</f>
        <v>0.90914335603803753</v>
      </c>
      <c r="AS1593" s="4">
        <f t="shared" si="877"/>
        <v>0.91019706484821439</v>
      </c>
      <c r="AT1593" s="4">
        <f t="shared" si="878"/>
        <v>0.9408622044576801</v>
      </c>
      <c r="AU1593" s="4">
        <f t="shared" si="879"/>
        <v>3.9880987031534062E-6</v>
      </c>
      <c r="AV1593" s="4">
        <f t="shared" si="880"/>
        <v>2.7166215509933836E-4</v>
      </c>
      <c r="AW1593" s="4">
        <f t="shared" si="881"/>
        <v>1.4680361722430873E-2</v>
      </c>
      <c r="AX1593" s="4">
        <f t="shared" si="882"/>
        <v>5.2550150407992286E-3</v>
      </c>
      <c r="AY1593" s="4">
        <f t="shared" si="883"/>
        <v>2.4149643832367608E-3</v>
      </c>
      <c r="AZ1593" s="4">
        <f t="shared" si="884"/>
        <v>-12.697967648021965</v>
      </c>
      <c r="BA1593" s="6" t="str">
        <f t="shared" si="885"/>
        <v>WEAKEN</v>
      </c>
      <c r="BB1593" s="4">
        <f t="shared" si="886"/>
        <v>0</v>
      </c>
      <c r="BC1593" s="4">
        <f t="shared" si="887"/>
        <v>0.60295548643614738</v>
      </c>
      <c r="BD1593" s="4">
        <f t="shared" si="888"/>
        <v>0.77882552653643133</v>
      </c>
      <c r="BE1593" s="4" t="str">
        <f t="shared" si="906"/>
        <v/>
      </c>
      <c r="BF1593" s="4" t="str">
        <f t="shared" si="907"/>
        <v/>
      </c>
      <c r="BG1593" s="4">
        <f t="shared" si="908"/>
        <v>0.3</v>
      </c>
      <c r="BH1593" s="4" t="str">
        <f t="shared" si="909"/>
        <v/>
      </c>
      <c r="BI1593" s="4" t="str">
        <f t="shared" si="910"/>
        <v/>
      </c>
      <c r="BJ1593" s="4" t="str">
        <f t="shared" si="911"/>
        <v/>
      </c>
      <c r="BK1593" s="4" t="str">
        <f t="shared" si="912"/>
        <v/>
      </c>
      <c r="BS1593" s="3" t="str">
        <f t="shared" si="889"/>
        <v/>
      </c>
      <c r="BT1593" s="5">
        <f t="shared" si="890"/>
        <v>-3.0665139609465708E-2</v>
      </c>
      <c r="BU1593" s="3"/>
    </row>
    <row r="1594" spans="1:73" x14ac:dyDescent="0.2">
      <c r="A1594" s="1">
        <v>43987</v>
      </c>
      <c r="C1594">
        <v>0.90154365958173699</v>
      </c>
      <c r="D1594">
        <v>0.90982139523997352</v>
      </c>
      <c r="E1594">
        <v>0.90287537559264264</v>
      </c>
      <c r="F1594">
        <v>0.90173670907680392</v>
      </c>
      <c r="G1594">
        <v>0.91099429478251481</v>
      </c>
      <c r="H1594">
        <v>0.91002847225481576</v>
      </c>
      <c r="I1594">
        <v>0.90291592038332347</v>
      </c>
      <c r="J1594">
        <v>0.91104832538045422</v>
      </c>
      <c r="M1594">
        <f>'[1]CAC_SWISS (-SP-NIKKEI-DAX)'!AC1679</f>
        <v>1</v>
      </c>
      <c r="N1594">
        <f>'[1]CAC_SWISS_SP (-NIKKEI-DAX)'!AD1679</f>
        <v>0</v>
      </c>
      <c r="O1594">
        <f>'[1]CAC_SWISS_DAX (-SP-NIKKEI)'!AD1679</f>
        <v>1</v>
      </c>
      <c r="P1594">
        <f>'[1]CAC_SWISS_NIKKEI (-SP-DAX)'!AD1679</f>
        <v>1</v>
      </c>
      <c r="Q1594">
        <f>'[1]CAC_SWISS_DAX_SP (-NIKKEI)'!AF1679</f>
        <v>0</v>
      </c>
      <c r="R1594">
        <f>'[1]CAC_SWISS_SP_NIKKEI (-DAX)'!AF1679</f>
        <v>0</v>
      </c>
      <c r="S1594">
        <f>'[1]CAC_SWISS_DAX_NIKKEI (-SP)'!AF1679</f>
        <v>1</v>
      </c>
      <c r="V1594" t="str">
        <f t="shared" si="899"/>
        <v/>
      </c>
      <c r="W1594" t="str">
        <f t="shared" si="900"/>
        <v>BASE+SP</v>
      </c>
      <c r="X1594" t="str">
        <f t="shared" si="901"/>
        <v/>
      </c>
      <c r="Y1594" t="str">
        <f t="shared" si="902"/>
        <v/>
      </c>
      <c r="Z1594" s="2" t="str">
        <f t="shared" si="903"/>
        <v>- NIKKEI</v>
      </c>
      <c r="AA1594" s="2" t="str">
        <f t="shared" si="913"/>
        <v>- DAX</v>
      </c>
      <c r="AB1594" s="2" t="str">
        <f t="shared" si="891"/>
        <v/>
      </c>
      <c r="AE1594" t="str">
        <f t="shared" si="892"/>
        <v/>
      </c>
      <c r="AF1594">
        <f t="shared" si="893"/>
        <v>0.90982139523997352</v>
      </c>
      <c r="AG1594" t="str">
        <f t="shared" si="894"/>
        <v/>
      </c>
      <c r="AH1594" t="str">
        <f t="shared" si="895"/>
        <v/>
      </c>
      <c r="AI1594">
        <f t="shared" si="896"/>
        <v>0.91099429478251481</v>
      </c>
      <c r="AJ1594">
        <f t="shared" si="897"/>
        <v>0.91002847225481576</v>
      </c>
      <c r="AK1594" t="str">
        <f t="shared" si="898"/>
        <v/>
      </c>
      <c r="AM1594" t="str">
        <f t="shared" si="904"/>
        <v/>
      </c>
      <c r="AN1594" t="str" cm="1">
        <f t="array" ref="AN1594">IF(AM1594="",_xlfn.IFS(AF1594=MAX(AF1594:AH1594),"SP",AG1594=MAX(AF1594:AH1594),"DAX",AH1594=MAX(AF1594:AH1594),"NIKKEI",MAX(AF1594:AH1594)=0,""),"")</f>
        <v>SP</v>
      </c>
      <c r="AO1594" t="str" cm="1">
        <f t="array" ref="AO1594">IF(AM1594="BASE","",IF(MAX(AF1594:AH1594)=0,_xlfn.IFS(AI1594=MAX(AI1594:AK1594),"SP&amp;DAX",AJ1594=MAX(AI1594:AK1594),"SP&amp;NIKKEI",AK1594=MAX(AI1594:AK1594),"DAX&amp;NIKKEI"),""))</f>
        <v/>
      </c>
      <c r="AQ1594" s="3">
        <f t="shared" si="905"/>
        <v>43987</v>
      </c>
      <c r="AR1594" cm="1">
        <f t="array" ref="AR1594">IF(AM1594="BASE",AE1594,_xlfn.IFS(AN1594="DAX",AG1594,AN1594="NIKKEI",AH1594,AN1594="SP",AF1594,AN1594="",MAX(AI1594:AK1594)))</f>
        <v>0.90982139523997352</v>
      </c>
      <c r="AS1594" s="4">
        <f t="shared" si="877"/>
        <v>0.90967715516251069</v>
      </c>
      <c r="AT1594" s="4">
        <f t="shared" si="878"/>
        <v>0.94004435218185245</v>
      </c>
      <c r="AU1594" s="4">
        <f t="shared" si="879"/>
        <v>1.1183894161830653E-6</v>
      </c>
      <c r="AV1594" s="4">
        <f t="shared" si="880"/>
        <v>2.799850193156796E-4</v>
      </c>
      <c r="AW1594" s="4">
        <f t="shared" si="881"/>
        <v>3.9944616283991083E-3</v>
      </c>
      <c r="AX1594" s="4">
        <f t="shared" si="882"/>
        <v>5.3296822932834571E-3</v>
      </c>
      <c r="AY1594" s="4">
        <f t="shared" si="883"/>
        <v>2.3898827017098346E-3</v>
      </c>
      <c r="AZ1594" s="4">
        <f t="shared" si="884"/>
        <v>-12.706563798137724</v>
      </c>
      <c r="BA1594" s="6" t="str">
        <f t="shared" si="885"/>
        <v>WEAKEN</v>
      </c>
      <c r="BB1594" s="4">
        <f t="shared" si="886"/>
        <v>0</v>
      </c>
      <c r="BC1594" s="4">
        <f t="shared" si="887"/>
        <v>0.60295548643614738</v>
      </c>
      <c r="BD1594" s="4">
        <f t="shared" si="888"/>
        <v>0.77882552653643133</v>
      </c>
      <c r="BE1594" s="4" t="str">
        <f t="shared" si="906"/>
        <v/>
      </c>
      <c r="BF1594" s="4" t="str">
        <f t="shared" si="907"/>
        <v/>
      </c>
      <c r="BG1594" s="4">
        <f t="shared" si="908"/>
        <v>0.3</v>
      </c>
      <c r="BH1594" s="4" t="str">
        <f t="shared" si="909"/>
        <v/>
      </c>
      <c r="BI1594" s="4" t="str">
        <f t="shared" si="910"/>
        <v/>
      </c>
      <c r="BJ1594" s="4" t="str">
        <f t="shared" si="911"/>
        <v/>
      </c>
      <c r="BK1594" s="4" t="str">
        <f t="shared" si="912"/>
        <v/>
      </c>
      <c r="BS1594" s="3" t="str">
        <f t="shared" si="889"/>
        <v/>
      </c>
      <c r="BT1594" s="5">
        <f t="shared" si="890"/>
        <v>-3.0367197019341763E-2</v>
      </c>
      <c r="BU1594" s="3"/>
    </row>
    <row r="1595" spans="1:73" x14ac:dyDescent="0.2">
      <c r="A1595" s="1">
        <v>43990</v>
      </c>
      <c r="C1595">
        <v>0.90164062514934473</v>
      </c>
      <c r="D1595">
        <v>0.90994274857989044</v>
      </c>
      <c r="E1595">
        <v>0.90291899910802631</v>
      </c>
      <c r="F1595">
        <v>0.90185131749340697</v>
      </c>
      <c r="G1595">
        <v>0.91106846127917152</v>
      </c>
      <c r="H1595">
        <v>0.9101531165497535</v>
      </c>
      <c r="I1595">
        <v>0.90297005150478227</v>
      </c>
      <c r="J1595">
        <v>0.91112631710099645</v>
      </c>
      <c r="M1595">
        <f>'[1]CAC_SWISS (-SP-NIKKEI-DAX)'!AC1680</f>
        <v>1</v>
      </c>
      <c r="N1595">
        <f>'[1]CAC_SWISS_SP (-NIKKEI-DAX)'!AD1680</f>
        <v>0</v>
      </c>
      <c r="O1595">
        <f>'[1]CAC_SWISS_DAX (-SP-NIKKEI)'!AD1680</f>
        <v>1</v>
      </c>
      <c r="P1595">
        <f>'[1]CAC_SWISS_NIKKEI (-SP-DAX)'!AD1680</f>
        <v>1</v>
      </c>
      <c r="Q1595">
        <f>'[1]CAC_SWISS_DAX_SP (-NIKKEI)'!AF1680</f>
        <v>0</v>
      </c>
      <c r="R1595">
        <f>'[1]CAC_SWISS_SP_NIKKEI (-DAX)'!AF1680</f>
        <v>0</v>
      </c>
      <c r="S1595">
        <f>'[1]CAC_SWISS_DAX_NIKKEI (-SP)'!AF1680</f>
        <v>1</v>
      </c>
      <c r="V1595" t="str">
        <f t="shared" si="899"/>
        <v/>
      </c>
      <c r="W1595" t="str">
        <f t="shared" si="900"/>
        <v>BASE+SP</v>
      </c>
      <c r="X1595" t="str">
        <f t="shared" si="901"/>
        <v/>
      </c>
      <c r="Y1595" t="str">
        <f t="shared" si="902"/>
        <v/>
      </c>
      <c r="Z1595" s="2" t="str">
        <f t="shared" si="903"/>
        <v>- NIKKEI</v>
      </c>
      <c r="AA1595" s="2" t="str">
        <f t="shared" si="913"/>
        <v>- DAX</v>
      </c>
      <c r="AB1595" s="2" t="str">
        <f t="shared" si="891"/>
        <v/>
      </c>
      <c r="AE1595" t="str">
        <f t="shared" si="892"/>
        <v/>
      </c>
      <c r="AF1595">
        <f t="shared" si="893"/>
        <v>0.90994274857989044</v>
      </c>
      <c r="AG1595" t="str">
        <f t="shared" si="894"/>
        <v/>
      </c>
      <c r="AH1595" t="str">
        <f t="shared" si="895"/>
        <v/>
      </c>
      <c r="AI1595">
        <f t="shared" si="896"/>
        <v>0.91106846127917152</v>
      </c>
      <c r="AJ1595">
        <f t="shared" si="897"/>
        <v>0.9101531165497535</v>
      </c>
      <c r="AK1595" t="str">
        <f t="shared" si="898"/>
        <v/>
      </c>
      <c r="AM1595" t="str">
        <f t="shared" si="904"/>
        <v/>
      </c>
      <c r="AN1595" t="str" cm="1">
        <f t="array" ref="AN1595">IF(AM1595="",_xlfn.IFS(AF1595=MAX(AF1595:AH1595),"SP",AG1595=MAX(AF1595:AH1595),"DAX",AH1595=MAX(AF1595:AH1595),"NIKKEI",MAX(AF1595:AH1595)=0,""),"")</f>
        <v>SP</v>
      </c>
      <c r="AO1595" t="str" cm="1">
        <f t="array" ref="AO1595">IF(AM1595="BASE","",IF(MAX(AF1595:AH1595)=0,_xlfn.IFS(AI1595=MAX(AI1595:AK1595),"SP&amp;DAX",AJ1595=MAX(AI1595:AK1595),"SP&amp;NIKKEI",AK1595=MAX(AI1595:AK1595),"DAX&amp;NIKKEI"),""))</f>
        <v/>
      </c>
      <c r="AQ1595" s="3">
        <f t="shared" si="905"/>
        <v>43990</v>
      </c>
      <c r="AR1595" cm="1">
        <f t="array" ref="AR1595">IF(AM1595="BASE",AE1595,_xlfn.IFS(AN1595="DAX",AG1595,AN1595="NIKKEI",AH1595,AN1595="SP",AF1595,AN1595="",MAX(AI1595:AK1595)))</f>
        <v>0.90994274857989044</v>
      </c>
      <c r="AS1595" s="4">
        <f t="shared" si="877"/>
        <v>0.90954960210865055</v>
      </c>
      <c r="AT1595" s="4">
        <f t="shared" si="878"/>
        <v>0.93918869906865088</v>
      </c>
      <c r="AU1595" s="4">
        <f t="shared" si="879"/>
        <v>8.4425374953447625E-7</v>
      </c>
      <c r="AV1595" s="4">
        <f t="shared" si="880"/>
        <v>2.922207168252413E-4</v>
      </c>
      <c r="AW1595" s="4">
        <f t="shared" si="881"/>
        <v>2.889096155490478E-3</v>
      </c>
      <c r="AX1595" s="4">
        <f t="shared" si="882"/>
        <v>5.4443415880411489E-3</v>
      </c>
      <c r="AY1595" s="4">
        <f t="shared" si="883"/>
        <v>2.4349208840244224E-3</v>
      </c>
      <c r="AZ1595" s="4">
        <f t="shared" si="884"/>
        <v>-12.17250924022345</v>
      </c>
      <c r="BA1595" s="6" t="str">
        <f t="shared" si="885"/>
        <v>WEAKEN</v>
      </c>
      <c r="BB1595" s="4">
        <f t="shared" si="886"/>
        <v>0</v>
      </c>
      <c r="BC1595" s="4">
        <f t="shared" si="887"/>
        <v>0.60295548643614738</v>
      </c>
      <c r="BD1595" s="4">
        <f t="shared" si="888"/>
        <v>0.77882552653643133</v>
      </c>
      <c r="BE1595" s="4" t="str">
        <f t="shared" si="906"/>
        <v/>
      </c>
      <c r="BF1595" s="4" t="str">
        <f t="shared" si="907"/>
        <v/>
      </c>
      <c r="BG1595" s="4">
        <f t="shared" si="908"/>
        <v>0.3</v>
      </c>
      <c r="BH1595" s="4" t="str">
        <f t="shared" si="909"/>
        <v/>
      </c>
      <c r="BI1595" s="4" t="str">
        <f t="shared" si="910"/>
        <v/>
      </c>
      <c r="BJ1595" s="4" t="str">
        <f t="shared" si="911"/>
        <v/>
      </c>
      <c r="BK1595" s="4" t="str">
        <f t="shared" si="912"/>
        <v/>
      </c>
      <c r="BS1595" s="3" t="str">
        <f t="shared" si="889"/>
        <v/>
      </c>
      <c r="BT1595" s="5">
        <f t="shared" si="890"/>
        <v>-2.9639096960000333E-2</v>
      </c>
      <c r="BU1595" s="3"/>
    </row>
    <row r="1596" spans="1:73" x14ac:dyDescent="0.2">
      <c r="A1596" s="1">
        <v>43991</v>
      </c>
      <c r="C1596">
        <v>0.89983883566811007</v>
      </c>
      <c r="D1596">
        <v>0.90815296518925359</v>
      </c>
      <c r="E1596">
        <v>0.90125644376115455</v>
      </c>
      <c r="F1596">
        <v>0.90001910429867005</v>
      </c>
      <c r="G1596">
        <v>0.90940718565531631</v>
      </c>
      <c r="H1596">
        <v>0.90833079735098077</v>
      </c>
      <c r="I1596">
        <v>0.90128853147209609</v>
      </c>
      <c r="J1596">
        <v>0.90944377859210812</v>
      </c>
      <c r="M1596">
        <f>'[1]CAC_SWISS (-SP-NIKKEI-DAX)'!AC1681</f>
        <v>1</v>
      </c>
      <c r="N1596">
        <f>'[1]CAC_SWISS_SP (-NIKKEI-DAX)'!AD1681</f>
        <v>0</v>
      </c>
      <c r="O1596">
        <f>'[1]CAC_SWISS_DAX (-SP-NIKKEI)'!AD1681</f>
        <v>1</v>
      </c>
      <c r="P1596">
        <f>'[1]CAC_SWISS_NIKKEI (-SP-DAX)'!AD1681</f>
        <v>1</v>
      </c>
      <c r="Q1596">
        <f>'[1]CAC_SWISS_DAX_SP (-NIKKEI)'!AF1681</f>
        <v>0</v>
      </c>
      <c r="R1596">
        <f>'[1]CAC_SWISS_SP_NIKKEI (-DAX)'!AF1681</f>
        <v>0</v>
      </c>
      <c r="S1596">
        <f>'[1]CAC_SWISS_DAX_NIKKEI (-SP)'!AF1681</f>
        <v>1</v>
      </c>
      <c r="V1596" t="str">
        <f t="shared" si="899"/>
        <v/>
      </c>
      <c r="W1596" t="str">
        <f t="shared" si="900"/>
        <v>BASE+SP</v>
      </c>
      <c r="X1596" t="str">
        <f t="shared" si="901"/>
        <v/>
      </c>
      <c r="Y1596" t="str">
        <f t="shared" si="902"/>
        <v/>
      </c>
      <c r="Z1596" s="2" t="str">
        <f t="shared" si="903"/>
        <v>- NIKKEI</v>
      </c>
      <c r="AA1596" s="2" t="str">
        <f t="shared" si="913"/>
        <v>- DAX</v>
      </c>
      <c r="AB1596" s="2" t="str">
        <f t="shared" si="891"/>
        <v/>
      </c>
      <c r="AE1596" t="str">
        <f t="shared" si="892"/>
        <v/>
      </c>
      <c r="AF1596">
        <f t="shared" si="893"/>
        <v>0.90815296518925359</v>
      </c>
      <c r="AG1596" t="str">
        <f t="shared" si="894"/>
        <v/>
      </c>
      <c r="AH1596" t="str">
        <f t="shared" si="895"/>
        <v/>
      </c>
      <c r="AI1596">
        <f t="shared" si="896"/>
        <v>0.90940718565531631</v>
      </c>
      <c r="AJ1596">
        <f t="shared" si="897"/>
        <v>0.90833079735098077</v>
      </c>
      <c r="AK1596" t="str">
        <f t="shared" si="898"/>
        <v/>
      </c>
      <c r="AM1596" t="str">
        <f t="shared" si="904"/>
        <v/>
      </c>
      <c r="AN1596" t="str" cm="1">
        <f t="array" ref="AN1596">IF(AM1596="",_xlfn.IFS(AF1596=MAX(AF1596:AH1596),"SP",AG1596=MAX(AF1596:AH1596),"DAX",AH1596=MAX(AF1596:AH1596),"NIKKEI",MAX(AF1596:AH1596)=0,""),"")</f>
        <v>SP</v>
      </c>
      <c r="AO1596" t="str" cm="1">
        <f t="array" ref="AO1596">IF(AM1596="BASE","",IF(MAX(AF1596:AH1596)=0,_xlfn.IFS(AI1596=MAX(AI1596:AK1596),"SP&amp;DAX",AJ1596=MAX(AI1596:AK1596),"SP&amp;NIKKEI",AK1596=MAX(AI1596:AK1596),"DAX&amp;NIKKEI"),""))</f>
        <v/>
      </c>
      <c r="AQ1596" s="3">
        <f t="shared" si="905"/>
        <v>43991</v>
      </c>
      <c r="AR1596" cm="1">
        <f t="array" ref="AR1596">IF(AM1596="BASE",AE1596,_xlfn.IFS(AN1596="DAX",AG1596,AN1596="NIKKEI",AH1596,AN1596="SP",AF1596,AN1596="",MAX(AI1596:AK1596)))</f>
        <v>0.90815296518925359</v>
      </c>
      <c r="AS1596" s="4">
        <f t="shared" si="877"/>
        <v>0.90929046481037334</v>
      </c>
      <c r="AT1596" s="4">
        <f t="shared" si="878"/>
        <v>0.93830119613382257</v>
      </c>
      <c r="AU1596" s="4">
        <f t="shared" si="879"/>
        <v>8.2777364174640716E-7</v>
      </c>
      <c r="AV1596" s="4">
        <f t="shared" si="880"/>
        <v>3.0274946491133154E-4</v>
      </c>
      <c r="AW1596" s="4">
        <f t="shared" si="881"/>
        <v>2.7341869687163389E-3</v>
      </c>
      <c r="AX1596" s="4">
        <f t="shared" si="882"/>
        <v>5.5414750451539584E-3</v>
      </c>
      <c r="AY1596" s="4">
        <f t="shared" si="883"/>
        <v>2.477451646834156E-3</v>
      </c>
      <c r="AZ1596" s="4">
        <f t="shared" si="884"/>
        <v>-11.709908187520417</v>
      </c>
      <c r="BA1596" s="6" t="str">
        <f t="shared" si="885"/>
        <v>WEAKEN</v>
      </c>
      <c r="BB1596" s="4">
        <f t="shared" si="886"/>
        <v>0</v>
      </c>
      <c r="BC1596" s="4">
        <f t="shared" si="887"/>
        <v>0.60295548643614738</v>
      </c>
      <c r="BD1596" s="4">
        <f t="shared" si="888"/>
        <v>0.77882552653643133</v>
      </c>
      <c r="BE1596" s="4" t="str">
        <f t="shared" si="906"/>
        <v/>
      </c>
      <c r="BF1596" s="4" t="str">
        <f t="shared" si="907"/>
        <v/>
      </c>
      <c r="BG1596" s="4">
        <f t="shared" si="908"/>
        <v>0.3</v>
      </c>
      <c r="BH1596" s="4" t="str">
        <f t="shared" si="909"/>
        <v/>
      </c>
      <c r="BI1596" s="4" t="str">
        <f t="shared" si="910"/>
        <v/>
      </c>
      <c r="BJ1596" s="4" t="str">
        <f t="shared" si="911"/>
        <v/>
      </c>
      <c r="BK1596" s="4" t="str">
        <f t="shared" si="912"/>
        <v/>
      </c>
      <c r="BS1596" s="3" t="str">
        <f t="shared" si="889"/>
        <v/>
      </c>
      <c r="BT1596" s="5">
        <f t="shared" si="890"/>
        <v>-2.9010731323449224E-2</v>
      </c>
      <c r="BU1596" s="3"/>
    </row>
    <row r="1597" spans="1:73" x14ac:dyDescent="0.2">
      <c r="A1597" s="1">
        <v>43992</v>
      </c>
      <c r="C1597">
        <v>0.89923478993609152</v>
      </c>
      <c r="D1597">
        <v>0.90758597516465511</v>
      </c>
      <c r="E1597">
        <v>0.90063633828710865</v>
      </c>
      <c r="F1597">
        <v>0.89943252924077843</v>
      </c>
      <c r="G1597">
        <v>0.90881899036670011</v>
      </c>
      <c r="H1597">
        <v>0.90778216043779347</v>
      </c>
      <c r="I1597">
        <v>0.9006764743423199</v>
      </c>
      <c r="J1597">
        <v>0.90886490735313086</v>
      </c>
      <c r="M1597">
        <f>'[1]CAC_SWISS (-SP-NIKKEI-DAX)'!AC1682</f>
        <v>1</v>
      </c>
      <c r="N1597">
        <f>'[1]CAC_SWISS_SP (-NIKKEI-DAX)'!AD1682</f>
        <v>0</v>
      </c>
      <c r="O1597">
        <f>'[1]CAC_SWISS_DAX (-SP-NIKKEI)'!AD1682</f>
        <v>1</v>
      </c>
      <c r="P1597">
        <f>'[1]CAC_SWISS_NIKKEI (-SP-DAX)'!AD1682</f>
        <v>1</v>
      </c>
      <c r="Q1597">
        <f>'[1]CAC_SWISS_DAX_SP (-NIKKEI)'!AF1682</f>
        <v>0</v>
      </c>
      <c r="R1597">
        <f>'[1]CAC_SWISS_SP_NIKKEI (-DAX)'!AF1682</f>
        <v>0</v>
      </c>
      <c r="S1597">
        <f>'[1]CAC_SWISS_DAX_NIKKEI (-SP)'!AF1682</f>
        <v>1</v>
      </c>
      <c r="V1597" t="str">
        <f t="shared" si="899"/>
        <v/>
      </c>
      <c r="W1597" t="str">
        <f t="shared" si="900"/>
        <v>BASE+SP</v>
      </c>
      <c r="X1597" t="str">
        <f t="shared" si="901"/>
        <v/>
      </c>
      <c r="Y1597" t="str">
        <f t="shared" si="902"/>
        <v/>
      </c>
      <c r="Z1597" s="2" t="str">
        <f t="shared" si="903"/>
        <v>- NIKKEI</v>
      </c>
      <c r="AA1597" s="2" t="str">
        <f t="shared" si="913"/>
        <v>- DAX</v>
      </c>
      <c r="AB1597" s="2" t="str">
        <f t="shared" si="891"/>
        <v/>
      </c>
      <c r="AE1597" t="str">
        <f t="shared" si="892"/>
        <v/>
      </c>
      <c r="AF1597">
        <f t="shared" si="893"/>
        <v>0.90758597516465511</v>
      </c>
      <c r="AG1597" t="str">
        <f t="shared" si="894"/>
        <v/>
      </c>
      <c r="AH1597" t="str">
        <f t="shared" si="895"/>
        <v/>
      </c>
      <c r="AI1597">
        <f t="shared" si="896"/>
        <v>0.90881899036670011</v>
      </c>
      <c r="AJ1597">
        <f t="shared" si="897"/>
        <v>0.90778216043779347</v>
      </c>
      <c r="AK1597" t="str">
        <f t="shared" si="898"/>
        <v/>
      </c>
      <c r="AM1597" t="str">
        <f t="shared" si="904"/>
        <v/>
      </c>
      <c r="AN1597" t="str" cm="1">
        <f t="array" ref="AN1597">IF(AM1597="",_xlfn.IFS(AF1597=MAX(AF1597:AH1597),"SP",AG1597=MAX(AF1597:AH1597),"DAX",AH1597=MAX(AF1597:AH1597),"NIKKEI",MAX(AF1597:AH1597)=0,""),"")</f>
        <v>SP</v>
      </c>
      <c r="AO1597" t="str" cm="1">
        <f t="array" ref="AO1597">IF(AM1597="BASE","",IF(MAX(AF1597:AH1597)=0,_xlfn.IFS(AI1597=MAX(AI1597:AK1597),"SP&amp;DAX",AJ1597=MAX(AI1597:AK1597),"SP&amp;NIKKEI",AK1597=MAX(AI1597:AK1597),"DAX&amp;NIKKEI"),""))</f>
        <v/>
      </c>
      <c r="AQ1597" s="3">
        <f t="shared" si="905"/>
        <v>43992</v>
      </c>
      <c r="AR1597" cm="1">
        <f t="array" ref="AR1597">IF(AM1597="BASE",AE1597,_xlfn.IFS(AN1597="DAX",AG1597,AN1597="NIKKEI",AH1597,AN1597="SP",AF1597,AN1597="",MAX(AI1597:AK1597)))</f>
        <v>0.90758597516465511</v>
      </c>
      <c r="AS1597" s="4">
        <f t="shared" si="877"/>
        <v>0.90900965498096065</v>
      </c>
      <c r="AT1597" s="4">
        <f t="shared" si="878"/>
        <v>0.9373671174587358</v>
      </c>
      <c r="AU1597" s="4">
        <f t="shared" si="879"/>
        <v>9.2763934180954306E-7</v>
      </c>
      <c r="AV1597" s="4">
        <f t="shared" si="880"/>
        <v>3.1054257186410991E-4</v>
      </c>
      <c r="AW1597" s="4">
        <f t="shared" si="881"/>
        <v>2.987156756773007E-3</v>
      </c>
      <c r="AX1597" s="4">
        <f t="shared" si="882"/>
        <v>5.6124740580770875E-3</v>
      </c>
      <c r="AY1597" s="4">
        <f t="shared" si="883"/>
        <v>2.5107001755413074E-3</v>
      </c>
      <c r="AZ1597" s="4">
        <f t="shared" si="884"/>
        <v>-11.294643125462512</v>
      </c>
      <c r="BA1597" s="6" t="str">
        <f t="shared" si="885"/>
        <v>WEAKEN</v>
      </c>
      <c r="BB1597" s="4">
        <f t="shared" si="886"/>
        <v>0</v>
      </c>
      <c r="BC1597" s="4">
        <f t="shared" si="887"/>
        <v>0.60295548643614738</v>
      </c>
      <c r="BD1597" s="4">
        <f t="shared" si="888"/>
        <v>0.77882552653643133</v>
      </c>
      <c r="BE1597" s="4" t="str">
        <f t="shared" si="906"/>
        <v/>
      </c>
      <c r="BF1597" s="4" t="str">
        <f t="shared" si="907"/>
        <v/>
      </c>
      <c r="BG1597" s="4">
        <f t="shared" si="908"/>
        <v>0.3</v>
      </c>
      <c r="BH1597" s="4" t="str">
        <f t="shared" si="909"/>
        <v/>
      </c>
      <c r="BI1597" s="4" t="str">
        <f t="shared" si="910"/>
        <v/>
      </c>
      <c r="BJ1597" s="4" t="str">
        <f t="shared" si="911"/>
        <v/>
      </c>
      <c r="BK1597" s="4" t="str">
        <f t="shared" si="912"/>
        <v/>
      </c>
      <c r="BS1597" s="3" t="str">
        <f t="shared" si="889"/>
        <v/>
      </c>
      <c r="BT1597" s="5">
        <f t="shared" si="890"/>
        <v>-2.8357462477775153E-2</v>
      </c>
      <c r="BU1597" s="3"/>
    </row>
    <row r="1598" spans="1:73" x14ac:dyDescent="0.2">
      <c r="A1598" s="1">
        <v>43993</v>
      </c>
      <c r="C1598">
        <v>0.90147367300581338</v>
      </c>
      <c r="D1598">
        <v>0.90952035425192257</v>
      </c>
      <c r="E1598">
        <v>0.90284486152826682</v>
      </c>
      <c r="F1598">
        <v>0.90166312856940989</v>
      </c>
      <c r="G1598">
        <v>0.91073422300573625</v>
      </c>
      <c r="H1598">
        <v>0.90969433303464919</v>
      </c>
      <c r="I1598">
        <v>0.90288269950420519</v>
      </c>
      <c r="J1598">
        <v>0.91077065160414628</v>
      </c>
      <c r="M1598">
        <f>'[1]CAC_SWISS (-SP-NIKKEI-DAX)'!AC1683</f>
        <v>1</v>
      </c>
      <c r="N1598">
        <f>'[1]CAC_SWISS_SP (-NIKKEI-DAX)'!AD1683</f>
        <v>0</v>
      </c>
      <c r="O1598">
        <f>'[1]CAC_SWISS_DAX (-SP-NIKKEI)'!AD1683</f>
        <v>1</v>
      </c>
      <c r="P1598">
        <f>'[1]CAC_SWISS_NIKKEI (-SP-DAX)'!AD1683</f>
        <v>1</v>
      </c>
      <c r="Q1598">
        <f>'[1]CAC_SWISS_DAX_SP (-NIKKEI)'!AF1683</f>
        <v>0</v>
      </c>
      <c r="R1598">
        <f>'[1]CAC_SWISS_SP_NIKKEI (-DAX)'!AF1683</f>
        <v>0</v>
      </c>
      <c r="S1598">
        <f>'[1]CAC_SWISS_DAX_NIKKEI (-SP)'!AF1683</f>
        <v>1</v>
      </c>
      <c r="V1598" t="str">
        <f t="shared" si="899"/>
        <v/>
      </c>
      <c r="W1598" t="str">
        <f t="shared" si="900"/>
        <v>BASE+SP</v>
      </c>
      <c r="X1598" t="str">
        <f t="shared" si="901"/>
        <v/>
      </c>
      <c r="Y1598" t="str">
        <f t="shared" si="902"/>
        <v/>
      </c>
      <c r="Z1598" s="2" t="str">
        <f t="shared" si="903"/>
        <v>- NIKKEI</v>
      </c>
      <c r="AA1598" s="2" t="str">
        <f t="shared" si="913"/>
        <v>- DAX</v>
      </c>
      <c r="AB1598" s="2" t="str">
        <f t="shared" si="891"/>
        <v/>
      </c>
      <c r="AE1598" t="str">
        <f t="shared" si="892"/>
        <v/>
      </c>
      <c r="AF1598">
        <f t="shared" si="893"/>
        <v>0.90952035425192257</v>
      </c>
      <c r="AG1598" t="str">
        <f t="shared" si="894"/>
        <v/>
      </c>
      <c r="AH1598" t="str">
        <f t="shared" si="895"/>
        <v/>
      </c>
      <c r="AI1598">
        <f t="shared" si="896"/>
        <v>0.91073422300573625</v>
      </c>
      <c r="AJ1598">
        <f t="shared" si="897"/>
        <v>0.90969433303464919</v>
      </c>
      <c r="AK1598" t="str">
        <f t="shared" si="898"/>
        <v/>
      </c>
      <c r="AM1598" t="str">
        <f t="shared" si="904"/>
        <v/>
      </c>
      <c r="AN1598" t="str" cm="1">
        <f t="array" ref="AN1598">IF(AM1598="",_xlfn.IFS(AF1598=MAX(AF1598:AH1598),"SP",AG1598=MAX(AF1598:AH1598),"DAX",AH1598=MAX(AF1598:AH1598),"NIKKEI",MAX(AF1598:AH1598)=0,""),"")</f>
        <v>SP</v>
      </c>
      <c r="AO1598" t="str" cm="1">
        <f t="array" ref="AO1598">IF(AM1598="BASE","",IF(MAX(AF1598:AH1598)=0,_xlfn.IFS(AI1598=MAX(AI1598:AK1598),"SP&amp;DAX",AJ1598=MAX(AI1598:AK1598),"SP&amp;NIKKEI",AK1598=MAX(AI1598:AK1598),"DAX&amp;NIKKEI"),""))</f>
        <v/>
      </c>
      <c r="AQ1598" s="3">
        <f t="shared" si="905"/>
        <v>43993</v>
      </c>
      <c r="AR1598" cm="1">
        <f t="array" ref="AR1598">IF(AM1598="BASE",AE1598,_xlfn.IFS(AN1598="DAX",AG1598,AN1598="NIKKEI",AH1598,AN1598="SP",AF1598,AN1598="",MAX(AI1598:AK1598)))</f>
        <v>0.90952035425192257</v>
      </c>
      <c r="AS1598" s="4">
        <f t="shared" si="877"/>
        <v>0.90888775678671208</v>
      </c>
      <c r="AT1598" s="4">
        <f t="shared" si="878"/>
        <v>0.93655540756106204</v>
      </c>
      <c r="AU1598" s="4">
        <f t="shared" si="879"/>
        <v>6.0768655820947725E-7</v>
      </c>
      <c r="AV1598" s="4">
        <f t="shared" si="880"/>
        <v>3.2036455793925297E-4</v>
      </c>
      <c r="AW1598" s="4">
        <f t="shared" si="881"/>
        <v>1.8968595094239664E-3</v>
      </c>
      <c r="AX1598" s="4">
        <f t="shared" si="882"/>
        <v>5.6999696039202758E-3</v>
      </c>
      <c r="AY1598" s="4">
        <f t="shared" si="883"/>
        <v>2.5432380570064627E-3</v>
      </c>
      <c r="AZ1598" s="4">
        <f t="shared" si="884"/>
        <v>-10.878907186107609</v>
      </c>
      <c r="BA1598" s="6" t="str">
        <f t="shared" si="885"/>
        <v>WEAKEN</v>
      </c>
      <c r="BB1598" s="4">
        <f t="shared" si="886"/>
        <v>0</v>
      </c>
      <c r="BC1598" s="4">
        <f t="shared" si="887"/>
        <v>0.60295548643614738</v>
      </c>
      <c r="BD1598" s="4">
        <f t="shared" si="888"/>
        <v>0.77882552653643133</v>
      </c>
      <c r="BE1598" s="4" t="str">
        <f t="shared" si="906"/>
        <v/>
      </c>
      <c r="BF1598" s="4" t="str">
        <f t="shared" si="907"/>
        <v/>
      </c>
      <c r="BG1598" s="4">
        <f t="shared" si="908"/>
        <v>0.3</v>
      </c>
      <c r="BH1598" s="4" t="str">
        <f t="shared" si="909"/>
        <v/>
      </c>
      <c r="BI1598" s="4" t="str">
        <f t="shared" si="910"/>
        <v/>
      </c>
      <c r="BJ1598" s="4" t="str">
        <f t="shared" si="911"/>
        <v/>
      </c>
      <c r="BK1598" s="4" t="str">
        <f t="shared" si="912"/>
        <v/>
      </c>
      <c r="BS1598" s="3" t="str">
        <f t="shared" si="889"/>
        <v/>
      </c>
      <c r="BT1598" s="5">
        <f t="shared" si="890"/>
        <v>-2.7667650774349961E-2</v>
      </c>
      <c r="BU1598" s="3"/>
    </row>
    <row r="1599" spans="1:73" x14ac:dyDescent="0.2">
      <c r="A1599" s="1">
        <v>43994</v>
      </c>
      <c r="C1599">
        <v>0.90275327606396483</v>
      </c>
      <c r="D1599">
        <v>0.91084003549289161</v>
      </c>
      <c r="E1599">
        <v>0.90402954541651825</v>
      </c>
      <c r="F1599">
        <v>0.90291939678607935</v>
      </c>
      <c r="G1599">
        <v>0.91199692426056544</v>
      </c>
      <c r="H1599">
        <v>0.91099766419260286</v>
      </c>
      <c r="I1599">
        <v>0.9040583446900412</v>
      </c>
      <c r="J1599">
        <v>0.91202609445196769</v>
      </c>
      <c r="M1599">
        <f>'[1]CAC_SWISS (-SP-NIKKEI-DAX)'!AC1684</f>
        <v>1</v>
      </c>
      <c r="N1599">
        <f>'[1]CAC_SWISS_SP (-NIKKEI-DAX)'!AD1684</f>
        <v>0</v>
      </c>
      <c r="O1599">
        <f>'[1]CAC_SWISS_DAX (-SP-NIKKEI)'!AD1684</f>
        <v>1</v>
      </c>
      <c r="P1599">
        <f>'[1]CAC_SWISS_NIKKEI (-SP-DAX)'!AD1684</f>
        <v>1</v>
      </c>
      <c r="Q1599">
        <f>'[1]CAC_SWISS_DAX_SP (-NIKKEI)'!AF1684</f>
        <v>0</v>
      </c>
      <c r="R1599">
        <f>'[1]CAC_SWISS_SP_NIKKEI (-DAX)'!AF1684</f>
        <v>0</v>
      </c>
      <c r="S1599">
        <f>'[1]CAC_SWISS_DAX_NIKKEI (-SP)'!AF1684</f>
        <v>1</v>
      </c>
      <c r="V1599" t="str">
        <f t="shared" si="899"/>
        <v/>
      </c>
      <c r="W1599" t="str">
        <f t="shared" si="900"/>
        <v>BASE+SP</v>
      </c>
      <c r="X1599" t="str">
        <f t="shared" si="901"/>
        <v/>
      </c>
      <c r="Y1599" t="str">
        <f t="shared" si="902"/>
        <v/>
      </c>
      <c r="Z1599" s="2" t="str">
        <f t="shared" si="903"/>
        <v>- NIKKEI</v>
      </c>
      <c r="AA1599" s="2" t="str">
        <f t="shared" si="913"/>
        <v>- DAX</v>
      </c>
      <c r="AB1599" s="2" t="str">
        <f t="shared" si="891"/>
        <v/>
      </c>
      <c r="AE1599" t="str">
        <f t="shared" si="892"/>
        <v/>
      </c>
      <c r="AF1599">
        <f t="shared" si="893"/>
        <v>0.91084003549289161</v>
      </c>
      <c r="AG1599" t="str">
        <f t="shared" si="894"/>
        <v/>
      </c>
      <c r="AH1599" t="str">
        <f t="shared" si="895"/>
        <v/>
      </c>
      <c r="AI1599">
        <f t="shared" si="896"/>
        <v>0.91199692426056544</v>
      </c>
      <c r="AJ1599">
        <f t="shared" si="897"/>
        <v>0.91099766419260286</v>
      </c>
      <c r="AK1599" t="str">
        <f t="shared" si="898"/>
        <v/>
      </c>
      <c r="AM1599" t="str">
        <f t="shared" si="904"/>
        <v/>
      </c>
      <c r="AN1599" t="str" cm="1">
        <f t="array" ref="AN1599">IF(AM1599="",_xlfn.IFS(AF1599=MAX(AF1599:AH1599),"SP",AG1599=MAX(AF1599:AH1599),"DAX",AH1599=MAX(AF1599:AH1599),"NIKKEI",MAX(AF1599:AH1599)=0,""),"")</f>
        <v>SP</v>
      </c>
      <c r="AO1599" t="str" cm="1">
        <f t="array" ref="AO1599">IF(AM1599="BASE","",IF(MAX(AF1599:AH1599)=0,_xlfn.IFS(AI1599=MAX(AI1599:AK1599),"SP&amp;DAX",AJ1599=MAX(AI1599:AK1599),"SP&amp;NIKKEI",AK1599=MAX(AI1599:AK1599),"DAX&amp;NIKKEI"),""))</f>
        <v/>
      </c>
      <c r="AQ1599" s="3">
        <f t="shared" si="905"/>
        <v>43994</v>
      </c>
      <c r="AR1599" cm="1">
        <f t="array" ref="AR1599">IF(AM1599="BASE",AE1599,_xlfn.IFS(AN1599="DAX",AG1599,AN1599="NIKKEI",AH1599,AN1599="SP",AF1599,AN1599="",MAX(AI1599:AK1599)))</f>
        <v>0.91084003549289161</v>
      </c>
      <c r="AS1599" s="4">
        <f t="shared" ref="AS1599:AS1662" si="914">AVERAGE($AR1590:$AR1599)</f>
        <v>0.90905461039518975</v>
      </c>
      <c r="AT1599" s="4">
        <f t="shared" ref="AT1599:AT1662" si="915">AVERAGE($AR1540:$AR1589)</f>
        <v>0.9357661748418431</v>
      </c>
      <c r="AU1599" s="4">
        <f t="shared" ref="AU1599:AU1662" si="916">_xlfn.VAR.S($AR1590:$AR1599)</f>
        <v>9.9129555874072896E-7</v>
      </c>
      <c r="AV1599" s="4">
        <f t="shared" ref="AV1599:AV1662" si="917">_xlfn.VAR.S($AR1540:$AR1589)</f>
        <v>3.3205562941824327E-4</v>
      </c>
      <c r="AW1599" s="4">
        <f t="shared" ref="AW1599:AW1662" si="918">AU1599/AV1599</f>
        <v>2.9853297788610439E-3</v>
      </c>
      <c r="AX1599" s="4">
        <f t="shared" ref="AX1599:AX1662" si="919">SQRT(60*(AU1599*9+AV1599*49)/(58*500))</f>
        <v>5.8036220856888159E-3</v>
      </c>
      <c r="AY1599" s="4">
        <f t="shared" ref="AY1599:AY1662" si="920">SQRT(AU1599/10+AV1599/50)</f>
        <v>2.5961976319685176E-3</v>
      </c>
      <c r="AZ1599" s="4">
        <f t="shared" ref="AZ1599:AZ1662" si="921">IF(AW1599&lt;$AX$1,(AS1599-AT1599)/AY1599,IF(AW1599&gt;$AY$1,(AS1599-AT1599)/AY1599,(AS1599-AT1599)/AX1599))</f>
        <v>-10.288725371958609</v>
      </c>
      <c r="BA1599" s="6" t="str">
        <f t="shared" ref="BA1599:BA1662" si="922">IF(AZ1599&lt;$BA$1,"WEAKEN",IF(AZ1599&gt;ABS($BA$1),"STRENGTHEN","NEUTRAL"))</f>
        <v>WEAKEN</v>
      </c>
      <c r="BB1599" s="4">
        <f t="shared" ref="BB1599:BB1662" si="923">IF(BA1599="WEAKEN",0,IF(BA1599="STRENGTHEN",0.1,BB1598))</f>
        <v>0</v>
      </c>
      <c r="BC1599" s="4">
        <f t="shared" ref="BC1599:BC1662" si="924">$AV$2637</f>
        <v>0.60295548643614738</v>
      </c>
      <c r="BD1599" s="4">
        <f t="shared" ref="BD1599:BD1662" si="925">$AV$2639</f>
        <v>0.77882552653643133</v>
      </c>
      <c r="BE1599" s="4" t="str">
        <f t="shared" si="906"/>
        <v/>
      </c>
      <c r="BF1599" s="4" t="str">
        <f t="shared" si="907"/>
        <v/>
      </c>
      <c r="BG1599" s="4">
        <f t="shared" si="908"/>
        <v>0.3</v>
      </c>
      <c r="BH1599" s="4" t="str">
        <f t="shared" si="909"/>
        <v/>
      </c>
      <c r="BI1599" s="4" t="str">
        <f t="shared" si="910"/>
        <v/>
      </c>
      <c r="BJ1599" s="4" t="str">
        <f t="shared" si="911"/>
        <v/>
      </c>
      <c r="BK1599" s="4" t="str">
        <f t="shared" si="912"/>
        <v/>
      </c>
      <c r="BS1599" s="3" t="str">
        <f t="shared" ref="BS1599:BS1662" si="926">IF(BB1599&lt;&gt;BB1598, "Change", "")</f>
        <v/>
      </c>
      <c r="BT1599" s="5">
        <f t="shared" ref="BT1599:BT1662" si="927">AS1599-AT1599</f>
        <v>-2.6711564446653346E-2</v>
      </c>
      <c r="BU1599" s="3"/>
    </row>
    <row r="1600" spans="1:73" x14ac:dyDescent="0.2">
      <c r="A1600" s="1">
        <v>43997</v>
      </c>
      <c r="C1600">
        <v>0.90265364054748287</v>
      </c>
      <c r="D1600">
        <v>0.91061152330570949</v>
      </c>
      <c r="E1600">
        <v>0.90397667670098214</v>
      </c>
      <c r="F1600">
        <v>0.90290597618612922</v>
      </c>
      <c r="G1600">
        <v>0.91181642772279392</v>
      </c>
      <c r="H1600">
        <v>0.91087416013466604</v>
      </c>
      <c r="I1600">
        <v>0.90404688712842995</v>
      </c>
      <c r="J1600">
        <v>0.91189858016491954</v>
      </c>
      <c r="M1600">
        <f>'[1]CAC_SWISS (-SP-NIKKEI-DAX)'!AC1685</f>
        <v>1</v>
      </c>
      <c r="N1600">
        <f>'[1]CAC_SWISS_SP (-NIKKEI-DAX)'!AD1685</f>
        <v>0</v>
      </c>
      <c r="O1600">
        <f>'[1]CAC_SWISS_DAX (-SP-NIKKEI)'!AD1685</f>
        <v>1</v>
      </c>
      <c r="P1600">
        <f>'[1]CAC_SWISS_NIKKEI (-SP-DAX)'!AD1685</f>
        <v>1</v>
      </c>
      <c r="Q1600">
        <f>'[1]CAC_SWISS_DAX_SP (-NIKKEI)'!AF1685</f>
        <v>0</v>
      </c>
      <c r="R1600">
        <f>'[1]CAC_SWISS_SP_NIKKEI (-DAX)'!AF1685</f>
        <v>0</v>
      </c>
      <c r="S1600">
        <f>'[1]CAC_SWISS_DAX_NIKKEI (-SP)'!AF1685</f>
        <v>1</v>
      </c>
      <c r="V1600" t="str">
        <f t="shared" si="899"/>
        <v/>
      </c>
      <c r="W1600" t="str">
        <f t="shared" si="900"/>
        <v>BASE+SP</v>
      </c>
      <c r="X1600" t="str">
        <f t="shared" si="901"/>
        <v/>
      </c>
      <c r="Y1600" t="str">
        <f t="shared" si="902"/>
        <v/>
      </c>
      <c r="Z1600" s="2" t="str">
        <f t="shared" si="903"/>
        <v>- NIKKEI</v>
      </c>
      <c r="AA1600" s="2" t="str">
        <f t="shared" si="913"/>
        <v>- DAX</v>
      </c>
      <c r="AB1600" s="2" t="str">
        <f t="shared" si="891"/>
        <v/>
      </c>
      <c r="AE1600" t="str">
        <f t="shared" si="892"/>
        <v/>
      </c>
      <c r="AF1600">
        <f t="shared" si="893"/>
        <v>0.91061152330570949</v>
      </c>
      <c r="AG1600" t="str">
        <f t="shared" si="894"/>
        <v/>
      </c>
      <c r="AH1600" t="str">
        <f t="shared" si="895"/>
        <v/>
      </c>
      <c r="AI1600">
        <f t="shared" si="896"/>
        <v>0.91181642772279392</v>
      </c>
      <c r="AJ1600">
        <f t="shared" si="897"/>
        <v>0.91087416013466604</v>
      </c>
      <c r="AK1600" t="str">
        <f t="shared" si="898"/>
        <v/>
      </c>
      <c r="AM1600" t="str">
        <f t="shared" si="904"/>
        <v/>
      </c>
      <c r="AN1600" t="str" cm="1">
        <f t="array" ref="AN1600">IF(AM1600="",_xlfn.IFS(AF1600=MAX(AF1600:AH1600),"SP",AG1600=MAX(AF1600:AH1600),"DAX",AH1600=MAX(AF1600:AH1600),"NIKKEI",MAX(AF1600:AH1600)=0,""),"")</f>
        <v>SP</v>
      </c>
      <c r="AO1600" t="str" cm="1">
        <f t="array" ref="AO1600">IF(AM1600="BASE","",IF(MAX(AF1600:AH1600)=0,_xlfn.IFS(AI1600=MAX(AI1600:AK1600),"SP&amp;DAX",AJ1600=MAX(AI1600:AK1600),"SP&amp;NIKKEI",AK1600=MAX(AI1600:AK1600),"DAX&amp;NIKKEI"),""))</f>
        <v/>
      </c>
      <c r="AQ1600" s="3">
        <f t="shared" si="905"/>
        <v>43997</v>
      </c>
      <c r="AR1600" cm="1">
        <f t="array" ref="AR1600">IF(AM1600="BASE",AE1600,_xlfn.IFS(AN1600="DAX",AG1600,AN1600="NIKKEI",AH1600,AN1600="SP",AF1600,AN1600="",MAX(AI1600:AK1600)))</f>
        <v>0.91061152330570949</v>
      </c>
      <c r="AS1600" s="4">
        <f t="shared" si="914"/>
        <v>0.90924642177572856</v>
      </c>
      <c r="AT1600" s="4">
        <f t="shared" si="915"/>
        <v>0.9348751324419653</v>
      </c>
      <c r="AU1600" s="4">
        <f t="shared" si="916"/>
        <v>1.2052506329013546E-6</v>
      </c>
      <c r="AV1600" s="4">
        <f t="shared" si="917"/>
        <v>3.3996805709691954E-4</v>
      </c>
      <c r="AW1600" s="4">
        <f t="shared" si="918"/>
        <v>3.5451878720410392E-3</v>
      </c>
      <c r="AX1600" s="4">
        <f t="shared" si="919"/>
        <v>5.8726629194726159E-3</v>
      </c>
      <c r="AY1600" s="4">
        <f t="shared" si="920"/>
        <v>2.6305676583635949E-3</v>
      </c>
      <c r="AZ1600" s="4">
        <f t="shared" si="921"/>
        <v>-9.7426540559613137</v>
      </c>
      <c r="BA1600" s="6" t="str">
        <f t="shared" si="922"/>
        <v>WEAKEN</v>
      </c>
      <c r="BB1600" s="4">
        <f t="shared" si="923"/>
        <v>0</v>
      </c>
      <c r="BC1600" s="4">
        <f t="shared" si="924"/>
        <v>0.60295548643614738</v>
      </c>
      <c r="BD1600" s="4">
        <f t="shared" si="925"/>
        <v>0.77882552653643133</v>
      </c>
      <c r="BE1600" s="4" t="str">
        <f t="shared" si="906"/>
        <v/>
      </c>
      <c r="BF1600" s="4" t="str">
        <f t="shared" si="907"/>
        <v/>
      </c>
      <c r="BG1600" s="4">
        <f t="shared" si="908"/>
        <v>0.3</v>
      </c>
      <c r="BH1600" s="4" t="str">
        <f t="shared" si="909"/>
        <v/>
      </c>
      <c r="BI1600" s="4" t="str">
        <f t="shared" si="910"/>
        <v/>
      </c>
      <c r="BJ1600" s="4" t="str">
        <f t="shared" si="911"/>
        <v/>
      </c>
      <c r="BK1600" s="4" t="str">
        <f t="shared" si="912"/>
        <v/>
      </c>
      <c r="BS1600" s="3" t="str">
        <f t="shared" si="926"/>
        <v/>
      </c>
      <c r="BT1600" s="5">
        <f t="shared" si="927"/>
        <v>-2.5628710666236731E-2</v>
      </c>
      <c r="BU1600" s="3"/>
    </row>
    <row r="1601" spans="1:73" x14ac:dyDescent="0.2">
      <c r="A1601" s="1">
        <v>43998</v>
      </c>
      <c r="C1601">
        <v>0.90366558360141924</v>
      </c>
      <c r="D1601">
        <v>0.9114197331978211</v>
      </c>
      <c r="E1601">
        <v>0.9050770049246607</v>
      </c>
      <c r="F1601">
        <v>0.90404275536466727</v>
      </c>
      <c r="G1601">
        <v>0.91272548940335885</v>
      </c>
      <c r="H1601">
        <v>0.91182990182843127</v>
      </c>
      <c r="I1601">
        <v>0.90520648029371897</v>
      </c>
      <c r="J1601">
        <v>0.91288301243918024</v>
      </c>
      <c r="M1601">
        <f>'[1]CAC_SWISS (-SP-NIKKEI-DAX)'!AC1686</f>
        <v>1</v>
      </c>
      <c r="N1601">
        <f>'[1]CAC_SWISS_SP (-NIKKEI-DAX)'!AD1686</f>
        <v>0</v>
      </c>
      <c r="O1601">
        <f>'[1]CAC_SWISS_DAX (-SP-NIKKEI)'!AD1686</f>
        <v>1</v>
      </c>
      <c r="P1601">
        <f>'[1]CAC_SWISS_NIKKEI (-SP-DAX)'!AD1686</f>
        <v>1</v>
      </c>
      <c r="Q1601">
        <f>'[1]CAC_SWISS_DAX_SP (-NIKKEI)'!AF1686</f>
        <v>0</v>
      </c>
      <c r="R1601">
        <f>'[1]CAC_SWISS_SP_NIKKEI (-DAX)'!AF1686</f>
        <v>0</v>
      </c>
      <c r="S1601">
        <f>'[1]CAC_SWISS_DAX_NIKKEI (-SP)'!AF1686</f>
        <v>1</v>
      </c>
      <c r="V1601" t="str">
        <f t="shared" si="899"/>
        <v/>
      </c>
      <c r="W1601" t="str">
        <f t="shared" si="900"/>
        <v>BASE+SP</v>
      </c>
      <c r="X1601" t="str">
        <f t="shared" si="901"/>
        <v/>
      </c>
      <c r="Y1601" t="str">
        <f t="shared" si="902"/>
        <v/>
      </c>
      <c r="Z1601" s="2" t="str">
        <f t="shared" si="903"/>
        <v>- NIKKEI</v>
      </c>
      <c r="AA1601" s="2" t="str">
        <f t="shared" si="913"/>
        <v>- DAX</v>
      </c>
      <c r="AB1601" s="2" t="str">
        <f t="shared" si="891"/>
        <v/>
      </c>
      <c r="AE1601" t="str">
        <f t="shared" si="892"/>
        <v/>
      </c>
      <c r="AF1601">
        <f t="shared" si="893"/>
        <v>0.9114197331978211</v>
      </c>
      <c r="AG1601" t="str">
        <f t="shared" si="894"/>
        <v/>
      </c>
      <c r="AH1601" t="str">
        <f t="shared" si="895"/>
        <v/>
      </c>
      <c r="AI1601">
        <f t="shared" si="896"/>
        <v>0.91272548940335885</v>
      </c>
      <c r="AJ1601">
        <f t="shared" si="897"/>
        <v>0.91182990182843127</v>
      </c>
      <c r="AK1601" t="str">
        <f t="shared" si="898"/>
        <v/>
      </c>
      <c r="AM1601" t="str">
        <f t="shared" si="904"/>
        <v/>
      </c>
      <c r="AN1601" t="str" cm="1">
        <f t="array" ref="AN1601">IF(AM1601="",_xlfn.IFS(AF1601=MAX(AF1601:AH1601),"SP",AG1601=MAX(AF1601:AH1601),"DAX",AH1601=MAX(AF1601:AH1601),"NIKKEI",MAX(AF1601:AH1601)=0,""),"")</f>
        <v>SP</v>
      </c>
      <c r="AO1601" t="str" cm="1">
        <f t="array" ref="AO1601">IF(AM1601="BASE","",IF(MAX(AF1601:AH1601)=0,_xlfn.IFS(AI1601=MAX(AI1601:AK1601),"SP&amp;DAX",AJ1601=MAX(AI1601:AK1601),"SP&amp;NIKKEI",AK1601=MAX(AI1601:AK1601),"DAX&amp;NIKKEI"),""))</f>
        <v/>
      </c>
      <c r="AQ1601" s="3">
        <f t="shared" si="905"/>
        <v>43998</v>
      </c>
      <c r="AR1601" cm="1">
        <f t="array" ref="AR1601">IF(AM1601="BASE",AE1601,_xlfn.IFS(AN1601="DAX",AG1601,AN1601="NIKKEI",AH1601,AN1601="SP",AF1601,AN1601="",MAX(AI1601:AK1601)))</f>
        <v>0.9114197331978211</v>
      </c>
      <c r="AS1601" s="4">
        <f t="shared" si="914"/>
        <v>0.90958030870617912</v>
      </c>
      <c r="AT1601" s="4">
        <f t="shared" si="915"/>
        <v>0.93379992782651711</v>
      </c>
      <c r="AU1601" s="4">
        <f t="shared" si="916"/>
        <v>1.4552453592226896E-6</v>
      </c>
      <c r="AV1601" s="4">
        <f t="shared" si="917"/>
        <v>3.3860002567140596E-4</v>
      </c>
      <c r="AW1601" s="4">
        <f t="shared" si="918"/>
        <v>4.2978300321658298E-3</v>
      </c>
      <c r="AX1601" s="4">
        <f t="shared" si="919"/>
        <v>5.8612400358212819E-3</v>
      </c>
      <c r="AY1601" s="4">
        <f t="shared" si="920"/>
        <v>2.630118827990551E-3</v>
      </c>
      <c r="AZ1601" s="4">
        <f t="shared" si="921"/>
        <v>-9.2085645950993502</v>
      </c>
      <c r="BA1601" s="6" t="str">
        <f t="shared" si="922"/>
        <v>WEAKEN</v>
      </c>
      <c r="BB1601" s="4">
        <f t="shared" si="923"/>
        <v>0</v>
      </c>
      <c r="BC1601" s="4">
        <f t="shared" si="924"/>
        <v>0.60295548643614738</v>
      </c>
      <c r="BD1601" s="4">
        <f t="shared" si="925"/>
        <v>0.77882552653643133</v>
      </c>
      <c r="BE1601" s="4" t="str">
        <f t="shared" si="906"/>
        <v/>
      </c>
      <c r="BF1601" s="4" t="str">
        <f t="shared" si="907"/>
        <v/>
      </c>
      <c r="BG1601" s="4">
        <f t="shared" si="908"/>
        <v>0.3</v>
      </c>
      <c r="BH1601" s="4" t="str">
        <f t="shared" si="909"/>
        <v/>
      </c>
      <c r="BI1601" s="4" t="str">
        <f t="shared" si="910"/>
        <v/>
      </c>
      <c r="BJ1601" s="4" t="str">
        <f t="shared" si="911"/>
        <v/>
      </c>
      <c r="BK1601" s="4" t="str">
        <f t="shared" si="912"/>
        <v/>
      </c>
      <c r="BS1601" s="3" t="str">
        <f t="shared" si="926"/>
        <v/>
      </c>
      <c r="BT1601" s="5">
        <f t="shared" si="927"/>
        <v>-2.4219619120337987E-2</v>
      </c>
      <c r="BU1601" s="3"/>
    </row>
    <row r="1602" spans="1:73" x14ac:dyDescent="0.2">
      <c r="A1602" s="1">
        <v>43999</v>
      </c>
      <c r="C1602">
        <v>0.90249449917344216</v>
      </c>
      <c r="D1602">
        <v>0.91065636148738482</v>
      </c>
      <c r="E1602">
        <v>0.90407011740449317</v>
      </c>
      <c r="F1602">
        <v>0.9029076488895571</v>
      </c>
      <c r="G1602">
        <v>0.91207995953264664</v>
      </c>
      <c r="H1602">
        <v>0.91109266959812174</v>
      </c>
      <c r="I1602">
        <v>0.9042102912661123</v>
      </c>
      <c r="J1602">
        <v>0.91224518800378085</v>
      </c>
      <c r="M1602">
        <f>'[1]CAC_SWISS (-SP-NIKKEI-DAX)'!AC1687</f>
        <v>1</v>
      </c>
      <c r="N1602">
        <f>'[1]CAC_SWISS_SP (-NIKKEI-DAX)'!AD1687</f>
        <v>0</v>
      </c>
      <c r="O1602">
        <f>'[1]CAC_SWISS_DAX (-SP-NIKKEI)'!AD1687</f>
        <v>1</v>
      </c>
      <c r="P1602">
        <f>'[1]CAC_SWISS_NIKKEI (-SP-DAX)'!AD1687</f>
        <v>1</v>
      </c>
      <c r="Q1602">
        <f>'[1]CAC_SWISS_DAX_SP (-NIKKEI)'!AF1687</f>
        <v>0</v>
      </c>
      <c r="R1602">
        <f>'[1]CAC_SWISS_SP_NIKKEI (-DAX)'!AF1687</f>
        <v>0</v>
      </c>
      <c r="S1602">
        <f>'[1]CAC_SWISS_DAX_NIKKEI (-SP)'!AF1687</f>
        <v>1</v>
      </c>
      <c r="V1602" t="str">
        <f t="shared" si="899"/>
        <v/>
      </c>
      <c r="W1602" t="str">
        <f t="shared" si="900"/>
        <v>BASE+SP</v>
      </c>
      <c r="X1602" t="str">
        <f t="shared" si="901"/>
        <v/>
      </c>
      <c r="Y1602" t="str">
        <f t="shared" si="902"/>
        <v/>
      </c>
      <c r="Z1602" s="2" t="str">
        <f t="shared" si="903"/>
        <v>- NIKKEI</v>
      </c>
      <c r="AA1602" s="2" t="str">
        <f t="shared" si="913"/>
        <v>- DAX</v>
      </c>
      <c r="AB1602" s="2" t="str">
        <f t="shared" si="891"/>
        <v/>
      </c>
      <c r="AE1602" t="str">
        <f t="shared" si="892"/>
        <v/>
      </c>
      <c r="AF1602">
        <f t="shared" si="893"/>
        <v>0.91065636148738482</v>
      </c>
      <c r="AG1602" t="str">
        <f t="shared" si="894"/>
        <v/>
      </c>
      <c r="AH1602" t="str">
        <f t="shared" si="895"/>
        <v/>
      </c>
      <c r="AI1602">
        <f t="shared" si="896"/>
        <v>0.91207995953264664</v>
      </c>
      <c r="AJ1602">
        <f t="shared" si="897"/>
        <v>0.91109266959812174</v>
      </c>
      <c r="AK1602" t="str">
        <f t="shared" si="898"/>
        <v/>
      </c>
      <c r="AM1602" t="str">
        <f t="shared" si="904"/>
        <v/>
      </c>
      <c r="AN1602" t="str" cm="1">
        <f t="array" ref="AN1602">IF(AM1602="",_xlfn.IFS(AF1602=MAX(AF1602:AH1602),"SP",AG1602=MAX(AF1602:AH1602),"DAX",AH1602=MAX(AF1602:AH1602),"NIKKEI",MAX(AF1602:AH1602)=0,""),"")</f>
        <v>SP</v>
      </c>
      <c r="AO1602" t="str" cm="1">
        <f t="array" ref="AO1602">IF(AM1602="BASE","",IF(MAX(AF1602:AH1602)=0,_xlfn.IFS(AI1602=MAX(AI1602:AK1602),"SP&amp;DAX",AJ1602=MAX(AI1602:AK1602),"SP&amp;NIKKEI",AK1602=MAX(AI1602:AK1602),"DAX&amp;NIKKEI"),""))</f>
        <v/>
      </c>
      <c r="AQ1602" s="3">
        <f t="shared" si="905"/>
        <v>43999</v>
      </c>
      <c r="AR1602" cm="1">
        <f t="array" ref="AR1602">IF(AM1602="BASE",AE1602,_xlfn.IFS(AN1602="DAX",AG1602,AN1602="NIKKEI",AH1602,AN1602="SP",AF1602,AN1602="",MAX(AI1602:AK1602)))</f>
        <v>0.91065636148738482</v>
      </c>
      <c r="AS1602" s="4">
        <f t="shared" si="914"/>
        <v>0.90976944479475408</v>
      </c>
      <c r="AT1602" s="4">
        <f t="shared" si="915"/>
        <v>0.93270728673116809</v>
      </c>
      <c r="AU1602" s="4">
        <f t="shared" si="916"/>
        <v>1.470293990621738E-6</v>
      </c>
      <c r="AV1602" s="4">
        <f t="shared" si="917"/>
        <v>3.3229521739020911E-4</v>
      </c>
      <c r="AW1602" s="4">
        <f t="shared" si="918"/>
        <v>4.4246619080743335E-3</v>
      </c>
      <c r="AX1602" s="4">
        <f t="shared" si="919"/>
        <v>5.8064823996982198E-3</v>
      </c>
      <c r="AY1602" s="4">
        <f t="shared" si="920"/>
        <v>2.6063257177233925E-3</v>
      </c>
      <c r="AZ1602" s="4">
        <f t="shared" si="921"/>
        <v>-8.8008347461843961</v>
      </c>
      <c r="BA1602" s="6" t="str">
        <f t="shared" si="922"/>
        <v>WEAKEN</v>
      </c>
      <c r="BB1602" s="4">
        <f t="shared" si="923"/>
        <v>0</v>
      </c>
      <c r="BC1602" s="4">
        <f t="shared" si="924"/>
        <v>0.60295548643614738</v>
      </c>
      <c r="BD1602" s="4">
        <f t="shared" si="925"/>
        <v>0.77882552653643133</v>
      </c>
      <c r="BE1602" s="4" t="str">
        <f t="shared" si="906"/>
        <v/>
      </c>
      <c r="BF1602" s="4" t="str">
        <f t="shared" si="907"/>
        <v/>
      </c>
      <c r="BG1602" s="4">
        <f t="shared" si="908"/>
        <v>0.3</v>
      </c>
      <c r="BH1602" s="4" t="str">
        <f t="shared" si="909"/>
        <v/>
      </c>
      <c r="BI1602" s="4" t="str">
        <f t="shared" si="910"/>
        <v/>
      </c>
      <c r="BJ1602" s="4" t="str">
        <f t="shared" si="911"/>
        <v/>
      </c>
      <c r="BK1602" s="4" t="str">
        <f t="shared" si="912"/>
        <v/>
      </c>
      <c r="BS1602" s="3" t="str">
        <f t="shared" si="926"/>
        <v/>
      </c>
      <c r="BT1602" s="5">
        <f t="shared" si="927"/>
        <v>-2.2937841936414016E-2</v>
      </c>
      <c r="BU1602" s="3"/>
    </row>
    <row r="1603" spans="1:73" x14ac:dyDescent="0.2">
      <c r="A1603" s="1">
        <v>44000</v>
      </c>
      <c r="C1603">
        <v>0.90229998225190533</v>
      </c>
      <c r="D1603">
        <v>0.91051058843618549</v>
      </c>
      <c r="E1603">
        <v>0.90388574326407078</v>
      </c>
      <c r="F1603">
        <v>0.90270789191245138</v>
      </c>
      <c r="G1603">
        <v>0.91195415416697756</v>
      </c>
      <c r="H1603">
        <v>0.91094001008826508</v>
      </c>
      <c r="I1603">
        <v>0.90402086579199359</v>
      </c>
      <c r="J1603">
        <v>0.91211227687610019</v>
      </c>
      <c r="M1603">
        <f>'[1]CAC_SWISS (-SP-NIKKEI-DAX)'!AC1688</f>
        <v>1</v>
      </c>
      <c r="N1603">
        <f>'[1]CAC_SWISS_SP (-NIKKEI-DAX)'!AD1688</f>
        <v>0</v>
      </c>
      <c r="O1603">
        <f>'[1]CAC_SWISS_DAX (-SP-NIKKEI)'!AD1688</f>
        <v>1</v>
      </c>
      <c r="P1603">
        <f>'[1]CAC_SWISS_NIKKEI (-SP-DAX)'!AD1688</f>
        <v>1</v>
      </c>
      <c r="Q1603">
        <f>'[1]CAC_SWISS_DAX_SP (-NIKKEI)'!AF1688</f>
        <v>0</v>
      </c>
      <c r="R1603">
        <f>'[1]CAC_SWISS_SP_NIKKEI (-DAX)'!AF1688</f>
        <v>0</v>
      </c>
      <c r="S1603">
        <f>'[1]CAC_SWISS_DAX_NIKKEI (-SP)'!AF1688</f>
        <v>1</v>
      </c>
      <c r="V1603" t="str">
        <f t="shared" si="899"/>
        <v/>
      </c>
      <c r="W1603" t="str">
        <f t="shared" si="900"/>
        <v>BASE+SP</v>
      </c>
      <c r="X1603" t="str">
        <f t="shared" si="901"/>
        <v/>
      </c>
      <c r="Y1603" t="str">
        <f t="shared" si="902"/>
        <v/>
      </c>
      <c r="Z1603" s="2" t="str">
        <f t="shared" si="903"/>
        <v>- NIKKEI</v>
      </c>
      <c r="AA1603" s="2" t="str">
        <f t="shared" si="913"/>
        <v>- DAX</v>
      </c>
      <c r="AB1603" s="2" t="str">
        <f t="shared" ref="AB1603:AB1666" si="928">IF(S1603=0,"- SP","")</f>
        <v/>
      </c>
      <c r="AE1603" t="str">
        <f t="shared" ref="AE1603:AE1666" si="929">IF(M1603=0,C1603,"")</f>
        <v/>
      </c>
      <c r="AF1603">
        <f t="shared" ref="AF1603:AF1666" si="930">IF(N1603=0,D1603,"")</f>
        <v>0.91051058843618549</v>
      </c>
      <c r="AG1603" t="str">
        <f t="shared" ref="AG1603:AG1666" si="931">IF(O1603=0,E1603,"")</f>
        <v/>
      </c>
      <c r="AH1603" t="str">
        <f t="shared" ref="AH1603:AH1666" si="932">IF(P1603=0,F1603,"")</f>
        <v/>
      </c>
      <c r="AI1603">
        <f t="shared" ref="AI1603:AI1666" si="933">IF(Q1603=0,G1603,"")</f>
        <v>0.91195415416697756</v>
      </c>
      <c r="AJ1603">
        <f t="shared" ref="AJ1603:AJ1666" si="934">IF(R1603=0,H1603,"")</f>
        <v>0.91094001008826508</v>
      </c>
      <c r="AK1603" t="str">
        <f t="shared" ref="AK1603:AK1666" si="935">IF(S1603=0,I1603,"")</f>
        <v/>
      </c>
      <c r="AM1603" t="str">
        <f t="shared" si="904"/>
        <v/>
      </c>
      <c r="AN1603" t="str" cm="1">
        <f t="array" ref="AN1603">IF(AM1603="",_xlfn.IFS(AF1603=MAX(AF1603:AH1603),"SP",AG1603=MAX(AF1603:AH1603),"DAX",AH1603=MAX(AF1603:AH1603),"NIKKEI",MAX(AF1603:AH1603)=0,""),"")</f>
        <v>SP</v>
      </c>
      <c r="AO1603" t="str" cm="1">
        <f t="array" ref="AO1603">IF(AM1603="BASE","",IF(MAX(AF1603:AH1603)=0,_xlfn.IFS(AI1603=MAX(AI1603:AK1603),"SP&amp;DAX",AJ1603=MAX(AI1603:AK1603),"SP&amp;NIKKEI",AK1603=MAX(AI1603:AK1603),"DAX&amp;NIKKEI"),""))</f>
        <v/>
      </c>
      <c r="AQ1603" s="3">
        <f t="shared" si="905"/>
        <v>44000</v>
      </c>
      <c r="AR1603" cm="1">
        <f t="array" ref="AR1603">IF(AM1603="BASE",AE1603,_xlfn.IFS(AN1603="DAX",AG1603,AN1603="NIKKEI",AH1603,AN1603="SP",AF1603,AN1603="",MAX(AI1603:AK1603)))</f>
        <v>0.91051058843618549</v>
      </c>
      <c r="AS1603" s="4">
        <f t="shared" si="914"/>
        <v>0.90990616803456881</v>
      </c>
      <c r="AT1603" s="4">
        <f t="shared" si="915"/>
        <v>0.93160987736476897</v>
      </c>
      <c r="AU1603" s="4">
        <f t="shared" si="916"/>
        <v>1.4670022487209675E-6</v>
      </c>
      <c r="AV1603" s="4">
        <f t="shared" si="917"/>
        <v>3.2239611873017925E-4</v>
      </c>
      <c r="AW1603" s="4">
        <f t="shared" si="918"/>
        <v>4.5503098936148659E-3</v>
      </c>
      <c r="AX1603" s="4">
        <f t="shared" si="919"/>
        <v>5.7194066797449884E-3</v>
      </c>
      <c r="AY1603" s="4">
        <f t="shared" si="920"/>
        <v>2.5679997273122287E-3</v>
      </c>
      <c r="AZ1603" s="4">
        <f t="shared" si="921"/>
        <v>-8.4516011039129388</v>
      </c>
      <c r="BA1603" s="6" t="str">
        <f t="shared" si="922"/>
        <v>WEAKEN</v>
      </c>
      <c r="BB1603" s="4">
        <f t="shared" si="923"/>
        <v>0</v>
      </c>
      <c r="BC1603" s="4">
        <f t="shared" si="924"/>
        <v>0.60295548643614738</v>
      </c>
      <c r="BD1603" s="4">
        <f t="shared" si="925"/>
        <v>0.77882552653643133</v>
      </c>
      <c r="BE1603" s="4" t="str">
        <f t="shared" si="906"/>
        <v/>
      </c>
      <c r="BF1603" s="4" t="str">
        <f t="shared" si="907"/>
        <v/>
      </c>
      <c r="BG1603" s="4">
        <f t="shared" si="908"/>
        <v>0.3</v>
      </c>
      <c r="BH1603" s="4" t="str">
        <f t="shared" si="909"/>
        <v/>
      </c>
      <c r="BI1603" s="4" t="str">
        <f t="shared" si="910"/>
        <v/>
      </c>
      <c r="BJ1603" s="4" t="str">
        <f t="shared" si="911"/>
        <v/>
      </c>
      <c r="BK1603" s="4" t="str">
        <f t="shared" si="912"/>
        <v/>
      </c>
      <c r="BS1603" s="3" t="str">
        <f t="shared" si="926"/>
        <v/>
      </c>
      <c r="BT1603" s="5">
        <f t="shared" si="927"/>
        <v>-2.170370933020016E-2</v>
      </c>
      <c r="BU1603" s="3"/>
    </row>
    <row r="1604" spans="1:73" x14ac:dyDescent="0.2">
      <c r="A1604" s="1">
        <v>44001</v>
      </c>
      <c r="C1604">
        <v>0.90251409269086813</v>
      </c>
      <c r="D1604">
        <v>0.91040251694508145</v>
      </c>
      <c r="E1604">
        <v>0.9041061632169336</v>
      </c>
      <c r="F1604">
        <v>0.90291251114334825</v>
      </c>
      <c r="G1604">
        <v>0.91184357772698255</v>
      </c>
      <c r="H1604">
        <v>0.91082739068951413</v>
      </c>
      <c r="I1604">
        <v>0.90423482825685997</v>
      </c>
      <c r="J1604">
        <v>0.91199852990223784</v>
      </c>
      <c r="M1604">
        <f>'[1]CAC_SWISS (-SP-NIKKEI-DAX)'!AC1689</f>
        <v>1</v>
      </c>
      <c r="N1604">
        <f>'[1]CAC_SWISS_SP (-NIKKEI-DAX)'!AD1689</f>
        <v>0</v>
      </c>
      <c r="O1604">
        <f>'[1]CAC_SWISS_DAX (-SP-NIKKEI)'!AD1689</f>
        <v>1</v>
      </c>
      <c r="P1604">
        <f>'[1]CAC_SWISS_NIKKEI (-SP-DAX)'!AD1689</f>
        <v>1</v>
      </c>
      <c r="Q1604">
        <f>'[1]CAC_SWISS_DAX_SP (-NIKKEI)'!AF1689</f>
        <v>0</v>
      </c>
      <c r="R1604">
        <f>'[1]CAC_SWISS_SP_NIKKEI (-DAX)'!AF1689</f>
        <v>0</v>
      </c>
      <c r="S1604">
        <f>'[1]CAC_SWISS_DAX_NIKKEI (-SP)'!AF1689</f>
        <v>1</v>
      </c>
      <c r="V1604" t="str">
        <f t="shared" ref="V1604:V1667" si="936">IF(M1604=0,"BASE","")</f>
        <v/>
      </c>
      <c r="W1604" t="str">
        <f t="shared" ref="W1604:W1667" si="937">IF(N1604=0,"BASE+SP","")</f>
        <v>BASE+SP</v>
      </c>
      <c r="X1604" t="str">
        <f t="shared" ref="X1604:X1667" si="938">IF(O1604=0,"BASE+DAX","")</f>
        <v/>
      </c>
      <c r="Y1604" t="str">
        <f t="shared" ref="Y1604:Y1667" si="939">IF(P1604=0,"BASE+NIKKEI","")</f>
        <v/>
      </c>
      <c r="Z1604" s="2" t="str">
        <f t="shared" ref="Z1604:Z1667" si="940">IF(Q1604=0,"- NIKKEI","")</f>
        <v>- NIKKEI</v>
      </c>
      <c r="AA1604" s="2" t="str">
        <f t="shared" si="913"/>
        <v>- DAX</v>
      </c>
      <c r="AB1604" s="2" t="str">
        <f t="shared" si="928"/>
        <v/>
      </c>
      <c r="AE1604" t="str">
        <f t="shared" si="929"/>
        <v/>
      </c>
      <c r="AF1604">
        <f t="shared" si="930"/>
        <v>0.91040251694508145</v>
      </c>
      <c r="AG1604" t="str">
        <f t="shared" si="931"/>
        <v/>
      </c>
      <c r="AH1604" t="str">
        <f t="shared" si="932"/>
        <v/>
      </c>
      <c r="AI1604">
        <f t="shared" si="933"/>
        <v>0.91184357772698255</v>
      </c>
      <c r="AJ1604">
        <f t="shared" si="934"/>
        <v>0.91082739068951413</v>
      </c>
      <c r="AK1604" t="str">
        <f t="shared" si="935"/>
        <v/>
      </c>
      <c r="AM1604" t="str">
        <f t="shared" ref="AM1604:AM1667" si="941">IF(M1604=0,"BASE","")</f>
        <v/>
      </c>
      <c r="AN1604" t="str" cm="1">
        <f t="array" ref="AN1604">IF(AM1604="",_xlfn.IFS(AF1604=MAX(AF1604:AH1604),"SP",AG1604=MAX(AF1604:AH1604),"DAX",AH1604=MAX(AF1604:AH1604),"NIKKEI",MAX(AF1604:AH1604)=0,""),"")</f>
        <v>SP</v>
      </c>
      <c r="AO1604" t="str" cm="1">
        <f t="array" ref="AO1604">IF(AM1604="BASE","",IF(MAX(AF1604:AH1604)=0,_xlfn.IFS(AI1604=MAX(AI1604:AK1604),"SP&amp;DAX",AJ1604=MAX(AI1604:AK1604),"SP&amp;NIKKEI",AK1604=MAX(AI1604:AK1604),"DAX&amp;NIKKEI"),""))</f>
        <v/>
      </c>
      <c r="AQ1604" s="3">
        <f t="shared" ref="AQ1604:AQ1667" si="942">A1604</f>
        <v>44001</v>
      </c>
      <c r="AR1604" cm="1">
        <f t="array" ref="AR1604">IF(AM1604="BASE",AE1604,_xlfn.IFS(AN1604="DAX",AG1604,AN1604="NIKKEI",AH1604,AN1604="SP",AF1604,AN1604="",MAX(AI1604:AK1604)))</f>
        <v>0.91040251694508145</v>
      </c>
      <c r="AS1604" s="4">
        <f t="shared" si="914"/>
        <v>0.90996428020507969</v>
      </c>
      <c r="AT1604" s="4">
        <f t="shared" si="915"/>
        <v>0.93074742339652006</v>
      </c>
      <c r="AU1604" s="4">
        <f t="shared" si="916"/>
        <v>1.4898250899041763E-6</v>
      </c>
      <c r="AV1604" s="4">
        <f t="shared" si="917"/>
        <v>3.2203689069603222E-4</v>
      </c>
      <c r="AW1604" s="4">
        <f t="shared" si="918"/>
        <v>4.626255975469621E-3</v>
      </c>
      <c r="AX1604" s="4">
        <f t="shared" si="919"/>
        <v>5.7162592186670433E-3</v>
      </c>
      <c r="AY1604" s="4">
        <f t="shared" si="920"/>
        <v>2.5670450566577636E-3</v>
      </c>
      <c r="AZ1604" s="4">
        <f t="shared" si="921"/>
        <v>-8.0961349461078669</v>
      </c>
      <c r="BA1604" s="6" t="str">
        <f t="shared" si="922"/>
        <v>WEAKEN</v>
      </c>
      <c r="BB1604" s="4">
        <f t="shared" si="923"/>
        <v>0</v>
      </c>
      <c r="BC1604" s="4">
        <f t="shared" si="924"/>
        <v>0.60295548643614738</v>
      </c>
      <c r="BD1604" s="4">
        <f t="shared" si="925"/>
        <v>0.77882552653643133</v>
      </c>
      <c r="BE1604" s="4" t="str">
        <f t="shared" ref="BE1604:BE1667" si="943">IF(AM1604="BASE",0.05,"")</f>
        <v/>
      </c>
      <c r="BF1604" s="4" t="str">
        <f t="shared" ref="BF1604:BF1667" si="944">IF($AN1604="DAX",0.2,"")</f>
        <v/>
      </c>
      <c r="BG1604" s="4">
        <f t="shared" ref="BG1604:BG1667" si="945">IF($AN1604="SP",0.3,"")</f>
        <v>0.3</v>
      </c>
      <c r="BH1604" s="4" t="str">
        <f t="shared" ref="BH1604:BH1667" si="946">IF($AN1604="NIKKEI",0.1,"")</f>
        <v/>
      </c>
      <c r="BI1604" s="4" t="str">
        <f t="shared" ref="BI1604:BI1667" si="947">IF(AO1604="SP&amp;NIKKEI",0.5,"")</f>
        <v/>
      </c>
      <c r="BJ1604" s="4" t="str">
        <f t="shared" ref="BJ1604:BJ1667" si="948">IF($AO1604="SP&amp;DAX",0.5,"")</f>
        <v/>
      </c>
      <c r="BK1604" s="4" t="str">
        <f t="shared" ref="BK1604:BK1667" si="949">IF($AO1604="DAX&amp;NIKKEI",0.5,"")</f>
        <v/>
      </c>
      <c r="BS1604" s="3" t="str">
        <f t="shared" si="926"/>
        <v/>
      </c>
      <c r="BT1604" s="5">
        <f t="shared" si="927"/>
        <v>-2.0783143191440367E-2</v>
      </c>
      <c r="BU1604" s="3"/>
    </row>
    <row r="1605" spans="1:73" x14ac:dyDescent="0.2">
      <c r="A1605" s="1">
        <v>44004</v>
      </c>
      <c r="C1605">
        <v>0.90255634342091906</v>
      </c>
      <c r="D1605">
        <v>0.91044029299426865</v>
      </c>
      <c r="E1605">
        <v>0.9041538814698955</v>
      </c>
      <c r="F1605">
        <v>0.90295548767121014</v>
      </c>
      <c r="G1605">
        <v>0.91189265370620598</v>
      </c>
      <c r="H1605">
        <v>0.9108678259836297</v>
      </c>
      <c r="I1605">
        <v>0.90428283838693946</v>
      </c>
      <c r="J1605">
        <v>0.9120486365660051</v>
      </c>
      <c r="M1605">
        <f>'[1]CAC_SWISS (-SP-NIKKEI-DAX)'!AC1690</f>
        <v>1</v>
      </c>
      <c r="N1605">
        <f>'[1]CAC_SWISS_SP (-NIKKEI-DAX)'!AD1690</f>
        <v>0</v>
      </c>
      <c r="O1605">
        <f>'[1]CAC_SWISS_DAX (-SP-NIKKEI)'!AD1690</f>
        <v>1</v>
      </c>
      <c r="P1605">
        <f>'[1]CAC_SWISS_NIKKEI (-SP-DAX)'!AD1690</f>
        <v>1</v>
      </c>
      <c r="Q1605">
        <f>'[1]CAC_SWISS_DAX_SP (-NIKKEI)'!AF1690</f>
        <v>0</v>
      </c>
      <c r="R1605">
        <f>'[1]CAC_SWISS_SP_NIKKEI (-DAX)'!AF1690</f>
        <v>0</v>
      </c>
      <c r="S1605">
        <f>'[1]CAC_SWISS_DAX_NIKKEI (-SP)'!AF1690</f>
        <v>1</v>
      </c>
      <c r="V1605" t="str">
        <f t="shared" si="936"/>
        <v/>
      </c>
      <c r="W1605" t="str">
        <f t="shared" si="937"/>
        <v>BASE+SP</v>
      </c>
      <c r="X1605" t="str">
        <f t="shared" si="938"/>
        <v/>
      </c>
      <c r="Y1605" t="str">
        <f t="shared" si="939"/>
        <v/>
      </c>
      <c r="Z1605" s="2" t="str">
        <f t="shared" si="940"/>
        <v>- NIKKEI</v>
      </c>
      <c r="AA1605" s="2" t="str">
        <f t="shared" si="913"/>
        <v>- DAX</v>
      </c>
      <c r="AB1605" s="2" t="str">
        <f t="shared" si="928"/>
        <v/>
      </c>
      <c r="AE1605" t="str">
        <f t="shared" si="929"/>
        <v/>
      </c>
      <c r="AF1605">
        <f t="shared" si="930"/>
        <v>0.91044029299426865</v>
      </c>
      <c r="AG1605" t="str">
        <f t="shared" si="931"/>
        <v/>
      </c>
      <c r="AH1605" t="str">
        <f t="shared" si="932"/>
        <v/>
      </c>
      <c r="AI1605">
        <f t="shared" si="933"/>
        <v>0.91189265370620598</v>
      </c>
      <c r="AJ1605">
        <f t="shared" si="934"/>
        <v>0.9108678259836297</v>
      </c>
      <c r="AK1605" t="str">
        <f t="shared" si="935"/>
        <v/>
      </c>
      <c r="AM1605" t="str">
        <f t="shared" si="941"/>
        <v/>
      </c>
      <c r="AN1605" t="str" cm="1">
        <f t="array" ref="AN1605">IF(AM1605="",_xlfn.IFS(AF1605=MAX(AF1605:AH1605),"SP",AG1605=MAX(AF1605:AH1605),"DAX",AH1605=MAX(AF1605:AH1605),"NIKKEI",MAX(AF1605:AH1605)=0,""),"")</f>
        <v>SP</v>
      </c>
      <c r="AO1605" t="str" cm="1">
        <f t="array" ref="AO1605">IF(AM1605="BASE","",IF(MAX(AF1605:AH1605)=0,_xlfn.IFS(AI1605=MAX(AI1605:AK1605),"SP&amp;DAX",AJ1605=MAX(AI1605:AK1605),"SP&amp;NIKKEI",AK1605=MAX(AI1605:AK1605),"DAX&amp;NIKKEI"),""))</f>
        <v/>
      </c>
      <c r="AQ1605" s="3">
        <f t="shared" si="942"/>
        <v>44004</v>
      </c>
      <c r="AR1605" cm="1">
        <f t="array" ref="AR1605">IF(AM1605="BASE",AE1605,_xlfn.IFS(AN1605="DAX",AG1605,AN1605="NIKKEI",AH1605,AN1605="SP",AF1605,AN1605="",MAX(AI1605:AK1605)))</f>
        <v>0.91044029299426865</v>
      </c>
      <c r="AS1605" s="4">
        <f t="shared" si="914"/>
        <v>0.91001403464651742</v>
      </c>
      <c r="AT1605" s="4">
        <f t="shared" si="915"/>
        <v>0.92986915002362636</v>
      </c>
      <c r="AU1605" s="4">
        <f t="shared" si="916"/>
        <v>1.5121994810331086E-6</v>
      </c>
      <c r="AV1605" s="4">
        <f t="shared" si="917"/>
        <v>3.1918465993284792E-4</v>
      </c>
      <c r="AW1605" s="4">
        <f t="shared" si="918"/>
        <v>4.7376947292869735E-3</v>
      </c>
      <c r="AX1605" s="4">
        <f t="shared" si="919"/>
        <v>5.6909470999011646E-3</v>
      </c>
      <c r="AY1605" s="4">
        <f t="shared" si="920"/>
        <v>2.5563476185292699E-3</v>
      </c>
      <c r="AZ1605" s="4">
        <f t="shared" si="921"/>
        <v>-7.7669856920836429</v>
      </c>
      <c r="BA1605" s="6" t="str">
        <f t="shared" si="922"/>
        <v>WEAKEN</v>
      </c>
      <c r="BB1605" s="4">
        <f t="shared" si="923"/>
        <v>0</v>
      </c>
      <c r="BC1605" s="4">
        <f t="shared" si="924"/>
        <v>0.60295548643614738</v>
      </c>
      <c r="BD1605" s="4">
        <f t="shared" si="925"/>
        <v>0.77882552653643133</v>
      </c>
      <c r="BE1605" s="4" t="str">
        <f t="shared" si="943"/>
        <v/>
      </c>
      <c r="BF1605" s="4" t="str">
        <f t="shared" si="944"/>
        <v/>
      </c>
      <c r="BG1605" s="4">
        <f t="shared" si="945"/>
        <v>0.3</v>
      </c>
      <c r="BH1605" s="4" t="str">
        <f t="shared" si="946"/>
        <v/>
      </c>
      <c r="BI1605" s="4" t="str">
        <f t="shared" si="947"/>
        <v/>
      </c>
      <c r="BJ1605" s="4" t="str">
        <f t="shared" si="948"/>
        <v/>
      </c>
      <c r="BK1605" s="4" t="str">
        <f t="shared" si="949"/>
        <v/>
      </c>
      <c r="BS1605" s="3" t="str">
        <f t="shared" si="926"/>
        <v/>
      </c>
      <c r="BT1605" s="5">
        <f t="shared" si="927"/>
        <v>-1.9855115377108934E-2</v>
      </c>
      <c r="BU1605" s="3"/>
    </row>
    <row r="1606" spans="1:73" x14ac:dyDescent="0.2">
      <c r="A1606" s="1">
        <v>44005</v>
      </c>
      <c r="C1606">
        <v>0.90149081068416481</v>
      </c>
      <c r="D1606">
        <v>0.90944526898585132</v>
      </c>
      <c r="E1606">
        <v>0.90313946524481703</v>
      </c>
      <c r="F1606">
        <v>0.90184982051303197</v>
      </c>
      <c r="G1606">
        <v>0.91097165012664516</v>
      </c>
      <c r="H1606">
        <v>0.90983199865458808</v>
      </c>
      <c r="I1606">
        <v>0.90324147551970391</v>
      </c>
      <c r="J1606">
        <v>0.91109671092334144</v>
      </c>
      <c r="M1606">
        <f>'[1]CAC_SWISS (-SP-NIKKEI-DAX)'!AC1691</f>
        <v>1</v>
      </c>
      <c r="N1606">
        <f>'[1]CAC_SWISS_SP (-NIKKEI-DAX)'!AD1691</f>
        <v>0</v>
      </c>
      <c r="O1606">
        <f>'[1]CAC_SWISS_DAX (-SP-NIKKEI)'!AD1691</f>
        <v>1</v>
      </c>
      <c r="P1606">
        <f>'[1]CAC_SWISS_NIKKEI (-SP-DAX)'!AD1691</f>
        <v>1</v>
      </c>
      <c r="Q1606">
        <f>'[1]CAC_SWISS_DAX_SP (-NIKKEI)'!AF1691</f>
        <v>0</v>
      </c>
      <c r="R1606">
        <f>'[1]CAC_SWISS_SP_NIKKEI (-DAX)'!AF1691</f>
        <v>0</v>
      </c>
      <c r="S1606">
        <f>'[1]CAC_SWISS_DAX_NIKKEI (-SP)'!AF1691</f>
        <v>1</v>
      </c>
      <c r="V1606" t="str">
        <f t="shared" si="936"/>
        <v/>
      </c>
      <c r="W1606" t="str">
        <f t="shared" si="937"/>
        <v>BASE+SP</v>
      </c>
      <c r="X1606" t="str">
        <f t="shared" si="938"/>
        <v/>
      </c>
      <c r="Y1606" t="str">
        <f t="shared" si="939"/>
        <v/>
      </c>
      <c r="Z1606" s="2" t="str">
        <f t="shared" si="940"/>
        <v>- NIKKEI</v>
      </c>
      <c r="AA1606" s="2" t="str">
        <f t="shared" si="913"/>
        <v>- DAX</v>
      </c>
      <c r="AB1606" s="2" t="str">
        <f t="shared" si="928"/>
        <v/>
      </c>
      <c r="AE1606" t="str">
        <f t="shared" si="929"/>
        <v/>
      </c>
      <c r="AF1606">
        <f t="shared" si="930"/>
        <v>0.90944526898585132</v>
      </c>
      <c r="AG1606" t="str">
        <f t="shared" si="931"/>
        <v/>
      </c>
      <c r="AH1606" t="str">
        <f t="shared" si="932"/>
        <v/>
      </c>
      <c r="AI1606">
        <f t="shared" si="933"/>
        <v>0.91097165012664516</v>
      </c>
      <c r="AJ1606">
        <f t="shared" si="934"/>
        <v>0.90983199865458808</v>
      </c>
      <c r="AK1606" t="str">
        <f t="shared" si="935"/>
        <v/>
      </c>
      <c r="AM1606" t="str">
        <f t="shared" si="941"/>
        <v/>
      </c>
      <c r="AN1606" t="str" cm="1">
        <f t="array" ref="AN1606">IF(AM1606="",_xlfn.IFS(AF1606=MAX(AF1606:AH1606),"SP",AG1606=MAX(AF1606:AH1606),"DAX",AH1606=MAX(AF1606:AH1606),"NIKKEI",MAX(AF1606:AH1606)=0,""),"")</f>
        <v>SP</v>
      </c>
      <c r="AO1606" t="str" cm="1">
        <f t="array" ref="AO1606">IF(AM1606="BASE","",IF(MAX(AF1606:AH1606)=0,_xlfn.IFS(AI1606=MAX(AI1606:AK1606),"SP&amp;DAX",AJ1606=MAX(AI1606:AK1606),"SP&amp;NIKKEI",AK1606=MAX(AI1606:AK1606),"DAX&amp;NIKKEI"),""))</f>
        <v/>
      </c>
      <c r="AQ1606" s="3">
        <f t="shared" si="942"/>
        <v>44005</v>
      </c>
      <c r="AR1606" cm="1">
        <f t="array" ref="AR1606">IF(AM1606="BASE",AE1606,_xlfn.IFS(AN1606="DAX",AG1606,AN1606="NIKKEI",AH1606,AN1606="SP",AF1606,AN1606="",MAX(AI1606:AK1606)))</f>
        <v>0.90944526898585132</v>
      </c>
      <c r="AS1606" s="4">
        <f t="shared" si="914"/>
        <v>0.91014326502617726</v>
      </c>
      <c r="AT1606" s="4">
        <f t="shared" si="915"/>
        <v>0.92899922265274237</v>
      </c>
      <c r="AU1606" s="4">
        <f t="shared" si="916"/>
        <v>1.1447450301134038E-6</v>
      </c>
      <c r="AV1606" s="4">
        <f t="shared" si="917"/>
        <v>3.1835563135726447E-4</v>
      </c>
      <c r="AW1606" s="4">
        <f t="shared" si="918"/>
        <v>3.595805813872192E-3</v>
      </c>
      <c r="AX1606" s="4">
        <f t="shared" si="919"/>
        <v>5.6829561227702326E-3</v>
      </c>
      <c r="AY1606" s="4">
        <f t="shared" si="920"/>
        <v>2.5458961349899235E-3</v>
      </c>
      <c r="AZ1606" s="4">
        <f t="shared" si="921"/>
        <v>-7.4064127626478138</v>
      </c>
      <c r="BA1606" s="6" t="str">
        <f t="shared" si="922"/>
        <v>WEAKEN</v>
      </c>
      <c r="BB1606" s="4">
        <f t="shared" si="923"/>
        <v>0</v>
      </c>
      <c r="BC1606" s="4">
        <f t="shared" si="924"/>
        <v>0.60295548643614738</v>
      </c>
      <c r="BD1606" s="4">
        <f t="shared" si="925"/>
        <v>0.77882552653643133</v>
      </c>
      <c r="BE1606" s="4" t="str">
        <f t="shared" si="943"/>
        <v/>
      </c>
      <c r="BF1606" s="4" t="str">
        <f t="shared" si="944"/>
        <v/>
      </c>
      <c r="BG1606" s="4">
        <f t="shared" si="945"/>
        <v>0.3</v>
      </c>
      <c r="BH1606" s="4" t="str">
        <f t="shared" si="946"/>
        <v/>
      </c>
      <c r="BI1606" s="4" t="str">
        <f t="shared" si="947"/>
        <v/>
      </c>
      <c r="BJ1606" s="4" t="str">
        <f t="shared" si="948"/>
        <v/>
      </c>
      <c r="BK1606" s="4" t="str">
        <f t="shared" si="949"/>
        <v/>
      </c>
      <c r="BS1606" s="3" t="str">
        <f t="shared" si="926"/>
        <v/>
      </c>
      <c r="BT1606" s="5">
        <f t="shared" si="927"/>
        <v>-1.8855957626565112E-2</v>
      </c>
      <c r="BU1606" s="3"/>
    </row>
    <row r="1607" spans="1:73" x14ac:dyDescent="0.2">
      <c r="A1607" s="1">
        <v>44006</v>
      </c>
      <c r="C1607">
        <v>0.90194541192738997</v>
      </c>
      <c r="D1607">
        <v>0.90990964389775619</v>
      </c>
      <c r="E1607">
        <v>0.90374124849202919</v>
      </c>
      <c r="F1607">
        <v>0.90227320094723162</v>
      </c>
      <c r="G1607">
        <v>0.91157179780966657</v>
      </c>
      <c r="H1607">
        <v>0.91029700490373811</v>
      </c>
      <c r="I1607">
        <v>0.90382331895087309</v>
      </c>
      <c r="J1607">
        <v>0.91169323518559708</v>
      </c>
      <c r="M1607">
        <f>'[1]CAC_SWISS (-SP-NIKKEI-DAX)'!AC1692</f>
        <v>1</v>
      </c>
      <c r="N1607">
        <f>'[1]CAC_SWISS_SP (-NIKKEI-DAX)'!AD1692</f>
        <v>0</v>
      </c>
      <c r="O1607">
        <f>'[1]CAC_SWISS_DAX (-SP-NIKKEI)'!AD1692</f>
        <v>1</v>
      </c>
      <c r="P1607">
        <f>'[1]CAC_SWISS_NIKKEI (-SP-DAX)'!AD1692</f>
        <v>1</v>
      </c>
      <c r="Q1607">
        <f>'[1]CAC_SWISS_DAX_SP (-NIKKEI)'!AF1692</f>
        <v>0</v>
      </c>
      <c r="R1607">
        <f>'[1]CAC_SWISS_SP_NIKKEI (-DAX)'!AF1692</f>
        <v>0</v>
      </c>
      <c r="S1607">
        <f>'[1]CAC_SWISS_DAX_NIKKEI (-SP)'!AF1692</f>
        <v>1</v>
      </c>
      <c r="V1607" t="str">
        <f t="shared" si="936"/>
        <v/>
      </c>
      <c r="W1607" t="str">
        <f t="shared" si="937"/>
        <v>BASE+SP</v>
      </c>
      <c r="X1607" t="str">
        <f t="shared" si="938"/>
        <v/>
      </c>
      <c r="Y1607" t="str">
        <f t="shared" si="939"/>
        <v/>
      </c>
      <c r="Z1607" s="2" t="str">
        <f t="shared" si="940"/>
        <v>- NIKKEI</v>
      </c>
      <c r="AA1607" s="2" t="str">
        <f t="shared" si="913"/>
        <v>- DAX</v>
      </c>
      <c r="AB1607" s="2" t="str">
        <f t="shared" si="928"/>
        <v/>
      </c>
      <c r="AE1607" t="str">
        <f t="shared" si="929"/>
        <v/>
      </c>
      <c r="AF1607">
        <f t="shared" si="930"/>
        <v>0.90990964389775619</v>
      </c>
      <c r="AG1607" t="str">
        <f t="shared" si="931"/>
        <v/>
      </c>
      <c r="AH1607" t="str">
        <f t="shared" si="932"/>
        <v/>
      </c>
      <c r="AI1607">
        <f t="shared" si="933"/>
        <v>0.91157179780966657</v>
      </c>
      <c r="AJ1607">
        <f t="shared" si="934"/>
        <v>0.91029700490373811</v>
      </c>
      <c r="AK1607" t="str">
        <f t="shared" si="935"/>
        <v/>
      </c>
      <c r="AM1607" t="str">
        <f t="shared" si="941"/>
        <v/>
      </c>
      <c r="AN1607" t="str" cm="1">
        <f t="array" ref="AN1607">IF(AM1607="",_xlfn.IFS(AF1607=MAX(AF1607:AH1607),"SP",AG1607=MAX(AF1607:AH1607),"DAX",AH1607=MAX(AF1607:AH1607),"NIKKEI",MAX(AF1607:AH1607)=0,""),"")</f>
        <v>SP</v>
      </c>
      <c r="AO1607" t="str" cm="1">
        <f t="array" ref="AO1607">IF(AM1607="BASE","",IF(MAX(AF1607:AH1607)=0,_xlfn.IFS(AI1607=MAX(AI1607:AK1607),"SP&amp;DAX",AJ1607=MAX(AI1607:AK1607),"SP&amp;NIKKEI",AK1607=MAX(AI1607:AK1607),"DAX&amp;NIKKEI"),""))</f>
        <v/>
      </c>
      <c r="AQ1607" s="3">
        <f t="shared" si="942"/>
        <v>44006</v>
      </c>
      <c r="AR1607" cm="1">
        <f t="array" ref="AR1607">IF(AM1607="BASE",AE1607,_xlfn.IFS(AN1607="DAX",AG1607,AN1607="NIKKEI",AH1607,AN1607="SP",AF1607,AN1607="",MAX(AI1607:AK1607)))</f>
        <v>0.90990964389775619</v>
      </c>
      <c r="AS1607" s="4">
        <f t="shared" si="914"/>
        <v>0.91037563189948723</v>
      </c>
      <c r="AT1607" s="4">
        <f t="shared" si="915"/>
        <v>0.9280842835388351</v>
      </c>
      <c r="AU1607" s="4">
        <f t="shared" si="916"/>
        <v>3.641787809669665E-7</v>
      </c>
      <c r="AV1607" s="4">
        <f t="shared" si="917"/>
        <v>3.1477485857688546E-4</v>
      </c>
      <c r="AW1607" s="4">
        <f t="shared" si="918"/>
        <v>1.1569500264838142E-3</v>
      </c>
      <c r="AX1607" s="4">
        <f t="shared" si="919"/>
        <v>5.6496406378171229E-3</v>
      </c>
      <c r="AY1607" s="4">
        <f t="shared" si="920"/>
        <v>2.516329678248541E-3</v>
      </c>
      <c r="AZ1607" s="4">
        <f t="shared" si="921"/>
        <v>-7.0374926594172482</v>
      </c>
      <c r="BA1607" s="6" t="str">
        <f t="shared" si="922"/>
        <v>WEAKEN</v>
      </c>
      <c r="BB1607" s="4">
        <f t="shared" si="923"/>
        <v>0</v>
      </c>
      <c r="BC1607" s="4">
        <f t="shared" si="924"/>
        <v>0.60295548643614738</v>
      </c>
      <c r="BD1607" s="4">
        <f t="shared" si="925"/>
        <v>0.77882552653643133</v>
      </c>
      <c r="BE1607" s="4" t="str">
        <f t="shared" si="943"/>
        <v/>
      </c>
      <c r="BF1607" s="4" t="str">
        <f t="shared" si="944"/>
        <v/>
      </c>
      <c r="BG1607" s="4">
        <f t="shared" si="945"/>
        <v>0.3</v>
      </c>
      <c r="BH1607" s="4" t="str">
        <f t="shared" si="946"/>
        <v/>
      </c>
      <c r="BI1607" s="4" t="str">
        <f t="shared" si="947"/>
        <v/>
      </c>
      <c r="BJ1607" s="4" t="str">
        <f t="shared" si="948"/>
        <v/>
      </c>
      <c r="BK1607" s="4" t="str">
        <f t="shared" si="949"/>
        <v/>
      </c>
      <c r="BS1607" s="3" t="str">
        <f t="shared" si="926"/>
        <v/>
      </c>
      <c r="BT1607" s="5">
        <f t="shared" si="927"/>
        <v>-1.7708651639347872E-2</v>
      </c>
      <c r="BU1607" s="3"/>
    </row>
    <row r="1608" spans="1:73" x14ac:dyDescent="0.2">
      <c r="A1608" s="1">
        <v>44007</v>
      </c>
      <c r="C1608">
        <v>0.90175353482256237</v>
      </c>
      <c r="D1608">
        <v>0.90974302374841687</v>
      </c>
      <c r="E1608">
        <v>0.90366912862992121</v>
      </c>
      <c r="F1608">
        <v>0.90215176999695867</v>
      </c>
      <c r="G1608">
        <v>0.91153528767479874</v>
      </c>
      <c r="H1608">
        <v>0.91021491811891553</v>
      </c>
      <c r="I1608">
        <v>0.90378059128614541</v>
      </c>
      <c r="J1608">
        <v>0.91169601687532598</v>
      </c>
      <c r="M1608">
        <f>'[1]CAC_SWISS (-SP-NIKKEI-DAX)'!AC1693</f>
        <v>1</v>
      </c>
      <c r="N1608">
        <f>'[1]CAC_SWISS_SP (-NIKKEI-DAX)'!AD1693</f>
        <v>0</v>
      </c>
      <c r="O1608">
        <f>'[1]CAC_SWISS_DAX (-SP-NIKKEI)'!AD1693</f>
        <v>1</v>
      </c>
      <c r="P1608">
        <f>'[1]CAC_SWISS_NIKKEI (-SP-DAX)'!AD1693</f>
        <v>1</v>
      </c>
      <c r="Q1608">
        <f>'[1]CAC_SWISS_DAX_SP (-NIKKEI)'!AF1693</f>
        <v>0</v>
      </c>
      <c r="R1608">
        <f>'[1]CAC_SWISS_SP_NIKKEI (-DAX)'!AF1693</f>
        <v>0</v>
      </c>
      <c r="S1608">
        <f>'[1]CAC_SWISS_DAX_NIKKEI (-SP)'!AF1693</f>
        <v>1</v>
      </c>
      <c r="V1608" t="str">
        <f t="shared" si="936"/>
        <v/>
      </c>
      <c r="W1608" t="str">
        <f t="shared" si="937"/>
        <v>BASE+SP</v>
      </c>
      <c r="X1608" t="str">
        <f t="shared" si="938"/>
        <v/>
      </c>
      <c r="Y1608" t="str">
        <f t="shared" si="939"/>
        <v/>
      </c>
      <c r="Z1608" s="2" t="str">
        <f t="shared" si="940"/>
        <v>- NIKKEI</v>
      </c>
      <c r="AA1608" s="2" t="str">
        <f t="shared" si="913"/>
        <v>- DAX</v>
      </c>
      <c r="AB1608" s="2" t="str">
        <f t="shared" si="928"/>
        <v/>
      </c>
      <c r="AE1608" t="str">
        <f t="shared" si="929"/>
        <v/>
      </c>
      <c r="AF1608">
        <f t="shared" si="930"/>
        <v>0.90974302374841687</v>
      </c>
      <c r="AG1608" t="str">
        <f t="shared" si="931"/>
        <v/>
      </c>
      <c r="AH1608" t="str">
        <f t="shared" si="932"/>
        <v/>
      </c>
      <c r="AI1608">
        <f t="shared" si="933"/>
        <v>0.91153528767479874</v>
      </c>
      <c r="AJ1608">
        <f t="shared" si="934"/>
        <v>0.91021491811891553</v>
      </c>
      <c r="AK1608" t="str">
        <f t="shared" si="935"/>
        <v/>
      </c>
      <c r="AM1608" t="str">
        <f t="shared" si="941"/>
        <v/>
      </c>
      <c r="AN1608" t="str" cm="1">
        <f t="array" ref="AN1608">IF(AM1608="",_xlfn.IFS(AF1608=MAX(AF1608:AH1608),"SP",AG1608=MAX(AF1608:AH1608),"DAX",AH1608=MAX(AF1608:AH1608),"NIKKEI",MAX(AF1608:AH1608)=0,""),"")</f>
        <v>SP</v>
      </c>
      <c r="AO1608" t="str" cm="1">
        <f t="array" ref="AO1608">IF(AM1608="BASE","",IF(MAX(AF1608:AH1608)=0,_xlfn.IFS(AI1608=MAX(AI1608:AK1608),"SP&amp;DAX",AJ1608=MAX(AI1608:AK1608),"SP&amp;NIKKEI",AK1608=MAX(AI1608:AK1608),"DAX&amp;NIKKEI"),""))</f>
        <v/>
      </c>
      <c r="AQ1608" s="3">
        <f t="shared" si="942"/>
        <v>44007</v>
      </c>
      <c r="AR1608" cm="1">
        <f t="array" ref="AR1608">IF(AM1608="BASE",AE1608,_xlfn.IFS(AN1608="DAX",AG1608,AN1608="NIKKEI",AH1608,AN1608="SP",AF1608,AN1608="",MAX(AI1608:AK1608)))</f>
        <v>0.90974302374841687</v>
      </c>
      <c r="AS1608" s="4">
        <f t="shared" si="914"/>
        <v>0.91039789884913669</v>
      </c>
      <c r="AT1608" s="4">
        <f t="shared" si="915"/>
        <v>0.92719361024363667</v>
      </c>
      <c r="AU1608" s="4">
        <f t="shared" si="916"/>
        <v>3.2681600851252215E-7</v>
      </c>
      <c r="AV1608" s="4">
        <f t="shared" si="917"/>
        <v>3.0723460070121705E-4</v>
      </c>
      <c r="AW1608" s="4">
        <f t="shared" si="918"/>
        <v>1.0637343833234064E-3</v>
      </c>
      <c r="AX1608" s="4">
        <f t="shared" si="919"/>
        <v>5.5815156967105916E-3</v>
      </c>
      <c r="AY1608" s="4">
        <f t="shared" si="920"/>
        <v>2.48543227927771E-3</v>
      </c>
      <c r="AZ1608" s="4">
        <f t="shared" si="921"/>
        <v>-6.7576620511989853</v>
      </c>
      <c r="BA1608" s="6" t="str">
        <f t="shared" si="922"/>
        <v>WEAKEN</v>
      </c>
      <c r="BB1608" s="4">
        <f t="shared" si="923"/>
        <v>0</v>
      </c>
      <c r="BC1608" s="4">
        <f t="shared" si="924"/>
        <v>0.60295548643614738</v>
      </c>
      <c r="BD1608" s="4">
        <f t="shared" si="925"/>
        <v>0.77882552653643133</v>
      </c>
      <c r="BE1608" s="4" t="str">
        <f t="shared" si="943"/>
        <v/>
      </c>
      <c r="BF1608" s="4" t="str">
        <f t="shared" si="944"/>
        <v/>
      </c>
      <c r="BG1608" s="4">
        <f t="shared" si="945"/>
        <v>0.3</v>
      </c>
      <c r="BH1608" s="4" t="str">
        <f t="shared" si="946"/>
        <v/>
      </c>
      <c r="BI1608" s="4" t="str">
        <f t="shared" si="947"/>
        <v/>
      </c>
      <c r="BJ1608" s="4" t="str">
        <f t="shared" si="948"/>
        <v/>
      </c>
      <c r="BK1608" s="4" t="str">
        <f t="shared" si="949"/>
        <v/>
      </c>
      <c r="BS1608" s="3" t="str">
        <f t="shared" si="926"/>
        <v/>
      </c>
      <c r="BT1608" s="5">
        <f t="shared" si="927"/>
        <v>-1.6795711394499979E-2</v>
      </c>
      <c r="BU1608" s="3"/>
    </row>
    <row r="1609" spans="1:73" x14ac:dyDescent="0.2">
      <c r="A1609" s="1">
        <v>44008</v>
      </c>
      <c r="C1609">
        <v>0.89983015654482745</v>
      </c>
      <c r="D1609">
        <v>0.90732978812342446</v>
      </c>
      <c r="E1609">
        <v>0.90160264949390223</v>
      </c>
      <c r="F1609">
        <v>0.90024896725025572</v>
      </c>
      <c r="G1609">
        <v>0.90891263375654896</v>
      </c>
      <c r="H1609">
        <v>0.90786190661199784</v>
      </c>
      <c r="I1609">
        <v>0.90174006646626936</v>
      </c>
      <c r="J1609">
        <v>0.90913339793557579</v>
      </c>
      <c r="M1609">
        <f>'[1]CAC_SWISS (-SP-NIKKEI-DAX)'!AC1694</f>
        <v>1</v>
      </c>
      <c r="N1609">
        <f>'[1]CAC_SWISS_SP (-NIKKEI-DAX)'!AD1694</f>
        <v>0</v>
      </c>
      <c r="O1609">
        <f>'[1]CAC_SWISS_DAX (-SP-NIKKEI)'!AD1694</f>
        <v>1</v>
      </c>
      <c r="P1609">
        <f>'[1]CAC_SWISS_NIKKEI (-SP-DAX)'!AD1694</f>
        <v>1</v>
      </c>
      <c r="Q1609">
        <f>'[1]CAC_SWISS_DAX_SP (-NIKKEI)'!AF1694</f>
        <v>0</v>
      </c>
      <c r="R1609">
        <f>'[1]CAC_SWISS_SP_NIKKEI (-DAX)'!AF1694</f>
        <v>0</v>
      </c>
      <c r="S1609">
        <f>'[1]CAC_SWISS_DAX_NIKKEI (-SP)'!AF1694</f>
        <v>1</v>
      </c>
      <c r="V1609" t="str">
        <f t="shared" si="936"/>
        <v/>
      </c>
      <c r="W1609" t="str">
        <f t="shared" si="937"/>
        <v>BASE+SP</v>
      </c>
      <c r="X1609" t="str">
        <f t="shared" si="938"/>
        <v/>
      </c>
      <c r="Y1609" t="str">
        <f t="shared" si="939"/>
        <v/>
      </c>
      <c r="Z1609" s="2" t="str">
        <f t="shared" si="940"/>
        <v>- NIKKEI</v>
      </c>
      <c r="AA1609" s="2" t="str">
        <f t="shared" si="913"/>
        <v>- DAX</v>
      </c>
      <c r="AB1609" s="2" t="str">
        <f t="shared" si="928"/>
        <v/>
      </c>
      <c r="AE1609" t="str">
        <f t="shared" si="929"/>
        <v/>
      </c>
      <c r="AF1609">
        <f t="shared" si="930"/>
        <v>0.90732978812342446</v>
      </c>
      <c r="AG1609" t="str">
        <f t="shared" si="931"/>
        <v/>
      </c>
      <c r="AH1609" t="str">
        <f t="shared" si="932"/>
        <v/>
      </c>
      <c r="AI1609">
        <f t="shared" si="933"/>
        <v>0.90891263375654896</v>
      </c>
      <c r="AJ1609">
        <f t="shared" si="934"/>
        <v>0.90786190661199784</v>
      </c>
      <c r="AK1609" t="str">
        <f t="shared" si="935"/>
        <v/>
      </c>
      <c r="AM1609" t="str">
        <f t="shared" si="941"/>
        <v/>
      </c>
      <c r="AN1609" t="str" cm="1">
        <f t="array" ref="AN1609">IF(AM1609="",_xlfn.IFS(AF1609=MAX(AF1609:AH1609),"SP",AG1609=MAX(AF1609:AH1609),"DAX",AH1609=MAX(AF1609:AH1609),"NIKKEI",MAX(AF1609:AH1609)=0,""),"")</f>
        <v>SP</v>
      </c>
      <c r="AO1609" t="str" cm="1">
        <f t="array" ref="AO1609">IF(AM1609="BASE","",IF(MAX(AF1609:AH1609)=0,_xlfn.IFS(AI1609=MAX(AI1609:AK1609),"SP&amp;DAX",AJ1609=MAX(AI1609:AK1609),"SP&amp;NIKKEI",AK1609=MAX(AI1609:AK1609),"DAX&amp;NIKKEI"),""))</f>
        <v/>
      </c>
      <c r="AQ1609" s="3">
        <f t="shared" si="942"/>
        <v>44008</v>
      </c>
      <c r="AR1609" cm="1">
        <f t="array" ref="AR1609">IF(AM1609="BASE",AE1609,_xlfn.IFS(AN1609="DAX",AG1609,AN1609="NIKKEI",AH1609,AN1609="SP",AF1609,AN1609="",MAX(AI1609:AK1609)))</f>
        <v>0.90732978812342446</v>
      </c>
      <c r="AS1609" s="4">
        <f t="shared" si="914"/>
        <v>0.9100468741121901</v>
      </c>
      <c r="AT1609" s="4">
        <f t="shared" si="915"/>
        <v>0.92630286269229378</v>
      </c>
      <c r="AU1609" s="4">
        <f t="shared" si="916"/>
        <v>1.2141087811785788E-6</v>
      </c>
      <c r="AV1609" s="4">
        <f t="shared" si="917"/>
        <v>2.9567217429149191E-4</v>
      </c>
      <c r="AW1609" s="4">
        <f t="shared" si="918"/>
        <v>4.1062666248114213E-3</v>
      </c>
      <c r="AX1609" s="4">
        <f t="shared" si="919"/>
        <v>5.4770109239117883E-3</v>
      </c>
      <c r="AY1609" s="4">
        <f t="shared" si="920"/>
        <v>2.4565940576228087E-3</v>
      </c>
      <c r="AZ1609" s="4">
        <f t="shared" si="921"/>
        <v>-6.6172872679803856</v>
      </c>
      <c r="BA1609" s="6" t="str">
        <f t="shared" si="922"/>
        <v>WEAKEN</v>
      </c>
      <c r="BB1609" s="4">
        <f t="shared" si="923"/>
        <v>0</v>
      </c>
      <c r="BC1609" s="4">
        <f t="shared" si="924"/>
        <v>0.60295548643614738</v>
      </c>
      <c r="BD1609" s="4">
        <f t="shared" si="925"/>
        <v>0.77882552653643133</v>
      </c>
      <c r="BE1609" s="4" t="str">
        <f t="shared" si="943"/>
        <v/>
      </c>
      <c r="BF1609" s="4" t="str">
        <f t="shared" si="944"/>
        <v/>
      </c>
      <c r="BG1609" s="4">
        <f t="shared" si="945"/>
        <v>0.3</v>
      </c>
      <c r="BH1609" s="4" t="str">
        <f t="shared" si="946"/>
        <v/>
      </c>
      <c r="BI1609" s="4" t="str">
        <f t="shared" si="947"/>
        <v/>
      </c>
      <c r="BJ1609" s="4" t="str">
        <f t="shared" si="948"/>
        <v/>
      </c>
      <c r="BK1609" s="4" t="str">
        <f t="shared" si="949"/>
        <v/>
      </c>
      <c r="BS1609" s="3" t="str">
        <f t="shared" si="926"/>
        <v/>
      </c>
      <c r="BT1609" s="5">
        <f t="shared" si="927"/>
        <v>-1.6255988580103686E-2</v>
      </c>
      <c r="BU1609" s="3"/>
    </row>
    <row r="1610" spans="1:73" x14ac:dyDescent="0.2">
      <c r="A1610" s="1">
        <v>44011</v>
      </c>
      <c r="C1610">
        <v>0.8980252518023486</v>
      </c>
      <c r="D1610">
        <v>0.90570065340013461</v>
      </c>
      <c r="E1610">
        <v>0.90001203639272831</v>
      </c>
      <c r="F1610">
        <v>0.89836485735116067</v>
      </c>
      <c r="G1610">
        <v>0.90739890960838543</v>
      </c>
      <c r="H1610">
        <v>0.90610905693745458</v>
      </c>
      <c r="I1610">
        <v>0.90011225228065495</v>
      </c>
      <c r="J1610">
        <v>0.90755388800777748</v>
      </c>
      <c r="M1610">
        <f>'[1]CAC_SWISS (-SP-NIKKEI-DAX)'!AC1695</f>
        <v>1</v>
      </c>
      <c r="N1610">
        <f>'[1]CAC_SWISS_SP (-NIKKEI-DAX)'!AD1695</f>
        <v>0</v>
      </c>
      <c r="O1610">
        <f>'[1]CAC_SWISS_DAX (-SP-NIKKEI)'!AD1695</f>
        <v>1</v>
      </c>
      <c r="P1610">
        <f>'[1]CAC_SWISS_NIKKEI (-SP-DAX)'!AD1695</f>
        <v>1</v>
      </c>
      <c r="Q1610">
        <f>'[1]CAC_SWISS_DAX_SP (-NIKKEI)'!AF1695</f>
        <v>0</v>
      </c>
      <c r="R1610">
        <f>'[1]CAC_SWISS_SP_NIKKEI (-DAX)'!AF1695</f>
        <v>0</v>
      </c>
      <c r="S1610">
        <f>'[1]CAC_SWISS_DAX_NIKKEI (-SP)'!AF1695</f>
        <v>1</v>
      </c>
      <c r="V1610" t="str">
        <f t="shared" si="936"/>
        <v/>
      </c>
      <c r="W1610" t="str">
        <f t="shared" si="937"/>
        <v>BASE+SP</v>
      </c>
      <c r="X1610" t="str">
        <f t="shared" si="938"/>
        <v/>
      </c>
      <c r="Y1610" t="str">
        <f t="shared" si="939"/>
        <v/>
      </c>
      <c r="Z1610" s="2" t="str">
        <f t="shared" si="940"/>
        <v>- NIKKEI</v>
      </c>
      <c r="AA1610" s="2" t="str">
        <f t="shared" si="913"/>
        <v>- DAX</v>
      </c>
      <c r="AB1610" s="2" t="str">
        <f t="shared" si="928"/>
        <v/>
      </c>
      <c r="AE1610" t="str">
        <f t="shared" si="929"/>
        <v/>
      </c>
      <c r="AF1610">
        <f t="shared" si="930"/>
        <v>0.90570065340013461</v>
      </c>
      <c r="AG1610" t="str">
        <f t="shared" si="931"/>
        <v/>
      </c>
      <c r="AH1610" t="str">
        <f t="shared" si="932"/>
        <v/>
      </c>
      <c r="AI1610">
        <f t="shared" si="933"/>
        <v>0.90739890960838543</v>
      </c>
      <c r="AJ1610">
        <f t="shared" si="934"/>
        <v>0.90610905693745458</v>
      </c>
      <c r="AK1610" t="str">
        <f t="shared" si="935"/>
        <v/>
      </c>
      <c r="AM1610" t="str">
        <f t="shared" si="941"/>
        <v/>
      </c>
      <c r="AN1610" t="str" cm="1">
        <f t="array" ref="AN1610">IF(AM1610="",_xlfn.IFS(AF1610=MAX(AF1610:AH1610),"SP",AG1610=MAX(AF1610:AH1610),"DAX",AH1610=MAX(AF1610:AH1610),"NIKKEI",MAX(AF1610:AH1610)=0,""),"")</f>
        <v>SP</v>
      </c>
      <c r="AO1610" t="str" cm="1">
        <f t="array" ref="AO1610">IF(AM1610="BASE","",IF(MAX(AF1610:AH1610)=0,_xlfn.IFS(AI1610=MAX(AI1610:AK1610),"SP&amp;DAX",AJ1610=MAX(AI1610:AK1610),"SP&amp;NIKKEI",AK1610=MAX(AI1610:AK1610),"DAX&amp;NIKKEI"),""))</f>
        <v/>
      </c>
      <c r="AQ1610" s="3">
        <f t="shared" si="942"/>
        <v>44011</v>
      </c>
      <c r="AR1610" cm="1">
        <f t="array" ref="AR1610">IF(AM1610="BASE",AE1610,_xlfn.IFS(AN1610="DAX",AG1610,AN1610="NIKKEI",AH1610,AN1610="SP",AF1610,AN1610="",MAX(AI1610:AK1610)))</f>
        <v>0.90570065340013461</v>
      </c>
      <c r="AS1610" s="4">
        <f t="shared" si="914"/>
        <v>0.90955578712163254</v>
      </c>
      <c r="AT1610" s="4">
        <f t="shared" si="915"/>
        <v>0.92541793316266674</v>
      </c>
      <c r="AU1610" s="4">
        <f t="shared" si="916"/>
        <v>3.0095689415351087E-6</v>
      </c>
      <c r="AV1610" s="4">
        <f t="shared" si="917"/>
        <v>2.8325722048790585E-4</v>
      </c>
      <c r="AW1610" s="4">
        <f t="shared" si="918"/>
        <v>1.0624862223639618E-2</v>
      </c>
      <c r="AX1610" s="4">
        <f t="shared" si="919"/>
        <v>5.3639968225673686E-3</v>
      </c>
      <c r="AY1610" s="4">
        <f t="shared" si="920"/>
        <v>2.4425603992351201E-3</v>
      </c>
      <c r="AZ1610" s="4">
        <f t="shared" si="921"/>
        <v>-6.4940650171849903</v>
      </c>
      <c r="BA1610" s="6" t="str">
        <f t="shared" si="922"/>
        <v>WEAKEN</v>
      </c>
      <c r="BB1610" s="4">
        <f t="shared" si="923"/>
        <v>0</v>
      </c>
      <c r="BC1610" s="4">
        <f t="shared" si="924"/>
        <v>0.60295548643614738</v>
      </c>
      <c r="BD1610" s="4">
        <f t="shared" si="925"/>
        <v>0.77882552653643133</v>
      </c>
      <c r="BE1610" s="4" t="str">
        <f t="shared" si="943"/>
        <v/>
      </c>
      <c r="BF1610" s="4" t="str">
        <f t="shared" si="944"/>
        <v/>
      </c>
      <c r="BG1610" s="4">
        <f t="shared" si="945"/>
        <v>0.3</v>
      </c>
      <c r="BH1610" s="4" t="str">
        <f t="shared" si="946"/>
        <v/>
      </c>
      <c r="BI1610" s="4" t="str">
        <f t="shared" si="947"/>
        <v/>
      </c>
      <c r="BJ1610" s="4" t="str">
        <f t="shared" si="948"/>
        <v/>
      </c>
      <c r="BK1610" s="4" t="str">
        <f t="shared" si="949"/>
        <v/>
      </c>
      <c r="BS1610" s="3" t="str">
        <f t="shared" si="926"/>
        <v/>
      </c>
      <c r="BT1610" s="5">
        <f t="shared" si="927"/>
        <v>-1.5862146041034197E-2</v>
      </c>
      <c r="BU1610" s="3"/>
    </row>
    <row r="1611" spans="1:73" x14ac:dyDescent="0.2">
      <c r="A1611" s="1">
        <v>44012</v>
      </c>
      <c r="C1611">
        <v>0.89745896201431052</v>
      </c>
      <c r="D1611">
        <v>0.90440585930904327</v>
      </c>
      <c r="E1611">
        <v>0.89941350471827408</v>
      </c>
      <c r="F1611">
        <v>0.897702684037615</v>
      </c>
      <c r="G1611">
        <v>0.90586566177864802</v>
      </c>
      <c r="H1611">
        <v>0.90471346134296726</v>
      </c>
      <c r="I1611">
        <v>0.89945668642857046</v>
      </c>
      <c r="J1611">
        <v>0.90596034828175354</v>
      </c>
      <c r="M1611">
        <f>'[1]CAC_SWISS (-SP-NIKKEI-DAX)'!AC1696</f>
        <v>0</v>
      </c>
      <c r="N1611">
        <f>'[1]CAC_SWISS_SP (-NIKKEI-DAX)'!AD1696</f>
        <v>0</v>
      </c>
      <c r="O1611">
        <f>'[1]CAC_SWISS_DAX (-SP-NIKKEI)'!AD1696</f>
        <v>0</v>
      </c>
      <c r="P1611">
        <f>'[1]CAC_SWISS_NIKKEI (-SP-DAX)'!AD1696</f>
        <v>1</v>
      </c>
      <c r="Q1611">
        <f>'[1]CAC_SWISS_DAX_SP (-NIKKEI)'!AF1696</f>
        <v>0</v>
      </c>
      <c r="R1611">
        <f>'[1]CAC_SWISS_SP_NIKKEI (-DAX)'!AF1696</f>
        <v>0</v>
      </c>
      <c r="S1611">
        <f>'[1]CAC_SWISS_DAX_NIKKEI (-SP)'!AF1696</f>
        <v>1</v>
      </c>
      <c r="V1611" t="str">
        <f t="shared" si="936"/>
        <v>BASE</v>
      </c>
      <c r="W1611" t="str">
        <f t="shared" si="937"/>
        <v>BASE+SP</v>
      </c>
      <c r="X1611" t="str">
        <f t="shared" si="938"/>
        <v>BASE+DAX</v>
      </c>
      <c r="Y1611" t="str">
        <f t="shared" si="939"/>
        <v/>
      </c>
      <c r="Z1611" s="2" t="str">
        <f t="shared" si="940"/>
        <v>- NIKKEI</v>
      </c>
      <c r="AA1611" s="2" t="str">
        <f t="shared" si="913"/>
        <v>- DAX</v>
      </c>
      <c r="AB1611" s="2" t="str">
        <f t="shared" si="928"/>
        <v/>
      </c>
      <c r="AE1611">
        <f t="shared" si="929"/>
        <v>0.89745896201431052</v>
      </c>
      <c r="AF1611">
        <f t="shared" si="930"/>
        <v>0.90440585930904327</v>
      </c>
      <c r="AG1611">
        <f t="shared" si="931"/>
        <v>0.89941350471827408</v>
      </c>
      <c r="AH1611" t="str">
        <f t="shared" si="932"/>
        <v/>
      </c>
      <c r="AI1611">
        <f t="shared" si="933"/>
        <v>0.90586566177864802</v>
      </c>
      <c r="AJ1611">
        <f t="shared" si="934"/>
        <v>0.90471346134296726</v>
      </c>
      <c r="AK1611" t="str">
        <f t="shared" si="935"/>
        <v/>
      </c>
      <c r="AM1611" t="str">
        <f t="shared" si="941"/>
        <v>BASE</v>
      </c>
      <c r="AN1611" t="str" cm="1">
        <f t="array" ref="AN1611">IF(AM1611="",_xlfn.IFS(AF1611=MAX(AF1611:AH1611),"SP",AG1611=MAX(AF1611:AH1611),"DAX",AH1611=MAX(AF1611:AH1611),"NIKKEI",MAX(AF1611:AH1611)=0,""),"")</f>
        <v/>
      </c>
      <c r="AO1611" t="str" cm="1">
        <f t="array" ref="AO1611">IF(AM1611="BASE","",IF(MAX(AF1611:AH1611)=0,_xlfn.IFS(AI1611=MAX(AI1611:AK1611),"SP&amp;DAX",AJ1611=MAX(AI1611:AK1611),"SP&amp;NIKKEI",AK1611=MAX(AI1611:AK1611),"DAX&amp;NIKKEI"),""))</f>
        <v/>
      </c>
      <c r="AQ1611" s="3">
        <f t="shared" si="942"/>
        <v>44012</v>
      </c>
      <c r="AR1611" cm="1">
        <f t="array" ref="AR1611">IF(AM1611="BASE",AE1611,_xlfn.IFS(AN1611="DAX",AG1611,AN1611="NIKKEI",AH1611,AN1611="SP",AF1611,AN1611="",MAX(AI1611:AK1611)))</f>
        <v>0.89745896201431052</v>
      </c>
      <c r="AS1611" s="4">
        <f t="shared" si="914"/>
        <v>0.90815971000328144</v>
      </c>
      <c r="AT1611" s="4">
        <f t="shared" si="915"/>
        <v>0.92455889835480809</v>
      </c>
      <c r="AU1611" s="4">
        <f t="shared" si="916"/>
        <v>1.6717187774686489E-5</v>
      </c>
      <c r="AV1611" s="4">
        <f t="shared" si="917"/>
        <v>2.6939487475073404E-4</v>
      </c>
      <c r="AW1611" s="4">
        <f t="shared" si="918"/>
        <v>6.2054587304805203E-2</v>
      </c>
      <c r="AX1611" s="4">
        <f t="shared" si="919"/>
        <v>5.2556971162844137E-3</v>
      </c>
      <c r="AY1611" s="4">
        <f t="shared" si="920"/>
        <v>2.656993841258073E-3</v>
      </c>
      <c r="AZ1611" s="4">
        <f t="shared" si="921"/>
        <v>-6.1720836897994911</v>
      </c>
      <c r="BA1611" s="6" t="str">
        <f t="shared" si="922"/>
        <v>WEAKEN</v>
      </c>
      <c r="BB1611" s="4">
        <f t="shared" si="923"/>
        <v>0</v>
      </c>
      <c r="BC1611" s="4">
        <f t="shared" si="924"/>
        <v>0.60295548643614738</v>
      </c>
      <c r="BD1611" s="4">
        <f t="shared" si="925"/>
        <v>0.77882552653643133</v>
      </c>
      <c r="BE1611" s="4">
        <f t="shared" si="943"/>
        <v>0.05</v>
      </c>
      <c r="BF1611" s="4" t="str">
        <f t="shared" si="944"/>
        <v/>
      </c>
      <c r="BG1611" s="4" t="str">
        <f t="shared" si="945"/>
        <v/>
      </c>
      <c r="BH1611" s="4" t="str">
        <f t="shared" si="946"/>
        <v/>
      </c>
      <c r="BI1611" s="4" t="str">
        <f t="shared" si="947"/>
        <v/>
      </c>
      <c r="BJ1611" s="4" t="str">
        <f t="shared" si="948"/>
        <v/>
      </c>
      <c r="BK1611" s="4" t="str">
        <f t="shared" si="949"/>
        <v/>
      </c>
      <c r="BS1611" s="3" t="str">
        <f t="shared" si="926"/>
        <v/>
      </c>
      <c r="BT1611" s="5">
        <f t="shared" si="927"/>
        <v>-1.639918835152665E-2</v>
      </c>
      <c r="BU1611" s="3"/>
    </row>
    <row r="1612" spans="1:73" x14ac:dyDescent="0.2">
      <c r="A1612" s="1">
        <v>44013</v>
      </c>
      <c r="C1612">
        <v>0.89727634460112804</v>
      </c>
      <c r="D1612">
        <v>0.90424011580010899</v>
      </c>
      <c r="E1612">
        <v>0.89925079041758216</v>
      </c>
      <c r="F1612">
        <v>0.89751139119149392</v>
      </c>
      <c r="G1612">
        <v>0.90575419946720348</v>
      </c>
      <c r="H1612">
        <v>0.90459462398855373</v>
      </c>
      <c r="I1612">
        <v>0.89928971356892895</v>
      </c>
      <c r="J1612">
        <v>0.90587207459763253</v>
      </c>
      <c r="M1612">
        <f>'[1]CAC_SWISS (-SP-NIKKEI-DAX)'!AC1697</f>
        <v>0</v>
      </c>
      <c r="N1612">
        <f>'[1]CAC_SWISS_SP (-NIKKEI-DAX)'!AD1697</f>
        <v>0</v>
      </c>
      <c r="O1612">
        <f>'[1]CAC_SWISS_DAX (-SP-NIKKEI)'!AD1697</f>
        <v>0</v>
      </c>
      <c r="P1612">
        <f>'[1]CAC_SWISS_NIKKEI (-SP-DAX)'!AD1697</f>
        <v>1</v>
      </c>
      <c r="Q1612">
        <f>'[1]CAC_SWISS_DAX_SP (-NIKKEI)'!AF1697</f>
        <v>0</v>
      </c>
      <c r="R1612">
        <f>'[1]CAC_SWISS_SP_NIKKEI (-DAX)'!AF1697</f>
        <v>0</v>
      </c>
      <c r="S1612">
        <f>'[1]CAC_SWISS_DAX_NIKKEI (-SP)'!AF1697</f>
        <v>1</v>
      </c>
      <c r="V1612" t="str">
        <f t="shared" si="936"/>
        <v>BASE</v>
      </c>
      <c r="W1612" t="str">
        <f t="shared" si="937"/>
        <v>BASE+SP</v>
      </c>
      <c r="X1612" t="str">
        <f t="shared" si="938"/>
        <v>BASE+DAX</v>
      </c>
      <c r="Y1612" t="str">
        <f t="shared" si="939"/>
        <v/>
      </c>
      <c r="Z1612" s="2" t="str">
        <f t="shared" si="940"/>
        <v>- NIKKEI</v>
      </c>
      <c r="AA1612" s="2" t="str">
        <f t="shared" si="913"/>
        <v>- DAX</v>
      </c>
      <c r="AB1612" s="2" t="str">
        <f t="shared" si="928"/>
        <v/>
      </c>
      <c r="AE1612">
        <f t="shared" si="929"/>
        <v>0.89727634460112804</v>
      </c>
      <c r="AF1612">
        <f t="shared" si="930"/>
        <v>0.90424011580010899</v>
      </c>
      <c r="AG1612">
        <f t="shared" si="931"/>
        <v>0.89925079041758216</v>
      </c>
      <c r="AH1612" t="str">
        <f t="shared" si="932"/>
        <v/>
      </c>
      <c r="AI1612">
        <f t="shared" si="933"/>
        <v>0.90575419946720348</v>
      </c>
      <c r="AJ1612">
        <f t="shared" si="934"/>
        <v>0.90459462398855373</v>
      </c>
      <c r="AK1612" t="str">
        <f t="shared" si="935"/>
        <v/>
      </c>
      <c r="AM1612" t="str">
        <f t="shared" si="941"/>
        <v>BASE</v>
      </c>
      <c r="AN1612" t="str" cm="1">
        <f t="array" ref="AN1612">IF(AM1612="",_xlfn.IFS(AF1612=MAX(AF1612:AH1612),"SP",AG1612=MAX(AF1612:AH1612),"DAX",AH1612=MAX(AF1612:AH1612),"NIKKEI",MAX(AF1612:AH1612)=0,""),"")</f>
        <v/>
      </c>
      <c r="AO1612" t="str" cm="1">
        <f t="array" ref="AO1612">IF(AM1612="BASE","",IF(MAX(AF1612:AH1612)=0,_xlfn.IFS(AI1612=MAX(AI1612:AK1612),"SP&amp;DAX",AJ1612=MAX(AI1612:AK1612),"SP&amp;NIKKEI",AK1612=MAX(AI1612:AK1612),"DAX&amp;NIKKEI"),""))</f>
        <v/>
      </c>
      <c r="AQ1612" s="3">
        <f t="shared" si="942"/>
        <v>44013</v>
      </c>
      <c r="AR1612" cm="1">
        <f t="array" ref="AR1612">IF(AM1612="BASE",AE1612,_xlfn.IFS(AN1612="DAX",AG1612,AN1612="NIKKEI",AH1612,AN1612="SP",AF1612,AN1612="",MAX(AI1612:AK1612)))</f>
        <v>0.89727634460112804</v>
      </c>
      <c r="AS1612" s="4">
        <f t="shared" si="914"/>
        <v>0.90682170831465569</v>
      </c>
      <c r="AT1612" s="4">
        <f t="shared" si="915"/>
        <v>0.92369183081012751</v>
      </c>
      <c r="AU1612" s="4">
        <f t="shared" si="916"/>
        <v>2.7196286514248973E-5</v>
      </c>
      <c r="AV1612" s="4">
        <f t="shared" si="917"/>
        <v>2.5487116509151538E-4</v>
      </c>
      <c r="AW1612" s="4">
        <f t="shared" si="918"/>
        <v>0.10670601558431976</v>
      </c>
      <c r="AX1612" s="4">
        <f t="shared" si="919"/>
        <v>5.1327455182110394E-3</v>
      </c>
      <c r="AY1612" s="4">
        <f t="shared" si="920"/>
        <v>2.7958991314522069E-3</v>
      </c>
      <c r="AZ1612" s="4">
        <f t="shared" si="921"/>
        <v>-6.0338809457368994</v>
      </c>
      <c r="BA1612" s="6" t="str">
        <f t="shared" si="922"/>
        <v>WEAKEN</v>
      </c>
      <c r="BB1612" s="4">
        <f t="shared" si="923"/>
        <v>0</v>
      </c>
      <c r="BC1612" s="4">
        <f t="shared" si="924"/>
        <v>0.60295548643614738</v>
      </c>
      <c r="BD1612" s="4">
        <f t="shared" si="925"/>
        <v>0.77882552653643133</v>
      </c>
      <c r="BE1612" s="4">
        <f t="shared" si="943"/>
        <v>0.05</v>
      </c>
      <c r="BF1612" s="4" t="str">
        <f t="shared" si="944"/>
        <v/>
      </c>
      <c r="BG1612" s="4" t="str">
        <f t="shared" si="945"/>
        <v/>
      </c>
      <c r="BH1612" s="4" t="str">
        <f t="shared" si="946"/>
        <v/>
      </c>
      <c r="BI1612" s="4" t="str">
        <f t="shared" si="947"/>
        <v/>
      </c>
      <c r="BJ1612" s="4" t="str">
        <f t="shared" si="948"/>
        <v/>
      </c>
      <c r="BK1612" s="4" t="str">
        <f t="shared" si="949"/>
        <v/>
      </c>
      <c r="BS1612" s="3" t="str">
        <f t="shared" si="926"/>
        <v/>
      </c>
      <c r="BT1612" s="5">
        <f t="shared" si="927"/>
        <v>-1.6870122495471818E-2</v>
      </c>
      <c r="BU1612" s="3"/>
    </row>
    <row r="1613" spans="1:73" x14ac:dyDescent="0.2">
      <c r="A1613" s="1">
        <v>44014</v>
      </c>
      <c r="C1613">
        <v>0.89684195341353823</v>
      </c>
      <c r="D1613">
        <v>0.90403936441953259</v>
      </c>
      <c r="E1613">
        <v>0.89875060665047757</v>
      </c>
      <c r="F1613">
        <v>0.89711465523385447</v>
      </c>
      <c r="G1613">
        <v>0.9054676833745039</v>
      </c>
      <c r="H1613">
        <v>0.9044195026678562</v>
      </c>
      <c r="I1613">
        <v>0.89881111205137343</v>
      </c>
      <c r="J1613">
        <v>0.90561024552649216</v>
      </c>
      <c r="M1613">
        <f>'[1]CAC_SWISS (-SP-NIKKEI-DAX)'!AC1698</f>
        <v>0</v>
      </c>
      <c r="N1613">
        <f>'[1]CAC_SWISS_SP (-NIKKEI-DAX)'!AD1698</f>
        <v>0</v>
      </c>
      <c r="O1613">
        <f>'[1]CAC_SWISS_DAX (-SP-NIKKEI)'!AD1698</f>
        <v>0</v>
      </c>
      <c r="P1613">
        <f>'[1]CAC_SWISS_NIKKEI (-SP-DAX)'!AD1698</f>
        <v>1</v>
      </c>
      <c r="Q1613">
        <f>'[1]CAC_SWISS_DAX_SP (-NIKKEI)'!AF1698</f>
        <v>0</v>
      </c>
      <c r="R1613">
        <f>'[1]CAC_SWISS_SP_NIKKEI (-DAX)'!AF1698</f>
        <v>0</v>
      </c>
      <c r="S1613">
        <f>'[1]CAC_SWISS_DAX_NIKKEI (-SP)'!AF1698</f>
        <v>1</v>
      </c>
      <c r="V1613" t="str">
        <f t="shared" si="936"/>
        <v>BASE</v>
      </c>
      <c r="W1613" t="str">
        <f t="shared" si="937"/>
        <v>BASE+SP</v>
      </c>
      <c r="X1613" t="str">
        <f t="shared" si="938"/>
        <v>BASE+DAX</v>
      </c>
      <c r="Y1613" t="str">
        <f t="shared" si="939"/>
        <v/>
      </c>
      <c r="Z1613" s="2" t="str">
        <f t="shared" si="940"/>
        <v>- NIKKEI</v>
      </c>
      <c r="AA1613" s="2" t="str">
        <f t="shared" si="913"/>
        <v>- DAX</v>
      </c>
      <c r="AB1613" s="2" t="str">
        <f t="shared" si="928"/>
        <v/>
      </c>
      <c r="AE1613">
        <f t="shared" si="929"/>
        <v>0.89684195341353823</v>
      </c>
      <c r="AF1613">
        <f t="shared" si="930"/>
        <v>0.90403936441953259</v>
      </c>
      <c r="AG1613">
        <f t="shared" si="931"/>
        <v>0.89875060665047757</v>
      </c>
      <c r="AH1613" t="str">
        <f t="shared" si="932"/>
        <v/>
      </c>
      <c r="AI1613">
        <f t="shared" si="933"/>
        <v>0.9054676833745039</v>
      </c>
      <c r="AJ1613">
        <f t="shared" si="934"/>
        <v>0.9044195026678562</v>
      </c>
      <c r="AK1613" t="str">
        <f t="shared" si="935"/>
        <v/>
      </c>
      <c r="AM1613" t="str">
        <f t="shared" si="941"/>
        <v>BASE</v>
      </c>
      <c r="AN1613" t="str" cm="1">
        <f t="array" ref="AN1613">IF(AM1613="",_xlfn.IFS(AF1613=MAX(AF1613:AH1613),"SP",AG1613=MAX(AF1613:AH1613),"DAX",AH1613=MAX(AF1613:AH1613),"NIKKEI",MAX(AF1613:AH1613)=0,""),"")</f>
        <v/>
      </c>
      <c r="AO1613" t="str" cm="1">
        <f t="array" ref="AO1613">IF(AM1613="BASE","",IF(MAX(AF1613:AH1613)=0,_xlfn.IFS(AI1613=MAX(AI1613:AK1613),"SP&amp;DAX",AJ1613=MAX(AI1613:AK1613),"SP&amp;NIKKEI",AK1613=MAX(AI1613:AK1613),"DAX&amp;NIKKEI"),""))</f>
        <v/>
      </c>
      <c r="AQ1613" s="3">
        <f t="shared" si="942"/>
        <v>44014</v>
      </c>
      <c r="AR1613" cm="1">
        <f t="array" ref="AR1613">IF(AM1613="BASE",AE1613,_xlfn.IFS(AN1613="DAX",AG1613,AN1613="NIKKEI",AH1613,AN1613="SP",AF1613,AN1613="",MAX(AI1613:AK1613)))</f>
        <v>0.89684195341353823</v>
      </c>
      <c r="AS1613" s="4">
        <f t="shared" si="914"/>
        <v>0.90545484481239102</v>
      </c>
      <c r="AT1613" s="4">
        <f t="shared" si="915"/>
        <v>0.9229382259262795</v>
      </c>
      <c r="AU1613" s="4">
        <f t="shared" si="916"/>
        <v>3.4674565736152126E-5</v>
      </c>
      <c r="AV1613" s="4">
        <f t="shared" si="917"/>
        <v>2.4558847211952705E-4</v>
      </c>
      <c r="AW1613" s="4">
        <f t="shared" si="918"/>
        <v>0.1411897123545609</v>
      </c>
      <c r="AX1613" s="4">
        <f t="shared" si="919"/>
        <v>5.0540334644339595E-3</v>
      </c>
      <c r="AY1613" s="4">
        <f t="shared" si="920"/>
        <v>2.8946892779719473E-3</v>
      </c>
      <c r="AZ1613" s="4">
        <f t="shared" si="921"/>
        <v>-6.0398127173558098</v>
      </c>
      <c r="BA1613" s="6" t="str">
        <f t="shared" si="922"/>
        <v>WEAKEN</v>
      </c>
      <c r="BB1613" s="4">
        <f t="shared" si="923"/>
        <v>0</v>
      </c>
      <c r="BC1613" s="4">
        <f t="shared" si="924"/>
        <v>0.60295548643614738</v>
      </c>
      <c r="BD1613" s="4">
        <f t="shared" si="925"/>
        <v>0.77882552653643133</v>
      </c>
      <c r="BE1613" s="4">
        <f t="shared" si="943"/>
        <v>0.05</v>
      </c>
      <c r="BF1613" s="4" t="str">
        <f t="shared" si="944"/>
        <v/>
      </c>
      <c r="BG1613" s="4" t="str">
        <f t="shared" si="945"/>
        <v/>
      </c>
      <c r="BH1613" s="4" t="str">
        <f t="shared" si="946"/>
        <v/>
      </c>
      <c r="BI1613" s="4" t="str">
        <f t="shared" si="947"/>
        <v/>
      </c>
      <c r="BJ1613" s="4" t="str">
        <f t="shared" si="948"/>
        <v/>
      </c>
      <c r="BK1613" s="4" t="str">
        <f t="shared" si="949"/>
        <v/>
      </c>
      <c r="BS1613" s="3" t="str">
        <f t="shared" si="926"/>
        <v/>
      </c>
      <c r="BT1613" s="5">
        <f t="shared" si="927"/>
        <v>-1.7483381113888474E-2</v>
      </c>
      <c r="BU1613" s="3"/>
    </row>
    <row r="1614" spans="1:73" x14ac:dyDescent="0.2">
      <c r="A1614" s="1">
        <v>44015</v>
      </c>
      <c r="C1614">
        <v>0.89620685312151582</v>
      </c>
      <c r="D1614">
        <v>0.90334387650594083</v>
      </c>
      <c r="E1614">
        <v>0.8981039162828196</v>
      </c>
      <c r="F1614">
        <v>0.89644770697778375</v>
      </c>
      <c r="G1614">
        <v>0.90473914184066384</v>
      </c>
      <c r="H1614">
        <v>0.90365341162266932</v>
      </c>
      <c r="I1614">
        <v>0.89815123891619708</v>
      </c>
      <c r="J1614">
        <v>0.90484287574149369</v>
      </c>
      <c r="M1614">
        <f>'[1]CAC_SWISS (-SP-NIKKEI-DAX)'!AC1699</f>
        <v>0</v>
      </c>
      <c r="N1614">
        <f>'[1]CAC_SWISS_SP (-NIKKEI-DAX)'!AD1699</f>
        <v>0</v>
      </c>
      <c r="O1614">
        <f>'[1]CAC_SWISS_DAX (-SP-NIKKEI)'!AD1699</f>
        <v>0</v>
      </c>
      <c r="P1614">
        <f>'[1]CAC_SWISS_NIKKEI (-SP-DAX)'!AD1699</f>
        <v>1</v>
      </c>
      <c r="Q1614">
        <f>'[1]CAC_SWISS_DAX_SP (-NIKKEI)'!AF1699</f>
        <v>0</v>
      </c>
      <c r="R1614">
        <f>'[1]CAC_SWISS_SP_NIKKEI (-DAX)'!AF1699</f>
        <v>0</v>
      </c>
      <c r="S1614">
        <f>'[1]CAC_SWISS_DAX_NIKKEI (-SP)'!AF1699</f>
        <v>1</v>
      </c>
      <c r="V1614" t="str">
        <f t="shared" si="936"/>
        <v>BASE</v>
      </c>
      <c r="W1614" t="str">
        <f t="shared" si="937"/>
        <v>BASE+SP</v>
      </c>
      <c r="X1614" t="str">
        <f t="shared" si="938"/>
        <v>BASE+DAX</v>
      </c>
      <c r="Y1614" t="str">
        <f t="shared" si="939"/>
        <v/>
      </c>
      <c r="Z1614" s="2" t="str">
        <f t="shared" si="940"/>
        <v>- NIKKEI</v>
      </c>
      <c r="AA1614" s="2" t="str">
        <f t="shared" si="913"/>
        <v>- DAX</v>
      </c>
      <c r="AB1614" s="2" t="str">
        <f t="shared" si="928"/>
        <v/>
      </c>
      <c r="AE1614">
        <f t="shared" si="929"/>
        <v>0.89620685312151582</v>
      </c>
      <c r="AF1614">
        <f t="shared" si="930"/>
        <v>0.90334387650594083</v>
      </c>
      <c r="AG1614">
        <f t="shared" si="931"/>
        <v>0.8981039162828196</v>
      </c>
      <c r="AH1614" t="str">
        <f t="shared" si="932"/>
        <v/>
      </c>
      <c r="AI1614">
        <f t="shared" si="933"/>
        <v>0.90473914184066384</v>
      </c>
      <c r="AJ1614">
        <f t="shared" si="934"/>
        <v>0.90365341162266932</v>
      </c>
      <c r="AK1614" t="str">
        <f t="shared" si="935"/>
        <v/>
      </c>
      <c r="AM1614" t="str">
        <f t="shared" si="941"/>
        <v>BASE</v>
      </c>
      <c r="AN1614" t="str" cm="1">
        <f t="array" ref="AN1614">IF(AM1614="",_xlfn.IFS(AF1614=MAX(AF1614:AH1614),"SP",AG1614=MAX(AF1614:AH1614),"DAX",AH1614=MAX(AF1614:AH1614),"NIKKEI",MAX(AF1614:AH1614)=0,""),"")</f>
        <v/>
      </c>
      <c r="AO1614" t="str" cm="1">
        <f t="array" ref="AO1614">IF(AM1614="BASE","",IF(MAX(AF1614:AH1614)=0,_xlfn.IFS(AI1614=MAX(AI1614:AK1614),"SP&amp;DAX",AJ1614=MAX(AI1614:AK1614),"SP&amp;NIKKEI",AK1614=MAX(AI1614:AK1614),"DAX&amp;NIKKEI"),""))</f>
        <v/>
      </c>
      <c r="AQ1614" s="3">
        <f t="shared" si="942"/>
        <v>44015</v>
      </c>
      <c r="AR1614" cm="1">
        <f t="array" ref="AR1614">IF(AM1614="BASE",AE1614,_xlfn.IFS(AN1614="DAX",AG1614,AN1614="NIKKEI",AH1614,AN1614="SP",AF1614,AN1614="",MAX(AI1614:AK1614)))</f>
        <v>0.89620685312151582</v>
      </c>
      <c r="AS1614" s="4">
        <f t="shared" si="914"/>
        <v>0.90403527843003439</v>
      </c>
      <c r="AT1614" s="4">
        <f t="shared" si="915"/>
        <v>0.92217924514971861</v>
      </c>
      <c r="AU1614" s="4">
        <f t="shared" si="916"/>
        <v>3.9218366140899524E-5</v>
      </c>
      <c r="AV1614" s="4">
        <f t="shared" si="917"/>
        <v>2.35027330788852E-4</v>
      </c>
      <c r="AW1614" s="4">
        <f t="shared" si="918"/>
        <v>0.16686725756219906</v>
      </c>
      <c r="AX1614" s="4">
        <f t="shared" si="919"/>
        <v>4.9555203291129866E-3</v>
      </c>
      <c r="AY1614" s="4">
        <f t="shared" si="920"/>
        <v>2.9363894887883984E-3</v>
      </c>
      <c r="AZ1614" s="4">
        <f t="shared" si="921"/>
        <v>-6.179005472183019</v>
      </c>
      <c r="BA1614" s="6" t="str">
        <f t="shared" si="922"/>
        <v>WEAKEN</v>
      </c>
      <c r="BB1614" s="4">
        <f t="shared" si="923"/>
        <v>0</v>
      </c>
      <c r="BC1614" s="4">
        <f t="shared" si="924"/>
        <v>0.60295548643614738</v>
      </c>
      <c r="BD1614" s="4">
        <f t="shared" si="925"/>
        <v>0.77882552653643133</v>
      </c>
      <c r="BE1614" s="4">
        <f t="shared" si="943"/>
        <v>0.05</v>
      </c>
      <c r="BF1614" s="4" t="str">
        <f t="shared" si="944"/>
        <v/>
      </c>
      <c r="BG1614" s="4" t="str">
        <f t="shared" si="945"/>
        <v/>
      </c>
      <c r="BH1614" s="4" t="str">
        <f t="shared" si="946"/>
        <v/>
      </c>
      <c r="BI1614" s="4" t="str">
        <f t="shared" si="947"/>
        <v/>
      </c>
      <c r="BJ1614" s="4" t="str">
        <f t="shared" si="948"/>
        <v/>
      </c>
      <c r="BK1614" s="4" t="str">
        <f t="shared" si="949"/>
        <v/>
      </c>
      <c r="BS1614" s="3" t="str">
        <f t="shared" si="926"/>
        <v/>
      </c>
      <c r="BT1614" s="5">
        <f t="shared" si="927"/>
        <v>-1.8143966719684212E-2</v>
      </c>
      <c r="BU1614" s="3"/>
    </row>
    <row r="1615" spans="1:73" x14ac:dyDescent="0.2">
      <c r="A1615" s="1">
        <v>44018</v>
      </c>
      <c r="C1615">
        <v>0.89409092483068242</v>
      </c>
      <c r="D1615">
        <v>0.90117419180738589</v>
      </c>
      <c r="E1615">
        <v>0.89588715822094855</v>
      </c>
      <c r="F1615">
        <v>0.89444841526523922</v>
      </c>
      <c r="G1615">
        <v>0.90254844208836504</v>
      </c>
      <c r="H1615">
        <v>0.90158489291465638</v>
      </c>
      <c r="I1615">
        <v>0.89598987067075486</v>
      </c>
      <c r="J1615">
        <v>0.90270788093632426</v>
      </c>
      <c r="M1615">
        <f>'[1]CAC_SWISS (-SP-NIKKEI-DAX)'!AC1700</f>
        <v>0</v>
      </c>
      <c r="N1615">
        <f>'[1]CAC_SWISS_SP (-NIKKEI-DAX)'!AD1700</f>
        <v>0</v>
      </c>
      <c r="O1615">
        <f>'[1]CAC_SWISS_DAX (-SP-NIKKEI)'!AD1700</f>
        <v>0</v>
      </c>
      <c r="P1615">
        <f>'[1]CAC_SWISS_NIKKEI (-SP-DAX)'!AD1700</f>
        <v>1</v>
      </c>
      <c r="Q1615">
        <f>'[1]CAC_SWISS_DAX_SP (-NIKKEI)'!AF1700</f>
        <v>0</v>
      </c>
      <c r="R1615">
        <f>'[1]CAC_SWISS_SP_NIKKEI (-DAX)'!AF1700</f>
        <v>0</v>
      </c>
      <c r="S1615">
        <f>'[1]CAC_SWISS_DAX_NIKKEI (-SP)'!AF1700</f>
        <v>1</v>
      </c>
      <c r="V1615" t="str">
        <f t="shared" si="936"/>
        <v>BASE</v>
      </c>
      <c r="W1615" t="str">
        <f t="shared" si="937"/>
        <v>BASE+SP</v>
      </c>
      <c r="X1615" t="str">
        <f t="shared" si="938"/>
        <v>BASE+DAX</v>
      </c>
      <c r="Y1615" t="str">
        <f t="shared" si="939"/>
        <v/>
      </c>
      <c r="Z1615" s="2" t="str">
        <f t="shared" si="940"/>
        <v>- NIKKEI</v>
      </c>
      <c r="AA1615" s="2" t="str">
        <f t="shared" si="913"/>
        <v>- DAX</v>
      </c>
      <c r="AB1615" s="2" t="str">
        <f t="shared" si="928"/>
        <v/>
      </c>
      <c r="AE1615">
        <f t="shared" si="929"/>
        <v>0.89409092483068242</v>
      </c>
      <c r="AF1615">
        <f t="shared" si="930"/>
        <v>0.90117419180738589</v>
      </c>
      <c r="AG1615">
        <f t="shared" si="931"/>
        <v>0.89588715822094855</v>
      </c>
      <c r="AH1615" t="str">
        <f t="shared" si="932"/>
        <v/>
      </c>
      <c r="AI1615">
        <f t="shared" si="933"/>
        <v>0.90254844208836504</v>
      </c>
      <c r="AJ1615">
        <f t="shared" si="934"/>
        <v>0.90158489291465638</v>
      </c>
      <c r="AK1615" t="str">
        <f t="shared" si="935"/>
        <v/>
      </c>
      <c r="AM1615" t="str">
        <f t="shared" si="941"/>
        <v>BASE</v>
      </c>
      <c r="AN1615" t="str" cm="1">
        <f t="array" ref="AN1615">IF(AM1615="",_xlfn.IFS(AF1615=MAX(AF1615:AH1615),"SP",AG1615=MAX(AF1615:AH1615),"DAX",AH1615=MAX(AF1615:AH1615),"NIKKEI",MAX(AF1615:AH1615)=0,""),"")</f>
        <v/>
      </c>
      <c r="AO1615" t="str" cm="1">
        <f t="array" ref="AO1615">IF(AM1615="BASE","",IF(MAX(AF1615:AH1615)=0,_xlfn.IFS(AI1615=MAX(AI1615:AK1615),"SP&amp;DAX",AJ1615=MAX(AI1615:AK1615),"SP&amp;NIKKEI",AK1615=MAX(AI1615:AK1615),"DAX&amp;NIKKEI"),""))</f>
        <v/>
      </c>
      <c r="AQ1615" s="3">
        <f t="shared" si="942"/>
        <v>44018</v>
      </c>
      <c r="AR1615" cm="1">
        <f t="array" ref="AR1615">IF(AM1615="BASE",AE1615,_xlfn.IFS(AN1615="DAX",AG1615,AN1615="NIKKEI",AH1615,AN1615="SP",AF1615,AN1615="",MAX(AI1615:AK1615)))</f>
        <v>0.89409092483068242</v>
      </c>
      <c r="AS1615" s="4">
        <f t="shared" si="914"/>
        <v>0.90240034161367577</v>
      </c>
      <c r="AT1615" s="4">
        <f t="shared" si="915"/>
        <v>0.92139816202866431</v>
      </c>
      <c r="AU1615" s="4">
        <f t="shared" si="916"/>
        <v>4.2677896474904576E-5</v>
      </c>
      <c r="AV1615" s="4">
        <f t="shared" si="917"/>
        <v>2.2199014898598726E-4</v>
      </c>
      <c r="AW1615" s="4">
        <f t="shared" si="918"/>
        <v>0.19225130786140668</v>
      </c>
      <c r="AX1615" s="4">
        <f t="shared" si="919"/>
        <v>4.8269970036182632E-3</v>
      </c>
      <c r="AY1615" s="4">
        <f t="shared" si="920"/>
        <v>2.9508630309131945E-3</v>
      </c>
      <c r="AZ1615" s="4">
        <f t="shared" si="921"/>
        <v>-6.4380556521829968</v>
      </c>
      <c r="BA1615" s="6" t="str">
        <f t="shared" si="922"/>
        <v>WEAKEN</v>
      </c>
      <c r="BB1615" s="4">
        <f t="shared" si="923"/>
        <v>0</v>
      </c>
      <c r="BC1615" s="4">
        <f t="shared" si="924"/>
        <v>0.60295548643614738</v>
      </c>
      <c r="BD1615" s="4">
        <f t="shared" si="925"/>
        <v>0.77882552653643133</v>
      </c>
      <c r="BE1615" s="4">
        <f t="shared" si="943"/>
        <v>0.05</v>
      </c>
      <c r="BF1615" s="4" t="str">
        <f t="shared" si="944"/>
        <v/>
      </c>
      <c r="BG1615" s="4" t="str">
        <f t="shared" si="945"/>
        <v/>
      </c>
      <c r="BH1615" s="4" t="str">
        <f t="shared" si="946"/>
        <v/>
      </c>
      <c r="BI1615" s="4" t="str">
        <f t="shared" si="947"/>
        <v/>
      </c>
      <c r="BJ1615" s="4" t="str">
        <f t="shared" si="948"/>
        <v/>
      </c>
      <c r="BK1615" s="4" t="str">
        <f t="shared" si="949"/>
        <v/>
      </c>
      <c r="BS1615" s="3" t="str">
        <f t="shared" si="926"/>
        <v/>
      </c>
      <c r="BT1615" s="5">
        <f t="shared" si="927"/>
        <v>-1.8997820414988542E-2</v>
      </c>
      <c r="BU1615" s="3"/>
    </row>
    <row r="1616" spans="1:73" x14ac:dyDescent="0.2">
      <c r="A1616" s="1">
        <v>44019</v>
      </c>
      <c r="C1616">
        <v>0.88147874927862757</v>
      </c>
      <c r="D1616">
        <v>0.88938268327321235</v>
      </c>
      <c r="E1616">
        <v>0.88372865802695222</v>
      </c>
      <c r="F1616">
        <v>0.88180633193253022</v>
      </c>
      <c r="G1616">
        <v>0.89111043827913705</v>
      </c>
      <c r="H1616">
        <v>0.88977870159050521</v>
      </c>
      <c r="I1616">
        <v>0.88379042415513132</v>
      </c>
      <c r="J1616">
        <v>0.89123038427001955</v>
      </c>
      <c r="M1616">
        <f>'[1]CAC_SWISS (-SP-NIKKEI-DAX)'!AC1701</f>
        <v>0</v>
      </c>
      <c r="N1616">
        <f>'[1]CAC_SWISS_SP (-NIKKEI-DAX)'!AD1701</f>
        <v>0</v>
      </c>
      <c r="O1616">
        <f>'[1]CAC_SWISS_DAX (-SP-NIKKEI)'!AD1701</f>
        <v>0</v>
      </c>
      <c r="P1616">
        <f>'[1]CAC_SWISS_NIKKEI (-SP-DAX)'!AD1701</f>
        <v>1</v>
      </c>
      <c r="Q1616">
        <f>'[1]CAC_SWISS_DAX_SP (-NIKKEI)'!AF1701</f>
        <v>0</v>
      </c>
      <c r="R1616">
        <f>'[1]CAC_SWISS_SP_NIKKEI (-DAX)'!AF1701</f>
        <v>0</v>
      </c>
      <c r="S1616">
        <f>'[1]CAC_SWISS_DAX_NIKKEI (-SP)'!AF1701</f>
        <v>1</v>
      </c>
      <c r="V1616" t="str">
        <f t="shared" si="936"/>
        <v>BASE</v>
      </c>
      <c r="W1616" t="str">
        <f t="shared" si="937"/>
        <v>BASE+SP</v>
      </c>
      <c r="X1616" t="str">
        <f t="shared" si="938"/>
        <v>BASE+DAX</v>
      </c>
      <c r="Y1616" t="str">
        <f t="shared" si="939"/>
        <v/>
      </c>
      <c r="Z1616" s="2" t="str">
        <f t="shared" si="940"/>
        <v>- NIKKEI</v>
      </c>
      <c r="AA1616" s="2" t="str">
        <f t="shared" si="913"/>
        <v>- DAX</v>
      </c>
      <c r="AB1616" s="2" t="str">
        <f t="shared" si="928"/>
        <v/>
      </c>
      <c r="AE1616">
        <f t="shared" si="929"/>
        <v>0.88147874927862757</v>
      </c>
      <c r="AF1616">
        <f t="shared" si="930"/>
        <v>0.88938268327321235</v>
      </c>
      <c r="AG1616">
        <f t="shared" si="931"/>
        <v>0.88372865802695222</v>
      </c>
      <c r="AH1616" t="str">
        <f t="shared" si="932"/>
        <v/>
      </c>
      <c r="AI1616">
        <f t="shared" si="933"/>
        <v>0.89111043827913705</v>
      </c>
      <c r="AJ1616">
        <f t="shared" si="934"/>
        <v>0.88977870159050521</v>
      </c>
      <c r="AK1616" t="str">
        <f t="shared" si="935"/>
        <v/>
      </c>
      <c r="AM1616" t="str">
        <f t="shared" si="941"/>
        <v>BASE</v>
      </c>
      <c r="AN1616" t="str" cm="1">
        <f t="array" ref="AN1616">IF(AM1616="",_xlfn.IFS(AF1616=MAX(AF1616:AH1616),"SP",AG1616=MAX(AF1616:AH1616),"DAX",AH1616=MAX(AF1616:AH1616),"NIKKEI",MAX(AF1616:AH1616)=0,""),"")</f>
        <v/>
      </c>
      <c r="AO1616" t="str" cm="1">
        <f t="array" ref="AO1616">IF(AM1616="BASE","",IF(MAX(AF1616:AH1616)=0,_xlfn.IFS(AI1616=MAX(AI1616:AK1616),"SP&amp;DAX",AJ1616=MAX(AI1616:AK1616),"SP&amp;NIKKEI",AK1616=MAX(AI1616:AK1616),"DAX&amp;NIKKEI"),""))</f>
        <v/>
      </c>
      <c r="AQ1616" s="3">
        <f t="shared" si="942"/>
        <v>44019</v>
      </c>
      <c r="AR1616" cm="1">
        <f t="array" ref="AR1616">IF(AM1616="BASE",AE1616,_xlfn.IFS(AN1616="DAX",AG1616,AN1616="NIKKEI",AH1616,AN1616="SP",AF1616,AN1616="",MAX(AI1616:AK1616)))</f>
        <v>0.88147874927862757</v>
      </c>
      <c r="AS1616" s="4">
        <f t="shared" si="914"/>
        <v>0.89960368964295356</v>
      </c>
      <c r="AT1616" s="4">
        <f t="shared" si="915"/>
        <v>0.92072956663396355</v>
      </c>
      <c r="AU1616" s="4">
        <f t="shared" si="916"/>
        <v>7.7107829997267928E-5</v>
      </c>
      <c r="AV1616" s="4">
        <f t="shared" si="917"/>
        <v>2.1503636183392084E-4</v>
      </c>
      <c r="AW1616" s="4">
        <f t="shared" si="918"/>
        <v>0.35858042490888431</v>
      </c>
      <c r="AX1616" s="4">
        <f t="shared" si="919"/>
        <v>4.8203774783876227E-3</v>
      </c>
      <c r="AY1616" s="4">
        <f t="shared" si="920"/>
        <v>3.4657625764620992E-3</v>
      </c>
      <c r="AZ1616" s="4">
        <f t="shared" si="921"/>
        <v>-4.3826188064583729</v>
      </c>
      <c r="BA1616" s="6" t="str">
        <f t="shared" si="922"/>
        <v>WEAKEN</v>
      </c>
      <c r="BB1616" s="4">
        <f t="shared" si="923"/>
        <v>0</v>
      </c>
      <c r="BC1616" s="4">
        <f t="shared" si="924"/>
        <v>0.60295548643614738</v>
      </c>
      <c r="BD1616" s="4">
        <f t="shared" si="925"/>
        <v>0.77882552653643133</v>
      </c>
      <c r="BE1616" s="4">
        <f t="shared" si="943"/>
        <v>0.05</v>
      </c>
      <c r="BF1616" s="4" t="str">
        <f t="shared" si="944"/>
        <v/>
      </c>
      <c r="BG1616" s="4" t="str">
        <f t="shared" si="945"/>
        <v/>
      </c>
      <c r="BH1616" s="4" t="str">
        <f t="shared" si="946"/>
        <v/>
      </c>
      <c r="BI1616" s="4" t="str">
        <f t="shared" si="947"/>
        <v/>
      </c>
      <c r="BJ1616" s="4" t="str">
        <f t="shared" si="948"/>
        <v/>
      </c>
      <c r="BK1616" s="4" t="str">
        <f t="shared" si="949"/>
        <v/>
      </c>
      <c r="BS1616" s="3" t="str">
        <f t="shared" si="926"/>
        <v/>
      </c>
      <c r="BT1616" s="5">
        <f t="shared" si="927"/>
        <v>-2.1125876991009984E-2</v>
      </c>
      <c r="BU1616" s="3"/>
    </row>
    <row r="1617" spans="1:73" x14ac:dyDescent="0.2">
      <c r="A1617" s="1">
        <v>44020</v>
      </c>
      <c r="C1617">
        <v>0.88278509311531139</v>
      </c>
      <c r="D1617">
        <v>0.88956669314706704</v>
      </c>
      <c r="E1617">
        <v>0.88512239031385553</v>
      </c>
      <c r="F1617">
        <v>0.8830031375126064</v>
      </c>
      <c r="G1617">
        <v>0.89134960243703365</v>
      </c>
      <c r="H1617">
        <v>0.88990978565390177</v>
      </c>
      <c r="I1617">
        <v>0.8851396943321419</v>
      </c>
      <c r="J1617">
        <v>0.89143469788253571</v>
      </c>
      <c r="M1617">
        <f>'[1]CAC_SWISS (-SP-NIKKEI-DAX)'!AC1702</f>
        <v>0</v>
      </c>
      <c r="N1617">
        <f>'[1]CAC_SWISS_SP (-NIKKEI-DAX)'!AD1702</f>
        <v>0</v>
      </c>
      <c r="O1617">
        <f>'[1]CAC_SWISS_DAX (-SP-NIKKEI)'!AD1702</f>
        <v>0</v>
      </c>
      <c r="P1617">
        <f>'[1]CAC_SWISS_NIKKEI (-SP-DAX)'!AD1702</f>
        <v>0</v>
      </c>
      <c r="Q1617">
        <f>'[1]CAC_SWISS_DAX_SP (-NIKKEI)'!AF1702</f>
        <v>0</v>
      </c>
      <c r="R1617">
        <f>'[1]CAC_SWISS_SP_NIKKEI (-DAX)'!AF1702</f>
        <v>0</v>
      </c>
      <c r="S1617">
        <f>'[1]CAC_SWISS_DAX_NIKKEI (-SP)'!AF1702</f>
        <v>1</v>
      </c>
      <c r="V1617" t="str">
        <f t="shared" si="936"/>
        <v>BASE</v>
      </c>
      <c r="W1617" t="str">
        <f t="shared" si="937"/>
        <v>BASE+SP</v>
      </c>
      <c r="X1617" t="str">
        <f t="shared" si="938"/>
        <v>BASE+DAX</v>
      </c>
      <c r="Y1617" t="str">
        <f t="shared" si="939"/>
        <v>BASE+NIKKEI</v>
      </c>
      <c r="Z1617" s="2" t="str">
        <f t="shared" si="940"/>
        <v>- NIKKEI</v>
      </c>
      <c r="AA1617" s="2" t="str">
        <f t="shared" si="913"/>
        <v>- DAX</v>
      </c>
      <c r="AB1617" s="2" t="str">
        <f t="shared" si="928"/>
        <v/>
      </c>
      <c r="AE1617">
        <f t="shared" si="929"/>
        <v>0.88278509311531139</v>
      </c>
      <c r="AF1617">
        <f t="shared" si="930"/>
        <v>0.88956669314706704</v>
      </c>
      <c r="AG1617">
        <f t="shared" si="931"/>
        <v>0.88512239031385553</v>
      </c>
      <c r="AH1617">
        <f t="shared" si="932"/>
        <v>0.8830031375126064</v>
      </c>
      <c r="AI1617">
        <f t="shared" si="933"/>
        <v>0.89134960243703365</v>
      </c>
      <c r="AJ1617">
        <f t="shared" si="934"/>
        <v>0.88990978565390177</v>
      </c>
      <c r="AK1617" t="str">
        <f t="shared" si="935"/>
        <v/>
      </c>
      <c r="AM1617" t="str">
        <f t="shared" si="941"/>
        <v>BASE</v>
      </c>
      <c r="AN1617" t="str" cm="1">
        <f t="array" ref="AN1617">IF(AM1617="",_xlfn.IFS(AF1617=MAX(AF1617:AH1617),"SP",AG1617=MAX(AF1617:AH1617),"DAX",AH1617=MAX(AF1617:AH1617),"NIKKEI",MAX(AF1617:AH1617)=0,""),"")</f>
        <v/>
      </c>
      <c r="AO1617" t="str" cm="1">
        <f t="array" ref="AO1617">IF(AM1617="BASE","",IF(MAX(AF1617:AH1617)=0,_xlfn.IFS(AI1617=MAX(AI1617:AK1617),"SP&amp;DAX",AJ1617=MAX(AI1617:AK1617),"SP&amp;NIKKEI",AK1617=MAX(AI1617:AK1617),"DAX&amp;NIKKEI"),""))</f>
        <v/>
      </c>
      <c r="AQ1617" s="3">
        <f t="shared" si="942"/>
        <v>44020</v>
      </c>
      <c r="AR1617" cm="1">
        <f t="array" ref="AR1617">IF(AM1617="BASE",AE1617,_xlfn.IFS(AN1617="DAX",AG1617,AN1617="NIKKEI",AH1617,AN1617="SP",AF1617,AN1617="",MAX(AI1617:AK1617)))</f>
        <v>0.88278509311531139</v>
      </c>
      <c r="AS1617" s="4">
        <f t="shared" si="914"/>
        <v>0.89689123456470887</v>
      </c>
      <c r="AT1617" s="4">
        <f t="shared" si="915"/>
        <v>0.920043998934995</v>
      </c>
      <c r="AU1617" s="4">
        <f t="shared" si="916"/>
        <v>8.8560982279777434E-5</v>
      </c>
      <c r="AV1617" s="4">
        <f t="shared" si="917"/>
        <v>2.0571536438825536E-4</v>
      </c>
      <c r="AW1617" s="4">
        <f t="shared" si="918"/>
        <v>0.43050251760793384</v>
      </c>
      <c r="AX1617" s="4">
        <f t="shared" si="919"/>
        <v>4.7438748229274756E-3</v>
      </c>
      <c r="AY1617" s="4">
        <f t="shared" si="920"/>
        <v>3.6014449205482584E-3</v>
      </c>
      <c r="AZ1617" s="4">
        <f t="shared" si="921"/>
        <v>-4.8805597184789136</v>
      </c>
      <c r="BA1617" s="6" t="str">
        <f t="shared" si="922"/>
        <v>WEAKEN</v>
      </c>
      <c r="BB1617" s="4">
        <f t="shared" si="923"/>
        <v>0</v>
      </c>
      <c r="BC1617" s="4">
        <f t="shared" si="924"/>
        <v>0.60295548643614738</v>
      </c>
      <c r="BD1617" s="4">
        <f t="shared" si="925"/>
        <v>0.77882552653643133</v>
      </c>
      <c r="BE1617" s="4">
        <f t="shared" si="943"/>
        <v>0.05</v>
      </c>
      <c r="BF1617" s="4" t="str">
        <f t="shared" si="944"/>
        <v/>
      </c>
      <c r="BG1617" s="4" t="str">
        <f t="shared" si="945"/>
        <v/>
      </c>
      <c r="BH1617" s="4" t="str">
        <f t="shared" si="946"/>
        <v/>
      </c>
      <c r="BI1617" s="4" t="str">
        <f t="shared" si="947"/>
        <v/>
      </c>
      <c r="BJ1617" s="4" t="str">
        <f t="shared" si="948"/>
        <v/>
      </c>
      <c r="BK1617" s="4" t="str">
        <f t="shared" si="949"/>
        <v/>
      </c>
      <c r="BS1617" s="3" t="str">
        <f t="shared" si="926"/>
        <v/>
      </c>
      <c r="BT1617" s="5">
        <f t="shared" si="927"/>
        <v>-2.3152764370286127E-2</v>
      </c>
      <c r="BU1617" s="3"/>
    </row>
    <row r="1618" spans="1:73" x14ac:dyDescent="0.2">
      <c r="A1618" s="1">
        <v>44021</v>
      </c>
      <c r="C1618">
        <v>0.88310128910668151</v>
      </c>
      <c r="D1618">
        <v>0.88882256880386934</v>
      </c>
      <c r="E1618">
        <v>0.88494014355087514</v>
      </c>
      <c r="F1618">
        <v>0.88318116014592141</v>
      </c>
      <c r="G1618">
        <v>0.89017289904831942</v>
      </c>
      <c r="H1618">
        <v>0.88903925808768691</v>
      </c>
      <c r="I1618">
        <v>0.88494096403128653</v>
      </c>
      <c r="J1618">
        <v>0.89021129898448448</v>
      </c>
      <c r="M1618">
        <f>'[1]CAC_SWISS (-SP-NIKKEI-DAX)'!AC1703</f>
        <v>0</v>
      </c>
      <c r="N1618">
        <f>'[1]CAC_SWISS_SP (-NIKKEI-DAX)'!AD1703</f>
        <v>0</v>
      </c>
      <c r="O1618">
        <f>'[1]CAC_SWISS_DAX (-SP-NIKKEI)'!AD1703</f>
        <v>0</v>
      </c>
      <c r="P1618">
        <f>'[1]CAC_SWISS_NIKKEI (-SP-DAX)'!AD1703</f>
        <v>0</v>
      </c>
      <c r="Q1618">
        <f>'[1]CAC_SWISS_DAX_SP (-NIKKEI)'!AF1703</f>
        <v>0</v>
      </c>
      <c r="R1618">
        <f>'[1]CAC_SWISS_SP_NIKKEI (-DAX)'!AF1703</f>
        <v>0</v>
      </c>
      <c r="S1618">
        <f>'[1]CAC_SWISS_DAX_NIKKEI (-SP)'!AF1703</f>
        <v>0</v>
      </c>
      <c r="V1618" t="str">
        <f t="shared" si="936"/>
        <v>BASE</v>
      </c>
      <c r="W1618" t="str">
        <f t="shared" si="937"/>
        <v>BASE+SP</v>
      </c>
      <c r="X1618" t="str">
        <f t="shared" si="938"/>
        <v>BASE+DAX</v>
      </c>
      <c r="Y1618" t="str">
        <f t="shared" si="939"/>
        <v>BASE+NIKKEI</v>
      </c>
      <c r="Z1618" s="2" t="str">
        <f t="shared" si="940"/>
        <v>- NIKKEI</v>
      </c>
      <c r="AA1618" s="2" t="str">
        <f t="shared" si="913"/>
        <v>- DAX</v>
      </c>
      <c r="AB1618" s="2" t="str">
        <f t="shared" si="928"/>
        <v>- SP</v>
      </c>
      <c r="AE1618">
        <f t="shared" si="929"/>
        <v>0.88310128910668151</v>
      </c>
      <c r="AF1618">
        <f t="shared" si="930"/>
        <v>0.88882256880386934</v>
      </c>
      <c r="AG1618">
        <f t="shared" si="931"/>
        <v>0.88494014355087514</v>
      </c>
      <c r="AH1618">
        <f t="shared" si="932"/>
        <v>0.88318116014592141</v>
      </c>
      <c r="AI1618">
        <f t="shared" si="933"/>
        <v>0.89017289904831942</v>
      </c>
      <c r="AJ1618">
        <f t="shared" si="934"/>
        <v>0.88903925808768691</v>
      </c>
      <c r="AK1618">
        <f t="shared" si="935"/>
        <v>0.88494096403128653</v>
      </c>
      <c r="AM1618" t="str">
        <f t="shared" si="941"/>
        <v>BASE</v>
      </c>
      <c r="AN1618" t="str" cm="1">
        <f t="array" ref="AN1618">IF(AM1618="",_xlfn.IFS(AF1618=MAX(AF1618:AH1618),"SP",AG1618=MAX(AF1618:AH1618),"DAX",AH1618=MAX(AF1618:AH1618),"NIKKEI",MAX(AF1618:AH1618)=0,""),"")</f>
        <v/>
      </c>
      <c r="AO1618" t="str" cm="1">
        <f t="array" ref="AO1618">IF(AM1618="BASE","",IF(MAX(AF1618:AH1618)=0,_xlfn.IFS(AI1618=MAX(AI1618:AK1618),"SP&amp;DAX",AJ1618=MAX(AI1618:AK1618),"SP&amp;NIKKEI",AK1618=MAX(AI1618:AK1618),"DAX&amp;NIKKEI"),""))</f>
        <v/>
      </c>
      <c r="AQ1618" s="3">
        <f t="shared" si="942"/>
        <v>44021</v>
      </c>
      <c r="AR1618" cm="1">
        <f t="array" ref="AR1618">IF(AM1618="BASE",AE1618,_xlfn.IFS(AN1618="DAX",AG1618,AN1618="NIKKEI",AH1618,AN1618="SP",AF1618,AN1618="",MAX(AI1618:AK1618)))</f>
        <v>0.88310128910668151</v>
      </c>
      <c r="AS1618" s="4">
        <f t="shared" si="914"/>
        <v>0.89422706110053551</v>
      </c>
      <c r="AT1618" s="4">
        <f t="shared" si="915"/>
        <v>0.91935272403297308</v>
      </c>
      <c r="AU1618" s="4">
        <f t="shared" si="916"/>
        <v>8.3451638728759416E-5</v>
      </c>
      <c r="AV1618" s="4">
        <f t="shared" si="917"/>
        <v>1.9537934472214804E-4</v>
      </c>
      <c r="AW1618" s="4">
        <f t="shared" si="918"/>
        <v>0.42712620849167687</v>
      </c>
      <c r="AX1618" s="4">
        <f t="shared" si="919"/>
        <v>4.6218340828657507E-3</v>
      </c>
      <c r="AY1618" s="4">
        <f t="shared" si="920"/>
        <v>3.5003929447019089E-3</v>
      </c>
      <c r="AZ1618" s="4">
        <f t="shared" si="921"/>
        <v>-5.4362970374865753</v>
      </c>
      <c r="BA1618" s="6" t="str">
        <f t="shared" si="922"/>
        <v>WEAKEN</v>
      </c>
      <c r="BB1618" s="4">
        <f t="shared" si="923"/>
        <v>0</v>
      </c>
      <c r="BC1618" s="4">
        <f t="shared" si="924"/>
        <v>0.60295548643614738</v>
      </c>
      <c r="BD1618" s="4">
        <f t="shared" si="925"/>
        <v>0.77882552653643133</v>
      </c>
      <c r="BE1618" s="4">
        <f t="shared" si="943"/>
        <v>0.05</v>
      </c>
      <c r="BF1618" s="4" t="str">
        <f t="shared" si="944"/>
        <v/>
      </c>
      <c r="BG1618" s="4" t="str">
        <f t="shared" si="945"/>
        <v/>
      </c>
      <c r="BH1618" s="4" t="str">
        <f t="shared" si="946"/>
        <v/>
      </c>
      <c r="BI1618" s="4" t="str">
        <f t="shared" si="947"/>
        <v/>
      </c>
      <c r="BJ1618" s="4" t="str">
        <f t="shared" si="948"/>
        <v/>
      </c>
      <c r="BK1618" s="4" t="str">
        <f t="shared" si="949"/>
        <v/>
      </c>
      <c r="BS1618" s="3" t="str">
        <f t="shared" si="926"/>
        <v/>
      </c>
      <c r="BT1618" s="5">
        <f t="shared" si="927"/>
        <v>-2.5125662932437565E-2</v>
      </c>
      <c r="BU1618" s="3"/>
    </row>
    <row r="1619" spans="1:73" x14ac:dyDescent="0.2">
      <c r="A1619" s="1">
        <v>44022</v>
      </c>
      <c r="C1619">
        <v>0.84611000587808105</v>
      </c>
      <c r="D1619">
        <v>0.85355653848661561</v>
      </c>
      <c r="E1619">
        <v>0.84854270408775556</v>
      </c>
      <c r="F1619">
        <v>0.84622891307647252</v>
      </c>
      <c r="G1619">
        <v>0.85534110343026637</v>
      </c>
      <c r="H1619">
        <v>0.85385878284216543</v>
      </c>
      <c r="I1619">
        <v>0.84854281972955392</v>
      </c>
      <c r="J1619">
        <v>0.85539964140764391</v>
      </c>
      <c r="M1619">
        <f>'[1]CAC_SWISS (-SP-NIKKEI-DAX)'!AC1704</f>
        <v>0</v>
      </c>
      <c r="N1619">
        <f>'[1]CAC_SWISS_SP (-NIKKEI-DAX)'!AD1704</f>
        <v>0</v>
      </c>
      <c r="O1619">
        <f>'[1]CAC_SWISS_DAX (-SP-NIKKEI)'!AD1704</f>
        <v>0</v>
      </c>
      <c r="P1619">
        <f>'[1]CAC_SWISS_NIKKEI (-SP-DAX)'!AD1704</f>
        <v>0</v>
      </c>
      <c r="Q1619">
        <f>'[1]CAC_SWISS_DAX_SP (-NIKKEI)'!AF1704</f>
        <v>0</v>
      </c>
      <c r="R1619">
        <f>'[1]CAC_SWISS_SP_NIKKEI (-DAX)'!AF1704</f>
        <v>0</v>
      </c>
      <c r="S1619">
        <f>'[1]CAC_SWISS_DAX_NIKKEI (-SP)'!AF1704</f>
        <v>0</v>
      </c>
      <c r="V1619" t="str">
        <f t="shared" si="936"/>
        <v>BASE</v>
      </c>
      <c r="W1619" t="str">
        <f t="shared" si="937"/>
        <v>BASE+SP</v>
      </c>
      <c r="X1619" t="str">
        <f t="shared" si="938"/>
        <v>BASE+DAX</v>
      </c>
      <c r="Y1619" t="str">
        <f t="shared" si="939"/>
        <v>BASE+NIKKEI</v>
      </c>
      <c r="Z1619" s="2" t="str">
        <f t="shared" si="940"/>
        <v>- NIKKEI</v>
      </c>
      <c r="AA1619" s="2" t="str">
        <f t="shared" si="913"/>
        <v>- DAX</v>
      </c>
      <c r="AB1619" s="2" t="str">
        <f t="shared" si="928"/>
        <v>- SP</v>
      </c>
      <c r="AE1619">
        <f t="shared" si="929"/>
        <v>0.84611000587808105</v>
      </c>
      <c r="AF1619">
        <f t="shared" si="930"/>
        <v>0.85355653848661561</v>
      </c>
      <c r="AG1619">
        <f t="shared" si="931"/>
        <v>0.84854270408775556</v>
      </c>
      <c r="AH1619">
        <f t="shared" si="932"/>
        <v>0.84622891307647252</v>
      </c>
      <c r="AI1619">
        <f t="shared" si="933"/>
        <v>0.85534110343026637</v>
      </c>
      <c r="AJ1619">
        <f t="shared" si="934"/>
        <v>0.85385878284216543</v>
      </c>
      <c r="AK1619">
        <f t="shared" si="935"/>
        <v>0.84854281972955392</v>
      </c>
      <c r="AM1619" t="str">
        <f t="shared" si="941"/>
        <v>BASE</v>
      </c>
      <c r="AN1619" t="str" cm="1">
        <f t="array" ref="AN1619">IF(AM1619="",_xlfn.IFS(AF1619=MAX(AF1619:AH1619),"SP",AG1619=MAX(AF1619:AH1619),"DAX",AH1619=MAX(AF1619:AH1619),"NIKKEI",MAX(AF1619:AH1619)=0,""),"")</f>
        <v/>
      </c>
      <c r="AO1619" t="str" cm="1">
        <f t="array" ref="AO1619">IF(AM1619="BASE","",IF(MAX(AF1619:AH1619)=0,_xlfn.IFS(AI1619=MAX(AI1619:AK1619),"SP&amp;DAX",AJ1619=MAX(AI1619:AK1619),"SP&amp;NIKKEI",AK1619=MAX(AI1619:AK1619),"DAX&amp;NIKKEI"),""))</f>
        <v/>
      </c>
      <c r="AQ1619" s="3">
        <f t="shared" si="942"/>
        <v>44022</v>
      </c>
      <c r="AR1619" cm="1">
        <f t="array" ref="AR1619">IF(AM1619="BASE",AE1619,_xlfn.IFS(AN1619="DAX",AG1619,AN1619="NIKKEI",AH1619,AN1619="SP",AF1619,AN1619="",MAX(AI1619:AK1619)))</f>
        <v>0.84611000587808105</v>
      </c>
      <c r="AS1619" s="4">
        <f t="shared" si="914"/>
        <v>0.88810508287600121</v>
      </c>
      <c r="AT1619" s="4">
        <f t="shared" si="915"/>
        <v>0.91859080004145799</v>
      </c>
      <c r="AU1619" s="4">
        <f t="shared" si="916"/>
        <v>2.7998312473183216E-4</v>
      </c>
      <c r="AV1619" s="4">
        <f t="shared" si="917"/>
        <v>1.8386321209429404E-4</v>
      </c>
      <c r="AW1619" s="4">
        <f t="shared" si="918"/>
        <v>1.5227794703610591</v>
      </c>
      <c r="AX1619" s="4">
        <f t="shared" si="919"/>
        <v>4.8839947291352773E-3</v>
      </c>
      <c r="AY1619" s="4">
        <f t="shared" si="920"/>
        <v>5.6281059616063644E-3</v>
      </c>
      <c r="AZ1619" s="4">
        <f t="shared" si="921"/>
        <v>-6.2419635679775496</v>
      </c>
      <c r="BA1619" s="6" t="str">
        <f t="shared" si="922"/>
        <v>WEAKEN</v>
      </c>
      <c r="BB1619" s="4">
        <f t="shared" si="923"/>
        <v>0</v>
      </c>
      <c r="BC1619" s="4">
        <f t="shared" si="924"/>
        <v>0.60295548643614738</v>
      </c>
      <c r="BD1619" s="4">
        <f t="shared" si="925"/>
        <v>0.77882552653643133</v>
      </c>
      <c r="BE1619" s="4">
        <f t="shared" si="943"/>
        <v>0.05</v>
      </c>
      <c r="BF1619" s="4" t="str">
        <f t="shared" si="944"/>
        <v/>
      </c>
      <c r="BG1619" s="4" t="str">
        <f t="shared" si="945"/>
        <v/>
      </c>
      <c r="BH1619" s="4" t="str">
        <f t="shared" si="946"/>
        <v/>
      </c>
      <c r="BI1619" s="4" t="str">
        <f t="shared" si="947"/>
        <v/>
      </c>
      <c r="BJ1619" s="4" t="str">
        <f t="shared" si="948"/>
        <v/>
      </c>
      <c r="BK1619" s="4" t="str">
        <f t="shared" si="949"/>
        <v/>
      </c>
      <c r="BS1619" s="3" t="str">
        <f t="shared" si="926"/>
        <v/>
      </c>
      <c r="BT1619" s="5">
        <f t="shared" si="927"/>
        <v>-3.0485717165456783E-2</v>
      </c>
      <c r="BU1619" s="3"/>
    </row>
    <row r="1620" spans="1:73" x14ac:dyDescent="0.2">
      <c r="A1620" s="1">
        <v>44025</v>
      </c>
      <c r="C1620">
        <v>0.84686272868807122</v>
      </c>
      <c r="D1620">
        <v>0.85228691881088825</v>
      </c>
      <c r="E1620">
        <v>0.85028706488764849</v>
      </c>
      <c r="F1620">
        <v>0.84787557644246303</v>
      </c>
      <c r="G1620">
        <v>0.85442705527147611</v>
      </c>
      <c r="H1620">
        <v>0.85297222771907277</v>
      </c>
      <c r="I1620">
        <v>0.85078983342103021</v>
      </c>
      <c r="J1620">
        <v>0.85479693275785684</v>
      </c>
      <c r="M1620">
        <f>'[1]CAC_SWISS (-SP-NIKKEI-DAX)'!AC1705</f>
        <v>0</v>
      </c>
      <c r="N1620">
        <f>'[1]CAC_SWISS_SP (-NIKKEI-DAX)'!AD1705</f>
        <v>0</v>
      </c>
      <c r="O1620">
        <f>'[1]CAC_SWISS_DAX (-SP-NIKKEI)'!AD1705</f>
        <v>0</v>
      </c>
      <c r="P1620">
        <f>'[1]CAC_SWISS_NIKKEI (-SP-DAX)'!AD1705</f>
        <v>0</v>
      </c>
      <c r="Q1620">
        <f>'[1]CAC_SWISS_DAX_SP (-NIKKEI)'!AF1705</f>
        <v>0</v>
      </c>
      <c r="R1620">
        <f>'[1]CAC_SWISS_SP_NIKKEI (-DAX)'!AF1705</f>
        <v>0</v>
      </c>
      <c r="S1620">
        <f>'[1]CAC_SWISS_DAX_NIKKEI (-SP)'!AF1705</f>
        <v>0</v>
      </c>
      <c r="V1620" t="str">
        <f t="shared" si="936"/>
        <v>BASE</v>
      </c>
      <c r="W1620" t="str">
        <f t="shared" si="937"/>
        <v>BASE+SP</v>
      </c>
      <c r="X1620" t="str">
        <f t="shared" si="938"/>
        <v>BASE+DAX</v>
      </c>
      <c r="Y1620" t="str">
        <f t="shared" si="939"/>
        <v>BASE+NIKKEI</v>
      </c>
      <c r="Z1620" s="2" t="str">
        <f t="shared" si="940"/>
        <v>- NIKKEI</v>
      </c>
      <c r="AA1620" s="2" t="str">
        <f t="shared" si="913"/>
        <v>- DAX</v>
      </c>
      <c r="AB1620" s="2" t="str">
        <f t="shared" si="928"/>
        <v>- SP</v>
      </c>
      <c r="AE1620">
        <f t="shared" si="929"/>
        <v>0.84686272868807122</v>
      </c>
      <c r="AF1620">
        <f t="shared" si="930"/>
        <v>0.85228691881088825</v>
      </c>
      <c r="AG1620">
        <f t="shared" si="931"/>
        <v>0.85028706488764849</v>
      </c>
      <c r="AH1620">
        <f t="shared" si="932"/>
        <v>0.84787557644246303</v>
      </c>
      <c r="AI1620">
        <f t="shared" si="933"/>
        <v>0.85442705527147611</v>
      </c>
      <c r="AJ1620">
        <f t="shared" si="934"/>
        <v>0.85297222771907277</v>
      </c>
      <c r="AK1620">
        <f t="shared" si="935"/>
        <v>0.85078983342103021</v>
      </c>
      <c r="AM1620" t="str">
        <f t="shared" si="941"/>
        <v>BASE</v>
      </c>
      <c r="AN1620" t="str" cm="1">
        <f t="array" ref="AN1620">IF(AM1620="",_xlfn.IFS(AF1620=MAX(AF1620:AH1620),"SP",AG1620=MAX(AF1620:AH1620),"DAX",AH1620=MAX(AF1620:AH1620),"NIKKEI",MAX(AF1620:AH1620)=0,""),"")</f>
        <v/>
      </c>
      <c r="AO1620" t="str" cm="1">
        <f t="array" ref="AO1620">IF(AM1620="BASE","",IF(MAX(AF1620:AH1620)=0,_xlfn.IFS(AI1620=MAX(AI1620:AK1620),"SP&amp;DAX",AJ1620=MAX(AI1620:AK1620),"SP&amp;NIKKEI",AK1620=MAX(AI1620:AK1620),"DAX&amp;NIKKEI"),""))</f>
        <v/>
      </c>
      <c r="AQ1620" s="3">
        <f t="shared" si="942"/>
        <v>44025</v>
      </c>
      <c r="AR1620" cm="1">
        <f t="array" ref="AR1620">IF(AM1620="BASE",AE1620,_xlfn.IFS(AN1620="DAX",AG1620,AN1620="NIKKEI",AH1620,AN1620="SP",AF1620,AN1620="",MAX(AI1620:AK1620)))</f>
        <v>0.84686272868807122</v>
      </c>
      <c r="AS1620" s="4">
        <f t="shared" si="914"/>
        <v>0.8822212904047948</v>
      </c>
      <c r="AT1620" s="4">
        <f t="shared" si="915"/>
        <v>0.91778743893570347</v>
      </c>
      <c r="AU1620" s="4">
        <f t="shared" si="916"/>
        <v>3.9610951789301652E-4</v>
      </c>
      <c r="AV1620" s="4">
        <f t="shared" si="917"/>
        <v>1.7141019427801299E-4</v>
      </c>
      <c r="AW1620" s="4">
        <f t="shared" si="918"/>
        <v>2.3108865815212836</v>
      </c>
      <c r="AX1620" s="4">
        <f t="shared" si="919"/>
        <v>4.9752667952707519E-3</v>
      </c>
      <c r="AY1620" s="4">
        <f t="shared" si="920"/>
        <v>6.5604234371618051E-3</v>
      </c>
      <c r="AZ1620" s="4">
        <f t="shared" si="921"/>
        <v>-7.1485912202167992</v>
      </c>
      <c r="BA1620" s="6" t="str">
        <f t="shared" si="922"/>
        <v>WEAKEN</v>
      </c>
      <c r="BB1620" s="4">
        <f t="shared" si="923"/>
        <v>0</v>
      </c>
      <c r="BC1620" s="4">
        <f t="shared" si="924"/>
        <v>0.60295548643614738</v>
      </c>
      <c r="BD1620" s="4">
        <f t="shared" si="925"/>
        <v>0.77882552653643133</v>
      </c>
      <c r="BE1620" s="4">
        <f t="shared" si="943"/>
        <v>0.05</v>
      </c>
      <c r="BF1620" s="4" t="str">
        <f t="shared" si="944"/>
        <v/>
      </c>
      <c r="BG1620" s="4" t="str">
        <f t="shared" si="945"/>
        <v/>
      </c>
      <c r="BH1620" s="4" t="str">
        <f t="shared" si="946"/>
        <v/>
      </c>
      <c r="BI1620" s="4" t="str">
        <f t="shared" si="947"/>
        <v/>
      </c>
      <c r="BJ1620" s="4" t="str">
        <f t="shared" si="948"/>
        <v/>
      </c>
      <c r="BK1620" s="4" t="str">
        <f t="shared" si="949"/>
        <v/>
      </c>
      <c r="BS1620" s="3" t="str">
        <f t="shared" si="926"/>
        <v/>
      </c>
      <c r="BT1620" s="5">
        <f t="shared" si="927"/>
        <v>-3.556614853090867E-2</v>
      </c>
      <c r="BU1620" s="3"/>
    </row>
    <row r="1621" spans="1:73" x14ac:dyDescent="0.2">
      <c r="A1621" s="1">
        <v>44026</v>
      </c>
      <c r="C1621">
        <v>0.83822513670037269</v>
      </c>
      <c r="D1621">
        <v>0.84823457680083436</v>
      </c>
      <c r="E1621">
        <v>0.84178209837404772</v>
      </c>
      <c r="F1621">
        <v>0.83917379445041085</v>
      </c>
      <c r="G1621">
        <v>0.84979351042849338</v>
      </c>
      <c r="H1621">
        <v>0.84876602516056621</v>
      </c>
      <c r="I1621">
        <v>0.84223127182986968</v>
      </c>
      <c r="J1621">
        <v>0.85008926828116915</v>
      </c>
      <c r="M1621">
        <f>'[1]CAC_SWISS (-SP-NIKKEI-DAX)'!AC1706</f>
        <v>0</v>
      </c>
      <c r="N1621">
        <f>'[1]CAC_SWISS_SP (-NIKKEI-DAX)'!AD1706</f>
        <v>0</v>
      </c>
      <c r="O1621">
        <f>'[1]CAC_SWISS_DAX (-SP-NIKKEI)'!AD1706</f>
        <v>0</v>
      </c>
      <c r="P1621">
        <f>'[1]CAC_SWISS_NIKKEI (-SP-DAX)'!AD1706</f>
        <v>0</v>
      </c>
      <c r="Q1621">
        <f>'[1]CAC_SWISS_DAX_SP (-NIKKEI)'!AF1706</f>
        <v>0</v>
      </c>
      <c r="R1621">
        <f>'[1]CAC_SWISS_SP_NIKKEI (-DAX)'!AF1706</f>
        <v>0</v>
      </c>
      <c r="S1621">
        <f>'[1]CAC_SWISS_DAX_NIKKEI (-SP)'!AF1706</f>
        <v>1</v>
      </c>
      <c r="V1621" t="str">
        <f t="shared" si="936"/>
        <v>BASE</v>
      </c>
      <c r="W1621" t="str">
        <f t="shared" si="937"/>
        <v>BASE+SP</v>
      </c>
      <c r="X1621" t="str">
        <f t="shared" si="938"/>
        <v>BASE+DAX</v>
      </c>
      <c r="Y1621" t="str">
        <f t="shared" si="939"/>
        <v>BASE+NIKKEI</v>
      </c>
      <c r="Z1621" s="2" t="str">
        <f t="shared" si="940"/>
        <v>- NIKKEI</v>
      </c>
      <c r="AA1621" s="2" t="str">
        <f t="shared" si="913"/>
        <v>- DAX</v>
      </c>
      <c r="AB1621" s="2" t="str">
        <f t="shared" si="928"/>
        <v/>
      </c>
      <c r="AE1621">
        <f t="shared" si="929"/>
        <v>0.83822513670037269</v>
      </c>
      <c r="AF1621">
        <f t="shared" si="930"/>
        <v>0.84823457680083436</v>
      </c>
      <c r="AG1621">
        <f t="shared" si="931"/>
        <v>0.84178209837404772</v>
      </c>
      <c r="AH1621">
        <f t="shared" si="932"/>
        <v>0.83917379445041085</v>
      </c>
      <c r="AI1621">
        <f t="shared" si="933"/>
        <v>0.84979351042849338</v>
      </c>
      <c r="AJ1621">
        <f t="shared" si="934"/>
        <v>0.84876602516056621</v>
      </c>
      <c r="AK1621" t="str">
        <f t="shared" si="935"/>
        <v/>
      </c>
      <c r="AM1621" t="str">
        <f t="shared" si="941"/>
        <v>BASE</v>
      </c>
      <c r="AN1621" t="str" cm="1">
        <f t="array" ref="AN1621">IF(AM1621="",_xlfn.IFS(AF1621=MAX(AF1621:AH1621),"SP",AG1621=MAX(AF1621:AH1621),"DAX",AH1621=MAX(AF1621:AH1621),"NIKKEI",MAX(AF1621:AH1621)=0,""),"")</f>
        <v/>
      </c>
      <c r="AO1621" t="str" cm="1">
        <f t="array" ref="AO1621">IF(AM1621="BASE","",IF(MAX(AF1621:AH1621)=0,_xlfn.IFS(AI1621=MAX(AI1621:AK1621),"SP&amp;DAX",AJ1621=MAX(AI1621:AK1621),"SP&amp;NIKKEI",AK1621=MAX(AI1621:AK1621),"DAX&amp;NIKKEI"),""))</f>
        <v/>
      </c>
      <c r="AQ1621" s="3">
        <f t="shared" si="942"/>
        <v>44026</v>
      </c>
      <c r="AR1621" cm="1">
        <f t="array" ref="AR1621">IF(AM1621="BASE",AE1621,_xlfn.IFS(AN1621="DAX",AG1621,AN1621="NIKKEI",AH1621,AN1621="SP",AF1621,AN1621="",MAX(AI1621:AK1621)))</f>
        <v>0.83822513670037269</v>
      </c>
      <c r="AS1621" s="4">
        <f t="shared" si="914"/>
        <v>0.87629790787340112</v>
      </c>
      <c r="AT1621" s="4">
        <f t="shared" si="915"/>
        <v>0.91680576430310401</v>
      </c>
      <c r="AU1621" s="4">
        <f t="shared" si="916"/>
        <v>5.4639955106762549E-4</v>
      </c>
      <c r="AV1621" s="4">
        <f t="shared" si="917"/>
        <v>1.6198566461215005E-4</v>
      </c>
      <c r="AW1621" s="4">
        <f t="shared" si="918"/>
        <v>3.3731352238847543</v>
      </c>
      <c r="AX1621" s="4">
        <f t="shared" si="919"/>
        <v>5.1571631186422733E-3</v>
      </c>
      <c r="AY1621" s="4">
        <f t="shared" si="920"/>
        <v>7.6078688473846306E-3</v>
      </c>
      <c r="AZ1621" s="4">
        <f t="shared" si="921"/>
        <v>-5.3244682896483351</v>
      </c>
      <c r="BA1621" s="6" t="str">
        <f t="shared" si="922"/>
        <v>WEAKEN</v>
      </c>
      <c r="BB1621" s="4">
        <f t="shared" si="923"/>
        <v>0</v>
      </c>
      <c r="BC1621" s="4">
        <f t="shared" si="924"/>
        <v>0.60295548643614738</v>
      </c>
      <c r="BD1621" s="4">
        <f t="shared" si="925"/>
        <v>0.77882552653643133</v>
      </c>
      <c r="BE1621" s="4">
        <f t="shared" si="943"/>
        <v>0.05</v>
      </c>
      <c r="BF1621" s="4" t="str">
        <f t="shared" si="944"/>
        <v/>
      </c>
      <c r="BG1621" s="4" t="str">
        <f t="shared" si="945"/>
        <v/>
      </c>
      <c r="BH1621" s="4" t="str">
        <f t="shared" si="946"/>
        <v/>
      </c>
      <c r="BI1621" s="4" t="str">
        <f t="shared" si="947"/>
        <v/>
      </c>
      <c r="BJ1621" s="4" t="str">
        <f t="shared" si="948"/>
        <v/>
      </c>
      <c r="BK1621" s="4" t="str">
        <f t="shared" si="949"/>
        <v/>
      </c>
      <c r="BS1621" s="3" t="str">
        <f t="shared" si="926"/>
        <v/>
      </c>
      <c r="BT1621" s="5">
        <f t="shared" si="927"/>
        <v>-4.0507856429702893E-2</v>
      </c>
      <c r="BU1621" s="3"/>
    </row>
    <row r="1622" spans="1:73" x14ac:dyDescent="0.2">
      <c r="A1622" s="1">
        <v>44027</v>
      </c>
      <c r="C1622">
        <v>0.83663058606801111</v>
      </c>
      <c r="D1622">
        <v>0.84721638844746472</v>
      </c>
      <c r="E1622">
        <v>0.84027284553340609</v>
      </c>
      <c r="F1622">
        <v>0.83758069106682664</v>
      </c>
      <c r="G1622">
        <v>0.84851638778352101</v>
      </c>
      <c r="H1622">
        <v>0.84768696796696308</v>
      </c>
      <c r="I1622">
        <v>0.84073994008078334</v>
      </c>
      <c r="J1622">
        <v>0.84879918755814143</v>
      </c>
      <c r="M1622">
        <f>'[1]CAC_SWISS (-SP-NIKKEI-DAX)'!AC1707</f>
        <v>0</v>
      </c>
      <c r="N1622">
        <f>'[1]CAC_SWISS_SP (-NIKKEI-DAX)'!AD1707</f>
        <v>0</v>
      </c>
      <c r="O1622">
        <f>'[1]CAC_SWISS_DAX (-SP-NIKKEI)'!AD1707</f>
        <v>0</v>
      </c>
      <c r="P1622">
        <f>'[1]CAC_SWISS_NIKKEI (-SP-DAX)'!AD1707</f>
        <v>0</v>
      </c>
      <c r="Q1622">
        <f>'[1]CAC_SWISS_DAX_SP (-NIKKEI)'!AF1707</f>
        <v>0</v>
      </c>
      <c r="R1622">
        <f>'[1]CAC_SWISS_SP_NIKKEI (-DAX)'!AF1707</f>
        <v>0</v>
      </c>
      <c r="S1622">
        <f>'[1]CAC_SWISS_DAX_NIKKEI (-SP)'!AF1707</f>
        <v>1</v>
      </c>
      <c r="V1622" t="str">
        <f t="shared" si="936"/>
        <v>BASE</v>
      </c>
      <c r="W1622" t="str">
        <f t="shared" si="937"/>
        <v>BASE+SP</v>
      </c>
      <c r="X1622" t="str">
        <f t="shared" si="938"/>
        <v>BASE+DAX</v>
      </c>
      <c r="Y1622" t="str">
        <f t="shared" si="939"/>
        <v>BASE+NIKKEI</v>
      </c>
      <c r="Z1622" s="2" t="str">
        <f t="shared" si="940"/>
        <v>- NIKKEI</v>
      </c>
      <c r="AA1622" s="2" t="str">
        <f t="shared" si="913"/>
        <v>- DAX</v>
      </c>
      <c r="AB1622" s="2" t="str">
        <f t="shared" si="928"/>
        <v/>
      </c>
      <c r="AE1622">
        <f t="shared" si="929"/>
        <v>0.83663058606801111</v>
      </c>
      <c r="AF1622">
        <f t="shared" si="930"/>
        <v>0.84721638844746472</v>
      </c>
      <c r="AG1622">
        <f t="shared" si="931"/>
        <v>0.84027284553340609</v>
      </c>
      <c r="AH1622">
        <f t="shared" si="932"/>
        <v>0.83758069106682664</v>
      </c>
      <c r="AI1622">
        <f t="shared" si="933"/>
        <v>0.84851638778352101</v>
      </c>
      <c r="AJ1622">
        <f t="shared" si="934"/>
        <v>0.84768696796696308</v>
      </c>
      <c r="AK1622" t="str">
        <f t="shared" si="935"/>
        <v/>
      </c>
      <c r="AM1622" t="str">
        <f t="shared" si="941"/>
        <v>BASE</v>
      </c>
      <c r="AN1622" t="str" cm="1">
        <f t="array" ref="AN1622">IF(AM1622="",_xlfn.IFS(AF1622=MAX(AF1622:AH1622),"SP",AG1622=MAX(AF1622:AH1622),"DAX",AH1622=MAX(AF1622:AH1622),"NIKKEI",MAX(AF1622:AH1622)=0,""),"")</f>
        <v/>
      </c>
      <c r="AO1622" t="str" cm="1">
        <f t="array" ref="AO1622">IF(AM1622="BASE","",IF(MAX(AF1622:AH1622)=0,_xlfn.IFS(AI1622=MAX(AI1622:AK1622),"SP&amp;DAX",AJ1622=MAX(AI1622:AK1622),"SP&amp;NIKKEI",AK1622=MAX(AI1622:AK1622),"DAX&amp;NIKKEI"),""))</f>
        <v/>
      </c>
      <c r="AQ1622" s="3">
        <f t="shared" si="942"/>
        <v>44027</v>
      </c>
      <c r="AR1622" cm="1">
        <f t="array" ref="AR1622">IF(AM1622="BASE",AE1622,_xlfn.IFS(AN1622="DAX",AG1622,AN1622="NIKKEI",AH1622,AN1622="SP",AF1622,AN1622="",MAX(AI1622:AK1622)))</f>
        <v>0.83663058606801111</v>
      </c>
      <c r="AS1622" s="4">
        <f t="shared" si="914"/>
        <v>0.87023333202008923</v>
      </c>
      <c r="AT1622" s="4">
        <f t="shared" si="915"/>
        <v>0.91577874494727396</v>
      </c>
      <c r="AU1622" s="4">
        <f t="shared" si="916"/>
        <v>6.3146741871955895E-4</v>
      </c>
      <c r="AV1622" s="4">
        <f t="shared" si="917"/>
        <v>1.4802747835133333E-4</v>
      </c>
      <c r="AW1622" s="4">
        <f t="shared" si="918"/>
        <v>4.2658797255251031</v>
      </c>
      <c r="AX1622" s="4">
        <f t="shared" si="919"/>
        <v>5.1735174203506639E-3</v>
      </c>
      <c r="AY1622" s="4">
        <f t="shared" si="920"/>
        <v>8.1306390547719286E-3</v>
      </c>
      <c r="AZ1622" s="4">
        <f t="shared" si="921"/>
        <v>-5.6017014923880808</v>
      </c>
      <c r="BA1622" s="6" t="str">
        <f t="shared" si="922"/>
        <v>WEAKEN</v>
      </c>
      <c r="BB1622" s="4">
        <f t="shared" si="923"/>
        <v>0</v>
      </c>
      <c r="BC1622" s="4">
        <f t="shared" si="924"/>
        <v>0.60295548643614738</v>
      </c>
      <c r="BD1622" s="4">
        <f t="shared" si="925"/>
        <v>0.77882552653643133</v>
      </c>
      <c r="BE1622" s="4">
        <f t="shared" si="943"/>
        <v>0.05</v>
      </c>
      <c r="BF1622" s="4" t="str">
        <f t="shared" si="944"/>
        <v/>
      </c>
      <c r="BG1622" s="4" t="str">
        <f t="shared" si="945"/>
        <v/>
      </c>
      <c r="BH1622" s="4" t="str">
        <f t="shared" si="946"/>
        <v/>
      </c>
      <c r="BI1622" s="4" t="str">
        <f t="shared" si="947"/>
        <v/>
      </c>
      <c r="BJ1622" s="4" t="str">
        <f t="shared" si="948"/>
        <v/>
      </c>
      <c r="BK1622" s="4" t="str">
        <f t="shared" si="949"/>
        <v/>
      </c>
      <c r="BS1622" s="3" t="str">
        <f t="shared" si="926"/>
        <v/>
      </c>
      <c r="BT1622" s="5">
        <f t="shared" si="927"/>
        <v>-4.5545412927184725E-2</v>
      </c>
      <c r="BU1622" s="3"/>
    </row>
    <row r="1623" spans="1:73" x14ac:dyDescent="0.2">
      <c r="A1623" s="1">
        <v>44028</v>
      </c>
      <c r="C1623">
        <v>0.82922720339295697</v>
      </c>
      <c r="D1623">
        <v>0.8412254894947383</v>
      </c>
      <c r="E1623">
        <v>0.83306079678166967</v>
      </c>
      <c r="F1623">
        <v>0.83019172557099907</v>
      </c>
      <c r="G1623">
        <v>0.84249941004482531</v>
      </c>
      <c r="H1623">
        <v>0.84164663296962627</v>
      </c>
      <c r="I1623">
        <v>0.83352546936295147</v>
      </c>
      <c r="J1623">
        <v>0.84274674933627658</v>
      </c>
      <c r="M1623">
        <f>'[1]CAC_SWISS (-SP-NIKKEI-DAX)'!AC1708</f>
        <v>0</v>
      </c>
      <c r="N1623">
        <f>'[1]CAC_SWISS_SP (-NIKKEI-DAX)'!AD1708</f>
        <v>0</v>
      </c>
      <c r="O1623">
        <f>'[1]CAC_SWISS_DAX (-SP-NIKKEI)'!AD1708</f>
        <v>0</v>
      </c>
      <c r="P1623">
        <f>'[1]CAC_SWISS_NIKKEI (-SP-DAX)'!AD1708</f>
        <v>1</v>
      </c>
      <c r="Q1623">
        <f>'[1]CAC_SWISS_DAX_SP (-NIKKEI)'!AF1708</f>
        <v>0</v>
      </c>
      <c r="R1623">
        <f>'[1]CAC_SWISS_SP_NIKKEI (-DAX)'!AF1708</f>
        <v>0</v>
      </c>
      <c r="S1623">
        <f>'[1]CAC_SWISS_DAX_NIKKEI (-SP)'!AF1708</f>
        <v>1</v>
      </c>
      <c r="V1623" t="str">
        <f t="shared" si="936"/>
        <v>BASE</v>
      </c>
      <c r="W1623" t="str">
        <f t="shared" si="937"/>
        <v>BASE+SP</v>
      </c>
      <c r="X1623" t="str">
        <f t="shared" si="938"/>
        <v>BASE+DAX</v>
      </c>
      <c r="Y1623" t="str">
        <f t="shared" si="939"/>
        <v/>
      </c>
      <c r="Z1623" s="2" t="str">
        <f t="shared" si="940"/>
        <v>- NIKKEI</v>
      </c>
      <c r="AA1623" s="2" t="str">
        <f t="shared" si="913"/>
        <v>- DAX</v>
      </c>
      <c r="AB1623" s="2" t="str">
        <f t="shared" si="928"/>
        <v/>
      </c>
      <c r="AE1623">
        <f t="shared" si="929"/>
        <v>0.82922720339295697</v>
      </c>
      <c r="AF1623">
        <f t="shared" si="930"/>
        <v>0.8412254894947383</v>
      </c>
      <c r="AG1623">
        <f t="shared" si="931"/>
        <v>0.83306079678166967</v>
      </c>
      <c r="AH1623" t="str">
        <f t="shared" si="932"/>
        <v/>
      </c>
      <c r="AI1623">
        <f t="shared" si="933"/>
        <v>0.84249941004482531</v>
      </c>
      <c r="AJ1623">
        <f t="shared" si="934"/>
        <v>0.84164663296962627</v>
      </c>
      <c r="AK1623" t="str">
        <f t="shared" si="935"/>
        <v/>
      </c>
      <c r="AM1623" t="str">
        <f t="shared" si="941"/>
        <v>BASE</v>
      </c>
      <c r="AN1623" t="str" cm="1">
        <f t="array" ref="AN1623">IF(AM1623="",_xlfn.IFS(AF1623=MAX(AF1623:AH1623),"SP",AG1623=MAX(AF1623:AH1623),"DAX",AH1623=MAX(AF1623:AH1623),"NIKKEI",MAX(AF1623:AH1623)=0,""),"")</f>
        <v/>
      </c>
      <c r="AO1623" t="str" cm="1">
        <f t="array" ref="AO1623">IF(AM1623="BASE","",IF(MAX(AF1623:AH1623)=0,_xlfn.IFS(AI1623=MAX(AI1623:AK1623),"SP&amp;DAX",AJ1623=MAX(AI1623:AK1623),"SP&amp;NIKKEI",AK1623=MAX(AI1623:AK1623),"DAX&amp;NIKKEI"),""))</f>
        <v/>
      </c>
      <c r="AQ1623" s="3">
        <f t="shared" si="942"/>
        <v>44028</v>
      </c>
      <c r="AR1623" cm="1">
        <f t="array" ref="AR1623">IF(AM1623="BASE",AE1623,_xlfn.IFS(AN1623="DAX",AG1623,AN1623="NIKKEI",AH1623,AN1623="SP",AF1623,AN1623="",MAX(AI1623:AK1623)))</f>
        <v>0.82922720339295697</v>
      </c>
      <c r="AS1623" s="4">
        <f t="shared" si="914"/>
        <v>0.86347185701803109</v>
      </c>
      <c r="AT1623" s="4">
        <f t="shared" si="915"/>
        <v>0.91474931282956307</v>
      </c>
      <c r="AU1623" s="4">
        <f t="shared" si="916"/>
        <v>6.8883501988516388E-4</v>
      </c>
      <c r="AV1623" s="4">
        <f t="shared" si="917"/>
        <v>1.3266220089087633E-4</v>
      </c>
      <c r="AW1623" s="4">
        <f t="shared" si="918"/>
        <v>5.1923985525596503</v>
      </c>
      <c r="AX1623" s="4">
        <f t="shared" si="919"/>
        <v>5.1259911786931678E-3</v>
      </c>
      <c r="AY1623" s="4">
        <f t="shared" si="920"/>
        <v>8.4579398204488263E-3</v>
      </c>
      <c r="AZ1623" s="4">
        <f t="shared" si="921"/>
        <v>-6.0626413642194619</v>
      </c>
      <c r="BA1623" s="6" t="str">
        <f t="shared" si="922"/>
        <v>WEAKEN</v>
      </c>
      <c r="BB1623" s="4">
        <f t="shared" si="923"/>
        <v>0</v>
      </c>
      <c r="BC1623" s="4">
        <f t="shared" si="924"/>
        <v>0.60295548643614738</v>
      </c>
      <c r="BD1623" s="4">
        <f t="shared" si="925"/>
        <v>0.77882552653643133</v>
      </c>
      <c r="BE1623" s="4">
        <f t="shared" si="943"/>
        <v>0.05</v>
      </c>
      <c r="BF1623" s="4" t="str">
        <f t="shared" si="944"/>
        <v/>
      </c>
      <c r="BG1623" s="4" t="str">
        <f t="shared" si="945"/>
        <v/>
      </c>
      <c r="BH1623" s="4" t="str">
        <f t="shared" si="946"/>
        <v/>
      </c>
      <c r="BI1623" s="4" t="str">
        <f t="shared" si="947"/>
        <v/>
      </c>
      <c r="BJ1623" s="4" t="str">
        <f t="shared" si="948"/>
        <v/>
      </c>
      <c r="BK1623" s="4" t="str">
        <f t="shared" si="949"/>
        <v/>
      </c>
      <c r="BS1623" s="3" t="str">
        <f t="shared" si="926"/>
        <v/>
      </c>
      <c r="BT1623" s="5">
        <f t="shared" si="927"/>
        <v>-5.127745581153198E-2</v>
      </c>
      <c r="BU1623" s="3"/>
    </row>
    <row r="1624" spans="1:73" x14ac:dyDescent="0.2">
      <c r="A1624" s="1">
        <v>44029</v>
      </c>
      <c r="C1624">
        <v>0.83802877968747103</v>
      </c>
      <c r="D1624">
        <v>0.8462702647661321</v>
      </c>
      <c r="E1624">
        <v>0.84006143735865557</v>
      </c>
      <c r="F1624">
        <v>0.8383578181112753</v>
      </c>
      <c r="G1624">
        <v>0.84693666029026515</v>
      </c>
      <c r="H1624">
        <v>0.84639671238525438</v>
      </c>
      <c r="I1624">
        <v>0.84020736008854757</v>
      </c>
      <c r="J1624">
        <v>0.84700255408047986</v>
      </c>
      <c r="M1624">
        <f>'[1]CAC_SWISS (-SP-NIKKEI-DAX)'!AC1709</f>
        <v>0</v>
      </c>
      <c r="N1624">
        <f>'[1]CAC_SWISS_SP (-NIKKEI-DAX)'!AD1709</f>
        <v>0</v>
      </c>
      <c r="O1624">
        <f>'[1]CAC_SWISS_DAX (-SP-NIKKEI)'!AD1709</f>
        <v>0</v>
      </c>
      <c r="P1624">
        <f>'[1]CAC_SWISS_NIKKEI (-SP-DAX)'!AD1709</f>
        <v>0</v>
      </c>
      <c r="Q1624">
        <f>'[1]CAC_SWISS_DAX_SP (-NIKKEI)'!AF1709</f>
        <v>0</v>
      </c>
      <c r="R1624">
        <f>'[1]CAC_SWISS_SP_NIKKEI (-DAX)'!AF1709</f>
        <v>0</v>
      </c>
      <c r="S1624">
        <f>'[1]CAC_SWISS_DAX_NIKKEI (-SP)'!AF1709</f>
        <v>0</v>
      </c>
      <c r="V1624" t="str">
        <f t="shared" si="936"/>
        <v>BASE</v>
      </c>
      <c r="W1624" t="str">
        <f t="shared" si="937"/>
        <v>BASE+SP</v>
      </c>
      <c r="X1624" t="str">
        <f t="shared" si="938"/>
        <v>BASE+DAX</v>
      </c>
      <c r="Y1624" t="str">
        <f t="shared" si="939"/>
        <v>BASE+NIKKEI</v>
      </c>
      <c r="Z1624" s="2" t="str">
        <f t="shared" si="940"/>
        <v>- NIKKEI</v>
      </c>
      <c r="AA1624" s="2" t="str">
        <f t="shared" si="913"/>
        <v>- DAX</v>
      </c>
      <c r="AB1624" s="2" t="str">
        <f t="shared" si="928"/>
        <v>- SP</v>
      </c>
      <c r="AE1624">
        <f t="shared" si="929"/>
        <v>0.83802877968747103</v>
      </c>
      <c r="AF1624">
        <f t="shared" si="930"/>
        <v>0.8462702647661321</v>
      </c>
      <c r="AG1624">
        <f t="shared" si="931"/>
        <v>0.84006143735865557</v>
      </c>
      <c r="AH1624">
        <f t="shared" si="932"/>
        <v>0.8383578181112753</v>
      </c>
      <c r="AI1624">
        <f t="shared" si="933"/>
        <v>0.84693666029026515</v>
      </c>
      <c r="AJ1624">
        <f t="shared" si="934"/>
        <v>0.84639671238525438</v>
      </c>
      <c r="AK1624">
        <f t="shared" si="935"/>
        <v>0.84020736008854757</v>
      </c>
      <c r="AM1624" t="str">
        <f t="shared" si="941"/>
        <v>BASE</v>
      </c>
      <c r="AN1624" t="str" cm="1">
        <f t="array" ref="AN1624">IF(AM1624="",_xlfn.IFS(AF1624=MAX(AF1624:AH1624),"SP",AG1624=MAX(AF1624:AH1624),"DAX",AH1624=MAX(AF1624:AH1624),"NIKKEI",MAX(AF1624:AH1624)=0,""),"")</f>
        <v/>
      </c>
      <c r="AO1624" t="str" cm="1">
        <f t="array" ref="AO1624">IF(AM1624="BASE","",IF(MAX(AF1624:AH1624)=0,_xlfn.IFS(AI1624=MAX(AI1624:AK1624),"SP&amp;DAX",AJ1624=MAX(AI1624:AK1624),"SP&amp;NIKKEI",AK1624=MAX(AI1624:AK1624),"DAX&amp;NIKKEI"),""))</f>
        <v/>
      </c>
      <c r="AQ1624" s="3">
        <f t="shared" si="942"/>
        <v>44029</v>
      </c>
      <c r="AR1624" cm="1">
        <f t="array" ref="AR1624">IF(AM1624="BASE",AE1624,_xlfn.IFS(AN1624="DAX",AG1624,AN1624="NIKKEI",AH1624,AN1624="SP",AF1624,AN1624="",MAX(AI1624:AK1624)))</f>
        <v>0.83802877968747103</v>
      </c>
      <c r="AS1624" s="4">
        <f t="shared" si="914"/>
        <v>0.85765404967462666</v>
      </c>
      <c r="AT1624" s="4">
        <f t="shared" si="915"/>
        <v>0.91379305678114486</v>
      </c>
      <c r="AU1624" s="4">
        <f t="shared" si="916"/>
        <v>6.0409073003005252E-4</v>
      </c>
      <c r="AV1624" s="4">
        <f t="shared" si="917"/>
        <v>1.2126115125800616E-4</v>
      </c>
      <c r="AW1624" s="4">
        <f t="shared" si="918"/>
        <v>4.981733422147169</v>
      </c>
      <c r="AX1624" s="4">
        <f t="shared" si="919"/>
        <v>4.8520055537491545E-3</v>
      </c>
      <c r="AY1624" s="4">
        <f t="shared" si="920"/>
        <v>7.9268086912808351E-3</v>
      </c>
      <c r="AZ1624" s="4">
        <f t="shared" si="921"/>
        <v>-7.0821700501323832</v>
      </c>
      <c r="BA1624" s="6" t="str">
        <f t="shared" si="922"/>
        <v>WEAKEN</v>
      </c>
      <c r="BB1624" s="4">
        <f t="shared" si="923"/>
        <v>0</v>
      </c>
      <c r="BC1624" s="4">
        <f t="shared" si="924"/>
        <v>0.60295548643614738</v>
      </c>
      <c r="BD1624" s="4">
        <f t="shared" si="925"/>
        <v>0.77882552653643133</v>
      </c>
      <c r="BE1624" s="4">
        <f t="shared" si="943"/>
        <v>0.05</v>
      </c>
      <c r="BF1624" s="4" t="str">
        <f t="shared" si="944"/>
        <v/>
      </c>
      <c r="BG1624" s="4" t="str">
        <f t="shared" si="945"/>
        <v/>
      </c>
      <c r="BH1624" s="4" t="str">
        <f t="shared" si="946"/>
        <v/>
      </c>
      <c r="BI1624" s="4" t="str">
        <f t="shared" si="947"/>
        <v/>
      </c>
      <c r="BJ1624" s="4" t="str">
        <f t="shared" si="948"/>
        <v/>
      </c>
      <c r="BK1624" s="4" t="str">
        <f t="shared" si="949"/>
        <v/>
      </c>
      <c r="BS1624" s="3" t="str">
        <f t="shared" si="926"/>
        <v/>
      </c>
      <c r="BT1624" s="5">
        <f t="shared" si="927"/>
        <v>-5.6139007106518202E-2</v>
      </c>
      <c r="BU1624" s="3"/>
    </row>
    <row r="1625" spans="1:73" x14ac:dyDescent="0.2">
      <c r="A1625" s="1">
        <v>44032</v>
      </c>
      <c r="C1625">
        <v>0.84351182068707808</v>
      </c>
      <c r="D1625">
        <v>0.84689588936384697</v>
      </c>
      <c r="E1625">
        <v>0.84448254488511298</v>
      </c>
      <c r="F1625">
        <v>0.84351432379025648</v>
      </c>
      <c r="G1625">
        <v>0.84733417137508349</v>
      </c>
      <c r="H1625">
        <v>0.84690051635382479</v>
      </c>
      <c r="I1625">
        <v>0.84448629197788139</v>
      </c>
      <c r="J1625">
        <v>0.84733425215481939</v>
      </c>
      <c r="M1625">
        <f>'[1]CAC_SWISS (-SP-NIKKEI-DAX)'!AC1710</f>
        <v>0</v>
      </c>
      <c r="N1625">
        <f>'[1]CAC_SWISS_SP (-NIKKEI-DAX)'!AD1710</f>
        <v>0</v>
      </c>
      <c r="O1625">
        <f>'[1]CAC_SWISS_DAX (-SP-NIKKEI)'!AD1710</f>
        <v>0</v>
      </c>
      <c r="P1625">
        <f>'[1]CAC_SWISS_NIKKEI (-SP-DAX)'!AD1710</f>
        <v>0</v>
      </c>
      <c r="Q1625">
        <f>'[1]CAC_SWISS_DAX_SP (-NIKKEI)'!AF1710</f>
        <v>0</v>
      </c>
      <c r="R1625">
        <f>'[1]CAC_SWISS_SP_NIKKEI (-DAX)'!AF1710</f>
        <v>0</v>
      </c>
      <c r="S1625">
        <f>'[1]CAC_SWISS_DAX_NIKKEI (-SP)'!AF1710</f>
        <v>0</v>
      </c>
      <c r="V1625" t="str">
        <f t="shared" si="936"/>
        <v>BASE</v>
      </c>
      <c r="W1625" t="str">
        <f t="shared" si="937"/>
        <v>BASE+SP</v>
      </c>
      <c r="X1625" t="str">
        <f t="shared" si="938"/>
        <v>BASE+DAX</v>
      </c>
      <c r="Y1625" t="str">
        <f t="shared" si="939"/>
        <v>BASE+NIKKEI</v>
      </c>
      <c r="Z1625" s="2" t="str">
        <f t="shared" si="940"/>
        <v>- NIKKEI</v>
      </c>
      <c r="AA1625" s="2" t="str">
        <f t="shared" si="913"/>
        <v>- DAX</v>
      </c>
      <c r="AB1625" s="2" t="str">
        <f t="shared" si="928"/>
        <v>- SP</v>
      </c>
      <c r="AE1625">
        <f t="shared" si="929"/>
        <v>0.84351182068707808</v>
      </c>
      <c r="AF1625">
        <f t="shared" si="930"/>
        <v>0.84689588936384697</v>
      </c>
      <c r="AG1625">
        <f t="shared" si="931"/>
        <v>0.84448254488511298</v>
      </c>
      <c r="AH1625">
        <f t="shared" si="932"/>
        <v>0.84351432379025648</v>
      </c>
      <c r="AI1625">
        <f t="shared" si="933"/>
        <v>0.84733417137508349</v>
      </c>
      <c r="AJ1625">
        <f t="shared" si="934"/>
        <v>0.84690051635382479</v>
      </c>
      <c r="AK1625">
        <f t="shared" si="935"/>
        <v>0.84448629197788139</v>
      </c>
      <c r="AM1625" t="str">
        <f t="shared" si="941"/>
        <v>BASE</v>
      </c>
      <c r="AN1625" t="str" cm="1">
        <f t="array" ref="AN1625">IF(AM1625="",_xlfn.IFS(AF1625=MAX(AF1625:AH1625),"SP",AG1625=MAX(AF1625:AH1625),"DAX",AH1625=MAX(AF1625:AH1625),"NIKKEI",MAX(AF1625:AH1625)=0,""),"")</f>
        <v/>
      </c>
      <c r="AO1625" t="str" cm="1">
        <f t="array" ref="AO1625">IF(AM1625="BASE","",IF(MAX(AF1625:AH1625)=0,_xlfn.IFS(AI1625=MAX(AI1625:AK1625),"SP&amp;DAX",AJ1625=MAX(AI1625:AK1625),"SP&amp;NIKKEI",AK1625=MAX(AI1625:AK1625),"DAX&amp;NIKKEI"),""))</f>
        <v/>
      </c>
      <c r="AQ1625" s="3">
        <f t="shared" si="942"/>
        <v>44032</v>
      </c>
      <c r="AR1625" cm="1">
        <f t="array" ref="AR1625">IF(AM1625="BASE",AE1625,_xlfn.IFS(AN1625="DAX",AG1625,AN1625="NIKKEI",AH1625,AN1625="SP",AF1625,AN1625="",MAX(AI1625:AK1625)))</f>
        <v>0.84351182068707808</v>
      </c>
      <c r="AS1625" s="4">
        <f t="shared" si="914"/>
        <v>0.85259613926026634</v>
      </c>
      <c r="AT1625" s="4">
        <f t="shared" si="915"/>
        <v>0.91279280813981145</v>
      </c>
      <c r="AU1625" s="4">
        <f t="shared" si="916"/>
        <v>4.5037208469686496E-4</v>
      </c>
      <c r="AV1625" s="4">
        <f t="shared" si="917"/>
        <v>1.0941288274849883E-4</v>
      </c>
      <c r="AW1625" s="4">
        <f t="shared" si="918"/>
        <v>4.1162619371990194</v>
      </c>
      <c r="AX1625" s="4">
        <f t="shared" si="919"/>
        <v>4.4134387289703749E-3</v>
      </c>
      <c r="AY1625" s="4">
        <f t="shared" si="920"/>
        <v>6.872078733880781E-3</v>
      </c>
      <c r="AZ1625" s="4">
        <f t="shared" si="921"/>
        <v>-8.759601164457413</v>
      </c>
      <c r="BA1625" s="6" t="str">
        <f t="shared" si="922"/>
        <v>WEAKEN</v>
      </c>
      <c r="BB1625" s="4">
        <f t="shared" si="923"/>
        <v>0</v>
      </c>
      <c r="BC1625" s="4">
        <f t="shared" si="924"/>
        <v>0.60295548643614738</v>
      </c>
      <c r="BD1625" s="4">
        <f t="shared" si="925"/>
        <v>0.77882552653643133</v>
      </c>
      <c r="BE1625" s="4">
        <f t="shared" si="943"/>
        <v>0.05</v>
      </c>
      <c r="BF1625" s="4" t="str">
        <f t="shared" si="944"/>
        <v/>
      </c>
      <c r="BG1625" s="4" t="str">
        <f t="shared" si="945"/>
        <v/>
      </c>
      <c r="BH1625" s="4" t="str">
        <f t="shared" si="946"/>
        <v/>
      </c>
      <c r="BI1625" s="4" t="str">
        <f t="shared" si="947"/>
        <v/>
      </c>
      <c r="BJ1625" s="4" t="str">
        <f t="shared" si="948"/>
        <v/>
      </c>
      <c r="BK1625" s="4" t="str">
        <f t="shared" si="949"/>
        <v/>
      </c>
      <c r="BS1625" s="3" t="str">
        <f t="shared" si="926"/>
        <v/>
      </c>
      <c r="BT1625" s="5">
        <f t="shared" si="927"/>
        <v>-6.0196668879545112E-2</v>
      </c>
      <c r="BU1625" s="3"/>
    </row>
    <row r="1626" spans="1:73" x14ac:dyDescent="0.2">
      <c r="A1626" s="1">
        <v>44033</v>
      </c>
      <c r="C1626">
        <v>0.83625751411589111</v>
      </c>
      <c r="D1626">
        <v>0.83981871205936753</v>
      </c>
      <c r="E1626">
        <v>0.83724421685586359</v>
      </c>
      <c r="F1626">
        <v>0.83625794907371209</v>
      </c>
      <c r="G1626">
        <v>0.84022638146586748</v>
      </c>
      <c r="H1626">
        <v>0.83981975199115011</v>
      </c>
      <c r="I1626">
        <v>0.83724743273885738</v>
      </c>
      <c r="J1626">
        <v>0.84022675373746092</v>
      </c>
      <c r="M1626">
        <f>'[1]CAC_SWISS (-SP-NIKKEI-DAX)'!AC1711</f>
        <v>0</v>
      </c>
      <c r="N1626">
        <f>'[1]CAC_SWISS_SP (-NIKKEI-DAX)'!AD1711</f>
        <v>0</v>
      </c>
      <c r="O1626">
        <f>'[1]CAC_SWISS_DAX (-SP-NIKKEI)'!AD1711</f>
        <v>0</v>
      </c>
      <c r="P1626">
        <f>'[1]CAC_SWISS_NIKKEI (-SP-DAX)'!AD1711</f>
        <v>0</v>
      </c>
      <c r="Q1626">
        <f>'[1]CAC_SWISS_DAX_SP (-NIKKEI)'!AF1711</f>
        <v>0</v>
      </c>
      <c r="R1626">
        <f>'[1]CAC_SWISS_SP_NIKKEI (-DAX)'!AF1711</f>
        <v>0</v>
      </c>
      <c r="S1626">
        <f>'[1]CAC_SWISS_DAX_NIKKEI (-SP)'!AF1711</f>
        <v>0</v>
      </c>
      <c r="V1626" t="str">
        <f t="shared" si="936"/>
        <v>BASE</v>
      </c>
      <c r="W1626" t="str">
        <f t="shared" si="937"/>
        <v>BASE+SP</v>
      </c>
      <c r="X1626" t="str">
        <f t="shared" si="938"/>
        <v>BASE+DAX</v>
      </c>
      <c r="Y1626" t="str">
        <f t="shared" si="939"/>
        <v>BASE+NIKKEI</v>
      </c>
      <c r="Z1626" s="2" t="str">
        <f t="shared" si="940"/>
        <v>- NIKKEI</v>
      </c>
      <c r="AA1626" s="2" t="str">
        <f t="shared" si="913"/>
        <v>- DAX</v>
      </c>
      <c r="AB1626" s="2" t="str">
        <f t="shared" si="928"/>
        <v>- SP</v>
      </c>
      <c r="AE1626">
        <f t="shared" si="929"/>
        <v>0.83625751411589111</v>
      </c>
      <c r="AF1626">
        <f t="shared" si="930"/>
        <v>0.83981871205936753</v>
      </c>
      <c r="AG1626">
        <f t="shared" si="931"/>
        <v>0.83724421685586359</v>
      </c>
      <c r="AH1626">
        <f t="shared" si="932"/>
        <v>0.83625794907371209</v>
      </c>
      <c r="AI1626">
        <f t="shared" si="933"/>
        <v>0.84022638146586748</v>
      </c>
      <c r="AJ1626">
        <f t="shared" si="934"/>
        <v>0.83981975199115011</v>
      </c>
      <c r="AK1626">
        <f t="shared" si="935"/>
        <v>0.83724743273885738</v>
      </c>
      <c r="AM1626" t="str">
        <f t="shared" si="941"/>
        <v>BASE</v>
      </c>
      <c r="AN1626" t="str" cm="1">
        <f t="array" ref="AN1626">IF(AM1626="",_xlfn.IFS(AF1626=MAX(AF1626:AH1626),"SP",AG1626=MAX(AF1626:AH1626),"DAX",AH1626=MAX(AF1626:AH1626),"NIKKEI",MAX(AF1626:AH1626)=0,""),"")</f>
        <v/>
      </c>
      <c r="AO1626" t="str" cm="1">
        <f t="array" ref="AO1626">IF(AM1626="BASE","",IF(MAX(AF1626:AH1626)=0,_xlfn.IFS(AI1626=MAX(AI1626:AK1626),"SP&amp;DAX",AJ1626=MAX(AI1626:AK1626),"SP&amp;NIKKEI",AK1626=MAX(AI1626:AK1626),"DAX&amp;NIKKEI"),""))</f>
        <v/>
      </c>
      <c r="AQ1626" s="3">
        <f t="shared" si="942"/>
        <v>44033</v>
      </c>
      <c r="AR1626" cm="1">
        <f t="array" ref="AR1626">IF(AM1626="BASE",AE1626,_xlfn.IFS(AN1626="DAX",AG1626,AN1626="NIKKEI",AH1626,AN1626="SP",AF1626,AN1626="",MAX(AI1626:AK1626)))</f>
        <v>0.83625751411589111</v>
      </c>
      <c r="AS1626" s="4">
        <f t="shared" si="914"/>
        <v>0.84807401574399266</v>
      </c>
      <c r="AT1626" s="4">
        <f t="shared" si="915"/>
        <v>0.91154150285670643</v>
      </c>
      <c r="AU1626" s="4">
        <f t="shared" si="916"/>
        <v>3.646220290492329E-4</v>
      </c>
      <c r="AV1626" s="4">
        <f t="shared" si="917"/>
        <v>1.0789541753324986E-4</v>
      </c>
      <c r="AW1626" s="4">
        <f t="shared" si="918"/>
        <v>3.3794023637460624</v>
      </c>
      <c r="AX1626" s="4">
        <f t="shared" si="919"/>
        <v>4.21044851093718E-3</v>
      </c>
      <c r="AY1626" s="4">
        <f t="shared" si="920"/>
        <v>6.2145081266008727E-3</v>
      </c>
      <c r="AZ1626" s="4">
        <f t="shared" si="921"/>
        <v>-10.212793324872255</v>
      </c>
      <c r="BA1626" s="6" t="str">
        <f t="shared" si="922"/>
        <v>WEAKEN</v>
      </c>
      <c r="BB1626" s="4">
        <f t="shared" si="923"/>
        <v>0</v>
      </c>
      <c r="BC1626" s="4">
        <f t="shared" si="924"/>
        <v>0.60295548643614738</v>
      </c>
      <c r="BD1626" s="4">
        <f t="shared" si="925"/>
        <v>0.77882552653643133</v>
      </c>
      <c r="BE1626" s="4">
        <f t="shared" si="943"/>
        <v>0.05</v>
      </c>
      <c r="BF1626" s="4" t="str">
        <f t="shared" si="944"/>
        <v/>
      </c>
      <c r="BG1626" s="4" t="str">
        <f t="shared" si="945"/>
        <v/>
      </c>
      <c r="BH1626" s="4" t="str">
        <f t="shared" si="946"/>
        <v/>
      </c>
      <c r="BI1626" s="4" t="str">
        <f t="shared" si="947"/>
        <v/>
      </c>
      <c r="BJ1626" s="4" t="str">
        <f t="shared" si="948"/>
        <v/>
      </c>
      <c r="BK1626" s="4" t="str">
        <f t="shared" si="949"/>
        <v/>
      </c>
      <c r="BS1626" s="3" t="str">
        <f t="shared" si="926"/>
        <v/>
      </c>
      <c r="BT1626" s="5">
        <f t="shared" si="927"/>
        <v>-6.3467487112713772E-2</v>
      </c>
      <c r="BU1626" s="3"/>
    </row>
    <row r="1627" spans="1:73" x14ac:dyDescent="0.2">
      <c r="A1627" s="1">
        <v>44034</v>
      </c>
      <c r="C1627">
        <v>0.8025586574869108</v>
      </c>
      <c r="D1627">
        <v>0.80505005189446377</v>
      </c>
      <c r="E1627">
        <v>0.80269045105583003</v>
      </c>
      <c r="F1627">
        <v>0.80285713385509438</v>
      </c>
      <c r="G1627">
        <v>0.80507159491685432</v>
      </c>
      <c r="H1627">
        <v>0.80524814195417649</v>
      </c>
      <c r="I1627">
        <v>0.80299000128062714</v>
      </c>
      <c r="J1627">
        <v>0.80527125256740695</v>
      </c>
      <c r="M1627">
        <f>'[1]CAC_SWISS (-SP-NIKKEI-DAX)'!AC1712</f>
        <v>0</v>
      </c>
      <c r="N1627">
        <f>'[1]CAC_SWISS_SP (-NIKKEI-DAX)'!AD1712</f>
        <v>0</v>
      </c>
      <c r="O1627">
        <f>'[1]CAC_SWISS_DAX (-SP-NIKKEI)'!AD1712</f>
        <v>0</v>
      </c>
      <c r="P1627">
        <f>'[1]CAC_SWISS_NIKKEI (-SP-DAX)'!AD1712</f>
        <v>0</v>
      </c>
      <c r="Q1627">
        <f>'[1]CAC_SWISS_DAX_SP (-NIKKEI)'!AF1712</f>
        <v>0</v>
      </c>
      <c r="R1627">
        <f>'[1]CAC_SWISS_SP_NIKKEI (-DAX)'!AF1712</f>
        <v>0</v>
      </c>
      <c r="S1627">
        <f>'[1]CAC_SWISS_DAX_NIKKEI (-SP)'!AF1712</f>
        <v>0</v>
      </c>
      <c r="V1627" t="str">
        <f t="shared" si="936"/>
        <v>BASE</v>
      </c>
      <c r="W1627" t="str">
        <f t="shared" si="937"/>
        <v>BASE+SP</v>
      </c>
      <c r="X1627" t="str">
        <f t="shared" si="938"/>
        <v>BASE+DAX</v>
      </c>
      <c r="Y1627" t="str">
        <f t="shared" si="939"/>
        <v>BASE+NIKKEI</v>
      </c>
      <c r="Z1627" s="2" t="str">
        <f t="shared" si="940"/>
        <v>- NIKKEI</v>
      </c>
      <c r="AA1627" s="2" t="str">
        <f t="shared" si="913"/>
        <v>- DAX</v>
      </c>
      <c r="AB1627" s="2" t="str">
        <f t="shared" si="928"/>
        <v>- SP</v>
      </c>
      <c r="AE1627">
        <f t="shared" si="929"/>
        <v>0.8025586574869108</v>
      </c>
      <c r="AF1627">
        <f t="shared" si="930"/>
        <v>0.80505005189446377</v>
      </c>
      <c r="AG1627">
        <f t="shared" si="931"/>
        <v>0.80269045105583003</v>
      </c>
      <c r="AH1627">
        <f t="shared" si="932"/>
        <v>0.80285713385509438</v>
      </c>
      <c r="AI1627">
        <f t="shared" si="933"/>
        <v>0.80507159491685432</v>
      </c>
      <c r="AJ1627">
        <f t="shared" si="934"/>
        <v>0.80524814195417649</v>
      </c>
      <c r="AK1627">
        <f t="shared" si="935"/>
        <v>0.80299000128062714</v>
      </c>
      <c r="AM1627" t="str">
        <f t="shared" si="941"/>
        <v>BASE</v>
      </c>
      <c r="AN1627" t="str" cm="1">
        <f t="array" ref="AN1627">IF(AM1627="",_xlfn.IFS(AF1627=MAX(AF1627:AH1627),"SP",AG1627=MAX(AF1627:AH1627),"DAX",AH1627=MAX(AF1627:AH1627),"NIKKEI",MAX(AF1627:AH1627)=0,""),"")</f>
        <v/>
      </c>
      <c r="AO1627" t="str" cm="1">
        <f t="array" ref="AO1627">IF(AM1627="BASE","",IF(MAX(AF1627:AH1627)=0,_xlfn.IFS(AI1627=MAX(AI1627:AK1627),"SP&amp;DAX",AJ1627=MAX(AI1627:AK1627),"SP&amp;NIKKEI",AK1627=MAX(AI1627:AK1627),"DAX&amp;NIKKEI"),""))</f>
        <v/>
      </c>
      <c r="AQ1627" s="3">
        <f t="shared" si="942"/>
        <v>44034</v>
      </c>
      <c r="AR1627" cm="1">
        <f t="array" ref="AR1627">IF(AM1627="BASE",AE1627,_xlfn.IFS(AN1627="DAX",AG1627,AN1627="NIKKEI",AH1627,AN1627="SP",AF1627,AN1627="",MAX(AI1627:AK1627)))</f>
        <v>0.8025586574869108</v>
      </c>
      <c r="AS1627" s="4">
        <f t="shared" si="914"/>
        <v>0.84005137218115267</v>
      </c>
      <c r="AT1627" s="4">
        <f t="shared" si="915"/>
        <v>0.91026948966658727</v>
      </c>
      <c r="AU1627" s="4">
        <f t="shared" si="916"/>
        <v>3.8941767878579258E-4</v>
      </c>
      <c r="AV1627" s="4">
        <f t="shared" si="917"/>
        <v>9.8342529406059492E-5</v>
      </c>
      <c r="AW1627" s="4">
        <f t="shared" si="918"/>
        <v>3.959809465321706</v>
      </c>
      <c r="AX1627" s="4">
        <f t="shared" si="919"/>
        <v>4.1498341595369928E-3</v>
      </c>
      <c r="AY1627" s="4">
        <f t="shared" si="920"/>
        <v>6.3959845580411189E-3</v>
      </c>
      <c r="AZ1627" s="4">
        <f t="shared" si="921"/>
        <v>-10.978468889071259</v>
      </c>
      <c r="BA1627" s="6" t="str">
        <f t="shared" si="922"/>
        <v>WEAKEN</v>
      </c>
      <c r="BB1627" s="4">
        <f t="shared" si="923"/>
        <v>0</v>
      </c>
      <c r="BC1627" s="4">
        <f t="shared" si="924"/>
        <v>0.60295548643614738</v>
      </c>
      <c r="BD1627" s="4">
        <f t="shared" si="925"/>
        <v>0.77882552653643133</v>
      </c>
      <c r="BE1627" s="4">
        <f t="shared" si="943"/>
        <v>0.05</v>
      </c>
      <c r="BF1627" s="4" t="str">
        <f t="shared" si="944"/>
        <v/>
      </c>
      <c r="BG1627" s="4" t="str">
        <f t="shared" si="945"/>
        <v/>
      </c>
      <c r="BH1627" s="4" t="str">
        <f t="shared" si="946"/>
        <v/>
      </c>
      <c r="BI1627" s="4" t="str">
        <f t="shared" si="947"/>
        <v/>
      </c>
      <c r="BJ1627" s="4" t="str">
        <f t="shared" si="948"/>
        <v/>
      </c>
      <c r="BK1627" s="4" t="str">
        <f t="shared" si="949"/>
        <v/>
      </c>
      <c r="BS1627" s="3" t="str">
        <f t="shared" si="926"/>
        <v/>
      </c>
      <c r="BT1627" s="5">
        <f t="shared" si="927"/>
        <v>-7.0218117485434606E-2</v>
      </c>
      <c r="BU1627" s="3"/>
    </row>
    <row r="1628" spans="1:73" x14ac:dyDescent="0.2">
      <c r="A1628" s="1">
        <v>44035</v>
      </c>
      <c r="C1628">
        <v>0.79109592247055571</v>
      </c>
      <c r="D1628">
        <v>0.79423524051336614</v>
      </c>
      <c r="E1628">
        <v>0.79243531319009897</v>
      </c>
      <c r="F1628">
        <v>0.79248520418660029</v>
      </c>
      <c r="G1628">
        <v>0.79529005060280478</v>
      </c>
      <c r="H1628">
        <v>0.7956085927587182</v>
      </c>
      <c r="I1628">
        <v>0.79472116734956233</v>
      </c>
      <c r="J1628">
        <v>0.79746004734805054</v>
      </c>
      <c r="M1628">
        <f>'[1]CAC_SWISS (-SP-NIKKEI-DAX)'!AC1713</f>
        <v>0</v>
      </c>
      <c r="N1628">
        <f>'[1]CAC_SWISS_SP (-NIKKEI-DAX)'!AD1713</f>
        <v>0</v>
      </c>
      <c r="O1628">
        <f>'[1]CAC_SWISS_DAX (-SP-NIKKEI)'!AD1713</f>
        <v>0</v>
      </c>
      <c r="P1628">
        <f>'[1]CAC_SWISS_NIKKEI (-SP-DAX)'!AD1713</f>
        <v>0</v>
      </c>
      <c r="Q1628">
        <f>'[1]CAC_SWISS_DAX_SP (-NIKKEI)'!AF1713</f>
        <v>0</v>
      </c>
      <c r="R1628">
        <f>'[1]CAC_SWISS_SP_NIKKEI (-DAX)'!AF1713</f>
        <v>0</v>
      </c>
      <c r="S1628">
        <f>'[1]CAC_SWISS_DAX_NIKKEI (-SP)'!AF1713</f>
        <v>0</v>
      </c>
      <c r="V1628" t="str">
        <f t="shared" si="936"/>
        <v>BASE</v>
      </c>
      <c r="W1628" t="str">
        <f t="shared" si="937"/>
        <v>BASE+SP</v>
      </c>
      <c r="X1628" t="str">
        <f t="shared" si="938"/>
        <v>BASE+DAX</v>
      </c>
      <c r="Y1628" t="str">
        <f t="shared" si="939"/>
        <v>BASE+NIKKEI</v>
      </c>
      <c r="Z1628" s="2" t="str">
        <f t="shared" si="940"/>
        <v>- NIKKEI</v>
      </c>
      <c r="AA1628" s="2" t="str">
        <f t="shared" si="913"/>
        <v>- DAX</v>
      </c>
      <c r="AB1628" s="2" t="str">
        <f t="shared" si="928"/>
        <v>- SP</v>
      </c>
      <c r="AE1628">
        <f t="shared" si="929"/>
        <v>0.79109592247055571</v>
      </c>
      <c r="AF1628">
        <f t="shared" si="930"/>
        <v>0.79423524051336614</v>
      </c>
      <c r="AG1628">
        <f t="shared" si="931"/>
        <v>0.79243531319009897</v>
      </c>
      <c r="AH1628">
        <f t="shared" si="932"/>
        <v>0.79248520418660029</v>
      </c>
      <c r="AI1628">
        <f t="shared" si="933"/>
        <v>0.79529005060280478</v>
      </c>
      <c r="AJ1628">
        <f t="shared" si="934"/>
        <v>0.7956085927587182</v>
      </c>
      <c r="AK1628">
        <f t="shared" si="935"/>
        <v>0.79472116734956233</v>
      </c>
      <c r="AM1628" t="str">
        <f t="shared" si="941"/>
        <v>BASE</v>
      </c>
      <c r="AN1628" t="str" cm="1">
        <f t="array" ref="AN1628">IF(AM1628="",_xlfn.IFS(AF1628=MAX(AF1628:AH1628),"SP",AG1628=MAX(AF1628:AH1628),"DAX",AH1628=MAX(AF1628:AH1628),"NIKKEI",MAX(AF1628:AH1628)=0,""),"")</f>
        <v/>
      </c>
      <c r="AO1628" t="str" cm="1">
        <f t="array" ref="AO1628">IF(AM1628="BASE","",IF(MAX(AF1628:AH1628)=0,_xlfn.IFS(AI1628=MAX(AI1628:AK1628),"SP&amp;DAX",AJ1628=MAX(AI1628:AK1628),"SP&amp;NIKKEI",AK1628=MAX(AI1628:AK1628),"DAX&amp;NIKKEI"),""))</f>
        <v/>
      </c>
      <c r="AQ1628" s="3">
        <f t="shared" si="942"/>
        <v>44035</v>
      </c>
      <c r="AR1628" cm="1">
        <f t="array" ref="AR1628">IF(AM1628="BASE",AE1628,_xlfn.IFS(AN1628="DAX",AG1628,AN1628="NIKKEI",AH1628,AN1628="SP",AF1628,AN1628="",MAX(AI1628:AK1628)))</f>
        <v>0.79109592247055571</v>
      </c>
      <c r="AS1628" s="4">
        <f t="shared" si="914"/>
        <v>0.83085083551754002</v>
      </c>
      <c r="AT1628" s="4">
        <f t="shared" si="915"/>
        <v>0.90912311301060589</v>
      </c>
      <c r="AU1628" s="4">
        <f t="shared" si="916"/>
        <v>3.5573345212879692E-4</v>
      </c>
      <c r="AV1628" s="4">
        <f t="shared" si="917"/>
        <v>9.3512764617758508E-5</v>
      </c>
      <c r="AW1628" s="4">
        <f t="shared" si="918"/>
        <v>3.8041165137496264</v>
      </c>
      <c r="AX1628" s="4">
        <f t="shared" si="919"/>
        <v>4.0130115620865105E-3</v>
      </c>
      <c r="AY1628" s="4">
        <f t="shared" si="920"/>
        <v>6.1191176247262042E-3</v>
      </c>
      <c r="AZ1628" s="4">
        <f t="shared" si="921"/>
        <v>-12.791432081119392</v>
      </c>
      <c r="BA1628" s="6" t="str">
        <f t="shared" si="922"/>
        <v>WEAKEN</v>
      </c>
      <c r="BB1628" s="4">
        <f t="shared" si="923"/>
        <v>0</v>
      </c>
      <c r="BC1628" s="4">
        <f t="shared" si="924"/>
        <v>0.60295548643614738</v>
      </c>
      <c r="BD1628" s="4">
        <f t="shared" si="925"/>
        <v>0.77882552653643133</v>
      </c>
      <c r="BE1628" s="4">
        <f t="shared" si="943"/>
        <v>0.05</v>
      </c>
      <c r="BF1628" s="4" t="str">
        <f t="shared" si="944"/>
        <v/>
      </c>
      <c r="BG1628" s="4" t="str">
        <f t="shared" si="945"/>
        <v/>
      </c>
      <c r="BH1628" s="4" t="str">
        <f t="shared" si="946"/>
        <v/>
      </c>
      <c r="BI1628" s="4" t="str">
        <f t="shared" si="947"/>
        <v/>
      </c>
      <c r="BJ1628" s="4" t="str">
        <f t="shared" si="948"/>
        <v/>
      </c>
      <c r="BK1628" s="4" t="str">
        <f t="shared" si="949"/>
        <v/>
      </c>
      <c r="BS1628" s="3" t="str">
        <f t="shared" si="926"/>
        <v/>
      </c>
      <c r="BT1628" s="5">
        <f t="shared" si="927"/>
        <v>-7.8272277493065867E-2</v>
      </c>
      <c r="BU1628" s="3"/>
    </row>
    <row r="1629" spans="1:73" x14ac:dyDescent="0.2">
      <c r="A1629" s="1">
        <v>44036</v>
      </c>
      <c r="C1629">
        <v>0.78931002651195414</v>
      </c>
      <c r="D1629">
        <v>0.79286207820428878</v>
      </c>
      <c r="E1629">
        <v>0.79077086488347548</v>
      </c>
      <c r="F1629">
        <v>0.79092630055144886</v>
      </c>
      <c r="G1629">
        <v>0.79357974479008975</v>
      </c>
      <c r="H1629">
        <v>0.7952119023482267</v>
      </c>
      <c r="I1629">
        <v>0.7929073845411454</v>
      </c>
      <c r="J1629">
        <v>0.79629690438599132</v>
      </c>
      <c r="M1629">
        <f>'[1]CAC_SWISS (-SP-NIKKEI-DAX)'!AC1714</f>
        <v>0</v>
      </c>
      <c r="N1629">
        <f>'[1]CAC_SWISS_SP (-NIKKEI-DAX)'!AD1714</f>
        <v>0</v>
      </c>
      <c r="O1629">
        <f>'[1]CAC_SWISS_DAX (-SP-NIKKEI)'!AD1714</f>
        <v>0</v>
      </c>
      <c r="P1629">
        <f>'[1]CAC_SWISS_NIKKEI (-SP-DAX)'!AD1714</f>
        <v>0</v>
      </c>
      <c r="Q1629">
        <f>'[1]CAC_SWISS_DAX_SP (-NIKKEI)'!AF1714</f>
        <v>0</v>
      </c>
      <c r="R1629">
        <f>'[1]CAC_SWISS_SP_NIKKEI (-DAX)'!AF1714</f>
        <v>0</v>
      </c>
      <c r="S1629">
        <f>'[1]CAC_SWISS_DAX_NIKKEI (-SP)'!AF1714</f>
        <v>0</v>
      </c>
      <c r="V1629" t="str">
        <f t="shared" si="936"/>
        <v>BASE</v>
      </c>
      <c r="W1629" t="str">
        <f t="shared" si="937"/>
        <v>BASE+SP</v>
      </c>
      <c r="X1629" t="str">
        <f t="shared" si="938"/>
        <v>BASE+DAX</v>
      </c>
      <c r="Y1629" t="str">
        <f t="shared" si="939"/>
        <v>BASE+NIKKEI</v>
      </c>
      <c r="Z1629" s="2" t="str">
        <f t="shared" si="940"/>
        <v>- NIKKEI</v>
      </c>
      <c r="AA1629" s="2" t="str">
        <f t="shared" ref="AA1629:AA1692" si="950">IF(R1629=0,"- DAX","")</f>
        <v>- DAX</v>
      </c>
      <c r="AB1629" s="2" t="str">
        <f t="shared" si="928"/>
        <v>- SP</v>
      </c>
      <c r="AE1629">
        <f t="shared" si="929"/>
        <v>0.78931002651195414</v>
      </c>
      <c r="AF1629">
        <f t="shared" si="930"/>
        <v>0.79286207820428878</v>
      </c>
      <c r="AG1629">
        <f t="shared" si="931"/>
        <v>0.79077086488347548</v>
      </c>
      <c r="AH1629">
        <f t="shared" si="932"/>
        <v>0.79092630055144886</v>
      </c>
      <c r="AI1629">
        <f t="shared" si="933"/>
        <v>0.79357974479008975</v>
      </c>
      <c r="AJ1629">
        <f t="shared" si="934"/>
        <v>0.7952119023482267</v>
      </c>
      <c r="AK1629">
        <f t="shared" si="935"/>
        <v>0.7929073845411454</v>
      </c>
      <c r="AM1629" t="str">
        <f t="shared" si="941"/>
        <v>BASE</v>
      </c>
      <c r="AN1629" t="str" cm="1">
        <f t="array" ref="AN1629">IF(AM1629="",_xlfn.IFS(AF1629=MAX(AF1629:AH1629),"SP",AG1629=MAX(AF1629:AH1629),"DAX",AH1629=MAX(AF1629:AH1629),"NIKKEI",MAX(AF1629:AH1629)=0,""),"")</f>
        <v/>
      </c>
      <c r="AO1629" t="str" cm="1">
        <f t="array" ref="AO1629">IF(AM1629="BASE","",IF(MAX(AF1629:AH1629)=0,_xlfn.IFS(AI1629=MAX(AI1629:AK1629),"SP&amp;DAX",AJ1629=MAX(AI1629:AK1629),"SP&amp;NIKKEI",AK1629=MAX(AI1629:AK1629),"DAX&amp;NIKKEI"),""))</f>
        <v/>
      </c>
      <c r="AQ1629" s="3">
        <f t="shared" si="942"/>
        <v>44036</v>
      </c>
      <c r="AR1629" cm="1">
        <f t="array" ref="AR1629">IF(AM1629="BASE",AE1629,_xlfn.IFS(AN1629="DAX",AG1629,AN1629="NIKKEI",AH1629,AN1629="SP",AF1629,AN1629="",MAX(AI1629:AK1629)))</f>
        <v>0.78931002651195414</v>
      </c>
      <c r="AS1629" s="4">
        <f t="shared" si="914"/>
        <v>0.82517083758092724</v>
      </c>
      <c r="AT1629" s="4">
        <f t="shared" si="915"/>
        <v>0.90731393535032168</v>
      </c>
      <c r="AU1629" s="4">
        <f t="shared" si="916"/>
        <v>4.8575264847849713E-4</v>
      </c>
      <c r="AV1629" s="4">
        <f t="shared" si="917"/>
        <v>1.5583368025905687E-4</v>
      </c>
      <c r="AW1629" s="4">
        <f t="shared" si="918"/>
        <v>3.1171223555202263</v>
      </c>
      <c r="AX1629" s="4">
        <f t="shared" si="919"/>
        <v>4.9843114218170309E-3</v>
      </c>
      <c r="AY1629" s="4">
        <f t="shared" si="920"/>
        <v>7.1897105959162818E-3</v>
      </c>
      <c r="AZ1629" s="4">
        <f t="shared" si="921"/>
        <v>-11.425090992682138</v>
      </c>
      <c r="BA1629" s="6" t="str">
        <f t="shared" si="922"/>
        <v>WEAKEN</v>
      </c>
      <c r="BB1629" s="4">
        <f t="shared" si="923"/>
        <v>0</v>
      </c>
      <c r="BC1629" s="4">
        <f t="shared" si="924"/>
        <v>0.60295548643614738</v>
      </c>
      <c r="BD1629" s="4">
        <f t="shared" si="925"/>
        <v>0.77882552653643133</v>
      </c>
      <c r="BE1629" s="4">
        <f t="shared" si="943"/>
        <v>0.05</v>
      </c>
      <c r="BF1629" s="4" t="str">
        <f t="shared" si="944"/>
        <v/>
      </c>
      <c r="BG1629" s="4" t="str">
        <f t="shared" si="945"/>
        <v/>
      </c>
      <c r="BH1629" s="4" t="str">
        <f t="shared" si="946"/>
        <v/>
      </c>
      <c r="BI1629" s="4" t="str">
        <f t="shared" si="947"/>
        <v/>
      </c>
      <c r="BJ1629" s="4" t="str">
        <f t="shared" si="948"/>
        <v/>
      </c>
      <c r="BK1629" s="4" t="str">
        <f t="shared" si="949"/>
        <v/>
      </c>
      <c r="BS1629" s="3" t="str">
        <f t="shared" si="926"/>
        <v/>
      </c>
      <c r="BT1629" s="5">
        <f t="shared" si="927"/>
        <v>-8.2143097769394435E-2</v>
      </c>
      <c r="BU1629" s="3"/>
    </row>
    <row r="1630" spans="1:73" x14ac:dyDescent="0.2">
      <c r="A1630" s="1">
        <v>44039</v>
      </c>
      <c r="C1630">
        <v>0.77817067745810786</v>
      </c>
      <c r="D1630">
        <v>0.78108443684504414</v>
      </c>
      <c r="E1630">
        <v>0.78103473158105152</v>
      </c>
      <c r="F1630">
        <v>0.77821647763799484</v>
      </c>
      <c r="G1630">
        <v>0.78294691632502145</v>
      </c>
      <c r="H1630">
        <v>0.7810914229980116</v>
      </c>
      <c r="I1630">
        <v>0.78103524812391811</v>
      </c>
      <c r="J1630">
        <v>0.78298413215619656</v>
      </c>
      <c r="M1630">
        <f>'[1]CAC_SWISS (-SP-NIKKEI-DAX)'!AC1715</f>
        <v>0</v>
      </c>
      <c r="N1630">
        <f>'[1]CAC_SWISS_SP (-NIKKEI-DAX)'!AD1715</f>
        <v>0</v>
      </c>
      <c r="O1630">
        <f>'[1]CAC_SWISS_DAX (-SP-NIKKEI)'!AD1715</f>
        <v>0</v>
      </c>
      <c r="P1630">
        <f>'[1]CAC_SWISS_NIKKEI (-SP-DAX)'!AD1715</f>
        <v>0</v>
      </c>
      <c r="Q1630">
        <f>'[1]CAC_SWISS_DAX_SP (-NIKKEI)'!AF1715</f>
        <v>0</v>
      </c>
      <c r="R1630">
        <f>'[1]CAC_SWISS_SP_NIKKEI (-DAX)'!AF1715</f>
        <v>0</v>
      </c>
      <c r="S1630">
        <f>'[1]CAC_SWISS_DAX_NIKKEI (-SP)'!AF1715</f>
        <v>0</v>
      </c>
      <c r="V1630" t="str">
        <f t="shared" si="936"/>
        <v>BASE</v>
      </c>
      <c r="W1630" t="str">
        <f t="shared" si="937"/>
        <v>BASE+SP</v>
      </c>
      <c r="X1630" t="str">
        <f t="shared" si="938"/>
        <v>BASE+DAX</v>
      </c>
      <c r="Y1630" t="str">
        <f t="shared" si="939"/>
        <v>BASE+NIKKEI</v>
      </c>
      <c r="Z1630" s="2" t="str">
        <f t="shared" si="940"/>
        <v>- NIKKEI</v>
      </c>
      <c r="AA1630" s="2" t="str">
        <f t="shared" si="950"/>
        <v>- DAX</v>
      </c>
      <c r="AB1630" s="2" t="str">
        <f t="shared" si="928"/>
        <v>- SP</v>
      </c>
      <c r="AE1630">
        <f t="shared" si="929"/>
        <v>0.77817067745810786</v>
      </c>
      <c r="AF1630">
        <f t="shared" si="930"/>
        <v>0.78108443684504414</v>
      </c>
      <c r="AG1630">
        <f t="shared" si="931"/>
        <v>0.78103473158105152</v>
      </c>
      <c r="AH1630">
        <f t="shared" si="932"/>
        <v>0.77821647763799484</v>
      </c>
      <c r="AI1630">
        <f t="shared" si="933"/>
        <v>0.78294691632502145</v>
      </c>
      <c r="AJ1630">
        <f t="shared" si="934"/>
        <v>0.7810914229980116</v>
      </c>
      <c r="AK1630">
        <f t="shared" si="935"/>
        <v>0.78103524812391811</v>
      </c>
      <c r="AM1630" t="str">
        <f t="shared" si="941"/>
        <v>BASE</v>
      </c>
      <c r="AN1630" t="str" cm="1">
        <f t="array" ref="AN1630">IF(AM1630="",_xlfn.IFS(AF1630=MAX(AF1630:AH1630),"SP",AG1630=MAX(AF1630:AH1630),"DAX",AH1630=MAX(AF1630:AH1630),"NIKKEI",MAX(AF1630:AH1630)=0,""),"")</f>
        <v/>
      </c>
      <c r="AO1630" t="str" cm="1">
        <f t="array" ref="AO1630">IF(AM1630="BASE","",IF(MAX(AF1630:AH1630)=0,_xlfn.IFS(AI1630=MAX(AI1630:AK1630),"SP&amp;DAX",AJ1630=MAX(AI1630:AK1630),"SP&amp;NIKKEI",AK1630=MAX(AI1630:AK1630),"DAX&amp;NIKKEI"),""))</f>
        <v/>
      </c>
      <c r="AQ1630" s="3">
        <f t="shared" si="942"/>
        <v>44039</v>
      </c>
      <c r="AR1630" cm="1">
        <f t="array" ref="AR1630">IF(AM1630="BASE",AE1630,_xlfn.IFS(AN1630="DAX",AG1630,AN1630="NIKKEI",AH1630,AN1630="SP",AF1630,AN1630="",MAX(AI1630:AK1630)))</f>
        <v>0.77817067745810786</v>
      </c>
      <c r="AS1630" s="4">
        <f t="shared" si="914"/>
        <v>0.81830163245793097</v>
      </c>
      <c r="AT1630" s="4">
        <f t="shared" si="915"/>
        <v>0.90586363471076237</v>
      </c>
      <c r="AU1630" s="4">
        <f t="shared" si="916"/>
        <v>6.2648788420610656E-4</v>
      </c>
      <c r="AV1630" s="4">
        <f t="shared" si="917"/>
        <v>2.2529580083902682E-4</v>
      </c>
      <c r="AW1630" s="4">
        <f t="shared" si="918"/>
        <v>2.7807348466904194</v>
      </c>
      <c r="AX1630" s="4">
        <f t="shared" si="919"/>
        <v>5.874178187387038E-3</v>
      </c>
      <c r="AY1630" s="4">
        <f t="shared" si="920"/>
        <v>8.1947974006311586E-3</v>
      </c>
      <c r="AZ1630" s="4">
        <f t="shared" si="921"/>
        <v>-14.906255727966071</v>
      </c>
      <c r="BA1630" s="6" t="str">
        <f t="shared" si="922"/>
        <v>WEAKEN</v>
      </c>
      <c r="BB1630" s="4">
        <f t="shared" si="923"/>
        <v>0</v>
      </c>
      <c r="BC1630" s="4">
        <f t="shared" si="924"/>
        <v>0.60295548643614738</v>
      </c>
      <c r="BD1630" s="4">
        <f t="shared" si="925"/>
        <v>0.77882552653643133</v>
      </c>
      <c r="BE1630" s="4">
        <f t="shared" si="943"/>
        <v>0.05</v>
      </c>
      <c r="BF1630" s="4" t="str">
        <f t="shared" si="944"/>
        <v/>
      </c>
      <c r="BG1630" s="4" t="str">
        <f t="shared" si="945"/>
        <v/>
      </c>
      <c r="BH1630" s="4" t="str">
        <f t="shared" si="946"/>
        <v/>
      </c>
      <c r="BI1630" s="4" t="str">
        <f t="shared" si="947"/>
        <v/>
      </c>
      <c r="BJ1630" s="4" t="str">
        <f t="shared" si="948"/>
        <v/>
      </c>
      <c r="BK1630" s="4" t="str">
        <f t="shared" si="949"/>
        <v/>
      </c>
      <c r="BS1630" s="3" t="str">
        <f t="shared" si="926"/>
        <v/>
      </c>
      <c r="BT1630" s="5">
        <f t="shared" si="927"/>
        <v>-8.7562002252831395E-2</v>
      </c>
      <c r="BU1630" s="3"/>
    </row>
    <row r="1631" spans="1:73" x14ac:dyDescent="0.2">
      <c r="A1631" s="1">
        <v>44040</v>
      </c>
      <c r="C1631">
        <v>0.77643277492661045</v>
      </c>
      <c r="D1631">
        <v>0.77907766599328876</v>
      </c>
      <c r="E1631">
        <v>0.77922316096064814</v>
      </c>
      <c r="F1631">
        <v>0.77648493611204739</v>
      </c>
      <c r="G1631">
        <v>0.78105453455248519</v>
      </c>
      <c r="H1631">
        <v>0.77909241819713559</v>
      </c>
      <c r="I1631">
        <v>0.77922316411393211</v>
      </c>
      <c r="J1631">
        <v>0.78112711678426117</v>
      </c>
      <c r="M1631">
        <f>'[1]CAC_SWISS (-SP-NIKKEI-DAX)'!AC1716</f>
        <v>0</v>
      </c>
      <c r="N1631">
        <f>'[1]CAC_SWISS_SP (-NIKKEI-DAX)'!AD1716</f>
        <v>0</v>
      </c>
      <c r="O1631">
        <f>'[1]CAC_SWISS_DAX (-SP-NIKKEI)'!AD1716</f>
        <v>0</v>
      </c>
      <c r="P1631">
        <f>'[1]CAC_SWISS_NIKKEI (-SP-DAX)'!AD1716</f>
        <v>0</v>
      </c>
      <c r="Q1631">
        <f>'[1]CAC_SWISS_DAX_SP (-NIKKEI)'!AF1716</f>
        <v>0</v>
      </c>
      <c r="R1631">
        <f>'[1]CAC_SWISS_SP_NIKKEI (-DAX)'!AF1716</f>
        <v>0</v>
      </c>
      <c r="S1631">
        <f>'[1]CAC_SWISS_DAX_NIKKEI (-SP)'!AF1716</f>
        <v>0</v>
      </c>
      <c r="V1631" t="str">
        <f t="shared" si="936"/>
        <v>BASE</v>
      </c>
      <c r="W1631" t="str">
        <f t="shared" si="937"/>
        <v>BASE+SP</v>
      </c>
      <c r="X1631" t="str">
        <f t="shared" si="938"/>
        <v>BASE+DAX</v>
      </c>
      <c r="Y1631" t="str">
        <f t="shared" si="939"/>
        <v>BASE+NIKKEI</v>
      </c>
      <c r="Z1631" s="2" t="str">
        <f t="shared" si="940"/>
        <v>- NIKKEI</v>
      </c>
      <c r="AA1631" s="2" t="str">
        <f t="shared" si="950"/>
        <v>- DAX</v>
      </c>
      <c r="AB1631" s="2" t="str">
        <f t="shared" si="928"/>
        <v>- SP</v>
      </c>
      <c r="AE1631">
        <f t="shared" si="929"/>
        <v>0.77643277492661045</v>
      </c>
      <c r="AF1631">
        <f t="shared" si="930"/>
        <v>0.77907766599328876</v>
      </c>
      <c r="AG1631">
        <f t="shared" si="931"/>
        <v>0.77922316096064814</v>
      </c>
      <c r="AH1631">
        <f t="shared" si="932"/>
        <v>0.77648493611204739</v>
      </c>
      <c r="AI1631">
        <f t="shared" si="933"/>
        <v>0.78105453455248519</v>
      </c>
      <c r="AJ1631">
        <f t="shared" si="934"/>
        <v>0.77909241819713559</v>
      </c>
      <c r="AK1631">
        <f t="shared" si="935"/>
        <v>0.77922316411393211</v>
      </c>
      <c r="AM1631" t="str">
        <f t="shared" si="941"/>
        <v>BASE</v>
      </c>
      <c r="AN1631" t="str" cm="1">
        <f t="array" ref="AN1631">IF(AM1631="",_xlfn.IFS(AF1631=MAX(AF1631:AH1631),"SP",AG1631=MAX(AF1631:AH1631),"DAX",AH1631=MAX(AF1631:AH1631),"NIKKEI",MAX(AF1631:AH1631)=0,""),"")</f>
        <v/>
      </c>
      <c r="AO1631" t="str" cm="1">
        <f t="array" ref="AO1631">IF(AM1631="BASE","",IF(MAX(AF1631:AH1631)=0,_xlfn.IFS(AI1631=MAX(AI1631:AK1631),"SP&amp;DAX",AJ1631=MAX(AI1631:AK1631),"SP&amp;NIKKEI",AK1631=MAX(AI1631:AK1631),"DAX&amp;NIKKEI"),""))</f>
        <v/>
      </c>
      <c r="AQ1631" s="3">
        <f t="shared" si="942"/>
        <v>44040</v>
      </c>
      <c r="AR1631" cm="1">
        <f t="array" ref="AR1631">IF(AM1631="BASE",AE1631,_xlfn.IFS(AN1631="DAX",AG1631,AN1631="NIKKEI",AH1631,AN1631="SP",AF1631,AN1631="",MAX(AI1631:AK1631)))</f>
        <v>0.77643277492661045</v>
      </c>
      <c r="AS1631" s="4">
        <f t="shared" si="914"/>
        <v>0.8121223962805546</v>
      </c>
      <c r="AT1631" s="4">
        <f t="shared" si="915"/>
        <v>0.90422882869956556</v>
      </c>
      <c r="AU1631" s="4">
        <f t="shared" si="916"/>
        <v>7.347351744640473E-4</v>
      </c>
      <c r="AV1631" s="4">
        <f t="shared" si="917"/>
        <v>3.1187694457873049E-4</v>
      </c>
      <c r="AW1631" s="4">
        <f t="shared" si="918"/>
        <v>2.3558495978485836</v>
      </c>
      <c r="AX1631" s="4">
        <f t="shared" si="919"/>
        <v>6.730463967385733E-3</v>
      </c>
      <c r="AY1631" s="4">
        <f t="shared" si="920"/>
        <v>8.9281048570219717E-3</v>
      </c>
      <c r="AZ1631" s="4">
        <f t="shared" si="921"/>
        <v>-13.685004906844068</v>
      </c>
      <c r="BA1631" s="6" t="str">
        <f t="shared" si="922"/>
        <v>WEAKEN</v>
      </c>
      <c r="BB1631" s="4">
        <f t="shared" si="923"/>
        <v>0</v>
      </c>
      <c r="BC1631" s="4">
        <f t="shared" si="924"/>
        <v>0.60295548643614738</v>
      </c>
      <c r="BD1631" s="4">
        <f t="shared" si="925"/>
        <v>0.77882552653643133</v>
      </c>
      <c r="BE1631" s="4">
        <f t="shared" si="943"/>
        <v>0.05</v>
      </c>
      <c r="BF1631" s="4" t="str">
        <f t="shared" si="944"/>
        <v/>
      </c>
      <c r="BG1631" s="4" t="str">
        <f t="shared" si="945"/>
        <v/>
      </c>
      <c r="BH1631" s="4" t="str">
        <f t="shared" si="946"/>
        <v/>
      </c>
      <c r="BI1631" s="4" t="str">
        <f t="shared" si="947"/>
        <v/>
      </c>
      <c r="BJ1631" s="4" t="str">
        <f t="shared" si="948"/>
        <v/>
      </c>
      <c r="BK1631" s="4" t="str">
        <f t="shared" si="949"/>
        <v/>
      </c>
      <c r="BS1631" s="3" t="str">
        <f t="shared" si="926"/>
        <v/>
      </c>
      <c r="BT1631" s="5">
        <f t="shared" si="927"/>
        <v>-9.2106432419010953E-2</v>
      </c>
      <c r="BU1631" s="3"/>
    </row>
    <row r="1632" spans="1:73" x14ac:dyDescent="0.2">
      <c r="A1632" s="1">
        <v>44041</v>
      </c>
      <c r="C1632">
        <v>0.78084038788071319</v>
      </c>
      <c r="D1632">
        <v>0.7850122190563309</v>
      </c>
      <c r="E1632">
        <v>0.78316192311624455</v>
      </c>
      <c r="F1632">
        <v>0.78113421320619802</v>
      </c>
      <c r="G1632">
        <v>0.78638909628474263</v>
      </c>
      <c r="H1632">
        <v>0.78503316431150272</v>
      </c>
      <c r="I1632">
        <v>0.78324772569744361</v>
      </c>
      <c r="J1632">
        <v>0.78638930561201981</v>
      </c>
      <c r="M1632">
        <f>'[1]CAC_SWISS (-SP-NIKKEI-DAX)'!AC1717</f>
        <v>0</v>
      </c>
      <c r="N1632">
        <f>'[1]CAC_SWISS_SP (-NIKKEI-DAX)'!AD1717</f>
        <v>0</v>
      </c>
      <c r="O1632">
        <f>'[1]CAC_SWISS_DAX (-SP-NIKKEI)'!AD1717</f>
        <v>0</v>
      </c>
      <c r="P1632">
        <f>'[1]CAC_SWISS_NIKKEI (-SP-DAX)'!AD1717</f>
        <v>0</v>
      </c>
      <c r="Q1632">
        <f>'[1]CAC_SWISS_DAX_SP (-NIKKEI)'!AF1717</f>
        <v>0</v>
      </c>
      <c r="R1632">
        <f>'[1]CAC_SWISS_SP_NIKKEI (-DAX)'!AF1717</f>
        <v>0</v>
      </c>
      <c r="S1632">
        <f>'[1]CAC_SWISS_DAX_NIKKEI (-SP)'!AF1717</f>
        <v>0</v>
      </c>
      <c r="V1632" t="str">
        <f t="shared" si="936"/>
        <v>BASE</v>
      </c>
      <c r="W1632" t="str">
        <f t="shared" si="937"/>
        <v>BASE+SP</v>
      </c>
      <c r="X1632" t="str">
        <f t="shared" si="938"/>
        <v>BASE+DAX</v>
      </c>
      <c r="Y1632" t="str">
        <f t="shared" si="939"/>
        <v>BASE+NIKKEI</v>
      </c>
      <c r="Z1632" s="2" t="str">
        <f t="shared" si="940"/>
        <v>- NIKKEI</v>
      </c>
      <c r="AA1632" s="2" t="str">
        <f t="shared" si="950"/>
        <v>- DAX</v>
      </c>
      <c r="AB1632" s="2" t="str">
        <f t="shared" si="928"/>
        <v>- SP</v>
      </c>
      <c r="AE1632">
        <f t="shared" si="929"/>
        <v>0.78084038788071319</v>
      </c>
      <c r="AF1632">
        <f t="shared" si="930"/>
        <v>0.7850122190563309</v>
      </c>
      <c r="AG1632">
        <f t="shared" si="931"/>
        <v>0.78316192311624455</v>
      </c>
      <c r="AH1632">
        <f t="shared" si="932"/>
        <v>0.78113421320619802</v>
      </c>
      <c r="AI1632">
        <f t="shared" si="933"/>
        <v>0.78638909628474263</v>
      </c>
      <c r="AJ1632">
        <f t="shared" si="934"/>
        <v>0.78503316431150272</v>
      </c>
      <c r="AK1632">
        <f t="shared" si="935"/>
        <v>0.78324772569744361</v>
      </c>
      <c r="AM1632" t="str">
        <f t="shared" si="941"/>
        <v>BASE</v>
      </c>
      <c r="AN1632" t="str" cm="1">
        <f t="array" ref="AN1632">IF(AM1632="",_xlfn.IFS(AF1632=MAX(AF1632:AH1632),"SP",AG1632=MAX(AF1632:AH1632),"DAX",AH1632=MAX(AF1632:AH1632),"NIKKEI",MAX(AF1632:AH1632)=0,""),"")</f>
        <v/>
      </c>
      <c r="AO1632" t="str" cm="1">
        <f t="array" ref="AO1632">IF(AM1632="BASE","",IF(MAX(AF1632:AH1632)=0,_xlfn.IFS(AI1632=MAX(AI1632:AK1632),"SP&amp;DAX",AJ1632=MAX(AI1632:AK1632),"SP&amp;NIKKEI",AK1632=MAX(AI1632:AK1632),"DAX&amp;NIKKEI"),""))</f>
        <v/>
      </c>
      <c r="AQ1632" s="3">
        <f t="shared" si="942"/>
        <v>44041</v>
      </c>
      <c r="AR1632" cm="1">
        <f t="array" ref="AR1632">IF(AM1632="BASE",AE1632,_xlfn.IFS(AN1632="DAX",AG1632,AN1632="NIKKEI",AH1632,AN1632="SP",AF1632,AN1632="",MAX(AI1632:AK1632)))</f>
        <v>0.78084038788071319</v>
      </c>
      <c r="AS1632" s="4">
        <f t="shared" si="914"/>
        <v>0.80654337646182483</v>
      </c>
      <c r="AT1632" s="4">
        <f t="shared" si="915"/>
        <v>0.90257660365496117</v>
      </c>
      <c r="AU1632" s="4">
        <f t="shared" si="916"/>
        <v>7.4214162574093377E-4</v>
      </c>
      <c r="AV1632" s="4">
        <f t="shared" si="917"/>
        <v>3.9774713988003529E-4</v>
      </c>
      <c r="AW1632" s="4">
        <f t="shared" si="918"/>
        <v>1.8658628845571874</v>
      </c>
      <c r="AX1632" s="4">
        <f t="shared" si="919"/>
        <v>7.3581600706815759E-3</v>
      </c>
      <c r="AY1632" s="4">
        <f t="shared" si="920"/>
        <v>9.0647176112493479E-3</v>
      </c>
      <c r="AZ1632" s="4">
        <f t="shared" si="921"/>
        <v>-13.051255513695413</v>
      </c>
      <c r="BA1632" s="6" t="str">
        <f t="shared" si="922"/>
        <v>WEAKEN</v>
      </c>
      <c r="BB1632" s="4">
        <f t="shared" si="923"/>
        <v>0</v>
      </c>
      <c r="BC1632" s="4">
        <f t="shared" si="924"/>
        <v>0.60295548643614738</v>
      </c>
      <c r="BD1632" s="4">
        <f t="shared" si="925"/>
        <v>0.77882552653643133</v>
      </c>
      <c r="BE1632" s="4">
        <f t="shared" si="943"/>
        <v>0.05</v>
      </c>
      <c r="BF1632" s="4" t="str">
        <f t="shared" si="944"/>
        <v/>
      </c>
      <c r="BG1632" s="4" t="str">
        <f t="shared" si="945"/>
        <v/>
      </c>
      <c r="BH1632" s="4" t="str">
        <f t="shared" si="946"/>
        <v/>
      </c>
      <c r="BI1632" s="4" t="str">
        <f t="shared" si="947"/>
        <v/>
      </c>
      <c r="BJ1632" s="4" t="str">
        <f t="shared" si="948"/>
        <v/>
      </c>
      <c r="BK1632" s="4" t="str">
        <f t="shared" si="949"/>
        <v/>
      </c>
      <c r="BS1632" s="3" t="str">
        <f t="shared" si="926"/>
        <v/>
      </c>
      <c r="BT1632" s="5">
        <f t="shared" si="927"/>
        <v>-9.6033227193136339E-2</v>
      </c>
      <c r="BU1632" s="3"/>
    </row>
    <row r="1633" spans="1:73" x14ac:dyDescent="0.2">
      <c r="A1633" s="1">
        <v>44042</v>
      </c>
      <c r="C1633">
        <v>0.77145372500260256</v>
      </c>
      <c r="D1633">
        <v>0.7748932549231764</v>
      </c>
      <c r="E1633">
        <v>0.77488826962944202</v>
      </c>
      <c r="F1633">
        <v>0.77151410384042918</v>
      </c>
      <c r="G1633">
        <v>0.77733728068073515</v>
      </c>
      <c r="H1633">
        <v>0.77489752625909125</v>
      </c>
      <c r="I1633">
        <v>0.77489232195190083</v>
      </c>
      <c r="J1633">
        <v>0.77742184270364612</v>
      </c>
      <c r="M1633">
        <f>'[1]CAC_SWISS (-SP-NIKKEI-DAX)'!AC1718</f>
        <v>0</v>
      </c>
      <c r="N1633">
        <f>'[1]CAC_SWISS_SP (-NIKKEI-DAX)'!AD1718</f>
        <v>0</v>
      </c>
      <c r="O1633">
        <f>'[1]CAC_SWISS_DAX (-SP-NIKKEI)'!AD1718</f>
        <v>0</v>
      </c>
      <c r="P1633">
        <f>'[1]CAC_SWISS_NIKKEI (-SP-DAX)'!AD1718</f>
        <v>0</v>
      </c>
      <c r="Q1633">
        <f>'[1]CAC_SWISS_DAX_SP (-NIKKEI)'!AF1718</f>
        <v>0</v>
      </c>
      <c r="R1633">
        <f>'[1]CAC_SWISS_SP_NIKKEI (-DAX)'!AF1718</f>
        <v>0</v>
      </c>
      <c r="S1633">
        <f>'[1]CAC_SWISS_DAX_NIKKEI (-SP)'!AF1718</f>
        <v>0</v>
      </c>
      <c r="V1633" t="str">
        <f t="shared" si="936"/>
        <v>BASE</v>
      </c>
      <c r="W1633" t="str">
        <f t="shared" si="937"/>
        <v>BASE+SP</v>
      </c>
      <c r="X1633" t="str">
        <f t="shared" si="938"/>
        <v>BASE+DAX</v>
      </c>
      <c r="Y1633" t="str">
        <f t="shared" si="939"/>
        <v>BASE+NIKKEI</v>
      </c>
      <c r="Z1633" s="2" t="str">
        <f t="shared" si="940"/>
        <v>- NIKKEI</v>
      </c>
      <c r="AA1633" s="2" t="str">
        <f t="shared" si="950"/>
        <v>- DAX</v>
      </c>
      <c r="AB1633" s="2" t="str">
        <f t="shared" si="928"/>
        <v>- SP</v>
      </c>
      <c r="AE1633">
        <f t="shared" si="929"/>
        <v>0.77145372500260256</v>
      </c>
      <c r="AF1633">
        <f t="shared" si="930"/>
        <v>0.7748932549231764</v>
      </c>
      <c r="AG1633">
        <f t="shared" si="931"/>
        <v>0.77488826962944202</v>
      </c>
      <c r="AH1633">
        <f t="shared" si="932"/>
        <v>0.77151410384042918</v>
      </c>
      <c r="AI1633">
        <f t="shared" si="933"/>
        <v>0.77733728068073515</v>
      </c>
      <c r="AJ1633">
        <f t="shared" si="934"/>
        <v>0.77489752625909125</v>
      </c>
      <c r="AK1633">
        <f t="shared" si="935"/>
        <v>0.77489232195190083</v>
      </c>
      <c r="AM1633" t="str">
        <f t="shared" si="941"/>
        <v>BASE</v>
      </c>
      <c r="AN1633" t="str" cm="1">
        <f t="array" ref="AN1633">IF(AM1633="",_xlfn.IFS(AF1633=MAX(AF1633:AH1633),"SP",AG1633=MAX(AF1633:AH1633),"DAX",AH1633=MAX(AF1633:AH1633),"NIKKEI",MAX(AF1633:AH1633)=0,""),"")</f>
        <v/>
      </c>
      <c r="AO1633" t="str" cm="1">
        <f t="array" ref="AO1633">IF(AM1633="BASE","",IF(MAX(AF1633:AH1633)=0,_xlfn.IFS(AI1633=MAX(AI1633:AK1633),"SP&amp;DAX",AJ1633=MAX(AI1633:AK1633),"SP&amp;NIKKEI",AK1633=MAX(AI1633:AK1633),"DAX&amp;NIKKEI"),""))</f>
        <v/>
      </c>
      <c r="AQ1633" s="3">
        <f t="shared" si="942"/>
        <v>44042</v>
      </c>
      <c r="AR1633" cm="1">
        <f t="array" ref="AR1633">IF(AM1633="BASE",AE1633,_xlfn.IFS(AN1633="DAX",AG1633,AN1633="NIKKEI",AH1633,AN1633="SP",AF1633,AN1633="",MAX(AI1633:AK1633)))</f>
        <v>0.77145372500260256</v>
      </c>
      <c r="AS1633" s="4">
        <f t="shared" si="914"/>
        <v>0.80076602862278945</v>
      </c>
      <c r="AT1633" s="4">
        <f t="shared" si="915"/>
        <v>0.90077175104502627</v>
      </c>
      <c r="AU1633" s="4">
        <f t="shared" si="916"/>
        <v>7.846916429360538E-4</v>
      </c>
      <c r="AV1633" s="4">
        <f t="shared" si="917"/>
        <v>4.9839772444845688E-4</v>
      </c>
      <c r="AW1633" s="4">
        <f t="shared" si="918"/>
        <v>1.5744286228521991</v>
      </c>
      <c r="AX1633" s="4">
        <f t="shared" si="919"/>
        <v>8.0708560351511402E-3</v>
      </c>
      <c r="AY1633" s="4">
        <f t="shared" si="920"/>
        <v>9.4041011682443384E-3</v>
      </c>
      <c r="AZ1633" s="4">
        <f t="shared" si="921"/>
        <v>-12.390968440854373</v>
      </c>
      <c r="BA1633" s="6" t="str">
        <f t="shared" si="922"/>
        <v>WEAKEN</v>
      </c>
      <c r="BB1633" s="4">
        <f t="shared" si="923"/>
        <v>0</v>
      </c>
      <c r="BC1633" s="4">
        <f t="shared" si="924"/>
        <v>0.60295548643614738</v>
      </c>
      <c r="BD1633" s="4">
        <f t="shared" si="925"/>
        <v>0.77882552653643133</v>
      </c>
      <c r="BE1633" s="4">
        <f t="shared" si="943"/>
        <v>0.05</v>
      </c>
      <c r="BF1633" s="4" t="str">
        <f t="shared" si="944"/>
        <v/>
      </c>
      <c r="BG1633" s="4" t="str">
        <f t="shared" si="945"/>
        <v/>
      </c>
      <c r="BH1633" s="4" t="str">
        <f t="shared" si="946"/>
        <v/>
      </c>
      <c r="BI1633" s="4" t="str">
        <f t="shared" si="947"/>
        <v/>
      </c>
      <c r="BJ1633" s="4" t="str">
        <f t="shared" si="948"/>
        <v/>
      </c>
      <c r="BK1633" s="4" t="str">
        <f t="shared" si="949"/>
        <v/>
      </c>
      <c r="BS1633" s="3" t="str">
        <f t="shared" si="926"/>
        <v/>
      </c>
      <c r="BT1633" s="5">
        <f t="shared" si="927"/>
        <v>-0.10000572242223682</v>
      </c>
      <c r="BU1633" s="3"/>
    </row>
    <row r="1634" spans="1:73" x14ac:dyDescent="0.2">
      <c r="A1634" s="1">
        <v>44043</v>
      </c>
      <c r="C1634">
        <v>0.77341298967342464</v>
      </c>
      <c r="D1634">
        <v>0.77645129695379034</v>
      </c>
      <c r="E1634">
        <v>0.77628575740504491</v>
      </c>
      <c r="F1634">
        <v>0.77358891913305361</v>
      </c>
      <c r="G1634">
        <v>0.7783337921804635</v>
      </c>
      <c r="H1634">
        <v>0.77646924803628226</v>
      </c>
      <c r="I1634">
        <v>0.77633545680180704</v>
      </c>
      <c r="J1634">
        <v>0.7783340244965522</v>
      </c>
      <c r="M1634">
        <f>'[1]CAC_SWISS (-SP-NIKKEI-DAX)'!AC1719</f>
        <v>0</v>
      </c>
      <c r="N1634">
        <f>'[1]CAC_SWISS_SP (-NIKKEI-DAX)'!AD1719</f>
        <v>0</v>
      </c>
      <c r="O1634">
        <f>'[1]CAC_SWISS_DAX (-SP-NIKKEI)'!AD1719</f>
        <v>0</v>
      </c>
      <c r="P1634">
        <f>'[1]CAC_SWISS_NIKKEI (-SP-DAX)'!AD1719</f>
        <v>0</v>
      </c>
      <c r="Q1634">
        <f>'[1]CAC_SWISS_DAX_SP (-NIKKEI)'!AF1719</f>
        <v>0</v>
      </c>
      <c r="R1634">
        <f>'[1]CAC_SWISS_SP_NIKKEI (-DAX)'!AF1719</f>
        <v>0</v>
      </c>
      <c r="S1634">
        <f>'[1]CAC_SWISS_DAX_NIKKEI (-SP)'!AF1719</f>
        <v>0</v>
      </c>
      <c r="V1634" t="str">
        <f t="shared" si="936"/>
        <v>BASE</v>
      </c>
      <c r="W1634" t="str">
        <f t="shared" si="937"/>
        <v>BASE+SP</v>
      </c>
      <c r="X1634" t="str">
        <f t="shared" si="938"/>
        <v>BASE+DAX</v>
      </c>
      <c r="Y1634" t="str">
        <f t="shared" si="939"/>
        <v>BASE+NIKKEI</v>
      </c>
      <c r="Z1634" s="2" t="str">
        <f t="shared" si="940"/>
        <v>- NIKKEI</v>
      </c>
      <c r="AA1634" s="2" t="str">
        <f t="shared" si="950"/>
        <v>- DAX</v>
      </c>
      <c r="AB1634" s="2" t="str">
        <f t="shared" si="928"/>
        <v>- SP</v>
      </c>
      <c r="AE1634">
        <f t="shared" si="929"/>
        <v>0.77341298967342464</v>
      </c>
      <c r="AF1634">
        <f t="shared" si="930"/>
        <v>0.77645129695379034</v>
      </c>
      <c r="AG1634">
        <f t="shared" si="931"/>
        <v>0.77628575740504491</v>
      </c>
      <c r="AH1634">
        <f t="shared" si="932"/>
        <v>0.77358891913305361</v>
      </c>
      <c r="AI1634">
        <f t="shared" si="933"/>
        <v>0.7783337921804635</v>
      </c>
      <c r="AJ1634">
        <f t="shared" si="934"/>
        <v>0.77646924803628226</v>
      </c>
      <c r="AK1634">
        <f t="shared" si="935"/>
        <v>0.77633545680180704</v>
      </c>
      <c r="AM1634" t="str">
        <f t="shared" si="941"/>
        <v>BASE</v>
      </c>
      <c r="AN1634" t="str" cm="1">
        <f t="array" ref="AN1634">IF(AM1634="",_xlfn.IFS(AF1634=MAX(AF1634:AH1634),"SP",AG1634=MAX(AF1634:AH1634),"DAX",AH1634=MAX(AF1634:AH1634),"NIKKEI",MAX(AF1634:AH1634)=0,""),"")</f>
        <v/>
      </c>
      <c r="AO1634" t="str" cm="1">
        <f t="array" ref="AO1634">IF(AM1634="BASE","",IF(MAX(AF1634:AH1634)=0,_xlfn.IFS(AI1634=MAX(AI1634:AK1634),"SP&amp;DAX",AJ1634=MAX(AI1634:AK1634),"SP&amp;NIKKEI",AK1634=MAX(AI1634:AK1634),"DAX&amp;NIKKEI"),""))</f>
        <v/>
      </c>
      <c r="AQ1634" s="3">
        <f t="shared" si="942"/>
        <v>44043</v>
      </c>
      <c r="AR1634" cm="1">
        <f t="array" ref="AR1634">IF(AM1634="BASE",AE1634,_xlfn.IFS(AN1634="DAX",AG1634,AN1634="NIKKEI",AH1634,AN1634="SP",AF1634,AN1634="",MAX(AI1634:AK1634)))</f>
        <v>0.77341298967342464</v>
      </c>
      <c r="AS1634" s="4">
        <f t="shared" si="914"/>
        <v>0.79430444962138491</v>
      </c>
      <c r="AT1634" s="4">
        <f t="shared" si="915"/>
        <v>0.89916954138191263</v>
      </c>
      <c r="AU1634" s="4">
        <f t="shared" si="916"/>
        <v>6.6715343081862196E-4</v>
      </c>
      <c r="AV1634" s="4">
        <f t="shared" si="917"/>
        <v>5.6996295298903559E-4</v>
      </c>
      <c r="AW1634" s="4">
        <f t="shared" si="918"/>
        <v>1.170520693178204</v>
      </c>
      <c r="AX1634" s="4">
        <f t="shared" si="919"/>
        <v>8.3788607867529893E-3</v>
      </c>
      <c r="AY1634" s="4">
        <f t="shared" si="920"/>
        <v>8.8382465535672243E-3</v>
      </c>
      <c r="AZ1634" s="4">
        <f t="shared" si="921"/>
        <v>-12.515435502439642</v>
      </c>
      <c r="BA1634" s="6" t="str">
        <f t="shared" si="922"/>
        <v>WEAKEN</v>
      </c>
      <c r="BB1634" s="4">
        <f t="shared" si="923"/>
        <v>0</v>
      </c>
      <c r="BC1634" s="4">
        <f t="shared" si="924"/>
        <v>0.60295548643614738</v>
      </c>
      <c r="BD1634" s="4">
        <f t="shared" si="925"/>
        <v>0.77882552653643133</v>
      </c>
      <c r="BE1634" s="4">
        <f t="shared" si="943"/>
        <v>0.05</v>
      </c>
      <c r="BF1634" s="4" t="str">
        <f t="shared" si="944"/>
        <v/>
      </c>
      <c r="BG1634" s="4" t="str">
        <f t="shared" si="945"/>
        <v/>
      </c>
      <c r="BH1634" s="4" t="str">
        <f t="shared" si="946"/>
        <v/>
      </c>
      <c r="BI1634" s="4" t="str">
        <f t="shared" si="947"/>
        <v/>
      </c>
      <c r="BJ1634" s="4" t="str">
        <f t="shared" si="948"/>
        <v/>
      </c>
      <c r="BK1634" s="4" t="str">
        <f t="shared" si="949"/>
        <v/>
      </c>
      <c r="BS1634" s="3" t="str">
        <f t="shared" si="926"/>
        <v/>
      </c>
      <c r="BT1634" s="5">
        <f t="shared" si="927"/>
        <v>-0.10486509176052772</v>
      </c>
      <c r="BU1634" s="3"/>
    </row>
    <row r="1635" spans="1:73" x14ac:dyDescent="0.2">
      <c r="A1635" s="1">
        <v>44046</v>
      </c>
      <c r="C1635">
        <v>0.7749875417073121</v>
      </c>
      <c r="D1635">
        <v>0.7778581826700407</v>
      </c>
      <c r="E1635">
        <v>0.77823473675157873</v>
      </c>
      <c r="F1635">
        <v>0.77528271860244624</v>
      </c>
      <c r="G1635">
        <v>0.78002707948151706</v>
      </c>
      <c r="H1635">
        <v>0.77793122404119486</v>
      </c>
      <c r="I1635">
        <v>0.77834632650566538</v>
      </c>
      <c r="J1635">
        <v>0.78004807946011978</v>
      </c>
      <c r="M1635">
        <f>'[1]CAC_SWISS (-SP-NIKKEI-DAX)'!AC1720</f>
        <v>0</v>
      </c>
      <c r="N1635">
        <f>'[1]CAC_SWISS_SP (-NIKKEI-DAX)'!AD1720</f>
        <v>0</v>
      </c>
      <c r="O1635">
        <f>'[1]CAC_SWISS_DAX (-SP-NIKKEI)'!AD1720</f>
        <v>0</v>
      </c>
      <c r="P1635">
        <f>'[1]CAC_SWISS_NIKKEI (-SP-DAX)'!AD1720</f>
        <v>0</v>
      </c>
      <c r="Q1635">
        <f>'[1]CAC_SWISS_DAX_SP (-NIKKEI)'!AF1720</f>
        <v>0</v>
      </c>
      <c r="R1635">
        <f>'[1]CAC_SWISS_SP_NIKKEI (-DAX)'!AF1720</f>
        <v>0</v>
      </c>
      <c r="S1635">
        <f>'[1]CAC_SWISS_DAX_NIKKEI (-SP)'!AF1720</f>
        <v>0</v>
      </c>
      <c r="V1635" t="str">
        <f t="shared" si="936"/>
        <v>BASE</v>
      </c>
      <c r="W1635" t="str">
        <f t="shared" si="937"/>
        <v>BASE+SP</v>
      </c>
      <c r="X1635" t="str">
        <f t="shared" si="938"/>
        <v>BASE+DAX</v>
      </c>
      <c r="Y1635" t="str">
        <f t="shared" si="939"/>
        <v>BASE+NIKKEI</v>
      </c>
      <c r="Z1635" s="2" t="str">
        <f t="shared" si="940"/>
        <v>- NIKKEI</v>
      </c>
      <c r="AA1635" s="2" t="str">
        <f t="shared" si="950"/>
        <v>- DAX</v>
      </c>
      <c r="AB1635" s="2" t="str">
        <f t="shared" si="928"/>
        <v>- SP</v>
      </c>
      <c r="AE1635">
        <f t="shared" si="929"/>
        <v>0.7749875417073121</v>
      </c>
      <c r="AF1635">
        <f t="shared" si="930"/>
        <v>0.7778581826700407</v>
      </c>
      <c r="AG1635">
        <f t="shared" si="931"/>
        <v>0.77823473675157873</v>
      </c>
      <c r="AH1635">
        <f t="shared" si="932"/>
        <v>0.77528271860244624</v>
      </c>
      <c r="AI1635">
        <f t="shared" si="933"/>
        <v>0.78002707948151706</v>
      </c>
      <c r="AJ1635">
        <f t="shared" si="934"/>
        <v>0.77793122404119486</v>
      </c>
      <c r="AK1635">
        <f t="shared" si="935"/>
        <v>0.77834632650566538</v>
      </c>
      <c r="AM1635" t="str">
        <f t="shared" si="941"/>
        <v>BASE</v>
      </c>
      <c r="AN1635" t="str" cm="1">
        <f t="array" ref="AN1635">IF(AM1635="",_xlfn.IFS(AF1635=MAX(AF1635:AH1635),"SP",AG1635=MAX(AF1635:AH1635),"DAX",AH1635=MAX(AF1635:AH1635),"NIKKEI",MAX(AF1635:AH1635)=0,""),"")</f>
        <v/>
      </c>
      <c r="AO1635" t="str" cm="1">
        <f t="array" ref="AO1635">IF(AM1635="BASE","",IF(MAX(AF1635:AH1635)=0,_xlfn.IFS(AI1635=MAX(AI1635:AK1635),"SP&amp;DAX",AJ1635=MAX(AI1635:AK1635),"SP&amp;NIKKEI",AK1635=MAX(AI1635:AK1635),"DAX&amp;NIKKEI"),""))</f>
        <v/>
      </c>
      <c r="AQ1635" s="3">
        <f t="shared" si="942"/>
        <v>44046</v>
      </c>
      <c r="AR1635" cm="1">
        <f t="array" ref="AR1635">IF(AM1635="BASE",AE1635,_xlfn.IFS(AN1635="DAX",AG1635,AN1635="NIKKEI",AH1635,AN1635="SP",AF1635,AN1635="",MAX(AI1635:AK1635)))</f>
        <v>0.7749875417073121</v>
      </c>
      <c r="AS1635" s="4">
        <f t="shared" si="914"/>
        <v>0.78745202172340822</v>
      </c>
      <c r="AT1635" s="4">
        <f t="shared" si="915"/>
        <v>0.89769705096051067</v>
      </c>
      <c r="AU1635" s="4">
        <f t="shared" si="916"/>
        <v>3.8740008450687338E-4</v>
      </c>
      <c r="AV1635" s="4">
        <f t="shared" si="917"/>
        <v>6.2438263778829422E-4</v>
      </c>
      <c r="AW1635" s="4">
        <f t="shared" si="918"/>
        <v>0.62045300599506237</v>
      </c>
      <c r="AX1635" s="4">
        <f t="shared" si="919"/>
        <v>8.3972101293376972E-3</v>
      </c>
      <c r="AY1635" s="4">
        <f t="shared" si="920"/>
        <v>7.1573501525671653E-3</v>
      </c>
      <c r="AZ1635" s="4">
        <f t="shared" si="921"/>
        <v>-13.128768667099875</v>
      </c>
      <c r="BA1635" s="6" t="str">
        <f t="shared" si="922"/>
        <v>WEAKEN</v>
      </c>
      <c r="BB1635" s="4">
        <f t="shared" si="923"/>
        <v>0</v>
      </c>
      <c r="BC1635" s="4">
        <f t="shared" si="924"/>
        <v>0.60295548643614738</v>
      </c>
      <c r="BD1635" s="4">
        <f t="shared" si="925"/>
        <v>0.77882552653643133</v>
      </c>
      <c r="BE1635" s="4">
        <f t="shared" si="943"/>
        <v>0.05</v>
      </c>
      <c r="BF1635" s="4" t="str">
        <f t="shared" si="944"/>
        <v/>
      </c>
      <c r="BG1635" s="4" t="str">
        <f t="shared" si="945"/>
        <v/>
      </c>
      <c r="BH1635" s="4" t="str">
        <f t="shared" si="946"/>
        <v/>
      </c>
      <c r="BI1635" s="4" t="str">
        <f t="shared" si="947"/>
        <v/>
      </c>
      <c r="BJ1635" s="4" t="str">
        <f t="shared" si="948"/>
        <v/>
      </c>
      <c r="BK1635" s="4" t="str">
        <f t="shared" si="949"/>
        <v/>
      </c>
      <c r="BS1635" s="3" t="str">
        <f t="shared" si="926"/>
        <v/>
      </c>
      <c r="BT1635" s="5">
        <f t="shared" si="927"/>
        <v>-0.11024502923710244</v>
      </c>
      <c r="BU1635" s="3"/>
    </row>
    <row r="1636" spans="1:73" x14ac:dyDescent="0.2">
      <c r="A1636" s="1">
        <v>44047</v>
      </c>
      <c r="C1636">
        <v>0.76749363389824243</v>
      </c>
      <c r="D1636">
        <v>0.77248012467983285</v>
      </c>
      <c r="E1636">
        <v>0.77160199460879508</v>
      </c>
      <c r="F1636">
        <v>0.7680568617267155</v>
      </c>
      <c r="G1636">
        <v>0.77530177963278646</v>
      </c>
      <c r="H1636">
        <v>0.77274519062079305</v>
      </c>
      <c r="I1636">
        <v>0.77196740825075905</v>
      </c>
      <c r="J1636">
        <v>0.7754791236235935</v>
      </c>
      <c r="M1636">
        <f>'[1]CAC_SWISS (-SP-NIKKEI-DAX)'!AC1721</f>
        <v>0</v>
      </c>
      <c r="N1636">
        <f>'[1]CAC_SWISS_SP (-NIKKEI-DAX)'!AD1721</f>
        <v>0</v>
      </c>
      <c r="O1636">
        <f>'[1]CAC_SWISS_DAX (-SP-NIKKEI)'!AD1721</f>
        <v>0</v>
      </c>
      <c r="P1636">
        <f>'[1]CAC_SWISS_NIKKEI (-SP-DAX)'!AD1721</f>
        <v>0</v>
      </c>
      <c r="Q1636">
        <f>'[1]CAC_SWISS_DAX_SP (-NIKKEI)'!AF1721</f>
        <v>0</v>
      </c>
      <c r="R1636">
        <f>'[1]CAC_SWISS_SP_NIKKEI (-DAX)'!AF1721</f>
        <v>0</v>
      </c>
      <c r="S1636">
        <f>'[1]CAC_SWISS_DAX_NIKKEI (-SP)'!AF1721</f>
        <v>0</v>
      </c>
      <c r="V1636" t="str">
        <f t="shared" si="936"/>
        <v>BASE</v>
      </c>
      <c r="W1636" t="str">
        <f t="shared" si="937"/>
        <v>BASE+SP</v>
      </c>
      <c r="X1636" t="str">
        <f t="shared" si="938"/>
        <v>BASE+DAX</v>
      </c>
      <c r="Y1636" t="str">
        <f t="shared" si="939"/>
        <v>BASE+NIKKEI</v>
      </c>
      <c r="Z1636" s="2" t="str">
        <f t="shared" si="940"/>
        <v>- NIKKEI</v>
      </c>
      <c r="AA1636" s="2" t="str">
        <f t="shared" si="950"/>
        <v>- DAX</v>
      </c>
      <c r="AB1636" s="2" t="str">
        <f t="shared" si="928"/>
        <v>- SP</v>
      </c>
      <c r="AE1636">
        <f t="shared" si="929"/>
        <v>0.76749363389824243</v>
      </c>
      <c r="AF1636">
        <f t="shared" si="930"/>
        <v>0.77248012467983285</v>
      </c>
      <c r="AG1636">
        <f t="shared" si="931"/>
        <v>0.77160199460879508</v>
      </c>
      <c r="AH1636">
        <f t="shared" si="932"/>
        <v>0.7680568617267155</v>
      </c>
      <c r="AI1636">
        <f t="shared" si="933"/>
        <v>0.77530177963278646</v>
      </c>
      <c r="AJ1636">
        <f t="shared" si="934"/>
        <v>0.77274519062079305</v>
      </c>
      <c r="AK1636">
        <f t="shared" si="935"/>
        <v>0.77196740825075905</v>
      </c>
      <c r="AM1636" t="str">
        <f t="shared" si="941"/>
        <v>BASE</v>
      </c>
      <c r="AN1636" t="str" cm="1">
        <f t="array" ref="AN1636">IF(AM1636="",_xlfn.IFS(AF1636=MAX(AF1636:AH1636),"SP",AG1636=MAX(AF1636:AH1636),"DAX",AH1636=MAX(AF1636:AH1636),"NIKKEI",MAX(AF1636:AH1636)=0,""),"")</f>
        <v/>
      </c>
      <c r="AO1636" t="str" cm="1">
        <f t="array" ref="AO1636">IF(AM1636="BASE","",IF(MAX(AF1636:AH1636)=0,_xlfn.IFS(AI1636=MAX(AI1636:AK1636),"SP&amp;DAX",AJ1636=MAX(AI1636:AK1636),"SP&amp;NIKKEI",AK1636=MAX(AI1636:AK1636),"DAX&amp;NIKKEI"),""))</f>
        <v/>
      </c>
      <c r="AQ1636" s="3">
        <f t="shared" si="942"/>
        <v>44047</v>
      </c>
      <c r="AR1636" cm="1">
        <f t="array" ref="AR1636">IF(AM1636="BASE",AE1636,_xlfn.IFS(AN1636="DAX",AG1636,AN1636="NIKKEI",AH1636,AN1636="SP",AF1636,AN1636="",MAX(AI1636:AK1636)))</f>
        <v>0.76749363389824243</v>
      </c>
      <c r="AS1636" s="4">
        <f t="shared" si="914"/>
        <v>0.7805756337016434</v>
      </c>
      <c r="AT1636" s="4">
        <f t="shared" si="915"/>
        <v>0.8961259587371595</v>
      </c>
      <c r="AU1636" s="4">
        <f t="shared" si="916"/>
        <v>1.1445719946779698E-4</v>
      </c>
      <c r="AV1636" s="4">
        <f t="shared" si="917"/>
        <v>6.9292293125539171E-4</v>
      </c>
      <c r="AW1636" s="4">
        <f t="shared" si="918"/>
        <v>0.16518027374333108</v>
      </c>
      <c r="AX1636" s="4">
        <f t="shared" si="919"/>
        <v>8.5076037097926698E-3</v>
      </c>
      <c r="AY1636" s="4">
        <f t="shared" si="920"/>
        <v>5.0303258912209187E-3</v>
      </c>
      <c r="AZ1636" s="4">
        <f t="shared" si="921"/>
        <v>-22.970743354258246</v>
      </c>
      <c r="BA1636" s="6" t="str">
        <f t="shared" si="922"/>
        <v>WEAKEN</v>
      </c>
      <c r="BB1636" s="4">
        <f t="shared" si="923"/>
        <v>0</v>
      </c>
      <c r="BC1636" s="4">
        <f t="shared" si="924"/>
        <v>0.60295548643614738</v>
      </c>
      <c r="BD1636" s="4">
        <f t="shared" si="925"/>
        <v>0.77882552653643133</v>
      </c>
      <c r="BE1636" s="4">
        <f t="shared" si="943"/>
        <v>0.05</v>
      </c>
      <c r="BF1636" s="4" t="str">
        <f t="shared" si="944"/>
        <v/>
      </c>
      <c r="BG1636" s="4" t="str">
        <f t="shared" si="945"/>
        <v/>
      </c>
      <c r="BH1636" s="4" t="str">
        <f t="shared" si="946"/>
        <v/>
      </c>
      <c r="BI1636" s="4" t="str">
        <f t="shared" si="947"/>
        <v/>
      </c>
      <c r="BJ1636" s="4" t="str">
        <f t="shared" si="948"/>
        <v/>
      </c>
      <c r="BK1636" s="4" t="str">
        <f t="shared" si="949"/>
        <v/>
      </c>
      <c r="BS1636" s="3" t="str">
        <f t="shared" si="926"/>
        <v/>
      </c>
      <c r="BT1636" s="5">
        <f t="shared" si="927"/>
        <v>-0.1155503250355161</v>
      </c>
      <c r="BU1636" s="3"/>
    </row>
    <row r="1637" spans="1:73" x14ac:dyDescent="0.2">
      <c r="A1637" s="1">
        <v>44048</v>
      </c>
      <c r="C1637">
        <v>0.763925098931727</v>
      </c>
      <c r="D1637">
        <v>0.76985714177061026</v>
      </c>
      <c r="E1637">
        <v>0.76709633566701385</v>
      </c>
      <c r="F1637">
        <v>0.76422451863641017</v>
      </c>
      <c r="G1637">
        <v>0.77166410277953434</v>
      </c>
      <c r="H1637">
        <v>0.7699211784087544</v>
      </c>
      <c r="I1637">
        <v>0.76728022105704574</v>
      </c>
      <c r="J1637">
        <v>0.7717011756752794</v>
      </c>
      <c r="M1637">
        <f>'[1]CAC_SWISS (-SP-NIKKEI-DAX)'!AC1722</f>
        <v>0</v>
      </c>
      <c r="N1637">
        <f>'[1]CAC_SWISS_SP (-NIKKEI-DAX)'!AD1722</f>
        <v>0</v>
      </c>
      <c r="O1637">
        <f>'[1]CAC_SWISS_DAX (-SP-NIKKEI)'!AD1722</f>
        <v>0</v>
      </c>
      <c r="P1637">
        <f>'[1]CAC_SWISS_NIKKEI (-SP-DAX)'!AD1722</f>
        <v>0</v>
      </c>
      <c r="Q1637">
        <f>'[1]CAC_SWISS_DAX_SP (-NIKKEI)'!AF1722</f>
        <v>0</v>
      </c>
      <c r="R1637">
        <f>'[1]CAC_SWISS_SP_NIKKEI (-DAX)'!AF1722</f>
        <v>0</v>
      </c>
      <c r="S1637">
        <f>'[1]CAC_SWISS_DAX_NIKKEI (-SP)'!AF1722</f>
        <v>0</v>
      </c>
      <c r="V1637" t="str">
        <f t="shared" si="936"/>
        <v>BASE</v>
      </c>
      <c r="W1637" t="str">
        <f t="shared" si="937"/>
        <v>BASE+SP</v>
      </c>
      <c r="X1637" t="str">
        <f t="shared" si="938"/>
        <v>BASE+DAX</v>
      </c>
      <c r="Y1637" t="str">
        <f t="shared" si="939"/>
        <v>BASE+NIKKEI</v>
      </c>
      <c r="Z1637" s="2" t="str">
        <f t="shared" si="940"/>
        <v>- NIKKEI</v>
      </c>
      <c r="AA1637" s="2" t="str">
        <f t="shared" si="950"/>
        <v>- DAX</v>
      </c>
      <c r="AB1637" s="2" t="str">
        <f t="shared" si="928"/>
        <v>- SP</v>
      </c>
      <c r="AE1637">
        <f t="shared" si="929"/>
        <v>0.763925098931727</v>
      </c>
      <c r="AF1637">
        <f t="shared" si="930"/>
        <v>0.76985714177061026</v>
      </c>
      <c r="AG1637">
        <f t="shared" si="931"/>
        <v>0.76709633566701385</v>
      </c>
      <c r="AH1637">
        <f t="shared" si="932"/>
        <v>0.76422451863641017</v>
      </c>
      <c r="AI1637">
        <f t="shared" si="933"/>
        <v>0.77166410277953434</v>
      </c>
      <c r="AJ1637">
        <f t="shared" si="934"/>
        <v>0.7699211784087544</v>
      </c>
      <c r="AK1637">
        <f t="shared" si="935"/>
        <v>0.76728022105704574</v>
      </c>
      <c r="AM1637" t="str">
        <f t="shared" si="941"/>
        <v>BASE</v>
      </c>
      <c r="AN1637" t="str" cm="1">
        <f t="array" ref="AN1637">IF(AM1637="",_xlfn.IFS(AF1637=MAX(AF1637:AH1637),"SP",AG1637=MAX(AF1637:AH1637),"DAX",AH1637=MAX(AF1637:AH1637),"NIKKEI",MAX(AF1637:AH1637)=0,""),"")</f>
        <v/>
      </c>
      <c r="AO1637" t="str" cm="1">
        <f t="array" ref="AO1637">IF(AM1637="BASE","",IF(MAX(AF1637:AH1637)=0,_xlfn.IFS(AI1637=MAX(AI1637:AK1637),"SP&amp;DAX",AJ1637=MAX(AI1637:AK1637),"SP&amp;NIKKEI",AK1637=MAX(AI1637:AK1637),"DAX&amp;NIKKEI"),""))</f>
        <v/>
      </c>
      <c r="AQ1637" s="3">
        <f t="shared" si="942"/>
        <v>44048</v>
      </c>
      <c r="AR1637" cm="1">
        <f t="array" ref="AR1637">IF(AM1637="BASE",AE1637,_xlfn.IFS(AN1637="DAX",AG1637,AN1637="NIKKEI",AH1637,AN1637="SP",AF1637,AN1637="",MAX(AI1637:AK1637)))</f>
        <v>0.763925098931727</v>
      </c>
      <c r="AS1637" s="4">
        <f t="shared" si="914"/>
        <v>0.77671227784612507</v>
      </c>
      <c r="AT1637" s="4">
        <f t="shared" si="915"/>
        <v>0.89388995257064219</v>
      </c>
      <c r="AU1637" s="4">
        <f t="shared" si="916"/>
        <v>7.4982953769672596E-5</v>
      </c>
      <c r="AV1637" s="4">
        <f t="shared" si="917"/>
        <v>8.5970683201866459E-4</v>
      </c>
      <c r="AW1637" s="4">
        <f t="shared" si="918"/>
        <v>8.7219213547025401E-2</v>
      </c>
      <c r="AX1637" s="4">
        <f t="shared" si="919"/>
        <v>9.4102454824707936E-3</v>
      </c>
      <c r="AY1637" s="4">
        <f t="shared" si="920"/>
        <v>4.9691480172500951E-3</v>
      </c>
      <c r="AZ1637" s="4">
        <f t="shared" si="921"/>
        <v>-23.581039308497544</v>
      </c>
      <c r="BA1637" s="6" t="str">
        <f t="shared" si="922"/>
        <v>WEAKEN</v>
      </c>
      <c r="BB1637" s="4">
        <f t="shared" si="923"/>
        <v>0</v>
      </c>
      <c r="BC1637" s="4">
        <f t="shared" si="924"/>
        <v>0.60295548643614738</v>
      </c>
      <c r="BD1637" s="4">
        <f t="shared" si="925"/>
        <v>0.77882552653643133</v>
      </c>
      <c r="BE1637" s="4">
        <f t="shared" si="943"/>
        <v>0.05</v>
      </c>
      <c r="BF1637" s="4" t="str">
        <f t="shared" si="944"/>
        <v/>
      </c>
      <c r="BG1637" s="4" t="str">
        <f t="shared" si="945"/>
        <v/>
      </c>
      <c r="BH1637" s="4" t="str">
        <f t="shared" si="946"/>
        <v/>
      </c>
      <c r="BI1637" s="4" t="str">
        <f t="shared" si="947"/>
        <v/>
      </c>
      <c r="BJ1637" s="4" t="str">
        <f t="shared" si="948"/>
        <v/>
      </c>
      <c r="BK1637" s="4" t="str">
        <f t="shared" si="949"/>
        <v/>
      </c>
      <c r="BS1637" s="3" t="str">
        <f t="shared" si="926"/>
        <v/>
      </c>
      <c r="BT1637" s="5">
        <f t="shared" si="927"/>
        <v>-0.11717767472451712</v>
      </c>
      <c r="BU1637" s="3"/>
    </row>
    <row r="1638" spans="1:73" x14ac:dyDescent="0.2">
      <c r="A1638" s="1">
        <v>44049</v>
      </c>
      <c r="C1638">
        <v>0.76487809196722778</v>
      </c>
      <c r="D1638">
        <v>0.77171934716761159</v>
      </c>
      <c r="E1638">
        <v>0.76764884010861534</v>
      </c>
      <c r="F1638">
        <v>0.7653557661898116</v>
      </c>
      <c r="G1638">
        <v>0.77298669466111725</v>
      </c>
      <c r="H1638">
        <v>0.77195236880760754</v>
      </c>
      <c r="I1638">
        <v>0.76797154811224344</v>
      </c>
      <c r="J1638">
        <v>0.77316049605226123</v>
      </c>
      <c r="M1638">
        <f>'[1]CAC_SWISS (-SP-NIKKEI-DAX)'!AC1723</f>
        <v>0</v>
      </c>
      <c r="N1638">
        <f>'[1]CAC_SWISS_SP (-NIKKEI-DAX)'!AD1723</f>
        <v>0</v>
      </c>
      <c r="O1638">
        <f>'[1]CAC_SWISS_DAX (-SP-NIKKEI)'!AD1723</f>
        <v>0</v>
      </c>
      <c r="P1638">
        <f>'[1]CAC_SWISS_NIKKEI (-SP-DAX)'!AD1723</f>
        <v>0</v>
      </c>
      <c r="Q1638">
        <f>'[1]CAC_SWISS_DAX_SP (-NIKKEI)'!AF1723</f>
        <v>0</v>
      </c>
      <c r="R1638">
        <f>'[1]CAC_SWISS_SP_NIKKEI (-DAX)'!AF1723</f>
        <v>0</v>
      </c>
      <c r="S1638">
        <f>'[1]CAC_SWISS_DAX_NIKKEI (-SP)'!AF1723</f>
        <v>0</v>
      </c>
      <c r="V1638" t="str">
        <f t="shared" si="936"/>
        <v>BASE</v>
      </c>
      <c r="W1638" t="str">
        <f t="shared" si="937"/>
        <v>BASE+SP</v>
      </c>
      <c r="X1638" t="str">
        <f t="shared" si="938"/>
        <v>BASE+DAX</v>
      </c>
      <c r="Y1638" t="str">
        <f t="shared" si="939"/>
        <v>BASE+NIKKEI</v>
      </c>
      <c r="Z1638" s="2" t="str">
        <f t="shared" si="940"/>
        <v>- NIKKEI</v>
      </c>
      <c r="AA1638" s="2" t="str">
        <f t="shared" si="950"/>
        <v>- DAX</v>
      </c>
      <c r="AB1638" s="2" t="str">
        <f t="shared" si="928"/>
        <v>- SP</v>
      </c>
      <c r="AE1638">
        <f t="shared" si="929"/>
        <v>0.76487809196722778</v>
      </c>
      <c r="AF1638">
        <f t="shared" si="930"/>
        <v>0.77171934716761159</v>
      </c>
      <c r="AG1638">
        <f t="shared" si="931"/>
        <v>0.76764884010861534</v>
      </c>
      <c r="AH1638">
        <f t="shared" si="932"/>
        <v>0.7653557661898116</v>
      </c>
      <c r="AI1638">
        <f t="shared" si="933"/>
        <v>0.77298669466111725</v>
      </c>
      <c r="AJ1638">
        <f t="shared" si="934"/>
        <v>0.77195236880760754</v>
      </c>
      <c r="AK1638">
        <f t="shared" si="935"/>
        <v>0.76797154811224344</v>
      </c>
      <c r="AM1638" t="str">
        <f t="shared" si="941"/>
        <v>BASE</v>
      </c>
      <c r="AN1638" t="str" cm="1">
        <f t="array" ref="AN1638">IF(AM1638="",_xlfn.IFS(AF1638=MAX(AF1638:AH1638),"SP",AG1638=MAX(AF1638:AH1638),"DAX",AH1638=MAX(AF1638:AH1638),"NIKKEI",MAX(AF1638:AH1638)=0,""),"")</f>
        <v/>
      </c>
      <c r="AO1638" t="str" cm="1">
        <f t="array" ref="AO1638">IF(AM1638="BASE","",IF(MAX(AF1638:AH1638)=0,_xlfn.IFS(AI1638=MAX(AI1638:AK1638),"SP&amp;DAX",AJ1638=MAX(AI1638:AK1638),"SP&amp;NIKKEI",AK1638=MAX(AI1638:AK1638),"DAX&amp;NIKKEI"),""))</f>
        <v/>
      </c>
      <c r="AQ1638" s="3">
        <f t="shared" si="942"/>
        <v>44049</v>
      </c>
      <c r="AR1638" cm="1">
        <f t="array" ref="AR1638">IF(AM1638="BASE",AE1638,_xlfn.IFS(AN1638="DAX",AG1638,AN1638="NIKKEI",AH1638,AN1638="SP",AF1638,AN1638="",MAX(AI1638:AK1638)))</f>
        <v>0.76487809196722778</v>
      </c>
      <c r="AS1638" s="4">
        <f t="shared" si="914"/>
        <v>0.77409049479579228</v>
      </c>
      <c r="AT1638" s="4">
        <f t="shared" si="915"/>
        <v>0.89146399937541587</v>
      </c>
      <c r="AU1638" s="4">
        <f t="shared" si="916"/>
        <v>5.9918649225700738E-5</v>
      </c>
      <c r="AV1638" s="4">
        <f t="shared" si="917"/>
        <v>1.062359196677969E-3</v>
      </c>
      <c r="AW1638" s="4">
        <f t="shared" si="918"/>
        <v>5.640149717070108E-2</v>
      </c>
      <c r="AX1638" s="4">
        <f t="shared" si="919"/>
        <v>1.043153724383355E-2</v>
      </c>
      <c r="AY1638" s="4">
        <f t="shared" si="920"/>
        <v>5.2191042197037461E-3</v>
      </c>
      <c r="AZ1638" s="4">
        <f t="shared" si="921"/>
        <v>-22.489204974390432</v>
      </c>
      <c r="BA1638" s="6" t="str">
        <f t="shared" si="922"/>
        <v>WEAKEN</v>
      </c>
      <c r="BB1638" s="4">
        <f t="shared" si="923"/>
        <v>0</v>
      </c>
      <c r="BC1638" s="4">
        <f t="shared" si="924"/>
        <v>0.60295548643614738</v>
      </c>
      <c r="BD1638" s="4">
        <f t="shared" si="925"/>
        <v>0.77882552653643133</v>
      </c>
      <c r="BE1638" s="4">
        <f t="shared" si="943"/>
        <v>0.05</v>
      </c>
      <c r="BF1638" s="4" t="str">
        <f t="shared" si="944"/>
        <v/>
      </c>
      <c r="BG1638" s="4" t="str">
        <f t="shared" si="945"/>
        <v/>
      </c>
      <c r="BH1638" s="4" t="str">
        <f t="shared" si="946"/>
        <v/>
      </c>
      <c r="BI1638" s="4" t="str">
        <f t="shared" si="947"/>
        <v/>
      </c>
      <c r="BJ1638" s="4" t="str">
        <f t="shared" si="948"/>
        <v/>
      </c>
      <c r="BK1638" s="4" t="str">
        <f t="shared" si="949"/>
        <v/>
      </c>
      <c r="BS1638" s="3" t="str">
        <f t="shared" si="926"/>
        <v/>
      </c>
      <c r="BT1638" s="5">
        <f t="shared" si="927"/>
        <v>-0.11737350457962359</v>
      </c>
      <c r="BU1638" s="3"/>
    </row>
    <row r="1639" spans="1:73" x14ac:dyDescent="0.2">
      <c r="A1639" s="1">
        <v>44050</v>
      </c>
      <c r="C1639">
        <v>0.77256018361433088</v>
      </c>
      <c r="D1639">
        <v>0.77875532096407707</v>
      </c>
      <c r="E1639">
        <v>0.77366132681993505</v>
      </c>
      <c r="F1639">
        <v>0.77344186080740407</v>
      </c>
      <c r="G1639">
        <v>0.77904666586582705</v>
      </c>
      <c r="H1639">
        <v>0.77929298817680581</v>
      </c>
      <c r="I1639">
        <v>0.77439571308716526</v>
      </c>
      <c r="J1639">
        <v>0.77953620992697092</v>
      </c>
      <c r="M1639">
        <f>'[1]CAC_SWISS (-SP-NIKKEI-DAX)'!AC1724</f>
        <v>0</v>
      </c>
      <c r="N1639">
        <f>'[1]CAC_SWISS_SP (-NIKKEI-DAX)'!AD1724</f>
        <v>0</v>
      </c>
      <c r="O1639">
        <f>'[1]CAC_SWISS_DAX (-SP-NIKKEI)'!AD1724</f>
        <v>0</v>
      </c>
      <c r="P1639">
        <f>'[1]CAC_SWISS_NIKKEI (-SP-DAX)'!AD1724</f>
        <v>0</v>
      </c>
      <c r="Q1639">
        <f>'[1]CAC_SWISS_DAX_SP (-NIKKEI)'!AF1724</f>
        <v>0</v>
      </c>
      <c r="R1639">
        <f>'[1]CAC_SWISS_SP_NIKKEI (-DAX)'!AF1724</f>
        <v>0</v>
      </c>
      <c r="S1639">
        <f>'[1]CAC_SWISS_DAX_NIKKEI (-SP)'!AF1724</f>
        <v>0</v>
      </c>
      <c r="V1639" t="str">
        <f t="shared" si="936"/>
        <v>BASE</v>
      </c>
      <c r="W1639" t="str">
        <f t="shared" si="937"/>
        <v>BASE+SP</v>
      </c>
      <c r="X1639" t="str">
        <f t="shared" si="938"/>
        <v>BASE+DAX</v>
      </c>
      <c r="Y1639" t="str">
        <f t="shared" si="939"/>
        <v>BASE+NIKKEI</v>
      </c>
      <c r="Z1639" s="2" t="str">
        <f t="shared" si="940"/>
        <v>- NIKKEI</v>
      </c>
      <c r="AA1639" s="2" t="str">
        <f t="shared" si="950"/>
        <v>- DAX</v>
      </c>
      <c r="AB1639" s="2" t="str">
        <f t="shared" si="928"/>
        <v>- SP</v>
      </c>
      <c r="AE1639">
        <f t="shared" si="929"/>
        <v>0.77256018361433088</v>
      </c>
      <c r="AF1639">
        <f t="shared" si="930"/>
        <v>0.77875532096407707</v>
      </c>
      <c r="AG1639">
        <f t="shared" si="931"/>
        <v>0.77366132681993505</v>
      </c>
      <c r="AH1639">
        <f t="shared" si="932"/>
        <v>0.77344186080740407</v>
      </c>
      <c r="AI1639">
        <f t="shared" si="933"/>
        <v>0.77904666586582705</v>
      </c>
      <c r="AJ1639">
        <f t="shared" si="934"/>
        <v>0.77929298817680581</v>
      </c>
      <c r="AK1639">
        <f t="shared" si="935"/>
        <v>0.77439571308716526</v>
      </c>
      <c r="AM1639" t="str">
        <f t="shared" si="941"/>
        <v>BASE</v>
      </c>
      <c r="AN1639" t="str" cm="1">
        <f t="array" ref="AN1639">IF(AM1639="",_xlfn.IFS(AF1639=MAX(AF1639:AH1639),"SP",AG1639=MAX(AF1639:AH1639),"DAX",AH1639=MAX(AF1639:AH1639),"NIKKEI",MAX(AF1639:AH1639)=0,""),"")</f>
        <v/>
      </c>
      <c r="AO1639" t="str" cm="1">
        <f t="array" ref="AO1639">IF(AM1639="BASE","",IF(MAX(AF1639:AH1639)=0,_xlfn.IFS(AI1639=MAX(AI1639:AK1639),"SP&amp;DAX",AJ1639=MAX(AI1639:AK1639),"SP&amp;NIKKEI",AK1639=MAX(AI1639:AK1639),"DAX&amp;NIKKEI"),""))</f>
        <v/>
      </c>
      <c r="AQ1639" s="3">
        <f t="shared" si="942"/>
        <v>44050</v>
      </c>
      <c r="AR1639" cm="1">
        <f t="array" ref="AR1639">IF(AM1639="BASE",AE1639,_xlfn.IFS(AN1639="DAX",AG1639,AN1639="NIKKEI",AH1639,AN1639="SP",AF1639,AN1639="",MAX(AI1639:AK1639)))</f>
        <v>0.77256018361433088</v>
      </c>
      <c r="AS1639" s="4">
        <f t="shared" si="914"/>
        <v>0.77241551050602997</v>
      </c>
      <c r="AT1639" s="4">
        <f t="shared" si="915"/>
        <v>0.88900817915643116</v>
      </c>
      <c r="AU1639" s="4">
        <f t="shared" si="916"/>
        <v>3.1324425108294141E-5</v>
      </c>
      <c r="AV1639" s="4">
        <f t="shared" si="917"/>
        <v>1.2604815269521802E-3</v>
      </c>
      <c r="AW1639" s="4">
        <f t="shared" si="918"/>
        <v>2.4851157623893141E-2</v>
      </c>
      <c r="AX1639" s="4">
        <f t="shared" si="919"/>
        <v>1.1330049880886468E-2</v>
      </c>
      <c r="AY1639" s="4">
        <f t="shared" si="920"/>
        <v>5.3237273643447422E-3</v>
      </c>
      <c r="AZ1639" s="4">
        <f t="shared" si="921"/>
        <v>-21.900570910387277</v>
      </c>
      <c r="BA1639" s="6" t="str">
        <f t="shared" si="922"/>
        <v>WEAKEN</v>
      </c>
      <c r="BB1639" s="4">
        <f t="shared" si="923"/>
        <v>0</v>
      </c>
      <c r="BC1639" s="4">
        <f t="shared" si="924"/>
        <v>0.60295548643614738</v>
      </c>
      <c r="BD1639" s="4">
        <f t="shared" si="925"/>
        <v>0.77882552653643133</v>
      </c>
      <c r="BE1639" s="4">
        <f t="shared" si="943"/>
        <v>0.05</v>
      </c>
      <c r="BF1639" s="4" t="str">
        <f t="shared" si="944"/>
        <v/>
      </c>
      <c r="BG1639" s="4" t="str">
        <f t="shared" si="945"/>
        <v/>
      </c>
      <c r="BH1639" s="4" t="str">
        <f t="shared" si="946"/>
        <v/>
      </c>
      <c r="BI1639" s="4" t="str">
        <f t="shared" si="947"/>
        <v/>
      </c>
      <c r="BJ1639" s="4" t="str">
        <f t="shared" si="948"/>
        <v/>
      </c>
      <c r="BK1639" s="4" t="str">
        <f t="shared" si="949"/>
        <v/>
      </c>
      <c r="BS1639" s="3" t="str">
        <f t="shared" si="926"/>
        <v/>
      </c>
      <c r="BT1639" s="5">
        <f t="shared" si="927"/>
        <v>-0.11659266865040119</v>
      </c>
      <c r="BU1639" s="3"/>
    </row>
    <row r="1640" spans="1:73" x14ac:dyDescent="0.2">
      <c r="A1640" s="1">
        <v>44053</v>
      </c>
      <c r="C1640">
        <v>0.77263842101465607</v>
      </c>
      <c r="D1640">
        <v>0.77883707028823879</v>
      </c>
      <c r="E1640">
        <v>0.7737248079516853</v>
      </c>
      <c r="F1640">
        <v>0.77351020717071572</v>
      </c>
      <c r="G1640">
        <v>0.7791211827448149</v>
      </c>
      <c r="H1640">
        <v>0.77936251098797449</v>
      </c>
      <c r="I1640">
        <v>0.77444576056488956</v>
      </c>
      <c r="J1640">
        <v>0.77959757489588266</v>
      </c>
      <c r="M1640">
        <f>'[1]CAC_SWISS (-SP-NIKKEI-DAX)'!AC1725</f>
        <v>0</v>
      </c>
      <c r="N1640">
        <f>'[1]CAC_SWISS_SP (-NIKKEI-DAX)'!AD1725</f>
        <v>0</v>
      </c>
      <c r="O1640">
        <f>'[1]CAC_SWISS_DAX (-SP-NIKKEI)'!AD1725</f>
        <v>0</v>
      </c>
      <c r="P1640">
        <f>'[1]CAC_SWISS_NIKKEI (-SP-DAX)'!AD1725</f>
        <v>0</v>
      </c>
      <c r="Q1640">
        <f>'[1]CAC_SWISS_DAX_SP (-NIKKEI)'!AF1725</f>
        <v>0</v>
      </c>
      <c r="R1640">
        <f>'[1]CAC_SWISS_SP_NIKKEI (-DAX)'!AF1725</f>
        <v>0</v>
      </c>
      <c r="S1640">
        <f>'[1]CAC_SWISS_DAX_NIKKEI (-SP)'!AF1725</f>
        <v>0</v>
      </c>
      <c r="V1640" t="str">
        <f t="shared" si="936"/>
        <v>BASE</v>
      </c>
      <c r="W1640" t="str">
        <f t="shared" si="937"/>
        <v>BASE+SP</v>
      </c>
      <c r="X1640" t="str">
        <f t="shared" si="938"/>
        <v>BASE+DAX</v>
      </c>
      <c r="Y1640" t="str">
        <f t="shared" si="939"/>
        <v>BASE+NIKKEI</v>
      </c>
      <c r="Z1640" s="2" t="str">
        <f t="shared" si="940"/>
        <v>- NIKKEI</v>
      </c>
      <c r="AA1640" s="2" t="str">
        <f t="shared" si="950"/>
        <v>- DAX</v>
      </c>
      <c r="AB1640" s="2" t="str">
        <f t="shared" si="928"/>
        <v>- SP</v>
      </c>
      <c r="AE1640">
        <f t="shared" si="929"/>
        <v>0.77263842101465607</v>
      </c>
      <c r="AF1640">
        <f t="shared" si="930"/>
        <v>0.77883707028823879</v>
      </c>
      <c r="AG1640">
        <f t="shared" si="931"/>
        <v>0.7737248079516853</v>
      </c>
      <c r="AH1640">
        <f t="shared" si="932"/>
        <v>0.77351020717071572</v>
      </c>
      <c r="AI1640">
        <f t="shared" si="933"/>
        <v>0.7791211827448149</v>
      </c>
      <c r="AJ1640">
        <f t="shared" si="934"/>
        <v>0.77936251098797449</v>
      </c>
      <c r="AK1640">
        <f t="shared" si="935"/>
        <v>0.77444576056488956</v>
      </c>
      <c r="AM1640" t="str">
        <f t="shared" si="941"/>
        <v>BASE</v>
      </c>
      <c r="AN1640" t="str" cm="1">
        <f t="array" ref="AN1640">IF(AM1640="",_xlfn.IFS(AF1640=MAX(AF1640:AH1640),"SP",AG1640=MAX(AF1640:AH1640),"DAX",AH1640=MAX(AF1640:AH1640),"NIKKEI",MAX(AF1640:AH1640)=0,""),"")</f>
        <v/>
      </c>
      <c r="AO1640" t="str" cm="1">
        <f t="array" ref="AO1640">IF(AM1640="BASE","",IF(MAX(AF1640:AH1640)=0,_xlfn.IFS(AI1640=MAX(AI1640:AK1640),"SP&amp;DAX",AJ1640=MAX(AI1640:AK1640),"SP&amp;NIKKEI",AK1640=MAX(AI1640:AK1640),"DAX&amp;NIKKEI"),""))</f>
        <v/>
      </c>
      <c r="AQ1640" s="3">
        <f t="shared" si="942"/>
        <v>44053</v>
      </c>
      <c r="AR1640" cm="1">
        <f t="array" ref="AR1640">IF(AM1640="BASE",AE1640,_xlfn.IFS(AN1640="DAX",AG1640,AN1640="NIKKEI",AH1640,AN1640="SP",AF1640,AN1640="",MAX(AI1640:AK1640)))</f>
        <v>0.77263842101465607</v>
      </c>
      <c r="AS1640" s="4">
        <f t="shared" si="914"/>
        <v>0.77186228486168473</v>
      </c>
      <c r="AT1640" s="4">
        <f t="shared" si="915"/>
        <v>0.88627643612374218</v>
      </c>
      <c r="AU1640" s="4">
        <f t="shared" si="916"/>
        <v>2.7309664698622385E-5</v>
      </c>
      <c r="AV1640" s="4">
        <f t="shared" si="917"/>
        <v>1.4900485945248472E-3</v>
      </c>
      <c r="AW1640" s="4">
        <f t="shared" si="918"/>
        <v>1.8328036279468458E-2</v>
      </c>
      <c r="AX1640" s="4">
        <f t="shared" si="919"/>
        <v>1.2311320956101685E-2</v>
      </c>
      <c r="AY1640" s="4">
        <f t="shared" si="920"/>
        <v>5.7036776171483583E-3</v>
      </c>
      <c r="AZ1640" s="4">
        <f t="shared" si="921"/>
        <v>-20.059715668022026</v>
      </c>
      <c r="BA1640" s="6" t="str">
        <f t="shared" si="922"/>
        <v>WEAKEN</v>
      </c>
      <c r="BB1640" s="4">
        <f t="shared" si="923"/>
        <v>0</v>
      </c>
      <c r="BC1640" s="4">
        <f t="shared" si="924"/>
        <v>0.60295548643614738</v>
      </c>
      <c r="BD1640" s="4">
        <f t="shared" si="925"/>
        <v>0.77882552653643133</v>
      </c>
      <c r="BE1640" s="4">
        <f t="shared" si="943"/>
        <v>0.05</v>
      </c>
      <c r="BF1640" s="4" t="str">
        <f t="shared" si="944"/>
        <v/>
      </c>
      <c r="BG1640" s="4" t="str">
        <f t="shared" si="945"/>
        <v/>
      </c>
      <c r="BH1640" s="4" t="str">
        <f t="shared" si="946"/>
        <v/>
      </c>
      <c r="BI1640" s="4" t="str">
        <f t="shared" si="947"/>
        <v/>
      </c>
      <c r="BJ1640" s="4" t="str">
        <f t="shared" si="948"/>
        <v/>
      </c>
      <c r="BK1640" s="4" t="str">
        <f t="shared" si="949"/>
        <v/>
      </c>
      <c r="BS1640" s="3" t="str">
        <f t="shared" si="926"/>
        <v/>
      </c>
      <c r="BT1640" s="5">
        <f t="shared" si="927"/>
        <v>-0.11441415126205745</v>
      </c>
      <c r="BU1640" s="3"/>
    </row>
    <row r="1641" spans="1:73" x14ac:dyDescent="0.2">
      <c r="A1641" s="1">
        <v>44054</v>
      </c>
      <c r="C1641">
        <v>0.77547728586251352</v>
      </c>
      <c r="D1641">
        <v>0.78141692116534078</v>
      </c>
      <c r="E1641">
        <v>0.77654460567691186</v>
      </c>
      <c r="F1641">
        <v>0.77641526370972092</v>
      </c>
      <c r="G1641">
        <v>0.78168048136275037</v>
      </c>
      <c r="H1641">
        <v>0.78214942325717496</v>
      </c>
      <c r="I1641">
        <v>0.7773418808762661</v>
      </c>
      <c r="J1641">
        <v>0.78235820986717386</v>
      </c>
      <c r="M1641">
        <f>'[1]CAC_SWISS (-SP-NIKKEI-DAX)'!AC1726</f>
        <v>0</v>
      </c>
      <c r="N1641">
        <f>'[1]CAC_SWISS_SP (-NIKKEI-DAX)'!AD1726</f>
        <v>0</v>
      </c>
      <c r="O1641">
        <f>'[1]CAC_SWISS_DAX (-SP-NIKKEI)'!AD1726</f>
        <v>0</v>
      </c>
      <c r="P1641">
        <f>'[1]CAC_SWISS_NIKKEI (-SP-DAX)'!AD1726</f>
        <v>0</v>
      </c>
      <c r="Q1641">
        <f>'[1]CAC_SWISS_DAX_SP (-NIKKEI)'!AF1726</f>
        <v>0</v>
      </c>
      <c r="R1641">
        <f>'[1]CAC_SWISS_SP_NIKKEI (-DAX)'!AF1726</f>
        <v>0</v>
      </c>
      <c r="S1641">
        <f>'[1]CAC_SWISS_DAX_NIKKEI (-SP)'!AF1726</f>
        <v>0</v>
      </c>
      <c r="V1641" t="str">
        <f t="shared" si="936"/>
        <v>BASE</v>
      </c>
      <c r="W1641" t="str">
        <f t="shared" si="937"/>
        <v>BASE+SP</v>
      </c>
      <c r="X1641" t="str">
        <f t="shared" si="938"/>
        <v>BASE+DAX</v>
      </c>
      <c r="Y1641" t="str">
        <f t="shared" si="939"/>
        <v>BASE+NIKKEI</v>
      </c>
      <c r="Z1641" s="2" t="str">
        <f t="shared" si="940"/>
        <v>- NIKKEI</v>
      </c>
      <c r="AA1641" s="2" t="str">
        <f t="shared" si="950"/>
        <v>- DAX</v>
      </c>
      <c r="AB1641" s="2" t="str">
        <f t="shared" si="928"/>
        <v>- SP</v>
      </c>
      <c r="AE1641">
        <f t="shared" si="929"/>
        <v>0.77547728586251352</v>
      </c>
      <c r="AF1641">
        <f t="shared" si="930"/>
        <v>0.78141692116534078</v>
      </c>
      <c r="AG1641">
        <f t="shared" si="931"/>
        <v>0.77654460567691186</v>
      </c>
      <c r="AH1641">
        <f t="shared" si="932"/>
        <v>0.77641526370972092</v>
      </c>
      <c r="AI1641">
        <f t="shared" si="933"/>
        <v>0.78168048136275037</v>
      </c>
      <c r="AJ1641">
        <f t="shared" si="934"/>
        <v>0.78214942325717496</v>
      </c>
      <c r="AK1641">
        <f t="shared" si="935"/>
        <v>0.7773418808762661</v>
      </c>
      <c r="AM1641" t="str">
        <f t="shared" si="941"/>
        <v>BASE</v>
      </c>
      <c r="AN1641" t="str" cm="1">
        <f t="array" ref="AN1641">IF(AM1641="",_xlfn.IFS(AF1641=MAX(AF1641:AH1641),"SP",AG1641=MAX(AF1641:AH1641),"DAX",AH1641=MAX(AF1641:AH1641),"NIKKEI",MAX(AF1641:AH1641)=0,""),"")</f>
        <v/>
      </c>
      <c r="AO1641" t="str" cm="1">
        <f t="array" ref="AO1641">IF(AM1641="BASE","",IF(MAX(AF1641:AH1641)=0,_xlfn.IFS(AI1641=MAX(AI1641:AK1641),"SP&amp;DAX",AJ1641=MAX(AI1641:AK1641),"SP&amp;NIKKEI",AK1641=MAX(AI1641:AK1641),"DAX&amp;NIKKEI"),""))</f>
        <v/>
      </c>
      <c r="AQ1641" s="3">
        <f t="shared" si="942"/>
        <v>44054</v>
      </c>
      <c r="AR1641" cm="1">
        <f t="array" ref="AR1641">IF(AM1641="BASE",AE1641,_xlfn.IFS(AN1641="DAX",AG1641,AN1641="NIKKEI",AH1641,AN1641="SP",AF1641,AN1641="",MAX(AI1641:AK1641)))</f>
        <v>0.77547728586251352</v>
      </c>
      <c r="AS1641" s="4">
        <f t="shared" si="914"/>
        <v>0.77176673595527512</v>
      </c>
      <c r="AT1641" s="4">
        <f t="shared" si="915"/>
        <v>0.8835106879130471</v>
      </c>
      <c r="AU1641" s="4">
        <f t="shared" si="916"/>
        <v>2.6430504350538779E-5</v>
      </c>
      <c r="AV1641" s="4">
        <f t="shared" si="917"/>
        <v>1.7119693061689385E-3</v>
      </c>
      <c r="AW1641" s="4">
        <f t="shared" si="918"/>
        <v>1.5438655503517886E-2</v>
      </c>
      <c r="AX1641" s="4">
        <f t="shared" si="919"/>
        <v>1.3192817053603869E-2</v>
      </c>
      <c r="AY1641" s="4">
        <f t="shared" si="920"/>
        <v>6.0730911864085042E-3</v>
      </c>
      <c r="AZ1641" s="4">
        <f t="shared" si="921"/>
        <v>-18.399847545160103</v>
      </c>
      <c r="BA1641" s="6" t="str">
        <f t="shared" si="922"/>
        <v>WEAKEN</v>
      </c>
      <c r="BB1641" s="4">
        <f t="shared" si="923"/>
        <v>0</v>
      </c>
      <c r="BC1641" s="4">
        <f t="shared" si="924"/>
        <v>0.60295548643614738</v>
      </c>
      <c r="BD1641" s="4">
        <f t="shared" si="925"/>
        <v>0.77882552653643133</v>
      </c>
      <c r="BE1641" s="4">
        <f t="shared" si="943"/>
        <v>0.05</v>
      </c>
      <c r="BF1641" s="4" t="str">
        <f t="shared" si="944"/>
        <v/>
      </c>
      <c r="BG1641" s="4" t="str">
        <f t="shared" si="945"/>
        <v/>
      </c>
      <c r="BH1641" s="4" t="str">
        <f t="shared" si="946"/>
        <v/>
      </c>
      <c r="BI1641" s="4" t="str">
        <f t="shared" si="947"/>
        <v/>
      </c>
      <c r="BJ1641" s="4" t="str">
        <f t="shared" si="948"/>
        <v/>
      </c>
      <c r="BK1641" s="4" t="str">
        <f t="shared" si="949"/>
        <v/>
      </c>
      <c r="BS1641" s="3" t="str">
        <f t="shared" si="926"/>
        <v/>
      </c>
      <c r="BT1641" s="5">
        <f t="shared" si="927"/>
        <v>-0.11174395195777198</v>
      </c>
      <c r="BU1641" s="3"/>
    </row>
    <row r="1642" spans="1:73" x14ac:dyDescent="0.2">
      <c r="A1642" s="1">
        <v>44055</v>
      </c>
      <c r="C1642">
        <v>0.78002955636226223</v>
      </c>
      <c r="D1642">
        <v>0.79198095925572498</v>
      </c>
      <c r="E1642">
        <v>0.78152279086191034</v>
      </c>
      <c r="F1642">
        <v>0.78286464691307978</v>
      </c>
      <c r="G1642">
        <v>0.79232642845265466</v>
      </c>
      <c r="H1642">
        <v>0.79502656772210656</v>
      </c>
      <c r="I1642">
        <v>0.78417543253736843</v>
      </c>
      <c r="J1642">
        <v>0.7952764801209472</v>
      </c>
      <c r="M1642">
        <f>'[1]CAC_SWISS (-SP-NIKKEI-DAX)'!AC1727</f>
        <v>0</v>
      </c>
      <c r="N1642">
        <f>'[1]CAC_SWISS_SP (-NIKKEI-DAX)'!AD1727</f>
        <v>0</v>
      </c>
      <c r="O1642">
        <f>'[1]CAC_SWISS_DAX (-SP-NIKKEI)'!AD1727</f>
        <v>0</v>
      </c>
      <c r="P1642">
        <f>'[1]CAC_SWISS_NIKKEI (-SP-DAX)'!AD1727</f>
        <v>0</v>
      </c>
      <c r="Q1642">
        <f>'[1]CAC_SWISS_DAX_SP (-NIKKEI)'!AF1727</f>
        <v>0</v>
      </c>
      <c r="R1642">
        <f>'[1]CAC_SWISS_SP_NIKKEI (-DAX)'!AF1727</f>
        <v>0</v>
      </c>
      <c r="S1642">
        <f>'[1]CAC_SWISS_DAX_NIKKEI (-SP)'!AF1727</f>
        <v>1</v>
      </c>
      <c r="V1642" t="str">
        <f t="shared" si="936"/>
        <v>BASE</v>
      </c>
      <c r="W1642" t="str">
        <f t="shared" si="937"/>
        <v>BASE+SP</v>
      </c>
      <c r="X1642" t="str">
        <f t="shared" si="938"/>
        <v>BASE+DAX</v>
      </c>
      <c r="Y1642" t="str">
        <f t="shared" si="939"/>
        <v>BASE+NIKKEI</v>
      </c>
      <c r="Z1642" s="2" t="str">
        <f t="shared" si="940"/>
        <v>- NIKKEI</v>
      </c>
      <c r="AA1642" s="2" t="str">
        <f t="shared" si="950"/>
        <v>- DAX</v>
      </c>
      <c r="AB1642" s="2" t="str">
        <f t="shared" si="928"/>
        <v/>
      </c>
      <c r="AE1642">
        <f t="shared" si="929"/>
        <v>0.78002955636226223</v>
      </c>
      <c r="AF1642">
        <f t="shared" si="930"/>
        <v>0.79198095925572498</v>
      </c>
      <c r="AG1642">
        <f t="shared" si="931"/>
        <v>0.78152279086191034</v>
      </c>
      <c r="AH1642">
        <f t="shared" si="932"/>
        <v>0.78286464691307978</v>
      </c>
      <c r="AI1642">
        <f t="shared" si="933"/>
        <v>0.79232642845265466</v>
      </c>
      <c r="AJ1642">
        <f t="shared" si="934"/>
        <v>0.79502656772210656</v>
      </c>
      <c r="AK1642" t="str">
        <f t="shared" si="935"/>
        <v/>
      </c>
      <c r="AM1642" t="str">
        <f t="shared" si="941"/>
        <v>BASE</v>
      </c>
      <c r="AN1642" t="str" cm="1">
        <f t="array" ref="AN1642">IF(AM1642="",_xlfn.IFS(AF1642=MAX(AF1642:AH1642),"SP",AG1642=MAX(AF1642:AH1642),"DAX",AH1642=MAX(AF1642:AH1642),"NIKKEI",MAX(AF1642:AH1642)=0,""),"")</f>
        <v/>
      </c>
      <c r="AO1642" t="str" cm="1">
        <f t="array" ref="AO1642">IF(AM1642="BASE","",IF(MAX(AF1642:AH1642)=0,_xlfn.IFS(AI1642=MAX(AI1642:AK1642),"SP&amp;DAX",AJ1642=MAX(AI1642:AK1642),"SP&amp;NIKKEI",AK1642=MAX(AI1642:AK1642),"DAX&amp;NIKKEI"),""))</f>
        <v/>
      </c>
      <c r="AQ1642" s="3">
        <f t="shared" si="942"/>
        <v>44055</v>
      </c>
      <c r="AR1642" cm="1">
        <f t="array" ref="AR1642">IF(AM1642="BASE",AE1642,_xlfn.IFS(AN1642="DAX",AG1642,AN1642="NIKKEI",AH1642,AN1642="SP",AF1642,AN1642="",MAX(AI1642:AK1642)))</f>
        <v>0.78002955636226223</v>
      </c>
      <c r="AS1642" s="4">
        <f t="shared" si="914"/>
        <v>0.77168565280342993</v>
      </c>
      <c r="AT1642" s="4">
        <f t="shared" si="915"/>
        <v>0.88082964117818263</v>
      </c>
      <c r="AU1642" s="4">
        <f t="shared" si="916"/>
        <v>2.4861315132648236E-5</v>
      </c>
      <c r="AV1642" s="4">
        <f t="shared" si="917"/>
        <v>1.8996623204725937E-3</v>
      </c>
      <c r="AW1642" s="4">
        <f t="shared" si="918"/>
        <v>1.3087228643069203E-2</v>
      </c>
      <c r="AX1642" s="4">
        <f t="shared" si="919"/>
        <v>1.3894221488484732E-2</v>
      </c>
      <c r="AY1642" s="4">
        <f t="shared" si="920"/>
        <v>6.3623406009672805E-3</v>
      </c>
      <c r="AZ1642" s="4">
        <f t="shared" si="921"/>
        <v>-17.154691208791824</v>
      </c>
      <c r="BA1642" s="6" t="str">
        <f t="shared" si="922"/>
        <v>WEAKEN</v>
      </c>
      <c r="BB1642" s="4">
        <f t="shared" si="923"/>
        <v>0</v>
      </c>
      <c r="BC1642" s="4">
        <f t="shared" si="924"/>
        <v>0.60295548643614738</v>
      </c>
      <c r="BD1642" s="4">
        <f t="shared" si="925"/>
        <v>0.77882552653643133</v>
      </c>
      <c r="BE1642" s="4">
        <f t="shared" si="943"/>
        <v>0.05</v>
      </c>
      <c r="BF1642" s="4" t="str">
        <f t="shared" si="944"/>
        <v/>
      </c>
      <c r="BG1642" s="4" t="str">
        <f t="shared" si="945"/>
        <v/>
      </c>
      <c r="BH1642" s="4" t="str">
        <f t="shared" si="946"/>
        <v/>
      </c>
      <c r="BI1642" s="4" t="str">
        <f t="shared" si="947"/>
        <v/>
      </c>
      <c r="BJ1642" s="4" t="str">
        <f t="shared" si="948"/>
        <v/>
      </c>
      <c r="BK1642" s="4" t="str">
        <f t="shared" si="949"/>
        <v/>
      </c>
      <c r="BS1642" s="3" t="str">
        <f t="shared" si="926"/>
        <v/>
      </c>
      <c r="BT1642" s="5">
        <f t="shared" si="927"/>
        <v>-0.1091439883747527</v>
      </c>
      <c r="BU1642" s="3"/>
    </row>
    <row r="1643" spans="1:73" x14ac:dyDescent="0.2">
      <c r="A1643" s="1">
        <v>44056</v>
      </c>
      <c r="C1643">
        <v>0.76514553982676914</v>
      </c>
      <c r="D1643">
        <v>0.77748958259404344</v>
      </c>
      <c r="E1643">
        <v>0.76667036875550865</v>
      </c>
      <c r="F1643">
        <v>0.76704019458181738</v>
      </c>
      <c r="G1643">
        <v>0.77784263383795471</v>
      </c>
      <c r="H1643">
        <v>0.77952426926059781</v>
      </c>
      <c r="I1643">
        <v>0.76840911116839206</v>
      </c>
      <c r="J1643">
        <v>0.77979597979567383</v>
      </c>
      <c r="M1643">
        <f>'[1]CAC_SWISS (-SP-NIKKEI-DAX)'!AC1728</f>
        <v>0</v>
      </c>
      <c r="N1643">
        <f>'[1]CAC_SWISS_SP (-NIKKEI-DAX)'!AD1728</f>
        <v>0</v>
      </c>
      <c r="O1643">
        <f>'[1]CAC_SWISS_DAX (-SP-NIKKEI)'!AD1728</f>
        <v>0</v>
      </c>
      <c r="P1643">
        <f>'[1]CAC_SWISS_NIKKEI (-SP-DAX)'!AD1728</f>
        <v>0</v>
      </c>
      <c r="Q1643">
        <f>'[1]CAC_SWISS_DAX_SP (-NIKKEI)'!AF1728</f>
        <v>0</v>
      </c>
      <c r="R1643">
        <f>'[1]CAC_SWISS_SP_NIKKEI (-DAX)'!AF1728</f>
        <v>0</v>
      </c>
      <c r="S1643">
        <f>'[1]CAC_SWISS_DAX_NIKKEI (-SP)'!AF1728</f>
        <v>1</v>
      </c>
      <c r="V1643" t="str">
        <f t="shared" si="936"/>
        <v>BASE</v>
      </c>
      <c r="W1643" t="str">
        <f t="shared" si="937"/>
        <v>BASE+SP</v>
      </c>
      <c r="X1643" t="str">
        <f t="shared" si="938"/>
        <v>BASE+DAX</v>
      </c>
      <c r="Y1643" t="str">
        <f t="shared" si="939"/>
        <v>BASE+NIKKEI</v>
      </c>
      <c r="Z1643" s="2" t="str">
        <f t="shared" si="940"/>
        <v>- NIKKEI</v>
      </c>
      <c r="AA1643" s="2" t="str">
        <f t="shared" si="950"/>
        <v>- DAX</v>
      </c>
      <c r="AB1643" s="2" t="str">
        <f t="shared" si="928"/>
        <v/>
      </c>
      <c r="AE1643">
        <f t="shared" si="929"/>
        <v>0.76514553982676914</v>
      </c>
      <c r="AF1643">
        <f t="shared" si="930"/>
        <v>0.77748958259404344</v>
      </c>
      <c r="AG1643">
        <f t="shared" si="931"/>
        <v>0.76667036875550865</v>
      </c>
      <c r="AH1643">
        <f t="shared" si="932"/>
        <v>0.76704019458181738</v>
      </c>
      <c r="AI1643">
        <f t="shared" si="933"/>
        <v>0.77784263383795471</v>
      </c>
      <c r="AJ1643">
        <f t="shared" si="934"/>
        <v>0.77952426926059781</v>
      </c>
      <c r="AK1643" t="str">
        <f t="shared" si="935"/>
        <v/>
      </c>
      <c r="AM1643" t="str">
        <f t="shared" si="941"/>
        <v>BASE</v>
      </c>
      <c r="AN1643" t="str" cm="1">
        <f t="array" ref="AN1643">IF(AM1643="",_xlfn.IFS(AF1643=MAX(AF1643:AH1643),"SP",AG1643=MAX(AF1643:AH1643),"DAX",AH1643=MAX(AF1643:AH1643),"NIKKEI",MAX(AF1643:AH1643)=0,""),"")</f>
        <v/>
      </c>
      <c r="AO1643" t="str" cm="1">
        <f t="array" ref="AO1643">IF(AM1643="BASE","",IF(MAX(AF1643:AH1643)=0,_xlfn.IFS(AI1643=MAX(AI1643:AK1643),"SP&amp;DAX",AJ1643=MAX(AI1643:AK1643),"SP&amp;NIKKEI",AK1643=MAX(AI1643:AK1643),"DAX&amp;NIKKEI"),""))</f>
        <v/>
      </c>
      <c r="AQ1643" s="3">
        <f t="shared" si="942"/>
        <v>44056</v>
      </c>
      <c r="AR1643" cm="1">
        <f t="array" ref="AR1643">IF(AM1643="BASE",AE1643,_xlfn.IFS(AN1643="DAX",AG1643,AN1643="NIKKEI",AH1643,AN1643="SP",AF1643,AN1643="",MAX(AI1643:AK1643)))</f>
        <v>0.76514553982676914</v>
      </c>
      <c r="AS1643" s="4">
        <f t="shared" si="914"/>
        <v>0.77105483428584665</v>
      </c>
      <c r="AT1643" s="4">
        <f t="shared" si="915"/>
        <v>0.87795919266719891</v>
      </c>
      <c r="AU1643" s="4">
        <f t="shared" si="916"/>
        <v>2.9165755935029311E-5</v>
      </c>
      <c r="AV1643" s="4">
        <f t="shared" si="917"/>
        <v>2.1116038144345516E-3</v>
      </c>
      <c r="AW1643" s="4">
        <f t="shared" si="918"/>
        <v>1.3812134518633345E-2</v>
      </c>
      <c r="AX1643" s="4">
        <f t="shared" si="919"/>
        <v>1.4649779005797555E-2</v>
      </c>
      <c r="AY1643" s="4">
        <f t="shared" si="920"/>
        <v>6.7192746544693319E-3</v>
      </c>
      <c r="AZ1643" s="4">
        <f t="shared" si="921"/>
        <v>-15.910103973833653</v>
      </c>
      <c r="BA1643" s="6" t="str">
        <f t="shared" si="922"/>
        <v>WEAKEN</v>
      </c>
      <c r="BB1643" s="4">
        <f t="shared" si="923"/>
        <v>0</v>
      </c>
      <c r="BC1643" s="4">
        <f t="shared" si="924"/>
        <v>0.60295548643614738</v>
      </c>
      <c r="BD1643" s="4">
        <f t="shared" si="925"/>
        <v>0.77882552653643133</v>
      </c>
      <c r="BE1643" s="4">
        <f t="shared" si="943"/>
        <v>0.05</v>
      </c>
      <c r="BF1643" s="4" t="str">
        <f t="shared" si="944"/>
        <v/>
      </c>
      <c r="BG1643" s="4" t="str">
        <f t="shared" si="945"/>
        <v/>
      </c>
      <c r="BH1643" s="4" t="str">
        <f t="shared" si="946"/>
        <v/>
      </c>
      <c r="BI1643" s="4" t="str">
        <f t="shared" si="947"/>
        <v/>
      </c>
      <c r="BJ1643" s="4" t="str">
        <f t="shared" si="948"/>
        <v/>
      </c>
      <c r="BK1643" s="4" t="str">
        <f t="shared" si="949"/>
        <v/>
      </c>
      <c r="BS1643" s="3" t="str">
        <f t="shared" si="926"/>
        <v/>
      </c>
      <c r="BT1643" s="5">
        <f t="shared" si="927"/>
        <v>-0.10690435838135226</v>
      </c>
      <c r="BU1643" s="3"/>
    </row>
    <row r="1644" spans="1:73" x14ac:dyDescent="0.2">
      <c r="A1644" s="1">
        <v>44057</v>
      </c>
      <c r="C1644">
        <v>0.76810648352757493</v>
      </c>
      <c r="D1644">
        <v>0.7797859799129353</v>
      </c>
      <c r="E1644">
        <v>0.76938356082080028</v>
      </c>
      <c r="F1644">
        <v>0.77015049070178365</v>
      </c>
      <c r="G1644">
        <v>0.78001239522778176</v>
      </c>
      <c r="H1644">
        <v>0.78185996754845943</v>
      </c>
      <c r="I1644">
        <v>0.77126066584767017</v>
      </c>
      <c r="J1644">
        <v>0.78201638285644948</v>
      </c>
      <c r="M1644">
        <f>'[1]CAC_SWISS (-SP-NIKKEI-DAX)'!AC1729</f>
        <v>0</v>
      </c>
      <c r="N1644">
        <f>'[1]CAC_SWISS_SP (-NIKKEI-DAX)'!AD1729</f>
        <v>0</v>
      </c>
      <c r="O1644">
        <f>'[1]CAC_SWISS_DAX (-SP-NIKKEI)'!AD1729</f>
        <v>0</v>
      </c>
      <c r="P1644">
        <f>'[1]CAC_SWISS_NIKKEI (-SP-DAX)'!AD1729</f>
        <v>0</v>
      </c>
      <c r="Q1644">
        <f>'[1]CAC_SWISS_DAX_SP (-NIKKEI)'!AF1729</f>
        <v>0</v>
      </c>
      <c r="R1644">
        <f>'[1]CAC_SWISS_SP_NIKKEI (-DAX)'!AF1729</f>
        <v>0</v>
      </c>
      <c r="S1644">
        <f>'[1]CAC_SWISS_DAX_NIKKEI (-SP)'!AF1729</f>
        <v>0</v>
      </c>
      <c r="V1644" t="str">
        <f t="shared" si="936"/>
        <v>BASE</v>
      </c>
      <c r="W1644" t="str">
        <f t="shared" si="937"/>
        <v>BASE+SP</v>
      </c>
      <c r="X1644" t="str">
        <f t="shared" si="938"/>
        <v>BASE+DAX</v>
      </c>
      <c r="Y1644" t="str">
        <f t="shared" si="939"/>
        <v>BASE+NIKKEI</v>
      </c>
      <c r="Z1644" s="2" t="str">
        <f t="shared" si="940"/>
        <v>- NIKKEI</v>
      </c>
      <c r="AA1644" s="2" t="str">
        <f t="shared" si="950"/>
        <v>- DAX</v>
      </c>
      <c r="AB1644" s="2" t="str">
        <f t="shared" si="928"/>
        <v>- SP</v>
      </c>
      <c r="AE1644">
        <f t="shared" si="929"/>
        <v>0.76810648352757493</v>
      </c>
      <c r="AF1644">
        <f t="shared" si="930"/>
        <v>0.7797859799129353</v>
      </c>
      <c r="AG1644">
        <f t="shared" si="931"/>
        <v>0.76938356082080028</v>
      </c>
      <c r="AH1644">
        <f t="shared" si="932"/>
        <v>0.77015049070178365</v>
      </c>
      <c r="AI1644">
        <f t="shared" si="933"/>
        <v>0.78001239522778176</v>
      </c>
      <c r="AJ1644">
        <f t="shared" si="934"/>
        <v>0.78185996754845943</v>
      </c>
      <c r="AK1644">
        <f t="shared" si="935"/>
        <v>0.77126066584767017</v>
      </c>
      <c r="AM1644" t="str">
        <f t="shared" si="941"/>
        <v>BASE</v>
      </c>
      <c r="AN1644" t="str" cm="1">
        <f t="array" ref="AN1644">IF(AM1644="",_xlfn.IFS(AF1644=MAX(AF1644:AH1644),"SP",AG1644=MAX(AF1644:AH1644),"DAX",AH1644=MAX(AF1644:AH1644),"NIKKEI",MAX(AF1644:AH1644)=0,""),"")</f>
        <v/>
      </c>
      <c r="AO1644" t="str" cm="1">
        <f t="array" ref="AO1644">IF(AM1644="BASE","",IF(MAX(AF1644:AH1644)=0,_xlfn.IFS(AI1644=MAX(AI1644:AK1644),"SP&amp;DAX",AJ1644=MAX(AI1644:AK1644),"SP&amp;NIKKEI",AK1644=MAX(AI1644:AK1644),"DAX&amp;NIKKEI"),""))</f>
        <v/>
      </c>
      <c r="AQ1644" s="3">
        <f t="shared" si="942"/>
        <v>44057</v>
      </c>
      <c r="AR1644" cm="1">
        <f t="array" ref="AR1644">IF(AM1644="BASE",AE1644,_xlfn.IFS(AN1644="DAX",AG1644,AN1644="NIKKEI",AH1644,AN1644="SP",AF1644,AN1644="",MAX(AI1644:AK1644)))</f>
        <v>0.76810648352757493</v>
      </c>
      <c r="AS1644" s="4">
        <f t="shared" si="914"/>
        <v>0.77052418367126163</v>
      </c>
      <c r="AT1644" s="4">
        <f t="shared" si="915"/>
        <v>0.87512704261872731</v>
      </c>
      <c r="AU1644" s="4">
        <f t="shared" si="916"/>
        <v>2.9200864225500809E-5</v>
      </c>
      <c r="AV1644" s="4">
        <f t="shared" si="917"/>
        <v>2.2984469766822373E-3</v>
      </c>
      <c r="AW1644" s="4">
        <f t="shared" si="918"/>
        <v>1.2704606424139345E-2</v>
      </c>
      <c r="AX1644" s="4">
        <f t="shared" si="919"/>
        <v>1.5282627705686124E-2</v>
      </c>
      <c r="AY1644" s="4">
        <f t="shared" si="920"/>
        <v>6.9920687894352712E-3</v>
      </c>
      <c r="AZ1644" s="4">
        <f t="shared" si="921"/>
        <v>-14.9602159385955</v>
      </c>
      <c r="BA1644" s="6" t="str">
        <f t="shared" si="922"/>
        <v>WEAKEN</v>
      </c>
      <c r="BB1644" s="4">
        <f t="shared" si="923"/>
        <v>0</v>
      </c>
      <c r="BC1644" s="4">
        <f t="shared" si="924"/>
        <v>0.60295548643614738</v>
      </c>
      <c r="BD1644" s="4">
        <f t="shared" si="925"/>
        <v>0.77882552653643133</v>
      </c>
      <c r="BE1644" s="4">
        <f t="shared" si="943"/>
        <v>0.05</v>
      </c>
      <c r="BF1644" s="4" t="str">
        <f t="shared" si="944"/>
        <v/>
      </c>
      <c r="BG1644" s="4" t="str">
        <f t="shared" si="945"/>
        <v/>
      </c>
      <c r="BH1644" s="4" t="str">
        <f t="shared" si="946"/>
        <v/>
      </c>
      <c r="BI1644" s="4" t="str">
        <f t="shared" si="947"/>
        <v/>
      </c>
      <c r="BJ1644" s="4" t="str">
        <f t="shared" si="948"/>
        <v/>
      </c>
      <c r="BK1644" s="4" t="str">
        <f t="shared" si="949"/>
        <v/>
      </c>
      <c r="BS1644" s="3" t="str">
        <f t="shared" si="926"/>
        <v/>
      </c>
      <c r="BT1644" s="5">
        <f t="shared" si="927"/>
        <v>-0.10460285894746568</v>
      </c>
      <c r="BU1644" s="3"/>
    </row>
    <row r="1645" spans="1:73" x14ac:dyDescent="0.2">
      <c r="A1645" s="1">
        <v>44060</v>
      </c>
      <c r="C1645">
        <v>0.75973094864771296</v>
      </c>
      <c r="D1645">
        <v>0.77175919428924455</v>
      </c>
      <c r="E1645">
        <v>0.76101916921025203</v>
      </c>
      <c r="F1645">
        <v>0.76152504728682879</v>
      </c>
      <c r="G1645">
        <v>0.77195690135026018</v>
      </c>
      <c r="H1645">
        <v>0.77371683038974992</v>
      </c>
      <c r="I1645">
        <v>0.76260748162659875</v>
      </c>
      <c r="J1645">
        <v>0.7738303189018485</v>
      </c>
      <c r="M1645">
        <f>'[1]CAC_SWISS (-SP-NIKKEI-DAX)'!AC1730</f>
        <v>0</v>
      </c>
      <c r="N1645">
        <f>'[1]CAC_SWISS_SP (-NIKKEI-DAX)'!AD1730</f>
        <v>0</v>
      </c>
      <c r="O1645">
        <f>'[1]CAC_SWISS_DAX (-SP-NIKKEI)'!AD1730</f>
        <v>0</v>
      </c>
      <c r="P1645">
        <f>'[1]CAC_SWISS_NIKKEI (-SP-DAX)'!AD1730</f>
        <v>0</v>
      </c>
      <c r="Q1645">
        <f>'[1]CAC_SWISS_DAX_SP (-NIKKEI)'!AF1730</f>
        <v>0</v>
      </c>
      <c r="R1645">
        <f>'[1]CAC_SWISS_SP_NIKKEI (-DAX)'!AF1730</f>
        <v>0</v>
      </c>
      <c r="S1645">
        <f>'[1]CAC_SWISS_DAX_NIKKEI (-SP)'!AF1730</f>
        <v>1</v>
      </c>
      <c r="V1645" t="str">
        <f t="shared" si="936"/>
        <v>BASE</v>
      </c>
      <c r="W1645" t="str">
        <f t="shared" si="937"/>
        <v>BASE+SP</v>
      </c>
      <c r="X1645" t="str">
        <f t="shared" si="938"/>
        <v>BASE+DAX</v>
      </c>
      <c r="Y1645" t="str">
        <f t="shared" si="939"/>
        <v>BASE+NIKKEI</v>
      </c>
      <c r="Z1645" s="2" t="str">
        <f t="shared" si="940"/>
        <v>- NIKKEI</v>
      </c>
      <c r="AA1645" s="2" t="str">
        <f t="shared" si="950"/>
        <v>- DAX</v>
      </c>
      <c r="AB1645" s="2" t="str">
        <f t="shared" si="928"/>
        <v/>
      </c>
      <c r="AE1645">
        <f t="shared" si="929"/>
        <v>0.75973094864771296</v>
      </c>
      <c r="AF1645">
        <f t="shared" si="930"/>
        <v>0.77175919428924455</v>
      </c>
      <c r="AG1645">
        <f t="shared" si="931"/>
        <v>0.76101916921025203</v>
      </c>
      <c r="AH1645">
        <f t="shared" si="932"/>
        <v>0.76152504728682879</v>
      </c>
      <c r="AI1645">
        <f t="shared" si="933"/>
        <v>0.77195690135026018</v>
      </c>
      <c r="AJ1645">
        <f t="shared" si="934"/>
        <v>0.77371683038974992</v>
      </c>
      <c r="AK1645" t="str">
        <f t="shared" si="935"/>
        <v/>
      </c>
      <c r="AM1645" t="str">
        <f t="shared" si="941"/>
        <v>BASE</v>
      </c>
      <c r="AN1645" t="str" cm="1">
        <f t="array" ref="AN1645">IF(AM1645="",_xlfn.IFS(AF1645=MAX(AF1645:AH1645),"SP",AG1645=MAX(AF1645:AH1645),"DAX",AH1645=MAX(AF1645:AH1645),"NIKKEI",MAX(AF1645:AH1645)=0,""),"")</f>
        <v/>
      </c>
      <c r="AO1645" t="str" cm="1">
        <f t="array" ref="AO1645">IF(AM1645="BASE","",IF(MAX(AF1645:AH1645)=0,_xlfn.IFS(AI1645=MAX(AI1645:AK1645),"SP&amp;DAX",AJ1645=MAX(AI1645:AK1645),"SP&amp;NIKKEI",AK1645=MAX(AI1645:AK1645),"DAX&amp;NIKKEI"),""))</f>
        <v/>
      </c>
      <c r="AQ1645" s="3">
        <f t="shared" si="942"/>
        <v>44060</v>
      </c>
      <c r="AR1645" cm="1">
        <f t="array" ref="AR1645">IF(AM1645="BASE",AE1645,_xlfn.IFS(AN1645="DAX",AG1645,AN1645="NIKKEI",AH1645,AN1645="SP",AF1645,AN1645="",MAX(AI1645:AK1645)))</f>
        <v>0.75973094864771296</v>
      </c>
      <c r="AS1645" s="4">
        <f t="shared" si="914"/>
        <v>0.76899852436530169</v>
      </c>
      <c r="AT1645" s="4">
        <f t="shared" si="915"/>
        <v>0.87240242787050359</v>
      </c>
      <c r="AU1645" s="4">
        <f t="shared" si="916"/>
        <v>3.7344863574051909E-5</v>
      </c>
      <c r="AV1645" s="4">
        <f t="shared" si="917"/>
        <v>2.4689401606494501E-3</v>
      </c>
      <c r="AW1645" s="4">
        <f t="shared" si="918"/>
        <v>1.512586824470805E-2</v>
      </c>
      <c r="AX1645" s="4">
        <f t="shared" si="919"/>
        <v>1.5842816601984517E-2</v>
      </c>
      <c r="AY1645" s="4">
        <f t="shared" si="920"/>
        <v>7.2878864954384536E-3</v>
      </c>
      <c r="AZ1645" s="4">
        <f t="shared" si="921"/>
        <v>-14.188462398518862</v>
      </c>
      <c r="BA1645" s="6" t="str">
        <f t="shared" si="922"/>
        <v>WEAKEN</v>
      </c>
      <c r="BB1645" s="4">
        <f t="shared" si="923"/>
        <v>0</v>
      </c>
      <c r="BC1645" s="4">
        <f t="shared" si="924"/>
        <v>0.60295548643614738</v>
      </c>
      <c r="BD1645" s="4">
        <f t="shared" si="925"/>
        <v>0.77882552653643133</v>
      </c>
      <c r="BE1645" s="4">
        <f t="shared" si="943"/>
        <v>0.05</v>
      </c>
      <c r="BF1645" s="4" t="str">
        <f t="shared" si="944"/>
        <v/>
      </c>
      <c r="BG1645" s="4" t="str">
        <f t="shared" si="945"/>
        <v/>
      </c>
      <c r="BH1645" s="4" t="str">
        <f t="shared" si="946"/>
        <v/>
      </c>
      <c r="BI1645" s="4" t="str">
        <f t="shared" si="947"/>
        <v/>
      </c>
      <c r="BJ1645" s="4" t="str">
        <f t="shared" si="948"/>
        <v/>
      </c>
      <c r="BK1645" s="4" t="str">
        <f t="shared" si="949"/>
        <v/>
      </c>
      <c r="BS1645" s="3" t="str">
        <f t="shared" si="926"/>
        <v/>
      </c>
      <c r="BT1645" s="5">
        <f t="shared" si="927"/>
        <v>-0.1034039035052019</v>
      </c>
      <c r="BU1645" s="3"/>
    </row>
    <row r="1646" spans="1:73" x14ac:dyDescent="0.2">
      <c r="A1646" s="1">
        <v>44061</v>
      </c>
      <c r="C1646">
        <v>0.76105349339330919</v>
      </c>
      <c r="D1646">
        <v>0.77214742596308039</v>
      </c>
      <c r="E1646">
        <v>0.7620330857520734</v>
      </c>
      <c r="F1646">
        <v>0.76256905919613527</v>
      </c>
      <c r="G1646">
        <v>0.77230012416695848</v>
      </c>
      <c r="H1646">
        <v>0.77407851630813918</v>
      </c>
      <c r="I1646">
        <v>0.76342197971271786</v>
      </c>
      <c r="J1646">
        <v>0.77416947136196013</v>
      </c>
      <c r="M1646">
        <f>'[1]CAC_SWISS (-SP-NIKKEI-DAX)'!AC1731</f>
        <v>0</v>
      </c>
      <c r="N1646">
        <f>'[1]CAC_SWISS_SP (-NIKKEI-DAX)'!AD1731</f>
        <v>0</v>
      </c>
      <c r="O1646">
        <f>'[1]CAC_SWISS_DAX (-SP-NIKKEI)'!AD1731</f>
        <v>0</v>
      </c>
      <c r="P1646">
        <f>'[1]CAC_SWISS_NIKKEI (-SP-DAX)'!AD1731</f>
        <v>0</v>
      </c>
      <c r="Q1646">
        <f>'[1]CAC_SWISS_DAX_SP (-NIKKEI)'!AF1731</f>
        <v>0</v>
      </c>
      <c r="R1646">
        <f>'[1]CAC_SWISS_SP_NIKKEI (-DAX)'!AF1731</f>
        <v>0</v>
      </c>
      <c r="S1646">
        <f>'[1]CAC_SWISS_DAX_NIKKEI (-SP)'!AF1731</f>
        <v>0</v>
      </c>
      <c r="V1646" t="str">
        <f t="shared" si="936"/>
        <v>BASE</v>
      </c>
      <c r="W1646" t="str">
        <f t="shared" si="937"/>
        <v>BASE+SP</v>
      </c>
      <c r="X1646" t="str">
        <f t="shared" si="938"/>
        <v>BASE+DAX</v>
      </c>
      <c r="Y1646" t="str">
        <f t="shared" si="939"/>
        <v>BASE+NIKKEI</v>
      </c>
      <c r="Z1646" s="2" t="str">
        <f t="shared" si="940"/>
        <v>- NIKKEI</v>
      </c>
      <c r="AA1646" s="2" t="str">
        <f t="shared" si="950"/>
        <v>- DAX</v>
      </c>
      <c r="AB1646" s="2" t="str">
        <f t="shared" si="928"/>
        <v>- SP</v>
      </c>
      <c r="AE1646">
        <f t="shared" si="929"/>
        <v>0.76105349339330919</v>
      </c>
      <c r="AF1646">
        <f t="shared" si="930"/>
        <v>0.77214742596308039</v>
      </c>
      <c r="AG1646">
        <f t="shared" si="931"/>
        <v>0.7620330857520734</v>
      </c>
      <c r="AH1646">
        <f t="shared" si="932"/>
        <v>0.76256905919613527</v>
      </c>
      <c r="AI1646">
        <f t="shared" si="933"/>
        <v>0.77230012416695848</v>
      </c>
      <c r="AJ1646">
        <f t="shared" si="934"/>
        <v>0.77407851630813918</v>
      </c>
      <c r="AK1646">
        <f t="shared" si="935"/>
        <v>0.76342197971271786</v>
      </c>
      <c r="AM1646" t="str">
        <f t="shared" si="941"/>
        <v>BASE</v>
      </c>
      <c r="AN1646" t="str" cm="1">
        <f t="array" ref="AN1646">IF(AM1646="",_xlfn.IFS(AF1646=MAX(AF1646:AH1646),"SP",AG1646=MAX(AF1646:AH1646),"DAX",AH1646=MAX(AF1646:AH1646),"NIKKEI",MAX(AF1646:AH1646)=0,""),"")</f>
        <v/>
      </c>
      <c r="AO1646" t="str" cm="1">
        <f t="array" ref="AO1646">IF(AM1646="BASE","",IF(MAX(AF1646:AH1646)=0,_xlfn.IFS(AI1646=MAX(AI1646:AK1646),"SP&amp;DAX",AJ1646=MAX(AI1646:AK1646),"SP&amp;NIKKEI",AK1646=MAX(AI1646:AK1646),"DAX&amp;NIKKEI"),""))</f>
        <v/>
      </c>
      <c r="AQ1646" s="3">
        <f t="shared" si="942"/>
        <v>44061</v>
      </c>
      <c r="AR1646" cm="1">
        <f t="array" ref="AR1646">IF(AM1646="BASE",AE1646,_xlfn.IFS(AN1646="DAX",AG1646,AN1646="NIKKEI",AH1646,AN1646="SP",AF1646,AN1646="",MAX(AI1646:AK1646)))</f>
        <v>0.76105349339330919</v>
      </c>
      <c r="AS1646" s="4">
        <f t="shared" si="914"/>
        <v>0.76835451031480839</v>
      </c>
      <c r="AT1646" s="4">
        <f t="shared" si="915"/>
        <v>0.8695374137850278</v>
      </c>
      <c r="AU1646" s="4">
        <f t="shared" si="916"/>
        <v>4.3646117002468148E-5</v>
      </c>
      <c r="AV1646" s="4">
        <f t="shared" si="917"/>
        <v>2.6551715419075245E-3</v>
      </c>
      <c r="AW1646" s="4">
        <f t="shared" si="918"/>
        <v>1.6438153359805887E-2</v>
      </c>
      <c r="AX1646" s="4">
        <f t="shared" si="919"/>
        <v>1.643143878560711E-2</v>
      </c>
      <c r="AY1646" s="4">
        <f t="shared" si="920"/>
        <v>7.5807679385664689E-3</v>
      </c>
      <c r="AZ1646" s="4">
        <f t="shared" si="921"/>
        <v>-13.347315771989349</v>
      </c>
      <c r="BA1646" s="6" t="str">
        <f t="shared" si="922"/>
        <v>WEAKEN</v>
      </c>
      <c r="BB1646" s="4">
        <f t="shared" si="923"/>
        <v>0</v>
      </c>
      <c r="BC1646" s="4">
        <f t="shared" si="924"/>
        <v>0.60295548643614738</v>
      </c>
      <c r="BD1646" s="4">
        <f t="shared" si="925"/>
        <v>0.77882552653643133</v>
      </c>
      <c r="BE1646" s="4">
        <f t="shared" si="943"/>
        <v>0.05</v>
      </c>
      <c r="BF1646" s="4" t="str">
        <f t="shared" si="944"/>
        <v/>
      </c>
      <c r="BG1646" s="4" t="str">
        <f t="shared" si="945"/>
        <v/>
      </c>
      <c r="BH1646" s="4" t="str">
        <f t="shared" si="946"/>
        <v/>
      </c>
      <c r="BI1646" s="4" t="str">
        <f t="shared" si="947"/>
        <v/>
      </c>
      <c r="BJ1646" s="4" t="str">
        <f t="shared" si="948"/>
        <v/>
      </c>
      <c r="BK1646" s="4" t="str">
        <f t="shared" si="949"/>
        <v/>
      </c>
      <c r="BS1646" s="3" t="str">
        <f t="shared" si="926"/>
        <v/>
      </c>
      <c r="BT1646" s="5">
        <f t="shared" si="927"/>
        <v>-0.10118290347021941</v>
      </c>
      <c r="BU1646" s="3"/>
    </row>
    <row r="1647" spans="1:73" x14ac:dyDescent="0.2">
      <c r="A1647" s="1">
        <v>44062</v>
      </c>
      <c r="C1647">
        <v>0.749783551093405</v>
      </c>
      <c r="D1647">
        <v>0.7623471986185173</v>
      </c>
      <c r="E1647">
        <v>0.75094899795154035</v>
      </c>
      <c r="F1647">
        <v>0.75146995693550134</v>
      </c>
      <c r="G1647">
        <v>0.76253976620079311</v>
      </c>
      <c r="H1647">
        <v>0.76459889371202194</v>
      </c>
      <c r="I1647">
        <v>0.75249417492222959</v>
      </c>
      <c r="J1647">
        <v>0.7647162923416827</v>
      </c>
      <c r="M1647">
        <f>'[1]CAC_SWISS (-SP-NIKKEI-DAX)'!AC1732</f>
        <v>0</v>
      </c>
      <c r="N1647">
        <f>'[1]CAC_SWISS_SP (-NIKKEI-DAX)'!AD1732</f>
        <v>0</v>
      </c>
      <c r="O1647">
        <f>'[1]CAC_SWISS_DAX (-SP-NIKKEI)'!AD1732</f>
        <v>0</v>
      </c>
      <c r="P1647">
        <f>'[1]CAC_SWISS_NIKKEI (-SP-DAX)'!AD1732</f>
        <v>0</v>
      </c>
      <c r="Q1647">
        <f>'[1]CAC_SWISS_DAX_SP (-NIKKEI)'!AF1732</f>
        <v>0</v>
      </c>
      <c r="R1647">
        <f>'[1]CAC_SWISS_SP_NIKKEI (-DAX)'!AF1732</f>
        <v>0</v>
      </c>
      <c r="S1647">
        <f>'[1]CAC_SWISS_DAX_NIKKEI (-SP)'!AF1732</f>
        <v>1</v>
      </c>
      <c r="V1647" t="str">
        <f t="shared" si="936"/>
        <v>BASE</v>
      </c>
      <c r="W1647" t="str">
        <f t="shared" si="937"/>
        <v>BASE+SP</v>
      </c>
      <c r="X1647" t="str">
        <f t="shared" si="938"/>
        <v>BASE+DAX</v>
      </c>
      <c r="Y1647" t="str">
        <f t="shared" si="939"/>
        <v>BASE+NIKKEI</v>
      </c>
      <c r="Z1647" s="2" t="str">
        <f t="shared" si="940"/>
        <v>- NIKKEI</v>
      </c>
      <c r="AA1647" s="2" t="str">
        <f t="shared" si="950"/>
        <v>- DAX</v>
      </c>
      <c r="AB1647" s="2" t="str">
        <f t="shared" si="928"/>
        <v/>
      </c>
      <c r="AE1647">
        <f t="shared" si="929"/>
        <v>0.749783551093405</v>
      </c>
      <c r="AF1647">
        <f t="shared" si="930"/>
        <v>0.7623471986185173</v>
      </c>
      <c r="AG1647">
        <f t="shared" si="931"/>
        <v>0.75094899795154035</v>
      </c>
      <c r="AH1647">
        <f t="shared" si="932"/>
        <v>0.75146995693550134</v>
      </c>
      <c r="AI1647">
        <f t="shared" si="933"/>
        <v>0.76253976620079311</v>
      </c>
      <c r="AJ1647">
        <f t="shared" si="934"/>
        <v>0.76459889371202194</v>
      </c>
      <c r="AK1647" t="str">
        <f t="shared" si="935"/>
        <v/>
      </c>
      <c r="AM1647" t="str">
        <f t="shared" si="941"/>
        <v>BASE</v>
      </c>
      <c r="AN1647" t="str" cm="1">
        <f t="array" ref="AN1647">IF(AM1647="",_xlfn.IFS(AF1647=MAX(AF1647:AH1647),"SP",AG1647=MAX(AF1647:AH1647),"DAX",AH1647=MAX(AF1647:AH1647),"NIKKEI",MAX(AF1647:AH1647)=0,""),"")</f>
        <v/>
      </c>
      <c r="AO1647" t="str" cm="1">
        <f t="array" ref="AO1647">IF(AM1647="BASE","",IF(MAX(AF1647:AH1647)=0,_xlfn.IFS(AI1647=MAX(AI1647:AK1647),"SP&amp;DAX",AJ1647=MAX(AI1647:AK1647),"SP&amp;NIKKEI",AK1647=MAX(AI1647:AK1647),"DAX&amp;NIKKEI"),""))</f>
        <v/>
      </c>
      <c r="AQ1647" s="3">
        <f t="shared" si="942"/>
        <v>44062</v>
      </c>
      <c r="AR1647" cm="1">
        <f t="array" ref="AR1647">IF(AM1647="BASE",AE1647,_xlfn.IFS(AN1647="DAX",AG1647,AN1647="NIKKEI",AH1647,AN1647="SP",AF1647,AN1647="",MAX(AI1647:AK1647)))</f>
        <v>0.749783551093405</v>
      </c>
      <c r="AS1647" s="4">
        <f t="shared" si="914"/>
        <v>0.76694035553097617</v>
      </c>
      <c r="AT1647" s="4">
        <f t="shared" si="915"/>
        <v>0.86660803429448696</v>
      </c>
      <c r="AU1647" s="4">
        <f t="shared" si="916"/>
        <v>7.7564172966479387E-5</v>
      </c>
      <c r="AV1647" s="4">
        <f t="shared" si="917"/>
        <v>2.8399803418870267E-3</v>
      </c>
      <c r="AW1647" s="4">
        <f t="shared" si="918"/>
        <v>2.7311517556118655E-2</v>
      </c>
      <c r="AX1647" s="4">
        <f t="shared" si="919"/>
        <v>1.7010571620217334E-2</v>
      </c>
      <c r="AY1647" s="4">
        <f t="shared" si="920"/>
        <v>8.0346763552982328E-3</v>
      </c>
      <c r="AZ1647" s="4">
        <f t="shared" si="921"/>
        <v>-12.404691160682265</v>
      </c>
      <c r="BA1647" s="6" t="str">
        <f t="shared" si="922"/>
        <v>WEAKEN</v>
      </c>
      <c r="BB1647" s="4">
        <f t="shared" si="923"/>
        <v>0</v>
      </c>
      <c r="BC1647" s="4">
        <f t="shared" si="924"/>
        <v>0.60295548643614738</v>
      </c>
      <c r="BD1647" s="4">
        <f t="shared" si="925"/>
        <v>0.77882552653643133</v>
      </c>
      <c r="BE1647" s="4">
        <f t="shared" si="943"/>
        <v>0.05</v>
      </c>
      <c r="BF1647" s="4" t="str">
        <f t="shared" si="944"/>
        <v/>
      </c>
      <c r="BG1647" s="4" t="str">
        <f t="shared" si="945"/>
        <v/>
      </c>
      <c r="BH1647" s="4" t="str">
        <f t="shared" si="946"/>
        <v/>
      </c>
      <c r="BI1647" s="4" t="str">
        <f t="shared" si="947"/>
        <v/>
      </c>
      <c r="BJ1647" s="4" t="str">
        <f t="shared" si="948"/>
        <v/>
      </c>
      <c r="BK1647" s="4" t="str">
        <f t="shared" si="949"/>
        <v/>
      </c>
      <c r="BS1647" s="3" t="str">
        <f t="shared" si="926"/>
        <v/>
      </c>
      <c r="BT1647" s="5">
        <f t="shared" si="927"/>
        <v>-9.9667678763510792E-2</v>
      </c>
      <c r="BU1647" s="3"/>
    </row>
    <row r="1648" spans="1:73" x14ac:dyDescent="0.2">
      <c r="A1648" s="1">
        <v>44063</v>
      </c>
      <c r="C1648">
        <v>0.75430912490509217</v>
      </c>
      <c r="D1648">
        <v>0.76361274780897226</v>
      </c>
      <c r="E1648">
        <v>0.75519749786694146</v>
      </c>
      <c r="F1648">
        <v>0.7573279658322507</v>
      </c>
      <c r="G1648">
        <v>0.76377359762641062</v>
      </c>
      <c r="H1648">
        <v>0.76710375865423452</v>
      </c>
      <c r="I1648">
        <v>0.75804101312327965</v>
      </c>
      <c r="J1648">
        <v>0.76718122477566586</v>
      </c>
      <c r="M1648">
        <f>'[1]CAC_SWISS (-SP-NIKKEI-DAX)'!AC1733</f>
        <v>0</v>
      </c>
      <c r="N1648">
        <f>'[1]CAC_SWISS_SP (-NIKKEI-DAX)'!AD1733</f>
        <v>0</v>
      </c>
      <c r="O1648">
        <f>'[1]CAC_SWISS_DAX (-SP-NIKKEI)'!AD1733</f>
        <v>0</v>
      </c>
      <c r="P1648">
        <f>'[1]CAC_SWISS_NIKKEI (-SP-DAX)'!AD1733</f>
        <v>0</v>
      </c>
      <c r="Q1648">
        <f>'[1]CAC_SWISS_DAX_SP (-NIKKEI)'!AF1733</f>
        <v>0</v>
      </c>
      <c r="R1648">
        <f>'[1]CAC_SWISS_SP_NIKKEI (-DAX)'!AF1733</f>
        <v>0</v>
      </c>
      <c r="S1648">
        <f>'[1]CAC_SWISS_DAX_NIKKEI (-SP)'!AF1733</f>
        <v>0</v>
      </c>
      <c r="V1648" t="str">
        <f t="shared" si="936"/>
        <v>BASE</v>
      </c>
      <c r="W1648" t="str">
        <f t="shared" si="937"/>
        <v>BASE+SP</v>
      </c>
      <c r="X1648" t="str">
        <f t="shared" si="938"/>
        <v>BASE+DAX</v>
      </c>
      <c r="Y1648" t="str">
        <f t="shared" si="939"/>
        <v>BASE+NIKKEI</v>
      </c>
      <c r="Z1648" s="2" t="str">
        <f t="shared" si="940"/>
        <v>- NIKKEI</v>
      </c>
      <c r="AA1648" s="2" t="str">
        <f t="shared" si="950"/>
        <v>- DAX</v>
      </c>
      <c r="AB1648" s="2" t="str">
        <f t="shared" si="928"/>
        <v>- SP</v>
      </c>
      <c r="AE1648">
        <f t="shared" si="929"/>
        <v>0.75430912490509217</v>
      </c>
      <c r="AF1648">
        <f t="shared" si="930"/>
        <v>0.76361274780897226</v>
      </c>
      <c r="AG1648">
        <f t="shared" si="931"/>
        <v>0.75519749786694146</v>
      </c>
      <c r="AH1648">
        <f t="shared" si="932"/>
        <v>0.7573279658322507</v>
      </c>
      <c r="AI1648">
        <f t="shared" si="933"/>
        <v>0.76377359762641062</v>
      </c>
      <c r="AJ1648">
        <f t="shared" si="934"/>
        <v>0.76710375865423452</v>
      </c>
      <c r="AK1648">
        <f t="shared" si="935"/>
        <v>0.75804101312327965</v>
      </c>
      <c r="AM1648" t="str">
        <f t="shared" si="941"/>
        <v>BASE</v>
      </c>
      <c r="AN1648" t="str" cm="1">
        <f t="array" ref="AN1648">IF(AM1648="",_xlfn.IFS(AF1648=MAX(AF1648:AH1648),"SP",AG1648=MAX(AF1648:AH1648),"DAX",AH1648=MAX(AF1648:AH1648),"NIKKEI",MAX(AF1648:AH1648)=0,""),"")</f>
        <v/>
      </c>
      <c r="AO1648" t="str" cm="1">
        <f t="array" ref="AO1648">IF(AM1648="BASE","",IF(MAX(AF1648:AH1648)=0,_xlfn.IFS(AI1648=MAX(AI1648:AK1648),"SP&amp;DAX",AJ1648=MAX(AI1648:AK1648),"SP&amp;NIKKEI",AK1648=MAX(AI1648:AK1648),"DAX&amp;NIKKEI"),""))</f>
        <v/>
      </c>
      <c r="AQ1648" s="3">
        <f t="shared" si="942"/>
        <v>44063</v>
      </c>
      <c r="AR1648" cm="1">
        <f t="array" ref="AR1648">IF(AM1648="BASE",AE1648,_xlfn.IFS(AN1648="DAX",AG1648,AN1648="NIKKEI",AH1648,AN1648="SP",AF1648,AN1648="",MAX(AI1648:AK1648)))</f>
        <v>0.75430912490509217</v>
      </c>
      <c r="AS1648" s="4">
        <f t="shared" si="914"/>
        <v>0.7658834588247625</v>
      </c>
      <c r="AT1648" s="4">
        <f t="shared" si="915"/>
        <v>0.86369080940994325</v>
      </c>
      <c r="AU1648" s="4">
        <f t="shared" si="916"/>
        <v>9.357803403779662E-5</v>
      </c>
      <c r="AV1648" s="4">
        <f t="shared" si="917"/>
        <v>3.0027537971355064E-3</v>
      </c>
      <c r="AW1648" s="4">
        <f t="shared" si="918"/>
        <v>3.1164071502320936E-2</v>
      </c>
      <c r="AX1648" s="4">
        <f t="shared" si="919"/>
        <v>1.7497416855618116E-2</v>
      </c>
      <c r="AY1648" s="4">
        <f t="shared" si="920"/>
        <v>8.3314392121943606E-3</v>
      </c>
      <c r="AZ1648" s="4">
        <f t="shared" si="921"/>
        <v>-11.739550405891992</v>
      </c>
      <c r="BA1648" s="6" t="str">
        <f t="shared" si="922"/>
        <v>WEAKEN</v>
      </c>
      <c r="BB1648" s="4">
        <f t="shared" si="923"/>
        <v>0</v>
      </c>
      <c r="BC1648" s="4">
        <f t="shared" si="924"/>
        <v>0.60295548643614738</v>
      </c>
      <c r="BD1648" s="4">
        <f t="shared" si="925"/>
        <v>0.77882552653643133</v>
      </c>
      <c r="BE1648" s="4">
        <f t="shared" si="943"/>
        <v>0.05</v>
      </c>
      <c r="BF1648" s="4" t="str">
        <f t="shared" si="944"/>
        <v/>
      </c>
      <c r="BG1648" s="4" t="str">
        <f t="shared" si="945"/>
        <v/>
      </c>
      <c r="BH1648" s="4" t="str">
        <f t="shared" si="946"/>
        <v/>
      </c>
      <c r="BI1648" s="4" t="str">
        <f t="shared" si="947"/>
        <v/>
      </c>
      <c r="BJ1648" s="4" t="str">
        <f t="shared" si="948"/>
        <v/>
      </c>
      <c r="BK1648" s="4" t="str">
        <f t="shared" si="949"/>
        <v/>
      </c>
      <c r="BS1648" s="3" t="str">
        <f t="shared" si="926"/>
        <v/>
      </c>
      <c r="BT1648" s="5">
        <f t="shared" si="927"/>
        <v>-9.7807350585180752E-2</v>
      </c>
      <c r="BU1648" s="3"/>
    </row>
    <row r="1649" spans="1:73" x14ac:dyDescent="0.2">
      <c r="A1649" s="1">
        <v>44064</v>
      </c>
      <c r="C1649">
        <v>0.75433523002704717</v>
      </c>
      <c r="D1649">
        <v>0.7641959583482747</v>
      </c>
      <c r="E1649">
        <v>0.75517098397738813</v>
      </c>
      <c r="F1649">
        <v>0.75706410246250311</v>
      </c>
      <c r="G1649">
        <v>0.7643257005565206</v>
      </c>
      <c r="H1649">
        <v>0.76731134461201245</v>
      </c>
      <c r="I1649">
        <v>0.75774319801019585</v>
      </c>
      <c r="J1649">
        <v>0.76737383615834709</v>
      </c>
      <c r="M1649">
        <f>'[1]CAC_SWISS (-SP-NIKKEI-DAX)'!AC1734</f>
        <v>0</v>
      </c>
      <c r="N1649">
        <f>'[1]CAC_SWISS_SP (-NIKKEI-DAX)'!AD1734</f>
        <v>0</v>
      </c>
      <c r="O1649">
        <f>'[1]CAC_SWISS_DAX (-SP-NIKKEI)'!AD1734</f>
        <v>0</v>
      </c>
      <c r="P1649">
        <f>'[1]CAC_SWISS_NIKKEI (-SP-DAX)'!AD1734</f>
        <v>0</v>
      </c>
      <c r="Q1649">
        <f>'[1]CAC_SWISS_DAX_SP (-NIKKEI)'!AF1734</f>
        <v>0</v>
      </c>
      <c r="R1649">
        <f>'[1]CAC_SWISS_SP_NIKKEI (-DAX)'!AF1734</f>
        <v>0</v>
      </c>
      <c r="S1649">
        <f>'[1]CAC_SWISS_DAX_NIKKEI (-SP)'!AF1734</f>
        <v>0</v>
      </c>
      <c r="V1649" t="str">
        <f t="shared" si="936"/>
        <v>BASE</v>
      </c>
      <c r="W1649" t="str">
        <f t="shared" si="937"/>
        <v>BASE+SP</v>
      </c>
      <c r="X1649" t="str">
        <f t="shared" si="938"/>
        <v>BASE+DAX</v>
      </c>
      <c r="Y1649" t="str">
        <f t="shared" si="939"/>
        <v>BASE+NIKKEI</v>
      </c>
      <c r="Z1649" s="2" t="str">
        <f t="shared" si="940"/>
        <v>- NIKKEI</v>
      </c>
      <c r="AA1649" s="2" t="str">
        <f t="shared" si="950"/>
        <v>- DAX</v>
      </c>
      <c r="AB1649" s="2" t="str">
        <f t="shared" si="928"/>
        <v>- SP</v>
      </c>
      <c r="AE1649">
        <f t="shared" si="929"/>
        <v>0.75433523002704717</v>
      </c>
      <c r="AF1649">
        <f t="shared" si="930"/>
        <v>0.7641959583482747</v>
      </c>
      <c r="AG1649">
        <f t="shared" si="931"/>
        <v>0.75517098397738813</v>
      </c>
      <c r="AH1649">
        <f t="shared" si="932"/>
        <v>0.75706410246250311</v>
      </c>
      <c r="AI1649">
        <f t="shared" si="933"/>
        <v>0.7643257005565206</v>
      </c>
      <c r="AJ1649">
        <f t="shared" si="934"/>
        <v>0.76731134461201245</v>
      </c>
      <c r="AK1649">
        <f t="shared" si="935"/>
        <v>0.75774319801019585</v>
      </c>
      <c r="AM1649" t="str">
        <f t="shared" si="941"/>
        <v>BASE</v>
      </c>
      <c r="AN1649" t="str" cm="1">
        <f t="array" ref="AN1649">IF(AM1649="",_xlfn.IFS(AF1649=MAX(AF1649:AH1649),"SP",AG1649=MAX(AF1649:AH1649),"DAX",AH1649=MAX(AF1649:AH1649),"NIKKEI",MAX(AF1649:AH1649)=0,""),"")</f>
        <v/>
      </c>
      <c r="AO1649" t="str" cm="1">
        <f t="array" ref="AO1649">IF(AM1649="BASE","",IF(MAX(AF1649:AH1649)=0,_xlfn.IFS(AI1649=MAX(AI1649:AK1649),"SP&amp;DAX",AJ1649=MAX(AI1649:AK1649),"SP&amp;NIKKEI",AK1649=MAX(AI1649:AK1649),"DAX&amp;NIKKEI"),""))</f>
        <v/>
      </c>
      <c r="AQ1649" s="3">
        <f t="shared" si="942"/>
        <v>44064</v>
      </c>
      <c r="AR1649" cm="1">
        <f t="array" ref="AR1649">IF(AM1649="BASE",AE1649,_xlfn.IFS(AN1649="DAX",AG1649,AN1649="NIKKEI",AH1649,AN1649="SP",AF1649,AN1649="",MAX(AI1649:AK1649)))</f>
        <v>0.75433523002704717</v>
      </c>
      <c r="AS1649" s="4">
        <f t="shared" si="914"/>
        <v>0.76406096346603414</v>
      </c>
      <c r="AT1649" s="4">
        <f t="shared" si="915"/>
        <v>0.8609585830940677</v>
      </c>
      <c r="AU1649" s="4">
        <f t="shared" si="916"/>
        <v>9.97522608292282E-5</v>
      </c>
      <c r="AV1649" s="4">
        <f t="shared" si="917"/>
        <v>3.1224077718932999E-3</v>
      </c>
      <c r="AW1649" s="4">
        <f t="shared" si="918"/>
        <v>3.1947224102873185E-2</v>
      </c>
      <c r="AX1649" s="4">
        <f t="shared" si="919"/>
        <v>1.784390659079943E-2</v>
      </c>
      <c r="AY1649" s="4">
        <f t="shared" si="920"/>
        <v>8.5101928016225823E-3</v>
      </c>
      <c r="AZ1649" s="4">
        <f t="shared" si="921"/>
        <v>-11.386066319150693</v>
      </c>
      <c r="BA1649" s="6" t="str">
        <f t="shared" si="922"/>
        <v>WEAKEN</v>
      </c>
      <c r="BB1649" s="4">
        <f t="shared" si="923"/>
        <v>0</v>
      </c>
      <c r="BC1649" s="4">
        <f t="shared" si="924"/>
        <v>0.60295548643614738</v>
      </c>
      <c r="BD1649" s="4">
        <f t="shared" si="925"/>
        <v>0.77882552653643133</v>
      </c>
      <c r="BE1649" s="4">
        <f t="shared" si="943"/>
        <v>0.05</v>
      </c>
      <c r="BF1649" s="4" t="str">
        <f t="shared" si="944"/>
        <v/>
      </c>
      <c r="BG1649" s="4" t="str">
        <f t="shared" si="945"/>
        <v/>
      </c>
      <c r="BH1649" s="4" t="str">
        <f t="shared" si="946"/>
        <v/>
      </c>
      <c r="BI1649" s="4" t="str">
        <f t="shared" si="947"/>
        <v/>
      </c>
      <c r="BJ1649" s="4" t="str">
        <f t="shared" si="948"/>
        <v/>
      </c>
      <c r="BK1649" s="4" t="str">
        <f t="shared" si="949"/>
        <v/>
      </c>
      <c r="BS1649" s="3" t="str">
        <f t="shared" si="926"/>
        <v/>
      </c>
      <c r="BT1649" s="5">
        <f t="shared" si="927"/>
        <v>-9.689761962803356E-2</v>
      </c>
      <c r="BU1649" s="3"/>
    </row>
    <row r="1650" spans="1:73" x14ac:dyDescent="0.2">
      <c r="A1650" s="1">
        <v>44067</v>
      </c>
      <c r="C1650">
        <v>0.7562539021675494</v>
      </c>
      <c r="D1650">
        <v>0.76756583287699709</v>
      </c>
      <c r="E1650">
        <v>0.75688352001085246</v>
      </c>
      <c r="F1650">
        <v>0.75878382444768644</v>
      </c>
      <c r="G1650">
        <v>0.76757250618552453</v>
      </c>
      <c r="H1650">
        <v>0.77036457426189453</v>
      </c>
      <c r="I1650">
        <v>0.75930054804065117</v>
      </c>
      <c r="J1650">
        <v>0.7703646449506506</v>
      </c>
      <c r="M1650">
        <f>'[1]CAC_SWISS (-SP-NIKKEI-DAX)'!AC1735</f>
        <v>0</v>
      </c>
      <c r="N1650">
        <f>'[1]CAC_SWISS_SP (-NIKKEI-DAX)'!AD1735</f>
        <v>0</v>
      </c>
      <c r="O1650">
        <f>'[1]CAC_SWISS_DAX (-SP-NIKKEI)'!AD1735</f>
        <v>0</v>
      </c>
      <c r="P1650">
        <f>'[1]CAC_SWISS_NIKKEI (-SP-DAX)'!AD1735</f>
        <v>0</v>
      </c>
      <c r="Q1650">
        <f>'[1]CAC_SWISS_DAX_SP (-NIKKEI)'!AF1735</f>
        <v>0</v>
      </c>
      <c r="R1650">
        <f>'[1]CAC_SWISS_SP_NIKKEI (-DAX)'!AF1735</f>
        <v>0</v>
      </c>
      <c r="S1650">
        <f>'[1]CAC_SWISS_DAX_NIKKEI (-SP)'!AF1735</f>
        <v>0</v>
      </c>
      <c r="V1650" t="str">
        <f t="shared" si="936"/>
        <v>BASE</v>
      </c>
      <c r="W1650" t="str">
        <f t="shared" si="937"/>
        <v>BASE+SP</v>
      </c>
      <c r="X1650" t="str">
        <f t="shared" si="938"/>
        <v>BASE+DAX</v>
      </c>
      <c r="Y1650" t="str">
        <f t="shared" si="939"/>
        <v>BASE+NIKKEI</v>
      </c>
      <c r="Z1650" s="2" t="str">
        <f t="shared" si="940"/>
        <v>- NIKKEI</v>
      </c>
      <c r="AA1650" s="2" t="str">
        <f t="shared" si="950"/>
        <v>- DAX</v>
      </c>
      <c r="AB1650" s="2" t="str">
        <f t="shared" si="928"/>
        <v>- SP</v>
      </c>
      <c r="AE1650">
        <f t="shared" si="929"/>
        <v>0.7562539021675494</v>
      </c>
      <c r="AF1650">
        <f t="shared" si="930"/>
        <v>0.76756583287699709</v>
      </c>
      <c r="AG1650">
        <f t="shared" si="931"/>
        <v>0.75688352001085246</v>
      </c>
      <c r="AH1650">
        <f t="shared" si="932"/>
        <v>0.75878382444768644</v>
      </c>
      <c r="AI1650">
        <f t="shared" si="933"/>
        <v>0.76757250618552453</v>
      </c>
      <c r="AJ1650">
        <f t="shared" si="934"/>
        <v>0.77036457426189453</v>
      </c>
      <c r="AK1650">
        <f t="shared" si="935"/>
        <v>0.75930054804065117</v>
      </c>
      <c r="AM1650" t="str">
        <f t="shared" si="941"/>
        <v>BASE</v>
      </c>
      <c r="AN1650" t="str" cm="1">
        <f t="array" ref="AN1650">IF(AM1650="",_xlfn.IFS(AF1650=MAX(AF1650:AH1650),"SP",AG1650=MAX(AF1650:AH1650),"DAX",AH1650=MAX(AF1650:AH1650),"NIKKEI",MAX(AF1650:AH1650)=0,""),"")</f>
        <v/>
      </c>
      <c r="AO1650" t="str" cm="1">
        <f t="array" ref="AO1650">IF(AM1650="BASE","",IF(MAX(AF1650:AH1650)=0,_xlfn.IFS(AI1650=MAX(AI1650:AK1650),"SP&amp;DAX",AJ1650=MAX(AI1650:AK1650),"SP&amp;NIKKEI",AK1650=MAX(AI1650:AK1650),"DAX&amp;NIKKEI"),""))</f>
        <v/>
      </c>
      <c r="AQ1650" s="3">
        <f t="shared" si="942"/>
        <v>44067</v>
      </c>
      <c r="AR1650" cm="1">
        <f t="array" ref="AR1650">IF(AM1650="BASE",AE1650,_xlfn.IFS(AN1650="DAX",AG1650,AN1650="NIKKEI",AH1650,AN1650="SP",AF1650,AN1650="",MAX(AI1650:AK1650)))</f>
        <v>0.7562539021675494</v>
      </c>
      <c r="AS1650" s="4">
        <f t="shared" si="914"/>
        <v>0.76242251158132368</v>
      </c>
      <c r="AT1650" s="4">
        <f t="shared" si="915"/>
        <v>0.85823748332435423</v>
      </c>
      <c r="AU1650" s="4">
        <f t="shared" si="916"/>
        <v>9.5366947755313826E-5</v>
      </c>
      <c r="AV1650" s="4">
        <f t="shared" si="917"/>
        <v>3.2275428367884401E-3</v>
      </c>
      <c r="AW1650" s="4">
        <f t="shared" si="918"/>
        <v>2.9547848805690374E-2</v>
      </c>
      <c r="AX1650" s="4">
        <f t="shared" si="919"/>
        <v>1.8137857239473278E-2</v>
      </c>
      <c r="AY1650" s="4">
        <f t="shared" si="920"/>
        <v>8.6074125909764657E-3</v>
      </c>
      <c r="AZ1650" s="4">
        <f t="shared" si="921"/>
        <v>-11.131681063305559</v>
      </c>
      <c r="BA1650" s="6" t="str">
        <f t="shared" si="922"/>
        <v>WEAKEN</v>
      </c>
      <c r="BB1650" s="4">
        <f t="shared" si="923"/>
        <v>0</v>
      </c>
      <c r="BC1650" s="4">
        <f t="shared" si="924"/>
        <v>0.60295548643614738</v>
      </c>
      <c r="BD1650" s="4">
        <f t="shared" si="925"/>
        <v>0.77882552653643133</v>
      </c>
      <c r="BE1650" s="4">
        <f t="shared" si="943"/>
        <v>0.05</v>
      </c>
      <c r="BF1650" s="4" t="str">
        <f t="shared" si="944"/>
        <v/>
      </c>
      <c r="BG1650" s="4" t="str">
        <f t="shared" si="945"/>
        <v/>
      </c>
      <c r="BH1650" s="4" t="str">
        <f t="shared" si="946"/>
        <v/>
      </c>
      <c r="BI1650" s="4" t="str">
        <f t="shared" si="947"/>
        <v/>
      </c>
      <c r="BJ1650" s="4" t="str">
        <f t="shared" si="948"/>
        <v/>
      </c>
      <c r="BK1650" s="4" t="str">
        <f t="shared" si="949"/>
        <v/>
      </c>
      <c r="BS1650" s="3" t="str">
        <f t="shared" si="926"/>
        <v/>
      </c>
      <c r="BT1650" s="5">
        <f t="shared" si="927"/>
        <v>-9.5814971743030553E-2</v>
      </c>
      <c r="BU1650" s="3"/>
    </row>
    <row r="1651" spans="1:73" x14ac:dyDescent="0.2">
      <c r="A1651" s="1">
        <v>44068</v>
      </c>
      <c r="C1651">
        <v>0.75154581334243908</v>
      </c>
      <c r="D1651">
        <v>0.76289337670670498</v>
      </c>
      <c r="E1651">
        <v>0.75228478207949157</v>
      </c>
      <c r="F1651">
        <v>0.75376184521863654</v>
      </c>
      <c r="G1651">
        <v>0.76291606668942447</v>
      </c>
      <c r="H1651">
        <v>0.7653820268228223</v>
      </c>
      <c r="I1651">
        <v>0.75441851420251627</v>
      </c>
      <c r="J1651">
        <v>0.76538973589738846</v>
      </c>
      <c r="M1651">
        <f>'[1]CAC_SWISS (-SP-NIKKEI-DAX)'!AC1736</f>
        <v>0</v>
      </c>
      <c r="N1651">
        <f>'[1]CAC_SWISS_SP (-NIKKEI-DAX)'!AD1736</f>
        <v>0</v>
      </c>
      <c r="O1651">
        <f>'[1]CAC_SWISS_DAX (-SP-NIKKEI)'!AD1736</f>
        <v>0</v>
      </c>
      <c r="P1651">
        <f>'[1]CAC_SWISS_NIKKEI (-SP-DAX)'!AD1736</f>
        <v>0</v>
      </c>
      <c r="Q1651">
        <f>'[1]CAC_SWISS_DAX_SP (-NIKKEI)'!AF1736</f>
        <v>0</v>
      </c>
      <c r="R1651">
        <f>'[1]CAC_SWISS_SP_NIKKEI (-DAX)'!AF1736</f>
        <v>0</v>
      </c>
      <c r="S1651">
        <f>'[1]CAC_SWISS_DAX_NIKKEI (-SP)'!AF1736</f>
        <v>0</v>
      </c>
      <c r="V1651" t="str">
        <f t="shared" si="936"/>
        <v>BASE</v>
      </c>
      <c r="W1651" t="str">
        <f t="shared" si="937"/>
        <v>BASE+SP</v>
      </c>
      <c r="X1651" t="str">
        <f t="shared" si="938"/>
        <v>BASE+DAX</v>
      </c>
      <c r="Y1651" t="str">
        <f t="shared" si="939"/>
        <v>BASE+NIKKEI</v>
      </c>
      <c r="Z1651" s="2" t="str">
        <f t="shared" si="940"/>
        <v>- NIKKEI</v>
      </c>
      <c r="AA1651" s="2" t="str">
        <f t="shared" si="950"/>
        <v>- DAX</v>
      </c>
      <c r="AB1651" s="2" t="str">
        <f t="shared" si="928"/>
        <v>- SP</v>
      </c>
      <c r="AE1651">
        <f t="shared" si="929"/>
        <v>0.75154581334243908</v>
      </c>
      <c r="AF1651">
        <f t="shared" si="930"/>
        <v>0.76289337670670498</v>
      </c>
      <c r="AG1651">
        <f t="shared" si="931"/>
        <v>0.75228478207949157</v>
      </c>
      <c r="AH1651">
        <f t="shared" si="932"/>
        <v>0.75376184521863654</v>
      </c>
      <c r="AI1651">
        <f t="shared" si="933"/>
        <v>0.76291606668942447</v>
      </c>
      <c r="AJ1651">
        <f t="shared" si="934"/>
        <v>0.7653820268228223</v>
      </c>
      <c r="AK1651">
        <f t="shared" si="935"/>
        <v>0.75441851420251627</v>
      </c>
      <c r="AM1651" t="str">
        <f t="shared" si="941"/>
        <v>BASE</v>
      </c>
      <c r="AN1651" t="str" cm="1">
        <f t="array" ref="AN1651">IF(AM1651="",_xlfn.IFS(AF1651=MAX(AF1651:AH1651),"SP",AG1651=MAX(AF1651:AH1651),"DAX",AH1651=MAX(AF1651:AH1651),"NIKKEI",MAX(AF1651:AH1651)=0,""),"")</f>
        <v/>
      </c>
      <c r="AO1651" t="str" cm="1">
        <f t="array" ref="AO1651">IF(AM1651="BASE","",IF(MAX(AF1651:AH1651)=0,_xlfn.IFS(AI1651=MAX(AI1651:AK1651),"SP&amp;DAX",AJ1651=MAX(AI1651:AK1651),"SP&amp;NIKKEI",AK1651=MAX(AI1651:AK1651),"DAX&amp;NIKKEI"),""))</f>
        <v/>
      </c>
      <c r="AQ1651" s="3">
        <f t="shared" si="942"/>
        <v>44068</v>
      </c>
      <c r="AR1651" cm="1">
        <f t="array" ref="AR1651">IF(AM1651="BASE",AE1651,_xlfn.IFS(AN1651="DAX",AG1651,AN1651="NIKKEI",AH1651,AN1651="SP",AF1651,AN1651="",MAX(AI1651:AK1651)))</f>
        <v>0.75154581334243908</v>
      </c>
      <c r="AS1651" s="4">
        <f t="shared" si="914"/>
        <v>0.76002936432931611</v>
      </c>
      <c r="AT1651" s="4">
        <f t="shared" si="915"/>
        <v>0.85558541176373837</v>
      </c>
      <c r="AU1651" s="4">
        <f t="shared" si="916"/>
        <v>8.3211825016316765E-5</v>
      </c>
      <c r="AV1651" s="4">
        <f t="shared" si="917"/>
        <v>3.3094451535078057E-3</v>
      </c>
      <c r="AW1651" s="4">
        <f t="shared" si="918"/>
        <v>2.514373895216768E-2</v>
      </c>
      <c r="AX1651" s="4">
        <f t="shared" si="919"/>
        <v>1.8359159263319297E-2</v>
      </c>
      <c r="AY1651" s="4">
        <f t="shared" si="920"/>
        <v>8.6319224725311221E-3</v>
      </c>
      <c r="AZ1651" s="4">
        <f t="shared" si="921"/>
        <v>-11.070077116483015</v>
      </c>
      <c r="BA1651" s="6" t="str">
        <f t="shared" si="922"/>
        <v>WEAKEN</v>
      </c>
      <c r="BB1651" s="4">
        <f t="shared" si="923"/>
        <v>0</v>
      </c>
      <c r="BC1651" s="4">
        <f t="shared" si="924"/>
        <v>0.60295548643614738</v>
      </c>
      <c r="BD1651" s="4">
        <f t="shared" si="925"/>
        <v>0.77882552653643133</v>
      </c>
      <c r="BE1651" s="4">
        <f t="shared" si="943"/>
        <v>0.05</v>
      </c>
      <c r="BF1651" s="4" t="str">
        <f t="shared" si="944"/>
        <v/>
      </c>
      <c r="BG1651" s="4" t="str">
        <f t="shared" si="945"/>
        <v/>
      </c>
      <c r="BH1651" s="4" t="str">
        <f t="shared" si="946"/>
        <v/>
      </c>
      <c r="BI1651" s="4" t="str">
        <f t="shared" si="947"/>
        <v/>
      </c>
      <c r="BJ1651" s="4" t="str">
        <f t="shared" si="948"/>
        <v/>
      </c>
      <c r="BK1651" s="4" t="str">
        <f t="shared" si="949"/>
        <v/>
      </c>
      <c r="BS1651" s="3" t="str">
        <f t="shared" si="926"/>
        <v/>
      </c>
      <c r="BT1651" s="5">
        <f t="shared" si="927"/>
        <v>-9.5556047434422253E-2</v>
      </c>
      <c r="BU1651" s="3"/>
    </row>
    <row r="1652" spans="1:73" x14ac:dyDescent="0.2">
      <c r="A1652" s="1">
        <v>44069</v>
      </c>
      <c r="C1652">
        <v>0.74809835429856197</v>
      </c>
      <c r="D1652">
        <v>0.76077075331971078</v>
      </c>
      <c r="E1652">
        <v>0.74912147360153603</v>
      </c>
      <c r="F1652">
        <v>0.75083242295572272</v>
      </c>
      <c r="G1652">
        <v>0.76085974496257136</v>
      </c>
      <c r="H1652">
        <v>0.76396554900356439</v>
      </c>
      <c r="I1652">
        <v>0.75176472524058757</v>
      </c>
      <c r="J1652">
        <v>0.76402010000611453</v>
      </c>
      <c r="M1652">
        <f>'[1]CAC_SWISS (-SP-NIKKEI-DAX)'!AC1737</f>
        <v>0</v>
      </c>
      <c r="N1652">
        <f>'[1]CAC_SWISS_SP (-NIKKEI-DAX)'!AD1737</f>
        <v>0</v>
      </c>
      <c r="O1652">
        <f>'[1]CAC_SWISS_DAX (-SP-NIKKEI)'!AD1737</f>
        <v>0</v>
      </c>
      <c r="P1652">
        <f>'[1]CAC_SWISS_NIKKEI (-SP-DAX)'!AD1737</f>
        <v>0</v>
      </c>
      <c r="Q1652">
        <f>'[1]CAC_SWISS_DAX_SP (-NIKKEI)'!AF1737</f>
        <v>0</v>
      </c>
      <c r="R1652">
        <f>'[1]CAC_SWISS_SP_NIKKEI (-DAX)'!AF1737</f>
        <v>0</v>
      </c>
      <c r="S1652">
        <f>'[1]CAC_SWISS_DAX_NIKKEI (-SP)'!AF1737</f>
        <v>1</v>
      </c>
      <c r="V1652" t="str">
        <f t="shared" si="936"/>
        <v>BASE</v>
      </c>
      <c r="W1652" t="str">
        <f t="shared" si="937"/>
        <v>BASE+SP</v>
      </c>
      <c r="X1652" t="str">
        <f t="shared" si="938"/>
        <v>BASE+DAX</v>
      </c>
      <c r="Y1652" t="str">
        <f t="shared" si="939"/>
        <v>BASE+NIKKEI</v>
      </c>
      <c r="Z1652" s="2" t="str">
        <f t="shared" si="940"/>
        <v>- NIKKEI</v>
      </c>
      <c r="AA1652" s="2" t="str">
        <f t="shared" si="950"/>
        <v>- DAX</v>
      </c>
      <c r="AB1652" s="2" t="str">
        <f t="shared" si="928"/>
        <v/>
      </c>
      <c r="AE1652">
        <f t="shared" si="929"/>
        <v>0.74809835429856197</v>
      </c>
      <c r="AF1652">
        <f t="shared" si="930"/>
        <v>0.76077075331971078</v>
      </c>
      <c r="AG1652">
        <f t="shared" si="931"/>
        <v>0.74912147360153603</v>
      </c>
      <c r="AH1652">
        <f t="shared" si="932"/>
        <v>0.75083242295572272</v>
      </c>
      <c r="AI1652">
        <f t="shared" si="933"/>
        <v>0.76085974496257136</v>
      </c>
      <c r="AJ1652">
        <f t="shared" si="934"/>
        <v>0.76396554900356439</v>
      </c>
      <c r="AK1652" t="str">
        <f t="shared" si="935"/>
        <v/>
      </c>
      <c r="AM1652" t="str">
        <f t="shared" si="941"/>
        <v>BASE</v>
      </c>
      <c r="AN1652" t="str" cm="1">
        <f t="array" ref="AN1652">IF(AM1652="",_xlfn.IFS(AF1652=MAX(AF1652:AH1652),"SP",AG1652=MAX(AF1652:AH1652),"DAX",AH1652=MAX(AF1652:AH1652),"NIKKEI",MAX(AF1652:AH1652)=0,""),"")</f>
        <v/>
      </c>
      <c r="AO1652" t="str" cm="1">
        <f t="array" ref="AO1652">IF(AM1652="BASE","",IF(MAX(AF1652:AH1652)=0,_xlfn.IFS(AI1652=MAX(AI1652:AK1652),"SP&amp;DAX",AJ1652=MAX(AI1652:AK1652),"SP&amp;NIKKEI",AK1652=MAX(AI1652:AK1652),"DAX&amp;NIKKEI"),""))</f>
        <v/>
      </c>
      <c r="AQ1652" s="3">
        <f t="shared" si="942"/>
        <v>44069</v>
      </c>
      <c r="AR1652" cm="1">
        <f t="array" ref="AR1652">IF(AM1652="BASE",AE1652,_xlfn.IFS(AN1652="DAX",AG1652,AN1652="NIKKEI",AH1652,AN1652="SP",AF1652,AN1652="",MAX(AI1652:AK1652)))</f>
        <v>0.74809835429856197</v>
      </c>
      <c r="AS1652" s="4">
        <f t="shared" si="914"/>
        <v>0.75683624412294603</v>
      </c>
      <c r="AT1652" s="4">
        <f t="shared" si="915"/>
        <v>0.85301070287895087</v>
      </c>
      <c r="AU1652" s="4">
        <f t="shared" si="916"/>
        <v>4.3254175291422297E-5</v>
      </c>
      <c r="AV1652" s="4">
        <f t="shared" si="917"/>
        <v>3.3614688744141481E-3</v>
      </c>
      <c r="AW1652" s="4">
        <f t="shared" si="918"/>
        <v>1.2867641173372706E-2</v>
      </c>
      <c r="AX1652" s="4">
        <f t="shared" si="919"/>
        <v>1.8482121599213176E-2</v>
      </c>
      <c r="AY1652" s="4">
        <f t="shared" si="920"/>
        <v>8.459006739412446E-3</v>
      </c>
      <c r="AZ1652" s="4">
        <f t="shared" si="921"/>
        <v>-11.369474185178982</v>
      </c>
      <c r="BA1652" s="6" t="str">
        <f t="shared" si="922"/>
        <v>WEAKEN</v>
      </c>
      <c r="BB1652" s="4">
        <f t="shared" si="923"/>
        <v>0</v>
      </c>
      <c r="BC1652" s="4">
        <f t="shared" si="924"/>
        <v>0.60295548643614738</v>
      </c>
      <c r="BD1652" s="4">
        <f t="shared" si="925"/>
        <v>0.77882552653643133</v>
      </c>
      <c r="BE1652" s="4">
        <f t="shared" si="943"/>
        <v>0.05</v>
      </c>
      <c r="BF1652" s="4" t="str">
        <f t="shared" si="944"/>
        <v/>
      </c>
      <c r="BG1652" s="4" t="str">
        <f t="shared" si="945"/>
        <v/>
      </c>
      <c r="BH1652" s="4" t="str">
        <f t="shared" si="946"/>
        <v/>
      </c>
      <c r="BI1652" s="4" t="str">
        <f t="shared" si="947"/>
        <v/>
      </c>
      <c r="BJ1652" s="4" t="str">
        <f t="shared" si="948"/>
        <v/>
      </c>
      <c r="BK1652" s="4" t="str">
        <f t="shared" si="949"/>
        <v/>
      </c>
      <c r="BS1652" s="3" t="str">
        <f t="shared" si="926"/>
        <v/>
      </c>
      <c r="BT1652" s="5">
        <f t="shared" si="927"/>
        <v>-9.6174458756004833E-2</v>
      </c>
      <c r="BU1652" s="3"/>
    </row>
    <row r="1653" spans="1:73" x14ac:dyDescent="0.2">
      <c r="A1653" s="1">
        <v>44070</v>
      </c>
      <c r="C1653">
        <v>0.75016111614385839</v>
      </c>
      <c r="D1653">
        <v>0.7603980415600381</v>
      </c>
      <c r="E1653">
        <v>0.75030775537025252</v>
      </c>
      <c r="F1653">
        <v>0.75394400322434607</v>
      </c>
      <c r="G1653">
        <v>0.76043519387352942</v>
      </c>
      <c r="H1653">
        <v>0.76453466513014057</v>
      </c>
      <c r="I1653">
        <v>0.75403079541545326</v>
      </c>
      <c r="J1653">
        <v>0.76462321912967146</v>
      </c>
      <c r="M1653">
        <f>'[1]CAC_SWISS (-SP-NIKKEI-DAX)'!AC1738</f>
        <v>0</v>
      </c>
      <c r="N1653">
        <f>'[1]CAC_SWISS_SP (-NIKKEI-DAX)'!AD1738</f>
        <v>0</v>
      </c>
      <c r="O1653">
        <f>'[1]CAC_SWISS_DAX (-SP-NIKKEI)'!AD1738</f>
        <v>0</v>
      </c>
      <c r="P1653">
        <f>'[1]CAC_SWISS_NIKKEI (-SP-DAX)'!AD1738</f>
        <v>0</v>
      </c>
      <c r="Q1653">
        <f>'[1]CAC_SWISS_DAX_SP (-NIKKEI)'!AF1738</f>
        <v>0</v>
      </c>
      <c r="R1653">
        <f>'[1]CAC_SWISS_SP_NIKKEI (-DAX)'!AF1738</f>
        <v>0</v>
      </c>
      <c r="S1653">
        <f>'[1]CAC_SWISS_DAX_NIKKEI (-SP)'!AF1738</f>
        <v>0</v>
      </c>
      <c r="V1653" t="str">
        <f t="shared" si="936"/>
        <v>BASE</v>
      </c>
      <c r="W1653" t="str">
        <f t="shared" si="937"/>
        <v>BASE+SP</v>
      </c>
      <c r="X1653" t="str">
        <f t="shared" si="938"/>
        <v>BASE+DAX</v>
      </c>
      <c r="Y1653" t="str">
        <f t="shared" si="939"/>
        <v>BASE+NIKKEI</v>
      </c>
      <c r="Z1653" s="2" t="str">
        <f t="shared" si="940"/>
        <v>- NIKKEI</v>
      </c>
      <c r="AA1653" s="2" t="str">
        <f t="shared" si="950"/>
        <v>- DAX</v>
      </c>
      <c r="AB1653" s="2" t="str">
        <f t="shared" si="928"/>
        <v>- SP</v>
      </c>
      <c r="AE1653">
        <f t="shared" si="929"/>
        <v>0.75016111614385839</v>
      </c>
      <c r="AF1653">
        <f t="shared" si="930"/>
        <v>0.7603980415600381</v>
      </c>
      <c r="AG1653">
        <f t="shared" si="931"/>
        <v>0.75030775537025252</v>
      </c>
      <c r="AH1653">
        <f t="shared" si="932"/>
        <v>0.75394400322434607</v>
      </c>
      <c r="AI1653">
        <f t="shared" si="933"/>
        <v>0.76043519387352942</v>
      </c>
      <c r="AJ1653">
        <f t="shared" si="934"/>
        <v>0.76453466513014057</v>
      </c>
      <c r="AK1653">
        <f t="shared" si="935"/>
        <v>0.75403079541545326</v>
      </c>
      <c r="AM1653" t="str">
        <f t="shared" si="941"/>
        <v>BASE</v>
      </c>
      <c r="AN1653" t="str" cm="1">
        <f t="array" ref="AN1653">IF(AM1653="",_xlfn.IFS(AF1653=MAX(AF1653:AH1653),"SP",AG1653=MAX(AF1653:AH1653),"DAX",AH1653=MAX(AF1653:AH1653),"NIKKEI",MAX(AF1653:AH1653)=0,""),"")</f>
        <v/>
      </c>
      <c r="AO1653" t="str" cm="1">
        <f t="array" ref="AO1653">IF(AM1653="BASE","",IF(MAX(AF1653:AH1653)=0,_xlfn.IFS(AI1653=MAX(AI1653:AK1653),"SP&amp;DAX",AJ1653=MAX(AI1653:AK1653),"SP&amp;NIKKEI",AK1653=MAX(AI1653:AK1653),"DAX&amp;NIKKEI"),""))</f>
        <v/>
      </c>
      <c r="AQ1653" s="3">
        <f t="shared" si="942"/>
        <v>44070</v>
      </c>
      <c r="AR1653" cm="1">
        <f t="array" ref="AR1653">IF(AM1653="BASE",AE1653,_xlfn.IFS(AN1653="DAX",AG1653,AN1653="NIKKEI",AH1653,AN1653="SP",AF1653,AN1653="",MAX(AI1653:AK1653)))</f>
        <v>0.75016111614385839</v>
      </c>
      <c r="AS1653" s="4">
        <f t="shared" si="914"/>
        <v>0.75533780175465504</v>
      </c>
      <c r="AT1653" s="4">
        <f t="shared" si="915"/>
        <v>0.85013074655472565</v>
      </c>
      <c r="AU1653" s="4">
        <f t="shared" si="916"/>
        <v>3.803858008394784E-5</v>
      </c>
      <c r="AV1653" s="4">
        <f t="shared" si="917"/>
        <v>3.446258766374063E-3</v>
      </c>
      <c r="AW1653" s="4">
        <f t="shared" si="918"/>
        <v>1.1037644780217605E-2</v>
      </c>
      <c r="AX1653" s="4">
        <f t="shared" si="919"/>
        <v>1.8710629107528305E-2</v>
      </c>
      <c r="AY1653" s="4">
        <f t="shared" si="920"/>
        <v>8.5281318784289472E-3</v>
      </c>
      <c r="AZ1653" s="4">
        <f t="shared" si="921"/>
        <v>-11.115323514149663</v>
      </c>
      <c r="BA1653" s="6" t="str">
        <f t="shared" si="922"/>
        <v>WEAKEN</v>
      </c>
      <c r="BB1653" s="4">
        <f t="shared" si="923"/>
        <v>0</v>
      </c>
      <c r="BC1653" s="4">
        <f t="shared" si="924"/>
        <v>0.60295548643614738</v>
      </c>
      <c r="BD1653" s="4">
        <f t="shared" si="925"/>
        <v>0.77882552653643133</v>
      </c>
      <c r="BE1653" s="4">
        <f t="shared" si="943"/>
        <v>0.05</v>
      </c>
      <c r="BF1653" s="4" t="str">
        <f t="shared" si="944"/>
        <v/>
      </c>
      <c r="BG1653" s="4" t="str">
        <f t="shared" si="945"/>
        <v/>
      </c>
      <c r="BH1653" s="4" t="str">
        <f t="shared" si="946"/>
        <v/>
      </c>
      <c r="BI1653" s="4" t="str">
        <f t="shared" si="947"/>
        <v/>
      </c>
      <c r="BJ1653" s="4" t="str">
        <f t="shared" si="948"/>
        <v/>
      </c>
      <c r="BK1653" s="4" t="str">
        <f t="shared" si="949"/>
        <v/>
      </c>
      <c r="BS1653" s="3" t="str">
        <f t="shared" si="926"/>
        <v/>
      </c>
      <c r="BT1653" s="5">
        <f t="shared" si="927"/>
        <v>-9.4792944800070611E-2</v>
      </c>
      <c r="BU1653" s="3"/>
    </row>
    <row r="1654" spans="1:73" x14ac:dyDescent="0.2">
      <c r="A1654" s="1">
        <v>44071</v>
      </c>
      <c r="C1654">
        <v>0.74475494533557729</v>
      </c>
      <c r="D1654">
        <v>0.7549325178293762</v>
      </c>
      <c r="E1654">
        <v>0.74501804787886572</v>
      </c>
      <c r="F1654">
        <v>0.75410651497119696</v>
      </c>
      <c r="G1654">
        <v>0.75493540126376368</v>
      </c>
      <c r="H1654">
        <v>0.76486583215433512</v>
      </c>
      <c r="I1654">
        <v>0.75425095367896056</v>
      </c>
      <c r="J1654">
        <v>0.76490993330841639</v>
      </c>
      <c r="M1654">
        <f>'[1]CAC_SWISS (-SP-NIKKEI-DAX)'!AC1739</f>
        <v>0</v>
      </c>
      <c r="N1654">
        <f>'[1]CAC_SWISS_SP (-NIKKEI-DAX)'!AD1739</f>
        <v>0</v>
      </c>
      <c r="O1654">
        <f>'[1]CAC_SWISS_DAX (-SP-NIKKEI)'!AD1739</f>
        <v>1</v>
      </c>
      <c r="P1654">
        <f>'[1]CAC_SWISS_NIKKEI (-SP-DAX)'!AD1739</f>
        <v>0</v>
      </c>
      <c r="Q1654">
        <f>'[1]CAC_SWISS_DAX_SP (-NIKKEI)'!AF1739</f>
        <v>0</v>
      </c>
      <c r="R1654">
        <f>'[1]CAC_SWISS_SP_NIKKEI (-DAX)'!AF1739</f>
        <v>0</v>
      </c>
      <c r="S1654">
        <f>'[1]CAC_SWISS_DAX_NIKKEI (-SP)'!AF1739</f>
        <v>0</v>
      </c>
      <c r="V1654" t="str">
        <f t="shared" si="936"/>
        <v>BASE</v>
      </c>
      <c r="W1654" t="str">
        <f t="shared" si="937"/>
        <v>BASE+SP</v>
      </c>
      <c r="X1654" t="str">
        <f t="shared" si="938"/>
        <v/>
      </c>
      <c r="Y1654" t="str">
        <f t="shared" si="939"/>
        <v>BASE+NIKKEI</v>
      </c>
      <c r="Z1654" s="2" t="str">
        <f t="shared" si="940"/>
        <v>- NIKKEI</v>
      </c>
      <c r="AA1654" s="2" t="str">
        <f t="shared" si="950"/>
        <v>- DAX</v>
      </c>
      <c r="AB1654" s="2" t="str">
        <f t="shared" si="928"/>
        <v>- SP</v>
      </c>
      <c r="AE1654">
        <f t="shared" si="929"/>
        <v>0.74475494533557729</v>
      </c>
      <c r="AF1654">
        <f t="shared" si="930"/>
        <v>0.7549325178293762</v>
      </c>
      <c r="AG1654" t="str">
        <f t="shared" si="931"/>
        <v/>
      </c>
      <c r="AH1654">
        <f t="shared" si="932"/>
        <v>0.75410651497119696</v>
      </c>
      <c r="AI1654">
        <f t="shared" si="933"/>
        <v>0.75493540126376368</v>
      </c>
      <c r="AJ1654">
        <f t="shared" si="934"/>
        <v>0.76486583215433512</v>
      </c>
      <c r="AK1654">
        <f t="shared" si="935"/>
        <v>0.75425095367896056</v>
      </c>
      <c r="AM1654" t="str">
        <f t="shared" si="941"/>
        <v>BASE</v>
      </c>
      <c r="AN1654" t="str" cm="1">
        <f t="array" ref="AN1654">IF(AM1654="",_xlfn.IFS(AF1654=MAX(AF1654:AH1654),"SP",AG1654=MAX(AF1654:AH1654),"DAX",AH1654=MAX(AF1654:AH1654),"NIKKEI",MAX(AF1654:AH1654)=0,""),"")</f>
        <v/>
      </c>
      <c r="AO1654" t="str" cm="1">
        <f t="array" ref="AO1654">IF(AM1654="BASE","",IF(MAX(AF1654:AH1654)=0,_xlfn.IFS(AI1654=MAX(AI1654:AK1654),"SP&amp;DAX",AJ1654=MAX(AI1654:AK1654),"SP&amp;NIKKEI",AK1654=MAX(AI1654:AK1654),"DAX&amp;NIKKEI"),""))</f>
        <v/>
      </c>
      <c r="AQ1654" s="3">
        <f t="shared" si="942"/>
        <v>44071</v>
      </c>
      <c r="AR1654" cm="1">
        <f t="array" ref="AR1654">IF(AM1654="BASE",AE1654,_xlfn.IFS(AN1654="DAX",AG1654,AN1654="NIKKEI",AH1654,AN1654="SP",AF1654,AN1654="",MAX(AI1654:AK1654)))</f>
        <v>0.74475494533557729</v>
      </c>
      <c r="AS1654" s="4">
        <f t="shared" si="914"/>
        <v>0.75300264793545524</v>
      </c>
      <c r="AT1654" s="4">
        <f t="shared" si="915"/>
        <v>0.84729644832047757</v>
      </c>
      <c r="AU1654" s="4">
        <f t="shared" si="916"/>
        <v>2.6308378103446206E-5</v>
      </c>
      <c r="AV1654" s="4">
        <f t="shared" si="917"/>
        <v>3.5026535390403572E-3</v>
      </c>
      <c r="AW1654" s="4">
        <f t="shared" si="918"/>
        <v>7.5109849747383431E-3</v>
      </c>
      <c r="AX1654" s="4">
        <f t="shared" si="919"/>
        <v>1.8857000830163215E-2</v>
      </c>
      <c r="AY1654" s="4">
        <f t="shared" si="920"/>
        <v>8.5254858272799782E-3</v>
      </c>
      <c r="AZ1654" s="4">
        <f t="shared" si="921"/>
        <v>-11.060226044045443</v>
      </c>
      <c r="BA1654" s="6" t="str">
        <f t="shared" si="922"/>
        <v>WEAKEN</v>
      </c>
      <c r="BB1654" s="4">
        <f t="shared" si="923"/>
        <v>0</v>
      </c>
      <c r="BC1654" s="4">
        <f t="shared" si="924"/>
        <v>0.60295548643614738</v>
      </c>
      <c r="BD1654" s="4">
        <f t="shared" si="925"/>
        <v>0.77882552653643133</v>
      </c>
      <c r="BE1654" s="4">
        <f t="shared" si="943"/>
        <v>0.05</v>
      </c>
      <c r="BF1654" s="4" t="str">
        <f t="shared" si="944"/>
        <v/>
      </c>
      <c r="BG1654" s="4" t="str">
        <f t="shared" si="945"/>
        <v/>
      </c>
      <c r="BH1654" s="4" t="str">
        <f t="shared" si="946"/>
        <v/>
      </c>
      <c r="BI1654" s="4" t="str">
        <f t="shared" si="947"/>
        <v/>
      </c>
      <c r="BJ1654" s="4" t="str">
        <f t="shared" si="948"/>
        <v/>
      </c>
      <c r="BK1654" s="4" t="str">
        <f t="shared" si="949"/>
        <v/>
      </c>
      <c r="BS1654" s="3" t="str">
        <f t="shared" si="926"/>
        <v/>
      </c>
      <c r="BT1654" s="5">
        <f t="shared" si="927"/>
        <v>-9.4293800385022331E-2</v>
      </c>
      <c r="BU1654" s="3"/>
    </row>
    <row r="1655" spans="1:73" x14ac:dyDescent="0.2">
      <c r="A1655" s="1">
        <v>44074</v>
      </c>
      <c r="C1655">
        <v>0.76418999919349051</v>
      </c>
      <c r="D1655">
        <v>0.76656587678564914</v>
      </c>
      <c r="E1655">
        <v>0.76442524544755652</v>
      </c>
      <c r="F1655">
        <v>0.76747765129024226</v>
      </c>
      <c r="G1655">
        <v>0.76661070476126669</v>
      </c>
      <c r="H1655">
        <v>0.77068105952137178</v>
      </c>
      <c r="I1655">
        <v>0.76764127792301229</v>
      </c>
      <c r="J1655">
        <v>0.77068610333353738</v>
      </c>
      <c r="M1655">
        <f>'[1]CAC_SWISS (-SP-NIKKEI-DAX)'!AC1740</f>
        <v>0</v>
      </c>
      <c r="N1655">
        <f>'[1]CAC_SWISS_SP (-NIKKEI-DAX)'!AD1740</f>
        <v>0</v>
      </c>
      <c r="O1655">
        <f>'[1]CAC_SWISS_DAX (-SP-NIKKEI)'!AD1740</f>
        <v>0</v>
      </c>
      <c r="P1655">
        <f>'[1]CAC_SWISS_NIKKEI (-SP-DAX)'!AD1740</f>
        <v>0</v>
      </c>
      <c r="Q1655">
        <f>'[1]CAC_SWISS_DAX_SP (-NIKKEI)'!AF1740</f>
        <v>0</v>
      </c>
      <c r="R1655">
        <f>'[1]CAC_SWISS_SP_NIKKEI (-DAX)'!AF1740</f>
        <v>0</v>
      </c>
      <c r="S1655">
        <f>'[1]CAC_SWISS_DAX_NIKKEI (-SP)'!AF1740</f>
        <v>0</v>
      </c>
      <c r="V1655" t="str">
        <f t="shared" si="936"/>
        <v>BASE</v>
      </c>
      <c r="W1655" t="str">
        <f t="shared" si="937"/>
        <v>BASE+SP</v>
      </c>
      <c r="X1655" t="str">
        <f t="shared" si="938"/>
        <v>BASE+DAX</v>
      </c>
      <c r="Y1655" t="str">
        <f t="shared" si="939"/>
        <v>BASE+NIKKEI</v>
      </c>
      <c r="Z1655" s="2" t="str">
        <f t="shared" si="940"/>
        <v>- NIKKEI</v>
      </c>
      <c r="AA1655" s="2" t="str">
        <f t="shared" si="950"/>
        <v>- DAX</v>
      </c>
      <c r="AB1655" s="2" t="str">
        <f t="shared" si="928"/>
        <v>- SP</v>
      </c>
      <c r="AE1655">
        <f t="shared" si="929"/>
        <v>0.76418999919349051</v>
      </c>
      <c r="AF1655">
        <f t="shared" si="930"/>
        <v>0.76656587678564914</v>
      </c>
      <c r="AG1655">
        <f t="shared" si="931"/>
        <v>0.76442524544755652</v>
      </c>
      <c r="AH1655">
        <f t="shared" si="932"/>
        <v>0.76747765129024226</v>
      </c>
      <c r="AI1655">
        <f t="shared" si="933"/>
        <v>0.76661070476126669</v>
      </c>
      <c r="AJ1655">
        <f t="shared" si="934"/>
        <v>0.77068105952137178</v>
      </c>
      <c r="AK1655">
        <f t="shared" si="935"/>
        <v>0.76764127792301229</v>
      </c>
      <c r="AM1655" t="str">
        <f t="shared" si="941"/>
        <v>BASE</v>
      </c>
      <c r="AN1655" t="str" cm="1">
        <f t="array" ref="AN1655">IF(AM1655="",_xlfn.IFS(AF1655=MAX(AF1655:AH1655),"SP",AG1655=MAX(AF1655:AH1655),"DAX",AH1655=MAX(AF1655:AH1655),"NIKKEI",MAX(AF1655:AH1655)=0,""),"")</f>
        <v/>
      </c>
      <c r="AO1655" t="str" cm="1">
        <f t="array" ref="AO1655">IF(AM1655="BASE","",IF(MAX(AF1655:AH1655)=0,_xlfn.IFS(AI1655=MAX(AI1655:AK1655),"SP&amp;DAX",AJ1655=MAX(AI1655:AK1655),"SP&amp;NIKKEI",AK1655=MAX(AI1655:AK1655),"DAX&amp;NIKKEI"),""))</f>
        <v/>
      </c>
      <c r="AQ1655" s="3">
        <f t="shared" si="942"/>
        <v>44074</v>
      </c>
      <c r="AR1655" cm="1">
        <f t="array" ref="AR1655">IF(AM1655="BASE",AE1655,_xlfn.IFS(AN1655="DAX",AG1655,AN1655="NIKKEI",AH1655,AN1655="SP",AF1655,AN1655="",MAX(AI1655:AK1655)))</f>
        <v>0.76418999919349051</v>
      </c>
      <c r="AS1655" s="4">
        <f t="shared" si="914"/>
        <v>0.75344855299003299</v>
      </c>
      <c r="AT1655" s="4">
        <f t="shared" si="915"/>
        <v>0.84429221232183393</v>
      </c>
      <c r="AU1655" s="4">
        <f t="shared" si="916"/>
        <v>3.4963765272236826E-5</v>
      </c>
      <c r="AV1655" s="4">
        <f t="shared" si="917"/>
        <v>3.5698348880193595E-3</v>
      </c>
      <c r="AW1655" s="4">
        <f t="shared" si="918"/>
        <v>9.7942247664108816E-3</v>
      </c>
      <c r="AX1655" s="4">
        <f t="shared" si="919"/>
        <v>1.9040967633358819E-2</v>
      </c>
      <c r="AY1655" s="4">
        <f t="shared" si="920"/>
        <v>8.6540784770887582E-3</v>
      </c>
      <c r="AZ1655" s="4">
        <f t="shared" si="921"/>
        <v>-10.497207712213958</v>
      </c>
      <c r="BA1655" s="6" t="str">
        <f t="shared" si="922"/>
        <v>WEAKEN</v>
      </c>
      <c r="BB1655" s="4">
        <f t="shared" si="923"/>
        <v>0</v>
      </c>
      <c r="BC1655" s="4">
        <f t="shared" si="924"/>
        <v>0.60295548643614738</v>
      </c>
      <c r="BD1655" s="4">
        <f t="shared" si="925"/>
        <v>0.77882552653643133</v>
      </c>
      <c r="BE1655" s="4">
        <f t="shared" si="943"/>
        <v>0.05</v>
      </c>
      <c r="BF1655" s="4" t="str">
        <f t="shared" si="944"/>
        <v/>
      </c>
      <c r="BG1655" s="4" t="str">
        <f t="shared" si="945"/>
        <v/>
      </c>
      <c r="BH1655" s="4" t="str">
        <f t="shared" si="946"/>
        <v/>
      </c>
      <c r="BI1655" s="4" t="str">
        <f t="shared" si="947"/>
        <v/>
      </c>
      <c r="BJ1655" s="4" t="str">
        <f t="shared" si="948"/>
        <v/>
      </c>
      <c r="BK1655" s="4" t="str">
        <f t="shared" si="949"/>
        <v/>
      </c>
      <c r="BS1655" s="3" t="str">
        <f t="shared" si="926"/>
        <v/>
      </c>
      <c r="BT1655" s="5">
        <f t="shared" si="927"/>
        <v>-9.0843659331800941E-2</v>
      </c>
      <c r="BU1655" s="3"/>
    </row>
    <row r="1656" spans="1:73" x14ac:dyDescent="0.2">
      <c r="A1656" s="1">
        <v>44075</v>
      </c>
      <c r="C1656">
        <v>0.81796195496263324</v>
      </c>
      <c r="D1656">
        <v>0.81862636824874835</v>
      </c>
      <c r="E1656">
        <v>0.81833947303961296</v>
      </c>
      <c r="F1656">
        <v>0.81840322497552531</v>
      </c>
      <c r="G1656">
        <v>0.81886905454726222</v>
      </c>
      <c r="H1656">
        <v>0.81890813012898089</v>
      </c>
      <c r="I1656">
        <v>0.81880299303174642</v>
      </c>
      <c r="J1656">
        <v>0.81918142934377225</v>
      </c>
      <c r="M1656">
        <f>'[1]CAC_SWISS (-SP-NIKKEI-DAX)'!AC1741</f>
        <v>0</v>
      </c>
      <c r="N1656">
        <f>'[1]CAC_SWISS_SP (-NIKKEI-DAX)'!AD1741</f>
        <v>0</v>
      </c>
      <c r="O1656">
        <f>'[1]CAC_SWISS_DAX (-SP-NIKKEI)'!AD1741</f>
        <v>0</v>
      </c>
      <c r="P1656">
        <f>'[1]CAC_SWISS_NIKKEI (-SP-DAX)'!AD1741</f>
        <v>0</v>
      </c>
      <c r="Q1656">
        <f>'[1]CAC_SWISS_DAX_SP (-NIKKEI)'!AF1741</f>
        <v>0</v>
      </c>
      <c r="R1656">
        <f>'[1]CAC_SWISS_SP_NIKKEI (-DAX)'!AF1741</f>
        <v>0</v>
      </c>
      <c r="S1656">
        <f>'[1]CAC_SWISS_DAX_NIKKEI (-SP)'!AF1741</f>
        <v>0</v>
      </c>
      <c r="V1656" t="str">
        <f t="shared" si="936"/>
        <v>BASE</v>
      </c>
      <c r="W1656" t="str">
        <f t="shared" si="937"/>
        <v>BASE+SP</v>
      </c>
      <c r="X1656" t="str">
        <f t="shared" si="938"/>
        <v>BASE+DAX</v>
      </c>
      <c r="Y1656" t="str">
        <f t="shared" si="939"/>
        <v>BASE+NIKKEI</v>
      </c>
      <c r="Z1656" s="2" t="str">
        <f t="shared" si="940"/>
        <v>- NIKKEI</v>
      </c>
      <c r="AA1656" s="2" t="str">
        <f t="shared" si="950"/>
        <v>- DAX</v>
      </c>
      <c r="AB1656" s="2" t="str">
        <f t="shared" si="928"/>
        <v>- SP</v>
      </c>
      <c r="AE1656">
        <f t="shared" si="929"/>
        <v>0.81796195496263324</v>
      </c>
      <c r="AF1656">
        <f t="shared" si="930"/>
        <v>0.81862636824874835</v>
      </c>
      <c r="AG1656">
        <f t="shared" si="931"/>
        <v>0.81833947303961296</v>
      </c>
      <c r="AH1656">
        <f t="shared" si="932"/>
        <v>0.81840322497552531</v>
      </c>
      <c r="AI1656">
        <f t="shared" si="933"/>
        <v>0.81886905454726222</v>
      </c>
      <c r="AJ1656">
        <f t="shared" si="934"/>
        <v>0.81890813012898089</v>
      </c>
      <c r="AK1656">
        <f t="shared" si="935"/>
        <v>0.81880299303174642</v>
      </c>
      <c r="AM1656" t="str">
        <f t="shared" si="941"/>
        <v>BASE</v>
      </c>
      <c r="AN1656" t="str" cm="1">
        <f t="array" ref="AN1656">IF(AM1656="",_xlfn.IFS(AF1656=MAX(AF1656:AH1656),"SP",AG1656=MAX(AF1656:AH1656),"DAX",AH1656=MAX(AF1656:AH1656),"NIKKEI",MAX(AF1656:AH1656)=0,""),"")</f>
        <v/>
      </c>
      <c r="AO1656" t="str" cm="1">
        <f t="array" ref="AO1656">IF(AM1656="BASE","",IF(MAX(AF1656:AH1656)=0,_xlfn.IFS(AI1656=MAX(AI1656:AK1656),"SP&amp;DAX",AJ1656=MAX(AI1656:AK1656),"SP&amp;NIKKEI",AK1656=MAX(AI1656:AK1656),"DAX&amp;NIKKEI"),""))</f>
        <v/>
      </c>
      <c r="AQ1656" s="3">
        <f t="shared" si="942"/>
        <v>44075</v>
      </c>
      <c r="AR1656" cm="1">
        <f t="array" ref="AR1656">IF(AM1656="BASE",AE1656,_xlfn.IFS(AN1656="DAX",AG1656,AN1656="NIKKEI",AH1656,AN1656="SP",AF1656,AN1656="",MAX(AI1656:AK1656)))</f>
        <v>0.81796195496263324</v>
      </c>
      <c r="AS1656" s="4">
        <f t="shared" si="914"/>
        <v>0.75913939914696538</v>
      </c>
      <c r="AT1656" s="4">
        <f t="shared" si="915"/>
        <v>0.8413502228859151</v>
      </c>
      <c r="AU1656" s="4">
        <f t="shared" si="916"/>
        <v>4.5499561146359165E-4</v>
      </c>
      <c r="AV1656" s="4">
        <f t="shared" si="917"/>
        <v>3.6191761835298766E-3</v>
      </c>
      <c r="AW1656" s="4">
        <f t="shared" si="918"/>
        <v>0.12571800553235918</v>
      </c>
      <c r="AX1656" s="4">
        <f t="shared" si="919"/>
        <v>1.9374775291037906E-2</v>
      </c>
      <c r="AY1656" s="4">
        <f t="shared" si="920"/>
        <v>1.0857397700045655E-2</v>
      </c>
      <c r="AZ1656" s="4">
        <f t="shared" si="921"/>
        <v>-7.5718718251063084</v>
      </c>
      <c r="BA1656" s="6" t="str">
        <f t="shared" si="922"/>
        <v>WEAKEN</v>
      </c>
      <c r="BB1656" s="4">
        <f t="shared" si="923"/>
        <v>0</v>
      </c>
      <c r="BC1656" s="4">
        <f t="shared" si="924"/>
        <v>0.60295548643614738</v>
      </c>
      <c r="BD1656" s="4">
        <f t="shared" si="925"/>
        <v>0.77882552653643133</v>
      </c>
      <c r="BE1656" s="4">
        <f t="shared" si="943"/>
        <v>0.05</v>
      </c>
      <c r="BF1656" s="4" t="str">
        <f t="shared" si="944"/>
        <v/>
      </c>
      <c r="BG1656" s="4" t="str">
        <f t="shared" si="945"/>
        <v/>
      </c>
      <c r="BH1656" s="4" t="str">
        <f t="shared" si="946"/>
        <v/>
      </c>
      <c r="BI1656" s="4" t="str">
        <f t="shared" si="947"/>
        <v/>
      </c>
      <c r="BJ1656" s="4" t="str">
        <f t="shared" si="948"/>
        <v/>
      </c>
      <c r="BK1656" s="4" t="str">
        <f t="shared" si="949"/>
        <v/>
      </c>
      <c r="BS1656" s="3" t="str">
        <f t="shared" si="926"/>
        <v/>
      </c>
      <c r="BT1656" s="5">
        <f t="shared" si="927"/>
        <v>-8.2210823738949723E-2</v>
      </c>
      <c r="BU1656" s="3"/>
    </row>
    <row r="1657" spans="1:73" x14ac:dyDescent="0.2">
      <c r="A1657" s="1">
        <v>44076</v>
      </c>
      <c r="C1657">
        <v>0.81650671052240487</v>
      </c>
      <c r="D1657">
        <v>0.81729648691037815</v>
      </c>
      <c r="E1657">
        <v>0.81684151787217985</v>
      </c>
      <c r="F1657">
        <v>0.81694532901658445</v>
      </c>
      <c r="G1657">
        <v>0.81749600564087788</v>
      </c>
      <c r="H1657">
        <v>0.81755490627172789</v>
      </c>
      <c r="I1657">
        <v>0.81730313957994671</v>
      </c>
      <c r="J1657">
        <v>0.81778295278403146</v>
      </c>
      <c r="M1657">
        <f>'[1]CAC_SWISS (-SP-NIKKEI-DAX)'!AC1742</f>
        <v>0</v>
      </c>
      <c r="N1657">
        <f>'[1]CAC_SWISS_SP (-NIKKEI-DAX)'!AD1742</f>
        <v>0</v>
      </c>
      <c r="O1657">
        <f>'[1]CAC_SWISS_DAX (-SP-NIKKEI)'!AD1742</f>
        <v>0</v>
      </c>
      <c r="P1657">
        <f>'[1]CAC_SWISS_NIKKEI (-SP-DAX)'!AD1742</f>
        <v>0</v>
      </c>
      <c r="Q1657">
        <f>'[1]CAC_SWISS_DAX_SP (-NIKKEI)'!AF1742</f>
        <v>0</v>
      </c>
      <c r="R1657">
        <f>'[1]CAC_SWISS_SP_NIKKEI (-DAX)'!AF1742</f>
        <v>0</v>
      </c>
      <c r="S1657">
        <f>'[1]CAC_SWISS_DAX_NIKKEI (-SP)'!AF1742</f>
        <v>0</v>
      </c>
      <c r="V1657" t="str">
        <f t="shared" si="936"/>
        <v>BASE</v>
      </c>
      <c r="W1657" t="str">
        <f t="shared" si="937"/>
        <v>BASE+SP</v>
      </c>
      <c r="X1657" t="str">
        <f t="shared" si="938"/>
        <v>BASE+DAX</v>
      </c>
      <c r="Y1657" t="str">
        <f t="shared" si="939"/>
        <v>BASE+NIKKEI</v>
      </c>
      <c r="Z1657" s="2" t="str">
        <f t="shared" si="940"/>
        <v>- NIKKEI</v>
      </c>
      <c r="AA1657" s="2" t="str">
        <f t="shared" si="950"/>
        <v>- DAX</v>
      </c>
      <c r="AB1657" s="2" t="str">
        <f t="shared" si="928"/>
        <v>- SP</v>
      </c>
      <c r="AE1657">
        <f t="shared" si="929"/>
        <v>0.81650671052240487</v>
      </c>
      <c r="AF1657">
        <f t="shared" si="930"/>
        <v>0.81729648691037815</v>
      </c>
      <c r="AG1657">
        <f t="shared" si="931"/>
        <v>0.81684151787217985</v>
      </c>
      <c r="AH1657">
        <f t="shared" si="932"/>
        <v>0.81694532901658445</v>
      </c>
      <c r="AI1657">
        <f t="shared" si="933"/>
        <v>0.81749600564087788</v>
      </c>
      <c r="AJ1657">
        <f t="shared" si="934"/>
        <v>0.81755490627172789</v>
      </c>
      <c r="AK1657">
        <f t="shared" si="935"/>
        <v>0.81730313957994671</v>
      </c>
      <c r="AM1657" t="str">
        <f t="shared" si="941"/>
        <v>BASE</v>
      </c>
      <c r="AN1657" t="str" cm="1">
        <f t="array" ref="AN1657">IF(AM1657="",_xlfn.IFS(AF1657=MAX(AF1657:AH1657),"SP",AG1657=MAX(AF1657:AH1657),"DAX",AH1657=MAX(AF1657:AH1657),"NIKKEI",MAX(AF1657:AH1657)=0,""),"")</f>
        <v/>
      </c>
      <c r="AO1657" t="str" cm="1">
        <f t="array" ref="AO1657">IF(AM1657="BASE","",IF(MAX(AF1657:AH1657)=0,_xlfn.IFS(AI1657=MAX(AI1657:AK1657),"SP&amp;DAX",AJ1657=MAX(AI1657:AK1657),"SP&amp;NIKKEI",AK1657=MAX(AI1657:AK1657),"DAX&amp;NIKKEI"),""))</f>
        <v/>
      </c>
      <c r="AQ1657" s="3">
        <f t="shared" si="942"/>
        <v>44076</v>
      </c>
      <c r="AR1657" cm="1">
        <f t="array" ref="AR1657">IF(AM1657="BASE",AE1657,_xlfn.IFS(AN1657="DAX",AG1657,AN1657="NIKKEI",AH1657,AN1657="SP",AF1657,AN1657="",MAX(AI1657:AK1657)))</f>
        <v>0.81650671052240487</v>
      </c>
      <c r="AS1657" s="4">
        <f t="shared" si="914"/>
        <v>0.76581171508986534</v>
      </c>
      <c r="AT1657" s="4">
        <f t="shared" si="915"/>
        <v>0.83819417440449029</v>
      </c>
      <c r="AU1657" s="4">
        <f t="shared" si="916"/>
        <v>7.6147100271098497E-4</v>
      </c>
      <c r="AV1657" s="4">
        <f t="shared" si="917"/>
        <v>3.690589416231333E-3</v>
      </c>
      <c r="AW1657" s="4">
        <f t="shared" si="918"/>
        <v>0.20632774790986247</v>
      </c>
      <c r="AX1657" s="4">
        <f t="shared" si="919"/>
        <v>1.9706053004250917E-2</v>
      </c>
      <c r="AY1657" s="4">
        <f t="shared" si="920"/>
        <v>1.2245770232848776E-2</v>
      </c>
      <c r="AZ1657" s="4">
        <f t="shared" si="921"/>
        <v>-5.9108131165536628</v>
      </c>
      <c r="BA1657" s="6" t="str">
        <f t="shared" si="922"/>
        <v>WEAKEN</v>
      </c>
      <c r="BB1657" s="4">
        <f t="shared" si="923"/>
        <v>0</v>
      </c>
      <c r="BC1657" s="4">
        <f t="shared" si="924"/>
        <v>0.60295548643614738</v>
      </c>
      <c r="BD1657" s="4">
        <f t="shared" si="925"/>
        <v>0.77882552653643133</v>
      </c>
      <c r="BE1657" s="4">
        <f t="shared" si="943"/>
        <v>0.05</v>
      </c>
      <c r="BF1657" s="4" t="str">
        <f t="shared" si="944"/>
        <v/>
      </c>
      <c r="BG1657" s="4" t="str">
        <f t="shared" si="945"/>
        <v/>
      </c>
      <c r="BH1657" s="4" t="str">
        <f t="shared" si="946"/>
        <v/>
      </c>
      <c r="BI1657" s="4" t="str">
        <f t="shared" si="947"/>
        <v/>
      </c>
      <c r="BJ1657" s="4" t="str">
        <f t="shared" si="948"/>
        <v/>
      </c>
      <c r="BK1657" s="4" t="str">
        <f t="shared" si="949"/>
        <v/>
      </c>
      <c r="BS1657" s="3" t="str">
        <f t="shared" si="926"/>
        <v/>
      </c>
      <c r="BT1657" s="5">
        <f t="shared" si="927"/>
        <v>-7.2382459314624947E-2</v>
      </c>
      <c r="BU1657" s="3"/>
    </row>
    <row r="1658" spans="1:73" x14ac:dyDescent="0.2">
      <c r="A1658" s="1">
        <v>44077</v>
      </c>
      <c r="C1658">
        <v>0.81976009246206272</v>
      </c>
      <c r="D1658">
        <v>0.81977693742302249</v>
      </c>
      <c r="E1658">
        <v>0.81977258948386211</v>
      </c>
      <c r="F1658">
        <v>0.81995249612754861</v>
      </c>
      <c r="G1658">
        <v>0.81978477705313579</v>
      </c>
      <c r="H1658">
        <v>0.81995399021872217</v>
      </c>
      <c r="I1658">
        <v>0.81996649221953211</v>
      </c>
      <c r="J1658">
        <v>0.81996672868856346</v>
      </c>
      <c r="M1658">
        <f>'[1]CAC_SWISS (-SP-NIKKEI-DAX)'!AC1743</f>
        <v>0</v>
      </c>
      <c r="N1658">
        <f>'[1]CAC_SWISS_SP (-NIKKEI-DAX)'!AD1743</f>
        <v>0</v>
      </c>
      <c r="O1658">
        <f>'[1]CAC_SWISS_DAX (-SP-NIKKEI)'!AD1743</f>
        <v>0</v>
      </c>
      <c r="P1658">
        <f>'[1]CAC_SWISS_NIKKEI (-SP-DAX)'!AD1743</f>
        <v>0</v>
      </c>
      <c r="Q1658">
        <f>'[1]CAC_SWISS_DAX_SP (-NIKKEI)'!AF1743</f>
        <v>0</v>
      </c>
      <c r="R1658">
        <f>'[1]CAC_SWISS_SP_NIKKEI (-DAX)'!AF1743</f>
        <v>0</v>
      </c>
      <c r="S1658">
        <f>'[1]CAC_SWISS_DAX_NIKKEI (-SP)'!AF1743</f>
        <v>0</v>
      </c>
      <c r="V1658" t="str">
        <f t="shared" si="936"/>
        <v>BASE</v>
      </c>
      <c r="W1658" t="str">
        <f t="shared" si="937"/>
        <v>BASE+SP</v>
      </c>
      <c r="X1658" t="str">
        <f t="shared" si="938"/>
        <v>BASE+DAX</v>
      </c>
      <c r="Y1658" t="str">
        <f t="shared" si="939"/>
        <v>BASE+NIKKEI</v>
      </c>
      <c r="Z1658" s="2" t="str">
        <f t="shared" si="940"/>
        <v>- NIKKEI</v>
      </c>
      <c r="AA1658" s="2" t="str">
        <f t="shared" si="950"/>
        <v>- DAX</v>
      </c>
      <c r="AB1658" s="2" t="str">
        <f t="shared" si="928"/>
        <v>- SP</v>
      </c>
      <c r="AE1658">
        <f t="shared" si="929"/>
        <v>0.81976009246206272</v>
      </c>
      <c r="AF1658">
        <f t="shared" si="930"/>
        <v>0.81977693742302249</v>
      </c>
      <c r="AG1658">
        <f t="shared" si="931"/>
        <v>0.81977258948386211</v>
      </c>
      <c r="AH1658">
        <f t="shared" si="932"/>
        <v>0.81995249612754861</v>
      </c>
      <c r="AI1658">
        <f t="shared" si="933"/>
        <v>0.81978477705313579</v>
      </c>
      <c r="AJ1658">
        <f t="shared" si="934"/>
        <v>0.81995399021872217</v>
      </c>
      <c r="AK1658">
        <f t="shared" si="935"/>
        <v>0.81996649221953211</v>
      </c>
      <c r="AM1658" t="str">
        <f t="shared" si="941"/>
        <v>BASE</v>
      </c>
      <c r="AN1658" t="str" cm="1">
        <f t="array" ref="AN1658">IF(AM1658="",_xlfn.IFS(AF1658=MAX(AF1658:AH1658),"SP",AG1658=MAX(AF1658:AH1658),"DAX",AH1658=MAX(AF1658:AH1658),"NIKKEI",MAX(AF1658:AH1658)=0,""),"")</f>
        <v/>
      </c>
      <c r="AO1658" t="str" cm="1">
        <f t="array" ref="AO1658">IF(AM1658="BASE","",IF(MAX(AF1658:AH1658)=0,_xlfn.IFS(AI1658=MAX(AI1658:AK1658),"SP&amp;DAX",AJ1658=MAX(AI1658:AK1658),"SP&amp;NIKKEI",AK1658=MAX(AI1658:AK1658),"DAX&amp;NIKKEI"),""))</f>
        <v/>
      </c>
      <c r="AQ1658" s="3">
        <f t="shared" si="942"/>
        <v>44077</v>
      </c>
      <c r="AR1658" cm="1">
        <f t="array" ref="AR1658">IF(AM1658="BASE",AE1658,_xlfn.IFS(AN1658="DAX",AG1658,AN1658="NIKKEI",AH1658,AN1658="SP",AF1658,AN1658="",MAX(AI1658:AK1658)))</f>
        <v>0.81976009246206272</v>
      </c>
      <c r="AS1658" s="4">
        <f t="shared" si="914"/>
        <v>0.77235681184556237</v>
      </c>
      <c r="AT1658" s="4">
        <f t="shared" si="915"/>
        <v>0.83508994981755369</v>
      </c>
      <c r="AU1658" s="4">
        <f t="shared" si="916"/>
        <v>1.0225526610131857E-3</v>
      </c>
      <c r="AV1658" s="4">
        <f t="shared" si="917"/>
        <v>3.7205377240595188E-3</v>
      </c>
      <c r="AW1658" s="4">
        <f t="shared" si="918"/>
        <v>0.27484001960272225</v>
      </c>
      <c r="AX1658" s="4">
        <f t="shared" si="919"/>
        <v>1.9905431026075917E-2</v>
      </c>
      <c r="AY1658" s="4">
        <f t="shared" si="920"/>
        <v>1.3291577054003372E-2</v>
      </c>
      <c r="AZ1658" s="4">
        <f t="shared" si="921"/>
        <v>-3.1515588830913295</v>
      </c>
      <c r="BA1658" s="6" t="str">
        <f t="shared" si="922"/>
        <v>WEAKEN</v>
      </c>
      <c r="BB1658" s="4">
        <f t="shared" si="923"/>
        <v>0</v>
      </c>
      <c r="BC1658" s="4">
        <f t="shared" si="924"/>
        <v>0.60295548643614738</v>
      </c>
      <c r="BD1658" s="4">
        <f t="shared" si="925"/>
        <v>0.77882552653643133</v>
      </c>
      <c r="BE1658" s="4">
        <f t="shared" si="943"/>
        <v>0.05</v>
      </c>
      <c r="BF1658" s="4" t="str">
        <f t="shared" si="944"/>
        <v/>
      </c>
      <c r="BG1658" s="4" t="str">
        <f t="shared" si="945"/>
        <v/>
      </c>
      <c r="BH1658" s="4" t="str">
        <f t="shared" si="946"/>
        <v/>
      </c>
      <c r="BI1658" s="4" t="str">
        <f t="shared" si="947"/>
        <v/>
      </c>
      <c r="BJ1658" s="4" t="str">
        <f t="shared" si="948"/>
        <v/>
      </c>
      <c r="BK1658" s="4" t="str">
        <f t="shared" si="949"/>
        <v/>
      </c>
      <c r="BS1658" s="3" t="str">
        <f t="shared" si="926"/>
        <v/>
      </c>
      <c r="BT1658" s="5">
        <f t="shared" si="927"/>
        <v>-6.2733137971991315E-2</v>
      </c>
      <c r="BU1658" s="3"/>
    </row>
    <row r="1659" spans="1:73" x14ac:dyDescent="0.2">
      <c r="A1659" s="1">
        <v>44078</v>
      </c>
      <c r="C1659">
        <v>0.81916104069538598</v>
      </c>
      <c r="D1659">
        <v>0.81918514853343516</v>
      </c>
      <c r="E1659">
        <v>0.81917224181017334</v>
      </c>
      <c r="F1659">
        <v>0.81938366438665877</v>
      </c>
      <c r="G1659">
        <v>0.81919100983549686</v>
      </c>
      <c r="H1659">
        <v>0.81938734721314466</v>
      </c>
      <c r="I1659">
        <v>0.81939797168279449</v>
      </c>
      <c r="J1659">
        <v>0.8193993059452912</v>
      </c>
      <c r="M1659">
        <f>'[1]CAC_SWISS (-SP-NIKKEI-DAX)'!AC1744</f>
        <v>0</v>
      </c>
      <c r="N1659">
        <f>'[1]CAC_SWISS_SP (-NIKKEI-DAX)'!AD1744</f>
        <v>0</v>
      </c>
      <c r="O1659">
        <f>'[1]CAC_SWISS_DAX (-SP-NIKKEI)'!AD1744</f>
        <v>0</v>
      </c>
      <c r="P1659">
        <f>'[1]CAC_SWISS_NIKKEI (-SP-DAX)'!AD1744</f>
        <v>0</v>
      </c>
      <c r="Q1659">
        <f>'[1]CAC_SWISS_DAX_SP (-NIKKEI)'!AF1744</f>
        <v>0</v>
      </c>
      <c r="R1659">
        <f>'[1]CAC_SWISS_SP_NIKKEI (-DAX)'!AF1744</f>
        <v>0</v>
      </c>
      <c r="S1659">
        <f>'[1]CAC_SWISS_DAX_NIKKEI (-SP)'!AF1744</f>
        <v>0</v>
      </c>
      <c r="V1659" t="str">
        <f t="shared" si="936"/>
        <v>BASE</v>
      </c>
      <c r="W1659" t="str">
        <f t="shared" si="937"/>
        <v>BASE+SP</v>
      </c>
      <c r="X1659" t="str">
        <f t="shared" si="938"/>
        <v>BASE+DAX</v>
      </c>
      <c r="Y1659" t="str">
        <f t="shared" si="939"/>
        <v>BASE+NIKKEI</v>
      </c>
      <c r="Z1659" s="2" t="str">
        <f t="shared" si="940"/>
        <v>- NIKKEI</v>
      </c>
      <c r="AA1659" s="2" t="str">
        <f t="shared" si="950"/>
        <v>- DAX</v>
      </c>
      <c r="AB1659" s="2" t="str">
        <f t="shared" si="928"/>
        <v>- SP</v>
      </c>
      <c r="AE1659">
        <f t="shared" si="929"/>
        <v>0.81916104069538598</v>
      </c>
      <c r="AF1659">
        <f t="shared" si="930"/>
        <v>0.81918514853343516</v>
      </c>
      <c r="AG1659">
        <f t="shared" si="931"/>
        <v>0.81917224181017334</v>
      </c>
      <c r="AH1659">
        <f t="shared" si="932"/>
        <v>0.81938366438665877</v>
      </c>
      <c r="AI1659">
        <f t="shared" si="933"/>
        <v>0.81919100983549686</v>
      </c>
      <c r="AJ1659">
        <f t="shared" si="934"/>
        <v>0.81938734721314466</v>
      </c>
      <c r="AK1659">
        <f t="shared" si="935"/>
        <v>0.81939797168279449</v>
      </c>
      <c r="AM1659" t="str">
        <f t="shared" si="941"/>
        <v>BASE</v>
      </c>
      <c r="AN1659" t="str" cm="1">
        <f t="array" ref="AN1659">IF(AM1659="",_xlfn.IFS(AF1659=MAX(AF1659:AH1659),"SP",AG1659=MAX(AF1659:AH1659),"DAX",AH1659=MAX(AF1659:AH1659),"NIKKEI",MAX(AF1659:AH1659)=0,""),"")</f>
        <v/>
      </c>
      <c r="AO1659" t="str" cm="1">
        <f t="array" ref="AO1659">IF(AM1659="BASE","",IF(MAX(AF1659:AH1659)=0,_xlfn.IFS(AI1659=MAX(AI1659:AK1659),"SP&amp;DAX",AJ1659=MAX(AI1659:AK1659),"SP&amp;NIKKEI",AK1659=MAX(AI1659:AK1659),"DAX&amp;NIKKEI"),""))</f>
        <v/>
      </c>
      <c r="AQ1659" s="3">
        <f t="shared" si="942"/>
        <v>44078</v>
      </c>
      <c r="AR1659" cm="1">
        <f t="array" ref="AR1659">IF(AM1659="BASE",AE1659,_xlfn.IFS(AN1659="DAX",AG1659,AN1659="NIKKEI",AH1659,AN1659="SP",AF1659,AN1659="",MAX(AI1659:AK1659)))</f>
        <v>0.81916104069538598</v>
      </c>
      <c r="AS1659" s="4">
        <f t="shared" si="914"/>
        <v>0.77883939291239623</v>
      </c>
      <c r="AT1659" s="4">
        <f t="shared" si="915"/>
        <v>0.83195985370823666</v>
      </c>
      <c r="AU1659" s="4">
        <f t="shared" si="916"/>
        <v>1.1831770892470168E-3</v>
      </c>
      <c r="AV1659" s="4">
        <f t="shared" si="917"/>
        <v>3.7265249527522544E-3</v>
      </c>
      <c r="AW1659" s="4">
        <f t="shared" si="918"/>
        <v>0.31750145356551873</v>
      </c>
      <c r="AX1659" s="4">
        <f t="shared" si="919"/>
        <v>1.9995602093430286E-2</v>
      </c>
      <c r="AY1659" s="4">
        <f t="shared" si="920"/>
        <v>1.3886979800509064E-2</v>
      </c>
      <c r="AZ1659" s="4">
        <f t="shared" si="921"/>
        <v>-2.6566072153082891</v>
      </c>
      <c r="BA1659" s="6" t="str">
        <f t="shared" si="922"/>
        <v>WEAKEN</v>
      </c>
      <c r="BB1659" s="4">
        <f t="shared" si="923"/>
        <v>0</v>
      </c>
      <c r="BC1659" s="4">
        <f t="shared" si="924"/>
        <v>0.60295548643614738</v>
      </c>
      <c r="BD1659" s="4">
        <f t="shared" si="925"/>
        <v>0.77882552653643133</v>
      </c>
      <c r="BE1659" s="4">
        <f t="shared" si="943"/>
        <v>0.05</v>
      </c>
      <c r="BF1659" s="4" t="str">
        <f t="shared" si="944"/>
        <v/>
      </c>
      <c r="BG1659" s="4" t="str">
        <f t="shared" si="945"/>
        <v/>
      </c>
      <c r="BH1659" s="4" t="str">
        <f t="shared" si="946"/>
        <v/>
      </c>
      <c r="BI1659" s="4" t="str">
        <f t="shared" si="947"/>
        <v/>
      </c>
      <c r="BJ1659" s="4" t="str">
        <f t="shared" si="948"/>
        <v/>
      </c>
      <c r="BK1659" s="4" t="str">
        <f t="shared" si="949"/>
        <v/>
      </c>
      <c r="BS1659" s="3" t="str">
        <f t="shared" si="926"/>
        <v/>
      </c>
      <c r="BT1659" s="5">
        <f t="shared" si="927"/>
        <v>-5.312046079584043E-2</v>
      </c>
      <c r="BU1659" s="3"/>
    </row>
    <row r="1660" spans="1:73" x14ac:dyDescent="0.2">
      <c r="A1660" s="1">
        <v>44081</v>
      </c>
      <c r="C1660">
        <v>0.82380537737133386</v>
      </c>
      <c r="D1660">
        <v>0.82384206713911989</v>
      </c>
      <c r="E1660">
        <v>0.82380660191716171</v>
      </c>
      <c r="F1660">
        <v>0.82409483111583726</v>
      </c>
      <c r="G1660">
        <v>0.82384207219258299</v>
      </c>
      <c r="H1660">
        <v>0.82410119534643167</v>
      </c>
      <c r="I1660">
        <v>0.82409698312007285</v>
      </c>
      <c r="J1660">
        <v>0.82410214491595224</v>
      </c>
      <c r="M1660">
        <f>'[1]CAC_SWISS (-SP-NIKKEI-DAX)'!AC1745</f>
        <v>0</v>
      </c>
      <c r="N1660">
        <f>'[1]CAC_SWISS_SP (-NIKKEI-DAX)'!AD1745</f>
        <v>0</v>
      </c>
      <c r="O1660">
        <f>'[1]CAC_SWISS_DAX (-SP-NIKKEI)'!AD1745</f>
        <v>0</v>
      </c>
      <c r="P1660">
        <f>'[1]CAC_SWISS_NIKKEI (-SP-DAX)'!AD1745</f>
        <v>0</v>
      </c>
      <c r="Q1660">
        <f>'[1]CAC_SWISS_DAX_SP (-NIKKEI)'!AF1745</f>
        <v>0</v>
      </c>
      <c r="R1660">
        <f>'[1]CAC_SWISS_SP_NIKKEI (-DAX)'!AF1745</f>
        <v>0</v>
      </c>
      <c r="S1660">
        <f>'[1]CAC_SWISS_DAX_NIKKEI (-SP)'!AF1745</f>
        <v>0</v>
      </c>
      <c r="V1660" t="str">
        <f t="shared" si="936"/>
        <v>BASE</v>
      </c>
      <c r="W1660" t="str">
        <f t="shared" si="937"/>
        <v>BASE+SP</v>
      </c>
      <c r="X1660" t="str">
        <f t="shared" si="938"/>
        <v>BASE+DAX</v>
      </c>
      <c r="Y1660" t="str">
        <f t="shared" si="939"/>
        <v>BASE+NIKKEI</v>
      </c>
      <c r="Z1660" s="2" t="str">
        <f t="shared" si="940"/>
        <v>- NIKKEI</v>
      </c>
      <c r="AA1660" s="2" t="str">
        <f t="shared" si="950"/>
        <v>- DAX</v>
      </c>
      <c r="AB1660" s="2" t="str">
        <f t="shared" si="928"/>
        <v>- SP</v>
      </c>
      <c r="AE1660">
        <f t="shared" si="929"/>
        <v>0.82380537737133386</v>
      </c>
      <c r="AF1660">
        <f t="shared" si="930"/>
        <v>0.82384206713911989</v>
      </c>
      <c r="AG1660">
        <f t="shared" si="931"/>
        <v>0.82380660191716171</v>
      </c>
      <c r="AH1660">
        <f t="shared" si="932"/>
        <v>0.82409483111583726</v>
      </c>
      <c r="AI1660">
        <f t="shared" si="933"/>
        <v>0.82384207219258299</v>
      </c>
      <c r="AJ1660">
        <f t="shared" si="934"/>
        <v>0.82410119534643167</v>
      </c>
      <c r="AK1660">
        <f t="shared" si="935"/>
        <v>0.82409698312007285</v>
      </c>
      <c r="AM1660" t="str">
        <f t="shared" si="941"/>
        <v>BASE</v>
      </c>
      <c r="AN1660" t="str" cm="1">
        <f t="array" ref="AN1660">IF(AM1660="",_xlfn.IFS(AF1660=MAX(AF1660:AH1660),"SP",AG1660=MAX(AF1660:AH1660),"DAX",AH1660=MAX(AF1660:AH1660),"NIKKEI",MAX(AF1660:AH1660)=0,""),"")</f>
        <v/>
      </c>
      <c r="AO1660" t="str" cm="1">
        <f t="array" ref="AO1660">IF(AM1660="BASE","",IF(MAX(AF1660:AH1660)=0,_xlfn.IFS(AI1660=MAX(AI1660:AK1660),"SP&amp;DAX",AJ1660=MAX(AI1660:AK1660),"SP&amp;NIKKEI",AK1660=MAX(AI1660:AK1660),"DAX&amp;NIKKEI"),""))</f>
        <v/>
      </c>
      <c r="AQ1660" s="3">
        <f t="shared" si="942"/>
        <v>44081</v>
      </c>
      <c r="AR1660" cm="1">
        <f t="array" ref="AR1660">IF(AM1660="BASE",AE1660,_xlfn.IFS(AN1660="DAX",AG1660,AN1660="NIKKEI",AH1660,AN1660="SP",AF1660,AN1660="",MAX(AI1660:AK1660)))</f>
        <v>0.82380537737133386</v>
      </c>
      <c r="AS1660" s="4">
        <f t="shared" si="914"/>
        <v>0.78559454043277488</v>
      </c>
      <c r="AT1660" s="4">
        <f t="shared" si="915"/>
        <v>0.82887270128547341</v>
      </c>
      <c r="AU1660" s="4">
        <f t="shared" si="916"/>
        <v>1.300456554353138E-3</v>
      </c>
      <c r="AV1660" s="4">
        <f t="shared" si="917"/>
        <v>3.7075204724286246E-3</v>
      </c>
      <c r="AW1660" s="4">
        <f t="shared" si="918"/>
        <v>0.35076179997497609</v>
      </c>
      <c r="AX1660" s="4">
        <f t="shared" si="919"/>
        <v>2.0002031559138884E-2</v>
      </c>
      <c r="AY1660" s="4">
        <f t="shared" si="920"/>
        <v>1.4289718852513728E-2</v>
      </c>
      <c r="AZ1660" s="4">
        <f t="shared" si="921"/>
        <v>-2.1636882596020519</v>
      </c>
      <c r="BA1660" s="6" t="str">
        <f t="shared" si="922"/>
        <v>NEUTRAL</v>
      </c>
      <c r="BB1660" s="4">
        <f t="shared" si="923"/>
        <v>0</v>
      </c>
      <c r="BC1660" s="4">
        <f t="shared" si="924"/>
        <v>0.60295548643614738</v>
      </c>
      <c r="BD1660" s="4">
        <f t="shared" si="925"/>
        <v>0.77882552653643133</v>
      </c>
      <c r="BE1660" s="4">
        <f t="shared" si="943"/>
        <v>0.05</v>
      </c>
      <c r="BF1660" s="4" t="str">
        <f t="shared" si="944"/>
        <v/>
      </c>
      <c r="BG1660" s="4" t="str">
        <f t="shared" si="945"/>
        <v/>
      </c>
      <c r="BH1660" s="4" t="str">
        <f t="shared" si="946"/>
        <v/>
      </c>
      <c r="BI1660" s="4" t="str">
        <f t="shared" si="947"/>
        <v/>
      </c>
      <c r="BJ1660" s="4" t="str">
        <f t="shared" si="948"/>
        <v/>
      </c>
      <c r="BK1660" s="4" t="str">
        <f t="shared" si="949"/>
        <v/>
      </c>
      <c r="BS1660" s="3" t="str">
        <f t="shared" si="926"/>
        <v/>
      </c>
      <c r="BT1660" s="5">
        <f t="shared" si="927"/>
        <v>-4.3278160852698533E-2</v>
      </c>
      <c r="BU1660" s="3"/>
    </row>
    <row r="1661" spans="1:73" x14ac:dyDescent="0.2">
      <c r="A1661" s="1">
        <v>44082</v>
      </c>
      <c r="C1661">
        <v>0.8212280334214328</v>
      </c>
      <c r="D1661">
        <v>0.82213718349759701</v>
      </c>
      <c r="E1661">
        <v>0.82123920141339679</v>
      </c>
      <c r="F1661">
        <v>0.82156198734380503</v>
      </c>
      <c r="G1661">
        <v>0.82221105385069626</v>
      </c>
      <c r="H1661">
        <v>0.82226540413367499</v>
      </c>
      <c r="I1661">
        <v>0.82157018814630844</v>
      </c>
      <c r="J1661">
        <v>0.82232651016444591</v>
      </c>
      <c r="M1661">
        <f>'[1]CAC_SWISS (-SP-NIKKEI-DAX)'!AC1746</f>
        <v>0</v>
      </c>
      <c r="N1661">
        <f>'[1]CAC_SWISS_SP (-NIKKEI-DAX)'!AD1746</f>
        <v>0</v>
      </c>
      <c r="O1661">
        <f>'[1]CAC_SWISS_DAX (-SP-NIKKEI)'!AD1746</f>
        <v>0</v>
      </c>
      <c r="P1661">
        <f>'[1]CAC_SWISS_NIKKEI (-SP-DAX)'!AD1746</f>
        <v>0</v>
      </c>
      <c r="Q1661">
        <f>'[1]CAC_SWISS_DAX_SP (-NIKKEI)'!AF1746</f>
        <v>0</v>
      </c>
      <c r="R1661">
        <f>'[1]CAC_SWISS_SP_NIKKEI (-DAX)'!AF1746</f>
        <v>0</v>
      </c>
      <c r="S1661">
        <f>'[1]CAC_SWISS_DAX_NIKKEI (-SP)'!AF1746</f>
        <v>0</v>
      </c>
      <c r="V1661" t="str">
        <f t="shared" si="936"/>
        <v>BASE</v>
      </c>
      <c r="W1661" t="str">
        <f t="shared" si="937"/>
        <v>BASE+SP</v>
      </c>
      <c r="X1661" t="str">
        <f t="shared" si="938"/>
        <v>BASE+DAX</v>
      </c>
      <c r="Y1661" t="str">
        <f t="shared" si="939"/>
        <v>BASE+NIKKEI</v>
      </c>
      <c r="Z1661" s="2" t="str">
        <f t="shared" si="940"/>
        <v>- NIKKEI</v>
      </c>
      <c r="AA1661" s="2" t="str">
        <f t="shared" si="950"/>
        <v>- DAX</v>
      </c>
      <c r="AB1661" s="2" t="str">
        <f t="shared" si="928"/>
        <v>- SP</v>
      </c>
      <c r="AE1661">
        <f t="shared" si="929"/>
        <v>0.8212280334214328</v>
      </c>
      <c r="AF1661">
        <f t="shared" si="930"/>
        <v>0.82213718349759701</v>
      </c>
      <c r="AG1661">
        <f t="shared" si="931"/>
        <v>0.82123920141339679</v>
      </c>
      <c r="AH1661">
        <f t="shared" si="932"/>
        <v>0.82156198734380503</v>
      </c>
      <c r="AI1661">
        <f t="shared" si="933"/>
        <v>0.82221105385069626</v>
      </c>
      <c r="AJ1661">
        <f t="shared" si="934"/>
        <v>0.82226540413367499</v>
      </c>
      <c r="AK1661">
        <f t="shared" si="935"/>
        <v>0.82157018814630844</v>
      </c>
      <c r="AM1661" t="str">
        <f t="shared" si="941"/>
        <v>BASE</v>
      </c>
      <c r="AN1661" t="str" cm="1">
        <f t="array" ref="AN1661">IF(AM1661="",_xlfn.IFS(AF1661=MAX(AF1661:AH1661),"SP",AG1661=MAX(AF1661:AH1661),"DAX",AH1661=MAX(AF1661:AH1661),"NIKKEI",MAX(AF1661:AH1661)=0,""),"")</f>
        <v/>
      </c>
      <c r="AO1661" t="str" cm="1">
        <f t="array" ref="AO1661">IF(AM1661="BASE","",IF(MAX(AF1661:AH1661)=0,_xlfn.IFS(AI1661=MAX(AI1661:AK1661),"SP&amp;DAX",AJ1661=MAX(AI1661:AK1661),"SP&amp;NIKKEI",AK1661=MAX(AI1661:AK1661),"DAX&amp;NIKKEI"),""))</f>
        <v/>
      </c>
      <c r="AQ1661" s="3">
        <f t="shared" si="942"/>
        <v>44082</v>
      </c>
      <c r="AR1661" cm="1">
        <f t="array" ref="AR1661">IF(AM1661="BASE",AE1661,_xlfn.IFS(AN1661="DAX",AG1661,AN1661="NIKKEI",AH1661,AN1661="SP",AF1661,AN1661="",MAX(AI1661:AK1661)))</f>
        <v>0.8212280334214328</v>
      </c>
      <c r="AS1661" s="4">
        <f t="shared" si="914"/>
        <v>0.79256276244067403</v>
      </c>
      <c r="AT1661" s="4">
        <f t="shared" si="915"/>
        <v>0.8256752228883657</v>
      </c>
      <c r="AU1661" s="4">
        <f t="shared" si="916"/>
        <v>1.2587753128627879E-3</v>
      </c>
      <c r="AV1661" s="4">
        <f t="shared" si="917"/>
        <v>3.680056017661644E-3</v>
      </c>
      <c r="AW1661" s="4">
        <f t="shared" si="918"/>
        <v>0.34205330212952312</v>
      </c>
      <c r="AX1661" s="4">
        <f t="shared" si="919"/>
        <v>1.9912830174218847E-2</v>
      </c>
      <c r="AY1661" s="4">
        <f t="shared" si="920"/>
        <v>1.4123691147837795E-2</v>
      </c>
      <c r="AZ1661" s="4">
        <f t="shared" si="921"/>
        <v>-1.6628706295382558</v>
      </c>
      <c r="BA1661" s="6" t="str">
        <f t="shared" si="922"/>
        <v>NEUTRAL</v>
      </c>
      <c r="BB1661" s="4">
        <f t="shared" si="923"/>
        <v>0</v>
      </c>
      <c r="BC1661" s="4">
        <f t="shared" si="924"/>
        <v>0.60295548643614738</v>
      </c>
      <c r="BD1661" s="4">
        <f t="shared" si="925"/>
        <v>0.77882552653643133</v>
      </c>
      <c r="BE1661" s="4">
        <f t="shared" si="943"/>
        <v>0.05</v>
      </c>
      <c r="BF1661" s="4" t="str">
        <f t="shared" si="944"/>
        <v/>
      </c>
      <c r="BG1661" s="4" t="str">
        <f t="shared" si="945"/>
        <v/>
      </c>
      <c r="BH1661" s="4" t="str">
        <f t="shared" si="946"/>
        <v/>
      </c>
      <c r="BI1661" s="4" t="str">
        <f t="shared" si="947"/>
        <v/>
      </c>
      <c r="BJ1661" s="4" t="str">
        <f t="shared" si="948"/>
        <v/>
      </c>
      <c r="BK1661" s="4" t="str">
        <f t="shared" si="949"/>
        <v/>
      </c>
      <c r="BS1661" s="3" t="str">
        <f t="shared" si="926"/>
        <v/>
      </c>
      <c r="BT1661" s="5">
        <f t="shared" si="927"/>
        <v>-3.3112460447691672E-2</v>
      </c>
      <c r="BU1661" s="3"/>
    </row>
    <row r="1662" spans="1:73" x14ac:dyDescent="0.2">
      <c r="A1662" s="1">
        <v>44083</v>
      </c>
      <c r="C1662">
        <v>0.83020624525523556</v>
      </c>
      <c r="D1662">
        <v>0.8303106850808748</v>
      </c>
      <c r="E1662">
        <v>0.83021926778897859</v>
      </c>
      <c r="F1662">
        <v>0.8304982206212157</v>
      </c>
      <c r="G1662">
        <v>0.83034151998471717</v>
      </c>
      <c r="H1662">
        <v>0.83053332179522332</v>
      </c>
      <c r="I1662">
        <v>0.83050950883861829</v>
      </c>
      <c r="J1662">
        <v>0.83055431550958891</v>
      </c>
      <c r="M1662">
        <f>'[1]CAC_SWISS (-SP-NIKKEI-DAX)'!AC1747</f>
        <v>0</v>
      </c>
      <c r="N1662">
        <f>'[1]CAC_SWISS_SP (-NIKKEI-DAX)'!AD1747</f>
        <v>0</v>
      </c>
      <c r="O1662">
        <f>'[1]CAC_SWISS_DAX (-SP-NIKKEI)'!AD1747</f>
        <v>0</v>
      </c>
      <c r="P1662">
        <f>'[1]CAC_SWISS_NIKKEI (-SP-DAX)'!AD1747</f>
        <v>0</v>
      </c>
      <c r="Q1662">
        <f>'[1]CAC_SWISS_DAX_SP (-NIKKEI)'!AF1747</f>
        <v>0</v>
      </c>
      <c r="R1662">
        <f>'[1]CAC_SWISS_SP_NIKKEI (-DAX)'!AF1747</f>
        <v>0</v>
      </c>
      <c r="S1662">
        <f>'[1]CAC_SWISS_DAX_NIKKEI (-SP)'!AF1747</f>
        <v>0</v>
      </c>
      <c r="V1662" t="str">
        <f t="shared" si="936"/>
        <v>BASE</v>
      </c>
      <c r="W1662" t="str">
        <f t="shared" si="937"/>
        <v>BASE+SP</v>
      </c>
      <c r="X1662" t="str">
        <f t="shared" si="938"/>
        <v>BASE+DAX</v>
      </c>
      <c r="Y1662" t="str">
        <f t="shared" si="939"/>
        <v>BASE+NIKKEI</v>
      </c>
      <c r="Z1662" s="2" t="str">
        <f t="shared" si="940"/>
        <v>- NIKKEI</v>
      </c>
      <c r="AA1662" s="2" t="str">
        <f t="shared" si="950"/>
        <v>- DAX</v>
      </c>
      <c r="AB1662" s="2" t="str">
        <f t="shared" si="928"/>
        <v>- SP</v>
      </c>
      <c r="AE1662">
        <f t="shared" si="929"/>
        <v>0.83020624525523556</v>
      </c>
      <c r="AF1662">
        <f t="shared" si="930"/>
        <v>0.8303106850808748</v>
      </c>
      <c r="AG1662">
        <f t="shared" si="931"/>
        <v>0.83021926778897859</v>
      </c>
      <c r="AH1662">
        <f t="shared" si="932"/>
        <v>0.8304982206212157</v>
      </c>
      <c r="AI1662">
        <f t="shared" si="933"/>
        <v>0.83034151998471717</v>
      </c>
      <c r="AJ1662">
        <f t="shared" si="934"/>
        <v>0.83053332179522332</v>
      </c>
      <c r="AK1662">
        <f t="shared" si="935"/>
        <v>0.83050950883861829</v>
      </c>
      <c r="AM1662" t="str">
        <f t="shared" si="941"/>
        <v>BASE</v>
      </c>
      <c r="AN1662" t="str" cm="1">
        <f t="array" ref="AN1662">IF(AM1662="",_xlfn.IFS(AF1662=MAX(AF1662:AH1662),"SP",AG1662=MAX(AF1662:AH1662),"DAX",AH1662=MAX(AF1662:AH1662),"NIKKEI",MAX(AF1662:AH1662)=0,""),"")</f>
        <v/>
      </c>
      <c r="AO1662" t="str" cm="1">
        <f t="array" ref="AO1662">IF(AM1662="BASE","",IF(MAX(AF1662:AH1662)=0,_xlfn.IFS(AI1662=MAX(AI1662:AK1662),"SP&amp;DAX",AJ1662=MAX(AI1662:AK1662),"SP&amp;NIKKEI",AK1662=MAX(AI1662:AK1662),"DAX&amp;NIKKEI"),""))</f>
        <v/>
      </c>
      <c r="AQ1662" s="3">
        <f t="shared" si="942"/>
        <v>44083</v>
      </c>
      <c r="AR1662" cm="1">
        <f t="array" ref="AR1662">IF(AM1662="BASE",AE1662,_xlfn.IFS(AN1662="DAX",AG1662,AN1662="NIKKEI",AH1662,AN1662="SP",AF1662,AN1662="",MAX(AI1662:AK1662)))</f>
        <v>0.83020624525523556</v>
      </c>
      <c r="AS1662" s="4">
        <f t="shared" si="914"/>
        <v>0.80077355153634144</v>
      </c>
      <c r="AT1662" s="4">
        <f t="shared" si="915"/>
        <v>0.82242406274458935</v>
      </c>
      <c r="AU1662" s="4">
        <f t="shared" si="916"/>
        <v>1.1216394941124044E-3</v>
      </c>
      <c r="AV1662" s="4">
        <f t="shared" si="917"/>
        <v>3.6447065178369471E-3</v>
      </c>
      <c r="AW1662" s="4">
        <f t="shared" si="918"/>
        <v>0.30774480431364681</v>
      </c>
      <c r="AX1662" s="4">
        <f t="shared" si="919"/>
        <v>1.9758125774284853E-2</v>
      </c>
      <c r="AY1662" s="4">
        <f t="shared" si="920"/>
        <v>1.360360539592278E-2</v>
      </c>
      <c r="AZ1662" s="4">
        <f t="shared" si="921"/>
        <v>-1.0957775780750412</v>
      </c>
      <c r="BA1662" s="6" t="str">
        <f t="shared" si="922"/>
        <v>NEUTRAL</v>
      </c>
      <c r="BB1662" s="4">
        <f t="shared" si="923"/>
        <v>0</v>
      </c>
      <c r="BC1662" s="4">
        <f t="shared" si="924"/>
        <v>0.60295548643614738</v>
      </c>
      <c r="BD1662" s="4">
        <f t="shared" si="925"/>
        <v>0.77882552653643133</v>
      </c>
      <c r="BE1662" s="4">
        <f t="shared" si="943"/>
        <v>0.05</v>
      </c>
      <c r="BF1662" s="4" t="str">
        <f t="shared" si="944"/>
        <v/>
      </c>
      <c r="BG1662" s="4" t="str">
        <f t="shared" si="945"/>
        <v/>
      </c>
      <c r="BH1662" s="4" t="str">
        <f t="shared" si="946"/>
        <v/>
      </c>
      <c r="BI1662" s="4" t="str">
        <f t="shared" si="947"/>
        <v/>
      </c>
      <c r="BJ1662" s="4" t="str">
        <f t="shared" si="948"/>
        <v/>
      </c>
      <c r="BK1662" s="4" t="str">
        <f t="shared" si="949"/>
        <v/>
      </c>
      <c r="BS1662" s="3" t="str">
        <f t="shared" si="926"/>
        <v/>
      </c>
      <c r="BT1662" s="5">
        <f t="shared" si="927"/>
        <v>-2.1650511208247902E-2</v>
      </c>
      <c r="BU1662" s="3"/>
    </row>
    <row r="1663" spans="1:73" x14ac:dyDescent="0.2">
      <c r="A1663" s="1">
        <v>44084</v>
      </c>
      <c r="C1663">
        <v>0.83238723405549331</v>
      </c>
      <c r="D1663">
        <v>0.83249788256515056</v>
      </c>
      <c r="E1663">
        <v>0.83239947170583906</v>
      </c>
      <c r="F1663">
        <v>0.83262956041492175</v>
      </c>
      <c r="G1663">
        <v>0.83252747676144234</v>
      </c>
      <c r="H1663">
        <v>0.8326720962327212</v>
      </c>
      <c r="I1663">
        <v>0.83264017280848712</v>
      </c>
      <c r="J1663">
        <v>0.83269292637149361</v>
      </c>
      <c r="M1663">
        <f>'[1]CAC_SWISS (-SP-NIKKEI-DAX)'!AC1748</f>
        <v>0</v>
      </c>
      <c r="N1663">
        <f>'[1]CAC_SWISS_SP (-NIKKEI-DAX)'!AD1748</f>
        <v>0</v>
      </c>
      <c r="O1663">
        <f>'[1]CAC_SWISS_DAX (-SP-NIKKEI)'!AD1748</f>
        <v>0</v>
      </c>
      <c r="P1663">
        <f>'[1]CAC_SWISS_NIKKEI (-SP-DAX)'!AD1748</f>
        <v>0</v>
      </c>
      <c r="Q1663">
        <f>'[1]CAC_SWISS_DAX_SP (-NIKKEI)'!AF1748</f>
        <v>0</v>
      </c>
      <c r="R1663">
        <f>'[1]CAC_SWISS_SP_NIKKEI (-DAX)'!AF1748</f>
        <v>0</v>
      </c>
      <c r="S1663">
        <f>'[1]CAC_SWISS_DAX_NIKKEI (-SP)'!AF1748</f>
        <v>0</v>
      </c>
      <c r="V1663" t="str">
        <f t="shared" si="936"/>
        <v>BASE</v>
      </c>
      <c r="W1663" t="str">
        <f t="shared" si="937"/>
        <v>BASE+SP</v>
      </c>
      <c r="X1663" t="str">
        <f t="shared" si="938"/>
        <v>BASE+DAX</v>
      </c>
      <c r="Y1663" t="str">
        <f t="shared" si="939"/>
        <v>BASE+NIKKEI</v>
      </c>
      <c r="Z1663" s="2" t="str">
        <f t="shared" si="940"/>
        <v>- NIKKEI</v>
      </c>
      <c r="AA1663" s="2" t="str">
        <f t="shared" si="950"/>
        <v>- DAX</v>
      </c>
      <c r="AB1663" s="2" t="str">
        <f t="shared" si="928"/>
        <v>- SP</v>
      </c>
      <c r="AE1663">
        <f t="shared" si="929"/>
        <v>0.83238723405549331</v>
      </c>
      <c r="AF1663">
        <f t="shared" si="930"/>
        <v>0.83249788256515056</v>
      </c>
      <c r="AG1663">
        <f t="shared" si="931"/>
        <v>0.83239947170583906</v>
      </c>
      <c r="AH1663">
        <f t="shared" si="932"/>
        <v>0.83262956041492175</v>
      </c>
      <c r="AI1663">
        <f t="shared" si="933"/>
        <v>0.83252747676144234</v>
      </c>
      <c r="AJ1663">
        <f t="shared" si="934"/>
        <v>0.8326720962327212</v>
      </c>
      <c r="AK1663">
        <f t="shared" si="935"/>
        <v>0.83264017280848712</v>
      </c>
      <c r="AM1663" t="str">
        <f t="shared" si="941"/>
        <v>BASE</v>
      </c>
      <c r="AN1663" t="str" cm="1">
        <f t="array" ref="AN1663">IF(AM1663="",_xlfn.IFS(AF1663=MAX(AF1663:AH1663),"SP",AG1663=MAX(AF1663:AH1663),"DAX",AH1663=MAX(AF1663:AH1663),"NIKKEI",MAX(AF1663:AH1663)=0,""),"")</f>
        <v/>
      </c>
      <c r="AO1663" t="str" cm="1">
        <f t="array" ref="AO1663">IF(AM1663="BASE","",IF(MAX(AF1663:AH1663)=0,_xlfn.IFS(AI1663=MAX(AI1663:AK1663),"SP&amp;DAX",AJ1663=MAX(AI1663:AK1663),"SP&amp;NIKKEI",AK1663=MAX(AI1663:AK1663),"DAX&amp;NIKKEI"),""))</f>
        <v/>
      </c>
      <c r="AQ1663" s="3">
        <f t="shared" si="942"/>
        <v>44084</v>
      </c>
      <c r="AR1663" cm="1">
        <f t="array" ref="AR1663">IF(AM1663="BASE",AE1663,_xlfn.IFS(AN1663="DAX",AG1663,AN1663="NIKKEI",AH1663,AN1663="SP",AF1663,AN1663="",MAX(AI1663:AK1663)))</f>
        <v>0.83238723405549331</v>
      </c>
      <c r="AS1663" s="4">
        <f t="shared" ref="AS1663:AS1726" si="951">AVERAGE($AR1654:$AR1663)</f>
        <v>0.80899616332750512</v>
      </c>
      <c r="AT1663" s="4">
        <f t="shared" ref="AT1663:AT1726" si="952">AVERAGE($AR1604:$AR1653)</f>
        <v>0.81921707329874283</v>
      </c>
      <c r="AU1663" s="4">
        <f t="shared" ref="AU1663:AU1726" si="953">_xlfn.VAR.S($AR1654:$AR1663)</f>
        <v>8.7293870071036373E-4</v>
      </c>
      <c r="AV1663" s="4">
        <f t="shared" ref="AV1663:AV1726" si="954">_xlfn.VAR.S($AR1604:$AR1653)</f>
        <v>3.5824301581984853E-3</v>
      </c>
      <c r="AW1663" s="4">
        <f t="shared" ref="AW1663:AW1726" si="955">AU1663/AV1663</f>
        <v>0.24367221750649365</v>
      </c>
      <c r="AX1663" s="4">
        <f t="shared" ref="AX1663:AX1726" si="956">SQRT(60*(AU1663*9+AV1663*49)/(58*500))</f>
        <v>1.9479194527253718E-2</v>
      </c>
      <c r="AY1663" s="4">
        <f t="shared" ref="AY1663:AY1726" si="957">SQRT(AU1663/10+AV1663/50)</f>
        <v>1.2607238921945044E-2</v>
      </c>
      <c r="AZ1663" s="4">
        <f t="shared" ref="AZ1663:AZ1726" si="958">IF(AW1663&lt;$AX$1,(AS1663-AT1663)/AY1663,IF(AW1663&gt;$AY$1,(AS1663-AT1663)/AY1663,(AS1663-AT1663)/AX1663))</f>
        <v>-0.52470906622640012</v>
      </c>
      <c r="BA1663" s="6" t="str">
        <f t="shared" ref="BA1663:BA1726" si="959">IF(AZ1663&lt;$BA$1,"WEAKEN",IF(AZ1663&gt;ABS($BA$1),"STRENGTHEN","NEUTRAL"))</f>
        <v>NEUTRAL</v>
      </c>
      <c r="BB1663" s="4">
        <f t="shared" ref="BB1663:BB1726" si="960">IF(BA1663="WEAKEN",0,IF(BA1663="STRENGTHEN",0.1,BB1662))</f>
        <v>0</v>
      </c>
      <c r="BC1663" s="4">
        <f t="shared" ref="BC1663:BC1726" si="961">$AV$2637</f>
        <v>0.60295548643614738</v>
      </c>
      <c r="BD1663" s="4">
        <f t="shared" ref="BD1663:BD1726" si="962">$AV$2639</f>
        <v>0.77882552653643133</v>
      </c>
      <c r="BE1663" s="4">
        <f t="shared" si="943"/>
        <v>0.05</v>
      </c>
      <c r="BF1663" s="4" t="str">
        <f t="shared" si="944"/>
        <v/>
      </c>
      <c r="BG1663" s="4" t="str">
        <f t="shared" si="945"/>
        <v/>
      </c>
      <c r="BH1663" s="4" t="str">
        <f t="shared" si="946"/>
        <v/>
      </c>
      <c r="BI1663" s="4" t="str">
        <f t="shared" si="947"/>
        <v/>
      </c>
      <c r="BJ1663" s="4" t="str">
        <f t="shared" si="948"/>
        <v/>
      </c>
      <c r="BK1663" s="4" t="str">
        <f t="shared" si="949"/>
        <v/>
      </c>
      <c r="BS1663" s="3" t="str">
        <f t="shared" ref="BS1663:BS1726" si="963">IF(BB1663&lt;&gt;BB1662, "Change", "")</f>
        <v/>
      </c>
      <c r="BT1663" s="5">
        <f t="shared" ref="BT1663:BT1726" si="964">AS1663-AT1663</f>
        <v>-1.0220909971237702E-2</v>
      </c>
      <c r="BU1663" s="3"/>
    </row>
    <row r="1664" spans="1:73" x14ac:dyDescent="0.2">
      <c r="A1664" s="1">
        <v>44085</v>
      </c>
      <c r="C1664">
        <v>0.83040114183563007</v>
      </c>
      <c r="D1664">
        <v>0.83043794219738776</v>
      </c>
      <c r="E1664">
        <v>0.83040116282427179</v>
      </c>
      <c r="F1664">
        <v>0.83046146739313409</v>
      </c>
      <c r="G1664">
        <v>0.83043891691334493</v>
      </c>
      <c r="H1664">
        <v>0.83053082539656675</v>
      </c>
      <c r="I1664">
        <v>0.8304614731658253</v>
      </c>
      <c r="J1664">
        <v>0.83053324811442686</v>
      </c>
      <c r="M1664">
        <f>'[1]CAC_SWISS (-SP-NIKKEI-DAX)'!AC1749</f>
        <v>0</v>
      </c>
      <c r="N1664">
        <f>'[1]CAC_SWISS_SP (-NIKKEI-DAX)'!AD1749</f>
        <v>0</v>
      </c>
      <c r="O1664">
        <f>'[1]CAC_SWISS_DAX (-SP-NIKKEI)'!AD1749</f>
        <v>0</v>
      </c>
      <c r="P1664">
        <f>'[1]CAC_SWISS_NIKKEI (-SP-DAX)'!AD1749</f>
        <v>0</v>
      </c>
      <c r="Q1664">
        <f>'[1]CAC_SWISS_DAX_SP (-NIKKEI)'!AF1749</f>
        <v>0</v>
      </c>
      <c r="R1664">
        <f>'[1]CAC_SWISS_SP_NIKKEI (-DAX)'!AF1749</f>
        <v>0</v>
      </c>
      <c r="S1664">
        <f>'[1]CAC_SWISS_DAX_NIKKEI (-SP)'!AF1749</f>
        <v>0</v>
      </c>
      <c r="V1664" t="str">
        <f t="shared" si="936"/>
        <v>BASE</v>
      </c>
      <c r="W1664" t="str">
        <f t="shared" si="937"/>
        <v>BASE+SP</v>
      </c>
      <c r="X1664" t="str">
        <f t="shared" si="938"/>
        <v>BASE+DAX</v>
      </c>
      <c r="Y1664" t="str">
        <f t="shared" si="939"/>
        <v>BASE+NIKKEI</v>
      </c>
      <c r="Z1664" s="2" t="str">
        <f t="shared" si="940"/>
        <v>- NIKKEI</v>
      </c>
      <c r="AA1664" s="2" t="str">
        <f t="shared" si="950"/>
        <v>- DAX</v>
      </c>
      <c r="AB1664" s="2" t="str">
        <f t="shared" si="928"/>
        <v>- SP</v>
      </c>
      <c r="AE1664">
        <f t="shared" si="929"/>
        <v>0.83040114183563007</v>
      </c>
      <c r="AF1664">
        <f t="shared" si="930"/>
        <v>0.83043794219738776</v>
      </c>
      <c r="AG1664">
        <f t="shared" si="931"/>
        <v>0.83040116282427179</v>
      </c>
      <c r="AH1664">
        <f t="shared" si="932"/>
        <v>0.83046146739313409</v>
      </c>
      <c r="AI1664">
        <f t="shared" si="933"/>
        <v>0.83043891691334493</v>
      </c>
      <c r="AJ1664">
        <f t="shared" si="934"/>
        <v>0.83053082539656675</v>
      </c>
      <c r="AK1664">
        <f t="shared" si="935"/>
        <v>0.8304614731658253</v>
      </c>
      <c r="AM1664" t="str">
        <f t="shared" si="941"/>
        <v>BASE</v>
      </c>
      <c r="AN1664" t="str" cm="1">
        <f t="array" ref="AN1664">IF(AM1664="",_xlfn.IFS(AF1664=MAX(AF1664:AH1664),"SP",AG1664=MAX(AF1664:AH1664),"DAX",AH1664=MAX(AF1664:AH1664),"NIKKEI",MAX(AF1664:AH1664)=0,""),"")</f>
        <v/>
      </c>
      <c r="AO1664" t="str" cm="1">
        <f t="array" ref="AO1664">IF(AM1664="BASE","",IF(MAX(AF1664:AH1664)=0,_xlfn.IFS(AI1664=MAX(AI1664:AK1664),"SP&amp;DAX",AJ1664=MAX(AI1664:AK1664),"SP&amp;NIKKEI",AK1664=MAX(AI1664:AK1664),"DAX&amp;NIKKEI"),""))</f>
        <v/>
      </c>
      <c r="AQ1664" s="3">
        <f t="shared" si="942"/>
        <v>44085</v>
      </c>
      <c r="AR1664" cm="1">
        <f t="array" ref="AR1664">IF(AM1664="BASE",AE1664,_xlfn.IFS(AN1664="DAX",AG1664,AN1664="NIKKEI",AH1664,AN1664="SP",AF1664,AN1664="",MAX(AI1664:AK1664)))</f>
        <v>0.83040114183563007</v>
      </c>
      <c r="AS1664" s="4">
        <f t="shared" si="951"/>
        <v>0.81756078297751011</v>
      </c>
      <c r="AT1664" s="4">
        <f t="shared" si="952"/>
        <v>0.8159041218665527</v>
      </c>
      <c r="AU1664" s="4">
        <f t="shared" si="953"/>
        <v>3.8379558052751395E-4</v>
      </c>
      <c r="AV1664" s="4">
        <f t="shared" si="954"/>
        <v>3.5146963012233964E-3</v>
      </c>
      <c r="AW1664" s="4">
        <f t="shared" si="955"/>
        <v>0.10919736661000334</v>
      </c>
      <c r="AX1664" s="4">
        <f t="shared" si="956"/>
        <v>1.9064732504957261E-2</v>
      </c>
      <c r="AY1664" s="4">
        <f t="shared" si="957"/>
        <v>1.0424657504072702E-2</v>
      </c>
      <c r="AZ1664" s="4">
        <f t="shared" si="958"/>
        <v>0.15891755775287483</v>
      </c>
      <c r="BA1664" s="6" t="str">
        <f t="shared" si="959"/>
        <v>NEUTRAL</v>
      </c>
      <c r="BB1664" s="4">
        <f t="shared" si="960"/>
        <v>0</v>
      </c>
      <c r="BC1664" s="4">
        <f t="shared" si="961"/>
        <v>0.60295548643614738</v>
      </c>
      <c r="BD1664" s="4">
        <f t="shared" si="962"/>
        <v>0.77882552653643133</v>
      </c>
      <c r="BE1664" s="4">
        <f t="shared" si="943"/>
        <v>0.05</v>
      </c>
      <c r="BF1664" s="4" t="str">
        <f t="shared" si="944"/>
        <v/>
      </c>
      <c r="BG1664" s="4" t="str">
        <f t="shared" si="945"/>
        <v/>
      </c>
      <c r="BH1664" s="4" t="str">
        <f t="shared" si="946"/>
        <v/>
      </c>
      <c r="BI1664" s="4" t="str">
        <f t="shared" si="947"/>
        <v/>
      </c>
      <c r="BJ1664" s="4" t="str">
        <f t="shared" si="948"/>
        <v/>
      </c>
      <c r="BK1664" s="4" t="str">
        <f t="shared" si="949"/>
        <v/>
      </c>
      <c r="BS1664" s="3" t="str">
        <f t="shared" si="963"/>
        <v/>
      </c>
      <c r="BT1664" s="5">
        <f t="shared" si="964"/>
        <v>1.6566611109574136E-3</v>
      </c>
      <c r="BU1664" s="3"/>
    </row>
    <row r="1665" spans="1:73" x14ac:dyDescent="0.2">
      <c r="A1665" s="1">
        <v>44088</v>
      </c>
      <c r="C1665">
        <v>0.83470848250756502</v>
      </c>
      <c r="D1665">
        <v>0.834713443286068</v>
      </c>
      <c r="E1665">
        <v>0.8348795622929015</v>
      </c>
      <c r="F1665">
        <v>0.83472094902899696</v>
      </c>
      <c r="G1665">
        <v>0.83489994899858533</v>
      </c>
      <c r="H1665">
        <v>0.83473129729462281</v>
      </c>
      <c r="I1665">
        <v>0.83489160360386339</v>
      </c>
      <c r="J1665">
        <v>0.83492273452680132</v>
      </c>
      <c r="M1665">
        <f>'[1]CAC_SWISS (-SP-NIKKEI-DAX)'!AC1750</f>
        <v>0</v>
      </c>
      <c r="N1665">
        <f>'[1]CAC_SWISS_SP (-NIKKEI-DAX)'!AD1750</f>
        <v>0</v>
      </c>
      <c r="O1665">
        <f>'[1]CAC_SWISS_DAX (-SP-NIKKEI)'!AD1750</f>
        <v>0</v>
      </c>
      <c r="P1665">
        <f>'[1]CAC_SWISS_NIKKEI (-SP-DAX)'!AD1750</f>
        <v>0</v>
      </c>
      <c r="Q1665">
        <f>'[1]CAC_SWISS_DAX_SP (-NIKKEI)'!AF1750</f>
        <v>0</v>
      </c>
      <c r="R1665">
        <f>'[1]CAC_SWISS_SP_NIKKEI (-DAX)'!AF1750</f>
        <v>0</v>
      </c>
      <c r="S1665">
        <f>'[1]CAC_SWISS_DAX_NIKKEI (-SP)'!AF1750</f>
        <v>0</v>
      </c>
      <c r="V1665" t="str">
        <f t="shared" si="936"/>
        <v>BASE</v>
      </c>
      <c r="W1665" t="str">
        <f t="shared" si="937"/>
        <v>BASE+SP</v>
      </c>
      <c r="X1665" t="str">
        <f t="shared" si="938"/>
        <v>BASE+DAX</v>
      </c>
      <c r="Y1665" t="str">
        <f t="shared" si="939"/>
        <v>BASE+NIKKEI</v>
      </c>
      <c r="Z1665" s="2" t="str">
        <f t="shared" si="940"/>
        <v>- NIKKEI</v>
      </c>
      <c r="AA1665" s="2" t="str">
        <f t="shared" si="950"/>
        <v>- DAX</v>
      </c>
      <c r="AB1665" s="2" t="str">
        <f t="shared" si="928"/>
        <v>- SP</v>
      </c>
      <c r="AE1665">
        <f t="shared" si="929"/>
        <v>0.83470848250756502</v>
      </c>
      <c r="AF1665">
        <f t="shared" si="930"/>
        <v>0.834713443286068</v>
      </c>
      <c r="AG1665">
        <f t="shared" si="931"/>
        <v>0.8348795622929015</v>
      </c>
      <c r="AH1665">
        <f t="shared" si="932"/>
        <v>0.83472094902899696</v>
      </c>
      <c r="AI1665">
        <f t="shared" si="933"/>
        <v>0.83489994899858533</v>
      </c>
      <c r="AJ1665">
        <f t="shared" si="934"/>
        <v>0.83473129729462281</v>
      </c>
      <c r="AK1665">
        <f t="shared" si="935"/>
        <v>0.83489160360386339</v>
      </c>
      <c r="AM1665" t="str">
        <f t="shared" si="941"/>
        <v>BASE</v>
      </c>
      <c r="AN1665" t="str" cm="1">
        <f t="array" ref="AN1665">IF(AM1665="",_xlfn.IFS(AF1665=MAX(AF1665:AH1665),"SP",AG1665=MAX(AF1665:AH1665),"DAX",AH1665=MAX(AF1665:AH1665),"NIKKEI",MAX(AF1665:AH1665)=0,""),"")</f>
        <v/>
      </c>
      <c r="AO1665" t="str" cm="1">
        <f t="array" ref="AO1665">IF(AM1665="BASE","",IF(MAX(AF1665:AH1665)=0,_xlfn.IFS(AI1665=MAX(AI1665:AK1665),"SP&amp;DAX",AJ1665=MAX(AI1665:AK1665),"SP&amp;NIKKEI",AK1665=MAX(AI1665:AK1665),"DAX&amp;NIKKEI"),""))</f>
        <v/>
      </c>
      <c r="AQ1665" s="3">
        <f t="shared" si="942"/>
        <v>44088</v>
      </c>
      <c r="AR1665" cm="1">
        <f t="array" ref="AR1665">IF(AM1665="BASE",AE1665,_xlfn.IFS(AN1665="DAX",AG1665,AN1665="NIKKEI",AH1665,AN1665="SP",AF1665,AN1665="",MAX(AI1665:AK1665)))</f>
        <v>0.83470848250756502</v>
      </c>
      <c r="AS1665" s="4">
        <f t="shared" si="951"/>
        <v>0.82461263130891782</v>
      </c>
      <c r="AT1665" s="4">
        <f t="shared" si="952"/>
        <v>0.81297911599053718</v>
      </c>
      <c r="AU1665" s="4">
        <f t="shared" si="953"/>
        <v>4.4719734812037257E-5</v>
      </c>
      <c r="AV1665" s="4">
        <f t="shared" si="954"/>
        <v>3.3781550739503232E-3</v>
      </c>
      <c r="AW1665" s="4">
        <f t="shared" si="955"/>
        <v>1.3237916505633713E-2</v>
      </c>
      <c r="AX1665" s="4">
        <f t="shared" si="956"/>
        <v>1.8528565620100232E-2</v>
      </c>
      <c r="AY1665" s="4">
        <f t="shared" si="957"/>
        <v>8.4873479344380713E-3</v>
      </c>
      <c r="AZ1665" s="4">
        <f t="shared" si="958"/>
        <v>1.3706891019722132</v>
      </c>
      <c r="BA1665" s="6" t="str">
        <f t="shared" si="959"/>
        <v>NEUTRAL</v>
      </c>
      <c r="BB1665" s="4">
        <f t="shared" si="960"/>
        <v>0</v>
      </c>
      <c r="BC1665" s="4">
        <f t="shared" si="961"/>
        <v>0.60295548643614738</v>
      </c>
      <c r="BD1665" s="4">
        <f t="shared" si="962"/>
        <v>0.77882552653643133</v>
      </c>
      <c r="BE1665" s="4">
        <f t="shared" si="943"/>
        <v>0.05</v>
      </c>
      <c r="BF1665" s="4" t="str">
        <f t="shared" si="944"/>
        <v/>
      </c>
      <c r="BG1665" s="4" t="str">
        <f t="shared" si="945"/>
        <v/>
      </c>
      <c r="BH1665" s="4" t="str">
        <f t="shared" si="946"/>
        <v/>
      </c>
      <c r="BI1665" s="4" t="str">
        <f t="shared" si="947"/>
        <v/>
      </c>
      <c r="BJ1665" s="4" t="str">
        <f t="shared" si="948"/>
        <v/>
      </c>
      <c r="BK1665" s="4" t="str">
        <f t="shared" si="949"/>
        <v/>
      </c>
      <c r="BS1665" s="3" t="str">
        <f t="shared" si="963"/>
        <v/>
      </c>
      <c r="BT1665" s="5">
        <f t="shared" si="964"/>
        <v>1.1633515318380638E-2</v>
      </c>
      <c r="BU1665" s="3"/>
    </row>
    <row r="1666" spans="1:73" x14ac:dyDescent="0.2">
      <c r="A1666" s="1">
        <v>44089</v>
      </c>
      <c r="C1666">
        <v>0.80988029731682243</v>
      </c>
      <c r="D1666">
        <v>0.80989512642379757</v>
      </c>
      <c r="E1666">
        <v>0.81032212685184457</v>
      </c>
      <c r="F1666">
        <v>0.80988149729275627</v>
      </c>
      <c r="G1666">
        <v>0.81037712573094001</v>
      </c>
      <c r="H1666">
        <v>0.80989514650529348</v>
      </c>
      <c r="I1666">
        <v>0.81032267814681613</v>
      </c>
      <c r="J1666">
        <v>0.81037853897947509</v>
      </c>
      <c r="M1666">
        <f>'[1]CAC_SWISS (-SP-NIKKEI-DAX)'!AC1751</f>
        <v>0</v>
      </c>
      <c r="N1666">
        <f>'[1]CAC_SWISS_SP (-NIKKEI-DAX)'!AD1751</f>
        <v>0</v>
      </c>
      <c r="O1666">
        <f>'[1]CAC_SWISS_DAX (-SP-NIKKEI)'!AD1751</f>
        <v>0</v>
      </c>
      <c r="P1666">
        <f>'[1]CAC_SWISS_NIKKEI (-SP-DAX)'!AD1751</f>
        <v>0</v>
      </c>
      <c r="Q1666">
        <f>'[1]CAC_SWISS_DAX_SP (-NIKKEI)'!AF1751</f>
        <v>0</v>
      </c>
      <c r="R1666">
        <f>'[1]CAC_SWISS_SP_NIKKEI (-DAX)'!AF1751</f>
        <v>0</v>
      </c>
      <c r="S1666">
        <f>'[1]CAC_SWISS_DAX_NIKKEI (-SP)'!AF1751</f>
        <v>0</v>
      </c>
      <c r="V1666" t="str">
        <f t="shared" si="936"/>
        <v>BASE</v>
      </c>
      <c r="W1666" t="str">
        <f t="shared" si="937"/>
        <v>BASE+SP</v>
      </c>
      <c r="X1666" t="str">
        <f t="shared" si="938"/>
        <v>BASE+DAX</v>
      </c>
      <c r="Y1666" t="str">
        <f t="shared" si="939"/>
        <v>BASE+NIKKEI</v>
      </c>
      <c r="Z1666" s="2" t="str">
        <f t="shared" si="940"/>
        <v>- NIKKEI</v>
      </c>
      <c r="AA1666" s="2" t="str">
        <f t="shared" si="950"/>
        <v>- DAX</v>
      </c>
      <c r="AB1666" s="2" t="str">
        <f t="shared" si="928"/>
        <v>- SP</v>
      </c>
      <c r="AE1666">
        <f t="shared" si="929"/>
        <v>0.80988029731682243</v>
      </c>
      <c r="AF1666">
        <f t="shared" si="930"/>
        <v>0.80989512642379757</v>
      </c>
      <c r="AG1666">
        <f t="shared" si="931"/>
        <v>0.81032212685184457</v>
      </c>
      <c r="AH1666">
        <f t="shared" si="932"/>
        <v>0.80988149729275627</v>
      </c>
      <c r="AI1666">
        <f t="shared" si="933"/>
        <v>0.81037712573094001</v>
      </c>
      <c r="AJ1666">
        <f t="shared" si="934"/>
        <v>0.80989514650529348</v>
      </c>
      <c r="AK1666">
        <f t="shared" si="935"/>
        <v>0.81032267814681613</v>
      </c>
      <c r="AM1666" t="str">
        <f t="shared" si="941"/>
        <v>BASE</v>
      </c>
      <c r="AN1666" t="str" cm="1">
        <f t="array" ref="AN1666">IF(AM1666="",_xlfn.IFS(AF1666=MAX(AF1666:AH1666),"SP",AG1666=MAX(AF1666:AH1666),"DAX",AH1666=MAX(AF1666:AH1666),"NIKKEI",MAX(AF1666:AH1666)=0,""),"")</f>
        <v/>
      </c>
      <c r="AO1666" t="str" cm="1">
        <f t="array" ref="AO1666">IF(AM1666="BASE","",IF(MAX(AF1666:AH1666)=0,_xlfn.IFS(AI1666=MAX(AI1666:AK1666),"SP&amp;DAX",AJ1666=MAX(AI1666:AK1666),"SP&amp;NIKKEI",AK1666=MAX(AI1666:AK1666),"DAX&amp;NIKKEI"),""))</f>
        <v/>
      </c>
      <c r="AQ1666" s="3">
        <f t="shared" si="942"/>
        <v>44089</v>
      </c>
      <c r="AR1666" cm="1">
        <f t="array" ref="AR1666">IF(AM1666="BASE",AE1666,_xlfn.IFS(AN1666="DAX",AG1666,AN1666="NIKKEI",AH1666,AN1666="SP",AF1666,AN1666="",MAX(AI1666:AK1666)))</f>
        <v>0.80988029731682243</v>
      </c>
      <c r="AS1666" s="4">
        <f t="shared" si="951"/>
        <v>0.82380446554433673</v>
      </c>
      <c r="AT1666" s="4">
        <f t="shared" si="952"/>
        <v>0.81114944971007286</v>
      </c>
      <c r="AU1666" s="4">
        <f t="shared" si="953"/>
        <v>6.3195162585505003E-5</v>
      </c>
      <c r="AV1666" s="4">
        <f t="shared" si="954"/>
        <v>3.185333157126098E-3</v>
      </c>
      <c r="AW1666" s="4">
        <f t="shared" si="955"/>
        <v>1.9839420075770522E-2</v>
      </c>
      <c r="AX1666" s="4">
        <f t="shared" si="956"/>
        <v>1.8002877997647181E-2</v>
      </c>
      <c r="AY1666" s="4">
        <f t="shared" si="957"/>
        <v>8.368164637545826E-3</v>
      </c>
      <c r="AZ1666" s="4">
        <f t="shared" si="958"/>
        <v>1.5122809340394709</v>
      </c>
      <c r="BA1666" s="6" t="str">
        <f t="shared" si="959"/>
        <v>NEUTRAL</v>
      </c>
      <c r="BB1666" s="4">
        <f t="shared" si="960"/>
        <v>0</v>
      </c>
      <c r="BC1666" s="4">
        <f t="shared" si="961"/>
        <v>0.60295548643614738</v>
      </c>
      <c r="BD1666" s="4">
        <f t="shared" si="962"/>
        <v>0.77882552653643133</v>
      </c>
      <c r="BE1666" s="4">
        <f t="shared" si="943"/>
        <v>0.05</v>
      </c>
      <c r="BF1666" s="4" t="str">
        <f t="shared" si="944"/>
        <v/>
      </c>
      <c r="BG1666" s="4" t="str">
        <f t="shared" si="945"/>
        <v/>
      </c>
      <c r="BH1666" s="4" t="str">
        <f t="shared" si="946"/>
        <v/>
      </c>
      <c r="BI1666" s="4" t="str">
        <f t="shared" si="947"/>
        <v/>
      </c>
      <c r="BJ1666" s="4" t="str">
        <f t="shared" si="948"/>
        <v/>
      </c>
      <c r="BK1666" s="4" t="str">
        <f t="shared" si="949"/>
        <v/>
      </c>
      <c r="BS1666" s="3" t="str">
        <f t="shared" si="963"/>
        <v/>
      </c>
      <c r="BT1666" s="5">
        <f t="shared" si="964"/>
        <v>1.2655015834263872E-2</v>
      </c>
      <c r="BU1666" s="3"/>
    </row>
    <row r="1667" spans="1:73" x14ac:dyDescent="0.2">
      <c r="A1667" s="1">
        <v>44090</v>
      </c>
      <c r="C1667">
        <v>0.80780528467611368</v>
      </c>
      <c r="D1667">
        <v>0.80784512666906338</v>
      </c>
      <c r="E1667">
        <v>0.80824117273516594</v>
      </c>
      <c r="F1667">
        <v>0.80780531363795594</v>
      </c>
      <c r="G1667">
        <v>0.80834649987953433</v>
      </c>
      <c r="H1667">
        <v>0.8078469930264971</v>
      </c>
      <c r="I1667">
        <v>0.80824135812865117</v>
      </c>
      <c r="J1667">
        <v>0.80835083388969642</v>
      </c>
      <c r="M1667">
        <f>'[1]CAC_SWISS (-SP-NIKKEI-DAX)'!AC1752</f>
        <v>0</v>
      </c>
      <c r="N1667">
        <f>'[1]CAC_SWISS_SP (-NIKKEI-DAX)'!AD1752</f>
        <v>0</v>
      </c>
      <c r="O1667">
        <f>'[1]CAC_SWISS_DAX (-SP-NIKKEI)'!AD1752</f>
        <v>0</v>
      </c>
      <c r="P1667">
        <f>'[1]CAC_SWISS_NIKKEI (-SP-DAX)'!AD1752</f>
        <v>0</v>
      </c>
      <c r="Q1667">
        <f>'[1]CAC_SWISS_DAX_SP (-NIKKEI)'!AF1752</f>
        <v>0</v>
      </c>
      <c r="R1667">
        <f>'[1]CAC_SWISS_SP_NIKKEI (-DAX)'!AF1752</f>
        <v>0</v>
      </c>
      <c r="S1667">
        <f>'[1]CAC_SWISS_DAX_NIKKEI (-SP)'!AF1752</f>
        <v>0</v>
      </c>
      <c r="V1667" t="str">
        <f t="shared" si="936"/>
        <v>BASE</v>
      </c>
      <c r="W1667" t="str">
        <f t="shared" si="937"/>
        <v>BASE+SP</v>
      </c>
      <c r="X1667" t="str">
        <f t="shared" si="938"/>
        <v>BASE+DAX</v>
      </c>
      <c r="Y1667" t="str">
        <f t="shared" si="939"/>
        <v>BASE+NIKKEI</v>
      </c>
      <c r="Z1667" s="2" t="str">
        <f t="shared" si="940"/>
        <v>- NIKKEI</v>
      </c>
      <c r="AA1667" s="2" t="str">
        <f t="shared" si="950"/>
        <v>- DAX</v>
      </c>
      <c r="AB1667" s="2" t="str">
        <f t="shared" ref="AB1667:AB1730" si="965">IF(S1667=0,"- SP","")</f>
        <v>- SP</v>
      </c>
      <c r="AE1667">
        <f t="shared" ref="AE1667:AE1730" si="966">IF(M1667=0,C1667,"")</f>
        <v>0.80780528467611368</v>
      </c>
      <c r="AF1667">
        <f t="shared" ref="AF1667:AF1730" si="967">IF(N1667=0,D1667,"")</f>
        <v>0.80784512666906338</v>
      </c>
      <c r="AG1667">
        <f t="shared" ref="AG1667:AG1730" si="968">IF(O1667=0,E1667,"")</f>
        <v>0.80824117273516594</v>
      </c>
      <c r="AH1667">
        <f t="shared" ref="AH1667:AH1730" si="969">IF(P1667=0,F1667,"")</f>
        <v>0.80780531363795594</v>
      </c>
      <c r="AI1667">
        <f t="shared" ref="AI1667:AI1730" si="970">IF(Q1667=0,G1667,"")</f>
        <v>0.80834649987953433</v>
      </c>
      <c r="AJ1667">
        <f t="shared" ref="AJ1667:AJ1730" si="971">IF(R1667=0,H1667,"")</f>
        <v>0.8078469930264971</v>
      </c>
      <c r="AK1667">
        <f t="shared" ref="AK1667:AK1730" si="972">IF(S1667=0,I1667,"")</f>
        <v>0.80824135812865117</v>
      </c>
      <c r="AM1667" t="str">
        <f t="shared" si="941"/>
        <v>BASE</v>
      </c>
      <c r="AN1667" t="str" cm="1">
        <f t="array" ref="AN1667">IF(AM1667="",_xlfn.IFS(AF1667=MAX(AF1667:AH1667),"SP",AG1667=MAX(AF1667:AH1667),"DAX",AH1667=MAX(AF1667:AH1667),"NIKKEI",MAX(AF1667:AH1667)=0,""),"")</f>
        <v/>
      </c>
      <c r="AO1667" t="str" cm="1">
        <f t="array" ref="AO1667">IF(AM1667="BASE","",IF(MAX(AF1667:AH1667)=0,_xlfn.IFS(AI1667=MAX(AI1667:AK1667),"SP&amp;DAX",AJ1667=MAX(AI1667:AK1667),"SP&amp;NIKKEI",AK1667=MAX(AI1667:AK1667),"DAX&amp;NIKKEI"),""))</f>
        <v/>
      </c>
      <c r="AQ1667" s="3">
        <f t="shared" si="942"/>
        <v>44090</v>
      </c>
      <c r="AR1667" cm="1">
        <f t="array" ref="AR1667">IF(AM1667="BASE",AE1667,_xlfn.IFS(AN1667="DAX",AG1667,AN1667="NIKKEI",AH1667,AN1667="SP",AF1667,AN1667="",MAX(AI1667:AK1667)))</f>
        <v>0.80780528467611368</v>
      </c>
      <c r="AS1667" s="4">
        <f t="shared" si="951"/>
        <v>0.82293432295970759</v>
      </c>
      <c r="AT1667" s="4">
        <f t="shared" si="952"/>
        <v>0.80928139104256569</v>
      </c>
      <c r="AU1667" s="4">
        <f t="shared" si="953"/>
        <v>8.4877949131964016E-5</v>
      </c>
      <c r="AV1667" s="4">
        <f t="shared" si="954"/>
        <v>2.9833054454558952E-3</v>
      </c>
      <c r="AW1667" s="4">
        <f t="shared" si="955"/>
        <v>2.8450975162884588E-2</v>
      </c>
      <c r="AX1667" s="4">
        <f t="shared" si="956"/>
        <v>1.7436339482748125E-2</v>
      </c>
      <c r="AY1667" s="4">
        <f t="shared" si="957"/>
        <v>8.2555377669970304E-3</v>
      </c>
      <c r="AZ1667" s="4">
        <f t="shared" si="958"/>
        <v>1.6537907405283643</v>
      </c>
      <c r="BA1667" s="6" t="str">
        <f t="shared" si="959"/>
        <v>NEUTRAL</v>
      </c>
      <c r="BB1667" s="4">
        <f t="shared" si="960"/>
        <v>0</v>
      </c>
      <c r="BC1667" s="4">
        <f t="shared" si="961"/>
        <v>0.60295548643614738</v>
      </c>
      <c r="BD1667" s="4">
        <f t="shared" si="962"/>
        <v>0.77882552653643133</v>
      </c>
      <c r="BE1667" s="4">
        <f t="shared" si="943"/>
        <v>0.05</v>
      </c>
      <c r="BF1667" s="4" t="str">
        <f t="shared" si="944"/>
        <v/>
      </c>
      <c r="BG1667" s="4" t="str">
        <f t="shared" si="945"/>
        <v/>
      </c>
      <c r="BH1667" s="4" t="str">
        <f t="shared" si="946"/>
        <v/>
      </c>
      <c r="BI1667" s="4" t="str">
        <f t="shared" si="947"/>
        <v/>
      </c>
      <c r="BJ1667" s="4" t="str">
        <f t="shared" si="948"/>
        <v/>
      </c>
      <c r="BK1667" s="4" t="str">
        <f t="shared" si="949"/>
        <v/>
      </c>
      <c r="BS1667" s="3" t="str">
        <f t="shared" si="963"/>
        <v/>
      </c>
      <c r="BT1667" s="5">
        <f t="shared" si="964"/>
        <v>1.3652931917141897E-2</v>
      </c>
      <c r="BU1667" s="3"/>
    </row>
    <row r="1668" spans="1:73" x14ac:dyDescent="0.2">
      <c r="A1668" s="1">
        <v>44091</v>
      </c>
      <c r="C1668">
        <v>0.80800385037499756</v>
      </c>
      <c r="D1668">
        <v>0.8080038980975518</v>
      </c>
      <c r="E1668">
        <v>0.80860177084381202</v>
      </c>
      <c r="F1668">
        <v>0.80800883245937938</v>
      </c>
      <c r="G1668">
        <v>0.80862061298497057</v>
      </c>
      <c r="H1668">
        <v>0.80800893828877951</v>
      </c>
      <c r="I1668">
        <v>0.80860896765907575</v>
      </c>
      <c r="J1668">
        <v>0.80862347433554316</v>
      </c>
      <c r="M1668">
        <f>'[1]CAC_SWISS (-SP-NIKKEI-DAX)'!AC1753</f>
        <v>0</v>
      </c>
      <c r="N1668">
        <f>'[1]CAC_SWISS_SP (-NIKKEI-DAX)'!AD1753</f>
        <v>0</v>
      </c>
      <c r="O1668">
        <f>'[1]CAC_SWISS_DAX (-SP-NIKKEI)'!AD1753</f>
        <v>0</v>
      </c>
      <c r="P1668">
        <f>'[1]CAC_SWISS_NIKKEI (-SP-DAX)'!AD1753</f>
        <v>0</v>
      </c>
      <c r="Q1668">
        <f>'[1]CAC_SWISS_DAX_SP (-NIKKEI)'!AF1753</f>
        <v>0</v>
      </c>
      <c r="R1668">
        <f>'[1]CAC_SWISS_SP_NIKKEI (-DAX)'!AF1753</f>
        <v>0</v>
      </c>
      <c r="S1668">
        <f>'[1]CAC_SWISS_DAX_NIKKEI (-SP)'!AF1753</f>
        <v>0</v>
      </c>
      <c r="V1668" t="str">
        <f t="shared" ref="V1668:V1731" si="973">IF(M1668=0,"BASE","")</f>
        <v>BASE</v>
      </c>
      <c r="W1668" t="str">
        <f t="shared" ref="W1668:W1731" si="974">IF(N1668=0,"BASE+SP","")</f>
        <v>BASE+SP</v>
      </c>
      <c r="X1668" t="str">
        <f t="shared" ref="X1668:X1731" si="975">IF(O1668=0,"BASE+DAX","")</f>
        <v>BASE+DAX</v>
      </c>
      <c r="Y1668" t="str">
        <f t="shared" ref="Y1668:Y1731" si="976">IF(P1668=0,"BASE+NIKKEI","")</f>
        <v>BASE+NIKKEI</v>
      </c>
      <c r="Z1668" s="2" t="str">
        <f t="shared" ref="Z1668:Z1731" si="977">IF(Q1668=0,"- NIKKEI","")</f>
        <v>- NIKKEI</v>
      </c>
      <c r="AA1668" s="2" t="str">
        <f t="shared" si="950"/>
        <v>- DAX</v>
      </c>
      <c r="AB1668" s="2" t="str">
        <f t="shared" si="965"/>
        <v>- SP</v>
      </c>
      <c r="AE1668">
        <f t="shared" si="966"/>
        <v>0.80800385037499756</v>
      </c>
      <c r="AF1668">
        <f t="shared" si="967"/>
        <v>0.8080038980975518</v>
      </c>
      <c r="AG1668">
        <f t="shared" si="968"/>
        <v>0.80860177084381202</v>
      </c>
      <c r="AH1668">
        <f t="shared" si="969"/>
        <v>0.80800883245937938</v>
      </c>
      <c r="AI1668">
        <f t="shared" si="970"/>
        <v>0.80862061298497057</v>
      </c>
      <c r="AJ1668">
        <f t="shared" si="971"/>
        <v>0.80800893828877951</v>
      </c>
      <c r="AK1668">
        <f t="shared" si="972"/>
        <v>0.80860896765907575</v>
      </c>
      <c r="AM1668" t="str">
        <f t="shared" ref="AM1668:AM1731" si="978">IF(M1668=0,"BASE","")</f>
        <v>BASE</v>
      </c>
      <c r="AN1668" t="str" cm="1">
        <f t="array" ref="AN1668">IF(AM1668="",_xlfn.IFS(AF1668=MAX(AF1668:AH1668),"SP",AG1668=MAX(AF1668:AH1668),"DAX",AH1668=MAX(AF1668:AH1668),"NIKKEI",MAX(AF1668:AH1668)=0,""),"")</f>
        <v/>
      </c>
      <c r="AO1668" t="str" cm="1">
        <f t="array" ref="AO1668">IF(AM1668="BASE","",IF(MAX(AF1668:AH1668)=0,_xlfn.IFS(AI1668=MAX(AI1668:AK1668),"SP&amp;DAX",AJ1668=MAX(AI1668:AK1668),"SP&amp;NIKKEI",AK1668=MAX(AI1668:AK1668),"DAX&amp;NIKKEI"),""))</f>
        <v/>
      </c>
      <c r="AQ1668" s="3">
        <f t="shared" ref="AQ1668:AQ1731" si="979">A1668</f>
        <v>44091</v>
      </c>
      <c r="AR1668" cm="1">
        <f t="array" ref="AR1668">IF(AM1668="BASE",AE1668,_xlfn.IFS(AN1668="DAX",AG1668,AN1668="NIKKEI",AH1668,AN1668="SP",AF1668,AN1668="",MAX(AI1668:AK1668)))</f>
        <v>0.80800385037499756</v>
      </c>
      <c r="AS1668" s="4">
        <f t="shared" si="951"/>
        <v>0.82175869875100105</v>
      </c>
      <c r="AT1668" s="4">
        <f t="shared" si="952"/>
        <v>0.80748173241683863</v>
      </c>
      <c r="AU1668" s="4">
        <f t="shared" si="953"/>
        <v>1.0699154352636734E-4</v>
      </c>
      <c r="AV1668" s="4">
        <f t="shared" si="954"/>
        <v>2.7762712613549944E-3</v>
      </c>
      <c r="AW1668" s="4">
        <f t="shared" si="955"/>
        <v>3.8537856518440043E-2</v>
      </c>
      <c r="AX1668" s="4">
        <f t="shared" si="956"/>
        <v>1.6835935439828292E-2</v>
      </c>
      <c r="AY1668" s="4">
        <f t="shared" si="957"/>
        <v>8.1378485842227739E-3</v>
      </c>
      <c r="AZ1668" s="4">
        <f t="shared" si="958"/>
        <v>1.754390756525237</v>
      </c>
      <c r="BA1668" s="6" t="str">
        <f t="shared" si="959"/>
        <v>NEUTRAL</v>
      </c>
      <c r="BB1668" s="4">
        <f t="shared" si="960"/>
        <v>0</v>
      </c>
      <c r="BC1668" s="4">
        <f t="shared" si="961"/>
        <v>0.60295548643614738</v>
      </c>
      <c r="BD1668" s="4">
        <f t="shared" si="962"/>
        <v>0.77882552653643133</v>
      </c>
      <c r="BE1668" s="4">
        <f t="shared" ref="BE1668:BE1731" si="980">IF(AM1668="BASE",0.05,"")</f>
        <v>0.05</v>
      </c>
      <c r="BF1668" s="4" t="str">
        <f t="shared" ref="BF1668:BF1731" si="981">IF($AN1668="DAX",0.2,"")</f>
        <v/>
      </c>
      <c r="BG1668" s="4" t="str">
        <f t="shared" ref="BG1668:BG1731" si="982">IF($AN1668="SP",0.3,"")</f>
        <v/>
      </c>
      <c r="BH1668" s="4" t="str">
        <f t="shared" ref="BH1668:BH1731" si="983">IF($AN1668="NIKKEI",0.1,"")</f>
        <v/>
      </c>
      <c r="BI1668" s="4" t="str">
        <f t="shared" ref="BI1668:BI1731" si="984">IF(AO1668="SP&amp;NIKKEI",0.5,"")</f>
        <v/>
      </c>
      <c r="BJ1668" s="4" t="str">
        <f t="shared" ref="BJ1668:BJ1731" si="985">IF($AO1668="SP&amp;DAX",0.5,"")</f>
        <v/>
      </c>
      <c r="BK1668" s="4" t="str">
        <f t="shared" ref="BK1668:BK1731" si="986">IF($AO1668="DAX&amp;NIKKEI",0.5,"")</f>
        <v/>
      </c>
      <c r="BS1668" s="3" t="str">
        <f t="shared" si="963"/>
        <v/>
      </c>
      <c r="BT1668" s="5">
        <f t="shared" si="964"/>
        <v>1.4276966334162422E-2</v>
      </c>
      <c r="BU1668" s="3"/>
    </row>
    <row r="1669" spans="1:73" x14ac:dyDescent="0.2">
      <c r="A1669" s="1">
        <v>44092</v>
      </c>
      <c r="C1669">
        <v>0.80732762669279556</v>
      </c>
      <c r="D1669">
        <v>0.80732881057502637</v>
      </c>
      <c r="E1669">
        <v>0.80785110277617167</v>
      </c>
      <c r="F1669">
        <v>0.80732864561233331</v>
      </c>
      <c r="G1669">
        <v>0.80785777156046301</v>
      </c>
      <c r="H1669">
        <v>0.80733053351517103</v>
      </c>
      <c r="I1669">
        <v>0.80785280852827346</v>
      </c>
      <c r="J1669">
        <v>0.80785825851832926</v>
      </c>
      <c r="M1669">
        <f>'[1]CAC_SWISS (-SP-NIKKEI-DAX)'!AC1754</f>
        <v>0</v>
      </c>
      <c r="N1669">
        <f>'[1]CAC_SWISS_SP (-NIKKEI-DAX)'!AD1754</f>
        <v>0</v>
      </c>
      <c r="O1669">
        <f>'[1]CAC_SWISS_DAX (-SP-NIKKEI)'!AD1754</f>
        <v>0</v>
      </c>
      <c r="P1669">
        <f>'[1]CAC_SWISS_NIKKEI (-SP-DAX)'!AD1754</f>
        <v>0</v>
      </c>
      <c r="Q1669">
        <f>'[1]CAC_SWISS_DAX_SP (-NIKKEI)'!AF1754</f>
        <v>0</v>
      </c>
      <c r="R1669">
        <f>'[1]CAC_SWISS_SP_NIKKEI (-DAX)'!AF1754</f>
        <v>0</v>
      </c>
      <c r="S1669">
        <f>'[1]CAC_SWISS_DAX_NIKKEI (-SP)'!AF1754</f>
        <v>0</v>
      </c>
      <c r="V1669" t="str">
        <f t="shared" si="973"/>
        <v>BASE</v>
      </c>
      <c r="W1669" t="str">
        <f t="shared" si="974"/>
        <v>BASE+SP</v>
      </c>
      <c r="X1669" t="str">
        <f t="shared" si="975"/>
        <v>BASE+DAX</v>
      </c>
      <c r="Y1669" t="str">
        <f t="shared" si="976"/>
        <v>BASE+NIKKEI</v>
      </c>
      <c r="Z1669" s="2" t="str">
        <f t="shared" si="977"/>
        <v>- NIKKEI</v>
      </c>
      <c r="AA1669" s="2" t="str">
        <f t="shared" si="950"/>
        <v>- DAX</v>
      </c>
      <c r="AB1669" s="2" t="str">
        <f t="shared" si="965"/>
        <v>- SP</v>
      </c>
      <c r="AE1669">
        <f t="shared" si="966"/>
        <v>0.80732762669279556</v>
      </c>
      <c r="AF1669">
        <f t="shared" si="967"/>
        <v>0.80732881057502637</v>
      </c>
      <c r="AG1669">
        <f t="shared" si="968"/>
        <v>0.80785110277617167</v>
      </c>
      <c r="AH1669">
        <f t="shared" si="969"/>
        <v>0.80732864561233331</v>
      </c>
      <c r="AI1669">
        <f t="shared" si="970"/>
        <v>0.80785777156046301</v>
      </c>
      <c r="AJ1669">
        <f t="shared" si="971"/>
        <v>0.80733053351517103</v>
      </c>
      <c r="AK1669">
        <f t="shared" si="972"/>
        <v>0.80785280852827346</v>
      </c>
      <c r="AM1669" t="str">
        <f t="shared" si="978"/>
        <v>BASE</v>
      </c>
      <c r="AN1669" t="str" cm="1">
        <f t="array" ref="AN1669">IF(AM1669="",_xlfn.IFS(AF1669=MAX(AF1669:AH1669),"SP",AG1669=MAX(AF1669:AH1669),"DAX",AH1669=MAX(AF1669:AH1669),"NIKKEI",MAX(AF1669:AH1669)=0,""),"")</f>
        <v/>
      </c>
      <c r="AO1669" t="str" cm="1">
        <f t="array" ref="AO1669">IF(AM1669="BASE","",IF(MAX(AF1669:AH1669)=0,_xlfn.IFS(AI1669=MAX(AI1669:AK1669),"SP&amp;DAX",AJ1669=MAX(AI1669:AK1669),"SP&amp;NIKKEI",AK1669=MAX(AI1669:AK1669),"DAX&amp;NIKKEI"),""))</f>
        <v/>
      </c>
      <c r="AQ1669" s="3">
        <f t="shared" si="979"/>
        <v>44092</v>
      </c>
      <c r="AR1669" cm="1">
        <f t="array" ref="AR1669">IF(AM1669="BASE",AE1669,_xlfn.IFS(AN1669="DAX",AG1669,AN1669="NIKKEI",AH1669,AN1669="SP",AF1669,AN1669="",MAX(AI1669:AK1669)))</f>
        <v>0.80732762669279556</v>
      </c>
      <c r="AS1669" s="4">
        <f t="shared" si="951"/>
        <v>0.82057535735074205</v>
      </c>
      <c r="AT1669" s="4">
        <f t="shared" si="952"/>
        <v>0.80571835746827769</v>
      </c>
      <c r="AU1669" s="4">
        <f t="shared" si="953"/>
        <v>1.2782543737965027E-4</v>
      </c>
      <c r="AV1669" s="4">
        <f t="shared" si="954"/>
        <v>2.5724201889676329E-3</v>
      </c>
      <c r="AW1669" s="4">
        <f t="shared" si="955"/>
        <v>4.9690730125605702E-2</v>
      </c>
      <c r="AX1669" s="4">
        <f t="shared" si="956"/>
        <v>1.6222527006423283E-2</v>
      </c>
      <c r="AY1669" s="4">
        <f t="shared" si="957"/>
        <v>8.0144212216053182E-3</v>
      </c>
      <c r="AZ1669" s="4">
        <f t="shared" si="958"/>
        <v>1.8537832579117235</v>
      </c>
      <c r="BA1669" s="6" t="str">
        <f t="shared" si="959"/>
        <v>NEUTRAL</v>
      </c>
      <c r="BB1669" s="4">
        <f t="shared" si="960"/>
        <v>0</v>
      </c>
      <c r="BC1669" s="4">
        <f t="shared" si="961"/>
        <v>0.60295548643614738</v>
      </c>
      <c r="BD1669" s="4">
        <f t="shared" si="962"/>
        <v>0.77882552653643133</v>
      </c>
      <c r="BE1669" s="4">
        <f t="shared" si="980"/>
        <v>0.05</v>
      </c>
      <c r="BF1669" s="4" t="str">
        <f t="shared" si="981"/>
        <v/>
      </c>
      <c r="BG1669" s="4" t="str">
        <f t="shared" si="982"/>
        <v/>
      </c>
      <c r="BH1669" s="4" t="str">
        <f t="shared" si="983"/>
        <v/>
      </c>
      <c r="BI1669" s="4" t="str">
        <f t="shared" si="984"/>
        <v/>
      </c>
      <c r="BJ1669" s="4" t="str">
        <f t="shared" si="985"/>
        <v/>
      </c>
      <c r="BK1669" s="4" t="str">
        <f t="shared" si="986"/>
        <v/>
      </c>
      <c r="BS1669" s="3" t="str">
        <f t="shared" si="963"/>
        <v/>
      </c>
      <c r="BT1669" s="5">
        <f t="shared" si="964"/>
        <v>1.4856999882464361E-2</v>
      </c>
      <c r="BU1669" s="3"/>
    </row>
    <row r="1670" spans="1:73" x14ac:dyDescent="0.2">
      <c r="A1670" s="1">
        <v>44095</v>
      </c>
      <c r="C1670">
        <v>0.82104798376901378</v>
      </c>
      <c r="D1670">
        <v>0.82105084066262346</v>
      </c>
      <c r="E1670">
        <v>0.82145210591921991</v>
      </c>
      <c r="F1670">
        <v>0.82105409898989901</v>
      </c>
      <c r="G1670">
        <v>0.82145345063261388</v>
      </c>
      <c r="H1670">
        <v>0.82105943216564015</v>
      </c>
      <c r="I1670">
        <v>0.82146142563252678</v>
      </c>
      <c r="J1670">
        <v>0.82146166265385323</v>
      </c>
      <c r="M1670">
        <f>'[1]CAC_SWISS (-SP-NIKKEI-DAX)'!AC1755</f>
        <v>0</v>
      </c>
      <c r="N1670">
        <f>'[1]CAC_SWISS_SP (-NIKKEI-DAX)'!AD1755</f>
        <v>0</v>
      </c>
      <c r="O1670">
        <f>'[1]CAC_SWISS_DAX (-SP-NIKKEI)'!AD1755</f>
        <v>0</v>
      </c>
      <c r="P1670">
        <f>'[1]CAC_SWISS_NIKKEI (-SP-DAX)'!AD1755</f>
        <v>0</v>
      </c>
      <c r="Q1670">
        <f>'[1]CAC_SWISS_DAX_SP (-NIKKEI)'!AF1755</f>
        <v>0</v>
      </c>
      <c r="R1670">
        <f>'[1]CAC_SWISS_SP_NIKKEI (-DAX)'!AF1755</f>
        <v>0</v>
      </c>
      <c r="S1670">
        <f>'[1]CAC_SWISS_DAX_NIKKEI (-SP)'!AF1755</f>
        <v>0</v>
      </c>
      <c r="V1670" t="str">
        <f t="shared" si="973"/>
        <v>BASE</v>
      </c>
      <c r="W1670" t="str">
        <f t="shared" si="974"/>
        <v>BASE+SP</v>
      </c>
      <c r="X1670" t="str">
        <f t="shared" si="975"/>
        <v>BASE+DAX</v>
      </c>
      <c r="Y1670" t="str">
        <f t="shared" si="976"/>
        <v>BASE+NIKKEI</v>
      </c>
      <c r="Z1670" s="2" t="str">
        <f t="shared" si="977"/>
        <v>- NIKKEI</v>
      </c>
      <c r="AA1670" s="2" t="str">
        <f t="shared" si="950"/>
        <v>- DAX</v>
      </c>
      <c r="AB1670" s="2" t="str">
        <f t="shared" si="965"/>
        <v>- SP</v>
      </c>
      <c r="AE1670">
        <f t="shared" si="966"/>
        <v>0.82104798376901378</v>
      </c>
      <c r="AF1670">
        <f t="shared" si="967"/>
        <v>0.82105084066262346</v>
      </c>
      <c r="AG1670">
        <f t="shared" si="968"/>
        <v>0.82145210591921991</v>
      </c>
      <c r="AH1670">
        <f t="shared" si="969"/>
        <v>0.82105409898989901</v>
      </c>
      <c r="AI1670">
        <f t="shared" si="970"/>
        <v>0.82145345063261388</v>
      </c>
      <c r="AJ1670">
        <f t="shared" si="971"/>
        <v>0.82105943216564015</v>
      </c>
      <c r="AK1670">
        <f t="shared" si="972"/>
        <v>0.82146142563252678</v>
      </c>
      <c r="AM1670" t="str">
        <f t="shared" si="978"/>
        <v>BASE</v>
      </c>
      <c r="AN1670" t="str" cm="1">
        <f t="array" ref="AN1670">IF(AM1670="",_xlfn.IFS(AF1670=MAX(AF1670:AH1670),"SP",AG1670=MAX(AF1670:AH1670),"DAX",AH1670=MAX(AF1670:AH1670),"NIKKEI",MAX(AF1670:AH1670)=0,""),"")</f>
        <v/>
      </c>
      <c r="AO1670" t="str" cm="1">
        <f t="array" ref="AO1670">IF(AM1670="BASE","",IF(MAX(AF1670:AH1670)=0,_xlfn.IFS(AI1670=MAX(AI1670:AK1670),"SP&amp;DAX",AJ1670=MAX(AI1670:AK1670),"SP&amp;NIKKEI",AK1670=MAX(AI1670:AK1670),"DAX&amp;NIKKEI"),""))</f>
        <v/>
      </c>
      <c r="AQ1670" s="3">
        <f t="shared" si="979"/>
        <v>44095</v>
      </c>
      <c r="AR1670" cm="1">
        <f t="array" ref="AR1670">IF(AM1670="BASE",AE1670,_xlfn.IFS(AN1670="DAX",AG1670,AN1670="NIKKEI",AH1670,AN1670="SP",AF1670,AN1670="",MAX(AI1670:AK1670)))</f>
        <v>0.82104798376901378</v>
      </c>
      <c r="AS1670" s="4">
        <f t="shared" si="951"/>
        <v>0.82029961799050999</v>
      </c>
      <c r="AT1670" s="4">
        <f t="shared" si="952"/>
        <v>0.80408045194770172</v>
      </c>
      <c r="AU1670" s="4">
        <f t="shared" si="953"/>
        <v>1.2660655120742945E-4</v>
      </c>
      <c r="AV1670" s="4">
        <f t="shared" si="954"/>
        <v>2.3723496596707249E-3</v>
      </c>
      <c r="AW1670" s="4">
        <f t="shared" si="955"/>
        <v>5.3367576188158565E-2</v>
      </c>
      <c r="AX1670" s="4">
        <f t="shared" si="956"/>
        <v>1.5584116070298942E-2</v>
      </c>
      <c r="AY1670" s="4">
        <f t="shared" si="957"/>
        <v>7.7529122472885922E-3</v>
      </c>
      <c r="AZ1670" s="4">
        <f t="shared" si="958"/>
        <v>2.0920094959775346</v>
      </c>
      <c r="BA1670" s="6" t="str">
        <f t="shared" si="959"/>
        <v>NEUTRAL</v>
      </c>
      <c r="BB1670" s="4">
        <f t="shared" si="960"/>
        <v>0</v>
      </c>
      <c r="BC1670" s="4">
        <f t="shared" si="961"/>
        <v>0.60295548643614738</v>
      </c>
      <c r="BD1670" s="4">
        <f t="shared" si="962"/>
        <v>0.77882552653643133</v>
      </c>
      <c r="BE1670" s="4">
        <f t="shared" si="980"/>
        <v>0.05</v>
      </c>
      <c r="BF1670" s="4" t="str">
        <f t="shared" si="981"/>
        <v/>
      </c>
      <c r="BG1670" s="4" t="str">
        <f t="shared" si="982"/>
        <v/>
      </c>
      <c r="BH1670" s="4" t="str">
        <f t="shared" si="983"/>
        <v/>
      </c>
      <c r="BI1670" s="4" t="str">
        <f t="shared" si="984"/>
        <v/>
      </c>
      <c r="BJ1670" s="4" t="str">
        <f t="shared" si="985"/>
        <v/>
      </c>
      <c r="BK1670" s="4" t="str">
        <f t="shared" si="986"/>
        <v/>
      </c>
      <c r="BS1670" s="3" t="str">
        <f t="shared" si="963"/>
        <v/>
      </c>
      <c r="BT1670" s="5">
        <f t="shared" si="964"/>
        <v>1.6219166042808264E-2</v>
      </c>
      <c r="BU1670" s="3"/>
    </row>
    <row r="1671" spans="1:73" ht="22" x14ac:dyDescent="0.3">
      <c r="A1671" s="1">
        <v>44096</v>
      </c>
      <c r="C1671">
        <v>0.83673577972588642</v>
      </c>
      <c r="D1671">
        <v>0.83689453867221131</v>
      </c>
      <c r="E1671">
        <v>0.83676839416981119</v>
      </c>
      <c r="F1671">
        <v>0.83681494272539803</v>
      </c>
      <c r="G1671">
        <v>0.83695864775745166</v>
      </c>
      <c r="H1671">
        <v>0.8369344998770144</v>
      </c>
      <c r="I1671">
        <v>0.83685158925305669</v>
      </c>
      <c r="J1671">
        <v>0.83699868033102587</v>
      </c>
      <c r="M1671">
        <f>'[1]CAC_SWISS (-SP-NIKKEI-DAX)'!AC1756</f>
        <v>0</v>
      </c>
      <c r="N1671">
        <f>'[1]CAC_SWISS_SP (-NIKKEI-DAX)'!AD1756</f>
        <v>0</v>
      </c>
      <c r="O1671">
        <f>'[1]CAC_SWISS_DAX (-SP-NIKKEI)'!AD1756</f>
        <v>0</v>
      </c>
      <c r="P1671">
        <f>'[1]CAC_SWISS_NIKKEI (-SP-DAX)'!AD1756</f>
        <v>0</v>
      </c>
      <c r="Q1671">
        <f>'[1]CAC_SWISS_DAX_SP (-NIKKEI)'!AF1756</f>
        <v>0</v>
      </c>
      <c r="R1671">
        <f>'[1]CAC_SWISS_SP_NIKKEI (-DAX)'!AF1756</f>
        <v>0</v>
      </c>
      <c r="S1671">
        <f>'[1]CAC_SWISS_DAX_NIKKEI (-SP)'!AF1756</f>
        <v>0</v>
      </c>
      <c r="V1671" t="str">
        <f t="shared" si="973"/>
        <v>BASE</v>
      </c>
      <c r="W1671" t="str">
        <f t="shared" si="974"/>
        <v>BASE+SP</v>
      </c>
      <c r="X1671" t="str">
        <f t="shared" si="975"/>
        <v>BASE+DAX</v>
      </c>
      <c r="Y1671" t="str">
        <f t="shared" si="976"/>
        <v>BASE+NIKKEI</v>
      </c>
      <c r="Z1671" s="2" t="str">
        <f t="shared" si="977"/>
        <v>- NIKKEI</v>
      </c>
      <c r="AA1671" s="2" t="str">
        <f t="shared" si="950"/>
        <v>- DAX</v>
      </c>
      <c r="AB1671" s="2" t="str">
        <f t="shared" si="965"/>
        <v>- SP</v>
      </c>
      <c r="AE1671">
        <f t="shared" si="966"/>
        <v>0.83673577972588642</v>
      </c>
      <c r="AF1671">
        <f t="shared" si="967"/>
        <v>0.83689453867221131</v>
      </c>
      <c r="AG1671">
        <f t="shared" si="968"/>
        <v>0.83676839416981119</v>
      </c>
      <c r="AH1671">
        <f t="shared" si="969"/>
        <v>0.83681494272539803</v>
      </c>
      <c r="AI1671">
        <f t="shared" si="970"/>
        <v>0.83695864775745166</v>
      </c>
      <c r="AJ1671">
        <f t="shared" si="971"/>
        <v>0.8369344998770144</v>
      </c>
      <c r="AK1671">
        <f t="shared" si="972"/>
        <v>0.83685158925305669</v>
      </c>
      <c r="AM1671" t="str">
        <f t="shared" si="978"/>
        <v>BASE</v>
      </c>
      <c r="AN1671" t="str" cm="1">
        <f t="array" ref="AN1671">IF(AM1671="",_xlfn.IFS(AF1671=MAX(AF1671:AH1671),"SP",AG1671=MAX(AF1671:AH1671),"DAX",AH1671=MAX(AF1671:AH1671),"NIKKEI",MAX(AF1671:AH1671)=0,""),"")</f>
        <v/>
      </c>
      <c r="AO1671" t="str" cm="1">
        <f t="array" ref="AO1671">IF(AM1671="BASE","",IF(MAX(AF1671:AH1671)=0,_xlfn.IFS(AI1671=MAX(AI1671:AK1671),"SP&amp;DAX",AJ1671=MAX(AI1671:AK1671),"SP&amp;NIKKEI",AK1671=MAX(AI1671:AK1671),"DAX&amp;NIKKEI"),""))</f>
        <v/>
      </c>
      <c r="AQ1671" s="3">
        <f t="shared" si="979"/>
        <v>44096</v>
      </c>
      <c r="AR1671" cm="1">
        <f t="array" ref="AR1671">IF(AM1671="BASE",AE1671,_xlfn.IFS(AN1671="DAX",AG1671,AN1671="NIKKEI",AH1671,AN1671="SP",AF1671,AN1671="",MAX(AI1671:AK1671)))</f>
        <v>0.83673577972588642</v>
      </c>
      <c r="AS1671" s="4">
        <f t="shared" si="951"/>
        <v>0.82185039262095516</v>
      </c>
      <c r="AT1671" s="4">
        <f t="shared" si="952"/>
        <v>0.80255583337584424</v>
      </c>
      <c r="AU1671" s="4">
        <f t="shared" si="953"/>
        <v>1.5385504430017914E-4</v>
      </c>
      <c r="AV1671" s="4">
        <f t="shared" si="954"/>
        <v>2.1980286457657415E-3</v>
      </c>
      <c r="AW1671" s="4">
        <f t="shared" si="955"/>
        <v>6.9996833115238882E-2</v>
      </c>
      <c r="AX1671" s="4">
        <f t="shared" si="956"/>
        <v>1.5023299080351913E-2</v>
      </c>
      <c r="AY1671" s="4">
        <f t="shared" si="957"/>
        <v>7.7036405254485201E-3</v>
      </c>
      <c r="AZ1671" s="4">
        <f t="shared" si="958"/>
        <v>2.5046027500079329</v>
      </c>
      <c r="BA1671" s="6" t="str">
        <f t="shared" si="959"/>
        <v>STRENGTHEN</v>
      </c>
      <c r="BB1671" s="4">
        <f t="shared" si="960"/>
        <v>0.1</v>
      </c>
      <c r="BC1671" s="4">
        <f t="shared" si="961"/>
        <v>0.60295548643614738</v>
      </c>
      <c r="BD1671" s="4">
        <f t="shared" si="962"/>
        <v>0.77882552653643133</v>
      </c>
      <c r="BE1671" s="4">
        <f t="shared" si="980"/>
        <v>0.05</v>
      </c>
      <c r="BF1671" s="4" t="str">
        <f t="shared" si="981"/>
        <v/>
      </c>
      <c r="BG1671" s="4" t="str">
        <f t="shared" si="982"/>
        <v/>
      </c>
      <c r="BH1671" s="4" t="str">
        <f t="shared" si="983"/>
        <v/>
      </c>
      <c r="BI1671" s="4" t="str">
        <f t="shared" si="984"/>
        <v/>
      </c>
      <c r="BJ1671" s="4" t="str">
        <f t="shared" si="985"/>
        <v/>
      </c>
      <c r="BK1671" s="4" t="str">
        <f t="shared" si="986"/>
        <v/>
      </c>
      <c r="BS1671" s="3" t="str">
        <f t="shared" si="963"/>
        <v>Change</v>
      </c>
      <c r="BT1671" s="20">
        <f t="shared" si="964"/>
        <v>1.929455924511092E-2</v>
      </c>
      <c r="BU1671" s="3">
        <f>A1671</f>
        <v>44096</v>
      </c>
    </row>
    <row r="1672" spans="1:73" x14ac:dyDescent="0.2">
      <c r="A1672" s="1">
        <v>44097</v>
      </c>
      <c r="C1672">
        <v>0.83219261970652025</v>
      </c>
      <c r="D1672">
        <v>0.83321324223460169</v>
      </c>
      <c r="E1672">
        <v>0.8322243460780967</v>
      </c>
      <c r="F1672">
        <v>0.83219923293025566</v>
      </c>
      <c r="G1672">
        <v>0.83334283265372566</v>
      </c>
      <c r="H1672">
        <v>0.83323159215306175</v>
      </c>
      <c r="I1672">
        <v>0.83223179423863414</v>
      </c>
      <c r="J1672">
        <v>0.83336212314267222</v>
      </c>
      <c r="M1672">
        <f>'[1]CAC_SWISS (-SP-NIKKEI-DAX)'!AC1757</f>
        <v>0</v>
      </c>
      <c r="N1672">
        <f>'[1]CAC_SWISS_SP (-NIKKEI-DAX)'!AD1757</f>
        <v>0</v>
      </c>
      <c r="O1672">
        <f>'[1]CAC_SWISS_DAX (-SP-NIKKEI)'!AD1757</f>
        <v>0</v>
      </c>
      <c r="P1672">
        <f>'[1]CAC_SWISS_NIKKEI (-SP-DAX)'!AD1757</f>
        <v>0</v>
      </c>
      <c r="Q1672">
        <f>'[1]CAC_SWISS_DAX_SP (-NIKKEI)'!AF1757</f>
        <v>0</v>
      </c>
      <c r="R1672">
        <f>'[1]CAC_SWISS_SP_NIKKEI (-DAX)'!AF1757</f>
        <v>0</v>
      </c>
      <c r="S1672">
        <f>'[1]CAC_SWISS_DAX_NIKKEI (-SP)'!AF1757</f>
        <v>0</v>
      </c>
      <c r="V1672" t="str">
        <f t="shared" si="973"/>
        <v>BASE</v>
      </c>
      <c r="W1672" t="str">
        <f t="shared" si="974"/>
        <v>BASE+SP</v>
      </c>
      <c r="X1672" t="str">
        <f t="shared" si="975"/>
        <v>BASE+DAX</v>
      </c>
      <c r="Y1672" t="str">
        <f t="shared" si="976"/>
        <v>BASE+NIKKEI</v>
      </c>
      <c r="Z1672" s="2" t="str">
        <f t="shared" si="977"/>
        <v>- NIKKEI</v>
      </c>
      <c r="AA1672" s="2" t="str">
        <f t="shared" si="950"/>
        <v>- DAX</v>
      </c>
      <c r="AB1672" s="2" t="str">
        <f t="shared" si="965"/>
        <v>- SP</v>
      </c>
      <c r="AE1672">
        <f t="shared" si="966"/>
        <v>0.83219261970652025</v>
      </c>
      <c r="AF1672">
        <f t="shared" si="967"/>
        <v>0.83321324223460169</v>
      </c>
      <c r="AG1672">
        <f t="shared" si="968"/>
        <v>0.8322243460780967</v>
      </c>
      <c r="AH1672">
        <f t="shared" si="969"/>
        <v>0.83219923293025566</v>
      </c>
      <c r="AI1672">
        <f t="shared" si="970"/>
        <v>0.83334283265372566</v>
      </c>
      <c r="AJ1672">
        <f t="shared" si="971"/>
        <v>0.83323159215306175</v>
      </c>
      <c r="AK1672">
        <f t="shared" si="972"/>
        <v>0.83223179423863414</v>
      </c>
      <c r="AM1672" t="str">
        <f t="shared" si="978"/>
        <v>BASE</v>
      </c>
      <c r="AN1672" t="str" cm="1">
        <f t="array" ref="AN1672">IF(AM1672="",_xlfn.IFS(AF1672=MAX(AF1672:AH1672),"SP",AG1672=MAX(AF1672:AH1672),"DAX",AH1672=MAX(AF1672:AH1672),"NIKKEI",MAX(AF1672:AH1672)=0,""),"")</f>
        <v/>
      </c>
      <c r="AO1672" t="str" cm="1">
        <f t="array" ref="AO1672">IF(AM1672="BASE","",IF(MAX(AF1672:AH1672)=0,_xlfn.IFS(AI1672=MAX(AI1672:AK1672),"SP&amp;DAX",AJ1672=MAX(AI1672:AK1672),"SP&amp;NIKKEI",AK1672=MAX(AI1672:AK1672),"DAX&amp;NIKKEI"),""))</f>
        <v/>
      </c>
      <c r="AQ1672" s="3">
        <f t="shared" si="979"/>
        <v>44097</v>
      </c>
      <c r="AR1672" cm="1">
        <f t="array" ref="AR1672">IF(AM1672="BASE",AE1672,_xlfn.IFS(AN1672="DAX",AG1672,AN1672="NIKKEI",AH1672,AN1672="SP",AF1672,AN1672="",MAX(AI1672:AK1672)))</f>
        <v>0.83219261970652025</v>
      </c>
      <c r="AS1672" s="4">
        <f t="shared" si="951"/>
        <v>0.82204903006608387</v>
      </c>
      <c r="AT1672" s="4">
        <f t="shared" si="952"/>
        <v>0.80121443138892612</v>
      </c>
      <c r="AU1672" s="4">
        <f t="shared" si="953"/>
        <v>1.579380242443473E-4</v>
      </c>
      <c r="AV1672" s="4">
        <f t="shared" si="954"/>
        <v>2.0286939940472831E-3</v>
      </c>
      <c r="AW1672" s="4">
        <f t="shared" si="955"/>
        <v>7.7852068723907417E-2</v>
      </c>
      <c r="AX1672" s="4">
        <f t="shared" si="956"/>
        <v>1.444328608563205E-2</v>
      </c>
      <c r="AY1672" s="4">
        <f t="shared" si="957"/>
        <v>7.5078413878677799E-3</v>
      </c>
      <c r="AZ1672" s="4">
        <f t="shared" si="958"/>
        <v>2.7750451295928036</v>
      </c>
      <c r="BA1672" s="6" t="str">
        <f t="shared" si="959"/>
        <v>STRENGTHEN</v>
      </c>
      <c r="BB1672" s="4">
        <f t="shared" si="960"/>
        <v>0.1</v>
      </c>
      <c r="BC1672" s="4">
        <f t="shared" si="961"/>
        <v>0.60295548643614738</v>
      </c>
      <c r="BD1672" s="4">
        <f t="shared" si="962"/>
        <v>0.77882552653643133</v>
      </c>
      <c r="BE1672" s="4">
        <f t="shared" si="980"/>
        <v>0.05</v>
      </c>
      <c r="BF1672" s="4" t="str">
        <f t="shared" si="981"/>
        <v/>
      </c>
      <c r="BG1672" s="4" t="str">
        <f t="shared" si="982"/>
        <v/>
      </c>
      <c r="BH1672" s="4" t="str">
        <f t="shared" si="983"/>
        <v/>
      </c>
      <c r="BI1672" s="4" t="str">
        <f t="shared" si="984"/>
        <v/>
      </c>
      <c r="BJ1672" s="4" t="str">
        <f t="shared" si="985"/>
        <v/>
      </c>
      <c r="BK1672" s="4" t="str">
        <f t="shared" si="986"/>
        <v/>
      </c>
      <c r="BS1672" s="3" t="str">
        <f t="shared" si="963"/>
        <v/>
      </c>
      <c r="BT1672" s="5">
        <f t="shared" si="964"/>
        <v>2.0834598677157756E-2</v>
      </c>
      <c r="BU1672" s="3"/>
    </row>
    <row r="1673" spans="1:73" x14ac:dyDescent="0.2">
      <c r="A1673" s="1">
        <v>44098</v>
      </c>
      <c r="C1673">
        <v>0.83194871208411014</v>
      </c>
      <c r="D1673">
        <v>0.83336874178229536</v>
      </c>
      <c r="E1673">
        <v>0.83194872924010821</v>
      </c>
      <c r="F1673">
        <v>0.83197731178391277</v>
      </c>
      <c r="G1673">
        <v>0.83341475490887795</v>
      </c>
      <c r="H1673">
        <v>0.83337745488721027</v>
      </c>
      <c r="I1673">
        <v>0.83197732008211622</v>
      </c>
      <c r="J1673">
        <v>0.83342338099473723</v>
      </c>
      <c r="M1673">
        <f>'[1]CAC_SWISS (-SP-NIKKEI-DAX)'!AC1758</f>
        <v>0</v>
      </c>
      <c r="N1673">
        <f>'[1]CAC_SWISS_SP (-NIKKEI-DAX)'!AD1758</f>
        <v>0</v>
      </c>
      <c r="O1673">
        <f>'[1]CAC_SWISS_DAX (-SP-NIKKEI)'!AD1758</f>
        <v>0</v>
      </c>
      <c r="P1673">
        <f>'[1]CAC_SWISS_NIKKEI (-SP-DAX)'!AD1758</f>
        <v>0</v>
      </c>
      <c r="Q1673">
        <f>'[1]CAC_SWISS_DAX_SP (-NIKKEI)'!AF1758</f>
        <v>0</v>
      </c>
      <c r="R1673">
        <f>'[1]CAC_SWISS_SP_NIKKEI (-DAX)'!AF1758</f>
        <v>0</v>
      </c>
      <c r="S1673">
        <f>'[1]CAC_SWISS_DAX_NIKKEI (-SP)'!AF1758</f>
        <v>0</v>
      </c>
      <c r="V1673" t="str">
        <f t="shared" si="973"/>
        <v>BASE</v>
      </c>
      <c r="W1673" t="str">
        <f t="shared" si="974"/>
        <v>BASE+SP</v>
      </c>
      <c r="X1673" t="str">
        <f t="shared" si="975"/>
        <v>BASE+DAX</v>
      </c>
      <c r="Y1673" t="str">
        <f t="shared" si="976"/>
        <v>BASE+NIKKEI</v>
      </c>
      <c r="Z1673" s="2" t="str">
        <f t="shared" si="977"/>
        <v>- NIKKEI</v>
      </c>
      <c r="AA1673" s="2" t="str">
        <f t="shared" si="950"/>
        <v>- DAX</v>
      </c>
      <c r="AB1673" s="2" t="str">
        <f t="shared" si="965"/>
        <v>- SP</v>
      </c>
      <c r="AE1673">
        <f t="shared" si="966"/>
        <v>0.83194871208411014</v>
      </c>
      <c r="AF1673">
        <f t="shared" si="967"/>
        <v>0.83336874178229536</v>
      </c>
      <c r="AG1673">
        <f t="shared" si="968"/>
        <v>0.83194872924010821</v>
      </c>
      <c r="AH1673">
        <f t="shared" si="969"/>
        <v>0.83197731178391277</v>
      </c>
      <c r="AI1673">
        <f t="shared" si="970"/>
        <v>0.83341475490887795</v>
      </c>
      <c r="AJ1673">
        <f t="shared" si="971"/>
        <v>0.83337745488721027</v>
      </c>
      <c r="AK1673">
        <f t="shared" si="972"/>
        <v>0.83197732008211622</v>
      </c>
      <c r="AM1673" t="str">
        <f t="shared" si="978"/>
        <v>BASE</v>
      </c>
      <c r="AN1673" t="str" cm="1">
        <f t="array" ref="AN1673">IF(AM1673="",_xlfn.IFS(AF1673=MAX(AF1673:AH1673),"SP",AG1673=MAX(AF1673:AH1673),"DAX",AH1673=MAX(AF1673:AH1673),"NIKKEI",MAX(AF1673:AH1673)=0,""),"")</f>
        <v/>
      </c>
      <c r="AO1673" t="str" cm="1">
        <f t="array" ref="AO1673">IF(AM1673="BASE","",IF(MAX(AF1673:AH1673)=0,_xlfn.IFS(AI1673=MAX(AI1673:AK1673),"SP&amp;DAX",AJ1673=MAX(AI1673:AK1673),"SP&amp;NIKKEI",AK1673=MAX(AI1673:AK1673),"DAX&amp;NIKKEI"),""))</f>
        <v/>
      </c>
      <c r="AQ1673" s="3">
        <f t="shared" si="979"/>
        <v>44098</v>
      </c>
      <c r="AR1673" cm="1">
        <f t="array" ref="AR1673">IF(AM1673="BASE",AE1673,_xlfn.IFS(AN1673="DAX",AG1673,AN1673="NIKKEI",AH1673,AN1673="SP",AF1673,AN1673="",MAX(AI1673:AK1673)))</f>
        <v>0.83194871208411014</v>
      </c>
      <c r="AS1673" s="4">
        <f t="shared" si="951"/>
        <v>0.82200517786894545</v>
      </c>
      <c r="AT1673" s="4">
        <f t="shared" si="952"/>
        <v>0.79992533700176538</v>
      </c>
      <c r="AU1673" s="4">
        <f t="shared" si="953"/>
        <v>1.569498033753976E-4</v>
      </c>
      <c r="AV1673" s="4">
        <f t="shared" si="954"/>
        <v>1.8602048601813774E-3</v>
      </c>
      <c r="AW1673" s="4">
        <f t="shared" si="955"/>
        <v>8.4372321960332022E-2</v>
      </c>
      <c r="AX1673" s="4">
        <f t="shared" si="956"/>
        <v>1.3838670434885646E-2</v>
      </c>
      <c r="AY1673" s="4">
        <f t="shared" si="957"/>
        <v>7.2731752035247507E-3</v>
      </c>
      <c r="AZ1673" s="4">
        <f t="shared" si="958"/>
        <v>3.035791143389432</v>
      </c>
      <c r="BA1673" s="6" t="str">
        <f t="shared" si="959"/>
        <v>STRENGTHEN</v>
      </c>
      <c r="BB1673" s="4">
        <f t="shared" si="960"/>
        <v>0.1</v>
      </c>
      <c r="BC1673" s="4">
        <f t="shared" si="961"/>
        <v>0.60295548643614738</v>
      </c>
      <c r="BD1673" s="4">
        <f t="shared" si="962"/>
        <v>0.77882552653643133</v>
      </c>
      <c r="BE1673" s="4">
        <f t="shared" si="980"/>
        <v>0.05</v>
      </c>
      <c r="BF1673" s="4" t="str">
        <f t="shared" si="981"/>
        <v/>
      </c>
      <c r="BG1673" s="4" t="str">
        <f t="shared" si="982"/>
        <v/>
      </c>
      <c r="BH1673" s="4" t="str">
        <f t="shared" si="983"/>
        <v/>
      </c>
      <c r="BI1673" s="4" t="str">
        <f t="shared" si="984"/>
        <v/>
      </c>
      <c r="BJ1673" s="4" t="str">
        <f t="shared" si="985"/>
        <v/>
      </c>
      <c r="BK1673" s="4" t="str">
        <f t="shared" si="986"/>
        <v/>
      </c>
      <c r="BS1673" s="3" t="str">
        <f t="shared" si="963"/>
        <v/>
      </c>
      <c r="BT1673" s="5">
        <f t="shared" si="964"/>
        <v>2.2079840867180067E-2</v>
      </c>
      <c r="BU1673" s="3"/>
    </row>
    <row r="1674" spans="1:73" x14ac:dyDescent="0.2">
      <c r="A1674" s="1">
        <v>44099</v>
      </c>
      <c r="C1674">
        <v>0.82701947292161726</v>
      </c>
      <c r="D1674">
        <v>0.82806645028700632</v>
      </c>
      <c r="E1674">
        <v>0.82747531372601935</v>
      </c>
      <c r="F1674">
        <v>0.82732824037789732</v>
      </c>
      <c r="G1674">
        <v>0.82837933681603881</v>
      </c>
      <c r="H1674">
        <v>0.82820853970835262</v>
      </c>
      <c r="I1674">
        <v>0.82777781588468247</v>
      </c>
      <c r="J1674">
        <v>0.82852699106658267</v>
      </c>
      <c r="M1674">
        <f>'[1]CAC_SWISS (-SP-NIKKEI-DAX)'!AC1759</f>
        <v>0</v>
      </c>
      <c r="N1674">
        <f>'[1]CAC_SWISS_SP (-NIKKEI-DAX)'!AD1759</f>
        <v>0</v>
      </c>
      <c r="O1674">
        <f>'[1]CAC_SWISS_DAX (-SP-NIKKEI)'!AD1759</f>
        <v>0</v>
      </c>
      <c r="P1674">
        <f>'[1]CAC_SWISS_NIKKEI (-SP-DAX)'!AD1759</f>
        <v>0</v>
      </c>
      <c r="Q1674">
        <f>'[1]CAC_SWISS_DAX_SP (-NIKKEI)'!AF1759</f>
        <v>0</v>
      </c>
      <c r="R1674">
        <f>'[1]CAC_SWISS_SP_NIKKEI (-DAX)'!AF1759</f>
        <v>0</v>
      </c>
      <c r="S1674">
        <f>'[1]CAC_SWISS_DAX_NIKKEI (-SP)'!AF1759</f>
        <v>0</v>
      </c>
      <c r="V1674" t="str">
        <f t="shared" si="973"/>
        <v>BASE</v>
      </c>
      <c r="W1674" t="str">
        <f t="shared" si="974"/>
        <v>BASE+SP</v>
      </c>
      <c r="X1674" t="str">
        <f t="shared" si="975"/>
        <v>BASE+DAX</v>
      </c>
      <c r="Y1674" t="str">
        <f t="shared" si="976"/>
        <v>BASE+NIKKEI</v>
      </c>
      <c r="Z1674" s="2" t="str">
        <f t="shared" si="977"/>
        <v>- NIKKEI</v>
      </c>
      <c r="AA1674" s="2" t="str">
        <f t="shared" si="950"/>
        <v>- DAX</v>
      </c>
      <c r="AB1674" s="2" t="str">
        <f t="shared" si="965"/>
        <v>- SP</v>
      </c>
      <c r="AE1674">
        <f t="shared" si="966"/>
        <v>0.82701947292161726</v>
      </c>
      <c r="AF1674">
        <f t="shared" si="967"/>
        <v>0.82806645028700632</v>
      </c>
      <c r="AG1674">
        <f t="shared" si="968"/>
        <v>0.82747531372601935</v>
      </c>
      <c r="AH1674">
        <f t="shared" si="969"/>
        <v>0.82732824037789732</v>
      </c>
      <c r="AI1674">
        <f t="shared" si="970"/>
        <v>0.82837933681603881</v>
      </c>
      <c r="AJ1674">
        <f t="shared" si="971"/>
        <v>0.82820853970835262</v>
      </c>
      <c r="AK1674">
        <f t="shared" si="972"/>
        <v>0.82777781588468247</v>
      </c>
      <c r="AM1674" t="str">
        <f t="shared" si="978"/>
        <v>BASE</v>
      </c>
      <c r="AN1674" t="str" cm="1">
        <f t="array" ref="AN1674">IF(AM1674="",_xlfn.IFS(AF1674=MAX(AF1674:AH1674),"SP",AG1674=MAX(AF1674:AH1674),"DAX",AH1674=MAX(AF1674:AH1674),"NIKKEI",MAX(AF1674:AH1674)=0,""),"")</f>
        <v/>
      </c>
      <c r="AO1674" t="str" cm="1">
        <f t="array" ref="AO1674">IF(AM1674="BASE","",IF(MAX(AF1674:AH1674)=0,_xlfn.IFS(AI1674=MAX(AI1674:AK1674),"SP&amp;DAX",AJ1674=MAX(AI1674:AK1674),"SP&amp;NIKKEI",AK1674=MAX(AI1674:AK1674),"DAX&amp;NIKKEI"),""))</f>
        <v/>
      </c>
      <c r="AQ1674" s="3">
        <f t="shared" si="979"/>
        <v>44099</v>
      </c>
      <c r="AR1674" cm="1">
        <f t="array" ref="AR1674">IF(AM1674="BASE",AE1674,_xlfn.IFS(AN1674="DAX",AG1674,AN1674="NIKKEI",AH1674,AN1674="SP",AF1674,AN1674="",MAX(AI1674:AK1674)))</f>
        <v>0.82701947292161726</v>
      </c>
      <c r="AS1674" s="4">
        <f t="shared" si="951"/>
        <v>0.82166701097754413</v>
      </c>
      <c r="AT1674" s="4">
        <f t="shared" si="952"/>
        <v>0.79860922277604773</v>
      </c>
      <c r="AU1674" s="4">
        <f t="shared" si="953"/>
        <v>1.5178395620661788E-4</v>
      </c>
      <c r="AV1674" s="4">
        <f t="shared" si="954"/>
        <v>1.6882056051037693E-3</v>
      </c>
      <c r="AW1674" s="4">
        <f t="shared" si="955"/>
        <v>8.9908454128896309E-2</v>
      </c>
      <c r="AX1674" s="4">
        <f t="shared" si="956"/>
        <v>1.3189975053382406E-2</v>
      </c>
      <c r="AY1674" s="4">
        <f t="shared" si="957"/>
        <v>6.9958922034817819E-3</v>
      </c>
      <c r="AZ1674" s="4">
        <f t="shared" si="958"/>
        <v>3.2959038719923073</v>
      </c>
      <c r="BA1674" s="6" t="str">
        <f t="shared" si="959"/>
        <v>STRENGTHEN</v>
      </c>
      <c r="BB1674" s="4">
        <f t="shared" si="960"/>
        <v>0.1</v>
      </c>
      <c r="BC1674" s="4">
        <f t="shared" si="961"/>
        <v>0.60295548643614738</v>
      </c>
      <c r="BD1674" s="4">
        <f t="shared" si="962"/>
        <v>0.77882552653643133</v>
      </c>
      <c r="BE1674" s="4">
        <f t="shared" si="980"/>
        <v>0.05</v>
      </c>
      <c r="BF1674" s="4" t="str">
        <f t="shared" si="981"/>
        <v/>
      </c>
      <c r="BG1674" s="4" t="str">
        <f t="shared" si="982"/>
        <v/>
      </c>
      <c r="BH1674" s="4" t="str">
        <f t="shared" si="983"/>
        <v/>
      </c>
      <c r="BI1674" s="4" t="str">
        <f t="shared" si="984"/>
        <v/>
      </c>
      <c r="BJ1674" s="4" t="str">
        <f t="shared" si="985"/>
        <v/>
      </c>
      <c r="BK1674" s="4" t="str">
        <f t="shared" si="986"/>
        <v/>
      </c>
      <c r="BS1674" s="3" t="str">
        <f t="shared" si="963"/>
        <v/>
      </c>
      <c r="BT1674" s="5">
        <f t="shared" si="964"/>
        <v>2.3057788201496399E-2</v>
      </c>
      <c r="BU1674" s="3"/>
    </row>
    <row r="1675" spans="1:73" x14ac:dyDescent="0.2">
      <c r="A1675" s="1">
        <v>44102</v>
      </c>
      <c r="C1675">
        <v>0.82752955532043893</v>
      </c>
      <c r="D1675">
        <v>0.8282044527442215</v>
      </c>
      <c r="E1675">
        <v>0.82833067555244355</v>
      </c>
      <c r="F1675">
        <v>0.82788598555037896</v>
      </c>
      <c r="G1675">
        <v>0.82883834679756796</v>
      </c>
      <c r="H1675">
        <v>0.82841015595570777</v>
      </c>
      <c r="I1675">
        <v>0.82868630518840491</v>
      </c>
      <c r="J1675">
        <v>0.82906147528498275</v>
      </c>
      <c r="M1675">
        <f>'[1]CAC_SWISS (-SP-NIKKEI-DAX)'!AC1760</f>
        <v>0</v>
      </c>
      <c r="N1675">
        <f>'[1]CAC_SWISS_SP (-NIKKEI-DAX)'!AD1760</f>
        <v>0</v>
      </c>
      <c r="O1675">
        <f>'[1]CAC_SWISS_DAX (-SP-NIKKEI)'!AD1760</f>
        <v>0</v>
      </c>
      <c r="P1675">
        <f>'[1]CAC_SWISS_NIKKEI (-SP-DAX)'!AD1760</f>
        <v>0</v>
      </c>
      <c r="Q1675">
        <f>'[1]CAC_SWISS_DAX_SP (-NIKKEI)'!AF1760</f>
        <v>0</v>
      </c>
      <c r="R1675">
        <f>'[1]CAC_SWISS_SP_NIKKEI (-DAX)'!AF1760</f>
        <v>0</v>
      </c>
      <c r="S1675">
        <f>'[1]CAC_SWISS_DAX_NIKKEI (-SP)'!AF1760</f>
        <v>0</v>
      </c>
      <c r="V1675" t="str">
        <f t="shared" si="973"/>
        <v>BASE</v>
      </c>
      <c r="W1675" t="str">
        <f t="shared" si="974"/>
        <v>BASE+SP</v>
      </c>
      <c r="X1675" t="str">
        <f t="shared" si="975"/>
        <v>BASE+DAX</v>
      </c>
      <c r="Y1675" t="str">
        <f t="shared" si="976"/>
        <v>BASE+NIKKEI</v>
      </c>
      <c r="Z1675" s="2" t="str">
        <f t="shared" si="977"/>
        <v>- NIKKEI</v>
      </c>
      <c r="AA1675" s="2" t="str">
        <f t="shared" si="950"/>
        <v>- DAX</v>
      </c>
      <c r="AB1675" s="2" t="str">
        <f t="shared" si="965"/>
        <v>- SP</v>
      </c>
      <c r="AE1675">
        <f t="shared" si="966"/>
        <v>0.82752955532043893</v>
      </c>
      <c r="AF1675">
        <f t="shared" si="967"/>
        <v>0.8282044527442215</v>
      </c>
      <c r="AG1675">
        <f t="shared" si="968"/>
        <v>0.82833067555244355</v>
      </c>
      <c r="AH1675">
        <f t="shared" si="969"/>
        <v>0.82788598555037896</v>
      </c>
      <c r="AI1675">
        <f t="shared" si="970"/>
        <v>0.82883834679756796</v>
      </c>
      <c r="AJ1675">
        <f t="shared" si="971"/>
        <v>0.82841015595570777</v>
      </c>
      <c r="AK1675">
        <f t="shared" si="972"/>
        <v>0.82868630518840491</v>
      </c>
      <c r="AM1675" t="str">
        <f t="shared" si="978"/>
        <v>BASE</v>
      </c>
      <c r="AN1675" t="str" cm="1">
        <f t="array" ref="AN1675">IF(AM1675="",_xlfn.IFS(AF1675=MAX(AF1675:AH1675),"SP",AG1675=MAX(AF1675:AH1675),"DAX",AH1675=MAX(AF1675:AH1675),"NIKKEI",MAX(AF1675:AH1675)=0,""),"")</f>
        <v/>
      </c>
      <c r="AO1675" t="str" cm="1">
        <f t="array" ref="AO1675">IF(AM1675="BASE","",IF(MAX(AF1675:AH1675)=0,_xlfn.IFS(AI1675=MAX(AI1675:AK1675),"SP&amp;DAX",AJ1675=MAX(AI1675:AK1675),"SP&amp;NIKKEI",AK1675=MAX(AI1675:AK1675),"DAX&amp;NIKKEI"),""))</f>
        <v/>
      </c>
      <c r="AQ1675" s="3">
        <f t="shared" si="979"/>
        <v>44102</v>
      </c>
      <c r="AR1675" cm="1">
        <f t="array" ref="AR1675">IF(AM1675="BASE",AE1675,_xlfn.IFS(AN1675="DAX",AG1675,AN1675="NIKKEI",AH1675,AN1675="SP",AF1675,AN1675="",MAX(AI1675:AK1675)))</f>
        <v>0.82752955532043893</v>
      </c>
      <c r="AS1675" s="4">
        <f t="shared" si="951"/>
        <v>0.82094911825883154</v>
      </c>
      <c r="AT1675" s="4">
        <f t="shared" si="952"/>
        <v>0.79742157392958535</v>
      </c>
      <c r="AU1675" s="4">
        <f t="shared" si="953"/>
        <v>1.361323725342021E-4</v>
      </c>
      <c r="AV1675" s="4">
        <f t="shared" si="954"/>
        <v>1.5273051078953687E-3</v>
      </c>
      <c r="AW1675" s="4">
        <f t="shared" si="955"/>
        <v>8.9132401790885746E-2</v>
      </c>
      <c r="AX1675" s="4">
        <f t="shared" si="956"/>
        <v>1.2544800404372589E-2</v>
      </c>
      <c r="AY1675" s="4">
        <f t="shared" si="957"/>
        <v>6.6452493866917877E-3</v>
      </c>
      <c r="AZ1675" s="4">
        <f t="shared" si="958"/>
        <v>3.5405058501437132</v>
      </c>
      <c r="BA1675" s="6" t="str">
        <f t="shared" si="959"/>
        <v>STRENGTHEN</v>
      </c>
      <c r="BB1675" s="4">
        <f t="shared" si="960"/>
        <v>0.1</v>
      </c>
      <c r="BC1675" s="4">
        <f t="shared" si="961"/>
        <v>0.60295548643614738</v>
      </c>
      <c r="BD1675" s="4">
        <f t="shared" si="962"/>
        <v>0.77882552653643133</v>
      </c>
      <c r="BE1675" s="4">
        <f t="shared" si="980"/>
        <v>0.05</v>
      </c>
      <c r="BF1675" s="4" t="str">
        <f t="shared" si="981"/>
        <v/>
      </c>
      <c r="BG1675" s="4" t="str">
        <f t="shared" si="982"/>
        <v/>
      </c>
      <c r="BH1675" s="4" t="str">
        <f t="shared" si="983"/>
        <v/>
      </c>
      <c r="BI1675" s="4" t="str">
        <f t="shared" si="984"/>
        <v/>
      </c>
      <c r="BJ1675" s="4" t="str">
        <f t="shared" si="985"/>
        <v/>
      </c>
      <c r="BK1675" s="4" t="str">
        <f t="shared" si="986"/>
        <v/>
      </c>
      <c r="BS1675" s="3" t="str">
        <f t="shared" si="963"/>
        <v/>
      </c>
      <c r="BT1675" s="5">
        <f t="shared" si="964"/>
        <v>2.3527544329246197E-2</v>
      </c>
      <c r="BU1675" s="3"/>
    </row>
    <row r="1676" spans="1:73" x14ac:dyDescent="0.2">
      <c r="A1676" s="1">
        <v>44103</v>
      </c>
      <c r="C1676">
        <v>0.82738233615750501</v>
      </c>
      <c r="D1676">
        <v>0.82804678755639727</v>
      </c>
      <c r="E1676">
        <v>0.82764282460088601</v>
      </c>
      <c r="F1676">
        <v>0.82770987871377077</v>
      </c>
      <c r="G1676">
        <v>0.8282120848221094</v>
      </c>
      <c r="H1676">
        <v>0.82823134583562286</v>
      </c>
      <c r="I1676">
        <v>0.82797318387730268</v>
      </c>
      <c r="J1676">
        <v>0.8284073756317708</v>
      </c>
      <c r="M1676">
        <f>'[1]CAC_SWISS (-SP-NIKKEI-DAX)'!AC1761</f>
        <v>0</v>
      </c>
      <c r="N1676">
        <f>'[1]CAC_SWISS_SP (-NIKKEI-DAX)'!AD1761</f>
        <v>0</v>
      </c>
      <c r="O1676">
        <f>'[1]CAC_SWISS_DAX (-SP-NIKKEI)'!AD1761</f>
        <v>0</v>
      </c>
      <c r="P1676">
        <f>'[1]CAC_SWISS_NIKKEI (-SP-DAX)'!AD1761</f>
        <v>0</v>
      </c>
      <c r="Q1676">
        <f>'[1]CAC_SWISS_DAX_SP (-NIKKEI)'!AF1761</f>
        <v>0</v>
      </c>
      <c r="R1676">
        <f>'[1]CAC_SWISS_SP_NIKKEI (-DAX)'!AF1761</f>
        <v>0</v>
      </c>
      <c r="S1676">
        <f>'[1]CAC_SWISS_DAX_NIKKEI (-SP)'!AF1761</f>
        <v>0</v>
      </c>
      <c r="V1676" t="str">
        <f t="shared" si="973"/>
        <v>BASE</v>
      </c>
      <c r="W1676" t="str">
        <f t="shared" si="974"/>
        <v>BASE+SP</v>
      </c>
      <c r="X1676" t="str">
        <f t="shared" si="975"/>
        <v>BASE+DAX</v>
      </c>
      <c r="Y1676" t="str">
        <f t="shared" si="976"/>
        <v>BASE+NIKKEI</v>
      </c>
      <c r="Z1676" s="2" t="str">
        <f t="shared" si="977"/>
        <v>- NIKKEI</v>
      </c>
      <c r="AA1676" s="2" t="str">
        <f t="shared" si="950"/>
        <v>- DAX</v>
      </c>
      <c r="AB1676" s="2" t="str">
        <f t="shared" si="965"/>
        <v>- SP</v>
      </c>
      <c r="AE1676">
        <f t="shared" si="966"/>
        <v>0.82738233615750501</v>
      </c>
      <c r="AF1676">
        <f t="shared" si="967"/>
        <v>0.82804678755639727</v>
      </c>
      <c r="AG1676">
        <f t="shared" si="968"/>
        <v>0.82764282460088601</v>
      </c>
      <c r="AH1676">
        <f t="shared" si="969"/>
        <v>0.82770987871377077</v>
      </c>
      <c r="AI1676">
        <f t="shared" si="970"/>
        <v>0.8282120848221094</v>
      </c>
      <c r="AJ1676">
        <f t="shared" si="971"/>
        <v>0.82823134583562286</v>
      </c>
      <c r="AK1676">
        <f t="shared" si="972"/>
        <v>0.82797318387730268</v>
      </c>
      <c r="AM1676" t="str">
        <f t="shared" si="978"/>
        <v>BASE</v>
      </c>
      <c r="AN1676" t="str" cm="1">
        <f t="array" ref="AN1676">IF(AM1676="",_xlfn.IFS(AF1676=MAX(AF1676:AH1676),"SP",AG1676=MAX(AF1676:AH1676),"DAX",AH1676=MAX(AF1676:AH1676),"NIKKEI",MAX(AF1676:AH1676)=0,""),"")</f>
        <v/>
      </c>
      <c r="AO1676" t="str" cm="1">
        <f t="array" ref="AO1676">IF(AM1676="BASE","",IF(MAX(AF1676:AH1676)=0,_xlfn.IFS(AI1676=MAX(AI1676:AK1676),"SP&amp;DAX",AJ1676=MAX(AI1676:AK1676),"SP&amp;NIKKEI",AK1676=MAX(AI1676:AK1676),"DAX&amp;NIKKEI"),""))</f>
        <v/>
      </c>
      <c r="AQ1676" s="3">
        <f t="shared" si="979"/>
        <v>44103</v>
      </c>
      <c r="AR1676" cm="1">
        <f t="array" ref="AR1676">IF(AM1676="BASE",AE1676,_xlfn.IFS(AN1676="DAX",AG1676,AN1676="NIKKEI",AH1676,AN1676="SP",AF1676,AN1676="",MAX(AI1676:AK1676)))</f>
        <v>0.82738233615750501</v>
      </c>
      <c r="AS1676" s="4">
        <f t="shared" si="951"/>
        <v>0.82269932214289976</v>
      </c>
      <c r="AT1676" s="4">
        <f t="shared" si="952"/>
        <v>0.7959896048903492</v>
      </c>
      <c r="AU1676" s="4">
        <f t="shared" si="953"/>
        <v>1.2371407910392152E-4</v>
      </c>
      <c r="AV1676" s="4">
        <f t="shared" si="954"/>
        <v>1.3841843792078894E-3</v>
      </c>
      <c r="AW1676" s="4">
        <f t="shared" si="955"/>
        <v>8.9376878515792749E-2</v>
      </c>
      <c r="AX1676" s="4">
        <f t="shared" si="956"/>
        <v>1.1942834639529625E-2</v>
      </c>
      <c r="AY1676" s="4">
        <f t="shared" si="957"/>
        <v>6.3289095027935054E-3</v>
      </c>
      <c r="AZ1676" s="4">
        <f t="shared" si="958"/>
        <v>4.2202716345937965</v>
      </c>
      <c r="BA1676" s="6" t="str">
        <f t="shared" si="959"/>
        <v>STRENGTHEN</v>
      </c>
      <c r="BB1676" s="4">
        <f t="shared" si="960"/>
        <v>0.1</v>
      </c>
      <c r="BC1676" s="4">
        <f t="shared" si="961"/>
        <v>0.60295548643614738</v>
      </c>
      <c r="BD1676" s="4">
        <f t="shared" si="962"/>
        <v>0.77882552653643133</v>
      </c>
      <c r="BE1676" s="4">
        <f t="shared" si="980"/>
        <v>0.05</v>
      </c>
      <c r="BF1676" s="4" t="str">
        <f t="shared" si="981"/>
        <v/>
      </c>
      <c r="BG1676" s="4" t="str">
        <f t="shared" si="982"/>
        <v/>
      </c>
      <c r="BH1676" s="4" t="str">
        <f t="shared" si="983"/>
        <v/>
      </c>
      <c r="BI1676" s="4" t="str">
        <f t="shared" si="984"/>
        <v/>
      </c>
      <c r="BJ1676" s="4" t="str">
        <f t="shared" si="985"/>
        <v/>
      </c>
      <c r="BK1676" s="4" t="str">
        <f t="shared" si="986"/>
        <v/>
      </c>
      <c r="BS1676" s="3" t="str">
        <f t="shared" si="963"/>
        <v/>
      </c>
      <c r="BT1676" s="5">
        <f t="shared" si="964"/>
        <v>2.6709717252550558E-2</v>
      </c>
      <c r="BU1676" s="3"/>
    </row>
    <row r="1677" spans="1:73" x14ac:dyDescent="0.2">
      <c r="A1677" s="1">
        <v>44104</v>
      </c>
      <c r="C1677">
        <v>0.83063928706816126</v>
      </c>
      <c r="D1677">
        <v>0.83137749166135144</v>
      </c>
      <c r="E1677">
        <v>0.83068484270351217</v>
      </c>
      <c r="F1677">
        <v>0.83103228875758928</v>
      </c>
      <c r="G1677">
        <v>0.8314998113443175</v>
      </c>
      <c r="H1677">
        <v>0.8315965525784651</v>
      </c>
      <c r="I1677">
        <v>0.83108114374131248</v>
      </c>
      <c r="J1677">
        <v>0.83171291859015972</v>
      </c>
      <c r="M1677">
        <f>'[1]CAC_SWISS (-SP-NIKKEI-DAX)'!AC1762</f>
        <v>0</v>
      </c>
      <c r="N1677">
        <f>'[1]CAC_SWISS_SP (-NIKKEI-DAX)'!AD1762</f>
        <v>0</v>
      </c>
      <c r="O1677">
        <f>'[1]CAC_SWISS_DAX (-SP-NIKKEI)'!AD1762</f>
        <v>0</v>
      </c>
      <c r="P1677">
        <f>'[1]CAC_SWISS_NIKKEI (-SP-DAX)'!AD1762</f>
        <v>0</v>
      </c>
      <c r="Q1677">
        <f>'[1]CAC_SWISS_DAX_SP (-NIKKEI)'!AF1762</f>
        <v>0</v>
      </c>
      <c r="R1677">
        <f>'[1]CAC_SWISS_SP_NIKKEI (-DAX)'!AF1762</f>
        <v>0</v>
      </c>
      <c r="S1677">
        <f>'[1]CAC_SWISS_DAX_NIKKEI (-SP)'!AF1762</f>
        <v>0</v>
      </c>
      <c r="V1677" t="str">
        <f t="shared" si="973"/>
        <v>BASE</v>
      </c>
      <c r="W1677" t="str">
        <f t="shared" si="974"/>
        <v>BASE+SP</v>
      </c>
      <c r="X1677" t="str">
        <f t="shared" si="975"/>
        <v>BASE+DAX</v>
      </c>
      <c r="Y1677" t="str">
        <f t="shared" si="976"/>
        <v>BASE+NIKKEI</v>
      </c>
      <c r="Z1677" s="2" t="str">
        <f t="shared" si="977"/>
        <v>- NIKKEI</v>
      </c>
      <c r="AA1677" s="2" t="str">
        <f t="shared" si="950"/>
        <v>- DAX</v>
      </c>
      <c r="AB1677" s="2" t="str">
        <f t="shared" si="965"/>
        <v>- SP</v>
      </c>
      <c r="AE1677">
        <f t="shared" si="966"/>
        <v>0.83063928706816126</v>
      </c>
      <c r="AF1677">
        <f t="shared" si="967"/>
        <v>0.83137749166135144</v>
      </c>
      <c r="AG1677">
        <f t="shared" si="968"/>
        <v>0.83068484270351217</v>
      </c>
      <c r="AH1677">
        <f t="shared" si="969"/>
        <v>0.83103228875758928</v>
      </c>
      <c r="AI1677">
        <f t="shared" si="970"/>
        <v>0.8314998113443175</v>
      </c>
      <c r="AJ1677">
        <f t="shared" si="971"/>
        <v>0.8315965525784651</v>
      </c>
      <c r="AK1677">
        <f t="shared" si="972"/>
        <v>0.83108114374131248</v>
      </c>
      <c r="AM1677" t="str">
        <f t="shared" si="978"/>
        <v>BASE</v>
      </c>
      <c r="AN1677" t="str" cm="1">
        <f t="array" ref="AN1677">IF(AM1677="",_xlfn.IFS(AF1677=MAX(AF1677:AH1677),"SP",AG1677=MAX(AF1677:AH1677),"DAX",AH1677=MAX(AF1677:AH1677),"NIKKEI",MAX(AF1677:AH1677)=0,""),"")</f>
        <v/>
      </c>
      <c r="AO1677" t="str" cm="1">
        <f t="array" ref="AO1677">IF(AM1677="BASE","",IF(MAX(AF1677:AH1677)=0,_xlfn.IFS(AI1677=MAX(AI1677:AK1677),"SP&amp;DAX",AJ1677=MAX(AI1677:AK1677),"SP&amp;NIKKEI",AK1677=MAX(AI1677:AK1677),"DAX&amp;NIKKEI"),""))</f>
        <v/>
      </c>
      <c r="AQ1677" s="3">
        <f t="shared" si="979"/>
        <v>44104</v>
      </c>
      <c r="AR1677" cm="1">
        <f t="array" ref="AR1677">IF(AM1677="BASE",AE1677,_xlfn.IFS(AN1677="DAX",AG1677,AN1677="NIKKEI",AH1677,AN1677="SP",AF1677,AN1677="",MAX(AI1677:AK1677)))</f>
        <v>0.83063928706816126</v>
      </c>
      <c r="AS1677" s="4">
        <f t="shared" si="951"/>
        <v>0.82498272238210468</v>
      </c>
      <c r="AT1677" s="4">
        <f t="shared" si="952"/>
        <v>0.79449000872156528</v>
      </c>
      <c r="AU1677" s="4">
        <f t="shared" si="953"/>
        <v>1.0027758181818233E-4</v>
      </c>
      <c r="AV1677" s="4">
        <f t="shared" si="954"/>
        <v>1.2309948706184729E-3</v>
      </c>
      <c r="AW1677" s="4">
        <f t="shared" si="955"/>
        <v>8.1460600861643848E-2</v>
      </c>
      <c r="AX1677" s="4">
        <f t="shared" si="956"/>
        <v>1.1254539028842034E-2</v>
      </c>
      <c r="AY1677" s="4">
        <f t="shared" si="957"/>
        <v>5.8862259210964449E-3</v>
      </c>
      <c r="AZ1677" s="4">
        <f t="shared" si="958"/>
        <v>5.1803505453727876</v>
      </c>
      <c r="BA1677" s="6" t="str">
        <f t="shared" si="959"/>
        <v>STRENGTHEN</v>
      </c>
      <c r="BB1677" s="4">
        <f t="shared" si="960"/>
        <v>0.1</v>
      </c>
      <c r="BC1677" s="4">
        <f t="shared" si="961"/>
        <v>0.60295548643614738</v>
      </c>
      <c r="BD1677" s="4">
        <f t="shared" si="962"/>
        <v>0.77882552653643133</v>
      </c>
      <c r="BE1677" s="4">
        <f t="shared" si="980"/>
        <v>0.05</v>
      </c>
      <c r="BF1677" s="4" t="str">
        <f t="shared" si="981"/>
        <v/>
      </c>
      <c r="BG1677" s="4" t="str">
        <f t="shared" si="982"/>
        <v/>
      </c>
      <c r="BH1677" s="4" t="str">
        <f t="shared" si="983"/>
        <v/>
      </c>
      <c r="BI1677" s="4" t="str">
        <f t="shared" si="984"/>
        <v/>
      </c>
      <c r="BJ1677" s="4" t="str">
        <f t="shared" si="985"/>
        <v/>
      </c>
      <c r="BK1677" s="4" t="str">
        <f t="shared" si="986"/>
        <v/>
      </c>
      <c r="BS1677" s="3" t="str">
        <f t="shared" si="963"/>
        <v/>
      </c>
      <c r="BT1677" s="5">
        <f t="shared" si="964"/>
        <v>3.0492713660539406E-2</v>
      </c>
      <c r="BU1677" s="3"/>
    </row>
    <row r="1678" spans="1:73" x14ac:dyDescent="0.2">
      <c r="A1678" s="1">
        <v>44105</v>
      </c>
      <c r="C1678">
        <v>0.82319993073550402</v>
      </c>
      <c r="D1678">
        <v>0.82408799110145126</v>
      </c>
      <c r="E1678">
        <v>0.82332158786212639</v>
      </c>
      <c r="F1678">
        <v>0.82362938825152499</v>
      </c>
      <c r="G1678">
        <v>0.82433750976037656</v>
      </c>
      <c r="H1678">
        <v>0.82431875867526117</v>
      </c>
      <c r="I1678">
        <v>0.8237550207526062</v>
      </c>
      <c r="J1678">
        <v>0.82455789450324346</v>
      </c>
      <c r="M1678">
        <f>'[1]CAC_SWISS (-SP-NIKKEI-DAX)'!AC1763</f>
        <v>0</v>
      </c>
      <c r="N1678">
        <f>'[1]CAC_SWISS_SP (-NIKKEI-DAX)'!AD1763</f>
        <v>0</v>
      </c>
      <c r="O1678">
        <f>'[1]CAC_SWISS_DAX (-SP-NIKKEI)'!AD1763</f>
        <v>0</v>
      </c>
      <c r="P1678">
        <f>'[1]CAC_SWISS_NIKKEI (-SP-DAX)'!AD1763</f>
        <v>0</v>
      </c>
      <c r="Q1678">
        <f>'[1]CAC_SWISS_DAX_SP (-NIKKEI)'!AF1763</f>
        <v>0</v>
      </c>
      <c r="R1678">
        <f>'[1]CAC_SWISS_SP_NIKKEI (-DAX)'!AF1763</f>
        <v>0</v>
      </c>
      <c r="S1678">
        <f>'[1]CAC_SWISS_DAX_NIKKEI (-SP)'!AF1763</f>
        <v>0</v>
      </c>
      <c r="V1678" t="str">
        <f t="shared" si="973"/>
        <v>BASE</v>
      </c>
      <c r="W1678" t="str">
        <f t="shared" si="974"/>
        <v>BASE+SP</v>
      </c>
      <c r="X1678" t="str">
        <f t="shared" si="975"/>
        <v>BASE+DAX</v>
      </c>
      <c r="Y1678" t="str">
        <f t="shared" si="976"/>
        <v>BASE+NIKKEI</v>
      </c>
      <c r="Z1678" s="2" t="str">
        <f t="shared" si="977"/>
        <v>- NIKKEI</v>
      </c>
      <c r="AA1678" s="2" t="str">
        <f t="shared" si="950"/>
        <v>- DAX</v>
      </c>
      <c r="AB1678" s="2" t="str">
        <f t="shared" si="965"/>
        <v>- SP</v>
      </c>
      <c r="AE1678">
        <f t="shared" si="966"/>
        <v>0.82319993073550402</v>
      </c>
      <c r="AF1678">
        <f t="shared" si="967"/>
        <v>0.82408799110145126</v>
      </c>
      <c r="AG1678">
        <f t="shared" si="968"/>
        <v>0.82332158786212639</v>
      </c>
      <c r="AH1678">
        <f t="shared" si="969"/>
        <v>0.82362938825152499</v>
      </c>
      <c r="AI1678">
        <f t="shared" si="970"/>
        <v>0.82433750976037656</v>
      </c>
      <c r="AJ1678">
        <f t="shared" si="971"/>
        <v>0.82431875867526117</v>
      </c>
      <c r="AK1678">
        <f t="shared" si="972"/>
        <v>0.8237550207526062</v>
      </c>
      <c r="AM1678" t="str">
        <f t="shared" si="978"/>
        <v>BASE</v>
      </c>
      <c r="AN1678" t="str" cm="1">
        <f t="array" ref="AN1678">IF(AM1678="",_xlfn.IFS(AF1678=MAX(AF1678:AH1678),"SP",AG1678=MAX(AF1678:AH1678),"DAX",AH1678=MAX(AF1678:AH1678),"NIKKEI",MAX(AF1678:AH1678)=0,""),"")</f>
        <v/>
      </c>
      <c r="AO1678" t="str" cm="1">
        <f t="array" ref="AO1678">IF(AM1678="BASE","",IF(MAX(AF1678:AH1678)=0,_xlfn.IFS(AI1678=MAX(AI1678:AK1678),"SP&amp;DAX",AJ1678=MAX(AI1678:AK1678),"SP&amp;NIKKEI",AK1678=MAX(AI1678:AK1678),"DAX&amp;NIKKEI"),""))</f>
        <v/>
      </c>
      <c r="AQ1678" s="3">
        <f t="shared" si="979"/>
        <v>44105</v>
      </c>
      <c r="AR1678" cm="1">
        <f t="array" ref="AR1678">IF(AM1678="BASE",AE1678,_xlfn.IFS(AN1678="DAX",AG1678,AN1678="NIKKEI",AH1678,AN1678="SP",AF1678,AN1678="",MAX(AI1678:AK1678)))</f>
        <v>0.82319993073550402</v>
      </c>
      <c r="AS1678" s="4">
        <f t="shared" si="951"/>
        <v>0.82650233041815524</v>
      </c>
      <c r="AT1678" s="4">
        <f t="shared" si="952"/>
        <v>0.79298805994693156</v>
      </c>
      <c r="AU1678" s="4">
        <f t="shared" si="953"/>
        <v>6.603360021697879E-5</v>
      </c>
      <c r="AV1678" s="4">
        <f t="shared" si="954"/>
        <v>1.0721759399789461E-3</v>
      </c>
      <c r="AW1678" s="4">
        <f t="shared" si="955"/>
        <v>6.1588399585123563E-2</v>
      </c>
      <c r="AX1678" s="4">
        <f t="shared" si="956"/>
        <v>1.0484562391432315E-2</v>
      </c>
      <c r="AY1678" s="4">
        <f t="shared" si="957"/>
        <v>5.295930401853559E-3</v>
      </c>
      <c r="AZ1678" s="4">
        <f t="shared" si="958"/>
        <v>6.3283064406386069</v>
      </c>
      <c r="BA1678" s="6" t="str">
        <f t="shared" si="959"/>
        <v>STRENGTHEN</v>
      </c>
      <c r="BB1678" s="4">
        <f t="shared" si="960"/>
        <v>0.1</v>
      </c>
      <c r="BC1678" s="4">
        <f t="shared" si="961"/>
        <v>0.60295548643614738</v>
      </c>
      <c r="BD1678" s="4">
        <f t="shared" si="962"/>
        <v>0.77882552653643133</v>
      </c>
      <c r="BE1678" s="4">
        <f t="shared" si="980"/>
        <v>0.05</v>
      </c>
      <c r="BF1678" s="4" t="str">
        <f t="shared" si="981"/>
        <v/>
      </c>
      <c r="BG1678" s="4" t="str">
        <f t="shared" si="982"/>
        <v/>
      </c>
      <c r="BH1678" s="4" t="str">
        <f t="shared" si="983"/>
        <v/>
      </c>
      <c r="BI1678" s="4" t="str">
        <f t="shared" si="984"/>
        <v/>
      </c>
      <c r="BJ1678" s="4" t="str">
        <f t="shared" si="985"/>
        <v/>
      </c>
      <c r="BK1678" s="4" t="str">
        <f t="shared" si="986"/>
        <v/>
      </c>
      <c r="BS1678" s="3" t="str">
        <f t="shared" si="963"/>
        <v/>
      </c>
      <c r="BT1678" s="5">
        <f t="shared" si="964"/>
        <v>3.3514270471223684E-2</v>
      </c>
      <c r="BU1678" s="3"/>
    </row>
    <row r="1679" spans="1:73" x14ac:dyDescent="0.2">
      <c r="A1679" s="1">
        <v>44106</v>
      </c>
      <c r="C1679">
        <v>0.82213094350090321</v>
      </c>
      <c r="D1679">
        <v>0.82323520383463622</v>
      </c>
      <c r="E1679">
        <v>0.82218704410608112</v>
      </c>
      <c r="F1679">
        <v>0.82247862914049785</v>
      </c>
      <c r="G1679">
        <v>0.82340737604979763</v>
      </c>
      <c r="H1679">
        <v>0.82339624080864438</v>
      </c>
      <c r="I1679">
        <v>0.82253494587837106</v>
      </c>
      <c r="J1679">
        <v>0.82355850056949698</v>
      </c>
      <c r="M1679">
        <f>'[1]CAC_SWISS (-SP-NIKKEI-DAX)'!AC1764</f>
        <v>0</v>
      </c>
      <c r="N1679">
        <f>'[1]CAC_SWISS_SP (-NIKKEI-DAX)'!AD1764</f>
        <v>0</v>
      </c>
      <c r="O1679">
        <f>'[1]CAC_SWISS_DAX (-SP-NIKKEI)'!AD1764</f>
        <v>0</v>
      </c>
      <c r="P1679">
        <f>'[1]CAC_SWISS_NIKKEI (-SP-DAX)'!AD1764</f>
        <v>0</v>
      </c>
      <c r="Q1679">
        <f>'[1]CAC_SWISS_DAX_SP (-NIKKEI)'!AF1764</f>
        <v>0</v>
      </c>
      <c r="R1679">
        <f>'[1]CAC_SWISS_SP_NIKKEI (-DAX)'!AF1764</f>
        <v>0</v>
      </c>
      <c r="S1679">
        <f>'[1]CAC_SWISS_DAX_NIKKEI (-SP)'!AF1764</f>
        <v>0</v>
      </c>
      <c r="V1679" t="str">
        <f t="shared" si="973"/>
        <v>BASE</v>
      </c>
      <c r="W1679" t="str">
        <f t="shared" si="974"/>
        <v>BASE+SP</v>
      </c>
      <c r="X1679" t="str">
        <f t="shared" si="975"/>
        <v>BASE+DAX</v>
      </c>
      <c r="Y1679" t="str">
        <f t="shared" si="976"/>
        <v>BASE+NIKKEI</v>
      </c>
      <c r="Z1679" s="2" t="str">
        <f t="shared" si="977"/>
        <v>- NIKKEI</v>
      </c>
      <c r="AA1679" s="2" t="str">
        <f t="shared" si="950"/>
        <v>- DAX</v>
      </c>
      <c r="AB1679" s="2" t="str">
        <f t="shared" si="965"/>
        <v>- SP</v>
      </c>
      <c r="AE1679">
        <f t="shared" si="966"/>
        <v>0.82213094350090321</v>
      </c>
      <c r="AF1679">
        <f t="shared" si="967"/>
        <v>0.82323520383463622</v>
      </c>
      <c r="AG1679">
        <f t="shared" si="968"/>
        <v>0.82218704410608112</v>
      </c>
      <c r="AH1679">
        <f t="shared" si="969"/>
        <v>0.82247862914049785</v>
      </c>
      <c r="AI1679">
        <f t="shared" si="970"/>
        <v>0.82340737604979763</v>
      </c>
      <c r="AJ1679">
        <f t="shared" si="971"/>
        <v>0.82339624080864438</v>
      </c>
      <c r="AK1679">
        <f t="shared" si="972"/>
        <v>0.82253494587837106</v>
      </c>
      <c r="AM1679" t="str">
        <f t="shared" si="978"/>
        <v>BASE</v>
      </c>
      <c r="AN1679" t="str" cm="1">
        <f t="array" ref="AN1679">IF(AM1679="",_xlfn.IFS(AF1679=MAX(AF1679:AH1679),"SP",AG1679=MAX(AF1679:AH1679),"DAX",AH1679=MAX(AF1679:AH1679),"NIKKEI",MAX(AF1679:AH1679)=0,""),"")</f>
        <v/>
      </c>
      <c r="AO1679" t="str" cm="1">
        <f t="array" ref="AO1679">IF(AM1679="BASE","",IF(MAX(AF1679:AH1679)=0,_xlfn.IFS(AI1679=MAX(AI1679:AK1679),"SP&amp;DAX",AJ1679=MAX(AI1679:AK1679),"SP&amp;NIKKEI",AK1679=MAX(AI1679:AK1679),"DAX&amp;NIKKEI"),""))</f>
        <v/>
      </c>
      <c r="AQ1679" s="3">
        <f t="shared" si="979"/>
        <v>44106</v>
      </c>
      <c r="AR1679" cm="1">
        <f t="array" ref="AR1679">IF(AM1679="BASE",AE1679,_xlfn.IFS(AN1679="DAX",AG1679,AN1679="NIKKEI",AH1679,AN1679="SP",AF1679,AN1679="",MAX(AI1679:AK1679)))</f>
        <v>0.82213094350090321</v>
      </c>
      <c r="AS1679" s="4">
        <f t="shared" si="951"/>
        <v>0.82798266209896598</v>
      </c>
      <c r="AT1679" s="4">
        <f t="shared" si="952"/>
        <v>0.79221241236322593</v>
      </c>
      <c r="AU1679" s="4">
        <f t="shared" si="953"/>
        <v>2.4869815969520913E-5</v>
      </c>
      <c r="AV1679" s="4">
        <f t="shared" si="954"/>
        <v>1.0181677884736747E-3</v>
      </c>
      <c r="AW1679" s="4">
        <f t="shared" si="955"/>
        <v>2.4426048683786204E-2</v>
      </c>
      <c r="AX1679" s="4">
        <f t="shared" si="956"/>
        <v>1.0182545916210206E-2</v>
      </c>
      <c r="AY1679" s="4">
        <f t="shared" si="957"/>
        <v>4.7802026490961222E-3</v>
      </c>
      <c r="AZ1679" s="4">
        <f t="shared" si="958"/>
        <v>7.4829986010119827</v>
      </c>
      <c r="BA1679" s="6" t="str">
        <f t="shared" si="959"/>
        <v>STRENGTHEN</v>
      </c>
      <c r="BB1679" s="4">
        <f t="shared" si="960"/>
        <v>0.1</v>
      </c>
      <c r="BC1679" s="4">
        <f t="shared" si="961"/>
        <v>0.60295548643614738</v>
      </c>
      <c r="BD1679" s="4">
        <f t="shared" si="962"/>
        <v>0.77882552653643133</v>
      </c>
      <c r="BE1679" s="4">
        <f t="shared" si="980"/>
        <v>0.05</v>
      </c>
      <c r="BF1679" s="4" t="str">
        <f t="shared" si="981"/>
        <v/>
      </c>
      <c r="BG1679" s="4" t="str">
        <f t="shared" si="982"/>
        <v/>
      </c>
      <c r="BH1679" s="4" t="str">
        <f t="shared" si="983"/>
        <v/>
      </c>
      <c r="BI1679" s="4" t="str">
        <f t="shared" si="984"/>
        <v/>
      </c>
      <c r="BJ1679" s="4" t="str">
        <f t="shared" si="985"/>
        <v/>
      </c>
      <c r="BK1679" s="4" t="str">
        <f t="shared" si="986"/>
        <v/>
      </c>
      <c r="BS1679" s="3" t="str">
        <f t="shared" si="963"/>
        <v/>
      </c>
      <c r="BT1679" s="5">
        <f t="shared" si="964"/>
        <v>3.5770249735740056E-2</v>
      </c>
      <c r="BU1679" s="3"/>
    </row>
    <row r="1680" spans="1:73" x14ac:dyDescent="0.2">
      <c r="A1680" s="1">
        <v>44109</v>
      </c>
      <c r="C1680">
        <v>0.81862539303895554</v>
      </c>
      <c r="D1680">
        <v>0.81946951885618202</v>
      </c>
      <c r="E1680">
        <v>0.81865963001129261</v>
      </c>
      <c r="F1680">
        <v>0.81883998746423592</v>
      </c>
      <c r="G1680">
        <v>0.81958927483314603</v>
      </c>
      <c r="H1680">
        <v>0.81956822776853477</v>
      </c>
      <c r="I1680">
        <v>0.81887451949376544</v>
      </c>
      <c r="J1680">
        <v>0.81968218016341832</v>
      </c>
      <c r="M1680">
        <f>'[1]CAC_SWISS (-SP-NIKKEI-DAX)'!AC1765</f>
        <v>0</v>
      </c>
      <c r="N1680">
        <f>'[1]CAC_SWISS_SP (-NIKKEI-DAX)'!AD1765</f>
        <v>0</v>
      </c>
      <c r="O1680">
        <f>'[1]CAC_SWISS_DAX (-SP-NIKKEI)'!AD1765</f>
        <v>0</v>
      </c>
      <c r="P1680">
        <f>'[1]CAC_SWISS_NIKKEI (-SP-DAX)'!AD1765</f>
        <v>0</v>
      </c>
      <c r="Q1680">
        <f>'[1]CAC_SWISS_DAX_SP (-NIKKEI)'!AF1765</f>
        <v>0</v>
      </c>
      <c r="R1680">
        <f>'[1]CAC_SWISS_SP_NIKKEI (-DAX)'!AF1765</f>
        <v>0</v>
      </c>
      <c r="S1680">
        <f>'[1]CAC_SWISS_DAX_NIKKEI (-SP)'!AF1765</f>
        <v>0</v>
      </c>
      <c r="V1680" t="str">
        <f t="shared" si="973"/>
        <v>BASE</v>
      </c>
      <c r="W1680" t="str">
        <f t="shared" si="974"/>
        <v>BASE+SP</v>
      </c>
      <c r="X1680" t="str">
        <f t="shared" si="975"/>
        <v>BASE+DAX</v>
      </c>
      <c r="Y1680" t="str">
        <f t="shared" si="976"/>
        <v>BASE+NIKKEI</v>
      </c>
      <c r="Z1680" s="2" t="str">
        <f t="shared" si="977"/>
        <v>- NIKKEI</v>
      </c>
      <c r="AA1680" s="2" t="str">
        <f t="shared" si="950"/>
        <v>- DAX</v>
      </c>
      <c r="AB1680" s="2" t="str">
        <f t="shared" si="965"/>
        <v>- SP</v>
      </c>
      <c r="AE1680">
        <f t="shared" si="966"/>
        <v>0.81862539303895554</v>
      </c>
      <c r="AF1680">
        <f t="shared" si="967"/>
        <v>0.81946951885618202</v>
      </c>
      <c r="AG1680">
        <f t="shared" si="968"/>
        <v>0.81865963001129261</v>
      </c>
      <c r="AH1680">
        <f t="shared" si="969"/>
        <v>0.81883998746423592</v>
      </c>
      <c r="AI1680">
        <f t="shared" si="970"/>
        <v>0.81958927483314603</v>
      </c>
      <c r="AJ1680">
        <f t="shared" si="971"/>
        <v>0.81956822776853477</v>
      </c>
      <c r="AK1680">
        <f t="shared" si="972"/>
        <v>0.81887451949376544</v>
      </c>
      <c r="AM1680" t="str">
        <f t="shared" si="978"/>
        <v>BASE</v>
      </c>
      <c r="AN1680" t="str" cm="1">
        <f t="array" ref="AN1680">IF(AM1680="",_xlfn.IFS(AF1680=MAX(AF1680:AH1680),"SP",AG1680=MAX(AF1680:AH1680),"DAX",AH1680=MAX(AF1680:AH1680),"NIKKEI",MAX(AF1680:AH1680)=0,""),"")</f>
        <v/>
      </c>
      <c r="AO1680" t="str" cm="1">
        <f t="array" ref="AO1680">IF(AM1680="BASE","",IF(MAX(AF1680:AH1680)=0,_xlfn.IFS(AI1680=MAX(AI1680:AK1680),"SP&amp;DAX",AJ1680=MAX(AI1680:AK1680),"SP&amp;NIKKEI",AK1680=MAX(AI1680:AK1680),"DAX&amp;NIKKEI"),""))</f>
        <v/>
      </c>
      <c r="AQ1680" s="3">
        <f t="shared" si="979"/>
        <v>44109</v>
      </c>
      <c r="AR1680" cm="1">
        <f t="array" ref="AR1680">IF(AM1680="BASE",AE1680,_xlfn.IFS(AN1680="DAX",AG1680,AN1680="NIKKEI",AH1680,AN1680="SP",AF1680,AN1680="",MAX(AI1680:AK1680)))</f>
        <v>0.81862539303895554</v>
      </c>
      <c r="AS1680" s="4">
        <f t="shared" si="951"/>
        <v>0.82774040302596019</v>
      </c>
      <c r="AT1680" s="4">
        <f t="shared" si="952"/>
        <v>0.79169611746484458</v>
      </c>
      <c r="AU1680" s="4">
        <f t="shared" si="953"/>
        <v>2.9190018873630225E-5</v>
      </c>
      <c r="AV1680" s="4">
        <f t="shared" si="954"/>
        <v>9.7391279016322419E-4</v>
      </c>
      <c r="AW1680" s="4">
        <f t="shared" si="955"/>
        <v>2.9971902174873465E-2</v>
      </c>
      <c r="AX1680" s="4">
        <f t="shared" si="956"/>
        <v>9.9638418938293553E-3</v>
      </c>
      <c r="AY1680" s="4">
        <f t="shared" si="957"/>
        <v>4.7325741083080256E-3</v>
      </c>
      <c r="AZ1680" s="4">
        <f t="shared" si="958"/>
        <v>7.6162115449687153</v>
      </c>
      <c r="BA1680" s="6" t="str">
        <f t="shared" si="959"/>
        <v>STRENGTHEN</v>
      </c>
      <c r="BB1680" s="4">
        <f t="shared" si="960"/>
        <v>0.1</v>
      </c>
      <c r="BC1680" s="4">
        <f t="shared" si="961"/>
        <v>0.60295548643614738</v>
      </c>
      <c r="BD1680" s="4">
        <f t="shared" si="962"/>
        <v>0.77882552653643133</v>
      </c>
      <c r="BE1680" s="4">
        <f t="shared" si="980"/>
        <v>0.05</v>
      </c>
      <c r="BF1680" s="4" t="str">
        <f t="shared" si="981"/>
        <v/>
      </c>
      <c r="BG1680" s="4" t="str">
        <f t="shared" si="982"/>
        <v/>
      </c>
      <c r="BH1680" s="4" t="str">
        <f t="shared" si="983"/>
        <v/>
      </c>
      <c r="BI1680" s="4" t="str">
        <f t="shared" si="984"/>
        <v/>
      </c>
      <c r="BJ1680" s="4" t="str">
        <f t="shared" si="985"/>
        <v/>
      </c>
      <c r="BK1680" s="4" t="str">
        <f t="shared" si="986"/>
        <v/>
      </c>
      <c r="BS1680" s="3" t="str">
        <f t="shared" si="963"/>
        <v/>
      </c>
      <c r="BT1680" s="5">
        <f t="shared" si="964"/>
        <v>3.6044285561115608E-2</v>
      </c>
      <c r="BU1680" s="3"/>
    </row>
    <row r="1681" spans="1:73" x14ac:dyDescent="0.2">
      <c r="A1681" s="1">
        <v>44110</v>
      </c>
      <c r="C1681">
        <v>0.81924350573895688</v>
      </c>
      <c r="D1681">
        <v>0.82031886790008801</v>
      </c>
      <c r="E1681">
        <v>0.81926714164769943</v>
      </c>
      <c r="F1681">
        <v>0.81937024263535208</v>
      </c>
      <c r="G1681">
        <v>0.82041862551536193</v>
      </c>
      <c r="H1681">
        <v>0.82034397689126382</v>
      </c>
      <c r="I1681">
        <v>0.81939467756696638</v>
      </c>
      <c r="J1681">
        <v>0.82044149620887463</v>
      </c>
      <c r="M1681">
        <f>'[1]CAC_SWISS (-SP-NIKKEI-DAX)'!AC1766</f>
        <v>0</v>
      </c>
      <c r="N1681">
        <f>'[1]CAC_SWISS_SP (-NIKKEI-DAX)'!AD1766</f>
        <v>0</v>
      </c>
      <c r="O1681">
        <f>'[1]CAC_SWISS_DAX (-SP-NIKKEI)'!AD1766</f>
        <v>0</v>
      </c>
      <c r="P1681">
        <f>'[1]CAC_SWISS_NIKKEI (-SP-DAX)'!AD1766</f>
        <v>0</v>
      </c>
      <c r="Q1681">
        <f>'[1]CAC_SWISS_DAX_SP (-NIKKEI)'!AF1766</f>
        <v>0</v>
      </c>
      <c r="R1681">
        <f>'[1]CAC_SWISS_SP_NIKKEI (-DAX)'!AF1766</f>
        <v>0</v>
      </c>
      <c r="S1681">
        <f>'[1]CAC_SWISS_DAX_NIKKEI (-SP)'!AF1766</f>
        <v>0</v>
      </c>
      <c r="V1681" t="str">
        <f t="shared" si="973"/>
        <v>BASE</v>
      </c>
      <c r="W1681" t="str">
        <f t="shared" si="974"/>
        <v>BASE+SP</v>
      </c>
      <c r="X1681" t="str">
        <f t="shared" si="975"/>
        <v>BASE+DAX</v>
      </c>
      <c r="Y1681" t="str">
        <f t="shared" si="976"/>
        <v>BASE+NIKKEI</v>
      </c>
      <c r="Z1681" s="2" t="str">
        <f t="shared" si="977"/>
        <v>- NIKKEI</v>
      </c>
      <c r="AA1681" s="2" t="str">
        <f t="shared" si="950"/>
        <v>- DAX</v>
      </c>
      <c r="AB1681" s="2" t="str">
        <f t="shared" si="965"/>
        <v>- SP</v>
      </c>
      <c r="AE1681">
        <f t="shared" si="966"/>
        <v>0.81924350573895688</v>
      </c>
      <c r="AF1681">
        <f t="shared" si="967"/>
        <v>0.82031886790008801</v>
      </c>
      <c r="AG1681">
        <f t="shared" si="968"/>
        <v>0.81926714164769943</v>
      </c>
      <c r="AH1681">
        <f t="shared" si="969"/>
        <v>0.81937024263535208</v>
      </c>
      <c r="AI1681">
        <f t="shared" si="970"/>
        <v>0.82041862551536193</v>
      </c>
      <c r="AJ1681">
        <f t="shared" si="971"/>
        <v>0.82034397689126382</v>
      </c>
      <c r="AK1681">
        <f t="shared" si="972"/>
        <v>0.81939467756696638</v>
      </c>
      <c r="AM1681" t="str">
        <f t="shared" si="978"/>
        <v>BASE</v>
      </c>
      <c r="AN1681" t="str" cm="1">
        <f t="array" ref="AN1681">IF(AM1681="",_xlfn.IFS(AF1681=MAX(AF1681:AH1681),"SP",AG1681=MAX(AF1681:AH1681),"DAX",AH1681=MAX(AF1681:AH1681),"NIKKEI",MAX(AF1681:AH1681)=0,""),"")</f>
        <v/>
      </c>
      <c r="AO1681" t="str" cm="1">
        <f t="array" ref="AO1681">IF(AM1681="BASE","",IF(MAX(AF1681:AH1681)=0,_xlfn.IFS(AI1681=MAX(AI1681:AK1681),"SP&amp;DAX",AJ1681=MAX(AI1681:AK1681),"SP&amp;NIKKEI",AK1681=MAX(AI1681:AK1681),"DAX&amp;NIKKEI"),""))</f>
        <v/>
      </c>
      <c r="AQ1681" s="3">
        <f t="shared" si="979"/>
        <v>44110</v>
      </c>
      <c r="AR1681" cm="1">
        <f t="array" ref="AR1681">IF(AM1681="BASE",AE1681,_xlfn.IFS(AN1681="DAX",AG1681,AN1681="NIKKEI",AH1681,AN1681="SP",AF1681,AN1681="",MAX(AI1681:AK1681)))</f>
        <v>0.81924350573895688</v>
      </c>
      <c r="AS1681" s="4">
        <f t="shared" si="951"/>
        <v>0.8259911756272672</v>
      </c>
      <c r="AT1681" s="4">
        <f t="shared" si="952"/>
        <v>0.79166633032535505</v>
      </c>
      <c r="AU1681" s="4">
        <f t="shared" si="953"/>
        <v>2.4821407385733317E-5</v>
      </c>
      <c r="AV1681" s="4">
        <f t="shared" si="954"/>
        <v>9.7112865101801232E-4</v>
      </c>
      <c r="AW1681" s="4">
        <f t="shared" si="955"/>
        <v>2.5559340010938399E-2</v>
      </c>
      <c r="AX1681" s="4">
        <f t="shared" si="956"/>
        <v>9.9455791495539955E-3</v>
      </c>
      <c r="AY1681" s="4">
        <f t="shared" si="957"/>
        <v>4.6802471899391783E-3</v>
      </c>
      <c r="AZ1681" s="4">
        <f t="shared" si="958"/>
        <v>7.3339812853684379</v>
      </c>
      <c r="BA1681" s="6" t="str">
        <f t="shared" si="959"/>
        <v>STRENGTHEN</v>
      </c>
      <c r="BB1681" s="4">
        <f t="shared" si="960"/>
        <v>0.1</v>
      </c>
      <c r="BC1681" s="4">
        <f t="shared" si="961"/>
        <v>0.60295548643614738</v>
      </c>
      <c r="BD1681" s="4">
        <f t="shared" si="962"/>
        <v>0.77882552653643133</v>
      </c>
      <c r="BE1681" s="4">
        <f t="shared" si="980"/>
        <v>0.05</v>
      </c>
      <c r="BF1681" s="4" t="str">
        <f t="shared" si="981"/>
        <v/>
      </c>
      <c r="BG1681" s="4" t="str">
        <f t="shared" si="982"/>
        <v/>
      </c>
      <c r="BH1681" s="4" t="str">
        <f t="shared" si="983"/>
        <v/>
      </c>
      <c r="BI1681" s="4" t="str">
        <f t="shared" si="984"/>
        <v/>
      </c>
      <c r="BJ1681" s="4" t="str">
        <f t="shared" si="985"/>
        <v/>
      </c>
      <c r="BK1681" s="4" t="str">
        <f t="shared" si="986"/>
        <v/>
      </c>
      <c r="BS1681" s="3" t="str">
        <f t="shared" si="963"/>
        <v/>
      </c>
      <c r="BT1681" s="5">
        <f t="shared" si="964"/>
        <v>3.4324845301912155E-2</v>
      </c>
      <c r="BU1681" s="3"/>
    </row>
    <row r="1682" spans="1:73" x14ac:dyDescent="0.2">
      <c r="A1682" s="1">
        <v>44111</v>
      </c>
      <c r="C1682">
        <v>0.82185915855926139</v>
      </c>
      <c r="D1682">
        <v>0.82305806379810353</v>
      </c>
      <c r="E1682">
        <v>0.8218624008736809</v>
      </c>
      <c r="F1682">
        <v>0.82207083356755473</v>
      </c>
      <c r="G1682">
        <v>0.82307370176487649</v>
      </c>
      <c r="H1682">
        <v>0.82312508827158259</v>
      </c>
      <c r="I1682">
        <v>0.82207387606717652</v>
      </c>
      <c r="J1682">
        <v>0.82313897996198093</v>
      </c>
      <c r="M1682">
        <f>'[1]CAC_SWISS (-SP-NIKKEI-DAX)'!AC1767</f>
        <v>0</v>
      </c>
      <c r="N1682">
        <f>'[1]CAC_SWISS_SP (-NIKKEI-DAX)'!AD1767</f>
        <v>0</v>
      </c>
      <c r="O1682">
        <f>'[1]CAC_SWISS_DAX (-SP-NIKKEI)'!AD1767</f>
        <v>0</v>
      </c>
      <c r="P1682">
        <f>'[1]CAC_SWISS_NIKKEI (-SP-DAX)'!AD1767</f>
        <v>0</v>
      </c>
      <c r="Q1682">
        <f>'[1]CAC_SWISS_DAX_SP (-NIKKEI)'!AF1767</f>
        <v>0</v>
      </c>
      <c r="R1682">
        <f>'[1]CAC_SWISS_SP_NIKKEI (-DAX)'!AF1767</f>
        <v>0</v>
      </c>
      <c r="S1682">
        <f>'[1]CAC_SWISS_DAX_NIKKEI (-SP)'!AF1767</f>
        <v>0</v>
      </c>
      <c r="V1682" t="str">
        <f t="shared" si="973"/>
        <v>BASE</v>
      </c>
      <c r="W1682" t="str">
        <f t="shared" si="974"/>
        <v>BASE+SP</v>
      </c>
      <c r="X1682" t="str">
        <f t="shared" si="975"/>
        <v>BASE+DAX</v>
      </c>
      <c r="Y1682" t="str">
        <f t="shared" si="976"/>
        <v>BASE+NIKKEI</v>
      </c>
      <c r="Z1682" s="2" t="str">
        <f t="shared" si="977"/>
        <v>- NIKKEI</v>
      </c>
      <c r="AA1682" s="2" t="str">
        <f t="shared" si="950"/>
        <v>- DAX</v>
      </c>
      <c r="AB1682" s="2" t="str">
        <f t="shared" si="965"/>
        <v>- SP</v>
      </c>
      <c r="AE1682">
        <f t="shared" si="966"/>
        <v>0.82185915855926139</v>
      </c>
      <c r="AF1682">
        <f t="shared" si="967"/>
        <v>0.82305806379810353</v>
      </c>
      <c r="AG1682">
        <f t="shared" si="968"/>
        <v>0.8218624008736809</v>
      </c>
      <c r="AH1682">
        <f t="shared" si="969"/>
        <v>0.82207083356755473</v>
      </c>
      <c r="AI1682">
        <f t="shared" si="970"/>
        <v>0.82307370176487649</v>
      </c>
      <c r="AJ1682">
        <f t="shared" si="971"/>
        <v>0.82312508827158259</v>
      </c>
      <c r="AK1682">
        <f t="shared" si="972"/>
        <v>0.82207387606717652</v>
      </c>
      <c r="AM1682" t="str">
        <f t="shared" si="978"/>
        <v>BASE</v>
      </c>
      <c r="AN1682" t="str" cm="1">
        <f t="array" ref="AN1682">IF(AM1682="",_xlfn.IFS(AF1682=MAX(AF1682:AH1682),"SP",AG1682=MAX(AF1682:AH1682),"DAX",AH1682=MAX(AF1682:AH1682),"NIKKEI",MAX(AF1682:AH1682)=0,""),"")</f>
        <v/>
      </c>
      <c r="AO1682" t="str" cm="1">
        <f t="array" ref="AO1682">IF(AM1682="BASE","",IF(MAX(AF1682:AH1682)=0,_xlfn.IFS(AI1682=MAX(AI1682:AK1682),"SP&amp;DAX",AJ1682=MAX(AI1682:AK1682),"SP&amp;NIKKEI",AK1682=MAX(AI1682:AK1682),"DAX&amp;NIKKEI"),""))</f>
        <v/>
      </c>
      <c r="AQ1682" s="3">
        <f t="shared" si="979"/>
        <v>44111</v>
      </c>
      <c r="AR1682" cm="1">
        <f t="array" ref="AR1682">IF(AM1682="BASE",AE1682,_xlfn.IFS(AN1682="DAX",AG1682,AN1682="NIKKEI",AH1682,AN1682="SP",AF1682,AN1682="",MAX(AI1682:AK1682)))</f>
        <v>0.82185915855926139</v>
      </c>
      <c r="AS1682" s="4">
        <f t="shared" si="951"/>
        <v>0.82495782951254137</v>
      </c>
      <c r="AT1682" s="4">
        <f t="shared" si="952"/>
        <v>0.79157757099812509</v>
      </c>
      <c r="AU1682" s="4">
        <f t="shared" si="953"/>
        <v>2.125892010284429E-5</v>
      </c>
      <c r="AV1682" s="4">
        <f t="shared" si="954"/>
        <v>9.6337766990794006E-4</v>
      </c>
      <c r="AW1682" s="4">
        <f t="shared" si="955"/>
        <v>2.2067067534247271E-2</v>
      </c>
      <c r="AX1682" s="4">
        <f t="shared" si="956"/>
        <v>9.9026470971409E-3</v>
      </c>
      <c r="AY1682" s="4">
        <f t="shared" si="957"/>
        <v>4.6253048989707939E-3</v>
      </c>
      <c r="AZ1682" s="4">
        <f t="shared" si="958"/>
        <v>7.2168774261441531</v>
      </c>
      <c r="BA1682" s="6" t="str">
        <f t="shared" si="959"/>
        <v>STRENGTHEN</v>
      </c>
      <c r="BB1682" s="4">
        <f t="shared" si="960"/>
        <v>0.1</v>
      </c>
      <c r="BC1682" s="4">
        <f t="shared" si="961"/>
        <v>0.60295548643614738</v>
      </c>
      <c r="BD1682" s="4">
        <f t="shared" si="962"/>
        <v>0.77882552653643133</v>
      </c>
      <c r="BE1682" s="4">
        <f t="shared" si="980"/>
        <v>0.05</v>
      </c>
      <c r="BF1682" s="4" t="str">
        <f t="shared" si="981"/>
        <v/>
      </c>
      <c r="BG1682" s="4" t="str">
        <f t="shared" si="982"/>
        <v/>
      </c>
      <c r="BH1682" s="4" t="str">
        <f t="shared" si="983"/>
        <v/>
      </c>
      <c r="BI1682" s="4" t="str">
        <f t="shared" si="984"/>
        <v/>
      </c>
      <c r="BJ1682" s="4" t="str">
        <f t="shared" si="985"/>
        <v/>
      </c>
      <c r="BK1682" s="4" t="str">
        <f t="shared" si="986"/>
        <v/>
      </c>
      <c r="BS1682" s="3" t="str">
        <f t="shared" si="963"/>
        <v/>
      </c>
      <c r="BT1682" s="5">
        <f t="shared" si="964"/>
        <v>3.3380258514416283E-2</v>
      </c>
      <c r="BU1682" s="3"/>
    </row>
    <row r="1683" spans="1:73" x14ac:dyDescent="0.2">
      <c r="A1683" s="1">
        <v>44112</v>
      </c>
      <c r="C1683">
        <v>0.82500698147832241</v>
      </c>
      <c r="D1683">
        <v>0.8261151031425038</v>
      </c>
      <c r="E1683">
        <v>0.82501215683091433</v>
      </c>
      <c r="F1683">
        <v>0.82513862720223763</v>
      </c>
      <c r="G1683">
        <v>0.82612575912011987</v>
      </c>
      <c r="H1683">
        <v>0.82614423707202289</v>
      </c>
      <c r="I1683">
        <v>0.82514362981655975</v>
      </c>
      <c r="J1683">
        <v>0.82615393283992122</v>
      </c>
      <c r="M1683">
        <f>'[1]CAC_SWISS (-SP-NIKKEI-DAX)'!AC1768</f>
        <v>0</v>
      </c>
      <c r="N1683">
        <f>'[1]CAC_SWISS_SP (-NIKKEI-DAX)'!AD1768</f>
        <v>0</v>
      </c>
      <c r="O1683">
        <f>'[1]CAC_SWISS_DAX (-SP-NIKKEI)'!AD1768</f>
        <v>0</v>
      </c>
      <c r="P1683">
        <f>'[1]CAC_SWISS_NIKKEI (-SP-DAX)'!AD1768</f>
        <v>0</v>
      </c>
      <c r="Q1683">
        <f>'[1]CAC_SWISS_DAX_SP (-NIKKEI)'!AF1768</f>
        <v>0</v>
      </c>
      <c r="R1683">
        <f>'[1]CAC_SWISS_SP_NIKKEI (-DAX)'!AF1768</f>
        <v>0</v>
      </c>
      <c r="S1683">
        <f>'[1]CAC_SWISS_DAX_NIKKEI (-SP)'!AF1768</f>
        <v>0</v>
      </c>
      <c r="V1683" t="str">
        <f t="shared" si="973"/>
        <v>BASE</v>
      </c>
      <c r="W1683" t="str">
        <f t="shared" si="974"/>
        <v>BASE+SP</v>
      </c>
      <c r="X1683" t="str">
        <f t="shared" si="975"/>
        <v>BASE+DAX</v>
      </c>
      <c r="Y1683" t="str">
        <f t="shared" si="976"/>
        <v>BASE+NIKKEI</v>
      </c>
      <c r="Z1683" s="2" t="str">
        <f t="shared" si="977"/>
        <v>- NIKKEI</v>
      </c>
      <c r="AA1683" s="2" t="str">
        <f t="shared" si="950"/>
        <v>- DAX</v>
      </c>
      <c r="AB1683" s="2" t="str">
        <f t="shared" si="965"/>
        <v>- SP</v>
      </c>
      <c r="AE1683">
        <f t="shared" si="966"/>
        <v>0.82500698147832241</v>
      </c>
      <c r="AF1683">
        <f t="shared" si="967"/>
        <v>0.8261151031425038</v>
      </c>
      <c r="AG1683">
        <f t="shared" si="968"/>
        <v>0.82501215683091433</v>
      </c>
      <c r="AH1683">
        <f t="shared" si="969"/>
        <v>0.82513862720223763</v>
      </c>
      <c r="AI1683">
        <f t="shared" si="970"/>
        <v>0.82612575912011987</v>
      </c>
      <c r="AJ1683">
        <f t="shared" si="971"/>
        <v>0.82614423707202289</v>
      </c>
      <c r="AK1683">
        <f t="shared" si="972"/>
        <v>0.82514362981655975</v>
      </c>
      <c r="AM1683" t="str">
        <f t="shared" si="978"/>
        <v>BASE</v>
      </c>
      <c r="AN1683" t="str" cm="1">
        <f t="array" ref="AN1683">IF(AM1683="",_xlfn.IFS(AF1683=MAX(AF1683:AH1683),"SP",AG1683=MAX(AF1683:AH1683),"DAX",AH1683=MAX(AF1683:AH1683),"NIKKEI",MAX(AF1683:AH1683)=0,""),"")</f>
        <v/>
      </c>
      <c r="AO1683" t="str" cm="1">
        <f t="array" ref="AO1683">IF(AM1683="BASE","",IF(MAX(AF1683:AH1683)=0,_xlfn.IFS(AI1683=MAX(AI1683:AK1683),"SP&amp;DAX",AJ1683=MAX(AI1683:AK1683),"SP&amp;NIKKEI",AK1683=MAX(AI1683:AK1683),"DAX&amp;NIKKEI"),""))</f>
        <v/>
      </c>
      <c r="AQ1683" s="3">
        <f t="shared" si="979"/>
        <v>44112</v>
      </c>
      <c r="AR1683" cm="1">
        <f t="array" ref="AR1683">IF(AM1683="BASE",AE1683,_xlfn.IFS(AN1683="DAX",AG1683,AN1683="NIKKEI",AH1683,AN1683="SP",AF1683,AN1683="",MAX(AI1683:AK1683)))</f>
        <v>0.82500698147832241</v>
      </c>
      <c r="AS1683" s="4">
        <f t="shared" si="951"/>
        <v>0.82426365645196265</v>
      </c>
      <c r="AT1683" s="4">
        <f t="shared" si="952"/>
        <v>0.79163200117194821</v>
      </c>
      <c r="AU1683" s="4">
        <f t="shared" si="953"/>
        <v>1.5293499481282399E-5</v>
      </c>
      <c r="AV1683" s="4">
        <f t="shared" si="954"/>
        <v>9.6770799809013229E-4</v>
      </c>
      <c r="AW1683" s="4">
        <f t="shared" si="955"/>
        <v>1.5803837016399199E-2</v>
      </c>
      <c r="AX1683" s="4">
        <f t="shared" si="956"/>
        <v>9.9191907416448961E-3</v>
      </c>
      <c r="AY1683" s="4">
        <f t="shared" si="957"/>
        <v>4.5698479088401708E-3</v>
      </c>
      <c r="AZ1683" s="4">
        <f t="shared" si="958"/>
        <v>7.1406436124252473</v>
      </c>
      <c r="BA1683" s="6" t="str">
        <f t="shared" si="959"/>
        <v>STRENGTHEN</v>
      </c>
      <c r="BB1683" s="4">
        <f t="shared" si="960"/>
        <v>0.1</v>
      </c>
      <c r="BC1683" s="4">
        <f t="shared" si="961"/>
        <v>0.60295548643614738</v>
      </c>
      <c r="BD1683" s="4">
        <f t="shared" si="962"/>
        <v>0.77882552653643133</v>
      </c>
      <c r="BE1683" s="4">
        <f t="shared" si="980"/>
        <v>0.05</v>
      </c>
      <c r="BF1683" s="4" t="str">
        <f t="shared" si="981"/>
        <v/>
      </c>
      <c r="BG1683" s="4" t="str">
        <f t="shared" si="982"/>
        <v/>
      </c>
      <c r="BH1683" s="4" t="str">
        <f t="shared" si="983"/>
        <v/>
      </c>
      <c r="BI1683" s="4" t="str">
        <f t="shared" si="984"/>
        <v/>
      </c>
      <c r="BJ1683" s="4" t="str">
        <f t="shared" si="985"/>
        <v/>
      </c>
      <c r="BK1683" s="4" t="str">
        <f t="shared" si="986"/>
        <v/>
      </c>
      <c r="BS1683" s="3" t="str">
        <f t="shared" si="963"/>
        <v/>
      </c>
      <c r="BT1683" s="5">
        <f t="shared" si="964"/>
        <v>3.2631655280014438E-2</v>
      </c>
      <c r="BU1683" s="3"/>
    </row>
    <row r="1684" spans="1:73" x14ac:dyDescent="0.2">
      <c r="A1684" s="1">
        <v>44113</v>
      </c>
      <c r="C1684">
        <v>0.80336566972428902</v>
      </c>
      <c r="D1684">
        <v>0.80400590116709436</v>
      </c>
      <c r="E1684">
        <v>0.8034012593411568</v>
      </c>
      <c r="F1684">
        <v>0.80360963803405039</v>
      </c>
      <c r="G1684">
        <v>0.80400640173263405</v>
      </c>
      <c r="H1684">
        <v>0.80409599094294093</v>
      </c>
      <c r="I1684">
        <v>0.80364809512829982</v>
      </c>
      <c r="J1684">
        <v>0.80409793552700704</v>
      </c>
      <c r="M1684">
        <f>'[1]CAC_SWISS (-SP-NIKKEI-DAX)'!AC1769</f>
        <v>0</v>
      </c>
      <c r="N1684">
        <f>'[1]CAC_SWISS_SP (-NIKKEI-DAX)'!AD1769</f>
        <v>0</v>
      </c>
      <c r="O1684">
        <f>'[1]CAC_SWISS_DAX (-SP-NIKKEI)'!AD1769</f>
        <v>0</v>
      </c>
      <c r="P1684">
        <f>'[1]CAC_SWISS_NIKKEI (-SP-DAX)'!AD1769</f>
        <v>0</v>
      </c>
      <c r="Q1684">
        <f>'[1]CAC_SWISS_DAX_SP (-NIKKEI)'!AF1769</f>
        <v>0</v>
      </c>
      <c r="R1684">
        <f>'[1]CAC_SWISS_SP_NIKKEI (-DAX)'!AF1769</f>
        <v>0</v>
      </c>
      <c r="S1684">
        <f>'[1]CAC_SWISS_DAX_NIKKEI (-SP)'!AF1769</f>
        <v>0</v>
      </c>
      <c r="V1684" t="str">
        <f t="shared" si="973"/>
        <v>BASE</v>
      </c>
      <c r="W1684" t="str">
        <f t="shared" si="974"/>
        <v>BASE+SP</v>
      </c>
      <c r="X1684" t="str">
        <f t="shared" si="975"/>
        <v>BASE+DAX</v>
      </c>
      <c r="Y1684" t="str">
        <f t="shared" si="976"/>
        <v>BASE+NIKKEI</v>
      </c>
      <c r="Z1684" s="2" t="str">
        <f t="shared" si="977"/>
        <v>- NIKKEI</v>
      </c>
      <c r="AA1684" s="2" t="str">
        <f t="shared" si="950"/>
        <v>- DAX</v>
      </c>
      <c r="AB1684" s="2" t="str">
        <f t="shared" si="965"/>
        <v>- SP</v>
      </c>
      <c r="AE1684">
        <f t="shared" si="966"/>
        <v>0.80336566972428902</v>
      </c>
      <c r="AF1684">
        <f t="shared" si="967"/>
        <v>0.80400590116709436</v>
      </c>
      <c r="AG1684">
        <f t="shared" si="968"/>
        <v>0.8034012593411568</v>
      </c>
      <c r="AH1684">
        <f t="shared" si="969"/>
        <v>0.80360963803405039</v>
      </c>
      <c r="AI1684">
        <f t="shared" si="970"/>
        <v>0.80400640173263405</v>
      </c>
      <c r="AJ1684">
        <f t="shared" si="971"/>
        <v>0.80409599094294093</v>
      </c>
      <c r="AK1684">
        <f t="shared" si="972"/>
        <v>0.80364809512829982</v>
      </c>
      <c r="AM1684" t="str">
        <f t="shared" si="978"/>
        <v>BASE</v>
      </c>
      <c r="AN1684" t="str" cm="1">
        <f t="array" ref="AN1684">IF(AM1684="",_xlfn.IFS(AF1684=MAX(AF1684:AH1684),"SP",AG1684=MAX(AF1684:AH1684),"DAX",AH1684=MAX(AF1684:AH1684),"NIKKEI",MAX(AF1684:AH1684)=0,""),"")</f>
        <v/>
      </c>
      <c r="AO1684" t="str" cm="1">
        <f t="array" ref="AO1684">IF(AM1684="BASE","",IF(MAX(AF1684:AH1684)=0,_xlfn.IFS(AI1684=MAX(AI1684:AK1684),"SP&amp;DAX",AJ1684=MAX(AI1684:AK1684),"SP&amp;NIKKEI",AK1684=MAX(AI1684:AK1684),"DAX&amp;NIKKEI"),""))</f>
        <v/>
      </c>
      <c r="AQ1684" s="3">
        <f t="shared" si="979"/>
        <v>44113</v>
      </c>
      <c r="AR1684" cm="1">
        <f t="array" ref="AR1684">IF(AM1684="BASE",AE1684,_xlfn.IFS(AN1684="DAX",AG1684,AN1684="NIKKEI",AH1684,AN1684="SP",AF1684,AN1684="",MAX(AI1684:AK1684)))</f>
        <v>0.80336566972428902</v>
      </c>
      <c r="AS1684" s="4">
        <f t="shared" si="951"/>
        <v>0.82189827613222977</v>
      </c>
      <c r="AT1684" s="4">
        <f t="shared" si="952"/>
        <v>0.79141181503663105</v>
      </c>
      <c r="AU1684" s="4">
        <f t="shared" si="953"/>
        <v>5.6758064401927626E-5</v>
      </c>
      <c r="AV1684" s="4">
        <f t="shared" si="954"/>
        <v>9.4928326346780268E-4</v>
      </c>
      <c r="AW1684" s="4">
        <f t="shared" si="955"/>
        <v>5.9790440415631238E-2</v>
      </c>
      <c r="AX1684" s="4">
        <f t="shared" si="956"/>
        <v>9.8638003261881622E-3</v>
      </c>
      <c r="AY1684" s="4">
        <f t="shared" si="957"/>
        <v>4.9660317870054774E-3</v>
      </c>
      <c r="AZ1684" s="4">
        <f t="shared" si="958"/>
        <v>6.1389983800289132</v>
      </c>
      <c r="BA1684" s="6" t="str">
        <f t="shared" si="959"/>
        <v>STRENGTHEN</v>
      </c>
      <c r="BB1684" s="4">
        <f t="shared" si="960"/>
        <v>0.1</v>
      </c>
      <c r="BC1684" s="4">
        <f t="shared" si="961"/>
        <v>0.60295548643614738</v>
      </c>
      <c r="BD1684" s="4">
        <f t="shared" si="962"/>
        <v>0.77882552653643133</v>
      </c>
      <c r="BE1684" s="4">
        <f t="shared" si="980"/>
        <v>0.05</v>
      </c>
      <c r="BF1684" s="4" t="str">
        <f t="shared" si="981"/>
        <v/>
      </c>
      <c r="BG1684" s="4" t="str">
        <f t="shared" si="982"/>
        <v/>
      </c>
      <c r="BH1684" s="4" t="str">
        <f t="shared" si="983"/>
        <v/>
      </c>
      <c r="BI1684" s="4" t="str">
        <f t="shared" si="984"/>
        <v/>
      </c>
      <c r="BJ1684" s="4" t="str">
        <f t="shared" si="985"/>
        <v/>
      </c>
      <c r="BK1684" s="4" t="str">
        <f t="shared" si="986"/>
        <v/>
      </c>
      <c r="BS1684" s="3" t="str">
        <f t="shared" si="963"/>
        <v/>
      </c>
      <c r="BT1684" s="5">
        <f t="shared" si="964"/>
        <v>3.0486461095598716E-2</v>
      </c>
      <c r="BU1684" s="3"/>
    </row>
    <row r="1685" spans="1:73" x14ac:dyDescent="0.2">
      <c r="A1685" s="1">
        <v>44116</v>
      </c>
      <c r="C1685">
        <v>0.79878636187881924</v>
      </c>
      <c r="D1685">
        <v>0.800304422081903</v>
      </c>
      <c r="E1685">
        <v>0.79878746884247787</v>
      </c>
      <c r="F1685">
        <v>0.79930111762233236</v>
      </c>
      <c r="G1685">
        <v>0.80036851222128669</v>
      </c>
      <c r="H1685">
        <v>0.80048553396417532</v>
      </c>
      <c r="I1685">
        <v>0.79930231342779123</v>
      </c>
      <c r="J1685">
        <v>0.80053724404059856</v>
      </c>
      <c r="M1685">
        <f>'[1]CAC_SWISS (-SP-NIKKEI-DAX)'!AC1770</f>
        <v>0</v>
      </c>
      <c r="N1685">
        <f>'[1]CAC_SWISS_SP (-NIKKEI-DAX)'!AD1770</f>
        <v>0</v>
      </c>
      <c r="O1685">
        <f>'[1]CAC_SWISS_DAX (-SP-NIKKEI)'!AD1770</f>
        <v>0</v>
      </c>
      <c r="P1685">
        <f>'[1]CAC_SWISS_NIKKEI (-SP-DAX)'!AD1770</f>
        <v>0</v>
      </c>
      <c r="Q1685">
        <f>'[1]CAC_SWISS_DAX_SP (-NIKKEI)'!AF1770</f>
        <v>0</v>
      </c>
      <c r="R1685">
        <f>'[1]CAC_SWISS_SP_NIKKEI (-DAX)'!AF1770</f>
        <v>0</v>
      </c>
      <c r="S1685">
        <f>'[1]CAC_SWISS_DAX_NIKKEI (-SP)'!AF1770</f>
        <v>0</v>
      </c>
      <c r="V1685" t="str">
        <f t="shared" si="973"/>
        <v>BASE</v>
      </c>
      <c r="W1685" t="str">
        <f t="shared" si="974"/>
        <v>BASE+SP</v>
      </c>
      <c r="X1685" t="str">
        <f t="shared" si="975"/>
        <v>BASE+DAX</v>
      </c>
      <c r="Y1685" t="str">
        <f t="shared" si="976"/>
        <v>BASE+NIKKEI</v>
      </c>
      <c r="Z1685" s="2" t="str">
        <f t="shared" si="977"/>
        <v>- NIKKEI</v>
      </c>
      <c r="AA1685" s="2" t="str">
        <f t="shared" si="950"/>
        <v>- DAX</v>
      </c>
      <c r="AB1685" s="2" t="str">
        <f t="shared" si="965"/>
        <v>- SP</v>
      </c>
      <c r="AE1685">
        <f t="shared" si="966"/>
        <v>0.79878636187881924</v>
      </c>
      <c r="AF1685">
        <f t="shared" si="967"/>
        <v>0.800304422081903</v>
      </c>
      <c r="AG1685">
        <f t="shared" si="968"/>
        <v>0.79878746884247787</v>
      </c>
      <c r="AH1685">
        <f t="shared" si="969"/>
        <v>0.79930111762233236</v>
      </c>
      <c r="AI1685">
        <f t="shared" si="970"/>
        <v>0.80036851222128669</v>
      </c>
      <c r="AJ1685">
        <f t="shared" si="971"/>
        <v>0.80048553396417532</v>
      </c>
      <c r="AK1685">
        <f t="shared" si="972"/>
        <v>0.79930231342779123</v>
      </c>
      <c r="AM1685" t="str">
        <f t="shared" si="978"/>
        <v>BASE</v>
      </c>
      <c r="AN1685" t="str" cm="1">
        <f t="array" ref="AN1685">IF(AM1685="",_xlfn.IFS(AF1685=MAX(AF1685:AH1685),"SP",AG1685=MAX(AF1685:AH1685),"DAX",AH1685=MAX(AF1685:AH1685),"NIKKEI",MAX(AF1685:AH1685)=0,""),"")</f>
        <v/>
      </c>
      <c r="AO1685" t="str" cm="1">
        <f t="array" ref="AO1685">IF(AM1685="BASE","",IF(MAX(AF1685:AH1685)=0,_xlfn.IFS(AI1685=MAX(AI1685:AK1685),"SP&amp;DAX",AJ1685=MAX(AI1685:AK1685),"SP&amp;NIKKEI",AK1685=MAX(AI1685:AK1685),"DAX&amp;NIKKEI"),""))</f>
        <v/>
      </c>
      <c r="AQ1685" s="3">
        <f t="shared" si="979"/>
        <v>44116</v>
      </c>
      <c r="AR1685" cm="1">
        <f t="array" ref="AR1685">IF(AM1685="BASE",AE1685,_xlfn.IFS(AN1685="DAX",AG1685,AN1685="NIKKEI",AH1685,AN1685="SP",AF1685,AN1685="",MAX(AI1685:AK1685)))</f>
        <v>0.79878636187881924</v>
      </c>
      <c r="AS1685" s="4">
        <f t="shared" si="951"/>
        <v>0.81902395678806772</v>
      </c>
      <c r="AT1685" s="4">
        <f t="shared" si="952"/>
        <v>0.7910921697292983</v>
      </c>
      <c r="AU1685" s="4">
        <f t="shared" si="953"/>
        <v>1.0340608198406164E-4</v>
      </c>
      <c r="AV1685" s="4">
        <f t="shared" si="954"/>
        <v>9.2040513935161912E-4</v>
      </c>
      <c r="AW1685" s="4">
        <f t="shared" si="955"/>
        <v>0.11234844044537411</v>
      </c>
      <c r="AX1685" s="4">
        <f t="shared" si="956"/>
        <v>9.7588693415981646E-3</v>
      </c>
      <c r="AY1685" s="4">
        <f t="shared" si="957"/>
        <v>5.3617824448068153E-3</v>
      </c>
      <c r="AZ1685" s="4">
        <f t="shared" si="958"/>
        <v>5.2094219312875909</v>
      </c>
      <c r="BA1685" s="6" t="str">
        <f t="shared" si="959"/>
        <v>STRENGTHEN</v>
      </c>
      <c r="BB1685" s="4">
        <f t="shared" si="960"/>
        <v>0.1</v>
      </c>
      <c r="BC1685" s="4">
        <f t="shared" si="961"/>
        <v>0.60295548643614738</v>
      </c>
      <c r="BD1685" s="4">
        <f t="shared" si="962"/>
        <v>0.77882552653643133</v>
      </c>
      <c r="BE1685" s="4">
        <f t="shared" si="980"/>
        <v>0.05</v>
      </c>
      <c r="BF1685" s="4" t="str">
        <f t="shared" si="981"/>
        <v/>
      </c>
      <c r="BG1685" s="4" t="str">
        <f t="shared" si="982"/>
        <v/>
      </c>
      <c r="BH1685" s="4" t="str">
        <f t="shared" si="983"/>
        <v/>
      </c>
      <c r="BI1685" s="4" t="str">
        <f t="shared" si="984"/>
        <v/>
      </c>
      <c r="BJ1685" s="4" t="str">
        <f t="shared" si="985"/>
        <v/>
      </c>
      <c r="BK1685" s="4" t="str">
        <f t="shared" si="986"/>
        <v/>
      </c>
      <c r="BS1685" s="3" t="str">
        <f t="shared" si="963"/>
        <v/>
      </c>
      <c r="BT1685" s="5">
        <f t="shared" si="964"/>
        <v>2.7931787058769419E-2</v>
      </c>
      <c r="BU1685" s="3"/>
    </row>
    <row r="1686" spans="1:73" x14ac:dyDescent="0.2">
      <c r="A1686" s="1">
        <v>44117</v>
      </c>
      <c r="C1686">
        <v>0.80011730326761099</v>
      </c>
      <c r="D1686">
        <v>0.80150924816557245</v>
      </c>
      <c r="E1686">
        <v>0.80012351330237375</v>
      </c>
      <c r="F1686">
        <v>0.80020711955121604</v>
      </c>
      <c r="G1686">
        <v>0.80154983834042126</v>
      </c>
      <c r="H1686">
        <v>0.80150930253126862</v>
      </c>
      <c r="I1686">
        <v>0.80021284168640372</v>
      </c>
      <c r="J1686">
        <v>0.8015498457434197</v>
      </c>
      <c r="M1686">
        <f>'[1]CAC_SWISS (-SP-NIKKEI-DAX)'!AC1771</f>
        <v>0</v>
      </c>
      <c r="N1686">
        <f>'[1]CAC_SWISS_SP (-NIKKEI-DAX)'!AD1771</f>
        <v>0</v>
      </c>
      <c r="O1686">
        <f>'[1]CAC_SWISS_DAX (-SP-NIKKEI)'!AD1771</f>
        <v>0</v>
      </c>
      <c r="P1686">
        <f>'[1]CAC_SWISS_NIKKEI (-SP-DAX)'!AD1771</f>
        <v>0</v>
      </c>
      <c r="Q1686">
        <f>'[1]CAC_SWISS_DAX_SP (-NIKKEI)'!AF1771</f>
        <v>0</v>
      </c>
      <c r="R1686">
        <f>'[1]CAC_SWISS_SP_NIKKEI (-DAX)'!AF1771</f>
        <v>0</v>
      </c>
      <c r="S1686">
        <f>'[1]CAC_SWISS_DAX_NIKKEI (-SP)'!AF1771</f>
        <v>0</v>
      </c>
      <c r="V1686" t="str">
        <f t="shared" si="973"/>
        <v>BASE</v>
      </c>
      <c r="W1686" t="str">
        <f t="shared" si="974"/>
        <v>BASE+SP</v>
      </c>
      <c r="X1686" t="str">
        <f t="shared" si="975"/>
        <v>BASE+DAX</v>
      </c>
      <c r="Y1686" t="str">
        <f t="shared" si="976"/>
        <v>BASE+NIKKEI</v>
      </c>
      <c r="Z1686" s="2" t="str">
        <f t="shared" si="977"/>
        <v>- NIKKEI</v>
      </c>
      <c r="AA1686" s="2" t="str">
        <f t="shared" si="950"/>
        <v>- DAX</v>
      </c>
      <c r="AB1686" s="2" t="str">
        <f t="shared" si="965"/>
        <v>- SP</v>
      </c>
      <c r="AE1686">
        <f t="shared" si="966"/>
        <v>0.80011730326761099</v>
      </c>
      <c r="AF1686">
        <f t="shared" si="967"/>
        <v>0.80150924816557245</v>
      </c>
      <c r="AG1686">
        <f t="shared" si="968"/>
        <v>0.80012351330237375</v>
      </c>
      <c r="AH1686">
        <f t="shared" si="969"/>
        <v>0.80020711955121604</v>
      </c>
      <c r="AI1686">
        <f t="shared" si="970"/>
        <v>0.80154983834042126</v>
      </c>
      <c r="AJ1686">
        <f t="shared" si="971"/>
        <v>0.80150930253126862</v>
      </c>
      <c r="AK1686">
        <f t="shared" si="972"/>
        <v>0.80021284168640372</v>
      </c>
      <c r="AM1686" t="str">
        <f t="shared" si="978"/>
        <v>BASE</v>
      </c>
      <c r="AN1686" t="str" cm="1">
        <f t="array" ref="AN1686">IF(AM1686="",_xlfn.IFS(AF1686=MAX(AF1686:AH1686),"SP",AG1686=MAX(AF1686:AH1686),"DAX",AH1686=MAX(AF1686:AH1686),"NIKKEI",MAX(AF1686:AH1686)=0,""),"")</f>
        <v/>
      </c>
      <c r="AO1686" t="str" cm="1">
        <f t="array" ref="AO1686">IF(AM1686="BASE","",IF(MAX(AF1686:AH1686)=0,_xlfn.IFS(AI1686=MAX(AI1686:AK1686),"SP&amp;DAX",AJ1686=MAX(AI1686:AK1686),"SP&amp;NIKKEI",AK1686=MAX(AI1686:AK1686),"DAX&amp;NIKKEI"),""))</f>
        <v/>
      </c>
      <c r="AQ1686" s="3">
        <f t="shared" si="979"/>
        <v>44117</v>
      </c>
      <c r="AR1686" cm="1">
        <f t="array" ref="AR1686">IF(AM1686="BASE",AE1686,_xlfn.IFS(AN1686="DAX",AG1686,AN1686="NIKKEI",AH1686,AN1686="SP",AF1686,AN1686="",MAX(AI1686:AK1686)))</f>
        <v>0.80011730326761099</v>
      </c>
      <c r="AS1686" s="4">
        <f t="shared" si="951"/>
        <v>0.81629745349907845</v>
      </c>
      <c r="AT1686" s="4">
        <f t="shared" si="952"/>
        <v>0.79091466617013051</v>
      </c>
      <c r="AU1686" s="4">
        <f t="shared" si="953"/>
        <v>1.2710173085189142E-4</v>
      </c>
      <c r="AV1686" s="4">
        <f t="shared" si="954"/>
        <v>9.0561927139552821E-4</v>
      </c>
      <c r="AW1686" s="4">
        <f t="shared" si="955"/>
        <v>0.14034786456789067</v>
      </c>
      <c r="AX1686" s="4">
        <f t="shared" si="956"/>
        <v>9.7045236386899599E-3</v>
      </c>
      <c r="AY1686" s="4">
        <f t="shared" si="957"/>
        <v>5.5518067791575478E-3</v>
      </c>
      <c r="AZ1686" s="4">
        <f t="shared" si="958"/>
        <v>4.5719868033302884</v>
      </c>
      <c r="BA1686" s="6" t="str">
        <f t="shared" si="959"/>
        <v>STRENGTHEN</v>
      </c>
      <c r="BB1686" s="4">
        <f t="shared" si="960"/>
        <v>0.1</v>
      </c>
      <c r="BC1686" s="4">
        <f t="shared" si="961"/>
        <v>0.60295548643614738</v>
      </c>
      <c r="BD1686" s="4">
        <f t="shared" si="962"/>
        <v>0.77882552653643133</v>
      </c>
      <c r="BE1686" s="4">
        <f t="shared" si="980"/>
        <v>0.05</v>
      </c>
      <c r="BF1686" s="4" t="str">
        <f t="shared" si="981"/>
        <v/>
      </c>
      <c r="BG1686" s="4" t="str">
        <f t="shared" si="982"/>
        <v/>
      </c>
      <c r="BH1686" s="4" t="str">
        <f t="shared" si="983"/>
        <v/>
      </c>
      <c r="BI1686" s="4" t="str">
        <f t="shared" si="984"/>
        <v/>
      </c>
      <c r="BJ1686" s="4" t="str">
        <f t="shared" si="985"/>
        <v/>
      </c>
      <c r="BK1686" s="4" t="str">
        <f t="shared" si="986"/>
        <v/>
      </c>
      <c r="BS1686" s="3" t="str">
        <f t="shared" si="963"/>
        <v/>
      </c>
      <c r="BT1686" s="5">
        <f t="shared" si="964"/>
        <v>2.5382787328947942E-2</v>
      </c>
      <c r="BU1686" s="3"/>
    </row>
    <row r="1687" spans="1:73" x14ac:dyDescent="0.2">
      <c r="A1687" s="1">
        <v>44118</v>
      </c>
      <c r="C1687">
        <v>0.78632769731365371</v>
      </c>
      <c r="D1687">
        <v>0.78789572818077036</v>
      </c>
      <c r="E1687">
        <v>0.78637921909749142</v>
      </c>
      <c r="F1687">
        <v>0.78638579931193953</v>
      </c>
      <c r="G1687">
        <v>0.78789884613814098</v>
      </c>
      <c r="H1687">
        <v>0.78832536921029939</v>
      </c>
      <c r="I1687">
        <v>0.78644296332168762</v>
      </c>
      <c r="J1687">
        <v>0.78833023795954116</v>
      </c>
      <c r="M1687">
        <f>'[1]CAC_SWISS (-SP-NIKKEI-DAX)'!AC1772</f>
        <v>0</v>
      </c>
      <c r="N1687">
        <f>'[1]CAC_SWISS_SP (-NIKKEI-DAX)'!AD1772</f>
        <v>0</v>
      </c>
      <c r="O1687">
        <f>'[1]CAC_SWISS_DAX (-SP-NIKKEI)'!AD1772</f>
        <v>0</v>
      </c>
      <c r="P1687">
        <f>'[1]CAC_SWISS_NIKKEI (-SP-DAX)'!AD1772</f>
        <v>0</v>
      </c>
      <c r="Q1687">
        <f>'[1]CAC_SWISS_DAX_SP (-NIKKEI)'!AF1772</f>
        <v>0</v>
      </c>
      <c r="R1687">
        <f>'[1]CAC_SWISS_SP_NIKKEI (-DAX)'!AF1772</f>
        <v>0</v>
      </c>
      <c r="S1687">
        <f>'[1]CAC_SWISS_DAX_NIKKEI (-SP)'!AF1772</f>
        <v>0</v>
      </c>
      <c r="V1687" t="str">
        <f t="shared" si="973"/>
        <v>BASE</v>
      </c>
      <c r="W1687" t="str">
        <f t="shared" si="974"/>
        <v>BASE+SP</v>
      </c>
      <c r="X1687" t="str">
        <f t="shared" si="975"/>
        <v>BASE+DAX</v>
      </c>
      <c r="Y1687" t="str">
        <f t="shared" si="976"/>
        <v>BASE+NIKKEI</v>
      </c>
      <c r="Z1687" s="2" t="str">
        <f t="shared" si="977"/>
        <v>- NIKKEI</v>
      </c>
      <c r="AA1687" s="2" t="str">
        <f t="shared" si="950"/>
        <v>- DAX</v>
      </c>
      <c r="AB1687" s="2" t="str">
        <f t="shared" si="965"/>
        <v>- SP</v>
      </c>
      <c r="AE1687">
        <f t="shared" si="966"/>
        <v>0.78632769731365371</v>
      </c>
      <c r="AF1687">
        <f t="shared" si="967"/>
        <v>0.78789572818077036</v>
      </c>
      <c r="AG1687">
        <f t="shared" si="968"/>
        <v>0.78637921909749142</v>
      </c>
      <c r="AH1687">
        <f t="shared" si="969"/>
        <v>0.78638579931193953</v>
      </c>
      <c r="AI1687">
        <f t="shared" si="970"/>
        <v>0.78789884613814098</v>
      </c>
      <c r="AJ1687">
        <f t="shared" si="971"/>
        <v>0.78832536921029939</v>
      </c>
      <c r="AK1687">
        <f t="shared" si="972"/>
        <v>0.78644296332168762</v>
      </c>
      <c r="AM1687" t="str">
        <f t="shared" si="978"/>
        <v>BASE</v>
      </c>
      <c r="AN1687" t="str" cm="1">
        <f t="array" ref="AN1687">IF(AM1687="",_xlfn.IFS(AF1687=MAX(AF1687:AH1687),"SP",AG1687=MAX(AF1687:AH1687),"DAX",AH1687=MAX(AF1687:AH1687),"NIKKEI",MAX(AF1687:AH1687)=0,""),"")</f>
        <v/>
      </c>
      <c r="AO1687" t="str" cm="1">
        <f t="array" ref="AO1687">IF(AM1687="BASE","",IF(MAX(AF1687:AH1687)=0,_xlfn.IFS(AI1687=MAX(AI1687:AK1687),"SP&amp;DAX",AJ1687=MAX(AI1687:AK1687),"SP&amp;NIKKEI",AK1687=MAX(AI1687:AK1687),"DAX&amp;NIKKEI"),""))</f>
        <v/>
      </c>
      <c r="AQ1687" s="3">
        <f t="shared" si="979"/>
        <v>44118</v>
      </c>
      <c r="AR1687" cm="1">
        <f t="array" ref="AR1687">IF(AM1687="BASE",AE1687,_xlfn.IFS(AN1687="DAX",AG1687,AN1687="NIKKEI",AH1687,AN1687="SP",AF1687,AN1687="",MAX(AI1687:AK1687)))</f>
        <v>0.78632769731365371</v>
      </c>
      <c r="AS1687" s="4">
        <f t="shared" si="951"/>
        <v>0.81186629452362769</v>
      </c>
      <c r="AT1687" s="4">
        <f t="shared" si="952"/>
        <v>0.79147627876175564</v>
      </c>
      <c r="AU1687" s="4">
        <f t="shared" si="953"/>
        <v>1.8222910830004158E-4</v>
      </c>
      <c r="AV1687" s="4">
        <f t="shared" si="954"/>
        <v>9.3473544561090399E-4</v>
      </c>
      <c r="AW1687" s="4">
        <f t="shared" si="955"/>
        <v>0.19495260306614803</v>
      </c>
      <c r="AX1687" s="4">
        <f t="shared" si="956"/>
        <v>9.9073743495788243E-3</v>
      </c>
      <c r="AY1687" s="4">
        <f t="shared" si="957"/>
        <v>6.0759871413805866E-3</v>
      </c>
      <c r="AZ1687" s="4">
        <f t="shared" si="958"/>
        <v>3.3558358975129474</v>
      </c>
      <c r="BA1687" s="6" t="str">
        <f t="shared" si="959"/>
        <v>STRENGTHEN</v>
      </c>
      <c r="BB1687" s="4">
        <f t="shared" si="960"/>
        <v>0.1</v>
      </c>
      <c r="BC1687" s="4">
        <f t="shared" si="961"/>
        <v>0.60295548643614738</v>
      </c>
      <c r="BD1687" s="4">
        <f t="shared" si="962"/>
        <v>0.77882552653643133</v>
      </c>
      <c r="BE1687" s="4">
        <f t="shared" si="980"/>
        <v>0.05</v>
      </c>
      <c r="BF1687" s="4" t="str">
        <f t="shared" si="981"/>
        <v/>
      </c>
      <c r="BG1687" s="4" t="str">
        <f t="shared" si="982"/>
        <v/>
      </c>
      <c r="BH1687" s="4" t="str">
        <f t="shared" si="983"/>
        <v/>
      </c>
      <c r="BI1687" s="4" t="str">
        <f t="shared" si="984"/>
        <v/>
      </c>
      <c r="BJ1687" s="4" t="str">
        <f t="shared" si="985"/>
        <v/>
      </c>
      <c r="BK1687" s="4" t="str">
        <f t="shared" si="986"/>
        <v/>
      </c>
      <c r="BS1687" s="3" t="str">
        <f t="shared" si="963"/>
        <v/>
      </c>
      <c r="BT1687" s="5">
        <f t="shared" si="964"/>
        <v>2.0390015761872049E-2</v>
      </c>
      <c r="BU1687" s="3"/>
    </row>
    <row r="1688" spans="1:73" x14ac:dyDescent="0.2">
      <c r="A1688" s="1">
        <v>44119</v>
      </c>
      <c r="C1688">
        <v>0.796958974749997</v>
      </c>
      <c r="D1688">
        <v>0.79928284779068326</v>
      </c>
      <c r="E1688">
        <v>0.79760614381598682</v>
      </c>
      <c r="F1688">
        <v>0.79723359052202747</v>
      </c>
      <c r="G1688">
        <v>0.79954726253675246</v>
      </c>
      <c r="H1688">
        <v>0.80044743304236687</v>
      </c>
      <c r="I1688">
        <v>0.79794253641863844</v>
      </c>
      <c r="J1688">
        <v>0.80071635924206241</v>
      </c>
      <c r="M1688">
        <f>'[1]CAC_SWISS (-SP-NIKKEI-DAX)'!AC1773</f>
        <v>0</v>
      </c>
      <c r="N1688">
        <f>'[1]CAC_SWISS_SP (-NIKKEI-DAX)'!AD1773</f>
        <v>0</v>
      </c>
      <c r="O1688">
        <f>'[1]CAC_SWISS_DAX (-SP-NIKKEI)'!AD1773</f>
        <v>0</v>
      </c>
      <c r="P1688">
        <f>'[1]CAC_SWISS_NIKKEI (-SP-DAX)'!AD1773</f>
        <v>0</v>
      </c>
      <c r="Q1688">
        <f>'[1]CAC_SWISS_DAX_SP (-NIKKEI)'!AF1773</f>
        <v>0</v>
      </c>
      <c r="R1688">
        <f>'[1]CAC_SWISS_SP_NIKKEI (-DAX)'!AF1773</f>
        <v>0</v>
      </c>
      <c r="S1688">
        <f>'[1]CAC_SWISS_DAX_NIKKEI (-SP)'!AF1773</f>
        <v>0</v>
      </c>
      <c r="V1688" t="str">
        <f t="shared" si="973"/>
        <v>BASE</v>
      </c>
      <c r="W1688" t="str">
        <f t="shared" si="974"/>
        <v>BASE+SP</v>
      </c>
      <c r="X1688" t="str">
        <f t="shared" si="975"/>
        <v>BASE+DAX</v>
      </c>
      <c r="Y1688" t="str">
        <f t="shared" si="976"/>
        <v>BASE+NIKKEI</v>
      </c>
      <c r="Z1688" s="2" t="str">
        <f t="shared" si="977"/>
        <v>- NIKKEI</v>
      </c>
      <c r="AA1688" s="2" t="str">
        <f t="shared" si="950"/>
        <v>- DAX</v>
      </c>
      <c r="AB1688" s="2" t="str">
        <f t="shared" si="965"/>
        <v>- SP</v>
      </c>
      <c r="AE1688">
        <f t="shared" si="966"/>
        <v>0.796958974749997</v>
      </c>
      <c r="AF1688">
        <f t="shared" si="967"/>
        <v>0.79928284779068326</v>
      </c>
      <c r="AG1688">
        <f t="shared" si="968"/>
        <v>0.79760614381598682</v>
      </c>
      <c r="AH1688">
        <f t="shared" si="969"/>
        <v>0.79723359052202747</v>
      </c>
      <c r="AI1688">
        <f t="shared" si="970"/>
        <v>0.79954726253675246</v>
      </c>
      <c r="AJ1688">
        <f t="shared" si="971"/>
        <v>0.80044743304236687</v>
      </c>
      <c r="AK1688">
        <f t="shared" si="972"/>
        <v>0.79794253641863844</v>
      </c>
      <c r="AM1688" t="str">
        <f t="shared" si="978"/>
        <v>BASE</v>
      </c>
      <c r="AN1688" t="str" cm="1">
        <f t="array" ref="AN1688">IF(AM1688="",_xlfn.IFS(AF1688=MAX(AF1688:AH1688),"SP",AG1688=MAX(AF1688:AH1688),"DAX",AH1688=MAX(AF1688:AH1688),"NIKKEI",MAX(AF1688:AH1688)=0,""),"")</f>
        <v/>
      </c>
      <c r="AO1688" t="str" cm="1">
        <f t="array" ref="AO1688">IF(AM1688="BASE","",IF(MAX(AF1688:AH1688)=0,_xlfn.IFS(AI1688=MAX(AI1688:AK1688),"SP&amp;DAX",AJ1688=MAX(AI1688:AK1688),"SP&amp;NIKKEI",AK1688=MAX(AI1688:AK1688),"DAX&amp;NIKKEI"),""))</f>
        <v/>
      </c>
      <c r="AQ1688" s="3">
        <f t="shared" si="979"/>
        <v>44119</v>
      </c>
      <c r="AR1688" cm="1">
        <f t="array" ref="AR1688">IF(AM1688="BASE",AE1688,_xlfn.IFS(AN1688="DAX",AG1688,AN1688="NIKKEI",AH1688,AN1688="SP",AF1688,AN1688="",MAX(AI1688:AK1688)))</f>
        <v>0.796958974749997</v>
      </c>
      <c r="AS1688" s="4">
        <f t="shared" si="951"/>
        <v>0.80924219892507698</v>
      </c>
      <c r="AT1688" s="4">
        <f t="shared" si="952"/>
        <v>0.79211835892705462</v>
      </c>
      <c r="AU1688" s="4">
        <f t="shared" si="953"/>
        <v>1.8499778562746291E-4</v>
      </c>
      <c r="AV1688" s="4">
        <f t="shared" si="954"/>
        <v>9.5485038595191857E-4</v>
      </c>
      <c r="AW1688" s="4">
        <f t="shared" si="955"/>
        <v>0.19374531167312997</v>
      </c>
      <c r="AX1688" s="4">
        <f t="shared" si="956"/>
        <v>1.0012335390075637E-2</v>
      </c>
      <c r="AY1688" s="4">
        <f t="shared" si="957"/>
        <v>6.1316218312763432E-3</v>
      </c>
      <c r="AZ1688" s="4">
        <f t="shared" si="958"/>
        <v>2.7927097380136221</v>
      </c>
      <c r="BA1688" s="6" t="str">
        <f t="shared" si="959"/>
        <v>STRENGTHEN</v>
      </c>
      <c r="BB1688" s="4">
        <f t="shared" si="960"/>
        <v>0.1</v>
      </c>
      <c r="BC1688" s="4">
        <f t="shared" si="961"/>
        <v>0.60295548643614738</v>
      </c>
      <c r="BD1688" s="4">
        <f t="shared" si="962"/>
        <v>0.77882552653643133</v>
      </c>
      <c r="BE1688" s="4">
        <f t="shared" si="980"/>
        <v>0.05</v>
      </c>
      <c r="BF1688" s="4" t="str">
        <f t="shared" si="981"/>
        <v/>
      </c>
      <c r="BG1688" s="4" t="str">
        <f t="shared" si="982"/>
        <v/>
      </c>
      <c r="BH1688" s="4" t="str">
        <f t="shared" si="983"/>
        <v/>
      </c>
      <c r="BI1688" s="4" t="str">
        <f t="shared" si="984"/>
        <v/>
      </c>
      <c r="BJ1688" s="4" t="str">
        <f t="shared" si="985"/>
        <v/>
      </c>
      <c r="BK1688" s="4" t="str">
        <f t="shared" si="986"/>
        <v/>
      </c>
      <c r="BS1688" s="3" t="str">
        <f t="shared" si="963"/>
        <v/>
      </c>
      <c r="BT1688" s="5">
        <f t="shared" si="964"/>
        <v>1.7123839998022361E-2</v>
      </c>
      <c r="BU1688" s="3"/>
    </row>
    <row r="1689" spans="1:73" x14ac:dyDescent="0.2">
      <c r="A1689" s="1">
        <v>44120</v>
      </c>
      <c r="C1689">
        <v>0.80027644314268076</v>
      </c>
      <c r="D1689">
        <v>0.80230168427985216</v>
      </c>
      <c r="E1689">
        <v>0.80071155170268493</v>
      </c>
      <c r="F1689">
        <v>0.80044484590591736</v>
      </c>
      <c r="G1689">
        <v>0.802439477905733</v>
      </c>
      <c r="H1689">
        <v>0.80310562465988533</v>
      </c>
      <c r="I1689">
        <v>0.80091025612488986</v>
      </c>
      <c r="J1689">
        <v>0.80323498314136088</v>
      </c>
      <c r="M1689">
        <f>'[1]CAC_SWISS (-SP-NIKKEI-DAX)'!AC1774</f>
        <v>0</v>
      </c>
      <c r="N1689">
        <f>'[1]CAC_SWISS_SP (-NIKKEI-DAX)'!AD1774</f>
        <v>0</v>
      </c>
      <c r="O1689">
        <f>'[1]CAC_SWISS_DAX (-SP-NIKKEI)'!AD1774</f>
        <v>0</v>
      </c>
      <c r="P1689">
        <f>'[1]CAC_SWISS_NIKKEI (-SP-DAX)'!AD1774</f>
        <v>0</v>
      </c>
      <c r="Q1689">
        <f>'[1]CAC_SWISS_DAX_SP (-NIKKEI)'!AF1774</f>
        <v>0</v>
      </c>
      <c r="R1689">
        <f>'[1]CAC_SWISS_SP_NIKKEI (-DAX)'!AF1774</f>
        <v>0</v>
      </c>
      <c r="S1689">
        <f>'[1]CAC_SWISS_DAX_NIKKEI (-SP)'!AF1774</f>
        <v>0</v>
      </c>
      <c r="V1689" t="str">
        <f t="shared" si="973"/>
        <v>BASE</v>
      </c>
      <c r="W1689" t="str">
        <f t="shared" si="974"/>
        <v>BASE+SP</v>
      </c>
      <c r="X1689" t="str">
        <f t="shared" si="975"/>
        <v>BASE+DAX</v>
      </c>
      <c r="Y1689" t="str">
        <f t="shared" si="976"/>
        <v>BASE+NIKKEI</v>
      </c>
      <c r="Z1689" s="2" t="str">
        <f t="shared" si="977"/>
        <v>- NIKKEI</v>
      </c>
      <c r="AA1689" s="2" t="str">
        <f t="shared" si="950"/>
        <v>- DAX</v>
      </c>
      <c r="AB1689" s="2" t="str">
        <f t="shared" si="965"/>
        <v>- SP</v>
      </c>
      <c r="AE1689">
        <f t="shared" si="966"/>
        <v>0.80027644314268076</v>
      </c>
      <c r="AF1689">
        <f t="shared" si="967"/>
        <v>0.80230168427985216</v>
      </c>
      <c r="AG1689">
        <f t="shared" si="968"/>
        <v>0.80071155170268493</v>
      </c>
      <c r="AH1689">
        <f t="shared" si="969"/>
        <v>0.80044484590591736</v>
      </c>
      <c r="AI1689">
        <f t="shared" si="970"/>
        <v>0.802439477905733</v>
      </c>
      <c r="AJ1689">
        <f t="shared" si="971"/>
        <v>0.80310562465988533</v>
      </c>
      <c r="AK1689">
        <f t="shared" si="972"/>
        <v>0.80091025612488986</v>
      </c>
      <c r="AM1689" t="str">
        <f t="shared" si="978"/>
        <v>BASE</v>
      </c>
      <c r="AN1689" t="str" cm="1">
        <f t="array" ref="AN1689">IF(AM1689="",_xlfn.IFS(AF1689=MAX(AF1689:AH1689),"SP",AG1689=MAX(AF1689:AH1689),"DAX",AH1689=MAX(AF1689:AH1689),"NIKKEI",MAX(AF1689:AH1689)=0,""),"")</f>
        <v/>
      </c>
      <c r="AO1689" t="str" cm="1">
        <f t="array" ref="AO1689">IF(AM1689="BASE","",IF(MAX(AF1689:AH1689)=0,_xlfn.IFS(AI1689=MAX(AI1689:AK1689),"SP&amp;DAX",AJ1689=MAX(AI1689:AK1689),"SP&amp;NIKKEI",AK1689=MAX(AI1689:AK1689),"DAX&amp;NIKKEI"),""))</f>
        <v/>
      </c>
      <c r="AQ1689" s="3">
        <f t="shared" si="979"/>
        <v>44120</v>
      </c>
      <c r="AR1689" cm="1">
        <f t="array" ref="AR1689">IF(AM1689="BASE",AE1689,_xlfn.IFS(AN1689="DAX",AG1689,AN1689="NIKKEI",AH1689,AN1689="SP",AF1689,AN1689="",MAX(AI1689:AK1689)))</f>
        <v>0.80027644314268076</v>
      </c>
      <c r="AS1689" s="4">
        <f t="shared" si="951"/>
        <v>0.8070567488892546</v>
      </c>
      <c r="AT1689" s="4">
        <f t="shared" si="952"/>
        <v>0.79277477726683354</v>
      </c>
      <c r="AU1689" s="4">
        <f t="shared" si="953"/>
        <v>1.7016479911834346E-4</v>
      </c>
      <c r="AV1689" s="4">
        <f t="shared" si="954"/>
        <v>9.7263251350311868E-4</v>
      </c>
      <c r="AW1689" s="4">
        <f t="shared" si="955"/>
        <v>0.17495281800262152</v>
      </c>
      <c r="AX1689" s="4">
        <f t="shared" si="956"/>
        <v>1.0088280297083333E-2</v>
      </c>
      <c r="AY1689" s="4">
        <f t="shared" si="957"/>
        <v>6.0389676420640574E-3</v>
      </c>
      <c r="AZ1689" s="4">
        <f t="shared" si="958"/>
        <v>2.3649690591055448</v>
      </c>
      <c r="BA1689" s="6" t="str">
        <f t="shared" si="959"/>
        <v>NEUTRAL</v>
      </c>
      <c r="BB1689" s="4">
        <f t="shared" si="960"/>
        <v>0.1</v>
      </c>
      <c r="BC1689" s="4">
        <f t="shared" si="961"/>
        <v>0.60295548643614738</v>
      </c>
      <c r="BD1689" s="4">
        <f t="shared" si="962"/>
        <v>0.77882552653643133</v>
      </c>
      <c r="BE1689" s="4">
        <f t="shared" si="980"/>
        <v>0.05</v>
      </c>
      <c r="BF1689" s="4" t="str">
        <f t="shared" si="981"/>
        <v/>
      </c>
      <c r="BG1689" s="4" t="str">
        <f t="shared" si="982"/>
        <v/>
      </c>
      <c r="BH1689" s="4" t="str">
        <f t="shared" si="983"/>
        <v/>
      </c>
      <c r="BI1689" s="4" t="str">
        <f t="shared" si="984"/>
        <v/>
      </c>
      <c r="BJ1689" s="4" t="str">
        <f t="shared" si="985"/>
        <v/>
      </c>
      <c r="BK1689" s="4" t="str">
        <f t="shared" si="986"/>
        <v/>
      </c>
      <c r="BS1689" s="3" t="str">
        <f t="shared" si="963"/>
        <v/>
      </c>
      <c r="BT1689" s="5">
        <f t="shared" si="964"/>
        <v>1.4281971622421064E-2</v>
      </c>
      <c r="BU1689" s="3"/>
    </row>
    <row r="1690" spans="1:73" x14ac:dyDescent="0.2">
      <c r="A1690" s="1">
        <v>44123</v>
      </c>
      <c r="C1690">
        <v>0.79904926201659376</v>
      </c>
      <c r="D1690">
        <v>0.79990937332851519</v>
      </c>
      <c r="E1690">
        <v>0.79917577843498899</v>
      </c>
      <c r="F1690">
        <v>0.79951783206145011</v>
      </c>
      <c r="G1690">
        <v>0.79993366525509824</v>
      </c>
      <c r="H1690">
        <v>0.80098597002333638</v>
      </c>
      <c r="I1690">
        <v>0.7996780449308537</v>
      </c>
      <c r="J1690">
        <v>0.80100799428329361</v>
      </c>
      <c r="M1690">
        <f>'[1]CAC_SWISS (-SP-NIKKEI-DAX)'!AC1775</f>
        <v>0</v>
      </c>
      <c r="N1690">
        <f>'[1]CAC_SWISS_SP (-NIKKEI-DAX)'!AD1775</f>
        <v>0</v>
      </c>
      <c r="O1690">
        <f>'[1]CAC_SWISS_DAX (-SP-NIKKEI)'!AD1775</f>
        <v>0</v>
      </c>
      <c r="P1690">
        <f>'[1]CAC_SWISS_NIKKEI (-SP-DAX)'!AD1775</f>
        <v>0</v>
      </c>
      <c r="Q1690">
        <f>'[1]CAC_SWISS_DAX_SP (-NIKKEI)'!AF1775</f>
        <v>0</v>
      </c>
      <c r="R1690">
        <f>'[1]CAC_SWISS_SP_NIKKEI (-DAX)'!AF1775</f>
        <v>0</v>
      </c>
      <c r="S1690">
        <f>'[1]CAC_SWISS_DAX_NIKKEI (-SP)'!AF1775</f>
        <v>0</v>
      </c>
      <c r="V1690" t="str">
        <f t="shared" si="973"/>
        <v>BASE</v>
      </c>
      <c r="W1690" t="str">
        <f t="shared" si="974"/>
        <v>BASE+SP</v>
      </c>
      <c r="X1690" t="str">
        <f t="shared" si="975"/>
        <v>BASE+DAX</v>
      </c>
      <c r="Y1690" t="str">
        <f t="shared" si="976"/>
        <v>BASE+NIKKEI</v>
      </c>
      <c r="Z1690" s="2" t="str">
        <f t="shared" si="977"/>
        <v>- NIKKEI</v>
      </c>
      <c r="AA1690" s="2" t="str">
        <f t="shared" si="950"/>
        <v>- DAX</v>
      </c>
      <c r="AB1690" s="2" t="str">
        <f t="shared" si="965"/>
        <v>- SP</v>
      </c>
      <c r="AE1690">
        <f t="shared" si="966"/>
        <v>0.79904926201659376</v>
      </c>
      <c r="AF1690">
        <f t="shared" si="967"/>
        <v>0.79990937332851519</v>
      </c>
      <c r="AG1690">
        <f t="shared" si="968"/>
        <v>0.79917577843498899</v>
      </c>
      <c r="AH1690">
        <f t="shared" si="969"/>
        <v>0.79951783206145011</v>
      </c>
      <c r="AI1690">
        <f t="shared" si="970"/>
        <v>0.79993366525509824</v>
      </c>
      <c r="AJ1690">
        <f t="shared" si="971"/>
        <v>0.80098597002333638</v>
      </c>
      <c r="AK1690">
        <f t="shared" si="972"/>
        <v>0.7996780449308537</v>
      </c>
      <c r="AM1690" t="str">
        <f t="shared" si="978"/>
        <v>BASE</v>
      </c>
      <c r="AN1690" t="str" cm="1">
        <f t="array" ref="AN1690">IF(AM1690="",_xlfn.IFS(AF1690=MAX(AF1690:AH1690),"SP",AG1690=MAX(AF1690:AH1690),"DAX",AH1690=MAX(AF1690:AH1690),"NIKKEI",MAX(AF1690:AH1690)=0,""),"")</f>
        <v/>
      </c>
      <c r="AO1690" t="str" cm="1">
        <f t="array" ref="AO1690">IF(AM1690="BASE","",IF(MAX(AF1690:AH1690)=0,_xlfn.IFS(AI1690=MAX(AI1690:AK1690),"SP&amp;DAX",AJ1690=MAX(AI1690:AK1690),"SP&amp;NIKKEI",AK1690=MAX(AI1690:AK1690),"DAX&amp;NIKKEI"),""))</f>
        <v/>
      </c>
      <c r="AQ1690" s="3">
        <f t="shared" si="979"/>
        <v>44123</v>
      </c>
      <c r="AR1690" cm="1">
        <f t="array" ref="AR1690">IF(AM1690="BASE",AE1690,_xlfn.IFS(AN1690="DAX",AG1690,AN1690="NIKKEI",AH1690,AN1690="SP",AF1690,AN1690="",MAX(AI1690:AK1690)))</f>
        <v>0.79904926201659376</v>
      </c>
      <c r="AS1690" s="4">
        <f t="shared" si="951"/>
        <v>0.80509913578701864</v>
      </c>
      <c r="AT1690" s="4">
        <f t="shared" si="952"/>
        <v>0.79358387157845056</v>
      </c>
      <c r="AU1690" s="4">
        <f t="shared" si="953"/>
        <v>1.5816078000422813E-4</v>
      </c>
      <c r="AV1690" s="4">
        <f t="shared" si="954"/>
        <v>9.8124971604026355E-4</v>
      </c>
      <c r="AW1690" s="4">
        <f t="shared" si="955"/>
        <v>0.16118300715792344</v>
      </c>
      <c r="AX1690" s="4">
        <f t="shared" si="956"/>
        <v>1.0120448719710929E-2</v>
      </c>
      <c r="AY1690" s="4">
        <f t="shared" si="957"/>
        <v>5.9532404891141496E-3</v>
      </c>
      <c r="AZ1690" s="4">
        <f t="shared" si="958"/>
        <v>1.9342850720753537</v>
      </c>
      <c r="BA1690" s="6" t="str">
        <f t="shared" si="959"/>
        <v>NEUTRAL</v>
      </c>
      <c r="BB1690" s="4">
        <f t="shared" si="960"/>
        <v>0.1</v>
      </c>
      <c r="BC1690" s="4">
        <f t="shared" si="961"/>
        <v>0.60295548643614738</v>
      </c>
      <c r="BD1690" s="4">
        <f t="shared" si="962"/>
        <v>0.77882552653643133</v>
      </c>
      <c r="BE1690" s="4">
        <f t="shared" si="980"/>
        <v>0.05</v>
      </c>
      <c r="BF1690" s="4" t="str">
        <f t="shared" si="981"/>
        <v/>
      </c>
      <c r="BG1690" s="4" t="str">
        <f t="shared" si="982"/>
        <v/>
      </c>
      <c r="BH1690" s="4" t="str">
        <f t="shared" si="983"/>
        <v/>
      </c>
      <c r="BI1690" s="4" t="str">
        <f t="shared" si="984"/>
        <v/>
      </c>
      <c r="BJ1690" s="4" t="str">
        <f t="shared" si="985"/>
        <v/>
      </c>
      <c r="BK1690" s="4" t="str">
        <f t="shared" si="986"/>
        <v/>
      </c>
      <c r="BS1690" s="3" t="str">
        <f t="shared" si="963"/>
        <v/>
      </c>
      <c r="BT1690" s="5">
        <f t="shared" si="964"/>
        <v>1.1515264208568077E-2</v>
      </c>
      <c r="BU1690" s="3"/>
    </row>
    <row r="1691" spans="1:73" x14ac:dyDescent="0.2">
      <c r="A1691" s="1">
        <v>44124</v>
      </c>
      <c r="C1691">
        <v>0.79660473293484169</v>
      </c>
      <c r="D1691">
        <v>0.79741362341230615</v>
      </c>
      <c r="E1691">
        <v>0.79693911422196628</v>
      </c>
      <c r="F1691">
        <v>0.79716940249552692</v>
      </c>
      <c r="G1691">
        <v>0.79757885541302687</v>
      </c>
      <c r="H1691">
        <v>0.79862958338976431</v>
      </c>
      <c r="I1691">
        <v>0.79755344633845304</v>
      </c>
      <c r="J1691">
        <v>0.7987844292237265</v>
      </c>
      <c r="M1691">
        <f>'[1]CAC_SWISS (-SP-NIKKEI-DAX)'!AC1776</f>
        <v>0</v>
      </c>
      <c r="N1691">
        <f>'[1]CAC_SWISS_SP (-NIKKEI-DAX)'!AD1776</f>
        <v>0</v>
      </c>
      <c r="O1691">
        <f>'[1]CAC_SWISS_DAX (-SP-NIKKEI)'!AD1776</f>
        <v>0</v>
      </c>
      <c r="P1691">
        <f>'[1]CAC_SWISS_NIKKEI (-SP-DAX)'!AD1776</f>
        <v>0</v>
      </c>
      <c r="Q1691">
        <f>'[1]CAC_SWISS_DAX_SP (-NIKKEI)'!AF1776</f>
        <v>0</v>
      </c>
      <c r="R1691">
        <f>'[1]CAC_SWISS_SP_NIKKEI (-DAX)'!AF1776</f>
        <v>0</v>
      </c>
      <c r="S1691">
        <f>'[1]CAC_SWISS_DAX_NIKKEI (-SP)'!AF1776</f>
        <v>0</v>
      </c>
      <c r="V1691" t="str">
        <f t="shared" si="973"/>
        <v>BASE</v>
      </c>
      <c r="W1691" t="str">
        <f t="shared" si="974"/>
        <v>BASE+SP</v>
      </c>
      <c r="X1691" t="str">
        <f t="shared" si="975"/>
        <v>BASE+DAX</v>
      </c>
      <c r="Y1691" t="str">
        <f t="shared" si="976"/>
        <v>BASE+NIKKEI</v>
      </c>
      <c r="Z1691" s="2" t="str">
        <f t="shared" si="977"/>
        <v>- NIKKEI</v>
      </c>
      <c r="AA1691" s="2" t="str">
        <f t="shared" si="950"/>
        <v>- DAX</v>
      </c>
      <c r="AB1691" s="2" t="str">
        <f t="shared" si="965"/>
        <v>- SP</v>
      </c>
      <c r="AE1691">
        <f t="shared" si="966"/>
        <v>0.79660473293484169</v>
      </c>
      <c r="AF1691">
        <f t="shared" si="967"/>
        <v>0.79741362341230615</v>
      </c>
      <c r="AG1691">
        <f t="shared" si="968"/>
        <v>0.79693911422196628</v>
      </c>
      <c r="AH1691">
        <f t="shared" si="969"/>
        <v>0.79716940249552692</v>
      </c>
      <c r="AI1691">
        <f t="shared" si="970"/>
        <v>0.79757885541302687</v>
      </c>
      <c r="AJ1691">
        <f t="shared" si="971"/>
        <v>0.79862958338976431</v>
      </c>
      <c r="AK1691">
        <f t="shared" si="972"/>
        <v>0.79755344633845304</v>
      </c>
      <c r="AM1691" t="str">
        <f t="shared" si="978"/>
        <v>BASE</v>
      </c>
      <c r="AN1691" t="str" cm="1">
        <f t="array" ref="AN1691">IF(AM1691="",_xlfn.IFS(AF1691=MAX(AF1691:AH1691),"SP",AG1691=MAX(AF1691:AH1691),"DAX",AH1691=MAX(AF1691:AH1691),"NIKKEI",MAX(AF1691:AH1691)=0,""),"")</f>
        <v/>
      </c>
      <c r="AO1691" t="str" cm="1">
        <f t="array" ref="AO1691">IF(AM1691="BASE","",IF(MAX(AF1691:AH1691)=0,_xlfn.IFS(AI1691=MAX(AI1691:AK1691),"SP&amp;DAX",AJ1691=MAX(AI1691:AK1691),"SP&amp;NIKKEI",AK1691=MAX(AI1691:AK1691),"DAX&amp;NIKKEI"),""))</f>
        <v/>
      </c>
      <c r="AQ1691" s="3">
        <f t="shared" si="979"/>
        <v>44124</v>
      </c>
      <c r="AR1691" cm="1">
        <f t="array" ref="AR1691">IF(AM1691="BASE",AE1691,_xlfn.IFS(AN1691="DAX",AG1691,AN1691="NIKKEI",AH1691,AN1691="SP",AF1691,AN1691="",MAX(AI1691:AK1691)))</f>
        <v>0.79660473293484169</v>
      </c>
      <c r="AS1691" s="4">
        <f t="shared" si="951"/>
        <v>0.80283525850660697</v>
      </c>
      <c r="AT1691" s="4">
        <f t="shared" si="952"/>
        <v>0.79444008619469753</v>
      </c>
      <c r="AU1691" s="4">
        <f t="shared" si="953"/>
        <v>1.3825414390091018E-4</v>
      </c>
      <c r="AV1691" s="4">
        <f t="shared" si="954"/>
        <v>9.8793546166141689E-4</v>
      </c>
      <c r="AW1691" s="4">
        <f t="shared" si="955"/>
        <v>0.13994248538098569</v>
      </c>
      <c r="AX1691" s="4">
        <f t="shared" si="956"/>
        <v>1.0135610651339843E-2</v>
      </c>
      <c r="AY1691" s="4">
        <f t="shared" si="957"/>
        <v>5.7951810690710396E-3</v>
      </c>
      <c r="AZ1691" s="4">
        <f t="shared" si="958"/>
        <v>1.4486471107373329</v>
      </c>
      <c r="BA1691" s="6" t="str">
        <f t="shared" si="959"/>
        <v>NEUTRAL</v>
      </c>
      <c r="BB1691" s="4">
        <f t="shared" si="960"/>
        <v>0.1</v>
      </c>
      <c r="BC1691" s="4">
        <f t="shared" si="961"/>
        <v>0.60295548643614738</v>
      </c>
      <c r="BD1691" s="4">
        <f t="shared" si="962"/>
        <v>0.77882552653643133</v>
      </c>
      <c r="BE1691" s="4">
        <f t="shared" si="980"/>
        <v>0.05</v>
      </c>
      <c r="BF1691" s="4" t="str">
        <f t="shared" si="981"/>
        <v/>
      </c>
      <c r="BG1691" s="4" t="str">
        <f t="shared" si="982"/>
        <v/>
      </c>
      <c r="BH1691" s="4" t="str">
        <f t="shared" si="983"/>
        <v/>
      </c>
      <c r="BI1691" s="4" t="str">
        <f t="shared" si="984"/>
        <v/>
      </c>
      <c r="BJ1691" s="4" t="str">
        <f t="shared" si="985"/>
        <v/>
      </c>
      <c r="BK1691" s="4" t="str">
        <f t="shared" si="986"/>
        <v/>
      </c>
      <c r="BS1691" s="3" t="str">
        <f t="shared" si="963"/>
        <v/>
      </c>
      <c r="BT1691" s="5">
        <f t="shared" si="964"/>
        <v>8.395172311909449E-3</v>
      </c>
      <c r="BU1691" s="3"/>
    </row>
    <row r="1692" spans="1:73" x14ac:dyDescent="0.2">
      <c r="A1692" s="1">
        <v>44125</v>
      </c>
      <c r="C1692">
        <v>0.79888485005758947</v>
      </c>
      <c r="D1692">
        <v>0.79977646134557168</v>
      </c>
      <c r="E1692">
        <v>0.79931917128145069</v>
      </c>
      <c r="F1692">
        <v>0.79952838023474382</v>
      </c>
      <c r="G1692">
        <v>0.79999836780072886</v>
      </c>
      <c r="H1692">
        <v>0.80112947229096021</v>
      </c>
      <c r="I1692">
        <v>0.80001993927010551</v>
      </c>
      <c r="J1692">
        <v>0.80133338493977224</v>
      </c>
      <c r="M1692">
        <f>'[1]CAC_SWISS (-SP-NIKKEI-DAX)'!AC1777</f>
        <v>0</v>
      </c>
      <c r="N1692">
        <f>'[1]CAC_SWISS_SP (-NIKKEI-DAX)'!AD1777</f>
        <v>0</v>
      </c>
      <c r="O1692">
        <f>'[1]CAC_SWISS_DAX (-SP-NIKKEI)'!AD1777</f>
        <v>0</v>
      </c>
      <c r="P1692">
        <f>'[1]CAC_SWISS_NIKKEI (-SP-DAX)'!AD1777</f>
        <v>0</v>
      </c>
      <c r="Q1692">
        <f>'[1]CAC_SWISS_DAX_SP (-NIKKEI)'!AF1777</f>
        <v>0</v>
      </c>
      <c r="R1692">
        <f>'[1]CAC_SWISS_SP_NIKKEI (-DAX)'!AF1777</f>
        <v>0</v>
      </c>
      <c r="S1692">
        <f>'[1]CAC_SWISS_DAX_NIKKEI (-SP)'!AF1777</f>
        <v>0</v>
      </c>
      <c r="V1692" t="str">
        <f t="shared" si="973"/>
        <v>BASE</v>
      </c>
      <c r="W1692" t="str">
        <f t="shared" si="974"/>
        <v>BASE+SP</v>
      </c>
      <c r="X1692" t="str">
        <f t="shared" si="975"/>
        <v>BASE+DAX</v>
      </c>
      <c r="Y1692" t="str">
        <f t="shared" si="976"/>
        <v>BASE+NIKKEI</v>
      </c>
      <c r="Z1692" s="2" t="str">
        <f t="shared" si="977"/>
        <v>- NIKKEI</v>
      </c>
      <c r="AA1692" s="2" t="str">
        <f t="shared" si="950"/>
        <v>- DAX</v>
      </c>
      <c r="AB1692" s="2" t="str">
        <f t="shared" si="965"/>
        <v>- SP</v>
      </c>
      <c r="AE1692">
        <f t="shared" si="966"/>
        <v>0.79888485005758947</v>
      </c>
      <c r="AF1692">
        <f t="shared" si="967"/>
        <v>0.79977646134557168</v>
      </c>
      <c r="AG1692">
        <f t="shared" si="968"/>
        <v>0.79931917128145069</v>
      </c>
      <c r="AH1692">
        <f t="shared" si="969"/>
        <v>0.79952838023474382</v>
      </c>
      <c r="AI1692">
        <f t="shared" si="970"/>
        <v>0.79999836780072886</v>
      </c>
      <c r="AJ1692">
        <f t="shared" si="971"/>
        <v>0.80112947229096021</v>
      </c>
      <c r="AK1692">
        <f t="shared" si="972"/>
        <v>0.80001993927010551</v>
      </c>
      <c r="AM1692" t="str">
        <f t="shared" si="978"/>
        <v>BASE</v>
      </c>
      <c r="AN1692" t="str" cm="1">
        <f t="array" ref="AN1692">IF(AM1692="",_xlfn.IFS(AF1692=MAX(AF1692:AH1692),"SP",AG1692=MAX(AF1692:AH1692),"DAX",AH1692=MAX(AF1692:AH1692),"NIKKEI",MAX(AF1692:AH1692)=0,""),"")</f>
        <v/>
      </c>
      <c r="AO1692" t="str" cm="1">
        <f t="array" ref="AO1692">IF(AM1692="BASE","",IF(MAX(AF1692:AH1692)=0,_xlfn.IFS(AI1692=MAX(AI1692:AK1692),"SP&amp;DAX",AJ1692=MAX(AI1692:AK1692),"SP&amp;NIKKEI",AK1692=MAX(AI1692:AK1692),"DAX&amp;NIKKEI"),""))</f>
        <v/>
      </c>
      <c r="AQ1692" s="3">
        <f t="shared" si="979"/>
        <v>44125</v>
      </c>
      <c r="AR1692" cm="1">
        <f t="array" ref="AR1692">IF(AM1692="BASE",AE1692,_xlfn.IFS(AN1692="DAX",AG1692,AN1692="NIKKEI",AH1692,AN1692="SP",AF1692,AN1692="",MAX(AI1692:AK1692)))</f>
        <v>0.79888485005758947</v>
      </c>
      <c r="AS1692" s="4">
        <f t="shared" si="951"/>
        <v>0.80053782765643988</v>
      </c>
      <c r="AT1692" s="4">
        <f t="shared" si="952"/>
        <v>0.79526046160826869</v>
      </c>
      <c r="AU1692" s="4">
        <f t="shared" si="953"/>
        <v>9.3911373743986351E-5</v>
      </c>
      <c r="AV1692" s="4">
        <f t="shared" si="954"/>
        <v>9.9881715439901261E-4</v>
      </c>
      <c r="AW1692" s="4">
        <f t="shared" si="955"/>
        <v>9.4022587948534728E-2</v>
      </c>
      <c r="AX1692" s="4">
        <f t="shared" si="956"/>
        <v>1.014929006478447E-2</v>
      </c>
      <c r="AY1692" s="4">
        <f t="shared" si="957"/>
        <v>5.4191771019573521E-3</v>
      </c>
      <c r="AZ1692" s="4">
        <f t="shared" si="958"/>
        <v>0.97383162588745498</v>
      </c>
      <c r="BA1692" s="6" t="str">
        <f t="shared" si="959"/>
        <v>NEUTRAL</v>
      </c>
      <c r="BB1692" s="4">
        <f t="shared" si="960"/>
        <v>0.1</v>
      </c>
      <c r="BC1692" s="4">
        <f t="shared" si="961"/>
        <v>0.60295548643614738</v>
      </c>
      <c r="BD1692" s="4">
        <f t="shared" si="962"/>
        <v>0.77882552653643133</v>
      </c>
      <c r="BE1692" s="4">
        <f t="shared" si="980"/>
        <v>0.05</v>
      </c>
      <c r="BF1692" s="4" t="str">
        <f t="shared" si="981"/>
        <v/>
      </c>
      <c r="BG1692" s="4" t="str">
        <f t="shared" si="982"/>
        <v/>
      </c>
      <c r="BH1692" s="4" t="str">
        <f t="shared" si="983"/>
        <v/>
      </c>
      <c r="BI1692" s="4" t="str">
        <f t="shared" si="984"/>
        <v/>
      </c>
      <c r="BJ1692" s="4" t="str">
        <f t="shared" si="985"/>
        <v/>
      </c>
      <c r="BK1692" s="4" t="str">
        <f t="shared" si="986"/>
        <v/>
      </c>
      <c r="BS1692" s="3" t="str">
        <f t="shared" si="963"/>
        <v/>
      </c>
      <c r="BT1692" s="5">
        <f t="shared" si="964"/>
        <v>5.2773660481711948E-3</v>
      </c>
      <c r="BU1692" s="3"/>
    </row>
    <row r="1693" spans="1:73" x14ac:dyDescent="0.2">
      <c r="A1693" s="1">
        <v>44126</v>
      </c>
      <c r="C1693">
        <v>0.78252518323502163</v>
      </c>
      <c r="D1693">
        <v>0.78388132834057156</v>
      </c>
      <c r="E1693">
        <v>0.78320650625050658</v>
      </c>
      <c r="F1693">
        <v>0.78320080321837304</v>
      </c>
      <c r="G1693">
        <v>0.78425231253956951</v>
      </c>
      <c r="H1693">
        <v>0.7854477857709814</v>
      </c>
      <c r="I1693">
        <v>0.78394149388804946</v>
      </c>
      <c r="J1693">
        <v>0.78578739155937061</v>
      </c>
      <c r="M1693">
        <f>'[1]CAC_SWISS (-SP-NIKKEI-DAX)'!AC1778</f>
        <v>0</v>
      </c>
      <c r="N1693">
        <f>'[1]CAC_SWISS_SP (-NIKKEI-DAX)'!AD1778</f>
        <v>0</v>
      </c>
      <c r="O1693">
        <f>'[1]CAC_SWISS_DAX (-SP-NIKKEI)'!AD1778</f>
        <v>0</v>
      </c>
      <c r="P1693">
        <f>'[1]CAC_SWISS_NIKKEI (-SP-DAX)'!AD1778</f>
        <v>0</v>
      </c>
      <c r="Q1693">
        <f>'[1]CAC_SWISS_DAX_SP (-NIKKEI)'!AF1778</f>
        <v>0</v>
      </c>
      <c r="R1693">
        <f>'[1]CAC_SWISS_SP_NIKKEI (-DAX)'!AF1778</f>
        <v>0</v>
      </c>
      <c r="S1693">
        <f>'[1]CAC_SWISS_DAX_NIKKEI (-SP)'!AF1778</f>
        <v>0</v>
      </c>
      <c r="V1693" t="str">
        <f t="shared" si="973"/>
        <v>BASE</v>
      </c>
      <c r="W1693" t="str">
        <f t="shared" si="974"/>
        <v>BASE+SP</v>
      </c>
      <c r="X1693" t="str">
        <f t="shared" si="975"/>
        <v>BASE+DAX</v>
      </c>
      <c r="Y1693" t="str">
        <f t="shared" si="976"/>
        <v>BASE+NIKKEI</v>
      </c>
      <c r="Z1693" s="2" t="str">
        <f t="shared" si="977"/>
        <v>- NIKKEI</v>
      </c>
      <c r="AA1693" s="2" t="str">
        <f t="shared" ref="AA1693:AA1756" si="987">IF(R1693=0,"- DAX","")</f>
        <v>- DAX</v>
      </c>
      <c r="AB1693" s="2" t="str">
        <f t="shared" si="965"/>
        <v>- SP</v>
      </c>
      <c r="AE1693">
        <f t="shared" si="966"/>
        <v>0.78252518323502163</v>
      </c>
      <c r="AF1693">
        <f t="shared" si="967"/>
        <v>0.78388132834057156</v>
      </c>
      <c r="AG1693">
        <f t="shared" si="968"/>
        <v>0.78320650625050658</v>
      </c>
      <c r="AH1693">
        <f t="shared" si="969"/>
        <v>0.78320080321837304</v>
      </c>
      <c r="AI1693">
        <f t="shared" si="970"/>
        <v>0.78425231253956951</v>
      </c>
      <c r="AJ1693">
        <f t="shared" si="971"/>
        <v>0.7854477857709814</v>
      </c>
      <c r="AK1693">
        <f t="shared" si="972"/>
        <v>0.78394149388804946</v>
      </c>
      <c r="AM1693" t="str">
        <f t="shared" si="978"/>
        <v>BASE</v>
      </c>
      <c r="AN1693" t="str" cm="1">
        <f t="array" ref="AN1693">IF(AM1693="",_xlfn.IFS(AF1693=MAX(AF1693:AH1693),"SP",AG1693=MAX(AF1693:AH1693),"DAX",AH1693=MAX(AF1693:AH1693),"NIKKEI",MAX(AF1693:AH1693)=0,""),"")</f>
        <v/>
      </c>
      <c r="AO1693" t="str" cm="1">
        <f t="array" ref="AO1693">IF(AM1693="BASE","",IF(MAX(AF1693:AH1693)=0,_xlfn.IFS(AI1693=MAX(AI1693:AK1693),"SP&amp;DAX",AJ1693=MAX(AI1693:AK1693),"SP&amp;NIKKEI",AK1693=MAX(AI1693:AK1693),"DAX&amp;NIKKEI"),""))</f>
        <v/>
      </c>
      <c r="AQ1693" s="3">
        <f t="shared" si="979"/>
        <v>44126</v>
      </c>
      <c r="AR1693" cm="1">
        <f t="array" ref="AR1693">IF(AM1693="BASE",AE1693,_xlfn.IFS(AN1693="DAX",AG1693,AN1693="NIKKEI",AH1693,AN1693="SP",AF1693,AN1693="",MAX(AI1693:AK1693)))</f>
        <v>0.78252518323502163</v>
      </c>
      <c r="AS1693" s="4">
        <f t="shared" si="951"/>
        <v>0.79628964783210976</v>
      </c>
      <c r="AT1693" s="4">
        <f t="shared" si="952"/>
        <v>0.79633152673778307</v>
      </c>
      <c r="AU1693" s="4">
        <f t="shared" si="953"/>
        <v>4.3383101754546806E-5</v>
      </c>
      <c r="AV1693" s="4">
        <f t="shared" si="954"/>
        <v>1.0041382913578876E-3</v>
      </c>
      <c r="AW1693" s="4">
        <f t="shared" si="955"/>
        <v>4.3204309732955415E-2</v>
      </c>
      <c r="AX1693" s="4">
        <f t="shared" si="956"/>
        <v>1.0129495088243361E-2</v>
      </c>
      <c r="AY1693" s="4">
        <f t="shared" si="957"/>
        <v>4.9417685096139856E-3</v>
      </c>
      <c r="AZ1693" s="4">
        <f t="shared" si="958"/>
        <v>-8.4744774247996063E-3</v>
      </c>
      <c r="BA1693" s="6" t="str">
        <f t="shared" si="959"/>
        <v>NEUTRAL</v>
      </c>
      <c r="BB1693" s="4">
        <f t="shared" si="960"/>
        <v>0.1</v>
      </c>
      <c r="BC1693" s="4">
        <f t="shared" si="961"/>
        <v>0.60295548643614738</v>
      </c>
      <c r="BD1693" s="4">
        <f t="shared" si="962"/>
        <v>0.77882552653643133</v>
      </c>
      <c r="BE1693" s="4">
        <f t="shared" si="980"/>
        <v>0.05</v>
      </c>
      <c r="BF1693" s="4" t="str">
        <f t="shared" si="981"/>
        <v/>
      </c>
      <c r="BG1693" s="4" t="str">
        <f t="shared" si="982"/>
        <v/>
      </c>
      <c r="BH1693" s="4" t="str">
        <f t="shared" si="983"/>
        <v/>
      </c>
      <c r="BI1693" s="4" t="str">
        <f t="shared" si="984"/>
        <v/>
      </c>
      <c r="BJ1693" s="4" t="str">
        <f t="shared" si="985"/>
        <v/>
      </c>
      <c r="BK1693" s="4" t="str">
        <f t="shared" si="986"/>
        <v/>
      </c>
      <c r="BS1693" s="3" t="str">
        <f t="shared" si="963"/>
        <v/>
      </c>
      <c r="BT1693" s="5">
        <f t="shared" si="964"/>
        <v>-4.1878905673309319E-5</v>
      </c>
      <c r="BU1693" s="3"/>
    </row>
    <row r="1694" spans="1:73" x14ac:dyDescent="0.2">
      <c r="A1694" s="1">
        <v>44127</v>
      </c>
      <c r="C1694">
        <v>0.78515890991875392</v>
      </c>
      <c r="D1694">
        <v>0.786261510155985</v>
      </c>
      <c r="E1694">
        <v>0.78620699666873584</v>
      </c>
      <c r="F1694">
        <v>0.78637057451987824</v>
      </c>
      <c r="G1694">
        <v>0.78694923416388696</v>
      </c>
      <c r="H1694">
        <v>0.78850414005682834</v>
      </c>
      <c r="I1694">
        <v>0.78755495888966709</v>
      </c>
      <c r="J1694">
        <v>0.7891784034951127</v>
      </c>
      <c r="M1694">
        <f>'[1]CAC_SWISS (-SP-NIKKEI-DAX)'!AC1779</f>
        <v>0</v>
      </c>
      <c r="N1694">
        <f>'[1]CAC_SWISS_SP (-NIKKEI-DAX)'!AD1779</f>
        <v>0</v>
      </c>
      <c r="O1694">
        <f>'[1]CAC_SWISS_DAX (-SP-NIKKEI)'!AD1779</f>
        <v>0</v>
      </c>
      <c r="P1694">
        <f>'[1]CAC_SWISS_NIKKEI (-SP-DAX)'!AD1779</f>
        <v>0</v>
      </c>
      <c r="Q1694">
        <f>'[1]CAC_SWISS_DAX_SP (-NIKKEI)'!AF1779</f>
        <v>0</v>
      </c>
      <c r="R1694">
        <f>'[1]CAC_SWISS_SP_NIKKEI (-DAX)'!AF1779</f>
        <v>0</v>
      </c>
      <c r="S1694">
        <f>'[1]CAC_SWISS_DAX_NIKKEI (-SP)'!AF1779</f>
        <v>0</v>
      </c>
      <c r="V1694" t="str">
        <f t="shared" si="973"/>
        <v>BASE</v>
      </c>
      <c r="W1694" t="str">
        <f t="shared" si="974"/>
        <v>BASE+SP</v>
      </c>
      <c r="X1694" t="str">
        <f t="shared" si="975"/>
        <v>BASE+DAX</v>
      </c>
      <c r="Y1694" t="str">
        <f t="shared" si="976"/>
        <v>BASE+NIKKEI</v>
      </c>
      <c r="Z1694" s="2" t="str">
        <f t="shared" si="977"/>
        <v>- NIKKEI</v>
      </c>
      <c r="AA1694" s="2" t="str">
        <f t="shared" si="987"/>
        <v>- DAX</v>
      </c>
      <c r="AB1694" s="2" t="str">
        <f t="shared" si="965"/>
        <v>- SP</v>
      </c>
      <c r="AE1694">
        <f t="shared" si="966"/>
        <v>0.78515890991875392</v>
      </c>
      <c r="AF1694">
        <f t="shared" si="967"/>
        <v>0.786261510155985</v>
      </c>
      <c r="AG1694">
        <f t="shared" si="968"/>
        <v>0.78620699666873584</v>
      </c>
      <c r="AH1694">
        <f t="shared" si="969"/>
        <v>0.78637057451987824</v>
      </c>
      <c r="AI1694">
        <f t="shared" si="970"/>
        <v>0.78694923416388696</v>
      </c>
      <c r="AJ1694">
        <f t="shared" si="971"/>
        <v>0.78850414005682834</v>
      </c>
      <c r="AK1694">
        <f t="shared" si="972"/>
        <v>0.78755495888966709</v>
      </c>
      <c r="AM1694" t="str">
        <f t="shared" si="978"/>
        <v>BASE</v>
      </c>
      <c r="AN1694" t="str" cm="1">
        <f t="array" ref="AN1694">IF(AM1694="",_xlfn.IFS(AF1694=MAX(AF1694:AH1694),"SP",AG1694=MAX(AF1694:AH1694),"DAX",AH1694=MAX(AF1694:AH1694),"NIKKEI",MAX(AF1694:AH1694)=0,""),"")</f>
        <v/>
      </c>
      <c r="AO1694" t="str" cm="1">
        <f t="array" ref="AO1694">IF(AM1694="BASE","",IF(MAX(AF1694:AH1694)=0,_xlfn.IFS(AI1694=MAX(AI1694:AK1694),"SP&amp;DAX",AJ1694=MAX(AI1694:AK1694),"SP&amp;NIKKEI",AK1694=MAX(AI1694:AK1694),"DAX&amp;NIKKEI"),""))</f>
        <v/>
      </c>
      <c r="AQ1694" s="3">
        <f t="shared" si="979"/>
        <v>44127</v>
      </c>
      <c r="AR1694" cm="1">
        <f t="array" ref="AR1694">IF(AM1694="BASE",AE1694,_xlfn.IFS(AN1694="DAX",AG1694,AN1694="NIKKEI",AH1694,AN1694="SP",AF1694,AN1694="",MAX(AI1694:AK1694)))</f>
        <v>0.78515890991875392</v>
      </c>
      <c r="AS1694" s="4">
        <f t="shared" si="951"/>
        <v>0.79446897185155629</v>
      </c>
      <c r="AT1694" s="4">
        <f t="shared" si="952"/>
        <v>0.79693058033880038</v>
      </c>
      <c r="AU1694" s="4">
        <f t="shared" si="953"/>
        <v>4.7902505134054678E-5</v>
      </c>
      <c r="AV1694" s="4">
        <f t="shared" si="954"/>
        <v>9.9406230289951383E-4</v>
      </c>
      <c r="AW1694" s="4">
        <f t="shared" si="955"/>
        <v>4.8188634650294118E-2</v>
      </c>
      <c r="AX1694" s="4">
        <f t="shared" si="956"/>
        <v>1.0083120964738564E-2</v>
      </c>
      <c r="AY1694" s="4">
        <f t="shared" si="957"/>
        <v>4.9670410277544257E-3</v>
      </c>
      <c r="AZ1694" s="4">
        <f t="shared" si="958"/>
        <v>-0.49558851507150997</v>
      </c>
      <c r="BA1694" s="6" t="str">
        <f t="shared" si="959"/>
        <v>NEUTRAL</v>
      </c>
      <c r="BB1694" s="4">
        <f t="shared" si="960"/>
        <v>0.1</v>
      </c>
      <c r="BC1694" s="4">
        <f t="shared" si="961"/>
        <v>0.60295548643614738</v>
      </c>
      <c r="BD1694" s="4">
        <f t="shared" si="962"/>
        <v>0.77882552653643133</v>
      </c>
      <c r="BE1694" s="4">
        <f t="shared" si="980"/>
        <v>0.05</v>
      </c>
      <c r="BF1694" s="4" t="str">
        <f t="shared" si="981"/>
        <v/>
      </c>
      <c r="BG1694" s="4" t="str">
        <f t="shared" si="982"/>
        <v/>
      </c>
      <c r="BH1694" s="4" t="str">
        <f t="shared" si="983"/>
        <v/>
      </c>
      <c r="BI1694" s="4" t="str">
        <f t="shared" si="984"/>
        <v/>
      </c>
      <c r="BJ1694" s="4" t="str">
        <f t="shared" si="985"/>
        <v/>
      </c>
      <c r="BK1694" s="4" t="str">
        <f t="shared" si="986"/>
        <v/>
      </c>
      <c r="BS1694" s="3" t="str">
        <f t="shared" si="963"/>
        <v/>
      </c>
      <c r="BT1694" s="5">
        <f t="shared" si="964"/>
        <v>-2.4616084872440824E-3</v>
      </c>
      <c r="BU1694" s="3"/>
    </row>
    <row r="1695" spans="1:73" x14ac:dyDescent="0.2">
      <c r="A1695" s="1">
        <v>44130</v>
      </c>
      <c r="C1695">
        <v>0.78951734098072579</v>
      </c>
      <c r="D1695">
        <v>0.79012957673266349</v>
      </c>
      <c r="E1695">
        <v>0.79068246595837</v>
      </c>
      <c r="F1695">
        <v>0.79119078203195459</v>
      </c>
      <c r="G1695">
        <v>0.79096110999896418</v>
      </c>
      <c r="H1695">
        <v>0.79264694939905411</v>
      </c>
      <c r="I1695">
        <v>0.79252606949051652</v>
      </c>
      <c r="J1695">
        <v>0.79343202885370778</v>
      </c>
      <c r="M1695">
        <f>'[1]CAC_SWISS (-SP-NIKKEI-DAX)'!AC1780</f>
        <v>0</v>
      </c>
      <c r="N1695">
        <f>'[1]CAC_SWISS_SP (-NIKKEI-DAX)'!AD1780</f>
        <v>0</v>
      </c>
      <c r="O1695">
        <f>'[1]CAC_SWISS_DAX (-SP-NIKKEI)'!AD1780</f>
        <v>0</v>
      </c>
      <c r="P1695">
        <f>'[1]CAC_SWISS_NIKKEI (-SP-DAX)'!AD1780</f>
        <v>0</v>
      </c>
      <c r="Q1695">
        <f>'[1]CAC_SWISS_DAX_SP (-NIKKEI)'!AF1780</f>
        <v>0</v>
      </c>
      <c r="R1695">
        <f>'[1]CAC_SWISS_SP_NIKKEI (-DAX)'!AF1780</f>
        <v>0</v>
      </c>
      <c r="S1695">
        <f>'[1]CAC_SWISS_DAX_NIKKEI (-SP)'!AF1780</f>
        <v>0</v>
      </c>
      <c r="V1695" t="str">
        <f t="shared" si="973"/>
        <v>BASE</v>
      </c>
      <c r="W1695" t="str">
        <f t="shared" si="974"/>
        <v>BASE+SP</v>
      </c>
      <c r="X1695" t="str">
        <f t="shared" si="975"/>
        <v>BASE+DAX</v>
      </c>
      <c r="Y1695" t="str">
        <f t="shared" si="976"/>
        <v>BASE+NIKKEI</v>
      </c>
      <c r="Z1695" s="2" t="str">
        <f t="shared" si="977"/>
        <v>- NIKKEI</v>
      </c>
      <c r="AA1695" s="2" t="str">
        <f t="shared" si="987"/>
        <v>- DAX</v>
      </c>
      <c r="AB1695" s="2" t="str">
        <f t="shared" si="965"/>
        <v>- SP</v>
      </c>
      <c r="AE1695">
        <f t="shared" si="966"/>
        <v>0.78951734098072579</v>
      </c>
      <c r="AF1695">
        <f t="shared" si="967"/>
        <v>0.79012957673266349</v>
      </c>
      <c r="AG1695">
        <f t="shared" si="968"/>
        <v>0.79068246595837</v>
      </c>
      <c r="AH1695">
        <f t="shared" si="969"/>
        <v>0.79119078203195459</v>
      </c>
      <c r="AI1695">
        <f t="shared" si="970"/>
        <v>0.79096110999896418</v>
      </c>
      <c r="AJ1695">
        <f t="shared" si="971"/>
        <v>0.79264694939905411</v>
      </c>
      <c r="AK1695">
        <f t="shared" si="972"/>
        <v>0.79252606949051652</v>
      </c>
      <c r="AM1695" t="str">
        <f t="shared" si="978"/>
        <v>BASE</v>
      </c>
      <c r="AN1695" t="str" cm="1">
        <f t="array" ref="AN1695">IF(AM1695="",_xlfn.IFS(AF1695=MAX(AF1695:AH1695),"SP",AG1695=MAX(AF1695:AH1695),"DAX",AH1695=MAX(AF1695:AH1695),"NIKKEI",MAX(AF1695:AH1695)=0,""),"")</f>
        <v/>
      </c>
      <c r="AO1695" t="str" cm="1">
        <f t="array" ref="AO1695">IF(AM1695="BASE","",IF(MAX(AF1695:AH1695)=0,_xlfn.IFS(AI1695=MAX(AI1695:AK1695),"SP&amp;DAX",AJ1695=MAX(AI1695:AK1695),"SP&amp;NIKKEI",AK1695=MAX(AI1695:AK1695),"DAX&amp;NIKKEI"),""))</f>
        <v/>
      </c>
      <c r="AQ1695" s="3">
        <f t="shared" si="979"/>
        <v>44130</v>
      </c>
      <c r="AR1695" cm="1">
        <f t="array" ref="AR1695">IF(AM1695="BASE",AE1695,_xlfn.IFS(AN1695="DAX",AG1695,AN1695="NIKKEI",AH1695,AN1695="SP",AF1695,AN1695="",MAX(AI1695:AK1695)))</f>
        <v>0.78951734098072579</v>
      </c>
      <c r="AS1695" s="4">
        <f t="shared" si="951"/>
        <v>0.79354206976174679</v>
      </c>
      <c r="AT1695" s="4">
        <f t="shared" si="952"/>
        <v>0.79740655674223038</v>
      </c>
      <c r="AU1695" s="4">
        <f t="shared" si="953"/>
        <v>4.7601095888779265E-5</v>
      </c>
      <c r="AV1695" s="4">
        <f t="shared" si="954"/>
        <v>9.8407494175482314E-4</v>
      </c>
      <c r="AW1695" s="4">
        <f t="shared" si="955"/>
        <v>4.8371413465620808E-2</v>
      </c>
      <c r="AX1695" s="4">
        <f t="shared" si="956"/>
        <v>1.0032507371366413E-2</v>
      </c>
      <c r="AY1695" s="4">
        <f t="shared" si="957"/>
        <v>4.9438455097195735E-3</v>
      </c>
      <c r="AZ1695" s="4">
        <f t="shared" si="958"/>
        <v>-0.78167632319537961</v>
      </c>
      <c r="BA1695" s="6" t="str">
        <f t="shared" si="959"/>
        <v>NEUTRAL</v>
      </c>
      <c r="BB1695" s="4">
        <f t="shared" si="960"/>
        <v>0.1</v>
      </c>
      <c r="BC1695" s="4">
        <f t="shared" si="961"/>
        <v>0.60295548643614738</v>
      </c>
      <c r="BD1695" s="4">
        <f t="shared" si="962"/>
        <v>0.77882552653643133</v>
      </c>
      <c r="BE1695" s="4">
        <f t="shared" si="980"/>
        <v>0.05</v>
      </c>
      <c r="BF1695" s="4" t="str">
        <f t="shared" si="981"/>
        <v/>
      </c>
      <c r="BG1695" s="4" t="str">
        <f t="shared" si="982"/>
        <v/>
      </c>
      <c r="BH1695" s="4" t="str">
        <f t="shared" si="983"/>
        <v/>
      </c>
      <c r="BI1695" s="4" t="str">
        <f t="shared" si="984"/>
        <v/>
      </c>
      <c r="BJ1695" s="4" t="str">
        <f t="shared" si="985"/>
        <v/>
      </c>
      <c r="BK1695" s="4" t="str">
        <f t="shared" si="986"/>
        <v/>
      </c>
      <c r="BS1695" s="3" t="str">
        <f t="shared" si="963"/>
        <v/>
      </c>
      <c r="BT1695" s="5">
        <f t="shared" si="964"/>
        <v>-3.8644869804835835E-3</v>
      </c>
      <c r="BU1695" s="3"/>
    </row>
    <row r="1696" spans="1:73" x14ac:dyDescent="0.2">
      <c r="A1696" s="1">
        <v>44131</v>
      </c>
      <c r="C1696">
        <v>0.7903083669570875</v>
      </c>
      <c r="D1696">
        <v>0.7913673371794443</v>
      </c>
      <c r="E1696">
        <v>0.79130790638470638</v>
      </c>
      <c r="F1696">
        <v>0.7907926374233456</v>
      </c>
      <c r="G1696">
        <v>0.79197014123849241</v>
      </c>
      <c r="H1696">
        <v>0.79236260654231561</v>
      </c>
      <c r="I1696">
        <v>0.7918180675631763</v>
      </c>
      <c r="J1696">
        <v>0.79289631630746327</v>
      </c>
      <c r="M1696">
        <f>'[1]CAC_SWISS (-SP-NIKKEI-DAX)'!AC1781</f>
        <v>0</v>
      </c>
      <c r="N1696">
        <f>'[1]CAC_SWISS_SP (-NIKKEI-DAX)'!AD1781</f>
        <v>0</v>
      </c>
      <c r="O1696">
        <f>'[1]CAC_SWISS_DAX (-SP-NIKKEI)'!AD1781</f>
        <v>0</v>
      </c>
      <c r="P1696">
        <f>'[1]CAC_SWISS_NIKKEI (-SP-DAX)'!AD1781</f>
        <v>0</v>
      </c>
      <c r="Q1696">
        <f>'[1]CAC_SWISS_DAX_SP (-NIKKEI)'!AF1781</f>
        <v>0</v>
      </c>
      <c r="R1696">
        <f>'[1]CAC_SWISS_SP_NIKKEI (-DAX)'!AF1781</f>
        <v>0</v>
      </c>
      <c r="S1696">
        <f>'[1]CAC_SWISS_DAX_NIKKEI (-SP)'!AF1781</f>
        <v>0</v>
      </c>
      <c r="V1696" t="str">
        <f t="shared" si="973"/>
        <v>BASE</v>
      </c>
      <c r="W1696" t="str">
        <f t="shared" si="974"/>
        <v>BASE+SP</v>
      </c>
      <c r="X1696" t="str">
        <f t="shared" si="975"/>
        <v>BASE+DAX</v>
      </c>
      <c r="Y1696" t="str">
        <f t="shared" si="976"/>
        <v>BASE+NIKKEI</v>
      </c>
      <c r="Z1696" s="2" t="str">
        <f t="shared" si="977"/>
        <v>- NIKKEI</v>
      </c>
      <c r="AA1696" s="2" t="str">
        <f t="shared" si="987"/>
        <v>- DAX</v>
      </c>
      <c r="AB1696" s="2" t="str">
        <f t="shared" si="965"/>
        <v>- SP</v>
      </c>
      <c r="AE1696">
        <f t="shared" si="966"/>
        <v>0.7903083669570875</v>
      </c>
      <c r="AF1696">
        <f t="shared" si="967"/>
        <v>0.7913673371794443</v>
      </c>
      <c r="AG1696">
        <f t="shared" si="968"/>
        <v>0.79130790638470638</v>
      </c>
      <c r="AH1696">
        <f t="shared" si="969"/>
        <v>0.7907926374233456</v>
      </c>
      <c r="AI1696">
        <f t="shared" si="970"/>
        <v>0.79197014123849241</v>
      </c>
      <c r="AJ1696">
        <f t="shared" si="971"/>
        <v>0.79236260654231561</v>
      </c>
      <c r="AK1696">
        <f t="shared" si="972"/>
        <v>0.7918180675631763</v>
      </c>
      <c r="AM1696" t="str">
        <f t="shared" si="978"/>
        <v>BASE</v>
      </c>
      <c r="AN1696" t="str" cm="1">
        <f t="array" ref="AN1696">IF(AM1696="",_xlfn.IFS(AF1696=MAX(AF1696:AH1696),"SP",AG1696=MAX(AF1696:AH1696),"DAX",AH1696=MAX(AF1696:AH1696),"NIKKEI",MAX(AF1696:AH1696)=0,""),"")</f>
        <v/>
      </c>
      <c r="AO1696" t="str" cm="1">
        <f t="array" ref="AO1696">IF(AM1696="BASE","",IF(MAX(AF1696:AH1696)=0,_xlfn.IFS(AI1696=MAX(AI1696:AK1696),"SP&amp;DAX",AJ1696=MAX(AI1696:AK1696),"SP&amp;NIKKEI",AK1696=MAX(AI1696:AK1696),"DAX&amp;NIKKEI"),""))</f>
        <v/>
      </c>
      <c r="AQ1696" s="3">
        <f t="shared" si="979"/>
        <v>44131</v>
      </c>
      <c r="AR1696" cm="1">
        <f t="array" ref="AR1696">IF(AM1696="BASE",AE1696,_xlfn.IFS(AN1696="DAX",AG1696,AN1696="NIKKEI",AH1696,AN1696="SP",AF1696,AN1696="",MAX(AI1696:AK1696)))</f>
        <v>0.7903083669570875</v>
      </c>
      <c r="AS1696" s="4">
        <f t="shared" si="951"/>
        <v>0.79256117613069443</v>
      </c>
      <c r="AT1696" s="4">
        <f t="shared" si="952"/>
        <v>0.79805903012961787</v>
      </c>
      <c r="AU1696" s="4">
        <f t="shared" si="953"/>
        <v>4.2890164224094058E-5</v>
      </c>
      <c r="AV1696" s="4">
        <f t="shared" si="954"/>
        <v>9.6552961762404893E-4</v>
      </c>
      <c r="AW1696" s="4">
        <f t="shared" si="955"/>
        <v>4.4421386398935225E-2</v>
      </c>
      <c r="AX1696" s="4">
        <f t="shared" si="956"/>
        <v>9.9339504322050742E-3</v>
      </c>
      <c r="AY1696" s="4">
        <f t="shared" si="957"/>
        <v>4.8579428542223904E-3</v>
      </c>
      <c r="AZ1696" s="4">
        <f t="shared" si="958"/>
        <v>-1.1317247163878961</v>
      </c>
      <c r="BA1696" s="6" t="str">
        <f t="shared" si="959"/>
        <v>NEUTRAL</v>
      </c>
      <c r="BB1696" s="4">
        <f t="shared" si="960"/>
        <v>0.1</v>
      </c>
      <c r="BC1696" s="4">
        <f t="shared" si="961"/>
        <v>0.60295548643614738</v>
      </c>
      <c r="BD1696" s="4">
        <f t="shared" si="962"/>
        <v>0.77882552653643133</v>
      </c>
      <c r="BE1696" s="4">
        <f t="shared" si="980"/>
        <v>0.05</v>
      </c>
      <c r="BF1696" s="4" t="str">
        <f t="shared" si="981"/>
        <v/>
      </c>
      <c r="BG1696" s="4" t="str">
        <f t="shared" si="982"/>
        <v/>
      </c>
      <c r="BH1696" s="4" t="str">
        <f t="shared" si="983"/>
        <v/>
      </c>
      <c r="BI1696" s="4" t="str">
        <f t="shared" si="984"/>
        <v/>
      </c>
      <c r="BJ1696" s="4" t="str">
        <f t="shared" si="985"/>
        <v/>
      </c>
      <c r="BK1696" s="4" t="str">
        <f t="shared" si="986"/>
        <v/>
      </c>
      <c r="BS1696" s="3" t="str">
        <f t="shared" si="963"/>
        <v/>
      </c>
      <c r="BT1696" s="5">
        <f t="shared" si="964"/>
        <v>-5.497853998923441E-3</v>
      </c>
      <c r="BU1696" s="3"/>
    </row>
    <row r="1697" spans="1:73" x14ac:dyDescent="0.2">
      <c r="A1697" s="1">
        <v>44132</v>
      </c>
      <c r="C1697">
        <v>0.80069808915228446</v>
      </c>
      <c r="D1697">
        <v>0.80189129958743022</v>
      </c>
      <c r="E1697">
        <v>0.80142463161272304</v>
      </c>
      <c r="F1697">
        <v>0.8007597664780487</v>
      </c>
      <c r="G1697">
        <v>0.80226533274477696</v>
      </c>
      <c r="H1697">
        <v>0.80225840346306487</v>
      </c>
      <c r="I1697">
        <v>0.801512423691909</v>
      </c>
      <c r="J1697">
        <v>0.80262021818115337</v>
      </c>
      <c r="M1697">
        <f>'[1]CAC_SWISS (-SP-NIKKEI-DAX)'!AC1782</f>
        <v>0</v>
      </c>
      <c r="N1697">
        <f>'[1]CAC_SWISS_SP (-NIKKEI-DAX)'!AD1782</f>
        <v>0</v>
      </c>
      <c r="O1697">
        <f>'[1]CAC_SWISS_DAX (-SP-NIKKEI)'!AD1782</f>
        <v>0</v>
      </c>
      <c r="P1697">
        <f>'[1]CAC_SWISS_NIKKEI (-SP-DAX)'!AD1782</f>
        <v>0</v>
      </c>
      <c r="Q1697">
        <f>'[1]CAC_SWISS_DAX_SP (-NIKKEI)'!AF1782</f>
        <v>0</v>
      </c>
      <c r="R1697">
        <f>'[1]CAC_SWISS_SP_NIKKEI (-DAX)'!AF1782</f>
        <v>0</v>
      </c>
      <c r="S1697">
        <f>'[1]CAC_SWISS_DAX_NIKKEI (-SP)'!AF1782</f>
        <v>0</v>
      </c>
      <c r="V1697" t="str">
        <f t="shared" si="973"/>
        <v>BASE</v>
      </c>
      <c r="W1697" t="str">
        <f t="shared" si="974"/>
        <v>BASE+SP</v>
      </c>
      <c r="X1697" t="str">
        <f t="shared" si="975"/>
        <v>BASE+DAX</v>
      </c>
      <c r="Y1697" t="str">
        <f t="shared" si="976"/>
        <v>BASE+NIKKEI</v>
      </c>
      <c r="Z1697" s="2" t="str">
        <f t="shared" si="977"/>
        <v>- NIKKEI</v>
      </c>
      <c r="AA1697" s="2" t="str">
        <f t="shared" si="987"/>
        <v>- DAX</v>
      </c>
      <c r="AB1697" s="2" t="str">
        <f t="shared" si="965"/>
        <v>- SP</v>
      </c>
      <c r="AE1697">
        <f t="shared" si="966"/>
        <v>0.80069808915228446</v>
      </c>
      <c r="AF1697">
        <f t="shared" si="967"/>
        <v>0.80189129958743022</v>
      </c>
      <c r="AG1697">
        <f t="shared" si="968"/>
        <v>0.80142463161272304</v>
      </c>
      <c r="AH1697">
        <f t="shared" si="969"/>
        <v>0.8007597664780487</v>
      </c>
      <c r="AI1697">
        <f t="shared" si="970"/>
        <v>0.80226533274477696</v>
      </c>
      <c r="AJ1697">
        <f t="shared" si="971"/>
        <v>0.80225840346306487</v>
      </c>
      <c r="AK1697">
        <f t="shared" si="972"/>
        <v>0.801512423691909</v>
      </c>
      <c r="AM1697" t="str">
        <f t="shared" si="978"/>
        <v>BASE</v>
      </c>
      <c r="AN1697" t="str" cm="1">
        <f t="array" ref="AN1697">IF(AM1697="",_xlfn.IFS(AF1697=MAX(AF1697:AH1697),"SP",AG1697=MAX(AF1697:AH1697),"DAX",AH1697=MAX(AF1697:AH1697),"NIKKEI",MAX(AF1697:AH1697)=0,""),"")</f>
        <v/>
      </c>
      <c r="AO1697" t="str" cm="1">
        <f t="array" ref="AO1697">IF(AM1697="BASE","",IF(MAX(AF1697:AH1697)=0,_xlfn.IFS(AI1697=MAX(AI1697:AK1697),"SP&amp;DAX",AJ1697=MAX(AI1697:AK1697),"SP&amp;NIKKEI",AK1697=MAX(AI1697:AK1697),"DAX&amp;NIKKEI"),""))</f>
        <v/>
      </c>
      <c r="AQ1697" s="3">
        <f t="shared" si="979"/>
        <v>44132</v>
      </c>
      <c r="AR1697" cm="1">
        <f t="array" ref="AR1697">IF(AM1697="BASE",AE1697,_xlfn.IFS(AN1697="DAX",AG1697,AN1697="NIKKEI",AH1697,AN1697="SP",AF1697,AN1697="",MAX(AI1697:AK1697)))</f>
        <v>0.80069808915228446</v>
      </c>
      <c r="AS1697" s="4">
        <f t="shared" si="951"/>
        <v>0.7939982153145575</v>
      </c>
      <c r="AT1697" s="4">
        <f t="shared" si="952"/>
        <v>0.7985070820972564</v>
      </c>
      <c r="AU1697" s="4">
        <f t="shared" si="953"/>
        <v>4.3634861912854595E-5</v>
      </c>
      <c r="AV1697" s="4">
        <f t="shared" si="954"/>
        <v>9.4435536012060686E-4</v>
      </c>
      <c r="AW1697" s="4">
        <f t="shared" si="955"/>
        <v>4.620597685524E-2</v>
      </c>
      <c r="AX1697" s="4">
        <f t="shared" si="956"/>
        <v>9.8260168100453588E-3</v>
      </c>
      <c r="AY1697" s="4">
        <f t="shared" si="957"/>
        <v>4.8218869121639087E-3</v>
      </c>
      <c r="AZ1697" s="4">
        <f t="shared" si="958"/>
        <v>-0.93508347765780986</v>
      </c>
      <c r="BA1697" s="6" t="str">
        <f t="shared" si="959"/>
        <v>NEUTRAL</v>
      </c>
      <c r="BB1697" s="4">
        <f t="shared" si="960"/>
        <v>0.1</v>
      </c>
      <c r="BC1697" s="4">
        <f t="shared" si="961"/>
        <v>0.60295548643614738</v>
      </c>
      <c r="BD1697" s="4">
        <f t="shared" si="962"/>
        <v>0.77882552653643133</v>
      </c>
      <c r="BE1697" s="4">
        <f t="shared" si="980"/>
        <v>0.05</v>
      </c>
      <c r="BF1697" s="4" t="str">
        <f t="shared" si="981"/>
        <v/>
      </c>
      <c r="BG1697" s="4" t="str">
        <f t="shared" si="982"/>
        <v/>
      </c>
      <c r="BH1697" s="4" t="str">
        <f t="shared" si="983"/>
        <v/>
      </c>
      <c r="BI1697" s="4" t="str">
        <f t="shared" si="984"/>
        <v/>
      </c>
      <c r="BJ1697" s="4" t="str">
        <f t="shared" si="985"/>
        <v/>
      </c>
      <c r="BK1697" s="4" t="str">
        <f t="shared" si="986"/>
        <v/>
      </c>
      <c r="BS1697" s="3" t="str">
        <f t="shared" si="963"/>
        <v/>
      </c>
      <c r="BT1697" s="5">
        <f t="shared" si="964"/>
        <v>-4.508866782698906E-3</v>
      </c>
      <c r="BU1697" s="3"/>
    </row>
    <row r="1698" spans="1:73" x14ac:dyDescent="0.2">
      <c r="A1698" s="1">
        <v>44133</v>
      </c>
      <c r="C1698">
        <v>0.80036367146878129</v>
      </c>
      <c r="D1698">
        <v>0.80123310492581878</v>
      </c>
      <c r="E1698">
        <v>0.80101787294781823</v>
      </c>
      <c r="F1698">
        <v>0.80049486707354256</v>
      </c>
      <c r="G1698">
        <v>0.80158447710140801</v>
      </c>
      <c r="H1698">
        <v>0.80169737523690165</v>
      </c>
      <c r="I1698">
        <v>0.80119528826972619</v>
      </c>
      <c r="J1698">
        <v>0.80204365300150537</v>
      </c>
      <c r="M1698">
        <f>'[1]CAC_SWISS (-SP-NIKKEI-DAX)'!AC1783</f>
        <v>0</v>
      </c>
      <c r="N1698">
        <f>'[1]CAC_SWISS_SP (-NIKKEI-DAX)'!AD1783</f>
        <v>0</v>
      </c>
      <c r="O1698">
        <f>'[1]CAC_SWISS_DAX (-SP-NIKKEI)'!AD1783</f>
        <v>0</v>
      </c>
      <c r="P1698">
        <f>'[1]CAC_SWISS_NIKKEI (-SP-DAX)'!AD1783</f>
        <v>0</v>
      </c>
      <c r="Q1698">
        <f>'[1]CAC_SWISS_DAX_SP (-NIKKEI)'!AF1783</f>
        <v>0</v>
      </c>
      <c r="R1698">
        <f>'[1]CAC_SWISS_SP_NIKKEI (-DAX)'!AF1783</f>
        <v>0</v>
      </c>
      <c r="S1698">
        <f>'[1]CAC_SWISS_DAX_NIKKEI (-SP)'!AF1783</f>
        <v>0</v>
      </c>
      <c r="V1698" t="str">
        <f t="shared" si="973"/>
        <v>BASE</v>
      </c>
      <c r="W1698" t="str">
        <f t="shared" si="974"/>
        <v>BASE+SP</v>
      </c>
      <c r="X1698" t="str">
        <f t="shared" si="975"/>
        <v>BASE+DAX</v>
      </c>
      <c r="Y1698" t="str">
        <f t="shared" si="976"/>
        <v>BASE+NIKKEI</v>
      </c>
      <c r="Z1698" s="2" t="str">
        <f t="shared" si="977"/>
        <v>- NIKKEI</v>
      </c>
      <c r="AA1698" s="2" t="str">
        <f t="shared" si="987"/>
        <v>- DAX</v>
      </c>
      <c r="AB1698" s="2" t="str">
        <f t="shared" si="965"/>
        <v>- SP</v>
      </c>
      <c r="AE1698">
        <f t="shared" si="966"/>
        <v>0.80036367146878129</v>
      </c>
      <c r="AF1698">
        <f t="shared" si="967"/>
        <v>0.80123310492581878</v>
      </c>
      <c r="AG1698">
        <f t="shared" si="968"/>
        <v>0.80101787294781823</v>
      </c>
      <c r="AH1698">
        <f t="shared" si="969"/>
        <v>0.80049486707354256</v>
      </c>
      <c r="AI1698">
        <f t="shared" si="970"/>
        <v>0.80158447710140801</v>
      </c>
      <c r="AJ1698">
        <f t="shared" si="971"/>
        <v>0.80169737523690165</v>
      </c>
      <c r="AK1698">
        <f t="shared" si="972"/>
        <v>0.80119528826972619</v>
      </c>
      <c r="AM1698" t="str">
        <f t="shared" si="978"/>
        <v>BASE</v>
      </c>
      <c r="AN1698" t="str" cm="1">
        <f t="array" ref="AN1698">IF(AM1698="",_xlfn.IFS(AF1698=MAX(AF1698:AH1698),"SP",AG1698=MAX(AF1698:AH1698),"DAX",AH1698=MAX(AF1698:AH1698),"NIKKEI",MAX(AF1698:AH1698)=0,""),"")</f>
        <v/>
      </c>
      <c r="AO1698" t="str" cm="1">
        <f t="array" ref="AO1698">IF(AM1698="BASE","",IF(MAX(AF1698:AH1698)=0,_xlfn.IFS(AI1698=MAX(AI1698:AK1698),"SP&amp;DAX",AJ1698=MAX(AI1698:AK1698),"SP&amp;NIKKEI",AK1698=MAX(AI1698:AK1698),"DAX&amp;NIKKEI"),""))</f>
        <v/>
      </c>
      <c r="AQ1698" s="3">
        <f t="shared" si="979"/>
        <v>44133</v>
      </c>
      <c r="AR1698" cm="1">
        <f t="array" ref="AR1698">IF(AM1698="BASE",AE1698,_xlfn.IFS(AN1698="DAX",AG1698,AN1698="NIKKEI",AH1698,AN1698="SP",AF1698,AN1698="",MAX(AI1698:AK1698)))</f>
        <v>0.80036367146878129</v>
      </c>
      <c r="AS1698" s="4">
        <f t="shared" si="951"/>
        <v>0.79433868498643589</v>
      </c>
      <c r="AT1698" s="4">
        <f t="shared" si="952"/>
        <v>0.79914869975291181</v>
      </c>
      <c r="AU1698" s="4">
        <f t="shared" si="953"/>
        <v>4.7034166317533561E-5</v>
      </c>
      <c r="AV1698" s="4">
        <f t="shared" si="954"/>
        <v>9.2090442131225283E-4</v>
      </c>
      <c r="AW1698" s="4">
        <f t="shared" si="955"/>
        <v>5.1073884790901219E-2</v>
      </c>
      <c r="AX1698" s="4">
        <f t="shared" si="956"/>
        <v>9.7075467415988926E-3</v>
      </c>
      <c r="AY1698" s="4">
        <f t="shared" si="957"/>
        <v>4.8084826149210952E-3</v>
      </c>
      <c r="AZ1698" s="4">
        <f t="shared" si="958"/>
        <v>-1.0003186351449129</v>
      </c>
      <c r="BA1698" s="6" t="str">
        <f t="shared" si="959"/>
        <v>NEUTRAL</v>
      </c>
      <c r="BB1698" s="4">
        <f t="shared" si="960"/>
        <v>0.1</v>
      </c>
      <c r="BC1698" s="4">
        <f t="shared" si="961"/>
        <v>0.60295548643614738</v>
      </c>
      <c r="BD1698" s="4">
        <f t="shared" si="962"/>
        <v>0.77882552653643133</v>
      </c>
      <c r="BE1698" s="4">
        <f t="shared" si="980"/>
        <v>0.05</v>
      </c>
      <c r="BF1698" s="4" t="str">
        <f t="shared" si="981"/>
        <v/>
      </c>
      <c r="BG1698" s="4" t="str">
        <f t="shared" si="982"/>
        <v/>
      </c>
      <c r="BH1698" s="4" t="str">
        <f t="shared" si="983"/>
        <v/>
      </c>
      <c r="BI1698" s="4" t="str">
        <f t="shared" si="984"/>
        <v/>
      </c>
      <c r="BJ1698" s="4" t="str">
        <f t="shared" si="985"/>
        <v/>
      </c>
      <c r="BK1698" s="4" t="str">
        <f t="shared" si="986"/>
        <v/>
      </c>
      <c r="BS1698" s="3" t="str">
        <f t="shared" si="963"/>
        <v/>
      </c>
      <c r="BT1698" s="5">
        <f t="shared" si="964"/>
        <v>-4.8100147664759119E-3</v>
      </c>
      <c r="BU1698" s="3"/>
    </row>
    <row r="1699" spans="1:73" x14ac:dyDescent="0.2">
      <c r="A1699" s="1">
        <v>44134</v>
      </c>
      <c r="C1699">
        <v>0.79678811457636001</v>
      </c>
      <c r="D1699">
        <v>0.7973253828008311</v>
      </c>
      <c r="E1699">
        <v>0.7969398095737189</v>
      </c>
      <c r="F1699">
        <v>0.79680868303206598</v>
      </c>
      <c r="G1699">
        <v>0.79736211268557189</v>
      </c>
      <c r="H1699">
        <v>0.79744574130138723</v>
      </c>
      <c r="I1699">
        <v>0.79696243949520684</v>
      </c>
      <c r="J1699">
        <v>0.79747506912691735</v>
      </c>
      <c r="M1699">
        <f>'[1]CAC_SWISS (-SP-NIKKEI-DAX)'!AC1784</f>
        <v>0</v>
      </c>
      <c r="N1699">
        <f>'[1]CAC_SWISS_SP (-NIKKEI-DAX)'!AD1784</f>
        <v>0</v>
      </c>
      <c r="O1699">
        <f>'[1]CAC_SWISS_DAX (-SP-NIKKEI)'!AD1784</f>
        <v>0</v>
      </c>
      <c r="P1699">
        <f>'[1]CAC_SWISS_NIKKEI (-SP-DAX)'!AD1784</f>
        <v>0</v>
      </c>
      <c r="Q1699">
        <f>'[1]CAC_SWISS_DAX_SP (-NIKKEI)'!AF1784</f>
        <v>0</v>
      </c>
      <c r="R1699">
        <f>'[1]CAC_SWISS_SP_NIKKEI (-DAX)'!AF1784</f>
        <v>0</v>
      </c>
      <c r="S1699">
        <f>'[1]CAC_SWISS_DAX_NIKKEI (-SP)'!AF1784</f>
        <v>0</v>
      </c>
      <c r="V1699" t="str">
        <f t="shared" si="973"/>
        <v>BASE</v>
      </c>
      <c r="W1699" t="str">
        <f t="shared" si="974"/>
        <v>BASE+SP</v>
      </c>
      <c r="X1699" t="str">
        <f t="shared" si="975"/>
        <v>BASE+DAX</v>
      </c>
      <c r="Y1699" t="str">
        <f t="shared" si="976"/>
        <v>BASE+NIKKEI</v>
      </c>
      <c r="Z1699" s="2" t="str">
        <f t="shared" si="977"/>
        <v>- NIKKEI</v>
      </c>
      <c r="AA1699" s="2" t="str">
        <f t="shared" si="987"/>
        <v>- DAX</v>
      </c>
      <c r="AB1699" s="2" t="str">
        <f t="shared" si="965"/>
        <v>- SP</v>
      </c>
      <c r="AE1699">
        <f t="shared" si="966"/>
        <v>0.79678811457636001</v>
      </c>
      <c r="AF1699">
        <f t="shared" si="967"/>
        <v>0.7973253828008311</v>
      </c>
      <c r="AG1699">
        <f t="shared" si="968"/>
        <v>0.7969398095737189</v>
      </c>
      <c r="AH1699">
        <f t="shared" si="969"/>
        <v>0.79680868303206598</v>
      </c>
      <c r="AI1699">
        <f t="shared" si="970"/>
        <v>0.79736211268557189</v>
      </c>
      <c r="AJ1699">
        <f t="shared" si="971"/>
        <v>0.79744574130138723</v>
      </c>
      <c r="AK1699">
        <f t="shared" si="972"/>
        <v>0.79696243949520684</v>
      </c>
      <c r="AM1699" t="str">
        <f t="shared" si="978"/>
        <v>BASE</v>
      </c>
      <c r="AN1699" t="str" cm="1">
        <f t="array" ref="AN1699">IF(AM1699="",_xlfn.IFS(AF1699=MAX(AF1699:AH1699),"SP",AG1699=MAX(AF1699:AH1699),"DAX",AH1699=MAX(AF1699:AH1699),"NIKKEI",MAX(AF1699:AH1699)=0,""),"")</f>
        <v/>
      </c>
      <c r="AO1699" t="str" cm="1">
        <f t="array" ref="AO1699">IF(AM1699="BASE","",IF(MAX(AF1699:AH1699)=0,_xlfn.IFS(AI1699=MAX(AI1699:AK1699),"SP&amp;DAX",AJ1699=MAX(AI1699:AK1699),"SP&amp;NIKKEI",AK1699=MAX(AI1699:AK1699),"DAX&amp;NIKKEI"),""))</f>
        <v/>
      </c>
      <c r="AQ1699" s="3">
        <f t="shared" si="979"/>
        <v>44134</v>
      </c>
      <c r="AR1699" cm="1">
        <f t="array" ref="AR1699">IF(AM1699="BASE",AE1699,_xlfn.IFS(AN1699="DAX",AG1699,AN1699="NIKKEI",AH1699,AN1699="SP",AF1699,AN1699="",MAX(AI1699:AK1699)))</f>
        <v>0.79678811457636001</v>
      </c>
      <c r="AS1699" s="4">
        <f t="shared" si="951"/>
        <v>0.79398985212980389</v>
      </c>
      <c r="AT1699" s="4">
        <f t="shared" si="952"/>
        <v>0.79970302494347878</v>
      </c>
      <c r="AU1699" s="4">
        <f t="shared" si="953"/>
        <v>4.3648154070342828E-5</v>
      </c>
      <c r="AV1699" s="4">
        <f t="shared" si="954"/>
        <v>9.0618929465626787E-4</v>
      </c>
      <c r="AW1699" s="4">
        <f t="shared" si="955"/>
        <v>4.8166706810302003E-2</v>
      </c>
      <c r="AX1699" s="4">
        <f t="shared" si="956"/>
        <v>9.6271285680146184E-3</v>
      </c>
      <c r="AY1699" s="4">
        <f t="shared" si="957"/>
        <v>4.7422148095757578E-3</v>
      </c>
      <c r="AZ1699" s="4">
        <f t="shared" si="958"/>
        <v>-1.204747790449838</v>
      </c>
      <c r="BA1699" s="6" t="str">
        <f t="shared" si="959"/>
        <v>NEUTRAL</v>
      </c>
      <c r="BB1699" s="4">
        <f t="shared" si="960"/>
        <v>0.1</v>
      </c>
      <c r="BC1699" s="4">
        <f t="shared" si="961"/>
        <v>0.60295548643614738</v>
      </c>
      <c r="BD1699" s="4">
        <f t="shared" si="962"/>
        <v>0.77882552653643133</v>
      </c>
      <c r="BE1699" s="4">
        <f t="shared" si="980"/>
        <v>0.05</v>
      </c>
      <c r="BF1699" s="4" t="str">
        <f t="shared" si="981"/>
        <v/>
      </c>
      <c r="BG1699" s="4" t="str">
        <f t="shared" si="982"/>
        <v/>
      </c>
      <c r="BH1699" s="4" t="str">
        <f t="shared" si="983"/>
        <v/>
      </c>
      <c r="BI1699" s="4" t="str">
        <f t="shared" si="984"/>
        <v/>
      </c>
      <c r="BJ1699" s="4" t="str">
        <f t="shared" si="985"/>
        <v/>
      </c>
      <c r="BK1699" s="4" t="str">
        <f t="shared" si="986"/>
        <v/>
      </c>
      <c r="BS1699" s="3" t="str">
        <f t="shared" si="963"/>
        <v/>
      </c>
      <c r="BT1699" s="5">
        <f t="shared" si="964"/>
        <v>-5.7131728136748938E-3</v>
      </c>
      <c r="BU1699" s="3"/>
    </row>
    <row r="1700" spans="1:73" x14ac:dyDescent="0.2">
      <c r="A1700" s="1">
        <v>44137</v>
      </c>
      <c r="C1700">
        <v>0.79747826913238196</v>
      </c>
      <c r="D1700">
        <v>0.79791092713036349</v>
      </c>
      <c r="E1700">
        <v>0.7974994815264399</v>
      </c>
      <c r="F1700">
        <v>0.79750025335667918</v>
      </c>
      <c r="G1700">
        <v>0.79791250267814939</v>
      </c>
      <c r="H1700">
        <v>0.7980234699658274</v>
      </c>
      <c r="I1700">
        <v>0.79752291613318438</v>
      </c>
      <c r="J1700">
        <v>0.79802648708610935</v>
      </c>
      <c r="M1700">
        <f>'[1]CAC_SWISS (-SP-NIKKEI-DAX)'!AC1785</f>
        <v>0</v>
      </c>
      <c r="N1700">
        <f>'[1]CAC_SWISS_SP (-NIKKEI-DAX)'!AD1785</f>
        <v>0</v>
      </c>
      <c r="O1700">
        <f>'[1]CAC_SWISS_DAX (-SP-NIKKEI)'!AD1785</f>
        <v>0</v>
      </c>
      <c r="P1700">
        <f>'[1]CAC_SWISS_NIKKEI (-SP-DAX)'!AD1785</f>
        <v>0</v>
      </c>
      <c r="Q1700">
        <f>'[1]CAC_SWISS_DAX_SP (-NIKKEI)'!AF1785</f>
        <v>0</v>
      </c>
      <c r="R1700">
        <f>'[1]CAC_SWISS_SP_NIKKEI (-DAX)'!AF1785</f>
        <v>0</v>
      </c>
      <c r="S1700">
        <f>'[1]CAC_SWISS_DAX_NIKKEI (-SP)'!AF1785</f>
        <v>0</v>
      </c>
      <c r="V1700" t="str">
        <f t="shared" si="973"/>
        <v>BASE</v>
      </c>
      <c r="W1700" t="str">
        <f t="shared" si="974"/>
        <v>BASE+SP</v>
      </c>
      <c r="X1700" t="str">
        <f t="shared" si="975"/>
        <v>BASE+DAX</v>
      </c>
      <c r="Y1700" t="str">
        <f t="shared" si="976"/>
        <v>BASE+NIKKEI</v>
      </c>
      <c r="Z1700" s="2" t="str">
        <f t="shared" si="977"/>
        <v>- NIKKEI</v>
      </c>
      <c r="AA1700" s="2" t="str">
        <f t="shared" si="987"/>
        <v>- DAX</v>
      </c>
      <c r="AB1700" s="2" t="str">
        <f t="shared" si="965"/>
        <v>- SP</v>
      </c>
      <c r="AE1700">
        <f t="shared" si="966"/>
        <v>0.79747826913238196</v>
      </c>
      <c r="AF1700">
        <f t="shared" si="967"/>
        <v>0.79791092713036349</v>
      </c>
      <c r="AG1700">
        <f t="shared" si="968"/>
        <v>0.7974994815264399</v>
      </c>
      <c r="AH1700">
        <f t="shared" si="969"/>
        <v>0.79750025335667918</v>
      </c>
      <c r="AI1700">
        <f t="shared" si="970"/>
        <v>0.79791250267814939</v>
      </c>
      <c r="AJ1700">
        <f t="shared" si="971"/>
        <v>0.7980234699658274</v>
      </c>
      <c r="AK1700">
        <f t="shared" si="972"/>
        <v>0.79752291613318438</v>
      </c>
      <c r="AM1700" t="str">
        <f t="shared" si="978"/>
        <v>BASE</v>
      </c>
      <c r="AN1700" t="str" cm="1">
        <f t="array" ref="AN1700">IF(AM1700="",_xlfn.IFS(AF1700=MAX(AF1700:AH1700),"SP",AG1700=MAX(AF1700:AH1700),"DAX",AH1700=MAX(AF1700:AH1700),"NIKKEI",MAX(AF1700:AH1700)=0,""),"")</f>
        <v/>
      </c>
      <c r="AO1700" t="str" cm="1">
        <f t="array" ref="AO1700">IF(AM1700="BASE","",IF(MAX(AF1700:AH1700)=0,_xlfn.IFS(AI1700=MAX(AI1700:AK1700),"SP&amp;DAX",AJ1700=MAX(AI1700:AK1700),"SP&amp;NIKKEI",AK1700=MAX(AI1700:AK1700),"DAX&amp;NIKKEI"),""))</f>
        <v/>
      </c>
      <c r="AQ1700" s="3">
        <f t="shared" si="979"/>
        <v>44137</v>
      </c>
      <c r="AR1700" cm="1">
        <f t="array" ref="AR1700">IF(AM1700="BASE",AE1700,_xlfn.IFS(AN1700="DAX",AG1700,AN1700="NIKKEI",AH1700,AN1700="SP",AF1700,AN1700="",MAX(AI1700:AK1700)))</f>
        <v>0.79747826913238196</v>
      </c>
      <c r="AS1700" s="4">
        <f t="shared" si="951"/>
        <v>0.79383275284138288</v>
      </c>
      <c r="AT1700" s="4">
        <f t="shared" si="952"/>
        <v>0.80023124176351756</v>
      </c>
      <c r="AU1700" s="4">
        <f t="shared" si="953"/>
        <v>4.2128667727798882E-5</v>
      </c>
      <c r="AV1700" s="4">
        <f t="shared" si="954"/>
        <v>8.9096447771120539E-4</v>
      </c>
      <c r="AW1700" s="4">
        <f t="shared" si="955"/>
        <v>4.7284340489110212E-2</v>
      </c>
      <c r="AX1700" s="4">
        <f t="shared" si="956"/>
        <v>9.5451468893593631E-3</v>
      </c>
      <c r="AY1700" s="4">
        <f t="shared" si="957"/>
        <v>4.6938423841245457E-3</v>
      </c>
      <c r="AZ1700" s="4">
        <f t="shared" si="958"/>
        <v>-1.3631665485350701</v>
      </c>
      <c r="BA1700" s="6" t="str">
        <f t="shared" si="959"/>
        <v>NEUTRAL</v>
      </c>
      <c r="BB1700" s="4">
        <f t="shared" si="960"/>
        <v>0.1</v>
      </c>
      <c r="BC1700" s="4">
        <f t="shared" si="961"/>
        <v>0.60295548643614738</v>
      </c>
      <c r="BD1700" s="4">
        <f t="shared" si="962"/>
        <v>0.77882552653643133</v>
      </c>
      <c r="BE1700" s="4">
        <f t="shared" si="980"/>
        <v>0.05</v>
      </c>
      <c r="BF1700" s="4" t="str">
        <f t="shared" si="981"/>
        <v/>
      </c>
      <c r="BG1700" s="4" t="str">
        <f t="shared" si="982"/>
        <v/>
      </c>
      <c r="BH1700" s="4" t="str">
        <f t="shared" si="983"/>
        <v/>
      </c>
      <c r="BI1700" s="4" t="str">
        <f t="shared" si="984"/>
        <v/>
      </c>
      <c r="BJ1700" s="4" t="str">
        <f t="shared" si="985"/>
        <v/>
      </c>
      <c r="BK1700" s="4" t="str">
        <f t="shared" si="986"/>
        <v/>
      </c>
      <c r="BS1700" s="3" t="str">
        <f t="shared" si="963"/>
        <v/>
      </c>
      <c r="BT1700" s="5">
        <f t="shared" si="964"/>
        <v>-6.3984889221346819E-3</v>
      </c>
      <c r="BU1700" s="3"/>
    </row>
    <row r="1701" spans="1:73" x14ac:dyDescent="0.2">
      <c r="A1701" s="1">
        <v>44138</v>
      </c>
      <c r="C1701">
        <v>0.80426336490139261</v>
      </c>
      <c r="D1701">
        <v>0.80493912668850098</v>
      </c>
      <c r="E1701">
        <v>0.80429020649766048</v>
      </c>
      <c r="F1701">
        <v>0.8046119592303993</v>
      </c>
      <c r="G1701">
        <v>0.80494370320581887</v>
      </c>
      <c r="H1701">
        <v>0.80568662137648717</v>
      </c>
      <c r="I1701">
        <v>0.80464521855722693</v>
      </c>
      <c r="J1701">
        <v>0.8056996154136683</v>
      </c>
      <c r="M1701">
        <f>'[1]CAC_SWISS (-SP-NIKKEI-DAX)'!AC1786</f>
        <v>0</v>
      </c>
      <c r="N1701">
        <f>'[1]CAC_SWISS_SP (-NIKKEI-DAX)'!AD1786</f>
        <v>0</v>
      </c>
      <c r="O1701">
        <f>'[1]CAC_SWISS_DAX (-SP-NIKKEI)'!AD1786</f>
        <v>0</v>
      </c>
      <c r="P1701">
        <f>'[1]CAC_SWISS_NIKKEI (-SP-DAX)'!AD1786</f>
        <v>0</v>
      </c>
      <c r="Q1701">
        <f>'[1]CAC_SWISS_DAX_SP (-NIKKEI)'!AF1786</f>
        <v>0</v>
      </c>
      <c r="R1701">
        <f>'[1]CAC_SWISS_SP_NIKKEI (-DAX)'!AF1786</f>
        <v>0</v>
      </c>
      <c r="S1701">
        <f>'[1]CAC_SWISS_DAX_NIKKEI (-SP)'!AF1786</f>
        <v>0</v>
      </c>
      <c r="V1701" t="str">
        <f t="shared" si="973"/>
        <v>BASE</v>
      </c>
      <c r="W1701" t="str">
        <f t="shared" si="974"/>
        <v>BASE+SP</v>
      </c>
      <c r="X1701" t="str">
        <f t="shared" si="975"/>
        <v>BASE+DAX</v>
      </c>
      <c r="Y1701" t="str">
        <f t="shared" si="976"/>
        <v>BASE+NIKKEI</v>
      </c>
      <c r="Z1701" s="2" t="str">
        <f t="shared" si="977"/>
        <v>- NIKKEI</v>
      </c>
      <c r="AA1701" s="2" t="str">
        <f t="shared" si="987"/>
        <v>- DAX</v>
      </c>
      <c r="AB1701" s="2" t="str">
        <f t="shared" si="965"/>
        <v>- SP</v>
      </c>
      <c r="AE1701">
        <f t="shared" si="966"/>
        <v>0.80426336490139261</v>
      </c>
      <c r="AF1701">
        <f t="shared" si="967"/>
        <v>0.80493912668850098</v>
      </c>
      <c r="AG1701">
        <f t="shared" si="968"/>
        <v>0.80429020649766048</v>
      </c>
      <c r="AH1701">
        <f t="shared" si="969"/>
        <v>0.8046119592303993</v>
      </c>
      <c r="AI1701">
        <f t="shared" si="970"/>
        <v>0.80494370320581887</v>
      </c>
      <c r="AJ1701">
        <f t="shared" si="971"/>
        <v>0.80568662137648717</v>
      </c>
      <c r="AK1701">
        <f t="shared" si="972"/>
        <v>0.80464521855722693</v>
      </c>
      <c r="AM1701" t="str">
        <f t="shared" si="978"/>
        <v>BASE</v>
      </c>
      <c r="AN1701" t="str" cm="1">
        <f t="array" ref="AN1701">IF(AM1701="",_xlfn.IFS(AF1701=MAX(AF1701:AH1701),"SP",AG1701=MAX(AF1701:AH1701),"DAX",AH1701=MAX(AF1701:AH1701),"NIKKEI",MAX(AF1701:AH1701)=0,""),"")</f>
        <v/>
      </c>
      <c r="AO1701" t="str" cm="1">
        <f t="array" ref="AO1701">IF(AM1701="BASE","",IF(MAX(AF1701:AH1701)=0,_xlfn.IFS(AI1701=MAX(AI1701:AK1701),"SP&amp;DAX",AJ1701=MAX(AI1701:AK1701),"SP&amp;NIKKEI",AK1701=MAX(AI1701:AK1701),"DAX&amp;NIKKEI"),""))</f>
        <v/>
      </c>
      <c r="AQ1701" s="3">
        <f t="shared" si="979"/>
        <v>44138</v>
      </c>
      <c r="AR1701" cm="1">
        <f t="array" ref="AR1701">IF(AM1701="BASE",AE1701,_xlfn.IFS(AN1701="DAX",AG1701,AN1701="NIKKEI",AH1701,AN1701="SP",AF1701,AN1701="",MAX(AI1701:AK1701)))</f>
        <v>0.80426336490139261</v>
      </c>
      <c r="AS1701" s="4">
        <f t="shared" si="951"/>
        <v>0.79459861603803783</v>
      </c>
      <c r="AT1701" s="4">
        <f t="shared" si="952"/>
        <v>0.80065379070496401</v>
      </c>
      <c r="AU1701" s="4">
        <f t="shared" si="953"/>
        <v>5.2711815499796934E-5</v>
      </c>
      <c r="AV1701" s="4">
        <f t="shared" si="954"/>
        <v>8.7854541348956702E-4</v>
      </c>
      <c r="AW1701" s="4">
        <f t="shared" si="955"/>
        <v>5.9998964982841949E-2</v>
      </c>
      <c r="AX1701" s="4">
        <f t="shared" si="956"/>
        <v>9.4893550088383828E-3</v>
      </c>
      <c r="AY1701" s="4">
        <f t="shared" si="957"/>
        <v>4.7793398937270651E-3</v>
      </c>
      <c r="AZ1701" s="4">
        <f t="shared" si="958"/>
        <v>-1.2669479052690225</v>
      </c>
      <c r="BA1701" s="6" t="str">
        <f t="shared" si="959"/>
        <v>NEUTRAL</v>
      </c>
      <c r="BB1701" s="4">
        <f t="shared" si="960"/>
        <v>0.1</v>
      </c>
      <c r="BC1701" s="4">
        <f t="shared" si="961"/>
        <v>0.60295548643614738</v>
      </c>
      <c r="BD1701" s="4">
        <f t="shared" si="962"/>
        <v>0.77882552653643133</v>
      </c>
      <c r="BE1701" s="4">
        <f t="shared" si="980"/>
        <v>0.05</v>
      </c>
      <c r="BF1701" s="4" t="str">
        <f t="shared" si="981"/>
        <v/>
      </c>
      <c r="BG1701" s="4" t="str">
        <f t="shared" si="982"/>
        <v/>
      </c>
      <c r="BH1701" s="4" t="str">
        <f t="shared" si="983"/>
        <v/>
      </c>
      <c r="BI1701" s="4" t="str">
        <f t="shared" si="984"/>
        <v/>
      </c>
      <c r="BJ1701" s="4" t="str">
        <f t="shared" si="985"/>
        <v/>
      </c>
      <c r="BK1701" s="4" t="str">
        <f t="shared" si="986"/>
        <v/>
      </c>
      <c r="BS1701" s="3" t="str">
        <f t="shared" si="963"/>
        <v/>
      </c>
      <c r="BT1701" s="5">
        <f t="shared" si="964"/>
        <v>-6.0551746669261775E-3</v>
      </c>
      <c r="BU1701" s="3"/>
    </row>
    <row r="1702" spans="1:73" x14ac:dyDescent="0.2">
      <c r="A1702" s="1">
        <v>44139</v>
      </c>
      <c r="C1702">
        <v>0.80834814793702703</v>
      </c>
      <c r="D1702">
        <v>0.80972807678446324</v>
      </c>
      <c r="E1702">
        <v>0.80835936747387527</v>
      </c>
      <c r="F1702">
        <v>0.80928944205732223</v>
      </c>
      <c r="G1702">
        <v>0.80991302711760882</v>
      </c>
      <c r="H1702">
        <v>0.81157870620158779</v>
      </c>
      <c r="I1702">
        <v>0.80929200092112996</v>
      </c>
      <c r="J1702">
        <v>0.81178676314748854</v>
      </c>
      <c r="M1702">
        <f>'[1]CAC_SWISS (-SP-NIKKEI-DAX)'!AC1787</f>
        <v>0</v>
      </c>
      <c r="N1702">
        <f>'[1]CAC_SWISS_SP (-NIKKEI-DAX)'!AD1787</f>
        <v>0</v>
      </c>
      <c r="O1702">
        <f>'[1]CAC_SWISS_DAX (-SP-NIKKEI)'!AD1787</f>
        <v>0</v>
      </c>
      <c r="P1702">
        <f>'[1]CAC_SWISS_NIKKEI (-SP-DAX)'!AD1787</f>
        <v>0</v>
      </c>
      <c r="Q1702">
        <f>'[1]CAC_SWISS_DAX_SP (-NIKKEI)'!AF1787</f>
        <v>0</v>
      </c>
      <c r="R1702">
        <f>'[1]CAC_SWISS_SP_NIKKEI (-DAX)'!AF1787</f>
        <v>0</v>
      </c>
      <c r="S1702">
        <f>'[1]CAC_SWISS_DAX_NIKKEI (-SP)'!AF1787</f>
        <v>0</v>
      </c>
      <c r="V1702" t="str">
        <f t="shared" si="973"/>
        <v>BASE</v>
      </c>
      <c r="W1702" t="str">
        <f t="shared" si="974"/>
        <v>BASE+SP</v>
      </c>
      <c r="X1702" t="str">
        <f t="shared" si="975"/>
        <v>BASE+DAX</v>
      </c>
      <c r="Y1702" t="str">
        <f t="shared" si="976"/>
        <v>BASE+NIKKEI</v>
      </c>
      <c r="Z1702" s="2" t="str">
        <f t="shared" si="977"/>
        <v>- NIKKEI</v>
      </c>
      <c r="AA1702" s="2" t="str">
        <f t="shared" si="987"/>
        <v>- DAX</v>
      </c>
      <c r="AB1702" s="2" t="str">
        <f t="shared" si="965"/>
        <v>- SP</v>
      </c>
      <c r="AE1702">
        <f t="shared" si="966"/>
        <v>0.80834814793702703</v>
      </c>
      <c r="AF1702">
        <f t="shared" si="967"/>
        <v>0.80972807678446324</v>
      </c>
      <c r="AG1702">
        <f t="shared" si="968"/>
        <v>0.80835936747387527</v>
      </c>
      <c r="AH1702">
        <f t="shared" si="969"/>
        <v>0.80928944205732223</v>
      </c>
      <c r="AI1702">
        <f t="shared" si="970"/>
        <v>0.80991302711760882</v>
      </c>
      <c r="AJ1702">
        <f t="shared" si="971"/>
        <v>0.81157870620158779</v>
      </c>
      <c r="AK1702">
        <f t="shared" si="972"/>
        <v>0.80929200092112996</v>
      </c>
      <c r="AM1702" t="str">
        <f t="shared" si="978"/>
        <v>BASE</v>
      </c>
      <c r="AN1702" t="str" cm="1">
        <f t="array" ref="AN1702">IF(AM1702="",_xlfn.IFS(AF1702=MAX(AF1702:AH1702),"SP",AG1702=MAX(AF1702:AH1702),"DAX",AH1702=MAX(AF1702:AH1702),"NIKKEI",MAX(AF1702:AH1702)=0,""),"")</f>
        <v/>
      </c>
      <c r="AO1702" t="str" cm="1">
        <f t="array" ref="AO1702">IF(AM1702="BASE","",IF(MAX(AF1702:AH1702)=0,_xlfn.IFS(AI1702=MAX(AI1702:AK1702),"SP&amp;DAX",AJ1702=MAX(AI1702:AK1702),"SP&amp;NIKKEI",AK1702=MAX(AI1702:AK1702),"DAX&amp;NIKKEI"),""))</f>
        <v/>
      </c>
      <c r="AQ1702" s="3">
        <f t="shared" si="979"/>
        <v>44139</v>
      </c>
      <c r="AR1702" cm="1">
        <f t="array" ref="AR1702">IF(AM1702="BASE",AE1702,_xlfn.IFS(AN1702="DAX",AG1702,AN1702="NIKKEI",AH1702,AN1702="SP",AF1702,AN1702="",MAX(AI1702:AK1702)))</f>
        <v>0.80834814793702703</v>
      </c>
      <c r="AS1702" s="4">
        <f t="shared" si="951"/>
        <v>0.79554494582598156</v>
      </c>
      <c r="AT1702" s="4">
        <f t="shared" si="952"/>
        <v>0.8010308965788705</v>
      </c>
      <c r="AU1702" s="4">
        <f t="shared" si="953"/>
        <v>7.0680973799292743E-5</v>
      </c>
      <c r="AV1702" s="4">
        <f t="shared" si="954"/>
        <v>8.6978336587292457E-4</v>
      </c>
      <c r="AW1702" s="4">
        <f t="shared" si="955"/>
        <v>8.1262733425991093E-2</v>
      </c>
      <c r="AX1702" s="4">
        <f t="shared" si="956"/>
        <v>9.4601356364082834E-3</v>
      </c>
      <c r="AY1702" s="4">
        <f t="shared" si="957"/>
        <v>4.9460857955951152E-3</v>
      </c>
      <c r="AZ1702" s="4">
        <f t="shared" si="958"/>
        <v>-1.1091499378709955</v>
      </c>
      <c r="BA1702" s="6" t="str">
        <f t="shared" si="959"/>
        <v>NEUTRAL</v>
      </c>
      <c r="BB1702" s="4">
        <f t="shared" si="960"/>
        <v>0.1</v>
      </c>
      <c r="BC1702" s="4">
        <f t="shared" si="961"/>
        <v>0.60295548643614738</v>
      </c>
      <c r="BD1702" s="4">
        <f t="shared" si="962"/>
        <v>0.77882552653643133</v>
      </c>
      <c r="BE1702" s="4">
        <f t="shared" si="980"/>
        <v>0.05</v>
      </c>
      <c r="BF1702" s="4" t="str">
        <f t="shared" si="981"/>
        <v/>
      </c>
      <c r="BG1702" s="4" t="str">
        <f t="shared" si="982"/>
        <v/>
      </c>
      <c r="BH1702" s="4" t="str">
        <f t="shared" si="983"/>
        <v/>
      </c>
      <c r="BI1702" s="4" t="str">
        <f t="shared" si="984"/>
        <v/>
      </c>
      <c r="BJ1702" s="4" t="str">
        <f t="shared" si="985"/>
        <v/>
      </c>
      <c r="BK1702" s="4" t="str">
        <f t="shared" si="986"/>
        <v/>
      </c>
      <c r="BS1702" s="3" t="str">
        <f t="shared" si="963"/>
        <v/>
      </c>
      <c r="BT1702" s="5">
        <f t="shared" si="964"/>
        <v>-5.4859507528889351E-3</v>
      </c>
      <c r="BU1702" s="3"/>
    </row>
    <row r="1703" spans="1:73" x14ac:dyDescent="0.2">
      <c r="A1703" s="1">
        <v>44140</v>
      </c>
      <c r="C1703">
        <v>0.80813615440174924</v>
      </c>
      <c r="D1703">
        <v>0.81029447894120465</v>
      </c>
      <c r="E1703">
        <v>0.80815368549265976</v>
      </c>
      <c r="F1703">
        <v>0.8092977918580585</v>
      </c>
      <c r="G1703">
        <v>0.810382440511212</v>
      </c>
      <c r="H1703">
        <v>0.81247142552410045</v>
      </c>
      <c r="I1703">
        <v>0.80932274512399471</v>
      </c>
      <c r="J1703">
        <v>0.81260677641873003</v>
      </c>
      <c r="M1703">
        <f>'[1]CAC_SWISS (-SP-NIKKEI-DAX)'!AC1788</f>
        <v>0</v>
      </c>
      <c r="N1703">
        <f>'[1]CAC_SWISS_SP (-NIKKEI-DAX)'!AD1788</f>
        <v>0</v>
      </c>
      <c r="O1703">
        <f>'[1]CAC_SWISS_DAX (-SP-NIKKEI)'!AD1788</f>
        <v>0</v>
      </c>
      <c r="P1703">
        <f>'[1]CAC_SWISS_NIKKEI (-SP-DAX)'!AD1788</f>
        <v>0</v>
      </c>
      <c r="Q1703">
        <f>'[1]CAC_SWISS_DAX_SP (-NIKKEI)'!AF1788</f>
        <v>0</v>
      </c>
      <c r="R1703">
        <f>'[1]CAC_SWISS_SP_NIKKEI (-DAX)'!AF1788</f>
        <v>0</v>
      </c>
      <c r="S1703">
        <f>'[1]CAC_SWISS_DAX_NIKKEI (-SP)'!AF1788</f>
        <v>0</v>
      </c>
      <c r="V1703" t="str">
        <f t="shared" si="973"/>
        <v>BASE</v>
      </c>
      <c r="W1703" t="str">
        <f t="shared" si="974"/>
        <v>BASE+SP</v>
      </c>
      <c r="X1703" t="str">
        <f t="shared" si="975"/>
        <v>BASE+DAX</v>
      </c>
      <c r="Y1703" t="str">
        <f t="shared" si="976"/>
        <v>BASE+NIKKEI</v>
      </c>
      <c r="Z1703" s="2" t="str">
        <f t="shared" si="977"/>
        <v>- NIKKEI</v>
      </c>
      <c r="AA1703" s="2" t="str">
        <f t="shared" si="987"/>
        <v>- DAX</v>
      </c>
      <c r="AB1703" s="2" t="str">
        <f t="shared" si="965"/>
        <v>- SP</v>
      </c>
      <c r="AE1703">
        <f t="shared" si="966"/>
        <v>0.80813615440174924</v>
      </c>
      <c r="AF1703">
        <f t="shared" si="967"/>
        <v>0.81029447894120465</v>
      </c>
      <c r="AG1703">
        <f t="shared" si="968"/>
        <v>0.80815368549265976</v>
      </c>
      <c r="AH1703">
        <f t="shared" si="969"/>
        <v>0.8092977918580585</v>
      </c>
      <c r="AI1703">
        <f t="shared" si="970"/>
        <v>0.810382440511212</v>
      </c>
      <c r="AJ1703">
        <f t="shared" si="971"/>
        <v>0.81247142552410045</v>
      </c>
      <c r="AK1703">
        <f t="shared" si="972"/>
        <v>0.80932274512399471</v>
      </c>
      <c r="AM1703" t="str">
        <f t="shared" si="978"/>
        <v>BASE</v>
      </c>
      <c r="AN1703" t="str" cm="1">
        <f t="array" ref="AN1703">IF(AM1703="",_xlfn.IFS(AF1703=MAX(AF1703:AH1703),"SP",AG1703=MAX(AF1703:AH1703),"DAX",AH1703=MAX(AF1703:AH1703),"NIKKEI",MAX(AF1703:AH1703)=0,""),"")</f>
        <v/>
      </c>
      <c r="AO1703" t="str" cm="1">
        <f t="array" ref="AO1703">IF(AM1703="BASE","",IF(MAX(AF1703:AH1703)=0,_xlfn.IFS(AI1703=MAX(AI1703:AK1703),"SP&amp;DAX",AJ1703=MAX(AI1703:AK1703),"SP&amp;NIKKEI",AK1703=MAX(AI1703:AK1703),"DAX&amp;NIKKEI"),""))</f>
        <v/>
      </c>
      <c r="AQ1703" s="3">
        <f t="shared" si="979"/>
        <v>44140</v>
      </c>
      <c r="AR1703" cm="1">
        <f t="array" ref="AR1703">IF(AM1703="BASE",AE1703,_xlfn.IFS(AN1703="DAX",AG1703,AN1703="NIKKEI",AH1703,AN1703="SP",AF1703,AN1703="",MAX(AI1703:AK1703)))</f>
        <v>0.80813615440174924</v>
      </c>
      <c r="AS1703" s="4">
        <f t="shared" si="951"/>
        <v>0.7981060429426543</v>
      </c>
      <c r="AT1703" s="4">
        <f t="shared" si="952"/>
        <v>0.80137848944703549</v>
      </c>
      <c r="AU1703" s="4">
        <f t="shared" si="953"/>
        <v>6.2173432806318036E-5</v>
      </c>
      <c r="AV1703" s="4">
        <f t="shared" si="954"/>
        <v>8.5036829560841774E-4</v>
      </c>
      <c r="AW1703" s="4">
        <f t="shared" si="955"/>
        <v>7.3113535779029085E-2</v>
      </c>
      <c r="AX1703" s="4">
        <f t="shared" si="956"/>
        <v>9.3470564107087217E-3</v>
      </c>
      <c r="AY1703" s="4">
        <f t="shared" si="957"/>
        <v>4.8192021323866631E-3</v>
      </c>
      <c r="AZ1703" s="4">
        <f t="shared" si="958"/>
        <v>-0.67904321389411004</v>
      </c>
      <c r="BA1703" s="6" t="str">
        <f t="shared" si="959"/>
        <v>NEUTRAL</v>
      </c>
      <c r="BB1703" s="4">
        <f t="shared" si="960"/>
        <v>0.1</v>
      </c>
      <c r="BC1703" s="4">
        <f t="shared" si="961"/>
        <v>0.60295548643614738</v>
      </c>
      <c r="BD1703" s="4">
        <f t="shared" si="962"/>
        <v>0.77882552653643133</v>
      </c>
      <c r="BE1703" s="4">
        <f t="shared" si="980"/>
        <v>0.05</v>
      </c>
      <c r="BF1703" s="4" t="str">
        <f t="shared" si="981"/>
        <v/>
      </c>
      <c r="BG1703" s="4" t="str">
        <f t="shared" si="982"/>
        <v/>
      </c>
      <c r="BH1703" s="4" t="str">
        <f t="shared" si="983"/>
        <v/>
      </c>
      <c r="BI1703" s="4" t="str">
        <f t="shared" si="984"/>
        <v/>
      </c>
      <c r="BJ1703" s="4" t="str">
        <f t="shared" si="985"/>
        <v/>
      </c>
      <c r="BK1703" s="4" t="str">
        <f t="shared" si="986"/>
        <v/>
      </c>
      <c r="BS1703" s="3" t="str">
        <f t="shared" si="963"/>
        <v/>
      </c>
      <c r="BT1703" s="5">
        <f t="shared" si="964"/>
        <v>-3.2724465043811879E-3</v>
      </c>
      <c r="BU1703" s="3"/>
    </row>
    <row r="1704" spans="1:73" x14ac:dyDescent="0.2">
      <c r="A1704" s="1">
        <v>44141</v>
      </c>
      <c r="C1704">
        <v>0.80851163843702301</v>
      </c>
      <c r="D1704">
        <v>0.81111755859571022</v>
      </c>
      <c r="E1704">
        <v>0.8086591444293082</v>
      </c>
      <c r="F1704">
        <v>0.8090868218161521</v>
      </c>
      <c r="G1704">
        <v>0.81195474693935521</v>
      </c>
      <c r="H1704">
        <v>0.81250677556665318</v>
      </c>
      <c r="I1704">
        <v>0.80920613965741917</v>
      </c>
      <c r="J1704">
        <v>0.81339346434202831</v>
      </c>
      <c r="M1704">
        <f>'[1]CAC_SWISS (-SP-NIKKEI-DAX)'!AC1789</f>
        <v>0</v>
      </c>
      <c r="N1704">
        <f>'[1]CAC_SWISS_SP (-NIKKEI-DAX)'!AD1789</f>
        <v>0</v>
      </c>
      <c r="O1704">
        <f>'[1]CAC_SWISS_DAX (-SP-NIKKEI)'!AD1789</f>
        <v>0</v>
      </c>
      <c r="P1704">
        <f>'[1]CAC_SWISS_NIKKEI (-SP-DAX)'!AD1789</f>
        <v>0</v>
      </c>
      <c r="Q1704">
        <f>'[1]CAC_SWISS_DAX_SP (-NIKKEI)'!AF1789</f>
        <v>0</v>
      </c>
      <c r="R1704">
        <f>'[1]CAC_SWISS_SP_NIKKEI (-DAX)'!AF1789</f>
        <v>0</v>
      </c>
      <c r="S1704">
        <f>'[1]CAC_SWISS_DAX_NIKKEI (-SP)'!AF1789</f>
        <v>0</v>
      </c>
      <c r="V1704" t="str">
        <f t="shared" si="973"/>
        <v>BASE</v>
      </c>
      <c r="W1704" t="str">
        <f t="shared" si="974"/>
        <v>BASE+SP</v>
      </c>
      <c r="X1704" t="str">
        <f t="shared" si="975"/>
        <v>BASE+DAX</v>
      </c>
      <c r="Y1704" t="str">
        <f t="shared" si="976"/>
        <v>BASE+NIKKEI</v>
      </c>
      <c r="Z1704" s="2" t="str">
        <f t="shared" si="977"/>
        <v>- NIKKEI</v>
      </c>
      <c r="AA1704" s="2" t="str">
        <f t="shared" si="987"/>
        <v>- DAX</v>
      </c>
      <c r="AB1704" s="2" t="str">
        <f t="shared" si="965"/>
        <v>- SP</v>
      </c>
      <c r="AE1704">
        <f t="shared" si="966"/>
        <v>0.80851163843702301</v>
      </c>
      <c r="AF1704">
        <f t="shared" si="967"/>
        <v>0.81111755859571022</v>
      </c>
      <c r="AG1704">
        <f t="shared" si="968"/>
        <v>0.8086591444293082</v>
      </c>
      <c r="AH1704">
        <f t="shared" si="969"/>
        <v>0.8090868218161521</v>
      </c>
      <c r="AI1704">
        <f t="shared" si="970"/>
        <v>0.81195474693935521</v>
      </c>
      <c r="AJ1704">
        <f t="shared" si="971"/>
        <v>0.81250677556665318</v>
      </c>
      <c r="AK1704">
        <f t="shared" si="972"/>
        <v>0.80920613965741917</v>
      </c>
      <c r="AM1704" t="str">
        <f t="shared" si="978"/>
        <v>BASE</v>
      </c>
      <c r="AN1704" t="str" cm="1">
        <f t="array" ref="AN1704">IF(AM1704="",_xlfn.IFS(AF1704=MAX(AF1704:AH1704),"SP",AG1704=MAX(AF1704:AH1704),"DAX",AH1704=MAX(AF1704:AH1704),"NIKKEI",MAX(AF1704:AH1704)=0,""),"")</f>
        <v/>
      </c>
      <c r="AO1704" t="str" cm="1">
        <f t="array" ref="AO1704">IF(AM1704="BASE","",IF(MAX(AF1704:AH1704)=0,_xlfn.IFS(AI1704=MAX(AI1704:AK1704),"SP&amp;DAX",AJ1704=MAX(AI1704:AK1704),"SP&amp;NIKKEI",AK1704=MAX(AI1704:AK1704),"DAX&amp;NIKKEI"),""))</f>
        <v/>
      </c>
      <c r="AQ1704" s="3">
        <f t="shared" si="979"/>
        <v>44141</v>
      </c>
      <c r="AR1704" cm="1">
        <f t="array" ref="AR1704">IF(AM1704="BASE",AE1704,_xlfn.IFS(AN1704="DAX",AG1704,AN1704="NIKKEI",AH1704,AN1704="SP",AF1704,AN1704="",MAX(AI1704:AK1704)))</f>
        <v>0.80851163843702301</v>
      </c>
      <c r="AS1704" s="4">
        <f t="shared" si="951"/>
        <v>0.80044131579448119</v>
      </c>
      <c r="AT1704" s="4">
        <f t="shared" si="952"/>
        <v>0.80171953797485918</v>
      </c>
      <c r="AU1704" s="4">
        <f t="shared" si="953"/>
        <v>4.9519340709546132E-5</v>
      </c>
      <c r="AV1704" s="4">
        <f t="shared" si="954"/>
        <v>8.3302610534827671E-4</v>
      </c>
      <c r="AW1704" s="4">
        <f t="shared" si="955"/>
        <v>5.9445124698514436E-2</v>
      </c>
      <c r="AX1704" s="4">
        <f t="shared" si="956"/>
        <v>9.2397887602870665E-3</v>
      </c>
      <c r="AY1704" s="4">
        <f t="shared" si="957"/>
        <v>4.6489198936871508E-3</v>
      </c>
      <c r="AZ1704" s="4">
        <f t="shared" si="958"/>
        <v>-0.27495035612760416</v>
      </c>
      <c r="BA1704" s="6" t="str">
        <f t="shared" si="959"/>
        <v>NEUTRAL</v>
      </c>
      <c r="BB1704" s="4">
        <f t="shared" si="960"/>
        <v>0.1</v>
      </c>
      <c r="BC1704" s="4">
        <f t="shared" si="961"/>
        <v>0.60295548643614738</v>
      </c>
      <c r="BD1704" s="4">
        <f t="shared" si="962"/>
        <v>0.77882552653643133</v>
      </c>
      <c r="BE1704" s="4">
        <f t="shared" si="980"/>
        <v>0.05</v>
      </c>
      <c r="BF1704" s="4" t="str">
        <f t="shared" si="981"/>
        <v/>
      </c>
      <c r="BG1704" s="4" t="str">
        <f t="shared" si="982"/>
        <v/>
      </c>
      <c r="BH1704" s="4" t="str">
        <f t="shared" si="983"/>
        <v/>
      </c>
      <c r="BI1704" s="4" t="str">
        <f t="shared" si="984"/>
        <v/>
      </c>
      <c r="BJ1704" s="4" t="str">
        <f t="shared" si="985"/>
        <v/>
      </c>
      <c r="BK1704" s="4" t="str">
        <f t="shared" si="986"/>
        <v/>
      </c>
      <c r="BS1704" s="3" t="str">
        <f t="shared" si="963"/>
        <v/>
      </c>
      <c r="BT1704" s="5">
        <f t="shared" si="964"/>
        <v>-1.2782221803779859E-3</v>
      </c>
      <c r="BU1704" s="3"/>
    </row>
    <row r="1705" spans="1:73" x14ac:dyDescent="0.2">
      <c r="A1705" s="1">
        <v>44144</v>
      </c>
      <c r="C1705">
        <v>0.83725946181368549</v>
      </c>
      <c r="D1705">
        <v>0.83944735381447844</v>
      </c>
      <c r="E1705">
        <v>0.83740381735348524</v>
      </c>
      <c r="F1705">
        <v>0.83782659710741469</v>
      </c>
      <c r="G1705">
        <v>0.84016504527679048</v>
      </c>
      <c r="H1705">
        <v>0.84073074661217184</v>
      </c>
      <c r="I1705">
        <v>0.83794584278971396</v>
      </c>
      <c r="J1705">
        <v>0.84149501986556396</v>
      </c>
      <c r="M1705">
        <f>'[1]CAC_SWISS (-SP-NIKKEI-DAX)'!AC1790</f>
        <v>0</v>
      </c>
      <c r="N1705">
        <f>'[1]CAC_SWISS_SP (-NIKKEI-DAX)'!AD1790</f>
        <v>0</v>
      </c>
      <c r="O1705">
        <f>'[1]CAC_SWISS_DAX (-SP-NIKKEI)'!AD1790</f>
        <v>0</v>
      </c>
      <c r="P1705">
        <f>'[1]CAC_SWISS_NIKKEI (-SP-DAX)'!AD1790</f>
        <v>0</v>
      </c>
      <c r="Q1705">
        <f>'[1]CAC_SWISS_DAX_SP (-NIKKEI)'!AF1790</f>
        <v>0</v>
      </c>
      <c r="R1705">
        <f>'[1]CAC_SWISS_SP_NIKKEI (-DAX)'!AF1790</f>
        <v>0</v>
      </c>
      <c r="S1705">
        <f>'[1]CAC_SWISS_DAX_NIKKEI (-SP)'!AF1790</f>
        <v>0</v>
      </c>
      <c r="V1705" t="str">
        <f t="shared" si="973"/>
        <v>BASE</v>
      </c>
      <c r="W1705" t="str">
        <f t="shared" si="974"/>
        <v>BASE+SP</v>
      </c>
      <c r="X1705" t="str">
        <f t="shared" si="975"/>
        <v>BASE+DAX</v>
      </c>
      <c r="Y1705" t="str">
        <f t="shared" si="976"/>
        <v>BASE+NIKKEI</v>
      </c>
      <c r="Z1705" s="2" t="str">
        <f t="shared" si="977"/>
        <v>- NIKKEI</v>
      </c>
      <c r="AA1705" s="2" t="str">
        <f t="shared" si="987"/>
        <v>- DAX</v>
      </c>
      <c r="AB1705" s="2" t="str">
        <f t="shared" si="965"/>
        <v>- SP</v>
      </c>
      <c r="AE1705">
        <f t="shared" si="966"/>
        <v>0.83725946181368549</v>
      </c>
      <c r="AF1705">
        <f t="shared" si="967"/>
        <v>0.83944735381447844</v>
      </c>
      <c r="AG1705">
        <f t="shared" si="968"/>
        <v>0.83740381735348524</v>
      </c>
      <c r="AH1705">
        <f t="shared" si="969"/>
        <v>0.83782659710741469</v>
      </c>
      <c r="AI1705">
        <f t="shared" si="970"/>
        <v>0.84016504527679048</v>
      </c>
      <c r="AJ1705">
        <f t="shared" si="971"/>
        <v>0.84073074661217184</v>
      </c>
      <c r="AK1705">
        <f t="shared" si="972"/>
        <v>0.83794584278971396</v>
      </c>
      <c r="AM1705" t="str">
        <f t="shared" si="978"/>
        <v>BASE</v>
      </c>
      <c r="AN1705" t="str" cm="1">
        <f t="array" ref="AN1705">IF(AM1705="",_xlfn.IFS(AF1705=MAX(AF1705:AH1705),"SP",AG1705=MAX(AF1705:AH1705),"DAX",AH1705=MAX(AF1705:AH1705),"NIKKEI",MAX(AF1705:AH1705)=0,""),"")</f>
        <v/>
      </c>
      <c r="AO1705" t="str" cm="1">
        <f t="array" ref="AO1705">IF(AM1705="BASE","",IF(MAX(AF1705:AH1705)=0,_xlfn.IFS(AI1705=MAX(AI1705:AK1705),"SP&amp;DAX",AJ1705=MAX(AI1705:AK1705),"SP&amp;NIKKEI",AK1705=MAX(AI1705:AK1705),"DAX&amp;NIKKEI"),""))</f>
        <v/>
      </c>
      <c r="AQ1705" s="3">
        <f t="shared" si="979"/>
        <v>44144</v>
      </c>
      <c r="AR1705" cm="1">
        <f t="array" ref="AR1705">IF(AM1705="BASE",AE1705,_xlfn.IFS(AN1705="DAX",AG1705,AN1705="NIKKEI",AH1705,AN1705="SP",AF1705,AN1705="",MAX(AI1705:AK1705)))</f>
        <v>0.83725946181368549</v>
      </c>
      <c r="AS1705" s="4">
        <f t="shared" si="951"/>
        <v>0.80521552787777717</v>
      </c>
      <c r="AT1705" s="4">
        <f t="shared" si="952"/>
        <v>0.80231526582151946</v>
      </c>
      <c r="AU1705" s="4">
        <f t="shared" si="953"/>
        <v>1.6155396742032225E-4</v>
      </c>
      <c r="AV1705" s="4">
        <f t="shared" si="954"/>
        <v>7.997221746224723E-4</v>
      </c>
      <c r="AW1705" s="4">
        <f t="shared" si="955"/>
        <v>0.20201261456403607</v>
      </c>
      <c r="AX1705" s="4">
        <f t="shared" si="956"/>
        <v>9.1697071283977048E-3</v>
      </c>
      <c r="AY1705" s="4">
        <f t="shared" si="957"/>
        <v>5.6700829124874067E-3</v>
      </c>
      <c r="AZ1705" s="4">
        <f t="shared" si="958"/>
        <v>0.51150258312279118</v>
      </c>
      <c r="BA1705" s="6" t="str">
        <f t="shared" si="959"/>
        <v>NEUTRAL</v>
      </c>
      <c r="BB1705" s="4">
        <f t="shared" si="960"/>
        <v>0.1</v>
      </c>
      <c r="BC1705" s="4">
        <f t="shared" si="961"/>
        <v>0.60295548643614738</v>
      </c>
      <c r="BD1705" s="4">
        <f t="shared" si="962"/>
        <v>0.77882552653643133</v>
      </c>
      <c r="BE1705" s="4">
        <f t="shared" si="980"/>
        <v>0.05</v>
      </c>
      <c r="BF1705" s="4" t="str">
        <f t="shared" si="981"/>
        <v/>
      </c>
      <c r="BG1705" s="4" t="str">
        <f t="shared" si="982"/>
        <v/>
      </c>
      <c r="BH1705" s="4" t="str">
        <f t="shared" si="983"/>
        <v/>
      </c>
      <c r="BI1705" s="4" t="str">
        <f t="shared" si="984"/>
        <v/>
      </c>
      <c r="BJ1705" s="4" t="str">
        <f t="shared" si="985"/>
        <v/>
      </c>
      <c r="BK1705" s="4" t="str">
        <f t="shared" si="986"/>
        <v/>
      </c>
      <c r="BS1705" s="3" t="str">
        <f t="shared" si="963"/>
        <v/>
      </c>
      <c r="BT1705" s="5">
        <f t="shared" si="964"/>
        <v>2.9002620562577075E-3</v>
      </c>
      <c r="BU1705" s="3"/>
    </row>
    <row r="1706" spans="1:73" x14ac:dyDescent="0.2">
      <c r="A1706" s="1">
        <v>44145</v>
      </c>
      <c r="C1706">
        <v>0.83100508353596025</v>
      </c>
      <c r="D1706">
        <v>0.83320748199697203</v>
      </c>
      <c r="E1706">
        <v>0.8310278612453349</v>
      </c>
      <c r="F1706">
        <v>0.83183121778625269</v>
      </c>
      <c r="G1706">
        <v>0.83357434746397086</v>
      </c>
      <c r="H1706">
        <v>0.83474897917824931</v>
      </c>
      <c r="I1706">
        <v>0.83184508650063127</v>
      </c>
      <c r="J1706">
        <v>0.83515398515423556</v>
      </c>
      <c r="M1706">
        <f>'[1]CAC_SWISS (-SP-NIKKEI-DAX)'!AC1791</f>
        <v>0</v>
      </c>
      <c r="N1706">
        <f>'[1]CAC_SWISS_SP (-NIKKEI-DAX)'!AD1791</f>
        <v>0</v>
      </c>
      <c r="O1706">
        <f>'[1]CAC_SWISS_DAX (-SP-NIKKEI)'!AD1791</f>
        <v>0</v>
      </c>
      <c r="P1706">
        <f>'[1]CAC_SWISS_NIKKEI (-SP-DAX)'!AD1791</f>
        <v>0</v>
      </c>
      <c r="Q1706">
        <f>'[1]CAC_SWISS_DAX_SP (-NIKKEI)'!AF1791</f>
        <v>0</v>
      </c>
      <c r="R1706">
        <f>'[1]CAC_SWISS_SP_NIKKEI (-DAX)'!AF1791</f>
        <v>0</v>
      </c>
      <c r="S1706">
        <f>'[1]CAC_SWISS_DAX_NIKKEI (-SP)'!AF1791</f>
        <v>0</v>
      </c>
      <c r="V1706" t="str">
        <f t="shared" si="973"/>
        <v>BASE</v>
      </c>
      <c r="W1706" t="str">
        <f t="shared" si="974"/>
        <v>BASE+SP</v>
      </c>
      <c r="X1706" t="str">
        <f t="shared" si="975"/>
        <v>BASE+DAX</v>
      </c>
      <c r="Y1706" t="str">
        <f t="shared" si="976"/>
        <v>BASE+NIKKEI</v>
      </c>
      <c r="Z1706" s="2" t="str">
        <f t="shared" si="977"/>
        <v>- NIKKEI</v>
      </c>
      <c r="AA1706" s="2" t="str">
        <f t="shared" si="987"/>
        <v>- DAX</v>
      </c>
      <c r="AB1706" s="2" t="str">
        <f t="shared" si="965"/>
        <v>- SP</v>
      </c>
      <c r="AE1706">
        <f t="shared" si="966"/>
        <v>0.83100508353596025</v>
      </c>
      <c r="AF1706">
        <f t="shared" si="967"/>
        <v>0.83320748199697203</v>
      </c>
      <c r="AG1706">
        <f t="shared" si="968"/>
        <v>0.8310278612453349</v>
      </c>
      <c r="AH1706">
        <f t="shared" si="969"/>
        <v>0.83183121778625269</v>
      </c>
      <c r="AI1706">
        <f t="shared" si="970"/>
        <v>0.83357434746397086</v>
      </c>
      <c r="AJ1706">
        <f t="shared" si="971"/>
        <v>0.83474897917824931</v>
      </c>
      <c r="AK1706">
        <f t="shared" si="972"/>
        <v>0.83184508650063127</v>
      </c>
      <c r="AM1706" t="str">
        <f t="shared" si="978"/>
        <v>BASE</v>
      </c>
      <c r="AN1706" t="str" cm="1">
        <f t="array" ref="AN1706">IF(AM1706="",_xlfn.IFS(AF1706=MAX(AF1706:AH1706),"SP",AG1706=MAX(AF1706:AH1706),"DAX",AH1706=MAX(AF1706:AH1706),"NIKKEI",MAX(AF1706:AH1706)=0,""),"")</f>
        <v/>
      </c>
      <c r="AO1706" t="str" cm="1">
        <f t="array" ref="AO1706">IF(AM1706="BASE","",IF(MAX(AF1706:AH1706)=0,_xlfn.IFS(AI1706=MAX(AI1706:AK1706),"SP&amp;DAX",AJ1706=MAX(AI1706:AK1706),"SP&amp;NIKKEI",AK1706=MAX(AI1706:AK1706),"DAX&amp;NIKKEI"),""))</f>
        <v/>
      </c>
      <c r="AQ1706" s="3">
        <f t="shared" si="979"/>
        <v>44145</v>
      </c>
      <c r="AR1706" cm="1">
        <f t="array" ref="AR1706">IF(AM1706="BASE",AE1706,_xlfn.IFS(AN1706="DAX",AG1706,AN1706="NIKKEI",AH1706,AN1706="SP",AF1706,AN1706="",MAX(AI1706:AK1706)))</f>
        <v>0.83100508353596025</v>
      </c>
      <c r="AS1706" s="4">
        <f t="shared" si="951"/>
        <v>0.80928519953566447</v>
      </c>
      <c r="AT1706" s="4">
        <f t="shared" si="952"/>
        <v>0.80290036329279491</v>
      </c>
      <c r="AU1706" s="4">
        <f t="shared" si="953"/>
        <v>1.9236012967599662E-4</v>
      </c>
      <c r="AV1706" s="4">
        <f t="shared" si="954"/>
        <v>7.6756941551795463E-4</v>
      </c>
      <c r="AW1706" s="4">
        <f t="shared" si="955"/>
        <v>0.2506094247465453</v>
      </c>
      <c r="AX1706" s="4">
        <f t="shared" si="956"/>
        <v>9.0220583163554257E-3</v>
      </c>
      <c r="AY1706" s="4">
        <f t="shared" si="957"/>
        <v>5.8811054469341687E-3</v>
      </c>
      <c r="AZ1706" s="4">
        <f t="shared" si="958"/>
        <v>0.70769175048391819</v>
      </c>
      <c r="BA1706" s="6" t="str">
        <f t="shared" si="959"/>
        <v>NEUTRAL</v>
      </c>
      <c r="BB1706" s="4">
        <f t="shared" si="960"/>
        <v>0.1</v>
      </c>
      <c r="BC1706" s="4">
        <f t="shared" si="961"/>
        <v>0.60295548643614738</v>
      </c>
      <c r="BD1706" s="4">
        <f t="shared" si="962"/>
        <v>0.77882552653643133</v>
      </c>
      <c r="BE1706" s="4">
        <f t="shared" si="980"/>
        <v>0.05</v>
      </c>
      <c r="BF1706" s="4" t="str">
        <f t="shared" si="981"/>
        <v/>
      </c>
      <c r="BG1706" s="4" t="str">
        <f t="shared" si="982"/>
        <v/>
      </c>
      <c r="BH1706" s="4" t="str">
        <f t="shared" si="983"/>
        <v/>
      </c>
      <c r="BI1706" s="4" t="str">
        <f t="shared" si="984"/>
        <v/>
      </c>
      <c r="BJ1706" s="4" t="str">
        <f t="shared" si="985"/>
        <v/>
      </c>
      <c r="BK1706" s="4" t="str">
        <f t="shared" si="986"/>
        <v/>
      </c>
      <c r="BS1706" s="3" t="str">
        <f t="shared" si="963"/>
        <v/>
      </c>
      <c r="BT1706" s="5">
        <f t="shared" si="964"/>
        <v>6.3848362428695626E-3</v>
      </c>
      <c r="BU1706" s="3"/>
    </row>
    <row r="1707" spans="1:73" x14ac:dyDescent="0.2">
      <c r="A1707" s="1">
        <v>44146</v>
      </c>
      <c r="C1707">
        <v>0.83545648693508634</v>
      </c>
      <c r="D1707">
        <v>0.8390887888535461</v>
      </c>
      <c r="E1707">
        <v>0.835458856718999</v>
      </c>
      <c r="F1707">
        <v>0.83560307985360194</v>
      </c>
      <c r="G1707">
        <v>0.83936839562252141</v>
      </c>
      <c r="H1707">
        <v>0.83968046869502921</v>
      </c>
      <c r="I1707">
        <v>0.83560788893202798</v>
      </c>
      <c r="J1707">
        <v>0.83996269745840535</v>
      </c>
      <c r="M1707">
        <f>'[1]CAC_SWISS (-SP-NIKKEI-DAX)'!AC1792</f>
        <v>0</v>
      </c>
      <c r="N1707">
        <f>'[1]CAC_SWISS_SP (-NIKKEI-DAX)'!AD1792</f>
        <v>0</v>
      </c>
      <c r="O1707">
        <f>'[1]CAC_SWISS_DAX (-SP-NIKKEI)'!AD1792</f>
        <v>0</v>
      </c>
      <c r="P1707">
        <f>'[1]CAC_SWISS_NIKKEI (-SP-DAX)'!AD1792</f>
        <v>0</v>
      </c>
      <c r="Q1707">
        <f>'[1]CAC_SWISS_DAX_SP (-NIKKEI)'!AF1792</f>
        <v>0</v>
      </c>
      <c r="R1707">
        <f>'[1]CAC_SWISS_SP_NIKKEI (-DAX)'!AF1792</f>
        <v>0</v>
      </c>
      <c r="S1707">
        <f>'[1]CAC_SWISS_DAX_NIKKEI (-SP)'!AF1792</f>
        <v>0</v>
      </c>
      <c r="V1707" t="str">
        <f t="shared" si="973"/>
        <v>BASE</v>
      </c>
      <c r="W1707" t="str">
        <f t="shared" si="974"/>
        <v>BASE+SP</v>
      </c>
      <c r="X1707" t="str">
        <f t="shared" si="975"/>
        <v>BASE+DAX</v>
      </c>
      <c r="Y1707" t="str">
        <f t="shared" si="976"/>
        <v>BASE+NIKKEI</v>
      </c>
      <c r="Z1707" s="2" t="str">
        <f t="shared" si="977"/>
        <v>- NIKKEI</v>
      </c>
      <c r="AA1707" s="2" t="str">
        <f t="shared" si="987"/>
        <v>- DAX</v>
      </c>
      <c r="AB1707" s="2" t="str">
        <f t="shared" si="965"/>
        <v>- SP</v>
      </c>
      <c r="AE1707">
        <f t="shared" si="966"/>
        <v>0.83545648693508634</v>
      </c>
      <c r="AF1707">
        <f t="shared" si="967"/>
        <v>0.8390887888535461</v>
      </c>
      <c r="AG1707">
        <f t="shared" si="968"/>
        <v>0.835458856718999</v>
      </c>
      <c r="AH1707">
        <f t="shared" si="969"/>
        <v>0.83560307985360194</v>
      </c>
      <c r="AI1707">
        <f t="shared" si="970"/>
        <v>0.83936839562252141</v>
      </c>
      <c r="AJ1707">
        <f t="shared" si="971"/>
        <v>0.83968046869502921</v>
      </c>
      <c r="AK1707">
        <f t="shared" si="972"/>
        <v>0.83560788893202798</v>
      </c>
      <c r="AM1707" t="str">
        <f t="shared" si="978"/>
        <v>BASE</v>
      </c>
      <c r="AN1707" t="str" cm="1">
        <f t="array" ref="AN1707">IF(AM1707="",_xlfn.IFS(AF1707=MAX(AF1707:AH1707),"SP",AG1707=MAX(AF1707:AH1707),"DAX",AH1707=MAX(AF1707:AH1707),"NIKKEI",MAX(AF1707:AH1707)=0,""),"")</f>
        <v/>
      </c>
      <c r="AO1707" t="str" cm="1">
        <f t="array" ref="AO1707">IF(AM1707="BASE","",IF(MAX(AF1707:AH1707)=0,_xlfn.IFS(AI1707=MAX(AI1707:AK1707),"SP&amp;DAX",AJ1707=MAX(AI1707:AK1707),"SP&amp;NIKKEI",AK1707=MAX(AI1707:AK1707),"DAX&amp;NIKKEI"),""))</f>
        <v/>
      </c>
      <c r="AQ1707" s="3">
        <f t="shared" si="979"/>
        <v>44146</v>
      </c>
      <c r="AR1707" cm="1">
        <f t="array" ref="AR1707">IF(AM1707="BASE",AE1707,_xlfn.IFS(AN1707="DAX",AG1707,AN1707="NIKKEI",AH1707,AN1707="SP",AF1707,AN1707="",MAX(AI1707:AK1707)))</f>
        <v>0.83545648693508634</v>
      </c>
      <c r="AS1707" s="4">
        <f t="shared" si="951"/>
        <v>0.81276103931394472</v>
      </c>
      <c r="AT1707" s="4">
        <f t="shared" si="952"/>
        <v>0.80391865405397245</v>
      </c>
      <c r="AU1707" s="4">
        <f t="shared" si="953"/>
        <v>2.4684715164977793E-4</v>
      </c>
      <c r="AV1707" s="4">
        <f t="shared" si="954"/>
        <v>7.090308128536631E-4</v>
      </c>
      <c r="AW1707" s="4">
        <f t="shared" si="955"/>
        <v>0.34814728383422838</v>
      </c>
      <c r="AX1707" s="4">
        <f t="shared" si="956"/>
        <v>8.7451425959483749E-3</v>
      </c>
      <c r="AY1707" s="4">
        <f t="shared" si="957"/>
        <v>6.2342065591421535E-3</v>
      </c>
      <c r="AZ1707" s="4">
        <f t="shared" si="958"/>
        <v>1.0111196201727977</v>
      </c>
      <c r="BA1707" s="6" t="str">
        <f t="shared" si="959"/>
        <v>NEUTRAL</v>
      </c>
      <c r="BB1707" s="4">
        <f t="shared" si="960"/>
        <v>0.1</v>
      </c>
      <c r="BC1707" s="4">
        <f t="shared" si="961"/>
        <v>0.60295548643614738</v>
      </c>
      <c r="BD1707" s="4">
        <f t="shared" si="962"/>
        <v>0.77882552653643133</v>
      </c>
      <c r="BE1707" s="4">
        <f t="shared" si="980"/>
        <v>0.05</v>
      </c>
      <c r="BF1707" s="4" t="str">
        <f t="shared" si="981"/>
        <v/>
      </c>
      <c r="BG1707" s="4" t="str">
        <f t="shared" si="982"/>
        <v/>
      </c>
      <c r="BH1707" s="4" t="str">
        <f t="shared" si="983"/>
        <v/>
      </c>
      <c r="BI1707" s="4" t="str">
        <f t="shared" si="984"/>
        <v/>
      </c>
      <c r="BJ1707" s="4" t="str">
        <f t="shared" si="985"/>
        <v/>
      </c>
      <c r="BK1707" s="4" t="str">
        <f t="shared" si="986"/>
        <v/>
      </c>
      <c r="BS1707" s="3" t="str">
        <f t="shared" si="963"/>
        <v/>
      </c>
      <c r="BT1707" s="5">
        <f t="shared" si="964"/>
        <v>8.8423852599722741E-3</v>
      </c>
      <c r="BU1707" s="3"/>
    </row>
    <row r="1708" spans="1:73" x14ac:dyDescent="0.2">
      <c r="A1708" s="1">
        <v>44147</v>
      </c>
      <c r="C1708">
        <v>0.83102294660473974</v>
      </c>
      <c r="D1708">
        <v>0.83506640599611792</v>
      </c>
      <c r="E1708">
        <v>0.83102430007447869</v>
      </c>
      <c r="F1708">
        <v>0.83108874416147993</v>
      </c>
      <c r="G1708">
        <v>0.83538438732233689</v>
      </c>
      <c r="H1708">
        <v>0.83551589946801197</v>
      </c>
      <c r="I1708">
        <v>0.83109107624961354</v>
      </c>
      <c r="J1708">
        <v>0.83584408322141401</v>
      </c>
      <c r="M1708">
        <f>'[1]CAC_SWISS (-SP-NIKKEI-DAX)'!AC1793</f>
        <v>0</v>
      </c>
      <c r="N1708">
        <f>'[1]CAC_SWISS_SP (-NIKKEI-DAX)'!AD1793</f>
        <v>0</v>
      </c>
      <c r="O1708">
        <f>'[1]CAC_SWISS_DAX (-SP-NIKKEI)'!AD1793</f>
        <v>0</v>
      </c>
      <c r="P1708">
        <f>'[1]CAC_SWISS_NIKKEI (-SP-DAX)'!AD1793</f>
        <v>0</v>
      </c>
      <c r="Q1708">
        <f>'[1]CAC_SWISS_DAX_SP (-NIKKEI)'!AF1793</f>
        <v>0</v>
      </c>
      <c r="R1708">
        <f>'[1]CAC_SWISS_SP_NIKKEI (-DAX)'!AF1793</f>
        <v>0</v>
      </c>
      <c r="S1708">
        <f>'[1]CAC_SWISS_DAX_NIKKEI (-SP)'!AF1793</f>
        <v>0</v>
      </c>
      <c r="V1708" t="str">
        <f t="shared" si="973"/>
        <v>BASE</v>
      </c>
      <c r="W1708" t="str">
        <f t="shared" si="974"/>
        <v>BASE+SP</v>
      </c>
      <c r="X1708" t="str">
        <f t="shared" si="975"/>
        <v>BASE+DAX</v>
      </c>
      <c r="Y1708" t="str">
        <f t="shared" si="976"/>
        <v>BASE+NIKKEI</v>
      </c>
      <c r="Z1708" s="2" t="str">
        <f t="shared" si="977"/>
        <v>- NIKKEI</v>
      </c>
      <c r="AA1708" s="2" t="str">
        <f t="shared" si="987"/>
        <v>- DAX</v>
      </c>
      <c r="AB1708" s="2" t="str">
        <f t="shared" si="965"/>
        <v>- SP</v>
      </c>
      <c r="AE1708">
        <f t="shared" si="966"/>
        <v>0.83102294660473974</v>
      </c>
      <c r="AF1708">
        <f t="shared" si="967"/>
        <v>0.83506640599611792</v>
      </c>
      <c r="AG1708">
        <f t="shared" si="968"/>
        <v>0.83102430007447869</v>
      </c>
      <c r="AH1708">
        <f t="shared" si="969"/>
        <v>0.83108874416147993</v>
      </c>
      <c r="AI1708">
        <f t="shared" si="970"/>
        <v>0.83538438732233689</v>
      </c>
      <c r="AJ1708">
        <f t="shared" si="971"/>
        <v>0.83551589946801197</v>
      </c>
      <c r="AK1708">
        <f t="shared" si="972"/>
        <v>0.83109107624961354</v>
      </c>
      <c r="AM1708" t="str">
        <f t="shared" si="978"/>
        <v>BASE</v>
      </c>
      <c r="AN1708" t="str" cm="1">
        <f t="array" ref="AN1708">IF(AM1708="",_xlfn.IFS(AF1708=MAX(AF1708:AH1708),"SP",AG1708=MAX(AF1708:AH1708),"DAX",AH1708=MAX(AF1708:AH1708),"NIKKEI",MAX(AF1708:AH1708)=0,""),"")</f>
        <v/>
      </c>
      <c r="AO1708" t="str" cm="1">
        <f t="array" ref="AO1708">IF(AM1708="BASE","",IF(MAX(AF1708:AH1708)=0,_xlfn.IFS(AI1708=MAX(AI1708:AK1708),"SP&amp;DAX",AJ1708=MAX(AI1708:AK1708),"SP&amp;NIKKEI",AK1708=MAX(AI1708:AK1708),"DAX&amp;NIKKEI"),""))</f>
        <v/>
      </c>
      <c r="AQ1708" s="3">
        <f t="shared" si="979"/>
        <v>44147</v>
      </c>
      <c r="AR1708" cm="1">
        <f t="array" ref="AR1708">IF(AM1708="BASE",AE1708,_xlfn.IFS(AN1708="DAX",AG1708,AN1708="NIKKEI",AH1708,AN1708="SP",AF1708,AN1708="",MAX(AI1708:AK1708)))</f>
        <v>0.83102294660473974</v>
      </c>
      <c r="AS1708" s="4">
        <f t="shared" si="951"/>
        <v>0.81582696682754052</v>
      </c>
      <c r="AT1708" s="4">
        <f t="shared" si="952"/>
        <v>0.80483974498524613</v>
      </c>
      <c r="AU1708" s="4">
        <f t="shared" si="953"/>
        <v>2.5638086423011798E-4</v>
      </c>
      <c r="AV1708" s="4">
        <f t="shared" si="954"/>
        <v>6.5819636578475817E-4</v>
      </c>
      <c r="AW1708" s="4">
        <f t="shared" si="955"/>
        <v>0.38952032791071206</v>
      </c>
      <c r="AX1708" s="4">
        <f t="shared" si="956"/>
        <v>8.4558549030292942E-3</v>
      </c>
      <c r="AY1708" s="4">
        <f t="shared" si="957"/>
        <v>6.2291262419946957E-3</v>
      </c>
      <c r="AZ1708" s="4">
        <f t="shared" si="958"/>
        <v>1.2993626272321963</v>
      </c>
      <c r="BA1708" s="6" t="str">
        <f t="shared" si="959"/>
        <v>NEUTRAL</v>
      </c>
      <c r="BB1708" s="4">
        <f t="shared" si="960"/>
        <v>0.1</v>
      </c>
      <c r="BC1708" s="4">
        <f t="shared" si="961"/>
        <v>0.60295548643614738</v>
      </c>
      <c r="BD1708" s="4">
        <f t="shared" si="962"/>
        <v>0.77882552653643133</v>
      </c>
      <c r="BE1708" s="4">
        <f t="shared" si="980"/>
        <v>0.05</v>
      </c>
      <c r="BF1708" s="4" t="str">
        <f t="shared" si="981"/>
        <v/>
      </c>
      <c r="BG1708" s="4" t="str">
        <f t="shared" si="982"/>
        <v/>
      </c>
      <c r="BH1708" s="4" t="str">
        <f t="shared" si="983"/>
        <v/>
      </c>
      <c r="BI1708" s="4" t="str">
        <f t="shared" si="984"/>
        <v/>
      </c>
      <c r="BJ1708" s="4" t="str">
        <f t="shared" si="985"/>
        <v/>
      </c>
      <c r="BK1708" s="4" t="str">
        <f t="shared" si="986"/>
        <v/>
      </c>
      <c r="BS1708" s="3" t="str">
        <f t="shared" si="963"/>
        <v/>
      </c>
      <c r="BT1708" s="5">
        <f t="shared" si="964"/>
        <v>1.0987221842294392E-2</v>
      </c>
      <c r="BU1708" s="3"/>
    </row>
    <row r="1709" spans="1:73" x14ac:dyDescent="0.2">
      <c r="A1709" s="1">
        <v>44148</v>
      </c>
      <c r="C1709">
        <v>0.82921043188387911</v>
      </c>
      <c r="D1709">
        <v>0.83407945438494202</v>
      </c>
      <c r="E1709">
        <v>0.82921109918717162</v>
      </c>
      <c r="F1709">
        <v>0.82925133957467145</v>
      </c>
      <c r="G1709">
        <v>0.83447258748586162</v>
      </c>
      <c r="H1709">
        <v>0.83455285496534559</v>
      </c>
      <c r="I1709">
        <v>0.82925254217371713</v>
      </c>
      <c r="J1709">
        <v>0.83496188559855156</v>
      </c>
      <c r="M1709">
        <f>'[1]CAC_SWISS (-SP-NIKKEI-DAX)'!AC1794</f>
        <v>0</v>
      </c>
      <c r="N1709">
        <f>'[1]CAC_SWISS_SP (-NIKKEI-DAX)'!AD1794</f>
        <v>0</v>
      </c>
      <c r="O1709">
        <f>'[1]CAC_SWISS_DAX (-SP-NIKKEI)'!AD1794</f>
        <v>0</v>
      </c>
      <c r="P1709">
        <f>'[1]CAC_SWISS_NIKKEI (-SP-DAX)'!AD1794</f>
        <v>0</v>
      </c>
      <c r="Q1709">
        <f>'[1]CAC_SWISS_DAX_SP (-NIKKEI)'!AF1794</f>
        <v>0</v>
      </c>
      <c r="R1709">
        <f>'[1]CAC_SWISS_SP_NIKKEI (-DAX)'!AF1794</f>
        <v>0</v>
      </c>
      <c r="S1709">
        <f>'[1]CAC_SWISS_DAX_NIKKEI (-SP)'!AF1794</f>
        <v>0</v>
      </c>
      <c r="V1709" t="str">
        <f t="shared" si="973"/>
        <v>BASE</v>
      </c>
      <c r="W1709" t="str">
        <f t="shared" si="974"/>
        <v>BASE+SP</v>
      </c>
      <c r="X1709" t="str">
        <f t="shared" si="975"/>
        <v>BASE+DAX</v>
      </c>
      <c r="Y1709" t="str">
        <f t="shared" si="976"/>
        <v>BASE+NIKKEI</v>
      </c>
      <c r="Z1709" s="2" t="str">
        <f t="shared" si="977"/>
        <v>- NIKKEI</v>
      </c>
      <c r="AA1709" s="2" t="str">
        <f t="shared" si="987"/>
        <v>- DAX</v>
      </c>
      <c r="AB1709" s="2" t="str">
        <f t="shared" si="965"/>
        <v>- SP</v>
      </c>
      <c r="AE1709">
        <f t="shared" si="966"/>
        <v>0.82921043188387911</v>
      </c>
      <c r="AF1709">
        <f t="shared" si="967"/>
        <v>0.83407945438494202</v>
      </c>
      <c r="AG1709">
        <f t="shared" si="968"/>
        <v>0.82921109918717162</v>
      </c>
      <c r="AH1709">
        <f t="shared" si="969"/>
        <v>0.82925133957467145</v>
      </c>
      <c r="AI1709">
        <f t="shared" si="970"/>
        <v>0.83447258748586162</v>
      </c>
      <c r="AJ1709">
        <f t="shared" si="971"/>
        <v>0.83455285496534559</v>
      </c>
      <c r="AK1709">
        <f t="shared" si="972"/>
        <v>0.82925254217371713</v>
      </c>
      <c r="AM1709" t="str">
        <f t="shared" si="978"/>
        <v>BASE</v>
      </c>
      <c r="AN1709" t="str" cm="1">
        <f t="array" ref="AN1709">IF(AM1709="",_xlfn.IFS(AF1709=MAX(AF1709:AH1709),"SP",AG1709=MAX(AF1709:AH1709),"DAX",AH1709=MAX(AF1709:AH1709),"NIKKEI",MAX(AF1709:AH1709)=0,""),"")</f>
        <v/>
      </c>
      <c r="AO1709" t="str" cm="1">
        <f t="array" ref="AO1709">IF(AM1709="BASE","",IF(MAX(AF1709:AH1709)=0,_xlfn.IFS(AI1709=MAX(AI1709:AK1709),"SP&amp;DAX",AJ1709=MAX(AI1709:AK1709),"SP&amp;NIKKEI",AK1709=MAX(AI1709:AK1709),"DAX&amp;NIKKEI"),""))</f>
        <v/>
      </c>
      <c r="AQ1709" s="3">
        <f t="shared" si="979"/>
        <v>44148</v>
      </c>
      <c r="AR1709" cm="1">
        <f t="array" ref="AR1709">IF(AM1709="BASE",AE1709,_xlfn.IFS(AN1709="DAX",AG1709,AN1709="NIKKEI",AH1709,AN1709="SP",AF1709,AN1709="",MAX(AI1709:AK1709)))</f>
        <v>0.82921043188387911</v>
      </c>
      <c r="AS1709" s="4">
        <f t="shared" si="951"/>
        <v>0.81906919855829252</v>
      </c>
      <c r="AT1709" s="4">
        <f t="shared" si="952"/>
        <v>0.80568880267623244</v>
      </c>
      <c r="AU1709" s="4">
        <f t="shared" si="953"/>
        <v>2.2432737266489644E-4</v>
      </c>
      <c r="AV1709" s="4">
        <f t="shared" si="954"/>
        <v>6.0672856523266E-4</v>
      </c>
      <c r="AW1709" s="4">
        <f t="shared" si="955"/>
        <v>0.36973267045515557</v>
      </c>
      <c r="AX1709" s="4">
        <f t="shared" si="956"/>
        <v>8.1047426792802656E-3</v>
      </c>
      <c r="AY1709" s="4">
        <f t="shared" si="957"/>
        <v>5.8793969564184759E-3</v>
      </c>
      <c r="AZ1709" s="4">
        <f t="shared" si="958"/>
        <v>1.650934077927853</v>
      </c>
      <c r="BA1709" s="6" t="str">
        <f t="shared" si="959"/>
        <v>NEUTRAL</v>
      </c>
      <c r="BB1709" s="4">
        <f t="shared" si="960"/>
        <v>0.1</v>
      </c>
      <c r="BC1709" s="4">
        <f t="shared" si="961"/>
        <v>0.60295548643614738</v>
      </c>
      <c r="BD1709" s="4">
        <f t="shared" si="962"/>
        <v>0.77882552653643133</v>
      </c>
      <c r="BE1709" s="4">
        <f t="shared" si="980"/>
        <v>0.05</v>
      </c>
      <c r="BF1709" s="4" t="str">
        <f t="shared" si="981"/>
        <v/>
      </c>
      <c r="BG1709" s="4" t="str">
        <f t="shared" si="982"/>
        <v/>
      </c>
      <c r="BH1709" s="4" t="str">
        <f t="shared" si="983"/>
        <v/>
      </c>
      <c r="BI1709" s="4" t="str">
        <f t="shared" si="984"/>
        <v/>
      </c>
      <c r="BJ1709" s="4" t="str">
        <f t="shared" si="985"/>
        <v/>
      </c>
      <c r="BK1709" s="4" t="str">
        <f t="shared" si="986"/>
        <v/>
      </c>
      <c r="BS1709" s="3" t="str">
        <f t="shared" si="963"/>
        <v/>
      </c>
      <c r="BT1709" s="5">
        <f t="shared" si="964"/>
        <v>1.3380395882060081E-2</v>
      </c>
      <c r="BU1709" s="3"/>
    </row>
    <row r="1710" spans="1:73" x14ac:dyDescent="0.2">
      <c r="A1710" s="1">
        <v>44151</v>
      </c>
      <c r="C1710">
        <v>0.83727779923545664</v>
      </c>
      <c r="D1710">
        <v>0.84226564933410952</v>
      </c>
      <c r="E1710">
        <v>0.83761255192983175</v>
      </c>
      <c r="F1710">
        <v>0.83729012213067966</v>
      </c>
      <c r="G1710">
        <v>0.84226596513516483</v>
      </c>
      <c r="H1710">
        <v>0.84238190827865356</v>
      </c>
      <c r="I1710">
        <v>0.83761706204139896</v>
      </c>
      <c r="J1710">
        <v>0.84238199819727377</v>
      </c>
      <c r="M1710">
        <f>'[1]CAC_SWISS (-SP-NIKKEI-DAX)'!AC1795</f>
        <v>0</v>
      </c>
      <c r="N1710">
        <f>'[1]CAC_SWISS_SP (-NIKKEI-DAX)'!AD1795</f>
        <v>0</v>
      </c>
      <c r="O1710">
        <f>'[1]CAC_SWISS_DAX (-SP-NIKKEI)'!AD1795</f>
        <v>0</v>
      </c>
      <c r="P1710">
        <f>'[1]CAC_SWISS_NIKKEI (-SP-DAX)'!AD1795</f>
        <v>0</v>
      </c>
      <c r="Q1710">
        <f>'[1]CAC_SWISS_DAX_SP (-NIKKEI)'!AF1795</f>
        <v>0</v>
      </c>
      <c r="R1710">
        <f>'[1]CAC_SWISS_SP_NIKKEI (-DAX)'!AF1795</f>
        <v>0</v>
      </c>
      <c r="S1710">
        <f>'[1]CAC_SWISS_DAX_NIKKEI (-SP)'!AF1795</f>
        <v>0</v>
      </c>
      <c r="V1710" t="str">
        <f t="shared" si="973"/>
        <v>BASE</v>
      </c>
      <c r="W1710" t="str">
        <f t="shared" si="974"/>
        <v>BASE+SP</v>
      </c>
      <c r="X1710" t="str">
        <f t="shared" si="975"/>
        <v>BASE+DAX</v>
      </c>
      <c r="Y1710" t="str">
        <f t="shared" si="976"/>
        <v>BASE+NIKKEI</v>
      </c>
      <c r="Z1710" s="2" t="str">
        <f t="shared" si="977"/>
        <v>- NIKKEI</v>
      </c>
      <c r="AA1710" s="2" t="str">
        <f t="shared" si="987"/>
        <v>- DAX</v>
      </c>
      <c r="AB1710" s="2" t="str">
        <f t="shared" si="965"/>
        <v>- SP</v>
      </c>
      <c r="AE1710">
        <f t="shared" si="966"/>
        <v>0.83727779923545664</v>
      </c>
      <c r="AF1710">
        <f t="shared" si="967"/>
        <v>0.84226564933410952</v>
      </c>
      <c r="AG1710">
        <f t="shared" si="968"/>
        <v>0.83761255192983175</v>
      </c>
      <c r="AH1710">
        <f t="shared" si="969"/>
        <v>0.83729012213067966</v>
      </c>
      <c r="AI1710">
        <f t="shared" si="970"/>
        <v>0.84226596513516483</v>
      </c>
      <c r="AJ1710">
        <f t="shared" si="971"/>
        <v>0.84238190827865356</v>
      </c>
      <c r="AK1710">
        <f t="shared" si="972"/>
        <v>0.83761706204139896</v>
      </c>
      <c r="AM1710" t="str">
        <f t="shared" si="978"/>
        <v>BASE</v>
      </c>
      <c r="AN1710" t="str" cm="1">
        <f t="array" ref="AN1710">IF(AM1710="",_xlfn.IFS(AF1710=MAX(AF1710:AH1710),"SP",AG1710=MAX(AF1710:AH1710),"DAX",AH1710=MAX(AF1710:AH1710),"NIKKEI",MAX(AF1710:AH1710)=0,""),"")</f>
        <v/>
      </c>
      <c r="AO1710" t="str" cm="1">
        <f t="array" ref="AO1710">IF(AM1710="BASE","",IF(MAX(AF1710:AH1710)=0,_xlfn.IFS(AI1710=MAX(AI1710:AK1710),"SP&amp;DAX",AJ1710=MAX(AI1710:AK1710),"SP&amp;NIKKEI",AK1710=MAX(AI1710:AK1710),"DAX&amp;NIKKEI"),""))</f>
        <v/>
      </c>
      <c r="AQ1710" s="3">
        <f t="shared" si="979"/>
        <v>44151</v>
      </c>
      <c r="AR1710" cm="1">
        <f t="array" ref="AR1710">IF(AM1710="BASE",AE1710,_xlfn.IFS(AN1710="DAX",AG1710,AN1710="NIKKEI",AH1710,AN1710="SP",AF1710,AN1710="",MAX(AI1710:AK1710)))</f>
        <v>0.83727779923545664</v>
      </c>
      <c r="AS1710" s="4">
        <f t="shared" si="951"/>
        <v>0.82304915156859992</v>
      </c>
      <c r="AT1710" s="4">
        <f t="shared" si="952"/>
        <v>0.80651329001552907</v>
      </c>
      <c r="AU1710" s="4">
        <f t="shared" si="953"/>
        <v>1.9177011105414311E-4</v>
      </c>
      <c r="AV1710" s="4">
        <f t="shared" si="954"/>
        <v>5.5753702450078799E-4</v>
      </c>
      <c r="AW1710" s="4">
        <f t="shared" si="955"/>
        <v>0.34395941906432453</v>
      </c>
      <c r="AX1710" s="4">
        <f t="shared" si="956"/>
        <v>7.7520068858763459E-3</v>
      </c>
      <c r="AY1710" s="4">
        <f t="shared" si="957"/>
        <v>5.50706379075366E-3</v>
      </c>
      <c r="AZ1710" s="4">
        <f t="shared" si="958"/>
        <v>2.1331071806964101</v>
      </c>
      <c r="BA1710" s="6" t="str">
        <f t="shared" si="959"/>
        <v>NEUTRAL</v>
      </c>
      <c r="BB1710" s="4">
        <f t="shared" si="960"/>
        <v>0.1</v>
      </c>
      <c r="BC1710" s="4">
        <f t="shared" si="961"/>
        <v>0.60295548643614738</v>
      </c>
      <c r="BD1710" s="4">
        <f t="shared" si="962"/>
        <v>0.77882552653643133</v>
      </c>
      <c r="BE1710" s="4">
        <f t="shared" si="980"/>
        <v>0.05</v>
      </c>
      <c r="BF1710" s="4" t="str">
        <f t="shared" si="981"/>
        <v/>
      </c>
      <c r="BG1710" s="4" t="str">
        <f t="shared" si="982"/>
        <v/>
      </c>
      <c r="BH1710" s="4" t="str">
        <f t="shared" si="983"/>
        <v/>
      </c>
      <c r="BI1710" s="4" t="str">
        <f t="shared" si="984"/>
        <v/>
      </c>
      <c r="BJ1710" s="4" t="str">
        <f t="shared" si="985"/>
        <v/>
      </c>
      <c r="BK1710" s="4" t="str">
        <f t="shared" si="986"/>
        <v/>
      </c>
      <c r="BS1710" s="3" t="str">
        <f t="shared" si="963"/>
        <v/>
      </c>
      <c r="BT1710" s="5">
        <f t="shared" si="964"/>
        <v>1.6535861553070852E-2</v>
      </c>
      <c r="BU1710" s="3"/>
    </row>
    <row r="1711" spans="1:73" x14ac:dyDescent="0.2">
      <c r="A1711" s="1">
        <v>44152</v>
      </c>
      <c r="C1711">
        <v>0.83793664460807871</v>
      </c>
      <c r="D1711">
        <v>0.84189040189553599</v>
      </c>
      <c r="E1711">
        <v>0.8380340463333481</v>
      </c>
      <c r="F1711">
        <v>0.83793710342663408</v>
      </c>
      <c r="G1711">
        <v>0.8419395371996321</v>
      </c>
      <c r="H1711">
        <v>0.84207327750078498</v>
      </c>
      <c r="I1711">
        <v>0.83803605699196093</v>
      </c>
      <c r="J1711">
        <v>0.84211816738278822</v>
      </c>
      <c r="M1711">
        <f>'[1]CAC_SWISS (-SP-NIKKEI-DAX)'!AC1796</f>
        <v>0</v>
      </c>
      <c r="N1711">
        <f>'[1]CAC_SWISS_SP (-NIKKEI-DAX)'!AD1796</f>
        <v>0</v>
      </c>
      <c r="O1711">
        <f>'[1]CAC_SWISS_DAX (-SP-NIKKEI)'!AD1796</f>
        <v>0</v>
      </c>
      <c r="P1711">
        <f>'[1]CAC_SWISS_NIKKEI (-SP-DAX)'!AD1796</f>
        <v>0</v>
      </c>
      <c r="Q1711">
        <f>'[1]CAC_SWISS_DAX_SP (-NIKKEI)'!AF1796</f>
        <v>0</v>
      </c>
      <c r="R1711">
        <f>'[1]CAC_SWISS_SP_NIKKEI (-DAX)'!AF1796</f>
        <v>0</v>
      </c>
      <c r="S1711">
        <f>'[1]CAC_SWISS_DAX_NIKKEI (-SP)'!AF1796</f>
        <v>0</v>
      </c>
      <c r="V1711" t="str">
        <f t="shared" si="973"/>
        <v>BASE</v>
      </c>
      <c r="W1711" t="str">
        <f t="shared" si="974"/>
        <v>BASE+SP</v>
      </c>
      <c r="X1711" t="str">
        <f t="shared" si="975"/>
        <v>BASE+DAX</v>
      </c>
      <c r="Y1711" t="str">
        <f t="shared" si="976"/>
        <v>BASE+NIKKEI</v>
      </c>
      <c r="Z1711" s="2" t="str">
        <f t="shared" si="977"/>
        <v>- NIKKEI</v>
      </c>
      <c r="AA1711" s="2" t="str">
        <f t="shared" si="987"/>
        <v>- DAX</v>
      </c>
      <c r="AB1711" s="2" t="str">
        <f t="shared" si="965"/>
        <v>- SP</v>
      </c>
      <c r="AE1711">
        <f t="shared" si="966"/>
        <v>0.83793664460807871</v>
      </c>
      <c r="AF1711">
        <f t="shared" si="967"/>
        <v>0.84189040189553599</v>
      </c>
      <c r="AG1711">
        <f t="shared" si="968"/>
        <v>0.8380340463333481</v>
      </c>
      <c r="AH1711">
        <f t="shared" si="969"/>
        <v>0.83793710342663408</v>
      </c>
      <c r="AI1711">
        <f t="shared" si="970"/>
        <v>0.8419395371996321</v>
      </c>
      <c r="AJ1711">
        <f t="shared" si="971"/>
        <v>0.84207327750078498</v>
      </c>
      <c r="AK1711">
        <f t="shared" si="972"/>
        <v>0.83803605699196093</v>
      </c>
      <c r="AM1711" t="str">
        <f t="shared" si="978"/>
        <v>BASE</v>
      </c>
      <c r="AN1711" t="str" cm="1">
        <f t="array" ref="AN1711">IF(AM1711="",_xlfn.IFS(AF1711=MAX(AF1711:AH1711),"SP",AG1711=MAX(AF1711:AH1711),"DAX",AH1711=MAX(AF1711:AH1711),"NIKKEI",MAX(AF1711:AH1711)=0,""),"")</f>
        <v/>
      </c>
      <c r="AO1711" t="str" cm="1">
        <f t="array" ref="AO1711">IF(AM1711="BASE","",IF(MAX(AF1711:AH1711)=0,_xlfn.IFS(AI1711=MAX(AI1711:AK1711),"SP&amp;DAX",AJ1711=MAX(AI1711:AK1711),"SP&amp;NIKKEI",AK1711=MAX(AI1711:AK1711),"DAX&amp;NIKKEI"),""))</f>
        <v/>
      </c>
      <c r="AQ1711" s="3">
        <f t="shared" si="979"/>
        <v>44152</v>
      </c>
      <c r="AR1711" cm="1">
        <f t="array" ref="AR1711">IF(AM1711="BASE",AE1711,_xlfn.IFS(AN1711="DAX",AG1711,AN1711="NIKKEI",AH1711,AN1711="SP",AF1711,AN1711="",MAX(AI1711:AK1711)))</f>
        <v>0.83793664460807871</v>
      </c>
      <c r="AS1711" s="4">
        <f t="shared" si="951"/>
        <v>0.82641647953926856</v>
      </c>
      <c r="AT1711" s="4">
        <f t="shared" si="952"/>
        <v>0.80756764104670831</v>
      </c>
      <c r="AU1711" s="4">
        <f t="shared" si="953"/>
        <v>1.6458596568461327E-4</v>
      </c>
      <c r="AV1711" s="4">
        <f t="shared" si="954"/>
        <v>4.9484428707966747E-4</v>
      </c>
      <c r="AW1711" s="4">
        <f t="shared" si="955"/>
        <v>0.33260152735301912</v>
      </c>
      <c r="AX1711" s="4">
        <f t="shared" si="956"/>
        <v>7.2960041626101476E-3</v>
      </c>
      <c r="AY1711" s="4">
        <f t="shared" si="957"/>
        <v>5.1337590818088339E-3</v>
      </c>
      <c r="AZ1711" s="4">
        <f t="shared" si="958"/>
        <v>2.58344678435834</v>
      </c>
      <c r="BA1711" s="6" t="str">
        <f t="shared" si="959"/>
        <v>STRENGTHEN</v>
      </c>
      <c r="BB1711" s="4">
        <f t="shared" si="960"/>
        <v>0.1</v>
      </c>
      <c r="BC1711" s="4">
        <f t="shared" si="961"/>
        <v>0.60295548643614738</v>
      </c>
      <c r="BD1711" s="4">
        <f t="shared" si="962"/>
        <v>0.77882552653643133</v>
      </c>
      <c r="BE1711" s="4">
        <f t="shared" si="980"/>
        <v>0.05</v>
      </c>
      <c r="BF1711" s="4" t="str">
        <f t="shared" si="981"/>
        <v/>
      </c>
      <c r="BG1711" s="4" t="str">
        <f t="shared" si="982"/>
        <v/>
      </c>
      <c r="BH1711" s="4" t="str">
        <f t="shared" si="983"/>
        <v/>
      </c>
      <c r="BI1711" s="4" t="str">
        <f t="shared" si="984"/>
        <v/>
      </c>
      <c r="BJ1711" s="4" t="str">
        <f t="shared" si="985"/>
        <v/>
      </c>
      <c r="BK1711" s="4" t="str">
        <f t="shared" si="986"/>
        <v/>
      </c>
      <c r="BS1711" s="3" t="str">
        <f t="shared" si="963"/>
        <v/>
      </c>
      <c r="BT1711" s="5">
        <f t="shared" si="964"/>
        <v>1.8848838492560249E-2</v>
      </c>
      <c r="BU1711" s="3"/>
    </row>
    <row r="1712" spans="1:73" x14ac:dyDescent="0.2">
      <c r="A1712" s="1">
        <v>44153</v>
      </c>
      <c r="C1712">
        <v>0.83811980813951703</v>
      </c>
      <c r="D1712">
        <v>0.84207604008462122</v>
      </c>
      <c r="E1712">
        <v>0.83826150543597056</v>
      </c>
      <c r="F1712">
        <v>0.83812382297576737</v>
      </c>
      <c r="G1712">
        <v>0.84209534847419354</v>
      </c>
      <c r="H1712">
        <v>0.84224611650046721</v>
      </c>
      <c r="I1712">
        <v>0.83827150314466181</v>
      </c>
      <c r="J1712">
        <v>0.84225973178740488</v>
      </c>
      <c r="M1712">
        <f>'[1]CAC_SWISS (-SP-NIKKEI-DAX)'!AC1797</f>
        <v>0</v>
      </c>
      <c r="N1712">
        <f>'[1]CAC_SWISS_SP (-NIKKEI-DAX)'!AD1797</f>
        <v>0</v>
      </c>
      <c r="O1712">
        <f>'[1]CAC_SWISS_DAX (-SP-NIKKEI)'!AD1797</f>
        <v>0</v>
      </c>
      <c r="P1712">
        <f>'[1]CAC_SWISS_NIKKEI (-SP-DAX)'!AD1797</f>
        <v>0</v>
      </c>
      <c r="Q1712">
        <f>'[1]CAC_SWISS_DAX_SP (-NIKKEI)'!AF1797</f>
        <v>0</v>
      </c>
      <c r="R1712">
        <f>'[1]CAC_SWISS_SP_NIKKEI (-DAX)'!AF1797</f>
        <v>0</v>
      </c>
      <c r="S1712">
        <f>'[1]CAC_SWISS_DAX_NIKKEI (-SP)'!AF1797</f>
        <v>0</v>
      </c>
      <c r="V1712" t="str">
        <f t="shared" si="973"/>
        <v>BASE</v>
      </c>
      <c r="W1712" t="str">
        <f t="shared" si="974"/>
        <v>BASE+SP</v>
      </c>
      <c r="X1712" t="str">
        <f t="shared" si="975"/>
        <v>BASE+DAX</v>
      </c>
      <c r="Y1712" t="str">
        <f t="shared" si="976"/>
        <v>BASE+NIKKEI</v>
      </c>
      <c r="Z1712" s="2" t="str">
        <f t="shared" si="977"/>
        <v>- NIKKEI</v>
      </c>
      <c r="AA1712" s="2" t="str">
        <f t="shared" si="987"/>
        <v>- DAX</v>
      </c>
      <c r="AB1712" s="2" t="str">
        <f t="shared" si="965"/>
        <v>- SP</v>
      </c>
      <c r="AE1712">
        <f t="shared" si="966"/>
        <v>0.83811980813951703</v>
      </c>
      <c r="AF1712">
        <f t="shared" si="967"/>
        <v>0.84207604008462122</v>
      </c>
      <c r="AG1712">
        <f t="shared" si="968"/>
        <v>0.83826150543597056</v>
      </c>
      <c r="AH1712">
        <f t="shared" si="969"/>
        <v>0.83812382297576737</v>
      </c>
      <c r="AI1712">
        <f t="shared" si="970"/>
        <v>0.84209534847419354</v>
      </c>
      <c r="AJ1712">
        <f t="shared" si="971"/>
        <v>0.84224611650046721</v>
      </c>
      <c r="AK1712">
        <f t="shared" si="972"/>
        <v>0.83827150314466181</v>
      </c>
      <c r="AM1712" t="str">
        <f t="shared" si="978"/>
        <v>BASE</v>
      </c>
      <c r="AN1712" t="str" cm="1">
        <f t="array" ref="AN1712">IF(AM1712="",_xlfn.IFS(AF1712=MAX(AF1712:AH1712),"SP",AG1712=MAX(AF1712:AH1712),"DAX",AH1712=MAX(AF1712:AH1712),"NIKKEI",MAX(AF1712:AH1712)=0,""),"")</f>
        <v/>
      </c>
      <c r="AO1712" t="str" cm="1">
        <f t="array" ref="AO1712">IF(AM1712="BASE","",IF(MAX(AF1712:AH1712)=0,_xlfn.IFS(AI1712=MAX(AI1712:AK1712),"SP&amp;DAX",AJ1712=MAX(AI1712:AK1712),"SP&amp;NIKKEI",AK1712=MAX(AI1712:AK1712),"DAX&amp;NIKKEI"),""))</f>
        <v/>
      </c>
      <c r="AQ1712" s="3">
        <f t="shared" si="979"/>
        <v>44153</v>
      </c>
      <c r="AR1712" cm="1">
        <f t="array" ref="AR1712">IF(AM1712="BASE",AE1712,_xlfn.IFS(AN1712="DAX",AG1712,AN1712="NIKKEI",AH1712,AN1712="SP",AF1712,AN1712="",MAX(AI1712:AK1712)))</f>
        <v>0.83811980813951703</v>
      </c>
      <c r="AS1712" s="4">
        <f t="shared" si="951"/>
        <v>0.82939364555951767</v>
      </c>
      <c r="AT1712" s="4">
        <f t="shared" si="952"/>
        <v>0.80877263691947765</v>
      </c>
      <c r="AU1712" s="4">
        <f t="shared" si="953"/>
        <v>1.3368242327523345E-4</v>
      </c>
      <c r="AV1712" s="4">
        <f t="shared" si="954"/>
        <v>4.2119964161034155E-4</v>
      </c>
      <c r="AW1712" s="4">
        <f t="shared" si="955"/>
        <v>0.31738494069970075</v>
      </c>
      <c r="AX1712" s="4">
        <f t="shared" si="956"/>
        <v>6.7223647699380679E-3</v>
      </c>
      <c r="AY1712" s="4">
        <f t="shared" si="957"/>
        <v>4.6682154148807416E-3</v>
      </c>
      <c r="AZ1712" s="4">
        <f t="shared" si="958"/>
        <v>3.0675230139631346</v>
      </c>
      <c r="BA1712" s="6" t="str">
        <f t="shared" si="959"/>
        <v>STRENGTHEN</v>
      </c>
      <c r="BB1712" s="4">
        <f t="shared" si="960"/>
        <v>0.1</v>
      </c>
      <c r="BC1712" s="4">
        <f t="shared" si="961"/>
        <v>0.60295548643614738</v>
      </c>
      <c r="BD1712" s="4">
        <f t="shared" si="962"/>
        <v>0.77882552653643133</v>
      </c>
      <c r="BE1712" s="4">
        <f t="shared" si="980"/>
        <v>0.05</v>
      </c>
      <c r="BF1712" s="4" t="str">
        <f t="shared" si="981"/>
        <v/>
      </c>
      <c r="BG1712" s="4" t="str">
        <f t="shared" si="982"/>
        <v/>
      </c>
      <c r="BH1712" s="4" t="str">
        <f t="shared" si="983"/>
        <v/>
      </c>
      <c r="BI1712" s="4" t="str">
        <f t="shared" si="984"/>
        <v/>
      </c>
      <c r="BJ1712" s="4" t="str">
        <f t="shared" si="985"/>
        <v/>
      </c>
      <c r="BK1712" s="4" t="str">
        <f t="shared" si="986"/>
        <v/>
      </c>
      <c r="BS1712" s="3" t="str">
        <f t="shared" si="963"/>
        <v/>
      </c>
      <c r="BT1712" s="5">
        <f t="shared" si="964"/>
        <v>2.0621008640040017E-2</v>
      </c>
      <c r="BU1712" s="3"/>
    </row>
    <row r="1713" spans="1:73" x14ac:dyDescent="0.2">
      <c r="A1713" s="1">
        <v>44154</v>
      </c>
      <c r="C1713">
        <v>0.83773435458003165</v>
      </c>
      <c r="D1713">
        <v>0.84168352985675976</v>
      </c>
      <c r="E1713">
        <v>0.83784229047498737</v>
      </c>
      <c r="F1713">
        <v>0.837739719017776</v>
      </c>
      <c r="G1713">
        <v>0.84171281714314783</v>
      </c>
      <c r="H1713">
        <v>0.84185999695093439</v>
      </c>
      <c r="I1713">
        <v>0.83785294810788757</v>
      </c>
      <c r="J1713">
        <v>0.84188263537310826</v>
      </c>
      <c r="M1713">
        <f>'[1]CAC_SWISS (-SP-NIKKEI-DAX)'!AC1798</f>
        <v>0</v>
      </c>
      <c r="N1713">
        <f>'[1]CAC_SWISS_SP (-NIKKEI-DAX)'!AD1798</f>
        <v>0</v>
      </c>
      <c r="O1713">
        <f>'[1]CAC_SWISS_DAX (-SP-NIKKEI)'!AD1798</f>
        <v>0</v>
      </c>
      <c r="P1713">
        <f>'[1]CAC_SWISS_NIKKEI (-SP-DAX)'!AD1798</f>
        <v>0</v>
      </c>
      <c r="Q1713">
        <f>'[1]CAC_SWISS_DAX_SP (-NIKKEI)'!AF1798</f>
        <v>0</v>
      </c>
      <c r="R1713">
        <f>'[1]CAC_SWISS_SP_NIKKEI (-DAX)'!AF1798</f>
        <v>0</v>
      </c>
      <c r="S1713">
        <f>'[1]CAC_SWISS_DAX_NIKKEI (-SP)'!AF1798</f>
        <v>0</v>
      </c>
      <c r="V1713" t="str">
        <f t="shared" si="973"/>
        <v>BASE</v>
      </c>
      <c r="W1713" t="str">
        <f t="shared" si="974"/>
        <v>BASE+SP</v>
      </c>
      <c r="X1713" t="str">
        <f t="shared" si="975"/>
        <v>BASE+DAX</v>
      </c>
      <c r="Y1713" t="str">
        <f t="shared" si="976"/>
        <v>BASE+NIKKEI</v>
      </c>
      <c r="Z1713" s="2" t="str">
        <f t="shared" si="977"/>
        <v>- NIKKEI</v>
      </c>
      <c r="AA1713" s="2" t="str">
        <f t="shared" si="987"/>
        <v>- DAX</v>
      </c>
      <c r="AB1713" s="2" t="str">
        <f t="shared" si="965"/>
        <v>- SP</v>
      </c>
      <c r="AE1713">
        <f t="shared" si="966"/>
        <v>0.83773435458003165</v>
      </c>
      <c r="AF1713">
        <f t="shared" si="967"/>
        <v>0.84168352985675976</v>
      </c>
      <c r="AG1713">
        <f t="shared" si="968"/>
        <v>0.83784229047498737</v>
      </c>
      <c r="AH1713">
        <f t="shared" si="969"/>
        <v>0.837739719017776</v>
      </c>
      <c r="AI1713">
        <f t="shared" si="970"/>
        <v>0.84171281714314783</v>
      </c>
      <c r="AJ1713">
        <f t="shared" si="971"/>
        <v>0.84185999695093439</v>
      </c>
      <c r="AK1713">
        <f t="shared" si="972"/>
        <v>0.83785294810788757</v>
      </c>
      <c r="AM1713" t="str">
        <f t="shared" si="978"/>
        <v>BASE</v>
      </c>
      <c r="AN1713" t="str" cm="1">
        <f t="array" ref="AN1713">IF(AM1713="",_xlfn.IFS(AF1713=MAX(AF1713:AH1713),"SP",AG1713=MAX(AF1713:AH1713),"DAX",AH1713=MAX(AF1713:AH1713),"NIKKEI",MAX(AF1713:AH1713)=0,""),"")</f>
        <v/>
      </c>
      <c r="AO1713" t="str" cm="1">
        <f t="array" ref="AO1713">IF(AM1713="BASE","",IF(MAX(AF1713:AH1713)=0,_xlfn.IFS(AI1713=MAX(AI1713:AK1713),"SP&amp;DAX",AJ1713=MAX(AI1713:AK1713),"SP&amp;NIKKEI",AK1713=MAX(AI1713:AK1713),"DAX&amp;NIKKEI"),""))</f>
        <v/>
      </c>
      <c r="AQ1713" s="3">
        <f t="shared" si="979"/>
        <v>44154</v>
      </c>
      <c r="AR1713" cm="1">
        <f t="array" ref="AR1713">IF(AM1713="BASE",AE1713,_xlfn.IFS(AN1713="DAX",AG1713,AN1713="NIKKEI",AH1713,AN1713="SP",AF1713,AN1713="",MAX(AI1713:AK1713)))</f>
        <v>0.83773435458003165</v>
      </c>
      <c r="AS1713" s="4">
        <f t="shared" si="951"/>
        <v>0.83235346557734569</v>
      </c>
      <c r="AT1713" s="4">
        <f t="shared" si="952"/>
        <v>0.80993213768463546</v>
      </c>
      <c r="AU1713" s="4">
        <f t="shared" si="953"/>
        <v>8.1469217860002257E-5</v>
      </c>
      <c r="AV1713" s="4">
        <f t="shared" si="954"/>
        <v>3.4972765469492206E-4</v>
      </c>
      <c r="AW1713" s="4">
        <f t="shared" si="955"/>
        <v>0.23295045949703436</v>
      </c>
      <c r="AX1713" s="4">
        <f t="shared" si="956"/>
        <v>6.080473786121106E-3</v>
      </c>
      <c r="AY1713" s="4">
        <f t="shared" si="957"/>
        <v>3.8912048108392687E-3</v>
      </c>
      <c r="AZ1713" s="4">
        <f t="shared" si="958"/>
        <v>3.6874310590545911</v>
      </c>
      <c r="BA1713" s="6" t="str">
        <f t="shared" si="959"/>
        <v>STRENGTHEN</v>
      </c>
      <c r="BB1713" s="4">
        <f t="shared" si="960"/>
        <v>0.1</v>
      </c>
      <c r="BC1713" s="4">
        <f t="shared" si="961"/>
        <v>0.60295548643614738</v>
      </c>
      <c r="BD1713" s="4">
        <f t="shared" si="962"/>
        <v>0.77882552653643133</v>
      </c>
      <c r="BE1713" s="4">
        <f t="shared" si="980"/>
        <v>0.05</v>
      </c>
      <c r="BF1713" s="4" t="str">
        <f t="shared" si="981"/>
        <v/>
      </c>
      <c r="BG1713" s="4" t="str">
        <f t="shared" si="982"/>
        <v/>
      </c>
      <c r="BH1713" s="4" t="str">
        <f t="shared" si="983"/>
        <v/>
      </c>
      <c r="BI1713" s="4" t="str">
        <f t="shared" si="984"/>
        <v/>
      </c>
      <c r="BJ1713" s="4" t="str">
        <f t="shared" si="985"/>
        <v/>
      </c>
      <c r="BK1713" s="4" t="str">
        <f t="shared" si="986"/>
        <v/>
      </c>
      <c r="BS1713" s="3" t="str">
        <f t="shared" si="963"/>
        <v/>
      </c>
      <c r="BT1713" s="5">
        <f t="shared" si="964"/>
        <v>2.242132789271023E-2</v>
      </c>
      <c r="BU1713" s="3"/>
    </row>
    <row r="1714" spans="1:73" x14ac:dyDescent="0.2">
      <c r="A1714" s="1">
        <v>44155</v>
      </c>
      <c r="C1714">
        <v>0.83857685820242334</v>
      </c>
      <c r="D1714">
        <v>0.84219618020472453</v>
      </c>
      <c r="E1714">
        <v>0.83872092125351561</v>
      </c>
      <c r="F1714">
        <v>0.83858307604588112</v>
      </c>
      <c r="G1714">
        <v>0.84220763250203734</v>
      </c>
      <c r="H1714">
        <v>0.84235468344714692</v>
      </c>
      <c r="I1714">
        <v>0.83873397413158068</v>
      </c>
      <c r="J1714">
        <v>0.84236211871984878</v>
      </c>
      <c r="M1714">
        <f>'[1]CAC_SWISS (-SP-NIKKEI-DAX)'!AC1799</f>
        <v>0</v>
      </c>
      <c r="N1714">
        <f>'[1]CAC_SWISS_SP (-NIKKEI-DAX)'!AD1799</f>
        <v>0</v>
      </c>
      <c r="O1714">
        <f>'[1]CAC_SWISS_DAX (-SP-NIKKEI)'!AD1799</f>
        <v>0</v>
      </c>
      <c r="P1714">
        <f>'[1]CAC_SWISS_NIKKEI (-SP-DAX)'!AD1799</f>
        <v>0</v>
      </c>
      <c r="Q1714">
        <f>'[1]CAC_SWISS_DAX_SP (-NIKKEI)'!AF1799</f>
        <v>0</v>
      </c>
      <c r="R1714">
        <f>'[1]CAC_SWISS_SP_NIKKEI (-DAX)'!AF1799</f>
        <v>0</v>
      </c>
      <c r="S1714">
        <f>'[1]CAC_SWISS_DAX_NIKKEI (-SP)'!AF1799</f>
        <v>0</v>
      </c>
      <c r="V1714" t="str">
        <f t="shared" si="973"/>
        <v>BASE</v>
      </c>
      <c r="W1714" t="str">
        <f t="shared" si="974"/>
        <v>BASE+SP</v>
      </c>
      <c r="X1714" t="str">
        <f t="shared" si="975"/>
        <v>BASE+DAX</v>
      </c>
      <c r="Y1714" t="str">
        <f t="shared" si="976"/>
        <v>BASE+NIKKEI</v>
      </c>
      <c r="Z1714" s="2" t="str">
        <f t="shared" si="977"/>
        <v>- NIKKEI</v>
      </c>
      <c r="AA1714" s="2" t="str">
        <f t="shared" si="987"/>
        <v>- DAX</v>
      </c>
      <c r="AB1714" s="2" t="str">
        <f t="shared" si="965"/>
        <v>- SP</v>
      </c>
      <c r="AE1714">
        <f t="shared" si="966"/>
        <v>0.83857685820242334</v>
      </c>
      <c r="AF1714">
        <f t="shared" si="967"/>
        <v>0.84219618020472453</v>
      </c>
      <c r="AG1714">
        <f t="shared" si="968"/>
        <v>0.83872092125351561</v>
      </c>
      <c r="AH1714">
        <f t="shared" si="969"/>
        <v>0.83858307604588112</v>
      </c>
      <c r="AI1714">
        <f t="shared" si="970"/>
        <v>0.84220763250203734</v>
      </c>
      <c r="AJ1714">
        <f t="shared" si="971"/>
        <v>0.84235468344714692</v>
      </c>
      <c r="AK1714">
        <f t="shared" si="972"/>
        <v>0.83873397413158068</v>
      </c>
      <c r="AM1714" t="str">
        <f t="shared" si="978"/>
        <v>BASE</v>
      </c>
      <c r="AN1714" t="str" cm="1">
        <f t="array" ref="AN1714">IF(AM1714="",_xlfn.IFS(AF1714=MAX(AF1714:AH1714),"SP",AG1714=MAX(AF1714:AH1714),"DAX",AH1714=MAX(AF1714:AH1714),"NIKKEI",MAX(AF1714:AH1714)=0,""),"")</f>
        <v/>
      </c>
      <c r="AO1714" t="str" cm="1">
        <f t="array" ref="AO1714">IF(AM1714="BASE","",IF(MAX(AF1714:AH1714)=0,_xlfn.IFS(AI1714=MAX(AI1714:AK1714),"SP&amp;DAX",AJ1714=MAX(AI1714:AK1714),"SP&amp;NIKKEI",AK1714=MAX(AI1714:AK1714),"DAX&amp;NIKKEI"),""))</f>
        <v/>
      </c>
      <c r="AQ1714" s="3">
        <f t="shared" si="979"/>
        <v>44155</v>
      </c>
      <c r="AR1714" cm="1">
        <f t="array" ref="AR1714">IF(AM1714="BASE",AE1714,_xlfn.IFS(AN1714="DAX",AG1714,AN1714="NIKKEI",AH1714,AN1714="SP",AF1714,AN1714="",MAX(AI1714:AK1714)))</f>
        <v>0.83857685820242334</v>
      </c>
      <c r="AS1714" s="4">
        <f t="shared" si="951"/>
        <v>0.83535998755388585</v>
      </c>
      <c r="AT1714" s="4">
        <f t="shared" si="952"/>
        <v>0.81120727154666439</v>
      </c>
      <c r="AU1714" s="4">
        <f t="shared" si="953"/>
        <v>1.2569901240297276E-5</v>
      </c>
      <c r="AV1714" s="4">
        <f t="shared" si="954"/>
        <v>2.614144525990385E-4</v>
      </c>
      <c r="AW1714" s="4">
        <f t="shared" si="955"/>
        <v>4.8084186300048161E-2</v>
      </c>
      <c r="AX1714" s="4">
        <f t="shared" si="956"/>
        <v>5.1706940683676978E-3</v>
      </c>
      <c r="AY1714" s="4">
        <f t="shared" si="957"/>
        <v>2.5466211292633416E-3</v>
      </c>
      <c r="AZ1714" s="4">
        <f t="shared" si="958"/>
        <v>9.4842203772212059</v>
      </c>
      <c r="BA1714" s="6" t="str">
        <f t="shared" si="959"/>
        <v>STRENGTHEN</v>
      </c>
      <c r="BB1714" s="4">
        <f t="shared" si="960"/>
        <v>0.1</v>
      </c>
      <c r="BC1714" s="4">
        <f t="shared" si="961"/>
        <v>0.60295548643614738</v>
      </c>
      <c r="BD1714" s="4">
        <f t="shared" si="962"/>
        <v>0.77882552653643133</v>
      </c>
      <c r="BE1714" s="4">
        <f t="shared" si="980"/>
        <v>0.05</v>
      </c>
      <c r="BF1714" s="4" t="str">
        <f t="shared" si="981"/>
        <v/>
      </c>
      <c r="BG1714" s="4" t="str">
        <f t="shared" si="982"/>
        <v/>
      </c>
      <c r="BH1714" s="4" t="str">
        <f t="shared" si="983"/>
        <v/>
      </c>
      <c r="BI1714" s="4" t="str">
        <f t="shared" si="984"/>
        <v/>
      </c>
      <c r="BJ1714" s="4" t="str">
        <f t="shared" si="985"/>
        <v/>
      </c>
      <c r="BK1714" s="4" t="str">
        <f t="shared" si="986"/>
        <v/>
      </c>
      <c r="BS1714" s="3" t="str">
        <f t="shared" si="963"/>
        <v/>
      </c>
      <c r="BT1714" s="5">
        <f t="shared" si="964"/>
        <v>2.4152716007221464E-2</v>
      </c>
      <c r="BU1714" s="3"/>
    </row>
    <row r="1715" spans="1:73" x14ac:dyDescent="0.2">
      <c r="A1715" s="1">
        <v>44158</v>
      </c>
      <c r="C1715">
        <v>0.83624027497528219</v>
      </c>
      <c r="D1715">
        <v>0.84000420909136164</v>
      </c>
      <c r="E1715">
        <v>0.83637980517231825</v>
      </c>
      <c r="F1715">
        <v>0.83624870480461377</v>
      </c>
      <c r="G1715">
        <v>0.84002110935728669</v>
      </c>
      <c r="H1715">
        <v>0.84018161207085196</v>
      </c>
      <c r="I1715">
        <v>0.83639568912800266</v>
      </c>
      <c r="J1715">
        <v>0.84019353979896627</v>
      </c>
      <c r="M1715">
        <f>'[1]CAC_SWISS (-SP-NIKKEI-DAX)'!AC1800</f>
        <v>0</v>
      </c>
      <c r="N1715">
        <f>'[1]CAC_SWISS_SP (-NIKKEI-DAX)'!AD1800</f>
        <v>0</v>
      </c>
      <c r="O1715">
        <f>'[1]CAC_SWISS_DAX (-SP-NIKKEI)'!AD1800</f>
        <v>0</v>
      </c>
      <c r="P1715">
        <f>'[1]CAC_SWISS_NIKKEI (-SP-DAX)'!AD1800</f>
        <v>0</v>
      </c>
      <c r="Q1715">
        <f>'[1]CAC_SWISS_DAX_SP (-NIKKEI)'!AF1800</f>
        <v>0</v>
      </c>
      <c r="R1715">
        <f>'[1]CAC_SWISS_SP_NIKKEI (-DAX)'!AF1800</f>
        <v>0</v>
      </c>
      <c r="S1715">
        <f>'[1]CAC_SWISS_DAX_NIKKEI (-SP)'!AF1800</f>
        <v>0</v>
      </c>
      <c r="V1715" t="str">
        <f t="shared" si="973"/>
        <v>BASE</v>
      </c>
      <c r="W1715" t="str">
        <f t="shared" si="974"/>
        <v>BASE+SP</v>
      </c>
      <c r="X1715" t="str">
        <f t="shared" si="975"/>
        <v>BASE+DAX</v>
      </c>
      <c r="Y1715" t="str">
        <f t="shared" si="976"/>
        <v>BASE+NIKKEI</v>
      </c>
      <c r="Z1715" s="2" t="str">
        <f t="shared" si="977"/>
        <v>- NIKKEI</v>
      </c>
      <c r="AA1715" s="2" t="str">
        <f t="shared" si="987"/>
        <v>- DAX</v>
      </c>
      <c r="AB1715" s="2" t="str">
        <f t="shared" si="965"/>
        <v>- SP</v>
      </c>
      <c r="AE1715">
        <f t="shared" si="966"/>
        <v>0.83624027497528219</v>
      </c>
      <c r="AF1715">
        <f t="shared" si="967"/>
        <v>0.84000420909136164</v>
      </c>
      <c r="AG1715">
        <f t="shared" si="968"/>
        <v>0.83637980517231825</v>
      </c>
      <c r="AH1715">
        <f t="shared" si="969"/>
        <v>0.83624870480461377</v>
      </c>
      <c r="AI1715">
        <f t="shared" si="970"/>
        <v>0.84002110935728669</v>
      </c>
      <c r="AJ1715">
        <f t="shared" si="971"/>
        <v>0.84018161207085196</v>
      </c>
      <c r="AK1715">
        <f t="shared" si="972"/>
        <v>0.83639568912800266</v>
      </c>
      <c r="AM1715" t="str">
        <f t="shared" si="978"/>
        <v>BASE</v>
      </c>
      <c r="AN1715" t="str" cm="1">
        <f t="array" ref="AN1715">IF(AM1715="",_xlfn.IFS(AF1715=MAX(AF1715:AH1715),"SP",AG1715=MAX(AF1715:AH1715),"DAX",AH1715=MAX(AF1715:AH1715),"NIKKEI",MAX(AF1715:AH1715)=0,""),"")</f>
        <v/>
      </c>
      <c r="AO1715" t="str" cm="1">
        <f t="array" ref="AO1715">IF(AM1715="BASE","",IF(MAX(AF1715:AH1715)=0,_xlfn.IFS(AI1715=MAX(AI1715:AK1715),"SP&amp;DAX",AJ1715=MAX(AI1715:AK1715),"SP&amp;NIKKEI",AK1715=MAX(AI1715:AK1715),"DAX&amp;NIKKEI"),""))</f>
        <v/>
      </c>
      <c r="AQ1715" s="3">
        <f t="shared" si="979"/>
        <v>44158</v>
      </c>
      <c r="AR1715" cm="1">
        <f t="array" ref="AR1715">IF(AM1715="BASE",AE1715,_xlfn.IFS(AN1715="DAX",AG1715,AN1715="NIKKEI",AH1715,AN1715="SP",AF1715,AN1715="",MAX(AI1715:AK1715)))</f>
        <v>0.83624027497528219</v>
      </c>
      <c r="AS1715" s="4">
        <f t="shared" si="951"/>
        <v>0.8352580688700455</v>
      </c>
      <c r="AT1715" s="4">
        <f t="shared" si="952"/>
        <v>0.8126686607990683</v>
      </c>
      <c r="AU1715" s="4">
        <f t="shared" si="953"/>
        <v>1.224357116246058E-5</v>
      </c>
      <c r="AV1715" s="4">
        <f t="shared" si="954"/>
        <v>2.2797179526892555E-4</v>
      </c>
      <c r="AW1715" s="4">
        <f t="shared" si="955"/>
        <v>5.3706517282181884E-2</v>
      </c>
      <c r="AX1715" s="4">
        <f t="shared" si="956"/>
        <v>4.8311082705030633E-3</v>
      </c>
      <c r="AY1715" s="4">
        <f t="shared" si="957"/>
        <v>2.4049517711639394E-3</v>
      </c>
      <c r="AZ1715" s="4">
        <f t="shared" si="958"/>
        <v>9.3928736292472372</v>
      </c>
      <c r="BA1715" s="6" t="str">
        <f t="shared" si="959"/>
        <v>STRENGTHEN</v>
      </c>
      <c r="BB1715" s="4">
        <f t="shared" si="960"/>
        <v>0.1</v>
      </c>
      <c r="BC1715" s="4">
        <f t="shared" si="961"/>
        <v>0.60295548643614738</v>
      </c>
      <c r="BD1715" s="4">
        <f t="shared" si="962"/>
        <v>0.77882552653643133</v>
      </c>
      <c r="BE1715" s="4">
        <f t="shared" si="980"/>
        <v>0.05</v>
      </c>
      <c r="BF1715" s="4" t="str">
        <f t="shared" si="981"/>
        <v/>
      </c>
      <c r="BG1715" s="4" t="str">
        <f t="shared" si="982"/>
        <v/>
      </c>
      <c r="BH1715" s="4" t="str">
        <f t="shared" si="983"/>
        <v/>
      </c>
      <c r="BI1715" s="4" t="str">
        <f t="shared" si="984"/>
        <v/>
      </c>
      <c r="BJ1715" s="4" t="str">
        <f t="shared" si="985"/>
        <v/>
      </c>
      <c r="BK1715" s="4" t="str">
        <f t="shared" si="986"/>
        <v/>
      </c>
      <c r="BS1715" s="3" t="str">
        <f t="shared" si="963"/>
        <v/>
      </c>
      <c r="BT1715" s="5">
        <f t="shared" si="964"/>
        <v>2.2589408070977202E-2</v>
      </c>
      <c r="BU1715" s="3"/>
    </row>
    <row r="1716" spans="1:73" x14ac:dyDescent="0.2">
      <c r="A1716" s="1">
        <v>44159</v>
      </c>
      <c r="C1716">
        <v>0.83502467779157952</v>
      </c>
      <c r="D1716">
        <v>0.83761416760639018</v>
      </c>
      <c r="E1716">
        <v>0.83506839505863062</v>
      </c>
      <c r="F1716">
        <v>0.83519446423394295</v>
      </c>
      <c r="G1716">
        <v>0.8376630391299793</v>
      </c>
      <c r="H1716">
        <v>0.83765922749762722</v>
      </c>
      <c r="I1716">
        <v>0.8352272901481701</v>
      </c>
      <c r="J1716">
        <v>0.83771175663915221</v>
      </c>
      <c r="M1716">
        <f>'[1]CAC_SWISS (-SP-NIKKEI-DAX)'!AC1801</f>
        <v>0</v>
      </c>
      <c r="N1716">
        <f>'[1]CAC_SWISS_SP (-NIKKEI-DAX)'!AD1801</f>
        <v>0</v>
      </c>
      <c r="O1716">
        <f>'[1]CAC_SWISS_DAX (-SP-NIKKEI)'!AD1801</f>
        <v>0</v>
      </c>
      <c r="P1716">
        <f>'[1]CAC_SWISS_NIKKEI (-SP-DAX)'!AD1801</f>
        <v>0</v>
      </c>
      <c r="Q1716">
        <f>'[1]CAC_SWISS_DAX_SP (-NIKKEI)'!AF1801</f>
        <v>0</v>
      </c>
      <c r="R1716">
        <f>'[1]CAC_SWISS_SP_NIKKEI (-DAX)'!AF1801</f>
        <v>0</v>
      </c>
      <c r="S1716">
        <f>'[1]CAC_SWISS_DAX_NIKKEI (-SP)'!AF1801</f>
        <v>0</v>
      </c>
      <c r="V1716" t="str">
        <f t="shared" si="973"/>
        <v>BASE</v>
      </c>
      <c r="W1716" t="str">
        <f t="shared" si="974"/>
        <v>BASE+SP</v>
      </c>
      <c r="X1716" t="str">
        <f t="shared" si="975"/>
        <v>BASE+DAX</v>
      </c>
      <c r="Y1716" t="str">
        <f t="shared" si="976"/>
        <v>BASE+NIKKEI</v>
      </c>
      <c r="Z1716" s="2" t="str">
        <f t="shared" si="977"/>
        <v>- NIKKEI</v>
      </c>
      <c r="AA1716" s="2" t="str">
        <f t="shared" si="987"/>
        <v>- DAX</v>
      </c>
      <c r="AB1716" s="2" t="str">
        <f t="shared" si="965"/>
        <v>- SP</v>
      </c>
      <c r="AE1716">
        <f t="shared" si="966"/>
        <v>0.83502467779157952</v>
      </c>
      <c r="AF1716">
        <f t="shared" si="967"/>
        <v>0.83761416760639018</v>
      </c>
      <c r="AG1716">
        <f t="shared" si="968"/>
        <v>0.83506839505863062</v>
      </c>
      <c r="AH1716">
        <f t="shared" si="969"/>
        <v>0.83519446423394295</v>
      </c>
      <c r="AI1716">
        <f t="shared" si="970"/>
        <v>0.8376630391299793</v>
      </c>
      <c r="AJ1716">
        <f t="shared" si="971"/>
        <v>0.83765922749762722</v>
      </c>
      <c r="AK1716">
        <f t="shared" si="972"/>
        <v>0.8352272901481701</v>
      </c>
      <c r="AM1716" t="str">
        <f t="shared" si="978"/>
        <v>BASE</v>
      </c>
      <c r="AN1716" t="str" cm="1">
        <f t="array" ref="AN1716">IF(AM1716="",_xlfn.IFS(AF1716=MAX(AF1716:AH1716),"SP",AG1716=MAX(AF1716:AH1716),"DAX",AH1716=MAX(AF1716:AH1716),"NIKKEI",MAX(AF1716:AH1716)=0,""),"")</f>
        <v/>
      </c>
      <c r="AO1716" t="str" cm="1">
        <f t="array" ref="AO1716">IF(AM1716="BASE","",IF(MAX(AF1716:AH1716)=0,_xlfn.IFS(AI1716=MAX(AI1716:AK1716),"SP&amp;DAX",AJ1716=MAX(AI1716:AK1716),"SP&amp;NIKKEI",AK1716=MAX(AI1716:AK1716),"DAX&amp;NIKKEI"),""))</f>
        <v/>
      </c>
      <c r="AQ1716" s="3">
        <f t="shared" si="979"/>
        <v>44159</v>
      </c>
      <c r="AR1716" cm="1">
        <f t="array" ref="AR1716">IF(AM1716="BASE",AE1716,_xlfn.IFS(AN1716="DAX",AG1716,AN1716="NIKKEI",AH1716,AN1716="SP",AF1716,AN1716="",MAX(AI1716:AK1716)))</f>
        <v>0.83502467779157952</v>
      </c>
      <c r="AS1716" s="4">
        <f t="shared" si="951"/>
        <v>0.83566002829560748</v>
      </c>
      <c r="AT1716" s="4">
        <f t="shared" si="952"/>
        <v>0.81292952337053503</v>
      </c>
      <c r="AU1716" s="4">
        <f t="shared" si="953"/>
        <v>1.0060334867525312E-5</v>
      </c>
      <c r="AV1716" s="4">
        <f t="shared" si="954"/>
        <v>2.3419226407758612E-4</v>
      </c>
      <c r="AW1716" s="4">
        <f t="shared" si="955"/>
        <v>4.2957588318085521E-2</v>
      </c>
      <c r="AX1716" s="4">
        <f t="shared" si="956"/>
        <v>4.8917870552258012E-3</v>
      </c>
      <c r="AY1716" s="4">
        <f t="shared" si="957"/>
        <v>2.3853466767546085E-3</v>
      </c>
      <c r="AZ1716" s="4">
        <f t="shared" si="958"/>
        <v>9.5292248906974457</v>
      </c>
      <c r="BA1716" s="6" t="str">
        <f t="shared" si="959"/>
        <v>STRENGTHEN</v>
      </c>
      <c r="BB1716" s="4">
        <f t="shared" si="960"/>
        <v>0.1</v>
      </c>
      <c r="BC1716" s="4">
        <f t="shared" si="961"/>
        <v>0.60295548643614738</v>
      </c>
      <c r="BD1716" s="4">
        <f t="shared" si="962"/>
        <v>0.77882552653643133</v>
      </c>
      <c r="BE1716" s="4">
        <f t="shared" si="980"/>
        <v>0.05</v>
      </c>
      <c r="BF1716" s="4" t="str">
        <f t="shared" si="981"/>
        <v/>
      </c>
      <c r="BG1716" s="4" t="str">
        <f t="shared" si="982"/>
        <v/>
      </c>
      <c r="BH1716" s="4" t="str">
        <f t="shared" si="983"/>
        <v/>
      </c>
      <c r="BI1716" s="4" t="str">
        <f t="shared" si="984"/>
        <v/>
      </c>
      <c r="BJ1716" s="4" t="str">
        <f t="shared" si="985"/>
        <v/>
      </c>
      <c r="BK1716" s="4" t="str">
        <f t="shared" si="986"/>
        <v/>
      </c>
      <c r="BS1716" s="3" t="str">
        <f t="shared" si="963"/>
        <v/>
      </c>
      <c r="BT1716" s="5">
        <f t="shared" si="964"/>
        <v>2.2730504925072448E-2</v>
      </c>
      <c r="BU1716" s="3"/>
    </row>
    <row r="1717" spans="1:73" x14ac:dyDescent="0.2">
      <c r="A1717" s="1">
        <v>44160</v>
      </c>
      <c r="C1717">
        <v>0.83379795145760938</v>
      </c>
      <c r="D1717">
        <v>0.83584696384865154</v>
      </c>
      <c r="E1717">
        <v>0.83384788258748677</v>
      </c>
      <c r="F1717">
        <v>0.83395742399923423</v>
      </c>
      <c r="G1717">
        <v>0.83587424188426085</v>
      </c>
      <c r="H1717">
        <v>0.83589307186715567</v>
      </c>
      <c r="I1717">
        <v>0.833996139463002</v>
      </c>
      <c r="J1717">
        <v>0.83592290333695463</v>
      </c>
      <c r="M1717">
        <f>'[1]CAC_SWISS (-SP-NIKKEI-DAX)'!AC1802</f>
        <v>0</v>
      </c>
      <c r="N1717">
        <f>'[1]CAC_SWISS_SP (-NIKKEI-DAX)'!AD1802</f>
        <v>0</v>
      </c>
      <c r="O1717">
        <f>'[1]CAC_SWISS_DAX (-SP-NIKKEI)'!AD1802</f>
        <v>0</v>
      </c>
      <c r="P1717">
        <f>'[1]CAC_SWISS_NIKKEI (-SP-DAX)'!AD1802</f>
        <v>0</v>
      </c>
      <c r="Q1717">
        <f>'[1]CAC_SWISS_DAX_SP (-NIKKEI)'!AF1802</f>
        <v>0</v>
      </c>
      <c r="R1717">
        <f>'[1]CAC_SWISS_SP_NIKKEI (-DAX)'!AF1802</f>
        <v>0</v>
      </c>
      <c r="S1717">
        <f>'[1]CAC_SWISS_DAX_NIKKEI (-SP)'!AF1802</f>
        <v>0</v>
      </c>
      <c r="V1717" t="str">
        <f t="shared" si="973"/>
        <v>BASE</v>
      </c>
      <c r="W1717" t="str">
        <f t="shared" si="974"/>
        <v>BASE+SP</v>
      </c>
      <c r="X1717" t="str">
        <f t="shared" si="975"/>
        <v>BASE+DAX</v>
      </c>
      <c r="Y1717" t="str">
        <f t="shared" si="976"/>
        <v>BASE+NIKKEI</v>
      </c>
      <c r="Z1717" s="2" t="str">
        <f t="shared" si="977"/>
        <v>- NIKKEI</v>
      </c>
      <c r="AA1717" s="2" t="str">
        <f t="shared" si="987"/>
        <v>- DAX</v>
      </c>
      <c r="AB1717" s="2" t="str">
        <f t="shared" si="965"/>
        <v>- SP</v>
      </c>
      <c r="AE1717">
        <f t="shared" si="966"/>
        <v>0.83379795145760938</v>
      </c>
      <c r="AF1717">
        <f t="shared" si="967"/>
        <v>0.83584696384865154</v>
      </c>
      <c r="AG1717">
        <f t="shared" si="968"/>
        <v>0.83384788258748677</v>
      </c>
      <c r="AH1717">
        <f t="shared" si="969"/>
        <v>0.83395742399923423</v>
      </c>
      <c r="AI1717">
        <f t="shared" si="970"/>
        <v>0.83587424188426085</v>
      </c>
      <c r="AJ1717">
        <f t="shared" si="971"/>
        <v>0.83589307186715567</v>
      </c>
      <c r="AK1717">
        <f t="shared" si="972"/>
        <v>0.833996139463002</v>
      </c>
      <c r="AM1717" t="str">
        <f t="shared" si="978"/>
        <v>BASE</v>
      </c>
      <c r="AN1717" t="str" cm="1">
        <f t="array" ref="AN1717">IF(AM1717="",_xlfn.IFS(AF1717=MAX(AF1717:AH1717),"SP",AG1717=MAX(AF1717:AH1717),"DAX",AH1717=MAX(AF1717:AH1717),"NIKKEI",MAX(AF1717:AH1717)=0,""),"")</f>
        <v/>
      </c>
      <c r="AO1717" t="str" cm="1">
        <f t="array" ref="AO1717">IF(AM1717="BASE","",IF(MAX(AF1717:AH1717)=0,_xlfn.IFS(AI1717=MAX(AI1717:AK1717),"SP&amp;DAX",AJ1717=MAX(AI1717:AK1717),"SP&amp;NIKKEI",AK1717=MAX(AI1717:AK1717),"DAX&amp;NIKKEI"),""))</f>
        <v/>
      </c>
      <c r="AQ1717" s="3">
        <f t="shared" si="979"/>
        <v>44160</v>
      </c>
      <c r="AR1717" cm="1">
        <f t="array" ref="AR1717">IF(AM1717="BASE",AE1717,_xlfn.IFS(AN1717="DAX",AG1717,AN1717="NIKKEI",AH1717,AN1717="SP",AF1717,AN1717="",MAX(AI1717:AK1717)))</f>
        <v>0.83379795145760938</v>
      </c>
      <c r="AS1717" s="4">
        <f t="shared" si="951"/>
        <v>0.83549417474785981</v>
      </c>
      <c r="AT1717" s="4">
        <f t="shared" si="952"/>
        <v>0.81330851889878875</v>
      </c>
      <c r="AU1717" s="4">
        <f t="shared" si="953"/>
        <v>1.0410426764432099E-5</v>
      </c>
      <c r="AV1717" s="4">
        <f t="shared" si="954"/>
        <v>2.4414095671018444E-4</v>
      </c>
      <c r="AW1717" s="4">
        <f t="shared" si="955"/>
        <v>4.2641050091362341E-2</v>
      </c>
      <c r="AX1717" s="4">
        <f t="shared" si="956"/>
        <v>4.9944660519582367E-3</v>
      </c>
      <c r="AY1717" s="4">
        <f t="shared" si="957"/>
        <v>2.4338984799384912E-3</v>
      </c>
      <c r="AZ1717" s="4">
        <f t="shared" si="958"/>
        <v>9.1152757733887615</v>
      </c>
      <c r="BA1717" s="6" t="str">
        <f t="shared" si="959"/>
        <v>STRENGTHEN</v>
      </c>
      <c r="BB1717" s="4">
        <f t="shared" si="960"/>
        <v>0.1</v>
      </c>
      <c r="BC1717" s="4">
        <f t="shared" si="961"/>
        <v>0.60295548643614738</v>
      </c>
      <c r="BD1717" s="4">
        <f t="shared" si="962"/>
        <v>0.77882552653643133</v>
      </c>
      <c r="BE1717" s="4">
        <f t="shared" si="980"/>
        <v>0.05</v>
      </c>
      <c r="BF1717" s="4" t="str">
        <f t="shared" si="981"/>
        <v/>
      </c>
      <c r="BG1717" s="4" t="str">
        <f t="shared" si="982"/>
        <v/>
      </c>
      <c r="BH1717" s="4" t="str">
        <f t="shared" si="983"/>
        <v/>
      </c>
      <c r="BI1717" s="4" t="str">
        <f t="shared" si="984"/>
        <v/>
      </c>
      <c r="BJ1717" s="4" t="str">
        <f t="shared" si="985"/>
        <v/>
      </c>
      <c r="BK1717" s="4" t="str">
        <f t="shared" si="986"/>
        <v/>
      </c>
      <c r="BS1717" s="3" t="str">
        <f t="shared" si="963"/>
        <v/>
      </c>
      <c r="BT1717" s="5">
        <f t="shared" si="964"/>
        <v>2.2185655849071062E-2</v>
      </c>
      <c r="BU1717" s="3"/>
    </row>
    <row r="1718" spans="1:73" x14ac:dyDescent="0.2">
      <c r="A1718" s="1">
        <v>44161</v>
      </c>
      <c r="C1718">
        <v>0.83358001841090423</v>
      </c>
      <c r="D1718">
        <v>0.83537819054434559</v>
      </c>
      <c r="E1718">
        <v>0.83367654052584084</v>
      </c>
      <c r="F1718">
        <v>0.83361200050561213</v>
      </c>
      <c r="G1718">
        <v>0.8353830141806341</v>
      </c>
      <c r="H1718">
        <v>0.83537893153164</v>
      </c>
      <c r="I1718">
        <v>0.83369996395845003</v>
      </c>
      <c r="J1718">
        <v>0.83538398292244276</v>
      </c>
      <c r="M1718">
        <f>'[1]CAC_SWISS (-SP-NIKKEI-DAX)'!AC1803</f>
        <v>0</v>
      </c>
      <c r="N1718">
        <f>'[1]CAC_SWISS_SP (-NIKKEI-DAX)'!AD1803</f>
        <v>0</v>
      </c>
      <c r="O1718">
        <f>'[1]CAC_SWISS_DAX (-SP-NIKKEI)'!AD1803</f>
        <v>0</v>
      </c>
      <c r="P1718">
        <f>'[1]CAC_SWISS_NIKKEI (-SP-DAX)'!AD1803</f>
        <v>0</v>
      </c>
      <c r="Q1718">
        <f>'[1]CAC_SWISS_DAX_SP (-NIKKEI)'!AF1803</f>
        <v>0</v>
      </c>
      <c r="R1718">
        <f>'[1]CAC_SWISS_SP_NIKKEI (-DAX)'!AF1803</f>
        <v>0</v>
      </c>
      <c r="S1718">
        <f>'[1]CAC_SWISS_DAX_NIKKEI (-SP)'!AF1803</f>
        <v>0</v>
      </c>
      <c r="V1718" t="str">
        <f t="shared" si="973"/>
        <v>BASE</v>
      </c>
      <c r="W1718" t="str">
        <f t="shared" si="974"/>
        <v>BASE+SP</v>
      </c>
      <c r="X1718" t="str">
        <f t="shared" si="975"/>
        <v>BASE+DAX</v>
      </c>
      <c r="Y1718" t="str">
        <f t="shared" si="976"/>
        <v>BASE+NIKKEI</v>
      </c>
      <c r="Z1718" s="2" t="str">
        <f t="shared" si="977"/>
        <v>- NIKKEI</v>
      </c>
      <c r="AA1718" s="2" t="str">
        <f t="shared" si="987"/>
        <v>- DAX</v>
      </c>
      <c r="AB1718" s="2" t="str">
        <f t="shared" si="965"/>
        <v>- SP</v>
      </c>
      <c r="AE1718">
        <f t="shared" si="966"/>
        <v>0.83358001841090423</v>
      </c>
      <c r="AF1718">
        <f t="shared" si="967"/>
        <v>0.83537819054434559</v>
      </c>
      <c r="AG1718">
        <f t="shared" si="968"/>
        <v>0.83367654052584084</v>
      </c>
      <c r="AH1718">
        <f t="shared" si="969"/>
        <v>0.83361200050561213</v>
      </c>
      <c r="AI1718">
        <f t="shared" si="970"/>
        <v>0.8353830141806341</v>
      </c>
      <c r="AJ1718">
        <f t="shared" si="971"/>
        <v>0.83537893153164</v>
      </c>
      <c r="AK1718">
        <f t="shared" si="972"/>
        <v>0.83369996395845003</v>
      </c>
      <c r="AM1718" t="str">
        <f t="shared" si="978"/>
        <v>BASE</v>
      </c>
      <c r="AN1718" t="str" cm="1">
        <f t="array" ref="AN1718">IF(AM1718="",_xlfn.IFS(AF1718=MAX(AF1718:AH1718),"SP",AG1718=MAX(AF1718:AH1718),"DAX",AH1718=MAX(AF1718:AH1718),"NIKKEI",MAX(AF1718:AH1718)=0,""),"")</f>
        <v/>
      </c>
      <c r="AO1718" t="str" cm="1">
        <f t="array" ref="AO1718">IF(AM1718="BASE","",IF(MAX(AF1718:AH1718)=0,_xlfn.IFS(AI1718=MAX(AI1718:AK1718),"SP&amp;DAX",AJ1718=MAX(AI1718:AK1718),"SP&amp;NIKKEI",AK1718=MAX(AI1718:AK1718),"DAX&amp;NIKKEI"),""))</f>
        <v/>
      </c>
      <c r="AQ1718" s="3">
        <f t="shared" si="979"/>
        <v>44161</v>
      </c>
      <c r="AR1718" cm="1">
        <f t="array" ref="AR1718">IF(AM1718="BASE",AE1718,_xlfn.IFS(AN1718="DAX",AG1718,AN1718="NIKKEI",AH1718,AN1718="SP",AF1718,AN1718="",MAX(AI1718:AK1718)))</f>
        <v>0.83358001841090423</v>
      </c>
      <c r="AS1718" s="4">
        <f t="shared" si="951"/>
        <v>0.8357498819284761</v>
      </c>
      <c r="AT1718" s="4">
        <f t="shared" si="952"/>
        <v>0.81353377598164212</v>
      </c>
      <c r="AU1718" s="4">
        <f t="shared" si="953"/>
        <v>8.5235658480199356E-6</v>
      </c>
      <c r="AV1718" s="4">
        <f t="shared" si="954"/>
        <v>2.4964383650280189E-4</v>
      </c>
      <c r="AW1718" s="4">
        <f t="shared" si="955"/>
        <v>3.4142905218187795E-2</v>
      </c>
      <c r="AX1718" s="4">
        <f t="shared" si="956"/>
        <v>5.046526989019513E-3</v>
      </c>
      <c r="AY1718" s="4">
        <f t="shared" si="957"/>
        <v>2.4176917328017711E-3</v>
      </c>
      <c r="AZ1718" s="4">
        <f t="shared" si="958"/>
        <v>9.1889737824799465</v>
      </c>
      <c r="BA1718" s="6" t="str">
        <f t="shared" si="959"/>
        <v>STRENGTHEN</v>
      </c>
      <c r="BB1718" s="4">
        <f t="shared" si="960"/>
        <v>0.1</v>
      </c>
      <c r="BC1718" s="4">
        <f t="shared" si="961"/>
        <v>0.60295548643614738</v>
      </c>
      <c r="BD1718" s="4">
        <f t="shared" si="962"/>
        <v>0.77882552653643133</v>
      </c>
      <c r="BE1718" s="4">
        <f t="shared" si="980"/>
        <v>0.05</v>
      </c>
      <c r="BF1718" s="4" t="str">
        <f t="shared" si="981"/>
        <v/>
      </c>
      <c r="BG1718" s="4" t="str">
        <f t="shared" si="982"/>
        <v/>
      </c>
      <c r="BH1718" s="4" t="str">
        <f t="shared" si="983"/>
        <v/>
      </c>
      <c r="BI1718" s="4" t="str">
        <f t="shared" si="984"/>
        <v/>
      </c>
      <c r="BJ1718" s="4" t="str">
        <f t="shared" si="985"/>
        <v/>
      </c>
      <c r="BK1718" s="4" t="str">
        <f t="shared" si="986"/>
        <v/>
      </c>
      <c r="BS1718" s="3" t="str">
        <f t="shared" si="963"/>
        <v/>
      </c>
      <c r="BT1718" s="5">
        <f t="shared" si="964"/>
        <v>2.2216105946833986E-2</v>
      </c>
      <c r="BU1718" s="3"/>
    </row>
    <row r="1719" spans="1:73" x14ac:dyDescent="0.2">
      <c r="A1719" s="1">
        <v>44162</v>
      </c>
      <c r="C1719">
        <v>0.82711979536102798</v>
      </c>
      <c r="D1719">
        <v>0.82880763836995963</v>
      </c>
      <c r="E1719">
        <v>0.82748991699785324</v>
      </c>
      <c r="F1719">
        <v>0.827158855782133</v>
      </c>
      <c r="G1719">
        <v>0.82885317028018846</v>
      </c>
      <c r="H1719">
        <v>0.82880997659558953</v>
      </c>
      <c r="I1719">
        <v>0.82751195555076573</v>
      </c>
      <c r="J1719">
        <v>0.82885461929127668</v>
      </c>
      <c r="M1719">
        <f>'[1]CAC_SWISS (-SP-NIKKEI-DAX)'!AC1804</f>
        <v>0</v>
      </c>
      <c r="N1719">
        <f>'[1]CAC_SWISS_SP (-NIKKEI-DAX)'!AD1804</f>
        <v>0</v>
      </c>
      <c r="O1719">
        <f>'[1]CAC_SWISS_DAX (-SP-NIKKEI)'!AD1804</f>
        <v>0</v>
      </c>
      <c r="P1719">
        <f>'[1]CAC_SWISS_NIKKEI (-SP-DAX)'!AD1804</f>
        <v>0</v>
      </c>
      <c r="Q1719">
        <f>'[1]CAC_SWISS_DAX_SP (-NIKKEI)'!AF1804</f>
        <v>0</v>
      </c>
      <c r="R1719">
        <f>'[1]CAC_SWISS_SP_NIKKEI (-DAX)'!AF1804</f>
        <v>0</v>
      </c>
      <c r="S1719">
        <f>'[1]CAC_SWISS_DAX_NIKKEI (-SP)'!AF1804</f>
        <v>0</v>
      </c>
      <c r="V1719" t="str">
        <f t="shared" si="973"/>
        <v>BASE</v>
      </c>
      <c r="W1719" t="str">
        <f t="shared" si="974"/>
        <v>BASE+SP</v>
      </c>
      <c r="X1719" t="str">
        <f t="shared" si="975"/>
        <v>BASE+DAX</v>
      </c>
      <c r="Y1719" t="str">
        <f t="shared" si="976"/>
        <v>BASE+NIKKEI</v>
      </c>
      <c r="Z1719" s="2" t="str">
        <f t="shared" si="977"/>
        <v>- NIKKEI</v>
      </c>
      <c r="AA1719" s="2" t="str">
        <f t="shared" si="987"/>
        <v>- DAX</v>
      </c>
      <c r="AB1719" s="2" t="str">
        <f t="shared" si="965"/>
        <v>- SP</v>
      </c>
      <c r="AE1719">
        <f t="shared" si="966"/>
        <v>0.82711979536102798</v>
      </c>
      <c r="AF1719">
        <f t="shared" si="967"/>
        <v>0.82880763836995963</v>
      </c>
      <c r="AG1719">
        <f t="shared" si="968"/>
        <v>0.82748991699785324</v>
      </c>
      <c r="AH1719">
        <f t="shared" si="969"/>
        <v>0.827158855782133</v>
      </c>
      <c r="AI1719">
        <f t="shared" si="970"/>
        <v>0.82885317028018846</v>
      </c>
      <c r="AJ1719">
        <f t="shared" si="971"/>
        <v>0.82880997659558953</v>
      </c>
      <c r="AK1719">
        <f t="shared" si="972"/>
        <v>0.82751195555076573</v>
      </c>
      <c r="AM1719" t="str">
        <f t="shared" si="978"/>
        <v>BASE</v>
      </c>
      <c r="AN1719" t="str" cm="1">
        <f t="array" ref="AN1719">IF(AM1719="",_xlfn.IFS(AF1719=MAX(AF1719:AH1719),"SP",AG1719=MAX(AF1719:AH1719),"DAX",AH1719=MAX(AF1719:AH1719),"NIKKEI",MAX(AF1719:AH1719)=0,""),"")</f>
        <v/>
      </c>
      <c r="AO1719" t="str" cm="1">
        <f t="array" ref="AO1719">IF(AM1719="BASE","",IF(MAX(AF1719:AH1719)=0,_xlfn.IFS(AI1719=MAX(AI1719:AK1719),"SP&amp;DAX",AJ1719=MAX(AI1719:AK1719),"SP&amp;NIKKEI",AK1719=MAX(AI1719:AK1719),"DAX&amp;NIKKEI"),""))</f>
        <v/>
      </c>
      <c r="AQ1719" s="3">
        <f t="shared" si="979"/>
        <v>44162</v>
      </c>
      <c r="AR1719" cm="1">
        <f t="array" ref="AR1719">IF(AM1719="BASE",AE1719,_xlfn.IFS(AN1719="DAX",AG1719,AN1719="NIKKEI",AH1719,AN1719="SP",AF1719,AN1719="",MAX(AI1719:AK1719)))</f>
        <v>0.82711979536102798</v>
      </c>
      <c r="AS1719" s="4">
        <f t="shared" si="951"/>
        <v>0.83554081827619109</v>
      </c>
      <c r="AT1719" s="4">
        <f t="shared" si="952"/>
        <v>0.8137347638054121</v>
      </c>
      <c r="AU1719" s="4">
        <f t="shared" si="953"/>
        <v>1.1998778200108973E-5</v>
      </c>
      <c r="AV1719" s="4">
        <f t="shared" si="954"/>
        <v>2.5397182888756533E-4</v>
      </c>
      <c r="AW1719" s="4">
        <f t="shared" si="955"/>
        <v>4.7244524137442408E-2</v>
      </c>
      <c r="AX1719" s="4">
        <f t="shared" si="956"/>
        <v>5.0961666362807851E-3</v>
      </c>
      <c r="AY1719" s="4">
        <f t="shared" si="957"/>
        <v>2.5058560209561529E-3</v>
      </c>
      <c r="AZ1719" s="4">
        <f t="shared" si="958"/>
        <v>8.7020380614120487</v>
      </c>
      <c r="BA1719" s="6" t="str">
        <f t="shared" si="959"/>
        <v>STRENGTHEN</v>
      </c>
      <c r="BB1719" s="4">
        <f t="shared" si="960"/>
        <v>0.1</v>
      </c>
      <c r="BC1719" s="4">
        <f t="shared" si="961"/>
        <v>0.60295548643614738</v>
      </c>
      <c r="BD1719" s="4">
        <f t="shared" si="962"/>
        <v>0.77882552653643133</v>
      </c>
      <c r="BE1719" s="4">
        <f t="shared" si="980"/>
        <v>0.05</v>
      </c>
      <c r="BF1719" s="4" t="str">
        <f t="shared" si="981"/>
        <v/>
      </c>
      <c r="BG1719" s="4" t="str">
        <f t="shared" si="982"/>
        <v/>
      </c>
      <c r="BH1719" s="4" t="str">
        <f t="shared" si="983"/>
        <v/>
      </c>
      <c r="BI1719" s="4" t="str">
        <f t="shared" si="984"/>
        <v/>
      </c>
      <c r="BJ1719" s="4" t="str">
        <f t="shared" si="985"/>
        <v/>
      </c>
      <c r="BK1719" s="4" t="str">
        <f t="shared" si="986"/>
        <v/>
      </c>
      <c r="BS1719" s="3" t="str">
        <f t="shared" si="963"/>
        <v/>
      </c>
      <c r="BT1719" s="5">
        <f t="shared" si="964"/>
        <v>2.1806054470778991E-2</v>
      </c>
      <c r="BU1719" s="3"/>
    </row>
    <row r="1720" spans="1:73" x14ac:dyDescent="0.2">
      <c r="A1720" s="1">
        <v>44165</v>
      </c>
      <c r="C1720">
        <v>0.82542547550045653</v>
      </c>
      <c r="D1720">
        <v>0.82672629812324372</v>
      </c>
      <c r="E1720">
        <v>0.82598132361569876</v>
      </c>
      <c r="F1720">
        <v>0.82542662138099665</v>
      </c>
      <c r="G1720">
        <v>0.82691983153251181</v>
      </c>
      <c r="H1720">
        <v>0.82672833721737116</v>
      </c>
      <c r="I1720">
        <v>0.82598136357576091</v>
      </c>
      <c r="J1720">
        <v>0.82692265320012048</v>
      </c>
      <c r="M1720">
        <f>'[1]CAC_SWISS (-SP-NIKKEI-DAX)'!AC1805</f>
        <v>0</v>
      </c>
      <c r="N1720">
        <f>'[1]CAC_SWISS_SP (-NIKKEI-DAX)'!AD1805</f>
        <v>0</v>
      </c>
      <c r="O1720">
        <f>'[1]CAC_SWISS_DAX (-SP-NIKKEI)'!AD1805</f>
        <v>0</v>
      </c>
      <c r="P1720">
        <f>'[1]CAC_SWISS_NIKKEI (-SP-DAX)'!AD1805</f>
        <v>0</v>
      </c>
      <c r="Q1720">
        <f>'[1]CAC_SWISS_DAX_SP (-NIKKEI)'!AF1805</f>
        <v>0</v>
      </c>
      <c r="R1720">
        <f>'[1]CAC_SWISS_SP_NIKKEI (-DAX)'!AF1805</f>
        <v>0</v>
      </c>
      <c r="S1720">
        <f>'[1]CAC_SWISS_DAX_NIKKEI (-SP)'!AF1805</f>
        <v>0</v>
      </c>
      <c r="V1720" t="str">
        <f t="shared" si="973"/>
        <v>BASE</v>
      </c>
      <c r="W1720" t="str">
        <f t="shared" si="974"/>
        <v>BASE+SP</v>
      </c>
      <c r="X1720" t="str">
        <f t="shared" si="975"/>
        <v>BASE+DAX</v>
      </c>
      <c r="Y1720" t="str">
        <f t="shared" si="976"/>
        <v>BASE+NIKKEI</v>
      </c>
      <c r="Z1720" s="2" t="str">
        <f t="shared" si="977"/>
        <v>- NIKKEI</v>
      </c>
      <c r="AA1720" s="2" t="str">
        <f t="shared" si="987"/>
        <v>- DAX</v>
      </c>
      <c r="AB1720" s="2" t="str">
        <f t="shared" si="965"/>
        <v>- SP</v>
      </c>
      <c r="AE1720">
        <f t="shared" si="966"/>
        <v>0.82542547550045653</v>
      </c>
      <c r="AF1720">
        <f t="shared" si="967"/>
        <v>0.82672629812324372</v>
      </c>
      <c r="AG1720">
        <f t="shared" si="968"/>
        <v>0.82598132361569876</v>
      </c>
      <c r="AH1720">
        <f t="shared" si="969"/>
        <v>0.82542662138099665</v>
      </c>
      <c r="AI1720">
        <f t="shared" si="970"/>
        <v>0.82691983153251181</v>
      </c>
      <c r="AJ1720">
        <f t="shared" si="971"/>
        <v>0.82672833721737116</v>
      </c>
      <c r="AK1720">
        <f t="shared" si="972"/>
        <v>0.82598136357576091</v>
      </c>
      <c r="AM1720" t="str">
        <f t="shared" si="978"/>
        <v>BASE</v>
      </c>
      <c r="AN1720" t="str" cm="1">
        <f t="array" ref="AN1720">IF(AM1720="",_xlfn.IFS(AF1720=MAX(AF1720:AH1720),"SP",AG1720=MAX(AF1720:AH1720),"DAX",AH1720=MAX(AF1720:AH1720),"NIKKEI",MAX(AF1720:AH1720)=0,""),"")</f>
        <v/>
      </c>
      <c r="AO1720" t="str" cm="1">
        <f t="array" ref="AO1720">IF(AM1720="BASE","",IF(MAX(AF1720:AH1720)=0,_xlfn.IFS(AI1720=MAX(AI1720:AK1720),"SP&amp;DAX",AJ1720=MAX(AI1720:AK1720),"SP&amp;NIKKEI",AK1720=MAX(AI1720:AK1720),"DAX&amp;NIKKEI"),""))</f>
        <v/>
      </c>
      <c r="AQ1720" s="3">
        <f t="shared" si="979"/>
        <v>44165</v>
      </c>
      <c r="AR1720" cm="1">
        <f t="array" ref="AR1720">IF(AM1720="BASE",AE1720,_xlfn.IFS(AN1720="DAX",AG1720,AN1720="NIKKEI",AH1720,AN1720="SP",AF1720,AN1720="",MAX(AI1720:AK1720)))</f>
        <v>0.82542547550045653</v>
      </c>
      <c r="AS1720" s="4">
        <f t="shared" si="951"/>
        <v>0.83435558590269121</v>
      </c>
      <c r="AT1720" s="4">
        <f t="shared" si="952"/>
        <v>0.81400421224269448</v>
      </c>
      <c r="AU1720" s="4">
        <f t="shared" si="953"/>
        <v>2.1471589180756644E-5</v>
      </c>
      <c r="AV1720" s="4">
        <f t="shared" si="954"/>
        <v>2.6313972963549418E-4</v>
      </c>
      <c r="AW1720" s="4">
        <f t="shared" si="955"/>
        <v>8.1597671360761334E-2</v>
      </c>
      <c r="AX1720" s="4">
        <f t="shared" si="956"/>
        <v>5.2035315040181137E-3</v>
      </c>
      <c r="AY1720" s="4">
        <f t="shared" si="957"/>
        <v>2.7221229786300156E-3</v>
      </c>
      <c r="AZ1720" s="4">
        <f t="shared" si="958"/>
        <v>7.4762873756126647</v>
      </c>
      <c r="BA1720" s="6" t="str">
        <f t="shared" si="959"/>
        <v>STRENGTHEN</v>
      </c>
      <c r="BB1720" s="4">
        <f t="shared" si="960"/>
        <v>0.1</v>
      </c>
      <c r="BC1720" s="4">
        <f t="shared" si="961"/>
        <v>0.60295548643614738</v>
      </c>
      <c r="BD1720" s="4">
        <f t="shared" si="962"/>
        <v>0.77882552653643133</v>
      </c>
      <c r="BE1720" s="4">
        <f t="shared" si="980"/>
        <v>0.05</v>
      </c>
      <c r="BF1720" s="4" t="str">
        <f t="shared" si="981"/>
        <v/>
      </c>
      <c r="BG1720" s="4" t="str">
        <f t="shared" si="982"/>
        <v/>
      </c>
      <c r="BH1720" s="4" t="str">
        <f t="shared" si="983"/>
        <v/>
      </c>
      <c r="BI1720" s="4" t="str">
        <f t="shared" si="984"/>
        <v/>
      </c>
      <c r="BJ1720" s="4" t="str">
        <f t="shared" si="985"/>
        <v/>
      </c>
      <c r="BK1720" s="4" t="str">
        <f t="shared" si="986"/>
        <v/>
      </c>
      <c r="BS1720" s="3" t="str">
        <f t="shared" si="963"/>
        <v/>
      </c>
      <c r="BT1720" s="5">
        <f t="shared" si="964"/>
        <v>2.035137365999673E-2</v>
      </c>
      <c r="BU1720" s="3"/>
    </row>
    <row r="1721" spans="1:73" x14ac:dyDescent="0.2">
      <c r="A1721" s="1">
        <v>44166</v>
      </c>
      <c r="C1721">
        <v>0.81220933858572364</v>
      </c>
      <c r="D1721">
        <v>0.8126397015535981</v>
      </c>
      <c r="E1721">
        <v>0.81308445618742087</v>
      </c>
      <c r="F1721">
        <v>0.81225303013233396</v>
      </c>
      <c r="G1721">
        <v>0.81324213299399561</v>
      </c>
      <c r="H1721">
        <v>0.81267323028721328</v>
      </c>
      <c r="I1721">
        <v>0.81310640177051119</v>
      </c>
      <c r="J1721">
        <v>0.81326164479569318</v>
      </c>
      <c r="M1721">
        <f>'[1]CAC_SWISS (-SP-NIKKEI-DAX)'!AC1806</f>
        <v>0</v>
      </c>
      <c r="N1721">
        <f>'[1]CAC_SWISS_SP (-NIKKEI-DAX)'!AD1806</f>
        <v>0</v>
      </c>
      <c r="O1721">
        <f>'[1]CAC_SWISS_DAX (-SP-NIKKEI)'!AD1806</f>
        <v>0</v>
      </c>
      <c r="P1721">
        <f>'[1]CAC_SWISS_NIKKEI (-SP-DAX)'!AD1806</f>
        <v>0</v>
      </c>
      <c r="Q1721">
        <f>'[1]CAC_SWISS_DAX_SP (-NIKKEI)'!AF1806</f>
        <v>0</v>
      </c>
      <c r="R1721">
        <f>'[1]CAC_SWISS_SP_NIKKEI (-DAX)'!AF1806</f>
        <v>0</v>
      </c>
      <c r="S1721">
        <f>'[1]CAC_SWISS_DAX_NIKKEI (-SP)'!AF1806</f>
        <v>0</v>
      </c>
      <c r="V1721" t="str">
        <f t="shared" si="973"/>
        <v>BASE</v>
      </c>
      <c r="W1721" t="str">
        <f t="shared" si="974"/>
        <v>BASE+SP</v>
      </c>
      <c r="X1721" t="str">
        <f t="shared" si="975"/>
        <v>BASE+DAX</v>
      </c>
      <c r="Y1721" t="str">
        <f t="shared" si="976"/>
        <v>BASE+NIKKEI</v>
      </c>
      <c r="Z1721" s="2" t="str">
        <f t="shared" si="977"/>
        <v>- NIKKEI</v>
      </c>
      <c r="AA1721" s="2" t="str">
        <f t="shared" si="987"/>
        <v>- DAX</v>
      </c>
      <c r="AB1721" s="2" t="str">
        <f t="shared" si="965"/>
        <v>- SP</v>
      </c>
      <c r="AE1721">
        <f t="shared" si="966"/>
        <v>0.81220933858572364</v>
      </c>
      <c r="AF1721">
        <f t="shared" si="967"/>
        <v>0.8126397015535981</v>
      </c>
      <c r="AG1721">
        <f t="shared" si="968"/>
        <v>0.81308445618742087</v>
      </c>
      <c r="AH1721">
        <f t="shared" si="969"/>
        <v>0.81225303013233396</v>
      </c>
      <c r="AI1721">
        <f t="shared" si="970"/>
        <v>0.81324213299399561</v>
      </c>
      <c r="AJ1721">
        <f t="shared" si="971"/>
        <v>0.81267323028721328</v>
      </c>
      <c r="AK1721">
        <f t="shared" si="972"/>
        <v>0.81310640177051119</v>
      </c>
      <c r="AM1721" t="str">
        <f t="shared" si="978"/>
        <v>BASE</v>
      </c>
      <c r="AN1721" t="str" cm="1">
        <f t="array" ref="AN1721">IF(AM1721="",_xlfn.IFS(AF1721=MAX(AF1721:AH1721),"SP",AG1721=MAX(AF1721:AH1721),"DAX",AH1721=MAX(AF1721:AH1721),"NIKKEI",MAX(AF1721:AH1721)=0,""),"")</f>
        <v/>
      </c>
      <c r="AO1721" t="str" cm="1">
        <f t="array" ref="AO1721">IF(AM1721="BASE","",IF(MAX(AF1721:AH1721)=0,_xlfn.IFS(AI1721=MAX(AI1721:AK1721),"SP&amp;DAX",AJ1721=MAX(AI1721:AK1721),"SP&amp;NIKKEI",AK1721=MAX(AI1721:AK1721),"DAX&amp;NIKKEI"),""))</f>
        <v/>
      </c>
      <c r="AQ1721" s="3">
        <f t="shared" si="979"/>
        <v>44166</v>
      </c>
      <c r="AR1721" cm="1">
        <f t="array" ref="AR1721">IF(AM1721="BASE",AE1721,_xlfn.IFS(AN1721="DAX",AG1721,AN1721="NIKKEI",AH1721,AN1721="SP",AF1721,AN1721="",MAX(AI1721:AK1721)))</f>
        <v>0.81220933858572364</v>
      </c>
      <c r="AS1721" s="4">
        <f t="shared" si="951"/>
        <v>0.83178285530045559</v>
      </c>
      <c r="AT1721" s="4">
        <f t="shared" si="952"/>
        <v>0.81433838446642726</v>
      </c>
      <c r="AU1721" s="4">
        <f t="shared" si="953"/>
        <v>6.7187462653652536E-5</v>
      </c>
      <c r="AV1721" s="4">
        <f t="shared" si="954"/>
        <v>2.7364981479356719E-4</v>
      </c>
      <c r="AW1721" s="4">
        <f t="shared" si="955"/>
        <v>0.24552350859194494</v>
      </c>
      <c r="AX1721" s="4">
        <f t="shared" si="956"/>
        <v>5.384561856878774E-3</v>
      </c>
      <c r="AY1721" s="4">
        <f t="shared" si="957"/>
        <v>3.4916675903121988E-3</v>
      </c>
      <c r="AZ1721" s="4">
        <f t="shared" si="958"/>
        <v>3.2397196462221038</v>
      </c>
      <c r="BA1721" s="6" t="str">
        <f t="shared" si="959"/>
        <v>STRENGTHEN</v>
      </c>
      <c r="BB1721" s="4">
        <f t="shared" si="960"/>
        <v>0.1</v>
      </c>
      <c r="BC1721" s="4">
        <f t="shared" si="961"/>
        <v>0.60295548643614738</v>
      </c>
      <c r="BD1721" s="4">
        <f t="shared" si="962"/>
        <v>0.77882552653643133</v>
      </c>
      <c r="BE1721" s="4">
        <f t="shared" si="980"/>
        <v>0.05</v>
      </c>
      <c r="BF1721" s="4" t="str">
        <f t="shared" si="981"/>
        <v/>
      </c>
      <c r="BG1721" s="4" t="str">
        <f t="shared" si="982"/>
        <v/>
      </c>
      <c r="BH1721" s="4" t="str">
        <f t="shared" si="983"/>
        <v/>
      </c>
      <c r="BI1721" s="4" t="str">
        <f t="shared" si="984"/>
        <v/>
      </c>
      <c r="BJ1721" s="4" t="str">
        <f t="shared" si="985"/>
        <v/>
      </c>
      <c r="BK1721" s="4" t="str">
        <f t="shared" si="986"/>
        <v/>
      </c>
      <c r="BS1721" s="3" t="str">
        <f t="shared" si="963"/>
        <v/>
      </c>
      <c r="BT1721" s="5">
        <f t="shared" si="964"/>
        <v>1.7444470834028336E-2</v>
      </c>
      <c r="BU1721" s="3"/>
    </row>
    <row r="1722" spans="1:73" x14ac:dyDescent="0.2">
      <c r="A1722" s="1">
        <v>44167</v>
      </c>
      <c r="C1722">
        <v>0.80183553090353454</v>
      </c>
      <c r="D1722">
        <v>0.80220644122776619</v>
      </c>
      <c r="E1722">
        <v>0.80336872728985975</v>
      </c>
      <c r="F1722">
        <v>0.80184505239403314</v>
      </c>
      <c r="G1722">
        <v>0.80343176976321251</v>
      </c>
      <c r="H1722">
        <v>0.80221070462965316</v>
      </c>
      <c r="I1722">
        <v>0.80336986464819893</v>
      </c>
      <c r="J1722">
        <v>0.80343233598932273</v>
      </c>
      <c r="M1722">
        <f>'[1]CAC_SWISS (-SP-NIKKEI-DAX)'!AC1807</f>
        <v>0</v>
      </c>
      <c r="N1722">
        <f>'[1]CAC_SWISS_SP (-NIKKEI-DAX)'!AD1807</f>
        <v>0</v>
      </c>
      <c r="O1722">
        <f>'[1]CAC_SWISS_DAX (-SP-NIKKEI)'!AD1807</f>
        <v>0</v>
      </c>
      <c r="P1722">
        <f>'[1]CAC_SWISS_NIKKEI (-SP-DAX)'!AD1807</f>
        <v>0</v>
      </c>
      <c r="Q1722">
        <f>'[1]CAC_SWISS_DAX_SP (-NIKKEI)'!AF1807</f>
        <v>0</v>
      </c>
      <c r="R1722">
        <f>'[1]CAC_SWISS_SP_NIKKEI (-DAX)'!AF1807</f>
        <v>0</v>
      </c>
      <c r="S1722">
        <f>'[1]CAC_SWISS_DAX_NIKKEI (-SP)'!AF1807</f>
        <v>0</v>
      </c>
      <c r="V1722" t="str">
        <f t="shared" si="973"/>
        <v>BASE</v>
      </c>
      <c r="W1722" t="str">
        <f t="shared" si="974"/>
        <v>BASE+SP</v>
      </c>
      <c r="X1722" t="str">
        <f t="shared" si="975"/>
        <v>BASE+DAX</v>
      </c>
      <c r="Y1722" t="str">
        <f t="shared" si="976"/>
        <v>BASE+NIKKEI</v>
      </c>
      <c r="Z1722" s="2" t="str">
        <f t="shared" si="977"/>
        <v>- NIKKEI</v>
      </c>
      <c r="AA1722" s="2" t="str">
        <f t="shared" si="987"/>
        <v>- DAX</v>
      </c>
      <c r="AB1722" s="2" t="str">
        <f t="shared" si="965"/>
        <v>- SP</v>
      </c>
      <c r="AE1722">
        <f t="shared" si="966"/>
        <v>0.80183553090353454</v>
      </c>
      <c r="AF1722">
        <f t="shared" si="967"/>
        <v>0.80220644122776619</v>
      </c>
      <c r="AG1722">
        <f t="shared" si="968"/>
        <v>0.80336872728985975</v>
      </c>
      <c r="AH1722">
        <f t="shared" si="969"/>
        <v>0.80184505239403314</v>
      </c>
      <c r="AI1722">
        <f t="shared" si="970"/>
        <v>0.80343176976321251</v>
      </c>
      <c r="AJ1722">
        <f t="shared" si="971"/>
        <v>0.80221070462965316</v>
      </c>
      <c r="AK1722">
        <f t="shared" si="972"/>
        <v>0.80336986464819893</v>
      </c>
      <c r="AM1722" t="str">
        <f t="shared" si="978"/>
        <v>BASE</v>
      </c>
      <c r="AN1722" t="str" cm="1">
        <f t="array" ref="AN1722">IF(AM1722="",_xlfn.IFS(AF1722=MAX(AF1722:AH1722),"SP",AG1722=MAX(AF1722:AH1722),"DAX",AH1722=MAX(AF1722:AH1722),"NIKKEI",MAX(AF1722:AH1722)=0,""),"")</f>
        <v/>
      </c>
      <c r="AO1722" t="str" cm="1">
        <f t="array" ref="AO1722">IF(AM1722="BASE","",IF(MAX(AF1722:AH1722)=0,_xlfn.IFS(AI1722=MAX(AI1722:AK1722),"SP&amp;DAX",AJ1722=MAX(AI1722:AK1722),"SP&amp;NIKKEI",AK1722=MAX(AI1722:AK1722),"DAX&amp;NIKKEI"),""))</f>
        <v/>
      </c>
      <c r="AQ1722" s="3">
        <f t="shared" si="979"/>
        <v>44167</v>
      </c>
      <c r="AR1722" cm="1">
        <f t="array" ref="AR1722">IF(AM1722="BASE",AE1722,_xlfn.IFS(AN1722="DAX",AG1722,AN1722="NIKKEI",AH1722,AN1722="SP",AF1722,AN1722="",MAX(AI1722:AK1722)))</f>
        <v>0.80183553090353454</v>
      </c>
      <c r="AS1722" s="4">
        <f t="shared" si="951"/>
        <v>0.82815442757685742</v>
      </c>
      <c r="AT1722" s="4">
        <f t="shared" si="952"/>
        <v>0.81449665572411289</v>
      </c>
      <c r="AU1722" s="4">
        <f t="shared" si="953"/>
        <v>1.4774639485322664E-4</v>
      </c>
      <c r="AV1722" s="4">
        <f t="shared" si="954"/>
        <v>2.8002766410694524E-4</v>
      </c>
      <c r="AW1722" s="4">
        <f t="shared" si="955"/>
        <v>0.52761356748239308</v>
      </c>
      <c r="AX1722" s="4">
        <f t="shared" si="956"/>
        <v>5.580336121674718E-3</v>
      </c>
      <c r="AY1722" s="4">
        <f t="shared" si="957"/>
        <v>4.5138888740709569E-3</v>
      </c>
      <c r="AZ1722" s="4">
        <f t="shared" si="958"/>
        <v>2.4474819356662132</v>
      </c>
      <c r="BA1722" s="6" t="str">
        <f t="shared" si="959"/>
        <v>STRENGTHEN</v>
      </c>
      <c r="BB1722" s="4">
        <f t="shared" si="960"/>
        <v>0.1</v>
      </c>
      <c r="BC1722" s="4">
        <f t="shared" si="961"/>
        <v>0.60295548643614738</v>
      </c>
      <c r="BD1722" s="4">
        <f t="shared" si="962"/>
        <v>0.77882552653643133</v>
      </c>
      <c r="BE1722" s="4">
        <f t="shared" si="980"/>
        <v>0.05</v>
      </c>
      <c r="BF1722" s="4" t="str">
        <f t="shared" si="981"/>
        <v/>
      </c>
      <c r="BG1722" s="4" t="str">
        <f t="shared" si="982"/>
        <v/>
      </c>
      <c r="BH1722" s="4" t="str">
        <f t="shared" si="983"/>
        <v/>
      </c>
      <c r="BI1722" s="4" t="str">
        <f t="shared" si="984"/>
        <v/>
      </c>
      <c r="BJ1722" s="4" t="str">
        <f t="shared" si="985"/>
        <v/>
      </c>
      <c r="BK1722" s="4" t="str">
        <f t="shared" si="986"/>
        <v/>
      </c>
      <c r="BS1722" s="3" t="str">
        <f t="shared" si="963"/>
        <v/>
      </c>
      <c r="BT1722" s="5">
        <f t="shared" si="964"/>
        <v>1.3657771852744527E-2</v>
      </c>
      <c r="BU1722" s="3"/>
    </row>
    <row r="1723" spans="1:73" x14ac:dyDescent="0.2">
      <c r="A1723" s="1">
        <v>44168</v>
      </c>
      <c r="C1723">
        <v>0.80008672560465255</v>
      </c>
      <c r="D1723">
        <v>0.8005866201250238</v>
      </c>
      <c r="E1723">
        <v>0.80169936277858211</v>
      </c>
      <c r="F1723">
        <v>0.80014996930460425</v>
      </c>
      <c r="G1723">
        <v>0.80181769704440253</v>
      </c>
      <c r="H1723">
        <v>0.80063439298106631</v>
      </c>
      <c r="I1723">
        <v>0.80173436862124403</v>
      </c>
      <c r="J1723">
        <v>0.80184858547439586</v>
      </c>
      <c r="M1723">
        <f>'[1]CAC_SWISS (-SP-NIKKEI-DAX)'!AC1808</f>
        <v>0</v>
      </c>
      <c r="N1723">
        <f>'[1]CAC_SWISS_SP (-NIKKEI-DAX)'!AD1808</f>
        <v>0</v>
      </c>
      <c r="O1723">
        <f>'[1]CAC_SWISS_DAX (-SP-NIKKEI)'!AD1808</f>
        <v>0</v>
      </c>
      <c r="P1723">
        <f>'[1]CAC_SWISS_NIKKEI (-SP-DAX)'!AD1808</f>
        <v>0</v>
      </c>
      <c r="Q1723">
        <f>'[1]CAC_SWISS_DAX_SP (-NIKKEI)'!AF1808</f>
        <v>0</v>
      </c>
      <c r="R1723">
        <f>'[1]CAC_SWISS_SP_NIKKEI (-DAX)'!AF1808</f>
        <v>0</v>
      </c>
      <c r="S1723">
        <f>'[1]CAC_SWISS_DAX_NIKKEI (-SP)'!AF1808</f>
        <v>0</v>
      </c>
      <c r="V1723" t="str">
        <f t="shared" si="973"/>
        <v>BASE</v>
      </c>
      <c r="W1723" t="str">
        <f t="shared" si="974"/>
        <v>BASE+SP</v>
      </c>
      <c r="X1723" t="str">
        <f t="shared" si="975"/>
        <v>BASE+DAX</v>
      </c>
      <c r="Y1723" t="str">
        <f t="shared" si="976"/>
        <v>BASE+NIKKEI</v>
      </c>
      <c r="Z1723" s="2" t="str">
        <f t="shared" si="977"/>
        <v>- NIKKEI</v>
      </c>
      <c r="AA1723" s="2" t="str">
        <f t="shared" si="987"/>
        <v>- DAX</v>
      </c>
      <c r="AB1723" s="2" t="str">
        <f t="shared" si="965"/>
        <v>- SP</v>
      </c>
      <c r="AE1723">
        <f t="shared" si="966"/>
        <v>0.80008672560465255</v>
      </c>
      <c r="AF1723">
        <f t="shared" si="967"/>
        <v>0.8005866201250238</v>
      </c>
      <c r="AG1723">
        <f t="shared" si="968"/>
        <v>0.80169936277858211</v>
      </c>
      <c r="AH1723">
        <f t="shared" si="969"/>
        <v>0.80014996930460425</v>
      </c>
      <c r="AI1723">
        <f t="shared" si="970"/>
        <v>0.80181769704440253</v>
      </c>
      <c r="AJ1723">
        <f t="shared" si="971"/>
        <v>0.80063439298106631</v>
      </c>
      <c r="AK1723">
        <f t="shared" si="972"/>
        <v>0.80173436862124403</v>
      </c>
      <c r="AM1723" t="str">
        <f t="shared" si="978"/>
        <v>BASE</v>
      </c>
      <c r="AN1723" t="str" cm="1">
        <f t="array" ref="AN1723">IF(AM1723="",_xlfn.IFS(AF1723=MAX(AF1723:AH1723),"SP",AG1723=MAX(AF1723:AH1723),"DAX",AH1723=MAX(AF1723:AH1723),"NIKKEI",MAX(AF1723:AH1723)=0,""),"")</f>
        <v/>
      </c>
      <c r="AO1723" t="str" cm="1">
        <f t="array" ref="AO1723">IF(AM1723="BASE","",IF(MAX(AF1723:AH1723)=0,_xlfn.IFS(AI1723=MAX(AI1723:AK1723),"SP&amp;DAX",AJ1723=MAX(AI1723:AK1723),"SP&amp;NIKKEI",AK1723=MAX(AI1723:AK1723),"DAX&amp;NIKKEI"),""))</f>
        <v/>
      </c>
      <c r="AQ1723" s="3">
        <f t="shared" si="979"/>
        <v>44168</v>
      </c>
      <c r="AR1723" cm="1">
        <f t="array" ref="AR1723">IF(AM1723="BASE",AE1723,_xlfn.IFS(AN1723="DAX",AG1723,AN1723="NIKKEI",AH1723,AN1723="SP",AF1723,AN1723="",MAX(AI1723:AK1723)))</f>
        <v>0.80008672560465255</v>
      </c>
      <c r="AS1723" s="4">
        <f t="shared" si="951"/>
        <v>0.8243896646793194</v>
      </c>
      <c r="AT1723" s="4">
        <f t="shared" si="952"/>
        <v>0.8146035981346037</v>
      </c>
      <c r="AU1723" s="4">
        <f t="shared" si="953"/>
        <v>2.093337832829574E-4</v>
      </c>
      <c r="AV1723" s="4">
        <f t="shared" si="954"/>
        <v>2.8450411351774185E-4</v>
      </c>
      <c r="AW1723" s="4">
        <f t="shared" si="955"/>
        <v>0.73578473328436855</v>
      </c>
      <c r="AX1723" s="4">
        <f t="shared" si="956"/>
        <v>5.7219551056916099E-3</v>
      </c>
      <c r="AY1723" s="4">
        <f t="shared" si="957"/>
        <v>5.1597926895031914E-3</v>
      </c>
      <c r="AZ1723" s="4">
        <f t="shared" si="958"/>
        <v>1.7102662226380509</v>
      </c>
      <c r="BA1723" s="6" t="str">
        <f t="shared" si="959"/>
        <v>NEUTRAL</v>
      </c>
      <c r="BB1723" s="4">
        <f t="shared" si="960"/>
        <v>0.1</v>
      </c>
      <c r="BC1723" s="4">
        <f t="shared" si="961"/>
        <v>0.60295548643614738</v>
      </c>
      <c r="BD1723" s="4">
        <f t="shared" si="962"/>
        <v>0.77882552653643133</v>
      </c>
      <c r="BE1723" s="4">
        <f t="shared" si="980"/>
        <v>0.05</v>
      </c>
      <c r="BF1723" s="4" t="str">
        <f t="shared" si="981"/>
        <v/>
      </c>
      <c r="BG1723" s="4" t="str">
        <f t="shared" si="982"/>
        <v/>
      </c>
      <c r="BH1723" s="4" t="str">
        <f t="shared" si="983"/>
        <v/>
      </c>
      <c r="BI1723" s="4" t="str">
        <f t="shared" si="984"/>
        <v/>
      </c>
      <c r="BJ1723" s="4" t="str">
        <f t="shared" si="985"/>
        <v/>
      </c>
      <c r="BK1723" s="4" t="str">
        <f t="shared" si="986"/>
        <v/>
      </c>
      <c r="BS1723" s="3" t="str">
        <f t="shared" si="963"/>
        <v/>
      </c>
      <c r="BT1723" s="5">
        <f t="shared" si="964"/>
        <v>9.7860665447156991E-3</v>
      </c>
      <c r="BU1723" s="3"/>
    </row>
    <row r="1724" spans="1:73" x14ac:dyDescent="0.2">
      <c r="A1724" s="1">
        <v>44169</v>
      </c>
      <c r="C1724">
        <v>0.79885406509527346</v>
      </c>
      <c r="D1724">
        <v>0.79907685186202781</v>
      </c>
      <c r="E1724">
        <v>0.80028636207425508</v>
      </c>
      <c r="F1724">
        <v>0.79886009523358825</v>
      </c>
      <c r="G1724">
        <v>0.80030321788823211</v>
      </c>
      <c r="H1724">
        <v>0.79907994725655895</v>
      </c>
      <c r="I1724">
        <v>0.8002869149520303</v>
      </c>
      <c r="J1724">
        <v>0.8003035772954149</v>
      </c>
      <c r="M1724">
        <f>'[1]CAC_SWISS (-SP-NIKKEI-DAX)'!AC1809</f>
        <v>0</v>
      </c>
      <c r="N1724">
        <f>'[1]CAC_SWISS_SP (-NIKKEI-DAX)'!AD1809</f>
        <v>0</v>
      </c>
      <c r="O1724">
        <f>'[1]CAC_SWISS_DAX (-SP-NIKKEI)'!AD1809</f>
        <v>0</v>
      </c>
      <c r="P1724">
        <f>'[1]CAC_SWISS_NIKKEI (-SP-DAX)'!AD1809</f>
        <v>0</v>
      </c>
      <c r="Q1724">
        <f>'[1]CAC_SWISS_DAX_SP (-NIKKEI)'!AF1809</f>
        <v>0</v>
      </c>
      <c r="R1724">
        <f>'[1]CAC_SWISS_SP_NIKKEI (-DAX)'!AF1809</f>
        <v>0</v>
      </c>
      <c r="S1724">
        <f>'[1]CAC_SWISS_DAX_NIKKEI (-SP)'!AF1809</f>
        <v>0</v>
      </c>
      <c r="V1724" t="str">
        <f t="shared" si="973"/>
        <v>BASE</v>
      </c>
      <c r="W1724" t="str">
        <f t="shared" si="974"/>
        <v>BASE+SP</v>
      </c>
      <c r="X1724" t="str">
        <f t="shared" si="975"/>
        <v>BASE+DAX</v>
      </c>
      <c r="Y1724" t="str">
        <f t="shared" si="976"/>
        <v>BASE+NIKKEI</v>
      </c>
      <c r="Z1724" s="2" t="str">
        <f t="shared" si="977"/>
        <v>- NIKKEI</v>
      </c>
      <c r="AA1724" s="2" t="str">
        <f t="shared" si="987"/>
        <v>- DAX</v>
      </c>
      <c r="AB1724" s="2" t="str">
        <f t="shared" si="965"/>
        <v>- SP</v>
      </c>
      <c r="AE1724">
        <f t="shared" si="966"/>
        <v>0.79885406509527346</v>
      </c>
      <c r="AF1724">
        <f t="shared" si="967"/>
        <v>0.79907685186202781</v>
      </c>
      <c r="AG1724">
        <f t="shared" si="968"/>
        <v>0.80028636207425508</v>
      </c>
      <c r="AH1724">
        <f t="shared" si="969"/>
        <v>0.79886009523358825</v>
      </c>
      <c r="AI1724">
        <f t="shared" si="970"/>
        <v>0.80030321788823211</v>
      </c>
      <c r="AJ1724">
        <f t="shared" si="971"/>
        <v>0.79907994725655895</v>
      </c>
      <c r="AK1724">
        <f t="shared" si="972"/>
        <v>0.8002869149520303</v>
      </c>
      <c r="AM1724" t="str">
        <f t="shared" si="978"/>
        <v>BASE</v>
      </c>
      <c r="AN1724" t="str" cm="1">
        <f t="array" ref="AN1724">IF(AM1724="",_xlfn.IFS(AF1724=MAX(AF1724:AH1724),"SP",AG1724=MAX(AF1724:AH1724),"DAX",AH1724=MAX(AF1724:AH1724),"NIKKEI",MAX(AF1724:AH1724)=0,""),"")</f>
        <v/>
      </c>
      <c r="AO1724" t="str" cm="1">
        <f t="array" ref="AO1724">IF(AM1724="BASE","",IF(MAX(AF1724:AH1724)=0,_xlfn.IFS(AI1724=MAX(AI1724:AK1724),"SP&amp;DAX",AJ1724=MAX(AI1724:AK1724),"SP&amp;NIKKEI",AK1724=MAX(AI1724:AK1724),"DAX&amp;NIKKEI"),""))</f>
        <v/>
      </c>
      <c r="AQ1724" s="3">
        <f t="shared" si="979"/>
        <v>44169</v>
      </c>
      <c r="AR1724" cm="1">
        <f t="array" ref="AR1724">IF(AM1724="BASE",AE1724,_xlfn.IFS(AN1724="DAX",AG1724,AN1724="NIKKEI",AH1724,AN1724="SP",AF1724,AN1724="",MAX(AI1724:AK1724)))</f>
        <v>0.79885406509527346</v>
      </c>
      <c r="AS1724" s="4">
        <f t="shared" si="951"/>
        <v>0.82041738536860453</v>
      </c>
      <c r="AT1724" s="4">
        <f t="shared" si="952"/>
        <v>0.81476711246193945</v>
      </c>
      <c r="AU1724" s="4">
        <f t="shared" si="953"/>
        <v>2.4188937848644416E-4</v>
      </c>
      <c r="AV1724" s="4">
        <f t="shared" si="954"/>
        <v>2.9111264340613517E-4</v>
      </c>
      <c r="AW1724" s="4">
        <f t="shared" si="955"/>
        <v>0.83091333875520146</v>
      </c>
      <c r="AX1724" s="4">
        <f t="shared" si="956"/>
        <v>5.8324048272434172E-3</v>
      </c>
      <c r="AY1724" s="4">
        <f t="shared" si="957"/>
        <v>5.4782470478034412E-3</v>
      </c>
      <c r="AZ1724" s="4">
        <f t="shared" si="958"/>
        <v>0.96877241447171447</v>
      </c>
      <c r="BA1724" s="6" t="str">
        <f t="shared" si="959"/>
        <v>NEUTRAL</v>
      </c>
      <c r="BB1724" s="4">
        <f t="shared" si="960"/>
        <v>0.1</v>
      </c>
      <c r="BC1724" s="4">
        <f t="shared" si="961"/>
        <v>0.60295548643614738</v>
      </c>
      <c r="BD1724" s="4">
        <f t="shared" si="962"/>
        <v>0.77882552653643133</v>
      </c>
      <c r="BE1724" s="4">
        <f t="shared" si="980"/>
        <v>0.05</v>
      </c>
      <c r="BF1724" s="4" t="str">
        <f t="shared" si="981"/>
        <v/>
      </c>
      <c r="BG1724" s="4" t="str">
        <f t="shared" si="982"/>
        <v/>
      </c>
      <c r="BH1724" s="4" t="str">
        <f t="shared" si="983"/>
        <v/>
      </c>
      <c r="BI1724" s="4" t="str">
        <f t="shared" si="984"/>
        <v/>
      </c>
      <c r="BJ1724" s="4" t="str">
        <f t="shared" si="985"/>
        <v/>
      </c>
      <c r="BK1724" s="4" t="str">
        <f t="shared" si="986"/>
        <v/>
      </c>
      <c r="BS1724" s="3" t="str">
        <f t="shared" si="963"/>
        <v/>
      </c>
      <c r="BT1724" s="5">
        <f t="shared" si="964"/>
        <v>5.6502729066650881E-3</v>
      </c>
      <c r="BU1724" s="3"/>
    </row>
    <row r="1725" spans="1:73" x14ac:dyDescent="0.2">
      <c r="A1725" s="1">
        <v>44172</v>
      </c>
      <c r="C1725">
        <v>0.79726519320063638</v>
      </c>
      <c r="D1725">
        <v>0.79751710731606862</v>
      </c>
      <c r="E1725">
        <v>0.79855694545669687</v>
      </c>
      <c r="F1725">
        <v>0.79726749984313783</v>
      </c>
      <c r="G1725">
        <v>0.7985887124902975</v>
      </c>
      <c r="H1725">
        <v>0.79752205660780673</v>
      </c>
      <c r="I1725">
        <v>0.79856600167100822</v>
      </c>
      <c r="J1725">
        <v>0.79859896188908974</v>
      </c>
      <c r="M1725">
        <f>'[1]CAC_SWISS (-SP-NIKKEI-DAX)'!AC1810</f>
        <v>0</v>
      </c>
      <c r="N1725">
        <f>'[1]CAC_SWISS_SP (-NIKKEI-DAX)'!AD1810</f>
        <v>0</v>
      </c>
      <c r="O1725">
        <f>'[1]CAC_SWISS_DAX (-SP-NIKKEI)'!AD1810</f>
        <v>0</v>
      </c>
      <c r="P1725">
        <f>'[1]CAC_SWISS_NIKKEI (-SP-DAX)'!AD1810</f>
        <v>0</v>
      </c>
      <c r="Q1725">
        <f>'[1]CAC_SWISS_DAX_SP (-NIKKEI)'!AF1810</f>
        <v>0</v>
      </c>
      <c r="R1725">
        <f>'[1]CAC_SWISS_SP_NIKKEI (-DAX)'!AF1810</f>
        <v>0</v>
      </c>
      <c r="S1725">
        <f>'[1]CAC_SWISS_DAX_NIKKEI (-SP)'!AF1810</f>
        <v>0</v>
      </c>
      <c r="V1725" t="str">
        <f t="shared" si="973"/>
        <v>BASE</v>
      </c>
      <c r="W1725" t="str">
        <f t="shared" si="974"/>
        <v>BASE+SP</v>
      </c>
      <c r="X1725" t="str">
        <f t="shared" si="975"/>
        <v>BASE+DAX</v>
      </c>
      <c r="Y1725" t="str">
        <f t="shared" si="976"/>
        <v>BASE+NIKKEI</v>
      </c>
      <c r="Z1725" s="2" t="str">
        <f t="shared" si="977"/>
        <v>- NIKKEI</v>
      </c>
      <c r="AA1725" s="2" t="str">
        <f t="shared" si="987"/>
        <v>- DAX</v>
      </c>
      <c r="AB1725" s="2" t="str">
        <f t="shared" si="965"/>
        <v>- SP</v>
      </c>
      <c r="AE1725">
        <f t="shared" si="966"/>
        <v>0.79726519320063638</v>
      </c>
      <c r="AF1725">
        <f t="shared" si="967"/>
        <v>0.79751710731606862</v>
      </c>
      <c r="AG1725">
        <f t="shared" si="968"/>
        <v>0.79855694545669687</v>
      </c>
      <c r="AH1725">
        <f t="shared" si="969"/>
        <v>0.79726749984313783</v>
      </c>
      <c r="AI1725">
        <f t="shared" si="970"/>
        <v>0.7985887124902975</v>
      </c>
      <c r="AJ1725">
        <f t="shared" si="971"/>
        <v>0.79752205660780673</v>
      </c>
      <c r="AK1725">
        <f t="shared" si="972"/>
        <v>0.79856600167100822</v>
      </c>
      <c r="AM1725" t="str">
        <f t="shared" si="978"/>
        <v>BASE</v>
      </c>
      <c r="AN1725" t="str" cm="1">
        <f t="array" ref="AN1725">IF(AM1725="",_xlfn.IFS(AF1725=MAX(AF1725:AH1725),"SP",AG1725=MAX(AF1725:AH1725),"DAX",AH1725=MAX(AF1725:AH1725),"NIKKEI",MAX(AF1725:AH1725)=0,""),"")</f>
        <v/>
      </c>
      <c r="AO1725" t="str" cm="1">
        <f t="array" ref="AO1725">IF(AM1725="BASE","",IF(MAX(AF1725:AH1725)=0,_xlfn.IFS(AI1725=MAX(AI1725:AK1725),"SP&amp;DAX",AJ1725=MAX(AI1725:AK1725),"SP&amp;NIKKEI",AK1725=MAX(AI1725:AK1725),"DAX&amp;NIKKEI"),""))</f>
        <v/>
      </c>
      <c r="AQ1725" s="3">
        <f t="shared" si="979"/>
        <v>44172</v>
      </c>
      <c r="AR1725" cm="1">
        <f t="array" ref="AR1725">IF(AM1725="BASE",AE1725,_xlfn.IFS(AN1725="DAX",AG1725,AN1725="NIKKEI",AH1725,AN1725="SP",AF1725,AN1725="",MAX(AI1725:AK1725)))</f>
        <v>0.79726519320063638</v>
      </c>
      <c r="AS1725" s="4">
        <f t="shared" si="951"/>
        <v>0.81651987719113994</v>
      </c>
      <c r="AT1725" s="4">
        <f t="shared" si="952"/>
        <v>0.81479774831129381</v>
      </c>
      <c r="AU1725" s="4">
        <f t="shared" si="953"/>
        <v>2.5675098590237475E-4</v>
      </c>
      <c r="AV1725" s="4">
        <f t="shared" si="954"/>
        <v>2.9240634832990202E-4</v>
      </c>
      <c r="AW1725" s="4">
        <f t="shared" si="955"/>
        <v>0.87806228342450421</v>
      </c>
      <c r="AX1725" s="4">
        <f t="shared" si="956"/>
        <v>5.8672680492101743E-3</v>
      </c>
      <c r="AY1725" s="4">
        <f t="shared" si="957"/>
        <v>5.6145547959598283E-3</v>
      </c>
      <c r="AZ1725" s="4">
        <f t="shared" si="958"/>
        <v>0.29351460771899712</v>
      </c>
      <c r="BA1725" s="6" t="str">
        <f t="shared" si="959"/>
        <v>NEUTRAL</v>
      </c>
      <c r="BB1725" s="4">
        <f t="shared" si="960"/>
        <v>0.1</v>
      </c>
      <c r="BC1725" s="4">
        <f t="shared" si="961"/>
        <v>0.60295548643614738</v>
      </c>
      <c r="BD1725" s="4">
        <f t="shared" si="962"/>
        <v>0.77882552653643133</v>
      </c>
      <c r="BE1725" s="4">
        <f t="shared" si="980"/>
        <v>0.05</v>
      </c>
      <c r="BF1725" s="4" t="str">
        <f t="shared" si="981"/>
        <v/>
      </c>
      <c r="BG1725" s="4" t="str">
        <f t="shared" si="982"/>
        <v/>
      </c>
      <c r="BH1725" s="4" t="str">
        <f t="shared" si="983"/>
        <v/>
      </c>
      <c r="BI1725" s="4" t="str">
        <f t="shared" si="984"/>
        <v/>
      </c>
      <c r="BJ1725" s="4" t="str">
        <f t="shared" si="985"/>
        <v/>
      </c>
      <c r="BK1725" s="4" t="str">
        <f t="shared" si="986"/>
        <v/>
      </c>
      <c r="BS1725" s="3" t="str">
        <f t="shared" si="963"/>
        <v/>
      </c>
      <c r="BT1725" s="5">
        <f t="shared" si="964"/>
        <v>1.7221288798461298E-3</v>
      </c>
      <c r="BU1725" s="3"/>
    </row>
    <row r="1726" spans="1:73" x14ac:dyDescent="0.2">
      <c r="A1726" s="1">
        <v>44173</v>
      </c>
      <c r="C1726">
        <v>0.79703426217227191</v>
      </c>
      <c r="D1726">
        <v>0.79727924979732745</v>
      </c>
      <c r="E1726">
        <v>0.79827966583903454</v>
      </c>
      <c r="F1726">
        <v>0.79703938198785862</v>
      </c>
      <c r="G1726">
        <v>0.79831075207851832</v>
      </c>
      <c r="H1726">
        <v>0.79728808543035967</v>
      </c>
      <c r="I1726">
        <v>0.79829475220173185</v>
      </c>
      <c r="J1726">
        <v>0.79832733067613282</v>
      </c>
      <c r="M1726">
        <f>'[1]CAC_SWISS (-SP-NIKKEI-DAX)'!AC1811</f>
        <v>0</v>
      </c>
      <c r="N1726">
        <f>'[1]CAC_SWISS_SP (-NIKKEI-DAX)'!AD1811</f>
        <v>0</v>
      </c>
      <c r="O1726">
        <f>'[1]CAC_SWISS_DAX (-SP-NIKKEI)'!AD1811</f>
        <v>0</v>
      </c>
      <c r="P1726">
        <f>'[1]CAC_SWISS_NIKKEI (-SP-DAX)'!AD1811</f>
        <v>0</v>
      </c>
      <c r="Q1726">
        <f>'[1]CAC_SWISS_DAX_SP (-NIKKEI)'!AF1811</f>
        <v>0</v>
      </c>
      <c r="R1726">
        <f>'[1]CAC_SWISS_SP_NIKKEI (-DAX)'!AF1811</f>
        <v>0</v>
      </c>
      <c r="S1726">
        <f>'[1]CAC_SWISS_DAX_NIKKEI (-SP)'!AF1811</f>
        <v>0</v>
      </c>
      <c r="V1726" t="str">
        <f t="shared" si="973"/>
        <v>BASE</v>
      </c>
      <c r="W1726" t="str">
        <f t="shared" si="974"/>
        <v>BASE+SP</v>
      </c>
      <c r="X1726" t="str">
        <f t="shared" si="975"/>
        <v>BASE+DAX</v>
      </c>
      <c r="Y1726" t="str">
        <f t="shared" si="976"/>
        <v>BASE+NIKKEI</v>
      </c>
      <c r="Z1726" s="2" t="str">
        <f t="shared" si="977"/>
        <v>- NIKKEI</v>
      </c>
      <c r="AA1726" s="2" t="str">
        <f t="shared" si="987"/>
        <v>- DAX</v>
      </c>
      <c r="AB1726" s="2" t="str">
        <f t="shared" si="965"/>
        <v>- SP</v>
      </c>
      <c r="AE1726">
        <f t="shared" si="966"/>
        <v>0.79703426217227191</v>
      </c>
      <c r="AF1726">
        <f t="shared" si="967"/>
        <v>0.79727924979732745</v>
      </c>
      <c r="AG1726">
        <f t="shared" si="968"/>
        <v>0.79827966583903454</v>
      </c>
      <c r="AH1726">
        <f t="shared" si="969"/>
        <v>0.79703938198785862</v>
      </c>
      <c r="AI1726">
        <f t="shared" si="970"/>
        <v>0.79831075207851832</v>
      </c>
      <c r="AJ1726">
        <f t="shared" si="971"/>
        <v>0.79728808543035967</v>
      </c>
      <c r="AK1726">
        <f t="shared" si="972"/>
        <v>0.79829475220173185</v>
      </c>
      <c r="AM1726" t="str">
        <f t="shared" si="978"/>
        <v>BASE</v>
      </c>
      <c r="AN1726" t="str" cm="1">
        <f t="array" ref="AN1726">IF(AM1726="",_xlfn.IFS(AF1726=MAX(AF1726:AH1726),"SP",AG1726=MAX(AF1726:AH1726),"DAX",AH1726=MAX(AF1726:AH1726),"NIKKEI",MAX(AF1726:AH1726)=0,""),"")</f>
        <v/>
      </c>
      <c r="AO1726" t="str" cm="1">
        <f t="array" ref="AO1726">IF(AM1726="BASE","",IF(MAX(AF1726:AH1726)=0,_xlfn.IFS(AI1726=MAX(AI1726:AK1726),"SP&amp;DAX",AJ1726=MAX(AI1726:AK1726),"SP&amp;NIKKEI",AK1726=MAX(AI1726:AK1726),"DAX&amp;NIKKEI"),""))</f>
        <v/>
      </c>
      <c r="AQ1726" s="3">
        <f t="shared" si="979"/>
        <v>44173</v>
      </c>
      <c r="AR1726" cm="1">
        <f t="array" ref="AR1726">IF(AM1726="BASE",AE1726,_xlfn.IFS(AN1726="DAX",AG1726,AN1726="NIKKEI",AH1726,AN1726="SP",AF1726,AN1726="",MAX(AI1726:AK1726)))</f>
        <v>0.79703426217227191</v>
      </c>
      <c r="AS1726" s="4">
        <f t="shared" si="951"/>
        <v>0.81272083562920905</v>
      </c>
      <c r="AT1726" s="4">
        <f t="shared" si="952"/>
        <v>0.81530063592078894</v>
      </c>
      <c r="AU1726" s="4">
        <f t="shared" si="953"/>
        <v>2.4485480584778853E-4</v>
      </c>
      <c r="AV1726" s="4">
        <f t="shared" si="954"/>
        <v>3.0000435964680478E-4</v>
      </c>
      <c r="AW1726" s="4">
        <f t="shared" si="955"/>
        <v>0.81617082543752417</v>
      </c>
      <c r="AX1726" s="4">
        <f t="shared" si="956"/>
        <v>5.913848191465846E-3</v>
      </c>
      <c r="AY1726" s="4">
        <f t="shared" si="957"/>
        <v>5.5213737219748987E-3</v>
      </c>
      <c r="AZ1726" s="4">
        <f t="shared" si="958"/>
        <v>-0.43623038807501852</v>
      </c>
      <c r="BA1726" s="6" t="str">
        <f t="shared" si="959"/>
        <v>NEUTRAL</v>
      </c>
      <c r="BB1726" s="4">
        <f t="shared" si="960"/>
        <v>0.1</v>
      </c>
      <c r="BC1726" s="4">
        <f t="shared" si="961"/>
        <v>0.60295548643614738</v>
      </c>
      <c r="BD1726" s="4">
        <f t="shared" si="962"/>
        <v>0.77882552653643133</v>
      </c>
      <c r="BE1726" s="4">
        <f t="shared" si="980"/>
        <v>0.05</v>
      </c>
      <c r="BF1726" s="4" t="str">
        <f t="shared" si="981"/>
        <v/>
      </c>
      <c r="BG1726" s="4" t="str">
        <f t="shared" si="982"/>
        <v/>
      </c>
      <c r="BH1726" s="4" t="str">
        <f t="shared" si="983"/>
        <v/>
      </c>
      <c r="BI1726" s="4" t="str">
        <f t="shared" si="984"/>
        <v/>
      </c>
      <c r="BJ1726" s="4" t="str">
        <f t="shared" si="985"/>
        <v/>
      </c>
      <c r="BK1726" s="4" t="str">
        <f t="shared" si="986"/>
        <v/>
      </c>
      <c r="BS1726" s="3" t="str">
        <f t="shared" si="963"/>
        <v/>
      </c>
      <c r="BT1726" s="5">
        <f t="shared" si="964"/>
        <v>-2.5798002915798923E-3</v>
      </c>
      <c r="BU1726" s="3"/>
    </row>
    <row r="1727" spans="1:73" x14ac:dyDescent="0.2">
      <c r="A1727" s="1">
        <v>44174</v>
      </c>
      <c r="C1727">
        <v>0.79277023158684357</v>
      </c>
      <c r="D1727">
        <v>0.7930479210269904</v>
      </c>
      <c r="E1727">
        <v>0.79391513158223714</v>
      </c>
      <c r="F1727">
        <v>0.79277099458275924</v>
      </c>
      <c r="G1727">
        <v>0.7939698387752383</v>
      </c>
      <c r="H1727">
        <v>0.79305005722058985</v>
      </c>
      <c r="I1727">
        <v>0.79391845989554111</v>
      </c>
      <c r="J1727">
        <v>0.79397398303360545</v>
      </c>
      <c r="M1727">
        <f>'[1]CAC_SWISS (-SP-NIKKEI-DAX)'!AC1812</f>
        <v>0</v>
      </c>
      <c r="N1727">
        <f>'[1]CAC_SWISS_SP (-NIKKEI-DAX)'!AD1812</f>
        <v>0</v>
      </c>
      <c r="O1727">
        <f>'[1]CAC_SWISS_DAX (-SP-NIKKEI)'!AD1812</f>
        <v>0</v>
      </c>
      <c r="P1727">
        <f>'[1]CAC_SWISS_NIKKEI (-SP-DAX)'!AD1812</f>
        <v>0</v>
      </c>
      <c r="Q1727">
        <f>'[1]CAC_SWISS_DAX_SP (-NIKKEI)'!AF1812</f>
        <v>0</v>
      </c>
      <c r="R1727">
        <f>'[1]CAC_SWISS_SP_NIKKEI (-DAX)'!AF1812</f>
        <v>0</v>
      </c>
      <c r="S1727">
        <f>'[1]CAC_SWISS_DAX_NIKKEI (-SP)'!AF1812</f>
        <v>0</v>
      </c>
      <c r="V1727" t="str">
        <f t="shared" si="973"/>
        <v>BASE</v>
      </c>
      <c r="W1727" t="str">
        <f t="shared" si="974"/>
        <v>BASE+SP</v>
      </c>
      <c r="X1727" t="str">
        <f t="shared" si="975"/>
        <v>BASE+DAX</v>
      </c>
      <c r="Y1727" t="str">
        <f t="shared" si="976"/>
        <v>BASE+NIKKEI</v>
      </c>
      <c r="Z1727" s="2" t="str">
        <f t="shared" si="977"/>
        <v>- NIKKEI</v>
      </c>
      <c r="AA1727" s="2" t="str">
        <f t="shared" si="987"/>
        <v>- DAX</v>
      </c>
      <c r="AB1727" s="2" t="str">
        <f t="shared" si="965"/>
        <v>- SP</v>
      </c>
      <c r="AE1727">
        <f t="shared" si="966"/>
        <v>0.79277023158684357</v>
      </c>
      <c r="AF1727">
        <f t="shared" si="967"/>
        <v>0.7930479210269904</v>
      </c>
      <c r="AG1727">
        <f t="shared" si="968"/>
        <v>0.79391513158223714</v>
      </c>
      <c r="AH1727">
        <f t="shared" si="969"/>
        <v>0.79277099458275924</v>
      </c>
      <c r="AI1727">
        <f t="shared" si="970"/>
        <v>0.7939698387752383</v>
      </c>
      <c r="AJ1727">
        <f t="shared" si="971"/>
        <v>0.79305005722058985</v>
      </c>
      <c r="AK1727">
        <f t="shared" si="972"/>
        <v>0.79391845989554111</v>
      </c>
      <c r="AM1727" t="str">
        <f t="shared" si="978"/>
        <v>BASE</v>
      </c>
      <c r="AN1727" t="str" cm="1">
        <f t="array" ref="AN1727">IF(AM1727="",_xlfn.IFS(AF1727=MAX(AF1727:AH1727),"SP",AG1727=MAX(AF1727:AH1727),"DAX",AH1727=MAX(AF1727:AH1727),"NIKKEI",MAX(AF1727:AH1727)=0,""),"")</f>
        <v/>
      </c>
      <c r="AO1727" t="str" cm="1">
        <f t="array" ref="AO1727">IF(AM1727="BASE","",IF(MAX(AF1727:AH1727)=0,_xlfn.IFS(AI1727=MAX(AI1727:AK1727),"SP&amp;DAX",AJ1727=MAX(AI1727:AK1727),"SP&amp;NIKKEI",AK1727=MAX(AI1727:AK1727),"DAX&amp;NIKKEI"),""))</f>
        <v/>
      </c>
      <c r="AQ1727" s="3">
        <f t="shared" si="979"/>
        <v>44174</v>
      </c>
      <c r="AR1727" cm="1">
        <f t="array" ref="AR1727">IF(AM1727="BASE",AE1727,_xlfn.IFS(AN1727="DAX",AG1727,AN1727="NIKKEI",AH1727,AN1727="SP",AF1727,AN1727="",MAX(AI1727:AK1727)))</f>
        <v>0.79277023158684357</v>
      </c>
      <c r="AS1727" s="4">
        <f t="shared" ref="AS1727:AS1790" si="988">AVERAGE($AR1718:$AR1727)</f>
        <v>0.80861806364213229</v>
      </c>
      <c r="AT1727" s="4">
        <f t="shared" ref="AT1727:AT1790" si="989">AVERAGE($AR1668:$AR1717)</f>
        <v>0.81582048925641881</v>
      </c>
      <c r="AU1727" s="4">
        <f t="shared" ref="AU1727:AU1790" si="990">_xlfn.VAR.S($AR1718:$AR1727)</f>
        <v>2.2101640698468227E-4</v>
      </c>
      <c r="AV1727" s="4">
        <f t="shared" ref="AV1727:AV1790" si="991">_xlfn.VAR.S($AR1668:$AR1717)</f>
        <v>3.0556472734597558E-4</v>
      </c>
      <c r="AW1727" s="4">
        <f t="shared" ref="AW1727:AW1790" si="992">AU1727/AV1727</f>
        <v>0.72330471158877085</v>
      </c>
      <c r="AX1727" s="4">
        <f t="shared" ref="AX1727:AX1790" si="993">SQRT(60*(AU1727*9+AV1727*49)/(58*500))</f>
        <v>5.9239698891202456E-3</v>
      </c>
      <c r="AY1727" s="4">
        <f t="shared" ref="AY1727:AY1790" si="994">SQRT(AU1727/10+AV1727/50)</f>
        <v>5.311585003121737E-3</v>
      </c>
      <c r="AZ1727" s="4">
        <f t="shared" ref="AZ1727:AZ1790" si="995">IF(AW1727&lt;$AX$1,(AS1727-AT1727)/AY1727,IF(AW1727&gt;$AY$1,(AS1727-AT1727)/AY1727,(AS1727-AT1727)/AX1727))</f>
        <v>-1.2158106386587555</v>
      </c>
      <c r="BA1727" s="6" t="str">
        <f t="shared" ref="BA1727:BA1790" si="996">IF(AZ1727&lt;$BA$1,"WEAKEN",IF(AZ1727&gt;ABS($BA$1),"STRENGTHEN","NEUTRAL"))</f>
        <v>NEUTRAL</v>
      </c>
      <c r="BB1727" s="4">
        <f t="shared" ref="BB1727:BB1790" si="997">IF(BA1727="WEAKEN",0,IF(BA1727="STRENGTHEN",0.1,BB1726))</f>
        <v>0.1</v>
      </c>
      <c r="BC1727" s="4">
        <f t="shared" ref="BC1727:BC1790" si="998">$AV$2637</f>
        <v>0.60295548643614738</v>
      </c>
      <c r="BD1727" s="4">
        <f t="shared" ref="BD1727:BD1790" si="999">$AV$2639</f>
        <v>0.77882552653643133</v>
      </c>
      <c r="BE1727" s="4">
        <f t="shared" si="980"/>
        <v>0.05</v>
      </c>
      <c r="BF1727" s="4" t="str">
        <f t="shared" si="981"/>
        <v/>
      </c>
      <c r="BG1727" s="4" t="str">
        <f t="shared" si="982"/>
        <v/>
      </c>
      <c r="BH1727" s="4" t="str">
        <f t="shared" si="983"/>
        <v/>
      </c>
      <c r="BI1727" s="4" t="str">
        <f t="shared" si="984"/>
        <v/>
      </c>
      <c r="BJ1727" s="4" t="str">
        <f t="shared" si="985"/>
        <v/>
      </c>
      <c r="BK1727" s="4" t="str">
        <f t="shared" si="986"/>
        <v/>
      </c>
      <c r="BS1727" s="3" t="str">
        <f t="shared" ref="BS1727:BS1790" si="1000">IF(BB1727&lt;&gt;BB1726, "Change", "")</f>
        <v/>
      </c>
      <c r="BT1727" s="5">
        <f t="shared" ref="BT1727:BT1790" si="1001">AS1727-AT1727</f>
        <v>-7.2024256142865228E-3</v>
      </c>
      <c r="BU1727" s="3"/>
    </row>
    <row r="1728" spans="1:73" x14ac:dyDescent="0.2">
      <c r="A1728" s="1">
        <v>44175</v>
      </c>
      <c r="C1728">
        <v>0.79389313284064877</v>
      </c>
      <c r="D1728">
        <v>0.79444823478895377</v>
      </c>
      <c r="E1728">
        <v>0.79504034604810969</v>
      </c>
      <c r="F1728">
        <v>0.79391182213404032</v>
      </c>
      <c r="G1728">
        <v>0.79525062269992719</v>
      </c>
      <c r="H1728">
        <v>0.79447482419275617</v>
      </c>
      <c r="I1728">
        <v>0.79506725529191424</v>
      </c>
      <c r="J1728">
        <v>0.79528212987392488</v>
      </c>
      <c r="M1728">
        <f>'[1]CAC_SWISS (-SP-NIKKEI-DAX)'!AC1813</f>
        <v>0</v>
      </c>
      <c r="N1728">
        <f>'[1]CAC_SWISS_SP (-NIKKEI-DAX)'!AD1813</f>
        <v>0</v>
      </c>
      <c r="O1728">
        <f>'[1]CAC_SWISS_DAX (-SP-NIKKEI)'!AD1813</f>
        <v>0</v>
      </c>
      <c r="P1728">
        <f>'[1]CAC_SWISS_NIKKEI (-SP-DAX)'!AD1813</f>
        <v>0</v>
      </c>
      <c r="Q1728">
        <f>'[1]CAC_SWISS_DAX_SP (-NIKKEI)'!AF1813</f>
        <v>0</v>
      </c>
      <c r="R1728">
        <f>'[1]CAC_SWISS_SP_NIKKEI (-DAX)'!AF1813</f>
        <v>0</v>
      </c>
      <c r="S1728">
        <f>'[1]CAC_SWISS_DAX_NIKKEI (-SP)'!AF1813</f>
        <v>0</v>
      </c>
      <c r="V1728" t="str">
        <f t="shared" si="973"/>
        <v>BASE</v>
      </c>
      <c r="W1728" t="str">
        <f t="shared" si="974"/>
        <v>BASE+SP</v>
      </c>
      <c r="X1728" t="str">
        <f t="shared" si="975"/>
        <v>BASE+DAX</v>
      </c>
      <c r="Y1728" t="str">
        <f t="shared" si="976"/>
        <v>BASE+NIKKEI</v>
      </c>
      <c r="Z1728" s="2" t="str">
        <f t="shared" si="977"/>
        <v>- NIKKEI</v>
      </c>
      <c r="AA1728" s="2" t="str">
        <f t="shared" si="987"/>
        <v>- DAX</v>
      </c>
      <c r="AB1728" s="2" t="str">
        <f t="shared" si="965"/>
        <v>- SP</v>
      </c>
      <c r="AE1728">
        <f t="shared" si="966"/>
        <v>0.79389313284064877</v>
      </c>
      <c r="AF1728">
        <f t="shared" si="967"/>
        <v>0.79444823478895377</v>
      </c>
      <c r="AG1728">
        <f t="shared" si="968"/>
        <v>0.79504034604810969</v>
      </c>
      <c r="AH1728">
        <f t="shared" si="969"/>
        <v>0.79391182213404032</v>
      </c>
      <c r="AI1728">
        <f t="shared" si="970"/>
        <v>0.79525062269992719</v>
      </c>
      <c r="AJ1728">
        <f t="shared" si="971"/>
        <v>0.79447482419275617</v>
      </c>
      <c r="AK1728">
        <f t="shared" si="972"/>
        <v>0.79506725529191424</v>
      </c>
      <c r="AM1728" t="str">
        <f t="shared" si="978"/>
        <v>BASE</v>
      </c>
      <c r="AN1728" t="str" cm="1">
        <f t="array" ref="AN1728">IF(AM1728="",_xlfn.IFS(AF1728=MAX(AF1728:AH1728),"SP",AG1728=MAX(AF1728:AH1728),"DAX",AH1728=MAX(AF1728:AH1728),"NIKKEI",MAX(AF1728:AH1728)=0,""),"")</f>
        <v/>
      </c>
      <c r="AO1728" t="str" cm="1">
        <f t="array" ref="AO1728">IF(AM1728="BASE","",IF(MAX(AF1728:AH1728)=0,_xlfn.IFS(AI1728=MAX(AI1728:AK1728),"SP&amp;DAX",AJ1728=MAX(AI1728:AK1728),"SP&amp;NIKKEI",AK1728=MAX(AI1728:AK1728),"DAX&amp;NIKKEI"),""))</f>
        <v/>
      </c>
      <c r="AQ1728" s="3">
        <f t="shared" si="979"/>
        <v>44175</v>
      </c>
      <c r="AR1728" cm="1">
        <f t="array" ref="AR1728">IF(AM1728="BASE",AE1728,_xlfn.IFS(AN1728="DAX",AG1728,AN1728="NIKKEI",AH1728,AN1728="SP",AF1728,AN1728="",MAX(AI1728:AK1728)))</f>
        <v>0.79389313284064877</v>
      </c>
      <c r="AS1728" s="4">
        <f t="shared" si="988"/>
        <v>0.80464937508510703</v>
      </c>
      <c r="AT1728" s="4">
        <f t="shared" si="989"/>
        <v>0.81633201261713695</v>
      </c>
      <c r="AU1728" s="4">
        <f t="shared" si="990"/>
        <v>1.5837413060730692E-4</v>
      </c>
      <c r="AV1728" s="4">
        <f t="shared" si="991"/>
        <v>3.1048754826349485E-4</v>
      </c>
      <c r="AW1728" s="4">
        <f t="shared" si="992"/>
        <v>0.51008206768054654</v>
      </c>
      <c r="AX1728" s="4">
        <f t="shared" si="993"/>
        <v>5.8673715622121533E-3</v>
      </c>
      <c r="AY1728" s="4">
        <f t="shared" si="994"/>
        <v>4.6954407701514655E-3</v>
      </c>
      <c r="AZ1728" s="4">
        <f t="shared" si="995"/>
        <v>-1.9911194319565564</v>
      </c>
      <c r="BA1728" s="6" t="str">
        <f t="shared" si="996"/>
        <v>NEUTRAL</v>
      </c>
      <c r="BB1728" s="4">
        <f t="shared" si="997"/>
        <v>0.1</v>
      </c>
      <c r="BC1728" s="4">
        <f t="shared" si="998"/>
        <v>0.60295548643614738</v>
      </c>
      <c r="BD1728" s="4">
        <f t="shared" si="999"/>
        <v>0.77882552653643133</v>
      </c>
      <c r="BE1728" s="4">
        <f t="shared" si="980"/>
        <v>0.05</v>
      </c>
      <c r="BF1728" s="4" t="str">
        <f t="shared" si="981"/>
        <v/>
      </c>
      <c r="BG1728" s="4" t="str">
        <f t="shared" si="982"/>
        <v/>
      </c>
      <c r="BH1728" s="4" t="str">
        <f t="shared" si="983"/>
        <v/>
      </c>
      <c r="BI1728" s="4" t="str">
        <f t="shared" si="984"/>
        <v/>
      </c>
      <c r="BJ1728" s="4" t="str">
        <f t="shared" si="985"/>
        <v/>
      </c>
      <c r="BK1728" s="4" t="str">
        <f t="shared" si="986"/>
        <v/>
      </c>
      <c r="BS1728" s="3" t="str">
        <f t="shared" si="1000"/>
        <v/>
      </c>
      <c r="BT1728" s="5">
        <f t="shared" si="1001"/>
        <v>-1.1682637532029916E-2</v>
      </c>
      <c r="BU1728" s="3"/>
    </row>
    <row r="1729" spans="1:73" ht="22" x14ac:dyDescent="0.3">
      <c r="A1729" s="1">
        <v>44176</v>
      </c>
      <c r="C1729">
        <v>0.79962780380953646</v>
      </c>
      <c r="D1729">
        <v>0.80022091465016265</v>
      </c>
      <c r="E1729">
        <v>0.80039666235118268</v>
      </c>
      <c r="F1729">
        <v>0.80004539344394188</v>
      </c>
      <c r="G1729">
        <v>0.80069338233221299</v>
      </c>
      <c r="H1729">
        <v>0.80060543919685656</v>
      </c>
      <c r="I1729">
        <v>0.80078997915080086</v>
      </c>
      <c r="J1729">
        <v>0.80106719328514375</v>
      </c>
      <c r="M1729">
        <f>'[1]CAC_SWISS (-SP-NIKKEI-DAX)'!AC1814</f>
        <v>0</v>
      </c>
      <c r="N1729">
        <f>'[1]CAC_SWISS_SP (-NIKKEI-DAX)'!AD1814</f>
        <v>0</v>
      </c>
      <c r="O1729">
        <f>'[1]CAC_SWISS_DAX (-SP-NIKKEI)'!AD1814</f>
        <v>0</v>
      </c>
      <c r="P1729">
        <f>'[1]CAC_SWISS_NIKKEI (-SP-DAX)'!AD1814</f>
        <v>0</v>
      </c>
      <c r="Q1729">
        <f>'[1]CAC_SWISS_DAX_SP (-NIKKEI)'!AF1814</f>
        <v>0</v>
      </c>
      <c r="R1729">
        <f>'[1]CAC_SWISS_SP_NIKKEI (-DAX)'!AF1814</f>
        <v>0</v>
      </c>
      <c r="S1729">
        <f>'[1]CAC_SWISS_DAX_NIKKEI (-SP)'!AF1814</f>
        <v>0</v>
      </c>
      <c r="V1729" t="str">
        <f t="shared" si="973"/>
        <v>BASE</v>
      </c>
      <c r="W1729" t="str">
        <f t="shared" si="974"/>
        <v>BASE+SP</v>
      </c>
      <c r="X1729" t="str">
        <f t="shared" si="975"/>
        <v>BASE+DAX</v>
      </c>
      <c r="Y1729" t="str">
        <f t="shared" si="976"/>
        <v>BASE+NIKKEI</v>
      </c>
      <c r="Z1729" s="2" t="str">
        <f t="shared" si="977"/>
        <v>- NIKKEI</v>
      </c>
      <c r="AA1729" s="2" t="str">
        <f t="shared" si="987"/>
        <v>- DAX</v>
      </c>
      <c r="AB1729" s="2" t="str">
        <f t="shared" si="965"/>
        <v>- SP</v>
      </c>
      <c r="AE1729">
        <f t="shared" si="966"/>
        <v>0.79962780380953646</v>
      </c>
      <c r="AF1729">
        <f t="shared" si="967"/>
        <v>0.80022091465016265</v>
      </c>
      <c r="AG1729">
        <f t="shared" si="968"/>
        <v>0.80039666235118268</v>
      </c>
      <c r="AH1729">
        <f t="shared" si="969"/>
        <v>0.80004539344394188</v>
      </c>
      <c r="AI1729">
        <f t="shared" si="970"/>
        <v>0.80069338233221299</v>
      </c>
      <c r="AJ1729">
        <f t="shared" si="971"/>
        <v>0.80060543919685656</v>
      </c>
      <c r="AK1729">
        <f t="shared" si="972"/>
        <v>0.80078997915080086</v>
      </c>
      <c r="AM1729" t="str">
        <f t="shared" si="978"/>
        <v>BASE</v>
      </c>
      <c r="AN1729" t="str" cm="1">
        <f t="array" ref="AN1729">IF(AM1729="",_xlfn.IFS(AF1729=MAX(AF1729:AH1729),"SP",AG1729=MAX(AF1729:AH1729),"DAX",AH1729=MAX(AF1729:AH1729),"NIKKEI",MAX(AF1729:AH1729)=0,""),"")</f>
        <v/>
      </c>
      <c r="AO1729" t="str" cm="1">
        <f t="array" ref="AO1729">IF(AM1729="BASE","",IF(MAX(AF1729:AH1729)=0,_xlfn.IFS(AI1729=MAX(AI1729:AK1729),"SP&amp;DAX",AJ1729=MAX(AI1729:AK1729),"SP&amp;NIKKEI",AK1729=MAX(AI1729:AK1729),"DAX&amp;NIKKEI"),""))</f>
        <v/>
      </c>
      <c r="AQ1729" s="3">
        <f t="shared" si="979"/>
        <v>44176</v>
      </c>
      <c r="AR1729" cm="1">
        <f t="array" ref="AR1729">IF(AM1729="BASE",AE1729,_xlfn.IFS(AN1729="DAX",AG1729,AN1729="NIKKEI",AH1729,AN1729="SP",AF1729,AN1729="",MAX(AI1729:AK1729)))</f>
        <v>0.79962780380953646</v>
      </c>
      <c r="AS1729" s="4">
        <f t="shared" si="988"/>
        <v>0.80190017592995788</v>
      </c>
      <c r="AT1729" s="4">
        <f t="shared" si="989"/>
        <v>0.81672785599050157</v>
      </c>
      <c r="AU1729" s="4">
        <f t="shared" si="990"/>
        <v>9.6675845135349431E-5</v>
      </c>
      <c r="AV1729" s="4">
        <f t="shared" si="991"/>
        <v>3.1104801136233324E-4</v>
      </c>
      <c r="AW1729" s="4">
        <f t="shared" si="992"/>
        <v>0.31080682596852799</v>
      </c>
      <c r="AX1729" s="4">
        <f t="shared" si="993"/>
        <v>5.7735607544616941E-3</v>
      </c>
      <c r="AY1729" s="4">
        <f t="shared" si="994"/>
        <v>3.9860437454676293E-3</v>
      </c>
      <c r="AZ1729" s="4">
        <f t="shared" si="995"/>
        <v>-2.5682036945891928</v>
      </c>
      <c r="BA1729" s="6" t="str">
        <f t="shared" si="996"/>
        <v>WEAKEN</v>
      </c>
      <c r="BB1729" s="4">
        <f t="shared" si="997"/>
        <v>0</v>
      </c>
      <c r="BC1729" s="4">
        <f t="shared" si="998"/>
        <v>0.60295548643614738</v>
      </c>
      <c r="BD1729" s="4">
        <f t="shared" si="999"/>
        <v>0.77882552653643133</v>
      </c>
      <c r="BE1729" s="4">
        <f t="shared" si="980"/>
        <v>0.05</v>
      </c>
      <c r="BF1729" s="4" t="str">
        <f t="shared" si="981"/>
        <v/>
      </c>
      <c r="BG1729" s="4" t="str">
        <f t="shared" si="982"/>
        <v/>
      </c>
      <c r="BH1729" s="4" t="str">
        <f t="shared" si="983"/>
        <v/>
      </c>
      <c r="BI1729" s="4" t="str">
        <f t="shared" si="984"/>
        <v/>
      </c>
      <c r="BJ1729" s="4" t="str">
        <f t="shared" si="985"/>
        <v/>
      </c>
      <c r="BK1729" s="4" t="str">
        <f t="shared" si="986"/>
        <v/>
      </c>
      <c r="BS1729" s="3" t="str">
        <f t="shared" si="1000"/>
        <v>Change</v>
      </c>
      <c r="BT1729" s="20">
        <f t="shared" si="1001"/>
        <v>-1.4827680060543691E-2</v>
      </c>
      <c r="BU1729" s="3">
        <f>A1729</f>
        <v>44176</v>
      </c>
    </row>
    <row r="1730" spans="1:73" x14ac:dyDescent="0.2">
      <c r="A1730" s="1">
        <v>44179</v>
      </c>
      <c r="C1730">
        <v>0.79478537318249098</v>
      </c>
      <c r="D1730">
        <v>0.79520164821701367</v>
      </c>
      <c r="E1730">
        <v>0.79559309337835504</v>
      </c>
      <c r="F1730">
        <v>0.79526022580835765</v>
      </c>
      <c r="G1730">
        <v>0.79577312084826812</v>
      </c>
      <c r="H1730">
        <v>0.79564274942722713</v>
      </c>
      <c r="I1730">
        <v>0.79603153809334648</v>
      </c>
      <c r="J1730">
        <v>0.79619385303121981</v>
      </c>
      <c r="M1730">
        <f>'[1]CAC_SWISS (-SP-NIKKEI-DAX)'!AC1815</f>
        <v>0</v>
      </c>
      <c r="N1730">
        <f>'[1]CAC_SWISS_SP (-NIKKEI-DAX)'!AD1815</f>
        <v>0</v>
      </c>
      <c r="O1730">
        <f>'[1]CAC_SWISS_DAX (-SP-NIKKEI)'!AD1815</f>
        <v>0</v>
      </c>
      <c r="P1730">
        <f>'[1]CAC_SWISS_NIKKEI (-SP-DAX)'!AD1815</f>
        <v>0</v>
      </c>
      <c r="Q1730">
        <f>'[1]CAC_SWISS_DAX_SP (-NIKKEI)'!AF1815</f>
        <v>0</v>
      </c>
      <c r="R1730">
        <f>'[1]CAC_SWISS_SP_NIKKEI (-DAX)'!AF1815</f>
        <v>0</v>
      </c>
      <c r="S1730">
        <f>'[1]CAC_SWISS_DAX_NIKKEI (-SP)'!AF1815</f>
        <v>0</v>
      </c>
      <c r="V1730" t="str">
        <f t="shared" si="973"/>
        <v>BASE</v>
      </c>
      <c r="W1730" t="str">
        <f t="shared" si="974"/>
        <v>BASE+SP</v>
      </c>
      <c r="X1730" t="str">
        <f t="shared" si="975"/>
        <v>BASE+DAX</v>
      </c>
      <c r="Y1730" t="str">
        <f t="shared" si="976"/>
        <v>BASE+NIKKEI</v>
      </c>
      <c r="Z1730" s="2" t="str">
        <f t="shared" si="977"/>
        <v>- NIKKEI</v>
      </c>
      <c r="AA1730" s="2" t="str">
        <f t="shared" si="987"/>
        <v>- DAX</v>
      </c>
      <c r="AB1730" s="2" t="str">
        <f t="shared" si="965"/>
        <v>- SP</v>
      </c>
      <c r="AE1730">
        <f t="shared" si="966"/>
        <v>0.79478537318249098</v>
      </c>
      <c r="AF1730">
        <f t="shared" si="967"/>
        <v>0.79520164821701367</v>
      </c>
      <c r="AG1730">
        <f t="shared" si="968"/>
        <v>0.79559309337835504</v>
      </c>
      <c r="AH1730">
        <f t="shared" si="969"/>
        <v>0.79526022580835765</v>
      </c>
      <c r="AI1730">
        <f t="shared" si="970"/>
        <v>0.79577312084826812</v>
      </c>
      <c r="AJ1730">
        <f t="shared" si="971"/>
        <v>0.79564274942722713</v>
      </c>
      <c r="AK1730">
        <f t="shared" si="972"/>
        <v>0.79603153809334648</v>
      </c>
      <c r="AM1730" t="str">
        <f t="shared" si="978"/>
        <v>BASE</v>
      </c>
      <c r="AN1730" t="str" cm="1">
        <f t="array" ref="AN1730">IF(AM1730="",_xlfn.IFS(AF1730=MAX(AF1730:AH1730),"SP",AG1730=MAX(AF1730:AH1730),"DAX",AH1730=MAX(AF1730:AH1730),"NIKKEI",MAX(AF1730:AH1730)=0,""),"")</f>
        <v/>
      </c>
      <c r="AO1730" t="str" cm="1">
        <f t="array" ref="AO1730">IF(AM1730="BASE","",IF(MAX(AF1730:AH1730)=0,_xlfn.IFS(AI1730=MAX(AI1730:AK1730),"SP&amp;DAX",AJ1730=MAX(AI1730:AK1730),"SP&amp;NIKKEI",AK1730=MAX(AI1730:AK1730),"DAX&amp;NIKKEI"),""))</f>
        <v/>
      </c>
      <c r="AQ1730" s="3">
        <f t="shared" si="979"/>
        <v>44179</v>
      </c>
      <c r="AR1730" cm="1">
        <f t="array" ref="AR1730">IF(AM1730="BASE",AE1730,_xlfn.IFS(AN1730="DAX",AG1730,AN1730="NIKKEI",AH1730,AN1730="SP",AF1730,AN1730="",MAX(AI1730:AK1730)))</f>
        <v>0.79478537318249098</v>
      </c>
      <c r="AS1730" s="4">
        <f t="shared" si="988"/>
        <v>0.79883616569816129</v>
      </c>
      <c r="AT1730" s="4">
        <f t="shared" si="989"/>
        <v>0.81681540582513046</v>
      </c>
      <c r="AU1730" s="4">
        <f t="shared" si="990"/>
        <v>3.0375746385139725E-5</v>
      </c>
      <c r="AV1730" s="4">
        <f t="shared" si="991"/>
        <v>3.1220315079988619E-4</v>
      </c>
      <c r="AW1730" s="4">
        <f t="shared" si="992"/>
        <v>9.7294810469769288E-2</v>
      </c>
      <c r="AX1730" s="4">
        <f t="shared" si="993"/>
        <v>5.6759631307872838E-3</v>
      </c>
      <c r="AY1730" s="4">
        <f t="shared" si="994"/>
        <v>3.0465780237032658E-3</v>
      </c>
      <c r="AZ1730" s="4">
        <f t="shared" si="995"/>
        <v>-5.9014540205717472</v>
      </c>
      <c r="BA1730" s="6" t="str">
        <f t="shared" si="996"/>
        <v>WEAKEN</v>
      </c>
      <c r="BB1730" s="4">
        <f t="shared" si="997"/>
        <v>0</v>
      </c>
      <c r="BC1730" s="4">
        <f t="shared" si="998"/>
        <v>0.60295548643614738</v>
      </c>
      <c r="BD1730" s="4">
        <f t="shared" si="999"/>
        <v>0.77882552653643133</v>
      </c>
      <c r="BE1730" s="4">
        <f t="shared" si="980"/>
        <v>0.05</v>
      </c>
      <c r="BF1730" s="4" t="str">
        <f t="shared" si="981"/>
        <v/>
      </c>
      <c r="BG1730" s="4" t="str">
        <f t="shared" si="982"/>
        <v/>
      </c>
      <c r="BH1730" s="4" t="str">
        <f t="shared" si="983"/>
        <v/>
      </c>
      <c r="BI1730" s="4" t="str">
        <f t="shared" si="984"/>
        <v/>
      </c>
      <c r="BJ1730" s="4" t="str">
        <f t="shared" si="985"/>
        <v/>
      </c>
      <c r="BK1730" s="4" t="str">
        <f t="shared" si="986"/>
        <v/>
      </c>
      <c r="BS1730" s="3" t="str">
        <f t="shared" si="1000"/>
        <v/>
      </c>
      <c r="BT1730" s="5">
        <f t="shared" si="1001"/>
        <v>-1.7979240126969165E-2</v>
      </c>
      <c r="BU1730" s="3"/>
    </row>
    <row r="1731" spans="1:73" x14ac:dyDescent="0.2">
      <c r="A1731" s="1">
        <v>44180</v>
      </c>
      <c r="C1731">
        <v>0.79503686549631736</v>
      </c>
      <c r="D1731">
        <v>0.79555757985351516</v>
      </c>
      <c r="E1731">
        <v>0.79604848632882497</v>
      </c>
      <c r="F1731">
        <v>0.79577870044442611</v>
      </c>
      <c r="G1731">
        <v>0.79625183540287425</v>
      </c>
      <c r="H1731">
        <v>0.7962426589735645</v>
      </c>
      <c r="I1731">
        <v>0.79671812144593923</v>
      </c>
      <c r="J1731">
        <v>0.79689535824766844</v>
      </c>
      <c r="M1731">
        <f>'[1]CAC_SWISS (-SP-NIKKEI-DAX)'!AC1816</f>
        <v>0</v>
      </c>
      <c r="N1731">
        <f>'[1]CAC_SWISS_SP (-NIKKEI-DAX)'!AD1816</f>
        <v>0</v>
      </c>
      <c r="O1731">
        <f>'[1]CAC_SWISS_DAX (-SP-NIKKEI)'!AD1816</f>
        <v>0</v>
      </c>
      <c r="P1731">
        <f>'[1]CAC_SWISS_NIKKEI (-SP-DAX)'!AD1816</f>
        <v>0</v>
      </c>
      <c r="Q1731">
        <f>'[1]CAC_SWISS_DAX_SP (-NIKKEI)'!AF1816</f>
        <v>0</v>
      </c>
      <c r="R1731">
        <f>'[1]CAC_SWISS_SP_NIKKEI (-DAX)'!AF1816</f>
        <v>0</v>
      </c>
      <c r="S1731">
        <f>'[1]CAC_SWISS_DAX_NIKKEI (-SP)'!AF1816</f>
        <v>0</v>
      </c>
      <c r="V1731" t="str">
        <f t="shared" si="973"/>
        <v>BASE</v>
      </c>
      <c r="W1731" t="str">
        <f t="shared" si="974"/>
        <v>BASE+SP</v>
      </c>
      <c r="X1731" t="str">
        <f t="shared" si="975"/>
        <v>BASE+DAX</v>
      </c>
      <c r="Y1731" t="str">
        <f t="shared" si="976"/>
        <v>BASE+NIKKEI</v>
      </c>
      <c r="Z1731" s="2" t="str">
        <f t="shared" si="977"/>
        <v>- NIKKEI</v>
      </c>
      <c r="AA1731" s="2" t="str">
        <f t="shared" si="987"/>
        <v>- DAX</v>
      </c>
      <c r="AB1731" s="2" t="str">
        <f t="shared" ref="AB1731:AB1794" si="1002">IF(S1731=0,"- SP","")</f>
        <v>- SP</v>
      </c>
      <c r="AE1731">
        <f t="shared" ref="AE1731:AE1794" si="1003">IF(M1731=0,C1731,"")</f>
        <v>0.79503686549631736</v>
      </c>
      <c r="AF1731">
        <f t="shared" ref="AF1731:AF1794" si="1004">IF(N1731=0,D1731,"")</f>
        <v>0.79555757985351516</v>
      </c>
      <c r="AG1731">
        <f t="shared" ref="AG1731:AG1794" si="1005">IF(O1731=0,E1731,"")</f>
        <v>0.79604848632882497</v>
      </c>
      <c r="AH1731">
        <f t="shared" ref="AH1731:AH1794" si="1006">IF(P1731=0,F1731,"")</f>
        <v>0.79577870044442611</v>
      </c>
      <c r="AI1731">
        <f t="shared" ref="AI1731:AI1794" si="1007">IF(Q1731=0,G1731,"")</f>
        <v>0.79625183540287425</v>
      </c>
      <c r="AJ1731">
        <f t="shared" ref="AJ1731:AJ1794" si="1008">IF(R1731=0,H1731,"")</f>
        <v>0.7962426589735645</v>
      </c>
      <c r="AK1731">
        <f t="shared" ref="AK1731:AK1794" si="1009">IF(S1731=0,I1731,"")</f>
        <v>0.79671812144593923</v>
      </c>
      <c r="AM1731" t="str">
        <f t="shared" si="978"/>
        <v>BASE</v>
      </c>
      <c r="AN1731" t="str" cm="1">
        <f t="array" ref="AN1731">IF(AM1731="",_xlfn.IFS(AF1731=MAX(AF1731:AH1731),"SP",AG1731=MAX(AF1731:AH1731),"DAX",AH1731=MAX(AF1731:AH1731),"NIKKEI",MAX(AF1731:AH1731)=0,""),"")</f>
        <v/>
      </c>
      <c r="AO1731" t="str" cm="1">
        <f t="array" ref="AO1731">IF(AM1731="BASE","",IF(MAX(AF1731:AH1731)=0,_xlfn.IFS(AI1731=MAX(AI1731:AK1731),"SP&amp;DAX",AJ1731=MAX(AI1731:AK1731),"SP&amp;NIKKEI",AK1731=MAX(AI1731:AK1731),"DAX&amp;NIKKEI"),""))</f>
        <v/>
      </c>
      <c r="AQ1731" s="3">
        <f t="shared" si="979"/>
        <v>44180</v>
      </c>
      <c r="AR1731" cm="1">
        <f t="array" ref="AR1731">IF(AM1731="BASE",AE1731,_xlfn.IFS(AN1731="DAX",AG1731,AN1731="NIKKEI",AH1731,AN1731="SP",AF1731,AN1731="",MAX(AI1731:AK1731)))</f>
        <v>0.79503686549631736</v>
      </c>
      <c r="AS1731" s="4">
        <f t="shared" si="988"/>
        <v>0.79711891838922055</v>
      </c>
      <c r="AT1731" s="4">
        <f t="shared" si="989"/>
        <v>0.81632487700232714</v>
      </c>
      <c r="AU1731" s="4">
        <f t="shared" si="990"/>
        <v>8.8316959120795314E-6</v>
      </c>
      <c r="AV1731" s="4">
        <f t="shared" si="991"/>
        <v>3.0429220452984511E-4</v>
      </c>
      <c r="AW1731" s="4">
        <f t="shared" si="992"/>
        <v>2.9023733702692719E-2</v>
      </c>
      <c r="AX1731" s="4">
        <f t="shared" si="993"/>
        <v>5.5689663410053583E-3</v>
      </c>
      <c r="AY1731" s="4">
        <f t="shared" si="994"/>
        <v>2.6398889525517653E-3</v>
      </c>
      <c r="AZ1731" s="4">
        <f t="shared" si="995"/>
        <v>-7.2752903467934722</v>
      </c>
      <c r="BA1731" s="6" t="str">
        <f t="shared" si="996"/>
        <v>WEAKEN</v>
      </c>
      <c r="BB1731" s="4">
        <f t="shared" si="997"/>
        <v>0</v>
      </c>
      <c r="BC1731" s="4">
        <f t="shared" si="998"/>
        <v>0.60295548643614738</v>
      </c>
      <c r="BD1731" s="4">
        <f t="shared" si="999"/>
        <v>0.77882552653643133</v>
      </c>
      <c r="BE1731" s="4">
        <f t="shared" si="980"/>
        <v>0.05</v>
      </c>
      <c r="BF1731" s="4" t="str">
        <f t="shared" si="981"/>
        <v/>
      </c>
      <c r="BG1731" s="4" t="str">
        <f t="shared" si="982"/>
        <v/>
      </c>
      <c r="BH1731" s="4" t="str">
        <f t="shared" si="983"/>
        <v/>
      </c>
      <c r="BI1731" s="4" t="str">
        <f t="shared" si="984"/>
        <v/>
      </c>
      <c r="BJ1731" s="4" t="str">
        <f t="shared" si="985"/>
        <v/>
      </c>
      <c r="BK1731" s="4" t="str">
        <f t="shared" si="986"/>
        <v/>
      </c>
      <c r="BS1731" s="3" t="str">
        <f t="shared" si="1000"/>
        <v/>
      </c>
      <c r="BT1731" s="5">
        <f t="shared" si="1001"/>
        <v>-1.9205958613106588E-2</v>
      </c>
      <c r="BU1731" s="3"/>
    </row>
    <row r="1732" spans="1:73" x14ac:dyDescent="0.2">
      <c r="A1732" s="1">
        <v>44181</v>
      </c>
      <c r="C1732">
        <v>0.79394603057956381</v>
      </c>
      <c r="D1732">
        <v>0.79448660478665534</v>
      </c>
      <c r="E1732">
        <v>0.79444044198888808</v>
      </c>
      <c r="F1732">
        <v>0.79466406252663668</v>
      </c>
      <c r="G1732">
        <v>0.79476290875408628</v>
      </c>
      <c r="H1732">
        <v>0.79514936026273342</v>
      </c>
      <c r="I1732">
        <v>0.79511255448710549</v>
      </c>
      <c r="J1732">
        <v>0.79540180282922424</v>
      </c>
      <c r="M1732">
        <f>'[1]CAC_SWISS (-SP-NIKKEI-DAX)'!AC1817</f>
        <v>0</v>
      </c>
      <c r="N1732">
        <f>'[1]CAC_SWISS_SP (-NIKKEI-DAX)'!AD1817</f>
        <v>0</v>
      </c>
      <c r="O1732">
        <f>'[1]CAC_SWISS_DAX (-SP-NIKKEI)'!AD1817</f>
        <v>0</v>
      </c>
      <c r="P1732">
        <f>'[1]CAC_SWISS_NIKKEI (-SP-DAX)'!AD1817</f>
        <v>0</v>
      </c>
      <c r="Q1732">
        <f>'[1]CAC_SWISS_DAX_SP (-NIKKEI)'!AF1817</f>
        <v>0</v>
      </c>
      <c r="R1732">
        <f>'[1]CAC_SWISS_SP_NIKKEI (-DAX)'!AF1817</f>
        <v>0</v>
      </c>
      <c r="S1732">
        <f>'[1]CAC_SWISS_DAX_NIKKEI (-SP)'!AF1817</f>
        <v>0</v>
      </c>
      <c r="V1732" t="str">
        <f t="shared" ref="V1732:V1795" si="1010">IF(M1732=0,"BASE","")</f>
        <v>BASE</v>
      </c>
      <c r="W1732" t="str">
        <f t="shared" ref="W1732:W1795" si="1011">IF(N1732=0,"BASE+SP","")</f>
        <v>BASE+SP</v>
      </c>
      <c r="X1732" t="str">
        <f t="shared" ref="X1732:X1795" si="1012">IF(O1732=0,"BASE+DAX","")</f>
        <v>BASE+DAX</v>
      </c>
      <c r="Y1732" t="str">
        <f t="shared" ref="Y1732:Y1795" si="1013">IF(P1732=0,"BASE+NIKKEI","")</f>
        <v>BASE+NIKKEI</v>
      </c>
      <c r="Z1732" s="2" t="str">
        <f t="shared" ref="Z1732:Z1795" si="1014">IF(Q1732=0,"- NIKKEI","")</f>
        <v>- NIKKEI</v>
      </c>
      <c r="AA1732" s="2" t="str">
        <f t="shared" si="987"/>
        <v>- DAX</v>
      </c>
      <c r="AB1732" s="2" t="str">
        <f t="shared" si="1002"/>
        <v>- SP</v>
      </c>
      <c r="AE1732">
        <f t="shared" si="1003"/>
        <v>0.79394603057956381</v>
      </c>
      <c r="AF1732">
        <f t="shared" si="1004"/>
        <v>0.79448660478665534</v>
      </c>
      <c r="AG1732">
        <f t="shared" si="1005"/>
        <v>0.79444044198888808</v>
      </c>
      <c r="AH1732">
        <f t="shared" si="1006"/>
        <v>0.79466406252663668</v>
      </c>
      <c r="AI1732">
        <f t="shared" si="1007"/>
        <v>0.79476290875408628</v>
      </c>
      <c r="AJ1732">
        <f t="shared" si="1008"/>
        <v>0.79514936026273342</v>
      </c>
      <c r="AK1732">
        <f t="shared" si="1009"/>
        <v>0.79511255448710549</v>
      </c>
      <c r="AM1732" t="str">
        <f t="shared" ref="AM1732:AM1795" si="1015">IF(M1732=0,"BASE","")</f>
        <v>BASE</v>
      </c>
      <c r="AN1732" t="str" cm="1">
        <f t="array" ref="AN1732">IF(AM1732="",_xlfn.IFS(AF1732=MAX(AF1732:AH1732),"SP",AG1732=MAX(AF1732:AH1732),"DAX",AH1732=MAX(AF1732:AH1732),"NIKKEI",MAX(AF1732:AH1732)=0,""),"")</f>
        <v/>
      </c>
      <c r="AO1732" t="str" cm="1">
        <f t="array" ref="AO1732">IF(AM1732="BASE","",IF(MAX(AF1732:AH1732)=0,_xlfn.IFS(AI1732=MAX(AI1732:AK1732),"SP&amp;DAX",AJ1732=MAX(AI1732:AK1732),"SP&amp;NIKKEI",AK1732=MAX(AI1732:AK1732),"DAX&amp;NIKKEI"),""))</f>
        <v/>
      </c>
      <c r="AQ1732" s="3">
        <f t="shared" ref="AQ1732:AQ1795" si="1016">A1732</f>
        <v>44181</v>
      </c>
      <c r="AR1732" cm="1">
        <f t="array" ref="AR1732">IF(AM1732="BASE",AE1732,_xlfn.IFS(AN1732="DAX",AG1732,AN1732="NIKKEI",AH1732,AN1732="SP",AF1732,AN1732="",MAX(AI1732:AK1732)))</f>
        <v>0.79394603057956381</v>
      </c>
      <c r="AS1732" s="4">
        <f t="shared" si="988"/>
        <v>0.79632996835682357</v>
      </c>
      <c r="AT1732" s="4">
        <f t="shared" si="989"/>
        <v>0.81571773522626745</v>
      </c>
      <c r="AU1732" s="4">
        <f t="shared" si="990"/>
        <v>6.7868472350008973E-6</v>
      </c>
      <c r="AV1732" s="4">
        <f t="shared" si="991"/>
        <v>3.0306209912234065E-4</v>
      </c>
      <c r="AW1732" s="4">
        <f t="shared" si="992"/>
        <v>2.2394246112118332E-2</v>
      </c>
      <c r="AX1732" s="4">
        <f t="shared" si="993"/>
        <v>5.5543318569184078E-3</v>
      </c>
      <c r="AY1732" s="4">
        <f t="shared" si="994"/>
        <v>2.5961368812038596E-3</v>
      </c>
      <c r="AZ1732" s="4">
        <f t="shared" si="995"/>
        <v>-7.4679293722192108</v>
      </c>
      <c r="BA1732" s="6" t="str">
        <f t="shared" si="996"/>
        <v>WEAKEN</v>
      </c>
      <c r="BB1732" s="4">
        <f t="shared" si="997"/>
        <v>0</v>
      </c>
      <c r="BC1732" s="4">
        <f t="shared" si="998"/>
        <v>0.60295548643614738</v>
      </c>
      <c r="BD1732" s="4">
        <f t="shared" si="999"/>
        <v>0.77882552653643133</v>
      </c>
      <c r="BE1732" s="4">
        <f t="shared" ref="BE1732:BE1795" si="1017">IF(AM1732="BASE",0.05,"")</f>
        <v>0.05</v>
      </c>
      <c r="BF1732" s="4" t="str">
        <f t="shared" ref="BF1732:BF1795" si="1018">IF($AN1732="DAX",0.2,"")</f>
        <v/>
      </c>
      <c r="BG1732" s="4" t="str">
        <f t="shared" ref="BG1732:BG1795" si="1019">IF($AN1732="SP",0.3,"")</f>
        <v/>
      </c>
      <c r="BH1732" s="4" t="str">
        <f t="shared" ref="BH1732:BH1795" si="1020">IF($AN1732="NIKKEI",0.1,"")</f>
        <v/>
      </c>
      <c r="BI1732" s="4" t="str">
        <f t="shared" ref="BI1732:BI1795" si="1021">IF(AO1732="SP&amp;NIKKEI",0.5,"")</f>
        <v/>
      </c>
      <c r="BJ1732" s="4" t="str">
        <f t="shared" ref="BJ1732:BJ1795" si="1022">IF($AO1732="SP&amp;DAX",0.5,"")</f>
        <v/>
      </c>
      <c r="BK1732" s="4" t="str">
        <f t="shared" ref="BK1732:BK1795" si="1023">IF($AO1732="DAX&amp;NIKKEI",0.5,"")</f>
        <v/>
      </c>
      <c r="BS1732" s="3" t="str">
        <f t="shared" si="1000"/>
        <v/>
      </c>
      <c r="BT1732" s="5">
        <f t="shared" si="1001"/>
        <v>-1.9387766869443879E-2</v>
      </c>
      <c r="BU1732" s="3"/>
    </row>
    <row r="1733" spans="1:73" x14ac:dyDescent="0.2">
      <c r="A1733" s="1">
        <v>44182</v>
      </c>
      <c r="C1733">
        <v>0.7920528718471701</v>
      </c>
      <c r="D1733">
        <v>0.79284457505290395</v>
      </c>
      <c r="E1733">
        <v>0.79286978500385152</v>
      </c>
      <c r="F1733">
        <v>0.79274974820938027</v>
      </c>
      <c r="G1733">
        <v>0.79332712118431714</v>
      </c>
      <c r="H1733">
        <v>0.79347199280286451</v>
      </c>
      <c r="I1733">
        <v>0.79350771294545297</v>
      </c>
      <c r="J1733">
        <v>0.79392371256979177</v>
      </c>
      <c r="M1733">
        <f>'[1]CAC_SWISS (-SP-NIKKEI-DAX)'!AC1818</f>
        <v>0</v>
      </c>
      <c r="N1733">
        <f>'[1]CAC_SWISS_SP (-NIKKEI-DAX)'!AD1818</f>
        <v>0</v>
      </c>
      <c r="O1733">
        <f>'[1]CAC_SWISS_DAX (-SP-NIKKEI)'!AD1818</f>
        <v>0</v>
      </c>
      <c r="P1733">
        <f>'[1]CAC_SWISS_NIKKEI (-SP-DAX)'!AD1818</f>
        <v>0</v>
      </c>
      <c r="Q1733">
        <f>'[1]CAC_SWISS_DAX_SP (-NIKKEI)'!AF1818</f>
        <v>0</v>
      </c>
      <c r="R1733">
        <f>'[1]CAC_SWISS_SP_NIKKEI (-DAX)'!AF1818</f>
        <v>0</v>
      </c>
      <c r="S1733">
        <f>'[1]CAC_SWISS_DAX_NIKKEI (-SP)'!AF1818</f>
        <v>0</v>
      </c>
      <c r="V1733" t="str">
        <f t="shared" si="1010"/>
        <v>BASE</v>
      </c>
      <c r="W1733" t="str">
        <f t="shared" si="1011"/>
        <v>BASE+SP</v>
      </c>
      <c r="X1733" t="str">
        <f t="shared" si="1012"/>
        <v>BASE+DAX</v>
      </c>
      <c r="Y1733" t="str">
        <f t="shared" si="1013"/>
        <v>BASE+NIKKEI</v>
      </c>
      <c r="Z1733" s="2" t="str">
        <f t="shared" si="1014"/>
        <v>- NIKKEI</v>
      </c>
      <c r="AA1733" s="2" t="str">
        <f t="shared" si="987"/>
        <v>- DAX</v>
      </c>
      <c r="AB1733" s="2" t="str">
        <f t="shared" si="1002"/>
        <v>- SP</v>
      </c>
      <c r="AE1733">
        <f t="shared" si="1003"/>
        <v>0.7920528718471701</v>
      </c>
      <c r="AF1733">
        <f t="shared" si="1004"/>
        <v>0.79284457505290395</v>
      </c>
      <c r="AG1733">
        <f t="shared" si="1005"/>
        <v>0.79286978500385152</v>
      </c>
      <c r="AH1733">
        <f t="shared" si="1006"/>
        <v>0.79274974820938027</v>
      </c>
      <c r="AI1733">
        <f t="shared" si="1007"/>
        <v>0.79332712118431714</v>
      </c>
      <c r="AJ1733">
        <f t="shared" si="1008"/>
        <v>0.79347199280286451</v>
      </c>
      <c r="AK1733">
        <f t="shared" si="1009"/>
        <v>0.79350771294545297</v>
      </c>
      <c r="AM1733" t="str">
        <f t="shared" si="1015"/>
        <v>BASE</v>
      </c>
      <c r="AN1733" t="str" cm="1">
        <f t="array" ref="AN1733">IF(AM1733="",_xlfn.IFS(AF1733=MAX(AF1733:AH1733),"SP",AG1733=MAX(AF1733:AH1733),"DAX",AH1733=MAX(AF1733:AH1733),"NIKKEI",MAX(AF1733:AH1733)=0,""),"")</f>
        <v/>
      </c>
      <c r="AO1733" t="str" cm="1">
        <f t="array" ref="AO1733">IF(AM1733="BASE","",IF(MAX(AF1733:AH1733)=0,_xlfn.IFS(AI1733=MAX(AI1733:AK1733),"SP&amp;DAX",AJ1733=MAX(AI1733:AK1733),"SP&amp;NIKKEI",AK1733=MAX(AI1733:AK1733),"DAX&amp;NIKKEI"),""))</f>
        <v/>
      </c>
      <c r="AQ1733" s="3">
        <f t="shared" si="1016"/>
        <v>44182</v>
      </c>
      <c r="AR1733" cm="1">
        <f t="array" ref="AR1733">IF(AM1733="BASE",AE1733,_xlfn.IFS(AN1733="DAX",AG1733,AN1733="NIKKEI",AH1733,AN1733="SP",AF1733,AN1733="",MAX(AI1733:AK1733)))</f>
        <v>0.7920528718471701</v>
      </c>
      <c r="AS1733" s="4">
        <f t="shared" si="988"/>
        <v>0.79552658298107537</v>
      </c>
      <c r="AT1733" s="4">
        <f t="shared" si="989"/>
        <v>0.81508049549667816</v>
      </c>
      <c r="AU1733" s="4">
        <f t="shared" si="990"/>
        <v>6.534186003235577E-6</v>
      </c>
      <c r="AV1733" s="4">
        <f t="shared" si="991"/>
        <v>3.0225761194648047E-4</v>
      </c>
      <c r="AW1733" s="4">
        <f t="shared" si="992"/>
        <v>2.1617936968259244E-2</v>
      </c>
      <c r="AX1733" s="4">
        <f t="shared" si="993"/>
        <v>5.5465610332280785E-3</v>
      </c>
      <c r="AY1733" s="4">
        <f t="shared" si="994"/>
        <v>2.5881597399026912E-3</v>
      </c>
      <c r="AZ1733" s="4">
        <f t="shared" si="995"/>
        <v>-7.5551412898254773</v>
      </c>
      <c r="BA1733" s="6" t="str">
        <f t="shared" si="996"/>
        <v>WEAKEN</v>
      </c>
      <c r="BB1733" s="4">
        <f t="shared" si="997"/>
        <v>0</v>
      </c>
      <c r="BC1733" s="4">
        <f t="shared" si="998"/>
        <v>0.60295548643614738</v>
      </c>
      <c r="BD1733" s="4">
        <f t="shared" si="999"/>
        <v>0.77882552653643133</v>
      </c>
      <c r="BE1733" s="4">
        <f t="shared" si="1017"/>
        <v>0.05</v>
      </c>
      <c r="BF1733" s="4" t="str">
        <f t="shared" si="1018"/>
        <v/>
      </c>
      <c r="BG1733" s="4" t="str">
        <f t="shared" si="1019"/>
        <v/>
      </c>
      <c r="BH1733" s="4" t="str">
        <f t="shared" si="1020"/>
        <v/>
      </c>
      <c r="BI1733" s="4" t="str">
        <f t="shared" si="1021"/>
        <v/>
      </c>
      <c r="BJ1733" s="4" t="str">
        <f t="shared" si="1022"/>
        <v/>
      </c>
      <c r="BK1733" s="4" t="str">
        <f t="shared" si="1023"/>
        <v/>
      </c>
      <c r="BS1733" s="3" t="str">
        <f t="shared" si="1000"/>
        <v/>
      </c>
      <c r="BT1733" s="5">
        <f t="shared" si="1001"/>
        <v>-1.9553912515602789E-2</v>
      </c>
      <c r="BU1733" s="3"/>
    </row>
    <row r="1734" spans="1:73" x14ac:dyDescent="0.2">
      <c r="A1734" s="1">
        <v>44183</v>
      </c>
      <c r="C1734">
        <v>0.7900778583074417</v>
      </c>
      <c r="D1734">
        <v>0.79059988188500474</v>
      </c>
      <c r="E1734">
        <v>0.79081659292165607</v>
      </c>
      <c r="F1734">
        <v>0.79050079067859202</v>
      </c>
      <c r="G1734">
        <v>0.79108402751904894</v>
      </c>
      <c r="H1734">
        <v>0.79098986620187173</v>
      </c>
      <c r="I1734">
        <v>0.79119904458749513</v>
      </c>
      <c r="J1734">
        <v>0.79144934538810963</v>
      </c>
      <c r="M1734">
        <f>'[1]CAC_SWISS (-SP-NIKKEI-DAX)'!AC1819</f>
        <v>0</v>
      </c>
      <c r="N1734">
        <f>'[1]CAC_SWISS_SP (-NIKKEI-DAX)'!AD1819</f>
        <v>0</v>
      </c>
      <c r="O1734">
        <f>'[1]CAC_SWISS_DAX (-SP-NIKKEI)'!AD1819</f>
        <v>0</v>
      </c>
      <c r="P1734">
        <f>'[1]CAC_SWISS_NIKKEI (-SP-DAX)'!AD1819</f>
        <v>0</v>
      </c>
      <c r="Q1734">
        <f>'[1]CAC_SWISS_DAX_SP (-NIKKEI)'!AF1819</f>
        <v>0</v>
      </c>
      <c r="R1734">
        <f>'[1]CAC_SWISS_SP_NIKKEI (-DAX)'!AF1819</f>
        <v>0</v>
      </c>
      <c r="S1734">
        <f>'[1]CAC_SWISS_DAX_NIKKEI (-SP)'!AF1819</f>
        <v>0</v>
      </c>
      <c r="V1734" t="str">
        <f t="shared" si="1010"/>
        <v>BASE</v>
      </c>
      <c r="W1734" t="str">
        <f t="shared" si="1011"/>
        <v>BASE+SP</v>
      </c>
      <c r="X1734" t="str">
        <f t="shared" si="1012"/>
        <v>BASE+DAX</v>
      </c>
      <c r="Y1734" t="str">
        <f t="shared" si="1013"/>
        <v>BASE+NIKKEI</v>
      </c>
      <c r="Z1734" s="2" t="str">
        <f t="shared" si="1014"/>
        <v>- NIKKEI</v>
      </c>
      <c r="AA1734" s="2" t="str">
        <f t="shared" si="987"/>
        <v>- DAX</v>
      </c>
      <c r="AB1734" s="2" t="str">
        <f t="shared" si="1002"/>
        <v>- SP</v>
      </c>
      <c r="AE1734">
        <f t="shared" si="1003"/>
        <v>0.7900778583074417</v>
      </c>
      <c r="AF1734">
        <f t="shared" si="1004"/>
        <v>0.79059988188500474</v>
      </c>
      <c r="AG1734">
        <f t="shared" si="1005"/>
        <v>0.79081659292165607</v>
      </c>
      <c r="AH1734">
        <f t="shared" si="1006"/>
        <v>0.79050079067859202</v>
      </c>
      <c r="AI1734">
        <f t="shared" si="1007"/>
        <v>0.79108402751904894</v>
      </c>
      <c r="AJ1734">
        <f t="shared" si="1008"/>
        <v>0.79098986620187173</v>
      </c>
      <c r="AK1734">
        <f t="shared" si="1009"/>
        <v>0.79119904458749513</v>
      </c>
      <c r="AM1734" t="str">
        <f t="shared" si="1015"/>
        <v>BASE</v>
      </c>
      <c r="AN1734" t="str" cm="1">
        <f t="array" ref="AN1734">IF(AM1734="",_xlfn.IFS(AF1734=MAX(AF1734:AH1734),"SP",AG1734=MAX(AF1734:AH1734),"DAX",AH1734=MAX(AF1734:AH1734),"NIKKEI",MAX(AF1734:AH1734)=0,""),"")</f>
        <v/>
      </c>
      <c r="AO1734" t="str" cm="1">
        <f t="array" ref="AO1734">IF(AM1734="BASE","",IF(MAX(AF1734:AH1734)=0,_xlfn.IFS(AI1734=MAX(AI1734:AK1734),"SP&amp;DAX",AJ1734=MAX(AI1734:AK1734),"SP&amp;NIKKEI",AK1734=MAX(AI1734:AK1734),"DAX&amp;NIKKEI"),""))</f>
        <v/>
      </c>
      <c r="AQ1734" s="3">
        <f t="shared" si="1016"/>
        <v>44183</v>
      </c>
      <c r="AR1734" cm="1">
        <f t="array" ref="AR1734">IF(AM1734="BASE",AE1734,_xlfn.IFS(AN1734="DAX",AG1734,AN1734="NIKKEI",AH1734,AN1734="SP",AF1734,AN1734="",MAX(AI1734:AK1734)))</f>
        <v>0.7900778583074417</v>
      </c>
      <c r="AS1734" s="4">
        <f t="shared" si="988"/>
        <v>0.79464896230229198</v>
      </c>
      <c r="AT1734" s="4">
        <f t="shared" si="989"/>
        <v>0.81451718734015144</v>
      </c>
      <c r="AU1734" s="4">
        <f t="shared" si="990"/>
        <v>7.7468840910662569E-6</v>
      </c>
      <c r="AV1734" s="4">
        <f t="shared" si="991"/>
        <v>3.0439826618439787E-4</v>
      </c>
      <c r="AW1734" s="4">
        <f t="shared" si="992"/>
        <v>2.5449829882977594E-2</v>
      </c>
      <c r="AX1734" s="4">
        <f t="shared" si="993"/>
        <v>5.5681180501485281E-3</v>
      </c>
      <c r="AY1734" s="4">
        <f t="shared" si="994"/>
        <v>2.6196667217023204E-3</v>
      </c>
      <c r="AZ1734" s="4">
        <f t="shared" si="995"/>
        <v>-7.5842567580308922</v>
      </c>
      <c r="BA1734" s="6" t="str">
        <f t="shared" si="996"/>
        <v>WEAKEN</v>
      </c>
      <c r="BB1734" s="4">
        <f t="shared" si="997"/>
        <v>0</v>
      </c>
      <c r="BC1734" s="4">
        <f t="shared" si="998"/>
        <v>0.60295548643614738</v>
      </c>
      <c r="BD1734" s="4">
        <f t="shared" si="999"/>
        <v>0.77882552653643133</v>
      </c>
      <c r="BE1734" s="4">
        <f t="shared" si="1017"/>
        <v>0.05</v>
      </c>
      <c r="BF1734" s="4" t="str">
        <f t="shared" si="1018"/>
        <v/>
      </c>
      <c r="BG1734" s="4" t="str">
        <f t="shared" si="1019"/>
        <v/>
      </c>
      <c r="BH1734" s="4" t="str">
        <f t="shared" si="1020"/>
        <v/>
      </c>
      <c r="BI1734" s="4" t="str">
        <f t="shared" si="1021"/>
        <v/>
      </c>
      <c r="BJ1734" s="4" t="str">
        <f t="shared" si="1022"/>
        <v/>
      </c>
      <c r="BK1734" s="4" t="str">
        <f t="shared" si="1023"/>
        <v/>
      </c>
      <c r="BS1734" s="3" t="str">
        <f t="shared" si="1000"/>
        <v/>
      </c>
      <c r="BT1734" s="5">
        <f t="shared" si="1001"/>
        <v>-1.9868225037859455E-2</v>
      </c>
      <c r="BU1734" s="3"/>
    </row>
    <row r="1735" spans="1:73" x14ac:dyDescent="0.2">
      <c r="A1735" s="1">
        <v>44186</v>
      </c>
      <c r="C1735">
        <v>0.79488068186314198</v>
      </c>
      <c r="D1735">
        <v>0.79523522824928994</v>
      </c>
      <c r="E1735">
        <v>0.79567360134988596</v>
      </c>
      <c r="F1735">
        <v>0.79533088975484945</v>
      </c>
      <c r="G1735">
        <v>0.79581952137844691</v>
      </c>
      <c r="H1735">
        <v>0.7956601429650757</v>
      </c>
      <c r="I1735">
        <v>0.79607939071027889</v>
      </c>
      <c r="J1735">
        <v>0.79621409104226648</v>
      </c>
      <c r="M1735">
        <f>'[1]CAC_SWISS (-SP-NIKKEI-DAX)'!AC1820</f>
        <v>0</v>
      </c>
      <c r="N1735">
        <f>'[1]CAC_SWISS_SP (-NIKKEI-DAX)'!AD1820</f>
        <v>0</v>
      </c>
      <c r="O1735">
        <f>'[1]CAC_SWISS_DAX (-SP-NIKKEI)'!AD1820</f>
        <v>0</v>
      </c>
      <c r="P1735">
        <f>'[1]CAC_SWISS_NIKKEI (-SP-DAX)'!AD1820</f>
        <v>0</v>
      </c>
      <c r="Q1735">
        <f>'[1]CAC_SWISS_DAX_SP (-NIKKEI)'!AF1820</f>
        <v>0</v>
      </c>
      <c r="R1735">
        <f>'[1]CAC_SWISS_SP_NIKKEI (-DAX)'!AF1820</f>
        <v>0</v>
      </c>
      <c r="S1735">
        <f>'[1]CAC_SWISS_DAX_NIKKEI (-SP)'!AF1820</f>
        <v>0</v>
      </c>
      <c r="V1735" t="str">
        <f t="shared" si="1010"/>
        <v>BASE</v>
      </c>
      <c r="W1735" t="str">
        <f t="shared" si="1011"/>
        <v>BASE+SP</v>
      </c>
      <c r="X1735" t="str">
        <f t="shared" si="1012"/>
        <v>BASE+DAX</v>
      </c>
      <c r="Y1735" t="str">
        <f t="shared" si="1013"/>
        <v>BASE+NIKKEI</v>
      </c>
      <c r="Z1735" s="2" t="str">
        <f t="shared" si="1014"/>
        <v>- NIKKEI</v>
      </c>
      <c r="AA1735" s="2" t="str">
        <f t="shared" si="987"/>
        <v>- DAX</v>
      </c>
      <c r="AB1735" s="2" t="str">
        <f t="shared" si="1002"/>
        <v>- SP</v>
      </c>
      <c r="AE1735">
        <f t="shared" si="1003"/>
        <v>0.79488068186314198</v>
      </c>
      <c r="AF1735">
        <f t="shared" si="1004"/>
        <v>0.79523522824928994</v>
      </c>
      <c r="AG1735">
        <f t="shared" si="1005"/>
        <v>0.79567360134988596</v>
      </c>
      <c r="AH1735">
        <f t="shared" si="1006"/>
        <v>0.79533088975484945</v>
      </c>
      <c r="AI1735">
        <f t="shared" si="1007"/>
        <v>0.79581952137844691</v>
      </c>
      <c r="AJ1735">
        <f t="shared" si="1008"/>
        <v>0.7956601429650757</v>
      </c>
      <c r="AK1735">
        <f t="shared" si="1009"/>
        <v>0.79607939071027889</v>
      </c>
      <c r="AM1735" t="str">
        <f t="shared" si="1015"/>
        <v>BASE</v>
      </c>
      <c r="AN1735" t="str" cm="1">
        <f t="array" ref="AN1735">IF(AM1735="",_xlfn.IFS(AF1735=MAX(AF1735:AH1735),"SP",AG1735=MAX(AF1735:AH1735),"DAX",AH1735=MAX(AF1735:AH1735),"NIKKEI",MAX(AF1735:AH1735)=0,""),"")</f>
        <v/>
      </c>
      <c r="AO1735" t="str" cm="1">
        <f t="array" ref="AO1735">IF(AM1735="BASE","",IF(MAX(AF1735:AH1735)=0,_xlfn.IFS(AI1735=MAX(AI1735:AK1735),"SP&amp;DAX",AJ1735=MAX(AI1735:AK1735),"SP&amp;NIKKEI",AK1735=MAX(AI1735:AK1735),"DAX&amp;NIKKEI"),""))</f>
        <v/>
      </c>
      <c r="AQ1735" s="3">
        <f t="shared" si="1016"/>
        <v>44186</v>
      </c>
      <c r="AR1735" cm="1">
        <f t="array" ref="AR1735">IF(AM1735="BASE",AE1735,_xlfn.IFS(AN1735="DAX",AG1735,AN1735="NIKKEI",AH1735,AN1735="SP",AF1735,AN1735="",MAX(AI1735:AK1735)))</f>
        <v>0.79488068186314198</v>
      </c>
      <c r="AS1735" s="4">
        <f t="shared" si="988"/>
        <v>0.79441051116854267</v>
      </c>
      <c r="AT1735" s="4">
        <f t="shared" si="989"/>
        <v>0.81391190009775527</v>
      </c>
      <c r="AU1735" s="4">
        <f t="shared" si="990"/>
        <v>6.9291552476846182E-6</v>
      </c>
      <c r="AV1735" s="4">
        <f t="shared" si="991"/>
        <v>3.0664297943021595E-4</v>
      </c>
      <c r="AW1735" s="4">
        <f t="shared" si="992"/>
        <v>2.2596816860310724E-2</v>
      </c>
      <c r="AX1735" s="4">
        <f t="shared" si="993"/>
        <v>5.5871530698700291E-3</v>
      </c>
      <c r="AY1735" s="4">
        <f t="shared" si="994"/>
        <v>2.6126184400659773E-3</v>
      </c>
      <c r="AZ1735" s="4">
        <f t="shared" si="995"/>
        <v>-7.464308078878954</v>
      </c>
      <c r="BA1735" s="6" t="str">
        <f t="shared" si="996"/>
        <v>WEAKEN</v>
      </c>
      <c r="BB1735" s="4">
        <f t="shared" si="997"/>
        <v>0</v>
      </c>
      <c r="BC1735" s="4">
        <f t="shared" si="998"/>
        <v>0.60295548643614738</v>
      </c>
      <c r="BD1735" s="4">
        <f t="shared" si="999"/>
        <v>0.77882552653643133</v>
      </c>
      <c r="BE1735" s="4">
        <f t="shared" si="1017"/>
        <v>0.05</v>
      </c>
      <c r="BF1735" s="4" t="str">
        <f t="shared" si="1018"/>
        <v/>
      </c>
      <c r="BG1735" s="4" t="str">
        <f t="shared" si="1019"/>
        <v/>
      </c>
      <c r="BH1735" s="4" t="str">
        <f t="shared" si="1020"/>
        <v/>
      </c>
      <c r="BI1735" s="4" t="str">
        <f t="shared" si="1021"/>
        <v/>
      </c>
      <c r="BJ1735" s="4" t="str">
        <f t="shared" si="1022"/>
        <v/>
      </c>
      <c r="BK1735" s="4" t="str">
        <f t="shared" si="1023"/>
        <v/>
      </c>
      <c r="BS1735" s="3" t="str">
        <f t="shared" si="1000"/>
        <v/>
      </c>
      <c r="BT1735" s="5">
        <f t="shared" si="1001"/>
        <v>-1.9501388929212604E-2</v>
      </c>
      <c r="BU1735" s="3"/>
    </row>
    <row r="1736" spans="1:73" x14ac:dyDescent="0.2">
      <c r="A1736" s="1">
        <v>44187</v>
      </c>
      <c r="C1736">
        <v>0.78859654178624927</v>
      </c>
      <c r="D1736">
        <v>0.78878567411597644</v>
      </c>
      <c r="E1736">
        <v>0.78944221021841388</v>
      </c>
      <c r="F1736">
        <v>0.78955578326762166</v>
      </c>
      <c r="G1736">
        <v>0.78948603546411855</v>
      </c>
      <c r="H1736">
        <v>0.78973764676916969</v>
      </c>
      <c r="I1736">
        <v>0.79034250856186494</v>
      </c>
      <c r="J1736">
        <v>0.7903862989157231</v>
      </c>
      <c r="M1736">
        <f>'[1]CAC_SWISS (-SP-NIKKEI-DAX)'!AC1821</f>
        <v>0</v>
      </c>
      <c r="N1736">
        <f>'[1]CAC_SWISS_SP (-NIKKEI-DAX)'!AD1821</f>
        <v>0</v>
      </c>
      <c r="O1736">
        <f>'[1]CAC_SWISS_DAX (-SP-NIKKEI)'!AD1821</f>
        <v>0</v>
      </c>
      <c r="P1736">
        <f>'[1]CAC_SWISS_NIKKEI (-SP-DAX)'!AD1821</f>
        <v>0</v>
      </c>
      <c r="Q1736">
        <f>'[1]CAC_SWISS_DAX_SP (-NIKKEI)'!AF1821</f>
        <v>0</v>
      </c>
      <c r="R1736">
        <f>'[1]CAC_SWISS_SP_NIKKEI (-DAX)'!AF1821</f>
        <v>0</v>
      </c>
      <c r="S1736">
        <f>'[1]CAC_SWISS_DAX_NIKKEI (-SP)'!AF1821</f>
        <v>0</v>
      </c>
      <c r="V1736" t="str">
        <f t="shared" si="1010"/>
        <v>BASE</v>
      </c>
      <c r="W1736" t="str">
        <f t="shared" si="1011"/>
        <v>BASE+SP</v>
      </c>
      <c r="X1736" t="str">
        <f t="shared" si="1012"/>
        <v>BASE+DAX</v>
      </c>
      <c r="Y1736" t="str">
        <f t="shared" si="1013"/>
        <v>BASE+NIKKEI</v>
      </c>
      <c r="Z1736" s="2" t="str">
        <f t="shared" si="1014"/>
        <v>- NIKKEI</v>
      </c>
      <c r="AA1736" s="2" t="str">
        <f t="shared" si="987"/>
        <v>- DAX</v>
      </c>
      <c r="AB1736" s="2" t="str">
        <f t="shared" si="1002"/>
        <v>- SP</v>
      </c>
      <c r="AE1736">
        <f t="shared" si="1003"/>
        <v>0.78859654178624927</v>
      </c>
      <c r="AF1736">
        <f t="shared" si="1004"/>
        <v>0.78878567411597644</v>
      </c>
      <c r="AG1736">
        <f t="shared" si="1005"/>
        <v>0.78944221021841388</v>
      </c>
      <c r="AH1736">
        <f t="shared" si="1006"/>
        <v>0.78955578326762166</v>
      </c>
      <c r="AI1736">
        <f t="shared" si="1007"/>
        <v>0.78948603546411855</v>
      </c>
      <c r="AJ1736">
        <f t="shared" si="1008"/>
        <v>0.78973764676916969</v>
      </c>
      <c r="AK1736">
        <f t="shared" si="1009"/>
        <v>0.79034250856186494</v>
      </c>
      <c r="AM1736" t="str">
        <f t="shared" si="1015"/>
        <v>BASE</v>
      </c>
      <c r="AN1736" t="str" cm="1">
        <f t="array" ref="AN1736">IF(AM1736="",_xlfn.IFS(AF1736=MAX(AF1736:AH1736),"SP",AG1736=MAX(AF1736:AH1736),"DAX",AH1736=MAX(AF1736:AH1736),"NIKKEI",MAX(AF1736:AH1736)=0,""),"")</f>
        <v/>
      </c>
      <c r="AO1736" t="str" cm="1">
        <f t="array" ref="AO1736">IF(AM1736="BASE","",IF(MAX(AF1736:AH1736)=0,_xlfn.IFS(AI1736=MAX(AI1736:AK1736),"SP&amp;DAX",AJ1736=MAX(AI1736:AK1736),"SP&amp;NIKKEI",AK1736=MAX(AI1736:AK1736),"DAX&amp;NIKKEI"),""))</f>
        <v/>
      </c>
      <c r="AQ1736" s="3">
        <f t="shared" si="1016"/>
        <v>44187</v>
      </c>
      <c r="AR1736" cm="1">
        <f t="array" ref="AR1736">IF(AM1736="BASE",AE1736,_xlfn.IFS(AN1736="DAX",AG1736,AN1736="NIKKEI",AH1736,AN1736="SP",AF1736,AN1736="",MAX(AI1736:AK1736)))</f>
        <v>0.78859654178624927</v>
      </c>
      <c r="AS1736" s="4">
        <f t="shared" si="988"/>
        <v>0.79356673912994036</v>
      </c>
      <c r="AT1736" s="4">
        <f t="shared" si="989"/>
        <v>0.81330493861805064</v>
      </c>
      <c r="AU1736" s="4">
        <f t="shared" si="990"/>
        <v>9.1290061496184598E-6</v>
      </c>
      <c r="AV1736" s="4">
        <f t="shared" si="991"/>
        <v>3.0837730396922932E-4</v>
      </c>
      <c r="AW1736" s="4">
        <f t="shared" si="992"/>
        <v>2.9603365851234548E-2</v>
      </c>
      <c r="AX1736" s="4">
        <f t="shared" si="993"/>
        <v>5.6065200251822819E-3</v>
      </c>
      <c r="AY1736" s="4">
        <f t="shared" si="994"/>
        <v>2.6609108768138839E-3</v>
      </c>
      <c r="AZ1736" s="4">
        <f t="shared" si="995"/>
        <v>-7.417835621666657</v>
      </c>
      <c r="BA1736" s="6" t="str">
        <f t="shared" si="996"/>
        <v>WEAKEN</v>
      </c>
      <c r="BB1736" s="4">
        <f t="shared" si="997"/>
        <v>0</v>
      </c>
      <c r="BC1736" s="4">
        <f t="shared" si="998"/>
        <v>0.60295548643614738</v>
      </c>
      <c r="BD1736" s="4">
        <f t="shared" si="999"/>
        <v>0.77882552653643133</v>
      </c>
      <c r="BE1736" s="4">
        <f t="shared" si="1017"/>
        <v>0.05</v>
      </c>
      <c r="BF1736" s="4" t="str">
        <f t="shared" si="1018"/>
        <v/>
      </c>
      <c r="BG1736" s="4" t="str">
        <f t="shared" si="1019"/>
        <v/>
      </c>
      <c r="BH1736" s="4" t="str">
        <f t="shared" si="1020"/>
        <v/>
      </c>
      <c r="BI1736" s="4" t="str">
        <f t="shared" si="1021"/>
        <v/>
      </c>
      <c r="BJ1736" s="4" t="str">
        <f t="shared" si="1022"/>
        <v/>
      </c>
      <c r="BK1736" s="4" t="str">
        <f t="shared" si="1023"/>
        <v/>
      </c>
      <c r="BS1736" s="3" t="str">
        <f t="shared" si="1000"/>
        <v/>
      </c>
      <c r="BT1736" s="5">
        <f t="shared" si="1001"/>
        <v>-1.9738199488110286E-2</v>
      </c>
      <c r="BU1736" s="3"/>
    </row>
    <row r="1737" spans="1:73" x14ac:dyDescent="0.2">
      <c r="A1737" s="1">
        <v>44188</v>
      </c>
      <c r="C1737">
        <v>0.79413062709784354</v>
      </c>
      <c r="D1737">
        <v>0.79418428951476527</v>
      </c>
      <c r="E1737">
        <v>0.79474150580520997</v>
      </c>
      <c r="F1737">
        <v>0.79628772325838126</v>
      </c>
      <c r="G1737">
        <v>0.7947431576114562</v>
      </c>
      <c r="H1737">
        <v>0.796327842427347</v>
      </c>
      <c r="I1737">
        <v>0.79680251224809762</v>
      </c>
      <c r="J1737">
        <v>0.79680313912917744</v>
      </c>
      <c r="M1737">
        <f>'[1]CAC_SWISS (-SP-NIKKEI-DAX)'!AC1822</f>
        <v>0</v>
      </c>
      <c r="N1737">
        <f>'[1]CAC_SWISS_SP (-NIKKEI-DAX)'!AD1822</f>
        <v>0</v>
      </c>
      <c r="O1737">
        <f>'[1]CAC_SWISS_DAX (-SP-NIKKEI)'!AD1822</f>
        <v>0</v>
      </c>
      <c r="P1737">
        <f>'[1]CAC_SWISS_NIKKEI (-SP-DAX)'!AD1822</f>
        <v>0</v>
      </c>
      <c r="Q1737">
        <f>'[1]CAC_SWISS_DAX_SP (-NIKKEI)'!AF1822</f>
        <v>0</v>
      </c>
      <c r="R1737">
        <f>'[1]CAC_SWISS_SP_NIKKEI (-DAX)'!AF1822</f>
        <v>0</v>
      </c>
      <c r="S1737">
        <f>'[1]CAC_SWISS_DAX_NIKKEI (-SP)'!AF1822</f>
        <v>0</v>
      </c>
      <c r="V1737" t="str">
        <f t="shared" si="1010"/>
        <v>BASE</v>
      </c>
      <c r="W1737" t="str">
        <f t="shared" si="1011"/>
        <v>BASE+SP</v>
      </c>
      <c r="X1737" t="str">
        <f t="shared" si="1012"/>
        <v>BASE+DAX</v>
      </c>
      <c r="Y1737" t="str">
        <f t="shared" si="1013"/>
        <v>BASE+NIKKEI</v>
      </c>
      <c r="Z1737" s="2" t="str">
        <f t="shared" si="1014"/>
        <v>- NIKKEI</v>
      </c>
      <c r="AA1737" s="2" t="str">
        <f t="shared" si="987"/>
        <v>- DAX</v>
      </c>
      <c r="AB1737" s="2" t="str">
        <f t="shared" si="1002"/>
        <v>- SP</v>
      </c>
      <c r="AE1737">
        <f t="shared" si="1003"/>
        <v>0.79413062709784354</v>
      </c>
      <c r="AF1737">
        <f t="shared" si="1004"/>
        <v>0.79418428951476527</v>
      </c>
      <c r="AG1737">
        <f t="shared" si="1005"/>
        <v>0.79474150580520997</v>
      </c>
      <c r="AH1737">
        <f t="shared" si="1006"/>
        <v>0.79628772325838126</v>
      </c>
      <c r="AI1737">
        <f t="shared" si="1007"/>
        <v>0.7947431576114562</v>
      </c>
      <c r="AJ1737">
        <f t="shared" si="1008"/>
        <v>0.796327842427347</v>
      </c>
      <c r="AK1737">
        <f t="shared" si="1009"/>
        <v>0.79680251224809762</v>
      </c>
      <c r="AM1737" t="str">
        <f t="shared" si="1015"/>
        <v>BASE</v>
      </c>
      <c r="AN1737" t="str" cm="1">
        <f t="array" ref="AN1737">IF(AM1737="",_xlfn.IFS(AF1737=MAX(AF1737:AH1737),"SP",AG1737=MAX(AF1737:AH1737),"DAX",AH1737=MAX(AF1737:AH1737),"NIKKEI",MAX(AF1737:AH1737)=0,""),"")</f>
        <v/>
      </c>
      <c r="AO1737" t="str" cm="1">
        <f t="array" ref="AO1737">IF(AM1737="BASE","",IF(MAX(AF1737:AH1737)=0,_xlfn.IFS(AI1737=MAX(AI1737:AK1737),"SP&amp;DAX",AJ1737=MAX(AI1737:AK1737),"SP&amp;NIKKEI",AK1737=MAX(AI1737:AK1737),"DAX&amp;NIKKEI"),""))</f>
        <v/>
      </c>
      <c r="AQ1737" s="3">
        <f t="shared" si="1016"/>
        <v>44188</v>
      </c>
      <c r="AR1737" cm="1">
        <f t="array" ref="AR1737">IF(AM1737="BASE",AE1737,_xlfn.IFS(AN1737="DAX",AG1737,AN1737="NIKKEI",AH1737,AN1737="SP",AF1737,AN1737="",MAX(AI1737:AK1737)))</f>
        <v>0.79413062709784354</v>
      </c>
      <c r="AS1737" s="4">
        <f t="shared" si="988"/>
        <v>0.79370277868104033</v>
      </c>
      <c r="AT1737" s="4">
        <f t="shared" si="989"/>
        <v>0.81254755750842433</v>
      </c>
      <c r="AU1737" s="4">
        <f t="shared" si="990"/>
        <v>9.0732814584518932E-6</v>
      </c>
      <c r="AV1737" s="4">
        <f t="shared" si="991"/>
        <v>3.1026532946732565E-4</v>
      </c>
      <c r="AW1737" s="4">
        <f t="shared" si="992"/>
        <v>2.9243620207353556E-2</v>
      </c>
      <c r="AX1737" s="4">
        <f t="shared" si="993"/>
        <v>5.6234718709619281E-3</v>
      </c>
      <c r="AY1737" s="4">
        <f t="shared" si="994"/>
        <v>2.6669523308810194E-3</v>
      </c>
      <c r="AZ1737" s="4">
        <f t="shared" si="995"/>
        <v>-7.066035117755062</v>
      </c>
      <c r="BA1737" s="6" t="str">
        <f t="shared" si="996"/>
        <v>WEAKEN</v>
      </c>
      <c r="BB1737" s="4">
        <f t="shared" si="997"/>
        <v>0</v>
      </c>
      <c r="BC1737" s="4">
        <f t="shared" si="998"/>
        <v>0.60295548643614738</v>
      </c>
      <c r="BD1737" s="4">
        <f t="shared" si="999"/>
        <v>0.77882552653643133</v>
      </c>
      <c r="BE1737" s="4">
        <f t="shared" si="1017"/>
        <v>0.05</v>
      </c>
      <c r="BF1737" s="4" t="str">
        <f t="shared" si="1018"/>
        <v/>
      </c>
      <c r="BG1737" s="4" t="str">
        <f t="shared" si="1019"/>
        <v/>
      </c>
      <c r="BH1737" s="4" t="str">
        <f t="shared" si="1020"/>
        <v/>
      </c>
      <c r="BI1737" s="4" t="str">
        <f t="shared" si="1021"/>
        <v/>
      </c>
      <c r="BJ1737" s="4" t="str">
        <f t="shared" si="1022"/>
        <v/>
      </c>
      <c r="BK1737" s="4" t="str">
        <f t="shared" si="1023"/>
        <v/>
      </c>
      <c r="BS1737" s="3" t="str">
        <f t="shared" si="1000"/>
        <v/>
      </c>
      <c r="BT1737" s="5">
        <f t="shared" si="1001"/>
        <v>-1.8844778827384001E-2</v>
      </c>
      <c r="BU1737" s="3"/>
    </row>
    <row r="1738" spans="1:73" x14ac:dyDescent="0.2">
      <c r="A1738" s="1">
        <v>44189</v>
      </c>
      <c r="C1738">
        <v>0.79654169850207646</v>
      </c>
      <c r="D1738">
        <v>0.79655999356217577</v>
      </c>
      <c r="E1738">
        <v>0.79705846679032222</v>
      </c>
      <c r="F1738">
        <v>0.7985481321429726</v>
      </c>
      <c r="G1738">
        <v>0.79706027262172019</v>
      </c>
      <c r="H1738">
        <v>0.7985605596784382</v>
      </c>
      <c r="I1738">
        <v>0.79898537092271293</v>
      </c>
      <c r="J1738">
        <v>0.79898808767363239</v>
      </c>
      <c r="M1738">
        <f>'[1]CAC_SWISS (-SP-NIKKEI-DAX)'!AC1823</f>
        <v>0</v>
      </c>
      <c r="N1738">
        <f>'[1]CAC_SWISS_SP (-NIKKEI-DAX)'!AD1823</f>
        <v>0</v>
      </c>
      <c r="O1738">
        <f>'[1]CAC_SWISS_DAX (-SP-NIKKEI)'!AD1823</f>
        <v>0</v>
      </c>
      <c r="P1738">
        <f>'[1]CAC_SWISS_NIKKEI (-SP-DAX)'!AD1823</f>
        <v>0</v>
      </c>
      <c r="Q1738">
        <f>'[1]CAC_SWISS_DAX_SP (-NIKKEI)'!AF1823</f>
        <v>0</v>
      </c>
      <c r="R1738">
        <f>'[1]CAC_SWISS_SP_NIKKEI (-DAX)'!AF1823</f>
        <v>0</v>
      </c>
      <c r="S1738">
        <f>'[1]CAC_SWISS_DAX_NIKKEI (-SP)'!AF1823</f>
        <v>0</v>
      </c>
      <c r="V1738" t="str">
        <f t="shared" si="1010"/>
        <v>BASE</v>
      </c>
      <c r="W1738" t="str">
        <f t="shared" si="1011"/>
        <v>BASE+SP</v>
      </c>
      <c r="X1738" t="str">
        <f t="shared" si="1012"/>
        <v>BASE+DAX</v>
      </c>
      <c r="Y1738" t="str">
        <f t="shared" si="1013"/>
        <v>BASE+NIKKEI</v>
      </c>
      <c r="Z1738" s="2" t="str">
        <f t="shared" si="1014"/>
        <v>- NIKKEI</v>
      </c>
      <c r="AA1738" s="2" t="str">
        <f t="shared" si="987"/>
        <v>- DAX</v>
      </c>
      <c r="AB1738" s="2" t="str">
        <f t="shared" si="1002"/>
        <v>- SP</v>
      </c>
      <c r="AE1738">
        <f t="shared" si="1003"/>
        <v>0.79654169850207646</v>
      </c>
      <c r="AF1738">
        <f t="shared" si="1004"/>
        <v>0.79655999356217577</v>
      </c>
      <c r="AG1738">
        <f t="shared" si="1005"/>
        <v>0.79705846679032222</v>
      </c>
      <c r="AH1738">
        <f t="shared" si="1006"/>
        <v>0.7985481321429726</v>
      </c>
      <c r="AI1738">
        <f t="shared" si="1007"/>
        <v>0.79706027262172019</v>
      </c>
      <c r="AJ1738">
        <f t="shared" si="1008"/>
        <v>0.7985605596784382</v>
      </c>
      <c r="AK1738">
        <f t="shared" si="1009"/>
        <v>0.79898537092271293</v>
      </c>
      <c r="AM1738" t="str">
        <f t="shared" si="1015"/>
        <v>BASE</v>
      </c>
      <c r="AN1738" t="str" cm="1">
        <f t="array" ref="AN1738">IF(AM1738="",_xlfn.IFS(AF1738=MAX(AF1738:AH1738),"SP",AG1738=MAX(AF1738:AH1738),"DAX",AH1738=MAX(AF1738:AH1738),"NIKKEI",MAX(AF1738:AH1738)=0,""),"")</f>
        <v/>
      </c>
      <c r="AO1738" t="str" cm="1">
        <f t="array" ref="AO1738">IF(AM1738="BASE","",IF(MAX(AF1738:AH1738)=0,_xlfn.IFS(AI1738=MAX(AI1738:AK1738),"SP&amp;DAX",AJ1738=MAX(AI1738:AK1738),"SP&amp;NIKKEI",AK1738=MAX(AI1738:AK1738),"DAX&amp;NIKKEI"),""))</f>
        <v/>
      </c>
      <c r="AQ1738" s="3">
        <f t="shared" si="1016"/>
        <v>44189</v>
      </c>
      <c r="AR1738" cm="1">
        <f t="array" ref="AR1738">IF(AM1738="BASE",AE1738,_xlfn.IFS(AN1738="DAX",AG1738,AN1738="NIKKEI",AH1738,AN1738="SP",AF1738,AN1738="",MAX(AI1738:AK1738)))</f>
        <v>0.79654169850207646</v>
      </c>
      <c r="AS1738" s="4">
        <f t="shared" si="988"/>
        <v>0.79396763524718317</v>
      </c>
      <c r="AT1738" s="4">
        <f t="shared" si="989"/>
        <v>0.81196142155052731</v>
      </c>
      <c r="AU1738" s="4">
        <f t="shared" si="990"/>
        <v>9.8868082404409816E-6</v>
      </c>
      <c r="AV1738" s="4">
        <f t="shared" si="991"/>
        <v>3.1470077306446282E-4</v>
      </c>
      <c r="AW1738" s="4">
        <f t="shared" si="992"/>
        <v>3.1416536235885834E-2</v>
      </c>
      <c r="AX1738" s="4">
        <f t="shared" si="993"/>
        <v>5.664648844031268E-3</v>
      </c>
      <c r="AY1738" s="4">
        <f t="shared" si="994"/>
        <v>2.6986471213060357E-3</v>
      </c>
      <c r="AZ1738" s="4">
        <f t="shared" si="995"/>
        <v>-6.6677062596594237</v>
      </c>
      <c r="BA1738" s="6" t="str">
        <f t="shared" si="996"/>
        <v>WEAKEN</v>
      </c>
      <c r="BB1738" s="4">
        <f t="shared" si="997"/>
        <v>0</v>
      </c>
      <c r="BC1738" s="4">
        <f t="shared" si="998"/>
        <v>0.60295548643614738</v>
      </c>
      <c r="BD1738" s="4">
        <f t="shared" si="999"/>
        <v>0.77882552653643133</v>
      </c>
      <c r="BE1738" s="4">
        <f t="shared" si="1017"/>
        <v>0.05</v>
      </c>
      <c r="BF1738" s="4" t="str">
        <f t="shared" si="1018"/>
        <v/>
      </c>
      <c r="BG1738" s="4" t="str">
        <f t="shared" si="1019"/>
        <v/>
      </c>
      <c r="BH1738" s="4" t="str">
        <f t="shared" si="1020"/>
        <v/>
      </c>
      <c r="BI1738" s="4" t="str">
        <f t="shared" si="1021"/>
        <v/>
      </c>
      <c r="BJ1738" s="4" t="str">
        <f t="shared" si="1022"/>
        <v/>
      </c>
      <c r="BK1738" s="4" t="str">
        <f t="shared" si="1023"/>
        <v/>
      </c>
      <c r="BS1738" s="3" t="str">
        <f t="shared" si="1000"/>
        <v/>
      </c>
      <c r="BT1738" s="5">
        <f t="shared" si="1001"/>
        <v>-1.7993786303344139E-2</v>
      </c>
      <c r="BU1738" s="3"/>
    </row>
    <row r="1739" spans="1:73" x14ac:dyDescent="0.2">
      <c r="A1739" s="1">
        <v>44190</v>
      </c>
      <c r="C1739">
        <v>0.79568132257213897</v>
      </c>
      <c r="D1739">
        <v>0.79569052437113774</v>
      </c>
      <c r="E1739">
        <v>0.79619242765643572</v>
      </c>
      <c r="F1739">
        <v>0.79762432805343664</v>
      </c>
      <c r="G1739">
        <v>0.79619913417620969</v>
      </c>
      <c r="H1739">
        <v>0.79763024176059327</v>
      </c>
      <c r="I1739">
        <v>0.79805800250733816</v>
      </c>
      <c r="J1739">
        <v>0.79806557591250515</v>
      </c>
      <c r="M1739">
        <f>'[1]CAC_SWISS (-SP-NIKKEI-DAX)'!AC1824</f>
        <v>0</v>
      </c>
      <c r="N1739">
        <f>'[1]CAC_SWISS_SP (-NIKKEI-DAX)'!AD1824</f>
        <v>0</v>
      </c>
      <c r="O1739">
        <f>'[1]CAC_SWISS_DAX (-SP-NIKKEI)'!AD1824</f>
        <v>0</v>
      </c>
      <c r="P1739">
        <f>'[1]CAC_SWISS_NIKKEI (-SP-DAX)'!AD1824</f>
        <v>0</v>
      </c>
      <c r="Q1739">
        <f>'[1]CAC_SWISS_DAX_SP (-NIKKEI)'!AF1824</f>
        <v>0</v>
      </c>
      <c r="R1739">
        <f>'[1]CAC_SWISS_SP_NIKKEI (-DAX)'!AF1824</f>
        <v>0</v>
      </c>
      <c r="S1739">
        <f>'[1]CAC_SWISS_DAX_NIKKEI (-SP)'!AF1824</f>
        <v>0</v>
      </c>
      <c r="V1739" t="str">
        <f t="shared" si="1010"/>
        <v>BASE</v>
      </c>
      <c r="W1739" t="str">
        <f t="shared" si="1011"/>
        <v>BASE+SP</v>
      </c>
      <c r="X1739" t="str">
        <f t="shared" si="1012"/>
        <v>BASE+DAX</v>
      </c>
      <c r="Y1739" t="str">
        <f t="shared" si="1013"/>
        <v>BASE+NIKKEI</v>
      </c>
      <c r="Z1739" s="2" t="str">
        <f t="shared" si="1014"/>
        <v>- NIKKEI</v>
      </c>
      <c r="AA1739" s="2" t="str">
        <f t="shared" si="987"/>
        <v>- DAX</v>
      </c>
      <c r="AB1739" s="2" t="str">
        <f t="shared" si="1002"/>
        <v>- SP</v>
      </c>
      <c r="AE1739">
        <f t="shared" si="1003"/>
        <v>0.79568132257213897</v>
      </c>
      <c r="AF1739">
        <f t="shared" si="1004"/>
        <v>0.79569052437113774</v>
      </c>
      <c r="AG1739">
        <f t="shared" si="1005"/>
        <v>0.79619242765643572</v>
      </c>
      <c r="AH1739">
        <f t="shared" si="1006"/>
        <v>0.79762432805343664</v>
      </c>
      <c r="AI1739">
        <f t="shared" si="1007"/>
        <v>0.79619913417620969</v>
      </c>
      <c r="AJ1739">
        <f t="shared" si="1008"/>
        <v>0.79763024176059327</v>
      </c>
      <c r="AK1739">
        <f t="shared" si="1009"/>
        <v>0.79805800250733816</v>
      </c>
      <c r="AM1739" t="str">
        <f t="shared" si="1015"/>
        <v>BASE</v>
      </c>
      <c r="AN1739" t="str" cm="1">
        <f t="array" ref="AN1739">IF(AM1739="",_xlfn.IFS(AF1739=MAX(AF1739:AH1739),"SP",AG1739=MAX(AF1739:AH1739),"DAX",AH1739=MAX(AF1739:AH1739),"NIKKEI",MAX(AF1739:AH1739)=0,""),"")</f>
        <v/>
      </c>
      <c r="AO1739" t="str" cm="1">
        <f t="array" ref="AO1739">IF(AM1739="BASE","",IF(MAX(AF1739:AH1739)=0,_xlfn.IFS(AI1739=MAX(AI1739:AK1739),"SP&amp;DAX",AJ1739=MAX(AI1739:AK1739),"SP&amp;NIKKEI",AK1739=MAX(AI1739:AK1739),"DAX&amp;NIKKEI"),""))</f>
        <v/>
      </c>
      <c r="AQ1739" s="3">
        <f t="shared" si="1016"/>
        <v>44190</v>
      </c>
      <c r="AR1739" cm="1">
        <f t="array" ref="AR1739">IF(AM1739="BASE",AE1739,_xlfn.IFS(AN1739="DAX",AG1739,AN1739="NIKKEI",AH1739,AN1739="SP",AF1739,AN1739="",MAX(AI1739:AK1739)))</f>
        <v>0.79568132257213897</v>
      </c>
      <c r="AS1739" s="4">
        <f t="shared" si="988"/>
        <v>0.79357298712344337</v>
      </c>
      <c r="AT1739" s="4">
        <f t="shared" si="989"/>
        <v>0.81151135875669977</v>
      </c>
      <c r="AU1739" s="4">
        <f t="shared" si="990"/>
        <v>6.4803354268574887E-6</v>
      </c>
      <c r="AV1739" s="4">
        <f t="shared" si="991"/>
        <v>3.1548793885961216E-4</v>
      </c>
      <c r="AW1739" s="4">
        <f t="shared" si="992"/>
        <v>2.0540675660317871E-2</v>
      </c>
      <c r="AX1739" s="4">
        <f t="shared" si="993"/>
        <v>5.6660937142394268E-3</v>
      </c>
      <c r="AY1739" s="4">
        <f t="shared" si="994"/>
        <v>2.6377627489745912E-3</v>
      </c>
      <c r="AZ1739" s="4">
        <f t="shared" si="995"/>
        <v>-6.8006008653468912</v>
      </c>
      <c r="BA1739" s="6" t="str">
        <f t="shared" si="996"/>
        <v>WEAKEN</v>
      </c>
      <c r="BB1739" s="4">
        <f t="shared" si="997"/>
        <v>0</v>
      </c>
      <c r="BC1739" s="4">
        <f t="shared" si="998"/>
        <v>0.60295548643614738</v>
      </c>
      <c r="BD1739" s="4">
        <f t="shared" si="999"/>
        <v>0.77882552653643133</v>
      </c>
      <c r="BE1739" s="4">
        <f t="shared" si="1017"/>
        <v>0.05</v>
      </c>
      <c r="BF1739" s="4" t="str">
        <f t="shared" si="1018"/>
        <v/>
      </c>
      <c r="BG1739" s="4" t="str">
        <f t="shared" si="1019"/>
        <v/>
      </c>
      <c r="BH1739" s="4" t="str">
        <f t="shared" si="1020"/>
        <v/>
      </c>
      <c r="BI1739" s="4" t="str">
        <f t="shared" si="1021"/>
        <v/>
      </c>
      <c r="BJ1739" s="4" t="str">
        <f t="shared" si="1022"/>
        <v/>
      </c>
      <c r="BK1739" s="4" t="str">
        <f t="shared" si="1023"/>
        <v/>
      </c>
      <c r="BS1739" s="3" t="str">
        <f t="shared" si="1000"/>
        <v/>
      </c>
      <c r="BT1739" s="5">
        <f t="shared" si="1001"/>
        <v>-1.79383716332564E-2</v>
      </c>
      <c r="BU1739" s="3"/>
    </row>
    <row r="1740" spans="1:73" x14ac:dyDescent="0.2">
      <c r="A1740" s="1">
        <v>44193</v>
      </c>
      <c r="C1740">
        <v>0.78383908091530452</v>
      </c>
      <c r="D1740">
        <v>0.78385225493576771</v>
      </c>
      <c r="E1740">
        <v>0.78433675538634939</v>
      </c>
      <c r="F1740">
        <v>0.78503602040640674</v>
      </c>
      <c r="G1740">
        <v>0.78442539508657882</v>
      </c>
      <c r="H1740">
        <v>0.7850468006667024</v>
      </c>
      <c r="I1740">
        <v>0.7854734802069433</v>
      </c>
      <c r="J1740">
        <v>0.7855494918522975</v>
      </c>
      <c r="M1740">
        <f>'[1]CAC_SWISS (-SP-NIKKEI-DAX)'!AC1825</f>
        <v>0</v>
      </c>
      <c r="N1740">
        <f>'[1]CAC_SWISS_SP (-NIKKEI-DAX)'!AD1825</f>
        <v>0</v>
      </c>
      <c r="O1740">
        <f>'[1]CAC_SWISS_DAX (-SP-NIKKEI)'!AD1825</f>
        <v>0</v>
      </c>
      <c r="P1740">
        <f>'[1]CAC_SWISS_NIKKEI (-SP-DAX)'!AD1825</f>
        <v>0</v>
      </c>
      <c r="Q1740">
        <f>'[1]CAC_SWISS_DAX_SP (-NIKKEI)'!AF1825</f>
        <v>0</v>
      </c>
      <c r="R1740">
        <f>'[1]CAC_SWISS_SP_NIKKEI (-DAX)'!AF1825</f>
        <v>0</v>
      </c>
      <c r="S1740">
        <f>'[1]CAC_SWISS_DAX_NIKKEI (-SP)'!AF1825</f>
        <v>0</v>
      </c>
      <c r="V1740" t="str">
        <f t="shared" si="1010"/>
        <v>BASE</v>
      </c>
      <c r="W1740" t="str">
        <f t="shared" si="1011"/>
        <v>BASE+SP</v>
      </c>
      <c r="X1740" t="str">
        <f t="shared" si="1012"/>
        <v>BASE+DAX</v>
      </c>
      <c r="Y1740" t="str">
        <f t="shared" si="1013"/>
        <v>BASE+NIKKEI</v>
      </c>
      <c r="Z1740" s="2" t="str">
        <f t="shared" si="1014"/>
        <v>- NIKKEI</v>
      </c>
      <c r="AA1740" s="2" t="str">
        <f t="shared" si="987"/>
        <v>- DAX</v>
      </c>
      <c r="AB1740" s="2" t="str">
        <f t="shared" si="1002"/>
        <v>- SP</v>
      </c>
      <c r="AE1740">
        <f t="shared" si="1003"/>
        <v>0.78383908091530452</v>
      </c>
      <c r="AF1740">
        <f t="shared" si="1004"/>
        <v>0.78385225493576771</v>
      </c>
      <c r="AG1740">
        <f t="shared" si="1005"/>
        <v>0.78433675538634939</v>
      </c>
      <c r="AH1740">
        <f t="shared" si="1006"/>
        <v>0.78503602040640674</v>
      </c>
      <c r="AI1740">
        <f t="shared" si="1007"/>
        <v>0.78442539508657882</v>
      </c>
      <c r="AJ1740">
        <f t="shared" si="1008"/>
        <v>0.7850468006667024</v>
      </c>
      <c r="AK1740">
        <f t="shared" si="1009"/>
        <v>0.7854734802069433</v>
      </c>
      <c r="AM1740" t="str">
        <f t="shared" si="1015"/>
        <v>BASE</v>
      </c>
      <c r="AN1740" t="str" cm="1">
        <f t="array" ref="AN1740">IF(AM1740="",_xlfn.IFS(AF1740=MAX(AF1740:AH1740),"SP",AG1740=MAX(AF1740:AH1740),"DAX",AH1740=MAX(AF1740:AH1740),"NIKKEI",MAX(AF1740:AH1740)=0,""),"")</f>
        <v/>
      </c>
      <c r="AO1740" t="str" cm="1">
        <f t="array" ref="AO1740">IF(AM1740="BASE","",IF(MAX(AF1740:AH1740)=0,_xlfn.IFS(AI1740=MAX(AI1740:AK1740),"SP&amp;DAX",AJ1740=MAX(AI1740:AK1740),"SP&amp;NIKKEI",AK1740=MAX(AI1740:AK1740),"DAX&amp;NIKKEI"),""))</f>
        <v/>
      </c>
      <c r="AQ1740" s="3">
        <f t="shared" si="1016"/>
        <v>44193</v>
      </c>
      <c r="AR1740" cm="1">
        <f t="array" ref="AR1740">IF(AM1740="BASE",AE1740,_xlfn.IFS(AN1740="DAX",AG1740,AN1740="NIKKEI",AH1740,AN1740="SP",AF1740,AN1740="",MAX(AI1740:AK1740)))</f>
        <v>0.78383908091530452</v>
      </c>
      <c r="AS1740" s="4">
        <f t="shared" si="988"/>
        <v>0.79247835789672472</v>
      </c>
      <c r="AT1740" s="4">
        <f t="shared" si="989"/>
        <v>0.81103455835957061</v>
      </c>
      <c r="AU1740" s="4">
        <f t="shared" si="990"/>
        <v>1.5513326390502542E-5</v>
      </c>
      <c r="AV1740" s="4">
        <f t="shared" si="991"/>
        <v>3.1993247311929405E-4</v>
      </c>
      <c r="AW1740" s="4">
        <f t="shared" si="992"/>
        <v>4.8489377271553322E-2</v>
      </c>
      <c r="AX1740" s="4">
        <f t="shared" si="993"/>
        <v>5.7204372488461113E-3</v>
      </c>
      <c r="AY1740" s="4">
        <f t="shared" si="994"/>
        <v>2.8195712619893355E-3</v>
      </c>
      <c r="AZ1740" s="4">
        <f t="shared" si="995"/>
        <v>-6.5812135032734211</v>
      </c>
      <c r="BA1740" s="6" t="str">
        <f t="shared" si="996"/>
        <v>WEAKEN</v>
      </c>
      <c r="BB1740" s="4">
        <f t="shared" si="997"/>
        <v>0</v>
      </c>
      <c r="BC1740" s="4">
        <f t="shared" si="998"/>
        <v>0.60295548643614738</v>
      </c>
      <c r="BD1740" s="4">
        <f t="shared" si="999"/>
        <v>0.77882552653643133</v>
      </c>
      <c r="BE1740" s="4">
        <f t="shared" si="1017"/>
        <v>0.05</v>
      </c>
      <c r="BF1740" s="4" t="str">
        <f t="shared" si="1018"/>
        <v/>
      </c>
      <c r="BG1740" s="4" t="str">
        <f t="shared" si="1019"/>
        <v/>
      </c>
      <c r="BH1740" s="4" t="str">
        <f t="shared" si="1020"/>
        <v/>
      </c>
      <c r="BI1740" s="4" t="str">
        <f t="shared" si="1021"/>
        <v/>
      </c>
      <c r="BJ1740" s="4" t="str">
        <f t="shared" si="1022"/>
        <v/>
      </c>
      <c r="BK1740" s="4" t="str">
        <f t="shared" si="1023"/>
        <v/>
      </c>
      <c r="BS1740" s="3" t="str">
        <f t="shared" si="1000"/>
        <v/>
      </c>
      <c r="BT1740" s="5">
        <f t="shared" si="1001"/>
        <v>-1.8556200462845895E-2</v>
      </c>
      <c r="BU1740" s="3"/>
    </row>
    <row r="1741" spans="1:73" x14ac:dyDescent="0.2">
      <c r="A1741" s="1">
        <v>44194</v>
      </c>
      <c r="C1741">
        <v>0.78200100772050918</v>
      </c>
      <c r="D1741">
        <v>0.78202788588311223</v>
      </c>
      <c r="E1741">
        <v>0.78370337942288693</v>
      </c>
      <c r="F1741">
        <v>0.78497379790353117</v>
      </c>
      <c r="G1741">
        <v>0.78373330158510102</v>
      </c>
      <c r="H1741">
        <v>0.78499173854170401</v>
      </c>
      <c r="I1741">
        <v>0.78628229859924215</v>
      </c>
      <c r="J1741">
        <v>0.78630828838638189</v>
      </c>
      <c r="M1741">
        <f>'[1]CAC_SWISS (-SP-NIKKEI-DAX)'!AC1826</f>
        <v>0</v>
      </c>
      <c r="N1741">
        <f>'[1]CAC_SWISS_SP (-NIKKEI-DAX)'!AD1826</f>
        <v>0</v>
      </c>
      <c r="O1741">
        <f>'[1]CAC_SWISS_DAX (-SP-NIKKEI)'!AD1826</f>
        <v>0</v>
      </c>
      <c r="P1741">
        <f>'[1]CAC_SWISS_NIKKEI (-SP-DAX)'!AD1826</f>
        <v>0</v>
      </c>
      <c r="Q1741">
        <f>'[1]CAC_SWISS_DAX_SP (-NIKKEI)'!AF1826</f>
        <v>0</v>
      </c>
      <c r="R1741">
        <f>'[1]CAC_SWISS_SP_NIKKEI (-DAX)'!AF1826</f>
        <v>0</v>
      </c>
      <c r="S1741">
        <f>'[1]CAC_SWISS_DAX_NIKKEI (-SP)'!AF1826</f>
        <v>0</v>
      </c>
      <c r="V1741" t="str">
        <f t="shared" si="1010"/>
        <v>BASE</v>
      </c>
      <c r="W1741" t="str">
        <f t="shared" si="1011"/>
        <v>BASE+SP</v>
      </c>
      <c r="X1741" t="str">
        <f t="shared" si="1012"/>
        <v>BASE+DAX</v>
      </c>
      <c r="Y1741" t="str">
        <f t="shared" si="1013"/>
        <v>BASE+NIKKEI</v>
      </c>
      <c r="Z1741" s="2" t="str">
        <f t="shared" si="1014"/>
        <v>- NIKKEI</v>
      </c>
      <c r="AA1741" s="2" t="str">
        <f t="shared" si="987"/>
        <v>- DAX</v>
      </c>
      <c r="AB1741" s="2" t="str">
        <f t="shared" si="1002"/>
        <v>- SP</v>
      </c>
      <c r="AE1741">
        <f t="shared" si="1003"/>
        <v>0.78200100772050918</v>
      </c>
      <c r="AF1741">
        <f t="shared" si="1004"/>
        <v>0.78202788588311223</v>
      </c>
      <c r="AG1741">
        <f t="shared" si="1005"/>
        <v>0.78370337942288693</v>
      </c>
      <c r="AH1741">
        <f t="shared" si="1006"/>
        <v>0.78497379790353117</v>
      </c>
      <c r="AI1741">
        <f t="shared" si="1007"/>
        <v>0.78373330158510102</v>
      </c>
      <c r="AJ1741">
        <f t="shared" si="1008"/>
        <v>0.78499173854170401</v>
      </c>
      <c r="AK1741">
        <f t="shared" si="1009"/>
        <v>0.78628229859924215</v>
      </c>
      <c r="AM1741" t="str">
        <f t="shared" si="1015"/>
        <v>BASE</v>
      </c>
      <c r="AN1741" t="str" cm="1">
        <f t="array" ref="AN1741">IF(AM1741="",_xlfn.IFS(AF1741=MAX(AF1741:AH1741),"SP",AG1741=MAX(AF1741:AH1741),"DAX",AH1741=MAX(AF1741:AH1741),"NIKKEI",MAX(AF1741:AH1741)=0,""),"")</f>
        <v/>
      </c>
      <c r="AO1741" t="str" cm="1">
        <f t="array" ref="AO1741">IF(AM1741="BASE","",IF(MAX(AF1741:AH1741)=0,_xlfn.IFS(AI1741=MAX(AI1741:AK1741),"SP&amp;DAX",AJ1741=MAX(AI1741:AK1741),"SP&amp;NIKKEI",AK1741=MAX(AI1741:AK1741),"DAX&amp;NIKKEI"),""))</f>
        <v/>
      </c>
      <c r="AQ1741" s="3">
        <f t="shared" si="1016"/>
        <v>44194</v>
      </c>
      <c r="AR1741" cm="1">
        <f t="array" ref="AR1741">IF(AM1741="BASE",AE1741,_xlfn.IFS(AN1741="DAX",AG1741,AN1741="NIKKEI",AH1741,AN1741="SP",AF1741,AN1741="",MAX(AI1741:AK1741)))</f>
        <v>0.78200100772050918</v>
      </c>
      <c r="AS1741" s="4">
        <f t="shared" si="988"/>
        <v>0.79117477211914378</v>
      </c>
      <c r="AT1741" s="4">
        <f t="shared" si="989"/>
        <v>0.81055042555471768</v>
      </c>
      <c r="AU1741" s="4">
        <f t="shared" si="990"/>
        <v>2.5095053810809439E-5</v>
      </c>
      <c r="AV1741" s="4">
        <f t="shared" si="991"/>
        <v>3.2354104722608431E-4</v>
      </c>
      <c r="AW1741" s="4">
        <f t="shared" si="992"/>
        <v>7.756374044642779E-2</v>
      </c>
      <c r="AX1741" s="4">
        <f t="shared" si="993"/>
        <v>5.7678120153932429E-3</v>
      </c>
      <c r="AY1741" s="4">
        <f t="shared" si="994"/>
        <v>2.9967192603917087E-3</v>
      </c>
      <c r="AZ1741" s="4">
        <f t="shared" si="995"/>
        <v>-6.4656218190559711</v>
      </c>
      <c r="BA1741" s="6" t="str">
        <f t="shared" si="996"/>
        <v>WEAKEN</v>
      </c>
      <c r="BB1741" s="4">
        <f t="shared" si="997"/>
        <v>0</v>
      </c>
      <c r="BC1741" s="4">
        <f t="shared" si="998"/>
        <v>0.60295548643614738</v>
      </c>
      <c r="BD1741" s="4">
        <f t="shared" si="999"/>
        <v>0.77882552653643133</v>
      </c>
      <c r="BE1741" s="4">
        <f t="shared" si="1017"/>
        <v>0.05</v>
      </c>
      <c r="BF1741" s="4" t="str">
        <f t="shared" si="1018"/>
        <v/>
      </c>
      <c r="BG1741" s="4" t="str">
        <f t="shared" si="1019"/>
        <v/>
      </c>
      <c r="BH1741" s="4" t="str">
        <f t="shared" si="1020"/>
        <v/>
      </c>
      <c r="BI1741" s="4" t="str">
        <f t="shared" si="1021"/>
        <v/>
      </c>
      <c r="BJ1741" s="4" t="str">
        <f t="shared" si="1022"/>
        <v/>
      </c>
      <c r="BK1741" s="4" t="str">
        <f t="shared" si="1023"/>
        <v/>
      </c>
      <c r="BS1741" s="3" t="str">
        <f t="shared" si="1000"/>
        <v/>
      </c>
      <c r="BT1741" s="5">
        <f t="shared" si="1001"/>
        <v>-1.9375653435573903E-2</v>
      </c>
      <c r="BU1741" s="3"/>
    </row>
    <row r="1742" spans="1:73" x14ac:dyDescent="0.2">
      <c r="A1742" s="1">
        <v>44195</v>
      </c>
      <c r="C1742">
        <v>0.7995540642655542</v>
      </c>
      <c r="D1742">
        <v>0.7995693717759782</v>
      </c>
      <c r="E1742">
        <v>0.80058013806020811</v>
      </c>
      <c r="F1742">
        <v>0.80270220516477275</v>
      </c>
      <c r="G1742">
        <v>0.80073291961970605</v>
      </c>
      <c r="H1742">
        <v>0.80272572892164018</v>
      </c>
      <c r="I1742">
        <v>0.80342857931947176</v>
      </c>
      <c r="J1742">
        <v>0.80357249085380433</v>
      </c>
      <c r="M1742">
        <f>'[1]CAC_SWISS (-SP-NIKKEI-DAX)'!AC1827</f>
        <v>0</v>
      </c>
      <c r="N1742">
        <f>'[1]CAC_SWISS_SP (-NIKKEI-DAX)'!AD1827</f>
        <v>0</v>
      </c>
      <c r="O1742">
        <f>'[1]CAC_SWISS_DAX (-SP-NIKKEI)'!AD1827</f>
        <v>0</v>
      </c>
      <c r="P1742">
        <f>'[1]CAC_SWISS_NIKKEI (-SP-DAX)'!AD1827</f>
        <v>0</v>
      </c>
      <c r="Q1742">
        <f>'[1]CAC_SWISS_DAX_SP (-NIKKEI)'!AF1827</f>
        <v>0</v>
      </c>
      <c r="R1742">
        <f>'[1]CAC_SWISS_SP_NIKKEI (-DAX)'!AF1827</f>
        <v>0</v>
      </c>
      <c r="S1742">
        <f>'[1]CAC_SWISS_DAX_NIKKEI (-SP)'!AF1827</f>
        <v>0</v>
      </c>
      <c r="V1742" t="str">
        <f t="shared" si="1010"/>
        <v>BASE</v>
      </c>
      <c r="W1742" t="str">
        <f t="shared" si="1011"/>
        <v>BASE+SP</v>
      </c>
      <c r="X1742" t="str">
        <f t="shared" si="1012"/>
        <v>BASE+DAX</v>
      </c>
      <c r="Y1742" t="str">
        <f t="shared" si="1013"/>
        <v>BASE+NIKKEI</v>
      </c>
      <c r="Z1742" s="2" t="str">
        <f t="shared" si="1014"/>
        <v>- NIKKEI</v>
      </c>
      <c r="AA1742" s="2" t="str">
        <f t="shared" si="987"/>
        <v>- DAX</v>
      </c>
      <c r="AB1742" s="2" t="str">
        <f t="shared" si="1002"/>
        <v>- SP</v>
      </c>
      <c r="AE1742">
        <f t="shared" si="1003"/>
        <v>0.7995540642655542</v>
      </c>
      <c r="AF1742">
        <f t="shared" si="1004"/>
        <v>0.7995693717759782</v>
      </c>
      <c r="AG1742">
        <f t="shared" si="1005"/>
        <v>0.80058013806020811</v>
      </c>
      <c r="AH1742">
        <f t="shared" si="1006"/>
        <v>0.80270220516477275</v>
      </c>
      <c r="AI1742">
        <f t="shared" si="1007"/>
        <v>0.80073291961970605</v>
      </c>
      <c r="AJ1742">
        <f t="shared" si="1008"/>
        <v>0.80272572892164018</v>
      </c>
      <c r="AK1742">
        <f t="shared" si="1009"/>
        <v>0.80342857931947176</v>
      </c>
      <c r="AM1742" t="str">
        <f t="shared" si="1015"/>
        <v>BASE</v>
      </c>
      <c r="AN1742" t="str" cm="1">
        <f t="array" ref="AN1742">IF(AM1742="",_xlfn.IFS(AF1742=MAX(AF1742:AH1742),"SP",AG1742=MAX(AF1742:AH1742),"DAX",AH1742=MAX(AF1742:AH1742),"NIKKEI",MAX(AF1742:AH1742)=0,""),"")</f>
        <v/>
      </c>
      <c r="AO1742" t="str" cm="1">
        <f t="array" ref="AO1742">IF(AM1742="BASE","",IF(MAX(AF1742:AH1742)=0,_xlfn.IFS(AI1742=MAX(AI1742:AK1742),"SP&amp;DAX",AJ1742=MAX(AI1742:AK1742),"SP&amp;NIKKEI",AK1742=MAX(AI1742:AK1742),"DAX&amp;NIKKEI"),""))</f>
        <v/>
      </c>
      <c r="AQ1742" s="3">
        <f t="shared" si="1016"/>
        <v>44195</v>
      </c>
      <c r="AR1742" cm="1">
        <f t="array" ref="AR1742">IF(AM1742="BASE",AE1742,_xlfn.IFS(AN1742="DAX",AG1742,AN1742="NIKKEI",AH1742,AN1742="SP",AF1742,AN1742="",MAX(AI1742:AK1742)))</f>
        <v>0.7995540642655542</v>
      </c>
      <c r="AS1742" s="4">
        <f t="shared" si="988"/>
        <v>0.79173557548774287</v>
      </c>
      <c r="AT1742" s="4">
        <f t="shared" si="989"/>
        <v>0.80999216299512367</v>
      </c>
      <c r="AU1742" s="4">
        <f t="shared" si="990"/>
        <v>3.1693682615045384E-5</v>
      </c>
      <c r="AV1742" s="4">
        <f t="shared" si="991"/>
        <v>3.2623973367609761E-4</v>
      </c>
      <c r="AW1742" s="4">
        <f t="shared" si="992"/>
        <v>9.7148444359974856E-2</v>
      </c>
      <c r="AX1742" s="4">
        <f t="shared" si="993"/>
        <v>5.8020787167331065E-3</v>
      </c>
      <c r="AY1742" s="4">
        <f t="shared" si="994"/>
        <v>3.1135450751557281E-3</v>
      </c>
      <c r="AZ1742" s="4">
        <f t="shared" si="995"/>
        <v>-5.8636014789243633</v>
      </c>
      <c r="BA1742" s="6" t="str">
        <f t="shared" si="996"/>
        <v>WEAKEN</v>
      </c>
      <c r="BB1742" s="4">
        <f t="shared" si="997"/>
        <v>0</v>
      </c>
      <c r="BC1742" s="4">
        <f t="shared" si="998"/>
        <v>0.60295548643614738</v>
      </c>
      <c r="BD1742" s="4">
        <f t="shared" si="999"/>
        <v>0.77882552653643133</v>
      </c>
      <c r="BE1742" s="4">
        <f t="shared" si="1017"/>
        <v>0.05</v>
      </c>
      <c r="BF1742" s="4" t="str">
        <f t="shared" si="1018"/>
        <v/>
      </c>
      <c r="BG1742" s="4" t="str">
        <f t="shared" si="1019"/>
        <v/>
      </c>
      <c r="BH1742" s="4" t="str">
        <f t="shared" si="1020"/>
        <v/>
      </c>
      <c r="BI1742" s="4" t="str">
        <f t="shared" si="1021"/>
        <v/>
      </c>
      <c r="BJ1742" s="4" t="str">
        <f t="shared" si="1022"/>
        <v/>
      </c>
      <c r="BK1742" s="4" t="str">
        <f t="shared" si="1023"/>
        <v/>
      </c>
      <c r="BS1742" s="3" t="str">
        <f t="shared" si="1000"/>
        <v/>
      </c>
      <c r="BT1742" s="5">
        <f t="shared" si="1001"/>
        <v>-1.8256587507380795E-2</v>
      </c>
      <c r="BU1742" s="3"/>
    </row>
    <row r="1743" spans="1:73" x14ac:dyDescent="0.2">
      <c r="A1743" s="1">
        <v>44196</v>
      </c>
      <c r="C1743">
        <v>0.79436759105553401</v>
      </c>
      <c r="D1743">
        <v>0.79437824718993122</v>
      </c>
      <c r="E1743">
        <v>0.79626951496156273</v>
      </c>
      <c r="F1743">
        <v>0.79741079057982411</v>
      </c>
      <c r="G1743">
        <v>0.7963397056054542</v>
      </c>
      <c r="H1743">
        <v>0.79741647956760009</v>
      </c>
      <c r="I1743">
        <v>0.79891097407933287</v>
      </c>
      <c r="J1743">
        <v>0.79897431769986582</v>
      </c>
      <c r="M1743">
        <f>'[1]CAC_SWISS (-SP-NIKKEI-DAX)'!AC1828</f>
        <v>0</v>
      </c>
      <c r="N1743">
        <f>'[1]CAC_SWISS_SP (-NIKKEI-DAX)'!AD1828</f>
        <v>0</v>
      </c>
      <c r="O1743">
        <f>'[1]CAC_SWISS_DAX (-SP-NIKKEI)'!AD1828</f>
        <v>0</v>
      </c>
      <c r="P1743">
        <f>'[1]CAC_SWISS_NIKKEI (-SP-DAX)'!AD1828</f>
        <v>0</v>
      </c>
      <c r="Q1743">
        <f>'[1]CAC_SWISS_DAX_SP (-NIKKEI)'!AF1828</f>
        <v>0</v>
      </c>
      <c r="R1743">
        <f>'[1]CAC_SWISS_SP_NIKKEI (-DAX)'!AF1828</f>
        <v>0</v>
      </c>
      <c r="S1743">
        <f>'[1]CAC_SWISS_DAX_NIKKEI (-SP)'!AF1828</f>
        <v>0</v>
      </c>
      <c r="V1743" t="str">
        <f t="shared" si="1010"/>
        <v>BASE</v>
      </c>
      <c r="W1743" t="str">
        <f t="shared" si="1011"/>
        <v>BASE+SP</v>
      </c>
      <c r="X1743" t="str">
        <f t="shared" si="1012"/>
        <v>BASE+DAX</v>
      </c>
      <c r="Y1743" t="str">
        <f t="shared" si="1013"/>
        <v>BASE+NIKKEI</v>
      </c>
      <c r="Z1743" s="2" t="str">
        <f t="shared" si="1014"/>
        <v>- NIKKEI</v>
      </c>
      <c r="AA1743" s="2" t="str">
        <f t="shared" si="987"/>
        <v>- DAX</v>
      </c>
      <c r="AB1743" s="2" t="str">
        <f t="shared" si="1002"/>
        <v>- SP</v>
      </c>
      <c r="AE1743">
        <f t="shared" si="1003"/>
        <v>0.79436759105553401</v>
      </c>
      <c r="AF1743">
        <f t="shared" si="1004"/>
        <v>0.79437824718993122</v>
      </c>
      <c r="AG1743">
        <f t="shared" si="1005"/>
        <v>0.79626951496156273</v>
      </c>
      <c r="AH1743">
        <f t="shared" si="1006"/>
        <v>0.79741079057982411</v>
      </c>
      <c r="AI1743">
        <f t="shared" si="1007"/>
        <v>0.7963397056054542</v>
      </c>
      <c r="AJ1743">
        <f t="shared" si="1008"/>
        <v>0.79741647956760009</v>
      </c>
      <c r="AK1743">
        <f t="shared" si="1009"/>
        <v>0.79891097407933287</v>
      </c>
      <c r="AM1743" t="str">
        <f t="shared" si="1015"/>
        <v>BASE</v>
      </c>
      <c r="AN1743" t="str" cm="1">
        <f t="array" ref="AN1743">IF(AM1743="",_xlfn.IFS(AF1743=MAX(AF1743:AH1743),"SP",AG1743=MAX(AF1743:AH1743),"DAX",AH1743=MAX(AF1743:AH1743),"NIKKEI",MAX(AF1743:AH1743)=0,""),"")</f>
        <v/>
      </c>
      <c r="AO1743" t="str" cm="1">
        <f t="array" ref="AO1743">IF(AM1743="BASE","",IF(MAX(AF1743:AH1743)=0,_xlfn.IFS(AI1743=MAX(AI1743:AK1743),"SP&amp;DAX",AJ1743=MAX(AI1743:AK1743),"SP&amp;NIKKEI",AK1743=MAX(AI1743:AK1743),"DAX&amp;NIKKEI"),""))</f>
        <v/>
      </c>
      <c r="AQ1743" s="3">
        <f t="shared" si="1016"/>
        <v>44196</v>
      </c>
      <c r="AR1743" cm="1">
        <f t="array" ref="AR1743">IF(AM1743="BASE",AE1743,_xlfn.IFS(AN1743="DAX",AG1743,AN1743="NIKKEI",AH1743,AN1743="SP",AF1743,AN1743="",MAX(AI1743:AK1743)))</f>
        <v>0.79436759105553401</v>
      </c>
      <c r="AS1743" s="4">
        <f t="shared" si="988"/>
        <v>0.79196704740857926</v>
      </c>
      <c r="AT1743" s="4">
        <f t="shared" si="989"/>
        <v>0.80933308080250088</v>
      </c>
      <c r="AU1743" s="4">
        <f t="shared" si="990"/>
        <v>3.2392686667048896E-5</v>
      </c>
      <c r="AV1743" s="4">
        <f t="shared" si="991"/>
        <v>3.2776328318581221E-4</v>
      </c>
      <c r="AW1743" s="4">
        <f t="shared" si="992"/>
        <v>9.8829516083060356E-2</v>
      </c>
      <c r="AX1743" s="4">
        <f t="shared" si="993"/>
        <v>5.8164929099293518E-3</v>
      </c>
      <c r="AY1743" s="4">
        <f t="shared" si="994"/>
        <v>3.1296220746954632E-3</v>
      </c>
      <c r="AZ1743" s="4">
        <f t="shared" si="995"/>
        <v>-5.5489234736470445</v>
      </c>
      <c r="BA1743" s="6" t="str">
        <f t="shared" si="996"/>
        <v>WEAKEN</v>
      </c>
      <c r="BB1743" s="4">
        <f t="shared" si="997"/>
        <v>0</v>
      </c>
      <c r="BC1743" s="4">
        <f t="shared" si="998"/>
        <v>0.60295548643614738</v>
      </c>
      <c r="BD1743" s="4">
        <f t="shared" si="999"/>
        <v>0.77882552653643133</v>
      </c>
      <c r="BE1743" s="4">
        <f t="shared" si="1017"/>
        <v>0.05</v>
      </c>
      <c r="BF1743" s="4" t="str">
        <f t="shared" si="1018"/>
        <v/>
      </c>
      <c r="BG1743" s="4" t="str">
        <f t="shared" si="1019"/>
        <v/>
      </c>
      <c r="BH1743" s="4" t="str">
        <f t="shared" si="1020"/>
        <v/>
      </c>
      <c r="BI1743" s="4" t="str">
        <f t="shared" si="1021"/>
        <v/>
      </c>
      <c r="BJ1743" s="4" t="str">
        <f t="shared" si="1022"/>
        <v/>
      </c>
      <c r="BK1743" s="4" t="str">
        <f t="shared" si="1023"/>
        <v/>
      </c>
      <c r="BS1743" s="3" t="str">
        <f t="shared" si="1000"/>
        <v/>
      </c>
      <c r="BT1743" s="5">
        <f t="shared" si="1001"/>
        <v>-1.736603339392162E-2</v>
      </c>
      <c r="BU1743" s="3"/>
    </row>
    <row r="1744" spans="1:73" x14ac:dyDescent="0.2">
      <c r="A1744" s="1">
        <v>44197</v>
      </c>
      <c r="C1744">
        <v>0.79713452593774903</v>
      </c>
      <c r="D1744">
        <v>0.79822789179212272</v>
      </c>
      <c r="E1744">
        <v>0.79993299670436691</v>
      </c>
      <c r="F1744">
        <v>0.80176315716742397</v>
      </c>
      <c r="G1744">
        <v>0.80036740215800684</v>
      </c>
      <c r="H1744">
        <v>0.80299046474226754</v>
      </c>
      <c r="I1744">
        <v>0.8040319057740225</v>
      </c>
      <c r="J1744">
        <v>0.80461046916134382</v>
      </c>
      <c r="M1744">
        <f>'[1]CAC_SWISS (-SP-NIKKEI-DAX)'!AC1829</f>
        <v>0</v>
      </c>
      <c r="N1744">
        <f>'[1]CAC_SWISS_SP (-NIKKEI-DAX)'!AD1829</f>
        <v>0</v>
      </c>
      <c r="O1744">
        <f>'[1]CAC_SWISS_DAX (-SP-NIKKEI)'!AD1829</f>
        <v>0</v>
      </c>
      <c r="P1744">
        <f>'[1]CAC_SWISS_NIKKEI (-SP-DAX)'!AD1829</f>
        <v>0</v>
      </c>
      <c r="Q1744">
        <f>'[1]CAC_SWISS_DAX_SP (-NIKKEI)'!AF1829</f>
        <v>0</v>
      </c>
      <c r="R1744">
        <f>'[1]CAC_SWISS_SP_NIKKEI (-DAX)'!AF1829</f>
        <v>0</v>
      </c>
      <c r="S1744">
        <f>'[1]CAC_SWISS_DAX_NIKKEI (-SP)'!AF1829</f>
        <v>0</v>
      </c>
      <c r="V1744" t="str">
        <f t="shared" si="1010"/>
        <v>BASE</v>
      </c>
      <c r="W1744" t="str">
        <f t="shared" si="1011"/>
        <v>BASE+SP</v>
      </c>
      <c r="X1744" t="str">
        <f t="shared" si="1012"/>
        <v>BASE+DAX</v>
      </c>
      <c r="Y1744" t="str">
        <f t="shared" si="1013"/>
        <v>BASE+NIKKEI</v>
      </c>
      <c r="Z1744" s="2" t="str">
        <f t="shared" si="1014"/>
        <v>- NIKKEI</v>
      </c>
      <c r="AA1744" s="2" t="str">
        <f t="shared" si="987"/>
        <v>- DAX</v>
      </c>
      <c r="AB1744" s="2" t="str">
        <f t="shared" si="1002"/>
        <v>- SP</v>
      </c>
      <c r="AE1744">
        <f t="shared" si="1003"/>
        <v>0.79713452593774903</v>
      </c>
      <c r="AF1744">
        <f t="shared" si="1004"/>
        <v>0.79822789179212272</v>
      </c>
      <c r="AG1744">
        <f t="shared" si="1005"/>
        <v>0.79993299670436691</v>
      </c>
      <c r="AH1744">
        <f t="shared" si="1006"/>
        <v>0.80176315716742397</v>
      </c>
      <c r="AI1744">
        <f t="shared" si="1007"/>
        <v>0.80036740215800684</v>
      </c>
      <c r="AJ1744">
        <f t="shared" si="1008"/>
        <v>0.80299046474226754</v>
      </c>
      <c r="AK1744">
        <f t="shared" si="1009"/>
        <v>0.8040319057740225</v>
      </c>
      <c r="AM1744" t="str">
        <f t="shared" si="1015"/>
        <v>BASE</v>
      </c>
      <c r="AN1744" t="str" cm="1">
        <f t="array" ref="AN1744">IF(AM1744="",_xlfn.IFS(AF1744=MAX(AF1744:AH1744),"SP",AG1744=MAX(AF1744:AH1744),"DAX",AH1744=MAX(AF1744:AH1744),"NIKKEI",MAX(AF1744:AH1744)=0,""),"")</f>
        <v/>
      </c>
      <c r="AO1744" t="str" cm="1">
        <f t="array" ref="AO1744">IF(AM1744="BASE","",IF(MAX(AF1744:AH1744)=0,_xlfn.IFS(AI1744=MAX(AI1744:AK1744),"SP&amp;DAX",AJ1744=MAX(AI1744:AK1744),"SP&amp;NIKKEI",AK1744=MAX(AI1744:AK1744),"DAX&amp;NIKKEI"),""))</f>
        <v/>
      </c>
      <c r="AQ1744" s="3">
        <f t="shared" si="1016"/>
        <v>44197</v>
      </c>
      <c r="AR1744" cm="1">
        <f t="array" ref="AR1744">IF(AM1744="BASE",AE1744,_xlfn.IFS(AN1744="DAX",AG1744,AN1744="NIKKEI",AH1744,AN1744="SP",AF1744,AN1744="",MAX(AI1744:AK1744)))</f>
        <v>0.79713452593774903</v>
      </c>
      <c r="AS1744" s="4">
        <f t="shared" si="988"/>
        <v>0.79267271417161012</v>
      </c>
      <c r="AT1744" s="4">
        <f t="shared" si="989"/>
        <v>0.80906732457416397</v>
      </c>
      <c r="AU1744" s="4">
        <f t="shared" si="990"/>
        <v>3.4409813676505475E-5</v>
      </c>
      <c r="AV1744" s="4">
        <f t="shared" si="991"/>
        <v>3.3453108481260567E-4</v>
      </c>
      <c r="AW1744" s="4">
        <f t="shared" si="992"/>
        <v>0.10285983945492189</v>
      </c>
      <c r="AX1744" s="4">
        <f t="shared" si="993"/>
        <v>5.8783726599095009E-3</v>
      </c>
      <c r="AY1744" s="4">
        <f t="shared" si="994"/>
        <v>3.1830179176219947E-3</v>
      </c>
      <c r="AZ1744" s="4">
        <f t="shared" si="995"/>
        <v>-5.1506497377187648</v>
      </c>
      <c r="BA1744" s="6" t="str">
        <f t="shared" si="996"/>
        <v>WEAKEN</v>
      </c>
      <c r="BB1744" s="4">
        <f t="shared" si="997"/>
        <v>0</v>
      </c>
      <c r="BC1744" s="4">
        <f t="shared" si="998"/>
        <v>0.60295548643614738</v>
      </c>
      <c r="BD1744" s="4">
        <f t="shared" si="999"/>
        <v>0.77882552653643133</v>
      </c>
      <c r="BE1744" s="4">
        <f t="shared" si="1017"/>
        <v>0.05</v>
      </c>
      <c r="BF1744" s="4" t="str">
        <f t="shared" si="1018"/>
        <v/>
      </c>
      <c r="BG1744" s="4" t="str">
        <f t="shared" si="1019"/>
        <v/>
      </c>
      <c r="BH1744" s="4" t="str">
        <f t="shared" si="1020"/>
        <v/>
      </c>
      <c r="BI1744" s="4" t="str">
        <f t="shared" si="1021"/>
        <v/>
      </c>
      <c r="BJ1744" s="4" t="str">
        <f t="shared" si="1022"/>
        <v/>
      </c>
      <c r="BK1744" s="4" t="str">
        <f t="shared" si="1023"/>
        <v/>
      </c>
      <c r="BS1744" s="3" t="str">
        <f t="shared" si="1000"/>
        <v/>
      </c>
      <c r="BT1744" s="5">
        <f t="shared" si="1001"/>
        <v>-1.6394610402553855E-2</v>
      </c>
      <c r="BU1744" s="3"/>
    </row>
    <row r="1745" spans="1:73" x14ac:dyDescent="0.2">
      <c r="A1745" s="1">
        <v>44200</v>
      </c>
      <c r="C1745">
        <v>0.78813465968541829</v>
      </c>
      <c r="D1745">
        <v>0.79128711426865361</v>
      </c>
      <c r="E1745">
        <v>0.79262384643656236</v>
      </c>
      <c r="F1745">
        <v>0.79061112484495188</v>
      </c>
      <c r="G1745">
        <v>0.79426349366849514</v>
      </c>
      <c r="H1745">
        <v>0.79405663834037843</v>
      </c>
      <c r="I1745">
        <v>0.79456492779964416</v>
      </c>
      <c r="J1745">
        <v>0.79649290552541008</v>
      </c>
      <c r="M1745">
        <f>'[1]CAC_SWISS (-SP-NIKKEI-DAX)'!AC1830</f>
        <v>0</v>
      </c>
      <c r="N1745">
        <f>'[1]CAC_SWISS_SP (-NIKKEI-DAX)'!AD1830</f>
        <v>0</v>
      </c>
      <c r="O1745">
        <f>'[1]CAC_SWISS_DAX (-SP-NIKKEI)'!AD1830</f>
        <v>0</v>
      </c>
      <c r="P1745">
        <f>'[1]CAC_SWISS_NIKKEI (-SP-DAX)'!AD1830</f>
        <v>0</v>
      </c>
      <c r="Q1745">
        <f>'[1]CAC_SWISS_DAX_SP (-NIKKEI)'!AF1830</f>
        <v>0</v>
      </c>
      <c r="R1745">
        <f>'[1]CAC_SWISS_SP_NIKKEI (-DAX)'!AF1830</f>
        <v>0</v>
      </c>
      <c r="S1745">
        <f>'[1]CAC_SWISS_DAX_NIKKEI (-SP)'!AF1830</f>
        <v>0</v>
      </c>
      <c r="V1745" t="str">
        <f t="shared" si="1010"/>
        <v>BASE</v>
      </c>
      <c r="W1745" t="str">
        <f t="shared" si="1011"/>
        <v>BASE+SP</v>
      </c>
      <c r="X1745" t="str">
        <f t="shared" si="1012"/>
        <v>BASE+DAX</v>
      </c>
      <c r="Y1745" t="str">
        <f t="shared" si="1013"/>
        <v>BASE+NIKKEI</v>
      </c>
      <c r="Z1745" s="2" t="str">
        <f t="shared" si="1014"/>
        <v>- NIKKEI</v>
      </c>
      <c r="AA1745" s="2" t="str">
        <f t="shared" si="987"/>
        <v>- DAX</v>
      </c>
      <c r="AB1745" s="2" t="str">
        <f t="shared" si="1002"/>
        <v>- SP</v>
      </c>
      <c r="AE1745">
        <f t="shared" si="1003"/>
        <v>0.78813465968541829</v>
      </c>
      <c r="AF1745">
        <f t="shared" si="1004"/>
        <v>0.79128711426865361</v>
      </c>
      <c r="AG1745">
        <f t="shared" si="1005"/>
        <v>0.79262384643656236</v>
      </c>
      <c r="AH1745">
        <f t="shared" si="1006"/>
        <v>0.79061112484495188</v>
      </c>
      <c r="AI1745">
        <f t="shared" si="1007"/>
        <v>0.79426349366849514</v>
      </c>
      <c r="AJ1745">
        <f t="shared" si="1008"/>
        <v>0.79405663834037843</v>
      </c>
      <c r="AK1745">
        <f t="shared" si="1009"/>
        <v>0.79456492779964416</v>
      </c>
      <c r="AM1745" t="str">
        <f t="shared" si="1015"/>
        <v>BASE</v>
      </c>
      <c r="AN1745" t="str" cm="1">
        <f t="array" ref="AN1745">IF(AM1745="",_xlfn.IFS(AF1745=MAX(AF1745:AH1745),"SP",AG1745=MAX(AF1745:AH1745),"DAX",AH1745=MAX(AF1745:AH1745),"NIKKEI",MAX(AF1745:AH1745)=0,""),"")</f>
        <v/>
      </c>
      <c r="AO1745" t="str" cm="1">
        <f t="array" ref="AO1745">IF(AM1745="BASE","",IF(MAX(AF1745:AH1745)=0,_xlfn.IFS(AI1745=MAX(AI1745:AK1745),"SP&amp;DAX",AJ1745=MAX(AI1745:AK1745),"SP&amp;NIKKEI",AK1745=MAX(AI1745:AK1745),"DAX&amp;NIKKEI"),""))</f>
        <v/>
      </c>
      <c r="AQ1745" s="3">
        <f t="shared" si="1016"/>
        <v>44200</v>
      </c>
      <c r="AR1745" cm="1">
        <f t="array" ref="AR1745">IF(AM1745="BASE",AE1745,_xlfn.IFS(AN1745="DAX",AG1745,AN1745="NIKKEI",AH1745,AN1745="SP",AF1745,AN1745="",MAX(AI1745:AK1745)))</f>
        <v>0.78813465968541829</v>
      </c>
      <c r="AS1745" s="4">
        <f t="shared" si="988"/>
        <v>0.79199811195383774</v>
      </c>
      <c r="AT1745" s="4">
        <f t="shared" si="989"/>
        <v>0.80898921097385046</v>
      </c>
      <c r="AU1745" s="4">
        <f t="shared" si="990"/>
        <v>3.5650695417679163E-5</v>
      </c>
      <c r="AV1745" s="4">
        <f t="shared" si="991"/>
        <v>3.3647511646034905E-4</v>
      </c>
      <c r="AW1745" s="4">
        <f t="shared" si="992"/>
        <v>0.10595343808100091</v>
      </c>
      <c r="AX1745" s="4">
        <f t="shared" si="993"/>
        <v>5.897071797961206E-3</v>
      </c>
      <c r="AY1745" s="4">
        <f t="shared" si="994"/>
        <v>3.2085155245027098E-3</v>
      </c>
      <c r="AZ1745" s="4">
        <f t="shared" si="995"/>
        <v>-5.295626245301146</v>
      </c>
      <c r="BA1745" s="6" t="str">
        <f t="shared" si="996"/>
        <v>WEAKEN</v>
      </c>
      <c r="BB1745" s="4">
        <f t="shared" si="997"/>
        <v>0</v>
      </c>
      <c r="BC1745" s="4">
        <f t="shared" si="998"/>
        <v>0.60295548643614738</v>
      </c>
      <c r="BD1745" s="4">
        <f t="shared" si="999"/>
        <v>0.77882552653643133</v>
      </c>
      <c r="BE1745" s="4">
        <f t="shared" si="1017"/>
        <v>0.05</v>
      </c>
      <c r="BF1745" s="4" t="str">
        <f t="shared" si="1018"/>
        <v/>
      </c>
      <c r="BG1745" s="4" t="str">
        <f t="shared" si="1019"/>
        <v/>
      </c>
      <c r="BH1745" s="4" t="str">
        <f t="shared" si="1020"/>
        <v/>
      </c>
      <c r="BI1745" s="4" t="str">
        <f t="shared" si="1021"/>
        <v/>
      </c>
      <c r="BJ1745" s="4" t="str">
        <f t="shared" si="1022"/>
        <v/>
      </c>
      <c r="BK1745" s="4" t="str">
        <f t="shared" si="1023"/>
        <v/>
      </c>
      <c r="BS1745" s="3" t="str">
        <f t="shared" si="1000"/>
        <v/>
      </c>
      <c r="BT1745" s="5">
        <f t="shared" si="1001"/>
        <v>-1.6991099020012723E-2</v>
      </c>
      <c r="BU1745" s="3"/>
    </row>
    <row r="1746" spans="1:73" x14ac:dyDescent="0.2">
      <c r="A1746" s="1">
        <v>44201</v>
      </c>
      <c r="C1746">
        <v>0.77879886569938583</v>
      </c>
      <c r="D1746">
        <v>0.7802641293702981</v>
      </c>
      <c r="E1746">
        <v>0.78424737646277287</v>
      </c>
      <c r="F1746">
        <v>0.78236811520783189</v>
      </c>
      <c r="G1746">
        <v>0.78464157533429646</v>
      </c>
      <c r="H1746">
        <v>0.78395967833094471</v>
      </c>
      <c r="I1746">
        <v>0.78716378703487444</v>
      </c>
      <c r="J1746">
        <v>0.78767219537401212</v>
      </c>
      <c r="M1746">
        <f>'[1]CAC_SWISS (-SP-NIKKEI-DAX)'!AC1831</f>
        <v>0</v>
      </c>
      <c r="N1746">
        <f>'[1]CAC_SWISS_SP (-NIKKEI-DAX)'!AD1831</f>
        <v>0</v>
      </c>
      <c r="O1746">
        <f>'[1]CAC_SWISS_DAX (-SP-NIKKEI)'!AD1831</f>
        <v>0</v>
      </c>
      <c r="P1746">
        <f>'[1]CAC_SWISS_NIKKEI (-SP-DAX)'!AD1831</f>
        <v>0</v>
      </c>
      <c r="Q1746">
        <f>'[1]CAC_SWISS_DAX_SP (-NIKKEI)'!AF1831</f>
        <v>0</v>
      </c>
      <c r="R1746">
        <f>'[1]CAC_SWISS_SP_NIKKEI (-DAX)'!AF1831</f>
        <v>0</v>
      </c>
      <c r="S1746">
        <f>'[1]CAC_SWISS_DAX_NIKKEI (-SP)'!AF1831</f>
        <v>0</v>
      </c>
      <c r="V1746" t="str">
        <f t="shared" si="1010"/>
        <v>BASE</v>
      </c>
      <c r="W1746" t="str">
        <f t="shared" si="1011"/>
        <v>BASE+SP</v>
      </c>
      <c r="X1746" t="str">
        <f t="shared" si="1012"/>
        <v>BASE+DAX</v>
      </c>
      <c r="Y1746" t="str">
        <f t="shared" si="1013"/>
        <v>BASE+NIKKEI</v>
      </c>
      <c r="Z1746" s="2" t="str">
        <f t="shared" si="1014"/>
        <v>- NIKKEI</v>
      </c>
      <c r="AA1746" s="2" t="str">
        <f t="shared" si="987"/>
        <v>- DAX</v>
      </c>
      <c r="AB1746" s="2" t="str">
        <f t="shared" si="1002"/>
        <v>- SP</v>
      </c>
      <c r="AE1746">
        <f t="shared" si="1003"/>
        <v>0.77879886569938583</v>
      </c>
      <c r="AF1746">
        <f t="shared" si="1004"/>
        <v>0.7802641293702981</v>
      </c>
      <c r="AG1746">
        <f t="shared" si="1005"/>
        <v>0.78424737646277287</v>
      </c>
      <c r="AH1746">
        <f t="shared" si="1006"/>
        <v>0.78236811520783189</v>
      </c>
      <c r="AI1746">
        <f t="shared" si="1007"/>
        <v>0.78464157533429646</v>
      </c>
      <c r="AJ1746">
        <f t="shared" si="1008"/>
        <v>0.78395967833094471</v>
      </c>
      <c r="AK1746">
        <f t="shared" si="1009"/>
        <v>0.78716378703487444</v>
      </c>
      <c r="AM1746" t="str">
        <f t="shared" si="1015"/>
        <v>BASE</v>
      </c>
      <c r="AN1746" t="str" cm="1">
        <f t="array" ref="AN1746">IF(AM1746="",_xlfn.IFS(AF1746=MAX(AF1746:AH1746),"SP",AG1746=MAX(AF1746:AH1746),"DAX",AH1746=MAX(AF1746:AH1746),"NIKKEI",MAX(AF1746:AH1746)=0,""),"")</f>
        <v/>
      </c>
      <c r="AO1746" t="str" cm="1">
        <f t="array" ref="AO1746">IF(AM1746="BASE","",IF(MAX(AF1746:AH1746)=0,_xlfn.IFS(AI1746=MAX(AI1746:AK1746),"SP&amp;DAX",AJ1746=MAX(AI1746:AK1746),"SP&amp;NIKKEI",AK1746=MAX(AI1746:AK1746),"DAX&amp;NIKKEI"),""))</f>
        <v/>
      </c>
      <c r="AQ1746" s="3">
        <f t="shared" si="1016"/>
        <v>44201</v>
      </c>
      <c r="AR1746" cm="1">
        <f t="array" ref="AR1746">IF(AM1746="BASE",AE1746,_xlfn.IFS(AN1746="DAX",AG1746,AN1746="NIKKEI",AH1746,AN1746="SP",AF1746,AN1746="",MAX(AI1746:AK1746)))</f>
        <v>0.77879886569938583</v>
      </c>
      <c r="AS1746" s="4">
        <f t="shared" si="988"/>
        <v>0.7910183443451515</v>
      </c>
      <c r="AT1746" s="4">
        <f t="shared" si="989"/>
        <v>0.80875879574422316</v>
      </c>
      <c r="AU1746" s="4">
        <f t="shared" si="990"/>
        <v>5.2656248352159759E-5</v>
      </c>
      <c r="AV1746" s="4">
        <f t="shared" si="991"/>
        <v>3.433015583245266E-4</v>
      </c>
      <c r="AW1746" s="4">
        <f t="shared" si="992"/>
        <v>0.15338190892330075</v>
      </c>
      <c r="AX1746" s="4">
        <f t="shared" si="993"/>
        <v>5.9819872017763762E-3</v>
      </c>
      <c r="AY1746" s="4">
        <f t="shared" si="994"/>
        <v>3.4830526843139349E-3</v>
      </c>
      <c r="AZ1746" s="4">
        <f t="shared" si="995"/>
        <v>-5.0933629224061061</v>
      </c>
      <c r="BA1746" s="6" t="str">
        <f t="shared" si="996"/>
        <v>WEAKEN</v>
      </c>
      <c r="BB1746" s="4">
        <f t="shared" si="997"/>
        <v>0</v>
      </c>
      <c r="BC1746" s="4">
        <f t="shared" si="998"/>
        <v>0.60295548643614738</v>
      </c>
      <c r="BD1746" s="4">
        <f t="shared" si="999"/>
        <v>0.77882552653643133</v>
      </c>
      <c r="BE1746" s="4">
        <f t="shared" si="1017"/>
        <v>0.05</v>
      </c>
      <c r="BF1746" s="4" t="str">
        <f t="shared" si="1018"/>
        <v/>
      </c>
      <c r="BG1746" s="4" t="str">
        <f t="shared" si="1019"/>
        <v/>
      </c>
      <c r="BH1746" s="4" t="str">
        <f t="shared" si="1020"/>
        <v/>
      </c>
      <c r="BI1746" s="4" t="str">
        <f t="shared" si="1021"/>
        <v/>
      </c>
      <c r="BJ1746" s="4" t="str">
        <f t="shared" si="1022"/>
        <v/>
      </c>
      <c r="BK1746" s="4" t="str">
        <f t="shared" si="1023"/>
        <v/>
      </c>
      <c r="BS1746" s="3" t="str">
        <f t="shared" si="1000"/>
        <v/>
      </c>
      <c r="BT1746" s="5">
        <f t="shared" si="1001"/>
        <v>-1.7740451399071655E-2</v>
      </c>
      <c r="BU1746" s="3"/>
    </row>
    <row r="1747" spans="1:73" x14ac:dyDescent="0.2">
      <c r="A1747" s="1">
        <v>44202</v>
      </c>
      <c r="C1747">
        <v>0.75429760622035802</v>
      </c>
      <c r="D1747">
        <v>0.75442354277455614</v>
      </c>
      <c r="E1747">
        <v>0.75610130392511876</v>
      </c>
      <c r="F1747">
        <v>0.7546799696130313</v>
      </c>
      <c r="G1747">
        <v>0.75610263588091464</v>
      </c>
      <c r="H1747">
        <v>0.75483771934007049</v>
      </c>
      <c r="I1747">
        <v>0.75632880410007264</v>
      </c>
      <c r="J1747">
        <v>0.75632896694464335</v>
      </c>
      <c r="M1747">
        <f>'[1]CAC_SWISS (-SP-NIKKEI-DAX)'!AC1832</f>
        <v>0</v>
      </c>
      <c r="N1747">
        <f>'[1]CAC_SWISS_SP (-NIKKEI-DAX)'!AD1832</f>
        <v>0</v>
      </c>
      <c r="O1747">
        <f>'[1]CAC_SWISS_DAX (-SP-NIKKEI)'!AD1832</f>
        <v>0</v>
      </c>
      <c r="P1747">
        <f>'[1]CAC_SWISS_NIKKEI (-SP-DAX)'!AD1832</f>
        <v>0</v>
      </c>
      <c r="Q1747">
        <f>'[1]CAC_SWISS_DAX_SP (-NIKKEI)'!AF1832</f>
        <v>0</v>
      </c>
      <c r="R1747">
        <f>'[1]CAC_SWISS_SP_NIKKEI (-DAX)'!AF1832</f>
        <v>0</v>
      </c>
      <c r="S1747">
        <f>'[1]CAC_SWISS_DAX_NIKKEI (-SP)'!AF1832</f>
        <v>0</v>
      </c>
      <c r="V1747" t="str">
        <f t="shared" si="1010"/>
        <v>BASE</v>
      </c>
      <c r="W1747" t="str">
        <f t="shared" si="1011"/>
        <v>BASE+SP</v>
      </c>
      <c r="X1747" t="str">
        <f t="shared" si="1012"/>
        <v>BASE+DAX</v>
      </c>
      <c r="Y1747" t="str">
        <f t="shared" si="1013"/>
        <v>BASE+NIKKEI</v>
      </c>
      <c r="Z1747" s="2" t="str">
        <f t="shared" si="1014"/>
        <v>- NIKKEI</v>
      </c>
      <c r="AA1747" s="2" t="str">
        <f t="shared" si="987"/>
        <v>- DAX</v>
      </c>
      <c r="AB1747" s="2" t="str">
        <f t="shared" si="1002"/>
        <v>- SP</v>
      </c>
      <c r="AE1747">
        <f t="shared" si="1003"/>
        <v>0.75429760622035802</v>
      </c>
      <c r="AF1747">
        <f t="shared" si="1004"/>
        <v>0.75442354277455614</v>
      </c>
      <c r="AG1747">
        <f t="shared" si="1005"/>
        <v>0.75610130392511876</v>
      </c>
      <c r="AH1747">
        <f t="shared" si="1006"/>
        <v>0.7546799696130313</v>
      </c>
      <c r="AI1747">
        <f t="shared" si="1007"/>
        <v>0.75610263588091464</v>
      </c>
      <c r="AJ1747">
        <f t="shared" si="1008"/>
        <v>0.75483771934007049</v>
      </c>
      <c r="AK1747">
        <f t="shared" si="1009"/>
        <v>0.75632880410007264</v>
      </c>
      <c r="AM1747" t="str">
        <f t="shared" si="1015"/>
        <v>BASE</v>
      </c>
      <c r="AN1747" t="str" cm="1">
        <f t="array" ref="AN1747">IF(AM1747="",_xlfn.IFS(AF1747=MAX(AF1747:AH1747),"SP",AG1747=MAX(AF1747:AH1747),"DAX",AH1747=MAX(AF1747:AH1747),"NIKKEI",MAX(AF1747:AH1747)=0,""),"")</f>
        <v/>
      </c>
      <c r="AO1747" t="str" cm="1">
        <f t="array" ref="AO1747">IF(AM1747="BASE","",IF(MAX(AF1747:AH1747)=0,_xlfn.IFS(AI1747=MAX(AI1747:AK1747),"SP&amp;DAX",AJ1747=MAX(AI1747:AK1747),"SP&amp;NIKKEI",AK1747=MAX(AI1747:AK1747),"DAX&amp;NIKKEI"),""))</f>
        <v/>
      </c>
      <c r="AQ1747" s="3">
        <f t="shared" si="1016"/>
        <v>44202</v>
      </c>
      <c r="AR1747" cm="1">
        <f t="array" ref="AR1747">IF(AM1747="BASE",AE1747,_xlfn.IFS(AN1747="DAX",AG1747,AN1747="NIKKEI",AH1747,AN1747="SP",AF1747,AN1747="",MAX(AI1747:AK1747)))</f>
        <v>0.75429760622035802</v>
      </c>
      <c r="AS1747" s="4">
        <f t="shared" si="988"/>
        <v>0.78703504225740295</v>
      </c>
      <c r="AT1747" s="4">
        <f t="shared" si="989"/>
        <v>0.80891485433990684</v>
      </c>
      <c r="AU1747" s="4">
        <f t="shared" si="990"/>
        <v>1.8377395382708524E-4</v>
      </c>
      <c r="AV1747" s="4">
        <f t="shared" si="991"/>
        <v>3.3737526091392838E-4</v>
      </c>
      <c r="AW1747" s="4">
        <f t="shared" si="992"/>
        <v>0.54471674458065822</v>
      </c>
      <c r="AX1747" s="4">
        <f t="shared" si="993"/>
        <v>6.1339113981030459E-3</v>
      </c>
      <c r="AY1747" s="4">
        <f t="shared" si="994"/>
        <v>5.012474498786711E-3</v>
      </c>
      <c r="AZ1747" s="4">
        <f t="shared" si="995"/>
        <v>-3.5670244746721274</v>
      </c>
      <c r="BA1747" s="6" t="str">
        <f t="shared" si="996"/>
        <v>WEAKEN</v>
      </c>
      <c r="BB1747" s="4">
        <f t="shared" si="997"/>
        <v>0</v>
      </c>
      <c r="BC1747" s="4">
        <f t="shared" si="998"/>
        <v>0.60295548643614738</v>
      </c>
      <c r="BD1747" s="4">
        <f t="shared" si="999"/>
        <v>0.77882552653643133</v>
      </c>
      <c r="BE1747" s="4">
        <f t="shared" si="1017"/>
        <v>0.05</v>
      </c>
      <c r="BF1747" s="4" t="str">
        <f t="shared" si="1018"/>
        <v/>
      </c>
      <c r="BG1747" s="4" t="str">
        <f t="shared" si="1019"/>
        <v/>
      </c>
      <c r="BH1747" s="4" t="str">
        <f t="shared" si="1020"/>
        <v/>
      </c>
      <c r="BI1747" s="4" t="str">
        <f t="shared" si="1021"/>
        <v/>
      </c>
      <c r="BJ1747" s="4" t="str">
        <f t="shared" si="1022"/>
        <v/>
      </c>
      <c r="BK1747" s="4" t="str">
        <f t="shared" si="1023"/>
        <v/>
      </c>
      <c r="BS1747" s="3" t="str">
        <f t="shared" si="1000"/>
        <v/>
      </c>
      <c r="BT1747" s="5">
        <f t="shared" si="1001"/>
        <v>-2.1879812082503891E-2</v>
      </c>
      <c r="BU1747" s="3"/>
    </row>
    <row r="1748" spans="1:73" x14ac:dyDescent="0.2">
      <c r="A1748" s="1">
        <v>44203</v>
      </c>
      <c r="C1748">
        <v>0.75036020184791252</v>
      </c>
      <c r="D1748">
        <v>0.75066545576183685</v>
      </c>
      <c r="E1748">
        <v>0.75233905710170301</v>
      </c>
      <c r="F1748">
        <v>0.75065584759375314</v>
      </c>
      <c r="G1748">
        <v>0.75236821108481111</v>
      </c>
      <c r="H1748">
        <v>0.75104502159077446</v>
      </c>
      <c r="I1748">
        <v>0.75252333841340324</v>
      </c>
      <c r="J1748">
        <v>0.75258028173707325</v>
      </c>
      <c r="M1748">
        <f>'[1]CAC_SWISS (-SP-NIKKEI-DAX)'!AC1833</f>
        <v>0</v>
      </c>
      <c r="N1748">
        <f>'[1]CAC_SWISS_SP (-NIKKEI-DAX)'!AD1833</f>
        <v>0</v>
      </c>
      <c r="O1748">
        <f>'[1]CAC_SWISS_DAX (-SP-NIKKEI)'!AD1833</f>
        <v>0</v>
      </c>
      <c r="P1748">
        <f>'[1]CAC_SWISS_NIKKEI (-SP-DAX)'!AD1833</f>
        <v>0</v>
      </c>
      <c r="Q1748">
        <f>'[1]CAC_SWISS_DAX_SP (-NIKKEI)'!AF1833</f>
        <v>0</v>
      </c>
      <c r="R1748">
        <f>'[1]CAC_SWISS_SP_NIKKEI (-DAX)'!AF1833</f>
        <v>0</v>
      </c>
      <c r="S1748">
        <f>'[1]CAC_SWISS_DAX_NIKKEI (-SP)'!AF1833</f>
        <v>0</v>
      </c>
      <c r="V1748" t="str">
        <f t="shared" si="1010"/>
        <v>BASE</v>
      </c>
      <c r="W1748" t="str">
        <f t="shared" si="1011"/>
        <v>BASE+SP</v>
      </c>
      <c r="X1748" t="str">
        <f t="shared" si="1012"/>
        <v>BASE+DAX</v>
      </c>
      <c r="Y1748" t="str">
        <f t="shared" si="1013"/>
        <v>BASE+NIKKEI</v>
      </c>
      <c r="Z1748" s="2" t="str">
        <f t="shared" si="1014"/>
        <v>- NIKKEI</v>
      </c>
      <c r="AA1748" s="2" t="str">
        <f t="shared" si="987"/>
        <v>- DAX</v>
      </c>
      <c r="AB1748" s="2" t="str">
        <f t="shared" si="1002"/>
        <v>- SP</v>
      </c>
      <c r="AE1748">
        <f t="shared" si="1003"/>
        <v>0.75036020184791252</v>
      </c>
      <c r="AF1748">
        <f t="shared" si="1004"/>
        <v>0.75066545576183685</v>
      </c>
      <c r="AG1748">
        <f t="shared" si="1005"/>
        <v>0.75233905710170301</v>
      </c>
      <c r="AH1748">
        <f t="shared" si="1006"/>
        <v>0.75065584759375314</v>
      </c>
      <c r="AI1748">
        <f t="shared" si="1007"/>
        <v>0.75236821108481111</v>
      </c>
      <c r="AJ1748">
        <f t="shared" si="1008"/>
        <v>0.75104502159077446</v>
      </c>
      <c r="AK1748">
        <f t="shared" si="1009"/>
        <v>0.75252333841340324</v>
      </c>
      <c r="AM1748" t="str">
        <f t="shared" si="1015"/>
        <v>BASE</v>
      </c>
      <c r="AN1748" t="str" cm="1">
        <f t="array" ref="AN1748">IF(AM1748="",_xlfn.IFS(AF1748=MAX(AF1748:AH1748),"SP",AG1748=MAX(AF1748:AH1748),"DAX",AH1748=MAX(AF1748:AH1748),"NIKKEI",MAX(AF1748:AH1748)=0,""),"")</f>
        <v/>
      </c>
      <c r="AO1748" t="str" cm="1">
        <f t="array" ref="AO1748">IF(AM1748="BASE","",IF(MAX(AF1748:AH1748)=0,_xlfn.IFS(AI1748=MAX(AI1748:AK1748),"SP&amp;DAX",AJ1748=MAX(AI1748:AK1748),"SP&amp;NIKKEI",AK1748=MAX(AI1748:AK1748),"DAX&amp;NIKKEI"),""))</f>
        <v/>
      </c>
      <c r="AQ1748" s="3">
        <f t="shared" si="1016"/>
        <v>44203</v>
      </c>
      <c r="AR1748" cm="1">
        <f t="array" ref="AR1748">IF(AM1748="BASE",AE1748,_xlfn.IFS(AN1748="DAX",AG1748,AN1748="NIKKEI",AH1748,AN1748="SP",AF1748,AN1748="",MAX(AI1748:AK1748)))</f>
        <v>0.75036020184791252</v>
      </c>
      <c r="AS1748" s="4">
        <f t="shared" si="988"/>
        <v>0.78241689259198643</v>
      </c>
      <c r="AT1748" s="4">
        <f t="shared" si="989"/>
        <v>0.8089065088149483</v>
      </c>
      <c r="AU1748" s="4">
        <f t="shared" si="990"/>
        <v>2.9948443635878941E-4</v>
      </c>
      <c r="AV1748" s="4">
        <f t="shared" si="991"/>
        <v>3.3758237206146861E-4</v>
      </c>
      <c r="AW1748" s="4">
        <f t="shared" si="992"/>
        <v>0.88714477160038985</v>
      </c>
      <c r="AX1748" s="4">
        <f t="shared" si="993"/>
        <v>6.3087617493573118E-3</v>
      </c>
      <c r="AY1748" s="4">
        <f t="shared" si="994"/>
        <v>6.0580600093683712E-3</v>
      </c>
      <c r="AZ1748" s="4">
        <f t="shared" si="995"/>
        <v>-4.1988614050388611</v>
      </c>
      <c r="BA1748" s="6" t="str">
        <f t="shared" si="996"/>
        <v>WEAKEN</v>
      </c>
      <c r="BB1748" s="4">
        <f t="shared" si="997"/>
        <v>0</v>
      </c>
      <c r="BC1748" s="4">
        <f t="shared" si="998"/>
        <v>0.60295548643614738</v>
      </c>
      <c r="BD1748" s="4">
        <f t="shared" si="999"/>
        <v>0.77882552653643133</v>
      </c>
      <c r="BE1748" s="4">
        <f t="shared" si="1017"/>
        <v>0.05</v>
      </c>
      <c r="BF1748" s="4" t="str">
        <f t="shared" si="1018"/>
        <v/>
      </c>
      <c r="BG1748" s="4" t="str">
        <f t="shared" si="1019"/>
        <v/>
      </c>
      <c r="BH1748" s="4" t="str">
        <f t="shared" si="1020"/>
        <v/>
      </c>
      <c r="BI1748" s="4" t="str">
        <f t="shared" si="1021"/>
        <v/>
      </c>
      <c r="BJ1748" s="4" t="str">
        <f t="shared" si="1022"/>
        <v/>
      </c>
      <c r="BK1748" s="4" t="str">
        <f t="shared" si="1023"/>
        <v/>
      </c>
      <c r="BS1748" s="3" t="str">
        <f t="shared" si="1000"/>
        <v/>
      </c>
      <c r="BT1748" s="5">
        <f t="shared" si="1001"/>
        <v>-2.6489616222961865E-2</v>
      </c>
      <c r="BU1748" s="3"/>
    </row>
    <row r="1749" spans="1:73" x14ac:dyDescent="0.2">
      <c r="A1749" s="1">
        <v>44204</v>
      </c>
      <c r="C1749">
        <v>0.7495414873994577</v>
      </c>
      <c r="D1749">
        <v>0.7498375254913946</v>
      </c>
      <c r="E1749">
        <v>0.75158662006512489</v>
      </c>
      <c r="F1749">
        <v>0.74961826975617485</v>
      </c>
      <c r="G1749">
        <v>0.75160456589132152</v>
      </c>
      <c r="H1749">
        <v>0.74997057429907721</v>
      </c>
      <c r="I1749">
        <v>0.751613685399659</v>
      </c>
      <c r="J1749">
        <v>0.75164165246396053</v>
      </c>
      <c r="M1749">
        <f>'[1]CAC_SWISS (-SP-NIKKEI-DAX)'!AC1834</f>
        <v>0</v>
      </c>
      <c r="N1749">
        <f>'[1]CAC_SWISS_SP (-NIKKEI-DAX)'!AD1834</f>
        <v>0</v>
      </c>
      <c r="O1749">
        <f>'[1]CAC_SWISS_DAX (-SP-NIKKEI)'!AD1834</f>
        <v>0</v>
      </c>
      <c r="P1749">
        <f>'[1]CAC_SWISS_NIKKEI (-SP-DAX)'!AD1834</f>
        <v>0</v>
      </c>
      <c r="Q1749">
        <f>'[1]CAC_SWISS_DAX_SP (-NIKKEI)'!AF1834</f>
        <v>0</v>
      </c>
      <c r="R1749">
        <f>'[1]CAC_SWISS_SP_NIKKEI (-DAX)'!AF1834</f>
        <v>0</v>
      </c>
      <c r="S1749">
        <f>'[1]CAC_SWISS_DAX_NIKKEI (-SP)'!AF1834</f>
        <v>0</v>
      </c>
      <c r="V1749" t="str">
        <f t="shared" si="1010"/>
        <v>BASE</v>
      </c>
      <c r="W1749" t="str">
        <f t="shared" si="1011"/>
        <v>BASE+SP</v>
      </c>
      <c r="X1749" t="str">
        <f t="shared" si="1012"/>
        <v>BASE+DAX</v>
      </c>
      <c r="Y1749" t="str">
        <f t="shared" si="1013"/>
        <v>BASE+NIKKEI</v>
      </c>
      <c r="Z1749" s="2" t="str">
        <f t="shared" si="1014"/>
        <v>- NIKKEI</v>
      </c>
      <c r="AA1749" s="2" t="str">
        <f t="shared" si="987"/>
        <v>- DAX</v>
      </c>
      <c r="AB1749" s="2" t="str">
        <f t="shared" si="1002"/>
        <v>- SP</v>
      </c>
      <c r="AE1749">
        <f t="shared" si="1003"/>
        <v>0.7495414873994577</v>
      </c>
      <c r="AF1749">
        <f t="shared" si="1004"/>
        <v>0.7498375254913946</v>
      </c>
      <c r="AG1749">
        <f t="shared" si="1005"/>
        <v>0.75158662006512489</v>
      </c>
      <c r="AH1749">
        <f t="shared" si="1006"/>
        <v>0.74961826975617485</v>
      </c>
      <c r="AI1749">
        <f t="shared" si="1007"/>
        <v>0.75160456589132152</v>
      </c>
      <c r="AJ1749">
        <f t="shared" si="1008"/>
        <v>0.74997057429907721</v>
      </c>
      <c r="AK1749">
        <f t="shared" si="1009"/>
        <v>0.751613685399659</v>
      </c>
      <c r="AM1749" t="str">
        <f t="shared" si="1015"/>
        <v>BASE</v>
      </c>
      <c r="AN1749" t="str" cm="1">
        <f t="array" ref="AN1749">IF(AM1749="",_xlfn.IFS(AF1749=MAX(AF1749:AH1749),"SP",AG1749=MAX(AF1749:AH1749),"DAX",AH1749=MAX(AF1749:AH1749),"NIKKEI",MAX(AF1749:AH1749)=0,""),"")</f>
        <v/>
      </c>
      <c r="AO1749" t="str" cm="1">
        <f t="array" ref="AO1749">IF(AM1749="BASE","",IF(MAX(AF1749:AH1749)=0,_xlfn.IFS(AI1749=MAX(AI1749:AK1749),"SP&amp;DAX",AJ1749=MAX(AI1749:AK1749),"SP&amp;NIKKEI",AK1749=MAX(AI1749:AK1749),"DAX&amp;NIKKEI"),""))</f>
        <v/>
      </c>
      <c r="AQ1749" s="3">
        <f t="shared" si="1016"/>
        <v>44204</v>
      </c>
      <c r="AR1749" cm="1">
        <f t="array" ref="AR1749">IF(AM1749="BASE",AE1749,_xlfn.IFS(AN1749="DAX",AG1749,AN1749="NIKKEI",AH1749,AN1749="SP",AF1749,AN1749="",MAX(AI1749:AK1749)))</f>
        <v>0.7495414873994577</v>
      </c>
      <c r="AS1749" s="4">
        <f t="shared" si="988"/>
        <v>0.77780290907471827</v>
      </c>
      <c r="AT1749" s="4">
        <f t="shared" si="989"/>
        <v>0.80881460640353742</v>
      </c>
      <c r="AU1749" s="4">
        <f t="shared" si="990"/>
        <v>3.7636873912527371E-4</v>
      </c>
      <c r="AV1749" s="4">
        <f t="shared" si="991"/>
        <v>3.3962329481632971E-4</v>
      </c>
      <c r="AW1749" s="4">
        <f t="shared" si="992"/>
        <v>1.1081947112279684</v>
      </c>
      <c r="AX1749" s="4">
        <f t="shared" si="993"/>
        <v>6.4373147268622678E-3</v>
      </c>
      <c r="AY1749" s="4">
        <f t="shared" si="994"/>
        <v>6.6655337227302337E-3</v>
      </c>
      <c r="AZ1749" s="4">
        <f t="shared" si="995"/>
        <v>-4.8174896901359263</v>
      </c>
      <c r="BA1749" s="6" t="str">
        <f t="shared" si="996"/>
        <v>WEAKEN</v>
      </c>
      <c r="BB1749" s="4">
        <f t="shared" si="997"/>
        <v>0</v>
      </c>
      <c r="BC1749" s="4">
        <f t="shared" si="998"/>
        <v>0.60295548643614738</v>
      </c>
      <c r="BD1749" s="4">
        <f t="shared" si="999"/>
        <v>0.77882552653643133</v>
      </c>
      <c r="BE1749" s="4">
        <f t="shared" si="1017"/>
        <v>0.05</v>
      </c>
      <c r="BF1749" s="4" t="str">
        <f t="shared" si="1018"/>
        <v/>
      </c>
      <c r="BG1749" s="4" t="str">
        <f t="shared" si="1019"/>
        <v/>
      </c>
      <c r="BH1749" s="4" t="str">
        <f t="shared" si="1020"/>
        <v/>
      </c>
      <c r="BI1749" s="4" t="str">
        <f t="shared" si="1021"/>
        <v/>
      </c>
      <c r="BJ1749" s="4" t="str">
        <f t="shared" si="1022"/>
        <v/>
      </c>
      <c r="BK1749" s="4" t="str">
        <f t="shared" si="1023"/>
        <v/>
      </c>
      <c r="BS1749" s="3" t="str">
        <f t="shared" si="1000"/>
        <v/>
      </c>
      <c r="BT1749" s="5">
        <f t="shared" si="1001"/>
        <v>-3.1011697328819143E-2</v>
      </c>
      <c r="BU1749" s="3"/>
    </row>
    <row r="1750" spans="1:73" x14ac:dyDescent="0.2">
      <c r="A1750" s="1">
        <v>44207</v>
      </c>
      <c r="C1750">
        <v>0.74888986227502974</v>
      </c>
      <c r="D1750">
        <v>0.74898668063656182</v>
      </c>
      <c r="E1750">
        <v>0.75043040752728662</v>
      </c>
      <c r="F1750">
        <v>0.74896174263839854</v>
      </c>
      <c r="G1750">
        <v>0.75043364604869223</v>
      </c>
      <c r="H1750">
        <v>0.74908953185821936</v>
      </c>
      <c r="I1750">
        <v>0.75046144054459163</v>
      </c>
      <c r="J1750">
        <v>0.75046203492686614</v>
      </c>
      <c r="M1750">
        <f>'[1]CAC_SWISS (-SP-NIKKEI-DAX)'!AC1835</f>
        <v>0</v>
      </c>
      <c r="N1750">
        <f>'[1]CAC_SWISS_SP (-NIKKEI-DAX)'!AD1835</f>
        <v>0</v>
      </c>
      <c r="O1750">
        <f>'[1]CAC_SWISS_DAX (-SP-NIKKEI)'!AD1835</f>
        <v>0</v>
      </c>
      <c r="P1750">
        <f>'[1]CAC_SWISS_NIKKEI (-SP-DAX)'!AD1835</f>
        <v>0</v>
      </c>
      <c r="Q1750">
        <f>'[1]CAC_SWISS_DAX_SP (-NIKKEI)'!AF1835</f>
        <v>0</v>
      </c>
      <c r="R1750">
        <f>'[1]CAC_SWISS_SP_NIKKEI (-DAX)'!AF1835</f>
        <v>0</v>
      </c>
      <c r="S1750">
        <f>'[1]CAC_SWISS_DAX_NIKKEI (-SP)'!AF1835</f>
        <v>0</v>
      </c>
      <c r="V1750" t="str">
        <f t="shared" si="1010"/>
        <v>BASE</v>
      </c>
      <c r="W1750" t="str">
        <f t="shared" si="1011"/>
        <v>BASE+SP</v>
      </c>
      <c r="X1750" t="str">
        <f t="shared" si="1012"/>
        <v>BASE+DAX</v>
      </c>
      <c r="Y1750" t="str">
        <f t="shared" si="1013"/>
        <v>BASE+NIKKEI</v>
      </c>
      <c r="Z1750" s="2" t="str">
        <f t="shared" si="1014"/>
        <v>- NIKKEI</v>
      </c>
      <c r="AA1750" s="2" t="str">
        <f t="shared" si="987"/>
        <v>- DAX</v>
      </c>
      <c r="AB1750" s="2" t="str">
        <f t="shared" si="1002"/>
        <v>- SP</v>
      </c>
      <c r="AE1750">
        <f t="shared" si="1003"/>
        <v>0.74888986227502974</v>
      </c>
      <c r="AF1750">
        <f t="shared" si="1004"/>
        <v>0.74898668063656182</v>
      </c>
      <c r="AG1750">
        <f t="shared" si="1005"/>
        <v>0.75043040752728662</v>
      </c>
      <c r="AH1750">
        <f t="shared" si="1006"/>
        <v>0.74896174263839854</v>
      </c>
      <c r="AI1750">
        <f t="shared" si="1007"/>
        <v>0.75043364604869223</v>
      </c>
      <c r="AJ1750">
        <f t="shared" si="1008"/>
        <v>0.74908953185821936</v>
      </c>
      <c r="AK1750">
        <f t="shared" si="1009"/>
        <v>0.75046144054459163</v>
      </c>
      <c r="AM1750" t="str">
        <f t="shared" si="1015"/>
        <v>BASE</v>
      </c>
      <c r="AN1750" t="str" cm="1">
        <f t="array" ref="AN1750">IF(AM1750="",_xlfn.IFS(AF1750=MAX(AF1750:AH1750),"SP",AG1750=MAX(AF1750:AH1750),"DAX",AH1750=MAX(AF1750:AH1750),"NIKKEI",MAX(AF1750:AH1750)=0,""),"")</f>
        <v/>
      </c>
      <c r="AO1750" t="str" cm="1">
        <f t="array" ref="AO1750">IF(AM1750="BASE","",IF(MAX(AF1750:AH1750)=0,_xlfn.IFS(AI1750=MAX(AI1750:AK1750),"SP&amp;DAX",AJ1750=MAX(AI1750:AK1750),"SP&amp;NIKKEI",AK1750=MAX(AI1750:AK1750),"DAX&amp;NIKKEI"),""))</f>
        <v/>
      </c>
      <c r="AQ1750" s="3">
        <f t="shared" si="1016"/>
        <v>44207</v>
      </c>
      <c r="AR1750" cm="1">
        <f t="array" ref="AR1750">IF(AM1750="BASE",AE1750,_xlfn.IFS(AN1750="DAX",AG1750,AN1750="NIKKEI",AH1750,AN1750="SP",AF1750,AN1750="",MAX(AI1750:AK1750)))</f>
        <v>0.74888986227502974</v>
      </c>
      <c r="AS1750" s="4">
        <f t="shared" si="988"/>
        <v>0.77430798721069072</v>
      </c>
      <c r="AT1750" s="4">
        <f t="shared" si="989"/>
        <v>0.80851040278151165</v>
      </c>
      <c r="AU1750" s="4">
        <f t="shared" si="990"/>
        <v>4.5163364094697643E-4</v>
      </c>
      <c r="AV1750" s="4">
        <f t="shared" si="991"/>
        <v>3.5031284441296401E-4</v>
      </c>
      <c r="AW1750" s="4">
        <f t="shared" si="992"/>
        <v>1.2892294648910192</v>
      </c>
      <c r="AX1750" s="4">
        <f t="shared" si="993"/>
        <v>6.6275338126206788E-3</v>
      </c>
      <c r="AY1750" s="4">
        <f t="shared" si="994"/>
        <v>7.2228540745993839E-3</v>
      </c>
      <c r="AZ1750" s="4">
        <f t="shared" si="995"/>
        <v>-5.160655009513488</v>
      </c>
      <c r="BA1750" s="6" t="str">
        <f t="shared" si="996"/>
        <v>WEAKEN</v>
      </c>
      <c r="BB1750" s="4">
        <f t="shared" si="997"/>
        <v>0</v>
      </c>
      <c r="BC1750" s="4">
        <f t="shared" si="998"/>
        <v>0.60295548643614738</v>
      </c>
      <c r="BD1750" s="4">
        <f t="shared" si="999"/>
        <v>0.77882552653643133</v>
      </c>
      <c r="BE1750" s="4">
        <f t="shared" si="1017"/>
        <v>0.05</v>
      </c>
      <c r="BF1750" s="4" t="str">
        <f t="shared" si="1018"/>
        <v/>
      </c>
      <c r="BG1750" s="4" t="str">
        <f t="shared" si="1019"/>
        <v/>
      </c>
      <c r="BH1750" s="4" t="str">
        <f t="shared" si="1020"/>
        <v/>
      </c>
      <c r="BI1750" s="4" t="str">
        <f t="shared" si="1021"/>
        <v/>
      </c>
      <c r="BJ1750" s="4" t="str">
        <f t="shared" si="1022"/>
        <v/>
      </c>
      <c r="BK1750" s="4" t="str">
        <f t="shared" si="1023"/>
        <v/>
      </c>
      <c r="BS1750" s="3" t="str">
        <f t="shared" si="1000"/>
        <v/>
      </c>
      <c r="BT1750" s="5">
        <f t="shared" si="1001"/>
        <v>-3.4202415570820932E-2</v>
      </c>
      <c r="BU1750" s="3"/>
    </row>
    <row r="1751" spans="1:73" x14ac:dyDescent="0.2">
      <c r="A1751" s="1">
        <v>44208</v>
      </c>
      <c r="C1751">
        <v>0.74883427417350545</v>
      </c>
      <c r="D1751">
        <v>0.74885977117965663</v>
      </c>
      <c r="E1751">
        <v>0.75067064119980598</v>
      </c>
      <c r="F1751">
        <v>0.74894945541735169</v>
      </c>
      <c r="G1751">
        <v>0.75074254220903569</v>
      </c>
      <c r="H1751">
        <v>0.74899500891140125</v>
      </c>
      <c r="I1751">
        <v>0.75072985134213699</v>
      </c>
      <c r="J1751">
        <v>0.75078166155690262</v>
      </c>
      <c r="M1751">
        <f>'[1]CAC_SWISS (-SP-NIKKEI-DAX)'!AC1836</f>
        <v>0</v>
      </c>
      <c r="N1751">
        <f>'[1]CAC_SWISS_SP (-NIKKEI-DAX)'!AD1836</f>
        <v>0</v>
      </c>
      <c r="O1751">
        <f>'[1]CAC_SWISS_DAX (-SP-NIKKEI)'!AD1836</f>
        <v>0</v>
      </c>
      <c r="P1751">
        <f>'[1]CAC_SWISS_NIKKEI (-SP-DAX)'!AD1836</f>
        <v>0</v>
      </c>
      <c r="Q1751">
        <f>'[1]CAC_SWISS_DAX_SP (-NIKKEI)'!AF1836</f>
        <v>0</v>
      </c>
      <c r="R1751">
        <f>'[1]CAC_SWISS_SP_NIKKEI (-DAX)'!AF1836</f>
        <v>0</v>
      </c>
      <c r="S1751">
        <f>'[1]CAC_SWISS_DAX_NIKKEI (-SP)'!AF1836</f>
        <v>0</v>
      </c>
      <c r="V1751" t="str">
        <f t="shared" si="1010"/>
        <v>BASE</v>
      </c>
      <c r="W1751" t="str">
        <f t="shared" si="1011"/>
        <v>BASE+SP</v>
      </c>
      <c r="X1751" t="str">
        <f t="shared" si="1012"/>
        <v>BASE+DAX</v>
      </c>
      <c r="Y1751" t="str">
        <f t="shared" si="1013"/>
        <v>BASE+NIKKEI</v>
      </c>
      <c r="Z1751" s="2" t="str">
        <f t="shared" si="1014"/>
        <v>- NIKKEI</v>
      </c>
      <c r="AA1751" s="2" t="str">
        <f t="shared" si="987"/>
        <v>- DAX</v>
      </c>
      <c r="AB1751" s="2" t="str">
        <f t="shared" si="1002"/>
        <v>- SP</v>
      </c>
      <c r="AE1751">
        <f t="shared" si="1003"/>
        <v>0.74883427417350545</v>
      </c>
      <c r="AF1751">
        <f t="shared" si="1004"/>
        <v>0.74885977117965663</v>
      </c>
      <c r="AG1751">
        <f t="shared" si="1005"/>
        <v>0.75067064119980598</v>
      </c>
      <c r="AH1751">
        <f t="shared" si="1006"/>
        <v>0.74894945541735169</v>
      </c>
      <c r="AI1751">
        <f t="shared" si="1007"/>
        <v>0.75074254220903569</v>
      </c>
      <c r="AJ1751">
        <f t="shared" si="1008"/>
        <v>0.74899500891140125</v>
      </c>
      <c r="AK1751">
        <f t="shared" si="1009"/>
        <v>0.75072985134213699</v>
      </c>
      <c r="AM1751" t="str">
        <f t="shared" si="1015"/>
        <v>BASE</v>
      </c>
      <c r="AN1751" t="str" cm="1">
        <f t="array" ref="AN1751">IF(AM1751="",_xlfn.IFS(AF1751=MAX(AF1751:AH1751),"SP",AG1751=MAX(AF1751:AH1751),"DAX",AH1751=MAX(AF1751:AH1751),"NIKKEI",MAX(AF1751:AH1751)=0,""),"")</f>
        <v/>
      </c>
      <c r="AO1751" t="str" cm="1">
        <f t="array" ref="AO1751">IF(AM1751="BASE","",IF(MAX(AF1751:AH1751)=0,_xlfn.IFS(AI1751=MAX(AI1751:AK1751),"SP&amp;DAX",AJ1751=MAX(AI1751:AK1751),"SP&amp;NIKKEI",AK1751=MAX(AI1751:AK1751),"DAX&amp;NIKKEI"),""))</f>
        <v/>
      </c>
      <c r="AQ1751" s="3">
        <f t="shared" si="1016"/>
        <v>44208</v>
      </c>
      <c r="AR1751" cm="1">
        <f t="array" ref="AR1751">IF(AM1751="BASE",AE1751,_xlfn.IFS(AN1751="DAX",AG1751,AN1751="NIKKEI",AH1751,AN1751="SP",AF1751,AN1751="",MAX(AI1751:AK1751)))</f>
        <v>0.74883427417350545</v>
      </c>
      <c r="AS1751" s="4">
        <f t="shared" si="988"/>
        <v>0.77099131385599029</v>
      </c>
      <c r="AT1751" s="4">
        <f t="shared" si="989"/>
        <v>0.80821832827722517</v>
      </c>
      <c r="AU1751" s="4">
        <f t="shared" si="990"/>
        <v>5.0493633760459748E-4</v>
      </c>
      <c r="AV1751" s="4">
        <f t="shared" si="991"/>
        <v>3.6167483780479449E-4</v>
      </c>
      <c r="AW1751" s="4">
        <f t="shared" si="992"/>
        <v>1.3961057967685466</v>
      </c>
      <c r="AX1751" s="4">
        <f t="shared" si="993"/>
        <v>6.7873859816487535E-3</v>
      </c>
      <c r="AY1751" s="4">
        <f t="shared" si="994"/>
        <v>7.597837226247719E-3</v>
      </c>
      <c r="AZ1751" s="4">
        <f t="shared" si="995"/>
        <v>-5.4847351427908491</v>
      </c>
      <c r="BA1751" s="6" t="str">
        <f t="shared" si="996"/>
        <v>WEAKEN</v>
      </c>
      <c r="BB1751" s="4">
        <f t="shared" si="997"/>
        <v>0</v>
      </c>
      <c r="BC1751" s="4">
        <f t="shared" si="998"/>
        <v>0.60295548643614738</v>
      </c>
      <c r="BD1751" s="4">
        <f t="shared" si="999"/>
        <v>0.77882552653643133</v>
      </c>
      <c r="BE1751" s="4">
        <f t="shared" si="1017"/>
        <v>0.05</v>
      </c>
      <c r="BF1751" s="4" t="str">
        <f t="shared" si="1018"/>
        <v/>
      </c>
      <c r="BG1751" s="4" t="str">
        <f t="shared" si="1019"/>
        <v/>
      </c>
      <c r="BH1751" s="4" t="str">
        <f t="shared" si="1020"/>
        <v/>
      </c>
      <c r="BI1751" s="4" t="str">
        <f t="shared" si="1021"/>
        <v/>
      </c>
      <c r="BJ1751" s="4" t="str">
        <f t="shared" si="1022"/>
        <v/>
      </c>
      <c r="BK1751" s="4" t="str">
        <f t="shared" si="1023"/>
        <v/>
      </c>
      <c r="BS1751" s="3" t="str">
        <f t="shared" si="1000"/>
        <v/>
      </c>
      <c r="BT1751" s="5">
        <f t="shared" si="1001"/>
        <v>-3.7227014421234883E-2</v>
      </c>
      <c r="BU1751" s="3"/>
    </row>
    <row r="1752" spans="1:73" x14ac:dyDescent="0.2">
      <c r="A1752" s="1">
        <v>44209</v>
      </c>
      <c r="C1752">
        <v>0.75350175036039613</v>
      </c>
      <c r="D1752">
        <v>0.75355703887215852</v>
      </c>
      <c r="E1752">
        <v>0.75510894792639882</v>
      </c>
      <c r="F1752">
        <v>0.75380662758547723</v>
      </c>
      <c r="G1752">
        <v>0.75513535952598432</v>
      </c>
      <c r="H1752">
        <v>0.75391228784543096</v>
      </c>
      <c r="I1752">
        <v>0.75532061311268817</v>
      </c>
      <c r="J1752">
        <v>0.75532661170405679</v>
      </c>
      <c r="M1752">
        <f>'[1]CAC_SWISS (-SP-NIKKEI-DAX)'!AC1837</f>
        <v>0</v>
      </c>
      <c r="N1752">
        <f>'[1]CAC_SWISS_SP (-NIKKEI-DAX)'!AD1837</f>
        <v>0</v>
      </c>
      <c r="O1752">
        <f>'[1]CAC_SWISS_DAX (-SP-NIKKEI)'!AD1837</f>
        <v>0</v>
      </c>
      <c r="P1752">
        <f>'[1]CAC_SWISS_NIKKEI (-SP-DAX)'!AD1837</f>
        <v>0</v>
      </c>
      <c r="Q1752">
        <f>'[1]CAC_SWISS_DAX_SP (-NIKKEI)'!AF1837</f>
        <v>0</v>
      </c>
      <c r="R1752">
        <f>'[1]CAC_SWISS_SP_NIKKEI (-DAX)'!AF1837</f>
        <v>0</v>
      </c>
      <c r="S1752">
        <f>'[1]CAC_SWISS_DAX_NIKKEI (-SP)'!AF1837</f>
        <v>0</v>
      </c>
      <c r="V1752" t="str">
        <f t="shared" si="1010"/>
        <v>BASE</v>
      </c>
      <c r="W1752" t="str">
        <f t="shared" si="1011"/>
        <v>BASE+SP</v>
      </c>
      <c r="X1752" t="str">
        <f t="shared" si="1012"/>
        <v>BASE+DAX</v>
      </c>
      <c r="Y1752" t="str">
        <f t="shared" si="1013"/>
        <v>BASE+NIKKEI</v>
      </c>
      <c r="Z1752" s="2" t="str">
        <f t="shared" si="1014"/>
        <v>- NIKKEI</v>
      </c>
      <c r="AA1752" s="2" t="str">
        <f t="shared" si="987"/>
        <v>- DAX</v>
      </c>
      <c r="AB1752" s="2" t="str">
        <f t="shared" si="1002"/>
        <v>- SP</v>
      </c>
      <c r="AE1752">
        <f t="shared" si="1003"/>
        <v>0.75350175036039613</v>
      </c>
      <c r="AF1752">
        <f t="shared" si="1004"/>
        <v>0.75355703887215852</v>
      </c>
      <c r="AG1752">
        <f t="shared" si="1005"/>
        <v>0.75510894792639882</v>
      </c>
      <c r="AH1752">
        <f t="shared" si="1006"/>
        <v>0.75380662758547723</v>
      </c>
      <c r="AI1752">
        <f t="shared" si="1007"/>
        <v>0.75513535952598432</v>
      </c>
      <c r="AJ1752">
        <f t="shared" si="1008"/>
        <v>0.75391228784543096</v>
      </c>
      <c r="AK1752">
        <f t="shared" si="1009"/>
        <v>0.75532061311268817</v>
      </c>
      <c r="AM1752" t="str">
        <f t="shared" si="1015"/>
        <v>BASE</v>
      </c>
      <c r="AN1752" t="str" cm="1">
        <f t="array" ref="AN1752">IF(AM1752="",_xlfn.IFS(AF1752=MAX(AF1752:AH1752),"SP",AG1752=MAX(AF1752:AH1752),"DAX",AH1752=MAX(AF1752:AH1752),"NIKKEI",MAX(AF1752:AH1752)=0,""),"")</f>
        <v/>
      </c>
      <c r="AO1752" t="str" cm="1">
        <f t="array" ref="AO1752">IF(AM1752="BASE","",IF(MAX(AF1752:AH1752)=0,_xlfn.IFS(AI1752=MAX(AI1752:AK1752),"SP&amp;DAX",AJ1752=MAX(AI1752:AK1752),"SP&amp;NIKKEI",AK1752=MAX(AI1752:AK1752),"DAX&amp;NIKKEI"),""))</f>
        <v/>
      </c>
      <c r="AQ1752" s="3">
        <f t="shared" si="1016"/>
        <v>44209</v>
      </c>
      <c r="AR1752" cm="1">
        <f t="array" ref="AR1752">IF(AM1752="BASE",AE1752,_xlfn.IFS(AN1752="DAX",AG1752,AN1752="NIKKEI",AH1752,AN1752="SP",AF1752,AN1752="",MAX(AI1752:AK1752)))</f>
        <v>0.75350175036039613</v>
      </c>
      <c r="AS1752" s="4">
        <f t="shared" si="988"/>
        <v>0.76638608246547479</v>
      </c>
      <c r="AT1752" s="4">
        <f t="shared" si="989"/>
        <v>0.80823171256138449</v>
      </c>
      <c r="AU1752" s="4">
        <f t="shared" si="990"/>
        <v>4.2471106634964993E-4</v>
      </c>
      <c r="AV1752" s="4">
        <f t="shared" si="991"/>
        <v>3.6142885205447598E-4</v>
      </c>
      <c r="AW1752" s="4">
        <f t="shared" si="992"/>
        <v>1.1750889945156779</v>
      </c>
      <c r="AX1752" s="4">
        <f t="shared" si="993"/>
        <v>6.6745652082828332E-3</v>
      </c>
      <c r="AY1752" s="4">
        <f t="shared" si="994"/>
        <v>7.0498002578835177E-3</v>
      </c>
      <c r="AZ1752" s="4">
        <f t="shared" si="995"/>
        <v>-6.2694166271656409</v>
      </c>
      <c r="BA1752" s="6" t="str">
        <f t="shared" si="996"/>
        <v>WEAKEN</v>
      </c>
      <c r="BB1752" s="4">
        <f t="shared" si="997"/>
        <v>0</v>
      </c>
      <c r="BC1752" s="4">
        <f t="shared" si="998"/>
        <v>0.60295548643614738</v>
      </c>
      <c r="BD1752" s="4">
        <f t="shared" si="999"/>
        <v>0.77882552653643133</v>
      </c>
      <c r="BE1752" s="4">
        <f t="shared" si="1017"/>
        <v>0.05</v>
      </c>
      <c r="BF1752" s="4" t="str">
        <f t="shared" si="1018"/>
        <v/>
      </c>
      <c r="BG1752" s="4" t="str">
        <f t="shared" si="1019"/>
        <v/>
      </c>
      <c r="BH1752" s="4" t="str">
        <f t="shared" si="1020"/>
        <v/>
      </c>
      <c r="BI1752" s="4" t="str">
        <f t="shared" si="1021"/>
        <v/>
      </c>
      <c r="BJ1752" s="4" t="str">
        <f t="shared" si="1022"/>
        <v/>
      </c>
      <c r="BK1752" s="4" t="str">
        <f t="shared" si="1023"/>
        <v/>
      </c>
      <c r="BS1752" s="3" t="str">
        <f t="shared" si="1000"/>
        <v/>
      </c>
      <c r="BT1752" s="5">
        <f t="shared" si="1001"/>
        <v>-4.1845630095909692E-2</v>
      </c>
      <c r="BU1752" s="3"/>
    </row>
    <row r="1753" spans="1:73" x14ac:dyDescent="0.2">
      <c r="A1753" s="1">
        <v>44210</v>
      </c>
      <c r="C1753">
        <v>0.75411960293308888</v>
      </c>
      <c r="D1753">
        <v>0.75436545167504809</v>
      </c>
      <c r="E1753">
        <v>0.75548860740457746</v>
      </c>
      <c r="F1753">
        <v>0.75452832670768855</v>
      </c>
      <c r="G1753">
        <v>0.75550872798134694</v>
      </c>
      <c r="H1753">
        <v>0.75488471891782893</v>
      </c>
      <c r="I1753">
        <v>0.75580020578872109</v>
      </c>
      <c r="J1753">
        <v>0.75586054293143345</v>
      </c>
      <c r="M1753">
        <f>'[1]CAC_SWISS (-SP-NIKKEI-DAX)'!AC1838</f>
        <v>0</v>
      </c>
      <c r="N1753">
        <f>'[1]CAC_SWISS_SP (-NIKKEI-DAX)'!AD1838</f>
        <v>0</v>
      </c>
      <c r="O1753">
        <f>'[1]CAC_SWISS_DAX (-SP-NIKKEI)'!AD1838</f>
        <v>0</v>
      </c>
      <c r="P1753">
        <f>'[1]CAC_SWISS_NIKKEI (-SP-DAX)'!AD1838</f>
        <v>0</v>
      </c>
      <c r="Q1753">
        <f>'[1]CAC_SWISS_DAX_SP (-NIKKEI)'!AF1838</f>
        <v>0</v>
      </c>
      <c r="R1753">
        <f>'[1]CAC_SWISS_SP_NIKKEI (-DAX)'!AF1838</f>
        <v>0</v>
      </c>
      <c r="S1753">
        <f>'[1]CAC_SWISS_DAX_NIKKEI (-SP)'!AF1838</f>
        <v>0</v>
      </c>
      <c r="V1753" t="str">
        <f t="shared" si="1010"/>
        <v>BASE</v>
      </c>
      <c r="W1753" t="str">
        <f t="shared" si="1011"/>
        <v>BASE+SP</v>
      </c>
      <c r="X1753" t="str">
        <f t="shared" si="1012"/>
        <v>BASE+DAX</v>
      </c>
      <c r="Y1753" t="str">
        <f t="shared" si="1013"/>
        <v>BASE+NIKKEI</v>
      </c>
      <c r="Z1753" s="2" t="str">
        <f t="shared" si="1014"/>
        <v>- NIKKEI</v>
      </c>
      <c r="AA1753" s="2" t="str">
        <f t="shared" si="987"/>
        <v>- DAX</v>
      </c>
      <c r="AB1753" s="2" t="str">
        <f t="shared" si="1002"/>
        <v>- SP</v>
      </c>
      <c r="AE1753">
        <f t="shared" si="1003"/>
        <v>0.75411960293308888</v>
      </c>
      <c r="AF1753">
        <f t="shared" si="1004"/>
        <v>0.75436545167504809</v>
      </c>
      <c r="AG1753">
        <f t="shared" si="1005"/>
        <v>0.75548860740457746</v>
      </c>
      <c r="AH1753">
        <f t="shared" si="1006"/>
        <v>0.75452832670768855</v>
      </c>
      <c r="AI1753">
        <f t="shared" si="1007"/>
        <v>0.75550872798134694</v>
      </c>
      <c r="AJ1753">
        <f t="shared" si="1008"/>
        <v>0.75488471891782893</v>
      </c>
      <c r="AK1753">
        <f t="shared" si="1009"/>
        <v>0.75580020578872109</v>
      </c>
      <c r="AM1753" t="str">
        <f t="shared" si="1015"/>
        <v>BASE</v>
      </c>
      <c r="AN1753" t="str" cm="1">
        <f t="array" ref="AN1753">IF(AM1753="",_xlfn.IFS(AF1753=MAX(AF1753:AH1753),"SP",AG1753=MAX(AF1753:AH1753),"DAX",AH1753=MAX(AF1753:AH1753),"NIKKEI",MAX(AF1753:AH1753)=0,""),"")</f>
        <v/>
      </c>
      <c r="AO1753" t="str" cm="1">
        <f t="array" ref="AO1753">IF(AM1753="BASE","",IF(MAX(AF1753:AH1753)=0,_xlfn.IFS(AI1753=MAX(AI1753:AK1753),"SP&amp;DAX",AJ1753=MAX(AI1753:AK1753),"SP&amp;NIKKEI",AK1753=MAX(AI1753:AK1753),"DAX&amp;NIKKEI"),""))</f>
        <v/>
      </c>
      <c r="AQ1753" s="3">
        <f t="shared" si="1016"/>
        <v>44210</v>
      </c>
      <c r="AR1753" cm="1">
        <f t="array" ref="AR1753">IF(AM1753="BASE",AE1753,_xlfn.IFS(AN1753="DAX",AG1753,AN1753="NIKKEI",AH1753,AN1753="SP",AF1753,AN1753="",MAX(AI1753:AK1753)))</f>
        <v>0.75411960293308888</v>
      </c>
      <c r="AS1753" s="4">
        <f t="shared" si="988"/>
        <v>0.76236128365323019</v>
      </c>
      <c r="AT1753" s="4">
        <f t="shared" si="989"/>
        <v>0.80846856071779472</v>
      </c>
      <c r="AU1753" s="4">
        <f t="shared" si="990"/>
        <v>3.364345821665863E-4</v>
      </c>
      <c r="AV1753" s="4">
        <f t="shared" si="991"/>
        <v>3.5180810435370244E-4</v>
      </c>
      <c r="AW1753" s="4">
        <f t="shared" si="992"/>
        <v>0.95630139841332407</v>
      </c>
      <c r="AX1753" s="4">
        <f t="shared" si="993"/>
        <v>6.4753924156680338E-3</v>
      </c>
      <c r="AY1753" s="4">
        <f t="shared" si="994"/>
        <v>6.3780577218878068E-3</v>
      </c>
      <c r="AZ1753" s="4">
        <f t="shared" si="995"/>
        <v>-7.120383461703744</v>
      </c>
      <c r="BA1753" s="6" t="str">
        <f t="shared" si="996"/>
        <v>WEAKEN</v>
      </c>
      <c r="BB1753" s="4">
        <f t="shared" si="997"/>
        <v>0</v>
      </c>
      <c r="BC1753" s="4">
        <f t="shared" si="998"/>
        <v>0.60295548643614738</v>
      </c>
      <c r="BD1753" s="4">
        <f t="shared" si="999"/>
        <v>0.77882552653643133</v>
      </c>
      <c r="BE1753" s="4">
        <f t="shared" si="1017"/>
        <v>0.05</v>
      </c>
      <c r="BF1753" s="4" t="str">
        <f t="shared" si="1018"/>
        <v/>
      </c>
      <c r="BG1753" s="4" t="str">
        <f t="shared" si="1019"/>
        <v/>
      </c>
      <c r="BH1753" s="4" t="str">
        <f t="shared" si="1020"/>
        <v/>
      </c>
      <c r="BI1753" s="4" t="str">
        <f t="shared" si="1021"/>
        <v/>
      </c>
      <c r="BJ1753" s="4" t="str">
        <f t="shared" si="1022"/>
        <v/>
      </c>
      <c r="BK1753" s="4" t="str">
        <f t="shared" si="1023"/>
        <v/>
      </c>
      <c r="BS1753" s="3" t="str">
        <f t="shared" si="1000"/>
        <v/>
      </c>
      <c r="BT1753" s="5">
        <f t="shared" si="1001"/>
        <v>-4.6107277064564522E-2</v>
      </c>
      <c r="BU1753" s="3"/>
    </row>
    <row r="1754" spans="1:73" x14ac:dyDescent="0.2">
      <c r="A1754" s="1">
        <v>44211</v>
      </c>
      <c r="C1754">
        <v>0.75561147100442139</v>
      </c>
      <c r="D1754">
        <v>0.75581417561803499</v>
      </c>
      <c r="E1754">
        <v>0.75684690382305464</v>
      </c>
      <c r="F1754">
        <v>0.75608025305675308</v>
      </c>
      <c r="G1754">
        <v>0.75685660727624526</v>
      </c>
      <c r="H1754">
        <v>0.75639002200848771</v>
      </c>
      <c r="I1754">
        <v>0.75723582291759883</v>
      </c>
      <c r="J1754">
        <v>0.75727999691380932</v>
      </c>
      <c r="M1754">
        <f>'[1]CAC_SWISS (-SP-NIKKEI-DAX)'!AC1839</f>
        <v>0</v>
      </c>
      <c r="N1754">
        <f>'[1]CAC_SWISS_SP (-NIKKEI-DAX)'!AD1839</f>
        <v>0</v>
      </c>
      <c r="O1754">
        <f>'[1]CAC_SWISS_DAX (-SP-NIKKEI)'!AD1839</f>
        <v>0</v>
      </c>
      <c r="P1754">
        <f>'[1]CAC_SWISS_NIKKEI (-SP-DAX)'!AD1839</f>
        <v>0</v>
      </c>
      <c r="Q1754">
        <f>'[1]CAC_SWISS_DAX_SP (-NIKKEI)'!AF1839</f>
        <v>0</v>
      </c>
      <c r="R1754">
        <f>'[1]CAC_SWISS_SP_NIKKEI (-DAX)'!AF1839</f>
        <v>0</v>
      </c>
      <c r="S1754">
        <f>'[1]CAC_SWISS_DAX_NIKKEI (-SP)'!AF1839</f>
        <v>0</v>
      </c>
      <c r="V1754" t="str">
        <f t="shared" si="1010"/>
        <v>BASE</v>
      </c>
      <c r="W1754" t="str">
        <f t="shared" si="1011"/>
        <v>BASE+SP</v>
      </c>
      <c r="X1754" t="str">
        <f t="shared" si="1012"/>
        <v>BASE+DAX</v>
      </c>
      <c r="Y1754" t="str">
        <f t="shared" si="1013"/>
        <v>BASE+NIKKEI</v>
      </c>
      <c r="Z1754" s="2" t="str">
        <f t="shared" si="1014"/>
        <v>- NIKKEI</v>
      </c>
      <c r="AA1754" s="2" t="str">
        <f t="shared" si="987"/>
        <v>- DAX</v>
      </c>
      <c r="AB1754" s="2" t="str">
        <f t="shared" si="1002"/>
        <v>- SP</v>
      </c>
      <c r="AE1754">
        <f t="shared" si="1003"/>
        <v>0.75561147100442139</v>
      </c>
      <c r="AF1754">
        <f t="shared" si="1004"/>
        <v>0.75581417561803499</v>
      </c>
      <c r="AG1754">
        <f t="shared" si="1005"/>
        <v>0.75684690382305464</v>
      </c>
      <c r="AH1754">
        <f t="shared" si="1006"/>
        <v>0.75608025305675308</v>
      </c>
      <c r="AI1754">
        <f t="shared" si="1007"/>
        <v>0.75685660727624526</v>
      </c>
      <c r="AJ1754">
        <f t="shared" si="1008"/>
        <v>0.75639002200848771</v>
      </c>
      <c r="AK1754">
        <f t="shared" si="1009"/>
        <v>0.75723582291759883</v>
      </c>
      <c r="AM1754" t="str">
        <f t="shared" si="1015"/>
        <v>BASE</v>
      </c>
      <c r="AN1754" t="str" cm="1">
        <f t="array" ref="AN1754">IF(AM1754="",_xlfn.IFS(AF1754=MAX(AF1754:AH1754),"SP",AG1754=MAX(AF1754:AH1754),"DAX",AH1754=MAX(AF1754:AH1754),"NIKKEI",MAX(AF1754:AH1754)=0,""),"")</f>
        <v/>
      </c>
      <c r="AO1754" t="str" cm="1">
        <f t="array" ref="AO1754">IF(AM1754="BASE","",IF(MAX(AF1754:AH1754)=0,_xlfn.IFS(AI1754=MAX(AI1754:AK1754),"SP&amp;DAX",AJ1754=MAX(AI1754:AK1754),"SP&amp;NIKKEI",AK1754=MAX(AI1754:AK1754),"DAX&amp;NIKKEI"),""))</f>
        <v/>
      </c>
      <c r="AQ1754" s="3">
        <f t="shared" si="1016"/>
        <v>44211</v>
      </c>
      <c r="AR1754" cm="1">
        <f t="array" ref="AR1754">IF(AM1754="BASE",AE1754,_xlfn.IFS(AN1754="DAX",AG1754,AN1754="NIKKEI",AH1754,AN1754="SP",AF1754,AN1754="",MAX(AI1754:AK1754)))</f>
        <v>0.75561147100442139</v>
      </c>
      <c r="AS1754" s="4">
        <f t="shared" si="988"/>
        <v>0.7582089781598973</v>
      </c>
      <c r="AT1754" s="4">
        <f t="shared" si="989"/>
        <v>0.80870807303817471</v>
      </c>
      <c r="AU1754" s="4">
        <f t="shared" si="990"/>
        <v>1.8798626913509218E-4</v>
      </c>
      <c r="AV1754" s="4">
        <f t="shared" si="991"/>
        <v>3.4328263938311799E-4</v>
      </c>
      <c r="AW1754" s="4">
        <f t="shared" si="992"/>
        <v>0.54761367913304682</v>
      </c>
      <c r="AX1754" s="4">
        <f t="shared" si="993"/>
        <v>6.1888764094147914E-3</v>
      </c>
      <c r="AY1754" s="4">
        <f t="shared" si="994"/>
        <v>5.0659924695139035E-3</v>
      </c>
      <c r="AZ1754" s="4">
        <f t="shared" si="995"/>
        <v>-8.1596547640628216</v>
      </c>
      <c r="BA1754" s="6" t="str">
        <f t="shared" si="996"/>
        <v>WEAKEN</v>
      </c>
      <c r="BB1754" s="4">
        <f t="shared" si="997"/>
        <v>0</v>
      </c>
      <c r="BC1754" s="4">
        <f t="shared" si="998"/>
        <v>0.60295548643614738</v>
      </c>
      <c r="BD1754" s="4">
        <f t="shared" si="999"/>
        <v>0.77882552653643133</v>
      </c>
      <c r="BE1754" s="4">
        <f t="shared" si="1017"/>
        <v>0.05</v>
      </c>
      <c r="BF1754" s="4" t="str">
        <f t="shared" si="1018"/>
        <v/>
      </c>
      <c r="BG1754" s="4" t="str">
        <f t="shared" si="1019"/>
        <v/>
      </c>
      <c r="BH1754" s="4" t="str">
        <f t="shared" si="1020"/>
        <v/>
      </c>
      <c r="BI1754" s="4" t="str">
        <f t="shared" si="1021"/>
        <v/>
      </c>
      <c r="BJ1754" s="4" t="str">
        <f t="shared" si="1022"/>
        <v/>
      </c>
      <c r="BK1754" s="4" t="str">
        <f t="shared" si="1023"/>
        <v/>
      </c>
      <c r="BS1754" s="3" t="str">
        <f t="shared" si="1000"/>
        <v/>
      </c>
      <c r="BT1754" s="5">
        <f t="shared" si="1001"/>
        <v>-5.0499094878277417E-2</v>
      </c>
      <c r="BU1754" s="3"/>
    </row>
    <row r="1755" spans="1:73" x14ac:dyDescent="0.2">
      <c r="A1755" s="1">
        <v>44214</v>
      </c>
      <c r="C1755">
        <v>0.75357785607353944</v>
      </c>
      <c r="D1755">
        <v>0.75373772113495896</v>
      </c>
      <c r="E1755">
        <v>0.75502524679192207</v>
      </c>
      <c r="F1755">
        <v>0.75426135786346138</v>
      </c>
      <c r="G1755">
        <v>0.75502527086390314</v>
      </c>
      <c r="H1755">
        <v>0.75454493270300727</v>
      </c>
      <c r="I1755">
        <v>0.75558037333682204</v>
      </c>
      <c r="J1755">
        <v>0.7556018107861785</v>
      </c>
      <c r="M1755">
        <f>'[1]CAC_SWISS (-SP-NIKKEI-DAX)'!AC1840</f>
        <v>0</v>
      </c>
      <c r="N1755">
        <f>'[1]CAC_SWISS_SP (-NIKKEI-DAX)'!AD1840</f>
        <v>0</v>
      </c>
      <c r="O1755">
        <f>'[1]CAC_SWISS_DAX (-SP-NIKKEI)'!AD1840</f>
        <v>0</v>
      </c>
      <c r="P1755">
        <f>'[1]CAC_SWISS_NIKKEI (-SP-DAX)'!AD1840</f>
        <v>0</v>
      </c>
      <c r="Q1755">
        <f>'[1]CAC_SWISS_DAX_SP (-NIKKEI)'!AF1840</f>
        <v>0</v>
      </c>
      <c r="R1755">
        <f>'[1]CAC_SWISS_SP_NIKKEI (-DAX)'!AF1840</f>
        <v>0</v>
      </c>
      <c r="S1755">
        <f>'[1]CAC_SWISS_DAX_NIKKEI (-SP)'!AF1840</f>
        <v>0</v>
      </c>
      <c r="V1755" t="str">
        <f t="shared" si="1010"/>
        <v>BASE</v>
      </c>
      <c r="W1755" t="str">
        <f t="shared" si="1011"/>
        <v>BASE+SP</v>
      </c>
      <c r="X1755" t="str">
        <f t="shared" si="1012"/>
        <v>BASE+DAX</v>
      </c>
      <c r="Y1755" t="str">
        <f t="shared" si="1013"/>
        <v>BASE+NIKKEI</v>
      </c>
      <c r="Z1755" s="2" t="str">
        <f t="shared" si="1014"/>
        <v>- NIKKEI</v>
      </c>
      <c r="AA1755" s="2" t="str">
        <f t="shared" si="987"/>
        <v>- DAX</v>
      </c>
      <c r="AB1755" s="2" t="str">
        <f t="shared" si="1002"/>
        <v>- SP</v>
      </c>
      <c r="AE1755">
        <f t="shared" si="1003"/>
        <v>0.75357785607353944</v>
      </c>
      <c r="AF1755">
        <f t="shared" si="1004"/>
        <v>0.75373772113495896</v>
      </c>
      <c r="AG1755">
        <f t="shared" si="1005"/>
        <v>0.75502524679192207</v>
      </c>
      <c r="AH1755">
        <f t="shared" si="1006"/>
        <v>0.75426135786346138</v>
      </c>
      <c r="AI1755">
        <f t="shared" si="1007"/>
        <v>0.75502527086390314</v>
      </c>
      <c r="AJ1755">
        <f t="shared" si="1008"/>
        <v>0.75454493270300727</v>
      </c>
      <c r="AK1755">
        <f t="shared" si="1009"/>
        <v>0.75558037333682204</v>
      </c>
      <c r="AM1755" t="str">
        <f t="shared" si="1015"/>
        <v>BASE</v>
      </c>
      <c r="AN1755" t="str" cm="1">
        <f t="array" ref="AN1755">IF(AM1755="",_xlfn.IFS(AF1755=MAX(AF1755:AH1755),"SP",AG1755=MAX(AF1755:AH1755),"DAX",AH1755=MAX(AF1755:AH1755),"NIKKEI",MAX(AF1755:AH1755)=0,""),"")</f>
        <v/>
      </c>
      <c r="AO1755" t="str" cm="1">
        <f t="array" ref="AO1755">IF(AM1755="BASE","",IF(MAX(AF1755:AH1755)=0,_xlfn.IFS(AI1755=MAX(AI1755:AK1755),"SP&amp;DAX",AJ1755=MAX(AI1755:AK1755),"SP&amp;NIKKEI",AK1755=MAX(AI1755:AK1755),"DAX&amp;NIKKEI"),""))</f>
        <v/>
      </c>
      <c r="AQ1755" s="3">
        <f t="shared" si="1016"/>
        <v>44214</v>
      </c>
      <c r="AR1755" cm="1">
        <f t="array" ref="AR1755">IF(AM1755="BASE",AE1755,_xlfn.IFS(AN1755="DAX",AG1755,AN1755="NIKKEI",AH1755,AN1755="SP",AF1755,AN1755="",MAX(AI1755:AK1755)))</f>
        <v>0.75357785607353944</v>
      </c>
      <c r="AS1755" s="4">
        <f t="shared" si="988"/>
        <v>0.75475329779870937</v>
      </c>
      <c r="AT1755" s="4">
        <f t="shared" si="989"/>
        <v>0.80868041941226854</v>
      </c>
      <c r="AU1755" s="4">
        <f t="shared" si="990"/>
        <v>7.7595559071187028E-5</v>
      </c>
      <c r="AV1755" s="4">
        <f t="shared" si="991"/>
        <v>3.4440392313681776E-4</v>
      </c>
      <c r="AW1755" s="4">
        <f t="shared" si="992"/>
        <v>0.22530393488102471</v>
      </c>
      <c r="AX1755" s="4">
        <f t="shared" si="993"/>
        <v>6.0299514949747118E-3</v>
      </c>
      <c r="AY1755" s="4">
        <f t="shared" si="994"/>
        <v>3.8272228011777755E-3</v>
      </c>
      <c r="AZ1755" s="4">
        <f t="shared" si="995"/>
        <v>-8.9432098514393328</v>
      </c>
      <c r="BA1755" s="6" t="str">
        <f t="shared" si="996"/>
        <v>WEAKEN</v>
      </c>
      <c r="BB1755" s="4">
        <f t="shared" si="997"/>
        <v>0</v>
      </c>
      <c r="BC1755" s="4">
        <f t="shared" si="998"/>
        <v>0.60295548643614738</v>
      </c>
      <c r="BD1755" s="4">
        <f t="shared" si="999"/>
        <v>0.77882552653643133</v>
      </c>
      <c r="BE1755" s="4">
        <f t="shared" si="1017"/>
        <v>0.05</v>
      </c>
      <c r="BF1755" s="4" t="str">
        <f t="shared" si="1018"/>
        <v/>
      </c>
      <c r="BG1755" s="4" t="str">
        <f t="shared" si="1019"/>
        <v/>
      </c>
      <c r="BH1755" s="4" t="str">
        <f t="shared" si="1020"/>
        <v/>
      </c>
      <c r="BI1755" s="4" t="str">
        <f t="shared" si="1021"/>
        <v/>
      </c>
      <c r="BJ1755" s="4" t="str">
        <f t="shared" si="1022"/>
        <v/>
      </c>
      <c r="BK1755" s="4" t="str">
        <f t="shared" si="1023"/>
        <v/>
      </c>
      <c r="BS1755" s="3" t="str">
        <f t="shared" si="1000"/>
        <v/>
      </c>
      <c r="BT1755" s="5">
        <f t="shared" si="1001"/>
        <v>-5.392712161355917E-2</v>
      </c>
      <c r="BU1755" s="3"/>
    </row>
    <row r="1756" spans="1:73" x14ac:dyDescent="0.2">
      <c r="A1756" s="1">
        <v>44215</v>
      </c>
      <c r="C1756">
        <v>0.72740231169396141</v>
      </c>
      <c r="D1756">
        <v>0.7275204322241845</v>
      </c>
      <c r="E1756">
        <v>0.73003902335882487</v>
      </c>
      <c r="F1756">
        <v>0.72868696576856051</v>
      </c>
      <c r="G1756">
        <v>0.7300878939426787</v>
      </c>
      <c r="H1756">
        <v>0.72897665330486816</v>
      </c>
      <c r="I1756">
        <v>0.73116977412667061</v>
      </c>
      <c r="J1756">
        <v>0.73117008751325585</v>
      </c>
      <c r="M1756">
        <f>'[1]CAC_SWISS (-SP-NIKKEI-DAX)'!AC1841</f>
        <v>0</v>
      </c>
      <c r="N1756">
        <f>'[1]CAC_SWISS_SP (-NIKKEI-DAX)'!AD1841</f>
        <v>0</v>
      </c>
      <c r="O1756">
        <f>'[1]CAC_SWISS_DAX (-SP-NIKKEI)'!AD1841</f>
        <v>0</v>
      </c>
      <c r="P1756">
        <f>'[1]CAC_SWISS_NIKKEI (-SP-DAX)'!AD1841</f>
        <v>0</v>
      </c>
      <c r="Q1756">
        <f>'[1]CAC_SWISS_DAX_SP (-NIKKEI)'!AF1841</f>
        <v>0</v>
      </c>
      <c r="R1756">
        <f>'[1]CAC_SWISS_SP_NIKKEI (-DAX)'!AF1841</f>
        <v>0</v>
      </c>
      <c r="S1756">
        <f>'[1]CAC_SWISS_DAX_NIKKEI (-SP)'!AF1841</f>
        <v>0</v>
      </c>
      <c r="V1756" t="str">
        <f t="shared" si="1010"/>
        <v>BASE</v>
      </c>
      <c r="W1756" t="str">
        <f t="shared" si="1011"/>
        <v>BASE+SP</v>
      </c>
      <c r="X1756" t="str">
        <f t="shared" si="1012"/>
        <v>BASE+DAX</v>
      </c>
      <c r="Y1756" t="str">
        <f t="shared" si="1013"/>
        <v>BASE+NIKKEI</v>
      </c>
      <c r="Z1756" s="2" t="str">
        <f t="shared" si="1014"/>
        <v>- NIKKEI</v>
      </c>
      <c r="AA1756" s="2" t="str">
        <f t="shared" si="987"/>
        <v>- DAX</v>
      </c>
      <c r="AB1756" s="2" t="str">
        <f t="shared" si="1002"/>
        <v>- SP</v>
      </c>
      <c r="AE1756">
        <f t="shared" si="1003"/>
        <v>0.72740231169396141</v>
      </c>
      <c r="AF1756">
        <f t="shared" si="1004"/>
        <v>0.7275204322241845</v>
      </c>
      <c r="AG1756">
        <f t="shared" si="1005"/>
        <v>0.73003902335882487</v>
      </c>
      <c r="AH1756">
        <f t="shared" si="1006"/>
        <v>0.72868696576856051</v>
      </c>
      <c r="AI1756">
        <f t="shared" si="1007"/>
        <v>0.7300878939426787</v>
      </c>
      <c r="AJ1756">
        <f t="shared" si="1008"/>
        <v>0.72897665330486816</v>
      </c>
      <c r="AK1756">
        <f t="shared" si="1009"/>
        <v>0.73116977412667061</v>
      </c>
      <c r="AM1756" t="str">
        <f t="shared" si="1015"/>
        <v>BASE</v>
      </c>
      <c r="AN1756" t="str" cm="1">
        <f t="array" ref="AN1756">IF(AM1756="",_xlfn.IFS(AF1756=MAX(AF1756:AH1756),"SP",AG1756=MAX(AF1756:AH1756),"DAX",AH1756=MAX(AF1756:AH1756),"NIKKEI",MAX(AF1756:AH1756)=0,""),"")</f>
        <v/>
      </c>
      <c r="AO1756" t="str" cm="1">
        <f t="array" ref="AO1756">IF(AM1756="BASE","",IF(MAX(AF1756:AH1756)=0,_xlfn.IFS(AI1756=MAX(AI1756:AK1756),"SP&amp;DAX",AJ1756=MAX(AI1756:AK1756),"SP&amp;NIKKEI",AK1756=MAX(AI1756:AK1756),"DAX&amp;NIKKEI"),""))</f>
        <v/>
      </c>
      <c r="AQ1756" s="3">
        <f t="shared" si="1016"/>
        <v>44215</v>
      </c>
      <c r="AR1756" cm="1">
        <f t="array" ref="AR1756">IF(AM1756="BASE",AE1756,_xlfn.IFS(AN1756="DAX",AG1756,AN1756="NIKKEI",AH1756,AN1756="SP",AF1756,AN1756="",MAX(AI1756:AK1756)))</f>
        <v>0.72740231169396141</v>
      </c>
      <c r="AS1756" s="4">
        <f t="shared" si="988"/>
        <v>0.74961364239816697</v>
      </c>
      <c r="AT1756" s="4">
        <f t="shared" si="989"/>
        <v>0.80845022938711453</v>
      </c>
      <c r="AU1756" s="4">
        <f t="shared" si="990"/>
        <v>6.7120728945946703E-5</v>
      </c>
      <c r="AV1756" s="4">
        <f t="shared" si="991"/>
        <v>3.5568403677959228E-4</v>
      </c>
      <c r="AW1756" s="4">
        <f t="shared" si="992"/>
        <v>0.18870885956442177</v>
      </c>
      <c r="AX1756" s="4">
        <f t="shared" si="993"/>
        <v>6.1080959891369408E-3</v>
      </c>
      <c r="AY1756" s="4">
        <f t="shared" si="994"/>
        <v>3.7182998305928094E-3</v>
      </c>
      <c r="AZ1756" s="4">
        <f t="shared" si="995"/>
        <v>-15.823518723493374</v>
      </c>
      <c r="BA1756" s="6" t="str">
        <f t="shared" si="996"/>
        <v>WEAKEN</v>
      </c>
      <c r="BB1756" s="4">
        <f t="shared" si="997"/>
        <v>0</v>
      </c>
      <c r="BC1756" s="4">
        <f t="shared" si="998"/>
        <v>0.60295548643614738</v>
      </c>
      <c r="BD1756" s="4">
        <f t="shared" si="999"/>
        <v>0.77882552653643133</v>
      </c>
      <c r="BE1756" s="4">
        <f t="shared" si="1017"/>
        <v>0.05</v>
      </c>
      <c r="BF1756" s="4" t="str">
        <f t="shared" si="1018"/>
        <v/>
      </c>
      <c r="BG1756" s="4" t="str">
        <f t="shared" si="1019"/>
        <v/>
      </c>
      <c r="BH1756" s="4" t="str">
        <f t="shared" si="1020"/>
        <v/>
      </c>
      <c r="BI1756" s="4" t="str">
        <f t="shared" si="1021"/>
        <v/>
      </c>
      <c r="BJ1756" s="4" t="str">
        <f t="shared" si="1022"/>
        <v/>
      </c>
      <c r="BK1756" s="4" t="str">
        <f t="shared" si="1023"/>
        <v/>
      </c>
      <c r="BS1756" s="3" t="str">
        <f t="shared" si="1000"/>
        <v/>
      </c>
      <c r="BT1756" s="5">
        <f t="shared" si="1001"/>
        <v>-5.8836586988947559E-2</v>
      </c>
      <c r="BU1756" s="3"/>
    </row>
    <row r="1757" spans="1:73" x14ac:dyDescent="0.2">
      <c r="A1757" s="1">
        <v>44216</v>
      </c>
      <c r="C1757">
        <v>0.73124341103089163</v>
      </c>
      <c r="D1757">
        <v>0.73159316487595849</v>
      </c>
      <c r="E1757">
        <v>0.73496255287569112</v>
      </c>
      <c r="F1757">
        <v>0.73263251770968785</v>
      </c>
      <c r="G1757">
        <v>0.73496525917492583</v>
      </c>
      <c r="H1757">
        <v>0.73324444708449044</v>
      </c>
      <c r="I1757">
        <v>0.73615018795362031</v>
      </c>
      <c r="J1757">
        <v>0.73617163103472183</v>
      </c>
      <c r="M1757">
        <f>'[1]CAC_SWISS (-SP-NIKKEI-DAX)'!AC1842</f>
        <v>0</v>
      </c>
      <c r="N1757">
        <f>'[1]CAC_SWISS_SP (-NIKKEI-DAX)'!AD1842</f>
        <v>0</v>
      </c>
      <c r="O1757">
        <f>'[1]CAC_SWISS_DAX (-SP-NIKKEI)'!AD1842</f>
        <v>0</v>
      </c>
      <c r="P1757">
        <f>'[1]CAC_SWISS_NIKKEI (-SP-DAX)'!AD1842</f>
        <v>0</v>
      </c>
      <c r="Q1757">
        <f>'[1]CAC_SWISS_DAX_SP (-NIKKEI)'!AF1842</f>
        <v>0</v>
      </c>
      <c r="R1757">
        <f>'[1]CAC_SWISS_SP_NIKKEI (-DAX)'!AF1842</f>
        <v>0</v>
      </c>
      <c r="S1757">
        <f>'[1]CAC_SWISS_DAX_NIKKEI (-SP)'!AF1842</f>
        <v>0</v>
      </c>
      <c r="V1757" t="str">
        <f t="shared" si="1010"/>
        <v>BASE</v>
      </c>
      <c r="W1757" t="str">
        <f t="shared" si="1011"/>
        <v>BASE+SP</v>
      </c>
      <c r="X1757" t="str">
        <f t="shared" si="1012"/>
        <v>BASE+DAX</v>
      </c>
      <c r="Y1757" t="str">
        <f t="shared" si="1013"/>
        <v>BASE+NIKKEI</v>
      </c>
      <c r="Z1757" s="2" t="str">
        <f t="shared" si="1014"/>
        <v>- NIKKEI</v>
      </c>
      <c r="AA1757" s="2" t="str">
        <f t="shared" ref="AA1757:AA1820" si="1024">IF(R1757=0,"- DAX","")</f>
        <v>- DAX</v>
      </c>
      <c r="AB1757" s="2" t="str">
        <f t="shared" si="1002"/>
        <v>- SP</v>
      </c>
      <c r="AE1757">
        <f t="shared" si="1003"/>
        <v>0.73124341103089163</v>
      </c>
      <c r="AF1757">
        <f t="shared" si="1004"/>
        <v>0.73159316487595849</v>
      </c>
      <c r="AG1757">
        <f t="shared" si="1005"/>
        <v>0.73496255287569112</v>
      </c>
      <c r="AH1757">
        <f t="shared" si="1006"/>
        <v>0.73263251770968785</v>
      </c>
      <c r="AI1757">
        <f t="shared" si="1007"/>
        <v>0.73496525917492583</v>
      </c>
      <c r="AJ1757">
        <f t="shared" si="1008"/>
        <v>0.73324444708449044</v>
      </c>
      <c r="AK1757">
        <f t="shared" si="1009"/>
        <v>0.73615018795362031</v>
      </c>
      <c r="AM1757" t="str">
        <f t="shared" si="1015"/>
        <v>BASE</v>
      </c>
      <c r="AN1757" t="str" cm="1">
        <f t="array" ref="AN1757">IF(AM1757="",_xlfn.IFS(AF1757=MAX(AF1757:AH1757),"SP",AG1757=MAX(AF1757:AH1757),"DAX",AH1757=MAX(AF1757:AH1757),"NIKKEI",MAX(AF1757:AH1757)=0,""),"")</f>
        <v/>
      </c>
      <c r="AO1757" t="str" cm="1">
        <f t="array" ref="AO1757">IF(AM1757="BASE","",IF(MAX(AF1757:AH1757)=0,_xlfn.IFS(AI1757=MAX(AI1757:AK1757),"SP&amp;DAX",AJ1757=MAX(AI1757:AK1757),"SP&amp;NIKKEI",AK1757=MAX(AI1757:AK1757),"DAX&amp;NIKKEI"),""))</f>
        <v/>
      </c>
      <c r="AQ1757" s="3">
        <f t="shared" si="1016"/>
        <v>44216</v>
      </c>
      <c r="AR1757" cm="1">
        <f t="array" ref="AR1757">IF(AM1757="BASE",AE1757,_xlfn.IFS(AN1757="DAX",AG1757,AN1757="NIKKEI",AH1757,AN1757="SP",AF1757,AN1757="",MAX(AI1757:AK1757)))</f>
        <v>0.73124341103089163</v>
      </c>
      <c r="AS1757" s="4">
        <f t="shared" si="988"/>
        <v>0.7473082228792205</v>
      </c>
      <c r="AT1757" s="4">
        <f t="shared" si="989"/>
        <v>0.80752221972847593</v>
      </c>
      <c r="AU1757" s="4">
        <f t="shared" si="990"/>
        <v>9.6273650258861721E-5</v>
      </c>
      <c r="AV1757" s="4">
        <f t="shared" si="991"/>
        <v>4.1342589027538708E-4</v>
      </c>
      <c r="AW1757" s="4">
        <f t="shared" si="992"/>
        <v>0.2328679759139731</v>
      </c>
      <c r="AX1757" s="4">
        <f t="shared" si="993"/>
        <v>6.6110145513571502E-3</v>
      </c>
      <c r="AY1757" s="4">
        <f t="shared" si="994"/>
        <v>4.230352565850028E-3</v>
      </c>
      <c r="AZ1757" s="4">
        <f t="shared" si="995"/>
        <v>-9.1081325538595781</v>
      </c>
      <c r="BA1757" s="6" t="str">
        <f t="shared" si="996"/>
        <v>WEAKEN</v>
      </c>
      <c r="BB1757" s="4">
        <f t="shared" si="997"/>
        <v>0</v>
      </c>
      <c r="BC1757" s="4">
        <f t="shared" si="998"/>
        <v>0.60295548643614738</v>
      </c>
      <c r="BD1757" s="4">
        <f t="shared" si="999"/>
        <v>0.77882552653643133</v>
      </c>
      <c r="BE1757" s="4">
        <f t="shared" si="1017"/>
        <v>0.05</v>
      </c>
      <c r="BF1757" s="4" t="str">
        <f t="shared" si="1018"/>
        <v/>
      </c>
      <c r="BG1757" s="4" t="str">
        <f t="shared" si="1019"/>
        <v/>
      </c>
      <c r="BH1757" s="4" t="str">
        <f t="shared" si="1020"/>
        <v/>
      </c>
      <c r="BI1757" s="4" t="str">
        <f t="shared" si="1021"/>
        <v/>
      </c>
      <c r="BJ1757" s="4" t="str">
        <f t="shared" si="1022"/>
        <v/>
      </c>
      <c r="BK1757" s="4" t="str">
        <f t="shared" si="1023"/>
        <v/>
      </c>
      <c r="BS1757" s="3" t="str">
        <f t="shared" si="1000"/>
        <v/>
      </c>
      <c r="BT1757" s="5">
        <f t="shared" si="1001"/>
        <v>-6.0213996849255436E-2</v>
      </c>
      <c r="BU1757" s="3"/>
    </row>
    <row r="1758" spans="1:73" x14ac:dyDescent="0.2">
      <c r="A1758" s="1">
        <v>44217</v>
      </c>
      <c r="C1758">
        <v>0.73464849020983536</v>
      </c>
      <c r="D1758">
        <v>0.73467968269008599</v>
      </c>
      <c r="E1758">
        <v>0.73826136779372731</v>
      </c>
      <c r="F1758">
        <v>0.73640038418193265</v>
      </c>
      <c r="G1758">
        <v>0.73907948816582314</v>
      </c>
      <c r="H1758">
        <v>0.73640074388780863</v>
      </c>
      <c r="I1758">
        <v>0.73984757563546655</v>
      </c>
      <c r="J1758">
        <v>0.74033730481308746</v>
      </c>
      <c r="M1758">
        <f>'[1]CAC_SWISS (-SP-NIKKEI-DAX)'!AC1843</f>
        <v>0</v>
      </c>
      <c r="N1758">
        <f>'[1]CAC_SWISS_SP (-NIKKEI-DAX)'!AD1843</f>
        <v>0</v>
      </c>
      <c r="O1758">
        <f>'[1]CAC_SWISS_DAX (-SP-NIKKEI)'!AD1843</f>
        <v>0</v>
      </c>
      <c r="P1758">
        <f>'[1]CAC_SWISS_NIKKEI (-SP-DAX)'!AD1843</f>
        <v>0</v>
      </c>
      <c r="Q1758">
        <f>'[1]CAC_SWISS_DAX_SP (-NIKKEI)'!AF1843</f>
        <v>0</v>
      </c>
      <c r="R1758">
        <f>'[1]CAC_SWISS_SP_NIKKEI (-DAX)'!AF1843</f>
        <v>0</v>
      </c>
      <c r="S1758">
        <f>'[1]CAC_SWISS_DAX_NIKKEI (-SP)'!AF1843</f>
        <v>0</v>
      </c>
      <c r="V1758" t="str">
        <f t="shared" si="1010"/>
        <v>BASE</v>
      </c>
      <c r="W1758" t="str">
        <f t="shared" si="1011"/>
        <v>BASE+SP</v>
      </c>
      <c r="X1758" t="str">
        <f t="shared" si="1012"/>
        <v>BASE+DAX</v>
      </c>
      <c r="Y1758" t="str">
        <f t="shared" si="1013"/>
        <v>BASE+NIKKEI</v>
      </c>
      <c r="Z1758" s="2" t="str">
        <f t="shared" si="1014"/>
        <v>- NIKKEI</v>
      </c>
      <c r="AA1758" s="2" t="str">
        <f t="shared" si="1024"/>
        <v>- DAX</v>
      </c>
      <c r="AB1758" s="2" t="str">
        <f t="shared" si="1002"/>
        <v>- SP</v>
      </c>
      <c r="AE1758">
        <f t="shared" si="1003"/>
        <v>0.73464849020983536</v>
      </c>
      <c r="AF1758">
        <f t="shared" si="1004"/>
        <v>0.73467968269008599</v>
      </c>
      <c r="AG1758">
        <f t="shared" si="1005"/>
        <v>0.73826136779372731</v>
      </c>
      <c r="AH1758">
        <f t="shared" si="1006"/>
        <v>0.73640038418193265</v>
      </c>
      <c r="AI1758">
        <f t="shared" si="1007"/>
        <v>0.73907948816582314</v>
      </c>
      <c r="AJ1758">
        <f t="shared" si="1008"/>
        <v>0.73640074388780863</v>
      </c>
      <c r="AK1758">
        <f t="shared" si="1009"/>
        <v>0.73984757563546655</v>
      </c>
      <c r="AM1758" t="str">
        <f t="shared" si="1015"/>
        <v>BASE</v>
      </c>
      <c r="AN1758" t="str" cm="1">
        <f t="array" ref="AN1758">IF(AM1758="",_xlfn.IFS(AF1758=MAX(AF1758:AH1758),"SP",AG1758=MAX(AF1758:AH1758),"DAX",AH1758=MAX(AF1758:AH1758),"NIKKEI",MAX(AF1758:AH1758)=0,""),"")</f>
        <v/>
      </c>
      <c r="AO1758" t="str" cm="1">
        <f t="array" ref="AO1758">IF(AM1758="BASE","",IF(MAX(AF1758:AH1758)=0,_xlfn.IFS(AI1758=MAX(AI1758:AK1758),"SP&amp;DAX",AJ1758=MAX(AI1758:AK1758),"SP&amp;NIKKEI",AK1758=MAX(AI1758:AK1758),"DAX&amp;NIKKEI"),""))</f>
        <v/>
      </c>
      <c r="AQ1758" s="3">
        <f t="shared" si="1016"/>
        <v>44217</v>
      </c>
      <c r="AR1758" cm="1">
        <f t="array" ref="AR1758">IF(AM1758="BASE",AE1758,_xlfn.IFS(AN1758="DAX",AG1758,AN1758="NIKKEI",AH1758,AN1758="SP",AF1758,AN1758="",MAX(AI1758:AK1758)))</f>
        <v>0.73464849020983536</v>
      </c>
      <c r="AS1758" s="4">
        <f t="shared" si="988"/>
        <v>0.74573705171541271</v>
      </c>
      <c r="AT1758" s="4">
        <f t="shared" si="989"/>
        <v>0.80652215033605856</v>
      </c>
      <c r="AU1758" s="4">
        <f t="shared" si="990"/>
        <v>1.1030347996721149E-4</v>
      </c>
      <c r="AV1758" s="4">
        <f t="shared" si="991"/>
        <v>4.7804312569393772E-4</v>
      </c>
      <c r="AW1758" s="4">
        <f t="shared" si="992"/>
        <v>0.23073960075692454</v>
      </c>
      <c r="AX1758" s="4">
        <f t="shared" si="993"/>
        <v>7.1075740774396512E-3</v>
      </c>
      <c r="AY1758" s="4">
        <f t="shared" si="994"/>
        <v>4.5377539059098283E-3</v>
      </c>
      <c r="AZ1758" s="4">
        <f t="shared" si="995"/>
        <v>-8.5521582973838459</v>
      </c>
      <c r="BA1758" s="6" t="str">
        <f t="shared" si="996"/>
        <v>WEAKEN</v>
      </c>
      <c r="BB1758" s="4">
        <f t="shared" si="997"/>
        <v>0</v>
      </c>
      <c r="BC1758" s="4">
        <f t="shared" si="998"/>
        <v>0.60295548643614738</v>
      </c>
      <c r="BD1758" s="4">
        <f t="shared" si="999"/>
        <v>0.77882552653643133</v>
      </c>
      <c r="BE1758" s="4">
        <f t="shared" si="1017"/>
        <v>0.05</v>
      </c>
      <c r="BF1758" s="4" t="str">
        <f t="shared" si="1018"/>
        <v/>
      </c>
      <c r="BG1758" s="4" t="str">
        <f t="shared" si="1019"/>
        <v/>
      </c>
      <c r="BH1758" s="4" t="str">
        <f t="shared" si="1020"/>
        <v/>
      </c>
      <c r="BI1758" s="4" t="str">
        <f t="shared" si="1021"/>
        <v/>
      </c>
      <c r="BJ1758" s="4" t="str">
        <f t="shared" si="1022"/>
        <v/>
      </c>
      <c r="BK1758" s="4" t="str">
        <f t="shared" si="1023"/>
        <v/>
      </c>
      <c r="BS1758" s="3" t="str">
        <f t="shared" si="1000"/>
        <v/>
      </c>
      <c r="BT1758" s="5">
        <f t="shared" si="1001"/>
        <v>-6.078509862064585E-2</v>
      </c>
      <c r="BU1758" s="3"/>
    </row>
    <row r="1759" spans="1:73" x14ac:dyDescent="0.2">
      <c r="A1759" s="1">
        <v>44218</v>
      </c>
      <c r="C1759">
        <v>0.73368487370704183</v>
      </c>
      <c r="D1759">
        <v>0.73381561672920481</v>
      </c>
      <c r="E1759">
        <v>0.73639335889893387</v>
      </c>
      <c r="F1759">
        <v>0.7348242385633087</v>
      </c>
      <c r="G1759">
        <v>0.73735850635325728</v>
      </c>
      <c r="H1759">
        <v>0.73485947702330878</v>
      </c>
      <c r="I1759">
        <v>0.73747113399851805</v>
      </c>
      <c r="J1759">
        <v>0.73812173548806248</v>
      </c>
      <c r="M1759">
        <f>'[1]CAC_SWISS (-SP-NIKKEI-DAX)'!AC1844</f>
        <v>0</v>
      </c>
      <c r="N1759">
        <f>'[1]CAC_SWISS_SP (-NIKKEI-DAX)'!AD1844</f>
        <v>0</v>
      </c>
      <c r="O1759">
        <f>'[1]CAC_SWISS_DAX (-SP-NIKKEI)'!AD1844</f>
        <v>0</v>
      </c>
      <c r="P1759">
        <f>'[1]CAC_SWISS_NIKKEI (-SP-DAX)'!AD1844</f>
        <v>0</v>
      </c>
      <c r="Q1759">
        <f>'[1]CAC_SWISS_DAX_SP (-NIKKEI)'!AF1844</f>
        <v>0</v>
      </c>
      <c r="R1759">
        <f>'[1]CAC_SWISS_SP_NIKKEI (-DAX)'!AF1844</f>
        <v>0</v>
      </c>
      <c r="S1759">
        <f>'[1]CAC_SWISS_DAX_NIKKEI (-SP)'!AF1844</f>
        <v>0</v>
      </c>
      <c r="V1759" t="str">
        <f t="shared" si="1010"/>
        <v>BASE</v>
      </c>
      <c r="W1759" t="str">
        <f t="shared" si="1011"/>
        <v>BASE+SP</v>
      </c>
      <c r="X1759" t="str">
        <f t="shared" si="1012"/>
        <v>BASE+DAX</v>
      </c>
      <c r="Y1759" t="str">
        <f t="shared" si="1013"/>
        <v>BASE+NIKKEI</v>
      </c>
      <c r="Z1759" s="2" t="str">
        <f t="shared" si="1014"/>
        <v>- NIKKEI</v>
      </c>
      <c r="AA1759" s="2" t="str">
        <f t="shared" si="1024"/>
        <v>- DAX</v>
      </c>
      <c r="AB1759" s="2" t="str">
        <f t="shared" si="1002"/>
        <v>- SP</v>
      </c>
      <c r="AE1759">
        <f t="shared" si="1003"/>
        <v>0.73368487370704183</v>
      </c>
      <c r="AF1759">
        <f t="shared" si="1004"/>
        <v>0.73381561672920481</v>
      </c>
      <c r="AG1759">
        <f t="shared" si="1005"/>
        <v>0.73639335889893387</v>
      </c>
      <c r="AH1759">
        <f t="shared" si="1006"/>
        <v>0.7348242385633087</v>
      </c>
      <c r="AI1759">
        <f t="shared" si="1007"/>
        <v>0.73735850635325728</v>
      </c>
      <c r="AJ1759">
        <f t="shared" si="1008"/>
        <v>0.73485947702330878</v>
      </c>
      <c r="AK1759">
        <f t="shared" si="1009"/>
        <v>0.73747113399851805</v>
      </c>
      <c r="AM1759" t="str">
        <f t="shared" si="1015"/>
        <v>BASE</v>
      </c>
      <c r="AN1759" t="str" cm="1">
        <f t="array" ref="AN1759">IF(AM1759="",_xlfn.IFS(AF1759=MAX(AF1759:AH1759),"SP",AG1759=MAX(AF1759:AH1759),"DAX",AH1759=MAX(AF1759:AH1759),"NIKKEI",MAX(AF1759:AH1759)=0,""),"")</f>
        <v/>
      </c>
      <c r="AO1759" t="str" cm="1">
        <f t="array" ref="AO1759">IF(AM1759="BASE","",IF(MAX(AF1759:AH1759)=0,_xlfn.IFS(AI1759=MAX(AI1759:AK1759),"SP&amp;DAX",AJ1759=MAX(AI1759:AK1759),"SP&amp;NIKKEI",AK1759=MAX(AI1759:AK1759),"DAX&amp;NIKKEI"),""))</f>
        <v/>
      </c>
      <c r="AQ1759" s="3">
        <f t="shared" si="1016"/>
        <v>44218</v>
      </c>
      <c r="AR1759" cm="1">
        <f t="array" ref="AR1759">IF(AM1759="BASE",AE1759,_xlfn.IFS(AN1759="DAX",AG1759,AN1759="NIKKEI",AH1759,AN1759="SP",AF1759,AN1759="",MAX(AI1759:AK1759)))</f>
        <v>0.73368487370704183</v>
      </c>
      <c r="AS1759" s="4">
        <f t="shared" si="988"/>
        <v>0.74415139034617117</v>
      </c>
      <c r="AT1759" s="4">
        <f t="shared" si="989"/>
        <v>0.80557721779252045</v>
      </c>
      <c r="AU1759" s="4">
        <f t="shared" si="990"/>
        <v>1.2204104042191959E-4</v>
      </c>
      <c r="AV1759" s="4">
        <f t="shared" si="991"/>
        <v>5.4145944448845949E-4</v>
      </c>
      <c r="AW1759" s="4">
        <f t="shared" si="992"/>
        <v>0.22539276332545483</v>
      </c>
      <c r="AX1759" s="4">
        <f t="shared" si="993"/>
        <v>7.5607720109010295E-3</v>
      </c>
      <c r="AY1759" s="4">
        <f t="shared" si="994"/>
        <v>4.799301296226478E-3</v>
      </c>
      <c r="AZ1759" s="4">
        <f t="shared" si="995"/>
        <v>-8.1242798166359549</v>
      </c>
      <c r="BA1759" s="6" t="str">
        <f t="shared" si="996"/>
        <v>WEAKEN</v>
      </c>
      <c r="BB1759" s="4">
        <f t="shared" si="997"/>
        <v>0</v>
      </c>
      <c r="BC1759" s="4">
        <f t="shared" si="998"/>
        <v>0.60295548643614738</v>
      </c>
      <c r="BD1759" s="4">
        <f t="shared" si="999"/>
        <v>0.77882552653643133</v>
      </c>
      <c r="BE1759" s="4">
        <f t="shared" si="1017"/>
        <v>0.05</v>
      </c>
      <c r="BF1759" s="4" t="str">
        <f t="shared" si="1018"/>
        <v/>
      </c>
      <c r="BG1759" s="4" t="str">
        <f t="shared" si="1019"/>
        <v/>
      </c>
      <c r="BH1759" s="4" t="str">
        <f t="shared" si="1020"/>
        <v/>
      </c>
      <c r="BI1759" s="4" t="str">
        <f t="shared" si="1021"/>
        <v/>
      </c>
      <c r="BJ1759" s="4" t="str">
        <f t="shared" si="1022"/>
        <v/>
      </c>
      <c r="BK1759" s="4" t="str">
        <f t="shared" si="1023"/>
        <v/>
      </c>
      <c r="BS1759" s="3" t="str">
        <f t="shared" si="1000"/>
        <v/>
      </c>
      <c r="BT1759" s="5">
        <f t="shared" si="1001"/>
        <v>-6.1425827446349279E-2</v>
      </c>
      <c r="BU1759" s="3"/>
    </row>
    <row r="1760" spans="1:73" x14ac:dyDescent="0.2">
      <c r="A1760" s="1">
        <v>44221</v>
      </c>
      <c r="C1760">
        <v>0.74151464923265487</v>
      </c>
      <c r="D1760">
        <v>0.74152525025932914</v>
      </c>
      <c r="E1760">
        <v>0.74357020314286393</v>
      </c>
      <c r="F1760">
        <v>0.74248982715479095</v>
      </c>
      <c r="G1760">
        <v>0.74377555431324982</v>
      </c>
      <c r="H1760">
        <v>0.74256195117088264</v>
      </c>
      <c r="I1760">
        <v>0.74448869816718999</v>
      </c>
      <c r="J1760">
        <v>0.74456784478928495</v>
      </c>
      <c r="M1760">
        <f>'[1]CAC_SWISS (-SP-NIKKEI-DAX)'!AC1845</f>
        <v>0</v>
      </c>
      <c r="N1760">
        <f>'[1]CAC_SWISS_SP (-NIKKEI-DAX)'!AD1845</f>
        <v>0</v>
      </c>
      <c r="O1760">
        <f>'[1]CAC_SWISS_DAX (-SP-NIKKEI)'!AD1845</f>
        <v>0</v>
      </c>
      <c r="P1760">
        <f>'[1]CAC_SWISS_NIKKEI (-SP-DAX)'!AD1845</f>
        <v>0</v>
      </c>
      <c r="Q1760">
        <f>'[1]CAC_SWISS_DAX_SP (-NIKKEI)'!AF1845</f>
        <v>0</v>
      </c>
      <c r="R1760">
        <f>'[1]CAC_SWISS_SP_NIKKEI (-DAX)'!AF1845</f>
        <v>0</v>
      </c>
      <c r="S1760">
        <f>'[1]CAC_SWISS_DAX_NIKKEI (-SP)'!AF1845</f>
        <v>0</v>
      </c>
      <c r="V1760" t="str">
        <f t="shared" si="1010"/>
        <v>BASE</v>
      </c>
      <c r="W1760" t="str">
        <f t="shared" si="1011"/>
        <v>BASE+SP</v>
      </c>
      <c r="X1760" t="str">
        <f t="shared" si="1012"/>
        <v>BASE+DAX</v>
      </c>
      <c r="Y1760" t="str">
        <f t="shared" si="1013"/>
        <v>BASE+NIKKEI</v>
      </c>
      <c r="Z1760" s="2" t="str">
        <f t="shared" si="1014"/>
        <v>- NIKKEI</v>
      </c>
      <c r="AA1760" s="2" t="str">
        <f t="shared" si="1024"/>
        <v>- DAX</v>
      </c>
      <c r="AB1760" s="2" t="str">
        <f t="shared" si="1002"/>
        <v>- SP</v>
      </c>
      <c r="AE1760">
        <f t="shared" si="1003"/>
        <v>0.74151464923265487</v>
      </c>
      <c r="AF1760">
        <f t="shared" si="1004"/>
        <v>0.74152525025932914</v>
      </c>
      <c r="AG1760">
        <f t="shared" si="1005"/>
        <v>0.74357020314286393</v>
      </c>
      <c r="AH1760">
        <f t="shared" si="1006"/>
        <v>0.74248982715479095</v>
      </c>
      <c r="AI1760">
        <f t="shared" si="1007"/>
        <v>0.74377555431324982</v>
      </c>
      <c r="AJ1760">
        <f t="shared" si="1008"/>
        <v>0.74256195117088264</v>
      </c>
      <c r="AK1760">
        <f t="shared" si="1009"/>
        <v>0.74448869816718999</v>
      </c>
      <c r="AM1760" t="str">
        <f t="shared" si="1015"/>
        <v>BASE</v>
      </c>
      <c r="AN1760" t="str" cm="1">
        <f t="array" ref="AN1760">IF(AM1760="",_xlfn.IFS(AF1760=MAX(AF1760:AH1760),"SP",AG1760=MAX(AF1760:AH1760),"DAX",AH1760=MAX(AF1760:AH1760),"NIKKEI",MAX(AF1760:AH1760)=0,""),"")</f>
        <v/>
      </c>
      <c r="AO1760" t="str" cm="1">
        <f t="array" ref="AO1760">IF(AM1760="BASE","",IF(MAX(AF1760:AH1760)=0,_xlfn.IFS(AI1760=MAX(AI1760:AK1760),"SP&amp;DAX",AJ1760=MAX(AI1760:AK1760),"SP&amp;NIKKEI",AK1760=MAX(AI1760:AK1760),"DAX&amp;NIKKEI"),""))</f>
        <v/>
      </c>
      <c r="AQ1760" s="3">
        <f t="shared" si="1016"/>
        <v>44221</v>
      </c>
      <c r="AR1760" cm="1">
        <f t="array" ref="AR1760">IF(AM1760="BASE",AE1760,_xlfn.IFS(AN1760="DAX",AG1760,AN1760="NIKKEI",AH1760,AN1760="SP",AF1760,AN1760="",MAX(AI1760:AK1760)))</f>
        <v>0.74151464923265487</v>
      </c>
      <c r="AS1760" s="4">
        <f t="shared" si="988"/>
        <v>0.74341386904193363</v>
      </c>
      <c r="AT1760" s="4">
        <f t="shared" si="989"/>
        <v>0.80460544965537339</v>
      </c>
      <c r="AU1760" s="4">
        <f t="shared" si="990"/>
        <v>1.1971436383715116E-4</v>
      </c>
      <c r="AV1760" s="4">
        <f t="shared" si="991"/>
        <v>6.0473794735678877E-4</v>
      </c>
      <c r="AW1760" s="4">
        <f t="shared" si="992"/>
        <v>0.19796072722144059</v>
      </c>
      <c r="AX1760" s="4">
        <f t="shared" si="993"/>
        <v>7.9710149955106654E-3</v>
      </c>
      <c r="AY1760" s="4">
        <f t="shared" si="994"/>
        <v>4.9057308661249336E-3</v>
      </c>
      <c r="AZ1760" s="4">
        <f t="shared" si="995"/>
        <v>-12.4734891259486</v>
      </c>
      <c r="BA1760" s="6" t="str">
        <f t="shared" si="996"/>
        <v>WEAKEN</v>
      </c>
      <c r="BB1760" s="4">
        <f t="shared" si="997"/>
        <v>0</v>
      </c>
      <c r="BC1760" s="4">
        <f t="shared" si="998"/>
        <v>0.60295548643614738</v>
      </c>
      <c r="BD1760" s="4">
        <f t="shared" si="999"/>
        <v>0.77882552653643133</v>
      </c>
      <c r="BE1760" s="4">
        <f t="shared" si="1017"/>
        <v>0.05</v>
      </c>
      <c r="BF1760" s="4" t="str">
        <f t="shared" si="1018"/>
        <v/>
      </c>
      <c r="BG1760" s="4" t="str">
        <f t="shared" si="1019"/>
        <v/>
      </c>
      <c r="BH1760" s="4" t="str">
        <f t="shared" si="1020"/>
        <v/>
      </c>
      <c r="BI1760" s="4" t="str">
        <f t="shared" si="1021"/>
        <v/>
      </c>
      <c r="BJ1760" s="4" t="str">
        <f t="shared" si="1022"/>
        <v/>
      </c>
      <c r="BK1760" s="4" t="str">
        <f t="shared" si="1023"/>
        <v/>
      </c>
      <c r="BS1760" s="3" t="str">
        <f t="shared" si="1000"/>
        <v/>
      </c>
      <c r="BT1760" s="5">
        <f t="shared" si="1001"/>
        <v>-6.1191580613439767E-2</v>
      </c>
      <c r="BU1760" s="3"/>
    </row>
    <row r="1761" spans="1:73" x14ac:dyDescent="0.2">
      <c r="A1761" s="1">
        <v>44222</v>
      </c>
      <c r="C1761">
        <v>0.73605103069926592</v>
      </c>
      <c r="D1761">
        <v>0.73606030667252187</v>
      </c>
      <c r="E1761">
        <v>0.73831597373773139</v>
      </c>
      <c r="F1761">
        <v>0.73778066667655107</v>
      </c>
      <c r="G1761">
        <v>0.73872039611109963</v>
      </c>
      <c r="H1761">
        <v>0.7377974770147554</v>
      </c>
      <c r="I1761">
        <v>0.73978097739894588</v>
      </c>
      <c r="J1761">
        <v>0.73993639848511106</v>
      </c>
      <c r="M1761">
        <f>'[1]CAC_SWISS (-SP-NIKKEI-DAX)'!AC1846</f>
        <v>0</v>
      </c>
      <c r="N1761">
        <f>'[1]CAC_SWISS_SP (-NIKKEI-DAX)'!AD1846</f>
        <v>0</v>
      </c>
      <c r="O1761">
        <f>'[1]CAC_SWISS_DAX (-SP-NIKKEI)'!AD1846</f>
        <v>0</v>
      </c>
      <c r="P1761">
        <f>'[1]CAC_SWISS_NIKKEI (-SP-DAX)'!AD1846</f>
        <v>0</v>
      </c>
      <c r="Q1761">
        <f>'[1]CAC_SWISS_DAX_SP (-NIKKEI)'!AF1846</f>
        <v>0</v>
      </c>
      <c r="R1761">
        <f>'[1]CAC_SWISS_SP_NIKKEI (-DAX)'!AF1846</f>
        <v>0</v>
      </c>
      <c r="S1761">
        <f>'[1]CAC_SWISS_DAX_NIKKEI (-SP)'!AF1846</f>
        <v>0</v>
      </c>
      <c r="V1761" t="str">
        <f t="shared" si="1010"/>
        <v>BASE</v>
      </c>
      <c r="W1761" t="str">
        <f t="shared" si="1011"/>
        <v>BASE+SP</v>
      </c>
      <c r="X1761" t="str">
        <f t="shared" si="1012"/>
        <v>BASE+DAX</v>
      </c>
      <c r="Y1761" t="str">
        <f t="shared" si="1013"/>
        <v>BASE+NIKKEI</v>
      </c>
      <c r="Z1761" s="2" t="str">
        <f t="shared" si="1014"/>
        <v>- NIKKEI</v>
      </c>
      <c r="AA1761" s="2" t="str">
        <f t="shared" si="1024"/>
        <v>- DAX</v>
      </c>
      <c r="AB1761" s="2" t="str">
        <f t="shared" si="1002"/>
        <v>- SP</v>
      </c>
      <c r="AE1761">
        <f t="shared" si="1003"/>
        <v>0.73605103069926592</v>
      </c>
      <c r="AF1761">
        <f t="shared" si="1004"/>
        <v>0.73606030667252187</v>
      </c>
      <c r="AG1761">
        <f t="shared" si="1005"/>
        <v>0.73831597373773139</v>
      </c>
      <c r="AH1761">
        <f t="shared" si="1006"/>
        <v>0.73778066667655107</v>
      </c>
      <c r="AI1761">
        <f t="shared" si="1007"/>
        <v>0.73872039611109963</v>
      </c>
      <c r="AJ1761">
        <f t="shared" si="1008"/>
        <v>0.7377974770147554</v>
      </c>
      <c r="AK1761">
        <f t="shared" si="1009"/>
        <v>0.73978097739894588</v>
      </c>
      <c r="AM1761" t="str">
        <f t="shared" si="1015"/>
        <v>BASE</v>
      </c>
      <c r="AN1761" t="str" cm="1">
        <f t="array" ref="AN1761">IF(AM1761="",_xlfn.IFS(AF1761=MAX(AF1761:AH1761),"SP",AG1761=MAX(AF1761:AH1761),"DAX",AH1761=MAX(AF1761:AH1761),"NIKKEI",MAX(AF1761:AH1761)=0,""),"")</f>
        <v/>
      </c>
      <c r="AO1761" t="str" cm="1">
        <f t="array" ref="AO1761">IF(AM1761="BASE","",IF(MAX(AF1761:AH1761)=0,_xlfn.IFS(AI1761=MAX(AI1761:AK1761),"SP&amp;DAX",AJ1761=MAX(AI1761:AK1761),"SP&amp;NIKKEI",AK1761=MAX(AI1761:AK1761),"DAX&amp;NIKKEI"),""))</f>
        <v/>
      </c>
      <c r="AQ1761" s="3">
        <f t="shared" si="1016"/>
        <v>44222</v>
      </c>
      <c r="AR1761" cm="1">
        <f t="array" ref="AR1761">IF(AM1761="BASE",AE1761,_xlfn.IFS(AN1761="DAX",AG1761,AN1761="NIKKEI",AH1761,AN1761="SP",AF1761,AN1761="",MAX(AI1761:AK1761)))</f>
        <v>0.73605103069926592</v>
      </c>
      <c r="AS1761" s="4">
        <f t="shared" si="988"/>
        <v>0.74213554469450971</v>
      </c>
      <c r="AT1761" s="4">
        <f t="shared" si="989"/>
        <v>0.80349686784081553</v>
      </c>
      <c r="AU1761" s="4">
        <f t="shared" si="990"/>
        <v>1.2065763775911996E-4</v>
      </c>
      <c r="AV1761" s="4">
        <f t="shared" si="991"/>
        <v>6.6695956594193194E-4</v>
      </c>
      <c r="AW1761" s="4">
        <f t="shared" si="992"/>
        <v>0.18090697535572176</v>
      </c>
      <c r="AX1761" s="4">
        <f t="shared" si="993"/>
        <v>8.3583867612307457E-3</v>
      </c>
      <c r="AY1761" s="4">
        <f t="shared" si="994"/>
        <v>5.0403328357114113E-3</v>
      </c>
      <c r="AZ1761" s="4">
        <f t="shared" si="995"/>
        <v>-12.174061742818431</v>
      </c>
      <c r="BA1761" s="6" t="str">
        <f t="shared" si="996"/>
        <v>WEAKEN</v>
      </c>
      <c r="BB1761" s="4">
        <f t="shared" si="997"/>
        <v>0</v>
      </c>
      <c r="BC1761" s="4">
        <f t="shared" si="998"/>
        <v>0.60295548643614738</v>
      </c>
      <c r="BD1761" s="4">
        <f t="shared" si="999"/>
        <v>0.77882552653643133</v>
      </c>
      <c r="BE1761" s="4">
        <f t="shared" si="1017"/>
        <v>0.05</v>
      </c>
      <c r="BF1761" s="4" t="str">
        <f t="shared" si="1018"/>
        <v/>
      </c>
      <c r="BG1761" s="4" t="str">
        <f t="shared" si="1019"/>
        <v/>
      </c>
      <c r="BH1761" s="4" t="str">
        <f t="shared" si="1020"/>
        <v/>
      </c>
      <c r="BI1761" s="4" t="str">
        <f t="shared" si="1021"/>
        <v/>
      </c>
      <c r="BJ1761" s="4" t="str">
        <f t="shared" si="1022"/>
        <v/>
      </c>
      <c r="BK1761" s="4" t="str">
        <f t="shared" si="1023"/>
        <v/>
      </c>
      <c r="BS1761" s="3" t="str">
        <f t="shared" si="1000"/>
        <v/>
      </c>
      <c r="BT1761" s="5">
        <f t="shared" si="1001"/>
        <v>-6.1361323146305824E-2</v>
      </c>
      <c r="BU1761" s="3"/>
    </row>
    <row r="1762" spans="1:73" x14ac:dyDescent="0.2">
      <c r="A1762" s="1">
        <v>44223</v>
      </c>
      <c r="C1762">
        <v>0.7390005427377031</v>
      </c>
      <c r="D1762">
        <v>0.73922669213388748</v>
      </c>
      <c r="E1762">
        <v>0.74052880212538774</v>
      </c>
      <c r="F1762">
        <v>0.74051336917640664</v>
      </c>
      <c r="G1762">
        <v>0.74150839997335161</v>
      </c>
      <c r="H1762">
        <v>0.74060197818825568</v>
      </c>
      <c r="I1762">
        <v>0.74181825410689262</v>
      </c>
      <c r="J1762">
        <v>0.7424408466771002</v>
      </c>
      <c r="M1762">
        <f>'[1]CAC_SWISS (-SP-NIKKEI-DAX)'!AC1847</f>
        <v>0</v>
      </c>
      <c r="N1762">
        <f>'[1]CAC_SWISS_SP (-NIKKEI-DAX)'!AD1847</f>
        <v>0</v>
      </c>
      <c r="O1762">
        <f>'[1]CAC_SWISS_DAX (-SP-NIKKEI)'!AD1847</f>
        <v>0</v>
      </c>
      <c r="P1762">
        <f>'[1]CAC_SWISS_NIKKEI (-SP-DAX)'!AD1847</f>
        <v>0</v>
      </c>
      <c r="Q1762">
        <f>'[1]CAC_SWISS_DAX_SP (-NIKKEI)'!AF1847</f>
        <v>0</v>
      </c>
      <c r="R1762">
        <f>'[1]CAC_SWISS_SP_NIKKEI (-DAX)'!AF1847</f>
        <v>0</v>
      </c>
      <c r="S1762">
        <f>'[1]CAC_SWISS_DAX_NIKKEI (-SP)'!AF1847</f>
        <v>0</v>
      </c>
      <c r="V1762" t="str">
        <f t="shared" si="1010"/>
        <v>BASE</v>
      </c>
      <c r="W1762" t="str">
        <f t="shared" si="1011"/>
        <v>BASE+SP</v>
      </c>
      <c r="X1762" t="str">
        <f t="shared" si="1012"/>
        <v>BASE+DAX</v>
      </c>
      <c r="Y1762" t="str">
        <f t="shared" si="1013"/>
        <v>BASE+NIKKEI</v>
      </c>
      <c r="Z1762" s="2" t="str">
        <f t="shared" si="1014"/>
        <v>- NIKKEI</v>
      </c>
      <c r="AA1762" s="2" t="str">
        <f t="shared" si="1024"/>
        <v>- DAX</v>
      </c>
      <c r="AB1762" s="2" t="str">
        <f t="shared" si="1002"/>
        <v>- SP</v>
      </c>
      <c r="AE1762">
        <f t="shared" si="1003"/>
        <v>0.7390005427377031</v>
      </c>
      <c r="AF1762">
        <f t="shared" si="1004"/>
        <v>0.73922669213388748</v>
      </c>
      <c r="AG1762">
        <f t="shared" si="1005"/>
        <v>0.74052880212538774</v>
      </c>
      <c r="AH1762">
        <f t="shared" si="1006"/>
        <v>0.74051336917640664</v>
      </c>
      <c r="AI1762">
        <f t="shared" si="1007"/>
        <v>0.74150839997335161</v>
      </c>
      <c r="AJ1762">
        <f t="shared" si="1008"/>
        <v>0.74060197818825568</v>
      </c>
      <c r="AK1762">
        <f t="shared" si="1009"/>
        <v>0.74181825410689262</v>
      </c>
      <c r="AM1762" t="str">
        <f t="shared" si="1015"/>
        <v>BASE</v>
      </c>
      <c r="AN1762" t="str" cm="1">
        <f t="array" ref="AN1762">IF(AM1762="",_xlfn.IFS(AF1762=MAX(AF1762:AH1762),"SP",AG1762=MAX(AF1762:AH1762),"DAX",AH1762=MAX(AF1762:AH1762),"NIKKEI",MAX(AF1762:AH1762)=0,""),"")</f>
        <v/>
      </c>
      <c r="AO1762" t="str" cm="1">
        <f t="array" ref="AO1762">IF(AM1762="BASE","",IF(MAX(AF1762:AH1762)=0,_xlfn.IFS(AI1762=MAX(AI1762:AK1762),"SP&amp;DAX",AJ1762=MAX(AI1762:AK1762),"SP&amp;NIKKEI",AK1762=MAX(AI1762:AK1762),"DAX&amp;NIKKEI"),""))</f>
        <v/>
      </c>
      <c r="AQ1762" s="3">
        <f t="shared" si="1016"/>
        <v>44223</v>
      </c>
      <c r="AR1762" cm="1">
        <f t="array" ref="AR1762">IF(AM1762="BASE",AE1762,_xlfn.IFS(AN1762="DAX",AG1762,AN1762="NIKKEI",AH1762,AN1762="SP",AF1762,AN1762="",MAX(AI1762:AK1762)))</f>
        <v>0.7390005427377031</v>
      </c>
      <c r="AS1762" s="4">
        <f t="shared" si="988"/>
        <v>0.74068542393224046</v>
      </c>
      <c r="AT1762" s="4">
        <f t="shared" si="989"/>
        <v>0.80239993988928304</v>
      </c>
      <c r="AU1762" s="4">
        <f t="shared" si="990"/>
        <v>1.0505864929004295E-4</v>
      </c>
      <c r="AV1762" s="4">
        <f t="shared" si="991"/>
        <v>7.162618987330829E-4</v>
      </c>
      <c r="AW1762" s="4">
        <f t="shared" si="992"/>
        <v>0.14667630579801838</v>
      </c>
      <c r="AX1762" s="4">
        <f t="shared" si="993"/>
        <v>8.6354155559450734E-3</v>
      </c>
      <c r="AY1762" s="4">
        <f t="shared" si="994"/>
        <v>4.9830816673686927E-3</v>
      </c>
      <c r="AZ1762" s="4">
        <f t="shared" si="995"/>
        <v>-12.384809255921912</v>
      </c>
      <c r="BA1762" s="6" t="str">
        <f t="shared" si="996"/>
        <v>WEAKEN</v>
      </c>
      <c r="BB1762" s="4">
        <f t="shared" si="997"/>
        <v>0</v>
      </c>
      <c r="BC1762" s="4">
        <f t="shared" si="998"/>
        <v>0.60295548643614738</v>
      </c>
      <c r="BD1762" s="4">
        <f t="shared" si="999"/>
        <v>0.77882552653643133</v>
      </c>
      <c r="BE1762" s="4">
        <f t="shared" si="1017"/>
        <v>0.05</v>
      </c>
      <c r="BF1762" s="4" t="str">
        <f t="shared" si="1018"/>
        <v/>
      </c>
      <c r="BG1762" s="4" t="str">
        <f t="shared" si="1019"/>
        <v/>
      </c>
      <c r="BH1762" s="4" t="str">
        <f t="shared" si="1020"/>
        <v/>
      </c>
      <c r="BI1762" s="4" t="str">
        <f t="shared" si="1021"/>
        <v/>
      </c>
      <c r="BJ1762" s="4" t="str">
        <f t="shared" si="1022"/>
        <v/>
      </c>
      <c r="BK1762" s="4" t="str">
        <f t="shared" si="1023"/>
        <v/>
      </c>
      <c r="BS1762" s="3" t="str">
        <f t="shared" si="1000"/>
        <v/>
      </c>
      <c r="BT1762" s="5">
        <f t="shared" si="1001"/>
        <v>-6.1714515957042582E-2</v>
      </c>
      <c r="BU1762" s="3"/>
    </row>
    <row r="1763" spans="1:73" x14ac:dyDescent="0.2">
      <c r="A1763" s="1">
        <v>44224</v>
      </c>
      <c r="C1763">
        <v>0.72504473529414348</v>
      </c>
      <c r="D1763">
        <v>0.72505819539700267</v>
      </c>
      <c r="E1763">
        <v>0.72625039464413299</v>
      </c>
      <c r="F1763">
        <v>0.72935115616906798</v>
      </c>
      <c r="G1763">
        <v>0.72654462606420056</v>
      </c>
      <c r="H1763">
        <v>0.72938842809932125</v>
      </c>
      <c r="I1763">
        <v>0.7302812025929023</v>
      </c>
      <c r="J1763">
        <v>0.73031247855066794</v>
      </c>
      <c r="M1763">
        <f>'[1]CAC_SWISS (-SP-NIKKEI-DAX)'!AC1848</f>
        <v>0</v>
      </c>
      <c r="N1763">
        <f>'[1]CAC_SWISS_SP (-NIKKEI-DAX)'!AD1848</f>
        <v>0</v>
      </c>
      <c r="O1763">
        <f>'[1]CAC_SWISS_DAX (-SP-NIKKEI)'!AD1848</f>
        <v>0</v>
      </c>
      <c r="P1763">
        <f>'[1]CAC_SWISS_NIKKEI (-SP-DAX)'!AD1848</f>
        <v>0</v>
      </c>
      <c r="Q1763">
        <f>'[1]CAC_SWISS_DAX_SP (-NIKKEI)'!AF1848</f>
        <v>0</v>
      </c>
      <c r="R1763">
        <f>'[1]CAC_SWISS_SP_NIKKEI (-DAX)'!AF1848</f>
        <v>0</v>
      </c>
      <c r="S1763">
        <f>'[1]CAC_SWISS_DAX_NIKKEI (-SP)'!AF1848</f>
        <v>0</v>
      </c>
      <c r="V1763" t="str">
        <f t="shared" si="1010"/>
        <v>BASE</v>
      </c>
      <c r="W1763" t="str">
        <f t="shared" si="1011"/>
        <v>BASE+SP</v>
      </c>
      <c r="X1763" t="str">
        <f t="shared" si="1012"/>
        <v>BASE+DAX</v>
      </c>
      <c r="Y1763" t="str">
        <f t="shared" si="1013"/>
        <v>BASE+NIKKEI</v>
      </c>
      <c r="Z1763" s="2" t="str">
        <f t="shared" si="1014"/>
        <v>- NIKKEI</v>
      </c>
      <c r="AA1763" s="2" t="str">
        <f t="shared" si="1024"/>
        <v>- DAX</v>
      </c>
      <c r="AB1763" s="2" t="str">
        <f t="shared" si="1002"/>
        <v>- SP</v>
      </c>
      <c r="AE1763">
        <f t="shared" si="1003"/>
        <v>0.72504473529414348</v>
      </c>
      <c r="AF1763">
        <f t="shared" si="1004"/>
        <v>0.72505819539700267</v>
      </c>
      <c r="AG1763">
        <f t="shared" si="1005"/>
        <v>0.72625039464413299</v>
      </c>
      <c r="AH1763">
        <f t="shared" si="1006"/>
        <v>0.72935115616906798</v>
      </c>
      <c r="AI1763">
        <f t="shared" si="1007"/>
        <v>0.72654462606420056</v>
      </c>
      <c r="AJ1763">
        <f t="shared" si="1008"/>
        <v>0.72938842809932125</v>
      </c>
      <c r="AK1763">
        <f t="shared" si="1009"/>
        <v>0.7302812025929023</v>
      </c>
      <c r="AM1763" t="str">
        <f t="shared" si="1015"/>
        <v>BASE</v>
      </c>
      <c r="AN1763" t="str" cm="1">
        <f t="array" ref="AN1763">IF(AM1763="",_xlfn.IFS(AF1763=MAX(AF1763:AH1763),"SP",AG1763=MAX(AF1763:AH1763),"DAX",AH1763=MAX(AF1763:AH1763),"NIKKEI",MAX(AF1763:AH1763)=0,""),"")</f>
        <v/>
      </c>
      <c r="AO1763" t="str" cm="1">
        <f t="array" ref="AO1763">IF(AM1763="BASE","",IF(MAX(AF1763:AH1763)=0,_xlfn.IFS(AI1763=MAX(AI1763:AK1763),"SP&amp;DAX",AJ1763=MAX(AI1763:AK1763),"SP&amp;NIKKEI",AK1763=MAX(AI1763:AK1763),"DAX&amp;NIKKEI"),""))</f>
        <v/>
      </c>
      <c r="AQ1763" s="3">
        <f t="shared" si="1016"/>
        <v>44224</v>
      </c>
      <c r="AR1763" cm="1">
        <f t="array" ref="AR1763">IF(AM1763="BASE",AE1763,_xlfn.IFS(AN1763="DAX",AG1763,AN1763="NIKKEI",AH1763,AN1763="SP",AF1763,AN1763="",MAX(AI1763:AK1763)))</f>
        <v>0.72504473529414348</v>
      </c>
      <c r="AS1763" s="4">
        <f t="shared" si="988"/>
        <v>0.73777793716834583</v>
      </c>
      <c r="AT1763" s="4">
        <f t="shared" si="989"/>
        <v>0.80131960885990983</v>
      </c>
      <c r="AU1763" s="4">
        <f t="shared" si="990"/>
        <v>1.0279411404835796E-4</v>
      </c>
      <c r="AV1763" s="4">
        <f t="shared" si="991"/>
        <v>7.6197069512123222E-4</v>
      </c>
      <c r="AW1763" s="4">
        <f t="shared" si="992"/>
        <v>0.1349056003157747</v>
      </c>
      <c r="AX1763" s="4">
        <f t="shared" si="993"/>
        <v>8.8973120025338144E-3</v>
      </c>
      <c r="AY1763" s="4">
        <f t="shared" si="994"/>
        <v>5.0516161084607804E-3</v>
      </c>
      <c r="AZ1763" s="4">
        <f t="shared" si="995"/>
        <v>-12.578483860865873</v>
      </c>
      <c r="BA1763" s="6" t="str">
        <f t="shared" si="996"/>
        <v>WEAKEN</v>
      </c>
      <c r="BB1763" s="4">
        <f t="shared" si="997"/>
        <v>0</v>
      </c>
      <c r="BC1763" s="4">
        <f t="shared" si="998"/>
        <v>0.60295548643614738</v>
      </c>
      <c r="BD1763" s="4">
        <f t="shared" si="999"/>
        <v>0.77882552653643133</v>
      </c>
      <c r="BE1763" s="4">
        <f t="shared" si="1017"/>
        <v>0.05</v>
      </c>
      <c r="BF1763" s="4" t="str">
        <f t="shared" si="1018"/>
        <v/>
      </c>
      <c r="BG1763" s="4" t="str">
        <f t="shared" si="1019"/>
        <v/>
      </c>
      <c r="BH1763" s="4" t="str">
        <f t="shared" si="1020"/>
        <v/>
      </c>
      <c r="BI1763" s="4" t="str">
        <f t="shared" si="1021"/>
        <v/>
      </c>
      <c r="BJ1763" s="4" t="str">
        <f t="shared" si="1022"/>
        <v/>
      </c>
      <c r="BK1763" s="4" t="str">
        <f t="shared" si="1023"/>
        <v/>
      </c>
      <c r="BS1763" s="3" t="str">
        <f t="shared" si="1000"/>
        <v/>
      </c>
      <c r="BT1763" s="5">
        <f t="shared" si="1001"/>
        <v>-6.3541671691563995E-2</v>
      </c>
      <c r="BU1763" s="3"/>
    </row>
    <row r="1764" spans="1:73" x14ac:dyDescent="0.2">
      <c r="A1764" s="1">
        <v>44225</v>
      </c>
      <c r="C1764">
        <v>0.73444421087184741</v>
      </c>
      <c r="D1764">
        <v>0.73447216327507026</v>
      </c>
      <c r="E1764">
        <v>0.73585436257446979</v>
      </c>
      <c r="F1764">
        <v>0.73874686746515261</v>
      </c>
      <c r="G1764">
        <v>0.73623818425565735</v>
      </c>
      <c r="H1764">
        <v>0.73877652045379327</v>
      </c>
      <c r="I1764">
        <v>0.73975714321826391</v>
      </c>
      <c r="J1764">
        <v>0.73980297016489283</v>
      </c>
      <c r="M1764">
        <f>'[1]CAC_SWISS (-SP-NIKKEI-DAX)'!AC1849</f>
        <v>0</v>
      </c>
      <c r="N1764">
        <f>'[1]CAC_SWISS_SP (-NIKKEI-DAX)'!AD1849</f>
        <v>0</v>
      </c>
      <c r="O1764">
        <f>'[1]CAC_SWISS_DAX (-SP-NIKKEI)'!AD1849</f>
        <v>0</v>
      </c>
      <c r="P1764">
        <f>'[1]CAC_SWISS_NIKKEI (-SP-DAX)'!AD1849</f>
        <v>0</v>
      </c>
      <c r="Q1764">
        <f>'[1]CAC_SWISS_DAX_SP (-NIKKEI)'!AF1849</f>
        <v>0</v>
      </c>
      <c r="R1764">
        <f>'[1]CAC_SWISS_SP_NIKKEI (-DAX)'!AF1849</f>
        <v>0</v>
      </c>
      <c r="S1764">
        <f>'[1]CAC_SWISS_DAX_NIKKEI (-SP)'!AF1849</f>
        <v>0</v>
      </c>
      <c r="V1764" t="str">
        <f t="shared" si="1010"/>
        <v>BASE</v>
      </c>
      <c r="W1764" t="str">
        <f t="shared" si="1011"/>
        <v>BASE+SP</v>
      </c>
      <c r="X1764" t="str">
        <f t="shared" si="1012"/>
        <v>BASE+DAX</v>
      </c>
      <c r="Y1764" t="str">
        <f t="shared" si="1013"/>
        <v>BASE+NIKKEI</v>
      </c>
      <c r="Z1764" s="2" t="str">
        <f t="shared" si="1014"/>
        <v>- NIKKEI</v>
      </c>
      <c r="AA1764" s="2" t="str">
        <f t="shared" si="1024"/>
        <v>- DAX</v>
      </c>
      <c r="AB1764" s="2" t="str">
        <f t="shared" si="1002"/>
        <v>- SP</v>
      </c>
      <c r="AE1764">
        <f t="shared" si="1003"/>
        <v>0.73444421087184741</v>
      </c>
      <c r="AF1764">
        <f t="shared" si="1004"/>
        <v>0.73447216327507026</v>
      </c>
      <c r="AG1764">
        <f t="shared" si="1005"/>
        <v>0.73585436257446979</v>
      </c>
      <c r="AH1764">
        <f t="shared" si="1006"/>
        <v>0.73874686746515261</v>
      </c>
      <c r="AI1764">
        <f t="shared" si="1007"/>
        <v>0.73623818425565735</v>
      </c>
      <c r="AJ1764">
        <f t="shared" si="1008"/>
        <v>0.73877652045379327</v>
      </c>
      <c r="AK1764">
        <f t="shared" si="1009"/>
        <v>0.73975714321826391</v>
      </c>
      <c r="AM1764" t="str">
        <f t="shared" si="1015"/>
        <v>BASE</v>
      </c>
      <c r="AN1764" t="str" cm="1">
        <f t="array" ref="AN1764">IF(AM1764="",_xlfn.IFS(AF1764=MAX(AF1764:AH1764),"SP",AG1764=MAX(AF1764:AH1764),"DAX",AH1764=MAX(AF1764:AH1764),"NIKKEI",MAX(AF1764:AH1764)=0,""),"")</f>
        <v/>
      </c>
      <c r="AO1764" t="str" cm="1">
        <f t="array" ref="AO1764">IF(AM1764="BASE","",IF(MAX(AF1764:AH1764)=0,_xlfn.IFS(AI1764=MAX(AI1764:AK1764),"SP&amp;DAX",AJ1764=MAX(AI1764:AK1764),"SP&amp;NIKKEI",AK1764=MAX(AI1764:AK1764),"DAX&amp;NIKKEI"),""))</f>
        <v/>
      </c>
      <c r="AQ1764" s="3">
        <f t="shared" si="1016"/>
        <v>44225</v>
      </c>
      <c r="AR1764" cm="1">
        <f t="array" ref="AR1764">IF(AM1764="BASE",AE1764,_xlfn.IFS(AN1764="DAX",AG1764,AN1764="NIKKEI",AH1764,AN1764="SP",AF1764,AN1764="",MAX(AI1764:AK1764)))</f>
        <v>0.73444421087184741</v>
      </c>
      <c r="AS1764" s="4">
        <f t="shared" si="988"/>
        <v>0.73566121115508842</v>
      </c>
      <c r="AT1764" s="4">
        <f t="shared" si="989"/>
        <v>0.80026160551125758</v>
      </c>
      <c r="AU1764" s="4">
        <f t="shared" si="990"/>
        <v>6.3713393135636693E-5</v>
      </c>
      <c r="AV1764" s="4">
        <f t="shared" si="991"/>
        <v>8.0241028741695334E-4</v>
      </c>
      <c r="AW1764" s="4">
        <f t="shared" si="992"/>
        <v>7.940251282263229E-2</v>
      </c>
      <c r="AX1764" s="4">
        <f t="shared" si="993"/>
        <v>9.0848329028321868E-3</v>
      </c>
      <c r="AY1764" s="4">
        <f t="shared" si="994"/>
        <v>4.7349282002901311E-3</v>
      </c>
      <c r="AZ1764" s="4">
        <f t="shared" si="995"/>
        <v>-13.643373589532105</v>
      </c>
      <c r="BA1764" s="6" t="str">
        <f t="shared" si="996"/>
        <v>WEAKEN</v>
      </c>
      <c r="BB1764" s="4">
        <f t="shared" si="997"/>
        <v>0</v>
      </c>
      <c r="BC1764" s="4">
        <f t="shared" si="998"/>
        <v>0.60295548643614738</v>
      </c>
      <c r="BD1764" s="4">
        <f t="shared" si="999"/>
        <v>0.77882552653643133</v>
      </c>
      <c r="BE1764" s="4">
        <f t="shared" si="1017"/>
        <v>0.05</v>
      </c>
      <c r="BF1764" s="4" t="str">
        <f t="shared" si="1018"/>
        <v/>
      </c>
      <c r="BG1764" s="4" t="str">
        <f t="shared" si="1019"/>
        <v/>
      </c>
      <c r="BH1764" s="4" t="str">
        <f t="shared" si="1020"/>
        <v/>
      </c>
      <c r="BI1764" s="4" t="str">
        <f t="shared" si="1021"/>
        <v/>
      </c>
      <c r="BJ1764" s="4" t="str">
        <f t="shared" si="1022"/>
        <v/>
      </c>
      <c r="BK1764" s="4" t="str">
        <f t="shared" si="1023"/>
        <v/>
      </c>
      <c r="BS1764" s="3" t="str">
        <f t="shared" si="1000"/>
        <v/>
      </c>
      <c r="BT1764" s="5">
        <f t="shared" si="1001"/>
        <v>-6.4600394356169155E-2</v>
      </c>
      <c r="BU1764" s="3"/>
    </row>
    <row r="1765" spans="1:73" x14ac:dyDescent="0.2">
      <c r="A1765" s="1">
        <v>44228</v>
      </c>
      <c r="C1765">
        <v>0.73694569227166284</v>
      </c>
      <c r="D1765">
        <v>0.73703795234255998</v>
      </c>
      <c r="E1765">
        <v>0.73819539174604931</v>
      </c>
      <c r="F1765">
        <v>0.74167624177039504</v>
      </c>
      <c r="G1765">
        <v>0.73873438237028233</v>
      </c>
      <c r="H1765">
        <v>0.74167788955150571</v>
      </c>
      <c r="I1765">
        <v>0.74252011861885636</v>
      </c>
      <c r="J1765">
        <v>0.74262082693113796</v>
      </c>
      <c r="M1765">
        <f>'[1]CAC_SWISS (-SP-NIKKEI-DAX)'!AC1850</f>
        <v>0</v>
      </c>
      <c r="N1765">
        <f>'[1]CAC_SWISS_SP (-NIKKEI-DAX)'!AD1850</f>
        <v>0</v>
      </c>
      <c r="O1765">
        <f>'[1]CAC_SWISS_DAX (-SP-NIKKEI)'!AD1850</f>
        <v>0</v>
      </c>
      <c r="P1765">
        <f>'[1]CAC_SWISS_NIKKEI (-SP-DAX)'!AD1850</f>
        <v>0</v>
      </c>
      <c r="Q1765">
        <f>'[1]CAC_SWISS_DAX_SP (-NIKKEI)'!AF1850</f>
        <v>0</v>
      </c>
      <c r="R1765">
        <f>'[1]CAC_SWISS_SP_NIKKEI (-DAX)'!AF1850</f>
        <v>0</v>
      </c>
      <c r="S1765">
        <f>'[1]CAC_SWISS_DAX_NIKKEI (-SP)'!AF1850</f>
        <v>0</v>
      </c>
      <c r="V1765" t="str">
        <f t="shared" si="1010"/>
        <v>BASE</v>
      </c>
      <c r="W1765" t="str">
        <f t="shared" si="1011"/>
        <v>BASE+SP</v>
      </c>
      <c r="X1765" t="str">
        <f t="shared" si="1012"/>
        <v>BASE+DAX</v>
      </c>
      <c r="Y1765" t="str">
        <f t="shared" si="1013"/>
        <v>BASE+NIKKEI</v>
      </c>
      <c r="Z1765" s="2" t="str">
        <f t="shared" si="1014"/>
        <v>- NIKKEI</v>
      </c>
      <c r="AA1765" s="2" t="str">
        <f t="shared" si="1024"/>
        <v>- DAX</v>
      </c>
      <c r="AB1765" s="2" t="str">
        <f t="shared" si="1002"/>
        <v>- SP</v>
      </c>
      <c r="AE1765">
        <f t="shared" si="1003"/>
        <v>0.73694569227166284</v>
      </c>
      <c r="AF1765">
        <f t="shared" si="1004"/>
        <v>0.73703795234255998</v>
      </c>
      <c r="AG1765">
        <f t="shared" si="1005"/>
        <v>0.73819539174604931</v>
      </c>
      <c r="AH1765">
        <f t="shared" si="1006"/>
        <v>0.74167624177039504</v>
      </c>
      <c r="AI1765">
        <f t="shared" si="1007"/>
        <v>0.73873438237028233</v>
      </c>
      <c r="AJ1765">
        <f t="shared" si="1008"/>
        <v>0.74167788955150571</v>
      </c>
      <c r="AK1765">
        <f t="shared" si="1009"/>
        <v>0.74252011861885636</v>
      </c>
      <c r="AM1765" t="str">
        <f t="shared" si="1015"/>
        <v>BASE</v>
      </c>
      <c r="AN1765" t="str" cm="1">
        <f t="array" ref="AN1765">IF(AM1765="",_xlfn.IFS(AF1765=MAX(AF1765:AH1765),"SP",AG1765=MAX(AF1765:AH1765),"DAX",AH1765=MAX(AF1765:AH1765),"NIKKEI",MAX(AF1765:AH1765)=0,""),"")</f>
        <v/>
      </c>
      <c r="AO1765" t="str" cm="1">
        <f t="array" ref="AO1765">IF(AM1765="BASE","",IF(MAX(AF1765:AH1765)=0,_xlfn.IFS(AI1765=MAX(AI1765:AK1765),"SP&amp;DAX",AJ1765=MAX(AI1765:AK1765),"SP&amp;NIKKEI",AK1765=MAX(AI1765:AK1765),"DAX&amp;NIKKEI"),""))</f>
        <v/>
      </c>
      <c r="AQ1765" s="3">
        <f t="shared" si="1016"/>
        <v>44228</v>
      </c>
      <c r="AR1765" cm="1">
        <f t="array" ref="AR1765">IF(AM1765="BASE",AE1765,_xlfn.IFS(AN1765="DAX",AG1765,AN1765="NIKKEI",AH1765,AN1765="SP",AF1765,AN1765="",MAX(AI1765:AK1765)))</f>
        <v>0.73694569227166284</v>
      </c>
      <c r="AS1765" s="4">
        <f t="shared" si="988"/>
        <v>0.7339979947749008</v>
      </c>
      <c r="AT1765" s="4">
        <f t="shared" si="989"/>
        <v>0.79858797339645482</v>
      </c>
      <c r="AU1765" s="4">
        <f t="shared" si="990"/>
        <v>2.5155708616940566E-5</v>
      </c>
      <c r="AV1765" s="4">
        <f t="shared" si="991"/>
        <v>8.1609352961702737E-4</v>
      </c>
      <c r="AW1765" s="4">
        <f t="shared" si="992"/>
        <v>3.0824541188000255E-2</v>
      </c>
      <c r="AX1765" s="4">
        <f t="shared" si="993"/>
        <v>9.1215906426819204E-3</v>
      </c>
      <c r="AY1765" s="4">
        <f t="shared" si="994"/>
        <v>4.3402121438974161E-3</v>
      </c>
      <c r="AZ1765" s="4">
        <f t="shared" si="995"/>
        <v>-14.881756117007134</v>
      </c>
      <c r="BA1765" s="6" t="str">
        <f t="shared" si="996"/>
        <v>WEAKEN</v>
      </c>
      <c r="BB1765" s="4">
        <f t="shared" si="997"/>
        <v>0</v>
      </c>
      <c r="BC1765" s="4">
        <f t="shared" si="998"/>
        <v>0.60295548643614738</v>
      </c>
      <c r="BD1765" s="4">
        <f t="shared" si="999"/>
        <v>0.77882552653643133</v>
      </c>
      <c r="BE1765" s="4">
        <f t="shared" si="1017"/>
        <v>0.05</v>
      </c>
      <c r="BF1765" s="4" t="str">
        <f t="shared" si="1018"/>
        <v/>
      </c>
      <c r="BG1765" s="4" t="str">
        <f t="shared" si="1019"/>
        <v/>
      </c>
      <c r="BH1765" s="4" t="str">
        <f t="shared" si="1020"/>
        <v/>
      </c>
      <c r="BI1765" s="4" t="str">
        <f t="shared" si="1021"/>
        <v/>
      </c>
      <c r="BJ1765" s="4" t="str">
        <f t="shared" si="1022"/>
        <v/>
      </c>
      <c r="BK1765" s="4" t="str">
        <f t="shared" si="1023"/>
        <v/>
      </c>
      <c r="BS1765" s="3" t="str">
        <f t="shared" si="1000"/>
        <v/>
      </c>
      <c r="BT1765" s="5">
        <f t="shared" si="1001"/>
        <v>-6.4589978621554023E-2</v>
      </c>
      <c r="BU1765" s="3"/>
    </row>
    <row r="1766" spans="1:73" x14ac:dyDescent="0.2">
      <c r="A1766" s="1">
        <v>44229</v>
      </c>
      <c r="C1766">
        <v>0.73449768598303256</v>
      </c>
      <c r="D1766">
        <v>0.73453264887324188</v>
      </c>
      <c r="E1766">
        <v>0.73577766736572714</v>
      </c>
      <c r="F1766">
        <v>0.73898307953072839</v>
      </c>
      <c r="G1766">
        <v>0.73614780288712067</v>
      </c>
      <c r="H1766">
        <v>0.73899915466192267</v>
      </c>
      <c r="I1766">
        <v>0.73984085437340497</v>
      </c>
      <c r="J1766">
        <v>0.73989023238525031</v>
      </c>
      <c r="M1766">
        <f>'[1]CAC_SWISS (-SP-NIKKEI-DAX)'!AC1851</f>
        <v>0</v>
      </c>
      <c r="N1766">
        <f>'[1]CAC_SWISS_SP (-NIKKEI-DAX)'!AD1851</f>
        <v>0</v>
      </c>
      <c r="O1766">
        <f>'[1]CAC_SWISS_DAX (-SP-NIKKEI)'!AD1851</f>
        <v>0</v>
      </c>
      <c r="P1766">
        <f>'[1]CAC_SWISS_NIKKEI (-SP-DAX)'!AD1851</f>
        <v>0</v>
      </c>
      <c r="Q1766">
        <f>'[1]CAC_SWISS_DAX_SP (-NIKKEI)'!AF1851</f>
        <v>0</v>
      </c>
      <c r="R1766">
        <f>'[1]CAC_SWISS_SP_NIKKEI (-DAX)'!AF1851</f>
        <v>0</v>
      </c>
      <c r="S1766">
        <f>'[1]CAC_SWISS_DAX_NIKKEI (-SP)'!AF1851</f>
        <v>0</v>
      </c>
      <c r="V1766" t="str">
        <f t="shared" si="1010"/>
        <v>BASE</v>
      </c>
      <c r="W1766" t="str">
        <f t="shared" si="1011"/>
        <v>BASE+SP</v>
      </c>
      <c r="X1766" t="str">
        <f t="shared" si="1012"/>
        <v>BASE+DAX</v>
      </c>
      <c r="Y1766" t="str">
        <f t="shared" si="1013"/>
        <v>BASE+NIKKEI</v>
      </c>
      <c r="Z1766" s="2" t="str">
        <f t="shared" si="1014"/>
        <v>- NIKKEI</v>
      </c>
      <c r="AA1766" s="2" t="str">
        <f t="shared" si="1024"/>
        <v>- DAX</v>
      </c>
      <c r="AB1766" s="2" t="str">
        <f t="shared" si="1002"/>
        <v>- SP</v>
      </c>
      <c r="AE1766">
        <f t="shared" si="1003"/>
        <v>0.73449768598303256</v>
      </c>
      <c r="AF1766">
        <f t="shared" si="1004"/>
        <v>0.73453264887324188</v>
      </c>
      <c r="AG1766">
        <f t="shared" si="1005"/>
        <v>0.73577766736572714</v>
      </c>
      <c r="AH1766">
        <f t="shared" si="1006"/>
        <v>0.73898307953072839</v>
      </c>
      <c r="AI1766">
        <f t="shared" si="1007"/>
        <v>0.73614780288712067</v>
      </c>
      <c r="AJ1766">
        <f t="shared" si="1008"/>
        <v>0.73899915466192267</v>
      </c>
      <c r="AK1766">
        <f t="shared" si="1009"/>
        <v>0.73984085437340497</v>
      </c>
      <c r="AM1766" t="str">
        <f t="shared" si="1015"/>
        <v>BASE</v>
      </c>
      <c r="AN1766" t="str" cm="1">
        <f t="array" ref="AN1766">IF(AM1766="",_xlfn.IFS(AF1766=MAX(AF1766:AH1766),"SP",AG1766=MAX(AF1766:AH1766),"DAX",AH1766=MAX(AF1766:AH1766),"NIKKEI",MAX(AF1766:AH1766)=0,""),"")</f>
        <v/>
      </c>
      <c r="AO1766" t="str" cm="1">
        <f t="array" ref="AO1766">IF(AM1766="BASE","",IF(MAX(AF1766:AH1766)=0,_xlfn.IFS(AI1766=MAX(AI1766:AK1766),"SP&amp;DAX",AJ1766=MAX(AI1766:AK1766),"SP&amp;NIKKEI",AK1766=MAX(AI1766:AK1766),"DAX&amp;NIKKEI"),""))</f>
        <v/>
      </c>
      <c r="AQ1766" s="3">
        <f t="shared" si="1016"/>
        <v>44229</v>
      </c>
      <c r="AR1766" cm="1">
        <f t="array" ref="AR1766">IF(AM1766="BASE",AE1766,_xlfn.IFS(AN1766="DAX",AG1766,AN1766="NIKKEI",AH1766,AN1766="SP",AF1766,AN1766="",MAX(AI1766:AK1766)))</f>
        <v>0.73449768598303256</v>
      </c>
      <c r="AS1766" s="4">
        <f t="shared" si="988"/>
        <v>0.73470753220380769</v>
      </c>
      <c r="AT1766" s="4">
        <f t="shared" si="989"/>
        <v>0.79651591795961485</v>
      </c>
      <c r="AU1766" s="4">
        <f t="shared" si="990"/>
        <v>1.9790399991284237E-5</v>
      </c>
      <c r="AV1766" s="4">
        <f t="shared" si="991"/>
        <v>8.9368248299576494E-4</v>
      </c>
      <c r="AW1766" s="4">
        <f t="shared" si="992"/>
        <v>2.2144777779400677E-2</v>
      </c>
      <c r="AX1766" s="4">
        <f t="shared" si="993"/>
        <v>9.5377892978275192E-3</v>
      </c>
      <c r="AY1766" s="4">
        <f t="shared" si="994"/>
        <v>4.4556357188445866E-3</v>
      </c>
      <c r="AZ1766" s="4">
        <f t="shared" si="995"/>
        <v>-13.871956698433822</v>
      </c>
      <c r="BA1766" s="6" t="str">
        <f t="shared" si="996"/>
        <v>WEAKEN</v>
      </c>
      <c r="BB1766" s="4">
        <f t="shared" si="997"/>
        <v>0</v>
      </c>
      <c r="BC1766" s="4">
        <f t="shared" si="998"/>
        <v>0.60295548643614738</v>
      </c>
      <c r="BD1766" s="4">
        <f t="shared" si="999"/>
        <v>0.77882552653643133</v>
      </c>
      <c r="BE1766" s="4">
        <f t="shared" si="1017"/>
        <v>0.05</v>
      </c>
      <c r="BF1766" s="4" t="str">
        <f t="shared" si="1018"/>
        <v/>
      </c>
      <c r="BG1766" s="4" t="str">
        <f t="shared" si="1019"/>
        <v/>
      </c>
      <c r="BH1766" s="4" t="str">
        <f t="shared" si="1020"/>
        <v/>
      </c>
      <c r="BI1766" s="4" t="str">
        <f t="shared" si="1021"/>
        <v/>
      </c>
      <c r="BJ1766" s="4" t="str">
        <f t="shared" si="1022"/>
        <v/>
      </c>
      <c r="BK1766" s="4" t="str">
        <f t="shared" si="1023"/>
        <v/>
      </c>
      <c r="BS1766" s="3" t="str">
        <f t="shared" si="1000"/>
        <v/>
      </c>
      <c r="BT1766" s="5">
        <f t="shared" si="1001"/>
        <v>-6.180838575580716E-2</v>
      </c>
      <c r="BU1766" s="3"/>
    </row>
    <row r="1767" spans="1:73" x14ac:dyDescent="0.2">
      <c r="A1767" s="1">
        <v>44230</v>
      </c>
      <c r="C1767">
        <v>0.73467717635280605</v>
      </c>
      <c r="D1767">
        <v>0.73469140030611091</v>
      </c>
      <c r="E1767">
        <v>0.73596667883169709</v>
      </c>
      <c r="F1767">
        <v>0.73905717685664807</v>
      </c>
      <c r="G1767">
        <v>0.73629268859164954</v>
      </c>
      <c r="H1767">
        <v>0.73910530556681087</v>
      </c>
      <c r="I1767">
        <v>0.73998558536546943</v>
      </c>
      <c r="J1767">
        <v>0.74001188587366207</v>
      </c>
      <c r="M1767">
        <f>'[1]CAC_SWISS (-SP-NIKKEI-DAX)'!AC1852</f>
        <v>0</v>
      </c>
      <c r="N1767">
        <f>'[1]CAC_SWISS_SP (-NIKKEI-DAX)'!AD1852</f>
        <v>0</v>
      </c>
      <c r="O1767">
        <f>'[1]CAC_SWISS_DAX (-SP-NIKKEI)'!AD1852</f>
        <v>0</v>
      </c>
      <c r="P1767">
        <f>'[1]CAC_SWISS_NIKKEI (-SP-DAX)'!AD1852</f>
        <v>0</v>
      </c>
      <c r="Q1767">
        <f>'[1]CAC_SWISS_DAX_SP (-NIKKEI)'!AF1852</f>
        <v>0</v>
      </c>
      <c r="R1767">
        <f>'[1]CAC_SWISS_SP_NIKKEI (-DAX)'!AF1852</f>
        <v>0</v>
      </c>
      <c r="S1767">
        <f>'[1]CAC_SWISS_DAX_NIKKEI (-SP)'!AF1852</f>
        <v>0</v>
      </c>
      <c r="V1767" t="str">
        <f t="shared" si="1010"/>
        <v>BASE</v>
      </c>
      <c r="W1767" t="str">
        <f t="shared" si="1011"/>
        <v>BASE+SP</v>
      </c>
      <c r="X1767" t="str">
        <f t="shared" si="1012"/>
        <v>BASE+DAX</v>
      </c>
      <c r="Y1767" t="str">
        <f t="shared" si="1013"/>
        <v>BASE+NIKKEI</v>
      </c>
      <c r="Z1767" s="2" t="str">
        <f t="shared" si="1014"/>
        <v>- NIKKEI</v>
      </c>
      <c r="AA1767" s="2" t="str">
        <f t="shared" si="1024"/>
        <v>- DAX</v>
      </c>
      <c r="AB1767" s="2" t="str">
        <f t="shared" si="1002"/>
        <v>- SP</v>
      </c>
      <c r="AE1767">
        <f t="shared" si="1003"/>
        <v>0.73467717635280605</v>
      </c>
      <c r="AF1767">
        <f t="shared" si="1004"/>
        <v>0.73469140030611091</v>
      </c>
      <c r="AG1767">
        <f t="shared" si="1005"/>
        <v>0.73596667883169709</v>
      </c>
      <c r="AH1767">
        <f t="shared" si="1006"/>
        <v>0.73905717685664807</v>
      </c>
      <c r="AI1767">
        <f t="shared" si="1007"/>
        <v>0.73629268859164954</v>
      </c>
      <c r="AJ1767">
        <f t="shared" si="1008"/>
        <v>0.73910530556681087</v>
      </c>
      <c r="AK1767">
        <f t="shared" si="1009"/>
        <v>0.73998558536546943</v>
      </c>
      <c r="AM1767" t="str">
        <f t="shared" si="1015"/>
        <v>BASE</v>
      </c>
      <c r="AN1767" t="str" cm="1">
        <f t="array" ref="AN1767">IF(AM1767="",_xlfn.IFS(AF1767=MAX(AF1767:AH1767),"SP",AG1767=MAX(AF1767:AH1767),"DAX",AH1767=MAX(AF1767:AH1767),"NIKKEI",MAX(AF1767:AH1767)=0,""),"")</f>
        <v/>
      </c>
      <c r="AO1767" t="str" cm="1">
        <f t="array" ref="AO1767">IF(AM1767="BASE","",IF(MAX(AF1767:AH1767)=0,_xlfn.IFS(AI1767=MAX(AI1767:AK1767),"SP&amp;DAX",AJ1767=MAX(AI1767:AK1767),"SP&amp;NIKKEI",AK1767=MAX(AI1767:AK1767),"DAX&amp;NIKKEI"),""))</f>
        <v/>
      </c>
      <c r="AQ1767" s="3">
        <f t="shared" si="1016"/>
        <v>44230</v>
      </c>
      <c r="AR1767" cm="1">
        <f t="array" ref="AR1767">IF(AM1767="BASE",AE1767,_xlfn.IFS(AN1767="DAX",AG1767,AN1767="NIKKEI",AH1767,AN1767="SP",AF1767,AN1767="",MAX(AI1767:AK1767)))</f>
        <v>0.73467717635280605</v>
      </c>
      <c r="AS1767" s="4">
        <f t="shared" si="988"/>
        <v>0.73505090873599932</v>
      </c>
      <c r="AT1767" s="4">
        <f t="shared" si="989"/>
        <v>0.79443165644153102</v>
      </c>
      <c r="AU1767" s="4">
        <f t="shared" si="990"/>
        <v>1.8326145718889243E-5</v>
      </c>
      <c r="AV1767" s="4">
        <f t="shared" si="991"/>
        <v>9.4525237982920449E-4</v>
      </c>
      <c r="AW1767" s="4">
        <f t="shared" si="992"/>
        <v>1.9387568981524862E-2</v>
      </c>
      <c r="AX1767" s="4">
        <f t="shared" si="993"/>
        <v>9.8066446780179957E-3</v>
      </c>
      <c r="AY1767" s="4">
        <f t="shared" si="994"/>
        <v>4.5538623352570744E-3</v>
      </c>
      <c r="AZ1767" s="4">
        <f t="shared" si="995"/>
        <v>-13.039644884693148</v>
      </c>
      <c r="BA1767" s="6" t="str">
        <f t="shared" si="996"/>
        <v>WEAKEN</v>
      </c>
      <c r="BB1767" s="4">
        <f t="shared" si="997"/>
        <v>0</v>
      </c>
      <c r="BC1767" s="4">
        <f t="shared" si="998"/>
        <v>0.60295548643614738</v>
      </c>
      <c r="BD1767" s="4">
        <f t="shared" si="999"/>
        <v>0.77882552653643133</v>
      </c>
      <c r="BE1767" s="4">
        <f t="shared" si="1017"/>
        <v>0.05</v>
      </c>
      <c r="BF1767" s="4" t="str">
        <f t="shared" si="1018"/>
        <v/>
      </c>
      <c r="BG1767" s="4" t="str">
        <f t="shared" si="1019"/>
        <v/>
      </c>
      <c r="BH1767" s="4" t="str">
        <f t="shared" si="1020"/>
        <v/>
      </c>
      <c r="BI1767" s="4" t="str">
        <f t="shared" si="1021"/>
        <v/>
      </c>
      <c r="BJ1767" s="4" t="str">
        <f t="shared" si="1022"/>
        <v/>
      </c>
      <c r="BK1767" s="4" t="str">
        <f t="shared" si="1023"/>
        <v/>
      </c>
      <c r="BS1767" s="3" t="str">
        <f t="shared" si="1000"/>
        <v/>
      </c>
      <c r="BT1767" s="5">
        <f t="shared" si="1001"/>
        <v>-5.93807477055317E-2</v>
      </c>
      <c r="BU1767" s="3"/>
    </row>
    <row r="1768" spans="1:73" x14ac:dyDescent="0.2">
      <c r="A1768" s="1">
        <v>44231</v>
      </c>
      <c r="C1768">
        <v>0.73055199010302796</v>
      </c>
      <c r="D1768">
        <v>0.73058133228153543</v>
      </c>
      <c r="E1768">
        <v>0.73213267978803331</v>
      </c>
      <c r="F1768">
        <v>0.73666112089363356</v>
      </c>
      <c r="G1768">
        <v>0.73221424875961971</v>
      </c>
      <c r="H1768">
        <v>0.73696530168295371</v>
      </c>
      <c r="I1768">
        <v>0.73776050117141256</v>
      </c>
      <c r="J1768">
        <v>0.73779235748907201</v>
      </c>
      <c r="M1768">
        <f>'[1]CAC_SWISS (-SP-NIKKEI-DAX)'!AC1853</f>
        <v>0</v>
      </c>
      <c r="N1768">
        <f>'[1]CAC_SWISS_SP (-NIKKEI-DAX)'!AD1853</f>
        <v>0</v>
      </c>
      <c r="O1768">
        <f>'[1]CAC_SWISS_DAX (-SP-NIKKEI)'!AD1853</f>
        <v>0</v>
      </c>
      <c r="P1768">
        <f>'[1]CAC_SWISS_NIKKEI (-SP-DAX)'!AD1853</f>
        <v>0</v>
      </c>
      <c r="Q1768">
        <f>'[1]CAC_SWISS_DAX_SP (-NIKKEI)'!AF1853</f>
        <v>0</v>
      </c>
      <c r="R1768">
        <f>'[1]CAC_SWISS_SP_NIKKEI (-DAX)'!AF1853</f>
        <v>0</v>
      </c>
      <c r="S1768">
        <f>'[1]CAC_SWISS_DAX_NIKKEI (-SP)'!AF1853</f>
        <v>0</v>
      </c>
      <c r="V1768" t="str">
        <f t="shared" si="1010"/>
        <v>BASE</v>
      </c>
      <c r="W1768" t="str">
        <f t="shared" si="1011"/>
        <v>BASE+SP</v>
      </c>
      <c r="X1768" t="str">
        <f t="shared" si="1012"/>
        <v>BASE+DAX</v>
      </c>
      <c r="Y1768" t="str">
        <f t="shared" si="1013"/>
        <v>BASE+NIKKEI</v>
      </c>
      <c r="Z1768" s="2" t="str">
        <f t="shared" si="1014"/>
        <v>- NIKKEI</v>
      </c>
      <c r="AA1768" s="2" t="str">
        <f t="shared" si="1024"/>
        <v>- DAX</v>
      </c>
      <c r="AB1768" s="2" t="str">
        <f t="shared" si="1002"/>
        <v>- SP</v>
      </c>
      <c r="AE1768">
        <f t="shared" si="1003"/>
        <v>0.73055199010302796</v>
      </c>
      <c r="AF1768">
        <f t="shared" si="1004"/>
        <v>0.73058133228153543</v>
      </c>
      <c r="AG1768">
        <f t="shared" si="1005"/>
        <v>0.73213267978803331</v>
      </c>
      <c r="AH1768">
        <f t="shared" si="1006"/>
        <v>0.73666112089363356</v>
      </c>
      <c r="AI1768">
        <f t="shared" si="1007"/>
        <v>0.73221424875961971</v>
      </c>
      <c r="AJ1768">
        <f t="shared" si="1008"/>
        <v>0.73696530168295371</v>
      </c>
      <c r="AK1768">
        <f t="shared" si="1009"/>
        <v>0.73776050117141256</v>
      </c>
      <c r="AM1768" t="str">
        <f t="shared" si="1015"/>
        <v>BASE</v>
      </c>
      <c r="AN1768" t="str" cm="1">
        <f t="array" ref="AN1768">IF(AM1768="",_xlfn.IFS(AF1768=MAX(AF1768:AH1768),"SP",AG1768=MAX(AF1768:AH1768),"DAX",AH1768=MAX(AF1768:AH1768),"NIKKEI",MAX(AF1768:AH1768)=0,""),"")</f>
        <v/>
      </c>
      <c r="AO1768" t="str" cm="1">
        <f t="array" ref="AO1768">IF(AM1768="BASE","",IF(MAX(AF1768:AH1768)=0,_xlfn.IFS(AI1768=MAX(AI1768:AK1768),"SP&amp;DAX",AJ1768=MAX(AI1768:AK1768),"SP&amp;NIKKEI",AK1768=MAX(AI1768:AK1768),"DAX&amp;NIKKEI"),""))</f>
        <v/>
      </c>
      <c r="AQ1768" s="3">
        <f t="shared" si="1016"/>
        <v>44231</v>
      </c>
      <c r="AR1768" cm="1">
        <f t="array" ref="AR1768">IF(AM1768="BASE",AE1768,_xlfn.IFS(AN1768="DAX",AG1768,AN1768="NIKKEI",AH1768,AN1768="SP",AF1768,AN1768="",MAX(AI1768:AK1768)))</f>
        <v>0.73055199010302796</v>
      </c>
      <c r="AS1768" s="4">
        <f t="shared" si="988"/>
        <v>0.7346412587253186</v>
      </c>
      <c r="AT1768" s="4">
        <f t="shared" si="989"/>
        <v>0.79250416731363282</v>
      </c>
      <c r="AU1768" s="4">
        <f t="shared" si="990"/>
        <v>2.037061203926589E-5</v>
      </c>
      <c r="AV1768" s="4">
        <f t="shared" si="991"/>
        <v>9.8707572129798425E-4</v>
      </c>
      <c r="AW1768" s="4">
        <f t="shared" si="992"/>
        <v>2.0637334704655643E-2</v>
      </c>
      <c r="AX1768" s="4">
        <f t="shared" si="993"/>
        <v>1.0022393463049731E-2</v>
      </c>
      <c r="AY1768" s="4">
        <f t="shared" si="994"/>
        <v>4.6667521500382116E-3</v>
      </c>
      <c r="AZ1768" s="4">
        <f t="shared" si="995"/>
        <v>-12.398967574877624</v>
      </c>
      <c r="BA1768" s="6" t="str">
        <f t="shared" si="996"/>
        <v>WEAKEN</v>
      </c>
      <c r="BB1768" s="4">
        <f t="shared" si="997"/>
        <v>0</v>
      </c>
      <c r="BC1768" s="4">
        <f t="shared" si="998"/>
        <v>0.60295548643614738</v>
      </c>
      <c r="BD1768" s="4">
        <f t="shared" si="999"/>
        <v>0.77882552653643133</v>
      </c>
      <c r="BE1768" s="4">
        <f t="shared" si="1017"/>
        <v>0.05</v>
      </c>
      <c r="BF1768" s="4" t="str">
        <f t="shared" si="1018"/>
        <v/>
      </c>
      <c r="BG1768" s="4" t="str">
        <f t="shared" si="1019"/>
        <v/>
      </c>
      <c r="BH1768" s="4" t="str">
        <f t="shared" si="1020"/>
        <v/>
      </c>
      <c r="BI1768" s="4" t="str">
        <f t="shared" si="1021"/>
        <v/>
      </c>
      <c r="BJ1768" s="4" t="str">
        <f t="shared" si="1022"/>
        <v/>
      </c>
      <c r="BK1768" s="4" t="str">
        <f t="shared" si="1023"/>
        <v/>
      </c>
      <c r="BS1768" s="3" t="str">
        <f t="shared" si="1000"/>
        <v/>
      </c>
      <c r="BT1768" s="5">
        <f t="shared" si="1001"/>
        <v>-5.7862908588314221E-2</v>
      </c>
      <c r="BU1768" s="3"/>
    </row>
    <row r="1769" spans="1:73" x14ac:dyDescent="0.2">
      <c r="A1769" s="1">
        <v>44232</v>
      </c>
      <c r="C1769">
        <v>0.72619192868331717</v>
      </c>
      <c r="D1769">
        <v>0.72627105763943711</v>
      </c>
      <c r="E1769">
        <v>0.72741710051400932</v>
      </c>
      <c r="F1769">
        <v>0.73056335886554902</v>
      </c>
      <c r="G1769">
        <v>0.72742793561621055</v>
      </c>
      <c r="H1769">
        <v>0.73094018565861463</v>
      </c>
      <c r="I1769">
        <v>0.73137489722238169</v>
      </c>
      <c r="J1769">
        <v>0.73146893955886305</v>
      </c>
      <c r="M1769">
        <f>'[1]CAC_SWISS (-SP-NIKKEI-DAX)'!AC1854</f>
        <v>0</v>
      </c>
      <c r="N1769">
        <f>'[1]CAC_SWISS_SP (-NIKKEI-DAX)'!AD1854</f>
        <v>0</v>
      </c>
      <c r="O1769">
        <f>'[1]CAC_SWISS_DAX (-SP-NIKKEI)'!AD1854</f>
        <v>0</v>
      </c>
      <c r="P1769">
        <f>'[1]CAC_SWISS_NIKKEI (-SP-DAX)'!AD1854</f>
        <v>0</v>
      </c>
      <c r="Q1769">
        <f>'[1]CAC_SWISS_DAX_SP (-NIKKEI)'!AF1854</f>
        <v>0</v>
      </c>
      <c r="R1769">
        <f>'[1]CAC_SWISS_SP_NIKKEI (-DAX)'!AF1854</f>
        <v>0</v>
      </c>
      <c r="S1769">
        <f>'[1]CAC_SWISS_DAX_NIKKEI (-SP)'!AF1854</f>
        <v>0</v>
      </c>
      <c r="V1769" t="str">
        <f t="shared" si="1010"/>
        <v>BASE</v>
      </c>
      <c r="W1769" t="str">
        <f t="shared" si="1011"/>
        <v>BASE+SP</v>
      </c>
      <c r="X1769" t="str">
        <f t="shared" si="1012"/>
        <v>BASE+DAX</v>
      </c>
      <c r="Y1769" t="str">
        <f t="shared" si="1013"/>
        <v>BASE+NIKKEI</v>
      </c>
      <c r="Z1769" s="2" t="str">
        <f t="shared" si="1014"/>
        <v>- NIKKEI</v>
      </c>
      <c r="AA1769" s="2" t="str">
        <f t="shared" si="1024"/>
        <v>- DAX</v>
      </c>
      <c r="AB1769" s="2" t="str">
        <f t="shared" si="1002"/>
        <v>- SP</v>
      </c>
      <c r="AE1769">
        <f t="shared" si="1003"/>
        <v>0.72619192868331717</v>
      </c>
      <c r="AF1769">
        <f t="shared" si="1004"/>
        <v>0.72627105763943711</v>
      </c>
      <c r="AG1769">
        <f t="shared" si="1005"/>
        <v>0.72741710051400932</v>
      </c>
      <c r="AH1769">
        <f t="shared" si="1006"/>
        <v>0.73056335886554902</v>
      </c>
      <c r="AI1769">
        <f t="shared" si="1007"/>
        <v>0.72742793561621055</v>
      </c>
      <c r="AJ1769">
        <f t="shared" si="1008"/>
        <v>0.73094018565861463</v>
      </c>
      <c r="AK1769">
        <f t="shared" si="1009"/>
        <v>0.73137489722238169</v>
      </c>
      <c r="AM1769" t="str">
        <f t="shared" si="1015"/>
        <v>BASE</v>
      </c>
      <c r="AN1769" t="str" cm="1">
        <f t="array" ref="AN1769">IF(AM1769="",_xlfn.IFS(AF1769=MAX(AF1769:AH1769),"SP",AG1769=MAX(AF1769:AH1769),"DAX",AH1769=MAX(AF1769:AH1769),"NIKKEI",MAX(AF1769:AH1769)=0,""),"")</f>
        <v/>
      </c>
      <c r="AO1769" t="str" cm="1">
        <f t="array" ref="AO1769">IF(AM1769="BASE","",IF(MAX(AF1769:AH1769)=0,_xlfn.IFS(AI1769=MAX(AI1769:AK1769),"SP&amp;DAX",AJ1769=MAX(AI1769:AK1769),"SP&amp;NIKKEI",AK1769=MAX(AI1769:AK1769),"DAX&amp;NIKKEI"),""))</f>
        <v/>
      </c>
      <c r="AQ1769" s="3">
        <f t="shared" si="1016"/>
        <v>44232</v>
      </c>
      <c r="AR1769" cm="1">
        <f t="array" ref="AR1769">IF(AM1769="BASE",AE1769,_xlfn.IFS(AN1769="DAX",AG1769,AN1769="NIKKEI",AH1769,AN1769="SP",AF1769,AN1769="",MAX(AI1769:AK1769)))</f>
        <v>0.72619192868331717</v>
      </c>
      <c r="AS1769" s="4">
        <f t="shared" si="988"/>
        <v>0.733891964222946</v>
      </c>
      <c r="AT1769" s="4">
        <f t="shared" si="989"/>
        <v>0.79059365615009625</v>
      </c>
      <c r="AU1769" s="4">
        <f t="shared" si="990"/>
        <v>2.7577510188446744E-5</v>
      </c>
      <c r="AV1769" s="4">
        <f t="shared" si="991"/>
        <v>1.0264605538771179E-3</v>
      </c>
      <c r="AW1769" s="4">
        <f t="shared" si="992"/>
        <v>2.6866604940912489E-2</v>
      </c>
      <c r="AX1769" s="4">
        <f t="shared" si="993"/>
        <v>1.0226210212337383E-2</v>
      </c>
      <c r="AY1769" s="4">
        <f t="shared" si="994"/>
        <v>4.8256566492433997E-3</v>
      </c>
      <c r="AZ1769" s="4">
        <f t="shared" si="995"/>
        <v>-11.750046894869806</v>
      </c>
      <c r="BA1769" s="6" t="str">
        <f t="shared" si="996"/>
        <v>WEAKEN</v>
      </c>
      <c r="BB1769" s="4">
        <f t="shared" si="997"/>
        <v>0</v>
      </c>
      <c r="BC1769" s="4">
        <f t="shared" si="998"/>
        <v>0.60295548643614738</v>
      </c>
      <c r="BD1769" s="4">
        <f t="shared" si="999"/>
        <v>0.77882552653643133</v>
      </c>
      <c r="BE1769" s="4">
        <f t="shared" si="1017"/>
        <v>0.05</v>
      </c>
      <c r="BF1769" s="4" t="str">
        <f t="shared" si="1018"/>
        <v/>
      </c>
      <c r="BG1769" s="4" t="str">
        <f t="shared" si="1019"/>
        <v/>
      </c>
      <c r="BH1769" s="4" t="str">
        <f t="shared" si="1020"/>
        <v/>
      </c>
      <c r="BI1769" s="4" t="str">
        <f t="shared" si="1021"/>
        <v/>
      </c>
      <c r="BJ1769" s="4" t="str">
        <f t="shared" si="1022"/>
        <v/>
      </c>
      <c r="BK1769" s="4" t="str">
        <f t="shared" si="1023"/>
        <v/>
      </c>
      <c r="BS1769" s="3" t="str">
        <f t="shared" si="1000"/>
        <v/>
      </c>
      <c r="BT1769" s="5">
        <f t="shared" si="1001"/>
        <v>-5.6701691927150244E-2</v>
      </c>
      <c r="BU1769" s="3"/>
    </row>
    <row r="1770" spans="1:73" x14ac:dyDescent="0.2">
      <c r="A1770" s="1">
        <v>44235</v>
      </c>
      <c r="C1770">
        <v>0.72567757353045803</v>
      </c>
      <c r="D1770">
        <v>0.7257485211820548</v>
      </c>
      <c r="E1770">
        <v>0.72691318514227432</v>
      </c>
      <c r="F1770">
        <v>0.73053172826869439</v>
      </c>
      <c r="G1770">
        <v>0.7269291788563722</v>
      </c>
      <c r="H1770">
        <v>0.73095370215396993</v>
      </c>
      <c r="I1770">
        <v>0.7312541874854398</v>
      </c>
      <c r="J1770">
        <v>0.73138147341206983</v>
      </c>
      <c r="M1770">
        <f>'[1]CAC_SWISS (-SP-NIKKEI-DAX)'!AC1855</f>
        <v>0</v>
      </c>
      <c r="N1770">
        <f>'[1]CAC_SWISS_SP (-NIKKEI-DAX)'!AD1855</f>
        <v>0</v>
      </c>
      <c r="O1770">
        <f>'[1]CAC_SWISS_DAX (-SP-NIKKEI)'!AD1855</f>
        <v>0</v>
      </c>
      <c r="P1770">
        <f>'[1]CAC_SWISS_NIKKEI (-SP-DAX)'!AD1855</f>
        <v>0</v>
      </c>
      <c r="Q1770">
        <f>'[1]CAC_SWISS_DAX_SP (-NIKKEI)'!AF1855</f>
        <v>0</v>
      </c>
      <c r="R1770">
        <f>'[1]CAC_SWISS_SP_NIKKEI (-DAX)'!AF1855</f>
        <v>0</v>
      </c>
      <c r="S1770">
        <f>'[1]CAC_SWISS_DAX_NIKKEI (-SP)'!AF1855</f>
        <v>0</v>
      </c>
      <c r="V1770" t="str">
        <f t="shared" si="1010"/>
        <v>BASE</v>
      </c>
      <c r="W1770" t="str">
        <f t="shared" si="1011"/>
        <v>BASE+SP</v>
      </c>
      <c r="X1770" t="str">
        <f t="shared" si="1012"/>
        <v>BASE+DAX</v>
      </c>
      <c r="Y1770" t="str">
        <f t="shared" si="1013"/>
        <v>BASE+NIKKEI</v>
      </c>
      <c r="Z1770" s="2" t="str">
        <f t="shared" si="1014"/>
        <v>- NIKKEI</v>
      </c>
      <c r="AA1770" s="2" t="str">
        <f t="shared" si="1024"/>
        <v>- DAX</v>
      </c>
      <c r="AB1770" s="2" t="str">
        <f t="shared" si="1002"/>
        <v>- SP</v>
      </c>
      <c r="AE1770">
        <f t="shared" si="1003"/>
        <v>0.72567757353045803</v>
      </c>
      <c r="AF1770">
        <f t="shared" si="1004"/>
        <v>0.7257485211820548</v>
      </c>
      <c r="AG1770">
        <f t="shared" si="1005"/>
        <v>0.72691318514227432</v>
      </c>
      <c r="AH1770">
        <f t="shared" si="1006"/>
        <v>0.73053172826869439</v>
      </c>
      <c r="AI1770">
        <f t="shared" si="1007"/>
        <v>0.7269291788563722</v>
      </c>
      <c r="AJ1770">
        <f t="shared" si="1008"/>
        <v>0.73095370215396993</v>
      </c>
      <c r="AK1770">
        <f t="shared" si="1009"/>
        <v>0.7312541874854398</v>
      </c>
      <c r="AM1770" t="str">
        <f t="shared" si="1015"/>
        <v>BASE</v>
      </c>
      <c r="AN1770" t="str" cm="1">
        <f t="array" ref="AN1770">IF(AM1770="",_xlfn.IFS(AF1770=MAX(AF1770:AH1770),"SP",AG1770=MAX(AF1770:AH1770),"DAX",AH1770=MAX(AF1770:AH1770),"NIKKEI",MAX(AF1770:AH1770)=0,""),"")</f>
        <v/>
      </c>
      <c r="AO1770" t="str" cm="1">
        <f t="array" ref="AO1770">IF(AM1770="BASE","",IF(MAX(AF1770:AH1770)=0,_xlfn.IFS(AI1770=MAX(AI1770:AK1770),"SP&amp;DAX",AJ1770=MAX(AI1770:AK1770),"SP&amp;NIKKEI",AK1770=MAX(AI1770:AK1770),"DAX&amp;NIKKEI"),""))</f>
        <v/>
      </c>
      <c r="AQ1770" s="3">
        <f t="shared" si="1016"/>
        <v>44235</v>
      </c>
      <c r="AR1770" cm="1">
        <f t="array" ref="AR1770">IF(AM1770="BASE",AE1770,_xlfn.IFS(AN1770="DAX",AG1770,AN1770="NIKKEI",AH1770,AN1770="SP",AF1770,AN1770="",MAX(AI1770:AK1770)))</f>
        <v>0.72567757353045803</v>
      </c>
      <c r="AS1770" s="4">
        <f t="shared" si="988"/>
        <v>0.73230825665272636</v>
      </c>
      <c r="AT1770" s="4">
        <f t="shared" si="989"/>
        <v>0.78867839315004029</v>
      </c>
      <c r="AU1770" s="4">
        <f t="shared" si="990"/>
        <v>2.5831909189767378E-5</v>
      </c>
      <c r="AV1770" s="4">
        <f t="shared" si="991"/>
        <v>1.0273978617632139E-3</v>
      </c>
      <c r="AW1770" s="4">
        <f t="shared" si="992"/>
        <v>2.5143043558057257E-2</v>
      </c>
      <c r="AX1770" s="4">
        <f t="shared" si="993"/>
        <v>1.0229266573881454E-2</v>
      </c>
      <c r="AY1770" s="4">
        <f t="shared" si="994"/>
        <v>4.8094852275728031E-3</v>
      </c>
      <c r="AZ1770" s="4">
        <f t="shared" si="995"/>
        <v>-11.720617452808391</v>
      </c>
      <c r="BA1770" s="6" t="str">
        <f t="shared" si="996"/>
        <v>WEAKEN</v>
      </c>
      <c r="BB1770" s="4">
        <f t="shared" si="997"/>
        <v>0</v>
      </c>
      <c r="BC1770" s="4">
        <f t="shared" si="998"/>
        <v>0.60295548643614738</v>
      </c>
      <c r="BD1770" s="4">
        <f t="shared" si="999"/>
        <v>0.77882552653643133</v>
      </c>
      <c r="BE1770" s="4">
        <f t="shared" si="1017"/>
        <v>0.05</v>
      </c>
      <c r="BF1770" s="4" t="str">
        <f t="shared" si="1018"/>
        <v/>
      </c>
      <c r="BG1770" s="4" t="str">
        <f t="shared" si="1019"/>
        <v/>
      </c>
      <c r="BH1770" s="4" t="str">
        <f t="shared" si="1020"/>
        <v/>
      </c>
      <c r="BI1770" s="4" t="str">
        <f t="shared" si="1021"/>
        <v/>
      </c>
      <c r="BJ1770" s="4" t="str">
        <f t="shared" si="1022"/>
        <v/>
      </c>
      <c r="BK1770" s="4" t="str">
        <f t="shared" si="1023"/>
        <v/>
      </c>
      <c r="BS1770" s="3" t="str">
        <f t="shared" si="1000"/>
        <v/>
      </c>
      <c r="BT1770" s="5">
        <f t="shared" si="1001"/>
        <v>-5.6370136497313927E-2</v>
      </c>
      <c r="BU1770" s="3"/>
    </row>
    <row r="1771" spans="1:73" x14ac:dyDescent="0.2">
      <c r="A1771" s="1">
        <v>44236</v>
      </c>
      <c r="C1771">
        <v>0.73023521620498488</v>
      </c>
      <c r="D1771">
        <v>0.73024691173569822</v>
      </c>
      <c r="E1771">
        <v>0.73138094695158629</v>
      </c>
      <c r="F1771">
        <v>0.73436869639910818</v>
      </c>
      <c r="G1771">
        <v>0.73164598135678283</v>
      </c>
      <c r="H1771">
        <v>0.73444446122686724</v>
      </c>
      <c r="I1771">
        <v>0.73505808100192627</v>
      </c>
      <c r="J1771">
        <v>0.7350601020934372</v>
      </c>
      <c r="M1771">
        <f>'[1]CAC_SWISS (-SP-NIKKEI-DAX)'!AC1856</f>
        <v>0</v>
      </c>
      <c r="N1771">
        <f>'[1]CAC_SWISS_SP (-NIKKEI-DAX)'!AD1856</f>
        <v>0</v>
      </c>
      <c r="O1771">
        <f>'[1]CAC_SWISS_DAX (-SP-NIKKEI)'!AD1856</f>
        <v>0</v>
      </c>
      <c r="P1771">
        <f>'[1]CAC_SWISS_NIKKEI (-SP-DAX)'!AD1856</f>
        <v>0</v>
      </c>
      <c r="Q1771">
        <f>'[1]CAC_SWISS_DAX_SP (-NIKKEI)'!AF1856</f>
        <v>0</v>
      </c>
      <c r="R1771">
        <f>'[1]CAC_SWISS_SP_NIKKEI (-DAX)'!AF1856</f>
        <v>0</v>
      </c>
      <c r="S1771">
        <f>'[1]CAC_SWISS_DAX_NIKKEI (-SP)'!AF1856</f>
        <v>0</v>
      </c>
      <c r="V1771" t="str">
        <f t="shared" si="1010"/>
        <v>BASE</v>
      </c>
      <c r="W1771" t="str">
        <f t="shared" si="1011"/>
        <v>BASE+SP</v>
      </c>
      <c r="X1771" t="str">
        <f t="shared" si="1012"/>
        <v>BASE+DAX</v>
      </c>
      <c r="Y1771" t="str">
        <f t="shared" si="1013"/>
        <v>BASE+NIKKEI</v>
      </c>
      <c r="Z1771" s="2" t="str">
        <f t="shared" si="1014"/>
        <v>- NIKKEI</v>
      </c>
      <c r="AA1771" s="2" t="str">
        <f t="shared" si="1024"/>
        <v>- DAX</v>
      </c>
      <c r="AB1771" s="2" t="str">
        <f t="shared" si="1002"/>
        <v>- SP</v>
      </c>
      <c r="AE1771">
        <f t="shared" si="1003"/>
        <v>0.73023521620498488</v>
      </c>
      <c r="AF1771">
        <f t="shared" si="1004"/>
        <v>0.73024691173569822</v>
      </c>
      <c r="AG1771">
        <f t="shared" si="1005"/>
        <v>0.73138094695158629</v>
      </c>
      <c r="AH1771">
        <f t="shared" si="1006"/>
        <v>0.73436869639910818</v>
      </c>
      <c r="AI1771">
        <f t="shared" si="1007"/>
        <v>0.73164598135678283</v>
      </c>
      <c r="AJ1771">
        <f t="shared" si="1008"/>
        <v>0.73444446122686724</v>
      </c>
      <c r="AK1771">
        <f t="shared" si="1009"/>
        <v>0.73505808100192627</v>
      </c>
      <c r="AM1771" t="str">
        <f t="shared" si="1015"/>
        <v>BASE</v>
      </c>
      <c r="AN1771" t="str" cm="1">
        <f t="array" ref="AN1771">IF(AM1771="",_xlfn.IFS(AF1771=MAX(AF1771:AH1771),"SP",AG1771=MAX(AF1771:AH1771),"DAX",AH1771=MAX(AF1771:AH1771),"NIKKEI",MAX(AF1771:AH1771)=0,""),"")</f>
        <v/>
      </c>
      <c r="AO1771" t="str" cm="1">
        <f t="array" ref="AO1771">IF(AM1771="BASE","",IF(MAX(AF1771:AH1771)=0,_xlfn.IFS(AI1771=MAX(AI1771:AK1771),"SP&amp;DAX",AJ1771=MAX(AI1771:AK1771),"SP&amp;NIKKEI",AK1771=MAX(AI1771:AK1771),"DAX&amp;NIKKEI"),""))</f>
        <v/>
      </c>
      <c r="AQ1771" s="3">
        <f t="shared" si="1016"/>
        <v>44236</v>
      </c>
      <c r="AR1771" cm="1">
        <f t="array" ref="AR1771">IF(AM1771="BASE",AE1771,_xlfn.IFS(AN1771="DAX",AG1771,AN1771="NIKKEI",AH1771,AN1771="SP",AF1771,AN1771="",MAX(AI1771:AK1771)))</f>
        <v>0.73023521620498488</v>
      </c>
      <c r="AS1771" s="4">
        <f t="shared" si="988"/>
        <v>0.73172667520329826</v>
      </c>
      <c r="AT1771" s="4">
        <f t="shared" si="989"/>
        <v>0.7866406808718639</v>
      </c>
      <c r="AU1771" s="4">
        <f t="shared" si="990"/>
        <v>2.4377105779915626E-5</v>
      </c>
      <c r="AV1771" s="4">
        <f t="shared" si="991"/>
        <v>1.0301662367711796E-3</v>
      </c>
      <c r="AW1771" s="4">
        <f t="shared" si="992"/>
        <v>2.3663273857935867E-2</v>
      </c>
      <c r="AX1771" s="4">
        <f t="shared" si="993"/>
        <v>1.0241653242802535E-2</v>
      </c>
      <c r="AY1771" s="4">
        <f t="shared" si="994"/>
        <v>4.8001078439359208E-3</v>
      </c>
      <c r="AZ1771" s="4">
        <f t="shared" si="995"/>
        <v>-11.440160815957432</v>
      </c>
      <c r="BA1771" s="6" t="str">
        <f t="shared" si="996"/>
        <v>WEAKEN</v>
      </c>
      <c r="BB1771" s="4">
        <f t="shared" si="997"/>
        <v>0</v>
      </c>
      <c r="BC1771" s="4">
        <f t="shared" si="998"/>
        <v>0.60295548643614738</v>
      </c>
      <c r="BD1771" s="4">
        <f t="shared" si="999"/>
        <v>0.77882552653643133</v>
      </c>
      <c r="BE1771" s="4">
        <f t="shared" si="1017"/>
        <v>0.05</v>
      </c>
      <c r="BF1771" s="4" t="str">
        <f t="shared" si="1018"/>
        <v/>
      </c>
      <c r="BG1771" s="4" t="str">
        <f t="shared" si="1019"/>
        <v/>
      </c>
      <c r="BH1771" s="4" t="str">
        <f t="shared" si="1020"/>
        <v/>
      </c>
      <c r="BI1771" s="4" t="str">
        <f t="shared" si="1021"/>
        <v/>
      </c>
      <c r="BJ1771" s="4" t="str">
        <f t="shared" si="1022"/>
        <v/>
      </c>
      <c r="BK1771" s="4" t="str">
        <f t="shared" si="1023"/>
        <v/>
      </c>
      <c r="BS1771" s="3" t="str">
        <f t="shared" si="1000"/>
        <v/>
      </c>
      <c r="BT1771" s="5">
        <f t="shared" si="1001"/>
        <v>-5.4914005668565635E-2</v>
      </c>
      <c r="BU1771" s="3"/>
    </row>
    <row r="1772" spans="1:73" x14ac:dyDescent="0.2">
      <c r="A1772" s="1">
        <v>44237</v>
      </c>
      <c r="C1772">
        <v>0.72928493589339205</v>
      </c>
      <c r="D1772">
        <v>0.72929408817247021</v>
      </c>
      <c r="E1772">
        <v>0.73050395460008866</v>
      </c>
      <c r="F1772">
        <v>0.73344469593343731</v>
      </c>
      <c r="G1772">
        <v>0.73076438604473681</v>
      </c>
      <c r="H1772">
        <v>0.73352988046434731</v>
      </c>
      <c r="I1772">
        <v>0.73419318074355644</v>
      </c>
      <c r="J1772">
        <v>0.73419468339264837</v>
      </c>
      <c r="M1772">
        <f>'[1]CAC_SWISS (-SP-NIKKEI-DAX)'!AC1857</f>
        <v>0</v>
      </c>
      <c r="N1772">
        <f>'[1]CAC_SWISS_SP (-NIKKEI-DAX)'!AD1857</f>
        <v>0</v>
      </c>
      <c r="O1772">
        <f>'[1]CAC_SWISS_DAX (-SP-NIKKEI)'!AD1857</f>
        <v>0</v>
      </c>
      <c r="P1772">
        <f>'[1]CAC_SWISS_NIKKEI (-SP-DAX)'!AD1857</f>
        <v>0</v>
      </c>
      <c r="Q1772">
        <f>'[1]CAC_SWISS_DAX_SP (-NIKKEI)'!AF1857</f>
        <v>0</v>
      </c>
      <c r="R1772">
        <f>'[1]CAC_SWISS_SP_NIKKEI (-DAX)'!AF1857</f>
        <v>0</v>
      </c>
      <c r="S1772">
        <f>'[1]CAC_SWISS_DAX_NIKKEI (-SP)'!AF1857</f>
        <v>0</v>
      </c>
      <c r="V1772" t="str">
        <f t="shared" si="1010"/>
        <v>BASE</v>
      </c>
      <c r="W1772" t="str">
        <f t="shared" si="1011"/>
        <v>BASE+SP</v>
      </c>
      <c r="X1772" t="str">
        <f t="shared" si="1012"/>
        <v>BASE+DAX</v>
      </c>
      <c r="Y1772" t="str">
        <f t="shared" si="1013"/>
        <v>BASE+NIKKEI</v>
      </c>
      <c r="Z1772" s="2" t="str">
        <f t="shared" si="1014"/>
        <v>- NIKKEI</v>
      </c>
      <c r="AA1772" s="2" t="str">
        <f t="shared" si="1024"/>
        <v>- DAX</v>
      </c>
      <c r="AB1772" s="2" t="str">
        <f t="shared" si="1002"/>
        <v>- SP</v>
      </c>
      <c r="AE1772">
        <f t="shared" si="1003"/>
        <v>0.72928493589339205</v>
      </c>
      <c r="AF1772">
        <f t="shared" si="1004"/>
        <v>0.72929408817247021</v>
      </c>
      <c r="AG1772">
        <f t="shared" si="1005"/>
        <v>0.73050395460008866</v>
      </c>
      <c r="AH1772">
        <f t="shared" si="1006"/>
        <v>0.73344469593343731</v>
      </c>
      <c r="AI1772">
        <f t="shared" si="1007"/>
        <v>0.73076438604473681</v>
      </c>
      <c r="AJ1772">
        <f t="shared" si="1008"/>
        <v>0.73352988046434731</v>
      </c>
      <c r="AK1772">
        <f t="shared" si="1009"/>
        <v>0.73419318074355644</v>
      </c>
      <c r="AM1772" t="str">
        <f t="shared" si="1015"/>
        <v>BASE</v>
      </c>
      <c r="AN1772" t="str" cm="1">
        <f t="array" ref="AN1772">IF(AM1772="",_xlfn.IFS(AF1772=MAX(AF1772:AH1772),"SP",AG1772=MAX(AF1772:AH1772),"DAX",AH1772=MAX(AF1772:AH1772),"NIKKEI",MAX(AF1772:AH1772)=0,""),"")</f>
        <v/>
      </c>
      <c r="AO1772" t="str" cm="1">
        <f t="array" ref="AO1772">IF(AM1772="BASE","",IF(MAX(AF1772:AH1772)=0,_xlfn.IFS(AI1772=MAX(AI1772:AK1772),"SP&amp;DAX",AJ1772=MAX(AI1772:AK1772),"SP&amp;NIKKEI",AK1772=MAX(AI1772:AK1772),"DAX&amp;NIKKEI"),""))</f>
        <v/>
      </c>
      <c r="AQ1772" s="3">
        <f t="shared" si="1016"/>
        <v>44237</v>
      </c>
      <c r="AR1772" cm="1">
        <f t="array" ref="AR1772">IF(AM1772="BASE",AE1772,_xlfn.IFS(AN1772="DAX",AG1772,AN1772="NIKKEI",AH1772,AN1772="SP",AF1772,AN1772="",MAX(AI1772:AK1772)))</f>
        <v>0.72928493589339205</v>
      </c>
      <c r="AS1772" s="4">
        <f t="shared" si="988"/>
        <v>0.73075511451886721</v>
      </c>
      <c r="AT1772" s="4">
        <f t="shared" si="989"/>
        <v>0.78465829556382771</v>
      </c>
      <c r="AU1772" s="4">
        <f t="shared" si="990"/>
        <v>1.8111954703710269E-5</v>
      </c>
      <c r="AV1772" s="4">
        <f t="shared" si="991"/>
        <v>1.0183905151737677E-3</v>
      </c>
      <c r="AW1772" s="4">
        <f t="shared" si="992"/>
        <v>1.7784881569345559E-2</v>
      </c>
      <c r="AX1772" s="4">
        <f t="shared" si="993"/>
        <v>1.0177474400735015E-2</v>
      </c>
      <c r="AY1772" s="4">
        <f t="shared" si="994"/>
        <v>4.7094591806115466E-3</v>
      </c>
      <c r="AZ1772" s="4">
        <f t="shared" si="995"/>
        <v>-11.445726351525762</v>
      </c>
      <c r="BA1772" s="6" t="str">
        <f t="shared" si="996"/>
        <v>WEAKEN</v>
      </c>
      <c r="BB1772" s="4">
        <f t="shared" si="997"/>
        <v>0</v>
      </c>
      <c r="BC1772" s="4">
        <f t="shared" si="998"/>
        <v>0.60295548643614738</v>
      </c>
      <c r="BD1772" s="4">
        <f t="shared" si="999"/>
        <v>0.77882552653643133</v>
      </c>
      <c r="BE1772" s="4">
        <f t="shared" si="1017"/>
        <v>0.05</v>
      </c>
      <c r="BF1772" s="4" t="str">
        <f t="shared" si="1018"/>
        <v/>
      </c>
      <c r="BG1772" s="4" t="str">
        <f t="shared" si="1019"/>
        <v/>
      </c>
      <c r="BH1772" s="4" t="str">
        <f t="shared" si="1020"/>
        <v/>
      </c>
      <c r="BI1772" s="4" t="str">
        <f t="shared" si="1021"/>
        <v/>
      </c>
      <c r="BJ1772" s="4" t="str">
        <f t="shared" si="1022"/>
        <v/>
      </c>
      <c r="BK1772" s="4" t="str">
        <f t="shared" si="1023"/>
        <v/>
      </c>
      <c r="BS1772" s="3" t="str">
        <f t="shared" si="1000"/>
        <v/>
      </c>
      <c r="BT1772" s="5">
        <f t="shared" si="1001"/>
        <v>-5.3903181044960502E-2</v>
      </c>
      <c r="BU1772" s="3"/>
    </row>
    <row r="1773" spans="1:73" x14ac:dyDescent="0.2">
      <c r="A1773" s="1">
        <v>44238</v>
      </c>
      <c r="C1773">
        <v>0.72981358659910445</v>
      </c>
      <c r="D1773">
        <v>0.72981365236303164</v>
      </c>
      <c r="E1773">
        <v>0.73077727745203047</v>
      </c>
      <c r="F1773">
        <v>0.73395016852761963</v>
      </c>
      <c r="G1773">
        <v>0.73090609735034584</v>
      </c>
      <c r="H1773">
        <v>0.73410750485532439</v>
      </c>
      <c r="I1773">
        <v>0.73449167579420027</v>
      </c>
      <c r="J1773">
        <v>0.73450702425412717</v>
      </c>
      <c r="M1773">
        <f>'[1]CAC_SWISS (-SP-NIKKEI-DAX)'!AC1858</f>
        <v>0</v>
      </c>
      <c r="N1773">
        <f>'[1]CAC_SWISS_SP (-NIKKEI-DAX)'!AD1858</f>
        <v>0</v>
      </c>
      <c r="O1773">
        <f>'[1]CAC_SWISS_DAX (-SP-NIKKEI)'!AD1858</f>
        <v>0</v>
      </c>
      <c r="P1773">
        <f>'[1]CAC_SWISS_NIKKEI (-SP-DAX)'!AD1858</f>
        <v>0</v>
      </c>
      <c r="Q1773">
        <f>'[1]CAC_SWISS_DAX_SP (-NIKKEI)'!AF1858</f>
        <v>0</v>
      </c>
      <c r="R1773">
        <f>'[1]CAC_SWISS_SP_NIKKEI (-DAX)'!AF1858</f>
        <v>0</v>
      </c>
      <c r="S1773">
        <f>'[1]CAC_SWISS_DAX_NIKKEI (-SP)'!AF1858</f>
        <v>0</v>
      </c>
      <c r="V1773" t="str">
        <f t="shared" si="1010"/>
        <v>BASE</v>
      </c>
      <c r="W1773" t="str">
        <f t="shared" si="1011"/>
        <v>BASE+SP</v>
      </c>
      <c r="X1773" t="str">
        <f t="shared" si="1012"/>
        <v>BASE+DAX</v>
      </c>
      <c r="Y1773" t="str">
        <f t="shared" si="1013"/>
        <v>BASE+NIKKEI</v>
      </c>
      <c r="Z1773" s="2" t="str">
        <f t="shared" si="1014"/>
        <v>- NIKKEI</v>
      </c>
      <c r="AA1773" s="2" t="str">
        <f t="shared" si="1024"/>
        <v>- DAX</v>
      </c>
      <c r="AB1773" s="2" t="str">
        <f t="shared" si="1002"/>
        <v>- SP</v>
      </c>
      <c r="AE1773">
        <f t="shared" si="1003"/>
        <v>0.72981358659910445</v>
      </c>
      <c r="AF1773">
        <f t="shared" si="1004"/>
        <v>0.72981365236303164</v>
      </c>
      <c r="AG1773">
        <f t="shared" si="1005"/>
        <v>0.73077727745203047</v>
      </c>
      <c r="AH1773">
        <f t="shared" si="1006"/>
        <v>0.73395016852761963</v>
      </c>
      <c r="AI1773">
        <f t="shared" si="1007"/>
        <v>0.73090609735034584</v>
      </c>
      <c r="AJ1773">
        <f t="shared" si="1008"/>
        <v>0.73410750485532439</v>
      </c>
      <c r="AK1773">
        <f t="shared" si="1009"/>
        <v>0.73449167579420027</v>
      </c>
      <c r="AM1773" t="str">
        <f t="shared" si="1015"/>
        <v>BASE</v>
      </c>
      <c r="AN1773" t="str" cm="1">
        <f t="array" ref="AN1773">IF(AM1773="",_xlfn.IFS(AF1773=MAX(AF1773:AH1773),"SP",AG1773=MAX(AF1773:AH1773),"DAX",AH1773=MAX(AF1773:AH1773),"NIKKEI",MAX(AF1773:AH1773)=0,""),"")</f>
        <v/>
      </c>
      <c r="AO1773" t="str" cm="1">
        <f t="array" ref="AO1773">IF(AM1773="BASE","",IF(MAX(AF1773:AH1773)=0,_xlfn.IFS(AI1773=MAX(AI1773:AK1773),"SP&amp;DAX",AJ1773=MAX(AI1773:AK1773),"SP&amp;NIKKEI",AK1773=MAX(AI1773:AK1773),"DAX&amp;NIKKEI"),""))</f>
        <v/>
      </c>
      <c r="AQ1773" s="3">
        <f t="shared" si="1016"/>
        <v>44238</v>
      </c>
      <c r="AR1773" cm="1">
        <f t="array" ref="AR1773">IF(AM1773="BASE",AE1773,_xlfn.IFS(AN1773="DAX",AG1773,AN1773="NIKKEI",AH1773,AN1773="SP",AF1773,AN1773="",MAX(AI1773:AK1773)))</f>
        <v>0.72981358659910445</v>
      </c>
      <c r="AS1773" s="4">
        <f t="shared" si="988"/>
        <v>0.73123199964936325</v>
      </c>
      <c r="AT1773" s="4">
        <f t="shared" si="989"/>
        <v>0.78240450317810994</v>
      </c>
      <c r="AU1773" s="4">
        <f t="shared" si="990"/>
        <v>1.4334604665560642E-5</v>
      </c>
      <c r="AV1773" s="4">
        <f t="shared" si="991"/>
        <v>1.0282421380602932E-3</v>
      </c>
      <c r="AW1773" s="4">
        <f t="shared" si="992"/>
        <v>1.3940884286848884E-2</v>
      </c>
      <c r="AX1773" s="4">
        <f t="shared" si="993"/>
        <v>1.022298386230021E-2</v>
      </c>
      <c r="AY1773" s="4">
        <f t="shared" si="994"/>
        <v>4.6902348798073994E-3</v>
      </c>
      <c r="AZ1773" s="4">
        <f t="shared" si="995"/>
        <v>-10.910435157321599</v>
      </c>
      <c r="BA1773" s="6" t="str">
        <f t="shared" si="996"/>
        <v>WEAKEN</v>
      </c>
      <c r="BB1773" s="4">
        <f t="shared" si="997"/>
        <v>0</v>
      </c>
      <c r="BC1773" s="4">
        <f t="shared" si="998"/>
        <v>0.60295548643614738</v>
      </c>
      <c r="BD1773" s="4">
        <f t="shared" si="999"/>
        <v>0.77882552653643133</v>
      </c>
      <c r="BE1773" s="4">
        <f t="shared" si="1017"/>
        <v>0.05</v>
      </c>
      <c r="BF1773" s="4" t="str">
        <f t="shared" si="1018"/>
        <v/>
      </c>
      <c r="BG1773" s="4" t="str">
        <f t="shared" si="1019"/>
        <v/>
      </c>
      <c r="BH1773" s="4" t="str">
        <f t="shared" si="1020"/>
        <v/>
      </c>
      <c r="BI1773" s="4" t="str">
        <f t="shared" si="1021"/>
        <v/>
      </c>
      <c r="BJ1773" s="4" t="str">
        <f t="shared" si="1022"/>
        <v/>
      </c>
      <c r="BK1773" s="4" t="str">
        <f t="shared" si="1023"/>
        <v/>
      </c>
      <c r="BS1773" s="3" t="str">
        <f t="shared" si="1000"/>
        <v/>
      </c>
      <c r="BT1773" s="5">
        <f t="shared" si="1001"/>
        <v>-5.1172503528746693E-2</v>
      </c>
      <c r="BU1773" s="3"/>
    </row>
    <row r="1774" spans="1:73" x14ac:dyDescent="0.2">
      <c r="A1774" s="1">
        <v>44239</v>
      </c>
      <c r="C1774">
        <v>0.72024312075484465</v>
      </c>
      <c r="D1774">
        <v>0.72024408426570707</v>
      </c>
      <c r="E1774">
        <v>0.72149816213137752</v>
      </c>
      <c r="F1774">
        <v>0.72408630794493978</v>
      </c>
      <c r="G1774">
        <v>0.72171487382657917</v>
      </c>
      <c r="H1774">
        <v>0.72420375978410712</v>
      </c>
      <c r="I1774">
        <v>0.72488830153918471</v>
      </c>
      <c r="J1774">
        <v>0.72488837854079702</v>
      </c>
      <c r="M1774">
        <f>'[1]CAC_SWISS (-SP-NIKKEI-DAX)'!AC1859</f>
        <v>0</v>
      </c>
      <c r="N1774">
        <f>'[1]CAC_SWISS_SP (-NIKKEI-DAX)'!AD1859</f>
        <v>0</v>
      </c>
      <c r="O1774">
        <f>'[1]CAC_SWISS_DAX (-SP-NIKKEI)'!AD1859</f>
        <v>0</v>
      </c>
      <c r="P1774">
        <f>'[1]CAC_SWISS_NIKKEI (-SP-DAX)'!AD1859</f>
        <v>0</v>
      </c>
      <c r="Q1774">
        <f>'[1]CAC_SWISS_DAX_SP (-NIKKEI)'!AF1859</f>
        <v>0</v>
      </c>
      <c r="R1774">
        <f>'[1]CAC_SWISS_SP_NIKKEI (-DAX)'!AF1859</f>
        <v>0</v>
      </c>
      <c r="S1774">
        <f>'[1]CAC_SWISS_DAX_NIKKEI (-SP)'!AF1859</f>
        <v>0</v>
      </c>
      <c r="V1774" t="str">
        <f t="shared" si="1010"/>
        <v>BASE</v>
      </c>
      <c r="W1774" t="str">
        <f t="shared" si="1011"/>
        <v>BASE+SP</v>
      </c>
      <c r="X1774" t="str">
        <f t="shared" si="1012"/>
        <v>BASE+DAX</v>
      </c>
      <c r="Y1774" t="str">
        <f t="shared" si="1013"/>
        <v>BASE+NIKKEI</v>
      </c>
      <c r="Z1774" s="2" t="str">
        <f t="shared" si="1014"/>
        <v>- NIKKEI</v>
      </c>
      <c r="AA1774" s="2" t="str">
        <f t="shared" si="1024"/>
        <v>- DAX</v>
      </c>
      <c r="AB1774" s="2" t="str">
        <f t="shared" si="1002"/>
        <v>- SP</v>
      </c>
      <c r="AE1774">
        <f t="shared" si="1003"/>
        <v>0.72024312075484465</v>
      </c>
      <c r="AF1774">
        <f t="shared" si="1004"/>
        <v>0.72024408426570707</v>
      </c>
      <c r="AG1774">
        <f t="shared" si="1005"/>
        <v>0.72149816213137752</v>
      </c>
      <c r="AH1774">
        <f t="shared" si="1006"/>
        <v>0.72408630794493978</v>
      </c>
      <c r="AI1774">
        <f t="shared" si="1007"/>
        <v>0.72171487382657917</v>
      </c>
      <c r="AJ1774">
        <f t="shared" si="1008"/>
        <v>0.72420375978410712</v>
      </c>
      <c r="AK1774">
        <f t="shared" si="1009"/>
        <v>0.72488830153918471</v>
      </c>
      <c r="AM1774" t="str">
        <f t="shared" si="1015"/>
        <v>BASE</v>
      </c>
      <c r="AN1774" t="str" cm="1">
        <f t="array" ref="AN1774">IF(AM1774="",_xlfn.IFS(AF1774=MAX(AF1774:AH1774),"SP",AG1774=MAX(AF1774:AH1774),"DAX",AH1774=MAX(AF1774:AH1774),"NIKKEI",MAX(AF1774:AH1774)=0,""),"")</f>
        <v/>
      </c>
      <c r="AO1774" t="str" cm="1">
        <f t="array" ref="AO1774">IF(AM1774="BASE","",IF(MAX(AF1774:AH1774)=0,_xlfn.IFS(AI1774=MAX(AI1774:AK1774),"SP&amp;DAX",AJ1774=MAX(AI1774:AK1774),"SP&amp;NIKKEI",AK1774=MAX(AI1774:AK1774),"DAX&amp;NIKKEI"),""))</f>
        <v/>
      </c>
      <c r="AQ1774" s="3">
        <f t="shared" si="1016"/>
        <v>44239</v>
      </c>
      <c r="AR1774" cm="1">
        <f t="array" ref="AR1774">IF(AM1774="BASE",AE1774,_xlfn.IFS(AN1774="DAX",AG1774,AN1774="NIKKEI",AH1774,AN1774="SP",AF1774,AN1774="",MAX(AI1774:AK1774)))</f>
        <v>0.72024312075484465</v>
      </c>
      <c r="AS1774" s="4">
        <f t="shared" si="988"/>
        <v>0.72981189063766305</v>
      </c>
      <c r="AT1774" s="4">
        <f t="shared" si="989"/>
        <v>0.78032185023149836</v>
      </c>
      <c r="AU1774" s="4">
        <f t="shared" si="990"/>
        <v>2.4364611595496458E-5</v>
      </c>
      <c r="AV1774" s="4">
        <f t="shared" si="991"/>
        <v>1.0063642605975011E-3</v>
      </c>
      <c r="AW1774" s="4">
        <f t="shared" si="992"/>
        <v>2.4210529476703237E-2</v>
      </c>
      <c r="AX1774" s="4">
        <f t="shared" si="993"/>
        <v>1.0123151711109814E-2</v>
      </c>
      <c r="AY1774" s="4">
        <f t="shared" si="994"/>
        <v>4.7501311951881568E-3</v>
      </c>
      <c r="AZ1774" s="4">
        <f t="shared" si="995"/>
        <v>-10.633382009533015</v>
      </c>
      <c r="BA1774" s="6" t="str">
        <f t="shared" si="996"/>
        <v>WEAKEN</v>
      </c>
      <c r="BB1774" s="4">
        <f t="shared" si="997"/>
        <v>0</v>
      </c>
      <c r="BC1774" s="4">
        <f t="shared" si="998"/>
        <v>0.60295548643614738</v>
      </c>
      <c r="BD1774" s="4">
        <f t="shared" si="999"/>
        <v>0.77882552653643133</v>
      </c>
      <c r="BE1774" s="4">
        <f t="shared" si="1017"/>
        <v>0.05</v>
      </c>
      <c r="BF1774" s="4" t="str">
        <f t="shared" si="1018"/>
        <v/>
      </c>
      <c r="BG1774" s="4" t="str">
        <f t="shared" si="1019"/>
        <v/>
      </c>
      <c r="BH1774" s="4" t="str">
        <f t="shared" si="1020"/>
        <v/>
      </c>
      <c r="BI1774" s="4" t="str">
        <f t="shared" si="1021"/>
        <v/>
      </c>
      <c r="BJ1774" s="4" t="str">
        <f t="shared" si="1022"/>
        <v/>
      </c>
      <c r="BK1774" s="4" t="str">
        <f t="shared" si="1023"/>
        <v/>
      </c>
      <c r="BS1774" s="3" t="str">
        <f t="shared" si="1000"/>
        <v/>
      </c>
      <c r="BT1774" s="5">
        <f t="shared" si="1001"/>
        <v>-5.0509959593835307E-2</v>
      </c>
      <c r="BU1774" s="3"/>
    </row>
    <row r="1775" spans="1:73" x14ac:dyDescent="0.2">
      <c r="A1775" s="1">
        <v>44242</v>
      </c>
      <c r="C1775">
        <v>0.71093795609640398</v>
      </c>
      <c r="D1775">
        <v>0.71110947496856203</v>
      </c>
      <c r="E1775">
        <v>0.71401298883845532</v>
      </c>
      <c r="F1775">
        <v>0.71753805195937559</v>
      </c>
      <c r="G1775">
        <v>0.71407288628012211</v>
      </c>
      <c r="H1775">
        <v>0.71819201055692639</v>
      </c>
      <c r="I1775">
        <v>0.71947153084895599</v>
      </c>
      <c r="J1775">
        <v>0.71954979775004002</v>
      </c>
      <c r="M1775">
        <f>'[1]CAC_SWISS (-SP-NIKKEI-DAX)'!AC1860</f>
        <v>0</v>
      </c>
      <c r="N1775">
        <f>'[1]CAC_SWISS_SP (-NIKKEI-DAX)'!AD1860</f>
        <v>0</v>
      </c>
      <c r="O1775">
        <f>'[1]CAC_SWISS_DAX (-SP-NIKKEI)'!AD1860</f>
        <v>0</v>
      </c>
      <c r="P1775">
        <f>'[1]CAC_SWISS_NIKKEI (-SP-DAX)'!AD1860</f>
        <v>0</v>
      </c>
      <c r="Q1775">
        <f>'[1]CAC_SWISS_DAX_SP (-NIKKEI)'!AF1860</f>
        <v>0</v>
      </c>
      <c r="R1775">
        <f>'[1]CAC_SWISS_SP_NIKKEI (-DAX)'!AF1860</f>
        <v>0</v>
      </c>
      <c r="S1775">
        <f>'[1]CAC_SWISS_DAX_NIKKEI (-SP)'!AF1860</f>
        <v>0</v>
      </c>
      <c r="V1775" t="str">
        <f t="shared" si="1010"/>
        <v>BASE</v>
      </c>
      <c r="W1775" t="str">
        <f t="shared" si="1011"/>
        <v>BASE+SP</v>
      </c>
      <c r="X1775" t="str">
        <f t="shared" si="1012"/>
        <v>BASE+DAX</v>
      </c>
      <c r="Y1775" t="str">
        <f t="shared" si="1013"/>
        <v>BASE+NIKKEI</v>
      </c>
      <c r="Z1775" s="2" t="str">
        <f t="shared" si="1014"/>
        <v>- NIKKEI</v>
      </c>
      <c r="AA1775" s="2" t="str">
        <f t="shared" si="1024"/>
        <v>- DAX</v>
      </c>
      <c r="AB1775" s="2" t="str">
        <f t="shared" si="1002"/>
        <v>- SP</v>
      </c>
      <c r="AE1775">
        <f t="shared" si="1003"/>
        <v>0.71093795609640398</v>
      </c>
      <c r="AF1775">
        <f t="shared" si="1004"/>
        <v>0.71110947496856203</v>
      </c>
      <c r="AG1775">
        <f t="shared" si="1005"/>
        <v>0.71401298883845532</v>
      </c>
      <c r="AH1775">
        <f t="shared" si="1006"/>
        <v>0.71753805195937559</v>
      </c>
      <c r="AI1775">
        <f t="shared" si="1007"/>
        <v>0.71407288628012211</v>
      </c>
      <c r="AJ1775">
        <f t="shared" si="1008"/>
        <v>0.71819201055692639</v>
      </c>
      <c r="AK1775">
        <f t="shared" si="1009"/>
        <v>0.71947153084895599</v>
      </c>
      <c r="AM1775" t="str">
        <f t="shared" si="1015"/>
        <v>BASE</v>
      </c>
      <c r="AN1775" t="str" cm="1">
        <f t="array" ref="AN1775">IF(AM1775="",_xlfn.IFS(AF1775=MAX(AF1775:AH1775),"SP",AG1775=MAX(AF1775:AH1775),"DAX",AH1775=MAX(AF1775:AH1775),"NIKKEI",MAX(AF1775:AH1775)=0,""),"")</f>
        <v/>
      </c>
      <c r="AO1775" t="str" cm="1">
        <f t="array" ref="AO1775">IF(AM1775="BASE","",IF(MAX(AF1775:AH1775)=0,_xlfn.IFS(AI1775=MAX(AI1775:AK1775),"SP&amp;DAX",AJ1775=MAX(AI1775:AK1775),"SP&amp;NIKKEI",AK1775=MAX(AI1775:AK1775),"DAX&amp;NIKKEI"),""))</f>
        <v/>
      </c>
      <c r="AQ1775" s="3">
        <f t="shared" si="1016"/>
        <v>44242</v>
      </c>
      <c r="AR1775" cm="1">
        <f t="array" ref="AR1775">IF(AM1775="BASE",AE1775,_xlfn.IFS(AN1775="DAX",AG1775,AN1775="NIKKEI",AH1775,AN1775="SP",AF1775,AN1775="",MAX(AI1775:AK1775)))</f>
        <v>0.71093795609640398</v>
      </c>
      <c r="AS1775" s="4">
        <f t="shared" si="988"/>
        <v>0.72721111702013708</v>
      </c>
      <c r="AT1775" s="4">
        <f t="shared" si="989"/>
        <v>0.77833595857742599</v>
      </c>
      <c r="AU1775" s="4">
        <f t="shared" si="990"/>
        <v>5.0775061064195131E-5</v>
      </c>
      <c r="AV1775" s="4">
        <f t="shared" si="991"/>
        <v>9.7692410897392309E-4</v>
      </c>
      <c r="AW1775" s="4">
        <f t="shared" si="992"/>
        <v>5.197441704814193E-2</v>
      </c>
      <c r="AX1775" s="4">
        <f t="shared" si="993"/>
        <v>9.9992679272689917E-3</v>
      </c>
      <c r="AY1775" s="4">
        <f t="shared" si="994"/>
        <v>4.9614502200362723E-3</v>
      </c>
      <c r="AZ1775" s="4">
        <f t="shared" si="995"/>
        <v>-10.304414896843438</v>
      </c>
      <c r="BA1775" s="6" t="str">
        <f t="shared" si="996"/>
        <v>WEAKEN</v>
      </c>
      <c r="BB1775" s="4">
        <f t="shared" si="997"/>
        <v>0</v>
      </c>
      <c r="BC1775" s="4">
        <f t="shared" si="998"/>
        <v>0.60295548643614738</v>
      </c>
      <c r="BD1775" s="4">
        <f t="shared" si="999"/>
        <v>0.77882552653643133</v>
      </c>
      <c r="BE1775" s="4">
        <f t="shared" si="1017"/>
        <v>0.05</v>
      </c>
      <c r="BF1775" s="4" t="str">
        <f t="shared" si="1018"/>
        <v/>
      </c>
      <c r="BG1775" s="4" t="str">
        <f t="shared" si="1019"/>
        <v/>
      </c>
      <c r="BH1775" s="4" t="str">
        <f t="shared" si="1020"/>
        <v/>
      </c>
      <c r="BI1775" s="4" t="str">
        <f t="shared" si="1021"/>
        <v/>
      </c>
      <c r="BJ1775" s="4" t="str">
        <f t="shared" si="1022"/>
        <v/>
      </c>
      <c r="BK1775" s="4" t="str">
        <f t="shared" si="1023"/>
        <v/>
      </c>
      <c r="BS1775" s="3" t="str">
        <f t="shared" si="1000"/>
        <v/>
      </c>
      <c r="BT1775" s="5">
        <f t="shared" si="1001"/>
        <v>-5.1124841557288914E-2</v>
      </c>
      <c r="BU1775" s="3"/>
    </row>
    <row r="1776" spans="1:73" x14ac:dyDescent="0.2">
      <c r="A1776" s="1">
        <v>44243</v>
      </c>
      <c r="C1776">
        <v>0.71371059339593146</v>
      </c>
      <c r="D1776">
        <v>0.71457419614203777</v>
      </c>
      <c r="E1776">
        <v>0.71739277776580368</v>
      </c>
      <c r="F1776">
        <v>0.72126410144865638</v>
      </c>
      <c r="G1776">
        <v>0.71746015914941774</v>
      </c>
      <c r="H1776">
        <v>0.72335891030550981</v>
      </c>
      <c r="I1776">
        <v>0.72363920752993149</v>
      </c>
      <c r="J1776">
        <v>0.72447434362414731</v>
      </c>
      <c r="M1776">
        <f>'[1]CAC_SWISS (-SP-NIKKEI-DAX)'!AC1861</f>
        <v>0</v>
      </c>
      <c r="N1776">
        <f>'[1]CAC_SWISS_SP (-NIKKEI-DAX)'!AD1861</f>
        <v>0</v>
      </c>
      <c r="O1776">
        <f>'[1]CAC_SWISS_DAX (-SP-NIKKEI)'!AD1861</f>
        <v>0</v>
      </c>
      <c r="P1776">
        <f>'[1]CAC_SWISS_NIKKEI (-SP-DAX)'!AD1861</f>
        <v>0</v>
      </c>
      <c r="Q1776">
        <f>'[1]CAC_SWISS_DAX_SP (-NIKKEI)'!AF1861</f>
        <v>0</v>
      </c>
      <c r="R1776">
        <f>'[1]CAC_SWISS_SP_NIKKEI (-DAX)'!AF1861</f>
        <v>0</v>
      </c>
      <c r="S1776">
        <f>'[1]CAC_SWISS_DAX_NIKKEI (-SP)'!AF1861</f>
        <v>0</v>
      </c>
      <c r="V1776" t="str">
        <f t="shared" si="1010"/>
        <v>BASE</v>
      </c>
      <c r="W1776" t="str">
        <f t="shared" si="1011"/>
        <v>BASE+SP</v>
      </c>
      <c r="X1776" t="str">
        <f t="shared" si="1012"/>
        <v>BASE+DAX</v>
      </c>
      <c r="Y1776" t="str">
        <f t="shared" si="1013"/>
        <v>BASE+NIKKEI</v>
      </c>
      <c r="Z1776" s="2" t="str">
        <f t="shared" si="1014"/>
        <v>- NIKKEI</v>
      </c>
      <c r="AA1776" s="2" t="str">
        <f t="shared" si="1024"/>
        <v>- DAX</v>
      </c>
      <c r="AB1776" s="2" t="str">
        <f t="shared" si="1002"/>
        <v>- SP</v>
      </c>
      <c r="AE1776">
        <f t="shared" si="1003"/>
        <v>0.71371059339593146</v>
      </c>
      <c r="AF1776">
        <f t="shared" si="1004"/>
        <v>0.71457419614203777</v>
      </c>
      <c r="AG1776">
        <f t="shared" si="1005"/>
        <v>0.71739277776580368</v>
      </c>
      <c r="AH1776">
        <f t="shared" si="1006"/>
        <v>0.72126410144865638</v>
      </c>
      <c r="AI1776">
        <f t="shared" si="1007"/>
        <v>0.71746015914941774</v>
      </c>
      <c r="AJ1776">
        <f t="shared" si="1008"/>
        <v>0.72335891030550981</v>
      </c>
      <c r="AK1776">
        <f t="shared" si="1009"/>
        <v>0.72363920752993149</v>
      </c>
      <c r="AM1776" t="str">
        <f t="shared" si="1015"/>
        <v>BASE</v>
      </c>
      <c r="AN1776" t="str" cm="1">
        <f t="array" ref="AN1776">IF(AM1776="",_xlfn.IFS(AF1776=MAX(AF1776:AH1776),"SP",AG1776=MAX(AF1776:AH1776),"DAX",AH1776=MAX(AF1776:AH1776),"NIKKEI",MAX(AF1776:AH1776)=0,""),"")</f>
        <v/>
      </c>
      <c r="AO1776" t="str" cm="1">
        <f t="array" ref="AO1776">IF(AM1776="BASE","",IF(MAX(AF1776:AH1776)=0,_xlfn.IFS(AI1776=MAX(AI1776:AK1776),"SP&amp;DAX",AJ1776=MAX(AI1776:AK1776),"SP&amp;NIKKEI",AK1776=MAX(AI1776:AK1776),"DAX&amp;NIKKEI"),""))</f>
        <v/>
      </c>
      <c r="AQ1776" s="3">
        <f t="shared" si="1016"/>
        <v>44243</v>
      </c>
      <c r="AR1776" cm="1">
        <f t="array" ref="AR1776">IF(AM1776="BASE",AE1776,_xlfn.IFS(AN1776="DAX",AG1776,AN1776="NIKKEI",AH1776,AN1776="SP",AF1776,AN1776="",MAX(AI1776:AK1776)))</f>
        <v>0.71371059339593146</v>
      </c>
      <c r="AS1776" s="4">
        <f t="shared" si="988"/>
        <v>0.72513240776142696</v>
      </c>
      <c r="AT1776" s="4">
        <f t="shared" si="989"/>
        <v>0.77632541874125494</v>
      </c>
      <c r="AU1776" s="4">
        <f t="shared" si="990"/>
        <v>6.0326142070221247E-5</v>
      </c>
      <c r="AV1776" s="4">
        <f t="shared" si="991"/>
        <v>9.4643573624489711E-4</v>
      </c>
      <c r="AW1776" s="4">
        <f t="shared" si="992"/>
        <v>6.3740346819080196E-2</v>
      </c>
      <c r="AX1776" s="4">
        <f t="shared" si="993"/>
        <v>9.8525284366902614E-3</v>
      </c>
      <c r="AY1776" s="4">
        <f t="shared" si="994"/>
        <v>4.9961313965827666E-3</v>
      </c>
      <c r="AZ1776" s="4">
        <f t="shared" si="995"/>
        <v>-10.246530148274877</v>
      </c>
      <c r="BA1776" s="6" t="str">
        <f t="shared" si="996"/>
        <v>WEAKEN</v>
      </c>
      <c r="BB1776" s="4">
        <f t="shared" si="997"/>
        <v>0</v>
      </c>
      <c r="BC1776" s="4">
        <f t="shared" si="998"/>
        <v>0.60295548643614738</v>
      </c>
      <c r="BD1776" s="4">
        <f t="shared" si="999"/>
        <v>0.77882552653643133</v>
      </c>
      <c r="BE1776" s="4">
        <f t="shared" si="1017"/>
        <v>0.05</v>
      </c>
      <c r="BF1776" s="4" t="str">
        <f t="shared" si="1018"/>
        <v/>
      </c>
      <c r="BG1776" s="4" t="str">
        <f t="shared" si="1019"/>
        <v/>
      </c>
      <c r="BH1776" s="4" t="str">
        <f t="shared" si="1020"/>
        <v/>
      </c>
      <c r="BI1776" s="4" t="str">
        <f t="shared" si="1021"/>
        <v/>
      </c>
      <c r="BJ1776" s="4" t="str">
        <f t="shared" si="1022"/>
        <v/>
      </c>
      <c r="BK1776" s="4" t="str">
        <f t="shared" si="1023"/>
        <v/>
      </c>
      <c r="BS1776" s="3" t="str">
        <f t="shared" si="1000"/>
        <v/>
      </c>
      <c r="BT1776" s="5">
        <f t="shared" si="1001"/>
        <v>-5.119301097982798E-2</v>
      </c>
      <c r="BU1776" s="3"/>
    </row>
    <row r="1777" spans="1:73" x14ac:dyDescent="0.2">
      <c r="A1777" s="1">
        <v>44244</v>
      </c>
      <c r="C1777">
        <v>0.71540553031038856</v>
      </c>
      <c r="D1777">
        <v>0.716481166895095</v>
      </c>
      <c r="E1777">
        <v>0.71845545188637427</v>
      </c>
      <c r="F1777">
        <v>0.72351265404195642</v>
      </c>
      <c r="G1777">
        <v>0.71864038843433697</v>
      </c>
      <c r="H1777">
        <v>0.72602685518534404</v>
      </c>
      <c r="I1777">
        <v>0.72534091539629642</v>
      </c>
      <c r="J1777">
        <v>0.72663672907592536</v>
      </c>
      <c r="M1777">
        <f>'[1]CAC_SWISS (-SP-NIKKEI-DAX)'!AC1862</f>
        <v>0</v>
      </c>
      <c r="N1777">
        <f>'[1]CAC_SWISS_SP (-NIKKEI-DAX)'!AD1862</f>
        <v>0</v>
      </c>
      <c r="O1777">
        <f>'[1]CAC_SWISS_DAX (-SP-NIKKEI)'!AD1862</f>
        <v>0</v>
      </c>
      <c r="P1777">
        <f>'[1]CAC_SWISS_NIKKEI (-SP-DAX)'!AD1862</f>
        <v>0</v>
      </c>
      <c r="Q1777">
        <f>'[1]CAC_SWISS_DAX_SP (-NIKKEI)'!AF1862</f>
        <v>0</v>
      </c>
      <c r="R1777">
        <f>'[1]CAC_SWISS_SP_NIKKEI (-DAX)'!AF1862</f>
        <v>0</v>
      </c>
      <c r="S1777">
        <f>'[1]CAC_SWISS_DAX_NIKKEI (-SP)'!AF1862</f>
        <v>0</v>
      </c>
      <c r="V1777" t="str">
        <f t="shared" si="1010"/>
        <v>BASE</v>
      </c>
      <c r="W1777" t="str">
        <f t="shared" si="1011"/>
        <v>BASE+SP</v>
      </c>
      <c r="X1777" t="str">
        <f t="shared" si="1012"/>
        <v>BASE+DAX</v>
      </c>
      <c r="Y1777" t="str">
        <f t="shared" si="1013"/>
        <v>BASE+NIKKEI</v>
      </c>
      <c r="Z1777" s="2" t="str">
        <f t="shared" si="1014"/>
        <v>- NIKKEI</v>
      </c>
      <c r="AA1777" s="2" t="str">
        <f t="shared" si="1024"/>
        <v>- DAX</v>
      </c>
      <c r="AB1777" s="2" t="str">
        <f t="shared" si="1002"/>
        <v>- SP</v>
      </c>
      <c r="AE1777">
        <f t="shared" si="1003"/>
        <v>0.71540553031038856</v>
      </c>
      <c r="AF1777">
        <f t="shared" si="1004"/>
        <v>0.716481166895095</v>
      </c>
      <c r="AG1777">
        <f t="shared" si="1005"/>
        <v>0.71845545188637427</v>
      </c>
      <c r="AH1777">
        <f t="shared" si="1006"/>
        <v>0.72351265404195642</v>
      </c>
      <c r="AI1777">
        <f t="shared" si="1007"/>
        <v>0.71864038843433697</v>
      </c>
      <c r="AJ1777">
        <f t="shared" si="1008"/>
        <v>0.72602685518534404</v>
      </c>
      <c r="AK1777">
        <f t="shared" si="1009"/>
        <v>0.72534091539629642</v>
      </c>
      <c r="AM1777" t="str">
        <f t="shared" si="1015"/>
        <v>BASE</v>
      </c>
      <c r="AN1777" t="str" cm="1">
        <f t="array" ref="AN1777">IF(AM1777="",_xlfn.IFS(AF1777=MAX(AF1777:AH1777),"SP",AG1777=MAX(AF1777:AH1777),"DAX",AH1777=MAX(AF1777:AH1777),"NIKKEI",MAX(AF1777:AH1777)=0,""),"")</f>
        <v/>
      </c>
      <c r="AO1777" t="str" cm="1">
        <f t="array" ref="AO1777">IF(AM1777="BASE","",IF(MAX(AF1777:AH1777)=0,_xlfn.IFS(AI1777=MAX(AI1777:AK1777),"SP&amp;DAX",AJ1777=MAX(AI1777:AK1777),"SP&amp;NIKKEI",AK1777=MAX(AI1777:AK1777),"DAX&amp;NIKKEI"),""))</f>
        <v/>
      </c>
      <c r="AQ1777" s="3">
        <f t="shared" si="1016"/>
        <v>44244</v>
      </c>
      <c r="AR1777" cm="1">
        <f t="array" ref="AR1777">IF(AM1777="BASE",AE1777,_xlfn.IFS(AN1777="DAX",AG1777,AN1777="NIKKEI",AH1777,AN1777="SP",AF1777,AN1777="",MAX(AI1777:AK1777)))</f>
        <v>0.71540553031038856</v>
      </c>
      <c r="AS1777" s="4">
        <f t="shared" si="988"/>
        <v>0.72320524315718537</v>
      </c>
      <c r="AT1777" s="4">
        <f t="shared" si="989"/>
        <v>0.77434300323915894</v>
      </c>
      <c r="AU1777" s="4">
        <f t="shared" si="990"/>
        <v>5.6589464666457258E-5</v>
      </c>
      <c r="AV1777" s="4">
        <f t="shared" si="991"/>
        <v>9.1041503249116344E-4</v>
      </c>
      <c r="AW1777" s="4">
        <f t="shared" si="992"/>
        <v>6.2157875965219767E-2</v>
      </c>
      <c r="AX1777" s="4">
        <f t="shared" si="993"/>
        <v>9.6618312436527465E-3</v>
      </c>
      <c r="AY1777" s="4">
        <f t="shared" si="994"/>
        <v>4.8854116629480672E-3</v>
      </c>
      <c r="AZ1777" s="4">
        <f t="shared" si="995"/>
        <v>-10.467441356029934</v>
      </c>
      <c r="BA1777" s="6" t="str">
        <f t="shared" si="996"/>
        <v>WEAKEN</v>
      </c>
      <c r="BB1777" s="4">
        <f t="shared" si="997"/>
        <v>0</v>
      </c>
      <c r="BC1777" s="4">
        <f t="shared" si="998"/>
        <v>0.60295548643614738</v>
      </c>
      <c r="BD1777" s="4">
        <f t="shared" si="999"/>
        <v>0.77882552653643133</v>
      </c>
      <c r="BE1777" s="4">
        <f t="shared" si="1017"/>
        <v>0.05</v>
      </c>
      <c r="BF1777" s="4" t="str">
        <f t="shared" si="1018"/>
        <v/>
      </c>
      <c r="BG1777" s="4" t="str">
        <f t="shared" si="1019"/>
        <v/>
      </c>
      <c r="BH1777" s="4" t="str">
        <f t="shared" si="1020"/>
        <v/>
      </c>
      <c r="BI1777" s="4" t="str">
        <f t="shared" si="1021"/>
        <v/>
      </c>
      <c r="BJ1777" s="4" t="str">
        <f t="shared" si="1022"/>
        <v/>
      </c>
      <c r="BK1777" s="4" t="str">
        <f t="shared" si="1023"/>
        <v/>
      </c>
      <c r="BS1777" s="3" t="str">
        <f t="shared" si="1000"/>
        <v/>
      </c>
      <c r="BT1777" s="5">
        <f t="shared" si="1001"/>
        <v>-5.1137760081973571E-2</v>
      </c>
      <c r="BU1777" s="3"/>
    </row>
    <row r="1778" spans="1:73" x14ac:dyDescent="0.2">
      <c r="A1778" s="1">
        <v>44245</v>
      </c>
      <c r="C1778">
        <v>0.70786222255307063</v>
      </c>
      <c r="D1778">
        <v>0.70854320350887057</v>
      </c>
      <c r="E1778">
        <v>0.71180107842587481</v>
      </c>
      <c r="F1778">
        <v>0.71744078564769964</v>
      </c>
      <c r="G1778">
        <v>0.71181573946591103</v>
      </c>
      <c r="H1778">
        <v>0.71937917271678731</v>
      </c>
      <c r="I1778">
        <v>0.71981881421747951</v>
      </c>
      <c r="J1778">
        <v>0.72054435283439822</v>
      </c>
      <c r="M1778">
        <f>'[1]CAC_SWISS (-SP-NIKKEI-DAX)'!AC1863</f>
        <v>0</v>
      </c>
      <c r="N1778">
        <f>'[1]CAC_SWISS_SP (-NIKKEI-DAX)'!AD1863</f>
        <v>0</v>
      </c>
      <c r="O1778">
        <f>'[1]CAC_SWISS_DAX (-SP-NIKKEI)'!AD1863</f>
        <v>0</v>
      </c>
      <c r="P1778">
        <f>'[1]CAC_SWISS_NIKKEI (-SP-DAX)'!AD1863</f>
        <v>0</v>
      </c>
      <c r="Q1778">
        <f>'[1]CAC_SWISS_DAX_SP (-NIKKEI)'!AF1863</f>
        <v>0</v>
      </c>
      <c r="R1778">
        <f>'[1]CAC_SWISS_SP_NIKKEI (-DAX)'!AF1863</f>
        <v>0</v>
      </c>
      <c r="S1778">
        <f>'[1]CAC_SWISS_DAX_NIKKEI (-SP)'!AF1863</f>
        <v>0</v>
      </c>
      <c r="V1778" t="str">
        <f t="shared" si="1010"/>
        <v>BASE</v>
      </c>
      <c r="W1778" t="str">
        <f t="shared" si="1011"/>
        <v>BASE+SP</v>
      </c>
      <c r="X1778" t="str">
        <f t="shared" si="1012"/>
        <v>BASE+DAX</v>
      </c>
      <c r="Y1778" t="str">
        <f t="shared" si="1013"/>
        <v>BASE+NIKKEI</v>
      </c>
      <c r="Z1778" s="2" t="str">
        <f t="shared" si="1014"/>
        <v>- NIKKEI</v>
      </c>
      <c r="AA1778" s="2" t="str">
        <f t="shared" si="1024"/>
        <v>- DAX</v>
      </c>
      <c r="AB1778" s="2" t="str">
        <f t="shared" si="1002"/>
        <v>- SP</v>
      </c>
      <c r="AE1778">
        <f t="shared" si="1003"/>
        <v>0.70786222255307063</v>
      </c>
      <c r="AF1778">
        <f t="shared" si="1004"/>
        <v>0.70854320350887057</v>
      </c>
      <c r="AG1778">
        <f t="shared" si="1005"/>
        <v>0.71180107842587481</v>
      </c>
      <c r="AH1778">
        <f t="shared" si="1006"/>
        <v>0.71744078564769964</v>
      </c>
      <c r="AI1778">
        <f t="shared" si="1007"/>
        <v>0.71181573946591103</v>
      </c>
      <c r="AJ1778">
        <f t="shared" si="1008"/>
        <v>0.71937917271678731</v>
      </c>
      <c r="AK1778">
        <f t="shared" si="1009"/>
        <v>0.71981881421747951</v>
      </c>
      <c r="AM1778" t="str">
        <f t="shared" si="1015"/>
        <v>BASE</v>
      </c>
      <c r="AN1778" t="str" cm="1">
        <f t="array" ref="AN1778">IF(AM1778="",_xlfn.IFS(AF1778=MAX(AF1778:AH1778),"SP",AG1778=MAX(AF1778:AH1778),"DAX",AH1778=MAX(AF1778:AH1778),"NIKKEI",MAX(AF1778:AH1778)=0,""),"")</f>
        <v/>
      </c>
      <c r="AO1778" t="str" cm="1">
        <f t="array" ref="AO1778">IF(AM1778="BASE","",IF(MAX(AF1778:AH1778)=0,_xlfn.IFS(AI1778=MAX(AI1778:AK1778),"SP&amp;DAX",AJ1778=MAX(AI1778:AK1778),"SP&amp;NIKKEI",AK1778=MAX(AI1778:AK1778),"DAX&amp;NIKKEI"),""))</f>
        <v/>
      </c>
      <c r="AQ1778" s="3">
        <f t="shared" si="1016"/>
        <v>44245</v>
      </c>
      <c r="AR1778" cm="1">
        <f t="array" ref="AR1778">IF(AM1778="BASE",AE1778,_xlfn.IFS(AN1778="DAX",AG1778,AN1778="NIKKEI",AH1778,AN1778="SP",AF1778,AN1778="",MAX(AI1778:AK1778)))</f>
        <v>0.70786222255307063</v>
      </c>
      <c r="AS1778" s="4">
        <f t="shared" si="988"/>
        <v>0.72093626640218966</v>
      </c>
      <c r="AT1778" s="4">
        <f t="shared" si="989"/>
        <v>0.7722824426730015</v>
      </c>
      <c r="AU1778" s="4">
        <f t="shared" si="990"/>
        <v>7.1028468602560602E-5</v>
      </c>
      <c r="AV1778" s="4">
        <f t="shared" si="991"/>
        <v>8.736055094848592E-4</v>
      </c>
      <c r="AW1778" s="4">
        <f t="shared" si="992"/>
        <v>8.1304968697420543E-2</v>
      </c>
      <c r="AX1778" s="4">
        <f t="shared" si="993"/>
        <v>9.4809347184519298E-3</v>
      </c>
      <c r="AY1778" s="4">
        <f t="shared" si="994"/>
        <v>4.9573134911919019E-3</v>
      </c>
      <c r="AZ1778" s="4">
        <f t="shared" si="995"/>
        <v>-10.357661737964149</v>
      </c>
      <c r="BA1778" s="6" t="str">
        <f t="shared" si="996"/>
        <v>WEAKEN</v>
      </c>
      <c r="BB1778" s="4">
        <f t="shared" si="997"/>
        <v>0</v>
      </c>
      <c r="BC1778" s="4">
        <f t="shared" si="998"/>
        <v>0.60295548643614738</v>
      </c>
      <c r="BD1778" s="4">
        <f t="shared" si="999"/>
        <v>0.77882552653643133</v>
      </c>
      <c r="BE1778" s="4">
        <f t="shared" si="1017"/>
        <v>0.05</v>
      </c>
      <c r="BF1778" s="4" t="str">
        <f t="shared" si="1018"/>
        <v/>
      </c>
      <c r="BG1778" s="4" t="str">
        <f t="shared" si="1019"/>
        <v/>
      </c>
      <c r="BH1778" s="4" t="str">
        <f t="shared" si="1020"/>
        <v/>
      </c>
      <c r="BI1778" s="4" t="str">
        <f t="shared" si="1021"/>
        <v/>
      </c>
      <c r="BJ1778" s="4" t="str">
        <f t="shared" si="1022"/>
        <v/>
      </c>
      <c r="BK1778" s="4" t="str">
        <f t="shared" si="1023"/>
        <v/>
      </c>
      <c r="BS1778" s="3" t="str">
        <f t="shared" si="1000"/>
        <v/>
      </c>
      <c r="BT1778" s="5">
        <f t="shared" si="1001"/>
        <v>-5.1346176270811839E-2</v>
      </c>
      <c r="BU1778" s="3"/>
    </row>
    <row r="1779" spans="1:73" x14ac:dyDescent="0.2">
      <c r="A1779" s="1">
        <v>44246</v>
      </c>
      <c r="C1779">
        <v>0.70648314310180915</v>
      </c>
      <c r="D1779">
        <v>0.70708594356057186</v>
      </c>
      <c r="E1779">
        <v>0.71066840050093028</v>
      </c>
      <c r="F1779">
        <v>0.71747832135341438</v>
      </c>
      <c r="G1779">
        <v>0.71067112721012182</v>
      </c>
      <c r="H1779">
        <v>0.71954900582926151</v>
      </c>
      <c r="I1779">
        <v>0.71986748670105449</v>
      </c>
      <c r="J1779">
        <v>0.72067413944588254</v>
      </c>
      <c r="M1779">
        <f>'[1]CAC_SWISS (-SP-NIKKEI-DAX)'!AC1864</f>
        <v>0</v>
      </c>
      <c r="N1779">
        <f>'[1]CAC_SWISS_SP (-NIKKEI-DAX)'!AD1864</f>
        <v>0</v>
      </c>
      <c r="O1779">
        <f>'[1]CAC_SWISS_DAX (-SP-NIKKEI)'!AD1864</f>
        <v>0</v>
      </c>
      <c r="P1779">
        <f>'[1]CAC_SWISS_NIKKEI (-SP-DAX)'!AD1864</f>
        <v>0</v>
      </c>
      <c r="Q1779">
        <f>'[1]CAC_SWISS_DAX_SP (-NIKKEI)'!AF1864</f>
        <v>0</v>
      </c>
      <c r="R1779">
        <f>'[1]CAC_SWISS_SP_NIKKEI (-DAX)'!AF1864</f>
        <v>0</v>
      </c>
      <c r="S1779">
        <f>'[1]CAC_SWISS_DAX_NIKKEI (-SP)'!AF1864</f>
        <v>0</v>
      </c>
      <c r="V1779" t="str">
        <f t="shared" si="1010"/>
        <v>BASE</v>
      </c>
      <c r="W1779" t="str">
        <f t="shared" si="1011"/>
        <v>BASE+SP</v>
      </c>
      <c r="X1779" t="str">
        <f t="shared" si="1012"/>
        <v>BASE+DAX</v>
      </c>
      <c r="Y1779" t="str">
        <f t="shared" si="1013"/>
        <v>BASE+NIKKEI</v>
      </c>
      <c r="Z1779" s="2" t="str">
        <f t="shared" si="1014"/>
        <v>- NIKKEI</v>
      </c>
      <c r="AA1779" s="2" t="str">
        <f t="shared" si="1024"/>
        <v>- DAX</v>
      </c>
      <c r="AB1779" s="2" t="str">
        <f t="shared" si="1002"/>
        <v>- SP</v>
      </c>
      <c r="AE1779">
        <f t="shared" si="1003"/>
        <v>0.70648314310180915</v>
      </c>
      <c r="AF1779">
        <f t="shared" si="1004"/>
        <v>0.70708594356057186</v>
      </c>
      <c r="AG1779">
        <f t="shared" si="1005"/>
        <v>0.71066840050093028</v>
      </c>
      <c r="AH1779">
        <f t="shared" si="1006"/>
        <v>0.71747832135341438</v>
      </c>
      <c r="AI1779">
        <f t="shared" si="1007"/>
        <v>0.71067112721012182</v>
      </c>
      <c r="AJ1779">
        <f t="shared" si="1008"/>
        <v>0.71954900582926151</v>
      </c>
      <c r="AK1779">
        <f t="shared" si="1009"/>
        <v>0.71986748670105449</v>
      </c>
      <c r="AM1779" t="str">
        <f t="shared" si="1015"/>
        <v>BASE</v>
      </c>
      <c r="AN1779" t="str" cm="1">
        <f t="array" ref="AN1779">IF(AM1779="",_xlfn.IFS(AF1779=MAX(AF1779:AH1779),"SP",AG1779=MAX(AF1779:AH1779),"DAX",AH1779=MAX(AF1779:AH1779),"NIKKEI",MAX(AF1779:AH1779)=0,""),"")</f>
        <v/>
      </c>
      <c r="AO1779" t="str" cm="1">
        <f t="array" ref="AO1779">IF(AM1779="BASE","",IF(MAX(AF1779:AH1779)=0,_xlfn.IFS(AI1779=MAX(AI1779:AK1779),"SP&amp;DAX",AJ1779=MAX(AI1779:AK1779),"SP&amp;NIKKEI",AK1779=MAX(AI1779:AK1779),"DAX&amp;NIKKEI"),""))</f>
        <v/>
      </c>
      <c r="AQ1779" s="3">
        <f t="shared" si="1016"/>
        <v>44246</v>
      </c>
      <c r="AR1779" cm="1">
        <f t="array" ref="AR1779">IF(AM1779="BASE",AE1779,_xlfn.IFS(AN1779="DAX",AG1779,AN1779="NIKKEI",AH1779,AN1779="SP",AF1779,AN1779="",MAX(AI1779:AK1779)))</f>
        <v>0.70648314310180915</v>
      </c>
      <c r="AS1779" s="4">
        <f t="shared" si="988"/>
        <v>0.71896538784403874</v>
      </c>
      <c r="AT1779" s="4">
        <f t="shared" si="989"/>
        <v>0.77026388533944745</v>
      </c>
      <c r="AU1779" s="4">
        <f t="shared" si="990"/>
        <v>8.685370907066578E-5</v>
      </c>
      <c r="AV1779" s="4">
        <f t="shared" si="991"/>
        <v>8.5143145937383925E-4</v>
      </c>
      <c r="AW1779" s="4">
        <f t="shared" si="992"/>
        <v>0.10200904384545509</v>
      </c>
      <c r="AX1779" s="4">
        <f t="shared" si="993"/>
        <v>9.377356243591017E-3</v>
      </c>
      <c r="AY1779" s="4">
        <f t="shared" si="994"/>
        <v>5.0708973658065062E-3</v>
      </c>
      <c r="AZ1779" s="4">
        <f t="shared" si="995"/>
        <v>-10.116256314181955</v>
      </c>
      <c r="BA1779" s="6" t="str">
        <f t="shared" si="996"/>
        <v>WEAKEN</v>
      </c>
      <c r="BB1779" s="4">
        <f t="shared" si="997"/>
        <v>0</v>
      </c>
      <c r="BC1779" s="4">
        <f t="shared" si="998"/>
        <v>0.60295548643614738</v>
      </c>
      <c r="BD1779" s="4">
        <f t="shared" si="999"/>
        <v>0.77882552653643133</v>
      </c>
      <c r="BE1779" s="4">
        <f t="shared" si="1017"/>
        <v>0.05</v>
      </c>
      <c r="BF1779" s="4" t="str">
        <f t="shared" si="1018"/>
        <v/>
      </c>
      <c r="BG1779" s="4" t="str">
        <f t="shared" si="1019"/>
        <v/>
      </c>
      <c r="BH1779" s="4" t="str">
        <f t="shared" si="1020"/>
        <v/>
      </c>
      <c r="BI1779" s="4" t="str">
        <f t="shared" si="1021"/>
        <v/>
      </c>
      <c r="BJ1779" s="4" t="str">
        <f t="shared" si="1022"/>
        <v/>
      </c>
      <c r="BK1779" s="4" t="str">
        <f t="shared" si="1023"/>
        <v/>
      </c>
      <c r="BS1779" s="3" t="str">
        <f t="shared" si="1000"/>
        <v/>
      </c>
      <c r="BT1779" s="5">
        <f t="shared" si="1001"/>
        <v>-5.1298497495408713E-2</v>
      </c>
      <c r="BU1779" s="3"/>
    </row>
    <row r="1780" spans="1:73" x14ac:dyDescent="0.2">
      <c r="A1780" s="1">
        <v>44249</v>
      </c>
      <c r="C1780">
        <v>0.70494455538911671</v>
      </c>
      <c r="D1780">
        <v>0.70544999475993508</v>
      </c>
      <c r="E1780">
        <v>0.70903295039411807</v>
      </c>
      <c r="F1780">
        <v>0.71637500633500417</v>
      </c>
      <c r="G1780">
        <v>0.70903307345277311</v>
      </c>
      <c r="H1780">
        <v>0.71823530007345204</v>
      </c>
      <c r="I1780">
        <v>0.71864168711601195</v>
      </c>
      <c r="J1780">
        <v>0.71933635248306349</v>
      </c>
      <c r="M1780">
        <f>'[1]CAC_SWISS (-SP-NIKKEI-DAX)'!AC1865</f>
        <v>0</v>
      </c>
      <c r="N1780">
        <f>'[1]CAC_SWISS_SP (-NIKKEI-DAX)'!AD1865</f>
        <v>0</v>
      </c>
      <c r="O1780">
        <f>'[1]CAC_SWISS_DAX (-SP-NIKKEI)'!AD1865</f>
        <v>0</v>
      </c>
      <c r="P1780">
        <f>'[1]CAC_SWISS_NIKKEI (-SP-DAX)'!AD1865</f>
        <v>0</v>
      </c>
      <c r="Q1780">
        <f>'[1]CAC_SWISS_DAX_SP (-NIKKEI)'!AF1865</f>
        <v>0</v>
      </c>
      <c r="R1780">
        <f>'[1]CAC_SWISS_SP_NIKKEI (-DAX)'!AF1865</f>
        <v>0</v>
      </c>
      <c r="S1780">
        <f>'[1]CAC_SWISS_DAX_NIKKEI (-SP)'!AF1865</f>
        <v>0</v>
      </c>
      <c r="V1780" t="str">
        <f t="shared" si="1010"/>
        <v>BASE</v>
      </c>
      <c r="W1780" t="str">
        <f t="shared" si="1011"/>
        <v>BASE+SP</v>
      </c>
      <c r="X1780" t="str">
        <f t="shared" si="1012"/>
        <v>BASE+DAX</v>
      </c>
      <c r="Y1780" t="str">
        <f t="shared" si="1013"/>
        <v>BASE+NIKKEI</v>
      </c>
      <c r="Z1780" s="2" t="str">
        <f t="shared" si="1014"/>
        <v>- NIKKEI</v>
      </c>
      <c r="AA1780" s="2" t="str">
        <f t="shared" si="1024"/>
        <v>- DAX</v>
      </c>
      <c r="AB1780" s="2" t="str">
        <f t="shared" si="1002"/>
        <v>- SP</v>
      </c>
      <c r="AE1780">
        <f t="shared" si="1003"/>
        <v>0.70494455538911671</v>
      </c>
      <c r="AF1780">
        <f t="shared" si="1004"/>
        <v>0.70544999475993508</v>
      </c>
      <c r="AG1780">
        <f t="shared" si="1005"/>
        <v>0.70903295039411807</v>
      </c>
      <c r="AH1780">
        <f t="shared" si="1006"/>
        <v>0.71637500633500417</v>
      </c>
      <c r="AI1780">
        <f t="shared" si="1007"/>
        <v>0.70903307345277311</v>
      </c>
      <c r="AJ1780">
        <f t="shared" si="1008"/>
        <v>0.71823530007345204</v>
      </c>
      <c r="AK1780">
        <f t="shared" si="1009"/>
        <v>0.71864168711601195</v>
      </c>
      <c r="AM1780" t="str">
        <f t="shared" si="1015"/>
        <v>BASE</v>
      </c>
      <c r="AN1780" t="str" cm="1">
        <f t="array" ref="AN1780">IF(AM1780="",_xlfn.IFS(AF1780=MAX(AF1780:AH1780),"SP",AG1780=MAX(AF1780:AH1780),"DAX",AH1780=MAX(AF1780:AH1780),"NIKKEI",MAX(AF1780:AH1780)=0,""),"")</f>
        <v/>
      </c>
      <c r="AO1780" t="str" cm="1">
        <f t="array" ref="AO1780">IF(AM1780="BASE","",IF(MAX(AF1780:AH1780)=0,_xlfn.IFS(AI1780=MAX(AI1780:AK1780),"SP&amp;DAX",AJ1780=MAX(AI1780:AK1780),"SP&amp;NIKKEI",AK1780=MAX(AI1780:AK1780),"DAX&amp;NIKKEI"),""))</f>
        <v/>
      </c>
      <c r="AQ1780" s="3">
        <f t="shared" si="1016"/>
        <v>44249</v>
      </c>
      <c r="AR1780" cm="1">
        <f t="array" ref="AR1780">IF(AM1780="BASE",AE1780,_xlfn.IFS(AN1780="DAX",AG1780,AN1780="NIKKEI",AH1780,AN1780="SP",AF1780,AN1780="",MAX(AI1780:AK1780)))</f>
        <v>0.70494455538911671</v>
      </c>
      <c r="AS1780" s="4">
        <f t="shared" si="988"/>
        <v>0.71689208602990462</v>
      </c>
      <c r="AT1780" s="4">
        <f t="shared" si="989"/>
        <v>0.76826892730004748</v>
      </c>
      <c r="AU1780" s="4">
        <f t="shared" si="990"/>
        <v>9.8914209283455321E-5</v>
      </c>
      <c r="AV1780" s="4">
        <f t="shared" si="991"/>
        <v>8.2584258779606239E-4</v>
      </c>
      <c r="AW1780" s="4">
        <f t="shared" si="992"/>
        <v>0.11977368416834623</v>
      </c>
      <c r="AX1780" s="4">
        <f t="shared" si="993"/>
        <v>9.2501460960195941E-3</v>
      </c>
      <c r="AY1780" s="4">
        <f t="shared" si="994"/>
        <v>5.1388980029055623E-3</v>
      </c>
      <c r="AZ1780" s="4">
        <f t="shared" si="995"/>
        <v>-9.9976378673198223</v>
      </c>
      <c r="BA1780" s="6" t="str">
        <f t="shared" si="996"/>
        <v>WEAKEN</v>
      </c>
      <c r="BB1780" s="4">
        <f t="shared" si="997"/>
        <v>0</v>
      </c>
      <c r="BC1780" s="4">
        <f t="shared" si="998"/>
        <v>0.60295548643614738</v>
      </c>
      <c r="BD1780" s="4">
        <f t="shared" si="999"/>
        <v>0.77882552653643133</v>
      </c>
      <c r="BE1780" s="4">
        <f t="shared" si="1017"/>
        <v>0.05</v>
      </c>
      <c r="BF1780" s="4" t="str">
        <f t="shared" si="1018"/>
        <v/>
      </c>
      <c r="BG1780" s="4" t="str">
        <f t="shared" si="1019"/>
        <v/>
      </c>
      <c r="BH1780" s="4" t="str">
        <f t="shared" si="1020"/>
        <v/>
      </c>
      <c r="BI1780" s="4" t="str">
        <f t="shared" si="1021"/>
        <v/>
      </c>
      <c r="BJ1780" s="4" t="str">
        <f t="shared" si="1022"/>
        <v/>
      </c>
      <c r="BK1780" s="4" t="str">
        <f t="shared" si="1023"/>
        <v/>
      </c>
      <c r="BS1780" s="3" t="str">
        <f t="shared" si="1000"/>
        <v/>
      </c>
      <c r="BT1780" s="5">
        <f t="shared" si="1001"/>
        <v>-5.1376841270142859E-2</v>
      </c>
      <c r="BU1780" s="3"/>
    </row>
    <row r="1781" spans="1:73" x14ac:dyDescent="0.2">
      <c r="A1781" s="1">
        <v>44250</v>
      </c>
      <c r="C1781">
        <v>0.70005525240761868</v>
      </c>
      <c r="D1781">
        <v>0.70041886006205345</v>
      </c>
      <c r="E1781">
        <v>0.70432717533566902</v>
      </c>
      <c r="F1781">
        <v>0.7115661113412497</v>
      </c>
      <c r="G1781">
        <v>0.70432791388958038</v>
      </c>
      <c r="H1781">
        <v>0.71319815567851796</v>
      </c>
      <c r="I1781">
        <v>0.71388216029803675</v>
      </c>
      <c r="J1781">
        <v>0.71451958246476432</v>
      </c>
      <c r="M1781">
        <f>'[1]CAC_SWISS (-SP-NIKKEI-DAX)'!AC1866</f>
        <v>0</v>
      </c>
      <c r="N1781">
        <f>'[1]CAC_SWISS_SP (-NIKKEI-DAX)'!AD1866</f>
        <v>0</v>
      </c>
      <c r="O1781">
        <f>'[1]CAC_SWISS_DAX (-SP-NIKKEI)'!AD1866</f>
        <v>0</v>
      </c>
      <c r="P1781">
        <f>'[1]CAC_SWISS_NIKKEI (-SP-DAX)'!AD1866</f>
        <v>0</v>
      </c>
      <c r="Q1781">
        <f>'[1]CAC_SWISS_DAX_SP (-NIKKEI)'!AF1866</f>
        <v>0</v>
      </c>
      <c r="R1781">
        <f>'[1]CAC_SWISS_SP_NIKKEI (-DAX)'!AF1866</f>
        <v>0</v>
      </c>
      <c r="S1781">
        <f>'[1]CAC_SWISS_DAX_NIKKEI (-SP)'!AF1866</f>
        <v>0</v>
      </c>
      <c r="V1781" t="str">
        <f t="shared" si="1010"/>
        <v>BASE</v>
      </c>
      <c r="W1781" t="str">
        <f t="shared" si="1011"/>
        <v>BASE+SP</v>
      </c>
      <c r="X1781" t="str">
        <f t="shared" si="1012"/>
        <v>BASE+DAX</v>
      </c>
      <c r="Y1781" t="str">
        <f t="shared" si="1013"/>
        <v>BASE+NIKKEI</v>
      </c>
      <c r="Z1781" s="2" t="str">
        <f t="shared" si="1014"/>
        <v>- NIKKEI</v>
      </c>
      <c r="AA1781" s="2" t="str">
        <f t="shared" si="1024"/>
        <v>- DAX</v>
      </c>
      <c r="AB1781" s="2" t="str">
        <f t="shared" si="1002"/>
        <v>- SP</v>
      </c>
      <c r="AE1781">
        <f t="shared" si="1003"/>
        <v>0.70005525240761868</v>
      </c>
      <c r="AF1781">
        <f t="shared" si="1004"/>
        <v>0.70041886006205345</v>
      </c>
      <c r="AG1781">
        <f t="shared" si="1005"/>
        <v>0.70432717533566902</v>
      </c>
      <c r="AH1781">
        <f t="shared" si="1006"/>
        <v>0.7115661113412497</v>
      </c>
      <c r="AI1781">
        <f t="shared" si="1007"/>
        <v>0.70432791388958038</v>
      </c>
      <c r="AJ1781">
        <f t="shared" si="1008"/>
        <v>0.71319815567851796</v>
      </c>
      <c r="AK1781">
        <f t="shared" si="1009"/>
        <v>0.71388216029803675</v>
      </c>
      <c r="AM1781" t="str">
        <f t="shared" si="1015"/>
        <v>BASE</v>
      </c>
      <c r="AN1781" t="str" cm="1">
        <f t="array" ref="AN1781">IF(AM1781="",_xlfn.IFS(AF1781=MAX(AF1781:AH1781),"SP",AG1781=MAX(AF1781:AH1781),"DAX",AH1781=MAX(AF1781:AH1781),"NIKKEI",MAX(AF1781:AH1781)=0,""),"")</f>
        <v/>
      </c>
      <c r="AO1781" t="str" cm="1">
        <f t="array" ref="AO1781">IF(AM1781="BASE","",IF(MAX(AF1781:AH1781)=0,_xlfn.IFS(AI1781=MAX(AI1781:AK1781),"SP&amp;DAX",AJ1781=MAX(AI1781:AK1781),"SP&amp;NIKKEI",AK1781=MAX(AI1781:AK1781),"DAX&amp;NIKKEI"),""))</f>
        <v/>
      </c>
      <c r="AQ1781" s="3">
        <f t="shared" si="1016"/>
        <v>44250</v>
      </c>
      <c r="AR1781" cm="1">
        <f t="array" ref="AR1781">IF(AM1781="BASE",AE1781,_xlfn.IFS(AN1781="DAX",AG1781,AN1781="NIKKEI",AH1781,AN1781="SP",AF1781,AN1781="",MAX(AI1781:AK1781)))</f>
        <v>0.70005525240761868</v>
      </c>
      <c r="AS1781" s="4">
        <f t="shared" si="988"/>
        <v>0.71387408965016808</v>
      </c>
      <c r="AT1781" s="4">
        <f t="shared" si="989"/>
        <v>0.76662944485243256</v>
      </c>
      <c r="AU1781" s="4">
        <f t="shared" si="990"/>
        <v>1.0050941173616302E-4</v>
      </c>
      <c r="AV1781" s="4">
        <f t="shared" si="991"/>
        <v>8.1321826740639834E-4</v>
      </c>
      <c r="AW1781" s="4">
        <f t="shared" si="992"/>
        <v>0.12359463106592312</v>
      </c>
      <c r="AX1781" s="4">
        <f t="shared" si="993"/>
        <v>9.1823233265246815E-3</v>
      </c>
      <c r="AY1781" s="4">
        <f t="shared" si="994"/>
        <v>5.1298446878774284E-3</v>
      </c>
      <c r="AZ1781" s="4">
        <f t="shared" si="995"/>
        <v>-10.284006322244627</v>
      </c>
      <c r="BA1781" s="6" t="str">
        <f t="shared" si="996"/>
        <v>WEAKEN</v>
      </c>
      <c r="BB1781" s="4">
        <f t="shared" si="997"/>
        <v>0</v>
      </c>
      <c r="BC1781" s="4">
        <f t="shared" si="998"/>
        <v>0.60295548643614738</v>
      </c>
      <c r="BD1781" s="4">
        <f t="shared" si="999"/>
        <v>0.77882552653643133</v>
      </c>
      <c r="BE1781" s="4">
        <f t="shared" si="1017"/>
        <v>0.05</v>
      </c>
      <c r="BF1781" s="4" t="str">
        <f t="shared" si="1018"/>
        <v/>
      </c>
      <c r="BG1781" s="4" t="str">
        <f t="shared" si="1019"/>
        <v/>
      </c>
      <c r="BH1781" s="4" t="str">
        <f t="shared" si="1020"/>
        <v/>
      </c>
      <c r="BI1781" s="4" t="str">
        <f t="shared" si="1021"/>
        <v/>
      </c>
      <c r="BJ1781" s="4" t="str">
        <f t="shared" si="1022"/>
        <v/>
      </c>
      <c r="BK1781" s="4" t="str">
        <f t="shared" si="1023"/>
        <v/>
      </c>
      <c r="BS1781" s="3" t="str">
        <f t="shared" si="1000"/>
        <v/>
      </c>
      <c r="BT1781" s="5">
        <f t="shared" si="1001"/>
        <v>-5.2755355202264487E-2</v>
      </c>
      <c r="BU1781" s="3"/>
    </row>
    <row r="1782" spans="1:73" x14ac:dyDescent="0.2">
      <c r="A1782" s="1">
        <v>44251</v>
      </c>
      <c r="C1782">
        <v>0.69628226443330976</v>
      </c>
      <c r="D1782">
        <v>0.69668323490363882</v>
      </c>
      <c r="E1782">
        <v>0.70111278164337776</v>
      </c>
      <c r="F1782">
        <v>0.70644974480153788</v>
      </c>
      <c r="G1782">
        <v>0.70111359604233781</v>
      </c>
      <c r="H1782">
        <v>0.70781185867469498</v>
      </c>
      <c r="I1782">
        <v>0.70915846083908529</v>
      </c>
      <c r="J1782">
        <v>0.70957549633716621</v>
      </c>
      <c r="M1782">
        <f>'[1]CAC_SWISS (-SP-NIKKEI-DAX)'!AC1867</f>
        <v>0</v>
      </c>
      <c r="N1782">
        <f>'[1]CAC_SWISS_SP (-NIKKEI-DAX)'!AD1867</f>
        <v>0</v>
      </c>
      <c r="O1782">
        <f>'[1]CAC_SWISS_DAX (-SP-NIKKEI)'!AD1867</f>
        <v>0</v>
      </c>
      <c r="P1782">
        <f>'[1]CAC_SWISS_NIKKEI (-SP-DAX)'!AD1867</f>
        <v>0</v>
      </c>
      <c r="Q1782">
        <f>'[1]CAC_SWISS_DAX_SP (-NIKKEI)'!AF1867</f>
        <v>0</v>
      </c>
      <c r="R1782">
        <f>'[1]CAC_SWISS_SP_NIKKEI (-DAX)'!AF1867</f>
        <v>0</v>
      </c>
      <c r="S1782">
        <f>'[1]CAC_SWISS_DAX_NIKKEI (-SP)'!AF1867</f>
        <v>0</v>
      </c>
      <c r="V1782" t="str">
        <f t="shared" si="1010"/>
        <v>BASE</v>
      </c>
      <c r="W1782" t="str">
        <f t="shared" si="1011"/>
        <v>BASE+SP</v>
      </c>
      <c r="X1782" t="str">
        <f t="shared" si="1012"/>
        <v>BASE+DAX</v>
      </c>
      <c r="Y1782" t="str">
        <f t="shared" si="1013"/>
        <v>BASE+NIKKEI</v>
      </c>
      <c r="Z1782" s="2" t="str">
        <f t="shared" si="1014"/>
        <v>- NIKKEI</v>
      </c>
      <c r="AA1782" s="2" t="str">
        <f t="shared" si="1024"/>
        <v>- DAX</v>
      </c>
      <c r="AB1782" s="2" t="str">
        <f t="shared" si="1002"/>
        <v>- SP</v>
      </c>
      <c r="AE1782">
        <f t="shared" si="1003"/>
        <v>0.69628226443330976</v>
      </c>
      <c r="AF1782">
        <f t="shared" si="1004"/>
        <v>0.69668323490363882</v>
      </c>
      <c r="AG1782">
        <f t="shared" si="1005"/>
        <v>0.70111278164337776</v>
      </c>
      <c r="AH1782">
        <f t="shared" si="1006"/>
        <v>0.70644974480153788</v>
      </c>
      <c r="AI1782">
        <f t="shared" si="1007"/>
        <v>0.70111359604233781</v>
      </c>
      <c r="AJ1782">
        <f t="shared" si="1008"/>
        <v>0.70781185867469498</v>
      </c>
      <c r="AK1782">
        <f t="shared" si="1009"/>
        <v>0.70915846083908529</v>
      </c>
      <c r="AM1782" t="str">
        <f t="shared" si="1015"/>
        <v>BASE</v>
      </c>
      <c r="AN1782" t="str" cm="1">
        <f t="array" ref="AN1782">IF(AM1782="",_xlfn.IFS(AF1782=MAX(AF1782:AH1782),"SP",AG1782=MAX(AF1782:AH1782),"DAX",AH1782=MAX(AF1782:AH1782),"NIKKEI",MAX(AF1782:AH1782)=0,""),"")</f>
        <v/>
      </c>
      <c r="AO1782" t="str" cm="1">
        <f t="array" ref="AO1782">IF(AM1782="BASE","",IF(MAX(AF1782:AH1782)=0,_xlfn.IFS(AI1782=MAX(AI1782:AK1782),"SP&amp;DAX",AJ1782=MAX(AI1782:AK1782),"SP&amp;NIKKEI",AK1782=MAX(AI1782:AK1782),"DAX&amp;NIKKEI"),""))</f>
        <v/>
      </c>
      <c r="AQ1782" s="3">
        <f t="shared" si="1016"/>
        <v>44251</v>
      </c>
      <c r="AR1782" cm="1">
        <f t="array" ref="AR1782">IF(AM1782="BASE",AE1782,_xlfn.IFS(AN1782="DAX",AG1782,AN1782="NIKKEI",AH1782,AN1782="SP",AF1782,AN1782="",MAX(AI1782:AK1782)))</f>
        <v>0.69628226443330976</v>
      </c>
      <c r="AS1782" s="4">
        <f t="shared" si="988"/>
        <v>0.71057382250415979</v>
      </c>
      <c r="AT1782" s="4">
        <f t="shared" si="989"/>
        <v>0.76517843295222976</v>
      </c>
      <c r="AU1782" s="4">
        <f t="shared" si="990"/>
        <v>9.6405022867050345E-5</v>
      </c>
      <c r="AV1782" s="4">
        <f t="shared" si="991"/>
        <v>8.1423606490900566E-4</v>
      </c>
      <c r="AW1782" s="4">
        <f t="shared" si="992"/>
        <v>0.11839935249960221</v>
      </c>
      <c r="AX1782" s="4">
        <f t="shared" si="993"/>
        <v>9.1837801982826445E-3</v>
      </c>
      <c r="AY1782" s="4">
        <f t="shared" si="994"/>
        <v>5.0916818031849897E-3</v>
      </c>
      <c r="AZ1782" s="4">
        <f t="shared" si="995"/>
        <v>-10.724277863144012</v>
      </c>
      <c r="BA1782" s="6" t="str">
        <f t="shared" si="996"/>
        <v>WEAKEN</v>
      </c>
      <c r="BB1782" s="4">
        <f t="shared" si="997"/>
        <v>0</v>
      </c>
      <c r="BC1782" s="4">
        <f t="shared" si="998"/>
        <v>0.60295548643614738</v>
      </c>
      <c r="BD1782" s="4">
        <f t="shared" si="999"/>
        <v>0.77882552653643133</v>
      </c>
      <c r="BE1782" s="4">
        <f t="shared" si="1017"/>
        <v>0.05</v>
      </c>
      <c r="BF1782" s="4" t="str">
        <f t="shared" si="1018"/>
        <v/>
      </c>
      <c r="BG1782" s="4" t="str">
        <f t="shared" si="1019"/>
        <v/>
      </c>
      <c r="BH1782" s="4" t="str">
        <f t="shared" si="1020"/>
        <v/>
      </c>
      <c r="BI1782" s="4" t="str">
        <f t="shared" si="1021"/>
        <v/>
      </c>
      <c r="BJ1782" s="4" t="str">
        <f t="shared" si="1022"/>
        <v/>
      </c>
      <c r="BK1782" s="4" t="str">
        <f t="shared" si="1023"/>
        <v/>
      </c>
      <c r="BS1782" s="3" t="str">
        <f t="shared" si="1000"/>
        <v/>
      </c>
      <c r="BT1782" s="5">
        <f t="shared" si="1001"/>
        <v>-5.4604610448069968E-2</v>
      </c>
      <c r="BU1782" s="3"/>
    </row>
    <row r="1783" spans="1:73" x14ac:dyDescent="0.2">
      <c r="A1783" s="1">
        <v>44252</v>
      </c>
      <c r="C1783">
        <v>0.67229094623942509</v>
      </c>
      <c r="D1783">
        <v>0.67275857638157455</v>
      </c>
      <c r="E1783">
        <v>0.67740553365654799</v>
      </c>
      <c r="F1783">
        <v>0.68329818473024184</v>
      </c>
      <c r="G1783">
        <v>0.67741368209312236</v>
      </c>
      <c r="H1783">
        <v>0.68446772944301459</v>
      </c>
      <c r="I1783">
        <v>0.68619866139844665</v>
      </c>
      <c r="J1783">
        <v>0.6865733211533519</v>
      </c>
      <c r="M1783">
        <f>'[1]CAC_SWISS (-SP-NIKKEI-DAX)'!AC1868</f>
        <v>0</v>
      </c>
      <c r="N1783">
        <f>'[1]CAC_SWISS_SP (-NIKKEI-DAX)'!AD1868</f>
        <v>0</v>
      </c>
      <c r="O1783">
        <f>'[1]CAC_SWISS_DAX (-SP-NIKKEI)'!AD1868</f>
        <v>0</v>
      </c>
      <c r="P1783">
        <f>'[1]CAC_SWISS_NIKKEI (-SP-DAX)'!AD1868</f>
        <v>0</v>
      </c>
      <c r="Q1783">
        <f>'[1]CAC_SWISS_DAX_SP (-NIKKEI)'!AF1868</f>
        <v>0</v>
      </c>
      <c r="R1783">
        <f>'[1]CAC_SWISS_SP_NIKKEI (-DAX)'!AF1868</f>
        <v>0</v>
      </c>
      <c r="S1783">
        <f>'[1]CAC_SWISS_DAX_NIKKEI (-SP)'!AF1868</f>
        <v>0</v>
      </c>
      <c r="V1783" t="str">
        <f t="shared" si="1010"/>
        <v>BASE</v>
      </c>
      <c r="W1783" t="str">
        <f t="shared" si="1011"/>
        <v>BASE+SP</v>
      </c>
      <c r="X1783" t="str">
        <f t="shared" si="1012"/>
        <v>BASE+DAX</v>
      </c>
      <c r="Y1783" t="str">
        <f t="shared" si="1013"/>
        <v>BASE+NIKKEI</v>
      </c>
      <c r="Z1783" s="2" t="str">
        <f t="shared" si="1014"/>
        <v>- NIKKEI</v>
      </c>
      <c r="AA1783" s="2" t="str">
        <f t="shared" si="1024"/>
        <v>- DAX</v>
      </c>
      <c r="AB1783" s="2" t="str">
        <f t="shared" si="1002"/>
        <v>- SP</v>
      </c>
      <c r="AE1783">
        <f t="shared" si="1003"/>
        <v>0.67229094623942509</v>
      </c>
      <c r="AF1783">
        <f t="shared" si="1004"/>
        <v>0.67275857638157455</v>
      </c>
      <c r="AG1783">
        <f t="shared" si="1005"/>
        <v>0.67740553365654799</v>
      </c>
      <c r="AH1783">
        <f t="shared" si="1006"/>
        <v>0.68329818473024184</v>
      </c>
      <c r="AI1783">
        <f t="shared" si="1007"/>
        <v>0.67741368209312236</v>
      </c>
      <c r="AJ1783">
        <f t="shared" si="1008"/>
        <v>0.68446772944301459</v>
      </c>
      <c r="AK1783">
        <f t="shared" si="1009"/>
        <v>0.68619866139844665</v>
      </c>
      <c r="AM1783" t="str">
        <f t="shared" si="1015"/>
        <v>BASE</v>
      </c>
      <c r="AN1783" t="str" cm="1">
        <f t="array" ref="AN1783">IF(AM1783="",_xlfn.IFS(AF1783=MAX(AF1783:AH1783),"SP",AG1783=MAX(AF1783:AH1783),"DAX",AH1783=MAX(AF1783:AH1783),"NIKKEI",MAX(AF1783:AH1783)=0,""),"")</f>
        <v/>
      </c>
      <c r="AO1783" t="str" cm="1">
        <f t="array" ref="AO1783">IF(AM1783="BASE","",IF(MAX(AF1783:AH1783)=0,_xlfn.IFS(AI1783=MAX(AI1783:AK1783),"SP&amp;DAX",AJ1783=MAX(AI1783:AK1783),"SP&amp;NIKKEI",AK1783=MAX(AI1783:AK1783),"DAX&amp;NIKKEI"),""))</f>
        <v/>
      </c>
      <c r="AQ1783" s="3">
        <f t="shared" si="1016"/>
        <v>44252</v>
      </c>
      <c r="AR1783" cm="1">
        <f t="array" ref="AR1783">IF(AM1783="BASE",AE1783,_xlfn.IFS(AN1783="DAX",AG1783,AN1783="NIKKEI",AH1783,AN1783="SP",AF1783,AN1783="",MAX(AI1783:AK1783)))</f>
        <v>0.67229094623942509</v>
      </c>
      <c r="AS1783" s="4">
        <f t="shared" si="988"/>
        <v>0.70482155846819183</v>
      </c>
      <c r="AT1783" s="4">
        <f t="shared" si="989"/>
        <v>0.76377297017211887</v>
      </c>
      <c r="AU1783" s="4">
        <f t="shared" si="990"/>
        <v>1.8135220923115765E-4</v>
      </c>
      <c r="AV1783" s="4">
        <f t="shared" si="991"/>
        <v>8.128751910387829E-4</v>
      </c>
      <c r="AW1783" s="4">
        <f t="shared" si="992"/>
        <v>0.22309969750633613</v>
      </c>
      <c r="AX1783" s="4">
        <f t="shared" si="993"/>
        <v>9.2620531994965921E-3</v>
      </c>
      <c r="AY1783" s="4">
        <f t="shared" si="994"/>
        <v>5.8645310762149962E-3</v>
      </c>
      <c r="AZ1783" s="4">
        <f t="shared" si="995"/>
        <v>-6.3648319043482866</v>
      </c>
      <c r="BA1783" s="6" t="str">
        <f t="shared" si="996"/>
        <v>WEAKEN</v>
      </c>
      <c r="BB1783" s="4">
        <f t="shared" si="997"/>
        <v>0</v>
      </c>
      <c r="BC1783" s="4">
        <f t="shared" si="998"/>
        <v>0.60295548643614738</v>
      </c>
      <c r="BD1783" s="4">
        <f t="shared" si="999"/>
        <v>0.77882552653643133</v>
      </c>
      <c r="BE1783" s="4">
        <f t="shared" si="1017"/>
        <v>0.05</v>
      </c>
      <c r="BF1783" s="4" t="str">
        <f t="shared" si="1018"/>
        <v/>
      </c>
      <c r="BG1783" s="4" t="str">
        <f t="shared" si="1019"/>
        <v/>
      </c>
      <c r="BH1783" s="4" t="str">
        <f t="shared" si="1020"/>
        <v/>
      </c>
      <c r="BI1783" s="4" t="str">
        <f t="shared" si="1021"/>
        <v/>
      </c>
      <c r="BJ1783" s="4" t="str">
        <f t="shared" si="1022"/>
        <v/>
      </c>
      <c r="BK1783" s="4" t="str">
        <f t="shared" si="1023"/>
        <v/>
      </c>
      <c r="BS1783" s="3" t="str">
        <f t="shared" si="1000"/>
        <v/>
      </c>
      <c r="BT1783" s="5">
        <f t="shared" si="1001"/>
        <v>-5.8951411703927037E-2</v>
      </c>
      <c r="BU1783" s="3"/>
    </row>
    <row r="1784" spans="1:73" x14ac:dyDescent="0.2">
      <c r="A1784" s="1">
        <v>44253</v>
      </c>
      <c r="C1784">
        <v>0.67791744654325237</v>
      </c>
      <c r="D1784">
        <v>0.67875499934067407</v>
      </c>
      <c r="E1784">
        <v>0.68624603040854326</v>
      </c>
      <c r="F1784">
        <v>0.69936250486110074</v>
      </c>
      <c r="G1784">
        <v>0.68628857363987561</v>
      </c>
      <c r="H1784">
        <v>0.70134358927745255</v>
      </c>
      <c r="I1784">
        <v>0.70307547585481001</v>
      </c>
      <c r="J1784">
        <v>0.70389695614341241</v>
      </c>
      <c r="M1784">
        <f>'[1]CAC_SWISS (-SP-NIKKEI-DAX)'!AC1869</f>
        <v>0</v>
      </c>
      <c r="N1784">
        <f>'[1]CAC_SWISS_SP (-NIKKEI-DAX)'!AD1869</f>
        <v>1</v>
      </c>
      <c r="O1784">
        <f>'[1]CAC_SWISS_DAX (-SP-NIKKEI)'!AD1869</f>
        <v>0</v>
      </c>
      <c r="P1784">
        <f>'[1]CAC_SWISS_NIKKEI (-SP-DAX)'!AD1869</f>
        <v>0</v>
      </c>
      <c r="Q1784">
        <f>'[1]CAC_SWISS_DAX_SP (-NIKKEI)'!AF1869</f>
        <v>1</v>
      </c>
      <c r="R1784">
        <f>'[1]CAC_SWISS_SP_NIKKEI (-DAX)'!AF1869</f>
        <v>0</v>
      </c>
      <c r="S1784">
        <f>'[1]CAC_SWISS_DAX_NIKKEI (-SP)'!AF1869</f>
        <v>0</v>
      </c>
      <c r="V1784" t="str">
        <f t="shared" si="1010"/>
        <v>BASE</v>
      </c>
      <c r="W1784" t="str">
        <f t="shared" si="1011"/>
        <v/>
      </c>
      <c r="X1784" t="str">
        <f t="shared" si="1012"/>
        <v>BASE+DAX</v>
      </c>
      <c r="Y1784" t="str">
        <f t="shared" si="1013"/>
        <v>BASE+NIKKEI</v>
      </c>
      <c r="Z1784" s="2" t="str">
        <f t="shared" si="1014"/>
        <v/>
      </c>
      <c r="AA1784" s="2" t="str">
        <f t="shared" si="1024"/>
        <v>- DAX</v>
      </c>
      <c r="AB1784" s="2" t="str">
        <f t="shared" si="1002"/>
        <v>- SP</v>
      </c>
      <c r="AE1784">
        <f t="shared" si="1003"/>
        <v>0.67791744654325237</v>
      </c>
      <c r="AF1784" t="str">
        <f t="shared" si="1004"/>
        <v/>
      </c>
      <c r="AG1784">
        <f t="shared" si="1005"/>
        <v>0.68624603040854326</v>
      </c>
      <c r="AH1784">
        <f t="shared" si="1006"/>
        <v>0.69936250486110074</v>
      </c>
      <c r="AI1784" t="str">
        <f t="shared" si="1007"/>
        <v/>
      </c>
      <c r="AJ1784">
        <f t="shared" si="1008"/>
        <v>0.70134358927745255</v>
      </c>
      <c r="AK1784">
        <f t="shared" si="1009"/>
        <v>0.70307547585481001</v>
      </c>
      <c r="AM1784" t="str">
        <f t="shared" si="1015"/>
        <v>BASE</v>
      </c>
      <c r="AN1784" t="str" cm="1">
        <f t="array" ref="AN1784">IF(AM1784="",_xlfn.IFS(AF1784=MAX(AF1784:AH1784),"SP",AG1784=MAX(AF1784:AH1784),"DAX",AH1784=MAX(AF1784:AH1784),"NIKKEI",MAX(AF1784:AH1784)=0,""),"")</f>
        <v/>
      </c>
      <c r="AO1784" t="str" cm="1">
        <f t="array" ref="AO1784">IF(AM1784="BASE","",IF(MAX(AF1784:AH1784)=0,_xlfn.IFS(AI1784=MAX(AI1784:AK1784),"SP&amp;DAX",AJ1784=MAX(AI1784:AK1784),"SP&amp;NIKKEI",AK1784=MAX(AI1784:AK1784),"DAX&amp;NIKKEI"),""))</f>
        <v/>
      </c>
      <c r="AQ1784" s="3">
        <f t="shared" si="1016"/>
        <v>44253</v>
      </c>
      <c r="AR1784" cm="1">
        <f t="array" ref="AR1784">IF(AM1784="BASE",AE1784,_xlfn.IFS(AN1784="DAX",AG1784,AN1784="NIKKEI",AH1784,AN1784="SP",AF1784,AN1784="",MAX(AI1784:AK1784)))</f>
        <v>0.67791744654325237</v>
      </c>
      <c r="AS1784" s="4">
        <f t="shared" si="988"/>
        <v>0.70058899104703265</v>
      </c>
      <c r="AT1784" s="4">
        <f t="shared" si="989"/>
        <v>0.76220075128531017</v>
      </c>
      <c r="AU1784" s="4">
        <f t="shared" si="990"/>
        <v>2.1544780760471052E-4</v>
      </c>
      <c r="AV1784" s="4">
        <f t="shared" si="991"/>
        <v>8.2390725140370766E-4</v>
      </c>
      <c r="AW1784" s="4">
        <f t="shared" si="992"/>
        <v>0.26149521956221128</v>
      </c>
      <c r="AX1784" s="4">
        <f t="shared" si="993"/>
        <v>9.3562244360481748E-3</v>
      </c>
      <c r="AY1784" s="4">
        <f t="shared" si="994"/>
        <v>6.1662732495848093E-3</v>
      </c>
      <c r="AZ1784" s="4">
        <f t="shared" si="995"/>
        <v>-6.5851092670347189</v>
      </c>
      <c r="BA1784" s="6" t="str">
        <f t="shared" si="996"/>
        <v>WEAKEN</v>
      </c>
      <c r="BB1784" s="4">
        <f t="shared" si="997"/>
        <v>0</v>
      </c>
      <c r="BC1784" s="4">
        <f t="shared" si="998"/>
        <v>0.60295548643614738</v>
      </c>
      <c r="BD1784" s="4">
        <f t="shared" si="999"/>
        <v>0.77882552653643133</v>
      </c>
      <c r="BE1784" s="4">
        <f t="shared" si="1017"/>
        <v>0.05</v>
      </c>
      <c r="BF1784" s="4" t="str">
        <f t="shared" si="1018"/>
        <v/>
      </c>
      <c r="BG1784" s="4" t="str">
        <f t="shared" si="1019"/>
        <v/>
      </c>
      <c r="BH1784" s="4" t="str">
        <f t="shared" si="1020"/>
        <v/>
      </c>
      <c r="BI1784" s="4" t="str">
        <f t="shared" si="1021"/>
        <v/>
      </c>
      <c r="BJ1784" s="4" t="str">
        <f t="shared" si="1022"/>
        <v/>
      </c>
      <c r="BK1784" s="4" t="str">
        <f t="shared" si="1023"/>
        <v/>
      </c>
      <c r="BS1784" s="3" t="str">
        <f t="shared" si="1000"/>
        <v/>
      </c>
      <c r="BT1784" s="5">
        <f t="shared" si="1001"/>
        <v>-6.1611760238277524E-2</v>
      </c>
      <c r="BU1784" s="3"/>
    </row>
    <row r="1785" spans="1:73" x14ac:dyDescent="0.2">
      <c r="A1785" s="1">
        <v>44256</v>
      </c>
      <c r="C1785">
        <v>0.68563222385954814</v>
      </c>
      <c r="D1785">
        <v>0.6869243653872189</v>
      </c>
      <c r="E1785">
        <v>0.695828344941406</v>
      </c>
      <c r="F1785">
        <v>0.70523983648124688</v>
      </c>
      <c r="G1785">
        <v>0.69604878731879438</v>
      </c>
      <c r="H1785">
        <v>0.70754472718187311</v>
      </c>
      <c r="I1785">
        <v>0.70967881000734001</v>
      </c>
      <c r="J1785">
        <v>0.71075122730630269</v>
      </c>
      <c r="M1785">
        <f>'[1]CAC_SWISS (-SP-NIKKEI-DAX)'!AC1870</f>
        <v>0</v>
      </c>
      <c r="N1785">
        <f>'[1]CAC_SWISS_SP (-NIKKEI-DAX)'!AD1870</f>
        <v>1</v>
      </c>
      <c r="O1785">
        <f>'[1]CAC_SWISS_DAX (-SP-NIKKEI)'!AD1870</f>
        <v>0</v>
      </c>
      <c r="P1785">
        <f>'[1]CAC_SWISS_NIKKEI (-SP-DAX)'!AD1870</f>
        <v>0</v>
      </c>
      <c r="Q1785">
        <f>'[1]CAC_SWISS_DAX_SP (-NIKKEI)'!AF1870</f>
        <v>1</v>
      </c>
      <c r="R1785">
        <f>'[1]CAC_SWISS_SP_NIKKEI (-DAX)'!AF1870</f>
        <v>0</v>
      </c>
      <c r="S1785">
        <f>'[1]CAC_SWISS_DAX_NIKKEI (-SP)'!AF1870</f>
        <v>0</v>
      </c>
      <c r="V1785" t="str">
        <f t="shared" si="1010"/>
        <v>BASE</v>
      </c>
      <c r="W1785" t="str">
        <f t="shared" si="1011"/>
        <v/>
      </c>
      <c r="X1785" t="str">
        <f t="shared" si="1012"/>
        <v>BASE+DAX</v>
      </c>
      <c r="Y1785" t="str">
        <f t="shared" si="1013"/>
        <v>BASE+NIKKEI</v>
      </c>
      <c r="Z1785" s="2" t="str">
        <f t="shared" si="1014"/>
        <v/>
      </c>
      <c r="AA1785" s="2" t="str">
        <f t="shared" si="1024"/>
        <v>- DAX</v>
      </c>
      <c r="AB1785" s="2" t="str">
        <f t="shared" si="1002"/>
        <v>- SP</v>
      </c>
      <c r="AE1785">
        <f t="shared" si="1003"/>
        <v>0.68563222385954814</v>
      </c>
      <c r="AF1785" t="str">
        <f t="shared" si="1004"/>
        <v/>
      </c>
      <c r="AG1785">
        <f t="shared" si="1005"/>
        <v>0.695828344941406</v>
      </c>
      <c r="AH1785">
        <f t="shared" si="1006"/>
        <v>0.70523983648124688</v>
      </c>
      <c r="AI1785" t="str">
        <f t="shared" si="1007"/>
        <v/>
      </c>
      <c r="AJ1785">
        <f t="shared" si="1008"/>
        <v>0.70754472718187311</v>
      </c>
      <c r="AK1785">
        <f t="shared" si="1009"/>
        <v>0.70967881000734001</v>
      </c>
      <c r="AM1785" t="str">
        <f t="shared" si="1015"/>
        <v>BASE</v>
      </c>
      <c r="AN1785" t="str" cm="1">
        <f t="array" ref="AN1785">IF(AM1785="",_xlfn.IFS(AF1785=MAX(AF1785:AH1785),"SP",AG1785=MAX(AF1785:AH1785),"DAX",AH1785=MAX(AF1785:AH1785),"NIKKEI",MAX(AF1785:AH1785)=0,""),"")</f>
        <v/>
      </c>
      <c r="AO1785" t="str" cm="1">
        <f t="array" ref="AO1785">IF(AM1785="BASE","",IF(MAX(AF1785:AH1785)=0,_xlfn.IFS(AI1785=MAX(AI1785:AK1785),"SP&amp;DAX",AJ1785=MAX(AI1785:AK1785),"SP&amp;NIKKEI",AK1785=MAX(AI1785:AK1785),"DAX&amp;NIKKEI"),""))</f>
        <v/>
      </c>
      <c r="AQ1785" s="3">
        <f t="shared" si="1016"/>
        <v>44256</v>
      </c>
      <c r="AR1785" cm="1">
        <f t="array" ref="AR1785">IF(AM1785="BASE",AE1785,_xlfn.IFS(AN1785="DAX",AG1785,AN1785="NIKKEI",AH1785,AN1785="SP",AF1785,AN1785="",MAX(AI1785:AK1785)))</f>
        <v>0.68563222385954814</v>
      </c>
      <c r="AS1785" s="4">
        <f t="shared" si="988"/>
        <v>0.69805841782334688</v>
      </c>
      <c r="AT1785" s="4">
        <f t="shared" si="989"/>
        <v>0.76047420654322562</v>
      </c>
      <c r="AU1785" s="4">
        <f t="shared" si="990"/>
        <v>2.2128845190506148E-4</v>
      </c>
      <c r="AV1785" s="4">
        <f t="shared" si="991"/>
        <v>8.4940339928994127E-4</v>
      </c>
      <c r="AW1785" s="4">
        <f t="shared" si="992"/>
        <v>0.26052221134274661</v>
      </c>
      <c r="AX1785" s="4">
        <f t="shared" si="993"/>
        <v>9.4990775558347843E-3</v>
      </c>
      <c r="AY1785" s="4">
        <f t="shared" si="994"/>
        <v>6.2543515392329023E-3</v>
      </c>
      <c r="AZ1785" s="4">
        <f t="shared" si="995"/>
        <v>-6.5707210361220811</v>
      </c>
      <c r="BA1785" s="6" t="str">
        <f t="shared" si="996"/>
        <v>WEAKEN</v>
      </c>
      <c r="BB1785" s="4">
        <f t="shared" si="997"/>
        <v>0</v>
      </c>
      <c r="BC1785" s="4">
        <f t="shared" si="998"/>
        <v>0.60295548643614738</v>
      </c>
      <c r="BD1785" s="4">
        <f t="shared" si="999"/>
        <v>0.77882552653643133</v>
      </c>
      <c r="BE1785" s="4">
        <f t="shared" si="1017"/>
        <v>0.05</v>
      </c>
      <c r="BF1785" s="4" t="str">
        <f t="shared" si="1018"/>
        <v/>
      </c>
      <c r="BG1785" s="4" t="str">
        <f t="shared" si="1019"/>
        <v/>
      </c>
      <c r="BH1785" s="4" t="str">
        <f t="shared" si="1020"/>
        <v/>
      </c>
      <c r="BI1785" s="4" t="str">
        <f t="shared" si="1021"/>
        <v/>
      </c>
      <c r="BJ1785" s="4" t="str">
        <f t="shared" si="1022"/>
        <v/>
      </c>
      <c r="BK1785" s="4" t="str">
        <f t="shared" si="1023"/>
        <v/>
      </c>
      <c r="BS1785" s="3" t="str">
        <f t="shared" si="1000"/>
        <v/>
      </c>
      <c r="BT1785" s="5">
        <f t="shared" si="1001"/>
        <v>-6.241578871987874E-2</v>
      </c>
      <c r="BU1785" s="3"/>
    </row>
    <row r="1786" spans="1:73" x14ac:dyDescent="0.2">
      <c r="A1786" s="1">
        <v>44257</v>
      </c>
      <c r="C1786">
        <v>0.68345734585558793</v>
      </c>
      <c r="D1786">
        <v>0.68479914614230997</v>
      </c>
      <c r="E1786">
        <v>0.6938397469135007</v>
      </c>
      <c r="F1786">
        <v>0.70302438089936536</v>
      </c>
      <c r="G1786">
        <v>0.6940452184706557</v>
      </c>
      <c r="H1786">
        <v>0.70580857515158668</v>
      </c>
      <c r="I1786">
        <v>0.70785573111583844</v>
      </c>
      <c r="J1786">
        <v>0.70914715631565084</v>
      </c>
      <c r="M1786">
        <f>'[1]CAC_SWISS (-SP-NIKKEI-DAX)'!AC1871</f>
        <v>0</v>
      </c>
      <c r="N1786">
        <f>'[1]CAC_SWISS_SP (-NIKKEI-DAX)'!AD1871</f>
        <v>1</v>
      </c>
      <c r="O1786">
        <f>'[1]CAC_SWISS_DAX (-SP-NIKKEI)'!AD1871</f>
        <v>0</v>
      </c>
      <c r="P1786">
        <f>'[1]CAC_SWISS_NIKKEI (-SP-DAX)'!AD1871</f>
        <v>0</v>
      </c>
      <c r="Q1786">
        <f>'[1]CAC_SWISS_DAX_SP (-NIKKEI)'!AF1871</f>
        <v>1</v>
      </c>
      <c r="R1786">
        <f>'[1]CAC_SWISS_SP_NIKKEI (-DAX)'!AF1871</f>
        <v>0</v>
      </c>
      <c r="S1786">
        <f>'[1]CAC_SWISS_DAX_NIKKEI (-SP)'!AF1871</f>
        <v>0</v>
      </c>
      <c r="V1786" t="str">
        <f t="shared" si="1010"/>
        <v>BASE</v>
      </c>
      <c r="W1786" t="str">
        <f t="shared" si="1011"/>
        <v/>
      </c>
      <c r="X1786" t="str">
        <f t="shared" si="1012"/>
        <v>BASE+DAX</v>
      </c>
      <c r="Y1786" t="str">
        <f t="shared" si="1013"/>
        <v>BASE+NIKKEI</v>
      </c>
      <c r="Z1786" s="2" t="str">
        <f t="shared" si="1014"/>
        <v/>
      </c>
      <c r="AA1786" s="2" t="str">
        <f t="shared" si="1024"/>
        <v>- DAX</v>
      </c>
      <c r="AB1786" s="2" t="str">
        <f t="shared" si="1002"/>
        <v>- SP</v>
      </c>
      <c r="AE1786">
        <f t="shared" si="1003"/>
        <v>0.68345734585558793</v>
      </c>
      <c r="AF1786" t="str">
        <f t="shared" si="1004"/>
        <v/>
      </c>
      <c r="AG1786">
        <f t="shared" si="1005"/>
        <v>0.6938397469135007</v>
      </c>
      <c r="AH1786">
        <f t="shared" si="1006"/>
        <v>0.70302438089936536</v>
      </c>
      <c r="AI1786" t="str">
        <f t="shared" si="1007"/>
        <v/>
      </c>
      <c r="AJ1786">
        <f t="shared" si="1008"/>
        <v>0.70580857515158668</v>
      </c>
      <c r="AK1786">
        <f t="shared" si="1009"/>
        <v>0.70785573111583844</v>
      </c>
      <c r="AM1786" t="str">
        <f t="shared" si="1015"/>
        <v>BASE</v>
      </c>
      <c r="AN1786" t="str" cm="1">
        <f t="array" ref="AN1786">IF(AM1786="",_xlfn.IFS(AF1786=MAX(AF1786:AH1786),"SP",AG1786=MAX(AF1786:AH1786),"DAX",AH1786=MAX(AF1786:AH1786),"NIKKEI",MAX(AF1786:AH1786)=0,""),"")</f>
        <v/>
      </c>
      <c r="AO1786" t="str" cm="1">
        <f t="array" ref="AO1786">IF(AM1786="BASE","",IF(MAX(AF1786:AH1786)=0,_xlfn.IFS(AI1786=MAX(AI1786:AK1786),"SP&amp;DAX",AJ1786=MAX(AI1786:AK1786),"SP&amp;NIKKEI",AK1786=MAX(AI1786:AK1786),"DAX&amp;NIKKEI"),""))</f>
        <v/>
      </c>
      <c r="AQ1786" s="3">
        <f t="shared" si="1016"/>
        <v>44257</v>
      </c>
      <c r="AR1786" cm="1">
        <f t="array" ref="AR1786">IF(AM1786="BASE",AE1786,_xlfn.IFS(AN1786="DAX",AG1786,AN1786="NIKKEI",AH1786,AN1786="SP",AF1786,AN1786="",MAX(AI1786:AK1786)))</f>
        <v>0.68345734585558793</v>
      </c>
      <c r="AS1786" s="4">
        <f t="shared" si="988"/>
        <v>0.69503309306931249</v>
      </c>
      <c r="AT1786" s="4">
        <f t="shared" si="989"/>
        <v>0.75880773316769878</v>
      </c>
      <c r="AU1786" s="4">
        <f t="shared" si="990"/>
        <v>2.075856523249441E-4</v>
      </c>
      <c r="AV1786" s="4">
        <f t="shared" si="991"/>
        <v>8.6392056605369308E-4</v>
      </c>
      <c r="AW1786" s="4">
        <f t="shared" si="992"/>
        <v>0.24028326269992115</v>
      </c>
      <c r="AX1786" s="4">
        <f t="shared" si="993"/>
        <v>9.5629001452512182E-3</v>
      </c>
      <c r="AY1786" s="4">
        <f t="shared" si="994"/>
        <v>6.1674124682534626E-3</v>
      </c>
      <c r="AZ1786" s="4">
        <f t="shared" si="995"/>
        <v>-6.6689643444677973</v>
      </c>
      <c r="BA1786" s="6" t="str">
        <f t="shared" si="996"/>
        <v>WEAKEN</v>
      </c>
      <c r="BB1786" s="4">
        <f t="shared" si="997"/>
        <v>0</v>
      </c>
      <c r="BC1786" s="4">
        <f t="shared" si="998"/>
        <v>0.60295548643614738</v>
      </c>
      <c r="BD1786" s="4">
        <f t="shared" si="999"/>
        <v>0.77882552653643133</v>
      </c>
      <c r="BE1786" s="4">
        <f t="shared" si="1017"/>
        <v>0.05</v>
      </c>
      <c r="BF1786" s="4" t="str">
        <f t="shared" si="1018"/>
        <v/>
      </c>
      <c r="BG1786" s="4" t="str">
        <f t="shared" si="1019"/>
        <v/>
      </c>
      <c r="BH1786" s="4" t="str">
        <f t="shared" si="1020"/>
        <v/>
      </c>
      <c r="BI1786" s="4" t="str">
        <f t="shared" si="1021"/>
        <v/>
      </c>
      <c r="BJ1786" s="4" t="str">
        <f t="shared" si="1022"/>
        <v/>
      </c>
      <c r="BK1786" s="4" t="str">
        <f t="shared" si="1023"/>
        <v/>
      </c>
      <c r="BS1786" s="3" t="str">
        <f t="shared" si="1000"/>
        <v/>
      </c>
      <c r="BT1786" s="5">
        <f t="shared" si="1001"/>
        <v>-6.3774640098386293E-2</v>
      </c>
      <c r="BU1786" s="3"/>
    </row>
    <row r="1787" spans="1:73" x14ac:dyDescent="0.2">
      <c r="A1787" s="1">
        <v>44258</v>
      </c>
      <c r="C1787">
        <v>0.66541869307413382</v>
      </c>
      <c r="D1787">
        <v>0.66815627520335852</v>
      </c>
      <c r="E1787">
        <v>0.67586846760064234</v>
      </c>
      <c r="F1787">
        <v>0.68810772543583776</v>
      </c>
      <c r="G1787">
        <v>0.67687387477970984</v>
      </c>
      <c r="H1787">
        <v>0.69293926034999909</v>
      </c>
      <c r="I1787">
        <v>0.69276602510645324</v>
      </c>
      <c r="J1787">
        <v>0.69573959573504618</v>
      </c>
      <c r="M1787">
        <f>'[1]CAC_SWISS (-SP-NIKKEI-DAX)'!AC1872</f>
        <v>0</v>
      </c>
      <c r="N1787">
        <f>'[1]CAC_SWISS_SP (-NIKKEI-DAX)'!AD1872</f>
        <v>1</v>
      </c>
      <c r="O1787">
        <f>'[1]CAC_SWISS_DAX (-SP-NIKKEI)'!AD1872</f>
        <v>0</v>
      </c>
      <c r="P1787">
        <f>'[1]CAC_SWISS_NIKKEI (-SP-DAX)'!AD1872</f>
        <v>0</v>
      </c>
      <c r="Q1787">
        <f>'[1]CAC_SWISS_DAX_SP (-NIKKEI)'!AF1872</f>
        <v>1</v>
      </c>
      <c r="R1787">
        <f>'[1]CAC_SWISS_SP_NIKKEI (-DAX)'!AF1872</f>
        <v>0</v>
      </c>
      <c r="S1787">
        <f>'[1]CAC_SWISS_DAX_NIKKEI (-SP)'!AF1872</f>
        <v>0</v>
      </c>
      <c r="V1787" t="str">
        <f t="shared" si="1010"/>
        <v>BASE</v>
      </c>
      <c r="W1787" t="str">
        <f t="shared" si="1011"/>
        <v/>
      </c>
      <c r="X1787" t="str">
        <f t="shared" si="1012"/>
        <v>BASE+DAX</v>
      </c>
      <c r="Y1787" t="str">
        <f t="shared" si="1013"/>
        <v>BASE+NIKKEI</v>
      </c>
      <c r="Z1787" s="2" t="str">
        <f t="shared" si="1014"/>
        <v/>
      </c>
      <c r="AA1787" s="2" t="str">
        <f t="shared" si="1024"/>
        <v>- DAX</v>
      </c>
      <c r="AB1787" s="2" t="str">
        <f t="shared" si="1002"/>
        <v>- SP</v>
      </c>
      <c r="AE1787">
        <f t="shared" si="1003"/>
        <v>0.66541869307413382</v>
      </c>
      <c r="AF1787" t="str">
        <f t="shared" si="1004"/>
        <v/>
      </c>
      <c r="AG1787">
        <f t="shared" si="1005"/>
        <v>0.67586846760064234</v>
      </c>
      <c r="AH1787">
        <f t="shared" si="1006"/>
        <v>0.68810772543583776</v>
      </c>
      <c r="AI1787" t="str">
        <f t="shared" si="1007"/>
        <v/>
      </c>
      <c r="AJ1787">
        <f t="shared" si="1008"/>
        <v>0.69293926034999909</v>
      </c>
      <c r="AK1787">
        <f t="shared" si="1009"/>
        <v>0.69276602510645324</v>
      </c>
      <c r="AM1787" t="str">
        <f t="shared" si="1015"/>
        <v>BASE</v>
      </c>
      <c r="AN1787" t="str" cm="1">
        <f t="array" ref="AN1787">IF(AM1787="",_xlfn.IFS(AF1787=MAX(AF1787:AH1787),"SP",AG1787=MAX(AF1787:AH1787),"DAX",AH1787=MAX(AF1787:AH1787),"NIKKEI",MAX(AF1787:AH1787)=0,""),"")</f>
        <v/>
      </c>
      <c r="AO1787" t="str" cm="1">
        <f t="array" ref="AO1787">IF(AM1787="BASE","",IF(MAX(AF1787:AH1787)=0,_xlfn.IFS(AI1787=MAX(AI1787:AK1787),"SP&amp;DAX",AJ1787=MAX(AI1787:AK1787),"SP&amp;NIKKEI",AK1787=MAX(AI1787:AK1787),"DAX&amp;NIKKEI"),""))</f>
        <v/>
      </c>
      <c r="AQ1787" s="3">
        <f t="shared" si="1016"/>
        <v>44258</v>
      </c>
      <c r="AR1787" cm="1">
        <f t="array" ref="AR1787">IF(AM1787="BASE",AE1787,_xlfn.IFS(AN1787="DAX",AG1787,AN1787="NIKKEI",AH1787,AN1787="SP",AF1787,AN1787="",MAX(AI1787:AK1787)))</f>
        <v>0.66541869307413382</v>
      </c>
      <c r="AS1787" s="4">
        <f t="shared" si="988"/>
        <v>0.69003440934568716</v>
      </c>
      <c r="AT1787" s="4">
        <f t="shared" si="989"/>
        <v>0.75726043914216978</v>
      </c>
      <c r="AU1787" s="4">
        <f t="shared" si="990"/>
        <v>2.3115321879655455E-4</v>
      </c>
      <c r="AV1787" s="4">
        <f t="shared" si="991"/>
        <v>8.7638166756236213E-4</v>
      </c>
      <c r="AW1787" s="4">
        <f t="shared" si="992"/>
        <v>0.26375861950593121</v>
      </c>
      <c r="AX1787" s="4">
        <f t="shared" si="993"/>
        <v>9.6514870049297097E-3</v>
      </c>
      <c r="AY1787" s="4">
        <f t="shared" si="994"/>
        <v>6.3751827605883346E-3</v>
      </c>
      <c r="AZ1787" s="4">
        <f t="shared" si="995"/>
        <v>-6.9653546403932829</v>
      </c>
      <c r="BA1787" s="6" t="str">
        <f t="shared" si="996"/>
        <v>WEAKEN</v>
      </c>
      <c r="BB1787" s="4">
        <f t="shared" si="997"/>
        <v>0</v>
      </c>
      <c r="BC1787" s="4">
        <f t="shared" si="998"/>
        <v>0.60295548643614738</v>
      </c>
      <c r="BD1787" s="4">
        <f t="shared" si="999"/>
        <v>0.77882552653643133</v>
      </c>
      <c r="BE1787" s="4">
        <f t="shared" si="1017"/>
        <v>0.05</v>
      </c>
      <c r="BF1787" s="4" t="str">
        <f t="shared" si="1018"/>
        <v/>
      </c>
      <c r="BG1787" s="4" t="str">
        <f t="shared" si="1019"/>
        <v/>
      </c>
      <c r="BH1787" s="4" t="str">
        <f t="shared" si="1020"/>
        <v/>
      </c>
      <c r="BI1787" s="4" t="str">
        <f t="shared" si="1021"/>
        <v/>
      </c>
      <c r="BJ1787" s="4" t="str">
        <f t="shared" si="1022"/>
        <v/>
      </c>
      <c r="BK1787" s="4" t="str">
        <f t="shared" si="1023"/>
        <v/>
      </c>
      <c r="BS1787" s="3" t="str">
        <f t="shared" si="1000"/>
        <v/>
      </c>
      <c r="BT1787" s="5">
        <f t="shared" si="1001"/>
        <v>-6.7226029796482623E-2</v>
      </c>
      <c r="BU1787" s="3"/>
    </row>
    <row r="1788" spans="1:73" x14ac:dyDescent="0.2">
      <c r="A1788" s="1">
        <v>44259</v>
      </c>
      <c r="C1788">
        <v>0.66105659687625484</v>
      </c>
      <c r="D1788">
        <v>0.66280036127763398</v>
      </c>
      <c r="E1788">
        <v>0.67332426110605026</v>
      </c>
      <c r="F1788">
        <v>0.68529147406471824</v>
      </c>
      <c r="G1788">
        <v>0.67363868556009121</v>
      </c>
      <c r="H1788">
        <v>0.6896609123361126</v>
      </c>
      <c r="I1788">
        <v>0.69129091711391877</v>
      </c>
      <c r="J1788">
        <v>0.69352405536428041</v>
      </c>
      <c r="M1788">
        <f>'[1]CAC_SWISS (-SP-NIKKEI-DAX)'!AC1873</f>
        <v>1</v>
      </c>
      <c r="N1788">
        <f>'[1]CAC_SWISS_SP (-NIKKEI-DAX)'!AD1873</f>
        <v>1</v>
      </c>
      <c r="O1788">
        <f>'[1]CAC_SWISS_DAX (-SP-NIKKEI)'!AD1873</f>
        <v>0</v>
      </c>
      <c r="P1788">
        <f>'[1]CAC_SWISS_NIKKEI (-SP-DAX)'!AD1873</f>
        <v>0</v>
      </c>
      <c r="Q1788">
        <f>'[1]CAC_SWISS_DAX_SP (-NIKKEI)'!AF1873</f>
        <v>1</v>
      </c>
      <c r="R1788">
        <f>'[1]CAC_SWISS_SP_NIKKEI (-DAX)'!AF1873</f>
        <v>0</v>
      </c>
      <c r="S1788">
        <f>'[1]CAC_SWISS_DAX_NIKKEI (-SP)'!AF1873</f>
        <v>0</v>
      </c>
      <c r="V1788" t="str">
        <f t="shared" si="1010"/>
        <v/>
      </c>
      <c r="W1788" t="str">
        <f t="shared" si="1011"/>
        <v/>
      </c>
      <c r="X1788" t="str">
        <f t="shared" si="1012"/>
        <v>BASE+DAX</v>
      </c>
      <c r="Y1788" t="str">
        <f t="shared" si="1013"/>
        <v>BASE+NIKKEI</v>
      </c>
      <c r="Z1788" s="2" t="str">
        <f t="shared" si="1014"/>
        <v/>
      </c>
      <c r="AA1788" s="2" t="str">
        <f t="shared" si="1024"/>
        <v>- DAX</v>
      </c>
      <c r="AB1788" s="2" t="str">
        <f t="shared" si="1002"/>
        <v>- SP</v>
      </c>
      <c r="AE1788" t="str">
        <f t="shared" si="1003"/>
        <v/>
      </c>
      <c r="AF1788" t="str">
        <f t="shared" si="1004"/>
        <v/>
      </c>
      <c r="AG1788">
        <f t="shared" si="1005"/>
        <v>0.67332426110605026</v>
      </c>
      <c r="AH1788">
        <f t="shared" si="1006"/>
        <v>0.68529147406471824</v>
      </c>
      <c r="AI1788" t="str">
        <f t="shared" si="1007"/>
        <v/>
      </c>
      <c r="AJ1788">
        <f t="shared" si="1008"/>
        <v>0.6896609123361126</v>
      </c>
      <c r="AK1788">
        <f t="shared" si="1009"/>
        <v>0.69129091711391877</v>
      </c>
      <c r="AM1788" t="str">
        <f t="shared" si="1015"/>
        <v/>
      </c>
      <c r="AN1788" t="str" cm="1">
        <f t="array" ref="AN1788">IF(AM1788="",_xlfn.IFS(AF1788=MAX(AF1788:AH1788),"SP",AG1788=MAX(AF1788:AH1788),"DAX",AH1788=MAX(AF1788:AH1788),"NIKKEI",MAX(AF1788:AH1788)=0,""),"")</f>
        <v>NIKKEI</v>
      </c>
      <c r="AO1788" t="str" cm="1">
        <f t="array" ref="AO1788">IF(AM1788="BASE","",IF(MAX(AF1788:AH1788)=0,_xlfn.IFS(AI1788=MAX(AI1788:AK1788),"SP&amp;DAX",AJ1788=MAX(AI1788:AK1788),"SP&amp;NIKKEI",AK1788=MAX(AI1788:AK1788),"DAX&amp;NIKKEI"),""))</f>
        <v/>
      </c>
      <c r="AQ1788" s="3">
        <f t="shared" si="1016"/>
        <v>44259</v>
      </c>
      <c r="AR1788" cm="1">
        <f t="array" ref="AR1788">IF(AM1788="BASE",AE1788,_xlfn.IFS(AN1788="DAX",AG1788,AN1788="NIKKEI",AH1788,AN1788="SP",AF1788,AN1788="",MAX(AI1788:AK1788)))</f>
        <v>0.68529147406471824</v>
      </c>
      <c r="AS1788" s="4">
        <f t="shared" si="988"/>
        <v>0.68777733449685197</v>
      </c>
      <c r="AT1788" s="4">
        <f t="shared" si="989"/>
        <v>0.75553982093641803</v>
      </c>
      <c r="AU1788" s="4">
        <f t="shared" si="990"/>
        <v>1.9267773463985016E-4</v>
      </c>
      <c r="AV1788" s="4">
        <f t="shared" si="991"/>
        <v>8.9577356968641891E-4</v>
      </c>
      <c r="AW1788" s="4">
        <f t="shared" si="992"/>
        <v>0.21509647209986374</v>
      </c>
      <c r="AX1788" s="4">
        <f t="shared" si="993"/>
        <v>9.7160022138801424E-3</v>
      </c>
      <c r="AY1788" s="4">
        <f t="shared" si="994"/>
        <v>6.09780656119177E-3</v>
      </c>
      <c r="AZ1788" s="4">
        <f t="shared" si="995"/>
        <v>-11.112600204609048</v>
      </c>
      <c r="BA1788" s="6" t="str">
        <f t="shared" si="996"/>
        <v>WEAKEN</v>
      </c>
      <c r="BB1788" s="4">
        <f t="shared" si="997"/>
        <v>0</v>
      </c>
      <c r="BC1788" s="4">
        <f t="shared" si="998"/>
        <v>0.60295548643614738</v>
      </c>
      <c r="BD1788" s="4">
        <f t="shared" si="999"/>
        <v>0.77882552653643133</v>
      </c>
      <c r="BE1788" s="4" t="str">
        <f t="shared" si="1017"/>
        <v/>
      </c>
      <c r="BF1788" s="4" t="str">
        <f t="shared" si="1018"/>
        <v/>
      </c>
      <c r="BG1788" s="4" t="str">
        <f t="shared" si="1019"/>
        <v/>
      </c>
      <c r="BH1788" s="4">
        <f t="shared" si="1020"/>
        <v>0.1</v>
      </c>
      <c r="BI1788" s="4" t="str">
        <f t="shared" si="1021"/>
        <v/>
      </c>
      <c r="BJ1788" s="4" t="str">
        <f t="shared" si="1022"/>
        <v/>
      </c>
      <c r="BK1788" s="4" t="str">
        <f t="shared" si="1023"/>
        <v/>
      </c>
      <c r="BS1788" s="3" t="str">
        <f t="shared" si="1000"/>
        <v/>
      </c>
      <c r="BT1788" s="5">
        <f t="shared" si="1001"/>
        <v>-6.7762486439566061E-2</v>
      </c>
      <c r="BU1788" s="3"/>
    </row>
    <row r="1789" spans="1:73" x14ac:dyDescent="0.2">
      <c r="A1789" s="1">
        <v>44260</v>
      </c>
      <c r="C1789">
        <v>0.66105705477211429</v>
      </c>
      <c r="D1789">
        <v>0.66115614986817728</v>
      </c>
      <c r="E1789">
        <v>0.67119207613513743</v>
      </c>
      <c r="F1789">
        <v>0.68809517091389905</v>
      </c>
      <c r="G1789">
        <v>0.67123735942958884</v>
      </c>
      <c r="H1789">
        <v>0.68909522486482255</v>
      </c>
      <c r="I1789">
        <v>0.69152974115394727</v>
      </c>
      <c r="J1789">
        <v>0.69192175569340475</v>
      </c>
      <c r="M1789">
        <f>'[1]CAC_SWISS (-SP-NIKKEI-DAX)'!AC1874</f>
        <v>0</v>
      </c>
      <c r="N1789">
        <f>'[1]CAC_SWISS_SP (-NIKKEI-DAX)'!AD1874</f>
        <v>1</v>
      </c>
      <c r="O1789">
        <f>'[1]CAC_SWISS_DAX (-SP-NIKKEI)'!AD1874</f>
        <v>0</v>
      </c>
      <c r="P1789">
        <f>'[1]CAC_SWISS_NIKKEI (-SP-DAX)'!AD1874</f>
        <v>0</v>
      </c>
      <c r="Q1789">
        <f>'[1]CAC_SWISS_DAX_SP (-NIKKEI)'!AF1874</f>
        <v>1</v>
      </c>
      <c r="R1789">
        <f>'[1]CAC_SWISS_SP_NIKKEI (-DAX)'!AF1874</f>
        <v>0</v>
      </c>
      <c r="S1789">
        <f>'[1]CAC_SWISS_DAX_NIKKEI (-SP)'!AF1874</f>
        <v>0</v>
      </c>
      <c r="V1789" t="str">
        <f t="shared" si="1010"/>
        <v>BASE</v>
      </c>
      <c r="W1789" t="str">
        <f t="shared" si="1011"/>
        <v/>
      </c>
      <c r="X1789" t="str">
        <f t="shared" si="1012"/>
        <v>BASE+DAX</v>
      </c>
      <c r="Y1789" t="str">
        <f t="shared" si="1013"/>
        <v>BASE+NIKKEI</v>
      </c>
      <c r="Z1789" s="2" t="str">
        <f t="shared" si="1014"/>
        <v/>
      </c>
      <c r="AA1789" s="2" t="str">
        <f t="shared" si="1024"/>
        <v>- DAX</v>
      </c>
      <c r="AB1789" s="2" t="str">
        <f t="shared" si="1002"/>
        <v>- SP</v>
      </c>
      <c r="AE1789">
        <f t="shared" si="1003"/>
        <v>0.66105705477211429</v>
      </c>
      <c r="AF1789" t="str">
        <f t="shared" si="1004"/>
        <v/>
      </c>
      <c r="AG1789">
        <f t="shared" si="1005"/>
        <v>0.67119207613513743</v>
      </c>
      <c r="AH1789">
        <f t="shared" si="1006"/>
        <v>0.68809517091389905</v>
      </c>
      <c r="AI1789" t="str">
        <f t="shared" si="1007"/>
        <v/>
      </c>
      <c r="AJ1789">
        <f t="shared" si="1008"/>
        <v>0.68909522486482255</v>
      </c>
      <c r="AK1789">
        <f t="shared" si="1009"/>
        <v>0.69152974115394727</v>
      </c>
      <c r="AM1789" t="str">
        <f t="shared" si="1015"/>
        <v>BASE</v>
      </c>
      <c r="AN1789" t="str" cm="1">
        <f t="array" ref="AN1789">IF(AM1789="",_xlfn.IFS(AF1789=MAX(AF1789:AH1789),"SP",AG1789=MAX(AF1789:AH1789),"DAX",AH1789=MAX(AF1789:AH1789),"NIKKEI",MAX(AF1789:AH1789)=0,""),"")</f>
        <v/>
      </c>
      <c r="AO1789" t="str" cm="1">
        <f t="array" ref="AO1789">IF(AM1789="BASE","",IF(MAX(AF1789:AH1789)=0,_xlfn.IFS(AI1789=MAX(AI1789:AK1789),"SP&amp;DAX",AJ1789=MAX(AI1789:AK1789),"SP&amp;NIKKEI",AK1789=MAX(AI1789:AK1789),"DAX&amp;NIKKEI"),""))</f>
        <v/>
      </c>
      <c r="AQ1789" s="3">
        <f t="shared" si="1016"/>
        <v>44260</v>
      </c>
      <c r="AR1789" cm="1">
        <f t="array" ref="AR1789">IF(AM1789="BASE",AE1789,_xlfn.IFS(AN1789="DAX",AG1789,AN1789="NIKKEI",AH1789,AN1789="SP",AF1789,AN1789="",MAX(AI1789:AK1789)))</f>
        <v>0.66105705477211429</v>
      </c>
      <c r="AS1789" s="4">
        <f t="shared" si="988"/>
        <v>0.68323472566388266</v>
      </c>
      <c r="AT1789" s="4">
        <f t="shared" si="989"/>
        <v>0.75367692772226347</v>
      </c>
      <c r="AU1789" s="4">
        <f t="shared" si="990"/>
        <v>2.1020141496309625E-4</v>
      </c>
      <c r="AV1789" s="4">
        <f t="shared" si="991"/>
        <v>9.0167742376766552E-4</v>
      </c>
      <c r="AW1789" s="4">
        <f t="shared" si="992"/>
        <v>0.23312263279784487</v>
      </c>
      <c r="AX1789" s="4">
        <f t="shared" si="993"/>
        <v>9.7634794355379636E-3</v>
      </c>
      <c r="AY1789" s="4">
        <f t="shared" si="994"/>
        <v>6.2492951579888548E-3</v>
      </c>
      <c r="AZ1789" s="4">
        <f t="shared" si="995"/>
        <v>-7.2148666388315563</v>
      </c>
      <c r="BA1789" s="6" t="str">
        <f t="shared" si="996"/>
        <v>WEAKEN</v>
      </c>
      <c r="BB1789" s="4">
        <f t="shared" si="997"/>
        <v>0</v>
      </c>
      <c r="BC1789" s="4">
        <f t="shared" si="998"/>
        <v>0.60295548643614738</v>
      </c>
      <c r="BD1789" s="4">
        <f t="shared" si="999"/>
        <v>0.77882552653643133</v>
      </c>
      <c r="BE1789" s="4">
        <f t="shared" si="1017"/>
        <v>0.05</v>
      </c>
      <c r="BF1789" s="4" t="str">
        <f t="shared" si="1018"/>
        <v/>
      </c>
      <c r="BG1789" s="4" t="str">
        <f t="shared" si="1019"/>
        <v/>
      </c>
      <c r="BH1789" s="4" t="str">
        <f t="shared" si="1020"/>
        <v/>
      </c>
      <c r="BI1789" s="4" t="str">
        <f t="shared" si="1021"/>
        <v/>
      </c>
      <c r="BJ1789" s="4" t="str">
        <f t="shared" si="1022"/>
        <v/>
      </c>
      <c r="BK1789" s="4" t="str">
        <f t="shared" si="1023"/>
        <v/>
      </c>
      <c r="BS1789" s="3" t="str">
        <f t="shared" si="1000"/>
        <v/>
      </c>
      <c r="BT1789" s="5">
        <f t="shared" si="1001"/>
        <v>-7.044220205838081E-2</v>
      </c>
      <c r="BU1789" s="3"/>
    </row>
    <row r="1790" spans="1:73" x14ac:dyDescent="0.2">
      <c r="A1790" s="1">
        <v>44263</v>
      </c>
      <c r="C1790">
        <v>0.66447296344894391</v>
      </c>
      <c r="D1790">
        <v>0.6644747474827436</v>
      </c>
      <c r="E1790">
        <v>0.6758930722048796</v>
      </c>
      <c r="F1790">
        <v>0.69240735706105427</v>
      </c>
      <c r="G1790">
        <v>0.67602990697893617</v>
      </c>
      <c r="H1790">
        <v>0.69309991911046565</v>
      </c>
      <c r="I1790">
        <v>0.69602390200883868</v>
      </c>
      <c r="J1790">
        <v>0.6963226957120231</v>
      </c>
      <c r="M1790">
        <f>'[1]CAC_SWISS (-SP-NIKKEI-DAX)'!AC1875</f>
        <v>1</v>
      </c>
      <c r="N1790">
        <f>'[1]CAC_SWISS_SP (-NIKKEI-DAX)'!AD1875</f>
        <v>1</v>
      </c>
      <c r="O1790">
        <f>'[1]CAC_SWISS_DAX (-SP-NIKKEI)'!AD1875</f>
        <v>0</v>
      </c>
      <c r="P1790">
        <f>'[1]CAC_SWISS_NIKKEI (-SP-DAX)'!AD1875</f>
        <v>0</v>
      </c>
      <c r="Q1790">
        <f>'[1]CAC_SWISS_DAX_SP (-NIKKEI)'!AF1875</f>
        <v>1</v>
      </c>
      <c r="R1790">
        <f>'[1]CAC_SWISS_SP_NIKKEI (-DAX)'!AF1875</f>
        <v>0</v>
      </c>
      <c r="S1790">
        <f>'[1]CAC_SWISS_DAX_NIKKEI (-SP)'!AF1875</f>
        <v>0</v>
      </c>
      <c r="V1790" t="str">
        <f t="shared" si="1010"/>
        <v/>
      </c>
      <c r="W1790" t="str">
        <f t="shared" si="1011"/>
        <v/>
      </c>
      <c r="X1790" t="str">
        <f t="shared" si="1012"/>
        <v>BASE+DAX</v>
      </c>
      <c r="Y1790" t="str">
        <f t="shared" si="1013"/>
        <v>BASE+NIKKEI</v>
      </c>
      <c r="Z1790" s="2" t="str">
        <f t="shared" si="1014"/>
        <v/>
      </c>
      <c r="AA1790" s="2" t="str">
        <f t="shared" si="1024"/>
        <v>- DAX</v>
      </c>
      <c r="AB1790" s="2" t="str">
        <f t="shared" si="1002"/>
        <v>- SP</v>
      </c>
      <c r="AE1790" t="str">
        <f t="shared" si="1003"/>
        <v/>
      </c>
      <c r="AF1790" t="str">
        <f t="shared" si="1004"/>
        <v/>
      </c>
      <c r="AG1790">
        <f t="shared" si="1005"/>
        <v>0.6758930722048796</v>
      </c>
      <c r="AH1790">
        <f t="shared" si="1006"/>
        <v>0.69240735706105427</v>
      </c>
      <c r="AI1790" t="str">
        <f t="shared" si="1007"/>
        <v/>
      </c>
      <c r="AJ1790">
        <f t="shared" si="1008"/>
        <v>0.69309991911046565</v>
      </c>
      <c r="AK1790">
        <f t="shared" si="1009"/>
        <v>0.69602390200883868</v>
      </c>
      <c r="AM1790" t="str">
        <f t="shared" si="1015"/>
        <v/>
      </c>
      <c r="AN1790" t="str" cm="1">
        <f t="array" ref="AN1790">IF(AM1790="",_xlfn.IFS(AF1790=MAX(AF1790:AH1790),"SP",AG1790=MAX(AF1790:AH1790),"DAX",AH1790=MAX(AF1790:AH1790),"NIKKEI",MAX(AF1790:AH1790)=0,""),"")</f>
        <v>NIKKEI</v>
      </c>
      <c r="AO1790" t="str" cm="1">
        <f t="array" ref="AO1790">IF(AM1790="BASE","",IF(MAX(AF1790:AH1790)=0,_xlfn.IFS(AI1790=MAX(AI1790:AK1790),"SP&amp;DAX",AJ1790=MAX(AI1790:AK1790),"SP&amp;NIKKEI",AK1790=MAX(AI1790:AK1790),"DAX&amp;NIKKEI"),""))</f>
        <v/>
      </c>
      <c r="AQ1790" s="3">
        <f t="shared" si="1016"/>
        <v>44263</v>
      </c>
      <c r="AR1790" cm="1">
        <f t="array" ref="AR1790">IF(AM1790="BASE",AE1790,_xlfn.IFS(AN1790="DAX",AG1790,AN1790="NIKKEI",AH1790,AN1790="SP",AF1790,AN1790="",MAX(AI1790:AK1790)))</f>
        <v>0.69240735706105427</v>
      </c>
      <c r="AS1790" s="4">
        <f t="shared" si="988"/>
        <v>0.68198100583107624</v>
      </c>
      <c r="AT1790" s="4">
        <f t="shared" si="989"/>
        <v>0.75188011136639599</v>
      </c>
      <c r="AU1790" s="4">
        <f t="shared" si="990"/>
        <v>1.6543500672509641E-4</v>
      </c>
      <c r="AV1790" s="4">
        <f t="shared" si="991"/>
        <v>9.1236134977224295E-4</v>
      </c>
      <c r="AW1790" s="4">
        <f t="shared" si="992"/>
        <v>0.18132618919728979</v>
      </c>
      <c r="AX1790" s="4">
        <f t="shared" si="993"/>
        <v>9.7762507303932929E-3</v>
      </c>
      <c r="AY1790" s="4">
        <f t="shared" si="994"/>
        <v>5.8983665253995949E-3</v>
      </c>
      <c r="AZ1790" s="4">
        <f t="shared" si="995"/>
        <v>-11.850586977652142</v>
      </c>
      <c r="BA1790" s="6" t="str">
        <f t="shared" si="996"/>
        <v>WEAKEN</v>
      </c>
      <c r="BB1790" s="4">
        <f t="shared" si="997"/>
        <v>0</v>
      </c>
      <c r="BC1790" s="4">
        <f t="shared" si="998"/>
        <v>0.60295548643614738</v>
      </c>
      <c r="BD1790" s="4">
        <f t="shared" si="999"/>
        <v>0.77882552653643133</v>
      </c>
      <c r="BE1790" s="4" t="str">
        <f t="shared" si="1017"/>
        <v/>
      </c>
      <c r="BF1790" s="4" t="str">
        <f t="shared" si="1018"/>
        <v/>
      </c>
      <c r="BG1790" s="4" t="str">
        <f t="shared" si="1019"/>
        <v/>
      </c>
      <c r="BH1790" s="4">
        <f t="shared" si="1020"/>
        <v>0.1</v>
      </c>
      <c r="BI1790" s="4" t="str">
        <f t="shared" si="1021"/>
        <v/>
      </c>
      <c r="BJ1790" s="4" t="str">
        <f t="shared" si="1022"/>
        <v/>
      </c>
      <c r="BK1790" s="4" t="str">
        <f t="shared" si="1023"/>
        <v/>
      </c>
      <c r="BS1790" s="3" t="str">
        <f t="shared" si="1000"/>
        <v/>
      </c>
      <c r="BT1790" s="5">
        <f t="shared" si="1001"/>
        <v>-6.989910553531975E-2</v>
      </c>
      <c r="BU1790" s="3"/>
    </row>
    <row r="1791" spans="1:73" x14ac:dyDescent="0.2">
      <c r="A1791" s="1">
        <v>44264</v>
      </c>
      <c r="C1791">
        <v>0.59447074931615373</v>
      </c>
      <c r="D1791">
        <v>0.59475115245439214</v>
      </c>
      <c r="E1791">
        <v>0.61230590549988562</v>
      </c>
      <c r="F1791">
        <v>0.62694764734845565</v>
      </c>
      <c r="G1791">
        <v>0.61233971642333362</v>
      </c>
      <c r="H1791">
        <v>0.62922723467142971</v>
      </c>
      <c r="I1791">
        <v>0.63384789376210193</v>
      </c>
      <c r="J1791">
        <v>0.63517127868395173</v>
      </c>
      <c r="M1791">
        <f>'[1]CAC_SWISS (-SP-NIKKEI-DAX)'!AC1876</f>
        <v>1</v>
      </c>
      <c r="N1791">
        <f>'[1]CAC_SWISS_SP (-NIKKEI-DAX)'!AD1876</f>
        <v>1</v>
      </c>
      <c r="O1791">
        <f>'[1]CAC_SWISS_DAX (-SP-NIKKEI)'!AD1876</f>
        <v>0</v>
      </c>
      <c r="P1791">
        <f>'[1]CAC_SWISS_NIKKEI (-SP-DAX)'!AD1876</f>
        <v>0</v>
      </c>
      <c r="Q1791">
        <f>'[1]CAC_SWISS_DAX_SP (-NIKKEI)'!AF1876</f>
        <v>1</v>
      </c>
      <c r="R1791">
        <f>'[1]CAC_SWISS_SP_NIKKEI (-DAX)'!AF1876</f>
        <v>0</v>
      </c>
      <c r="S1791">
        <f>'[1]CAC_SWISS_DAX_NIKKEI (-SP)'!AF1876</f>
        <v>0</v>
      </c>
      <c r="V1791" t="str">
        <f t="shared" si="1010"/>
        <v/>
      </c>
      <c r="W1791" t="str">
        <f t="shared" si="1011"/>
        <v/>
      </c>
      <c r="X1791" t="str">
        <f t="shared" si="1012"/>
        <v>BASE+DAX</v>
      </c>
      <c r="Y1791" t="str">
        <f t="shared" si="1013"/>
        <v>BASE+NIKKEI</v>
      </c>
      <c r="Z1791" s="2" t="str">
        <f t="shared" si="1014"/>
        <v/>
      </c>
      <c r="AA1791" s="2" t="str">
        <f t="shared" si="1024"/>
        <v>- DAX</v>
      </c>
      <c r="AB1791" s="2" t="str">
        <f t="shared" si="1002"/>
        <v>- SP</v>
      </c>
      <c r="AE1791" t="str">
        <f t="shared" si="1003"/>
        <v/>
      </c>
      <c r="AF1791" t="str">
        <f t="shared" si="1004"/>
        <v/>
      </c>
      <c r="AG1791">
        <f t="shared" si="1005"/>
        <v>0.61230590549988562</v>
      </c>
      <c r="AH1791">
        <f t="shared" si="1006"/>
        <v>0.62694764734845565</v>
      </c>
      <c r="AI1791" t="str">
        <f t="shared" si="1007"/>
        <v/>
      </c>
      <c r="AJ1791">
        <f t="shared" si="1008"/>
        <v>0.62922723467142971</v>
      </c>
      <c r="AK1791">
        <f t="shared" si="1009"/>
        <v>0.63384789376210193</v>
      </c>
      <c r="AM1791" t="str">
        <f t="shared" si="1015"/>
        <v/>
      </c>
      <c r="AN1791" t="str" cm="1">
        <f t="array" ref="AN1791">IF(AM1791="",_xlfn.IFS(AF1791=MAX(AF1791:AH1791),"SP",AG1791=MAX(AF1791:AH1791),"DAX",AH1791=MAX(AF1791:AH1791),"NIKKEI",MAX(AF1791:AH1791)=0,""),"")</f>
        <v>NIKKEI</v>
      </c>
      <c r="AO1791" t="str" cm="1">
        <f t="array" ref="AO1791">IF(AM1791="BASE","",IF(MAX(AF1791:AH1791)=0,_xlfn.IFS(AI1791=MAX(AI1791:AK1791),"SP&amp;DAX",AJ1791=MAX(AI1791:AK1791),"SP&amp;NIKKEI",AK1791=MAX(AI1791:AK1791),"DAX&amp;NIKKEI"),""))</f>
        <v/>
      </c>
      <c r="AQ1791" s="3">
        <f t="shared" si="1016"/>
        <v>44264</v>
      </c>
      <c r="AR1791" cm="1">
        <f t="array" ref="AR1791">IF(AM1791="BASE",AE1791,_xlfn.IFS(AN1791="DAX",AG1791,AN1791="NIKKEI",AH1791,AN1791="SP",AF1791,AN1791="",MAX(AI1791:AK1791)))</f>
        <v>0.62694764734845565</v>
      </c>
      <c r="AS1791" s="4">
        <f t="shared" ref="AS1791:AS1854" si="1025">AVERAGE($AR1782:$AR1791)</f>
        <v>0.67467024532515985</v>
      </c>
      <c r="AT1791" s="4">
        <f t="shared" ref="AT1791:AT1854" si="1026">AVERAGE($AR1732:$AR1781)</f>
        <v>0.74998047910462207</v>
      </c>
      <c r="AU1791" s="4">
        <f t="shared" ref="AU1791:AU1854" si="1027">_xlfn.VAR.S($AR1782:$AR1791)</f>
        <v>4.0627055837157621E-4</v>
      </c>
      <c r="AV1791" s="4">
        <f t="shared" ref="AV1791:AV1854" si="1028">_xlfn.VAR.S($AR1732:$AR1781)</f>
        <v>9.2548135880424448E-4</v>
      </c>
      <c r="AW1791" s="4">
        <f t="shared" ref="AW1791:AW1854" si="1029">AU1791/AV1791</f>
        <v>0.4389829730298323</v>
      </c>
      <c r="AX1791" s="4">
        <f t="shared" ref="AX1791:AX1854" si="1030">SQRT(60*(AU1791*9+AV1791*49)/(58*500))</f>
        <v>1.0069245248579408E-2</v>
      </c>
      <c r="AY1791" s="4">
        <f t="shared" ref="AY1791:AY1854" si="1031">SQRT(AU1791/10+AV1791/50)</f>
        <v>7.6900379071395027E-3</v>
      </c>
      <c r="AZ1791" s="4">
        <f t="shared" ref="AZ1791:AZ1854" si="1032">IF(AW1791&lt;$AX$1,(AS1791-AT1791)/AY1791,IF(AW1791&gt;$AY$1,(AS1791-AT1791)/AY1791,(AS1791-AT1791)/AX1791))</f>
        <v>-7.4792332414474822</v>
      </c>
      <c r="BA1791" s="6" t="str">
        <f t="shared" ref="BA1791:BA1854" si="1033">IF(AZ1791&lt;$BA$1,"WEAKEN",IF(AZ1791&gt;ABS($BA$1),"STRENGTHEN","NEUTRAL"))</f>
        <v>WEAKEN</v>
      </c>
      <c r="BB1791" s="4">
        <f t="shared" ref="BB1791:BB1854" si="1034">IF(BA1791="WEAKEN",0,IF(BA1791="STRENGTHEN",0.1,BB1790))</f>
        <v>0</v>
      </c>
      <c r="BC1791" s="4">
        <f t="shared" ref="BC1791:BC1854" si="1035">$AV$2637</f>
        <v>0.60295548643614738</v>
      </c>
      <c r="BD1791" s="4">
        <f t="shared" ref="BD1791:BD1854" si="1036">$AV$2639</f>
        <v>0.77882552653643133</v>
      </c>
      <c r="BE1791" s="4" t="str">
        <f t="shared" si="1017"/>
        <v/>
      </c>
      <c r="BF1791" s="4" t="str">
        <f t="shared" si="1018"/>
        <v/>
      </c>
      <c r="BG1791" s="4" t="str">
        <f t="shared" si="1019"/>
        <v/>
      </c>
      <c r="BH1791" s="4">
        <f t="shared" si="1020"/>
        <v>0.1</v>
      </c>
      <c r="BI1791" s="4" t="str">
        <f t="shared" si="1021"/>
        <v/>
      </c>
      <c r="BJ1791" s="4" t="str">
        <f t="shared" si="1022"/>
        <v/>
      </c>
      <c r="BK1791" s="4" t="str">
        <f t="shared" si="1023"/>
        <v/>
      </c>
      <c r="BS1791" s="3" t="str">
        <f t="shared" ref="BS1791:BS1854" si="1037">IF(BB1791&lt;&gt;BB1790, "Change", "")</f>
        <v/>
      </c>
      <c r="BT1791" s="5">
        <f t="shared" ref="BT1791:BT1854" si="1038">AS1791-AT1791</f>
        <v>-7.5310233779462221E-2</v>
      </c>
      <c r="BU1791" s="3"/>
    </row>
    <row r="1792" spans="1:73" x14ac:dyDescent="0.2">
      <c r="A1792" s="1">
        <v>44265</v>
      </c>
      <c r="C1792">
        <v>0.5724236766228844</v>
      </c>
      <c r="D1792">
        <v>0.5725650600118285</v>
      </c>
      <c r="E1792">
        <v>0.58731533291740379</v>
      </c>
      <c r="F1792">
        <v>0.60918313983413752</v>
      </c>
      <c r="G1792">
        <v>0.5873243811749228</v>
      </c>
      <c r="H1792">
        <v>0.61114017446688307</v>
      </c>
      <c r="I1792">
        <v>0.61372405373225625</v>
      </c>
      <c r="J1792">
        <v>0.61500202737183007</v>
      </c>
      <c r="M1792">
        <f>'[1]CAC_SWISS (-SP-NIKKEI-DAX)'!AC1877</f>
        <v>1</v>
      </c>
      <c r="N1792">
        <f>'[1]CAC_SWISS_SP (-NIKKEI-DAX)'!AD1877</f>
        <v>1</v>
      </c>
      <c r="O1792">
        <f>'[1]CAC_SWISS_DAX (-SP-NIKKEI)'!AD1877</f>
        <v>0</v>
      </c>
      <c r="P1792">
        <f>'[1]CAC_SWISS_NIKKEI (-SP-DAX)'!AD1877</f>
        <v>0</v>
      </c>
      <c r="Q1792">
        <f>'[1]CAC_SWISS_DAX_SP (-NIKKEI)'!AF1877</f>
        <v>1</v>
      </c>
      <c r="R1792">
        <f>'[1]CAC_SWISS_SP_NIKKEI (-DAX)'!AF1877</f>
        <v>0</v>
      </c>
      <c r="S1792">
        <f>'[1]CAC_SWISS_DAX_NIKKEI (-SP)'!AF1877</f>
        <v>0</v>
      </c>
      <c r="V1792" t="str">
        <f t="shared" si="1010"/>
        <v/>
      </c>
      <c r="W1792" t="str">
        <f t="shared" si="1011"/>
        <v/>
      </c>
      <c r="X1792" t="str">
        <f t="shared" si="1012"/>
        <v>BASE+DAX</v>
      </c>
      <c r="Y1792" t="str">
        <f t="shared" si="1013"/>
        <v>BASE+NIKKEI</v>
      </c>
      <c r="Z1792" s="2" t="str">
        <f t="shared" si="1014"/>
        <v/>
      </c>
      <c r="AA1792" s="2" t="str">
        <f t="shared" si="1024"/>
        <v>- DAX</v>
      </c>
      <c r="AB1792" s="2" t="str">
        <f t="shared" si="1002"/>
        <v>- SP</v>
      </c>
      <c r="AE1792" t="str">
        <f t="shared" si="1003"/>
        <v/>
      </c>
      <c r="AF1792" t="str">
        <f t="shared" si="1004"/>
        <v/>
      </c>
      <c r="AG1792">
        <f t="shared" si="1005"/>
        <v>0.58731533291740379</v>
      </c>
      <c r="AH1792">
        <f t="shared" si="1006"/>
        <v>0.60918313983413752</v>
      </c>
      <c r="AI1792" t="str">
        <f t="shared" si="1007"/>
        <v/>
      </c>
      <c r="AJ1792">
        <f t="shared" si="1008"/>
        <v>0.61114017446688307</v>
      </c>
      <c r="AK1792">
        <f t="shared" si="1009"/>
        <v>0.61372405373225625</v>
      </c>
      <c r="AM1792" t="str">
        <f t="shared" si="1015"/>
        <v/>
      </c>
      <c r="AN1792" t="str" cm="1">
        <f t="array" ref="AN1792">IF(AM1792="",_xlfn.IFS(AF1792=MAX(AF1792:AH1792),"SP",AG1792=MAX(AF1792:AH1792),"DAX",AH1792=MAX(AF1792:AH1792),"NIKKEI",MAX(AF1792:AH1792)=0,""),"")</f>
        <v>NIKKEI</v>
      </c>
      <c r="AO1792" t="str" cm="1">
        <f t="array" ref="AO1792">IF(AM1792="BASE","",IF(MAX(AF1792:AH1792)=0,_xlfn.IFS(AI1792=MAX(AI1792:AK1792),"SP&amp;DAX",AJ1792=MAX(AI1792:AK1792),"SP&amp;NIKKEI",AK1792=MAX(AI1792:AK1792),"DAX&amp;NIKKEI"),""))</f>
        <v/>
      </c>
      <c r="AQ1792" s="3">
        <f t="shared" si="1016"/>
        <v>44265</v>
      </c>
      <c r="AR1792" cm="1">
        <f t="array" ref="AR1792">IF(AM1792="BASE",AE1792,_xlfn.IFS(AN1792="DAX",AG1792,AN1792="NIKKEI",AH1792,AN1792="SP",AF1792,AN1792="",MAX(AI1792:AK1792)))</f>
        <v>0.60918313983413752</v>
      </c>
      <c r="AS1792" s="4">
        <f t="shared" si="1025"/>
        <v>0.66596033286524281</v>
      </c>
      <c r="AT1792" s="4">
        <f t="shared" si="1026"/>
        <v>0.74802720378169696</v>
      </c>
      <c r="AU1792" s="4">
        <f t="shared" si="1027"/>
        <v>7.4658787671236021E-4</v>
      </c>
      <c r="AV1792" s="4">
        <f t="shared" si="1028"/>
        <v>9.4098675304981987E-4</v>
      </c>
      <c r="AW1792" s="4">
        <f t="shared" si="1029"/>
        <v>0.7934095504454276</v>
      </c>
      <c r="AX1792" s="4">
        <f t="shared" si="1030"/>
        <v>1.0454595602909962E-2</v>
      </c>
      <c r="AY1792" s="4">
        <f t="shared" si="1031"/>
        <v>9.6684291760467701E-3</v>
      </c>
      <c r="AZ1792" s="4">
        <f t="shared" si="1032"/>
        <v>-7.8498369553014005</v>
      </c>
      <c r="BA1792" s="6" t="str">
        <f t="shared" si="1033"/>
        <v>WEAKEN</v>
      </c>
      <c r="BB1792" s="4">
        <f t="shared" si="1034"/>
        <v>0</v>
      </c>
      <c r="BC1792" s="4">
        <f t="shared" si="1035"/>
        <v>0.60295548643614738</v>
      </c>
      <c r="BD1792" s="4">
        <f t="shared" si="1036"/>
        <v>0.77882552653643133</v>
      </c>
      <c r="BE1792" s="4" t="str">
        <f t="shared" si="1017"/>
        <v/>
      </c>
      <c r="BF1792" s="4" t="str">
        <f t="shared" si="1018"/>
        <v/>
      </c>
      <c r="BG1792" s="4" t="str">
        <f t="shared" si="1019"/>
        <v/>
      </c>
      <c r="BH1792" s="4">
        <f t="shared" si="1020"/>
        <v>0.1</v>
      </c>
      <c r="BI1792" s="4" t="str">
        <f t="shared" si="1021"/>
        <v/>
      </c>
      <c r="BJ1792" s="4" t="str">
        <f t="shared" si="1022"/>
        <v/>
      </c>
      <c r="BK1792" s="4" t="str">
        <f t="shared" si="1023"/>
        <v/>
      </c>
      <c r="BS1792" s="3" t="str">
        <f t="shared" si="1037"/>
        <v/>
      </c>
      <c r="BT1792" s="5">
        <f t="shared" si="1038"/>
        <v>-8.2066870916454149E-2</v>
      </c>
      <c r="BU1792" s="3"/>
    </row>
    <row r="1793" spans="1:73" x14ac:dyDescent="0.2">
      <c r="A1793" s="1">
        <v>44266</v>
      </c>
      <c r="C1793">
        <v>0.57018328509338756</v>
      </c>
      <c r="D1793">
        <v>0.57056887650945354</v>
      </c>
      <c r="E1793">
        <v>0.58232247618068766</v>
      </c>
      <c r="F1793">
        <v>0.6034706918224908</v>
      </c>
      <c r="G1793">
        <v>0.582457659465343</v>
      </c>
      <c r="H1793">
        <v>0.60597853065609886</v>
      </c>
      <c r="I1793">
        <v>0.60703780968873089</v>
      </c>
      <c r="J1793">
        <v>0.60887050768357509</v>
      </c>
      <c r="M1793">
        <f>'[1]CAC_SWISS (-SP-NIKKEI-DAX)'!AC1878</f>
        <v>0</v>
      </c>
      <c r="N1793">
        <f>'[1]CAC_SWISS_SP (-NIKKEI-DAX)'!AD1878</f>
        <v>1</v>
      </c>
      <c r="O1793">
        <f>'[1]CAC_SWISS_DAX (-SP-NIKKEI)'!AD1878</f>
        <v>0</v>
      </c>
      <c r="P1793">
        <f>'[1]CAC_SWISS_NIKKEI (-SP-DAX)'!AD1878</f>
        <v>0</v>
      </c>
      <c r="Q1793">
        <f>'[1]CAC_SWISS_DAX_SP (-NIKKEI)'!AF1878</f>
        <v>1</v>
      </c>
      <c r="R1793">
        <f>'[1]CAC_SWISS_SP_NIKKEI (-DAX)'!AF1878</f>
        <v>0</v>
      </c>
      <c r="S1793">
        <f>'[1]CAC_SWISS_DAX_NIKKEI (-SP)'!AF1878</f>
        <v>0</v>
      </c>
      <c r="V1793" t="str">
        <f t="shared" si="1010"/>
        <v>BASE</v>
      </c>
      <c r="W1793" t="str">
        <f t="shared" si="1011"/>
        <v/>
      </c>
      <c r="X1793" t="str">
        <f t="shared" si="1012"/>
        <v>BASE+DAX</v>
      </c>
      <c r="Y1793" t="str">
        <f t="shared" si="1013"/>
        <v>BASE+NIKKEI</v>
      </c>
      <c r="Z1793" s="2" t="str">
        <f t="shared" si="1014"/>
        <v/>
      </c>
      <c r="AA1793" s="2" t="str">
        <f t="shared" si="1024"/>
        <v>- DAX</v>
      </c>
      <c r="AB1793" s="2" t="str">
        <f t="shared" si="1002"/>
        <v>- SP</v>
      </c>
      <c r="AE1793">
        <f t="shared" si="1003"/>
        <v>0.57018328509338756</v>
      </c>
      <c r="AF1793" t="str">
        <f t="shared" si="1004"/>
        <v/>
      </c>
      <c r="AG1793">
        <f t="shared" si="1005"/>
        <v>0.58232247618068766</v>
      </c>
      <c r="AH1793">
        <f t="shared" si="1006"/>
        <v>0.6034706918224908</v>
      </c>
      <c r="AI1793" t="str">
        <f t="shared" si="1007"/>
        <v/>
      </c>
      <c r="AJ1793">
        <f t="shared" si="1008"/>
        <v>0.60597853065609886</v>
      </c>
      <c r="AK1793">
        <f t="shared" si="1009"/>
        <v>0.60703780968873089</v>
      </c>
      <c r="AM1793" t="str">
        <f t="shared" si="1015"/>
        <v>BASE</v>
      </c>
      <c r="AN1793" t="str" cm="1">
        <f t="array" ref="AN1793">IF(AM1793="",_xlfn.IFS(AF1793=MAX(AF1793:AH1793),"SP",AG1793=MAX(AF1793:AH1793),"DAX",AH1793=MAX(AF1793:AH1793),"NIKKEI",MAX(AF1793:AH1793)=0,""),"")</f>
        <v/>
      </c>
      <c r="AO1793" t="str" cm="1">
        <f t="array" ref="AO1793">IF(AM1793="BASE","",IF(MAX(AF1793:AH1793)=0,_xlfn.IFS(AI1793=MAX(AI1793:AK1793),"SP&amp;DAX",AJ1793=MAX(AI1793:AK1793),"SP&amp;NIKKEI",AK1793=MAX(AI1793:AK1793),"DAX&amp;NIKKEI"),""))</f>
        <v/>
      </c>
      <c r="AQ1793" s="3">
        <f t="shared" si="1016"/>
        <v>44266</v>
      </c>
      <c r="AR1793" cm="1">
        <f t="array" ref="AR1793">IF(AM1793="BASE",AE1793,_xlfn.IFS(AN1793="DAX",AG1793,AN1793="NIKKEI",AH1793,AN1793="SP",AF1793,AN1793="",MAX(AI1793:AK1793)))</f>
        <v>0.57018328509338756</v>
      </c>
      <c r="AS1793" s="4">
        <f t="shared" si="1025"/>
        <v>0.655749566750639</v>
      </c>
      <c r="AT1793" s="4">
        <f t="shared" si="1026"/>
        <v>0.74563196526954212</v>
      </c>
      <c r="AU1793" s="4">
        <f t="shared" si="1027"/>
        <v>1.6455399620154102E-3</v>
      </c>
      <c r="AV1793" s="4">
        <f t="shared" si="1028"/>
        <v>1.0126370159353835E-3</v>
      </c>
      <c r="AW1793" s="4">
        <f t="shared" si="1029"/>
        <v>1.6250047510809267</v>
      </c>
      <c r="AX1793" s="4">
        <f t="shared" si="1030"/>
        <v>1.1545628231198443E-2</v>
      </c>
      <c r="AY1793" s="4">
        <f t="shared" si="1031"/>
        <v>1.3594364145492376E-2</v>
      </c>
      <c r="AZ1793" s="4">
        <f t="shared" si="1032"/>
        <v>-7.7849725211161829</v>
      </c>
      <c r="BA1793" s="6" t="str">
        <f t="shared" si="1033"/>
        <v>WEAKEN</v>
      </c>
      <c r="BB1793" s="4">
        <f t="shared" si="1034"/>
        <v>0</v>
      </c>
      <c r="BC1793" s="4">
        <f t="shared" si="1035"/>
        <v>0.60295548643614738</v>
      </c>
      <c r="BD1793" s="4">
        <f t="shared" si="1036"/>
        <v>0.77882552653643133</v>
      </c>
      <c r="BE1793" s="4">
        <f t="shared" si="1017"/>
        <v>0.05</v>
      </c>
      <c r="BF1793" s="4" t="str">
        <f t="shared" si="1018"/>
        <v/>
      </c>
      <c r="BG1793" s="4" t="str">
        <f t="shared" si="1019"/>
        <v/>
      </c>
      <c r="BH1793" s="4" t="str">
        <f t="shared" si="1020"/>
        <v/>
      </c>
      <c r="BI1793" s="4" t="str">
        <f t="shared" si="1021"/>
        <v/>
      </c>
      <c r="BJ1793" s="4" t="str">
        <f t="shared" si="1022"/>
        <v/>
      </c>
      <c r="BK1793" s="4" t="str">
        <f t="shared" si="1023"/>
        <v/>
      </c>
      <c r="BS1793" s="3" t="str">
        <f t="shared" si="1037"/>
        <v/>
      </c>
      <c r="BT1793" s="5">
        <f t="shared" si="1038"/>
        <v>-8.9882398518903117E-2</v>
      </c>
      <c r="BU1793" s="3"/>
    </row>
    <row r="1794" spans="1:73" x14ac:dyDescent="0.2">
      <c r="A1794" s="1">
        <v>44267</v>
      </c>
      <c r="C1794">
        <v>0.57131532024972653</v>
      </c>
      <c r="D1794">
        <v>0.57156190327106582</v>
      </c>
      <c r="E1794">
        <v>0.58399811552198977</v>
      </c>
      <c r="F1794">
        <v>0.60316000664133007</v>
      </c>
      <c r="G1794">
        <v>0.58405595090709794</v>
      </c>
      <c r="H1794">
        <v>0.60533827548414842</v>
      </c>
      <c r="I1794">
        <v>0.60690507887474732</v>
      </c>
      <c r="J1794">
        <v>0.60842169148910119</v>
      </c>
      <c r="M1794">
        <f>'[1]CAC_SWISS (-SP-NIKKEI-DAX)'!AC1879</f>
        <v>0</v>
      </c>
      <c r="N1794">
        <f>'[1]CAC_SWISS_SP (-NIKKEI-DAX)'!AD1879</f>
        <v>1</v>
      </c>
      <c r="O1794">
        <f>'[1]CAC_SWISS_DAX (-SP-NIKKEI)'!AD1879</f>
        <v>0</v>
      </c>
      <c r="P1794">
        <f>'[1]CAC_SWISS_NIKKEI (-SP-DAX)'!AD1879</f>
        <v>0</v>
      </c>
      <c r="Q1794">
        <f>'[1]CAC_SWISS_DAX_SP (-NIKKEI)'!AF1879</f>
        <v>1</v>
      </c>
      <c r="R1794">
        <f>'[1]CAC_SWISS_SP_NIKKEI (-DAX)'!AF1879</f>
        <v>0</v>
      </c>
      <c r="S1794">
        <f>'[1]CAC_SWISS_DAX_NIKKEI (-SP)'!AF1879</f>
        <v>0</v>
      </c>
      <c r="V1794" t="str">
        <f t="shared" si="1010"/>
        <v>BASE</v>
      </c>
      <c r="W1794" t="str">
        <f t="shared" si="1011"/>
        <v/>
      </c>
      <c r="X1794" t="str">
        <f t="shared" si="1012"/>
        <v>BASE+DAX</v>
      </c>
      <c r="Y1794" t="str">
        <f t="shared" si="1013"/>
        <v>BASE+NIKKEI</v>
      </c>
      <c r="Z1794" s="2" t="str">
        <f t="shared" si="1014"/>
        <v/>
      </c>
      <c r="AA1794" s="2" t="str">
        <f t="shared" si="1024"/>
        <v>- DAX</v>
      </c>
      <c r="AB1794" s="2" t="str">
        <f t="shared" si="1002"/>
        <v>- SP</v>
      </c>
      <c r="AE1794">
        <f t="shared" si="1003"/>
        <v>0.57131532024972653</v>
      </c>
      <c r="AF1794" t="str">
        <f t="shared" si="1004"/>
        <v/>
      </c>
      <c r="AG1794">
        <f t="shared" si="1005"/>
        <v>0.58399811552198977</v>
      </c>
      <c r="AH1794">
        <f t="shared" si="1006"/>
        <v>0.60316000664133007</v>
      </c>
      <c r="AI1794" t="str">
        <f t="shared" si="1007"/>
        <v/>
      </c>
      <c r="AJ1794">
        <f t="shared" si="1008"/>
        <v>0.60533827548414842</v>
      </c>
      <c r="AK1794">
        <f t="shared" si="1009"/>
        <v>0.60690507887474732</v>
      </c>
      <c r="AM1794" t="str">
        <f t="shared" si="1015"/>
        <v>BASE</v>
      </c>
      <c r="AN1794" t="str" cm="1">
        <f t="array" ref="AN1794">IF(AM1794="",_xlfn.IFS(AF1794=MAX(AF1794:AH1794),"SP",AG1794=MAX(AF1794:AH1794),"DAX",AH1794=MAX(AF1794:AH1794),"NIKKEI",MAX(AF1794:AH1794)=0,""),"")</f>
        <v/>
      </c>
      <c r="AO1794" t="str" cm="1">
        <f t="array" ref="AO1794">IF(AM1794="BASE","",IF(MAX(AF1794:AH1794)=0,_xlfn.IFS(AI1794=MAX(AI1794:AK1794),"SP&amp;DAX",AJ1794=MAX(AI1794:AK1794),"SP&amp;NIKKEI",AK1794=MAX(AI1794:AK1794),"DAX&amp;NIKKEI"),""))</f>
        <v/>
      </c>
      <c r="AQ1794" s="3">
        <f t="shared" si="1016"/>
        <v>44267</v>
      </c>
      <c r="AR1794" cm="1">
        <f t="array" ref="AR1794">IF(AM1794="BASE",AE1794,_xlfn.IFS(AN1794="DAX",AG1794,AN1794="NIKKEI",AH1794,AN1794="SP",AF1794,AN1794="",MAX(AI1794:AK1794)))</f>
        <v>0.57131532024972653</v>
      </c>
      <c r="AS1794" s="4">
        <f t="shared" si="1025"/>
        <v>0.64508935412128632</v>
      </c>
      <c r="AT1794" s="4">
        <f t="shared" si="1026"/>
        <v>0.74338875703425844</v>
      </c>
      <c r="AU1794" s="4">
        <f t="shared" si="1027"/>
        <v>2.2567983791984109E-3</v>
      </c>
      <c r="AV1794" s="4">
        <f t="shared" si="1028"/>
        <v>1.0607639440793507E-3</v>
      </c>
      <c r="AW1794" s="4">
        <f t="shared" si="1029"/>
        <v>2.1275217656055538</v>
      </c>
      <c r="AX1794" s="4">
        <f t="shared" si="1030"/>
        <v>1.2229581322464541E-2</v>
      </c>
      <c r="AY1794" s="4">
        <f t="shared" si="1031"/>
        <v>1.5712896512146579E-2</v>
      </c>
      <c r="AZ1794" s="4">
        <f t="shared" si="1032"/>
        <v>-8.0378387715044468</v>
      </c>
      <c r="BA1794" s="6" t="str">
        <f t="shared" si="1033"/>
        <v>WEAKEN</v>
      </c>
      <c r="BB1794" s="4">
        <f t="shared" si="1034"/>
        <v>0</v>
      </c>
      <c r="BC1794" s="4">
        <f t="shared" si="1035"/>
        <v>0.60295548643614738</v>
      </c>
      <c r="BD1794" s="4">
        <f t="shared" si="1036"/>
        <v>0.77882552653643133</v>
      </c>
      <c r="BE1794" s="4">
        <f t="shared" si="1017"/>
        <v>0.05</v>
      </c>
      <c r="BF1794" s="4" t="str">
        <f t="shared" si="1018"/>
        <v/>
      </c>
      <c r="BG1794" s="4" t="str">
        <f t="shared" si="1019"/>
        <v/>
      </c>
      <c r="BH1794" s="4" t="str">
        <f t="shared" si="1020"/>
        <v/>
      </c>
      <c r="BI1794" s="4" t="str">
        <f t="shared" si="1021"/>
        <v/>
      </c>
      <c r="BJ1794" s="4" t="str">
        <f t="shared" si="1022"/>
        <v/>
      </c>
      <c r="BK1794" s="4" t="str">
        <f t="shared" si="1023"/>
        <v/>
      </c>
      <c r="BS1794" s="3" t="str">
        <f t="shared" si="1037"/>
        <v/>
      </c>
      <c r="BT1794" s="5">
        <f t="shared" si="1038"/>
        <v>-9.8299402912972123E-2</v>
      </c>
      <c r="BU1794" s="3"/>
    </row>
    <row r="1795" spans="1:73" x14ac:dyDescent="0.2">
      <c r="A1795" s="1">
        <v>44270</v>
      </c>
      <c r="C1795">
        <v>0.57506861535540343</v>
      </c>
      <c r="D1795">
        <v>0.57509851711789883</v>
      </c>
      <c r="E1795">
        <v>0.58785767646515752</v>
      </c>
      <c r="F1795">
        <v>0.60521564435742758</v>
      </c>
      <c r="G1795">
        <v>0.58786316136155736</v>
      </c>
      <c r="H1795">
        <v>0.60669165100377731</v>
      </c>
      <c r="I1795">
        <v>0.60917219209760742</v>
      </c>
      <c r="J1795">
        <v>0.6100854821148789</v>
      </c>
      <c r="M1795">
        <f>'[1]CAC_SWISS (-SP-NIKKEI-DAX)'!AC1880</f>
        <v>0</v>
      </c>
      <c r="N1795">
        <f>'[1]CAC_SWISS_SP (-NIKKEI-DAX)'!AD1880</f>
        <v>1</v>
      </c>
      <c r="O1795">
        <f>'[1]CAC_SWISS_DAX (-SP-NIKKEI)'!AD1880</f>
        <v>0</v>
      </c>
      <c r="P1795">
        <f>'[1]CAC_SWISS_NIKKEI (-SP-DAX)'!AD1880</f>
        <v>0</v>
      </c>
      <c r="Q1795">
        <f>'[1]CAC_SWISS_DAX_SP (-NIKKEI)'!AF1880</f>
        <v>1</v>
      </c>
      <c r="R1795">
        <f>'[1]CAC_SWISS_SP_NIKKEI (-DAX)'!AF1880</f>
        <v>0</v>
      </c>
      <c r="S1795">
        <f>'[1]CAC_SWISS_DAX_NIKKEI (-SP)'!AF1880</f>
        <v>0</v>
      </c>
      <c r="V1795" t="str">
        <f t="shared" si="1010"/>
        <v>BASE</v>
      </c>
      <c r="W1795" t="str">
        <f t="shared" si="1011"/>
        <v/>
      </c>
      <c r="X1795" t="str">
        <f t="shared" si="1012"/>
        <v>BASE+DAX</v>
      </c>
      <c r="Y1795" t="str">
        <f t="shared" si="1013"/>
        <v>BASE+NIKKEI</v>
      </c>
      <c r="Z1795" s="2" t="str">
        <f t="shared" si="1014"/>
        <v/>
      </c>
      <c r="AA1795" s="2" t="str">
        <f t="shared" si="1024"/>
        <v>- DAX</v>
      </c>
      <c r="AB1795" s="2" t="str">
        <f t="shared" ref="AB1795:AB1858" si="1039">IF(S1795=0,"- SP","")</f>
        <v>- SP</v>
      </c>
      <c r="AE1795">
        <f t="shared" ref="AE1795:AE1858" si="1040">IF(M1795=0,C1795,"")</f>
        <v>0.57506861535540343</v>
      </c>
      <c r="AF1795" t="str">
        <f t="shared" ref="AF1795:AF1858" si="1041">IF(N1795=0,D1795,"")</f>
        <v/>
      </c>
      <c r="AG1795">
        <f t="shared" ref="AG1795:AG1858" si="1042">IF(O1795=0,E1795,"")</f>
        <v>0.58785767646515752</v>
      </c>
      <c r="AH1795">
        <f t="shared" ref="AH1795:AH1858" si="1043">IF(P1795=0,F1795,"")</f>
        <v>0.60521564435742758</v>
      </c>
      <c r="AI1795" t="str">
        <f t="shared" ref="AI1795:AI1858" si="1044">IF(Q1795=0,G1795,"")</f>
        <v/>
      </c>
      <c r="AJ1795">
        <f t="shared" ref="AJ1795:AJ1858" si="1045">IF(R1795=0,H1795,"")</f>
        <v>0.60669165100377731</v>
      </c>
      <c r="AK1795">
        <f t="shared" ref="AK1795:AK1858" si="1046">IF(S1795=0,I1795,"")</f>
        <v>0.60917219209760742</v>
      </c>
      <c r="AM1795" t="str">
        <f t="shared" si="1015"/>
        <v>BASE</v>
      </c>
      <c r="AN1795" t="str" cm="1">
        <f t="array" ref="AN1795">IF(AM1795="",_xlfn.IFS(AF1795=MAX(AF1795:AH1795),"SP",AG1795=MAX(AF1795:AH1795),"DAX",AH1795=MAX(AF1795:AH1795),"NIKKEI",MAX(AF1795:AH1795)=0,""),"")</f>
        <v/>
      </c>
      <c r="AO1795" t="str" cm="1">
        <f t="array" ref="AO1795">IF(AM1795="BASE","",IF(MAX(AF1795:AH1795)=0,_xlfn.IFS(AI1795=MAX(AI1795:AK1795),"SP&amp;DAX",AJ1795=MAX(AI1795:AK1795),"SP&amp;NIKKEI",AK1795=MAX(AI1795:AK1795),"DAX&amp;NIKKEI"),""))</f>
        <v/>
      </c>
      <c r="AQ1795" s="3">
        <f t="shared" si="1016"/>
        <v>44270</v>
      </c>
      <c r="AR1795" cm="1">
        <f t="array" ref="AR1795">IF(AM1795="BASE",AE1795,_xlfn.IFS(AN1795="DAX",AG1795,AN1795="NIKKEI",AH1795,AN1795="SP",AF1795,AN1795="",MAX(AI1795:AK1795)))</f>
        <v>0.57506861535540343</v>
      </c>
      <c r="AS1795" s="4">
        <f t="shared" si="1025"/>
        <v>0.63403299327087193</v>
      </c>
      <c r="AT1795" s="4">
        <f t="shared" si="1026"/>
        <v>0.74120378787418661</v>
      </c>
      <c r="AU1795" s="4">
        <f t="shared" si="1027"/>
        <v>2.4831037589940316E-3</v>
      </c>
      <c r="AV1795" s="4">
        <f t="shared" si="1028"/>
        <v>1.0698597459212838E-3</v>
      </c>
      <c r="AW1795" s="4">
        <f t="shared" si="1029"/>
        <v>2.3209619470781817</v>
      </c>
      <c r="AX1795" s="4">
        <f t="shared" si="1030"/>
        <v>1.2437795129564248E-2</v>
      </c>
      <c r="AY1795" s="4">
        <f t="shared" si="1031"/>
        <v>1.6422775977825089E-2</v>
      </c>
      <c r="AZ1795" s="4">
        <f t="shared" si="1032"/>
        <v>-8.6165428427561963</v>
      </c>
      <c r="BA1795" s="6" t="str">
        <f t="shared" si="1033"/>
        <v>WEAKEN</v>
      </c>
      <c r="BB1795" s="4">
        <f t="shared" si="1034"/>
        <v>0</v>
      </c>
      <c r="BC1795" s="4">
        <f t="shared" si="1035"/>
        <v>0.60295548643614738</v>
      </c>
      <c r="BD1795" s="4">
        <f t="shared" si="1036"/>
        <v>0.77882552653643133</v>
      </c>
      <c r="BE1795" s="4">
        <f t="shared" si="1017"/>
        <v>0.05</v>
      </c>
      <c r="BF1795" s="4" t="str">
        <f t="shared" si="1018"/>
        <v/>
      </c>
      <c r="BG1795" s="4" t="str">
        <f t="shared" si="1019"/>
        <v/>
      </c>
      <c r="BH1795" s="4" t="str">
        <f t="shared" si="1020"/>
        <v/>
      </c>
      <c r="BI1795" s="4" t="str">
        <f t="shared" si="1021"/>
        <v/>
      </c>
      <c r="BJ1795" s="4" t="str">
        <f t="shared" si="1022"/>
        <v/>
      </c>
      <c r="BK1795" s="4" t="str">
        <f t="shared" si="1023"/>
        <v/>
      </c>
      <c r="BS1795" s="3" t="str">
        <f t="shared" si="1037"/>
        <v/>
      </c>
      <c r="BT1795" s="5">
        <f t="shared" si="1038"/>
        <v>-0.10717079460331469</v>
      </c>
      <c r="BU1795" s="3"/>
    </row>
    <row r="1796" spans="1:73" x14ac:dyDescent="0.2">
      <c r="A1796" s="1">
        <v>44271</v>
      </c>
      <c r="C1796">
        <v>0.56108390869007407</v>
      </c>
      <c r="D1796">
        <v>0.56119118692826298</v>
      </c>
      <c r="E1796">
        <v>0.57287575108625433</v>
      </c>
      <c r="F1796">
        <v>0.59173289428332077</v>
      </c>
      <c r="G1796">
        <v>0.57287746954956031</v>
      </c>
      <c r="H1796">
        <v>0.59353715089947723</v>
      </c>
      <c r="I1796">
        <v>0.59547219629064685</v>
      </c>
      <c r="J1796">
        <v>0.59663467258625824</v>
      </c>
      <c r="M1796">
        <f>'[1]CAC_SWISS (-SP-NIKKEI-DAX)'!AC1881</f>
        <v>0</v>
      </c>
      <c r="N1796">
        <f>'[1]CAC_SWISS_SP (-NIKKEI-DAX)'!AD1881</f>
        <v>1</v>
      </c>
      <c r="O1796">
        <f>'[1]CAC_SWISS_DAX (-SP-NIKKEI)'!AD1881</f>
        <v>0</v>
      </c>
      <c r="P1796">
        <f>'[1]CAC_SWISS_NIKKEI (-SP-DAX)'!AD1881</f>
        <v>0</v>
      </c>
      <c r="Q1796">
        <f>'[1]CAC_SWISS_DAX_SP (-NIKKEI)'!AF1881</f>
        <v>1</v>
      </c>
      <c r="R1796">
        <f>'[1]CAC_SWISS_SP_NIKKEI (-DAX)'!AF1881</f>
        <v>0</v>
      </c>
      <c r="S1796">
        <f>'[1]CAC_SWISS_DAX_NIKKEI (-SP)'!AF1881</f>
        <v>0</v>
      </c>
      <c r="V1796" t="str">
        <f t="shared" ref="V1796:V1859" si="1047">IF(M1796=0,"BASE","")</f>
        <v>BASE</v>
      </c>
      <c r="W1796" t="str">
        <f t="shared" ref="W1796:W1859" si="1048">IF(N1796=0,"BASE+SP","")</f>
        <v/>
      </c>
      <c r="X1796" t="str">
        <f t="shared" ref="X1796:X1859" si="1049">IF(O1796=0,"BASE+DAX","")</f>
        <v>BASE+DAX</v>
      </c>
      <c r="Y1796" t="str">
        <f t="shared" ref="Y1796:Y1859" si="1050">IF(P1796=0,"BASE+NIKKEI","")</f>
        <v>BASE+NIKKEI</v>
      </c>
      <c r="Z1796" s="2" t="str">
        <f t="shared" ref="Z1796:Z1859" si="1051">IF(Q1796=0,"- NIKKEI","")</f>
        <v/>
      </c>
      <c r="AA1796" s="2" t="str">
        <f t="shared" si="1024"/>
        <v>- DAX</v>
      </c>
      <c r="AB1796" s="2" t="str">
        <f t="shared" si="1039"/>
        <v>- SP</v>
      </c>
      <c r="AE1796">
        <f t="shared" si="1040"/>
        <v>0.56108390869007407</v>
      </c>
      <c r="AF1796" t="str">
        <f t="shared" si="1041"/>
        <v/>
      </c>
      <c r="AG1796">
        <f t="shared" si="1042"/>
        <v>0.57287575108625433</v>
      </c>
      <c r="AH1796">
        <f t="shared" si="1043"/>
        <v>0.59173289428332077</v>
      </c>
      <c r="AI1796" t="str">
        <f t="shared" si="1044"/>
        <v/>
      </c>
      <c r="AJ1796">
        <f t="shared" si="1045"/>
        <v>0.59353715089947723</v>
      </c>
      <c r="AK1796">
        <f t="shared" si="1046"/>
        <v>0.59547219629064685</v>
      </c>
      <c r="AM1796" t="str">
        <f t="shared" ref="AM1796:AM1859" si="1052">IF(M1796=0,"BASE","")</f>
        <v>BASE</v>
      </c>
      <c r="AN1796" t="str" cm="1">
        <f t="array" ref="AN1796">IF(AM1796="",_xlfn.IFS(AF1796=MAX(AF1796:AH1796),"SP",AG1796=MAX(AF1796:AH1796),"DAX",AH1796=MAX(AF1796:AH1796),"NIKKEI",MAX(AF1796:AH1796)=0,""),"")</f>
        <v/>
      </c>
      <c r="AO1796" t="str" cm="1">
        <f t="array" ref="AO1796">IF(AM1796="BASE","",IF(MAX(AF1796:AH1796)=0,_xlfn.IFS(AI1796=MAX(AI1796:AK1796),"SP&amp;DAX",AJ1796=MAX(AI1796:AK1796),"SP&amp;NIKKEI",AK1796=MAX(AI1796:AK1796),"DAX&amp;NIKKEI"),""))</f>
        <v/>
      </c>
      <c r="AQ1796" s="3">
        <f t="shared" ref="AQ1796:AQ1859" si="1053">A1796</f>
        <v>44271</v>
      </c>
      <c r="AR1796" cm="1">
        <f t="array" ref="AR1796">IF(AM1796="BASE",AE1796,_xlfn.IFS(AN1796="DAX",AG1796,AN1796="NIKKEI",AH1796,AN1796="SP",AF1796,AN1796="",MAX(AI1796:AK1796)))</f>
        <v>0.56108390869007407</v>
      </c>
      <c r="AS1796" s="4">
        <f t="shared" si="1025"/>
        <v>0.62179564955432054</v>
      </c>
      <c r="AT1796" s="4">
        <f t="shared" si="1026"/>
        <v>0.73910100395557332</v>
      </c>
      <c r="AU1796" s="4">
        <f t="shared" si="1027"/>
        <v>2.6365789257037958E-3</v>
      </c>
      <c r="AV1796" s="4">
        <f t="shared" si="1028"/>
        <v>1.0875636935135104E-3</v>
      </c>
      <c r="AW1796" s="4">
        <f t="shared" si="1029"/>
        <v>2.4242984033293702</v>
      </c>
      <c r="AX1796" s="4">
        <f t="shared" si="1030"/>
        <v>1.2623445454049833E-2</v>
      </c>
      <c r="AY1796" s="4">
        <f t="shared" si="1031"/>
        <v>1.6894057133816309E-2</v>
      </c>
      <c r="AZ1796" s="4">
        <f t="shared" si="1032"/>
        <v>-9.2926574466734895</v>
      </c>
      <c r="BA1796" s="6" t="str">
        <f t="shared" si="1033"/>
        <v>WEAKEN</v>
      </c>
      <c r="BB1796" s="4">
        <f t="shared" si="1034"/>
        <v>0</v>
      </c>
      <c r="BC1796" s="4">
        <f t="shared" si="1035"/>
        <v>0.60295548643614738</v>
      </c>
      <c r="BD1796" s="4">
        <f t="shared" si="1036"/>
        <v>0.77882552653643133</v>
      </c>
      <c r="BE1796" s="4">
        <f t="shared" ref="BE1796:BE1859" si="1054">IF(AM1796="BASE",0.05,"")</f>
        <v>0.05</v>
      </c>
      <c r="BF1796" s="4" t="str">
        <f t="shared" ref="BF1796:BF1859" si="1055">IF($AN1796="DAX",0.2,"")</f>
        <v/>
      </c>
      <c r="BG1796" s="4" t="str">
        <f t="shared" ref="BG1796:BG1859" si="1056">IF($AN1796="SP",0.3,"")</f>
        <v/>
      </c>
      <c r="BH1796" s="4" t="str">
        <f t="shared" ref="BH1796:BH1859" si="1057">IF($AN1796="NIKKEI",0.1,"")</f>
        <v/>
      </c>
      <c r="BI1796" s="4" t="str">
        <f t="shared" ref="BI1796:BI1859" si="1058">IF(AO1796="SP&amp;NIKKEI",0.5,"")</f>
        <v/>
      </c>
      <c r="BJ1796" s="4" t="str">
        <f t="shared" ref="BJ1796:BJ1859" si="1059">IF($AO1796="SP&amp;DAX",0.5,"")</f>
        <v/>
      </c>
      <c r="BK1796" s="4" t="str">
        <f t="shared" ref="BK1796:BK1859" si="1060">IF($AO1796="DAX&amp;NIKKEI",0.5,"")</f>
        <v/>
      </c>
      <c r="BS1796" s="3" t="str">
        <f t="shared" si="1037"/>
        <v/>
      </c>
      <c r="BT1796" s="5">
        <f t="shared" si="1038"/>
        <v>-0.11730535440125278</v>
      </c>
      <c r="BU1796" s="3"/>
    </row>
    <row r="1797" spans="1:73" x14ac:dyDescent="0.2">
      <c r="A1797" s="1">
        <v>44272</v>
      </c>
      <c r="C1797">
        <v>0.56793307546546745</v>
      </c>
      <c r="D1797">
        <v>0.56841908216265813</v>
      </c>
      <c r="E1797">
        <v>0.58183421282033099</v>
      </c>
      <c r="F1797">
        <v>0.60006652659291704</v>
      </c>
      <c r="G1797">
        <v>0.58198452544306711</v>
      </c>
      <c r="H1797">
        <v>0.60314772022403307</v>
      </c>
      <c r="I1797">
        <v>0.60492466293675606</v>
      </c>
      <c r="J1797">
        <v>0.60704006228866869</v>
      </c>
      <c r="M1797">
        <f>'[1]CAC_SWISS (-SP-NIKKEI-DAX)'!AC1882</f>
        <v>0</v>
      </c>
      <c r="N1797">
        <f>'[1]CAC_SWISS_SP (-NIKKEI-DAX)'!AD1882</f>
        <v>1</v>
      </c>
      <c r="O1797">
        <f>'[1]CAC_SWISS_DAX (-SP-NIKKEI)'!AD1882</f>
        <v>0</v>
      </c>
      <c r="P1797">
        <f>'[1]CAC_SWISS_NIKKEI (-SP-DAX)'!AD1882</f>
        <v>0</v>
      </c>
      <c r="Q1797">
        <f>'[1]CAC_SWISS_DAX_SP (-NIKKEI)'!AF1882</f>
        <v>1</v>
      </c>
      <c r="R1797">
        <f>'[1]CAC_SWISS_SP_NIKKEI (-DAX)'!AF1882</f>
        <v>0</v>
      </c>
      <c r="S1797">
        <f>'[1]CAC_SWISS_DAX_NIKKEI (-SP)'!AF1882</f>
        <v>0</v>
      </c>
      <c r="V1797" t="str">
        <f t="shared" si="1047"/>
        <v>BASE</v>
      </c>
      <c r="W1797" t="str">
        <f t="shared" si="1048"/>
        <v/>
      </c>
      <c r="X1797" t="str">
        <f t="shared" si="1049"/>
        <v>BASE+DAX</v>
      </c>
      <c r="Y1797" t="str">
        <f t="shared" si="1050"/>
        <v>BASE+NIKKEI</v>
      </c>
      <c r="Z1797" s="2" t="str">
        <f t="shared" si="1051"/>
        <v/>
      </c>
      <c r="AA1797" s="2" t="str">
        <f t="shared" si="1024"/>
        <v>- DAX</v>
      </c>
      <c r="AB1797" s="2" t="str">
        <f t="shared" si="1039"/>
        <v>- SP</v>
      </c>
      <c r="AE1797">
        <f t="shared" si="1040"/>
        <v>0.56793307546546745</v>
      </c>
      <c r="AF1797" t="str">
        <f t="shared" si="1041"/>
        <v/>
      </c>
      <c r="AG1797">
        <f t="shared" si="1042"/>
        <v>0.58183421282033099</v>
      </c>
      <c r="AH1797">
        <f t="shared" si="1043"/>
        <v>0.60006652659291704</v>
      </c>
      <c r="AI1797" t="str">
        <f t="shared" si="1044"/>
        <v/>
      </c>
      <c r="AJ1797">
        <f t="shared" si="1045"/>
        <v>0.60314772022403307</v>
      </c>
      <c r="AK1797">
        <f t="shared" si="1046"/>
        <v>0.60492466293675606</v>
      </c>
      <c r="AM1797" t="str">
        <f t="shared" si="1052"/>
        <v>BASE</v>
      </c>
      <c r="AN1797" t="str" cm="1">
        <f t="array" ref="AN1797">IF(AM1797="",_xlfn.IFS(AF1797=MAX(AF1797:AH1797),"SP",AG1797=MAX(AF1797:AH1797),"DAX",AH1797=MAX(AF1797:AH1797),"NIKKEI",MAX(AF1797:AH1797)=0,""),"")</f>
        <v/>
      </c>
      <c r="AO1797" t="str" cm="1">
        <f t="array" ref="AO1797">IF(AM1797="BASE","",IF(MAX(AF1797:AH1797)=0,_xlfn.IFS(AI1797=MAX(AI1797:AK1797),"SP&amp;DAX",AJ1797=MAX(AI1797:AK1797),"SP&amp;NIKKEI",AK1797=MAX(AI1797:AK1797),"DAX&amp;NIKKEI"),""))</f>
        <v/>
      </c>
      <c r="AQ1797" s="3">
        <f t="shared" si="1053"/>
        <v>44272</v>
      </c>
      <c r="AR1797" cm="1">
        <f t="array" ref="AR1797">IF(AM1797="BASE",AE1797,_xlfn.IFS(AN1797="DAX",AG1797,AN1797="NIKKEI",AH1797,AN1797="SP",AF1797,AN1797="",MAX(AI1797:AK1797)))</f>
        <v>0.56793307546546745</v>
      </c>
      <c r="AS1797" s="4">
        <f t="shared" si="1025"/>
        <v>0.61204708779345396</v>
      </c>
      <c r="AT1797" s="4">
        <f t="shared" si="1026"/>
        <v>0.73652676527509908</v>
      </c>
      <c r="AU1797" s="4">
        <f t="shared" si="1027"/>
        <v>2.6418969698695015E-3</v>
      </c>
      <c r="AV1797" s="4">
        <f t="shared" si="1028"/>
        <v>1.1297981480940474E-3</v>
      </c>
      <c r="AW1797" s="4">
        <f t="shared" si="1029"/>
        <v>2.3383796250032294</v>
      </c>
      <c r="AX1797" s="4">
        <f t="shared" si="1030"/>
        <v>1.279578448785061E-2</v>
      </c>
      <c r="AY1797" s="4">
        <f t="shared" si="1031"/>
        <v>1.6934747117947499E-2</v>
      </c>
      <c r="AZ1797" s="4">
        <f t="shared" si="1032"/>
        <v>-9.7281786513235318</v>
      </c>
      <c r="BA1797" s="6" t="str">
        <f t="shared" si="1033"/>
        <v>WEAKEN</v>
      </c>
      <c r="BB1797" s="4">
        <f t="shared" si="1034"/>
        <v>0</v>
      </c>
      <c r="BC1797" s="4">
        <f t="shared" si="1035"/>
        <v>0.60295548643614738</v>
      </c>
      <c r="BD1797" s="4">
        <f t="shared" si="1036"/>
        <v>0.77882552653643133</v>
      </c>
      <c r="BE1797" s="4">
        <f t="shared" si="1054"/>
        <v>0.05</v>
      </c>
      <c r="BF1797" s="4" t="str">
        <f t="shared" si="1055"/>
        <v/>
      </c>
      <c r="BG1797" s="4" t="str">
        <f t="shared" si="1056"/>
        <v/>
      </c>
      <c r="BH1797" s="4" t="str">
        <f t="shared" si="1057"/>
        <v/>
      </c>
      <c r="BI1797" s="4" t="str">
        <f t="shared" si="1058"/>
        <v/>
      </c>
      <c r="BJ1797" s="4" t="str">
        <f t="shared" si="1059"/>
        <v/>
      </c>
      <c r="BK1797" s="4" t="str">
        <f t="shared" si="1060"/>
        <v/>
      </c>
      <c r="BS1797" s="3" t="str">
        <f t="shared" si="1037"/>
        <v/>
      </c>
      <c r="BT1797" s="5">
        <f t="shared" si="1038"/>
        <v>-0.12447967748164512</v>
      </c>
      <c r="BU1797" s="3"/>
    </row>
    <row r="1798" spans="1:73" x14ac:dyDescent="0.2">
      <c r="A1798" s="1">
        <v>44273</v>
      </c>
      <c r="C1798">
        <v>0.56763956020958395</v>
      </c>
      <c r="D1798">
        <v>0.56836856958191762</v>
      </c>
      <c r="E1798">
        <v>0.58005541346863165</v>
      </c>
      <c r="F1798">
        <v>0.60026316875857999</v>
      </c>
      <c r="G1798">
        <v>0.58057923347450902</v>
      </c>
      <c r="H1798">
        <v>0.60292262005210129</v>
      </c>
      <c r="I1798">
        <v>0.60478843942738236</v>
      </c>
      <c r="J1798">
        <v>0.60696820681277586</v>
      </c>
      <c r="M1798">
        <f>'[1]CAC_SWISS (-SP-NIKKEI-DAX)'!AC1883</f>
        <v>0</v>
      </c>
      <c r="N1798">
        <f>'[1]CAC_SWISS_SP (-NIKKEI-DAX)'!AD1883</f>
        <v>1</v>
      </c>
      <c r="O1798">
        <f>'[1]CAC_SWISS_DAX (-SP-NIKKEI)'!AD1883</f>
        <v>0</v>
      </c>
      <c r="P1798">
        <f>'[1]CAC_SWISS_NIKKEI (-SP-DAX)'!AD1883</f>
        <v>0</v>
      </c>
      <c r="Q1798">
        <f>'[1]CAC_SWISS_DAX_SP (-NIKKEI)'!AF1883</f>
        <v>1</v>
      </c>
      <c r="R1798">
        <f>'[1]CAC_SWISS_SP_NIKKEI (-DAX)'!AF1883</f>
        <v>0</v>
      </c>
      <c r="S1798">
        <f>'[1]CAC_SWISS_DAX_NIKKEI (-SP)'!AF1883</f>
        <v>0</v>
      </c>
      <c r="V1798" t="str">
        <f t="shared" si="1047"/>
        <v>BASE</v>
      </c>
      <c r="W1798" t="str">
        <f t="shared" si="1048"/>
        <v/>
      </c>
      <c r="X1798" t="str">
        <f t="shared" si="1049"/>
        <v>BASE+DAX</v>
      </c>
      <c r="Y1798" t="str">
        <f t="shared" si="1050"/>
        <v>BASE+NIKKEI</v>
      </c>
      <c r="Z1798" s="2" t="str">
        <f t="shared" si="1051"/>
        <v/>
      </c>
      <c r="AA1798" s="2" t="str">
        <f t="shared" si="1024"/>
        <v>- DAX</v>
      </c>
      <c r="AB1798" s="2" t="str">
        <f t="shared" si="1039"/>
        <v>- SP</v>
      </c>
      <c r="AE1798">
        <f t="shared" si="1040"/>
        <v>0.56763956020958395</v>
      </c>
      <c r="AF1798" t="str">
        <f t="shared" si="1041"/>
        <v/>
      </c>
      <c r="AG1798">
        <f t="shared" si="1042"/>
        <v>0.58005541346863165</v>
      </c>
      <c r="AH1798">
        <f t="shared" si="1043"/>
        <v>0.60026316875857999</v>
      </c>
      <c r="AI1798" t="str">
        <f t="shared" si="1044"/>
        <v/>
      </c>
      <c r="AJ1798">
        <f t="shared" si="1045"/>
        <v>0.60292262005210129</v>
      </c>
      <c r="AK1798">
        <f t="shared" si="1046"/>
        <v>0.60478843942738236</v>
      </c>
      <c r="AM1798" t="str">
        <f t="shared" si="1052"/>
        <v>BASE</v>
      </c>
      <c r="AN1798" t="str" cm="1">
        <f t="array" ref="AN1798">IF(AM1798="",_xlfn.IFS(AF1798=MAX(AF1798:AH1798),"SP",AG1798=MAX(AF1798:AH1798),"DAX",AH1798=MAX(AF1798:AH1798),"NIKKEI",MAX(AF1798:AH1798)=0,""),"")</f>
        <v/>
      </c>
      <c r="AO1798" t="str" cm="1">
        <f t="array" ref="AO1798">IF(AM1798="BASE","",IF(MAX(AF1798:AH1798)=0,_xlfn.IFS(AI1798=MAX(AI1798:AK1798),"SP&amp;DAX",AJ1798=MAX(AI1798:AK1798),"SP&amp;NIKKEI",AK1798=MAX(AI1798:AK1798),"DAX&amp;NIKKEI"),""))</f>
        <v/>
      </c>
      <c r="AQ1798" s="3">
        <f t="shared" si="1053"/>
        <v>44273</v>
      </c>
      <c r="AR1798" cm="1">
        <f t="array" ref="AR1798">IF(AM1798="BASE",AE1798,_xlfn.IFS(AN1798="DAX",AG1798,AN1798="NIKKEI",AH1798,AN1798="SP",AF1798,AN1798="",MAX(AI1798:AK1798)))</f>
        <v>0.56763956020958395</v>
      </c>
      <c r="AS1798" s="4">
        <f t="shared" si="1025"/>
        <v>0.60028189640794061</v>
      </c>
      <c r="AT1798" s="4">
        <f t="shared" si="1026"/>
        <v>0.73430176078635201</v>
      </c>
      <c r="AU1798" s="4">
        <f t="shared" si="1027"/>
        <v>2.111129314589546E-3</v>
      </c>
      <c r="AV1798" s="4">
        <f t="shared" si="1028"/>
        <v>1.1048130584292866E-3</v>
      </c>
      <c r="AW1798" s="4">
        <f t="shared" si="1029"/>
        <v>1.9108475397556757</v>
      </c>
      <c r="AX1798" s="4">
        <f t="shared" si="1030"/>
        <v>1.2301051569375261E-2</v>
      </c>
      <c r="AY1798" s="4">
        <f t="shared" si="1031"/>
        <v>1.5271188317466992E-2</v>
      </c>
      <c r="AZ1798" s="4">
        <f t="shared" si="1032"/>
        <v>-10.894992482762019</v>
      </c>
      <c r="BA1798" s="6" t="str">
        <f t="shared" si="1033"/>
        <v>WEAKEN</v>
      </c>
      <c r="BB1798" s="4">
        <f t="shared" si="1034"/>
        <v>0</v>
      </c>
      <c r="BC1798" s="4">
        <f t="shared" si="1035"/>
        <v>0.60295548643614738</v>
      </c>
      <c r="BD1798" s="4">
        <f t="shared" si="1036"/>
        <v>0.77882552653643133</v>
      </c>
      <c r="BE1798" s="4">
        <f t="shared" si="1054"/>
        <v>0.05</v>
      </c>
      <c r="BF1798" s="4" t="str">
        <f t="shared" si="1055"/>
        <v/>
      </c>
      <c r="BG1798" s="4" t="str">
        <f t="shared" si="1056"/>
        <v/>
      </c>
      <c r="BH1798" s="4" t="str">
        <f t="shared" si="1057"/>
        <v/>
      </c>
      <c r="BI1798" s="4" t="str">
        <f t="shared" si="1058"/>
        <v/>
      </c>
      <c r="BJ1798" s="4" t="str">
        <f t="shared" si="1059"/>
        <v/>
      </c>
      <c r="BK1798" s="4" t="str">
        <f t="shared" si="1060"/>
        <v/>
      </c>
      <c r="BS1798" s="3" t="str">
        <f t="shared" si="1037"/>
        <v/>
      </c>
      <c r="BT1798" s="5">
        <f t="shared" si="1038"/>
        <v>-0.1340198643784114</v>
      </c>
      <c r="BU1798" s="3"/>
    </row>
    <row r="1799" spans="1:73" x14ac:dyDescent="0.2">
      <c r="A1799" s="1">
        <v>44274</v>
      </c>
      <c r="C1799">
        <v>0.57068017919572489</v>
      </c>
      <c r="D1799">
        <v>0.57135393276353852</v>
      </c>
      <c r="E1799">
        <v>0.58287809699618243</v>
      </c>
      <c r="F1799">
        <v>0.60327815381022165</v>
      </c>
      <c r="G1799">
        <v>0.58335392379879236</v>
      </c>
      <c r="H1799">
        <v>0.60576100963859614</v>
      </c>
      <c r="I1799">
        <v>0.6078723509213626</v>
      </c>
      <c r="J1799">
        <v>0.60989890386361889</v>
      </c>
      <c r="M1799">
        <f>'[1]CAC_SWISS (-SP-NIKKEI-DAX)'!AC1884</f>
        <v>0</v>
      </c>
      <c r="N1799">
        <f>'[1]CAC_SWISS_SP (-NIKKEI-DAX)'!AD1884</f>
        <v>1</v>
      </c>
      <c r="O1799">
        <f>'[1]CAC_SWISS_DAX (-SP-NIKKEI)'!AD1884</f>
        <v>0</v>
      </c>
      <c r="P1799">
        <f>'[1]CAC_SWISS_NIKKEI (-SP-DAX)'!AD1884</f>
        <v>0</v>
      </c>
      <c r="Q1799">
        <f>'[1]CAC_SWISS_DAX_SP (-NIKKEI)'!AF1884</f>
        <v>1</v>
      </c>
      <c r="R1799">
        <f>'[1]CAC_SWISS_SP_NIKKEI (-DAX)'!AF1884</f>
        <v>0</v>
      </c>
      <c r="S1799">
        <f>'[1]CAC_SWISS_DAX_NIKKEI (-SP)'!AF1884</f>
        <v>0</v>
      </c>
      <c r="V1799" t="str">
        <f t="shared" si="1047"/>
        <v>BASE</v>
      </c>
      <c r="W1799" t="str">
        <f t="shared" si="1048"/>
        <v/>
      </c>
      <c r="X1799" t="str">
        <f t="shared" si="1049"/>
        <v>BASE+DAX</v>
      </c>
      <c r="Y1799" t="str">
        <f t="shared" si="1050"/>
        <v>BASE+NIKKEI</v>
      </c>
      <c r="Z1799" s="2" t="str">
        <f t="shared" si="1051"/>
        <v/>
      </c>
      <c r="AA1799" s="2" t="str">
        <f t="shared" si="1024"/>
        <v>- DAX</v>
      </c>
      <c r="AB1799" s="2" t="str">
        <f t="shared" si="1039"/>
        <v>- SP</v>
      </c>
      <c r="AE1799">
        <f t="shared" si="1040"/>
        <v>0.57068017919572489</v>
      </c>
      <c r="AF1799" t="str">
        <f t="shared" si="1041"/>
        <v/>
      </c>
      <c r="AG1799">
        <f t="shared" si="1042"/>
        <v>0.58287809699618243</v>
      </c>
      <c r="AH1799">
        <f t="shared" si="1043"/>
        <v>0.60327815381022165</v>
      </c>
      <c r="AI1799" t="str">
        <f t="shared" si="1044"/>
        <v/>
      </c>
      <c r="AJ1799">
        <f t="shared" si="1045"/>
        <v>0.60576100963859614</v>
      </c>
      <c r="AK1799">
        <f t="shared" si="1046"/>
        <v>0.6078723509213626</v>
      </c>
      <c r="AM1799" t="str">
        <f t="shared" si="1052"/>
        <v>BASE</v>
      </c>
      <c r="AN1799" t="str" cm="1">
        <f t="array" ref="AN1799">IF(AM1799="",_xlfn.IFS(AF1799=MAX(AF1799:AH1799),"SP",AG1799=MAX(AF1799:AH1799),"DAX",AH1799=MAX(AF1799:AH1799),"NIKKEI",MAX(AF1799:AH1799)=0,""),"")</f>
        <v/>
      </c>
      <c r="AO1799" t="str" cm="1">
        <f t="array" ref="AO1799">IF(AM1799="BASE","",IF(MAX(AF1799:AH1799)=0,_xlfn.IFS(AI1799=MAX(AI1799:AK1799),"SP&amp;DAX",AJ1799=MAX(AI1799:AK1799),"SP&amp;NIKKEI",AK1799=MAX(AI1799:AK1799),"DAX&amp;NIKKEI"),""))</f>
        <v/>
      </c>
      <c r="AQ1799" s="3">
        <f t="shared" si="1053"/>
        <v>44274</v>
      </c>
      <c r="AR1799" cm="1">
        <f t="array" ref="AR1799">IF(AM1799="BASE",AE1799,_xlfn.IFS(AN1799="DAX",AG1799,AN1799="NIKKEI",AH1799,AN1799="SP",AF1799,AN1799="",MAX(AI1799:AK1799)))</f>
        <v>0.57068017919572489</v>
      </c>
      <c r="AS1799" s="4">
        <f t="shared" si="1025"/>
        <v>0.5912442088503016</v>
      </c>
      <c r="AT1799" s="4">
        <f t="shared" si="1026"/>
        <v>0.73160927543035148</v>
      </c>
      <c r="AU1799" s="4">
        <f t="shared" si="1027"/>
        <v>1.7073341839036081E-3</v>
      </c>
      <c r="AV1799" s="4">
        <f t="shared" si="1028"/>
        <v>1.1300143336228164E-3</v>
      </c>
      <c r="AW1799" s="4">
        <f t="shared" si="1029"/>
        <v>1.5108960418492297</v>
      </c>
      <c r="AX1799" s="4">
        <f t="shared" si="1030"/>
        <v>1.2097595372576616E-2</v>
      </c>
      <c r="AY1799" s="4">
        <f t="shared" si="1031"/>
        <v>1.3904449110368131E-2</v>
      </c>
      <c r="AZ1799" s="4">
        <f t="shared" si="1032"/>
        <v>-11.602724529722316</v>
      </c>
      <c r="BA1799" s="6" t="str">
        <f t="shared" si="1033"/>
        <v>WEAKEN</v>
      </c>
      <c r="BB1799" s="4">
        <f t="shared" si="1034"/>
        <v>0</v>
      </c>
      <c r="BC1799" s="4">
        <f t="shared" si="1035"/>
        <v>0.60295548643614738</v>
      </c>
      <c r="BD1799" s="4">
        <f t="shared" si="1036"/>
        <v>0.77882552653643133</v>
      </c>
      <c r="BE1799" s="4">
        <f t="shared" si="1054"/>
        <v>0.05</v>
      </c>
      <c r="BF1799" s="4" t="str">
        <f t="shared" si="1055"/>
        <v/>
      </c>
      <c r="BG1799" s="4" t="str">
        <f t="shared" si="1056"/>
        <v/>
      </c>
      <c r="BH1799" s="4" t="str">
        <f t="shared" si="1057"/>
        <v/>
      </c>
      <c r="BI1799" s="4" t="str">
        <f t="shared" si="1058"/>
        <v/>
      </c>
      <c r="BJ1799" s="4" t="str">
        <f t="shared" si="1059"/>
        <v/>
      </c>
      <c r="BK1799" s="4" t="str">
        <f t="shared" si="1060"/>
        <v/>
      </c>
      <c r="BS1799" s="3" t="str">
        <f t="shared" si="1037"/>
        <v/>
      </c>
      <c r="BT1799" s="5">
        <f t="shared" si="1038"/>
        <v>-0.14036506658004988</v>
      </c>
      <c r="BU1799" s="3"/>
    </row>
    <row r="1800" spans="1:73" x14ac:dyDescent="0.2">
      <c r="A1800" s="1">
        <v>44277</v>
      </c>
      <c r="C1800">
        <v>0.56574026409553024</v>
      </c>
      <c r="D1800">
        <v>0.56610751470491172</v>
      </c>
      <c r="E1800">
        <v>0.57681039077426555</v>
      </c>
      <c r="F1800">
        <v>0.59219565949469177</v>
      </c>
      <c r="G1800">
        <v>0.57701443820990028</v>
      </c>
      <c r="H1800">
        <v>0.59343477820240398</v>
      </c>
      <c r="I1800">
        <v>0.59651548866566084</v>
      </c>
      <c r="J1800">
        <v>0.59743955409382632</v>
      </c>
      <c r="M1800">
        <f>'[1]CAC_SWISS (-SP-NIKKEI-DAX)'!AC1885</f>
        <v>0</v>
      </c>
      <c r="N1800">
        <f>'[1]CAC_SWISS_SP (-NIKKEI-DAX)'!AD1885</f>
        <v>1</v>
      </c>
      <c r="O1800">
        <f>'[1]CAC_SWISS_DAX (-SP-NIKKEI)'!AD1885</f>
        <v>0</v>
      </c>
      <c r="P1800">
        <f>'[1]CAC_SWISS_NIKKEI (-SP-DAX)'!AD1885</f>
        <v>0</v>
      </c>
      <c r="Q1800">
        <f>'[1]CAC_SWISS_DAX_SP (-NIKKEI)'!AF1885</f>
        <v>1</v>
      </c>
      <c r="R1800">
        <f>'[1]CAC_SWISS_SP_NIKKEI (-DAX)'!AF1885</f>
        <v>0</v>
      </c>
      <c r="S1800">
        <f>'[1]CAC_SWISS_DAX_NIKKEI (-SP)'!AF1885</f>
        <v>0</v>
      </c>
      <c r="V1800" t="str">
        <f t="shared" si="1047"/>
        <v>BASE</v>
      </c>
      <c r="W1800" t="str">
        <f t="shared" si="1048"/>
        <v/>
      </c>
      <c r="X1800" t="str">
        <f t="shared" si="1049"/>
        <v>BASE+DAX</v>
      </c>
      <c r="Y1800" t="str">
        <f t="shared" si="1050"/>
        <v>BASE+NIKKEI</v>
      </c>
      <c r="Z1800" s="2" t="str">
        <f t="shared" si="1051"/>
        <v/>
      </c>
      <c r="AA1800" s="2" t="str">
        <f t="shared" si="1024"/>
        <v>- DAX</v>
      </c>
      <c r="AB1800" s="2" t="str">
        <f t="shared" si="1039"/>
        <v>- SP</v>
      </c>
      <c r="AE1800">
        <f t="shared" si="1040"/>
        <v>0.56574026409553024</v>
      </c>
      <c r="AF1800" t="str">
        <f t="shared" si="1041"/>
        <v/>
      </c>
      <c r="AG1800">
        <f t="shared" si="1042"/>
        <v>0.57681039077426555</v>
      </c>
      <c r="AH1800">
        <f t="shared" si="1043"/>
        <v>0.59219565949469177</v>
      </c>
      <c r="AI1800" t="str">
        <f t="shared" si="1044"/>
        <v/>
      </c>
      <c r="AJ1800">
        <f t="shared" si="1045"/>
        <v>0.59343477820240398</v>
      </c>
      <c r="AK1800">
        <f t="shared" si="1046"/>
        <v>0.59651548866566084</v>
      </c>
      <c r="AM1800" t="str">
        <f t="shared" si="1052"/>
        <v>BASE</v>
      </c>
      <c r="AN1800" t="str" cm="1">
        <f t="array" ref="AN1800">IF(AM1800="",_xlfn.IFS(AF1800=MAX(AF1800:AH1800),"SP",AG1800=MAX(AF1800:AH1800),"DAX",AH1800=MAX(AF1800:AH1800),"NIKKEI",MAX(AF1800:AH1800)=0,""),"")</f>
        <v/>
      </c>
      <c r="AO1800" t="str" cm="1">
        <f t="array" ref="AO1800">IF(AM1800="BASE","",IF(MAX(AF1800:AH1800)=0,_xlfn.IFS(AI1800=MAX(AI1800:AK1800),"SP&amp;DAX",AJ1800=MAX(AI1800:AK1800),"SP&amp;NIKKEI",AK1800=MAX(AI1800:AK1800),"DAX&amp;NIKKEI"),""))</f>
        <v/>
      </c>
      <c r="AQ1800" s="3">
        <f t="shared" si="1053"/>
        <v>44277</v>
      </c>
      <c r="AR1800" cm="1">
        <f t="array" ref="AR1800">IF(AM1800="BASE",AE1800,_xlfn.IFS(AN1800="DAX",AG1800,AN1800="NIKKEI",AH1800,AN1800="SP",AF1800,AN1800="",MAX(AI1800:AK1800)))</f>
        <v>0.56574026409553024</v>
      </c>
      <c r="AS1800" s="4">
        <f t="shared" si="1025"/>
        <v>0.57857749955374926</v>
      </c>
      <c r="AT1800" s="4">
        <f t="shared" si="1026"/>
        <v>0.72978064095326645</v>
      </c>
      <c r="AU1800" s="4">
        <f t="shared" si="1027"/>
        <v>4.6422456147138903E-4</v>
      </c>
      <c r="AV1800" s="4">
        <f t="shared" si="1028"/>
        <v>1.1022927544452209E-3</v>
      </c>
      <c r="AW1800" s="4">
        <f t="shared" si="1029"/>
        <v>0.42114452771217864</v>
      </c>
      <c r="AX1800" s="4">
        <f t="shared" si="1030"/>
        <v>1.097241362386709E-2</v>
      </c>
      <c r="AY1800" s="4">
        <f t="shared" si="1031"/>
        <v>8.2745580689269037E-3</v>
      </c>
      <c r="AZ1800" s="4">
        <f t="shared" si="1032"/>
        <v>-13.780299083022312</v>
      </c>
      <c r="BA1800" s="6" t="str">
        <f t="shared" si="1033"/>
        <v>WEAKEN</v>
      </c>
      <c r="BB1800" s="4">
        <f t="shared" si="1034"/>
        <v>0</v>
      </c>
      <c r="BC1800" s="4">
        <f t="shared" si="1035"/>
        <v>0.60295548643614738</v>
      </c>
      <c r="BD1800" s="4">
        <f t="shared" si="1036"/>
        <v>0.77882552653643133</v>
      </c>
      <c r="BE1800" s="4">
        <f t="shared" si="1054"/>
        <v>0.05</v>
      </c>
      <c r="BF1800" s="4" t="str">
        <f t="shared" si="1055"/>
        <v/>
      </c>
      <c r="BG1800" s="4" t="str">
        <f t="shared" si="1056"/>
        <v/>
      </c>
      <c r="BH1800" s="4" t="str">
        <f t="shared" si="1057"/>
        <v/>
      </c>
      <c r="BI1800" s="4" t="str">
        <f t="shared" si="1058"/>
        <v/>
      </c>
      <c r="BJ1800" s="4" t="str">
        <f t="shared" si="1059"/>
        <v/>
      </c>
      <c r="BK1800" s="4" t="str">
        <f t="shared" si="1060"/>
        <v/>
      </c>
      <c r="BS1800" s="3" t="str">
        <f t="shared" si="1037"/>
        <v/>
      </c>
      <c r="BT1800" s="5">
        <f t="shared" si="1038"/>
        <v>-0.15120314139951718</v>
      </c>
      <c r="BU1800" s="3"/>
    </row>
    <row r="1801" spans="1:73" x14ac:dyDescent="0.2">
      <c r="A1801" s="1">
        <v>44278</v>
      </c>
      <c r="C1801">
        <v>0.56654414918405871</v>
      </c>
      <c r="D1801">
        <v>0.566804771365509</v>
      </c>
      <c r="E1801">
        <v>0.57761466943921325</v>
      </c>
      <c r="F1801">
        <v>0.59307803921684055</v>
      </c>
      <c r="G1801">
        <v>0.57774991698763289</v>
      </c>
      <c r="H1801">
        <v>0.59417294796894982</v>
      </c>
      <c r="I1801">
        <v>0.5973744691252546</v>
      </c>
      <c r="J1801">
        <v>0.59818254563278439</v>
      </c>
      <c r="M1801">
        <f>'[1]CAC_SWISS (-SP-NIKKEI-DAX)'!AC1886</f>
        <v>0</v>
      </c>
      <c r="N1801">
        <f>'[1]CAC_SWISS_SP (-NIKKEI-DAX)'!AD1886</f>
        <v>1</v>
      </c>
      <c r="O1801">
        <f>'[1]CAC_SWISS_DAX (-SP-NIKKEI)'!AD1886</f>
        <v>0</v>
      </c>
      <c r="P1801">
        <f>'[1]CAC_SWISS_NIKKEI (-SP-DAX)'!AD1886</f>
        <v>0</v>
      </c>
      <c r="Q1801">
        <f>'[1]CAC_SWISS_DAX_SP (-NIKKEI)'!AF1886</f>
        <v>1</v>
      </c>
      <c r="R1801">
        <f>'[1]CAC_SWISS_SP_NIKKEI (-DAX)'!AF1886</f>
        <v>0</v>
      </c>
      <c r="S1801">
        <f>'[1]CAC_SWISS_DAX_NIKKEI (-SP)'!AF1886</f>
        <v>0</v>
      </c>
      <c r="V1801" t="str">
        <f t="shared" si="1047"/>
        <v>BASE</v>
      </c>
      <c r="W1801" t="str">
        <f t="shared" si="1048"/>
        <v/>
      </c>
      <c r="X1801" t="str">
        <f t="shared" si="1049"/>
        <v>BASE+DAX</v>
      </c>
      <c r="Y1801" t="str">
        <f t="shared" si="1050"/>
        <v>BASE+NIKKEI</v>
      </c>
      <c r="Z1801" s="2" t="str">
        <f t="shared" si="1051"/>
        <v/>
      </c>
      <c r="AA1801" s="2" t="str">
        <f t="shared" si="1024"/>
        <v>- DAX</v>
      </c>
      <c r="AB1801" s="2" t="str">
        <f t="shared" si="1039"/>
        <v>- SP</v>
      </c>
      <c r="AE1801">
        <f t="shared" si="1040"/>
        <v>0.56654414918405871</v>
      </c>
      <c r="AF1801" t="str">
        <f t="shared" si="1041"/>
        <v/>
      </c>
      <c r="AG1801">
        <f t="shared" si="1042"/>
        <v>0.57761466943921325</v>
      </c>
      <c r="AH1801">
        <f t="shared" si="1043"/>
        <v>0.59307803921684055</v>
      </c>
      <c r="AI1801" t="str">
        <f t="shared" si="1044"/>
        <v/>
      </c>
      <c r="AJ1801">
        <f t="shared" si="1045"/>
        <v>0.59417294796894982</v>
      </c>
      <c r="AK1801">
        <f t="shared" si="1046"/>
        <v>0.5973744691252546</v>
      </c>
      <c r="AM1801" t="str">
        <f t="shared" si="1052"/>
        <v>BASE</v>
      </c>
      <c r="AN1801" t="str" cm="1">
        <f t="array" ref="AN1801">IF(AM1801="",_xlfn.IFS(AF1801=MAX(AF1801:AH1801),"SP",AG1801=MAX(AF1801:AH1801),"DAX",AH1801=MAX(AF1801:AH1801),"NIKKEI",MAX(AF1801:AH1801)=0,""),"")</f>
        <v/>
      </c>
      <c r="AO1801" t="str" cm="1">
        <f t="array" ref="AO1801">IF(AM1801="BASE","",IF(MAX(AF1801:AH1801)=0,_xlfn.IFS(AI1801=MAX(AI1801:AK1801),"SP&amp;DAX",AJ1801=MAX(AI1801:AK1801),"SP&amp;NIKKEI",AK1801=MAX(AI1801:AK1801),"DAX&amp;NIKKEI"),""))</f>
        <v/>
      </c>
      <c r="AQ1801" s="3">
        <f t="shared" si="1053"/>
        <v>44278</v>
      </c>
      <c r="AR1801" cm="1">
        <f t="array" ref="AR1801">IF(AM1801="BASE",AE1801,_xlfn.IFS(AN1801="DAX",AG1801,AN1801="NIKKEI",AH1801,AN1801="SP",AF1801,AN1801="",MAX(AI1801:AK1801)))</f>
        <v>0.56654414918405871</v>
      </c>
      <c r="AS1801" s="4">
        <f t="shared" si="1025"/>
        <v>0.57253714973730951</v>
      </c>
      <c r="AT1801" s="4">
        <f t="shared" si="1026"/>
        <v>0.72667957374582526</v>
      </c>
      <c r="AU1801" s="4">
        <f t="shared" si="1027"/>
        <v>1.7981034640342756E-4</v>
      </c>
      <c r="AV1801" s="4">
        <f t="shared" si="1028"/>
        <v>1.2526361621425339E-3</v>
      </c>
      <c r="AW1801" s="4">
        <f t="shared" si="1029"/>
        <v>0.1435455496477735</v>
      </c>
      <c r="AX1801" s="4">
        <f t="shared" si="1030"/>
        <v>1.1416636233504552E-2</v>
      </c>
      <c r="AY1801" s="4">
        <f t="shared" si="1031"/>
        <v>6.5600120337689499E-3</v>
      </c>
      <c r="AZ1801" s="4">
        <f t="shared" si="1032"/>
        <v>-23.497277629223447</v>
      </c>
      <c r="BA1801" s="6" t="str">
        <f t="shared" si="1033"/>
        <v>WEAKEN</v>
      </c>
      <c r="BB1801" s="4">
        <f t="shared" si="1034"/>
        <v>0</v>
      </c>
      <c r="BC1801" s="4">
        <f t="shared" si="1035"/>
        <v>0.60295548643614738</v>
      </c>
      <c r="BD1801" s="4">
        <f t="shared" si="1036"/>
        <v>0.77882552653643133</v>
      </c>
      <c r="BE1801" s="4">
        <f t="shared" si="1054"/>
        <v>0.05</v>
      </c>
      <c r="BF1801" s="4" t="str">
        <f t="shared" si="1055"/>
        <v/>
      </c>
      <c r="BG1801" s="4" t="str">
        <f t="shared" si="1056"/>
        <v/>
      </c>
      <c r="BH1801" s="4" t="str">
        <f t="shared" si="1057"/>
        <v/>
      </c>
      <c r="BI1801" s="4" t="str">
        <f t="shared" si="1058"/>
        <v/>
      </c>
      <c r="BJ1801" s="4" t="str">
        <f t="shared" si="1059"/>
        <v/>
      </c>
      <c r="BK1801" s="4" t="str">
        <f t="shared" si="1060"/>
        <v/>
      </c>
      <c r="BS1801" s="3" t="str">
        <f t="shared" si="1037"/>
        <v/>
      </c>
      <c r="BT1801" s="5">
        <f t="shared" si="1038"/>
        <v>-0.15414242400851574</v>
      </c>
      <c r="BU1801" s="3"/>
    </row>
    <row r="1802" spans="1:73" x14ac:dyDescent="0.2">
      <c r="A1802" s="1">
        <v>44279</v>
      </c>
      <c r="C1802">
        <v>0.55740700621891104</v>
      </c>
      <c r="D1802">
        <v>0.55823991189533939</v>
      </c>
      <c r="E1802">
        <v>0.5701509474408859</v>
      </c>
      <c r="F1802">
        <v>0.5784727399457571</v>
      </c>
      <c r="G1802">
        <v>0.57074608240762115</v>
      </c>
      <c r="H1802">
        <v>0.58028702722197023</v>
      </c>
      <c r="I1802">
        <v>0.58471012855500692</v>
      </c>
      <c r="J1802">
        <v>0.5861163323748414</v>
      </c>
      <c r="M1802">
        <f>'[1]CAC_SWISS (-SP-NIKKEI-DAX)'!AC1887</f>
        <v>0</v>
      </c>
      <c r="N1802">
        <f>'[1]CAC_SWISS_SP (-NIKKEI-DAX)'!AD1887</f>
        <v>0</v>
      </c>
      <c r="O1802">
        <f>'[1]CAC_SWISS_DAX (-SP-NIKKEI)'!AD1887</f>
        <v>0</v>
      </c>
      <c r="P1802">
        <f>'[1]CAC_SWISS_NIKKEI (-SP-DAX)'!AD1887</f>
        <v>0</v>
      </c>
      <c r="Q1802">
        <f>'[1]CAC_SWISS_DAX_SP (-NIKKEI)'!AF1887</f>
        <v>0</v>
      </c>
      <c r="R1802">
        <f>'[1]CAC_SWISS_SP_NIKKEI (-DAX)'!AF1887</f>
        <v>0</v>
      </c>
      <c r="S1802">
        <f>'[1]CAC_SWISS_DAX_NIKKEI (-SP)'!AF1887</f>
        <v>0</v>
      </c>
      <c r="V1802" t="str">
        <f t="shared" si="1047"/>
        <v>BASE</v>
      </c>
      <c r="W1802" t="str">
        <f t="shared" si="1048"/>
        <v>BASE+SP</v>
      </c>
      <c r="X1802" t="str">
        <f t="shared" si="1049"/>
        <v>BASE+DAX</v>
      </c>
      <c r="Y1802" t="str">
        <f t="shared" si="1050"/>
        <v>BASE+NIKKEI</v>
      </c>
      <c r="Z1802" s="2" t="str">
        <f t="shared" si="1051"/>
        <v>- NIKKEI</v>
      </c>
      <c r="AA1802" s="2" t="str">
        <f t="shared" si="1024"/>
        <v>- DAX</v>
      </c>
      <c r="AB1802" s="2" t="str">
        <f t="shared" si="1039"/>
        <v>- SP</v>
      </c>
      <c r="AE1802">
        <f t="shared" si="1040"/>
        <v>0.55740700621891104</v>
      </c>
      <c r="AF1802">
        <f t="shared" si="1041"/>
        <v>0.55823991189533939</v>
      </c>
      <c r="AG1802">
        <f t="shared" si="1042"/>
        <v>0.5701509474408859</v>
      </c>
      <c r="AH1802">
        <f t="shared" si="1043"/>
        <v>0.5784727399457571</v>
      </c>
      <c r="AI1802">
        <f t="shared" si="1044"/>
        <v>0.57074608240762115</v>
      </c>
      <c r="AJ1802">
        <f t="shared" si="1045"/>
        <v>0.58028702722197023</v>
      </c>
      <c r="AK1802">
        <f t="shared" si="1046"/>
        <v>0.58471012855500692</v>
      </c>
      <c r="AM1802" t="str">
        <f t="shared" si="1052"/>
        <v>BASE</v>
      </c>
      <c r="AN1802" t="str" cm="1">
        <f t="array" ref="AN1802">IF(AM1802="",_xlfn.IFS(AF1802=MAX(AF1802:AH1802),"SP",AG1802=MAX(AF1802:AH1802),"DAX",AH1802=MAX(AF1802:AH1802),"NIKKEI",MAX(AF1802:AH1802)=0,""),"")</f>
        <v/>
      </c>
      <c r="AO1802" t="str" cm="1">
        <f t="array" ref="AO1802">IF(AM1802="BASE","",IF(MAX(AF1802:AH1802)=0,_xlfn.IFS(AI1802=MAX(AI1802:AK1802),"SP&amp;DAX",AJ1802=MAX(AI1802:AK1802),"SP&amp;NIKKEI",AK1802=MAX(AI1802:AK1802),"DAX&amp;NIKKEI"),""))</f>
        <v/>
      </c>
      <c r="AQ1802" s="3">
        <f t="shared" si="1053"/>
        <v>44279</v>
      </c>
      <c r="AR1802" cm="1">
        <f t="array" ref="AR1802">IF(AM1802="BASE",AE1802,_xlfn.IFS(AN1802="DAX",AG1802,AN1802="NIKKEI",AH1802,AN1802="SP",AF1802,AN1802="",MAX(AI1802:AK1802)))</f>
        <v>0.55740700621891104</v>
      </c>
      <c r="AS1802" s="4">
        <f t="shared" si="1025"/>
        <v>0.56735953637578684</v>
      </c>
      <c r="AT1802" s="4">
        <f t="shared" si="1026"/>
        <v>0.72287215525719717</v>
      </c>
      <c r="AU1802" s="4">
        <f t="shared" si="1027"/>
        <v>2.6245441014131135E-5</v>
      </c>
      <c r="AV1802" s="4">
        <f t="shared" si="1028"/>
        <v>1.4112055261440873E-3</v>
      </c>
      <c r="AW1802" s="4">
        <f t="shared" si="1029"/>
        <v>1.859788707449507E-2</v>
      </c>
      <c r="AX1802" s="4">
        <f t="shared" si="1030"/>
        <v>1.1981475335169888E-2</v>
      </c>
      <c r="AY1802" s="4">
        <f t="shared" si="1031"/>
        <v>5.5541565178067196E-3</v>
      </c>
      <c r="AZ1802" s="4">
        <f t="shared" si="1032"/>
        <v>-27.999322378264683</v>
      </c>
      <c r="BA1802" s="6" t="str">
        <f t="shared" si="1033"/>
        <v>WEAKEN</v>
      </c>
      <c r="BB1802" s="4">
        <f t="shared" si="1034"/>
        <v>0</v>
      </c>
      <c r="BC1802" s="4">
        <f t="shared" si="1035"/>
        <v>0.60295548643614738</v>
      </c>
      <c r="BD1802" s="4">
        <f t="shared" si="1036"/>
        <v>0.77882552653643133</v>
      </c>
      <c r="BE1802" s="4">
        <f t="shared" si="1054"/>
        <v>0.05</v>
      </c>
      <c r="BF1802" s="4" t="str">
        <f t="shared" si="1055"/>
        <v/>
      </c>
      <c r="BG1802" s="4" t="str">
        <f t="shared" si="1056"/>
        <v/>
      </c>
      <c r="BH1802" s="4" t="str">
        <f t="shared" si="1057"/>
        <v/>
      </c>
      <c r="BI1802" s="4" t="str">
        <f t="shared" si="1058"/>
        <v/>
      </c>
      <c r="BJ1802" s="4" t="str">
        <f t="shared" si="1059"/>
        <v/>
      </c>
      <c r="BK1802" s="4" t="str">
        <f t="shared" si="1060"/>
        <v/>
      </c>
      <c r="BS1802" s="3" t="str">
        <f t="shared" si="1037"/>
        <v/>
      </c>
      <c r="BT1802" s="5">
        <f t="shared" si="1038"/>
        <v>-0.15551261888141032</v>
      </c>
      <c r="BU1802" s="3"/>
    </row>
    <row r="1803" spans="1:73" x14ac:dyDescent="0.2">
      <c r="A1803" s="1">
        <v>44280</v>
      </c>
      <c r="C1803">
        <v>0.55988029463957745</v>
      </c>
      <c r="D1803">
        <v>0.56123782014729695</v>
      </c>
      <c r="E1803">
        <v>0.57311098452880593</v>
      </c>
      <c r="F1803">
        <v>0.57935440691790085</v>
      </c>
      <c r="G1803">
        <v>0.57418262364819594</v>
      </c>
      <c r="H1803">
        <v>0.58196147276735288</v>
      </c>
      <c r="I1803">
        <v>0.58616544279461436</v>
      </c>
      <c r="J1803">
        <v>0.58827360649520266</v>
      </c>
      <c r="M1803">
        <f>'[1]CAC_SWISS (-SP-NIKKEI-DAX)'!AC1888</f>
        <v>0</v>
      </c>
      <c r="N1803">
        <f>'[1]CAC_SWISS_SP (-NIKKEI-DAX)'!AD1888</f>
        <v>0</v>
      </c>
      <c r="O1803">
        <f>'[1]CAC_SWISS_DAX (-SP-NIKKEI)'!AD1888</f>
        <v>0</v>
      </c>
      <c r="P1803">
        <f>'[1]CAC_SWISS_NIKKEI (-SP-DAX)'!AD1888</f>
        <v>0</v>
      </c>
      <c r="Q1803">
        <f>'[1]CAC_SWISS_DAX_SP (-NIKKEI)'!AF1888</f>
        <v>0</v>
      </c>
      <c r="R1803">
        <f>'[1]CAC_SWISS_SP_NIKKEI (-DAX)'!AF1888</f>
        <v>0</v>
      </c>
      <c r="S1803">
        <f>'[1]CAC_SWISS_DAX_NIKKEI (-SP)'!AF1888</f>
        <v>0</v>
      </c>
      <c r="V1803" t="str">
        <f t="shared" si="1047"/>
        <v>BASE</v>
      </c>
      <c r="W1803" t="str">
        <f t="shared" si="1048"/>
        <v>BASE+SP</v>
      </c>
      <c r="X1803" t="str">
        <f t="shared" si="1049"/>
        <v>BASE+DAX</v>
      </c>
      <c r="Y1803" t="str">
        <f t="shared" si="1050"/>
        <v>BASE+NIKKEI</v>
      </c>
      <c r="Z1803" s="2" t="str">
        <f t="shared" si="1051"/>
        <v>- NIKKEI</v>
      </c>
      <c r="AA1803" s="2" t="str">
        <f t="shared" si="1024"/>
        <v>- DAX</v>
      </c>
      <c r="AB1803" s="2" t="str">
        <f t="shared" si="1039"/>
        <v>- SP</v>
      </c>
      <c r="AE1803">
        <f t="shared" si="1040"/>
        <v>0.55988029463957745</v>
      </c>
      <c r="AF1803">
        <f t="shared" si="1041"/>
        <v>0.56123782014729695</v>
      </c>
      <c r="AG1803">
        <f t="shared" si="1042"/>
        <v>0.57311098452880593</v>
      </c>
      <c r="AH1803">
        <f t="shared" si="1043"/>
        <v>0.57935440691790085</v>
      </c>
      <c r="AI1803">
        <f t="shared" si="1044"/>
        <v>0.57418262364819594</v>
      </c>
      <c r="AJ1803">
        <f t="shared" si="1045"/>
        <v>0.58196147276735288</v>
      </c>
      <c r="AK1803">
        <f t="shared" si="1046"/>
        <v>0.58616544279461436</v>
      </c>
      <c r="AM1803" t="str">
        <f t="shared" si="1052"/>
        <v>BASE</v>
      </c>
      <c r="AN1803" t="str" cm="1">
        <f t="array" ref="AN1803">IF(AM1803="",_xlfn.IFS(AF1803=MAX(AF1803:AH1803),"SP",AG1803=MAX(AF1803:AH1803),"DAX",AH1803=MAX(AF1803:AH1803),"NIKKEI",MAX(AF1803:AH1803)=0,""),"")</f>
        <v/>
      </c>
      <c r="AO1803" t="str" cm="1">
        <f t="array" ref="AO1803">IF(AM1803="BASE","",IF(MAX(AF1803:AH1803)=0,_xlfn.IFS(AI1803=MAX(AI1803:AK1803),"SP&amp;DAX",AJ1803=MAX(AI1803:AK1803),"SP&amp;NIKKEI",AK1803=MAX(AI1803:AK1803),"DAX&amp;NIKKEI"),""))</f>
        <v/>
      </c>
      <c r="AQ1803" s="3">
        <f t="shared" si="1053"/>
        <v>44280</v>
      </c>
      <c r="AR1803" cm="1">
        <f t="array" ref="AR1803">IF(AM1803="BASE",AE1803,_xlfn.IFS(AN1803="DAX",AG1803,AN1803="NIKKEI",AH1803,AN1803="SP",AF1803,AN1803="",MAX(AI1803:AK1803)))</f>
        <v>0.55988029463957745</v>
      </c>
      <c r="AS1803" s="4">
        <f t="shared" si="1025"/>
        <v>0.56632923733040574</v>
      </c>
      <c r="AT1803" s="4">
        <f t="shared" si="1026"/>
        <v>0.71838846913795418</v>
      </c>
      <c r="AU1803" s="4">
        <f t="shared" si="1027"/>
        <v>3.0395478669617082E-5</v>
      </c>
      <c r="AV1803" s="4">
        <f t="shared" si="1028"/>
        <v>1.7621671929014739E-3</v>
      </c>
      <c r="AW1803" s="4">
        <f t="shared" si="1029"/>
        <v>1.7248918713308806E-2</v>
      </c>
      <c r="AX1803" s="4">
        <f t="shared" si="1030"/>
        <v>1.3387056416698167E-2</v>
      </c>
      <c r="AY1803" s="4">
        <f t="shared" si="1031"/>
        <v>6.1873170053740731E-3</v>
      </c>
      <c r="AZ1803" s="4">
        <f t="shared" si="1032"/>
        <v>-24.575956214216188</v>
      </c>
      <c r="BA1803" s="6" t="str">
        <f t="shared" si="1033"/>
        <v>WEAKEN</v>
      </c>
      <c r="BB1803" s="4">
        <f t="shared" si="1034"/>
        <v>0</v>
      </c>
      <c r="BC1803" s="4">
        <f t="shared" si="1035"/>
        <v>0.60295548643614738</v>
      </c>
      <c r="BD1803" s="4">
        <f t="shared" si="1036"/>
        <v>0.77882552653643133</v>
      </c>
      <c r="BE1803" s="4">
        <f t="shared" si="1054"/>
        <v>0.05</v>
      </c>
      <c r="BF1803" s="4" t="str">
        <f t="shared" si="1055"/>
        <v/>
      </c>
      <c r="BG1803" s="4" t="str">
        <f t="shared" si="1056"/>
        <v/>
      </c>
      <c r="BH1803" s="4" t="str">
        <f t="shared" si="1057"/>
        <v/>
      </c>
      <c r="BI1803" s="4" t="str">
        <f t="shared" si="1058"/>
        <v/>
      </c>
      <c r="BJ1803" s="4" t="str">
        <f t="shared" si="1059"/>
        <v/>
      </c>
      <c r="BK1803" s="4" t="str">
        <f t="shared" si="1060"/>
        <v/>
      </c>
      <c r="BS1803" s="3" t="str">
        <f t="shared" si="1037"/>
        <v/>
      </c>
      <c r="BT1803" s="5">
        <f t="shared" si="1038"/>
        <v>-0.15205923180754843</v>
      </c>
      <c r="BU1803" s="3"/>
    </row>
    <row r="1804" spans="1:73" x14ac:dyDescent="0.2">
      <c r="A1804" s="1">
        <v>44281</v>
      </c>
      <c r="C1804">
        <v>0.56209617203348361</v>
      </c>
      <c r="D1804">
        <v>0.5627592071896782</v>
      </c>
      <c r="E1804">
        <v>0.57415933084200665</v>
      </c>
      <c r="F1804">
        <v>0.58447277698693745</v>
      </c>
      <c r="G1804">
        <v>0.57457193824841668</v>
      </c>
      <c r="H1804">
        <v>0.58641797776672144</v>
      </c>
      <c r="I1804">
        <v>0.59027809676001086</v>
      </c>
      <c r="J1804">
        <v>0.5917232250263984</v>
      </c>
      <c r="M1804">
        <f>'[1]CAC_SWISS (-SP-NIKKEI-DAX)'!AC1889</f>
        <v>0</v>
      </c>
      <c r="N1804">
        <f>'[1]CAC_SWISS_SP (-NIKKEI-DAX)'!AD1889</f>
        <v>0</v>
      </c>
      <c r="O1804">
        <f>'[1]CAC_SWISS_DAX (-SP-NIKKEI)'!AD1889</f>
        <v>0</v>
      </c>
      <c r="P1804">
        <f>'[1]CAC_SWISS_NIKKEI (-SP-DAX)'!AD1889</f>
        <v>0</v>
      </c>
      <c r="Q1804">
        <f>'[1]CAC_SWISS_DAX_SP (-NIKKEI)'!AF1889</f>
        <v>0</v>
      </c>
      <c r="R1804">
        <f>'[1]CAC_SWISS_SP_NIKKEI (-DAX)'!AF1889</f>
        <v>0</v>
      </c>
      <c r="S1804">
        <f>'[1]CAC_SWISS_DAX_NIKKEI (-SP)'!AF1889</f>
        <v>0</v>
      </c>
      <c r="V1804" t="str">
        <f t="shared" si="1047"/>
        <v>BASE</v>
      </c>
      <c r="W1804" t="str">
        <f t="shared" si="1048"/>
        <v>BASE+SP</v>
      </c>
      <c r="X1804" t="str">
        <f t="shared" si="1049"/>
        <v>BASE+DAX</v>
      </c>
      <c r="Y1804" t="str">
        <f t="shared" si="1050"/>
        <v>BASE+NIKKEI</v>
      </c>
      <c r="Z1804" s="2" t="str">
        <f t="shared" si="1051"/>
        <v>- NIKKEI</v>
      </c>
      <c r="AA1804" s="2" t="str">
        <f t="shared" si="1024"/>
        <v>- DAX</v>
      </c>
      <c r="AB1804" s="2" t="str">
        <f t="shared" si="1039"/>
        <v>- SP</v>
      </c>
      <c r="AE1804">
        <f t="shared" si="1040"/>
        <v>0.56209617203348361</v>
      </c>
      <c r="AF1804">
        <f t="shared" si="1041"/>
        <v>0.5627592071896782</v>
      </c>
      <c r="AG1804">
        <f t="shared" si="1042"/>
        <v>0.57415933084200665</v>
      </c>
      <c r="AH1804">
        <f t="shared" si="1043"/>
        <v>0.58447277698693745</v>
      </c>
      <c r="AI1804">
        <f t="shared" si="1044"/>
        <v>0.57457193824841668</v>
      </c>
      <c r="AJ1804">
        <f t="shared" si="1045"/>
        <v>0.58641797776672144</v>
      </c>
      <c r="AK1804">
        <f t="shared" si="1046"/>
        <v>0.59027809676001086</v>
      </c>
      <c r="AM1804" t="str">
        <f t="shared" si="1052"/>
        <v>BASE</v>
      </c>
      <c r="AN1804" t="str" cm="1">
        <f t="array" ref="AN1804">IF(AM1804="",_xlfn.IFS(AF1804=MAX(AF1804:AH1804),"SP",AG1804=MAX(AF1804:AH1804),"DAX",AH1804=MAX(AF1804:AH1804),"NIKKEI",MAX(AF1804:AH1804)=0,""),"")</f>
        <v/>
      </c>
      <c r="AO1804" t="str" cm="1">
        <f t="array" ref="AO1804">IF(AM1804="BASE","",IF(MAX(AF1804:AH1804)=0,_xlfn.IFS(AI1804=MAX(AI1804:AK1804),"SP&amp;DAX",AJ1804=MAX(AI1804:AK1804),"SP&amp;NIKKEI",AK1804=MAX(AI1804:AK1804),"DAX&amp;NIKKEI"),""))</f>
        <v/>
      </c>
      <c r="AQ1804" s="3">
        <f t="shared" si="1053"/>
        <v>44281</v>
      </c>
      <c r="AR1804" cm="1">
        <f t="array" ref="AR1804">IF(AM1804="BASE",AE1804,_xlfn.IFS(AN1804="DAX",AG1804,AN1804="NIKKEI",AH1804,AN1804="SP",AF1804,AN1804="",MAX(AI1804:AK1804)))</f>
        <v>0.56209617203348361</v>
      </c>
      <c r="AS1804" s="4">
        <f t="shared" si="1025"/>
        <v>0.56540732250878145</v>
      </c>
      <c r="AT1804" s="4">
        <f t="shared" si="1026"/>
        <v>0.71387208502419353</v>
      </c>
      <c r="AU1804" s="4">
        <f t="shared" si="1027"/>
        <v>2.8679761952545859E-5</v>
      </c>
      <c r="AV1804" s="4">
        <f t="shared" si="1028"/>
        <v>2.056242364110266E-3</v>
      </c>
      <c r="AW1804" s="4">
        <f t="shared" si="1029"/>
        <v>1.3947656391641149E-2</v>
      </c>
      <c r="AX1804" s="4">
        <f t="shared" si="1030"/>
        <v>1.4456641024872244E-2</v>
      </c>
      <c r="AY1804" s="4">
        <f t="shared" si="1031"/>
        <v>6.6327086079112441E-3</v>
      </c>
      <c r="AZ1804" s="4">
        <f t="shared" si="1032"/>
        <v>-22.383730583057563</v>
      </c>
      <c r="BA1804" s="6" t="str">
        <f t="shared" si="1033"/>
        <v>WEAKEN</v>
      </c>
      <c r="BB1804" s="4">
        <f t="shared" si="1034"/>
        <v>0</v>
      </c>
      <c r="BC1804" s="4">
        <f t="shared" si="1035"/>
        <v>0.60295548643614738</v>
      </c>
      <c r="BD1804" s="4">
        <f t="shared" si="1036"/>
        <v>0.77882552653643133</v>
      </c>
      <c r="BE1804" s="4">
        <f t="shared" si="1054"/>
        <v>0.05</v>
      </c>
      <c r="BF1804" s="4" t="str">
        <f t="shared" si="1055"/>
        <v/>
      </c>
      <c r="BG1804" s="4" t="str">
        <f t="shared" si="1056"/>
        <v/>
      </c>
      <c r="BH1804" s="4" t="str">
        <f t="shared" si="1057"/>
        <v/>
      </c>
      <c r="BI1804" s="4" t="str">
        <f t="shared" si="1058"/>
        <v/>
      </c>
      <c r="BJ1804" s="4" t="str">
        <f t="shared" si="1059"/>
        <v/>
      </c>
      <c r="BK1804" s="4" t="str">
        <f t="shared" si="1060"/>
        <v/>
      </c>
      <c r="BS1804" s="3" t="str">
        <f t="shared" si="1037"/>
        <v/>
      </c>
      <c r="BT1804" s="5">
        <f t="shared" si="1038"/>
        <v>-0.14846476251541207</v>
      </c>
      <c r="BU1804" s="3"/>
    </row>
    <row r="1805" spans="1:73" x14ac:dyDescent="0.2">
      <c r="A1805" s="1">
        <v>44284</v>
      </c>
      <c r="C1805">
        <v>0.56200393723636843</v>
      </c>
      <c r="D1805">
        <v>0.56258803842765293</v>
      </c>
      <c r="E1805">
        <v>0.5747400741563008</v>
      </c>
      <c r="F1805">
        <v>0.58383262575512074</v>
      </c>
      <c r="G1805">
        <v>0.57509412472146004</v>
      </c>
      <c r="H1805">
        <v>0.58559687195887089</v>
      </c>
      <c r="I1805">
        <v>0.5902515452334709</v>
      </c>
      <c r="J1805">
        <v>0.59153477868199078</v>
      </c>
      <c r="M1805">
        <f>'[1]CAC_SWISS (-SP-NIKKEI-DAX)'!AC1890</f>
        <v>0</v>
      </c>
      <c r="N1805">
        <f>'[1]CAC_SWISS_SP (-NIKKEI-DAX)'!AD1890</f>
        <v>0</v>
      </c>
      <c r="O1805">
        <f>'[1]CAC_SWISS_DAX (-SP-NIKKEI)'!AD1890</f>
        <v>0</v>
      </c>
      <c r="P1805">
        <f>'[1]CAC_SWISS_NIKKEI (-SP-DAX)'!AD1890</f>
        <v>0</v>
      </c>
      <c r="Q1805">
        <f>'[1]CAC_SWISS_DAX_SP (-NIKKEI)'!AF1890</f>
        <v>0</v>
      </c>
      <c r="R1805">
        <f>'[1]CAC_SWISS_SP_NIKKEI (-DAX)'!AF1890</f>
        <v>0</v>
      </c>
      <c r="S1805">
        <f>'[1]CAC_SWISS_DAX_NIKKEI (-SP)'!AF1890</f>
        <v>0</v>
      </c>
      <c r="V1805" t="str">
        <f t="shared" si="1047"/>
        <v>BASE</v>
      </c>
      <c r="W1805" t="str">
        <f t="shared" si="1048"/>
        <v>BASE+SP</v>
      </c>
      <c r="X1805" t="str">
        <f t="shared" si="1049"/>
        <v>BASE+DAX</v>
      </c>
      <c r="Y1805" t="str">
        <f t="shared" si="1050"/>
        <v>BASE+NIKKEI</v>
      </c>
      <c r="Z1805" s="2" t="str">
        <f t="shared" si="1051"/>
        <v>- NIKKEI</v>
      </c>
      <c r="AA1805" s="2" t="str">
        <f t="shared" si="1024"/>
        <v>- DAX</v>
      </c>
      <c r="AB1805" s="2" t="str">
        <f t="shared" si="1039"/>
        <v>- SP</v>
      </c>
      <c r="AE1805">
        <f t="shared" si="1040"/>
        <v>0.56200393723636843</v>
      </c>
      <c r="AF1805">
        <f t="shared" si="1041"/>
        <v>0.56258803842765293</v>
      </c>
      <c r="AG1805">
        <f t="shared" si="1042"/>
        <v>0.5747400741563008</v>
      </c>
      <c r="AH1805">
        <f t="shared" si="1043"/>
        <v>0.58383262575512074</v>
      </c>
      <c r="AI1805">
        <f t="shared" si="1044"/>
        <v>0.57509412472146004</v>
      </c>
      <c r="AJ1805">
        <f t="shared" si="1045"/>
        <v>0.58559687195887089</v>
      </c>
      <c r="AK1805">
        <f t="shared" si="1046"/>
        <v>0.5902515452334709</v>
      </c>
      <c r="AM1805" t="str">
        <f t="shared" si="1052"/>
        <v>BASE</v>
      </c>
      <c r="AN1805" t="str" cm="1">
        <f t="array" ref="AN1805">IF(AM1805="",_xlfn.IFS(AF1805=MAX(AF1805:AH1805),"SP",AG1805=MAX(AF1805:AH1805),"DAX",AH1805=MAX(AF1805:AH1805),"NIKKEI",MAX(AF1805:AH1805)=0,""),"")</f>
        <v/>
      </c>
      <c r="AO1805" t="str" cm="1">
        <f t="array" ref="AO1805">IF(AM1805="BASE","",IF(MAX(AF1805:AH1805)=0,_xlfn.IFS(AI1805=MAX(AI1805:AK1805),"SP&amp;DAX",AJ1805=MAX(AI1805:AK1805),"SP&amp;NIKKEI",AK1805=MAX(AI1805:AK1805),"DAX&amp;NIKKEI"),""))</f>
        <v/>
      </c>
      <c r="AQ1805" s="3">
        <f t="shared" si="1053"/>
        <v>44284</v>
      </c>
      <c r="AR1805" cm="1">
        <f t="array" ref="AR1805">IF(AM1805="BASE",AE1805,_xlfn.IFS(AN1805="DAX",AG1805,AN1805="NIKKEI",AH1805,AN1805="SP",AF1805,AN1805="",MAX(AI1805:AK1805)))</f>
        <v>0.56200393723636843</v>
      </c>
      <c r="AS1805" s="4">
        <f t="shared" si="1025"/>
        <v>0.56410085469687798</v>
      </c>
      <c r="AT1805" s="4">
        <f t="shared" si="1026"/>
        <v>0.70961076413759328</v>
      </c>
      <c r="AU1805" s="4">
        <f t="shared" si="1027"/>
        <v>1.7699080886867016E-5</v>
      </c>
      <c r="AV1805" s="4">
        <f t="shared" si="1028"/>
        <v>2.3183552296582653E-3</v>
      </c>
      <c r="AW1805" s="4">
        <f t="shared" si="1029"/>
        <v>7.6343265520512705E-3</v>
      </c>
      <c r="AX1805" s="4">
        <f t="shared" si="1030"/>
        <v>1.5341539147342924E-2</v>
      </c>
      <c r="AY1805" s="4">
        <f t="shared" si="1031"/>
        <v>6.9380842227413182E-3</v>
      </c>
      <c r="AZ1805" s="4">
        <f t="shared" si="1032"/>
        <v>-20.972635207247833</v>
      </c>
      <c r="BA1805" s="6" t="str">
        <f t="shared" si="1033"/>
        <v>WEAKEN</v>
      </c>
      <c r="BB1805" s="4">
        <f t="shared" si="1034"/>
        <v>0</v>
      </c>
      <c r="BC1805" s="4">
        <f t="shared" si="1035"/>
        <v>0.60295548643614738</v>
      </c>
      <c r="BD1805" s="4">
        <f t="shared" si="1036"/>
        <v>0.77882552653643133</v>
      </c>
      <c r="BE1805" s="4">
        <f t="shared" si="1054"/>
        <v>0.05</v>
      </c>
      <c r="BF1805" s="4" t="str">
        <f t="shared" si="1055"/>
        <v/>
      </c>
      <c r="BG1805" s="4" t="str">
        <f t="shared" si="1056"/>
        <v/>
      </c>
      <c r="BH1805" s="4" t="str">
        <f t="shared" si="1057"/>
        <v/>
      </c>
      <c r="BI1805" s="4" t="str">
        <f t="shared" si="1058"/>
        <v/>
      </c>
      <c r="BJ1805" s="4" t="str">
        <f t="shared" si="1059"/>
        <v/>
      </c>
      <c r="BK1805" s="4" t="str">
        <f t="shared" si="1060"/>
        <v/>
      </c>
      <c r="BS1805" s="3" t="str">
        <f t="shared" si="1037"/>
        <v/>
      </c>
      <c r="BT1805" s="5">
        <f t="shared" si="1038"/>
        <v>-0.14550990944071529</v>
      </c>
      <c r="BU1805" s="3"/>
    </row>
    <row r="1806" spans="1:73" x14ac:dyDescent="0.2">
      <c r="A1806" s="1">
        <v>44285</v>
      </c>
      <c r="C1806">
        <v>0.54590148059271648</v>
      </c>
      <c r="D1806">
        <v>0.54624917481831869</v>
      </c>
      <c r="E1806">
        <v>0.55783183675126458</v>
      </c>
      <c r="F1806">
        <v>0.56891840519448322</v>
      </c>
      <c r="G1806">
        <v>0.55803341755210689</v>
      </c>
      <c r="H1806">
        <v>0.57033496537218831</v>
      </c>
      <c r="I1806">
        <v>0.57454872437455617</v>
      </c>
      <c r="J1806">
        <v>0.57558816562108905</v>
      </c>
      <c r="M1806">
        <f>'[1]CAC_SWISS (-SP-NIKKEI-DAX)'!AC1891</f>
        <v>0</v>
      </c>
      <c r="N1806">
        <f>'[1]CAC_SWISS_SP (-NIKKEI-DAX)'!AD1891</f>
        <v>0</v>
      </c>
      <c r="O1806">
        <f>'[1]CAC_SWISS_DAX (-SP-NIKKEI)'!AD1891</f>
        <v>0</v>
      </c>
      <c r="P1806">
        <f>'[1]CAC_SWISS_NIKKEI (-SP-DAX)'!AD1891</f>
        <v>0</v>
      </c>
      <c r="Q1806">
        <f>'[1]CAC_SWISS_DAX_SP (-NIKKEI)'!AF1891</f>
        <v>0</v>
      </c>
      <c r="R1806">
        <f>'[1]CAC_SWISS_SP_NIKKEI (-DAX)'!AF1891</f>
        <v>0</v>
      </c>
      <c r="S1806">
        <f>'[1]CAC_SWISS_DAX_NIKKEI (-SP)'!AF1891</f>
        <v>0</v>
      </c>
      <c r="V1806" t="str">
        <f t="shared" si="1047"/>
        <v>BASE</v>
      </c>
      <c r="W1806" t="str">
        <f t="shared" si="1048"/>
        <v>BASE+SP</v>
      </c>
      <c r="X1806" t="str">
        <f t="shared" si="1049"/>
        <v>BASE+DAX</v>
      </c>
      <c r="Y1806" t="str">
        <f t="shared" si="1050"/>
        <v>BASE+NIKKEI</v>
      </c>
      <c r="Z1806" s="2" t="str">
        <f t="shared" si="1051"/>
        <v>- NIKKEI</v>
      </c>
      <c r="AA1806" s="2" t="str">
        <f t="shared" si="1024"/>
        <v>- DAX</v>
      </c>
      <c r="AB1806" s="2" t="str">
        <f t="shared" si="1039"/>
        <v>- SP</v>
      </c>
      <c r="AE1806">
        <f t="shared" si="1040"/>
        <v>0.54590148059271648</v>
      </c>
      <c r="AF1806">
        <f t="shared" si="1041"/>
        <v>0.54624917481831869</v>
      </c>
      <c r="AG1806">
        <f t="shared" si="1042"/>
        <v>0.55783183675126458</v>
      </c>
      <c r="AH1806">
        <f t="shared" si="1043"/>
        <v>0.56891840519448322</v>
      </c>
      <c r="AI1806">
        <f t="shared" si="1044"/>
        <v>0.55803341755210689</v>
      </c>
      <c r="AJ1806">
        <f t="shared" si="1045"/>
        <v>0.57033496537218831</v>
      </c>
      <c r="AK1806">
        <f t="shared" si="1046"/>
        <v>0.57454872437455617</v>
      </c>
      <c r="AM1806" t="str">
        <f t="shared" si="1052"/>
        <v>BASE</v>
      </c>
      <c r="AN1806" t="str" cm="1">
        <f t="array" ref="AN1806">IF(AM1806="",_xlfn.IFS(AF1806=MAX(AF1806:AH1806),"SP",AG1806=MAX(AF1806:AH1806),"DAX",AH1806=MAX(AF1806:AH1806),"NIKKEI",MAX(AF1806:AH1806)=0,""),"")</f>
        <v/>
      </c>
      <c r="AO1806" t="str" cm="1">
        <f t="array" ref="AO1806">IF(AM1806="BASE","",IF(MAX(AF1806:AH1806)=0,_xlfn.IFS(AI1806=MAX(AI1806:AK1806),"SP&amp;DAX",AJ1806=MAX(AI1806:AK1806),"SP&amp;NIKKEI",AK1806=MAX(AI1806:AK1806),"DAX&amp;NIKKEI"),""))</f>
        <v/>
      </c>
      <c r="AQ1806" s="3">
        <f t="shared" si="1053"/>
        <v>44285</v>
      </c>
      <c r="AR1806" cm="1">
        <f t="array" ref="AR1806">IF(AM1806="BASE",AE1806,_xlfn.IFS(AN1806="DAX",AG1806,AN1806="NIKKEI",AH1806,AN1806="SP",AF1806,AN1806="",MAX(AI1806:AK1806)))</f>
        <v>0.54590148059271648</v>
      </c>
      <c r="AS1806" s="4">
        <f t="shared" si="1025"/>
        <v>0.5625826118871422</v>
      </c>
      <c r="AT1806" s="4">
        <f t="shared" si="1026"/>
        <v>0.70525646499740702</v>
      </c>
      <c r="AU1806" s="4">
        <f t="shared" si="1027"/>
        <v>5.0928485584879344E-5</v>
      </c>
      <c r="AV1806" s="4">
        <f t="shared" si="1028"/>
        <v>2.6515233386642245E-3</v>
      </c>
      <c r="AW1806" s="4">
        <f t="shared" si="1029"/>
        <v>1.9207255256721945E-2</v>
      </c>
      <c r="AX1806" s="4">
        <f t="shared" si="1030"/>
        <v>1.6424309147165909E-2</v>
      </c>
      <c r="AY1806" s="4">
        <f t="shared" si="1031"/>
        <v>7.623864855293044E-3</v>
      </c>
      <c r="AZ1806" s="4">
        <f t="shared" si="1032"/>
        <v>-18.714110994663056</v>
      </c>
      <c r="BA1806" s="6" t="str">
        <f t="shared" si="1033"/>
        <v>WEAKEN</v>
      </c>
      <c r="BB1806" s="4">
        <f t="shared" si="1034"/>
        <v>0</v>
      </c>
      <c r="BC1806" s="4">
        <f t="shared" si="1035"/>
        <v>0.60295548643614738</v>
      </c>
      <c r="BD1806" s="4">
        <f t="shared" si="1036"/>
        <v>0.77882552653643133</v>
      </c>
      <c r="BE1806" s="4">
        <f t="shared" si="1054"/>
        <v>0.05</v>
      </c>
      <c r="BF1806" s="4" t="str">
        <f t="shared" si="1055"/>
        <v/>
      </c>
      <c r="BG1806" s="4" t="str">
        <f t="shared" si="1056"/>
        <v/>
      </c>
      <c r="BH1806" s="4" t="str">
        <f t="shared" si="1057"/>
        <v/>
      </c>
      <c r="BI1806" s="4" t="str">
        <f t="shared" si="1058"/>
        <v/>
      </c>
      <c r="BJ1806" s="4" t="str">
        <f t="shared" si="1059"/>
        <v/>
      </c>
      <c r="BK1806" s="4" t="str">
        <f t="shared" si="1060"/>
        <v/>
      </c>
      <c r="BS1806" s="3" t="str">
        <f t="shared" si="1037"/>
        <v/>
      </c>
      <c r="BT1806" s="5">
        <f t="shared" si="1038"/>
        <v>-0.14267385311026481</v>
      </c>
      <c r="BU1806" s="3"/>
    </row>
    <row r="1807" spans="1:73" x14ac:dyDescent="0.2">
      <c r="A1807" s="1">
        <v>44286</v>
      </c>
      <c r="C1807">
        <v>0.54348459721056419</v>
      </c>
      <c r="D1807">
        <v>0.54477140833061644</v>
      </c>
      <c r="E1807">
        <v>0.55640603834025448</v>
      </c>
      <c r="F1807">
        <v>0.56567308760725143</v>
      </c>
      <c r="G1807">
        <v>0.55731087433778048</v>
      </c>
      <c r="H1807">
        <v>0.56845089103522328</v>
      </c>
      <c r="I1807">
        <v>0.57201020934365754</v>
      </c>
      <c r="J1807">
        <v>0.57416109397288939</v>
      </c>
      <c r="M1807">
        <f>'[1]CAC_SWISS (-SP-NIKKEI-DAX)'!AC1892</f>
        <v>0</v>
      </c>
      <c r="N1807">
        <f>'[1]CAC_SWISS_SP (-NIKKEI-DAX)'!AD1892</f>
        <v>0</v>
      </c>
      <c r="O1807">
        <f>'[1]CAC_SWISS_DAX (-SP-NIKKEI)'!AD1892</f>
        <v>0</v>
      </c>
      <c r="P1807">
        <f>'[1]CAC_SWISS_NIKKEI (-SP-DAX)'!AD1892</f>
        <v>0</v>
      </c>
      <c r="Q1807">
        <f>'[1]CAC_SWISS_DAX_SP (-NIKKEI)'!AF1892</f>
        <v>0</v>
      </c>
      <c r="R1807">
        <f>'[1]CAC_SWISS_SP_NIKKEI (-DAX)'!AF1892</f>
        <v>0</v>
      </c>
      <c r="S1807">
        <f>'[1]CAC_SWISS_DAX_NIKKEI (-SP)'!AF1892</f>
        <v>0</v>
      </c>
      <c r="V1807" t="str">
        <f t="shared" si="1047"/>
        <v>BASE</v>
      </c>
      <c r="W1807" t="str">
        <f t="shared" si="1048"/>
        <v>BASE+SP</v>
      </c>
      <c r="X1807" t="str">
        <f t="shared" si="1049"/>
        <v>BASE+DAX</v>
      </c>
      <c r="Y1807" t="str">
        <f t="shared" si="1050"/>
        <v>BASE+NIKKEI</v>
      </c>
      <c r="Z1807" s="2" t="str">
        <f t="shared" si="1051"/>
        <v>- NIKKEI</v>
      </c>
      <c r="AA1807" s="2" t="str">
        <f t="shared" si="1024"/>
        <v>- DAX</v>
      </c>
      <c r="AB1807" s="2" t="str">
        <f t="shared" si="1039"/>
        <v>- SP</v>
      </c>
      <c r="AE1807">
        <f t="shared" si="1040"/>
        <v>0.54348459721056419</v>
      </c>
      <c r="AF1807">
        <f t="shared" si="1041"/>
        <v>0.54477140833061644</v>
      </c>
      <c r="AG1807">
        <f t="shared" si="1042"/>
        <v>0.55640603834025448</v>
      </c>
      <c r="AH1807">
        <f t="shared" si="1043"/>
        <v>0.56567308760725143</v>
      </c>
      <c r="AI1807">
        <f t="shared" si="1044"/>
        <v>0.55731087433778048</v>
      </c>
      <c r="AJ1807">
        <f t="shared" si="1045"/>
        <v>0.56845089103522328</v>
      </c>
      <c r="AK1807">
        <f t="shared" si="1046"/>
        <v>0.57201020934365754</v>
      </c>
      <c r="AM1807" t="str">
        <f t="shared" si="1052"/>
        <v>BASE</v>
      </c>
      <c r="AN1807" t="str" cm="1">
        <f t="array" ref="AN1807">IF(AM1807="",_xlfn.IFS(AF1807=MAX(AF1807:AH1807),"SP",AG1807=MAX(AF1807:AH1807),"DAX",AH1807=MAX(AF1807:AH1807),"NIKKEI",MAX(AF1807:AH1807)=0,""),"")</f>
        <v/>
      </c>
      <c r="AO1807" t="str" cm="1">
        <f t="array" ref="AO1807">IF(AM1807="BASE","",IF(MAX(AF1807:AH1807)=0,_xlfn.IFS(AI1807=MAX(AI1807:AK1807),"SP&amp;DAX",AJ1807=MAX(AI1807:AK1807),"SP&amp;NIKKEI",AK1807=MAX(AI1807:AK1807),"DAX&amp;NIKKEI"),""))</f>
        <v/>
      </c>
      <c r="AQ1807" s="3">
        <f t="shared" si="1053"/>
        <v>44286</v>
      </c>
      <c r="AR1807" cm="1">
        <f t="array" ref="AR1807">IF(AM1807="BASE",AE1807,_xlfn.IFS(AN1807="DAX",AG1807,AN1807="NIKKEI",AH1807,AN1807="SP",AF1807,AN1807="",MAX(AI1807:AK1807)))</f>
        <v>0.54348459721056419</v>
      </c>
      <c r="AS1807" s="4">
        <f t="shared" si="1025"/>
        <v>0.56013776406165183</v>
      </c>
      <c r="AT1807" s="4">
        <f t="shared" si="1026"/>
        <v>0.70152917438230933</v>
      </c>
      <c r="AU1807" s="4">
        <f t="shared" si="1027"/>
        <v>8.1632251716630186E-5</v>
      </c>
      <c r="AV1807" s="4">
        <f t="shared" si="1028"/>
        <v>2.9731160940442577E-3</v>
      </c>
      <c r="AW1807" s="4">
        <f t="shared" si="1029"/>
        <v>2.7456799241763821E-2</v>
      </c>
      <c r="AX1807" s="4">
        <f t="shared" si="1030"/>
        <v>1.7404956420927421E-2</v>
      </c>
      <c r="AY1807" s="4">
        <f t="shared" si="1031"/>
        <v>8.2234753634061655E-3</v>
      </c>
      <c r="AZ1807" s="4">
        <f t="shared" si="1032"/>
        <v>-17.193632141203757</v>
      </c>
      <c r="BA1807" s="6" t="str">
        <f t="shared" si="1033"/>
        <v>WEAKEN</v>
      </c>
      <c r="BB1807" s="4">
        <f t="shared" si="1034"/>
        <v>0</v>
      </c>
      <c r="BC1807" s="4">
        <f t="shared" si="1035"/>
        <v>0.60295548643614738</v>
      </c>
      <c r="BD1807" s="4">
        <f t="shared" si="1036"/>
        <v>0.77882552653643133</v>
      </c>
      <c r="BE1807" s="4">
        <f t="shared" si="1054"/>
        <v>0.05</v>
      </c>
      <c r="BF1807" s="4" t="str">
        <f t="shared" si="1055"/>
        <v/>
      </c>
      <c r="BG1807" s="4" t="str">
        <f t="shared" si="1056"/>
        <v/>
      </c>
      <c r="BH1807" s="4" t="str">
        <f t="shared" si="1057"/>
        <v/>
      </c>
      <c r="BI1807" s="4" t="str">
        <f t="shared" si="1058"/>
        <v/>
      </c>
      <c r="BJ1807" s="4" t="str">
        <f t="shared" si="1059"/>
        <v/>
      </c>
      <c r="BK1807" s="4" t="str">
        <f t="shared" si="1060"/>
        <v/>
      </c>
      <c r="BS1807" s="3" t="str">
        <f t="shared" si="1037"/>
        <v/>
      </c>
      <c r="BT1807" s="5">
        <f t="shared" si="1038"/>
        <v>-0.1413914103206575</v>
      </c>
      <c r="BU1807" s="3"/>
    </row>
    <row r="1808" spans="1:73" x14ac:dyDescent="0.2">
      <c r="A1808" s="1">
        <v>44287</v>
      </c>
      <c r="C1808">
        <v>0.55838413286295674</v>
      </c>
      <c r="D1808">
        <v>0.56003846684311143</v>
      </c>
      <c r="E1808">
        <v>0.56748084774174479</v>
      </c>
      <c r="F1808">
        <v>0.58082611276546392</v>
      </c>
      <c r="G1808">
        <v>0.56875989323467924</v>
      </c>
      <c r="H1808">
        <v>0.58421311337998694</v>
      </c>
      <c r="I1808">
        <v>0.58444571804840373</v>
      </c>
      <c r="J1808">
        <v>0.58729343050986027</v>
      </c>
      <c r="M1808">
        <f>'[1]CAC_SWISS (-SP-NIKKEI-DAX)'!AC1893</f>
        <v>0</v>
      </c>
      <c r="N1808">
        <f>'[1]CAC_SWISS_SP (-NIKKEI-DAX)'!AD1893</f>
        <v>0</v>
      </c>
      <c r="O1808">
        <f>'[1]CAC_SWISS_DAX (-SP-NIKKEI)'!AD1893</f>
        <v>0</v>
      </c>
      <c r="P1808">
        <f>'[1]CAC_SWISS_NIKKEI (-SP-DAX)'!AD1893</f>
        <v>0</v>
      </c>
      <c r="Q1808">
        <f>'[1]CAC_SWISS_DAX_SP (-NIKKEI)'!AF1893</f>
        <v>0</v>
      </c>
      <c r="R1808">
        <f>'[1]CAC_SWISS_SP_NIKKEI (-DAX)'!AF1893</f>
        <v>0</v>
      </c>
      <c r="S1808">
        <f>'[1]CAC_SWISS_DAX_NIKKEI (-SP)'!AF1893</f>
        <v>0</v>
      </c>
      <c r="V1808" t="str">
        <f t="shared" si="1047"/>
        <v>BASE</v>
      </c>
      <c r="W1808" t="str">
        <f t="shared" si="1048"/>
        <v>BASE+SP</v>
      </c>
      <c r="X1808" t="str">
        <f t="shared" si="1049"/>
        <v>BASE+DAX</v>
      </c>
      <c r="Y1808" t="str">
        <f t="shared" si="1050"/>
        <v>BASE+NIKKEI</v>
      </c>
      <c r="Z1808" s="2" t="str">
        <f t="shared" si="1051"/>
        <v>- NIKKEI</v>
      </c>
      <c r="AA1808" s="2" t="str">
        <f t="shared" si="1024"/>
        <v>- DAX</v>
      </c>
      <c r="AB1808" s="2" t="str">
        <f t="shared" si="1039"/>
        <v>- SP</v>
      </c>
      <c r="AE1808">
        <f t="shared" si="1040"/>
        <v>0.55838413286295674</v>
      </c>
      <c r="AF1808">
        <f t="shared" si="1041"/>
        <v>0.56003846684311143</v>
      </c>
      <c r="AG1808">
        <f t="shared" si="1042"/>
        <v>0.56748084774174479</v>
      </c>
      <c r="AH1808">
        <f t="shared" si="1043"/>
        <v>0.58082611276546392</v>
      </c>
      <c r="AI1808">
        <f t="shared" si="1044"/>
        <v>0.56875989323467924</v>
      </c>
      <c r="AJ1808">
        <f t="shared" si="1045"/>
        <v>0.58421311337998694</v>
      </c>
      <c r="AK1808">
        <f t="shared" si="1046"/>
        <v>0.58444571804840373</v>
      </c>
      <c r="AM1808" t="str">
        <f t="shared" si="1052"/>
        <v>BASE</v>
      </c>
      <c r="AN1808" t="str" cm="1">
        <f t="array" ref="AN1808">IF(AM1808="",_xlfn.IFS(AF1808=MAX(AF1808:AH1808),"SP",AG1808=MAX(AF1808:AH1808),"DAX",AH1808=MAX(AF1808:AH1808),"NIKKEI",MAX(AF1808:AH1808)=0,""),"")</f>
        <v/>
      </c>
      <c r="AO1808" t="str" cm="1">
        <f t="array" ref="AO1808">IF(AM1808="BASE","",IF(MAX(AF1808:AH1808)=0,_xlfn.IFS(AI1808=MAX(AI1808:AK1808),"SP&amp;DAX",AJ1808=MAX(AI1808:AK1808),"SP&amp;NIKKEI",AK1808=MAX(AI1808:AK1808),"DAX&amp;NIKKEI"),""))</f>
        <v/>
      </c>
      <c r="AQ1808" s="3">
        <f t="shared" si="1053"/>
        <v>44287</v>
      </c>
      <c r="AR1808" cm="1">
        <f t="array" ref="AR1808">IF(AM1808="BASE",AE1808,_xlfn.IFS(AN1808="DAX",AG1808,AN1808="NIKKEI",AH1808,AN1808="SP",AF1808,AN1808="",MAX(AI1808:AK1808)))</f>
        <v>0.55838413286295674</v>
      </c>
      <c r="AS1808" s="4">
        <f t="shared" si="1025"/>
        <v>0.55921222132698911</v>
      </c>
      <c r="AT1808" s="4">
        <f t="shared" si="1026"/>
        <v>0.69787476154954264</v>
      </c>
      <c r="AU1808" s="4">
        <f t="shared" si="1027"/>
        <v>7.4769138760967887E-5</v>
      </c>
      <c r="AV1808" s="4">
        <f t="shared" si="1028"/>
        <v>3.2766716630720184E-3</v>
      </c>
      <c r="AW1808" s="4">
        <f t="shared" si="1029"/>
        <v>2.2818624033531836E-2</v>
      </c>
      <c r="AX1808" s="4">
        <f t="shared" si="1030"/>
        <v>1.8264144282099094E-2</v>
      </c>
      <c r="AY1808" s="4">
        <f t="shared" si="1031"/>
        <v>8.5446092442859646E-3</v>
      </c>
      <c r="AZ1808" s="4">
        <f t="shared" si="1032"/>
        <v>-16.228072724950099</v>
      </c>
      <c r="BA1808" s="6" t="str">
        <f t="shared" si="1033"/>
        <v>WEAKEN</v>
      </c>
      <c r="BB1808" s="4">
        <f t="shared" si="1034"/>
        <v>0</v>
      </c>
      <c r="BC1808" s="4">
        <f t="shared" si="1035"/>
        <v>0.60295548643614738</v>
      </c>
      <c r="BD1808" s="4">
        <f t="shared" si="1036"/>
        <v>0.77882552653643133</v>
      </c>
      <c r="BE1808" s="4">
        <f t="shared" si="1054"/>
        <v>0.05</v>
      </c>
      <c r="BF1808" s="4" t="str">
        <f t="shared" si="1055"/>
        <v/>
      </c>
      <c r="BG1808" s="4" t="str">
        <f t="shared" si="1056"/>
        <v/>
      </c>
      <c r="BH1808" s="4" t="str">
        <f t="shared" si="1057"/>
        <v/>
      </c>
      <c r="BI1808" s="4" t="str">
        <f t="shared" si="1058"/>
        <v/>
      </c>
      <c r="BJ1808" s="4" t="str">
        <f t="shared" si="1059"/>
        <v/>
      </c>
      <c r="BK1808" s="4" t="str">
        <f t="shared" si="1060"/>
        <v/>
      </c>
      <c r="BS1808" s="3" t="str">
        <f t="shared" si="1037"/>
        <v/>
      </c>
      <c r="BT1808" s="5">
        <f t="shared" si="1038"/>
        <v>-0.13866254022255353</v>
      </c>
      <c r="BU1808" s="3"/>
    </row>
    <row r="1809" spans="1:73" x14ac:dyDescent="0.2">
      <c r="A1809" s="1">
        <v>44288</v>
      </c>
      <c r="C1809">
        <v>0.56548710230017762</v>
      </c>
      <c r="D1809">
        <v>0.56720349730600494</v>
      </c>
      <c r="E1809">
        <v>0.57436519495574923</v>
      </c>
      <c r="F1809">
        <v>0.58751954034922593</v>
      </c>
      <c r="G1809">
        <v>0.57570202755219357</v>
      </c>
      <c r="H1809">
        <v>0.5909295290185147</v>
      </c>
      <c r="I1809">
        <v>0.5910617519306125</v>
      </c>
      <c r="J1809">
        <v>0.59394047678414752</v>
      </c>
      <c r="M1809">
        <f>'[1]CAC_SWISS (-SP-NIKKEI-DAX)'!AC1894</f>
        <v>0</v>
      </c>
      <c r="N1809">
        <f>'[1]CAC_SWISS_SP (-NIKKEI-DAX)'!AD1894</f>
        <v>0</v>
      </c>
      <c r="O1809">
        <f>'[1]CAC_SWISS_DAX (-SP-NIKKEI)'!AD1894</f>
        <v>0</v>
      </c>
      <c r="P1809">
        <f>'[1]CAC_SWISS_NIKKEI (-SP-DAX)'!AD1894</f>
        <v>0</v>
      </c>
      <c r="Q1809">
        <f>'[1]CAC_SWISS_DAX_SP (-NIKKEI)'!AF1894</f>
        <v>0</v>
      </c>
      <c r="R1809">
        <f>'[1]CAC_SWISS_SP_NIKKEI (-DAX)'!AF1894</f>
        <v>0</v>
      </c>
      <c r="S1809">
        <f>'[1]CAC_SWISS_DAX_NIKKEI (-SP)'!AF1894</f>
        <v>0</v>
      </c>
      <c r="V1809" t="str">
        <f t="shared" si="1047"/>
        <v>BASE</v>
      </c>
      <c r="W1809" t="str">
        <f t="shared" si="1048"/>
        <v>BASE+SP</v>
      </c>
      <c r="X1809" t="str">
        <f t="shared" si="1049"/>
        <v>BASE+DAX</v>
      </c>
      <c r="Y1809" t="str">
        <f t="shared" si="1050"/>
        <v>BASE+NIKKEI</v>
      </c>
      <c r="Z1809" s="2" t="str">
        <f t="shared" si="1051"/>
        <v>- NIKKEI</v>
      </c>
      <c r="AA1809" s="2" t="str">
        <f t="shared" si="1024"/>
        <v>- DAX</v>
      </c>
      <c r="AB1809" s="2" t="str">
        <f t="shared" si="1039"/>
        <v>- SP</v>
      </c>
      <c r="AE1809">
        <f t="shared" si="1040"/>
        <v>0.56548710230017762</v>
      </c>
      <c r="AF1809">
        <f t="shared" si="1041"/>
        <v>0.56720349730600494</v>
      </c>
      <c r="AG1809">
        <f t="shared" si="1042"/>
        <v>0.57436519495574923</v>
      </c>
      <c r="AH1809">
        <f t="shared" si="1043"/>
        <v>0.58751954034922593</v>
      </c>
      <c r="AI1809">
        <f t="shared" si="1044"/>
        <v>0.57570202755219357</v>
      </c>
      <c r="AJ1809">
        <f t="shared" si="1045"/>
        <v>0.5909295290185147</v>
      </c>
      <c r="AK1809">
        <f t="shared" si="1046"/>
        <v>0.5910617519306125</v>
      </c>
      <c r="AM1809" t="str">
        <f t="shared" si="1052"/>
        <v>BASE</v>
      </c>
      <c r="AN1809" t="str" cm="1">
        <f t="array" ref="AN1809">IF(AM1809="",_xlfn.IFS(AF1809=MAX(AF1809:AH1809),"SP",AG1809=MAX(AF1809:AH1809),"DAX",AH1809=MAX(AF1809:AH1809),"NIKKEI",MAX(AF1809:AH1809)=0,""),"")</f>
        <v/>
      </c>
      <c r="AO1809" t="str" cm="1">
        <f t="array" ref="AO1809">IF(AM1809="BASE","",IF(MAX(AF1809:AH1809)=0,_xlfn.IFS(AI1809=MAX(AI1809:AK1809),"SP&amp;DAX",AJ1809=MAX(AI1809:AK1809),"SP&amp;NIKKEI",AK1809=MAX(AI1809:AK1809),"DAX&amp;NIKKEI"),""))</f>
        <v/>
      </c>
      <c r="AQ1809" s="3">
        <f t="shared" si="1053"/>
        <v>44288</v>
      </c>
      <c r="AR1809" cm="1">
        <f t="array" ref="AR1809">IF(AM1809="BASE",AE1809,_xlfn.IFS(AN1809="DAX",AG1809,AN1809="NIKKEI",AH1809,AN1809="SP",AF1809,AN1809="",MAX(AI1809:AK1809)))</f>
        <v>0.56548710230017762</v>
      </c>
      <c r="AS1809" s="4">
        <f t="shared" si="1025"/>
        <v>0.55869291363743434</v>
      </c>
      <c r="AT1809" s="4">
        <f t="shared" si="1026"/>
        <v>0.69429753538546801</v>
      </c>
      <c r="AU1809" s="4">
        <f t="shared" si="1027"/>
        <v>6.4231724181443262E-5</v>
      </c>
      <c r="AV1809" s="4">
        <f t="shared" si="1028"/>
        <v>3.5393080685549748E-3</v>
      </c>
      <c r="AW1809" s="4">
        <f t="shared" si="1029"/>
        <v>1.8148102097161532E-2</v>
      </c>
      <c r="AX1809" s="4">
        <f t="shared" si="1030"/>
        <v>1.8973893909527015E-2</v>
      </c>
      <c r="AY1809" s="4">
        <f t="shared" si="1031"/>
        <v>8.7868841911819817E-3</v>
      </c>
      <c r="AZ1809" s="4">
        <f t="shared" si="1032"/>
        <v>-15.432617387187005</v>
      </c>
      <c r="BA1809" s="6" t="str">
        <f t="shared" si="1033"/>
        <v>WEAKEN</v>
      </c>
      <c r="BB1809" s="4">
        <f t="shared" si="1034"/>
        <v>0</v>
      </c>
      <c r="BC1809" s="4">
        <f t="shared" si="1035"/>
        <v>0.60295548643614738</v>
      </c>
      <c r="BD1809" s="4">
        <f t="shared" si="1036"/>
        <v>0.77882552653643133</v>
      </c>
      <c r="BE1809" s="4">
        <f t="shared" si="1054"/>
        <v>0.05</v>
      </c>
      <c r="BF1809" s="4" t="str">
        <f t="shared" si="1055"/>
        <v/>
      </c>
      <c r="BG1809" s="4" t="str">
        <f t="shared" si="1056"/>
        <v/>
      </c>
      <c r="BH1809" s="4" t="str">
        <f t="shared" si="1057"/>
        <v/>
      </c>
      <c r="BI1809" s="4" t="str">
        <f t="shared" si="1058"/>
        <v/>
      </c>
      <c r="BJ1809" s="4" t="str">
        <f t="shared" si="1059"/>
        <v/>
      </c>
      <c r="BK1809" s="4" t="str">
        <f t="shared" si="1060"/>
        <v/>
      </c>
      <c r="BS1809" s="3" t="str">
        <f t="shared" si="1037"/>
        <v/>
      </c>
      <c r="BT1809" s="5">
        <f t="shared" si="1038"/>
        <v>-0.13560462174803367</v>
      </c>
      <c r="BU1809" s="3"/>
    </row>
    <row r="1810" spans="1:73" x14ac:dyDescent="0.2">
      <c r="A1810" s="1">
        <v>44291</v>
      </c>
      <c r="C1810">
        <v>0.56395900106158792</v>
      </c>
      <c r="D1810">
        <v>0.56595693347833176</v>
      </c>
      <c r="E1810">
        <v>0.57229172646469251</v>
      </c>
      <c r="F1810">
        <v>0.58742496901555985</v>
      </c>
      <c r="G1810">
        <v>0.57387503096973602</v>
      </c>
      <c r="H1810">
        <v>0.59161579397926933</v>
      </c>
      <c r="I1810">
        <v>0.59040845354596849</v>
      </c>
      <c r="J1810">
        <v>0.59401665351857036</v>
      </c>
      <c r="M1810">
        <f>'[1]CAC_SWISS (-SP-NIKKEI-DAX)'!AC1895</f>
        <v>0</v>
      </c>
      <c r="N1810">
        <f>'[1]CAC_SWISS_SP (-NIKKEI-DAX)'!AD1895</f>
        <v>0</v>
      </c>
      <c r="O1810">
        <f>'[1]CAC_SWISS_DAX (-SP-NIKKEI)'!AD1895</f>
        <v>0</v>
      </c>
      <c r="P1810">
        <f>'[1]CAC_SWISS_NIKKEI (-SP-DAX)'!AD1895</f>
        <v>0</v>
      </c>
      <c r="Q1810">
        <f>'[1]CAC_SWISS_DAX_SP (-NIKKEI)'!AF1895</f>
        <v>1</v>
      </c>
      <c r="R1810">
        <f>'[1]CAC_SWISS_SP_NIKKEI (-DAX)'!AF1895</f>
        <v>0</v>
      </c>
      <c r="S1810">
        <f>'[1]CAC_SWISS_DAX_NIKKEI (-SP)'!AF1895</f>
        <v>0</v>
      </c>
      <c r="V1810" t="str">
        <f t="shared" si="1047"/>
        <v>BASE</v>
      </c>
      <c r="W1810" t="str">
        <f t="shared" si="1048"/>
        <v>BASE+SP</v>
      </c>
      <c r="X1810" t="str">
        <f t="shared" si="1049"/>
        <v>BASE+DAX</v>
      </c>
      <c r="Y1810" t="str">
        <f t="shared" si="1050"/>
        <v>BASE+NIKKEI</v>
      </c>
      <c r="Z1810" s="2" t="str">
        <f t="shared" si="1051"/>
        <v/>
      </c>
      <c r="AA1810" s="2" t="str">
        <f t="shared" si="1024"/>
        <v>- DAX</v>
      </c>
      <c r="AB1810" s="2" t="str">
        <f t="shared" si="1039"/>
        <v>- SP</v>
      </c>
      <c r="AE1810">
        <f t="shared" si="1040"/>
        <v>0.56395900106158792</v>
      </c>
      <c r="AF1810">
        <f t="shared" si="1041"/>
        <v>0.56595693347833176</v>
      </c>
      <c r="AG1810">
        <f t="shared" si="1042"/>
        <v>0.57229172646469251</v>
      </c>
      <c r="AH1810">
        <f t="shared" si="1043"/>
        <v>0.58742496901555985</v>
      </c>
      <c r="AI1810" t="str">
        <f t="shared" si="1044"/>
        <v/>
      </c>
      <c r="AJ1810">
        <f t="shared" si="1045"/>
        <v>0.59161579397926933</v>
      </c>
      <c r="AK1810">
        <f t="shared" si="1046"/>
        <v>0.59040845354596849</v>
      </c>
      <c r="AM1810" t="str">
        <f t="shared" si="1052"/>
        <v>BASE</v>
      </c>
      <c r="AN1810" t="str" cm="1">
        <f t="array" ref="AN1810">IF(AM1810="",_xlfn.IFS(AF1810=MAX(AF1810:AH1810),"SP",AG1810=MAX(AF1810:AH1810),"DAX",AH1810=MAX(AF1810:AH1810),"NIKKEI",MAX(AF1810:AH1810)=0,""),"")</f>
        <v/>
      </c>
      <c r="AO1810" t="str" cm="1">
        <f t="array" ref="AO1810">IF(AM1810="BASE","",IF(MAX(AF1810:AH1810)=0,_xlfn.IFS(AI1810=MAX(AI1810:AK1810),"SP&amp;DAX",AJ1810=MAX(AI1810:AK1810),"SP&amp;NIKKEI",AK1810=MAX(AI1810:AK1810),"DAX&amp;NIKKEI"),""))</f>
        <v/>
      </c>
      <c r="AQ1810" s="3">
        <f t="shared" si="1053"/>
        <v>44291</v>
      </c>
      <c r="AR1810" cm="1">
        <f t="array" ref="AR1810">IF(AM1810="BASE",AE1810,_xlfn.IFS(AN1810="DAX",AG1810,AN1810="NIKKEI",AH1810,AN1810="SP",AF1810,AN1810="",MAX(AI1810:AK1810)))</f>
        <v>0.56395900106158792</v>
      </c>
      <c r="AS1810" s="4">
        <f t="shared" si="1025"/>
        <v>0.55851478733404014</v>
      </c>
      <c r="AT1810" s="4">
        <f t="shared" si="1026"/>
        <v>0.69063454342187813</v>
      </c>
      <c r="AU1810" s="4">
        <f t="shared" si="1027"/>
        <v>6.1759417345887181E-5</v>
      </c>
      <c r="AV1810" s="4">
        <f t="shared" si="1028"/>
        <v>3.8020789734535786E-3</v>
      </c>
      <c r="AW1810" s="4">
        <f t="shared" si="1029"/>
        <v>1.6243591408041866E-2</v>
      </c>
      <c r="AX1810" s="4">
        <f t="shared" si="1030"/>
        <v>1.9662200974178243E-2</v>
      </c>
      <c r="AY1810" s="4">
        <f t="shared" si="1031"/>
        <v>9.0673877827994256E-3</v>
      </c>
      <c r="AZ1810" s="4">
        <f t="shared" si="1032"/>
        <v>-14.570873028995779</v>
      </c>
      <c r="BA1810" s="6" t="str">
        <f t="shared" si="1033"/>
        <v>WEAKEN</v>
      </c>
      <c r="BB1810" s="4">
        <f t="shared" si="1034"/>
        <v>0</v>
      </c>
      <c r="BC1810" s="4">
        <f t="shared" si="1035"/>
        <v>0.60295548643614738</v>
      </c>
      <c r="BD1810" s="4">
        <f t="shared" si="1036"/>
        <v>0.77882552653643133</v>
      </c>
      <c r="BE1810" s="4">
        <f t="shared" si="1054"/>
        <v>0.05</v>
      </c>
      <c r="BF1810" s="4" t="str">
        <f t="shared" si="1055"/>
        <v/>
      </c>
      <c r="BG1810" s="4" t="str">
        <f t="shared" si="1056"/>
        <v/>
      </c>
      <c r="BH1810" s="4" t="str">
        <f t="shared" si="1057"/>
        <v/>
      </c>
      <c r="BI1810" s="4" t="str">
        <f t="shared" si="1058"/>
        <v/>
      </c>
      <c r="BJ1810" s="4" t="str">
        <f t="shared" si="1059"/>
        <v/>
      </c>
      <c r="BK1810" s="4" t="str">
        <f t="shared" si="1060"/>
        <v/>
      </c>
      <c r="BS1810" s="3" t="str">
        <f t="shared" si="1037"/>
        <v/>
      </c>
      <c r="BT1810" s="5">
        <f t="shared" si="1038"/>
        <v>-0.13211975608783799</v>
      </c>
      <c r="BU1810" s="3"/>
    </row>
    <row r="1811" spans="1:73" x14ac:dyDescent="0.2">
      <c r="A1811" s="1">
        <v>44292</v>
      </c>
      <c r="C1811">
        <v>0.56695157491276249</v>
      </c>
      <c r="D1811">
        <v>0.56935812354506377</v>
      </c>
      <c r="E1811">
        <v>0.57531407814636992</v>
      </c>
      <c r="F1811">
        <v>0.58550496393016616</v>
      </c>
      <c r="G1811">
        <v>0.57726801455172161</v>
      </c>
      <c r="H1811">
        <v>0.59010892718748431</v>
      </c>
      <c r="I1811">
        <v>0.58903743975060552</v>
      </c>
      <c r="J1811">
        <v>0.59297183014513588</v>
      </c>
      <c r="M1811">
        <f>'[1]CAC_SWISS (-SP-NIKKEI-DAX)'!AC1896</f>
        <v>0</v>
      </c>
      <c r="N1811">
        <f>'[1]CAC_SWISS_SP (-NIKKEI-DAX)'!AD1896</f>
        <v>0</v>
      </c>
      <c r="O1811">
        <f>'[1]CAC_SWISS_DAX (-SP-NIKKEI)'!AD1896</f>
        <v>0</v>
      </c>
      <c r="P1811">
        <f>'[1]CAC_SWISS_NIKKEI (-SP-DAX)'!AD1896</f>
        <v>0</v>
      </c>
      <c r="Q1811">
        <f>'[1]CAC_SWISS_DAX_SP (-NIKKEI)'!AF1896</f>
        <v>0</v>
      </c>
      <c r="R1811">
        <f>'[1]CAC_SWISS_SP_NIKKEI (-DAX)'!AF1896</f>
        <v>0</v>
      </c>
      <c r="S1811">
        <f>'[1]CAC_SWISS_DAX_NIKKEI (-SP)'!AF1896</f>
        <v>0</v>
      </c>
      <c r="V1811" t="str">
        <f t="shared" si="1047"/>
        <v>BASE</v>
      </c>
      <c r="W1811" t="str">
        <f t="shared" si="1048"/>
        <v>BASE+SP</v>
      </c>
      <c r="X1811" t="str">
        <f t="shared" si="1049"/>
        <v>BASE+DAX</v>
      </c>
      <c r="Y1811" t="str">
        <f t="shared" si="1050"/>
        <v>BASE+NIKKEI</v>
      </c>
      <c r="Z1811" s="2" t="str">
        <f t="shared" si="1051"/>
        <v>- NIKKEI</v>
      </c>
      <c r="AA1811" s="2" t="str">
        <f t="shared" si="1024"/>
        <v>- DAX</v>
      </c>
      <c r="AB1811" s="2" t="str">
        <f t="shared" si="1039"/>
        <v>- SP</v>
      </c>
      <c r="AE1811">
        <f t="shared" si="1040"/>
        <v>0.56695157491276249</v>
      </c>
      <c r="AF1811">
        <f t="shared" si="1041"/>
        <v>0.56935812354506377</v>
      </c>
      <c r="AG1811">
        <f t="shared" si="1042"/>
        <v>0.57531407814636992</v>
      </c>
      <c r="AH1811">
        <f t="shared" si="1043"/>
        <v>0.58550496393016616</v>
      </c>
      <c r="AI1811">
        <f t="shared" si="1044"/>
        <v>0.57726801455172161</v>
      </c>
      <c r="AJ1811">
        <f t="shared" si="1045"/>
        <v>0.59010892718748431</v>
      </c>
      <c r="AK1811">
        <f t="shared" si="1046"/>
        <v>0.58903743975060552</v>
      </c>
      <c r="AM1811" t="str">
        <f t="shared" si="1052"/>
        <v>BASE</v>
      </c>
      <c r="AN1811" t="str" cm="1">
        <f t="array" ref="AN1811">IF(AM1811="",_xlfn.IFS(AF1811=MAX(AF1811:AH1811),"SP",AG1811=MAX(AF1811:AH1811),"DAX",AH1811=MAX(AF1811:AH1811),"NIKKEI",MAX(AF1811:AH1811)=0,""),"")</f>
        <v/>
      </c>
      <c r="AO1811" t="str" cm="1">
        <f t="array" ref="AO1811">IF(AM1811="BASE","",IF(MAX(AF1811:AH1811)=0,_xlfn.IFS(AI1811=MAX(AI1811:AK1811),"SP&amp;DAX",AJ1811=MAX(AI1811:AK1811),"SP&amp;NIKKEI",AK1811=MAX(AI1811:AK1811),"DAX&amp;NIKKEI"),""))</f>
        <v/>
      </c>
      <c r="AQ1811" s="3">
        <f t="shared" si="1053"/>
        <v>44292</v>
      </c>
      <c r="AR1811" cm="1">
        <f t="array" ref="AR1811">IF(AM1811="BASE",AE1811,_xlfn.IFS(AN1811="DAX",AG1811,AN1811="NIKKEI",AH1811,AN1811="SP",AF1811,AN1811="",MAX(AI1811:AK1811)))</f>
        <v>0.56695157491276249</v>
      </c>
      <c r="AS1811" s="4">
        <f t="shared" si="1025"/>
        <v>0.5585555299069106</v>
      </c>
      <c r="AT1811" s="4">
        <f t="shared" si="1026"/>
        <v>0.68698874092208928</v>
      </c>
      <c r="AU1811" s="4">
        <f t="shared" si="1027"/>
        <v>6.2502987718943763E-5</v>
      </c>
      <c r="AV1811" s="4">
        <f t="shared" si="1028"/>
        <v>4.0336427181303577E-3</v>
      </c>
      <c r="AW1811" s="4">
        <f t="shared" si="1029"/>
        <v>1.5495419918577879E-2</v>
      </c>
      <c r="AX1811" s="4">
        <f t="shared" si="1030"/>
        <v>2.025072259644892E-2</v>
      </c>
      <c r="AY1811" s="4">
        <f t="shared" si="1031"/>
        <v>9.3232587186295301E-3</v>
      </c>
      <c r="AZ1811" s="4">
        <f t="shared" si="1032"/>
        <v>-13.775570848264273</v>
      </c>
      <c r="BA1811" s="6" t="str">
        <f t="shared" si="1033"/>
        <v>WEAKEN</v>
      </c>
      <c r="BB1811" s="4">
        <f t="shared" si="1034"/>
        <v>0</v>
      </c>
      <c r="BC1811" s="4">
        <f t="shared" si="1035"/>
        <v>0.60295548643614738</v>
      </c>
      <c r="BD1811" s="4">
        <f t="shared" si="1036"/>
        <v>0.77882552653643133</v>
      </c>
      <c r="BE1811" s="4">
        <f t="shared" si="1054"/>
        <v>0.05</v>
      </c>
      <c r="BF1811" s="4" t="str">
        <f t="shared" si="1055"/>
        <v/>
      </c>
      <c r="BG1811" s="4" t="str">
        <f t="shared" si="1056"/>
        <v/>
      </c>
      <c r="BH1811" s="4" t="str">
        <f t="shared" si="1057"/>
        <v/>
      </c>
      <c r="BI1811" s="4" t="str">
        <f t="shared" si="1058"/>
        <v/>
      </c>
      <c r="BJ1811" s="4" t="str">
        <f t="shared" si="1059"/>
        <v/>
      </c>
      <c r="BK1811" s="4" t="str">
        <f t="shared" si="1060"/>
        <v/>
      </c>
      <c r="BS1811" s="3" t="str">
        <f t="shared" si="1037"/>
        <v/>
      </c>
      <c r="BT1811" s="5">
        <f t="shared" si="1038"/>
        <v>-0.12843321101517868</v>
      </c>
      <c r="BU1811" s="3"/>
    </row>
    <row r="1812" spans="1:73" x14ac:dyDescent="0.2">
      <c r="A1812" s="1">
        <v>44293</v>
      </c>
      <c r="C1812">
        <v>0.55618967525287843</v>
      </c>
      <c r="D1812">
        <v>0.55841570278587527</v>
      </c>
      <c r="E1812">
        <v>0.56520814664932439</v>
      </c>
      <c r="F1812">
        <v>0.57495755255757797</v>
      </c>
      <c r="G1812">
        <v>0.56699560217979561</v>
      </c>
      <c r="H1812">
        <v>0.57934557202182324</v>
      </c>
      <c r="I1812">
        <v>0.57892009140903211</v>
      </c>
      <c r="J1812">
        <v>0.58262499888082797</v>
      </c>
      <c r="M1812">
        <f>'[1]CAC_SWISS (-SP-NIKKEI-DAX)'!AC1897</f>
        <v>0</v>
      </c>
      <c r="N1812">
        <f>'[1]CAC_SWISS_SP (-NIKKEI-DAX)'!AD1897</f>
        <v>0</v>
      </c>
      <c r="O1812">
        <f>'[1]CAC_SWISS_DAX (-SP-NIKKEI)'!AD1897</f>
        <v>0</v>
      </c>
      <c r="P1812">
        <f>'[1]CAC_SWISS_NIKKEI (-SP-DAX)'!AD1897</f>
        <v>0</v>
      </c>
      <c r="Q1812">
        <f>'[1]CAC_SWISS_DAX_SP (-NIKKEI)'!AF1897</f>
        <v>0</v>
      </c>
      <c r="R1812">
        <f>'[1]CAC_SWISS_SP_NIKKEI (-DAX)'!AF1897</f>
        <v>0</v>
      </c>
      <c r="S1812">
        <f>'[1]CAC_SWISS_DAX_NIKKEI (-SP)'!AF1897</f>
        <v>0</v>
      </c>
      <c r="V1812" t="str">
        <f t="shared" si="1047"/>
        <v>BASE</v>
      </c>
      <c r="W1812" t="str">
        <f t="shared" si="1048"/>
        <v>BASE+SP</v>
      </c>
      <c r="X1812" t="str">
        <f t="shared" si="1049"/>
        <v>BASE+DAX</v>
      </c>
      <c r="Y1812" t="str">
        <f t="shared" si="1050"/>
        <v>BASE+NIKKEI</v>
      </c>
      <c r="Z1812" s="2" t="str">
        <f t="shared" si="1051"/>
        <v>- NIKKEI</v>
      </c>
      <c r="AA1812" s="2" t="str">
        <f t="shared" si="1024"/>
        <v>- DAX</v>
      </c>
      <c r="AB1812" s="2" t="str">
        <f t="shared" si="1039"/>
        <v>- SP</v>
      </c>
      <c r="AE1812">
        <f t="shared" si="1040"/>
        <v>0.55618967525287843</v>
      </c>
      <c r="AF1812">
        <f t="shared" si="1041"/>
        <v>0.55841570278587527</v>
      </c>
      <c r="AG1812">
        <f t="shared" si="1042"/>
        <v>0.56520814664932439</v>
      </c>
      <c r="AH1812">
        <f t="shared" si="1043"/>
        <v>0.57495755255757797</v>
      </c>
      <c r="AI1812">
        <f t="shared" si="1044"/>
        <v>0.56699560217979561</v>
      </c>
      <c r="AJ1812">
        <f t="shared" si="1045"/>
        <v>0.57934557202182324</v>
      </c>
      <c r="AK1812">
        <f t="shared" si="1046"/>
        <v>0.57892009140903211</v>
      </c>
      <c r="AM1812" t="str">
        <f t="shared" si="1052"/>
        <v>BASE</v>
      </c>
      <c r="AN1812" t="str" cm="1">
        <f t="array" ref="AN1812">IF(AM1812="",_xlfn.IFS(AF1812=MAX(AF1812:AH1812),"SP",AG1812=MAX(AF1812:AH1812),"DAX",AH1812=MAX(AF1812:AH1812),"NIKKEI",MAX(AF1812:AH1812)=0,""),"")</f>
        <v/>
      </c>
      <c r="AO1812" t="str" cm="1">
        <f t="array" ref="AO1812">IF(AM1812="BASE","",IF(MAX(AF1812:AH1812)=0,_xlfn.IFS(AI1812=MAX(AI1812:AK1812),"SP&amp;DAX",AJ1812=MAX(AI1812:AK1812),"SP&amp;NIKKEI",AK1812=MAX(AI1812:AK1812),"DAX&amp;NIKKEI"),""))</f>
        <v/>
      </c>
      <c r="AQ1812" s="3">
        <f t="shared" si="1053"/>
        <v>44293</v>
      </c>
      <c r="AR1812" cm="1">
        <f t="array" ref="AR1812">IF(AM1812="BASE",AE1812,_xlfn.IFS(AN1812="DAX",AG1812,AN1812="NIKKEI",AH1812,AN1812="SP",AF1812,AN1812="",MAX(AI1812:AK1812)))</f>
        <v>0.55618967525287843</v>
      </c>
      <c r="AS1812" s="4">
        <f t="shared" si="1025"/>
        <v>0.55843379681030725</v>
      </c>
      <c r="AT1812" s="4">
        <f t="shared" si="1026"/>
        <v>0.68306684603925949</v>
      </c>
      <c r="AU1812" s="4">
        <f t="shared" si="1027"/>
        <v>6.2961873509390792E-5</v>
      </c>
      <c r="AV1812" s="4">
        <f t="shared" si="1028"/>
        <v>4.2703444032435459E-3</v>
      </c>
      <c r="AW1812" s="4">
        <f t="shared" si="1029"/>
        <v>1.4743980242335492E-2</v>
      </c>
      <c r="AX1812" s="4">
        <f t="shared" si="1030"/>
        <v>2.0834993737518896E-2</v>
      </c>
      <c r="AY1812" s="4">
        <f t="shared" si="1031"/>
        <v>9.5761722737119758E-3</v>
      </c>
      <c r="AZ1812" s="4">
        <f t="shared" si="1032"/>
        <v>-13.014913022303137</v>
      </c>
      <c r="BA1812" s="6" t="str">
        <f t="shared" si="1033"/>
        <v>WEAKEN</v>
      </c>
      <c r="BB1812" s="4">
        <f t="shared" si="1034"/>
        <v>0</v>
      </c>
      <c r="BC1812" s="4">
        <f t="shared" si="1035"/>
        <v>0.60295548643614738</v>
      </c>
      <c r="BD1812" s="4">
        <f t="shared" si="1036"/>
        <v>0.77882552653643133</v>
      </c>
      <c r="BE1812" s="4">
        <f t="shared" si="1054"/>
        <v>0.05</v>
      </c>
      <c r="BF1812" s="4" t="str">
        <f t="shared" si="1055"/>
        <v/>
      </c>
      <c r="BG1812" s="4" t="str">
        <f t="shared" si="1056"/>
        <v/>
      </c>
      <c r="BH1812" s="4" t="str">
        <f t="shared" si="1057"/>
        <v/>
      </c>
      <c r="BI1812" s="4" t="str">
        <f t="shared" si="1058"/>
        <v/>
      </c>
      <c r="BJ1812" s="4" t="str">
        <f t="shared" si="1059"/>
        <v/>
      </c>
      <c r="BK1812" s="4" t="str">
        <f t="shared" si="1060"/>
        <v/>
      </c>
      <c r="BS1812" s="3" t="str">
        <f t="shared" si="1037"/>
        <v/>
      </c>
      <c r="BT1812" s="5">
        <f t="shared" si="1038"/>
        <v>-0.12463304922895224</v>
      </c>
      <c r="BU1812" s="3"/>
    </row>
    <row r="1813" spans="1:73" x14ac:dyDescent="0.2">
      <c r="A1813" s="1">
        <v>44294</v>
      </c>
      <c r="C1813">
        <v>0.5593129788836757</v>
      </c>
      <c r="D1813">
        <v>0.56121191380415891</v>
      </c>
      <c r="E1813">
        <v>0.57003384790332534</v>
      </c>
      <c r="F1813">
        <v>0.57670113484328966</v>
      </c>
      <c r="G1813">
        <v>0.5713965033851196</v>
      </c>
      <c r="H1813">
        <v>0.58083108668143213</v>
      </c>
      <c r="I1813">
        <v>0.58182553077449217</v>
      </c>
      <c r="J1813">
        <v>0.58504703576067241</v>
      </c>
      <c r="M1813">
        <f>'[1]CAC_SWISS (-SP-NIKKEI-DAX)'!AC1898</f>
        <v>0</v>
      </c>
      <c r="N1813">
        <f>'[1]CAC_SWISS_SP (-NIKKEI-DAX)'!AD1898</f>
        <v>0</v>
      </c>
      <c r="O1813">
        <f>'[1]CAC_SWISS_DAX (-SP-NIKKEI)'!AD1898</f>
        <v>0</v>
      </c>
      <c r="P1813">
        <f>'[1]CAC_SWISS_NIKKEI (-SP-DAX)'!AD1898</f>
        <v>0</v>
      </c>
      <c r="Q1813">
        <f>'[1]CAC_SWISS_DAX_SP (-NIKKEI)'!AF1898</f>
        <v>0</v>
      </c>
      <c r="R1813">
        <f>'[1]CAC_SWISS_SP_NIKKEI (-DAX)'!AF1898</f>
        <v>0</v>
      </c>
      <c r="S1813">
        <f>'[1]CAC_SWISS_DAX_NIKKEI (-SP)'!AF1898</f>
        <v>0</v>
      </c>
      <c r="V1813" t="str">
        <f t="shared" si="1047"/>
        <v>BASE</v>
      </c>
      <c r="W1813" t="str">
        <f t="shared" si="1048"/>
        <v>BASE+SP</v>
      </c>
      <c r="X1813" t="str">
        <f t="shared" si="1049"/>
        <v>BASE+DAX</v>
      </c>
      <c r="Y1813" t="str">
        <f t="shared" si="1050"/>
        <v>BASE+NIKKEI</v>
      </c>
      <c r="Z1813" s="2" t="str">
        <f t="shared" si="1051"/>
        <v>- NIKKEI</v>
      </c>
      <c r="AA1813" s="2" t="str">
        <f t="shared" si="1024"/>
        <v>- DAX</v>
      </c>
      <c r="AB1813" s="2" t="str">
        <f t="shared" si="1039"/>
        <v>- SP</v>
      </c>
      <c r="AE1813">
        <f t="shared" si="1040"/>
        <v>0.5593129788836757</v>
      </c>
      <c r="AF1813">
        <f t="shared" si="1041"/>
        <v>0.56121191380415891</v>
      </c>
      <c r="AG1813">
        <f t="shared" si="1042"/>
        <v>0.57003384790332534</v>
      </c>
      <c r="AH1813">
        <f t="shared" si="1043"/>
        <v>0.57670113484328966</v>
      </c>
      <c r="AI1813">
        <f t="shared" si="1044"/>
        <v>0.5713965033851196</v>
      </c>
      <c r="AJ1813">
        <f t="shared" si="1045"/>
        <v>0.58083108668143213</v>
      </c>
      <c r="AK1813">
        <f t="shared" si="1046"/>
        <v>0.58182553077449217</v>
      </c>
      <c r="AM1813" t="str">
        <f t="shared" si="1052"/>
        <v>BASE</v>
      </c>
      <c r="AN1813" t="str" cm="1">
        <f t="array" ref="AN1813">IF(AM1813="",_xlfn.IFS(AF1813=MAX(AF1813:AH1813),"SP",AG1813=MAX(AF1813:AH1813),"DAX",AH1813=MAX(AF1813:AH1813),"NIKKEI",MAX(AF1813:AH1813)=0,""),"")</f>
        <v/>
      </c>
      <c r="AO1813" t="str" cm="1">
        <f t="array" ref="AO1813">IF(AM1813="BASE","",IF(MAX(AF1813:AH1813)=0,_xlfn.IFS(AI1813=MAX(AI1813:AK1813),"SP&amp;DAX",AJ1813=MAX(AI1813:AK1813),"SP&amp;NIKKEI",AK1813=MAX(AI1813:AK1813),"DAX&amp;NIKKEI"),""))</f>
        <v/>
      </c>
      <c r="AQ1813" s="3">
        <f t="shared" si="1053"/>
        <v>44294</v>
      </c>
      <c r="AR1813" cm="1">
        <f t="array" ref="AR1813">IF(AM1813="BASE",AE1813,_xlfn.IFS(AN1813="DAX",AG1813,AN1813="NIKKEI",AH1813,AN1813="SP",AF1813,AN1813="",MAX(AI1813:AK1813)))</f>
        <v>0.5593129788836757</v>
      </c>
      <c r="AS1813" s="4">
        <f t="shared" si="1025"/>
        <v>0.55837706523471708</v>
      </c>
      <c r="AT1813" s="4">
        <f t="shared" si="1026"/>
        <v>0.6791820598733892</v>
      </c>
      <c r="AU1813" s="4">
        <f t="shared" si="1027"/>
        <v>6.2811698001764073E-5</v>
      </c>
      <c r="AV1813" s="4">
        <f t="shared" si="1028"/>
        <v>4.461606729892648E-3</v>
      </c>
      <c r="AW1813" s="4">
        <f t="shared" si="1029"/>
        <v>1.4078268615861488E-2</v>
      </c>
      <c r="AX1813" s="4">
        <f t="shared" si="1030"/>
        <v>2.1295168711272596E-2</v>
      </c>
      <c r="AY1813" s="4">
        <f t="shared" si="1031"/>
        <v>9.7730908313608429E-3</v>
      </c>
      <c r="AZ1813" s="4">
        <f t="shared" si="1032"/>
        <v>-12.360981466684144</v>
      </c>
      <c r="BA1813" s="6" t="str">
        <f t="shared" si="1033"/>
        <v>WEAKEN</v>
      </c>
      <c r="BB1813" s="4">
        <f t="shared" si="1034"/>
        <v>0</v>
      </c>
      <c r="BC1813" s="4">
        <f t="shared" si="1035"/>
        <v>0.60295548643614738</v>
      </c>
      <c r="BD1813" s="4">
        <f t="shared" si="1036"/>
        <v>0.77882552653643133</v>
      </c>
      <c r="BE1813" s="4">
        <f t="shared" si="1054"/>
        <v>0.05</v>
      </c>
      <c r="BF1813" s="4" t="str">
        <f t="shared" si="1055"/>
        <v/>
      </c>
      <c r="BG1813" s="4" t="str">
        <f t="shared" si="1056"/>
        <v/>
      </c>
      <c r="BH1813" s="4" t="str">
        <f t="shared" si="1057"/>
        <v/>
      </c>
      <c r="BI1813" s="4" t="str">
        <f t="shared" si="1058"/>
        <v/>
      </c>
      <c r="BJ1813" s="4" t="str">
        <f t="shared" si="1059"/>
        <v/>
      </c>
      <c r="BK1813" s="4" t="str">
        <f t="shared" si="1060"/>
        <v/>
      </c>
      <c r="BS1813" s="3" t="str">
        <f t="shared" si="1037"/>
        <v/>
      </c>
      <c r="BT1813" s="5">
        <f t="shared" si="1038"/>
        <v>-0.12080499463867211</v>
      </c>
      <c r="BU1813" s="3"/>
    </row>
    <row r="1814" spans="1:73" x14ac:dyDescent="0.2">
      <c r="A1814" s="1">
        <v>44295</v>
      </c>
      <c r="C1814">
        <v>0.56174283014567539</v>
      </c>
      <c r="D1814">
        <v>0.56386418291829588</v>
      </c>
      <c r="E1814">
        <v>0.57153938314226771</v>
      </c>
      <c r="F1814">
        <v>0.57963744909240089</v>
      </c>
      <c r="G1814">
        <v>0.57312262861100083</v>
      </c>
      <c r="H1814">
        <v>0.5841302162198363</v>
      </c>
      <c r="I1814">
        <v>0.58399014071860766</v>
      </c>
      <c r="J1814">
        <v>0.5876125776725929</v>
      </c>
      <c r="M1814">
        <f>'[1]CAC_SWISS (-SP-NIKKEI-DAX)'!AC1899</f>
        <v>0</v>
      </c>
      <c r="N1814">
        <f>'[1]CAC_SWISS_SP (-NIKKEI-DAX)'!AD1899</f>
        <v>0</v>
      </c>
      <c r="O1814">
        <f>'[1]CAC_SWISS_DAX (-SP-NIKKEI)'!AD1899</f>
        <v>0</v>
      </c>
      <c r="P1814">
        <f>'[1]CAC_SWISS_NIKKEI (-SP-DAX)'!AD1899</f>
        <v>0</v>
      </c>
      <c r="Q1814">
        <f>'[1]CAC_SWISS_DAX_SP (-NIKKEI)'!AF1899</f>
        <v>0</v>
      </c>
      <c r="R1814">
        <f>'[1]CAC_SWISS_SP_NIKKEI (-DAX)'!AF1899</f>
        <v>0</v>
      </c>
      <c r="S1814">
        <f>'[1]CAC_SWISS_DAX_NIKKEI (-SP)'!AF1899</f>
        <v>0</v>
      </c>
      <c r="V1814" t="str">
        <f t="shared" si="1047"/>
        <v>BASE</v>
      </c>
      <c r="W1814" t="str">
        <f t="shared" si="1048"/>
        <v>BASE+SP</v>
      </c>
      <c r="X1814" t="str">
        <f t="shared" si="1049"/>
        <v>BASE+DAX</v>
      </c>
      <c r="Y1814" t="str">
        <f t="shared" si="1050"/>
        <v>BASE+NIKKEI</v>
      </c>
      <c r="Z1814" s="2" t="str">
        <f t="shared" si="1051"/>
        <v>- NIKKEI</v>
      </c>
      <c r="AA1814" s="2" t="str">
        <f t="shared" si="1024"/>
        <v>- DAX</v>
      </c>
      <c r="AB1814" s="2" t="str">
        <f t="shared" si="1039"/>
        <v>- SP</v>
      </c>
      <c r="AE1814">
        <f t="shared" si="1040"/>
        <v>0.56174283014567539</v>
      </c>
      <c r="AF1814">
        <f t="shared" si="1041"/>
        <v>0.56386418291829588</v>
      </c>
      <c r="AG1814">
        <f t="shared" si="1042"/>
        <v>0.57153938314226771</v>
      </c>
      <c r="AH1814">
        <f t="shared" si="1043"/>
        <v>0.57963744909240089</v>
      </c>
      <c r="AI1814">
        <f t="shared" si="1044"/>
        <v>0.57312262861100083</v>
      </c>
      <c r="AJ1814">
        <f t="shared" si="1045"/>
        <v>0.5841302162198363</v>
      </c>
      <c r="AK1814">
        <f t="shared" si="1046"/>
        <v>0.58399014071860766</v>
      </c>
      <c r="AM1814" t="str">
        <f t="shared" si="1052"/>
        <v>BASE</v>
      </c>
      <c r="AN1814" t="str" cm="1">
        <f t="array" ref="AN1814">IF(AM1814="",_xlfn.IFS(AF1814=MAX(AF1814:AH1814),"SP",AG1814=MAX(AF1814:AH1814),"DAX",AH1814=MAX(AF1814:AH1814),"NIKKEI",MAX(AF1814:AH1814)=0,""),"")</f>
        <v/>
      </c>
      <c r="AO1814" t="str" cm="1">
        <f t="array" ref="AO1814">IF(AM1814="BASE","",IF(MAX(AF1814:AH1814)=0,_xlfn.IFS(AI1814=MAX(AI1814:AK1814),"SP&amp;DAX",AJ1814=MAX(AI1814:AK1814),"SP&amp;NIKKEI",AK1814=MAX(AI1814:AK1814),"DAX&amp;NIKKEI"),""))</f>
        <v/>
      </c>
      <c r="AQ1814" s="3">
        <f t="shared" si="1053"/>
        <v>44295</v>
      </c>
      <c r="AR1814" cm="1">
        <f t="array" ref="AR1814">IF(AM1814="BASE",AE1814,_xlfn.IFS(AN1814="DAX",AG1814,AN1814="NIKKEI",AH1814,AN1814="SP",AF1814,AN1814="",MAX(AI1814:AK1814)))</f>
        <v>0.56174283014567539</v>
      </c>
      <c r="AS1814" s="4">
        <f t="shared" si="1025"/>
        <v>0.55834173104593632</v>
      </c>
      <c r="AT1814" s="4">
        <f t="shared" si="1026"/>
        <v>0.67531175389397047</v>
      </c>
      <c r="AU1814" s="4">
        <f t="shared" si="1027"/>
        <v>6.2532157224679528E-5</v>
      </c>
      <c r="AV1814" s="4">
        <f t="shared" si="1028"/>
        <v>4.6068860528866561E-3</v>
      </c>
      <c r="AW1814" s="4">
        <f t="shared" si="1029"/>
        <v>1.3573627935836861E-2</v>
      </c>
      <c r="AX1814" s="4">
        <f t="shared" si="1030"/>
        <v>2.1638098871481368E-2</v>
      </c>
      <c r="AY1814" s="4">
        <f t="shared" si="1031"/>
        <v>9.9192205732205121E-3</v>
      </c>
      <c r="AZ1814" s="4">
        <f t="shared" si="1032"/>
        <v>-11.792259480933897</v>
      </c>
      <c r="BA1814" s="6" t="str">
        <f t="shared" si="1033"/>
        <v>WEAKEN</v>
      </c>
      <c r="BB1814" s="4">
        <f t="shared" si="1034"/>
        <v>0</v>
      </c>
      <c r="BC1814" s="4">
        <f t="shared" si="1035"/>
        <v>0.60295548643614738</v>
      </c>
      <c r="BD1814" s="4">
        <f t="shared" si="1036"/>
        <v>0.77882552653643133</v>
      </c>
      <c r="BE1814" s="4">
        <f t="shared" si="1054"/>
        <v>0.05</v>
      </c>
      <c r="BF1814" s="4" t="str">
        <f t="shared" si="1055"/>
        <v/>
      </c>
      <c r="BG1814" s="4" t="str">
        <f t="shared" si="1056"/>
        <v/>
      </c>
      <c r="BH1814" s="4" t="str">
        <f t="shared" si="1057"/>
        <v/>
      </c>
      <c r="BI1814" s="4" t="str">
        <f t="shared" si="1058"/>
        <v/>
      </c>
      <c r="BJ1814" s="4" t="str">
        <f t="shared" si="1059"/>
        <v/>
      </c>
      <c r="BK1814" s="4" t="str">
        <f t="shared" si="1060"/>
        <v/>
      </c>
      <c r="BS1814" s="3" t="str">
        <f t="shared" si="1037"/>
        <v/>
      </c>
      <c r="BT1814" s="5">
        <f t="shared" si="1038"/>
        <v>-0.11697002284803415</v>
      </c>
      <c r="BU1814" s="3"/>
    </row>
    <row r="1815" spans="1:73" x14ac:dyDescent="0.2">
      <c r="A1815" s="1">
        <v>44298</v>
      </c>
      <c r="C1815">
        <v>0.55835823154382724</v>
      </c>
      <c r="D1815">
        <v>0.56049364804270185</v>
      </c>
      <c r="E1815">
        <v>0.5697375029521069</v>
      </c>
      <c r="F1815">
        <v>0.57661242687181669</v>
      </c>
      <c r="G1815">
        <v>0.57127806786610669</v>
      </c>
      <c r="H1815">
        <v>0.58114245794189567</v>
      </c>
      <c r="I1815">
        <v>0.58187248451304663</v>
      </c>
      <c r="J1815">
        <v>0.58541424872894732</v>
      </c>
      <c r="M1815">
        <f>'[1]CAC_SWISS (-SP-NIKKEI-DAX)'!AC1900</f>
        <v>0</v>
      </c>
      <c r="N1815">
        <f>'[1]CAC_SWISS_SP (-NIKKEI-DAX)'!AD1900</f>
        <v>0</v>
      </c>
      <c r="O1815">
        <f>'[1]CAC_SWISS_DAX (-SP-NIKKEI)'!AD1900</f>
        <v>0</v>
      </c>
      <c r="P1815">
        <f>'[1]CAC_SWISS_NIKKEI (-SP-DAX)'!AD1900</f>
        <v>0</v>
      </c>
      <c r="Q1815">
        <f>'[1]CAC_SWISS_DAX_SP (-NIKKEI)'!AF1900</f>
        <v>0</v>
      </c>
      <c r="R1815">
        <f>'[1]CAC_SWISS_SP_NIKKEI (-DAX)'!AF1900</f>
        <v>0</v>
      </c>
      <c r="S1815">
        <f>'[1]CAC_SWISS_DAX_NIKKEI (-SP)'!AF1900</f>
        <v>0</v>
      </c>
      <c r="V1815" t="str">
        <f t="shared" si="1047"/>
        <v>BASE</v>
      </c>
      <c r="W1815" t="str">
        <f t="shared" si="1048"/>
        <v>BASE+SP</v>
      </c>
      <c r="X1815" t="str">
        <f t="shared" si="1049"/>
        <v>BASE+DAX</v>
      </c>
      <c r="Y1815" t="str">
        <f t="shared" si="1050"/>
        <v>BASE+NIKKEI</v>
      </c>
      <c r="Z1815" s="2" t="str">
        <f t="shared" si="1051"/>
        <v>- NIKKEI</v>
      </c>
      <c r="AA1815" s="2" t="str">
        <f t="shared" si="1024"/>
        <v>- DAX</v>
      </c>
      <c r="AB1815" s="2" t="str">
        <f t="shared" si="1039"/>
        <v>- SP</v>
      </c>
      <c r="AE1815">
        <f t="shared" si="1040"/>
        <v>0.55835823154382724</v>
      </c>
      <c r="AF1815">
        <f t="shared" si="1041"/>
        <v>0.56049364804270185</v>
      </c>
      <c r="AG1815">
        <f t="shared" si="1042"/>
        <v>0.5697375029521069</v>
      </c>
      <c r="AH1815">
        <f t="shared" si="1043"/>
        <v>0.57661242687181669</v>
      </c>
      <c r="AI1815">
        <f t="shared" si="1044"/>
        <v>0.57127806786610669</v>
      </c>
      <c r="AJ1815">
        <f t="shared" si="1045"/>
        <v>0.58114245794189567</v>
      </c>
      <c r="AK1815">
        <f t="shared" si="1046"/>
        <v>0.58187248451304663</v>
      </c>
      <c r="AM1815" t="str">
        <f t="shared" si="1052"/>
        <v>BASE</v>
      </c>
      <c r="AN1815" t="str" cm="1">
        <f t="array" ref="AN1815">IF(AM1815="",_xlfn.IFS(AF1815=MAX(AF1815:AH1815),"SP",AG1815=MAX(AF1815:AH1815),"DAX",AH1815=MAX(AF1815:AH1815),"NIKKEI",MAX(AF1815:AH1815)=0,""),"")</f>
        <v/>
      </c>
      <c r="AO1815" t="str" cm="1">
        <f t="array" ref="AO1815">IF(AM1815="BASE","",IF(MAX(AF1815:AH1815)=0,_xlfn.IFS(AI1815=MAX(AI1815:AK1815),"SP&amp;DAX",AJ1815=MAX(AI1815:AK1815),"SP&amp;NIKKEI",AK1815=MAX(AI1815:AK1815),"DAX&amp;NIKKEI"),""))</f>
        <v/>
      </c>
      <c r="AQ1815" s="3">
        <f t="shared" si="1053"/>
        <v>44298</v>
      </c>
      <c r="AR1815" cm="1">
        <f t="array" ref="AR1815">IF(AM1815="BASE",AE1815,_xlfn.IFS(AN1815="DAX",AG1815,AN1815="NIKKEI",AH1815,AN1815="SP",AF1815,AN1815="",MAX(AI1815:AK1815)))</f>
        <v>0.55835823154382724</v>
      </c>
      <c r="AS1815" s="4">
        <f t="shared" si="1025"/>
        <v>0.55797716047668211</v>
      </c>
      <c r="AT1815" s="4">
        <f t="shared" si="1026"/>
        <v>0.67148027551722711</v>
      </c>
      <c r="AU1815" s="4">
        <f t="shared" si="1027"/>
        <v>6.0894312900849372E-5</v>
      </c>
      <c r="AV1815" s="4">
        <f t="shared" si="1028"/>
        <v>4.7289078332488224E-3</v>
      </c>
      <c r="AW1815" s="4">
        <f t="shared" si="1029"/>
        <v>1.2877035258057497E-2</v>
      </c>
      <c r="AX1815" s="4">
        <f t="shared" si="1030"/>
        <v>2.1921389301805445E-2</v>
      </c>
      <c r="AY1815" s="4">
        <f t="shared" si="1031"/>
        <v>1.0033323873725066E-2</v>
      </c>
      <c r="AZ1815" s="4">
        <f t="shared" si="1032"/>
        <v>-11.312613493698052</v>
      </c>
      <c r="BA1815" s="6" t="str">
        <f t="shared" si="1033"/>
        <v>WEAKEN</v>
      </c>
      <c r="BB1815" s="4">
        <f t="shared" si="1034"/>
        <v>0</v>
      </c>
      <c r="BC1815" s="4">
        <f t="shared" si="1035"/>
        <v>0.60295548643614738</v>
      </c>
      <c r="BD1815" s="4">
        <f t="shared" si="1036"/>
        <v>0.77882552653643133</v>
      </c>
      <c r="BE1815" s="4">
        <f t="shared" si="1054"/>
        <v>0.05</v>
      </c>
      <c r="BF1815" s="4" t="str">
        <f t="shared" si="1055"/>
        <v/>
      </c>
      <c r="BG1815" s="4" t="str">
        <f t="shared" si="1056"/>
        <v/>
      </c>
      <c r="BH1815" s="4" t="str">
        <f t="shared" si="1057"/>
        <v/>
      </c>
      <c r="BI1815" s="4" t="str">
        <f t="shared" si="1058"/>
        <v/>
      </c>
      <c r="BJ1815" s="4" t="str">
        <f t="shared" si="1059"/>
        <v/>
      </c>
      <c r="BK1815" s="4" t="str">
        <f t="shared" si="1060"/>
        <v/>
      </c>
      <c r="BS1815" s="3" t="str">
        <f t="shared" si="1037"/>
        <v/>
      </c>
      <c r="BT1815" s="5">
        <f t="shared" si="1038"/>
        <v>-0.113503115040545</v>
      </c>
      <c r="BU1815" s="3"/>
    </row>
    <row r="1816" spans="1:73" x14ac:dyDescent="0.2">
      <c r="A1816" s="1">
        <v>44299</v>
      </c>
      <c r="C1816">
        <v>0.56023354735269826</v>
      </c>
      <c r="D1816">
        <v>0.56281368607334681</v>
      </c>
      <c r="E1816">
        <v>0.57033685381986865</v>
      </c>
      <c r="F1816">
        <v>0.57840106732350194</v>
      </c>
      <c r="G1816">
        <v>0.57218932694667801</v>
      </c>
      <c r="H1816">
        <v>0.58361653248132439</v>
      </c>
      <c r="I1816">
        <v>0.58272738694862303</v>
      </c>
      <c r="J1816">
        <v>0.58687200846310761</v>
      </c>
      <c r="M1816">
        <f>'[1]CAC_SWISS (-SP-NIKKEI-DAX)'!AC1901</f>
        <v>0</v>
      </c>
      <c r="N1816">
        <f>'[1]CAC_SWISS_SP (-NIKKEI-DAX)'!AD1901</f>
        <v>0</v>
      </c>
      <c r="O1816">
        <f>'[1]CAC_SWISS_DAX (-SP-NIKKEI)'!AD1901</f>
        <v>0</v>
      </c>
      <c r="P1816">
        <f>'[1]CAC_SWISS_NIKKEI (-SP-DAX)'!AD1901</f>
        <v>0</v>
      </c>
      <c r="Q1816">
        <f>'[1]CAC_SWISS_DAX_SP (-NIKKEI)'!AF1901</f>
        <v>0</v>
      </c>
      <c r="R1816">
        <f>'[1]CAC_SWISS_SP_NIKKEI (-DAX)'!AF1901</f>
        <v>0</v>
      </c>
      <c r="S1816">
        <f>'[1]CAC_SWISS_DAX_NIKKEI (-SP)'!AF1901</f>
        <v>0</v>
      </c>
      <c r="V1816" t="str">
        <f t="shared" si="1047"/>
        <v>BASE</v>
      </c>
      <c r="W1816" t="str">
        <f t="shared" si="1048"/>
        <v>BASE+SP</v>
      </c>
      <c r="X1816" t="str">
        <f t="shared" si="1049"/>
        <v>BASE+DAX</v>
      </c>
      <c r="Y1816" t="str">
        <f t="shared" si="1050"/>
        <v>BASE+NIKKEI</v>
      </c>
      <c r="Z1816" s="2" t="str">
        <f t="shared" si="1051"/>
        <v>- NIKKEI</v>
      </c>
      <c r="AA1816" s="2" t="str">
        <f t="shared" si="1024"/>
        <v>- DAX</v>
      </c>
      <c r="AB1816" s="2" t="str">
        <f t="shared" si="1039"/>
        <v>- SP</v>
      </c>
      <c r="AE1816">
        <f t="shared" si="1040"/>
        <v>0.56023354735269826</v>
      </c>
      <c r="AF1816">
        <f t="shared" si="1041"/>
        <v>0.56281368607334681</v>
      </c>
      <c r="AG1816">
        <f t="shared" si="1042"/>
        <v>0.57033685381986865</v>
      </c>
      <c r="AH1816">
        <f t="shared" si="1043"/>
        <v>0.57840106732350194</v>
      </c>
      <c r="AI1816">
        <f t="shared" si="1044"/>
        <v>0.57218932694667801</v>
      </c>
      <c r="AJ1816">
        <f t="shared" si="1045"/>
        <v>0.58361653248132439</v>
      </c>
      <c r="AK1816">
        <f t="shared" si="1046"/>
        <v>0.58272738694862303</v>
      </c>
      <c r="AM1816" t="str">
        <f t="shared" si="1052"/>
        <v>BASE</v>
      </c>
      <c r="AN1816" t="str" cm="1">
        <f t="array" ref="AN1816">IF(AM1816="",_xlfn.IFS(AF1816=MAX(AF1816:AH1816),"SP",AG1816=MAX(AF1816:AH1816),"DAX",AH1816=MAX(AF1816:AH1816),"NIKKEI",MAX(AF1816:AH1816)=0,""),"")</f>
        <v/>
      </c>
      <c r="AO1816" t="str" cm="1">
        <f t="array" ref="AO1816">IF(AM1816="BASE","",IF(MAX(AF1816:AH1816)=0,_xlfn.IFS(AI1816=MAX(AI1816:AK1816),"SP&amp;DAX",AJ1816=MAX(AI1816:AK1816),"SP&amp;NIKKEI",AK1816=MAX(AI1816:AK1816),"DAX&amp;NIKKEI"),""))</f>
        <v/>
      </c>
      <c r="AQ1816" s="3">
        <f t="shared" si="1053"/>
        <v>44299</v>
      </c>
      <c r="AR1816" cm="1">
        <f t="array" ref="AR1816">IF(AM1816="BASE",AE1816,_xlfn.IFS(AN1816="DAX",AG1816,AN1816="NIKKEI",AH1816,AN1816="SP",AF1816,AN1816="",MAX(AI1816:AK1816)))</f>
        <v>0.56023354735269826</v>
      </c>
      <c r="AS1816" s="4">
        <f t="shared" si="1025"/>
        <v>0.55941036715268033</v>
      </c>
      <c r="AT1816" s="4">
        <f t="shared" si="1026"/>
        <v>0.66785025889520211</v>
      </c>
      <c r="AU1816" s="4">
        <f t="shared" si="1027"/>
        <v>4.2975248824514393E-5</v>
      </c>
      <c r="AV1816" s="4">
        <f t="shared" si="1028"/>
        <v>4.9734773959168649E-3</v>
      </c>
      <c r="AW1816" s="4">
        <f t="shared" si="1029"/>
        <v>8.6408855220285706E-3</v>
      </c>
      <c r="AX1816" s="4">
        <f t="shared" si="1030"/>
        <v>2.2472381653595507E-2</v>
      </c>
      <c r="AY1816" s="4">
        <f t="shared" si="1031"/>
        <v>1.0186612430086301E-2</v>
      </c>
      <c r="AZ1816" s="4">
        <f t="shared" si="1032"/>
        <v>-10.645334009394826</v>
      </c>
      <c r="BA1816" s="6" t="str">
        <f t="shared" si="1033"/>
        <v>WEAKEN</v>
      </c>
      <c r="BB1816" s="4">
        <f t="shared" si="1034"/>
        <v>0</v>
      </c>
      <c r="BC1816" s="4">
        <f t="shared" si="1035"/>
        <v>0.60295548643614738</v>
      </c>
      <c r="BD1816" s="4">
        <f t="shared" si="1036"/>
        <v>0.77882552653643133</v>
      </c>
      <c r="BE1816" s="4">
        <f t="shared" si="1054"/>
        <v>0.05</v>
      </c>
      <c r="BF1816" s="4" t="str">
        <f t="shared" si="1055"/>
        <v/>
      </c>
      <c r="BG1816" s="4" t="str">
        <f t="shared" si="1056"/>
        <v/>
      </c>
      <c r="BH1816" s="4" t="str">
        <f t="shared" si="1057"/>
        <v/>
      </c>
      <c r="BI1816" s="4" t="str">
        <f t="shared" si="1058"/>
        <v/>
      </c>
      <c r="BJ1816" s="4" t="str">
        <f t="shared" si="1059"/>
        <v/>
      </c>
      <c r="BK1816" s="4" t="str">
        <f t="shared" si="1060"/>
        <v/>
      </c>
      <c r="BS1816" s="3" t="str">
        <f t="shared" si="1037"/>
        <v/>
      </c>
      <c r="BT1816" s="5">
        <f t="shared" si="1038"/>
        <v>-0.10843989174252178</v>
      </c>
      <c r="BU1816" s="3"/>
    </row>
    <row r="1817" spans="1:73" x14ac:dyDescent="0.2">
      <c r="A1817" s="1">
        <v>44300</v>
      </c>
      <c r="C1817">
        <v>0.56030628204822819</v>
      </c>
      <c r="D1817">
        <v>0.56292837877993473</v>
      </c>
      <c r="E1817">
        <v>0.57098861216721752</v>
      </c>
      <c r="F1817">
        <v>0.57724325134575138</v>
      </c>
      <c r="G1817">
        <v>0.573129438476499</v>
      </c>
      <c r="H1817">
        <v>0.58264956407845292</v>
      </c>
      <c r="I1817">
        <v>0.58232312891183113</v>
      </c>
      <c r="J1817">
        <v>0.58680548624331164</v>
      </c>
      <c r="M1817">
        <f>'[1]CAC_SWISS (-SP-NIKKEI-DAX)'!AC1902</f>
        <v>0</v>
      </c>
      <c r="N1817">
        <f>'[1]CAC_SWISS_SP (-NIKKEI-DAX)'!AD1902</f>
        <v>0</v>
      </c>
      <c r="O1817">
        <f>'[1]CAC_SWISS_DAX (-SP-NIKKEI)'!AD1902</f>
        <v>0</v>
      </c>
      <c r="P1817">
        <f>'[1]CAC_SWISS_NIKKEI (-SP-DAX)'!AD1902</f>
        <v>0</v>
      </c>
      <c r="Q1817">
        <f>'[1]CAC_SWISS_DAX_SP (-NIKKEI)'!AF1902</f>
        <v>0</v>
      </c>
      <c r="R1817">
        <f>'[1]CAC_SWISS_SP_NIKKEI (-DAX)'!AF1902</f>
        <v>0</v>
      </c>
      <c r="S1817">
        <f>'[1]CAC_SWISS_DAX_NIKKEI (-SP)'!AF1902</f>
        <v>0</v>
      </c>
      <c r="V1817" t="str">
        <f t="shared" si="1047"/>
        <v>BASE</v>
      </c>
      <c r="W1817" t="str">
        <f t="shared" si="1048"/>
        <v>BASE+SP</v>
      </c>
      <c r="X1817" t="str">
        <f t="shared" si="1049"/>
        <v>BASE+DAX</v>
      </c>
      <c r="Y1817" t="str">
        <f t="shared" si="1050"/>
        <v>BASE+NIKKEI</v>
      </c>
      <c r="Z1817" s="2" t="str">
        <f t="shared" si="1051"/>
        <v>- NIKKEI</v>
      </c>
      <c r="AA1817" s="2" t="str">
        <f t="shared" si="1024"/>
        <v>- DAX</v>
      </c>
      <c r="AB1817" s="2" t="str">
        <f t="shared" si="1039"/>
        <v>- SP</v>
      </c>
      <c r="AE1817">
        <f t="shared" si="1040"/>
        <v>0.56030628204822819</v>
      </c>
      <c r="AF1817">
        <f t="shared" si="1041"/>
        <v>0.56292837877993473</v>
      </c>
      <c r="AG1817">
        <f t="shared" si="1042"/>
        <v>0.57098861216721752</v>
      </c>
      <c r="AH1817">
        <f t="shared" si="1043"/>
        <v>0.57724325134575138</v>
      </c>
      <c r="AI1817">
        <f t="shared" si="1044"/>
        <v>0.573129438476499</v>
      </c>
      <c r="AJ1817">
        <f t="shared" si="1045"/>
        <v>0.58264956407845292</v>
      </c>
      <c r="AK1817">
        <f t="shared" si="1046"/>
        <v>0.58232312891183113</v>
      </c>
      <c r="AM1817" t="str">
        <f t="shared" si="1052"/>
        <v>BASE</v>
      </c>
      <c r="AN1817" t="str" cm="1">
        <f t="array" ref="AN1817">IF(AM1817="",_xlfn.IFS(AF1817=MAX(AF1817:AH1817),"SP",AG1817=MAX(AF1817:AH1817),"DAX",AH1817=MAX(AF1817:AH1817),"NIKKEI",MAX(AF1817:AH1817)=0,""),"")</f>
        <v/>
      </c>
      <c r="AO1817" t="str" cm="1">
        <f t="array" ref="AO1817">IF(AM1817="BASE","",IF(MAX(AF1817:AH1817)=0,_xlfn.IFS(AI1817=MAX(AI1817:AK1817),"SP&amp;DAX",AJ1817=MAX(AI1817:AK1817),"SP&amp;NIKKEI",AK1817=MAX(AI1817:AK1817),"DAX&amp;NIKKEI"),""))</f>
        <v/>
      </c>
      <c r="AQ1817" s="3">
        <f t="shared" si="1053"/>
        <v>44300</v>
      </c>
      <c r="AR1817" cm="1">
        <f t="array" ref="AR1817">IF(AM1817="BASE",AE1817,_xlfn.IFS(AN1817="DAX",AG1817,AN1817="NIKKEI",AH1817,AN1817="SP",AF1817,AN1817="",MAX(AI1817:AK1817)))</f>
        <v>0.56030628204822819</v>
      </c>
      <c r="AS1817" s="4">
        <f t="shared" si="1025"/>
        <v>0.56109253563644679</v>
      </c>
      <c r="AT1817" s="4">
        <f t="shared" si="1026"/>
        <v>0.66409508261879568</v>
      </c>
      <c r="AU1817" s="4">
        <f t="shared" si="1027"/>
        <v>1.1739205177079154E-5</v>
      </c>
      <c r="AV1817" s="4">
        <f t="shared" si="1028"/>
        <v>5.1927234903088914E-3</v>
      </c>
      <c r="AW1817" s="4">
        <f t="shared" si="1029"/>
        <v>2.2607029238101879E-3</v>
      </c>
      <c r="AX1817" s="4">
        <f t="shared" si="1030"/>
        <v>2.2948928479458515E-2</v>
      </c>
      <c r="AY1817" s="4">
        <f t="shared" si="1031"/>
        <v>1.0248335978288657E-2</v>
      </c>
      <c r="AZ1817" s="4">
        <f t="shared" si="1032"/>
        <v>-10.050660634132432</v>
      </c>
      <c r="BA1817" s="6" t="str">
        <f t="shared" si="1033"/>
        <v>WEAKEN</v>
      </c>
      <c r="BB1817" s="4">
        <f t="shared" si="1034"/>
        <v>0</v>
      </c>
      <c r="BC1817" s="4">
        <f t="shared" si="1035"/>
        <v>0.60295548643614738</v>
      </c>
      <c r="BD1817" s="4">
        <f t="shared" si="1036"/>
        <v>0.77882552653643133</v>
      </c>
      <c r="BE1817" s="4">
        <f t="shared" si="1054"/>
        <v>0.05</v>
      </c>
      <c r="BF1817" s="4" t="str">
        <f t="shared" si="1055"/>
        <v/>
      </c>
      <c r="BG1817" s="4" t="str">
        <f t="shared" si="1056"/>
        <v/>
      </c>
      <c r="BH1817" s="4" t="str">
        <f t="shared" si="1057"/>
        <v/>
      </c>
      <c r="BI1817" s="4" t="str">
        <f t="shared" si="1058"/>
        <v/>
      </c>
      <c r="BJ1817" s="4" t="str">
        <f t="shared" si="1059"/>
        <v/>
      </c>
      <c r="BK1817" s="4" t="str">
        <f t="shared" si="1060"/>
        <v/>
      </c>
      <c r="BS1817" s="3" t="str">
        <f t="shared" si="1037"/>
        <v/>
      </c>
      <c r="BT1817" s="5">
        <f t="shared" si="1038"/>
        <v>-0.1030025469823489</v>
      </c>
      <c r="BU1817" s="3"/>
    </row>
    <row r="1818" spans="1:73" x14ac:dyDescent="0.2">
      <c r="A1818" s="1">
        <v>44301</v>
      </c>
      <c r="C1818">
        <v>0.56050055225372142</v>
      </c>
      <c r="D1818">
        <v>0.56256381434006231</v>
      </c>
      <c r="E1818">
        <v>0.57547928404636983</v>
      </c>
      <c r="F1818">
        <v>0.57724526068159521</v>
      </c>
      <c r="G1818">
        <v>0.57702556911229375</v>
      </c>
      <c r="H1818">
        <v>0.58175607994237755</v>
      </c>
      <c r="I1818">
        <v>0.58541236781261285</v>
      </c>
      <c r="J1818">
        <v>0.58882986876127885</v>
      </c>
      <c r="M1818">
        <f>'[1]CAC_SWISS (-SP-NIKKEI-DAX)'!AC1903</f>
        <v>0</v>
      </c>
      <c r="N1818">
        <f>'[1]CAC_SWISS_SP (-NIKKEI-DAX)'!AD1903</f>
        <v>0</v>
      </c>
      <c r="O1818">
        <f>'[1]CAC_SWISS_DAX (-SP-NIKKEI)'!AD1903</f>
        <v>0</v>
      </c>
      <c r="P1818">
        <f>'[1]CAC_SWISS_NIKKEI (-SP-DAX)'!AD1903</f>
        <v>0</v>
      </c>
      <c r="Q1818">
        <f>'[1]CAC_SWISS_DAX_SP (-NIKKEI)'!AF1903</f>
        <v>0</v>
      </c>
      <c r="R1818">
        <f>'[1]CAC_SWISS_SP_NIKKEI (-DAX)'!AF1903</f>
        <v>0</v>
      </c>
      <c r="S1818">
        <f>'[1]CAC_SWISS_DAX_NIKKEI (-SP)'!AF1903</f>
        <v>0</v>
      </c>
      <c r="V1818" t="str">
        <f t="shared" si="1047"/>
        <v>BASE</v>
      </c>
      <c r="W1818" t="str">
        <f t="shared" si="1048"/>
        <v>BASE+SP</v>
      </c>
      <c r="X1818" t="str">
        <f t="shared" si="1049"/>
        <v>BASE+DAX</v>
      </c>
      <c r="Y1818" t="str">
        <f t="shared" si="1050"/>
        <v>BASE+NIKKEI</v>
      </c>
      <c r="Z1818" s="2" t="str">
        <f t="shared" si="1051"/>
        <v>- NIKKEI</v>
      </c>
      <c r="AA1818" s="2" t="str">
        <f t="shared" si="1024"/>
        <v>- DAX</v>
      </c>
      <c r="AB1818" s="2" t="str">
        <f t="shared" si="1039"/>
        <v>- SP</v>
      </c>
      <c r="AE1818">
        <f t="shared" si="1040"/>
        <v>0.56050055225372142</v>
      </c>
      <c r="AF1818">
        <f t="shared" si="1041"/>
        <v>0.56256381434006231</v>
      </c>
      <c r="AG1818">
        <f t="shared" si="1042"/>
        <v>0.57547928404636983</v>
      </c>
      <c r="AH1818">
        <f t="shared" si="1043"/>
        <v>0.57724526068159521</v>
      </c>
      <c r="AI1818">
        <f t="shared" si="1044"/>
        <v>0.57702556911229375</v>
      </c>
      <c r="AJ1818">
        <f t="shared" si="1045"/>
        <v>0.58175607994237755</v>
      </c>
      <c r="AK1818">
        <f t="shared" si="1046"/>
        <v>0.58541236781261285</v>
      </c>
      <c r="AM1818" t="str">
        <f t="shared" si="1052"/>
        <v>BASE</v>
      </c>
      <c r="AN1818" t="str" cm="1">
        <f t="array" ref="AN1818">IF(AM1818="",_xlfn.IFS(AF1818=MAX(AF1818:AH1818),"SP",AG1818=MAX(AF1818:AH1818),"DAX",AH1818=MAX(AF1818:AH1818),"NIKKEI",MAX(AF1818:AH1818)=0,""),"")</f>
        <v/>
      </c>
      <c r="AO1818" t="str" cm="1">
        <f t="array" ref="AO1818">IF(AM1818="BASE","",IF(MAX(AF1818:AH1818)=0,_xlfn.IFS(AI1818=MAX(AI1818:AK1818),"SP&amp;DAX",AJ1818=MAX(AI1818:AK1818),"SP&amp;NIKKEI",AK1818=MAX(AI1818:AK1818),"DAX&amp;NIKKEI"),""))</f>
        <v/>
      </c>
      <c r="AQ1818" s="3">
        <f t="shared" si="1053"/>
        <v>44301</v>
      </c>
      <c r="AR1818" cm="1">
        <f t="array" ref="AR1818">IF(AM1818="BASE",AE1818,_xlfn.IFS(AN1818="DAX",AG1818,AN1818="NIKKEI",AH1818,AN1818="SP",AF1818,AN1818="",MAX(AI1818:AK1818)))</f>
        <v>0.56050055225372142</v>
      </c>
      <c r="AS1818" s="4">
        <f t="shared" si="1025"/>
        <v>0.5613041775755232</v>
      </c>
      <c r="AT1818" s="4">
        <f t="shared" si="1026"/>
        <v>0.66056979547185801</v>
      </c>
      <c r="AU1818" s="4">
        <f t="shared" si="1027"/>
        <v>1.0913324692436251E-5</v>
      </c>
      <c r="AV1818" s="4">
        <f t="shared" si="1028"/>
        <v>5.3065120434143053E-3</v>
      </c>
      <c r="AW1818" s="4">
        <f t="shared" si="1029"/>
        <v>2.0565909590237021E-3</v>
      </c>
      <c r="AX1818" s="4">
        <f t="shared" si="1030"/>
        <v>2.3198572045064928E-2</v>
      </c>
      <c r="AY1818" s="4">
        <f t="shared" si="1031"/>
        <v>1.0354785045452645E-2</v>
      </c>
      <c r="AZ1818" s="4">
        <f t="shared" si="1032"/>
        <v>-9.5864489181190482</v>
      </c>
      <c r="BA1818" s="6" t="str">
        <f t="shared" si="1033"/>
        <v>WEAKEN</v>
      </c>
      <c r="BB1818" s="4">
        <f t="shared" si="1034"/>
        <v>0</v>
      </c>
      <c r="BC1818" s="4">
        <f t="shared" si="1035"/>
        <v>0.60295548643614738</v>
      </c>
      <c r="BD1818" s="4">
        <f t="shared" si="1036"/>
        <v>0.77882552653643133</v>
      </c>
      <c r="BE1818" s="4">
        <f t="shared" si="1054"/>
        <v>0.05</v>
      </c>
      <c r="BF1818" s="4" t="str">
        <f t="shared" si="1055"/>
        <v/>
      </c>
      <c r="BG1818" s="4" t="str">
        <f t="shared" si="1056"/>
        <v/>
      </c>
      <c r="BH1818" s="4" t="str">
        <f t="shared" si="1057"/>
        <v/>
      </c>
      <c r="BI1818" s="4" t="str">
        <f t="shared" si="1058"/>
        <v/>
      </c>
      <c r="BJ1818" s="4" t="str">
        <f t="shared" si="1059"/>
        <v/>
      </c>
      <c r="BK1818" s="4" t="str">
        <f t="shared" si="1060"/>
        <v/>
      </c>
      <c r="BS1818" s="3" t="str">
        <f t="shared" si="1037"/>
        <v/>
      </c>
      <c r="BT1818" s="5">
        <f t="shared" si="1038"/>
        <v>-9.9265617896334812E-2</v>
      </c>
      <c r="BU1818" s="3"/>
    </row>
    <row r="1819" spans="1:73" x14ac:dyDescent="0.2">
      <c r="A1819" s="1">
        <v>44302</v>
      </c>
      <c r="C1819">
        <v>0.56303142279586815</v>
      </c>
      <c r="D1819">
        <v>0.5648716953164995</v>
      </c>
      <c r="E1819">
        <v>0.57708690518920913</v>
      </c>
      <c r="F1819">
        <v>0.5800602130300867</v>
      </c>
      <c r="G1819">
        <v>0.57851552607202161</v>
      </c>
      <c r="H1819">
        <v>0.58425371705327689</v>
      </c>
      <c r="I1819">
        <v>0.58737711891675293</v>
      </c>
      <c r="J1819">
        <v>0.59063054687550176</v>
      </c>
      <c r="M1819">
        <f>'[1]CAC_SWISS (-SP-NIKKEI-DAX)'!AC1904</f>
        <v>0</v>
      </c>
      <c r="N1819">
        <f>'[1]CAC_SWISS_SP (-NIKKEI-DAX)'!AD1904</f>
        <v>0</v>
      </c>
      <c r="O1819">
        <f>'[1]CAC_SWISS_DAX (-SP-NIKKEI)'!AD1904</f>
        <v>0</v>
      </c>
      <c r="P1819">
        <f>'[1]CAC_SWISS_NIKKEI (-SP-DAX)'!AD1904</f>
        <v>0</v>
      </c>
      <c r="Q1819">
        <f>'[1]CAC_SWISS_DAX_SP (-NIKKEI)'!AF1904</f>
        <v>0</v>
      </c>
      <c r="R1819">
        <f>'[1]CAC_SWISS_SP_NIKKEI (-DAX)'!AF1904</f>
        <v>0</v>
      </c>
      <c r="S1819">
        <f>'[1]CAC_SWISS_DAX_NIKKEI (-SP)'!AF1904</f>
        <v>0</v>
      </c>
      <c r="V1819" t="str">
        <f t="shared" si="1047"/>
        <v>BASE</v>
      </c>
      <c r="W1819" t="str">
        <f t="shared" si="1048"/>
        <v>BASE+SP</v>
      </c>
      <c r="X1819" t="str">
        <f t="shared" si="1049"/>
        <v>BASE+DAX</v>
      </c>
      <c r="Y1819" t="str">
        <f t="shared" si="1050"/>
        <v>BASE+NIKKEI</v>
      </c>
      <c r="Z1819" s="2" t="str">
        <f t="shared" si="1051"/>
        <v>- NIKKEI</v>
      </c>
      <c r="AA1819" s="2" t="str">
        <f t="shared" si="1024"/>
        <v>- DAX</v>
      </c>
      <c r="AB1819" s="2" t="str">
        <f t="shared" si="1039"/>
        <v>- SP</v>
      </c>
      <c r="AE1819">
        <f t="shared" si="1040"/>
        <v>0.56303142279586815</v>
      </c>
      <c r="AF1819">
        <f t="shared" si="1041"/>
        <v>0.5648716953164995</v>
      </c>
      <c r="AG1819">
        <f t="shared" si="1042"/>
        <v>0.57708690518920913</v>
      </c>
      <c r="AH1819">
        <f t="shared" si="1043"/>
        <v>0.5800602130300867</v>
      </c>
      <c r="AI1819">
        <f t="shared" si="1044"/>
        <v>0.57851552607202161</v>
      </c>
      <c r="AJ1819">
        <f t="shared" si="1045"/>
        <v>0.58425371705327689</v>
      </c>
      <c r="AK1819">
        <f t="shared" si="1046"/>
        <v>0.58737711891675293</v>
      </c>
      <c r="AM1819" t="str">
        <f t="shared" si="1052"/>
        <v>BASE</v>
      </c>
      <c r="AN1819" t="str" cm="1">
        <f t="array" ref="AN1819">IF(AM1819="",_xlfn.IFS(AF1819=MAX(AF1819:AH1819),"SP",AG1819=MAX(AF1819:AH1819),"DAX",AH1819=MAX(AF1819:AH1819),"NIKKEI",MAX(AF1819:AH1819)=0,""),"")</f>
        <v/>
      </c>
      <c r="AO1819" t="str" cm="1">
        <f t="array" ref="AO1819">IF(AM1819="BASE","",IF(MAX(AF1819:AH1819)=0,_xlfn.IFS(AI1819=MAX(AI1819:AK1819),"SP&amp;DAX",AJ1819=MAX(AI1819:AK1819),"SP&amp;NIKKEI",AK1819=MAX(AI1819:AK1819),"DAX&amp;NIKKEI"),""))</f>
        <v/>
      </c>
      <c r="AQ1819" s="3">
        <f t="shared" si="1053"/>
        <v>44302</v>
      </c>
      <c r="AR1819" cm="1">
        <f t="array" ref="AR1819">IF(AM1819="BASE",AE1819,_xlfn.IFS(AN1819="DAX",AG1819,AN1819="NIKKEI",AH1819,AN1819="SP",AF1819,AN1819="",MAX(AI1819:AK1819)))</f>
        <v>0.56303142279586815</v>
      </c>
      <c r="AS1819" s="4">
        <f t="shared" si="1025"/>
        <v>0.56105860962509235</v>
      </c>
      <c r="AT1819" s="4">
        <f t="shared" si="1026"/>
        <v>0.65720584004372073</v>
      </c>
      <c r="AU1819" s="4">
        <f t="shared" si="1027"/>
        <v>9.2337114275796935E-6</v>
      </c>
      <c r="AV1819" s="4">
        <f t="shared" si="1028"/>
        <v>5.3703711060534669E-3</v>
      </c>
      <c r="AW1819" s="4">
        <f t="shared" si="1029"/>
        <v>1.7193805130471301E-3</v>
      </c>
      <c r="AX1819" s="4">
        <f t="shared" si="1030"/>
        <v>2.3337019027766762E-2</v>
      </c>
      <c r="AY1819" s="4">
        <f t="shared" si="1031"/>
        <v>1.0408207975623245E-2</v>
      </c>
      <c r="AZ1819" s="4">
        <f t="shared" si="1032"/>
        <v>-9.2376353973529319</v>
      </c>
      <c r="BA1819" s="6" t="str">
        <f t="shared" si="1033"/>
        <v>WEAKEN</v>
      </c>
      <c r="BB1819" s="4">
        <f t="shared" si="1034"/>
        <v>0</v>
      </c>
      <c r="BC1819" s="4">
        <f t="shared" si="1035"/>
        <v>0.60295548643614738</v>
      </c>
      <c r="BD1819" s="4">
        <f t="shared" si="1036"/>
        <v>0.77882552653643133</v>
      </c>
      <c r="BE1819" s="4">
        <f t="shared" si="1054"/>
        <v>0.05</v>
      </c>
      <c r="BF1819" s="4" t="str">
        <f t="shared" si="1055"/>
        <v/>
      </c>
      <c r="BG1819" s="4" t="str">
        <f t="shared" si="1056"/>
        <v/>
      </c>
      <c r="BH1819" s="4" t="str">
        <f t="shared" si="1057"/>
        <v/>
      </c>
      <c r="BI1819" s="4" t="str">
        <f t="shared" si="1058"/>
        <v/>
      </c>
      <c r="BJ1819" s="4" t="str">
        <f t="shared" si="1059"/>
        <v/>
      </c>
      <c r="BK1819" s="4" t="str">
        <f t="shared" si="1060"/>
        <v/>
      </c>
      <c r="BS1819" s="3" t="str">
        <f t="shared" si="1037"/>
        <v/>
      </c>
      <c r="BT1819" s="5">
        <f t="shared" si="1038"/>
        <v>-9.6147230418628382E-2</v>
      </c>
      <c r="BU1819" s="3"/>
    </row>
    <row r="1820" spans="1:73" x14ac:dyDescent="0.2">
      <c r="A1820" s="1">
        <v>44305</v>
      </c>
      <c r="C1820">
        <v>0.56167885363856918</v>
      </c>
      <c r="D1820">
        <v>0.56329874603991004</v>
      </c>
      <c r="E1820">
        <v>0.57433718964773384</v>
      </c>
      <c r="F1820">
        <v>0.57882339907423697</v>
      </c>
      <c r="G1820">
        <v>0.57550139244404241</v>
      </c>
      <c r="H1820">
        <v>0.58269232739328636</v>
      </c>
      <c r="I1820">
        <v>0.58517070259886972</v>
      </c>
      <c r="J1820">
        <v>0.58810538145683355</v>
      </c>
      <c r="M1820">
        <f>'[1]CAC_SWISS (-SP-NIKKEI-DAX)'!AC1905</f>
        <v>0</v>
      </c>
      <c r="N1820">
        <f>'[1]CAC_SWISS_SP (-NIKKEI-DAX)'!AD1905</f>
        <v>0</v>
      </c>
      <c r="O1820">
        <f>'[1]CAC_SWISS_DAX (-SP-NIKKEI)'!AD1905</f>
        <v>0</v>
      </c>
      <c r="P1820">
        <f>'[1]CAC_SWISS_NIKKEI (-SP-DAX)'!AD1905</f>
        <v>0</v>
      </c>
      <c r="Q1820">
        <f>'[1]CAC_SWISS_DAX_SP (-NIKKEI)'!AF1905</f>
        <v>0</v>
      </c>
      <c r="R1820">
        <f>'[1]CAC_SWISS_SP_NIKKEI (-DAX)'!AF1905</f>
        <v>0</v>
      </c>
      <c r="S1820">
        <f>'[1]CAC_SWISS_DAX_NIKKEI (-SP)'!AF1905</f>
        <v>0</v>
      </c>
      <c r="V1820" t="str">
        <f t="shared" si="1047"/>
        <v>BASE</v>
      </c>
      <c r="W1820" t="str">
        <f t="shared" si="1048"/>
        <v>BASE+SP</v>
      </c>
      <c r="X1820" t="str">
        <f t="shared" si="1049"/>
        <v>BASE+DAX</v>
      </c>
      <c r="Y1820" t="str">
        <f t="shared" si="1050"/>
        <v>BASE+NIKKEI</v>
      </c>
      <c r="Z1820" s="2" t="str">
        <f t="shared" si="1051"/>
        <v>- NIKKEI</v>
      </c>
      <c r="AA1820" s="2" t="str">
        <f t="shared" si="1024"/>
        <v>- DAX</v>
      </c>
      <c r="AB1820" s="2" t="str">
        <f t="shared" si="1039"/>
        <v>- SP</v>
      </c>
      <c r="AE1820">
        <f t="shared" si="1040"/>
        <v>0.56167885363856918</v>
      </c>
      <c r="AF1820">
        <f t="shared" si="1041"/>
        <v>0.56329874603991004</v>
      </c>
      <c r="AG1820">
        <f t="shared" si="1042"/>
        <v>0.57433718964773384</v>
      </c>
      <c r="AH1820">
        <f t="shared" si="1043"/>
        <v>0.57882339907423697</v>
      </c>
      <c r="AI1820">
        <f t="shared" si="1044"/>
        <v>0.57550139244404241</v>
      </c>
      <c r="AJ1820">
        <f t="shared" si="1045"/>
        <v>0.58269232739328636</v>
      </c>
      <c r="AK1820">
        <f t="shared" si="1046"/>
        <v>0.58517070259886972</v>
      </c>
      <c r="AM1820" t="str">
        <f t="shared" si="1052"/>
        <v>BASE</v>
      </c>
      <c r="AN1820" t="str" cm="1">
        <f t="array" ref="AN1820">IF(AM1820="",_xlfn.IFS(AF1820=MAX(AF1820:AH1820),"SP",AG1820=MAX(AF1820:AH1820),"DAX",AH1820=MAX(AF1820:AH1820),"NIKKEI",MAX(AF1820:AH1820)=0,""),"")</f>
        <v/>
      </c>
      <c r="AO1820" t="str" cm="1">
        <f t="array" ref="AO1820">IF(AM1820="BASE","",IF(MAX(AF1820:AH1820)=0,_xlfn.IFS(AI1820=MAX(AI1820:AK1820),"SP&amp;DAX",AJ1820=MAX(AI1820:AK1820),"SP&amp;NIKKEI",AK1820=MAX(AI1820:AK1820),"DAX&amp;NIKKEI"),""))</f>
        <v/>
      </c>
      <c r="AQ1820" s="3">
        <f t="shared" si="1053"/>
        <v>44305</v>
      </c>
      <c r="AR1820" cm="1">
        <f t="array" ref="AR1820">IF(AM1820="BASE",AE1820,_xlfn.IFS(AN1820="DAX",AG1820,AN1820="NIKKEI",AH1820,AN1820="SP",AF1820,AN1820="",MAX(AI1820:AK1820)))</f>
        <v>0.56167885363856918</v>
      </c>
      <c r="AS1820" s="4">
        <f t="shared" si="1025"/>
        <v>0.56083059488279052</v>
      </c>
      <c r="AT1820" s="4">
        <f t="shared" si="1026"/>
        <v>0.65365472708029959</v>
      </c>
      <c r="AU1820" s="4">
        <f t="shared" si="1027"/>
        <v>8.2839919747226907E-6</v>
      </c>
      <c r="AV1820" s="4">
        <f t="shared" si="1028"/>
        <v>5.3898910552237621E-3</v>
      </c>
      <c r="AW1820" s="4">
        <f t="shared" si="1029"/>
        <v>1.5369497991418639E-3</v>
      </c>
      <c r="AX1820" s="4">
        <f t="shared" si="1030"/>
        <v>2.3379001083365544E-2</v>
      </c>
      <c r="AY1820" s="4">
        <f t="shared" si="1031"/>
        <v>1.0422390335328432E-2</v>
      </c>
      <c r="AZ1820" s="4">
        <f t="shared" si="1032"/>
        <v>-8.9062229691077857</v>
      </c>
      <c r="BA1820" s="6" t="str">
        <f t="shared" si="1033"/>
        <v>WEAKEN</v>
      </c>
      <c r="BB1820" s="4">
        <f t="shared" si="1034"/>
        <v>0</v>
      </c>
      <c r="BC1820" s="4">
        <f t="shared" si="1035"/>
        <v>0.60295548643614738</v>
      </c>
      <c r="BD1820" s="4">
        <f t="shared" si="1036"/>
        <v>0.77882552653643133</v>
      </c>
      <c r="BE1820" s="4">
        <f t="shared" si="1054"/>
        <v>0.05</v>
      </c>
      <c r="BF1820" s="4" t="str">
        <f t="shared" si="1055"/>
        <v/>
      </c>
      <c r="BG1820" s="4" t="str">
        <f t="shared" si="1056"/>
        <v/>
      </c>
      <c r="BH1820" s="4" t="str">
        <f t="shared" si="1057"/>
        <v/>
      </c>
      <c r="BI1820" s="4" t="str">
        <f t="shared" si="1058"/>
        <v/>
      </c>
      <c r="BJ1820" s="4" t="str">
        <f t="shared" si="1059"/>
        <v/>
      </c>
      <c r="BK1820" s="4" t="str">
        <f t="shared" si="1060"/>
        <v/>
      </c>
      <c r="BS1820" s="3" t="str">
        <f t="shared" si="1037"/>
        <v/>
      </c>
      <c r="BT1820" s="5">
        <f t="shared" si="1038"/>
        <v>-9.2824132197509068E-2</v>
      </c>
      <c r="BU1820" s="3"/>
    </row>
    <row r="1821" spans="1:73" x14ac:dyDescent="0.2">
      <c r="A1821" s="1">
        <v>44306</v>
      </c>
      <c r="C1821">
        <v>0.57195797007461746</v>
      </c>
      <c r="D1821">
        <v>0.57406003082621504</v>
      </c>
      <c r="E1821">
        <v>0.58384122751051171</v>
      </c>
      <c r="F1821">
        <v>0.58791884433993269</v>
      </c>
      <c r="G1821">
        <v>0.58536160614584631</v>
      </c>
      <c r="H1821">
        <v>0.59225165006979597</v>
      </c>
      <c r="I1821">
        <v>0.59385948111482645</v>
      </c>
      <c r="J1821">
        <v>0.59717798282502543</v>
      </c>
      <c r="M1821">
        <f>'[1]CAC_SWISS (-SP-NIKKEI-DAX)'!AC1906</f>
        <v>0</v>
      </c>
      <c r="N1821">
        <f>'[1]CAC_SWISS_SP (-NIKKEI-DAX)'!AD1906</f>
        <v>0</v>
      </c>
      <c r="O1821">
        <f>'[1]CAC_SWISS_DAX (-SP-NIKKEI)'!AD1906</f>
        <v>0</v>
      </c>
      <c r="P1821">
        <f>'[1]CAC_SWISS_NIKKEI (-SP-DAX)'!AD1906</f>
        <v>0</v>
      </c>
      <c r="Q1821">
        <f>'[1]CAC_SWISS_DAX_SP (-NIKKEI)'!AF1906</f>
        <v>0</v>
      </c>
      <c r="R1821">
        <f>'[1]CAC_SWISS_SP_NIKKEI (-DAX)'!AF1906</f>
        <v>0</v>
      </c>
      <c r="S1821">
        <f>'[1]CAC_SWISS_DAX_NIKKEI (-SP)'!AF1906</f>
        <v>0</v>
      </c>
      <c r="V1821" t="str">
        <f t="shared" si="1047"/>
        <v>BASE</v>
      </c>
      <c r="W1821" t="str">
        <f t="shared" si="1048"/>
        <v>BASE+SP</v>
      </c>
      <c r="X1821" t="str">
        <f t="shared" si="1049"/>
        <v>BASE+DAX</v>
      </c>
      <c r="Y1821" t="str">
        <f t="shared" si="1050"/>
        <v>BASE+NIKKEI</v>
      </c>
      <c r="Z1821" s="2" t="str">
        <f t="shared" si="1051"/>
        <v>- NIKKEI</v>
      </c>
      <c r="AA1821" s="2" t="str">
        <f t="shared" ref="AA1821:AA1884" si="1061">IF(R1821=0,"- DAX","")</f>
        <v>- DAX</v>
      </c>
      <c r="AB1821" s="2" t="str">
        <f t="shared" si="1039"/>
        <v>- SP</v>
      </c>
      <c r="AE1821">
        <f t="shared" si="1040"/>
        <v>0.57195797007461746</v>
      </c>
      <c r="AF1821">
        <f t="shared" si="1041"/>
        <v>0.57406003082621504</v>
      </c>
      <c r="AG1821">
        <f t="shared" si="1042"/>
        <v>0.58384122751051171</v>
      </c>
      <c r="AH1821">
        <f t="shared" si="1043"/>
        <v>0.58791884433993269</v>
      </c>
      <c r="AI1821">
        <f t="shared" si="1044"/>
        <v>0.58536160614584631</v>
      </c>
      <c r="AJ1821">
        <f t="shared" si="1045"/>
        <v>0.59225165006979597</v>
      </c>
      <c r="AK1821">
        <f t="shared" si="1046"/>
        <v>0.59385948111482645</v>
      </c>
      <c r="AM1821" t="str">
        <f t="shared" si="1052"/>
        <v>BASE</v>
      </c>
      <c r="AN1821" t="str" cm="1">
        <f t="array" ref="AN1821">IF(AM1821="",_xlfn.IFS(AF1821=MAX(AF1821:AH1821),"SP",AG1821=MAX(AF1821:AH1821),"DAX",AH1821=MAX(AF1821:AH1821),"NIKKEI",MAX(AF1821:AH1821)=0,""),"")</f>
        <v/>
      </c>
      <c r="AO1821" t="str" cm="1">
        <f t="array" ref="AO1821">IF(AM1821="BASE","",IF(MAX(AF1821:AH1821)=0,_xlfn.IFS(AI1821=MAX(AI1821:AK1821),"SP&amp;DAX",AJ1821=MAX(AI1821:AK1821),"SP&amp;NIKKEI",AK1821=MAX(AI1821:AK1821),"DAX&amp;NIKKEI"),""))</f>
        <v/>
      </c>
      <c r="AQ1821" s="3">
        <f t="shared" si="1053"/>
        <v>44306</v>
      </c>
      <c r="AR1821" cm="1">
        <f t="array" ref="AR1821">IF(AM1821="BASE",AE1821,_xlfn.IFS(AN1821="DAX",AG1821,AN1821="NIKKEI",AH1821,AN1821="SP",AF1821,AN1821="",MAX(AI1821:AK1821)))</f>
        <v>0.57195797007461746</v>
      </c>
      <c r="AS1821" s="4">
        <f t="shared" si="1025"/>
        <v>0.56133123439897592</v>
      </c>
      <c r="AT1821" s="4">
        <f t="shared" si="1026"/>
        <v>0.65027273796456919</v>
      </c>
      <c r="AU1821" s="4">
        <f t="shared" si="1027"/>
        <v>1.7600178961467831E-5</v>
      </c>
      <c r="AV1821" s="4">
        <f t="shared" si="1028"/>
        <v>5.3930827537295783E-3</v>
      </c>
      <c r="AW1821" s="4">
        <f t="shared" si="1029"/>
        <v>3.2634728160431904E-3</v>
      </c>
      <c r="AX1821" s="4">
        <f t="shared" si="1030"/>
        <v>2.3389628848615902E-2</v>
      </c>
      <c r="AY1821" s="4">
        <f t="shared" si="1031"/>
        <v>1.0470036913532748E-2</v>
      </c>
      <c r="AZ1821" s="4">
        <f t="shared" si="1032"/>
        <v>-8.4948605530353447</v>
      </c>
      <c r="BA1821" s="6" t="str">
        <f t="shared" si="1033"/>
        <v>WEAKEN</v>
      </c>
      <c r="BB1821" s="4">
        <f t="shared" si="1034"/>
        <v>0</v>
      </c>
      <c r="BC1821" s="4">
        <f t="shared" si="1035"/>
        <v>0.60295548643614738</v>
      </c>
      <c r="BD1821" s="4">
        <f t="shared" si="1036"/>
        <v>0.77882552653643133</v>
      </c>
      <c r="BE1821" s="4">
        <f t="shared" si="1054"/>
        <v>0.05</v>
      </c>
      <c r="BF1821" s="4" t="str">
        <f t="shared" si="1055"/>
        <v/>
      </c>
      <c r="BG1821" s="4" t="str">
        <f t="shared" si="1056"/>
        <v/>
      </c>
      <c r="BH1821" s="4" t="str">
        <f t="shared" si="1057"/>
        <v/>
      </c>
      <c r="BI1821" s="4" t="str">
        <f t="shared" si="1058"/>
        <v/>
      </c>
      <c r="BJ1821" s="4" t="str">
        <f t="shared" si="1059"/>
        <v/>
      </c>
      <c r="BK1821" s="4" t="str">
        <f t="shared" si="1060"/>
        <v/>
      </c>
      <c r="BS1821" s="3" t="str">
        <f t="shared" si="1037"/>
        <v/>
      </c>
      <c r="BT1821" s="5">
        <f t="shared" si="1038"/>
        <v>-8.8941503565593272E-2</v>
      </c>
      <c r="BU1821" s="3"/>
    </row>
    <row r="1822" spans="1:73" x14ac:dyDescent="0.2">
      <c r="A1822" s="1">
        <v>44307</v>
      </c>
      <c r="C1822">
        <v>0.57591075378770185</v>
      </c>
      <c r="D1822">
        <v>0.57903274623698886</v>
      </c>
      <c r="E1822">
        <v>0.58704543719924951</v>
      </c>
      <c r="F1822">
        <v>0.58993584987058922</v>
      </c>
      <c r="G1822">
        <v>0.58955021121280826</v>
      </c>
      <c r="H1822">
        <v>0.59487366788952645</v>
      </c>
      <c r="I1822">
        <v>0.59622277400656043</v>
      </c>
      <c r="J1822">
        <v>0.60026488299271419</v>
      </c>
      <c r="M1822">
        <f>'[1]CAC_SWISS (-SP-NIKKEI-DAX)'!AC1907</f>
        <v>0</v>
      </c>
      <c r="N1822">
        <f>'[1]CAC_SWISS_SP (-NIKKEI-DAX)'!AD1907</f>
        <v>0</v>
      </c>
      <c r="O1822">
        <f>'[1]CAC_SWISS_DAX (-SP-NIKKEI)'!AD1907</f>
        <v>0</v>
      </c>
      <c r="P1822">
        <f>'[1]CAC_SWISS_NIKKEI (-SP-DAX)'!AD1907</f>
        <v>0</v>
      </c>
      <c r="Q1822">
        <f>'[1]CAC_SWISS_DAX_SP (-NIKKEI)'!AF1907</f>
        <v>0</v>
      </c>
      <c r="R1822">
        <f>'[1]CAC_SWISS_SP_NIKKEI (-DAX)'!AF1907</f>
        <v>0</v>
      </c>
      <c r="S1822">
        <f>'[1]CAC_SWISS_DAX_NIKKEI (-SP)'!AF1907</f>
        <v>0</v>
      </c>
      <c r="V1822" t="str">
        <f t="shared" si="1047"/>
        <v>BASE</v>
      </c>
      <c r="W1822" t="str">
        <f t="shared" si="1048"/>
        <v>BASE+SP</v>
      </c>
      <c r="X1822" t="str">
        <f t="shared" si="1049"/>
        <v>BASE+DAX</v>
      </c>
      <c r="Y1822" t="str">
        <f t="shared" si="1050"/>
        <v>BASE+NIKKEI</v>
      </c>
      <c r="Z1822" s="2" t="str">
        <f t="shared" si="1051"/>
        <v>- NIKKEI</v>
      </c>
      <c r="AA1822" s="2" t="str">
        <f t="shared" si="1061"/>
        <v>- DAX</v>
      </c>
      <c r="AB1822" s="2" t="str">
        <f t="shared" si="1039"/>
        <v>- SP</v>
      </c>
      <c r="AE1822">
        <f t="shared" si="1040"/>
        <v>0.57591075378770185</v>
      </c>
      <c r="AF1822">
        <f t="shared" si="1041"/>
        <v>0.57903274623698886</v>
      </c>
      <c r="AG1822">
        <f t="shared" si="1042"/>
        <v>0.58704543719924951</v>
      </c>
      <c r="AH1822">
        <f t="shared" si="1043"/>
        <v>0.58993584987058922</v>
      </c>
      <c r="AI1822">
        <f t="shared" si="1044"/>
        <v>0.58955021121280826</v>
      </c>
      <c r="AJ1822">
        <f t="shared" si="1045"/>
        <v>0.59487366788952645</v>
      </c>
      <c r="AK1822">
        <f t="shared" si="1046"/>
        <v>0.59622277400656043</v>
      </c>
      <c r="AM1822" t="str">
        <f t="shared" si="1052"/>
        <v>BASE</v>
      </c>
      <c r="AN1822" t="str" cm="1">
        <f t="array" ref="AN1822">IF(AM1822="",_xlfn.IFS(AF1822=MAX(AF1822:AH1822),"SP",AG1822=MAX(AF1822:AH1822),"DAX",AH1822=MAX(AF1822:AH1822),"NIKKEI",MAX(AF1822:AH1822)=0,""),"")</f>
        <v/>
      </c>
      <c r="AO1822" t="str" cm="1">
        <f t="array" ref="AO1822">IF(AM1822="BASE","",IF(MAX(AF1822:AH1822)=0,_xlfn.IFS(AI1822=MAX(AI1822:AK1822),"SP&amp;DAX",AJ1822=MAX(AI1822:AK1822),"SP&amp;NIKKEI",AK1822=MAX(AI1822:AK1822),"DAX&amp;NIKKEI"),""))</f>
        <v/>
      </c>
      <c r="AQ1822" s="3">
        <f t="shared" si="1053"/>
        <v>44307</v>
      </c>
      <c r="AR1822" cm="1">
        <f t="array" ref="AR1822">IF(AM1822="BASE",AE1822,_xlfn.IFS(AN1822="DAX",AG1822,AN1822="NIKKEI",AH1822,AN1822="SP",AF1822,AN1822="",MAX(AI1822:AK1822)))</f>
        <v>0.57591075378770185</v>
      </c>
      <c r="AS1822" s="4">
        <f t="shared" si="1025"/>
        <v>0.56330334225245826</v>
      </c>
      <c r="AT1822" s="4">
        <f t="shared" si="1026"/>
        <v>0.64661652061487285</v>
      </c>
      <c r="AU1822" s="4">
        <f t="shared" si="1027"/>
        <v>3.3959585772106532E-5</v>
      </c>
      <c r="AV1822" s="4">
        <f t="shared" si="1028"/>
        <v>5.399421592177241E-3</v>
      </c>
      <c r="AW1822" s="4">
        <f t="shared" si="1029"/>
        <v>6.2894858629501471E-3</v>
      </c>
      <c r="AX1822" s="4">
        <f t="shared" si="1030"/>
        <v>2.3409869461049546E-2</v>
      </c>
      <c r="AY1822" s="4">
        <f t="shared" si="1031"/>
        <v>1.0553880348988019E-2</v>
      </c>
      <c r="AZ1822" s="4">
        <f t="shared" si="1032"/>
        <v>-7.8940802441827236</v>
      </c>
      <c r="BA1822" s="6" t="str">
        <f t="shared" si="1033"/>
        <v>WEAKEN</v>
      </c>
      <c r="BB1822" s="4">
        <f t="shared" si="1034"/>
        <v>0</v>
      </c>
      <c r="BC1822" s="4">
        <f t="shared" si="1035"/>
        <v>0.60295548643614738</v>
      </c>
      <c r="BD1822" s="4">
        <f t="shared" si="1036"/>
        <v>0.77882552653643133</v>
      </c>
      <c r="BE1822" s="4">
        <f t="shared" si="1054"/>
        <v>0.05</v>
      </c>
      <c r="BF1822" s="4" t="str">
        <f t="shared" si="1055"/>
        <v/>
      </c>
      <c r="BG1822" s="4" t="str">
        <f t="shared" si="1056"/>
        <v/>
      </c>
      <c r="BH1822" s="4" t="str">
        <f t="shared" si="1057"/>
        <v/>
      </c>
      <c r="BI1822" s="4" t="str">
        <f t="shared" si="1058"/>
        <v/>
      </c>
      <c r="BJ1822" s="4" t="str">
        <f t="shared" si="1059"/>
        <v/>
      </c>
      <c r="BK1822" s="4" t="str">
        <f t="shared" si="1060"/>
        <v/>
      </c>
      <c r="BS1822" s="3" t="str">
        <f t="shared" si="1037"/>
        <v/>
      </c>
      <c r="BT1822" s="5">
        <f t="shared" si="1038"/>
        <v>-8.3313178362414586E-2</v>
      </c>
      <c r="BU1822" s="3"/>
    </row>
    <row r="1823" spans="1:73" x14ac:dyDescent="0.2">
      <c r="A1823" s="1">
        <v>44308</v>
      </c>
      <c r="C1823">
        <v>0.5759547136084775</v>
      </c>
      <c r="D1823">
        <v>0.57897530266170949</v>
      </c>
      <c r="E1823">
        <v>0.5868357813037397</v>
      </c>
      <c r="F1823">
        <v>0.58918788608814932</v>
      </c>
      <c r="G1823">
        <v>0.58925117158324902</v>
      </c>
      <c r="H1823">
        <v>0.59336511124857949</v>
      </c>
      <c r="I1823">
        <v>0.59556588008358213</v>
      </c>
      <c r="J1823">
        <v>0.59899877344401398</v>
      </c>
      <c r="M1823">
        <f>'[1]CAC_SWISS (-SP-NIKKEI-DAX)'!AC1908</f>
        <v>0</v>
      </c>
      <c r="N1823">
        <f>'[1]CAC_SWISS_SP (-NIKKEI-DAX)'!AD1908</f>
        <v>0</v>
      </c>
      <c r="O1823">
        <f>'[1]CAC_SWISS_DAX (-SP-NIKKEI)'!AD1908</f>
        <v>0</v>
      </c>
      <c r="P1823">
        <f>'[1]CAC_SWISS_NIKKEI (-SP-DAX)'!AD1908</f>
        <v>0</v>
      </c>
      <c r="Q1823">
        <f>'[1]CAC_SWISS_DAX_SP (-NIKKEI)'!AF1908</f>
        <v>0</v>
      </c>
      <c r="R1823">
        <f>'[1]CAC_SWISS_SP_NIKKEI (-DAX)'!AF1908</f>
        <v>0</v>
      </c>
      <c r="S1823">
        <f>'[1]CAC_SWISS_DAX_NIKKEI (-SP)'!AF1908</f>
        <v>0</v>
      </c>
      <c r="V1823" t="str">
        <f t="shared" si="1047"/>
        <v>BASE</v>
      </c>
      <c r="W1823" t="str">
        <f t="shared" si="1048"/>
        <v>BASE+SP</v>
      </c>
      <c r="X1823" t="str">
        <f t="shared" si="1049"/>
        <v>BASE+DAX</v>
      </c>
      <c r="Y1823" t="str">
        <f t="shared" si="1050"/>
        <v>BASE+NIKKEI</v>
      </c>
      <c r="Z1823" s="2" t="str">
        <f t="shared" si="1051"/>
        <v>- NIKKEI</v>
      </c>
      <c r="AA1823" s="2" t="str">
        <f t="shared" si="1061"/>
        <v>- DAX</v>
      </c>
      <c r="AB1823" s="2" t="str">
        <f t="shared" si="1039"/>
        <v>- SP</v>
      </c>
      <c r="AE1823">
        <f t="shared" si="1040"/>
        <v>0.5759547136084775</v>
      </c>
      <c r="AF1823">
        <f t="shared" si="1041"/>
        <v>0.57897530266170949</v>
      </c>
      <c r="AG1823">
        <f t="shared" si="1042"/>
        <v>0.5868357813037397</v>
      </c>
      <c r="AH1823">
        <f t="shared" si="1043"/>
        <v>0.58918788608814932</v>
      </c>
      <c r="AI1823">
        <f t="shared" si="1044"/>
        <v>0.58925117158324902</v>
      </c>
      <c r="AJ1823">
        <f t="shared" si="1045"/>
        <v>0.59336511124857949</v>
      </c>
      <c r="AK1823">
        <f t="shared" si="1046"/>
        <v>0.59556588008358213</v>
      </c>
      <c r="AM1823" t="str">
        <f t="shared" si="1052"/>
        <v>BASE</v>
      </c>
      <c r="AN1823" t="str" cm="1">
        <f t="array" ref="AN1823">IF(AM1823="",_xlfn.IFS(AF1823=MAX(AF1823:AH1823),"SP",AG1823=MAX(AF1823:AH1823),"DAX",AH1823=MAX(AF1823:AH1823),"NIKKEI",MAX(AF1823:AH1823)=0,""),"")</f>
        <v/>
      </c>
      <c r="AO1823" t="str" cm="1">
        <f t="array" ref="AO1823">IF(AM1823="BASE","",IF(MAX(AF1823:AH1823)=0,_xlfn.IFS(AI1823=MAX(AI1823:AK1823),"SP&amp;DAX",AJ1823=MAX(AI1823:AK1823),"SP&amp;NIKKEI",AK1823=MAX(AI1823:AK1823),"DAX&amp;NIKKEI"),""))</f>
        <v/>
      </c>
      <c r="AQ1823" s="3">
        <f t="shared" si="1053"/>
        <v>44308</v>
      </c>
      <c r="AR1823" cm="1">
        <f t="array" ref="AR1823">IF(AM1823="BASE",AE1823,_xlfn.IFS(AN1823="DAX",AG1823,AN1823="NIKKEI",AH1823,AN1823="SP",AF1823,AN1823="",MAX(AI1823:AK1823)))</f>
        <v>0.5759547136084775</v>
      </c>
      <c r="AS1823" s="4">
        <f t="shared" si="1025"/>
        <v>0.56496751572493842</v>
      </c>
      <c r="AT1823" s="4">
        <f t="shared" si="1026"/>
        <v>0.64330188548666345</v>
      </c>
      <c r="AU1823" s="4">
        <f t="shared" si="1027"/>
        <v>4.6897303984096997E-5</v>
      </c>
      <c r="AV1823" s="4">
        <f t="shared" si="1028"/>
        <v>5.4182294133890479E-3</v>
      </c>
      <c r="AW1823" s="4">
        <f t="shared" si="1029"/>
        <v>8.6554666489773464E-3</v>
      </c>
      <c r="AX1823" s="4">
        <f t="shared" si="1030"/>
        <v>2.3455694859939525E-2</v>
      </c>
      <c r="AY1823" s="4">
        <f t="shared" si="1031"/>
        <v>1.0632700440912961E-2</v>
      </c>
      <c r="AZ1823" s="4">
        <f t="shared" si="1032"/>
        <v>-7.367307129269502</v>
      </c>
      <c r="BA1823" s="6" t="str">
        <f t="shared" si="1033"/>
        <v>WEAKEN</v>
      </c>
      <c r="BB1823" s="4">
        <f t="shared" si="1034"/>
        <v>0</v>
      </c>
      <c r="BC1823" s="4">
        <f t="shared" si="1035"/>
        <v>0.60295548643614738</v>
      </c>
      <c r="BD1823" s="4">
        <f t="shared" si="1036"/>
        <v>0.77882552653643133</v>
      </c>
      <c r="BE1823" s="4">
        <f t="shared" si="1054"/>
        <v>0.05</v>
      </c>
      <c r="BF1823" s="4" t="str">
        <f t="shared" si="1055"/>
        <v/>
      </c>
      <c r="BG1823" s="4" t="str">
        <f t="shared" si="1056"/>
        <v/>
      </c>
      <c r="BH1823" s="4" t="str">
        <f t="shared" si="1057"/>
        <v/>
      </c>
      <c r="BI1823" s="4" t="str">
        <f t="shared" si="1058"/>
        <v/>
      </c>
      <c r="BJ1823" s="4" t="str">
        <f t="shared" si="1059"/>
        <v/>
      </c>
      <c r="BK1823" s="4" t="str">
        <f t="shared" si="1060"/>
        <v/>
      </c>
      <c r="BS1823" s="3" t="str">
        <f t="shared" si="1037"/>
        <v/>
      </c>
      <c r="BT1823" s="5">
        <f t="shared" si="1038"/>
        <v>-7.8334369761725031E-2</v>
      </c>
      <c r="BU1823" s="3"/>
    </row>
    <row r="1824" spans="1:73" x14ac:dyDescent="0.2">
      <c r="A1824" s="1">
        <v>44309</v>
      </c>
      <c r="C1824">
        <v>0.57608927229590146</v>
      </c>
      <c r="D1824">
        <v>0.57877885745952606</v>
      </c>
      <c r="E1824">
        <v>0.5872059526918243</v>
      </c>
      <c r="F1824">
        <v>0.58868167601006005</v>
      </c>
      <c r="G1824">
        <v>0.58936566740568497</v>
      </c>
      <c r="H1824">
        <v>0.59229116803091542</v>
      </c>
      <c r="I1824">
        <v>0.59535622643787967</v>
      </c>
      <c r="J1824">
        <v>0.59832241813322473</v>
      </c>
      <c r="M1824">
        <f>'[1]CAC_SWISS (-SP-NIKKEI-DAX)'!AC1909</f>
        <v>0</v>
      </c>
      <c r="N1824">
        <f>'[1]CAC_SWISS_SP (-NIKKEI-DAX)'!AD1909</f>
        <v>0</v>
      </c>
      <c r="O1824">
        <f>'[1]CAC_SWISS_DAX (-SP-NIKKEI)'!AD1909</f>
        <v>0</v>
      </c>
      <c r="P1824">
        <f>'[1]CAC_SWISS_NIKKEI (-SP-DAX)'!AD1909</f>
        <v>0</v>
      </c>
      <c r="Q1824">
        <f>'[1]CAC_SWISS_DAX_SP (-NIKKEI)'!AF1909</f>
        <v>0</v>
      </c>
      <c r="R1824">
        <f>'[1]CAC_SWISS_SP_NIKKEI (-DAX)'!AF1909</f>
        <v>0</v>
      </c>
      <c r="S1824">
        <f>'[1]CAC_SWISS_DAX_NIKKEI (-SP)'!AF1909</f>
        <v>0</v>
      </c>
      <c r="V1824" t="str">
        <f t="shared" si="1047"/>
        <v>BASE</v>
      </c>
      <c r="W1824" t="str">
        <f t="shared" si="1048"/>
        <v>BASE+SP</v>
      </c>
      <c r="X1824" t="str">
        <f t="shared" si="1049"/>
        <v>BASE+DAX</v>
      </c>
      <c r="Y1824" t="str">
        <f t="shared" si="1050"/>
        <v>BASE+NIKKEI</v>
      </c>
      <c r="Z1824" s="2" t="str">
        <f t="shared" si="1051"/>
        <v>- NIKKEI</v>
      </c>
      <c r="AA1824" s="2" t="str">
        <f t="shared" si="1061"/>
        <v>- DAX</v>
      </c>
      <c r="AB1824" s="2" t="str">
        <f t="shared" si="1039"/>
        <v>- SP</v>
      </c>
      <c r="AE1824">
        <f t="shared" si="1040"/>
        <v>0.57608927229590146</v>
      </c>
      <c r="AF1824">
        <f t="shared" si="1041"/>
        <v>0.57877885745952606</v>
      </c>
      <c r="AG1824">
        <f t="shared" si="1042"/>
        <v>0.5872059526918243</v>
      </c>
      <c r="AH1824">
        <f t="shared" si="1043"/>
        <v>0.58868167601006005</v>
      </c>
      <c r="AI1824">
        <f t="shared" si="1044"/>
        <v>0.58936566740568497</v>
      </c>
      <c r="AJ1824">
        <f t="shared" si="1045"/>
        <v>0.59229116803091542</v>
      </c>
      <c r="AK1824">
        <f t="shared" si="1046"/>
        <v>0.59535622643787967</v>
      </c>
      <c r="AM1824" t="str">
        <f t="shared" si="1052"/>
        <v>BASE</v>
      </c>
      <c r="AN1824" t="str" cm="1">
        <f t="array" ref="AN1824">IF(AM1824="",_xlfn.IFS(AF1824=MAX(AF1824:AH1824),"SP",AG1824=MAX(AF1824:AH1824),"DAX",AH1824=MAX(AF1824:AH1824),"NIKKEI",MAX(AF1824:AH1824)=0,""),"")</f>
        <v/>
      </c>
      <c r="AO1824" t="str" cm="1">
        <f t="array" ref="AO1824">IF(AM1824="BASE","",IF(MAX(AF1824:AH1824)=0,_xlfn.IFS(AI1824=MAX(AI1824:AK1824),"SP&amp;DAX",AJ1824=MAX(AI1824:AK1824),"SP&amp;NIKKEI",AK1824=MAX(AI1824:AK1824),"DAX&amp;NIKKEI"),""))</f>
        <v/>
      </c>
      <c r="AQ1824" s="3">
        <f t="shared" si="1053"/>
        <v>44309</v>
      </c>
      <c r="AR1824" cm="1">
        <f t="array" ref="AR1824">IF(AM1824="BASE",AE1824,_xlfn.IFS(AN1824="DAX",AG1824,AN1824="NIKKEI",AH1824,AN1824="SP",AF1824,AN1824="",MAX(AI1824:AK1824)))</f>
        <v>0.57608927229590146</v>
      </c>
      <c r="AS1824" s="4">
        <f t="shared" si="1025"/>
        <v>0.56640215993996113</v>
      </c>
      <c r="AT1824" s="4">
        <f t="shared" si="1026"/>
        <v>0.63984785787214005</v>
      </c>
      <c r="AU1824" s="4">
        <f t="shared" si="1027"/>
        <v>5.7198729750949553E-5</v>
      </c>
      <c r="AV1824" s="4">
        <f t="shared" si="1028"/>
        <v>5.3722792234583549E-3</v>
      </c>
      <c r="AW1824" s="4">
        <f t="shared" si="1029"/>
        <v>1.0647013561988388E-2</v>
      </c>
      <c r="AX1824" s="4">
        <f t="shared" si="1030"/>
        <v>2.3360287721888539E-2</v>
      </c>
      <c r="AY1824" s="4">
        <f t="shared" si="1031"/>
        <v>1.0637925429530988E-2</v>
      </c>
      <c r="AZ1824" s="4">
        <f t="shared" si="1032"/>
        <v>-6.9041373168769278</v>
      </c>
      <c r="BA1824" s="6" t="str">
        <f t="shared" si="1033"/>
        <v>WEAKEN</v>
      </c>
      <c r="BB1824" s="4">
        <f t="shared" si="1034"/>
        <v>0</v>
      </c>
      <c r="BC1824" s="4">
        <f t="shared" si="1035"/>
        <v>0.60295548643614738</v>
      </c>
      <c r="BD1824" s="4">
        <f t="shared" si="1036"/>
        <v>0.77882552653643133</v>
      </c>
      <c r="BE1824" s="4">
        <f t="shared" si="1054"/>
        <v>0.05</v>
      </c>
      <c r="BF1824" s="4" t="str">
        <f t="shared" si="1055"/>
        <v/>
      </c>
      <c r="BG1824" s="4" t="str">
        <f t="shared" si="1056"/>
        <v/>
      </c>
      <c r="BH1824" s="4" t="str">
        <f t="shared" si="1057"/>
        <v/>
      </c>
      <c r="BI1824" s="4" t="str">
        <f t="shared" si="1058"/>
        <v/>
      </c>
      <c r="BJ1824" s="4" t="str">
        <f t="shared" si="1059"/>
        <v/>
      </c>
      <c r="BK1824" s="4" t="str">
        <f t="shared" si="1060"/>
        <v/>
      </c>
      <c r="BS1824" s="3" t="str">
        <f t="shared" si="1037"/>
        <v/>
      </c>
      <c r="BT1824" s="5">
        <f t="shared" si="1038"/>
        <v>-7.3445697932178922E-2</v>
      </c>
      <c r="BU1824" s="3"/>
    </row>
    <row r="1825" spans="1:73" x14ac:dyDescent="0.2">
      <c r="A1825" s="1">
        <v>44312</v>
      </c>
      <c r="C1825">
        <v>0.57564410363044305</v>
      </c>
      <c r="D1825">
        <v>0.5782895127912776</v>
      </c>
      <c r="E1825">
        <v>0.58673602256514312</v>
      </c>
      <c r="F1825">
        <v>0.58832459499454881</v>
      </c>
      <c r="G1825">
        <v>0.58885652962299773</v>
      </c>
      <c r="H1825">
        <v>0.59188737583613238</v>
      </c>
      <c r="I1825">
        <v>0.59496491657724049</v>
      </c>
      <c r="J1825">
        <v>0.59788998775095736</v>
      </c>
      <c r="M1825">
        <f>'[1]CAC_SWISS (-SP-NIKKEI-DAX)'!AC1910</f>
        <v>0</v>
      </c>
      <c r="N1825">
        <f>'[1]CAC_SWISS_SP (-NIKKEI-DAX)'!AD1910</f>
        <v>0</v>
      </c>
      <c r="O1825">
        <f>'[1]CAC_SWISS_DAX (-SP-NIKKEI)'!AD1910</f>
        <v>0</v>
      </c>
      <c r="P1825">
        <f>'[1]CAC_SWISS_NIKKEI (-SP-DAX)'!AD1910</f>
        <v>0</v>
      </c>
      <c r="Q1825">
        <f>'[1]CAC_SWISS_DAX_SP (-NIKKEI)'!AF1910</f>
        <v>0</v>
      </c>
      <c r="R1825">
        <f>'[1]CAC_SWISS_SP_NIKKEI (-DAX)'!AF1910</f>
        <v>0</v>
      </c>
      <c r="S1825">
        <f>'[1]CAC_SWISS_DAX_NIKKEI (-SP)'!AF1910</f>
        <v>0</v>
      </c>
      <c r="V1825" t="str">
        <f t="shared" si="1047"/>
        <v>BASE</v>
      </c>
      <c r="W1825" t="str">
        <f t="shared" si="1048"/>
        <v>BASE+SP</v>
      </c>
      <c r="X1825" t="str">
        <f t="shared" si="1049"/>
        <v>BASE+DAX</v>
      </c>
      <c r="Y1825" t="str">
        <f t="shared" si="1050"/>
        <v>BASE+NIKKEI</v>
      </c>
      <c r="Z1825" s="2" t="str">
        <f t="shared" si="1051"/>
        <v>- NIKKEI</v>
      </c>
      <c r="AA1825" s="2" t="str">
        <f t="shared" si="1061"/>
        <v>- DAX</v>
      </c>
      <c r="AB1825" s="2" t="str">
        <f t="shared" si="1039"/>
        <v>- SP</v>
      </c>
      <c r="AE1825">
        <f t="shared" si="1040"/>
        <v>0.57564410363044305</v>
      </c>
      <c r="AF1825">
        <f t="shared" si="1041"/>
        <v>0.5782895127912776</v>
      </c>
      <c r="AG1825">
        <f t="shared" si="1042"/>
        <v>0.58673602256514312</v>
      </c>
      <c r="AH1825">
        <f t="shared" si="1043"/>
        <v>0.58832459499454881</v>
      </c>
      <c r="AI1825">
        <f t="shared" si="1044"/>
        <v>0.58885652962299773</v>
      </c>
      <c r="AJ1825">
        <f t="shared" si="1045"/>
        <v>0.59188737583613238</v>
      </c>
      <c r="AK1825">
        <f t="shared" si="1046"/>
        <v>0.59496491657724049</v>
      </c>
      <c r="AM1825" t="str">
        <f t="shared" si="1052"/>
        <v>BASE</v>
      </c>
      <c r="AN1825" t="str" cm="1">
        <f t="array" ref="AN1825">IF(AM1825="",_xlfn.IFS(AF1825=MAX(AF1825:AH1825),"SP",AG1825=MAX(AF1825:AH1825),"DAX",AH1825=MAX(AF1825:AH1825),"NIKKEI",MAX(AF1825:AH1825)=0,""),"")</f>
        <v/>
      </c>
      <c r="AO1825" t="str" cm="1">
        <f t="array" ref="AO1825">IF(AM1825="BASE","",IF(MAX(AF1825:AH1825)=0,_xlfn.IFS(AI1825=MAX(AI1825:AK1825),"SP&amp;DAX",AJ1825=MAX(AI1825:AK1825),"SP&amp;NIKKEI",AK1825=MAX(AI1825:AK1825),"DAX&amp;NIKKEI"),""))</f>
        <v/>
      </c>
      <c r="AQ1825" s="3">
        <f t="shared" si="1053"/>
        <v>44312</v>
      </c>
      <c r="AR1825" cm="1">
        <f t="array" ref="AR1825">IF(AM1825="BASE",AE1825,_xlfn.IFS(AN1825="DAX",AG1825,AN1825="NIKKEI",AH1825,AN1825="SP",AF1825,AN1825="",MAX(AI1825:AK1825)))</f>
        <v>0.57564410363044305</v>
      </c>
      <c r="AS1825" s="4">
        <f t="shared" si="1025"/>
        <v>0.56813074714862266</v>
      </c>
      <c r="AT1825" s="4">
        <f t="shared" si="1026"/>
        <v>0.63627610865758333</v>
      </c>
      <c r="AU1825" s="4">
        <f t="shared" si="1027"/>
        <v>5.6179685501663678E-5</v>
      </c>
      <c r="AV1825" s="4">
        <f t="shared" si="1028"/>
        <v>5.3023751445088717E-3</v>
      </c>
      <c r="AW1825" s="4">
        <f t="shared" si="1029"/>
        <v>1.0595192526097147E-2</v>
      </c>
      <c r="AX1825" s="4">
        <f t="shared" si="1030"/>
        <v>2.3207697857144653E-2</v>
      </c>
      <c r="AY1825" s="4">
        <f t="shared" si="1031"/>
        <v>1.0567188435924846E-2</v>
      </c>
      <c r="AZ1825" s="4">
        <f t="shared" si="1032"/>
        <v>-6.4487694075076405</v>
      </c>
      <c r="BA1825" s="6" t="str">
        <f t="shared" si="1033"/>
        <v>WEAKEN</v>
      </c>
      <c r="BB1825" s="4">
        <f t="shared" si="1034"/>
        <v>0</v>
      </c>
      <c r="BC1825" s="4">
        <f t="shared" si="1035"/>
        <v>0.60295548643614738</v>
      </c>
      <c r="BD1825" s="4">
        <f t="shared" si="1036"/>
        <v>0.77882552653643133</v>
      </c>
      <c r="BE1825" s="4">
        <f t="shared" si="1054"/>
        <v>0.05</v>
      </c>
      <c r="BF1825" s="4" t="str">
        <f t="shared" si="1055"/>
        <v/>
      </c>
      <c r="BG1825" s="4" t="str">
        <f t="shared" si="1056"/>
        <v/>
      </c>
      <c r="BH1825" s="4" t="str">
        <f t="shared" si="1057"/>
        <v/>
      </c>
      <c r="BI1825" s="4" t="str">
        <f t="shared" si="1058"/>
        <v/>
      </c>
      <c r="BJ1825" s="4" t="str">
        <f t="shared" si="1059"/>
        <v/>
      </c>
      <c r="BK1825" s="4" t="str">
        <f t="shared" si="1060"/>
        <v/>
      </c>
      <c r="BS1825" s="3" t="str">
        <f t="shared" si="1037"/>
        <v/>
      </c>
      <c r="BT1825" s="5">
        <f t="shared" si="1038"/>
        <v>-6.8145361508960667E-2</v>
      </c>
      <c r="BU1825" s="3"/>
    </row>
    <row r="1826" spans="1:73" x14ac:dyDescent="0.2">
      <c r="A1826" s="1">
        <v>44313</v>
      </c>
      <c r="C1826">
        <v>0.59939198269147187</v>
      </c>
      <c r="D1826">
        <v>0.60197026543927845</v>
      </c>
      <c r="E1826">
        <v>0.61022514245319537</v>
      </c>
      <c r="F1826">
        <v>0.61252428617021581</v>
      </c>
      <c r="G1826">
        <v>0.61229285842844561</v>
      </c>
      <c r="H1826">
        <v>0.61602034905006908</v>
      </c>
      <c r="I1826">
        <v>0.61890603092547336</v>
      </c>
      <c r="J1826">
        <v>0.62178588440859006</v>
      </c>
      <c r="M1826">
        <f>'[1]CAC_SWISS (-SP-NIKKEI-DAX)'!AC1911</f>
        <v>0</v>
      </c>
      <c r="N1826">
        <f>'[1]CAC_SWISS_SP (-NIKKEI-DAX)'!AD1911</f>
        <v>0</v>
      </c>
      <c r="O1826">
        <f>'[1]CAC_SWISS_DAX (-SP-NIKKEI)'!AD1911</f>
        <v>0</v>
      </c>
      <c r="P1826">
        <f>'[1]CAC_SWISS_NIKKEI (-SP-DAX)'!AD1911</f>
        <v>0</v>
      </c>
      <c r="Q1826">
        <f>'[1]CAC_SWISS_DAX_SP (-NIKKEI)'!AF1911</f>
        <v>0</v>
      </c>
      <c r="R1826">
        <f>'[1]CAC_SWISS_SP_NIKKEI (-DAX)'!AF1911</f>
        <v>0</v>
      </c>
      <c r="S1826">
        <f>'[1]CAC_SWISS_DAX_NIKKEI (-SP)'!AF1911</f>
        <v>0</v>
      </c>
      <c r="V1826" t="str">
        <f t="shared" si="1047"/>
        <v>BASE</v>
      </c>
      <c r="W1826" t="str">
        <f t="shared" si="1048"/>
        <v>BASE+SP</v>
      </c>
      <c r="X1826" t="str">
        <f t="shared" si="1049"/>
        <v>BASE+DAX</v>
      </c>
      <c r="Y1826" t="str">
        <f t="shared" si="1050"/>
        <v>BASE+NIKKEI</v>
      </c>
      <c r="Z1826" s="2" t="str">
        <f t="shared" si="1051"/>
        <v>- NIKKEI</v>
      </c>
      <c r="AA1826" s="2" t="str">
        <f t="shared" si="1061"/>
        <v>- DAX</v>
      </c>
      <c r="AB1826" s="2" t="str">
        <f t="shared" si="1039"/>
        <v>- SP</v>
      </c>
      <c r="AE1826">
        <f t="shared" si="1040"/>
        <v>0.59939198269147187</v>
      </c>
      <c r="AF1826">
        <f t="shared" si="1041"/>
        <v>0.60197026543927845</v>
      </c>
      <c r="AG1826">
        <f t="shared" si="1042"/>
        <v>0.61022514245319537</v>
      </c>
      <c r="AH1826">
        <f t="shared" si="1043"/>
        <v>0.61252428617021581</v>
      </c>
      <c r="AI1826">
        <f t="shared" si="1044"/>
        <v>0.61229285842844561</v>
      </c>
      <c r="AJ1826">
        <f t="shared" si="1045"/>
        <v>0.61602034905006908</v>
      </c>
      <c r="AK1826">
        <f t="shared" si="1046"/>
        <v>0.61890603092547336</v>
      </c>
      <c r="AM1826" t="str">
        <f t="shared" si="1052"/>
        <v>BASE</v>
      </c>
      <c r="AN1826" t="str" cm="1">
        <f t="array" ref="AN1826">IF(AM1826="",_xlfn.IFS(AF1826=MAX(AF1826:AH1826),"SP",AG1826=MAX(AF1826:AH1826),"DAX",AH1826=MAX(AF1826:AH1826),"NIKKEI",MAX(AF1826:AH1826)=0,""),"")</f>
        <v/>
      </c>
      <c r="AO1826" t="str" cm="1">
        <f t="array" ref="AO1826">IF(AM1826="BASE","",IF(MAX(AF1826:AH1826)=0,_xlfn.IFS(AI1826=MAX(AI1826:AK1826),"SP&amp;DAX",AJ1826=MAX(AI1826:AK1826),"SP&amp;NIKKEI",AK1826=MAX(AI1826:AK1826),"DAX&amp;NIKKEI"),""))</f>
        <v/>
      </c>
      <c r="AQ1826" s="3">
        <f t="shared" si="1053"/>
        <v>44313</v>
      </c>
      <c r="AR1826" cm="1">
        <f t="array" ref="AR1826">IF(AM1826="BASE",AE1826,_xlfn.IFS(AN1826="DAX",AG1826,AN1826="NIKKEI",AH1826,AN1826="SP",AF1826,AN1826="",MAX(AI1826:AK1826)))</f>
        <v>0.59939198269147187</v>
      </c>
      <c r="AS1826" s="4">
        <f t="shared" si="1025"/>
        <v>0.57204659068250008</v>
      </c>
      <c r="AT1826" s="4">
        <f t="shared" si="1026"/>
        <v>0.6327908258849767</v>
      </c>
      <c r="AU1826" s="4">
        <f t="shared" si="1027"/>
        <v>1.4079754963840365E-4</v>
      </c>
      <c r="AV1826" s="4">
        <f t="shared" si="1028"/>
        <v>5.2111023501671483E-3</v>
      </c>
      <c r="AW1826" s="4">
        <f t="shared" si="1029"/>
        <v>2.7018764970887111E-2</v>
      </c>
      <c r="AX1826" s="4">
        <f t="shared" si="1030"/>
        <v>2.304169503036357E-2</v>
      </c>
      <c r="AY1826" s="4">
        <f t="shared" si="1031"/>
        <v>1.0876663181655638E-2</v>
      </c>
      <c r="AZ1826" s="4">
        <f t="shared" si="1032"/>
        <v>-5.5848226784227935</v>
      </c>
      <c r="BA1826" s="6" t="str">
        <f t="shared" si="1033"/>
        <v>WEAKEN</v>
      </c>
      <c r="BB1826" s="4">
        <f t="shared" si="1034"/>
        <v>0</v>
      </c>
      <c r="BC1826" s="4">
        <f t="shared" si="1035"/>
        <v>0.60295548643614738</v>
      </c>
      <c r="BD1826" s="4">
        <f t="shared" si="1036"/>
        <v>0.77882552653643133</v>
      </c>
      <c r="BE1826" s="4">
        <f t="shared" si="1054"/>
        <v>0.05</v>
      </c>
      <c r="BF1826" s="4" t="str">
        <f t="shared" si="1055"/>
        <v/>
      </c>
      <c r="BG1826" s="4" t="str">
        <f t="shared" si="1056"/>
        <v/>
      </c>
      <c r="BH1826" s="4" t="str">
        <f t="shared" si="1057"/>
        <v/>
      </c>
      <c r="BI1826" s="4" t="str">
        <f t="shared" si="1058"/>
        <v/>
      </c>
      <c r="BJ1826" s="4" t="str">
        <f t="shared" si="1059"/>
        <v/>
      </c>
      <c r="BK1826" s="4" t="str">
        <f t="shared" si="1060"/>
        <v/>
      </c>
      <c r="BS1826" s="3" t="str">
        <f t="shared" si="1037"/>
        <v/>
      </c>
      <c r="BT1826" s="5">
        <f t="shared" si="1038"/>
        <v>-6.0744235202476626E-2</v>
      </c>
      <c r="BU1826" s="3"/>
    </row>
    <row r="1827" spans="1:73" x14ac:dyDescent="0.2">
      <c r="A1827" s="1">
        <v>44314</v>
      </c>
      <c r="C1827">
        <v>0.60444602473660569</v>
      </c>
      <c r="D1827">
        <v>0.6060989834236995</v>
      </c>
      <c r="E1827">
        <v>0.61081837825578278</v>
      </c>
      <c r="F1827">
        <v>0.61205407365255904</v>
      </c>
      <c r="G1827">
        <v>0.61223190665932492</v>
      </c>
      <c r="H1827">
        <v>0.61445369037320074</v>
      </c>
      <c r="I1827">
        <v>0.61619459437528601</v>
      </c>
      <c r="J1827">
        <v>0.61825069054455417</v>
      </c>
      <c r="M1827">
        <f>'[1]CAC_SWISS (-SP-NIKKEI-DAX)'!AC1912</f>
        <v>0</v>
      </c>
      <c r="N1827">
        <f>'[1]CAC_SWISS_SP (-NIKKEI-DAX)'!AD1912</f>
        <v>0</v>
      </c>
      <c r="O1827">
        <f>'[1]CAC_SWISS_DAX (-SP-NIKKEI)'!AD1912</f>
        <v>0</v>
      </c>
      <c r="P1827">
        <f>'[1]CAC_SWISS_NIKKEI (-SP-DAX)'!AD1912</f>
        <v>0</v>
      </c>
      <c r="Q1827">
        <f>'[1]CAC_SWISS_DAX_SP (-NIKKEI)'!AF1912</f>
        <v>0</v>
      </c>
      <c r="R1827">
        <f>'[1]CAC_SWISS_SP_NIKKEI (-DAX)'!AF1912</f>
        <v>0</v>
      </c>
      <c r="S1827">
        <f>'[1]CAC_SWISS_DAX_NIKKEI (-SP)'!AF1912</f>
        <v>0</v>
      </c>
      <c r="V1827" t="str">
        <f t="shared" si="1047"/>
        <v>BASE</v>
      </c>
      <c r="W1827" t="str">
        <f t="shared" si="1048"/>
        <v>BASE+SP</v>
      </c>
      <c r="X1827" t="str">
        <f t="shared" si="1049"/>
        <v>BASE+DAX</v>
      </c>
      <c r="Y1827" t="str">
        <f t="shared" si="1050"/>
        <v>BASE+NIKKEI</v>
      </c>
      <c r="Z1827" s="2" t="str">
        <f t="shared" si="1051"/>
        <v>- NIKKEI</v>
      </c>
      <c r="AA1827" s="2" t="str">
        <f t="shared" si="1061"/>
        <v>- DAX</v>
      </c>
      <c r="AB1827" s="2" t="str">
        <f t="shared" si="1039"/>
        <v>- SP</v>
      </c>
      <c r="AE1827">
        <f t="shared" si="1040"/>
        <v>0.60444602473660569</v>
      </c>
      <c r="AF1827">
        <f t="shared" si="1041"/>
        <v>0.6060989834236995</v>
      </c>
      <c r="AG1827">
        <f t="shared" si="1042"/>
        <v>0.61081837825578278</v>
      </c>
      <c r="AH1827">
        <f t="shared" si="1043"/>
        <v>0.61205407365255904</v>
      </c>
      <c r="AI1827">
        <f t="shared" si="1044"/>
        <v>0.61223190665932492</v>
      </c>
      <c r="AJ1827">
        <f t="shared" si="1045"/>
        <v>0.61445369037320074</v>
      </c>
      <c r="AK1827">
        <f t="shared" si="1046"/>
        <v>0.61619459437528601</v>
      </c>
      <c r="AM1827" t="str">
        <f t="shared" si="1052"/>
        <v>BASE</v>
      </c>
      <c r="AN1827" t="str" cm="1">
        <f t="array" ref="AN1827">IF(AM1827="",_xlfn.IFS(AF1827=MAX(AF1827:AH1827),"SP",AG1827=MAX(AF1827:AH1827),"DAX",AH1827=MAX(AF1827:AH1827),"NIKKEI",MAX(AF1827:AH1827)=0,""),"")</f>
        <v/>
      </c>
      <c r="AO1827" t="str" cm="1">
        <f t="array" ref="AO1827">IF(AM1827="BASE","",IF(MAX(AF1827:AH1827)=0,_xlfn.IFS(AI1827=MAX(AI1827:AK1827),"SP&amp;DAX",AJ1827=MAX(AI1827:AK1827),"SP&amp;NIKKEI",AK1827=MAX(AI1827:AK1827),"DAX&amp;NIKKEI"),""))</f>
        <v/>
      </c>
      <c r="AQ1827" s="3">
        <f t="shared" si="1053"/>
        <v>44314</v>
      </c>
      <c r="AR1827" cm="1">
        <f t="array" ref="AR1827">IF(AM1827="BASE",AE1827,_xlfn.IFS(AN1827="DAX",AG1827,AN1827="NIKKEI",AH1827,AN1827="SP",AF1827,AN1827="",MAX(AI1827:AK1827)))</f>
        <v>0.60444602473660569</v>
      </c>
      <c r="AS1827" s="4">
        <f t="shared" si="1025"/>
        <v>0.57646056495133779</v>
      </c>
      <c r="AT1827" s="4">
        <f t="shared" si="1026"/>
        <v>0.62930340799888507</v>
      </c>
      <c r="AU1827" s="4">
        <f t="shared" si="1027"/>
        <v>2.2047052649826676E-4</v>
      </c>
      <c r="AV1827" s="4">
        <f t="shared" si="1028"/>
        <v>5.0940630952272924E-3</v>
      </c>
      <c r="AW1827" s="4">
        <f t="shared" si="1029"/>
        <v>4.327989708349491E-2</v>
      </c>
      <c r="AX1827" s="4">
        <f t="shared" si="1030"/>
        <v>2.2815300057181308E-2</v>
      </c>
      <c r="AY1827" s="4">
        <f t="shared" si="1031"/>
        <v>1.1132309488797575E-2</v>
      </c>
      <c r="AZ1827" s="4">
        <f t="shared" si="1032"/>
        <v>-4.7467996735738378</v>
      </c>
      <c r="BA1827" s="6" t="str">
        <f t="shared" si="1033"/>
        <v>WEAKEN</v>
      </c>
      <c r="BB1827" s="4">
        <f t="shared" si="1034"/>
        <v>0</v>
      </c>
      <c r="BC1827" s="4">
        <f t="shared" si="1035"/>
        <v>0.60295548643614738</v>
      </c>
      <c r="BD1827" s="4">
        <f t="shared" si="1036"/>
        <v>0.77882552653643133</v>
      </c>
      <c r="BE1827" s="4">
        <f t="shared" si="1054"/>
        <v>0.05</v>
      </c>
      <c r="BF1827" s="4" t="str">
        <f t="shared" si="1055"/>
        <v/>
      </c>
      <c r="BG1827" s="4" t="str">
        <f t="shared" si="1056"/>
        <v/>
      </c>
      <c r="BH1827" s="4" t="str">
        <f t="shared" si="1057"/>
        <v/>
      </c>
      <c r="BI1827" s="4" t="str">
        <f t="shared" si="1058"/>
        <v/>
      </c>
      <c r="BJ1827" s="4" t="str">
        <f t="shared" si="1059"/>
        <v/>
      </c>
      <c r="BK1827" s="4" t="str">
        <f t="shared" si="1060"/>
        <v/>
      </c>
      <c r="BS1827" s="3" t="str">
        <f t="shared" si="1037"/>
        <v/>
      </c>
      <c r="BT1827" s="5">
        <f t="shared" si="1038"/>
        <v>-5.2842843047547272E-2</v>
      </c>
      <c r="BU1827" s="3"/>
    </row>
    <row r="1828" spans="1:73" x14ac:dyDescent="0.2">
      <c r="A1828" s="1">
        <v>44315</v>
      </c>
      <c r="C1828">
        <v>0.60506405118185325</v>
      </c>
      <c r="D1828">
        <v>0.60657304816492985</v>
      </c>
      <c r="E1828">
        <v>0.61237039502257185</v>
      </c>
      <c r="F1828">
        <v>0.61244787832793957</v>
      </c>
      <c r="G1828">
        <v>0.61374585581909624</v>
      </c>
      <c r="H1828">
        <v>0.61466318403147124</v>
      </c>
      <c r="I1828">
        <v>0.61741318332111395</v>
      </c>
      <c r="J1828">
        <v>0.61937893323271775</v>
      </c>
      <c r="M1828">
        <f>'[1]CAC_SWISS (-SP-NIKKEI-DAX)'!AC1913</f>
        <v>0</v>
      </c>
      <c r="N1828">
        <f>'[1]CAC_SWISS_SP (-NIKKEI-DAX)'!AD1913</f>
        <v>0</v>
      </c>
      <c r="O1828">
        <f>'[1]CAC_SWISS_DAX (-SP-NIKKEI)'!AD1913</f>
        <v>0</v>
      </c>
      <c r="P1828">
        <f>'[1]CAC_SWISS_NIKKEI (-SP-DAX)'!AD1913</f>
        <v>0</v>
      </c>
      <c r="Q1828">
        <f>'[1]CAC_SWISS_DAX_SP (-NIKKEI)'!AF1913</f>
        <v>0</v>
      </c>
      <c r="R1828">
        <f>'[1]CAC_SWISS_SP_NIKKEI (-DAX)'!AF1913</f>
        <v>0</v>
      </c>
      <c r="S1828">
        <f>'[1]CAC_SWISS_DAX_NIKKEI (-SP)'!AF1913</f>
        <v>0</v>
      </c>
      <c r="V1828" t="str">
        <f t="shared" si="1047"/>
        <v>BASE</v>
      </c>
      <c r="W1828" t="str">
        <f t="shared" si="1048"/>
        <v>BASE+SP</v>
      </c>
      <c r="X1828" t="str">
        <f t="shared" si="1049"/>
        <v>BASE+DAX</v>
      </c>
      <c r="Y1828" t="str">
        <f t="shared" si="1050"/>
        <v>BASE+NIKKEI</v>
      </c>
      <c r="Z1828" s="2" t="str">
        <f t="shared" si="1051"/>
        <v>- NIKKEI</v>
      </c>
      <c r="AA1828" s="2" t="str">
        <f t="shared" si="1061"/>
        <v>- DAX</v>
      </c>
      <c r="AB1828" s="2" t="str">
        <f t="shared" si="1039"/>
        <v>- SP</v>
      </c>
      <c r="AE1828">
        <f t="shared" si="1040"/>
        <v>0.60506405118185325</v>
      </c>
      <c r="AF1828">
        <f t="shared" si="1041"/>
        <v>0.60657304816492985</v>
      </c>
      <c r="AG1828">
        <f t="shared" si="1042"/>
        <v>0.61237039502257185</v>
      </c>
      <c r="AH1828">
        <f t="shared" si="1043"/>
        <v>0.61244787832793957</v>
      </c>
      <c r="AI1828">
        <f t="shared" si="1044"/>
        <v>0.61374585581909624</v>
      </c>
      <c r="AJ1828">
        <f t="shared" si="1045"/>
        <v>0.61466318403147124</v>
      </c>
      <c r="AK1828">
        <f t="shared" si="1046"/>
        <v>0.61741318332111395</v>
      </c>
      <c r="AM1828" t="str">
        <f t="shared" si="1052"/>
        <v>BASE</v>
      </c>
      <c r="AN1828" t="str" cm="1">
        <f t="array" ref="AN1828">IF(AM1828="",_xlfn.IFS(AF1828=MAX(AF1828:AH1828),"SP",AG1828=MAX(AF1828:AH1828),"DAX",AH1828=MAX(AF1828:AH1828),"NIKKEI",MAX(AF1828:AH1828)=0,""),"")</f>
        <v/>
      </c>
      <c r="AO1828" t="str" cm="1">
        <f t="array" ref="AO1828">IF(AM1828="BASE","",IF(MAX(AF1828:AH1828)=0,_xlfn.IFS(AI1828=MAX(AI1828:AK1828),"SP&amp;DAX",AJ1828=MAX(AI1828:AK1828),"SP&amp;NIKKEI",AK1828=MAX(AI1828:AK1828),"DAX&amp;NIKKEI"),""))</f>
        <v/>
      </c>
      <c r="AQ1828" s="3">
        <f t="shared" si="1053"/>
        <v>44315</v>
      </c>
      <c r="AR1828" cm="1">
        <f t="array" ref="AR1828">IF(AM1828="BASE",AE1828,_xlfn.IFS(AN1828="DAX",AG1828,AN1828="NIKKEI",AH1828,AN1828="SP",AF1828,AN1828="",MAX(AI1828:AK1828)))</f>
        <v>0.60506405118185325</v>
      </c>
      <c r="AS1828" s="4">
        <f t="shared" si="1025"/>
        <v>0.58091691484415098</v>
      </c>
      <c r="AT1828" s="4">
        <f t="shared" si="1026"/>
        <v>0.62590237924189895</v>
      </c>
      <c r="AU1828" s="4">
        <f t="shared" si="1027"/>
        <v>2.6100906822709491E-4</v>
      </c>
      <c r="AV1828" s="4">
        <f t="shared" si="1028"/>
        <v>4.9696591717640487E-3</v>
      </c>
      <c r="AW1828" s="4">
        <f t="shared" si="1029"/>
        <v>5.252051684148918E-2</v>
      </c>
      <c r="AX1828" s="4">
        <f t="shared" si="1030"/>
        <v>2.2553952831797109E-2</v>
      </c>
      <c r="AY1828" s="4">
        <f t="shared" si="1031"/>
        <v>1.120241448340448E-2</v>
      </c>
      <c r="AZ1828" s="4">
        <f t="shared" si="1032"/>
        <v>-4.0156936225124058</v>
      </c>
      <c r="BA1828" s="6" t="str">
        <f t="shared" si="1033"/>
        <v>WEAKEN</v>
      </c>
      <c r="BB1828" s="4">
        <f t="shared" si="1034"/>
        <v>0</v>
      </c>
      <c r="BC1828" s="4">
        <f t="shared" si="1035"/>
        <v>0.60295548643614738</v>
      </c>
      <c r="BD1828" s="4">
        <f t="shared" si="1036"/>
        <v>0.77882552653643133</v>
      </c>
      <c r="BE1828" s="4">
        <f t="shared" si="1054"/>
        <v>0.05</v>
      </c>
      <c r="BF1828" s="4" t="str">
        <f t="shared" si="1055"/>
        <v/>
      </c>
      <c r="BG1828" s="4" t="str">
        <f t="shared" si="1056"/>
        <v/>
      </c>
      <c r="BH1828" s="4" t="str">
        <f t="shared" si="1057"/>
        <v/>
      </c>
      <c r="BI1828" s="4" t="str">
        <f t="shared" si="1058"/>
        <v/>
      </c>
      <c r="BJ1828" s="4" t="str">
        <f t="shared" si="1059"/>
        <v/>
      </c>
      <c r="BK1828" s="4" t="str">
        <f t="shared" si="1060"/>
        <v/>
      </c>
      <c r="BS1828" s="3" t="str">
        <f t="shared" si="1037"/>
        <v/>
      </c>
      <c r="BT1828" s="5">
        <f t="shared" si="1038"/>
        <v>-4.4985464397747976E-2</v>
      </c>
      <c r="BU1828" s="3"/>
    </row>
    <row r="1829" spans="1:73" x14ac:dyDescent="0.2">
      <c r="A1829" s="1">
        <v>44316</v>
      </c>
      <c r="C1829">
        <v>0.59294716426917127</v>
      </c>
      <c r="D1829">
        <v>0.59414513729079832</v>
      </c>
      <c r="E1829">
        <v>0.59669052885974228</v>
      </c>
      <c r="F1829">
        <v>0.60083064552372489</v>
      </c>
      <c r="G1829">
        <v>0.59791173909731965</v>
      </c>
      <c r="H1829">
        <v>0.60266854541587467</v>
      </c>
      <c r="I1829">
        <v>0.60274458986433488</v>
      </c>
      <c r="J1829">
        <v>0.60453163103608942</v>
      </c>
      <c r="M1829">
        <f>'[1]CAC_SWISS (-SP-NIKKEI-DAX)'!AC1914</f>
        <v>0</v>
      </c>
      <c r="N1829">
        <f>'[1]CAC_SWISS_SP (-NIKKEI-DAX)'!AD1914</f>
        <v>0</v>
      </c>
      <c r="O1829">
        <f>'[1]CAC_SWISS_DAX (-SP-NIKKEI)'!AD1914</f>
        <v>0</v>
      </c>
      <c r="P1829">
        <f>'[1]CAC_SWISS_NIKKEI (-SP-DAX)'!AD1914</f>
        <v>0</v>
      </c>
      <c r="Q1829">
        <f>'[1]CAC_SWISS_DAX_SP (-NIKKEI)'!AF1914</f>
        <v>0</v>
      </c>
      <c r="R1829">
        <f>'[1]CAC_SWISS_SP_NIKKEI (-DAX)'!AF1914</f>
        <v>0</v>
      </c>
      <c r="S1829">
        <f>'[1]CAC_SWISS_DAX_NIKKEI (-SP)'!AF1914</f>
        <v>0</v>
      </c>
      <c r="V1829" t="str">
        <f t="shared" si="1047"/>
        <v>BASE</v>
      </c>
      <c r="W1829" t="str">
        <f t="shared" si="1048"/>
        <v>BASE+SP</v>
      </c>
      <c r="X1829" t="str">
        <f t="shared" si="1049"/>
        <v>BASE+DAX</v>
      </c>
      <c r="Y1829" t="str">
        <f t="shared" si="1050"/>
        <v>BASE+NIKKEI</v>
      </c>
      <c r="Z1829" s="2" t="str">
        <f t="shared" si="1051"/>
        <v>- NIKKEI</v>
      </c>
      <c r="AA1829" s="2" t="str">
        <f t="shared" si="1061"/>
        <v>- DAX</v>
      </c>
      <c r="AB1829" s="2" t="str">
        <f t="shared" si="1039"/>
        <v>- SP</v>
      </c>
      <c r="AE1829">
        <f t="shared" si="1040"/>
        <v>0.59294716426917127</v>
      </c>
      <c r="AF1829">
        <f t="shared" si="1041"/>
        <v>0.59414513729079832</v>
      </c>
      <c r="AG1829">
        <f t="shared" si="1042"/>
        <v>0.59669052885974228</v>
      </c>
      <c r="AH1829">
        <f t="shared" si="1043"/>
        <v>0.60083064552372489</v>
      </c>
      <c r="AI1829">
        <f t="shared" si="1044"/>
        <v>0.59791173909731965</v>
      </c>
      <c r="AJ1829">
        <f t="shared" si="1045"/>
        <v>0.60266854541587467</v>
      </c>
      <c r="AK1829">
        <f t="shared" si="1046"/>
        <v>0.60274458986433488</v>
      </c>
      <c r="AM1829" t="str">
        <f t="shared" si="1052"/>
        <v>BASE</v>
      </c>
      <c r="AN1829" t="str" cm="1">
        <f t="array" ref="AN1829">IF(AM1829="",_xlfn.IFS(AF1829=MAX(AF1829:AH1829),"SP",AG1829=MAX(AF1829:AH1829),"DAX",AH1829=MAX(AF1829:AH1829),"NIKKEI",MAX(AF1829:AH1829)=0,""),"")</f>
        <v/>
      </c>
      <c r="AO1829" t="str" cm="1">
        <f t="array" ref="AO1829">IF(AM1829="BASE","",IF(MAX(AF1829:AH1829)=0,_xlfn.IFS(AI1829=MAX(AI1829:AK1829),"SP&amp;DAX",AJ1829=MAX(AI1829:AK1829),"SP&amp;NIKKEI",AK1829=MAX(AI1829:AK1829),"DAX&amp;NIKKEI"),""))</f>
        <v/>
      </c>
      <c r="AQ1829" s="3">
        <f t="shared" si="1053"/>
        <v>44316</v>
      </c>
      <c r="AR1829" cm="1">
        <f t="array" ref="AR1829">IF(AM1829="BASE",AE1829,_xlfn.IFS(AN1829="DAX",AG1829,AN1829="NIKKEI",AH1829,AN1829="SP",AF1829,AN1829="",MAX(AI1829:AK1829)))</f>
        <v>0.59294716426917127</v>
      </c>
      <c r="AS1829" s="4">
        <f t="shared" si="1025"/>
        <v>0.58390848899148129</v>
      </c>
      <c r="AT1829" s="4">
        <f t="shared" si="1026"/>
        <v>0.62263916912414985</v>
      </c>
      <c r="AU1829" s="4">
        <f t="shared" si="1027"/>
        <v>2.3160250340812424E-4</v>
      </c>
      <c r="AV1829" s="4">
        <f t="shared" si="1028"/>
        <v>4.834196649797888E-3</v>
      </c>
      <c r="AW1829" s="4">
        <f t="shared" si="1029"/>
        <v>4.7909201918338855E-2</v>
      </c>
      <c r="AX1829" s="4">
        <f t="shared" si="1030"/>
        <v>2.2235110091184833E-2</v>
      </c>
      <c r="AY1829" s="4">
        <f t="shared" si="1031"/>
        <v>1.0947336814804328E-2</v>
      </c>
      <c r="AZ1829" s="4">
        <f t="shared" si="1032"/>
        <v>-3.5379088802942644</v>
      </c>
      <c r="BA1829" s="6" t="str">
        <f t="shared" si="1033"/>
        <v>WEAKEN</v>
      </c>
      <c r="BB1829" s="4">
        <f t="shared" si="1034"/>
        <v>0</v>
      </c>
      <c r="BC1829" s="4">
        <f t="shared" si="1035"/>
        <v>0.60295548643614738</v>
      </c>
      <c r="BD1829" s="4">
        <f t="shared" si="1036"/>
        <v>0.77882552653643133</v>
      </c>
      <c r="BE1829" s="4">
        <f t="shared" si="1054"/>
        <v>0.05</v>
      </c>
      <c r="BF1829" s="4" t="str">
        <f t="shared" si="1055"/>
        <v/>
      </c>
      <c r="BG1829" s="4" t="str">
        <f t="shared" si="1056"/>
        <v/>
      </c>
      <c r="BH1829" s="4" t="str">
        <f t="shared" si="1057"/>
        <v/>
      </c>
      <c r="BI1829" s="4" t="str">
        <f t="shared" si="1058"/>
        <v/>
      </c>
      <c r="BJ1829" s="4" t="str">
        <f t="shared" si="1059"/>
        <v/>
      </c>
      <c r="BK1829" s="4" t="str">
        <f t="shared" si="1060"/>
        <v/>
      </c>
      <c r="BS1829" s="3" t="str">
        <f t="shared" si="1037"/>
        <v/>
      </c>
      <c r="BT1829" s="5">
        <f t="shared" si="1038"/>
        <v>-3.873068013266856E-2</v>
      </c>
      <c r="BU1829" s="3"/>
    </row>
    <row r="1830" spans="1:73" x14ac:dyDescent="0.2">
      <c r="A1830" s="1">
        <v>44319</v>
      </c>
      <c r="C1830">
        <v>0.58687062634945197</v>
      </c>
      <c r="D1830">
        <v>0.58794382294656411</v>
      </c>
      <c r="E1830">
        <v>0.59042844347027235</v>
      </c>
      <c r="F1830">
        <v>0.59509272216855547</v>
      </c>
      <c r="G1830">
        <v>0.59152124811216444</v>
      </c>
      <c r="H1830">
        <v>0.59679313510210419</v>
      </c>
      <c r="I1830">
        <v>0.59684233673458575</v>
      </c>
      <c r="J1830">
        <v>0.59849417057188592</v>
      </c>
      <c r="M1830">
        <f>'[1]CAC_SWISS (-SP-NIKKEI-DAX)'!AC1915</f>
        <v>0</v>
      </c>
      <c r="N1830">
        <f>'[1]CAC_SWISS_SP (-NIKKEI-DAX)'!AD1915</f>
        <v>0</v>
      </c>
      <c r="O1830">
        <f>'[1]CAC_SWISS_DAX (-SP-NIKKEI)'!AD1915</f>
        <v>0</v>
      </c>
      <c r="P1830">
        <f>'[1]CAC_SWISS_NIKKEI (-SP-DAX)'!AD1915</f>
        <v>0</v>
      </c>
      <c r="Q1830">
        <f>'[1]CAC_SWISS_DAX_SP (-NIKKEI)'!AF1915</f>
        <v>0</v>
      </c>
      <c r="R1830">
        <f>'[1]CAC_SWISS_SP_NIKKEI (-DAX)'!AF1915</f>
        <v>0</v>
      </c>
      <c r="S1830">
        <f>'[1]CAC_SWISS_DAX_NIKKEI (-SP)'!AF1915</f>
        <v>0</v>
      </c>
      <c r="V1830" t="str">
        <f t="shared" si="1047"/>
        <v>BASE</v>
      </c>
      <c r="W1830" t="str">
        <f t="shared" si="1048"/>
        <v>BASE+SP</v>
      </c>
      <c r="X1830" t="str">
        <f t="shared" si="1049"/>
        <v>BASE+DAX</v>
      </c>
      <c r="Y1830" t="str">
        <f t="shared" si="1050"/>
        <v>BASE+NIKKEI</v>
      </c>
      <c r="Z1830" s="2" t="str">
        <f t="shared" si="1051"/>
        <v>- NIKKEI</v>
      </c>
      <c r="AA1830" s="2" t="str">
        <f t="shared" si="1061"/>
        <v>- DAX</v>
      </c>
      <c r="AB1830" s="2" t="str">
        <f t="shared" si="1039"/>
        <v>- SP</v>
      </c>
      <c r="AE1830">
        <f t="shared" si="1040"/>
        <v>0.58687062634945197</v>
      </c>
      <c r="AF1830">
        <f t="shared" si="1041"/>
        <v>0.58794382294656411</v>
      </c>
      <c r="AG1830">
        <f t="shared" si="1042"/>
        <v>0.59042844347027235</v>
      </c>
      <c r="AH1830">
        <f t="shared" si="1043"/>
        <v>0.59509272216855547</v>
      </c>
      <c r="AI1830">
        <f t="shared" si="1044"/>
        <v>0.59152124811216444</v>
      </c>
      <c r="AJ1830">
        <f t="shared" si="1045"/>
        <v>0.59679313510210419</v>
      </c>
      <c r="AK1830">
        <f t="shared" si="1046"/>
        <v>0.59684233673458575</v>
      </c>
      <c r="AM1830" t="str">
        <f t="shared" si="1052"/>
        <v>BASE</v>
      </c>
      <c r="AN1830" t="str" cm="1">
        <f t="array" ref="AN1830">IF(AM1830="",_xlfn.IFS(AF1830=MAX(AF1830:AH1830),"SP",AG1830=MAX(AF1830:AH1830),"DAX",AH1830=MAX(AF1830:AH1830),"NIKKEI",MAX(AF1830:AH1830)=0,""),"")</f>
        <v/>
      </c>
      <c r="AO1830" t="str" cm="1">
        <f t="array" ref="AO1830">IF(AM1830="BASE","",IF(MAX(AF1830:AH1830)=0,_xlfn.IFS(AI1830=MAX(AI1830:AK1830),"SP&amp;DAX",AJ1830=MAX(AI1830:AK1830),"SP&amp;NIKKEI",AK1830=MAX(AI1830:AK1830),"DAX&amp;NIKKEI"),""))</f>
        <v/>
      </c>
      <c r="AQ1830" s="3">
        <f t="shared" si="1053"/>
        <v>44319</v>
      </c>
      <c r="AR1830" cm="1">
        <f t="array" ref="AR1830">IF(AM1830="BASE",AE1830,_xlfn.IFS(AN1830="DAX",AG1830,AN1830="NIKKEI",AH1830,AN1830="SP",AF1830,AN1830="",MAX(AI1830:AK1830)))</f>
        <v>0.58687062634945197</v>
      </c>
      <c r="AS1830" s="4">
        <f t="shared" si="1025"/>
        <v>0.58642766626256948</v>
      </c>
      <c r="AT1830" s="4">
        <f t="shared" si="1026"/>
        <v>0.61935919472631196</v>
      </c>
      <c r="AU1830" s="4">
        <f t="shared" si="1027"/>
        <v>1.7061972880505409E-4</v>
      </c>
      <c r="AV1830" s="4">
        <f t="shared" si="1028"/>
        <v>4.6823871738588124E-3</v>
      </c>
      <c r="AW1830" s="4">
        <f t="shared" si="1029"/>
        <v>3.6438620402345814E-2</v>
      </c>
      <c r="AX1830" s="4">
        <f t="shared" si="1030"/>
        <v>2.1860334843556293E-2</v>
      </c>
      <c r="AY1830" s="4">
        <f t="shared" si="1031"/>
        <v>1.0521868482245995E-2</v>
      </c>
      <c r="AZ1830" s="4">
        <f t="shared" si="1032"/>
        <v>-3.1298175337687666</v>
      </c>
      <c r="BA1830" s="6" t="str">
        <f t="shared" si="1033"/>
        <v>WEAKEN</v>
      </c>
      <c r="BB1830" s="4">
        <f t="shared" si="1034"/>
        <v>0</v>
      </c>
      <c r="BC1830" s="4">
        <f t="shared" si="1035"/>
        <v>0.60295548643614738</v>
      </c>
      <c r="BD1830" s="4">
        <f t="shared" si="1036"/>
        <v>0.77882552653643133</v>
      </c>
      <c r="BE1830" s="4">
        <f t="shared" si="1054"/>
        <v>0.05</v>
      </c>
      <c r="BF1830" s="4" t="str">
        <f t="shared" si="1055"/>
        <v/>
      </c>
      <c r="BG1830" s="4" t="str">
        <f t="shared" si="1056"/>
        <v/>
      </c>
      <c r="BH1830" s="4" t="str">
        <f t="shared" si="1057"/>
        <v/>
      </c>
      <c r="BI1830" s="4" t="str">
        <f t="shared" si="1058"/>
        <v/>
      </c>
      <c r="BJ1830" s="4" t="str">
        <f t="shared" si="1059"/>
        <v/>
      </c>
      <c r="BK1830" s="4" t="str">
        <f t="shared" si="1060"/>
        <v/>
      </c>
      <c r="BS1830" s="3" t="str">
        <f t="shared" si="1037"/>
        <v/>
      </c>
      <c r="BT1830" s="5">
        <f t="shared" si="1038"/>
        <v>-3.2931528463742477E-2</v>
      </c>
      <c r="BU1830" s="3"/>
    </row>
    <row r="1831" spans="1:73" x14ac:dyDescent="0.2">
      <c r="A1831" s="1">
        <v>44320</v>
      </c>
      <c r="C1831">
        <v>0.5940531132854201</v>
      </c>
      <c r="D1831">
        <v>0.59406084820583749</v>
      </c>
      <c r="E1831">
        <v>0.59653917999212658</v>
      </c>
      <c r="F1831">
        <v>0.60621500991089561</v>
      </c>
      <c r="G1831">
        <v>0.59654059695998252</v>
      </c>
      <c r="H1831">
        <v>0.60623690096321792</v>
      </c>
      <c r="I1831">
        <v>0.60687113661861303</v>
      </c>
      <c r="J1831">
        <v>0.60689733712390448</v>
      </c>
      <c r="M1831">
        <f>'[1]CAC_SWISS (-SP-NIKKEI-DAX)'!AC1916</f>
        <v>0</v>
      </c>
      <c r="N1831">
        <f>'[1]CAC_SWISS_SP (-NIKKEI-DAX)'!AD1916</f>
        <v>0</v>
      </c>
      <c r="O1831">
        <f>'[1]CAC_SWISS_DAX (-SP-NIKKEI)'!AD1916</f>
        <v>0</v>
      </c>
      <c r="P1831">
        <f>'[1]CAC_SWISS_NIKKEI (-SP-DAX)'!AD1916</f>
        <v>0</v>
      </c>
      <c r="Q1831">
        <f>'[1]CAC_SWISS_DAX_SP (-NIKKEI)'!AF1916</f>
        <v>0</v>
      </c>
      <c r="R1831">
        <f>'[1]CAC_SWISS_SP_NIKKEI (-DAX)'!AF1916</f>
        <v>0</v>
      </c>
      <c r="S1831">
        <f>'[1]CAC_SWISS_DAX_NIKKEI (-SP)'!AF1916</f>
        <v>0</v>
      </c>
      <c r="V1831" t="str">
        <f t="shared" si="1047"/>
        <v>BASE</v>
      </c>
      <c r="W1831" t="str">
        <f t="shared" si="1048"/>
        <v>BASE+SP</v>
      </c>
      <c r="X1831" t="str">
        <f t="shared" si="1049"/>
        <v>BASE+DAX</v>
      </c>
      <c r="Y1831" t="str">
        <f t="shared" si="1050"/>
        <v>BASE+NIKKEI</v>
      </c>
      <c r="Z1831" s="2" t="str">
        <f t="shared" si="1051"/>
        <v>- NIKKEI</v>
      </c>
      <c r="AA1831" s="2" t="str">
        <f t="shared" si="1061"/>
        <v>- DAX</v>
      </c>
      <c r="AB1831" s="2" t="str">
        <f t="shared" si="1039"/>
        <v>- SP</v>
      </c>
      <c r="AE1831">
        <f t="shared" si="1040"/>
        <v>0.5940531132854201</v>
      </c>
      <c r="AF1831">
        <f t="shared" si="1041"/>
        <v>0.59406084820583749</v>
      </c>
      <c r="AG1831">
        <f t="shared" si="1042"/>
        <v>0.59653917999212658</v>
      </c>
      <c r="AH1831">
        <f t="shared" si="1043"/>
        <v>0.60621500991089561</v>
      </c>
      <c r="AI1831">
        <f t="shared" si="1044"/>
        <v>0.59654059695998252</v>
      </c>
      <c r="AJ1831">
        <f t="shared" si="1045"/>
        <v>0.60623690096321792</v>
      </c>
      <c r="AK1831">
        <f t="shared" si="1046"/>
        <v>0.60687113661861303</v>
      </c>
      <c r="AM1831" t="str">
        <f t="shared" si="1052"/>
        <v>BASE</v>
      </c>
      <c r="AN1831" t="str" cm="1">
        <f t="array" ref="AN1831">IF(AM1831="",_xlfn.IFS(AF1831=MAX(AF1831:AH1831),"SP",AG1831=MAX(AF1831:AH1831),"DAX",AH1831=MAX(AF1831:AH1831),"NIKKEI",MAX(AF1831:AH1831)=0,""),"")</f>
        <v/>
      </c>
      <c r="AO1831" t="str" cm="1">
        <f t="array" ref="AO1831">IF(AM1831="BASE","",IF(MAX(AF1831:AH1831)=0,_xlfn.IFS(AI1831=MAX(AI1831:AK1831),"SP&amp;DAX",AJ1831=MAX(AI1831:AK1831),"SP&amp;NIKKEI",AK1831=MAX(AI1831:AK1831),"DAX&amp;NIKKEI"),""))</f>
        <v/>
      </c>
      <c r="AQ1831" s="3">
        <f t="shared" si="1053"/>
        <v>44320</v>
      </c>
      <c r="AR1831" cm="1">
        <f t="array" ref="AR1831">IF(AM1831="BASE",AE1831,_xlfn.IFS(AN1831="DAX",AG1831,AN1831="NIKKEI",AH1831,AN1831="SP",AF1831,AN1831="",MAX(AI1831:AK1831)))</f>
        <v>0.5940531132854201</v>
      </c>
      <c r="AS1831" s="4">
        <f t="shared" si="1025"/>
        <v>0.58863718058364978</v>
      </c>
      <c r="AT1831" s="4">
        <f t="shared" si="1026"/>
        <v>0.61619364980370472</v>
      </c>
      <c r="AU1831" s="4">
        <f t="shared" si="1027"/>
        <v>1.4839259538017388E-4</v>
      </c>
      <c r="AV1831" s="4">
        <f t="shared" si="1028"/>
        <v>4.4671290152197311E-3</v>
      </c>
      <c r="AW1831" s="4">
        <f t="shared" si="1029"/>
        <v>3.3218784341037144E-2</v>
      </c>
      <c r="AX1831" s="4">
        <f t="shared" si="1030"/>
        <v>2.1345670082010659E-2</v>
      </c>
      <c r="AY1831" s="4">
        <f t="shared" si="1031"/>
        <v>1.0206950565296769E-2</v>
      </c>
      <c r="AZ1831" s="4">
        <f t="shared" si="1032"/>
        <v>-2.6997749272682734</v>
      </c>
      <c r="BA1831" s="6" t="str">
        <f t="shared" si="1033"/>
        <v>WEAKEN</v>
      </c>
      <c r="BB1831" s="4">
        <f t="shared" si="1034"/>
        <v>0</v>
      </c>
      <c r="BC1831" s="4">
        <f t="shared" si="1035"/>
        <v>0.60295548643614738</v>
      </c>
      <c r="BD1831" s="4">
        <f t="shared" si="1036"/>
        <v>0.77882552653643133</v>
      </c>
      <c r="BE1831" s="4">
        <f t="shared" si="1054"/>
        <v>0.05</v>
      </c>
      <c r="BF1831" s="4" t="str">
        <f t="shared" si="1055"/>
        <v/>
      </c>
      <c r="BG1831" s="4" t="str">
        <f t="shared" si="1056"/>
        <v/>
      </c>
      <c r="BH1831" s="4" t="str">
        <f t="shared" si="1057"/>
        <v/>
      </c>
      <c r="BI1831" s="4" t="str">
        <f t="shared" si="1058"/>
        <v/>
      </c>
      <c r="BJ1831" s="4" t="str">
        <f t="shared" si="1059"/>
        <v/>
      </c>
      <c r="BK1831" s="4" t="str">
        <f t="shared" si="1060"/>
        <v/>
      </c>
      <c r="BS1831" s="3" t="str">
        <f t="shared" si="1037"/>
        <v/>
      </c>
      <c r="BT1831" s="5">
        <f t="shared" si="1038"/>
        <v>-2.7556469220054947E-2</v>
      </c>
      <c r="BU1831" s="3"/>
    </row>
    <row r="1832" spans="1:73" x14ac:dyDescent="0.2">
      <c r="A1832" s="1">
        <v>44321</v>
      </c>
      <c r="C1832">
        <v>0.62366369872282523</v>
      </c>
      <c r="D1832">
        <v>0.62399747679223017</v>
      </c>
      <c r="E1832">
        <v>0.62518914839662298</v>
      </c>
      <c r="F1832">
        <v>0.63489250327357616</v>
      </c>
      <c r="G1832">
        <v>0.62559058149582225</v>
      </c>
      <c r="H1832">
        <v>0.63558947831520018</v>
      </c>
      <c r="I1832">
        <v>0.63511010572234994</v>
      </c>
      <c r="J1832">
        <v>0.63582948085201529</v>
      </c>
      <c r="M1832">
        <f>'[1]CAC_SWISS (-SP-NIKKEI-DAX)'!AC1917</f>
        <v>0</v>
      </c>
      <c r="N1832">
        <f>'[1]CAC_SWISS_SP (-NIKKEI-DAX)'!AD1917</f>
        <v>0</v>
      </c>
      <c r="O1832">
        <f>'[1]CAC_SWISS_DAX (-SP-NIKKEI)'!AD1917</f>
        <v>0</v>
      </c>
      <c r="P1832">
        <f>'[1]CAC_SWISS_NIKKEI (-SP-DAX)'!AD1917</f>
        <v>0</v>
      </c>
      <c r="Q1832">
        <f>'[1]CAC_SWISS_DAX_SP (-NIKKEI)'!AF1917</f>
        <v>0</v>
      </c>
      <c r="R1832">
        <f>'[1]CAC_SWISS_SP_NIKKEI (-DAX)'!AF1917</f>
        <v>0</v>
      </c>
      <c r="S1832">
        <f>'[1]CAC_SWISS_DAX_NIKKEI (-SP)'!AF1917</f>
        <v>0</v>
      </c>
      <c r="V1832" t="str">
        <f t="shared" si="1047"/>
        <v>BASE</v>
      </c>
      <c r="W1832" t="str">
        <f t="shared" si="1048"/>
        <v>BASE+SP</v>
      </c>
      <c r="X1832" t="str">
        <f t="shared" si="1049"/>
        <v>BASE+DAX</v>
      </c>
      <c r="Y1832" t="str">
        <f t="shared" si="1050"/>
        <v>BASE+NIKKEI</v>
      </c>
      <c r="Z1832" s="2" t="str">
        <f t="shared" si="1051"/>
        <v>- NIKKEI</v>
      </c>
      <c r="AA1832" s="2" t="str">
        <f t="shared" si="1061"/>
        <v>- DAX</v>
      </c>
      <c r="AB1832" s="2" t="str">
        <f t="shared" si="1039"/>
        <v>- SP</v>
      </c>
      <c r="AE1832">
        <f t="shared" si="1040"/>
        <v>0.62366369872282523</v>
      </c>
      <c r="AF1832">
        <f t="shared" si="1041"/>
        <v>0.62399747679223017</v>
      </c>
      <c r="AG1832">
        <f t="shared" si="1042"/>
        <v>0.62518914839662298</v>
      </c>
      <c r="AH1832">
        <f t="shared" si="1043"/>
        <v>0.63489250327357616</v>
      </c>
      <c r="AI1832">
        <f t="shared" si="1044"/>
        <v>0.62559058149582225</v>
      </c>
      <c r="AJ1832">
        <f t="shared" si="1045"/>
        <v>0.63558947831520018</v>
      </c>
      <c r="AK1832">
        <f t="shared" si="1046"/>
        <v>0.63511010572234994</v>
      </c>
      <c r="AM1832" t="str">
        <f t="shared" si="1052"/>
        <v>BASE</v>
      </c>
      <c r="AN1832" t="str" cm="1">
        <f t="array" ref="AN1832">IF(AM1832="",_xlfn.IFS(AF1832=MAX(AF1832:AH1832),"SP",AG1832=MAX(AF1832:AH1832),"DAX",AH1832=MAX(AF1832:AH1832),"NIKKEI",MAX(AF1832:AH1832)=0,""),"")</f>
        <v/>
      </c>
      <c r="AO1832" t="str" cm="1">
        <f t="array" ref="AO1832">IF(AM1832="BASE","",IF(MAX(AF1832:AH1832)=0,_xlfn.IFS(AI1832=MAX(AI1832:AK1832),"SP&amp;DAX",AJ1832=MAX(AI1832:AK1832),"SP&amp;NIKKEI",AK1832=MAX(AI1832:AK1832),"DAX&amp;NIKKEI"),""))</f>
        <v/>
      </c>
      <c r="AQ1832" s="3">
        <f t="shared" si="1053"/>
        <v>44321</v>
      </c>
      <c r="AR1832" cm="1">
        <f t="array" ref="AR1832">IF(AM1832="BASE",AE1832,_xlfn.IFS(AN1832="DAX",AG1832,AN1832="NIKKEI",AH1832,AN1832="SP",AF1832,AN1832="",MAX(AI1832:AK1832)))</f>
        <v>0.62366369872282523</v>
      </c>
      <c r="AS1832" s="4">
        <f t="shared" si="1025"/>
        <v>0.5934124750771621</v>
      </c>
      <c r="AT1832" s="4">
        <f t="shared" si="1026"/>
        <v>0.61312616616159099</v>
      </c>
      <c r="AU1832" s="4">
        <f t="shared" si="1027"/>
        <v>2.4137711304280404E-4</v>
      </c>
      <c r="AV1832" s="4">
        <f t="shared" si="1028"/>
        <v>4.2296310545519361E-3</v>
      </c>
      <c r="AW1832" s="4">
        <f t="shared" si="1029"/>
        <v>5.7068124838698067E-2</v>
      </c>
      <c r="AX1832" s="4">
        <f t="shared" si="1030"/>
        <v>2.0815659673317409E-2</v>
      </c>
      <c r="AY1832" s="4">
        <f t="shared" si="1031"/>
        <v>1.0427383775200716E-2</v>
      </c>
      <c r="AZ1832" s="4">
        <f t="shared" si="1032"/>
        <v>-1.8905692462680475</v>
      </c>
      <c r="BA1832" s="6" t="str">
        <f t="shared" si="1033"/>
        <v>NEUTRAL</v>
      </c>
      <c r="BB1832" s="4">
        <f t="shared" si="1034"/>
        <v>0</v>
      </c>
      <c r="BC1832" s="4">
        <f t="shared" si="1035"/>
        <v>0.60295548643614738</v>
      </c>
      <c r="BD1832" s="4">
        <f t="shared" si="1036"/>
        <v>0.77882552653643133</v>
      </c>
      <c r="BE1832" s="4">
        <f t="shared" si="1054"/>
        <v>0.05</v>
      </c>
      <c r="BF1832" s="4" t="str">
        <f t="shared" si="1055"/>
        <v/>
      </c>
      <c r="BG1832" s="4" t="str">
        <f t="shared" si="1056"/>
        <v/>
      </c>
      <c r="BH1832" s="4" t="str">
        <f t="shared" si="1057"/>
        <v/>
      </c>
      <c r="BI1832" s="4" t="str">
        <f t="shared" si="1058"/>
        <v/>
      </c>
      <c r="BJ1832" s="4" t="str">
        <f t="shared" si="1059"/>
        <v/>
      </c>
      <c r="BK1832" s="4" t="str">
        <f t="shared" si="1060"/>
        <v/>
      </c>
      <c r="BS1832" s="3" t="str">
        <f t="shared" si="1037"/>
        <v/>
      </c>
      <c r="BT1832" s="5">
        <f t="shared" si="1038"/>
        <v>-1.9713691084428886E-2</v>
      </c>
      <c r="BU1832" s="3"/>
    </row>
    <row r="1833" spans="1:73" x14ac:dyDescent="0.2">
      <c r="A1833" s="1">
        <v>44322</v>
      </c>
      <c r="C1833">
        <v>0.66348103617368315</v>
      </c>
      <c r="D1833">
        <v>0.6636971841928796</v>
      </c>
      <c r="E1833">
        <v>0.67434084995939703</v>
      </c>
      <c r="F1833">
        <v>0.68962769510853406</v>
      </c>
      <c r="G1833">
        <v>0.67471970832099648</v>
      </c>
      <c r="H1833">
        <v>0.69047718002708092</v>
      </c>
      <c r="I1833">
        <v>0.69462168284844783</v>
      </c>
      <c r="J1833">
        <v>0.69558648316426874</v>
      </c>
      <c r="M1833">
        <f>'[1]CAC_SWISS (-SP-NIKKEI-DAX)'!AC1918</f>
        <v>1</v>
      </c>
      <c r="N1833">
        <f>'[1]CAC_SWISS_SP (-NIKKEI-DAX)'!AD1918</f>
        <v>1</v>
      </c>
      <c r="O1833">
        <f>'[1]CAC_SWISS_DAX (-SP-NIKKEI)'!AD1918</f>
        <v>0</v>
      </c>
      <c r="P1833">
        <f>'[1]CAC_SWISS_NIKKEI (-SP-DAX)'!AD1918</f>
        <v>0</v>
      </c>
      <c r="Q1833">
        <f>'[1]CAC_SWISS_DAX_SP (-NIKKEI)'!AF1918</f>
        <v>1</v>
      </c>
      <c r="R1833">
        <f>'[1]CAC_SWISS_SP_NIKKEI (-DAX)'!AF1918</f>
        <v>0</v>
      </c>
      <c r="S1833">
        <f>'[1]CAC_SWISS_DAX_NIKKEI (-SP)'!AF1918</f>
        <v>0</v>
      </c>
      <c r="V1833" t="str">
        <f t="shared" si="1047"/>
        <v/>
      </c>
      <c r="W1833" t="str">
        <f t="shared" si="1048"/>
        <v/>
      </c>
      <c r="X1833" t="str">
        <f t="shared" si="1049"/>
        <v>BASE+DAX</v>
      </c>
      <c r="Y1833" t="str">
        <f t="shared" si="1050"/>
        <v>BASE+NIKKEI</v>
      </c>
      <c r="Z1833" s="2" t="str">
        <f t="shared" si="1051"/>
        <v/>
      </c>
      <c r="AA1833" s="2" t="str">
        <f t="shared" si="1061"/>
        <v>- DAX</v>
      </c>
      <c r="AB1833" s="2" t="str">
        <f t="shared" si="1039"/>
        <v>- SP</v>
      </c>
      <c r="AE1833" t="str">
        <f t="shared" si="1040"/>
        <v/>
      </c>
      <c r="AF1833" t="str">
        <f t="shared" si="1041"/>
        <v/>
      </c>
      <c r="AG1833">
        <f t="shared" si="1042"/>
        <v>0.67434084995939703</v>
      </c>
      <c r="AH1833">
        <f t="shared" si="1043"/>
        <v>0.68962769510853406</v>
      </c>
      <c r="AI1833" t="str">
        <f t="shared" si="1044"/>
        <v/>
      </c>
      <c r="AJ1833">
        <f t="shared" si="1045"/>
        <v>0.69047718002708092</v>
      </c>
      <c r="AK1833">
        <f t="shared" si="1046"/>
        <v>0.69462168284844783</v>
      </c>
      <c r="AM1833" t="str">
        <f t="shared" si="1052"/>
        <v/>
      </c>
      <c r="AN1833" t="str" cm="1">
        <f t="array" ref="AN1833">IF(AM1833="",_xlfn.IFS(AF1833=MAX(AF1833:AH1833),"SP",AG1833=MAX(AF1833:AH1833),"DAX",AH1833=MAX(AF1833:AH1833),"NIKKEI",MAX(AF1833:AH1833)=0,""),"")</f>
        <v>NIKKEI</v>
      </c>
      <c r="AO1833" t="str" cm="1">
        <f t="array" ref="AO1833">IF(AM1833="BASE","",IF(MAX(AF1833:AH1833)=0,_xlfn.IFS(AI1833=MAX(AI1833:AK1833),"SP&amp;DAX",AJ1833=MAX(AI1833:AK1833),"SP&amp;NIKKEI",AK1833=MAX(AI1833:AK1833),"DAX&amp;NIKKEI"),""))</f>
        <v/>
      </c>
      <c r="AQ1833" s="3">
        <f t="shared" si="1053"/>
        <v>44322</v>
      </c>
      <c r="AR1833" cm="1">
        <f t="array" ref="AR1833">IF(AM1833="BASE",AE1833,_xlfn.IFS(AN1833="DAX",AG1833,AN1833="NIKKEI",AH1833,AN1833="SP",AF1833,AN1833="",MAX(AI1833:AK1833)))</f>
        <v>0.68962769510853406</v>
      </c>
      <c r="AS1833" s="4">
        <f t="shared" si="1025"/>
        <v>0.60477977322716769</v>
      </c>
      <c r="AT1833" s="4">
        <f t="shared" si="1026"/>
        <v>0.61004898870177837</v>
      </c>
      <c r="AU1833" s="4">
        <f t="shared" si="1027"/>
        <v>1.092537163917982E-3</v>
      </c>
      <c r="AV1833" s="4">
        <f t="shared" si="1028"/>
        <v>3.9702904778293338E-3</v>
      </c>
      <c r="AW1833" s="4">
        <f t="shared" si="1029"/>
        <v>0.27517814377030214</v>
      </c>
      <c r="AX1833" s="4">
        <f t="shared" si="1030"/>
        <v>2.0563295114767791E-2</v>
      </c>
      <c r="AY1833" s="4">
        <f t="shared" si="1031"/>
        <v>1.3735338581497905E-2</v>
      </c>
      <c r="AZ1833" s="4">
        <f t="shared" si="1032"/>
        <v>-0.25624373161996417</v>
      </c>
      <c r="BA1833" s="6" t="str">
        <f t="shared" si="1033"/>
        <v>NEUTRAL</v>
      </c>
      <c r="BB1833" s="4">
        <f t="shared" si="1034"/>
        <v>0</v>
      </c>
      <c r="BC1833" s="4">
        <f t="shared" si="1035"/>
        <v>0.60295548643614738</v>
      </c>
      <c r="BD1833" s="4">
        <f t="shared" si="1036"/>
        <v>0.77882552653643133</v>
      </c>
      <c r="BE1833" s="4" t="str">
        <f t="shared" si="1054"/>
        <v/>
      </c>
      <c r="BF1833" s="4" t="str">
        <f t="shared" si="1055"/>
        <v/>
      </c>
      <c r="BG1833" s="4" t="str">
        <f t="shared" si="1056"/>
        <v/>
      </c>
      <c r="BH1833" s="4">
        <f t="shared" si="1057"/>
        <v>0.1</v>
      </c>
      <c r="BI1833" s="4" t="str">
        <f t="shared" si="1058"/>
        <v/>
      </c>
      <c r="BJ1833" s="4" t="str">
        <f t="shared" si="1059"/>
        <v/>
      </c>
      <c r="BK1833" s="4" t="str">
        <f t="shared" si="1060"/>
        <v/>
      </c>
      <c r="BS1833" s="3" t="str">
        <f t="shared" si="1037"/>
        <v/>
      </c>
      <c r="BT1833" s="5">
        <f t="shared" si="1038"/>
        <v>-5.2692154746106779E-3</v>
      </c>
      <c r="BU1833" s="3"/>
    </row>
    <row r="1834" spans="1:73" x14ac:dyDescent="0.2">
      <c r="A1834" s="1">
        <v>44323</v>
      </c>
      <c r="C1834">
        <v>0.66505473419674777</v>
      </c>
      <c r="D1834">
        <v>0.66509910379711445</v>
      </c>
      <c r="E1834">
        <v>0.67356461660947964</v>
      </c>
      <c r="F1834">
        <v>0.69249950733674881</v>
      </c>
      <c r="G1834">
        <v>0.6736569618697501</v>
      </c>
      <c r="H1834">
        <v>0.69284714382393398</v>
      </c>
      <c r="I1834">
        <v>0.69585771792008944</v>
      </c>
      <c r="J1834">
        <v>0.69624280831226326</v>
      </c>
      <c r="M1834">
        <f>'[1]CAC_SWISS (-SP-NIKKEI-DAX)'!AC1919</f>
        <v>1</v>
      </c>
      <c r="N1834">
        <f>'[1]CAC_SWISS_SP (-NIKKEI-DAX)'!AD1919</f>
        <v>1</v>
      </c>
      <c r="O1834">
        <f>'[1]CAC_SWISS_DAX (-SP-NIKKEI)'!AD1919</f>
        <v>0</v>
      </c>
      <c r="P1834">
        <f>'[1]CAC_SWISS_NIKKEI (-SP-DAX)'!AD1919</f>
        <v>0</v>
      </c>
      <c r="Q1834">
        <f>'[1]CAC_SWISS_DAX_SP (-NIKKEI)'!AF1919</f>
        <v>1</v>
      </c>
      <c r="R1834">
        <f>'[1]CAC_SWISS_SP_NIKKEI (-DAX)'!AF1919</f>
        <v>0</v>
      </c>
      <c r="S1834">
        <f>'[1]CAC_SWISS_DAX_NIKKEI (-SP)'!AF1919</f>
        <v>0</v>
      </c>
      <c r="V1834" t="str">
        <f t="shared" si="1047"/>
        <v/>
      </c>
      <c r="W1834" t="str">
        <f t="shared" si="1048"/>
        <v/>
      </c>
      <c r="X1834" t="str">
        <f t="shared" si="1049"/>
        <v>BASE+DAX</v>
      </c>
      <c r="Y1834" t="str">
        <f t="shared" si="1050"/>
        <v>BASE+NIKKEI</v>
      </c>
      <c r="Z1834" s="2" t="str">
        <f t="shared" si="1051"/>
        <v/>
      </c>
      <c r="AA1834" s="2" t="str">
        <f t="shared" si="1061"/>
        <v>- DAX</v>
      </c>
      <c r="AB1834" s="2" t="str">
        <f t="shared" si="1039"/>
        <v>- SP</v>
      </c>
      <c r="AE1834" t="str">
        <f t="shared" si="1040"/>
        <v/>
      </c>
      <c r="AF1834" t="str">
        <f t="shared" si="1041"/>
        <v/>
      </c>
      <c r="AG1834">
        <f t="shared" si="1042"/>
        <v>0.67356461660947964</v>
      </c>
      <c r="AH1834">
        <f t="shared" si="1043"/>
        <v>0.69249950733674881</v>
      </c>
      <c r="AI1834" t="str">
        <f t="shared" si="1044"/>
        <v/>
      </c>
      <c r="AJ1834">
        <f t="shared" si="1045"/>
        <v>0.69284714382393398</v>
      </c>
      <c r="AK1834">
        <f t="shared" si="1046"/>
        <v>0.69585771792008944</v>
      </c>
      <c r="AM1834" t="str">
        <f t="shared" si="1052"/>
        <v/>
      </c>
      <c r="AN1834" t="str" cm="1">
        <f t="array" ref="AN1834">IF(AM1834="",_xlfn.IFS(AF1834=MAX(AF1834:AH1834),"SP",AG1834=MAX(AF1834:AH1834),"DAX",AH1834=MAX(AF1834:AH1834),"NIKKEI",MAX(AF1834:AH1834)=0,""),"")</f>
        <v>NIKKEI</v>
      </c>
      <c r="AO1834" t="str" cm="1">
        <f t="array" ref="AO1834">IF(AM1834="BASE","",IF(MAX(AF1834:AH1834)=0,_xlfn.IFS(AI1834=MAX(AI1834:AK1834),"SP&amp;DAX",AJ1834=MAX(AI1834:AK1834),"SP&amp;NIKKEI",AK1834=MAX(AI1834:AK1834),"DAX&amp;NIKKEI"),""))</f>
        <v/>
      </c>
      <c r="AQ1834" s="3">
        <f t="shared" si="1053"/>
        <v>44323</v>
      </c>
      <c r="AR1834" cm="1">
        <f t="array" ref="AR1834">IF(AM1834="BASE",AE1834,_xlfn.IFS(AN1834="DAX",AG1834,AN1834="NIKKEI",AH1834,AN1834="SP",AF1834,AN1834="",MAX(AI1834:AK1834)))</f>
        <v>0.69249950733674881</v>
      </c>
      <c r="AS1834" s="4">
        <f t="shared" si="1025"/>
        <v>0.6164207967312525</v>
      </c>
      <c r="AT1834" s="4">
        <f t="shared" si="1026"/>
        <v>0.60716591173259959</v>
      </c>
      <c r="AU1834" s="4">
        <f t="shared" si="1027"/>
        <v>1.705478566844878E-3</v>
      </c>
      <c r="AV1834" s="4">
        <f t="shared" si="1028"/>
        <v>3.7375335178074318E-3</v>
      </c>
      <c r="AW1834" s="4">
        <f t="shared" si="1029"/>
        <v>0.45631124342274032</v>
      </c>
      <c r="AX1834" s="4">
        <f t="shared" si="1030"/>
        <v>2.02648897735162E-2</v>
      </c>
      <c r="AY1834" s="4">
        <f t="shared" si="1031"/>
        <v>1.5662009035900738E-2</v>
      </c>
      <c r="AZ1834" s="4">
        <f t="shared" si="1032"/>
        <v>0.45669555088071268</v>
      </c>
      <c r="BA1834" s="6" t="str">
        <f t="shared" si="1033"/>
        <v>NEUTRAL</v>
      </c>
      <c r="BB1834" s="4">
        <f t="shared" si="1034"/>
        <v>0</v>
      </c>
      <c r="BC1834" s="4">
        <f t="shared" si="1035"/>
        <v>0.60295548643614738</v>
      </c>
      <c r="BD1834" s="4">
        <f t="shared" si="1036"/>
        <v>0.77882552653643133</v>
      </c>
      <c r="BE1834" s="4" t="str">
        <f t="shared" si="1054"/>
        <v/>
      </c>
      <c r="BF1834" s="4" t="str">
        <f t="shared" si="1055"/>
        <v/>
      </c>
      <c r="BG1834" s="4" t="str">
        <f t="shared" si="1056"/>
        <v/>
      </c>
      <c r="BH1834" s="4">
        <f t="shared" si="1057"/>
        <v>0.1</v>
      </c>
      <c r="BI1834" s="4" t="str">
        <f t="shared" si="1058"/>
        <v/>
      </c>
      <c r="BJ1834" s="4" t="str">
        <f t="shared" si="1059"/>
        <v/>
      </c>
      <c r="BK1834" s="4" t="str">
        <f t="shared" si="1060"/>
        <v/>
      </c>
      <c r="BS1834" s="3" t="str">
        <f t="shared" si="1037"/>
        <v/>
      </c>
      <c r="BT1834" s="5">
        <f t="shared" si="1038"/>
        <v>9.2548849986529014E-3</v>
      </c>
      <c r="BU1834" s="3"/>
    </row>
    <row r="1835" spans="1:73" x14ac:dyDescent="0.2">
      <c r="A1835" s="1">
        <v>44326</v>
      </c>
      <c r="C1835">
        <v>0.66550990129439225</v>
      </c>
      <c r="D1835">
        <v>0.66556188048978193</v>
      </c>
      <c r="E1835">
        <v>0.67388749445201745</v>
      </c>
      <c r="F1835">
        <v>0.69595074136175483</v>
      </c>
      <c r="G1835">
        <v>0.67400168659914905</v>
      </c>
      <c r="H1835">
        <v>0.6962645304085554</v>
      </c>
      <c r="I1835">
        <v>0.69895140877485118</v>
      </c>
      <c r="J1835">
        <v>0.69931678658705743</v>
      </c>
      <c r="M1835">
        <f>'[1]CAC_SWISS (-SP-NIKKEI-DAX)'!AC1920</f>
        <v>1</v>
      </c>
      <c r="N1835">
        <f>'[1]CAC_SWISS_SP (-NIKKEI-DAX)'!AD1920</f>
        <v>1</v>
      </c>
      <c r="O1835">
        <f>'[1]CAC_SWISS_DAX (-SP-NIKKEI)'!AD1920</f>
        <v>1</v>
      </c>
      <c r="P1835">
        <f>'[1]CAC_SWISS_NIKKEI (-SP-DAX)'!AD1920</f>
        <v>0</v>
      </c>
      <c r="Q1835">
        <f>'[1]CAC_SWISS_DAX_SP (-NIKKEI)'!AF1920</f>
        <v>1</v>
      </c>
      <c r="R1835">
        <f>'[1]CAC_SWISS_SP_NIKKEI (-DAX)'!AF1920</f>
        <v>0</v>
      </c>
      <c r="S1835">
        <f>'[1]CAC_SWISS_DAX_NIKKEI (-SP)'!AF1920</f>
        <v>0</v>
      </c>
      <c r="V1835" t="str">
        <f t="shared" si="1047"/>
        <v/>
      </c>
      <c r="W1835" t="str">
        <f t="shared" si="1048"/>
        <v/>
      </c>
      <c r="X1835" t="str">
        <f t="shared" si="1049"/>
        <v/>
      </c>
      <c r="Y1835" t="str">
        <f t="shared" si="1050"/>
        <v>BASE+NIKKEI</v>
      </c>
      <c r="Z1835" s="2" t="str">
        <f t="shared" si="1051"/>
        <v/>
      </c>
      <c r="AA1835" s="2" t="str">
        <f t="shared" si="1061"/>
        <v>- DAX</v>
      </c>
      <c r="AB1835" s="2" t="str">
        <f t="shared" si="1039"/>
        <v>- SP</v>
      </c>
      <c r="AE1835" t="str">
        <f t="shared" si="1040"/>
        <v/>
      </c>
      <c r="AF1835" t="str">
        <f t="shared" si="1041"/>
        <v/>
      </c>
      <c r="AG1835" t="str">
        <f t="shared" si="1042"/>
        <v/>
      </c>
      <c r="AH1835">
        <f t="shared" si="1043"/>
        <v>0.69595074136175483</v>
      </c>
      <c r="AI1835" t="str">
        <f t="shared" si="1044"/>
        <v/>
      </c>
      <c r="AJ1835">
        <f t="shared" si="1045"/>
        <v>0.6962645304085554</v>
      </c>
      <c r="AK1835">
        <f t="shared" si="1046"/>
        <v>0.69895140877485118</v>
      </c>
      <c r="AM1835" t="str">
        <f t="shared" si="1052"/>
        <v/>
      </c>
      <c r="AN1835" t="str" cm="1">
        <f t="array" ref="AN1835">IF(AM1835="",_xlfn.IFS(AF1835=MAX(AF1835:AH1835),"SP",AG1835=MAX(AF1835:AH1835),"DAX",AH1835=MAX(AF1835:AH1835),"NIKKEI",MAX(AF1835:AH1835)=0,""),"")</f>
        <v>NIKKEI</v>
      </c>
      <c r="AO1835" t="str" cm="1">
        <f t="array" ref="AO1835">IF(AM1835="BASE","",IF(MAX(AF1835:AH1835)=0,_xlfn.IFS(AI1835=MAX(AI1835:AK1835),"SP&amp;DAX",AJ1835=MAX(AI1835:AK1835),"SP&amp;NIKKEI",AK1835=MAX(AI1835:AK1835),"DAX&amp;NIKKEI"),""))</f>
        <v/>
      </c>
      <c r="AQ1835" s="3">
        <f t="shared" si="1053"/>
        <v>44326</v>
      </c>
      <c r="AR1835" cm="1">
        <f t="array" ref="AR1835">IF(AM1835="BASE",AE1835,_xlfn.IFS(AN1835="DAX",AG1835,AN1835="NIKKEI",AH1835,AN1835="SP",AF1835,AN1835="",MAX(AI1835:AK1835)))</f>
        <v>0.69595074136175483</v>
      </c>
      <c r="AS1835" s="4">
        <f t="shared" si="1025"/>
        <v>0.62845146050438383</v>
      </c>
      <c r="AT1835" s="4">
        <f t="shared" si="1026"/>
        <v>0.60446003468328025</v>
      </c>
      <c r="AU1835" s="4">
        <f t="shared" si="1027"/>
        <v>2.0626901984528612E-3</v>
      </c>
      <c r="AV1835" s="4">
        <f t="shared" si="1028"/>
        <v>3.5305722660581309E-3</v>
      </c>
      <c r="AW1835" s="4">
        <f t="shared" si="1029"/>
        <v>0.58423678741345975</v>
      </c>
      <c r="AX1835" s="4">
        <f t="shared" si="1030"/>
        <v>1.99081816220293E-2</v>
      </c>
      <c r="AY1835" s="4">
        <f t="shared" si="1031"/>
        <v>1.6639725513554866E-2</v>
      </c>
      <c r="AZ1835" s="4">
        <f t="shared" si="1032"/>
        <v>1.2051038249799766</v>
      </c>
      <c r="BA1835" s="6" t="str">
        <f t="shared" si="1033"/>
        <v>NEUTRAL</v>
      </c>
      <c r="BB1835" s="4">
        <f t="shared" si="1034"/>
        <v>0</v>
      </c>
      <c r="BC1835" s="4">
        <f t="shared" si="1035"/>
        <v>0.60295548643614738</v>
      </c>
      <c r="BD1835" s="4">
        <f t="shared" si="1036"/>
        <v>0.77882552653643133</v>
      </c>
      <c r="BE1835" s="4" t="str">
        <f t="shared" si="1054"/>
        <v/>
      </c>
      <c r="BF1835" s="4" t="str">
        <f t="shared" si="1055"/>
        <v/>
      </c>
      <c r="BG1835" s="4" t="str">
        <f t="shared" si="1056"/>
        <v/>
      </c>
      <c r="BH1835" s="4">
        <f t="shared" si="1057"/>
        <v>0.1</v>
      </c>
      <c r="BI1835" s="4" t="str">
        <f t="shared" si="1058"/>
        <v/>
      </c>
      <c r="BJ1835" s="4" t="str">
        <f t="shared" si="1059"/>
        <v/>
      </c>
      <c r="BK1835" s="4" t="str">
        <f t="shared" si="1060"/>
        <v/>
      </c>
      <c r="BS1835" s="3" t="str">
        <f t="shared" si="1037"/>
        <v/>
      </c>
      <c r="BT1835" s="5">
        <f t="shared" si="1038"/>
        <v>2.3991425821103585E-2</v>
      </c>
      <c r="BU1835" s="3"/>
    </row>
    <row r="1836" spans="1:73" x14ac:dyDescent="0.2">
      <c r="A1836" s="1">
        <v>44327</v>
      </c>
      <c r="C1836">
        <v>0.69072273685607066</v>
      </c>
      <c r="D1836">
        <v>0.6909093871639358</v>
      </c>
      <c r="E1836">
        <v>0.70071157805168383</v>
      </c>
      <c r="F1836">
        <v>0.72772477120433554</v>
      </c>
      <c r="G1836">
        <v>0.70105622290253666</v>
      </c>
      <c r="H1836">
        <v>0.72842833110591609</v>
      </c>
      <c r="I1836">
        <v>0.73146734060382546</v>
      </c>
      <c r="J1836">
        <v>0.73229299975022399</v>
      </c>
      <c r="M1836">
        <f>'[1]CAC_SWISS (-SP-NIKKEI-DAX)'!AC1921</f>
        <v>1</v>
      </c>
      <c r="N1836">
        <f>'[1]CAC_SWISS_SP (-NIKKEI-DAX)'!AD1921</f>
        <v>1</v>
      </c>
      <c r="O1836">
        <f>'[1]CAC_SWISS_DAX (-SP-NIKKEI)'!AD1921</f>
        <v>1</v>
      </c>
      <c r="P1836">
        <f>'[1]CAC_SWISS_NIKKEI (-SP-DAX)'!AD1921</f>
        <v>0</v>
      </c>
      <c r="Q1836">
        <f>'[1]CAC_SWISS_DAX_SP (-NIKKEI)'!AF1921</f>
        <v>1</v>
      </c>
      <c r="R1836">
        <f>'[1]CAC_SWISS_SP_NIKKEI (-DAX)'!AF1921</f>
        <v>0</v>
      </c>
      <c r="S1836">
        <f>'[1]CAC_SWISS_DAX_NIKKEI (-SP)'!AF1921</f>
        <v>0</v>
      </c>
      <c r="V1836" t="str">
        <f t="shared" si="1047"/>
        <v/>
      </c>
      <c r="W1836" t="str">
        <f t="shared" si="1048"/>
        <v/>
      </c>
      <c r="X1836" t="str">
        <f t="shared" si="1049"/>
        <v/>
      </c>
      <c r="Y1836" t="str">
        <f t="shared" si="1050"/>
        <v>BASE+NIKKEI</v>
      </c>
      <c r="Z1836" s="2" t="str">
        <f t="shared" si="1051"/>
        <v/>
      </c>
      <c r="AA1836" s="2" t="str">
        <f t="shared" si="1061"/>
        <v>- DAX</v>
      </c>
      <c r="AB1836" s="2" t="str">
        <f t="shared" si="1039"/>
        <v>- SP</v>
      </c>
      <c r="AE1836" t="str">
        <f t="shared" si="1040"/>
        <v/>
      </c>
      <c r="AF1836" t="str">
        <f t="shared" si="1041"/>
        <v/>
      </c>
      <c r="AG1836" t="str">
        <f t="shared" si="1042"/>
        <v/>
      </c>
      <c r="AH1836">
        <f t="shared" si="1043"/>
        <v>0.72772477120433554</v>
      </c>
      <c r="AI1836" t="str">
        <f t="shared" si="1044"/>
        <v/>
      </c>
      <c r="AJ1836">
        <f t="shared" si="1045"/>
        <v>0.72842833110591609</v>
      </c>
      <c r="AK1836">
        <f t="shared" si="1046"/>
        <v>0.73146734060382546</v>
      </c>
      <c r="AM1836" t="str">
        <f t="shared" si="1052"/>
        <v/>
      </c>
      <c r="AN1836" t="str" cm="1">
        <f t="array" ref="AN1836">IF(AM1836="",_xlfn.IFS(AF1836=MAX(AF1836:AH1836),"SP",AG1836=MAX(AF1836:AH1836),"DAX",AH1836=MAX(AF1836:AH1836),"NIKKEI",MAX(AF1836:AH1836)=0,""),"")</f>
        <v>NIKKEI</v>
      </c>
      <c r="AO1836" t="str" cm="1">
        <f t="array" ref="AO1836">IF(AM1836="BASE","",IF(MAX(AF1836:AH1836)=0,_xlfn.IFS(AI1836=MAX(AI1836:AK1836),"SP&amp;DAX",AJ1836=MAX(AI1836:AK1836),"SP&amp;NIKKEI",AK1836=MAX(AI1836:AK1836),"DAX&amp;NIKKEI"),""))</f>
        <v/>
      </c>
      <c r="AQ1836" s="3">
        <f t="shared" si="1053"/>
        <v>44327</v>
      </c>
      <c r="AR1836" cm="1">
        <f t="array" ref="AR1836">IF(AM1836="BASE",AE1836,_xlfn.IFS(AN1836="DAX",AG1836,AN1836="NIKKEI",AH1836,AN1836="SP",AF1836,AN1836="",MAX(AI1836:AK1836)))</f>
        <v>0.72772477120433554</v>
      </c>
      <c r="AS1836" s="4">
        <f t="shared" si="1025"/>
        <v>0.6412847393556701</v>
      </c>
      <c r="AT1836" s="4">
        <f t="shared" si="1026"/>
        <v>0.60217366246919102</v>
      </c>
      <c r="AU1836" s="4">
        <f t="shared" si="1027"/>
        <v>2.880890921321896E-3</v>
      </c>
      <c r="AV1836" s="4">
        <f t="shared" si="1028"/>
        <v>3.2821768717090959E-3</v>
      </c>
      <c r="AW1836" s="4">
        <f t="shared" si="1029"/>
        <v>0.87773786542519805</v>
      </c>
      <c r="AX1836" s="4">
        <f t="shared" si="1030"/>
        <v>1.9656780088812879E-2</v>
      </c>
      <c r="AY1836" s="4">
        <f t="shared" si="1031"/>
        <v>1.88077810909839E-2</v>
      </c>
      <c r="AZ1836" s="4">
        <f t="shared" si="1032"/>
        <v>1.9896990610755259</v>
      </c>
      <c r="BA1836" s="6" t="str">
        <f t="shared" si="1033"/>
        <v>NEUTRAL</v>
      </c>
      <c r="BB1836" s="4">
        <f t="shared" si="1034"/>
        <v>0</v>
      </c>
      <c r="BC1836" s="4">
        <f t="shared" si="1035"/>
        <v>0.60295548643614738</v>
      </c>
      <c r="BD1836" s="4">
        <f t="shared" si="1036"/>
        <v>0.77882552653643133</v>
      </c>
      <c r="BE1836" s="4" t="str">
        <f t="shared" si="1054"/>
        <v/>
      </c>
      <c r="BF1836" s="4" t="str">
        <f t="shared" si="1055"/>
        <v/>
      </c>
      <c r="BG1836" s="4" t="str">
        <f t="shared" si="1056"/>
        <v/>
      </c>
      <c r="BH1836" s="4">
        <f t="shared" si="1057"/>
        <v>0.1</v>
      </c>
      <c r="BI1836" s="4" t="str">
        <f t="shared" si="1058"/>
        <v/>
      </c>
      <c r="BJ1836" s="4" t="str">
        <f t="shared" si="1059"/>
        <v/>
      </c>
      <c r="BK1836" s="4" t="str">
        <f t="shared" si="1060"/>
        <v/>
      </c>
      <c r="BS1836" s="3" t="str">
        <f t="shared" si="1037"/>
        <v/>
      </c>
      <c r="BT1836" s="5">
        <f t="shared" si="1038"/>
        <v>3.9111076886479079E-2</v>
      </c>
      <c r="BU1836" s="3"/>
    </row>
    <row r="1837" spans="1:73" ht="22" x14ac:dyDescent="0.3">
      <c r="A1837" s="1">
        <v>44328</v>
      </c>
      <c r="C1837">
        <v>0.68870520294010174</v>
      </c>
      <c r="D1837">
        <v>0.69010960233100715</v>
      </c>
      <c r="E1837">
        <v>0.69897433972834244</v>
      </c>
      <c r="F1837">
        <v>0.72074237050989343</v>
      </c>
      <c r="G1837">
        <v>0.70068826812966623</v>
      </c>
      <c r="H1837">
        <v>0.72406116631965978</v>
      </c>
      <c r="I1837">
        <v>0.72517023365947353</v>
      </c>
      <c r="J1837">
        <v>0.7286179390975408</v>
      </c>
      <c r="M1837">
        <f>'[1]CAC_SWISS (-SP-NIKKEI-DAX)'!AC1922</f>
        <v>1</v>
      </c>
      <c r="N1837">
        <f>'[1]CAC_SWISS_SP (-NIKKEI-DAX)'!AD1922</f>
        <v>1</v>
      </c>
      <c r="O1837">
        <f>'[1]CAC_SWISS_DAX (-SP-NIKKEI)'!AD1922</f>
        <v>1</v>
      </c>
      <c r="P1837">
        <f>'[1]CAC_SWISS_NIKKEI (-SP-DAX)'!AD1922</f>
        <v>0</v>
      </c>
      <c r="Q1837">
        <f>'[1]CAC_SWISS_DAX_SP (-NIKKEI)'!AF1922</f>
        <v>1</v>
      </c>
      <c r="R1837">
        <f>'[1]CAC_SWISS_SP_NIKKEI (-DAX)'!AF1922</f>
        <v>0</v>
      </c>
      <c r="S1837">
        <f>'[1]CAC_SWISS_DAX_NIKKEI (-SP)'!AF1922</f>
        <v>0</v>
      </c>
      <c r="V1837" t="str">
        <f t="shared" si="1047"/>
        <v/>
      </c>
      <c r="W1837" t="str">
        <f t="shared" si="1048"/>
        <v/>
      </c>
      <c r="X1837" t="str">
        <f t="shared" si="1049"/>
        <v/>
      </c>
      <c r="Y1837" t="str">
        <f t="shared" si="1050"/>
        <v>BASE+NIKKEI</v>
      </c>
      <c r="Z1837" s="2" t="str">
        <f t="shared" si="1051"/>
        <v/>
      </c>
      <c r="AA1837" s="2" t="str">
        <f t="shared" si="1061"/>
        <v>- DAX</v>
      </c>
      <c r="AB1837" s="2" t="str">
        <f t="shared" si="1039"/>
        <v>- SP</v>
      </c>
      <c r="AE1837" t="str">
        <f t="shared" si="1040"/>
        <v/>
      </c>
      <c r="AF1837" t="str">
        <f t="shared" si="1041"/>
        <v/>
      </c>
      <c r="AG1837" t="str">
        <f t="shared" si="1042"/>
        <v/>
      </c>
      <c r="AH1837">
        <f t="shared" si="1043"/>
        <v>0.72074237050989343</v>
      </c>
      <c r="AI1837" t="str">
        <f t="shared" si="1044"/>
        <v/>
      </c>
      <c r="AJ1837">
        <f t="shared" si="1045"/>
        <v>0.72406116631965978</v>
      </c>
      <c r="AK1837">
        <f t="shared" si="1046"/>
        <v>0.72517023365947353</v>
      </c>
      <c r="AM1837" t="str">
        <f t="shared" si="1052"/>
        <v/>
      </c>
      <c r="AN1837" t="str" cm="1">
        <f t="array" ref="AN1837">IF(AM1837="",_xlfn.IFS(AF1837=MAX(AF1837:AH1837),"SP",AG1837=MAX(AF1837:AH1837),"DAX",AH1837=MAX(AF1837:AH1837),"NIKKEI",MAX(AF1837:AH1837)=0,""),"")</f>
        <v>NIKKEI</v>
      </c>
      <c r="AO1837" t="str" cm="1">
        <f t="array" ref="AO1837">IF(AM1837="BASE","",IF(MAX(AF1837:AH1837)=0,_xlfn.IFS(AI1837=MAX(AI1837:AK1837),"SP&amp;DAX",AJ1837=MAX(AI1837:AK1837),"SP&amp;NIKKEI",AK1837=MAX(AI1837:AK1837),"DAX&amp;NIKKEI"),""))</f>
        <v/>
      </c>
      <c r="AQ1837" s="3">
        <f t="shared" si="1053"/>
        <v>44328</v>
      </c>
      <c r="AR1837" cm="1">
        <f t="array" ref="AR1837">IF(AM1837="BASE",AE1837,_xlfn.IFS(AN1837="DAX",AG1837,AN1837="NIKKEI",AH1837,AN1837="SP",AF1837,AN1837="",MAX(AI1837:AK1837)))</f>
        <v>0.72074237050989343</v>
      </c>
      <c r="AS1837" s="4">
        <f t="shared" si="1025"/>
        <v>0.65291437393299878</v>
      </c>
      <c r="AT1837" s="4">
        <f t="shared" si="1026"/>
        <v>0.59995447235771548</v>
      </c>
      <c r="AU1837" s="4">
        <f t="shared" si="1027"/>
        <v>3.2813287268589767E-3</v>
      </c>
      <c r="AV1837" s="4">
        <f t="shared" si="1028"/>
        <v>3.0155945757483703E-3</v>
      </c>
      <c r="AW1837" s="4">
        <f t="shared" si="1029"/>
        <v>1.0881199857725106</v>
      </c>
      <c r="AX1837" s="4">
        <f t="shared" si="1030"/>
        <v>1.9152532528321567E-2</v>
      </c>
      <c r="AY1837" s="4">
        <f t="shared" si="1031"/>
        <v>1.9709002110732676E-2</v>
      </c>
      <c r="AZ1837" s="4">
        <f t="shared" si="1032"/>
        <v>2.765164423919892</v>
      </c>
      <c r="BA1837" s="6" t="str">
        <f t="shared" si="1033"/>
        <v>STRENGTHEN</v>
      </c>
      <c r="BB1837" s="4">
        <f t="shared" si="1034"/>
        <v>0.1</v>
      </c>
      <c r="BC1837" s="4">
        <f t="shared" si="1035"/>
        <v>0.60295548643614738</v>
      </c>
      <c r="BD1837" s="4">
        <f t="shared" si="1036"/>
        <v>0.77882552653643133</v>
      </c>
      <c r="BE1837" s="4" t="str">
        <f t="shared" si="1054"/>
        <v/>
      </c>
      <c r="BF1837" s="4" t="str">
        <f t="shared" si="1055"/>
        <v/>
      </c>
      <c r="BG1837" s="4" t="str">
        <f t="shared" si="1056"/>
        <v/>
      </c>
      <c r="BH1837" s="4">
        <f t="shared" si="1057"/>
        <v>0.1</v>
      </c>
      <c r="BI1837" s="4" t="str">
        <f t="shared" si="1058"/>
        <v/>
      </c>
      <c r="BJ1837" s="4" t="str">
        <f t="shared" si="1059"/>
        <v/>
      </c>
      <c r="BK1837" s="4" t="str">
        <f t="shared" si="1060"/>
        <v/>
      </c>
      <c r="BS1837" s="3" t="str">
        <f t="shared" si="1037"/>
        <v>Change</v>
      </c>
      <c r="BT1837" s="21">
        <f t="shared" si="1038"/>
        <v>5.2959901575283297E-2</v>
      </c>
      <c r="BU1837" s="3">
        <f>A1837</f>
        <v>44328</v>
      </c>
    </row>
    <row r="1838" spans="1:73" x14ac:dyDescent="0.2">
      <c r="A1838" s="1">
        <v>44329</v>
      </c>
      <c r="C1838">
        <v>0.68399857366661676</v>
      </c>
      <c r="D1838">
        <v>0.68635363780193204</v>
      </c>
      <c r="E1838">
        <v>0.69505858734304782</v>
      </c>
      <c r="F1838">
        <v>0.72234996734587142</v>
      </c>
      <c r="G1838">
        <v>0.69773837426060215</v>
      </c>
      <c r="H1838">
        <v>0.72624492639872029</v>
      </c>
      <c r="I1838">
        <v>0.7266130401379578</v>
      </c>
      <c r="J1838">
        <v>0.73064186604890979</v>
      </c>
      <c r="M1838">
        <f>'[1]CAC_SWISS (-SP-NIKKEI-DAX)'!AC1923</f>
        <v>1</v>
      </c>
      <c r="N1838">
        <f>'[1]CAC_SWISS_SP (-NIKKEI-DAX)'!AD1923</f>
        <v>1</v>
      </c>
      <c r="O1838">
        <f>'[1]CAC_SWISS_DAX (-SP-NIKKEI)'!AD1923</f>
        <v>1</v>
      </c>
      <c r="P1838">
        <f>'[1]CAC_SWISS_NIKKEI (-SP-DAX)'!AD1923</f>
        <v>0</v>
      </c>
      <c r="Q1838">
        <f>'[1]CAC_SWISS_DAX_SP (-NIKKEI)'!AF1923</f>
        <v>1</v>
      </c>
      <c r="R1838">
        <f>'[1]CAC_SWISS_SP_NIKKEI (-DAX)'!AF1923</f>
        <v>0</v>
      </c>
      <c r="S1838">
        <f>'[1]CAC_SWISS_DAX_NIKKEI (-SP)'!AF1923</f>
        <v>0</v>
      </c>
      <c r="V1838" t="str">
        <f t="shared" si="1047"/>
        <v/>
      </c>
      <c r="W1838" t="str">
        <f t="shared" si="1048"/>
        <v/>
      </c>
      <c r="X1838" t="str">
        <f t="shared" si="1049"/>
        <v/>
      </c>
      <c r="Y1838" t="str">
        <f t="shared" si="1050"/>
        <v>BASE+NIKKEI</v>
      </c>
      <c r="Z1838" s="2" t="str">
        <f t="shared" si="1051"/>
        <v/>
      </c>
      <c r="AA1838" s="2" t="str">
        <f t="shared" si="1061"/>
        <v>- DAX</v>
      </c>
      <c r="AB1838" s="2" t="str">
        <f t="shared" si="1039"/>
        <v>- SP</v>
      </c>
      <c r="AE1838" t="str">
        <f t="shared" si="1040"/>
        <v/>
      </c>
      <c r="AF1838" t="str">
        <f t="shared" si="1041"/>
        <v/>
      </c>
      <c r="AG1838" t="str">
        <f t="shared" si="1042"/>
        <v/>
      </c>
      <c r="AH1838">
        <f t="shared" si="1043"/>
        <v>0.72234996734587142</v>
      </c>
      <c r="AI1838" t="str">
        <f t="shared" si="1044"/>
        <v/>
      </c>
      <c r="AJ1838">
        <f t="shared" si="1045"/>
        <v>0.72624492639872029</v>
      </c>
      <c r="AK1838">
        <f t="shared" si="1046"/>
        <v>0.7266130401379578</v>
      </c>
      <c r="AM1838" t="str">
        <f t="shared" si="1052"/>
        <v/>
      </c>
      <c r="AN1838" t="str" cm="1">
        <f t="array" ref="AN1838">IF(AM1838="",_xlfn.IFS(AF1838=MAX(AF1838:AH1838),"SP",AG1838=MAX(AF1838:AH1838),"DAX",AH1838=MAX(AF1838:AH1838),"NIKKEI",MAX(AF1838:AH1838)=0,""),"")</f>
        <v>NIKKEI</v>
      </c>
      <c r="AO1838" t="str" cm="1">
        <f t="array" ref="AO1838">IF(AM1838="BASE","",IF(MAX(AF1838:AH1838)=0,_xlfn.IFS(AI1838=MAX(AI1838:AK1838),"SP&amp;DAX",AJ1838=MAX(AI1838:AK1838),"SP&amp;NIKKEI",AK1838=MAX(AI1838:AK1838),"DAX&amp;NIKKEI"),""))</f>
        <v/>
      </c>
      <c r="AQ1838" s="3">
        <f t="shared" si="1053"/>
        <v>44329</v>
      </c>
      <c r="AR1838" cm="1">
        <f t="array" ref="AR1838">IF(AM1838="BASE",AE1838,_xlfn.IFS(AN1838="DAX",AG1838,AN1838="NIKKEI",AH1838,AN1838="SP",AF1838,AN1838="",MAX(AI1838:AK1838)))</f>
        <v>0.72234996734587142</v>
      </c>
      <c r="AS1838" s="4">
        <f t="shared" si="1025"/>
        <v>0.66464296554940061</v>
      </c>
      <c r="AT1838" s="4">
        <f t="shared" si="1026"/>
        <v>0.59789850893029117</v>
      </c>
      <c r="AU1838" s="4">
        <f t="shared" si="1027"/>
        <v>3.4097786859884935E-3</v>
      </c>
      <c r="AV1838" s="4">
        <f t="shared" si="1028"/>
        <v>2.7741797994788103E-3</v>
      </c>
      <c r="AW1838" s="4">
        <f t="shared" si="1029"/>
        <v>1.2291123620138442</v>
      </c>
      <c r="AX1838" s="4">
        <f t="shared" si="1030"/>
        <v>1.8567090928530705E-2</v>
      </c>
      <c r="AY1838" s="4">
        <f t="shared" si="1031"/>
        <v>1.9911340100265112E-2</v>
      </c>
      <c r="AZ1838" s="4">
        <f t="shared" si="1032"/>
        <v>3.5947718937783657</v>
      </c>
      <c r="BA1838" s="6" t="str">
        <f t="shared" si="1033"/>
        <v>STRENGTHEN</v>
      </c>
      <c r="BB1838" s="4">
        <f t="shared" si="1034"/>
        <v>0.1</v>
      </c>
      <c r="BC1838" s="4">
        <f t="shared" si="1035"/>
        <v>0.60295548643614738</v>
      </c>
      <c r="BD1838" s="4">
        <f t="shared" si="1036"/>
        <v>0.77882552653643133</v>
      </c>
      <c r="BE1838" s="4" t="str">
        <f t="shared" si="1054"/>
        <v/>
      </c>
      <c r="BF1838" s="4" t="str">
        <f t="shared" si="1055"/>
        <v/>
      </c>
      <c r="BG1838" s="4" t="str">
        <f t="shared" si="1056"/>
        <v/>
      </c>
      <c r="BH1838" s="4">
        <f t="shared" si="1057"/>
        <v>0.1</v>
      </c>
      <c r="BI1838" s="4" t="str">
        <f t="shared" si="1058"/>
        <v/>
      </c>
      <c r="BJ1838" s="4" t="str">
        <f t="shared" si="1059"/>
        <v/>
      </c>
      <c r="BK1838" s="4" t="str">
        <f t="shared" si="1060"/>
        <v/>
      </c>
      <c r="BS1838" s="3" t="str">
        <f t="shared" si="1037"/>
        <v/>
      </c>
      <c r="BT1838" s="5">
        <f t="shared" si="1038"/>
        <v>6.6744456619109438E-2</v>
      </c>
      <c r="BU1838" s="3"/>
    </row>
    <row r="1839" spans="1:73" x14ac:dyDescent="0.2">
      <c r="A1839" s="1">
        <v>44330</v>
      </c>
      <c r="C1839">
        <v>0.69457597548960182</v>
      </c>
      <c r="D1839">
        <v>0.6964117691327677</v>
      </c>
      <c r="E1839">
        <v>0.70596106415827597</v>
      </c>
      <c r="F1839">
        <v>0.72945000745552591</v>
      </c>
      <c r="G1839">
        <v>0.70807583106250371</v>
      </c>
      <c r="H1839">
        <v>0.73296699237577057</v>
      </c>
      <c r="I1839">
        <v>0.73416460765775127</v>
      </c>
      <c r="J1839">
        <v>0.73777308532660524</v>
      </c>
      <c r="M1839">
        <f>'[1]CAC_SWISS (-SP-NIKKEI-DAX)'!AC1924</f>
        <v>1</v>
      </c>
      <c r="N1839">
        <f>'[1]CAC_SWISS_SP (-NIKKEI-DAX)'!AD1924</f>
        <v>1</v>
      </c>
      <c r="O1839">
        <f>'[1]CAC_SWISS_DAX (-SP-NIKKEI)'!AD1924</f>
        <v>1</v>
      </c>
      <c r="P1839">
        <f>'[1]CAC_SWISS_NIKKEI (-SP-DAX)'!AD1924</f>
        <v>0</v>
      </c>
      <c r="Q1839">
        <f>'[1]CAC_SWISS_DAX_SP (-NIKKEI)'!AF1924</f>
        <v>1</v>
      </c>
      <c r="R1839">
        <f>'[1]CAC_SWISS_SP_NIKKEI (-DAX)'!AF1924</f>
        <v>0</v>
      </c>
      <c r="S1839">
        <f>'[1]CAC_SWISS_DAX_NIKKEI (-SP)'!AF1924</f>
        <v>0</v>
      </c>
      <c r="V1839" t="str">
        <f t="shared" si="1047"/>
        <v/>
      </c>
      <c r="W1839" t="str">
        <f t="shared" si="1048"/>
        <v/>
      </c>
      <c r="X1839" t="str">
        <f t="shared" si="1049"/>
        <v/>
      </c>
      <c r="Y1839" t="str">
        <f t="shared" si="1050"/>
        <v>BASE+NIKKEI</v>
      </c>
      <c r="Z1839" s="2" t="str">
        <f t="shared" si="1051"/>
        <v/>
      </c>
      <c r="AA1839" s="2" t="str">
        <f t="shared" si="1061"/>
        <v>- DAX</v>
      </c>
      <c r="AB1839" s="2" t="str">
        <f t="shared" si="1039"/>
        <v>- SP</v>
      </c>
      <c r="AE1839" t="str">
        <f t="shared" si="1040"/>
        <v/>
      </c>
      <c r="AF1839" t="str">
        <f t="shared" si="1041"/>
        <v/>
      </c>
      <c r="AG1839" t="str">
        <f t="shared" si="1042"/>
        <v/>
      </c>
      <c r="AH1839">
        <f t="shared" si="1043"/>
        <v>0.72945000745552591</v>
      </c>
      <c r="AI1839" t="str">
        <f t="shared" si="1044"/>
        <v/>
      </c>
      <c r="AJ1839">
        <f t="shared" si="1045"/>
        <v>0.73296699237577057</v>
      </c>
      <c r="AK1839">
        <f t="shared" si="1046"/>
        <v>0.73416460765775127</v>
      </c>
      <c r="AM1839" t="str">
        <f t="shared" si="1052"/>
        <v/>
      </c>
      <c r="AN1839" t="str" cm="1">
        <f t="array" ref="AN1839">IF(AM1839="",_xlfn.IFS(AF1839=MAX(AF1839:AH1839),"SP",AG1839=MAX(AF1839:AH1839),"DAX",AH1839=MAX(AF1839:AH1839),"NIKKEI",MAX(AF1839:AH1839)=0,""),"")</f>
        <v>NIKKEI</v>
      </c>
      <c r="AO1839" t="str" cm="1">
        <f t="array" ref="AO1839">IF(AM1839="BASE","",IF(MAX(AF1839:AH1839)=0,_xlfn.IFS(AI1839=MAX(AI1839:AK1839),"SP&amp;DAX",AJ1839=MAX(AI1839:AK1839),"SP&amp;NIKKEI",AK1839=MAX(AI1839:AK1839),"DAX&amp;NIKKEI"),""))</f>
        <v/>
      </c>
      <c r="AQ1839" s="3">
        <f t="shared" si="1053"/>
        <v>44330</v>
      </c>
      <c r="AR1839" cm="1">
        <f t="array" ref="AR1839">IF(AM1839="BASE",AE1839,_xlfn.IFS(AN1839="DAX",AG1839,AN1839="NIKKEI",AH1839,AN1839="SP",AF1839,AN1839="",MAX(AI1839:AK1839)))</f>
        <v>0.72945000745552591</v>
      </c>
      <c r="AS1839" s="4">
        <f t="shared" si="1025"/>
        <v>0.67829324986803619</v>
      </c>
      <c r="AT1839" s="4">
        <f t="shared" si="1026"/>
        <v>0.59562778935363836</v>
      </c>
      <c r="AU1839" s="4">
        <f t="shared" si="1027"/>
        <v>3.0982633681676357E-3</v>
      </c>
      <c r="AV1839" s="4">
        <f t="shared" si="1028"/>
        <v>2.5287937722543422E-3</v>
      </c>
      <c r="AW1839" s="4">
        <f t="shared" si="1029"/>
        <v>1.2251941625930329</v>
      </c>
      <c r="AX1839" s="4">
        <f t="shared" si="1030"/>
        <v>1.7721714625963225E-2</v>
      </c>
      <c r="AY1839" s="4">
        <f t="shared" si="1031"/>
        <v>1.8984262225903076E-2</v>
      </c>
      <c r="AZ1839" s="4">
        <f t="shared" si="1032"/>
        <v>4.6646423474898224</v>
      </c>
      <c r="BA1839" s="6" t="str">
        <f t="shared" si="1033"/>
        <v>STRENGTHEN</v>
      </c>
      <c r="BB1839" s="4">
        <f t="shared" si="1034"/>
        <v>0.1</v>
      </c>
      <c r="BC1839" s="4">
        <f t="shared" si="1035"/>
        <v>0.60295548643614738</v>
      </c>
      <c r="BD1839" s="4">
        <f t="shared" si="1036"/>
        <v>0.77882552653643133</v>
      </c>
      <c r="BE1839" s="4" t="str">
        <f t="shared" si="1054"/>
        <v/>
      </c>
      <c r="BF1839" s="4" t="str">
        <f t="shared" si="1055"/>
        <v/>
      </c>
      <c r="BG1839" s="4" t="str">
        <f t="shared" si="1056"/>
        <v/>
      </c>
      <c r="BH1839" s="4">
        <f t="shared" si="1057"/>
        <v>0.1</v>
      </c>
      <c r="BI1839" s="4" t="str">
        <f t="shared" si="1058"/>
        <v/>
      </c>
      <c r="BJ1839" s="4" t="str">
        <f t="shared" si="1059"/>
        <v/>
      </c>
      <c r="BK1839" s="4" t="str">
        <f t="shared" si="1060"/>
        <v/>
      </c>
      <c r="BS1839" s="3" t="str">
        <f t="shared" si="1037"/>
        <v/>
      </c>
      <c r="BT1839" s="5">
        <f t="shared" si="1038"/>
        <v>8.2665460514397826E-2</v>
      </c>
      <c r="BU1839" s="3"/>
    </row>
    <row r="1840" spans="1:73" x14ac:dyDescent="0.2">
      <c r="A1840" s="1">
        <v>44333</v>
      </c>
      <c r="C1840">
        <v>0.6897429079275792</v>
      </c>
      <c r="D1840">
        <v>0.69174178375710005</v>
      </c>
      <c r="E1840">
        <v>0.70260361034714935</v>
      </c>
      <c r="F1840">
        <v>0.7256173285513402</v>
      </c>
      <c r="G1840">
        <v>0.70502069444131987</v>
      </c>
      <c r="H1840">
        <v>0.72949979675845955</v>
      </c>
      <c r="I1840">
        <v>0.73140649442205252</v>
      </c>
      <c r="J1840">
        <v>0.73548906105532719</v>
      </c>
      <c r="M1840">
        <f>'[1]CAC_SWISS (-SP-NIKKEI-DAX)'!AC1925</f>
        <v>1</v>
      </c>
      <c r="N1840">
        <f>'[1]CAC_SWISS_SP (-NIKKEI-DAX)'!AD1925</f>
        <v>1</v>
      </c>
      <c r="O1840">
        <f>'[1]CAC_SWISS_DAX (-SP-NIKKEI)'!AD1925</f>
        <v>1</v>
      </c>
      <c r="P1840">
        <f>'[1]CAC_SWISS_NIKKEI (-SP-DAX)'!AD1925</f>
        <v>0</v>
      </c>
      <c r="Q1840">
        <f>'[1]CAC_SWISS_DAX_SP (-NIKKEI)'!AF1925</f>
        <v>1</v>
      </c>
      <c r="R1840">
        <f>'[1]CAC_SWISS_SP_NIKKEI (-DAX)'!AF1925</f>
        <v>0</v>
      </c>
      <c r="S1840">
        <f>'[1]CAC_SWISS_DAX_NIKKEI (-SP)'!AF1925</f>
        <v>0</v>
      </c>
      <c r="V1840" t="str">
        <f t="shared" si="1047"/>
        <v/>
      </c>
      <c r="W1840" t="str">
        <f t="shared" si="1048"/>
        <v/>
      </c>
      <c r="X1840" t="str">
        <f t="shared" si="1049"/>
        <v/>
      </c>
      <c r="Y1840" t="str">
        <f t="shared" si="1050"/>
        <v>BASE+NIKKEI</v>
      </c>
      <c r="Z1840" s="2" t="str">
        <f t="shared" si="1051"/>
        <v/>
      </c>
      <c r="AA1840" s="2" t="str">
        <f t="shared" si="1061"/>
        <v>- DAX</v>
      </c>
      <c r="AB1840" s="2" t="str">
        <f t="shared" si="1039"/>
        <v>- SP</v>
      </c>
      <c r="AE1840" t="str">
        <f t="shared" si="1040"/>
        <v/>
      </c>
      <c r="AF1840" t="str">
        <f t="shared" si="1041"/>
        <v/>
      </c>
      <c r="AG1840" t="str">
        <f t="shared" si="1042"/>
        <v/>
      </c>
      <c r="AH1840">
        <f t="shared" si="1043"/>
        <v>0.7256173285513402</v>
      </c>
      <c r="AI1840" t="str">
        <f t="shared" si="1044"/>
        <v/>
      </c>
      <c r="AJ1840">
        <f t="shared" si="1045"/>
        <v>0.72949979675845955</v>
      </c>
      <c r="AK1840">
        <f t="shared" si="1046"/>
        <v>0.73140649442205252</v>
      </c>
      <c r="AM1840" t="str">
        <f t="shared" si="1052"/>
        <v/>
      </c>
      <c r="AN1840" t="str" cm="1">
        <f t="array" ref="AN1840">IF(AM1840="",_xlfn.IFS(AF1840=MAX(AF1840:AH1840),"SP",AG1840=MAX(AF1840:AH1840),"DAX",AH1840=MAX(AF1840:AH1840),"NIKKEI",MAX(AF1840:AH1840)=0,""),"")</f>
        <v>NIKKEI</v>
      </c>
      <c r="AO1840" t="str" cm="1">
        <f t="array" ref="AO1840">IF(AM1840="BASE","",IF(MAX(AF1840:AH1840)=0,_xlfn.IFS(AI1840=MAX(AI1840:AK1840),"SP&amp;DAX",AJ1840=MAX(AI1840:AK1840),"SP&amp;NIKKEI",AK1840=MAX(AI1840:AK1840),"DAX&amp;NIKKEI"),""))</f>
        <v/>
      </c>
      <c r="AQ1840" s="3">
        <f t="shared" si="1053"/>
        <v>44333</v>
      </c>
      <c r="AR1840" cm="1">
        <f t="array" ref="AR1840">IF(AM1840="BASE",AE1840,_xlfn.IFS(AN1840="DAX",AG1840,AN1840="NIKKEI",AH1840,AN1840="SP",AF1840,AN1840="",MAX(AI1840:AK1840)))</f>
        <v>0.7256173285513402</v>
      </c>
      <c r="AS1840" s="4">
        <f t="shared" si="1025"/>
        <v>0.69216792008822492</v>
      </c>
      <c r="AT1840" s="4">
        <f t="shared" si="1026"/>
        <v>0.5932663107728452</v>
      </c>
      <c r="AU1840" s="4">
        <f t="shared" si="1027"/>
        <v>2.2045308787246162E-3</v>
      </c>
      <c r="AV1840" s="4">
        <f t="shared" si="1028"/>
        <v>2.2807877215002439E-3</v>
      </c>
      <c r="AW1840" s="4">
        <f t="shared" si="1029"/>
        <v>0.96656556765157087</v>
      </c>
      <c r="AX1840" s="4">
        <f t="shared" si="1030"/>
        <v>1.6500744576431119E-2</v>
      </c>
      <c r="AY1840" s="4">
        <f t="shared" si="1031"/>
        <v>1.6311616789958822E-2</v>
      </c>
      <c r="AZ1840" s="4">
        <f t="shared" si="1032"/>
        <v>5.9937664544329765</v>
      </c>
      <c r="BA1840" s="6" t="str">
        <f t="shared" si="1033"/>
        <v>STRENGTHEN</v>
      </c>
      <c r="BB1840" s="4">
        <f t="shared" si="1034"/>
        <v>0.1</v>
      </c>
      <c r="BC1840" s="4">
        <f t="shared" si="1035"/>
        <v>0.60295548643614738</v>
      </c>
      <c r="BD1840" s="4">
        <f t="shared" si="1036"/>
        <v>0.77882552653643133</v>
      </c>
      <c r="BE1840" s="4" t="str">
        <f t="shared" si="1054"/>
        <v/>
      </c>
      <c r="BF1840" s="4" t="str">
        <f t="shared" si="1055"/>
        <v/>
      </c>
      <c r="BG1840" s="4" t="str">
        <f t="shared" si="1056"/>
        <v/>
      </c>
      <c r="BH1840" s="4">
        <f t="shared" si="1057"/>
        <v>0.1</v>
      </c>
      <c r="BI1840" s="4" t="str">
        <f t="shared" si="1058"/>
        <v/>
      </c>
      <c r="BJ1840" s="4" t="str">
        <f t="shared" si="1059"/>
        <v/>
      </c>
      <c r="BK1840" s="4" t="str">
        <f t="shared" si="1060"/>
        <v/>
      </c>
      <c r="BS1840" s="3" t="str">
        <f t="shared" si="1037"/>
        <v/>
      </c>
      <c r="BT1840" s="5">
        <f t="shared" si="1038"/>
        <v>9.8901609315379724E-2</v>
      </c>
      <c r="BU1840" s="3"/>
    </row>
    <row r="1841" spans="1:73" x14ac:dyDescent="0.2">
      <c r="A1841" s="1">
        <v>44334</v>
      </c>
      <c r="C1841">
        <v>0.68993908638648216</v>
      </c>
      <c r="D1841">
        <v>0.69221851798137357</v>
      </c>
      <c r="E1841">
        <v>0.70220738115970072</v>
      </c>
      <c r="F1841">
        <v>0.72534363071156793</v>
      </c>
      <c r="G1841">
        <v>0.70492086314207647</v>
      </c>
      <c r="H1841">
        <v>0.72893021713585282</v>
      </c>
      <c r="I1841">
        <v>0.73110814140791225</v>
      </c>
      <c r="J1841">
        <v>0.73494867625262161</v>
      </c>
      <c r="M1841">
        <f>'[1]CAC_SWISS (-SP-NIKKEI-DAX)'!AC1926</f>
        <v>1</v>
      </c>
      <c r="N1841">
        <f>'[1]CAC_SWISS_SP (-NIKKEI-DAX)'!AD1926</f>
        <v>1</v>
      </c>
      <c r="O1841">
        <f>'[1]CAC_SWISS_DAX (-SP-NIKKEI)'!AD1926</f>
        <v>1</v>
      </c>
      <c r="P1841">
        <f>'[1]CAC_SWISS_NIKKEI (-SP-DAX)'!AD1926</f>
        <v>0</v>
      </c>
      <c r="Q1841">
        <f>'[1]CAC_SWISS_DAX_SP (-NIKKEI)'!AF1926</f>
        <v>1</v>
      </c>
      <c r="R1841">
        <f>'[1]CAC_SWISS_SP_NIKKEI (-DAX)'!AF1926</f>
        <v>0</v>
      </c>
      <c r="S1841">
        <f>'[1]CAC_SWISS_DAX_NIKKEI (-SP)'!AF1926</f>
        <v>0</v>
      </c>
      <c r="V1841" t="str">
        <f t="shared" si="1047"/>
        <v/>
      </c>
      <c r="W1841" t="str">
        <f t="shared" si="1048"/>
        <v/>
      </c>
      <c r="X1841" t="str">
        <f t="shared" si="1049"/>
        <v/>
      </c>
      <c r="Y1841" t="str">
        <f t="shared" si="1050"/>
        <v>BASE+NIKKEI</v>
      </c>
      <c r="Z1841" s="2" t="str">
        <f t="shared" si="1051"/>
        <v/>
      </c>
      <c r="AA1841" s="2" t="str">
        <f t="shared" si="1061"/>
        <v>- DAX</v>
      </c>
      <c r="AB1841" s="2" t="str">
        <f t="shared" si="1039"/>
        <v>- SP</v>
      </c>
      <c r="AE1841" t="str">
        <f t="shared" si="1040"/>
        <v/>
      </c>
      <c r="AF1841" t="str">
        <f t="shared" si="1041"/>
        <v/>
      </c>
      <c r="AG1841" t="str">
        <f t="shared" si="1042"/>
        <v/>
      </c>
      <c r="AH1841">
        <f t="shared" si="1043"/>
        <v>0.72534363071156793</v>
      </c>
      <c r="AI1841" t="str">
        <f t="shared" si="1044"/>
        <v/>
      </c>
      <c r="AJ1841">
        <f t="shared" si="1045"/>
        <v>0.72893021713585282</v>
      </c>
      <c r="AK1841">
        <f t="shared" si="1046"/>
        <v>0.73110814140791225</v>
      </c>
      <c r="AM1841" t="str">
        <f t="shared" si="1052"/>
        <v/>
      </c>
      <c r="AN1841" t="str" cm="1">
        <f t="array" ref="AN1841">IF(AM1841="",_xlfn.IFS(AF1841=MAX(AF1841:AH1841),"SP",AG1841=MAX(AF1841:AH1841),"DAX",AH1841=MAX(AF1841:AH1841),"NIKKEI",MAX(AF1841:AH1841)=0,""),"")</f>
        <v>NIKKEI</v>
      </c>
      <c r="AO1841" t="str" cm="1">
        <f t="array" ref="AO1841">IF(AM1841="BASE","",IF(MAX(AF1841:AH1841)=0,_xlfn.IFS(AI1841=MAX(AI1841:AK1841),"SP&amp;DAX",AJ1841=MAX(AI1841:AK1841),"SP&amp;NIKKEI",AK1841=MAX(AI1841:AK1841),"DAX&amp;NIKKEI"),""))</f>
        <v/>
      </c>
      <c r="AQ1841" s="3">
        <f t="shared" si="1053"/>
        <v>44334</v>
      </c>
      <c r="AR1841" cm="1">
        <f t="array" ref="AR1841">IF(AM1841="BASE",AE1841,_xlfn.IFS(AN1841="DAX",AG1841,AN1841="NIKKEI",AH1841,AN1841="SP",AF1841,AN1841="",MAX(AI1841:AK1841)))</f>
        <v>0.72534363071156793</v>
      </c>
      <c r="AS1841" s="4">
        <f t="shared" si="1025"/>
        <v>0.70529697183083973</v>
      </c>
      <c r="AT1841" s="4">
        <f t="shared" si="1026"/>
        <v>0.59114626799040115</v>
      </c>
      <c r="AU1841" s="4">
        <f t="shared" si="1027"/>
        <v>1.0656855970367838E-3</v>
      </c>
      <c r="AV1841" s="4">
        <f t="shared" si="1028"/>
        <v>2.0434818425767538E-3</v>
      </c>
      <c r="AW1841" s="4">
        <f t="shared" si="1029"/>
        <v>0.52150480363113683</v>
      </c>
      <c r="AX1841" s="4">
        <f t="shared" si="1030"/>
        <v>1.5066870301260906E-2</v>
      </c>
      <c r="AY1841" s="4">
        <f t="shared" si="1031"/>
        <v>1.2142413127348839E-2</v>
      </c>
      <c r="AZ1841" s="4">
        <f t="shared" si="1032"/>
        <v>7.5762717510673472</v>
      </c>
      <c r="BA1841" s="6" t="str">
        <f t="shared" si="1033"/>
        <v>STRENGTHEN</v>
      </c>
      <c r="BB1841" s="4">
        <f t="shared" si="1034"/>
        <v>0.1</v>
      </c>
      <c r="BC1841" s="4">
        <f t="shared" si="1035"/>
        <v>0.60295548643614738</v>
      </c>
      <c r="BD1841" s="4">
        <f t="shared" si="1036"/>
        <v>0.77882552653643133</v>
      </c>
      <c r="BE1841" s="4" t="str">
        <f t="shared" si="1054"/>
        <v/>
      </c>
      <c r="BF1841" s="4" t="str">
        <f t="shared" si="1055"/>
        <v/>
      </c>
      <c r="BG1841" s="4" t="str">
        <f t="shared" si="1056"/>
        <v/>
      </c>
      <c r="BH1841" s="4">
        <f t="shared" si="1057"/>
        <v>0.1</v>
      </c>
      <c r="BI1841" s="4" t="str">
        <f t="shared" si="1058"/>
        <v/>
      </c>
      <c r="BJ1841" s="4" t="str">
        <f t="shared" si="1059"/>
        <v/>
      </c>
      <c r="BK1841" s="4" t="str">
        <f t="shared" si="1060"/>
        <v/>
      </c>
      <c r="BS1841" s="3" t="str">
        <f t="shared" si="1037"/>
        <v/>
      </c>
      <c r="BT1841" s="5">
        <f t="shared" si="1038"/>
        <v>0.11415070384043857</v>
      </c>
      <c r="BU1841" s="3"/>
    </row>
    <row r="1842" spans="1:73" x14ac:dyDescent="0.2">
      <c r="A1842" s="1">
        <v>44335</v>
      </c>
      <c r="C1842">
        <v>0.69850729856381155</v>
      </c>
      <c r="D1842">
        <v>0.70098846903416157</v>
      </c>
      <c r="E1842">
        <v>0.7105226304376171</v>
      </c>
      <c r="F1842">
        <v>0.73240745070335522</v>
      </c>
      <c r="G1842">
        <v>0.71351514364692159</v>
      </c>
      <c r="H1842">
        <v>0.73580193369533953</v>
      </c>
      <c r="I1842">
        <v>0.7380914800324514</v>
      </c>
      <c r="J1842">
        <v>0.74181482445008506</v>
      </c>
      <c r="M1842">
        <f>'[1]CAC_SWISS (-SP-NIKKEI-DAX)'!AC1927</f>
        <v>1</v>
      </c>
      <c r="N1842">
        <f>'[1]CAC_SWISS_SP (-NIKKEI-DAX)'!AD1927</f>
        <v>1</v>
      </c>
      <c r="O1842">
        <f>'[1]CAC_SWISS_DAX (-SP-NIKKEI)'!AD1927</f>
        <v>1</v>
      </c>
      <c r="P1842">
        <f>'[1]CAC_SWISS_NIKKEI (-SP-DAX)'!AD1927</f>
        <v>0</v>
      </c>
      <c r="Q1842">
        <f>'[1]CAC_SWISS_DAX_SP (-NIKKEI)'!AF1927</f>
        <v>1</v>
      </c>
      <c r="R1842">
        <f>'[1]CAC_SWISS_SP_NIKKEI (-DAX)'!AF1927</f>
        <v>0</v>
      </c>
      <c r="S1842">
        <f>'[1]CAC_SWISS_DAX_NIKKEI (-SP)'!AF1927</f>
        <v>0</v>
      </c>
      <c r="V1842" t="str">
        <f t="shared" si="1047"/>
        <v/>
      </c>
      <c r="W1842" t="str">
        <f t="shared" si="1048"/>
        <v/>
      </c>
      <c r="X1842" t="str">
        <f t="shared" si="1049"/>
        <v/>
      </c>
      <c r="Y1842" t="str">
        <f t="shared" si="1050"/>
        <v>BASE+NIKKEI</v>
      </c>
      <c r="Z1842" s="2" t="str">
        <f t="shared" si="1051"/>
        <v/>
      </c>
      <c r="AA1842" s="2" t="str">
        <f t="shared" si="1061"/>
        <v>- DAX</v>
      </c>
      <c r="AB1842" s="2" t="str">
        <f t="shared" si="1039"/>
        <v>- SP</v>
      </c>
      <c r="AE1842" t="str">
        <f t="shared" si="1040"/>
        <v/>
      </c>
      <c r="AF1842" t="str">
        <f t="shared" si="1041"/>
        <v/>
      </c>
      <c r="AG1842" t="str">
        <f t="shared" si="1042"/>
        <v/>
      </c>
      <c r="AH1842">
        <f t="shared" si="1043"/>
        <v>0.73240745070335522</v>
      </c>
      <c r="AI1842" t="str">
        <f t="shared" si="1044"/>
        <v/>
      </c>
      <c r="AJ1842">
        <f t="shared" si="1045"/>
        <v>0.73580193369533953</v>
      </c>
      <c r="AK1842">
        <f t="shared" si="1046"/>
        <v>0.7380914800324514</v>
      </c>
      <c r="AM1842" t="str">
        <f t="shared" si="1052"/>
        <v/>
      </c>
      <c r="AN1842" t="str" cm="1">
        <f t="array" ref="AN1842">IF(AM1842="",_xlfn.IFS(AF1842=MAX(AF1842:AH1842),"SP",AG1842=MAX(AF1842:AH1842),"DAX",AH1842=MAX(AF1842:AH1842),"NIKKEI",MAX(AF1842:AH1842)=0,""),"")</f>
        <v>NIKKEI</v>
      </c>
      <c r="AO1842" t="str" cm="1">
        <f t="array" ref="AO1842">IF(AM1842="BASE","",IF(MAX(AF1842:AH1842)=0,_xlfn.IFS(AI1842=MAX(AI1842:AK1842),"SP&amp;DAX",AJ1842=MAX(AI1842:AK1842),"SP&amp;NIKKEI",AK1842=MAX(AI1842:AK1842),"DAX&amp;NIKKEI"),""))</f>
        <v/>
      </c>
      <c r="AQ1842" s="3">
        <f t="shared" si="1053"/>
        <v>44335</v>
      </c>
      <c r="AR1842" cm="1">
        <f t="array" ref="AR1842">IF(AM1842="BASE",AE1842,_xlfn.IFS(AN1842="DAX",AG1842,AN1842="NIKKEI",AH1842,AN1842="SP",AF1842,AN1842="",MAX(AI1842:AK1842)))</f>
        <v>0.73240745070335522</v>
      </c>
      <c r="AS1842" s="4">
        <f t="shared" si="1025"/>
        <v>0.71617134702889274</v>
      </c>
      <c r="AT1842" s="4">
        <f t="shared" si="1026"/>
        <v>0.58969389667619143</v>
      </c>
      <c r="AU1842" s="4">
        <f t="shared" si="1027"/>
        <v>2.7551520002446395E-4</v>
      </c>
      <c r="AV1842" s="4">
        <f t="shared" si="1028"/>
        <v>1.8373254432232397E-3</v>
      </c>
      <c r="AW1842" s="4">
        <f t="shared" si="1029"/>
        <v>0.14995449012077289</v>
      </c>
      <c r="AX1842" s="4">
        <f t="shared" si="1030"/>
        <v>1.3834632967589527E-2</v>
      </c>
      <c r="AY1842" s="4">
        <f t="shared" si="1031"/>
        <v>8.0186051696608182E-3</v>
      </c>
      <c r="AZ1842" s="4">
        <f t="shared" si="1032"/>
        <v>15.772998879062058</v>
      </c>
      <c r="BA1842" s="6" t="str">
        <f t="shared" si="1033"/>
        <v>STRENGTHEN</v>
      </c>
      <c r="BB1842" s="4">
        <f t="shared" si="1034"/>
        <v>0.1</v>
      </c>
      <c r="BC1842" s="4">
        <f t="shared" si="1035"/>
        <v>0.60295548643614738</v>
      </c>
      <c r="BD1842" s="4">
        <f t="shared" si="1036"/>
        <v>0.77882552653643133</v>
      </c>
      <c r="BE1842" s="4" t="str">
        <f t="shared" si="1054"/>
        <v/>
      </c>
      <c r="BF1842" s="4" t="str">
        <f t="shared" si="1055"/>
        <v/>
      </c>
      <c r="BG1842" s="4" t="str">
        <f t="shared" si="1056"/>
        <v/>
      </c>
      <c r="BH1842" s="4">
        <f t="shared" si="1057"/>
        <v>0.1</v>
      </c>
      <c r="BI1842" s="4" t="str">
        <f t="shared" si="1058"/>
        <v/>
      </c>
      <c r="BJ1842" s="4" t="str">
        <f t="shared" si="1059"/>
        <v/>
      </c>
      <c r="BK1842" s="4" t="str">
        <f t="shared" si="1060"/>
        <v/>
      </c>
      <c r="BS1842" s="3" t="str">
        <f t="shared" si="1037"/>
        <v/>
      </c>
      <c r="BT1842" s="5">
        <f t="shared" si="1038"/>
        <v>0.1264774503527013</v>
      </c>
      <c r="BU1842" s="3"/>
    </row>
    <row r="1843" spans="1:73" x14ac:dyDescent="0.2">
      <c r="A1843" s="1">
        <v>44336</v>
      </c>
      <c r="C1843">
        <v>0.70239519027207487</v>
      </c>
      <c r="D1843">
        <v>0.70479974875832374</v>
      </c>
      <c r="E1843">
        <v>0.71431692225713506</v>
      </c>
      <c r="F1843">
        <v>0.73586707030352039</v>
      </c>
      <c r="G1843">
        <v>0.71721924882455013</v>
      </c>
      <c r="H1843">
        <v>0.73927120398315793</v>
      </c>
      <c r="I1843">
        <v>0.74146246971762397</v>
      </c>
      <c r="J1843">
        <v>0.74518027650765439</v>
      </c>
      <c r="M1843">
        <f>'[1]CAC_SWISS (-SP-NIKKEI-DAX)'!AC1928</f>
        <v>1</v>
      </c>
      <c r="N1843">
        <f>'[1]CAC_SWISS_SP (-NIKKEI-DAX)'!AD1928</f>
        <v>1</v>
      </c>
      <c r="O1843">
        <f>'[1]CAC_SWISS_DAX (-SP-NIKKEI)'!AD1928</f>
        <v>1</v>
      </c>
      <c r="P1843">
        <f>'[1]CAC_SWISS_NIKKEI (-SP-DAX)'!AD1928</f>
        <v>0</v>
      </c>
      <c r="Q1843">
        <f>'[1]CAC_SWISS_DAX_SP (-NIKKEI)'!AF1928</f>
        <v>1</v>
      </c>
      <c r="R1843">
        <f>'[1]CAC_SWISS_SP_NIKKEI (-DAX)'!AF1928</f>
        <v>0</v>
      </c>
      <c r="S1843">
        <f>'[1]CAC_SWISS_DAX_NIKKEI (-SP)'!AF1928</f>
        <v>0</v>
      </c>
      <c r="V1843" t="str">
        <f t="shared" si="1047"/>
        <v/>
      </c>
      <c r="W1843" t="str">
        <f t="shared" si="1048"/>
        <v/>
      </c>
      <c r="X1843" t="str">
        <f t="shared" si="1049"/>
        <v/>
      </c>
      <c r="Y1843" t="str">
        <f t="shared" si="1050"/>
        <v>BASE+NIKKEI</v>
      </c>
      <c r="Z1843" s="2" t="str">
        <f t="shared" si="1051"/>
        <v/>
      </c>
      <c r="AA1843" s="2" t="str">
        <f t="shared" si="1061"/>
        <v>- DAX</v>
      </c>
      <c r="AB1843" s="2" t="str">
        <f t="shared" si="1039"/>
        <v>- SP</v>
      </c>
      <c r="AE1843" t="str">
        <f t="shared" si="1040"/>
        <v/>
      </c>
      <c r="AF1843" t="str">
        <f t="shared" si="1041"/>
        <v/>
      </c>
      <c r="AG1843" t="str">
        <f t="shared" si="1042"/>
        <v/>
      </c>
      <c r="AH1843">
        <f t="shared" si="1043"/>
        <v>0.73586707030352039</v>
      </c>
      <c r="AI1843" t="str">
        <f t="shared" si="1044"/>
        <v/>
      </c>
      <c r="AJ1843">
        <f t="shared" si="1045"/>
        <v>0.73927120398315793</v>
      </c>
      <c r="AK1843">
        <f t="shared" si="1046"/>
        <v>0.74146246971762397</v>
      </c>
      <c r="AM1843" t="str">
        <f t="shared" si="1052"/>
        <v/>
      </c>
      <c r="AN1843" t="str" cm="1">
        <f t="array" ref="AN1843">IF(AM1843="",_xlfn.IFS(AF1843=MAX(AF1843:AH1843),"SP",AG1843=MAX(AF1843:AH1843),"DAX",AH1843=MAX(AF1843:AH1843),"NIKKEI",MAX(AF1843:AH1843)=0,""),"")</f>
        <v>NIKKEI</v>
      </c>
      <c r="AO1843" t="str" cm="1">
        <f t="array" ref="AO1843">IF(AM1843="BASE","",IF(MAX(AF1843:AH1843)=0,_xlfn.IFS(AI1843=MAX(AI1843:AK1843),"SP&amp;DAX",AJ1843=MAX(AI1843:AK1843),"SP&amp;NIKKEI",AK1843=MAX(AI1843:AK1843),"DAX&amp;NIKKEI"),""))</f>
        <v/>
      </c>
      <c r="AQ1843" s="3">
        <f t="shared" si="1053"/>
        <v>44336</v>
      </c>
      <c r="AR1843" cm="1">
        <f t="array" ref="AR1843">IF(AM1843="BASE",AE1843,_xlfn.IFS(AN1843="DAX",AG1843,AN1843="NIKKEI",AH1843,AN1843="SP",AF1843,AN1843="",MAX(AI1843:AK1843)))</f>
        <v>0.73586707030352039</v>
      </c>
      <c r="AS1843" s="4">
        <f t="shared" si="1025"/>
        <v>0.72079528454839137</v>
      </c>
      <c r="AT1843" s="4">
        <f t="shared" si="1026"/>
        <v>0.59004063165357368</v>
      </c>
      <c r="AU1843" s="4">
        <f t="shared" si="1027"/>
        <v>2.1657609737993914E-4</v>
      </c>
      <c r="AV1843" s="4">
        <f t="shared" si="1028"/>
        <v>1.9017842231280912E-3</v>
      </c>
      <c r="AW1843" s="4">
        <f t="shared" si="1029"/>
        <v>0.11388047852437781</v>
      </c>
      <c r="AX1843" s="4">
        <f t="shared" si="1030"/>
        <v>1.402976725613935E-2</v>
      </c>
      <c r="AY1843" s="4">
        <f t="shared" si="1031"/>
        <v>7.7261435529347843E-3</v>
      </c>
      <c r="AZ1843" s="4">
        <f t="shared" si="1032"/>
        <v>16.923663403218853</v>
      </c>
      <c r="BA1843" s="6" t="str">
        <f t="shared" si="1033"/>
        <v>STRENGTHEN</v>
      </c>
      <c r="BB1843" s="4">
        <f t="shared" si="1034"/>
        <v>0.1</v>
      </c>
      <c r="BC1843" s="4">
        <f t="shared" si="1035"/>
        <v>0.60295548643614738</v>
      </c>
      <c r="BD1843" s="4">
        <f t="shared" si="1036"/>
        <v>0.77882552653643133</v>
      </c>
      <c r="BE1843" s="4" t="str">
        <f t="shared" si="1054"/>
        <v/>
      </c>
      <c r="BF1843" s="4" t="str">
        <f t="shared" si="1055"/>
        <v/>
      </c>
      <c r="BG1843" s="4" t="str">
        <f t="shared" si="1056"/>
        <v/>
      </c>
      <c r="BH1843" s="4">
        <f t="shared" si="1057"/>
        <v>0.1</v>
      </c>
      <c r="BI1843" s="4" t="str">
        <f t="shared" si="1058"/>
        <v/>
      </c>
      <c r="BJ1843" s="4" t="str">
        <f t="shared" si="1059"/>
        <v/>
      </c>
      <c r="BK1843" s="4" t="str">
        <f t="shared" si="1060"/>
        <v/>
      </c>
      <c r="BS1843" s="3" t="str">
        <f t="shared" si="1037"/>
        <v/>
      </c>
      <c r="BT1843" s="5">
        <f t="shared" si="1038"/>
        <v>0.13075465289481769</v>
      </c>
      <c r="BU1843" s="3"/>
    </row>
    <row r="1844" spans="1:73" x14ac:dyDescent="0.2">
      <c r="A1844" s="1">
        <v>44337</v>
      </c>
      <c r="C1844">
        <v>0.69615931049612989</v>
      </c>
      <c r="D1844">
        <v>0.69821431531333156</v>
      </c>
      <c r="E1844">
        <v>0.70754091479725523</v>
      </c>
      <c r="F1844">
        <v>0.72756439815090368</v>
      </c>
      <c r="G1844">
        <v>0.71004429490537968</v>
      </c>
      <c r="H1844">
        <v>0.73036807466160358</v>
      </c>
      <c r="I1844">
        <v>0.73238515434763707</v>
      </c>
      <c r="J1844">
        <v>0.73545684406187062</v>
      </c>
      <c r="M1844">
        <f>'[1]CAC_SWISS (-SP-NIKKEI-DAX)'!AC1929</f>
        <v>1</v>
      </c>
      <c r="N1844">
        <f>'[1]CAC_SWISS_SP (-NIKKEI-DAX)'!AD1929</f>
        <v>1</v>
      </c>
      <c r="O1844">
        <f>'[1]CAC_SWISS_DAX (-SP-NIKKEI)'!AD1929</f>
        <v>1</v>
      </c>
      <c r="P1844">
        <f>'[1]CAC_SWISS_NIKKEI (-SP-DAX)'!AD1929</f>
        <v>0</v>
      </c>
      <c r="Q1844">
        <f>'[1]CAC_SWISS_DAX_SP (-NIKKEI)'!AF1929</f>
        <v>1</v>
      </c>
      <c r="R1844">
        <f>'[1]CAC_SWISS_SP_NIKKEI (-DAX)'!AF1929</f>
        <v>0</v>
      </c>
      <c r="S1844">
        <f>'[1]CAC_SWISS_DAX_NIKKEI (-SP)'!AF1929</f>
        <v>0</v>
      </c>
      <c r="V1844" t="str">
        <f t="shared" si="1047"/>
        <v/>
      </c>
      <c r="W1844" t="str">
        <f t="shared" si="1048"/>
        <v/>
      </c>
      <c r="X1844" t="str">
        <f t="shared" si="1049"/>
        <v/>
      </c>
      <c r="Y1844" t="str">
        <f t="shared" si="1050"/>
        <v>BASE+NIKKEI</v>
      </c>
      <c r="Z1844" s="2" t="str">
        <f t="shared" si="1051"/>
        <v/>
      </c>
      <c r="AA1844" s="2" t="str">
        <f t="shared" si="1061"/>
        <v>- DAX</v>
      </c>
      <c r="AB1844" s="2" t="str">
        <f t="shared" si="1039"/>
        <v>- SP</v>
      </c>
      <c r="AE1844" t="str">
        <f t="shared" si="1040"/>
        <v/>
      </c>
      <c r="AF1844" t="str">
        <f t="shared" si="1041"/>
        <v/>
      </c>
      <c r="AG1844" t="str">
        <f t="shared" si="1042"/>
        <v/>
      </c>
      <c r="AH1844">
        <f t="shared" si="1043"/>
        <v>0.72756439815090368</v>
      </c>
      <c r="AI1844" t="str">
        <f t="shared" si="1044"/>
        <v/>
      </c>
      <c r="AJ1844">
        <f t="shared" si="1045"/>
        <v>0.73036807466160358</v>
      </c>
      <c r="AK1844">
        <f t="shared" si="1046"/>
        <v>0.73238515434763707</v>
      </c>
      <c r="AM1844" t="str">
        <f t="shared" si="1052"/>
        <v/>
      </c>
      <c r="AN1844" t="str" cm="1">
        <f t="array" ref="AN1844">IF(AM1844="",_xlfn.IFS(AF1844=MAX(AF1844:AH1844),"SP",AG1844=MAX(AF1844:AH1844),"DAX",AH1844=MAX(AF1844:AH1844),"NIKKEI",MAX(AF1844:AH1844)=0,""),"")</f>
        <v>NIKKEI</v>
      </c>
      <c r="AO1844" t="str" cm="1">
        <f t="array" ref="AO1844">IF(AM1844="BASE","",IF(MAX(AF1844:AH1844)=0,_xlfn.IFS(AI1844=MAX(AI1844:AK1844),"SP&amp;DAX",AJ1844=MAX(AI1844:AK1844),"SP&amp;NIKKEI",AK1844=MAX(AI1844:AK1844),"DAX&amp;NIKKEI"),""))</f>
        <v/>
      </c>
      <c r="AQ1844" s="3">
        <f t="shared" si="1053"/>
        <v>44337</v>
      </c>
      <c r="AR1844" cm="1">
        <f t="array" ref="AR1844">IF(AM1844="BASE",AE1844,_xlfn.IFS(AN1844="DAX",AG1844,AN1844="NIKKEI",AH1844,AN1844="SP",AF1844,AN1844="",MAX(AI1844:AK1844)))</f>
        <v>0.72756439815090368</v>
      </c>
      <c r="AS1844" s="4">
        <f t="shared" si="1025"/>
        <v>0.72430177362980674</v>
      </c>
      <c r="AT1844" s="4">
        <f t="shared" si="1026"/>
        <v>0.59033227286944356</v>
      </c>
      <c r="AU1844" s="4">
        <f t="shared" si="1027"/>
        <v>1.1904445673237767E-4</v>
      </c>
      <c r="AV1844" s="4">
        <f t="shared" si="1028"/>
        <v>1.958340016621271E-3</v>
      </c>
      <c r="AW1844" s="4">
        <f t="shared" si="1029"/>
        <v>6.078845130161073E-2</v>
      </c>
      <c r="AX1844" s="4">
        <f t="shared" si="1030"/>
        <v>1.4168692606931835E-2</v>
      </c>
      <c r="AY1844" s="4">
        <f t="shared" si="1031"/>
        <v>7.1464149057875997E-3</v>
      </c>
      <c r="AZ1844" s="4">
        <f t="shared" si="1032"/>
        <v>18.746392775469356</v>
      </c>
      <c r="BA1844" s="6" t="str">
        <f t="shared" si="1033"/>
        <v>STRENGTHEN</v>
      </c>
      <c r="BB1844" s="4">
        <f t="shared" si="1034"/>
        <v>0.1</v>
      </c>
      <c r="BC1844" s="4">
        <f t="shared" si="1035"/>
        <v>0.60295548643614738</v>
      </c>
      <c r="BD1844" s="4">
        <f t="shared" si="1036"/>
        <v>0.77882552653643133</v>
      </c>
      <c r="BE1844" s="4" t="str">
        <f t="shared" si="1054"/>
        <v/>
      </c>
      <c r="BF1844" s="4" t="str">
        <f t="shared" si="1055"/>
        <v/>
      </c>
      <c r="BG1844" s="4" t="str">
        <f t="shared" si="1056"/>
        <v/>
      </c>
      <c r="BH1844" s="4">
        <f t="shared" si="1057"/>
        <v>0.1</v>
      </c>
      <c r="BI1844" s="4" t="str">
        <f t="shared" si="1058"/>
        <v/>
      </c>
      <c r="BJ1844" s="4" t="str">
        <f t="shared" si="1059"/>
        <v/>
      </c>
      <c r="BK1844" s="4" t="str">
        <f t="shared" si="1060"/>
        <v/>
      </c>
      <c r="BS1844" s="3" t="str">
        <f t="shared" si="1037"/>
        <v/>
      </c>
      <c r="BT1844" s="5">
        <f t="shared" si="1038"/>
        <v>0.13396950076036318</v>
      </c>
      <c r="BU1844" s="3"/>
    </row>
    <row r="1845" spans="1:73" x14ac:dyDescent="0.2">
      <c r="A1845" s="1">
        <v>44340</v>
      </c>
      <c r="C1845">
        <v>0.69491007278713324</v>
      </c>
      <c r="D1845">
        <v>0.69656355934511083</v>
      </c>
      <c r="E1845">
        <v>0.70682415053826353</v>
      </c>
      <c r="F1845">
        <v>0.72624465818107409</v>
      </c>
      <c r="G1845">
        <v>0.70894833544080338</v>
      </c>
      <c r="H1845">
        <v>0.72858071102926736</v>
      </c>
      <c r="I1845">
        <v>0.73142139346126245</v>
      </c>
      <c r="J1845">
        <v>0.73405384678306707</v>
      </c>
      <c r="M1845">
        <f>'[1]CAC_SWISS (-SP-NIKKEI-DAX)'!AC1930</f>
        <v>1</v>
      </c>
      <c r="N1845">
        <f>'[1]CAC_SWISS_SP (-NIKKEI-DAX)'!AD1930</f>
        <v>1</v>
      </c>
      <c r="O1845">
        <f>'[1]CAC_SWISS_DAX (-SP-NIKKEI)'!AD1930</f>
        <v>1</v>
      </c>
      <c r="P1845">
        <f>'[1]CAC_SWISS_NIKKEI (-SP-DAX)'!AD1930</f>
        <v>0</v>
      </c>
      <c r="Q1845">
        <f>'[1]CAC_SWISS_DAX_SP (-NIKKEI)'!AF1930</f>
        <v>1</v>
      </c>
      <c r="R1845">
        <f>'[1]CAC_SWISS_SP_NIKKEI (-DAX)'!AF1930</f>
        <v>0</v>
      </c>
      <c r="S1845">
        <f>'[1]CAC_SWISS_DAX_NIKKEI (-SP)'!AF1930</f>
        <v>0</v>
      </c>
      <c r="V1845" t="str">
        <f t="shared" si="1047"/>
        <v/>
      </c>
      <c r="W1845" t="str">
        <f t="shared" si="1048"/>
        <v/>
      </c>
      <c r="X1845" t="str">
        <f t="shared" si="1049"/>
        <v/>
      </c>
      <c r="Y1845" t="str">
        <f t="shared" si="1050"/>
        <v>BASE+NIKKEI</v>
      </c>
      <c r="Z1845" s="2" t="str">
        <f t="shared" si="1051"/>
        <v/>
      </c>
      <c r="AA1845" s="2" t="str">
        <f t="shared" si="1061"/>
        <v>- DAX</v>
      </c>
      <c r="AB1845" s="2" t="str">
        <f t="shared" si="1039"/>
        <v>- SP</v>
      </c>
      <c r="AE1845" t="str">
        <f t="shared" si="1040"/>
        <v/>
      </c>
      <c r="AF1845" t="str">
        <f t="shared" si="1041"/>
        <v/>
      </c>
      <c r="AG1845" t="str">
        <f t="shared" si="1042"/>
        <v/>
      </c>
      <c r="AH1845">
        <f t="shared" si="1043"/>
        <v>0.72624465818107409</v>
      </c>
      <c r="AI1845" t="str">
        <f t="shared" si="1044"/>
        <v/>
      </c>
      <c r="AJ1845">
        <f t="shared" si="1045"/>
        <v>0.72858071102926736</v>
      </c>
      <c r="AK1845">
        <f t="shared" si="1046"/>
        <v>0.73142139346126245</v>
      </c>
      <c r="AM1845" t="str">
        <f t="shared" si="1052"/>
        <v/>
      </c>
      <c r="AN1845" t="str" cm="1">
        <f t="array" ref="AN1845">IF(AM1845="",_xlfn.IFS(AF1845=MAX(AF1845:AH1845),"SP",AG1845=MAX(AF1845:AH1845),"DAX",AH1845=MAX(AF1845:AH1845),"NIKKEI",MAX(AF1845:AH1845)=0,""),"")</f>
        <v>NIKKEI</v>
      </c>
      <c r="AO1845" t="str" cm="1">
        <f t="array" ref="AO1845">IF(AM1845="BASE","",IF(MAX(AF1845:AH1845)=0,_xlfn.IFS(AI1845=MAX(AI1845:AK1845),"SP&amp;DAX",AJ1845=MAX(AI1845:AK1845),"SP&amp;NIKKEI",AK1845=MAX(AI1845:AK1845),"DAX&amp;NIKKEI"),""))</f>
        <v/>
      </c>
      <c r="AQ1845" s="3">
        <f t="shared" si="1053"/>
        <v>44340</v>
      </c>
      <c r="AR1845" cm="1">
        <f t="array" ref="AR1845">IF(AM1845="BASE",AE1845,_xlfn.IFS(AN1845="DAX",AG1845,AN1845="NIKKEI",AH1845,AN1845="SP",AF1845,AN1845="",MAX(AI1845:AK1845)))</f>
        <v>0.72624465818107409</v>
      </c>
      <c r="AS1845" s="4">
        <f t="shared" si="1025"/>
        <v>0.72733116531173869</v>
      </c>
      <c r="AT1845" s="4">
        <f t="shared" si="1026"/>
        <v>0.5905386432194879</v>
      </c>
      <c r="AU1845" s="4">
        <f t="shared" si="1027"/>
        <v>1.9957971186804594E-5</v>
      </c>
      <c r="AV1845" s="4">
        <f t="shared" si="1028"/>
        <v>2.000606359312622E-3</v>
      </c>
      <c r="AW1845" s="4">
        <f t="shared" si="1029"/>
        <v>9.9759610849491902E-3</v>
      </c>
      <c r="AX1845" s="4">
        <f t="shared" si="1030"/>
        <v>1.4254533460138438E-2</v>
      </c>
      <c r="AY1845" s="4">
        <f t="shared" si="1031"/>
        <v>6.4813520429716593E-3</v>
      </c>
      <c r="AZ1845" s="4">
        <f t="shared" si="1032"/>
        <v>21.105553468676</v>
      </c>
      <c r="BA1845" s="6" t="str">
        <f t="shared" si="1033"/>
        <v>STRENGTHEN</v>
      </c>
      <c r="BB1845" s="4">
        <f t="shared" si="1034"/>
        <v>0.1</v>
      </c>
      <c r="BC1845" s="4">
        <f t="shared" si="1035"/>
        <v>0.60295548643614738</v>
      </c>
      <c r="BD1845" s="4">
        <f t="shared" si="1036"/>
        <v>0.77882552653643133</v>
      </c>
      <c r="BE1845" s="4" t="str">
        <f t="shared" si="1054"/>
        <v/>
      </c>
      <c r="BF1845" s="4" t="str">
        <f t="shared" si="1055"/>
        <v/>
      </c>
      <c r="BG1845" s="4" t="str">
        <f t="shared" si="1056"/>
        <v/>
      </c>
      <c r="BH1845" s="4">
        <f t="shared" si="1057"/>
        <v>0.1</v>
      </c>
      <c r="BI1845" s="4" t="str">
        <f t="shared" si="1058"/>
        <v/>
      </c>
      <c r="BJ1845" s="4" t="str">
        <f t="shared" si="1059"/>
        <v/>
      </c>
      <c r="BK1845" s="4" t="str">
        <f t="shared" si="1060"/>
        <v/>
      </c>
      <c r="BS1845" s="3" t="str">
        <f t="shared" si="1037"/>
        <v/>
      </c>
      <c r="BT1845" s="5">
        <f t="shared" si="1038"/>
        <v>0.13679252209225079</v>
      </c>
      <c r="BU1845" s="3"/>
    </row>
    <row r="1846" spans="1:73" x14ac:dyDescent="0.2">
      <c r="A1846" s="1">
        <v>44341</v>
      </c>
      <c r="C1846">
        <v>0.69182963453258339</v>
      </c>
      <c r="D1846">
        <v>0.69385187267190296</v>
      </c>
      <c r="E1846">
        <v>0.70304664365923908</v>
      </c>
      <c r="F1846">
        <v>0.72017052154422101</v>
      </c>
      <c r="G1846">
        <v>0.70540182058074863</v>
      </c>
      <c r="H1846">
        <v>0.7223995594664504</v>
      </c>
      <c r="I1846">
        <v>0.72575647528773624</v>
      </c>
      <c r="J1846">
        <v>0.72821495350449272</v>
      </c>
      <c r="M1846">
        <f>'[1]CAC_SWISS (-SP-NIKKEI-DAX)'!AC1931</f>
        <v>1</v>
      </c>
      <c r="N1846">
        <f>'[1]CAC_SWISS_SP (-NIKKEI-DAX)'!AD1931</f>
        <v>1</v>
      </c>
      <c r="O1846">
        <f>'[1]CAC_SWISS_DAX (-SP-NIKKEI)'!AD1931</f>
        <v>1</v>
      </c>
      <c r="P1846">
        <f>'[1]CAC_SWISS_NIKKEI (-SP-DAX)'!AD1931</f>
        <v>0</v>
      </c>
      <c r="Q1846">
        <f>'[1]CAC_SWISS_DAX_SP (-NIKKEI)'!AF1931</f>
        <v>1</v>
      </c>
      <c r="R1846">
        <f>'[1]CAC_SWISS_SP_NIKKEI (-DAX)'!AF1931</f>
        <v>0</v>
      </c>
      <c r="S1846">
        <f>'[1]CAC_SWISS_DAX_NIKKEI (-SP)'!AF1931</f>
        <v>0</v>
      </c>
      <c r="V1846" t="str">
        <f t="shared" si="1047"/>
        <v/>
      </c>
      <c r="W1846" t="str">
        <f t="shared" si="1048"/>
        <v/>
      </c>
      <c r="X1846" t="str">
        <f t="shared" si="1049"/>
        <v/>
      </c>
      <c r="Y1846" t="str">
        <f t="shared" si="1050"/>
        <v>BASE+NIKKEI</v>
      </c>
      <c r="Z1846" s="2" t="str">
        <f t="shared" si="1051"/>
        <v/>
      </c>
      <c r="AA1846" s="2" t="str">
        <f t="shared" si="1061"/>
        <v>- DAX</v>
      </c>
      <c r="AB1846" s="2" t="str">
        <f t="shared" si="1039"/>
        <v>- SP</v>
      </c>
      <c r="AE1846" t="str">
        <f t="shared" si="1040"/>
        <v/>
      </c>
      <c r="AF1846" t="str">
        <f t="shared" si="1041"/>
        <v/>
      </c>
      <c r="AG1846" t="str">
        <f t="shared" si="1042"/>
        <v/>
      </c>
      <c r="AH1846">
        <f t="shared" si="1043"/>
        <v>0.72017052154422101</v>
      </c>
      <c r="AI1846" t="str">
        <f t="shared" si="1044"/>
        <v/>
      </c>
      <c r="AJ1846">
        <f t="shared" si="1045"/>
        <v>0.7223995594664504</v>
      </c>
      <c r="AK1846">
        <f t="shared" si="1046"/>
        <v>0.72575647528773624</v>
      </c>
      <c r="AM1846" t="str">
        <f t="shared" si="1052"/>
        <v/>
      </c>
      <c r="AN1846" t="str" cm="1">
        <f t="array" ref="AN1846">IF(AM1846="",_xlfn.IFS(AF1846=MAX(AF1846:AH1846),"SP",AG1846=MAX(AF1846:AH1846),"DAX",AH1846=MAX(AF1846:AH1846),"NIKKEI",MAX(AF1846:AH1846)=0,""),"")</f>
        <v>NIKKEI</v>
      </c>
      <c r="AO1846" t="str" cm="1">
        <f t="array" ref="AO1846">IF(AM1846="BASE","",IF(MAX(AF1846:AH1846)=0,_xlfn.IFS(AI1846=MAX(AI1846:AK1846),"SP&amp;DAX",AJ1846=MAX(AI1846:AK1846),"SP&amp;NIKKEI",AK1846=MAX(AI1846:AK1846),"DAX&amp;NIKKEI"),""))</f>
        <v/>
      </c>
      <c r="AQ1846" s="3">
        <f t="shared" si="1053"/>
        <v>44341</v>
      </c>
      <c r="AR1846" cm="1">
        <f t="array" ref="AR1846">IF(AM1846="BASE",AE1846,_xlfn.IFS(AN1846="DAX",AG1846,AN1846="NIKKEI",AH1846,AN1846="SP",AF1846,AN1846="",MAX(AI1846:AK1846)))</f>
        <v>0.72017052154422101</v>
      </c>
      <c r="AS1846" s="4">
        <f t="shared" si="1025"/>
        <v>0.72657574034572725</v>
      </c>
      <c r="AT1846" s="4">
        <f t="shared" si="1026"/>
        <v>0.59142399172646287</v>
      </c>
      <c r="AU1846" s="4">
        <f t="shared" si="1027"/>
        <v>2.5003885050567947E-5</v>
      </c>
      <c r="AV1846" s="4">
        <f t="shared" si="1028"/>
        <v>2.2076871003934152E-3</v>
      </c>
      <c r="AW1846" s="4">
        <f t="shared" si="1029"/>
        <v>1.1325828305158006E-2</v>
      </c>
      <c r="AX1846" s="4">
        <f t="shared" si="1030"/>
        <v>1.4975960245632225E-2</v>
      </c>
      <c r="AY1846" s="4">
        <f t="shared" si="1031"/>
        <v>6.8303828965091771E-3</v>
      </c>
      <c r="AZ1846" s="4">
        <f t="shared" si="1032"/>
        <v>19.786848067966549</v>
      </c>
      <c r="BA1846" s="6" t="str">
        <f t="shared" si="1033"/>
        <v>STRENGTHEN</v>
      </c>
      <c r="BB1846" s="4">
        <f t="shared" si="1034"/>
        <v>0.1</v>
      </c>
      <c r="BC1846" s="4">
        <f t="shared" si="1035"/>
        <v>0.60295548643614738</v>
      </c>
      <c r="BD1846" s="4">
        <f t="shared" si="1036"/>
        <v>0.77882552653643133</v>
      </c>
      <c r="BE1846" s="4" t="str">
        <f t="shared" si="1054"/>
        <v/>
      </c>
      <c r="BF1846" s="4" t="str">
        <f t="shared" si="1055"/>
        <v/>
      </c>
      <c r="BG1846" s="4" t="str">
        <f t="shared" si="1056"/>
        <v/>
      </c>
      <c r="BH1846" s="4">
        <f t="shared" si="1057"/>
        <v>0.1</v>
      </c>
      <c r="BI1846" s="4" t="str">
        <f t="shared" si="1058"/>
        <v/>
      </c>
      <c r="BJ1846" s="4" t="str">
        <f t="shared" si="1059"/>
        <v/>
      </c>
      <c r="BK1846" s="4" t="str">
        <f t="shared" si="1060"/>
        <v/>
      </c>
      <c r="BS1846" s="3" t="str">
        <f t="shared" si="1037"/>
        <v/>
      </c>
      <c r="BT1846" s="5">
        <f t="shared" si="1038"/>
        <v>0.13515174861926438</v>
      </c>
      <c r="BU1846" s="3"/>
    </row>
    <row r="1847" spans="1:73" x14ac:dyDescent="0.2">
      <c r="A1847" s="1">
        <v>44342</v>
      </c>
      <c r="C1847">
        <v>0.69492771463503078</v>
      </c>
      <c r="D1847">
        <v>0.69740877540516377</v>
      </c>
      <c r="E1847">
        <v>0.70386948254662318</v>
      </c>
      <c r="F1847">
        <v>0.720693292581981</v>
      </c>
      <c r="G1847">
        <v>0.70651980406895343</v>
      </c>
      <c r="H1847">
        <v>0.72320448866928766</v>
      </c>
      <c r="I1847">
        <v>0.72537768851546958</v>
      </c>
      <c r="J1847">
        <v>0.72801132239824828</v>
      </c>
      <c r="M1847">
        <f>'[1]CAC_SWISS (-SP-NIKKEI-DAX)'!AC1932</f>
        <v>1</v>
      </c>
      <c r="N1847">
        <f>'[1]CAC_SWISS_SP (-NIKKEI-DAX)'!AD1932</f>
        <v>1</v>
      </c>
      <c r="O1847">
        <f>'[1]CAC_SWISS_DAX (-SP-NIKKEI)'!AD1932</f>
        <v>1</v>
      </c>
      <c r="P1847">
        <f>'[1]CAC_SWISS_NIKKEI (-SP-DAX)'!AD1932</f>
        <v>0</v>
      </c>
      <c r="Q1847">
        <f>'[1]CAC_SWISS_DAX_SP (-NIKKEI)'!AF1932</f>
        <v>1</v>
      </c>
      <c r="R1847">
        <f>'[1]CAC_SWISS_SP_NIKKEI (-DAX)'!AF1932</f>
        <v>0</v>
      </c>
      <c r="S1847">
        <f>'[1]CAC_SWISS_DAX_NIKKEI (-SP)'!AF1932</f>
        <v>0</v>
      </c>
      <c r="V1847" t="str">
        <f t="shared" si="1047"/>
        <v/>
      </c>
      <c r="W1847" t="str">
        <f t="shared" si="1048"/>
        <v/>
      </c>
      <c r="X1847" t="str">
        <f t="shared" si="1049"/>
        <v/>
      </c>
      <c r="Y1847" t="str">
        <f t="shared" si="1050"/>
        <v>BASE+NIKKEI</v>
      </c>
      <c r="Z1847" s="2" t="str">
        <f t="shared" si="1051"/>
        <v/>
      </c>
      <c r="AA1847" s="2" t="str">
        <f t="shared" si="1061"/>
        <v>- DAX</v>
      </c>
      <c r="AB1847" s="2" t="str">
        <f t="shared" si="1039"/>
        <v>- SP</v>
      </c>
      <c r="AE1847" t="str">
        <f t="shared" si="1040"/>
        <v/>
      </c>
      <c r="AF1847" t="str">
        <f t="shared" si="1041"/>
        <v/>
      </c>
      <c r="AG1847" t="str">
        <f t="shared" si="1042"/>
        <v/>
      </c>
      <c r="AH1847">
        <f t="shared" si="1043"/>
        <v>0.720693292581981</v>
      </c>
      <c r="AI1847" t="str">
        <f t="shared" si="1044"/>
        <v/>
      </c>
      <c r="AJ1847">
        <f t="shared" si="1045"/>
        <v>0.72320448866928766</v>
      </c>
      <c r="AK1847">
        <f t="shared" si="1046"/>
        <v>0.72537768851546958</v>
      </c>
      <c r="AM1847" t="str">
        <f t="shared" si="1052"/>
        <v/>
      </c>
      <c r="AN1847" t="str" cm="1">
        <f t="array" ref="AN1847">IF(AM1847="",_xlfn.IFS(AF1847=MAX(AF1847:AH1847),"SP",AG1847=MAX(AF1847:AH1847),"DAX",AH1847=MAX(AF1847:AH1847),"NIKKEI",MAX(AF1847:AH1847)=0,""),"")</f>
        <v>NIKKEI</v>
      </c>
      <c r="AO1847" t="str" cm="1">
        <f t="array" ref="AO1847">IF(AM1847="BASE","",IF(MAX(AF1847:AH1847)=0,_xlfn.IFS(AI1847=MAX(AI1847:AK1847),"SP&amp;DAX",AJ1847=MAX(AI1847:AK1847),"SP&amp;NIKKEI",AK1847=MAX(AI1847:AK1847),"DAX&amp;NIKKEI"),""))</f>
        <v/>
      </c>
      <c r="AQ1847" s="3">
        <f t="shared" si="1053"/>
        <v>44342</v>
      </c>
      <c r="AR1847" cm="1">
        <f t="array" ref="AR1847">IF(AM1847="BASE",AE1847,_xlfn.IFS(AN1847="DAX",AG1847,AN1847="NIKKEI",AH1847,AN1847="SP",AF1847,AN1847="",MAX(AI1847:AK1847)))</f>
        <v>0.720693292581981</v>
      </c>
      <c r="AS1847" s="4">
        <f t="shared" si="1025"/>
        <v>0.72657083255293597</v>
      </c>
      <c r="AT1847" s="4">
        <f t="shared" si="1026"/>
        <v>0.59253046527517794</v>
      </c>
      <c r="AU1847" s="4">
        <f t="shared" si="1027"/>
        <v>2.5067745849155331E-5</v>
      </c>
      <c r="AV1847" s="4">
        <f t="shared" si="1028"/>
        <v>2.4359894081065476E-3</v>
      </c>
      <c r="AW1847" s="4">
        <f t="shared" si="1029"/>
        <v>1.0290580807015929E-2</v>
      </c>
      <c r="AX1847" s="4">
        <f t="shared" si="1030"/>
        <v>1.5729771292582687E-2</v>
      </c>
      <c r="AY1847" s="4">
        <f t="shared" si="1031"/>
        <v>7.1572734156972436E-3</v>
      </c>
      <c r="AZ1847" s="4">
        <f t="shared" si="1032"/>
        <v>18.727853400679422</v>
      </c>
      <c r="BA1847" s="6" t="str">
        <f t="shared" si="1033"/>
        <v>STRENGTHEN</v>
      </c>
      <c r="BB1847" s="4">
        <f t="shared" si="1034"/>
        <v>0.1</v>
      </c>
      <c r="BC1847" s="4">
        <f t="shared" si="1035"/>
        <v>0.60295548643614738</v>
      </c>
      <c r="BD1847" s="4">
        <f t="shared" si="1036"/>
        <v>0.77882552653643133</v>
      </c>
      <c r="BE1847" s="4" t="str">
        <f t="shared" si="1054"/>
        <v/>
      </c>
      <c r="BF1847" s="4" t="str">
        <f t="shared" si="1055"/>
        <v/>
      </c>
      <c r="BG1847" s="4" t="str">
        <f t="shared" si="1056"/>
        <v/>
      </c>
      <c r="BH1847" s="4">
        <f t="shared" si="1057"/>
        <v>0.1</v>
      </c>
      <c r="BI1847" s="4" t="str">
        <f t="shared" si="1058"/>
        <v/>
      </c>
      <c r="BJ1847" s="4" t="str">
        <f t="shared" si="1059"/>
        <v/>
      </c>
      <c r="BK1847" s="4" t="str">
        <f t="shared" si="1060"/>
        <v/>
      </c>
      <c r="BS1847" s="3" t="str">
        <f t="shared" si="1037"/>
        <v/>
      </c>
      <c r="BT1847" s="5">
        <f t="shared" si="1038"/>
        <v>0.13404036727775803</v>
      </c>
      <c r="BU1847" s="3"/>
    </row>
    <row r="1848" spans="1:73" x14ac:dyDescent="0.2">
      <c r="A1848" s="1">
        <v>44343</v>
      </c>
      <c r="C1848">
        <v>0.68225893053152387</v>
      </c>
      <c r="D1848">
        <v>0.68610039300165704</v>
      </c>
      <c r="E1848">
        <v>0.69098388228967011</v>
      </c>
      <c r="F1848">
        <v>0.71311800784224122</v>
      </c>
      <c r="G1848">
        <v>0.69574018907860469</v>
      </c>
      <c r="H1848">
        <v>0.71800446648526939</v>
      </c>
      <c r="I1848">
        <v>0.71831275152186824</v>
      </c>
      <c r="J1848">
        <v>0.72393278577597775</v>
      </c>
      <c r="M1848">
        <f>'[1]CAC_SWISS (-SP-NIKKEI-DAX)'!AC1933</f>
        <v>1</v>
      </c>
      <c r="N1848">
        <f>'[1]CAC_SWISS_SP (-NIKKEI-DAX)'!AD1933</f>
        <v>1</v>
      </c>
      <c r="O1848">
        <f>'[1]CAC_SWISS_DAX (-SP-NIKKEI)'!AD1933</f>
        <v>1</v>
      </c>
      <c r="P1848">
        <f>'[1]CAC_SWISS_NIKKEI (-SP-DAX)'!AD1933</f>
        <v>0</v>
      </c>
      <c r="Q1848">
        <f>'[1]CAC_SWISS_DAX_SP (-NIKKEI)'!AF1933</f>
        <v>1</v>
      </c>
      <c r="R1848">
        <f>'[1]CAC_SWISS_SP_NIKKEI (-DAX)'!AF1933</f>
        <v>0</v>
      </c>
      <c r="S1848">
        <f>'[1]CAC_SWISS_DAX_NIKKEI (-SP)'!AF1933</f>
        <v>0</v>
      </c>
      <c r="V1848" t="str">
        <f t="shared" si="1047"/>
        <v/>
      </c>
      <c r="W1848" t="str">
        <f t="shared" si="1048"/>
        <v/>
      </c>
      <c r="X1848" t="str">
        <f t="shared" si="1049"/>
        <v/>
      </c>
      <c r="Y1848" t="str">
        <f t="shared" si="1050"/>
        <v>BASE+NIKKEI</v>
      </c>
      <c r="Z1848" s="2" t="str">
        <f t="shared" si="1051"/>
        <v/>
      </c>
      <c r="AA1848" s="2" t="str">
        <f t="shared" si="1061"/>
        <v>- DAX</v>
      </c>
      <c r="AB1848" s="2" t="str">
        <f t="shared" si="1039"/>
        <v>- SP</v>
      </c>
      <c r="AE1848" t="str">
        <f t="shared" si="1040"/>
        <v/>
      </c>
      <c r="AF1848" t="str">
        <f t="shared" si="1041"/>
        <v/>
      </c>
      <c r="AG1848" t="str">
        <f t="shared" si="1042"/>
        <v/>
      </c>
      <c r="AH1848">
        <f t="shared" si="1043"/>
        <v>0.71311800784224122</v>
      </c>
      <c r="AI1848" t="str">
        <f t="shared" si="1044"/>
        <v/>
      </c>
      <c r="AJ1848">
        <f t="shared" si="1045"/>
        <v>0.71800446648526939</v>
      </c>
      <c r="AK1848">
        <f t="shared" si="1046"/>
        <v>0.71831275152186824</v>
      </c>
      <c r="AM1848" t="str">
        <f t="shared" si="1052"/>
        <v/>
      </c>
      <c r="AN1848" t="str" cm="1">
        <f t="array" ref="AN1848">IF(AM1848="",_xlfn.IFS(AF1848=MAX(AF1848:AH1848),"SP",AG1848=MAX(AF1848:AH1848),"DAX",AH1848=MAX(AF1848:AH1848),"NIKKEI",MAX(AF1848:AH1848)=0,""),"")</f>
        <v>NIKKEI</v>
      </c>
      <c r="AO1848" t="str" cm="1">
        <f t="array" ref="AO1848">IF(AM1848="BASE","",IF(MAX(AF1848:AH1848)=0,_xlfn.IFS(AI1848=MAX(AI1848:AK1848),"SP&amp;DAX",AJ1848=MAX(AI1848:AK1848),"SP&amp;NIKKEI",AK1848=MAX(AI1848:AK1848),"DAX&amp;NIKKEI"),""))</f>
        <v/>
      </c>
      <c r="AQ1848" s="3">
        <f t="shared" si="1053"/>
        <v>44343</v>
      </c>
      <c r="AR1848" cm="1">
        <f t="array" ref="AR1848">IF(AM1848="BASE",AE1848,_xlfn.IFS(AN1848="DAX",AG1848,AN1848="NIKKEI",AH1848,AN1848="SP",AF1848,AN1848="",MAX(AI1848:AK1848)))</f>
        <v>0.71311800784224122</v>
      </c>
      <c r="AS1848" s="4">
        <f t="shared" si="1025"/>
        <v>0.72564763660257303</v>
      </c>
      <c r="AT1848" s="4">
        <f t="shared" si="1026"/>
        <v>0.59327163514080095</v>
      </c>
      <c r="AU1848" s="4">
        <f t="shared" si="1027"/>
        <v>4.2249954957244949E-5</v>
      </c>
      <c r="AV1848" s="4">
        <f t="shared" si="1028"/>
        <v>2.6037655658156141E-3</v>
      </c>
      <c r="AW1848" s="4">
        <f t="shared" si="1029"/>
        <v>1.6226481950578527E-2</v>
      </c>
      <c r="AX1848" s="4">
        <f t="shared" si="1030"/>
        <v>1.6271283927865084E-2</v>
      </c>
      <c r="AY1848" s="4">
        <f t="shared" si="1031"/>
        <v>7.5033530379448876E-3</v>
      </c>
      <c r="AZ1848" s="4">
        <f t="shared" si="1032"/>
        <v>17.642246178786877</v>
      </c>
      <c r="BA1848" s="6" t="str">
        <f t="shared" si="1033"/>
        <v>STRENGTHEN</v>
      </c>
      <c r="BB1848" s="4">
        <f t="shared" si="1034"/>
        <v>0.1</v>
      </c>
      <c r="BC1848" s="4">
        <f t="shared" si="1035"/>
        <v>0.60295548643614738</v>
      </c>
      <c r="BD1848" s="4">
        <f t="shared" si="1036"/>
        <v>0.77882552653643133</v>
      </c>
      <c r="BE1848" s="4" t="str">
        <f t="shared" si="1054"/>
        <v/>
      </c>
      <c r="BF1848" s="4" t="str">
        <f t="shared" si="1055"/>
        <v/>
      </c>
      <c r="BG1848" s="4" t="str">
        <f t="shared" si="1056"/>
        <v/>
      </c>
      <c r="BH1848" s="4">
        <f t="shared" si="1057"/>
        <v>0.1</v>
      </c>
      <c r="BI1848" s="4" t="str">
        <f t="shared" si="1058"/>
        <v/>
      </c>
      <c r="BJ1848" s="4" t="str">
        <f t="shared" si="1059"/>
        <v/>
      </c>
      <c r="BK1848" s="4" t="str">
        <f t="shared" si="1060"/>
        <v/>
      </c>
      <c r="BS1848" s="3" t="str">
        <f t="shared" si="1037"/>
        <v/>
      </c>
      <c r="BT1848" s="5">
        <f t="shared" si="1038"/>
        <v>0.13237600146177209</v>
      </c>
      <c r="BU1848" s="3"/>
    </row>
    <row r="1849" spans="1:73" x14ac:dyDescent="0.2">
      <c r="A1849" s="1">
        <v>44344</v>
      </c>
      <c r="C1849">
        <v>0.69429473224169391</v>
      </c>
      <c r="D1849">
        <v>0.69633682707837552</v>
      </c>
      <c r="E1849">
        <v>0.70266001657071286</v>
      </c>
      <c r="F1849">
        <v>0.71078626644478571</v>
      </c>
      <c r="G1849">
        <v>0.70535243403226278</v>
      </c>
      <c r="H1849">
        <v>0.71360617288744288</v>
      </c>
      <c r="I1849">
        <v>0.71644879816434603</v>
      </c>
      <c r="J1849">
        <v>0.71982145598752323</v>
      </c>
      <c r="M1849">
        <f>'[1]CAC_SWISS (-SP-NIKKEI-DAX)'!AC1934</f>
        <v>0</v>
      </c>
      <c r="N1849">
        <f>'[1]CAC_SWISS_SP (-NIKKEI-DAX)'!AD1934</f>
        <v>1</v>
      </c>
      <c r="O1849">
        <f>'[1]CAC_SWISS_DAX (-SP-NIKKEI)'!AD1934</f>
        <v>0</v>
      </c>
      <c r="P1849">
        <f>'[1]CAC_SWISS_NIKKEI (-SP-DAX)'!AD1934</f>
        <v>0</v>
      </c>
      <c r="Q1849">
        <f>'[1]CAC_SWISS_DAX_SP (-NIKKEI)'!AF1934</f>
        <v>1</v>
      </c>
      <c r="R1849">
        <f>'[1]CAC_SWISS_SP_NIKKEI (-DAX)'!AF1934</f>
        <v>0</v>
      </c>
      <c r="S1849">
        <f>'[1]CAC_SWISS_DAX_NIKKEI (-SP)'!AF1934</f>
        <v>0</v>
      </c>
      <c r="V1849" t="str">
        <f t="shared" si="1047"/>
        <v>BASE</v>
      </c>
      <c r="W1849" t="str">
        <f t="shared" si="1048"/>
        <v/>
      </c>
      <c r="X1849" t="str">
        <f t="shared" si="1049"/>
        <v>BASE+DAX</v>
      </c>
      <c r="Y1849" t="str">
        <f t="shared" si="1050"/>
        <v>BASE+NIKKEI</v>
      </c>
      <c r="Z1849" s="2" t="str">
        <f t="shared" si="1051"/>
        <v/>
      </c>
      <c r="AA1849" s="2" t="str">
        <f t="shared" si="1061"/>
        <v>- DAX</v>
      </c>
      <c r="AB1849" s="2" t="str">
        <f t="shared" si="1039"/>
        <v>- SP</v>
      </c>
      <c r="AE1849">
        <f t="shared" si="1040"/>
        <v>0.69429473224169391</v>
      </c>
      <c r="AF1849" t="str">
        <f t="shared" si="1041"/>
        <v/>
      </c>
      <c r="AG1849">
        <f t="shared" si="1042"/>
        <v>0.70266001657071286</v>
      </c>
      <c r="AH1849">
        <f t="shared" si="1043"/>
        <v>0.71078626644478571</v>
      </c>
      <c r="AI1849" t="str">
        <f t="shared" si="1044"/>
        <v/>
      </c>
      <c r="AJ1849">
        <f t="shared" si="1045"/>
        <v>0.71360617288744288</v>
      </c>
      <c r="AK1849">
        <f t="shared" si="1046"/>
        <v>0.71644879816434603</v>
      </c>
      <c r="AM1849" t="str">
        <f t="shared" si="1052"/>
        <v>BASE</v>
      </c>
      <c r="AN1849" t="str" cm="1">
        <f t="array" ref="AN1849">IF(AM1849="",_xlfn.IFS(AF1849=MAX(AF1849:AH1849),"SP",AG1849=MAX(AF1849:AH1849),"DAX",AH1849=MAX(AF1849:AH1849),"NIKKEI",MAX(AF1849:AH1849)=0,""),"")</f>
        <v/>
      </c>
      <c r="AO1849" t="str" cm="1">
        <f t="array" ref="AO1849">IF(AM1849="BASE","",IF(MAX(AF1849:AH1849)=0,_xlfn.IFS(AI1849=MAX(AI1849:AK1849),"SP&amp;DAX",AJ1849=MAX(AI1849:AK1849),"SP&amp;NIKKEI",AK1849=MAX(AI1849:AK1849),"DAX&amp;NIKKEI"),""))</f>
        <v/>
      </c>
      <c r="AQ1849" s="3">
        <f t="shared" si="1053"/>
        <v>44344</v>
      </c>
      <c r="AR1849" cm="1">
        <f t="array" ref="AR1849">IF(AM1849="BASE",AE1849,_xlfn.IFS(AN1849="DAX",AG1849,AN1849="NIKKEI",AH1849,AN1849="SP",AF1849,AN1849="",MAX(AI1849:AK1849)))</f>
        <v>0.69429473224169391</v>
      </c>
      <c r="AS1849" s="4">
        <f t="shared" si="1025"/>
        <v>0.72213210908118985</v>
      </c>
      <c r="AT1849" s="4">
        <f t="shared" si="1026"/>
        <v>0.59463949419446938</v>
      </c>
      <c r="AU1849" s="4">
        <f t="shared" si="1027"/>
        <v>1.3613409387091416E-4</v>
      </c>
      <c r="AV1849" s="4">
        <f t="shared" si="1028"/>
        <v>2.8865438117780529E-3</v>
      </c>
      <c r="AW1849" s="4">
        <f t="shared" si="1029"/>
        <v>4.716162398625029E-2</v>
      </c>
      <c r="AX1849" s="4">
        <f t="shared" si="1030"/>
        <v>1.7180533508353205E-2</v>
      </c>
      <c r="AY1849" s="4">
        <f t="shared" si="1031"/>
        <v>8.4465546598984642E-3</v>
      </c>
      <c r="AZ1849" s="4">
        <f t="shared" si="1032"/>
        <v>15.094037749144579</v>
      </c>
      <c r="BA1849" s="6" t="str">
        <f t="shared" si="1033"/>
        <v>STRENGTHEN</v>
      </c>
      <c r="BB1849" s="4">
        <f t="shared" si="1034"/>
        <v>0.1</v>
      </c>
      <c r="BC1849" s="4">
        <f t="shared" si="1035"/>
        <v>0.60295548643614738</v>
      </c>
      <c r="BD1849" s="4">
        <f t="shared" si="1036"/>
        <v>0.77882552653643133</v>
      </c>
      <c r="BE1849" s="4">
        <f t="shared" si="1054"/>
        <v>0.05</v>
      </c>
      <c r="BF1849" s="4" t="str">
        <f t="shared" si="1055"/>
        <v/>
      </c>
      <c r="BG1849" s="4" t="str">
        <f t="shared" si="1056"/>
        <v/>
      </c>
      <c r="BH1849" s="4" t="str">
        <f t="shared" si="1057"/>
        <v/>
      </c>
      <c r="BI1849" s="4" t="str">
        <f t="shared" si="1058"/>
        <v/>
      </c>
      <c r="BJ1849" s="4" t="str">
        <f t="shared" si="1059"/>
        <v/>
      </c>
      <c r="BK1849" s="4" t="str">
        <f t="shared" si="1060"/>
        <v/>
      </c>
      <c r="BS1849" s="3" t="str">
        <f t="shared" si="1037"/>
        <v/>
      </c>
      <c r="BT1849" s="5">
        <f t="shared" si="1038"/>
        <v>0.12749261488672048</v>
      </c>
      <c r="BU1849" s="3"/>
    </row>
    <row r="1850" spans="1:73" x14ac:dyDescent="0.2">
      <c r="A1850" s="1">
        <v>44347</v>
      </c>
      <c r="C1850">
        <v>0.6670646456807966</v>
      </c>
      <c r="D1850">
        <v>0.66873016074288372</v>
      </c>
      <c r="E1850">
        <v>0.67769227381001762</v>
      </c>
      <c r="F1850">
        <v>0.68415632521240188</v>
      </c>
      <c r="G1850">
        <v>0.67978064957776463</v>
      </c>
      <c r="H1850">
        <v>0.68646062801893459</v>
      </c>
      <c r="I1850">
        <v>0.69180140017745229</v>
      </c>
      <c r="J1850">
        <v>0.69446254365084825</v>
      </c>
      <c r="M1850">
        <f>'[1]CAC_SWISS (-SP-NIKKEI-DAX)'!AC1935</f>
        <v>0</v>
      </c>
      <c r="N1850">
        <f>'[1]CAC_SWISS_SP (-NIKKEI-DAX)'!AD1935</f>
        <v>1</v>
      </c>
      <c r="O1850">
        <f>'[1]CAC_SWISS_DAX (-SP-NIKKEI)'!AD1935</f>
        <v>0</v>
      </c>
      <c r="P1850">
        <f>'[1]CAC_SWISS_NIKKEI (-SP-DAX)'!AD1935</f>
        <v>0</v>
      </c>
      <c r="Q1850">
        <f>'[1]CAC_SWISS_DAX_SP (-NIKKEI)'!AF1935</f>
        <v>0</v>
      </c>
      <c r="R1850">
        <f>'[1]CAC_SWISS_SP_NIKKEI (-DAX)'!AF1935</f>
        <v>0</v>
      </c>
      <c r="S1850">
        <f>'[1]CAC_SWISS_DAX_NIKKEI (-SP)'!AF1935</f>
        <v>0</v>
      </c>
      <c r="V1850" t="str">
        <f t="shared" si="1047"/>
        <v>BASE</v>
      </c>
      <c r="W1850" t="str">
        <f t="shared" si="1048"/>
        <v/>
      </c>
      <c r="X1850" t="str">
        <f t="shared" si="1049"/>
        <v>BASE+DAX</v>
      </c>
      <c r="Y1850" t="str">
        <f t="shared" si="1050"/>
        <v>BASE+NIKKEI</v>
      </c>
      <c r="Z1850" s="2" t="str">
        <f t="shared" si="1051"/>
        <v>- NIKKEI</v>
      </c>
      <c r="AA1850" s="2" t="str">
        <f t="shared" si="1061"/>
        <v>- DAX</v>
      </c>
      <c r="AB1850" s="2" t="str">
        <f t="shared" si="1039"/>
        <v>- SP</v>
      </c>
      <c r="AE1850">
        <f t="shared" si="1040"/>
        <v>0.6670646456807966</v>
      </c>
      <c r="AF1850" t="str">
        <f t="shared" si="1041"/>
        <v/>
      </c>
      <c r="AG1850">
        <f t="shared" si="1042"/>
        <v>0.67769227381001762</v>
      </c>
      <c r="AH1850">
        <f t="shared" si="1043"/>
        <v>0.68415632521240188</v>
      </c>
      <c r="AI1850">
        <f t="shared" si="1044"/>
        <v>0.67978064957776463</v>
      </c>
      <c r="AJ1850">
        <f t="shared" si="1045"/>
        <v>0.68646062801893459</v>
      </c>
      <c r="AK1850">
        <f t="shared" si="1046"/>
        <v>0.69180140017745229</v>
      </c>
      <c r="AM1850" t="str">
        <f t="shared" si="1052"/>
        <v>BASE</v>
      </c>
      <c r="AN1850" t="str" cm="1">
        <f t="array" ref="AN1850">IF(AM1850="",_xlfn.IFS(AF1850=MAX(AF1850:AH1850),"SP",AG1850=MAX(AF1850:AH1850),"DAX",AH1850=MAX(AF1850:AH1850),"NIKKEI",MAX(AF1850:AH1850)=0,""),"")</f>
        <v/>
      </c>
      <c r="AO1850" t="str" cm="1">
        <f t="array" ref="AO1850">IF(AM1850="BASE","",IF(MAX(AF1850:AH1850)=0,_xlfn.IFS(AI1850=MAX(AI1850:AK1850),"SP&amp;DAX",AJ1850=MAX(AI1850:AK1850),"SP&amp;NIKKEI",AK1850=MAX(AI1850:AK1850),"DAX&amp;NIKKEI"),""))</f>
        <v/>
      </c>
      <c r="AQ1850" s="3">
        <f t="shared" si="1053"/>
        <v>44347</v>
      </c>
      <c r="AR1850" cm="1">
        <f t="array" ref="AR1850">IF(AM1850="BASE",AE1850,_xlfn.IFS(AN1850="DAX",AG1850,AN1850="NIKKEI",AH1850,AN1850="SP",AF1850,AN1850="",MAX(AI1850:AK1850)))</f>
        <v>0.6670646456807966</v>
      </c>
      <c r="AS1850" s="4">
        <f t="shared" si="1025"/>
        <v>0.71627684079413556</v>
      </c>
      <c r="AT1850" s="4">
        <f t="shared" si="1026"/>
        <v>0.59530369362427504</v>
      </c>
      <c r="AU1850" s="4">
        <f t="shared" si="1027"/>
        <v>4.3362710536699108E-4</v>
      </c>
      <c r="AV1850" s="4">
        <f t="shared" si="1028"/>
        <v>3.0411270778839482E-3</v>
      </c>
      <c r="AW1850" s="4">
        <f t="shared" si="1029"/>
        <v>0.14258763092159696</v>
      </c>
      <c r="AX1850" s="4">
        <f t="shared" si="1030"/>
        <v>1.7787124601294189E-2</v>
      </c>
      <c r="AY1850" s="4">
        <f t="shared" si="1031"/>
        <v>1.0207117717278374E-2</v>
      </c>
      <c r="AZ1850" s="4">
        <f t="shared" si="1032"/>
        <v>11.851842069488427</v>
      </c>
      <c r="BA1850" s="6" t="str">
        <f t="shared" si="1033"/>
        <v>STRENGTHEN</v>
      </c>
      <c r="BB1850" s="4">
        <f t="shared" si="1034"/>
        <v>0.1</v>
      </c>
      <c r="BC1850" s="4">
        <f t="shared" si="1035"/>
        <v>0.60295548643614738</v>
      </c>
      <c r="BD1850" s="4">
        <f t="shared" si="1036"/>
        <v>0.77882552653643133</v>
      </c>
      <c r="BE1850" s="4">
        <f t="shared" si="1054"/>
        <v>0.05</v>
      </c>
      <c r="BF1850" s="4" t="str">
        <f t="shared" si="1055"/>
        <v/>
      </c>
      <c r="BG1850" s="4" t="str">
        <f t="shared" si="1056"/>
        <v/>
      </c>
      <c r="BH1850" s="4" t="str">
        <f t="shared" si="1057"/>
        <v/>
      </c>
      <c r="BI1850" s="4" t="str">
        <f t="shared" si="1058"/>
        <v/>
      </c>
      <c r="BJ1850" s="4" t="str">
        <f t="shared" si="1059"/>
        <v/>
      </c>
      <c r="BK1850" s="4" t="str">
        <f t="shared" si="1060"/>
        <v/>
      </c>
      <c r="BS1850" s="3" t="str">
        <f t="shared" si="1037"/>
        <v/>
      </c>
      <c r="BT1850" s="5">
        <f t="shared" si="1038"/>
        <v>0.12097314716986052</v>
      </c>
      <c r="BU1850" s="3"/>
    </row>
    <row r="1851" spans="1:73" x14ac:dyDescent="0.2">
      <c r="A1851" s="1">
        <v>44348</v>
      </c>
      <c r="C1851">
        <v>0.66532681511094116</v>
      </c>
      <c r="D1851">
        <v>0.6669274811025101</v>
      </c>
      <c r="E1851">
        <v>0.6756045961603051</v>
      </c>
      <c r="F1851">
        <v>0.68276648033784881</v>
      </c>
      <c r="G1851">
        <v>0.67762370073646794</v>
      </c>
      <c r="H1851">
        <v>0.68486842164834016</v>
      </c>
      <c r="I1851">
        <v>0.69005568817399543</v>
      </c>
      <c r="J1851">
        <v>0.69251157401854202</v>
      </c>
      <c r="M1851">
        <f>'[1]CAC_SWISS (-SP-NIKKEI-DAX)'!AC1936</f>
        <v>0</v>
      </c>
      <c r="N1851">
        <f>'[1]CAC_SWISS_SP (-NIKKEI-DAX)'!AD1936</f>
        <v>1</v>
      </c>
      <c r="O1851">
        <f>'[1]CAC_SWISS_DAX (-SP-NIKKEI)'!AD1936</f>
        <v>0</v>
      </c>
      <c r="P1851">
        <f>'[1]CAC_SWISS_NIKKEI (-SP-DAX)'!AD1936</f>
        <v>0</v>
      </c>
      <c r="Q1851">
        <f>'[1]CAC_SWISS_DAX_SP (-NIKKEI)'!AF1936</f>
        <v>0</v>
      </c>
      <c r="R1851">
        <f>'[1]CAC_SWISS_SP_NIKKEI (-DAX)'!AF1936</f>
        <v>0</v>
      </c>
      <c r="S1851">
        <f>'[1]CAC_SWISS_DAX_NIKKEI (-SP)'!AF1936</f>
        <v>0</v>
      </c>
      <c r="V1851" t="str">
        <f t="shared" si="1047"/>
        <v>BASE</v>
      </c>
      <c r="W1851" t="str">
        <f t="shared" si="1048"/>
        <v/>
      </c>
      <c r="X1851" t="str">
        <f t="shared" si="1049"/>
        <v>BASE+DAX</v>
      </c>
      <c r="Y1851" t="str">
        <f t="shared" si="1050"/>
        <v>BASE+NIKKEI</v>
      </c>
      <c r="Z1851" s="2" t="str">
        <f t="shared" si="1051"/>
        <v>- NIKKEI</v>
      </c>
      <c r="AA1851" s="2" t="str">
        <f t="shared" si="1061"/>
        <v>- DAX</v>
      </c>
      <c r="AB1851" s="2" t="str">
        <f t="shared" si="1039"/>
        <v>- SP</v>
      </c>
      <c r="AE1851">
        <f t="shared" si="1040"/>
        <v>0.66532681511094116</v>
      </c>
      <c r="AF1851" t="str">
        <f t="shared" si="1041"/>
        <v/>
      </c>
      <c r="AG1851">
        <f t="shared" si="1042"/>
        <v>0.6756045961603051</v>
      </c>
      <c r="AH1851">
        <f t="shared" si="1043"/>
        <v>0.68276648033784881</v>
      </c>
      <c r="AI1851">
        <f t="shared" si="1044"/>
        <v>0.67762370073646794</v>
      </c>
      <c r="AJ1851">
        <f t="shared" si="1045"/>
        <v>0.68486842164834016</v>
      </c>
      <c r="AK1851">
        <f t="shared" si="1046"/>
        <v>0.69005568817399543</v>
      </c>
      <c r="AM1851" t="str">
        <f t="shared" si="1052"/>
        <v>BASE</v>
      </c>
      <c r="AN1851" t="str" cm="1">
        <f t="array" ref="AN1851">IF(AM1851="",_xlfn.IFS(AF1851=MAX(AF1851:AH1851),"SP",AG1851=MAX(AF1851:AH1851),"DAX",AH1851=MAX(AF1851:AH1851),"NIKKEI",MAX(AF1851:AH1851)=0,""),"")</f>
        <v/>
      </c>
      <c r="AO1851" t="str" cm="1">
        <f t="array" ref="AO1851">IF(AM1851="BASE","",IF(MAX(AF1851:AH1851)=0,_xlfn.IFS(AI1851=MAX(AI1851:AK1851),"SP&amp;DAX",AJ1851=MAX(AI1851:AK1851),"SP&amp;NIKKEI",AK1851=MAX(AI1851:AK1851),"DAX&amp;NIKKEI"),""))</f>
        <v/>
      </c>
      <c r="AQ1851" s="3">
        <f t="shared" si="1053"/>
        <v>44348</v>
      </c>
      <c r="AR1851" cm="1">
        <f t="array" ref="AR1851">IF(AM1851="BASE",AE1851,_xlfn.IFS(AN1851="DAX",AG1851,AN1851="NIKKEI",AH1851,AN1851="SP",AF1851,AN1851="",MAX(AI1851:AK1851)))</f>
        <v>0.66532681511094116</v>
      </c>
      <c r="AS1851" s="4">
        <f t="shared" si="1025"/>
        <v>0.71027515923407281</v>
      </c>
      <c r="AT1851" s="4">
        <f t="shared" si="1026"/>
        <v>0.59727161329153722</v>
      </c>
      <c r="AU1851" s="4">
        <f t="shared" si="1027"/>
        <v>6.7290450783669608E-4</v>
      </c>
      <c r="AV1851" s="4">
        <f t="shared" si="1028"/>
        <v>3.3618497317518901E-3</v>
      </c>
      <c r="AW1851" s="4">
        <f t="shared" si="1029"/>
        <v>0.20015900814401943</v>
      </c>
      <c r="AX1851" s="4">
        <f t="shared" si="1030"/>
        <v>1.8797658186485464E-2</v>
      </c>
      <c r="AY1851" s="4">
        <f t="shared" si="1031"/>
        <v>1.1598596700407658E-2</v>
      </c>
      <c r="AZ1851" s="4">
        <f t="shared" si="1032"/>
        <v>9.7428636292323052</v>
      </c>
      <c r="BA1851" s="6" t="str">
        <f t="shared" si="1033"/>
        <v>STRENGTHEN</v>
      </c>
      <c r="BB1851" s="4">
        <f t="shared" si="1034"/>
        <v>0.1</v>
      </c>
      <c r="BC1851" s="4">
        <f t="shared" si="1035"/>
        <v>0.60295548643614738</v>
      </c>
      <c r="BD1851" s="4">
        <f t="shared" si="1036"/>
        <v>0.77882552653643133</v>
      </c>
      <c r="BE1851" s="4">
        <f t="shared" si="1054"/>
        <v>0.05</v>
      </c>
      <c r="BF1851" s="4" t="str">
        <f t="shared" si="1055"/>
        <v/>
      </c>
      <c r="BG1851" s="4" t="str">
        <f t="shared" si="1056"/>
        <v/>
      </c>
      <c r="BH1851" s="4" t="str">
        <f t="shared" si="1057"/>
        <v/>
      </c>
      <c r="BI1851" s="4" t="str">
        <f t="shared" si="1058"/>
        <v/>
      </c>
      <c r="BJ1851" s="4" t="str">
        <f t="shared" si="1059"/>
        <v/>
      </c>
      <c r="BK1851" s="4" t="str">
        <f t="shared" si="1060"/>
        <v/>
      </c>
      <c r="BS1851" s="3" t="str">
        <f t="shared" si="1037"/>
        <v/>
      </c>
      <c r="BT1851" s="5">
        <f t="shared" si="1038"/>
        <v>0.11300354594253559</v>
      </c>
      <c r="BU1851" s="3"/>
    </row>
    <row r="1852" spans="1:73" x14ac:dyDescent="0.2">
      <c r="A1852" s="1">
        <v>44349</v>
      </c>
      <c r="C1852">
        <v>0.67144052237862029</v>
      </c>
      <c r="D1852">
        <v>0.67241975602578041</v>
      </c>
      <c r="E1852">
        <v>0.6813065555708907</v>
      </c>
      <c r="F1852">
        <v>0.68731914343131284</v>
      </c>
      <c r="G1852">
        <v>0.68262423435716035</v>
      </c>
      <c r="H1852">
        <v>0.6887488321591605</v>
      </c>
      <c r="I1852">
        <v>0.69439889312640113</v>
      </c>
      <c r="J1852">
        <v>0.69612489408781286</v>
      </c>
      <c r="M1852">
        <f>'[1]CAC_SWISS (-SP-NIKKEI-DAX)'!AC1937</f>
        <v>0</v>
      </c>
      <c r="N1852">
        <f>'[1]CAC_SWISS_SP (-NIKKEI-DAX)'!AD1937</f>
        <v>1</v>
      </c>
      <c r="O1852">
        <f>'[1]CAC_SWISS_DAX (-SP-NIKKEI)'!AD1937</f>
        <v>0</v>
      </c>
      <c r="P1852">
        <f>'[1]CAC_SWISS_NIKKEI (-SP-DAX)'!AD1937</f>
        <v>0</v>
      </c>
      <c r="Q1852">
        <f>'[1]CAC_SWISS_DAX_SP (-NIKKEI)'!AF1937</f>
        <v>0</v>
      </c>
      <c r="R1852">
        <f>'[1]CAC_SWISS_SP_NIKKEI (-DAX)'!AF1937</f>
        <v>0</v>
      </c>
      <c r="S1852">
        <f>'[1]CAC_SWISS_DAX_NIKKEI (-SP)'!AF1937</f>
        <v>0</v>
      </c>
      <c r="V1852" t="str">
        <f t="shared" si="1047"/>
        <v>BASE</v>
      </c>
      <c r="W1852" t="str">
        <f t="shared" si="1048"/>
        <v/>
      </c>
      <c r="X1852" t="str">
        <f t="shared" si="1049"/>
        <v>BASE+DAX</v>
      </c>
      <c r="Y1852" t="str">
        <f t="shared" si="1050"/>
        <v>BASE+NIKKEI</v>
      </c>
      <c r="Z1852" s="2" t="str">
        <f t="shared" si="1051"/>
        <v>- NIKKEI</v>
      </c>
      <c r="AA1852" s="2" t="str">
        <f t="shared" si="1061"/>
        <v>- DAX</v>
      </c>
      <c r="AB1852" s="2" t="str">
        <f t="shared" si="1039"/>
        <v>- SP</v>
      </c>
      <c r="AE1852">
        <f t="shared" si="1040"/>
        <v>0.67144052237862029</v>
      </c>
      <c r="AF1852" t="str">
        <f t="shared" si="1041"/>
        <v/>
      </c>
      <c r="AG1852">
        <f t="shared" si="1042"/>
        <v>0.6813065555708907</v>
      </c>
      <c r="AH1852">
        <f t="shared" si="1043"/>
        <v>0.68731914343131284</v>
      </c>
      <c r="AI1852">
        <f t="shared" si="1044"/>
        <v>0.68262423435716035</v>
      </c>
      <c r="AJ1852">
        <f t="shared" si="1045"/>
        <v>0.6887488321591605</v>
      </c>
      <c r="AK1852">
        <f t="shared" si="1046"/>
        <v>0.69439889312640113</v>
      </c>
      <c r="AM1852" t="str">
        <f t="shared" si="1052"/>
        <v>BASE</v>
      </c>
      <c r="AN1852" t="str" cm="1">
        <f t="array" ref="AN1852">IF(AM1852="",_xlfn.IFS(AF1852=MAX(AF1852:AH1852),"SP",AG1852=MAX(AF1852:AH1852),"DAX",AH1852=MAX(AF1852:AH1852),"NIKKEI",MAX(AF1852:AH1852)=0,""),"")</f>
        <v/>
      </c>
      <c r="AO1852" t="str" cm="1">
        <f t="array" ref="AO1852">IF(AM1852="BASE","",IF(MAX(AF1852:AH1852)=0,_xlfn.IFS(AI1852=MAX(AI1852:AK1852),"SP&amp;DAX",AJ1852=MAX(AI1852:AK1852),"SP&amp;NIKKEI",AK1852=MAX(AI1852:AK1852),"DAX&amp;NIKKEI"),""))</f>
        <v/>
      </c>
      <c r="AQ1852" s="3">
        <f t="shared" si="1053"/>
        <v>44349</v>
      </c>
      <c r="AR1852" cm="1">
        <f t="array" ref="AR1852">IF(AM1852="BASE",AE1852,_xlfn.IFS(AN1852="DAX",AG1852,AN1852="NIKKEI",AH1852,AN1852="SP",AF1852,AN1852="",MAX(AI1852:AK1852)))</f>
        <v>0.67144052237862029</v>
      </c>
      <c r="AS1852" s="4">
        <f t="shared" si="1025"/>
        <v>0.70417846640159931</v>
      </c>
      <c r="AT1852" s="4">
        <f t="shared" si="1026"/>
        <v>0.59973609950892159</v>
      </c>
      <c r="AU1852" s="4">
        <f t="shared" si="1027"/>
        <v>7.447482921787256E-4</v>
      </c>
      <c r="AV1852" s="4">
        <f t="shared" si="1028"/>
        <v>3.7254441291525399E-3</v>
      </c>
      <c r="AW1852" s="4">
        <f t="shared" si="1029"/>
        <v>0.19990859246844755</v>
      </c>
      <c r="AX1852" s="4">
        <f t="shared" si="1030"/>
        <v>1.9787639661201409E-2</v>
      </c>
      <c r="AY1852" s="4">
        <f t="shared" si="1031"/>
        <v>1.2205888406868357E-2</v>
      </c>
      <c r="AZ1852" s="4">
        <f t="shared" si="1032"/>
        <v>8.556719790581333</v>
      </c>
      <c r="BA1852" s="6" t="str">
        <f t="shared" si="1033"/>
        <v>STRENGTHEN</v>
      </c>
      <c r="BB1852" s="4">
        <f t="shared" si="1034"/>
        <v>0.1</v>
      </c>
      <c r="BC1852" s="4">
        <f t="shared" si="1035"/>
        <v>0.60295548643614738</v>
      </c>
      <c r="BD1852" s="4">
        <f t="shared" si="1036"/>
        <v>0.77882552653643133</v>
      </c>
      <c r="BE1852" s="4">
        <f t="shared" si="1054"/>
        <v>0.05</v>
      </c>
      <c r="BF1852" s="4" t="str">
        <f t="shared" si="1055"/>
        <v/>
      </c>
      <c r="BG1852" s="4" t="str">
        <f t="shared" si="1056"/>
        <v/>
      </c>
      <c r="BH1852" s="4" t="str">
        <f t="shared" si="1057"/>
        <v/>
      </c>
      <c r="BI1852" s="4" t="str">
        <f t="shared" si="1058"/>
        <v/>
      </c>
      <c r="BJ1852" s="4" t="str">
        <f t="shared" si="1059"/>
        <v/>
      </c>
      <c r="BK1852" s="4" t="str">
        <f t="shared" si="1060"/>
        <v/>
      </c>
      <c r="BS1852" s="3" t="str">
        <f t="shared" si="1037"/>
        <v/>
      </c>
      <c r="BT1852" s="5">
        <f t="shared" si="1038"/>
        <v>0.10444236689267772</v>
      </c>
      <c r="BU1852" s="3"/>
    </row>
    <row r="1853" spans="1:73" x14ac:dyDescent="0.2">
      <c r="A1853" s="1">
        <v>44350</v>
      </c>
      <c r="C1853">
        <v>0.67014995999772753</v>
      </c>
      <c r="D1853">
        <v>0.67091224448418219</v>
      </c>
      <c r="E1853">
        <v>0.68082737259362947</v>
      </c>
      <c r="F1853">
        <v>0.68447851486332212</v>
      </c>
      <c r="G1853">
        <v>0.68194689869661784</v>
      </c>
      <c r="H1853">
        <v>0.68556848966651762</v>
      </c>
      <c r="I1853">
        <v>0.69192932261974471</v>
      </c>
      <c r="J1853">
        <v>0.69332621875688238</v>
      </c>
      <c r="M1853">
        <f>'[1]CAC_SWISS (-SP-NIKKEI-DAX)'!AC1938</f>
        <v>0</v>
      </c>
      <c r="N1853">
        <f>'[1]CAC_SWISS_SP (-NIKKEI-DAX)'!AD1938</f>
        <v>0</v>
      </c>
      <c r="O1853">
        <f>'[1]CAC_SWISS_DAX (-SP-NIKKEI)'!AD1938</f>
        <v>0</v>
      </c>
      <c r="P1853">
        <f>'[1]CAC_SWISS_NIKKEI (-SP-DAX)'!AD1938</f>
        <v>0</v>
      </c>
      <c r="Q1853">
        <f>'[1]CAC_SWISS_DAX_SP (-NIKKEI)'!AF1938</f>
        <v>0</v>
      </c>
      <c r="R1853">
        <f>'[1]CAC_SWISS_SP_NIKKEI (-DAX)'!AF1938</f>
        <v>0</v>
      </c>
      <c r="S1853">
        <f>'[1]CAC_SWISS_DAX_NIKKEI (-SP)'!AF1938</f>
        <v>0</v>
      </c>
      <c r="V1853" t="str">
        <f t="shared" si="1047"/>
        <v>BASE</v>
      </c>
      <c r="W1853" t="str">
        <f t="shared" si="1048"/>
        <v>BASE+SP</v>
      </c>
      <c r="X1853" t="str">
        <f t="shared" si="1049"/>
        <v>BASE+DAX</v>
      </c>
      <c r="Y1853" t="str">
        <f t="shared" si="1050"/>
        <v>BASE+NIKKEI</v>
      </c>
      <c r="Z1853" s="2" t="str">
        <f t="shared" si="1051"/>
        <v>- NIKKEI</v>
      </c>
      <c r="AA1853" s="2" t="str">
        <f t="shared" si="1061"/>
        <v>- DAX</v>
      </c>
      <c r="AB1853" s="2" t="str">
        <f t="shared" si="1039"/>
        <v>- SP</v>
      </c>
      <c r="AE1853">
        <f t="shared" si="1040"/>
        <v>0.67014995999772753</v>
      </c>
      <c r="AF1853">
        <f t="shared" si="1041"/>
        <v>0.67091224448418219</v>
      </c>
      <c r="AG1853">
        <f t="shared" si="1042"/>
        <v>0.68082737259362947</v>
      </c>
      <c r="AH1853">
        <f t="shared" si="1043"/>
        <v>0.68447851486332212</v>
      </c>
      <c r="AI1853">
        <f t="shared" si="1044"/>
        <v>0.68194689869661784</v>
      </c>
      <c r="AJ1853">
        <f t="shared" si="1045"/>
        <v>0.68556848966651762</v>
      </c>
      <c r="AK1853">
        <f t="shared" si="1046"/>
        <v>0.69192932261974471</v>
      </c>
      <c r="AM1853" t="str">
        <f t="shared" si="1052"/>
        <v>BASE</v>
      </c>
      <c r="AN1853" t="str" cm="1">
        <f t="array" ref="AN1853">IF(AM1853="",_xlfn.IFS(AF1853=MAX(AF1853:AH1853),"SP",AG1853=MAX(AF1853:AH1853),"DAX",AH1853=MAX(AF1853:AH1853),"NIKKEI",MAX(AF1853:AH1853)=0,""),"")</f>
        <v/>
      </c>
      <c r="AO1853" t="str" cm="1">
        <f t="array" ref="AO1853">IF(AM1853="BASE","",IF(MAX(AF1853:AH1853)=0,_xlfn.IFS(AI1853=MAX(AI1853:AK1853),"SP&amp;DAX",AJ1853=MAX(AI1853:AK1853),"SP&amp;NIKKEI",AK1853=MAX(AI1853:AK1853),"DAX&amp;NIKKEI"),""))</f>
        <v/>
      </c>
      <c r="AQ1853" s="3">
        <f t="shared" si="1053"/>
        <v>44350</v>
      </c>
      <c r="AR1853" cm="1">
        <f t="array" ref="AR1853">IF(AM1853="BASE",AE1853,_xlfn.IFS(AN1853="DAX",AG1853,AN1853="NIKKEI",AH1853,AN1853="SP",AF1853,AN1853="",MAX(AI1853:AK1853)))</f>
        <v>0.67014995999772753</v>
      </c>
      <c r="AS1853" s="4">
        <f t="shared" si="1025"/>
        <v>0.69760675537102013</v>
      </c>
      <c r="AT1853" s="4">
        <f t="shared" si="1026"/>
        <v>0.60304977521312408</v>
      </c>
      <c r="AU1853" s="4">
        <f t="shared" si="1027"/>
        <v>7.1384804463773936E-4</v>
      </c>
      <c r="AV1853" s="4">
        <f t="shared" si="1028"/>
        <v>4.0746124972335998E-3</v>
      </c>
      <c r="AW1853" s="4">
        <f t="shared" si="1029"/>
        <v>0.17519409394694496</v>
      </c>
      <c r="AX1853" s="4">
        <f t="shared" si="1030"/>
        <v>2.0648819525389557E-2</v>
      </c>
      <c r="AY1853" s="4">
        <f t="shared" si="1031"/>
        <v>1.2364346097082771E-2</v>
      </c>
      <c r="AZ1853" s="4">
        <f t="shared" si="1032"/>
        <v>7.6475520351380091</v>
      </c>
      <c r="BA1853" s="6" t="str">
        <f t="shared" si="1033"/>
        <v>STRENGTHEN</v>
      </c>
      <c r="BB1853" s="4">
        <f t="shared" si="1034"/>
        <v>0.1</v>
      </c>
      <c r="BC1853" s="4">
        <f t="shared" si="1035"/>
        <v>0.60295548643614738</v>
      </c>
      <c r="BD1853" s="4">
        <f t="shared" si="1036"/>
        <v>0.77882552653643133</v>
      </c>
      <c r="BE1853" s="4">
        <f t="shared" si="1054"/>
        <v>0.05</v>
      </c>
      <c r="BF1853" s="4" t="str">
        <f t="shared" si="1055"/>
        <v/>
      </c>
      <c r="BG1853" s="4" t="str">
        <f t="shared" si="1056"/>
        <v/>
      </c>
      <c r="BH1853" s="4" t="str">
        <f t="shared" si="1057"/>
        <v/>
      </c>
      <c r="BI1853" s="4" t="str">
        <f t="shared" si="1058"/>
        <v/>
      </c>
      <c r="BJ1853" s="4" t="str">
        <f t="shared" si="1059"/>
        <v/>
      </c>
      <c r="BK1853" s="4" t="str">
        <f t="shared" si="1060"/>
        <v/>
      </c>
      <c r="BS1853" s="3" t="str">
        <f t="shared" si="1037"/>
        <v/>
      </c>
      <c r="BT1853" s="5">
        <f t="shared" si="1038"/>
        <v>9.4556980157896042E-2</v>
      </c>
      <c r="BU1853" s="3"/>
    </row>
    <row r="1854" spans="1:73" x14ac:dyDescent="0.2">
      <c r="A1854" s="1">
        <v>44351</v>
      </c>
      <c r="C1854">
        <v>0.68186985046930759</v>
      </c>
      <c r="D1854">
        <v>0.68219153516670394</v>
      </c>
      <c r="E1854">
        <v>0.69264158433767598</v>
      </c>
      <c r="F1854">
        <v>0.69275147146958849</v>
      </c>
      <c r="G1854">
        <v>0.69320007611083556</v>
      </c>
      <c r="H1854">
        <v>0.69333346566400245</v>
      </c>
      <c r="I1854">
        <v>0.70065402440862701</v>
      </c>
      <c r="J1854">
        <v>0.70145260203479698</v>
      </c>
      <c r="M1854">
        <f>'[1]CAC_SWISS (-SP-NIKKEI-DAX)'!AC1939</f>
        <v>0</v>
      </c>
      <c r="N1854">
        <f>'[1]CAC_SWISS_SP (-NIKKEI-DAX)'!AD1939</f>
        <v>0</v>
      </c>
      <c r="O1854">
        <f>'[1]CAC_SWISS_DAX (-SP-NIKKEI)'!AD1939</f>
        <v>0</v>
      </c>
      <c r="P1854">
        <f>'[1]CAC_SWISS_NIKKEI (-SP-DAX)'!AD1939</f>
        <v>0</v>
      </c>
      <c r="Q1854">
        <f>'[1]CAC_SWISS_DAX_SP (-NIKKEI)'!AF1939</f>
        <v>0</v>
      </c>
      <c r="R1854">
        <f>'[1]CAC_SWISS_SP_NIKKEI (-DAX)'!AF1939</f>
        <v>0</v>
      </c>
      <c r="S1854">
        <f>'[1]CAC_SWISS_DAX_NIKKEI (-SP)'!AF1939</f>
        <v>0</v>
      </c>
      <c r="V1854" t="str">
        <f t="shared" si="1047"/>
        <v>BASE</v>
      </c>
      <c r="W1854" t="str">
        <f t="shared" si="1048"/>
        <v>BASE+SP</v>
      </c>
      <c r="X1854" t="str">
        <f t="shared" si="1049"/>
        <v>BASE+DAX</v>
      </c>
      <c r="Y1854" t="str">
        <f t="shared" si="1050"/>
        <v>BASE+NIKKEI</v>
      </c>
      <c r="Z1854" s="2" t="str">
        <f t="shared" si="1051"/>
        <v>- NIKKEI</v>
      </c>
      <c r="AA1854" s="2" t="str">
        <f t="shared" si="1061"/>
        <v>- DAX</v>
      </c>
      <c r="AB1854" s="2" t="str">
        <f t="shared" si="1039"/>
        <v>- SP</v>
      </c>
      <c r="AE1854">
        <f t="shared" si="1040"/>
        <v>0.68186985046930759</v>
      </c>
      <c r="AF1854">
        <f t="shared" si="1041"/>
        <v>0.68219153516670394</v>
      </c>
      <c r="AG1854">
        <f t="shared" si="1042"/>
        <v>0.69264158433767598</v>
      </c>
      <c r="AH1854">
        <f t="shared" si="1043"/>
        <v>0.69275147146958849</v>
      </c>
      <c r="AI1854">
        <f t="shared" si="1044"/>
        <v>0.69320007611083556</v>
      </c>
      <c r="AJ1854">
        <f t="shared" si="1045"/>
        <v>0.69333346566400245</v>
      </c>
      <c r="AK1854">
        <f t="shared" si="1046"/>
        <v>0.70065402440862701</v>
      </c>
      <c r="AM1854" t="str">
        <f t="shared" si="1052"/>
        <v>BASE</v>
      </c>
      <c r="AN1854" t="str" cm="1">
        <f t="array" ref="AN1854">IF(AM1854="",_xlfn.IFS(AF1854=MAX(AF1854:AH1854),"SP",AG1854=MAX(AF1854:AH1854),"DAX",AH1854=MAX(AF1854:AH1854),"NIKKEI",MAX(AF1854:AH1854)=0,""),"")</f>
        <v/>
      </c>
      <c r="AO1854" t="str" cm="1">
        <f t="array" ref="AO1854">IF(AM1854="BASE","",IF(MAX(AF1854:AH1854)=0,_xlfn.IFS(AI1854=MAX(AI1854:AK1854),"SP&amp;DAX",AJ1854=MAX(AI1854:AK1854),"SP&amp;NIKKEI",AK1854=MAX(AI1854:AK1854),"DAX&amp;NIKKEI"),""))</f>
        <v/>
      </c>
      <c r="AQ1854" s="3">
        <f t="shared" si="1053"/>
        <v>44351</v>
      </c>
      <c r="AR1854" cm="1">
        <f t="array" ref="AR1854">IF(AM1854="BASE",AE1854,_xlfn.IFS(AN1854="DAX",AG1854,AN1854="NIKKEI",AH1854,AN1854="SP",AF1854,AN1854="",MAX(AI1854:AK1854)))</f>
        <v>0.68186985046930759</v>
      </c>
      <c r="AS1854" s="4">
        <f t="shared" si="1025"/>
        <v>0.6930373006028604</v>
      </c>
      <c r="AT1854" s="4">
        <f t="shared" si="1026"/>
        <v>0.60617475677114752</v>
      </c>
      <c r="AU1854" s="4">
        <f t="shared" si="1027"/>
        <v>6.184470053239463E-4</v>
      </c>
      <c r="AV1854" s="4">
        <f t="shared" si="1028"/>
        <v>4.3605010728789313E-3</v>
      </c>
      <c r="AW1854" s="4">
        <f t="shared" si="1029"/>
        <v>0.14182934368953826</v>
      </c>
      <c r="AX1854" s="4">
        <f t="shared" si="1030"/>
        <v>2.129742945241643E-2</v>
      </c>
      <c r="AY1854" s="4">
        <f t="shared" si="1031"/>
        <v>1.220879691001424E-2</v>
      </c>
      <c r="AZ1854" s="4">
        <f t="shared" si="1032"/>
        <v>7.1147504927749319</v>
      </c>
      <c r="BA1854" s="6" t="str">
        <f t="shared" si="1033"/>
        <v>STRENGTHEN</v>
      </c>
      <c r="BB1854" s="4">
        <f t="shared" si="1034"/>
        <v>0.1</v>
      </c>
      <c r="BC1854" s="4">
        <f t="shared" si="1035"/>
        <v>0.60295548643614738</v>
      </c>
      <c r="BD1854" s="4">
        <f t="shared" si="1036"/>
        <v>0.77882552653643133</v>
      </c>
      <c r="BE1854" s="4">
        <f t="shared" si="1054"/>
        <v>0.05</v>
      </c>
      <c r="BF1854" s="4" t="str">
        <f t="shared" si="1055"/>
        <v/>
      </c>
      <c r="BG1854" s="4" t="str">
        <f t="shared" si="1056"/>
        <v/>
      </c>
      <c r="BH1854" s="4" t="str">
        <f t="shared" si="1057"/>
        <v/>
      </c>
      <c r="BI1854" s="4" t="str">
        <f t="shared" si="1058"/>
        <v/>
      </c>
      <c r="BJ1854" s="4" t="str">
        <f t="shared" si="1059"/>
        <v/>
      </c>
      <c r="BK1854" s="4" t="str">
        <f t="shared" si="1060"/>
        <v/>
      </c>
      <c r="BS1854" s="3" t="str">
        <f t="shared" si="1037"/>
        <v/>
      </c>
      <c r="BT1854" s="5">
        <f t="shared" si="1038"/>
        <v>8.686254383171288E-2</v>
      </c>
      <c r="BU1854" s="3"/>
    </row>
    <row r="1855" spans="1:73" x14ac:dyDescent="0.2">
      <c r="A1855" s="1">
        <v>44354</v>
      </c>
      <c r="C1855">
        <v>0.68993530588412355</v>
      </c>
      <c r="D1855">
        <v>0.69010928455417953</v>
      </c>
      <c r="E1855">
        <v>0.6993500424605219</v>
      </c>
      <c r="F1855">
        <v>0.70120570512811908</v>
      </c>
      <c r="G1855">
        <v>0.69966460243207618</v>
      </c>
      <c r="H1855">
        <v>0.70157963070181606</v>
      </c>
      <c r="I1855">
        <v>0.70789113188936903</v>
      </c>
      <c r="J1855">
        <v>0.70839694101777451</v>
      </c>
      <c r="M1855">
        <f>'[1]CAC_SWISS (-SP-NIKKEI-DAX)'!AC1940</f>
        <v>0</v>
      </c>
      <c r="N1855">
        <f>'[1]CAC_SWISS_SP (-NIKKEI-DAX)'!AD1940</f>
        <v>0</v>
      </c>
      <c r="O1855">
        <f>'[1]CAC_SWISS_DAX (-SP-NIKKEI)'!AD1940</f>
        <v>0</v>
      </c>
      <c r="P1855">
        <f>'[1]CAC_SWISS_NIKKEI (-SP-DAX)'!AD1940</f>
        <v>0</v>
      </c>
      <c r="Q1855">
        <f>'[1]CAC_SWISS_DAX_SP (-NIKKEI)'!AF1940</f>
        <v>0</v>
      </c>
      <c r="R1855">
        <f>'[1]CAC_SWISS_SP_NIKKEI (-DAX)'!AF1940</f>
        <v>0</v>
      </c>
      <c r="S1855">
        <f>'[1]CAC_SWISS_DAX_NIKKEI (-SP)'!AF1940</f>
        <v>0</v>
      </c>
      <c r="V1855" t="str">
        <f t="shared" si="1047"/>
        <v>BASE</v>
      </c>
      <c r="W1855" t="str">
        <f t="shared" si="1048"/>
        <v>BASE+SP</v>
      </c>
      <c r="X1855" t="str">
        <f t="shared" si="1049"/>
        <v>BASE+DAX</v>
      </c>
      <c r="Y1855" t="str">
        <f t="shared" si="1050"/>
        <v>BASE+NIKKEI</v>
      </c>
      <c r="Z1855" s="2" t="str">
        <f t="shared" si="1051"/>
        <v>- NIKKEI</v>
      </c>
      <c r="AA1855" s="2" t="str">
        <f t="shared" si="1061"/>
        <v>- DAX</v>
      </c>
      <c r="AB1855" s="2" t="str">
        <f t="shared" si="1039"/>
        <v>- SP</v>
      </c>
      <c r="AE1855">
        <f t="shared" si="1040"/>
        <v>0.68993530588412355</v>
      </c>
      <c r="AF1855">
        <f t="shared" si="1041"/>
        <v>0.69010928455417953</v>
      </c>
      <c r="AG1855">
        <f t="shared" si="1042"/>
        <v>0.6993500424605219</v>
      </c>
      <c r="AH1855">
        <f t="shared" si="1043"/>
        <v>0.70120570512811908</v>
      </c>
      <c r="AI1855">
        <f t="shared" si="1044"/>
        <v>0.69966460243207618</v>
      </c>
      <c r="AJ1855">
        <f t="shared" si="1045"/>
        <v>0.70157963070181606</v>
      </c>
      <c r="AK1855">
        <f t="shared" si="1046"/>
        <v>0.70789113188936903</v>
      </c>
      <c r="AM1855" t="str">
        <f t="shared" si="1052"/>
        <v>BASE</v>
      </c>
      <c r="AN1855" t="str" cm="1">
        <f t="array" ref="AN1855">IF(AM1855="",_xlfn.IFS(AF1855=MAX(AF1855:AH1855),"SP",AG1855=MAX(AF1855:AH1855),"DAX",AH1855=MAX(AF1855:AH1855),"NIKKEI",MAX(AF1855:AH1855)=0,""),"")</f>
        <v/>
      </c>
      <c r="AO1855" t="str" cm="1">
        <f t="array" ref="AO1855">IF(AM1855="BASE","",IF(MAX(AF1855:AH1855)=0,_xlfn.IFS(AI1855=MAX(AI1855:AK1855),"SP&amp;DAX",AJ1855=MAX(AI1855:AK1855),"SP&amp;NIKKEI",AK1855=MAX(AI1855:AK1855),"DAX&amp;NIKKEI"),""))</f>
        <v/>
      </c>
      <c r="AQ1855" s="3">
        <f t="shared" si="1053"/>
        <v>44354</v>
      </c>
      <c r="AR1855" cm="1">
        <f t="array" ref="AR1855">IF(AM1855="BASE",AE1855,_xlfn.IFS(AN1855="DAX",AG1855,AN1855="NIKKEI",AH1855,AN1855="SP",AF1855,AN1855="",MAX(AI1855:AK1855)))</f>
        <v>0.68993530588412355</v>
      </c>
      <c r="AS1855" s="4">
        <f t="shared" ref="AS1855:AS1918" si="1062">AVERAGE($AR1846:$AR1855)</f>
        <v>0.68940636537316535</v>
      </c>
      <c r="AT1855" s="4">
        <f t="shared" ref="AT1855:AT1918" si="1063">AVERAGE($AR1796:$AR1845)</f>
        <v>0.60919827762766099</v>
      </c>
      <c r="AU1855" s="4">
        <f t="shared" ref="AU1855:AU1918" si="1064">_xlfn.VAR.S($AR1846:$AR1855)</f>
        <v>4.823422128223153E-4</v>
      </c>
      <c r="AV1855" s="4">
        <f t="shared" ref="AV1855:AV1918" si="1065">_xlfn.VAR.S($AR1796:$AR1845)</f>
        <v>4.625646078436507E-3</v>
      </c>
      <c r="AW1855" s="4">
        <f t="shared" ref="AW1855:AW1918" si="1066">AU1855/AV1855</f>
        <v>0.10427564163865938</v>
      </c>
      <c r="AX1855" s="4">
        <f t="shared" ref="AX1855:AX1918" si="1067">SQRT(60*(AU1855*9+AV1855*49)/(58*500))</f>
        <v>2.1861526799007037E-2</v>
      </c>
      <c r="AY1855" s="4">
        <f t="shared" ref="AY1855:AY1918" si="1068">SQRT(AU1855/10+AV1855/50)</f>
        <v>1.1863690102618228E-2</v>
      </c>
      <c r="AZ1855" s="4">
        <f t="shared" ref="AZ1855:AZ1918" si="1069">IF(AW1855&lt;$AX$1,(AS1855-AT1855)/AY1855,IF(AW1855&gt;$AY$1,(AS1855-AT1855)/AY1855,(AS1855-AT1855)/AX1855))</f>
        <v>6.7608043578113222</v>
      </c>
      <c r="BA1855" s="6" t="str">
        <f t="shared" ref="BA1855:BA1918" si="1070">IF(AZ1855&lt;$BA$1,"WEAKEN",IF(AZ1855&gt;ABS($BA$1),"STRENGTHEN","NEUTRAL"))</f>
        <v>STRENGTHEN</v>
      </c>
      <c r="BB1855" s="4">
        <f t="shared" ref="BB1855:BB1918" si="1071">IF(BA1855="WEAKEN",0,IF(BA1855="STRENGTHEN",0.1,BB1854))</f>
        <v>0.1</v>
      </c>
      <c r="BC1855" s="4">
        <f t="shared" ref="BC1855:BC1918" si="1072">$AV$2637</f>
        <v>0.60295548643614738</v>
      </c>
      <c r="BD1855" s="4">
        <f t="shared" ref="BD1855:BD1918" si="1073">$AV$2639</f>
        <v>0.77882552653643133</v>
      </c>
      <c r="BE1855" s="4">
        <f t="shared" si="1054"/>
        <v>0.05</v>
      </c>
      <c r="BF1855" s="4" t="str">
        <f t="shared" si="1055"/>
        <v/>
      </c>
      <c r="BG1855" s="4" t="str">
        <f t="shared" si="1056"/>
        <v/>
      </c>
      <c r="BH1855" s="4" t="str">
        <f t="shared" si="1057"/>
        <v/>
      </c>
      <c r="BI1855" s="4" t="str">
        <f t="shared" si="1058"/>
        <v/>
      </c>
      <c r="BJ1855" s="4" t="str">
        <f t="shared" si="1059"/>
        <v/>
      </c>
      <c r="BK1855" s="4" t="str">
        <f t="shared" si="1060"/>
        <v/>
      </c>
      <c r="BS1855" s="3" t="str">
        <f t="shared" ref="BS1855:BS1918" si="1074">IF(BB1855&lt;&gt;BB1854, "Change", "")</f>
        <v/>
      </c>
      <c r="BT1855" s="5">
        <f t="shared" ref="BT1855:BT1918" si="1075">AS1855-AT1855</f>
        <v>8.0208087745504364E-2</v>
      </c>
      <c r="BU1855" s="3"/>
    </row>
    <row r="1856" spans="1:73" x14ac:dyDescent="0.2">
      <c r="A1856" s="1">
        <v>44355</v>
      </c>
      <c r="C1856">
        <v>0.68885013098211367</v>
      </c>
      <c r="D1856">
        <v>0.68907865169728244</v>
      </c>
      <c r="E1856">
        <v>0.69838406517719331</v>
      </c>
      <c r="F1856">
        <v>0.69966496787058907</v>
      </c>
      <c r="G1856">
        <v>0.6987399694877332</v>
      </c>
      <c r="H1856">
        <v>0.70005649692953631</v>
      </c>
      <c r="I1856">
        <v>0.70676419292591375</v>
      </c>
      <c r="J1856">
        <v>0.70727209018435844</v>
      </c>
      <c r="M1856">
        <f>'[1]CAC_SWISS (-SP-NIKKEI-DAX)'!AC1941</f>
        <v>0</v>
      </c>
      <c r="N1856">
        <f>'[1]CAC_SWISS_SP (-NIKKEI-DAX)'!AD1941</f>
        <v>0</v>
      </c>
      <c r="O1856">
        <f>'[1]CAC_SWISS_DAX (-SP-NIKKEI)'!AD1941</f>
        <v>0</v>
      </c>
      <c r="P1856">
        <f>'[1]CAC_SWISS_NIKKEI (-SP-DAX)'!AD1941</f>
        <v>0</v>
      </c>
      <c r="Q1856">
        <f>'[1]CAC_SWISS_DAX_SP (-NIKKEI)'!AF1941</f>
        <v>0</v>
      </c>
      <c r="R1856">
        <f>'[1]CAC_SWISS_SP_NIKKEI (-DAX)'!AF1941</f>
        <v>0</v>
      </c>
      <c r="S1856">
        <f>'[1]CAC_SWISS_DAX_NIKKEI (-SP)'!AF1941</f>
        <v>0</v>
      </c>
      <c r="V1856" t="str">
        <f t="shared" si="1047"/>
        <v>BASE</v>
      </c>
      <c r="W1856" t="str">
        <f t="shared" si="1048"/>
        <v>BASE+SP</v>
      </c>
      <c r="X1856" t="str">
        <f t="shared" si="1049"/>
        <v>BASE+DAX</v>
      </c>
      <c r="Y1856" t="str">
        <f t="shared" si="1050"/>
        <v>BASE+NIKKEI</v>
      </c>
      <c r="Z1856" s="2" t="str">
        <f t="shared" si="1051"/>
        <v>- NIKKEI</v>
      </c>
      <c r="AA1856" s="2" t="str">
        <f t="shared" si="1061"/>
        <v>- DAX</v>
      </c>
      <c r="AB1856" s="2" t="str">
        <f t="shared" si="1039"/>
        <v>- SP</v>
      </c>
      <c r="AE1856">
        <f t="shared" si="1040"/>
        <v>0.68885013098211367</v>
      </c>
      <c r="AF1856">
        <f t="shared" si="1041"/>
        <v>0.68907865169728244</v>
      </c>
      <c r="AG1856">
        <f t="shared" si="1042"/>
        <v>0.69838406517719331</v>
      </c>
      <c r="AH1856">
        <f t="shared" si="1043"/>
        <v>0.69966496787058907</v>
      </c>
      <c r="AI1856">
        <f t="shared" si="1044"/>
        <v>0.6987399694877332</v>
      </c>
      <c r="AJ1856">
        <f t="shared" si="1045"/>
        <v>0.70005649692953631</v>
      </c>
      <c r="AK1856">
        <f t="shared" si="1046"/>
        <v>0.70676419292591375</v>
      </c>
      <c r="AM1856" t="str">
        <f t="shared" si="1052"/>
        <v>BASE</v>
      </c>
      <c r="AN1856" t="str" cm="1">
        <f t="array" ref="AN1856">IF(AM1856="",_xlfn.IFS(AF1856=MAX(AF1856:AH1856),"SP",AG1856=MAX(AF1856:AH1856),"DAX",AH1856=MAX(AF1856:AH1856),"NIKKEI",MAX(AF1856:AH1856)=0,""),"")</f>
        <v/>
      </c>
      <c r="AO1856" t="str" cm="1">
        <f t="array" ref="AO1856">IF(AM1856="BASE","",IF(MAX(AF1856:AH1856)=0,_xlfn.IFS(AI1856=MAX(AI1856:AK1856),"SP&amp;DAX",AJ1856=MAX(AI1856:AK1856),"SP&amp;NIKKEI",AK1856=MAX(AI1856:AK1856),"DAX&amp;NIKKEI"),""))</f>
        <v/>
      </c>
      <c r="AQ1856" s="3">
        <f t="shared" si="1053"/>
        <v>44355</v>
      </c>
      <c r="AR1856" cm="1">
        <f t="array" ref="AR1856">IF(AM1856="BASE",AE1856,_xlfn.IFS(AN1856="DAX",AG1856,AN1856="NIKKEI",AH1856,AN1856="SP",AF1856,AN1856="",MAX(AI1856:AK1856)))</f>
        <v>0.68885013098211367</v>
      </c>
      <c r="AS1856" s="4">
        <f t="shared" si="1062"/>
        <v>0.68627432631695462</v>
      </c>
      <c r="AT1856" s="4">
        <f t="shared" si="1063"/>
        <v>0.61238000988474395</v>
      </c>
      <c r="AU1856" s="4">
        <f t="shared" si="1064"/>
        <v>3.6631770229835913E-4</v>
      </c>
      <c r="AV1856" s="4">
        <f t="shared" si="1065"/>
        <v>4.8193945562698213E-3</v>
      </c>
      <c r="AW1856" s="4">
        <f t="shared" si="1066"/>
        <v>7.6009070853473873E-2</v>
      </c>
      <c r="AX1856" s="4">
        <f t="shared" si="1067"/>
        <v>2.2257762345841155E-2</v>
      </c>
      <c r="AY1856" s="4">
        <f t="shared" si="1068"/>
        <v>1.1533414991026393E-2</v>
      </c>
      <c r="AZ1856" s="4">
        <f t="shared" si="1069"/>
        <v>6.4069762936393388</v>
      </c>
      <c r="BA1856" s="6" t="str">
        <f t="shared" si="1070"/>
        <v>STRENGTHEN</v>
      </c>
      <c r="BB1856" s="4">
        <f t="shared" si="1071"/>
        <v>0.1</v>
      </c>
      <c r="BC1856" s="4">
        <f t="shared" si="1072"/>
        <v>0.60295548643614738</v>
      </c>
      <c r="BD1856" s="4">
        <f t="shared" si="1073"/>
        <v>0.77882552653643133</v>
      </c>
      <c r="BE1856" s="4">
        <f t="shared" si="1054"/>
        <v>0.05</v>
      </c>
      <c r="BF1856" s="4" t="str">
        <f t="shared" si="1055"/>
        <v/>
      </c>
      <c r="BG1856" s="4" t="str">
        <f t="shared" si="1056"/>
        <v/>
      </c>
      <c r="BH1856" s="4" t="str">
        <f t="shared" si="1057"/>
        <v/>
      </c>
      <c r="BI1856" s="4" t="str">
        <f t="shared" si="1058"/>
        <v/>
      </c>
      <c r="BJ1856" s="4" t="str">
        <f t="shared" si="1059"/>
        <v/>
      </c>
      <c r="BK1856" s="4" t="str">
        <f t="shared" si="1060"/>
        <v/>
      </c>
      <c r="BS1856" s="3" t="str">
        <f t="shared" si="1074"/>
        <v/>
      </c>
      <c r="BT1856" s="5">
        <f t="shared" si="1075"/>
        <v>7.3894316432210672E-2</v>
      </c>
      <c r="BU1856" s="3"/>
    </row>
    <row r="1857" spans="1:73" x14ac:dyDescent="0.2">
      <c r="A1857" s="1">
        <v>44356</v>
      </c>
      <c r="C1857">
        <v>0.68566122980908395</v>
      </c>
      <c r="D1857">
        <v>0.68579131324411557</v>
      </c>
      <c r="E1857">
        <v>0.69156466966770669</v>
      </c>
      <c r="F1857">
        <v>0.69630933349480928</v>
      </c>
      <c r="G1857">
        <v>0.69174329748053554</v>
      </c>
      <c r="H1857">
        <v>0.69657075310294714</v>
      </c>
      <c r="I1857">
        <v>0.70044118237169295</v>
      </c>
      <c r="J1857">
        <v>0.70074550654222567</v>
      </c>
      <c r="M1857">
        <f>'[1]CAC_SWISS (-SP-NIKKEI-DAX)'!AC1942</f>
        <v>0</v>
      </c>
      <c r="N1857">
        <f>'[1]CAC_SWISS_SP (-NIKKEI-DAX)'!AD1942</f>
        <v>0</v>
      </c>
      <c r="O1857">
        <f>'[1]CAC_SWISS_DAX (-SP-NIKKEI)'!AD1942</f>
        <v>0</v>
      </c>
      <c r="P1857">
        <f>'[1]CAC_SWISS_NIKKEI (-SP-DAX)'!AD1942</f>
        <v>0</v>
      </c>
      <c r="Q1857">
        <f>'[1]CAC_SWISS_DAX_SP (-NIKKEI)'!AF1942</f>
        <v>0</v>
      </c>
      <c r="R1857">
        <f>'[1]CAC_SWISS_SP_NIKKEI (-DAX)'!AF1942</f>
        <v>0</v>
      </c>
      <c r="S1857">
        <f>'[1]CAC_SWISS_DAX_NIKKEI (-SP)'!AF1942</f>
        <v>0</v>
      </c>
      <c r="V1857" t="str">
        <f t="shared" si="1047"/>
        <v>BASE</v>
      </c>
      <c r="W1857" t="str">
        <f t="shared" si="1048"/>
        <v>BASE+SP</v>
      </c>
      <c r="X1857" t="str">
        <f t="shared" si="1049"/>
        <v>BASE+DAX</v>
      </c>
      <c r="Y1857" t="str">
        <f t="shared" si="1050"/>
        <v>BASE+NIKKEI</v>
      </c>
      <c r="Z1857" s="2" t="str">
        <f t="shared" si="1051"/>
        <v>- NIKKEI</v>
      </c>
      <c r="AA1857" s="2" t="str">
        <f t="shared" si="1061"/>
        <v>- DAX</v>
      </c>
      <c r="AB1857" s="2" t="str">
        <f t="shared" si="1039"/>
        <v>- SP</v>
      </c>
      <c r="AE1857">
        <f t="shared" si="1040"/>
        <v>0.68566122980908395</v>
      </c>
      <c r="AF1857">
        <f t="shared" si="1041"/>
        <v>0.68579131324411557</v>
      </c>
      <c r="AG1857">
        <f t="shared" si="1042"/>
        <v>0.69156466966770669</v>
      </c>
      <c r="AH1857">
        <f t="shared" si="1043"/>
        <v>0.69630933349480928</v>
      </c>
      <c r="AI1857">
        <f t="shared" si="1044"/>
        <v>0.69174329748053554</v>
      </c>
      <c r="AJ1857">
        <f t="shared" si="1045"/>
        <v>0.69657075310294714</v>
      </c>
      <c r="AK1857">
        <f t="shared" si="1046"/>
        <v>0.70044118237169295</v>
      </c>
      <c r="AM1857" t="str">
        <f t="shared" si="1052"/>
        <v>BASE</v>
      </c>
      <c r="AN1857" t="str" cm="1">
        <f t="array" ref="AN1857">IF(AM1857="",_xlfn.IFS(AF1857=MAX(AF1857:AH1857),"SP",AG1857=MAX(AF1857:AH1857),"DAX",AH1857=MAX(AF1857:AH1857),"NIKKEI",MAX(AF1857:AH1857)=0,""),"")</f>
        <v/>
      </c>
      <c r="AO1857" t="str" cm="1">
        <f t="array" ref="AO1857">IF(AM1857="BASE","",IF(MAX(AF1857:AH1857)=0,_xlfn.IFS(AI1857=MAX(AI1857:AK1857),"SP&amp;DAX",AJ1857=MAX(AI1857:AK1857),"SP&amp;NIKKEI",AK1857=MAX(AI1857:AK1857),"DAX&amp;NIKKEI"),""))</f>
        <v/>
      </c>
      <c r="AQ1857" s="3">
        <f t="shared" si="1053"/>
        <v>44356</v>
      </c>
      <c r="AR1857" cm="1">
        <f t="array" ref="AR1857">IF(AM1857="BASE",AE1857,_xlfn.IFS(AN1857="DAX",AG1857,AN1857="NIKKEI",AH1857,AN1857="SP",AF1857,AN1857="",MAX(AI1857:AK1857)))</f>
        <v>0.68566122980908395</v>
      </c>
      <c r="AS1857" s="4">
        <f t="shared" si="1062"/>
        <v>0.68277112003966489</v>
      </c>
      <c r="AT1857" s="4">
        <f t="shared" si="1063"/>
        <v>0.61543521422707415</v>
      </c>
      <c r="AU1857" s="4">
        <f t="shared" si="1064"/>
        <v>2.2109393633863922E-4</v>
      </c>
      <c r="AV1857" s="4">
        <f t="shared" si="1065"/>
        <v>5.0089766695496033E-3</v>
      </c>
      <c r="AW1857" s="4">
        <f t="shared" si="1066"/>
        <v>4.4139542051115109E-2</v>
      </c>
      <c r="AX1857" s="4">
        <f t="shared" si="1067"/>
        <v>2.262572699087197E-2</v>
      </c>
      <c r="AY1857" s="4">
        <f t="shared" si="1068"/>
        <v>1.1058432394551046E-2</v>
      </c>
      <c r="AZ1857" s="4">
        <f t="shared" si="1069"/>
        <v>6.0891004628983376</v>
      </c>
      <c r="BA1857" s="6" t="str">
        <f t="shared" si="1070"/>
        <v>STRENGTHEN</v>
      </c>
      <c r="BB1857" s="4">
        <f t="shared" si="1071"/>
        <v>0.1</v>
      </c>
      <c r="BC1857" s="4">
        <f t="shared" si="1072"/>
        <v>0.60295548643614738</v>
      </c>
      <c r="BD1857" s="4">
        <f t="shared" si="1073"/>
        <v>0.77882552653643133</v>
      </c>
      <c r="BE1857" s="4">
        <f t="shared" si="1054"/>
        <v>0.05</v>
      </c>
      <c r="BF1857" s="4" t="str">
        <f t="shared" si="1055"/>
        <v/>
      </c>
      <c r="BG1857" s="4" t="str">
        <f t="shared" si="1056"/>
        <v/>
      </c>
      <c r="BH1857" s="4" t="str">
        <f t="shared" si="1057"/>
        <v/>
      </c>
      <c r="BI1857" s="4" t="str">
        <f t="shared" si="1058"/>
        <v/>
      </c>
      <c r="BJ1857" s="4" t="str">
        <f t="shared" si="1059"/>
        <v/>
      </c>
      <c r="BK1857" s="4" t="str">
        <f t="shared" si="1060"/>
        <v/>
      </c>
      <c r="BS1857" s="3" t="str">
        <f t="shared" si="1074"/>
        <v/>
      </c>
      <c r="BT1857" s="5">
        <f t="shared" si="1075"/>
        <v>6.7335905812590746E-2</v>
      </c>
      <c r="BU1857" s="3"/>
    </row>
    <row r="1858" spans="1:73" x14ac:dyDescent="0.2">
      <c r="A1858" s="1">
        <v>44357</v>
      </c>
      <c r="C1858">
        <v>0.68403565486890294</v>
      </c>
      <c r="D1858">
        <v>0.68410364542107027</v>
      </c>
      <c r="E1858">
        <v>0.68941968600058501</v>
      </c>
      <c r="F1858">
        <v>0.69502722936243921</v>
      </c>
      <c r="G1858">
        <v>0.68952115558811222</v>
      </c>
      <c r="H1858">
        <v>0.69521487865002729</v>
      </c>
      <c r="I1858">
        <v>0.69881443192898607</v>
      </c>
      <c r="J1858">
        <v>0.69903548790936354</v>
      </c>
      <c r="M1858">
        <f>'[1]CAC_SWISS (-SP-NIKKEI-DAX)'!AC1943</f>
        <v>0</v>
      </c>
      <c r="N1858">
        <f>'[1]CAC_SWISS_SP (-NIKKEI-DAX)'!AD1943</f>
        <v>0</v>
      </c>
      <c r="O1858">
        <f>'[1]CAC_SWISS_DAX (-SP-NIKKEI)'!AD1943</f>
        <v>0</v>
      </c>
      <c r="P1858">
        <f>'[1]CAC_SWISS_NIKKEI (-SP-DAX)'!AD1943</f>
        <v>0</v>
      </c>
      <c r="Q1858">
        <f>'[1]CAC_SWISS_DAX_SP (-NIKKEI)'!AF1943</f>
        <v>0</v>
      </c>
      <c r="R1858">
        <f>'[1]CAC_SWISS_SP_NIKKEI (-DAX)'!AF1943</f>
        <v>0</v>
      </c>
      <c r="S1858">
        <f>'[1]CAC_SWISS_DAX_NIKKEI (-SP)'!AF1943</f>
        <v>0</v>
      </c>
      <c r="V1858" t="str">
        <f t="shared" si="1047"/>
        <v>BASE</v>
      </c>
      <c r="W1858" t="str">
        <f t="shared" si="1048"/>
        <v>BASE+SP</v>
      </c>
      <c r="X1858" t="str">
        <f t="shared" si="1049"/>
        <v>BASE+DAX</v>
      </c>
      <c r="Y1858" t="str">
        <f t="shared" si="1050"/>
        <v>BASE+NIKKEI</v>
      </c>
      <c r="Z1858" s="2" t="str">
        <f t="shared" si="1051"/>
        <v>- NIKKEI</v>
      </c>
      <c r="AA1858" s="2" t="str">
        <f t="shared" si="1061"/>
        <v>- DAX</v>
      </c>
      <c r="AB1858" s="2" t="str">
        <f t="shared" si="1039"/>
        <v>- SP</v>
      </c>
      <c r="AE1858">
        <f t="shared" si="1040"/>
        <v>0.68403565486890294</v>
      </c>
      <c r="AF1858">
        <f t="shared" si="1041"/>
        <v>0.68410364542107027</v>
      </c>
      <c r="AG1858">
        <f t="shared" si="1042"/>
        <v>0.68941968600058501</v>
      </c>
      <c r="AH1858">
        <f t="shared" si="1043"/>
        <v>0.69502722936243921</v>
      </c>
      <c r="AI1858">
        <f t="shared" si="1044"/>
        <v>0.68952115558811222</v>
      </c>
      <c r="AJ1858">
        <f t="shared" si="1045"/>
        <v>0.69521487865002729</v>
      </c>
      <c r="AK1858">
        <f t="shared" si="1046"/>
        <v>0.69881443192898607</v>
      </c>
      <c r="AM1858" t="str">
        <f t="shared" si="1052"/>
        <v>BASE</v>
      </c>
      <c r="AN1858" t="str" cm="1">
        <f t="array" ref="AN1858">IF(AM1858="",_xlfn.IFS(AF1858=MAX(AF1858:AH1858),"SP",AG1858=MAX(AF1858:AH1858),"DAX",AH1858=MAX(AF1858:AH1858),"NIKKEI",MAX(AF1858:AH1858)=0,""),"")</f>
        <v/>
      </c>
      <c r="AO1858" t="str" cm="1">
        <f t="array" ref="AO1858">IF(AM1858="BASE","",IF(MAX(AF1858:AH1858)=0,_xlfn.IFS(AI1858=MAX(AI1858:AK1858),"SP&amp;DAX",AJ1858=MAX(AI1858:AK1858),"SP&amp;NIKKEI",AK1858=MAX(AI1858:AK1858),"DAX&amp;NIKKEI"),""))</f>
        <v/>
      </c>
      <c r="AQ1858" s="3">
        <f t="shared" si="1053"/>
        <v>44357</v>
      </c>
      <c r="AR1858" cm="1">
        <f t="array" ref="AR1858">IF(AM1858="BASE",AE1858,_xlfn.IFS(AN1858="DAX",AG1858,AN1858="NIKKEI",AH1858,AN1858="SP",AF1858,AN1858="",MAX(AI1858:AK1858)))</f>
        <v>0.68403565486890294</v>
      </c>
      <c r="AS1858" s="4">
        <f t="shared" si="1062"/>
        <v>0.67986288474233114</v>
      </c>
      <c r="AT1858" s="4">
        <f t="shared" si="1063"/>
        <v>0.61834478317972741</v>
      </c>
      <c r="AU1858" s="4">
        <f t="shared" si="1064"/>
        <v>1.0954806118148589E-4</v>
      </c>
      <c r="AV1858" s="4">
        <f t="shared" si="1065"/>
        <v>5.14845062977383E-3</v>
      </c>
      <c r="AW1858" s="4">
        <f t="shared" si="1066"/>
        <v>2.127786960759849E-2</v>
      </c>
      <c r="AX1858" s="4">
        <f t="shared" si="1067"/>
        <v>2.2890745611282532E-2</v>
      </c>
      <c r="AY1858" s="4">
        <f t="shared" si="1068"/>
        <v>1.0673510140231525E-2</v>
      </c>
      <c r="AZ1858" s="4">
        <f t="shared" si="1069"/>
        <v>5.7636242205574284</v>
      </c>
      <c r="BA1858" s="6" t="str">
        <f t="shared" si="1070"/>
        <v>STRENGTHEN</v>
      </c>
      <c r="BB1858" s="4">
        <f t="shared" si="1071"/>
        <v>0.1</v>
      </c>
      <c r="BC1858" s="4">
        <f t="shared" si="1072"/>
        <v>0.60295548643614738</v>
      </c>
      <c r="BD1858" s="4">
        <f t="shared" si="1073"/>
        <v>0.77882552653643133</v>
      </c>
      <c r="BE1858" s="4">
        <f t="shared" si="1054"/>
        <v>0.05</v>
      </c>
      <c r="BF1858" s="4" t="str">
        <f t="shared" si="1055"/>
        <v/>
      </c>
      <c r="BG1858" s="4" t="str">
        <f t="shared" si="1056"/>
        <v/>
      </c>
      <c r="BH1858" s="4" t="str">
        <f t="shared" si="1057"/>
        <v/>
      </c>
      <c r="BI1858" s="4" t="str">
        <f t="shared" si="1058"/>
        <v/>
      </c>
      <c r="BJ1858" s="4" t="str">
        <f t="shared" si="1059"/>
        <v/>
      </c>
      <c r="BK1858" s="4" t="str">
        <f t="shared" si="1060"/>
        <v/>
      </c>
      <c r="BS1858" s="3" t="str">
        <f t="shared" si="1074"/>
        <v/>
      </c>
      <c r="BT1858" s="5">
        <f t="shared" si="1075"/>
        <v>6.1518101562603733E-2</v>
      </c>
      <c r="BU1858" s="3"/>
    </row>
    <row r="1859" spans="1:73" x14ac:dyDescent="0.2">
      <c r="A1859" s="1">
        <v>44358</v>
      </c>
      <c r="C1859">
        <v>0.68602077231108238</v>
      </c>
      <c r="D1859">
        <v>0.6860911176237916</v>
      </c>
      <c r="E1859">
        <v>0.69199701052063722</v>
      </c>
      <c r="F1859">
        <v>0.69686036783287864</v>
      </c>
      <c r="G1859">
        <v>0.69210871846581679</v>
      </c>
      <c r="H1859">
        <v>0.69705156947172608</v>
      </c>
      <c r="I1859">
        <v>0.70103216821000403</v>
      </c>
      <c r="J1859">
        <v>0.70126431195339634</v>
      </c>
      <c r="M1859">
        <f>'[1]CAC_SWISS (-SP-NIKKEI-DAX)'!AC1944</f>
        <v>0</v>
      </c>
      <c r="N1859">
        <f>'[1]CAC_SWISS_SP (-NIKKEI-DAX)'!AD1944</f>
        <v>0</v>
      </c>
      <c r="O1859">
        <f>'[1]CAC_SWISS_DAX (-SP-NIKKEI)'!AD1944</f>
        <v>0</v>
      </c>
      <c r="P1859">
        <f>'[1]CAC_SWISS_NIKKEI (-SP-DAX)'!AD1944</f>
        <v>0</v>
      </c>
      <c r="Q1859">
        <f>'[1]CAC_SWISS_DAX_SP (-NIKKEI)'!AF1944</f>
        <v>0</v>
      </c>
      <c r="R1859">
        <f>'[1]CAC_SWISS_SP_NIKKEI (-DAX)'!AF1944</f>
        <v>0</v>
      </c>
      <c r="S1859">
        <f>'[1]CAC_SWISS_DAX_NIKKEI (-SP)'!AF1944</f>
        <v>0</v>
      </c>
      <c r="V1859" t="str">
        <f t="shared" si="1047"/>
        <v>BASE</v>
      </c>
      <c r="W1859" t="str">
        <f t="shared" si="1048"/>
        <v>BASE+SP</v>
      </c>
      <c r="X1859" t="str">
        <f t="shared" si="1049"/>
        <v>BASE+DAX</v>
      </c>
      <c r="Y1859" t="str">
        <f t="shared" si="1050"/>
        <v>BASE+NIKKEI</v>
      </c>
      <c r="Z1859" s="2" t="str">
        <f t="shared" si="1051"/>
        <v>- NIKKEI</v>
      </c>
      <c r="AA1859" s="2" t="str">
        <f t="shared" si="1061"/>
        <v>- DAX</v>
      </c>
      <c r="AB1859" s="2" t="str">
        <f t="shared" ref="AB1859:AB1922" si="1076">IF(S1859=0,"- SP","")</f>
        <v>- SP</v>
      </c>
      <c r="AE1859">
        <f t="shared" ref="AE1859:AE1922" si="1077">IF(M1859=0,C1859,"")</f>
        <v>0.68602077231108238</v>
      </c>
      <c r="AF1859">
        <f t="shared" ref="AF1859:AF1922" si="1078">IF(N1859=0,D1859,"")</f>
        <v>0.6860911176237916</v>
      </c>
      <c r="AG1859">
        <f t="shared" ref="AG1859:AG1922" si="1079">IF(O1859=0,E1859,"")</f>
        <v>0.69199701052063722</v>
      </c>
      <c r="AH1859">
        <f t="shared" ref="AH1859:AH1922" si="1080">IF(P1859=0,F1859,"")</f>
        <v>0.69686036783287864</v>
      </c>
      <c r="AI1859">
        <f t="shared" ref="AI1859:AI1922" si="1081">IF(Q1859=0,G1859,"")</f>
        <v>0.69210871846581679</v>
      </c>
      <c r="AJ1859">
        <f t="shared" ref="AJ1859:AJ1922" si="1082">IF(R1859=0,H1859,"")</f>
        <v>0.69705156947172608</v>
      </c>
      <c r="AK1859">
        <f t="shared" ref="AK1859:AK1922" si="1083">IF(S1859=0,I1859,"")</f>
        <v>0.70103216821000403</v>
      </c>
      <c r="AM1859" t="str">
        <f t="shared" si="1052"/>
        <v>BASE</v>
      </c>
      <c r="AN1859" t="str" cm="1">
        <f t="array" ref="AN1859">IF(AM1859="",_xlfn.IFS(AF1859=MAX(AF1859:AH1859),"SP",AG1859=MAX(AF1859:AH1859),"DAX",AH1859=MAX(AF1859:AH1859),"NIKKEI",MAX(AF1859:AH1859)=0,""),"")</f>
        <v/>
      </c>
      <c r="AO1859" t="str" cm="1">
        <f t="array" ref="AO1859">IF(AM1859="BASE","",IF(MAX(AF1859:AH1859)=0,_xlfn.IFS(AI1859=MAX(AI1859:AK1859),"SP&amp;DAX",AJ1859=MAX(AI1859:AK1859),"SP&amp;NIKKEI",AK1859=MAX(AI1859:AK1859),"DAX&amp;NIKKEI"),""))</f>
        <v/>
      </c>
      <c r="AQ1859" s="3">
        <f t="shared" si="1053"/>
        <v>44358</v>
      </c>
      <c r="AR1859" cm="1">
        <f t="array" ref="AR1859">IF(AM1859="BASE",AE1859,_xlfn.IFS(AN1859="DAX",AG1859,AN1859="NIKKEI",AH1859,AN1859="SP",AF1859,AN1859="",MAX(AI1859:AK1859)))</f>
        <v>0.68602077231108238</v>
      </c>
      <c r="AS1859" s="4">
        <f t="shared" si="1062"/>
        <v>0.67903548874927</v>
      </c>
      <c r="AT1859" s="4">
        <f t="shared" si="1063"/>
        <v>0.62081707424064669</v>
      </c>
      <c r="AU1859" s="4">
        <f t="shared" si="1064"/>
        <v>8.9858674044950436E-5</v>
      </c>
      <c r="AV1859" s="4">
        <f t="shared" si="1065"/>
        <v>5.2135704080405231E-3</v>
      </c>
      <c r="AW1859" s="4">
        <f t="shared" si="1066"/>
        <v>1.7235534770254128E-2</v>
      </c>
      <c r="AX1859" s="4">
        <f t="shared" si="1067"/>
        <v>2.3026536927718111E-2</v>
      </c>
      <c r="AY1859" s="4">
        <f t="shared" si="1068"/>
        <v>1.0642240157283874E-2</v>
      </c>
      <c r="AZ1859" s="4">
        <f t="shared" si="1069"/>
        <v>5.470503733067595</v>
      </c>
      <c r="BA1859" s="6" t="str">
        <f t="shared" si="1070"/>
        <v>STRENGTHEN</v>
      </c>
      <c r="BB1859" s="4">
        <f t="shared" si="1071"/>
        <v>0.1</v>
      </c>
      <c r="BC1859" s="4">
        <f t="shared" si="1072"/>
        <v>0.60295548643614738</v>
      </c>
      <c r="BD1859" s="4">
        <f t="shared" si="1073"/>
        <v>0.77882552653643133</v>
      </c>
      <c r="BE1859" s="4">
        <f t="shared" si="1054"/>
        <v>0.05</v>
      </c>
      <c r="BF1859" s="4" t="str">
        <f t="shared" si="1055"/>
        <v/>
      </c>
      <c r="BG1859" s="4" t="str">
        <f t="shared" si="1056"/>
        <v/>
      </c>
      <c r="BH1859" s="4" t="str">
        <f t="shared" si="1057"/>
        <v/>
      </c>
      <c r="BI1859" s="4" t="str">
        <f t="shared" si="1058"/>
        <v/>
      </c>
      <c r="BJ1859" s="4" t="str">
        <f t="shared" si="1059"/>
        <v/>
      </c>
      <c r="BK1859" s="4" t="str">
        <f t="shared" si="1060"/>
        <v/>
      </c>
      <c r="BS1859" s="3" t="str">
        <f t="shared" si="1074"/>
        <v/>
      </c>
      <c r="BT1859" s="5">
        <f t="shared" si="1075"/>
        <v>5.8218414508623306E-2</v>
      </c>
      <c r="BU1859" s="3"/>
    </row>
    <row r="1860" spans="1:73" x14ac:dyDescent="0.2">
      <c r="A1860" s="1">
        <v>44361</v>
      </c>
      <c r="C1860">
        <v>0.68592292184828318</v>
      </c>
      <c r="D1860">
        <v>0.68603615002826457</v>
      </c>
      <c r="E1860">
        <v>0.69096778996294106</v>
      </c>
      <c r="F1860">
        <v>0.69766451096707649</v>
      </c>
      <c r="G1860">
        <v>0.69112224773143005</v>
      </c>
      <c r="H1860">
        <v>0.6979394795557613</v>
      </c>
      <c r="I1860">
        <v>0.70084010136481745</v>
      </c>
      <c r="J1860">
        <v>0.70114910543253262</v>
      </c>
      <c r="M1860">
        <f>'[1]CAC_SWISS (-SP-NIKKEI-DAX)'!AC1945</f>
        <v>0</v>
      </c>
      <c r="N1860">
        <f>'[1]CAC_SWISS_SP (-NIKKEI-DAX)'!AD1945</f>
        <v>0</v>
      </c>
      <c r="O1860">
        <f>'[1]CAC_SWISS_DAX (-SP-NIKKEI)'!AD1945</f>
        <v>0</v>
      </c>
      <c r="P1860">
        <f>'[1]CAC_SWISS_NIKKEI (-SP-DAX)'!AD1945</f>
        <v>0</v>
      </c>
      <c r="Q1860">
        <f>'[1]CAC_SWISS_DAX_SP (-NIKKEI)'!AF1945</f>
        <v>0</v>
      </c>
      <c r="R1860">
        <f>'[1]CAC_SWISS_SP_NIKKEI (-DAX)'!AF1945</f>
        <v>0</v>
      </c>
      <c r="S1860">
        <f>'[1]CAC_SWISS_DAX_NIKKEI (-SP)'!AF1945</f>
        <v>0</v>
      </c>
      <c r="V1860" t="str">
        <f t="shared" ref="V1860:V1923" si="1084">IF(M1860=0,"BASE","")</f>
        <v>BASE</v>
      </c>
      <c r="W1860" t="str">
        <f t="shared" ref="W1860:W1923" si="1085">IF(N1860=0,"BASE+SP","")</f>
        <v>BASE+SP</v>
      </c>
      <c r="X1860" t="str">
        <f t="shared" ref="X1860:X1923" si="1086">IF(O1860=0,"BASE+DAX","")</f>
        <v>BASE+DAX</v>
      </c>
      <c r="Y1860" t="str">
        <f t="shared" ref="Y1860:Y1923" si="1087">IF(P1860=0,"BASE+NIKKEI","")</f>
        <v>BASE+NIKKEI</v>
      </c>
      <c r="Z1860" s="2" t="str">
        <f t="shared" ref="Z1860:Z1923" si="1088">IF(Q1860=0,"- NIKKEI","")</f>
        <v>- NIKKEI</v>
      </c>
      <c r="AA1860" s="2" t="str">
        <f t="shared" si="1061"/>
        <v>- DAX</v>
      </c>
      <c r="AB1860" s="2" t="str">
        <f t="shared" si="1076"/>
        <v>- SP</v>
      </c>
      <c r="AE1860">
        <f t="shared" si="1077"/>
        <v>0.68592292184828318</v>
      </c>
      <c r="AF1860">
        <f t="shared" si="1078"/>
        <v>0.68603615002826457</v>
      </c>
      <c r="AG1860">
        <f t="shared" si="1079"/>
        <v>0.69096778996294106</v>
      </c>
      <c r="AH1860">
        <f t="shared" si="1080"/>
        <v>0.69766451096707649</v>
      </c>
      <c r="AI1860">
        <f t="shared" si="1081"/>
        <v>0.69112224773143005</v>
      </c>
      <c r="AJ1860">
        <f t="shared" si="1082"/>
        <v>0.6979394795557613</v>
      </c>
      <c r="AK1860">
        <f t="shared" si="1083"/>
        <v>0.70084010136481745</v>
      </c>
      <c r="AM1860" t="str">
        <f t="shared" ref="AM1860:AM1923" si="1089">IF(M1860=0,"BASE","")</f>
        <v>BASE</v>
      </c>
      <c r="AN1860" t="str" cm="1">
        <f t="array" ref="AN1860">IF(AM1860="",_xlfn.IFS(AF1860=MAX(AF1860:AH1860),"SP",AG1860=MAX(AF1860:AH1860),"DAX",AH1860=MAX(AF1860:AH1860),"NIKKEI",MAX(AF1860:AH1860)=0,""),"")</f>
        <v/>
      </c>
      <c r="AO1860" t="str" cm="1">
        <f t="array" ref="AO1860">IF(AM1860="BASE","",IF(MAX(AF1860:AH1860)=0,_xlfn.IFS(AI1860=MAX(AI1860:AK1860),"SP&amp;DAX",AJ1860=MAX(AI1860:AK1860),"SP&amp;NIKKEI",AK1860=MAX(AI1860:AK1860),"DAX&amp;NIKKEI"),""))</f>
        <v/>
      </c>
      <c r="AQ1860" s="3">
        <f t="shared" ref="AQ1860:AQ1923" si="1090">A1860</f>
        <v>44361</v>
      </c>
      <c r="AR1860" cm="1">
        <f t="array" ref="AR1860">IF(AM1860="BASE",AE1860,_xlfn.IFS(AN1860="DAX",AG1860,AN1860="NIKKEI",AH1860,AN1860="SP",AF1860,AN1860="",MAX(AI1860:AK1860)))</f>
        <v>0.68592292184828318</v>
      </c>
      <c r="AS1860" s="4">
        <f t="shared" si="1062"/>
        <v>0.68092131636601871</v>
      </c>
      <c r="AT1860" s="4">
        <f t="shared" si="1063"/>
        <v>0.62284356187235201</v>
      </c>
      <c r="AU1860" s="4">
        <f t="shared" si="1064"/>
        <v>7.5255584369666735E-5</v>
      </c>
      <c r="AV1860" s="4">
        <f t="shared" si="1065"/>
        <v>5.1911224538014932E-3</v>
      </c>
      <c r="AW1860" s="4">
        <f t="shared" si="1066"/>
        <v>1.4496977299111211E-2</v>
      </c>
      <c r="AX1860" s="4">
        <f t="shared" si="1067"/>
        <v>2.2971149844169984E-2</v>
      </c>
      <c r="AY1860" s="4">
        <f t="shared" si="1068"/>
        <v>1.0552156533761075E-2</v>
      </c>
      <c r="AZ1860" s="4">
        <f t="shared" si="1069"/>
        <v>5.5038753744649211</v>
      </c>
      <c r="BA1860" s="6" t="str">
        <f t="shared" si="1070"/>
        <v>STRENGTHEN</v>
      </c>
      <c r="BB1860" s="4">
        <f t="shared" si="1071"/>
        <v>0.1</v>
      </c>
      <c r="BC1860" s="4">
        <f t="shared" si="1072"/>
        <v>0.60295548643614738</v>
      </c>
      <c r="BD1860" s="4">
        <f t="shared" si="1073"/>
        <v>0.77882552653643133</v>
      </c>
      <c r="BE1860" s="4">
        <f t="shared" ref="BE1860:BE1923" si="1091">IF(AM1860="BASE",0.05,"")</f>
        <v>0.05</v>
      </c>
      <c r="BF1860" s="4" t="str">
        <f t="shared" ref="BF1860:BF1923" si="1092">IF($AN1860="DAX",0.2,"")</f>
        <v/>
      </c>
      <c r="BG1860" s="4" t="str">
        <f t="shared" ref="BG1860:BG1923" si="1093">IF($AN1860="SP",0.3,"")</f>
        <v/>
      </c>
      <c r="BH1860" s="4" t="str">
        <f t="shared" ref="BH1860:BH1923" si="1094">IF($AN1860="NIKKEI",0.1,"")</f>
        <v/>
      </c>
      <c r="BI1860" s="4" t="str">
        <f t="shared" ref="BI1860:BI1923" si="1095">IF(AO1860="SP&amp;NIKKEI",0.5,"")</f>
        <v/>
      </c>
      <c r="BJ1860" s="4" t="str">
        <f t="shared" ref="BJ1860:BJ1923" si="1096">IF($AO1860="SP&amp;DAX",0.5,"")</f>
        <v/>
      </c>
      <c r="BK1860" s="4" t="str">
        <f t="shared" ref="BK1860:BK1923" si="1097">IF($AO1860="DAX&amp;NIKKEI",0.5,"")</f>
        <v/>
      </c>
      <c r="BS1860" s="3" t="str">
        <f t="shared" si="1074"/>
        <v/>
      </c>
      <c r="BT1860" s="5">
        <f t="shared" si="1075"/>
        <v>5.80777544936667E-2</v>
      </c>
      <c r="BU1860" s="3"/>
    </row>
    <row r="1861" spans="1:73" x14ac:dyDescent="0.2">
      <c r="A1861" s="1">
        <v>44362</v>
      </c>
      <c r="C1861">
        <v>0.68442559744465981</v>
      </c>
      <c r="D1861">
        <v>0.68442569714748358</v>
      </c>
      <c r="E1861">
        <v>0.68567644388745919</v>
      </c>
      <c r="F1861">
        <v>0.69487167243356329</v>
      </c>
      <c r="G1861">
        <v>0.68567753383781349</v>
      </c>
      <c r="H1861">
        <v>0.69489883247168871</v>
      </c>
      <c r="I1861">
        <v>0.69536694135383792</v>
      </c>
      <c r="J1861">
        <v>0.69540199067211217</v>
      </c>
      <c r="M1861">
        <f>'[1]CAC_SWISS (-SP-NIKKEI-DAX)'!AC1946</f>
        <v>0</v>
      </c>
      <c r="N1861">
        <f>'[1]CAC_SWISS_SP (-NIKKEI-DAX)'!AD1946</f>
        <v>0</v>
      </c>
      <c r="O1861">
        <f>'[1]CAC_SWISS_DAX (-SP-NIKKEI)'!AD1946</f>
        <v>0</v>
      </c>
      <c r="P1861">
        <f>'[1]CAC_SWISS_NIKKEI (-SP-DAX)'!AD1946</f>
        <v>0</v>
      </c>
      <c r="Q1861">
        <f>'[1]CAC_SWISS_DAX_SP (-NIKKEI)'!AF1946</f>
        <v>0</v>
      </c>
      <c r="R1861">
        <f>'[1]CAC_SWISS_SP_NIKKEI (-DAX)'!AF1946</f>
        <v>0</v>
      </c>
      <c r="S1861">
        <f>'[1]CAC_SWISS_DAX_NIKKEI (-SP)'!AF1946</f>
        <v>0</v>
      </c>
      <c r="V1861" t="str">
        <f t="shared" si="1084"/>
        <v>BASE</v>
      </c>
      <c r="W1861" t="str">
        <f t="shared" si="1085"/>
        <v>BASE+SP</v>
      </c>
      <c r="X1861" t="str">
        <f t="shared" si="1086"/>
        <v>BASE+DAX</v>
      </c>
      <c r="Y1861" t="str">
        <f t="shared" si="1087"/>
        <v>BASE+NIKKEI</v>
      </c>
      <c r="Z1861" s="2" t="str">
        <f t="shared" si="1088"/>
        <v>- NIKKEI</v>
      </c>
      <c r="AA1861" s="2" t="str">
        <f t="shared" si="1061"/>
        <v>- DAX</v>
      </c>
      <c r="AB1861" s="2" t="str">
        <f t="shared" si="1076"/>
        <v>- SP</v>
      </c>
      <c r="AE1861">
        <f t="shared" si="1077"/>
        <v>0.68442559744465981</v>
      </c>
      <c r="AF1861">
        <f t="shared" si="1078"/>
        <v>0.68442569714748358</v>
      </c>
      <c r="AG1861">
        <f t="shared" si="1079"/>
        <v>0.68567644388745919</v>
      </c>
      <c r="AH1861">
        <f t="shared" si="1080"/>
        <v>0.69487167243356329</v>
      </c>
      <c r="AI1861">
        <f t="shared" si="1081"/>
        <v>0.68567753383781349</v>
      </c>
      <c r="AJ1861">
        <f t="shared" si="1082"/>
        <v>0.69489883247168871</v>
      </c>
      <c r="AK1861">
        <f t="shared" si="1083"/>
        <v>0.69536694135383792</v>
      </c>
      <c r="AM1861" t="str">
        <f t="shared" si="1089"/>
        <v>BASE</v>
      </c>
      <c r="AN1861" t="str" cm="1">
        <f t="array" ref="AN1861">IF(AM1861="",_xlfn.IFS(AF1861=MAX(AF1861:AH1861),"SP",AG1861=MAX(AF1861:AH1861),"DAX",AH1861=MAX(AF1861:AH1861),"NIKKEI",MAX(AF1861:AH1861)=0,""),"")</f>
        <v/>
      </c>
      <c r="AO1861" t="str" cm="1">
        <f t="array" ref="AO1861">IF(AM1861="BASE","",IF(MAX(AF1861:AH1861)=0,_xlfn.IFS(AI1861=MAX(AI1861:AK1861),"SP&amp;DAX",AJ1861=MAX(AI1861:AK1861),"SP&amp;NIKKEI",AK1861=MAX(AI1861:AK1861),"DAX&amp;NIKKEI"),""))</f>
        <v/>
      </c>
      <c r="AQ1861" s="3">
        <f t="shared" si="1090"/>
        <v>44362</v>
      </c>
      <c r="AR1861" cm="1">
        <f t="array" ref="AR1861">IF(AM1861="BASE",AE1861,_xlfn.IFS(AN1861="DAX",AG1861,AN1861="NIKKEI",AH1861,AN1861="SP",AF1861,AN1861="",MAX(AI1861:AK1861)))</f>
        <v>0.68442559744465981</v>
      </c>
      <c r="AS1861" s="4">
        <f t="shared" si="1062"/>
        <v>0.68283119459939046</v>
      </c>
      <c r="AT1861" s="4">
        <f t="shared" si="1063"/>
        <v>0.62481921519088968</v>
      </c>
      <c r="AU1861" s="4">
        <f t="shared" si="1064"/>
        <v>4.554615857193713E-5</v>
      </c>
      <c r="AV1861" s="4">
        <f t="shared" si="1065"/>
        <v>5.1592865892082056E-3</v>
      </c>
      <c r="AW1861" s="4">
        <f t="shared" si="1066"/>
        <v>8.8279954572027548E-3</v>
      </c>
      <c r="AX1861" s="4">
        <f t="shared" si="1067"/>
        <v>2.2888709381898294E-2</v>
      </c>
      <c r="AY1861" s="4">
        <f t="shared" si="1068"/>
        <v>1.0379804797844602E-2</v>
      </c>
      <c r="AZ1861" s="4">
        <f t="shared" si="1069"/>
        <v>5.5889277822013703</v>
      </c>
      <c r="BA1861" s="6" t="str">
        <f t="shared" si="1070"/>
        <v>STRENGTHEN</v>
      </c>
      <c r="BB1861" s="4">
        <f t="shared" si="1071"/>
        <v>0.1</v>
      </c>
      <c r="BC1861" s="4">
        <f t="shared" si="1072"/>
        <v>0.60295548643614738</v>
      </c>
      <c r="BD1861" s="4">
        <f t="shared" si="1073"/>
        <v>0.77882552653643133</v>
      </c>
      <c r="BE1861" s="4">
        <f t="shared" si="1091"/>
        <v>0.05</v>
      </c>
      <c r="BF1861" s="4" t="str">
        <f t="shared" si="1092"/>
        <v/>
      </c>
      <c r="BG1861" s="4" t="str">
        <f t="shared" si="1093"/>
        <v/>
      </c>
      <c r="BH1861" s="4" t="str">
        <f t="shared" si="1094"/>
        <v/>
      </c>
      <c r="BI1861" s="4" t="str">
        <f t="shared" si="1095"/>
        <v/>
      </c>
      <c r="BJ1861" s="4" t="str">
        <f t="shared" si="1096"/>
        <v/>
      </c>
      <c r="BK1861" s="4" t="str">
        <f t="shared" si="1097"/>
        <v/>
      </c>
      <c r="BS1861" s="3" t="str">
        <f t="shared" si="1074"/>
        <v/>
      </c>
      <c r="BT1861" s="5">
        <f t="shared" si="1075"/>
        <v>5.801197940850078E-2</v>
      </c>
      <c r="BU1861" s="3"/>
    </row>
    <row r="1862" spans="1:73" x14ac:dyDescent="0.2">
      <c r="A1862" s="1">
        <v>44363</v>
      </c>
      <c r="C1862">
        <v>0.68427703722112465</v>
      </c>
      <c r="D1862">
        <v>0.68427705483825607</v>
      </c>
      <c r="E1862">
        <v>0.6855271057920046</v>
      </c>
      <c r="F1862">
        <v>0.69487511188643925</v>
      </c>
      <c r="G1862">
        <v>0.68552778242370649</v>
      </c>
      <c r="H1862">
        <v>0.69491036611995971</v>
      </c>
      <c r="I1862">
        <v>0.69541203883045988</v>
      </c>
      <c r="J1862">
        <v>0.69545306576379518</v>
      </c>
      <c r="M1862">
        <f>'[1]CAC_SWISS (-SP-NIKKEI-DAX)'!AC1947</f>
        <v>0</v>
      </c>
      <c r="N1862">
        <f>'[1]CAC_SWISS_SP (-NIKKEI-DAX)'!AD1947</f>
        <v>0</v>
      </c>
      <c r="O1862">
        <f>'[1]CAC_SWISS_DAX (-SP-NIKKEI)'!AD1947</f>
        <v>0</v>
      </c>
      <c r="P1862">
        <f>'[1]CAC_SWISS_NIKKEI (-SP-DAX)'!AD1947</f>
        <v>0</v>
      </c>
      <c r="Q1862">
        <f>'[1]CAC_SWISS_DAX_SP (-NIKKEI)'!AF1947</f>
        <v>0</v>
      </c>
      <c r="R1862">
        <f>'[1]CAC_SWISS_SP_NIKKEI (-DAX)'!AF1947</f>
        <v>0</v>
      </c>
      <c r="S1862">
        <f>'[1]CAC_SWISS_DAX_NIKKEI (-SP)'!AF1947</f>
        <v>0</v>
      </c>
      <c r="V1862" t="str">
        <f t="shared" si="1084"/>
        <v>BASE</v>
      </c>
      <c r="W1862" t="str">
        <f t="shared" si="1085"/>
        <v>BASE+SP</v>
      </c>
      <c r="X1862" t="str">
        <f t="shared" si="1086"/>
        <v>BASE+DAX</v>
      </c>
      <c r="Y1862" t="str">
        <f t="shared" si="1087"/>
        <v>BASE+NIKKEI</v>
      </c>
      <c r="Z1862" s="2" t="str">
        <f t="shared" si="1088"/>
        <v>- NIKKEI</v>
      </c>
      <c r="AA1862" s="2" t="str">
        <f t="shared" si="1061"/>
        <v>- DAX</v>
      </c>
      <c r="AB1862" s="2" t="str">
        <f t="shared" si="1076"/>
        <v>- SP</v>
      </c>
      <c r="AE1862">
        <f t="shared" si="1077"/>
        <v>0.68427703722112465</v>
      </c>
      <c r="AF1862">
        <f t="shared" si="1078"/>
        <v>0.68427705483825607</v>
      </c>
      <c r="AG1862">
        <f t="shared" si="1079"/>
        <v>0.6855271057920046</v>
      </c>
      <c r="AH1862">
        <f t="shared" si="1080"/>
        <v>0.69487511188643925</v>
      </c>
      <c r="AI1862">
        <f t="shared" si="1081"/>
        <v>0.68552778242370649</v>
      </c>
      <c r="AJ1862">
        <f t="shared" si="1082"/>
        <v>0.69491036611995971</v>
      </c>
      <c r="AK1862">
        <f t="shared" si="1083"/>
        <v>0.69541203883045988</v>
      </c>
      <c r="AM1862" t="str">
        <f t="shared" si="1089"/>
        <v>BASE</v>
      </c>
      <c r="AN1862" t="str" cm="1">
        <f t="array" ref="AN1862">IF(AM1862="",_xlfn.IFS(AF1862=MAX(AF1862:AH1862),"SP",AG1862=MAX(AF1862:AH1862),"DAX",AH1862=MAX(AF1862:AH1862),"NIKKEI",MAX(AF1862:AH1862)=0,""),"")</f>
        <v/>
      </c>
      <c r="AO1862" t="str" cm="1">
        <f t="array" ref="AO1862">IF(AM1862="BASE","",IF(MAX(AF1862:AH1862)=0,_xlfn.IFS(AI1862=MAX(AI1862:AK1862),"SP&amp;DAX",AJ1862=MAX(AI1862:AK1862),"SP&amp;NIKKEI",AK1862=MAX(AI1862:AK1862),"DAX&amp;NIKKEI"),""))</f>
        <v/>
      </c>
      <c r="AQ1862" s="3">
        <f t="shared" si="1090"/>
        <v>44363</v>
      </c>
      <c r="AR1862" cm="1">
        <f t="array" ref="AR1862">IF(AM1862="BASE",AE1862,_xlfn.IFS(AN1862="DAX",AG1862,AN1862="NIKKEI",AH1862,AN1862="SP",AF1862,AN1862="",MAX(AI1862:AK1862)))</f>
        <v>0.68427703722112465</v>
      </c>
      <c r="AS1862" s="4">
        <f t="shared" si="1062"/>
        <v>0.68411484608364104</v>
      </c>
      <c r="AT1862" s="4">
        <f t="shared" si="1063"/>
        <v>0.62709988551408391</v>
      </c>
      <c r="AU1862" s="4">
        <f t="shared" si="1064"/>
        <v>2.9531207007005307E-5</v>
      </c>
      <c r="AV1862" s="4">
        <f t="shared" si="1065"/>
        <v>5.105594089396993E-3</v>
      </c>
      <c r="AW1862" s="4">
        <f t="shared" si="1066"/>
        <v>5.7840882941191966E-3</v>
      </c>
      <c r="AX1862" s="4">
        <f t="shared" si="1067"/>
        <v>2.2762941354853846E-2</v>
      </c>
      <c r="AY1862" s="4">
        <f t="shared" si="1068"/>
        <v>1.0250122071889699E-2</v>
      </c>
      <c r="AZ1862" s="4">
        <f t="shared" si="1069"/>
        <v>5.5623689327483223</v>
      </c>
      <c r="BA1862" s="6" t="str">
        <f t="shared" si="1070"/>
        <v>STRENGTHEN</v>
      </c>
      <c r="BB1862" s="4">
        <f t="shared" si="1071"/>
        <v>0.1</v>
      </c>
      <c r="BC1862" s="4">
        <f t="shared" si="1072"/>
        <v>0.60295548643614738</v>
      </c>
      <c r="BD1862" s="4">
        <f t="shared" si="1073"/>
        <v>0.77882552653643133</v>
      </c>
      <c r="BE1862" s="4">
        <f t="shared" si="1091"/>
        <v>0.05</v>
      </c>
      <c r="BF1862" s="4" t="str">
        <f t="shared" si="1092"/>
        <v/>
      </c>
      <c r="BG1862" s="4" t="str">
        <f t="shared" si="1093"/>
        <v/>
      </c>
      <c r="BH1862" s="4" t="str">
        <f t="shared" si="1094"/>
        <v/>
      </c>
      <c r="BI1862" s="4" t="str">
        <f t="shared" si="1095"/>
        <v/>
      </c>
      <c r="BJ1862" s="4" t="str">
        <f t="shared" si="1096"/>
        <v/>
      </c>
      <c r="BK1862" s="4" t="str">
        <f t="shared" si="1097"/>
        <v/>
      </c>
      <c r="BS1862" s="3" t="str">
        <f t="shared" si="1074"/>
        <v/>
      </c>
      <c r="BT1862" s="5">
        <f t="shared" si="1075"/>
        <v>5.7014960569557127E-2</v>
      </c>
      <c r="BU1862" s="3"/>
    </row>
    <row r="1863" spans="1:73" x14ac:dyDescent="0.2">
      <c r="A1863" s="1">
        <v>44364</v>
      </c>
      <c r="C1863">
        <v>0.67661005704607835</v>
      </c>
      <c r="D1863">
        <v>0.67661410809000389</v>
      </c>
      <c r="E1863">
        <v>0.67779799429119836</v>
      </c>
      <c r="F1863">
        <v>0.68870017527348193</v>
      </c>
      <c r="G1863">
        <v>0.67779936080911818</v>
      </c>
      <c r="H1863">
        <v>0.68872245692368683</v>
      </c>
      <c r="I1863">
        <v>0.68915177161075569</v>
      </c>
      <c r="J1863">
        <v>0.68917764781057156</v>
      </c>
      <c r="M1863">
        <f>'[1]CAC_SWISS (-SP-NIKKEI-DAX)'!AC1948</f>
        <v>0</v>
      </c>
      <c r="N1863">
        <f>'[1]CAC_SWISS_SP (-NIKKEI-DAX)'!AD1948</f>
        <v>0</v>
      </c>
      <c r="O1863">
        <f>'[1]CAC_SWISS_DAX (-SP-NIKKEI)'!AD1948</f>
        <v>0</v>
      </c>
      <c r="P1863">
        <f>'[1]CAC_SWISS_NIKKEI (-SP-DAX)'!AD1948</f>
        <v>0</v>
      </c>
      <c r="Q1863">
        <f>'[1]CAC_SWISS_DAX_SP (-NIKKEI)'!AF1948</f>
        <v>0</v>
      </c>
      <c r="R1863">
        <f>'[1]CAC_SWISS_SP_NIKKEI (-DAX)'!AF1948</f>
        <v>0</v>
      </c>
      <c r="S1863">
        <f>'[1]CAC_SWISS_DAX_NIKKEI (-SP)'!AF1948</f>
        <v>0</v>
      </c>
      <c r="V1863" t="str">
        <f t="shared" si="1084"/>
        <v>BASE</v>
      </c>
      <c r="W1863" t="str">
        <f t="shared" si="1085"/>
        <v>BASE+SP</v>
      </c>
      <c r="X1863" t="str">
        <f t="shared" si="1086"/>
        <v>BASE+DAX</v>
      </c>
      <c r="Y1863" t="str">
        <f t="shared" si="1087"/>
        <v>BASE+NIKKEI</v>
      </c>
      <c r="Z1863" s="2" t="str">
        <f t="shared" si="1088"/>
        <v>- NIKKEI</v>
      </c>
      <c r="AA1863" s="2" t="str">
        <f t="shared" si="1061"/>
        <v>- DAX</v>
      </c>
      <c r="AB1863" s="2" t="str">
        <f t="shared" si="1076"/>
        <v>- SP</v>
      </c>
      <c r="AE1863">
        <f t="shared" si="1077"/>
        <v>0.67661005704607835</v>
      </c>
      <c r="AF1863">
        <f t="shared" si="1078"/>
        <v>0.67661410809000389</v>
      </c>
      <c r="AG1863">
        <f t="shared" si="1079"/>
        <v>0.67779799429119836</v>
      </c>
      <c r="AH1863">
        <f t="shared" si="1080"/>
        <v>0.68870017527348193</v>
      </c>
      <c r="AI1863">
        <f t="shared" si="1081"/>
        <v>0.67779936080911818</v>
      </c>
      <c r="AJ1863">
        <f t="shared" si="1082"/>
        <v>0.68872245692368683</v>
      </c>
      <c r="AK1863">
        <f t="shared" si="1083"/>
        <v>0.68915177161075569</v>
      </c>
      <c r="AM1863" t="str">
        <f t="shared" si="1089"/>
        <v>BASE</v>
      </c>
      <c r="AN1863" t="str" cm="1">
        <f t="array" ref="AN1863">IF(AM1863="",_xlfn.IFS(AF1863=MAX(AF1863:AH1863),"SP",AG1863=MAX(AF1863:AH1863),"DAX",AH1863=MAX(AF1863:AH1863),"NIKKEI",MAX(AF1863:AH1863)=0,""),"")</f>
        <v/>
      </c>
      <c r="AO1863" t="str" cm="1">
        <f t="array" ref="AO1863">IF(AM1863="BASE","",IF(MAX(AF1863:AH1863)=0,_xlfn.IFS(AI1863=MAX(AI1863:AK1863),"SP&amp;DAX",AJ1863=MAX(AI1863:AK1863),"SP&amp;NIKKEI",AK1863=MAX(AI1863:AK1863),"DAX&amp;NIKKEI"),""))</f>
        <v/>
      </c>
      <c r="AQ1863" s="3">
        <f t="shared" si="1090"/>
        <v>44364</v>
      </c>
      <c r="AR1863" cm="1">
        <f t="array" ref="AR1863">IF(AM1863="BASE",AE1863,_xlfn.IFS(AN1863="DAX",AG1863,AN1863="NIKKEI",AH1863,AN1863="SP",AF1863,AN1863="",MAX(AI1863:AK1863)))</f>
        <v>0.67661005704607835</v>
      </c>
      <c r="AS1863" s="4">
        <f t="shared" si="1062"/>
        <v>0.68476085578847612</v>
      </c>
      <c r="AT1863" s="4">
        <f t="shared" si="1063"/>
        <v>0.62930527882124687</v>
      </c>
      <c r="AU1863" s="4">
        <f t="shared" si="1064"/>
        <v>1.365682142015761E-5</v>
      </c>
      <c r="AV1863" s="4">
        <f t="shared" si="1065"/>
        <v>5.0462399574327148E-3</v>
      </c>
      <c r="AW1863" s="4">
        <f t="shared" si="1066"/>
        <v>2.706336110719861E-3</v>
      </c>
      <c r="AX1863" s="4">
        <f t="shared" si="1067"/>
        <v>2.2623850825011678E-2</v>
      </c>
      <c r="AY1863" s="4">
        <f t="shared" si="1068"/>
        <v>1.0113875680997373E-2</v>
      </c>
      <c r="AZ1863" s="4">
        <f t="shared" si="1069"/>
        <v>5.4831183135287</v>
      </c>
      <c r="BA1863" s="6" t="str">
        <f t="shared" si="1070"/>
        <v>STRENGTHEN</v>
      </c>
      <c r="BB1863" s="4">
        <f t="shared" si="1071"/>
        <v>0.1</v>
      </c>
      <c r="BC1863" s="4">
        <f t="shared" si="1072"/>
        <v>0.60295548643614738</v>
      </c>
      <c r="BD1863" s="4">
        <f t="shared" si="1073"/>
        <v>0.77882552653643133</v>
      </c>
      <c r="BE1863" s="4">
        <f t="shared" si="1091"/>
        <v>0.05</v>
      </c>
      <c r="BF1863" s="4" t="str">
        <f t="shared" si="1092"/>
        <v/>
      </c>
      <c r="BG1863" s="4" t="str">
        <f t="shared" si="1093"/>
        <v/>
      </c>
      <c r="BH1863" s="4" t="str">
        <f t="shared" si="1094"/>
        <v/>
      </c>
      <c r="BI1863" s="4" t="str">
        <f t="shared" si="1095"/>
        <v/>
      </c>
      <c r="BJ1863" s="4" t="str">
        <f t="shared" si="1096"/>
        <v/>
      </c>
      <c r="BK1863" s="4" t="str">
        <f t="shared" si="1097"/>
        <v/>
      </c>
      <c r="BS1863" s="3" t="str">
        <f t="shared" si="1074"/>
        <v/>
      </c>
      <c r="BT1863" s="5">
        <f t="shared" si="1075"/>
        <v>5.5455576967229248E-2</v>
      </c>
      <c r="BU1863" s="3"/>
    </row>
    <row r="1864" spans="1:73" x14ac:dyDescent="0.2">
      <c r="A1864" s="1">
        <v>44365</v>
      </c>
      <c r="C1864">
        <v>0.69129690764717755</v>
      </c>
      <c r="D1864">
        <v>0.69138282721013344</v>
      </c>
      <c r="E1864">
        <v>0.6913117451489178</v>
      </c>
      <c r="F1864">
        <v>0.70108470115484045</v>
      </c>
      <c r="G1864">
        <v>0.69139723401407793</v>
      </c>
      <c r="H1864">
        <v>0.70110766751451548</v>
      </c>
      <c r="I1864">
        <v>0.70120015062326368</v>
      </c>
      <c r="J1864">
        <v>0.70122305996505729</v>
      </c>
      <c r="M1864">
        <f>'[1]CAC_SWISS (-SP-NIKKEI-DAX)'!AC1949</f>
        <v>0</v>
      </c>
      <c r="N1864">
        <f>'[1]CAC_SWISS_SP (-NIKKEI-DAX)'!AD1949</f>
        <v>0</v>
      </c>
      <c r="O1864">
        <f>'[1]CAC_SWISS_DAX (-SP-NIKKEI)'!AD1949</f>
        <v>0</v>
      </c>
      <c r="P1864">
        <f>'[1]CAC_SWISS_NIKKEI (-SP-DAX)'!AD1949</f>
        <v>0</v>
      </c>
      <c r="Q1864">
        <f>'[1]CAC_SWISS_DAX_SP (-NIKKEI)'!AF1949</f>
        <v>0</v>
      </c>
      <c r="R1864">
        <f>'[1]CAC_SWISS_SP_NIKKEI (-DAX)'!AF1949</f>
        <v>0</v>
      </c>
      <c r="S1864">
        <f>'[1]CAC_SWISS_DAX_NIKKEI (-SP)'!AF1949</f>
        <v>0</v>
      </c>
      <c r="V1864" t="str">
        <f t="shared" si="1084"/>
        <v>BASE</v>
      </c>
      <c r="W1864" t="str">
        <f t="shared" si="1085"/>
        <v>BASE+SP</v>
      </c>
      <c r="X1864" t="str">
        <f t="shared" si="1086"/>
        <v>BASE+DAX</v>
      </c>
      <c r="Y1864" t="str">
        <f t="shared" si="1087"/>
        <v>BASE+NIKKEI</v>
      </c>
      <c r="Z1864" s="2" t="str">
        <f t="shared" si="1088"/>
        <v>- NIKKEI</v>
      </c>
      <c r="AA1864" s="2" t="str">
        <f t="shared" si="1061"/>
        <v>- DAX</v>
      </c>
      <c r="AB1864" s="2" t="str">
        <f t="shared" si="1076"/>
        <v>- SP</v>
      </c>
      <c r="AE1864">
        <f t="shared" si="1077"/>
        <v>0.69129690764717755</v>
      </c>
      <c r="AF1864">
        <f t="shared" si="1078"/>
        <v>0.69138282721013344</v>
      </c>
      <c r="AG1864">
        <f t="shared" si="1079"/>
        <v>0.6913117451489178</v>
      </c>
      <c r="AH1864">
        <f t="shared" si="1080"/>
        <v>0.70108470115484045</v>
      </c>
      <c r="AI1864">
        <f t="shared" si="1081"/>
        <v>0.69139723401407793</v>
      </c>
      <c r="AJ1864">
        <f t="shared" si="1082"/>
        <v>0.70110766751451548</v>
      </c>
      <c r="AK1864">
        <f t="shared" si="1083"/>
        <v>0.70120015062326368</v>
      </c>
      <c r="AM1864" t="str">
        <f t="shared" si="1089"/>
        <v>BASE</v>
      </c>
      <c r="AN1864" t="str" cm="1">
        <f t="array" ref="AN1864">IF(AM1864="",_xlfn.IFS(AF1864=MAX(AF1864:AH1864),"SP",AG1864=MAX(AF1864:AH1864),"DAX",AH1864=MAX(AF1864:AH1864),"NIKKEI",MAX(AF1864:AH1864)=0,""),"")</f>
        <v/>
      </c>
      <c r="AO1864" t="str" cm="1">
        <f t="array" ref="AO1864">IF(AM1864="BASE","",IF(MAX(AF1864:AH1864)=0,_xlfn.IFS(AI1864=MAX(AI1864:AK1864),"SP&amp;DAX",AJ1864=MAX(AI1864:AK1864),"SP&amp;NIKKEI",AK1864=MAX(AI1864:AK1864),"DAX&amp;NIKKEI"),""))</f>
        <v/>
      </c>
      <c r="AQ1864" s="3">
        <f t="shared" si="1090"/>
        <v>44365</v>
      </c>
      <c r="AR1864" cm="1">
        <f t="array" ref="AR1864">IF(AM1864="BASE",AE1864,_xlfn.IFS(AN1864="DAX",AG1864,AN1864="NIKKEI",AH1864,AN1864="SP",AF1864,AN1864="",MAX(AI1864:AK1864)))</f>
        <v>0.69129690764717755</v>
      </c>
      <c r="AS1864" s="4">
        <f t="shared" si="1062"/>
        <v>0.68570356150626299</v>
      </c>
      <c r="AT1864" s="4">
        <f t="shared" si="1063"/>
        <v>0.63170075238996337</v>
      </c>
      <c r="AU1864" s="4">
        <f t="shared" si="1064"/>
        <v>1.6487390469123479E-5</v>
      </c>
      <c r="AV1864" s="4">
        <f t="shared" si="1065"/>
        <v>5.0045880283800196E-3</v>
      </c>
      <c r="AW1864" s="4">
        <f t="shared" si="1066"/>
        <v>3.2944550831410656E-3</v>
      </c>
      <c r="AX1864" s="4">
        <f t="shared" si="1067"/>
        <v>2.2531504376279359E-2</v>
      </c>
      <c r="AY1864" s="4">
        <f t="shared" si="1068"/>
        <v>1.0086649573298001E-2</v>
      </c>
      <c r="AZ1864" s="4">
        <f t="shared" si="1069"/>
        <v>5.3538896859527254</v>
      </c>
      <c r="BA1864" s="6" t="str">
        <f t="shared" si="1070"/>
        <v>STRENGTHEN</v>
      </c>
      <c r="BB1864" s="4">
        <f t="shared" si="1071"/>
        <v>0.1</v>
      </c>
      <c r="BC1864" s="4">
        <f t="shared" si="1072"/>
        <v>0.60295548643614738</v>
      </c>
      <c r="BD1864" s="4">
        <f t="shared" si="1073"/>
        <v>0.77882552653643133</v>
      </c>
      <c r="BE1864" s="4">
        <f t="shared" si="1091"/>
        <v>0.05</v>
      </c>
      <c r="BF1864" s="4" t="str">
        <f t="shared" si="1092"/>
        <v/>
      </c>
      <c r="BG1864" s="4" t="str">
        <f t="shared" si="1093"/>
        <v/>
      </c>
      <c r="BH1864" s="4" t="str">
        <f t="shared" si="1094"/>
        <v/>
      </c>
      <c r="BI1864" s="4" t="str">
        <f t="shared" si="1095"/>
        <v/>
      </c>
      <c r="BJ1864" s="4" t="str">
        <f t="shared" si="1096"/>
        <v/>
      </c>
      <c r="BK1864" s="4" t="str">
        <f t="shared" si="1097"/>
        <v/>
      </c>
      <c r="BS1864" s="3" t="str">
        <f t="shared" si="1074"/>
        <v/>
      </c>
      <c r="BT1864" s="5">
        <f t="shared" si="1075"/>
        <v>5.4002809116299622E-2</v>
      </c>
      <c r="BU1864" s="3"/>
    </row>
    <row r="1865" spans="1:73" x14ac:dyDescent="0.2">
      <c r="A1865" s="1">
        <v>44368</v>
      </c>
      <c r="C1865">
        <v>0.69641737706565177</v>
      </c>
      <c r="D1865">
        <v>0.69652966836188002</v>
      </c>
      <c r="E1865">
        <v>0.69645101898424111</v>
      </c>
      <c r="F1865">
        <v>0.70164256914312817</v>
      </c>
      <c r="G1865">
        <v>0.69656103868223107</v>
      </c>
      <c r="H1865">
        <v>0.70178724673308845</v>
      </c>
      <c r="I1865">
        <v>0.70198596427916005</v>
      </c>
      <c r="J1865">
        <v>0.70212374918080411</v>
      </c>
      <c r="M1865">
        <f>'[1]CAC_SWISS (-SP-NIKKEI-DAX)'!AC1950</f>
        <v>0</v>
      </c>
      <c r="N1865">
        <f>'[1]CAC_SWISS_SP (-NIKKEI-DAX)'!AD1950</f>
        <v>0</v>
      </c>
      <c r="O1865">
        <f>'[1]CAC_SWISS_DAX (-SP-NIKKEI)'!AD1950</f>
        <v>0</v>
      </c>
      <c r="P1865">
        <f>'[1]CAC_SWISS_NIKKEI (-SP-DAX)'!AD1950</f>
        <v>0</v>
      </c>
      <c r="Q1865">
        <f>'[1]CAC_SWISS_DAX_SP (-NIKKEI)'!AF1950</f>
        <v>0</v>
      </c>
      <c r="R1865">
        <f>'[1]CAC_SWISS_SP_NIKKEI (-DAX)'!AF1950</f>
        <v>0</v>
      </c>
      <c r="S1865">
        <f>'[1]CAC_SWISS_DAX_NIKKEI (-SP)'!AF1950</f>
        <v>0</v>
      </c>
      <c r="V1865" t="str">
        <f t="shared" si="1084"/>
        <v>BASE</v>
      </c>
      <c r="W1865" t="str">
        <f t="shared" si="1085"/>
        <v>BASE+SP</v>
      </c>
      <c r="X1865" t="str">
        <f t="shared" si="1086"/>
        <v>BASE+DAX</v>
      </c>
      <c r="Y1865" t="str">
        <f t="shared" si="1087"/>
        <v>BASE+NIKKEI</v>
      </c>
      <c r="Z1865" s="2" t="str">
        <f t="shared" si="1088"/>
        <v>- NIKKEI</v>
      </c>
      <c r="AA1865" s="2" t="str">
        <f t="shared" si="1061"/>
        <v>- DAX</v>
      </c>
      <c r="AB1865" s="2" t="str">
        <f t="shared" si="1076"/>
        <v>- SP</v>
      </c>
      <c r="AE1865">
        <f t="shared" si="1077"/>
        <v>0.69641737706565177</v>
      </c>
      <c r="AF1865">
        <f t="shared" si="1078"/>
        <v>0.69652966836188002</v>
      </c>
      <c r="AG1865">
        <f t="shared" si="1079"/>
        <v>0.69645101898424111</v>
      </c>
      <c r="AH1865">
        <f t="shared" si="1080"/>
        <v>0.70164256914312817</v>
      </c>
      <c r="AI1865">
        <f t="shared" si="1081"/>
        <v>0.69656103868223107</v>
      </c>
      <c r="AJ1865">
        <f t="shared" si="1082"/>
        <v>0.70178724673308845</v>
      </c>
      <c r="AK1865">
        <f t="shared" si="1083"/>
        <v>0.70198596427916005</v>
      </c>
      <c r="AM1865" t="str">
        <f t="shared" si="1089"/>
        <v>BASE</v>
      </c>
      <c r="AN1865" t="str" cm="1">
        <f t="array" ref="AN1865">IF(AM1865="",_xlfn.IFS(AF1865=MAX(AF1865:AH1865),"SP",AG1865=MAX(AF1865:AH1865),"DAX",AH1865=MAX(AF1865:AH1865),"NIKKEI",MAX(AF1865:AH1865)=0,""),"")</f>
        <v/>
      </c>
      <c r="AO1865" t="str" cm="1">
        <f t="array" ref="AO1865">IF(AM1865="BASE","",IF(MAX(AF1865:AH1865)=0,_xlfn.IFS(AI1865=MAX(AI1865:AK1865),"SP&amp;DAX",AJ1865=MAX(AI1865:AK1865),"SP&amp;NIKKEI",AK1865=MAX(AI1865:AK1865),"DAX&amp;NIKKEI"),""))</f>
        <v/>
      </c>
      <c r="AQ1865" s="3">
        <f t="shared" si="1090"/>
        <v>44368</v>
      </c>
      <c r="AR1865" cm="1">
        <f t="array" ref="AR1865">IF(AM1865="BASE",AE1865,_xlfn.IFS(AN1865="DAX",AG1865,AN1865="NIKKEI",AH1865,AN1865="SP",AF1865,AN1865="",MAX(AI1865:AK1865)))</f>
        <v>0.69641737706565177</v>
      </c>
      <c r="AS1865" s="4">
        <f t="shared" si="1062"/>
        <v>0.68635176862441583</v>
      </c>
      <c r="AT1865" s="4">
        <f t="shared" si="1063"/>
        <v>0.63425937976291846</v>
      </c>
      <c r="AU1865" s="4">
        <f t="shared" si="1064"/>
        <v>2.6784774766990879E-5</v>
      </c>
      <c r="AV1865" s="4">
        <f t="shared" si="1065"/>
        <v>4.967981670755961E-3</v>
      </c>
      <c r="AW1865" s="4">
        <f t="shared" si="1066"/>
        <v>5.3914801909716245E-3</v>
      </c>
      <c r="AX1865" s="4">
        <f t="shared" si="1067"/>
        <v>2.245326939591211E-2</v>
      </c>
      <c r="AY1865" s="4">
        <f t="shared" si="1068"/>
        <v>1.0101391532448305E-2</v>
      </c>
      <c r="AZ1865" s="4">
        <f t="shared" si="1069"/>
        <v>5.1569517619590348</v>
      </c>
      <c r="BA1865" s="6" t="str">
        <f t="shared" si="1070"/>
        <v>STRENGTHEN</v>
      </c>
      <c r="BB1865" s="4">
        <f t="shared" si="1071"/>
        <v>0.1</v>
      </c>
      <c r="BC1865" s="4">
        <f t="shared" si="1072"/>
        <v>0.60295548643614738</v>
      </c>
      <c r="BD1865" s="4">
        <f t="shared" si="1073"/>
        <v>0.77882552653643133</v>
      </c>
      <c r="BE1865" s="4">
        <f t="shared" si="1091"/>
        <v>0.05</v>
      </c>
      <c r="BF1865" s="4" t="str">
        <f t="shared" si="1092"/>
        <v/>
      </c>
      <c r="BG1865" s="4" t="str">
        <f t="shared" si="1093"/>
        <v/>
      </c>
      <c r="BH1865" s="4" t="str">
        <f t="shared" si="1094"/>
        <v/>
      </c>
      <c r="BI1865" s="4" t="str">
        <f t="shared" si="1095"/>
        <v/>
      </c>
      <c r="BJ1865" s="4" t="str">
        <f t="shared" si="1096"/>
        <v/>
      </c>
      <c r="BK1865" s="4" t="str">
        <f t="shared" si="1097"/>
        <v/>
      </c>
      <c r="BS1865" s="3" t="str">
        <f t="shared" si="1074"/>
        <v/>
      </c>
      <c r="BT1865" s="5">
        <f t="shared" si="1075"/>
        <v>5.2092388861497363E-2</v>
      </c>
      <c r="BU1865" s="3"/>
    </row>
    <row r="1866" spans="1:73" x14ac:dyDescent="0.2">
      <c r="A1866" s="1">
        <v>44369</v>
      </c>
      <c r="C1866">
        <v>0.69402214867443879</v>
      </c>
      <c r="D1866">
        <v>0.6942005161185183</v>
      </c>
      <c r="E1866">
        <v>0.69409599396080068</v>
      </c>
      <c r="F1866">
        <v>0.7011208638350116</v>
      </c>
      <c r="G1866">
        <v>0.69427033645405656</v>
      </c>
      <c r="H1866">
        <v>0.70128869865750409</v>
      </c>
      <c r="I1866">
        <v>0.70156694960576149</v>
      </c>
      <c r="J1866">
        <v>0.70172472212150117</v>
      </c>
      <c r="M1866">
        <f>'[1]CAC_SWISS (-SP-NIKKEI-DAX)'!AC1951</f>
        <v>0</v>
      </c>
      <c r="N1866">
        <f>'[1]CAC_SWISS_SP (-NIKKEI-DAX)'!AD1951</f>
        <v>0</v>
      </c>
      <c r="O1866">
        <f>'[1]CAC_SWISS_DAX (-SP-NIKKEI)'!AD1951</f>
        <v>0</v>
      </c>
      <c r="P1866">
        <f>'[1]CAC_SWISS_NIKKEI (-SP-DAX)'!AD1951</f>
        <v>0</v>
      </c>
      <c r="Q1866">
        <f>'[1]CAC_SWISS_DAX_SP (-NIKKEI)'!AF1951</f>
        <v>0</v>
      </c>
      <c r="R1866">
        <f>'[1]CAC_SWISS_SP_NIKKEI (-DAX)'!AF1951</f>
        <v>0</v>
      </c>
      <c r="S1866">
        <f>'[1]CAC_SWISS_DAX_NIKKEI (-SP)'!AF1951</f>
        <v>0</v>
      </c>
      <c r="V1866" t="str">
        <f t="shared" si="1084"/>
        <v>BASE</v>
      </c>
      <c r="W1866" t="str">
        <f t="shared" si="1085"/>
        <v>BASE+SP</v>
      </c>
      <c r="X1866" t="str">
        <f t="shared" si="1086"/>
        <v>BASE+DAX</v>
      </c>
      <c r="Y1866" t="str">
        <f t="shared" si="1087"/>
        <v>BASE+NIKKEI</v>
      </c>
      <c r="Z1866" s="2" t="str">
        <f t="shared" si="1088"/>
        <v>- NIKKEI</v>
      </c>
      <c r="AA1866" s="2" t="str">
        <f t="shared" si="1061"/>
        <v>- DAX</v>
      </c>
      <c r="AB1866" s="2" t="str">
        <f t="shared" si="1076"/>
        <v>- SP</v>
      </c>
      <c r="AE1866">
        <f t="shared" si="1077"/>
        <v>0.69402214867443879</v>
      </c>
      <c r="AF1866">
        <f t="shared" si="1078"/>
        <v>0.6942005161185183</v>
      </c>
      <c r="AG1866">
        <f t="shared" si="1079"/>
        <v>0.69409599396080068</v>
      </c>
      <c r="AH1866">
        <f t="shared" si="1080"/>
        <v>0.7011208638350116</v>
      </c>
      <c r="AI1866">
        <f t="shared" si="1081"/>
        <v>0.69427033645405656</v>
      </c>
      <c r="AJ1866">
        <f t="shared" si="1082"/>
        <v>0.70128869865750409</v>
      </c>
      <c r="AK1866">
        <f t="shared" si="1083"/>
        <v>0.70156694960576149</v>
      </c>
      <c r="AM1866" t="str">
        <f t="shared" si="1089"/>
        <v>BASE</v>
      </c>
      <c r="AN1866" t="str" cm="1">
        <f t="array" ref="AN1866">IF(AM1866="",_xlfn.IFS(AF1866=MAX(AF1866:AH1866),"SP",AG1866=MAX(AF1866:AH1866),"DAX",AH1866=MAX(AF1866:AH1866),"NIKKEI",MAX(AF1866:AH1866)=0,""),"")</f>
        <v/>
      </c>
      <c r="AO1866" t="str" cm="1">
        <f t="array" ref="AO1866">IF(AM1866="BASE","",IF(MAX(AF1866:AH1866)=0,_xlfn.IFS(AI1866=MAX(AI1866:AK1866),"SP&amp;DAX",AJ1866=MAX(AI1866:AK1866),"SP&amp;NIKKEI",AK1866=MAX(AI1866:AK1866),"DAX&amp;NIKKEI"),""))</f>
        <v/>
      </c>
      <c r="AQ1866" s="3">
        <f t="shared" si="1090"/>
        <v>44369</v>
      </c>
      <c r="AR1866" cm="1">
        <f t="array" ref="AR1866">IF(AM1866="BASE",AE1866,_xlfn.IFS(AN1866="DAX",AG1866,AN1866="NIKKEI",AH1866,AN1866="SP",AF1866,AN1866="",MAX(AI1866:AK1866)))</f>
        <v>0.69402214867443879</v>
      </c>
      <c r="AS1866" s="4">
        <f t="shared" si="1062"/>
        <v>0.68686897039364836</v>
      </c>
      <c r="AT1866" s="4">
        <f t="shared" si="1063"/>
        <v>0.6371183527707065</v>
      </c>
      <c r="AU1866" s="4">
        <f t="shared" si="1064"/>
        <v>3.2331212427041573E-5</v>
      </c>
      <c r="AV1866" s="4">
        <f t="shared" si="1065"/>
        <v>4.8611315776934342E-3</v>
      </c>
      <c r="AW1866" s="4">
        <f t="shared" si="1066"/>
        <v>6.6509642683612487E-3</v>
      </c>
      <c r="AX1866" s="4">
        <f t="shared" si="1067"/>
        <v>2.2213063640902923E-2</v>
      </c>
      <c r="AY1866" s="4">
        <f t="shared" si="1068"/>
        <v>1.0022761734999632E-2</v>
      </c>
      <c r="AZ1866" s="4">
        <f t="shared" si="1069"/>
        <v>4.9637633756384698</v>
      </c>
      <c r="BA1866" s="6" t="str">
        <f t="shared" si="1070"/>
        <v>STRENGTHEN</v>
      </c>
      <c r="BB1866" s="4">
        <f t="shared" si="1071"/>
        <v>0.1</v>
      </c>
      <c r="BC1866" s="4">
        <f t="shared" si="1072"/>
        <v>0.60295548643614738</v>
      </c>
      <c r="BD1866" s="4">
        <f t="shared" si="1073"/>
        <v>0.77882552653643133</v>
      </c>
      <c r="BE1866" s="4">
        <f t="shared" si="1091"/>
        <v>0.05</v>
      </c>
      <c r="BF1866" s="4" t="str">
        <f t="shared" si="1092"/>
        <v/>
      </c>
      <c r="BG1866" s="4" t="str">
        <f t="shared" si="1093"/>
        <v/>
      </c>
      <c r="BH1866" s="4" t="str">
        <f t="shared" si="1094"/>
        <v/>
      </c>
      <c r="BI1866" s="4" t="str">
        <f t="shared" si="1095"/>
        <v/>
      </c>
      <c r="BJ1866" s="4" t="str">
        <f t="shared" si="1096"/>
        <v/>
      </c>
      <c r="BK1866" s="4" t="str">
        <f t="shared" si="1097"/>
        <v/>
      </c>
      <c r="BS1866" s="3" t="str">
        <f t="shared" si="1074"/>
        <v/>
      </c>
      <c r="BT1866" s="5">
        <f t="shared" si="1075"/>
        <v>4.9750617622941862E-2</v>
      </c>
      <c r="BU1866" s="3"/>
    </row>
    <row r="1867" spans="1:73" x14ac:dyDescent="0.2">
      <c r="A1867" s="1">
        <v>44370</v>
      </c>
      <c r="C1867">
        <v>0.68613841180761637</v>
      </c>
      <c r="D1867">
        <v>0.68638472841415599</v>
      </c>
      <c r="E1867">
        <v>0.68620123271230427</v>
      </c>
      <c r="F1867">
        <v>0.69465084823960821</v>
      </c>
      <c r="G1867">
        <v>0.6864431969835898</v>
      </c>
      <c r="H1867">
        <v>0.69487691815602715</v>
      </c>
      <c r="I1867">
        <v>0.69515060537509699</v>
      </c>
      <c r="J1867">
        <v>0.69536402373419492</v>
      </c>
      <c r="M1867">
        <f>'[1]CAC_SWISS (-SP-NIKKEI-DAX)'!AC1952</f>
        <v>0</v>
      </c>
      <c r="N1867">
        <f>'[1]CAC_SWISS_SP (-NIKKEI-DAX)'!AD1952</f>
        <v>0</v>
      </c>
      <c r="O1867">
        <f>'[1]CAC_SWISS_DAX (-SP-NIKKEI)'!AD1952</f>
        <v>0</v>
      </c>
      <c r="P1867">
        <f>'[1]CAC_SWISS_NIKKEI (-SP-DAX)'!AD1952</f>
        <v>0</v>
      </c>
      <c r="Q1867">
        <f>'[1]CAC_SWISS_DAX_SP (-NIKKEI)'!AF1952</f>
        <v>0</v>
      </c>
      <c r="R1867">
        <f>'[1]CAC_SWISS_SP_NIKKEI (-DAX)'!AF1952</f>
        <v>0</v>
      </c>
      <c r="S1867">
        <f>'[1]CAC_SWISS_DAX_NIKKEI (-SP)'!AF1952</f>
        <v>0</v>
      </c>
      <c r="V1867" t="str">
        <f t="shared" si="1084"/>
        <v>BASE</v>
      </c>
      <c r="W1867" t="str">
        <f t="shared" si="1085"/>
        <v>BASE+SP</v>
      </c>
      <c r="X1867" t="str">
        <f t="shared" si="1086"/>
        <v>BASE+DAX</v>
      </c>
      <c r="Y1867" t="str">
        <f t="shared" si="1087"/>
        <v>BASE+NIKKEI</v>
      </c>
      <c r="Z1867" s="2" t="str">
        <f t="shared" si="1088"/>
        <v>- NIKKEI</v>
      </c>
      <c r="AA1867" s="2" t="str">
        <f t="shared" si="1061"/>
        <v>- DAX</v>
      </c>
      <c r="AB1867" s="2" t="str">
        <f t="shared" si="1076"/>
        <v>- SP</v>
      </c>
      <c r="AE1867">
        <f t="shared" si="1077"/>
        <v>0.68613841180761637</v>
      </c>
      <c r="AF1867">
        <f t="shared" si="1078"/>
        <v>0.68638472841415599</v>
      </c>
      <c r="AG1867">
        <f t="shared" si="1079"/>
        <v>0.68620123271230427</v>
      </c>
      <c r="AH1867">
        <f t="shared" si="1080"/>
        <v>0.69465084823960821</v>
      </c>
      <c r="AI1867">
        <f t="shared" si="1081"/>
        <v>0.6864431969835898</v>
      </c>
      <c r="AJ1867">
        <f t="shared" si="1082"/>
        <v>0.69487691815602715</v>
      </c>
      <c r="AK1867">
        <f t="shared" si="1083"/>
        <v>0.69515060537509699</v>
      </c>
      <c r="AM1867" t="str">
        <f t="shared" si="1089"/>
        <v>BASE</v>
      </c>
      <c r="AN1867" t="str" cm="1">
        <f t="array" ref="AN1867">IF(AM1867="",_xlfn.IFS(AF1867=MAX(AF1867:AH1867),"SP",AG1867=MAX(AF1867:AH1867),"DAX",AH1867=MAX(AF1867:AH1867),"NIKKEI",MAX(AF1867:AH1867)=0,""),"")</f>
        <v/>
      </c>
      <c r="AO1867" t="str" cm="1">
        <f t="array" ref="AO1867">IF(AM1867="BASE","",IF(MAX(AF1867:AH1867)=0,_xlfn.IFS(AI1867=MAX(AI1867:AK1867),"SP&amp;DAX",AJ1867=MAX(AI1867:AK1867),"SP&amp;NIKKEI",AK1867=MAX(AI1867:AK1867),"DAX&amp;NIKKEI"),""))</f>
        <v/>
      </c>
      <c r="AQ1867" s="3">
        <f t="shared" si="1090"/>
        <v>44370</v>
      </c>
      <c r="AR1867" cm="1">
        <f t="array" ref="AR1867">IF(AM1867="BASE",AE1867,_xlfn.IFS(AN1867="DAX",AG1867,AN1867="NIKKEI",AH1867,AN1867="SP",AF1867,AN1867="",MAX(AI1867:AK1867)))</f>
        <v>0.68613841180761637</v>
      </c>
      <c r="AS1867" s="4">
        <f t="shared" si="1062"/>
        <v>0.68691668859350152</v>
      </c>
      <c r="AT1867" s="4">
        <f t="shared" si="1063"/>
        <v>0.63996188542267685</v>
      </c>
      <c r="AU1867" s="4">
        <f t="shared" si="1064"/>
        <v>3.2225913345046997E-5</v>
      </c>
      <c r="AV1867" s="4">
        <f t="shared" si="1065"/>
        <v>4.7220468191980121E-3</v>
      </c>
      <c r="AW1867" s="4">
        <f t="shared" si="1066"/>
        <v>6.8245645540889015E-3</v>
      </c>
      <c r="AX1867" s="4">
        <f t="shared" si="1067"/>
        <v>2.1893330461068134E-2</v>
      </c>
      <c r="AY1867" s="4">
        <f t="shared" si="1068"/>
        <v>9.8824859078303229E-3</v>
      </c>
      <c r="AZ1867" s="4">
        <f t="shared" si="1069"/>
        <v>4.751314963537701</v>
      </c>
      <c r="BA1867" s="6" t="str">
        <f t="shared" si="1070"/>
        <v>STRENGTHEN</v>
      </c>
      <c r="BB1867" s="4">
        <f t="shared" si="1071"/>
        <v>0.1</v>
      </c>
      <c r="BC1867" s="4">
        <f t="shared" si="1072"/>
        <v>0.60295548643614738</v>
      </c>
      <c r="BD1867" s="4">
        <f t="shared" si="1073"/>
        <v>0.77882552653643133</v>
      </c>
      <c r="BE1867" s="4">
        <f t="shared" si="1091"/>
        <v>0.05</v>
      </c>
      <c r="BF1867" s="4" t="str">
        <f t="shared" si="1092"/>
        <v/>
      </c>
      <c r="BG1867" s="4" t="str">
        <f t="shared" si="1093"/>
        <v/>
      </c>
      <c r="BH1867" s="4" t="str">
        <f t="shared" si="1094"/>
        <v/>
      </c>
      <c r="BI1867" s="4" t="str">
        <f t="shared" si="1095"/>
        <v/>
      </c>
      <c r="BJ1867" s="4" t="str">
        <f t="shared" si="1096"/>
        <v/>
      </c>
      <c r="BK1867" s="4" t="str">
        <f t="shared" si="1097"/>
        <v/>
      </c>
      <c r="BS1867" s="3" t="str">
        <f t="shared" si="1074"/>
        <v/>
      </c>
      <c r="BT1867" s="5">
        <f t="shared" si="1075"/>
        <v>4.6954803170824677E-2</v>
      </c>
      <c r="BU1867" s="3"/>
    </row>
    <row r="1868" spans="1:73" x14ac:dyDescent="0.2">
      <c r="A1868" s="1">
        <v>44371</v>
      </c>
      <c r="C1868">
        <v>0.68191256123596655</v>
      </c>
      <c r="D1868">
        <v>0.68204606065288287</v>
      </c>
      <c r="E1868">
        <v>0.68210232105651658</v>
      </c>
      <c r="F1868">
        <v>0.69221698833181544</v>
      </c>
      <c r="G1868">
        <v>0.68223198051162814</v>
      </c>
      <c r="H1868">
        <v>0.6923039756717998</v>
      </c>
      <c r="I1868">
        <v>0.6930259804497596</v>
      </c>
      <c r="J1868">
        <v>0.69310496542928857</v>
      </c>
      <c r="M1868">
        <f>'[1]CAC_SWISS (-SP-NIKKEI-DAX)'!AC1953</f>
        <v>0</v>
      </c>
      <c r="N1868">
        <f>'[1]CAC_SWISS_SP (-NIKKEI-DAX)'!AD1953</f>
        <v>0</v>
      </c>
      <c r="O1868">
        <f>'[1]CAC_SWISS_DAX (-SP-NIKKEI)'!AD1953</f>
        <v>0</v>
      </c>
      <c r="P1868">
        <f>'[1]CAC_SWISS_NIKKEI (-SP-DAX)'!AD1953</f>
        <v>0</v>
      </c>
      <c r="Q1868">
        <f>'[1]CAC_SWISS_DAX_SP (-NIKKEI)'!AF1953</f>
        <v>0</v>
      </c>
      <c r="R1868">
        <f>'[1]CAC_SWISS_SP_NIKKEI (-DAX)'!AF1953</f>
        <v>0</v>
      </c>
      <c r="S1868">
        <f>'[1]CAC_SWISS_DAX_NIKKEI (-SP)'!AF1953</f>
        <v>0</v>
      </c>
      <c r="V1868" t="str">
        <f t="shared" si="1084"/>
        <v>BASE</v>
      </c>
      <c r="W1868" t="str">
        <f t="shared" si="1085"/>
        <v>BASE+SP</v>
      </c>
      <c r="X1868" t="str">
        <f t="shared" si="1086"/>
        <v>BASE+DAX</v>
      </c>
      <c r="Y1868" t="str">
        <f t="shared" si="1087"/>
        <v>BASE+NIKKEI</v>
      </c>
      <c r="Z1868" s="2" t="str">
        <f t="shared" si="1088"/>
        <v>- NIKKEI</v>
      </c>
      <c r="AA1868" s="2" t="str">
        <f t="shared" si="1061"/>
        <v>- DAX</v>
      </c>
      <c r="AB1868" s="2" t="str">
        <f t="shared" si="1076"/>
        <v>- SP</v>
      </c>
      <c r="AE1868">
        <f t="shared" si="1077"/>
        <v>0.68191256123596655</v>
      </c>
      <c r="AF1868">
        <f t="shared" si="1078"/>
        <v>0.68204606065288287</v>
      </c>
      <c r="AG1868">
        <f t="shared" si="1079"/>
        <v>0.68210232105651658</v>
      </c>
      <c r="AH1868">
        <f t="shared" si="1080"/>
        <v>0.69221698833181544</v>
      </c>
      <c r="AI1868">
        <f t="shared" si="1081"/>
        <v>0.68223198051162814</v>
      </c>
      <c r="AJ1868">
        <f t="shared" si="1082"/>
        <v>0.6923039756717998</v>
      </c>
      <c r="AK1868">
        <f t="shared" si="1083"/>
        <v>0.6930259804497596</v>
      </c>
      <c r="AM1868" t="str">
        <f t="shared" si="1089"/>
        <v>BASE</v>
      </c>
      <c r="AN1868" t="str" cm="1">
        <f t="array" ref="AN1868">IF(AM1868="",_xlfn.IFS(AF1868=MAX(AF1868:AH1868),"SP",AG1868=MAX(AF1868:AH1868),"DAX",AH1868=MAX(AF1868:AH1868),"NIKKEI",MAX(AF1868:AH1868)=0,""),"")</f>
        <v/>
      </c>
      <c r="AO1868" t="str" cm="1">
        <f t="array" ref="AO1868">IF(AM1868="BASE","",IF(MAX(AF1868:AH1868)=0,_xlfn.IFS(AI1868=MAX(AI1868:AK1868),"SP&amp;DAX",AJ1868=MAX(AI1868:AK1868),"SP&amp;NIKKEI",AK1868=MAX(AI1868:AK1868),"DAX&amp;NIKKEI"),""))</f>
        <v/>
      </c>
      <c r="AQ1868" s="3">
        <f t="shared" si="1090"/>
        <v>44371</v>
      </c>
      <c r="AR1868" cm="1">
        <f t="array" ref="AR1868">IF(AM1868="BASE",AE1868,_xlfn.IFS(AN1868="DAX",AG1868,AN1868="NIKKEI",AH1868,AN1868="SP",AF1868,AN1868="",MAX(AI1868:AK1868)))</f>
        <v>0.68191256123596655</v>
      </c>
      <c r="AS1868" s="4">
        <f t="shared" si="1062"/>
        <v>0.68670437923020788</v>
      </c>
      <c r="AT1868" s="4">
        <f t="shared" si="1063"/>
        <v>0.64247491586279581</v>
      </c>
      <c r="AU1868" s="4">
        <f t="shared" si="1064"/>
        <v>3.4035933637350803E-5</v>
      </c>
      <c r="AV1868" s="4">
        <f t="shared" si="1065"/>
        <v>4.6194305200318161E-3</v>
      </c>
      <c r="AW1868" s="4">
        <f t="shared" si="1066"/>
        <v>7.3679934116892797E-3</v>
      </c>
      <c r="AX1868" s="4">
        <f t="shared" si="1067"/>
        <v>2.1655217682213655E-2</v>
      </c>
      <c r="AY1868" s="4">
        <f t="shared" si="1068"/>
        <v>9.7873491694314956E-3</v>
      </c>
      <c r="AZ1868" s="4">
        <f t="shared" si="1069"/>
        <v>4.519044186709154</v>
      </c>
      <c r="BA1868" s="6" t="str">
        <f t="shared" si="1070"/>
        <v>STRENGTHEN</v>
      </c>
      <c r="BB1868" s="4">
        <f t="shared" si="1071"/>
        <v>0.1</v>
      </c>
      <c r="BC1868" s="4">
        <f t="shared" si="1072"/>
        <v>0.60295548643614738</v>
      </c>
      <c r="BD1868" s="4">
        <f t="shared" si="1073"/>
        <v>0.77882552653643133</v>
      </c>
      <c r="BE1868" s="4">
        <f t="shared" si="1091"/>
        <v>0.05</v>
      </c>
      <c r="BF1868" s="4" t="str">
        <f t="shared" si="1092"/>
        <v/>
      </c>
      <c r="BG1868" s="4" t="str">
        <f t="shared" si="1093"/>
        <v/>
      </c>
      <c r="BH1868" s="4" t="str">
        <f t="shared" si="1094"/>
        <v/>
      </c>
      <c r="BI1868" s="4" t="str">
        <f t="shared" si="1095"/>
        <v/>
      </c>
      <c r="BJ1868" s="4" t="str">
        <f t="shared" si="1096"/>
        <v/>
      </c>
      <c r="BK1868" s="4" t="str">
        <f t="shared" si="1097"/>
        <v/>
      </c>
      <c r="BS1868" s="3" t="str">
        <f t="shared" si="1074"/>
        <v/>
      </c>
      <c r="BT1868" s="5">
        <f t="shared" si="1075"/>
        <v>4.422946336741207E-2</v>
      </c>
      <c r="BU1868" s="3"/>
    </row>
    <row r="1869" spans="1:73" x14ac:dyDescent="0.2">
      <c r="A1869" s="1">
        <v>44372</v>
      </c>
      <c r="C1869">
        <v>0.67756445936948839</v>
      </c>
      <c r="D1869">
        <v>0.67825815534504674</v>
      </c>
      <c r="E1869">
        <v>0.67797614732319644</v>
      </c>
      <c r="F1869">
        <v>0.68839972827628426</v>
      </c>
      <c r="G1869">
        <v>0.67867360611657446</v>
      </c>
      <c r="H1869">
        <v>0.68869630404670257</v>
      </c>
      <c r="I1869">
        <v>0.68954562624272409</v>
      </c>
      <c r="J1869">
        <v>0.68983314205695778</v>
      </c>
      <c r="M1869">
        <f>'[1]CAC_SWISS (-SP-NIKKEI-DAX)'!AC1954</f>
        <v>0</v>
      </c>
      <c r="N1869">
        <f>'[1]CAC_SWISS_SP (-NIKKEI-DAX)'!AD1954</f>
        <v>0</v>
      </c>
      <c r="O1869">
        <f>'[1]CAC_SWISS_DAX (-SP-NIKKEI)'!AD1954</f>
        <v>0</v>
      </c>
      <c r="P1869">
        <f>'[1]CAC_SWISS_NIKKEI (-SP-DAX)'!AD1954</f>
        <v>0</v>
      </c>
      <c r="Q1869">
        <f>'[1]CAC_SWISS_DAX_SP (-NIKKEI)'!AF1954</f>
        <v>0</v>
      </c>
      <c r="R1869">
        <f>'[1]CAC_SWISS_SP_NIKKEI (-DAX)'!AF1954</f>
        <v>0</v>
      </c>
      <c r="S1869">
        <f>'[1]CAC_SWISS_DAX_NIKKEI (-SP)'!AF1954</f>
        <v>0</v>
      </c>
      <c r="V1869" t="str">
        <f t="shared" si="1084"/>
        <v>BASE</v>
      </c>
      <c r="W1869" t="str">
        <f t="shared" si="1085"/>
        <v>BASE+SP</v>
      </c>
      <c r="X1869" t="str">
        <f t="shared" si="1086"/>
        <v>BASE+DAX</v>
      </c>
      <c r="Y1869" t="str">
        <f t="shared" si="1087"/>
        <v>BASE+NIKKEI</v>
      </c>
      <c r="Z1869" s="2" t="str">
        <f t="shared" si="1088"/>
        <v>- NIKKEI</v>
      </c>
      <c r="AA1869" s="2" t="str">
        <f t="shared" si="1061"/>
        <v>- DAX</v>
      </c>
      <c r="AB1869" s="2" t="str">
        <f t="shared" si="1076"/>
        <v>- SP</v>
      </c>
      <c r="AE1869">
        <f t="shared" si="1077"/>
        <v>0.67756445936948839</v>
      </c>
      <c r="AF1869">
        <f t="shared" si="1078"/>
        <v>0.67825815534504674</v>
      </c>
      <c r="AG1869">
        <f t="shared" si="1079"/>
        <v>0.67797614732319644</v>
      </c>
      <c r="AH1869">
        <f t="shared" si="1080"/>
        <v>0.68839972827628426</v>
      </c>
      <c r="AI1869">
        <f t="shared" si="1081"/>
        <v>0.67867360611657446</v>
      </c>
      <c r="AJ1869">
        <f t="shared" si="1082"/>
        <v>0.68869630404670257</v>
      </c>
      <c r="AK1869">
        <f t="shared" si="1083"/>
        <v>0.68954562624272409</v>
      </c>
      <c r="AM1869" t="str">
        <f t="shared" si="1089"/>
        <v>BASE</v>
      </c>
      <c r="AN1869" t="str" cm="1">
        <f t="array" ref="AN1869">IF(AM1869="",_xlfn.IFS(AF1869=MAX(AF1869:AH1869),"SP",AG1869=MAX(AF1869:AH1869),"DAX",AH1869=MAX(AF1869:AH1869),"NIKKEI",MAX(AF1869:AH1869)=0,""),"")</f>
        <v/>
      </c>
      <c r="AO1869" t="str" cm="1">
        <f t="array" ref="AO1869">IF(AM1869="BASE","",IF(MAX(AF1869:AH1869)=0,_xlfn.IFS(AI1869=MAX(AI1869:AK1869),"SP&amp;DAX",AJ1869=MAX(AI1869:AK1869),"SP&amp;NIKKEI",AK1869=MAX(AI1869:AK1869),"DAX&amp;NIKKEI"),""))</f>
        <v/>
      </c>
      <c r="AQ1869" s="3">
        <f t="shared" si="1090"/>
        <v>44372</v>
      </c>
      <c r="AR1869" cm="1">
        <f t="array" ref="AR1869">IF(AM1869="BASE",AE1869,_xlfn.IFS(AN1869="DAX",AG1869,AN1869="NIKKEI",AH1869,AN1869="SP",AF1869,AN1869="",MAX(AI1869:AK1869)))</f>
        <v>0.67756445936948839</v>
      </c>
      <c r="AS1869" s="4">
        <f t="shared" si="1062"/>
        <v>0.68585874793604851</v>
      </c>
      <c r="AT1869" s="4">
        <f t="shared" si="1063"/>
        <v>0.64488558926301398</v>
      </c>
      <c r="AU1869" s="4">
        <f t="shared" si="1064"/>
        <v>4.2471477391115504E-5</v>
      </c>
      <c r="AV1869" s="4">
        <f t="shared" si="1065"/>
        <v>4.5312376805325518E-3</v>
      </c>
      <c r="AW1869" s="4">
        <f t="shared" si="1066"/>
        <v>9.3730411833360013E-3</v>
      </c>
      <c r="AX1869" s="4">
        <f t="shared" si="1067"/>
        <v>2.145144748637217E-2</v>
      </c>
      <c r="AY1869" s="4">
        <f t="shared" si="1068"/>
        <v>9.7402208060065349E-3</v>
      </c>
      <c r="AZ1869" s="4">
        <f t="shared" si="1069"/>
        <v>4.2065944385744798</v>
      </c>
      <c r="BA1869" s="6" t="str">
        <f t="shared" si="1070"/>
        <v>STRENGTHEN</v>
      </c>
      <c r="BB1869" s="4">
        <f t="shared" si="1071"/>
        <v>0.1</v>
      </c>
      <c r="BC1869" s="4">
        <f t="shared" si="1072"/>
        <v>0.60295548643614738</v>
      </c>
      <c r="BD1869" s="4">
        <f t="shared" si="1073"/>
        <v>0.77882552653643133</v>
      </c>
      <c r="BE1869" s="4">
        <f t="shared" si="1091"/>
        <v>0.05</v>
      </c>
      <c r="BF1869" s="4" t="str">
        <f t="shared" si="1092"/>
        <v/>
      </c>
      <c r="BG1869" s="4" t="str">
        <f t="shared" si="1093"/>
        <v/>
      </c>
      <c r="BH1869" s="4" t="str">
        <f t="shared" si="1094"/>
        <v/>
      </c>
      <c r="BI1869" s="4" t="str">
        <f t="shared" si="1095"/>
        <v/>
      </c>
      <c r="BJ1869" s="4" t="str">
        <f t="shared" si="1096"/>
        <v/>
      </c>
      <c r="BK1869" s="4" t="str">
        <f t="shared" si="1097"/>
        <v/>
      </c>
      <c r="BS1869" s="3" t="str">
        <f t="shared" si="1074"/>
        <v/>
      </c>
      <c r="BT1869" s="5">
        <f t="shared" si="1075"/>
        <v>4.0973158673034527E-2</v>
      </c>
      <c r="BU1869" s="3"/>
    </row>
    <row r="1870" spans="1:73" x14ac:dyDescent="0.2">
      <c r="A1870" s="1">
        <v>44375</v>
      </c>
      <c r="C1870">
        <v>0.67118123280106701</v>
      </c>
      <c r="D1870">
        <v>0.67178916776553366</v>
      </c>
      <c r="E1870">
        <v>0.67715212094043331</v>
      </c>
      <c r="F1870">
        <v>0.67399941980690037</v>
      </c>
      <c r="G1870">
        <v>0.67772770014732331</v>
      </c>
      <c r="H1870">
        <v>0.67438715608397604</v>
      </c>
      <c r="I1870">
        <v>0.68030446071367912</v>
      </c>
      <c r="J1870">
        <v>0.68065443971773909</v>
      </c>
      <c r="M1870">
        <f>'[1]CAC_SWISS (-SP-NIKKEI-DAX)'!AC1955</f>
        <v>0</v>
      </c>
      <c r="N1870">
        <f>'[1]CAC_SWISS_SP (-NIKKEI-DAX)'!AD1955</f>
        <v>0</v>
      </c>
      <c r="O1870">
        <f>'[1]CAC_SWISS_DAX (-SP-NIKKEI)'!AD1955</f>
        <v>0</v>
      </c>
      <c r="P1870">
        <f>'[1]CAC_SWISS_NIKKEI (-SP-DAX)'!AD1955</f>
        <v>0</v>
      </c>
      <c r="Q1870">
        <f>'[1]CAC_SWISS_DAX_SP (-NIKKEI)'!AF1955</f>
        <v>0</v>
      </c>
      <c r="R1870">
        <f>'[1]CAC_SWISS_SP_NIKKEI (-DAX)'!AF1955</f>
        <v>0</v>
      </c>
      <c r="S1870">
        <f>'[1]CAC_SWISS_DAX_NIKKEI (-SP)'!AF1955</f>
        <v>0</v>
      </c>
      <c r="V1870" t="str">
        <f t="shared" si="1084"/>
        <v>BASE</v>
      </c>
      <c r="W1870" t="str">
        <f t="shared" si="1085"/>
        <v>BASE+SP</v>
      </c>
      <c r="X1870" t="str">
        <f t="shared" si="1086"/>
        <v>BASE+DAX</v>
      </c>
      <c r="Y1870" t="str">
        <f t="shared" si="1087"/>
        <v>BASE+NIKKEI</v>
      </c>
      <c r="Z1870" s="2" t="str">
        <f t="shared" si="1088"/>
        <v>- NIKKEI</v>
      </c>
      <c r="AA1870" s="2" t="str">
        <f t="shared" si="1061"/>
        <v>- DAX</v>
      </c>
      <c r="AB1870" s="2" t="str">
        <f t="shared" si="1076"/>
        <v>- SP</v>
      </c>
      <c r="AE1870">
        <f t="shared" si="1077"/>
        <v>0.67118123280106701</v>
      </c>
      <c r="AF1870">
        <f t="shared" si="1078"/>
        <v>0.67178916776553366</v>
      </c>
      <c r="AG1870">
        <f t="shared" si="1079"/>
        <v>0.67715212094043331</v>
      </c>
      <c r="AH1870">
        <f t="shared" si="1080"/>
        <v>0.67399941980690037</v>
      </c>
      <c r="AI1870">
        <f t="shared" si="1081"/>
        <v>0.67772770014732331</v>
      </c>
      <c r="AJ1870">
        <f t="shared" si="1082"/>
        <v>0.67438715608397604</v>
      </c>
      <c r="AK1870">
        <f t="shared" si="1083"/>
        <v>0.68030446071367912</v>
      </c>
      <c r="AM1870" t="str">
        <f t="shared" si="1089"/>
        <v>BASE</v>
      </c>
      <c r="AN1870" t="str" cm="1">
        <f t="array" ref="AN1870">IF(AM1870="",_xlfn.IFS(AF1870=MAX(AF1870:AH1870),"SP",AG1870=MAX(AF1870:AH1870),"DAX",AH1870=MAX(AF1870:AH1870),"NIKKEI",MAX(AF1870:AH1870)=0,""),"")</f>
        <v/>
      </c>
      <c r="AO1870" t="str" cm="1">
        <f t="array" ref="AO1870">IF(AM1870="BASE","",IF(MAX(AF1870:AH1870)=0,_xlfn.IFS(AI1870=MAX(AI1870:AK1870),"SP&amp;DAX",AJ1870=MAX(AI1870:AK1870),"SP&amp;NIKKEI",AK1870=MAX(AI1870:AK1870),"DAX&amp;NIKKEI"),""))</f>
        <v/>
      </c>
      <c r="AQ1870" s="3">
        <f t="shared" si="1090"/>
        <v>44375</v>
      </c>
      <c r="AR1870" cm="1">
        <f t="array" ref="AR1870">IF(AM1870="BASE",AE1870,_xlfn.IFS(AN1870="DAX",AG1870,AN1870="NIKKEI",AH1870,AN1870="SP",AF1870,AN1870="",MAX(AI1870:AK1870)))</f>
        <v>0.67118123280106701</v>
      </c>
      <c r="AS1870" s="4">
        <f t="shared" si="1062"/>
        <v>0.68438457903132688</v>
      </c>
      <c r="AT1870" s="4">
        <f t="shared" si="1063"/>
        <v>0.64732486767874775</v>
      </c>
      <c r="AU1870" s="4">
        <f t="shared" si="1064"/>
        <v>6.3992987685573173E-5</v>
      </c>
      <c r="AV1870" s="4">
        <f t="shared" si="1065"/>
        <v>4.4258794362125615E-3</v>
      </c>
      <c r="AW1870" s="4">
        <f t="shared" si="1066"/>
        <v>1.4458818548463457E-2</v>
      </c>
      <c r="AX1870" s="4">
        <f t="shared" si="1067"/>
        <v>2.1210473791888385E-2</v>
      </c>
      <c r="AY1870" s="4">
        <f t="shared" si="1068"/>
        <v>9.7425298302242086E-3</v>
      </c>
      <c r="AZ1870" s="4">
        <f t="shared" si="1069"/>
        <v>3.8039104830460917</v>
      </c>
      <c r="BA1870" s="6" t="str">
        <f t="shared" si="1070"/>
        <v>STRENGTHEN</v>
      </c>
      <c r="BB1870" s="4">
        <f t="shared" si="1071"/>
        <v>0.1</v>
      </c>
      <c r="BC1870" s="4">
        <f t="shared" si="1072"/>
        <v>0.60295548643614738</v>
      </c>
      <c r="BD1870" s="4">
        <f t="shared" si="1073"/>
        <v>0.77882552653643133</v>
      </c>
      <c r="BE1870" s="4">
        <f t="shared" si="1091"/>
        <v>0.05</v>
      </c>
      <c r="BF1870" s="4" t="str">
        <f t="shared" si="1092"/>
        <v/>
      </c>
      <c r="BG1870" s="4" t="str">
        <f t="shared" si="1093"/>
        <v/>
      </c>
      <c r="BH1870" s="4" t="str">
        <f t="shared" si="1094"/>
        <v/>
      </c>
      <c r="BI1870" s="4" t="str">
        <f t="shared" si="1095"/>
        <v/>
      </c>
      <c r="BJ1870" s="4" t="str">
        <f t="shared" si="1096"/>
        <v/>
      </c>
      <c r="BK1870" s="4" t="str">
        <f t="shared" si="1097"/>
        <v/>
      </c>
      <c r="BS1870" s="3" t="str">
        <f t="shared" si="1074"/>
        <v/>
      </c>
      <c r="BT1870" s="5">
        <f t="shared" si="1075"/>
        <v>3.7059711352579128E-2</v>
      </c>
      <c r="BU1870" s="3"/>
    </row>
    <row r="1871" spans="1:73" x14ac:dyDescent="0.2">
      <c r="A1871" s="1">
        <v>44376</v>
      </c>
      <c r="C1871">
        <v>0.65492751409897287</v>
      </c>
      <c r="D1871">
        <v>0.65506376069604189</v>
      </c>
      <c r="E1871">
        <v>0.662370234458313</v>
      </c>
      <c r="F1871">
        <v>0.65687102086682592</v>
      </c>
      <c r="G1871">
        <v>0.66245497124684238</v>
      </c>
      <c r="H1871">
        <v>0.65696051471465977</v>
      </c>
      <c r="I1871">
        <v>0.66463156769403908</v>
      </c>
      <c r="J1871">
        <v>0.66467723513365229</v>
      </c>
      <c r="M1871">
        <f>'[1]CAC_SWISS (-SP-NIKKEI-DAX)'!AC1956</f>
        <v>0</v>
      </c>
      <c r="N1871">
        <f>'[1]CAC_SWISS_SP (-NIKKEI-DAX)'!AD1956</f>
        <v>0</v>
      </c>
      <c r="O1871">
        <f>'[1]CAC_SWISS_DAX (-SP-NIKKEI)'!AD1956</f>
        <v>0</v>
      </c>
      <c r="P1871">
        <f>'[1]CAC_SWISS_NIKKEI (-SP-DAX)'!AD1956</f>
        <v>0</v>
      </c>
      <c r="Q1871">
        <f>'[1]CAC_SWISS_DAX_SP (-NIKKEI)'!AF1956</f>
        <v>0</v>
      </c>
      <c r="R1871">
        <f>'[1]CAC_SWISS_SP_NIKKEI (-DAX)'!AF1956</f>
        <v>0</v>
      </c>
      <c r="S1871">
        <f>'[1]CAC_SWISS_DAX_NIKKEI (-SP)'!AF1956</f>
        <v>0</v>
      </c>
      <c r="V1871" t="str">
        <f t="shared" si="1084"/>
        <v>BASE</v>
      </c>
      <c r="W1871" t="str">
        <f t="shared" si="1085"/>
        <v>BASE+SP</v>
      </c>
      <c r="X1871" t="str">
        <f t="shared" si="1086"/>
        <v>BASE+DAX</v>
      </c>
      <c r="Y1871" t="str">
        <f t="shared" si="1087"/>
        <v>BASE+NIKKEI</v>
      </c>
      <c r="Z1871" s="2" t="str">
        <f t="shared" si="1088"/>
        <v>- NIKKEI</v>
      </c>
      <c r="AA1871" s="2" t="str">
        <f t="shared" si="1061"/>
        <v>- DAX</v>
      </c>
      <c r="AB1871" s="2" t="str">
        <f t="shared" si="1076"/>
        <v>- SP</v>
      </c>
      <c r="AE1871">
        <f t="shared" si="1077"/>
        <v>0.65492751409897287</v>
      </c>
      <c r="AF1871">
        <f t="shared" si="1078"/>
        <v>0.65506376069604189</v>
      </c>
      <c r="AG1871">
        <f t="shared" si="1079"/>
        <v>0.662370234458313</v>
      </c>
      <c r="AH1871">
        <f t="shared" si="1080"/>
        <v>0.65687102086682592</v>
      </c>
      <c r="AI1871">
        <f t="shared" si="1081"/>
        <v>0.66245497124684238</v>
      </c>
      <c r="AJ1871">
        <f t="shared" si="1082"/>
        <v>0.65696051471465977</v>
      </c>
      <c r="AK1871">
        <f t="shared" si="1083"/>
        <v>0.66463156769403908</v>
      </c>
      <c r="AM1871" t="str">
        <f t="shared" si="1089"/>
        <v>BASE</v>
      </c>
      <c r="AN1871" t="str" cm="1">
        <f t="array" ref="AN1871">IF(AM1871="",_xlfn.IFS(AF1871=MAX(AF1871:AH1871),"SP",AG1871=MAX(AF1871:AH1871),"DAX",AH1871=MAX(AF1871:AH1871),"NIKKEI",MAX(AF1871:AH1871)=0,""),"")</f>
        <v/>
      </c>
      <c r="AO1871" t="str" cm="1">
        <f t="array" ref="AO1871">IF(AM1871="BASE","",IF(MAX(AF1871:AH1871)=0,_xlfn.IFS(AI1871=MAX(AI1871:AK1871),"SP&amp;DAX",AJ1871=MAX(AI1871:AK1871),"SP&amp;NIKKEI",AK1871=MAX(AI1871:AK1871),"DAX&amp;NIKKEI"),""))</f>
        <v/>
      </c>
      <c r="AQ1871" s="3">
        <f t="shared" si="1090"/>
        <v>44376</v>
      </c>
      <c r="AR1871" cm="1">
        <f t="array" ref="AR1871">IF(AM1871="BASE",AE1871,_xlfn.IFS(AN1871="DAX",AG1871,AN1871="NIKKEI",AH1871,AN1871="SP",AF1871,AN1871="",MAX(AI1871:AK1871)))</f>
        <v>0.65492751409897287</v>
      </c>
      <c r="AS1871" s="4">
        <f t="shared" si="1062"/>
        <v>0.68143477069675829</v>
      </c>
      <c r="AT1871" s="4">
        <f t="shared" si="1063"/>
        <v>0.64967434812938574</v>
      </c>
      <c r="AU1871" s="4">
        <f t="shared" si="1064"/>
        <v>1.5073779877577108E-4</v>
      </c>
      <c r="AV1871" s="4">
        <f t="shared" si="1065"/>
        <v>4.3165038247783049E-3</v>
      </c>
      <c r="AW1871" s="4">
        <f t="shared" si="1066"/>
        <v>3.4921270754002622E-2</v>
      </c>
      <c r="AX1871" s="4">
        <f t="shared" si="1067"/>
        <v>2.0985972043895001E-2</v>
      </c>
      <c r="AY1871" s="4">
        <f t="shared" si="1068"/>
        <v>1.0069948181254122E-2</v>
      </c>
      <c r="AZ1871" s="4">
        <f t="shared" si="1069"/>
        <v>3.1539807351240086</v>
      </c>
      <c r="BA1871" s="6" t="str">
        <f t="shared" si="1070"/>
        <v>STRENGTHEN</v>
      </c>
      <c r="BB1871" s="4">
        <f t="shared" si="1071"/>
        <v>0.1</v>
      </c>
      <c r="BC1871" s="4">
        <f t="shared" si="1072"/>
        <v>0.60295548643614738</v>
      </c>
      <c r="BD1871" s="4">
        <f t="shared" si="1073"/>
        <v>0.77882552653643133</v>
      </c>
      <c r="BE1871" s="4">
        <f t="shared" si="1091"/>
        <v>0.05</v>
      </c>
      <c r="BF1871" s="4" t="str">
        <f t="shared" si="1092"/>
        <v/>
      </c>
      <c r="BG1871" s="4" t="str">
        <f t="shared" si="1093"/>
        <v/>
      </c>
      <c r="BH1871" s="4" t="str">
        <f t="shared" si="1094"/>
        <v/>
      </c>
      <c r="BI1871" s="4" t="str">
        <f t="shared" si="1095"/>
        <v/>
      </c>
      <c r="BJ1871" s="4" t="str">
        <f t="shared" si="1096"/>
        <v/>
      </c>
      <c r="BK1871" s="4" t="str">
        <f t="shared" si="1097"/>
        <v/>
      </c>
      <c r="BS1871" s="3" t="str">
        <f t="shared" si="1074"/>
        <v/>
      </c>
      <c r="BT1871" s="5">
        <f t="shared" si="1075"/>
        <v>3.1760422567372548E-2</v>
      </c>
      <c r="BU1871" s="3"/>
    </row>
    <row r="1872" spans="1:73" x14ac:dyDescent="0.2">
      <c r="A1872" s="1">
        <v>44377</v>
      </c>
      <c r="C1872">
        <v>0.65979251950163742</v>
      </c>
      <c r="D1872">
        <v>0.66001954158500653</v>
      </c>
      <c r="E1872">
        <v>0.6678308346616687</v>
      </c>
      <c r="F1872">
        <v>0.66186967441329625</v>
      </c>
      <c r="G1872">
        <v>0.66802720338910804</v>
      </c>
      <c r="H1872">
        <v>0.66203877813727419</v>
      </c>
      <c r="I1872">
        <v>0.67031716772202443</v>
      </c>
      <c r="J1872">
        <v>0.6704545991192421</v>
      </c>
      <c r="M1872">
        <f>'[1]CAC_SWISS (-SP-NIKKEI-DAX)'!AC1957</f>
        <v>0</v>
      </c>
      <c r="N1872">
        <f>'[1]CAC_SWISS_SP (-NIKKEI-DAX)'!AD1957</f>
        <v>0</v>
      </c>
      <c r="O1872">
        <f>'[1]CAC_SWISS_DAX (-SP-NIKKEI)'!AD1957</f>
        <v>0</v>
      </c>
      <c r="P1872">
        <f>'[1]CAC_SWISS_NIKKEI (-SP-DAX)'!AD1957</f>
        <v>0</v>
      </c>
      <c r="Q1872">
        <f>'[1]CAC_SWISS_DAX_SP (-NIKKEI)'!AF1957</f>
        <v>0</v>
      </c>
      <c r="R1872">
        <f>'[1]CAC_SWISS_SP_NIKKEI (-DAX)'!AF1957</f>
        <v>0</v>
      </c>
      <c r="S1872">
        <f>'[1]CAC_SWISS_DAX_NIKKEI (-SP)'!AF1957</f>
        <v>0</v>
      </c>
      <c r="V1872" t="str">
        <f t="shared" si="1084"/>
        <v>BASE</v>
      </c>
      <c r="W1872" t="str">
        <f t="shared" si="1085"/>
        <v>BASE+SP</v>
      </c>
      <c r="X1872" t="str">
        <f t="shared" si="1086"/>
        <v>BASE+DAX</v>
      </c>
      <c r="Y1872" t="str">
        <f t="shared" si="1087"/>
        <v>BASE+NIKKEI</v>
      </c>
      <c r="Z1872" s="2" t="str">
        <f t="shared" si="1088"/>
        <v>- NIKKEI</v>
      </c>
      <c r="AA1872" s="2" t="str">
        <f t="shared" si="1061"/>
        <v>- DAX</v>
      </c>
      <c r="AB1872" s="2" t="str">
        <f t="shared" si="1076"/>
        <v>- SP</v>
      </c>
      <c r="AE1872">
        <f t="shared" si="1077"/>
        <v>0.65979251950163742</v>
      </c>
      <c r="AF1872">
        <f t="shared" si="1078"/>
        <v>0.66001954158500653</v>
      </c>
      <c r="AG1872">
        <f t="shared" si="1079"/>
        <v>0.6678308346616687</v>
      </c>
      <c r="AH1872">
        <f t="shared" si="1080"/>
        <v>0.66186967441329625</v>
      </c>
      <c r="AI1872">
        <f t="shared" si="1081"/>
        <v>0.66802720338910804</v>
      </c>
      <c r="AJ1872">
        <f t="shared" si="1082"/>
        <v>0.66203877813727419</v>
      </c>
      <c r="AK1872">
        <f t="shared" si="1083"/>
        <v>0.67031716772202443</v>
      </c>
      <c r="AM1872" t="str">
        <f t="shared" si="1089"/>
        <v>BASE</v>
      </c>
      <c r="AN1872" t="str" cm="1">
        <f t="array" ref="AN1872">IF(AM1872="",_xlfn.IFS(AF1872=MAX(AF1872:AH1872),"SP",AG1872=MAX(AF1872:AH1872),"DAX",AH1872=MAX(AF1872:AH1872),"NIKKEI",MAX(AF1872:AH1872)=0,""),"")</f>
        <v/>
      </c>
      <c r="AO1872" t="str" cm="1">
        <f t="array" ref="AO1872">IF(AM1872="BASE","",IF(MAX(AF1872:AH1872)=0,_xlfn.IFS(AI1872=MAX(AI1872:AK1872),"SP&amp;DAX",AJ1872=MAX(AI1872:AK1872),"SP&amp;NIKKEI",AK1872=MAX(AI1872:AK1872),"DAX&amp;NIKKEI"),""))</f>
        <v/>
      </c>
      <c r="AQ1872" s="3">
        <f t="shared" si="1090"/>
        <v>44377</v>
      </c>
      <c r="AR1872" cm="1">
        <f t="array" ref="AR1872">IF(AM1872="BASE",AE1872,_xlfn.IFS(AN1872="DAX",AG1872,AN1872="NIKKEI",AH1872,AN1872="SP",AF1872,AN1872="",MAX(AI1872:AK1872)))</f>
        <v>0.65979251950163742</v>
      </c>
      <c r="AS1872" s="4">
        <f t="shared" si="1062"/>
        <v>0.67898631892480954</v>
      </c>
      <c r="AT1872" s="4">
        <f t="shared" si="1063"/>
        <v>0.6522360953687506</v>
      </c>
      <c r="AU1872" s="4">
        <f t="shared" si="1064"/>
        <v>1.9522217622039174E-4</v>
      </c>
      <c r="AV1872" s="4">
        <f t="shared" si="1065"/>
        <v>4.1558882040361065E-3</v>
      </c>
      <c r="AW1872" s="4">
        <f t="shared" si="1066"/>
        <v>4.6974838262202598E-2</v>
      </c>
      <c r="AX1872" s="4">
        <f t="shared" si="1067"/>
        <v>2.0614467045077634E-2</v>
      </c>
      <c r="AY1872" s="4">
        <f t="shared" si="1068"/>
        <v>1.0131139210511387E-2</v>
      </c>
      <c r="AZ1872" s="4">
        <f t="shared" si="1069"/>
        <v>2.640396405599156</v>
      </c>
      <c r="BA1872" s="6" t="str">
        <f t="shared" si="1070"/>
        <v>STRENGTHEN</v>
      </c>
      <c r="BB1872" s="4">
        <f t="shared" si="1071"/>
        <v>0.1</v>
      </c>
      <c r="BC1872" s="4">
        <f t="shared" si="1072"/>
        <v>0.60295548643614738</v>
      </c>
      <c r="BD1872" s="4">
        <f t="shared" si="1073"/>
        <v>0.77882552653643133</v>
      </c>
      <c r="BE1872" s="4">
        <f t="shared" si="1091"/>
        <v>0.05</v>
      </c>
      <c r="BF1872" s="4" t="str">
        <f t="shared" si="1092"/>
        <v/>
      </c>
      <c r="BG1872" s="4" t="str">
        <f t="shared" si="1093"/>
        <v/>
      </c>
      <c r="BH1872" s="4" t="str">
        <f t="shared" si="1094"/>
        <v/>
      </c>
      <c r="BI1872" s="4" t="str">
        <f t="shared" si="1095"/>
        <v/>
      </c>
      <c r="BJ1872" s="4" t="str">
        <f t="shared" si="1096"/>
        <v/>
      </c>
      <c r="BK1872" s="4" t="str">
        <f t="shared" si="1097"/>
        <v/>
      </c>
      <c r="BS1872" s="3" t="str">
        <f t="shared" si="1074"/>
        <v/>
      </c>
      <c r="BT1872" s="5">
        <f t="shared" si="1075"/>
        <v>2.6750223556058939E-2</v>
      </c>
      <c r="BU1872" s="3"/>
    </row>
    <row r="1873" spans="1:73" x14ac:dyDescent="0.2">
      <c r="A1873" s="1">
        <v>44378</v>
      </c>
      <c r="C1873">
        <v>0.66503349170326675</v>
      </c>
      <c r="D1873">
        <v>0.66714085965908942</v>
      </c>
      <c r="E1873">
        <v>0.67074233931620775</v>
      </c>
      <c r="F1873">
        <v>0.66634607521816525</v>
      </c>
      <c r="G1873">
        <v>0.6726477549505625</v>
      </c>
      <c r="H1873">
        <v>0.6683025235689769</v>
      </c>
      <c r="I1873">
        <v>0.67231787801155729</v>
      </c>
      <c r="J1873">
        <v>0.67406135572280035</v>
      </c>
      <c r="M1873">
        <f>'[1]CAC_SWISS (-SP-NIKKEI-DAX)'!AC1958</f>
        <v>0</v>
      </c>
      <c r="N1873">
        <f>'[1]CAC_SWISS_SP (-NIKKEI-DAX)'!AD1958</f>
        <v>0</v>
      </c>
      <c r="O1873">
        <f>'[1]CAC_SWISS_DAX (-SP-NIKKEI)'!AD1958</f>
        <v>0</v>
      </c>
      <c r="P1873">
        <f>'[1]CAC_SWISS_NIKKEI (-SP-DAX)'!AD1958</f>
        <v>0</v>
      </c>
      <c r="Q1873">
        <f>'[1]CAC_SWISS_DAX_SP (-NIKKEI)'!AF1958</f>
        <v>0</v>
      </c>
      <c r="R1873">
        <f>'[1]CAC_SWISS_SP_NIKKEI (-DAX)'!AF1958</f>
        <v>0</v>
      </c>
      <c r="S1873">
        <f>'[1]CAC_SWISS_DAX_NIKKEI (-SP)'!AF1958</f>
        <v>0</v>
      </c>
      <c r="V1873" t="str">
        <f t="shared" si="1084"/>
        <v>BASE</v>
      </c>
      <c r="W1873" t="str">
        <f t="shared" si="1085"/>
        <v>BASE+SP</v>
      </c>
      <c r="X1873" t="str">
        <f t="shared" si="1086"/>
        <v>BASE+DAX</v>
      </c>
      <c r="Y1873" t="str">
        <f t="shared" si="1087"/>
        <v>BASE+NIKKEI</v>
      </c>
      <c r="Z1873" s="2" t="str">
        <f t="shared" si="1088"/>
        <v>- NIKKEI</v>
      </c>
      <c r="AA1873" s="2" t="str">
        <f t="shared" si="1061"/>
        <v>- DAX</v>
      </c>
      <c r="AB1873" s="2" t="str">
        <f t="shared" si="1076"/>
        <v>- SP</v>
      </c>
      <c r="AE1873">
        <f t="shared" si="1077"/>
        <v>0.66503349170326675</v>
      </c>
      <c r="AF1873">
        <f t="shared" si="1078"/>
        <v>0.66714085965908942</v>
      </c>
      <c r="AG1873">
        <f t="shared" si="1079"/>
        <v>0.67074233931620775</v>
      </c>
      <c r="AH1873">
        <f t="shared" si="1080"/>
        <v>0.66634607521816525</v>
      </c>
      <c r="AI1873">
        <f t="shared" si="1081"/>
        <v>0.6726477549505625</v>
      </c>
      <c r="AJ1873">
        <f t="shared" si="1082"/>
        <v>0.6683025235689769</v>
      </c>
      <c r="AK1873">
        <f t="shared" si="1083"/>
        <v>0.67231787801155729</v>
      </c>
      <c r="AM1873" t="str">
        <f t="shared" si="1089"/>
        <v>BASE</v>
      </c>
      <c r="AN1873" t="str" cm="1">
        <f t="array" ref="AN1873">IF(AM1873="",_xlfn.IFS(AF1873=MAX(AF1873:AH1873),"SP",AG1873=MAX(AF1873:AH1873),"DAX",AH1873=MAX(AF1873:AH1873),"NIKKEI",MAX(AF1873:AH1873)=0,""),"")</f>
        <v/>
      </c>
      <c r="AO1873" t="str" cm="1">
        <f t="array" ref="AO1873">IF(AM1873="BASE","",IF(MAX(AF1873:AH1873)=0,_xlfn.IFS(AI1873=MAX(AI1873:AK1873),"SP&amp;DAX",AJ1873=MAX(AI1873:AK1873),"SP&amp;NIKKEI",AK1873=MAX(AI1873:AK1873),"DAX&amp;NIKKEI"),""))</f>
        <v/>
      </c>
      <c r="AQ1873" s="3">
        <f t="shared" si="1090"/>
        <v>44378</v>
      </c>
      <c r="AR1873" cm="1">
        <f t="array" ref="AR1873">IF(AM1873="BASE",AE1873,_xlfn.IFS(AN1873="DAX",AG1873,AN1873="NIKKEI",AH1873,AN1873="SP",AF1873,AN1873="",MAX(AI1873:AK1873)))</f>
        <v>0.66503349170326675</v>
      </c>
      <c r="AS1873" s="4">
        <f t="shared" si="1062"/>
        <v>0.67782866239052841</v>
      </c>
      <c r="AT1873" s="4">
        <f t="shared" si="1063"/>
        <v>0.65458203693199868</v>
      </c>
      <c r="AU1873" s="4">
        <f t="shared" si="1064"/>
        <v>2.1473696293642224E-4</v>
      </c>
      <c r="AV1873" s="4">
        <f t="shared" si="1065"/>
        <v>3.9861782517838697E-3</v>
      </c>
      <c r="AW1873" s="4">
        <f t="shared" si="1066"/>
        <v>5.3870386463606958E-2</v>
      </c>
      <c r="AX1873" s="4">
        <f t="shared" si="1067"/>
        <v>2.0201845272690627E-2</v>
      </c>
      <c r="AY1873" s="4">
        <f t="shared" si="1068"/>
        <v>1.0059684951792458E-2</v>
      </c>
      <c r="AZ1873" s="4">
        <f t="shared" si="1069"/>
        <v>2.3108701286303797</v>
      </c>
      <c r="BA1873" s="6" t="str">
        <f t="shared" si="1070"/>
        <v>NEUTRAL</v>
      </c>
      <c r="BB1873" s="4">
        <f t="shared" si="1071"/>
        <v>0.1</v>
      </c>
      <c r="BC1873" s="4">
        <f t="shared" si="1072"/>
        <v>0.60295548643614738</v>
      </c>
      <c r="BD1873" s="4">
        <f t="shared" si="1073"/>
        <v>0.77882552653643133</v>
      </c>
      <c r="BE1873" s="4">
        <f t="shared" si="1091"/>
        <v>0.05</v>
      </c>
      <c r="BF1873" s="4" t="str">
        <f t="shared" si="1092"/>
        <v/>
      </c>
      <c r="BG1873" s="4" t="str">
        <f t="shared" si="1093"/>
        <v/>
      </c>
      <c r="BH1873" s="4" t="str">
        <f t="shared" si="1094"/>
        <v/>
      </c>
      <c r="BI1873" s="4" t="str">
        <f t="shared" si="1095"/>
        <v/>
      </c>
      <c r="BJ1873" s="4" t="str">
        <f t="shared" si="1096"/>
        <v/>
      </c>
      <c r="BK1873" s="4" t="str">
        <f t="shared" si="1097"/>
        <v/>
      </c>
      <c r="BS1873" s="3" t="str">
        <f t="shared" si="1074"/>
        <v/>
      </c>
      <c r="BT1873" s="5">
        <f t="shared" si="1075"/>
        <v>2.3246625458529735E-2</v>
      </c>
      <c r="BU1873" s="3"/>
    </row>
    <row r="1874" spans="1:73" x14ac:dyDescent="0.2">
      <c r="A1874" s="1">
        <v>44379</v>
      </c>
      <c r="C1874">
        <v>0.66611576034392395</v>
      </c>
      <c r="D1874">
        <v>0.66736415088051526</v>
      </c>
      <c r="E1874">
        <v>0.6717753557007774</v>
      </c>
      <c r="F1874">
        <v>0.66678167956768308</v>
      </c>
      <c r="G1874">
        <v>0.67282641532126586</v>
      </c>
      <c r="H1874">
        <v>0.66803028762747962</v>
      </c>
      <c r="I1874">
        <v>0.67262758340664042</v>
      </c>
      <c r="J1874">
        <v>0.67367556918511318</v>
      </c>
      <c r="M1874">
        <f>'[1]CAC_SWISS (-SP-NIKKEI-DAX)'!AC1959</f>
        <v>0</v>
      </c>
      <c r="N1874">
        <f>'[1]CAC_SWISS_SP (-NIKKEI-DAX)'!AD1959</f>
        <v>0</v>
      </c>
      <c r="O1874">
        <f>'[1]CAC_SWISS_DAX (-SP-NIKKEI)'!AD1959</f>
        <v>0</v>
      </c>
      <c r="P1874">
        <f>'[1]CAC_SWISS_NIKKEI (-SP-DAX)'!AD1959</f>
        <v>0</v>
      </c>
      <c r="Q1874">
        <f>'[1]CAC_SWISS_DAX_SP (-NIKKEI)'!AF1959</f>
        <v>0</v>
      </c>
      <c r="R1874">
        <f>'[1]CAC_SWISS_SP_NIKKEI (-DAX)'!AF1959</f>
        <v>0</v>
      </c>
      <c r="S1874">
        <f>'[1]CAC_SWISS_DAX_NIKKEI (-SP)'!AF1959</f>
        <v>0</v>
      </c>
      <c r="V1874" t="str">
        <f t="shared" si="1084"/>
        <v>BASE</v>
      </c>
      <c r="W1874" t="str">
        <f t="shared" si="1085"/>
        <v>BASE+SP</v>
      </c>
      <c r="X1874" t="str">
        <f t="shared" si="1086"/>
        <v>BASE+DAX</v>
      </c>
      <c r="Y1874" t="str">
        <f t="shared" si="1087"/>
        <v>BASE+NIKKEI</v>
      </c>
      <c r="Z1874" s="2" t="str">
        <f t="shared" si="1088"/>
        <v>- NIKKEI</v>
      </c>
      <c r="AA1874" s="2" t="str">
        <f t="shared" si="1061"/>
        <v>- DAX</v>
      </c>
      <c r="AB1874" s="2" t="str">
        <f t="shared" si="1076"/>
        <v>- SP</v>
      </c>
      <c r="AE1874">
        <f t="shared" si="1077"/>
        <v>0.66611576034392395</v>
      </c>
      <c r="AF1874">
        <f t="shared" si="1078"/>
        <v>0.66736415088051526</v>
      </c>
      <c r="AG1874">
        <f t="shared" si="1079"/>
        <v>0.6717753557007774</v>
      </c>
      <c r="AH1874">
        <f t="shared" si="1080"/>
        <v>0.66678167956768308</v>
      </c>
      <c r="AI1874">
        <f t="shared" si="1081"/>
        <v>0.67282641532126586</v>
      </c>
      <c r="AJ1874">
        <f t="shared" si="1082"/>
        <v>0.66803028762747962</v>
      </c>
      <c r="AK1874">
        <f t="shared" si="1083"/>
        <v>0.67262758340664042</v>
      </c>
      <c r="AM1874" t="str">
        <f t="shared" si="1089"/>
        <v>BASE</v>
      </c>
      <c r="AN1874" t="str" cm="1">
        <f t="array" ref="AN1874">IF(AM1874="",_xlfn.IFS(AF1874=MAX(AF1874:AH1874),"SP",AG1874=MAX(AF1874:AH1874),"DAX",AH1874=MAX(AF1874:AH1874),"NIKKEI",MAX(AF1874:AH1874)=0,""),"")</f>
        <v/>
      </c>
      <c r="AO1874" t="str" cm="1">
        <f t="array" ref="AO1874">IF(AM1874="BASE","",IF(MAX(AF1874:AH1874)=0,_xlfn.IFS(AI1874=MAX(AI1874:AK1874),"SP&amp;DAX",AJ1874=MAX(AI1874:AK1874),"SP&amp;NIKKEI",AK1874=MAX(AI1874:AK1874),"DAX&amp;NIKKEI"),""))</f>
        <v/>
      </c>
      <c r="AQ1874" s="3">
        <f t="shared" si="1090"/>
        <v>44379</v>
      </c>
      <c r="AR1874" cm="1">
        <f t="array" ref="AR1874">IF(AM1874="BASE",AE1874,_xlfn.IFS(AN1874="DAX",AG1874,AN1874="NIKKEI",AH1874,AN1874="SP",AF1874,AN1874="",MAX(AI1874:AK1874)))</f>
        <v>0.66611576034392395</v>
      </c>
      <c r="AS1874" s="4">
        <f t="shared" si="1062"/>
        <v>0.67531054766020304</v>
      </c>
      <c r="AT1874" s="4">
        <f t="shared" si="1063"/>
        <v>0.65717311848202886</v>
      </c>
      <c r="AU1874" s="4">
        <f t="shared" si="1064"/>
        <v>2.0278023250412002E-4</v>
      </c>
      <c r="AV1874" s="4">
        <f t="shared" si="1065"/>
        <v>3.8309369912731201E-3</v>
      </c>
      <c r="AW1874" s="4">
        <f t="shared" si="1066"/>
        <v>5.2932280788238931E-2</v>
      </c>
      <c r="AX1874" s="4">
        <f t="shared" si="1067"/>
        <v>1.9802869941688266E-2</v>
      </c>
      <c r="AY1874" s="4">
        <f t="shared" si="1068"/>
        <v>9.8436153457901032E-3</v>
      </c>
      <c r="AZ1874" s="4">
        <f t="shared" si="1069"/>
        <v>1.8425576925789933</v>
      </c>
      <c r="BA1874" s="6" t="str">
        <f t="shared" si="1070"/>
        <v>NEUTRAL</v>
      </c>
      <c r="BB1874" s="4">
        <f t="shared" si="1071"/>
        <v>0.1</v>
      </c>
      <c r="BC1874" s="4">
        <f t="shared" si="1072"/>
        <v>0.60295548643614738</v>
      </c>
      <c r="BD1874" s="4">
        <f t="shared" si="1073"/>
        <v>0.77882552653643133</v>
      </c>
      <c r="BE1874" s="4">
        <f t="shared" si="1091"/>
        <v>0.05</v>
      </c>
      <c r="BF1874" s="4" t="str">
        <f t="shared" si="1092"/>
        <v/>
      </c>
      <c r="BG1874" s="4" t="str">
        <f t="shared" si="1093"/>
        <v/>
      </c>
      <c r="BH1874" s="4" t="str">
        <f t="shared" si="1094"/>
        <v/>
      </c>
      <c r="BI1874" s="4" t="str">
        <f t="shared" si="1095"/>
        <v/>
      </c>
      <c r="BJ1874" s="4" t="str">
        <f t="shared" si="1096"/>
        <v/>
      </c>
      <c r="BK1874" s="4" t="str">
        <f t="shared" si="1097"/>
        <v/>
      </c>
      <c r="BS1874" s="3" t="str">
        <f t="shared" si="1074"/>
        <v/>
      </c>
      <c r="BT1874" s="5">
        <f t="shared" si="1075"/>
        <v>1.813742917817418E-2</v>
      </c>
      <c r="BU1874" s="3"/>
    </row>
    <row r="1875" spans="1:73" x14ac:dyDescent="0.2">
      <c r="A1875" s="1">
        <v>44382</v>
      </c>
      <c r="C1875">
        <v>0.66724747730006218</v>
      </c>
      <c r="D1875">
        <v>0.66738918481690701</v>
      </c>
      <c r="E1875">
        <v>0.67176380353911636</v>
      </c>
      <c r="F1875">
        <v>0.66768730772326057</v>
      </c>
      <c r="G1875">
        <v>0.67189070881137491</v>
      </c>
      <c r="H1875">
        <v>0.66782634784251438</v>
      </c>
      <c r="I1875">
        <v>0.67233276852142609</v>
      </c>
      <c r="J1875">
        <v>0.67245658749699655</v>
      </c>
      <c r="M1875">
        <f>'[1]CAC_SWISS (-SP-NIKKEI-DAX)'!AC1960</f>
        <v>0</v>
      </c>
      <c r="N1875">
        <f>'[1]CAC_SWISS_SP (-NIKKEI-DAX)'!AD1960</f>
        <v>0</v>
      </c>
      <c r="O1875">
        <f>'[1]CAC_SWISS_DAX (-SP-NIKKEI)'!AD1960</f>
        <v>0</v>
      </c>
      <c r="P1875">
        <f>'[1]CAC_SWISS_NIKKEI (-SP-DAX)'!AD1960</f>
        <v>0</v>
      </c>
      <c r="Q1875">
        <f>'[1]CAC_SWISS_DAX_SP (-NIKKEI)'!AF1960</f>
        <v>0</v>
      </c>
      <c r="R1875">
        <f>'[1]CAC_SWISS_SP_NIKKEI (-DAX)'!AF1960</f>
        <v>0</v>
      </c>
      <c r="S1875">
        <f>'[1]CAC_SWISS_DAX_NIKKEI (-SP)'!AF1960</f>
        <v>0</v>
      </c>
      <c r="V1875" t="str">
        <f t="shared" si="1084"/>
        <v>BASE</v>
      </c>
      <c r="W1875" t="str">
        <f t="shared" si="1085"/>
        <v>BASE+SP</v>
      </c>
      <c r="X1875" t="str">
        <f t="shared" si="1086"/>
        <v>BASE+DAX</v>
      </c>
      <c r="Y1875" t="str">
        <f t="shared" si="1087"/>
        <v>BASE+NIKKEI</v>
      </c>
      <c r="Z1875" s="2" t="str">
        <f t="shared" si="1088"/>
        <v>- NIKKEI</v>
      </c>
      <c r="AA1875" s="2" t="str">
        <f t="shared" si="1061"/>
        <v>- DAX</v>
      </c>
      <c r="AB1875" s="2" t="str">
        <f t="shared" si="1076"/>
        <v>- SP</v>
      </c>
      <c r="AE1875">
        <f t="shared" si="1077"/>
        <v>0.66724747730006218</v>
      </c>
      <c r="AF1875">
        <f t="shared" si="1078"/>
        <v>0.66738918481690701</v>
      </c>
      <c r="AG1875">
        <f t="shared" si="1079"/>
        <v>0.67176380353911636</v>
      </c>
      <c r="AH1875">
        <f t="shared" si="1080"/>
        <v>0.66768730772326057</v>
      </c>
      <c r="AI1875">
        <f t="shared" si="1081"/>
        <v>0.67189070881137491</v>
      </c>
      <c r="AJ1875">
        <f t="shared" si="1082"/>
        <v>0.66782634784251438</v>
      </c>
      <c r="AK1875">
        <f t="shared" si="1083"/>
        <v>0.67233276852142609</v>
      </c>
      <c r="AM1875" t="str">
        <f t="shared" si="1089"/>
        <v>BASE</v>
      </c>
      <c r="AN1875" t="str" cm="1">
        <f t="array" ref="AN1875">IF(AM1875="",_xlfn.IFS(AF1875=MAX(AF1875:AH1875),"SP",AG1875=MAX(AF1875:AH1875),"DAX",AH1875=MAX(AF1875:AH1875),"NIKKEI",MAX(AF1875:AH1875)=0,""),"")</f>
        <v/>
      </c>
      <c r="AO1875" t="str" cm="1">
        <f t="array" ref="AO1875">IF(AM1875="BASE","",IF(MAX(AF1875:AH1875)=0,_xlfn.IFS(AI1875=MAX(AI1875:AK1875),"SP&amp;DAX",AJ1875=MAX(AI1875:AK1875),"SP&amp;NIKKEI",AK1875=MAX(AI1875:AK1875),"DAX&amp;NIKKEI"),""))</f>
        <v/>
      </c>
      <c r="AQ1875" s="3">
        <f t="shared" si="1090"/>
        <v>44382</v>
      </c>
      <c r="AR1875" cm="1">
        <f t="array" ref="AR1875">IF(AM1875="BASE",AE1875,_xlfn.IFS(AN1875="DAX",AG1875,AN1875="NIKKEI",AH1875,AN1875="SP",AF1875,AN1875="",MAX(AI1875:AK1875)))</f>
        <v>0.66724747730006218</v>
      </c>
      <c r="AS1875" s="4">
        <f t="shared" si="1062"/>
        <v>0.67239355768364406</v>
      </c>
      <c r="AT1875" s="4">
        <f t="shared" si="1063"/>
        <v>0.65993430139246523</v>
      </c>
      <c r="AU1875" s="4">
        <f t="shared" si="1064"/>
        <v>1.5104984926505441E-4</v>
      </c>
      <c r="AV1875" s="4">
        <f t="shared" si="1065"/>
        <v>3.6553150198021887E-3</v>
      </c>
      <c r="AW1875" s="4">
        <f t="shared" si="1066"/>
        <v>4.1323346536963762E-2</v>
      </c>
      <c r="AX1875" s="4">
        <f t="shared" si="1067"/>
        <v>1.9323197669284989E-2</v>
      </c>
      <c r="AY1875" s="4">
        <f t="shared" si="1068"/>
        <v>9.3920863136232515E-3</v>
      </c>
      <c r="AZ1875" s="4">
        <f t="shared" si="1069"/>
        <v>1.3265696113872636</v>
      </c>
      <c r="BA1875" s="6" t="str">
        <f t="shared" si="1070"/>
        <v>NEUTRAL</v>
      </c>
      <c r="BB1875" s="4">
        <f t="shared" si="1071"/>
        <v>0.1</v>
      </c>
      <c r="BC1875" s="4">
        <f t="shared" si="1072"/>
        <v>0.60295548643614738</v>
      </c>
      <c r="BD1875" s="4">
        <f t="shared" si="1073"/>
        <v>0.77882552653643133</v>
      </c>
      <c r="BE1875" s="4">
        <f t="shared" si="1091"/>
        <v>0.05</v>
      </c>
      <c r="BF1875" s="4" t="str">
        <f t="shared" si="1092"/>
        <v/>
      </c>
      <c r="BG1875" s="4" t="str">
        <f t="shared" si="1093"/>
        <v/>
      </c>
      <c r="BH1875" s="4" t="str">
        <f t="shared" si="1094"/>
        <v/>
      </c>
      <c r="BI1875" s="4" t="str">
        <f t="shared" si="1095"/>
        <v/>
      </c>
      <c r="BJ1875" s="4" t="str">
        <f t="shared" si="1096"/>
        <v/>
      </c>
      <c r="BK1875" s="4" t="str">
        <f t="shared" si="1097"/>
        <v/>
      </c>
      <c r="BS1875" s="3" t="str">
        <f t="shared" si="1074"/>
        <v/>
      </c>
      <c r="BT1875" s="5">
        <f t="shared" si="1075"/>
        <v>1.2459256291178833E-2</v>
      </c>
      <c r="BU1875" s="3"/>
    </row>
    <row r="1876" spans="1:73" x14ac:dyDescent="0.2">
      <c r="A1876" s="1">
        <v>44383</v>
      </c>
      <c r="C1876">
        <v>0.66620631936122099</v>
      </c>
      <c r="D1876">
        <v>0.66621603094055204</v>
      </c>
      <c r="E1876">
        <v>0.67358161172955378</v>
      </c>
      <c r="F1876">
        <v>0.66631650493498951</v>
      </c>
      <c r="G1876">
        <v>0.67365072133190951</v>
      </c>
      <c r="H1876">
        <v>0.66632482556861528</v>
      </c>
      <c r="I1876">
        <v>0.67373747348054358</v>
      </c>
      <c r="J1876">
        <v>0.67380236139209415</v>
      </c>
      <c r="M1876">
        <f>'[1]CAC_SWISS (-SP-NIKKEI-DAX)'!AC1961</f>
        <v>0</v>
      </c>
      <c r="N1876">
        <f>'[1]CAC_SWISS_SP (-NIKKEI-DAX)'!AD1961</f>
        <v>0</v>
      </c>
      <c r="O1876">
        <f>'[1]CAC_SWISS_DAX (-SP-NIKKEI)'!AD1961</f>
        <v>0</v>
      </c>
      <c r="P1876">
        <f>'[1]CAC_SWISS_NIKKEI (-SP-DAX)'!AD1961</f>
        <v>0</v>
      </c>
      <c r="Q1876">
        <f>'[1]CAC_SWISS_DAX_SP (-NIKKEI)'!AF1961</f>
        <v>0</v>
      </c>
      <c r="R1876">
        <f>'[1]CAC_SWISS_SP_NIKKEI (-DAX)'!AF1961</f>
        <v>0</v>
      </c>
      <c r="S1876">
        <f>'[1]CAC_SWISS_DAX_NIKKEI (-SP)'!AF1961</f>
        <v>0</v>
      </c>
      <c r="V1876" t="str">
        <f t="shared" si="1084"/>
        <v>BASE</v>
      </c>
      <c r="W1876" t="str">
        <f t="shared" si="1085"/>
        <v>BASE+SP</v>
      </c>
      <c r="X1876" t="str">
        <f t="shared" si="1086"/>
        <v>BASE+DAX</v>
      </c>
      <c r="Y1876" t="str">
        <f t="shared" si="1087"/>
        <v>BASE+NIKKEI</v>
      </c>
      <c r="Z1876" s="2" t="str">
        <f t="shared" si="1088"/>
        <v>- NIKKEI</v>
      </c>
      <c r="AA1876" s="2" t="str">
        <f t="shared" si="1061"/>
        <v>- DAX</v>
      </c>
      <c r="AB1876" s="2" t="str">
        <f t="shared" si="1076"/>
        <v>- SP</v>
      </c>
      <c r="AE1876">
        <f t="shared" si="1077"/>
        <v>0.66620631936122099</v>
      </c>
      <c r="AF1876">
        <f t="shared" si="1078"/>
        <v>0.66621603094055204</v>
      </c>
      <c r="AG1876">
        <f t="shared" si="1079"/>
        <v>0.67358161172955378</v>
      </c>
      <c r="AH1876">
        <f t="shared" si="1080"/>
        <v>0.66631650493498951</v>
      </c>
      <c r="AI1876">
        <f t="shared" si="1081"/>
        <v>0.67365072133190951</v>
      </c>
      <c r="AJ1876">
        <f t="shared" si="1082"/>
        <v>0.66632482556861528</v>
      </c>
      <c r="AK1876">
        <f t="shared" si="1083"/>
        <v>0.67373747348054358</v>
      </c>
      <c r="AM1876" t="str">
        <f t="shared" si="1089"/>
        <v>BASE</v>
      </c>
      <c r="AN1876" t="str" cm="1">
        <f t="array" ref="AN1876">IF(AM1876="",_xlfn.IFS(AF1876=MAX(AF1876:AH1876),"SP",AG1876=MAX(AF1876:AH1876),"DAX",AH1876=MAX(AF1876:AH1876),"NIKKEI",MAX(AF1876:AH1876)=0,""),"")</f>
        <v/>
      </c>
      <c r="AO1876" t="str" cm="1">
        <f t="array" ref="AO1876">IF(AM1876="BASE","",IF(MAX(AF1876:AH1876)=0,_xlfn.IFS(AI1876=MAX(AI1876:AK1876),"SP&amp;DAX",AJ1876=MAX(AI1876:AK1876),"SP&amp;NIKKEI",AK1876=MAX(AI1876:AK1876),"DAX&amp;NIKKEI"),""))</f>
        <v/>
      </c>
      <c r="AQ1876" s="3">
        <f t="shared" si="1090"/>
        <v>44383</v>
      </c>
      <c r="AR1876" cm="1">
        <f t="array" ref="AR1876">IF(AM1876="BASE",AE1876,_xlfn.IFS(AN1876="DAX",AG1876,AN1876="NIKKEI",AH1876,AN1876="SP",AF1876,AN1876="",MAX(AI1876:AK1876)))</f>
        <v>0.66620631936122099</v>
      </c>
      <c r="AS1876" s="4">
        <f t="shared" si="1062"/>
        <v>0.66961197475232237</v>
      </c>
      <c r="AT1876" s="4">
        <f t="shared" si="1063"/>
        <v>0.66261007341890032</v>
      </c>
      <c r="AU1876" s="4">
        <f t="shared" si="1064"/>
        <v>9.4729175239850592E-5</v>
      </c>
      <c r="AV1876" s="4">
        <f t="shared" si="1065"/>
        <v>3.4688610030541973E-3</v>
      </c>
      <c r="AW1876" s="4">
        <f t="shared" si="1066"/>
        <v>2.7308437886800662E-2</v>
      </c>
      <c r="AX1876" s="4">
        <f t="shared" si="1067"/>
        <v>1.8799857944812589E-2</v>
      </c>
      <c r="AY1876" s="4">
        <f t="shared" si="1068"/>
        <v>8.8797599959159375E-3</v>
      </c>
      <c r="AZ1876" s="4">
        <f t="shared" si="1069"/>
        <v>0.78852371422678369</v>
      </c>
      <c r="BA1876" s="6" t="str">
        <f t="shared" si="1070"/>
        <v>NEUTRAL</v>
      </c>
      <c r="BB1876" s="4">
        <f t="shared" si="1071"/>
        <v>0.1</v>
      </c>
      <c r="BC1876" s="4">
        <f t="shared" si="1072"/>
        <v>0.60295548643614738</v>
      </c>
      <c r="BD1876" s="4">
        <f t="shared" si="1073"/>
        <v>0.77882552653643133</v>
      </c>
      <c r="BE1876" s="4">
        <f t="shared" si="1091"/>
        <v>0.05</v>
      </c>
      <c r="BF1876" s="4" t="str">
        <f t="shared" si="1092"/>
        <v/>
      </c>
      <c r="BG1876" s="4" t="str">
        <f t="shared" si="1093"/>
        <v/>
      </c>
      <c r="BH1876" s="4" t="str">
        <f t="shared" si="1094"/>
        <v/>
      </c>
      <c r="BI1876" s="4" t="str">
        <f t="shared" si="1095"/>
        <v/>
      </c>
      <c r="BJ1876" s="4" t="str">
        <f t="shared" si="1096"/>
        <v/>
      </c>
      <c r="BK1876" s="4" t="str">
        <f t="shared" si="1097"/>
        <v/>
      </c>
      <c r="BS1876" s="3" t="str">
        <f t="shared" si="1074"/>
        <v/>
      </c>
      <c r="BT1876" s="5">
        <f t="shared" si="1075"/>
        <v>7.0019013334220448E-3</v>
      </c>
      <c r="BU1876" s="3"/>
    </row>
    <row r="1877" spans="1:73" x14ac:dyDescent="0.2">
      <c r="A1877" s="1">
        <v>44384</v>
      </c>
      <c r="C1877">
        <v>0.6662422216562256</v>
      </c>
      <c r="D1877">
        <v>0.66624433480217538</v>
      </c>
      <c r="E1877">
        <v>0.67495310730729252</v>
      </c>
      <c r="F1877">
        <v>0.66629506202858446</v>
      </c>
      <c r="G1877">
        <v>0.67497050969813954</v>
      </c>
      <c r="H1877">
        <v>0.66629814043489</v>
      </c>
      <c r="I1877">
        <v>0.6750656324248594</v>
      </c>
      <c r="J1877">
        <v>0.67507976540719339</v>
      </c>
      <c r="M1877">
        <f>'[1]CAC_SWISS (-SP-NIKKEI-DAX)'!AC1962</f>
        <v>0</v>
      </c>
      <c r="N1877">
        <f>'[1]CAC_SWISS_SP (-NIKKEI-DAX)'!AD1962</f>
        <v>0</v>
      </c>
      <c r="O1877">
        <f>'[1]CAC_SWISS_DAX (-SP-NIKKEI)'!AD1962</f>
        <v>0</v>
      </c>
      <c r="P1877">
        <f>'[1]CAC_SWISS_NIKKEI (-SP-DAX)'!AD1962</f>
        <v>0</v>
      </c>
      <c r="Q1877">
        <f>'[1]CAC_SWISS_DAX_SP (-NIKKEI)'!AF1962</f>
        <v>0</v>
      </c>
      <c r="R1877">
        <f>'[1]CAC_SWISS_SP_NIKKEI (-DAX)'!AF1962</f>
        <v>0</v>
      </c>
      <c r="S1877">
        <f>'[1]CAC_SWISS_DAX_NIKKEI (-SP)'!AF1962</f>
        <v>0</v>
      </c>
      <c r="V1877" t="str">
        <f t="shared" si="1084"/>
        <v>BASE</v>
      </c>
      <c r="W1877" t="str">
        <f t="shared" si="1085"/>
        <v>BASE+SP</v>
      </c>
      <c r="X1877" t="str">
        <f t="shared" si="1086"/>
        <v>BASE+DAX</v>
      </c>
      <c r="Y1877" t="str">
        <f t="shared" si="1087"/>
        <v>BASE+NIKKEI</v>
      </c>
      <c r="Z1877" s="2" t="str">
        <f t="shared" si="1088"/>
        <v>- NIKKEI</v>
      </c>
      <c r="AA1877" s="2" t="str">
        <f t="shared" si="1061"/>
        <v>- DAX</v>
      </c>
      <c r="AB1877" s="2" t="str">
        <f t="shared" si="1076"/>
        <v>- SP</v>
      </c>
      <c r="AE1877">
        <f t="shared" si="1077"/>
        <v>0.6662422216562256</v>
      </c>
      <c r="AF1877">
        <f t="shared" si="1078"/>
        <v>0.66624433480217538</v>
      </c>
      <c r="AG1877">
        <f t="shared" si="1079"/>
        <v>0.67495310730729252</v>
      </c>
      <c r="AH1877">
        <f t="shared" si="1080"/>
        <v>0.66629506202858446</v>
      </c>
      <c r="AI1877">
        <f t="shared" si="1081"/>
        <v>0.67497050969813954</v>
      </c>
      <c r="AJ1877">
        <f t="shared" si="1082"/>
        <v>0.66629814043489</v>
      </c>
      <c r="AK1877">
        <f t="shared" si="1083"/>
        <v>0.6750656324248594</v>
      </c>
      <c r="AM1877" t="str">
        <f t="shared" si="1089"/>
        <v>BASE</v>
      </c>
      <c r="AN1877" t="str" cm="1">
        <f t="array" ref="AN1877">IF(AM1877="",_xlfn.IFS(AF1877=MAX(AF1877:AH1877),"SP",AG1877=MAX(AF1877:AH1877),"DAX",AH1877=MAX(AF1877:AH1877),"NIKKEI",MAX(AF1877:AH1877)=0,""),"")</f>
        <v/>
      </c>
      <c r="AO1877" t="str" cm="1">
        <f t="array" ref="AO1877">IF(AM1877="BASE","",IF(MAX(AF1877:AH1877)=0,_xlfn.IFS(AI1877=MAX(AI1877:AK1877),"SP&amp;DAX",AJ1877=MAX(AI1877:AK1877),"SP&amp;NIKKEI",AK1877=MAX(AI1877:AK1877),"DAX&amp;NIKKEI"),""))</f>
        <v/>
      </c>
      <c r="AQ1877" s="3">
        <f t="shared" si="1090"/>
        <v>44384</v>
      </c>
      <c r="AR1877" cm="1">
        <f t="array" ref="AR1877">IF(AM1877="BASE",AE1877,_xlfn.IFS(AN1877="DAX",AG1877,AN1877="NIKKEI",AH1877,AN1877="SP",AF1877,AN1877="",MAX(AI1877:AK1877)))</f>
        <v>0.6662422216562256</v>
      </c>
      <c r="AS1877" s="4">
        <f t="shared" si="1062"/>
        <v>0.6676223557371832</v>
      </c>
      <c r="AT1877" s="4">
        <f t="shared" si="1063"/>
        <v>0.66512671601408802</v>
      </c>
      <c r="AU1877" s="4">
        <f t="shared" si="1064"/>
        <v>6.1245428121186669E-5</v>
      </c>
      <c r="AV1877" s="4">
        <f t="shared" si="1065"/>
        <v>3.2601026863383676E-3</v>
      </c>
      <c r="AW1877" s="4">
        <f t="shared" si="1066"/>
        <v>1.8786349392563267E-2</v>
      </c>
      <c r="AX1877" s="4">
        <f t="shared" si="1067"/>
        <v>1.8211188706510794E-2</v>
      </c>
      <c r="AY1877" s="4">
        <f t="shared" si="1068"/>
        <v>8.4455074766935125E-3</v>
      </c>
      <c r="AZ1877" s="4">
        <f t="shared" si="1069"/>
        <v>0.29549908397834407</v>
      </c>
      <c r="BA1877" s="6" t="str">
        <f t="shared" si="1070"/>
        <v>NEUTRAL</v>
      </c>
      <c r="BB1877" s="4">
        <f t="shared" si="1071"/>
        <v>0.1</v>
      </c>
      <c r="BC1877" s="4">
        <f t="shared" si="1072"/>
        <v>0.60295548643614738</v>
      </c>
      <c r="BD1877" s="4">
        <f t="shared" si="1073"/>
        <v>0.77882552653643133</v>
      </c>
      <c r="BE1877" s="4">
        <f t="shared" si="1091"/>
        <v>0.05</v>
      </c>
      <c r="BF1877" s="4" t="str">
        <f t="shared" si="1092"/>
        <v/>
      </c>
      <c r="BG1877" s="4" t="str">
        <f t="shared" si="1093"/>
        <v/>
      </c>
      <c r="BH1877" s="4" t="str">
        <f t="shared" si="1094"/>
        <v/>
      </c>
      <c r="BI1877" s="4" t="str">
        <f t="shared" si="1095"/>
        <v/>
      </c>
      <c r="BJ1877" s="4" t="str">
        <f t="shared" si="1096"/>
        <v/>
      </c>
      <c r="BK1877" s="4" t="str">
        <f t="shared" si="1097"/>
        <v/>
      </c>
      <c r="BS1877" s="3" t="str">
        <f t="shared" si="1074"/>
        <v/>
      </c>
      <c r="BT1877" s="5">
        <f t="shared" si="1075"/>
        <v>2.4956397230951888E-3</v>
      </c>
      <c r="BU1877" s="3"/>
    </row>
    <row r="1878" spans="1:73" x14ac:dyDescent="0.2">
      <c r="A1878" s="1">
        <v>44385</v>
      </c>
      <c r="C1878">
        <v>0.71046459566836417</v>
      </c>
      <c r="D1878">
        <v>0.7104754987461861</v>
      </c>
      <c r="E1878">
        <v>0.71690813794626795</v>
      </c>
      <c r="F1878">
        <v>0.71046868446877098</v>
      </c>
      <c r="G1878">
        <v>0.71691002548783034</v>
      </c>
      <c r="H1878">
        <v>0.71047906267753369</v>
      </c>
      <c r="I1878">
        <v>0.71690902588253369</v>
      </c>
      <c r="J1878">
        <v>0.7169108163235578</v>
      </c>
      <c r="M1878">
        <f>'[1]CAC_SWISS (-SP-NIKKEI-DAX)'!AC1963</f>
        <v>0</v>
      </c>
      <c r="N1878">
        <f>'[1]CAC_SWISS_SP (-NIKKEI-DAX)'!AD1963</f>
        <v>0</v>
      </c>
      <c r="O1878">
        <f>'[1]CAC_SWISS_DAX (-SP-NIKKEI)'!AD1963</f>
        <v>0</v>
      </c>
      <c r="P1878">
        <f>'[1]CAC_SWISS_NIKKEI (-SP-DAX)'!AD1963</f>
        <v>0</v>
      </c>
      <c r="Q1878">
        <f>'[1]CAC_SWISS_DAX_SP (-NIKKEI)'!AF1963</f>
        <v>0</v>
      </c>
      <c r="R1878">
        <f>'[1]CAC_SWISS_SP_NIKKEI (-DAX)'!AF1963</f>
        <v>0</v>
      </c>
      <c r="S1878">
        <f>'[1]CAC_SWISS_DAX_NIKKEI (-SP)'!AF1963</f>
        <v>0</v>
      </c>
      <c r="V1878" t="str">
        <f t="shared" si="1084"/>
        <v>BASE</v>
      </c>
      <c r="W1878" t="str">
        <f t="shared" si="1085"/>
        <v>BASE+SP</v>
      </c>
      <c r="X1878" t="str">
        <f t="shared" si="1086"/>
        <v>BASE+DAX</v>
      </c>
      <c r="Y1878" t="str">
        <f t="shared" si="1087"/>
        <v>BASE+NIKKEI</v>
      </c>
      <c r="Z1878" s="2" t="str">
        <f t="shared" si="1088"/>
        <v>- NIKKEI</v>
      </c>
      <c r="AA1878" s="2" t="str">
        <f t="shared" si="1061"/>
        <v>- DAX</v>
      </c>
      <c r="AB1878" s="2" t="str">
        <f t="shared" si="1076"/>
        <v>- SP</v>
      </c>
      <c r="AE1878">
        <f t="shared" si="1077"/>
        <v>0.71046459566836417</v>
      </c>
      <c r="AF1878">
        <f t="shared" si="1078"/>
        <v>0.7104754987461861</v>
      </c>
      <c r="AG1878">
        <f t="shared" si="1079"/>
        <v>0.71690813794626795</v>
      </c>
      <c r="AH1878">
        <f t="shared" si="1080"/>
        <v>0.71046868446877098</v>
      </c>
      <c r="AI1878">
        <f t="shared" si="1081"/>
        <v>0.71691002548783034</v>
      </c>
      <c r="AJ1878">
        <f t="shared" si="1082"/>
        <v>0.71047906267753369</v>
      </c>
      <c r="AK1878">
        <f t="shared" si="1083"/>
        <v>0.71690902588253369</v>
      </c>
      <c r="AM1878" t="str">
        <f t="shared" si="1089"/>
        <v>BASE</v>
      </c>
      <c r="AN1878" t="str" cm="1">
        <f t="array" ref="AN1878">IF(AM1878="",_xlfn.IFS(AF1878=MAX(AF1878:AH1878),"SP",AG1878=MAX(AF1878:AH1878),"DAX",AH1878=MAX(AF1878:AH1878),"NIKKEI",MAX(AF1878:AH1878)=0,""),"")</f>
        <v/>
      </c>
      <c r="AO1878" t="str" cm="1">
        <f t="array" ref="AO1878">IF(AM1878="BASE","",IF(MAX(AF1878:AH1878)=0,_xlfn.IFS(AI1878=MAX(AI1878:AK1878),"SP&amp;DAX",AJ1878=MAX(AI1878:AK1878),"SP&amp;NIKKEI",AK1878=MAX(AI1878:AK1878),"DAX&amp;NIKKEI"),""))</f>
        <v/>
      </c>
      <c r="AQ1878" s="3">
        <f t="shared" si="1090"/>
        <v>44385</v>
      </c>
      <c r="AR1878" cm="1">
        <f t="array" ref="AR1878">IF(AM1878="BASE",AE1878,_xlfn.IFS(AN1878="DAX",AG1878,AN1878="NIKKEI",AH1878,AN1878="SP",AF1878,AN1878="",MAX(AI1878:AK1878)))</f>
        <v>0.71046459566836417</v>
      </c>
      <c r="AS1878" s="4">
        <f t="shared" si="1062"/>
        <v>0.67047755918042284</v>
      </c>
      <c r="AT1878" s="4">
        <f t="shared" si="1063"/>
        <v>0.66755495619373295</v>
      </c>
      <c r="AU1878" s="4">
        <f t="shared" si="1064"/>
        <v>2.3343717057680211E-4</v>
      </c>
      <c r="AV1878" s="4">
        <f t="shared" si="1065"/>
        <v>3.0364356034424428E-3</v>
      </c>
      <c r="AW1878" s="4">
        <f t="shared" si="1066"/>
        <v>7.6878683121799671E-2</v>
      </c>
      <c r="AX1878" s="4">
        <f t="shared" si="1067"/>
        <v>1.7668574036711831E-2</v>
      </c>
      <c r="AY1878" s="4">
        <f t="shared" si="1068"/>
        <v>9.1691018713137371E-3</v>
      </c>
      <c r="AZ1878" s="4">
        <f t="shared" si="1069"/>
        <v>0.31874473942027937</v>
      </c>
      <c r="BA1878" s="6" t="str">
        <f t="shared" si="1070"/>
        <v>NEUTRAL</v>
      </c>
      <c r="BB1878" s="4">
        <f t="shared" si="1071"/>
        <v>0.1</v>
      </c>
      <c r="BC1878" s="4">
        <f t="shared" si="1072"/>
        <v>0.60295548643614738</v>
      </c>
      <c r="BD1878" s="4">
        <f t="shared" si="1073"/>
        <v>0.77882552653643133</v>
      </c>
      <c r="BE1878" s="4">
        <f t="shared" si="1091"/>
        <v>0.05</v>
      </c>
      <c r="BF1878" s="4" t="str">
        <f t="shared" si="1092"/>
        <v/>
      </c>
      <c r="BG1878" s="4" t="str">
        <f t="shared" si="1093"/>
        <v/>
      </c>
      <c r="BH1878" s="4" t="str">
        <f t="shared" si="1094"/>
        <v/>
      </c>
      <c r="BI1878" s="4" t="str">
        <f t="shared" si="1095"/>
        <v/>
      </c>
      <c r="BJ1878" s="4" t="str">
        <f t="shared" si="1096"/>
        <v/>
      </c>
      <c r="BK1878" s="4" t="str">
        <f t="shared" si="1097"/>
        <v/>
      </c>
      <c r="BS1878" s="3" t="str">
        <f t="shared" si="1074"/>
        <v/>
      </c>
      <c r="BT1878" s="5">
        <f t="shared" si="1075"/>
        <v>2.9226029866898928E-3</v>
      </c>
      <c r="BU1878" s="3"/>
    </row>
    <row r="1879" spans="1:73" x14ac:dyDescent="0.2">
      <c r="A1879" s="1">
        <v>44386</v>
      </c>
      <c r="C1879">
        <v>0.71954815836618369</v>
      </c>
      <c r="D1879">
        <v>0.7195972845121168</v>
      </c>
      <c r="E1879">
        <v>0.72532717639187583</v>
      </c>
      <c r="F1879">
        <v>0.71963453810980849</v>
      </c>
      <c r="G1879">
        <v>0.72533165181566861</v>
      </c>
      <c r="H1879">
        <v>0.71969050511364274</v>
      </c>
      <c r="I1879">
        <v>0.72547691569812667</v>
      </c>
      <c r="J1879">
        <v>0.72548420104102829</v>
      </c>
      <c r="M1879">
        <f>'[1]CAC_SWISS (-SP-NIKKEI-DAX)'!AC1964</f>
        <v>0</v>
      </c>
      <c r="N1879">
        <f>'[1]CAC_SWISS_SP (-NIKKEI-DAX)'!AD1964</f>
        <v>0</v>
      </c>
      <c r="O1879">
        <f>'[1]CAC_SWISS_DAX (-SP-NIKKEI)'!AD1964</f>
        <v>0</v>
      </c>
      <c r="P1879">
        <f>'[1]CAC_SWISS_NIKKEI (-SP-DAX)'!AD1964</f>
        <v>0</v>
      </c>
      <c r="Q1879">
        <f>'[1]CAC_SWISS_DAX_SP (-NIKKEI)'!AF1964</f>
        <v>0</v>
      </c>
      <c r="R1879">
        <f>'[1]CAC_SWISS_SP_NIKKEI (-DAX)'!AF1964</f>
        <v>0</v>
      </c>
      <c r="S1879">
        <f>'[1]CAC_SWISS_DAX_NIKKEI (-SP)'!AF1964</f>
        <v>0</v>
      </c>
      <c r="V1879" t="str">
        <f t="shared" si="1084"/>
        <v>BASE</v>
      </c>
      <c r="W1879" t="str">
        <f t="shared" si="1085"/>
        <v>BASE+SP</v>
      </c>
      <c r="X1879" t="str">
        <f t="shared" si="1086"/>
        <v>BASE+DAX</v>
      </c>
      <c r="Y1879" t="str">
        <f t="shared" si="1087"/>
        <v>BASE+NIKKEI</v>
      </c>
      <c r="Z1879" s="2" t="str">
        <f t="shared" si="1088"/>
        <v>- NIKKEI</v>
      </c>
      <c r="AA1879" s="2" t="str">
        <f t="shared" si="1061"/>
        <v>- DAX</v>
      </c>
      <c r="AB1879" s="2" t="str">
        <f t="shared" si="1076"/>
        <v>- SP</v>
      </c>
      <c r="AE1879">
        <f t="shared" si="1077"/>
        <v>0.71954815836618369</v>
      </c>
      <c r="AF1879">
        <f t="shared" si="1078"/>
        <v>0.7195972845121168</v>
      </c>
      <c r="AG1879">
        <f t="shared" si="1079"/>
        <v>0.72532717639187583</v>
      </c>
      <c r="AH1879">
        <f t="shared" si="1080"/>
        <v>0.71963453810980849</v>
      </c>
      <c r="AI1879">
        <f t="shared" si="1081"/>
        <v>0.72533165181566861</v>
      </c>
      <c r="AJ1879">
        <f t="shared" si="1082"/>
        <v>0.71969050511364274</v>
      </c>
      <c r="AK1879">
        <f t="shared" si="1083"/>
        <v>0.72547691569812667</v>
      </c>
      <c r="AM1879" t="str">
        <f t="shared" si="1089"/>
        <v>BASE</v>
      </c>
      <c r="AN1879" t="str" cm="1">
        <f t="array" ref="AN1879">IF(AM1879="",_xlfn.IFS(AF1879=MAX(AF1879:AH1879),"SP",AG1879=MAX(AF1879:AH1879),"DAX",AH1879=MAX(AF1879:AH1879),"NIKKEI",MAX(AF1879:AH1879)=0,""),"")</f>
        <v/>
      </c>
      <c r="AO1879" t="str" cm="1">
        <f t="array" ref="AO1879">IF(AM1879="BASE","",IF(MAX(AF1879:AH1879)=0,_xlfn.IFS(AI1879=MAX(AI1879:AK1879),"SP&amp;DAX",AJ1879=MAX(AI1879:AK1879),"SP&amp;NIKKEI",AK1879=MAX(AI1879:AK1879),"DAX&amp;NIKKEI"),""))</f>
        <v/>
      </c>
      <c r="AQ1879" s="3">
        <f t="shared" si="1090"/>
        <v>44386</v>
      </c>
      <c r="AR1879" cm="1">
        <f t="array" ref="AR1879">IF(AM1879="BASE",AE1879,_xlfn.IFS(AN1879="DAX",AG1879,AN1879="NIKKEI",AH1879,AN1879="SP",AF1879,AN1879="",MAX(AI1879:AK1879)))</f>
        <v>0.71954815836618369</v>
      </c>
      <c r="AS1879" s="4">
        <f t="shared" si="1062"/>
        <v>0.67467592908009244</v>
      </c>
      <c r="AT1879" s="4">
        <f t="shared" si="1063"/>
        <v>0.66984561692520517</v>
      </c>
      <c r="AU1879" s="4">
        <f t="shared" si="1064"/>
        <v>4.7581899857850187E-4</v>
      </c>
      <c r="AV1879" s="4">
        <f t="shared" si="1065"/>
        <v>2.8101634563101048E-3</v>
      </c>
      <c r="AW1879" s="4">
        <f t="shared" si="1066"/>
        <v>0.16932075517175707</v>
      </c>
      <c r="AX1879" s="4">
        <f t="shared" si="1067"/>
        <v>1.7139209756039532E-2</v>
      </c>
      <c r="AY1879" s="4">
        <f t="shared" si="1068"/>
        <v>1.0187500624984141E-2</v>
      </c>
      <c r="AZ1879" s="4">
        <f t="shared" si="1069"/>
        <v>0.47414104133071328</v>
      </c>
      <c r="BA1879" s="6" t="str">
        <f t="shared" si="1070"/>
        <v>NEUTRAL</v>
      </c>
      <c r="BB1879" s="4">
        <f t="shared" si="1071"/>
        <v>0.1</v>
      </c>
      <c r="BC1879" s="4">
        <f t="shared" si="1072"/>
        <v>0.60295548643614738</v>
      </c>
      <c r="BD1879" s="4">
        <f t="shared" si="1073"/>
        <v>0.77882552653643133</v>
      </c>
      <c r="BE1879" s="4">
        <f t="shared" si="1091"/>
        <v>0.05</v>
      </c>
      <c r="BF1879" s="4" t="str">
        <f t="shared" si="1092"/>
        <v/>
      </c>
      <c r="BG1879" s="4" t="str">
        <f t="shared" si="1093"/>
        <v/>
      </c>
      <c r="BH1879" s="4" t="str">
        <f t="shared" si="1094"/>
        <v/>
      </c>
      <c r="BI1879" s="4" t="str">
        <f t="shared" si="1095"/>
        <v/>
      </c>
      <c r="BJ1879" s="4" t="str">
        <f t="shared" si="1096"/>
        <v/>
      </c>
      <c r="BK1879" s="4" t="str">
        <f t="shared" si="1097"/>
        <v/>
      </c>
      <c r="BS1879" s="3" t="str">
        <f t="shared" si="1074"/>
        <v/>
      </c>
      <c r="BT1879" s="5">
        <f t="shared" si="1075"/>
        <v>4.8303121548872729E-3</v>
      </c>
      <c r="BU1879" s="3"/>
    </row>
    <row r="1880" spans="1:73" x14ac:dyDescent="0.2">
      <c r="A1880" s="1">
        <v>44389</v>
      </c>
      <c r="C1880">
        <v>0.71752646420925492</v>
      </c>
      <c r="D1880">
        <v>0.7175716182134404</v>
      </c>
      <c r="E1880">
        <v>0.72409660275684218</v>
      </c>
      <c r="F1880">
        <v>0.71760795552284828</v>
      </c>
      <c r="G1880">
        <v>0.72409891598595955</v>
      </c>
      <c r="H1880">
        <v>0.71764776446879786</v>
      </c>
      <c r="I1880">
        <v>0.72415031184926637</v>
      </c>
      <c r="J1880">
        <v>0.72415173446637426</v>
      </c>
      <c r="M1880">
        <f>'[1]CAC_SWISS (-SP-NIKKEI-DAX)'!AC1965</f>
        <v>0</v>
      </c>
      <c r="N1880">
        <f>'[1]CAC_SWISS_SP (-NIKKEI-DAX)'!AD1965</f>
        <v>0</v>
      </c>
      <c r="O1880">
        <f>'[1]CAC_SWISS_DAX (-SP-NIKKEI)'!AD1965</f>
        <v>0</v>
      </c>
      <c r="P1880">
        <f>'[1]CAC_SWISS_NIKKEI (-SP-DAX)'!AD1965</f>
        <v>0</v>
      </c>
      <c r="Q1880">
        <f>'[1]CAC_SWISS_DAX_SP (-NIKKEI)'!AF1965</f>
        <v>0</v>
      </c>
      <c r="R1880">
        <f>'[1]CAC_SWISS_SP_NIKKEI (-DAX)'!AF1965</f>
        <v>0</v>
      </c>
      <c r="S1880">
        <f>'[1]CAC_SWISS_DAX_NIKKEI (-SP)'!AF1965</f>
        <v>0</v>
      </c>
      <c r="V1880" t="str">
        <f t="shared" si="1084"/>
        <v>BASE</v>
      </c>
      <c r="W1880" t="str">
        <f t="shared" si="1085"/>
        <v>BASE+SP</v>
      </c>
      <c r="X1880" t="str">
        <f t="shared" si="1086"/>
        <v>BASE+DAX</v>
      </c>
      <c r="Y1880" t="str">
        <f t="shared" si="1087"/>
        <v>BASE+NIKKEI</v>
      </c>
      <c r="Z1880" s="2" t="str">
        <f t="shared" si="1088"/>
        <v>- NIKKEI</v>
      </c>
      <c r="AA1880" s="2" t="str">
        <f t="shared" si="1061"/>
        <v>- DAX</v>
      </c>
      <c r="AB1880" s="2" t="str">
        <f t="shared" si="1076"/>
        <v>- SP</v>
      </c>
      <c r="AE1880">
        <f t="shared" si="1077"/>
        <v>0.71752646420925492</v>
      </c>
      <c r="AF1880">
        <f t="shared" si="1078"/>
        <v>0.7175716182134404</v>
      </c>
      <c r="AG1880">
        <f t="shared" si="1079"/>
        <v>0.72409660275684218</v>
      </c>
      <c r="AH1880">
        <f t="shared" si="1080"/>
        <v>0.71760795552284828</v>
      </c>
      <c r="AI1880">
        <f t="shared" si="1081"/>
        <v>0.72409891598595955</v>
      </c>
      <c r="AJ1880">
        <f t="shared" si="1082"/>
        <v>0.71764776446879786</v>
      </c>
      <c r="AK1880">
        <f t="shared" si="1083"/>
        <v>0.72415031184926637</v>
      </c>
      <c r="AM1880" t="str">
        <f t="shared" si="1089"/>
        <v>BASE</v>
      </c>
      <c r="AN1880" t="str" cm="1">
        <f t="array" ref="AN1880">IF(AM1880="",_xlfn.IFS(AF1880=MAX(AF1880:AH1880),"SP",AG1880=MAX(AF1880:AH1880),"DAX",AH1880=MAX(AF1880:AH1880),"NIKKEI",MAX(AF1880:AH1880)=0,""),"")</f>
        <v/>
      </c>
      <c r="AO1880" t="str" cm="1">
        <f t="array" ref="AO1880">IF(AM1880="BASE","",IF(MAX(AF1880:AH1880)=0,_xlfn.IFS(AI1880=MAX(AI1880:AK1880),"SP&amp;DAX",AJ1880=MAX(AI1880:AK1880),"SP&amp;NIKKEI",AK1880=MAX(AI1880:AK1880),"DAX&amp;NIKKEI"),""))</f>
        <v/>
      </c>
      <c r="AQ1880" s="3">
        <f t="shared" si="1090"/>
        <v>44389</v>
      </c>
      <c r="AR1880" cm="1">
        <f t="array" ref="AR1880">IF(AM1880="BASE",AE1880,_xlfn.IFS(AN1880="DAX",AG1880,AN1880="NIKKEI",AH1880,AN1880="SP",AF1880,AN1880="",MAX(AI1880:AK1880)))</f>
        <v>0.71752646420925492</v>
      </c>
      <c r="AS1880" s="4">
        <f t="shared" si="1062"/>
        <v>0.67931045222091124</v>
      </c>
      <c r="AT1880" s="4">
        <f t="shared" si="1063"/>
        <v>0.67203566450845509</v>
      </c>
      <c r="AU1880" s="4">
        <f t="shared" si="1064"/>
        <v>6.5461537761684653E-4</v>
      </c>
      <c r="AV1880" s="4">
        <f t="shared" si="1065"/>
        <v>2.5665291658818557E-3</v>
      </c>
      <c r="AW1880" s="4">
        <f t="shared" si="1066"/>
        <v>0.25505861625068332</v>
      </c>
      <c r="AX1880" s="4">
        <f t="shared" si="1067"/>
        <v>1.6504010015965662E-2</v>
      </c>
      <c r="AY1880" s="4">
        <f t="shared" si="1068"/>
        <v>1.0807040347815945E-2</v>
      </c>
      <c r="AZ1880" s="4">
        <f t="shared" si="1069"/>
        <v>0.44078909946241335</v>
      </c>
      <c r="BA1880" s="6" t="str">
        <f t="shared" si="1070"/>
        <v>NEUTRAL</v>
      </c>
      <c r="BB1880" s="4">
        <f t="shared" si="1071"/>
        <v>0.1</v>
      </c>
      <c r="BC1880" s="4">
        <f t="shared" si="1072"/>
        <v>0.60295548643614738</v>
      </c>
      <c r="BD1880" s="4">
        <f t="shared" si="1073"/>
        <v>0.77882552653643133</v>
      </c>
      <c r="BE1880" s="4">
        <f t="shared" si="1091"/>
        <v>0.05</v>
      </c>
      <c r="BF1880" s="4" t="str">
        <f t="shared" si="1092"/>
        <v/>
      </c>
      <c r="BG1880" s="4" t="str">
        <f t="shared" si="1093"/>
        <v/>
      </c>
      <c r="BH1880" s="4" t="str">
        <f t="shared" si="1094"/>
        <v/>
      </c>
      <c r="BI1880" s="4" t="str">
        <f t="shared" si="1095"/>
        <v/>
      </c>
      <c r="BJ1880" s="4" t="str">
        <f t="shared" si="1096"/>
        <v/>
      </c>
      <c r="BK1880" s="4" t="str">
        <f t="shared" si="1097"/>
        <v/>
      </c>
      <c r="BS1880" s="3" t="str">
        <f t="shared" si="1074"/>
        <v/>
      </c>
      <c r="BT1880" s="5">
        <f t="shared" si="1075"/>
        <v>7.2747877124561544E-3</v>
      </c>
      <c r="BU1880" s="3"/>
    </row>
    <row r="1881" spans="1:73" x14ac:dyDescent="0.2">
      <c r="A1881" s="1">
        <v>44390</v>
      </c>
      <c r="C1881">
        <v>0.7172153574584299</v>
      </c>
      <c r="D1881">
        <v>0.71726382609869999</v>
      </c>
      <c r="E1881">
        <v>0.72377558683906007</v>
      </c>
      <c r="F1881">
        <v>0.7172871642327846</v>
      </c>
      <c r="G1881">
        <v>0.72377710773766357</v>
      </c>
      <c r="H1881">
        <v>0.7173294921337946</v>
      </c>
      <c r="I1881">
        <v>0.72382607867189919</v>
      </c>
      <c r="J1881">
        <v>0.72382680352729567</v>
      </c>
      <c r="M1881">
        <f>'[1]CAC_SWISS (-SP-NIKKEI-DAX)'!AC1966</f>
        <v>0</v>
      </c>
      <c r="N1881">
        <f>'[1]CAC_SWISS_SP (-NIKKEI-DAX)'!AD1966</f>
        <v>0</v>
      </c>
      <c r="O1881">
        <f>'[1]CAC_SWISS_DAX (-SP-NIKKEI)'!AD1966</f>
        <v>0</v>
      </c>
      <c r="P1881">
        <f>'[1]CAC_SWISS_NIKKEI (-SP-DAX)'!AD1966</f>
        <v>0</v>
      </c>
      <c r="Q1881">
        <f>'[1]CAC_SWISS_DAX_SP (-NIKKEI)'!AF1966</f>
        <v>0</v>
      </c>
      <c r="R1881">
        <f>'[1]CAC_SWISS_SP_NIKKEI (-DAX)'!AF1966</f>
        <v>0</v>
      </c>
      <c r="S1881">
        <f>'[1]CAC_SWISS_DAX_NIKKEI (-SP)'!AF1966</f>
        <v>0</v>
      </c>
      <c r="V1881" t="str">
        <f t="shared" si="1084"/>
        <v>BASE</v>
      </c>
      <c r="W1881" t="str">
        <f t="shared" si="1085"/>
        <v>BASE+SP</v>
      </c>
      <c r="X1881" t="str">
        <f t="shared" si="1086"/>
        <v>BASE+DAX</v>
      </c>
      <c r="Y1881" t="str">
        <f t="shared" si="1087"/>
        <v>BASE+NIKKEI</v>
      </c>
      <c r="Z1881" s="2" t="str">
        <f t="shared" si="1088"/>
        <v>- NIKKEI</v>
      </c>
      <c r="AA1881" s="2" t="str">
        <f t="shared" si="1061"/>
        <v>- DAX</v>
      </c>
      <c r="AB1881" s="2" t="str">
        <f t="shared" si="1076"/>
        <v>- SP</v>
      </c>
      <c r="AE1881">
        <f t="shared" si="1077"/>
        <v>0.7172153574584299</v>
      </c>
      <c r="AF1881">
        <f t="shared" si="1078"/>
        <v>0.71726382609869999</v>
      </c>
      <c r="AG1881">
        <f t="shared" si="1079"/>
        <v>0.72377558683906007</v>
      </c>
      <c r="AH1881">
        <f t="shared" si="1080"/>
        <v>0.7172871642327846</v>
      </c>
      <c r="AI1881">
        <f t="shared" si="1081"/>
        <v>0.72377710773766357</v>
      </c>
      <c r="AJ1881">
        <f t="shared" si="1082"/>
        <v>0.7173294921337946</v>
      </c>
      <c r="AK1881">
        <f t="shared" si="1083"/>
        <v>0.72382607867189919</v>
      </c>
      <c r="AM1881" t="str">
        <f t="shared" si="1089"/>
        <v>BASE</v>
      </c>
      <c r="AN1881" t="str" cm="1">
        <f t="array" ref="AN1881">IF(AM1881="",_xlfn.IFS(AF1881=MAX(AF1881:AH1881),"SP",AG1881=MAX(AF1881:AH1881),"DAX",AH1881=MAX(AF1881:AH1881),"NIKKEI",MAX(AF1881:AH1881)=0,""),"")</f>
        <v/>
      </c>
      <c r="AO1881" t="str" cm="1">
        <f t="array" ref="AO1881">IF(AM1881="BASE","",IF(MAX(AF1881:AH1881)=0,_xlfn.IFS(AI1881=MAX(AI1881:AK1881),"SP&amp;DAX",AJ1881=MAX(AI1881:AK1881),"SP&amp;NIKKEI",AK1881=MAX(AI1881:AK1881),"DAX&amp;NIKKEI"),""))</f>
        <v/>
      </c>
      <c r="AQ1881" s="3">
        <f t="shared" si="1090"/>
        <v>44390</v>
      </c>
      <c r="AR1881" cm="1">
        <f t="array" ref="AR1881">IF(AM1881="BASE",AE1881,_xlfn.IFS(AN1881="DAX",AG1881,AN1881="NIKKEI",AH1881,AN1881="SP",AF1881,AN1881="",MAX(AI1881:AK1881)))</f>
        <v>0.7172153574584299</v>
      </c>
      <c r="AS1881" s="4">
        <f t="shared" si="1062"/>
        <v>0.68553923655685711</v>
      </c>
      <c r="AT1881" s="4">
        <f t="shared" si="1063"/>
        <v>0.67369505538894214</v>
      </c>
      <c r="AU1881" s="4">
        <f t="shared" si="1064"/>
        <v>7.0509055834682061E-4</v>
      </c>
      <c r="AV1881" s="4">
        <f t="shared" si="1065"/>
        <v>2.3652937573620351E-3</v>
      </c>
      <c r="AW1881" s="4">
        <f t="shared" si="1066"/>
        <v>0.29809851573497326</v>
      </c>
      <c r="AX1881" s="4">
        <f t="shared" si="1067"/>
        <v>1.590349402961681E-2</v>
      </c>
      <c r="AY1881" s="4">
        <f t="shared" si="1068"/>
        <v>1.085425865648699E-2</v>
      </c>
      <c r="AZ1881" s="4">
        <f t="shared" si="1069"/>
        <v>0.74475339481108671</v>
      </c>
      <c r="BA1881" s="6" t="str">
        <f t="shared" si="1070"/>
        <v>NEUTRAL</v>
      </c>
      <c r="BB1881" s="4">
        <f t="shared" si="1071"/>
        <v>0.1</v>
      </c>
      <c r="BC1881" s="4">
        <f t="shared" si="1072"/>
        <v>0.60295548643614738</v>
      </c>
      <c r="BD1881" s="4">
        <f t="shared" si="1073"/>
        <v>0.77882552653643133</v>
      </c>
      <c r="BE1881" s="4">
        <f t="shared" si="1091"/>
        <v>0.05</v>
      </c>
      <c r="BF1881" s="4" t="str">
        <f t="shared" si="1092"/>
        <v/>
      </c>
      <c r="BG1881" s="4" t="str">
        <f t="shared" si="1093"/>
        <v/>
      </c>
      <c r="BH1881" s="4" t="str">
        <f t="shared" si="1094"/>
        <v/>
      </c>
      <c r="BI1881" s="4" t="str">
        <f t="shared" si="1095"/>
        <v/>
      </c>
      <c r="BJ1881" s="4" t="str">
        <f t="shared" si="1096"/>
        <v/>
      </c>
      <c r="BK1881" s="4" t="str">
        <f t="shared" si="1097"/>
        <v/>
      </c>
      <c r="BS1881" s="3" t="str">
        <f t="shared" si="1074"/>
        <v/>
      </c>
      <c r="BT1881" s="5">
        <f t="shared" si="1075"/>
        <v>1.1844181167914969E-2</v>
      </c>
      <c r="BU1881" s="3"/>
    </row>
    <row r="1882" spans="1:73" x14ac:dyDescent="0.2">
      <c r="A1882" s="1">
        <v>44391</v>
      </c>
      <c r="C1882">
        <v>0.71720828186743912</v>
      </c>
      <c r="D1882">
        <v>0.71733672295827455</v>
      </c>
      <c r="E1882">
        <v>0.72302667559533595</v>
      </c>
      <c r="F1882">
        <v>0.71731579067425932</v>
      </c>
      <c r="G1882">
        <v>0.72305944258952715</v>
      </c>
      <c r="H1882">
        <v>0.71743264592136002</v>
      </c>
      <c r="I1882">
        <v>0.72310468675396</v>
      </c>
      <c r="J1882">
        <v>0.72313261509485183</v>
      </c>
      <c r="M1882">
        <f>'[1]CAC_SWISS (-SP-NIKKEI-DAX)'!AC1967</f>
        <v>0</v>
      </c>
      <c r="N1882">
        <f>'[1]CAC_SWISS_SP (-NIKKEI-DAX)'!AD1967</f>
        <v>0</v>
      </c>
      <c r="O1882">
        <f>'[1]CAC_SWISS_DAX (-SP-NIKKEI)'!AD1967</f>
        <v>0</v>
      </c>
      <c r="P1882">
        <f>'[1]CAC_SWISS_NIKKEI (-SP-DAX)'!AD1967</f>
        <v>0</v>
      </c>
      <c r="Q1882">
        <f>'[1]CAC_SWISS_DAX_SP (-NIKKEI)'!AF1967</f>
        <v>0</v>
      </c>
      <c r="R1882">
        <f>'[1]CAC_SWISS_SP_NIKKEI (-DAX)'!AF1967</f>
        <v>0</v>
      </c>
      <c r="S1882">
        <f>'[1]CAC_SWISS_DAX_NIKKEI (-SP)'!AF1967</f>
        <v>0</v>
      </c>
      <c r="V1882" t="str">
        <f t="shared" si="1084"/>
        <v>BASE</v>
      </c>
      <c r="W1882" t="str">
        <f t="shared" si="1085"/>
        <v>BASE+SP</v>
      </c>
      <c r="X1882" t="str">
        <f t="shared" si="1086"/>
        <v>BASE+DAX</v>
      </c>
      <c r="Y1882" t="str">
        <f t="shared" si="1087"/>
        <v>BASE+NIKKEI</v>
      </c>
      <c r="Z1882" s="2" t="str">
        <f t="shared" si="1088"/>
        <v>- NIKKEI</v>
      </c>
      <c r="AA1882" s="2" t="str">
        <f t="shared" si="1061"/>
        <v>- DAX</v>
      </c>
      <c r="AB1882" s="2" t="str">
        <f t="shared" si="1076"/>
        <v>- SP</v>
      </c>
      <c r="AE1882">
        <f t="shared" si="1077"/>
        <v>0.71720828186743912</v>
      </c>
      <c r="AF1882">
        <f t="shared" si="1078"/>
        <v>0.71733672295827455</v>
      </c>
      <c r="AG1882">
        <f t="shared" si="1079"/>
        <v>0.72302667559533595</v>
      </c>
      <c r="AH1882">
        <f t="shared" si="1080"/>
        <v>0.71731579067425932</v>
      </c>
      <c r="AI1882">
        <f t="shared" si="1081"/>
        <v>0.72305944258952715</v>
      </c>
      <c r="AJ1882">
        <f t="shared" si="1082"/>
        <v>0.71743264592136002</v>
      </c>
      <c r="AK1882">
        <f t="shared" si="1083"/>
        <v>0.72310468675396</v>
      </c>
      <c r="AM1882" t="str">
        <f t="shared" si="1089"/>
        <v>BASE</v>
      </c>
      <c r="AN1882" t="str" cm="1">
        <f t="array" ref="AN1882">IF(AM1882="",_xlfn.IFS(AF1882=MAX(AF1882:AH1882),"SP",AG1882=MAX(AF1882:AH1882),"DAX",AH1882=MAX(AF1882:AH1882),"NIKKEI",MAX(AF1882:AH1882)=0,""),"")</f>
        <v/>
      </c>
      <c r="AO1882" t="str" cm="1">
        <f t="array" ref="AO1882">IF(AM1882="BASE","",IF(MAX(AF1882:AH1882)=0,_xlfn.IFS(AI1882=MAX(AI1882:AK1882),"SP&amp;DAX",AJ1882=MAX(AI1882:AK1882),"SP&amp;NIKKEI",AK1882=MAX(AI1882:AK1882),"DAX&amp;NIKKEI"),""))</f>
        <v/>
      </c>
      <c r="AQ1882" s="3">
        <f t="shared" si="1090"/>
        <v>44391</v>
      </c>
      <c r="AR1882" cm="1">
        <f t="array" ref="AR1882">IF(AM1882="BASE",AE1882,_xlfn.IFS(AN1882="DAX",AG1882,AN1882="NIKKEI",AH1882,AN1882="SP",AF1882,AN1882="",MAX(AI1882:AK1882)))</f>
        <v>0.71720828186743912</v>
      </c>
      <c r="AS1882" s="4">
        <f t="shared" si="1062"/>
        <v>0.69128081279343723</v>
      </c>
      <c r="AT1882" s="4">
        <f t="shared" si="1063"/>
        <v>0.67537269070322081</v>
      </c>
      <c r="AU1882" s="4">
        <f t="shared" si="1064"/>
        <v>7.0624367111988195E-4</v>
      </c>
      <c r="AV1882" s="4">
        <f t="shared" si="1065"/>
        <v>2.1712282033226411E-3</v>
      </c>
      <c r="AW1882" s="4">
        <f t="shared" si="1066"/>
        <v>0.32527381048160381</v>
      </c>
      <c r="AX1882" s="4">
        <f t="shared" si="1067"/>
        <v>1.5273125484816179E-2</v>
      </c>
      <c r="AY1882" s="4">
        <f t="shared" si="1068"/>
        <v>1.0679369418577158E-2</v>
      </c>
      <c r="AZ1882" s="4">
        <f t="shared" si="1069"/>
        <v>1.0415760746568552</v>
      </c>
      <c r="BA1882" s="6" t="str">
        <f t="shared" si="1070"/>
        <v>NEUTRAL</v>
      </c>
      <c r="BB1882" s="4">
        <f t="shared" si="1071"/>
        <v>0.1</v>
      </c>
      <c r="BC1882" s="4">
        <f t="shared" si="1072"/>
        <v>0.60295548643614738</v>
      </c>
      <c r="BD1882" s="4">
        <f t="shared" si="1073"/>
        <v>0.77882552653643133</v>
      </c>
      <c r="BE1882" s="4">
        <f t="shared" si="1091"/>
        <v>0.05</v>
      </c>
      <c r="BF1882" s="4" t="str">
        <f t="shared" si="1092"/>
        <v/>
      </c>
      <c r="BG1882" s="4" t="str">
        <f t="shared" si="1093"/>
        <v/>
      </c>
      <c r="BH1882" s="4" t="str">
        <f t="shared" si="1094"/>
        <v/>
      </c>
      <c r="BI1882" s="4" t="str">
        <f t="shared" si="1095"/>
        <v/>
      </c>
      <c r="BJ1882" s="4" t="str">
        <f t="shared" si="1096"/>
        <v/>
      </c>
      <c r="BK1882" s="4" t="str">
        <f t="shared" si="1097"/>
        <v/>
      </c>
      <c r="BS1882" s="3" t="str">
        <f t="shared" si="1074"/>
        <v/>
      </c>
      <c r="BT1882" s="5">
        <f t="shared" si="1075"/>
        <v>1.5908122090216414E-2</v>
      </c>
      <c r="BU1882" s="3"/>
    </row>
    <row r="1883" spans="1:73" x14ac:dyDescent="0.2">
      <c r="A1883" s="1">
        <v>44392</v>
      </c>
      <c r="C1883">
        <v>0.7280303606278038</v>
      </c>
      <c r="D1883">
        <v>0.72823852592462346</v>
      </c>
      <c r="E1883">
        <v>0.73529558493671776</v>
      </c>
      <c r="F1883">
        <v>0.72809547609301362</v>
      </c>
      <c r="G1883">
        <v>0.7353679534484896</v>
      </c>
      <c r="H1883">
        <v>0.72829225154966959</v>
      </c>
      <c r="I1883">
        <v>0.73533569139075705</v>
      </c>
      <c r="J1883">
        <v>0.73540287642775393</v>
      </c>
      <c r="M1883">
        <f>'[1]CAC_SWISS (-SP-NIKKEI-DAX)'!AC1968</f>
        <v>0</v>
      </c>
      <c r="N1883">
        <f>'[1]CAC_SWISS_SP (-NIKKEI-DAX)'!AD1968</f>
        <v>0</v>
      </c>
      <c r="O1883">
        <f>'[1]CAC_SWISS_DAX (-SP-NIKKEI)'!AD1968</f>
        <v>0</v>
      </c>
      <c r="P1883">
        <f>'[1]CAC_SWISS_NIKKEI (-SP-DAX)'!AD1968</f>
        <v>0</v>
      </c>
      <c r="Q1883">
        <f>'[1]CAC_SWISS_DAX_SP (-NIKKEI)'!AF1968</f>
        <v>0</v>
      </c>
      <c r="R1883">
        <f>'[1]CAC_SWISS_SP_NIKKEI (-DAX)'!AF1968</f>
        <v>0</v>
      </c>
      <c r="S1883">
        <f>'[1]CAC_SWISS_DAX_NIKKEI (-SP)'!AF1968</f>
        <v>0</v>
      </c>
      <c r="V1883" t="str">
        <f t="shared" si="1084"/>
        <v>BASE</v>
      </c>
      <c r="W1883" t="str">
        <f t="shared" si="1085"/>
        <v>BASE+SP</v>
      </c>
      <c r="X1883" t="str">
        <f t="shared" si="1086"/>
        <v>BASE+DAX</v>
      </c>
      <c r="Y1883" t="str">
        <f t="shared" si="1087"/>
        <v>BASE+NIKKEI</v>
      </c>
      <c r="Z1883" s="2" t="str">
        <f t="shared" si="1088"/>
        <v>- NIKKEI</v>
      </c>
      <c r="AA1883" s="2" t="str">
        <f t="shared" si="1061"/>
        <v>- DAX</v>
      </c>
      <c r="AB1883" s="2" t="str">
        <f t="shared" si="1076"/>
        <v>- SP</v>
      </c>
      <c r="AE1883">
        <f t="shared" si="1077"/>
        <v>0.7280303606278038</v>
      </c>
      <c r="AF1883">
        <f t="shared" si="1078"/>
        <v>0.72823852592462346</v>
      </c>
      <c r="AG1883">
        <f t="shared" si="1079"/>
        <v>0.73529558493671776</v>
      </c>
      <c r="AH1883">
        <f t="shared" si="1080"/>
        <v>0.72809547609301362</v>
      </c>
      <c r="AI1883">
        <f t="shared" si="1081"/>
        <v>0.7353679534484896</v>
      </c>
      <c r="AJ1883">
        <f t="shared" si="1082"/>
        <v>0.72829225154966959</v>
      </c>
      <c r="AK1883">
        <f t="shared" si="1083"/>
        <v>0.73533569139075705</v>
      </c>
      <c r="AM1883" t="str">
        <f t="shared" si="1089"/>
        <v>BASE</v>
      </c>
      <c r="AN1883" t="str" cm="1">
        <f t="array" ref="AN1883">IF(AM1883="",_xlfn.IFS(AF1883=MAX(AF1883:AH1883),"SP",AG1883=MAX(AF1883:AH1883),"DAX",AH1883=MAX(AF1883:AH1883),"NIKKEI",MAX(AF1883:AH1883)=0,""),"")</f>
        <v/>
      </c>
      <c r="AO1883" t="str" cm="1">
        <f t="array" ref="AO1883">IF(AM1883="BASE","",IF(MAX(AF1883:AH1883)=0,_xlfn.IFS(AI1883=MAX(AI1883:AK1883),"SP&amp;DAX",AJ1883=MAX(AI1883:AK1883),"SP&amp;NIKKEI",AK1883=MAX(AI1883:AK1883),"DAX&amp;NIKKEI"),""))</f>
        <v/>
      </c>
      <c r="AQ1883" s="3">
        <f t="shared" si="1090"/>
        <v>44392</v>
      </c>
      <c r="AR1883" cm="1">
        <f t="array" ref="AR1883">IF(AM1883="BASE",AE1883,_xlfn.IFS(AN1883="DAX",AG1883,AN1883="NIKKEI",AH1883,AN1883="SP",AF1883,AN1883="",MAX(AI1883:AK1883)))</f>
        <v>0.7280303606278038</v>
      </c>
      <c r="AS1883" s="4">
        <f t="shared" si="1062"/>
        <v>0.69758049968589086</v>
      </c>
      <c r="AT1883" s="4">
        <f t="shared" si="1063"/>
        <v>0.67715426626511677</v>
      </c>
      <c r="AU1883" s="4">
        <f t="shared" si="1064"/>
        <v>7.3565998802992345E-4</v>
      </c>
      <c r="AV1883" s="4">
        <f t="shared" si="1065"/>
        <v>1.9684580868371817E-3</v>
      </c>
      <c r="AW1883" s="4">
        <f t="shared" si="1066"/>
        <v>0.37372397865577339</v>
      </c>
      <c r="AX1883" s="4">
        <f t="shared" si="1067"/>
        <v>1.4603404384426436E-2</v>
      </c>
      <c r="AY1883" s="4">
        <f t="shared" si="1068"/>
        <v>1.0627095583447812E-2</v>
      </c>
      <c r="AZ1883" s="4">
        <f t="shared" si="1069"/>
        <v>1.3987309317105074</v>
      </c>
      <c r="BA1883" s="6" t="str">
        <f t="shared" si="1070"/>
        <v>NEUTRAL</v>
      </c>
      <c r="BB1883" s="4">
        <f t="shared" si="1071"/>
        <v>0.1</v>
      </c>
      <c r="BC1883" s="4">
        <f t="shared" si="1072"/>
        <v>0.60295548643614738</v>
      </c>
      <c r="BD1883" s="4">
        <f t="shared" si="1073"/>
        <v>0.77882552653643133</v>
      </c>
      <c r="BE1883" s="4">
        <f t="shared" si="1091"/>
        <v>0.05</v>
      </c>
      <c r="BF1883" s="4" t="str">
        <f t="shared" si="1092"/>
        <v/>
      </c>
      <c r="BG1883" s="4" t="str">
        <f t="shared" si="1093"/>
        <v/>
      </c>
      <c r="BH1883" s="4" t="str">
        <f t="shared" si="1094"/>
        <v/>
      </c>
      <c r="BI1883" s="4" t="str">
        <f t="shared" si="1095"/>
        <v/>
      </c>
      <c r="BJ1883" s="4" t="str">
        <f t="shared" si="1096"/>
        <v/>
      </c>
      <c r="BK1883" s="4" t="str">
        <f t="shared" si="1097"/>
        <v/>
      </c>
      <c r="BS1883" s="3" t="str">
        <f t="shared" si="1074"/>
        <v/>
      </c>
      <c r="BT1883" s="5">
        <f t="shared" si="1075"/>
        <v>2.0426233420774098E-2</v>
      </c>
      <c r="BU1883" s="3"/>
    </row>
    <row r="1884" spans="1:73" x14ac:dyDescent="0.2">
      <c r="A1884" s="1">
        <v>44393</v>
      </c>
      <c r="C1884">
        <v>0.72568814235197854</v>
      </c>
      <c r="D1884">
        <v>0.72590125524583837</v>
      </c>
      <c r="E1884">
        <v>0.731686303517048</v>
      </c>
      <c r="F1884">
        <v>0.72584450056111505</v>
      </c>
      <c r="G1884">
        <v>0.73168821935833617</v>
      </c>
      <c r="H1884">
        <v>0.72605213439823779</v>
      </c>
      <c r="I1884">
        <v>0.73176247242452341</v>
      </c>
      <c r="J1884">
        <v>0.73176422310656419</v>
      </c>
      <c r="M1884">
        <f>'[1]CAC_SWISS (-SP-NIKKEI-DAX)'!AC1969</f>
        <v>0</v>
      </c>
      <c r="N1884">
        <f>'[1]CAC_SWISS_SP (-NIKKEI-DAX)'!AD1969</f>
        <v>0</v>
      </c>
      <c r="O1884">
        <f>'[1]CAC_SWISS_DAX (-SP-NIKKEI)'!AD1969</f>
        <v>0</v>
      </c>
      <c r="P1884">
        <f>'[1]CAC_SWISS_NIKKEI (-SP-DAX)'!AD1969</f>
        <v>0</v>
      </c>
      <c r="Q1884">
        <f>'[1]CAC_SWISS_DAX_SP (-NIKKEI)'!AF1969</f>
        <v>0</v>
      </c>
      <c r="R1884">
        <f>'[1]CAC_SWISS_SP_NIKKEI (-DAX)'!AF1969</f>
        <v>0</v>
      </c>
      <c r="S1884">
        <f>'[1]CAC_SWISS_DAX_NIKKEI (-SP)'!AF1969</f>
        <v>0</v>
      </c>
      <c r="V1884" t="str">
        <f t="shared" si="1084"/>
        <v>BASE</v>
      </c>
      <c r="W1884" t="str">
        <f t="shared" si="1085"/>
        <v>BASE+SP</v>
      </c>
      <c r="X1884" t="str">
        <f t="shared" si="1086"/>
        <v>BASE+DAX</v>
      </c>
      <c r="Y1884" t="str">
        <f t="shared" si="1087"/>
        <v>BASE+NIKKEI</v>
      </c>
      <c r="Z1884" s="2" t="str">
        <f t="shared" si="1088"/>
        <v>- NIKKEI</v>
      </c>
      <c r="AA1884" s="2" t="str">
        <f t="shared" si="1061"/>
        <v>- DAX</v>
      </c>
      <c r="AB1884" s="2" t="str">
        <f t="shared" si="1076"/>
        <v>- SP</v>
      </c>
      <c r="AE1884">
        <f t="shared" si="1077"/>
        <v>0.72568814235197854</v>
      </c>
      <c r="AF1884">
        <f t="shared" si="1078"/>
        <v>0.72590125524583837</v>
      </c>
      <c r="AG1884">
        <f t="shared" si="1079"/>
        <v>0.731686303517048</v>
      </c>
      <c r="AH1884">
        <f t="shared" si="1080"/>
        <v>0.72584450056111505</v>
      </c>
      <c r="AI1884">
        <f t="shared" si="1081"/>
        <v>0.73168821935833617</v>
      </c>
      <c r="AJ1884">
        <f t="shared" si="1082"/>
        <v>0.72605213439823779</v>
      </c>
      <c r="AK1884">
        <f t="shared" si="1083"/>
        <v>0.73176247242452341</v>
      </c>
      <c r="AM1884" t="str">
        <f t="shared" si="1089"/>
        <v>BASE</v>
      </c>
      <c r="AN1884" t="str" cm="1">
        <f t="array" ref="AN1884">IF(AM1884="",_xlfn.IFS(AF1884=MAX(AF1884:AH1884),"SP",AG1884=MAX(AF1884:AH1884),"DAX",AH1884=MAX(AF1884:AH1884),"NIKKEI",MAX(AF1884:AH1884)=0,""),"")</f>
        <v/>
      </c>
      <c r="AO1884" t="str" cm="1">
        <f t="array" ref="AO1884">IF(AM1884="BASE","",IF(MAX(AF1884:AH1884)=0,_xlfn.IFS(AI1884=MAX(AI1884:AK1884),"SP&amp;DAX",AJ1884=MAX(AI1884:AK1884),"SP&amp;NIKKEI",AK1884=MAX(AI1884:AK1884),"DAX&amp;NIKKEI"),""))</f>
        <v/>
      </c>
      <c r="AQ1884" s="3">
        <f t="shared" si="1090"/>
        <v>44393</v>
      </c>
      <c r="AR1884" cm="1">
        <f t="array" ref="AR1884">IF(AM1884="BASE",AE1884,_xlfn.IFS(AN1884="DAX",AG1884,AN1884="NIKKEI",AH1884,AN1884="SP",AF1884,AN1884="",MAX(AI1884:AK1884)))</f>
        <v>0.72568814235197854</v>
      </c>
      <c r="AS1884" s="4">
        <f t="shared" si="1062"/>
        <v>0.70353773788669627</v>
      </c>
      <c r="AT1884" s="4">
        <f t="shared" si="1063"/>
        <v>0.67895479602607722</v>
      </c>
      <c r="AU1884" s="4">
        <f t="shared" si="1064"/>
        <v>6.7400697520494522E-4</v>
      </c>
      <c r="AV1884" s="4">
        <f t="shared" si="1065"/>
        <v>1.7591850304283952E-3</v>
      </c>
      <c r="AW1884" s="4">
        <f t="shared" si="1066"/>
        <v>0.38313592006908542</v>
      </c>
      <c r="AX1884" s="4">
        <f t="shared" si="1067"/>
        <v>1.38164915902876E-2</v>
      </c>
      <c r="AY1884" s="4">
        <f t="shared" si="1068"/>
        <v>1.0128395634505122E-2</v>
      </c>
      <c r="AZ1884" s="4">
        <f t="shared" si="1069"/>
        <v>1.7792463231331315</v>
      </c>
      <c r="BA1884" s="6" t="str">
        <f t="shared" si="1070"/>
        <v>NEUTRAL</v>
      </c>
      <c r="BB1884" s="4">
        <f t="shared" si="1071"/>
        <v>0.1</v>
      </c>
      <c r="BC1884" s="4">
        <f t="shared" si="1072"/>
        <v>0.60295548643614738</v>
      </c>
      <c r="BD1884" s="4">
        <f t="shared" si="1073"/>
        <v>0.77882552653643133</v>
      </c>
      <c r="BE1884" s="4">
        <f t="shared" si="1091"/>
        <v>0.05</v>
      </c>
      <c r="BF1884" s="4" t="str">
        <f t="shared" si="1092"/>
        <v/>
      </c>
      <c r="BG1884" s="4" t="str">
        <f t="shared" si="1093"/>
        <v/>
      </c>
      <c r="BH1884" s="4" t="str">
        <f t="shared" si="1094"/>
        <v/>
      </c>
      <c r="BI1884" s="4" t="str">
        <f t="shared" si="1095"/>
        <v/>
      </c>
      <c r="BJ1884" s="4" t="str">
        <f t="shared" si="1096"/>
        <v/>
      </c>
      <c r="BK1884" s="4" t="str">
        <f t="shared" si="1097"/>
        <v/>
      </c>
      <c r="BS1884" s="3" t="str">
        <f t="shared" si="1074"/>
        <v/>
      </c>
      <c r="BT1884" s="5">
        <f t="shared" si="1075"/>
        <v>2.4582941860619045E-2</v>
      </c>
      <c r="BU1884" s="3"/>
    </row>
    <row r="1885" spans="1:73" x14ac:dyDescent="0.2">
      <c r="A1885" s="1">
        <v>44396</v>
      </c>
      <c r="C1885">
        <v>0.75043434291329936</v>
      </c>
      <c r="D1885">
        <v>0.75073602555377916</v>
      </c>
      <c r="E1885">
        <v>0.75581889043918105</v>
      </c>
      <c r="F1885">
        <v>0.75062789873902724</v>
      </c>
      <c r="G1885">
        <v>0.75583875532541323</v>
      </c>
      <c r="H1885">
        <v>0.75092267557335379</v>
      </c>
      <c r="I1885">
        <v>0.75591919218075221</v>
      </c>
      <c r="J1885">
        <v>0.75593859966420041</v>
      </c>
      <c r="M1885">
        <f>'[1]CAC_SWISS (-SP-NIKKEI-DAX)'!AC1970</f>
        <v>0</v>
      </c>
      <c r="N1885">
        <f>'[1]CAC_SWISS_SP (-NIKKEI-DAX)'!AD1970</f>
        <v>0</v>
      </c>
      <c r="O1885">
        <f>'[1]CAC_SWISS_DAX (-SP-NIKKEI)'!AD1970</f>
        <v>0</v>
      </c>
      <c r="P1885">
        <f>'[1]CAC_SWISS_NIKKEI (-SP-DAX)'!AD1970</f>
        <v>0</v>
      </c>
      <c r="Q1885">
        <f>'[1]CAC_SWISS_DAX_SP (-NIKKEI)'!AF1970</f>
        <v>0</v>
      </c>
      <c r="R1885">
        <f>'[1]CAC_SWISS_SP_NIKKEI (-DAX)'!AF1970</f>
        <v>0</v>
      </c>
      <c r="S1885">
        <f>'[1]CAC_SWISS_DAX_NIKKEI (-SP)'!AF1970</f>
        <v>0</v>
      </c>
      <c r="V1885" t="str">
        <f t="shared" si="1084"/>
        <v>BASE</v>
      </c>
      <c r="W1885" t="str">
        <f t="shared" si="1085"/>
        <v>BASE+SP</v>
      </c>
      <c r="X1885" t="str">
        <f t="shared" si="1086"/>
        <v>BASE+DAX</v>
      </c>
      <c r="Y1885" t="str">
        <f t="shared" si="1087"/>
        <v>BASE+NIKKEI</v>
      </c>
      <c r="Z1885" s="2" t="str">
        <f t="shared" si="1088"/>
        <v>- NIKKEI</v>
      </c>
      <c r="AA1885" s="2" t="str">
        <f t="shared" ref="AA1885:AA1948" si="1098">IF(R1885=0,"- DAX","")</f>
        <v>- DAX</v>
      </c>
      <c r="AB1885" s="2" t="str">
        <f t="shared" si="1076"/>
        <v>- SP</v>
      </c>
      <c r="AE1885">
        <f t="shared" si="1077"/>
        <v>0.75043434291329936</v>
      </c>
      <c r="AF1885">
        <f t="shared" si="1078"/>
        <v>0.75073602555377916</v>
      </c>
      <c r="AG1885">
        <f t="shared" si="1079"/>
        <v>0.75581889043918105</v>
      </c>
      <c r="AH1885">
        <f t="shared" si="1080"/>
        <v>0.75062789873902724</v>
      </c>
      <c r="AI1885">
        <f t="shared" si="1081"/>
        <v>0.75583875532541323</v>
      </c>
      <c r="AJ1885">
        <f t="shared" si="1082"/>
        <v>0.75092267557335379</v>
      </c>
      <c r="AK1885">
        <f t="shared" si="1083"/>
        <v>0.75591919218075221</v>
      </c>
      <c r="AM1885" t="str">
        <f t="shared" si="1089"/>
        <v>BASE</v>
      </c>
      <c r="AN1885" t="str" cm="1">
        <f t="array" ref="AN1885">IF(AM1885="",_xlfn.IFS(AF1885=MAX(AF1885:AH1885),"SP",AG1885=MAX(AF1885:AH1885),"DAX",AH1885=MAX(AF1885:AH1885),"NIKKEI",MAX(AF1885:AH1885)=0,""),"")</f>
        <v/>
      </c>
      <c r="AO1885" t="str" cm="1">
        <f t="array" ref="AO1885">IF(AM1885="BASE","",IF(MAX(AF1885:AH1885)=0,_xlfn.IFS(AI1885=MAX(AI1885:AK1885),"SP&amp;DAX",AJ1885=MAX(AI1885:AK1885),"SP&amp;NIKKEI",AK1885=MAX(AI1885:AK1885),"DAX&amp;NIKKEI"),""))</f>
        <v/>
      </c>
      <c r="AQ1885" s="3">
        <f t="shared" si="1090"/>
        <v>44396</v>
      </c>
      <c r="AR1885" cm="1">
        <f t="array" ref="AR1885">IF(AM1885="BASE",AE1885,_xlfn.IFS(AN1885="DAX",AG1885,AN1885="NIKKEI",AH1885,AN1885="SP",AF1885,AN1885="",MAX(AI1885:AK1885)))</f>
        <v>0.75043434291329936</v>
      </c>
      <c r="AS1885" s="4">
        <f t="shared" si="1062"/>
        <v>0.71185642444802011</v>
      </c>
      <c r="AT1885" s="4">
        <f t="shared" si="1063"/>
        <v>0.68078686349946949</v>
      </c>
      <c r="AU1885" s="4">
        <f t="shared" si="1064"/>
        <v>6.9515176281827022E-4</v>
      </c>
      <c r="AV1885" s="4">
        <f t="shared" si="1065"/>
        <v>1.5407388791454165E-3</v>
      </c>
      <c r="AW1885" s="4">
        <f t="shared" si="1066"/>
        <v>0.45118077581312277</v>
      </c>
      <c r="AX1885" s="4">
        <f t="shared" si="1067"/>
        <v>1.3005508457108088E-2</v>
      </c>
      <c r="AY1885" s="4">
        <f t="shared" si="1068"/>
        <v>1.0016484106947674E-2</v>
      </c>
      <c r="AZ1885" s="4">
        <f t="shared" si="1069"/>
        <v>2.3889539613939297</v>
      </c>
      <c r="BA1885" s="6" t="str">
        <f t="shared" si="1070"/>
        <v>NEUTRAL</v>
      </c>
      <c r="BB1885" s="4">
        <f t="shared" si="1071"/>
        <v>0.1</v>
      </c>
      <c r="BC1885" s="4">
        <f t="shared" si="1072"/>
        <v>0.60295548643614738</v>
      </c>
      <c r="BD1885" s="4">
        <f t="shared" si="1073"/>
        <v>0.77882552653643133</v>
      </c>
      <c r="BE1885" s="4">
        <f t="shared" si="1091"/>
        <v>0.05</v>
      </c>
      <c r="BF1885" s="4" t="str">
        <f t="shared" si="1092"/>
        <v/>
      </c>
      <c r="BG1885" s="4" t="str">
        <f t="shared" si="1093"/>
        <v/>
      </c>
      <c r="BH1885" s="4" t="str">
        <f t="shared" si="1094"/>
        <v/>
      </c>
      <c r="BI1885" s="4" t="str">
        <f t="shared" si="1095"/>
        <v/>
      </c>
      <c r="BJ1885" s="4" t="str">
        <f t="shared" si="1096"/>
        <v/>
      </c>
      <c r="BK1885" s="4" t="str">
        <f t="shared" si="1097"/>
        <v/>
      </c>
      <c r="BS1885" s="3" t="str">
        <f t="shared" si="1074"/>
        <v/>
      </c>
      <c r="BT1885" s="5">
        <f t="shared" si="1075"/>
        <v>3.1069560948550623E-2</v>
      </c>
      <c r="BU1885" s="3"/>
    </row>
    <row r="1886" spans="1:73" x14ac:dyDescent="0.2">
      <c r="A1886" s="1">
        <v>44397</v>
      </c>
      <c r="C1886">
        <v>0.75867055152309704</v>
      </c>
      <c r="D1886">
        <v>0.75867161882992895</v>
      </c>
      <c r="E1886">
        <v>0.76302246307358301</v>
      </c>
      <c r="F1886">
        <v>0.7586752961902361</v>
      </c>
      <c r="G1886">
        <v>0.76309545553303781</v>
      </c>
      <c r="H1886">
        <v>0.75867643168180399</v>
      </c>
      <c r="I1886">
        <v>0.76303759634282819</v>
      </c>
      <c r="J1886">
        <v>0.76310985188636904</v>
      </c>
      <c r="M1886">
        <f>'[1]CAC_SWISS (-SP-NIKKEI-DAX)'!AC1971</f>
        <v>0</v>
      </c>
      <c r="N1886">
        <f>'[1]CAC_SWISS_SP (-NIKKEI-DAX)'!AD1971</f>
        <v>0</v>
      </c>
      <c r="O1886">
        <f>'[1]CAC_SWISS_DAX (-SP-NIKKEI)'!AD1971</f>
        <v>0</v>
      </c>
      <c r="P1886">
        <f>'[1]CAC_SWISS_NIKKEI (-SP-DAX)'!AD1971</f>
        <v>0</v>
      </c>
      <c r="Q1886">
        <f>'[1]CAC_SWISS_DAX_SP (-NIKKEI)'!AF1971</f>
        <v>0</v>
      </c>
      <c r="R1886">
        <f>'[1]CAC_SWISS_SP_NIKKEI (-DAX)'!AF1971</f>
        <v>0</v>
      </c>
      <c r="S1886">
        <f>'[1]CAC_SWISS_DAX_NIKKEI (-SP)'!AF1971</f>
        <v>0</v>
      </c>
      <c r="V1886" t="str">
        <f t="shared" si="1084"/>
        <v>BASE</v>
      </c>
      <c r="W1886" t="str">
        <f t="shared" si="1085"/>
        <v>BASE+SP</v>
      </c>
      <c r="X1886" t="str">
        <f t="shared" si="1086"/>
        <v>BASE+DAX</v>
      </c>
      <c r="Y1886" t="str">
        <f t="shared" si="1087"/>
        <v>BASE+NIKKEI</v>
      </c>
      <c r="Z1886" s="2" t="str">
        <f t="shared" si="1088"/>
        <v>- NIKKEI</v>
      </c>
      <c r="AA1886" s="2" t="str">
        <f t="shared" si="1098"/>
        <v>- DAX</v>
      </c>
      <c r="AB1886" s="2" t="str">
        <f t="shared" si="1076"/>
        <v>- SP</v>
      </c>
      <c r="AE1886">
        <f t="shared" si="1077"/>
        <v>0.75867055152309704</v>
      </c>
      <c r="AF1886">
        <f t="shared" si="1078"/>
        <v>0.75867161882992895</v>
      </c>
      <c r="AG1886">
        <f t="shared" si="1079"/>
        <v>0.76302246307358301</v>
      </c>
      <c r="AH1886">
        <f t="shared" si="1080"/>
        <v>0.7586752961902361</v>
      </c>
      <c r="AI1886">
        <f t="shared" si="1081"/>
        <v>0.76309545553303781</v>
      </c>
      <c r="AJ1886">
        <f t="shared" si="1082"/>
        <v>0.75867643168180399</v>
      </c>
      <c r="AK1886">
        <f t="shared" si="1083"/>
        <v>0.76303759634282819</v>
      </c>
      <c r="AM1886" t="str">
        <f t="shared" si="1089"/>
        <v>BASE</v>
      </c>
      <c r="AN1886" t="str" cm="1">
        <f t="array" ref="AN1886">IF(AM1886="",_xlfn.IFS(AF1886=MAX(AF1886:AH1886),"SP",AG1886=MAX(AF1886:AH1886),"DAX",AH1886=MAX(AF1886:AH1886),"NIKKEI",MAX(AF1886:AH1886)=0,""),"")</f>
        <v/>
      </c>
      <c r="AO1886" t="str" cm="1">
        <f t="array" ref="AO1886">IF(AM1886="BASE","",IF(MAX(AF1886:AH1886)=0,_xlfn.IFS(AI1886=MAX(AI1886:AK1886),"SP&amp;DAX",AJ1886=MAX(AI1886:AK1886),"SP&amp;NIKKEI",AK1886=MAX(AI1886:AK1886),"DAX&amp;NIKKEI"),""))</f>
        <v/>
      </c>
      <c r="AQ1886" s="3">
        <f t="shared" si="1090"/>
        <v>44397</v>
      </c>
      <c r="AR1886" cm="1">
        <f t="array" ref="AR1886">IF(AM1886="BASE",AE1886,_xlfn.IFS(AN1886="DAX",AG1886,AN1886="NIKKEI",AH1886,AN1886="SP",AF1886,AN1886="",MAX(AI1886:AK1886)))</f>
        <v>0.75867055152309704</v>
      </c>
      <c r="AS1886" s="4">
        <f t="shared" si="1062"/>
        <v>0.72110284766420762</v>
      </c>
      <c r="AT1886" s="4">
        <f t="shared" si="1063"/>
        <v>0.68212315023286441</v>
      </c>
      <c r="AU1886" s="4">
        <f t="shared" si="1064"/>
        <v>6.1211476020017405E-4</v>
      </c>
      <c r="AV1886" s="4">
        <f t="shared" si="1065"/>
        <v>1.4080487267765782E-3</v>
      </c>
      <c r="AW1886" s="4">
        <f t="shared" si="1066"/>
        <v>0.43472555214866593</v>
      </c>
      <c r="AX1886" s="4">
        <f t="shared" si="1067"/>
        <v>1.2415514803485185E-2</v>
      </c>
      <c r="AY1886" s="4">
        <f t="shared" si="1068"/>
        <v>9.4537003631143812E-3</v>
      </c>
      <c r="AZ1886" s="4">
        <f t="shared" si="1069"/>
        <v>3.1395957435773139</v>
      </c>
      <c r="BA1886" s="6" t="str">
        <f t="shared" si="1070"/>
        <v>STRENGTHEN</v>
      </c>
      <c r="BB1886" s="4">
        <f t="shared" si="1071"/>
        <v>0.1</v>
      </c>
      <c r="BC1886" s="4">
        <f t="shared" si="1072"/>
        <v>0.60295548643614738</v>
      </c>
      <c r="BD1886" s="4">
        <f t="shared" si="1073"/>
        <v>0.77882552653643133</v>
      </c>
      <c r="BE1886" s="4">
        <f t="shared" si="1091"/>
        <v>0.05</v>
      </c>
      <c r="BF1886" s="4" t="str">
        <f t="shared" si="1092"/>
        <v/>
      </c>
      <c r="BG1886" s="4" t="str">
        <f t="shared" si="1093"/>
        <v/>
      </c>
      <c r="BH1886" s="4" t="str">
        <f t="shared" si="1094"/>
        <v/>
      </c>
      <c r="BI1886" s="4" t="str">
        <f t="shared" si="1095"/>
        <v/>
      </c>
      <c r="BJ1886" s="4" t="str">
        <f t="shared" si="1096"/>
        <v/>
      </c>
      <c r="BK1886" s="4" t="str">
        <f t="shared" si="1097"/>
        <v/>
      </c>
      <c r="BS1886" s="3" t="str">
        <f t="shared" si="1074"/>
        <v/>
      </c>
      <c r="BT1886" s="5">
        <f t="shared" si="1075"/>
        <v>3.8979697431343219E-2</v>
      </c>
      <c r="BU1886" s="3"/>
    </row>
    <row r="1887" spans="1:73" x14ac:dyDescent="0.2">
      <c r="A1887" s="1">
        <v>44398</v>
      </c>
      <c r="C1887">
        <v>0.76961089190744258</v>
      </c>
      <c r="D1887">
        <v>0.76961127897968473</v>
      </c>
      <c r="E1887">
        <v>0.77360246376625375</v>
      </c>
      <c r="F1887">
        <v>0.76961252473243302</v>
      </c>
      <c r="G1887">
        <v>0.77371090818961241</v>
      </c>
      <c r="H1887">
        <v>0.76961288457947064</v>
      </c>
      <c r="I1887">
        <v>0.77360981965759046</v>
      </c>
      <c r="J1887">
        <v>0.77371748488088166</v>
      </c>
      <c r="M1887">
        <f>'[1]CAC_SWISS (-SP-NIKKEI-DAX)'!AC1972</f>
        <v>0</v>
      </c>
      <c r="N1887">
        <f>'[1]CAC_SWISS_SP (-NIKKEI-DAX)'!AD1972</f>
        <v>0</v>
      </c>
      <c r="O1887">
        <f>'[1]CAC_SWISS_DAX (-SP-NIKKEI)'!AD1972</f>
        <v>0</v>
      </c>
      <c r="P1887">
        <f>'[1]CAC_SWISS_NIKKEI (-SP-DAX)'!AD1972</f>
        <v>0</v>
      </c>
      <c r="Q1887">
        <f>'[1]CAC_SWISS_DAX_SP (-NIKKEI)'!AF1972</f>
        <v>0</v>
      </c>
      <c r="R1887">
        <f>'[1]CAC_SWISS_SP_NIKKEI (-DAX)'!AF1972</f>
        <v>0</v>
      </c>
      <c r="S1887">
        <f>'[1]CAC_SWISS_DAX_NIKKEI (-SP)'!AF1972</f>
        <v>0</v>
      </c>
      <c r="V1887" t="str">
        <f t="shared" si="1084"/>
        <v>BASE</v>
      </c>
      <c r="W1887" t="str">
        <f t="shared" si="1085"/>
        <v>BASE+SP</v>
      </c>
      <c r="X1887" t="str">
        <f t="shared" si="1086"/>
        <v>BASE+DAX</v>
      </c>
      <c r="Y1887" t="str">
        <f t="shared" si="1087"/>
        <v>BASE+NIKKEI</v>
      </c>
      <c r="Z1887" s="2" t="str">
        <f t="shared" si="1088"/>
        <v>- NIKKEI</v>
      </c>
      <c r="AA1887" s="2" t="str">
        <f t="shared" si="1098"/>
        <v>- DAX</v>
      </c>
      <c r="AB1887" s="2" t="str">
        <f t="shared" si="1076"/>
        <v>- SP</v>
      </c>
      <c r="AE1887">
        <f t="shared" si="1077"/>
        <v>0.76961089190744258</v>
      </c>
      <c r="AF1887">
        <f t="shared" si="1078"/>
        <v>0.76961127897968473</v>
      </c>
      <c r="AG1887">
        <f t="shared" si="1079"/>
        <v>0.77360246376625375</v>
      </c>
      <c r="AH1887">
        <f t="shared" si="1080"/>
        <v>0.76961252473243302</v>
      </c>
      <c r="AI1887">
        <f t="shared" si="1081"/>
        <v>0.77371090818961241</v>
      </c>
      <c r="AJ1887">
        <f t="shared" si="1082"/>
        <v>0.76961288457947064</v>
      </c>
      <c r="AK1887">
        <f t="shared" si="1083"/>
        <v>0.77360981965759046</v>
      </c>
      <c r="AM1887" t="str">
        <f t="shared" si="1089"/>
        <v>BASE</v>
      </c>
      <c r="AN1887" t="str" cm="1">
        <f t="array" ref="AN1887">IF(AM1887="",_xlfn.IFS(AF1887=MAX(AF1887:AH1887),"SP",AG1887=MAX(AF1887:AH1887),"DAX",AH1887=MAX(AF1887:AH1887),"NIKKEI",MAX(AF1887:AH1887)=0,""),"")</f>
        <v/>
      </c>
      <c r="AO1887" t="str" cm="1">
        <f t="array" ref="AO1887">IF(AM1887="BASE","",IF(MAX(AF1887:AH1887)=0,_xlfn.IFS(AI1887=MAX(AI1887:AK1887),"SP&amp;DAX",AJ1887=MAX(AI1887:AK1887),"SP&amp;NIKKEI",AK1887=MAX(AI1887:AK1887),"DAX&amp;NIKKEI"),""))</f>
        <v/>
      </c>
      <c r="AQ1887" s="3">
        <f t="shared" si="1090"/>
        <v>44398</v>
      </c>
      <c r="AR1887" cm="1">
        <f t="array" ref="AR1887">IF(AM1887="BASE",AE1887,_xlfn.IFS(AN1887="DAX",AG1887,AN1887="NIKKEI",AH1887,AN1887="SP",AF1887,AN1887="",MAX(AI1887:AK1887)))</f>
        <v>0.76961089190744258</v>
      </c>
      <c r="AS1887" s="4">
        <f t="shared" si="1062"/>
        <v>0.73143971468932922</v>
      </c>
      <c r="AT1887" s="4">
        <f t="shared" si="1063"/>
        <v>0.68335907417125685</v>
      </c>
      <c r="AU1887" s="4">
        <f t="shared" si="1064"/>
        <v>4.2042963479633908E-4</v>
      </c>
      <c r="AV1887" s="4">
        <f t="shared" si="1065"/>
        <v>1.2884995975525006E-3</v>
      </c>
      <c r="AW1887" s="4">
        <f t="shared" si="1066"/>
        <v>0.32629395895423124</v>
      </c>
      <c r="AX1887" s="4">
        <f t="shared" si="1067"/>
        <v>1.1766728106438107E-2</v>
      </c>
      <c r="AY1887" s="4">
        <f t="shared" si="1068"/>
        <v>8.2348621986457014E-3</v>
      </c>
      <c r="AZ1887" s="4">
        <f t="shared" si="1069"/>
        <v>4.0861520792483752</v>
      </c>
      <c r="BA1887" s="6" t="str">
        <f t="shared" si="1070"/>
        <v>STRENGTHEN</v>
      </c>
      <c r="BB1887" s="4">
        <f t="shared" si="1071"/>
        <v>0.1</v>
      </c>
      <c r="BC1887" s="4">
        <f t="shared" si="1072"/>
        <v>0.60295548643614738</v>
      </c>
      <c r="BD1887" s="4">
        <f t="shared" si="1073"/>
        <v>0.77882552653643133</v>
      </c>
      <c r="BE1887" s="4">
        <f t="shared" si="1091"/>
        <v>0.05</v>
      </c>
      <c r="BF1887" s="4" t="str">
        <f t="shared" si="1092"/>
        <v/>
      </c>
      <c r="BG1887" s="4" t="str">
        <f t="shared" si="1093"/>
        <v/>
      </c>
      <c r="BH1887" s="4" t="str">
        <f t="shared" si="1094"/>
        <v/>
      </c>
      <c r="BI1887" s="4" t="str">
        <f t="shared" si="1095"/>
        <v/>
      </c>
      <c r="BJ1887" s="4" t="str">
        <f t="shared" si="1096"/>
        <v/>
      </c>
      <c r="BK1887" s="4" t="str">
        <f t="shared" si="1097"/>
        <v/>
      </c>
      <c r="BS1887" s="3" t="str">
        <f t="shared" si="1074"/>
        <v/>
      </c>
      <c r="BT1887" s="5">
        <f t="shared" si="1075"/>
        <v>4.8080640518072371E-2</v>
      </c>
      <c r="BU1887" s="3"/>
    </row>
    <row r="1888" spans="1:73" x14ac:dyDescent="0.2">
      <c r="A1888" s="1">
        <v>44399</v>
      </c>
      <c r="C1888">
        <v>0.7654211246067214</v>
      </c>
      <c r="D1888">
        <v>0.7654290648613048</v>
      </c>
      <c r="E1888">
        <v>0.76799706920224142</v>
      </c>
      <c r="F1888">
        <v>0.76550547771411237</v>
      </c>
      <c r="G1888">
        <v>0.76801844701642419</v>
      </c>
      <c r="H1888">
        <v>0.76551575341291467</v>
      </c>
      <c r="I1888">
        <v>0.76812071655966507</v>
      </c>
      <c r="J1888">
        <v>0.76813850215818491</v>
      </c>
      <c r="M1888">
        <f>'[1]CAC_SWISS (-SP-NIKKEI-DAX)'!AC1973</f>
        <v>0</v>
      </c>
      <c r="N1888">
        <f>'[1]CAC_SWISS_SP (-NIKKEI-DAX)'!AD1973</f>
        <v>0</v>
      </c>
      <c r="O1888">
        <f>'[1]CAC_SWISS_DAX (-SP-NIKKEI)'!AD1973</f>
        <v>0</v>
      </c>
      <c r="P1888">
        <f>'[1]CAC_SWISS_NIKKEI (-SP-DAX)'!AD1973</f>
        <v>0</v>
      </c>
      <c r="Q1888">
        <f>'[1]CAC_SWISS_DAX_SP (-NIKKEI)'!AF1973</f>
        <v>0</v>
      </c>
      <c r="R1888">
        <f>'[1]CAC_SWISS_SP_NIKKEI (-DAX)'!AF1973</f>
        <v>0</v>
      </c>
      <c r="S1888">
        <f>'[1]CAC_SWISS_DAX_NIKKEI (-SP)'!AF1973</f>
        <v>0</v>
      </c>
      <c r="V1888" t="str">
        <f t="shared" si="1084"/>
        <v>BASE</v>
      </c>
      <c r="W1888" t="str">
        <f t="shared" si="1085"/>
        <v>BASE+SP</v>
      </c>
      <c r="X1888" t="str">
        <f t="shared" si="1086"/>
        <v>BASE+DAX</v>
      </c>
      <c r="Y1888" t="str">
        <f t="shared" si="1087"/>
        <v>BASE+NIKKEI</v>
      </c>
      <c r="Z1888" s="2" t="str">
        <f t="shared" si="1088"/>
        <v>- NIKKEI</v>
      </c>
      <c r="AA1888" s="2" t="str">
        <f t="shared" si="1098"/>
        <v>- DAX</v>
      </c>
      <c r="AB1888" s="2" t="str">
        <f t="shared" si="1076"/>
        <v>- SP</v>
      </c>
      <c r="AE1888">
        <f t="shared" si="1077"/>
        <v>0.7654211246067214</v>
      </c>
      <c r="AF1888">
        <f t="shared" si="1078"/>
        <v>0.7654290648613048</v>
      </c>
      <c r="AG1888">
        <f t="shared" si="1079"/>
        <v>0.76799706920224142</v>
      </c>
      <c r="AH1888">
        <f t="shared" si="1080"/>
        <v>0.76550547771411237</v>
      </c>
      <c r="AI1888">
        <f t="shared" si="1081"/>
        <v>0.76801844701642419</v>
      </c>
      <c r="AJ1888">
        <f t="shared" si="1082"/>
        <v>0.76551575341291467</v>
      </c>
      <c r="AK1888">
        <f t="shared" si="1083"/>
        <v>0.76812071655966507</v>
      </c>
      <c r="AM1888" t="str">
        <f t="shared" si="1089"/>
        <v>BASE</v>
      </c>
      <c r="AN1888" t="str" cm="1">
        <f t="array" ref="AN1888">IF(AM1888="",_xlfn.IFS(AF1888=MAX(AF1888:AH1888),"SP",AG1888=MAX(AF1888:AH1888),"DAX",AH1888=MAX(AF1888:AH1888),"NIKKEI",MAX(AF1888:AH1888)=0,""),"")</f>
        <v/>
      </c>
      <c r="AO1888" t="str" cm="1">
        <f t="array" ref="AO1888">IF(AM1888="BASE","",IF(MAX(AF1888:AH1888)=0,_xlfn.IFS(AI1888=MAX(AI1888:AK1888),"SP&amp;DAX",AJ1888=MAX(AI1888:AK1888),"SP&amp;NIKKEI",AK1888=MAX(AI1888:AK1888),"DAX&amp;NIKKEI"),""))</f>
        <v/>
      </c>
      <c r="AQ1888" s="3">
        <f t="shared" si="1090"/>
        <v>44399</v>
      </c>
      <c r="AR1888" cm="1">
        <f t="array" ref="AR1888">IF(AM1888="BASE",AE1888,_xlfn.IFS(AN1888="DAX",AG1888,AN1888="NIKKEI",AH1888,AN1888="SP",AF1888,AN1888="",MAX(AI1888:AK1888)))</f>
        <v>0.7654211246067214</v>
      </c>
      <c r="AS1888" s="4">
        <f t="shared" si="1062"/>
        <v>0.73693536758316491</v>
      </c>
      <c r="AT1888" s="4">
        <f t="shared" si="1063"/>
        <v>0.68546708506098708</v>
      </c>
      <c r="AU1888" s="4">
        <f t="shared" si="1064"/>
        <v>4.6629170087799803E-4</v>
      </c>
      <c r="AV1888" s="4">
        <f t="shared" si="1065"/>
        <v>1.1738549684740887E-3</v>
      </c>
      <c r="AW1888" s="4">
        <f t="shared" si="1066"/>
        <v>0.39723110043495191</v>
      </c>
      <c r="AX1888" s="4">
        <f t="shared" si="1067"/>
        <v>1.1299879654208009E-2</v>
      </c>
      <c r="AY1888" s="4">
        <f t="shared" si="1068"/>
        <v>8.3729486716019926E-3</v>
      </c>
      <c r="AZ1888" s="4">
        <f t="shared" si="1069"/>
        <v>4.5547637760028126</v>
      </c>
      <c r="BA1888" s="6" t="str">
        <f t="shared" si="1070"/>
        <v>STRENGTHEN</v>
      </c>
      <c r="BB1888" s="4">
        <f t="shared" si="1071"/>
        <v>0.1</v>
      </c>
      <c r="BC1888" s="4">
        <f t="shared" si="1072"/>
        <v>0.60295548643614738</v>
      </c>
      <c r="BD1888" s="4">
        <f t="shared" si="1073"/>
        <v>0.77882552653643133</v>
      </c>
      <c r="BE1888" s="4">
        <f t="shared" si="1091"/>
        <v>0.05</v>
      </c>
      <c r="BF1888" s="4" t="str">
        <f t="shared" si="1092"/>
        <v/>
      </c>
      <c r="BG1888" s="4" t="str">
        <f t="shared" si="1093"/>
        <v/>
      </c>
      <c r="BH1888" s="4" t="str">
        <f t="shared" si="1094"/>
        <v/>
      </c>
      <c r="BI1888" s="4" t="str">
        <f t="shared" si="1095"/>
        <v/>
      </c>
      <c r="BJ1888" s="4" t="str">
        <f t="shared" si="1096"/>
        <v/>
      </c>
      <c r="BK1888" s="4" t="str">
        <f t="shared" si="1097"/>
        <v/>
      </c>
      <c r="BS1888" s="3" t="str">
        <f t="shared" si="1074"/>
        <v/>
      </c>
      <c r="BT1888" s="5">
        <f t="shared" si="1075"/>
        <v>5.1468282522177833E-2</v>
      </c>
      <c r="BU1888" s="3"/>
    </row>
    <row r="1889" spans="1:73" x14ac:dyDescent="0.2">
      <c r="A1889" s="1">
        <v>44400</v>
      </c>
      <c r="C1889">
        <v>0.77202367496062541</v>
      </c>
      <c r="D1889">
        <v>0.77206754252842202</v>
      </c>
      <c r="E1889">
        <v>0.77495362106901822</v>
      </c>
      <c r="F1889">
        <v>0.77250905245058166</v>
      </c>
      <c r="G1889">
        <v>0.77495445561688703</v>
      </c>
      <c r="H1889">
        <v>0.77257009100450547</v>
      </c>
      <c r="I1889">
        <v>0.77551237190165745</v>
      </c>
      <c r="J1889">
        <v>0.77551244266515118</v>
      </c>
      <c r="M1889">
        <f>'[1]CAC_SWISS (-SP-NIKKEI-DAX)'!AC1974</f>
        <v>0</v>
      </c>
      <c r="N1889">
        <f>'[1]CAC_SWISS_SP (-NIKKEI-DAX)'!AD1974</f>
        <v>0</v>
      </c>
      <c r="O1889">
        <f>'[1]CAC_SWISS_DAX (-SP-NIKKEI)'!AD1974</f>
        <v>0</v>
      </c>
      <c r="P1889">
        <f>'[1]CAC_SWISS_NIKKEI (-SP-DAX)'!AD1974</f>
        <v>0</v>
      </c>
      <c r="Q1889">
        <f>'[1]CAC_SWISS_DAX_SP (-NIKKEI)'!AF1974</f>
        <v>0</v>
      </c>
      <c r="R1889">
        <f>'[1]CAC_SWISS_SP_NIKKEI (-DAX)'!AF1974</f>
        <v>0</v>
      </c>
      <c r="S1889">
        <f>'[1]CAC_SWISS_DAX_NIKKEI (-SP)'!AF1974</f>
        <v>0</v>
      </c>
      <c r="V1889" t="str">
        <f t="shared" si="1084"/>
        <v>BASE</v>
      </c>
      <c r="W1889" t="str">
        <f t="shared" si="1085"/>
        <v>BASE+SP</v>
      </c>
      <c r="X1889" t="str">
        <f t="shared" si="1086"/>
        <v>BASE+DAX</v>
      </c>
      <c r="Y1889" t="str">
        <f t="shared" si="1087"/>
        <v>BASE+NIKKEI</v>
      </c>
      <c r="Z1889" s="2" t="str">
        <f t="shared" si="1088"/>
        <v>- NIKKEI</v>
      </c>
      <c r="AA1889" s="2" t="str">
        <f t="shared" si="1098"/>
        <v>- DAX</v>
      </c>
      <c r="AB1889" s="2" t="str">
        <f t="shared" si="1076"/>
        <v>- SP</v>
      </c>
      <c r="AE1889">
        <f t="shared" si="1077"/>
        <v>0.77202367496062541</v>
      </c>
      <c r="AF1889">
        <f t="shared" si="1078"/>
        <v>0.77206754252842202</v>
      </c>
      <c r="AG1889">
        <f t="shared" si="1079"/>
        <v>0.77495362106901822</v>
      </c>
      <c r="AH1889">
        <f t="shared" si="1080"/>
        <v>0.77250905245058166</v>
      </c>
      <c r="AI1889">
        <f t="shared" si="1081"/>
        <v>0.77495445561688703</v>
      </c>
      <c r="AJ1889">
        <f t="shared" si="1082"/>
        <v>0.77257009100450547</v>
      </c>
      <c r="AK1889">
        <f t="shared" si="1083"/>
        <v>0.77551237190165745</v>
      </c>
      <c r="AM1889" t="str">
        <f t="shared" si="1089"/>
        <v>BASE</v>
      </c>
      <c r="AN1889" t="str" cm="1">
        <f t="array" ref="AN1889">IF(AM1889="",_xlfn.IFS(AF1889=MAX(AF1889:AH1889),"SP",AG1889=MAX(AF1889:AH1889),"DAX",AH1889=MAX(AF1889:AH1889),"NIKKEI",MAX(AF1889:AH1889)=0,""),"")</f>
        <v/>
      </c>
      <c r="AO1889" t="str" cm="1">
        <f t="array" ref="AO1889">IF(AM1889="BASE","",IF(MAX(AF1889:AH1889)=0,_xlfn.IFS(AI1889=MAX(AI1889:AK1889),"SP&amp;DAX",AJ1889=MAX(AI1889:AK1889),"SP&amp;NIKKEI",AK1889=MAX(AI1889:AK1889),"DAX&amp;NIKKEI"),""))</f>
        <v/>
      </c>
      <c r="AQ1889" s="3">
        <f t="shared" si="1090"/>
        <v>44400</v>
      </c>
      <c r="AR1889" cm="1">
        <f t="array" ref="AR1889">IF(AM1889="BASE",AE1889,_xlfn.IFS(AN1889="DAX",AG1889,AN1889="NIKKEI",AH1889,AN1889="SP",AF1889,AN1889="",MAX(AI1889:AK1889)))</f>
        <v>0.77202367496062541</v>
      </c>
      <c r="AS1889" s="4">
        <f t="shared" si="1062"/>
        <v>0.74218291924260904</v>
      </c>
      <c r="AT1889" s="4">
        <f t="shared" si="1063"/>
        <v>0.68799910494292726</v>
      </c>
      <c r="AU1889" s="4">
        <f t="shared" si="1064"/>
        <v>5.3890351044185423E-4</v>
      </c>
      <c r="AV1889" s="4">
        <f t="shared" si="1065"/>
        <v>1.0163249190900739E-3</v>
      </c>
      <c r="AW1889" s="4">
        <f t="shared" si="1066"/>
        <v>0.530247266714999</v>
      </c>
      <c r="AX1889" s="4">
        <f t="shared" si="1067"/>
        <v>1.0633394303120483E-2</v>
      </c>
      <c r="AY1889" s="4">
        <f t="shared" si="1068"/>
        <v>8.614920163645564E-3</v>
      </c>
      <c r="AZ1889" s="4">
        <f t="shared" si="1069"/>
        <v>5.0956272997213095</v>
      </c>
      <c r="BA1889" s="6" t="str">
        <f t="shared" si="1070"/>
        <v>STRENGTHEN</v>
      </c>
      <c r="BB1889" s="4">
        <f t="shared" si="1071"/>
        <v>0.1</v>
      </c>
      <c r="BC1889" s="4">
        <f t="shared" si="1072"/>
        <v>0.60295548643614738</v>
      </c>
      <c r="BD1889" s="4">
        <f t="shared" si="1073"/>
        <v>0.77882552653643133</v>
      </c>
      <c r="BE1889" s="4">
        <f t="shared" si="1091"/>
        <v>0.05</v>
      </c>
      <c r="BF1889" s="4" t="str">
        <f t="shared" si="1092"/>
        <v/>
      </c>
      <c r="BG1889" s="4" t="str">
        <f t="shared" si="1093"/>
        <v/>
      </c>
      <c r="BH1889" s="4" t="str">
        <f t="shared" si="1094"/>
        <v/>
      </c>
      <c r="BI1889" s="4" t="str">
        <f t="shared" si="1095"/>
        <v/>
      </c>
      <c r="BJ1889" s="4" t="str">
        <f t="shared" si="1096"/>
        <v/>
      </c>
      <c r="BK1889" s="4" t="str">
        <f t="shared" si="1097"/>
        <v/>
      </c>
      <c r="BS1889" s="3" t="str">
        <f t="shared" si="1074"/>
        <v/>
      </c>
      <c r="BT1889" s="5">
        <f t="shared" si="1075"/>
        <v>5.4183814299681776E-2</v>
      </c>
      <c r="BU1889" s="3"/>
    </row>
    <row r="1890" spans="1:73" x14ac:dyDescent="0.2">
      <c r="A1890" s="1">
        <v>44403</v>
      </c>
      <c r="C1890">
        <v>0.77354521623126238</v>
      </c>
      <c r="D1890">
        <v>0.77365746502308286</v>
      </c>
      <c r="E1890">
        <v>0.77572995115630483</v>
      </c>
      <c r="F1890">
        <v>0.77368704733153559</v>
      </c>
      <c r="G1890">
        <v>0.77598839945699694</v>
      </c>
      <c r="H1890">
        <v>0.77377926824311793</v>
      </c>
      <c r="I1890">
        <v>0.77593306071634149</v>
      </c>
      <c r="J1890">
        <v>0.77615712272967707</v>
      </c>
      <c r="M1890">
        <f>'[1]CAC_SWISS (-SP-NIKKEI-DAX)'!AC1975</f>
        <v>0</v>
      </c>
      <c r="N1890">
        <f>'[1]CAC_SWISS_SP (-NIKKEI-DAX)'!AD1975</f>
        <v>0</v>
      </c>
      <c r="O1890">
        <f>'[1]CAC_SWISS_DAX (-SP-NIKKEI)'!AD1975</f>
        <v>0</v>
      </c>
      <c r="P1890">
        <f>'[1]CAC_SWISS_NIKKEI (-SP-DAX)'!AD1975</f>
        <v>0</v>
      </c>
      <c r="Q1890">
        <f>'[1]CAC_SWISS_DAX_SP (-NIKKEI)'!AF1975</f>
        <v>0</v>
      </c>
      <c r="R1890">
        <f>'[1]CAC_SWISS_SP_NIKKEI (-DAX)'!AF1975</f>
        <v>0</v>
      </c>
      <c r="S1890">
        <f>'[1]CAC_SWISS_DAX_NIKKEI (-SP)'!AF1975</f>
        <v>0</v>
      </c>
      <c r="V1890" t="str">
        <f t="shared" si="1084"/>
        <v>BASE</v>
      </c>
      <c r="W1890" t="str">
        <f t="shared" si="1085"/>
        <v>BASE+SP</v>
      </c>
      <c r="X1890" t="str">
        <f t="shared" si="1086"/>
        <v>BASE+DAX</v>
      </c>
      <c r="Y1890" t="str">
        <f t="shared" si="1087"/>
        <v>BASE+NIKKEI</v>
      </c>
      <c r="Z1890" s="2" t="str">
        <f t="shared" si="1088"/>
        <v>- NIKKEI</v>
      </c>
      <c r="AA1890" s="2" t="str">
        <f t="shared" si="1098"/>
        <v>- DAX</v>
      </c>
      <c r="AB1890" s="2" t="str">
        <f t="shared" si="1076"/>
        <v>- SP</v>
      </c>
      <c r="AE1890">
        <f t="shared" si="1077"/>
        <v>0.77354521623126238</v>
      </c>
      <c r="AF1890">
        <f t="shared" si="1078"/>
        <v>0.77365746502308286</v>
      </c>
      <c r="AG1890">
        <f t="shared" si="1079"/>
        <v>0.77572995115630483</v>
      </c>
      <c r="AH1890">
        <f t="shared" si="1080"/>
        <v>0.77368704733153559</v>
      </c>
      <c r="AI1890">
        <f t="shared" si="1081"/>
        <v>0.77598839945699694</v>
      </c>
      <c r="AJ1890">
        <f t="shared" si="1082"/>
        <v>0.77377926824311793</v>
      </c>
      <c r="AK1890">
        <f t="shared" si="1083"/>
        <v>0.77593306071634149</v>
      </c>
      <c r="AM1890" t="str">
        <f t="shared" si="1089"/>
        <v>BASE</v>
      </c>
      <c r="AN1890" t="str" cm="1">
        <f t="array" ref="AN1890">IF(AM1890="",_xlfn.IFS(AF1890=MAX(AF1890:AH1890),"SP",AG1890=MAX(AF1890:AH1890),"DAX",AH1890=MAX(AF1890:AH1890),"NIKKEI",MAX(AF1890:AH1890)=0,""),"")</f>
        <v/>
      </c>
      <c r="AO1890" t="str" cm="1">
        <f t="array" ref="AO1890">IF(AM1890="BASE","",IF(MAX(AF1890:AH1890)=0,_xlfn.IFS(AI1890=MAX(AI1890:AK1890),"SP&amp;DAX",AJ1890=MAX(AI1890:AK1890),"SP&amp;NIKKEI",AK1890=MAX(AI1890:AK1890),"DAX&amp;NIKKEI"),""))</f>
        <v/>
      </c>
      <c r="AQ1890" s="3">
        <f t="shared" si="1090"/>
        <v>44403</v>
      </c>
      <c r="AR1890" cm="1">
        <f t="array" ref="AR1890">IF(AM1890="BASE",AE1890,_xlfn.IFS(AN1890="DAX",AG1890,AN1890="NIKKEI",AH1890,AN1890="SP",AF1890,AN1890="",MAX(AI1890:AK1890)))</f>
        <v>0.77354521623126238</v>
      </c>
      <c r="AS1890" s="4">
        <f t="shared" si="1062"/>
        <v>0.74778479444480994</v>
      </c>
      <c r="AT1890" s="4">
        <f t="shared" si="1063"/>
        <v>0.69061222170012326</v>
      </c>
      <c r="AU1890" s="4">
        <f t="shared" si="1064"/>
        <v>5.4577493708433706E-4</v>
      </c>
      <c r="AV1890" s="4">
        <f t="shared" si="1065"/>
        <v>8.1843669058547755E-4</v>
      </c>
      <c r="AW1890" s="4">
        <f t="shared" si="1066"/>
        <v>0.66685052535207223</v>
      </c>
      <c r="AX1890" s="4">
        <f t="shared" si="1067"/>
        <v>9.6506607534135938E-3</v>
      </c>
      <c r="AY1890" s="4">
        <f t="shared" si="1068"/>
        <v>8.4229583591599964E-3</v>
      </c>
      <c r="AZ1890" s="4">
        <f t="shared" si="1069"/>
        <v>5.9242132953915947</v>
      </c>
      <c r="BA1890" s="6" t="str">
        <f t="shared" si="1070"/>
        <v>STRENGTHEN</v>
      </c>
      <c r="BB1890" s="4">
        <f t="shared" si="1071"/>
        <v>0.1</v>
      </c>
      <c r="BC1890" s="4">
        <f t="shared" si="1072"/>
        <v>0.60295548643614738</v>
      </c>
      <c r="BD1890" s="4">
        <f t="shared" si="1073"/>
        <v>0.77882552653643133</v>
      </c>
      <c r="BE1890" s="4">
        <f t="shared" si="1091"/>
        <v>0.05</v>
      </c>
      <c r="BF1890" s="4" t="str">
        <f t="shared" si="1092"/>
        <v/>
      </c>
      <c r="BG1890" s="4" t="str">
        <f t="shared" si="1093"/>
        <v/>
      </c>
      <c r="BH1890" s="4" t="str">
        <f t="shared" si="1094"/>
        <v/>
      </c>
      <c r="BI1890" s="4" t="str">
        <f t="shared" si="1095"/>
        <v/>
      </c>
      <c r="BJ1890" s="4" t="str">
        <f t="shared" si="1096"/>
        <v/>
      </c>
      <c r="BK1890" s="4" t="str">
        <f t="shared" si="1097"/>
        <v/>
      </c>
      <c r="BS1890" s="3" t="str">
        <f t="shared" si="1074"/>
        <v/>
      </c>
      <c r="BT1890" s="5">
        <f t="shared" si="1075"/>
        <v>5.7172572744686678E-2</v>
      </c>
      <c r="BU1890" s="3"/>
    </row>
    <row r="1891" spans="1:73" x14ac:dyDescent="0.2">
      <c r="A1891" s="1">
        <v>44404</v>
      </c>
      <c r="C1891">
        <v>0.77583904722763275</v>
      </c>
      <c r="D1891">
        <v>0.77605841923762553</v>
      </c>
      <c r="E1891">
        <v>0.77843748752484943</v>
      </c>
      <c r="F1891">
        <v>0.77613284637025837</v>
      </c>
      <c r="G1891">
        <v>0.77888224765143521</v>
      </c>
      <c r="H1891">
        <v>0.77631163831168692</v>
      </c>
      <c r="I1891">
        <v>0.77883205281832313</v>
      </c>
      <c r="J1891">
        <v>0.77921382278308371</v>
      </c>
      <c r="M1891">
        <f>'[1]CAC_SWISS (-SP-NIKKEI-DAX)'!AC1976</f>
        <v>0</v>
      </c>
      <c r="N1891">
        <f>'[1]CAC_SWISS_SP (-NIKKEI-DAX)'!AD1976</f>
        <v>0</v>
      </c>
      <c r="O1891">
        <f>'[1]CAC_SWISS_DAX (-SP-NIKKEI)'!AD1976</f>
        <v>0</v>
      </c>
      <c r="P1891">
        <f>'[1]CAC_SWISS_NIKKEI (-SP-DAX)'!AD1976</f>
        <v>0</v>
      </c>
      <c r="Q1891">
        <f>'[1]CAC_SWISS_DAX_SP (-NIKKEI)'!AF1976</f>
        <v>0</v>
      </c>
      <c r="R1891">
        <f>'[1]CAC_SWISS_SP_NIKKEI (-DAX)'!AF1976</f>
        <v>0</v>
      </c>
      <c r="S1891">
        <f>'[1]CAC_SWISS_DAX_NIKKEI (-SP)'!AF1976</f>
        <v>0</v>
      </c>
      <c r="V1891" t="str">
        <f t="shared" si="1084"/>
        <v>BASE</v>
      </c>
      <c r="W1891" t="str">
        <f t="shared" si="1085"/>
        <v>BASE+SP</v>
      </c>
      <c r="X1891" t="str">
        <f t="shared" si="1086"/>
        <v>BASE+DAX</v>
      </c>
      <c r="Y1891" t="str">
        <f t="shared" si="1087"/>
        <v>BASE+NIKKEI</v>
      </c>
      <c r="Z1891" s="2" t="str">
        <f t="shared" si="1088"/>
        <v>- NIKKEI</v>
      </c>
      <c r="AA1891" s="2" t="str">
        <f t="shared" si="1098"/>
        <v>- DAX</v>
      </c>
      <c r="AB1891" s="2" t="str">
        <f t="shared" si="1076"/>
        <v>- SP</v>
      </c>
      <c r="AE1891">
        <f t="shared" si="1077"/>
        <v>0.77583904722763275</v>
      </c>
      <c r="AF1891">
        <f t="shared" si="1078"/>
        <v>0.77605841923762553</v>
      </c>
      <c r="AG1891">
        <f t="shared" si="1079"/>
        <v>0.77843748752484943</v>
      </c>
      <c r="AH1891">
        <f t="shared" si="1080"/>
        <v>0.77613284637025837</v>
      </c>
      <c r="AI1891">
        <f t="shared" si="1081"/>
        <v>0.77888224765143521</v>
      </c>
      <c r="AJ1891">
        <f t="shared" si="1082"/>
        <v>0.77631163831168692</v>
      </c>
      <c r="AK1891">
        <f t="shared" si="1083"/>
        <v>0.77883205281832313</v>
      </c>
      <c r="AM1891" t="str">
        <f t="shared" si="1089"/>
        <v>BASE</v>
      </c>
      <c r="AN1891" t="str" cm="1">
        <f t="array" ref="AN1891">IF(AM1891="",_xlfn.IFS(AF1891=MAX(AF1891:AH1891),"SP",AG1891=MAX(AF1891:AH1891),"DAX",AH1891=MAX(AF1891:AH1891),"NIKKEI",MAX(AF1891:AH1891)=0,""),"")</f>
        <v/>
      </c>
      <c r="AO1891" t="str" cm="1">
        <f t="array" ref="AO1891">IF(AM1891="BASE","",IF(MAX(AF1891:AH1891)=0,_xlfn.IFS(AI1891=MAX(AI1891:AK1891),"SP&amp;DAX",AJ1891=MAX(AI1891:AK1891),"SP&amp;NIKKEI",AK1891=MAX(AI1891:AK1891),"DAX&amp;NIKKEI"),""))</f>
        <v/>
      </c>
      <c r="AQ1891" s="3">
        <f t="shared" si="1090"/>
        <v>44404</v>
      </c>
      <c r="AR1891" cm="1">
        <f t="array" ref="AR1891">IF(AM1891="BASE",AE1891,_xlfn.IFS(AN1891="DAX",AG1891,AN1891="NIKKEI",AH1891,AN1891="SP",AF1891,AN1891="",MAX(AI1891:AK1891)))</f>
        <v>0.77583904722763275</v>
      </c>
      <c r="AS1891" s="4">
        <f t="shared" si="1062"/>
        <v>0.75364716342173022</v>
      </c>
      <c r="AT1891" s="4">
        <f t="shared" si="1063"/>
        <v>0.69307546658358365</v>
      </c>
      <c r="AU1891" s="4">
        <f t="shared" si="1064"/>
        <v>4.9120570612019116E-4</v>
      </c>
      <c r="AV1891" s="4">
        <f t="shared" si="1065"/>
        <v>6.3640988745359661E-4</v>
      </c>
      <c r="AW1891" s="4">
        <f t="shared" si="1066"/>
        <v>0.77183858359838431</v>
      </c>
      <c r="AX1891" s="4">
        <f t="shared" si="1067"/>
        <v>8.5828540997263166E-3</v>
      </c>
      <c r="AY1891" s="4">
        <f t="shared" si="1068"/>
        <v>7.8643987920940951E-3</v>
      </c>
      <c r="AZ1891" s="4">
        <f t="shared" si="1069"/>
        <v>7.0572907490152978</v>
      </c>
      <c r="BA1891" s="6" t="str">
        <f t="shared" si="1070"/>
        <v>STRENGTHEN</v>
      </c>
      <c r="BB1891" s="4">
        <f t="shared" si="1071"/>
        <v>0.1</v>
      </c>
      <c r="BC1891" s="4">
        <f t="shared" si="1072"/>
        <v>0.60295548643614738</v>
      </c>
      <c r="BD1891" s="4">
        <f t="shared" si="1073"/>
        <v>0.77882552653643133</v>
      </c>
      <c r="BE1891" s="4">
        <f t="shared" si="1091"/>
        <v>0.05</v>
      </c>
      <c r="BF1891" s="4" t="str">
        <f t="shared" si="1092"/>
        <v/>
      </c>
      <c r="BG1891" s="4" t="str">
        <f t="shared" si="1093"/>
        <v/>
      </c>
      <c r="BH1891" s="4" t="str">
        <f t="shared" si="1094"/>
        <v/>
      </c>
      <c r="BI1891" s="4" t="str">
        <f t="shared" si="1095"/>
        <v/>
      </c>
      <c r="BJ1891" s="4" t="str">
        <f t="shared" si="1096"/>
        <v/>
      </c>
      <c r="BK1891" s="4" t="str">
        <f t="shared" si="1097"/>
        <v/>
      </c>
      <c r="BS1891" s="3" t="str">
        <f t="shared" si="1074"/>
        <v/>
      </c>
      <c r="BT1891" s="5">
        <f t="shared" si="1075"/>
        <v>6.057169683814656E-2</v>
      </c>
      <c r="BU1891" s="3"/>
    </row>
    <row r="1892" spans="1:73" x14ac:dyDescent="0.2">
      <c r="A1892" s="1">
        <v>44405</v>
      </c>
      <c r="C1892">
        <v>0.77046540339935354</v>
      </c>
      <c r="D1892">
        <v>0.77066766996980707</v>
      </c>
      <c r="E1892">
        <v>0.77571527387214156</v>
      </c>
      <c r="F1892">
        <v>0.7714641094427912</v>
      </c>
      <c r="G1892">
        <v>0.77639814092373849</v>
      </c>
      <c r="H1892">
        <v>0.77160942270216981</v>
      </c>
      <c r="I1892">
        <v>0.77677219553175136</v>
      </c>
      <c r="J1892">
        <v>0.77734648309044307</v>
      </c>
      <c r="M1892">
        <f>'[1]CAC_SWISS (-SP-NIKKEI-DAX)'!AC1977</f>
        <v>0</v>
      </c>
      <c r="N1892">
        <f>'[1]CAC_SWISS_SP (-NIKKEI-DAX)'!AD1977</f>
        <v>0</v>
      </c>
      <c r="O1892">
        <f>'[1]CAC_SWISS_DAX (-SP-NIKKEI)'!AD1977</f>
        <v>0</v>
      </c>
      <c r="P1892">
        <f>'[1]CAC_SWISS_NIKKEI (-SP-DAX)'!AD1977</f>
        <v>0</v>
      </c>
      <c r="Q1892">
        <f>'[1]CAC_SWISS_DAX_SP (-NIKKEI)'!AF1977</f>
        <v>0</v>
      </c>
      <c r="R1892">
        <f>'[1]CAC_SWISS_SP_NIKKEI (-DAX)'!AF1977</f>
        <v>0</v>
      </c>
      <c r="S1892">
        <f>'[1]CAC_SWISS_DAX_NIKKEI (-SP)'!AF1977</f>
        <v>0</v>
      </c>
      <c r="V1892" t="str">
        <f t="shared" si="1084"/>
        <v>BASE</v>
      </c>
      <c r="W1892" t="str">
        <f t="shared" si="1085"/>
        <v>BASE+SP</v>
      </c>
      <c r="X1892" t="str">
        <f t="shared" si="1086"/>
        <v>BASE+DAX</v>
      </c>
      <c r="Y1892" t="str">
        <f t="shared" si="1087"/>
        <v>BASE+NIKKEI</v>
      </c>
      <c r="Z1892" s="2" t="str">
        <f t="shared" si="1088"/>
        <v>- NIKKEI</v>
      </c>
      <c r="AA1892" s="2" t="str">
        <f t="shared" si="1098"/>
        <v>- DAX</v>
      </c>
      <c r="AB1892" s="2" t="str">
        <f t="shared" si="1076"/>
        <v>- SP</v>
      </c>
      <c r="AE1892">
        <f t="shared" si="1077"/>
        <v>0.77046540339935354</v>
      </c>
      <c r="AF1892">
        <f t="shared" si="1078"/>
        <v>0.77066766996980707</v>
      </c>
      <c r="AG1892">
        <f t="shared" si="1079"/>
        <v>0.77571527387214156</v>
      </c>
      <c r="AH1892">
        <f t="shared" si="1080"/>
        <v>0.7714641094427912</v>
      </c>
      <c r="AI1892">
        <f t="shared" si="1081"/>
        <v>0.77639814092373849</v>
      </c>
      <c r="AJ1892">
        <f t="shared" si="1082"/>
        <v>0.77160942270216981</v>
      </c>
      <c r="AK1892">
        <f t="shared" si="1083"/>
        <v>0.77677219553175136</v>
      </c>
      <c r="AM1892" t="str">
        <f t="shared" si="1089"/>
        <v>BASE</v>
      </c>
      <c r="AN1892" t="str" cm="1">
        <f t="array" ref="AN1892">IF(AM1892="",_xlfn.IFS(AF1892=MAX(AF1892:AH1892),"SP",AG1892=MAX(AF1892:AH1892),"DAX",AH1892=MAX(AF1892:AH1892),"NIKKEI",MAX(AF1892:AH1892)=0,""),"")</f>
        <v/>
      </c>
      <c r="AO1892" t="str" cm="1">
        <f t="array" ref="AO1892">IF(AM1892="BASE","",IF(MAX(AF1892:AH1892)=0,_xlfn.IFS(AI1892=MAX(AI1892:AK1892),"SP&amp;DAX",AJ1892=MAX(AI1892:AK1892),"SP&amp;NIKKEI",AK1892=MAX(AI1892:AK1892),"DAX&amp;NIKKEI"),""))</f>
        <v/>
      </c>
      <c r="AQ1892" s="3">
        <f t="shared" si="1090"/>
        <v>44405</v>
      </c>
      <c r="AR1892" cm="1">
        <f t="array" ref="AR1892">IF(AM1892="BASE",AE1892,_xlfn.IFS(AN1892="DAX",AG1892,AN1892="NIKKEI",AH1892,AN1892="SP",AF1892,AN1892="",MAX(AI1892:AK1892)))</f>
        <v>0.77046540339935354</v>
      </c>
      <c r="AS1892" s="4">
        <f t="shared" si="1062"/>
        <v>0.75897287557492166</v>
      </c>
      <c r="AT1892" s="4">
        <f t="shared" si="1063"/>
        <v>0.69494635824647588</v>
      </c>
      <c r="AU1892" s="4">
        <f t="shared" si="1064"/>
        <v>3.4358670696805322E-4</v>
      </c>
      <c r="AV1892" s="4">
        <f t="shared" si="1065"/>
        <v>5.4639738694859438E-4</v>
      </c>
      <c r="AW1892" s="4">
        <f t="shared" si="1066"/>
        <v>0.62882201704302476</v>
      </c>
      <c r="AX1892" s="4">
        <f t="shared" si="1067"/>
        <v>7.860738623256671E-3</v>
      </c>
      <c r="AY1892" s="4">
        <f t="shared" si="1068"/>
        <v>6.7295332999976467E-3</v>
      </c>
      <c r="AZ1892" s="4">
        <f t="shared" si="1069"/>
        <v>8.145101929609746</v>
      </c>
      <c r="BA1892" s="6" t="str">
        <f t="shared" si="1070"/>
        <v>STRENGTHEN</v>
      </c>
      <c r="BB1892" s="4">
        <f t="shared" si="1071"/>
        <v>0.1</v>
      </c>
      <c r="BC1892" s="4">
        <f t="shared" si="1072"/>
        <v>0.60295548643614738</v>
      </c>
      <c r="BD1892" s="4">
        <f t="shared" si="1073"/>
        <v>0.77882552653643133</v>
      </c>
      <c r="BE1892" s="4">
        <f t="shared" si="1091"/>
        <v>0.05</v>
      </c>
      <c r="BF1892" s="4" t="str">
        <f t="shared" si="1092"/>
        <v/>
      </c>
      <c r="BG1892" s="4" t="str">
        <f t="shared" si="1093"/>
        <v/>
      </c>
      <c r="BH1892" s="4" t="str">
        <f t="shared" si="1094"/>
        <v/>
      </c>
      <c r="BI1892" s="4" t="str">
        <f t="shared" si="1095"/>
        <v/>
      </c>
      <c r="BJ1892" s="4" t="str">
        <f t="shared" si="1096"/>
        <v/>
      </c>
      <c r="BK1892" s="4" t="str">
        <f t="shared" si="1097"/>
        <v/>
      </c>
      <c r="BS1892" s="3" t="str">
        <f t="shared" si="1074"/>
        <v/>
      </c>
      <c r="BT1892" s="5">
        <f t="shared" si="1075"/>
        <v>6.4026517328445776E-2</v>
      </c>
      <c r="BU1892" s="3"/>
    </row>
    <row r="1893" spans="1:73" x14ac:dyDescent="0.2">
      <c r="A1893" s="1">
        <v>44406</v>
      </c>
      <c r="C1893">
        <v>0.76754306038670228</v>
      </c>
      <c r="D1893">
        <v>0.76757381292831683</v>
      </c>
      <c r="E1893">
        <v>0.77577167043526696</v>
      </c>
      <c r="F1893">
        <v>0.76857423932257019</v>
      </c>
      <c r="G1893">
        <v>0.77614438744380476</v>
      </c>
      <c r="H1893">
        <v>0.7685871259200131</v>
      </c>
      <c r="I1893">
        <v>0.77677729124192552</v>
      </c>
      <c r="J1893">
        <v>0.77707861567445979</v>
      </c>
      <c r="M1893">
        <f>'[1]CAC_SWISS (-SP-NIKKEI-DAX)'!AC1978</f>
        <v>0</v>
      </c>
      <c r="N1893">
        <f>'[1]CAC_SWISS_SP (-NIKKEI-DAX)'!AD1978</f>
        <v>0</v>
      </c>
      <c r="O1893">
        <f>'[1]CAC_SWISS_DAX (-SP-NIKKEI)'!AD1978</f>
        <v>0</v>
      </c>
      <c r="P1893">
        <f>'[1]CAC_SWISS_NIKKEI (-SP-DAX)'!AD1978</f>
        <v>0</v>
      </c>
      <c r="Q1893">
        <f>'[1]CAC_SWISS_DAX_SP (-NIKKEI)'!AF1978</f>
        <v>0</v>
      </c>
      <c r="R1893">
        <f>'[1]CAC_SWISS_SP_NIKKEI (-DAX)'!AF1978</f>
        <v>0</v>
      </c>
      <c r="S1893">
        <f>'[1]CAC_SWISS_DAX_NIKKEI (-SP)'!AF1978</f>
        <v>0</v>
      </c>
      <c r="V1893" t="str">
        <f t="shared" si="1084"/>
        <v>BASE</v>
      </c>
      <c r="W1893" t="str">
        <f t="shared" si="1085"/>
        <v>BASE+SP</v>
      </c>
      <c r="X1893" t="str">
        <f t="shared" si="1086"/>
        <v>BASE+DAX</v>
      </c>
      <c r="Y1893" t="str">
        <f t="shared" si="1087"/>
        <v>BASE+NIKKEI</v>
      </c>
      <c r="Z1893" s="2" t="str">
        <f t="shared" si="1088"/>
        <v>- NIKKEI</v>
      </c>
      <c r="AA1893" s="2" t="str">
        <f t="shared" si="1098"/>
        <v>- DAX</v>
      </c>
      <c r="AB1893" s="2" t="str">
        <f t="shared" si="1076"/>
        <v>- SP</v>
      </c>
      <c r="AE1893">
        <f t="shared" si="1077"/>
        <v>0.76754306038670228</v>
      </c>
      <c r="AF1893">
        <f t="shared" si="1078"/>
        <v>0.76757381292831683</v>
      </c>
      <c r="AG1893">
        <f t="shared" si="1079"/>
        <v>0.77577167043526696</v>
      </c>
      <c r="AH1893">
        <f t="shared" si="1080"/>
        <v>0.76857423932257019</v>
      </c>
      <c r="AI1893">
        <f t="shared" si="1081"/>
        <v>0.77614438744380476</v>
      </c>
      <c r="AJ1893">
        <f t="shared" si="1082"/>
        <v>0.7685871259200131</v>
      </c>
      <c r="AK1893">
        <f t="shared" si="1083"/>
        <v>0.77677729124192552</v>
      </c>
      <c r="AM1893" t="str">
        <f t="shared" si="1089"/>
        <v>BASE</v>
      </c>
      <c r="AN1893" t="str" cm="1">
        <f t="array" ref="AN1893">IF(AM1893="",_xlfn.IFS(AF1893=MAX(AF1893:AH1893),"SP",AG1893=MAX(AF1893:AH1893),"DAX",AH1893=MAX(AF1893:AH1893),"NIKKEI",MAX(AF1893:AH1893)=0,""),"")</f>
        <v/>
      </c>
      <c r="AO1893" t="str" cm="1">
        <f t="array" ref="AO1893">IF(AM1893="BASE","",IF(MAX(AF1893:AH1893)=0,_xlfn.IFS(AI1893=MAX(AI1893:AK1893),"SP&amp;DAX",AJ1893=MAX(AI1893:AK1893),"SP&amp;NIKKEI",AK1893=MAX(AI1893:AK1893),"DAX&amp;NIKKEI"),""))</f>
        <v/>
      </c>
      <c r="AQ1893" s="3">
        <f t="shared" si="1090"/>
        <v>44406</v>
      </c>
      <c r="AR1893" cm="1">
        <f t="array" ref="AR1893">IF(AM1893="BASE",AE1893,_xlfn.IFS(AN1893="DAX",AG1893,AN1893="NIKKEI",AH1893,AN1893="SP",AF1893,AN1893="",MAX(AI1893:AK1893)))</f>
        <v>0.76754306038670228</v>
      </c>
      <c r="AS1893" s="4">
        <f t="shared" si="1062"/>
        <v>0.76292414555081156</v>
      </c>
      <c r="AT1893" s="4">
        <f t="shared" si="1063"/>
        <v>0.69571441155686131</v>
      </c>
      <c r="AU1893" s="4">
        <f t="shared" si="1064"/>
        <v>2.280182061049172E-4</v>
      </c>
      <c r="AV1893" s="4">
        <f t="shared" si="1065"/>
        <v>5.6755591228763733E-4</v>
      </c>
      <c r="AW1893" s="4">
        <f t="shared" si="1066"/>
        <v>0.40175461336637008</v>
      </c>
      <c r="AX1893" s="4">
        <f t="shared" si="1067"/>
        <v>7.8602979092054093E-3</v>
      </c>
      <c r="AY1893" s="4">
        <f t="shared" si="1068"/>
        <v>5.8440515788487409E-3</v>
      </c>
      <c r="AZ1893" s="4">
        <f t="shared" si="1069"/>
        <v>8.550532660503757</v>
      </c>
      <c r="BA1893" s="6" t="str">
        <f t="shared" si="1070"/>
        <v>STRENGTHEN</v>
      </c>
      <c r="BB1893" s="4">
        <f t="shared" si="1071"/>
        <v>0.1</v>
      </c>
      <c r="BC1893" s="4">
        <f t="shared" si="1072"/>
        <v>0.60295548643614738</v>
      </c>
      <c r="BD1893" s="4">
        <f t="shared" si="1073"/>
        <v>0.77882552653643133</v>
      </c>
      <c r="BE1893" s="4">
        <f t="shared" si="1091"/>
        <v>0.05</v>
      </c>
      <c r="BF1893" s="4" t="str">
        <f t="shared" si="1092"/>
        <v/>
      </c>
      <c r="BG1893" s="4" t="str">
        <f t="shared" si="1093"/>
        <v/>
      </c>
      <c r="BH1893" s="4" t="str">
        <f t="shared" si="1094"/>
        <v/>
      </c>
      <c r="BI1893" s="4" t="str">
        <f t="shared" si="1095"/>
        <v/>
      </c>
      <c r="BJ1893" s="4" t="str">
        <f t="shared" si="1096"/>
        <v/>
      </c>
      <c r="BK1893" s="4" t="str">
        <f t="shared" si="1097"/>
        <v/>
      </c>
      <c r="BS1893" s="3" t="str">
        <f t="shared" si="1074"/>
        <v/>
      </c>
      <c r="BT1893" s="5">
        <f t="shared" si="1075"/>
        <v>6.7209733993950249E-2</v>
      </c>
      <c r="BU1893" s="3"/>
    </row>
    <row r="1894" spans="1:73" x14ac:dyDescent="0.2">
      <c r="A1894" s="1">
        <v>44407</v>
      </c>
      <c r="C1894">
        <v>0.76693621969531722</v>
      </c>
      <c r="D1894">
        <v>0.76693987169433298</v>
      </c>
      <c r="E1894">
        <v>0.77622670161643437</v>
      </c>
      <c r="F1894">
        <v>0.7685979862882063</v>
      </c>
      <c r="G1894">
        <v>0.77640986740848594</v>
      </c>
      <c r="H1894">
        <v>0.7686163800062209</v>
      </c>
      <c r="I1894">
        <v>0.77771995442480413</v>
      </c>
      <c r="J1894">
        <v>0.77784409912877983</v>
      </c>
      <c r="M1894">
        <f>'[1]CAC_SWISS (-SP-NIKKEI-DAX)'!AC1979</f>
        <v>0</v>
      </c>
      <c r="N1894">
        <f>'[1]CAC_SWISS_SP (-NIKKEI-DAX)'!AD1979</f>
        <v>0</v>
      </c>
      <c r="O1894">
        <f>'[1]CAC_SWISS_DAX (-SP-NIKKEI)'!AD1979</f>
        <v>0</v>
      </c>
      <c r="P1894">
        <f>'[1]CAC_SWISS_NIKKEI (-SP-DAX)'!AD1979</f>
        <v>0</v>
      </c>
      <c r="Q1894">
        <f>'[1]CAC_SWISS_DAX_SP (-NIKKEI)'!AF1979</f>
        <v>0</v>
      </c>
      <c r="R1894">
        <f>'[1]CAC_SWISS_SP_NIKKEI (-DAX)'!AF1979</f>
        <v>0</v>
      </c>
      <c r="S1894">
        <f>'[1]CAC_SWISS_DAX_NIKKEI (-SP)'!AF1979</f>
        <v>0</v>
      </c>
      <c r="V1894" t="str">
        <f t="shared" si="1084"/>
        <v>BASE</v>
      </c>
      <c r="W1894" t="str">
        <f t="shared" si="1085"/>
        <v>BASE+SP</v>
      </c>
      <c r="X1894" t="str">
        <f t="shared" si="1086"/>
        <v>BASE+DAX</v>
      </c>
      <c r="Y1894" t="str">
        <f t="shared" si="1087"/>
        <v>BASE+NIKKEI</v>
      </c>
      <c r="Z1894" s="2" t="str">
        <f t="shared" si="1088"/>
        <v>- NIKKEI</v>
      </c>
      <c r="AA1894" s="2" t="str">
        <f t="shared" si="1098"/>
        <v>- DAX</v>
      </c>
      <c r="AB1894" s="2" t="str">
        <f t="shared" si="1076"/>
        <v>- SP</v>
      </c>
      <c r="AE1894">
        <f t="shared" si="1077"/>
        <v>0.76693621969531722</v>
      </c>
      <c r="AF1894">
        <f t="shared" si="1078"/>
        <v>0.76693987169433298</v>
      </c>
      <c r="AG1894">
        <f t="shared" si="1079"/>
        <v>0.77622670161643437</v>
      </c>
      <c r="AH1894">
        <f t="shared" si="1080"/>
        <v>0.7685979862882063</v>
      </c>
      <c r="AI1894">
        <f t="shared" si="1081"/>
        <v>0.77640986740848594</v>
      </c>
      <c r="AJ1894">
        <f t="shared" si="1082"/>
        <v>0.7686163800062209</v>
      </c>
      <c r="AK1894">
        <f t="shared" si="1083"/>
        <v>0.77771995442480413</v>
      </c>
      <c r="AM1894" t="str">
        <f t="shared" si="1089"/>
        <v>BASE</v>
      </c>
      <c r="AN1894" t="str" cm="1">
        <f t="array" ref="AN1894">IF(AM1894="",_xlfn.IFS(AF1894=MAX(AF1894:AH1894),"SP",AG1894=MAX(AF1894:AH1894),"DAX",AH1894=MAX(AF1894:AH1894),"NIKKEI",MAX(AF1894:AH1894)=0,""),"")</f>
        <v/>
      </c>
      <c r="AO1894" t="str" cm="1">
        <f t="array" ref="AO1894">IF(AM1894="BASE","",IF(MAX(AF1894:AH1894)=0,_xlfn.IFS(AI1894=MAX(AI1894:AK1894),"SP&amp;DAX",AJ1894=MAX(AI1894:AK1894),"SP&amp;NIKKEI",AK1894=MAX(AI1894:AK1894),"DAX&amp;NIKKEI"),""))</f>
        <v/>
      </c>
      <c r="AQ1894" s="3">
        <f t="shared" si="1090"/>
        <v>44407</v>
      </c>
      <c r="AR1894" cm="1">
        <f t="array" ref="AR1894">IF(AM1894="BASE",AE1894,_xlfn.IFS(AN1894="DAX",AG1894,AN1894="NIKKEI",AH1894,AN1894="SP",AF1894,AN1894="",MAX(AI1894:AK1894)))</f>
        <v>0.76693621969531722</v>
      </c>
      <c r="AS1894" s="4">
        <f t="shared" si="1062"/>
        <v>0.76704895328514544</v>
      </c>
      <c r="AT1894" s="4">
        <f t="shared" si="1063"/>
        <v>0.69637818425716591</v>
      </c>
      <c r="AU1894" s="4">
        <f t="shared" si="1064"/>
        <v>5.6844474578839998E-5</v>
      </c>
      <c r="AV1894" s="4">
        <f t="shared" si="1065"/>
        <v>5.8523059022131437E-4</v>
      </c>
      <c r="AW1894" s="4">
        <f t="shared" si="1066"/>
        <v>9.7131755462993394E-2</v>
      </c>
      <c r="AX1894" s="4">
        <f t="shared" si="1067"/>
        <v>7.7710203287005477E-3</v>
      </c>
      <c r="AY1894" s="4">
        <f t="shared" si="1068"/>
        <v>4.1700190961565494E-3</v>
      </c>
      <c r="AZ1894" s="4">
        <f t="shared" si="1069"/>
        <v>16.947349016486719</v>
      </c>
      <c r="BA1894" s="6" t="str">
        <f t="shared" si="1070"/>
        <v>STRENGTHEN</v>
      </c>
      <c r="BB1894" s="4">
        <f t="shared" si="1071"/>
        <v>0.1</v>
      </c>
      <c r="BC1894" s="4">
        <f t="shared" si="1072"/>
        <v>0.60295548643614738</v>
      </c>
      <c r="BD1894" s="4">
        <f t="shared" si="1073"/>
        <v>0.77882552653643133</v>
      </c>
      <c r="BE1894" s="4">
        <f t="shared" si="1091"/>
        <v>0.05</v>
      </c>
      <c r="BF1894" s="4" t="str">
        <f t="shared" si="1092"/>
        <v/>
      </c>
      <c r="BG1894" s="4" t="str">
        <f t="shared" si="1093"/>
        <v/>
      </c>
      <c r="BH1894" s="4" t="str">
        <f t="shared" si="1094"/>
        <v/>
      </c>
      <c r="BI1894" s="4" t="str">
        <f t="shared" si="1095"/>
        <v/>
      </c>
      <c r="BJ1894" s="4" t="str">
        <f t="shared" si="1096"/>
        <v/>
      </c>
      <c r="BK1894" s="4" t="str">
        <f t="shared" si="1097"/>
        <v/>
      </c>
      <c r="BS1894" s="3" t="str">
        <f t="shared" si="1074"/>
        <v/>
      </c>
      <c r="BT1894" s="5">
        <f t="shared" si="1075"/>
        <v>7.067076902797953E-2</v>
      </c>
      <c r="BU1894" s="3"/>
    </row>
    <row r="1895" spans="1:73" x14ac:dyDescent="0.2">
      <c r="A1895" s="1">
        <v>44410</v>
      </c>
      <c r="C1895">
        <v>0.76867644564298376</v>
      </c>
      <c r="D1895">
        <v>0.76868584621731628</v>
      </c>
      <c r="E1895">
        <v>0.77788504294127658</v>
      </c>
      <c r="F1895">
        <v>0.77016827586082282</v>
      </c>
      <c r="G1895">
        <v>0.7780876499297511</v>
      </c>
      <c r="H1895">
        <v>0.77020424993867276</v>
      </c>
      <c r="I1895">
        <v>0.77944935598258591</v>
      </c>
      <c r="J1895">
        <v>0.77957708103589485</v>
      </c>
      <c r="M1895">
        <f>'[1]CAC_SWISS (-SP-NIKKEI-DAX)'!AC1980</f>
        <v>0</v>
      </c>
      <c r="N1895">
        <f>'[1]CAC_SWISS_SP (-NIKKEI-DAX)'!AD1980</f>
        <v>0</v>
      </c>
      <c r="O1895">
        <f>'[1]CAC_SWISS_DAX (-SP-NIKKEI)'!AD1980</f>
        <v>0</v>
      </c>
      <c r="P1895">
        <f>'[1]CAC_SWISS_NIKKEI (-SP-DAX)'!AD1980</f>
        <v>0</v>
      </c>
      <c r="Q1895">
        <f>'[1]CAC_SWISS_DAX_SP (-NIKKEI)'!AF1980</f>
        <v>0</v>
      </c>
      <c r="R1895">
        <f>'[1]CAC_SWISS_SP_NIKKEI (-DAX)'!AF1980</f>
        <v>0</v>
      </c>
      <c r="S1895">
        <f>'[1]CAC_SWISS_DAX_NIKKEI (-SP)'!AF1980</f>
        <v>0</v>
      </c>
      <c r="V1895" t="str">
        <f t="shared" si="1084"/>
        <v>BASE</v>
      </c>
      <c r="W1895" t="str">
        <f t="shared" si="1085"/>
        <v>BASE+SP</v>
      </c>
      <c r="X1895" t="str">
        <f t="shared" si="1086"/>
        <v>BASE+DAX</v>
      </c>
      <c r="Y1895" t="str">
        <f t="shared" si="1087"/>
        <v>BASE+NIKKEI</v>
      </c>
      <c r="Z1895" s="2" t="str">
        <f t="shared" si="1088"/>
        <v>- NIKKEI</v>
      </c>
      <c r="AA1895" s="2" t="str">
        <f t="shared" si="1098"/>
        <v>- DAX</v>
      </c>
      <c r="AB1895" s="2" t="str">
        <f t="shared" si="1076"/>
        <v>- SP</v>
      </c>
      <c r="AE1895">
        <f t="shared" si="1077"/>
        <v>0.76867644564298376</v>
      </c>
      <c r="AF1895">
        <f t="shared" si="1078"/>
        <v>0.76868584621731628</v>
      </c>
      <c r="AG1895">
        <f t="shared" si="1079"/>
        <v>0.77788504294127658</v>
      </c>
      <c r="AH1895">
        <f t="shared" si="1080"/>
        <v>0.77016827586082282</v>
      </c>
      <c r="AI1895">
        <f t="shared" si="1081"/>
        <v>0.7780876499297511</v>
      </c>
      <c r="AJ1895">
        <f t="shared" si="1082"/>
        <v>0.77020424993867276</v>
      </c>
      <c r="AK1895">
        <f t="shared" si="1083"/>
        <v>0.77944935598258591</v>
      </c>
      <c r="AM1895" t="str">
        <f t="shared" si="1089"/>
        <v>BASE</v>
      </c>
      <c r="AN1895" t="str" cm="1">
        <f t="array" ref="AN1895">IF(AM1895="",_xlfn.IFS(AF1895=MAX(AF1895:AH1895),"SP",AG1895=MAX(AF1895:AH1895),"DAX",AH1895=MAX(AF1895:AH1895),"NIKKEI",MAX(AF1895:AH1895)=0,""),"")</f>
        <v/>
      </c>
      <c r="AO1895" t="str" cm="1">
        <f t="array" ref="AO1895">IF(AM1895="BASE","",IF(MAX(AF1895:AH1895)=0,_xlfn.IFS(AI1895=MAX(AI1895:AK1895),"SP&amp;DAX",AJ1895=MAX(AI1895:AK1895),"SP&amp;NIKKEI",AK1895=MAX(AI1895:AK1895),"DAX&amp;NIKKEI"),""))</f>
        <v/>
      </c>
      <c r="AQ1895" s="3">
        <f t="shared" si="1090"/>
        <v>44410</v>
      </c>
      <c r="AR1895" cm="1">
        <f t="array" ref="AR1895">IF(AM1895="BASE",AE1895,_xlfn.IFS(AN1895="DAX",AG1895,AN1895="NIKKEI",AH1895,AN1895="SP",AF1895,AN1895="",MAX(AI1895:AK1895)))</f>
        <v>0.76867644564298376</v>
      </c>
      <c r="AS1895" s="4">
        <f t="shared" si="1062"/>
        <v>0.76887316355811397</v>
      </c>
      <c r="AT1895" s="4">
        <f t="shared" si="1063"/>
        <v>0.69746785628819685</v>
      </c>
      <c r="AU1895" s="4">
        <f t="shared" si="1064"/>
        <v>2.2769588175121375E-5</v>
      </c>
      <c r="AV1895" s="4">
        <f t="shared" si="1065"/>
        <v>6.4364929072065484E-4</v>
      </c>
      <c r="AW1895" s="4">
        <f t="shared" si="1066"/>
        <v>3.5375768300199097E-2</v>
      </c>
      <c r="AX1895" s="4">
        <f t="shared" si="1067"/>
        <v>8.1041166472467837E-3</v>
      </c>
      <c r="AY1895" s="4">
        <f t="shared" si="1068"/>
        <v>3.8922929786856016E-3</v>
      </c>
      <c r="AZ1895" s="4">
        <f t="shared" si="1069"/>
        <v>18.345306394183655</v>
      </c>
      <c r="BA1895" s="6" t="str">
        <f t="shared" si="1070"/>
        <v>STRENGTHEN</v>
      </c>
      <c r="BB1895" s="4">
        <f t="shared" si="1071"/>
        <v>0.1</v>
      </c>
      <c r="BC1895" s="4">
        <f t="shared" si="1072"/>
        <v>0.60295548643614738</v>
      </c>
      <c r="BD1895" s="4">
        <f t="shared" si="1073"/>
        <v>0.77882552653643133</v>
      </c>
      <c r="BE1895" s="4">
        <f t="shared" si="1091"/>
        <v>0.05</v>
      </c>
      <c r="BF1895" s="4" t="str">
        <f t="shared" si="1092"/>
        <v/>
      </c>
      <c r="BG1895" s="4" t="str">
        <f t="shared" si="1093"/>
        <v/>
      </c>
      <c r="BH1895" s="4" t="str">
        <f t="shared" si="1094"/>
        <v/>
      </c>
      <c r="BI1895" s="4" t="str">
        <f t="shared" si="1095"/>
        <v/>
      </c>
      <c r="BJ1895" s="4" t="str">
        <f t="shared" si="1096"/>
        <v/>
      </c>
      <c r="BK1895" s="4" t="str">
        <f t="shared" si="1097"/>
        <v/>
      </c>
      <c r="BS1895" s="3" t="str">
        <f t="shared" si="1074"/>
        <v/>
      </c>
      <c r="BT1895" s="5">
        <f t="shared" si="1075"/>
        <v>7.1405307269917118E-2</v>
      </c>
      <c r="BU1895" s="3"/>
    </row>
    <row r="1896" spans="1:73" x14ac:dyDescent="0.2">
      <c r="A1896" s="1">
        <v>44411</v>
      </c>
      <c r="C1896">
        <v>0.76826605207900112</v>
      </c>
      <c r="D1896">
        <v>0.76826625014813144</v>
      </c>
      <c r="E1896">
        <v>0.77799329928938687</v>
      </c>
      <c r="F1896">
        <v>0.76990386892653262</v>
      </c>
      <c r="G1896">
        <v>0.77827627367538277</v>
      </c>
      <c r="H1896">
        <v>0.76992011866836563</v>
      </c>
      <c r="I1896">
        <v>0.77963643228660917</v>
      </c>
      <c r="J1896">
        <v>0.77978978283540568</v>
      </c>
      <c r="M1896">
        <f>'[1]CAC_SWISS (-SP-NIKKEI-DAX)'!AC1981</f>
        <v>0</v>
      </c>
      <c r="N1896">
        <f>'[1]CAC_SWISS_SP (-NIKKEI-DAX)'!AD1981</f>
        <v>0</v>
      </c>
      <c r="O1896">
        <f>'[1]CAC_SWISS_DAX (-SP-NIKKEI)'!AD1981</f>
        <v>0</v>
      </c>
      <c r="P1896">
        <f>'[1]CAC_SWISS_NIKKEI (-SP-DAX)'!AD1981</f>
        <v>0</v>
      </c>
      <c r="Q1896">
        <f>'[1]CAC_SWISS_DAX_SP (-NIKKEI)'!AF1981</f>
        <v>0</v>
      </c>
      <c r="R1896">
        <f>'[1]CAC_SWISS_SP_NIKKEI (-DAX)'!AF1981</f>
        <v>0</v>
      </c>
      <c r="S1896">
        <f>'[1]CAC_SWISS_DAX_NIKKEI (-SP)'!AF1981</f>
        <v>0</v>
      </c>
      <c r="V1896" t="str">
        <f t="shared" si="1084"/>
        <v>BASE</v>
      </c>
      <c r="W1896" t="str">
        <f t="shared" si="1085"/>
        <v>BASE+SP</v>
      </c>
      <c r="X1896" t="str">
        <f t="shared" si="1086"/>
        <v>BASE+DAX</v>
      </c>
      <c r="Y1896" t="str">
        <f t="shared" si="1087"/>
        <v>BASE+NIKKEI</v>
      </c>
      <c r="Z1896" s="2" t="str">
        <f t="shared" si="1088"/>
        <v>- NIKKEI</v>
      </c>
      <c r="AA1896" s="2" t="str">
        <f t="shared" si="1098"/>
        <v>- DAX</v>
      </c>
      <c r="AB1896" s="2" t="str">
        <f t="shared" si="1076"/>
        <v>- SP</v>
      </c>
      <c r="AE1896">
        <f t="shared" si="1077"/>
        <v>0.76826605207900112</v>
      </c>
      <c r="AF1896">
        <f t="shared" si="1078"/>
        <v>0.76826625014813144</v>
      </c>
      <c r="AG1896">
        <f t="shared" si="1079"/>
        <v>0.77799329928938687</v>
      </c>
      <c r="AH1896">
        <f t="shared" si="1080"/>
        <v>0.76990386892653262</v>
      </c>
      <c r="AI1896">
        <f t="shared" si="1081"/>
        <v>0.77827627367538277</v>
      </c>
      <c r="AJ1896">
        <f t="shared" si="1082"/>
        <v>0.76992011866836563</v>
      </c>
      <c r="AK1896">
        <f t="shared" si="1083"/>
        <v>0.77963643228660917</v>
      </c>
      <c r="AM1896" t="str">
        <f t="shared" si="1089"/>
        <v>BASE</v>
      </c>
      <c r="AN1896" t="str" cm="1">
        <f t="array" ref="AN1896">IF(AM1896="",_xlfn.IFS(AF1896=MAX(AF1896:AH1896),"SP",AG1896=MAX(AF1896:AH1896),"DAX",AH1896=MAX(AF1896:AH1896),"NIKKEI",MAX(AF1896:AH1896)=0,""),"")</f>
        <v/>
      </c>
      <c r="AO1896" t="str" cm="1">
        <f t="array" ref="AO1896">IF(AM1896="BASE","",IF(MAX(AF1896:AH1896)=0,_xlfn.IFS(AI1896=MAX(AI1896:AK1896),"SP&amp;DAX",AJ1896=MAX(AI1896:AK1896),"SP&amp;NIKKEI",AK1896=MAX(AI1896:AK1896),"DAX&amp;NIKKEI"),""))</f>
        <v/>
      </c>
      <c r="AQ1896" s="3">
        <f t="shared" si="1090"/>
        <v>44411</v>
      </c>
      <c r="AR1896" cm="1">
        <f t="array" ref="AR1896">IF(AM1896="BASE",AE1896,_xlfn.IFS(AN1896="DAX",AG1896,AN1896="NIKKEI",AH1896,AN1896="SP",AF1896,AN1896="",MAX(AI1896:AK1896)))</f>
        <v>0.76826605207900112</v>
      </c>
      <c r="AS1896" s="4">
        <f t="shared" si="1062"/>
        <v>0.76983271361370442</v>
      </c>
      <c r="AT1896" s="4">
        <f t="shared" si="1063"/>
        <v>0.69808677189457202</v>
      </c>
      <c r="AU1896" s="4">
        <f t="shared" si="1064"/>
        <v>1.0221580277250845E-5</v>
      </c>
      <c r="AV1896" s="4">
        <f t="shared" si="1065"/>
        <v>7.0101941678969314E-4</v>
      </c>
      <c r="AW1896" s="4">
        <f t="shared" si="1066"/>
        <v>1.458102305362725E-2</v>
      </c>
      <c r="AX1896" s="4">
        <f t="shared" si="1067"/>
        <v>8.4415163262651135E-3</v>
      </c>
      <c r="AY1896" s="4">
        <f t="shared" si="1068"/>
        <v>3.8784721687178505E-3</v>
      </c>
      <c r="AZ1896" s="4">
        <f t="shared" si="1069"/>
        <v>18.498506266927848</v>
      </c>
      <c r="BA1896" s="6" t="str">
        <f t="shared" si="1070"/>
        <v>STRENGTHEN</v>
      </c>
      <c r="BB1896" s="4">
        <f t="shared" si="1071"/>
        <v>0.1</v>
      </c>
      <c r="BC1896" s="4">
        <f t="shared" si="1072"/>
        <v>0.60295548643614738</v>
      </c>
      <c r="BD1896" s="4">
        <f t="shared" si="1073"/>
        <v>0.77882552653643133</v>
      </c>
      <c r="BE1896" s="4">
        <f t="shared" si="1091"/>
        <v>0.05</v>
      </c>
      <c r="BF1896" s="4" t="str">
        <f t="shared" si="1092"/>
        <v/>
      </c>
      <c r="BG1896" s="4" t="str">
        <f t="shared" si="1093"/>
        <v/>
      </c>
      <c r="BH1896" s="4" t="str">
        <f t="shared" si="1094"/>
        <v/>
      </c>
      <c r="BI1896" s="4" t="str">
        <f t="shared" si="1095"/>
        <v/>
      </c>
      <c r="BJ1896" s="4" t="str">
        <f t="shared" si="1096"/>
        <v/>
      </c>
      <c r="BK1896" s="4" t="str">
        <f t="shared" si="1097"/>
        <v/>
      </c>
      <c r="BS1896" s="3" t="str">
        <f t="shared" si="1074"/>
        <v/>
      </c>
      <c r="BT1896" s="5">
        <f t="shared" si="1075"/>
        <v>7.17459417191324E-2</v>
      </c>
      <c r="BU1896" s="3"/>
    </row>
    <row r="1897" spans="1:73" x14ac:dyDescent="0.2">
      <c r="A1897" s="1">
        <v>44412</v>
      </c>
      <c r="C1897">
        <v>0.77750358430563415</v>
      </c>
      <c r="D1897">
        <v>0.77756405406002671</v>
      </c>
      <c r="E1897">
        <v>0.78587781784330857</v>
      </c>
      <c r="F1897">
        <v>0.78088126858884832</v>
      </c>
      <c r="G1897">
        <v>0.78590362954776305</v>
      </c>
      <c r="H1897">
        <v>0.78109571411523371</v>
      </c>
      <c r="I1897">
        <v>0.7892283737800142</v>
      </c>
      <c r="J1897">
        <v>0.78923147339956423</v>
      </c>
      <c r="M1897">
        <f>'[1]CAC_SWISS (-SP-NIKKEI-DAX)'!AC1982</f>
        <v>0</v>
      </c>
      <c r="N1897">
        <f>'[1]CAC_SWISS_SP (-NIKKEI-DAX)'!AD1982</f>
        <v>0</v>
      </c>
      <c r="O1897">
        <f>'[1]CAC_SWISS_DAX (-SP-NIKKEI)'!AD1982</f>
        <v>0</v>
      </c>
      <c r="P1897">
        <f>'[1]CAC_SWISS_NIKKEI (-SP-DAX)'!AD1982</f>
        <v>0</v>
      </c>
      <c r="Q1897">
        <f>'[1]CAC_SWISS_DAX_SP (-NIKKEI)'!AF1982</f>
        <v>0</v>
      </c>
      <c r="R1897">
        <f>'[1]CAC_SWISS_SP_NIKKEI (-DAX)'!AF1982</f>
        <v>0</v>
      </c>
      <c r="S1897">
        <f>'[1]CAC_SWISS_DAX_NIKKEI (-SP)'!AF1982</f>
        <v>0</v>
      </c>
      <c r="V1897" t="str">
        <f t="shared" si="1084"/>
        <v>BASE</v>
      </c>
      <c r="W1897" t="str">
        <f t="shared" si="1085"/>
        <v>BASE+SP</v>
      </c>
      <c r="X1897" t="str">
        <f t="shared" si="1086"/>
        <v>BASE+DAX</v>
      </c>
      <c r="Y1897" t="str">
        <f t="shared" si="1087"/>
        <v>BASE+NIKKEI</v>
      </c>
      <c r="Z1897" s="2" t="str">
        <f t="shared" si="1088"/>
        <v>- NIKKEI</v>
      </c>
      <c r="AA1897" s="2" t="str">
        <f t="shared" si="1098"/>
        <v>- DAX</v>
      </c>
      <c r="AB1897" s="2" t="str">
        <f t="shared" si="1076"/>
        <v>- SP</v>
      </c>
      <c r="AE1897">
        <f t="shared" si="1077"/>
        <v>0.77750358430563415</v>
      </c>
      <c r="AF1897">
        <f t="shared" si="1078"/>
        <v>0.77756405406002671</v>
      </c>
      <c r="AG1897">
        <f t="shared" si="1079"/>
        <v>0.78587781784330857</v>
      </c>
      <c r="AH1897">
        <f t="shared" si="1080"/>
        <v>0.78088126858884832</v>
      </c>
      <c r="AI1897">
        <f t="shared" si="1081"/>
        <v>0.78590362954776305</v>
      </c>
      <c r="AJ1897">
        <f t="shared" si="1082"/>
        <v>0.78109571411523371</v>
      </c>
      <c r="AK1897">
        <f t="shared" si="1083"/>
        <v>0.7892283737800142</v>
      </c>
      <c r="AM1897" t="str">
        <f t="shared" si="1089"/>
        <v>BASE</v>
      </c>
      <c r="AN1897" t="str" cm="1">
        <f t="array" ref="AN1897">IF(AM1897="",_xlfn.IFS(AF1897=MAX(AF1897:AH1897),"SP",AG1897=MAX(AF1897:AH1897),"DAX",AH1897=MAX(AF1897:AH1897),"NIKKEI",MAX(AF1897:AH1897)=0,""),"")</f>
        <v/>
      </c>
      <c r="AO1897" t="str" cm="1">
        <f t="array" ref="AO1897">IF(AM1897="BASE","",IF(MAX(AF1897:AH1897)=0,_xlfn.IFS(AI1897=MAX(AI1897:AK1897),"SP&amp;DAX",AJ1897=MAX(AI1897:AK1897),"SP&amp;NIKKEI",AK1897=MAX(AI1897:AK1897),"DAX&amp;NIKKEI"),""))</f>
        <v/>
      </c>
      <c r="AQ1897" s="3">
        <f t="shared" si="1090"/>
        <v>44412</v>
      </c>
      <c r="AR1897" cm="1">
        <f t="array" ref="AR1897">IF(AM1897="BASE",AE1897,_xlfn.IFS(AN1897="DAX",AG1897,AN1897="NIKKEI",AH1897,AN1897="SP",AF1897,AN1897="",MAX(AI1897:AK1897)))</f>
        <v>0.77750358430563415</v>
      </c>
      <c r="AS1897" s="4">
        <f t="shared" si="1062"/>
        <v>0.77062198285352346</v>
      </c>
      <c r="AT1897" s="4">
        <f t="shared" si="1063"/>
        <v>0.6990641423225229</v>
      </c>
      <c r="AU1897" s="4">
        <f t="shared" si="1064"/>
        <v>1.6061979496550106E-5</v>
      </c>
      <c r="AV1897" s="4">
        <f t="shared" si="1065"/>
        <v>7.9397168102082185E-4</v>
      </c>
      <c r="AW1897" s="4">
        <f t="shared" si="1066"/>
        <v>2.0229914845198215E-2</v>
      </c>
      <c r="AX1897" s="4">
        <f t="shared" si="1067"/>
        <v>8.9884028943226259E-3</v>
      </c>
      <c r="AY1897" s="4">
        <f t="shared" si="1068"/>
        <v>4.1815824241633031E-3</v>
      </c>
      <c r="AZ1897" s="4">
        <f t="shared" si="1069"/>
        <v>17.112622273688324</v>
      </c>
      <c r="BA1897" s="6" t="str">
        <f t="shared" si="1070"/>
        <v>STRENGTHEN</v>
      </c>
      <c r="BB1897" s="4">
        <f t="shared" si="1071"/>
        <v>0.1</v>
      </c>
      <c r="BC1897" s="4">
        <f t="shared" si="1072"/>
        <v>0.60295548643614738</v>
      </c>
      <c r="BD1897" s="4">
        <f t="shared" si="1073"/>
        <v>0.77882552653643133</v>
      </c>
      <c r="BE1897" s="4">
        <f t="shared" si="1091"/>
        <v>0.05</v>
      </c>
      <c r="BF1897" s="4" t="str">
        <f t="shared" si="1092"/>
        <v/>
      </c>
      <c r="BG1897" s="4" t="str">
        <f t="shared" si="1093"/>
        <v/>
      </c>
      <c r="BH1897" s="4" t="str">
        <f t="shared" si="1094"/>
        <v/>
      </c>
      <c r="BI1897" s="4" t="str">
        <f t="shared" si="1095"/>
        <v/>
      </c>
      <c r="BJ1897" s="4" t="str">
        <f t="shared" si="1096"/>
        <v/>
      </c>
      <c r="BK1897" s="4" t="str">
        <f t="shared" si="1097"/>
        <v/>
      </c>
      <c r="BS1897" s="3" t="str">
        <f t="shared" si="1074"/>
        <v/>
      </c>
      <c r="BT1897" s="5">
        <f t="shared" si="1075"/>
        <v>7.1557840531000561E-2</v>
      </c>
      <c r="BU1897" s="3"/>
    </row>
    <row r="1898" spans="1:73" x14ac:dyDescent="0.2">
      <c r="A1898" s="1">
        <v>44413</v>
      </c>
      <c r="C1898">
        <v>0.79028163091476666</v>
      </c>
      <c r="D1898">
        <v>0.79028260592951327</v>
      </c>
      <c r="E1898">
        <v>0.79835308285918027</v>
      </c>
      <c r="F1898">
        <v>0.793218340546885</v>
      </c>
      <c r="G1898">
        <v>0.79848805952567503</v>
      </c>
      <c r="H1898">
        <v>0.79327036825670127</v>
      </c>
      <c r="I1898">
        <v>0.80126912455975619</v>
      </c>
      <c r="J1898">
        <v>0.80129851023661447</v>
      </c>
      <c r="M1898">
        <f>'[1]CAC_SWISS (-SP-NIKKEI-DAX)'!AC1983</f>
        <v>0</v>
      </c>
      <c r="N1898">
        <f>'[1]CAC_SWISS_SP (-NIKKEI-DAX)'!AD1983</f>
        <v>0</v>
      </c>
      <c r="O1898">
        <f>'[1]CAC_SWISS_DAX (-SP-NIKKEI)'!AD1983</f>
        <v>0</v>
      </c>
      <c r="P1898">
        <f>'[1]CAC_SWISS_NIKKEI (-SP-DAX)'!AD1983</f>
        <v>0</v>
      </c>
      <c r="Q1898">
        <f>'[1]CAC_SWISS_DAX_SP (-NIKKEI)'!AF1983</f>
        <v>0</v>
      </c>
      <c r="R1898">
        <f>'[1]CAC_SWISS_SP_NIKKEI (-DAX)'!AF1983</f>
        <v>0</v>
      </c>
      <c r="S1898">
        <f>'[1]CAC_SWISS_DAX_NIKKEI (-SP)'!AF1983</f>
        <v>0</v>
      </c>
      <c r="V1898" t="str">
        <f t="shared" si="1084"/>
        <v>BASE</v>
      </c>
      <c r="W1898" t="str">
        <f t="shared" si="1085"/>
        <v>BASE+SP</v>
      </c>
      <c r="X1898" t="str">
        <f t="shared" si="1086"/>
        <v>BASE+DAX</v>
      </c>
      <c r="Y1898" t="str">
        <f t="shared" si="1087"/>
        <v>BASE+NIKKEI</v>
      </c>
      <c r="Z1898" s="2" t="str">
        <f t="shared" si="1088"/>
        <v>- NIKKEI</v>
      </c>
      <c r="AA1898" s="2" t="str">
        <f t="shared" si="1098"/>
        <v>- DAX</v>
      </c>
      <c r="AB1898" s="2" t="str">
        <f t="shared" si="1076"/>
        <v>- SP</v>
      </c>
      <c r="AE1898">
        <f t="shared" si="1077"/>
        <v>0.79028163091476666</v>
      </c>
      <c r="AF1898">
        <f t="shared" si="1078"/>
        <v>0.79028260592951327</v>
      </c>
      <c r="AG1898">
        <f t="shared" si="1079"/>
        <v>0.79835308285918027</v>
      </c>
      <c r="AH1898">
        <f t="shared" si="1080"/>
        <v>0.793218340546885</v>
      </c>
      <c r="AI1898">
        <f t="shared" si="1081"/>
        <v>0.79848805952567503</v>
      </c>
      <c r="AJ1898">
        <f t="shared" si="1082"/>
        <v>0.79327036825670127</v>
      </c>
      <c r="AK1898">
        <f t="shared" si="1083"/>
        <v>0.80126912455975619</v>
      </c>
      <c r="AM1898" t="str">
        <f t="shared" si="1089"/>
        <v>BASE</v>
      </c>
      <c r="AN1898" t="str" cm="1">
        <f t="array" ref="AN1898">IF(AM1898="",_xlfn.IFS(AF1898=MAX(AF1898:AH1898),"SP",AG1898=MAX(AF1898:AH1898),"DAX",AH1898=MAX(AF1898:AH1898),"NIKKEI",MAX(AF1898:AH1898)=0,""),"")</f>
        <v/>
      </c>
      <c r="AO1898" t="str" cm="1">
        <f t="array" ref="AO1898">IF(AM1898="BASE","",IF(MAX(AF1898:AH1898)=0,_xlfn.IFS(AI1898=MAX(AI1898:AK1898),"SP&amp;DAX",AJ1898=MAX(AI1898:AK1898),"SP&amp;NIKKEI",AK1898=MAX(AI1898:AK1898),"DAX&amp;NIKKEI"),""))</f>
        <v/>
      </c>
      <c r="AQ1898" s="3">
        <f t="shared" si="1090"/>
        <v>44413</v>
      </c>
      <c r="AR1898" cm="1">
        <f t="array" ref="AR1898">IF(AM1898="BASE",AE1898,_xlfn.IFS(AN1898="DAX",AG1898,AN1898="NIKKEI",AH1898,AN1898="SP",AF1898,AN1898="",MAX(AI1898:AK1898)))</f>
        <v>0.79028163091476666</v>
      </c>
      <c r="AS1898" s="4">
        <f t="shared" si="1062"/>
        <v>0.77310803348432799</v>
      </c>
      <c r="AT1898" s="4">
        <f t="shared" si="1063"/>
        <v>0.69992556546773999</v>
      </c>
      <c r="AU1898" s="4">
        <f t="shared" si="1064"/>
        <v>4.9134019274259185E-5</v>
      </c>
      <c r="AV1898" s="4">
        <f t="shared" si="1065"/>
        <v>8.7201080263493702E-4</v>
      </c>
      <c r="AW1898" s="4">
        <f t="shared" si="1066"/>
        <v>5.6345654349455231E-2</v>
      </c>
      <c r="AX1898" s="4">
        <f t="shared" si="1067"/>
        <v>9.4508604427738074E-3</v>
      </c>
      <c r="AY1898" s="4">
        <f t="shared" si="1068"/>
        <v>4.7279612921559185E-3</v>
      </c>
      <c r="AZ1898" s="4">
        <f t="shared" si="1069"/>
        <v>15.478652106988232</v>
      </c>
      <c r="BA1898" s="6" t="str">
        <f t="shared" si="1070"/>
        <v>STRENGTHEN</v>
      </c>
      <c r="BB1898" s="4">
        <f t="shared" si="1071"/>
        <v>0.1</v>
      </c>
      <c r="BC1898" s="4">
        <f t="shared" si="1072"/>
        <v>0.60295548643614738</v>
      </c>
      <c r="BD1898" s="4">
        <f t="shared" si="1073"/>
        <v>0.77882552653643133</v>
      </c>
      <c r="BE1898" s="4">
        <f t="shared" si="1091"/>
        <v>0.05</v>
      </c>
      <c r="BF1898" s="4" t="str">
        <f t="shared" si="1092"/>
        <v/>
      </c>
      <c r="BG1898" s="4" t="str">
        <f t="shared" si="1093"/>
        <v/>
      </c>
      <c r="BH1898" s="4" t="str">
        <f t="shared" si="1094"/>
        <v/>
      </c>
      <c r="BI1898" s="4" t="str">
        <f t="shared" si="1095"/>
        <v/>
      </c>
      <c r="BJ1898" s="4" t="str">
        <f t="shared" si="1096"/>
        <v/>
      </c>
      <c r="BK1898" s="4" t="str">
        <f t="shared" si="1097"/>
        <v/>
      </c>
      <c r="BS1898" s="3" t="str">
        <f t="shared" si="1074"/>
        <v/>
      </c>
      <c r="BT1898" s="5">
        <f t="shared" si="1075"/>
        <v>7.3182468016588009E-2</v>
      </c>
      <c r="BU1898" s="3"/>
    </row>
    <row r="1899" spans="1:73" x14ac:dyDescent="0.2">
      <c r="A1899" s="1">
        <v>44414</v>
      </c>
      <c r="C1899">
        <v>0.78886442096425724</v>
      </c>
      <c r="D1899">
        <v>0.78886494853476563</v>
      </c>
      <c r="E1899">
        <v>0.79863222348789886</v>
      </c>
      <c r="F1899">
        <v>0.79185442180836785</v>
      </c>
      <c r="G1899">
        <v>0.79881661963791395</v>
      </c>
      <c r="H1899">
        <v>0.7919035035379326</v>
      </c>
      <c r="I1899">
        <v>0.8016184767078075</v>
      </c>
      <c r="J1899">
        <v>0.80167221213039819</v>
      </c>
      <c r="M1899">
        <f>'[1]CAC_SWISS (-SP-NIKKEI-DAX)'!AC1984</f>
        <v>0</v>
      </c>
      <c r="N1899">
        <f>'[1]CAC_SWISS_SP (-NIKKEI-DAX)'!AD1984</f>
        <v>0</v>
      </c>
      <c r="O1899">
        <f>'[1]CAC_SWISS_DAX (-SP-NIKKEI)'!AD1984</f>
        <v>0</v>
      </c>
      <c r="P1899">
        <f>'[1]CAC_SWISS_NIKKEI (-SP-DAX)'!AD1984</f>
        <v>0</v>
      </c>
      <c r="Q1899">
        <f>'[1]CAC_SWISS_DAX_SP (-NIKKEI)'!AF1984</f>
        <v>0</v>
      </c>
      <c r="R1899">
        <f>'[1]CAC_SWISS_SP_NIKKEI (-DAX)'!AF1984</f>
        <v>0</v>
      </c>
      <c r="S1899">
        <f>'[1]CAC_SWISS_DAX_NIKKEI (-SP)'!AF1984</f>
        <v>0</v>
      </c>
      <c r="V1899" t="str">
        <f t="shared" si="1084"/>
        <v>BASE</v>
      </c>
      <c r="W1899" t="str">
        <f t="shared" si="1085"/>
        <v>BASE+SP</v>
      </c>
      <c r="X1899" t="str">
        <f t="shared" si="1086"/>
        <v>BASE+DAX</v>
      </c>
      <c r="Y1899" t="str">
        <f t="shared" si="1087"/>
        <v>BASE+NIKKEI</v>
      </c>
      <c r="Z1899" s="2" t="str">
        <f t="shared" si="1088"/>
        <v>- NIKKEI</v>
      </c>
      <c r="AA1899" s="2" t="str">
        <f t="shared" si="1098"/>
        <v>- DAX</v>
      </c>
      <c r="AB1899" s="2" t="str">
        <f t="shared" si="1076"/>
        <v>- SP</v>
      </c>
      <c r="AE1899">
        <f t="shared" si="1077"/>
        <v>0.78886442096425724</v>
      </c>
      <c r="AF1899">
        <f t="shared" si="1078"/>
        <v>0.78886494853476563</v>
      </c>
      <c r="AG1899">
        <f t="shared" si="1079"/>
        <v>0.79863222348789886</v>
      </c>
      <c r="AH1899">
        <f t="shared" si="1080"/>
        <v>0.79185442180836785</v>
      </c>
      <c r="AI1899">
        <f t="shared" si="1081"/>
        <v>0.79881661963791395</v>
      </c>
      <c r="AJ1899">
        <f t="shared" si="1082"/>
        <v>0.7919035035379326</v>
      </c>
      <c r="AK1899">
        <f t="shared" si="1083"/>
        <v>0.8016184767078075</v>
      </c>
      <c r="AM1899" t="str">
        <f t="shared" si="1089"/>
        <v>BASE</v>
      </c>
      <c r="AN1899" t="str" cm="1">
        <f t="array" ref="AN1899">IF(AM1899="",_xlfn.IFS(AF1899=MAX(AF1899:AH1899),"SP",AG1899=MAX(AF1899:AH1899),"DAX",AH1899=MAX(AF1899:AH1899),"NIKKEI",MAX(AF1899:AH1899)=0,""),"")</f>
        <v/>
      </c>
      <c r="AO1899" t="str" cm="1">
        <f t="array" ref="AO1899">IF(AM1899="BASE","",IF(MAX(AF1899:AH1899)=0,_xlfn.IFS(AI1899=MAX(AI1899:AK1899),"SP&amp;DAX",AJ1899=MAX(AI1899:AK1899),"SP&amp;NIKKEI",AK1899=MAX(AI1899:AK1899),"DAX&amp;NIKKEI"),""))</f>
        <v/>
      </c>
      <c r="AQ1899" s="3">
        <f t="shared" si="1090"/>
        <v>44414</v>
      </c>
      <c r="AR1899" cm="1">
        <f t="array" ref="AR1899">IF(AM1899="BASE",AE1899,_xlfn.IFS(AN1899="DAX",AG1899,AN1899="NIKKEI",AH1899,AN1899="SP",AF1899,AN1899="",MAX(AI1899:AK1899)))</f>
        <v>0.78886442096425724</v>
      </c>
      <c r="AS1899" s="4">
        <f t="shared" si="1062"/>
        <v>0.77479210808469123</v>
      </c>
      <c r="AT1899" s="4">
        <f t="shared" si="1063"/>
        <v>0.70077703881784204</v>
      </c>
      <c r="AU1899" s="4">
        <f t="shared" si="1064"/>
        <v>7.3437001542466169E-5</v>
      </c>
      <c r="AV1899" s="4">
        <f t="shared" si="1065"/>
        <v>9.5956578986884037E-4</v>
      </c>
      <c r="AW1899" s="4">
        <f t="shared" si="1066"/>
        <v>7.6531491970450519E-2</v>
      </c>
      <c r="AX1899" s="4">
        <f t="shared" si="1067"/>
        <v>9.9321480870112628E-3</v>
      </c>
      <c r="AY1899" s="4">
        <f t="shared" si="1068"/>
        <v>5.151214997612061E-3</v>
      </c>
      <c r="AZ1899" s="4">
        <f t="shared" si="1069"/>
        <v>14.368468274214962</v>
      </c>
      <c r="BA1899" s="6" t="str">
        <f t="shared" si="1070"/>
        <v>STRENGTHEN</v>
      </c>
      <c r="BB1899" s="4">
        <f t="shared" si="1071"/>
        <v>0.1</v>
      </c>
      <c r="BC1899" s="4">
        <f t="shared" si="1072"/>
        <v>0.60295548643614738</v>
      </c>
      <c r="BD1899" s="4">
        <f t="shared" si="1073"/>
        <v>0.77882552653643133</v>
      </c>
      <c r="BE1899" s="4">
        <f t="shared" si="1091"/>
        <v>0.05</v>
      </c>
      <c r="BF1899" s="4" t="str">
        <f t="shared" si="1092"/>
        <v/>
      </c>
      <c r="BG1899" s="4" t="str">
        <f t="shared" si="1093"/>
        <v/>
      </c>
      <c r="BH1899" s="4" t="str">
        <f t="shared" si="1094"/>
        <v/>
      </c>
      <c r="BI1899" s="4" t="str">
        <f t="shared" si="1095"/>
        <v/>
      </c>
      <c r="BJ1899" s="4" t="str">
        <f t="shared" si="1096"/>
        <v/>
      </c>
      <c r="BK1899" s="4" t="str">
        <f t="shared" si="1097"/>
        <v/>
      </c>
      <c r="BS1899" s="3" t="str">
        <f t="shared" si="1074"/>
        <v/>
      </c>
      <c r="BT1899" s="5">
        <f t="shared" si="1075"/>
        <v>7.4015069266849198E-2</v>
      </c>
      <c r="BU1899" s="3"/>
    </row>
    <row r="1900" spans="1:73" x14ac:dyDescent="0.2">
      <c r="A1900" s="1">
        <v>44417</v>
      </c>
      <c r="C1900">
        <v>0.79086264885481961</v>
      </c>
      <c r="D1900">
        <v>0.79092406179083763</v>
      </c>
      <c r="E1900">
        <v>0.80045765029651383</v>
      </c>
      <c r="F1900">
        <v>0.79415959657971535</v>
      </c>
      <c r="G1900">
        <v>0.80049447593873913</v>
      </c>
      <c r="H1900">
        <v>0.79438097028835364</v>
      </c>
      <c r="I1900">
        <v>0.80382238812078088</v>
      </c>
      <c r="J1900">
        <v>0.80382331801759743</v>
      </c>
      <c r="M1900">
        <f>'[1]CAC_SWISS (-SP-NIKKEI-DAX)'!AC1985</f>
        <v>0</v>
      </c>
      <c r="N1900">
        <f>'[1]CAC_SWISS_SP (-NIKKEI-DAX)'!AD1985</f>
        <v>0</v>
      </c>
      <c r="O1900">
        <f>'[1]CAC_SWISS_DAX (-SP-NIKKEI)'!AD1985</f>
        <v>0</v>
      </c>
      <c r="P1900">
        <f>'[1]CAC_SWISS_NIKKEI (-SP-DAX)'!AD1985</f>
        <v>0</v>
      </c>
      <c r="Q1900">
        <f>'[1]CAC_SWISS_DAX_SP (-NIKKEI)'!AF1985</f>
        <v>0</v>
      </c>
      <c r="R1900">
        <f>'[1]CAC_SWISS_SP_NIKKEI (-DAX)'!AF1985</f>
        <v>0</v>
      </c>
      <c r="S1900">
        <f>'[1]CAC_SWISS_DAX_NIKKEI (-SP)'!AF1985</f>
        <v>0</v>
      </c>
      <c r="V1900" t="str">
        <f t="shared" si="1084"/>
        <v>BASE</v>
      </c>
      <c r="W1900" t="str">
        <f t="shared" si="1085"/>
        <v>BASE+SP</v>
      </c>
      <c r="X1900" t="str">
        <f t="shared" si="1086"/>
        <v>BASE+DAX</v>
      </c>
      <c r="Y1900" t="str">
        <f t="shared" si="1087"/>
        <v>BASE+NIKKEI</v>
      </c>
      <c r="Z1900" s="2" t="str">
        <f t="shared" si="1088"/>
        <v>- NIKKEI</v>
      </c>
      <c r="AA1900" s="2" t="str">
        <f t="shared" si="1098"/>
        <v>- DAX</v>
      </c>
      <c r="AB1900" s="2" t="str">
        <f t="shared" si="1076"/>
        <v>- SP</v>
      </c>
      <c r="AE1900">
        <f t="shared" si="1077"/>
        <v>0.79086264885481961</v>
      </c>
      <c r="AF1900">
        <f t="shared" si="1078"/>
        <v>0.79092406179083763</v>
      </c>
      <c r="AG1900">
        <f t="shared" si="1079"/>
        <v>0.80045765029651383</v>
      </c>
      <c r="AH1900">
        <f t="shared" si="1080"/>
        <v>0.79415959657971535</v>
      </c>
      <c r="AI1900">
        <f t="shared" si="1081"/>
        <v>0.80049447593873913</v>
      </c>
      <c r="AJ1900">
        <f t="shared" si="1082"/>
        <v>0.79438097028835364</v>
      </c>
      <c r="AK1900">
        <f t="shared" si="1083"/>
        <v>0.80382238812078088</v>
      </c>
      <c r="AM1900" t="str">
        <f t="shared" si="1089"/>
        <v>BASE</v>
      </c>
      <c r="AN1900" t="str" cm="1">
        <f t="array" ref="AN1900">IF(AM1900="",_xlfn.IFS(AF1900=MAX(AF1900:AH1900),"SP",AG1900=MAX(AF1900:AH1900),"DAX",AH1900=MAX(AF1900:AH1900),"NIKKEI",MAX(AF1900:AH1900)=0,""),"")</f>
        <v/>
      </c>
      <c r="AO1900" t="str" cm="1">
        <f t="array" ref="AO1900">IF(AM1900="BASE","",IF(MAX(AF1900:AH1900)=0,_xlfn.IFS(AI1900=MAX(AI1900:AK1900),"SP&amp;DAX",AJ1900=MAX(AI1900:AK1900),"SP&amp;NIKKEI",AK1900=MAX(AI1900:AK1900),"DAX&amp;NIKKEI"),""))</f>
        <v/>
      </c>
      <c r="AQ1900" s="3">
        <f t="shared" si="1090"/>
        <v>44417</v>
      </c>
      <c r="AR1900" cm="1">
        <f t="array" ref="AR1900">IF(AM1900="BASE",AE1900,_xlfn.IFS(AN1900="DAX",AG1900,AN1900="NIKKEI",AH1900,AN1900="SP",AF1900,AN1900="",MAX(AI1900:AK1900)))</f>
        <v>0.79086264885481961</v>
      </c>
      <c r="AS1900" s="4">
        <f t="shared" si="1062"/>
        <v>0.77652385134704693</v>
      </c>
      <c r="AT1900" s="4">
        <f t="shared" si="1063"/>
        <v>0.70173559657144036</v>
      </c>
      <c r="AU1900" s="4">
        <f t="shared" si="1064"/>
        <v>9.8627911996140692E-5</v>
      </c>
      <c r="AV1900" s="4">
        <f t="shared" si="1065"/>
        <v>1.0541010143928749E-3</v>
      </c>
      <c r="AW1900" s="4">
        <f t="shared" si="1066"/>
        <v>9.3565901796372808E-2</v>
      </c>
      <c r="AX1900" s="4">
        <f t="shared" si="1067"/>
        <v>1.0425955764991075E-2</v>
      </c>
      <c r="AY1900" s="4">
        <f t="shared" si="1068"/>
        <v>5.5628060803403498E-3</v>
      </c>
      <c r="AZ1900" s="4">
        <f t="shared" si="1069"/>
        <v>13.444339726297056</v>
      </c>
      <c r="BA1900" s="6" t="str">
        <f t="shared" si="1070"/>
        <v>STRENGTHEN</v>
      </c>
      <c r="BB1900" s="4">
        <f t="shared" si="1071"/>
        <v>0.1</v>
      </c>
      <c r="BC1900" s="4">
        <f t="shared" si="1072"/>
        <v>0.60295548643614738</v>
      </c>
      <c r="BD1900" s="4">
        <f t="shared" si="1073"/>
        <v>0.77882552653643133</v>
      </c>
      <c r="BE1900" s="4">
        <f t="shared" si="1091"/>
        <v>0.05</v>
      </c>
      <c r="BF1900" s="4" t="str">
        <f t="shared" si="1092"/>
        <v/>
      </c>
      <c r="BG1900" s="4" t="str">
        <f t="shared" si="1093"/>
        <v/>
      </c>
      <c r="BH1900" s="4" t="str">
        <f t="shared" si="1094"/>
        <v/>
      </c>
      <c r="BI1900" s="4" t="str">
        <f t="shared" si="1095"/>
        <v/>
      </c>
      <c r="BJ1900" s="4" t="str">
        <f t="shared" si="1096"/>
        <v/>
      </c>
      <c r="BK1900" s="4" t="str">
        <f t="shared" si="1097"/>
        <v/>
      </c>
      <c r="BS1900" s="3" t="str">
        <f t="shared" si="1074"/>
        <v/>
      </c>
      <c r="BT1900" s="5">
        <f t="shared" si="1075"/>
        <v>7.4788254775606577E-2</v>
      </c>
      <c r="BU1900" s="3"/>
    </row>
    <row r="1901" spans="1:73" x14ac:dyDescent="0.2">
      <c r="A1901" s="1">
        <v>44418</v>
      </c>
      <c r="C1901">
        <v>0.78897442742574964</v>
      </c>
      <c r="D1901">
        <v>0.78903994252309806</v>
      </c>
      <c r="E1901">
        <v>0.7989983786281849</v>
      </c>
      <c r="F1901">
        <v>0.79230729365624142</v>
      </c>
      <c r="G1901">
        <v>0.79903612985252703</v>
      </c>
      <c r="H1901">
        <v>0.79253743233377738</v>
      </c>
      <c r="I1901">
        <v>0.80233834601131016</v>
      </c>
      <c r="J1901">
        <v>0.80233915813454704</v>
      </c>
      <c r="M1901">
        <f>'[1]CAC_SWISS (-SP-NIKKEI-DAX)'!AC1986</f>
        <v>0</v>
      </c>
      <c r="N1901">
        <f>'[1]CAC_SWISS_SP (-NIKKEI-DAX)'!AD1986</f>
        <v>0</v>
      </c>
      <c r="O1901">
        <f>'[1]CAC_SWISS_DAX (-SP-NIKKEI)'!AD1986</f>
        <v>0</v>
      </c>
      <c r="P1901">
        <f>'[1]CAC_SWISS_NIKKEI (-SP-DAX)'!AD1986</f>
        <v>0</v>
      </c>
      <c r="Q1901">
        <f>'[1]CAC_SWISS_DAX_SP (-NIKKEI)'!AF1986</f>
        <v>0</v>
      </c>
      <c r="R1901">
        <f>'[1]CAC_SWISS_SP_NIKKEI (-DAX)'!AF1986</f>
        <v>1</v>
      </c>
      <c r="S1901">
        <f>'[1]CAC_SWISS_DAX_NIKKEI (-SP)'!AF1986</f>
        <v>0</v>
      </c>
      <c r="V1901" t="str">
        <f t="shared" si="1084"/>
        <v>BASE</v>
      </c>
      <c r="W1901" t="str">
        <f t="shared" si="1085"/>
        <v>BASE+SP</v>
      </c>
      <c r="X1901" t="str">
        <f t="shared" si="1086"/>
        <v>BASE+DAX</v>
      </c>
      <c r="Y1901" t="str">
        <f t="shared" si="1087"/>
        <v>BASE+NIKKEI</v>
      </c>
      <c r="Z1901" s="2" t="str">
        <f t="shared" si="1088"/>
        <v>- NIKKEI</v>
      </c>
      <c r="AA1901" s="2" t="str">
        <f t="shared" si="1098"/>
        <v/>
      </c>
      <c r="AB1901" s="2" t="str">
        <f t="shared" si="1076"/>
        <v>- SP</v>
      </c>
      <c r="AE1901">
        <f t="shared" si="1077"/>
        <v>0.78897442742574964</v>
      </c>
      <c r="AF1901">
        <f t="shared" si="1078"/>
        <v>0.78903994252309806</v>
      </c>
      <c r="AG1901">
        <f t="shared" si="1079"/>
        <v>0.7989983786281849</v>
      </c>
      <c r="AH1901">
        <f t="shared" si="1080"/>
        <v>0.79230729365624142</v>
      </c>
      <c r="AI1901">
        <f t="shared" si="1081"/>
        <v>0.79903612985252703</v>
      </c>
      <c r="AJ1901" t="str">
        <f t="shared" si="1082"/>
        <v/>
      </c>
      <c r="AK1901">
        <f t="shared" si="1083"/>
        <v>0.80233834601131016</v>
      </c>
      <c r="AM1901" t="str">
        <f t="shared" si="1089"/>
        <v>BASE</v>
      </c>
      <c r="AN1901" t="str" cm="1">
        <f t="array" ref="AN1901">IF(AM1901="",_xlfn.IFS(AF1901=MAX(AF1901:AH1901),"SP",AG1901=MAX(AF1901:AH1901),"DAX",AH1901=MAX(AF1901:AH1901),"NIKKEI",MAX(AF1901:AH1901)=0,""),"")</f>
        <v/>
      </c>
      <c r="AO1901" t="str" cm="1">
        <f t="array" ref="AO1901">IF(AM1901="BASE","",IF(MAX(AF1901:AH1901)=0,_xlfn.IFS(AI1901=MAX(AI1901:AK1901),"SP&amp;DAX",AJ1901=MAX(AI1901:AK1901),"SP&amp;NIKKEI",AK1901=MAX(AI1901:AK1901),"DAX&amp;NIKKEI"),""))</f>
        <v/>
      </c>
      <c r="AQ1901" s="3">
        <f t="shared" si="1090"/>
        <v>44418</v>
      </c>
      <c r="AR1901" cm="1">
        <f t="array" ref="AR1901">IF(AM1901="BASE",AE1901,_xlfn.IFS(AN1901="DAX",AG1901,AN1901="NIKKEI",AH1901,AN1901="SP",AF1901,AN1901="",MAX(AI1901:AK1901)))</f>
        <v>0.78897442742574964</v>
      </c>
      <c r="AS1901" s="4">
        <f t="shared" si="1062"/>
        <v>0.77783738936685853</v>
      </c>
      <c r="AT1901" s="4">
        <f t="shared" si="1063"/>
        <v>0.7027455049017618</v>
      </c>
      <c r="AU1901" s="4">
        <f t="shared" si="1064"/>
        <v>1.1388280829777311E-4</v>
      </c>
      <c r="AV1901" s="4">
        <f t="shared" si="1065"/>
        <v>1.1537537976869707E-3</v>
      </c>
      <c r="AW1901" s="4">
        <f t="shared" si="1066"/>
        <v>9.8706334510953508E-2</v>
      </c>
      <c r="AX1901" s="4">
        <f t="shared" si="1067"/>
        <v>1.0912714636954599E-2</v>
      </c>
      <c r="AY1901" s="4">
        <f t="shared" si="1068"/>
        <v>5.8705499557977292E-3</v>
      </c>
      <c r="AZ1901" s="4">
        <f t="shared" si="1069"/>
        <v>12.791286170886993</v>
      </c>
      <c r="BA1901" s="6" t="str">
        <f t="shared" si="1070"/>
        <v>STRENGTHEN</v>
      </c>
      <c r="BB1901" s="4">
        <f t="shared" si="1071"/>
        <v>0.1</v>
      </c>
      <c r="BC1901" s="4">
        <f t="shared" si="1072"/>
        <v>0.60295548643614738</v>
      </c>
      <c r="BD1901" s="4">
        <f t="shared" si="1073"/>
        <v>0.77882552653643133</v>
      </c>
      <c r="BE1901" s="4">
        <f t="shared" si="1091"/>
        <v>0.05</v>
      </c>
      <c r="BF1901" s="4" t="str">
        <f t="shared" si="1092"/>
        <v/>
      </c>
      <c r="BG1901" s="4" t="str">
        <f t="shared" si="1093"/>
        <v/>
      </c>
      <c r="BH1901" s="4" t="str">
        <f t="shared" si="1094"/>
        <v/>
      </c>
      <c r="BI1901" s="4" t="str">
        <f t="shared" si="1095"/>
        <v/>
      </c>
      <c r="BJ1901" s="4" t="str">
        <f t="shared" si="1096"/>
        <v/>
      </c>
      <c r="BK1901" s="4" t="str">
        <f t="shared" si="1097"/>
        <v/>
      </c>
      <c r="BS1901" s="3" t="str">
        <f t="shared" si="1074"/>
        <v/>
      </c>
      <c r="BT1901" s="5">
        <f t="shared" si="1075"/>
        <v>7.5091884465096737E-2</v>
      </c>
      <c r="BU1901" s="3"/>
    </row>
    <row r="1902" spans="1:73" x14ac:dyDescent="0.2">
      <c r="A1902" s="1">
        <v>44419</v>
      </c>
      <c r="C1902">
        <v>0.78828499129836926</v>
      </c>
      <c r="D1902">
        <v>0.78835132908987837</v>
      </c>
      <c r="E1902">
        <v>0.79832286056749613</v>
      </c>
      <c r="F1902">
        <v>0.79207693454862849</v>
      </c>
      <c r="G1902">
        <v>0.79835877375869779</v>
      </c>
      <c r="H1902">
        <v>0.79232675053889312</v>
      </c>
      <c r="I1902">
        <v>0.80216440154800939</v>
      </c>
      <c r="J1902">
        <v>0.80216712958880332</v>
      </c>
      <c r="M1902">
        <f>'[1]CAC_SWISS (-SP-NIKKEI-DAX)'!AC1987</f>
        <v>0</v>
      </c>
      <c r="N1902">
        <f>'[1]CAC_SWISS_SP (-NIKKEI-DAX)'!AD1987</f>
        <v>0</v>
      </c>
      <c r="O1902">
        <f>'[1]CAC_SWISS_DAX (-SP-NIKKEI)'!AD1987</f>
        <v>0</v>
      </c>
      <c r="P1902">
        <f>'[1]CAC_SWISS_NIKKEI (-SP-DAX)'!AD1987</f>
        <v>0</v>
      </c>
      <c r="Q1902">
        <f>'[1]CAC_SWISS_DAX_SP (-NIKKEI)'!AF1987</f>
        <v>0</v>
      </c>
      <c r="R1902">
        <f>'[1]CAC_SWISS_SP_NIKKEI (-DAX)'!AF1987</f>
        <v>1</v>
      </c>
      <c r="S1902">
        <f>'[1]CAC_SWISS_DAX_NIKKEI (-SP)'!AF1987</f>
        <v>0</v>
      </c>
      <c r="V1902" t="str">
        <f t="shared" si="1084"/>
        <v>BASE</v>
      </c>
      <c r="W1902" t="str">
        <f t="shared" si="1085"/>
        <v>BASE+SP</v>
      </c>
      <c r="X1902" t="str">
        <f t="shared" si="1086"/>
        <v>BASE+DAX</v>
      </c>
      <c r="Y1902" t="str">
        <f t="shared" si="1087"/>
        <v>BASE+NIKKEI</v>
      </c>
      <c r="Z1902" s="2" t="str">
        <f t="shared" si="1088"/>
        <v>- NIKKEI</v>
      </c>
      <c r="AA1902" s="2" t="str">
        <f t="shared" si="1098"/>
        <v/>
      </c>
      <c r="AB1902" s="2" t="str">
        <f t="shared" si="1076"/>
        <v>- SP</v>
      </c>
      <c r="AE1902">
        <f t="shared" si="1077"/>
        <v>0.78828499129836926</v>
      </c>
      <c r="AF1902">
        <f t="shared" si="1078"/>
        <v>0.78835132908987837</v>
      </c>
      <c r="AG1902">
        <f t="shared" si="1079"/>
        <v>0.79832286056749613</v>
      </c>
      <c r="AH1902">
        <f t="shared" si="1080"/>
        <v>0.79207693454862849</v>
      </c>
      <c r="AI1902">
        <f t="shared" si="1081"/>
        <v>0.79835877375869779</v>
      </c>
      <c r="AJ1902" t="str">
        <f t="shared" si="1082"/>
        <v/>
      </c>
      <c r="AK1902">
        <f t="shared" si="1083"/>
        <v>0.80216440154800939</v>
      </c>
      <c r="AM1902" t="str">
        <f t="shared" si="1089"/>
        <v>BASE</v>
      </c>
      <c r="AN1902" t="str" cm="1">
        <f t="array" ref="AN1902">IF(AM1902="",_xlfn.IFS(AF1902=MAX(AF1902:AH1902),"SP",AG1902=MAX(AF1902:AH1902),"DAX",AH1902=MAX(AF1902:AH1902),"NIKKEI",MAX(AF1902:AH1902)=0,""),"")</f>
        <v/>
      </c>
      <c r="AO1902" t="str" cm="1">
        <f t="array" ref="AO1902">IF(AM1902="BASE","",IF(MAX(AF1902:AH1902)=0,_xlfn.IFS(AI1902=MAX(AI1902:AK1902),"SP&amp;DAX",AJ1902=MAX(AI1902:AK1902),"SP&amp;NIKKEI",AK1902=MAX(AI1902:AK1902),"DAX&amp;NIKKEI"),""))</f>
        <v/>
      </c>
      <c r="AQ1902" s="3">
        <f t="shared" si="1090"/>
        <v>44419</v>
      </c>
      <c r="AR1902" cm="1">
        <f t="array" ref="AR1902">IF(AM1902="BASE",AE1902,_xlfn.IFS(AN1902="DAX",AG1902,AN1902="NIKKEI",AH1902,AN1902="SP",AF1902,AN1902="",MAX(AI1902:AK1902)))</f>
        <v>0.78828499129836926</v>
      </c>
      <c r="AS1902" s="4">
        <f t="shared" si="1062"/>
        <v>0.77961934815676015</v>
      </c>
      <c r="AT1902" s="4">
        <f t="shared" si="1063"/>
        <v>0.70350666395568184</v>
      </c>
      <c r="AU1902" s="4">
        <f t="shared" si="1064"/>
        <v>1.1644419026723332E-4</v>
      </c>
      <c r="AV1902" s="4">
        <f t="shared" si="1065"/>
        <v>1.2287983990853226E-3</v>
      </c>
      <c r="AW1902" s="4">
        <f t="shared" si="1066"/>
        <v>9.4762648090940357E-2</v>
      </c>
      <c r="AX1902" s="4">
        <f t="shared" si="1067"/>
        <v>1.1258019602985786E-2</v>
      </c>
      <c r="AY1902" s="4">
        <f t="shared" si="1068"/>
        <v>6.018337561854584E-3</v>
      </c>
      <c r="AZ1902" s="4">
        <f t="shared" si="1069"/>
        <v>12.646795467820812</v>
      </c>
      <c r="BA1902" s="6" t="str">
        <f t="shared" si="1070"/>
        <v>STRENGTHEN</v>
      </c>
      <c r="BB1902" s="4">
        <f t="shared" si="1071"/>
        <v>0.1</v>
      </c>
      <c r="BC1902" s="4">
        <f t="shared" si="1072"/>
        <v>0.60295548643614738</v>
      </c>
      <c r="BD1902" s="4">
        <f t="shared" si="1073"/>
        <v>0.77882552653643133</v>
      </c>
      <c r="BE1902" s="4">
        <f t="shared" si="1091"/>
        <v>0.05</v>
      </c>
      <c r="BF1902" s="4" t="str">
        <f t="shared" si="1092"/>
        <v/>
      </c>
      <c r="BG1902" s="4" t="str">
        <f t="shared" si="1093"/>
        <v/>
      </c>
      <c r="BH1902" s="4" t="str">
        <f t="shared" si="1094"/>
        <v/>
      </c>
      <c r="BI1902" s="4" t="str">
        <f t="shared" si="1095"/>
        <v/>
      </c>
      <c r="BJ1902" s="4" t="str">
        <f t="shared" si="1096"/>
        <v/>
      </c>
      <c r="BK1902" s="4" t="str">
        <f t="shared" si="1097"/>
        <v/>
      </c>
      <c r="BS1902" s="3" t="str">
        <f t="shared" si="1074"/>
        <v/>
      </c>
      <c r="BT1902" s="5">
        <f t="shared" si="1075"/>
        <v>7.6112684201078307E-2</v>
      </c>
      <c r="BU1902" s="3"/>
    </row>
    <row r="1903" spans="1:73" x14ac:dyDescent="0.2">
      <c r="A1903" s="1">
        <v>44420</v>
      </c>
      <c r="C1903">
        <v>0.78319472506122734</v>
      </c>
      <c r="D1903">
        <v>0.78338876207682884</v>
      </c>
      <c r="E1903">
        <v>0.79303594161096658</v>
      </c>
      <c r="F1903">
        <v>0.78766272091616873</v>
      </c>
      <c r="G1903">
        <v>0.79303765866766229</v>
      </c>
      <c r="H1903">
        <v>0.7881834600134493</v>
      </c>
      <c r="I1903">
        <v>0.79768620404850366</v>
      </c>
      <c r="J1903">
        <v>0.79779071522993328</v>
      </c>
      <c r="M1903">
        <f>'[1]CAC_SWISS (-SP-NIKKEI-DAX)'!AC1988</f>
        <v>0</v>
      </c>
      <c r="N1903">
        <f>'[1]CAC_SWISS_SP (-NIKKEI-DAX)'!AD1988</f>
        <v>0</v>
      </c>
      <c r="O1903">
        <f>'[1]CAC_SWISS_DAX (-SP-NIKKEI)'!AD1988</f>
        <v>0</v>
      </c>
      <c r="P1903">
        <f>'[1]CAC_SWISS_NIKKEI (-SP-DAX)'!AD1988</f>
        <v>0</v>
      </c>
      <c r="Q1903">
        <f>'[1]CAC_SWISS_DAX_SP (-NIKKEI)'!AF1988</f>
        <v>0</v>
      </c>
      <c r="R1903">
        <f>'[1]CAC_SWISS_SP_NIKKEI (-DAX)'!AF1988</f>
        <v>0</v>
      </c>
      <c r="S1903">
        <f>'[1]CAC_SWISS_DAX_NIKKEI (-SP)'!AF1988</f>
        <v>0</v>
      </c>
      <c r="V1903" t="str">
        <f t="shared" si="1084"/>
        <v>BASE</v>
      </c>
      <c r="W1903" t="str">
        <f t="shared" si="1085"/>
        <v>BASE+SP</v>
      </c>
      <c r="X1903" t="str">
        <f t="shared" si="1086"/>
        <v>BASE+DAX</v>
      </c>
      <c r="Y1903" t="str">
        <f t="shared" si="1087"/>
        <v>BASE+NIKKEI</v>
      </c>
      <c r="Z1903" s="2" t="str">
        <f t="shared" si="1088"/>
        <v>- NIKKEI</v>
      </c>
      <c r="AA1903" s="2" t="str">
        <f t="shared" si="1098"/>
        <v>- DAX</v>
      </c>
      <c r="AB1903" s="2" t="str">
        <f t="shared" si="1076"/>
        <v>- SP</v>
      </c>
      <c r="AE1903">
        <f t="shared" si="1077"/>
        <v>0.78319472506122734</v>
      </c>
      <c r="AF1903">
        <f t="shared" si="1078"/>
        <v>0.78338876207682884</v>
      </c>
      <c r="AG1903">
        <f t="shared" si="1079"/>
        <v>0.79303594161096658</v>
      </c>
      <c r="AH1903">
        <f t="shared" si="1080"/>
        <v>0.78766272091616873</v>
      </c>
      <c r="AI1903">
        <f t="shared" si="1081"/>
        <v>0.79303765866766229</v>
      </c>
      <c r="AJ1903">
        <f t="shared" si="1082"/>
        <v>0.7881834600134493</v>
      </c>
      <c r="AK1903">
        <f t="shared" si="1083"/>
        <v>0.79768620404850366</v>
      </c>
      <c r="AM1903" t="str">
        <f t="shared" si="1089"/>
        <v>BASE</v>
      </c>
      <c r="AN1903" t="str" cm="1">
        <f t="array" ref="AN1903">IF(AM1903="",_xlfn.IFS(AF1903=MAX(AF1903:AH1903),"SP",AG1903=MAX(AF1903:AH1903),"DAX",AH1903=MAX(AF1903:AH1903),"NIKKEI",MAX(AF1903:AH1903)=0,""),"")</f>
        <v/>
      </c>
      <c r="AO1903" t="str" cm="1">
        <f t="array" ref="AO1903">IF(AM1903="BASE","",IF(MAX(AF1903:AH1903)=0,_xlfn.IFS(AI1903=MAX(AI1903:AK1903),"SP&amp;DAX",AJ1903=MAX(AI1903:AK1903),"SP&amp;NIKKEI",AK1903=MAX(AI1903:AK1903),"DAX&amp;NIKKEI"),""))</f>
        <v/>
      </c>
      <c r="AQ1903" s="3">
        <f t="shared" si="1090"/>
        <v>44420</v>
      </c>
      <c r="AR1903" cm="1">
        <f t="array" ref="AR1903">IF(AM1903="BASE",AE1903,_xlfn.IFS(AN1903="DAX",AG1903,AN1903="NIKKEI",AH1903,AN1903="SP",AF1903,AN1903="",MAX(AI1903:AK1903)))</f>
        <v>0.78319472506122734</v>
      </c>
      <c r="AS1903" s="4">
        <f t="shared" si="1062"/>
        <v>0.78118451462421257</v>
      </c>
      <c r="AT1903" s="4">
        <f t="shared" si="1063"/>
        <v>0.70414018375734533</v>
      </c>
      <c r="AU1903" s="4">
        <f t="shared" si="1064"/>
        <v>9.8938538377830239E-5</v>
      </c>
      <c r="AV1903" s="4">
        <f t="shared" si="1065"/>
        <v>1.2907044562673348E-3</v>
      </c>
      <c r="AW1903" s="4">
        <f t="shared" si="1066"/>
        <v>7.6654681013464926E-2</v>
      </c>
      <c r="AX1903" s="4">
        <f t="shared" si="1067"/>
        <v>1.1519246132167158E-2</v>
      </c>
      <c r="AY1903" s="4">
        <f t="shared" si="1068"/>
        <v>5.9756123504733569E-3</v>
      </c>
      <c r="AZ1903" s="4">
        <f t="shared" si="1069"/>
        <v>12.893127322886698</v>
      </c>
      <c r="BA1903" s="6" t="str">
        <f t="shared" si="1070"/>
        <v>STRENGTHEN</v>
      </c>
      <c r="BB1903" s="4">
        <f t="shared" si="1071"/>
        <v>0.1</v>
      </c>
      <c r="BC1903" s="4">
        <f t="shared" si="1072"/>
        <v>0.60295548643614738</v>
      </c>
      <c r="BD1903" s="4">
        <f t="shared" si="1073"/>
        <v>0.77882552653643133</v>
      </c>
      <c r="BE1903" s="4">
        <f t="shared" si="1091"/>
        <v>0.05</v>
      </c>
      <c r="BF1903" s="4" t="str">
        <f t="shared" si="1092"/>
        <v/>
      </c>
      <c r="BG1903" s="4" t="str">
        <f t="shared" si="1093"/>
        <v/>
      </c>
      <c r="BH1903" s="4" t="str">
        <f t="shared" si="1094"/>
        <v/>
      </c>
      <c r="BI1903" s="4" t="str">
        <f t="shared" si="1095"/>
        <v/>
      </c>
      <c r="BJ1903" s="4" t="str">
        <f t="shared" si="1096"/>
        <v/>
      </c>
      <c r="BK1903" s="4" t="str">
        <f t="shared" si="1097"/>
        <v/>
      </c>
      <c r="BS1903" s="3" t="str">
        <f t="shared" si="1074"/>
        <v/>
      </c>
      <c r="BT1903" s="5">
        <f t="shared" si="1075"/>
        <v>7.7044330866867239E-2</v>
      </c>
      <c r="BU1903" s="3"/>
    </row>
    <row r="1904" spans="1:73" x14ac:dyDescent="0.2">
      <c r="A1904" s="1">
        <v>44421</v>
      </c>
      <c r="C1904">
        <v>0.78328803354189624</v>
      </c>
      <c r="D1904">
        <v>0.78332530930213318</v>
      </c>
      <c r="E1904">
        <v>0.79349537307861318</v>
      </c>
      <c r="F1904">
        <v>0.78772171281971615</v>
      </c>
      <c r="G1904">
        <v>0.79354964881211809</v>
      </c>
      <c r="H1904">
        <v>0.78794880155766922</v>
      </c>
      <c r="I1904">
        <v>0.79811560446635244</v>
      </c>
      <c r="J1904">
        <v>0.79811822481909345</v>
      </c>
      <c r="M1904">
        <f>'[1]CAC_SWISS (-SP-NIKKEI-DAX)'!AC1989</f>
        <v>0</v>
      </c>
      <c r="N1904">
        <f>'[1]CAC_SWISS_SP (-NIKKEI-DAX)'!AD1989</f>
        <v>0</v>
      </c>
      <c r="O1904">
        <f>'[1]CAC_SWISS_DAX (-SP-NIKKEI)'!AD1989</f>
        <v>0</v>
      </c>
      <c r="P1904">
        <f>'[1]CAC_SWISS_NIKKEI (-SP-DAX)'!AD1989</f>
        <v>0</v>
      </c>
      <c r="Q1904">
        <f>'[1]CAC_SWISS_DAX_SP (-NIKKEI)'!AF1989</f>
        <v>0</v>
      </c>
      <c r="R1904">
        <f>'[1]CAC_SWISS_SP_NIKKEI (-DAX)'!AF1989</f>
        <v>1</v>
      </c>
      <c r="S1904">
        <f>'[1]CAC_SWISS_DAX_NIKKEI (-SP)'!AF1989</f>
        <v>0</v>
      </c>
      <c r="V1904" t="str">
        <f t="shared" si="1084"/>
        <v>BASE</v>
      </c>
      <c r="W1904" t="str">
        <f t="shared" si="1085"/>
        <v>BASE+SP</v>
      </c>
      <c r="X1904" t="str">
        <f t="shared" si="1086"/>
        <v>BASE+DAX</v>
      </c>
      <c r="Y1904" t="str">
        <f t="shared" si="1087"/>
        <v>BASE+NIKKEI</v>
      </c>
      <c r="Z1904" s="2" t="str">
        <f t="shared" si="1088"/>
        <v>- NIKKEI</v>
      </c>
      <c r="AA1904" s="2" t="str">
        <f t="shared" si="1098"/>
        <v/>
      </c>
      <c r="AB1904" s="2" t="str">
        <f t="shared" si="1076"/>
        <v>- SP</v>
      </c>
      <c r="AE1904">
        <f t="shared" si="1077"/>
        <v>0.78328803354189624</v>
      </c>
      <c r="AF1904">
        <f t="shared" si="1078"/>
        <v>0.78332530930213318</v>
      </c>
      <c r="AG1904">
        <f t="shared" si="1079"/>
        <v>0.79349537307861318</v>
      </c>
      <c r="AH1904">
        <f t="shared" si="1080"/>
        <v>0.78772171281971615</v>
      </c>
      <c r="AI1904">
        <f t="shared" si="1081"/>
        <v>0.79354964881211809</v>
      </c>
      <c r="AJ1904" t="str">
        <f t="shared" si="1082"/>
        <v/>
      </c>
      <c r="AK1904">
        <f t="shared" si="1083"/>
        <v>0.79811560446635244</v>
      </c>
      <c r="AM1904" t="str">
        <f t="shared" si="1089"/>
        <v>BASE</v>
      </c>
      <c r="AN1904" t="str" cm="1">
        <f t="array" ref="AN1904">IF(AM1904="",_xlfn.IFS(AF1904=MAX(AF1904:AH1904),"SP",AG1904=MAX(AF1904:AH1904),"DAX",AH1904=MAX(AF1904:AH1904),"NIKKEI",MAX(AF1904:AH1904)=0,""),"")</f>
        <v/>
      </c>
      <c r="AO1904" t="str" cm="1">
        <f t="array" ref="AO1904">IF(AM1904="BASE","",IF(MAX(AF1904:AH1904)=0,_xlfn.IFS(AI1904=MAX(AI1904:AK1904),"SP&amp;DAX",AJ1904=MAX(AI1904:AK1904),"SP&amp;NIKKEI",AK1904=MAX(AI1904:AK1904),"DAX&amp;NIKKEI"),""))</f>
        <v/>
      </c>
      <c r="AQ1904" s="3">
        <f t="shared" si="1090"/>
        <v>44421</v>
      </c>
      <c r="AR1904" cm="1">
        <f t="array" ref="AR1904">IF(AM1904="BASE",AE1904,_xlfn.IFS(AN1904="DAX",AG1904,AN1904="NIKKEI",AH1904,AN1904="SP",AF1904,AN1904="",MAX(AI1904:AK1904)))</f>
        <v>0.78328803354189624</v>
      </c>
      <c r="AS1904" s="4">
        <f t="shared" si="1062"/>
        <v>0.78281969600887047</v>
      </c>
      <c r="AT1904" s="4">
        <f t="shared" si="1063"/>
        <v>0.70492762018823352</v>
      </c>
      <c r="AU1904" s="4">
        <f t="shared" si="1064"/>
        <v>7.3902171916602466E-5</v>
      </c>
      <c r="AV1904" s="4">
        <f t="shared" si="1065"/>
        <v>1.3593502828578073E-3</v>
      </c>
      <c r="AW1904" s="4">
        <f t="shared" si="1066"/>
        <v>5.4365804641049155E-2</v>
      </c>
      <c r="AX1904" s="4">
        <f t="shared" si="1067"/>
        <v>1.1797716033252923E-2</v>
      </c>
      <c r="AY1904" s="4">
        <f t="shared" si="1068"/>
        <v>5.880240033265342E-3</v>
      </c>
      <c r="AZ1904" s="4">
        <f t="shared" si="1069"/>
        <v>13.246410925402801</v>
      </c>
      <c r="BA1904" s="6" t="str">
        <f t="shared" si="1070"/>
        <v>STRENGTHEN</v>
      </c>
      <c r="BB1904" s="4">
        <f t="shared" si="1071"/>
        <v>0.1</v>
      </c>
      <c r="BC1904" s="4">
        <f t="shared" si="1072"/>
        <v>0.60295548643614738</v>
      </c>
      <c r="BD1904" s="4">
        <f t="shared" si="1073"/>
        <v>0.77882552653643133</v>
      </c>
      <c r="BE1904" s="4">
        <f t="shared" si="1091"/>
        <v>0.05</v>
      </c>
      <c r="BF1904" s="4" t="str">
        <f t="shared" si="1092"/>
        <v/>
      </c>
      <c r="BG1904" s="4" t="str">
        <f t="shared" si="1093"/>
        <v/>
      </c>
      <c r="BH1904" s="4" t="str">
        <f t="shared" si="1094"/>
        <v/>
      </c>
      <c r="BI1904" s="4" t="str">
        <f t="shared" si="1095"/>
        <v/>
      </c>
      <c r="BJ1904" s="4" t="str">
        <f t="shared" si="1096"/>
        <v/>
      </c>
      <c r="BK1904" s="4" t="str">
        <f t="shared" si="1097"/>
        <v/>
      </c>
      <c r="BS1904" s="3" t="str">
        <f t="shared" si="1074"/>
        <v/>
      </c>
      <c r="BT1904" s="5">
        <f t="shared" si="1075"/>
        <v>7.7892075820636952E-2</v>
      </c>
      <c r="BU1904" s="3"/>
    </row>
    <row r="1905" spans="1:73" x14ac:dyDescent="0.2">
      <c r="A1905" s="1">
        <v>44424</v>
      </c>
      <c r="C1905">
        <v>0.7858231560800043</v>
      </c>
      <c r="D1905">
        <v>0.78583348285698462</v>
      </c>
      <c r="E1905">
        <v>0.79597476123509281</v>
      </c>
      <c r="F1905">
        <v>0.79044846617449438</v>
      </c>
      <c r="G1905">
        <v>0.79612256635441914</v>
      </c>
      <c r="H1905">
        <v>0.79062289408643405</v>
      </c>
      <c r="I1905">
        <v>0.80099641160478396</v>
      </c>
      <c r="J1905">
        <v>0.80100078683120557</v>
      </c>
      <c r="M1905">
        <f>'[1]CAC_SWISS (-SP-NIKKEI-DAX)'!AC1990</f>
        <v>0</v>
      </c>
      <c r="N1905">
        <f>'[1]CAC_SWISS_SP (-NIKKEI-DAX)'!AD1990</f>
        <v>0</v>
      </c>
      <c r="O1905">
        <f>'[1]CAC_SWISS_DAX (-SP-NIKKEI)'!AD1990</f>
        <v>0</v>
      </c>
      <c r="P1905">
        <f>'[1]CAC_SWISS_NIKKEI (-SP-DAX)'!AD1990</f>
        <v>0</v>
      </c>
      <c r="Q1905">
        <f>'[1]CAC_SWISS_DAX_SP (-NIKKEI)'!AF1990</f>
        <v>0</v>
      </c>
      <c r="R1905">
        <f>'[1]CAC_SWISS_SP_NIKKEI (-DAX)'!AF1990</f>
        <v>1</v>
      </c>
      <c r="S1905">
        <f>'[1]CAC_SWISS_DAX_NIKKEI (-SP)'!AF1990</f>
        <v>0</v>
      </c>
      <c r="V1905" t="str">
        <f t="shared" si="1084"/>
        <v>BASE</v>
      </c>
      <c r="W1905" t="str">
        <f t="shared" si="1085"/>
        <v>BASE+SP</v>
      </c>
      <c r="X1905" t="str">
        <f t="shared" si="1086"/>
        <v>BASE+DAX</v>
      </c>
      <c r="Y1905" t="str">
        <f t="shared" si="1087"/>
        <v>BASE+NIKKEI</v>
      </c>
      <c r="Z1905" s="2" t="str">
        <f t="shared" si="1088"/>
        <v>- NIKKEI</v>
      </c>
      <c r="AA1905" s="2" t="str">
        <f t="shared" si="1098"/>
        <v/>
      </c>
      <c r="AB1905" s="2" t="str">
        <f t="shared" si="1076"/>
        <v>- SP</v>
      </c>
      <c r="AE1905">
        <f t="shared" si="1077"/>
        <v>0.7858231560800043</v>
      </c>
      <c r="AF1905">
        <f t="shared" si="1078"/>
        <v>0.78583348285698462</v>
      </c>
      <c r="AG1905">
        <f t="shared" si="1079"/>
        <v>0.79597476123509281</v>
      </c>
      <c r="AH1905">
        <f t="shared" si="1080"/>
        <v>0.79044846617449438</v>
      </c>
      <c r="AI1905">
        <f t="shared" si="1081"/>
        <v>0.79612256635441914</v>
      </c>
      <c r="AJ1905" t="str">
        <f t="shared" si="1082"/>
        <v/>
      </c>
      <c r="AK1905">
        <f t="shared" si="1083"/>
        <v>0.80099641160478396</v>
      </c>
      <c r="AM1905" t="str">
        <f t="shared" si="1089"/>
        <v>BASE</v>
      </c>
      <c r="AN1905" t="str" cm="1">
        <f t="array" ref="AN1905">IF(AM1905="",_xlfn.IFS(AF1905=MAX(AF1905:AH1905),"SP",AG1905=MAX(AF1905:AH1905),"DAX",AH1905=MAX(AF1905:AH1905),"NIKKEI",MAX(AF1905:AH1905)=0,""),"")</f>
        <v/>
      </c>
      <c r="AO1905" t="str" cm="1">
        <f t="array" ref="AO1905">IF(AM1905="BASE","",IF(MAX(AF1905:AH1905)=0,_xlfn.IFS(AI1905=MAX(AI1905:AK1905),"SP&amp;DAX",AJ1905=MAX(AI1905:AK1905),"SP&amp;NIKKEI",AK1905=MAX(AI1905:AK1905),"DAX&amp;NIKKEI"),""))</f>
        <v/>
      </c>
      <c r="AQ1905" s="3">
        <f t="shared" si="1090"/>
        <v>44424</v>
      </c>
      <c r="AR1905" cm="1">
        <f t="array" ref="AR1905">IF(AM1905="BASE",AE1905,_xlfn.IFS(AN1905="DAX",AG1905,AN1905="NIKKEI",AH1905,AN1905="SP",AF1905,AN1905="",MAX(AI1905:AK1905)))</f>
        <v>0.7858231560800043</v>
      </c>
      <c r="AS1905" s="4">
        <f t="shared" si="1062"/>
        <v>0.78453436705257251</v>
      </c>
      <c r="AT1905" s="4">
        <f t="shared" si="1063"/>
        <v>0.70577625593747173</v>
      </c>
      <c r="AU1905" s="4">
        <f t="shared" si="1064"/>
        <v>4.9411980095006542E-5</v>
      </c>
      <c r="AV1905" s="4">
        <f t="shared" si="1065"/>
        <v>1.4322785993134753E-3</v>
      </c>
      <c r="AW1905" s="4">
        <f t="shared" si="1066"/>
        <v>3.4498860849202707E-2</v>
      </c>
      <c r="AX1905" s="4">
        <f t="shared" si="1067"/>
        <v>1.2088155432763613E-2</v>
      </c>
      <c r="AY1905" s="4">
        <f t="shared" si="1068"/>
        <v>5.795409389833488E-3</v>
      </c>
      <c r="AZ1905" s="4">
        <f t="shared" si="1069"/>
        <v>13.589740744331374</v>
      </c>
      <c r="BA1905" s="6" t="str">
        <f t="shared" si="1070"/>
        <v>STRENGTHEN</v>
      </c>
      <c r="BB1905" s="4">
        <f t="shared" si="1071"/>
        <v>0.1</v>
      </c>
      <c r="BC1905" s="4">
        <f t="shared" si="1072"/>
        <v>0.60295548643614738</v>
      </c>
      <c r="BD1905" s="4">
        <f t="shared" si="1073"/>
        <v>0.77882552653643133</v>
      </c>
      <c r="BE1905" s="4">
        <f t="shared" si="1091"/>
        <v>0.05</v>
      </c>
      <c r="BF1905" s="4" t="str">
        <f t="shared" si="1092"/>
        <v/>
      </c>
      <c r="BG1905" s="4" t="str">
        <f t="shared" si="1093"/>
        <v/>
      </c>
      <c r="BH1905" s="4" t="str">
        <f t="shared" si="1094"/>
        <v/>
      </c>
      <c r="BI1905" s="4" t="str">
        <f t="shared" si="1095"/>
        <v/>
      </c>
      <c r="BJ1905" s="4" t="str">
        <f t="shared" si="1096"/>
        <v/>
      </c>
      <c r="BK1905" s="4" t="str">
        <f t="shared" si="1097"/>
        <v/>
      </c>
      <c r="BS1905" s="3" t="str">
        <f t="shared" si="1074"/>
        <v/>
      </c>
      <c r="BT1905" s="5">
        <f t="shared" si="1075"/>
        <v>7.8758111115100782E-2</v>
      </c>
      <c r="BU1905" s="3"/>
    </row>
    <row r="1906" spans="1:73" x14ac:dyDescent="0.2">
      <c r="A1906" s="1">
        <v>44425</v>
      </c>
      <c r="C1906">
        <v>0.78045728985204088</v>
      </c>
      <c r="D1906">
        <v>0.78059996401162202</v>
      </c>
      <c r="E1906">
        <v>0.7900148967865086</v>
      </c>
      <c r="F1906">
        <v>0.7850636877442515</v>
      </c>
      <c r="G1906">
        <v>0.79066124526846648</v>
      </c>
      <c r="H1906">
        <v>0.78506795592015588</v>
      </c>
      <c r="I1906">
        <v>0.79501648694327087</v>
      </c>
      <c r="J1906">
        <v>0.79525503719380697</v>
      </c>
      <c r="M1906">
        <f>'[1]CAC_SWISS (-SP-NIKKEI-DAX)'!AC1991</f>
        <v>0</v>
      </c>
      <c r="N1906">
        <f>'[1]CAC_SWISS_SP (-NIKKEI-DAX)'!AD1991</f>
        <v>0</v>
      </c>
      <c r="O1906">
        <f>'[1]CAC_SWISS_DAX (-SP-NIKKEI)'!AD1991</f>
        <v>0</v>
      </c>
      <c r="P1906">
        <f>'[1]CAC_SWISS_NIKKEI (-SP-DAX)'!AD1991</f>
        <v>0</v>
      </c>
      <c r="Q1906">
        <f>'[1]CAC_SWISS_DAX_SP (-NIKKEI)'!AF1991</f>
        <v>0</v>
      </c>
      <c r="R1906">
        <f>'[1]CAC_SWISS_SP_NIKKEI (-DAX)'!AF1991</f>
        <v>1</v>
      </c>
      <c r="S1906">
        <f>'[1]CAC_SWISS_DAX_NIKKEI (-SP)'!AF1991</f>
        <v>0</v>
      </c>
      <c r="V1906" t="str">
        <f t="shared" si="1084"/>
        <v>BASE</v>
      </c>
      <c r="W1906" t="str">
        <f t="shared" si="1085"/>
        <v>BASE+SP</v>
      </c>
      <c r="X1906" t="str">
        <f t="shared" si="1086"/>
        <v>BASE+DAX</v>
      </c>
      <c r="Y1906" t="str">
        <f t="shared" si="1087"/>
        <v>BASE+NIKKEI</v>
      </c>
      <c r="Z1906" s="2" t="str">
        <f t="shared" si="1088"/>
        <v>- NIKKEI</v>
      </c>
      <c r="AA1906" s="2" t="str">
        <f t="shared" si="1098"/>
        <v/>
      </c>
      <c r="AB1906" s="2" t="str">
        <f t="shared" si="1076"/>
        <v>- SP</v>
      </c>
      <c r="AE1906">
        <f t="shared" si="1077"/>
        <v>0.78045728985204088</v>
      </c>
      <c r="AF1906">
        <f t="shared" si="1078"/>
        <v>0.78059996401162202</v>
      </c>
      <c r="AG1906">
        <f t="shared" si="1079"/>
        <v>0.7900148967865086</v>
      </c>
      <c r="AH1906">
        <f t="shared" si="1080"/>
        <v>0.7850636877442515</v>
      </c>
      <c r="AI1906">
        <f t="shared" si="1081"/>
        <v>0.79066124526846648</v>
      </c>
      <c r="AJ1906" t="str">
        <f t="shared" si="1082"/>
        <v/>
      </c>
      <c r="AK1906">
        <f t="shared" si="1083"/>
        <v>0.79501648694327087</v>
      </c>
      <c r="AM1906" t="str">
        <f t="shared" si="1089"/>
        <v>BASE</v>
      </c>
      <c r="AN1906" t="str" cm="1">
        <f t="array" ref="AN1906">IF(AM1906="",_xlfn.IFS(AF1906=MAX(AF1906:AH1906),"SP",AG1906=MAX(AF1906:AH1906),"DAX",AH1906=MAX(AF1906:AH1906),"NIKKEI",MAX(AF1906:AH1906)=0,""),"")</f>
        <v/>
      </c>
      <c r="AO1906" t="str" cm="1">
        <f t="array" ref="AO1906">IF(AM1906="BASE","",IF(MAX(AF1906:AH1906)=0,_xlfn.IFS(AI1906=MAX(AI1906:AK1906),"SP&amp;DAX",AJ1906=MAX(AI1906:AK1906),"SP&amp;NIKKEI",AK1906=MAX(AI1906:AK1906),"DAX&amp;NIKKEI"),""))</f>
        <v/>
      </c>
      <c r="AQ1906" s="3">
        <f t="shared" si="1090"/>
        <v>44425</v>
      </c>
      <c r="AR1906" cm="1">
        <f t="array" ref="AR1906">IF(AM1906="BASE",AE1906,_xlfn.IFS(AN1906="DAX",AG1906,AN1906="NIKKEI",AH1906,AN1906="SP",AF1906,AN1906="",MAX(AI1906:AK1906)))</f>
        <v>0.78045728985204088</v>
      </c>
      <c r="AS1906" s="4">
        <f t="shared" si="1062"/>
        <v>0.78575349082987656</v>
      </c>
      <c r="AT1906" s="4">
        <f t="shared" si="1063"/>
        <v>0.70673816654816723</v>
      </c>
      <c r="AU1906" s="4">
        <f t="shared" si="1064"/>
        <v>2.0201075492327354E-5</v>
      </c>
      <c r="AV1906" s="4">
        <f t="shared" si="1065"/>
        <v>1.5067993368298798E-3</v>
      </c>
      <c r="AW1906" s="4">
        <f t="shared" si="1066"/>
        <v>1.3406612943451334E-2</v>
      </c>
      <c r="AX1906" s="4">
        <f t="shared" si="1067"/>
        <v>1.2374749918818567E-2</v>
      </c>
      <c r="AY1906" s="4">
        <f t="shared" si="1068"/>
        <v>5.6706343812513898E-3</v>
      </c>
      <c r="AZ1906" s="4">
        <f t="shared" si="1069"/>
        <v>13.934124291799659</v>
      </c>
      <c r="BA1906" s="6" t="str">
        <f t="shared" si="1070"/>
        <v>STRENGTHEN</v>
      </c>
      <c r="BB1906" s="4">
        <f t="shared" si="1071"/>
        <v>0.1</v>
      </c>
      <c r="BC1906" s="4">
        <f t="shared" si="1072"/>
        <v>0.60295548643614738</v>
      </c>
      <c r="BD1906" s="4">
        <f t="shared" si="1073"/>
        <v>0.77882552653643133</v>
      </c>
      <c r="BE1906" s="4">
        <f t="shared" si="1091"/>
        <v>0.05</v>
      </c>
      <c r="BF1906" s="4" t="str">
        <f t="shared" si="1092"/>
        <v/>
      </c>
      <c r="BG1906" s="4" t="str">
        <f t="shared" si="1093"/>
        <v/>
      </c>
      <c r="BH1906" s="4" t="str">
        <f t="shared" si="1094"/>
        <v/>
      </c>
      <c r="BI1906" s="4" t="str">
        <f t="shared" si="1095"/>
        <v/>
      </c>
      <c r="BJ1906" s="4" t="str">
        <f t="shared" si="1096"/>
        <v/>
      </c>
      <c r="BK1906" s="4" t="str">
        <f t="shared" si="1097"/>
        <v/>
      </c>
      <c r="BS1906" s="3" t="str">
        <f t="shared" si="1074"/>
        <v/>
      </c>
      <c r="BT1906" s="5">
        <f t="shared" si="1075"/>
        <v>7.901532428170932E-2</v>
      </c>
      <c r="BU1906" s="3"/>
    </row>
    <row r="1907" spans="1:73" x14ac:dyDescent="0.2">
      <c r="A1907" s="1">
        <v>44426</v>
      </c>
      <c r="C1907">
        <v>0.75911352398709808</v>
      </c>
      <c r="D1907">
        <v>0.75943710958006583</v>
      </c>
      <c r="E1907">
        <v>0.77251532074497775</v>
      </c>
      <c r="F1907">
        <v>0.76455668838516144</v>
      </c>
      <c r="G1907">
        <v>0.77341328544098487</v>
      </c>
      <c r="H1907">
        <v>0.76460025482292293</v>
      </c>
      <c r="I1907">
        <v>0.77785744945107405</v>
      </c>
      <c r="J1907">
        <v>0.77820834205701439</v>
      </c>
      <c r="M1907">
        <f>'[1]CAC_SWISS (-SP-NIKKEI-DAX)'!AC1992</f>
        <v>0</v>
      </c>
      <c r="N1907">
        <f>'[1]CAC_SWISS_SP (-NIKKEI-DAX)'!AD1992</f>
        <v>1</v>
      </c>
      <c r="O1907">
        <f>'[1]CAC_SWISS_DAX (-SP-NIKKEI)'!AD1992</f>
        <v>0</v>
      </c>
      <c r="P1907">
        <f>'[1]CAC_SWISS_NIKKEI (-SP-DAX)'!AD1992</f>
        <v>0</v>
      </c>
      <c r="Q1907">
        <f>'[1]CAC_SWISS_DAX_SP (-NIKKEI)'!AF1992</f>
        <v>0</v>
      </c>
      <c r="R1907">
        <f>'[1]CAC_SWISS_SP_NIKKEI (-DAX)'!AF1992</f>
        <v>1</v>
      </c>
      <c r="S1907">
        <f>'[1]CAC_SWISS_DAX_NIKKEI (-SP)'!AF1992</f>
        <v>0</v>
      </c>
      <c r="V1907" t="str">
        <f t="shared" si="1084"/>
        <v>BASE</v>
      </c>
      <c r="W1907" t="str">
        <f t="shared" si="1085"/>
        <v/>
      </c>
      <c r="X1907" t="str">
        <f t="shared" si="1086"/>
        <v>BASE+DAX</v>
      </c>
      <c r="Y1907" t="str">
        <f t="shared" si="1087"/>
        <v>BASE+NIKKEI</v>
      </c>
      <c r="Z1907" s="2" t="str">
        <f t="shared" si="1088"/>
        <v>- NIKKEI</v>
      </c>
      <c r="AA1907" s="2" t="str">
        <f t="shared" si="1098"/>
        <v/>
      </c>
      <c r="AB1907" s="2" t="str">
        <f t="shared" si="1076"/>
        <v>- SP</v>
      </c>
      <c r="AE1907">
        <f t="shared" si="1077"/>
        <v>0.75911352398709808</v>
      </c>
      <c r="AF1907" t="str">
        <f t="shared" si="1078"/>
        <v/>
      </c>
      <c r="AG1907">
        <f t="shared" si="1079"/>
        <v>0.77251532074497775</v>
      </c>
      <c r="AH1907">
        <f t="shared" si="1080"/>
        <v>0.76455668838516144</v>
      </c>
      <c r="AI1907">
        <f t="shared" si="1081"/>
        <v>0.77341328544098487</v>
      </c>
      <c r="AJ1907" t="str">
        <f t="shared" si="1082"/>
        <v/>
      </c>
      <c r="AK1907">
        <f t="shared" si="1083"/>
        <v>0.77785744945107405</v>
      </c>
      <c r="AM1907" t="str">
        <f t="shared" si="1089"/>
        <v>BASE</v>
      </c>
      <c r="AN1907" t="str" cm="1">
        <f t="array" ref="AN1907">IF(AM1907="",_xlfn.IFS(AF1907=MAX(AF1907:AH1907),"SP",AG1907=MAX(AF1907:AH1907),"DAX",AH1907=MAX(AF1907:AH1907),"NIKKEI",MAX(AF1907:AH1907)=0,""),"")</f>
        <v/>
      </c>
      <c r="AO1907" t="str" cm="1">
        <f t="array" ref="AO1907">IF(AM1907="BASE","",IF(MAX(AF1907:AH1907)=0,_xlfn.IFS(AI1907=MAX(AI1907:AK1907),"SP&amp;DAX",AJ1907=MAX(AI1907:AK1907),"SP&amp;NIKKEI",AK1907=MAX(AI1907:AK1907),"DAX&amp;NIKKEI"),""))</f>
        <v/>
      </c>
      <c r="AQ1907" s="3">
        <f t="shared" si="1090"/>
        <v>44426</v>
      </c>
      <c r="AR1907" cm="1">
        <f t="array" ref="AR1907">IF(AM1907="BASE",AE1907,_xlfn.IFS(AN1907="DAX",AG1907,AN1907="NIKKEI",AH1907,AN1907="SP",AF1907,AN1907="",MAX(AI1907:AK1907)))</f>
        <v>0.75911352398709808</v>
      </c>
      <c r="AS1907" s="4">
        <f t="shared" si="1062"/>
        <v>0.78391448479802306</v>
      </c>
      <c r="AT1907" s="4">
        <f t="shared" si="1063"/>
        <v>0.70787437238264028</v>
      </c>
      <c r="AU1907" s="4">
        <f t="shared" si="1064"/>
        <v>8.7735235922733876E-5</v>
      </c>
      <c r="AV1907" s="4">
        <f t="shared" si="1065"/>
        <v>1.6037064923983418E-3</v>
      </c>
      <c r="AW1907" s="4">
        <f t="shared" si="1066"/>
        <v>5.4707788699867331E-2</v>
      </c>
      <c r="AX1907" s="4">
        <f t="shared" si="1067"/>
        <v>1.281469269217202E-2</v>
      </c>
      <c r="AY1907" s="4">
        <f t="shared" si="1068"/>
        <v>6.3912168982315273E-3</v>
      </c>
      <c r="AZ1907" s="4">
        <f t="shared" si="1069"/>
        <v>11.897595344702408</v>
      </c>
      <c r="BA1907" s="6" t="str">
        <f t="shared" si="1070"/>
        <v>STRENGTHEN</v>
      </c>
      <c r="BB1907" s="4">
        <f t="shared" si="1071"/>
        <v>0.1</v>
      </c>
      <c r="BC1907" s="4">
        <f t="shared" si="1072"/>
        <v>0.60295548643614738</v>
      </c>
      <c r="BD1907" s="4">
        <f t="shared" si="1073"/>
        <v>0.77882552653643133</v>
      </c>
      <c r="BE1907" s="4">
        <f t="shared" si="1091"/>
        <v>0.05</v>
      </c>
      <c r="BF1907" s="4" t="str">
        <f t="shared" si="1092"/>
        <v/>
      </c>
      <c r="BG1907" s="4" t="str">
        <f t="shared" si="1093"/>
        <v/>
      </c>
      <c r="BH1907" s="4" t="str">
        <f t="shared" si="1094"/>
        <v/>
      </c>
      <c r="BI1907" s="4" t="str">
        <f t="shared" si="1095"/>
        <v/>
      </c>
      <c r="BJ1907" s="4" t="str">
        <f t="shared" si="1096"/>
        <v/>
      </c>
      <c r="BK1907" s="4" t="str">
        <f t="shared" si="1097"/>
        <v/>
      </c>
      <c r="BS1907" s="3" t="str">
        <f t="shared" si="1074"/>
        <v/>
      </c>
      <c r="BT1907" s="5">
        <f t="shared" si="1075"/>
        <v>7.6040112415382777E-2</v>
      </c>
      <c r="BU1907" s="3"/>
    </row>
    <row r="1908" spans="1:73" x14ac:dyDescent="0.2">
      <c r="A1908" s="1">
        <v>44427</v>
      </c>
      <c r="C1908">
        <v>0.76682106363236235</v>
      </c>
      <c r="D1908">
        <v>0.76682130414626681</v>
      </c>
      <c r="E1908">
        <v>0.78218983881965287</v>
      </c>
      <c r="F1908">
        <v>0.77168971650763163</v>
      </c>
      <c r="G1908">
        <v>0.78271382351337426</v>
      </c>
      <c r="H1908">
        <v>0.77176094376783666</v>
      </c>
      <c r="I1908">
        <v>0.78755235029352721</v>
      </c>
      <c r="J1908">
        <v>0.78774582376296254</v>
      </c>
      <c r="M1908">
        <f>'[1]CAC_SWISS (-SP-NIKKEI-DAX)'!AC1993</f>
        <v>0</v>
      </c>
      <c r="N1908">
        <f>'[1]CAC_SWISS_SP (-NIKKEI-DAX)'!AD1993</f>
        <v>1</v>
      </c>
      <c r="O1908">
        <f>'[1]CAC_SWISS_DAX (-SP-NIKKEI)'!AD1993</f>
        <v>0</v>
      </c>
      <c r="P1908">
        <f>'[1]CAC_SWISS_NIKKEI (-SP-DAX)'!AD1993</f>
        <v>0</v>
      </c>
      <c r="Q1908">
        <f>'[1]CAC_SWISS_DAX_SP (-NIKKEI)'!AF1993</f>
        <v>0</v>
      </c>
      <c r="R1908">
        <f>'[1]CAC_SWISS_SP_NIKKEI (-DAX)'!AF1993</f>
        <v>1</v>
      </c>
      <c r="S1908">
        <f>'[1]CAC_SWISS_DAX_NIKKEI (-SP)'!AF1993</f>
        <v>0</v>
      </c>
      <c r="V1908" t="str">
        <f t="shared" si="1084"/>
        <v>BASE</v>
      </c>
      <c r="W1908" t="str">
        <f t="shared" si="1085"/>
        <v/>
      </c>
      <c r="X1908" t="str">
        <f t="shared" si="1086"/>
        <v>BASE+DAX</v>
      </c>
      <c r="Y1908" t="str">
        <f t="shared" si="1087"/>
        <v>BASE+NIKKEI</v>
      </c>
      <c r="Z1908" s="2" t="str">
        <f t="shared" si="1088"/>
        <v>- NIKKEI</v>
      </c>
      <c r="AA1908" s="2" t="str">
        <f t="shared" si="1098"/>
        <v/>
      </c>
      <c r="AB1908" s="2" t="str">
        <f t="shared" si="1076"/>
        <v>- SP</v>
      </c>
      <c r="AE1908">
        <f t="shared" si="1077"/>
        <v>0.76682106363236235</v>
      </c>
      <c r="AF1908" t="str">
        <f t="shared" si="1078"/>
        <v/>
      </c>
      <c r="AG1908">
        <f t="shared" si="1079"/>
        <v>0.78218983881965287</v>
      </c>
      <c r="AH1908">
        <f t="shared" si="1080"/>
        <v>0.77168971650763163</v>
      </c>
      <c r="AI1908">
        <f t="shared" si="1081"/>
        <v>0.78271382351337426</v>
      </c>
      <c r="AJ1908" t="str">
        <f t="shared" si="1082"/>
        <v/>
      </c>
      <c r="AK1908">
        <f t="shared" si="1083"/>
        <v>0.78755235029352721</v>
      </c>
      <c r="AM1908" t="str">
        <f t="shared" si="1089"/>
        <v>BASE</v>
      </c>
      <c r="AN1908" t="str" cm="1">
        <f t="array" ref="AN1908">IF(AM1908="",_xlfn.IFS(AF1908=MAX(AF1908:AH1908),"SP",AG1908=MAX(AF1908:AH1908),"DAX",AH1908=MAX(AF1908:AH1908),"NIKKEI",MAX(AF1908:AH1908)=0,""),"")</f>
        <v/>
      </c>
      <c r="AO1908" t="str" cm="1">
        <f t="array" ref="AO1908">IF(AM1908="BASE","",IF(MAX(AF1908:AH1908)=0,_xlfn.IFS(AI1908=MAX(AI1908:AK1908),"SP&amp;DAX",AJ1908=MAX(AI1908:AK1908),"SP&amp;NIKKEI",AK1908=MAX(AI1908:AK1908),"DAX&amp;NIKKEI"),""))</f>
        <v/>
      </c>
      <c r="AQ1908" s="3">
        <f t="shared" si="1090"/>
        <v>44427</v>
      </c>
      <c r="AR1908" cm="1">
        <f t="array" ref="AR1908">IF(AM1908="BASE",AE1908,_xlfn.IFS(AN1908="DAX",AG1908,AN1908="NIKKEI",AH1908,AN1908="SP",AF1908,AN1908="",MAX(AI1908:AK1908)))</f>
        <v>0.76682106363236235</v>
      </c>
      <c r="AS1908" s="4">
        <f t="shared" si="1062"/>
        <v>0.78156842806978255</v>
      </c>
      <c r="AT1908" s="4">
        <f t="shared" si="1063"/>
        <v>0.70941764484409087</v>
      </c>
      <c r="AU1908" s="4">
        <f t="shared" si="1064"/>
        <v>1.095801998953412E-4</v>
      </c>
      <c r="AV1908" s="4">
        <f t="shared" si="1065"/>
        <v>1.7393060036520961E-3</v>
      </c>
      <c r="AW1908" s="4">
        <f t="shared" si="1066"/>
        <v>6.3002254729904283E-2</v>
      </c>
      <c r="AX1908" s="4">
        <f t="shared" si="1067"/>
        <v>1.3355527021554431E-2</v>
      </c>
      <c r="AY1908" s="4">
        <f t="shared" si="1068"/>
        <v>6.7634414363233778E-3</v>
      </c>
      <c r="AZ1908" s="4">
        <f t="shared" si="1069"/>
        <v>10.667761952990757</v>
      </c>
      <c r="BA1908" s="6" t="str">
        <f t="shared" si="1070"/>
        <v>STRENGTHEN</v>
      </c>
      <c r="BB1908" s="4">
        <f t="shared" si="1071"/>
        <v>0.1</v>
      </c>
      <c r="BC1908" s="4">
        <f t="shared" si="1072"/>
        <v>0.60295548643614738</v>
      </c>
      <c r="BD1908" s="4">
        <f t="shared" si="1073"/>
        <v>0.77882552653643133</v>
      </c>
      <c r="BE1908" s="4">
        <f t="shared" si="1091"/>
        <v>0.05</v>
      </c>
      <c r="BF1908" s="4" t="str">
        <f t="shared" si="1092"/>
        <v/>
      </c>
      <c r="BG1908" s="4" t="str">
        <f t="shared" si="1093"/>
        <v/>
      </c>
      <c r="BH1908" s="4" t="str">
        <f t="shared" si="1094"/>
        <v/>
      </c>
      <c r="BI1908" s="4" t="str">
        <f t="shared" si="1095"/>
        <v/>
      </c>
      <c r="BJ1908" s="4" t="str">
        <f t="shared" si="1096"/>
        <v/>
      </c>
      <c r="BK1908" s="4" t="str">
        <f t="shared" si="1097"/>
        <v/>
      </c>
      <c r="BS1908" s="3" t="str">
        <f t="shared" si="1074"/>
        <v/>
      </c>
      <c r="BT1908" s="5">
        <f t="shared" si="1075"/>
        <v>7.2150783225691684E-2</v>
      </c>
      <c r="BU1908" s="3"/>
    </row>
    <row r="1909" spans="1:73" x14ac:dyDescent="0.2">
      <c r="A1909" s="1">
        <v>44428</v>
      </c>
      <c r="C1909">
        <v>0.76490954142933154</v>
      </c>
      <c r="D1909">
        <v>0.76491645173511036</v>
      </c>
      <c r="E1909">
        <v>0.78062587882447398</v>
      </c>
      <c r="F1909">
        <v>0.76958457821153869</v>
      </c>
      <c r="G1909">
        <v>0.78118396049950722</v>
      </c>
      <c r="H1909">
        <v>0.76965505348951735</v>
      </c>
      <c r="I1909">
        <v>0.78612801577240232</v>
      </c>
      <c r="J1909">
        <v>0.78645281433879688</v>
      </c>
      <c r="M1909">
        <f>'[1]CAC_SWISS (-SP-NIKKEI-DAX)'!AC1994</f>
        <v>0</v>
      </c>
      <c r="N1909">
        <f>'[1]CAC_SWISS_SP (-NIKKEI-DAX)'!AD1994</f>
        <v>1</v>
      </c>
      <c r="O1909">
        <f>'[1]CAC_SWISS_DAX (-SP-NIKKEI)'!AD1994</f>
        <v>0</v>
      </c>
      <c r="P1909">
        <f>'[1]CAC_SWISS_NIKKEI (-SP-DAX)'!AD1994</f>
        <v>1</v>
      </c>
      <c r="Q1909">
        <f>'[1]CAC_SWISS_DAX_SP (-NIKKEI)'!AF1994</f>
        <v>0</v>
      </c>
      <c r="R1909">
        <f>'[1]CAC_SWISS_SP_NIKKEI (-DAX)'!AF1994</f>
        <v>1</v>
      </c>
      <c r="S1909">
        <f>'[1]CAC_SWISS_DAX_NIKKEI (-SP)'!AF1994</f>
        <v>0</v>
      </c>
      <c r="V1909" t="str">
        <f t="shared" si="1084"/>
        <v>BASE</v>
      </c>
      <c r="W1909" t="str">
        <f t="shared" si="1085"/>
        <v/>
      </c>
      <c r="X1909" t="str">
        <f t="shared" si="1086"/>
        <v>BASE+DAX</v>
      </c>
      <c r="Y1909" t="str">
        <f t="shared" si="1087"/>
        <v/>
      </c>
      <c r="Z1909" s="2" t="str">
        <f t="shared" si="1088"/>
        <v>- NIKKEI</v>
      </c>
      <c r="AA1909" s="2" t="str">
        <f t="shared" si="1098"/>
        <v/>
      </c>
      <c r="AB1909" s="2" t="str">
        <f t="shared" si="1076"/>
        <v>- SP</v>
      </c>
      <c r="AE1909">
        <f t="shared" si="1077"/>
        <v>0.76490954142933154</v>
      </c>
      <c r="AF1909" t="str">
        <f t="shared" si="1078"/>
        <v/>
      </c>
      <c r="AG1909">
        <f t="shared" si="1079"/>
        <v>0.78062587882447398</v>
      </c>
      <c r="AH1909" t="str">
        <f t="shared" si="1080"/>
        <v/>
      </c>
      <c r="AI1909">
        <f t="shared" si="1081"/>
        <v>0.78118396049950722</v>
      </c>
      <c r="AJ1909" t="str">
        <f t="shared" si="1082"/>
        <v/>
      </c>
      <c r="AK1909">
        <f t="shared" si="1083"/>
        <v>0.78612801577240232</v>
      </c>
      <c r="AM1909" t="str">
        <f t="shared" si="1089"/>
        <v>BASE</v>
      </c>
      <c r="AN1909" t="str" cm="1">
        <f t="array" ref="AN1909">IF(AM1909="",_xlfn.IFS(AF1909=MAX(AF1909:AH1909),"SP",AG1909=MAX(AF1909:AH1909),"DAX",AH1909=MAX(AF1909:AH1909),"NIKKEI",MAX(AF1909:AH1909)=0,""),"")</f>
        <v/>
      </c>
      <c r="AO1909" t="str" cm="1">
        <f t="array" ref="AO1909">IF(AM1909="BASE","",IF(MAX(AF1909:AH1909)=0,_xlfn.IFS(AI1909=MAX(AI1909:AK1909),"SP&amp;DAX",AJ1909=MAX(AI1909:AK1909),"SP&amp;NIKKEI",AK1909=MAX(AI1909:AK1909),"DAX&amp;NIKKEI"),""))</f>
        <v/>
      </c>
      <c r="AQ1909" s="3">
        <f t="shared" si="1090"/>
        <v>44428</v>
      </c>
      <c r="AR1909" cm="1">
        <f t="array" ref="AR1909">IF(AM1909="BASE",AE1909,_xlfn.IFS(AN1909="DAX",AG1909,AN1909="NIKKEI",AH1909,AN1909="SP",AF1909,AN1909="",MAX(AI1909:AK1909)))</f>
        <v>0.76490954142933154</v>
      </c>
      <c r="AS1909" s="4">
        <f t="shared" si="1062"/>
        <v>0.77917294011629001</v>
      </c>
      <c r="AT1909" s="4">
        <f t="shared" si="1063"/>
        <v>0.71130903861854222</v>
      </c>
      <c r="AU1909" s="4">
        <f t="shared" si="1064"/>
        <v>1.2812501838755112E-4</v>
      </c>
      <c r="AV1909" s="4">
        <f t="shared" si="1065"/>
        <v>1.8598002736481452E-3</v>
      </c>
      <c r="AW1909" s="4">
        <f t="shared" si="1066"/>
        <v>6.8891816074542117E-2</v>
      </c>
      <c r="AX1909" s="4">
        <f t="shared" si="1067"/>
        <v>1.3817780043336499E-2</v>
      </c>
      <c r="AY1909" s="4">
        <f t="shared" si="1068"/>
        <v>7.0716693440600019E-3</v>
      </c>
      <c r="AZ1909" s="4">
        <f t="shared" si="1069"/>
        <v>9.5965886123835116</v>
      </c>
      <c r="BA1909" s="6" t="str">
        <f t="shared" si="1070"/>
        <v>STRENGTHEN</v>
      </c>
      <c r="BB1909" s="4">
        <f t="shared" si="1071"/>
        <v>0.1</v>
      </c>
      <c r="BC1909" s="4">
        <f t="shared" si="1072"/>
        <v>0.60295548643614738</v>
      </c>
      <c r="BD1909" s="4">
        <f t="shared" si="1073"/>
        <v>0.77882552653643133</v>
      </c>
      <c r="BE1909" s="4">
        <f t="shared" si="1091"/>
        <v>0.05</v>
      </c>
      <c r="BF1909" s="4" t="str">
        <f t="shared" si="1092"/>
        <v/>
      </c>
      <c r="BG1909" s="4" t="str">
        <f t="shared" si="1093"/>
        <v/>
      </c>
      <c r="BH1909" s="4" t="str">
        <f t="shared" si="1094"/>
        <v/>
      </c>
      <c r="BI1909" s="4" t="str">
        <f t="shared" si="1095"/>
        <v/>
      </c>
      <c r="BJ1909" s="4" t="str">
        <f t="shared" si="1096"/>
        <v/>
      </c>
      <c r="BK1909" s="4" t="str">
        <f t="shared" si="1097"/>
        <v/>
      </c>
      <c r="BS1909" s="3" t="str">
        <f t="shared" si="1074"/>
        <v/>
      </c>
      <c r="BT1909" s="5">
        <f t="shared" si="1075"/>
        <v>6.7863901497747792E-2</v>
      </c>
      <c r="BU1909" s="3"/>
    </row>
    <row r="1910" spans="1:73" x14ac:dyDescent="0.2">
      <c r="A1910" s="1">
        <v>44431</v>
      </c>
      <c r="C1910">
        <v>0.76352594802789442</v>
      </c>
      <c r="D1910">
        <v>0.76357389868773295</v>
      </c>
      <c r="E1910">
        <v>0.78048088387110437</v>
      </c>
      <c r="F1910">
        <v>0.76721152915282853</v>
      </c>
      <c r="G1910">
        <v>0.78159634862439753</v>
      </c>
      <c r="H1910">
        <v>0.76722145373786921</v>
      </c>
      <c r="I1910">
        <v>0.78526499032337149</v>
      </c>
      <c r="J1910">
        <v>0.78616074002197089</v>
      </c>
      <c r="M1910">
        <f>'[1]CAC_SWISS (-SP-NIKKEI-DAX)'!AC1995</f>
        <v>1</v>
      </c>
      <c r="N1910">
        <f>'[1]CAC_SWISS_SP (-NIKKEI-DAX)'!AD1995</f>
        <v>1</v>
      </c>
      <c r="O1910">
        <f>'[1]CAC_SWISS_DAX (-SP-NIKKEI)'!AD1995</f>
        <v>0</v>
      </c>
      <c r="P1910">
        <f>'[1]CAC_SWISS_NIKKEI (-SP-DAX)'!AD1995</f>
        <v>1</v>
      </c>
      <c r="Q1910">
        <f>'[1]CAC_SWISS_DAX_SP (-NIKKEI)'!AF1995</f>
        <v>0</v>
      </c>
      <c r="R1910">
        <f>'[1]CAC_SWISS_SP_NIKKEI (-DAX)'!AF1995</f>
        <v>1</v>
      </c>
      <c r="S1910">
        <f>'[1]CAC_SWISS_DAX_NIKKEI (-SP)'!AF1995</f>
        <v>0</v>
      </c>
      <c r="V1910" t="str">
        <f t="shared" si="1084"/>
        <v/>
      </c>
      <c r="W1910" t="str">
        <f t="shared" si="1085"/>
        <v/>
      </c>
      <c r="X1910" t="str">
        <f t="shared" si="1086"/>
        <v>BASE+DAX</v>
      </c>
      <c r="Y1910" t="str">
        <f t="shared" si="1087"/>
        <v/>
      </c>
      <c r="Z1910" s="2" t="str">
        <f t="shared" si="1088"/>
        <v>- NIKKEI</v>
      </c>
      <c r="AA1910" s="2" t="str">
        <f t="shared" si="1098"/>
        <v/>
      </c>
      <c r="AB1910" s="2" t="str">
        <f t="shared" si="1076"/>
        <v>- SP</v>
      </c>
      <c r="AE1910" t="str">
        <f t="shared" si="1077"/>
        <v/>
      </c>
      <c r="AF1910" t="str">
        <f t="shared" si="1078"/>
        <v/>
      </c>
      <c r="AG1910">
        <f t="shared" si="1079"/>
        <v>0.78048088387110437</v>
      </c>
      <c r="AH1910" t="str">
        <f t="shared" si="1080"/>
        <v/>
      </c>
      <c r="AI1910">
        <f t="shared" si="1081"/>
        <v>0.78159634862439753</v>
      </c>
      <c r="AJ1910" t="str">
        <f t="shared" si="1082"/>
        <v/>
      </c>
      <c r="AK1910">
        <f t="shared" si="1083"/>
        <v>0.78526499032337149</v>
      </c>
      <c r="AM1910" t="str">
        <f t="shared" si="1089"/>
        <v/>
      </c>
      <c r="AN1910" t="str" cm="1">
        <f t="array" ref="AN1910">IF(AM1910="",_xlfn.IFS(AF1910=MAX(AF1910:AH1910),"SP",AG1910=MAX(AF1910:AH1910),"DAX",AH1910=MAX(AF1910:AH1910),"NIKKEI",MAX(AF1910:AH1910)=0,""),"")</f>
        <v>DAX</v>
      </c>
      <c r="AO1910" t="str" cm="1">
        <f t="array" ref="AO1910">IF(AM1910="BASE","",IF(MAX(AF1910:AH1910)=0,_xlfn.IFS(AI1910=MAX(AI1910:AK1910),"SP&amp;DAX",AJ1910=MAX(AI1910:AK1910),"SP&amp;NIKKEI",AK1910=MAX(AI1910:AK1910),"DAX&amp;NIKKEI"),""))</f>
        <v/>
      </c>
      <c r="AQ1910" s="3">
        <f t="shared" si="1090"/>
        <v>44431</v>
      </c>
      <c r="AR1910" cm="1">
        <f t="array" ref="AR1910">IF(AM1910="BASE",AE1910,_xlfn.IFS(AN1910="DAX",AG1910,AN1910="NIKKEI",AH1910,AN1910="SP",AF1910,AN1910="",MAX(AI1910:AK1910)))</f>
        <v>0.78048088387110437</v>
      </c>
      <c r="AS1910" s="4">
        <f t="shared" si="1062"/>
        <v>0.77813476361791845</v>
      </c>
      <c r="AT1910" s="4">
        <f t="shared" si="1063"/>
        <v>0.71378499868202283</v>
      </c>
      <c r="AU1910" s="4">
        <f t="shared" si="1064"/>
        <v>1.1193427639381683E-4</v>
      </c>
      <c r="AV1910" s="4">
        <f t="shared" si="1065"/>
        <v>1.9427531651460711E-3</v>
      </c>
      <c r="AW1910" s="4">
        <f t="shared" si="1066"/>
        <v>5.7616314003225803E-2</v>
      </c>
      <c r="AX1910" s="4">
        <f t="shared" si="1067"/>
        <v>1.4108127780653434E-2</v>
      </c>
      <c r="AY1910" s="4">
        <f t="shared" si="1068"/>
        <v>7.0744958083458574E-3</v>
      </c>
      <c r="AZ1910" s="4">
        <f t="shared" si="1069"/>
        <v>9.0960213532081706</v>
      </c>
      <c r="BA1910" s="6" t="str">
        <f t="shared" si="1070"/>
        <v>STRENGTHEN</v>
      </c>
      <c r="BB1910" s="4">
        <f t="shared" si="1071"/>
        <v>0.1</v>
      </c>
      <c r="BC1910" s="4">
        <f t="shared" si="1072"/>
        <v>0.60295548643614738</v>
      </c>
      <c r="BD1910" s="4">
        <f t="shared" si="1073"/>
        <v>0.77882552653643133</v>
      </c>
      <c r="BE1910" s="4" t="str">
        <f t="shared" si="1091"/>
        <v/>
      </c>
      <c r="BF1910" s="4">
        <f t="shared" si="1092"/>
        <v>0.2</v>
      </c>
      <c r="BG1910" s="4" t="str">
        <f t="shared" si="1093"/>
        <v/>
      </c>
      <c r="BH1910" s="4" t="str">
        <f t="shared" si="1094"/>
        <v/>
      </c>
      <c r="BI1910" s="4" t="str">
        <f t="shared" si="1095"/>
        <v/>
      </c>
      <c r="BJ1910" s="4" t="str">
        <f t="shared" si="1096"/>
        <v/>
      </c>
      <c r="BK1910" s="4" t="str">
        <f t="shared" si="1097"/>
        <v/>
      </c>
      <c r="BS1910" s="3" t="str">
        <f t="shared" si="1074"/>
        <v/>
      </c>
      <c r="BT1910" s="5">
        <f t="shared" si="1075"/>
        <v>6.4349764935895615E-2</v>
      </c>
      <c r="BU1910" s="3"/>
    </row>
    <row r="1911" spans="1:73" x14ac:dyDescent="0.2">
      <c r="A1911" s="1">
        <v>44432</v>
      </c>
      <c r="C1911">
        <v>0.75887505681658773</v>
      </c>
      <c r="D1911">
        <v>0.75888731361433726</v>
      </c>
      <c r="E1911">
        <v>0.77875931020702838</v>
      </c>
      <c r="F1911">
        <v>0.76343742894117939</v>
      </c>
      <c r="G1911">
        <v>0.77983284073898607</v>
      </c>
      <c r="H1911">
        <v>0.76343754683430964</v>
      </c>
      <c r="I1911">
        <v>0.78415640787403562</v>
      </c>
      <c r="J1911">
        <v>0.78500669975046866</v>
      </c>
      <c r="M1911">
        <f>'[1]CAC_SWISS (-SP-NIKKEI-DAX)'!AC1996</f>
        <v>1</v>
      </c>
      <c r="N1911">
        <f>'[1]CAC_SWISS_SP (-NIKKEI-DAX)'!AD1996</f>
        <v>1</v>
      </c>
      <c r="O1911">
        <f>'[1]CAC_SWISS_DAX (-SP-NIKKEI)'!AD1996</f>
        <v>0</v>
      </c>
      <c r="P1911">
        <f>'[1]CAC_SWISS_NIKKEI (-SP-DAX)'!AD1996</f>
        <v>1</v>
      </c>
      <c r="Q1911">
        <f>'[1]CAC_SWISS_DAX_SP (-NIKKEI)'!AF1996</f>
        <v>0</v>
      </c>
      <c r="R1911">
        <f>'[1]CAC_SWISS_SP_NIKKEI (-DAX)'!AF1996</f>
        <v>1</v>
      </c>
      <c r="S1911">
        <f>'[1]CAC_SWISS_DAX_NIKKEI (-SP)'!AF1996</f>
        <v>0</v>
      </c>
      <c r="V1911" t="str">
        <f t="shared" si="1084"/>
        <v/>
      </c>
      <c r="W1911" t="str">
        <f t="shared" si="1085"/>
        <v/>
      </c>
      <c r="X1911" t="str">
        <f t="shared" si="1086"/>
        <v>BASE+DAX</v>
      </c>
      <c r="Y1911" t="str">
        <f t="shared" si="1087"/>
        <v/>
      </c>
      <c r="Z1911" s="2" t="str">
        <f t="shared" si="1088"/>
        <v>- NIKKEI</v>
      </c>
      <c r="AA1911" s="2" t="str">
        <f t="shared" si="1098"/>
        <v/>
      </c>
      <c r="AB1911" s="2" t="str">
        <f t="shared" si="1076"/>
        <v>- SP</v>
      </c>
      <c r="AE1911" t="str">
        <f t="shared" si="1077"/>
        <v/>
      </c>
      <c r="AF1911" t="str">
        <f t="shared" si="1078"/>
        <v/>
      </c>
      <c r="AG1911">
        <f t="shared" si="1079"/>
        <v>0.77875931020702838</v>
      </c>
      <c r="AH1911" t="str">
        <f t="shared" si="1080"/>
        <v/>
      </c>
      <c r="AI1911">
        <f t="shared" si="1081"/>
        <v>0.77983284073898607</v>
      </c>
      <c r="AJ1911" t="str">
        <f t="shared" si="1082"/>
        <v/>
      </c>
      <c r="AK1911">
        <f t="shared" si="1083"/>
        <v>0.78415640787403562</v>
      </c>
      <c r="AM1911" t="str">
        <f t="shared" si="1089"/>
        <v/>
      </c>
      <c r="AN1911" t="str" cm="1">
        <f t="array" ref="AN1911">IF(AM1911="",_xlfn.IFS(AF1911=MAX(AF1911:AH1911),"SP",AG1911=MAX(AF1911:AH1911),"DAX",AH1911=MAX(AF1911:AH1911),"NIKKEI",MAX(AF1911:AH1911)=0,""),"")</f>
        <v>DAX</v>
      </c>
      <c r="AO1911" t="str" cm="1">
        <f t="array" ref="AO1911">IF(AM1911="BASE","",IF(MAX(AF1911:AH1911)=0,_xlfn.IFS(AI1911=MAX(AI1911:AK1911),"SP&amp;DAX",AJ1911=MAX(AI1911:AK1911),"SP&amp;NIKKEI",AK1911=MAX(AI1911:AK1911),"DAX&amp;NIKKEI"),""))</f>
        <v/>
      </c>
      <c r="AQ1911" s="3">
        <f t="shared" si="1090"/>
        <v>44432</v>
      </c>
      <c r="AR1911" cm="1">
        <f t="array" ref="AR1911">IF(AM1911="BASE",AE1911,_xlfn.IFS(AN1911="DAX",AG1911,AN1911="NIKKEI",AH1911,AN1911="SP",AF1911,AN1911="",MAX(AI1911:AK1911)))</f>
        <v>0.77875931020702838</v>
      </c>
      <c r="AS1911" s="4">
        <f t="shared" si="1062"/>
        <v>0.7771132518960463</v>
      </c>
      <c r="AT1911" s="4">
        <f t="shared" si="1063"/>
        <v>0.7162579509283189</v>
      </c>
      <c r="AU1911" s="4">
        <f t="shared" si="1064"/>
        <v>9.7762819171143587E-5</v>
      </c>
      <c r="AV1911" s="4">
        <f t="shared" si="1065"/>
        <v>2.0039670426802809E-3</v>
      </c>
      <c r="AW1911" s="4">
        <f t="shared" si="1066"/>
        <v>4.8784644202724527E-2</v>
      </c>
      <c r="AX1911" s="4">
        <f t="shared" si="1067"/>
        <v>1.4317164798111782E-2</v>
      </c>
      <c r="AY1911" s="4">
        <f t="shared" si="1068"/>
        <v>7.0608514196745407E-3</v>
      </c>
      <c r="AZ1911" s="4">
        <f t="shared" si="1069"/>
        <v>8.6186916209791082</v>
      </c>
      <c r="BA1911" s="6" t="str">
        <f t="shared" si="1070"/>
        <v>STRENGTHEN</v>
      </c>
      <c r="BB1911" s="4">
        <f t="shared" si="1071"/>
        <v>0.1</v>
      </c>
      <c r="BC1911" s="4">
        <f t="shared" si="1072"/>
        <v>0.60295548643614738</v>
      </c>
      <c r="BD1911" s="4">
        <f t="shared" si="1073"/>
        <v>0.77882552653643133</v>
      </c>
      <c r="BE1911" s="4" t="str">
        <f t="shared" si="1091"/>
        <v/>
      </c>
      <c r="BF1911" s="4">
        <f t="shared" si="1092"/>
        <v>0.2</v>
      </c>
      <c r="BG1911" s="4" t="str">
        <f t="shared" si="1093"/>
        <v/>
      </c>
      <c r="BH1911" s="4" t="str">
        <f t="shared" si="1094"/>
        <v/>
      </c>
      <c r="BI1911" s="4" t="str">
        <f t="shared" si="1095"/>
        <v/>
      </c>
      <c r="BJ1911" s="4" t="str">
        <f t="shared" si="1096"/>
        <v/>
      </c>
      <c r="BK1911" s="4" t="str">
        <f t="shared" si="1097"/>
        <v/>
      </c>
      <c r="BS1911" s="3" t="str">
        <f t="shared" si="1074"/>
        <v/>
      </c>
      <c r="BT1911" s="5">
        <f t="shared" si="1075"/>
        <v>6.0855300967727399E-2</v>
      </c>
      <c r="BU1911" s="3"/>
    </row>
    <row r="1912" spans="1:73" x14ac:dyDescent="0.2">
      <c r="A1912" s="1">
        <v>44433</v>
      </c>
      <c r="C1912">
        <v>0.75718747922322782</v>
      </c>
      <c r="D1912">
        <v>0.75720768641583802</v>
      </c>
      <c r="E1912">
        <v>0.7770243210783373</v>
      </c>
      <c r="F1912">
        <v>0.76167355435277906</v>
      </c>
      <c r="G1912">
        <v>0.77817385276725759</v>
      </c>
      <c r="H1912">
        <v>0.76167390647897548</v>
      </c>
      <c r="I1912">
        <v>0.78232130902921471</v>
      </c>
      <c r="J1912">
        <v>0.78323496848253082</v>
      </c>
      <c r="M1912">
        <f>'[1]CAC_SWISS (-SP-NIKKEI-DAX)'!AC1997</f>
        <v>1</v>
      </c>
      <c r="N1912">
        <f>'[1]CAC_SWISS_SP (-NIKKEI-DAX)'!AD1997</f>
        <v>1</v>
      </c>
      <c r="O1912">
        <f>'[1]CAC_SWISS_DAX (-SP-NIKKEI)'!AD1997</f>
        <v>0</v>
      </c>
      <c r="P1912">
        <f>'[1]CAC_SWISS_NIKKEI (-SP-DAX)'!AD1997</f>
        <v>1</v>
      </c>
      <c r="Q1912">
        <f>'[1]CAC_SWISS_DAX_SP (-NIKKEI)'!AF1997</f>
        <v>0</v>
      </c>
      <c r="R1912">
        <f>'[1]CAC_SWISS_SP_NIKKEI (-DAX)'!AF1997</f>
        <v>1</v>
      </c>
      <c r="S1912">
        <f>'[1]CAC_SWISS_DAX_NIKKEI (-SP)'!AF1997</f>
        <v>0</v>
      </c>
      <c r="V1912" t="str">
        <f t="shared" si="1084"/>
        <v/>
      </c>
      <c r="W1912" t="str">
        <f t="shared" si="1085"/>
        <v/>
      </c>
      <c r="X1912" t="str">
        <f t="shared" si="1086"/>
        <v>BASE+DAX</v>
      </c>
      <c r="Y1912" t="str">
        <f t="shared" si="1087"/>
        <v/>
      </c>
      <c r="Z1912" s="2" t="str">
        <f t="shared" si="1088"/>
        <v>- NIKKEI</v>
      </c>
      <c r="AA1912" s="2" t="str">
        <f t="shared" si="1098"/>
        <v/>
      </c>
      <c r="AB1912" s="2" t="str">
        <f t="shared" si="1076"/>
        <v>- SP</v>
      </c>
      <c r="AE1912" t="str">
        <f t="shared" si="1077"/>
        <v/>
      </c>
      <c r="AF1912" t="str">
        <f t="shared" si="1078"/>
        <v/>
      </c>
      <c r="AG1912">
        <f t="shared" si="1079"/>
        <v>0.7770243210783373</v>
      </c>
      <c r="AH1912" t="str">
        <f t="shared" si="1080"/>
        <v/>
      </c>
      <c r="AI1912">
        <f t="shared" si="1081"/>
        <v>0.77817385276725759</v>
      </c>
      <c r="AJ1912" t="str">
        <f t="shared" si="1082"/>
        <v/>
      </c>
      <c r="AK1912">
        <f t="shared" si="1083"/>
        <v>0.78232130902921471</v>
      </c>
      <c r="AM1912" t="str">
        <f t="shared" si="1089"/>
        <v/>
      </c>
      <c r="AN1912" t="str" cm="1">
        <f t="array" ref="AN1912">IF(AM1912="",_xlfn.IFS(AF1912=MAX(AF1912:AH1912),"SP",AG1912=MAX(AF1912:AH1912),"DAX",AH1912=MAX(AF1912:AH1912),"NIKKEI",MAX(AF1912:AH1912)=0,""),"")</f>
        <v>DAX</v>
      </c>
      <c r="AO1912" t="str" cm="1">
        <f t="array" ref="AO1912">IF(AM1912="BASE","",IF(MAX(AF1912:AH1912)=0,_xlfn.IFS(AI1912=MAX(AI1912:AK1912),"SP&amp;DAX",AJ1912=MAX(AI1912:AK1912),"SP&amp;NIKKEI",AK1912=MAX(AI1912:AK1912),"DAX&amp;NIKKEI"),""))</f>
        <v/>
      </c>
      <c r="AQ1912" s="3">
        <f t="shared" si="1090"/>
        <v>44433</v>
      </c>
      <c r="AR1912" cm="1">
        <f t="array" ref="AR1912">IF(AM1912="BASE",AE1912,_xlfn.IFS(AN1912="DAX",AG1912,AN1912="NIKKEI",AH1912,AN1912="SP",AF1912,AN1912="",MAX(AI1912:AK1912)))</f>
        <v>0.7770243210783373</v>
      </c>
      <c r="AS1912" s="4">
        <f t="shared" si="1062"/>
        <v>0.77598718487404306</v>
      </c>
      <c r="AT1912" s="4">
        <f t="shared" si="1063"/>
        <v>0.71859484030671383</v>
      </c>
      <c r="AU1912" s="4">
        <f t="shared" si="1064"/>
        <v>8.2487250064087043E-5</v>
      </c>
      <c r="AV1912" s="4">
        <f t="shared" si="1065"/>
        <v>2.0632780639929086E-3</v>
      </c>
      <c r="AW1912" s="4">
        <f t="shared" si="1066"/>
        <v>3.9978736508474097E-2</v>
      </c>
      <c r="AX1912" s="4">
        <f t="shared" si="1067"/>
        <v>1.4515842264958794E-2</v>
      </c>
      <c r="AY1912" s="4">
        <f t="shared" si="1068"/>
        <v>7.0366388486454868E-3</v>
      </c>
      <c r="AZ1912" s="4">
        <f t="shared" si="1069"/>
        <v>8.1562157447339967</v>
      </c>
      <c r="BA1912" s="6" t="str">
        <f t="shared" si="1070"/>
        <v>STRENGTHEN</v>
      </c>
      <c r="BB1912" s="4">
        <f t="shared" si="1071"/>
        <v>0.1</v>
      </c>
      <c r="BC1912" s="4">
        <f t="shared" si="1072"/>
        <v>0.60295548643614738</v>
      </c>
      <c r="BD1912" s="4">
        <f t="shared" si="1073"/>
        <v>0.77882552653643133</v>
      </c>
      <c r="BE1912" s="4" t="str">
        <f t="shared" si="1091"/>
        <v/>
      </c>
      <c r="BF1912" s="4">
        <f t="shared" si="1092"/>
        <v>0.2</v>
      </c>
      <c r="BG1912" s="4" t="str">
        <f t="shared" si="1093"/>
        <v/>
      </c>
      <c r="BH1912" s="4" t="str">
        <f t="shared" si="1094"/>
        <v/>
      </c>
      <c r="BI1912" s="4" t="str">
        <f t="shared" si="1095"/>
        <v/>
      </c>
      <c r="BJ1912" s="4" t="str">
        <f t="shared" si="1096"/>
        <v/>
      </c>
      <c r="BK1912" s="4" t="str">
        <f t="shared" si="1097"/>
        <v/>
      </c>
      <c r="BS1912" s="3" t="str">
        <f t="shared" si="1074"/>
        <v/>
      </c>
      <c r="BT1912" s="5">
        <f t="shared" si="1075"/>
        <v>5.7392344567329223E-2</v>
      </c>
      <c r="BU1912" s="3"/>
    </row>
    <row r="1913" spans="1:73" x14ac:dyDescent="0.2">
      <c r="A1913" s="1">
        <v>44434</v>
      </c>
      <c r="C1913">
        <v>0.75660794252804564</v>
      </c>
      <c r="D1913">
        <v>0.7566125713876235</v>
      </c>
      <c r="E1913">
        <v>0.77726228624486371</v>
      </c>
      <c r="F1913">
        <v>0.76100370769429992</v>
      </c>
      <c r="G1913">
        <v>0.77838895035671629</v>
      </c>
      <c r="H1913">
        <v>0.7610069406413531</v>
      </c>
      <c r="I1913">
        <v>0.78252289313155632</v>
      </c>
      <c r="J1913">
        <v>0.78341464384407389</v>
      </c>
      <c r="M1913">
        <f>'[1]CAC_SWISS (-SP-NIKKEI-DAX)'!AC1998</f>
        <v>1</v>
      </c>
      <c r="N1913">
        <f>'[1]CAC_SWISS_SP (-NIKKEI-DAX)'!AD1998</f>
        <v>1</v>
      </c>
      <c r="O1913">
        <f>'[1]CAC_SWISS_DAX (-SP-NIKKEI)'!AD1998</f>
        <v>0</v>
      </c>
      <c r="P1913">
        <f>'[1]CAC_SWISS_NIKKEI (-SP-DAX)'!AD1998</f>
        <v>1</v>
      </c>
      <c r="Q1913">
        <f>'[1]CAC_SWISS_DAX_SP (-NIKKEI)'!AF1998</f>
        <v>0</v>
      </c>
      <c r="R1913">
        <f>'[1]CAC_SWISS_SP_NIKKEI (-DAX)'!AF1998</f>
        <v>1</v>
      </c>
      <c r="S1913">
        <f>'[1]CAC_SWISS_DAX_NIKKEI (-SP)'!AF1998</f>
        <v>0</v>
      </c>
      <c r="V1913" t="str">
        <f t="shared" si="1084"/>
        <v/>
      </c>
      <c r="W1913" t="str">
        <f t="shared" si="1085"/>
        <v/>
      </c>
      <c r="X1913" t="str">
        <f t="shared" si="1086"/>
        <v>BASE+DAX</v>
      </c>
      <c r="Y1913" t="str">
        <f t="shared" si="1087"/>
        <v/>
      </c>
      <c r="Z1913" s="2" t="str">
        <f t="shared" si="1088"/>
        <v>- NIKKEI</v>
      </c>
      <c r="AA1913" s="2" t="str">
        <f t="shared" si="1098"/>
        <v/>
      </c>
      <c r="AB1913" s="2" t="str">
        <f t="shared" si="1076"/>
        <v>- SP</v>
      </c>
      <c r="AE1913" t="str">
        <f t="shared" si="1077"/>
        <v/>
      </c>
      <c r="AF1913" t="str">
        <f t="shared" si="1078"/>
        <v/>
      </c>
      <c r="AG1913">
        <f t="shared" si="1079"/>
        <v>0.77726228624486371</v>
      </c>
      <c r="AH1913" t="str">
        <f t="shared" si="1080"/>
        <v/>
      </c>
      <c r="AI1913">
        <f t="shared" si="1081"/>
        <v>0.77838895035671629</v>
      </c>
      <c r="AJ1913" t="str">
        <f t="shared" si="1082"/>
        <v/>
      </c>
      <c r="AK1913">
        <f t="shared" si="1083"/>
        <v>0.78252289313155632</v>
      </c>
      <c r="AM1913" t="str">
        <f t="shared" si="1089"/>
        <v/>
      </c>
      <c r="AN1913" t="str" cm="1">
        <f t="array" ref="AN1913">IF(AM1913="",_xlfn.IFS(AF1913=MAX(AF1913:AH1913),"SP",AG1913=MAX(AF1913:AH1913),"DAX",AH1913=MAX(AF1913:AH1913),"NIKKEI",MAX(AF1913:AH1913)=0,""),"")</f>
        <v>DAX</v>
      </c>
      <c r="AO1913" t="str" cm="1">
        <f t="array" ref="AO1913">IF(AM1913="BASE","",IF(MAX(AF1913:AH1913)=0,_xlfn.IFS(AI1913=MAX(AI1913:AK1913),"SP&amp;DAX",AJ1913=MAX(AI1913:AK1913),"SP&amp;NIKKEI",AK1913=MAX(AI1913:AK1913),"DAX&amp;NIKKEI"),""))</f>
        <v/>
      </c>
      <c r="AQ1913" s="3">
        <f t="shared" si="1090"/>
        <v>44434</v>
      </c>
      <c r="AR1913" cm="1">
        <f t="array" ref="AR1913">IF(AM1913="BASE",AE1913,_xlfn.IFS(AN1913="DAX",AG1913,AN1913="NIKKEI",AH1913,AN1913="SP",AF1913,AN1913="",MAX(AI1913:AK1913)))</f>
        <v>0.77726228624486371</v>
      </c>
      <c r="AS1913" s="4">
        <f t="shared" si="1062"/>
        <v>0.77539394099240666</v>
      </c>
      <c r="AT1913" s="4">
        <f t="shared" si="1063"/>
        <v>0.72085573560798377</v>
      </c>
      <c r="AU1913" s="4">
        <f t="shared" si="1064"/>
        <v>7.6504790611309572E-5</v>
      </c>
      <c r="AV1913" s="4">
        <f t="shared" si="1065"/>
        <v>2.0953322742781979E-3</v>
      </c>
      <c r="AW1913" s="4">
        <f t="shared" si="1066"/>
        <v>3.6512008883013085E-2</v>
      </c>
      <c r="AX1913" s="4">
        <f t="shared" si="1067"/>
        <v>1.4623539683424461E-2</v>
      </c>
      <c r="AY1913" s="4">
        <f t="shared" si="1068"/>
        <v>7.0396821339244369E-3</v>
      </c>
      <c r="AZ1913" s="4">
        <f t="shared" si="1069"/>
        <v>7.7472539735283874</v>
      </c>
      <c r="BA1913" s="6" t="str">
        <f t="shared" si="1070"/>
        <v>STRENGTHEN</v>
      </c>
      <c r="BB1913" s="4">
        <f t="shared" si="1071"/>
        <v>0.1</v>
      </c>
      <c r="BC1913" s="4">
        <f t="shared" si="1072"/>
        <v>0.60295548643614738</v>
      </c>
      <c r="BD1913" s="4">
        <f t="shared" si="1073"/>
        <v>0.77882552653643133</v>
      </c>
      <c r="BE1913" s="4" t="str">
        <f t="shared" si="1091"/>
        <v/>
      </c>
      <c r="BF1913" s="4">
        <f t="shared" si="1092"/>
        <v>0.2</v>
      </c>
      <c r="BG1913" s="4" t="str">
        <f t="shared" si="1093"/>
        <v/>
      </c>
      <c r="BH1913" s="4" t="str">
        <f t="shared" si="1094"/>
        <v/>
      </c>
      <c r="BI1913" s="4" t="str">
        <f t="shared" si="1095"/>
        <v/>
      </c>
      <c r="BJ1913" s="4" t="str">
        <f t="shared" si="1096"/>
        <v/>
      </c>
      <c r="BK1913" s="4" t="str">
        <f t="shared" si="1097"/>
        <v/>
      </c>
      <c r="BS1913" s="3" t="str">
        <f t="shared" si="1074"/>
        <v/>
      </c>
      <c r="BT1913" s="5">
        <f t="shared" si="1075"/>
        <v>5.4538205384422889E-2</v>
      </c>
      <c r="BU1913" s="3"/>
    </row>
    <row r="1914" spans="1:73" x14ac:dyDescent="0.2">
      <c r="A1914" s="1">
        <v>44435</v>
      </c>
      <c r="C1914">
        <v>0.75663608726952147</v>
      </c>
      <c r="D1914">
        <v>0.75663613908209693</v>
      </c>
      <c r="E1914">
        <v>0.77887237567854162</v>
      </c>
      <c r="F1914">
        <v>0.76088325800988343</v>
      </c>
      <c r="G1914">
        <v>0.78032171833389796</v>
      </c>
      <c r="H1914">
        <v>0.76090027326006016</v>
      </c>
      <c r="I1914">
        <v>0.78400454628407046</v>
      </c>
      <c r="J1914">
        <v>0.78515905660915108</v>
      </c>
      <c r="M1914">
        <f>'[1]CAC_SWISS (-SP-NIKKEI-DAX)'!AC1999</f>
        <v>1</v>
      </c>
      <c r="N1914">
        <f>'[1]CAC_SWISS_SP (-NIKKEI-DAX)'!AD1999</f>
        <v>1</v>
      </c>
      <c r="O1914">
        <f>'[1]CAC_SWISS_DAX (-SP-NIKKEI)'!AD1999</f>
        <v>0</v>
      </c>
      <c r="P1914">
        <f>'[1]CAC_SWISS_NIKKEI (-SP-DAX)'!AD1999</f>
        <v>1</v>
      </c>
      <c r="Q1914">
        <f>'[1]CAC_SWISS_DAX_SP (-NIKKEI)'!AF1999</f>
        <v>0</v>
      </c>
      <c r="R1914">
        <f>'[1]CAC_SWISS_SP_NIKKEI (-DAX)'!AF1999</f>
        <v>1</v>
      </c>
      <c r="S1914">
        <f>'[1]CAC_SWISS_DAX_NIKKEI (-SP)'!AF1999</f>
        <v>0</v>
      </c>
      <c r="V1914" t="str">
        <f t="shared" si="1084"/>
        <v/>
      </c>
      <c r="W1914" t="str">
        <f t="shared" si="1085"/>
        <v/>
      </c>
      <c r="X1914" t="str">
        <f t="shared" si="1086"/>
        <v>BASE+DAX</v>
      </c>
      <c r="Y1914" t="str">
        <f t="shared" si="1087"/>
        <v/>
      </c>
      <c r="Z1914" s="2" t="str">
        <f t="shared" si="1088"/>
        <v>- NIKKEI</v>
      </c>
      <c r="AA1914" s="2" t="str">
        <f t="shared" si="1098"/>
        <v/>
      </c>
      <c r="AB1914" s="2" t="str">
        <f t="shared" si="1076"/>
        <v>- SP</v>
      </c>
      <c r="AE1914" t="str">
        <f t="shared" si="1077"/>
        <v/>
      </c>
      <c r="AF1914" t="str">
        <f t="shared" si="1078"/>
        <v/>
      </c>
      <c r="AG1914">
        <f t="shared" si="1079"/>
        <v>0.77887237567854162</v>
      </c>
      <c r="AH1914" t="str">
        <f t="shared" si="1080"/>
        <v/>
      </c>
      <c r="AI1914">
        <f t="shared" si="1081"/>
        <v>0.78032171833389796</v>
      </c>
      <c r="AJ1914" t="str">
        <f t="shared" si="1082"/>
        <v/>
      </c>
      <c r="AK1914">
        <f t="shared" si="1083"/>
        <v>0.78400454628407046</v>
      </c>
      <c r="AM1914" t="str">
        <f t="shared" si="1089"/>
        <v/>
      </c>
      <c r="AN1914" t="str" cm="1">
        <f t="array" ref="AN1914">IF(AM1914="",_xlfn.IFS(AF1914=MAX(AF1914:AH1914),"SP",AG1914=MAX(AF1914:AH1914),"DAX",AH1914=MAX(AF1914:AH1914),"NIKKEI",MAX(AF1914:AH1914)=0,""),"")</f>
        <v>DAX</v>
      </c>
      <c r="AO1914" t="str" cm="1">
        <f t="array" ref="AO1914">IF(AM1914="BASE","",IF(MAX(AF1914:AH1914)=0,_xlfn.IFS(AI1914=MAX(AI1914:AK1914),"SP&amp;DAX",AJ1914=MAX(AI1914:AK1914),"SP&amp;NIKKEI",AK1914=MAX(AI1914:AK1914),"DAX&amp;NIKKEI"),""))</f>
        <v/>
      </c>
      <c r="AQ1914" s="3">
        <f t="shared" si="1090"/>
        <v>44435</v>
      </c>
      <c r="AR1914" cm="1">
        <f t="array" ref="AR1914">IF(AM1914="BASE",AE1914,_xlfn.IFS(AN1914="DAX",AG1914,AN1914="NIKKEI",AH1914,AN1914="SP",AF1914,AN1914="",MAX(AI1914:AK1914)))</f>
        <v>0.77887237567854162</v>
      </c>
      <c r="AS1914" s="4">
        <f t="shared" si="1062"/>
        <v>0.77495237520607119</v>
      </c>
      <c r="AT1914" s="4">
        <f t="shared" si="1063"/>
        <v>0.72288409926943542</v>
      </c>
      <c r="AU1914" s="4">
        <f t="shared" si="1064"/>
        <v>7.0708458083440647E-5</v>
      </c>
      <c r="AV1914" s="4">
        <f t="shared" si="1065"/>
        <v>2.1396624707701946E-3</v>
      </c>
      <c r="AW1914" s="4">
        <f t="shared" si="1066"/>
        <v>3.3046547784701938E-2</v>
      </c>
      <c r="AX1914" s="4">
        <f t="shared" si="1067"/>
        <v>1.4772750113345844E-2</v>
      </c>
      <c r="AY1914" s="4">
        <f t="shared" si="1068"/>
        <v>7.0614513539178298E-3</v>
      </c>
      <c r="AZ1914" s="4">
        <f t="shared" si="1069"/>
        <v>7.3735940852651032</v>
      </c>
      <c r="BA1914" s="6" t="str">
        <f t="shared" si="1070"/>
        <v>STRENGTHEN</v>
      </c>
      <c r="BB1914" s="4">
        <f t="shared" si="1071"/>
        <v>0.1</v>
      </c>
      <c r="BC1914" s="4">
        <f t="shared" si="1072"/>
        <v>0.60295548643614738</v>
      </c>
      <c r="BD1914" s="4">
        <f t="shared" si="1073"/>
        <v>0.77882552653643133</v>
      </c>
      <c r="BE1914" s="4" t="str">
        <f t="shared" si="1091"/>
        <v/>
      </c>
      <c r="BF1914" s="4">
        <f t="shared" si="1092"/>
        <v>0.2</v>
      </c>
      <c r="BG1914" s="4" t="str">
        <f t="shared" si="1093"/>
        <v/>
      </c>
      <c r="BH1914" s="4" t="str">
        <f t="shared" si="1094"/>
        <v/>
      </c>
      <c r="BI1914" s="4" t="str">
        <f t="shared" si="1095"/>
        <v/>
      </c>
      <c r="BJ1914" s="4" t="str">
        <f t="shared" si="1096"/>
        <v/>
      </c>
      <c r="BK1914" s="4" t="str">
        <f t="shared" si="1097"/>
        <v/>
      </c>
      <c r="BS1914" s="3" t="str">
        <f t="shared" si="1074"/>
        <v/>
      </c>
      <c r="BT1914" s="5">
        <f t="shared" si="1075"/>
        <v>5.2068275936635766E-2</v>
      </c>
      <c r="BU1914" s="3"/>
    </row>
    <row r="1915" spans="1:73" x14ac:dyDescent="0.2">
      <c r="A1915" s="1">
        <v>44438</v>
      </c>
      <c r="C1915">
        <v>0.76387635867735215</v>
      </c>
      <c r="D1915">
        <v>0.76397516012450395</v>
      </c>
      <c r="E1915">
        <v>0.78292926761212445</v>
      </c>
      <c r="F1915">
        <v>0.76874313123158677</v>
      </c>
      <c r="G1915">
        <v>0.783738794750652</v>
      </c>
      <c r="H1915">
        <v>0.76896379566807216</v>
      </c>
      <c r="I1915">
        <v>0.78842256358614038</v>
      </c>
      <c r="J1915">
        <v>0.78898739214196334</v>
      </c>
      <c r="M1915">
        <f>'[1]CAC_SWISS (-SP-NIKKEI-DAX)'!AC2000</f>
        <v>1</v>
      </c>
      <c r="N1915">
        <f>'[1]CAC_SWISS_SP (-NIKKEI-DAX)'!AD2000</f>
        <v>1</v>
      </c>
      <c r="O1915">
        <f>'[1]CAC_SWISS_DAX (-SP-NIKKEI)'!AD2000</f>
        <v>0</v>
      </c>
      <c r="P1915">
        <f>'[1]CAC_SWISS_NIKKEI (-SP-DAX)'!AD2000</f>
        <v>1</v>
      </c>
      <c r="Q1915">
        <f>'[1]CAC_SWISS_DAX_SP (-NIKKEI)'!AF2000</f>
        <v>0</v>
      </c>
      <c r="R1915">
        <f>'[1]CAC_SWISS_SP_NIKKEI (-DAX)'!AF2000</f>
        <v>1</v>
      </c>
      <c r="S1915">
        <f>'[1]CAC_SWISS_DAX_NIKKEI (-SP)'!AF2000</f>
        <v>0</v>
      </c>
      <c r="V1915" t="str">
        <f t="shared" si="1084"/>
        <v/>
      </c>
      <c r="W1915" t="str">
        <f t="shared" si="1085"/>
        <v/>
      </c>
      <c r="X1915" t="str">
        <f t="shared" si="1086"/>
        <v>BASE+DAX</v>
      </c>
      <c r="Y1915" t="str">
        <f t="shared" si="1087"/>
        <v/>
      </c>
      <c r="Z1915" s="2" t="str">
        <f t="shared" si="1088"/>
        <v>- NIKKEI</v>
      </c>
      <c r="AA1915" s="2" t="str">
        <f t="shared" si="1098"/>
        <v/>
      </c>
      <c r="AB1915" s="2" t="str">
        <f t="shared" si="1076"/>
        <v>- SP</v>
      </c>
      <c r="AE1915" t="str">
        <f t="shared" si="1077"/>
        <v/>
      </c>
      <c r="AF1915" t="str">
        <f t="shared" si="1078"/>
        <v/>
      </c>
      <c r="AG1915">
        <f t="shared" si="1079"/>
        <v>0.78292926761212445</v>
      </c>
      <c r="AH1915" t="str">
        <f t="shared" si="1080"/>
        <v/>
      </c>
      <c r="AI1915">
        <f t="shared" si="1081"/>
        <v>0.783738794750652</v>
      </c>
      <c r="AJ1915" t="str">
        <f t="shared" si="1082"/>
        <v/>
      </c>
      <c r="AK1915">
        <f t="shared" si="1083"/>
        <v>0.78842256358614038</v>
      </c>
      <c r="AM1915" t="str">
        <f t="shared" si="1089"/>
        <v/>
      </c>
      <c r="AN1915" t="str" cm="1">
        <f t="array" ref="AN1915">IF(AM1915="",_xlfn.IFS(AF1915=MAX(AF1915:AH1915),"SP",AG1915=MAX(AF1915:AH1915),"DAX",AH1915=MAX(AF1915:AH1915),"NIKKEI",MAX(AF1915:AH1915)=0,""),"")</f>
        <v>DAX</v>
      </c>
      <c r="AO1915" t="str" cm="1">
        <f t="array" ref="AO1915">IF(AM1915="BASE","",IF(MAX(AF1915:AH1915)=0,_xlfn.IFS(AI1915=MAX(AI1915:AK1915),"SP&amp;DAX",AJ1915=MAX(AI1915:AK1915),"SP&amp;NIKKEI",AK1915=MAX(AI1915:AK1915),"DAX&amp;NIKKEI"),""))</f>
        <v/>
      </c>
      <c r="AQ1915" s="3">
        <f t="shared" si="1090"/>
        <v>44438</v>
      </c>
      <c r="AR1915" cm="1">
        <f t="array" ref="AR1915">IF(AM1915="BASE",AE1915,_xlfn.IFS(AN1915="DAX",AG1915,AN1915="NIKKEI",AH1915,AN1915="SP",AF1915,AN1915="",MAX(AI1915:AK1915)))</f>
        <v>0.78292926761212445</v>
      </c>
      <c r="AS1915" s="4">
        <f t="shared" si="1062"/>
        <v>0.77466298635928321</v>
      </c>
      <c r="AT1915" s="4">
        <f t="shared" si="1063"/>
        <v>0.72480185627335314</v>
      </c>
      <c r="AU1915" s="4">
        <f t="shared" si="1064"/>
        <v>6.4555066594799277E-5</v>
      </c>
      <c r="AV1915" s="4">
        <f t="shared" si="1065"/>
        <v>2.1945974154712615E-3</v>
      </c>
      <c r="AW1915" s="4">
        <f t="shared" si="1066"/>
        <v>2.941544820006858E-2</v>
      </c>
      <c r="AX1915" s="4">
        <f t="shared" si="1067"/>
        <v>1.4956230552039117E-2</v>
      </c>
      <c r="AY1915" s="4">
        <f t="shared" si="1068"/>
        <v>7.0955940532773688E-3</v>
      </c>
      <c r="AZ1915" s="4">
        <f t="shared" si="1069"/>
        <v>7.0270550586106069</v>
      </c>
      <c r="BA1915" s="6" t="str">
        <f t="shared" si="1070"/>
        <v>STRENGTHEN</v>
      </c>
      <c r="BB1915" s="4">
        <f t="shared" si="1071"/>
        <v>0.1</v>
      </c>
      <c r="BC1915" s="4">
        <f t="shared" si="1072"/>
        <v>0.60295548643614738</v>
      </c>
      <c r="BD1915" s="4">
        <f t="shared" si="1073"/>
        <v>0.77882552653643133</v>
      </c>
      <c r="BE1915" s="4" t="str">
        <f t="shared" si="1091"/>
        <v/>
      </c>
      <c r="BF1915" s="4">
        <f t="shared" si="1092"/>
        <v>0.2</v>
      </c>
      <c r="BG1915" s="4" t="str">
        <f t="shared" si="1093"/>
        <v/>
      </c>
      <c r="BH1915" s="4" t="str">
        <f t="shared" si="1094"/>
        <v/>
      </c>
      <c r="BI1915" s="4" t="str">
        <f t="shared" si="1095"/>
        <v/>
      </c>
      <c r="BJ1915" s="4" t="str">
        <f t="shared" si="1096"/>
        <v/>
      </c>
      <c r="BK1915" s="4" t="str">
        <f t="shared" si="1097"/>
        <v/>
      </c>
      <c r="BS1915" s="3" t="str">
        <f t="shared" si="1074"/>
        <v/>
      </c>
      <c r="BT1915" s="5">
        <f t="shared" si="1075"/>
        <v>4.9861130085930072E-2</v>
      </c>
      <c r="BU1915" s="3"/>
    </row>
    <row r="1916" spans="1:73" x14ac:dyDescent="0.2">
      <c r="A1916" s="1">
        <v>44439</v>
      </c>
      <c r="C1916">
        <v>0.76887124447200283</v>
      </c>
      <c r="D1916">
        <v>0.76900905612886428</v>
      </c>
      <c r="E1916">
        <v>0.78764769032238846</v>
      </c>
      <c r="F1916">
        <v>0.77288348004423157</v>
      </c>
      <c r="G1916">
        <v>0.78834753988986805</v>
      </c>
      <c r="H1916">
        <v>0.7731549456385256</v>
      </c>
      <c r="I1916">
        <v>0.79229681903930427</v>
      </c>
      <c r="J1916">
        <v>0.79277764450380039</v>
      </c>
      <c r="M1916">
        <f>'[1]CAC_SWISS (-SP-NIKKEI-DAX)'!AC2001</f>
        <v>1</v>
      </c>
      <c r="N1916">
        <f>'[1]CAC_SWISS_SP (-NIKKEI-DAX)'!AD2001</f>
        <v>1</v>
      </c>
      <c r="O1916">
        <f>'[1]CAC_SWISS_DAX (-SP-NIKKEI)'!AD2001</f>
        <v>0</v>
      </c>
      <c r="P1916">
        <f>'[1]CAC_SWISS_NIKKEI (-SP-DAX)'!AD2001</f>
        <v>1</v>
      </c>
      <c r="Q1916">
        <f>'[1]CAC_SWISS_DAX_SP (-NIKKEI)'!AF2001</f>
        <v>0</v>
      </c>
      <c r="R1916">
        <f>'[1]CAC_SWISS_SP_NIKKEI (-DAX)'!AF2001</f>
        <v>1</v>
      </c>
      <c r="S1916">
        <f>'[1]CAC_SWISS_DAX_NIKKEI (-SP)'!AF2001</f>
        <v>0</v>
      </c>
      <c r="V1916" t="str">
        <f t="shared" si="1084"/>
        <v/>
      </c>
      <c r="W1916" t="str">
        <f t="shared" si="1085"/>
        <v/>
      </c>
      <c r="X1916" t="str">
        <f t="shared" si="1086"/>
        <v>BASE+DAX</v>
      </c>
      <c r="Y1916" t="str">
        <f t="shared" si="1087"/>
        <v/>
      </c>
      <c r="Z1916" s="2" t="str">
        <f t="shared" si="1088"/>
        <v>- NIKKEI</v>
      </c>
      <c r="AA1916" s="2" t="str">
        <f t="shared" si="1098"/>
        <v/>
      </c>
      <c r="AB1916" s="2" t="str">
        <f t="shared" si="1076"/>
        <v>- SP</v>
      </c>
      <c r="AE1916" t="str">
        <f t="shared" si="1077"/>
        <v/>
      </c>
      <c r="AF1916" t="str">
        <f t="shared" si="1078"/>
        <v/>
      </c>
      <c r="AG1916">
        <f t="shared" si="1079"/>
        <v>0.78764769032238846</v>
      </c>
      <c r="AH1916" t="str">
        <f t="shared" si="1080"/>
        <v/>
      </c>
      <c r="AI1916">
        <f t="shared" si="1081"/>
        <v>0.78834753988986805</v>
      </c>
      <c r="AJ1916" t="str">
        <f t="shared" si="1082"/>
        <v/>
      </c>
      <c r="AK1916">
        <f t="shared" si="1083"/>
        <v>0.79229681903930427</v>
      </c>
      <c r="AM1916" t="str">
        <f t="shared" si="1089"/>
        <v/>
      </c>
      <c r="AN1916" t="str" cm="1">
        <f t="array" ref="AN1916">IF(AM1916="",_xlfn.IFS(AF1916=MAX(AF1916:AH1916),"SP",AG1916=MAX(AF1916:AH1916),"DAX",AH1916=MAX(AF1916:AH1916),"NIKKEI",MAX(AF1916:AH1916)=0,""),"")</f>
        <v>DAX</v>
      </c>
      <c r="AO1916" t="str" cm="1">
        <f t="array" ref="AO1916">IF(AM1916="BASE","",IF(MAX(AF1916:AH1916)=0,_xlfn.IFS(AI1916=MAX(AI1916:AK1916),"SP&amp;DAX",AJ1916=MAX(AI1916:AK1916),"SP&amp;NIKKEI",AK1916=MAX(AI1916:AK1916),"DAX&amp;NIKKEI"),""))</f>
        <v/>
      </c>
      <c r="AQ1916" s="3">
        <f t="shared" si="1090"/>
        <v>44439</v>
      </c>
      <c r="AR1916" cm="1">
        <f t="array" ref="AR1916">IF(AM1916="BASE",AE1916,_xlfn.IFS(AN1916="DAX",AG1916,AN1916="NIKKEI",AH1916,AN1916="SP",AF1916,AN1916="",MAX(AI1916:AK1916)))</f>
        <v>0.78764769032238846</v>
      </c>
      <c r="AS1916" s="4">
        <f t="shared" si="1062"/>
        <v>0.77538202640631804</v>
      </c>
      <c r="AT1916" s="4">
        <f t="shared" si="1063"/>
        <v>0.72663399945075158</v>
      </c>
      <c r="AU1916" s="4">
        <f t="shared" si="1064"/>
        <v>7.8983777500454751E-5</v>
      </c>
      <c r="AV1916" s="4">
        <f t="shared" si="1065"/>
        <v>2.2280089114771907E-3</v>
      </c>
      <c r="AW1916" s="4">
        <f t="shared" si="1066"/>
        <v>3.5450386707873517E-2</v>
      </c>
      <c r="AX1916" s="4">
        <f t="shared" si="1067"/>
        <v>1.507795540835417E-2</v>
      </c>
      <c r="AY1916" s="4">
        <f t="shared" si="1068"/>
        <v>7.2428278993490721E-3</v>
      </c>
      <c r="AZ1916" s="4">
        <f t="shared" si="1069"/>
        <v>6.7305239932523522</v>
      </c>
      <c r="BA1916" s="6" t="str">
        <f t="shared" si="1070"/>
        <v>STRENGTHEN</v>
      </c>
      <c r="BB1916" s="4">
        <f t="shared" si="1071"/>
        <v>0.1</v>
      </c>
      <c r="BC1916" s="4">
        <f t="shared" si="1072"/>
        <v>0.60295548643614738</v>
      </c>
      <c r="BD1916" s="4">
        <f t="shared" si="1073"/>
        <v>0.77882552653643133</v>
      </c>
      <c r="BE1916" s="4" t="str">
        <f t="shared" si="1091"/>
        <v/>
      </c>
      <c r="BF1916" s="4">
        <f t="shared" si="1092"/>
        <v>0.2</v>
      </c>
      <c r="BG1916" s="4" t="str">
        <f t="shared" si="1093"/>
        <v/>
      </c>
      <c r="BH1916" s="4" t="str">
        <f t="shared" si="1094"/>
        <v/>
      </c>
      <c r="BI1916" s="4" t="str">
        <f t="shared" si="1095"/>
        <v/>
      </c>
      <c r="BJ1916" s="4" t="str">
        <f t="shared" si="1096"/>
        <v/>
      </c>
      <c r="BK1916" s="4" t="str">
        <f t="shared" si="1097"/>
        <v/>
      </c>
      <c r="BS1916" s="3" t="str">
        <f t="shared" si="1074"/>
        <v/>
      </c>
      <c r="BT1916" s="5">
        <f t="shared" si="1075"/>
        <v>4.8748026955566459E-2</v>
      </c>
      <c r="BU1916" s="3"/>
    </row>
    <row r="1917" spans="1:73" x14ac:dyDescent="0.2">
      <c r="A1917" s="1">
        <v>44440</v>
      </c>
      <c r="C1917">
        <v>0.76527976975075906</v>
      </c>
      <c r="D1917">
        <v>0.76578864116331924</v>
      </c>
      <c r="E1917">
        <v>0.79375367962362586</v>
      </c>
      <c r="F1917">
        <v>0.76853368288941026</v>
      </c>
      <c r="G1917">
        <v>0.79435155393653156</v>
      </c>
      <c r="H1917">
        <v>0.769275709411956</v>
      </c>
      <c r="I1917">
        <v>0.79784792998560428</v>
      </c>
      <c r="J1917">
        <v>0.79824333931280367</v>
      </c>
      <c r="M1917">
        <f>'[1]CAC_SWISS (-SP-NIKKEI-DAX)'!AC2002</f>
        <v>1</v>
      </c>
      <c r="N1917">
        <f>'[1]CAC_SWISS_SP (-NIKKEI-DAX)'!AD2002</f>
        <v>1</v>
      </c>
      <c r="O1917">
        <f>'[1]CAC_SWISS_DAX (-SP-NIKKEI)'!AD2002</f>
        <v>0</v>
      </c>
      <c r="P1917">
        <f>'[1]CAC_SWISS_NIKKEI (-SP-DAX)'!AD2002</f>
        <v>1</v>
      </c>
      <c r="Q1917">
        <f>'[1]CAC_SWISS_DAX_SP (-NIKKEI)'!AF2002</f>
        <v>0</v>
      </c>
      <c r="R1917">
        <f>'[1]CAC_SWISS_SP_NIKKEI (-DAX)'!AF2002</f>
        <v>1</v>
      </c>
      <c r="S1917">
        <f>'[1]CAC_SWISS_DAX_NIKKEI (-SP)'!AF2002</f>
        <v>0</v>
      </c>
      <c r="V1917" t="str">
        <f t="shared" si="1084"/>
        <v/>
      </c>
      <c r="W1917" t="str">
        <f t="shared" si="1085"/>
        <v/>
      </c>
      <c r="X1917" t="str">
        <f t="shared" si="1086"/>
        <v>BASE+DAX</v>
      </c>
      <c r="Y1917" t="str">
        <f t="shared" si="1087"/>
        <v/>
      </c>
      <c r="Z1917" s="2" t="str">
        <f t="shared" si="1088"/>
        <v>- NIKKEI</v>
      </c>
      <c r="AA1917" s="2" t="str">
        <f t="shared" si="1098"/>
        <v/>
      </c>
      <c r="AB1917" s="2" t="str">
        <f t="shared" si="1076"/>
        <v>- SP</v>
      </c>
      <c r="AE1917" t="str">
        <f t="shared" si="1077"/>
        <v/>
      </c>
      <c r="AF1917" t="str">
        <f t="shared" si="1078"/>
        <v/>
      </c>
      <c r="AG1917">
        <f t="shared" si="1079"/>
        <v>0.79375367962362586</v>
      </c>
      <c r="AH1917" t="str">
        <f t="shared" si="1080"/>
        <v/>
      </c>
      <c r="AI1917">
        <f t="shared" si="1081"/>
        <v>0.79435155393653156</v>
      </c>
      <c r="AJ1917" t="str">
        <f t="shared" si="1082"/>
        <v/>
      </c>
      <c r="AK1917">
        <f t="shared" si="1083"/>
        <v>0.79784792998560428</v>
      </c>
      <c r="AM1917" t="str">
        <f t="shared" si="1089"/>
        <v/>
      </c>
      <c r="AN1917" t="str" cm="1">
        <f t="array" ref="AN1917">IF(AM1917="",_xlfn.IFS(AF1917=MAX(AF1917:AH1917),"SP",AG1917=MAX(AF1917:AH1917),"DAX",AH1917=MAX(AF1917:AH1917),"NIKKEI",MAX(AF1917:AH1917)=0,""),"")</f>
        <v>DAX</v>
      </c>
      <c r="AO1917" t="str" cm="1">
        <f t="array" ref="AO1917">IF(AM1917="BASE","",IF(MAX(AF1917:AH1917)=0,_xlfn.IFS(AI1917=MAX(AI1917:AK1917),"SP&amp;DAX",AJ1917=MAX(AI1917:AK1917),"SP&amp;NIKKEI",AK1917=MAX(AI1917:AK1917),"DAX&amp;NIKKEI"),""))</f>
        <v/>
      </c>
      <c r="AQ1917" s="3">
        <f t="shared" si="1090"/>
        <v>44440</v>
      </c>
      <c r="AR1917" cm="1">
        <f t="array" ref="AR1917">IF(AM1917="BASE",AE1917,_xlfn.IFS(AN1917="DAX",AG1917,AN1917="NIKKEI",AH1917,AN1917="SP",AF1917,AN1917="",MAX(AI1917:AK1917)))</f>
        <v>0.79375367962362586</v>
      </c>
      <c r="AS1917" s="4">
        <f t="shared" si="1062"/>
        <v>0.77884604196997076</v>
      </c>
      <c r="AT1917" s="4">
        <f t="shared" si="1063"/>
        <v>0.72810304533431192</v>
      </c>
      <c r="AU1917" s="4">
        <f t="shared" si="1064"/>
        <v>7.3745936691628687E-5</v>
      </c>
      <c r="AV1917" s="4">
        <f t="shared" si="1065"/>
        <v>2.213075174162857E-3</v>
      </c>
      <c r="AW1917" s="4">
        <f t="shared" si="1066"/>
        <v>3.3322834015127686E-2</v>
      </c>
      <c r="AX1917" s="4">
        <f t="shared" si="1067"/>
        <v>1.5024421289965031E-2</v>
      </c>
      <c r="AY1917" s="4">
        <f t="shared" si="1068"/>
        <v>7.1858261287356525E-3</v>
      </c>
      <c r="AZ1917" s="4">
        <f t="shared" si="1069"/>
        <v>7.0615397209154409</v>
      </c>
      <c r="BA1917" s="6" t="str">
        <f t="shared" si="1070"/>
        <v>STRENGTHEN</v>
      </c>
      <c r="BB1917" s="4">
        <f t="shared" si="1071"/>
        <v>0.1</v>
      </c>
      <c r="BC1917" s="4">
        <f t="shared" si="1072"/>
        <v>0.60295548643614738</v>
      </c>
      <c r="BD1917" s="4">
        <f t="shared" si="1073"/>
        <v>0.77882552653643133</v>
      </c>
      <c r="BE1917" s="4" t="str">
        <f t="shared" si="1091"/>
        <v/>
      </c>
      <c r="BF1917" s="4">
        <f t="shared" si="1092"/>
        <v>0.2</v>
      </c>
      <c r="BG1917" s="4" t="str">
        <f t="shared" si="1093"/>
        <v/>
      </c>
      <c r="BH1917" s="4" t="str">
        <f t="shared" si="1094"/>
        <v/>
      </c>
      <c r="BI1917" s="4" t="str">
        <f t="shared" si="1095"/>
        <v/>
      </c>
      <c r="BJ1917" s="4" t="str">
        <f t="shared" si="1096"/>
        <v/>
      </c>
      <c r="BK1917" s="4" t="str">
        <f t="shared" si="1097"/>
        <v/>
      </c>
      <c r="BS1917" s="3" t="str">
        <f t="shared" si="1074"/>
        <v/>
      </c>
      <c r="BT1917" s="5">
        <f t="shared" si="1075"/>
        <v>5.0742996635658844E-2</v>
      </c>
      <c r="BU1917" s="3"/>
    </row>
    <row r="1918" spans="1:73" x14ac:dyDescent="0.2">
      <c r="A1918" s="1">
        <v>44441</v>
      </c>
      <c r="C1918">
        <v>0.75705936033086785</v>
      </c>
      <c r="D1918">
        <v>0.75810342611622683</v>
      </c>
      <c r="E1918">
        <v>0.78307469350206571</v>
      </c>
      <c r="F1918">
        <v>0.76118268160644098</v>
      </c>
      <c r="G1918">
        <v>0.7833938589167605</v>
      </c>
      <c r="H1918">
        <v>0.76262375309785491</v>
      </c>
      <c r="I1918">
        <v>0.78779447284108406</v>
      </c>
      <c r="J1918">
        <v>0.78794633122992042</v>
      </c>
      <c r="M1918">
        <f>'[1]CAC_SWISS (-SP-NIKKEI-DAX)'!AC2003</f>
        <v>1</v>
      </c>
      <c r="N1918">
        <f>'[1]CAC_SWISS_SP (-NIKKEI-DAX)'!AD2003</f>
        <v>1</v>
      </c>
      <c r="O1918">
        <f>'[1]CAC_SWISS_DAX (-SP-NIKKEI)'!AD2003</f>
        <v>0</v>
      </c>
      <c r="P1918">
        <f>'[1]CAC_SWISS_NIKKEI (-SP-DAX)'!AD2003</f>
        <v>1</v>
      </c>
      <c r="Q1918">
        <f>'[1]CAC_SWISS_DAX_SP (-NIKKEI)'!AF2003</f>
        <v>0</v>
      </c>
      <c r="R1918">
        <f>'[1]CAC_SWISS_SP_NIKKEI (-DAX)'!AF2003</f>
        <v>1</v>
      </c>
      <c r="S1918">
        <f>'[1]CAC_SWISS_DAX_NIKKEI (-SP)'!AF2003</f>
        <v>0</v>
      </c>
      <c r="V1918" t="str">
        <f t="shared" si="1084"/>
        <v/>
      </c>
      <c r="W1918" t="str">
        <f t="shared" si="1085"/>
        <v/>
      </c>
      <c r="X1918" t="str">
        <f t="shared" si="1086"/>
        <v>BASE+DAX</v>
      </c>
      <c r="Y1918" t="str">
        <f t="shared" si="1087"/>
        <v/>
      </c>
      <c r="Z1918" s="2" t="str">
        <f t="shared" si="1088"/>
        <v>- NIKKEI</v>
      </c>
      <c r="AA1918" s="2" t="str">
        <f t="shared" si="1098"/>
        <v/>
      </c>
      <c r="AB1918" s="2" t="str">
        <f t="shared" si="1076"/>
        <v>- SP</v>
      </c>
      <c r="AE1918" t="str">
        <f t="shared" si="1077"/>
        <v/>
      </c>
      <c r="AF1918" t="str">
        <f t="shared" si="1078"/>
        <v/>
      </c>
      <c r="AG1918">
        <f t="shared" si="1079"/>
        <v>0.78307469350206571</v>
      </c>
      <c r="AH1918" t="str">
        <f t="shared" si="1080"/>
        <v/>
      </c>
      <c r="AI1918">
        <f t="shared" si="1081"/>
        <v>0.7833938589167605</v>
      </c>
      <c r="AJ1918" t="str">
        <f t="shared" si="1082"/>
        <v/>
      </c>
      <c r="AK1918">
        <f t="shared" si="1083"/>
        <v>0.78779447284108406</v>
      </c>
      <c r="AM1918" t="str">
        <f t="shared" si="1089"/>
        <v/>
      </c>
      <c r="AN1918" t="str" cm="1">
        <f t="array" ref="AN1918">IF(AM1918="",_xlfn.IFS(AF1918=MAX(AF1918:AH1918),"SP",AG1918=MAX(AF1918:AH1918),"DAX",AH1918=MAX(AF1918:AH1918),"NIKKEI",MAX(AF1918:AH1918)=0,""),"")</f>
        <v>DAX</v>
      </c>
      <c r="AO1918" t="str" cm="1">
        <f t="array" ref="AO1918">IF(AM1918="BASE","",IF(MAX(AF1918:AH1918)=0,_xlfn.IFS(AI1918=MAX(AI1918:AK1918),"SP&amp;DAX",AJ1918=MAX(AI1918:AK1918),"SP&amp;NIKKEI",AK1918=MAX(AI1918:AK1918),"DAX&amp;NIKKEI"),""))</f>
        <v/>
      </c>
      <c r="AQ1918" s="3">
        <f t="shared" si="1090"/>
        <v>44441</v>
      </c>
      <c r="AR1918" cm="1">
        <f t="array" ref="AR1918">IF(AM1918="BASE",AE1918,_xlfn.IFS(AN1918="DAX",AG1918,AN1918="NIKKEI",AH1918,AN1918="SP",AF1918,AN1918="",MAX(AI1918:AK1918)))</f>
        <v>0.78307469350206571</v>
      </c>
      <c r="AS1918" s="4">
        <f t="shared" si="1062"/>
        <v>0.78047140495694112</v>
      </c>
      <c r="AT1918" s="4">
        <f t="shared" si="1063"/>
        <v>0.72975875350958108</v>
      </c>
      <c r="AU1918" s="4">
        <f t="shared" si="1064"/>
        <v>5.6730752398940332E-5</v>
      </c>
      <c r="AV1918" s="4">
        <f t="shared" si="1065"/>
        <v>2.2012401039672377E-3</v>
      </c>
      <c r="AW1918" s="4">
        <f t="shared" si="1066"/>
        <v>2.5772178281095268E-2</v>
      </c>
      <c r="AX1918" s="4">
        <f t="shared" si="1067"/>
        <v>1.497386287428532E-2</v>
      </c>
      <c r="AY1918" s="4">
        <f t="shared" si="1068"/>
        <v>7.0496721426771885E-3</v>
      </c>
      <c r="AZ1918" s="4">
        <f t="shared" si="1069"/>
        <v>7.1936184294808019</v>
      </c>
      <c r="BA1918" s="6" t="str">
        <f t="shared" si="1070"/>
        <v>STRENGTHEN</v>
      </c>
      <c r="BB1918" s="4">
        <f t="shared" si="1071"/>
        <v>0.1</v>
      </c>
      <c r="BC1918" s="4">
        <f t="shared" si="1072"/>
        <v>0.60295548643614738</v>
      </c>
      <c r="BD1918" s="4">
        <f t="shared" si="1073"/>
        <v>0.77882552653643133</v>
      </c>
      <c r="BE1918" s="4" t="str">
        <f t="shared" si="1091"/>
        <v/>
      </c>
      <c r="BF1918" s="4">
        <f t="shared" si="1092"/>
        <v>0.2</v>
      </c>
      <c r="BG1918" s="4" t="str">
        <f t="shared" si="1093"/>
        <v/>
      </c>
      <c r="BH1918" s="4" t="str">
        <f t="shared" si="1094"/>
        <v/>
      </c>
      <c r="BI1918" s="4" t="str">
        <f t="shared" si="1095"/>
        <v/>
      </c>
      <c r="BJ1918" s="4" t="str">
        <f t="shared" si="1096"/>
        <v/>
      </c>
      <c r="BK1918" s="4" t="str">
        <f t="shared" si="1097"/>
        <v/>
      </c>
      <c r="BS1918" s="3" t="str">
        <f t="shared" si="1074"/>
        <v/>
      </c>
      <c r="BT1918" s="5">
        <f t="shared" si="1075"/>
        <v>5.0712651447360035E-2</v>
      </c>
      <c r="BU1918" s="3"/>
    </row>
    <row r="1919" spans="1:73" x14ac:dyDescent="0.2">
      <c r="A1919" s="1">
        <v>44442</v>
      </c>
      <c r="C1919">
        <v>0.75296967172152218</v>
      </c>
      <c r="D1919">
        <v>0.75397106769861888</v>
      </c>
      <c r="E1919">
        <v>0.78267984618406239</v>
      </c>
      <c r="F1919">
        <v>0.75848120933998608</v>
      </c>
      <c r="G1919">
        <v>0.78323631709870178</v>
      </c>
      <c r="H1919">
        <v>0.75994574315563879</v>
      </c>
      <c r="I1919">
        <v>0.78780801628826214</v>
      </c>
      <c r="J1919">
        <v>0.78808774209770749</v>
      </c>
      <c r="M1919">
        <f>'[1]CAC_SWISS (-SP-NIKKEI-DAX)'!AC2004</f>
        <v>1</v>
      </c>
      <c r="N1919">
        <f>'[1]CAC_SWISS_SP (-NIKKEI-DAX)'!AD2004</f>
        <v>1</v>
      </c>
      <c r="O1919">
        <f>'[1]CAC_SWISS_DAX (-SP-NIKKEI)'!AD2004</f>
        <v>0</v>
      </c>
      <c r="P1919">
        <f>'[1]CAC_SWISS_NIKKEI (-SP-DAX)'!AD2004</f>
        <v>1</v>
      </c>
      <c r="Q1919">
        <f>'[1]CAC_SWISS_DAX_SP (-NIKKEI)'!AF2004</f>
        <v>0</v>
      </c>
      <c r="R1919">
        <f>'[1]CAC_SWISS_SP_NIKKEI (-DAX)'!AF2004</f>
        <v>1</v>
      </c>
      <c r="S1919">
        <f>'[1]CAC_SWISS_DAX_NIKKEI (-SP)'!AF2004</f>
        <v>0</v>
      </c>
      <c r="V1919" t="str">
        <f t="shared" si="1084"/>
        <v/>
      </c>
      <c r="W1919" t="str">
        <f t="shared" si="1085"/>
        <v/>
      </c>
      <c r="X1919" t="str">
        <f t="shared" si="1086"/>
        <v>BASE+DAX</v>
      </c>
      <c r="Y1919" t="str">
        <f t="shared" si="1087"/>
        <v/>
      </c>
      <c r="Z1919" s="2" t="str">
        <f t="shared" si="1088"/>
        <v>- NIKKEI</v>
      </c>
      <c r="AA1919" s="2" t="str">
        <f t="shared" si="1098"/>
        <v/>
      </c>
      <c r="AB1919" s="2" t="str">
        <f t="shared" si="1076"/>
        <v>- SP</v>
      </c>
      <c r="AE1919" t="str">
        <f t="shared" si="1077"/>
        <v/>
      </c>
      <c r="AF1919" t="str">
        <f t="shared" si="1078"/>
        <v/>
      </c>
      <c r="AG1919">
        <f t="shared" si="1079"/>
        <v>0.78267984618406239</v>
      </c>
      <c r="AH1919" t="str">
        <f t="shared" si="1080"/>
        <v/>
      </c>
      <c r="AI1919">
        <f t="shared" si="1081"/>
        <v>0.78323631709870178</v>
      </c>
      <c r="AJ1919" t="str">
        <f t="shared" si="1082"/>
        <v/>
      </c>
      <c r="AK1919">
        <f t="shared" si="1083"/>
        <v>0.78780801628826214</v>
      </c>
      <c r="AM1919" t="str">
        <f t="shared" si="1089"/>
        <v/>
      </c>
      <c r="AN1919" t="str" cm="1">
        <f t="array" ref="AN1919">IF(AM1919="",_xlfn.IFS(AF1919=MAX(AF1919:AH1919),"SP",AG1919=MAX(AF1919:AH1919),"DAX",AH1919=MAX(AF1919:AH1919),"NIKKEI",MAX(AF1919:AH1919)=0,""),"")</f>
        <v>DAX</v>
      </c>
      <c r="AO1919" t="str" cm="1">
        <f t="array" ref="AO1919">IF(AM1919="BASE","",IF(MAX(AF1919:AH1919)=0,_xlfn.IFS(AI1919=MAX(AI1919:AK1919),"SP&amp;DAX",AJ1919=MAX(AI1919:AK1919),"SP&amp;NIKKEI",AK1919=MAX(AI1919:AK1919),"DAX&amp;NIKKEI"),""))</f>
        <v/>
      </c>
      <c r="AQ1919" s="3">
        <f t="shared" si="1090"/>
        <v>44442</v>
      </c>
      <c r="AR1919" cm="1">
        <f t="array" ref="AR1919">IF(AM1919="BASE",AE1919,_xlfn.IFS(AN1919="DAX",AG1919,AN1919="NIKKEI",AH1919,AN1919="SP",AF1919,AN1919="",MAX(AI1919:AK1919)))</f>
        <v>0.78267984618406239</v>
      </c>
      <c r="AS1919" s="4">
        <f t="shared" ref="AS1919:AS1982" si="1099">AVERAGE($AR1910:$AR1919)</f>
        <v>0.78224843543241418</v>
      </c>
      <c r="AT1919" s="4">
        <f t="shared" ref="AT1919:AT1982" si="1100">AVERAGE($AR1860:$AR1909)</f>
        <v>0.73133652889194622</v>
      </c>
      <c r="AU1919" s="4">
        <f t="shared" ref="AU1919:AU1982" si="1101">_xlfn.VAR.S($AR1910:$AR1919)</f>
        <v>2.6856001631618335E-5</v>
      </c>
      <c r="AV1919" s="4">
        <f t="shared" ref="AV1919:AV1982" si="1102">_xlfn.VAR.S($AR1860:$AR1909)</f>
        <v>2.1848747597672212E-3</v>
      </c>
      <c r="AW1919" s="4">
        <f t="shared" ref="AW1919:AW1982" si="1103">AU1919/AV1919</f>
        <v>1.2291780804168199E-2</v>
      </c>
      <c r="AX1919" s="4">
        <f t="shared" ref="AX1919:AX1982" si="1104">SQRT(60*(AU1919*9+AV1919*49)/(58*500))</f>
        <v>1.4899703809364229E-2</v>
      </c>
      <c r="AY1919" s="4">
        <f t="shared" ref="AY1919:AY1982" si="1105">SQRT(AU1919/10+AV1919/50)</f>
        <v>6.8105135899215602E-3</v>
      </c>
      <c r="AZ1919" s="4">
        <f t="shared" ref="AZ1919:AZ1982" si="1106">IF(AW1919&lt;$AX$1,(AS1919-AT1919)/AY1919,IF(AW1919&gt;$AY$1,(AS1919-AT1919)/AY1919,(AS1919-AT1919)/AX1919))</f>
        <v>7.4754871080221026</v>
      </c>
      <c r="BA1919" s="6" t="str">
        <f t="shared" ref="BA1919:BA1982" si="1107">IF(AZ1919&lt;$BA$1,"WEAKEN",IF(AZ1919&gt;ABS($BA$1),"STRENGTHEN","NEUTRAL"))</f>
        <v>STRENGTHEN</v>
      </c>
      <c r="BB1919" s="4">
        <f t="shared" ref="BB1919:BB1982" si="1108">IF(BA1919="WEAKEN",0,IF(BA1919="STRENGTHEN",0.1,BB1918))</f>
        <v>0.1</v>
      </c>
      <c r="BC1919" s="4">
        <f t="shared" ref="BC1919:BC1982" si="1109">$AV$2637</f>
        <v>0.60295548643614738</v>
      </c>
      <c r="BD1919" s="4">
        <f t="shared" ref="BD1919:BD1982" si="1110">$AV$2639</f>
        <v>0.77882552653643133</v>
      </c>
      <c r="BE1919" s="4" t="str">
        <f t="shared" si="1091"/>
        <v/>
      </c>
      <c r="BF1919" s="4">
        <f t="shared" si="1092"/>
        <v>0.2</v>
      </c>
      <c r="BG1919" s="4" t="str">
        <f t="shared" si="1093"/>
        <v/>
      </c>
      <c r="BH1919" s="4" t="str">
        <f t="shared" si="1094"/>
        <v/>
      </c>
      <c r="BI1919" s="4" t="str">
        <f t="shared" si="1095"/>
        <v/>
      </c>
      <c r="BJ1919" s="4" t="str">
        <f t="shared" si="1096"/>
        <v/>
      </c>
      <c r="BK1919" s="4" t="str">
        <f t="shared" si="1097"/>
        <v/>
      </c>
      <c r="BS1919" s="3" t="str">
        <f t="shared" ref="BS1919:BS1982" si="1111">IF(BB1919&lt;&gt;BB1918, "Change", "")</f>
        <v/>
      </c>
      <c r="BT1919" s="5">
        <f t="shared" ref="BT1919:BT1982" si="1112">AS1919-AT1919</f>
        <v>5.0911906540467955E-2</v>
      </c>
      <c r="BU1919" s="3"/>
    </row>
    <row r="1920" spans="1:73" x14ac:dyDescent="0.2">
      <c r="A1920" s="1">
        <v>44445</v>
      </c>
      <c r="C1920">
        <v>0.75591479434874587</v>
      </c>
      <c r="D1920">
        <v>0.75650404266094817</v>
      </c>
      <c r="E1920">
        <v>0.78247883639080329</v>
      </c>
      <c r="F1920">
        <v>0.76165781624575768</v>
      </c>
      <c r="G1920">
        <v>0.78305204415134089</v>
      </c>
      <c r="H1920">
        <v>0.76267026310573061</v>
      </c>
      <c r="I1920">
        <v>0.78751793314385821</v>
      </c>
      <c r="J1920">
        <v>0.78777931439447701</v>
      </c>
      <c r="M1920">
        <f>'[1]CAC_SWISS (-SP-NIKKEI-DAX)'!AC2005</f>
        <v>1</v>
      </c>
      <c r="N1920">
        <f>'[1]CAC_SWISS_SP (-NIKKEI-DAX)'!AD2005</f>
        <v>1</v>
      </c>
      <c r="O1920">
        <f>'[1]CAC_SWISS_DAX (-SP-NIKKEI)'!AD2005</f>
        <v>0</v>
      </c>
      <c r="P1920">
        <f>'[1]CAC_SWISS_NIKKEI (-SP-DAX)'!AD2005</f>
        <v>1</v>
      </c>
      <c r="Q1920">
        <f>'[1]CAC_SWISS_DAX_SP (-NIKKEI)'!AF2005</f>
        <v>0</v>
      </c>
      <c r="R1920">
        <f>'[1]CAC_SWISS_SP_NIKKEI (-DAX)'!AF2005</f>
        <v>1</v>
      </c>
      <c r="S1920">
        <f>'[1]CAC_SWISS_DAX_NIKKEI (-SP)'!AF2005</f>
        <v>0</v>
      </c>
      <c r="V1920" t="str">
        <f t="shared" si="1084"/>
        <v/>
      </c>
      <c r="W1920" t="str">
        <f t="shared" si="1085"/>
        <v/>
      </c>
      <c r="X1920" t="str">
        <f t="shared" si="1086"/>
        <v>BASE+DAX</v>
      </c>
      <c r="Y1920" t="str">
        <f t="shared" si="1087"/>
        <v/>
      </c>
      <c r="Z1920" s="2" t="str">
        <f t="shared" si="1088"/>
        <v>- NIKKEI</v>
      </c>
      <c r="AA1920" s="2" t="str">
        <f t="shared" si="1098"/>
        <v/>
      </c>
      <c r="AB1920" s="2" t="str">
        <f t="shared" si="1076"/>
        <v>- SP</v>
      </c>
      <c r="AE1920" t="str">
        <f t="shared" si="1077"/>
        <v/>
      </c>
      <c r="AF1920" t="str">
        <f t="shared" si="1078"/>
        <v/>
      </c>
      <c r="AG1920">
        <f t="shared" si="1079"/>
        <v>0.78247883639080329</v>
      </c>
      <c r="AH1920" t="str">
        <f t="shared" si="1080"/>
        <v/>
      </c>
      <c r="AI1920">
        <f t="shared" si="1081"/>
        <v>0.78305204415134089</v>
      </c>
      <c r="AJ1920" t="str">
        <f t="shared" si="1082"/>
        <v/>
      </c>
      <c r="AK1920">
        <f t="shared" si="1083"/>
        <v>0.78751793314385821</v>
      </c>
      <c r="AM1920" t="str">
        <f t="shared" si="1089"/>
        <v/>
      </c>
      <c r="AN1920" t="str" cm="1">
        <f t="array" ref="AN1920">IF(AM1920="",_xlfn.IFS(AF1920=MAX(AF1920:AH1920),"SP",AG1920=MAX(AF1920:AH1920),"DAX",AH1920=MAX(AF1920:AH1920),"NIKKEI",MAX(AF1920:AH1920)=0,""),"")</f>
        <v>DAX</v>
      </c>
      <c r="AO1920" t="str" cm="1">
        <f t="array" ref="AO1920">IF(AM1920="BASE","",IF(MAX(AF1920:AH1920)=0,_xlfn.IFS(AI1920=MAX(AI1920:AK1920),"SP&amp;DAX",AJ1920=MAX(AI1920:AK1920),"SP&amp;NIKKEI",AK1920=MAX(AI1920:AK1920),"DAX&amp;NIKKEI"),""))</f>
        <v/>
      </c>
      <c r="AQ1920" s="3">
        <f t="shared" si="1090"/>
        <v>44445</v>
      </c>
      <c r="AR1920" cm="1">
        <f t="array" ref="AR1920">IF(AM1920="BASE",AE1920,_xlfn.IFS(AN1920="DAX",AG1920,AN1920="NIKKEI",AH1920,AN1920="SP",AF1920,AN1920="",MAX(AI1920:AK1920)))</f>
        <v>0.78247883639080329</v>
      </c>
      <c r="AS1920" s="4">
        <f t="shared" si="1099"/>
        <v>0.78244823068438407</v>
      </c>
      <c r="AT1920" s="4">
        <f t="shared" si="1100"/>
        <v>0.73322768813240258</v>
      </c>
      <c r="AU1920" s="4">
        <f t="shared" si="1101"/>
        <v>2.647040881524506E-5</v>
      </c>
      <c r="AV1920" s="4">
        <f t="shared" si="1102"/>
        <v>2.1884247140113657E-3</v>
      </c>
      <c r="AW1920" s="4">
        <f t="shared" si="1103"/>
        <v>1.2095645166940654E-2</v>
      </c>
      <c r="AX1920" s="4">
        <f t="shared" si="1104"/>
        <v>1.4911535317184579E-2</v>
      </c>
      <c r="AY1920" s="4">
        <f t="shared" si="1105"/>
        <v>6.8128947710757891E-3</v>
      </c>
      <c r="AZ1920" s="4">
        <f t="shared" si="1106"/>
        <v>7.2246151167559178</v>
      </c>
      <c r="BA1920" s="6" t="str">
        <f t="shared" si="1107"/>
        <v>STRENGTHEN</v>
      </c>
      <c r="BB1920" s="4">
        <f t="shared" si="1108"/>
        <v>0.1</v>
      </c>
      <c r="BC1920" s="4">
        <f t="shared" si="1109"/>
        <v>0.60295548643614738</v>
      </c>
      <c r="BD1920" s="4">
        <f t="shared" si="1110"/>
        <v>0.77882552653643133</v>
      </c>
      <c r="BE1920" s="4" t="str">
        <f t="shared" si="1091"/>
        <v/>
      </c>
      <c r="BF1920" s="4">
        <f t="shared" si="1092"/>
        <v>0.2</v>
      </c>
      <c r="BG1920" s="4" t="str">
        <f t="shared" si="1093"/>
        <v/>
      </c>
      <c r="BH1920" s="4" t="str">
        <f t="shared" si="1094"/>
        <v/>
      </c>
      <c r="BI1920" s="4" t="str">
        <f t="shared" si="1095"/>
        <v/>
      </c>
      <c r="BJ1920" s="4" t="str">
        <f t="shared" si="1096"/>
        <v/>
      </c>
      <c r="BK1920" s="4" t="str">
        <f t="shared" si="1097"/>
        <v/>
      </c>
      <c r="BS1920" s="3" t="str">
        <f t="shared" si="1111"/>
        <v/>
      </c>
      <c r="BT1920" s="5">
        <f t="shared" si="1112"/>
        <v>4.9220542551981494E-2</v>
      </c>
      <c r="BU1920" s="3"/>
    </row>
    <row r="1921" spans="1:73" x14ac:dyDescent="0.2">
      <c r="A1921" s="1">
        <v>44446</v>
      </c>
      <c r="C1921">
        <v>0.75661922639082413</v>
      </c>
      <c r="D1921">
        <v>0.75743861419093306</v>
      </c>
      <c r="E1921">
        <v>0.78327872783021002</v>
      </c>
      <c r="F1921">
        <v>0.76185142518498428</v>
      </c>
      <c r="G1921">
        <v>0.78387643412096475</v>
      </c>
      <c r="H1921">
        <v>0.76312039770697515</v>
      </c>
      <c r="I1921">
        <v>0.78798202463828582</v>
      </c>
      <c r="J1921">
        <v>0.78827713622917117</v>
      </c>
      <c r="M1921">
        <f>'[1]CAC_SWISS (-SP-NIKKEI-DAX)'!AC2006</f>
        <v>1</v>
      </c>
      <c r="N1921">
        <f>'[1]CAC_SWISS_SP (-NIKKEI-DAX)'!AD2006</f>
        <v>1</v>
      </c>
      <c r="O1921">
        <f>'[1]CAC_SWISS_DAX (-SP-NIKKEI)'!AD2006</f>
        <v>0</v>
      </c>
      <c r="P1921">
        <f>'[1]CAC_SWISS_NIKKEI (-SP-DAX)'!AD2006</f>
        <v>1</v>
      </c>
      <c r="Q1921">
        <f>'[1]CAC_SWISS_DAX_SP (-NIKKEI)'!AF2006</f>
        <v>0</v>
      </c>
      <c r="R1921">
        <f>'[1]CAC_SWISS_SP_NIKKEI (-DAX)'!AF2006</f>
        <v>1</v>
      </c>
      <c r="S1921">
        <f>'[1]CAC_SWISS_DAX_NIKKEI (-SP)'!AF2006</f>
        <v>0</v>
      </c>
      <c r="V1921" t="str">
        <f t="shared" si="1084"/>
        <v/>
      </c>
      <c r="W1921" t="str">
        <f t="shared" si="1085"/>
        <v/>
      </c>
      <c r="X1921" t="str">
        <f t="shared" si="1086"/>
        <v>BASE+DAX</v>
      </c>
      <c r="Y1921" t="str">
        <f t="shared" si="1087"/>
        <v/>
      </c>
      <c r="Z1921" s="2" t="str">
        <f t="shared" si="1088"/>
        <v>- NIKKEI</v>
      </c>
      <c r="AA1921" s="2" t="str">
        <f t="shared" si="1098"/>
        <v/>
      </c>
      <c r="AB1921" s="2" t="str">
        <f t="shared" si="1076"/>
        <v>- SP</v>
      </c>
      <c r="AE1921" t="str">
        <f t="shared" si="1077"/>
        <v/>
      </c>
      <c r="AF1921" t="str">
        <f t="shared" si="1078"/>
        <v/>
      </c>
      <c r="AG1921">
        <f t="shared" si="1079"/>
        <v>0.78327872783021002</v>
      </c>
      <c r="AH1921" t="str">
        <f t="shared" si="1080"/>
        <v/>
      </c>
      <c r="AI1921">
        <f t="shared" si="1081"/>
        <v>0.78387643412096475</v>
      </c>
      <c r="AJ1921" t="str">
        <f t="shared" si="1082"/>
        <v/>
      </c>
      <c r="AK1921">
        <f t="shared" si="1083"/>
        <v>0.78798202463828582</v>
      </c>
      <c r="AM1921" t="str">
        <f t="shared" si="1089"/>
        <v/>
      </c>
      <c r="AN1921" t="str" cm="1">
        <f t="array" ref="AN1921">IF(AM1921="",_xlfn.IFS(AF1921=MAX(AF1921:AH1921),"SP",AG1921=MAX(AF1921:AH1921),"DAX",AH1921=MAX(AF1921:AH1921),"NIKKEI",MAX(AF1921:AH1921)=0,""),"")</f>
        <v>DAX</v>
      </c>
      <c r="AO1921" t="str" cm="1">
        <f t="array" ref="AO1921">IF(AM1921="BASE","",IF(MAX(AF1921:AH1921)=0,_xlfn.IFS(AI1921=MAX(AI1921:AK1921),"SP&amp;DAX",AJ1921=MAX(AI1921:AK1921),"SP&amp;NIKKEI",AK1921=MAX(AI1921:AK1921),"DAX&amp;NIKKEI"),""))</f>
        <v/>
      </c>
      <c r="AQ1921" s="3">
        <f t="shared" si="1090"/>
        <v>44446</v>
      </c>
      <c r="AR1921" cm="1">
        <f t="array" ref="AR1921">IF(AM1921="BASE",AE1921,_xlfn.IFS(AN1921="DAX",AG1921,AN1921="NIKKEI",AH1921,AN1921="SP",AF1921,AN1921="",MAX(AI1921:AK1921)))</f>
        <v>0.78327872783021002</v>
      </c>
      <c r="AS1921" s="4">
        <f t="shared" si="1099"/>
        <v>0.78290017244670218</v>
      </c>
      <c r="AT1921" s="4">
        <f t="shared" si="1100"/>
        <v>0.73511436238765004</v>
      </c>
      <c r="AU1921" s="4">
        <f t="shared" si="1101"/>
        <v>2.4808084110322619E-5</v>
      </c>
      <c r="AV1921" s="4">
        <f t="shared" si="1102"/>
        <v>2.1784962969905743E-3</v>
      </c>
      <c r="AW1921" s="4">
        <f t="shared" si="1103"/>
        <v>1.1387710020252542E-2</v>
      </c>
      <c r="AX1921" s="4">
        <f t="shared" si="1104"/>
        <v>1.4876706484058321E-2</v>
      </c>
      <c r="AY1921" s="4">
        <f t="shared" si="1105"/>
        <v>6.7860691383778097E-3</v>
      </c>
      <c r="AZ1921" s="4">
        <f t="shared" si="1106"/>
        <v>7.0417511352492932</v>
      </c>
      <c r="BA1921" s="6" t="str">
        <f t="shared" si="1107"/>
        <v>STRENGTHEN</v>
      </c>
      <c r="BB1921" s="4">
        <f t="shared" si="1108"/>
        <v>0.1</v>
      </c>
      <c r="BC1921" s="4">
        <f t="shared" si="1109"/>
        <v>0.60295548643614738</v>
      </c>
      <c r="BD1921" s="4">
        <f t="shared" si="1110"/>
        <v>0.77882552653643133</v>
      </c>
      <c r="BE1921" s="4" t="str">
        <f t="shared" si="1091"/>
        <v/>
      </c>
      <c r="BF1921" s="4">
        <f t="shared" si="1092"/>
        <v>0.2</v>
      </c>
      <c r="BG1921" s="4" t="str">
        <f t="shared" si="1093"/>
        <v/>
      </c>
      <c r="BH1921" s="4" t="str">
        <f t="shared" si="1094"/>
        <v/>
      </c>
      <c r="BI1921" s="4" t="str">
        <f t="shared" si="1095"/>
        <v/>
      </c>
      <c r="BJ1921" s="4" t="str">
        <f t="shared" si="1096"/>
        <v/>
      </c>
      <c r="BK1921" s="4" t="str">
        <f t="shared" si="1097"/>
        <v/>
      </c>
      <c r="BS1921" s="3" t="str">
        <f t="shared" si="1111"/>
        <v/>
      </c>
      <c r="BT1921" s="5">
        <f t="shared" si="1112"/>
        <v>4.7785810059052136E-2</v>
      </c>
      <c r="BU1921" s="3"/>
    </row>
    <row r="1922" spans="1:73" x14ac:dyDescent="0.2">
      <c r="A1922" s="1">
        <v>44447</v>
      </c>
      <c r="C1922">
        <v>0.74725895886959048</v>
      </c>
      <c r="D1922">
        <v>0.74780482484420763</v>
      </c>
      <c r="E1922">
        <v>0.77416661302006629</v>
      </c>
      <c r="F1922">
        <v>0.74876084681898913</v>
      </c>
      <c r="G1922">
        <v>0.77502708017160682</v>
      </c>
      <c r="H1922">
        <v>0.74953206478626289</v>
      </c>
      <c r="I1922">
        <v>0.77575633485917672</v>
      </c>
      <c r="J1922">
        <v>0.77638085850198957</v>
      </c>
      <c r="M1922">
        <f>'[1]CAC_SWISS (-SP-NIKKEI-DAX)'!AC2007</f>
        <v>1</v>
      </c>
      <c r="N1922">
        <f>'[1]CAC_SWISS_SP (-NIKKEI-DAX)'!AD2007</f>
        <v>1</v>
      </c>
      <c r="O1922">
        <f>'[1]CAC_SWISS_DAX (-SP-NIKKEI)'!AD2007</f>
        <v>0</v>
      </c>
      <c r="P1922">
        <f>'[1]CAC_SWISS_NIKKEI (-SP-DAX)'!AD2007</f>
        <v>1</v>
      </c>
      <c r="Q1922">
        <f>'[1]CAC_SWISS_DAX_SP (-NIKKEI)'!AF2007</f>
        <v>0</v>
      </c>
      <c r="R1922">
        <f>'[1]CAC_SWISS_SP_NIKKEI (-DAX)'!AF2007</f>
        <v>1</v>
      </c>
      <c r="S1922">
        <f>'[1]CAC_SWISS_DAX_NIKKEI (-SP)'!AF2007</f>
        <v>0</v>
      </c>
      <c r="V1922" t="str">
        <f t="shared" si="1084"/>
        <v/>
      </c>
      <c r="W1922" t="str">
        <f t="shared" si="1085"/>
        <v/>
      </c>
      <c r="X1922" t="str">
        <f t="shared" si="1086"/>
        <v>BASE+DAX</v>
      </c>
      <c r="Y1922" t="str">
        <f t="shared" si="1087"/>
        <v/>
      </c>
      <c r="Z1922" s="2" t="str">
        <f t="shared" si="1088"/>
        <v>- NIKKEI</v>
      </c>
      <c r="AA1922" s="2" t="str">
        <f t="shared" si="1098"/>
        <v/>
      </c>
      <c r="AB1922" s="2" t="str">
        <f t="shared" si="1076"/>
        <v>- SP</v>
      </c>
      <c r="AE1922" t="str">
        <f t="shared" si="1077"/>
        <v/>
      </c>
      <c r="AF1922" t="str">
        <f t="shared" si="1078"/>
        <v/>
      </c>
      <c r="AG1922">
        <f t="shared" si="1079"/>
        <v>0.77416661302006629</v>
      </c>
      <c r="AH1922" t="str">
        <f t="shared" si="1080"/>
        <v/>
      </c>
      <c r="AI1922">
        <f t="shared" si="1081"/>
        <v>0.77502708017160682</v>
      </c>
      <c r="AJ1922" t="str">
        <f t="shared" si="1082"/>
        <v/>
      </c>
      <c r="AK1922">
        <f t="shared" si="1083"/>
        <v>0.77575633485917672</v>
      </c>
      <c r="AM1922" t="str">
        <f t="shared" si="1089"/>
        <v/>
      </c>
      <c r="AN1922" t="str" cm="1">
        <f t="array" ref="AN1922">IF(AM1922="",_xlfn.IFS(AF1922=MAX(AF1922:AH1922),"SP",AG1922=MAX(AF1922:AH1922),"DAX",AH1922=MAX(AF1922:AH1922),"NIKKEI",MAX(AF1922:AH1922)=0,""),"")</f>
        <v>DAX</v>
      </c>
      <c r="AO1922" t="str" cm="1">
        <f t="array" ref="AO1922">IF(AM1922="BASE","",IF(MAX(AF1922:AH1922)=0,_xlfn.IFS(AI1922=MAX(AI1922:AK1922),"SP&amp;DAX",AJ1922=MAX(AI1922:AK1922),"SP&amp;NIKKEI",AK1922=MAX(AI1922:AK1922),"DAX&amp;NIKKEI"),""))</f>
        <v/>
      </c>
      <c r="AQ1922" s="3">
        <f t="shared" si="1090"/>
        <v>44447</v>
      </c>
      <c r="AR1922" cm="1">
        <f t="array" ref="AR1922">IF(AM1922="BASE",AE1922,_xlfn.IFS(AN1922="DAX",AG1922,AN1922="NIKKEI",AH1922,AN1922="SP",AF1922,AN1922="",MAX(AI1922:AK1922)))</f>
        <v>0.77416661302006629</v>
      </c>
      <c r="AS1922" s="4">
        <f t="shared" si="1099"/>
        <v>0.78261440164087515</v>
      </c>
      <c r="AT1922" s="4">
        <f t="shared" si="1100"/>
        <v>0.73696930806479433</v>
      </c>
      <c r="AU1922" s="4">
        <f t="shared" si="1101"/>
        <v>2.9356170934859852E-5</v>
      </c>
      <c r="AV1922" s="4">
        <f t="shared" si="1102"/>
        <v>2.1580875180948651E-3</v>
      </c>
      <c r="AW1922" s="4">
        <f t="shared" si="1103"/>
        <v>1.3602863965764996E-2</v>
      </c>
      <c r="AX1922" s="4">
        <f t="shared" si="1104"/>
        <v>1.480986348339107E-2</v>
      </c>
      <c r="AY1922" s="4">
        <f t="shared" si="1105"/>
        <v>6.7895042127819084E-3</v>
      </c>
      <c r="AZ1922" s="4">
        <f t="shared" si="1106"/>
        <v>6.7228905300845749</v>
      </c>
      <c r="BA1922" s="6" t="str">
        <f t="shared" si="1107"/>
        <v>STRENGTHEN</v>
      </c>
      <c r="BB1922" s="4">
        <f t="shared" si="1108"/>
        <v>0.1</v>
      </c>
      <c r="BC1922" s="4">
        <f t="shared" si="1109"/>
        <v>0.60295548643614738</v>
      </c>
      <c r="BD1922" s="4">
        <f t="shared" si="1110"/>
        <v>0.77882552653643133</v>
      </c>
      <c r="BE1922" s="4" t="str">
        <f t="shared" si="1091"/>
        <v/>
      </c>
      <c r="BF1922" s="4">
        <f t="shared" si="1092"/>
        <v>0.2</v>
      </c>
      <c r="BG1922" s="4" t="str">
        <f t="shared" si="1093"/>
        <v/>
      </c>
      <c r="BH1922" s="4" t="str">
        <f t="shared" si="1094"/>
        <v/>
      </c>
      <c r="BI1922" s="4" t="str">
        <f t="shared" si="1095"/>
        <v/>
      </c>
      <c r="BJ1922" s="4" t="str">
        <f t="shared" si="1096"/>
        <v/>
      </c>
      <c r="BK1922" s="4" t="str">
        <f t="shared" si="1097"/>
        <v/>
      </c>
      <c r="BS1922" s="3" t="str">
        <f t="shared" si="1111"/>
        <v/>
      </c>
      <c r="BT1922" s="5">
        <f t="shared" si="1112"/>
        <v>4.564509357608082E-2</v>
      </c>
      <c r="BU1922" s="3"/>
    </row>
    <row r="1923" spans="1:73" x14ac:dyDescent="0.2">
      <c r="A1923" s="1">
        <v>44448</v>
      </c>
      <c r="C1923">
        <v>0.73733530385366675</v>
      </c>
      <c r="D1923">
        <v>0.74981034260687385</v>
      </c>
      <c r="E1923">
        <v>0.75966697174177777</v>
      </c>
      <c r="F1923">
        <v>0.74232869173491545</v>
      </c>
      <c r="G1923">
        <v>0.76408899826275678</v>
      </c>
      <c r="H1923">
        <v>0.7588772408908605</v>
      </c>
      <c r="I1923">
        <v>0.76499355727337603</v>
      </c>
      <c r="J1923">
        <v>0.7719771143870181</v>
      </c>
      <c r="M1923">
        <f>'[1]CAC_SWISS (-SP-NIKKEI-DAX)'!AC2008</f>
        <v>1</v>
      </c>
      <c r="N1923">
        <f>'[1]CAC_SWISS_SP (-NIKKEI-DAX)'!AD2008</f>
        <v>1</v>
      </c>
      <c r="O1923">
        <f>'[1]CAC_SWISS_DAX (-SP-NIKKEI)'!AD2008</f>
        <v>0</v>
      </c>
      <c r="P1923">
        <f>'[1]CAC_SWISS_NIKKEI (-SP-DAX)'!AD2008</f>
        <v>1</v>
      </c>
      <c r="Q1923">
        <f>'[1]CAC_SWISS_DAX_SP (-NIKKEI)'!AF2008</f>
        <v>0</v>
      </c>
      <c r="R1923">
        <f>'[1]CAC_SWISS_SP_NIKKEI (-DAX)'!AF2008</f>
        <v>1</v>
      </c>
      <c r="S1923">
        <f>'[1]CAC_SWISS_DAX_NIKKEI (-SP)'!AF2008</f>
        <v>0</v>
      </c>
      <c r="V1923" t="str">
        <f t="shared" si="1084"/>
        <v/>
      </c>
      <c r="W1923" t="str">
        <f t="shared" si="1085"/>
        <v/>
      </c>
      <c r="X1923" t="str">
        <f t="shared" si="1086"/>
        <v>BASE+DAX</v>
      </c>
      <c r="Y1923" t="str">
        <f t="shared" si="1087"/>
        <v/>
      </c>
      <c r="Z1923" s="2" t="str">
        <f t="shared" si="1088"/>
        <v>- NIKKEI</v>
      </c>
      <c r="AA1923" s="2" t="str">
        <f t="shared" si="1098"/>
        <v/>
      </c>
      <c r="AB1923" s="2" t="str">
        <f t="shared" ref="AB1923:AB1986" si="1113">IF(S1923=0,"- SP","")</f>
        <v>- SP</v>
      </c>
      <c r="AE1923" t="str">
        <f t="shared" ref="AE1923:AE1986" si="1114">IF(M1923=0,C1923,"")</f>
        <v/>
      </c>
      <c r="AF1923" t="str">
        <f t="shared" ref="AF1923:AF1986" si="1115">IF(N1923=0,D1923,"")</f>
        <v/>
      </c>
      <c r="AG1923">
        <f t="shared" ref="AG1923:AG1986" si="1116">IF(O1923=0,E1923,"")</f>
        <v>0.75966697174177777</v>
      </c>
      <c r="AH1923" t="str">
        <f t="shared" ref="AH1923:AH1986" si="1117">IF(P1923=0,F1923,"")</f>
        <v/>
      </c>
      <c r="AI1923">
        <f t="shared" ref="AI1923:AI1986" si="1118">IF(Q1923=0,G1923,"")</f>
        <v>0.76408899826275678</v>
      </c>
      <c r="AJ1923" t="str">
        <f t="shared" ref="AJ1923:AJ1986" si="1119">IF(R1923=0,H1923,"")</f>
        <v/>
      </c>
      <c r="AK1923">
        <f t="shared" ref="AK1923:AK1986" si="1120">IF(S1923=0,I1923,"")</f>
        <v>0.76499355727337603</v>
      </c>
      <c r="AM1923" t="str">
        <f t="shared" si="1089"/>
        <v/>
      </c>
      <c r="AN1923" t="str" cm="1">
        <f t="array" ref="AN1923">IF(AM1923="",_xlfn.IFS(AF1923=MAX(AF1923:AH1923),"SP",AG1923=MAX(AF1923:AH1923),"DAX",AH1923=MAX(AF1923:AH1923),"NIKKEI",MAX(AF1923:AH1923)=0,""),"")</f>
        <v>DAX</v>
      </c>
      <c r="AO1923" t="str" cm="1">
        <f t="array" ref="AO1923">IF(AM1923="BASE","",IF(MAX(AF1923:AH1923)=0,_xlfn.IFS(AI1923=MAX(AI1923:AK1923),"SP&amp;DAX",AJ1923=MAX(AI1923:AK1923),"SP&amp;NIKKEI",AK1923=MAX(AI1923:AK1923),"DAX&amp;NIKKEI"),""))</f>
        <v/>
      </c>
      <c r="AQ1923" s="3">
        <f t="shared" si="1090"/>
        <v>44448</v>
      </c>
      <c r="AR1923" cm="1">
        <f t="array" ref="AR1923">IF(AM1923="BASE",AE1923,_xlfn.IFS(AN1923="DAX",AG1923,AN1923="NIKKEI",AH1923,AN1923="SP",AF1923,AN1923="",MAX(AI1923:AK1923)))</f>
        <v>0.75966697174177777</v>
      </c>
      <c r="AS1923" s="4">
        <f t="shared" si="1099"/>
        <v>0.78085487019056665</v>
      </c>
      <c r="AT1923" s="4">
        <f t="shared" si="1100"/>
        <v>0.73898235264877021</v>
      </c>
      <c r="AU1923" s="4">
        <f t="shared" si="1101"/>
        <v>8.124282543658385E-5</v>
      </c>
      <c r="AV1923" s="4">
        <f t="shared" si="1102"/>
        <v>2.1127337932423241E-3</v>
      </c>
      <c r="AW1923" s="4">
        <f t="shared" si="1103"/>
        <v>3.8453886474691105E-2</v>
      </c>
      <c r="AX1923" s="4">
        <f t="shared" si="1104"/>
        <v>1.4686738655681264E-2</v>
      </c>
      <c r="AY1923" s="4">
        <f t="shared" si="1105"/>
        <v>7.0978136357969322E-3</v>
      </c>
      <c r="AZ1923" s="4">
        <f t="shared" si="1106"/>
        <v>5.899354320972539</v>
      </c>
      <c r="BA1923" s="6" t="str">
        <f t="shared" si="1107"/>
        <v>STRENGTHEN</v>
      </c>
      <c r="BB1923" s="4">
        <f t="shared" si="1108"/>
        <v>0.1</v>
      </c>
      <c r="BC1923" s="4">
        <f t="shared" si="1109"/>
        <v>0.60295548643614738</v>
      </c>
      <c r="BD1923" s="4">
        <f t="shared" si="1110"/>
        <v>0.77882552653643133</v>
      </c>
      <c r="BE1923" s="4" t="str">
        <f t="shared" si="1091"/>
        <v/>
      </c>
      <c r="BF1923" s="4">
        <f t="shared" si="1092"/>
        <v>0.2</v>
      </c>
      <c r="BG1923" s="4" t="str">
        <f t="shared" si="1093"/>
        <v/>
      </c>
      <c r="BH1923" s="4" t="str">
        <f t="shared" si="1094"/>
        <v/>
      </c>
      <c r="BI1923" s="4" t="str">
        <f t="shared" si="1095"/>
        <v/>
      </c>
      <c r="BJ1923" s="4" t="str">
        <f t="shared" si="1096"/>
        <v/>
      </c>
      <c r="BK1923" s="4" t="str">
        <f t="shared" si="1097"/>
        <v/>
      </c>
      <c r="BS1923" s="3" t="str">
        <f t="shared" si="1111"/>
        <v/>
      </c>
      <c r="BT1923" s="5">
        <f t="shared" si="1112"/>
        <v>4.1872517541796439E-2</v>
      </c>
      <c r="BU1923" s="3"/>
    </row>
    <row r="1924" spans="1:73" x14ac:dyDescent="0.2">
      <c r="A1924" s="1">
        <v>44449</v>
      </c>
      <c r="C1924">
        <v>0.74047448250565806</v>
      </c>
      <c r="D1924">
        <v>0.75653010031493451</v>
      </c>
      <c r="E1924">
        <v>0.76750144520211583</v>
      </c>
      <c r="F1924">
        <v>0.74336314964037309</v>
      </c>
      <c r="G1924">
        <v>0.7742592819985975</v>
      </c>
      <c r="H1924">
        <v>0.76223359545293834</v>
      </c>
      <c r="I1924">
        <v>0.77003064761670081</v>
      </c>
      <c r="J1924">
        <v>0.7786096241336613</v>
      </c>
      <c r="M1924">
        <f>'[1]CAC_SWISS (-SP-NIKKEI-DAX)'!AC2009</f>
        <v>1</v>
      </c>
      <c r="N1924">
        <f>'[1]CAC_SWISS_SP (-NIKKEI-DAX)'!AD2009</f>
        <v>1</v>
      </c>
      <c r="O1924">
        <f>'[1]CAC_SWISS_DAX (-SP-NIKKEI)'!AD2009</f>
        <v>0</v>
      </c>
      <c r="P1924">
        <f>'[1]CAC_SWISS_NIKKEI (-SP-DAX)'!AD2009</f>
        <v>1</v>
      </c>
      <c r="Q1924">
        <f>'[1]CAC_SWISS_DAX_SP (-NIKKEI)'!AF2009</f>
        <v>0</v>
      </c>
      <c r="R1924">
        <f>'[1]CAC_SWISS_SP_NIKKEI (-DAX)'!AF2009</f>
        <v>1</v>
      </c>
      <c r="S1924">
        <f>'[1]CAC_SWISS_DAX_NIKKEI (-SP)'!AF2009</f>
        <v>0</v>
      </c>
      <c r="V1924" t="str">
        <f t="shared" ref="V1924:V1987" si="1121">IF(M1924=0,"BASE","")</f>
        <v/>
      </c>
      <c r="W1924" t="str">
        <f t="shared" ref="W1924:W1987" si="1122">IF(N1924=0,"BASE+SP","")</f>
        <v/>
      </c>
      <c r="X1924" t="str">
        <f t="shared" ref="X1924:X1987" si="1123">IF(O1924=0,"BASE+DAX","")</f>
        <v>BASE+DAX</v>
      </c>
      <c r="Y1924" t="str">
        <f t="shared" ref="Y1924:Y1987" si="1124">IF(P1924=0,"BASE+NIKKEI","")</f>
        <v/>
      </c>
      <c r="Z1924" s="2" t="str">
        <f t="shared" ref="Z1924:Z1987" si="1125">IF(Q1924=0,"- NIKKEI","")</f>
        <v>- NIKKEI</v>
      </c>
      <c r="AA1924" s="2" t="str">
        <f t="shared" si="1098"/>
        <v/>
      </c>
      <c r="AB1924" s="2" t="str">
        <f t="shared" si="1113"/>
        <v>- SP</v>
      </c>
      <c r="AE1924" t="str">
        <f t="shared" si="1114"/>
        <v/>
      </c>
      <c r="AF1924" t="str">
        <f t="shared" si="1115"/>
        <v/>
      </c>
      <c r="AG1924">
        <f t="shared" si="1116"/>
        <v>0.76750144520211583</v>
      </c>
      <c r="AH1924" t="str">
        <f t="shared" si="1117"/>
        <v/>
      </c>
      <c r="AI1924">
        <f t="shared" si="1118"/>
        <v>0.7742592819985975</v>
      </c>
      <c r="AJ1924" t="str">
        <f t="shared" si="1119"/>
        <v/>
      </c>
      <c r="AK1924">
        <f t="shared" si="1120"/>
        <v>0.77003064761670081</v>
      </c>
      <c r="AM1924" t="str">
        <f t="shared" ref="AM1924:AM1987" si="1126">IF(M1924=0,"BASE","")</f>
        <v/>
      </c>
      <c r="AN1924" t="str" cm="1">
        <f t="array" ref="AN1924">IF(AM1924="",_xlfn.IFS(AF1924=MAX(AF1924:AH1924),"SP",AG1924=MAX(AF1924:AH1924),"DAX",AH1924=MAX(AF1924:AH1924),"NIKKEI",MAX(AF1924:AH1924)=0,""),"")</f>
        <v>DAX</v>
      </c>
      <c r="AO1924" t="str" cm="1">
        <f t="array" ref="AO1924">IF(AM1924="BASE","",IF(MAX(AF1924:AH1924)=0,_xlfn.IFS(AI1924=MAX(AI1924:AK1924),"SP&amp;DAX",AJ1924=MAX(AI1924:AK1924),"SP&amp;NIKKEI",AK1924=MAX(AI1924:AK1924),"DAX&amp;NIKKEI"),""))</f>
        <v/>
      </c>
      <c r="AQ1924" s="3">
        <f t="shared" ref="AQ1924:AQ1987" si="1127">A1924</f>
        <v>44449</v>
      </c>
      <c r="AR1924" cm="1">
        <f t="array" ref="AR1924">IF(AM1924="BASE",AE1924,_xlfn.IFS(AN1924="DAX",AG1924,AN1924="NIKKEI",AH1924,AN1924="SP",AF1924,AN1924="",MAX(AI1924:AK1924)))</f>
        <v>0.76750144520211583</v>
      </c>
      <c r="AS1924" s="4">
        <f t="shared" si="1099"/>
        <v>0.77971777714292401</v>
      </c>
      <c r="AT1924" s="4">
        <f t="shared" si="1100"/>
        <v>0.74073386200939728</v>
      </c>
      <c r="AU1924" s="4">
        <f t="shared" si="1101"/>
        <v>9.9182144152361733E-5</v>
      </c>
      <c r="AV1924" s="4">
        <f t="shared" si="1102"/>
        <v>2.0956709977381928E-3</v>
      </c>
      <c r="AW1924" s="4">
        <f t="shared" si="1103"/>
        <v>4.7327154052046634E-2</v>
      </c>
      <c r="AX1924" s="4">
        <f t="shared" si="1104"/>
        <v>1.4639143430745885E-2</v>
      </c>
      <c r="AY1924" s="4">
        <f t="shared" si="1105"/>
        <v>7.1994190300329114E-3</v>
      </c>
      <c r="AZ1924" s="4">
        <f t="shared" si="1106"/>
        <v>5.4148695847404387</v>
      </c>
      <c r="BA1924" s="6" t="str">
        <f t="shared" si="1107"/>
        <v>STRENGTHEN</v>
      </c>
      <c r="BB1924" s="4">
        <f t="shared" si="1108"/>
        <v>0.1</v>
      </c>
      <c r="BC1924" s="4">
        <f t="shared" si="1109"/>
        <v>0.60295548643614738</v>
      </c>
      <c r="BD1924" s="4">
        <f t="shared" si="1110"/>
        <v>0.77882552653643133</v>
      </c>
      <c r="BE1924" s="4" t="str">
        <f t="shared" ref="BE1924:BE1987" si="1128">IF(AM1924="BASE",0.05,"")</f>
        <v/>
      </c>
      <c r="BF1924" s="4">
        <f t="shared" ref="BF1924:BF1987" si="1129">IF($AN1924="DAX",0.2,"")</f>
        <v>0.2</v>
      </c>
      <c r="BG1924" s="4" t="str">
        <f t="shared" ref="BG1924:BG1987" si="1130">IF($AN1924="SP",0.3,"")</f>
        <v/>
      </c>
      <c r="BH1924" s="4" t="str">
        <f t="shared" ref="BH1924:BH1987" si="1131">IF($AN1924="NIKKEI",0.1,"")</f>
        <v/>
      </c>
      <c r="BI1924" s="4" t="str">
        <f t="shared" ref="BI1924:BI1987" si="1132">IF(AO1924="SP&amp;NIKKEI",0.5,"")</f>
        <v/>
      </c>
      <c r="BJ1924" s="4" t="str">
        <f t="shared" ref="BJ1924:BJ1987" si="1133">IF($AO1924="SP&amp;DAX",0.5,"")</f>
        <v/>
      </c>
      <c r="BK1924" s="4" t="str">
        <f t="shared" ref="BK1924:BK1987" si="1134">IF($AO1924="DAX&amp;NIKKEI",0.5,"")</f>
        <v/>
      </c>
      <c r="BS1924" s="3" t="str">
        <f t="shared" si="1111"/>
        <v/>
      </c>
      <c r="BT1924" s="5">
        <f t="shared" si="1112"/>
        <v>3.8983915133526725E-2</v>
      </c>
      <c r="BU1924" s="3"/>
    </row>
    <row r="1925" spans="1:73" x14ac:dyDescent="0.2">
      <c r="A1925" s="1">
        <v>44452</v>
      </c>
      <c r="C1925">
        <v>0.72900439592157729</v>
      </c>
      <c r="D1925">
        <v>0.74576550480327086</v>
      </c>
      <c r="E1925">
        <v>0.75937842961566238</v>
      </c>
      <c r="F1925">
        <v>0.73186993948580792</v>
      </c>
      <c r="G1925">
        <v>0.76630248374476451</v>
      </c>
      <c r="H1925">
        <v>0.75248138461233649</v>
      </c>
      <c r="I1925">
        <v>0.76208250600902161</v>
      </c>
      <c r="J1925">
        <v>0.77146033996713559</v>
      </c>
      <c r="M1925">
        <f>'[1]CAC_SWISS (-SP-NIKKEI-DAX)'!AC2010</f>
        <v>1</v>
      </c>
      <c r="N1925">
        <f>'[1]CAC_SWISS_SP (-NIKKEI-DAX)'!AD2010</f>
        <v>1</v>
      </c>
      <c r="O1925">
        <f>'[1]CAC_SWISS_DAX (-SP-NIKKEI)'!AD2010</f>
        <v>0</v>
      </c>
      <c r="P1925">
        <f>'[1]CAC_SWISS_NIKKEI (-SP-DAX)'!AD2010</f>
        <v>1</v>
      </c>
      <c r="Q1925">
        <f>'[1]CAC_SWISS_DAX_SP (-NIKKEI)'!AF2010</f>
        <v>0</v>
      </c>
      <c r="R1925">
        <f>'[1]CAC_SWISS_SP_NIKKEI (-DAX)'!AF2010</f>
        <v>1</v>
      </c>
      <c r="S1925">
        <f>'[1]CAC_SWISS_DAX_NIKKEI (-SP)'!AF2010</f>
        <v>0</v>
      </c>
      <c r="V1925" t="str">
        <f t="shared" si="1121"/>
        <v/>
      </c>
      <c r="W1925" t="str">
        <f t="shared" si="1122"/>
        <v/>
      </c>
      <c r="X1925" t="str">
        <f t="shared" si="1123"/>
        <v>BASE+DAX</v>
      </c>
      <c r="Y1925" t="str">
        <f t="shared" si="1124"/>
        <v/>
      </c>
      <c r="Z1925" s="2" t="str">
        <f t="shared" si="1125"/>
        <v>- NIKKEI</v>
      </c>
      <c r="AA1925" s="2" t="str">
        <f t="shared" si="1098"/>
        <v/>
      </c>
      <c r="AB1925" s="2" t="str">
        <f t="shared" si="1113"/>
        <v>- SP</v>
      </c>
      <c r="AE1925" t="str">
        <f t="shared" si="1114"/>
        <v/>
      </c>
      <c r="AF1925" t="str">
        <f t="shared" si="1115"/>
        <v/>
      </c>
      <c r="AG1925">
        <f t="shared" si="1116"/>
        <v>0.75937842961566238</v>
      </c>
      <c r="AH1925" t="str">
        <f t="shared" si="1117"/>
        <v/>
      </c>
      <c r="AI1925">
        <f t="shared" si="1118"/>
        <v>0.76630248374476451</v>
      </c>
      <c r="AJ1925" t="str">
        <f t="shared" si="1119"/>
        <v/>
      </c>
      <c r="AK1925">
        <f t="shared" si="1120"/>
        <v>0.76208250600902161</v>
      </c>
      <c r="AM1925" t="str">
        <f t="shared" si="1126"/>
        <v/>
      </c>
      <c r="AN1925" t="str" cm="1">
        <f t="array" ref="AN1925">IF(AM1925="",_xlfn.IFS(AF1925=MAX(AF1925:AH1925),"SP",AG1925=MAX(AF1925:AH1925),"DAX",AH1925=MAX(AF1925:AH1925),"NIKKEI",MAX(AF1925:AH1925)=0,""),"")</f>
        <v>DAX</v>
      </c>
      <c r="AO1925" t="str" cm="1">
        <f t="array" ref="AO1925">IF(AM1925="BASE","",IF(MAX(AF1925:AH1925)=0,_xlfn.IFS(AI1925=MAX(AI1925:AK1925),"SP&amp;DAX",AJ1925=MAX(AI1925:AK1925),"SP&amp;NIKKEI",AK1925=MAX(AI1925:AK1925),"DAX&amp;NIKKEI"),""))</f>
        <v/>
      </c>
      <c r="AQ1925" s="3">
        <f t="shared" si="1127"/>
        <v>44452</v>
      </c>
      <c r="AR1925" cm="1">
        <f t="array" ref="AR1925">IF(AM1925="BASE",AE1925,_xlfn.IFS(AN1925="DAX",AG1925,AN1925="NIKKEI",AH1925,AN1925="SP",AF1925,AN1925="",MAX(AI1925:AK1925)))</f>
        <v>0.75937842961566238</v>
      </c>
      <c r="AS1925" s="4">
        <f t="shared" si="1099"/>
        <v>0.77736269334327779</v>
      </c>
      <c r="AT1925" s="4">
        <f t="shared" si="1100"/>
        <v>0.74246409982032668</v>
      </c>
      <c r="AU1925" s="4">
        <f t="shared" si="1101"/>
        <v>1.3783894301540602E-4</v>
      </c>
      <c r="AV1925" s="4">
        <f t="shared" si="1102"/>
        <v>2.0888713094135182E-3</v>
      </c>
      <c r="AW1925" s="4">
        <f t="shared" si="1103"/>
        <v>6.598728336888611E-2</v>
      </c>
      <c r="AX1925" s="4">
        <f t="shared" si="1104"/>
        <v>1.4640184046921211E-2</v>
      </c>
      <c r="AY1925" s="4">
        <f t="shared" si="1105"/>
        <v>7.4539466385137856E-3</v>
      </c>
      <c r="AZ1925" s="4">
        <f t="shared" si="1106"/>
        <v>4.6818947351505864</v>
      </c>
      <c r="BA1925" s="6" t="str">
        <f t="shared" si="1107"/>
        <v>STRENGTHEN</v>
      </c>
      <c r="BB1925" s="4">
        <f t="shared" si="1108"/>
        <v>0.1</v>
      </c>
      <c r="BC1925" s="4">
        <f t="shared" si="1109"/>
        <v>0.60295548643614738</v>
      </c>
      <c r="BD1925" s="4">
        <f t="shared" si="1110"/>
        <v>0.77882552653643133</v>
      </c>
      <c r="BE1925" s="4" t="str">
        <f t="shared" si="1128"/>
        <v/>
      </c>
      <c r="BF1925" s="4">
        <f t="shared" si="1129"/>
        <v>0.2</v>
      </c>
      <c r="BG1925" s="4" t="str">
        <f t="shared" si="1130"/>
        <v/>
      </c>
      <c r="BH1925" s="4" t="str">
        <f t="shared" si="1131"/>
        <v/>
      </c>
      <c r="BI1925" s="4" t="str">
        <f t="shared" si="1132"/>
        <v/>
      </c>
      <c r="BJ1925" s="4" t="str">
        <f t="shared" si="1133"/>
        <v/>
      </c>
      <c r="BK1925" s="4" t="str">
        <f t="shared" si="1134"/>
        <v/>
      </c>
      <c r="BS1925" s="3" t="str">
        <f t="shared" si="1111"/>
        <v/>
      </c>
      <c r="BT1925" s="5">
        <f t="shared" si="1112"/>
        <v>3.4898593522951105E-2</v>
      </c>
      <c r="BU1925" s="3"/>
    </row>
    <row r="1926" spans="1:73" x14ac:dyDescent="0.2">
      <c r="A1926" s="1">
        <v>44453</v>
      </c>
      <c r="C1926">
        <v>0.72910178179788321</v>
      </c>
      <c r="D1926">
        <v>0.74676024623215875</v>
      </c>
      <c r="E1926">
        <v>0.75775361876138381</v>
      </c>
      <c r="F1926">
        <v>0.73172155682523488</v>
      </c>
      <c r="G1926">
        <v>0.76588728885050772</v>
      </c>
      <c r="H1926">
        <v>0.75351956130682662</v>
      </c>
      <c r="I1926">
        <v>0.76007215227264568</v>
      </c>
      <c r="J1926">
        <v>0.77093428599532365</v>
      </c>
      <c r="M1926">
        <f>'[1]CAC_SWISS (-SP-NIKKEI-DAX)'!AC2011</f>
        <v>1</v>
      </c>
      <c r="N1926">
        <f>'[1]CAC_SWISS_SP (-NIKKEI-DAX)'!AD2011</f>
        <v>1</v>
      </c>
      <c r="O1926">
        <f>'[1]CAC_SWISS_DAX (-SP-NIKKEI)'!AD2011</f>
        <v>0</v>
      </c>
      <c r="P1926">
        <f>'[1]CAC_SWISS_NIKKEI (-SP-DAX)'!AD2011</f>
        <v>1</v>
      </c>
      <c r="Q1926">
        <f>'[1]CAC_SWISS_DAX_SP (-NIKKEI)'!AF2011</f>
        <v>0</v>
      </c>
      <c r="R1926">
        <f>'[1]CAC_SWISS_SP_NIKKEI (-DAX)'!AF2011</f>
        <v>1</v>
      </c>
      <c r="S1926">
        <f>'[1]CAC_SWISS_DAX_NIKKEI (-SP)'!AF2011</f>
        <v>0</v>
      </c>
      <c r="V1926" t="str">
        <f t="shared" si="1121"/>
        <v/>
      </c>
      <c r="W1926" t="str">
        <f t="shared" si="1122"/>
        <v/>
      </c>
      <c r="X1926" t="str">
        <f t="shared" si="1123"/>
        <v>BASE+DAX</v>
      </c>
      <c r="Y1926" t="str">
        <f t="shared" si="1124"/>
        <v/>
      </c>
      <c r="Z1926" s="2" t="str">
        <f t="shared" si="1125"/>
        <v>- NIKKEI</v>
      </c>
      <c r="AA1926" s="2" t="str">
        <f t="shared" si="1098"/>
        <v/>
      </c>
      <c r="AB1926" s="2" t="str">
        <f t="shared" si="1113"/>
        <v>- SP</v>
      </c>
      <c r="AE1926" t="str">
        <f t="shared" si="1114"/>
        <v/>
      </c>
      <c r="AF1926" t="str">
        <f t="shared" si="1115"/>
        <v/>
      </c>
      <c r="AG1926">
        <f t="shared" si="1116"/>
        <v>0.75775361876138381</v>
      </c>
      <c r="AH1926" t="str">
        <f t="shared" si="1117"/>
        <v/>
      </c>
      <c r="AI1926">
        <f t="shared" si="1118"/>
        <v>0.76588728885050772</v>
      </c>
      <c r="AJ1926" t="str">
        <f t="shared" si="1119"/>
        <v/>
      </c>
      <c r="AK1926">
        <f t="shared" si="1120"/>
        <v>0.76007215227264568</v>
      </c>
      <c r="AM1926" t="str">
        <f t="shared" si="1126"/>
        <v/>
      </c>
      <c r="AN1926" t="str" cm="1">
        <f t="array" ref="AN1926">IF(AM1926="",_xlfn.IFS(AF1926=MAX(AF1926:AH1926),"SP",AG1926=MAX(AF1926:AH1926),"DAX",AH1926=MAX(AF1926:AH1926),"NIKKEI",MAX(AF1926:AH1926)=0,""),"")</f>
        <v>DAX</v>
      </c>
      <c r="AO1926" t="str" cm="1">
        <f t="array" ref="AO1926">IF(AM1926="BASE","",IF(MAX(AF1926:AH1926)=0,_xlfn.IFS(AI1926=MAX(AI1926:AK1926),"SP&amp;DAX",AJ1926=MAX(AI1926:AK1926),"SP&amp;NIKKEI",AK1926=MAX(AI1926:AK1926),"DAX&amp;NIKKEI"),""))</f>
        <v/>
      </c>
      <c r="AQ1926" s="3">
        <f t="shared" si="1127"/>
        <v>44453</v>
      </c>
      <c r="AR1926" cm="1">
        <f t="array" ref="AR1926">IF(AM1926="BASE",AE1926,_xlfn.IFS(AN1926="DAX",AG1926,AN1926="NIKKEI",AH1926,AN1926="SP",AF1926,AN1926="",MAX(AI1926:AK1926)))</f>
        <v>0.75775361876138381</v>
      </c>
      <c r="AS1926" s="4">
        <f t="shared" si="1099"/>
        <v>0.77437328618717727</v>
      </c>
      <c r="AT1926" s="4">
        <f t="shared" si="1100"/>
        <v>0.7443366106532856</v>
      </c>
      <c r="AU1926" s="4">
        <f t="shared" si="1101"/>
        <v>1.5887995319857477E-4</v>
      </c>
      <c r="AV1926" s="4">
        <f t="shared" si="1102"/>
        <v>2.0790676232678032E-3</v>
      </c>
      <c r="AW1926" s="4">
        <f t="shared" si="1103"/>
        <v>7.6418848247395157E-2</v>
      </c>
      <c r="AX1926" s="4">
        <f t="shared" si="1104"/>
        <v>1.4619606564750252E-2</v>
      </c>
      <c r="AY1926" s="4">
        <f t="shared" si="1105"/>
        <v>7.5808540274307839E-3</v>
      </c>
      <c r="AZ1926" s="4">
        <f t="shared" si="1106"/>
        <v>3.9621756895998894</v>
      </c>
      <c r="BA1926" s="6" t="str">
        <f t="shared" si="1107"/>
        <v>STRENGTHEN</v>
      </c>
      <c r="BB1926" s="4">
        <f t="shared" si="1108"/>
        <v>0.1</v>
      </c>
      <c r="BC1926" s="4">
        <f t="shared" si="1109"/>
        <v>0.60295548643614738</v>
      </c>
      <c r="BD1926" s="4">
        <f t="shared" si="1110"/>
        <v>0.77882552653643133</v>
      </c>
      <c r="BE1926" s="4" t="str">
        <f t="shared" si="1128"/>
        <v/>
      </c>
      <c r="BF1926" s="4">
        <f t="shared" si="1129"/>
        <v>0.2</v>
      </c>
      <c r="BG1926" s="4" t="str">
        <f t="shared" si="1130"/>
        <v/>
      </c>
      <c r="BH1926" s="4" t="str">
        <f t="shared" si="1131"/>
        <v/>
      </c>
      <c r="BI1926" s="4" t="str">
        <f t="shared" si="1132"/>
        <v/>
      </c>
      <c r="BJ1926" s="4" t="str">
        <f t="shared" si="1133"/>
        <v/>
      </c>
      <c r="BK1926" s="4" t="str">
        <f t="shared" si="1134"/>
        <v/>
      </c>
      <c r="BS1926" s="3" t="str">
        <f t="shared" si="1111"/>
        <v/>
      </c>
      <c r="BT1926" s="5">
        <f t="shared" si="1112"/>
        <v>3.0036675533891666E-2</v>
      </c>
      <c r="BU1926" s="3"/>
    </row>
    <row r="1927" spans="1:73" x14ac:dyDescent="0.2">
      <c r="A1927" s="1">
        <v>44454</v>
      </c>
      <c r="C1927">
        <v>0.72112631776767733</v>
      </c>
      <c r="D1927">
        <v>0.74749474163381457</v>
      </c>
      <c r="E1927">
        <v>0.75249122655254641</v>
      </c>
      <c r="F1927">
        <v>0.722806062290693</v>
      </c>
      <c r="G1927">
        <v>0.76568779102280404</v>
      </c>
      <c r="H1927">
        <v>0.75278084295405867</v>
      </c>
      <c r="I1927">
        <v>0.75405446280193023</v>
      </c>
      <c r="J1927">
        <v>0.76973964204191303</v>
      </c>
      <c r="M1927">
        <f>'[1]CAC_SWISS (-SP-NIKKEI-DAX)'!AC2012</f>
        <v>1</v>
      </c>
      <c r="N1927">
        <f>'[1]CAC_SWISS_SP (-NIKKEI-DAX)'!AD2012</f>
        <v>1</v>
      </c>
      <c r="O1927">
        <f>'[1]CAC_SWISS_DAX (-SP-NIKKEI)'!AD2012</f>
        <v>0</v>
      </c>
      <c r="P1927">
        <f>'[1]CAC_SWISS_NIKKEI (-SP-DAX)'!AD2012</f>
        <v>1</v>
      </c>
      <c r="Q1927">
        <f>'[1]CAC_SWISS_DAX_SP (-NIKKEI)'!AF2012</f>
        <v>0</v>
      </c>
      <c r="R1927">
        <f>'[1]CAC_SWISS_SP_NIKKEI (-DAX)'!AF2012</f>
        <v>1</v>
      </c>
      <c r="S1927">
        <f>'[1]CAC_SWISS_DAX_NIKKEI (-SP)'!AF2012</f>
        <v>1</v>
      </c>
      <c r="V1927" t="str">
        <f t="shared" si="1121"/>
        <v/>
      </c>
      <c r="W1927" t="str">
        <f t="shared" si="1122"/>
        <v/>
      </c>
      <c r="X1927" t="str">
        <f t="shared" si="1123"/>
        <v>BASE+DAX</v>
      </c>
      <c r="Y1927" t="str">
        <f t="shared" si="1124"/>
        <v/>
      </c>
      <c r="Z1927" s="2" t="str">
        <f t="shared" si="1125"/>
        <v>- NIKKEI</v>
      </c>
      <c r="AA1927" s="2" t="str">
        <f t="shared" si="1098"/>
        <v/>
      </c>
      <c r="AB1927" s="2" t="str">
        <f t="shared" si="1113"/>
        <v/>
      </c>
      <c r="AE1927" t="str">
        <f t="shared" si="1114"/>
        <v/>
      </c>
      <c r="AF1927" t="str">
        <f t="shared" si="1115"/>
        <v/>
      </c>
      <c r="AG1927">
        <f t="shared" si="1116"/>
        <v>0.75249122655254641</v>
      </c>
      <c r="AH1927" t="str">
        <f t="shared" si="1117"/>
        <v/>
      </c>
      <c r="AI1927">
        <f t="shared" si="1118"/>
        <v>0.76568779102280404</v>
      </c>
      <c r="AJ1927" t="str">
        <f t="shared" si="1119"/>
        <v/>
      </c>
      <c r="AK1927" t="str">
        <f t="shared" si="1120"/>
        <v/>
      </c>
      <c r="AM1927" t="str">
        <f t="shared" si="1126"/>
        <v/>
      </c>
      <c r="AN1927" t="str" cm="1">
        <f t="array" ref="AN1927">IF(AM1927="",_xlfn.IFS(AF1927=MAX(AF1927:AH1927),"SP",AG1927=MAX(AF1927:AH1927),"DAX",AH1927=MAX(AF1927:AH1927),"NIKKEI",MAX(AF1927:AH1927)=0,""),"")</f>
        <v>DAX</v>
      </c>
      <c r="AO1927" t="str" cm="1">
        <f t="array" ref="AO1927">IF(AM1927="BASE","",IF(MAX(AF1927:AH1927)=0,_xlfn.IFS(AI1927=MAX(AI1927:AK1927),"SP&amp;DAX",AJ1927=MAX(AI1927:AK1927),"SP&amp;NIKKEI",AK1927=MAX(AI1927:AK1927),"DAX&amp;NIKKEI"),""))</f>
        <v/>
      </c>
      <c r="AQ1927" s="3">
        <f t="shared" si="1127"/>
        <v>44454</v>
      </c>
      <c r="AR1927" cm="1">
        <f t="array" ref="AR1927">IF(AM1927="BASE",AE1927,_xlfn.IFS(AN1927="DAX",AG1927,AN1927="NIKKEI",AH1927,AN1927="SP",AF1927,AN1927="",MAX(AI1927:AK1927)))</f>
        <v>0.75249122655254641</v>
      </c>
      <c r="AS1927" s="4">
        <f t="shared" si="1099"/>
        <v>0.77024704088006934</v>
      </c>
      <c r="AT1927" s="4">
        <f t="shared" si="1100"/>
        <v>0.74648891600960576</v>
      </c>
      <c r="AU1927" s="4">
        <f t="shared" si="1101"/>
        <v>1.514317177272085E-4</v>
      </c>
      <c r="AV1927" s="4">
        <f t="shared" si="1102"/>
        <v>2.0550552852963144E-3</v>
      </c>
      <c r="AW1927" s="4">
        <f t="shared" si="1103"/>
        <v>7.3687417954487702E-2</v>
      </c>
      <c r="AX1927" s="4">
        <f t="shared" si="1104"/>
        <v>1.4531340287928754E-2</v>
      </c>
      <c r="AY1927" s="4">
        <f t="shared" si="1105"/>
        <v>7.4996184888730935E-3</v>
      </c>
      <c r="AZ1927" s="4">
        <f t="shared" si="1106"/>
        <v>3.1679111285077544</v>
      </c>
      <c r="BA1927" s="6" t="str">
        <f t="shared" si="1107"/>
        <v>STRENGTHEN</v>
      </c>
      <c r="BB1927" s="4">
        <f t="shared" si="1108"/>
        <v>0.1</v>
      </c>
      <c r="BC1927" s="4">
        <f t="shared" si="1109"/>
        <v>0.60295548643614738</v>
      </c>
      <c r="BD1927" s="4">
        <f t="shared" si="1110"/>
        <v>0.77882552653643133</v>
      </c>
      <c r="BE1927" s="4" t="str">
        <f t="shared" si="1128"/>
        <v/>
      </c>
      <c r="BF1927" s="4">
        <f t="shared" si="1129"/>
        <v>0.2</v>
      </c>
      <c r="BG1927" s="4" t="str">
        <f t="shared" si="1130"/>
        <v/>
      </c>
      <c r="BH1927" s="4" t="str">
        <f t="shared" si="1131"/>
        <v/>
      </c>
      <c r="BI1927" s="4" t="str">
        <f t="shared" si="1132"/>
        <v/>
      </c>
      <c r="BJ1927" s="4" t="str">
        <f t="shared" si="1133"/>
        <v/>
      </c>
      <c r="BK1927" s="4" t="str">
        <f t="shared" si="1134"/>
        <v/>
      </c>
      <c r="BS1927" s="3" t="str">
        <f t="shared" si="1111"/>
        <v/>
      </c>
      <c r="BT1927" s="5">
        <f t="shared" si="1112"/>
        <v>2.3758124870463582E-2</v>
      </c>
      <c r="BU1927" s="3"/>
    </row>
    <row r="1928" spans="1:73" x14ac:dyDescent="0.2">
      <c r="A1928" s="1">
        <v>44455</v>
      </c>
      <c r="C1928">
        <v>0.70979594340024743</v>
      </c>
      <c r="D1928">
        <v>0.73841248335116449</v>
      </c>
      <c r="E1928">
        <v>0.74293618105602</v>
      </c>
      <c r="F1928">
        <v>0.71167376901756252</v>
      </c>
      <c r="G1928">
        <v>0.75688290816707071</v>
      </c>
      <c r="H1928">
        <v>0.74382445116312612</v>
      </c>
      <c r="I1928">
        <v>0.74490413523699806</v>
      </c>
      <c r="J1928">
        <v>0.76132376956153647</v>
      </c>
      <c r="M1928">
        <f>'[1]CAC_SWISS (-SP-NIKKEI-DAX)'!AC2013</f>
        <v>1</v>
      </c>
      <c r="N1928">
        <f>'[1]CAC_SWISS_SP (-NIKKEI-DAX)'!AD2013</f>
        <v>1</v>
      </c>
      <c r="O1928">
        <f>'[1]CAC_SWISS_DAX (-SP-NIKKEI)'!AD2013</f>
        <v>0</v>
      </c>
      <c r="P1928">
        <f>'[1]CAC_SWISS_NIKKEI (-SP-DAX)'!AD2013</f>
        <v>1</v>
      </c>
      <c r="Q1928">
        <f>'[1]CAC_SWISS_DAX_SP (-NIKKEI)'!AF2013</f>
        <v>0</v>
      </c>
      <c r="R1928">
        <f>'[1]CAC_SWISS_SP_NIKKEI (-DAX)'!AF2013</f>
        <v>1</v>
      </c>
      <c r="S1928">
        <f>'[1]CAC_SWISS_DAX_NIKKEI (-SP)'!AF2013</f>
        <v>1</v>
      </c>
      <c r="V1928" t="str">
        <f t="shared" si="1121"/>
        <v/>
      </c>
      <c r="W1928" t="str">
        <f t="shared" si="1122"/>
        <v/>
      </c>
      <c r="X1928" t="str">
        <f t="shared" si="1123"/>
        <v>BASE+DAX</v>
      </c>
      <c r="Y1928" t="str">
        <f t="shared" si="1124"/>
        <v/>
      </c>
      <c r="Z1928" s="2" t="str">
        <f t="shared" si="1125"/>
        <v>- NIKKEI</v>
      </c>
      <c r="AA1928" s="2" t="str">
        <f t="shared" si="1098"/>
        <v/>
      </c>
      <c r="AB1928" s="2" t="str">
        <f t="shared" si="1113"/>
        <v/>
      </c>
      <c r="AE1928" t="str">
        <f t="shared" si="1114"/>
        <v/>
      </c>
      <c r="AF1928" t="str">
        <f t="shared" si="1115"/>
        <v/>
      </c>
      <c r="AG1928">
        <f t="shared" si="1116"/>
        <v>0.74293618105602</v>
      </c>
      <c r="AH1928" t="str">
        <f t="shared" si="1117"/>
        <v/>
      </c>
      <c r="AI1928">
        <f t="shared" si="1118"/>
        <v>0.75688290816707071</v>
      </c>
      <c r="AJ1928" t="str">
        <f t="shared" si="1119"/>
        <v/>
      </c>
      <c r="AK1928" t="str">
        <f t="shared" si="1120"/>
        <v/>
      </c>
      <c r="AM1928" t="str">
        <f t="shared" si="1126"/>
        <v/>
      </c>
      <c r="AN1928" t="str" cm="1">
        <f t="array" ref="AN1928">IF(AM1928="",_xlfn.IFS(AF1928=MAX(AF1928:AH1928),"SP",AG1928=MAX(AF1928:AH1928),"DAX",AH1928=MAX(AF1928:AH1928),"NIKKEI",MAX(AF1928:AH1928)=0,""),"")</f>
        <v>DAX</v>
      </c>
      <c r="AO1928" t="str" cm="1">
        <f t="array" ref="AO1928">IF(AM1928="BASE","",IF(MAX(AF1928:AH1928)=0,_xlfn.IFS(AI1928=MAX(AI1928:AK1928),"SP&amp;DAX",AJ1928=MAX(AI1928:AK1928),"SP&amp;NIKKEI",AK1928=MAX(AI1928:AK1928),"DAX&amp;NIKKEI"),""))</f>
        <v/>
      </c>
      <c r="AQ1928" s="3">
        <f t="shared" si="1127"/>
        <v>44455</v>
      </c>
      <c r="AR1928" cm="1">
        <f t="array" ref="AR1928">IF(AM1928="BASE",AE1928,_xlfn.IFS(AN1928="DAX",AG1928,AN1928="NIKKEI",AH1928,AN1928="SP",AF1928,AN1928="",MAX(AI1928:AK1928)))</f>
        <v>0.74293618105602</v>
      </c>
      <c r="AS1928" s="4">
        <f t="shared" si="1099"/>
        <v>0.76623318963546483</v>
      </c>
      <c r="AT1928" s="4">
        <f t="shared" si="1100"/>
        <v>0.74851215865492793</v>
      </c>
      <c r="AU1928" s="4">
        <f t="shared" si="1101"/>
        <v>1.9812331488277846E-4</v>
      </c>
      <c r="AV1928" s="4">
        <f t="shared" si="1102"/>
        <v>1.9930907542510977E-3</v>
      </c>
      <c r="AW1928" s="4">
        <f t="shared" si="1103"/>
        <v>9.9405064450877531E-2</v>
      </c>
      <c r="AX1928" s="4">
        <f t="shared" si="1104"/>
        <v>1.4343896223847784E-2</v>
      </c>
      <c r="AY1928" s="4">
        <f t="shared" si="1105"/>
        <v>7.7249043083587642E-3</v>
      </c>
      <c r="AZ1928" s="4">
        <f t="shared" si="1106"/>
        <v>2.294013009502498</v>
      </c>
      <c r="BA1928" s="6" t="str">
        <f t="shared" si="1107"/>
        <v>NEUTRAL</v>
      </c>
      <c r="BB1928" s="4">
        <f t="shared" si="1108"/>
        <v>0.1</v>
      </c>
      <c r="BC1928" s="4">
        <f t="shared" si="1109"/>
        <v>0.60295548643614738</v>
      </c>
      <c r="BD1928" s="4">
        <f t="shared" si="1110"/>
        <v>0.77882552653643133</v>
      </c>
      <c r="BE1928" s="4" t="str">
        <f t="shared" si="1128"/>
        <v/>
      </c>
      <c r="BF1928" s="4">
        <f t="shared" si="1129"/>
        <v>0.2</v>
      </c>
      <c r="BG1928" s="4" t="str">
        <f t="shared" si="1130"/>
        <v/>
      </c>
      <c r="BH1928" s="4" t="str">
        <f t="shared" si="1131"/>
        <v/>
      </c>
      <c r="BI1928" s="4" t="str">
        <f t="shared" si="1132"/>
        <v/>
      </c>
      <c r="BJ1928" s="4" t="str">
        <f t="shared" si="1133"/>
        <v/>
      </c>
      <c r="BK1928" s="4" t="str">
        <f t="shared" si="1134"/>
        <v/>
      </c>
      <c r="BS1928" s="3" t="str">
        <f t="shared" si="1111"/>
        <v/>
      </c>
      <c r="BT1928" s="5">
        <f t="shared" si="1112"/>
        <v>1.77210309805369E-2</v>
      </c>
      <c r="BU1928" s="3"/>
    </row>
    <row r="1929" spans="1:73" x14ac:dyDescent="0.2">
      <c r="A1929" s="1">
        <v>44456</v>
      </c>
      <c r="C1929">
        <v>0.70723574854553406</v>
      </c>
      <c r="D1929">
        <v>0.73734367703382364</v>
      </c>
      <c r="E1929">
        <v>0.74173392690655193</v>
      </c>
      <c r="F1929">
        <v>0.70889711087695684</v>
      </c>
      <c r="G1929">
        <v>0.75675541953595071</v>
      </c>
      <c r="H1929">
        <v>0.74271669860795764</v>
      </c>
      <c r="I1929">
        <v>0.7435242563898985</v>
      </c>
      <c r="J1929">
        <v>0.76116500457253733</v>
      </c>
      <c r="M1929">
        <f>'[1]CAC_SWISS (-SP-NIKKEI-DAX)'!AC2014</f>
        <v>1</v>
      </c>
      <c r="N1929">
        <f>'[1]CAC_SWISS_SP (-NIKKEI-DAX)'!AD2014</f>
        <v>1</v>
      </c>
      <c r="O1929">
        <f>'[1]CAC_SWISS_DAX (-SP-NIKKEI)'!AD2014</f>
        <v>1</v>
      </c>
      <c r="P1929">
        <f>'[1]CAC_SWISS_NIKKEI (-SP-DAX)'!AD2014</f>
        <v>1</v>
      </c>
      <c r="Q1929">
        <f>'[1]CAC_SWISS_DAX_SP (-NIKKEI)'!AF2014</f>
        <v>0</v>
      </c>
      <c r="R1929">
        <f>'[1]CAC_SWISS_SP_NIKKEI (-DAX)'!AF2014</f>
        <v>1</v>
      </c>
      <c r="S1929">
        <f>'[1]CAC_SWISS_DAX_NIKKEI (-SP)'!AF2014</f>
        <v>1</v>
      </c>
      <c r="V1929" t="str">
        <f t="shared" si="1121"/>
        <v/>
      </c>
      <c r="W1929" t="str">
        <f t="shared" si="1122"/>
        <v/>
      </c>
      <c r="X1929" t="str">
        <f t="shared" si="1123"/>
        <v/>
      </c>
      <c r="Y1929" t="str">
        <f t="shared" si="1124"/>
        <v/>
      </c>
      <c r="Z1929" s="2" t="str">
        <f t="shared" si="1125"/>
        <v>- NIKKEI</v>
      </c>
      <c r="AA1929" s="2" t="str">
        <f t="shared" si="1098"/>
        <v/>
      </c>
      <c r="AB1929" s="2" t="str">
        <f t="shared" si="1113"/>
        <v/>
      </c>
      <c r="AE1929" t="str">
        <f t="shared" si="1114"/>
        <v/>
      </c>
      <c r="AF1929" t="str">
        <f t="shared" si="1115"/>
        <v/>
      </c>
      <c r="AG1929" t="str">
        <f t="shared" si="1116"/>
        <v/>
      </c>
      <c r="AH1929" t="str">
        <f t="shared" si="1117"/>
        <v/>
      </c>
      <c r="AI1929">
        <f t="shared" si="1118"/>
        <v>0.75675541953595071</v>
      </c>
      <c r="AJ1929" t="str">
        <f t="shared" si="1119"/>
        <v/>
      </c>
      <c r="AK1929" t="str">
        <f t="shared" si="1120"/>
        <v/>
      </c>
      <c r="AM1929" t="str">
        <f t="shared" si="1126"/>
        <v/>
      </c>
      <c r="AN1929" t="str" cm="1">
        <f t="array" ref="AN1929">IF(AM1929="",_xlfn.IFS(AF1929=MAX(AF1929:AH1929),"SP",AG1929=MAX(AF1929:AH1929),"DAX",AH1929=MAX(AF1929:AH1929),"NIKKEI",MAX(AF1929:AH1929)=0,""),"")</f>
        <v/>
      </c>
      <c r="AO1929" t="str" cm="1">
        <f t="array" ref="AO1929">IF(AM1929="BASE","",IF(MAX(AF1929:AH1929)=0,_xlfn.IFS(AI1929=MAX(AI1929:AK1929),"SP&amp;DAX",AJ1929=MAX(AI1929:AK1929),"SP&amp;NIKKEI",AK1929=MAX(AI1929:AK1929),"DAX&amp;NIKKEI"),""))</f>
        <v>SP&amp;DAX</v>
      </c>
      <c r="AQ1929" s="3">
        <f t="shared" si="1127"/>
        <v>44456</v>
      </c>
      <c r="AR1929" cm="1">
        <f t="array" ref="AR1929">IF(AM1929="BASE",AE1929,_xlfn.IFS(AN1929="DAX",AG1929,AN1929="NIKKEI",AH1929,AN1929="SP",AF1929,AN1929="",MAX(AI1929:AK1929)))</f>
        <v>0.75675541953595071</v>
      </c>
      <c r="AS1929" s="4">
        <f t="shared" si="1099"/>
        <v>0.76364074697065365</v>
      </c>
      <c r="AT1929" s="4">
        <f t="shared" si="1100"/>
        <v>0.7506144663912192</v>
      </c>
      <c r="AU1929" s="4">
        <f t="shared" si="1101"/>
        <v>1.7058198429704334E-4</v>
      </c>
      <c r="AV1929" s="4">
        <f t="shared" si="1102"/>
        <v>1.9096799368284012E-3</v>
      </c>
      <c r="AW1929" s="4">
        <f t="shared" si="1103"/>
        <v>8.9324907806460019E-2</v>
      </c>
      <c r="AX1929" s="4">
        <f t="shared" si="1104"/>
        <v>1.4027772067059543E-2</v>
      </c>
      <c r="AY1929" s="4">
        <f t="shared" si="1105"/>
        <v>7.4331552631619604E-3</v>
      </c>
      <c r="AZ1929" s="4">
        <f t="shared" si="1106"/>
        <v>1.7524564089211891</v>
      </c>
      <c r="BA1929" s="6" t="str">
        <f t="shared" si="1107"/>
        <v>NEUTRAL</v>
      </c>
      <c r="BB1929" s="4">
        <f t="shared" si="1108"/>
        <v>0.1</v>
      </c>
      <c r="BC1929" s="4">
        <f t="shared" si="1109"/>
        <v>0.60295548643614738</v>
      </c>
      <c r="BD1929" s="4">
        <f t="shared" si="1110"/>
        <v>0.77882552653643133</v>
      </c>
      <c r="BE1929" s="4" t="str">
        <f t="shared" si="1128"/>
        <v/>
      </c>
      <c r="BF1929" s="4" t="str">
        <f t="shared" si="1129"/>
        <v/>
      </c>
      <c r="BG1929" s="4" t="str">
        <f t="shared" si="1130"/>
        <v/>
      </c>
      <c r="BH1929" s="4" t="str">
        <f t="shared" si="1131"/>
        <v/>
      </c>
      <c r="BI1929" s="4" t="str">
        <f t="shared" si="1132"/>
        <v/>
      </c>
      <c r="BJ1929" s="4">
        <f t="shared" si="1133"/>
        <v>0.5</v>
      </c>
      <c r="BK1929" s="4" t="str">
        <f t="shared" si="1134"/>
        <v/>
      </c>
      <c r="BS1929" s="3" t="str">
        <f t="shared" si="1111"/>
        <v/>
      </c>
      <c r="BT1929" s="5">
        <f t="shared" si="1112"/>
        <v>1.3026280579434446E-2</v>
      </c>
      <c r="BU1929" s="3"/>
    </row>
    <row r="1930" spans="1:73" x14ac:dyDescent="0.2">
      <c r="A1930" s="1">
        <v>44459</v>
      </c>
      <c r="C1930">
        <v>0.71266965644779734</v>
      </c>
      <c r="D1930">
        <v>0.73234127988217601</v>
      </c>
      <c r="E1930">
        <v>0.73808184616249006</v>
      </c>
      <c r="F1930">
        <v>0.71492814129758775</v>
      </c>
      <c r="G1930">
        <v>0.74644341318750718</v>
      </c>
      <c r="H1930">
        <v>0.73770215870538192</v>
      </c>
      <c r="I1930">
        <v>0.74048650492527157</v>
      </c>
      <c r="J1930">
        <v>0.75091678829813446</v>
      </c>
      <c r="M1930">
        <f>'[1]CAC_SWISS (-SP-NIKKEI-DAX)'!AC2015</f>
        <v>1</v>
      </c>
      <c r="N1930">
        <f>'[1]CAC_SWISS_SP (-NIKKEI-DAX)'!AD2015</f>
        <v>0</v>
      </c>
      <c r="O1930">
        <f>'[1]CAC_SWISS_DAX (-SP-NIKKEI)'!AD2015</f>
        <v>0</v>
      </c>
      <c r="P1930">
        <f>'[1]CAC_SWISS_NIKKEI (-SP-DAX)'!AD2015</f>
        <v>1</v>
      </c>
      <c r="Q1930">
        <f>'[1]CAC_SWISS_DAX_SP (-NIKKEI)'!AF2015</f>
        <v>0</v>
      </c>
      <c r="R1930">
        <f>'[1]CAC_SWISS_SP_NIKKEI (-DAX)'!AF2015</f>
        <v>1</v>
      </c>
      <c r="S1930">
        <f>'[1]CAC_SWISS_DAX_NIKKEI (-SP)'!AF2015</f>
        <v>0</v>
      </c>
      <c r="V1930" t="str">
        <f t="shared" si="1121"/>
        <v/>
      </c>
      <c r="W1930" t="str">
        <f t="shared" si="1122"/>
        <v>BASE+SP</v>
      </c>
      <c r="X1930" t="str">
        <f t="shared" si="1123"/>
        <v>BASE+DAX</v>
      </c>
      <c r="Y1930" t="str">
        <f t="shared" si="1124"/>
        <v/>
      </c>
      <c r="Z1930" s="2" t="str">
        <f t="shared" si="1125"/>
        <v>- NIKKEI</v>
      </c>
      <c r="AA1930" s="2" t="str">
        <f t="shared" si="1098"/>
        <v/>
      </c>
      <c r="AB1930" s="2" t="str">
        <f t="shared" si="1113"/>
        <v>- SP</v>
      </c>
      <c r="AE1930" t="str">
        <f t="shared" si="1114"/>
        <v/>
      </c>
      <c r="AF1930">
        <f t="shared" si="1115"/>
        <v>0.73234127988217601</v>
      </c>
      <c r="AG1930">
        <f t="shared" si="1116"/>
        <v>0.73808184616249006</v>
      </c>
      <c r="AH1930" t="str">
        <f t="shared" si="1117"/>
        <v/>
      </c>
      <c r="AI1930">
        <f t="shared" si="1118"/>
        <v>0.74644341318750718</v>
      </c>
      <c r="AJ1930" t="str">
        <f t="shared" si="1119"/>
        <v/>
      </c>
      <c r="AK1930">
        <f t="shared" si="1120"/>
        <v>0.74048650492527157</v>
      </c>
      <c r="AM1930" t="str">
        <f t="shared" si="1126"/>
        <v/>
      </c>
      <c r="AN1930" t="str" cm="1">
        <f t="array" ref="AN1930">IF(AM1930="",_xlfn.IFS(AF1930=MAX(AF1930:AH1930),"SP",AG1930=MAX(AF1930:AH1930),"DAX",AH1930=MAX(AF1930:AH1930),"NIKKEI",MAX(AF1930:AH1930)=0,""),"")</f>
        <v>DAX</v>
      </c>
      <c r="AO1930" t="str" cm="1">
        <f t="array" ref="AO1930">IF(AM1930="BASE","",IF(MAX(AF1930:AH1930)=0,_xlfn.IFS(AI1930=MAX(AI1930:AK1930),"SP&amp;DAX",AJ1930=MAX(AI1930:AK1930),"SP&amp;NIKKEI",AK1930=MAX(AI1930:AK1930),"DAX&amp;NIKKEI"),""))</f>
        <v/>
      </c>
      <c r="AQ1930" s="3">
        <f t="shared" si="1127"/>
        <v>44459</v>
      </c>
      <c r="AR1930" cm="1">
        <f t="array" ref="AR1930">IF(AM1930="BASE",AE1930,_xlfn.IFS(AN1930="DAX",AG1930,AN1930="NIKKEI",AH1930,AN1930="SP",AF1930,AN1930="",MAX(AI1930:AK1930)))</f>
        <v>0.73808184616249006</v>
      </c>
      <c r="AS1930" s="4">
        <f t="shared" si="1099"/>
        <v>0.75920104794782239</v>
      </c>
      <c r="AT1930" s="4">
        <f t="shared" si="1100"/>
        <v>0.75284041846301397</v>
      </c>
      <c r="AU1930" s="4">
        <f t="shared" si="1101"/>
        <v>1.8183470911778746E-4</v>
      </c>
      <c r="AV1930" s="4">
        <f t="shared" si="1102"/>
        <v>1.7965770051056734E-3</v>
      </c>
      <c r="AW1930" s="4">
        <f t="shared" si="1103"/>
        <v>0.1012117535741765</v>
      </c>
      <c r="AX1930" s="4">
        <f t="shared" si="1104"/>
        <v>1.3620632343838146E-2</v>
      </c>
      <c r="AY1930" s="4">
        <f t="shared" si="1105"/>
        <v>7.3562905743242779E-3</v>
      </c>
      <c r="AZ1930" s="4">
        <f t="shared" si="1106"/>
        <v>0.86465174540671086</v>
      </c>
      <c r="BA1930" s="6" t="str">
        <f t="shared" si="1107"/>
        <v>NEUTRAL</v>
      </c>
      <c r="BB1930" s="4">
        <f t="shared" si="1108"/>
        <v>0.1</v>
      </c>
      <c r="BC1930" s="4">
        <f t="shared" si="1109"/>
        <v>0.60295548643614738</v>
      </c>
      <c r="BD1930" s="4">
        <f t="shared" si="1110"/>
        <v>0.77882552653643133</v>
      </c>
      <c r="BE1930" s="4" t="str">
        <f t="shared" si="1128"/>
        <v/>
      </c>
      <c r="BF1930" s="4">
        <f t="shared" si="1129"/>
        <v>0.2</v>
      </c>
      <c r="BG1930" s="4" t="str">
        <f t="shared" si="1130"/>
        <v/>
      </c>
      <c r="BH1930" s="4" t="str">
        <f t="shared" si="1131"/>
        <v/>
      </c>
      <c r="BI1930" s="4" t="str">
        <f t="shared" si="1132"/>
        <v/>
      </c>
      <c r="BJ1930" s="4" t="str">
        <f t="shared" si="1133"/>
        <v/>
      </c>
      <c r="BK1930" s="4" t="str">
        <f t="shared" si="1134"/>
        <v/>
      </c>
      <c r="BS1930" s="3" t="str">
        <f t="shared" si="1111"/>
        <v/>
      </c>
      <c r="BT1930" s="5">
        <f t="shared" si="1112"/>
        <v>6.3606294848084222E-3</v>
      </c>
      <c r="BU1930" s="3"/>
    </row>
    <row r="1931" spans="1:73" x14ac:dyDescent="0.2">
      <c r="A1931" s="1">
        <v>44460</v>
      </c>
      <c r="C1931">
        <v>0.72131483877836655</v>
      </c>
      <c r="D1931">
        <v>0.73714936518510865</v>
      </c>
      <c r="E1931">
        <v>0.74749009397522403</v>
      </c>
      <c r="F1931">
        <v>0.72274044577774166</v>
      </c>
      <c r="G1931">
        <v>0.75357638870384491</v>
      </c>
      <c r="H1931">
        <v>0.73997739163532916</v>
      </c>
      <c r="I1931">
        <v>0.74957297229541198</v>
      </c>
      <c r="J1931">
        <v>0.75655161938331272</v>
      </c>
      <c r="M1931">
        <f>'[1]CAC_SWISS (-SP-NIKKEI-DAX)'!AC2016</f>
        <v>1</v>
      </c>
      <c r="N1931">
        <f>'[1]CAC_SWISS_SP (-NIKKEI-DAX)'!AD2016</f>
        <v>1</v>
      </c>
      <c r="O1931">
        <f>'[1]CAC_SWISS_DAX (-SP-NIKKEI)'!AD2016</f>
        <v>0</v>
      </c>
      <c r="P1931">
        <f>'[1]CAC_SWISS_NIKKEI (-SP-DAX)'!AD2016</f>
        <v>1</v>
      </c>
      <c r="Q1931">
        <f>'[1]CAC_SWISS_DAX_SP (-NIKKEI)'!AF2016</f>
        <v>0</v>
      </c>
      <c r="R1931">
        <f>'[1]CAC_SWISS_SP_NIKKEI (-DAX)'!AF2016</f>
        <v>1</v>
      </c>
      <c r="S1931">
        <f>'[1]CAC_SWISS_DAX_NIKKEI (-SP)'!AF2016</f>
        <v>0</v>
      </c>
      <c r="V1931" t="str">
        <f t="shared" si="1121"/>
        <v/>
      </c>
      <c r="W1931" t="str">
        <f t="shared" si="1122"/>
        <v/>
      </c>
      <c r="X1931" t="str">
        <f t="shared" si="1123"/>
        <v>BASE+DAX</v>
      </c>
      <c r="Y1931" t="str">
        <f t="shared" si="1124"/>
        <v/>
      </c>
      <c r="Z1931" s="2" t="str">
        <f t="shared" si="1125"/>
        <v>- NIKKEI</v>
      </c>
      <c r="AA1931" s="2" t="str">
        <f t="shared" si="1098"/>
        <v/>
      </c>
      <c r="AB1931" s="2" t="str">
        <f t="shared" si="1113"/>
        <v>- SP</v>
      </c>
      <c r="AE1931" t="str">
        <f t="shared" si="1114"/>
        <v/>
      </c>
      <c r="AF1931" t="str">
        <f t="shared" si="1115"/>
        <v/>
      </c>
      <c r="AG1931">
        <f t="shared" si="1116"/>
        <v>0.74749009397522403</v>
      </c>
      <c r="AH1931" t="str">
        <f t="shared" si="1117"/>
        <v/>
      </c>
      <c r="AI1931">
        <f t="shared" si="1118"/>
        <v>0.75357638870384491</v>
      </c>
      <c r="AJ1931" t="str">
        <f t="shared" si="1119"/>
        <v/>
      </c>
      <c r="AK1931">
        <f t="shared" si="1120"/>
        <v>0.74957297229541198</v>
      </c>
      <c r="AM1931" t="str">
        <f t="shared" si="1126"/>
        <v/>
      </c>
      <c r="AN1931" t="str" cm="1">
        <f t="array" ref="AN1931">IF(AM1931="",_xlfn.IFS(AF1931=MAX(AF1931:AH1931),"SP",AG1931=MAX(AF1931:AH1931),"DAX",AH1931=MAX(AF1931:AH1931),"NIKKEI",MAX(AF1931:AH1931)=0,""),"")</f>
        <v>DAX</v>
      </c>
      <c r="AO1931" t="str" cm="1">
        <f t="array" ref="AO1931">IF(AM1931="BASE","",IF(MAX(AF1931:AH1931)=0,_xlfn.IFS(AI1931=MAX(AI1931:AK1931),"SP&amp;DAX",AJ1931=MAX(AI1931:AK1931),"SP&amp;NIKKEI",AK1931=MAX(AI1931:AK1931),"DAX&amp;NIKKEI"),""))</f>
        <v/>
      </c>
      <c r="AQ1931" s="3">
        <f t="shared" si="1127"/>
        <v>44460</v>
      </c>
      <c r="AR1931" cm="1">
        <f t="array" ref="AR1931">IF(AM1931="BASE",AE1931,_xlfn.IFS(AN1931="DAX",AG1931,AN1931="NIKKEI",AH1931,AN1931="SP",AF1931,AN1931="",MAX(AI1931:AK1931)))</f>
        <v>0.74749009397522403</v>
      </c>
      <c r="AS1931" s="4">
        <f t="shared" si="1099"/>
        <v>0.75562218456232388</v>
      </c>
      <c r="AT1931" s="4">
        <f t="shared" si="1100"/>
        <v>0.7554074427376386</v>
      </c>
      <c r="AU1931" s="4">
        <f t="shared" si="1101"/>
        <v>1.1842683612989347E-4</v>
      </c>
      <c r="AV1931" s="4">
        <f t="shared" si="1102"/>
        <v>1.6131091103057864E-3</v>
      </c>
      <c r="AW1931" s="4">
        <f t="shared" si="1103"/>
        <v>7.3415267059922615E-2</v>
      </c>
      <c r="AX1931" s="4">
        <f t="shared" si="1104"/>
        <v>1.2874046701646602E-2</v>
      </c>
      <c r="AY1931" s="4">
        <f t="shared" si="1105"/>
        <v>6.6411494350831378E-3</v>
      </c>
      <c r="AZ1931" s="4">
        <f t="shared" si="1106"/>
        <v>3.2335038803805283E-2</v>
      </c>
      <c r="BA1931" s="6" t="str">
        <f t="shared" si="1107"/>
        <v>NEUTRAL</v>
      </c>
      <c r="BB1931" s="4">
        <f t="shared" si="1108"/>
        <v>0.1</v>
      </c>
      <c r="BC1931" s="4">
        <f t="shared" si="1109"/>
        <v>0.60295548643614738</v>
      </c>
      <c r="BD1931" s="4">
        <f t="shared" si="1110"/>
        <v>0.77882552653643133</v>
      </c>
      <c r="BE1931" s="4" t="str">
        <f t="shared" si="1128"/>
        <v/>
      </c>
      <c r="BF1931" s="4">
        <f t="shared" si="1129"/>
        <v>0.2</v>
      </c>
      <c r="BG1931" s="4" t="str">
        <f t="shared" si="1130"/>
        <v/>
      </c>
      <c r="BH1931" s="4" t="str">
        <f t="shared" si="1131"/>
        <v/>
      </c>
      <c r="BI1931" s="4" t="str">
        <f t="shared" si="1132"/>
        <v/>
      </c>
      <c r="BJ1931" s="4" t="str">
        <f t="shared" si="1133"/>
        <v/>
      </c>
      <c r="BK1931" s="4" t="str">
        <f t="shared" si="1134"/>
        <v/>
      </c>
      <c r="BS1931" s="3" t="str">
        <f t="shared" si="1111"/>
        <v/>
      </c>
      <c r="BT1931" s="5">
        <f t="shared" si="1112"/>
        <v>2.147418246852828E-4</v>
      </c>
      <c r="BU1931" s="3"/>
    </row>
    <row r="1932" spans="1:73" x14ac:dyDescent="0.2">
      <c r="A1932" s="1">
        <v>44461</v>
      </c>
      <c r="C1932">
        <v>0.72677025178971044</v>
      </c>
      <c r="D1932">
        <v>0.7435828409644335</v>
      </c>
      <c r="E1932">
        <v>0.7531787158873291</v>
      </c>
      <c r="F1932">
        <v>0.72766760064927605</v>
      </c>
      <c r="G1932">
        <v>0.75979930762978842</v>
      </c>
      <c r="H1932">
        <v>0.74575270463517962</v>
      </c>
      <c r="I1932">
        <v>0.75469723297355418</v>
      </c>
      <c r="J1932">
        <v>0.76215606852613627</v>
      </c>
      <c r="M1932">
        <f>'[1]CAC_SWISS (-SP-NIKKEI-DAX)'!AC2017</f>
        <v>1</v>
      </c>
      <c r="N1932">
        <f>'[1]CAC_SWISS_SP (-NIKKEI-DAX)'!AD2017</f>
        <v>1</v>
      </c>
      <c r="O1932">
        <f>'[1]CAC_SWISS_DAX (-SP-NIKKEI)'!AD2017</f>
        <v>0</v>
      </c>
      <c r="P1932">
        <f>'[1]CAC_SWISS_NIKKEI (-SP-DAX)'!AD2017</f>
        <v>1</v>
      </c>
      <c r="Q1932">
        <f>'[1]CAC_SWISS_DAX_SP (-NIKKEI)'!AF2017</f>
        <v>0</v>
      </c>
      <c r="R1932">
        <f>'[1]CAC_SWISS_SP_NIKKEI (-DAX)'!AF2017</f>
        <v>1</v>
      </c>
      <c r="S1932">
        <f>'[1]CAC_SWISS_DAX_NIKKEI (-SP)'!AF2017</f>
        <v>0</v>
      </c>
      <c r="V1932" t="str">
        <f t="shared" si="1121"/>
        <v/>
      </c>
      <c r="W1932" t="str">
        <f t="shared" si="1122"/>
        <v/>
      </c>
      <c r="X1932" t="str">
        <f t="shared" si="1123"/>
        <v>BASE+DAX</v>
      </c>
      <c r="Y1932" t="str">
        <f t="shared" si="1124"/>
        <v/>
      </c>
      <c r="Z1932" s="2" t="str">
        <f t="shared" si="1125"/>
        <v>- NIKKEI</v>
      </c>
      <c r="AA1932" s="2" t="str">
        <f t="shared" si="1098"/>
        <v/>
      </c>
      <c r="AB1932" s="2" t="str">
        <f t="shared" si="1113"/>
        <v>- SP</v>
      </c>
      <c r="AE1932" t="str">
        <f t="shared" si="1114"/>
        <v/>
      </c>
      <c r="AF1932" t="str">
        <f t="shared" si="1115"/>
        <v/>
      </c>
      <c r="AG1932">
        <f t="shared" si="1116"/>
        <v>0.7531787158873291</v>
      </c>
      <c r="AH1932" t="str">
        <f t="shared" si="1117"/>
        <v/>
      </c>
      <c r="AI1932">
        <f t="shared" si="1118"/>
        <v>0.75979930762978842</v>
      </c>
      <c r="AJ1932" t="str">
        <f t="shared" si="1119"/>
        <v/>
      </c>
      <c r="AK1932">
        <f t="shared" si="1120"/>
        <v>0.75469723297355418</v>
      </c>
      <c r="AM1932" t="str">
        <f t="shared" si="1126"/>
        <v/>
      </c>
      <c r="AN1932" t="str" cm="1">
        <f t="array" ref="AN1932">IF(AM1932="",_xlfn.IFS(AF1932=MAX(AF1932:AH1932),"SP",AG1932=MAX(AF1932:AH1932),"DAX",AH1932=MAX(AF1932:AH1932),"NIKKEI",MAX(AF1932:AH1932)=0,""),"")</f>
        <v>DAX</v>
      </c>
      <c r="AO1932" t="str" cm="1">
        <f t="array" ref="AO1932">IF(AM1932="BASE","",IF(MAX(AF1932:AH1932)=0,_xlfn.IFS(AI1932=MAX(AI1932:AK1932),"SP&amp;DAX",AJ1932=MAX(AI1932:AK1932),"SP&amp;NIKKEI",AK1932=MAX(AI1932:AK1932),"DAX&amp;NIKKEI"),""))</f>
        <v/>
      </c>
      <c r="AQ1932" s="3">
        <f t="shared" si="1127"/>
        <v>44461</v>
      </c>
      <c r="AR1932" cm="1">
        <f t="array" ref="AR1932">IF(AM1932="BASE",AE1932,_xlfn.IFS(AN1932="DAX",AG1932,AN1932="NIKKEI",AH1932,AN1932="SP",AF1932,AN1932="",MAX(AI1932:AK1932)))</f>
        <v>0.7531787158873291</v>
      </c>
      <c r="AS1932" s="4">
        <f t="shared" si="1099"/>
        <v>0.75352339484905007</v>
      </c>
      <c r="AT1932" s="4">
        <f t="shared" si="1100"/>
        <v>0.75769492460800725</v>
      </c>
      <c r="AU1932" s="4">
        <f t="shared" si="1101"/>
        <v>7.5985228322772606E-5</v>
      </c>
      <c r="AV1932" s="4">
        <f t="shared" si="1102"/>
        <v>1.4283757278342653E-3</v>
      </c>
      <c r="AW1932" s="4">
        <f t="shared" si="1103"/>
        <v>5.3196947303202277E-2</v>
      </c>
      <c r="AX1932" s="4">
        <f t="shared" si="1104"/>
        <v>1.2092255519798808E-2</v>
      </c>
      <c r="AY1932" s="4">
        <f t="shared" si="1105"/>
        <v>6.0138205318218934E-3</v>
      </c>
      <c r="AZ1932" s="4">
        <f t="shared" si="1106"/>
        <v>-0.69365717465024057</v>
      </c>
      <c r="BA1932" s="6" t="str">
        <f t="shared" si="1107"/>
        <v>NEUTRAL</v>
      </c>
      <c r="BB1932" s="4">
        <f t="shared" si="1108"/>
        <v>0.1</v>
      </c>
      <c r="BC1932" s="4">
        <f t="shared" si="1109"/>
        <v>0.60295548643614738</v>
      </c>
      <c r="BD1932" s="4">
        <f t="shared" si="1110"/>
        <v>0.77882552653643133</v>
      </c>
      <c r="BE1932" s="4" t="str">
        <f t="shared" si="1128"/>
        <v/>
      </c>
      <c r="BF1932" s="4">
        <f t="shared" si="1129"/>
        <v>0.2</v>
      </c>
      <c r="BG1932" s="4" t="str">
        <f t="shared" si="1130"/>
        <v/>
      </c>
      <c r="BH1932" s="4" t="str">
        <f t="shared" si="1131"/>
        <v/>
      </c>
      <c r="BI1932" s="4" t="str">
        <f t="shared" si="1132"/>
        <v/>
      </c>
      <c r="BJ1932" s="4" t="str">
        <f t="shared" si="1133"/>
        <v/>
      </c>
      <c r="BK1932" s="4" t="str">
        <f t="shared" si="1134"/>
        <v/>
      </c>
      <c r="BS1932" s="3" t="str">
        <f t="shared" si="1111"/>
        <v/>
      </c>
      <c r="BT1932" s="5">
        <f t="shared" si="1112"/>
        <v>-4.171529758957182E-3</v>
      </c>
      <c r="BU1932" s="3"/>
    </row>
    <row r="1933" spans="1:73" x14ac:dyDescent="0.2">
      <c r="A1933" s="1">
        <v>44462</v>
      </c>
      <c r="C1933">
        <v>0.71272592716646166</v>
      </c>
      <c r="D1933">
        <v>0.72437860909942509</v>
      </c>
      <c r="E1933">
        <v>0.73887390803097797</v>
      </c>
      <c r="F1933">
        <v>0.71374145865908578</v>
      </c>
      <c r="G1933">
        <v>0.74234504565237547</v>
      </c>
      <c r="H1933">
        <v>0.72648937779394818</v>
      </c>
      <c r="I1933">
        <v>0.74051926221879427</v>
      </c>
      <c r="J1933">
        <v>0.74462268042628943</v>
      </c>
      <c r="M1933">
        <f>'[1]CAC_SWISS (-SP-NIKKEI-DAX)'!AC2018</f>
        <v>1</v>
      </c>
      <c r="N1933">
        <f>'[1]CAC_SWISS_SP (-NIKKEI-DAX)'!AD2018</f>
        <v>1</v>
      </c>
      <c r="O1933">
        <f>'[1]CAC_SWISS_DAX (-SP-NIKKEI)'!AD2018</f>
        <v>0</v>
      </c>
      <c r="P1933">
        <f>'[1]CAC_SWISS_NIKKEI (-SP-DAX)'!AD2018</f>
        <v>1</v>
      </c>
      <c r="Q1933">
        <f>'[1]CAC_SWISS_DAX_SP (-NIKKEI)'!AF2018</f>
        <v>0</v>
      </c>
      <c r="R1933">
        <f>'[1]CAC_SWISS_SP_NIKKEI (-DAX)'!AF2018</f>
        <v>1</v>
      </c>
      <c r="S1933">
        <f>'[1]CAC_SWISS_DAX_NIKKEI (-SP)'!AF2018</f>
        <v>0</v>
      </c>
      <c r="V1933" t="str">
        <f t="shared" si="1121"/>
        <v/>
      </c>
      <c r="W1933" t="str">
        <f t="shared" si="1122"/>
        <v/>
      </c>
      <c r="X1933" t="str">
        <f t="shared" si="1123"/>
        <v>BASE+DAX</v>
      </c>
      <c r="Y1933" t="str">
        <f t="shared" si="1124"/>
        <v/>
      </c>
      <c r="Z1933" s="2" t="str">
        <f t="shared" si="1125"/>
        <v>- NIKKEI</v>
      </c>
      <c r="AA1933" s="2" t="str">
        <f t="shared" si="1098"/>
        <v/>
      </c>
      <c r="AB1933" s="2" t="str">
        <f t="shared" si="1113"/>
        <v>- SP</v>
      </c>
      <c r="AE1933" t="str">
        <f t="shared" si="1114"/>
        <v/>
      </c>
      <c r="AF1933" t="str">
        <f t="shared" si="1115"/>
        <v/>
      </c>
      <c r="AG1933">
        <f t="shared" si="1116"/>
        <v>0.73887390803097797</v>
      </c>
      <c r="AH1933" t="str">
        <f t="shared" si="1117"/>
        <v/>
      </c>
      <c r="AI1933">
        <f t="shared" si="1118"/>
        <v>0.74234504565237547</v>
      </c>
      <c r="AJ1933" t="str">
        <f t="shared" si="1119"/>
        <v/>
      </c>
      <c r="AK1933">
        <f t="shared" si="1120"/>
        <v>0.74051926221879427</v>
      </c>
      <c r="AM1933" t="str">
        <f t="shared" si="1126"/>
        <v/>
      </c>
      <c r="AN1933" t="str" cm="1">
        <f t="array" ref="AN1933">IF(AM1933="",_xlfn.IFS(AF1933=MAX(AF1933:AH1933),"SP",AG1933=MAX(AF1933:AH1933),"DAX",AH1933=MAX(AF1933:AH1933),"NIKKEI",MAX(AF1933:AH1933)=0,""),"")</f>
        <v>DAX</v>
      </c>
      <c r="AO1933" t="str" cm="1">
        <f t="array" ref="AO1933">IF(AM1933="BASE","",IF(MAX(AF1933:AH1933)=0,_xlfn.IFS(AI1933=MAX(AI1933:AK1933),"SP&amp;DAX",AJ1933=MAX(AI1933:AK1933),"SP&amp;NIKKEI",AK1933=MAX(AI1933:AK1933),"DAX&amp;NIKKEI"),""))</f>
        <v/>
      </c>
      <c r="AQ1933" s="3">
        <f t="shared" si="1127"/>
        <v>44462</v>
      </c>
      <c r="AR1933" cm="1">
        <f t="array" ref="AR1933">IF(AM1933="BASE",AE1933,_xlfn.IFS(AN1933="DAX",AG1933,AN1933="NIKKEI",AH1933,AN1933="SP",AF1933,AN1933="",MAX(AI1933:AK1933)))</f>
        <v>0.73887390803097797</v>
      </c>
      <c r="AS1933" s="4">
        <f t="shared" si="1099"/>
        <v>0.75144408847797006</v>
      </c>
      <c r="AT1933" s="4">
        <f t="shared" si="1100"/>
        <v>0.75958759420877753</v>
      </c>
      <c r="AU1933" s="4">
        <f t="shared" si="1101"/>
        <v>9.0832870228091492E-5</v>
      </c>
      <c r="AV1933" s="4">
        <f t="shared" si="1102"/>
        <v>1.2495724198965934E-3</v>
      </c>
      <c r="AW1933" s="4">
        <f t="shared" si="1103"/>
        <v>7.2691161217857417E-2</v>
      </c>
      <c r="AX1933" s="4">
        <f t="shared" si="1104"/>
        <v>1.133014390208879E-2</v>
      </c>
      <c r="AY1933" s="4">
        <f t="shared" si="1105"/>
        <v>5.8373568865318672E-3</v>
      </c>
      <c r="AZ1933" s="4">
        <f t="shared" si="1106"/>
        <v>-1.395067303422276</v>
      </c>
      <c r="BA1933" s="6" t="str">
        <f t="shared" si="1107"/>
        <v>NEUTRAL</v>
      </c>
      <c r="BB1933" s="4">
        <f t="shared" si="1108"/>
        <v>0.1</v>
      </c>
      <c r="BC1933" s="4">
        <f t="shared" si="1109"/>
        <v>0.60295548643614738</v>
      </c>
      <c r="BD1933" s="4">
        <f t="shared" si="1110"/>
        <v>0.77882552653643133</v>
      </c>
      <c r="BE1933" s="4" t="str">
        <f t="shared" si="1128"/>
        <v/>
      </c>
      <c r="BF1933" s="4">
        <f t="shared" si="1129"/>
        <v>0.2</v>
      </c>
      <c r="BG1933" s="4" t="str">
        <f t="shared" si="1130"/>
        <v/>
      </c>
      <c r="BH1933" s="4" t="str">
        <f t="shared" si="1131"/>
        <v/>
      </c>
      <c r="BI1933" s="4" t="str">
        <f t="shared" si="1132"/>
        <v/>
      </c>
      <c r="BJ1933" s="4" t="str">
        <f t="shared" si="1133"/>
        <v/>
      </c>
      <c r="BK1933" s="4" t="str">
        <f t="shared" si="1134"/>
        <v/>
      </c>
      <c r="BS1933" s="3" t="str">
        <f t="shared" si="1111"/>
        <v/>
      </c>
      <c r="BT1933" s="5">
        <f t="shared" si="1112"/>
        <v>-8.1435057308074654E-3</v>
      </c>
      <c r="BU1933" s="3"/>
    </row>
    <row r="1934" spans="1:73" ht="22" x14ac:dyDescent="0.3">
      <c r="A1934" s="1">
        <v>44463</v>
      </c>
      <c r="C1934">
        <v>0.71676988803209851</v>
      </c>
      <c r="D1934">
        <v>0.72869867053208914</v>
      </c>
      <c r="E1934">
        <v>0.74014869553905782</v>
      </c>
      <c r="F1934">
        <v>0.71828848834933279</v>
      </c>
      <c r="G1934">
        <v>0.74411870125197865</v>
      </c>
      <c r="H1934">
        <v>0.73125494609509412</v>
      </c>
      <c r="I1934">
        <v>0.742282488359434</v>
      </c>
      <c r="J1934">
        <v>0.74685586329842801</v>
      </c>
      <c r="M1934">
        <f>'[1]CAC_SWISS (-SP-NIKKEI-DAX)'!AC2019</f>
        <v>1</v>
      </c>
      <c r="N1934">
        <f>'[1]CAC_SWISS_SP (-NIKKEI-DAX)'!AD2019</f>
        <v>0</v>
      </c>
      <c r="O1934">
        <f>'[1]CAC_SWISS_DAX (-SP-NIKKEI)'!AD2019</f>
        <v>0</v>
      </c>
      <c r="P1934">
        <f>'[1]CAC_SWISS_NIKKEI (-SP-DAX)'!AD2019</f>
        <v>1</v>
      </c>
      <c r="Q1934">
        <f>'[1]CAC_SWISS_DAX_SP (-NIKKEI)'!AF2019</f>
        <v>0</v>
      </c>
      <c r="R1934">
        <f>'[1]CAC_SWISS_SP_NIKKEI (-DAX)'!AF2019</f>
        <v>1</v>
      </c>
      <c r="S1934">
        <f>'[1]CAC_SWISS_DAX_NIKKEI (-SP)'!AF2019</f>
        <v>0</v>
      </c>
      <c r="V1934" t="str">
        <f t="shared" si="1121"/>
        <v/>
      </c>
      <c r="W1934" t="str">
        <f t="shared" si="1122"/>
        <v>BASE+SP</v>
      </c>
      <c r="X1934" t="str">
        <f t="shared" si="1123"/>
        <v>BASE+DAX</v>
      </c>
      <c r="Y1934" t="str">
        <f t="shared" si="1124"/>
        <v/>
      </c>
      <c r="Z1934" s="2" t="str">
        <f t="shared" si="1125"/>
        <v>- NIKKEI</v>
      </c>
      <c r="AA1934" s="2" t="str">
        <f t="shared" si="1098"/>
        <v/>
      </c>
      <c r="AB1934" s="2" t="str">
        <f t="shared" si="1113"/>
        <v>- SP</v>
      </c>
      <c r="AE1934" t="str">
        <f t="shared" si="1114"/>
        <v/>
      </c>
      <c r="AF1934">
        <f t="shared" si="1115"/>
        <v>0.72869867053208914</v>
      </c>
      <c r="AG1934">
        <f t="shared" si="1116"/>
        <v>0.74014869553905782</v>
      </c>
      <c r="AH1934" t="str">
        <f t="shared" si="1117"/>
        <v/>
      </c>
      <c r="AI1934">
        <f t="shared" si="1118"/>
        <v>0.74411870125197865</v>
      </c>
      <c r="AJ1934" t="str">
        <f t="shared" si="1119"/>
        <v/>
      </c>
      <c r="AK1934">
        <f t="shared" si="1120"/>
        <v>0.742282488359434</v>
      </c>
      <c r="AM1934" t="str">
        <f t="shared" si="1126"/>
        <v/>
      </c>
      <c r="AN1934" t="str" cm="1">
        <f t="array" ref="AN1934">IF(AM1934="",_xlfn.IFS(AF1934=MAX(AF1934:AH1934),"SP",AG1934=MAX(AF1934:AH1934),"DAX",AH1934=MAX(AF1934:AH1934),"NIKKEI",MAX(AF1934:AH1934)=0,""),"")</f>
        <v>DAX</v>
      </c>
      <c r="AO1934" t="str" cm="1">
        <f t="array" ref="AO1934">IF(AM1934="BASE","",IF(MAX(AF1934:AH1934)=0,_xlfn.IFS(AI1934=MAX(AI1934:AK1934),"SP&amp;DAX",AJ1934=MAX(AI1934:AK1934),"SP&amp;NIKKEI",AK1934=MAX(AI1934:AK1934),"DAX&amp;NIKKEI"),""))</f>
        <v/>
      </c>
      <c r="AQ1934" s="3">
        <f t="shared" si="1127"/>
        <v>44463</v>
      </c>
      <c r="AR1934" cm="1">
        <f t="array" ref="AR1934">IF(AM1934="BASE",AE1934,_xlfn.IFS(AN1934="DAX",AG1934,AN1934="NIKKEI",AH1934,AN1934="SP",AF1934,AN1934="",MAX(AI1934:AK1934)))</f>
        <v>0.74014869553905782</v>
      </c>
      <c r="AS1934" s="4">
        <f t="shared" si="1099"/>
        <v>0.74870881351166418</v>
      </c>
      <c r="AT1934" s="4">
        <f t="shared" si="1100"/>
        <v>0.76161530790594123</v>
      </c>
      <c r="AU1934" s="4">
        <f t="shared" si="1101"/>
        <v>6.8047304146420988E-5</v>
      </c>
      <c r="AV1934" s="4">
        <f t="shared" si="1102"/>
        <v>1.0683492396844018E-3</v>
      </c>
      <c r="AW1934" s="4">
        <f t="shared" si="1103"/>
        <v>6.3693876139718747E-2</v>
      </c>
      <c r="AX1934" s="4">
        <f t="shared" si="1104"/>
        <v>1.0467836302646655E-2</v>
      </c>
      <c r="AY1934" s="4">
        <f t="shared" si="1105"/>
        <v>5.3077033836048271E-3</v>
      </c>
      <c r="AZ1934" s="4">
        <f t="shared" si="1106"/>
        <v>-2.4316532898474361</v>
      </c>
      <c r="BA1934" s="6" t="str">
        <f t="shared" si="1107"/>
        <v>WEAKEN</v>
      </c>
      <c r="BB1934" s="4">
        <f t="shared" si="1108"/>
        <v>0</v>
      </c>
      <c r="BC1934" s="4">
        <f t="shared" si="1109"/>
        <v>0.60295548643614738</v>
      </c>
      <c r="BD1934" s="4">
        <f t="shared" si="1110"/>
        <v>0.77882552653643133</v>
      </c>
      <c r="BE1934" s="4" t="str">
        <f t="shared" si="1128"/>
        <v/>
      </c>
      <c r="BF1934" s="4">
        <f t="shared" si="1129"/>
        <v>0.2</v>
      </c>
      <c r="BG1934" s="4" t="str">
        <f t="shared" si="1130"/>
        <v/>
      </c>
      <c r="BH1934" s="4" t="str">
        <f t="shared" si="1131"/>
        <v/>
      </c>
      <c r="BI1934" s="4" t="str">
        <f t="shared" si="1132"/>
        <v/>
      </c>
      <c r="BJ1934" s="4" t="str">
        <f t="shared" si="1133"/>
        <v/>
      </c>
      <c r="BK1934" s="4" t="str">
        <f t="shared" si="1134"/>
        <v/>
      </c>
      <c r="BS1934" s="3" t="str">
        <f t="shared" si="1111"/>
        <v>Change</v>
      </c>
      <c r="BT1934" s="20">
        <f t="shared" si="1112"/>
        <v>-1.2906494394277046E-2</v>
      </c>
      <c r="BU1934" s="3">
        <f>A1934</f>
        <v>44463</v>
      </c>
    </row>
    <row r="1935" spans="1:73" x14ac:dyDescent="0.2">
      <c r="A1935" s="1">
        <v>44466</v>
      </c>
      <c r="C1935">
        <v>0.72227615206400364</v>
      </c>
      <c r="D1935">
        <v>0.73267211773975349</v>
      </c>
      <c r="E1935">
        <v>0.74642007015124734</v>
      </c>
      <c r="F1935">
        <v>0.72542450337433362</v>
      </c>
      <c r="G1935">
        <v>0.74966558922920046</v>
      </c>
      <c r="H1935">
        <v>0.7369461931603819</v>
      </c>
      <c r="I1935">
        <v>0.75062005236190288</v>
      </c>
      <c r="J1935">
        <v>0.75446559921785761</v>
      </c>
      <c r="M1935">
        <f>'[1]CAC_SWISS (-SP-NIKKEI-DAX)'!AC2020</f>
        <v>1</v>
      </c>
      <c r="N1935">
        <f>'[1]CAC_SWISS_SP (-NIKKEI-DAX)'!AD2020</f>
        <v>1</v>
      </c>
      <c r="O1935">
        <f>'[1]CAC_SWISS_DAX (-SP-NIKKEI)'!AD2020</f>
        <v>0</v>
      </c>
      <c r="P1935">
        <f>'[1]CAC_SWISS_NIKKEI (-SP-DAX)'!AD2020</f>
        <v>1</v>
      </c>
      <c r="Q1935">
        <f>'[1]CAC_SWISS_DAX_SP (-NIKKEI)'!AF2020</f>
        <v>0</v>
      </c>
      <c r="R1935">
        <f>'[1]CAC_SWISS_SP_NIKKEI (-DAX)'!AF2020</f>
        <v>1</v>
      </c>
      <c r="S1935">
        <f>'[1]CAC_SWISS_DAX_NIKKEI (-SP)'!AF2020</f>
        <v>0</v>
      </c>
      <c r="V1935" t="str">
        <f t="shared" si="1121"/>
        <v/>
      </c>
      <c r="W1935" t="str">
        <f t="shared" si="1122"/>
        <v/>
      </c>
      <c r="X1935" t="str">
        <f t="shared" si="1123"/>
        <v>BASE+DAX</v>
      </c>
      <c r="Y1935" t="str">
        <f t="shared" si="1124"/>
        <v/>
      </c>
      <c r="Z1935" s="2" t="str">
        <f t="shared" si="1125"/>
        <v>- NIKKEI</v>
      </c>
      <c r="AA1935" s="2" t="str">
        <f t="shared" si="1098"/>
        <v/>
      </c>
      <c r="AB1935" s="2" t="str">
        <f t="shared" si="1113"/>
        <v>- SP</v>
      </c>
      <c r="AE1935" t="str">
        <f t="shared" si="1114"/>
        <v/>
      </c>
      <c r="AF1935" t="str">
        <f t="shared" si="1115"/>
        <v/>
      </c>
      <c r="AG1935">
        <f t="shared" si="1116"/>
        <v>0.74642007015124734</v>
      </c>
      <c r="AH1935" t="str">
        <f t="shared" si="1117"/>
        <v/>
      </c>
      <c r="AI1935">
        <f t="shared" si="1118"/>
        <v>0.74966558922920046</v>
      </c>
      <c r="AJ1935" t="str">
        <f t="shared" si="1119"/>
        <v/>
      </c>
      <c r="AK1935">
        <f t="shared" si="1120"/>
        <v>0.75062005236190288</v>
      </c>
      <c r="AM1935" t="str">
        <f t="shared" si="1126"/>
        <v/>
      </c>
      <c r="AN1935" t="str" cm="1">
        <f t="array" ref="AN1935">IF(AM1935="",_xlfn.IFS(AF1935=MAX(AF1935:AH1935),"SP",AG1935=MAX(AF1935:AH1935),"DAX",AH1935=MAX(AF1935:AH1935),"NIKKEI",MAX(AF1935:AH1935)=0,""),"")</f>
        <v>DAX</v>
      </c>
      <c r="AO1935" t="str" cm="1">
        <f t="array" ref="AO1935">IF(AM1935="BASE","",IF(MAX(AF1935:AH1935)=0,_xlfn.IFS(AI1935=MAX(AI1935:AK1935),"SP&amp;DAX",AJ1935=MAX(AI1935:AK1935),"SP&amp;NIKKEI",AK1935=MAX(AI1935:AK1935),"DAX&amp;NIKKEI"),""))</f>
        <v/>
      </c>
      <c r="AQ1935" s="3">
        <f t="shared" si="1127"/>
        <v>44466</v>
      </c>
      <c r="AR1935" cm="1">
        <f t="array" ref="AR1935">IF(AM1935="BASE",AE1935,_xlfn.IFS(AN1935="DAX",AG1935,AN1935="NIKKEI",AH1935,AN1935="SP",AF1935,AN1935="",MAX(AI1935:AK1935)))</f>
        <v>0.74642007015124734</v>
      </c>
      <c r="AS1935" s="4">
        <f t="shared" si="1099"/>
        <v>0.74741297756522285</v>
      </c>
      <c r="AT1935" s="4">
        <f t="shared" si="1100"/>
        <v>0.76345792695225345</v>
      </c>
      <c r="AU1935" s="4">
        <f t="shared" si="1101"/>
        <v>5.4114607520005017E-5</v>
      </c>
      <c r="AV1935" s="4">
        <f t="shared" si="1102"/>
        <v>8.8324625853611696E-4</v>
      </c>
      <c r="AW1935" s="4">
        <f t="shared" si="1103"/>
        <v>6.1267859328036099E-2</v>
      </c>
      <c r="AX1935" s="4">
        <f t="shared" si="1104"/>
        <v>9.5158051612820593E-3</v>
      </c>
      <c r="AY1935" s="4">
        <f t="shared" si="1105"/>
        <v>4.8037887050455122E-3</v>
      </c>
      <c r="AZ1935" s="4">
        <f t="shared" si="1106"/>
        <v>-3.3400614332138057</v>
      </c>
      <c r="BA1935" s="6" t="str">
        <f t="shared" si="1107"/>
        <v>WEAKEN</v>
      </c>
      <c r="BB1935" s="4">
        <f t="shared" si="1108"/>
        <v>0</v>
      </c>
      <c r="BC1935" s="4">
        <f t="shared" si="1109"/>
        <v>0.60295548643614738</v>
      </c>
      <c r="BD1935" s="4">
        <f t="shared" si="1110"/>
        <v>0.77882552653643133</v>
      </c>
      <c r="BE1935" s="4" t="str">
        <f t="shared" si="1128"/>
        <v/>
      </c>
      <c r="BF1935" s="4">
        <f t="shared" si="1129"/>
        <v>0.2</v>
      </c>
      <c r="BG1935" s="4" t="str">
        <f t="shared" si="1130"/>
        <v/>
      </c>
      <c r="BH1935" s="4" t="str">
        <f t="shared" si="1131"/>
        <v/>
      </c>
      <c r="BI1935" s="4" t="str">
        <f t="shared" si="1132"/>
        <v/>
      </c>
      <c r="BJ1935" s="4" t="str">
        <f t="shared" si="1133"/>
        <v/>
      </c>
      <c r="BK1935" s="4" t="str">
        <f t="shared" si="1134"/>
        <v/>
      </c>
      <c r="BS1935" s="3" t="str">
        <f t="shared" si="1111"/>
        <v/>
      </c>
      <c r="BT1935" s="5">
        <f t="shared" si="1112"/>
        <v>-1.6044949387030605E-2</v>
      </c>
      <c r="BU1935" s="3"/>
    </row>
    <row r="1936" spans="1:73" x14ac:dyDescent="0.2">
      <c r="A1936" s="1">
        <v>44467</v>
      </c>
      <c r="C1936">
        <v>0.70128358669810031</v>
      </c>
      <c r="D1936">
        <v>0.70451099707888831</v>
      </c>
      <c r="E1936">
        <v>0.72393849020624323</v>
      </c>
      <c r="F1936">
        <v>0.70481340720208463</v>
      </c>
      <c r="G1936">
        <v>0.72405833415504672</v>
      </c>
      <c r="H1936">
        <v>0.7085844920916875</v>
      </c>
      <c r="I1936">
        <v>0.72858499060115312</v>
      </c>
      <c r="J1936">
        <v>0.72881160019464297</v>
      </c>
      <c r="M1936">
        <f>'[1]CAC_SWISS (-SP-NIKKEI-DAX)'!AC2021</f>
        <v>0</v>
      </c>
      <c r="N1936">
        <f>'[1]CAC_SWISS_SP (-NIKKEI-DAX)'!AD2021</f>
        <v>1</v>
      </c>
      <c r="O1936">
        <f>'[1]CAC_SWISS_DAX (-SP-NIKKEI)'!AD2021</f>
        <v>0</v>
      </c>
      <c r="P1936">
        <f>'[1]CAC_SWISS_NIKKEI (-SP-DAX)'!AD2021</f>
        <v>1</v>
      </c>
      <c r="Q1936">
        <f>'[1]CAC_SWISS_DAX_SP (-NIKKEI)'!AF2021</f>
        <v>0</v>
      </c>
      <c r="R1936">
        <f>'[1]CAC_SWISS_SP_NIKKEI (-DAX)'!AF2021</f>
        <v>1</v>
      </c>
      <c r="S1936">
        <f>'[1]CAC_SWISS_DAX_NIKKEI (-SP)'!AF2021</f>
        <v>0</v>
      </c>
      <c r="V1936" t="str">
        <f t="shared" si="1121"/>
        <v>BASE</v>
      </c>
      <c r="W1936" t="str">
        <f t="shared" si="1122"/>
        <v/>
      </c>
      <c r="X1936" t="str">
        <f t="shared" si="1123"/>
        <v>BASE+DAX</v>
      </c>
      <c r="Y1936" t="str">
        <f t="shared" si="1124"/>
        <v/>
      </c>
      <c r="Z1936" s="2" t="str">
        <f t="shared" si="1125"/>
        <v>- NIKKEI</v>
      </c>
      <c r="AA1936" s="2" t="str">
        <f t="shared" si="1098"/>
        <v/>
      </c>
      <c r="AB1936" s="2" t="str">
        <f t="shared" si="1113"/>
        <v>- SP</v>
      </c>
      <c r="AE1936">
        <f t="shared" si="1114"/>
        <v>0.70128358669810031</v>
      </c>
      <c r="AF1936" t="str">
        <f t="shared" si="1115"/>
        <v/>
      </c>
      <c r="AG1936">
        <f t="shared" si="1116"/>
        <v>0.72393849020624323</v>
      </c>
      <c r="AH1936" t="str">
        <f t="shared" si="1117"/>
        <v/>
      </c>
      <c r="AI1936">
        <f t="shared" si="1118"/>
        <v>0.72405833415504672</v>
      </c>
      <c r="AJ1936" t="str">
        <f t="shared" si="1119"/>
        <v/>
      </c>
      <c r="AK1936">
        <f t="shared" si="1120"/>
        <v>0.72858499060115312</v>
      </c>
      <c r="AM1936" t="str">
        <f t="shared" si="1126"/>
        <v>BASE</v>
      </c>
      <c r="AN1936" t="str" cm="1">
        <f t="array" ref="AN1936">IF(AM1936="",_xlfn.IFS(AF1936=MAX(AF1936:AH1936),"SP",AG1936=MAX(AF1936:AH1936),"DAX",AH1936=MAX(AF1936:AH1936),"NIKKEI",MAX(AF1936:AH1936)=0,""),"")</f>
        <v/>
      </c>
      <c r="AO1936" t="str" cm="1">
        <f t="array" ref="AO1936">IF(AM1936="BASE","",IF(MAX(AF1936:AH1936)=0,_xlfn.IFS(AI1936=MAX(AI1936:AK1936),"SP&amp;DAX",AJ1936=MAX(AI1936:AK1936),"SP&amp;NIKKEI",AK1936=MAX(AI1936:AK1936),"DAX&amp;NIKKEI"),""))</f>
        <v/>
      </c>
      <c r="AQ1936" s="3">
        <f t="shared" si="1127"/>
        <v>44467</v>
      </c>
      <c r="AR1936" cm="1">
        <f t="array" ref="AR1936">IF(AM1936="BASE",AE1936,_xlfn.IFS(AN1936="DAX",AG1936,AN1936="NIKKEI",AH1936,AN1936="SP",AF1936,AN1936="",MAX(AI1936:AK1936)))</f>
        <v>0.70128358669810031</v>
      </c>
      <c r="AS1936" s="4">
        <f t="shared" si="1099"/>
        <v>0.74176597435889424</v>
      </c>
      <c r="AT1936" s="4">
        <f t="shared" si="1100"/>
        <v>0.7652888729402566</v>
      </c>
      <c r="AU1936" s="4">
        <f t="shared" si="1101"/>
        <v>2.4323742855347012E-4</v>
      </c>
      <c r="AV1936" s="4">
        <f t="shared" si="1102"/>
        <v>6.8747168286972837E-4</v>
      </c>
      <c r="AW1936" s="4">
        <f t="shared" si="1103"/>
        <v>0.35381446918383419</v>
      </c>
      <c r="AX1936" s="4">
        <f t="shared" si="1104"/>
        <v>8.6153731062878196E-3</v>
      </c>
      <c r="AY1936" s="4">
        <f t="shared" si="1105"/>
        <v>6.1703465472160947E-3</v>
      </c>
      <c r="AZ1936" s="4">
        <f t="shared" si="1106"/>
        <v>-2.7303400898789252</v>
      </c>
      <c r="BA1936" s="6" t="str">
        <f t="shared" si="1107"/>
        <v>WEAKEN</v>
      </c>
      <c r="BB1936" s="4">
        <f t="shared" si="1108"/>
        <v>0</v>
      </c>
      <c r="BC1936" s="4">
        <f t="shared" si="1109"/>
        <v>0.60295548643614738</v>
      </c>
      <c r="BD1936" s="4">
        <f t="shared" si="1110"/>
        <v>0.77882552653643133</v>
      </c>
      <c r="BE1936" s="4">
        <f t="shared" si="1128"/>
        <v>0.05</v>
      </c>
      <c r="BF1936" s="4" t="str">
        <f t="shared" si="1129"/>
        <v/>
      </c>
      <c r="BG1936" s="4" t="str">
        <f t="shared" si="1130"/>
        <v/>
      </c>
      <c r="BH1936" s="4" t="str">
        <f t="shared" si="1131"/>
        <v/>
      </c>
      <c r="BI1936" s="4" t="str">
        <f t="shared" si="1132"/>
        <v/>
      </c>
      <c r="BJ1936" s="4" t="str">
        <f t="shared" si="1133"/>
        <v/>
      </c>
      <c r="BK1936" s="4" t="str">
        <f t="shared" si="1134"/>
        <v/>
      </c>
      <c r="BS1936" s="3" t="str">
        <f t="shared" si="1111"/>
        <v/>
      </c>
      <c r="BT1936" s="5">
        <f t="shared" si="1112"/>
        <v>-2.3522898581362361E-2</v>
      </c>
      <c r="BU1936" s="3"/>
    </row>
    <row r="1937" spans="1:73" x14ac:dyDescent="0.2">
      <c r="A1937" s="1">
        <v>44468</v>
      </c>
      <c r="C1937">
        <v>0.70202509048025796</v>
      </c>
      <c r="D1937">
        <v>0.70516522525047487</v>
      </c>
      <c r="E1937">
        <v>0.72213177765884518</v>
      </c>
      <c r="F1937">
        <v>0.70372354953630956</v>
      </c>
      <c r="G1937">
        <v>0.72225358066714329</v>
      </c>
      <c r="H1937">
        <v>0.70716068531469334</v>
      </c>
      <c r="I1937">
        <v>0.72443988015517691</v>
      </c>
      <c r="J1937">
        <v>0.7246176294016331</v>
      </c>
      <c r="M1937">
        <f>'[1]CAC_SWISS (-SP-NIKKEI-DAX)'!AC2022</f>
        <v>0</v>
      </c>
      <c r="N1937">
        <f>'[1]CAC_SWISS_SP (-NIKKEI-DAX)'!AD2022</f>
        <v>0</v>
      </c>
      <c r="O1937">
        <f>'[1]CAC_SWISS_DAX (-SP-NIKKEI)'!AD2022</f>
        <v>0</v>
      </c>
      <c r="P1937">
        <f>'[1]CAC_SWISS_NIKKEI (-SP-DAX)'!AD2022</f>
        <v>0</v>
      </c>
      <c r="Q1937">
        <f>'[1]CAC_SWISS_DAX_SP (-NIKKEI)'!AF2022</f>
        <v>0</v>
      </c>
      <c r="R1937">
        <f>'[1]CAC_SWISS_SP_NIKKEI (-DAX)'!AF2022</f>
        <v>1</v>
      </c>
      <c r="S1937">
        <f>'[1]CAC_SWISS_DAX_NIKKEI (-SP)'!AF2022</f>
        <v>0</v>
      </c>
      <c r="V1937" t="str">
        <f t="shared" si="1121"/>
        <v>BASE</v>
      </c>
      <c r="W1937" t="str">
        <f t="shared" si="1122"/>
        <v>BASE+SP</v>
      </c>
      <c r="X1937" t="str">
        <f t="shared" si="1123"/>
        <v>BASE+DAX</v>
      </c>
      <c r="Y1937" t="str">
        <f t="shared" si="1124"/>
        <v>BASE+NIKKEI</v>
      </c>
      <c r="Z1937" s="2" t="str">
        <f t="shared" si="1125"/>
        <v>- NIKKEI</v>
      </c>
      <c r="AA1937" s="2" t="str">
        <f t="shared" si="1098"/>
        <v/>
      </c>
      <c r="AB1937" s="2" t="str">
        <f t="shared" si="1113"/>
        <v>- SP</v>
      </c>
      <c r="AE1937">
        <f t="shared" si="1114"/>
        <v>0.70202509048025796</v>
      </c>
      <c r="AF1937">
        <f t="shared" si="1115"/>
        <v>0.70516522525047487</v>
      </c>
      <c r="AG1937">
        <f t="shared" si="1116"/>
        <v>0.72213177765884518</v>
      </c>
      <c r="AH1937">
        <f t="shared" si="1117"/>
        <v>0.70372354953630956</v>
      </c>
      <c r="AI1937">
        <f t="shared" si="1118"/>
        <v>0.72225358066714329</v>
      </c>
      <c r="AJ1937" t="str">
        <f t="shared" si="1119"/>
        <v/>
      </c>
      <c r="AK1937">
        <f t="shared" si="1120"/>
        <v>0.72443988015517691</v>
      </c>
      <c r="AM1937" t="str">
        <f t="shared" si="1126"/>
        <v>BASE</v>
      </c>
      <c r="AN1937" t="str" cm="1">
        <f t="array" ref="AN1937">IF(AM1937="",_xlfn.IFS(AF1937=MAX(AF1937:AH1937),"SP",AG1937=MAX(AF1937:AH1937),"DAX",AH1937=MAX(AF1937:AH1937),"NIKKEI",MAX(AF1937:AH1937)=0,""),"")</f>
        <v/>
      </c>
      <c r="AO1937" t="str" cm="1">
        <f t="array" ref="AO1937">IF(AM1937="BASE","",IF(MAX(AF1937:AH1937)=0,_xlfn.IFS(AI1937=MAX(AI1937:AK1937),"SP&amp;DAX",AJ1937=MAX(AI1937:AK1937),"SP&amp;NIKKEI",AK1937=MAX(AI1937:AK1937),"DAX&amp;NIKKEI"),""))</f>
        <v/>
      </c>
      <c r="AQ1937" s="3">
        <f t="shared" si="1127"/>
        <v>44468</v>
      </c>
      <c r="AR1937" cm="1">
        <f t="array" ref="AR1937">IF(AM1937="BASE",AE1937,_xlfn.IFS(AN1937="DAX",AG1937,AN1937="NIKKEI",AH1937,AN1937="SP",AF1937,AN1937="",MAX(AI1937:AK1937)))</f>
        <v>0.70202509048025796</v>
      </c>
      <c r="AS1937" s="4">
        <f t="shared" si="1099"/>
        <v>0.73671936075166555</v>
      </c>
      <c r="AT1937" s="4">
        <f t="shared" si="1100"/>
        <v>0.76701385303818304</v>
      </c>
      <c r="AU1937" s="4">
        <f t="shared" si="1101"/>
        <v>3.7764006497915367E-4</v>
      </c>
      <c r="AV1937" s="4">
        <f t="shared" si="1102"/>
        <v>4.8756888298344885E-4</v>
      </c>
      <c r="AW1937" s="4">
        <f t="shared" si="1103"/>
        <v>0.77453684629823505</v>
      </c>
      <c r="AX1937" s="4">
        <f t="shared" si="1104"/>
        <v>7.5140744974877619E-3</v>
      </c>
      <c r="AY1937" s="4">
        <f t="shared" si="1105"/>
        <v>6.8931403697867879E-3</v>
      </c>
      <c r="AZ1937" s="4">
        <f t="shared" si="1106"/>
        <v>-4.0316997517985849</v>
      </c>
      <c r="BA1937" s="6" t="str">
        <f t="shared" si="1107"/>
        <v>WEAKEN</v>
      </c>
      <c r="BB1937" s="4">
        <f t="shared" si="1108"/>
        <v>0</v>
      </c>
      <c r="BC1937" s="4">
        <f t="shared" si="1109"/>
        <v>0.60295548643614738</v>
      </c>
      <c r="BD1937" s="4">
        <f t="shared" si="1110"/>
        <v>0.77882552653643133</v>
      </c>
      <c r="BE1937" s="4">
        <f t="shared" si="1128"/>
        <v>0.05</v>
      </c>
      <c r="BF1937" s="4" t="str">
        <f t="shared" si="1129"/>
        <v/>
      </c>
      <c r="BG1937" s="4" t="str">
        <f t="shared" si="1130"/>
        <v/>
      </c>
      <c r="BH1937" s="4" t="str">
        <f t="shared" si="1131"/>
        <v/>
      </c>
      <c r="BI1937" s="4" t="str">
        <f t="shared" si="1132"/>
        <v/>
      </c>
      <c r="BJ1937" s="4" t="str">
        <f t="shared" si="1133"/>
        <v/>
      </c>
      <c r="BK1937" s="4" t="str">
        <f t="shared" si="1134"/>
        <v/>
      </c>
      <c r="BS1937" s="3" t="str">
        <f t="shared" si="1111"/>
        <v/>
      </c>
      <c r="BT1937" s="5">
        <f t="shared" si="1112"/>
        <v>-3.0294492286517483E-2</v>
      </c>
      <c r="BU1937" s="3"/>
    </row>
    <row r="1938" spans="1:73" x14ac:dyDescent="0.2">
      <c r="A1938" s="1">
        <v>44469</v>
      </c>
      <c r="C1938">
        <v>0.70149152450528429</v>
      </c>
      <c r="D1938">
        <v>0.70421772871758603</v>
      </c>
      <c r="E1938">
        <v>0.72133227524899157</v>
      </c>
      <c r="F1938">
        <v>0.70314197746213802</v>
      </c>
      <c r="G1938">
        <v>0.72137130457272947</v>
      </c>
      <c r="H1938">
        <v>0.70611119113743848</v>
      </c>
      <c r="I1938">
        <v>0.72353050272395314</v>
      </c>
      <c r="J1938">
        <v>0.72359810358870102</v>
      </c>
      <c r="M1938">
        <f>'[1]CAC_SWISS (-SP-NIKKEI-DAX)'!AC2023</f>
        <v>0</v>
      </c>
      <c r="N1938">
        <f>'[1]CAC_SWISS_SP (-NIKKEI-DAX)'!AD2023</f>
        <v>0</v>
      </c>
      <c r="O1938">
        <f>'[1]CAC_SWISS_DAX (-SP-NIKKEI)'!AD2023</f>
        <v>0</v>
      </c>
      <c r="P1938">
        <f>'[1]CAC_SWISS_NIKKEI (-SP-DAX)'!AD2023</f>
        <v>0</v>
      </c>
      <c r="Q1938">
        <f>'[1]CAC_SWISS_DAX_SP (-NIKKEI)'!AF2023</f>
        <v>0</v>
      </c>
      <c r="R1938">
        <f>'[1]CAC_SWISS_SP_NIKKEI (-DAX)'!AF2023</f>
        <v>1</v>
      </c>
      <c r="S1938">
        <f>'[1]CAC_SWISS_DAX_NIKKEI (-SP)'!AF2023</f>
        <v>0</v>
      </c>
      <c r="V1938" t="str">
        <f t="shared" si="1121"/>
        <v>BASE</v>
      </c>
      <c r="W1938" t="str">
        <f t="shared" si="1122"/>
        <v>BASE+SP</v>
      </c>
      <c r="X1938" t="str">
        <f t="shared" si="1123"/>
        <v>BASE+DAX</v>
      </c>
      <c r="Y1938" t="str">
        <f t="shared" si="1124"/>
        <v>BASE+NIKKEI</v>
      </c>
      <c r="Z1938" s="2" t="str">
        <f t="shared" si="1125"/>
        <v>- NIKKEI</v>
      </c>
      <c r="AA1938" s="2" t="str">
        <f t="shared" si="1098"/>
        <v/>
      </c>
      <c r="AB1938" s="2" t="str">
        <f t="shared" si="1113"/>
        <v>- SP</v>
      </c>
      <c r="AE1938">
        <f t="shared" si="1114"/>
        <v>0.70149152450528429</v>
      </c>
      <c r="AF1938">
        <f t="shared" si="1115"/>
        <v>0.70421772871758603</v>
      </c>
      <c r="AG1938">
        <f t="shared" si="1116"/>
        <v>0.72133227524899157</v>
      </c>
      <c r="AH1938">
        <f t="shared" si="1117"/>
        <v>0.70314197746213802</v>
      </c>
      <c r="AI1938">
        <f t="shared" si="1118"/>
        <v>0.72137130457272947</v>
      </c>
      <c r="AJ1938" t="str">
        <f t="shared" si="1119"/>
        <v/>
      </c>
      <c r="AK1938">
        <f t="shared" si="1120"/>
        <v>0.72353050272395314</v>
      </c>
      <c r="AM1938" t="str">
        <f t="shared" si="1126"/>
        <v>BASE</v>
      </c>
      <c r="AN1938" t="str" cm="1">
        <f t="array" ref="AN1938">IF(AM1938="",_xlfn.IFS(AF1938=MAX(AF1938:AH1938),"SP",AG1938=MAX(AF1938:AH1938),"DAX",AH1938=MAX(AF1938:AH1938),"NIKKEI",MAX(AF1938:AH1938)=0,""),"")</f>
        <v/>
      </c>
      <c r="AO1938" t="str" cm="1">
        <f t="array" ref="AO1938">IF(AM1938="BASE","",IF(MAX(AF1938:AH1938)=0,_xlfn.IFS(AI1938=MAX(AI1938:AK1938),"SP&amp;DAX",AJ1938=MAX(AI1938:AK1938),"SP&amp;NIKKEI",AK1938=MAX(AI1938:AK1938),"DAX&amp;NIKKEI"),""))</f>
        <v/>
      </c>
      <c r="AQ1938" s="3">
        <f t="shared" si="1127"/>
        <v>44469</v>
      </c>
      <c r="AR1938" cm="1">
        <f t="array" ref="AR1938">IF(AM1938="BASE",AE1938,_xlfn.IFS(AN1938="DAX",AG1938,AN1938="NIKKEI",AH1938,AN1938="SP",AF1938,AN1938="",MAX(AI1938:AK1938)))</f>
        <v>0.70149152450528429</v>
      </c>
      <c r="AS1938" s="4">
        <f t="shared" si="1099"/>
        <v>0.73257489509659179</v>
      </c>
      <c r="AT1938" s="4">
        <f t="shared" si="1100"/>
        <v>0.76766328474593626</v>
      </c>
      <c r="AU1938" s="4">
        <f t="shared" si="1101"/>
        <v>4.9214958011741753E-4</v>
      </c>
      <c r="AV1938" s="4">
        <f t="shared" si="1102"/>
        <v>4.3370822383754799E-4</v>
      </c>
      <c r="AW1938" s="4">
        <f t="shared" si="1103"/>
        <v>1.1347480934596241</v>
      </c>
      <c r="AX1938" s="4">
        <f t="shared" si="1104"/>
        <v>7.2892527201915951E-3</v>
      </c>
      <c r="AY1938" s="4">
        <f t="shared" si="1105"/>
        <v>7.6084901582700827E-3</v>
      </c>
      <c r="AZ1938" s="4">
        <f t="shared" si="1106"/>
        <v>-4.8137156161629395</v>
      </c>
      <c r="BA1938" s="6" t="str">
        <f t="shared" si="1107"/>
        <v>WEAKEN</v>
      </c>
      <c r="BB1938" s="4">
        <f t="shared" si="1108"/>
        <v>0</v>
      </c>
      <c r="BC1938" s="4">
        <f t="shared" si="1109"/>
        <v>0.60295548643614738</v>
      </c>
      <c r="BD1938" s="4">
        <f t="shared" si="1110"/>
        <v>0.77882552653643133</v>
      </c>
      <c r="BE1938" s="4">
        <f t="shared" si="1128"/>
        <v>0.05</v>
      </c>
      <c r="BF1938" s="4" t="str">
        <f t="shared" si="1129"/>
        <v/>
      </c>
      <c r="BG1938" s="4" t="str">
        <f t="shared" si="1130"/>
        <v/>
      </c>
      <c r="BH1938" s="4" t="str">
        <f t="shared" si="1131"/>
        <v/>
      </c>
      <c r="BI1938" s="4" t="str">
        <f t="shared" si="1132"/>
        <v/>
      </c>
      <c r="BJ1938" s="4" t="str">
        <f t="shared" si="1133"/>
        <v/>
      </c>
      <c r="BK1938" s="4" t="str">
        <f t="shared" si="1134"/>
        <v/>
      </c>
      <c r="BS1938" s="3" t="str">
        <f t="shared" si="1111"/>
        <v/>
      </c>
      <c r="BT1938" s="5">
        <f t="shared" si="1112"/>
        <v>-3.5088389649344465E-2</v>
      </c>
      <c r="BU1938" s="3"/>
    </row>
    <row r="1939" spans="1:73" x14ac:dyDescent="0.2">
      <c r="A1939" s="1">
        <v>44470</v>
      </c>
      <c r="C1939">
        <v>0.69621477123354103</v>
      </c>
      <c r="D1939">
        <v>0.69658614221509552</v>
      </c>
      <c r="E1939">
        <v>0.72223065934132091</v>
      </c>
      <c r="F1939">
        <v>0.70157026594846117</v>
      </c>
      <c r="G1939">
        <v>0.72307414543182669</v>
      </c>
      <c r="H1939">
        <v>0.70231699353946098</v>
      </c>
      <c r="I1939">
        <v>0.72785086057445281</v>
      </c>
      <c r="J1939">
        <v>0.72829037051530998</v>
      </c>
      <c r="M1939">
        <f>'[1]CAC_SWISS (-SP-NIKKEI-DAX)'!AC2024</f>
        <v>1</v>
      </c>
      <c r="N1939">
        <f>'[1]CAC_SWISS_SP (-NIKKEI-DAX)'!AD2024</f>
        <v>1</v>
      </c>
      <c r="O1939">
        <f>'[1]CAC_SWISS_DAX (-SP-NIKKEI)'!AD2024</f>
        <v>0</v>
      </c>
      <c r="P1939">
        <f>'[1]CAC_SWISS_NIKKEI (-SP-DAX)'!AD2024</f>
        <v>1</v>
      </c>
      <c r="Q1939">
        <f>'[1]CAC_SWISS_DAX_SP (-NIKKEI)'!AF2024</f>
        <v>0</v>
      </c>
      <c r="R1939">
        <f>'[1]CAC_SWISS_SP_NIKKEI (-DAX)'!AF2024</f>
        <v>1</v>
      </c>
      <c r="S1939">
        <f>'[1]CAC_SWISS_DAX_NIKKEI (-SP)'!AF2024</f>
        <v>0</v>
      </c>
      <c r="V1939" t="str">
        <f t="shared" si="1121"/>
        <v/>
      </c>
      <c r="W1939" t="str">
        <f t="shared" si="1122"/>
        <v/>
      </c>
      <c r="X1939" t="str">
        <f t="shared" si="1123"/>
        <v>BASE+DAX</v>
      </c>
      <c r="Y1939" t="str">
        <f t="shared" si="1124"/>
        <v/>
      </c>
      <c r="Z1939" s="2" t="str">
        <f t="shared" si="1125"/>
        <v>- NIKKEI</v>
      </c>
      <c r="AA1939" s="2" t="str">
        <f t="shared" si="1098"/>
        <v/>
      </c>
      <c r="AB1939" s="2" t="str">
        <f t="shared" si="1113"/>
        <v>- SP</v>
      </c>
      <c r="AE1939" t="str">
        <f t="shared" si="1114"/>
        <v/>
      </c>
      <c r="AF1939" t="str">
        <f t="shared" si="1115"/>
        <v/>
      </c>
      <c r="AG1939">
        <f t="shared" si="1116"/>
        <v>0.72223065934132091</v>
      </c>
      <c r="AH1939" t="str">
        <f t="shared" si="1117"/>
        <v/>
      </c>
      <c r="AI1939">
        <f t="shared" si="1118"/>
        <v>0.72307414543182669</v>
      </c>
      <c r="AJ1939" t="str">
        <f t="shared" si="1119"/>
        <v/>
      </c>
      <c r="AK1939">
        <f t="shared" si="1120"/>
        <v>0.72785086057445281</v>
      </c>
      <c r="AM1939" t="str">
        <f t="shared" si="1126"/>
        <v/>
      </c>
      <c r="AN1939" t="str" cm="1">
        <f t="array" ref="AN1939">IF(AM1939="",_xlfn.IFS(AF1939=MAX(AF1939:AH1939),"SP",AG1939=MAX(AF1939:AH1939),"DAX",AH1939=MAX(AF1939:AH1939),"NIKKEI",MAX(AF1939:AH1939)=0,""),"")</f>
        <v>DAX</v>
      </c>
      <c r="AO1939" t="str" cm="1">
        <f t="array" ref="AO1939">IF(AM1939="BASE","",IF(MAX(AF1939:AH1939)=0,_xlfn.IFS(AI1939=MAX(AI1939:AK1939),"SP&amp;DAX",AJ1939=MAX(AI1939:AK1939),"SP&amp;NIKKEI",AK1939=MAX(AI1939:AK1939),"DAX&amp;NIKKEI"),""))</f>
        <v/>
      </c>
      <c r="AQ1939" s="3">
        <f t="shared" si="1127"/>
        <v>44470</v>
      </c>
      <c r="AR1939" cm="1">
        <f t="array" ref="AR1939">IF(AM1939="BASE",AE1939,_xlfn.IFS(AN1939="DAX",AG1939,AN1939="NIKKEI",AH1939,AN1939="SP",AF1939,AN1939="",MAX(AI1939:AK1939)))</f>
        <v>0.72223065934132091</v>
      </c>
      <c r="AS1939" s="4">
        <f t="shared" si="1099"/>
        <v>0.72912241907712894</v>
      </c>
      <c r="AT1939" s="4">
        <f t="shared" si="1100"/>
        <v>0.76840742996933142</v>
      </c>
      <c r="AU1939" s="4">
        <f t="shared" si="1101"/>
        <v>4.2582841840058778E-4</v>
      </c>
      <c r="AV1939" s="4">
        <f t="shared" si="1102"/>
        <v>3.8832513263804889E-4</v>
      </c>
      <c r="AW1939" s="4">
        <f t="shared" si="1103"/>
        <v>1.0965770242779909</v>
      </c>
      <c r="AX1939" s="4">
        <f t="shared" si="1104"/>
        <v>6.877307101024307E-3</v>
      </c>
      <c r="AY1939" s="4">
        <f t="shared" si="1105"/>
        <v>7.095727199718134E-3</v>
      </c>
      <c r="AZ1939" s="4">
        <f t="shared" si="1106"/>
        <v>-5.7122664896484521</v>
      </c>
      <c r="BA1939" s="6" t="str">
        <f t="shared" si="1107"/>
        <v>WEAKEN</v>
      </c>
      <c r="BB1939" s="4">
        <f t="shared" si="1108"/>
        <v>0</v>
      </c>
      <c r="BC1939" s="4">
        <f t="shared" si="1109"/>
        <v>0.60295548643614738</v>
      </c>
      <c r="BD1939" s="4">
        <f t="shared" si="1110"/>
        <v>0.77882552653643133</v>
      </c>
      <c r="BE1939" s="4" t="str">
        <f t="shared" si="1128"/>
        <v/>
      </c>
      <c r="BF1939" s="4">
        <f t="shared" si="1129"/>
        <v>0.2</v>
      </c>
      <c r="BG1939" s="4" t="str">
        <f t="shared" si="1130"/>
        <v/>
      </c>
      <c r="BH1939" s="4" t="str">
        <f t="shared" si="1131"/>
        <v/>
      </c>
      <c r="BI1939" s="4" t="str">
        <f t="shared" si="1132"/>
        <v/>
      </c>
      <c r="BJ1939" s="4" t="str">
        <f t="shared" si="1133"/>
        <v/>
      </c>
      <c r="BK1939" s="4" t="str">
        <f t="shared" si="1134"/>
        <v/>
      </c>
      <c r="BS1939" s="3" t="str">
        <f t="shared" si="1111"/>
        <v/>
      </c>
      <c r="BT1939" s="5">
        <f t="shared" si="1112"/>
        <v>-3.9285010892202488E-2</v>
      </c>
      <c r="BU1939" s="3"/>
    </row>
    <row r="1940" spans="1:73" x14ac:dyDescent="0.2">
      <c r="A1940" s="1">
        <v>44473</v>
      </c>
      <c r="C1940">
        <v>0.6960295861091883</v>
      </c>
      <c r="D1940">
        <v>0.69627031579160448</v>
      </c>
      <c r="E1940">
        <v>0.72125014821323707</v>
      </c>
      <c r="F1940">
        <v>0.70094335558274756</v>
      </c>
      <c r="G1940">
        <v>0.72237978838272654</v>
      </c>
      <c r="H1940">
        <v>0.70139214058767441</v>
      </c>
      <c r="I1940">
        <v>0.72613680182698415</v>
      </c>
      <c r="J1940">
        <v>0.72691115360819425</v>
      </c>
      <c r="M1940">
        <f>'[1]CAC_SWISS (-SP-NIKKEI-DAX)'!AC2025</f>
        <v>1</v>
      </c>
      <c r="N1940">
        <f>'[1]CAC_SWISS_SP (-NIKKEI-DAX)'!AD2025</f>
        <v>1</v>
      </c>
      <c r="O1940">
        <f>'[1]CAC_SWISS_DAX (-SP-NIKKEI)'!AD2025</f>
        <v>0</v>
      </c>
      <c r="P1940">
        <f>'[1]CAC_SWISS_NIKKEI (-SP-DAX)'!AD2025</f>
        <v>1</v>
      </c>
      <c r="Q1940">
        <f>'[1]CAC_SWISS_DAX_SP (-NIKKEI)'!AF2025</f>
        <v>0</v>
      </c>
      <c r="R1940">
        <f>'[1]CAC_SWISS_SP_NIKKEI (-DAX)'!AF2025</f>
        <v>1</v>
      </c>
      <c r="S1940">
        <f>'[1]CAC_SWISS_DAX_NIKKEI (-SP)'!AF2025</f>
        <v>0</v>
      </c>
      <c r="V1940" t="str">
        <f t="shared" si="1121"/>
        <v/>
      </c>
      <c r="W1940" t="str">
        <f t="shared" si="1122"/>
        <v/>
      </c>
      <c r="X1940" t="str">
        <f t="shared" si="1123"/>
        <v>BASE+DAX</v>
      </c>
      <c r="Y1940" t="str">
        <f t="shared" si="1124"/>
        <v/>
      </c>
      <c r="Z1940" s="2" t="str">
        <f t="shared" si="1125"/>
        <v>- NIKKEI</v>
      </c>
      <c r="AA1940" s="2" t="str">
        <f t="shared" si="1098"/>
        <v/>
      </c>
      <c r="AB1940" s="2" t="str">
        <f t="shared" si="1113"/>
        <v>- SP</v>
      </c>
      <c r="AE1940" t="str">
        <f t="shared" si="1114"/>
        <v/>
      </c>
      <c r="AF1940" t="str">
        <f t="shared" si="1115"/>
        <v/>
      </c>
      <c r="AG1940">
        <f t="shared" si="1116"/>
        <v>0.72125014821323707</v>
      </c>
      <c r="AH1940" t="str">
        <f t="shared" si="1117"/>
        <v/>
      </c>
      <c r="AI1940">
        <f t="shared" si="1118"/>
        <v>0.72237978838272654</v>
      </c>
      <c r="AJ1940" t="str">
        <f t="shared" si="1119"/>
        <v/>
      </c>
      <c r="AK1940">
        <f t="shared" si="1120"/>
        <v>0.72613680182698415</v>
      </c>
      <c r="AM1940" t="str">
        <f t="shared" si="1126"/>
        <v/>
      </c>
      <c r="AN1940" t="str" cm="1">
        <f t="array" ref="AN1940">IF(AM1940="",_xlfn.IFS(AF1940=MAX(AF1940:AH1940),"SP",AG1940=MAX(AF1940:AH1940),"DAX",AH1940=MAX(AF1940:AH1940),"NIKKEI",MAX(AF1940:AH1940)=0,""),"")</f>
        <v>DAX</v>
      </c>
      <c r="AO1940" t="str" cm="1">
        <f t="array" ref="AO1940">IF(AM1940="BASE","",IF(MAX(AF1940:AH1940)=0,_xlfn.IFS(AI1940=MAX(AI1940:AK1940),"SP&amp;DAX",AJ1940=MAX(AI1940:AK1940),"SP&amp;NIKKEI",AK1940=MAX(AI1940:AK1940),"DAX&amp;NIKKEI"),""))</f>
        <v/>
      </c>
      <c r="AQ1940" s="3">
        <f t="shared" si="1127"/>
        <v>44473</v>
      </c>
      <c r="AR1940" cm="1">
        <f t="array" ref="AR1940">IF(AM1940="BASE",AE1940,_xlfn.IFS(AN1940="DAX",AG1940,AN1940="NIKKEI",AH1940,AN1940="SP",AF1940,AN1940="",MAX(AI1940:AK1940)))</f>
        <v>0.72125014821323707</v>
      </c>
      <c r="AS1940" s="4">
        <f t="shared" si="1099"/>
        <v>0.7274392492822036</v>
      </c>
      <c r="AT1940" s="4">
        <f t="shared" si="1100"/>
        <v>0.76881853760839614</v>
      </c>
      <c r="AU1940" s="4">
        <f t="shared" si="1101"/>
        <v>4.2064738609737571E-4</v>
      </c>
      <c r="AV1940" s="4">
        <f t="shared" si="1102"/>
        <v>3.5408672206667765E-4</v>
      </c>
      <c r="AW1940" s="4">
        <f t="shared" si="1103"/>
        <v>1.1879784241617626</v>
      </c>
      <c r="AX1940" s="4">
        <f t="shared" si="1104"/>
        <v>6.6128520410000963E-3</v>
      </c>
      <c r="AY1940" s="4">
        <f t="shared" si="1105"/>
        <v>7.0104545538125498E-3</v>
      </c>
      <c r="AZ1940" s="4">
        <f t="shared" si="1106"/>
        <v>-6.2574042288619731</v>
      </c>
      <c r="BA1940" s="6" t="str">
        <f t="shared" si="1107"/>
        <v>WEAKEN</v>
      </c>
      <c r="BB1940" s="4">
        <f t="shared" si="1108"/>
        <v>0</v>
      </c>
      <c r="BC1940" s="4">
        <f t="shared" si="1109"/>
        <v>0.60295548643614738</v>
      </c>
      <c r="BD1940" s="4">
        <f t="shared" si="1110"/>
        <v>0.77882552653643133</v>
      </c>
      <c r="BE1940" s="4" t="str">
        <f t="shared" si="1128"/>
        <v/>
      </c>
      <c r="BF1940" s="4">
        <f t="shared" si="1129"/>
        <v>0.2</v>
      </c>
      <c r="BG1940" s="4" t="str">
        <f t="shared" si="1130"/>
        <v/>
      </c>
      <c r="BH1940" s="4" t="str">
        <f t="shared" si="1131"/>
        <v/>
      </c>
      <c r="BI1940" s="4" t="str">
        <f t="shared" si="1132"/>
        <v/>
      </c>
      <c r="BJ1940" s="4" t="str">
        <f t="shared" si="1133"/>
        <v/>
      </c>
      <c r="BK1940" s="4" t="str">
        <f t="shared" si="1134"/>
        <v/>
      </c>
      <c r="BS1940" s="3" t="str">
        <f t="shared" si="1111"/>
        <v/>
      </c>
      <c r="BT1940" s="5">
        <f t="shared" si="1112"/>
        <v>-4.1379288326192531E-2</v>
      </c>
      <c r="BU1940" s="3"/>
    </row>
    <row r="1941" spans="1:73" x14ac:dyDescent="0.2">
      <c r="A1941" s="1">
        <v>44474</v>
      </c>
      <c r="C1941">
        <v>0.70286414917458639</v>
      </c>
      <c r="D1941">
        <v>0.70304748803891193</v>
      </c>
      <c r="E1941">
        <v>0.72674236126922109</v>
      </c>
      <c r="F1941">
        <v>0.70757615872315704</v>
      </c>
      <c r="G1941">
        <v>0.72786522529758602</v>
      </c>
      <c r="H1941">
        <v>0.70796053309479878</v>
      </c>
      <c r="I1941">
        <v>0.73138187146177369</v>
      </c>
      <c r="J1941">
        <v>0.73212897565117929</v>
      </c>
      <c r="M1941">
        <f>'[1]CAC_SWISS (-SP-NIKKEI-DAX)'!AC2026</f>
        <v>1</v>
      </c>
      <c r="N1941">
        <f>'[1]CAC_SWISS_SP (-NIKKEI-DAX)'!AD2026</f>
        <v>1</v>
      </c>
      <c r="O1941">
        <f>'[1]CAC_SWISS_DAX (-SP-NIKKEI)'!AD2026</f>
        <v>0</v>
      </c>
      <c r="P1941">
        <f>'[1]CAC_SWISS_NIKKEI (-SP-DAX)'!AD2026</f>
        <v>1</v>
      </c>
      <c r="Q1941">
        <f>'[1]CAC_SWISS_DAX_SP (-NIKKEI)'!AF2026</f>
        <v>0</v>
      </c>
      <c r="R1941">
        <f>'[1]CAC_SWISS_SP_NIKKEI (-DAX)'!AF2026</f>
        <v>1</v>
      </c>
      <c r="S1941">
        <f>'[1]CAC_SWISS_DAX_NIKKEI (-SP)'!AF2026</f>
        <v>0</v>
      </c>
      <c r="V1941" t="str">
        <f t="shared" si="1121"/>
        <v/>
      </c>
      <c r="W1941" t="str">
        <f t="shared" si="1122"/>
        <v/>
      </c>
      <c r="X1941" t="str">
        <f t="shared" si="1123"/>
        <v>BASE+DAX</v>
      </c>
      <c r="Y1941" t="str">
        <f t="shared" si="1124"/>
        <v/>
      </c>
      <c r="Z1941" s="2" t="str">
        <f t="shared" si="1125"/>
        <v>- NIKKEI</v>
      </c>
      <c r="AA1941" s="2" t="str">
        <f t="shared" si="1098"/>
        <v/>
      </c>
      <c r="AB1941" s="2" t="str">
        <f t="shared" si="1113"/>
        <v>- SP</v>
      </c>
      <c r="AE1941" t="str">
        <f t="shared" si="1114"/>
        <v/>
      </c>
      <c r="AF1941" t="str">
        <f t="shared" si="1115"/>
        <v/>
      </c>
      <c r="AG1941">
        <f t="shared" si="1116"/>
        <v>0.72674236126922109</v>
      </c>
      <c r="AH1941" t="str">
        <f t="shared" si="1117"/>
        <v/>
      </c>
      <c r="AI1941">
        <f t="shared" si="1118"/>
        <v>0.72786522529758602</v>
      </c>
      <c r="AJ1941" t="str">
        <f t="shared" si="1119"/>
        <v/>
      </c>
      <c r="AK1941">
        <f t="shared" si="1120"/>
        <v>0.73138187146177369</v>
      </c>
      <c r="AM1941" t="str">
        <f t="shared" si="1126"/>
        <v/>
      </c>
      <c r="AN1941" t="str" cm="1">
        <f t="array" ref="AN1941">IF(AM1941="",_xlfn.IFS(AF1941=MAX(AF1941:AH1941),"SP",AG1941=MAX(AF1941:AH1941),"DAX",AH1941=MAX(AF1941:AH1941),"NIKKEI",MAX(AF1941:AH1941)=0,""),"")</f>
        <v>DAX</v>
      </c>
      <c r="AO1941" t="str" cm="1">
        <f t="array" ref="AO1941">IF(AM1941="BASE","",IF(MAX(AF1941:AH1941)=0,_xlfn.IFS(AI1941=MAX(AI1941:AK1941),"SP&amp;DAX",AJ1941=MAX(AI1941:AK1941),"SP&amp;NIKKEI",AK1941=MAX(AI1941:AK1941),"DAX&amp;NIKKEI"),""))</f>
        <v/>
      </c>
      <c r="AQ1941" s="3">
        <f t="shared" si="1127"/>
        <v>44474</v>
      </c>
      <c r="AR1941" cm="1">
        <f t="array" ref="AR1941">IF(AM1941="BASE",AE1941,_xlfn.IFS(AN1941="DAX",AG1941,AN1941="NIKKEI",AH1941,AN1941="SP",AF1941,AN1941="",MAX(AI1941:AK1941)))</f>
        <v>0.72674236126922109</v>
      </c>
      <c r="AS1941" s="4">
        <f t="shared" si="1099"/>
        <v>0.72536447601160348</v>
      </c>
      <c r="AT1941" s="4">
        <f t="shared" si="1100"/>
        <v>0.76942403233873202</v>
      </c>
      <c r="AU1941" s="4">
        <f t="shared" si="1101"/>
        <v>3.7124765707015811E-4</v>
      </c>
      <c r="AV1941" s="4">
        <f t="shared" si="1102"/>
        <v>3.086516835523978E-4</v>
      </c>
      <c r="AW1941" s="4">
        <f t="shared" si="1103"/>
        <v>1.2028045750384957</v>
      </c>
      <c r="AX1941" s="4">
        <f t="shared" si="1104"/>
        <v>6.1809208232127787E-3</v>
      </c>
      <c r="AY1941" s="4">
        <f t="shared" si="1105"/>
        <v>6.5801063348599285E-3</v>
      </c>
      <c r="AZ1941" s="4">
        <f t="shared" si="1106"/>
        <v>-7.128315923682524</v>
      </c>
      <c r="BA1941" s="6" t="str">
        <f t="shared" si="1107"/>
        <v>WEAKEN</v>
      </c>
      <c r="BB1941" s="4">
        <f t="shared" si="1108"/>
        <v>0</v>
      </c>
      <c r="BC1941" s="4">
        <f t="shared" si="1109"/>
        <v>0.60295548643614738</v>
      </c>
      <c r="BD1941" s="4">
        <f t="shared" si="1110"/>
        <v>0.77882552653643133</v>
      </c>
      <c r="BE1941" s="4" t="str">
        <f t="shared" si="1128"/>
        <v/>
      </c>
      <c r="BF1941" s="4">
        <f t="shared" si="1129"/>
        <v>0.2</v>
      </c>
      <c r="BG1941" s="4" t="str">
        <f t="shared" si="1130"/>
        <v/>
      </c>
      <c r="BH1941" s="4" t="str">
        <f t="shared" si="1131"/>
        <v/>
      </c>
      <c r="BI1941" s="4" t="str">
        <f t="shared" si="1132"/>
        <v/>
      </c>
      <c r="BJ1941" s="4" t="str">
        <f t="shared" si="1133"/>
        <v/>
      </c>
      <c r="BK1941" s="4" t="str">
        <f t="shared" si="1134"/>
        <v/>
      </c>
      <c r="BS1941" s="3" t="str">
        <f t="shared" si="1111"/>
        <v/>
      </c>
      <c r="BT1941" s="5">
        <f t="shared" si="1112"/>
        <v>-4.4059556327128546E-2</v>
      </c>
      <c r="BU1941" s="3"/>
    </row>
    <row r="1942" spans="1:73" x14ac:dyDescent="0.2">
      <c r="A1942" s="1">
        <v>44475</v>
      </c>
      <c r="C1942">
        <v>0.70905147500213894</v>
      </c>
      <c r="D1942">
        <v>0.70906362674850065</v>
      </c>
      <c r="E1942">
        <v>0.73496581692861473</v>
      </c>
      <c r="F1942">
        <v>0.71426297092486557</v>
      </c>
      <c r="G1942">
        <v>0.73649207882150025</v>
      </c>
      <c r="H1942">
        <v>0.71438479557184364</v>
      </c>
      <c r="I1942">
        <v>0.73981755860835841</v>
      </c>
      <c r="J1942">
        <v>0.74080935418472815</v>
      </c>
      <c r="M1942">
        <f>'[1]CAC_SWISS (-SP-NIKKEI-DAX)'!AC2027</f>
        <v>1</v>
      </c>
      <c r="N1942">
        <f>'[1]CAC_SWISS_SP (-NIKKEI-DAX)'!AD2027</f>
        <v>1</v>
      </c>
      <c r="O1942">
        <f>'[1]CAC_SWISS_DAX (-SP-NIKKEI)'!AD2027</f>
        <v>0</v>
      </c>
      <c r="P1942">
        <f>'[1]CAC_SWISS_NIKKEI (-SP-DAX)'!AD2027</f>
        <v>1</v>
      </c>
      <c r="Q1942">
        <f>'[1]CAC_SWISS_DAX_SP (-NIKKEI)'!AF2027</f>
        <v>0</v>
      </c>
      <c r="R1942">
        <f>'[1]CAC_SWISS_SP_NIKKEI (-DAX)'!AF2027</f>
        <v>1</v>
      </c>
      <c r="S1942">
        <f>'[1]CAC_SWISS_DAX_NIKKEI (-SP)'!AF2027</f>
        <v>0</v>
      </c>
      <c r="V1942" t="str">
        <f t="shared" si="1121"/>
        <v/>
      </c>
      <c r="W1942" t="str">
        <f t="shared" si="1122"/>
        <v/>
      </c>
      <c r="X1942" t="str">
        <f t="shared" si="1123"/>
        <v>BASE+DAX</v>
      </c>
      <c r="Y1942" t="str">
        <f t="shared" si="1124"/>
        <v/>
      </c>
      <c r="Z1942" s="2" t="str">
        <f t="shared" si="1125"/>
        <v>- NIKKEI</v>
      </c>
      <c r="AA1942" s="2" t="str">
        <f t="shared" si="1098"/>
        <v/>
      </c>
      <c r="AB1942" s="2" t="str">
        <f t="shared" si="1113"/>
        <v>- SP</v>
      </c>
      <c r="AE1942" t="str">
        <f t="shared" si="1114"/>
        <v/>
      </c>
      <c r="AF1942" t="str">
        <f t="shared" si="1115"/>
        <v/>
      </c>
      <c r="AG1942">
        <f t="shared" si="1116"/>
        <v>0.73496581692861473</v>
      </c>
      <c r="AH1942" t="str">
        <f t="shared" si="1117"/>
        <v/>
      </c>
      <c r="AI1942">
        <f t="shared" si="1118"/>
        <v>0.73649207882150025</v>
      </c>
      <c r="AJ1942" t="str">
        <f t="shared" si="1119"/>
        <v/>
      </c>
      <c r="AK1942">
        <f t="shared" si="1120"/>
        <v>0.73981755860835841</v>
      </c>
      <c r="AM1942" t="str">
        <f t="shared" si="1126"/>
        <v/>
      </c>
      <c r="AN1942" t="str" cm="1">
        <f t="array" ref="AN1942">IF(AM1942="",_xlfn.IFS(AF1942=MAX(AF1942:AH1942),"SP",AG1942=MAX(AF1942:AH1942),"DAX",AH1942=MAX(AF1942:AH1942),"NIKKEI",MAX(AF1942:AH1942)=0,""),"")</f>
        <v>DAX</v>
      </c>
      <c r="AO1942" t="str" cm="1">
        <f t="array" ref="AO1942">IF(AM1942="BASE","",IF(MAX(AF1942:AH1942)=0,_xlfn.IFS(AI1942=MAX(AI1942:AK1942),"SP&amp;DAX",AJ1942=MAX(AI1942:AK1942),"SP&amp;NIKKEI",AK1942=MAX(AI1942:AK1942),"DAX&amp;NIKKEI"),""))</f>
        <v/>
      </c>
      <c r="AQ1942" s="3">
        <f t="shared" si="1127"/>
        <v>44475</v>
      </c>
      <c r="AR1942" cm="1">
        <f t="array" ref="AR1942">IF(AM1942="BASE",AE1942,_xlfn.IFS(AN1942="DAX",AG1942,AN1942="NIKKEI",AH1942,AN1942="SP",AF1942,AN1942="",MAX(AI1942:AK1942)))</f>
        <v>0.73496581692861473</v>
      </c>
      <c r="AS1942" s="4">
        <f t="shared" si="1099"/>
        <v>0.72354318611573187</v>
      </c>
      <c r="AT1942" s="4">
        <f t="shared" si="1100"/>
        <v>0.77014344101913002</v>
      </c>
      <c r="AU1942" s="4">
        <f t="shared" si="1101"/>
        <v>2.9184575025818386E-4</v>
      </c>
      <c r="AV1942" s="4">
        <f t="shared" si="1102"/>
        <v>2.5786695430452639E-4</v>
      </c>
      <c r="AW1942" s="4">
        <f t="shared" si="1103"/>
        <v>1.1317687101292182</v>
      </c>
      <c r="AX1942" s="4">
        <f t="shared" si="1104"/>
        <v>5.6193187425926149E-3</v>
      </c>
      <c r="AY1942" s="4">
        <f t="shared" si="1105"/>
        <v>5.8601974464952047E-3</v>
      </c>
      <c r="AZ1942" s="4">
        <f t="shared" si="1106"/>
        <v>-8.2928655657461317</v>
      </c>
      <c r="BA1942" s="6" t="str">
        <f t="shared" si="1107"/>
        <v>WEAKEN</v>
      </c>
      <c r="BB1942" s="4">
        <f t="shared" si="1108"/>
        <v>0</v>
      </c>
      <c r="BC1942" s="4">
        <f t="shared" si="1109"/>
        <v>0.60295548643614738</v>
      </c>
      <c r="BD1942" s="4">
        <f t="shared" si="1110"/>
        <v>0.77882552653643133</v>
      </c>
      <c r="BE1942" s="4" t="str">
        <f t="shared" si="1128"/>
        <v/>
      </c>
      <c r="BF1942" s="4">
        <f t="shared" si="1129"/>
        <v>0.2</v>
      </c>
      <c r="BG1942" s="4" t="str">
        <f t="shared" si="1130"/>
        <v/>
      </c>
      <c r="BH1942" s="4" t="str">
        <f t="shared" si="1131"/>
        <v/>
      </c>
      <c r="BI1942" s="4" t="str">
        <f t="shared" si="1132"/>
        <v/>
      </c>
      <c r="BJ1942" s="4" t="str">
        <f t="shared" si="1133"/>
        <v/>
      </c>
      <c r="BK1942" s="4" t="str">
        <f t="shared" si="1134"/>
        <v/>
      </c>
      <c r="BS1942" s="3" t="str">
        <f t="shared" si="1111"/>
        <v/>
      </c>
      <c r="BT1942" s="5">
        <f t="shared" si="1112"/>
        <v>-4.6600254903398142E-2</v>
      </c>
      <c r="BU1942" s="3"/>
    </row>
    <row r="1943" spans="1:73" x14ac:dyDescent="0.2">
      <c r="A1943" s="1">
        <v>44476</v>
      </c>
      <c r="C1943">
        <v>0.72129139544867327</v>
      </c>
      <c r="D1943">
        <v>0.72129147622318179</v>
      </c>
      <c r="E1943">
        <v>0.7429308853907538</v>
      </c>
      <c r="F1943">
        <v>0.72615652445033996</v>
      </c>
      <c r="G1943">
        <v>0.74439198823844366</v>
      </c>
      <c r="H1943">
        <v>0.72620565977541807</v>
      </c>
      <c r="I1943">
        <v>0.74742154716996911</v>
      </c>
      <c r="J1943">
        <v>0.74837613280781146</v>
      </c>
      <c r="M1943">
        <f>'[1]CAC_SWISS (-SP-NIKKEI-DAX)'!AC2028</f>
        <v>1</v>
      </c>
      <c r="N1943">
        <f>'[1]CAC_SWISS_SP (-NIKKEI-DAX)'!AD2028</f>
        <v>1</v>
      </c>
      <c r="O1943">
        <f>'[1]CAC_SWISS_DAX (-SP-NIKKEI)'!AD2028</f>
        <v>0</v>
      </c>
      <c r="P1943">
        <f>'[1]CAC_SWISS_NIKKEI (-SP-DAX)'!AD2028</f>
        <v>1</v>
      </c>
      <c r="Q1943">
        <f>'[1]CAC_SWISS_DAX_SP (-NIKKEI)'!AF2028</f>
        <v>0</v>
      </c>
      <c r="R1943">
        <f>'[1]CAC_SWISS_SP_NIKKEI (-DAX)'!AF2028</f>
        <v>1</v>
      </c>
      <c r="S1943">
        <f>'[1]CAC_SWISS_DAX_NIKKEI (-SP)'!AF2028</f>
        <v>0</v>
      </c>
      <c r="V1943" t="str">
        <f t="shared" si="1121"/>
        <v/>
      </c>
      <c r="W1943" t="str">
        <f t="shared" si="1122"/>
        <v/>
      </c>
      <c r="X1943" t="str">
        <f t="shared" si="1123"/>
        <v>BASE+DAX</v>
      </c>
      <c r="Y1943" t="str">
        <f t="shared" si="1124"/>
        <v/>
      </c>
      <c r="Z1943" s="2" t="str">
        <f t="shared" si="1125"/>
        <v>- NIKKEI</v>
      </c>
      <c r="AA1943" s="2" t="str">
        <f t="shared" si="1098"/>
        <v/>
      </c>
      <c r="AB1943" s="2" t="str">
        <f t="shared" si="1113"/>
        <v>- SP</v>
      </c>
      <c r="AE1943" t="str">
        <f t="shared" si="1114"/>
        <v/>
      </c>
      <c r="AF1943" t="str">
        <f t="shared" si="1115"/>
        <v/>
      </c>
      <c r="AG1943">
        <f t="shared" si="1116"/>
        <v>0.7429308853907538</v>
      </c>
      <c r="AH1943" t="str">
        <f t="shared" si="1117"/>
        <v/>
      </c>
      <c r="AI1943">
        <f t="shared" si="1118"/>
        <v>0.74439198823844366</v>
      </c>
      <c r="AJ1943" t="str">
        <f t="shared" si="1119"/>
        <v/>
      </c>
      <c r="AK1943">
        <f t="shared" si="1120"/>
        <v>0.74742154716996911</v>
      </c>
      <c r="AM1943" t="str">
        <f t="shared" si="1126"/>
        <v/>
      </c>
      <c r="AN1943" t="str" cm="1">
        <f t="array" ref="AN1943">IF(AM1943="",_xlfn.IFS(AF1943=MAX(AF1943:AH1943),"SP",AG1943=MAX(AF1943:AH1943),"DAX",AH1943=MAX(AF1943:AH1943),"NIKKEI",MAX(AF1943:AH1943)=0,""),"")</f>
        <v>DAX</v>
      </c>
      <c r="AO1943" t="str" cm="1">
        <f t="array" ref="AO1943">IF(AM1943="BASE","",IF(MAX(AF1943:AH1943)=0,_xlfn.IFS(AI1943=MAX(AI1943:AK1943),"SP&amp;DAX",AJ1943=MAX(AI1943:AK1943),"SP&amp;NIKKEI",AK1943=MAX(AI1943:AK1943),"DAX&amp;NIKKEI"),""))</f>
        <v/>
      </c>
      <c r="AQ1943" s="3">
        <f t="shared" si="1127"/>
        <v>44476</v>
      </c>
      <c r="AR1943" cm="1">
        <f t="array" ref="AR1943">IF(AM1943="BASE",AE1943,_xlfn.IFS(AN1943="DAX",AG1943,AN1943="NIKKEI",AH1943,AN1943="SP",AF1943,AN1943="",MAX(AI1943:AK1943)))</f>
        <v>0.7429308853907538</v>
      </c>
      <c r="AS1943" s="4">
        <f t="shared" si="1099"/>
        <v>0.72394888385170952</v>
      </c>
      <c r="AT1943" s="4">
        <f t="shared" si="1100"/>
        <v>0.77036031196719323</v>
      </c>
      <c r="AU1943" s="4">
        <f t="shared" si="1101"/>
        <v>3.0731307716999568E-4</v>
      </c>
      <c r="AV1943" s="4">
        <f t="shared" si="1102"/>
        <v>2.4157961762789627E-4</v>
      </c>
      <c r="AW1943" s="4">
        <f t="shared" si="1103"/>
        <v>1.2720985329290002</v>
      </c>
      <c r="AX1943" s="4">
        <f t="shared" si="1104"/>
        <v>5.4966859529576384E-3</v>
      </c>
      <c r="AY1943" s="4">
        <f t="shared" si="1105"/>
        <v>5.9634637644205984E-3</v>
      </c>
      <c r="AZ1943" s="4">
        <f t="shared" si="1106"/>
        <v>-8.4435291578757212</v>
      </c>
      <c r="BA1943" s="6" t="str">
        <f t="shared" si="1107"/>
        <v>WEAKEN</v>
      </c>
      <c r="BB1943" s="4">
        <f t="shared" si="1108"/>
        <v>0</v>
      </c>
      <c r="BC1943" s="4">
        <f t="shared" si="1109"/>
        <v>0.60295548643614738</v>
      </c>
      <c r="BD1943" s="4">
        <f t="shared" si="1110"/>
        <v>0.77882552653643133</v>
      </c>
      <c r="BE1943" s="4" t="str">
        <f t="shared" si="1128"/>
        <v/>
      </c>
      <c r="BF1943" s="4">
        <f t="shared" si="1129"/>
        <v>0.2</v>
      </c>
      <c r="BG1943" s="4" t="str">
        <f t="shared" si="1130"/>
        <v/>
      </c>
      <c r="BH1943" s="4" t="str">
        <f t="shared" si="1131"/>
        <v/>
      </c>
      <c r="BI1943" s="4" t="str">
        <f t="shared" si="1132"/>
        <v/>
      </c>
      <c r="BJ1943" s="4" t="str">
        <f t="shared" si="1133"/>
        <v/>
      </c>
      <c r="BK1943" s="4" t="str">
        <f t="shared" si="1134"/>
        <v/>
      </c>
      <c r="BS1943" s="3" t="str">
        <f t="shared" si="1111"/>
        <v/>
      </c>
      <c r="BT1943" s="5">
        <f t="shared" si="1112"/>
        <v>-4.641142811548371E-2</v>
      </c>
      <c r="BU1943" s="3"/>
    </row>
    <row r="1944" spans="1:73" x14ac:dyDescent="0.2">
      <c r="A1944" s="1">
        <v>44477</v>
      </c>
      <c r="C1944">
        <v>0.71457998216825613</v>
      </c>
      <c r="D1944">
        <v>0.71458892271887242</v>
      </c>
      <c r="E1944">
        <v>0.73708107364784181</v>
      </c>
      <c r="F1944">
        <v>0.72104261176898576</v>
      </c>
      <c r="G1944">
        <v>0.73881579776389295</v>
      </c>
      <c r="H1944">
        <v>0.72107416523929935</v>
      </c>
      <c r="I1944">
        <v>0.74299119887963772</v>
      </c>
      <c r="J1944">
        <v>0.74407610543509839</v>
      </c>
      <c r="M1944">
        <f>'[1]CAC_SWISS (-SP-NIKKEI-DAX)'!AC2029</f>
        <v>1</v>
      </c>
      <c r="N1944">
        <f>'[1]CAC_SWISS_SP (-NIKKEI-DAX)'!AD2029</f>
        <v>1</v>
      </c>
      <c r="O1944">
        <f>'[1]CAC_SWISS_DAX (-SP-NIKKEI)'!AD2029</f>
        <v>0</v>
      </c>
      <c r="P1944">
        <f>'[1]CAC_SWISS_NIKKEI (-SP-DAX)'!AD2029</f>
        <v>1</v>
      </c>
      <c r="Q1944">
        <f>'[1]CAC_SWISS_DAX_SP (-NIKKEI)'!AF2029</f>
        <v>0</v>
      </c>
      <c r="R1944">
        <f>'[1]CAC_SWISS_SP_NIKKEI (-DAX)'!AF2029</f>
        <v>1</v>
      </c>
      <c r="S1944">
        <f>'[1]CAC_SWISS_DAX_NIKKEI (-SP)'!AF2029</f>
        <v>0</v>
      </c>
      <c r="V1944" t="str">
        <f t="shared" si="1121"/>
        <v/>
      </c>
      <c r="W1944" t="str">
        <f t="shared" si="1122"/>
        <v/>
      </c>
      <c r="X1944" t="str">
        <f t="shared" si="1123"/>
        <v>BASE+DAX</v>
      </c>
      <c r="Y1944" t="str">
        <f t="shared" si="1124"/>
        <v/>
      </c>
      <c r="Z1944" s="2" t="str">
        <f t="shared" si="1125"/>
        <v>- NIKKEI</v>
      </c>
      <c r="AA1944" s="2" t="str">
        <f t="shared" si="1098"/>
        <v/>
      </c>
      <c r="AB1944" s="2" t="str">
        <f t="shared" si="1113"/>
        <v>- SP</v>
      </c>
      <c r="AE1944" t="str">
        <f t="shared" si="1114"/>
        <v/>
      </c>
      <c r="AF1944" t="str">
        <f t="shared" si="1115"/>
        <v/>
      </c>
      <c r="AG1944">
        <f t="shared" si="1116"/>
        <v>0.73708107364784181</v>
      </c>
      <c r="AH1944" t="str">
        <f t="shared" si="1117"/>
        <v/>
      </c>
      <c r="AI1944">
        <f t="shared" si="1118"/>
        <v>0.73881579776389295</v>
      </c>
      <c r="AJ1944" t="str">
        <f t="shared" si="1119"/>
        <v/>
      </c>
      <c r="AK1944">
        <f t="shared" si="1120"/>
        <v>0.74299119887963772</v>
      </c>
      <c r="AM1944" t="str">
        <f t="shared" si="1126"/>
        <v/>
      </c>
      <c r="AN1944" t="str" cm="1">
        <f t="array" ref="AN1944">IF(AM1944="",_xlfn.IFS(AF1944=MAX(AF1944:AH1944),"SP",AG1944=MAX(AF1944:AH1944),"DAX",AH1944=MAX(AF1944:AH1944),"NIKKEI",MAX(AF1944:AH1944)=0,""),"")</f>
        <v>DAX</v>
      </c>
      <c r="AO1944" t="str" cm="1">
        <f t="array" ref="AO1944">IF(AM1944="BASE","",IF(MAX(AF1944:AH1944)=0,_xlfn.IFS(AI1944=MAX(AI1944:AK1944),"SP&amp;DAX",AJ1944=MAX(AI1944:AK1944),"SP&amp;NIKKEI",AK1944=MAX(AI1944:AK1944),"DAX&amp;NIKKEI"),""))</f>
        <v/>
      </c>
      <c r="AQ1944" s="3">
        <f t="shared" si="1127"/>
        <v>44477</v>
      </c>
      <c r="AR1944" cm="1">
        <f t="array" ref="AR1944">IF(AM1944="BASE",AE1944,_xlfn.IFS(AN1944="DAX",AG1944,AN1944="NIKKEI",AH1944,AN1944="SP",AF1944,AN1944="",MAX(AI1944:AK1944)))</f>
        <v>0.73708107364784181</v>
      </c>
      <c r="AS1944" s="4">
        <f t="shared" si="1099"/>
        <v>0.7236421216625879</v>
      </c>
      <c r="AT1944" s="4">
        <f t="shared" si="1100"/>
        <v>0.77064952303093481</v>
      </c>
      <c r="AU1944" s="4">
        <f t="shared" si="1101"/>
        <v>2.9721079713992309E-4</v>
      </c>
      <c r="AV1944" s="4">
        <f t="shared" si="1102"/>
        <v>2.1939506409933985E-4</v>
      </c>
      <c r="AW1944" s="4">
        <f t="shared" si="1103"/>
        <v>1.354683152786651</v>
      </c>
      <c r="AX1944" s="4">
        <f t="shared" si="1104"/>
        <v>5.2703311382833653E-3</v>
      </c>
      <c r="AY1944" s="4">
        <f t="shared" si="1105"/>
        <v>5.840289461660193E-3</v>
      </c>
      <c r="AZ1944" s="4">
        <f t="shared" si="1106"/>
        <v>-8.9192500689165435</v>
      </c>
      <c r="BA1944" s="6" t="str">
        <f t="shared" si="1107"/>
        <v>WEAKEN</v>
      </c>
      <c r="BB1944" s="4">
        <f t="shared" si="1108"/>
        <v>0</v>
      </c>
      <c r="BC1944" s="4">
        <f t="shared" si="1109"/>
        <v>0.60295548643614738</v>
      </c>
      <c r="BD1944" s="4">
        <f t="shared" si="1110"/>
        <v>0.77882552653643133</v>
      </c>
      <c r="BE1944" s="4" t="str">
        <f t="shared" si="1128"/>
        <v/>
      </c>
      <c r="BF1944" s="4">
        <f t="shared" si="1129"/>
        <v>0.2</v>
      </c>
      <c r="BG1944" s="4" t="str">
        <f t="shared" si="1130"/>
        <v/>
      </c>
      <c r="BH1944" s="4" t="str">
        <f t="shared" si="1131"/>
        <v/>
      </c>
      <c r="BI1944" s="4" t="str">
        <f t="shared" si="1132"/>
        <v/>
      </c>
      <c r="BJ1944" s="4" t="str">
        <f t="shared" si="1133"/>
        <v/>
      </c>
      <c r="BK1944" s="4" t="str">
        <f t="shared" si="1134"/>
        <v/>
      </c>
      <c r="BS1944" s="3" t="str">
        <f t="shared" si="1111"/>
        <v/>
      </c>
      <c r="BT1944" s="5">
        <f t="shared" si="1112"/>
        <v>-4.7007401368346913E-2</v>
      </c>
      <c r="BU1944" s="3"/>
    </row>
    <row r="1945" spans="1:73" x14ac:dyDescent="0.2">
      <c r="A1945" s="1">
        <v>44480</v>
      </c>
      <c r="C1945">
        <v>0.70757658263358636</v>
      </c>
      <c r="D1945">
        <v>0.70784529595064283</v>
      </c>
      <c r="E1945">
        <v>0.7287150392677989</v>
      </c>
      <c r="F1945">
        <v>0.71627677944153667</v>
      </c>
      <c r="G1945">
        <v>0.73177914172148728</v>
      </c>
      <c r="H1945">
        <v>0.71629579022864098</v>
      </c>
      <c r="I1945">
        <v>0.7369675155542158</v>
      </c>
      <c r="J1945">
        <v>0.73883434945278126</v>
      </c>
      <c r="M1945">
        <f>'[1]CAC_SWISS (-SP-NIKKEI-DAX)'!AC2030</f>
        <v>1</v>
      </c>
      <c r="N1945">
        <f>'[1]CAC_SWISS_SP (-NIKKEI-DAX)'!AD2030</f>
        <v>1</v>
      </c>
      <c r="O1945">
        <f>'[1]CAC_SWISS_DAX (-SP-NIKKEI)'!AD2030</f>
        <v>0</v>
      </c>
      <c r="P1945">
        <f>'[1]CAC_SWISS_NIKKEI (-SP-DAX)'!AD2030</f>
        <v>1</v>
      </c>
      <c r="Q1945">
        <f>'[1]CAC_SWISS_DAX_SP (-NIKKEI)'!AF2030</f>
        <v>0</v>
      </c>
      <c r="R1945">
        <f>'[1]CAC_SWISS_SP_NIKKEI (-DAX)'!AF2030</f>
        <v>1</v>
      </c>
      <c r="S1945">
        <f>'[1]CAC_SWISS_DAX_NIKKEI (-SP)'!AF2030</f>
        <v>0</v>
      </c>
      <c r="V1945" t="str">
        <f t="shared" si="1121"/>
        <v/>
      </c>
      <c r="W1945" t="str">
        <f t="shared" si="1122"/>
        <v/>
      </c>
      <c r="X1945" t="str">
        <f t="shared" si="1123"/>
        <v>BASE+DAX</v>
      </c>
      <c r="Y1945" t="str">
        <f t="shared" si="1124"/>
        <v/>
      </c>
      <c r="Z1945" s="2" t="str">
        <f t="shared" si="1125"/>
        <v>- NIKKEI</v>
      </c>
      <c r="AA1945" s="2" t="str">
        <f t="shared" si="1098"/>
        <v/>
      </c>
      <c r="AB1945" s="2" t="str">
        <f t="shared" si="1113"/>
        <v>- SP</v>
      </c>
      <c r="AE1945" t="str">
        <f t="shared" si="1114"/>
        <v/>
      </c>
      <c r="AF1945" t="str">
        <f t="shared" si="1115"/>
        <v/>
      </c>
      <c r="AG1945">
        <f t="shared" si="1116"/>
        <v>0.7287150392677989</v>
      </c>
      <c r="AH1945" t="str">
        <f t="shared" si="1117"/>
        <v/>
      </c>
      <c r="AI1945">
        <f t="shared" si="1118"/>
        <v>0.73177914172148728</v>
      </c>
      <c r="AJ1945" t="str">
        <f t="shared" si="1119"/>
        <v/>
      </c>
      <c r="AK1945">
        <f t="shared" si="1120"/>
        <v>0.7369675155542158</v>
      </c>
      <c r="AM1945" t="str">
        <f t="shared" si="1126"/>
        <v/>
      </c>
      <c r="AN1945" t="str" cm="1">
        <f t="array" ref="AN1945">IF(AM1945="",_xlfn.IFS(AF1945=MAX(AF1945:AH1945),"SP",AG1945=MAX(AF1945:AH1945),"DAX",AH1945=MAX(AF1945:AH1945),"NIKKEI",MAX(AF1945:AH1945)=0,""),"")</f>
        <v>DAX</v>
      </c>
      <c r="AO1945" t="str" cm="1">
        <f t="array" ref="AO1945">IF(AM1945="BASE","",IF(MAX(AF1945:AH1945)=0,_xlfn.IFS(AI1945=MAX(AI1945:AK1945),"SP&amp;DAX",AJ1945=MAX(AI1945:AK1945),"SP&amp;NIKKEI",AK1945=MAX(AI1945:AK1945),"DAX&amp;NIKKEI"),""))</f>
        <v/>
      </c>
      <c r="AQ1945" s="3">
        <f t="shared" si="1127"/>
        <v>44480</v>
      </c>
      <c r="AR1945" cm="1">
        <f t="array" ref="AR1945">IF(AM1945="BASE",AE1945,_xlfn.IFS(AN1945="DAX",AG1945,AN1945="NIKKEI",AH1945,AN1945="SP",AF1945,AN1945="",MAX(AI1945:AK1945)))</f>
        <v>0.7287150392677989</v>
      </c>
      <c r="AS1945" s="4">
        <f t="shared" si="1099"/>
        <v>0.72187161857424309</v>
      </c>
      <c r="AT1945" s="4">
        <f t="shared" si="1100"/>
        <v>0.77056923757569384</v>
      </c>
      <c r="AU1945" s="4">
        <f t="shared" si="1101"/>
        <v>2.3893887978646222E-4</v>
      </c>
      <c r="AV1945" s="4">
        <f t="shared" si="1102"/>
        <v>2.2302956597575611E-4</v>
      </c>
      <c r="AW1945" s="4">
        <f t="shared" si="1103"/>
        <v>1.0713327568975115</v>
      </c>
      <c r="AX1945" s="4">
        <f t="shared" si="1104"/>
        <v>5.2019025665795242E-3</v>
      </c>
      <c r="AY1945" s="4">
        <f t="shared" si="1105"/>
        <v>5.3248924212758843E-3</v>
      </c>
      <c r="AZ1945" s="4">
        <f t="shared" si="1106"/>
        <v>-9.3615015618163611</v>
      </c>
      <c r="BA1945" s="6" t="str">
        <f t="shared" si="1107"/>
        <v>WEAKEN</v>
      </c>
      <c r="BB1945" s="4">
        <f t="shared" si="1108"/>
        <v>0</v>
      </c>
      <c r="BC1945" s="4">
        <f t="shared" si="1109"/>
        <v>0.60295548643614738</v>
      </c>
      <c r="BD1945" s="4">
        <f t="shared" si="1110"/>
        <v>0.77882552653643133</v>
      </c>
      <c r="BE1945" s="4" t="str">
        <f t="shared" si="1128"/>
        <v/>
      </c>
      <c r="BF1945" s="4">
        <f t="shared" si="1129"/>
        <v>0.2</v>
      </c>
      <c r="BG1945" s="4" t="str">
        <f t="shared" si="1130"/>
        <v/>
      </c>
      <c r="BH1945" s="4" t="str">
        <f t="shared" si="1131"/>
        <v/>
      </c>
      <c r="BI1945" s="4" t="str">
        <f t="shared" si="1132"/>
        <v/>
      </c>
      <c r="BJ1945" s="4" t="str">
        <f t="shared" si="1133"/>
        <v/>
      </c>
      <c r="BK1945" s="4" t="str">
        <f t="shared" si="1134"/>
        <v/>
      </c>
      <c r="BS1945" s="3" t="str">
        <f t="shared" si="1111"/>
        <v/>
      </c>
      <c r="BT1945" s="5">
        <f t="shared" si="1112"/>
        <v>-4.8697619001450754E-2</v>
      </c>
      <c r="BU1945" s="3"/>
    </row>
    <row r="1946" spans="1:73" x14ac:dyDescent="0.2">
      <c r="A1946" s="1">
        <v>44481</v>
      </c>
      <c r="C1946">
        <v>0.70771277737897509</v>
      </c>
      <c r="D1946">
        <v>0.70797981202203575</v>
      </c>
      <c r="E1946">
        <v>0.72902837222378969</v>
      </c>
      <c r="F1946">
        <v>0.71642699729193171</v>
      </c>
      <c r="G1946">
        <v>0.73214400340875718</v>
      </c>
      <c r="H1946">
        <v>0.71644671911411717</v>
      </c>
      <c r="I1946">
        <v>0.73707266389288029</v>
      </c>
      <c r="J1946">
        <v>0.73898817866327493</v>
      </c>
      <c r="M1946">
        <f>'[1]CAC_SWISS (-SP-NIKKEI-DAX)'!AC2031</f>
        <v>1</v>
      </c>
      <c r="N1946">
        <f>'[1]CAC_SWISS_SP (-NIKKEI-DAX)'!AD2031</f>
        <v>1</v>
      </c>
      <c r="O1946">
        <f>'[1]CAC_SWISS_DAX (-SP-NIKKEI)'!AD2031</f>
        <v>0</v>
      </c>
      <c r="P1946">
        <f>'[1]CAC_SWISS_NIKKEI (-SP-DAX)'!AD2031</f>
        <v>1</v>
      </c>
      <c r="Q1946">
        <f>'[1]CAC_SWISS_DAX_SP (-NIKKEI)'!AF2031</f>
        <v>0</v>
      </c>
      <c r="R1946">
        <f>'[1]CAC_SWISS_SP_NIKKEI (-DAX)'!AF2031</f>
        <v>1</v>
      </c>
      <c r="S1946">
        <f>'[1]CAC_SWISS_DAX_NIKKEI (-SP)'!AF2031</f>
        <v>0</v>
      </c>
      <c r="V1946" t="str">
        <f t="shared" si="1121"/>
        <v/>
      </c>
      <c r="W1946" t="str">
        <f t="shared" si="1122"/>
        <v/>
      </c>
      <c r="X1946" t="str">
        <f t="shared" si="1123"/>
        <v>BASE+DAX</v>
      </c>
      <c r="Y1946" t="str">
        <f t="shared" si="1124"/>
        <v/>
      </c>
      <c r="Z1946" s="2" t="str">
        <f t="shared" si="1125"/>
        <v>- NIKKEI</v>
      </c>
      <c r="AA1946" s="2" t="str">
        <f t="shared" si="1098"/>
        <v/>
      </c>
      <c r="AB1946" s="2" t="str">
        <f t="shared" si="1113"/>
        <v>- SP</v>
      </c>
      <c r="AE1946" t="str">
        <f t="shared" si="1114"/>
        <v/>
      </c>
      <c r="AF1946" t="str">
        <f t="shared" si="1115"/>
        <v/>
      </c>
      <c r="AG1946">
        <f t="shared" si="1116"/>
        <v>0.72902837222378969</v>
      </c>
      <c r="AH1946" t="str">
        <f t="shared" si="1117"/>
        <v/>
      </c>
      <c r="AI1946">
        <f t="shared" si="1118"/>
        <v>0.73214400340875718</v>
      </c>
      <c r="AJ1946" t="str">
        <f t="shared" si="1119"/>
        <v/>
      </c>
      <c r="AK1946">
        <f t="shared" si="1120"/>
        <v>0.73707266389288029</v>
      </c>
      <c r="AM1946" t="str">
        <f t="shared" si="1126"/>
        <v/>
      </c>
      <c r="AN1946" t="str" cm="1">
        <f t="array" ref="AN1946">IF(AM1946="",_xlfn.IFS(AF1946=MAX(AF1946:AH1946),"SP",AG1946=MAX(AF1946:AH1946),"DAX",AH1946=MAX(AF1946:AH1946),"NIKKEI",MAX(AF1946:AH1946)=0,""),"")</f>
        <v>DAX</v>
      </c>
      <c r="AO1946" t="str" cm="1">
        <f t="array" ref="AO1946">IF(AM1946="BASE","",IF(MAX(AF1946:AH1946)=0,_xlfn.IFS(AI1946=MAX(AI1946:AK1946),"SP&amp;DAX",AJ1946=MAX(AI1946:AK1946),"SP&amp;NIKKEI",AK1946=MAX(AI1946:AK1946),"DAX&amp;NIKKEI"),""))</f>
        <v/>
      </c>
      <c r="AQ1946" s="3">
        <f t="shared" si="1127"/>
        <v>44481</v>
      </c>
      <c r="AR1946" cm="1">
        <f t="array" ref="AR1946">IF(AM1946="BASE",AE1946,_xlfn.IFS(AN1946="DAX",AG1946,AN1946="NIKKEI",AH1946,AN1946="SP",AF1946,AN1946="",MAX(AI1946:AK1946)))</f>
        <v>0.72902837222378969</v>
      </c>
      <c r="AS1946" s="4">
        <f t="shared" si="1099"/>
        <v>0.72464609712681205</v>
      </c>
      <c r="AT1946" s="4">
        <f t="shared" si="1100"/>
        <v>0.76942149827919393</v>
      </c>
      <c r="AU1946" s="4">
        <f t="shared" si="1101"/>
        <v>1.889805191065264E-4</v>
      </c>
      <c r="AV1946" s="4">
        <f t="shared" si="1102"/>
        <v>3.1676543154957298E-4</v>
      </c>
      <c r="AW1946" s="4">
        <f t="shared" si="1103"/>
        <v>0.59659451532340402</v>
      </c>
      <c r="AX1946" s="4">
        <f t="shared" si="1104"/>
        <v>5.9692887841629348E-3</v>
      </c>
      <c r="AY1946" s="4">
        <f t="shared" si="1105"/>
        <v>5.0232818497118097E-3</v>
      </c>
      <c r="AZ1946" s="4">
        <f t="shared" si="1106"/>
        <v>-7.5009607963975675</v>
      </c>
      <c r="BA1946" s="6" t="str">
        <f t="shared" si="1107"/>
        <v>WEAKEN</v>
      </c>
      <c r="BB1946" s="4">
        <f t="shared" si="1108"/>
        <v>0</v>
      </c>
      <c r="BC1946" s="4">
        <f t="shared" si="1109"/>
        <v>0.60295548643614738</v>
      </c>
      <c r="BD1946" s="4">
        <f t="shared" si="1110"/>
        <v>0.77882552653643133</v>
      </c>
      <c r="BE1946" s="4" t="str">
        <f t="shared" si="1128"/>
        <v/>
      </c>
      <c r="BF1946" s="4">
        <f t="shared" si="1129"/>
        <v>0.2</v>
      </c>
      <c r="BG1946" s="4" t="str">
        <f t="shared" si="1130"/>
        <v/>
      </c>
      <c r="BH1946" s="4" t="str">
        <f t="shared" si="1131"/>
        <v/>
      </c>
      <c r="BI1946" s="4" t="str">
        <f t="shared" si="1132"/>
        <v/>
      </c>
      <c r="BJ1946" s="4" t="str">
        <f t="shared" si="1133"/>
        <v/>
      </c>
      <c r="BK1946" s="4" t="str">
        <f t="shared" si="1134"/>
        <v/>
      </c>
      <c r="BS1946" s="3" t="str">
        <f t="shared" si="1111"/>
        <v/>
      </c>
      <c r="BT1946" s="5">
        <f t="shared" si="1112"/>
        <v>-4.4775401152381877E-2</v>
      </c>
      <c r="BU1946" s="3"/>
    </row>
    <row r="1947" spans="1:73" x14ac:dyDescent="0.2">
      <c r="A1947" s="1">
        <v>44482</v>
      </c>
      <c r="C1947">
        <v>0.70442241916138248</v>
      </c>
      <c r="D1947">
        <v>0.70463470414545992</v>
      </c>
      <c r="E1947">
        <v>0.72560149376795247</v>
      </c>
      <c r="F1947">
        <v>0.71327571731982664</v>
      </c>
      <c r="G1947">
        <v>0.72851114170899378</v>
      </c>
      <c r="H1947">
        <v>0.71328636561410741</v>
      </c>
      <c r="I1947">
        <v>0.73378505562050333</v>
      </c>
      <c r="J1947">
        <v>0.73558475085324537</v>
      </c>
      <c r="M1947">
        <f>'[1]CAC_SWISS (-SP-NIKKEI-DAX)'!AC2032</f>
        <v>1</v>
      </c>
      <c r="N1947">
        <f>'[1]CAC_SWISS_SP (-NIKKEI-DAX)'!AD2032</f>
        <v>1</v>
      </c>
      <c r="O1947">
        <f>'[1]CAC_SWISS_DAX (-SP-NIKKEI)'!AD2032</f>
        <v>0</v>
      </c>
      <c r="P1947">
        <f>'[1]CAC_SWISS_NIKKEI (-SP-DAX)'!AD2032</f>
        <v>1</v>
      </c>
      <c r="Q1947">
        <f>'[1]CAC_SWISS_DAX_SP (-NIKKEI)'!AF2032</f>
        <v>0</v>
      </c>
      <c r="R1947">
        <f>'[1]CAC_SWISS_SP_NIKKEI (-DAX)'!AF2032</f>
        <v>1</v>
      </c>
      <c r="S1947">
        <f>'[1]CAC_SWISS_DAX_NIKKEI (-SP)'!AF2032</f>
        <v>0</v>
      </c>
      <c r="V1947" t="str">
        <f t="shared" si="1121"/>
        <v/>
      </c>
      <c r="W1947" t="str">
        <f t="shared" si="1122"/>
        <v/>
      </c>
      <c r="X1947" t="str">
        <f t="shared" si="1123"/>
        <v>BASE+DAX</v>
      </c>
      <c r="Y1947" t="str">
        <f t="shared" si="1124"/>
        <v/>
      </c>
      <c r="Z1947" s="2" t="str">
        <f t="shared" si="1125"/>
        <v>- NIKKEI</v>
      </c>
      <c r="AA1947" s="2" t="str">
        <f t="shared" si="1098"/>
        <v/>
      </c>
      <c r="AB1947" s="2" t="str">
        <f t="shared" si="1113"/>
        <v>- SP</v>
      </c>
      <c r="AE1947" t="str">
        <f t="shared" si="1114"/>
        <v/>
      </c>
      <c r="AF1947" t="str">
        <f t="shared" si="1115"/>
        <v/>
      </c>
      <c r="AG1947">
        <f t="shared" si="1116"/>
        <v>0.72560149376795247</v>
      </c>
      <c r="AH1947" t="str">
        <f t="shared" si="1117"/>
        <v/>
      </c>
      <c r="AI1947">
        <f t="shared" si="1118"/>
        <v>0.72851114170899378</v>
      </c>
      <c r="AJ1947" t="str">
        <f t="shared" si="1119"/>
        <v/>
      </c>
      <c r="AK1947">
        <f t="shared" si="1120"/>
        <v>0.73378505562050333</v>
      </c>
      <c r="AM1947" t="str">
        <f t="shared" si="1126"/>
        <v/>
      </c>
      <c r="AN1947" t="str" cm="1">
        <f t="array" ref="AN1947">IF(AM1947="",_xlfn.IFS(AF1947=MAX(AF1947:AH1947),"SP",AG1947=MAX(AF1947:AH1947),"DAX",AH1947=MAX(AF1947:AH1947),"NIKKEI",MAX(AF1947:AH1947)=0,""),"")</f>
        <v>DAX</v>
      </c>
      <c r="AO1947" t="str" cm="1">
        <f t="array" ref="AO1947">IF(AM1947="BASE","",IF(MAX(AF1947:AH1947)=0,_xlfn.IFS(AI1947=MAX(AI1947:AK1947),"SP&amp;DAX",AJ1947=MAX(AI1947:AK1947),"SP&amp;NIKKEI",AK1947=MAX(AI1947:AK1947),"DAX&amp;NIKKEI"),""))</f>
        <v/>
      </c>
      <c r="AQ1947" s="3">
        <f t="shared" si="1127"/>
        <v>44482</v>
      </c>
      <c r="AR1947" cm="1">
        <f t="array" ref="AR1947">IF(AM1947="BASE",AE1947,_xlfn.IFS(AN1947="DAX",AG1947,AN1947="NIKKEI",AH1947,AN1947="SP",AF1947,AN1947="",MAX(AI1947:AK1947)))</f>
        <v>0.72560149376795247</v>
      </c>
      <c r="AS1947" s="4">
        <f t="shared" si="1099"/>
        <v>0.72700373745558144</v>
      </c>
      <c r="AT1947" s="4">
        <f t="shared" si="1100"/>
        <v>0.76806978225065037</v>
      </c>
      <c r="AU1947" s="4">
        <f t="shared" si="1101"/>
        <v>1.2604920375542173E-4</v>
      </c>
      <c r="AV1947" s="4">
        <f t="shared" si="1102"/>
        <v>4.0759978059371545E-4</v>
      </c>
      <c r="AW1947" s="4">
        <f t="shared" si="1103"/>
        <v>0.30924747695353694</v>
      </c>
      <c r="AX1947" s="4">
        <f t="shared" si="1104"/>
        <v>6.6082757023073133E-3</v>
      </c>
      <c r="AY1947" s="4">
        <f t="shared" si="1105"/>
        <v>4.5559758545690825E-3</v>
      </c>
      <c r="AZ1947" s="4">
        <f t="shared" si="1106"/>
        <v>-6.2143358789843628</v>
      </c>
      <c r="BA1947" s="6" t="str">
        <f t="shared" si="1107"/>
        <v>WEAKEN</v>
      </c>
      <c r="BB1947" s="4">
        <f t="shared" si="1108"/>
        <v>0</v>
      </c>
      <c r="BC1947" s="4">
        <f t="shared" si="1109"/>
        <v>0.60295548643614738</v>
      </c>
      <c r="BD1947" s="4">
        <f t="shared" si="1110"/>
        <v>0.77882552653643133</v>
      </c>
      <c r="BE1947" s="4" t="str">
        <f t="shared" si="1128"/>
        <v/>
      </c>
      <c r="BF1947" s="4">
        <f t="shared" si="1129"/>
        <v>0.2</v>
      </c>
      <c r="BG1947" s="4" t="str">
        <f t="shared" si="1130"/>
        <v/>
      </c>
      <c r="BH1947" s="4" t="str">
        <f t="shared" si="1131"/>
        <v/>
      </c>
      <c r="BI1947" s="4" t="str">
        <f t="shared" si="1132"/>
        <v/>
      </c>
      <c r="BJ1947" s="4" t="str">
        <f t="shared" si="1133"/>
        <v/>
      </c>
      <c r="BK1947" s="4" t="str">
        <f t="shared" si="1134"/>
        <v/>
      </c>
      <c r="BS1947" s="3" t="str">
        <f t="shared" si="1111"/>
        <v/>
      </c>
      <c r="BT1947" s="5">
        <f t="shared" si="1112"/>
        <v>-4.1066044795068923E-2</v>
      </c>
      <c r="BU1947" s="3"/>
    </row>
    <row r="1948" spans="1:73" x14ac:dyDescent="0.2">
      <c r="A1948" s="1">
        <v>44483</v>
      </c>
      <c r="C1948">
        <v>0.70938683928750923</v>
      </c>
      <c r="D1948">
        <v>0.70957860624889457</v>
      </c>
      <c r="E1948">
        <v>0.73035419251247069</v>
      </c>
      <c r="F1948">
        <v>0.71800931407389945</v>
      </c>
      <c r="G1948">
        <v>0.73316839707051729</v>
      </c>
      <c r="H1948">
        <v>0.71803442917200799</v>
      </c>
      <c r="I1948">
        <v>0.73811595081173242</v>
      </c>
      <c r="J1948">
        <v>0.74003581342671121</v>
      </c>
      <c r="M1948">
        <f>'[1]CAC_SWISS (-SP-NIKKEI-DAX)'!AC2033</f>
        <v>1</v>
      </c>
      <c r="N1948">
        <f>'[1]CAC_SWISS_SP (-NIKKEI-DAX)'!AD2033</f>
        <v>1</v>
      </c>
      <c r="O1948">
        <f>'[1]CAC_SWISS_DAX (-SP-NIKKEI)'!AD2033</f>
        <v>0</v>
      </c>
      <c r="P1948">
        <f>'[1]CAC_SWISS_NIKKEI (-SP-DAX)'!AD2033</f>
        <v>1</v>
      </c>
      <c r="Q1948">
        <f>'[1]CAC_SWISS_DAX_SP (-NIKKEI)'!AF2033</f>
        <v>0</v>
      </c>
      <c r="R1948">
        <f>'[1]CAC_SWISS_SP_NIKKEI (-DAX)'!AF2033</f>
        <v>1</v>
      </c>
      <c r="S1948">
        <f>'[1]CAC_SWISS_DAX_NIKKEI (-SP)'!AF2033</f>
        <v>0</v>
      </c>
      <c r="V1948" t="str">
        <f t="shared" si="1121"/>
        <v/>
      </c>
      <c r="W1948" t="str">
        <f t="shared" si="1122"/>
        <v/>
      </c>
      <c r="X1948" t="str">
        <f t="shared" si="1123"/>
        <v>BASE+DAX</v>
      </c>
      <c r="Y1948" t="str">
        <f t="shared" si="1124"/>
        <v/>
      </c>
      <c r="Z1948" s="2" t="str">
        <f t="shared" si="1125"/>
        <v>- NIKKEI</v>
      </c>
      <c r="AA1948" s="2" t="str">
        <f t="shared" si="1098"/>
        <v/>
      </c>
      <c r="AB1948" s="2" t="str">
        <f t="shared" si="1113"/>
        <v>- SP</v>
      </c>
      <c r="AE1948" t="str">
        <f t="shared" si="1114"/>
        <v/>
      </c>
      <c r="AF1948" t="str">
        <f t="shared" si="1115"/>
        <v/>
      </c>
      <c r="AG1948">
        <f t="shared" si="1116"/>
        <v>0.73035419251247069</v>
      </c>
      <c r="AH1948" t="str">
        <f t="shared" si="1117"/>
        <v/>
      </c>
      <c r="AI1948">
        <f t="shared" si="1118"/>
        <v>0.73316839707051729</v>
      </c>
      <c r="AJ1948" t="str">
        <f t="shared" si="1119"/>
        <v/>
      </c>
      <c r="AK1948">
        <f t="shared" si="1120"/>
        <v>0.73811595081173242</v>
      </c>
      <c r="AM1948" t="str">
        <f t="shared" si="1126"/>
        <v/>
      </c>
      <c r="AN1948" t="str" cm="1">
        <f t="array" ref="AN1948">IF(AM1948="",_xlfn.IFS(AF1948=MAX(AF1948:AH1948),"SP",AG1948=MAX(AF1948:AH1948),"DAX",AH1948=MAX(AF1948:AH1948),"NIKKEI",MAX(AF1948:AH1948)=0,""),"")</f>
        <v>DAX</v>
      </c>
      <c r="AO1948" t="str" cm="1">
        <f t="array" ref="AO1948">IF(AM1948="BASE","",IF(MAX(AF1948:AH1948)=0,_xlfn.IFS(AI1948=MAX(AI1948:AK1948),"SP&amp;DAX",AJ1948=MAX(AI1948:AK1948),"SP&amp;NIKKEI",AK1948=MAX(AI1948:AK1948),"DAX&amp;NIKKEI"),""))</f>
        <v/>
      </c>
      <c r="AQ1948" s="3">
        <f t="shared" si="1127"/>
        <v>44483</v>
      </c>
      <c r="AR1948" cm="1">
        <f t="array" ref="AR1948">IF(AM1948="BASE",AE1948,_xlfn.IFS(AN1948="DAX",AG1948,AN1948="NIKKEI",AH1948,AN1948="SP",AF1948,AN1948="",MAX(AI1948:AK1948)))</f>
        <v>0.73035419251247069</v>
      </c>
      <c r="AS1948" s="4">
        <f t="shared" si="1099"/>
        <v>0.72989000425630024</v>
      </c>
      <c r="AT1948" s="4">
        <f t="shared" si="1100"/>
        <v>0.76679119024862163</v>
      </c>
      <c r="AU1948" s="4">
        <f t="shared" si="1101"/>
        <v>4.5721112535156918E-5</v>
      </c>
      <c r="AV1948" s="4">
        <f t="shared" si="1102"/>
        <v>4.9625098756741072E-4</v>
      </c>
      <c r="AW1948" s="4">
        <f t="shared" si="1103"/>
        <v>9.2133040901900803E-2</v>
      </c>
      <c r="AX1948" s="4">
        <f t="shared" si="1104"/>
        <v>7.1526877133515398E-3</v>
      </c>
      <c r="AY1948" s="4">
        <f t="shared" si="1105"/>
        <v>3.8075098167784029E-3</v>
      </c>
      <c r="AZ1948" s="4">
        <f t="shared" si="1106"/>
        <v>-9.6916850561252392</v>
      </c>
      <c r="BA1948" s="6" t="str">
        <f t="shared" si="1107"/>
        <v>WEAKEN</v>
      </c>
      <c r="BB1948" s="4">
        <f t="shared" si="1108"/>
        <v>0</v>
      </c>
      <c r="BC1948" s="4">
        <f t="shared" si="1109"/>
        <v>0.60295548643614738</v>
      </c>
      <c r="BD1948" s="4">
        <f t="shared" si="1110"/>
        <v>0.77882552653643133</v>
      </c>
      <c r="BE1948" s="4" t="str">
        <f t="shared" si="1128"/>
        <v/>
      </c>
      <c r="BF1948" s="4">
        <f t="shared" si="1129"/>
        <v>0.2</v>
      </c>
      <c r="BG1948" s="4" t="str">
        <f t="shared" si="1130"/>
        <v/>
      </c>
      <c r="BH1948" s="4" t="str">
        <f t="shared" si="1131"/>
        <v/>
      </c>
      <c r="BI1948" s="4" t="str">
        <f t="shared" si="1132"/>
        <v/>
      </c>
      <c r="BJ1948" s="4" t="str">
        <f t="shared" si="1133"/>
        <v/>
      </c>
      <c r="BK1948" s="4" t="str">
        <f t="shared" si="1134"/>
        <v/>
      </c>
      <c r="BS1948" s="3" t="str">
        <f t="shared" si="1111"/>
        <v/>
      </c>
      <c r="BT1948" s="5">
        <f t="shared" si="1112"/>
        <v>-3.6901185992321395E-2</v>
      </c>
      <c r="BU1948" s="3"/>
    </row>
    <row r="1949" spans="1:73" x14ac:dyDescent="0.2">
      <c r="A1949" s="1">
        <v>44484</v>
      </c>
      <c r="C1949">
        <v>0.71619625359373917</v>
      </c>
      <c r="D1949">
        <v>0.71653332096533251</v>
      </c>
      <c r="E1949">
        <v>0.73620159929331908</v>
      </c>
      <c r="F1949">
        <v>0.72288730797034018</v>
      </c>
      <c r="G1949">
        <v>0.73947542887422368</v>
      </c>
      <c r="H1949">
        <v>0.72301846035332318</v>
      </c>
      <c r="I1949">
        <v>0.74199048134889289</v>
      </c>
      <c r="J1949">
        <v>0.74448275625354687</v>
      </c>
      <c r="M1949">
        <f>'[1]CAC_SWISS (-SP-NIKKEI-DAX)'!AC2034</f>
        <v>1</v>
      </c>
      <c r="N1949">
        <f>'[1]CAC_SWISS_SP (-NIKKEI-DAX)'!AD2034</f>
        <v>1</v>
      </c>
      <c r="O1949">
        <f>'[1]CAC_SWISS_DAX (-SP-NIKKEI)'!AD2034</f>
        <v>0</v>
      </c>
      <c r="P1949">
        <f>'[1]CAC_SWISS_NIKKEI (-SP-DAX)'!AD2034</f>
        <v>1</v>
      </c>
      <c r="Q1949">
        <f>'[1]CAC_SWISS_DAX_SP (-NIKKEI)'!AF2034</f>
        <v>0</v>
      </c>
      <c r="R1949">
        <f>'[1]CAC_SWISS_SP_NIKKEI (-DAX)'!AF2034</f>
        <v>1</v>
      </c>
      <c r="S1949">
        <f>'[1]CAC_SWISS_DAX_NIKKEI (-SP)'!AF2034</f>
        <v>0</v>
      </c>
      <c r="V1949" t="str">
        <f t="shared" si="1121"/>
        <v/>
      </c>
      <c r="W1949" t="str">
        <f t="shared" si="1122"/>
        <v/>
      </c>
      <c r="X1949" t="str">
        <f t="shared" si="1123"/>
        <v>BASE+DAX</v>
      </c>
      <c r="Y1949" t="str">
        <f t="shared" si="1124"/>
        <v/>
      </c>
      <c r="Z1949" s="2" t="str">
        <f t="shared" si="1125"/>
        <v>- NIKKEI</v>
      </c>
      <c r="AA1949" s="2" t="str">
        <f t="shared" ref="AA1949:AA2012" si="1135">IF(R1949=0,"- DAX","")</f>
        <v/>
      </c>
      <c r="AB1949" s="2" t="str">
        <f t="shared" si="1113"/>
        <v>- SP</v>
      </c>
      <c r="AE1949" t="str">
        <f t="shared" si="1114"/>
        <v/>
      </c>
      <c r="AF1949" t="str">
        <f t="shared" si="1115"/>
        <v/>
      </c>
      <c r="AG1949">
        <f t="shared" si="1116"/>
        <v>0.73620159929331908</v>
      </c>
      <c r="AH1949" t="str">
        <f t="shared" si="1117"/>
        <v/>
      </c>
      <c r="AI1949">
        <f t="shared" si="1118"/>
        <v>0.73947542887422368</v>
      </c>
      <c r="AJ1949" t="str">
        <f t="shared" si="1119"/>
        <v/>
      </c>
      <c r="AK1949">
        <f t="shared" si="1120"/>
        <v>0.74199048134889289</v>
      </c>
      <c r="AM1949" t="str">
        <f t="shared" si="1126"/>
        <v/>
      </c>
      <c r="AN1949" t="str" cm="1">
        <f t="array" ref="AN1949">IF(AM1949="",_xlfn.IFS(AF1949=MAX(AF1949:AH1949),"SP",AG1949=MAX(AF1949:AH1949),"DAX",AH1949=MAX(AF1949:AH1949),"NIKKEI",MAX(AF1949:AH1949)=0,""),"")</f>
        <v>DAX</v>
      </c>
      <c r="AO1949" t="str" cm="1">
        <f t="array" ref="AO1949">IF(AM1949="BASE","",IF(MAX(AF1949:AH1949)=0,_xlfn.IFS(AI1949=MAX(AI1949:AK1949),"SP&amp;DAX",AJ1949=MAX(AI1949:AK1949),"SP&amp;NIKKEI",AK1949=MAX(AI1949:AK1949),"DAX&amp;NIKKEI"),""))</f>
        <v/>
      </c>
      <c r="AQ1949" s="3">
        <f t="shared" si="1127"/>
        <v>44484</v>
      </c>
      <c r="AR1949" cm="1">
        <f t="array" ref="AR1949">IF(AM1949="BASE",AE1949,_xlfn.IFS(AN1949="DAX",AG1949,AN1949="NIKKEI",AH1949,AN1949="SP",AF1949,AN1949="",MAX(AI1949:AK1949)))</f>
        <v>0.73620159929331908</v>
      </c>
      <c r="AS1949" s="4">
        <f t="shared" si="1099"/>
        <v>0.73128709825150007</v>
      </c>
      <c r="AT1949" s="4">
        <f t="shared" si="1100"/>
        <v>0.76579532993623556</v>
      </c>
      <c r="AU1949" s="4">
        <f t="shared" si="1101"/>
        <v>4.1460218209653661E-5</v>
      </c>
      <c r="AV1949" s="4">
        <f t="shared" si="1102"/>
        <v>5.3520354124883659E-4</v>
      </c>
      <c r="AW1949" s="4">
        <f t="shared" si="1103"/>
        <v>7.7466262859380478E-2</v>
      </c>
      <c r="AX1949" s="4">
        <f t="shared" si="1104"/>
        <v>7.4182601573572647E-3</v>
      </c>
      <c r="AY1949" s="4">
        <f t="shared" si="1105"/>
        <v>3.8535817943754738E-3</v>
      </c>
      <c r="AZ1949" s="4">
        <f t="shared" si="1106"/>
        <v>-8.954846043517815</v>
      </c>
      <c r="BA1949" s="6" t="str">
        <f t="shared" si="1107"/>
        <v>WEAKEN</v>
      </c>
      <c r="BB1949" s="4">
        <f t="shared" si="1108"/>
        <v>0</v>
      </c>
      <c r="BC1949" s="4">
        <f t="shared" si="1109"/>
        <v>0.60295548643614738</v>
      </c>
      <c r="BD1949" s="4">
        <f t="shared" si="1110"/>
        <v>0.77882552653643133</v>
      </c>
      <c r="BE1949" s="4" t="str">
        <f t="shared" si="1128"/>
        <v/>
      </c>
      <c r="BF1949" s="4">
        <f t="shared" si="1129"/>
        <v>0.2</v>
      </c>
      <c r="BG1949" s="4" t="str">
        <f t="shared" si="1130"/>
        <v/>
      </c>
      <c r="BH1949" s="4" t="str">
        <f t="shared" si="1131"/>
        <v/>
      </c>
      <c r="BI1949" s="4" t="str">
        <f t="shared" si="1132"/>
        <v/>
      </c>
      <c r="BJ1949" s="4" t="str">
        <f t="shared" si="1133"/>
        <v/>
      </c>
      <c r="BK1949" s="4" t="str">
        <f t="shared" si="1134"/>
        <v/>
      </c>
      <c r="BS1949" s="3" t="str">
        <f t="shared" si="1111"/>
        <v/>
      </c>
      <c r="BT1949" s="5">
        <f t="shared" si="1112"/>
        <v>-3.4508231684735491E-2</v>
      </c>
      <c r="BU1949" s="3"/>
    </row>
    <row r="1950" spans="1:73" x14ac:dyDescent="0.2">
      <c r="A1950" s="1">
        <v>44487</v>
      </c>
      <c r="C1950">
        <v>0.71474670871380064</v>
      </c>
      <c r="D1950">
        <v>0.71616158583316047</v>
      </c>
      <c r="E1950">
        <v>0.7296706763962657</v>
      </c>
      <c r="F1950">
        <v>0.72175651928639584</v>
      </c>
      <c r="G1950">
        <v>0.73428846216852994</v>
      </c>
      <c r="H1950">
        <v>0.72268453064422034</v>
      </c>
      <c r="I1950">
        <v>0.7358924113656522</v>
      </c>
      <c r="J1950">
        <v>0.73954603682017017</v>
      </c>
      <c r="M1950">
        <f>'[1]CAC_SWISS (-SP-NIKKEI-DAX)'!AC2035</f>
        <v>0</v>
      </c>
      <c r="N1950">
        <f>'[1]CAC_SWISS_SP (-NIKKEI-DAX)'!AD2035</f>
        <v>1</v>
      </c>
      <c r="O1950">
        <f>'[1]CAC_SWISS_DAX (-SP-NIKKEI)'!AD2035</f>
        <v>0</v>
      </c>
      <c r="P1950">
        <f>'[1]CAC_SWISS_NIKKEI (-SP-DAX)'!AD2035</f>
        <v>0</v>
      </c>
      <c r="Q1950">
        <f>'[1]CAC_SWISS_DAX_SP (-NIKKEI)'!AF2035</f>
        <v>0</v>
      </c>
      <c r="R1950">
        <f>'[1]CAC_SWISS_SP_NIKKEI (-DAX)'!AF2035</f>
        <v>1</v>
      </c>
      <c r="S1950">
        <f>'[1]CAC_SWISS_DAX_NIKKEI (-SP)'!AF2035</f>
        <v>0</v>
      </c>
      <c r="V1950" t="str">
        <f t="shared" si="1121"/>
        <v>BASE</v>
      </c>
      <c r="W1950" t="str">
        <f t="shared" si="1122"/>
        <v/>
      </c>
      <c r="X1950" t="str">
        <f t="shared" si="1123"/>
        <v>BASE+DAX</v>
      </c>
      <c r="Y1950" t="str">
        <f t="shared" si="1124"/>
        <v>BASE+NIKKEI</v>
      </c>
      <c r="Z1950" s="2" t="str">
        <f t="shared" si="1125"/>
        <v>- NIKKEI</v>
      </c>
      <c r="AA1950" s="2" t="str">
        <f t="shared" si="1135"/>
        <v/>
      </c>
      <c r="AB1950" s="2" t="str">
        <f t="shared" si="1113"/>
        <v>- SP</v>
      </c>
      <c r="AE1950">
        <f t="shared" si="1114"/>
        <v>0.71474670871380064</v>
      </c>
      <c r="AF1950" t="str">
        <f t="shared" si="1115"/>
        <v/>
      </c>
      <c r="AG1950">
        <f t="shared" si="1116"/>
        <v>0.7296706763962657</v>
      </c>
      <c r="AH1950">
        <f t="shared" si="1117"/>
        <v>0.72175651928639584</v>
      </c>
      <c r="AI1950">
        <f t="shared" si="1118"/>
        <v>0.73428846216852994</v>
      </c>
      <c r="AJ1950" t="str">
        <f t="shared" si="1119"/>
        <v/>
      </c>
      <c r="AK1950">
        <f t="shared" si="1120"/>
        <v>0.7358924113656522</v>
      </c>
      <c r="AM1950" t="str">
        <f t="shared" si="1126"/>
        <v>BASE</v>
      </c>
      <c r="AN1950" t="str" cm="1">
        <f t="array" ref="AN1950">IF(AM1950="",_xlfn.IFS(AF1950=MAX(AF1950:AH1950),"SP",AG1950=MAX(AF1950:AH1950),"DAX",AH1950=MAX(AF1950:AH1950),"NIKKEI",MAX(AF1950:AH1950)=0,""),"")</f>
        <v/>
      </c>
      <c r="AO1950" t="str" cm="1">
        <f t="array" ref="AO1950">IF(AM1950="BASE","",IF(MAX(AF1950:AH1950)=0,_xlfn.IFS(AI1950=MAX(AI1950:AK1950),"SP&amp;DAX",AJ1950=MAX(AI1950:AK1950),"SP&amp;NIKKEI",AK1950=MAX(AI1950:AK1950),"DAX&amp;NIKKEI"),""))</f>
        <v/>
      </c>
      <c r="AQ1950" s="3">
        <f t="shared" si="1127"/>
        <v>44487</v>
      </c>
      <c r="AR1950" cm="1">
        <f t="array" ref="AR1950">IF(AM1950="BASE",AE1950,_xlfn.IFS(AN1950="DAX",AG1950,AN1950="NIKKEI",AH1950,AN1950="SP",AF1950,AN1950="",MAX(AI1950:AK1950)))</f>
        <v>0.71474670871380064</v>
      </c>
      <c r="AS1950" s="4">
        <f t="shared" si="1099"/>
        <v>0.73063675430155628</v>
      </c>
      <c r="AT1950" s="4">
        <f t="shared" si="1100"/>
        <v>0.76474942857587491</v>
      </c>
      <c r="AU1950" s="4">
        <f t="shared" si="1101"/>
        <v>6.019517903809416E-5</v>
      </c>
      <c r="AV1950" s="4">
        <f t="shared" si="1102"/>
        <v>5.7335694929718179E-4</v>
      </c>
      <c r="AW1950" s="4">
        <f t="shared" si="1103"/>
        <v>0.10498726685336443</v>
      </c>
      <c r="AX1950" s="4">
        <f t="shared" si="1104"/>
        <v>7.6972337790123316E-3</v>
      </c>
      <c r="AY1950" s="4">
        <f t="shared" si="1105"/>
        <v>4.1817050218485108E-3</v>
      </c>
      <c r="AZ1950" s="4">
        <f t="shared" si="1106"/>
        <v>-8.1575993753952591</v>
      </c>
      <c r="BA1950" s="6" t="str">
        <f t="shared" si="1107"/>
        <v>WEAKEN</v>
      </c>
      <c r="BB1950" s="4">
        <f t="shared" si="1108"/>
        <v>0</v>
      </c>
      <c r="BC1950" s="4">
        <f t="shared" si="1109"/>
        <v>0.60295548643614738</v>
      </c>
      <c r="BD1950" s="4">
        <f t="shared" si="1110"/>
        <v>0.77882552653643133</v>
      </c>
      <c r="BE1950" s="4">
        <f t="shared" si="1128"/>
        <v>0.05</v>
      </c>
      <c r="BF1950" s="4" t="str">
        <f t="shared" si="1129"/>
        <v/>
      </c>
      <c r="BG1950" s="4" t="str">
        <f t="shared" si="1130"/>
        <v/>
      </c>
      <c r="BH1950" s="4" t="str">
        <f t="shared" si="1131"/>
        <v/>
      </c>
      <c r="BI1950" s="4" t="str">
        <f t="shared" si="1132"/>
        <v/>
      </c>
      <c r="BJ1950" s="4" t="str">
        <f t="shared" si="1133"/>
        <v/>
      </c>
      <c r="BK1950" s="4" t="str">
        <f t="shared" si="1134"/>
        <v/>
      </c>
      <c r="BS1950" s="3" t="str">
        <f t="shared" si="1111"/>
        <v/>
      </c>
      <c r="BT1950" s="5">
        <f t="shared" si="1112"/>
        <v>-3.4112674274318633E-2</v>
      </c>
      <c r="BU1950" s="3"/>
    </row>
    <row r="1951" spans="1:73" x14ac:dyDescent="0.2">
      <c r="A1951" s="1">
        <v>44488</v>
      </c>
      <c r="C1951">
        <v>0.71283471377031749</v>
      </c>
      <c r="D1951">
        <v>0.71457935440906684</v>
      </c>
      <c r="E1951">
        <v>0.72752870038820616</v>
      </c>
      <c r="F1951">
        <v>0.72365521987629455</v>
      </c>
      <c r="G1951">
        <v>0.73243848507964815</v>
      </c>
      <c r="H1951">
        <v>0.72530584191943537</v>
      </c>
      <c r="I1951">
        <v>0.7359632652193665</v>
      </c>
      <c r="J1951">
        <v>0.74043848555635905</v>
      </c>
      <c r="M1951">
        <f>'[1]CAC_SWISS (-SP-NIKKEI-DAX)'!AC2036</f>
        <v>1</v>
      </c>
      <c r="N1951">
        <f>'[1]CAC_SWISS_SP (-NIKKEI-DAX)'!AD2036</f>
        <v>1</v>
      </c>
      <c r="O1951">
        <f>'[1]CAC_SWISS_DAX (-SP-NIKKEI)'!AD2036</f>
        <v>0</v>
      </c>
      <c r="P1951">
        <f>'[1]CAC_SWISS_NIKKEI (-SP-DAX)'!AD2036</f>
        <v>0</v>
      </c>
      <c r="Q1951">
        <f>'[1]CAC_SWISS_DAX_SP (-NIKKEI)'!AF2036</f>
        <v>0</v>
      </c>
      <c r="R1951">
        <f>'[1]CAC_SWISS_SP_NIKKEI (-DAX)'!AF2036</f>
        <v>1</v>
      </c>
      <c r="S1951">
        <f>'[1]CAC_SWISS_DAX_NIKKEI (-SP)'!AF2036</f>
        <v>0</v>
      </c>
      <c r="V1951" t="str">
        <f t="shared" si="1121"/>
        <v/>
      </c>
      <c r="W1951" t="str">
        <f t="shared" si="1122"/>
        <v/>
      </c>
      <c r="X1951" t="str">
        <f t="shared" si="1123"/>
        <v>BASE+DAX</v>
      </c>
      <c r="Y1951" t="str">
        <f t="shared" si="1124"/>
        <v>BASE+NIKKEI</v>
      </c>
      <c r="Z1951" s="2" t="str">
        <f t="shared" si="1125"/>
        <v>- NIKKEI</v>
      </c>
      <c r="AA1951" s="2" t="str">
        <f t="shared" si="1135"/>
        <v/>
      </c>
      <c r="AB1951" s="2" t="str">
        <f t="shared" si="1113"/>
        <v>- SP</v>
      </c>
      <c r="AE1951" t="str">
        <f t="shared" si="1114"/>
        <v/>
      </c>
      <c r="AF1951" t="str">
        <f t="shared" si="1115"/>
        <v/>
      </c>
      <c r="AG1951">
        <f t="shared" si="1116"/>
        <v>0.72752870038820616</v>
      </c>
      <c r="AH1951">
        <f t="shared" si="1117"/>
        <v>0.72365521987629455</v>
      </c>
      <c r="AI1951">
        <f t="shared" si="1118"/>
        <v>0.73243848507964815</v>
      </c>
      <c r="AJ1951" t="str">
        <f t="shared" si="1119"/>
        <v/>
      </c>
      <c r="AK1951">
        <f t="shared" si="1120"/>
        <v>0.7359632652193665</v>
      </c>
      <c r="AM1951" t="str">
        <f t="shared" si="1126"/>
        <v/>
      </c>
      <c r="AN1951" t="str" cm="1">
        <f t="array" ref="AN1951">IF(AM1951="",_xlfn.IFS(AF1951=MAX(AF1951:AH1951),"SP",AG1951=MAX(AF1951:AH1951),"DAX",AH1951=MAX(AF1951:AH1951),"NIKKEI",MAX(AF1951:AH1951)=0,""),"")</f>
        <v>DAX</v>
      </c>
      <c r="AO1951" t="str" cm="1">
        <f t="array" ref="AO1951">IF(AM1951="BASE","",IF(MAX(AF1951:AH1951)=0,_xlfn.IFS(AI1951=MAX(AI1951:AK1951),"SP&amp;DAX",AJ1951=MAX(AI1951:AK1951),"SP&amp;NIKKEI",AK1951=MAX(AI1951:AK1951),"DAX&amp;NIKKEI"),""))</f>
        <v/>
      </c>
      <c r="AQ1951" s="3">
        <f t="shared" si="1127"/>
        <v>44488</v>
      </c>
      <c r="AR1951" cm="1">
        <f t="array" ref="AR1951">IF(AM1951="BASE",AE1951,_xlfn.IFS(AN1951="DAX",AG1951,AN1951="NIKKEI",AH1951,AN1951="SP",AF1951,AN1951="",MAX(AI1951:AK1951)))</f>
        <v>0.72752870038820616</v>
      </c>
      <c r="AS1951" s="4">
        <f t="shared" si="1099"/>
        <v>0.73071538821345494</v>
      </c>
      <c r="AT1951" s="4">
        <f t="shared" si="1100"/>
        <v>0.76376749485670681</v>
      </c>
      <c r="AU1951" s="4">
        <f t="shared" si="1101"/>
        <v>5.9576497828870331E-5</v>
      </c>
      <c r="AV1951" s="4">
        <f t="shared" si="1102"/>
        <v>5.9934363974553152E-4</v>
      </c>
      <c r="AW1951" s="4">
        <f t="shared" si="1103"/>
        <v>9.9402903239559262E-2</v>
      </c>
      <c r="AX1951" s="4">
        <f t="shared" si="1104"/>
        <v>7.865773981864355E-3</v>
      </c>
      <c r="AY1951" s="4">
        <f t="shared" si="1105"/>
        <v>4.2360975647165707E-3</v>
      </c>
      <c r="AZ1951" s="4">
        <f t="shared" si="1106"/>
        <v>-7.8024894701553738</v>
      </c>
      <c r="BA1951" s="6" t="str">
        <f t="shared" si="1107"/>
        <v>WEAKEN</v>
      </c>
      <c r="BB1951" s="4">
        <f t="shared" si="1108"/>
        <v>0</v>
      </c>
      <c r="BC1951" s="4">
        <f t="shared" si="1109"/>
        <v>0.60295548643614738</v>
      </c>
      <c r="BD1951" s="4">
        <f t="shared" si="1110"/>
        <v>0.77882552653643133</v>
      </c>
      <c r="BE1951" s="4" t="str">
        <f t="shared" si="1128"/>
        <v/>
      </c>
      <c r="BF1951" s="4">
        <f t="shared" si="1129"/>
        <v>0.2</v>
      </c>
      <c r="BG1951" s="4" t="str">
        <f t="shared" si="1130"/>
        <v/>
      </c>
      <c r="BH1951" s="4" t="str">
        <f t="shared" si="1131"/>
        <v/>
      </c>
      <c r="BI1951" s="4" t="str">
        <f t="shared" si="1132"/>
        <v/>
      </c>
      <c r="BJ1951" s="4" t="str">
        <f t="shared" si="1133"/>
        <v/>
      </c>
      <c r="BK1951" s="4" t="str">
        <f t="shared" si="1134"/>
        <v/>
      </c>
      <c r="BS1951" s="3" t="str">
        <f t="shared" si="1111"/>
        <v/>
      </c>
      <c r="BT1951" s="5">
        <f t="shared" si="1112"/>
        <v>-3.3052106643251866E-2</v>
      </c>
      <c r="BU1951" s="3"/>
    </row>
    <row r="1952" spans="1:73" x14ac:dyDescent="0.2">
      <c r="A1952" s="1">
        <v>44489</v>
      </c>
      <c r="C1952">
        <v>0.71169446934683211</v>
      </c>
      <c r="D1952">
        <v>0.71380084730802684</v>
      </c>
      <c r="E1952">
        <v>0.72734087310949869</v>
      </c>
      <c r="F1952">
        <v>0.72051253212005084</v>
      </c>
      <c r="G1952">
        <v>0.73284937321408605</v>
      </c>
      <c r="H1952">
        <v>0.72232368423828497</v>
      </c>
      <c r="I1952">
        <v>0.73421267987059402</v>
      </c>
      <c r="J1952">
        <v>0.739061448702788</v>
      </c>
      <c r="M1952">
        <f>'[1]CAC_SWISS (-SP-NIKKEI-DAX)'!AC2037</f>
        <v>1</v>
      </c>
      <c r="N1952">
        <f>'[1]CAC_SWISS_SP (-NIKKEI-DAX)'!AD2037</f>
        <v>1</v>
      </c>
      <c r="O1952">
        <f>'[1]CAC_SWISS_DAX (-SP-NIKKEI)'!AD2037</f>
        <v>0</v>
      </c>
      <c r="P1952">
        <f>'[1]CAC_SWISS_NIKKEI (-SP-DAX)'!AD2037</f>
        <v>0</v>
      </c>
      <c r="Q1952">
        <f>'[1]CAC_SWISS_DAX_SP (-NIKKEI)'!AF2037</f>
        <v>0</v>
      </c>
      <c r="R1952">
        <f>'[1]CAC_SWISS_SP_NIKKEI (-DAX)'!AF2037</f>
        <v>1</v>
      </c>
      <c r="S1952">
        <f>'[1]CAC_SWISS_DAX_NIKKEI (-SP)'!AF2037</f>
        <v>0</v>
      </c>
      <c r="V1952" t="str">
        <f t="shared" si="1121"/>
        <v/>
      </c>
      <c r="W1952" t="str">
        <f t="shared" si="1122"/>
        <v/>
      </c>
      <c r="X1952" t="str">
        <f t="shared" si="1123"/>
        <v>BASE+DAX</v>
      </c>
      <c r="Y1952" t="str">
        <f t="shared" si="1124"/>
        <v>BASE+NIKKEI</v>
      </c>
      <c r="Z1952" s="2" t="str">
        <f t="shared" si="1125"/>
        <v>- NIKKEI</v>
      </c>
      <c r="AA1952" s="2" t="str">
        <f t="shared" si="1135"/>
        <v/>
      </c>
      <c r="AB1952" s="2" t="str">
        <f t="shared" si="1113"/>
        <v>- SP</v>
      </c>
      <c r="AE1952" t="str">
        <f t="shared" si="1114"/>
        <v/>
      </c>
      <c r="AF1952" t="str">
        <f t="shared" si="1115"/>
        <v/>
      </c>
      <c r="AG1952">
        <f t="shared" si="1116"/>
        <v>0.72734087310949869</v>
      </c>
      <c r="AH1952">
        <f t="shared" si="1117"/>
        <v>0.72051253212005084</v>
      </c>
      <c r="AI1952">
        <f t="shared" si="1118"/>
        <v>0.73284937321408605</v>
      </c>
      <c r="AJ1952" t="str">
        <f t="shared" si="1119"/>
        <v/>
      </c>
      <c r="AK1952">
        <f t="shared" si="1120"/>
        <v>0.73421267987059402</v>
      </c>
      <c r="AM1952" t="str">
        <f t="shared" si="1126"/>
        <v/>
      </c>
      <c r="AN1952" t="str" cm="1">
        <f t="array" ref="AN1952">IF(AM1952="",_xlfn.IFS(AF1952=MAX(AF1952:AH1952),"SP",AG1952=MAX(AF1952:AH1952),"DAX",AH1952=MAX(AF1952:AH1952),"NIKKEI",MAX(AF1952:AH1952)=0,""),"")</f>
        <v>DAX</v>
      </c>
      <c r="AO1952" t="str" cm="1">
        <f t="array" ref="AO1952">IF(AM1952="BASE","",IF(MAX(AF1952:AH1952)=0,_xlfn.IFS(AI1952=MAX(AI1952:AK1952),"SP&amp;DAX",AJ1952=MAX(AI1952:AK1952),"SP&amp;NIKKEI",AK1952=MAX(AI1952:AK1952),"DAX&amp;NIKKEI"),""))</f>
        <v/>
      </c>
      <c r="AQ1952" s="3">
        <f t="shared" si="1127"/>
        <v>44489</v>
      </c>
      <c r="AR1952" cm="1">
        <f t="array" ref="AR1952">IF(AM1952="BASE",AE1952,_xlfn.IFS(AN1952="DAX",AG1952,AN1952="NIKKEI",AH1952,AN1952="SP",AF1952,AN1952="",MAX(AI1952:AK1952)))</f>
        <v>0.72734087310949869</v>
      </c>
      <c r="AS1952" s="4">
        <f t="shared" si="1099"/>
        <v>0.72995289383154316</v>
      </c>
      <c r="AT1952" s="4">
        <f t="shared" si="1100"/>
        <v>0.76305750312729226</v>
      </c>
      <c r="AU1952" s="4">
        <f t="shared" si="1101"/>
        <v>5.8188412395504125E-5</v>
      </c>
      <c r="AV1952" s="4">
        <f t="shared" si="1102"/>
        <v>6.148430328034093E-4</v>
      </c>
      <c r="AW1952" s="4">
        <f t="shared" si="1103"/>
        <v>9.4639459652313185E-2</v>
      </c>
      <c r="AX1952" s="4">
        <f t="shared" si="1104"/>
        <v>7.963408253045659E-3</v>
      </c>
      <c r="AY1952" s="4">
        <f t="shared" si="1105"/>
        <v>4.2562544444168984E-3</v>
      </c>
      <c r="AZ1952" s="4">
        <f t="shared" si="1106"/>
        <v>-7.7778736511332767</v>
      </c>
      <c r="BA1952" s="6" t="str">
        <f t="shared" si="1107"/>
        <v>WEAKEN</v>
      </c>
      <c r="BB1952" s="4">
        <f t="shared" si="1108"/>
        <v>0</v>
      </c>
      <c r="BC1952" s="4">
        <f t="shared" si="1109"/>
        <v>0.60295548643614738</v>
      </c>
      <c r="BD1952" s="4">
        <f t="shared" si="1110"/>
        <v>0.77882552653643133</v>
      </c>
      <c r="BE1952" s="4" t="str">
        <f t="shared" si="1128"/>
        <v/>
      </c>
      <c r="BF1952" s="4">
        <f t="shared" si="1129"/>
        <v>0.2</v>
      </c>
      <c r="BG1952" s="4" t="str">
        <f t="shared" si="1130"/>
        <v/>
      </c>
      <c r="BH1952" s="4" t="str">
        <f t="shared" si="1131"/>
        <v/>
      </c>
      <c r="BI1952" s="4" t="str">
        <f t="shared" si="1132"/>
        <v/>
      </c>
      <c r="BJ1952" s="4" t="str">
        <f t="shared" si="1133"/>
        <v/>
      </c>
      <c r="BK1952" s="4" t="str">
        <f t="shared" si="1134"/>
        <v/>
      </c>
      <c r="BS1952" s="3" t="str">
        <f t="shared" si="1111"/>
        <v/>
      </c>
      <c r="BT1952" s="5">
        <f t="shared" si="1112"/>
        <v>-3.3104609295749099E-2</v>
      </c>
      <c r="BU1952" s="3"/>
    </row>
    <row r="1953" spans="1:73" x14ac:dyDescent="0.2">
      <c r="A1953" s="1">
        <v>44490</v>
      </c>
      <c r="C1953">
        <v>0.71407724588178145</v>
      </c>
      <c r="D1953">
        <v>0.71681818781337392</v>
      </c>
      <c r="E1953">
        <v>0.73187140134877759</v>
      </c>
      <c r="F1953">
        <v>0.72430075662927573</v>
      </c>
      <c r="G1953">
        <v>0.73873222499674918</v>
      </c>
      <c r="H1953">
        <v>0.72655227493918917</v>
      </c>
      <c r="I1953">
        <v>0.73965326261690423</v>
      </c>
      <c r="J1953">
        <v>0.74552628965374823</v>
      </c>
      <c r="M1953">
        <f>'[1]CAC_SWISS (-SP-NIKKEI-DAX)'!AC2038</f>
        <v>1</v>
      </c>
      <c r="N1953">
        <f>'[1]CAC_SWISS_SP (-NIKKEI-DAX)'!AD2038</f>
        <v>1</v>
      </c>
      <c r="O1953">
        <f>'[1]CAC_SWISS_DAX (-SP-NIKKEI)'!AD2038</f>
        <v>0</v>
      </c>
      <c r="P1953">
        <f>'[1]CAC_SWISS_NIKKEI (-SP-DAX)'!AD2038</f>
        <v>1</v>
      </c>
      <c r="Q1953">
        <f>'[1]CAC_SWISS_DAX_SP (-NIKKEI)'!AF2038</f>
        <v>0</v>
      </c>
      <c r="R1953">
        <f>'[1]CAC_SWISS_SP_NIKKEI (-DAX)'!AF2038</f>
        <v>1</v>
      </c>
      <c r="S1953">
        <f>'[1]CAC_SWISS_DAX_NIKKEI (-SP)'!AF2038</f>
        <v>0</v>
      </c>
      <c r="V1953" t="str">
        <f t="shared" si="1121"/>
        <v/>
      </c>
      <c r="W1953" t="str">
        <f t="shared" si="1122"/>
        <v/>
      </c>
      <c r="X1953" t="str">
        <f t="shared" si="1123"/>
        <v>BASE+DAX</v>
      </c>
      <c r="Y1953" t="str">
        <f t="shared" si="1124"/>
        <v/>
      </c>
      <c r="Z1953" s="2" t="str">
        <f t="shared" si="1125"/>
        <v>- NIKKEI</v>
      </c>
      <c r="AA1953" s="2" t="str">
        <f t="shared" si="1135"/>
        <v/>
      </c>
      <c r="AB1953" s="2" t="str">
        <f t="shared" si="1113"/>
        <v>- SP</v>
      </c>
      <c r="AE1953" t="str">
        <f t="shared" si="1114"/>
        <v/>
      </c>
      <c r="AF1953" t="str">
        <f t="shared" si="1115"/>
        <v/>
      </c>
      <c r="AG1953">
        <f t="shared" si="1116"/>
        <v>0.73187140134877759</v>
      </c>
      <c r="AH1953" t="str">
        <f t="shared" si="1117"/>
        <v/>
      </c>
      <c r="AI1953">
        <f t="shared" si="1118"/>
        <v>0.73873222499674918</v>
      </c>
      <c r="AJ1953" t="str">
        <f t="shared" si="1119"/>
        <v/>
      </c>
      <c r="AK1953">
        <f t="shared" si="1120"/>
        <v>0.73965326261690423</v>
      </c>
      <c r="AM1953" t="str">
        <f t="shared" si="1126"/>
        <v/>
      </c>
      <c r="AN1953" t="str" cm="1">
        <f t="array" ref="AN1953">IF(AM1953="",_xlfn.IFS(AF1953=MAX(AF1953:AH1953),"SP",AG1953=MAX(AF1953:AH1953),"DAX",AH1953=MAX(AF1953:AH1953),"NIKKEI",MAX(AF1953:AH1953)=0,""),"")</f>
        <v>DAX</v>
      </c>
      <c r="AO1953" t="str" cm="1">
        <f t="array" ref="AO1953">IF(AM1953="BASE","",IF(MAX(AF1953:AH1953)=0,_xlfn.IFS(AI1953=MAX(AI1953:AK1953),"SP&amp;DAX",AJ1953=MAX(AI1953:AK1953),"SP&amp;NIKKEI",AK1953=MAX(AI1953:AK1953),"DAX&amp;NIKKEI"),""))</f>
        <v/>
      </c>
      <c r="AQ1953" s="3">
        <f t="shared" si="1127"/>
        <v>44490</v>
      </c>
      <c r="AR1953" cm="1">
        <f t="array" ref="AR1953">IF(AM1953="BASE",AE1953,_xlfn.IFS(AN1953="DAX",AG1953,AN1953="NIKKEI",AH1953,AN1953="SP",AF1953,AN1953="",MAX(AI1953:AK1953)))</f>
        <v>0.73187140134877759</v>
      </c>
      <c r="AS1953" s="4">
        <f t="shared" si="1099"/>
        <v>0.72884694542734552</v>
      </c>
      <c r="AT1953" s="4">
        <f t="shared" si="1100"/>
        <v>0.76256525962737343</v>
      </c>
      <c r="AU1953" s="4">
        <f t="shared" si="1101"/>
        <v>3.8524099890534171E-5</v>
      </c>
      <c r="AV1953" s="4">
        <f t="shared" si="1102"/>
        <v>6.2245212126105568E-4</v>
      </c>
      <c r="AW1953" s="4">
        <f t="shared" si="1103"/>
        <v>6.1890864493298448E-2</v>
      </c>
      <c r="AX1953" s="4">
        <f t="shared" si="1104"/>
        <v>7.9888116816224496E-3</v>
      </c>
      <c r="AY1953" s="4">
        <f t="shared" si="1105"/>
        <v>4.0375057169339751E-3</v>
      </c>
      <c r="AZ1953" s="4">
        <f t="shared" si="1106"/>
        <v>-8.3512734257211463</v>
      </c>
      <c r="BA1953" s="6" t="str">
        <f t="shared" si="1107"/>
        <v>WEAKEN</v>
      </c>
      <c r="BB1953" s="4">
        <f t="shared" si="1108"/>
        <v>0</v>
      </c>
      <c r="BC1953" s="4">
        <f t="shared" si="1109"/>
        <v>0.60295548643614738</v>
      </c>
      <c r="BD1953" s="4">
        <f t="shared" si="1110"/>
        <v>0.77882552653643133</v>
      </c>
      <c r="BE1953" s="4" t="str">
        <f t="shared" si="1128"/>
        <v/>
      </c>
      <c r="BF1953" s="4">
        <f t="shared" si="1129"/>
        <v>0.2</v>
      </c>
      <c r="BG1953" s="4" t="str">
        <f t="shared" si="1130"/>
        <v/>
      </c>
      <c r="BH1953" s="4" t="str">
        <f t="shared" si="1131"/>
        <v/>
      </c>
      <c r="BI1953" s="4" t="str">
        <f t="shared" si="1132"/>
        <v/>
      </c>
      <c r="BJ1953" s="4" t="str">
        <f t="shared" si="1133"/>
        <v/>
      </c>
      <c r="BK1953" s="4" t="str">
        <f t="shared" si="1134"/>
        <v/>
      </c>
      <c r="BS1953" s="3" t="str">
        <f t="shared" si="1111"/>
        <v/>
      </c>
      <c r="BT1953" s="5">
        <f t="shared" si="1112"/>
        <v>-3.371831420002791E-2</v>
      </c>
      <c r="BU1953" s="3"/>
    </row>
    <row r="1954" spans="1:73" x14ac:dyDescent="0.2">
      <c r="A1954" s="1">
        <v>44491</v>
      </c>
      <c r="C1954">
        <v>0.7137827270481697</v>
      </c>
      <c r="D1954">
        <v>0.71620331419374084</v>
      </c>
      <c r="E1954">
        <v>0.73111618232835685</v>
      </c>
      <c r="F1954">
        <v>0.72376340786894</v>
      </c>
      <c r="G1954">
        <v>0.73738915591924381</v>
      </c>
      <c r="H1954">
        <v>0.72570784226464269</v>
      </c>
      <c r="I1954">
        <v>0.73873127003552241</v>
      </c>
      <c r="J1954">
        <v>0.74404002798143354</v>
      </c>
      <c r="M1954">
        <f>'[1]CAC_SWISS (-SP-NIKKEI-DAX)'!AC2039</f>
        <v>1</v>
      </c>
      <c r="N1954">
        <f>'[1]CAC_SWISS_SP (-NIKKEI-DAX)'!AD2039</f>
        <v>1</v>
      </c>
      <c r="O1954">
        <f>'[1]CAC_SWISS_DAX (-SP-NIKKEI)'!AD2039</f>
        <v>0</v>
      </c>
      <c r="P1954">
        <f>'[1]CAC_SWISS_NIKKEI (-SP-DAX)'!AD2039</f>
        <v>1</v>
      </c>
      <c r="Q1954">
        <f>'[1]CAC_SWISS_DAX_SP (-NIKKEI)'!AF2039</f>
        <v>0</v>
      </c>
      <c r="R1954">
        <f>'[1]CAC_SWISS_SP_NIKKEI (-DAX)'!AF2039</f>
        <v>1</v>
      </c>
      <c r="S1954">
        <f>'[1]CAC_SWISS_DAX_NIKKEI (-SP)'!AF2039</f>
        <v>0</v>
      </c>
      <c r="V1954" t="str">
        <f t="shared" si="1121"/>
        <v/>
      </c>
      <c r="W1954" t="str">
        <f t="shared" si="1122"/>
        <v/>
      </c>
      <c r="X1954" t="str">
        <f t="shared" si="1123"/>
        <v>BASE+DAX</v>
      </c>
      <c r="Y1954" t="str">
        <f t="shared" si="1124"/>
        <v/>
      </c>
      <c r="Z1954" s="2" t="str">
        <f t="shared" si="1125"/>
        <v>- NIKKEI</v>
      </c>
      <c r="AA1954" s="2" t="str">
        <f t="shared" si="1135"/>
        <v/>
      </c>
      <c r="AB1954" s="2" t="str">
        <f t="shared" si="1113"/>
        <v>- SP</v>
      </c>
      <c r="AE1954" t="str">
        <f t="shared" si="1114"/>
        <v/>
      </c>
      <c r="AF1954" t="str">
        <f t="shared" si="1115"/>
        <v/>
      </c>
      <c r="AG1954">
        <f t="shared" si="1116"/>
        <v>0.73111618232835685</v>
      </c>
      <c r="AH1954" t="str">
        <f t="shared" si="1117"/>
        <v/>
      </c>
      <c r="AI1954">
        <f t="shared" si="1118"/>
        <v>0.73738915591924381</v>
      </c>
      <c r="AJ1954" t="str">
        <f t="shared" si="1119"/>
        <v/>
      </c>
      <c r="AK1954">
        <f t="shared" si="1120"/>
        <v>0.73873127003552241</v>
      </c>
      <c r="AM1954" t="str">
        <f t="shared" si="1126"/>
        <v/>
      </c>
      <c r="AN1954" t="str" cm="1">
        <f t="array" ref="AN1954">IF(AM1954="",_xlfn.IFS(AF1954=MAX(AF1954:AH1954),"SP",AG1954=MAX(AF1954:AH1954),"DAX",AH1954=MAX(AF1954:AH1954),"NIKKEI",MAX(AF1954:AH1954)=0,""),"")</f>
        <v>DAX</v>
      </c>
      <c r="AO1954" t="str" cm="1">
        <f t="array" ref="AO1954">IF(AM1954="BASE","",IF(MAX(AF1954:AH1954)=0,_xlfn.IFS(AI1954=MAX(AI1954:AK1954),"SP&amp;DAX",AJ1954=MAX(AI1954:AK1954),"SP&amp;NIKKEI",AK1954=MAX(AI1954:AK1954),"DAX&amp;NIKKEI"),""))</f>
        <v/>
      </c>
      <c r="AQ1954" s="3">
        <f t="shared" si="1127"/>
        <v>44491</v>
      </c>
      <c r="AR1954" cm="1">
        <f t="array" ref="AR1954">IF(AM1954="BASE",AE1954,_xlfn.IFS(AN1954="DAX",AG1954,AN1954="NIKKEI",AH1954,AN1954="SP",AF1954,AN1954="",MAX(AI1954:AK1954)))</f>
        <v>0.73111618232835685</v>
      </c>
      <c r="AS1954" s="4">
        <f t="shared" si="1099"/>
        <v>0.72825045629539698</v>
      </c>
      <c r="AT1954" s="4">
        <f t="shared" si="1100"/>
        <v>0.76196815670642382</v>
      </c>
      <c r="AU1954" s="4">
        <f t="shared" si="1101"/>
        <v>3.1167497192313275E-5</v>
      </c>
      <c r="AV1954" s="4">
        <f t="shared" si="1102"/>
        <v>6.3495236306133017E-4</v>
      </c>
      <c r="AW1954" s="4">
        <f t="shared" si="1103"/>
        <v>4.9086355143311437E-2</v>
      </c>
      <c r="AX1954" s="4">
        <f t="shared" si="1104"/>
        <v>8.0592427039718039E-3</v>
      </c>
      <c r="AY1954" s="4">
        <f t="shared" si="1105"/>
        <v>3.9769079673105251E-3</v>
      </c>
      <c r="AZ1954" s="4">
        <f t="shared" si="1106"/>
        <v>-8.478370806712233</v>
      </c>
      <c r="BA1954" s="6" t="str">
        <f t="shared" si="1107"/>
        <v>WEAKEN</v>
      </c>
      <c r="BB1954" s="4">
        <f t="shared" si="1108"/>
        <v>0</v>
      </c>
      <c r="BC1954" s="4">
        <f t="shared" si="1109"/>
        <v>0.60295548643614738</v>
      </c>
      <c r="BD1954" s="4">
        <f t="shared" si="1110"/>
        <v>0.77882552653643133</v>
      </c>
      <c r="BE1954" s="4" t="str">
        <f t="shared" si="1128"/>
        <v/>
      </c>
      <c r="BF1954" s="4">
        <f t="shared" si="1129"/>
        <v>0.2</v>
      </c>
      <c r="BG1954" s="4" t="str">
        <f t="shared" si="1130"/>
        <v/>
      </c>
      <c r="BH1954" s="4" t="str">
        <f t="shared" si="1131"/>
        <v/>
      </c>
      <c r="BI1954" s="4" t="str">
        <f t="shared" si="1132"/>
        <v/>
      </c>
      <c r="BJ1954" s="4" t="str">
        <f t="shared" si="1133"/>
        <v/>
      </c>
      <c r="BK1954" s="4" t="str">
        <f t="shared" si="1134"/>
        <v/>
      </c>
      <c r="BS1954" s="3" t="str">
        <f t="shared" si="1111"/>
        <v/>
      </c>
      <c r="BT1954" s="5">
        <f t="shared" si="1112"/>
        <v>-3.3717700411026841E-2</v>
      </c>
      <c r="BU1954" s="3"/>
    </row>
    <row r="1955" spans="1:73" x14ac:dyDescent="0.2">
      <c r="A1955" s="1">
        <v>44494</v>
      </c>
      <c r="C1955">
        <v>0.7134519507848669</v>
      </c>
      <c r="D1955">
        <v>0.7155923996604816</v>
      </c>
      <c r="E1955">
        <v>0.73221289341067053</v>
      </c>
      <c r="F1955">
        <v>0.72173348726609576</v>
      </c>
      <c r="G1955">
        <v>0.73846861280843745</v>
      </c>
      <c r="H1955">
        <v>0.72337966532689313</v>
      </c>
      <c r="I1955">
        <v>0.73861656707066747</v>
      </c>
      <c r="J1955">
        <v>0.74388756438370529</v>
      </c>
      <c r="M1955">
        <f>'[1]CAC_SWISS (-SP-NIKKEI-DAX)'!AC2040</f>
        <v>1</v>
      </c>
      <c r="N1955">
        <f>'[1]CAC_SWISS_SP (-NIKKEI-DAX)'!AD2040</f>
        <v>1</v>
      </c>
      <c r="O1955">
        <f>'[1]CAC_SWISS_DAX (-SP-NIKKEI)'!AD2040</f>
        <v>0</v>
      </c>
      <c r="P1955">
        <f>'[1]CAC_SWISS_NIKKEI (-SP-DAX)'!AD2040</f>
        <v>1</v>
      </c>
      <c r="Q1955">
        <f>'[1]CAC_SWISS_DAX_SP (-NIKKEI)'!AF2040</f>
        <v>0</v>
      </c>
      <c r="R1955">
        <f>'[1]CAC_SWISS_SP_NIKKEI (-DAX)'!AF2040</f>
        <v>1</v>
      </c>
      <c r="S1955">
        <f>'[1]CAC_SWISS_DAX_NIKKEI (-SP)'!AF2040</f>
        <v>0</v>
      </c>
      <c r="V1955" t="str">
        <f t="shared" si="1121"/>
        <v/>
      </c>
      <c r="W1955" t="str">
        <f t="shared" si="1122"/>
        <v/>
      </c>
      <c r="X1955" t="str">
        <f t="shared" si="1123"/>
        <v>BASE+DAX</v>
      </c>
      <c r="Y1955" t="str">
        <f t="shared" si="1124"/>
        <v/>
      </c>
      <c r="Z1955" s="2" t="str">
        <f t="shared" si="1125"/>
        <v>- NIKKEI</v>
      </c>
      <c r="AA1955" s="2" t="str">
        <f t="shared" si="1135"/>
        <v/>
      </c>
      <c r="AB1955" s="2" t="str">
        <f t="shared" si="1113"/>
        <v>- SP</v>
      </c>
      <c r="AE1955" t="str">
        <f t="shared" si="1114"/>
        <v/>
      </c>
      <c r="AF1955" t="str">
        <f t="shared" si="1115"/>
        <v/>
      </c>
      <c r="AG1955">
        <f t="shared" si="1116"/>
        <v>0.73221289341067053</v>
      </c>
      <c r="AH1955" t="str">
        <f t="shared" si="1117"/>
        <v/>
      </c>
      <c r="AI1955">
        <f t="shared" si="1118"/>
        <v>0.73846861280843745</v>
      </c>
      <c r="AJ1955" t="str">
        <f t="shared" si="1119"/>
        <v/>
      </c>
      <c r="AK1955">
        <f t="shared" si="1120"/>
        <v>0.73861656707066747</v>
      </c>
      <c r="AM1955" t="str">
        <f t="shared" si="1126"/>
        <v/>
      </c>
      <c r="AN1955" t="str" cm="1">
        <f t="array" ref="AN1955">IF(AM1955="",_xlfn.IFS(AF1955=MAX(AF1955:AH1955),"SP",AG1955=MAX(AF1955:AH1955),"DAX",AH1955=MAX(AF1955:AH1955),"NIKKEI",MAX(AF1955:AH1955)=0,""),"")</f>
        <v>DAX</v>
      </c>
      <c r="AO1955" t="str" cm="1">
        <f t="array" ref="AO1955">IF(AM1955="BASE","",IF(MAX(AF1955:AH1955)=0,_xlfn.IFS(AI1955=MAX(AI1955:AK1955),"SP&amp;DAX",AJ1955=MAX(AI1955:AK1955),"SP&amp;NIKKEI",AK1955=MAX(AI1955:AK1955),"DAX&amp;NIKKEI"),""))</f>
        <v/>
      </c>
      <c r="AQ1955" s="3">
        <f t="shared" si="1127"/>
        <v>44494</v>
      </c>
      <c r="AR1955" cm="1">
        <f t="array" ref="AR1955">IF(AM1955="BASE",AE1955,_xlfn.IFS(AN1955="DAX",AG1955,AN1955="NIKKEI",AH1955,AN1955="SP",AF1955,AN1955="",MAX(AI1955:AK1955)))</f>
        <v>0.73221289341067053</v>
      </c>
      <c r="AS1955" s="4">
        <f t="shared" si="1099"/>
        <v>0.72860024170968418</v>
      </c>
      <c r="AT1955" s="4">
        <f t="shared" si="1100"/>
        <v>0.76116892857892016</v>
      </c>
      <c r="AU1955" s="4">
        <f t="shared" si="1101"/>
        <v>3.2752116324954451E-5</v>
      </c>
      <c r="AV1955" s="4">
        <f t="shared" si="1102"/>
        <v>6.5594890181522693E-4</v>
      </c>
      <c r="AW1955" s="4">
        <f t="shared" si="1103"/>
        <v>4.9930895888869613E-2</v>
      </c>
      <c r="AX1955" s="4">
        <f t="shared" si="1104"/>
        <v>8.1920396899131179E-3</v>
      </c>
      <c r="AY1955" s="4">
        <f t="shared" si="1105"/>
        <v>4.0489739032006601E-3</v>
      </c>
      <c r="AZ1955" s="4">
        <f t="shared" si="1106"/>
        <v>-8.0436890056245751</v>
      </c>
      <c r="BA1955" s="6" t="str">
        <f t="shared" si="1107"/>
        <v>WEAKEN</v>
      </c>
      <c r="BB1955" s="4">
        <f t="shared" si="1108"/>
        <v>0</v>
      </c>
      <c r="BC1955" s="4">
        <f t="shared" si="1109"/>
        <v>0.60295548643614738</v>
      </c>
      <c r="BD1955" s="4">
        <f t="shared" si="1110"/>
        <v>0.77882552653643133</v>
      </c>
      <c r="BE1955" s="4" t="str">
        <f t="shared" si="1128"/>
        <v/>
      </c>
      <c r="BF1955" s="4">
        <f t="shared" si="1129"/>
        <v>0.2</v>
      </c>
      <c r="BG1955" s="4" t="str">
        <f t="shared" si="1130"/>
        <v/>
      </c>
      <c r="BH1955" s="4" t="str">
        <f t="shared" si="1131"/>
        <v/>
      </c>
      <c r="BI1955" s="4" t="str">
        <f t="shared" si="1132"/>
        <v/>
      </c>
      <c r="BJ1955" s="4" t="str">
        <f t="shared" si="1133"/>
        <v/>
      </c>
      <c r="BK1955" s="4" t="str">
        <f t="shared" si="1134"/>
        <v/>
      </c>
      <c r="BS1955" s="3" t="str">
        <f t="shared" si="1111"/>
        <v/>
      </c>
      <c r="BT1955" s="5">
        <f t="shared" si="1112"/>
        <v>-3.2568686869235974E-2</v>
      </c>
      <c r="BU1955" s="3"/>
    </row>
    <row r="1956" spans="1:73" x14ac:dyDescent="0.2">
      <c r="A1956" s="1">
        <v>44495</v>
      </c>
      <c r="C1956">
        <v>0.7133097570755591</v>
      </c>
      <c r="D1956">
        <v>0.71506916652937869</v>
      </c>
      <c r="E1956">
        <v>0.73412957901581311</v>
      </c>
      <c r="F1956">
        <v>0.72236605094423767</v>
      </c>
      <c r="G1956">
        <v>0.73961632952685175</v>
      </c>
      <c r="H1956">
        <v>0.7235960662670694</v>
      </c>
      <c r="I1956">
        <v>0.7408410983480741</v>
      </c>
      <c r="J1956">
        <v>0.74526842106078084</v>
      </c>
      <c r="M1956">
        <f>'[1]CAC_SWISS (-SP-NIKKEI-DAX)'!AC2041</f>
        <v>1</v>
      </c>
      <c r="N1956">
        <f>'[1]CAC_SWISS_SP (-NIKKEI-DAX)'!AD2041</f>
        <v>1</v>
      </c>
      <c r="O1956">
        <f>'[1]CAC_SWISS_DAX (-SP-NIKKEI)'!AD2041</f>
        <v>0</v>
      </c>
      <c r="P1956">
        <f>'[1]CAC_SWISS_NIKKEI (-SP-DAX)'!AD2041</f>
        <v>1</v>
      </c>
      <c r="Q1956">
        <f>'[1]CAC_SWISS_DAX_SP (-NIKKEI)'!AF2041</f>
        <v>0</v>
      </c>
      <c r="R1956">
        <f>'[1]CAC_SWISS_SP_NIKKEI (-DAX)'!AF2041</f>
        <v>1</v>
      </c>
      <c r="S1956">
        <f>'[1]CAC_SWISS_DAX_NIKKEI (-SP)'!AF2041</f>
        <v>0</v>
      </c>
      <c r="V1956" t="str">
        <f t="shared" si="1121"/>
        <v/>
      </c>
      <c r="W1956" t="str">
        <f t="shared" si="1122"/>
        <v/>
      </c>
      <c r="X1956" t="str">
        <f t="shared" si="1123"/>
        <v>BASE+DAX</v>
      </c>
      <c r="Y1956" t="str">
        <f t="shared" si="1124"/>
        <v/>
      </c>
      <c r="Z1956" s="2" t="str">
        <f t="shared" si="1125"/>
        <v>- NIKKEI</v>
      </c>
      <c r="AA1956" s="2" t="str">
        <f t="shared" si="1135"/>
        <v/>
      </c>
      <c r="AB1956" s="2" t="str">
        <f t="shared" si="1113"/>
        <v>- SP</v>
      </c>
      <c r="AE1956" t="str">
        <f t="shared" si="1114"/>
        <v/>
      </c>
      <c r="AF1956" t="str">
        <f t="shared" si="1115"/>
        <v/>
      </c>
      <c r="AG1956">
        <f t="shared" si="1116"/>
        <v>0.73412957901581311</v>
      </c>
      <c r="AH1956" t="str">
        <f t="shared" si="1117"/>
        <v/>
      </c>
      <c r="AI1956">
        <f t="shared" si="1118"/>
        <v>0.73961632952685175</v>
      </c>
      <c r="AJ1956" t="str">
        <f t="shared" si="1119"/>
        <v/>
      </c>
      <c r="AK1956">
        <f t="shared" si="1120"/>
        <v>0.7408410983480741</v>
      </c>
      <c r="AM1956" t="str">
        <f t="shared" si="1126"/>
        <v/>
      </c>
      <c r="AN1956" t="str" cm="1">
        <f t="array" ref="AN1956">IF(AM1956="",_xlfn.IFS(AF1956=MAX(AF1956:AH1956),"SP",AG1956=MAX(AF1956:AH1956),"DAX",AH1956=MAX(AF1956:AH1956),"NIKKEI",MAX(AF1956:AH1956)=0,""),"")</f>
        <v>DAX</v>
      </c>
      <c r="AO1956" t="str" cm="1">
        <f t="array" ref="AO1956">IF(AM1956="BASE","",IF(MAX(AF1956:AH1956)=0,_xlfn.IFS(AI1956=MAX(AI1956:AK1956),"SP&amp;DAX",AJ1956=MAX(AI1956:AK1956),"SP&amp;NIKKEI",AK1956=MAX(AI1956:AK1956),"DAX&amp;NIKKEI"),""))</f>
        <v/>
      </c>
      <c r="AQ1956" s="3">
        <f t="shared" si="1127"/>
        <v>44495</v>
      </c>
      <c r="AR1956" cm="1">
        <f t="array" ref="AR1956">IF(AM1956="BASE",AE1956,_xlfn.IFS(AN1956="DAX",AG1956,AN1956="NIKKEI",AH1956,AN1956="SP",AF1956,AN1956="",MAX(AI1956:AK1956)))</f>
        <v>0.73412957901581311</v>
      </c>
      <c r="AS1956" s="4">
        <f t="shared" si="1099"/>
        <v>0.7291103623888866</v>
      </c>
      <c r="AT1956" s="4">
        <f t="shared" si="1100"/>
        <v>0.76038417498181587</v>
      </c>
      <c r="AU1956" s="4">
        <f t="shared" si="1101"/>
        <v>3.5839676795436853E-5</v>
      </c>
      <c r="AV1956" s="4">
        <f t="shared" si="1102"/>
        <v>6.7537449957917562E-4</v>
      </c>
      <c r="AW1956" s="4">
        <f t="shared" si="1103"/>
        <v>5.3066375496511164E-2</v>
      </c>
      <c r="AX1956" s="4">
        <f t="shared" si="1104"/>
        <v>8.3148277487131005E-3</v>
      </c>
      <c r="AY1956" s="4">
        <f t="shared" si="1105"/>
        <v>4.1341816204815193E-3</v>
      </c>
      <c r="AZ1956" s="4">
        <f t="shared" si="1106"/>
        <v>-7.5646924745620456</v>
      </c>
      <c r="BA1956" s="6" t="str">
        <f t="shared" si="1107"/>
        <v>WEAKEN</v>
      </c>
      <c r="BB1956" s="4">
        <f t="shared" si="1108"/>
        <v>0</v>
      </c>
      <c r="BC1956" s="4">
        <f t="shared" si="1109"/>
        <v>0.60295548643614738</v>
      </c>
      <c r="BD1956" s="4">
        <f t="shared" si="1110"/>
        <v>0.77882552653643133</v>
      </c>
      <c r="BE1956" s="4" t="str">
        <f t="shared" si="1128"/>
        <v/>
      </c>
      <c r="BF1956" s="4">
        <f t="shared" si="1129"/>
        <v>0.2</v>
      </c>
      <c r="BG1956" s="4" t="str">
        <f t="shared" si="1130"/>
        <v/>
      </c>
      <c r="BH1956" s="4" t="str">
        <f t="shared" si="1131"/>
        <v/>
      </c>
      <c r="BI1956" s="4" t="str">
        <f t="shared" si="1132"/>
        <v/>
      </c>
      <c r="BJ1956" s="4" t="str">
        <f t="shared" si="1133"/>
        <v/>
      </c>
      <c r="BK1956" s="4" t="str">
        <f t="shared" si="1134"/>
        <v/>
      </c>
      <c r="BS1956" s="3" t="str">
        <f t="shared" si="1111"/>
        <v/>
      </c>
      <c r="BT1956" s="5">
        <f t="shared" si="1112"/>
        <v>-3.1273812592929273E-2</v>
      </c>
      <c r="BU1956" s="3"/>
    </row>
    <row r="1957" spans="1:73" x14ac:dyDescent="0.2">
      <c r="A1957" s="1">
        <v>44496</v>
      </c>
      <c r="C1957">
        <v>0.71361207005772609</v>
      </c>
      <c r="D1957">
        <v>0.71515778134196806</v>
      </c>
      <c r="E1957">
        <v>0.7346300683665562</v>
      </c>
      <c r="F1957">
        <v>0.72294723341184841</v>
      </c>
      <c r="G1957">
        <v>0.73997959219136089</v>
      </c>
      <c r="H1957">
        <v>0.7239844945885533</v>
      </c>
      <c r="I1957">
        <v>0.74107148051199712</v>
      </c>
      <c r="J1957">
        <v>0.74532033931716557</v>
      </c>
      <c r="M1957">
        <f>'[1]CAC_SWISS (-SP-NIKKEI-DAX)'!AC2042</f>
        <v>1</v>
      </c>
      <c r="N1957">
        <f>'[1]CAC_SWISS_SP (-NIKKEI-DAX)'!AD2042</f>
        <v>1</v>
      </c>
      <c r="O1957">
        <f>'[1]CAC_SWISS_DAX (-SP-NIKKEI)'!AD2042</f>
        <v>0</v>
      </c>
      <c r="P1957">
        <f>'[1]CAC_SWISS_NIKKEI (-SP-DAX)'!AD2042</f>
        <v>1</v>
      </c>
      <c r="Q1957">
        <f>'[1]CAC_SWISS_DAX_SP (-NIKKEI)'!AF2042</f>
        <v>0</v>
      </c>
      <c r="R1957">
        <f>'[1]CAC_SWISS_SP_NIKKEI (-DAX)'!AF2042</f>
        <v>1</v>
      </c>
      <c r="S1957">
        <f>'[1]CAC_SWISS_DAX_NIKKEI (-SP)'!AF2042</f>
        <v>0</v>
      </c>
      <c r="V1957" t="str">
        <f t="shared" si="1121"/>
        <v/>
      </c>
      <c r="W1957" t="str">
        <f t="shared" si="1122"/>
        <v/>
      </c>
      <c r="X1957" t="str">
        <f t="shared" si="1123"/>
        <v>BASE+DAX</v>
      </c>
      <c r="Y1957" t="str">
        <f t="shared" si="1124"/>
        <v/>
      </c>
      <c r="Z1957" s="2" t="str">
        <f t="shared" si="1125"/>
        <v>- NIKKEI</v>
      </c>
      <c r="AA1957" s="2" t="str">
        <f t="shared" si="1135"/>
        <v/>
      </c>
      <c r="AB1957" s="2" t="str">
        <f t="shared" si="1113"/>
        <v>- SP</v>
      </c>
      <c r="AE1957" t="str">
        <f t="shared" si="1114"/>
        <v/>
      </c>
      <c r="AF1957" t="str">
        <f t="shared" si="1115"/>
        <v/>
      </c>
      <c r="AG1957">
        <f t="shared" si="1116"/>
        <v>0.7346300683665562</v>
      </c>
      <c r="AH1957" t="str">
        <f t="shared" si="1117"/>
        <v/>
      </c>
      <c r="AI1957">
        <f t="shared" si="1118"/>
        <v>0.73997959219136089</v>
      </c>
      <c r="AJ1957" t="str">
        <f t="shared" si="1119"/>
        <v/>
      </c>
      <c r="AK1957">
        <f t="shared" si="1120"/>
        <v>0.74107148051199712</v>
      </c>
      <c r="AM1957" t="str">
        <f t="shared" si="1126"/>
        <v/>
      </c>
      <c r="AN1957" t="str" cm="1">
        <f t="array" ref="AN1957">IF(AM1957="",_xlfn.IFS(AF1957=MAX(AF1957:AH1957),"SP",AG1957=MAX(AF1957:AH1957),"DAX",AH1957=MAX(AF1957:AH1957),"NIKKEI",MAX(AF1957:AH1957)=0,""),"")</f>
        <v>DAX</v>
      </c>
      <c r="AO1957" t="str" cm="1">
        <f t="array" ref="AO1957">IF(AM1957="BASE","",IF(MAX(AF1957:AH1957)=0,_xlfn.IFS(AI1957=MAX(AI1957:AK1957),"SP&amp;DAX",AJ1957=MAX(AI1957:AK1957),"SP&amp;NIKKEI",AK1957=MAX(AI1957:AK1957),"DAX&amp;NIKKEI"),""))</f>
        <v/>
      </c>
      <c r="AQ1957" s="3">
        <f t="shared" si="1127"/>
        <v>44496</v>
      </c>
      <c r="AR1957" cm="1">
        <f t="array" ref="AR1957">IF(AM1957="BASE",AE1957,_xlfn.IFS(AN1957="DAX",AG1957,AN1957="NIKKEI",AH1957,AN1957="SP",AF1957,AN1957="",MAX(AI1957:AK1957)))</f>
        <v>0.7346300683665562</v>
      </c>
      <c r="AS1957" s="4">
        <f t="shared" si="1099"/>
        <v>0.73001321984874701</v>
      </c>
      <c r="AT1957" s="4">
        <f t="shared" si="1100"/>
        <v>0.75934613317106225</v>
      </c>
      <c r="AU1957" s="4">
        <f t="shared" si="1101"/>
        <v>3.6951174479069111E-5</v>
      </c>
      <c r="AV1957" s="4">
        <f t="shared" si="1102"/>
        <v>6.9298438114621973E-4</v>
      </c>
      <c r="AW1957" s="4">
        <f t="shared" si="1103"/>
        <v>5.3321799862142076E-2</v>
      </c>
      <c r="AX1957" s="4">
        <f t="shared" si="1104"/>
        <v>8.4227272894656733E-3</v>
      </c>
      <c r="AY1957" s="4">
        <f t="shared" si="1105"/>
        <v>4.1898454709966698E-3</v>
      </c>
      <c r="AZ1957" s="4">
        <f t="shared" si="1106"/>
        <v>-7.0009535018334716</v>
      </c>
      <c r="BA1957" s="6" t="str">
        <f t="shared" si="1107"/>
        <v>WEAKEN</v>
      </c>
      <c r="BB1957" s="4">
        <f t="shared" si="1108"/>
        <v>0</v>
      </c>
      <c r="BC1957" s="4">
        <f t="shared" si="1109"/>
        <v>0.60295548643614738</v>
      </c>
      <c r="BD1957" s="4">
        <f t="shared" si="1110"/>
        <v>0.77882552653643133</v>
      </c>
      <c r="BE1957" s="4" t="str">
        <f t="shared" si="1128"/>
        <v/>
      </c>
      <c r="BF1957" s="4">
        <f t="shared" si="1129"/>
        <v>0.2</v>
      </c>
      <c r="BG1957" s="4" t="str">
        <f t="shared" si="1130"/>
        <v/>
      </c>
      <c r="BH1957" s="4" t="str">
        <f t="shared" si="1131"/>
        <v/>
      </c>
      <c r="BI1957" s="4" t="str">
        <f t="shared" si="1132"/>
        <v/>
      </c>
      <c r="BJ1957" s="4" t="str">
        <f t="shared" si="1133"/>
        <v/>
      </c>
      <c r="BK1957" s="4" t="str">
        <f t="shared" si="1134"/>
        <v/>
      </c>
      <c r="BS1957" s="3" t="str">
        <f t="shared" si="1111"/>
        <v/>
      </c>
      <c r="BT1957" s="5">
        <f t="shared" si="1112"/>
        <v>-2.9332913322315246E-2</v>
      </c>
      <c r="BU1957" s="3"/>
    </row>
    <row r="1958" spans="1:73" x14ac:dyDescent="0.2">
      <c r="A1958" s="1">
        <v>44497</v>
      </c>
      <c r="C1958">
        <v>0.70262960440232392</v>
      </c>
      <c r="D1958">
        <v>0.70493316869132161</v>
      </c>
      <c r="E1958">
        <v>0.72841355666426955</v>
      </c>
      <c r="F1958">
        <v>0.71383198081549015</v>
      </c>
      <c r="G1958">
        <v>0.73502914044222301</v>
      </c>
      <c r="H1958">
        <v>0.71535748543206523</v>
      </c>
      <c r="I1958">
        <v>0.73560745112774217</v>
      </c>
      <c r="J1958">
        <v>0.74078913959254855</v>
      </c>
      <c r="M1958">
        <f>'[1]CAC_SWISS (-SP-NIKKEI-DAX)'!AC2043</f>
        <v>1</v>
      </c>
      <c r="N1958">
        <f>'[1]CAC_SWISS_SP (-NIKKEI-DAX)'!AD2043</f>
        <v>1</v>
      </c>
      <c r="O1958">
        <f>'[1]CAC_SWISS_DAX (-SP-NIKKEI)'!AD2043</f>
        <v>0</v>
      </c>
      <c r="P1958">
        <f>'[1]CAC_SWISS_NIKKEI (-SP-DAX)'!AD2043</f>
        <v>1</v>
      </c>
      <c r="Q1958">
        <f>'[1]CAC_SWISS_DAX_SP (-NIKKEI)'!AF2043</f>
        <v>0</v>
      </c>
      <c r="R1958">
        <f>'[1]CAC_SWISS_SP_NIKKEI (-DAX)'!AF2043</f>
        <v>1</v>
      </c>
      <c r="S1958">
        <f>'[1]CAC_SWISS_DAX_NIKKEI (-SP)'!AF2043</f>
        <v>0</v>
      </c>
      <c r="V1958" t="str">
        <f t="shared" si="1121"/>
        <v/>
      </c>
      <c r="W1958" t="str">
        <f t="shared" si="1122"/>
        <v/>
      </c>
      <c r="X1958" t="str">
        <f t="shared" si="1123"/>
        <v>BASE+DAX</v>
      </c>
      <c r="Y1958" t="str">
        <f t="shared" si="1124"/>
        <v/>
      </c>
      <c r="Z1958" s="2" t="str">
        <f t="shared" si="1125"/>
        <v>- NIKKEI</v>
      </c>
      <c r="AA1958" s="2" t="str">
        <f t="shared" si="1135"/>
        <v/>
      </c>
      <c r="AB1958" s="2" t="str">
        <f t="shared" si="1113"/>
        <v>- SP</v>
      </c>
      <c r="AE1958" t="str">
        <f t="shared" si="1114"/>
        <v/>
      </c>
      <c r="AF1958" t="str">
        <f t="shared" si="1115"/>
        <v/>
      </c>
      <c r="AG1958">
        <f t="shared" si="1116"/>
        <v>0.72841355666426955</v>
      </c>
      <c r="AH1958" t="str">
        <f t="shared" si="1117"/>
        <v/>
      </c>
      <c r="AI1958">
        <f t="shared" si="1118"/>
        <v>0.73502914044222301</v>
      </c>
      <c r="AJ1958" t="str">
        <f t="shared" si="1119"/>
        <v/>
      </c>
      <c r="AK1958">
        <f t="shared" si="1120"/>
        <v>0.73560745112774217</v>
      </c>
      <c r="AM1958" t="str">
        <f t="shared" si="1126"/>
        <v/>
      </c>
      <c r="AN1958" t="str" cm="1">
        <f t="array" ref="AN1958">IF(AM1958="",_xlfn.IFS(AF1958=MAX(AF1958:AH1958),"SP",AG1958=MAX(AF1958:AH1958),"DAX",AH1958=MAX(AF1958:AH1958),"NIKKEI",MAX(AF1958:AH1958)=0,""),"")</f>
        <v>DAX</v>
      </c>
      <c r="AO1958" t="str" cm="1">
        <f t="array" ref="AO1958">IF(AM1958="BASE","",IF(MAX(AF1958:AH1958)=0,_xlfn.IFS(AI1958=MAX(AI1958:AK1958),"SP&amp;DAX",AJ1958=MAX(AI1958:AK1958),"SP&amp;NIKKEI",AK1958=MAX(AI1958:AK1958),"DAX&amp;NIKKEI"),""))</f>
        <v/>
      </c>
      <c r="AQ1958" s="3">
        <f t="shared" si="1127"/>
        <v>44497</v>
      </c>
      <c r="AR1958" cm="1">
        <f t="array" ref="AR1958">IF(AM1958="BASE",AE1958,_xlfn.IFS(AN1958="DAX",AG1958,AN1958="NIKKEI",AH1958,AN1958="SP",AF1958,AN1958="",MAX(AI1958:AK1958)))</f>
        <v>0.72841355666426955</v>
      </c>
      <c r="AS1958" s="4">
        <f t="shared" si="1099"/>
        <v>0.72981915626392679</v>
      </c>
      <c r="AT1958" s="4">
        <f t="shared" si="1100"/>
        <v>0.75814758440301633</v>
      </c>
      <c r="AU1958" s="4">
        <f t="shared" si="1101"/>
        <v>3.7180735945383918E-5</v>
      </c>
      <c r="AV1958" s="4">
        <f t="shared" si="1102"/>
        <v>6.8914155757543027E-4</v>
      </c>
      <c r="AW1958" s="4">
        <f t="shared" si="1103"/>
        <v>5.3952247599455334E-2</v>
      </c>
      <c r="AX1958" s="4">
        <f t="shared" si="1104"/>
        <v>8.3998230208824839E-3</v>
      </c>
      <c r="AY1958" s="4">
        <f t="shared" si="1105"/>
        <v>4.1834082691086941E-3</v>
      </c>
      <c r="AZ1958" s="4">
        <f t="shared" si="1106"/>
        <v>-6.7716145106547572</v>
      </c>
      <c r="BA1958" s="6" t="str">
        <f t="shared" si="1107"/>
        <v>WEAKEN</v>
      </c>
      <c r="BB1958" s="4">
        <f t="shared" si="1108"/>
        <v>0</v>
      </c>
      <c r="BC1958" s="4">
        <f t="shared" si="1109"/>
        <v>0.60295548643614738</v>
      </c>
      <c r="BD1958" s="4">
        <f t="shared" si="1110"/>
        <v>0.77882552653643133</v>
      </c>
      <c r="BE1958" s="4" t="str">
        <f t="shared" si="1128"/>
        <v/>
      </c>
      <c r="BF1958" s="4">
        <f t="shared" si="1129"/>
        <v>0.2</v>
      </c>
      <c r="BG1958" s="4" t="str">
        <f t="shared" si="1130"/>
        <v/>
      </c>
      <c r="BH1958" s="4" t="str">
        <f t="shared" si="1131"/>
        <v/>
      </c>
      <c r="BI1958" s="4" t="str">
        <f t="shared" si="1132"/>
        <v/>
      </c>
      <c r="BJ1958" s="4" t="str">
        <f t="shared" si="1133"/>
        <v/>
      </c>
      <c r="BK1958" s="4" t="str">
        <f t="shared" si="1134"/>
        <v/>
      </c>
      <c r="BS1958" s="3" t="str">
        <f t="shared" si="1111"/>
        <v/>
      </c>
      <c r="BT1958" s="5">
        <f t="shared" si="1112"/>
        <v>-2.8328428139089534E-2</v>
      </c>
      <c r="BU1958" s="3"/>
    </row>
    <row r="1959" spans="1:73" x14ac:dyDescent="0.2">
      <c r="A1959" s="1">
        <v>44498</v>
      </c>
      <c r="C1959">
        <v>0.70526801954611673</v>
      </c>
      <c r="D1959">
        <v>0.70794531599018617</v>
      </c>
      <c r="E1959">
        <v>0.73341887055982713</v>
      </c>
      <c r="F1959">
        <v>0.71770153117858082</v>
      </c>
      <c r="G1959">
        <v>0.74093846004805541</v>
      </c>
      <c r="H1959">
        <v>0.71950088211125163</v>
      </c>
      <c r="I1959">
        <v>0.74148287980625949</v>
      </c>
      <c r="J1959">
        <v>0.74739765977521122</v>
      </c>
      <c r="M1959">
        <f>'[1]CAC_SWISS (-SP-NIKKEI-DAX)'!AC2044</f>
        <v>1</v>
      </c>
      <c r="N1959">
        <f>'[1]CAC_SWISS_SP (-NIKKEI-DAX)'!AD2044</f>
        <v>1</v>
      </c>
      <c r="O1959">
        <f>'[1]CAC_SWISS_DAX (-SP-NIKKEI)'!AD2044</f>
        <v>0</v>
      </c>
      <c r="P1959">
        <f>'[1]CAC_SWISS_NIKKEI (-SP-DAX)'!AD2044</f>
        <v>1</v>
      </c>
      <c r="Q1959">
        <f>'[1]CAC_SWISS_DAX_SP (-NIKKEI)'!AF2044</f>
        <v>0</v>
      </c>
      <c r="R1959">
        <f>'[1]CAC_SWISS_SP_NIKKEI (-DAX)'!AF2044</f>
        <v>1</v>
      </c>
      <c r="S1959">
        <f>'[1]CAC_SWISS_DAX_NIKKEI (-SP)'!AF2044</f>
        <v>0</v>
      </c>
      <c r="V1959" t="str">
        <f t="shared" si="1121"/>
        <v/>
      </c>
      <c r="W1959" t="str">
        <f t="shared" si="1122"/>
        <v/>
      </c>
      <c r="X1959" t="str">
        <f t="shared" si="1123"/>
        <v>BASE+DAX</v>
      </c>
      <c r="Y1959" t="str">
        <f t="shared" si="1124"/>
        <v/>
      </c>
      <c r="Z1959" s="2" t="str">
        <f t="shared" si="1125"/>
        <v>- NIKKEI</v>
      </c>
      <c r="AA1959" s="2" t="str">
        <f t="shared" si="1135"/>
        <v/>
      </c>
      <c r="AB1959" s="2" t="str">
        <f t="shared" si="1113"/>
        <v>- SP</v>
      </c>
      <c r="AE1959" t="str">
        <f t="shared" si="1114"/>
        <v/>
      </c>
      <c r="AF1959" t="str">
        <f t="shared" si="1115"/>
        <v/>
      </c>
      <c r="AG1959">
        <f t="shared" si="1116"/>
        <v>0.73341887055982713</v>
      </c>
      <c r="AH1959" t="str">
        <f t="shared" si="1117"/>
        <v/>
      </c>
      <c r="AI1959">
        <f t="shared" si="1118"/>
        <v>0.74093846004805541</v>
      </c>
      <c r="AJ1959" t="str">
        <f t="shared" si="1119"/>
        <v/>
      </c>
      <c r="AK1959">
        <f t="shared" si="1120"/>
        <v>0.74148287980625949</v>
      </c>
      <c r="AM1959" t="str">
        <f t="shared" si="1126"/>
        <v/>
      </c>
      <c r="AN1959" t="str" cm="1">
        <f t="array" ref="AN1959">IF(AM1959="",_xlfn.IFS(AF1959=MAX(AF1959:AH1959),"SP",AG1959=MAX(AF1959:AH1959),"DAX",AH1959=MAX(AF1959:AH1959),"NIKKEI",MAX(AF1959:AH1959)=0,""),"")</f>
        <v>DAX</v>
      </c>
      <c r="AO1959" t="str" cm="1">
        <f t="array" ref="AO1959">IF(AM1959="BASE","",IF(MAX(AF1959:AH1959)=0,_xlfn.IFS(AI1959=MAX(AI1959:AK1959),"SP&amp;DAX",AJ1959=MAX(AI1959:AK1959),"SP&amp;NIKKEI",AK1959=MAX(AI1959:AK1959),"DAX&amp;NIKKEI"),""))</f>
        <v/>
      </c>
      <c r="AQ1959" s="3">
        <f t="shared" si="1127"/>
        <v>44498</v>
      </c>
      <c r="AR1959" cm="1">
        <f t="array" ref="AR1959">IF(AM1959="BASE",AE1959,_xlfn.IFS(AN1959="DAX",AG1959,AN1959="NIKKEI",AH1959,AN1959="SP",AF1959,AN1959="",MAX(AI1959:AK1959)))</f>
        <v>0.73341887055982713</v>
      </c>
      <c r="AS1959" s="4">
        <f t="shared" si="1099"/>
        <v>0.72954088339057765</v>
      </c>
      <c r="AT1959" s="4">
        <f t="shared" si="1100"/>
        <v>0.75709432796959741</v>
      </c>
      <c r="AU1959" s="4">
        <f t="shared" si="1101"/>
        <v>3.4008292175189604E-5</v>
      </c>
      <c r="AV1959" s="4">
        <f t="shared" si="1102"/>
        <v>6.7858308325661673E-4</v>
      </c>
      <c r="AW1959" s="4">
        <f t="shared" si="1103"/>
        <v>5.0116622436237247E-2</v>
      </c>
      <c r="AX1959" s="4">
        <f t="shared" si="1104"/>
        <v>8.3323191757468801E-3</v>
      </c>
      <c r="AY1959" s="4">
        <f t="shared" si="1105"/>
        <v>4.1197683044864666E-3</v>
      </c>
      <c r="AZ1959" s="4">
        <f t="shared" si="1106"/>
        <v>-6.6881053842309042</v>
      </c>
      <c r="BA1959" s="6" t="str">
        <f t="shared" si="1107"/>
        <v>WEAKEN</v>
      </c>
      <c r="BB1959" s="4">
        <f t="shared" si="1108"/>
        <v>0</v>
      </c>
      <c r="BC1959" s="4">
        <f t="shared" si="1109"/>
        <v>0.60295548643614738</v>
      </c>
      <c r="BD1959" s="4">
        <f t="shared" si="1110"/>
        <v>0.77882552653643133</v>
      </c>
      <c r="BE1959" s="4" t="str">
        <f t="shared" si="1128"/>
        <v/>
      </c>
      <c r="BF1959" s="4">
        <f t="shared" si="1129"/>
        <v>0.2</v>
      </c>
      <c r="BG1959" s="4" t="str">
        <f t="shared" si="1130"/>
        <v/>
      </c>
      <c r="BH1959" s="4" t="str">
        <f t="shared" si="1131"/>
        <v/>
      </c>
      <c r="BI1959" s="4" t="str">
        <f t="shared" si="1132"/>
        <v/>
      </c>
      <c r="BJ1959" s="4" t="str">
        <f t="shared" si="1133"/>
        <v/>
      </c>
      <c r="BK1959" s="4" t="str">
        <f t="shared" si="1134"/>
        <v/>
      </c>
      <c r="BS1959" s="3" t="str">
        <f t="shared" si="1111"/>
        <v/>
      </c>
      <c r="BT1959" s="5">
        <f t="shared" si="1112"/>
        <v>-2.7553444579019759E-2</v>
      </c>
      <c r="BU1959" s="3"/>
    </row>
    <row r="1960" spans="1:73" x14ac:dyDescent="0.2">
      <c r="A1960" s="1">
        <v>44501</v>
      </c>
      <c r="C1960">
        <v>0.70840528503415534</v>
      </c>
      <c r="D1960">
        <v>0.71117133321193893</v>
      </c>
      <c r="E1960">
        <v>0.73643399792426556</v>
      </c>
      <c r="F1960">
        <v>0.72038128231573673</v>
      </c>
      <c r="G1960">
        <v>0.74372927731879668</v>
      </c>
      <c r="H1960">
        <v>0.72211032215931292</v>
      </c>
      <c r="I1960">
        <v>0.7445225042580863</v>
      </c>
      <c r="J1960">
        <v>0.75007088105130526</v>
      </c>
      <c r="M1960">
        <f>'[1]CAC_SWISS (-SP-NIKKEI-DAX)'!AC2045</f>
        <v>1</v>
      </c>
      <c r="N1960">
        <f>'[1]CAC_SWISS_SP (-NIKKEI-DAX)'!AD2045</f>
        <v>1</v>
      </c>
      <c r="O1960">
        <f>'[1]CAC_SWISS_DAX (-SP-NIKKEI)'!AD2045</f>
        <v>0</v>
      </c>
      <c r="P1960">
        <f>'[1]CAC_SWISS_NIKKEI (-SP-DAX)'!AD2045</f>
        <v>1</v>
      </c>
      <c r="Q1960">
        <f>'[1]CAC_SWISS_DAX_SP (-NIKKEI)'!AF2045</f>
        <v>0</v>
      </c>
      <c r="R1960">
        <f>'[1]CAC_SWISS_SP_NIKKEI (-DAX)'!AF2045</f>
        <v>1</v>
      </c>
      <c r="S1960">
        <f>'[1]CAC_SWISS_DAX_NIKKEI (-SP)'!AF2045</f>
        <v>0</v>
      </c>
      <c r="V1960" t="str">
        <f t="shared" si="1121"/>
        <v/>
      </c>
      <c r="W1960" t="str">
        <f t="shared" si="1122"/>
        <v/>
      </c>
      <c r="X1960" t="str">
        <f t="shared" si="1123"/>
        <v>BASE+DAX</v>
      </c>
      <c r="Y1960" t="str">
        <f t="shared" si="1124"/>
        <v/>
      </c>
      <c r="Z1960" s="2" t="str">
        <f t="shared" si="1125"/>
        <v>- NIKKEI</v>
      </c>
      <c r="AA1960" s="2" t="str">
        <f t="shared" si="1135"/>
        <v/>
      </c>
      <c r="AB1960" s="2" t="str">
        <f t="shared" si="1113"/>
        <v>- SP</v>
      </c>
      <c r="AE1960" t="str">
        <f t="shared" si="1114"/>
        <v/>
      </c>
      <c r="AF1960" t="str">
        <f t="shared" si="1115"/>
        <v/>
      </c>
      <c r="AG1960">
        <f t="shared" si="1116"/>
        <v>0.73643399792426556</v>
      </c>
      <c r="AH1960" t="str">
        <f t="shared" si="1117"/>
        <v/>
      </c>
      <c r="AI1960">
        <f t="shared" si="1118"/>
        <v>0.74372927731879668</v>
      </c>
      <c r="AJ1960" t="str">
        <f t="shared" si="1119"/>
        <v/>
      </c>
      <c r="AK1960">
        <f t="shared" si="1120"/>
        <v>0.7445225042580863</v>
      </c>
      <c r="AM1960" t="str">
        <f t="shared" si="1126"/>
        <v/>
      </c>
      <c r="AN1960" t="str" cm="1">
        <f t="array" ref="AN1960">IF(AM1960="",_xlfn.IFS(AF1960=MAX(AF1960:AH1960),"SP",AG1960=MAX(AF1960:AH1960),"DAX",AH1960=MAX(AF1960:AH1960),"NIKKEI",MAX(AF1960:AH1960)=0,""),"")</f>
        <v>DAX</v>
      </c>
      <c r="AO1960" t="str" cm="1">
        <f t="array" ref="AO1960">IF(AM1960="BASE","",IF(MAX(AF1960:AH1960)=0,_xlfn.IFS(AI1960=MAX(AI1960:AK1960),"SP&amp;DAX",AJ1960=MAX(AI1960:AK1960),"SP&amp;NIKKEI",AK1960=MAX(AI1960:AK1960),"DAX&amp;NIKKEI"),""))</f>
        <v/>
      </c>
      <c r="AQ1960" s="3">
        <f t="shared" si="1127"/>
        <v>44501</v>
      </c>
      <c r="AR1960" cm="1">
        <f t="array" ref="AR1960">IF(AM1960="BASE",AE1960,_xlfn.IFS(AN1960="DAX",AG1960,AN1960="NIKKEI",AH1960,AN1960="SP",AF1960,AN1960="",MAX(AI1960:AK1960)))</f>
        <v>0.73643399792426556</v>
      </c>
      <c r="AS1960" s="4">
        <f t="shared" si="1099"/>
        <v>0.73170961231162424</v>
      </c>
      <c r="AT1960" s="4">
        <f t="shared" si="1100"/>
        <v>0.75557200916677703</v>
      </c>
      <c r="AU1960" s="4">
        <f t="shared" si="1101"/>
        <v>9.7431335393801337E-6</v>
      </c>
      <c r="AV1960" s="4">
        <f t="shared" si="1102"/>
        <v>6.8954530028428112E-4</v>
      </c>
      <c r="AW1960" s="4">
        <f t="shared" si="1103"/>
        <v>1.4129794714521729E-2</v>
      </c>
      <c r="AX1960" s="4">
        <f t="shared" si="1104"/>
        <v>8.3718009329082337E-3</v>
      </c>
      <c r="AY1960" s="4">
        <f t="shared" si="1105"/>
        <v>3.8425537549426209E-3</v>
      </c>
      <c r="AZ1960" s="4">
        <f t="shared" si="1106"/>
        <v>-6.2100359232343694</v>
      </c>
      <c r="BA1960" s="6" t="str">
        <f t="shared" si="1107"/>
        <v>WEAKEN</v>
      </c>
      <c r="BB1960" s="4">
        <f t="shared" si="1108"/>
        <v>0</v>
      </c>
      <c r="BC1960" s="4">
        <f t="shared" si="1109"/>
        <v>0.60295548643614738</v>
      </c>
      <c r="BD1960" s="4">
        <f t="shared" si="1110"/>
        <v>0.77882552653643133</v>
      </c>
      <c r="BE1960" s="4" t="str">
        <f t="shared" si="1128"/>
        <v/>
      </c>
      <c r="BF1960" s="4">
        <f t="shared" si="1129"/>
        <v>0.2</v>
      </c>
      <c r="BG1960" s="4" t="str">
        <f t="shared" si="1130"/>
        <v/>
      </c>
      <c r="BH1960" s="4" t="str">
        <f t="shared" si="1131"/>
        <v/>
      </c>
      <c r="BI1960" s="4" t="str">
        <f t="shared" si="1132"/>
        <v/>
      </c>
      <c r="BJ1960" s="4" t="str">
        <f t="shared" si="1133"/>
        <v/>
      </c>
      <c r="BK1960" s="4" t="str">
        <f t="shared" si="1134"/>
        <v/>
      </c>
      <c r="BS1960" s="3" t="str">
        <f t="shared" si="1111"/>
        <v/>
      </c>
      <c r="BT1960" s="5">
        <f t="shared" si="1112"/>
        <v>-2.386239685515279E-2</v>
      </c>
      <c r="BU1960" s="3"/>
    </row>
    <row r="1961" spans="1:73" x14ac:dyDescent="0.2">
      <c r="A1961" s="1">
        <v>44502</v>
      </c>
      <c r="C1961">
        <v>0.70370533013620962</v>
      </c>
      <c r="D1961">
        <v>0.7064007453567237</v>
      </c>
      <c r="E1961">
        <v>0.72859187657331947</v>
      </c>
      <c r="F1961">
        <v>0.71798331896158862</v>
      </c>
      <c r="G1961">
        <v>0.73546301939950287</v>
      </c>
      <c r="H1961">
        <v>0.71954577101439343</v>
      </c>
      <c r="I1961">
        <v>0.73905807965134895</v>
      </c>
      <c r="J1961">
        <v>0.74398710458528949</v>
      </c>
      <c r="M1961">
        <f>'[1]CAC_SWISS (-SP-NIKKEI-DAX)'!AC2046</f>
        <v>1</v>
      </c>
      <c r="N1961">
        <f>'[1]CAC_SWISS_SP (-NIKKEI-DAX)'!AD2046</f>
        <v>1</v>
      </c>
      <c r="O1961">
        <f>'[1]CAC_SWISS_DAX (-SP-NIKKEI)'!AD2046</f>
        <v>0</v>
      </c>
      <c r="P1961">
        <f>'[1]CAC_SWISS_NIKKEI (-SP-DAX)'!AD2046</f>
        <v>1</v>
      </c>
      <c r="Q1961">
        <f>'[1]CAC_SWISS_DAX_SP (-NIKKEI)'!AF2046</f>
        <v>0</v>
      </c>
      <c r="R1961">
        <f>'[1]CAC_SWISS_SP_NIKKEI (-DAX)'!AF2046</f>
        <v>1</v>
      </c>
      <c r="S1961">
        <f>'[1]CAC_SWISS_DAX_NIKKEI (-SP)'!AF2046</f>
        <v>0</v>
      </c>
      <c r="V1961" t="str">
        <f t="shared" si="1121"/>
        <v/>
      </c>
      <c r="W1961" t="str">
        <f t="shared" si="1122"/>
        <v/>
      </c>
      <c r="X1961" t="str">
        <f t="shared" si="1123"/>
        <v>BASE+DAX</v>
      </c>
      <c r="Y1961" t="str">
        <f t="shared" si="1124"/>
        <v/>
      </c>
      <c r="Z1961" s="2" t="str">
        <f t="shared" si="1125"/>
        <v>- NIKKEI</v>
      </c>
      <c r="AA1961" s="2" t="str">
        <f t="shared" si="1135"/>
        <v/>
      </c>
      <c r="AB1961" s="2" t="str">
        <f t="shared" si="1113"/>
        <v>- SP</v>
      </c>
      <c r="AE1961" t="str">
        <f t="shared" si="1114"/>
        <v/>
      </c>
      <c r="AF1961" t="str">
        <f t="shared" si="1115"/>
        <v/>
      </c>
      <c r="AG1961">
        <f t="shared" si="1116"/>
        <v>0.72859187657331947</v>
      </c>
      <c r="AH1961" t="str">
        <f t="shared" si="1117"/>
        <v/>
      </c>
      <c r="AI1961">
        <f t="shared" si="1118"/>
        <v>0.73546301939950287</v>
      </c>
      <c r="AJ1961" t="str">
        <f t="shared" si="1119"/>
        <v/>
      </c>
      <c r="AK1961">
        <f t="shared" si="1120"/>
        <v>0.73905807965134895</v>
      </c>
      <c r="AM1961" t="str">
        <f t="shared" si="1126"/>
        <v/>
      </c>
      <c r="AN1961" t="str" cm="1">
        <f t="array" ref="AN1961">IF(AM1961="",_xlfn.IFS(AF1961=MAX(AF1961:AH1961),"SP",AG1961=MAX(AF1961:AH1961),"DAX",AH1961=MAX(AF1961:AH1961),"NIKKEI",MAX(AF1961:AH1961)=0,""),"")</f>
        <v>DAX</v>
      </c>
      <c r="AO1961" t="str" cm="1">
        <f t="array" ref="AO1961">IF(AM1961="BASE","",IF(MAX(AF1961:AH1961)=0,_xlfn.IFS(AI1961=MAX(AI1961:AK1961),"SP&amp;DAX",AJ1961=MAX(AI1961:AK1961),"SP&amp;NIKKEI",AK1961=MAX(AI1961:AK1961),"DAX&amp;NIKKEI"),""))</f>
        <v/>
      </c>
      <c r="AQ1961" s="3">
        <f t="shared" si="1127"/>
        <v>44502</v>
      </c>
      <c r="AR1961" cm="1">
        <f t="array" ref="AR1961">IF(AM1961="BASE",AE1961,_xlfn.IFS(AN1961="DAX",AG1961,AN1961="NIKKEI",AH1961,AN1961="SP",AF1961,AN1961="",MAX(AI1961:AK1961)))</f>
        <v>0.72859187657331947</v>
      </c>
      <c r="AS1961" s="4">
        <f t="shared" si="1099"/>
        <v>0.73181592993013544</v>
      </c>
      <c r="AT1961" s="4">
        <f t="shared" si="1100"/>
        <v>0.754343094626026</v>
      </c>
      <c r="AU1961" s="4">
        <f t="shared" si="1101"/>
        <v>8.8683799018761695E-6</v>
      </c>
      <c r="AV1961" s="4">
        <f t="shared" si="1102"/>
        <v>6.8128395486141333E-4</v>
      </c>
      <c r="AW1961" s="4">
        <f t="shared" si="1103"/>
        <v>1.3017156559455702E-2</v>
      </c>
      <c r="AX1961" s="4">
        <f t="shared" si="1104"/>
        <v>8.3206509867163481E-3</v>
      </c>
      <c r="AY1961" s="4">
        <f t="shared" si="1105"/>
        <v>3.8095297724805724E-3</v>
      </c>
      <c r="AZ1961" s="4">
        <f t="shared" si="1106"/>
        <v>-5.913371476611931</v>
      </c>
      <c r="BA1961" s="6" t="str">
        <f t="shared" si="1107"/>
        <v>WEAKEN</v>
      </c>
      <c r="BB1961" s="4">
        <f t="shared" si="1108"/>
        <v>0</v>
      </c>
      <c r="BC1961" s="4">
        <f t="shared" si="1109"/>
        <v>0.60295548643614738</v>
      </c>
      <c r="BD1961" s="4">
        <f t="shared" si="1110"/>
        <v>0.77882552653643133</v>
      </c>
      <c r="BE1961" s="4" t="str">
        <f t="shared" si="1128"/>
        <v/>
      </c>
      <c r="BF1961" s="4">
        <f t="shared" si="1129"/>
        <v>0.2</v>
      </c>
      <c r="BG1961" s="4" t="str">
        <f t="shared" si="1130"/>
        <v/>
      </c>
      <c r="BH1961" s="4" t="str">
        <f t="shared" si="1131"/>
        <v/>
      </c>
      <c r="BI1961" s="4" t="str">
        <f t="shared" si="1132"/>
        <v/>
      </c>
      <c r="BJ1961" s="4" t="str">
        <f t="shared" si="1133"/>
        <v/>
      </c>
      <c r="BK1961" s="4" t="str">
        <f t="shared" si="1134"/>
        <v/>
      </c>
      <c r="BS1961" s="3" t="str">
        <f t="shared" si="1111"/>
        <v/>
      </c>
      <c r="BT1961" s="5">
        <f t="shared" si="1112"/>
        <v>-2.2527164695890556E-2</v>
      </c>
      <c r="BU1961" s="3"/>
    </row>
    <row r="1962" spans="1:73" x14ac:dyDescent="0.2">
      <c r="A1962" s="1">
        <v>44503</v>
      </c>
      <c r="C1962">
        <v>0.693105901578977</v>
      </c>
      <c r="D1962">
        <v>0.69647404840015648</v>
      </c>
      <c r="E1962">
        <v>0.71956136722492792</v>
      </c>
      <c r="F1962">
        <v>0.70813456508721462</v>
      </c>
      <c r="G1962">
        <v>0.72750508545062564</v>
      </c>
      <c r="H1962">
        <v>0.71017818094016538</v>
      </c>
      <c r="I1962">
        <v>0.73045479724823481</v>
      </c>
      <c r="J1962">
        <v>0.73624759366244197</v>
      </c>
      <c r="M1962">
        <f>'[1]CAC_SWISS (-SP-NIKKEI-DAX)'!AC2047</f>
        <v>1</v>
      </c>
      <c r="N1962">
        <f>'[1]CAC_SWISS_SP (-NIKKEI-DAX)'!AD2047</f>
        <v>1</v>
      </c>
      <c r="O1962">
        <f>'[1]CAC_SWISS_DAX (-SP-NIKKEI)'!AD2047</f>
        <v>0</v>
      </c>
      <c r="P1962">
        <f>'[1]CAC_SWISS_NIKKEI (-SP-DAX)'!AD2047</f>
        <v>1</v>
      </c>
      <c r="Q1962">
        <f>'[1]CAC_SWISS_DAX_SP (-NIKKEI)'!AF2047</f>
        <v>0</v>
      </c>
      <c r="R1962">
        <f>'[1]CAC_SWISS_SP_NIKKEI (-DAX)'!AF2047</f>
        <v>1</v>
      </c>
      <c r="S1962">
        <f>'[1]CAC_SWISS_DAX_NIKKEI (-SP)'!AF2047</f>
        <v>0</v>
      </c>
      <c r="V1962" t="str">
        <f t="shared" si="1121"/>
        <v/>
      </c>
      <c r="W1962" t="str">
        <f t="shared" si="1122"/>
        <v/>
      </c>
      <c r="X1962" t="str">
        <f t="shared" si="1123"/>
        <v>BASE+DAX</v>
      </c>
      <c r="Y1962" t="str">
        <f t="shared" si="1124"/>
        <v/>
      </c>
      <c r="Z1962" s="2" t="str">
        <f t="shared" si="1125"/>
        <v>- NIKKEI</v>
      </c>
      <c r="AA1962" s="2" t="str">
        <f t="shared" si="1135"/>
        <v/>
      </c>
      <c r="AB1962" s="2" t="str">
        <f t="shared" si="1113"/>
        <v>- SP</v>
      </c>
      <c r="AE1962" t="str">
        <f t="shared" si="1114"/>
        <v/>
      </c>
      <c r="AF1962" t="str">
        <f t="shared" si="1115"/>
        <v/>
      </c>
      <c r="AG1962">
        <f t="shared" si="1116"/>
        <v>0.71956136722492792</v>
      </c>
      <c r="AH1962" t="str">
        <f t="shared" si="1117"/>
        <v/>
      </c>
      <c r="AI1962">
        <f t="shared" si="1118"/>
        <v>0.72750508545062564</v>
      </c>
      <c r="AJ1962" t="str">
        <f t="shared" si="1119"/>
        <v/>
      </c>
      <c r="AK1962">
        <f t="shared" si="1120"/>
        <v>0.73045479724823481</v>
      </c>
      <c r="AM1962" t="str">
        <f t="shared" si="1126"/>
        <v/>
      </c>
      <c r="AN1962" t="str" cm="1">
        <f t="array" ref="AN1962">IF(AM1962="",_xlfn.IFS(AF1962=MAX(AF1962:AH1962),"SP",AG1962=MAX(AF1962:AH1962),"DAX",AH1962=MAX(AF1962:AH1962),"NIKKEI",MAX(AF1962:AH1962)=0,""),"")</f>
        <v>DAX</v>
      </c>
      <c r="AO1962" t="str" cm="1">
        <f t="array" ref="AO1962">IF(AM1962="BASE","",IF(MAX(AF1962:AH1962)=0,_xlfn.IFS(AI1962=MAX(AI1962:AK1962),"SP&amp;DAX",AJ1962=MAX(AI1962:AK1962),"SP&amp;NIKKEI",AK1962=MAX(AI1962:AK1962),"DAX&amp;NIKKEI"),""))</f>
        <v/>
      </c>
      <c r="AQ1962" s="3">
        <f t="shared" si="1127"/>
        <v>44503</v>
      </c>
      <c r="AR1962" cm="1">
        <f t="array" ref="AR1962">IF(AM1962="BASE",AE1962,_xlfn.IFS(AN1962="DAX",AG1962,AN1962="NIKKEI",AH1962,AN1962="SP",AF1962,AN1962="",MAX(AI1962:AK1962)))</f>
        <v>0.71956136722492792</v>
      </c>
      <c r="AS1962" s="4">
        <f t="shared" si="1099"/>
        <v>0.73103797934167836</v>
      </c>
      <c r="AT1962" s="4">
        <f t="shared" si="1100"/>
        <v>0.75312421226224857</v>
      </c>
      <c r="AU1962" s="4">
        <f t="shared" si="1101"/>
        <v>2.2656835720446047E-5</v>
      </c>
      <c r="AV1962" s="4">
        <f t="shared" si="1102"/>
        <v>6.7113668764254004E-4</v>
      </c>
      <c r="AW1962" s="4">
        <f t="shared" si="1103"/>
        <v>3.3758899100019849E-2</v>
      </c>
      <c r="AX1962" s="4">
        <f t="shared" si="1104"/>
        <v>8.2741320056445404E-3</v>
      </c>
      <c r="AY1962" s="4">
        <f t="shared" si="1105"/>
        <v>3.9608606798138459E-3</v>
      </c>
      <c r="AZ1962" s="4">
        <f t="shared" si="1106"/>
        <v>-5.5761196128736925</v>
      </c>
      <c r="BA1962" s="6" t="str">
        <f t="shared" si="1107"/>
        <v>WEAKEN</v>
      </c>
      <c r="BB1962" s="4">
        <f t="shared" si="1108"/>
        <v>0</v>
      </c>
      <c r="BC1962" s="4">
        <f t="shared" si="1109"/>
        <v>0.60295548643614738</v>
      </c>
      <c r="BD1962" s="4">
        <f t="shared" si="1110"/>
        <v>0.77882552653643133</v>
      </c>
      <c r="BE1962" s="4" t="str">
        <f t="shared" si="1128"/>
        <v/>
      </c>
      <c r="BF1962" s="4">
        <f t="shared" si="1129"/>
        <v>0.2</v>
      </c>
      <c r="BG1962" s="4" t="str">
        <f t="shared" si="1130"/>
        <v/>
      </c>
      <c r="BH1962" s="4" t="str">
        <f t="shared" si="1131"/>
        <v/>
      </c>
      <c r="BI1962" s="4" t="str">
        <f t="shared" si="1132"/>
        <v/>
      </c>
      <c r="BJ1962" s="4" t="str">
        <f t="shared" si="1133"/>
        <v/>
      </c>
      <c r="BK1962" s="4" t="str">
        <f t="shared" si="1134"/>
        <v/>
      </c>
      <c r="BS1962" s="3" t="str">
        <f t="shared" si="1111"/>
        <v/>
      </c>
      <c r="BT1962" s="5">
        <f t="shared" si="1112"/>
        <v>-2.2086232920570215E-2</v>
      </c>
      <c r="BU1962" s="3"/>
    </row>
    <row r="1963" spans="1:73" x14ac:dyDescent="0.2">
      <c r="A1963" s="1">
        <v>44504</v>
      </c>
      <c r="C1963">
        <v>0.69466054911568342</v>
      </c>
      <c r="D1963">
        <v>0.69816340311577663</v>
      </c>
      <c r="E1963">
        <v>0.71823044207018405</v>
      </c>
      <c r="F1963">
        <v>0.7119785731959638</v>
      </c>
      <c r="G1963">
        <v>0.72607663985753712</v>
      </c>
      <c r="H1963">
        <v>0.71408481603505192</v>
      </c>
      <c r="I1963">
        <v>0.73051938907889347</v>
      </c>
      <c r="J1963">
        <v>0.73607997914706935</v>
      </c>
      <c r="M1963">
        <f>'[1]CAC_SWISS (-SP-NIKKEI-DAX)'!AC2048</f>
        <v>1</v>
      </c>
      <c r="N1963">
        <f>'[1]CAC_SWISS_SP (-NIKKEI-DAX)'!AD2048</f>
        <v>1</v>
      </c>
      <c r="O1963">
        <f>'[1]CAC_SWISS_DAX (-SP-NIKKEI)'!AD2048</f>
        <v>0</v>
      </c>
      <c r="P1963">
        <f>'[1]CAC_SWISS_NIKKEI (-SP-DAX)'!AD2048</f>
        <v>1</v>
      </c>
      <c r="Q1963">
        <f>'[1]CAC_SWISS_DAX_SP (-NIKKEI)'!AF2048</f>
        <v>0</v>
      </c>
      <c r="R1963">
        <f>'[1]CAC_SWISS_SP_NIKKEI (-DAX)'!AF2048</f>
        <v>1</v>
      </c>
      <c r="S1963">
        <f>'[1]CAC_SWISS_DAX_NIKKEI (-SP)'!AF2048</f>
        <v>0</v>
      </c>
      <c r="V1963" t="str">
        <f t="shared" si="1121"/>
        <v/>
      </c>
      <c r="W1963" t="str">
        <f t="shared" si="1122"/>
        <v/>
      </c>
      <c r="X1963" t="str">
        <f t="shared" si="1123"/>
        <v>BASE+DAX</v>
      </c>
      <c r="Y1963" t="str">
        <f t="shared" si="1124"/>
        <v/>
      </c>
      <c r="Z1963" s="2" t="str">
        <f t="shared" si="1125"/>
        <v>- NIKKEI</v>
      </c>
      <c r="AA1963" s="2" t="str">
        <f t="shared" si="1135"/>
        <v/>
      </c>
      <c r="AB1963" s="2" t="str">
        <f t="shared" si="1113"/>
        <v>- SP</v>
      </c>
      <c r="AE1963" t="str">
        <f t="shared" si="1114"/>
        <v/>
      </c>
      <c r="AF1963" t="str">
        <f t="shared" si="1115"/>
        <v/>
      </c>
      <c r="AG1963">
        <f t="shared" si="1116"/>
        <v>0.71823044207018405</v>
      </c>
      <c r="AH1963" t="str">
        <f t="shared" si="1117"/>
        <v/>
      </c>
      <c r="AI1963">
        <f t="shared" si="1118"/>
        <v>0.72607663985753712</v>
      </c>
      <c r="AJ1963" t="str">
        <f t="shared" si="1119"/>
        <v/>
      </c>
      <c r="AK1963">
        <f t="shared" si="1120"/>
        <v>0.73051938907889347</v>
      </c>
      <c r="AM1963" t="str">
        <f t="shared" si="1126"/>
        <v/>
      </c>
      <c r="AN1963" t="str" cm="1">
        <f t="array" ref="AN1963">IF(AM1963="",_xlfn.IFS(AF1963=MAX(AF1963:AH1963),"SP",AG1963=MAX(AF1963:AH1963),"DAX",AH1963=MAX(AF1963:AH1963),"NIKKEI",MAX(AF1963:AH1963)=0,""),"")</f>
        <v>DAX</v>
      </c>
      <c r="AO1963" t="str" cm="1">
        <f t="array" ref="AO1963">IF(AM1963="BASE","",IF(MAX(AF1963:AH1963)=0,_xlfn.IFS(AI1963=MAX(AI1963:AK1963),"SP&amp;DAX",AJ1963=MAX(AI1963:AK1963),"SP&amp;NIKKEI",AK1963=MAX(AI1963:AK1963),"DAX&amp;NIKKEI"),""))</f>
        <v/>
      </c>
      <c r="AQ1963" s="3">
        <f t="shared" si="1127"/>
        <v>44504</v>
      </c>
      <c r="AR1963" cm="1">
        <f t="array" ref="AR1963">IF(AM1963="BASE",AE1963,_xlfn.IFS(AN1963="DAX",AG1963,AN1963="NIKKEI",AH1963,AN1963="SP",AF1963,AN1963="",MAX(AI1963:AK1963)))</f>
        <v>0.71823044207018405</v>
      </c>
      <c r="AS1963" s="4">
        <f t="shared" si="1099"/>
        <v>0.729673883413819</v>
      </c>
      <c r="AT1963" s="4">
        <f t="shared" si="1100"/>
        <v>0.75209774578799971</v>
      </c>
      <c r="AU1963" s="4">
        <f t="shared" si="1101"/>
        <v>3.8738040355421012E-5</v>
      </c>
      <c r="AV1963" s="4">
        <f t="shared" si="1102"/>
        <v>6.6082576030769037E-4</v>
      </c>
      <c r="AW1963" s="4">
        <f t="shared" si="1103"/>
        <v>5.8620657187129027E-2</v>
      </c>
      <c r="AX1963" s="4">
        <f t="shared" si="1104"/>
        <v>8.2289360712912221E-3</v>
      </c>
      <c r="AY1963" s="4">
        <f t="shared" si="1105"/>
        <v>4.1340439332082464E-3</v>
      </c>
      <c r="AZ1963" s="4">
        <f t="shared" si="1106"/>
        <v>-5.4241954697318731</v>
      </c>
      <c r="BA1963" s="6" t="str">
        <f t="shared" si="1107"/>
        <v>WEAKEN</v>
      </c>
      <c r="BB1963" s="4">
        <f t="shared" si="1108"/>
        <v>0</v>
      </c>
      <c r="BC1963" s="4">
        <f t="shared" si="1109"/>
        <v>0.60295548643614738</v>
      </c>
      <c r="BD1963" s="4">
        <f t="shared" si="1110"/>
        <v>0.77882552653643133</v>
      </c>
      <c r="BE1963" s="4" t="str">
        <f t="shared" si="1128"/>
        <v/>
      </c>
      <c r="BF1963" s="4">
        <f t="shared" si="1129"/>
        <v>0.2</v>
      </c>
      <c r="BG1963" s="4" t="str">
        <f t="shared" si="1130"/>
        <v/>
      </c>
      <c r="BH1963" s="4" t="str">
        <f t="shared" si="1131"/>
        <v/>
      </c>
      <c r="BI1963" s="4" t="str">
        <f t="shared" si="1132"/>
        <v/>
      </c>
      <c r="BJ1963" s="4" t="str">
        <f t="shared" si="1133"/>
        <v/>
      </c>
      <c r="BK1963" s="4" t="str">
        <f t="shared" si="1134"/>
        <v/>
      </c>
      <c r="BS1963" s="3" t="str">
        <f t="shared" si="1111"/>
        <v/>
      </c>
      <c r="BT1963" s="5">
        <f t="shared" si="1112"/>
        <v>-2.2423862374180703E-2</v>
      </c>
      <c r="BU1963" s="3"/>
    </row>
    <row r="1964" spans="1:73" x14ac:dyDescent="0.2">
      <c r="A1964" s="1">
        <v>44505</v>
      </c>
      <c r="C1964">
        <v>0.67493933767398084</v>
      </c>
      <c r="D1964">
        <v>0.67856748940752398</v>
      </c>
      <c r="E1964">
        <v>0.70043169558273355</v>
      </c>
      <c r="F1964">
        <v>0.69247902546537676</v>
      </c>
      <c r="G1964">
        <v>0.70866510426450746</v>
      </c>
      <c r="H1964">
        <v>0.69469243095140332</v>
      </c>
      <c r="I1964">
        <v>0.71260694559442972</v>
      </c>
      <c r="J1964">
        <v>0.71852080581105993</v>
      </c>
      <c r="M1964">
        <f>'[1]CAC_SWISS (-SP-NIKKEI-DAX)'!AC2049</f>
        <v>1</v>
      </c>
      <c r="N1964">
        <f>'[1]CAC_SWISS_SP (-NIKKEI-DAX)'!AD2049</f>
        <v>1</v>
      </c>
      <c r="O1964">
        <f>'[1]CAC_SWISS_DAX (-SP-NIKKEI)'!AD2049</f>
        <v>0</v>
      </c>
      <c r="P1964">
        <f>'[1]CAC_SWISS_NIKKEI (-SP-DAX)'!AD2049</f>
        <v>1</v>
      </c>
      <c r="Q1964">
        <f>'[1]CAC_SWISS_DAX_SP (-NIKKEI)'!AF2049</f>
        <v>0</v>
      </c>
      <c r="R1964">
        <f>'[1]CAC_SWISS_SP_NIKKEI (-DAX)'!AF2049</f>
        <v>1</v>
      </c>
      <c r="S1964">
        <f>'[1]CAC_SWISS_DAX_NIKKEI (-SP)'!AF2049</f>
        <v>0</v>
      </c>
      <c r="V1964" t="str">
        <f t="shared" si="1121"/>
        <v/>
      </c>
      <c r="W1964" t="str">
        <f t="shared" si="1122"/>
        <v/>
      </c>
      <c r="X1964" t="str">
        <f t="shared" si="1123"/>
        <v>BASE+DAX</v>
      </c>
      <c r="Y1964" t="str">
        <f t="shared" si="1124"/>
        <v/>
      </c>
      <c r="Z1964" s="2" t="str">
        <f t="shared" si="1125"/>
        <v>- NIKKEI</v>
      </c>
      <c r="AA1964" s="2" t="str">
        <f t="shared" si="1135"/>
        <v/>
      </c>
      <c r="AB1964" s="2" t="str">
        <f t="shared" si="1113"/>
        <v>- SP</v>
      </c>
      <c r="AE1964" t="str">
        <f t="shared" si="1114"/>
        <v/>
      </c>
      <c r="AF1964" t="str">
        <f t="shared" si="1115"/>
        <v/>
      </c>
      <c r="AG1964">
        <f t="shared" si="1116"/>
        <v>0.70043169558273355</v>
      </c>
      <c r="AH1964" t="str">
        <f t="shared" si="1117"/>
        <v/>
      </c>
      <c r="AI1964">
        <f t="shared" si="1118"/>
        <v>0.70866510426450746</v>
      </c>
      <c r="AJ1964" t="str">
        <f t="shared" si="1119"/>
        <v/>
      </c>
      <c r="AK1964">
        <f t="shared" si="1120"/>
        <v>0.71260694559442972</v>
      </c>
      <c r="AM1964" t="str">
        <f t="shared" si="1126"/>
        <v/>
      </c>
      <c r="AN1964" t="str" cm="1">
        <f t="array" ref="AN1964">IF(AM1964="",_xlfn.IFS(AF1964=MAX(AF1964:AH1964),"SP",AG1964=MAX(AF1964:AH1964),"DAX",AH1964=MAX(AF1964:AH1964),"NIKKEI",MAX(AF1964:AH1964)=0,""),"")</f>
        <v>DAX</v>
      </c>
      <c r="AO1964" t="str" cm="1">
        <f t="array" ref="AO1964">IF(AM1964="BASE","",IF(MAX(AF1964:AH1964)=0,_xlfn.IFS(AI1964=MAX(AI1964:AK1964),"SP&amp;DAX",AJ1964=MAX(AI1964:AK1964),"SP&amp;NIKKEI",AK1964=MAX(AI1964:AK1964),"DAX&amp;NIKKEI"),""))</f>
        <v/>
      </c>
      <c r="AQ1964" s="3">
        <f t="shared" si="1127"/>
        <v>44505</v>
      </c>
      <c r="AR1964" cm="1">
        <f t="array" ref="AR1964">IF(AM1964="BASE",AE1964,_xlfn.IFS(AN1964="DAX",AG1964,AN1964="NIKKEI",AH1964,AN1964="SP",AF1964,AN1964="",MAX(AI1964:AK1964)))</f>
        <v>0.70043169558273355</v>
      </c>
      <c r="AS1964" s="4">
        <f t="shared" si="1099"/>
        <v>0.72660543473925665</v>
      </c>
      <c r="AT1964" s="4">
        <f t="shared" si="1100"/>
        <v>0.75105430876372892</v>
      </c>
      <c r="AU1964" s="4">
        <f t="shared" si="1101"/>
        <v>1.2305710150046256E-4</v>
      </c>
      <c r="AV1964" s="4">
        <f t="shared" si="1102"/>
        <v>6.4884522793746968E-4</v>
      </c>
      <c r="AW1964" s="4">
        <f t="shared" si="1103"/>
        <v>0.18965555451741994</v>
      </c>
      <c r="AX1964" s="4">
        <f t="shared" si="1104"/>
        <v>8.2505084586186762E-3</v>
      </c>
      <c r="AY1964" s="4">
        <f t="shared" si="1105"/>
        <v>5.0281820480960766E-3</v>
      </c>
      <c r="AZ1964" s="4">
        <f t="shared" si="1106"/>
        <v>-4.8623685042847331</v>
      </c>
      <c r="BA1964" s="6" t="str">
        <f t="shared" si="1107"/>
        <v>WEAKEN</v>
      </c>
      <c r="BB1964" s="4">
        <f t="shared" si="1108"/>
        <v>0</v>
      </c>
      <c r="BC1964" s="4">
        <f t="shared" si="1109"/>
        <v>0.60295548643614738</v>
      </c>
      <c r="BD1964" s="4">
        <f t="shared" si="1110"/>
        <v>0.77882552653643133</v>
      </c>
      <c r="BE1964" s="4" t="str">
        <f t="shared" si="1128"/>
        <v/>
      </c>
      <c r="BF1964" s="4">
        <f t="shared" si="1129"/>
        <v>0.2</v>
      </c>
      <c r="BG1964" s="4" t="str">
        <f t="shared" si="1130"/>
        <v/>
      </c>
      <c r="BH1964" s="4" t="str">
        <f t="shared" si="1131"/>
        <v/>
      </c>
      <c r="BI1964" s="4" t="str">
        <f t="shared" si="1132"/>
        <v/>
      </c>
      <c r="BJ1964" s="4" t="str">
        <f t="shared" si="1133"/>
        <v/>
      </c>
      <c r="BK1964" s="4" t="str">
        <f t="shared" si="1134"/>
        <v/>
      </c>
      <c r="BS1964" s="3" t="str">
        <f t="shared" si="1111"/>
        <v/>
      </c>
      <c r="BT1964" s="5">
        <f t="shared" si="1112"/>
        <v>-2.4448874024472267E-2</v>
      </c>
      <c r="BU1964" s="3"/>
    </row>
    <row r="1965" spans="1:73" x14ac:dyDescent="0.2">
      <c r="A1965" s="1">
        <v>44508</v>
      </c>
      <c r="C1965">
        <v>0.66107290760982274</v>
      </c>
      <c r="D1965">
        <v>0.66489064251043672</v>
      </c>
      <c r="E1965">
        <v>0.68760141795905805</v>
      </c>
      <c r="F1965">
        <v>0.6801291147826648</v>
      </c>
      <c r="G1965">
        <v>0.69620253786774922</v>
      </c>
      <c r="H1965">
        <v>0.68245464972854586</v>
      </c>
      <c r="I1965">
        <v>0.70062702359747342</v>
      </c>
      <c r="J1965">
        <v>0.70677073572661475</v>
      </c>
      <c r="M1965">
        <f>'[1]CAC_SWISS (-SP-NIKKEI-DAX)'!AC2050</f>
        <v>1</v>
      </c>
      <c r="N1965">
        <f>'[1]CAC_SWISS_SP (-NIKKEI-DAX)'!AD2050</f>
        <v>1</v>
      </c>
      <c r="O1965">
        <f>'[1]CAC_SWISS_DAX (-SP-NIKKEI)'!AD2050</f>
        <v>0</v>
      </c>
      <c r="P1965">
        <f>'[1]CAC_SWISS_NIKKEI (-SP-DAX)'!AD2050</f>
        <v>1</v>
      </c>
      <c r="Q1965">
        <f>'[1]CAC_SWISS_DAX_SP (-NIKKEI)'!AF2050</f>
        <v>0</v>
      </c>
      <c r="R1965">
        <f>'[1]CAC_SWISS_SP_NIKKEI (-DAX)'!AF2050</f>
        <v>1</v>
      </c>
      <c r="S1965">
        <f>'[1]CAC_SWISS_DAX_NIKKEI (-SP)'!AF2050</f>
        <v>0</v>
      </c>
      <c r="V1965" t="str">
        <f t="shared" si="1121"/>
        <v/>
      </c>
      <c r="W1965" t="str">
        <f t="shared" si="1122"/>
        <v/>
      </c>
      <c r="X1965" t="str">
        <f t="shared" si="1123"/>
        <v>BASE+DAX</v>
      </c>
      <c r="Y1965" t="str">
        <f t="shared" si="1124"/>
        <v/>
      </c>
      <c r="Z1965" s="2" t="str">
        <f t="shared" si="1125"/>
        <v>- NIKKEI</v>
      </c>
      <c r="AA1965" s="2" t="str">
        <f t="shared" si="1135"/>
        <v/>
      </c>
      <c r="AB1965" s="2" t="str">
        <f t="shared" si="1113"/>
        <v>- SP</v>
      </c>
      <c r="AE1965" t="str">
        <f t="shared" si="1114"/>
        <v/>
      </c>
      <c r="AF1965" t="str">
        <f t="shared" si="1115"/>
        <v/>
      </c>
      <c r="AG1965">
        <f t="shared" si="1116"/>
        <v>0.68760141795905805</v>
      </c>
      <c r="AH1965" t="str">
        <f t="shared" si="1117"/>
        <v/>
      </c>
      <c r="AI1965">
        <f t="shared" si="1118"/>
        <v>0.69620253786774922</v>
      </c>
      <c r="AJ1965" t="str">
        <f t="shared" si="1119"/>
        <v/>
      </c>
      <c r="AK1965">
        <f t="shared" si="1120"/>
        <v>0.70062702359747342</v>
      </c>
      <c r="AM1965" t="str">
        <f t="shared" si="1126"/>
        <v/>
      </c>
      <c r="AN1965" t="str" cm="1">
        <f t="array" ref="AN1965">IF(AM1965="",_xlfn.IFS(AF1965=MAX(AF1965:AH1965),"SP",AG1965=MAX(AF1965:AH1965),"DAX",AH1965=MAX(AF1965:AH1965),"NIKKEI",MAX(AF1965:AH1965)=0,""),"")</f>
        <v>DAX</v>
      </c>
      <c r="AO1965" t="str" cm="1">
        <f t="array" ref="AO1965">IF(AM1965="BASE","",IF(MAX(AF1965:AH1965)=0,_xlfn.IFS(AI1965=MAX(AI1965:AK1965),"SP&amp;DAX",AJ1965=MAX(AI1965:AK1965),"SP&amp;NIKKEI",AK1965=MAX(AI1965:AK1965),"DAX&amp;NIKKEI"),""))</f>
        <v/>
      </c>
      <c r="AQ1965" s="3">
        <f t="shared" si="1127"/>
        <v>44508</v>
      </c>
      <c r="AR1965" cm="1">
        <f t="array" ref="AR1965">IF(AM1965="BASE",AE1965,_xlfn.IFS(AN1965="DAX",AG1965,AN1965="NIKKEI",AH1965,AN1965="SP",AF1965,AN1965="",MAX(AI1965:AK1965)))</f>
        <v>0.68760141795905805</v>
      </c>
      <c r="AS1965" s="4">
        <f t="shared" si="1099"/>
        <v>0.72214428719409551</v>
      </c>
      <c r="AT1965" s="4">
        <f t="shared" si="1100"/>
        <v>0.74998210351034222</v>
      </c>
      <c r="AU1965" s="4">
        <f t="shared" si="1101"/>
        <v>2.6648503017173166E-4</v>
      </c>
      <c r="AV1965" s="4">
        <f t="shared" si="1102"/>
        <v>6.3024614596878588E-4</v>
      </c>
      <c r="AW1965" s="4">
        <f t="shared" si="1103"/>
        <v>0.42282690957531033</v>
      </c>
      <c r="AX1965" s="4">
        <f t="shared" si="1104"/>
        <v>8.297954848658683E-3</v>
      </c>
      <c r="AY1965" s="4">
        <f t="shared" si="1105"/>
        <v>6.2652554566074064E-3</v>
      </c>
      <c r="AZ1965" s="4">
        <f t="shared" si="1106"/>
        <v>-3.3547804036010795</v>
      </c>
      <c r="BA1965" s="6" t="str">
        <f t="shared" si="1107"/>
        <v>WEAKEN</v>
      </c>
      <c r="BB1965" s="4">
        <f t="shared" si="1108"/>
        <v>0</v>
      </c>
      <c r="BC1965" s="4">
        <f t="shared" si="1109"/>
        <v>0.60295548643614738</v>
      </c>
      <c r="BD1965" s="4">
        <f t="shared" si="1110"/>
        <v>0.77882552653643133</v>
      </c>
      <c r="BE1965" s="4" t="str">
        <f t="shared" si="1128"/>
        <v/>
      </c>
      <c r="BF1965" s="4">
        <f t="shared" si="1129"/>
        <v>0.2</v>
      </c>
      <c r="BG1965" s="4" t="str">
        <f t="shared" si="1130"/>
        <v/>
      </c>
      <c r="BH1965" s="4" t="str">
        <f t="shared" si="1131"/>
        <v/>
      </c>
      <c r="BI1965" s="4" t="str">
        <f t="shared" si="1132"/>
        <v/>
      </c>
      <c r="BJ1965" s="4" t="str">
        <f t="shared" si="1133"/>
        <v/>
      </c>
      <c r="BK1965" s="4" t="str">
        <f t="shared" si="1134"/>
        <v/>
      </c>
      <c r="BS1965" s="3" t="str">
        <f t="shared" si="1111"/>
        <v/>
      </c>
      <c r="BT1965" s="5">
        <f t="shared" si="1112"/>
        <v>-2.7837816316246711E-2</v>
      </c>
      <c r="BU1965" s="3"/>
    </row>
    <row r="1966" spans="1:73" x14ac:dyDescent="0.2">
      <c r="A1966" s="1">
        <v>44509</v>
      </c>
      <c r="C1966">
        <v>0.66174749439906377</v>
      </c>
      <c r="D1966">
        <v>0.66500906812734806</v>
      </c>
      <c r="E1966">
        <v>0.68895417005858284</v>
      </c>
      <c r="F1966">
        <v>0.68565582947770121</v>
      </c>
      <c r="G1966">
        <v>0.69672579422739744</v>
      </c>
      <c r="H1966">
        <v>0.68742260309928993</v>
      </c>
      <c r="I1966">
        <v>0.70632654339253576</v>
      </c>
      <c r="J1966">
        <v>0.71148035321225533</v>
      </c>
      <c r="M1966">
        <f>'[1]CAC_SWISS (-SP-NIKKEI-DAX)'!AC2051</f>
        <v>1</v>
      </c>
      <c r="N1966">
        <f>'[1]CAC_SWISS_SP (-NIKKEI-DAX)'!AD2051</f>
        <v>1</v>
      </c>
      <c r="O1966">
        <f>'[1]CAC_SWISS_DAX (-SP-NIKKEI)'!AD2051</f>
        <v>1</v>
      </c>
      <c r="P1966">
        <f>'[1]CAC_SWISS_NIKKEI (-SP-DAX)'!AD2051</f>
        <v>1</v>
      </c>
      <c r="Q1966">
        <f>'[1]CAC_SWISS_DAX_SP (-NIKKEI)'!AF2051</f>
        <v>1</v>
      </c>
      <c r="R1966">
        <f>'[1]CAC_SWISS_SP_NIKKEI (-DAX)'!AF2051</f>
        <v>1</v>
      </c>
      <c r="S1966">
        <f>'[1]CAC_SWISS_DAX_NIKKEI (-SP)'!AF2051</f>
        <v>0</v>
      </c>
      <c r="V1966" t="str">
        <f t="shared" si="1121"/>
        <v/>
      </c>
      <c r="W1966" t="str">
        <f t="shared" si="1122"/>
        <v/>
      </c>
      <c r="X1966" t="str">
        <f t="shared" si="1123"/>
        <v/>
      </c>
      <c r="Y1966" t="str">
        <f t="shared" si="1124"/>
        <v/>
      </c>
      <c r="Z1966" s="2" t="str">
        <f t="shared" si="1125"/>
        <v/>
      </c>
      <c r="AA1966" s="2" t="str">
        <f t="shared" si="1135"/>
        <v/>
      </c>
      <c r="AB1966" s="2" t="str">
        <f t="shared" si="1113"/>
        <v>- SP</v>
      </c>
      <c r="AE1966" t="str">
        <f t="shared" si="1114"/>
        <v/>
      </c>
      <c r="AF1966" t="str">
        <f t="shared" si="1115"/>
        <v/>
      </c>
      <c r="AG1966" t="str">
        <f t="shared" si="1116"/>
        <v/>
      </c>
      <c r="AH1966" t="str">
        <f t="shared" si="1117"/>
        <v/>
      </c>
      <c r="AI1966" t="str">
        <f t="shared" si="1118"/>
        <v/>
      </c>
      <c r="AJ1966" t="str">
        <f t="shared" si="1119"/>
        <v/>
      </c>
      <c r="AK1966">
        <f t="shared" si="1120"/>
        <v>0.70632654339253576</v>
      </c>
      <c r="AM1966" t="str">
        <f t="shared" si="1126"/>
        <v/>
      </c>
      <c r="AN1966" t="str" cm="1">
        <f t="array" ref="AN1966">IF(AM1966="",_xlfn.IFS(AF1966=MAX(AF1966:AH1966),"SP",AG1966=MAX(AF1966:AH1966),"DAX",AH1966=MAX(AF1966:AH1966),"NIKKEI",MAX(AF1966:AH1966)=0,""),"")</f>
        <v/>
      </c>
      <c r="AO1966" t="str" cm="1">
        <f t="array" ref="AO1966">IF(AM1966="BASE","",IF(MAX(AF1966:AH1966)=0,_xlfn.IFS(AI1966=MAX(AI1966:AK1966),"SP&amp;DAX",AJ1966=MAX(AI1966:AK1966),"SP&amp;NIKKEI",AK1966=MAX(AI1966:AK1966),"DAX&amp;NIKKEI"),""))</f>
        <v>DAX&amp;NIKKEI</v>
      </c>
      <c r="AQ1966" s="3">
        <f t="shared" si="1127"/>
        <v>44509</v>
      </c>
      <c r="AR1966" cm="1">
        <f t="array" ref="AR1966">IF(AM1966="BASE",AE1966,_xlfn.IFS(AN1966="DAX",AG1966,AN1966="NIKKEI",AH1966,AN1966="SP",AF1966,AN1966="",MAX(AI1966:AK1966)))</f>
        <v>0.70632654339253576</v>
      </c>
      <c r="AS1966" s="4">
        <f t="shared" si="1099"/>
        <v>0.71936398363176779</v>
      </c>
      <c r="AT1966" s="4">
        <f t="shared" si="1100"/>
        <v>0.74905554929361773</v>
      </c>
      <c r="AU1966" s="4">
        <f t="shared" si="1101"/>
        <v>2.6973535460874564E-4</v>
      </c>
      <c r="AV1966" s="4">
        <f t="shared" si="1102"/>
        <v>6.1554492993739596E-4</v>
      </c>
      <c r="AW1966" s="4">
        <f t="shared" si="1103"/>
        <v>0.43820579374470536</v>
      </c>
      <c r="AX1966" s="4">
        <f t="shared" si="1104"/>
        <v>8.2113445190483744E-3</v>
      </c>
      <c r="AY1966" s="4">
        <f t="shared" si="1105"/>
        <v>6.2677295777356637E-3</v>
      </c>
      <c r="AZ1966" s="4">
        <f t="shared" si="1106"/>
        <v>-3.61592009602965</v>
      </c>
      <c r="BA1966" s="6" t="str">
        <f t="shared" si="1107"/>
        <v>WEAKEN</v>
      </c>
      <c r="BB1966" s="4">
        <f t="shared" si="1108"/>
        <v>0</v>
      </c>
      <c r="BC1966" s="4">
        <f t="shared" si="1109"/>
        <v>0.60295548643614738</v>
      </c>
      <c r="BD1966" s="4">
        <f t="shared" si="1110"/>
        <v>0.77882552653643133</v>
      </c>
      <c r="BE1966" s="4" t="str">
        <f t="shared" si="1128"/>
        <v/>
      </c>
      <c r="BF1966" s="4" t="str">
        <f t="shared" si="1129"/>
        <v/>
      </c>
      <c r="BG1966" s="4" t="str">
        <f t="shared" si="1130"/>
        <v/>
      </c>
      <c r="BH1966" s="4" t="str">
        <f t="shared" si="1131"/>
        <v/>
      </c>
      <c r="BI1966" s="4" t="str">
        <f t="shared" si="1132"/>
        <v/>
      </c>
      <c r="BJ1966" s="4" t="str">
        <f t="shared" si="1133"/>
        <v/>
      </c>
      <c r="BK1966" s="4">
        <f t="shared" si="1134"/>
        <v>0.5</v>
      </c>
      <c r="BS1966" s="3" t="str">
        <f t="shared" si="1111"/>
        <v/>
      </c>
      <c r="BT1966" s="5">
        <f t="shared" si="1112"/>
        <v>-2.9691565661849939E-2</v>
      </c>
      <c r="BU1966" s="3"/>
    </row>
    <row r="1967" spans="1:73" x14ac:dyDescent="0.2">
      <c r="A1967" s="1">
        <v>44510</v>
      </c>
      <c r="C1967">
        <v>0.64837500327151032</v>
      </c>
      <c r="D1967">
        <v>0.65479644265848125</v>
      </c>
      <c r="E1967">
        <v>0.67666436152305121</v>
      </c>
      <c r="F1967">
        <v>0.66908643737570672</v>
      </c>
      <c r="G1967">
        <v>0.68895173012051025</v>
      </c>
      <c r="H1967">
        <v>0.67376810087715988</v>
      </c>
      <c r="I1967">
        <v>0.69131213132549274</v>
      </c>
      <c r="J1967">
        <v>0.70092886248050945</v>
      </c>
      <c r="M1967">
        <f>'[1]CAC_SWISS (-SP-NIKKEI-DAX)'!AC2052</f>
        <v>1</v>
      </c>
      <c r="N1967">
        <f>'[1]CAC_SWISS_SP (-NIKKEI-DAX)'!AD2052</f>
        <v>1</v>
      </c>
      <c r="O1967">
        <f>'[1]CAC_SWISS_DAX (-SP-NIKKEI)'!AD2052</f>
        <v>1</v>
      </c>
      <c r="P1967">
        <f>'[1]CAC_SWISS_NIKKEI (-SP-DAX)'!AD2052</f>
        <v>1</v>
      </c>
      <c r="Q1967">
        <f>'[1]CAC_SWISS_DAX_SP (-NIKKEI)'!AF2052</f>
        <v>0</v>
      </c>
      <c r="R1967">
        <f>'[1]CAC_SWISS_SP_NIKKEI (-DAX)'!AF2052</f>
        <v>1</v>
      </c>
      <c r="S1967">
        <f>'[1]CAC_SWISS_DAX_NIKKEI (-SP)'!AF2052</f>
        <v>0</v>
      </c>
      <c r="V1967" t="str">
        <f t="shared" si="1121"/>
        <v/>
      </c>
      <c r="W1967" t="str">
        <f t="shared" si="1122"/>
        <v/>
      </c>
      <c r="X1967" t="str">
        <f t="shared" si="1123"/>
        <v/>
      </c>
      <c r="Y1967" t="str">
        <f t="shared" si="1124"/>
        <v/>
      </c>
      <c r="Z1967" s="2" t="str">
        <f t="shared" si="1125"/>
        <v>- NIKKEI</v>
      </c>
      <c r="AA1967" s="2" t="str">
        <f t="shared" si="1135"/>
        <v/>
      </c>
      <c r="AB1967" s="2" t="str">
        <f t="shared" si="1113"/>
        <v>- SP</v>
      </c>
      <c r="AE1967" t="str">
        <f t="shared" si="1114"/>
        <v/>
      </c>
      <c r="AF1967" t="str">
        <f t="shared" si="1115"/>
        <v/>
      </c>
      <c r="AG1967" t="str">
        <f t="shared" si="1116"/>
        <v/>
      </c>
      <c r="AH1967" t="str">
        <f t="shared" si="1117"/>
        <v/>
      </c>
      <c r="AI1967">
        <f t="shared" si="1118"/>
        <v>0.68895173012051025</v>
      </c>
      <c r="AJ1967" t="str">
        <f t="shared" si="1119"/>
        <v/>
      </c>
      <c r="AK1967">
        <f t="shared" si="1120"/>
        <v>0.69131213132549274</v>
      </c>
      <c r="AM1967" t="str">
        <f t="shared" si="1126"/>
        <v/>
      </c>
      <c r="AN1967" t="str" cm="1">
        <f t="array" ref="AN1967">IF(AM1967="",_xlfn.IFS(AF1967=MAX(AF1967:AH1967),"SP",AG1967=MAX(AF1967:AH1967),"DAX",AH1967=MAX(AF1967:AH1967),"NIKKEI",MAX(AF1967:AH1967)=0,""),"")</f>
        <v/>
      </c>
      <c r="AO1967" t="str" cm="1">
        <f t="array" ref="AO1967">IF(AM1967="BASE","",IF(MAX(AF1967:AH1967)=0,_xlfn.IFS(AI1967=MAX(AI1967:AK1967),"SP&amp;DAX",AJ1967=MAX(AI1967:AK1967),"SP&amp;NIKKEI",AK1967=MAX(AI1967:AK1967),"DAX&amp;NIKKEI"),""))</f>
        <v>DAX&amp;NIKKEI</v>
      </c>
      <c r="AQ1967" s="3">
        <f t="shared" si="1127"/>
        <v>44510</v>
      </c>
      <c r="AR1967" cm="1">
        <f t="array" ref="AR1967">IF(AM1967="BASE",AE1967,_xlfn.IFS(AN1967="DAX",AG1967,AN1967="NIKKEI",AH1967,AN1967="SP",AF1967,AN1967="",MAX(AI1967:AK1967)))</f>
        <v>0.69131213132549274</v>
      </c>
      <c r="AS1967" s="4">
        <f t="shared" si="1099"/>
        <v>0.71503218992766138</v>
      </c>
      <c r="AT1967" s="4">
        <f t="shared" si="1100"/>
        <v>0.74856588018120684</v>
      </c>
      <c r="AU1967" s="4">
        <f t="shared" si="1101"/>
        <v>3.104252110236311E-4</v>
      </c>
      <c r="AV1967" s="4">
        <f t="shared" si="1102"/>
        <v>6.1748253918351547E-4</v>
      </c>
      <c r="AW1967" s="4">
        <f t="shared" si="1103"/>
        <v>0.50272710777231044</v>
      </c>
      <c r="AX1967" s="4">
        <f t="shared" si="1104"/>
        <v>8.2692372978413319E-3</v>
      </c>
      <c r="AY1967" s="4">
        <f t="shared" si="1105"/>
        <v>6.5872734789162524E-3</v>
      </c>
      <c r="AZ1967" s="4">
        <f t="shared" si="1106"/>
        <v>-4.05523375926089</v>
      </c>
      <c r="BA1967" s="6" t="str">
        <f t="shared" si="1107"/>
        <v>WEAKEN</v>
      </c>
      <c r="BB1967" s="4">
        <f t="shared" si="1108"/>
        <v>0</v>
      </c>
      <c r="BC1967" s="4">
        <f t="shared" si="1109"/>
        <v>0.60295548643614738</v>
      </c>
      <c r="BD1967" s="4">
        <f t="shared" si="1110"/>
        <v>0.77882552653643133</v>
      </c>
      <c r="BE1967" s="4" t="str">
        <f t="shared" si="1128"/>
        <v/>
      </c>
      <c r="BF1967" s="4" t="str">
        <f t="shared" si="1129"/>
        <v/>
      </c>
      <c r="BG1967" s="4" t="str">
        <f t="shared" si="1130"/>
        <v/>
      </c>
      <c r="BH1967" s="4" t="str">
        <f t="shared" si="1131"/>
        <v/>
      </c>
      <c r="BI1967" s="4" t="str">
        <f t="shared" si="1132"/>
        <v/>
      </c>
      <c r="BJ1967" s="4" t="str">
        <f t="shared" si="1133"/>
        <v/>
      </c>
      <c r="BK1967" s="4">
        <f t="shared" si="1134"/>
        <v>0.5</v>
      </c>
      <c r="BS1967" s="3" t="str">
        <f t="shared" si="1111"/>
        <v/>
      </c>
      <c r="BT1967" s="5">
        <f t="shared" si="1112"/>
        <v>-3.3533690253545467E-2</v>
      </c>
      <c r="BU1967" s="3"/>
    </row>
    <row r="1968" spans="1:73" x14ac:dyDescent="0.2">
      <c r="A1968" s="1">
        <v>44511</v>
      </c>
      <c r="C1968">
        <v>0.64773015537239031</v>
      </c>
      <c r="D1968">
        <v>0.65412875037642659</v>
      </c>
      <c r="E1968">
        <v>0.67647153767292922</v>
      </c>
      <c r="F1968">
        <v>0.66880108993175857</v>
      </c>
      <c r="G1968">
        <v>0.68876525995669813</v>
      </c>
      <c r="H1968">
        <v>0.6734483103671407</v>
      </c>
      <c r="I1968">
        <v>0.69135314431187045</v>
      </c>
      <c r="J1968">
        <v>0.70095206966721302</v>
      </c>
      <c r="M1968">
        <f>'[1]CAC_SWISS (-SP-NIKKEI-DAX)'!AC2053</f>
        <v>1</v>
      </c>
      <c r="N1968">
        <f>'[1]CAC_SWISS_SP (-NIKKEI-DAX)'!AD2053</f>
        <v>1</v>
      </c>
      <c r="O1968">
        <f>'[1]CAC_SWISS_DAX (-SP-NIKKEI)'!AD2053</f>
        <v>1</v>
      </c>
      <c r="P1968">
        <f>'[1]CAC_SWISS_NIKKEI (-SP-DAX)'!AD2053</f>
        <v>1</v>
      </c>
      <c r="Q1968">
        <f>'[1]CAC_SWISS_DAX_SP (-NIKKEI)'!AF2053</f>
        <v>0</v>
      </c>
      <c r="R1968">
        <f>'[1]CAC_SWISS_SP_NIKKEI (-DAX)'!AF2053</f>
        <v>1</v>
      </c>
      <c r="S1968">
        <f>'[1]CAC_SWISS_DAX_NIKKEI (-SP)'!AF2053</f>
        <v>0</v>
      </c>
      <c r="V1968" t="str">
        <f t="shared" si="1121"/>
        <v/>
      </c>
      <c r="W1968" t="str">
        <f t="shared" si="1122"/>
        <v/>
      </c>
      <c r="X1968" t="str">
        <f t="shared" si="1123"/>
        <v/>
      </c>
      <c r="Y1968" t="str">
        <f t="shared" si="1124"/>
        <v/>
      </c>
      <c r="Z1968" s="2" t="str">
        <f t="shared" si="1125"/>
        <v>- NIKKEI</v>
      </c>
      <c r="AA1968" s="2" t="str">
        <f t="shared" si="1135"/>
        <v/>
      </c>
      <c r="AB1968" s="2" t="str">
        <f t="shared" si="1113"/>
        <v>- SP</v>
      </c>
      <c r="AE1968" t="str">
        <f t="shared" si="1114"/>
        <v/>
      </c>
      <c r="AF1968" t="str">
        <f t="shared" si="1115"/>
        <v/>
      </c>
      <c r="AG1968" t="str">
        <f t="shared" si="1116"/>
        <v/>
      </c>
      <c r="AH1968" t="str">
        <f t="shared" si="1117"/>
        <v/>
      </c>
      <c r="AI1968">
        <f t="shared" si="1118"/>
        <v>0.68876525995669813</v>
      </c>
      <c r="AJ1968" t="str">
        <f t="shared" si="1119"/>
        <v/>
      </c>
      <c r="AK1968">
        <f t="shared" si="1120"/>
        <v>0.69135314431187045</v>
      </c>
      <c r="AM1968" t="str">
        <f t="shared" si="1126"/>
        <v/>
      </c>
      <c r="AN1968" t="str" cm="1">
        <f t="array" ref="AN1968">IF(AM1968="",_xlfn.IFS(AF1968=MAX(AF1968:AH1968),"SP",AG1968=MAX(AF1968:AH1968),"DAX",AH1968=MAX(AF1968:AH1968),"NIKKEI",MAX(AF1968:AH1968)=0,""),"")</f>
        <v/>
      </c>
      <c r="AO1968" t="str" cm="1">
        <f t="array" ref="AO1968">IF(AM1968="BASE","",IF(MAX(AF1968:AH1968)=0,_xlfn.IFS(AI1968=MAX(AI1968:AK1968),"SP&amp;DAX",AJ1968=MAX(AI1968:AK1968),"SP&amp;NIKKEI",AK1968=MAX(AI1968:AK1968),"DAX&amp;NIKKEI"),""))</f>
        <v>DAX&amp;NIKKEI</v>
      </c>
      <c r="AQ1968" s="3">
        <f t="shared" si="1127"/>
        <v>44511</v>
      </c>
      <c r="AR1968" cm="1">
        <f t="array" ref="AR1968">IF(AM1968="BASE",AE1968,_xlfn.IFS(AN1968="DAX",AG1968,AN1968="NIKKEI",AH1968,AN1968="SP",AF1968,AN1968="",MAX(AI1968:AK1968)))</f>
        <v>0.69135314431187045</v>
      </c>
      <c r="AS1968" s="4">
        <f t="shared" si="1099"/>
        <v>0.7113261486924215</v>
      </c>
      <c r="AT1968" s="4">
        <f t="shared" si="1100"/>
        <v>0.74779773004184502</v>
      </c>
      <c r="AU1968" s="4">
        <f t="shared" si="1101"/>
        <v>3.3756841204164435E-4</v>
      </c>
      <c r="AV1968" s="4">
        <f t="shared" si="1102"/>
        <v>6.1836747160118625E-4</v>
      </c>
      <c r="AW1968" s="4">
        <f t="shared" si="1103"/>
        <v>0.54590260248902256</v>
      </c>
      <c r="AX1968" s="4">
        <f t="shared" si="1104"/>
        <v>8.3051444568183058E-3</v>
      </c>
      <c r="AY1968" s="4">
        <f t="shared" si="1105"/>
        <v>6.7914792671544075E-3</v>
      </c>
      <c r="AZ1968" s="4">
        <f t="shared" si="1106"/>
        <v>-4.3914445485028635</v>
      </c>
      <c r="BA1968" s="6" t="str">
        <f t="shared" si="1107"/>
        <v>WEAKEN</v>
      </c>
      <c r="BB1968" s="4">
        <f t="shared" si="1108"/>
        <v>0</v>
      </c>
      <c r="BC1968" s="4">
        <f t="shared" si="1109"/>
        <v>0.60295548643614738</v>
      </c>
      <c r="BD1968" s="4">
        <f t="shared" si="1110"/>
        <v>0.77882552653643133</v>
      </c>
      <c r="BE1968" s="4" t="str">
        <f t="shared" si="1128"/>
        <v/>
      </c>
      <c r="BF1968" s="4" t="str">
        <f t="shared" si="1129"/>
        <v/>
      </c>
      <c r="BG1968" s="4" t="str">
        <f t="shared" si="1130"/>
        <v/>
      </c>
      <c r="BH1968" s="4" t="str">
        <f t="shared" si="1131"/>
        <v/>
      </c>
      <c r="BI1968" s="4" t="str">
        <f t="shared" si="1132"/>
        <v/>
      </c>
      <c r="BJ1968" s="4" t="str">
        <f t="shared" si="1133"/>
        <v/>
      </c>
      <c r="BK1968" s="4">
        <f t="shared" si="1134"/>
        <v>0.5</v>
      </c>
      <c r="BS1968" s="3" t="str">
        <f t="shared" si="1111"/>
        <v/>
      </c>
      <c r="BT1968" s="5">
        <f t="shared" si="1112"/>
        <v>-3.6471581349423521E-2</v>
      </c>
      <c r="BU1968" s="3"/>
    </row>
    <row r="1969" spans="1:73" x14ac:dyDescent="0.2">
      <c r="A1969" s="1">
        <v>44512</v>
      </c>
      <c r="C1969">
        <v>0.62537975978424076</v>
      </c>
      <c r="D1969">
        <v>0.6336468149175678</v>
      </c>
      <c r="E1969">
        <v>0.6592134288888355</v>
      </c>
      <c r="F1969">
        <v>0.64058283298621521</v>
      </c>
      <c r="G1969">
        <v>0.67412281899863857</v>
      </c>
      <c r="H1969">
        <v>0.64738612942202844</v>
      </c>
      <c r="I1969">
        <v>0.66944549313318624</v>
      </c>
      <c r="J1969">
        <v>0.68227591518419139</v>
      </c>
      <c r="M1969">
        <f>'[1]CAC_SWISS (-SP-NIKKEI-DAX)'!AC2054</f>
        <v>1</v>
      </c>
      <c r="N1969">
        <f>'[1]CAC_SWISS_SP (-NIKKEI-DAX)'!AD2054</f>
        <v>1</v>
      </c>
      <c r="O1969">
        <f>'[1]CAC_SWISS_DAX (-SP-NIKKEI)'!AD2054</f>
        <v>0</v>
      </c>
      <c r="P1969">
        <f>'[1]CAC_SWISS_NIKKEI (-SP-DAX)'!AD2054</f>
        <v>1</v>
      </c>
      <c r="Q1969">
        <f>'[1]CAC_SWISS_DAX_SP (-NIKKEI)'!AF2054</f>
        <v>0</v>
      </c>
      <c r="R1969">
        <f>'[1]CAC_SWISS_SP_NIKKEI (-DAX)'!AF2054</f>
        <v>1</v>
      </c>
      <c r="S1969">
        <f>'[1]CAC_SWISS_DAX_NIKKEI (-SP)'!AF2054</f>
        <v>0</v>
      </c>
      <c r="V1969" t="str">
        <f t="shared" si="1121"/>
        <v/>
      </c>
      <c r="W1969" t="str">
        <f t="shared" si="1122"/>
        <v/>
      </c>
      <c r="X1969" t="str">
        <f t="shared" si="1123"/>
        <v>BASE+DAX</v>
      </c>
      <c r="Y1969" t="str">
        <f t="shared" si="1124"/>
        <v/>
      </c>
      <c r="Z1969" s="2" t="str">
        <f t="shared" si="1125"/>
        <v>- NIKKEI</v>
      </c>
      <c r="AA1969" s="2" t="str">
        <f t="shared" si="1135"/>
        <v/>
      </c>
      <c r="AB1969" s="2" t="str">
        <f t="shared" si="1113"/>
        <v>- SP</v>
      </c>
      <c r="AE1969" t="str">
        <f t="shared" si="1114"/>
        <v/>
      </c>
      <c r="AF1969" t="str">
        <f t="shared" si="1115"/>
        <v/>
      </c>
      <c r="AG1969">
        <f t="shared" si="1116"/>
        <v>0.6592134288888355</v>
      </c>
      <c r="AH1969" t="str">
        <f t="shared" si="1117"/>
        <v/>
      </c>
      <c r="AI1969">
        <f t="shared" si="1118"/>
        <v>0.67412281899863857</v>
      </c>
      <c r="AJ1969" t="str">
        <f t="shared" si="1119"/>
        <v/>
      </c>
      <c r="AK1969">
        <f t="shared" si="1120"/>
        <v>0.66944549313318624</v>
      </c>
      <c r="AM1969" t="str">
        <f t="shared" si="1126"/>
        <v/>
      </c>
      <c r="AN1969" t="str" cm="1">
        <f t="array" ref="AN1969">IF(AM1969="",_xlfn.IFS(AF1969=MAX(AF1969:AH1969),"SP",AG1969=MAX(AF1969:AH1969),"DAX",AH1969=MAX(AF1969:AH1969),"NIKKEI",MAX(AF1969:AH1969)=0,""),"")</f>
        <v>DAX</v>
      </c>
      <c r="AO1969" t="str" cm="1">
        <f t="array" ref="AO1969">IF(AM1969="BASE","",IF(MAX(AF1969:AH1969)=0,_xlfn.IFS(AI1969=MAX(AI1969:AK1969),"SP&amp;DAX",AJ1969=MAX(AI1969:AK1969),"SP&amp;NIKKEI",AK1969=MAX(AI1969:AK1969),"DAX&amp;NIKKEI"),""))</f>
        <v/>
      </c>
      <c r="AQ1969" s="3">
        <f t="shared" si="1127"/>
        <v>44512</v>
      </c>
      <c r="AR1969" cm="1">
        <f t="array" ref="AR1969">IF(AM1969="BASE",AE1969,_xlfn.IFS(AN1969="DAX",AG1969,AN1969="NIKKEI",AH1969,AN1969="SP",AF1969,AN1969="",MAX(AI1969:AK1969)))</f>
        <v>0.6592134288888355</v>
      </c>
      <c r="AS1969" s="4">
        <f t="shared" si="1099"/>
        <v>0.70390560452532236</v>
      </c>
      <c r="AT1969" s="4">
        <f t="shared" si="1100"/>
        <v>0.74716791662445492</v>
      </c>
      <c r="AU1969" s="4">
        <f t="shared" si="1101"/>
        <v>5.2390201742584682E-4</v>
      </c>
      <c r="AV1969" s="4">
        <f t="shared" si="1102"/>
        <v>6.1620633413193078E-4</v>
      </c>
      <c r="AW1969" s="4">
        <f t="shared" si="1103"/>
        <v>0.85020550488804059</v>
      </c>
      <c r="AX1969" s="4">
        <f t="shared" si="1104"/>
        <v>8.4985875332678051E-3</v>
      </c>
      <c r="AY1969" s="4">
        <f t="shared" si="1105"/>
        <v>8.0445216405466459E-3</v>
      </c>
      <c r="AZ1969" s="4">
        <f t="shared" si="1106"/>
        <v>-5.0905296827010149</v>
      </c>
      <c r="BA1969" s="6" t="str">
        <f t="shared" si="1107"/>
        <v>WEAKEN</v>
      </c>
      <c r="BB1969" s="4">
        <f t="shared" si="1108"/>
        <v>0</v>
      </c>
      <c r="BC1969" s="4">
        <f t="shared" si="1109"/>
        <v>0.60295548643614738</v>
      </c>
      <c r="BD1969" s="4">
        <f t="shared" si="1110"/>
        <v>0.77882552653643133</v>
      </c>
      <c r="BE1969" s="4" t="str">
        <f t="shared" si="1128"/>
        <v/>
      </c>
      <c r="BF1969" s="4">
        <f t="shared" si="1129"/>
        <v>0.2</v>
      </c>
      <c r="BG1969" s="4" t="str">
        <f t="shared" si="1130"/>
        <v/>
      </c>
      <c r="BH1969" s="4" t="str">
        <f t="shared" si="1131"/>
        <v/>
      </c>
      <c r="BI1969" s="4" t="str">
        <f t="shared" si="1132"/>
        <v/>
      </c>
      <c r="BJ1969" s="4" t="str">
        <f t="shared" si="1133"/>
        <v/>
      </c>
      <c r="BK1969" s="4" t="str">
        <f t="shared" si="1134"/>
        <v/>
      </c>
      <c r="BS1969" s="3" t="str">
        <f t="shared" si="1111"/>
        <v/>
      </c>
      <c r="BT1969" s="5">
        <f t="shared" si="1112"/>
        <v>-4.326231209913256E-2</v>
      </c>
      <c r="BU1969" s="3"/>
    </row>
    <row r="1970" spans="1:73" x14ac:dyDescent="0.2">
      <c r="A1970" s="1">
        <v>44515</v>
      </c>
      <c r="C1970">
        <v>0.62486753908552095</v>
      </c>
      <c r="D1970">
        <v>0.63221986788980955</v>
      </c>
      <c r="E1970">
        <v>0.65997868227964396</v>
      </c>
      <c r="F1970">
        <v>0.64052979798649134</v>
      </c>
      <c r="G1970">
        <v>0.67328554132834684</v>
      </c>
      <c r="H1970">
        <v>0.64622978600908132</v>
      </c>
      <c r="I1970">
        <v>0.67078091104232296</v>
      </c>
      <c r="J1970">
        <v>0.68183872892420616</v>
      </c>
      <c r="M1970">
        <f>'[1]CAC_SWISS (-SP-NIKKEI-DAX)'!AC2055</f>
        <v>1</v>
      </c>
      <c r="N1970">
        <f>'[1]CAC_SWISS_SP (-NIKKEI-DAX)'!AD2055</f>
        <v>1</v>
      </c>
      <c r="O1970">
        <f>'[1]CAC_SWISS_DAX (-SP-NIKKEI)'!AD2055</f>
        <v>0</v>
      </c>
      <c r="P1970">
        <f>'[1]CAC_SWISS_NIKKEI (-SP-DAX)'!AD2055</f>
        <v>1</v>
      </c>
      <c r="Q1970">
        <f>'[1]CAC_SWISS_DAX_SP (-NIKKEI)'!AF2055</f>
        <v>0</v>
      </c>
      <c r="R1970">
        <f>'[1]CAC_SWISS_SP_NIKKEI (-DAX)'!AF2055</f>
        <v>1</v>
      </c>
      <c r="S1970">
        <f>'[1]CAC_SWISS_DAX_NIKKEI (-SP)'!AF2055</f>
        <v>0</v>
      </c>
      <c r="V1970" t="str">
        <f t="shared" si="1121"/>
        <v/>
      </c>
      <c r="W1970" t="str">
        <f t="shared" si="1122"/>
        <v/>
      </c>
      <c r="X1970" t="str">
        <f t="shared" si="1123"/>
        <v>BASE+DAX</v>
      </c>
      <c r="Y1970" t="str">
        <f t="shared" si="1124"/>
        <v/>
      </c>
      <c r="Z1970" s="2" t="str">
        <f t="shared" si="1125"/>
        <v>- NIKKEI</v>
      </c>
      <c r="AA1970" s="2" t="str">
        <f t="shared" si="1135"/>
        <v/>
      </c>
      <c r="AB1970" s="2" t="str">
        <f t="shared" si="1113"/>
        <v>- SP</v>
      </c>
      <c r="AE1970" t="str">
        <f t="shared" si="1114"/>
        <v/>
      </c>
      <c r="AF1970" t="str">
        <f t="shared" si="1115"/>
        <v/>
      </c>
      <c r="AG1970">
        <f t="shared" si="1116"/>
        <v>0.65997868227964396</v>
      </c>
      <c r="AH1970" t="str">
        <f t="shared" si="1117"/>
        <v/>
      </c>
      <c r="AI1970">
        <f t="shared" si="1118"/>
        <v>0.67328554132834684</v>
      </c>
      <c r="AJ1970" t="str">
        <f t="shared" si="1119"/>
        <v/>
      </c>
      <c r="AK1970">
        <f t="shared" si="1120"/>
        <v>0.67078091104232296</v>
      </c>
      <c r="AM1970" t="str">
        <f t="shared" si="1126"/>
        <v/>
      </c>
      <c r="AN1970" t="str" cm="1">
        <f t="array" ref="AN1970">IF(AM1970="",_xlfn.IFS(AF1970=MAX(AF1970:AH1970),"SP",AG1970=MAX(AF1970:AH1970),"DAX",AH1970=MAX(AF1970:AH1970),"NIKKEI",MAX(AF1970:AH1970)=0,""),"")</f>
        <v>DAX</v>
      </c>
      <c r="AO1970" t="str" cm="1">
        <f t="array" ref="AO1970">IF(AM1970="BASE","",IF(MAX(AF1970:AH1970)=0,_xlfn.IFS(AI1970=MAX(AI1970:AK1970),"SP&amp;DAX",AJ1970=MAX(AI1970:AK1970),"SP&amp;NIKKEI",AK1970=MAX(AI1970:AK1970),"DAX&amp;NIKKEI"),""))</f>
        <v/>
      </c>
      <c r="AQ1970" s="3">
        <f t="shared" si="1127"/>
        <v>44515</v>
      </c>
      <c r="AR1970" cm="1">
        <f t="array" ref="AR1970">IF(AM1970="BASE",AE1970,_xlfn.IFS(AN1970="DAX",AG1970,AN1970="NIKKEI",AH1970,AN1970="SP",AF1970,AN1970="",MAX(AI1970:AK1970)))</f>
        <v>0.65997868227964396</v>
      </c>
      <c r="AS1970" s="4">
        <f t="shared" si="1099"/>
        <v>0.69626007296086023</v>
      </c>
      <c r="AT1970" s="4">
        <f t="shared" si="1100"/>
        <v>0.74628697890551821</v>
      </c>
      <c r="AU1970" s="4">
        <f t="shared" si="1101"/>
        <v>5.5578386096246735E-4</v>
      </c>
      <c r="AV1970" s="4">
        <f t="shared" si="1102"/>
        <v>5.9511777618608713E-4</v>
      </c>
      <c r="AW1970" s="4">
        <f t="shared" si="1103"/>
        <v>0.93390566237880202</v>
      </c>
      <c r="AX1970" s="4">
        <f t="shared" si="1104"/>
        <v>8.4072414330759269E-3</v>
      </c>
      <c r="AY1970" s="4">
        <f t="shared" si="1105"/>
        <v>8.214666251283035E-3</v>
      </c>
      <c r="AZ1970" s="4">
        <f t="shared" si="1106"/>
        <v>-5.9504543009602626</v>
      </c>
      <c r="BA1970" s="6" t="str">
        <f t="shared" si="1107"/>
        <v>WEAKEN</v>
      </c>
      <c r="BB1970" s="4">
        <f t="shared" si="1108"/>
        <v>0</v>
      </c>
      <c r="BC1970" s="4">
        <f t="shared" si="1109"/>
        <v>0.60295548643614738</v>
      </c>
      <c r="BD1970" s="4">
        <f t="shared" si="1110"/>
        <v>0.77882552653643133</v>
      </c>
      <c r="BE1970" s="4" t="str">
        <f t="shared" si="1128"/>
        <v/>
      </c>
      <c r="BF1970" s="4">
        <f t="shared" si="1129"/>
        <v>0.2</v>
      </c>
      <c r="BG1970" s="4" t="str">
        <f t="shared" si="1130"/>
        <v/>
      </c>
      <c r="BH1970" s="4" t="str">
        <f t="shared" si="1131"/>
        <v/>
      </c>
      <c r="BI1970" s="4" t="str">
        <f t="shared" si="1132"/>
        <v/>
      </c>
      <c r="BJ1970" s="4" t="str">
        <f t="shared" si="1133"/>
        <v/>
      </c>
      <c r="BK1970" s="4" t="str">
        <f t="shared" si="1134"/>
        <v/>
      </c>
      <c r="BS1970" s="3" t="str">
        <f t="shared" si="1111"/>
        <v/>
      </c>
      <c r="BT1970" s="5">
        <f t="shared" si="1112"/>
        <v>-5.0026905944657973E-2</v>
      </c>
      <c r="BU1970" s="3"/>
    </row>
    <row r="1971" spans="1:73" x14ac:dyDescent="0.2">
      <c r="A1971" s="1">
        <v>44516</v>
      </c>
      <c r="C1971">
        <v>0.56819704262818127</v>
      </c>
      <c r="D1971">
        <v>0.58012564200142136</v>
      </c>
      <c r="E1971">
        <v>0.59677804013703839</v>
      </c>
      <c r="F1971">
        <v>0.58263361537522118</v>
      </c>
      <c r="G1971">
        <v>0.61490451808760693</v>
      </c>
      <c r="H1971">
        <v>0.59231309081190564</v>
      </c>
      <c r="I1971">
        <v>0.6075716565284639</v>
      </c>
      <c r="J1971">
        <v>0.62294784611543597</v>
      </c>
      <c r="M1971">
        <f>'[1]CAC_SWISS (-SP-NIKKEI-DAX)'!AC2056</f>
        <v>1</v>
      </c>
      <c r="N1971">
        <f>'[1]CAC_SWISS_SP (-NIKKEI-DAX)'!AD2056</f>
        <v>1</v>
      </c>
      <c r="O1971">
        <f>'[1]CAC_SWISS_DAX (-SP-NIKKEI)'!AD2056</f>
        <v>0</v>
      </c>
      <c r="P1971">
        <f>'[1]CAC_SWISS_NIKKEI (-SP-DAX)'!AD2056</f>
        <v>1</v>
      </c>
      <c r="Q1971">
        <f>'[1]CAC_SWISS_DAX_SP (-NIKKEI)'!AF2056</f>
        <v>0</v>
      </c>
      <c r="R1971">
        <f>'[1]CAC_SWISS_SP_NIKKEI (-DAX)'!AF2056</f>
        <v>1</v>
      </c>
      <c r="S1971">
        <f>'[1]CAC_SWISS_DAX_NIKKEI (-SP)'!AF2056</f>
        <v>0</v>
      </c>
      <c r="V1971" t="str">
        <f t="shared" si="1121"/>
        <v/>
      </c>
      <c r="W1971" t="str">
        <f t="shared" si="1122"/>
        <v/>
      </c>
      <c r="X1971" t="str">
        <f t="shared" si="1123"/>
        <v>BASE+DAX</v>
      </c>
      <c r="Y1971" t="str">
        <f t="shared" si="1124"/>
        <v/>
      </c>
      <c r="Z1971" s="2" t="str">
        <f t="shared" si="1125"/>
        <v>- NIKKEI</v>
      </c>
      <c r="AA1971" s="2" t="str">
        <f t="shared" si="1135"/>
        <v/>
      </c>
      <c r="AB1971" s="2" t="str">
        <f t="shared" si="1113"/>
        <v>- SP</v>
      </c>
      <c r="AE1971" t="str">
        <f t="shared" si="1114"/>
        <v/>
      </c>
      <c r="AF1971" t="str">
        <f t="shared" si="1115"/>
        <v/>
      </c>
      <c r="AG1971">
        <f t="shared" si="1116"/>
        <v>0.59677804013703839</v>
      </c>
      <c r="AH1971" t="str">
        <f t="shared" si="1117"/>
        <v/>
      </c>
      <c r="AI1971">
        <f t="shared" si="1118"/>
        <v>0.61490451808760693</v>
      </c>
      <c r="AJ1971" t="str">
        <f t="shared" si="1119"/>
        <v/>
      </c>
      <c r="AK1971">
        <f t="shared" si="1120"/>
        <v>0.6075716565284639</v>
      </c>
      <c r="AM1971" t="str">
        <f t="shared" si="1126"/>
        <v/>
      </c>
      <c r="AN1971" t="str" cm="1">
        <f t="array" ref="AN1971">IF(AM1971="",_xlfn.IFS(AF1971=MAX(AF1971:AH1971),"SP",AG1971=MAX(AF1971:AH1971),"DAX",AH1971=MAX(AF1971:AH1971),"NIKKEI",MAX(AF1971:AH1971)=0,""),"")</f>
        <v>DAX</v>
      </c>
      <c r="AO1971" t="str" cm="1">
        <f t="array" ref="AO1971">IF(AM1971="BASE","",IF(MAX(AF1971:AH1971)=0,_xlfn.IFS(AI1971=MAX(AI1971:AK1971),"SP&amp;DAX",AJ1971=MAX(AI1971:AK1971),"SP&amp;NIKKEI",AK1971=MAX(AI1971:AK1971),"DAX&amp;NIKKEI"),""))</f>
        <v/>
      </c>
      <c r="AQ1971" s="3">
        <f t="shared" si="1127"/>
        <v>44516</v>
      </c>
      <c r="AR1971" cm="1">
        <f t="array" ref="AR1971">IF(AM1971="BASE",AE1971,_xlfn.IFS(AN1971="DAX",AG1971,AN1971="NIKKEI",AH1971,AN1971="SP",AF1971,AN1971="",MAX(AI1971:AK1971)))</f>
        <v>0.59677804013703839</v>
      </c>
      <c r="AS1971" s="4">
        <f t="shared" si="1099"/>
        <v>0.68307868931723204</v>
      </c>
      <c r="AT1971" s="4">
        <f t="shared" si="1100"/>
        <v>0.74528363023284383</v>
      </c>
      <c r="AU1971" s="4">
        <f t="shared" si="1101"/>
        <v>1.3462105923313832E-3</v>
      </c>
      <c r="AV1971" s="4">
        <f t="shared" si="1102"/>
        <v>5.7896122350127252E-4</v>
      </c>
      <c r="AW1971" s="4">
        <f t="shared" si="1103"/>
        <v>2.3252171953592402</v>
      </c>
      <c r="AX1971" s="4">
        <f t="shared" si="1104"/>
        <v>9.152161449912535E-3</v>
      </c>
      <c r="AY1971" s="4">
        <f t="shared" si="1105"/>
        <v>1.2091330931835577E-2</v>
      </c>
      <c r="AZ1971" s="4">
        <f t="shared" si="1106"/>
        <v>-6.7967486430439088</v>
      </c>
      <c r="BA1971" s="6" t="str">
        <f t="shared" si="1107"/>
        <v>WEAKEN</v>
      </c>
      <c r="BB1971" s="4">
        <f t="shared" si="1108"/>
        <v>0</v>
      </c>
      <c r="BC1971" s="4">
        <f t="shared" si="1109"/>
        <v>0.60295548643614738</v>
      </c>
      <c r="BD1971" s="4">
        <f t="shared" si="1110"/>
        <v>0.77882552653643133</v>
      </c>
      <c r="BE1971" s="4" t="str">
        <f t="shared" si="1128"/>
        <v/>
      </c>
      <c r="BF1971" s="4">
        <f t="shared" si="1129"/>
        <v>0.2</v>
      </c>
      <c r="BG1971" s="4" t="str">
        <f t="shared" si="1130"/>
        <v/>
      </c>
      <c r="BH1971" s="4" t="str">
        <f t="shared" si="1131"/>
        <v/>
      </c>
      <c r="BI1971" s="4" t="str">
        <f t="shared" si="1132"/>
        <v/>
      </c>
      <c r="BJ1971" s="4" t="str">
        <f t="shared" si="1133"/>
        <v/>
      </c>
      <c r="BK1971" s="4" t="str">
        <f t="shared" si="1134"/>
        <v/>
      </c>
      <c r="BS1971" s="3" t="str">
        <f t="shared" si="1111"/>
        <v/>
      </c>
      <c r="BT1971" s="5">
        <f t="shared" si="1112"/>
        <v>-6.2204940915611795E-2</v>
      </c>
      <c r="BU1971" s="3"/>
    </row>
    <row r="1972" spans="1:73" x14ac:dyDescent="0.2">
      <c r="A1972" s="1">
        <v>44517</v>
      </c>
      <c r="C1972">
        <v>0.5601469448186096</v>
      </c>
      <c r="D1972">
        <v>0.57158360251274531</v>
      </c>
      <c r="E1972">
        <v>0.58973588191542237</v>
      </c>
      <c r="F1972">
        <v>0.57619089980881866</v>
      </c>
      <c r="G1972">
        <v>0.608097667721334</v>
      </c>
      <c r="H1972">
        <v>0.58590204679667124</v>
      </c>
      <c r="I1972">
        <v>0.60196741918080021</v>
      </c>
      <c r="J1972">
        <v>0.61799563335172603</v>
      </c>
      <c r="M1972">
        <f>'[1]CAC_SWISS (-SP-NIKKEI-DAX)'!AC2057</f>
        <v>1</v>
      </c>
      <c r="N1972">
        <f>'[1]CAC_SWISS_SP (-NIKKEI-DAX)'!AD2057</f>
        <v>1</v>
      </c>
      <c r="O1972">
        <f>'[1]CAC_SWISS_DAX (-SP-NIKKEI)'!AD2057</f>
        <v>0</v>
      </c>
      <c r="P1972">
        <f>'[1]CAC_SWISS_NIKKEI (-SP-DAX)'!AD2057</f>
        <v>1</v>
      </c>
      <c r="Q1972">
        <f>'[1]CAC_SWISS_DAX_SP (-NIKKEI)'!AF2057</f>
        <v>0</v>
      </c>
      <c r="R1972">
        <f>'[1]CAC_SWISS_SP_NIKKEI (-DAX)'!AF2057</f>
        <v>1</v>
      </c>
      <c r="S1972">
        <f>'[1]CAC_SWISS_DAX_NIKKEI (-SP)'!AF2057</f>
        <v>0</v>
      </c>
      <c r="V1972" t="str">
        <f t="shared" si="1121"/>
        <v/>
      </c>
      <c r="W1972" t="str">
        <f t="shared" si="1122"/>
        <v/>
      </c>
      <c r="X1972" t="str">
        <f t="shared" si="1123"/>
        <v>BASE+DAX</v>
      </c>
      <c r="Y1972" t="str">
        <f t="shared" si="1124"/>
        <v/>
      </c>
      <c r="Z1972" s="2" t="str">
        <f t="shared" si="1125"/>
        <v>- NIKKEI</v>
      </c>
      <c r="AA1972" s="2" t="str">
        <f t="shared" si="1135"/>
        <v/>
      </c>
      <c r="AB1972" s="2" t="str">
        <f t="shared" si="1113"/>
        <v>- SP</v>
      </c>
      <c r="AE1972" t="str">
        <f t="shared" si="1114"/>
        <v/>
      </c>
      <c r="AF1972" t="str">
        <f t="shared" si="1115"/>
        <v/>
      </c>
      <c r="AG1972">
        <f t="shared" si="1116"/>
        <v>0.58973588191542237</v>
      </c>
      <c r="AH1972" t="str">
        <f t="shared" si="1117"/>
        <v/>
      </c>
      <c r="AI1972">
        <f t="shared" si="1118"/>
        <v>0.608097667721334</v>
      </c>
      <c r="AJ1972" t="str">
        <f t="shared" si="1119"/>
        <v/>
      </c>
      <c r="AK1972">
        <f t="shared" si="1120"/>
        <v>0.60196741918080021</v>
      </c>
      <c r="AM1972" t="str">
        <f t="shared" si="1126"/>
        <v/>
      </c>
      <c r="AN1972" t="str" cm="1">
        <f t="array" ref="AN1972">IF(AM1972="",_xlfn.IFS(AF1972=MAX(AF1972:AH1972),"SP",AG1972=MAX(AF1972:AH1972),"DAX",AH1972=MAX(AF1972:AH1972),"NIKKEI",MAX(AF1972:AH1972)=0,""),"")</f>
        <v>DAX</v>
      </c>
      <c r="AO1972" t="str" cm="1">
        <f t="array" ref="AO1972">IF(AM1972="BASE","",IF(MAX(AF1972:AH1972)=0,_xlfn.IFS(AI1972=MAX(AI1972:AK1972),"SP&amp;DAX",AJ1972=MAX(AI1972:AK1972),"SP&amp;NIKKEI",AK1972=MAX(AI1972:AK1972),"DAX&amp;NIKKEI"),""))</f>
        <v/>
      </c>
      <c r="AQ1972" s="3">
        <f t="shared" si="1127"/>
        <v>44517</v>
      </c>
      <c r="AR1972" cm="1">
        <f t="array" ref="AR1972">IF(AM1972="BASE",AE1972,_xlfn.IFS(AN1972="DAX",AG1972,AN1972="NIKKEI",AH1972,AN1972="SP",AF1972,AN1972="",MAX(AI1972:AK1972)))</f>
        <v>0.58973588191542237</v>
      </c>
      <c r="AS1972" s="4">
        <f t="shared" si="1099"/>
        <v>0.67009614078628155</v>
      </c>
      <c r="AT1972" s="4">
        <f t="shared" si="1100"/>
        <v>0.74413437115577574</v>
      </c>
      <c r="AU1972" s="4">
        <f t="shared" si="1101"/>
        <v>1.9791470637480265E-3</v>
      </c>
      <c r="AV1972" s="4">
        <f t="shared" si="1102"/>
        <v>5.7055558141123235E-4</v>
      </c>
      <c r="AW1972" s="4">
        <f t="shared" si="1103"/>
        <v>3.4688067705038206</v>
      </c>
      <c r="AX1972" s="4">
        <f t="shared" si="1104"/>
        <v>9.7311671762877767E-3</v>
      </c>
      <c r="AY1972" s="4">
        <f t="shared" si="1105"/>
        <v>1.4468096557703342E-2</v>
      </c>
      <c r="AZ1972" s="4">
        <f t="shared" si="1106"/>
        <v>-5.11734422522039</v>
      </c>
      <c r="BA1972" s="6" t="str">
        <f t="shared" si="1107"/>
        <v>WEAKEN</v>
      </c>
      <c r="BB1972" s="4">
        <f t="shared" si="1108"/>
        <v>0</v>
      </c>
      <c r="BC1972" s="4">
        <f t="shared" si="1109"/>
        <v>0.60295548643614738</v>
      </c>
      <c r="BD1972" s="4">
        <f t="shared" si="1110"/>
        <v>0.77882552653643133</v>
      </c>
      <c r="BE1972" s="4" t="str">
        <f t="shared" si="1128"/>
        <v/>
      </c>
      <c r="BF1972" s="4">
        <f t="shared" si="1129"/>
        <v>0.2</v>
      </c>
      <c r="BG1972" s="4" t="str">
        <f t="shared" si="1130"/>
        <v/>
      </c>
      <c r="BH1972" s="4" t="str">
        <f t="shared" si="1131"/>
        <v/>
      </c>
      <c r="BI1972" s="4" t="str">
        <f t="shared" si="1132"/>
        <v/>
      </c>
      <c r="BJ1972" s="4" t="str">
        <f t="shared" si="1133"/>
        <v/>
      </c>
      <c r="BK1972" s="4" t="str">
        <f t="shared" si="1134"/>
        <v/>
      </c>
      <c r="BS1972" s="3" t="str">
        <f t="shared" si="1111"/>
        <v/>
      </c>
      <c r="BT1972" s="5">
        <f t="shared" si="1112"/>
        <v>-7.4038230369494196E-2</v>
      </c>
      <c r="BU1972" s="3"/>
    </row>
    <row r="1973" spans="1:73" x14ac:dyDescent="0.2">
      <c r="A1973" s="1">
        <v>44518</v>
      </c>
      <c r="C1973">
        <v>0.53760888383488592</v>
      </c>
      <c r="D1973">
        <v>0.55081249706788171</v>
      </c>
      <c r="E1973">
        <v>0.56844799431765936</v>
      </c>
      <c r="F1973">
        <v>0.55429217594115565</v>
      </c>
      <c r="G1973">
        <v>0.58932772126284516</v>
      </c>
      <c r="H1973">
        <v>0.56553693526844206</v>
      </c>
      <c r="I1973">
        <v>0.58122040028328426</v>
      </c>
      <c r="J1973">
        <v>0.59948865876163615</v>
      </c>
      <c r="M1973">
        <f>'[1]CAC_SWISS (-SP-NIKKEI-DAX)'!AC2058</f>
        <v>1</v>
      </c>
      <c r="N1973">
        <f>'[1]CAC_SWISS_SP (-NIKKEI-DAX)'!AD2058</f>
        <v>1</v>
      </c>
      <c r="O1973">
        <f>'[1]CAC_SWISS_DAX (-SP-NIKKEI)'!AD2058</f>
        <v>0</v>
      </c>
      <c r="P1973">
        <f>'[1]CAC_SWISS_NIKKEI (-SP-DAX)'!AD2058</f>
        <v>1</v>
      </c>
      <c r="Q1973">
        <f>'[1]CAC_SWISS_DAX_SP (-NIKKEI)'!AF2058</f>
        <v>0</v>
      </c>
      <c r="R1973">
        <f>'[1]CAC_SWISS_SP_NIKKEI (-DAX)'!AF2058</f>
        <v>1</v>
      </c>
      <c r="S1973">
        <f>'[1]CAC_SWISS_DAX_NIKKEI (-SP)'!AF2058</f>
        <v>0</v>
      </c>
      <c r="V1973" t="str">
        <f t="shared" si="1121"/>
        <v/>
      </c>
      <c r="W1973" t="str">
        <f t="shared" si="1122"/>
        <v/>
      </c>
      <c r="X1973" t="str">
        <f t="shared" si="1123"/>
        <v>BASE+DAX</v>
      </c>
      <c r="Y1973" t="str">
        <f t="shared" si="1124"/>
        <v/>
      </c>
      <c r="Z1973" s="2" t="str">
        <f t="shared" si="1125"/>
        <v>- NIKKEI</v>
      </c>
      <c r="AA1973" s="2" t="str">
        <f t="shared" si="1135"/>
        <v/>
      </c>
      <c r="AB1973" s="2" t="str">
        <f t="shared" si="1113"/>
        <v>- SP</v>
      </c>
      <c r="AE1973" t="str">
        <f t="shared" si="1114"/>
        <v/>
      </c>
      <c r="AF1973" t="str">
        <f t="shared" si="1115"/>
        <v/>
      </c>
      <c r="AG1973">
        <f t="shared" si="1116"/>
        <v>0.56844799431765936</v>
      </c>
      <c r="AH1973" t="str">
        <f t="shared" si="1117"/>
        <v/>
      </c>
      <c r="AI1973">
        <f t="shared" si="1118"/>
        <v>0.58932772126284516</v>
      </c>
      <c r="AJ1973" t="str">
        <f t="shared" si="1119"/>
        <v/>
      </c>
      <c r="AK1973">
        <f t="shared" si="1120"/>
        <v>0.58122040028328426</v>
      </c>
      <c r="AM1973" t="str">
        <f t="shared" si="1126"/>
        <v/>
      </c>
      <c r="AN1973" t="str" cm="1">
        <f t="array" ref="AN1973">IF(AM1973="",_xlfn.IFS(AF1973=MAX(AF1973:AH1973),"SP",AG1973=MAX(AF1973:AH1973),"DAX",AH1973=MAX(AF1973:AH1973),"NIKKEI",MAX(AF1973:AH1973)=0,""),"")</f>
        <v>DAX</v>
      </c>
      <c r="AO1973" t="str" cm="1">
        <f t="array" ref="AO1973">IF(AM1973="BASE","",IF(MAX(AF1973:AH1973)=0,_xlfn.IFS(AI1973=MAX(AI1973:AK1973),"SP&amp;DAX",AJ1973=MAX(AI1973:AK1973),"SP&amp;NIKKEI",AK1973=MAX(AI1973:AK1973),"DAX&amp;NIKKEI"),""))</f>
        <v/>
      </c>
      <c r="AQ1973" s="3">
        <f t="shared" si="1127"/>
        <v>44518</v>
      </c>
      <c r="AR1973" cm="1">
        <f t="array" ref="AR1973">IF(AM1973="BASE",AE1973,_xlfn.IFS(AN1973="DAX",AG1973,AN1973="NIKKEI",AH1973,AN1973="SP",AF1973,AN1973="",MAX(AI1973:AK1973)))</f>
        <v>0.56844799431765936</v>
      </c>
      <c r="AS1973" s="4">
        <f t="shared" si="1099"/>
        <v>0.65511789601102899</v>
      </c>
      <c r="AT1973" s="4">
        <f t="shared" si="1100"/>
        <v>0.74295373427228228</v>
      </c>
      <c r="AU1973" s="4">
        <f t="shared" si="1101"/>
        <v>2.6204755698528235E-3</v>
      </c>
      <c r="AV1973" s="4">
        <f t="shared" si="1102"/>
        <v>5.6043026735793169E-4</v>
      </c>
      <c r="AW1973" s="4">
        <f t="shared" si="1103"/>
        <v>4.6758280601200939</v>
      </c>
      <c r="AX1973" s="4">
        <f t="shared" si="1104"/>
        <v>1.0276725954130768E-2</v>
      </c>
      <c r="AY1973" s="4">
        <f t="shared" si="1105"/>
        <v>1.6530461649102272E-2</v>
      </c>
      <c r="AZ1973" s="4">
        <f t="shared" si="1106"/>
        <v>-5.3135744255529271</v>
      </c>
      <c r="BA1973" s="6" t="str">
        <f t="shared" si="1107"/>
        <v>WEAKEN</v>
      </c>
      <c r="BB1973" s="4">
        <f t="shared" si="1108"/>
        <v>0</v>
      </c>
      <c r="BC1973" s="4">
        <f t="shared" si="1109"/>
        <v>0.60295548643614738</v>
      </c>
      <c r="BD1973" s="4">
        <f t="shared" si="1110"/>
        <v>0.77882552653643133</v>
      </c>
      <c r="BE1973" s="4" t="str">
        <f t="shared" si="1128"/>
        <v/>
      </c>
      <c r="BF1973" s="4">
        <f t="shared" si="1129"/>
        <v>0.2</v>
      </c>
      <c r="BG1973" s="4" t="str">
        <f t="shared" si="1130"/>
        <v/>
      </c>
      <c r="BH1973" s="4" t="str">
        <f t="shared" si="1131"/>
        <v/>
      </c>
      <c r="BI1973" s="4" t="str">
        <f t="shared" si="1132"/>
        <v/>
      </c>
      <c r="BJ1973" s="4" t="str">
        <f t="shared" si="1133"/>
        <v/>
      </c>
      <c r="BK1973" s="4" t="str">
        <f t="shared" si="1134"/>
        <v/>
      </c>
      <c r="BS1973" s="3" t="str">
        <f t="shared" si="1111"/>
        <v/>
      </c>
      <c r="BT1973" s="5">
        <f t="shared" si="1112"/>
        <v>-8.7835838261253296E-2</v>
      </c>
      <c r="BU1973" s="3"/>
    </row>
    <row r="1974" spans="1:73" x14ac:dyDescent="0.2">
      <c r="A1974" s="1">
        <v>44519</v>
      </c>
      <c r="C1974">
        <v>0.54518685982673087</v>
      </c>
      <c r="D1974">
        <v>0.55814222245871059</v>
      </c>
      <c r="E1974">
        <v>0.58381120618030236</v>
      </c>
      <c r="F1974">
        <v>0.56111016775035105</v>
      </c>
      <c r="G1974">
        <v>0.60536985716808223</v>
      </c>
      <c r="H1974">
        <v>0.57217640462281416</v>
      </c>
      <c r="I1974">
        <v>0.59539255231434896</v>
      </c>
      <c r="J1974">
        <v>0.61442503341613108</v>
      </c>
      <c r="M1974">
        <f>'[1]CAC_SWISS (-SP-NIKKEI-DAX)'!AC2059</f>
        <v>1</v>
      </c>
      <c r="N1974">
        <f>'[1]CAC_SWISS_SP (-NIKKEI-DAX)'!AD2059</f>
        <v>1</v>
      </c>
      <c r="O1974">
        <f>'[1]CAC_SWISS_DAX (-SP-NIKKEI)'!AD2059</f>
        <v>1</v>
      </c>
      <c r="P1974">
        <f>'[1]CAC_SWISS_NIKKEI (-SP-DAX)'!AD2059</f>
        <v>1</v>
      </c>
      <c r="Q1974">
        <f>'[1]CAC_SWISS_DAX_SP (-NIKKEI)'!AF2059</f>
        <v>0</v>
      </c>
      <c r="R1974">
        <f>'[1]CAC_SWISS_SP_NIKKEI (-DAX)'!AF2059</f>
        <v>1</v>
      </c>
      <c r="S1974">
        <f>'[1]CAC_SWISS_DAX_NIKKEI (-SP)'!AF2059</f>
        <v>0</v>
      </c>
      <c r="V1974" t="str">
        <f t="shared" si="1121"/>
        <v/>
      </c>
      <c r="W1974" t="str">
        <f t="shared" si="1122"/>
        <v/>
      </c>
      <c r="X1974" t="str">
        <f t="shared" si="1123"/>
        <v/>
      </c>
      <c r="Y1974" t="str">
        <f t="shared" si="1124"/>
        <v/>
      </c>
      <c r="Z1974" s="2" t="str">
        <f t="shared" si="1125"/>
        <v>- NIKKEI</v>
      </c>
      <c r="AA1974" s="2" t="str">
        <f t="shared" si="1135"/>
        <v/>
      </c>
      <c r="AB1974" s="2" t="str">
        <f t="shared" si="1113"/>
        <v>- SP</v>
      </c>
      <c r="AE1974" t="str">
        <f t="shared" si="1114"/>
        <v/>
      </c>
      <c r="AF1974" t="str">
        <f t="shared" si="1115"/>
        <v/>
      </c>
      <c r="AG1974" t="str">
        <f t="shared" si="1116"/>
        <v/>
      </c>
      <c r="AH1974" t="str">
        <f t="shared" si="1117"/>
        <v/>
      </c>
      <c r="AI1974">
        <f t="shared" si="1118"/>
        <v>0.60536985716808223</v>
      </c>
      <c r="AJ1974" t="str">
        <f t="shared" si="1119"/>
        <v/>
      </c>
      <c r="AK1974">
        <f t="shared" si="1120"/>
        <v>0.59539255231434896</v>
      </c>
      <c r="AM1974" t="str">
        <f t="shared" si="1126"/>
        <v/>
      </c>
      <c r="AN1974" t="str" cm="1">
        <f t="array" ref="AN1974">IF(AM1974="",_xlfn.IFS(AF1974=MAX(AF1974:AH1974),"SP",AG1974=MAX(AF1974:AH1974),"DAX",AH1974=MAX(AF1974:AH1974),"NIKKEI",MAX(AF1974:AH1974)=0,""),"")</f>
        <v/>
      </c>
      <c r="AO1974" t="str" cm="1">
        <f t="array" ref="AO1974">IF(AM1974="BASE","",IF(MAX(AF1974:AH1974)=0,_xlfn.IFS(AI1974=MAX(AI1974:AK1974),"SP&amp;DAX",AJ1974=MAX(AI1974:AK1974),"SP&amp;NIKKEI",AK1974=MAX(AI1974:AK1974),"DAX&amp;NIKKEI"),""))</f>
        <v>SP&amp;DAX</v>
      </c>
      <c r="AQ1974" s="3">
        <f t="shared" si="1127"/>
        <v>44519</v>
      </c>
      <c r="AR1974" cm="1">
        <f t="array" ref="AR1974">IF(AM1974="BASE",AE1974,_xlfn.IFS(AN1974="DAX",AG1974,AN1974="NIKKEI",AH1974,AN1974="SP",AF1974,AN1974="",MAX(AI1974:AK1974)))</f>
        <v>0.60536985716808223</v>
      </c>
      <c r="AS1974" s="4">
        <f t="shared" si="1099"/>
        <v>0.64561171216956381</v>
      </c>
      <c r="AT1974" s="4">
        <f t="shared" si="1100"/>
        <v>0.7413849206703661</v>
      </c>
      <c r="AU1974" s="4">
        <f t="shared" si="1101"/>
        <v>2.5669035281658684E-3</v>
      </c>
      <c r="AV1974" s="4">
        <f t="shared" si="1102"/>
        <v>5.6848978098989421E-4</v>
      </c>
      <c r="AW1974" s="4">
        <f t="shared" si="1103"/>
        <v>4.515302849764856</v>
      </c>
      <c r="AX1974" s="4">
        <f t="shared" si="1104"/>
        <v>1.026794117180174E-2</v>
      </c>
      <c r="AY1974" s="4">
        <f t="shared" si="1105"/>
        <v>1.6372542515943719E-2</v>
      </c>
      <c r="AZ1974" s="4">
        <f t="shared" si="1106"/>
        <v>-5.8496234416577346</v>
      </c>
      <c r="BA1974" s="6" t="str">
        <f t="shared" si="1107"/>
        <v>WEAKEN</v>
      </c>
      <c r="BB1974" s="4">
        <f t="shared" si="1108"/>
        <v>0</v>
      </c>
      <c r="BC1974" s="4">
        <f t="shared" si="1109"/>
        <v>0.60295548643614738</v>
      </c>
      <c r="BD1974" s="4">
        <f t="shared" si="1110"/>
        <v>0.77882552653643133</v>
      </c>
      <c r="BE1974" s="4" t="str">
        <f t="shared" si="1128"/>
        <v/>
      </c>
      <c r="BF1974" s="4" t="str">
        <f t="shared" si="1129"/>
        <v/>
      </c>
      <c r="BG1974" s="4" t="str">
        <f t="shared" si="1130"/>
        <v/>
      </c>
      <c r="BH1974" s="4" t="str">
        <f t="shared" si="1131"/>
        <v/>
      </c>
      <c r="BI1974" s="4" t="str">
        <f t="shared" si="1132"/>
        <v/>
      </c>
      <c r="BJ1974" s="4">
        <f t="shared" si="1133"/>
        <v>0.5</v>
      </c>
      <c r="BK1974" s="4" t="str">
        <f t="shared" si="1134"/>
        <v/>
      </c>
      <c r="BS1974" s="3" t="str">
        <f t="shared" si="1111"/>
        <v/>
      </c>
      <c r="BT1974" s="5">
        <f t="shared" si="1112"/>
        <v>-9.5773208500802287E-2</v>
      </c>
      <c r="BU1974" s="3"/>
    </row>
    <row r="1975" spans="1:73" x14ac:dyDescent="0.2">
      <c r="A1975" s="1">
        <v>44522</v>
      </c>
      <c r="C1975">
        <v>0.52746640004779166</v>
      </c>
      <c r="D1975">
        <v>0.54236683548709619</v>
      </c>
      <c r="E1975">
        <v>0.56615248213066849</v>
      </c>
      <c r="F1975">
        <v>0.54379646675591808</v>
      </c>
      <c r="G1975">
        <v>0.59070891095702671</v>
      </c>
      <c r="H1975">
        <v>0.55667558109411885</v>
      </c>
      <c r="I1975">
        <v>0.57812191364266041</v>
      </c>
      <c r="J1975">
        <v>0.59995867777934719</v>
      </c>
      <c r="M1975">
        <f>'[1]CAC_SWISS (-SP-NIKKEI-DAX)'!AC2060</f>
        <v>1</v>
      </c>
      <c r="N1975">
        <f>'[1]CAC_SWISS_SP (-NIKKEI-DAX)'!AD2060</f>
        <v>1</v>
      </c>
      <c r="O1975">
        <f>'[1]CAC_SWISS_DAX (-SP-NIKKEI)'!AD2060</f>
        <v>1</v>
      </c>
      <c r="P1975">
        <f>'[1]CAC_SWISS_NIKKEI (-SP-DAX)'!AD2060</f>
        <v>1</v>
      </c>
      <c r="Q1975">
        <f>'[1]CAC_SWISS_DAX_SP (-NIKKEI)'!AF2060</f>
        <v>0</v>
      </c>
      <c r="R1975">
        <f>'[1]CAC_SWISS_SP_NIKKEI (-DAX)'!AF2060</f>
        <v>1</v>
      </c>
      <c r="S1975">
        <f>'[1]CAC_SWISS_DAX_NIKKEI (-SP)'!AF2060</f>
        <v>1</v>
      </c>
      <c r="V1975" t="str">
        <f t="shared" si="1121"/>
        <v/>
      </c>
      <c r="W1975" t="str">
        <f t="shared" si="1122"/>
        <v/>
      </c>
      <c r="X1975" t="str">
        <f t="shared" si="1123"/>
        <v/>
      </c>
      <c r="Y1975" t="str">
        <f t="shared" si="1124"/>
        <v/>
      </c>
      <c r="Z1975" s="2" t="str">
        <f t="shared" si="1125"/>
        <v>- NIKKEI</v>
      </c>
      <c r="AA1975" s="2" t="str">
        <f t="shared" si="1135"/>
        <v/>
      </c>
      <c r="AB1975" s="2" t="str">
        <f t="shared" si="1113"/>
        <v/>
      </c>
      <c r="AE1975" t="str">
        <f t="shared" si="1114"/>
        <v/>
      </c>
      <c r="AF1975" t="str">
        <f t="shared" si="1115"/>
        <v/>
      </c>
      <c r="AG1975" t="str">
        <f t="shared" si="1116"/>
        <v/>
      </c>
      <c r="AH1975" t="str">
        <f t="shared" si="1117"/>
        <v/>
      </c>
      <c r="AI1975">
        <f t="shared" si="1118"/>
        <v>0.59070891095702671</v>
      </c>
      <c r="AJ1975" t="str">
        <f t="shared" si="1119"/>
        <v/>
      </c>
      <c r="AK1975" t="str">
        <f t="shared" si="1120"/>
        <v/>
      </c>
      <c r="AM1975" t="str">
        <f t="shared" si="1126"/>
        <v/>
      </c>
      <c r="AN1975" t="str" cm="1">
        <f t="array" ref="AN1975">IF(AM1975="",_xlfn.IFS(AF1975=MAX(AF1975:AH1975),"SP",AG1975=MAX(AF1975:AH1975),"DAX",AH1975=MAX(AF1975:AH1975),"NIKKEI",MAX(AF1975:AH1975)=0,""),"")</f>
        <v/>
      </c>
      <c r="AO1975" t="str" cm="1">
        <f t="array" ref="AO1975">IF(AM1975="BASE","",IF(MAX(AF1975:AH1975)=0,_xlfn.IFS(AI1975=MAX(AI1975:AK1975),"SP&amp;DAX",AJ1975=MAX(AI1975:AK1975),"SP&amp;NIKKEI",AK1975=MAX(AI1975:AK1975),"DAX&amp;NIKKEI"),""))</f>
        <v>SP&amp;DAX</v>
      </c>
      <c r="AQ1975" s="3">
        <f t="shared" si="1127"/>
        <v>44522</v>
      </c>
      <c r="AR1975" cm="1">
        <f t="array" ref="AR1975">IF(AM1975="BASE",AE1975,_xlfn.IFS(AN1975="DAX",AG1975,AN1975="NIKKEI",AH1975,AN1975="SP",AF1975,AN1975="",MAX(AI1975:AK1975)))</f>
        <v>0.59070891095702671</v>
      </c>
      <c r="AS1975" s="4">
        <f t="shared" si="1099"/>
        <v>0.63592246146936071</v>
      </c>
      <c r="AT1975" s="4">
        <f t="shared" si="1100"/>
        <v>0.7394783636773048</v>
      </c>
      <c r="AU1975" s="4">
        <f t="shared" si="1101"/>
        <v>2.6016109056526703E-3</v>
      </c>
      <c r="AV1975" s="4">
        <f t="shared" si="1102"/>
        <v>5.8859150390194574E-4</v>
      </c>
      <c r="AW1975" s="4">
        <f t="shared" si="1103"/>
        <v>4.4200619417810625</v>
      </c>
      <c r="AX1975" s="4">
        <f t="shared" si="1104"/>
        <v>1.0397826215997004E-2</v>
      </c>
      <c r="AY1975" s="4">
        <f t="shared" si="1105"/>
        <v>1.6490388735360545E-2</v>
      </c>
      <c r="AZ1975" s="4">
        <f t="shared" si="1106"/>
        <v>-6.279773258824874</v>
      </c>
      <c r="BA1975" s="6" t="str">
        <f t="shared" si="1107"/>
        <v>WEAKEN</v>
      </c>
      <c r="BB1975" s="4">
        <f t="shared" si="1108"/>
        <v>0</v>
      </c>
      <c r="BC1975" s="4">
        <f t="shared" si="1109"/>
        <v>0.60295548643614738</v>
      </c>
      <c r="BD1975" s="4">
        <f t="shared" si="1110"/>
        <v>0.77882552653643133</v>
      </c>
      <c r="BE1975" s="4" t="str">
        <f t="shared" si="1128"/>
        <v/>
      </c>
      <c r="BF1975" s="4" t="str">
        <f t="shared" si="1129"/>
        <v/>
      </c>
      <c r="BG1975" s="4" t="str">
        <f t="shared" si="1130"/>
        <v/>
      </c>
      <c r="BH1975" s="4" t="str">
        <f t="shared" si="1131"/>
        <v/>
      </c>
      <c r="BI1975" s="4" t="str">
        <f t="shared" si="1132"/>
        <v/>
      </c>
      <c r="BJ1975" s="4">
        <f t="shared" si="1133"/>
        <v>0.5</v>
      </c>
      <c r="BK1975" s="4" t="str">
        <f t="shared" si="1134"/>
        <v/>
      </c>
      <c r="BS1975" s="3" t="str">
        <f t="shared" si="1111"/>
        <v/>
      </c>
      <c r="BT1975" s="5">
        <f t="shared" si="1112"/>
        <v>-0.10355590220794408</v>
      </c>
      <c r="BU1975" s="3"/>
    </row>
    <row r="1976" spans="1:73" x14ac:dyDescent="0.2">
      <c r="A1976" s="1">
        <v>44523</v>
      </c>
      <c r="C1976">
        <v>0.51184097723326161</v>
      </c>
      <c r="D1976">
        <v>0.52350737909096567</v>
      </c>
      <c r="E1976">
        <v>0.5475159413576125</v>
      </c>
      <c r="F1976">
        <v>0.52860274708817057</v>
      </c>
      <c r="G1976">
        <v>0.56711915744847308</v>
      </c>
      <c r="H1976">
        <v>0.53838658565295616</v>
      </c>
      <c r="I1976">
        <v>0.55980457132772754</v>
      </c>
      <c r="J1976">
        <v>0.57684826907199183</v>
      </c>
      <c r="M1976">
        <f>'[1]CAC_SWISS (-SP-NIKKEI-DAX)'!AC2061</f>
        <v>1</v>
      </c>
      <c r="N1976">
        <f>'[1]CAC_SWISS_SP (-NIKKEI-DAX)'!AD2061</f>
        <v>1</v>
      </c>
      <c r="O1976">
        <f>'[1]CAC_SWISS_DAX (-SP-NIKKEI)'!AD2061</f>
        <v>0</v>
      </c>
      <c r="P1976">
        <f>'[1]CAC_SWISS_NIKKEI (-SP-DAX)'!AD2061</f>
        <v>1</v>
      </c>
      <c r="Q1976">
        <f>'[1]CAC_SWISS_DAX_SP (-NIKKEI)'!AF2061</f>
        <v>0</v>
      </c>
      <c r="R1976">
        <f>'[1]CAC_SWISS_SP_NIKKEI (-DAX)'!AF2061</f>
        <v>1</v>
      </c>
      <c r="S1976">
        <f>'[1]CAC_SWISS_DAX_NIKKEI (-SP)'!AF2061</f>
        <v>0</v>
      </c>
      <c r="V1976" t="str">
        <f t="shared" si="1121"/>
        <v/>
      </c>
      <c r="W1976" t="str">
        <f t="shared" si="1122"/>
        <v/>
      </c>
      <c r="X1976" t="str">
        <f t="shared" si="1123"/>
        <v>BASE+DAX</v>
      </c>
      <c r="Y1976" t="str">
        <f t="shared" si="1124"/>
        <v/>
      </c>
      <c r="Z1976" s="2" t="str">
        <f t="shared" si="1125"/>
        <v>- NIKKEI</v>
      </c>
      <c r="AA1976" s="2" t="str">
        <f t="shared" si="1135"/>
        <v/>
      </c>
      <c r="AB1976" s="2" t="str">
        <f t="shared" si="1113"/>
        <v>- SP</v>
      </c>
      <c r="AE1976" t="str">
        <f t="shared" si="1114"/>
        <v/>
      </c>
      <c r="AF1976" t="str">
        <f t="shared" si="1115"/>
        <v/>
      </c>
      <c r="AG1976">
        <f t="shared" si="1116"/>
        <v>0.5475159413576125</v>
      </c>
      <c r="AH1976" t="str">
        <f t="shared" si="1117"/>
        <v/>
      </c>
      <c r="AI1976">
        <f t="shared" si="1118"/>
        <v>0.56711915744847308</v>
      </c>
      <c r="AJ1976" t="str">
        <f t="shared" si="1119"/>
        <v/>
      </c>
      <c r="AK1976">
        <f t="shared" si="1120"/>
        <v>0.55980457132772754</v>
      </c>
      <c r="AM1976" t="str">
        <f t="shared" si="1126"/>
        <v/>
      </c>
      <c r="AN1976" t="str" cm="1">
        <f t="array" ref="AN1976">IF(AM1976="",_xlfn.IFS(AF1976=MAX(AF1976:AH1976),"SP",AG1976=MAX(AF1976:AH1976),"DAX",AH1976=MAX(AF1976:AH1976),"NIKKEI",MAX(AF1976:AH1976)=0,""),"")</f>
        <v>DAX</v>
      </c>
      <c r="AO1976" t="str" cm="1">
        <f t="array" ref="AO1976">IF(AM1976="BASE","",IF(MAX(AF1976:AH1976)=0,_xlfn.IFS(AI1976=MAX(AI1976:AK1976),"SP&amp;DAX",AJ1976=MAX(AI1976:AK1976),"SP&amp;NIKKEI",AK1976=MAX(AI1976:AK1976),"DAX&amp;NIKKEI"),""))</f>
        <v/>
      </c>
      <c r="AQ1976" s="3">
        <f t="shared" si="1127"/>
        <v>44523</v>
      </c>
      <c r="AR1976" cm="1">
        <f t="array" ref="AR1976">IF(AM1976="BASE",AE1976,_xlfn.IFS(AN1976="DAX",AG1976,AN1976="NIKKEI",AH1976,AN1976="SP",AF1976,AN1976="",MAX(AI1976:AK1976)))</f>
        <v>0.5475159413576125</v>
      </c>
      <c r="AS1976" s="4">
        <f t="shared" si="1099"/>
        <v>0.62004140126586837</v>
      </c>
      <c r="AT1976" s="4">
        <f t="shared" si="1100"/>
        <v>0.73785194073870752</v>
      </c>
      <c r="AU1976" s="4">
        <f t="shared" si="1101"/>
        <v>2.6390439406475969E-3</v>
      </c>
      <c r="AV1976" s="4">
        <f t="shared" si="1102"/>
        <v>5.6096898512629479E-4</v>
      </c>
      <c r="AW1976" s="4">
        <f t="shared" si="1103"/>
        <v>4.7044382320948648</v>
      </c>
      <c r="AX1976" s="4">
        <f t="shared" si="1104"/>
        <v>1.0296187014720728E-2</v>
      </c>
      <c r="AY1976" s="4">
        <f t="shared" si="1105"/>
        <v>1.658685545144967E-2</v>
      </c>
      <c r="AZ1976" s="4">
        <f t="shared" si="1106"/>
        <v>-7.1026446102261449</v>
      </c>
      <c r="BA1976" s="6" t="str">
        <f t="shared" si="1107"/>
        <v>WEAKEN</v>
      </c>
      <c r="BB1976" s="4">
        <f t="shared" si="1108"/>
        <v>0</v>
      </c>
      <c r="BC1976" s="4">
        <f t="shared" si="1109"/>
        <v>0.60295548643614738</v>
      </c>
      <c r="BD1976" s="4">
        <f t="shared" si="1110"/>
        <v>0.77882552653643133</v>
      </c>
      <c r="BE1976" s="4" t="str">
        <f t="shared" si="1128"/>
        <v/>
      </c>
      <c r="BF1976" s="4">
        <f t="shared" si="1129"/>
        <v>0.2</v>
      </c>
      <c r="BG1976" s="4" t="str">
        <f t="shared" si="1130"/>
        <v/>
      </c>
      <c r="BH1976" s="4" t="str">
        <f t="shared" si="1131"/>
        <v/>
      </c>
      <c r="BI1976" s="4" t="str">
        <f t="shared" si="1132"/>
        <v/>
      </c>
      <c r="BJ1976" s="4" t="str">
        <f t="shared" si="1133"/>
        <v/>
      </c>
      <c r="BK1976" s="4" t="str">
        <f t="shared" si="1134"/>
        <v/>
      </c>
      <c r="BS1976" s="3" t="str">
        <f t="shared" si="1111"/>
        <v/>
      </c>
      <c r="BT1976" s="5">
        <f t="shared" si="1112"/>
        <v>-0.11781053947283915</v>
      </c>
      <c r="BU1976" s="3"/>
    </row>
    <row r="1977" spans="1:73" x14ac:dyDescent="0.2">
      <c r="A1977" s="1">
        <v>44524</v>
      </c>
      <c r="C1977">
        <v>0.50636982834817712</v>
      </c>
      <c r="D1977">
        <v>0.51771620477649571</v>
      </c>
      <c r="E1977">
        <v>0.5393370655571057</v>
      </c>
      <c r="F1977">
        <v>0.52068595205807267</v>
      </c>
      <c r="G1977">
        <v>0.55778803252029796</v>
      </c>
      <c r="H1977">
        <v>0.53022519973851012</v>
      </c>
      <c r="I1977">
        <v>0.5490042974257463</v>
      </c>
      <c r="J1977">
        <v>0.56511245520326014</v>
      </c>
      <c r="M1977">
        <f>'[1]CAC_SWISS (-SP-NIKKEI-DAX)'!AC2062</f>
        <v>1</v>
      </c>
      <c r="N1977">
        <f>'[1]CAC_SWISS_SP (-NIKKEI-DAX)'!AD2062</f>
        <v>1</v>
      </c>
      <c r="O1977">
        <f>'[1]CAC_SWISS_DAX (-SP-NIKKEI)'!AD2062</f>
        <v>0</v>
      </c>
      <c r="P1977">
        <f>'[1]CAC_SWISS_NIKKEI (-SP-DAX)'!AD2062</f>
        <v>1</v>
      </c>
      <c r="Q1977">
        <f>'[1]CAC_SWISS_DAX_SP (-NIKKEI)'!AF2062</f>
        <v>0</v>
      </c>
      <c r="R1977">
        <f>'[1]CAC_SWISS_SP_NIKKEI (-DAX)'!AF2062</f>
        <v>1</v>
      </c>
      <c r="S1977">
        <f>'[1]CAC_SWISS_DAX_NIKKEI (-SP)'!AF2062</f>
        <v>0</v>
      </c>
      <c r="V1977" t="str">
        <f t="shared" si="1121"/>
        <v/>
      </c>
      <c r="W1977" t="str">
        <f t="shared" si="1122"/>
        <v/>
      </c>
      <c r="X1977" t="str">
        <f t="shared" si="1123"/>
        <v>BASE+DAX</v>
      </c>
      <c r="Y1977" t="str">
        <f t="shared" si="1124"/>
        <v/>
      </c>
      <c r="Z1977" s="2" t="str">
        <f t="shared" si="1125"/>
        <v>- NIKKEI</v>
      </c>
      <c r="AA1977" s="2" t="str">
        <f t="shared" si="1135"/>
        <v/>
      </c>
      <c r="AB1977" s="2" t="str">
        <f t="shared" si="1113"/>
        <v>- SP</v>
      </c>
      <c r="AE1977" t="str">
        <f t="shared" si="1114"/>
        <v/>
      </c>
      <c r="AF1977" t="str">
        <f t="shared" si="1115"/>
        <v/>
      </c>
      <c r="AG1977">
        <f t="shared" si="1116"/>
        <v>0.5393370655571057</v>
      </c>
      <c r="AH1977" t="str">
        <f t="shared" si="1117"/>
        <v/>
      </c>
      <c r="AI1977">
        <f t="shared" si="1118"/>
        <v>0.55778803252029796</v>
      </c>
      <c r="AJ1977" t="str">
        <f t="shared" si="1119"/>
        <v/>
      </c>
      <c r="AK1977">
        <f t="shared" si="1120"/>
        <v>0.5490042974257463</v>
      </c>
      <c r="AM1977" t="str">
        <f t="shared" si="1126"/>
        <v/>
      </c>
      <c r="AN1977" t="str" cm="1">
        <f t="array" ref="AN1977">IF(AM1977="",_xlfn.IFS(AF1977=MAX(AF1977:AH1977),"SP",AG1977=MAX(AF1977:AH1977),"DAX",AH1977=MAX(AF1977:AH1977),"NIKKEI",MAX(AF1977:AH1977)=0,""),"")</f>
        <v>DAX</v>
      </c>
      <c r="AO1977" t="str" cm="1">
        <f t="array" ref="AO1977">IF(AM1977="BASE","",IF(MAX(AF1977:AH1977)=0,_xlfn.IFS(AI1977=MAX(AI1977:AK1977),"SP&amp;DAX",AJ1977=MAX(AI1977:AK1977),"SP&amp;NIKKEI",AK1977=MAX(AI1977:AK1977),"DAX&amp;NIKKEI"),""))</f>
        <v/>
      </c>
      <c r="AQ1977" s="3">
        <f t="shared" si="1127"/>
        <v>44524</v>
      </c>
      <c r="AR1977" cm="1">
        <f t="array" ref="AR1977">IF(AM1977="BASE",AE1977,_xlfn.IFS(AN1977="DAX",AG1977,AN1977="NIKKEI",AH1977,AN1977="SP",AF1977,AN1977="",MAX(AI1977:AK1977)))</f>
        <v>0.5393370655571057</v>
      </c>
      <c r="AS1977" s="4">
        <f t="shared" si="1099"/>
        <v>0.60484389468902966</v>
      </c>
      <c r="AT1977" s="4">
        <f t="shared" si="1100"/>
        <v>0.73580310977274521</v>
      </c>
      <c r="AU1977" s="4">
        <f t="shared" si="1101"/>
        <v>2.5417140270287391E-3</v>
      </c>
      <c r="AV1977" s="4">
        <f t="shared" si="1102"/>
        <v>5.3711314907540499E-4</v>
      </c>
      <c r="AW1977" s="4">
        <f t="shared" si="1103"/>
        <v>4.7321761371958324</v>
      </c>
      <c r="AX1977" s="4">
        <f t="shared" si="1104"/>
        <v>1.0088638595960497E-2</v>
      </c>
      <c r="AY1977" s="4">
        <f t="shared" si="1105"/>
        <v>1.6276168642662254E-2</v>
      </c>
      <c r="AZ1977" s="4">
        <f t="shared" si="1106"/>
        <v>-8.0460714040804433</v>
      </c>
      <c r="BA1977" s="6" t="str">
        <f t="shared" si="1107"/>
        <v>WEAKEN</v>
      </c>
      <c r="BB1977" s="4">
        <f t="shared" si="1108"/>
        <v>0</v>
      </c>
      <c r="BC1977" s="4">
        <f t="shared" si="1109"/>
        <v>0.60295548643614738</v>
      </c>
      <c r="BD1977" s="4">
        <f t="shared" si="1110"/>
        <v>0.77882552653643133</v>
      </c>
      <c r="BE1977" s="4" t="str">
        <f t="shared" si="1128"/>
        <v/>
      </c>
      <c r="BF1977" s="4">
        <f t="shared" si="1129"/>
        <v>0.2</v>
      </c>
      <c r="BG1977" s="4" t="str">
        <f t="shared" si="1130"/>
        <v/>
      </c>
      <c r="BH1977" s="4" t="str">
        <f t="shared" si="1131"/>
        <v/>
      </c>
      <c r="BI1977" s="4" t="str">
        <f t="shared" si="1132"/>
        <v/>
      </c>
      <c r="BJ1977" s="4" t="str">
        <f t="shared" si="1133"/>
        <v/>
      </c>
      <c r="BK1977" s="4" t="str">
        <f t="shared" si="1134"/>
        <v/>
      </c>
      <c r="BS1977" s="3" t="str">
        <f t="shared" si="1111"/>
        <v/>
      </c>
      <c r="BT1977" s="5">
        <f t="shared" si="1112"/>
        <v>-0.13095921508371555</v>
      </c>
      <c r="BU1977" s="3"/>
    </row>
    <row r="1978" spans="1:73" x14ac:dyDescent="0.2">
      <c r="A1978" s="1">
        <v>44525</v>
      </c>
      <c r="C1978">
        <v>0.51049039443063116</v>
      </c>
      <c r="D1978">
        <v>0.52368810054728931</v>
      </c>
      <c r="E1978">
        <v>0.54042327711262983</v>
      </c>
      <c r="F1978">
        <v>0.52291219085999174</v>
      </c>
      <c r="G1978">
        <v>0.56010806443999994</v>
      </c>
      <c r="H1978">
        <v>0.53379379231966329</v>
      </c>
      <c r="I1978">
        <v>0.549524903690783</v>
      </c>
      <c r="J1978">
        <v>0.56648996823728737</v>
      </c>
      <c r="M1978">
        <f>'[1]CAC_SWISS (-SP-NIKKEI-DAX)'!AC2063</f>
        <v>1</v>
      </c>
      <c r="N1978">
        <f>'[1]CAC_SWISS_SP (-NIKKEI-DAX)'!AD2063</f>
        <v>1</v>
      </c>
      <c r="O1978">
        <f>'[1]CAC_SWISS_DAX (-SP-NIKKEI)'!AD2063</f>
        <v>0</v>
      </c>
      <c r="P1978">
        <f>'[1]CAC_SWISS_NIKKEI (-SP-DAX)'!AD2063</f>
        <v>1</v>
      </c>
      <c r="Q1978">
        <f>'[1]CAC_SWISS_DAX_SP (-NIKKEI)'!AF2063</f>
        <v>0</v>
      </c>
      <c r="R1978">
        <f>'[1]CAC_SWISS_SP_NIKKEI (-DAX)'!AF2063</f>
        <v>1</v>
      </c>
      <c r="S1978">
        <f>'[1]CAC_SWISS_DAX_NIKKEI (-SP)'!AF2063</f>
        <v>0</v>
      </c>
      <c r="V1978" t="str">
        <f t="shared" si="1121"/>
        <v/>
      </c>
      <c r="W1978" t="str">
        <f t="shared" si="1122"/>
        <v/>
      </c>
      <c r="X1978" t="str">
        <f t="shared" si="1123"/>
        <v>BASE+DAX</v>
      </c>
      <c r="Y1978" t="str">
        <f t="shared" si="1124"/>
        <v/>
      </c>
      <c r="Z1978" s="2" t="str">
        <f t="shared" si="1125"/>
        <v>- NIKKEI</v>
      </c>
      <c r="AA1978" s="2" t="str">
        <f t="shared" si="1135"/>
        <v/>
      </c>
      <c r="AB1978" s="2" t="str">
        <f t="shared" si="1113"/>
        <v>- SP</v>
      </c>
      <c r="AE1978" t="str">
        <f t="shared" si="1114"/>
        <v/>
      </c>
      <c r="AF1978" t="str">
        <f t="shared" si="1115"/>
        <v/>
      </c>
      <c r="AG1978">
        <f t="shared" si="1116"/>
        <v>0.54042327711262983</v>
      </c>
      <c r="AH1978" t="str">
        <f t="shared" si="1117"/>
        <v/>
      </c>
      <c r="AI1978">
        <f t="shared" si="1118"/>
        <v>0.56010806443999994</v>
      </c>
      <c r="AJ1978" t="str">
        <f t="shared" si="1119"/>
        <v/>
      </c>
      <c r="AK1978">
        <f t="shared" si="1120"/>
        <v>0.549524903690783</v>
      </c>
      <c r="AM1978" t="str">
        <f t="shared" si="1126"/>
        <v/>
      </c>
      <c r="AN1978" t="str" cm="1">
        <f t="array" ref="AN1978">IF(AM1978="",_xlfn.IFS(AF1978=MAX(AF1978:AH1978),"SP",AG1978=MAX(AF1978:AH1978),"DAX",AH1978=MAX(AF1978:AH1978),"NIKKEI",MAX(AF1978:AH1978)=0,""),"")</f>
        <v>DAX</v>
      </c>
      <c r="AO1978" t="str" cm="1">
        <f t="array" ref="AO1978">IF(AM1978="BASE","",IF(MAX(AF1978:AH1978)=0,_xlfn.IFS(AI1978=MAX(AI1978:AK1978),"SP&amp;DAX",AJ1978=MAX(AI1978:AK1978),"SP&amp;NIKKEI",AK1978=MAX(AI1978:AK1978),"DAX&amp;NIKKEI"),""))</f>
        <v/>
      </c>
      <c r="AQ1978" s="3">
        <f t="shared" si="1127"/>
        <v>44525</v>
      </c>
      <c r="AR1978" cm="1">
        <f t="array" ref="AR1978">IF(AM1978="BASE",AE1978,_xlfn.IFS(AN1978="DAX",AG1978,AN1978="NIKKEI",AH1978,AN1978="SP",AF1978,AN1978="",MAX(AI1978:AK1978)))</f>
        <v>0.54042327711262983</v>
      </c>
      <c r="AS1978" s="4">
        <f t="shared" si="1099"/>
        <v>0.58975090796910568</v>
      </c>
      <c r="AT1978" s="4">
        <f t="shared" si="1100"/>
        <v>0.73396867878894123</v>
      </c>
      <c r="AU1978" s="4">
        <f t="shared" si="1101"/>
        <v>1.9181788289553776E-3</v>
      </c>
      <c r="AV1978" s="4">
        <f t="shared" si="1102"/>
        <v>5.2839763784025729E-4</v>
      </c>
      <c r="AW1978" s="4">
        <f t="shared" si="1103"/>
        <v>3.630180552652797</v>
      </c>
      <c r="AX1978" s="4">
        <f t="shared" si="1104"/>
        <v>9.4491481515098178E-3</v>
      </c>
      <c r="AY1978" s="4">
        <f t="shared" si="1105"/>
        <v>1.4226237578936426E-2</v>
      </c>
      <c r="AZ1978" s="4">
        <f t="shared" si="1106"/>
        <v>-10.13744990687956</v>
      </c>
      <c r="BA1978" s="6" t="str">
        <f t="shared" si="1107"/>
        <v>WEAKEN</v>
      </c>
      <c r="BB1978" s="4">
        <f t="shared" si="1108"/>
        <v>0</v>
      </c>
      <c r="BC1978" s="4">
        <f t="shared" si="1109"/>
        <v>0.60295548643614738</v>
      </c>
      <c r="BD1978" s="4">
        <f t="shared" si="1110"/>
        <v>0.77882552653643133</v>
      </c>
      <c r="BE1978" s="4" t="str">
        <f t="shared" si="1128"/>
        <v/>
      </c>
      <c r="BF1978" s="4">
        <f t="shared" si="1129"/>
        <v>0.2</v>
      </c>
      <c r="BG1978" s="4" t="str">
        <f t="shared" si="1130"/>
        <v/>
      </c>
      <c r="BH1978" s="4" t="str">
        <f t="shared" si="1131"/>
        <v/>
      </c>
      <c r="BI1978" s="4" t="str">
        <f t="shared" si="1132"/>
        <v/>
      </c>
      <c r="BJ1978" s="4" t="str">
        <f t="shared" si="1133"/>
        <v/>
      </c>
      <c r="BK1978" s="4" t="str">
        <f t="shared" si="1134"/>
        <v/>
      </c>
      <c r="BS1978" s="3" t="str">
        <f t="shared" si="1111"/>
        <v/>
      </c>
      <c r="BT1978" s="5">
        <f t="shared" si="1112"/>
        <v>-0.14421777081983556</v>
      </c>
      <c r="BU1978" s="3"/>
    </row>
    <row r="1979" spans="1:73" x14ac:dyDescent="0.2">
      <c r="A1979" s="1">
        <v>44526</v>
      </c>
      <c r="C1979">
        <v>0.65845034267109637</v>
      </c>
      <c r="D1979">
        <v>0.66748146065229963</v>
      </c>
      <c r="E1979">
        <v>0.68168138341281781</v>
      </c>
      <c r="F1979">
        <v>0.67017764800619883</v>
      </c>
      <c r="G1979">
        <v>0.6954610330700467</v>
      </c>
      <c r="H1979">
        <v>0.67741073744858238</v>
      </c>
      <c r="I1979">
        <v>0.69014375971218844</v>
      </c>
      <c r="J1979">
        <v>0.70173903399439863</v>
      </c>
      <c r="M1979">
        <f>'[1]CAC_SWISS (-SP-NIKKEI-DAX)'!AC2064</f>
        <v>1</v>
      </c>
      <c r="N1979">
        <f>'[1]CAC_SWISS_SP (-NIKKEI-DAX)'!AD2064</f>
        <v>1</v>
      </c>
      <c r="O1979">
        <f>'[1]CAC_SWISS_DAX (-SP-NIKKEI)'!AD2064</f>
        <v>0</v>
      </c>
      <c r="P1979">
        <f>'[1]CAC_SWISS_NIKKEI (-SP-DAX)'!AD2064</f>
        <v>1</v>
      </c>
      <c r="Q1979">
        <f>'[1]CAC_SWISS_DAX_SP (-NIKKEI)'!AF2064</f>
        <v>0</v>
      </c>
      <c r="R1979">
        <f>'[1]CAC_SWISS_SP_NIKKEI (-DAX)'!AF2064</f>
        <v>1</v>
      </c>
      <c r="S1979">
        <f>'[1]CAC_SWISS_DAX_NIKKEI (-SP)'!AF2064</f>
        <v>0</v>
      </c>
      <c r="V1979" t="str">
        <f t="shared" si="1121"/>
        <v/>
      </c>
      <c r="W1979" t="str">
        <f t="shared" si="1122"/>
        <v/>
      </c>
      <c r="X1979" t="str">
        <f t="shared" si="1123"/>
        <v>BASE+DAX</v>
      </c>
      <c r="Y1979" t="str">
        <f t="shared" si="1124"/>
        <v/>
      </c>
      <c r="Z1979" s="2" t="str">
        <f t="shared" si="1125"/>
        <v>- NIKKEI</v>
      </c>
      <c r="AA1979" s="2" t="str">
        <f t="shared" si="1135"/>
        <v/>
      </c>
      <c r="AB1979" s="2" t="str">
        <f t="shared" si="1113"/>
        <v>- SP</v>
      </c>
      <c r="AE1979" t="str">
        <f t="shared" si="1114"/>
        <v/>
      </c>
      <c r="AF1979" t="str">
        <f t="shared" si="1115"/>
        <v/>
      </c>
      <c r="AG1979">
        <f t="shared" si="1116"/>
        <v>0.68168138341281781</v>
      </c>
      <c r="AH1979" t="str">
        <f t="shared" si="1117"/>
        <v/>
      </c>
      <c r="AI1979">
        <f t="shared" si="1118"/>
        <v>0.6954610330700467</v>
      </c>
      <c r="AJ1979" t="str">
        <f t="shared" si="1119"/>
        <v/>
      </c>
      <c r="AK1979">
        <f t="shared" si="1120"/>
        <v>0.69014375971218844</v>
      </c>
      <c r="AM1979" t="str">
        <f t="shared" si="1126"/>
        <v/>
      </c>
      <c r="AN1979" t="str" cm="1">
        <f t="array" ref="AN1979">IF(AM1979="",_xlfn.IFS(AF1979=MAX(AF1979:AH1979),"SP",AG1979=MAX(AF1979:AH1979),"DAX",AH1979=MAX(AF1979:AH1979),"NIKKEI",MAX(AF1979:AH1979)=0,""),"")</f>
        <v>DAX</v>
      </c>
      <c r="AO1979" t="str" cm="1">
        <f t="array" ref="AO1979">IF(AM1979="BASE","",IF(MAX(AF1979:AH1979)=0,_xlfn.IFS(AI1979=MAX(AI1979:AK1979),"SP&amp;DAX",AJ1979=MAX(AI1979:AK1979),"SP&amp;NIKKEI",AK1979=MAX(AI1979:AK1979),"DAX&amp;NIKKEI"),""))</f>
        <v/>
      </c>
      <c r="AQ1979" s="3">
        <f t="shared" si="1127"/>
        <v>44526</v>
      </c>
      <c r="AR1979" cm="1">
        <f t="array" ref="AR1979">IF(AM1979="BASE",AE1979,_xlfn.IFS(AN1979="DAX",AG1979,AN1979="NIKKEI",AH1979,AN1979="SP",AF1979,AN1979="",MAX(AI1979:AK1979)))</f>
        <v>0.68168138341281781</v>
      </c>
      <c r="AS1979" s="4">
        <f t="shared" si="1099"/>
        <v>0.59199770342150404</v>
      </c>
      <c r="AT1979" s="4">
        <f t="shared" si="1100"/>
        <v>0.7314993504430366</v>
      </c>
      <c r="AU1979" s="4">
        <f t="shared" si="1101"/>
        <v>2.3154776739258095E-3</v>
      </c>
      <c r="AV1979" s="4">
        <f t="shared" si="1102"/>
        <v>5.8779948344510054E-4</v>
      </c>
      <c r="AW1979" s="4">
        <f t="shared" si="1103"/>
        <v>3.939230535479147</v>
      </c>
      <c r="AX1979" s="4">
        <f t="shared" si="1104"/>
        <v>1.0134421415273948E-2</v>
      </c>
      <c r="AY1979" s="4">
        <f t="shared" si="1105"/>
        <v>1.5598197237549054E-2</v>
      </c>
      <c r="AZ1979" s="4">
        <f t="shared" si="1106"/>
        <v>-8.9434467904864405</v>
      </c>
      <c r="BA1979" s="6" t="str">
        <f t="shared" si="1107"/>
        <v>WEAKEN</v>
      </c>
      <c r="BB1979" s="4">
        <f t="shared" si="1108"/>
        <v>0</v>
      </c>
      <c r="BC1979" s="4">
        <f t="shared" si="1109"/>
        <v>0.60295548643614738</v>
      </c>
      <c r="BD1979" s="4">
        <f t="shared" si="1110"/>
        <v>0.77882552653643133</v>
      </c>
      <c r="BE1979" s="4" t="str">
        <f t="shared" si="1128"/>
        <v/>
      </c>
      <c r="BF1979" s="4">
        <f t="shared" si="1129"/>
        <v>0.2</v>
      </c>
      <c r="BG1979" s="4" t="str">
        <f t="shared" si="1130"/>
        <v/>
      </c>
      <c r="BH1979" s="4" t="str">
        <f t="shared" si="1131"/>
        <v/>
      </c>
      <c r="BI1979" s="4" t="str">
        <f t="shared" si="1132"/>
        <v/>
      </c>
      <c r="BJ1979" s="4" t="str">
        <f t="shared" si="1133"/>
        <v/>
      </c>
      <c r="BK1979" s="4" t="str">
        <f t="shared" si="1134"/>
        <v/>
      </c>
      <c r="BS1979" s="3" t="str">
        <f t="shared" si="1111"/>
        <v/>
      </c>
      <c r="BT1979" s="5">
        <f t="shared" si="1112"/>
        <v>-0.13950164702153256</v>
      </c>
      <c r="BU1979" s="3"/>
    </row>
    <row r="1980" spans="1:73" x14ac:dyDescent="0.2">
      <c r="A1980" s="1">
        <v>44529</v>
      </c>
      <c r="C1980">
        <v>0.65801915384198095</v>
      </c>
      <c r="D1980">
        <v>0.66441698211609113</v>
      </c>
      <c r="E1980">
        <v>0.67657904057408025</v>
      </c>
      <c r="F1980">
        <v>0.66395574906984656</v>
      </c>
      <c r="G1980">
        <v>0.68576150990709539</v>
      </c>
      <c r="H1980">
        <v>0.66877109192663009</v>
      </c>
      <c r="I1980">
        <v>0.68066118731149261</v>
      </c>
      <c r="J1980">
        <v>0.68818006246175645</v>
      </c>
      <c r="M1980">
        <f>'[1]CAC_SWISS (-SP-NIKKEI-DAX)'!AC2065</f>
        <v>0</v>
      </c>
      <c r="N1980">
        <f>'[1]CAC_SWISS_SP (-NIKKEI-DAX)'!AD2065</f>
        <v>0</v>
      </c>
      <c r="O1980">
        <f>'[1]CAC_SWISS_DAX (-SP-NIKKEI)'!AD2065</f>
        <v>0</v>
      </c>
      <c r="P1980">
        <f>'[1]CAC_SWISS_NIKKEI (-SP-DAX)'!AD2065</f>
        <v>0</v>
      </c>
      <c r="Q1980">
        <f>'[1]CAC_SWISS_DAX_SP (-NIKKEI)'!AF2065</f>
        <v>0</v>
      </c>
      <c r="R1980">
        <f>'[1]CAC_SWISS_SP_NIKKEI (-DAX)'!AF2065</f>
        <v>1</v>
      </c>
      <c r="S1980">
        <f>'[1]CAC_SWISS_DAX_NIKKEI (-SP)'!AF2065</f>
        <v>0</v>
      </c>
      <c r="V1980" t="str">
        <f t="shared" si="1121"/>
        <v>BASE</v>
      </c>
      <c r="W1980" t="str">
        <f t="shared" si="1122"/>
        <v>BASE+SP</v>
      </c>
      <c r="X1980" t="str">
        <f t="shared" si="1123"/>
        <v>BASE+DAX</v>
      </c>
      <c r="Y1980" t="str">
        <f t="shared" si="1124"/>
        <v>BASE+NIKKEI</v>
      </c>
      <c r="Z1980" s="2" t="str">
        <f t="shared" si="1125"/>
        <v>- NIKKEI</v>
      </c>
      <c r="AA1980" s="2" t="str">
        <f t="shared" si="1135"/>
        <v/>
      </c>
      <c r="AB1980" s="2" t="str">
        <f t="shared" si="1113"/>
        <v>- SP</v>
      </c>
      <c r="AE1980">
        <f t="shared" si="1114"/>
        <v>0.65801915384198095</v>
      </c>
      <c r="AF1980">
        <f t="shared" si="1115"/>
        <v>0.66441698211609113</v>
      </c>
      <c r="AG1980">
        <f t="shared" si="1116"/>
        <v>0.67657904057408025</v>
      </c>
      <c r="AH1980">
        <f t="shared" si="1117"/>
        <v>0.66395574906984656</v>
      </c>
      <c r="AI1980">
        <f t="shared" si="1118"/>
        <v>0.68576150990709539</v>
      </c>
      <c r="AJ1980" t="str">
        <f t="shared" si="1119"/>
        <v/>
      </c>
      <c r="AK1980">
        <f t="shared" si="1120"/>
        <v>0.68066118731149261</v>
      </c>
      <c r="AM1980" t="str">
        <f t="shared" si="1126"/>
        <v>BASE</v>
      </c>
      <c r="AN1980" t="str" cm="1">
        <f t="array" ref="AN1980">IF(AM1980="",_xlfn.IFS(AF1980=MAX(AF1980:AH1980),"SP",AG1980=MAX(AF1980:AH1980),"DAX",AH1980=MAX(AF1980:AH1980),"NIKKEI",MAX(AF1980:AH1980)=0,""),"")</f>
        <v/>
      </c>
      <c r="AO1980" t="str" cm="1">
        <f t="array" ref="AO1980">IF(AM1980="BASE","",IF(MAX(AF1980:AH1980)=0,_xlfn.IFS(AI1980=MAX(AI1980:AK1980),"SP&amp;DAX",AJ1980=MAX(AI1980:AK1980),"SP&amp;NIKKEI",AK1980=MAX(AI1980:AK1980),"DAX&amp;NIKKEI"),""))</f>
        <v/>
      </c>
      <c r="AQ1980" s="3">
        <f t="shared" si="1127"/>
        <v>44529</v>
      </c>
      <c r="AR1980" cm="1">
        <f t="array" ref="AR1980">IF(AM1980="BASE",AE1980,_xlfn.IFS(AN1980="DAX",AG1980,AN1980="NIKKEI",AH1980,AN1980="SP",AF1980,AN1980="",MAX(AI1980:AK1980)))</f>
        <v>0.65801915384198095</v>
      </c>
      <c r="AS1980" s="4">
        <f t="shared" si="1099"/>
        <v>0.59180175057773765</v>
      </c>
      <c r="AT1980" s="4">
        <f t="shared" si="1100"/>
        <v>0.72904934736081328</v>
      </c>
      <c r="AU1980" s="4">
        <f t="shared" si="1101"/>
        <v>2.2862592799194562E-3</v>
      </c>
      <c r="AV1980" s="4">
        <f t="shared" si="1102"/>
        <v>6.3302748817763925E-4</v>
      </c>
      <c r="AW1980" s="4">
        <f t="shared" si="1103"/>
        <v>3.6116271767299457</v>
      </c>
      <c r="AX1980" s="4">
        <f t="shared" si="1104"/>
        <v>1.0331873726648315E-2</v>
      </c>
      <c r="AY1980" s="4">
        <f t="shared" si="1105"/>
        <v>1.5533398783122076E-2</v>
      </c>
      <c r="AZ1980" s="4">
        <f t="shared" si="1106"/>
        <v>-8.8356449672947921</v>
      </c>
      <c r="BA1980" s="6" t="str">
        <f t="shared" si="1107"/>
        <v>WEAKEN</v>
      </c>
      <c r="BB1980" s="4">
        <f t="shared" si="1108"/>
        <v>0</v>
      </c>
      <c r="BC1980" s="4">
        <f t="shared" si="1109"/>
        <v>0.60295548643614738</v>
      </c>
      <c r="BD1980" s="4">
        <f t="shared" si="1110"/>
        <v>0.77882552653643133</v>
      </c>
      <c r="BE1980" s="4">
        <f t="shared" si="1128"/>
        <v>0.05</v>
      </c>
      <c r="BF1980" s="4" t="str">
        <f t="shared" si="1129"/>
        <v/>
      </c>
      <c r="BG1980" s="4" t="str">
        <f t="shared" si="1130"/>
        <v/>
      </c>
      <c r="BH1980" s="4" t="str">
        <f t="shared" si="1131"/>
        <v/>
      </c>
      <c r="BI1980" s="4" t="str">
        <f t="shared" si="1132"/>
        <v/>
      </c>
      <c r="BJ1980" s="4" t="str">
        <f t="shared" si="1133"/>
        <v/>
      </c>
      <c r="BK1980" s="4" t="str">
        <f t="shared" si="1134"/>
        <v/>
      </c>
      <c r="BS1980" s="3" t="str">
        <f t="shared" si="1111"/>
        <v/>
      </c>
      <c r="BT1980" s="5">
        <f t="shared" si="1112"/>
        <v>-0.13724759678307563</v>
      </c>
      <c r="BU1980" s="3"/>
    </row>
    <row r="1981" spans="1:73" x14ac:dyDescent="0.2">
      <c r="A1981" s="1">
        <v>44530</v>
      </c>
      <c r="C1981">
        <v>0.65765938974063565</v>
      </c>
      <c r="D1981">
        <v>0.66187973951699441</v>
      </c>
      <c r="E1981">
        <v>0.67874544787628488</v>
      </c>
      <c r="F1981">
        <v>0.66386183306520219</v>
      </c>
      <c r="G1981">
        <v>0.68582793843315337</v>
      </c>
      <c r="H1981">
        <v>0.66736282079976872</v>
      </c>
      <c r="I1981">
        <v>0.68205078119495011</v>
      </c>
      <c r="J1981">
        <v>0.68828537533397915</v>
      </c>
      <c r="M1981">
        <f>'[1]CAC_SWISS (-SP-NIKKEI-DAX)'!AC2066</f>
        <v>0</v>
      </c>
      <c r="N1981">
        <f>'[1]CAC_SWISS_SP (-NIKKEI-DAX)'!AD2066</f>
        <v>1</v>
      </c>
      <c r="O1981">
        <f>'[1]CAC_SWISS_DAX (-SP-NIKKEI)'!AD2066</f>
        <v>0</v>
      </c>
      <c r="P1981">
        <f>'[1]CAC_SWISS_NIKKEI (-SP-DAX)'!AD2066</f>
        <v>1</v>
      </c>
      <c r="Q1981">
        <f>'[1]CAC_SWISS_DAX_SP (-NIKKEI)'!AF2066</f>
        <v>0</v>
      </c>
      <c r="R1981">
        <f>'[1]CAC_SWISS_SP_NIKKEI (-DAX)'!AF2066</f>
        <v>1</v>
      </c>
      <c r="S1981">
        <f>'[1]CAC_SWISS_DAX_NIKKEI (-SP)'!AF2066</f>
        <v>0</v>
      </c>
      <c r="V1981" t="str">
        <f t="shared" si="1121"/>
        <v>BASE</v>
      </c>
      <c r="W1981" t="str">
        <f t="shared" si="1122"/>
        <v/>
      </c>
      <c r="X1981" t="str">
        <f t="shared" si="1123"/>
        <v>BASE+DAX</v>
      </c>
      <c r="Y1981" t="str">
        <f t="shared" si="1124"/>
        <v/>
      </c>
      <c r="Z1981" s="2" t="str">
        <f t="shared" si="1125"/>
        <v>- NIKKEI</v>
      </c>
      <c r="AA1981" s="2" t="str">
        <f t="shared" si="1135"/>
        <v/>
      </c>
      <c r="AB1981" s="2" t="str">
        <f t="shared" si="1113"/>
        <v>- SP</v>
      </c>
      <c r="AE1981">
        <f t="shared" si="1114"/>
        <v>0.65765938974063565</v>
      </c>
      <c r="AF1981" t="str">
        <f t="shared" si="1115"/>
        <v/>
      </c>
      <c r="AG1981">
        <f t="shared" si="1116"/>
        <v>0.67874544787628488</v>
      </c>
      <c r="AH1981" t="str">
        <f t="shared" si="1117"/>
        <v/>
      </c>
      <c r="AI1981">
        <f t="shared" si="1118"/>
        <v>0.68582793843315337</v>
      </c>
      <c r="AJ1981" t="str">
        <f t="shared" si="1119"/>
        <v/>
      </c>
      <c r="AK1981">
        <f t="shared" si="1120"/>
        <v>0.68205078119495011</v>
      </c>
      <c r="AM1981" t="str">
        <f t="shared" si="1126"/>
        <v>BASE</v>
      </c>
      <c r="AN1981" t="str" cm="1">
        <f t="array" ref="AN1981">IF(AM1981="",_xlfn.IFS(AF1981=MAX(AF1981:AH1981),"SP",AG1981=MAX(AF1981:AH1981),"DAX",AH1981=MAX(AF1981:AH1981),"NIKKEI",MAX(AF1981:AH1981)=0,""),"")</f>
        <v/>
      </c>
      <c r="AO1981" t="str" cm="1">
        <f t="array" ref="AO1981">IF(AM1981="BASE","",IF(MAX(AF1981:AH1981)=0,_xlfn.IFS(AI1981=MAX(AI1981:AK1981),"SP&amp;DAX",AJ1981=MAX(AI1981:AK1981),"SP&amp;NIKKEI",AK1981=MAX(AI1981:AK1981),"DAX&amp;NIKKEI"),""))</f>
        <v/>
      </c>
      <c r="AQ1981" s="3">
        <f t="shared" si="1127"/>
        <v>44530</v>
      </c>
      <c r="AR1981" cm="1">
        <f t="array" ref="AR1981">IF(AM1981="BASE",AE1981,_xlfn.IFS(AN1981="DAX",AG1981,AN1981="NIKKEI",AH1981,AN1981="SP",AF1981,AN1981="",MAX(AI1981:AK1981)))</f>
        <v>0.65765938974063565</v>
      </c>
      <c r="AS1981" s="4">
        <f t="shared" si="1099"/>
        <v>0.59788988553809741</v>
      </c>
      <c r="AT1981" s="4">
        <f t="shared" si="1100"/>
        <v>0.72531933360694978</v>
      </c>
      <c r="AU1981" s="4">
        <f t="shared" si="1101"/>
        <v>2.7242383138502265E-3</v>
      </c>
      <c r="AV1981" s="4">
        <f t="shared" si="1102"/>
        <v>9.1586877141011159E-4</v>
      </c>
      <c r="AW1981" s="4">
        <f t="shared" si="1103"/>
        <v>2.9744854272690948</v>
      </c>
      <c r="AX1981" s="4">
        <f t="shared" si="1104"/>
        <v>1.1982376250179132E-2</v>
      </c>
      <c r="AY1981" s="4">
        <f t="shared" si="1105"/>
        <v>1.7051135059380208E-2</v>
      </c>
      <c r="AZ1981" s="4">
        <f t="shared" si="1106"/>
        <v>-7.4733704017405342</v>
      </c>
      <c r="BA1981" s="6" t="str">
        <f t="shared" si="1107"/>
        <v>WEAKEN</v>
      </c>
      <c r="BB1981" s="4">
        <f t="shared" si="1108"/>
        <v>0</v>
      </c>
      <c r="BC1981" s="4">
        <f t="shared" si="1109"/>
        <v>0.60295548643614738</v>
      </c>
      <c r="BD1981" s="4">
        <f t="shared" si="1110"/>
        <v>0.77882552653643133</v>
      </c>
      <c r="BE1981" s="4">
        <f t="shared" si="1128"/>
        <v>0.05</v>
      </c>
      <c r="BF1981" s="4" t="str">
        <f t="shared" si="1129"/>
        <v/>
      </c>
      <c r="BG1981" s="4" t="str">
        <f t="shared" si="1130"/>
        <v/>
      </c>
      <c r="BH1981" s="4" t="str">
        <f t="shared" si="1131"/>
        <v/>
      </c>
      <c r="BI1981" s="4" t="str">
        <f t="shared" si="1132"/>
        <v/>
      </c>
      <c r="BJ1981" s="4" t="str">
        <f t="shared" si="1133"/>
        <v/>
      </c>
      <c r="BK1981" s="4" t="str">
        <f t="shared" si="1134"/>
        <v/>
      </c>
      <c r="BS1981" s="3" t="str">
        <f t="shared" si="1111"/>
        <v/>
      </c>
      <c r="BT1981" s="5">
        <f t="shared" si="1112"/>
        <v>-0.12742944806885237</v>
      </c>
      <c r="BU1981" s="3"/>
    </row>
    <row r="1982" spans="1:73" x14ac:dyDescent="0.2">
      <c r="A1982" s="1">
        <v>44531</v>
      </c>
      <c r="C1982">
        <v>0.67501723282322224</v>
      </c>
      <c r="D1982">
        <v>0.67903408696997836</v>
      </c>
      <c r="E1982">
        <v>0.69514844715645807</v>
      </c>
      <c r="F1982">
        <v>0.68077303139519607</v>
      </c>
      <c r="G1982">
        <v>0.70029835664183349</v>
      </c>
      <c r="H1982">
        <v>0.68425857766110232</v>
      </c>
      <c r="I1982">
        <v>0.69839624597556005</v>
      </c>
      <c r="J1982">
        <v>0.70303170170707951</v>
      </c>
      <c r="M1982">
        <f>'[1]CAC_SWISS (-SP-NIKKEI-DAX)'!AC2067</f>
        <v>0</v>
      </c>
      <c r="N1982">
        <f>'[1]CAC_SWISS_SP (-NIKKEI-DAX)'!AD2067</f>
        <v>1</v>
      </c>
      <c r="O1982">
        <f>'[1]CAC_SWISS_DAX (-SP-NIKKEI)'!AD2067</f>
        <v>0</v>
      </c>
      <c r="P1982">
        <f>'[1]CAC_SWISS_NIKKEI (-SP-DAX)'!AD2067</f>
        <v>0</v>
      </c>
      <c r="Q1982">
        <f>'[1]CAC_SWISS_DAX_SP (-NIKKEI)'!AF2067</f>
        <v>0</v>
      </c>
      <c r="R1982">
        <f>'[1]CAC_SWISS_SP_NIKKEI (-DAX)'!AF2067</f>
        <v>1</v>
      </c>
      <c r="S1982">
        <f>'[1]CAC_SWISS_DAX_NIKKEI (-SP)'!AF2067</f>
        <v>0</v>
      </c>
      <c r="V1982" t="str">
        <f t="shared" si="1121"/>
        <v>BASE</v>
      </c>
      <c r="W1982" t="str">
        <f t="shared" si="1122"/>
        <v/>
      </c>
      <c r="X1982" t="str">
        <f t="shared" si="1123"/>
        <v>BASE+DAX</v>
      </c>
      <c r="Y1982" t="str">
        <f t="shared" si="1124"/>
        <v>BASE+NIKKEI</v>
      </c>
      <c r="Z1982" s="2" t="str">
        <f t="shared" si="1125"/>
        <v>- NIKKEI</v>
      </c>
      <c r="AA1982" s="2" t="str">
        <f t="shared" si="1135"/>
        <v/>
      </c>
      <c r="AB1982" s="2" t="str">
        <f t="shared" si="1113"/>
        <v>- SP</v>
      </c>
      <c r="AE1982">
        <f t="shared" si="1114"/>
        <v>0.67501723282322224</v>
      </c>
      <c r="AF1982" t="str">
        <f t="shared" si="1115"/>
        <v/>
      </c>
      <c r="AG1982">
        <f t="shared" si="1116"/>
        <v>0.69514844715645807</v>
      </c>
      <c r="AH1982">
        <f t="shared" si="1117"/>
        <v>0.68077303139519607</v>
      </c>
      <c r="AI1982">
        <f t="shared" si="1118"/>
        <v>0.70029835664183349</v>
      </c>
      <c r="AJ1982" t="str">
        <f t="shared" si="1119"/>
        <v/>
      </c>
      <c r="AK1982">
        <f t="shared" si="1120"/>
        <v>0.69839624597556005</v>
      </c>
      <c r="AM1982" t="str">
        <f t="shared" si="1126"/>
        <v>BASE</v>
      </c>
      <c r="AN1982" t="str" cm="1">
        <f t="array" ref="AN1982">IF(AM1982="",_xlfn.IFS(AF1982=MAX(AF1982:AH1982),"SP",AG1982=MAX(AF1982:AH1982),"DAX",AH1982=MAX(AF1982:AH1982),"NIKKEI",MAX(AF1982:AH1982)=0,""),"")</f>
        <v/>
      </c>
      <c r="AO1982" t="str" cm="1">
        <f t="array" ref="AO1982">IF(AM1982="BASE","",IF(MAX(AF1982:AH1982)=0,_xlfn.IFS(AI1982=MAX(AI1982:AK1982),"SP&amp;DAX",AJ1982=MAX(AI1982:AK1982),"SP&amp;NIKKEI",AK1982=MAX(AI1982:AK1982),"DAX&amp;NIKKEI"),""))</f>
        <v/>
      </c>
      <c r="AQ1982" s="3">
        <f t="shared" si="1127"/>
        <v>44531</v>
      </c>
      <c r="AR1982" cm="1">
        <f t="array" ref="AR1982">IF(AM1982="BASE",AE1982,_xlfn.IFS(AN1982="DAX",AG1982,AN1982="NIKKEI",AH1982,AN1982="SP",AF1982,AN1982="",MAX(AI1982:AK1982)))</f>
        <v>0.67501723282322224</v>
      </c>
      <c r="AS1982" s="4">
        <f t="shared" si="1099"/>
        <v>0.6064180206288774</v>
      </c>
      <c r="AT1982" s="4">
        <f t="shared" si="1100"/>
        <v>0.72163071898485698</v>
      </c>
      <c r="AU1982" s="4">
        <f t="shared" si="1101"/>
        <v>3.2969993186164207E-3</v>
      </c>
      <c r="AV1982" s="4">
        <f t="shared" si="1102"/>
        <v>1.2284508484511289E-3</v>
      </c>
      <c r="AW1982" s="4">
        <f t="shared" si="1103"/>
        <v>2.6838675090447337</v>
      </c>
      <c r="AX1982" s="4">
        <f t="shared" si="1104"/>
        <v>1.3635684834791578E-2</v>
      </c>
      <c r="AY1982" s="4">
        <f t="shared" si="1105"/>
        <v>1.8822033599764525E-2</v>
      </c>
      <c r="AZ1982" s="4">
        <f t="shared" si="1106"/>
        <v>-8.4493518112132726</v>
      </c>
      <c r="BA1982" s="6" t="str">
        <f t="shared" si="1107"/>
        <v>WEAKEN</v>
      </c>
      <c r="BB1982" s="4">
        <f t="shared" si="1108"/>
        <v>0</v>
      </c>
      <c r="BC1982" s="4">
        <f t="shared" si="1109"/>
        <v>0.60295548643614738</v>
      </c>
      <c r="BD1982" s="4">
        <f t="shared" si="1110"/>
        <v>0.77882552653643133</v>
      </c>
      <c r="BE1982" s="4">
        <f t="shared" si="1128"/>
        <v>0.05</v>
      </c>
      <c r="BF1982" s="4" t="str">
        <f t="shared" si="1129"/>
        <v/>
      </c>
      <c r="BG1982" s="4" t="str">
        <f t="shared" si="1130"/>
        <v/>
      </c>
      <c r="BH1982" s="4" t="str">
        <f t="shared" si="1131"/>
        <v/>
      </c>
      <c r="BI1982" s="4" t="str">
        <f t="shared" si="1132"/>
        <v/>
      </c>
      <c r="BJ1982" s="4" t="str">
        <f t="shared" si="1133"/>
        <v/>
      </c>
      <c r="BK1982" s="4" t="str">
        <f t="shared" si="1134"/>
        <v/>
      </c>
      <c r="BS1982" s="3" t="str">
        <f t="shared" si="1111"/>
        <v/>
      </c>
      <c r="BT1982" s="5">
        <f t="shared" si="1112"/>
        <v>-0.11521269835597958</v>
      </c>
      <c r="BU1982" s="3"/>
    </row>
    <row r="1983" spans="1:73" x14ac:dyDescent="0.2">
      <c r="A1983" s="1">
        <v>44532</v>
      </c>
      <c r="C1983">
        <v>0.67572081493081881</v>
      </c>
      <c r="D1983">
        <v>0.67806617547567771</v>
      </c>
      <c r="E1983">
        <v>0.6952567935885674</v>
      </c>
      <c r="F1983">
        <v>0.68128709160010714</v>
      </c>
      <c r="G1983">
        <v>0.69841214215822167</v>
      </c>
      <c r="H1983">
        <v>0.68315861121618904</v>
      </c>
      <c r="I1983">
        <v>0.69822471798090791</v>
      </c>
      <c r="J1983">
        <v>0.70092751519804075</v>
      </c>
      <c r="M1983">
        <f>'[1]CAC_SWISS (-SP-NIKKEI-DAX)'!AC2068</f>
        <v>0</v>
      </c>
      <c r="N1983">
        <f>'[1]CAC_SWISS_SP (-NIKKEI-DAX)'!AD2068</f>
        <v>0</v>
      </c>
      <c r="O1983">
        <f>'[1]CAC_SWISS_DAX (-SP-NIKKEI)'!AD2068</f>
        <v>0</v>
      </c>
      <c r="P1983">
        <f>'[1]CAC_SWISS_NIKKEI (-SP-DAX)'!AD2068</f>
        <v>0</v>
      </c>
      <c r="Q1983">
        <f>'[1]CAC_SWISS_DAX_SP (-NIKKEI)'!AF2068</f>
        <v>0</v>
      </c>
      <c r="R1983">
        <f>'[1]CAC_SWISS_SP_NIKKEI (-DAX)'!AF2068</f>
        <v>1</v>
      </c>
      <c r="S1983">
        <f>'[1]CAC_SWISS_DAX_NIKKEI (-SP)'!AF2068</f>
        <v>0</v>
      </c>
      <c r="V1983" t="str">
        <f t="shared" si="1121"/>
        <v>BASE</v>
      </c>
      <c r="W1983" t="str">
        <f t="shared" si="1122"/>
        <v>BASE+SP</v>
      </c>
      <c r="X1983" t="str">
        <f t="shared" si="1123"/>
        <v>BASE+DAX</v>
      </c>
      <c r="Y1983" t="str">
        <f t="shared" si="1124"/>
        <v>BASE+NIKKEI</v>
      </c>
      <c r="Z1983" s="2" t="str">
        <f t="shared" si="1125"/>
        <v>- NIKKEI</v>
      </c>
      <c r="AA1983" s="2" t="str">
        <f t="shared" si="1135"/>
        <v/>
      </c>
      <c r="AB1983" s="2" t="str">
        <f t="shared" si="1113"/>
        <v>- SP</v>
      </c>
      <c r="AE1983">
        <f t="shared" si="1114"/>
        <v>0.67572081493081881</v>
      </c>
      <c r="AF1983">
        <f t="shared" si="1115"/>
        <v>0.67806617547567771</v>
      </c>
      <c r="AG1983">
        <f t="shared" si="1116"/>
        <v>0.6952567935885674</v>
      </c>
      <c r="AH1983">
        <f t="shared" si="1117"/>
        <v>0.68128709160010714</v>
      </c>
      <c r="AI1983">
        <f t="shared" si="1118"/>
        <v>0.69841214215822167</v>
      </c>
      <c r="AJ1983" t="str">
        <f t="shared" si="1119"/>
        <v/>
      </c>
      <c r="AK1983">
        <f t="shared" si="1120"/>
        <v>0.69822471798090791</v>
      </c>
      <c r="AM1983" t="str">
        <f t="shared" si="1126"/>
        <v>BASE</v>
      </c>
      <c r="AN1983" t="str" cm="1">
        <f t="array" ref="AN1983">IF(AM1983="",_xlfn.IFS(AF1983=MAX(AF1983:AH1983),"SP",AG1983=MAX(AF1983:AH1983),"DAX",AH1983=MAX(AF1983:AH1983),"NIKKEI",MAX(AF1983:AH1983)=0,""),"")</f>
        <v/>
      </c>
      <c r="AO1983" t="str" cm="1">
        <f t="array" ref="AO1983">IF(AM1983="BASE","",IF(MAX(AF1983:AH1983)=0,_xlfn.IFS(AI1983=MAX(AI1983:AK1983),"SP&amp;DAX",AJ1983=MAX(AI1983:AK1983),"SP&amp;NIKKEI",AK1983=MAX(AI1983:AK1983),"DAX&amp;NIKKEI"),""))</f>
        <v/>
      </c>
      <c r="AQ1983" s="3">
        <f t="shared" si="1127"/>
        <v>44532</v>
      </c>
      <c r="AR1983" cm="1">
        <f t="array" ref="AR1983">IF(AM1983="BASE",AE1983,_xlfn.IFS(AN1983="DAX",AG1983,AN1983="NIKKEI",AH1983,AN1983="SP",AF1983,AN1983="",MAX(AI1983:AK1983)))</f>
        <v>0.67572081493081881</v>
      </c>
      <c r="AS1983" s="4">
        <f t="shared" ref="AS1983:AS2046" si="1136">AVERAGE($AR1974:$AR1983)</f>
        <v>0.6171453026901933</v>
      </c>
      <c r="AT1983" s="4">
        <f t="shared" ref="AT1983:AT2046" si="1137">AVERAGE($AR1924:$AR1973)</f>
        <v>0.71780633943637451</v>
      </c>
      <c r="AU1983" s="4">
        <f t="shared" ref="AU1983:AU2046" si="1138">_xlfn.VAR.S($AR1974:$AR1983)</f>
        <v>3.5426002737000122E-3</v>
      </c>
      <c r="AV1983" s="4">
        <f t="shared" ref="AV1983:AV2046" si="1139">_xlfn.VAR.S($AR1924:$AR1973)</f>
        <v>1.6628773110253252E-3</v>
      </c>
      <c r="AW1983" s="4">
        <f t="shared" ref="AW1983:AW2046" si="1140">AU1983/AV1983</f>
        <v>2.1304038789943291</v>
      </c>
      <c r="AX1983" s="4">
        <f t="shared" ref="AX1983:AX2046" si="1141">SQRT(60*(AU1983*9+AV1983*49)/(58*500))</f>
        <v>1.531492785646428E-2</v>
      </c>
      <c r="AY1983" s="4">
        <f t="shared" ref="AY1983:AY2046" si="1142">SQRT(AU1983/10+AV1983/50)</f>
        <v>1.9685466049614058E-2</v>
      </c>
      <c r="AZ1983" s="4">
        <f t="shared" ref="AZ1983:AZ2046" si="1143">IF(AW1983&lt;$AX$1,(AS1983-AT1983)/AY1983,IF(AW1983&gt;$AY$1,(AS1983-AT1983)/AY1983,(AS1983-AT1983)/AX1983))</f>
        <v>-6.5727398581047298</v>
      </c>
      <c r="BA1983" s="6" t="str">
        <f t="shared" ref="BA1983:BA2046" si="1144">IF(AZ1983&lt;$BA$1,"WEAKEN",IF(AZ1983&gt;ABS($BA$1),"STRENGTHEN","NEUTRAL"))</f>
        <v>WEAKEN</v>
      </c>
      <c r="BB1983" s="4">
        <f t="shared" ref="BB1983:BB2046" si="1145">IF(BA1983="WEAKEN",0,IF(BA1983="STRENGTHEN",0.1,BB1982))</f>
        <v>0</v>
      </c>
      <c r="BC1983" s="4">
        <f t="shared" ref="BC1983:BC2046" si="1146">$AV$2637</f>
        <v>0.60295548643614738</v>
      </c>
      <c r="BD1983" s="4">
        <f t="shared" ref="BD1983:BD2046" si="1147">$AV$2639</f>
        <v>0.77882552653643133</v>
      </c>
      <c r="BE1983" s="4">
        <f t="shared" si="1128"/>
        <v>0.05</v>
      </c>
      <c r="BF1983" s="4" t="str">
        <f t="shared" si="1129"/>
        <v/>
      </c>
      <c r="BG1983" s="4" t="str">
        <f t="shared" si="1130"/>
        <v/>
      </c>
      <c r="BH1983" s="4" t="str">
        <f t="shared" si="1131"/>
        <v/>
      </c>
      <c r="BI1983" s="4" t="str">
        <f t="shared" si="1132"/>
        <v/>
      </c>
      <c r="BJ1983" s="4" t="str">
        <f t="shared" si="1133"/>
        <v/>
      </c>
      <c r="BK1983" s="4" t="str">
        <f t="shared" si="1134"/>
        <v/>
      </c>
      <c r="BS1983" s="3" t="str">
        <f t="shared" ref="BS1983:BS2046" si="1148">IF(BB1983&lt;&gt;BB1982, "Change", "")</f>
        <v/>
      </c>
      <c r="BT1983" s="5">
        <f t="shared" ref="BT1983:BT2046" si="1149">AS1983-AT1983</f>
        <v>-0.10066103674618121</v>
      </c>
      <c r="BU1983" s="3"/>
    </row>
    <row r="1984" spans="1:73" x14ac:dyDescent="0.2">
      <c r="A1984" s="1">
        <v>44533</v>
      </c>
      <c r="C1984">
        <v>0.67806883914398641</v>
      </c>
      <c r="D1984">
        <v>0.68036567406857085</v>
      </c>
      <c r="E1984">
        <v>0.69668422874782399</v>
      </c>
      <c r="F1984">
        <v>0.68434518000009414</v>
      </c>
      <c r="G1984">
        <v>0.69992413535822617</v>
      </c>
      <c r="H1984">
        <v>0.68604967790872062</v>
      </c>
      <c r="I1984">
        <v>0.70039343631506701</v>
      </c>
      <c r="J1984">
        <v>0.70302695608216126</v>
      </c>
      <c r="M1984">
        <f>'[1]CAC_SWISS (-SP-NIKKEI-DAX)'!AC2069</f>
        <v>0</v>
      </c>
      <c r="N1984">
        <f>'[1]CAC_SWISS_SP (-NIKKEI-DAX)'!AD2069</f>
        <v>0</v>
      </c>
      <c r="O1984">
        <f>'[1]CAC_SWISS_DAX (-SP-NIKKEI)'!AD2069</f>
        <v>0</v>
      </c>
      <c r="P1984">
        <f>'[1]CAC_SWISS_NIKKEI (-SP-DAX)'!AD2069</f>
        <v>0</v>
      </c>
      <c r="Q1984">
        <f>'[1]CAC_SWISS_DAX_SP (-NIKKEI)'!AF2069</f>
        <v>0</v>
      </c>
      <c r="R1984">
        <f>'[1]CAC_SWISS_SP_NIKKEI (-DAX)'!AF2069</f>
        <v>1</v>
      </c>
      <c r="S1984">
        <f>'[1]CAC_SWISS_DAX_NIKKEI (-SP)'!AF2069</f>
        <v>0</v>
      </c>
      <c r="V1984" t="str">
        <f t="shared" si="1121"/>
        <v>BASE</v>
      </c>
      <c r="W1984" t="str">
        <f t="shared" si="1122"/>
        <v>BASE+SP</v>
      </c>
      <c r="X1984" t="str">
        <f t="shared" si="1123"/>
        <v>BASE+DAX</v>
      </c>
      <c r="Y1984" t="str">
        <f t="shared" si="1124"/>
        <v>BASE+NIKKEI</v>
      </c>
      <c r="Z1984" s="2" t="str">
        <f t="shared" si="1125"/>
        <v>- NIKKEI</v>
      </c>
      <c r="AA1984" s="2" t="str">
        <f t="shared" si="1135"/>
        <v/>
      </c>
      <c r="AB1984" s="2" t="str">
        <f t="shared" si="1113"/>
        <v>- SP</v>
      </c>
      <c r="AE1984">
        <f t="shared" si="1114"/>
        <v>0.67806883914398641</v>
      </c>
      <c r="AF1984">
        <f t="shared" si="1115"/>
        <v>0.68036567406857085</v>
      </c>
      <c r="AG1984">
        <f t="shared" si="1116"/>
        <v>0.69668422874782399</v>
      </c>
      <c r="AH1984">
        <f t="shared" si="1117"/>
        <v>0.68434518000009414</v>
      </c>
      <c r="AI1984">
        <f t="shared" si="1118"/>
        <v>0.69992413535822617</v>
      </c>
      <c r="AJ1984" t="str">
        <f t="shared" si="1119"/>
        <v/>
      </c>
      <c r="AK1984">
        <f t="shared" si="1120"/>
        <v>0.70039343631506701</v>
      </c>
      <c r="AM1984" t="str">
        <f t="shared" si="1126"/>
        <v>BASE</v>
      </c>
      <c r="AN1984" t="str" cm="1">
        <f t="array" ref="AN1984">IF(AM1984="",_xlfn.IFS(AF1984=MAX(AF1984:AH1984),"SP",AG1984=MAX(AF1984:AH1984),"DAX",AH1984=MAX(AF1984:AH1984),"NIKKEI",MAX(AF1984:AH1984)=0,""),"")</f>
        <v/>
      </c>
      <c r="AO1984" t="str" cm="1">
        <f t="array" ref="AO1984">IF(AM1984="BASE","",IF(MAX(AF1984:AH1984)=0,_xlfn.IFS(AI1984=MAX(AI1984:AK1984),"SP&amp;DAX",AJ1984=MAX(AI1984:AK1984),"SP&amp;NIKKEI",AK1984=MAX(AI1984:AK1984),"DAX&amp;NIKKEI"),""))</f>
        <v/>
      </c>
      <c r="AQ1984" s="3">
        <f t="shared" si="1127"/>
        <v>44533</v>
      </c>
      <c r="AR1984" cm="1">
        <f t="array" ref="AR1984">IF(AM1984="BASE",AE1984,_xlfn.IFS(AN1984="DAX",AG1984,AN1984="NIKKEI",AH1984,AN1984="SP",AF1984,AN1984="",MAX(AI1984:AK1984)))</f>
        <v>0.67806883914398641</v>
      </c>
      <c r="AS1984" s="4">
        <f t="shared" si="1136"/>
        <v>0.62441520088778368</v>
      </c>
      <c r="AT1984" s="4">
        <f t="shared" si="1137"/>
        <v>0.71456370767569399</v>
      </c>
      <c r="AU1984" s="4">
        <f t="shared" si="1138"/>
        <v>3.8808782713399201E-3</v>
      </c>
      <c r="AV1984" s="4">
        <f t="shared" si="1139"/>
        <v>1.8597472288014692E-3</v>
      </c>
      <c r="AW1984" s="4">
        <f t="shared" si="1140"/>
        <v>2.086777284158658</v>
      </c>
      <c r="AX1984" s="4">
        <f t="shared" si="1141"/>
        <v>1.6149443375909893E-2</v>
      </c>
      <c r="AY1984" s="4">
        <f t="shared" si="1142"/>
        <v>2.0622385209039747E-2</v>
      </c>
      <c r="AZ1984" s="4">
        <f t="shared" si="1143"/>
        <v>-5.5821432782249785</v>
      </c>
      <c r="BA1984" s="6" t="str">
        <f t="shared" si="1144"/>
        <v>WEAKEN</v>
      </c>
      <c r="BB1984" s="4">
        <f t="shared" si="1145"/>
        <v>0</v>
      </c>
      <c r="BC1984" s="4">
        <f t="shared" si="1146"/>
        <v>0.60295548643614738</v>
      </c>
      <c r="BD1984" s="4">
        <f t="shared" si="1147"/>
        <v>0.77882552653643133</v>
      </c>
      <c r="BE1984" s="4">
        <f t="shared" si="1128"/>
        <v>0.05</v>
      </c>
      <c r="BF1984" s="4" t="str">
        <f t="shared" si="1129"/>
        <v/>
      </c>
      <c r="BG1984" s="4" t="str">
        <f t="shared" si="1130"/>
        <v/>
      </c>
      <c r="BH1984" s="4" t="str">
        <f t="shared" si="1131"/>
        <v/>
      </c>
      <c r="BI1984" s="4" t="str">
        <f t="shared" si="1132"/>
        <v/>
      </c>
      <c r="BJ1984" s="4" t="str">
        <f t="shared" si="1133"/>
        <v/>
      </c>
      <c r="BK1984" s="4" t="str">
        <f t="shared" si="1134"/>
        <v/>
      </c>
      <c r="BS1984" s="3" t="str">
        <f t="shared" si="1148"/>
        <v/>
      </c>
      <c r="BT1984" s="5">
        <f t="shared" si="1149"/>
        <v>-9.014850678791031E-2</v>
      </c>
      <c r="BU1984" s="3"/>
    </row>
    <row r="1985" spans="1:73" x14ac:dyDescent="0.2">
      <c r="A1985" s="1">
        <v>44536</v>
      </c>
      <c r="C1985">
        <v>0.68873544417774335</v>
      </c>
      <c r="D1985">
        <v>0.69031269320307398</v>
      </c>
      <c r="E1985">
        <v>0.70521427128525316</v>
      </c>
      <c r="F1985">
        <v>0.69388810799112177</v>
      </c>
      <c r="G1985">
        <v>0.70749532906840262</v>
      </c>
      <c r="H1985">
        <v>0.69499728743919065</v>
      </c>
      <c r="I1985">
        <v>0.70814439251868866</v>
      </c>
      <c r="J1985">
        <v>0.70995054206542707</v>
      </c>
      <c r="M1985">
        <f>'[1]CAC_SWISS (-SP-NIKKEI-DAX)'!AC2070</f>
        <v>0</v>
      </c>
      <c r="N1985">
        <f>'[1]CAC_SWISS_SP (-NIKKEI-DAX)'!AD2070</f>
        <v>0</v>
      </c>
      <c r="O1985">
        <f>'[1]CAC_SWISS_DAX (-SP-NIKKEI)'!AD2070</f>
        <v>0</v>
      </c>
      <c r="P1985">
        <f>'[1]CAC_SWISS_NIKKEI (-SP-DAX)'!AD2070</f>
        <v>0</v>
      </c>
      <c r="Q1985">
        <f>'[1]CAC_SWISS_DAX_SP (-NIKKEI)'!AF2070</f>
        <v>0</v>
      </c>
      <c r="R1985">
        <f>'[1]CAC_SWISS_SP_NIKKEI (-DAX)'!AF2070</f>
        <v>1</v>
      </c>
      <c r="S1985">
        <f>'[1]CAC_SWISS_DAX_NIKKEI (-SP)'!AF2070</f>
        <v>0</v>
      </c>
      <c r="V1985" t="str">
        <f t="shared" si="1121"/>
        <v>BASE</v>
      </c>
      <c r="W1985" t="str">
        <f t="shared" si="1122"/>
        <v>BASE+SP</v>
      </c>
      <c r="X1985" t="str">
        <f t="shared" si="1123"/>
        <v>BASE+DAX</v>
      </c>
      <c r="Y1985" t="str">
        <f t="shared" si="1124"/>
        <v>BASE+NIKKEI</v>
      </c>
      <c r="Z1985" s="2" t="str">
        <f t="shared" si="1125"/>
        <v>- NIKKEI</v>
      </c>
      <c r="AA1985" s="2" t="str">
        <f t="shared" si="1135"/>
        <v/>
      </c>
      <c r="AB1985" s="2" t="str">
        <f t="shared" si="1113"/>
        <v>- SP</v>
      </c>
      <c r="AE1985">
        <f t="shared" si="1114"/>
        <v>0.68873544417774335</v>
      </c>
      <c r="AF1985">
        <f t="shared" si="1115"/>
        <v>0.69031269320307398</v>
      </c>
      <c r="AG1985">
        <f t="shared" si="1116"/>
        <v>0.70521427128525316</v>
      </c>
      <c r="AH1985">
        <f t="shared" si="1117"/>
        <v>0.69388810799112177</v>
      </c>
      <c r="AI1985">
        <f t="shared" si="1118"/>
        <v>0.70749532906840262</v>
      </c>
      <c r="AJ1985" t="str">
        <f t="shared" si="1119"/>
        <v/>
      </c>
      <c r="AK1985">
        <f t="shared" si="1120"/>
        <v>0.70814439251868866</v>
      </c>
      <c r="AM1985" t="str">
        <f t="shared" si="1126"/>
        <v>BASE</v>
      </c>
      <c r="AN1985" t="str" cm="1">
        <f t="array" ref="AN1985">IF(AM1985="",_xlfn.IFS(AF1985=MAX(AF1985:AH1985),"SP",AG1985=MAX(AF1985:AH1985),"DAX",AH1985=MAX(AF1985:AH1985),"NIKKEI",MAX(AF1985:AH1985)=0,""),"")</f>
        <v/>
      </c>
      <c r="AO1985" t="str" cm="1">
        <f t="array" ref="AO1985">IF(AM1985="BASE","",IF(MAX(AF1985:AH1985)=0,_xlfn.IFS(AI1985=MAX(AI1985:AK1985),"SP&amp;DAX",AJ1985=MAX(AI1985:AK1985),"SP&amp;NIKKEI",AK1985=MAX(AI1985:AK1985),"DAX&amp;NIKKEI"),""))</f>
        <v/>
      </c>
      <c r="AQ1985" s="3">
        <f t="shared" si="1127"/>
        <v>44536</v>
      </c>
      <c r="AR1985" cm="1">
        <f t="array" ref="AR1985">IF(AM1985="BASE",AE1985,_xlfn.IFS(AN1985="DAX",AG1985,AN1985="NIKKEI",AH1985,AN1985="SP",AF1985,AN1985="",MAX(AI1985:AK1985)))</f>
        <v>0.68873544417774335</v>
      </c>
      <c r="AS1985" s="4">
        <f t="shared" si="1136"/>
        <v>0.63421785420985533</v>
      </c>
      <c r="AT1985" s="4">
        <f t="shared" si="1137"/>
        <v>0.71119031730252136</v>
      </c>
      <c r="AU1985" s="4">
        <f t="shared" si="1138"/>
        <v>4.1075515596128249E-3</v>
      </c>
      <c r="AV1985" s="4">
        <f t="shared" si="1139"/>
        <v>2.1202097438458569E-3</v>
      </c>
      <c r="AW1985" s="4">
        <f t="shared" si="1140"/>
        <v>1.9373326490624088</v>
      </c>
      <c r="AX1985" s="4">
        <f t="shared" si="1141"/>
        <v>1.7071345712967281E-2</v>
      </c>
      <c r="AY1985" s="4">
        <f t="shared" si="1142"/>
        <v>2.1287539802386738E-2</v>
      </c>
      <c r="AZ1985" s="4">
        <f t="shared" si="1143"/>
        <v>-4.5088690948481149</v>
      </c>
      <c r="BA1985" s="6" t="str">
        <f t="shared" si="1144"/>
        <v>WEAKEN</v>
      </c>
      <c r="BB1985" s="4">
        <f t="shared" si="1145"/>
        <v>0</v>
      </c>
      <c r="BC1985" s="4">
        <f t="shared" si="1146"/>
        <v>0.60295548643614738</v>
      </c>
      <c r="BD1985" s="4">
        <f t="shared" si="1147"/>
        <v>0.77882552653643133</v>
      </c>
      <c r="BE1985" s="4">
        <f t="shared" si="1128"/>
        <v>0.05</v>
      </c>
      <c r="BF1985" s="4" t="str">
        <f t="shared" si="1129"/>
        <v/>
      </c>
      <c r="BG1985" s="4" t="str">
        <f t="shared" si="1130"/>
        <v/>
      </c>
      <c r="BH1985" s="4" t="str">
        <f t="shared" si="1131"/>
        <v/>
      </c>
      <c r="BI1985" s="4" t="str">
        <f t="shared" si="1132"/>
        <v/>
      </c>
      <c r="BJ1985" s="4" t="str">
        <f t="shared" si="1133"/>
        <v/>
      </c>
      <c r="BK1985" s="4" t="str">
        <f t="shared" si="1134"/>
        <v/>
      </c>
      <c r="BS1985" s="3" t="str">
        <f t="shared" si="1148"/>
        <v/>
      </c>
      <c r="BT1985" s="5">
        <f t="shared" si="1149"/>
        <v>-7.6972463092666032E-2</v>
      </c>
      <c r="BU1985" s="3"/>
    </row>
    <row r="1986" spans="1:73" x14ac:dyDescent="0.2">
      <c r="A1986" s="1">
        <v>44537</v>
      </c>
      <c r="C1986">
        <v>0.70056888857442512</v>
      </c>
      <c r="D1986">
        <v>0.7025075170467987</v>
      </c>
      <c r="E1986">
        <v>0.71512037430284026</v>
      </c>
      <c r="F1986">
        <v>0.70474704863560633</v>
      </c>
      <c r="G1986">
        <v>0.71798748643143906</v>
      </c>
      <c r="H1986">
        <v>0.70630136972869861</v>
      </c>
      <c r="I1986">
        <v>0.7172595869114301</v>
      </c>
      <c r="J1986">
        <v>0.71973325250365394</v>
      </c>
      <c r="M1986">
        <f>'[1]CAC_SWISS (-SP-NIKKEI-DAX)'!AC2071</f>
        <v>0</v>
      </c>
      <c r="N1986">
        <f>'[1]CAC_SWISS_SP (-NIKKEI-DAX)'!AD2071</f>
        <v>0</v>
      </c>
      <c r="O1986">
        <f>'[1]CAC_SWISS_DAX (-SP-NIKKEI)'!AD2071</f>
        <v>0</v>
      </c>
      <c r="P1986">
        <f>'[1]CAC_SWISS_NIKKEI (-SP-DAX)'!AD2071</f>
        <v>0</v>
      </c>
      <c r="Q1986">
        <f>'[1]CAC_SWISS_DAX_SP (-NIKKEI)'!AF2071</f>
        <v>0</v>
      </c>
      <c r="R1986">
        <f>'[1]CAC_SWISS_SP_NIKKEI (-DAX)'!AF2071</f>
        <v>0</v>
      </c>
      <c r="S1986">
        <f>'[1]CAC_SWISS_DAX_NIKKEI (-SP)'!AF2071</f>
        <v>0</v>
      </c>
      <c r="V1986" t="str">
        <f t="shared" si="1121"/>
        <v>BASE</v>
      </c>
      <c r="W1986" t="str">
        <f t="shared" si="1122"/>
        <v>BASE+SP</v>
      </c>
      <c r="X1986" t="str">
        <f t="shared" si="1123"/>
        <v>BASE+DAX</v>
      </c>
      <c r="Y1986" t="str">
        <f t="shared" si="1124"/>
        <v>BASE+NIKKEI</v>
      </c>
      <c r="Z1986" s="2" t="str">
        <f t="shared" si="1125"/>
        <v>- NIKKEI</v>
      </c>
      <c r="AA1986" s="2" t="str">
        <f t="shared" si="1135"/>
        <v>- DAX</v>
      </c>
      <c r="AB1986" s="2" t="str">
        <f t="shared" si="1113"/>
        <v>- SP</v>
      </c>
      <c r="AE1986">
        <f t="shared" si="1114"/>
        <v>0.70056888857442512</v>
      </c>
      <c r="AF1986">
        <f t="shared" si="1115"/>
        <v>0.7025075170467987</v>
      </c>
      <c r="AG1986">
        <f t="shared" si="1116"/>
        <v>0.71512037430284026</v>
      </c>
      <c r="AH1986">
        <f t="shared" si="1117"/>
        <v>0.70474704863560633</v>
      </c>
      <c r="AI1986">
        <f t="shared" si="1118"/>
        <v>0.71798748643143906</v>
      </c>
      <c r="AJ1986">
        <f t="shared" si="1119"/>
        <v>0.70630136972869861</v>
      </c>
      <c r="AK1986">
        <f t="shared" si="1120"/>
        <v>0.7172595869114301</v>
      </c>
      <c r="AM1986" t="str">
        <f t="shared" si="1126"/>
        <v>BASE</v>
      </c>
      <c r="AN1986" t="str" cm="1">
        <f t="array" ref="AN1986">IF(AM1986="",_xlfn.IFS(AF1986=MAX(AF1986:AH1986),"SP",AG1986=MAX(AF1986:AH1986),"DAX",AH1986=MAX(AF1986:AH1986),"NIKKEI",MAX(AF1986:AH1986)=0,""),"")</f>
        <v/>
      </c>
      <c r="AO1986" t="str" cm="1">
        <f t="array" ref="AO1986">IF(AM1986="BASE","",IF(MAX(AF1986:AH1986)=0,_xlfn.IFS(AI1986=MAX(AI1986:AK1986),"SP&amp;DAX",AJ1986=MAX(AI1986:AK1986),"SP&amp;NIKKEI",AK1986=MAX(AI1986:AK1986),"DAX&amp;NIKKEI"),""))</f>
        <v/>
      </c>
      <c r="AQ1986" s="3">
        <f t="shared" si="1127"/>
        <v>44537</v>
      </c>
      <c r="AR1986" cm="1">
        <f t="array" ref="AR1986">IF(AM1986="BASE",AE1986,_xlfn.IFS(AN1986="DAX",AG1986,AN1986="NIKKEI",AH1986,AN1986="SP",AF1986,AN1986="",MAX(AI1986:AK1986)))</f>
        <v>0.70056888857442512</v>
      </c>
      <c r="AS1986" s="4">
        <f t="shared" si="1136"/>
        <v>0.64952314893153651</v>
      </c>
      <c r="AT1986" s="4">
        <f t="shared" si="1137"/>
        <v>0.70698556375444566</v>
      </c>
      <c r="AU1986" s="4">
        <f t="shared" si="1138"/>
        <v>3.5011868489278428E-3</v>
      </c>
      <c r="AV1986" s="4">
        <f t="shared" si="1139"/>
        <v>2.6046416352377704E-3</v>
      </c>
      <c r="AW1986" s="4">
        <f t="shared" si="1140"/>
        <v>1.3442105822009673</v>
      </c>
      <c r="AX1986" s="4">
        <f t="shared" si="1141"/>
        <v>1.8145282759287205E-2</v>
      </c>
      <c r="AY1986" s="4">
        <f t="shared" si="1142"/>
        <v>2.0055211731555958E-2</v>
      </c>
      <c r="AZ1986" s="4">
        <f t="shared" si="1143"/>
        <v>-3.1667963285663574</v>
      </c>
      <c r="BA1986" s="6" t="str">
        <f t="shared" si="1144"/>
        <v>WEAKEN</v>
      </c>
      <c r="BB1986" s="4">
        <f t="shared" si="1145"/>
        <v>0</v>
      </c>
      <c r="BC1986" s="4">
        <f t="shared" si="1146"/>
        <v>0.60295548643614738</v>
      </c>
      <c r="BD1986" s="4">
        <f t="shared" si="1147"/>
        <v>0.77882552653643133</v>
      </c>
      <c r="BE1986" s="4">
        <f t="shared" si="1128"/>
        <v>0.05</v>
      </c>
      <c r="BF1986" s="4" t="str">
        <f t="shared" si="1129"/>
        <v/>
      </c>
      <c r="BG1986" s="4" t="str">
        <f t="shared" si="1130"/>
        <v/>
      </c>
      <c r="BH1986" s="4" t="str">
        <f t="shared" si="1131"/>
        <v/>
      </c>
      <c r="BI1986" s="4" t="str">
        <f t="shared" si="1132"/>
        <v/>
      </c>
      <c r="BJ1986" s="4" t="str">
        <f t="shared" si="1133"/>
        <v/>
      </c>
      <c r="BK1986" s="4" t="str">
        <f t="shared" si="1134"/>
        <v/>
      </c>
      <c r="BS1986" s="3" t="str">
        <f t="shared" si="1148"/>
        <v/>
      </c>
      <c r="BT1986" s="5">
        <f t="shared" si="1149"/>
        <v>-5.7462414822909147E-2</v>
      </c>
      <c r="BU1986" s="3"/>
    </row>
    <row r="1987" spans="1:73" x14ac:dyDescent="0.2">
      <c r="A1987" s="1">
        <v>44538</v>
      </c>
      <c r="C1987">
        <v>0.69942047755156866</v>
      </c>
      <c r="D1987">
        <v>0.70102071927514609</v>
      </c>
      <c r="E1987">
        <v>0.71218669912251642</v>
      </c>
      <c r="F1987">
        <v>0.70439633207459484</v>
      </c>
      <c r="G1987">
        <v>0.71444521248004411</v>
      </c>
      <c r="H1987">
        <v>0.70568320887843017</v>
      </c>
      <c r="I1987">
        <v>0.71533050022044087</v>
      </c>
      <c r="J1987">
        <v>0.71724585682776243</v>
      </c>
      <c r="M1987">
        <f>'[1]CAC_SWISS (-SP-NIKKEI-DAX)'!AC2072</f>
        <v>0</v>
      </c>
      <c r="N1987">
        <f>'[1]CAC_SWISS_SP (-NIKKEI-DAX)'!AD2072</f>
        <v>0</v>
      </c>
      <c r="O1987">
        <f>'[1]CAC_SWISS_DAX (-SP-NIKKEI)'!AD2072</f>
        <v>0</v>
      </c>
      <c r="P1987">
        <f>'[1]CAC_SWISS_NIKKEI (-SP-DAX)'!AD2072</f>
        <v>0</v>
      </c>
      <c r="Q1987">
        <f>'[1]CAC_SWISS_DAX_SP (-NIKKEI)'!AF2072</f>
        <v>0</v>
      </c>
      <c r="R1987">
        <f>'[1]CAC_SWISS_SP_NIKKEI (-DAX)'!AF2072</f>
        <v>0</v>
      </c>
      <c r="S1987">
        <f>'[1]CAC_SWISS_DAX_NIKKEI (-SP)'!AF2072</f>
        <v>0</v>
      </c>
      <c r="V1987" t="str">
        <f t="shared" si="1121"/>
        <v>BASE</v>
      </c>
      <c r="W1987" t="str">
        <f t="shared" si="1122"/>
        <v>BASE+SP</v>
      </c>
      <c r="X1987" t="str">
        <f t="shared" si="1123"/>
        <v>BASE+DAX</v>
      </c>
      <c r="Y1987" t="str">
        <f t="shared" si="1124"/>
        <v>BASE+NIKKEI</v>
      </c>
      <c r="Z1987" s="2" t="str">
        <f t="shared" si="1125"/>
        <v>- NIKKEI</v>
      </c>
      <c r="AA1987" s="2" t="str">
        <f t="shared" si="1135"/>
        <v>- DAX</v>
      </c>
      <c r="AB1987" s="2" t="str">
        <f t="shared" ref="AB1987:AB2050" si="1150">IF(S1987=0,"- SP","")</f>
        <v>- SP</v>
      </c>
      <c r="AE1987">
        <f t="shared" ref="AE1987:AE2050" si="1151">IF(M1987=0,C1987,"")</f>
        <v>0.69942047755156866</v>
      </c>
      <c r="AF1987">
        <f t="shared" ref="AF1987:AF2050" si="1152">IF(N1987=0,D1987,"")</f>
        <v>0.70102071927514609</v>
      </c>
      <c r="AG1987">
        <f t="shared" ref="AG1987:AG2050" si="1153">IF(O1987=0,E1987,"")</f>
        <v>0.71218669912251642</v>
      </c>
      <c r="AH1987">
        <f t="shared" ref="AH1987:AH2050" si="1154">IF(P1987=0,F1987,"")</f>
        <v>0.70439633207459484</v>
      </c>
      <c r="AI1987">
        <f t="shared" ref="AI1987:AI2050" si="1155">IF(Q1987=0,G1987,"")</f>
        <v>0.71444521248004411</v>
      </c>
      <c r="AJ1987">
        <f t="shared" ref="AJ1987:AJ2050" si="1156">IF(R1987=0,H1987,"")</f>
        <v>0.70568320887843017</v>
      </c>
      <c r="AK1987">
        <f t="shared" ref="AK1987:AK2050" si="1157">IF(S1987=0,I1987,"")</f>
        <v>0.71533050022044087</v>
      </c>
      <c r="AM1987" t="str">
        <f t="shared" si="1126"/>
        <v>BASE</v>
      </c>
      <c r="AN1987" t="str" cm="1">
        <f t="array" ref="AN1987">IF(AM1987="",_xlfn.IFS(AF1987=MAX(AF1987:AH1987),"SP",AG1987=MAX(AF1987:AH1987),"DAX",AH1987=MAX(AF1987:AH1987),"NIKKEI",MAX(AF1987:AH1987)=0,""),"")</f>
        <v/>
      </c>
      <c r="AO1987" t="str" cm="1">
        <f t="array" ref="AO1987">IF(AM1987="BASE","",IF(MAX(AF1987:AH1987)=0,_xlfn.IFS(AI1987=MAX(AI1987:AK1987),"SP&amp;DAX",AJ1987=MAX(AI1987:AK1987),"SP&amp;NIKKEI",AK1987=MAX(AI1987:AK1987),"DAX&amp;NIKKEI"),""))</f>
        <v/>
      </c>
      <c r="AQ1987" s="3">
        <f t="shared" si="1127"/>
        <v>44538</v>
      </c>
      <c r="AR1987" cm="1">
        <f t="array" ref="AR1987">IF(AM1987="BASE",AE1987,_xlfn.IFS(AN1987="DAX",AG1987,AN1987="NIKKEI",AH1987,AN1987="SP",AF1987,AN1987="",MAX(AI1987:AK1987)))</f>
        <v>0.69942047755156866</v>
      </c>
      <c r="AS1987" s="4">
        <f t="shared" si="1136"/>
        <v>0.66553149013098278</v>
      </c>
      <c r="AT1987" s="4">
        <f t="shared" si="1137"/>
        <v>0.70272248053453679</v>
      </c>
      <c r="AU1987" s="4">
        <f t="shared" si="1138"/>
        <v>2.1440869105322372E-3</v>
      </c>
      <c r="AV1987" s="4">
        <f t="shared" si="1139"/>
        <v>3.1174285673629884E-3</v>
      </c>
      <c r="AW1987" s="4">
        <f t="shared" si="1140"/>
        <v>0.68777419087613789</v>
      </c>
      <c r="AX1987" s="4">
        <f t="shared" si="1141"/>
        <v>1.8867091327580462E-2</v>
      </c>
      <c r="AY1987" s="4">
        <f t="shared" si="1142"/>
        <v>1.6636023034381851E-2</v>
      </c>
      <c r="AZ1987" s="4">
        <f t="shared" si="1143"/>
        <v>-1.9712095392885036</v>
      </c>
      <c r="BA1987" s="6" t="str">
        <f t="shared" si="1144"/>
        <v>NEUTRAL</v>
      </c>
      <c r="BB1987" s="4">
        <f t="shared" si="1145"/>
        <v>0</v>
      </c>
      <c r="BC1987" s="4">
        <f t="shared" si="1146"/>
        <v>0.60295548643614738</v>
      </c>
      <c r="BD1987" s="4">
        <f t="shared" si="1147"/>
        <v>0.77882552653643133</v>
      </c>
      <c r="BE1987" s="4">
        <f t="shared" si="1128"/>
        <v>0.05</v>
      </c>
      <c r="BF1987" s="4" t="str">
        <f t="shared" si="1129"/>
        <v/>
      </c>
      <c r="BG1987" s="4" t="str">
        <f t="shared" si="1130"/>
        <v/>
      </c>
      <c r="BH1987" s="4" t="str">
        <f t="shared" si="1131"/>
        <v/>
      </c>
      <c r="BI1987" s="4" t="str">
        <f t="shared" si="1132"/>
        <v/>
      </c>
      <c r="BJ1987" s="4" t="str">
        <f t="shared" si="1133"/>
        <v/>
      </c>
      <c r="BK1987" s="4" t="str">
        <f t="shared" si="1134"/>
        <v/>
      </c>
      <c r="BS1987" s="3" t="str">
        <f t="shared" si="1148"/>
        <v/>
      </c>
      <c r="BT1987" s="5">
        <f t="shared" si="1149"/>
        <v>-3.7190990403554003E-2</v>
      </c>
      <c r="BU1987" s="3"/>
    </row>
    <row r="1988" spans="1:73" x14ac:dyDescent="0.2">
      <c r="A1988" s="1">
        <v>44539</v>
      </c>
      <c r="C1988">
        <v>0.70003399247698983</v>
      </c>
      <c r="D1988">
        <v>0.70137336355284929</v>
      </c>
      <c r="E1988">
        <v>0.71370868170629409</v>
      </c>
      <c r="F1988">
        <v>0.70475434057285014</v>
      </c>
      <c r="G1988">
        <v>0.71576253882561636</v>
      </c>
      <c r="H1988">
        <v>0.70584368234793182</v>
      </c>
      <c r="I1988">
        <v>0.71653962683304506</v>
      </c>
      <c r="J1988">
        <v>0.71830454813602995</v>
      </c>
      <c r="M1988">
        <f>'[1]CAC_SWISS (-SP-NIKKEI-DAX)'!AC2073</f>
        <v>0</v>
      </c>
      <c r="N1988">
        <f>'[1]CAC_SWISS_SP (-NIKKEI-DAX)'!AD2073</f>
        <v>0</v>
      </c>
      <c r="O1988">
        <f>'[1]CAC_SWISS_DAX (-SP-NIKKEI)'!AD2073</f>
        <v>0</v>
      </c>
      <c r="P1988">
        <f>'[1]CAC_SWISS_NIKKEI (-SP-DAX)'!AD2073</f>
        <v>0</v>
      </c>
      <c r="Q1988">
        <f>'[1]CAC_SWISS_DAX_SP (-NIKKEI)'!AF2073</f>
        <v>0</v>
      </c>
      <c r="R1988">
        <f>'[1]CAC_SWISS_SP_NIKKEI (-DAX)'!AF2073</f>
        <v>0</v>
      </c>
      <c r="S1988">
        <f>'[1]CAC_SWISS_DAX_NIKKEI (-SP)'!AF2073</f>
        <v>0</v>
      </c>
      <c r="V1988" t="str">
        <f t="shared" ref="V1988:V2051" si="1158">IF(M1988=0,"BASE","")</f>
        <v>BASE</v>
      </c>
      <c r="W1988" t="str">
        <f t="shared" ref="W1988:W2051" si="1159">IF(N1988=0,"BASE+SP","")</f>
        <v>BASE+SP</v>
      </c>
      <c r="X1988" t="str">
        <f t="shared" ref="X1988:X2051" si="1160">IF(O1988=0,"BASE+DAX","")</f>
        <v>BASE+DAX</v>
      </c>
      <c r="Y1988" t="str">
        <f t="shared" ref="Y1988:Y2051" si="1161">IF(P1988=0,"BASE+NIKKEI","")</f>
        <v>BASE+NIKKEI</v>
      </c>
      <c r="Z1988" s="2" t="str">
        <f t="shared" ref="Z1988:Z2051" si="1162">IF(Q1988=0,"- NIKKEI","")</f>
        <v>- NIKKEI</v>
      </c>
      <c r="AA1988" s="2" t="str">
        <f t="shared" si="1135"/>
        <v>- DAX</v>
      </c>
      <c r="AB1988" s="2" t="str">
        <f t="shared" si="1150"/>
        <v>- SP</v>
      </c>
      <c r="AE1988">
        <f t="shared" si="1151"/>
        <v>0.70003399247698983</v>
      </c>
      <c r="AF1988">
        <f t="shared" si="1152"/>
        <v>0.70137336355284929</v>
      </c>
      <c r="AG1988">
        <f t="shared" si="1153"/>
        <v>0.71370868170629409</v>
      </c>
      <c r="AH1988">
        <f t="shared" si="1154"/>
        <v>0.70475434057285014</v>
      </c>
      <c r="AI1988">
        <f t="shared" si="1155"/>
        <v>0.71576253882561636</v>
      </c>
      <c r="AJ1988">
        <f t="shared" si="1156"/>
        <v>0.70584368234793182</v>
      </c>
      <c r="AK1988">
        <f t="shared" si="1157"/>
        <v>0.71653962683304506</v>
      </c>
      <c r="AM1988" t="str">
        <f t="shared" ref="AM1988:AM2051" si="1163">IF(M1988=0,"BASE","")</f>
        <v>BASE</v>
      </c>
      <c r="AN1988" t="str" cm="1">
        <f t="array" ref="AN1988">IF(AM1988="",_xlfn.IFS(AF1988=MAX(AF1988:AH1988),"SP",AG1988=MAX(AF1988:AH1988),"DAX",AH1988=MAX(AF1988:AH1988),"NIKKEI",MAX(AF1988:AH1988)=0,""),"")</f>
        <v/>
      </c>
      <c r="AO1988" t="str" cm="1">
        <f t="array" ref="AO1988">IF(AM1988="BASE","",IF(MAX(AF1988:AH1988)=0,_xlfn.IFS(AI1988=MAX(AI1988:AK1988),"SP&amp;DAX",AJ1988=MAX(AI1988:AK1988),"SP&amp;NIKKEI",AK1988=MAX(AI1988:AK1988),"DAX&amp;NIKKEI"),""))</f>
        <v/>
      </c>
      <c r="AQ1988" s="3">
        <f t="shared" ref="AQ1988:AQ2051" si="1164">A1988</f>
        <v>44539</v>
      </c>
      <c r="AR1988" cm="1">
        <f t="array" ref="AR1988">IF(AM1988="BASE",AE1988,_xlfn.IFS(AN1988="DAX",AG1988,AN1988="NIKKEI",AH1988,AN1988="SP",AF1988,AN1988="",MAX(AI1988:AK1988)))</f>
        <v>0.70003399247698983</v>
      </c>
      <c r="AS1988" s="4">
        <f t="shared" si="1136"/>
        <v>0.68149256166741901</v>
      </c>
      <c r="AT1988" s="4">
        <f t="shared" si="1137"/>
        <v>0.69867222245566907</v>
      </c>
      <c r="AU1988" s="4">
        <f t="shared" si="1138"/>
        <v>2.5417576137427367E-4</v>
      </c>
      <c r="AV1988" s="4">
        <f t="shared" si="1139"/>
        <v>3.605258367291201E-3</v>
      </c>
      <c r="AW1988" s="4">
        <f t="shared" si="1140"/>
        <v>7.050139975550429E-2</v>
      </c>
      <c r="AX1988" s="4">
        <f t="shared" si="1141"/>
        <v>1.9241401582559381E-2</v>
      </c>
      <c r="AY1988" s="4">
        <f t="shared" si="1142"/>
        <v>9.8753604229542633E-3</v>
      </c>
      <c r="AZ1988" s="4">
        <f t="shared" si="1143"/>
        <v>-1.7396489902604162</v>
      </c>
      <c r="BA1988" s="6" t="str">
        <f t="shared" si="1144"/>
        <v>NEUTRAL</v>
      </c>
      <c r="BB1988" s="4">
        <f t="shared" si="1145"/>
        <v>0</v>
      </c>
      <c r="BC1988" s="4">
        <f t="shared" si="1146"/>
        <v>0.60295548643614738</v>
      </c>
      <c r="BD1988" s="4">
        <f t="shared" si="1147"/>
        <v>0.77882552653643133</v>
      </c>
      <c r="BE1988" s="4">
        <f t="shared" ref="BE1988:BE2051" si="1165">IF(AM1988="BASE",0.05,"")</f>
        <v>0.05</v>
      </c>
      <c r="BF1988" s="4" t="str">
        <f t="shared" ref="BF1988:BF2051" si="1166">IF($AN1988="DAX",0.2,"")</f>
        <v/>
      </c>
      <c r="BG1988" s="4" t="str">
        <f t="shared" ref="BG1988:BG2051" si="1167">IF($AN1988="SP",0.3,"")</f>
        <v/>
      </c>
      <c r="BH1988" s="4" t="str">
        <f t="shared" ref="BH1988:BH2051" si="1168">IF($AN1988="NIKKEI",0.1,"")</f>
        <v/>
      </c>
      <c r="BI1988" s="4" t="str">
        <f t="shared" ref="BI1988:BI2051" si="1169">IF(AO1988="SP&amp;NIKKEI",0.5,"")</f>
        <v/>
      </c>
      <c r="BJ1988" s="4" t="str">
        <f t="shared" ref="BJ1988:BJ2051" si="1170">IF($AO1988="SP&amp;DAX",0.5,"")</f>
        <v/>
      </c>
      <c r="BK1988" s="4" t="str">
        <f t="shared" ref="BK1988:BK2051" si="1171">IF($AO1988="DAX&amp;NIKKEI",0.5,"")</f>
        <v/>
      </c>
      <c r="BS1988" s="3" t="str">
        <f t="shared" si="1148"/>
        <v/>
      </c>
      <c r="BT1988" s="5">
        <f t="shared" si="1149"/>
        <v>-1.7179660788250062E-2</v>
      </c>
      <c r="BU1988" s="3"/>
    </row>
    <row r="1989" spans="1:73" x14ac:dyDescent="0.2">
      <c r="A1989" s="1">
        <v>44540</v>
      </c>
      <c r="C1989">
        <v>0.70631857953696675</v>
      </c>
      <c r="D1989">
        <v>0.70801381446693257</v>
      </c>
      <c r="E1989">
        <v>0.72252641718544974</v>
      </c>
      <c r="F1989">
        <v>0.71114415972557432</v>
      </c>
      <c r="G1989">
        <v>0.72514370353471969</v>
      </c>
      <c r="H1989">
        <v>0.71248351910340946</v>
      </c>
      <c r="I1989">
        <v>0.72527734387927068</v>
      </c>
      <c r="J1989">
        <v>0.72750325936400351</v>
      </c>
      <c r="M1989">
        <f>'[1]CAC_SWISS (-SP-NIKKEI-DAX)'!AC2074</f>
        <v>0</v>
      </c>
      <c r="N1989">
        <f>'[1]CAC_SWISS_SP (-NIKKEI-DAX)'!AD2074</f>
        <v>0</v>
      </c>
      <c r="O1989">
        <f>'[1]CAC_SWISS_DAX (-SP-NIKKEI)'!AD2074</f>
        <v>0</v>
      </c>
      <c r="P1989">
        <f>'[1]CAC_SWISS_NIKKEI (-SP-DAX)'!AD2074</f>
        <v>0</v>
      </c>
      <c r="Q1989">
        <f>'[1]CAC_SWISS_DAX_SP (-NIKKEI)'!AF2074</f>
        <v>0</v>
      </c>
      <c r="R1989">
        <f>'[1]CAC_SWISS_SP_NIKKEI (-DAX)'!AF2074</f>
        <v>1</v>
      </c>
      <c r="S1989">
        <f>'[1]CAC_SWISS_DAX_NIKKEI (-SP)'!AF2074</f>
        <v>0</v>
      </c>
      <c r="V1989" t="str">
        <f t="shared" si="1158"/>
        <v>BASE</v>
      </c>
      <c r="W1989" t="str">
        <f t="shared" si="1159"/>
        <v>BASE+SP</v>
      </c>
      <c r="X1989" t="str">
        <f t="shared" si="1160"/>
        <v>BASE+DAX</v>
      </c>
      <c r="Y1989" t="str">
        <f t="shared" si="1161"/>
        <v>BASE+NIKKEI</v>
      </c>
      <c r="Z1989" s="2" t="str">
        <f t="shared" si="1162"/>
        <v>- NIKKEI</v>
      </c>
      <c r="AA1989" s="2" t="str">
        <f t="shared" si="1135"/>
        <v/>
      </c>
      <c r="AB1989" s="2" t="str">
        <f t="shared" si="1150"/>
        <v>- SP</v>
      </c>
      <c r="AE1989">
        <f t="shared" si="1151"/>
        <v>0.70631857953696675</v>
      </c>
      <c r="AF1989">
        <f t="shared" si="1152"/>
        <v>0.70801381446693257</v>
      </c>
      <c r="AG1989">
        <f t="shared" si="1153"/>
        <v>0.72252641718544974</v>
      </c>
      <c r="AH1989">
        <f t="shared" si="1154"/>
        <v>0.71114415972557432</v>
      </c>
      <c r="AI1989">
        <f t="shared" si="1155"/>
        <v>0.72514370353471969</v>
      </c>
      <c r="AJ1989" t="str">
        <f t="shared" si="1156"/>
        <v/>
      </c>
      <c r="AK1989">
        <f t="shared" si="1157"/>
        <v>0.72527734387927068</v>
      </c>
      <c r="AM1989" t="str">
        <f t="shared" si="1163"/>
        <v>BASE</v>
      </c>
      <c r="AN1989" t="str" cm="1">
        <f t="array" ref="AN1989">IF(AM1989="",_xlfn.IFS(AF1989=MAX(AF1989:AH1989),"SP",AG1989=MAX(AF1989:AH1989),"DAX",AH1989=MAX(AF1989:AH1989),"NIKKEI",MAX(AF1989:AH1989)=0,""),"")</f>
        <v/>
      </c>
      <c r="AO1989" t="str" cm="1">
        <f t="array" ref="AO1989">IF(AM1989="BASE","",IF(MAX(AF1989:AH1989)=0,_xlfn.IFS(AI1989=MAX(AI1989:AK1989),"SP&amp;DAX",AJ1989=MAX(AI1989:AK1989),"SP&amp;NIKKEI",AK1989=MAX(AI1989:AK1989),"DAX&amp;NIKKEI"),""))</f>
        <v/>
      </c>
      <c r="AQ1989" s="3">
        <f t="shared" si="1164"/>
        <v>44540</v>
      </c>
      <c r="AR1989" cm="1">
        <f t="array" ref="AR1989">IF(AM1989="BASE",AE1989,_xlfn.IFS(AN1989="DAX",AG1989,AN1989="NIKKEI",AH1989,AN1989="SP",AF1989,AN1989="",MAX(AI1989:AK1989)))</f>
        <v>0.70631857953696675</v>
      </c>
      <c r="AS1989" s="4">
        <f t="shared" si="1136"/>
        <v>0.68395628127983377</v>
      </c>
      <c r="AT1989" s="4">
        <f t="shared" si="1137"/>
        <v>0.69717074173320637</v>
      </c>
      <c r="AU1989" s="4">
        <f t="shared" si="1138"/>
        <v>3.1590869096556216E-4</v>
      </c>
      <c r="AV1989" s="4">
        <f t="shared" si="1139"/>
        <v>3.5399993593384855E-3</v>
      </c>
      <c r="AW1989" s="4">
        <f t="shared" si="1140"/>
        <v>8.9239759361028681E-2</v>
      </c>
      <c r="AX1989" s="4">
        <f t="shared" si="1141"/>
        <v>1.9098825392277627E-2</v>
      </c>
      <c r="AY1989" s="4">
        <f t="shared" si="1142"/>
        <v>1.0118836706031278E-2</v>
      </c>
      <c r="AZ1989" s="4">
        <f t="shared" si="1143"/>
        <v>-1.3059268409278897</v>
      </c>
      <c r="BA1989" s="6" t="str">
        <f t="shared" si="1144"/>
        <v>NEUTRAL</v>
      </c>
      <c r="BB1989" s="4">
        <f t="shared" si="1145"/>
        <v>0</v>
      </c>
      <c r="BC1989" s="4">
        <f t="shared" si="1146"/>
        <v>0.60295548643614738</v>
      </c>
      <c r="BD1989" s="4">
        <f t="shared" si="1147"/>
        <v>0.77882552653643133</v>
      </c>
      <c r="BE1989" s="4">
        <f t="shared" si="1165"/>
        <v>0.05</v>
      </c>
      <c r="BF1989" s="4" t="str">
        <f t="shared" si="1166"/>
        <v/>
      </c>
      <c r="BG1989" s="4" t="str">
        <f t="shared" si="1167"/>
        <v/>
      </c>
      <c r="BH1989" s="4" t="str">
        <f t="shared" si="1168"/>
        <v/>
      </c>
      <c r="BI1989" s="4" t="str">
        <f t="shared" si="1169"/>
        <v/>
      </c>
      <c r="BJ1989" s="4" t="str">
        <f t="shared" si="1170"/>
        <v/>
      </c>
      <c r="BK1989" s="4" t="str">
        <f t="shared" si="1171"/>
        <v/>
      </c>
      <c r="BS1989" s="3" t="str">
        <f t="shared" si="1148"/>
        <v/>
      </c>
      <c r="BT1989" s="5">
        <f t="shared" si="1149"/>
        <v>-1.3214460453372601E-2</v>
      </c>
      <c r="BU1989" s="3"/>
    </row>
    <row r="1990" spans="1:73" x14ac:dyDescent="0.2">
      <c r="A1990" s="1">
        <v>44543</v>
      </c>
      <c r="C1990">
        <v>0.70766390235061782</v>
      </c>
      <c r="D1990">
        <v>0.70886888999854714</v>
      </c>
      <c r="E1990">
        <v>0.72006048457754024</v>
      </c>
      <c r="F1990">
        <v>0.71183780134566477</v>
      </c>
      <c r="G1990">
        <v>0.72171393380163318</v>
      </c>
      <c r="H1990">
        <v>0.7127327802819875</v>
      </c>
      <c r="I1990">
        <v>0.72238288215046598</v>
      </c>
      <c r="J1990">
        <v>0.72373054441355145</v>
      </c>
      <c r="M1990">
        <f>'[1]CAC_SWISS (-SP-NIKKEI-DAX)'!AC2075</f>
        <v>0</v>
      </c>
      <c r="N1990">
        <f>'[1]CAC_SWISS_SP (-NIKKEI-DAX)'!AD2075</f>
        <v>0</v>
      </c>
      <c r="O1990">
        <f>'[1]CAC_SWISS_DAX (-SP-NIKKEI)'!AD2075</f>
        <v>0</v>
      </c>
      <c r="P1990">
        <f>'[1]CAC_SWISS_NIKKEI (-SP-DAX)'!AD2075</f>
        <v>0</v>
      </c>
      <c r="Q1990">
        <f>'[1]CAC_SWISS_DAX_SP (-NIKKEI)'!AF2075</f>
        <v>0</v>
      </c>
      <c r="R1990">
        <f>'[1]CAC_SWISS_SP_NIKKEI (-DAX)'!AF2075</f>
        <v>0</v>
      </c>
      <c r="S1990">
        <f>'[1]CAC_SWISS_DAX_NIKKEI (-SP)'!AF2075</f>
        <v>0</v>
      </c>
      <c r="V1990" t="str">
        <f t="shared" si="1158"/>
        <v>BASE</v>
      </c>
      <c r="W1990" t="str">
        <f t="shared" si="1159"/>
        <v>BASE+SP</v>
      </c>
      <c r="X1990" t="str">
        <f t="shared" si="1160"/>
        <v>BASE+DAX</v>
      </c>
      <c r="Y1990" t="str">
        <f t="shared" si="1161"/>
        <v>BASE+NIKKEI</v>
      </c>
      <c r="Z1990" s="2" t="str">
        <f t="shared" si="1162"/>
        <v>- NIKKEI</v>
      </c>
      <c r="AA1990" s="2" t="str">
        <f t="shared" si="1135"/>
        <v>- DAX</v>
      </c>
      <c r="AB1990" s="2" t="str">
        <f t="shared" si="1150"/>
        <v>- SP</v>
      </c>
      <c r="AE1990">
        <f t="shared" si="1151"/>
        <v>0.70766390235061782</v>
      </c>
      <c r="AF1990">
        <f t="shared" si="1152"/>
        <v>0.70886888999854714</v>
      </c>
      <c r="AG1990">
        <f t="shared" si="1153"/>
        <v>0.72006048457754024</v>
      </c>
      <c r="AH1990">
        <f t="shared" si="1154"/>
        <v>0.71183780134566477</v>
      </c>
      <c r="AI1990">
        <f t="shared" si="1155"/>
        <v>0.72171393380163318</v>
      </c>
      <c r="AJ1990">
        <f t="shared" si="1156"/>
        <v>0.7127327802819875</v>
      </c>
      <c r="AK1990">
        <f t="shared" si="1157"/>
        <v>0.72238288215046598</v>
      </c>
      <c r="AM1990" t="str">
        <f t="shared" si="1163"/>
        <v>BASE</v>
      </c>
      <c r="AN1990" t="str" cm="1">
        <f t="array" ref="AN1990">IF(AM1990="",_xlfn.IFS(AF1990=MAX(AF1990:AH1990),"SP",AG1990=MAX(AF1990:AH1990),"DAX",AH1990=MAX(AF1990:AH1990),"NIKKEI",MAX(AF1990:AH1990)=0,""),"")</f>
        <v/>
      </c>
      <c r="AO1990" t="str" cm="1">
        <f t="array" ref="AO1990">IF(AM1990="BASE","",IF(MAX(AF1990:AH1990)=0,_xlfn.IFS(AI1990=MAX(AI1990:AK1990),"SP&amp;DAX",AJ1990=MAX(AI1990:AK1990),"SP&amp;NIKKEI",AK1990=MAX(AI1990:AK1990),"DAX&amp;NIKKEI"),""))</f>
        <v/>
      </c>
      <c r="AQ1990" s="3">
        <f t="shared" si="1164"/>
        <v>44543</v>
      </c>
      <c r="AR1990" cm="1">
        <f t="array" ref="AR1990">IF(AM1990="BASE",AE1990,_xlfn.IFS(AN1990="DAX",AG1990,AN1990="NIKKEI",AH1990,AN1990="SP",AF1990,AN1990="",MAX(AI1990:AK1990)))</f>
        <v>0.70766390235061782</v>
      </c>
      <c r="AS1990" s="4">
        <f t="shared" si="1136"/>
        <v>0.68892075613069736</v>
      </c>
      <c r="AT1990" s="4">
        <f t="shared" si="1137"/>
        <v>0.69556948788679618</v>
      </c>
      <c r="AU1990" s="4">
        <f t="shared" si="1138"/>
        <v>2.7622609226110508E-4</v>
      </c>
      <c r="AV1990" s="4">
        <f t="shared" si="1139"/>
        <v>3.5345080873945764E-3</v>
      </c>
      <c r="AW1990" s="4">
        <f t="shared" si="1140"/>
        <v>7.8151212398193184E-2</v>
      </c>
      <c r="AX1990" s="4">
        <f t="shared" si="1141"/>
        <v>1.9064876413104094E-2</v>
      </c>
      <c r="AY1990" s="4">
        <f t="shared" si="1142"/>
        <v>9.9152796720012922E-3</v>
      </c>
      <c r="AZ1990" s="4">
        <f t="shared" si="1143"/>
        <v>-0.67055413221207094</v>
      </c>
      <c r="BA1990" s="6" t="str">
        <f t="shared" si="1144"/>
        <v>NEUTRAL</v>
      </c>
      <c r="BB1990" s="4">
        <f t="shared" si="1145"/>
        <v>0</v>
      </c>
      <c r="BC1990" s="4">
        <f t="shared" si="1146"/>
        <v>0.60295548643614738</v>
      </c>
      <c r="BD1990" s="4">
        <f t="shared" si="1147"/>
        <v>0.77882552653643133</v>
      </c>
      <c r="BE1990" s="4">
        <f t="shared" si="1165"/>
        <v>0.05</v>
      </c>
      <c r="BF1990" s="4" t="str">
        <f t="shared" si="1166"/>
        <v/>
      </c>
      <c r="BG1990" s="4" t="str">
        <f t="shared" si="1167"/>
        <v/>
      </c>
      <c r="BH1990" s="4" t="str">
        <f t="shared" si="1168"/>
        <v/>
      </c>
      <c r="BI1990" s="4" t="str">
        <f t="shared" si="1169"/>
        <v/>
      </c>
      <c r="BJ1990" s="4" t="str">
        <f t="shared" si="1170"/>
        <v/>
      </c>
      <c r="BK1990" s="4" t="str">
        <f t="shared" si="1171"/>
        <v/>
      </c>
      <c r="BS1990" s="3" t="str">
        <f t="shared" si="1148"/>
        <v/>
      </c>
      <c r="BT1990" s="5">
        <f t="shared" si="1149"/>
        <v>-6.6487317560988135E-3</v>
      </c>
      <c r="BU1990" s="3"/>
    </row>
    <row r="1991" spans="1:73" x14ac:dyDescent="0.2">
      <c r="A1991" s="1">
        <v>44544</v>
      </c>
      <c r="C1991">
        <v>0.70422591321378492</v>
      </c>
      <c r="D1991">
        <v>0.70529628405058331</v>
      </c>
      <c r="E1991">
        <v>0.7179840290271936</v>
      </c>
      <c r="F1991">
        <v>0.70725024537739234</v>
      </c>
      <c r="G1991">
        <v>0.71944135415280941</v>
      </c>
      <c r="H1991">
        <v>0.70812088059979861</v>
      </c>
      <c r="I1991">
        <v>0.71917879679103314</v>
      </c>
      <c r="J1991">
        <v>0.72046639558157988</v>
      </c>
      <c r="M1991">
        <f>'[1]CAC_SWISS (-SP-NIKKEI-DAX)'!AC2076</f>
        <v>0</v>
      </c>
      <c r="N1991">
        <f>'[1]CAC_SWISS_SP (-NIKKEI-DAX)'!AD2076</f>
        <v>0</v>
      </c>
      <c r="O1991">
        <f>'[1]CAC_SWISS_DAX (-SP-NIKKEI)'!AD2076</f>
        <v>0</v>
      </c>
      <c r="P1991">
        <f>'[1]CAC_SWISS_NIKKEI (-SP-DAX)'!AD2076</f>
        <v>0</v>
      </c>
      <c r="Q1991">
        <f>'[1]CAC_SWISS_DAX_SP (-NIKKEI)'!AF2076</f>
        <v>0</v>
      </c>
      <c r="R1991">
        <f>'[1]CAC_SWISS_SP_NIKKEI (-DAX)'!AF2076</f>
        <v>0</v>
      </c>
      <c r="S1991">
        <f>'[1]CAC_SWISS_DAX_NIKKEI (-SP)'!AF2076</f>
        <v>0</v>
      </c>
      <c r="V1991" t="str">
        <f t="shared" si="1158"/>
        <v>BASE</v>
      </c>
      <c r="W1991" t="str">
        <f t="shared" si="1159"/>
        <v>BASE+SP</v>
      </c>
      <c r="X1991" t="str">
        <f t="shared" si="1160"/>
        <v>BASE+DAX</v>
      </c>
      <c r="Y1991" t="str">
        <f t="shared" si="1161"/>
        <v>BASE+NIKKEI</v>
      </c>
      <c r="Z1991" s="2" t="str">
        <f t="shared" si="1162"/>
        <v>- NIKKEI</v>
      </c>
      <c r="AA1991" s="2" t="str">
        <f t="shared" si="1135"/>
        <v>- DAX</v>
      </c>
      <c r="AB1991" s="2" t="str">
        <f t="shared" si="1150"/>
        <v>- SP</v>
      </c>
      <c r="AE1991">
        <f t="shared" si="1151"/>
        <v>0.70422591321378492</v>
      </c>
      <c r="AF1991">
        <f t="shared" si="1152"/>
        <v>0.70529628405058331</v>
      </c>
      <c r="AG1991">
        <f t="shared" si="1153"/>
        <v>0.7179840290271936</v>
      </c>
      <c r="AH1991">
        <f t="shared" si="1154"/>
        <v>0.70725024537739234</v>
      </c>
      <c r="AI1991">
        <f t="shared" si="1155"/>
        <v>0.71944135415280941</v>
      </c>
      <c r="AJ1991">
        <f t="shared" si="1156"/>
        <v>0.70812088059979861</v>
      </c>
      <c r="AK1991">
        <f t="shared" si="1157"/>
        <v>0.71917879679103314</v>
      </c>
      <c r="AM1991" t="str">
        <f t="shared" si="1163"/>
        <v>BASE</v>
      </c>
      <c r="AN1991" t="str" cm="1">
        <f t="array" ref="AN1991">IF(AM1991="",_xlfn.IFS(AF1991=MAX(AF1991:AH1991),"SP",AG1991=MAX(AF1991:AH1991),"DAX",AH1991=MAX(AF1991:AH1991),"NIKKEI",MAX(AF1991:AH1991)=0,""),"")</f>
        <v/>
      </c>
      <c r="AO1991" t="str" cm="1">
        <f t="array" ref="AO1991">IF(AM1991="BASE","",IF(MAX(AF1991:AH1991)=0,_xlfn.IFS(AI1991=MAX(AI1991:AK1991),"SP&amp;DAX",AJ1991=MAX(AI1991:AK1991),"SP&amp;NIKKEI",AK1991=MAX(AI1991:AK1991),"DAX&amp;NIKKEI"),""))</f>
        <v/>
      </c>
      <c r="AQ1991" s="3">
        <f t="shared" si="1164"/>
        <v>44544</v>
      </c>
      <c r="AR1991" cm="1">
        <f t="array" ref="AR1991">IF(AM1991="BASE",AE1991,_xlfn.IFS(AN1991="DAX",AG1991,AN1991="NIKKEI",AH1991,AN1991="SP",AF1991,AN1991="",MAX(AI1991:AK1991)))</f>
        <v>0.70422591321378492</v>
      </c>
      <c r="AS1991" s="4">
        <f t="shared" si="1136"/>
        <v>0.6935774084780123</v>
      </c>
      <c r="AT1991" s="4">
        <f t="shared" si="1137"/>
        <v>0.69377287380210462</v>
      </c>
      <c r="AU1991" s="4">
        <f t="shared" si="1138"/>
        <v>1.6957394714185606E-4</v>
      </c>
      <c r="AV1991" s="4">
        <f t="shared" si="1139"/>
        <v>3.5055292118108248E-3</v>
      </c>
      <c r="AW1991" s="4">
        <f t="shared" si="1140"/>
        <v>4.8373280294035981E-2</v>
      </c>
      <c r="AX1991" s="4">
        <f t="shared" si="1141"/>
        <v>1.8935303476056559E-2</v>
      </c>
      <c r="AY1991" s="4">
        <f t="shared" si="1142"/>
        <v>9.3310223957721854E-3</v>
      </c>
      <c r="AZ1991" s="4">
        <f t="shared" si="1143"/>
        <v>-2.0947900005135359E-2</v>
      </c>
      <c r="BA1991" s="6" t="str">
        <f t="shared" si="1144"/>
        <v>NEUTRAL</v>
      </c>
      <c r="BB1991" s="4">
        <f t="shared" si="1145"/>
        <v>0</v>
      </c>
      <c r="BC1991" s="4">
        <f t="shared" si="1146"/>
        <v>0.60295548643614738</v>
      </c>
      <c r="BD1991" s="4">
        <f t="shared" si="1147"/>
        <v>0.77882552653643133</v>
      </c>
      <c r="BE1991" s="4">
        <f t="shared" si="1165"/>
        <v>0.05</v>
      </c>
      <c r="BF1991" s="4" t="str">
        <f t="shared" si="1166"/>
        <v/>
      </c>
      <c r="BG1991" s="4" t="str">
        <f t="shared" si="1167"/>
        <v/>
      </c>
      <c r="BH1991" s="4" t="str">
        <f t="shared" si="1168"/>
        <v/>
      </c>
      <c r="BI1991" s="4" t="str">
        <f t="shared" si="1169"/>
        <v/>
      </c>
      <c r="BJ1991" s="4" t="str">
        <f t="shared" si="1170"/>
        <v/>
      </c>
      <c r="BK1991" s="4" t="str">
        <f t="shared" si="1171"/>
        <v/>
      </c>
      <c r="BS1991" s="3" t="str">
        <f t="shared" si="1148"/>
        <v/>
      </c>
      <c r="BT1991" s="5">
        <f t="shared" si="1149"/>
        <v>-1.9546532409231432E-4</v>
      </c>
      <c r="BU1991" s="3"/>
    </row>
    <row r="1992" spans="1:73" x14ac:dyDescent="0.2">
      <c r="A1992" s="1">
        <v>44545</v>
      </c>
      <c r="C1992">
        <v>0.69240968472105002</v>
      </c>
      <c r="D1992">
        <v>0.69503393176579853</v>
      </c>
      <c r="E1992">
        <v>0.70959838000154896</v>
      </c>
      <c r="F1992">
        <v>0.69594420625810482</v>
      </c>
      <c r="G1992">
        <v>0.7125570517912535</v>
      </c>
      <c r="H1992">
        <v>0.69819512563631458</v>
      </c>
      <c r="I1992">
        <v>0.71092244827744167</v>
      </c>
      <c r="J1992">
        <v>0.71362079201193074</v>
      </c>
      <c r="M1992">
        <f>'[1]CAC_SWISS (-SP-NIKKEI-DAX)'!AC2077</f>
        <v>0</v>
      </c>
      <c r="N1992">
        <f>'[1]CAC_SWISS_SP (-NIKKEI-DAX)'!AD2077</f>
        <v>0</v>
      </c>
      <c r="O1992">
        <f>'[1]CAC_SWISS_DAX (-SP-NIKKEI)'!AD2077</f>
        <v>0</v>
      </c>
      <c r="P1992">
        <f>'[1]CAC_SWISS_NIKKEI (-SP-DAX)'!AD2077</f>
        <v>0</v>
      </c>
      <c r="Q1992">
        <f>'[1]CAC_SWISS_DAX_SP (-NIKKEI)'!AF2077</f>
        <v>0</v>
      </c>
      <c r="R1992">
        <f>'[1]CAC_SWISS_SP_NIKKEI (-DAX)'!AF2077</f>
        <v>1</v>
      </c>
      <c r="S1992">
        <f>'[1]CAC_SWISS_DAX_NIKKEI (-SP)'!AF2077</f>
        <v>0</v>
      </c>
      <c r="V1992" t="str">
        <f t="shared" si="1158"/>
        <v>BASE</v>
      </c>
      <c r="W1992" t="str">
        <f t="shared" si="1159"/>
        <v>BASE+SP</v>
      </c>
      <c r="X1992" t="str">
        <f t="shared" si="1160"/>
        <v>BASE+DAX</v>
      </c>
      <c r="Y1992" t="str">
        <f t="shared" si="1161"/>
        <v>BASE+NIKKEI</v>
      </c>
      <c r="Z1992" s="2" t="str">
        <f t="shared" si="1162"/>
        <v>- NIKKEI</v>
      </c>
      <c r="AA1992" s="2" t="str">
        <f t="shared" si="1135"/>
        <v/>
      </c>
      <c r="AB1992" s="2" t="str">
        <f t="shared" si="1150"/>
        <v>- SP</v>
      </c>
      <c r="AE1992">
        <f t="shared" si="1151"/>
        <v>0.69240968472105002</v>
      </c>
      <c r="AF1992">
        <f t="shared" si="1152"/>
        <v>0.69503393176579853</v>
      </c>
      <c r="AG1992">
        <f t="shared" si="1153"/>
        <v>0.70959838000154896</v>
      </c>
      <c r="AH1992">
        <f t="shared" si="1154"/>
        <v>0.69594420625810482</v>
      </c>
      <c r="AI1992">
        <f t="shared" si="1155"/>
        <v>0.7125570517912535</v>
      </c>
      <c r="AJ1992" t="str">
        <f t="shared" si="1156"/>
        <v/>
      </c>
      <c r="AK1992">
        <f t="shared" si="1157"/>
        <v>0.71092244827744167</v>
      </c>
      <c r="AM1992" t="str">
        <f t="shared" si="1163"/>
        <v>BASE</v>
      </c>
      <c r="AN1992" t="str" cm="1">
        <f t="array" ref="AN1992">IF(AM1992="",_xlfn.IFS(AF1992=MAX(AF1992:AH1992),"SP",AG1992=MAX(AF1992:AH1992),"DAX",AH1992=MAX(AF1992:AH1992),"NIKKEI",MAX(AF1992:AH1992)=0,""),"")</f>
        <v/>
      </c>
      <c r="AO1992" t="str" cm="1">
        <f t="array" ref="AO1992">IF(AM1992="BASE","",IF(MAX(AF1992:AH1992)=0,_xlfn.IFS(AI1992=MAX(AI1992:AK1992),"SP&amp;DAX",AJ1992=MAX(AI1992:AK1992),"SP&amp;NIKKEI",AK1992=MAX(AI1992:AK1992),"DAX&amp;NIKKEI"),""))</f>
        <v/>
      </c>
      <c r="AQ1992" s="3">
        <f t="shared" si="1164"/>
        <v>44545</v>
      </c>
      <c r="AR1992" cm="1">
        <f t="array" ref="AR1992">IF(AM1992="BASE",AE1992,_xlfn.IFS(AN1992="DAX",AG1992,AN1992="NIKKEI",AH1992,AN1992="SP",AF1992,AN1992="",MAX(AI1992:AK1992)))</f>
        <v>0.69240968472105002</v>
      </c>
      <c r="AS1992" s="4">
        <f t="shared" si="1136"/>
        <v>0.69531665366779516</v>
      </c>
      <c r="AT1992" s="4">
        <f t="shared" si="1137"/>
        <v>0.69220964414082242</v>
      </c>
      <c r="AU1992" s="4">
        <f t="shared" si="1138"/>
        <v>1.2808880493453203E-4</v>
      </c>
      <c r="AV1992" s="4">
        <f t="shared" si="1139"/>
        <v>3.4381932045858968E-3</v>
      </c>
      <c r="AW1992" s="4">
        <f t="shared" si="1140"/>
        <v>3.7254685037387048E-2</v>
      </c>
      <c r="AX1992" s="4">
        <f t="shared" si="1141"/>
        <v>1.8733573012059891E-2</v>
      </c>
      <c r="AY1992" s="4">
        <f t="shared" si="1142"/>
        <v>9.0317630939463385E-3</v>
      </c>
      <c r="AZ1992" s="4">
        <f t="shared" si="1143"/>
        <v>0.34400919229770899</v>
      </c>
      <c r="BA1992" s="6" t="str">
        <f t="shared" si="1144"/>
        <v>NEUTRAL</v>
      </c>
      <c r="BB1992" s="4">
        <f t="shared" si="1145"/>
        <v>0</v>
      </c>
      <c r="BC1992" s="4">
        <f t="shared" si="1146"/>
        <v>0.60295548643614738</v>
      </c>
      <c r="BD1992" s="4">
        <f t="shared" si="1147"/>
        <v>0.77882552653643133</v>
      </c>
      <c r="BE1992" s="4">
        <f t="shared" si="1165"/>
        <v>0.05</v>
      </c>
      <c r="BF1992" s="4" t="str">
        <f t="shared" si="1166"/>
        <v/>
      </c>
      <c r="BG1992" s="4" t="str">
        <f t="shared" si="1167"/>
        <v/>
      </c>
      <c r="BH1992" s="4" t="str">
        <f t="shared" si="1168"/>
        <v/>
      </c>
      <c r="BI1992" s="4" t="str">
        <f t="shared" si="1169"/>
        <v/>
      </c>
      <c r="BJ1992" s="4" t="str">
        <f t="shared" si="1170"/>
        <v/>
      </c>
      <c r="BK1992" s="4" t="str">
        <f t="shared" si="1171"/>
        <v/>
      </c>
      <c r="BS1992" s="3" t="str">
        <f t="shared" si="1148"/>
        <v/>
      </c>
      <c r="BT1992" s="5">
        <f t="shared" si="1149"/>
        <v>3.1070095269727371E-3</v>
      </c>
      <c r="BU1992" s="3"/>
    </row>
    <row r="1993" spans="1:73" x14ac:dyDescent="0.2">
      <c r="A1993" s="1">
        <v>44546</v>
      </c>
      <c r="C1993">
        <v>0.69724600444145046</v>
      </c>
      <c r="D1993">
        <v>0.70123458436495922</v>
      </c>
      <c r="E1993">
        <v>0.71105731964806129</v>
      </c>
      <c r="F1993">
        <v>0.70185018641960173</v>
      </c>
      <c r="G1993">
        <v>0.71633365331824761</v>
      </c>
      <c r="H1993">
        <v>0.7051016514820333</v>
      </c>
      <c r="I1993">
        <v>0.71354427358890671</v>
      </c>
      <c r="J1993">
        <v>0.71811880822489949</v>
      </c>
      <c r="M1993">
        <f>'[1]CAC_SWISS (-SP-NIKKEI-DAX)'!AC2078</f>
        <v>0</v>
      </c>
      <c r="N1993">
        <f>'[1]CAC_SWISS_SP (-NIKKEI-DAX)'!AD2078</f>
        <v>0</v>
      </c>
      <c r="O1993">
        <f>'[1]CAC_SWISS_DAX (-SP-NIKKEI)'!AD2078</f>
        <v>0</v>
      </c>
      <c r="P1993">
        <f>'[1]CAC_SWISS_NIKKEI (-SP-DAX)'!AD2078</f>
        <v>0</v>
      </c>
      <c r="Q1993">
        <f>'[1]CAC_SWISS_DAX_SP (-NIKKEI)'!AF2078</f>
        <v>0</v>
      </c>
      <c r="R1993">
        <f>'[1]CAC_SWISS_SP_NIKKEI (-DAX)'!AF2078</f>
        <v>0</v>
      </c>
      <c r="S1993">
        <f>'[1]CAC_SWISS_DAX_NIKKEI (-SP)'!AF2078</f>
        <v>0</v>
      </c>
      <c r="V1993" t="str">
        <f t="shared" si="1158"/>
        <v>BASE</v>
      </c>
      <c r="W1993" t="str">
        <f t="shared" si="1159"/>
        <v>BASE+SP</v>
      </c>
      <c r="X1993" t="str">
        <f t="shared" si="1160"/>
        <v>BASE+DAX</v>
      </c>
      <c r="Y1993" t="str">
        <f t="shared" si="1161"/>
        <v>BASE+NIKKEI</v>
      </c>
      <c r="Z1993" s="2" t="str">
        <f t="shared" si="1162"/>
        <v>- NIKKEI</v>
      </c>
      <c r="AA1993" s="2" t="str">
        <f t="shared" si="1135"/>
        <v>- DAX</v>
      </c>
      <c r="AB1993" s="2" t="str">
        <f t="shared" si="1150"/>
        <v>- SP</v>
      </c>
      <c r="AE1993">
        <f t="shared" si="1151"/>
        <v>0.69724600444145046</v>
      </c>
      <c r="AF1993">
        <f t="shared" si="1152"/>
        <v>0.70123458436495922</v>
      </c>
      <c r="AG1993">
        <f t="shared" si="1153"/>
        <v>0.71105731964806129</v>
      </c>
      <c r="AH1993">
        <f t="shared" si="1154"/>
        <v>0.70185018641960173</v>
      </c>
      <c r="AI1993">
        <f t="shared" si="1155"/>
        <v>0.71633365331824761</v>
      </c>
      <c r="AJ1993">
        <f t="shared" si="1156"/>
        <v>0.7051016514820333</v>
      </c>
      <c r="AK1993">
        <f t="shared" si="1157"/>
        <v>0.71354427358890671</v>
      </c>
      <c r="AM1993" t="str">
        <f t="shared" si="1163"/>
        <v>BASE</v>
      </c>
      <c r="AN1993" t="str" cm="1">
        <f t="array" ref="AN1993">IF(AM1993="",_xlfn.IFS(AF1993=MAX(AF1993:AH1993),"SP",AG1993=MAX(AF1993:AH1993),"DAX",AH1993=MAX(AF1993:AH1993),"NIKKEI",MAX(AF1993:AH1993)=0,""),"")</f>
        <v/>
      </c>
      <c r="AO1993" t="str" cm="1">
        <f t="array" ref="AO1993">IF(AM1993="BASE","",IF(MAX(AF1993:AH1993)=0,_xlfn.IFS(AI1993=MAX(AI1993:AK1993),"SP&amp;DAX",AJ1993=MAX(AI1993:AK1993),"SP&amp;NIKKEI",AK1993=MAX(AI1993:AK1993),"DAX&amp;NIKKEI"),""))</f>
        <v/>
      </c>
      <c r="AQ1993" s="3">
        <f t="shared" si="1164"/>
        <v>44546</v>
      </c>
      <c r="AR1993" cm="1">
        <f t="array" ref="AR1993">IF(AM1993="BASE",AE1993,_xlfn.IFS(AN1993="DAX",AG1993,AN1993="NIKKEI",AH1993,AN1993="SP",AF1993,AN1993="",MAX(AI1993:AK1993)))</f>
        <v>0.69724600444145046</v>
      </c>
      <c r="AS1993" s="4">
        <f t="shared" si="1136"/>
        <v>0.69746917261885832</v>
      </c>
      <c r="AT1993" s="4">
        <f t="shared" si="1137"/>
        <v>0.69094658227881933</v>
      </c>
      <c r="AU1993" s="4">
        <f t="shared" si="1138"/>
        <v>8.0687929407349823E-5</v>
      </c>
      <c r="AV1993" s="4">
        <f t="shared" si="1139"/>
        <v>3.3976740556255752E-3</v>
      </c>
      <c r="AW1993" s="4">
        <f t="shared" si="1140"/>
        <v>2.3747989973833341E-2</v>
      </c>
      <c r="AX1993" s="4">
        <f t="shared" si="1141"/>
        <v>1.8599901005872232E-2</v>
      </c>
      <c r="AY1993" s="4">
        <f t="shared" si="1142"/>
        <v>8.7190752980603678E-3</v>
      </c>
      <c r="AZ1993" s="4">
        <f t="shared" si="1143"/>
        <v>0.74808280890635237</v>
      </c>
      <c r="BA1993" s="6" t="str">
        <f t="shared" si="1144"/>
        <v>NEUTRAL</v>
      </c>
      <c r="BB1993" s="4">
        <f t="shared" si="1145"/>
        <v>0</v>
      </c>
      <c r="BC1993" s="4">
        <f t="shared" si="1146"/>
        <v>0.60295548643614738</v>
      </c>
      <c r="BD1993" s="4">
        <f t="shared" si="1147"/>
        <v>0.77882552653643133</v>
      </c>
      <c r="BE1993" s="4">
        <f t="shared" si="1165"/>
        <v>0.05</v>
      </c>
      <c r="BF1993" s="4" t="str">
        <f t="shared" si="1166"/>
        <v/>
      </c>
      <c r="BG1993" s="4" t="str">
        <f t="shared" si="1167"/>
        <v/>
      </c>
      <c r="BH1993" s="4" t="str">
        <f t="shared" si="1168"/>
        <v/>
      </c>
      <c r="BI1993" s="4" t="str">
        <f t="shared" si="1169"/>
        <v/>
      </c>
      <c r="BJ1993" s="4" t="str">
        <f t="shared" si="1170"/>
        <v/>
      </c>
      <c r="BK1993" s="4" t="str">
        <f t="shared" si="1171"/>
        <v/>
      </c>
      <c r="BS1993" s="3" t="str">
        <f t="shared" si="1148"/>
        <v/>
      </c>
      <c r="BT1993" s="5">
        <f t="shared" si="1149"/>
        <v>6.5225903400389917E-3</v>
      </c>
      <c r="BU1993" s="3"/>
    </row>
    <row r="1994" spans="1:73" x14ac:dyDescent="0.2">
      <c r="A1994" s="1">
        <v>44547</v>
      </c>
      <c r="C1994">
        <v>0.66701664589499809</v>
      </c>
      <c r="D1994">
        <v>0.67267118547330984</v>
      </c>
      <c r="E1994">
        <v>0.6878179624852947</v>
      </c>
      <c r="F1994">
        <v>0.6695295904533769</v>
      </c>
      <c r="G1994">
        <v>0.69377142526827462</v>
      </c>
      <c r="H1994">
        <v>0.67469115032313587</v>
      </c>
      <c r="I1994">
        <v>0.68856366757335508</v>
      </c>
      <c r="J1994">
        <v>0.69424183479903812</v>
      </c>
      <c r="M1994">
        <f>'[1]CAC_SWISS (-SP-NIKKEI-DAX)'!AC2079</f>
        <v>0</v>
      </c>
      <c r="N1994">
        <f>'[1]CAC_SWISS_SP (-NIKKEI-DAX)'!AD2079</f>
        <v>0</v>
      </c>
      <c r="O1994">
        <f>'[1]CAC_SWISS_DAX (-SP-NIKKEI)'!AD2079</f>
        <v>0</v>
      </c>
      <c r="P1994">
        <f>'[1]CAC_SWISS_NIKKEI (-SP-DAX)'!AD2079</f>
        <v>1</v>
      </c>
      <c r="Q1994">
        <f>'[1]CAC_SWISS_DAX_SP (-NIKKEI)'!AF2079</f>
        <v>0</v>
      </c>
      <c r="R1994">
        <f>'[1]CAC_SWISS_SP_NIKKEI (-DAX)'!AF2079</f>
        <v>1</v>
      </c>
      <c r="S1994">
        <f>'[1]CAC_SWISS_DAX_NIKKEI (-SP)'!AF2079</f>
        <v>0</v>
      </c>
      <c r="V1994" t="str">
        <f t="shared" si="1158"/>
        <v>BASE</v>
      </c>
      <c r="W1994" t="str">
        <f t="shared" si="1159"/>
        <v>BASE+SP</v>
      </c>
      <c r="X1994" t="str">
        <f t="shared" si="1160"/>
        <v>BASE+DAX</v>
      </c>
      <c r="Y1994" t="str">
        <f t="shared" si="1161"/>
        <v/>
      </c>
      <c r="Z1994" s="2" t="str">
        <f t="shared" si="1162"/>
        <v>- NIKKEI</v>
      </c>
      <c r="AA1994" s="2" t="str">
        <f t="shared" si="1135"/>
        <v/>
      </c>
      <c r="AB1994" s="2" t="str">
        <f t="shared" si="1150"/>
        <v>- SP</v>
      </c>
      <c r="AE1994">
        <f t="shared" si="1151"/>
        <v>0.66701664589499809</v>
      </c>
      <c r="AF1994">
        <f t="shared" si="1152"/>
        <v>0.67267118547330984</v>
      </c>
      <c r="AG1994">
        <f t="shared" si="1153"/>
        <v>0.6878179624852947</v>
      </c>
      <c r="AH1994" t="str">
        <f t="shared" si="1154"/>
        <v/>
      </c>
      <c r="AI1994">
        <f t="shared" si="1155"/>
        <v>0.69377142526827462</v>
      </c>
      <c r="AJ1994" t="str">
        <f t="shared" si="1156"/>
        <v/>
      </c>
      <c r="AK1994">
        <f t="shared" si="1157"/>
        <v>0.68856366757335508</v>
      </c>
      <c r="AM1994" t="str">
        <f t="shared" si="1163"/>
        <v>BASE</v>
      </c>
      <c r="AN1994" t="str" cm="1">
        <f t="array" ref="AN1994">IF(AM1994="",_xlfn.IFS(AF1994=MAX(AF1994:AH1994),"SP",AG1994=MAX(AF1994:AH1994),"DAX",AH1994=MAX(AF1994:AH1994),"NIKKEI",MAX(AF1994:AH1994)=0,""),"")</f>
        <v/>
      </c>
      <c r="AO1994" t="str" cm="1">
        <f t="array" ref="AO1994">IF(AM1994="BASE","",IF(MAX(AF1994:AH1994)=0,_xlfn.IFS(AI1994=MAX(AI1994:AK1994),"SP&amp;DAX",AJ1994=MAX(AI1994:AK1994),"SP&amp;NIKKEI",AK1994=MAX(AI1994:AK1994),"DAX&amp;NIKKEI"),""))</f>
        <v/>
      </c>
      <c r="AQ1994" s="3">
        <f t="shared" si="1164"/>
        <v>44547</v>
      </c>
      <c r="AR1994" cm="1">
        <f t="array" ref="AR1994">IF(AM1994="BASE",AE1994,_xlfn.IFS(AN1994="DAX",AG1994,AN1994="NIKKEI",AH1994,AN1994="SP",AF1994,AN1994="",MAX(AI1994:AK1994)))</f>
        <v>0.66701664589499809</v>
      </c>
      <c r="AS1994" s="4">
        <f t="shared" si="1136"/>
        <v>0.6963639532939595</v>
      </c>
      <c r="AT1994" s="4">
        <f t="shared" si="1137"/>
        <v>0.68970498515091794</v>
      </c>
      <c r="AU1994" s="4">
        <f t="shared" si="1138"/>
        <v>1.4055107911511514E-4</v>
      </c>
      <c r="AV1994" s="4">
        <f t="shared" si="1139"/>
        <v>3.3500803851678755E-3</v>
      </c>
      <c r="AW1994" s="4">
        <f t="shared" si="1140"/>
        <v>4.1954539281322943E-2</v>
      </c>
      <c r="AX1994" s="4">
        <f t="shared" si="1141"/>
        <v>1.8499891812466248E-2</v>
      </c>
      <c r="AY1994" s="4">
        <f t="shared" si="1142"/>
        <v>9.0031503161320716E-3</v>
      </c>
      <c r="AZ1994" s="4">
        <f t="shared" si="1143"/>
        <v>0.73962645398798454</v>
      </c>
      <c r="BA1994" s="6" t="str">
        <f t="shared" si="1144"/>
        <v>NEUTRAL</v>
      </c>
      <c r="BB1994" s="4">
        <f t="shared" si="1145"/>
        <v>0</v>
      </c>
      <c r="BC1994" s="4">
        <f t="shared" si="1146"/>
        <v>0.60295548643614738</v>
      </c>
      <c r="BD1994" s="4">
        <f t="shared" si="1147"/>
        <v>0.77882552653643133</v>
      </c>
      <c r="BE1994" s="4">
        <f t="shared" si="1165"/>
        <v>0.05</v>
      </c>
      <c r="BF1994" s="4" t="str">
        <f t="shared" si="1166"/>
        <v/>
      </c>
      <c r="BG1994" s="4" t="str">
        <f t="shared" si="1167"/>
        <v/>
      </c>
      <c r="BH1994" s="4" t="str">
        <f t="shared" si="1168"/>
        <v/>
      </c>
      <c r="BI1994" s="4" t="str">
        <f t="shared" si="1169"/>
        <v/>
      </c>
      <c r="BJ1994" s="4" t="str">
        <f t="shared" si="1170"/>
        <v/>
      </c>
      <c r="BK1994" s="4" t="str">
        <f t="shared" si="1171"/>
        <v/>
      </c>
      <c r="BS1994" s="3" t="str">
        <f t="shared" si="1148"/>
        <v/>
      </c>
      <c r="BT1994" s="5">
        <f t="shared" si="1149"/>
        <v>6.6589681430415659E-3</v>
      </c>
      <c r="BU1994" s="3"/>
    </row>
    <row r="1995" spans="1:73" x14ac:dyDescent="0.2">
      <c r="A1995" s="1">
        <v>44550</v>
      </c>
      <c r="C1995">
        <v>0.66971624303594546</v>
      </c>
      <c r="D1995">
        <v>0.67462020443220627</v>
      </c>
      <c r="E1995">
        <v>0.69410949545558787</v>
      </c>
      <c r="F1995">
        <v>0.6739172882947071</v>
      </c>
      <c r="G1995">
        <v>0.70008616947773961</v>
      </c>
      <c r="H1995">
        <v>0.67848651227729151</v>
      </c>
      <c r="I1995">
        <v>0.69518824369384891</v>
      </c>
      <c r="J1995">
        <v>0.70093211333711369</v>
      </c>
      <c r="M1995">
        <f>'[1]CAC_SWISS (-SP-NIKKEI-DAX)'!AC2080</f>
        <v>1</v>
      </c>
      <c r="N1995">
        <f>'[1]CAC_SWISS_SP (-NIKKEI-DAX)'!AD2080</f>
        <v>1</v>
      </c>
      <c r="O1995">
        <f>'[1]CAC_SWISS_DAX (-SP-NIKKEI)'!AD2080</f>
        <v>0</v>
      </c>
      <c r="P1995">
        <f>'[1]CAC_SWISS_NIKKEI (-SP-DAX)'!AD2080</f>
        <v>1</v>
      </c>
      <c r="Q1995">
        <f>'[1]CAC_SWISS_DAX_SP (-NIKKEI)'!AF2080</f>
        <v>0</v>
      </c>
      <c r="R1995">
        <f>'[1]CAC_SWISS_SP_NIKKEI (-DAX)'!AF2080</f>
        <v>1</v>
      </c>
      <c r="S1995">
        <f>'[1]CAC_SWISS_DAX_NIKKEI (-SP)'!AF2080</f>
        <v>0</v>
      </c>
      <c r="V1995" t="str">
        <f t="shared" si="1158"/>
        <v/>
      </c>
      <c r="W1995" t="str">
        <f t="shared" si="1159"/>
        <v/>
      </c>
      <c r="X1995" t="str">
        <f t="shared" si="1160"/>
        <v>BASE+DAX</v>
      </c>
      <c r="Y1995" t="str">
        <f t="shared" si="1161"/>
        <v/>
      </c>
      <c r="Z1995" s="2" t="str">
        <f t="shared" si="1162"/>
        <v>- NIKKEI</v>
      </c>
      <c r="AA1995" s="2" t="str">
        <f t="shared" si="1135"/>
        <v/>
      </c>
      <c r="AB1995" s="2" t="str">
        <f t="shared" si="1150"/>
        <v>- SP</v>
      </c>
      <c r="AE1995" t="str">
        <f t="shared" si="1151"/>
        <v/>
      </c>
      <c r="AF1995" t="str">
        <f t="shared" si="1152"/>
        <v/>
      </c>
      <c r="AG1995">
        <f t="shared" si="1153"/>
        <v>0.69410949545558787</v>
      </c>
      <c r="AH1995" t="str">
        <f t="shared" si="1154"/>
        <v/>
      </c>
      <c r="AI1995">
        <f t="shared" si="1155"/>
        <v>0.70008616947773961</v>
      </c>
      <c r="AJ1995" t="str">
        <f t="shared" si="1156"/>
        <v/>
      </c>
      <c r="AK1995">
        <f t="shared" si="1157"/>
        <v>0.69518824369384891</v>
      </c>
      <c r="AM1995" t="str">
        <f t="shared" si="1163"/>
        <v/>
      </c>
      <c r="AN1995" t="str" cm="1">
        <f t="array" ref="AN1995">IF(AM1995="",_xlfn.IFS(AF1995=MAX(AF1995:AH1995),"SP",AG1995=MAX(AF1995:AH1995),"DAX",AH1995=MAX(AF1995:AH1995),"NIKKEI",MAX(AF1995:AH1995)=0,""),"")</f>
        <v>DAX</v>
      </c>
      <c r="AO1995" t="str" cm="1">
        <f t="array" ref="AO1995">IF(AM1995="BASE","",IF(MAX(AF1995:AH1995)=0,_xlfn.IFS(AI1995=MAX(AI1995:AK1995),"SP&amp;DAX",AJ1995=MAX(AI1995:AK1995),"SP&amp;NIKKEI",AK1995=MAX(AI1995:AK1995),"DAX&amp;NIKKEI"),""))</f>
        <v/>
      </c>
      <c r="AQ1995" s="3">
        <f t="shared" si="1164"/>
        <v>44550</v>
      </c>
      <c r="AR1995" cm="1">
        <f t="array" ref="AR1995">IF(AM1995="BASE",AE1995,_xlfn.IFS(AN1995="DAX",AG1995,AN1995="NIKKEI",AH1995,AN1995="SP",AF1995,AN1995="",MAX(AI1995:AK1995)))</f>
        <v>0.69410949545558787</v>
      </c>
      <c r="AS1995" s="4">
        <f t="shared" si="1136"/>
        <v>0.69690135842174405</v>
      </c>
      <c r="AT1995" s="4">
        <f t="shared" si="1137"/>
        <v>0.68855129263144788</v>
      </c>
      <c r="AU1995" s="4">
        <f t="shared" si="1138"/>
        <v>1.3432889979234983E-4</v>
      </c>
      <c r="AV1995" s="4">
        <f t="shared" si="1139"/>
        <v>3.2830964835684887E-3</v>
      </c>
      <c r="AW1995" s="4">
        <f t="shared" si="1140"/>
        <v>4.0915306773544477E-2</v>
      </c>
      <c r="AX1995" s="4">
        <f t="shared" si="1141"/>
        <v>1.8312273317489997E-2</v>
      </c>
      <c r="AY1995" s="4">
        <f t="shared" si="1142"/>
        <v>8.8935268398203388E-3</v>
      </c>
      <c r="AZ1995" s="4">
        <f t="shared" si="1143"/>
        <v>0.93889251594869672</v>
      </c>
      <c r="BA1995" s="6" t="str">
        <f t="shared" si="1144"/>
        <v>NEUTRAL</v>
      </c>
      <c r="BB1995" s="4">
        <f t="shared" si="1145"/>
        <v>0</v>
      </c>
      <c r="BC1995" s="4">
        <f t="shared" si="1146"/>
        <v>0.60295548643614738</v>
      </c>
      <c r="BD1995" s="4">
        <f t="shared" si="1147"/>
        <v>0.77882552653643133</v>
      </c>
      <c r="BE1995" s="4" t="str">
        <f t="shared" si="1165"/>
        <v/>
      </c>
      <c r="BF1995" s="4">
        <f t="shared" si="1166"/>
        <v>0.2</v>
      </c>
      <c r="BG1995" s="4" t="str">
        <f t="shared" si="1167"/>
        <v/>
      </c>
      <c r="BH1995" s="4" t="str">
        <f t="shared" si="1168"/>
        <v/>
      </c>
      <c r="BI1995" s="4" t="str">
        <f t="shared" si="1169"/>
        <v/>
      </c>
      <c r="BJ1995" s="4" t="str">
        <f t="shared" si="1170"/>
        <v/>
      </c>
      <c r="BK1995" s="4" t="str">
        <f t="shared" si="1171"/>
        <v/>
      </c>
      <c r="BS1995" s="3" t="str">
        <f t="shared" si="1148"/>
        <v/>
      </c>
      <c r="BT1995" s="5">
        <f t="shared" si="1149"/>
        <v>8.3500657902961795E-3</v>
      </c>
      <c r="BU1995" s="3"/>
    </row>
    <row r="1996" spans="1:73" x14ac:dyDescent="0.2">
      <c r="A1996" s="1">
        <v>44551</v>
      </c>
      <c r="C1996">
        <v>0.67662076864752341</v>
      </c>
      <c r="D1996">
        <v>0.67941546735242209</v>
      </c>
      <c r="E1996">
        <v>0.70045986384034065</v>
      </c>
      <c r="F1996">
        <v>0.68303210561785554</v>
      </c>
      <c r="G1996">
        <v>0.70442777686030889</v>
      </c>
      <c r="H1996">
        <v>0.68565909450347251</v>
      </c>
      <c r="I1996">
        <v>0.70242953910548556</v>
      </c>
      <c r="J1996">
        <v>0.70619894263065353</v>
      </c>
      <c r="M1996">
        <f>'[1]CAC_SWISS (-SP-NIKKEI-DAX)'!AC2081</f>
        <v>0</v>
      </c>
      <c r="N1996">
        <f>'[1]CAC_SWISS_SP (-NIKKEI-DAX)'!AD2081</f>
        <v>1</v>
      </c>
      <c r="O1996">
        <f>'[1]CAC_SWISS_DAX (-SP-NIKKEI)'!AD2081</f>
        <v>0</v>
      </c>
      <c r="P1996">
        <f>'[1]CAC_SWISS_NIKKEI (-SP-DAX)'!AD2081</f>
        <v>1</v>
      </c>
      <c r="Q1996">
        <f>'[1]CAC_SWISS_DAX_SP (-NIKKEI)'!AF2081</f>
        <v>0</v>
      </c>
      <c r="R1996">
        <f>'[1]CAC_SWISS_SP_NIKKEI (-DAX)'!AF2081</f>
        <v>1</v>
      </c>
      <c r="S1996">
        <f>'[1]CAC_SWISS_DAX_NIKKEI (-SP)'!AF2081</f>
        <v>0</v>
      </c>
      <c r="V1996" t="str">
        <f t="shared" si="1158"/>
        <v>BASE</v>
      </c>
      <c r="W1996" t="str">
        <f t="shared" si="1159"/>
        <v/>
      </c>
      <c r="X1996" t="str">
        <f t="shared" si="1160"/>
        <v>BASE+DAX</v>
      </c>
      <c r="Y1996" t="str">
        <f t="shared" si="1161"/>
        <v/>
      </c>
      <c r="Z1996" s="2" t="str">
        <f t="shared" si="1162"/>
        <v>- NIKKEI</v>
      </c>
      <c r="AA1996" s="2" t="str">
        <f t="shared" si="1135"/>
        <v/>
      </c>
      <c r="AB1996" s="2" t="str">
        <f t="shared" si="1150"/>
        <v>- SP</v>
      </c>
      <c r="AE1996">
        <f t="shared" si="1151"/>
        <v>0.67662076864752341</v>
      </c>
      <c r="AF1996" t="str">
        <f t="shared" si="1152"/>
        <v/>
      </c>
      <c r="AG1996">
        <f t="shared" si="1153"/>
        <v>0.70045986384034065</v>
      </c>
      <c r="AH1996" t="str">
        <f t="shared" si="1154"/>
        <v/>
      </c>
      <c r="AI1996">
        <f t="shared" si="1155"/>
        <v>0.70442777686030889</v>
      </c>
      <c r="AJ1996" t="str">
        <f t="shared" si="1156"/>
        <v/>
      </c>
      <c r="AK1996">
        <f t="shared" si="1157"/>
        <v>0.70242953910548556</v>
      </c>
      <c r="AM1996" t="str">
        <f t="shared" si="1163"/>
        <v>BASE</v>
      </c>
      <c r="AN1996" t="str" cm="1">
        <f t="array" ref="AN1996">IF(AM1996="",_xlfn.IFS(AF1996=MAX(AF1996:AH1996),"SP",AG1996=MAX(AF1996:AH1996),"DAX",AH1996=MAX(AF1996:AH1996),"NIKKEI",MAX(AF1996:AH1996)=0,""),"")</f>
        <v/>
      </c>
      <c r="AO1996" t="str" cm="1">
        <f t="array" ref="AO1996">IF(AM1996="BASE","",IF(MAX(AF1996:AH1996)=0,_xlfn.IFS(AI1996=MAX(AI1996:AK1996),"SP&amp;DAX",AJ1996=MAX(AI1996:AK1996),"SP&amp;NIKKEI",AK1996=MAX(AI1996:AK1996),"DAX&amp;NIKKEI"),""))</f>
        <v/>
      </c>
      <c r="AQ1996" s="3">
        <f t="shared" si="1164"/>
        <v>44551</v>
      </c>
      <c r="AR1996" cm="1">
        <f t="array" ref="AR1996">IF(AM1996="BASE",AE1996,_xlfn.IFS(AN1996="DAX",AG1996,AN1996="NIKKEI",AH1996,AN1996="SP",AF1996,AN1996="",MAX(AI1996:AK1996)))</f>
        <v>0.67662076864752341</v>
      </c>
      <c r="AS1996" s="4">
        <f t="shared" si="1136"/>
        <v>0.69450654642905385</v>
      </c>
      <c r="AT1996" s="4">
        <f t="shared" si="1137"/>
        <v>0.68853699866897433</v>
      </c>
      <c r="AU1996" s="4">
        <f t="shared" si="1138"/>
        <v>1.7216226638857947E-4</v>
      </c>
      <c r="AV1996" s="4">
        <f t="shared" si="1139"/>
        <v>3.2827352812048313E-3</v>
      </c>
      <c r="AW1996" s="4">
        <f t="shared" si="1140"/>
        <v>5.2444760737878439E-2</v>
      </c>
      <c r="AX1996" s="4">
        <f t="shared" si="1141"/>
        <v>1.8330499692750666E-2</v>
      </c>
      <c r="AY1996" s="4">
        <f t="shared" si="1142"/>
        <v>9.1033473109046314E-3</v>
      </c>
      <c r="AZ1996" s="4">
        <f t="shared" si="1143"/>
        <v>0.65575304953253555</v>
      </c>
      <c r="BA1996" s="6" t="str">
        <f t="shared" si="1144"/>
        <v>NEUTRAL</v>
      </c>
      <c r="BB1996" s="4">
        <f t="shared" si="1145"/>
        <v>0</v>
      </c>
      <c r="BC1996" s="4">
        <f t="shared" si="1146"/>
        <v>0.60295548643614738</v>
      </c>
      <c r="BD1996" s="4">
        <f t="shared" si="1147"/>
        <v>0.77882552653643133</v>
      </c>
      <c r="BE1996" s="4">
        <f t="shared" si="1165"/>
        <v>0.05</v>
      </c>
      <c r="BF1996" s="4" t="str">
        <f t="shared" si="1166"/>
        <v/>
      </c>
      <c r="BG1996" s="4" t="str">
        <f t="shared" si="1167"/>
        <v/>
      </c>
      <c r="BH1996" s="4" t="str">
        <f t="shared" si="1168"/>
        <v/>
      </c>
      <c r="BI1996" s="4" t="str">
        <f t="shared" si="1169"/>
        <v/>
      </c>
      <c r="BJ1996" s="4" t="str">
        <f t="shared" si="1170"/>
        <v/>
      </c>
      <c r="BK1996" s="4" t="str">
        <f t="shared" si="1171"/>
        <v/>
      </c>
      <c r="BS1996" s="3" t="str">
        <f t="shared" si="1148"/>
        <v/>
      </c>
      <c r="BT1996" s="5">
        <f t="shared" si="1149"/>
        <v>5.9695477600795188E-3</v>
      </c>
      <c r="BU1996" s="3"/>
    </row>
    <row r="1997" spans="1:73" x14ac:dyDescent="0.2">
      <c r="A1997" s="1">
        <v>44552</v>
      </c>
      <c r="C1997">
        <v>0.68164973585055633</v>
      </c>
      <c r="D1997">
        <v>0.6848498536286044</v>
      </c>
      <c r="E1997">
        <v>0.70248708015029548</v>
      </c>
      <c r="F1997">
        <v>0.68725083250929231</v>
      </c>
      <c r="G1997">
        <v>0.70666965620292432</v>
      </c>
      <c r="H1997">
        <v>0.69024271130017634</v>
      </c>
      <c r="I1997">
        <v>0.70437488637416645</v>
      </c>
      <c r="J1997">
        <v>0.70834833519997942</v>
      </c>
      <c r="M1997">
        <f>'[1]CAC_SWISS (-SP-NIKKEI-DAX)'!AC2082</f>
        <v>0</v>
      </c>
      <c r="N1997">
        <f>'[1]CAC_SWISS_SP (-NIKKEI-DAX)'!AD2082</f>
        <v>1</v>
      </c>
      <c r="O1997">
        <f>'[1]CAC_SWISS_DAX (-SP-NIKKEI)'!AD2082</f>
        <v>0</v>
      </c>
      <c r="P1997">
        <f>'[1]CAC_SWISS_NIKKEI (-SP-DAX)'!AD2082</f>
        <v>0</v>
      </c>
      <c r="Q1997">
        <f>'[1]CAC_SWISS_DAX_SP (-NIKKEI)'!AF2082</f>
        <v>0</v>
      </c>
      <c r="R1997">
        <f>'[1]CAC_SWISS_SP_NIKKEI (-DAX)'!AF2082</f>
        <v>1</v>
      </c>
      <c r="S1997">
        <f>'[1]CAC_SWISS_DAX_NIKKEI (-SP)'!AF2082</f>
        <v>0</v>
      </c>
      <c r="V1997" t="str">
        <f t="shared" si="1158"/>
        <v>BASE</v>
      </c>
      <c r="W1997" t="str">
        <f t="shared" si="1159"/>
        <v/>
      </c>
      <c r="X1997" t="str">
        <f t="shared" si="1160"/>
        <v>BASE+DAX</v>
      </c>
      <c r="Y1997" t="str">
        <f t="shared" si="1161"/>
        <v>BASE+NIKKEI</v>
      </c>
      <c r="Z1997" s="2" t="str">
        <f t="shared" si="1162"/>
        <v>- NIKKEI</v>
      </c>
      <c r="AA1997" s="2" t="str">
        <f t="shared" si="1135"/>
        <v/>
      </c>
      <c r="AB1997" s="2" t="str">
        <f t="shared" si="1150"/>
        <v>- SP</v>
      </c>
      <c r="AE1997">
        <f t="shared" si="1151"/>
        <v>0.68164973585055633</v>
      </c>
      <c r="AF1997" t="str">
        <f t="shared" si="1152"/>
        <v/>
      </c>
      <c r="AG1997">
        <f t="shared" si="1153"/>
        <v>0.70248708015029548</v>
      </c>
      <c r="AH1997">
        <f t="shared" si="1154"/>
        <v>0.68725083250929231</v>
      </c>
      <c r="AI1997">
        <f t="shared" si="1155"/>
        <v>0.70666965620292432</v>
      </c>
      <c r="AJ1997" t="str">
        <f t="shared" si="1156"/>
        <v/>
      </c>
      <c r="AK1997">
        <f t="shared" si="1157"/>
        <v>0.70437488637416645</v>
      </c>
      <c r="AM1997" t="str">
        <f t="shared" si="1163"/>
        <v>BASE</v>
      </c>
      <c r="AN1997" t="str" cm="1">
        <f t="array" ref="AN1997">IF(AM1997="",_xlfn.IFS(AF1997=MAX(AF1997:AH1997),"SP",AG1997=MAX(AF1997:AH1997),"DAX",AH1997=MAX(AF1997:AH1997),"NIKKEI",MAX(AF1997:AH1997)=0,""),"")</f>
        <v/>
      </c>
      <c r="AO1997" t="str" cm="1">
        <f t="array" ref="AO1997">IF(AM1997="BASE","",IF(MAX(AF1997:AH1997)=0,_xlfn.IFS(AI1997=MAX(AI1997:AK1997),"SP&amp;DAX",AJ1997=MAX(AI1997:AK1997),"SP&amp;NIKKEI",AK1997=MAX(AI1997:AK1997),"DAX&amp;NIKKEI"),""))</f>
        <v/>
      </c>
      <c r="AQ1997" s="3">
        <f t="shared" si="1164"/>
        <v>44552</v>
      </c>
      <c r="AR1997" cm="1">
        <f t="array" ref="AR1997">IF(AM1997="BASE",AE1997,_xlfn.IFS(AN1997="DAX",AG1997,AN1997="NIKKEI",AH1997,AN1997="SP",AF1997,AN1997="",MAX(AI1997:AK1997)))</f>
        <v>0.68164973585055633</v>
      </c>
      <c r="AS1997" s="4">
        <f t="shared" si="1136"/>
        <v>0.69272947225895254</v>
      </c>
      <c r="AT1997" s="4">
        <f t="shared" si="1137"/>
        <v>0.68848490641040061</v>
      </c>
      <c r="AU1997" s="4">
        <f t="shared" si="1138"/>
        <v>1.8433681451237213E-4</v>
      </c>
      <c r="AV1997" s="4">
        <f t="shared" si="1139"/>
        <v>3.2814370324641788E-3</v>
      </c>
      <c r="AW1997" s="4">
        <f t="shared" si="1140"/>
        <v>5.6175636676454928E-2</v>
      </c>
      <c r="AX1997" s="4">
        <f t="shared" si="1141"/>
        <v>1.8333093080717559E-2</v>
      </c>
      <c r="AY1997" s="4">
        <f t="shared" si="1142"/>
        <v>9.1685561622602708E-3</v>
      </c>
      <c r="AZ1997" s="4">
        <f t="shared" si="1143"/>
        <v>0.46294812110367667</v>
      </c>
      <c r="BA1997" s="6" t="str">
        <f t="shared" si="1144"/>
        <v>NEUTRAL</v>
      </c>
      <c r="BB1997" s="4">
        <f t="shared" si="1145"/>
        <v>0</v>
      </c>
      <c r="BC1997" s="4">
        <f t="shared" si="1146"/>
        <v>0.60295548643614738</v>
      </c>
      <c r="BD1997" s="4">
        <f t="shared" si="1147"/>
        <v>0.77882552653643133</v>
      </c>
      <c r="BE1997" s="4">
        <f t="shared" si="1165"/>
        <v>0.05</v>
      </c>
      <c r="BF1997" s="4" t="str">
        <f t="shared" si="1166"/>
        <v/>
      </c>
      <c r="BG1997" s="4" t="str">
        <f t="shared" si="1167"/>
        <v/>
      </c>
      <c r="BH1997" s="4" t="str">
        <f t="shared" si="1168"/>
        <v/>
      </c>
      <c r="BI1997" s="4" t="str">
        <f t="shared" si="1169"/>
        <v/>
      </c>
      <c r="BJ1997" s="4" t="str">
        <f t="shared" si="1170"/>
        <v/>
      </c>
      <c r="BK1997" s="4" t="str">
        <f t="shared" si="1171"/>
        <v/>
      </c>
      <c r="BS1997" s="3" t="str">
        <f t="shared" si="1148"/>
        <v/>
      </c>
      <c r="BT1997" s="5">
        <f t="shared" si="1149"/>
        <v>4.2445658485519289E-3</v>
      </c>
      <c r="BU1997" s="3"/>
    </row>
    <row r="1998" spans="1:73" x14ac:dyDescent="0.2">
      <c r="A1998" s="1">
        <v>44553</v>
      </c>
      <c r="C1998">
        <v>0.68353300638841652</v>
      </c>
      <c r="D1998">
        <v>0.6868853880306538</v>
      </c>
      <c r="E1998">
        <v>0.70476590769483094</v>
      </c>
      <c r="F1998">
        <v>0.68901829087046407</v>
      </c>
      <c r="G1998">
        <v>0.70925228862835099</v>
      </c>
      <c r="H1998">
        <v>0.69217207785481794</v>
      </c>
      <c r="I1998">
        <v>0.70649244357282037</v>
      </c>
      <c r="J1998">
        <v>0.71077071005477266</v>
      </c>
      <c r="M1998">
        <f>'[1]CAC_SWISS (-SP-NIKKEI-DAX)'!AC2083</f>
        <v>0</v>
      </c>
      <c r="N1998">
        <f>'[1]CAC_SWISS_SP (-NIKKEI-DAX)'!AD2083</f>
        <v>1</v>
      </c>
      <c r="O1998">
        <f>'[1]CAC_SWISS_DAX (-SP-NIKKEI)'!AD2083</f>
        <v>0</v>
      </c>
      <c r="P1998">
        <f>'[1]CAC_SWISS_NIKKEI (-SP-DAX)'!AD2083</f>
        <v>0</v>
      </c>
      <c r="Q1998">
        <f>'[1]CAC_SWISS_DAX_SP (-NIKKEI)'!AF2083</f>
        <v>0</v>
      </c>
      <c r="R1998">
        <f>'[1]CAC_SWISS_SP_NIKKEI (-DAX)'!AF2083</f>
        <v>1</v>
      </c>
      <c r="S1998">
        <f>'[1]CAC_SWISS_DAX_NIKKEI (-SP)'!AF2083</f>
        <v>0</v>
      </c>
      <c r="V1998" t="str">
        <f t="shared" si="1158"/>
        <v>BASE</v>
      </c>
      <c r="W1998" t="str">
        <f t="shared" si="1159"/>
        <v/>
      </c>
      <c r="X1998" t="str">
        <f t="shared" si="1160"/>
        <v>BASE+DAX</v>
      </c>
      <c r="Y1998" t="str">
        <f t="shared" si="1161"/>
        <v>BASE+NIKKEI</v>
      </c>
      <c r="Z1998" s="2" t="str">
        <f t="shared" si="1162"/>
        <v>- NIKKEI</v>
      </c>
      <c r="AA1998" s="2" t="str">
        <f t="shared" si="1135"/>
        <v/>
      </c>
      <c r="AB1998" s="2" t="str">
        <f t="shared" si="1150"/>
        <v>- SP</v>
      </c>
      <c r="AE1998">
        <f t="shared" si="1151"/>
        <v>0.68353300638841652</v>
      </c>
      <c r="AF1998" t="str">
        <f t="shared" si="1152"/>
        <v/>
      </c>
      <c r="AG1998">
        <f t="shared" si="1153"/>
        <v>0.70476590769483094</v>
      </c>
      <c r="AH1998">
        <f t="shared" si="1154"/>
        <v>0.68901829087046407</v>
      </c>
      <c r="AI1998">
        <f t="shared" si="1155"/>
        <v>0.70925228862835099</v>
      </c>
      <c r="AJ1998" t="str">
        <f t="shared" si="1156"/>
        <v/>
      </c>
      <c r="AK1998">
        <f t="shared" si="1157"/>
        <v>0.70649244357282037</v>
      </c>
      <c r="AM1998" t="str">
        <f t="shared" si="1163"/>
        <v>BASE</v>
      </c>
      <c r="AN1998" t="str" cm="1">
        <f t="array" ref="AN1998">IF(AM1998="",_xlfn.IFS(AF1998=MAX(AF1998:AH1998),"SP",AG1998=MAX(AF1998:AH1998),"DAX",AH1998=MAX(AF1998:AH1998),"NIKKEI",MAX(AF1998:AH1998)=0,""),"")</f>
        <v/>
      </c>
      <c r="AO1998" t="str" cm="1">
        <f t="array" ref="AO1998">IF(AM1998="BASE","",IF(MAX(AF1998:AH1998)=0,_xlfn.IFS(AI1998=MAX(AI1998:AK1998),"SP&amp;DAX",AJ1998=MAX(AI1998:AK1998),"SP&amp;NIKKEI",AK1998=MAX(AI1998:AK1998),"DAX&amp;NIKKEI"),""))</f>
        <v/>
      </c>
      <c r="AQ1998" s="3">
        <f t="shared" si="1164"/>
        <v>44553</v>
      </c>
      <c r="AR1998" cm="1">
        <f t="array" ref="AR1998">IF(AM1998="BASE",AE1998,_xlfn.IFS(AN1998="DAX",AG1998,AN1998="NIKKEI",AH1998,AN1998="SP",AF1998,AN1998="",MAX(AI1998:AK1998)))</f>
        <v>0.68353300638841652</v>
      </c>
      <c r="AS1998" s="4">
        <f t="shared" si="1136"/>
        <v>0.69107937365009531</v>
      </c>
      <c r="AT1998" s="4">
        <f t="shared" si="1137"/>
        <v>0.68845575576983464</v>
      </c>
      <c r="AU1998" s="4">
        <f t="shared" si="1138"/>
        <v>1.8478022725711542E-4</v>
      </c>
      <c r="AV1998" s="4">
        <f t="shared" si="1139"/>
        <v>3.2807057423971408E-3</v>
      </c>
      <c r="AW1998" s="4">
        <f t="shared" si="1140"/>
        <v>5.6323316312453096E-2</v>
      </c>
      <c r="AX1998" s="4">
        <f t="shared" si="1141"/>
        <v>1.8331296213707986E-2</v>
      </c>
      <c r="AY1998" s="4">
        <f t="shared" si="1142"/>
        <v>9.170176529034452E-3</v>
      </c>
      <c r="AZ1998" s="4">
        <f t="shared" si="1143"/>
        <v>0.28610331240121845</v>
      </c>
      <c r="BA1998" s="6" t="str">
        <f t="shared" si="1144"/>
        <v>NEUTRAL</v>
      </c>
      <c r="BB1998" s="4">
        <f t="shared" si="1145"/>
        <v>0</v>
      </c>
      <c r="BC1998" s="4">
        <f t="shared" si="1146"/>
        <v>0.60295548643614738</v>
      </c>
      <c r="BD1998" s="4">
        <f t="shared" si="1147"/>
        <v>0.77882552653643133</v>
      </c>
      <c r="BE1998" s="4">
        <f t="shared" si="1165"/>
        <v>0.05</v>
      </c>
      <c r="BF1998" s="4" t="str">
        <f t="shared" si="1166"/>
        <v/>
      </c>
      <c r="BG1998" s="4" t="str">
        <f t="shared" si="1167"/>
        <v/>
      </c>
      <c r="BH1998" s="4" t="str">
        <f t="shared" si="1168"/>
        <v/>
      </c>
      <c r="BI1998" s="4" t="str">
        <f t="shared" si="1169"/>
        <v/>
      </c>
      <c r="BJ1998" s="4" t="str">
        <f t="shared" si="1170"/>
        <v/>
      </c>
      <c r="BK1998" s="4" t="str">
        <f t="shared" si="1171"/>
        <v/>
      </c>
      <c r="BS1998" s="3" t="str">
        <f t="shared" si="1148"/>
        <v/>
      </c>
      <c r="BT1998" s="5">
        <f t="shared" si="1149"/>
        <v>2.6236178802606647E-3</v>
      </c>
      <c r="BU1998" s="3"/>
    </row>
    <row r="1999" spans="1:73" x14ac:dyDescent="0.2">
      <c r="A1999" s="1">
        <v>44554</v>
      </c>
      <c r="C1999">
        <v>0.68370281238989483</v>
      </c>
      <c r="D1999">
        <v>0.68749553552969767</v>
      </c>
      <c r="E1999">
        <v>0.70445981943531621</v>
      </c>
      <c r="F1999">
        <v>0.68917809927553686</v>
      </c>
      <c r="G1999">
        <v>0.70928122635050816</v>
      </c>
      <c r="H1999">
        <v>0.69275627317772581</v>
      </c>
      <c r="I1999">
        <v>0.70621914023733856</v>
      </c>
      <c r="J1999">
        <v>0.71083069753450534</v>
      </c>
      <c r="M1999">
        <f>'[1]CAC_SWISS (-SP-NIKKEI-DAX)'!AC2084</f>
        <v>0</v>
      </c>
      <c r="N1999">
        <f>'[1]CAC_SWISS_SP (-NIKKEI-DAX)'!AD2084</f>
        <v>1</v>
      </c>
      <c r="O1999">
        <f>'[1]CAC_SWISS_DAX (-SP-NIKKEI)'!AD2084</f>
        <v>0</v>
      </c>
      <c r="P1999">
        <f>'[1]CAC_SWISS_NIKKEI (-SP-DAX)'!AD2084</f>
        <v>0</v>
      </c>
      <c r="Q1999">
        <f>'[1]CAC_SWISS_DAX_SP (-NIKKEI)'!AF2084</f>
        <v>0</v>
      </c>
      <c r="R1999">
        <f>'[1]CAC_SWISS_SP_NIKKEI (-DAX)'!AF2084</f>
        <v>1</v>
      </c>
      <c r="S1999">
        <f>'[1]CAC_SWISS_DAX_NIKKEI (-SP)'!AF2084</f>
        <v>0</v>
      </c>
      <c r="V1999" t="str">
        <f t="shared" si="1158"/>
        <v>BASE</v>
      </c>
      <c r="W1999" t="str">
        <f t="shared" si="1159"/>
        <v/>
      </c>
      <c r="X1999" t="str">
        <f t="shared" si="1160"/>
        <v>BASE+DAX</v>
      </c>
      <c r="Y1999" t="str">
        <f t="shared" si="1161"/>
        <v>BASE+NIKKEI</v>
      </c>
      <c r="Z1999" s="2" t="str">
        <f t="shared" si="1162"/>
        <v>- NIKKEI</v>
      </c>
      <c r="AA1999" s="2" t="str">
        <f t="shared" si="1135"/>
        <v/>
      </c>
      <c r="AB1999" s="2" t="str">
        <f t="shared" si="1150"/>
        <v>- SP</v>
      </c>
      <c r="AE1999">
        <f t="shared" si="1151"/>
        <v>0.68370281238989483</v>
      </c>
      <c r="AF1999" t="str">
        <f t="shared" si="1152"/>
        <v/>
      </c>
      <c r="AG1999">
        <f t="shared" si="1153"/>
        <v>0.70445981943531621</v>
      </c>
      <c r="AH1999">
        <f t="shared" si="1154"/>
        <v>0.68917809927553686</v>
      </c>
      <c r="AI1999">
        <f t="shared" si="1155"/>
        <v>0.70928122635050816</v>
      </c>
      <c r="AJ1999" t="str">
        <f t="shared" si="1156"/>
        <v/>
      </c>
      <c r="AK1999">
        <f t="shared" si="1157"/>
        <v>0.70621914023733856</v>
      </c>
      <c r="AM1999" t="str">
        <f t="shared" si="1163"/>
        <v>BASE</v>
      </c>
      <c r="AN1999" t="str" cm="1">
        <f t="array" ref="AN1999">IF(AM1999="",_xlfn.IFS(AF1999=MAX(AF1999:AH1999),"SP",AG1999=MAX(AF1999:AH1999),"DAX",AH1999=MAX(AF1999:AH1999),"NIKKEI",MAX(AF1999:AH1999)=0,""),"")</f>
        <v/>
      </c>
      <c r="AO1999" t="str" cm="1">
        <f t="array" ref="AO1999">IF(AM1999="BASE","",IF(MAX(AF1999:AH1999)=0,_xlfn.IFS(AI1999=MAX(AI1999:AK1999),"SP&amp;DAX",AJ1999=MAX(AI1999:AK1999),"SP&amp;NIKKEI",AK1999=MAX(AI1999:AK1999),"DAX&amp;NIKKEI"),""))</f>
        <v/>
      </c>
      <c r="AQ1999" s="3">
        <f t="shared" si="1164"/>
        <v>44554</v>
      </c>
      <c r="AR1999" cm="1">
        <f t="array" ref="AR1999">IF(AM1999="BASE",AE1999,_xlfn.IFS(AN1999="DAX",AG1999,AN1999="NIKKEI",AH1999,AN1999="SP",AF1999,AN1999="",MAX(AI1999:AK1999)))</f>
        <v>0.68370281238989483</v>
      </c>
      <c r="AS1999" s="4">
        <f t="shared" si="1136"/>
        <v>0.68881779693538814</v>
      </c>
      <c r="AT1999" s="4">
        <f t="shared" si="1137"/>
        <v>0.6881375141737478</v>
      </c>
      <c r="AU1999" s="4">
        <f t="shared" si="1138"/>
        <v>1.5933944587911224E-4</v>
      </c>
      <c r="AV1999" s="4">
        <f t="shared" si="1139"/>
        <v>3.2638337521113934E-3</v>
      </c>
      <c r="AW1999" s="4">
        <f t="shared" si="1140"/>
        <v>4.8819718766629765E-2</v>
      </c>
      <c r="AX1999" s="4">
        <f t="shared" si="1141"/>
        <v>1.8271623497674368E-2</v>
      </c>
      <c r="AY1999" s="4">
        <f t="shared" si="1142"/>
        <v>9.0116934940187073E-3</v>
      </c>
      <c r="AZ1999" s="4">
        <f t="shared" si="1143"/>
        <v>7.548889252523508E-2</v>
      </c>
      <c r="BA1999" s="6" t="str">
        <f t="shared" si="1144"/>
        <v>NEUTRAL</v>
      </c>
      <c r="BB1999" s="4">
        <f t="shared" si="1145"/>
        <v>0</v>
      </c>
      <c r="BC1999" s="4">
        <f t="shared" si="1146"/>
        <v>0.60295548643614738</v>
      </c>
      <c r="BD1999" s="4">
        <f t="shared" si="1147"/>
        <v>0.77882552653643133</v>
      </c>
      <c r="BE1999" s="4">
        <f t="shared" si="1165"/>
        <v>0.05</v>
      </c>
      <c r="BF1999" s="4" t="str">
        <f t="shared" si="1166"/>
        <v/>
      </c>
      <c r="BG1999" s="4" t="str">
        <f t="shared" si="1167"/>
        <v/>
      </c>
      <c r="BH1999" s="4" t="str">
        <f t="shared" si="1168"/>
        <v/>
      </c>
      <c r="BI1999" s="4" t="str">
        <f t="shared" si="1169"/>
        <v/>
      </c>
      <c r="BJ1999" s="4" t="str">
        <f t="shared" si="1170"/>
        <v/>
      </c>
      <c r="BK1999" s="4" t="str">
        <f t="shared" si="1171"/>
        <v/>
      </c>
      <c r="BS1999" s="3" t="str">
        <f t="shared" si="1148"/>
        <v/>
      </c>
      <c r="BT1999" s="5">
        <f t="shared" si="1149"/>
        <v>6.8028276164033841E-4</v>
      </c>
      <c r="BU1999" s="3"/>
    </row>
    <row r="2000" spans="1:73" x14ac:dyDescent="0.2">
      <c r="A2000" s="1">
        <v>44557</v>
      </c>
      <c r="C2000">
        <v>0.67931349043226696</v>
      </c>
      <c r="D2000">
        <v>0.68477281562751546</v>
      </c>
      <c r="E2000">
        <v>0.70080961135930764</v>
      </c>
      <c r="F2000">
        <v>0.68564403433539445</v>
      </c>
      <c r="G2000">
        <v>0.70713048047681448</v>
      </c>
      <c r="H2000">
        <v>0.69077924979452454</v>
      </c>
      <c r="I2000">
        <v>0.70293754553269927</v>
      </c>
      <c r="J2000">
        <v>0.70898841340261753</v>
      </c>
      <c r="M2000">
        <f>'[1]CAC_SWISS (-SP-NIKKEI-DAX)'!AC2085</f>
        <v>1</v>
      </c>
      <c r="N2000">
        <f>'[1]CAC_SWISS_SP (-NIKKEI-DAX)'!AD2085</f>
        <v>1</v>
      </c>
      <c r="O2000">
        <f>'[1]CAC_SWISS_DAX (-SP-NIKKEI)'!AD2085</f>
        <v>0</v>
      </c>
      <c r="P2000">
        <f>'[1]CAC_SWISS_NIKKEI (-SP-DAX)'!AD2085</f>
        <v>1</v>
      </c>
      <c r="Q2000">
        <f>'[1]CAC_SWISS_DAX_SP (-NIKKEI)'!AF2085</f>
        <v>0</v>
      </c>
      <c r="R2000">
        <f>'[1]CAC_SWISS_SP_NIKKEI (-DAX)'!AF2085</f>
        <v>1</v>
      </c>
      <c r="S2000">
        <f>'[1]CAC_SWISS_DAX_NIKKEI (-SP)'!AF2085</f>
        <v>0</v>
      </c>
      <c r="V2000" t="str">
        <f t="shared" si="1158"/>
        <v/>
      </c>
      <c r="W2000" t="str">
        <f t="shared" si="1159"/>
        <v/>
      </c>
      <c r="X2000" t="str">
        <f t="shared" si="1160"/>
        <v>BASE+DAX</v>
      </c>
      <c r="Y2000" t="str">
        <f t="shared" si="1161"/>
        <v/>
      </c>
      <c r="Z2000" s="2" t="str">
        <f t="shared" si="1162"/>
        <v>- NIKKEI</v>
      </c>
      <c r="AA2000" s="2" t="str">
        <f t="shared" si="1135"/>
        <v/>
      </c>
      <c r="AB2000" s="2" t="str">
        <f t="shared" si="1150"/>
        <v>- SP</v>
      </c>
      <c r="AE2000" t="str">
        <f t="shared" si="1151"/>
        <v/>
      </c>
      <c r="AF2000" t="str">
        <f t="shared" si="1152"/>
        <v/>
      </c>
      <c r="AG2000">
        <f t="shared" si="1153"/>
        <v>0.70080961135930764</v>
      </c>
      <c r="AH2000" t="str">
        <f t="shared" si="1154"/>
        <v/>
      </c>
      <c r="AI2000">
        <f t="shared" si="1155"/>
        <v>0.70713048047681448</v>
      </c>
      <c r="AJ2000" t="str">
        <f t="shared" si="1156"/>
        <v/>
      </c>
      <c r="AK2000">
        <f t="shared" si="1157"/>
        <v>0.70293754553269927</v>
      </c>
      <c r="AM2000" t="str">
        <f t="shared" si="1163"/>
        <v/>
      </c>
      <c r="AN2000" t="str" cm="1">
        <f t="array" ref="AN2000">IF(AM2000="",_xlfn.IFS(AF2000=MAX(AF2000:AH2000),"SP",AG2000=MAX(AF2000:AH2000),"DAX",AH2000=MAX(AF2000:AH2000),"NIKKEI",MAX(AF2000:AH2000)=0,""),"")</f>
        <v>DAX</v>
      </c>
      <c r="AO2000" t="str" cm="1">
        <f t="array" ref="AO2000">IF(AM2000="BASE","",IF(MAX(AF2000:AH2000)=0,_xlfn.IFS(AI2000=MAX(AI2000:AK2000),"SP&amp;DAX",AJ2000=MAX(AI2000:AK2000),"SP&amp;NIKKEI",AK2000=MAX(AI2000:AK2000),"DAX&amp;NIKKEI"),""))</f>
        <v/>
      </c>
      <c r="AQ2000" s="3">
        <f t="shared" si="1164"/>
        <v>44557</v>
      </c>
      <c r="AR2000" cm="1">
        <f t="array" ref="AR2000">IF(AM2000="BASE",AE2000,_xlfn.IFS(AN2000="DAX",AG2000,AN2000="NIKKEI",AH2000,AN2000="SP",AF2000,AN2000="",MAX(AI2000:AK2000)))</f>
        <v>0.70080961135930764</v>
      </c>
      <c r="AS2000" s="4">
        <f t="shared" si="1136"/>
        <v>0.68813236783625709</v>
      </c>
      <c r="AT2000" s="4">
        <f t="shared" si="1137"/>
        <v>0.68786578925649522</v>
      </c>
      <c r="AU2000" s="4">
        <f t="shared" si="1138"/>
        <v>1.3533164514093634E-4</v>
      </c>
      <c r="AV2000" s="4">
        <f t="shared" si="1139"/>
        <v>3.2491631721250241E-3</v>
      </c>
      <c r="AW2000" s="4">
        <f t="shared" si="1140"/>
        <v>4.1651230785195212E-2</v>
      </c>
      <c r="AX2000" s="4">
        <f t="shared" si="1141"/>
        <v>1.8218613837296747E-2</v>
      </c>
      <c r="AY2000" s="4">
        <f t="shared" si="1142"/>
        <v>8.8609496080608724E-3</v>
      </c>
      <c r="AZ2000" s="4">
        <f t="shared" si="1143"/>
        <v>3.0084651369573123E-2</v>
      </c>
      <c r="BA2000" s="6" t="str">
        <f t="shared" si="1144"/>
        <v>NEUTRAL</v>
      </c>
      <c r="BB2000" s="4">
        <f t="shared" si="1145"/>
        <v>0</v>
      </c>
      <c r="BC2000" s="4">
        <f t="shared" si="1146"/>
        <v>0.60295548643614738</v>
      </c>
      <c r="BD2000" s="4">
        <f t="shared" si="1147"/>
        <v>0.77882552653643133</v>
      </c>
      <c r="BE2000" s="4" t="str">
        <f t="shared" si="1165"/>
        <v/>
      </c>
      <c r="BF2000" s="4">
        <f t="shared" si="1166"/>
        <v>0.2</v>
      </c>
      <c r="BG2000" s="4" t="str">
        <f t="shared" si="1167"/>
        <v/>
      </c>
      <c r="BH2000" s="4" t="str">
        <f t="shared" si="1168"/>
        <v/>
      </c>
      <c r="BI2000" s="4" t="str">
        <f t="shared" si="1169"/>
        <v/>
      </c>
      <c r="BJ2000" s="4" t="str">
        <f t="shared" si="1170"/>
        <v/>
      </c>
      <c r="BK2000" s="4" t="str">
        <f t="shared" si="1171"/>
        <v/>
      </c>
      <c r="BS2000" s="3" t="str">
        <f t="shared" si="1148"/>
        <v/>
      </c>
      <c r="BT2000" s="5">
        <f t="shared" si="1149"/>
        <v>2.6657857976186694E-4</v>
      </c>
      <c r="BU2000" s="3"/>
    </row>
    <row r="2001" spans="1:73" x14ac:dyDescent="0.2">
      <c r="A2001" s="1">
        <v>44558</v>
      </c>
      <c r="C2001">
        <v>0.6766549958625494</v>
      </c>
      <c r="D2001">
        <v>0.68152432454059464</v>
      </c>
      <c r="E2001">
        <v>0.69703078085972414</v>
      </c>
      <c r="F2001">
        <v>0.68217910544148752</v>
      </c>
      <c r="G2001">
        <v>0.70246802424312127</v>
      </c>
      <c r="H2001">
        <v>0.68666623712238228</v>
      </c>
      <c r="I2001">
        <v>0.69873039358893663</v>
      </c>
      <c r="J2001">
        <v>0.70390115670299602</v>
      </c>
      <c r="M2001">
        <f>'[1]CAC_SWISS (-SP-NIKKEI-DAX)'!AC2086</f>
        <v>0</v>
      </c>
      <c r="N2001">
        <f>'[1]CAC_SWISS_SP (-NIKKEI-DAX)'!AD2086</f>
        <v>0</v>
      </c>
      <c r="O2001">
        <f>'[1]CAC_SWISS_DAX (-SP-NIKKEI)'!AD2086</f>
        <v>0</v>
      </c>
      <c r="P2001">
        <f>'[1]CAC_SWISS_NIKKEI (-SP-DAX)'!AD2086</f>
        <v>0</v>
      </c>
      <c r="Q2001">
        <f>'[1]CAC_SWISS_DAX_SP (-NIKKEI)'!AF2086</f>
        <v>0</v>
      </c>
      <c r="R2001">
        <f>'[1]CAC_SWISS_SP_NIKKEI (-DAX)'!AF2086</f>
        <v>1</v>
      </c>
      <c r="S2001">
        <f>'[1]CAC_SWISS_DAX_NIKKEI (-SP)'!AF2086</f>
        <v>0</v>
      </c>
      <c r="V2001" t="str">
        <f t="shared" si="1158"/>
        <v>BASE</v>
      </c>
      <c r="W2001" t="str">
        <f t="shared" si="1159"/>
        <v>BASE+SP</v>
      </c>
      <c r="X2001" t="str">
        <f t="shared" si="1160"/>
        <v>BASE+DAX</v>
      </c>
      <c r="Y2001" t="str">
        <f t="shared" si="1161"/>
        <v>BASE+NIKKEI</v>
      </c>
      <c r="Z2001" s="2" t="str">
        <f t="shared" si="1162"/>
        <v>- NIKKEI</v>
      </c>
      <c r="AA2001" s="2" t="str">
        <f t="shared" si="1135"/>
        <v/>
      </c>
      <c r="AB2001" s="2" t="str">
        <f t="shared" si="1150"/>
        <v>- SP</v>
      </c>
      <c r="AE2001">
        <f t="shared" si="1151"/>
        <v>0.6766549958625494</v>
      </c>
      <c r="AF2001">
        <f t="shared" si="1152"/>
        <v>0.68152432454059464</v>
      </c>
      <c r="AG2001">
        <f t="shared" si="1153"/>
        <v>0.69703078085972414</v>
      </c>
      <c r="AH2001">
        <f t="shared" si="1154"/>
        <v>0.68217910544148752</v>
      </c>
      <c r="AI2001">
        <f t="shared" si="1155"/>
        <v>0.70246802424312127</v>
      </c>
      <c r="AJ2001" t="str">
        <f t="shared" si="1156"/>
        <v/>
      </c>
      <c r="AK2001">
        <f t="shared" si="1157"/>
        <v>0.69873039358893663</v>
      </c>
      <c r="AM2001" t="str">
        <f t="shared" si="1163"/>
        <v>BASE</v>
      </c>
      <c r="AN2001" t="str" cm="1">
        <f t="array" ref="AN2001">IF(AM2001="",_xlfn.IFS(AF2001=MAX(AF2001:AH2001),"SP",AG2001=MAX(AF2001:AH2001),"DAX",AH2001=MAX(AF2001:AH2001),"NIKKEI",MAX(AF2001:AH2001)=0,""),"")</f>
        <v/>
      </c>
      <c r="AO2001" t="str" cm="1">
        <f t="array" ref="AO2001">IF(AM2001="BASE","",IF(MAX(AF2001:AH2001)=0,_xlfn.IFS(AI2001=MAX(AI2001:AK2001),"SP&amp;DAX",AJ2001=MAX(AI2001:AK2001),"SP&amp;NIKKEI",AK2001=MAX(AI2001:AK2001),"DAX&amp;NIKKEI"),""))</f>
        <v/>
      </c>
      <c r="AQ2001" s="3">
        <f t="shared" si="1164"/>
        <v>44558</v>
      </c>
      <c r="AR2001" cm="1">
        <f t="array" ref="AR2001">IF(AM2001="BASE",AE2001,_xlfn.IFS(AN2001="DAX",AG2001,AN2001="NIKKEI",AH2001,AN2001="SP",AF2001,AN2001="",MAX(AI2001:AK2001)))</f>
        <v>0.6766549958625494</v>
      </c>
      <c r="AS2001" s="4">
        <f t="shared" si="1136"/>
        <v>0.68537527610113358</v>
      </c>
      <c r="AT2001" s="4">
        <f t="shared" si="1137"/>
        <v>0.68741546029538658</v>
      </c>
      <c r="AU2001" s="4">
        <f t="shared" si="1138"/>
        <v>1.1274412472376223E-4</v>
      </c>
      <c r="AV2001" s="4">
        <f t="shared" si="1139"/>
        <v>3.2235739067327076E-3</v>
      </c>
      <c r="AW2001" s="4">
        <f t="shared" si="1140"/>
        <v>3.497488439408402E-2</v>
      </c>
      <c r="AX2001" s="4">
        <f t="shared" si="1141"/>
        <v>1.8135685067486938E-2</v>
      </c>
      <c r="AY2001" s="4">
        <f t="shared" si="1142"/>
        <v>8.7032115111049888E-3</v>
      </c>
      <c r="AZ2001" s="4">
        <f t="shared" si="1143"/>
        <v>-0.23441739772149631</v>
      </c>
      <c r="BA2001" s="6" t="str">
        <f t="shared" si="1144"/>
        <v>NEUTRAL</v>
      </c>
      <c r="BB2001" s="4">
        <f t="shared" si="1145"/>
        <v>0</v>
      </c>
      <c r="BC2001" s="4">
        <f t="shared" si="1146"/>
        <v>0.60295548643614738</v>
      </c>
      <c r="BD2001" s="4">
        <f t="shared" si="1147"/>
        <v>0.77882552653643133</v>
      </c>
      <c r="BE2001" s="4">
        <f t="shared" si="1165"/>
        <v>0.05</v>
      </c>
      <c r="BF2001" s="4" t="str">
        <f t="shared" si="1166"/>
        <v/>
      </c>
      <c r="BG2001" s="4" t="str">
        <f t="shared" si="1167"/>
        <v/>
      </c>
      <c r="BH2001" s="4" t="str">
        <f t="shared" si="1168"/>
        <v/>
      </c>
      <c r="BI2001" s="4" t="str">
        <f t="shared" si="1169"/>
        <v/>
      </c>
      <c r="BJ2001" s="4" t="str">
        <f t="shared" si="1170"/>
        <v/>
      </c>
      <c r="BK2001" s="4" t="str">
        <f t="shared" si="1171"/>
        <v/>
      </c>
      <c r="BS2001" s="3" t="str">
        <f t="shared" si="1148"/>
        <v/>
      </c>
      <c r="BT2001" s="5">
        <f t="shared" si="1149"/>
        <v>-2.040184194253003E-3</v>
      </c>
      <c r="BU2001" s="3"/>
    </row>
    <row r="2002" spans="1:73" x14ac:dyDescent="0.2">
      <c r="A2002" s="1">
        <v>44559</v>
      </c>
      <c r="C2002">
        <v>0.66569043595477206</v>
      </c>
      <c r="D2002">
        <v>0.66994968370352281</v>
      </c>
      <c r="E2002">
        <v>0.68180593123457456</v>
      </c>
      <c r="F2002">
        <v>0.67123289266315411</v>
      </c>
      <c r="G2002">
        <v>0.68644428853515327</v>
      </c>
      <c r="H2002">
        <v>0.67513055368124197</v>
      </c>
      <c r="I2002">
        <v>0.68375743195188332</v>
      </c>
      <c r="J2002">
        <v>0.68813418035458374</v>
      </c>
      <c r="M2002">
        <f>'[1]CAC_SWISS (-SP-NIKKEI-DAX)'!AC2087</f>
        <v>0</v>
      </c>
      <c r="N2002">
        <f>'[1]CAC_SWISS_SP (-NIKKEI-DAX)'!AD2087</f>
        <v>0</v>
      </c>
      <c r="O2002">
        <f>'[1]CAC_SWISS_DAX (-SP-NIKKEI)'!AD2087</f>
        <v>0</v>
      </c>
      <c r="P2002">
        <f>'[1]CAC_SWISS_NIKKEI (-SP-DAX)'!AD2087</f>
        <v>0</v>
      </c>
      <c r="Q2002">
        <f>'[1]CAC_SWISS_DAX_SP (-NIKKEI)'!AF2087</f>
        <v>0</v>
      </c>
      <c r="R2002">
        <f>'[1]CAC_SWISS_SP_NIKKEI (-DAX)'!AF2087</f>
        <v>0</v>
      </c>
      <c r="S2002">
        <f>'[1]CAC_SWISS_DAX_NIKKEI (-SP)'!AF2087</f>
        <v>0</v>
      </c>
      <c r="V2002" t="str">
        <f t="shared" si="1158"/>
        <v>BASE</v>
      </c>
      <c r="W2002" t="str">
        <f t="shared" si="1159"/>
        <v>BASE+SP</v>
      </c>
      <c r="X2002" t="str">
        <f t="shared" si="1160"/>
        <v>BASE+DAX</v>
      </c>
      <c r="Y2002" t="str">
        <f t="shared" si="1161"/>
        <v>BASE+NIKKEI</v>
      </c>
      <c r="Z2002" s="2" t="str">
        <f t="shared" si="1162"/>
        <v>- NIKKEI</v>
      </c>
      <c r="AA2002" s="2" t="str">
        <f t="shared" si="1135"/>
        <v>- DAX</v>
      </c>
      <c r="AB2002" s="2" t="str">
        <f t="shared" si="1150"/>
        <v>- SP</v>
      </c>
      <c r="AE2002">
        <f t="shared" si="1151"/>
        <v>0.66569043595477206</v>
      </c>
      <c r="AF2002">
        <f t="shared" si="1152"/>
        <v>0.66994968370352281</v>
      </c>
      <c r="AG2002">
        <f t="shared" si="1153"/>
        <v>0.68180593123457456</v>
      </c>
      <c r="AH2002">
        <f t="shared" si="1154"/>
        <v>0.67123289266315411</v>
      </c>
      <c r="AI2002">
        <f t="shared" si="1155"/>
        <v>0.68644428853515327</v>
      </c>
      <c r="AJ2002">
        <f t="shared" si="1156"/>
        <v>0.67513055368124197</v>
      </c>
      <c r="AK2002">
        <f t="shared" si="1157"/>
        <v>0.68375743195188332</v>
      </c>
      <c r="AM2002" t="str">
        <f t="shared" si="1163"/>
        <v>BASE</v>
      </c>
      <c r="AN2002" t="str" cm="1">
        <f t="array" ref="AN2002">IF(AM2002="",_xlfn.IFS(AF2002=MAX(AF2002:AH2002),"SP",AG2002=MAX(AF2002:AH2002),"DAX",AH2002=MAX(AF2002:AH2002),"NIKKEI",MAX(AF2002:AH2002)=0,""),"")</f>
        <v/>
      </c>
      <c r="AO2002" t="str" cm="1">
        <f t="array" ref="AO2002">IF(AM2002="BASE","",IF(MAX(AF2002:AH2002)=0,_xlfn.IFS(AI2002=MAX(AI2002:AK2002),"SP&amp;DAX",AJ2002=MAX(AI2002:AK2002),"SP&amp;NIKKEI",AK2002=MAX(AI2002:AK2002),"DAX&amp;NIKKEI"),""))</f>
        <v/>
      </c>
      <c r="AQ2002" s="3">
        <f t="shared" si="1164"/>
        <v>44559</v>
      </c>
      <c r="AR2002" cm="1">
        <f t="array" ref="AR2002">IF(AM2002="BASE",AE2002,_xlfn.IFS(AN2002="DAX",AG2002,AN2002="NIKKEI",AH2002,AN2002="SP",AF2002,AN2002="",MAX(AI2002:AK2002)))</f>
        <v>0.66569043595477206</v>
      </c>
      <c r="AS2002" s="4">
        <f t="shared" si="1136"/>
        <v>0.68270335122450576</v>
      </c>
      <c r="AT2002" s="4">
        <f t="shared" si="1137"/>
        <v>0.68656433765123526</v>
      </c>
      <c r="AU2002" s="4">
        <f t="shared" si="1138"/>
        <v>1.4236836933403113E-4</v>
      </c>
      <c r="AV2002" s="4">
        <f t="shared" si="1139"/>
        <v>3.1772001388530625E-3</v>
      </c>
      <c r="AW2002" s="4">
        <f t="shared" si="1140"/>
        <v>4.4809380307223798E-2</v>
      </c>
      <c r="AX2002" s="4">
        <f t="shared" si="1141"/>
        <v>1.8020914408722322E-2</v>
      </c>
      <c r="AY2002" s="4">
        <f t="shared" si="1142"/>
        <v>8.8193446304396326E-3</v>
      </c>
      <c r="AZ2002" s="4">
        <f t="shared" si="1143"/>
        <v>-0.43778609279009778</v>
      </c>
      <c r="BA2002" s="6" t="str">
        <f t="shared" si="1144"/>
        <v>NEUTRAL</v>
      </c>
      <c r="BB2002" s="4">
        <f t="shared" si="1145"/>
        <v>0</v>
      </c>
      <c r="BC2002" s="4">
        <f t="shared" si="1146"/>
        <v>0.60295548643614738</v>
      </c>
      <c r="BD2002" s="4">
        <f t="shared" si="1147"/>
        <v>0.77882552653643133</v>
      </c>
      <c r="BE2002" s="4">
        <f t="shared" si="1165"/>
        <v>0.05</v>
      </c>
      <c r="BF2002" s="4" t="str">
        <f t="shared" si="1166"/>
        <v/>
      </c>
      <c r="BG2002" s="4" t="str">
        <f t="shared" si="1167"/>
        <v/>
      </c>
      <c r="BH2002" s="4" t="str">
        <f t="shared" si="1168"/>
        <v/>
      </c>
      <c r="BI2002" s="4" t="str">
        <f t="shared" si="1169"/>
        <v/>
      </c>
      <c r="BJ2002" s="4" t="str">
        <f t="shared" si="1170"/>
        <v/>
      </c>
      <c r="BK2002" s="4" t="str">
        <f t="shared" si="1171"/>
        <v/>
      </c>
      <c r="BS2002" s="3" t="str">
        <f t="shared" si="1148"/>
        <v/>
      </c>
      <c r="BT2002" s="5">
        <f t="shared" si="1149"/>
        <v>-3.8609864267294958E-3</v>
      </c>
      <c r="BU2002" s="3"/>
    </row>
    <row r="2003" spans="1:73" x14ac:dyDescent="0.2">
      <c r="A2003" s="1">
        <v>44560</v>
      </c>
      <c r="C2003">
        <v>0.66470665348572422</v>
      </c>
      <c r="D2003">
        <v>0.66905805868269896</v>
      </c>
      <c r="E2003">
        <v>0.67852312036482021</v>
      </c>
      <c r="F2003">
        <v>0.67112379692188795</v>
      </c>
      <c r="G2003">
        <v>0.68276200350162453</v>
      </c>
      <c r="H2003">
        <v>0.67517496318067971</v>
      </c>
      <c r="I2003">
        <v>0.68075065136789659</v>
      </c>
      <c r="J2003">
        <v>0.68482027650753052</v>
      </c>
      <c r="M2003">
        <f>'[1]CAC_SWISS (-SP-NIKKEI-DAX)'!AC2088</f>
        <v>0</v>
      </c>
      <c r="N2003">
        <f>'[1]CAC_SWISS_SP (-NIKKEI-DAX)'!AD2088</f>
        <v>0</v>
      </c>
      <c r="O2003">
        <f>'[1]CAC_SWISS_DAX (-SP-NIKKEI)'!AD2088</f>
        <v>0</v>
      </c>
      <c r="P2003">
        <f>'[1]CAC_SWISS_NIKKEI (-SP-DAX)'!AD2088</f>
        <v>0</v>
      </c>
      <c r="Q2003">
        <f>'[1]CAC_SWISS_DAX_SP (-NIKKEI)'!AF2088</f>
        <v>0</v>
      </c>
      <c r="R2003">
        <f>'[1]CAC_SWISS_SP_NIKKEI (-DAX)'!AF2088</f>
        <v>0</v>
      </c>
      <c r="S2003">
        <f>'[1]CAC_SWISS_DAX_NIKKEI (-SP)'!AF2088</f>
        <v>0</v>
      </c>
      <c r="V2003" t="str">
        <f t="shared" si="1158"/>
        <v>BASE</v>
      </c>
      <c r="W2003" t="str">
        <f t="shared" si="1159"/>
        <v>BASE+SP</v>
      </c>
      <c r="X2003" t="str">
        <f t="shared" si="1160"/>
        <v>BASE+DAX</v>
      </c>
      <c r="Y2003" t="str">
        <f t="shared" si="1161"/>
        <v>BASE+NIKKEI</v>
      </c>
      <c r="Z2003" s="2" t="str">
        <f t="shared" si="1162"/>
        <v>- NIKKEI</v>
      </c>
      <c r="AA2003" s="2" t="str">
        <f t="shared" si="1135"/>
        <v>- DAX</v>
      </c>
      <c r="AB2003" s="2" t="str">
        <f t="shared" si="1150"/>
        <v>- SP</v>
      </c>
      <c r="AE2003">
        <f t="shared" si="1151"/>
        <v>0.66470665348572422</v>
      </c>
      <c r="AF2003">
        <f t="shared" si="1152"/>
        <v>0.66905805868269896</v>
      </c>
      <c r="AG2003">
        <f t="shared" si="1153"/>
        <v>0.67852312036482021</v>
      </c>
      <c r="AH2003">
        <f t="shared" si="1154"/>
        <v>0.67112379692188795</v>
      </c>
      <c r="AI2003">
        <f t="shared" si="1155"/>
        <v>0.68276200350162453</v>
      </c>
      <c r="AJ2003">
        <f t="shared" si="1156"/>
        <v>0.67517496318067971</v>
      </c>
      <c r="AK2003">
        <f t="shared" si="1157"/>
        <v>0.68075065136789659</v>
      </c>
      <c r="AM2003" t="str">
        <f t="shared" si="1163"/>
        <v>BASE</v>
      </c>
      <c r="AN2003" t="str" cm="1">
        <f t="array" ref="AN2003">IF(AM2003="",_xlfn.IFS(AF2003=MAX(AF2003:AH2003),"SP",AG2003=MAX(AF2003:AH2003),"DAX",AH2003=MAX(AF2003:AH2003),"NIKKEI",MAX(AF2003:AH2003)=0,""),"")</f>
        <v/>
      </c>
      <c r="AO2003" t="str" cm="1">
        <f t="array" ref="AO2003">IF(AM2003="BASE","",IF(MAX(AF2003:AH2003)=0,_xlfn.IFS(AI2003=MAX(AI2003:AK2003),"SP&amp;DAX",AJ2003=MAX(AI2003:AK2003),"SP&amp;NIKKEI",AK2003=MAX(AI2003:AK2003),"DAX&amp;NIKKEI"),""))</f>
        <v/>
      </c>
      <c r="AQ2003" s="3">
        <f t="shared" si="1164"/>
        <v>44560</v>
      </c>
      <c r="AR2003" cm="1">
        <f t="array" ref="AR2003">IF(AM2003="BASE",AE2003,_xlfn.IFS(AN2003="DAX",AG2003,AN2003="NIKKEI",AH2003,AN2003="SP",AF2003,AN2003="",MAX(AI2003:AK2003)))</f>
        <v>0.66470665348572422</v>
      </c>
      <c r="AS2003" s="4">
        <f t="shared" si="1136"/>
        <v>0.67944941612893295</v>
      </c>
      <c r="AT2003" s="4">
        <f t="shared" si="1137"/>
        <v>0.68565064003224918</v>
      </c>
      <c r="AU2003" s="4">
        <f t="shared" si="1138"/>
        <v>1.4309186165078157E-4</v>
      </c>
      <c r="AV2003" s="4">
        <f t="shared" si="1139"/>
        <v>3.1138362232285464E-3</v>
      </c>
      <c r="AW2003" s="4">
        <f t="shared" si="1140"/>
        <v>4.5953560621893715E-2</v>
      </c>
      <c r="AX2003" s="4">
        <f t="shared" si="1141"/>
        <v>1.7842170215128895E-2</v>
      </c>
      <c r="AY2003" s="4">
        <f t="shared" si="1142"/>
        <v>8.7513376480198215E-3</v>
      </c>
      <c r="AZ2003" s="4">
        <f t="shared" si="1143"/>
        <v>-0.708602976222657</v>
      </c>
      <c r="BA2003" s="6" t="str">
        <f t="shared" si="1144"/>
        <v>NEUTRAL</v>
      </c>
      <c r="BB2003" s="4">
        <f t="shared" si="1145"/>
        <v>0</v>
      </c>
      <c r="BC2003" s="4">
        <f t="shared" si="1146"/>
        <v>0.60295548643614738</v>
      </c>
      <c r="BD2003" s="4">
        <f t="shared" si="1147"/>
        <v>0.77882552653643133</v>
      </c>
      <c r="BE2003" s="4">
        <f t="shared" si="1165"/>
        <v>0.05</v>
      </c>
      <c r="BF2003" s="4" t="str">
        <f t="shared" si="1166"/>
        <v/>
      </c>
      <c r="BG2003" s="4" t="str">
        <f t="shared" si="1167"/>
        <v/>
      </c>
      <c r="BH2003" s="4" t="str">
        <f t="shared" si="1168"/>
        <v/>
      </c>
      <c r="BI2003" s="4" t="str">
        <f t="shared" si="1169"/>
        <v/>
      </c>
      <c r="BJ2003" s="4" t="str">
        <f t="shared" si="1170"/>
        <v/>
      </c>
      <c r="BK2003" s="4" t="str">
        <f t="shared" si="1171"/>
        <v/>
      </c>
      <c r="BS2003" s="3" t="str">
        <f t="shared" si="1148"/>
        <v/>
      </c>
      <c r="BT2003" s="5">
        <f t="shared" si="1149"/>
        <v>-6.2012239033162331E-3</v>
      </c>
      <c r="BU2003" s="3"/>
    </row>
    <row r="2004" spans="1:73" x14ac:dyDescent="0.2">
      <c r="A2004" s="1">
        <v>44561</v>
      </c>
      <c r="C2004">
        <v>0.66548628819387645</v>
      </c>
      <c r="D2004">
        <v>0.66990201176497188</v>
      </c>
      <c r="E2004">
        <v>0.67869152876337235</v>
      </c>
      <c r="F2004">
        <v>0.67177823220423993</v>
      </c>
      <c r="G2004">
        <v>0.68293654084693034</v>
      </c>
      <c r="H2004">
        <v>0.67588191402525877</v>
      </c>
      <c r="I2004">
        <v>0.68093863421083278</v>
      </c>
      <c r="J2004">
        <v>0.68501307336697648</v>
      </c>
      <c r="M2004">
        <f>'[1]CAC_SWISS (-SP-NIKKEI-DAX)'!AC2089</f>
        <v>0</v>
      </c>
      <c r="N2004">
        <f>'[1]CAC_SWISS_SP (-NIKKEI-DAX)'!AD2089</f>
        <v>0</v>
      </c>
      <c r="O2004">
        <f>'[1]CAC_SWISS_DAX (-SP-NIKKEI)'!AD2089</f>
        <v>0</v>
      </c>
      <c r="P2004">
        <f>'[1]CAC_SWISS_NIKKEI (-SP-DAX)'!AD2089</f>
        <v>0</v>
      </c>
      <c r="Q2004">
        <f>'[1]CAC_SWISS_DAX_SP (-NIKKEI)'!AF2089</f>
        <v>0</v>
      </c>
      <c r="R2004">
        <f>'[1]CAC_SWISS_SP_NIKKEI (-DAX)'!AF2089</f>
        <v>0</v>
      </c>
      <c r="S2004">
        <f>'[1]CAC_SWISS_DAX_NIKKEI (-SP)'!AF2089</f>
        <v>0</v>
      </c>
      <c r="V2004" t="str">
        <f t="shared" si="1158"/>
        <v>BASE</v>
      </c>
      <c r="W2004" t="str">
        <f t="shared" si="1159"/>
        <v>BASE+SP</v>
      </c>
      <c r="X2004" t="str">
        <f t="shared" si="1160"/>
        <v>BASE+DAX</v>
      </c>
      <c r="Y2004" t="str">
        <f t="shared" si="1161"/>
        <v>BASE+NIKKEI</v>
      </c>
      <c r="Z2004" s="2" t="str">
        <f t="shared" si="1162"/>
        <v>- NIKKEI</v>
      </c>
      <c r="AA2004" s="2" t="str">
        <f t="shared" si="1135"/>
        <v>- DAX</v>
      </c>
      <c r="AB2004" s="2" t="str">
        <f t="shared" si="1150"/>
        <v>- SP</v>
      </c>
      <c r="AE2004">
        <f t="shared" si="1151"/>
        <v>0.66548628819387645</v>
      </c>
      <c r="AF2004">
        <f t="shared" si="1152"/>
        <v>0.66990201176497188</v>
      </c>
      <c r="AG2004">
        <f t="shared" si="1153"/>
        <v>0.67869152876337235</v>
      </c>
      <c r="AH2004">
        <f t="shared" si="1154"/>
        <v>0.67177823220423993</v>
      </c>
      <c r="AI2004">
        <f t="shared" si="1155"/>
        <v>0.68293654084693034</v>
      </c>
      <c r="AJ2004">
        <f t="shared" si="1156"/>
        <v>0.67588191402525877</v>
      </c>
      <c r="AK2004">
        <f t="shared" si="1157"/>
        <v>0.68093863421083278</v>
      </c>
      <c r="AM2004" t="str">
        <f t="shared" si="1163"/>
        <v>BASE</v>
      </c>
      <c r="AN2004" t="str" cm="1">
        <f t="array" ref="AN2004">IF(AM2004="",_xlfn.IFS(AF2004=MAX(AF2004:AH2004),"SP",AG2004=MAX(AF2004:AH2004),"DAX",AH2004=MAX(AF2004:AH2004),"NIKKEI",MAX(AF2004:AH2004)=0,""),"")</f>
        <v/>
      </c>
      <c r="AO2004" t="str" cm="1">
        <f t="array" ref="AO2004">IF(AM2004="BASE","",IF(MAX(AF2004:AH2004)=0,_xlfn.IFS(AI2004=MAX(AI2004:AK2004),"SP&amp;DAX",AJ2004=MAX(AI2004:AK2004),"SP&amp;NIKKEI",AK2004=MAX(AI2004:AK2004),"DAX&amp;NIKKEI"),""))</f>
        <v/>
      </c>
      <c r="AQ2004" s="3">
        <f t="shared" si="1164"/>
        <v>44561</v>
      </c>
      <c r="AR2004" cm="1">
        <f t="array" ref="AR2004">IF(AM2004="BASE",AE2004,_xlfn.IFS(AN2004="DAX",AG2004,AN2004="NIKKEI",AH2004,AN2004="SP",AF2004,AN2004="",MAX(AI2004:AK2004)))</f>
        <v>0.66548628819387645</v>
      </c>
      <c r="AS2004" s="4">
        <f t="shared" si="1136"/>
        <v>0.67929638035882078</v>
      </c>
      <c r="AT2004" s="4">
        <f t="shared" si="1137"/>
        <v>0.68424935147719224</v>
      </c>
      <c r="AU2004" s="4">
        <f t="shared" si="1138"/>
        <v>1.4755419126984828E-4</v>
      </c>
      <c r="AV2004" s="4">
        <f t="shared" si="1139"/>
        <v>3.0649373610834967E-3</v>
      </c>
      <c r="AW2004" s="4">
        <f t="shared" si="1140"/>
        <v>4.8142644983023695E-2</v>
      </c>
      <c r="AX2004" s="4">
        <f t="shared" si="1141"/>
        <v>1.7705050034374274E-2</v>
      </c>
      <c r="AY2004" s="4">
        <f t="shared" si="1142"/>
        <v>8.7209039868957824E-3</v>
      </c>
      <c r="AZ2004" s="4">
        <f t="shared" si="1143"/>
        <v>-0.56794239746405795</v>
      </c>
      <c r="BA2004" s="6" t="str">
        <f t="shared" si="1144"/>
        <v>NEUTRAL</v>
      </c>
      <c r="BB2004" s="4">
        <f t="shared" si="1145"/>
        <v>0</v>
      </c>
      <c r="BC2004" s="4">
        <f t="shared" si="1146"/>
        <v>0.60295548643614738</v>
      </c>
      <c r="BD2004" s="4">
        <f t="shared" si="1147"/>
        <v>0.77882552653643133</v>
      </c>
      <c r="BE2004" s="4">
        <f t="shared" si="1165"/>
        <v>0.05</v>
      </c>
      <c r="BF2004" s="4" t="str">
        <f t="shared" si="1166"/>
        <v/>
      </c>
      <c r="BG2004" s="4" t="str">
        <f t="shared" si="1167"/>
        <v/>
      </c>
      <c r="BH2004" s="4" t="str">
        <f t="shared" si="1168"/>
        <v/>
      </c>
      <c r="BI2004" s="4" t="str">
        <f t="shared" si="1169"/>
        <v/>
      </c>
      <c r="BJ2004" s="4" t="str">
        <f t="shared" si="1170"/>
        <v/>
      </c>
      <c r="BK2004" s="4" t="str">
        <f t="shared" si="1171"/>
        <v/>
      </c>
      <c r="BS2004" s="3" t="str">
        <f t="shared" si="1148"/>
        <v/>
      </c>
      <c r="BT2004" s="5">
        <f t="shared" si="1149"/>
        <v>-4.952971118371452E-3</v>
      </c>
      <c r="BU2004" s="3"/>
    </row>
    <row r="2005" spans="1:73" x14ac:dyDescent="0.2">
      <c r="A2005" s="1">
        <v>44564</v>
      </c>
      <c r="C2005">
        <v>0.66071522556823781</v>
      </c>
      <c r="D2005">
        <v>0.66591737198628231</v>
      </c>
      <c r="E2005">
        <v>0.67179348957057494</v>
      </c>
      <c r="F2005">
        <v>0.66600098400272556</v>
      </c>
      <c r="G2005">
        <v>0.67654914309496872</v>
      </c>
      <c r="H2005">
        <v>0.67070092780288038</v>
      </c>
      <c r="I2005">
        <v>0.67407533149412968</v>
      </c>
      <c r="J2005">
        <v>0.67855362549518849</v>
      </c>
      <c r="M2005">
        <f>'[1]CAC_SWISS (-SP-NIKKEI-DAX)'!AC2090</f>
        <v>0</v>
      </c>
      <c r="N2005">
        <f>'[1]CAC_SWISS_SP (-NIKKEI-DAX)'!AD2090</f>
        <v>0</v>
      </c>
      <c r="O2005">
        <f>'[1]CAC_SWISS_DAX (-SP-NIKKEI)'!AD2090</f>
        <v>0</v>
      </c>
      <c r="P2005">
        <f>'[1]CAC_SWISS_NIKKEI (-SP-DAX)'!AD2090</f>
        <v>0</v>
      </c>
      <c r="Q2005">
        <f>'[1]CAC_SWISS_DAX_SP (-NIKKEI)'!AF2090</f>
        <v>0</v>
      </c>
      <c r="R2005">
        <f>'[1]CAC_SWISS_SP_NIKKEI (-DAX)'!AF2090</f>
        <v>0</v>
      </c>
      <c r="S2005">
        <f>'[1]CAC_SWISS_DAX_NIKKEI (-SP)'!AF2090</f>
        <v>0</v>
      </c>
      <c r="V2005" t="str">
        <f t="shared" si="1158"/>
        <v>BASE</v>
      </c>
      <c r="W2005" t="str">
        <f t="shared" si="1159"/>
        <v>BASE+SP</v>
      </c>
      <c r="X2005" t="str">
        <f t="shared" si="1160"/>
        <v>BASE+DAX</v>
      </c>
      <c r="Y2005" t="str">
        <f t="shared" si="1161"/>
        <v>BASE+NIKKEI</v>
      </c>
      <c r="Z2005" s="2" t="str">
        <f t="shared" si="1162"/>
        <v>- NIKKEI</v>
      </c>
      <c r="AA2005" s="2" t="str">
        <f t="shared" si="1135"/>
        <v>- DAX</v>
      </c>
      <c r="AB2005" s="2" t="str">
        <f t="shared" si="1150"/>
        <v>- SP</v>
      </c>
      <c r="AE2005">
        <f t="shared" si="1151"/>
        <v>0.66071522556823781</v>
      </c>
      <c r="AF2005">
        <f t="shared" si="1152"/>
        <v>0.66591737198628231</v>
      </c>
      <c r="AG2005">
        <f t="shared" si="1153"/>
        <v>0.67179348957057494</v>
      </c>
      <c r="AH2005">
        <f t="shared" si="1154"/>
        <v>0.66600098400272556</v>
      </c>
      <c r="AI2005">
        <f t="shared" si="1155"/>
        <v>0.67654914309496872</v>
      </c>
      <c r="AJ2005">
        <f t="shared" si="1156"/>
        <v>0.67070092780288038</v>
      </c>
      <c r="AK2005">
        <f t="shared" si="1157"/>
        <v>0.67407533149412968</v>
      </c>
      <c r="AM2005" t="str">
        <f t="shared" si="1163"/>
        <v>BASE</v>
      </c>
      <c r="AN2005" t="str" cm="1">
        <f t="array" ref="AN2005">IF(AM2005="",_xlfn.IFS(AF2005=MAX(AF2005:AH2005),"SP",AG2005=MAX(AF2005:AH2005),"DAX",AH2005=MAX(AF2005:AH2005),"NIKKEI",MAX(AF2005:AH2005)=0,""),"")</f>
        <v/>
      </c>
      <c r="AO2005" t="str" cm="1">
        <f t="array" ref="AO2005">IF(AM2005="BASE","",IF(MAX(AF2005:AH2005)=0,_xlfn.IFS(AI2005=MAX(AI2005:AK2005),"SP&amp;DAX",AJ2005=MAX(AI2005:AK2005),"SP&amp;NIKKEI",AK2005=MAX(AI2005:AK2005),"DAX&amp;NIKKEI"),""))</f>
        <v/>
      </c>
      <c r="AQ2005" s="3">
        <f t="shared" si="1164"/>
        <v>44564</v>
      </c>
      <c r="AR2005" cm="1">
        <f t="array" ref="AR2005">IF(AM2005="BASE",AE2005,_xlfn.IFS(AN2005="DAX",AG2005,AN2005="NIKKEI",AH2005,AN2005="SP",AF2005,AN2005="",MAX(AI2005:AK2005)))</f>
        <v>0.66071522556823781</v>
      </c>
      <c r="AS2005" s="4">
        <f t="shared" si="1136"/>
        <v>0.67595695337008588</v>
      </c>
      <c r="AT2005" s="4">
        <f t="shared" si="1137"/>
        <v>0.68355724060094802</v>
      </c>
      <c r="AU2005" s="4">
        <f t="shared" si="1138"/>
        <v>1.4914454775325102E-4</v>
      </c>
      <c r="AV2005" s="4">
        <f t="shared" si="1139"/>
        <v>3.026081732008642E-3</v>
      </c>
      <c r="AW2005" s="4">
        <f t="shared" si="1140"/>
        <v>4.9286358056909577E-2</v>
      </c>
      <c r="AX2005" s="4">
        <f t="shared" si="1141"/>
        <v>1.7594296046605326E-2</v>
      </c>
      <c r="AY2005" s="4">
        <f t="shared" si="1142"/>
        <v>8.6853951790058434E-3</v>
      </c>
      <c r="AZ2005" s="4">
        <f t="shared" si="1143"/>
        <v>-0.87506521859056019</v>
      </c>
      <c r="BA2005" s="6" t="str">
        <f t="shared" si="1144"/>
        <v>NEUTRAL</v>
      </c>
      <c r="BB2005" s="4">
        <f t="shared" si="1145"/>
        <v>0</v>
      </c>
      <c r="BC2005" s="4">
        <f t="shared" si="1146"/>
        <v>0.60295548643614738</v>
      </c>
      <c r="BD2005" s="4">
        <f t="shared" si="1147"/>
        <v>0.77882552653643133</v>
      </c>
      <c r="BE2005" s="4">
        <f t="shared" si="1165"/>
        <v>0.05</v>
      </c>
      <c r="BF2005" s="4" t="str">
        <f t="shared" si="1166"/>
        <v/>
      </c>
      <c r="BG2005" s="4" t="str">
        <f t="shared" si="1167"/>
        <v/>
      </c>
      <c r="BH2005" s="4" t="str">
        <f t="shared" si="1168"/>
        <v/>
      </c>
      <c r="BI2005" s="4" t="str">
        <f t="shared" si="1169"/>
        <v/>
      </c>
      <c r="BJ2005" s="4" t="str">
        <f t="shared" si="1170"/>
        <v/>
      </c>
      <c r="BK2005" s="4" t="str">
        <f t="shared" si="1171"/>
        <v/>
      </c>
      <c r="BS2005" s="3" t="str">
        <f t="shared" si="1148"/>
        <v/>
      </c>
      <c r="BT2005" s="5">
        <f t="shared" si="1149"/>
        <v>-7.6002872308621461E-3</v>
      </c>
      <c r="BU2005" s="3"/>
    </row>
    <row r="2006" spans="1:73" x14ac:dyDescent="0.2">
      <c r="A2006" s="1">
        <v>44565</v>
      </c>
      <c r="C2006">
        <v>0.66243368799652713</v>
      </c>
      <c r="D2006">
        <v>0.66870608203646398</v>
      </c>
      <c r="E2006">
        <v>0.67108487882827716</v>
      </c>
      <c r="F2006">
        <v>0.66973526029019148</v>
      </c>
      <c r="G2006">
        <v>0.67709445569394233</v>
      </c>
      <c r="H2006">
        <v>0.67530009202537233</v>
      </c>
      <c r="I2006">
        <v>0.6754483225829242</v>
      </c>
      <c r="J2006">
        <v>0.68094811133233646</v>
      </c>
      <c r="M2006">
        <f>'[1]CAC_SWISS (-SP-NIKKEI-DAX)'!AC2091</f>
        <v>0</v>
      </c>
      <c r="N2006">
        <f>'[1]CAC_SWISS_SP (-NIKKEI-DAX)'!AD2091</f>
        <v>0</v>
      </c>
      <c r="O2006">
        <f>'[1]CAC_SWISS_DAX (-SP-NIKKEI)'!AD2091</f>
        <v>0</v>
      </c>
      <c r="P2006">
        <f>'[1]CAC_SWISS_NIKKEI (-SP-DAX)'!AD2091</f>
        <v>0</v>
      </c>
      <c r="Q2006">
        <f>'[1]CAC_SWISS_DAX_SP (-NIKKEI)'!AF2091</f>
        <v>0</v>
      </c>
      <c r="R2006">
        <f>'[1]CAC_SWISS_SP_NIKKEI (-DAX)'!AF2091</f>
        <v>0</v>
      </c>
      <c r="S2006">
        <f>'[1]CAC_SWISS_DAX_NIKKEI (-SP)'!AF2091</f>
        <v>0</v>
      </c>
      <c r="V2006" t="str">
        <f t="shared" si="1158"/>
        <v>BASE</v>
      </c>
      <c r="W2006" t="str">
        <f t="shared" si="1159"/>
        <v>BASE+SP</v>
      </c>
      <c r="X2006" t="str">
        <f t="shared" si="1160"/>
        <v>BASE+DAX</v>
      </c>
      <c r="Y2006" t="str">
        <f t="shared" si="1161"/>
        <v>BASE+NIKKEI</v>
      </c>
      <c r="Z2006" s="2" t="str">
        <f t="shared" si="1162"/>
        <v>- NIKKEI</v>
      </c>
      <c r="AA2006" s="2" t="str">
        <f t="shared" si="1135"/>
        <v>- DAX</v>
      </c>
      <c r="AB2006" s="2" t="str">
        <f t="shared" si="1150"/>
        <v>- SP</v>
      </c>
      <c r="AE2006">
        <f t="shared" si="1151"/>
        <v>0.66243368799652713</v>
      </c>
      <c r="AF2006">
        <f t="shared" si="1152"/>
        <v>0.66870608203646398</v>
      </c>
      <c r="AG2006">
        <f t="shared" si="1153"/>
        <v>0.67108487882827716</v>
      </c>
      <c r="AH2006">
        <f t="shared" si="1154"/>
        <v>0.66973526029019148</v>
      </c>
      <c r="AI2006">
        <f t="shared" si="1155"/>
        <v>0.67709445569394233</v>
      </c>
      <c r="AJ2006">
        <f t="shared" si="1156"/>
        <v>0.67530009202537233</v>
      </c>
      <c r="AK2006">
        <f t="shared" si="1157"/>
        <v>0.6754483225829242</v>
      </c>
      <c r="AM2006" t="str">
        <f t="shared" si="1163"/>
        <v>BASE</v>
      </c>
      <c r="AN2006" t="str" cm="1">
        <f t="array" ref="AN2006">IF(AM2006="",_xlfn.IFS(AF2006=MAX(AF2006:AH2006),"SP",AG2006=MAX(AF2006:AH2006),"DAX",AH2006=MAX(AF2006:AH2006),"NIKKEI",MAX(AF2006:AH2006)=0,""),"")</f>
        <v/>
      </c>
      <c r="AO2006" t="str" cm="1">
        <f t="array" ref="AO2006">IF(AM2006="BASE","",IF(MAX(AF2006:AH2006)=0,_xlfn.IFS(AI2006=MAX(AI2006:AK2006),"SP&amp;DAX",AJ2006=MAX(AI2006:AK2006),"SP&amp;NIKKEI",AK2006=MAX(AI2006:AK2006),"DAX&amp;NIKKEI"),""))</f>
        <v/>
      </c>
      <c r="AQ2006" s="3">
        <f t="shared" si="1164"/>
        <v>44565</v>
      </c>
      <c r="AR2006" cm="1">
        <f t="array" ref="AR2006">IF(AM2006="BASE",AE2006,_xlfn.IFS(AN2006="DAX",AG2006,AN2006="NIKKEI",AH2006,AN2006="SP",AF2006,AN2006="",MAX(AI2006:AK2006)))</f>
        <v>0.66243368799652713</v>
      </c>
      <c r="AS2006" s="4">
        <f t="shared" si="1136"/>
        <v>0.67453824530498618</v>
      </c>
      <c r="AT2006" s="4">
        <f t="shared" si="1137"/>
        <v>0.6825090885294226</v>
      </c>
      <c r="AU2006" s="4">
        <f t="shared" si="1138"/>
        <v>1.67179073297845E-4</v>
      </c>
      <c r="AV2006" s="4">
        <f t="shared" si="1139"/>
        <v>2.9837462155565351E-3</v>
      </c>
      <c r="AW2006" s="4">
        <f t="shared" si="1140"/>
        <v>5.6029923867590856E-2</v>
      </c>
      <c r="AX2006" s="4">
        <f t="shared" si="1141"/>
        <v>1.7481508036145774E-2</v>
      </c>
      <c r="AY2006" s="4">
        <f t="shared" si="1142"/>
        <v>8.7402992878342096E-3</v>
      </c>
      <c r="AZ2006" s="4">
        <f t="shared" si="1143"/>
        <v>-0.9119645634482092</v>
      </c>
      <c r="BA2006" s="6" t="str">
        <f t="shared" si="1144"/>
        <v>NEUTRAL</v>
      </c>
      <c r="BB2006" s="4">
        <f t="shared" si="1145"/>
        <v>0</v>
      </c>
      <c r="BC2006" s="4">
        <f t="shared" si="1146"/>
        <v>0.60295548643614738</v>
      </c>
      <c r="BD2006" s="4">
        <f t="shared" si="1147"/>
        <v>0.77882552653643133</v>
      </c>
      <c r="BE2006" s="4">
        <f t="shared" si="1165"/>
        <v>0.05</v>
      </c>
      <c r="BF2006" s="4" t="str">
        <f t="shared" si="1166"/>
        <v/>
      </c>
      <c r="BG2006" s="4" t="str">
        <f t="shared" si="1167"/>
        <v/>
      </c>
      <c r="BH2006" s="4" t="str">
        <f t="shared" si="1168"/>
        <v/>
      </c>
      <c r="BI2006" s="4" t="str">
        <f t="shared" si="1169"/>
        <v/>
      </c>
      <c r="BJ2006" s="4" t="str">
        <f t="shared" si="1170"/>
        <v/>
      </c>
      <c r="BK2006" s="4" t="str">
        <f t="shared" si="1171"/>
        <v/>
      </c>
      <c r="BS2006" s="3" t="str">
        <f t="shared" si="1148"/>
        <v/>
      </c>
      <c r="BT2006" s="5">
        <f t="shared" si="1149"/>
        <v>-7.9708432244364191E-3</v>
      </c>
      <c r="BU2006" s="3"/>
    </row>
    <row r="2007" spans="1:73" x14ac:dyDescent="0.2">
      <c r="A2007" s="1">
        <v>44566</v>
      </c>
      <c r="C2007">
        <v>0.66065848792014514</v>
      </c>
      <c r="D2007">
        <v>0.66432358114703416</v>
      </c>
      <c r="E2007">
        <v>0.66854725740523535</v>
      </c>
      <c r="F2007">
        <v>0.66914475380752159</v>
      </c>
      <c r="G2007">
        <v>0.67186619483704191</v>
      </c>
      <c r="H2007">
        <v>0.67228286375901258</v>
      </c>
      <c r="I2007">
        <v>0.67393245292771586</v>
      </c>
      <c r="J2007">
        <v>0.67690125893132802</v>
      </c>
      <c r="M2007">
        <f>'[1]CAC_SWISS (-SP-NIKKEI-DAX)'!AC2092</f>
        <v>0</v>
      </c>
      <c r="N2007">
        <f>'[1]CAC_SWISS_SP (-NIKKEI-DAX)'!AD2092</f>
        <v>0</v>
      </c>
      <c r="O2007">
        <f>'[1]CAC_SWISS_DAX (-SP-NIKKEI)'!AD2092</f>
        <v>0</v>
      </c>
      <c r="P2007">
        <f>'[1]CAC_SWISS_NIKKEI (-SP-DAX)'!AD2092</f>
        <v>0</v>
      </c>
      <c r="Q2007">
        <f>'[1]CAC_SWISS_DAX_SP (-NIKKEI)'!AF2092</f>
        <v>0</v>
      </c>
      <c r="R2007">
        <f>'[1]CAC_SWISS_SP_NIKKEI (-DAX)'!AF2092</f>
        <v>0</v>
      </c>
      <c r="S2007">
        <f>'[1]CAC_SWISS_DAX_NIKKEI (-SP)'!AF2092</f>
        <v>0</v>
      </c>
      <c r="V2007" t="str">
        <f t="shared" si="1158"/>
        <v>BASE</v>
      </c>
      <c r="W2007" t="str">
        <f t="shared" si="1159"/>
        <v>BASE+SP</v>
      </c>
      <c r="X2007" t="str">
        <f t="shared" si="1160"/>
        <v>BASE+DAX</v>
      </c>
      <c r="Y2007" t="str">
        <f t="shared" si="1161"/>
        <v>BASE+NIKKEI</v>
      </c>
      <c r="Z2007" s="2" t="str">
        <f t="shared" si="1162"/>
        <v>- NIKKEI</v>
      </c>
      <c r="AA2007" s="2" t="str">
        <f t="shared" si="1135"/>
        <v>- DAX</v>
      </c>
      <c r="AB2007" s="2" t="str">
        <f t="shared" si="1150"/>
        <v>- SP</v>
      </c>
      <c r="AE2007">
        <f t="shared" si="1151"/>
        <v>0.66065848792014514</v>
      </c>
      <c r="AF2007">
        <f t="shared" si="1152"/>
        <v>0.66432358114703416</v>
      </c>
      <c r="AG2007">
        <f t="shared" si="1153"/>
        <v>0.66854725740523535</v>
      </c>
      <c r="AH2007">
        <f t="shared" si="1154"/>
        <v>0.66914475380752159</v>
      </c>
      <c r="AI2007">
        <f t="shared" si="1155"/>
        <v>0.67186619483704191</v>
      </c>
      <c r="AJ2007">
        <f t="shared" si="1156"/>
        <v>0.67228286375901258</v>
      </c>
      <c r="AK2007">
        <f t="shared" si="1157"/>
        <v>0.67393245292771586</v>
      </c>
      <c r="AM2007" t="str">
        <f t="shared" si="1163"/>
        <v>BASE</v>
      </c>
      <c r="AN2007" t="str" cm="1">
        <f t="array" ref="AN2007">IF(AM2007="",_xlfn.IFS(AF2007=MAX(AF2007:AH2007),"SP",AG2007=MAX(AF2007:AH2007),"DAX",AH2007=MAX(AF2007:AH2007),"NIKKEI",MAX(AF2007:AH2007)=0,""),"")</f>
        <v/>
      </c>
      <c r="AO2007" t="str" cm="1">
        <f t="array" ref="AO2007">IF(AM2007="BASE","",IF(MAX(AF2007:AH2007)=0,_xlfn.IFS(AI2007=MAX(AI2007:AK2007),"SP&amp;DAX",AJ2007=MAX(AI2007:AK2007),"SP&amp;NIKKEI",AK2007=MAX(AI2007:AK2007),"DAX&amp;NIKKEI"),""))</f>
        <v/>
      </c>
      <c r="AQ2007" s="3">
        <f t="shared" si="1164"/>
        <v>44566</v>
      </c>
      <c r="AR2007" cm="1">
        <f t="array" ref="AR2007">IF(AM2007="BASE",AE2007,_xlfn.IFS(AN2007="DAX",AG2007,AN2007="NIKKEI",AH2007,AN2007="SP",AF2007,AN2007="",MAX(AI2007:AK2007)))</f>
        <v>0.66065848792014514</v>
      </c>
      <c r="AS2007" s="4">
        <f t="shared" si="1136"/>
        <v>0.6724391205119451</v>
      </c>
      <c r="AT2007" s="4">
        <f t="shared" si="1137"/>
        <v>0.68163005337107463</v>
      </c>
      <c r="AU2007" s="4">
        <f t="shared" si="1138"/>
        <v>1.7806919755503607E-4</v>
      </c>
      <c r="AV2007" s="4">
        <f t="shared" si="1139"/>
        <v>2.9450757657056049E-3</v>
      </c>
      <c r="AW2007" s="4">
        <f t="shared" si="1140"/>
        <v>6.046336723441572E-2</v>
      </c>
      <c r="AX2007" s="4">
        <f t="shared" si="1141"/>
        <v>1.7374853130467525E-2</v>
      </c>
      <c r="AY2007" s="4">
        <f t="shared" si="1142"/>
        <v>8.7583351768253138E-3</v>
      </c>
      <c r="AZ2007" s="4">
        <f t="shared" si="1143"/>
        <v>-1.0493926840627059</v>
      </c>
      <c r="BA2007" s="6" t="str">
        <f t="shared" si="1144"/>
        <v>NEUTRAL</v>
      </c>
      <c r="BB2007" s="4">
        <f t="shared" si="1145"/>
        <v>0</v>
      </c>
      <c r="BC2007" s="4">
        <f t="shared" si="1146"/>
        <v>0.60295548643614738</v>
      </c>
      <c r="BD2007" s="4">
        <f t="shared" si="1147"/>
        <v>0.77882552653643133</v>
      </c>
      <c r="BE2007" s="4">
        <f t="shared" si="1165"/>
        <v>0.05</v>
      </c>
      <c r="BF2007" s="4" t="str">
        <f t="shared" si="1166"/>
        <v/>
      </c>
      <c r="BG2007" s="4" t="str">
        <f t="shared" si="1167"/>
        <v/>
      </c>
      <c r="BH2007" s="4" t="str">
        <f t="shared" si="1168"/>
        <v/>
      </c>
      <c r="BI2007" s="4" t="str">
        <f t="shared" si="1169"/>
        <v/>
      </c>
      <c r="BJ2007" s="4" t="str">
        <f t="shared" si="1170"/>
        <v/>
      </c>
      <c r="BK2007" s="4" t="str">
        <f t="shared" si="1171"/>
        <v/>
      </c>
      <c r="BS2007" s="3" t="str">
        <f t="shared" si="1148"/>
        <v/>
      </c>
      <c r="BT2007" s="5">
        <f t="shared" si="1149"/>
        <v>-9.1909328591295303E-3</v>
      </c>
      <c r="BU2007" s="3"/>
    </row>
    <row r="2008" spans="1:73" x14ac:dyDescent="0.2">
      <c r="A2008" s="1">
        <v>44567</v>
      </c>
      <c r="C2008">
        <v>0.66260976155519014</v>
      </c>
      <c r="D2008">
        <v>0.66572759584920704</v>
      </c>
      <c r="E2008">
        <v>0.67009402744512636</v>
      </c>
      <c r="F2008">
        <v>0.6706786548198963</v>
      </c>
      <c r="G2008">
        <v>0.67310098568748722</v>
      </c>
      <c r="H2008">
        <v>0.67306381221179601</v>
      </c>
      <c r="I2008">
        <v>0.67521908459348035</v>
      </c>
      <c r="J2008">
        <v>0.67765209534586934</v>
      </c>
      <c r="M2008">
        <f>'[1]CAC_SWISS (-SP-NIKKEI-DAX)'!AC2093</f>
        <v>0</v>
      </c>
      <c r="N2008">
        <f>'[1]CAC_SWISS_SP (-NIKKEI-DAX)'!AD2093</f>
        <v>0</v>
      </c>
      <c r="O2008">
        <f>'[1]CAC_SWISS_DAX (-SP-NIKKEI)'!AD2093</f>
        <v>0</v>
      </c>
      <c r="P2008">
        <f>'[1]CAC_SWISS_NIKKEI (-SP-DAX)'!AD2093</f>
        <v>0</v>
      </c>
      <c r="Q2008">
        <f>'[1]CAC_SWISS_DAX_SP (-NIKKEI)'!AF2093</f>
        <v>0</v>
      </c>
      <c r="R2008">
        <f>'[1]CAC_SWISS_SP_NIKKEI (-DAX)'!AF2093</f>
        <v>0</v>
      </c>
      <c r="S2008">
        <f>'[1]CAC_SWISS_DAX_NIKKEI (-SP)'!AF2093</f>
        <v>0</v>
      </c>
      <c r="V2008" t="str">
        <f t="shared" si="1158"/>
        <v>BASE</v>
      </c>
      <c r="W2008" t="str">
        <f t="shared" si="1159"/>
        <v>BASE+SP</v>
      </c>
      <c r="X2008" t="str">
        <f t="shared" si="1160"/>
        <v>BASE+DAX</v>
      </c>
      <c r="Y2008" t="str">
        <f t="shared" si="1161"/>
        <v>BASE+NIKKEI</v>
      </c>
      <c r="Z2008" s="2" t="str">
        <f t="shared" si="1162"/>
        <v>- NIKKEI</v>
      </c>
      <c r="AA2008" s="2" t="str">
        <f t="shared" si="1135"/>
        <v>- DAX</v>
      </c>
      <c r="AB2008" s="2" t="str">
        <f t="shared" si="1150"/>
        <v>- SP</v>
      </c>
      <c r="AE2008">
        <f t="shared" si="1151"/>
        <v>0.66260976155519014</v>
      </c>
      <c r="AF2008">
        <f t="shared" si="1152"/>
        <v>0.66572759584920704</v>
      </c>
      <c r="AG2008">
        <f t="shared" si="1153"/>
        <v>0.67009402744512636</v>
      </c>
      <c r="AH2008">
        <f t="shared" si="1154"/>
        <v>0.6706786548198963</v>
      </c>
      <c r="AI2008">
        <f t="shared" si="1155"/>
        <v>0.67310098568748722</v>
      </c>
      <c r="AJ2008">
        <f t="shared" si="1156"/>
        <v>0.67306381221179601</v>
      </c>
      <c r="AK2008">
        <f t="shared" si="1157"/>
        <v>0.67521908459348035</v>
      </c>
      <c r="AM2008" t="str">
        <f t="shared" si="1163"/>
        <v>BASE</v>
      </c>
      <c r="AN2008" t="str" cm="1">
        <f t="array" ref="AN2008">IF(AM2008="",_xlfn.IFS(AF2008=MAX(AF2008:AH2008),"SP",AG2008=MAX(AF2008:AH2008),"DAX",AH2008=MAX(AF2008:AH2008),"NIKKEI",MAX(AF2008:AH2008)=0,""),"")</f>
        <v/>
      </c>
      <c r="AO2008" t="str" cm="1">
        <f t="array" ref="AO2008">IF(AM2008="BASE","",IF(MAX(AF2008:AH2008)=0,_xlfn.IFS(AI2008=MAX(AI2008:AK2008),"SP&amp;DAX",AJ2008=MAX(AI2008:AK2008),"SP&amp;NIKKEI",AK2008=MAX(AI2008:AK2008),"DAX&amp;NIKKEI"),""))</f>
        <v/>
      </c>
      <c r="AQ2008" s="3">
        <f t="shared" si="1164"/>
        <v>44567</v>
      </c>
      <c r="AR2008" cm="1">
        <f t="array" ref="AR2008">IF(AM2008="BASE",AE2008,_xlfn.IFS(AN2008="DAX",AG2008,AN2008="NIKKEI",AH2008,AN2008="SP",AF2008,AN2008="",MAX(AI2008:AK2008)))</f>
        <v>0.66260976155519014</v>
      </c>
      <c r="AS2008" s="4">
        <f t="shared" si="1136"/>
        <v>0.67034679602862246</v>
      </c>
      <c r="AT2008" s="4">
        <f t="shared" si="1137"/>
        <v>0.68069362964859348</v>
      </c>
      <c r="AU2008" s="4">
        <f t="shared" si="1138"/>
        <v>1.7026517269119759E-4</v>
      </c>
      <c r="AV2008" s="4">
        <f t="shared" si="1139"/>
        <v>2.8958050519446816E-3</v>
      </c>
      <c r="AW2008" s="4">
        <f t="shared" si="1140"/>
        <v>5.8797180624039519E-2</v>
      </c>
      <c r="AX2008" s="4">
        <f t="shared" si="1141"/>
        <v>1.72262931009253E-2</v>
      </c>
      <c r="AY2008" s="4">
        <f t="shared" si="1142"/>
        <v>8.6569404703979221E-3</v>
      </c>
      <c r="AZ2008" s="4">
        <f t="shared" si="1143"/>
        <v>-1.1952067425381545</v>
      </c>
      <c r="BA2008" s="6" t="str">
        <f t="shared" si="1144"/>
        <v>NEUTRAL</v>
      </c>
      <c r="BB2008" s="4">
        <f t="shared" si="1145"/>
        <v>0</v>
      </c>
      <c r="BC2008" s="4">
        <f t="shared" si="1146"/>
        <v>0.60295548643614738</v>
      </c>
      <c r="BD2008" s="4">
        <f t="shared" si="1147"/>
        <v>0.77882552653643133</v>
      </c>
      <c r="BE2008" s="4">
        <f t="shared" si="1165"/>
        <v>0.05</v>
      </c>
      <c r="BF2008" s="4" t="str">
        <f t="shared" si="1166"/>
        <v/>
      </c>
      <c r="BG2008" s="4" t="str">
        <f t="shared" si="1167"/>
        <v/>
      </c>
      <c r="BH2008" s="4" t="str">
        <f t="shared" si="1168"/>
        <v/>
      </c>
      <c r="BI2008" s="4" t="str">
        <f t="shared" si="1169"/>
        <v/>
      </c>
      <c r="BJ2008" s="4" t="str">
        <f t="shared" si="1170"/>
        <v/>
      </c>
      <c r="BK2008" s="4" t="str">
        <f t="shared" si="1171"/>
        <v/>
      </c>
      <c r="BS2008" s="3" t="str">
        <f t="shared" si="1148"/>
        <v/>
      </c>
      <c r="BT2008" s="5">
        <f t="shared" si="1149"/>
        <v>-1.0346833619971019E-2</v>
      </c>
      <c r="BU2008" s="3"/>
    </row>
    <row r="2009" spans="1:73" x14ac:dyDescent="0.2">
      <c r="A2009" s="1">
        <v>44568</v>
      </c>
      <c r="C2009">
        <v>0.67387110489153113</v>
      </c>
      <c r="D2009">
        <v>0.67871871372477877</v>
      </c>
      <c r="E2009">
        <v>0.68089968293614478</v>
      </c>
      <c r="F2009">
        <v>0.68155676478152993</v>
      </c>
      <c r="G2009">
        <v>0.68567716562579362</v>
      </c>
      <c r="H2009">
        <v>0.68548297268797964</v>
      </c>
      <c r="I2009">
        <v>0.68581273213523064</v>
      </c>
      <c r="J2009">
        <v>0.68984999430932092</v>
      </c>
      <c r="M2009">
        <f>'[1]CAC_SWISS (-SP-NIKKEI-DAX)'!AC2094</f>
        <v>0</v>
      </c>
      <c r="N2009">
        <f>'[1]CAC_SWISS_SP (-NIKKEI-DAX)'!AD2094</f>
        <v>0</v>
      </c>
      <c r="O2009">
        <f>'[1]CAC_SWISS_DAX (-SP-NIKKEI)'!AD2094</f>
        <v>0</v>
      </c>
      <c r="P2009">
        <f>'[1]CAC_SWISS_NIKKEI (-SP-DAX)'!AD2094</f>
        <v>0</v>
      </c>
      <c r="Q2009">
        <f>'[1]CAC_SWISS_DAX_SP (-NIKKEI)'!AF2094</f>
        <v>0</v>
      </c>
      <c r="R2009">
        <f>'[1]CAC_SWISS_SP_NIKKEI (-DAX)'!AF2094</f>
        <v>0</v>
      </c>
      <c r="S2009">
        <f>'[1]CAC_SWISS_DAX_NIKKEI (-SP)'!AF2094</f>
        <v>0</v>
      </c>
      <c r="V2009" t="str">
        <f t="shared" si="1158"/>
        <v>BASE</v>
      </c>
      <c r="W2009" t="str">
        <f t="shared" si="1159"/>
        <v>BASE+SP</v>
      </c>
      <c r="X2009" t="str">
        <f t="shared" si="1160"/>
        <v>BASE+DAX</v>
      </c>
      <c r="Y2009" t="str">
        <f t="shared" si="1161"/>
        <v>BASE+NIKKEI</v>
      </c>
      <c r="Z2009" s="2" t="str">
        <f t="shared" si="1162"/>
        <v>- NIKKEI</v>
      </c>
      <c r="AA2009" s="2" t="str">
        <f t="shared" si="1135"/>
        <v>- DAX</v>
      </c>
      <c r="AB2009" s="2" t="str">
        <f t="shared" si="1150"/>
        <v>- SP</v>
      </c>
      <c r="AE2009">
        <f t="shared" si="1151"/>
        <v>0.67387110489153113</v>
      </c>
      <c r="AF2009">
        <f t="shared" si="1152"/>
        <v>0.67871871372477877</v>
      </c>
      <c r="AG2009">
        <f t="shared" si="1153"/>
        <v>0.68089968293614478</v>
      </c>
      <c r="AH2009">
        <f t="shared" si="1154"/>
        <v>0.68155676478152993</v>
      </c>
      <c r="AI2009">
        <f t="shared" si="1155"/>
        <v>0.68567716562579362</v>
      </c>
      <c r="AJ2009">
        <f t="shared" si="1156"/>
        <v>0.68548297268797964</v>
      </c>
      <c r="AK2009">
        <f t="shared" si="1157"/>
        <v>0.68581273213523064</v>
      </c>
      <c r="AM2009" t="str">
        <f t="shared" si="1163"/>
        <v>BASE</v>
      </c>
      <c r="AN2009" t="str" cm="1">
        <f t="array" ref="AN2009">IF(AM2009="",_xlfn.IFS(AF2009=MAX(AF2009:AH2009),"SP",AG2009=MAX(AF2009:AH2009),"DAX",AH2009=MAX(AF2009:AH2009),"NIKKEI",MAX(AF2009:AH2009)=0,""),"")</f>
        <v/>
      </c>
      <c r="AO2009" t="str" cm="1">
        <f t="array" ref="AO2009">IF(AM2009="BASE","",IF(MAX(AF2009:AH2009)=0,_xlfn.IFS(AI2009=MAX(AI2009:AK2009),"SP&amp;DAX",AJ2009=MAX(AI2009:AK2009),"SP&amp;NIKKEI",AK2009=MAX(AI2009:AK2009),"DAX&amp;NIKKEI"),""))</f>
        <v/>
      </c>
      <c r="AQ2009" s="3">
        <f t="shared" si="1164"/>
        <v>44568</v>
      </c>
      <c r="AR2009" cm="1">
        <f t="array" ref="AR2009">IF(AM2009="BASE",AE2009,_xlfn.IFS(AN2009="DAX",AG2009,AN2009="NIKKEI",AH2009,AN2009="SP",AF2009,AN2009="",MAX(AI2009:AK2009)))</f>
        <v>0.67387110489153113</v>
      </c>
      <c r="AS2009" s="4">
        <f t="shared" si="1136"/>
        <v>0.66936362527878601</v>
      </c>
      <c r="AT2009" s="4">
        <f t="shared" si="1137"/>
        <v>0.67964365391052506</v>
      </c>
      <c r="AU2009" s="4">
        <f t="shared" si="1138"/>
        <v>1.5075087632289357E-4</v>
      </c>
      <c r="AV2009" s="4">
        <f t="shared" si="1139"/>
        <v>2.8319846036623168E-3</v>
      </c>
      <c r="AW2009" s="4">
        <f t="shared" si="1140"/>
        <v>5.3231531035847733E-2</v>
      </c>
      <c r="AX2009" s="4">
        <f t="shared" si="1141"/>
        <v>1.7026794510703106E-2</v>
      </c>
      <c r="AY2009" s="4">
        <f t="shared" si="1142"/>
        <v>8.4684579296077089E-3</v>
      </c>
      <c r="AZ2009" s="4">
        <f t="shared" si="1143"/>
        <v>-1.2139197853008943</v>
      </c>
      <c r="BA2009" s="6" t="str">
        <f t="shared" si="1144"/>
        <v>NEUTRAL</v>
      </c>
      <c r="BB2009" s="4">
        <f t="shared" si="1145"/>
        <v>0</v>
      </c>
      <c r="BC2009" s="4">
        <f t="shared" si="1146"/>
        <v>0.60295548643614738</v>
      </c>
      <c r="BD2009" s="4">
        <f t="shared" si="1147"/>
        <v>0.77882552653643133</v>
      </c>
      <c r="BE2009" s="4">
        <f t="shared" si="1165"/>
        <v>0.05</v>
      </c>
      <c r="BF2009" s="4" t="str">
        <f t="shared" si="1166"/>
        <v/>
      </c>
      <c r="BG2009" s="4" t="str">
        <f t="shared" si="1167"/>
        <v/>
      </c>
      <c r="BH2009" s="4" t="str">
        <f t="shared" si="1168"/>
        <v/>
      </c>
      <c r="BI2009" s="4" t="str">
        <f t="shared" si="1169"/>
        <v/>
      </c>
      <c r="BJ2009" s="4" t="str">
        <f t="shared" si="1170"/>
        <v/>
      </c>
      <c r="BK2009" s="4" t="str">
        <f t="shared" si="1171"/>
        <v/>
      </c>
      <c r="BS2009" s="3" t="str">
        <f t="shared" si="1148"/>
        <v/>
      </c>
      <c r="BT2009" s="5">
        <f t="shared" si="1149"/>
        <v>-1.0280028631739047E-2</v>
      </c>
      <c r="BU2009" s="3"/>
    </row>
    <row r="2010" spans="1:73" x14ac:dyDescent="0.2">
      <c r="A2010" s="1">
        <v>44571</v>
      </c>
      <c r="C2010">
        <v>0.67578147946827993</v>
      </c>
      <c r="D2010">
        <v>0.67977238626409642</v>
      </c>
      <c r="E2010">
        <v>0.68304131174047134</v>
      </c>
      <c r="F2010">
        <v>0.68328731312263358</v>
      </c>
      <c r="G2010">
        <v>0.68722856528514398</v>
      </c>
      <c r="H2010">
        <v>0.68665540110754486</v>
      </c>
      <c r="I2010">
        <v>0.68779493050209928</v>
      </c>
      <c r="J2010">
        <v>0.69142653604498128</v>
      </c>
      <c r="M2010">
        <f>'[1]CAC_SWISS (-SP-NIKKEI-DAX)'!AC2095</f>
        <v>0</v>
      </c>
      <c r="N2010">
        <f>'[1]CAC_SWISS_SP (-NIKKEI-DAX)'!AD2095</f>
        <v>0</v>
      </c>
      <c r="O2010">
        <f>'[1]CAC_SWISS_DAX (-SP-NIKKEI)'!AD2095</f>
        <v>0</v>
      </c>
      <c r="P2010">
        <f>'[1]CAC_SWISS_NIKKEI (-SP-DAX)'!AD2095</f>
        <v>0</v>
      </c>
      <c r="Q2010">
        <f>'[1]CAC_SWISS_DAX_SP (-NIKKEI)'!AF2095</f>
        <v>0</v>
      </c>
      <c r="R2010">
        <f>'[1]CAC_SWISS_SP_NIKKEI (-DAX)'!AF2095</f>
        <v>0</v>
      </c>
      <c r="S2010">
        <f>'[1]CAC_SWISS_DAX_NIKKEI (-SP)'!AF2095</f>
        <v>0</v>
      </c>
      <c r="V2010" t="str">
        <f t="shared" si="1158"/>
        <v>BASE</v>
      </c>
      <c r="W2010" t="str">
        <f t="shared" si="1159"/>
        <v>BASE+SP</v>
      </c>
      <c r="X2010" t="str">
        <f t="shared" si="1160"/>
        <v>BASE+DAX</v>
      </c>
      <c r="Y2010" t="str">
        <f t="shared" si="1161"/>
        <v>BASE+NIKKEI</v>
      </c>
      <c r="Z2010" s="2" t="str">
        <f t="shared" si="1162"/>
        <v>- NIKKEI</v>
      </c>
      <c r="AA2010" s="2" t="str">
        <f t="shared" si="1135"/>
        <v>- DAX</v>
      </c>
      <c r="AB2010" s="2" t="str">
        <f t="shared" si="1150"/>
        <v>- SP</v>
      </c>
      <c r="AE2010">
        <f t="shared" si="1151"/>
        <v>0.67578147946827993</v>
      </c>
      <c r="AF2010">
        <f t="shared" si="1152"/>
        <v>0.67977238626409642</v>
      </c>
      <c r="AG2010">
        <f t="shared" si="1153"/>
        <v>0.68304131174047134</v>
      </c>
      <c r="AH2010">
        <f t="shared" si="1154"/>
        <v>0.68328731312263358</v>
      </c>
      <c r="AI2010">
        <f t="shared" si="1155"/>
        <v>0.68722856528514398</v>
      </c>
      <c r="AJ2010">
        <f t="shared" si="1156"/>
        <v>0.68665540110754486</v>
      </c>
      <c r="AK2010">
        <f t="shared" si="1157"/>
        <v>0.68779493050209928</v>
      </c>
      <c r="AM2010" t="str">
        <f t="shared" si="1163"/>
        <v>BASE</v>
      </c>
      <c r="AN2010" t="str" cm="1">
        <f t="array" ref="AN2010">IF(AM2010="",_xlfn.IFS(AF2010=MAX(AF2010:AH2010),"SP",AG2010=MAX(AF2010:AH2010),"DAX",AH2010=MAX(AF2010:AH2010),"NIKKEI",MAX(AF2010:AH2010)=0,""),"")</f>
        <v/>
      </c>
      <c r="AO2010" t="str" cm="1">
        <f t="array" ref="AO2010">IF(AM2010="BASE","",IF(MAX(AF2010:AH2010)=0,_xlfn.IFS(AI2010=MAX(AI2010:AK2010),"SP&amp;DAX",AJ2010=MAX(AI2010:AK2010),"SP&amp;NIKKEI",AK2010=MAX(AI2010:AK2010),"DAX&amp;NIKKEI"),""))</f>
        <v/>
      </c>
      <c r="AQ2010" s="3">
        <f t="shared" si="1164"/>
        <v>44571</v>
      </c>
      <c r="AR2010" cm="1">
        <f t="array" ref="AR2010">IF(AM2010="BASE",AE2010,_xlfn.IFS(AN2010="DAX",AG2010,AN2010="NIKKEI",AH2010,AN2010="SP",AF2010,AN2010="",MAX(AI2010:AK2010)))</f>
        <v>0.67578147946827993</v>
      </c>
      <c r="AS2010" s="4">
        <f t="shared" si="1136"/>
        <v>0.66686081208968329</v>
      </c>
      <c r="AT2010" s="4">
        <f t="shared" si="1137"/>
        <v>0.67936491196343529</v>
      </c>
      <c r="AU2010" s="4">
        <f t="shared" si="1138"/>
        <v>3.849510668131379E-5</v>
      </c>
      <c r="AV2010" s="4">
        <f t="shared" si="1139"/>
        <v>2.8159006943673918E-3</v>
      </c>
      <c r="AW2010" s="4">
        <f t="shared" si="1140"/>
        <v>1.3670619407252192E-2</v>
      </c>
      <c r="AX2010" s="4">
        <f t="shared" si="1141"/>
        <v>1.691717694620597E-2</v>
      </c>
      <c r="AY2010" s="4">
        <f t="shared" si="1142"/>
        <v>7.7567728183490859E-3</v>
      </c>
      <c r="AZ2010" s="4">
        <f t="shared" si="1143"/>
        <v>-1.61202347504272</v>
      </c>
      <c r="BA2010" s="6" t="str">
        <f t="shared" si="1144"/>
        <v>NEUTRAL</v>
      </c>
      <c r="BB2010" s="4">
        <f t="shared" si="1145"/>
        <v>0</v>
      </c>
      <c r="BC2010" s="4">
        <f t="shared" si="1146"/>
        <v>0.60295548643614738</v>
      </c>
      <c r="BD2010" s="4">
        <f t="shared" si="1147"/>
        <v>0.77882552653643133</v>
      </c>
      <c r="BE2010" s="4">
        <f t="shared" si="1165"/>
        <v>0.05</v>
      </c>
      <c r="BF2010" s="4" t="str">
        <f t="shared" si="1166"/>
        <v/>
      </c>
      <c r="BG2010" s="4" t="str">
        <f t="shared" si="1167"/>
        <v/>
      </c>
      <c r="BH2010" s="4" t="str">
        <f t="shared" si="1168"/>
        <v/>
      </c>
      <c r="BI2010" s="4" t="str">
        <f t="shared" si="1169"/>
        <v/>
      </c>
      <c r="BJ2010" s="4" t="str">
        <f t="shared" si="1170"/>
        <v/>
      </c>
      <c r="BK2010" s="4" t="str">
        <f t="shared" si="1171"/>
        <v/>
      </c>
      <c r="BS2010" s="3" t="str">
        <f t="shared" si="1148"/>
        <v/>
      </c>
      <c r="BT2010" s="5">
        <f t="shared" si="1149"/>
        <v>-1.2504099873752006E-2</v>
      </c>
      <c r="BU2010" s="3"/>
    </row>
    <row r="2011" spans="1:73" x14ac:dyDescent="0.2">
      <c r="A2011" s="1">
        <v>44572</v>
      </c>
      <c r="C2011">
        <v>0.67955949865941589</v>
      </c>
      <c r="D2011">
        <v>0.68360316867071635</v>
      </c>
      <c r="E2011">
        <v>0.68546850005978632</v>
      </c>
      <c r="F2011">
        <v>0.68653609574085539</v>
      </c>
      <c r="G2011">
        <v>0.6897090596142178</v>
      </c>
      <c r="H2011">
        <v>0.68990766512616752</v>
      </c>
      <c r="I2011">
        <v>0.6901652365376062</v>
      </c>
      <c r="J2011">
        <v>0.69379271461547387</v>
      </c>
      <c r="M2011">
        <f>'[1]CAC_SWISS (-SP-NIKKEI-DAX)'!AC2096</f>
        <v>0</v>
      </c>
      <c r="N2011">
        <f>'[1]CAC_SWISS_SP (-NIKKEI-DAX)'!AD2096</f>
        <v>0</v>
      </c>
      <c r="O2011">
        <f>'[1]CAC_SWISS_DAX (-SP-NIKKEI)'!AD2096</f>
        <v>0</v>
      </c>
      <c r="P2011">
        <f>'[1]CAC_SWISS_NIKKEI (-SP-DAX)'!AD2096</f>
        <v>0</v>
      </c>
      <c r="Q2011">
        <f>'[1]CAC_SWISS_DAX_SP (-NIKKEI)'!AF2096</f>
        <v>0</v>
      </c>
      <c r="R2011">
        <f>'[1]CAC_SWISS_SP_NIKKEI (-DAX)'!AF2096</f>
        <v>0</v>
      </c>
      <c r="S2011">
        <f>'[1]CAC_SWISS_DAX_NIKKEI (-SP)'!AF2096</f>
        <v>0</v>
      </c>
      <c r="V2011" t="str">
        <f t="shared" si="1158"/>
        <v>BASE</v>
      </c>
      <c r="W2011" t="str">
        <f t="shared" si="1159"/>
        <v>BASE+SP</v>
      </c>
      <c r="X2011" t="str">
        <f t="shared" si="1160"/>
        <v>BASE+DAX</v>
      </c>
      <c r="Y2011" t="str">
        <f t="shared" si="1161"/>
        <v>BASE+NIKKEI</v>
      </c>
      <c r="Z2011" s="2" t="str">
        <f t="shared" si="1162"/>
        <v>- NIKKEI</v>
      </c>
      <c r="AA2011" s="2" t="str">
        <f t="shared" si="1135"/>
        <v>- DAX</v>
      </c>
      <c r="AB2011" s="2" t="str">
        <f t="shared" si="1150"/>
        <v>- SP</v>
      </c>
      <c r="AE2011">
        <f t="shared" si="1151"/>
        <v>0.67955949865941589</v>
      </c>
      <c r="AF2011">
        <f t="shared" si="1152"/>
        <v>0.68360316867071635</v>
      </c>
      <c r="AG2011">
        <f t="shared" si="1153"/>
        <v>0.68546850005978632</v>
      </c>
      <c r="AH2011">
        <f t="shared" si="1154"/>
        <v>0.68653609574085539</v>
      </c>
      <c r="AI2011">
        <f t="shared" si="1155"/>
        <v>0.6897090596142178</v>
      </c>
      <c r="AJ2011">
        <f t="shared" si="1156"/>
        <v>0.68990766512616752</v>
      </c>
      <c r="AK2011">
        <f t="shared" si="1157"/>
        <v>0.6901652365376062</v>
      </c>
      <c r="AM2011" t="str">
        <f t="shared" si="1163"/>
        <v>BASE</v>
      </c>
      <c r="AN2011" t="str" cm="1">
        <f t="array" ref="AN2011">IF(AM2011="",_xlfn.IFS(AF2011=MAX(AF2011:AH2011),"SP",AG2011=MAX(AF2011:AH2011),"DAX",AH2011=MAX(AF2011:AH2011),"NIKKEI",MAX(AF2011:AH2011)=0,""),"")</f>
        <v/>
      </c>
      <c r="AO2011" t="str" cm="1">
        <f t="array" ref="AO2011">IF(AM2011="BASE","",IF(MAX(AF2011:AH2011)=0,_xlfn.IFS(AI2011=MAX(AI2011:AK2011),"SP&amp;DAX",AJ2011=MAX(AI2011:AK2011),"SP&amp;NIKKEI",AK2011=MAX(AI2011:AK2011),"DAX&amp;NIKKEI"),""))</f>
        <v/>
      </c>
      <c r="AQ2011" s="3">
        <f t="shared" si="1164"/>
        <v>44572</v>
      </c>
      <c r="AR2011" cm="1">
        <f t="array" ref="AR2011">IF(AM2011="BASE",AE2011,_xlfn.IFS(AN2011="DAX",AG2011,AN2011="NIKKEI",AH2011,AN2011="SP",AF2011,AN2011="",MAX(AI2011:AK2011)))</f>
        <v>0.67955949865941589</v>
      </c>
      <c r="AS2011" s="4">
        <f t="shared" si="1136"/>
        <v>0.66715126236937006</v>
      </c>
      <c r="AT2011" s="4">
        <f t="shared" si="1137"/>
        <v>0.67834743787292207</v>
      </c>
      <c r="AU2011" s="4">
        <f t="shared" si="1138"/>
        <v>4.5660327922417403E-5</v>
      </c>
      <c r="AV2011" s="4">
        <f t="shared" si="1139"/>
        <v>2.7676523362776852E-3</v>
      </c>
      <c r="AW2011" s="4">
        <f t="shared" si="1140"/>
        <v>1.6497855357016269E-2</v>
      </c>
      <c r="AX2011" s="4">
        <f t="shared" si="1141"/>
        <v>1.677596232476335E-2</v>
      </c>
      <c r="AY2011" s="4">
        <f t="shared" si="1142"/>
        <v>7.7407415353953936E-3</v>
      </c>
      <c r="AZ2011" s="4">
        <f t="shared" si="1143"/>
        <v>-1.4463957299641466</v>
      </c>
      <c r="BA2011" s="6" t="str">
        <f t="shared" si="1144"/>
        <v>NEUTRAL</v>
      </c>
      <c r="BB2011" s="4">
        <f t="shared" si="1145"/>
        <v>0</v>
      </c>
      <c r="BC2011" s="4">
        <f t="shared" si="1146"/>
        <v>0.60295548643614738</v>
      </c>
      <c r="BD2011" s="4">
        <f t="shared" si="1147"/>
        <v>0.77882552653643133</v>
      </c>
      <c r="BE2011" s="4">
        <f t="shared" si="1165"/>
        <v>0.05</v>
      </c>
      <c r="BF2011" s="4" t="str">
        <f t="shared" si="1166"/>
        <v/>
      </c>
      <c r="BG2011" s="4" t="str">
        <f t="shared" si="1167"/>
        <v/>
      </c>
      <c r="BH2011" s="4" t="str">
        <f t="shared" si="1168"/>
        <v/>
      </c>
      <c r="BI2011" s="4" t="str">
        <f t="shared" si="1169"/>
        <v/>
      </c>
      <c r="BJ2011" s="4" t="str">
        <f t="shared" si="1170"/>
        <v/>
      </c>
      <c r="BK2011" s="4" t="str">
        <f t="shared" si="1171"/>
        <v/>
      </c>
      <c r="BS2011" s="3" t="str">
        <f t="shared" si="1148"/>
        <v/>
      </c>
      <c r="BT2011" s="5">
        <f t="shared" si="1149"/>
        <v>-1.1196175503552008E-2</v>
      </c>
      <c r="BU2011" s="3"/>
    </row>
    <row r="2012" spans="1:73" x14ac:dyDescent="0.2">
      <c r="A2012" s="1">
        <v>44573</v>
      </c>
      <c r="C2012">
        <v>0.68069158179242295</v>
      </c>
      <c r="D2012">
        <v>0.68506011558798219</v>
      </c>
      <c r="E2012">
        <v>0.68760889776389289</v>
      </c>
      <c r="F2012">
        <v>0.68931582421590198</v>
      </c>
      <c r="G2012">
        <v>0.69234672854034918</v>
      </c>
      <c r="H2012">
        <v>0.69299761951106009</v>
      </c>
      <c r="I2012">
        <v>0.69370331371556504</v>
      </c>
      <c r="J2012">
        <v>0.69776480726818335</v>
      </c>
      <c r="M2012">
        <f>'[1]CAC_SWISS (-SP-NIKKEI-DAX)'!AC2097</f>
        <v>0</v>
      </c>
      <c r="N2012">
        <f>'[1]CAC_SWISS_SP (-NIKKEI-DAX)'!AD2097</f>
        <v>0</v>
      </c>
      <c r="O2012">
        <f>'[1]CAC_SWISS_DAX (-SP-NIKKEI)'!AD2097</f>
        <v>0</v>
      </c>
      <c r="P2012">
        <f>'[1]CAC_SWISS_NIKKEI (-SP-DAX)'!AD2097</f>
        <v>0</v>
      </c>
      <c r="Q2012">
        <f>'[1]CAC_SWISS_DAX_SP (-NIKKEI)'!AF2097</f>
        <v>0</v>
      </c>
      <c r="R2012">
        <f>'[1]CAC_SWISS_SP_NIKKEI (-DAX)'!AF2097</f>
        <v>0</v>
      </c>
      <c r="S2012">
        <f>'[1]CAC_SWISS_DAX_NIKKEI (-SP)'!AF2097</f>
        <v>0</v>
      </c>
      <c r="V2012" t="str">
        <f t="shared" si="1158"/>
        <v>BASE</v>
      </c>
      <c r="W2012" t="str">
        <f t="shared" si="1159"/>
        <v>BASE+SP</v>
      </c>
      <c r="X2012" t="str">
        <f t="shared" si="1160"/>
        <v>BASE+DAX</v>
      </c>
      <c r="Y2012" t="str">
        <f t="shared" si="1161"/>
        <v>BASE+NIKKEI</v>
      </c>
      <c r="Z2012" s="2" t="str">
        <f t="shared" si="1162"/>
        <v>- NIKKEI</v>
      </c>
      <c r="AA2012" s="2" t="str">
        <f t="shared" si="1135"/>
        <v>- DAX</v>
      </c>
      <c r="AB2012" s="2" t="str">
        <f t="shared" si="1150"/>
        <v>- SP</v>
      </c>
      <c r="AE2012">
        <f t="shared" si="1151"/>
        <v>0.68069158179242295</v>
      </c>
      <c r="AF2012">
        <f t="shared" si="1152"/>
        <v>0.68506011558798219</v>
      </c>
      <c r="AG2012">
        <f t="shared" si="1153"/>
        <v>0.68760889776389289</v>
      </c>
      <c r="AH2012">
        <f t="shared" si="1154"/>
        <v>0.68931582421590198</v>
      </c>
      <c r="AI2012">
        <f t="shared" si="1155"/>
        <v>0.69234672854034918</v>
      </c>
      <c r="AJ2012">
        <f t="shared" si="1156"/>
        <v>0.69299761951106009</v>
      </c>
      <c r="AK2012">
        <f t="shared" si="1157"/>
        <v>0.69370331371556504</v>
      </c>
      <c r="AM2012" t="str">
        <f t="shared" si="1163"/>
        <v>BASE</v>
      </c>
      <c r="AN2012" t="str" cm="1">
        <f t="array" ref="AN2012">IF(AM2012="",_xlfn.IFS(AF2012=MAX(AF2012:AH2012),"SP",AG2012=MAX(AF2012:AH2012),"DAX",AH2012=MAX(AF2012:AH2012),"NIKKEI",MAX(AF2012:AH2012)=0,""),"")</f>
        <v/>
      </c>
      <c r="AO2012" t="str" cm="1">
        <f t="array" ref="AO2012">IF(AM2012="BASE","",IF(MAX(AF2012:AH2012)=0,_xlfn.IFS(AI2012=MAX(AI2012:AK2012),"SP&amp;DAX",AJ2012=MAX(AI2012:AK2012),"SP&amp;NIKKEI",AK2012=MAX(AI2012:AK2012),"DAX&amp;NIKKEI"),""))</f>
        <v/>
      </c>
      <c r="AQ2012" s="3">
        <f t="shared" si="1164"/>
        <v>44573</v>
      </c>
      <c r="AR2012" cm="1">
        <f t="array" ref="AR2012">IF(AM2012="BASE",AE2012,_xlfn.IFS(AN2012="DAX",AG2012,AN2012="NIKKEI",AH2012,AN2012="SP",AF2012,AN2012="",MAX(AI2012:AK2012)))</f>
        <v>0.68069158179242295</v>
      </c>
      <c r="AS2012" s="4">
        <f t="shared" si="1136"/>
        <v>0.66865137695313515</v>
      </c>
      <c r="AT2012" s="4">
        <f t="shared" si="1137"/>
        <v>0.67711442912982767</v>
      </c>
      <c r="AU2012" s="4">
        <f t="shared" si="1138"/>
        <v>6.3293972213580873E-5</v>
      </c>
      <c r="AV2012" s="4">
        <f t="shared" si="1139"/>
        <v>2.7203835092011164E-3</v>
      </c>
      <c r="AW2012" s="4">
        <f t="shared" si="1140"/>
        <v>2.3266562232678784E-2</v>
      </c>
      <c r="AX2012" s="4">
        <f t="shared" si="1141"/>
        <v>1.6642391097732419E-2</v>
      </c>
      <c r="AY2012" s="4">
        <f t="shared" si="1142"/>
        <v>7.7933989635704144E-3</v>
      </c>
      <c r="AZ2012" s="4">
        <f t="shared" si="1143"/>
        <v>-1.0859256938150277</v>
      </c>
      <c r="BA2012" s="6" t="str">
        <f t="shared" si="1144"/>
        <v>NEUTRAL</v>
      </c>
      <c r="BB2012" s="4">
        <f t="shared" si="1145"/>
        <v>0</v>
      </c>
      <c r="BC2012" s="4">
        <f t="shared" si="1146"/>
        <v>0.60295548643614738</v>
      </c>
      <c r="BD2012" s="4">
        <f t="shared" si="1147"/>
        <v>0.77882552653643133</v>
      </c>
      <c r="BE2012" s="4">
        <f t="shared" si="1165"/>
        <v>0.05</v>
      </c>
      <c r="BF2012" s="4" t="str">
        <f t="shared" si="1166"/>
        <v/>
      </c>
      <c r="BG2012" s="4" t="str">
        <f t="shared" si="1167"/>
        <v/>
      </c>
      <c r="BH2012" s="4" t="str">
        <f t="shared" si="1168"/>
        <v/>
      </c>
      <c r="BI2012" s="4" t="str">
        <f t="shared" si="1169"/>
        <v/>
      </c>
      <c r="BJ2012" s="4" t="str">
        <f t="shared" si="1170"/>
        <v/>
      </c>
      <c r="BK2012" s="4" t="str">
        <f t="shared" si="1171"/>
        <v/>
      </c>
      <c r="BS2012" s="3" t="str">
        <f t="shared" si="1148"/>
        <v/>
      </c>
      <c r="BT2012" s="5">
        <f t="shared" si="1149"/>
        <v>-8.4630521766925204E-3</v>
      </c>
      <c r="BU2012" s="3"/>
    </row>
    <row r="2013" spans="1:73" x14ac:dyDescent="0.2">
      <c r="A2013" s="1">
        <v>44574</v>
      </c>
      <c r="C2013">
        <v>0.67859873389476177</v>
      </c>
      <c r="D2013">
        <v>0.68605601401435257</v>
      </c>
      <c r="E2013">
        <v>0.68658787192792325</v>
      </c>
      <c r="F2013">
        <v>0.68647073394037317</v>
      </c>
      <c r="G2013">
        <v>0.69342483420472667</v>
      </c>
      <c r="H2013">
        <v>0.69318925493380423</v>
      </c>
      <c r="I2013">
        <v>0.69209033563904432</v>
      </c>
      <c r="J2013">
        <v>0.69841018500260144</v>
      </c>
      <c r="M2013">
        <f>'[1]CAC_SWISS (-SP-NIKKEI-DAX)'!AC2098</f>
        <v>0</v>
      </c>
      <c r="N2013">
        <f>'[1]CAC_SWISS_SP (-NIKKEI-DAX)'!AD2098</f>
        <v>0</v>
      </c>
      <c r="O2013">
        <f>'[1]CAC_SWISS_DAX (-SP-NIKKEI)'!AD2098</f>
        <v>0</v>
      </c>
      <c r="P2013">
        <f>'[1]CAC_SWISS_NIKKEI (-SP-DAX)'!AD2098</f>
        <v>0</v>
      </c>
      <c r="Q2013">
        <f>'[1]CAC_SWISS_DAX_SP (-NIKKEI)'!AF2098</f>
        <v>0</v>
      </c>
      <c r="R2013">
        <f>'[1]CAC_SWISS_SP_NIKKEI (-DAX)'!AF2098</f>
        <v>0</v>
      </c>
      <c r="S2013">
        <f>'[1]CAC_SWISS_DAX_NIKKEI (-SP)'!AF2098</f>
        <v>0</v>
      </c>
      <c r="V2013" t="str">
        <f t="shared" si="1158"/>
        <v>BASE</v>
      </c>
      <c r="W2013" t="str">
        <f t="shared" si="1159"/>
        <v>BASE+SP</v>
      </c>
      <c r="X2013" t="str">
        <f t="shared" si="1160"/>
        <v>BASE+DAX</v>
      </c>
      <c r="Y2013" t="str">
        <f t="shared" si="1161"/>
        <v>BASE+NIKKEI</v>
      </c>
      <c r="Z2013" s="2" t="str">
        <f t="shared" si="1162"/>
        <v>- NIKKEI</v>
      </c>
      <c r="AA2013" s="2" t="str">
        <f t="shared" ref="AA2013:AA2076" si="1172">IF(R2013=0,"- DAX","")</f>
        <v>- DAX</v>
      </c>
      <c r="AB2013" s="2" t="str">
        <f t="shared" si="1150"/>
        <v>- SP</v>
      </c>
      <c r="AE2013">
        <f t="shared" si="1151"/>
        <v>0.67859873389476177</v>
      </c>
      <c r="AF2013">
        <f t="shared" si="1152"/>
        <v>0.68605601401435257</v>
      </c>
      <c r="AG2013">
        <f t="shared" si="1153"/>
        <v>0.68658787192792325</v>
      </c>
      <c r="AH2013">
        <f t="shared" si="1154"/>
        <v>0.68647073394037317</v>
      </c>
      <c r="AI2013">
        <f t="shared" si="1155"/>
        <v>0.69342483420472667</v>
      </c>
      <c r="AJ2013">
        <f t="shared" si="1156"/>
        <v>0.69318925493380423</v>
      </c>
      <c r="AK2013">
        <f t="shared" si="1157"/>
        <v>0.69209033563904432</v>
      </c>
      <c r="AM2013" t="str">
        <f t="shared" si="1163"/>
        <v>BASE</v>
      </c>
      <c r="AN2013" t="str" cm="1">
        <f t="array" ref="AN2013">IF(AM2013="",_xlfn.IFS(AF2013=MAX(AF2013:AH2013),"SP",AG2013=MAX(AF2013:AH2013),"DAX",AH2013=MAX(AF2013:AH2013),"NIKKEI",MAX(AF2013:AH2013)=0,""),"")</f>
        <v/>
      </c>
      <c r="AO2013" t="str" cm="1">
        <f t="array" ref="AO2013">IF(AM2013="BASE","",IF(MAX(AF2013:AH2013)=0,_xlfn.IFS(AI2013=MAX(AI2013:AK2013),"SP&amp;DAX",AJ2013=MAX(AI2013:AK2013),"SP&amp;NIKKEI",AK2013=MAX(AI2013:AK2013),"DAX&amp;NIKKEI"),""))</f>
        <v/>
      </c>
      <c r="AQ2013" s="3">
        <f t="shared" si="1164"/>
        <v>44574</v>
      </c>
      <c r="AR2013" cm="1">
        <f t="array" ref="AR2013">IF(AM2013="BASE",AE2013,_xlfn.IFS(AN2013="DAX",AG2013,AN2013="NIKKEI",AH2013,AN2013="SP",AF2013,AN2013="",MAX(AI2013:AK2013)))</f>
        <v>0.67859873389476177</v>
      </c>
      <c r="AS2013" s="4">
        <f t="shared" si="1136"/>
        <v>0.67004058499403896</v>
      </c>
      <c r="AT2013" s="4">
        <f t="shared" si="1137"/>
        <v>0.67577113417256651</v>
      </c>
      <c r="AU2013" s="4">
        <f t="shared" si="1138"/>
        <v>7.0415091889210917E-5</v>
      </c>
      <c r="AV2013" s="4">
        <f t="shared" si="1139"/>
        <v>2.6604938117059606E-3</v>
      </c>
      <c r="AW2013" s="4">
        <f t="shared" si="1140"/>
        <v>2.6466925643423837E-2</v>
      </c>
      <c r="AX2013" s="4">
        <f t="shared" si="1141"/>
        <v>1.6462995030690538E-2</v>
      </c>
      <c r="AY2013" s="4">
        <f t="shared" si="1142"/>
        <v>7.7621765905601702E-3</v>
      </c>
      <c r="AZ2013" s="4">
        <f t="shared" si="1143"/>
        <v>-0.73826575724863797</v>
      </c>
      <c r="BA2013" s="6" t="str">
        <f t="shared" si="1144"/>
        <v>NEUTRAL</v>
      </c>
      <c r="BB2013" s="4">
        <f t="shared" si="1145"/>
        <v>0</v>
      </c>
      <c r="BC2013" s="4">
        <f t="shared" si="1146"/>
        <v>0.60295548643614738</v>
      </c>
      <c r="BD2013" s="4">
        <f t="shared" si="1147"/>
        <v>0.77882552653643133</v>
      </c>
      <c r="BE2013" s="4">
        <f t="shared" si="1165"/>
        <v>0.05</v>
      </c>
      <c r="BF2013" s="4" t="str">
        <f t="shared" si="1166"/>
        <v/>
      </c>
      <c r="BG2013" s="4" t="str">
        <f t="shared" si="1167"/>
        <v/>
      </c>
      <c r="BH2013" s="4" t="str">
        <f t="shared" si="1168"/>
        <v/>
      </c>
      <c r="BI2013" s="4" t="str">
        <f t="shared" si="1169"/>
        <v/>
      </c>
      <c r="BJ2013" s="4" t="str">
        <f t="shared" si="1170"/>
        <v/>
      </c>
      <c r="BK2013" s="4" t="str">
        <f t="shared" si="1171"/>
        <v/>
      </c>
      <c r="BS2013" s="3" t="str">
        <f t="shared" si="1148"/>
        <v/>
      </c>
      <c r="BT2013" s="5">
        <f t="shared" si="1149"/>
        <v>-5.7305491785275553E-3</v>
      </c>
      <c r="BU2013" s="3"/>
    </row>
    <row r="2014" spans="1:73" x14ac:dyDescent="0.2">
      <c r="A2014" s="1">
        <v>44575</v>
      </c>
      <c r="C2014">
        <v>0.67983238766696452</v>
      </c>
      <c r="D2014">
        <v>0.68730189298425581</v>
      </c>
      <c r="E2014">
        <v>0.68727333469371599</v>
      </c>
      <c r="F2014">
        <v>0.68698327389063674</v>
      </c>
      <c r="G2014">
        <v>0.69403795899711673</v>
      </c>
      <c r="H2014">
        <v>0.6936095621752949</v>
      </c>
      <c r="I2014">
        <v>0.69229539796951711</v>
      </c>
      <c r="J2014">
        <v>0.69846740595203116</v>
      </c>
      <c r="M2014">
        <f>'[1]CAC_SWISS (-SP-NIKKEI-DAX)'!AC2099</f>
        <v>0</v>
      </c>
      <c r="N2014">
        <f>'[1]CAC_SWISS_SP (-NIKKEI-DAX)'!AD2099</f>
        <v>0</v>
      </c>
      <c r="O2014">
        <f>'[1]CAC_SWISS_DAX (-SP-NIKKEI)'!AD2099</f>
        <v>0</v>
      </c>
      <c r="P2014">
        <f>'[1]CAC_SWISS_NIKKEI (-SP-DAX)'!AD2099</f>
        <v>0</v>
      </c>
      <c r="Q2014">
        <f>'[1]CAC_SWISS_DAX_SP (-NIKKEI)'!AF2099</f>
        <v>0</v>
      </c>
      <c r="R2014">
        <f>'[1]CAC_SWISS_SP_NIKKEI (-DAX)'!AF2099</f>
        <v>0</v>
      </c>
      <c r="S2014">
        <f>'[1]CAC_SWISS_DAX_NIKKEI (-SP)'!AF2099</f>
        <v>0</v>
      </c>
      <c r="V2014" t="str">
        <f t="shared" si="1158"/>
        <v>BASE</v>
      </c>
      <c r="W2014" t="str">
        <f t="shared" si="1159"/>
        <v>BASE+SP</v>
      </c>
      <c r="X2014" t="str">
        <f t="shared" si="1160"/>
        <v>BASE+DAX</v>
      </c>
      <c r="Y2014" t="str">
        <f t="shared" si="1161"/>
        <v>BASE+NIKKEI</v>
      </c>
      <c r="Z2014" s="2" t="str">
        <f t="shared" si="1162"/>
        <v>- NIKKEI</v>
      </c>
      <c r="AA2014" s="2" t="str">
        <f t="shared" si="1172"/>
        <v>- DAX</v>
      </c>
      <c r="AB2014" s="2" t="str">
        <f t="shared" si="1150"/>
        <v>- SP</v>
      </c>
      <c r="AE2014">
        <f t="shared" si="1151"/>
        <v>0.67983238766696452</v>
      </c>
      <c r="AF2014">
        <f t="shared" si="1152"/>
        <v>0.68730189298425581</v>
      </c>
      <c r="AG2014">
        <f t="shared" si="1153"/>
        <v>0.68727333469371599</v>
      </c>
      <c r="AH2014">
        <f t="shared" si="1154"/>
        <v>0.68698327389063674</v>
      </c>
      <c r="AI2014">
        <f t="shared" si="1155"/>
        <v>0.69403795899711673</v>
      </c>
      <c r="AJ2014">
        <f t="shared" si="1156"/>
        <v>0.6936095621752949</v>
      </c>
      <c r="AK2014">
        <f t="shared" si="1157"/>
        <v>0.69229539796951711</v>
      </c>
      <c r="AM2014" t="str">
        <f t="shared" si="1163"/>
        <v>BASE</v>
      </c>
      <c r="AN2014" t="str" cm="1">
        <f t="array" ref="AN2014">IF(AM2014="",_xlfn.IFS(AF2014=MAX(AF2014:AH2014),"SP",AG2014=MAX(AF2014:AH2014),"DAX",AH2014=MAX(AF2014:AH2014),"NIKKEI",MAX(AF2014:AH2014)=0,""),"")</f>
        <v/>
      </c>
      <c r="AO2014" t="str" cm="1">
        <f t="array" ref="AO2014">IF(AM2014="BASE","",IF(MAX(AF2014:AH2014)=0,_xlfn.IFS(AI2014=MAX(AI2014:AK2014),"SP&amp;DAX",AJ2014=MAX(AI2014:AK2014),"SP&amp;NIKKEI",AK2014=MAX(AI2014:AK2014),"DAX&amp;NIKKEI"),""))</f>
        <v/>
      </c>
      <c r="AQ2014" s="3">
        <f t="shared" si="1164"/>
        <v>44575</v>
      </c>
      <c r="AR2014" cm="1">
        <f t="array" ref="AR2014">IF(AM2014="BASE",AE2014,_xlfn.IFS(AN2014="DAX",AG2014,AN2014="NIKKEI",AH2014,AN2014="SP",AF2014,AN2014="",MAX(AI2014:AK2014)))</f>
        <v>0.67983238766696452</v>
      </c>
      <c r="AS2014" s="4">
        <f t="shared" si="1136"/>
        <v>0.67147519494134766</v>
      </c>
      <c r="AT2014" s="4">
        <f t="shared" si="1137"/>
        <v>0.67445853628987673</v>
      </c>
      <c r="AU2014" s="4">
        <f t="shared" si="1138"/>
        <v>7.6476950026141066E-5</v>
      </c>
      <c r="AV2014" s="4">
        <f t="shared" si="1139"/>
        <v>2.5983827513254825E-3</v>
      </c>
      <c r="AW2014" s="4">
        <f t="shared" si="1140"/>
        <v>2.9432519126417683E-2</v>
      </c>
      <c r="AX2014" s="4">
        <f t="shared" si="1141"/>
        <v>1.6274099203749618E-2</v>
      </c>
      <c r="AY2014" s="4">
        <f t="shared" si="1142"/>
        <v>7.7210977217701217E-3</v>
      </c>
      <c r="AZ2014" s="4">
        <f t="shared" si="1143"/>
        <v>-0.38638823856837717</v>
      </c>
      <c r="BA2014" s="6" t="str">
        <f t="shared" si="1144"/>
        <v>NEUTRAL</v>
      </c>
      <c r="BB2014" s="4">
        <f t="shared" si="1145"/>
        <v>0</v>
      </c>
      <c r="BC2014" s="4">
        <f t="shared" si="1146"/>
        <v>0.60295548643614738</v>
      </c>
      <c r="BD2014" s="4">
        <f t="shared" si="1147"/>
        <v>0.77882552653643133</v>
      </c>
      <c r="BE2014" s="4">
        <f t="shared" si="1165"/>
        <v>0.05</v>
      </c>
      <c r="BF2014" s="4" t="str">
        <f t="shared" si="1166"/>
        <v/>
      </c>
      <c r="BG2014" s="4" t="str">
        <f t="shared" si="1167"/>
        <v/>
      </c>
      <c r="BH2014" s="4" t="str">
        <f t="shared" si="1168"/>
        <v/>
      </c>
      <c r="BI2014" s="4" t="str">
        <f t="shared" si="1169"/>
        <v/>
      </c>
      <c r="BJ2014" s="4" t="str">
        <f t="shared" si="1170"/>
        <v/>
      </c>
      <c r="BK2014" s="4" t="str">
        <f t="shared" si="1171"/>
        <v/>
      </c>
      <c r="BS2014" s="3" t="str">
        <f t="shared" si="1148"/>
        <v/>
      </c>
      <c r="BT2014" s="5">
        <f t="shared" si="1149"/>
        <v>-2.9833413485290672E-3</v>
      </c>
      <c r="BU2014" s="3"/>
    </row>
    <row r="2015" spans="1:73" x14ac:dyDescent="0.2">
      <c r="A2015" s="1">
        <v>44578</v>
      </c>
      <c r="C2015">
        <v>0.67915833573625284</v>
      </c>
      <c r="D2015">
        <v>0.68826918252793967</v>
      </c>
      <c r="E2015">
        <v>0.68439275092733565</v>
      </c>
      <c r="F2015">
        <v>0.68824062731097502</v>
      </c>
      <c r="G2015">
        <v>0.69294157268380996</v>
      </c>
      <c r="H2015">
        <v>0.69637454824710243</v>
      </c>
      <c r="I2015">
        <v>0.69149003418732757</v>
      </c>
      <c r="J2015">
        <v>0.69929283950297971</v>
      </c>
      <c r="M2015">
        <f>'[1]CAC_SWISS (-SP-NIKKEI-DAX)'!AC2100</f>
        <v>0</v>
      </c>
      <c r="N2015">
        <f>'[1]CAC_SWISS_SP (-NIKKEI-DAX)'!AD2100</f>
        <v>0</v>
      </c>
      <c r="O2015">
        <f>'[1]CAC_SWISS_DAX (-SP-NIKKEI)'!AD2100</f>
        <v>0</v>
      </c>
      <c r="P2015">
        <f>'[1]CAC_SWISS_NIKKEI (-SP-DAX)'!AD2100</f>
        <v>0</v>
      </c>
      <c r="Q2015">
        <f>'[1]CAC_SWISS_DAX_SP (-NIKKEI)'!AF2100</f>
        <v>0</v>
      </c>
      <c r="R2015">
        <f>'[1]CAC_SWISS_SP_NIKKEI (-DAX)'!AF2100</f>
        <v>0</v>
      </c>
      <c r="S2015">
        <f>'[1]CAC_SWISS_DAX_NIKKEI (-SP)'!AF2100</f>
        <v>0</v>
      </c>
      <c r="V2015" t="str">
        <f t="shared" si="1158"/>
        <v>BASE</v>
      </c>
      <c r="W2015" t="str">
        <f t="shared" si="1159"/>
        <v>BASE+SP</v>
      </c>
      <c r="X2015" t="str">
        <f t="shared" si="1160"/>
        <v>BASE+DAX</v>
      </c>
      <c r="Y2015" t="str">
        <f t="shared" si="1161"/>
        <v>BASE+NIKKEI</v>
      </c>
      <c r="Z2015" s="2" t="str">
        <f t="shared" si="1162"/>
        <v>- NIKKEI</v>
      </c>
      <c r="AA2015" s="2" t="str">
        <f t="shared" si="1172"/>
        <v>- DAX</v>
      </c>
      <c r="AB2015" s="2" t="str">
        <f t="shared" si="1150"/>
        <v>- SP</v>
      </c>
      <c r="AE2015">
        <f t="shared" si="1151"/>
        <v>0.67915833573625284</v>
      </c>
      <c r="AF2015">
        <f t="shared" si="1152"/>
        <v>0.68826918252793967</v>
      </c>
      <c r="AG2015">
        <f t="shared" si="1153"/>
        <v>0.68439275092733565</v>
      </c>
      <c r="AH2015">
        <f t="shared" si="1154"/>
        <v>0.68824062731097502</v>
      </c>
      <c r="AI2015">
        <f t="shared" si="1155"/>
        <v>0.69294157268380996</v>
      </c>
      <c r="AJ2015">
        <f t="shared" si="1156"/>
        <v>0.69637454824710243</v>
      </c>
      <c r="AK2015">
        <f t="shared" si="1157"/>
        <v>0.69149003418732757</v>
      </c>
      <c r="AM2015" t="str">
        <f t="shared" si="1163"/>
        <v>BASE</v>
      </c>
      <c r="AN2015" t="str" cm="1">
        <f t="array" ref="AN2015">IF(AM2015="",_xlfn.IFS(AF2015=MAX(AF2015:AH2015),"SP",AG2015=MAX(AF2015:AH2015),"DAX",AH2015=MAX(AF2015:AH2015),"NIKKEI",MAX(AF2015:AH2015)=0,""),"")</f>
        <v/>
      </c>
      <c r="AO2015" t="str" cm="1">
        <f t="array" ref="AO2015">IF(AM2015="BASE","",IF(MAX(AF2015:AH2015)=0,_xlfn.IFS(AI2015=MAX(AI2015:AK2015),"SP&amp;DAX",AJ2015=MAX(AI2015:AK2015),"SP&amp;NIKKEI",AK2015=MAX(AI2015:AK2015),"DAX&amp;NIKKEI"),""))</f>
        <v/>
      </c>
      <c r="AQ2015" s="3">
        <f t="shared" si="1164"/>
        <v>44578</v>
      </c>
      <c r="AR2015" cm="1">
        <f t="array" ref="AR2015">IF(AM2015="BASE",AE2015,_xlfn.IFS(AN2015="DAX",AG2015,AN2015="NIKKEI",AH2015,AN2015="SP",AF2015,AN2015="",MAX(AI2015:AK2015)))</f>
        <v>0.67915833573625284</v>
      </c>
      <c r="AS2015" s="4">
        <f t="shared" si="1136"/>
        <v>0.67331950595814916</v>
      </c>
      <c r="AT2015" s="4">
        <f t="shared" si="1137"/>
        <v>0.67302858293302836</v>
      </c>
      <c r="AU2015" s="4">
        <f t="shared" si="1138"/>
        <v>6.6392381170265623E-5</v>
      </c>
      <c r="AV2015" s="4">
        <f t="shared" si="1139"/>
        <v>2.532078149142161E-3</v>
      </c>
      <c r="AW2015" s="4">
        <f t="shared" si="1140"/>
        <v>2.62205102922114E-2</v>
      </c>
      <c r="AX2015" s="4">
        <f t="shared" si="1141"/>
        <v>1.6060404989429101E-2</v>
      </c>
      <c r="AY2015" s="4">
        <f t="shared" si="1142"/>
        <v>7.5684080954894189E-3</v>
      </c>
      <c r="AZ2015" s="4">
        <f t="shared" si="1143"/>
        <v>3.8439130323082819E-2</v>
      </c>
      <c r="BA2015" s="6" t="str">
        <f t="shared" si="1144"/>
        <v>NEUTRAL</v>
      </c>
      <c r="BB2015" s="4">
        <f t="shared" si="1145"/>
        <v>0</v>
      </c>
      <c r="BC2015" s="4">
        <f t="shared" si="1146"/>
        <v>0.60295548643614738</v>
      </c>
      <c r="BD2015" s="4">
        <f t="shared" si="1147"/>
        <v>0.77882552653643133</v>
      </c>
      <c r="BE2015" s="4">
        <f t="shared" si="1165"/>
        <v>0.05</v>
      </c>
      <c r="BF2015" s="4" t="str">
        <f t="shared" si="1166"/>
        <v/>
      </c>
      <c r="BG2015" s="4" t="str">
        <f t="shared" si="1167"/>
        <v/>
      </c>
      <c r="BH2015" s="4" t="str">
        <f t="shared" si="1168"/>
        <v/>
      </c>
      <c r="BI2015" s="4" t="str">
        <f t="shared" si="1169"/>
        <v/>
      </c>
      <c r="BJ2015" s="4" t="str">
        <f t="shared" si="1170"/>
        <v/>
      </c>
      <c r="BK2015" s="4" t="str">
        <f t="shared" si="1171"/>
        <v/>
      </c>
      <c r="BS2015" s="3" t="str">
        <f t="shared" si="1148"/>
        <v/>
      </c>
      <c r="BT2015" s="5">
        <f t="shared" si="1149"/>
        <v>2.9092302512079282E-4</v>
      </c>
      <c r="BU2015" s="3"/>
    </row>
    <row r="2016" spans="1:73" x14ac:dyDescent="0.2">
      <c r="A2016" s="1">
        <v>44579</v>
      </c>
      <c r="C2016">
        <v>0.67671925238436614</v>
      </c>
      <c r="D2016">
        <v>0.68469267894700869</v>
      </c>
      <c r="E2016">
        <v>0.68284948178025584</v>
      </c>
      <c r="F2016">
        <v>0.68549795940212399</v>
      </c>
      <c r="G2016">
        <v>0.68996390613455905</v>
      </c>
      <c r="H2016">
        <v>0.69265365266363321</v>
      </c>
      <c r="I2016">
        <v>0.6892426122580948</v>
      </c>
      <c r="J2016">
        <v>0.69584516742901326</v>
      </c>
      <c r="M2016">
        <f>'[1]CAC_SWISS (-SP-NIKKEI-DAX)'!AC2101</f>
        <v>0</v>
      </c>
      <c r="N2016">
        <f>'[1]CAC_SWISS_SP (-NIKKEI-DAX)'!AD2101</f>
        <v>0</v>
      </c>
      <c r="O2016">
        <f>'[1]CAC_SWISS_DAX (-SP-NIKKEI)'!AD2101</f>
        <v>0</v>
      </c>
      <c r="P2016">
        <f>'[1]CAC_SWISS_NIKKEI (-SP-DAX)'!AD2101</f>
        <v>0</v>
      </c>
      <c r="Q2016">
        <f>'[1]CAC_SWISS_DAX_SP (-NIKKEI)'!AF2101</f>
        <v>0</v>
      </c>
      <c r="R2016">
        <f>'[1]CAC_SWISS_SP_NIKKEI (-DAX)'!AF2101</f>
        <v>0</v>
      </c>
      <c r="S2016">
        <f>'[1]CAC_SWISS_DAX_NIKKEI (-SP)'!AF2101</f>
        <v>0</v>
      </c>
      <c r="V2016" t="str">
        <f t="shared" si="1158"/>
        <v>BASE</v>
      </c>
      <c r="W2016" t="str">
        <f t="shared" si="1159"/>
        <v>BASE+SP</v>
      </c>
      <c r="X2016" t="str">
        <f t="shared" si="1160"/>
        <v>BASE+DAX</v>
      </c>
      <c r="Y2016" t="str">
        <f t="shared" si="1161"/>
        <v>BASE+NIKKEI</v>
      </c>
      <c r="Z2016" s="2" t="str">
        <f t="shared" si="1162"/>
        <v>- NIKKEI</v>
      </c>
      <c r="AA2016" s="2" t="str">
        <f t="shared" si="1172"/>
        <v>- DAX</v>
      </c>
      <c r="AB2016" s="2" t="str">
        <f t="shared" si="1150"/>
        <v>- SP</v>
      </c>
      <c r="AE2016">
        <f t="shared" si="1151"/>
        <v>0.67671925238436614</v>
      </c>
      <c r="AF2016">
        <f t="shared" si="1152"/>
        <v>0.68469267894700869</v>
      </c>
      <c r="AG2016">
        <f t="shared" si="1153"/>
        <v>0.68284948178025584</v>
      </c>
      <c r="AH2016">
        <f t="shared" si="1154"/>
        <v>0.68549795940212399</v>
      </c>
      <c r="AI2016">
        <f t="shared" si="1155"/>
        <v>0.68996390613455905</v>
      </c>
      <c r="AJ2016">
        <f t="shared" si="1156"/>
        <v>0.69265365266363321</v>
      </c>
      <c r="AK2016">
        <f t="shared" si="1157"/>
        <v>0.6892426122580948</v>
      </c>
      <c r="AM2016" t="str">
        <f t="shared" si="1163"/>
        <v>BASE</v>
      </c>
      <c r="AN2016" t="str" cm="1">
        <f t="array" ref="AN2016">IF(AM2016="",_xlfn.IFS(AF2016=MAX(AF2016:AH2016),"SP",AG2016=MAX(AF2016:AH2016),"DAX",AH2016=MAX(AF2016:AH2016),"NIKKEI",MAX(AF2016:AH2016)=0,""),"")</f>
        <v/>
      </c>
      <c r="AO2016" t="str" cm="1">
        <f t="array" ref="AO2016">IF(AM2016="BASE","",IF(MAX(AF2016:AH2016)=0,_xlfn.IFS(AI2016=MAX(AI2016:AK2016),"SP&amp;DAX",AJ2016=MAX(AI2016:AK2016),"SP&amp;NIKKEI",AK2016=MAX(AI2016:AK2016),"DAX&amp;NIKKEI"),""))</f>
        <v/>
      </c>
      <c r="AQ2016" s="3">
        <f t="shared" si="1164"/>
        <v>44579</v>
      </c>
      <c r="AR2016" cm="1">
        <f t="array" ref="AR2016">IF(AM2016="BASE",AE2016,_xlfn.IFS(AN2016="DAX",AG2016,AN2016="NIKKEI",AH2016,AN2016="SP",AF2016,AN2016="",MAX(AI2016:AK2016)))</f>
        <v>0.67671925238436614</v>
      </c>
      <c r="AS2016" s="4">
        <f t="shared" si="1136"/>
        <v>0.67474806239693308</v>
      </c>
      <c r="AT2016" s="4">
        <f t="shared" si="1137"/>
        <v>0.67159466511264254</v>
      </c>
      <c r="AU2016" s="4">
        <f t="shared" si="1138"/>
        <v>5.2242326512609321E-5</v>
      </c>
      <c r="AV2016" s="4">
        <f t="shared" si="1139"/>
        <v>2.4560804769100386E-3</v>
      </c>
      <c r="AW2016" s="4">
        <f t="shared" si="1140"/>
        <v>2.1270608599248619E-2</v>
      </c>
      <c r="AX2016" s="4">
        <f t="shared" si="1141"/>
        <v>1.5810393197178571E-2</v>
      </c>
      <c r="AY2016" s="4">
        <f t="shared" si="1142"/>
        <v>7.3719632520422738E-3</v>
      </c>
      <c r="AZ2016" s="4">
        <f t="shared" si="1143"/>
        <v>0.42775542640109393</v>
      </c>
      <c r="BA2016" s="6" t="str">
        <f t="shared" si="1144"/>
        <v>NEUTRAL</v>
      </c>
      <c r="BB2016" s="4">
        <f t="shared" si="1145"/>
        <v>0</v>
      </c>
      <c r="BC2016" s="4">
        <f t="shared" si="1146"/>
        <v>0.60295548643614738</v>
      </c>
      <c r="BD2016" s="4">
        <f t="shared" si="1147"/>
        <v>0.77882552653643133</v>
      </c>
      <c r="BE2016" s="4">
        <f t="shared" si="1165"/>
        <v>0.05</v>
      </c>
      <c r="BF2016" s="4" t="str">
        <f t="shared" si="1166"/>
        <v/>
      </c>
      <c r="BG2016" s="4" t="str">
        <f t="shared" si="1167"/>
        <v/>
      </c>
      <c r="BH2016" s="4" t="str">
        <f t="shared" si="1168"/>
        <v/>
      </c>
      <c r="BI2016" s="4" t="str">
        <f t="shared" si="1169"/>
        <v/>
      </c>
      <c r="BJ2016" s="4" t="str">
        <f t="shared" si="1170"/>
        <v/>
      </c>
      <c r="BK2016" s="4" t="str">
        <f t="shared" si="1171"/>
        <v/>
      </c>
      <c r="BS2016" s="3" t="str">
        <f t="shared" si="1148"/>
        <v/>
      </c>
      <c r="BT2016" s="5">
        <f t="shared" si="1149"/>
        <v>3.1533972842905378E-3</v>
      </c>
      <c r="BU2016" s="3"/>
    </row>
    <row r="2017" spans="1:73" x14ac:dyDescent="0.2">
      <c r="A2017" s="1">
        <v>44580</v>
      </c>
      <c r="C2017">
        <v>0.67081231637008354</v>
      </c>
      <c r="D2017">
        <v>0.67829361062932536</v>
      </c>
      <c r="E2017">
        <v>0.67689584381691148</v>
      </c>
      <c r="F2017">
        <v>0.68089455555080336</v>
      </c>
      <c r="G2017">
        <v>0.68375608996778214</v>
      </c>
      <c r="H2017">
        <v>0.68790917409935093</v>
      </c>
      <c r="I2017">
        <v>0.68408116341613123</v>
      </c>
      <c r="J2017">
        <v>0.69070655786708102</v>
      </c>
      <c r="M2017">
        <f>'[1]CAC_SWISS (-SP-NIKKEI-DAX)'!AC2102</f>
        <v>0</v>
      </c>
      <c r="N2017">
        <f>'[1]CAC_SWISS_SP (-NIKKEI-DAX)'!AD2102</f>
        <v>0</v>
      </c>
      <c r="O2017">
        <f>'[1]CAC_SWISS_DAX (-SP-NIKKEI)'!AD2102</f>
        <v>0</v>
      </c>
      <c r="P2017">
        <f>'[1]CAC_SWISS_NIKKEI (-SP-DAX)'!AD2102</f>
        <v>0</v>
      </c>
      <c r="Q2017">
        <f>'[1]CAC_SWISS_DAX_SP (-NIKKEI)'!AF2102</f>
        <v>0</v>
      </c>
      <c r="R2017">
        <f>'[1]CAC_SWISS_SP_NIKKEI (-DAX)'!AF2102</f>
        <v>0</v>
      </c>
      <c r="S2017">
        <f>'[1]CAC_SWISS_DAX_NIKKEI (-SP)'!AF2102</f>
        <v>0</v>
      </c>
      <c r="V2017" t="str">
        <f t="shared" si="1158"/>
        <v>BASE</v>
      </c>
      <c r="W2017" t="str">
        <f t="shared" si="1159"/>
        <v>BASE+SP</v>
      </c>
      <c r="X2017" t="str">
        <f t="shared" si="1160"/>
        <v>BASE+DAX</v>
      </c>
      <c r="Y2017" t="str">
        <f t="shared" si="1161"/>
        <v>BASE+NIKKEI</v>
      </c>
      <c r="Z2017" s="2" t="str">
        <f t="shared" si="1162"/>
        <v>- NIKKEI</v>
      </c>
      <c r="AA2017" s="2" t="str">
        <f t="shared" si="1172"/>
        <v>- DAX</v>
      </c>
      <c r="AB2017" s="2" t="str">
        <f t="shared" si="1150"/>
        <v>- SP</v>
      </c>
      <c r="AE2017">
        <f t="shared" si="1151"/>
        <v>0.67081231637008354</v>
      </c>
      <c r="AF2017">
        <f t="shared" si="1152"/>
        <v>0.67829361062932536</v>
      </c>
      <c r="AG2017">
        <f t="shared" si="1153"/>
        <v>0.67689584381691148</v>
      </c>
      <c r="AH2017">
        <f t="shared" si="1154"/>
        <v>0.68089455555080336</v>
      </c>
      <c r="AI2017">
        <f t="shared" si="1155"/>
        <v>0.68375608996778214</v>
      </c>
      <c r="AJ2017">
        <f t="shared" si="1156"/>
        <v>0.68790917409935093</v>
      </c>
      <c r="AK2017">
        <f t="shared" si="1157"/>
        <v>0.68408116341613123</v>
      </c>
      <c r="AM2017" t="str">
        <f t="shared" si="1163"/>
        <v>BASE</v>
      </c>
      <c r="AN2017" t="str" cm="1">
        <f t="array" ref="AN2017">IF(AM2017="",_xlfn.IFS(AF2017=MAX(AF2017:AH2017),"SP",AG2017=MAX(AF2017:AH2017),"DAX",AH2017=MAX(AF2017:AH2017),"NIKKEI",MAX(AF2017:AH2017)=0,""),"")</f>
        <v/>
      </c>
      <c r="AO2017" t="str" cm="1">
        <f t="array" ref="AO2017">IF(AM2017="BASE","",IF(MAX(AF2017:AH2017)=0,_xlfn.IFS(AI2017=MAX(AI2017:AK2017),"SP&amp;DAX",AJ2017=MAX(AI2017:AK2017),"SP&amp;NIKKEI",AK2017=MAX(AI2017:AK2017),"DAX&amp;NIKKEI"),""))</f>
        <v/>
      </c>
      <c r="AQ2017" s="3">
        <f t="shared" si="1164"/>
        <v>44580</v>
      </c>
      <c r="AR2017" cm="1">
        <f t="array" ref="AR2017">IF(AM2017="BASE",AE2017,_xlfn.IFS(AN2017="DAX",AG2017,AN2017="NIKKEI",AH2017,AN2017="SP",AF2017,AN2017="",MAX(AI2017:AK2017)))</f>
        <v>0.67081231637008354</v>
      </c>
      <c r="AS2017" s="4">
        <f t="shared" si="1136"/>
        <v>0.675763445241927</v>
      </c>
      <c r="AT2017" s="4">
        <f t="shared" si="1137"/>
        <v>0.67011523350371416</v>
      </c>
      <c r="AU2017" s="4">
        <f t="shared" si="1138"/>
        <v>3.0760544805034965E-5</v>
      </c>
      <c r="AV2017" s="4">
        <f t="shared" si="1139"/>
        <v>2.3751968445412091E-3</v>
      </c>
      <c r="AW2017" s="4">
        <f t="shared" si="1140"/>
        <v>1.2950734957285884E-2</v>
      </c>
      <c r="AX2017" s="4">
        <f t="shared" si="1141"/>
        <v>1.5536041986015518E-2</v>
      </c>
      <c r="AY2017" s="4">
        <f t="shared" si="1142"/>
        <v>7.1119611480468369E-3</v>
      </c>
      <c r="AZ2017" s="4">
        <f t="shared" si="1143"/>
        <v>0.79418484165426173</v>
      </c>
      <c r="BA2017" s="6" t="str">
        <f t="shared" si="1144"/>
        <v>NEUTRAL</v>
      </c>
      <c r="BB2017" s="4">
        <f t="shared" si="1145"/>
        <v>0</v>
      </c>
      <c r="BC2017" s="4">
        <f t="shared" si="1146"/>
        <v>0.60295548643614738</v>
      </c>
      <c r="BD2017" s="4">
        <f t="shared" si="1147"/>
        <v>0.77882552653643133</v>
      </c>
      <c r="BE2017" s="4">
        <f t="shared" si="1165"/>
        <v>0.05</v>
      </c>
      <c r="BF2017" s="4" t="str">
        <f t="shared" si="1166"/>
        <v/>
      </c>
      <c r="BG2017" s="4" t="str">
        <f t="shared" si="1167"/>
        <v/>
      </c>
      <c r="BH2017" s="4" t="str">
        <f t="shared" si="1168"/>
        <v/>
      </c>
      <c r="BI2017" s="4" t="str">
        <f t="shared" si="1169"/>
        <v/>
      </c>
      <c r="BJ2017" s="4" t="str">
        <f t="shared" si="1170"/>
        <v/>
      </c>
      <c r="BK2017" s="4" t="str">
        <f t="shared" si="1171"/>
        <v/>
      </c>
      <c r="BS2017" s="3" t="str">
        <f t="shared" si="1148"/>
        <v/>
      </c>
      <c r="BT2017" s="5">
        <f t="shared" si="1149"/>
        <v>5.6482117382128383E-3</v>
      </c>
      <c r="BU2017" s="3"/>
    </row>
    <row r="2018" spans="1:73" x14ac:dyDescent="0.2">
      <c r="A2018" s="1">
        <v>44581</v>
      </c>
      <c r="C2018">
        <v>0.6653425209261179</v>
      </c>
      <c r="D2018">
        <v>0.67269681160706007</v>
      </c>
      <c r="E2018">
        <v>0.67081592901676479</v>
      </c>
      <c r="F2018">
        <v>0.6770640275097366</v>
      </c>
      <c r="G2018">
        <v>0.67730697659466432</v>
      </c>
      <c r="H2018">
        <v>0.68371115307586094</v>
      </c>
      <c r="I2018">
        <v>0.67949155108935477</v>
      </c>
      <c r="J2018">
        <v>0.6856494695541766</v>
      </c>
      <c r="M2018">
        <f>'[1]CAC_SWISS (-SP-NIKKEI-DAX)'!AC2103</f>
        <v>0</v>
      </c>
      <c r="N2018">
        <f>'[1]CAC_SWISS_SP (-NIKKEI-DAX)'!AD2103</f>
        <v>0</v>
      </c>
      <c r="O2018">
        <f>'[1]CAC_SWISS_DAX (-SP-NIKKEI)'!AD2103</f>
        <v>0</v>
      </c>
      <c r="P2018">
        <f>'[1]CAC_SWISS_NIKKEI (-SP-DAX)'!AD2103</f>
        <v>0</v>
      </c>
      <c r="Q2018">
        <f>'[1]CAC_SWISS_DAX_SP (-NIKKEI)'!AF2103</f>
        <v>0</v>
      </c>
      <c r="R2018">
        <f>'[1]CAC_SWISS_SP_NIKKEI (-DAX)'!AF2103</f>
        <v>0</v>
      </c>
      <c r="S2018">
        <f>'[1]CAC_SWISS_DAX_NIKKEI (-SP)'!AF2103</f>
        <v>0</v>
      </c>
      <c r="V2018" t="str">
        <f t="shared" si="1158"/>
        <v>BASE</v>
      </c>
      <c r="W2018" t="str">
        <f t="shared" si="1159"/>
        <v>BASE+SP</v>
      </c>
      <c r="X2018" t="str">
        <f t="shared" si="1160"/>
        <v>BASE+DAX</v>
      </c>
      <c r="Y2018" t="str">
        <f t="shared" si="1161"/>
        <v>BASE+NIKKEI</v>
      </c>
      <c r="Z2018" s="2" t="str">
        <f t="shared" si="1162"/>
        <v>- NIKKEI</v>
      </c>
      <c r="AA2018" s="2" t="str">
        <f t="shared" si="1172"/>
        <v>- DAX</v>
      </c>
      <c r="AB2018" s="2" t="str">
        <f t="shared" si="1150"/>
        <v>- SP</v>
      </c>
      <c r="AE2018">
        <f t="shared" si="1151"/>
        <v>0.6653425209261179</v>
      </c>
      <c r="AF2018">
        <f t="shared" si="1152"/>
        <v>0.67269681160706007</v>
      </c>
      <c r="AG2018">
        <f t="shared" si="1153"/>
        <v>0.67081592901676479</v>
      </c>
      <c r="AH2018">
        <f t="shared" si="1154"/>
        <v>0.6770640275097366</v>
      </c>
      <c r="AI2018">
        <f t="shared" si="1155"/>
        <v>0.67730697659466432</v>
      </c>
      <c r="AJ2018">
        <f t="shared" si="1156"/>
        <v>0.68371115307586094</v>
      </c>
      <c r="AK2018">
        <f t="shared" si="1157"/>
        <v>0.67949155108935477</v>
      </c>
      <c r="AM2018" t="str">
        <f t="shared" si="1163"/>
        <v>BASE</v>
      </c>
      <c r="AN2018" t="str" cm="1">
        <f t="array" ref="AN2018">IF(AM2018="",_xlfn.IFS(AF2018=MAX(AF2018:AH2018),"SP",AG2018=MAX(AF2018:AH2018),"DAX",AH2018=MAX(AF2018:AH2018),"NIKKEI",MAX(AF2018:AH2018)=0,""),"")</f>
        <v/>
      </c>
      <c r="AO2018" t="str" cm="1">
        <f t="array" ref="AO2018">IF(AM2018="BASE","",IF(MAX(AF2018:AH2018)=0,_xlfn.IFS(AI2018=MAX(AI2018:AK2018),"SP&amp;DAX",AJ2018=MAX(AI2018:AK2018),"SP&amp;NIKKEI",AK2018=MAX(AI2018:AK2018),"DAX&amp;NIKKEI"),""))</f>
        <v/>
      </c>
      <c r="AQ2018" s="3">
        <f t="shared" si="1164"/>
        <v>44581</v>
      </c>
      <c r="AR2018" cm="1">
        <f t="array" ref="AR2018">IF(AM2018="BASE",AE2018,_xlfn.IFS(AN2018="DAX",AG2018,AN2018="NIKKEI",AH2018,AN2018="SP",AF2018,AN2018="",MAX(AI2018:AK2018)))</f>
        <v>0.6653425209261179</v>
      </c>
      <c r="AS2018" s="4">
        <f t="shared" si="1136"/>
        <v>0.6760367211790197</v>
      </c>
      <c r="AT2018" s="4">
        <f t="shared" si="1137"/>
        <v>0.66879915760153263</v>
      </c>
      <c r="AU2018" s="4">
        <f t="shared" si="1138"/>
        <v>2.3519374992496652E-5</v>
      </c>
      <c r="AV2018" s="4">
        <f t="shared" si="1139"/>
        <v>2.3052179636600337E-3</v>
      </c>
      <c r="AW2018" s="4">
        <f t="shared" si="1140"/>
        <v>1.0202668625380024E-2</v>
      </c>
      <c r="AX2018" s="4">
        <f t="shared" si="1141"/>
        <v>1.5301612801694498E-2</v>
      </c>
      <c r="AY2018" s="4">
        <f t="shared" si="1142"/>
        <v>6.9610557225503042E-3</v>
      </c>
      <c r="AZ2018" s="4">
        <f t="shared" si="1143"/>
        <v>1.0397221148569478</v>
      </c>
      <c r="BA2018" s="6" t="str">
        <f t="shared" si="1144"/>
        <v>NEUTRAL</v>
      </c>
      <c r="BB2018" s="4">
        <f t="shared" si="1145"/>
        <v>0</v>
      </c>
      <c r="BC2018" s="4">
        <f t="shared" si="1146"/>
        <v>0.60295548643614738</v>
      </c>
      <c r="BD2018" s="4">
        <f t="shared" si="1147"/>
        <v>0.77882552653643133</v>
      </c>
      <c r="BE2018" s="4">
        <f t="shared" si="1165"/>
        <v>0.05</v>
      </c>
      <c r="BF2018" s="4" t="str">
        <f t="shared" si="1166"/>
        <v/>
      </c>
      <c r="BG2018" s="4" t="str">
        <f t="shared" si="1167"/>
        <v/>
      </c>
      <c r="BH2018" s="4" t="str">
        <f t="shared" si="1168"/>
        <v/>
      </c>
      <c r="BI2018" s="4" t="str">
        <f t="shared" si="1169"/>
        <v/>
      </c>
      <c r="BJ2018" s="4" t="str">
        <f t="shared" si="1170"/>
        <v/>
      </c>
      <c r="BK2018" s="4" t="str">
        <f t="shared" si="1171"/>
        <v/>
      </c>
      <c r="BS2018" s="3" t="str">
        <f t="shared" si="1148"/>
        <v/>
      </c>
      <c r="BT2018" s="5">
        <f t="shared" si="1149"/>
        <v>7.2375635774870606E-3</v>
      </c>
      <c r="BU2018" s="3"/>
    </row>
    <row r="2019" spans="1:73" x14ac:dyDescent="0.2">
      <c r="A2019" s="1">
        <v>44582</v>
      </c>
      <c r="C2019">
        <v>0.68448462949352351</v>
      </c>
      <c r="D2019">
        <v>0.68948062929435883</v>
      </c>
      <c r="E2019">
        <v>0.68999767458871142</v>
      </c>
      <c r="F2019">
        <v>0.69490127743938812</v>
      </c>
      <c r="G2019">
        <v>0.69435695583351287</v>
      </c>
      <c r="H2019">
        <v>0.6993701593720234</v>
      </c>
      <c r="I2019">
        <v>0.69752697394546481</v>
      </c>
      <c r="J2019">
        <v>0.70162619064537479</v>
      </c>
      <c r="M2019">
        <f>'[1]CAC_SWISS (-SP-NIKKEI-DAX)'!AC2104</f>
        <v>0</v>
      </c>
      <c r="N2019">
        <f>'[1]CAC_SWISS_SP (-NIKKEI-DAX)'!AD2104</f>
        <v>0</v>
      </c>
      <c r="O2019">
        <f>'[1]CAC_SWISS_DAX (-SP-NIKKEI)'!AD2104</f>
        <v>0</v>
      </c>
      <c r="P2019">
        <f>'[1]CAC_SWISS_NIKKEI (-SP-DAX)'!AD2104</f>
        <v>0</v>
      </c>
      <c r="Q2019">
        <f>'[1]CAC_SWISS_DAX_SP (-NIKKEI)'!AF2104</f>
        <v>0</v>
      </c>
      <c r="R2019">
        <f>'[1]CAC_SWISS_SP_NIKKEI (-DAX)'!AF2104</f>
        <v>0</v>
      </c>
      <c r="S2019">
        <f>'[1]CAC_SWISS_DAX_NIKKEI (-SP)'!AF2104</f>
        <v>0</v>
      </c>
      <c r="V2019" t="str">
        <f t="shared" si="1158"/>
        <v>BASE</v>
      </c>
      <c r="W2019" t="str">
        <f t="shared" si="1159"/>
        <v>BASE+SP</v>
      </c>
      <c r="X2019" t="str">
        <f t="shared" si="1160"/>
        <v>BASE+DAX</v>
      </c>
      <c r="Y2019" t="str">
        <f t="shared" si="1161"/>
        <v>BASE+NIKKEI</v>
      </c>
      <c r="Z2019" s="2" t="str">
        <f t="shared" si="1162"/>
        <v>- NIKKEI</v>
      </c>
      <c r="AA2019" s="2" t="str">
        <f t="shared" si="1172"/>
        <v>- DAX</v>
      </c>
      <c r="AB2019" s="2" t="str">
        <f t="shared" si="1150"/>
        <v>- SP</v>
      </c>
      <c r="AE2019">
        <f t="shared" si="1151"/>
        <v>0.68448462949352351</v>
      </c>
      <c r="AF2019">
        <f t="shared" si="1152"/>
        <v>0.68948062929435883</v>
      </c>
      <c r="AG2019">
        <f t="shared" si="1153"/>
        <v>0.68999767458871142</v>
      </c>
      <c r="AH2019">
        <f t="shared" si="1154"/>
        <v>0.69490127743938812</v>
      </c>
      <c r="AI2019">
        <f t="shared" si="1155"/>
        <v>0.69435695583351287</v>
      </c>
      <c r="AJ2019">
        <f t="shared" si="1156"/>
        <v>0.6993701593720234</v>
      </c>
      <c r="AK2019">
        <f t="shared" si="1157"/>
        <v>0.69752697394546481</v>
      </c>
      <c r="AM2019" t="str">
        <f t="shared" si="1163"/>
        <v>BASE</v>
      </c>
      <c r="AN2019" t="str" cm="1">
        <f t="array" ref="AN2019">IF(AM2019="",_xlfn.IFS(AF2019=MAX(AF2019:AH2019),"SP",AG2019=MAX(AF2019:AH2019),"DAX",AH2019=MAX(AF2019:AH2019),"NIKKEI",MAX(AF2019:AH2019)=0,""),"")</f>
        <v/>
      </c>
      <c r="AO2019" t="str" cm="1">
        <f t="array" ref="AO2019">IF(AM2019="BASE","",IF(MAX(AF2019:AH2019)=0,_xlfn.IFS(AI2019=MAX(AI2019:AK2019),"SP&amp;DAX",AJ2019=MAX(AI2019:AK2019),"SP&amp;NIKKEI",AK2019=MAX(AI2019:AK2019),"DAX&amp;NIKKEI"),""))</f>
        <v/>
      </c>
      <c r="AQ2019" s="3">
        <f t="shared" si="1164"/>
        <v>44582</v>
      </c>
      <c r="AR2019" cm="1">
        <f t="array" ref="AR2019">IF(AM2019="BASE",AE2019,_xlfn.IFS(AN2019="DAX",AG2019,AN2019="NIKKEI",AH2019,AN2019="SP",AF2019,AN2019="",MAX(AI2019:AK2019)))</f>
        <v>0.68448462949352351</v>
      </c>
      <c r="AS2019" s="4">
        <f t="shared" si="1136"/>
        <v>0.67709807363921892</v>
      </c>
      <c r="AT2019" s="4">
        <f t="shared" si="1137"/>
        <v>0.66760820228816664</v>
      </c>
      <c r="AU2019" s="4">
        <f t="shared" si="1138"/>
        <v>2.9676327274487518E-5</v>
      </c>
      <c r="AV2019" s="4">
        <f t="shared" si="1139"/>
        <v>2.2190771191412271E-3</v>
      </c>
      <c r="AW2019" s="4">
        <f t="shared" si="1140"/>
        <v>1.3373274420481666E-2</v>
      </c>
      <c r="AX2019" s="4">
        <f t="shared" si="1141"/>
        <v>1.5017360008363919E-2</v>
      </c>
      <c r="AY2019" s="4">
        <f t="shared" si="1142"/>
        <v>6.8810736887693113E-3</v>
      </c>
      <c r="AZ2019" s="4">
        <f t="shared" si="1143"/>
        <v>1.3791265404613851</v>
      </c>
      <c r="BA2019" s="6" t="str">
        <f t="shared" si="1144"/>
        <v>NEUTRAL</v>
      </c>
      <c r="BB2019" s="4">
        <f t="shared" si="1145"/>
        <v>0</v>
      </c>
      <c r="BC2019" s="4">
        <f t="shared" si="1146"/>
        <v>0.60295548643614738</v>
      </c>
      <c r="BD2019" s="4">
        <f t="shared" si="1147"/>
        <v>0.77882552653643133</v>
      </c>
      <c r="BE2019" s="4">
        <f t="shared" si="1165"/>
        <v>0.05</v>
      </c>
      <c r="BF2019" s="4" t="str">
        <f t="shared" si="1166"/>
        <v/>
      </c>
      <c r="BG2019" s="4" t="str">
        <f t="shared" si="1167"/>
        <v/>
      </c>
      <c r="BH2019" s="4" t="str">
        <f t="shared" si="1168"/>
        <v/>
      </c>
      <c r="BI2019" s="4" t="str">
        <f t="shared" si="1169"/>
        <v/>
      </c>
      <c r="BJ2019" s="4" t="str">
        <f t="shared" si="1170"/>
        <v/>
      </c>
      <c r="BK2019" s="4" t="str">
        <f t="shared" si="1171"/>
        <v/>
      </c>
      <c r="BS2019" s="3" t="str">
        <f t="shared" si="1148"/>
        <v/>
      </c>
      <c r="BT2019" s="5">
        <f t="shared" si="1149"/>
        <v>9.4898713510522814E-3</v>
      </c>
      <c r="BU2019" s="3"/>
    </row>
    <row r="2020" spans="1:73" x14ac:dyDescent="0.2">
      <c r="A2020" s="1">
        <v>44585</v>
      </c>
      <c r="C2020">
        <v>0.72396522738001756</v>
      </c>
      <c r="D2020">
        <v>0.72959098690934965</v>
      </c>
      <c r="E2020">
        <v>0.72820502647488139</v>
      </c>
      <c r="F2020">
        <v>0.73075151655395787</v>
      </c>
      <c r="G2020">
        <v>0.73335297415806666</v>
      </c>
      <c r="H2020">
        <v>0.73653596813152866</v>
      </c>
      <c r="I2020">
        <v>0.7330021673645134</v>
      </c>
      <c r="J2020">
        <v>0.73840727506950599</v>
      </c>
      <c r="M2020">
        <f>'[1]CAC_SWISS (-SP-NIKKEI-DAX)'!AC2105</f>
        <v>0</v>
      </c>
      <c r="N2020">
        <f>'[1]CAC_SWISS_SP (-NIKKEI-DAX)'!AD2105</f>
        <v>0</v>
      </c>
      <c r="O2020">
        <f>'[1]CAC_SWISS_DAX (-SP-NIKKEI)'!AD2105</f>
        <v>0</v>
      </c>
      <c r="P2020">
        <f>'[1]CAC_SWISS_NIKKEI (-SP-DAX)'!AD2105</f>
        <v>0</v>
      </c>
      <c r="Q2020">
        <f>'[1]CAC_SWISS_DAX_SP (-NIKKEI)'!AF2105</f>
        <v>0</v>
      </c>
      <c r="R2020">
        <f>'[1]CAC_SWISS_SP_NIKKEI (-DAX)'!AF2105</f>
        <v>0</v>
      </c>
      <c r="S2020">
        <f>'[1]CAC_SWISS_DAX_NIKKEI (-SP)'!AF2105</f>
        <v>0</v>
      </c>
      <c r="V2020" t="str">
        <f t="shared" si="1158"/>
        <v>BASE</v>
      </c>
      <c r="W2020" t="str">
        <f t="shared" si="1159"/>
        <v>BASE+SP</v>
      </c>
      <c r="X2020" t="str">
        <f t="shared" si="1160"/>
        <v>BASE+DAX</v>
      </c>
      <c r="Y2020" t="str">
        <f t="shared" si="1161"/>
        <v>BASE+NIKKEI</v>
      </c>
      <c r="Z2020" s="2" t="str">
        <f t="shared" si="1162"/>
        <v>- NIKKEI</v>
      </c>
      <c r="AA2020" s="2" t="str">
        <f t="shared" si="1172"/>
        <v>- DAX</v>
      </c>
      <c r="AB2020" s="2" t="str">
        <f t="shared" si="1150"/>
        <v>- SP</v>
      </c>
      <c r="AE2020">
        <f t="shared" si="1151"/>
        <v>0.72396522738001756</v>
      </c>
      <c r="AF2020">
        <f t="shared" si="1152"/>
        <v>0.72959098690934965</v>
      </c>
      <c r="AG2020">
        <f t="shared" si="1153"/>
        <v>0.72820502647488139</v>
      </c>
      <c r="AH2020">
        <f t="shared" si="1154"/>
        <v>0.73075151655395787</v>
      </c>
      <c r="AI2020">
        <f t="shared" si="1155"/>
        <v>0.73335297415806666</v>
      </c>
      <c r="AJ2020">
        <f t="shared" si="1156"/>
        <v>0.73653596813152866</v>
      </c>
      <c r="AK2020">
        <f t="shared" si="1157"/>
        <v>0.7330021673645134</v>
      </c>
      <c r="AM2020" t="str">
        <f t="shared" si="1163"/>
        <v>BASE</v>
      </c>
      <c r="AN2020" t="str" cm="1">
        <f t="array" ref="AN2020">IF(AM2020="",_xlfn.IFS(AF2020=MAX(AF2020:AH2020),"SP",AG2020=MAX(AF2020:AH2020),"DAX",AH2020=MAX(AF2020:AH2020),"NIKKEI",MAX(AF2020:AH2020)=0,""),"")</f>
        <v/>
      </c>
      <c r="AO2020" t="str" cm="1">
        <f t="array" ref="AO2020">IF(AM2020="BASE","",IF(MAX(AF2020:AH2020)=0,_xlfn.IFS(AI2020=MAX(AI2020:AK2020),"SP&amp;DAX",AJ2020=MAX(AI2020:AK2020),"SP&amp;NIKKEI",AK2020=MAX(AI2020:AK2020),"DAX&amp;NIKKEI"),""))</f>
        <v/>
      </c>
      <c r="AQ2020" s="3">
        <f t="shared" si="1164"/>
        <v>44585</v>
      </c>
      <c r="AR2020" cm="1">
        <f t="array" ref="AR2020">IF(AM2020="BASE",AE2020,_xlfn.IFS(AN2020="DAX",AG2020,AN2020="NIKKEI",AH2020,AN2020="SP",AF2020,AN2020="",MAX(AI2020:AK2020)))</f>
        <v>0.72396522738001756</v>
      </c>
      <c r="AS2020" s="4">
        <f t="shared" si="1136"/>
        <v>0.68191644843039279</v>
      </c>
      <c r="AT2020" s="4">
        <f t="shared" si="1137"/>
        <v>0.66639515191904697</v>
      </c>
      <c r="AU2020" s="4">
        <f t="shared" si="1138"/>
        <v>2.4774625208232303E-4</v>
      </c>
      <c r="AV2020" s="4">
        <f t="shared" si="1139"/>
        <v>2.1222656447538765E-3</v>
      </c>
      <c r="AW2020" s="4">
        <f t="shared" si="1140"/>
        <v>0.11673668312670381</v>
      </c>
      <c r="AX2020" s="4">
        <f t="shared" si="1141"/>
        <v>1.4824541595170014E-2</v>
      </c>
      <c r="AY2020" s="4">
        <f t="shared" si="1142"/>
        <v>8.1987766223571325E-3</v>
      </c>
      <c r="AZ2020" s="4">
        <f t="shared" si="1143"/>
        <v>1.8931234775955481</v>
      </c>
      <c r="BA2020" s="6" t="str">
        <f t="shared" si="1144"/>
        <v>NEUTRAL</v>
      </c>
      <c r="BB2020" s="4">
        <f t="shared" si="1145"/>
        <v>0</v>
      </c>
      <c r="BC2020" s="4">
        <f t="shared" si="1146"/>
        <v>0.60295548643614738</v>
      </c>
      <c r="BD2020" s="4">
        <f t="shared" si="1147"/>
        <v>0.77882552653643133</v>
      </c>
      <c r="BE2020" s="4">
        <f t="shared" si="1165"/>
        <v>0.05</v>
      </c>
      <c r="BF2020" s="4" t="str">
        <f t="shared" si="1166"/>
        <v/>
      </c>
      <c r="BG2020" s="4" t="str">
        <f t="shared" si="1167"/>
        <v/>
      </c>
      <c r="BH2020" s="4" t="str">
        <f t="shared" si="1168"/>
        <v/>
      </c>
      <c r="BI2020" s="4" t="str">
        <f t="shared" si="1169"/>
        <v/>
      </c>
      <c r="BJ2020" s="4" t="str">
        <f t="shared" si="1170"/>
        <v/>
      </c>
      <c r="BK2020" s="4" t="str">
        <f t="shared" si="1171"/>
        <v/>
      </c>
      <c r="BS2020" s="3" t="str">
        <f t="shared" si="1148"/>
        <v/>
      </c>
      <c r="BT2020" s="5">
        <f t="shared" si="1149"/>
        <v>1.5521296511345817E-2</v>
      </c>
      <c r="BU2020" s="3"/>
    </row>
    <row r="2021" spans="1:73" x14ac:dyDescent="0.2">
      <c r="A2021" s="1">
        <v>44586</v>
      </c>
      <c r="C2021">
        <v>0.7234738481941323</v>
      </c>
      <c r="D2021">
        <v>0.73098501452937059</v>
      </c>
      <c r="E2021">
        <v>0.72807078981301065</v>
      </c>
      <c r="F2021">
        <v>0.72805696644780593</v>
      </c>
      <c r="G2021">
        <v>0.73497845468648892</v>
      </c>
      <c r="H2021">
        <v>0.73616040291227347</v>
      </c>
      <c r="I2021">
        <v>0.73100549543612892</v>
      </c>
      <c r="J2021">
        <v>0.73850571120529973</v>
      </c>
      <c r="M2021">
        <f>'[1]CAC_SWISS (-SP-NIKKEI-DAX)'!AC2106</f>
        <v>0</v>
      </c>
      <c r="N2021">
        <f>'[1]CAC_SWISS_SP (-NIKKEI-DAX)'!AD2106</f>
        <v>0</v>
      </c>
      <c r="O2021">
        <f>'[1]CAC_SWISS_DAX (-SP-NIKKEI)'!AD2106</f>
        <v>0</v>
      </c>
      <c r="P2021">
        <f>'[1]CAC_SWISS_NIKKEI (-SP-DAX)'!AD2106</f>
        <v>0</v>
      </c>
      <c r="Q2021">
        <f>'[1]CAC_SWISS_DAX_SP (-NIKKEI)'!AF2106</f>
        <v>0</v>
      </c>
      <c r="R2021">
        <f>'[1]CAC_SWISS_SP_NIKKEI (-DAX)'!AF2106</f>
        <v>0</v>
      </c>
      <c r="S2021">
        <f>'[1]CAC_SWISS_DAX_NIKKEI (-SP)'!AF2106</f>
        <v>0</v>
      </c>
      <c r="V2021" t="str">
        <f t="shared" si="1158"/>
        <v>BASE</v>
      </c>
      <c r="W2021" t="str">
        <f t="shared" si="1159"/>
        <v>BASE+SP</v>
      </c>
      <c r="X2021" t="str">
        <f t="shared" si="1160"/>
        <v>BASE+DAX</v>
      </c>
      <c r="Y2021" t="str">
        <f t="shared" si="1161"/>
        <v>BASE+NIKKEI</v>
      </c>
      <c r="Z2021" s="2" t="str">
        <f t="shared" si="1162"/>
        <v>- NIKKEI</v>
      </c>
      <c r="AA2021" s="2" t="str">
        <f t="shared" si="1172"/>
        <v>- DAX</v>
      </c>
      <c r="AB2021" s="2" t="str">
        <f t="shared" si="1150"/>
        <v>- SP</v>
      </c>
      <c r="AE2021">
        <f t="shared" si="1151"/>
        <v>0.7234738481941323</v>
      </c>
      <c r="AF2021">
        <f t="shared" si="1152"/>
        <v>0.73098501452937059</v>
      </c>
      <c r="AG2021">
        <f t="shared" si="1153"/>
        <v>0.72807078981301065</v>
      </c>
      <c r="AH2021">
        <f t="shared" si="1154"/>
        <v>0.72805696644780593</v>
      </c>
      <c r="AI2021">
        <f t="shared" si="1155"/>
        <v>0.73497845468648892</v>
      </c>
      <c r="AJ2021">
        <f t="shared" si="1156"/>
        <v>0.73616040291227347</v>
      </c>
      <c r="AK2021">
        <f t="shared" si="1157"/>
        <v>0.73100549543612892</v>
      </c>
      <c r="AM2021" t="str">
        <f t="shared" si="1163"/>
        <v>BASE</v>
      </c>
      <c r="AN2021" t="str" cm="1">
        <f t="array" ref="AN2021">IF(AM2021="",_xlfn.IFS(AF2021=MAX(AF2021:AH2021),"SP",AG2021=MAX(AF2021:AH2021),"DAX",AH2021=MAX(AF2021:AH2021),"NIKKEI",MAX(AF2021:AH2021)=0,""),"")</f>
        <v/>
      </c>
      <c r="AO2021" t="str" cm="1">
        <f t="array" ref="AO2021">IF(AM2021="BASE","",IF(MAX(AF2021:AH2021)=0,_xlfn.IFS(AI2021=MAX(AI2021:AK2021),"SP&amp;DAX",AJ2021=MAX(AI2021:AK2021),"SP&amp;NIKKEI",AK2021=MAX(AI2021:AK2021),"DAX&amp;NIKKEI"),""))</f>
        <v/>
      </c>
      <c r="AQ2021" s="3">
        <f t="shared" si="1164"/>
        <v>44586</v>
      </c>
      <c r="AR2021" cm="1">
        <f t="array" ref="AR2021">IF(AM2021="BASE",AE2021,_xlfn.IFS(AN2021="DAX",AG2021,AN2021="NIKKEI",AH2021,AN2021="SP",AF2021,AN2021="",MAX(AI2021:AK2021)))</f>
        <v>0.7234738481941323</v>
      </c>
      <c r="AS2021" s="4">
        <f t="shared" si="1136"/>
        <v>0.68630788338386428</v>
      </c>
      <c r="AT2021" s="4">
        <f t="shared" si="1137"/>
        <v>0.66541450436076888</v>
      </c>
      <c r="AU2021" s="4">
        <f t="shared" si="1138"/>
        <v>4.1759239134839352E-4</v>
      </c>
      <c r="AV2021" s="4">
        <f t="shared" si="1139"/>
        <v>2.0458734811968048E-3</v>
      </c>
      <c r="AW2021" s="4">
        <f t="shared" si="1140"/>
        <v>0.20411447491078888</v>
      </c>
      <c r="AX2021" s="4">
        <f t="shared" si="1141"/>
        <v>1.4669188828908141E-2</v>
      </c>
      <c r="AY2021" s="4">
        <f t="shared" si="1142"/>
        <v>9.0926733559924741E-3</v>
      </c>
      <c r="AZ2021" s="4">
        <f t="shared" si="1143"/>
        <v>2.2978257554282142</v>
      </c>
      <c r="BA2021" s="6" t="str">
        <f t="shared" si="1144"/>
        <v>NEUTRAL</v>
      </c>
      <c r="BB2021" s="4">
        <f t="shared" si="1145"/>
        <v>0</v>
      </c>
      <c r="BC2021" s="4">
        <f t="shared" si="1146"/>
        <v>0.60295548643614738</v>
      </c>
      <c r="BD2021" s="4">
        <f t="shared" si="1147"/>
        <v>0.77882552653643133</v>
      </c>
      <c r="BE2021" s="4">
        <f t="shared" si="1165"/>
        <v>0.05</v>
      </c>
      <c r="BF2021" s="4" t="str">
        <f t="shared" si="1166"/>
        <v/>
      </c>
      <c r="BG2021" s="4" t="str">
        <f t="shared" si="1167"/>
        <v/>
      </c>
      <c r="BH2021" s="4" t="str">
        <f t="shared" si="1168"/>
        <v/>
      </c>
      <c r="BI2021" s="4" t="str">
        <f t="shared" si="1169"/>
        <v/>
      </c>
      <c r="BJ2021" s="4" t="str">
        <f t="shared" si="1170"/>
        <v/>
      </c>
      <c r="BK2021" s="4" t="str">
        <f t="shared" si="1171"/>
        <v/>
      </c>
      <c r="BS2021" s="3" t="str">
        <f t="shared" si="1148"/>
        <v/>
      </c>
      <c r="BT2021" s="5">
        <f t="shared" si="1149"/>
        <v>2.0893379023095404E-2</v>
      </c>
      <c r="BU2021" s="3"/>
    </row>
    <row r="2022" spans="1:73" x14ac:dyDescent="0.2">
      <c r="A2022" s="1">
        <v>44587</v>
      </c>
      <c r="C2022">
        <v>0.74194552774577538</v>
      </c>
      <c r="D2022">
        <v>0.74657983663726513</v>
      </c>
      <c r="E2022">
        <v>0.7459969229897262</v>
      </c>
      <c r="F2022">
        <v>0.74521796399459894</v>
      </c>
      <c r="G2022">
        <v>0.7501117010402566</v>
      </c>
      <c r="H2022">
        <v>0.75048562362450344</v>
      </c>
      <c r="I2022">
        <v>0.74804887293879652</v>
      </c>
      <c r="J2022">
        <v>0.75274147582014916</v>
      </c>
      <c r="M2022">
        <f>'[1]CAC_SWISS (-SP-NIKKEI-DAX)'!AC2107</f>
        <v>0</v>
      </c>
      <c r="N2022">
        <f>'[1]CAC_SWISS_SP (-NIKKEI-DAX)'!AD2107</f>
        <v>0</v>
      </c>
      <c r="O2022">
        <f>'[1]CAC_SWISS_DAX (-SP-NIKKEI)'!AD2107</f>
        <v>0</v>
      </c>
      <c r="P2022">
        <f>'[1]CAC_SWISS_NIKKEI (-SP-DAX)'!AD2107</f>
        <v>0</v>
      </c>
      <c r="Q2022">
        <f>'[1]CAC_SWISS_DAX_SP (-NIKKEI)'!AF2107</f>
        <v>0</v>
      </c>
      <c r="R2022">
        <f>'[1]CAC_SWISS_SP_NIKKEI (-DAX)'!AF2107</f>
        <v>0</v>
      </c>
      <c r="S2022">
        <f>'[1]CAC_SWISS_DAX_NIKKEI (-SP)'!AF2107</f>
        <v>0</v>
      </c>
      <c r="V2022" t="str">
        <f t="shared" si="1158"/>
        <v>BASE</v>
      </c>
      <c r="W2022" t="str">
        <f t="shared" si="1159"/>
        <v>BASE+SP</v>
      </c>
      <c r="X2022" t="str">
        <f t="shared" si="1160"/>
        <v>BASE+DAX</v>
      </c>
      <c r="Y2022" t="str">
        <f t="shared" si="1161"/>
        <v>BASE+NIKKEI</v>
      </c>
      <c r="Z2022" s="2" t="str">
        <f t="shared" si="1162"/>
        <v>- NIKKEI</v>
      </c>
      <c r="AA2022" s="2" t="str">
        <f t="shared" si="1172"/>
        <v>- DAX</v>
      </c>
      <c r="AB2022" s="2" t="str">
        <f t="shared" si="1150"/>
        <v>- SP</v>
      </c>
      <c r="AE2022">
        <f t="shared" si="1151"/>
        <v>0.74194552774577538</v>
      </c>
      <c r="AF2022">
        <f t="shared" si="1152"/>
        <v>0.74657983663726513</v>
      </c>
      <c r="AG2022">
        <f t="shared" si="1153"/>
        <v>0.7459969229897262</v>
      </c>
      <c r="AH2022">
        <f t="shared" si="1154"/>
        <v>0.74521796399459894</v>
      </c>
      <c r="AI2022">
        <f t="shared" si="1155"/>
        <v>0.7501117010402566</v>
      </c>
      <c r="AJ2022">
        <f t="shared" si="1156"/>
        <v>0.75048562362450344</v>
      </c>
      <c r="AK2022">
        <f t="shared" si="1157"/>
        <v>0.74804887293879652</v>
      </c>
      <c r="AM2022" t="str">
        <f t="shared" si="1163"/>
        <v>BASE</v>
      </c>
      <c r="AN2022" t="str" cm="1">
        <f t="array" ref="AN2022">IF(AM2022="",_xlfn.IFS(AF2022=MAX(AF2022:AH2022),"SP",AG2022=MAX(AF2022:AH2022),"DAX",AH2022=MAX(AF2022:AH2022),"NIKKEI",MAX(AF2022:AH2022)=0,""),"")</f>
        <v/>
      </c>
      <c r="AO2022" t="str" cm="1">
        <f t="array" ref="AO2022">IF(AM2022="BASE","",IF(MAX(AF2022:AH2022)=0,_xlfn.IFS(AI2022=MAX(AI2022:AK2022),"SP&amp;DAX",AJ2022=MAX(AI2022:AK2022),"SP&amp;NIKKEI",AK2022=MAX(AI2022:AK2022),"DAX&amp;NIKKEI"),""))</f>
        <v/>
      </c>
      <c r="AQ2022" s="3">
        <f t="shared" si="1164"/>
        <v>44587</v>
      </c>
      <c r="AR2022" cm="1">
        <f t="array" ref="AR2022">IF(AM2022="BASE",AE2022,_xlfn.IFS(AN2022="DAX",AG2022,AN2022="NIKKEI",AH2022,AN2022="SP",AF2022,AN2022="",MAX(AI2022:AK2022)))</f>
        <v>0.74194552774577538</v>
      </c>
      <c r="AS2022" s="4">
        <f t="shared" si="1136"/>
        <v>0.69243327797919951</v>
      </c>
      <c r="AT2022" s="4">
        <f t="shared" si="1137"/>
        <v>0.66463710865211878</v>
      </c>
      <c r="AU2022" s="4">
        <f t="shared" si="1138"/>
        <v>7.1634795102515434E-4</v>
      </c>
      <c r="AV2022" s="4">
        <f t="shared" si="1139"/>
        <v>1.9901855043076475E-3</v>
      </c>
      <c r="AW2022" s="4">
        <f t="shared" si="1140"/>
        <v>0.3599402917339406</v>
      </c>
      <c r="AX2022" s="4">
        <f t="shared" si="1141"/>
        <v>1.4666374015622955E-2</v>
      </c>
      <c r="AY2022" s="4">
        <f t="shared" si="1142"/>
        <v>1.0556443775659887E-2</v>
      </c>
      <c r="AZ2022" s="4">
        <f t="shared" si="1143"/>
        <v>1.8952311796679684</v>
      </c>
      <c r="BA2022" s="6" t="str">
        <f t="shared" si="1144"/>
        <v>NEUTRAL</v>
      </c>
      <c r="BB2022" s="4">
        <f t="shared" si="1145"/>
        <v>0</v>
      </c>
      <c r="BC2022" s="4">
        <f t="shared" si="1146"/>
        <v>0.60295548643614738</v>
      </c>
      <c r="BD2022" s="4">
        <f t="shared" si="1147"/>
        <v>0.77882552653643133</v>
      </c>
      <c r="BE2022" s="4">
        <f t="shared" si="1165"/>
        <v>0.05</v>
      </c>
      <c r="BF2022" s="4" t="str">
        <f t="shared" si="1166"/>
        <v/>
      </c>
      <c r="BG2022" s="4" t="str">
        <f t="shared" si="1167"/>
        <v/>
      </c>
      <c r="BH2022" s="4" t="str">
        <f t="shared" si="1168"/>
        <v/>
      </c>
      <c r="BI2022" s="4" t="str">
        <f t="shared" si="1169"/>
        <v/>
      </c>
      <c r="BJ2022" s="4" t="str">
        <f t="shared" si="1170"/>
        <v/>
      </c>
      <c r="BK2022" s="4" t="str">
        <f t="shared" si="1171"/>
        <v/>
      </c>
      <c r="BS2022" s="3" t="str">
        <f t="shared" si="1148"/>
        <v/>
      </c>
      <c r="BT2022" s="5">
        <f t="shared" si="1149"/>
        <v>2.7796169327080733E-2</v>
      </c>
      <c r="BU2022" s="3"/>
    </row>
    <row r="2023" spans="1:73" x14ac:dyDescent="0.2">
      <c r="A2023" s="1">
        <v>44588</v>
      </c>
      <c r="C2023">
        <v>0.73868721009617988</v>
      </c>
      <c r="D2023">
        <v>0.74442102086199013</v>
      </c>
      <c r="E2023">
        <v>0.74247810108347578</v>
      </c>
      <c r="F2023">
        <v>0.74060947163270152</v>
      </c>
      <c r="G2023">
        <v>0.74768902204258603</v>
      </c>
      <c r="H2023">
        <v>0.74708692053844572</v>
      </c>
      <c r="I2023">
        <v>0.74349772805124159</v>
      </c>
      <c r="J2023">
        <v>0.74932472185973698</v>
      </c>
      <c r="M2023">
        <f>'[1]CAC_SWISS (-SP-NIKKEI-DAX)'!AC2108</f>
        <v>0</v>
      </c>
      <c r="N2023">
        <f>'[1]CAC_SWISS_SP (-NIKKEI-DAX)'!AD2108</f>
        <v>0</v>
      </c>
      <c r="O2023">
        <f>'[1]CAC_SWISS_DAX (-SP-NIKKEI)'!AD2108</f>
        <v>0</v>
      </c>
      <c r="P2023">
        <f>'[1]CAC_SWISS_NIKKEI (-SP-DAX)'!AD2108</f>
        <v>0</v>
      </c>
      <c r="Q2023">
        <f>'[1]CAC_SWISS_DAX_SP (-NIKKEI)'!AF2108</f>
        <v>0</v>
      </c>
      <c r="R2023">
        <f>'[1]CAC_SWISS_SP_NIKKEI (-DAX)'!AF2108</f>
        <v>0</v>
      </c>
      <c r="S2023">
        <f>'[1]CAC_SWISS_DAX_NIKKEI (-SP)'!AF2108</f>
        <v>0</v>
      </c>
      <c r="V2023" t="str">
        <f t="shared" si="1158"/>
        <v>BASE</v>
      </c>
      <c r="W2023" t="str">
        <f t="shared" si="1159"/>
        <v>BASE+SP</v>
      </c>
      <c r="X2023" t="str">
        <f t="shared" si="1160"/>
        <v>BASE+DAX</v>
      </c>
      <c r="Y2023" t="str">
        <f t="shared" si="1161"/>
        <v>BASE+NIKKEI</v>
      </c>
      <c r="Z2023" s="2" t="str">
        <f t="shared" si="1162"/>
        <v>- NIKKEI</v>
      </c>
      <c r="AA2023" s="2" t="str">
        <f t="shared" si="1172"/>
        <v>- DAX</v>
      </c>
      <c r="AB2023" s="2" t="str">
        <f t="shared" si="1150"/>
        <v>- SP</v>
      </c>
      <c r="AE2023">
        <f t="shared" si="1151"/>
        <v>0.73868721009617988</v>
      </c>
      <c r="AF2023">
        <f t="shared" si="1152"/>
        <v>0.74442102086199013</v>
      </c>
      <c r="AG2023">
        <f t="shared" si="1153"/>
        <v>0.74247810108347578</v>
      </c>
      <c r="AH2023">
        <f t="shared" si="1154"/>
        <v>0.74060947163270152</v>
      </c>
      <c r="AI2023">
        <f t="shared" si="1155"/>
        <v>0.74768902204258603</v>
      </c>
      <c r="AJ2023">
        <f t="shared" si="1156"/>
        <v>0.74708692053844572</v>
      </c>
      <c r="AK2023">
        <f t="shared" si="1157"/>
        <v>0.74349772805124159</v>
      </c>
      <c r="AM2023" t="str">
        <f t="shared" si="1163"/>
        <v>BASE</v>
      </c>
      <c r="AN2023" t="str" cm="1">
        <f t="array" ref="AN2023">IF(AM2023="",_xlfn.IFS(AF2023=MAX(AF2023:AH2023),"SP",AG2023=MAX(AF2023:AH2023),"DAX",AH2023=MAX(AF2023:AH2023),"NIKKEI",MAX(AF2023:AH2023)=0,""),"")</f>
        <v/>
      </c>
      <c r="AO2023" t="str" cm="1">
        <f t="array" ref="AO2023">IF(AM2023="BASE","",IF(MAX(AF2023:AH2023)=0,_xlfn.IFS(AI2023=MAX(AI2023:AK2023),"SP&amp;DAX",AJ2023=MAX(AI2023:AK2023),"SP&amp;NIKKEI",AK2023=MAX(AI2023:AK2023),"DAX&amp;NIKKEI"),""))</f>
        <v/>
      </c>
      <c r="AQ2023" s="3">
        <f t="shared" si="1164"/>
        <v>44588</v>
      </c>
      <c r="AR2023" cm="1">
        <f t="array" ref="AR2023">IF(AM2023="BASE",AE2023,_xlfn.IFS(AN2023="DAX",AG2023,AN2023="NIKKEI",AH2023,AN2023="SP",AF2023,AN2023="",MAX(AI2023:AK2023)))</f>
        <v>0.73868721009617988</v>
      </c>
      <c r="AS2023" s="4">
        <f t="shared" si="1136"/>
        <v>0.69844212559934138</v>
      </c>
      <c r="AT2023" s="4">
        <f t="shared" si="1137"/>
        <v>0.66384447448861028</v>
      </c>
      <c r="AU2023" s="4">
        <f t="shared" si="1138"/>
        <v>8.9267785425150236E-4</v>
      </c>
      <c r="AV2023" s="4">
        <f t="shared" si="1139"/>
        <v>1.9349052624035264E-3</v>
      </c>
      <c r="AW2023" s="4">
        <f t="shared" si="1140"/>
        <v>0.46135481235015291</v>
      </c>
      <c r="AX2023" s="4">
        <f t="shared" si="1141"/>
        <v>1.4587036654890176E-2</v>
      </c>
      <c r="AY2023" s="4">
        <f t="shared" si="1142"/>
        <v>1.1312200965029783E-2</v>
      </c>
      <c r="AZ2023" s="4">
        <f t="shared" si="1143"/>
        <v>2.3718080600786409</v>
      </c>
      <c r="BA2023" s="6" t="str">
        <f t="shared" si="1144"/>
        <v>NEUTRAL</v>
      </c>
      <c r="BB2023" s="4">
        <f t="shared" si="1145"/>
        <v>0</v>
      </c>
      <c r="BC2023" s="4">
        <f t="shared" si="1146"/>
        <v>0.60295548643614738</v>
      </c>
      <c r="BD2023" s="4">
        <f t="shared" si="1147"/>
        <v>0.77882552653643133</v>
      </c>
      <c r="BE2023" s="4">
        <f t="shared" si="1165"/>
        <v>0.05</v>
      </c>
      <c r="BF2023" s="4" t="str">
        <f t="shared" si="1166"/>
        <v/>
      </c>
      <c r="BG2023" s="4" t="str">
        <f t="shared" si="1167"/>
        <v/>
      </c>
      <c r="BH2023" s="4" t="str">
        <f t="shared" si="1168"/>
        <v/>
      </c>
      <c r="BI2023" s="4" t="str">
        <f t="shared" si="1169"/>
        <v/>
      </c>
      <c r="BJ2023" s="4" t="str">
        <f t="shared" si="1170"/>
        <v/>
      </c>
      <c r="BK2023" s="4" t="str">
        <f t="shared" si="1171"/>
        <v/>
      </c>
      <c r="BS2023" s="3" t="str">
        <f t="shared" si="1148"/>
        <v/>
      </c>
      <c r="BT2023" s="5">
        <f t="shared" si="1149"/>
        <v>3.4597651110731098E-2</v>
      </c>
      <c r="BU2023" s="3"/>
    </row>
    <row r="2024" spans="1:73" ht="22" x14ac:dyDescent="0.3">
      <c r="A2024" s="1">
        <v>44589</v>
      </c>
      <c r="C2024">
        <v>0.73761657430280303</v>
      </c>
      <c r="D2024">
        <v>0.74732150501574102</v>
      </c>
      <c r="E2024">
        <v>0.743238353619319</v>
      </c>
      <c r="F2024">
        <v>0.73809710243111792</v>
      </c>
      <c r="G2024">
        <v>0.75138265331683352</v>
      </c>
      <c r="H2024">
        <v>0.74887641820717554</v>
      </c>
      <c r="I2024">
        <v>0.7433458627604792</v>
      </c>
      <c r="J2024">
        <v>0.75219032079873294</v>
      </c>
      <c r="M2024">
        <f>'[1]CAC_SWISS (-SP-NIKKEI-DAX)'!AC2109</f>
        <v>0</v>
      </c>
      <c r="N2024">
        <f>'[1]CAC_SWISS_SP (-NIKKEI-DAX)'!AD2109</f>
        <v>0</v>
      </c>
      <c r="O2024">
        <f>'[1]CAC_SWISS_DAX (-SP-NIKKEI)'!AD2109</f>
        <v>0</v>
      </c>
      <c r="P2024">
        <f>'[1]CAC_SWISS_NIKKEI (-SP-DAX)'!AD2109</f>
        <v>0</v>
      </c>
      <c r="Q2024">
        <f>'[1]CAC_SWISS_DAX_SP (-NIKKEI)'!AF2109</f>
        <v>0</v>
      </c>
      <c r="R2024">
        <f>'[1]CAC_SWISS_SP_NIKKEI (-DAX)'!AF2109</f>
        <v>0</v>
      </c>
      <c r="S2024">
        <f>'[1]CAC_SWISS_DAX_NIKKEI (-SP)'!AF2109</f>
        <v>0</v>
      </c>
      <c r="V2024" t="str">
        <f t="shared" si="1158"/>
        <v>BASE</v>
      </c>
      <c r="W2024" t="str">
        <f t="shared" si="1159"/>
        <v>BASE+SP</v>
      </c>
      <c r="X2024" t="str">
        <f t="shared" si="1160"/>
        <v>BASE+DAX</v>
      </c>
      <c r="Y2024" t="str">
        <f t="shared" si="1161"/>
        <v>BASE+NIKKEI</v>
      </c>
      <c r="Z2024" s="2" t="str">
        <f t="shared" si="1162"/>
        <v>- NIKKEI</v>
      </c>
      <c r="AA2024" s="2" t="str">
        <f t="shared" si="1172"/>
        <v>- DAX</v>
      </c>
      <c r="AB2024" s="2" t="str">
        <f t="shared" si="1150"/>
        <v>- SP</v>
      </c>
      <c r="AE2024">
        <f t="shared" si="1151"/>
        <v>0.73761657430280303</v>
      </c>
      <c r="AF2024">
        <f t="shared" si="1152"/>
        <v>0.74732150501574102</v>
      </c>
      <c r="AG2024">
        <f t="shared" si="1153"/>
        <v>0.743238353619319</v>
      </c>
      <c r="AH2024">
        <f t="shared" si="1154"/>
        <v>0.73809710243111792</v>
      </c>
      <c r="AI2024">
        <f t="shared" si="1155"/>
        <v>0.75138265331683352</v>
      </c>
      <c r="AJ2024">
        <f t="shared" si="1156"/>
        <v>0.74887641820717554</v>
      </c>
      <c r="AK2024">
        <f t="shared" si="1157"/>
        <v>0.7433458627604792</v>
      </c>
      <c r="AM2024" t="str">
        <f t="shared" si="1163"/>
        <v>BASE</v>
      </c>
      <c r="AN2024" t="str" cm="1">
        <f t="array" ref="AN2024">IF(AM2024="",_xlfn.IFS(AF2024=MAX(AF2024:AH2024),"SP",AG2024=MAX(AF2024:AH2024),"DAX",AH2024=MAX(AF2024:AH2024),"NIKKEI",MAX(AF2024:AH2024)=0,""),"")</f>
        <v/>
      </c>
      <c r="AO2024" t="str" cm="1">
        <f t="array" ref="AO2024">IF(AM2024="BASE","",IF(MAX(AF2024:AH2024)=0,_xlfn.IFS(AI2024=MAX(AI2024:AK2024),"SP&amp;DAX",AJ2024=MAX(AI2024:AK2024),"SP&amp;NIKKEI",AK2024=MAX(AI2024:AK2024),"DAX&amp;NIKKEI"),""))</f>
        <v/>
      </c>
      <c r="AQ2024" s="3">
        <f t="shared" si="1164"/>
        <v>44589</v>
      </c>
      <c r="AR2024" cm="1">
        <f t="array" ref="AR2024">IF(AM2024="BASE",AE2024,_xlfn.IFS(AN2024="DAX",AG2024,AN2024="NIKKEI",AH2024,AN2024="SP",AF2024,AN2024="",MAX(AI2024:AK2024)))</f>
        <v>0.73761657430280303</v>
      </c>
      <c r="AS2024" s="4">
        <f t="shared" si="1136"/>
        <v>0.70422054426292513</v>
      </c>
      <c r="AT2024" s="4">
        <f t="shared" si="1137"/>
        <v>0.66343248833029489</v>
      </c>
      <c r="AU2024" s="4">
        <f t="shared" si="1138"/>
        <v>9.8761272789504276E-4</v>
      </c>
      <c r="AV2024" s="4">
        <f t="shared" si="1139"/>
        <v>1.9126297928254903E-3</v>
      </c>
      <c r="AW2024" s="4">
        <f t="shared" si="1140"/>
        <v>0.51636376867060196</v>
      </c>
      <c r="AX2024" s="4">
        <f t="shared" si="1141"/>
        <v>1.457021343176724E-2</v>
      </c>
      <c r="AY2024" s="4">
        <f t="shared" si="1142"/>
        <v>1.1705292334923297E-2</v>
      </c>
      <c r="AZ2024" s="4">
        <f t="shared" si="1143"/>
        <v>2.7994137576393077</v>
      </c>
      <c r="BA2024" s="6" t="str">
        <f t="shared" si="1144"/>
        <v>STRENGTHEN</v>
      </c>
      <c r="BB2024" s="4">
        <f t="shared" si="1145"/>
        <v>0.1</v>
      </c>
      <c r="BC2024" s="4">
        <f t="shared" si="1146"/>
        <v>0.60295548643614738</v>
      </c>
      <c r="BD2024" s="4">
        <f t="shared" si="1147"/>
        <v>0.77882552653643133</v>
      </c>
      <c r="BE2024" s="4">
        <f t="shared" si="1165"/>
        <v>0.05</v>
      </c>
      <c r="BF2024" s="4" t="str">
        <f t="shared" si="1166"/>
        <v/>
      </c>
      <c r="BG2024" s="4" t="str">
        <f t="shared" si="1167"/>
        <v/>
      </c>
      <c r="BH2024" s="4" t="str">
        <f t="shared" si="1168"/>
        <v/>
      </c>
      <c r="BI2024" s="4" t="str">
        <f t="shared" si="1169"/>
        <v/>
      </c>
      <c r="BJ2024" s="4" t="str">
        <f t="shared" si="1170"/>
        <v/>
      </c>
      <c r="BK2024" s="4" t="str">
        <f t="shared" si="1171"/>
        <v/>
      </c>
      <c r="BS2024" s="3" t="str">
        <f t="shared" si="1148"/>
        <v>Change</v>
      </c>
      <c r="BT2024" s="20">
        <f t="shared" si="1149"/>
        <v>4.0788055932630241E-2</v>
      </c>
      <c r="BU2024" s="3">
        <f>A2024</f>
        <v>44589</v>
      </c>
    </row>
    <row r="2025" spans="1:73" x14ac:dyDescent="0.2">
      <c r="A2025" s="1">
        <v>44592</v>
      </c>
      <c r="C2025">
        <v>0.74408574768861169</v>
      </c>
      <c r="D2025">
        <v>0.75240498599809991</v>
      </c>
      <c r="E2025">
        <v>0.74654244853450269</v>
      </c>
      <c r="F2025">
        <v>0.74409570671621506</v>
      </c>
      <c r="G2025">
        <v>0.75437129040415607</v>
      </c>
      <c r="H2025">
        <v>0.75270393010672176</v>
      </c>
      <c r="I2025">
        <v>0.74664452171316598</v>
      </c>
      <c r="J2025">
        <v>0.75448247600099694</v>
      </c>
      <c r="M2025">
        <f>'[1]CAC_SWISS (-SP-NIKKEI-DAX)'!AC2110</f>
        <v>0</v>
      </c>
      <c r="N2025">
        <f>'[1]CAC_SWISS_SP (-NIKKEI-DAX)'!AD2110</f>
        <v>0</v>
      </c>
      <c r="O2025">
        <f>'[1]CAC_SWISS_DAX (-SP-NIKKEI)'!AD2110</f>
        <v>0</v>
      </c>
      <c r="P2025">
        <f>'[1]CAC_SWISS_NIKKEI (-SP-DAX)'!AD2110</f>
        <v>0</v>
      </c>
      <c r="Q2025">
        <f>'[1]CAC_SWISS_DAX_SP (-NIKKEI)'!AF2110</f>
        <v>0</v>
      </c>
      <c r="R2025">
        <f>'[1]CAC_SWISS_SP_NIKKEI (-DAX)'!AF2110</f>
        <v>0</v>
      </c>
      <c r="S2025">
        <f>'[1]CAC_SWISS_DAX_NIKKEI (-SP)'!AF2110</f>
        <v>0</v>
      </c>
      <c r="V2025" t="str">
        <f t="shared" si="1158"/>
        <v>BASE</v>
      </c>
      <c r="W2025" t="str">
        <f t="shared" si="1159"/>
        <v>BASE+SP</v>
      </c>
      <c r="X2025" t="str">
        <f t="shared" si="1160"/>
        <v>BASE+DAX</v>
      </c>
      <c r="Y2025" t="str">
        <f t="shared" si="1161"/>
        <v>BASE+NIKKEI</v>
      </c>
      <c r="Z2025" s="2" t="str">
        <f t="shared" si="1162"/>
        <v>- NIKKEI</v>
      </c>
      <c r="AA2025" s="2" t="str">
        <f t="shared" si="1172"/>
        <v>- DAX</v>
      </c>
      <c r="AB2025" s="2" t="str">
        <f t="shared" si="1150"/>
        <v>- SP</v>
      </c>
      <c r="AE2025">
        <f t="shared" si="1151"/>
        <v>0.74408574768861169</v>
      </c>
      <c r="AF2025">
        <f t="shared" si="1152"/>
        <v>0.75240498599809991</v>
      </c>
      <c r="AG2025">
        <f t="shared" si="1153"/>
        <v>0.74654244853450269</v>
      </c>
      <c r="AH2025">
        <f t="shared" si="1154"/>
        <v>0.74409570671621506</v>
      </c>
      <c r="AI2025">
        <f t="shared" si="1155"/>
        <v>0.75437129040415607</v>
      </c>
      <c r="AJ2025">
        <f t="shared" si="1156"/>
        <v>0.75270393010672176</v>
      </c>
      <c r="AK2025">
        <f t="shared" si="1157"/>
        <v>0.74664452171316598</v>
      </c>
      <c r="AM2025" t="str">
        <f t="shared" si="1163"/>
        <v>BASE</v>
      </c>
      <c r="AN2025" t="str" cm="1">
        <f t="array" ref="AN2025">IF(AM2025="",_xlfn.IFS(AF2025=MAX(AF2025:AH2025),"SP",AG2025=MAX(AF2025:AH2025),"DAX",AH2025=MAX(AF2025:AH2025),"NIKKEI",MAX(AF2025:AH2025)=0,""),"")</f>
        <v/>
      </c>
      <c r="AO2025" t="str" cm="1">
        <f t="array" ref="AO2025">IF(AM2025="BASE","",IF(MAX(AF2025:AH2025)=0,_xlfn.IFS(AI2025=MAX(AI2025:AK2025),"SP&amp;DAX",AJ2025=MAX(AI2025:AK2025),"SP&amp;NIKKEI",AK2025=MAX(AI2025:AK2025),"DAX&amp;NIKKEI"),""))</f>
        <v/>
      </c>
      <c r="AQ2025" s="3">
        <f t="shared" si="1164"/>
        <v>44592</v>
      </c>
      <c r="AR2025" cm="1">
        <f t="array" ref="AR2025">IF(AM2025="BASE",AE2025,_xlfn.IFS(AN2025="DAX",AG2025,AN2025="NIKKEI",AH2025,AN2025="SP",AF2025,AN2025="",MAX(AI2025:AK2025)))</f>
        <v>0.74408574768861169</v>
      </c>
      <c r="AS2025" s="4">
        <f t="shared" si="1136"/>
        <v>0.71071328545816104</v>
      </c>
      <c r="AT2025" s="4">
        <f t="shared" si="1137"/>
        <v>0.66326362668583894</v>
      </c>
      <c r="AU2025" s="4">
        <f t="shared" si="1138"/>
        <v>1.0475642018565787E-3</v>
      </c>
      <c r="AV2025" s="4">
        <f t="shared" si="1139"/>
        <v>1.9057265153660399E-3</v>
      </c>
      <c r="AW2025" s="4">
        <f t="shared" si="1140"/>
        <v>0.54969283021985405</v>
      </c>
      <c r="AX2025" s="4">
        <f t="shared" si="1141"/>
        <v>1.4584498885128016E-2</v>
      </c>
      <c r="AY2025" s="4">
        <f t="shared" si="1142"/>
        <v>1.1952863694235732E-2</v>
      </c>
      <c r="AZ2025" s="4">
        <f t="shared" si="1143"/>
        <v>3.2534308614954934</v>
      </c>
      <c r="BA2025" s="6" t="str">
        <f t="shared" si="1144"/>
        <v>STRENGTHEN</v>
      </c>
      <c r="BB2025" s="4">
        <f t="shared" si="1145"/>
        <v>0.1</v>
      </c>
      <c r="BC2025" s="4">
        <f t="shared" si="1146"/>
        <v>0.60295548643614738</v>
      </c>
      <c r="BD2025" s="4">
        <f t="shared" si="1147"/>
        <v>0.77882552653643133</v>
      </c>
      <c r="BE2025" s="4">
        <f t="shared" si="1165"/>
        <v>0.05</v>
      </c>
      <c r="BF2025" s="4" t="str">
        <f t="shared" si="1166"/>
        <v/>
      </c>
      <c r="BG2025" s="4" t="str">
        <f t="shared" si="1167"/>
        <v/>
      </c>
      <c r="BH2025" s="4" t="str">
        <f t="shared" si="1168"/>
        <v/>
      </c>
      <c r="BI2025" s="4" t="str">
        <f t="shared" si="1169"/>
        <v/>
      </c>
      <c r="BJ2025" s="4" t="str">
        <f t="shared" si="1170"/>
        <v/>
      </c>
      <c r="BK2025" s="4" t="str">
        <f t="shared" si="1171"/>
        <v/>
      </c>
      <c r="BS2025" s="3" t="str">
        <f t="shared" si="1148"/>
        <v/>
      </c>
      <c r="BT2025" s="5">
        <f t="shared" si="1149"/>
        <v>4.7449658772322101E-2</v>
      </c>
      <c r="BU2025" s="3"/>
    </row>
    <row r="2026" spans="1:73" x14ac:dyDescent="0.2">
      <c r="A2026" s="1">
        <v>44593</v>
      </c>
      <c r="C2026">
        <v>0.74738648088668036</v>
      </c>
      <c r="D2026">
        <v>0.75520406334979839</v>
      </c>
      <c r="E2026">
        <v>0.74993201086491701</v>
      </c>
      <c r="F2026">
        <v>0.74738878000897091</v>
      </c>
      <c r="G2026">
        <v>0.7571387454530224</v>
      </c>
      <c r="H2026">
        <v>0.75550934415166726</v>
      </c>
      <c r="I2026">
        <v>0.75000104553936431</v>
      </c>
      <c r="J2026">
        <v>0.75725722106451276</v>
      </c>
      <c r="M2026">
        <f>'[1]CAC_SWISS (-SP-NIKKEI-DAX)'!AC2111</f>
        <v>0</v>
      </c>
      <c r="N2026">
        <f>'[1]CAC_SWISS_SP (-NIKKEI-DAX)'!AD2111</f>
        <v>0</v>
      </c>
      <c r="O2026">
        <f>'[1]CAC_SWISS_DAX (-SP-NIKKEI)'!AD2111</f>
        <v>0</v>
      </c>
      <c r="P2026">
        <f>'[1]CAC_SWISS_NIKKEI (-SP-DAX)'!AD2111</f>
        <v>0</v>
      </c>
      <c r="Q2026">
        <f>'[1]CAC_SWISS_DAX_SP (-NIKKEI)'!AF2111</f>
        <v>0</v>
      </c>
      <c r="R2026">
        <f>'[1]CAC_SWISS_SP_NIKKEI (-DAX)'!AF2111</f>
        <v>0</v>
      </c>
      <c r="S2026">
        <f>'[1]CAC_SWISS_DAX_NIKKEI (-SP)'!AF2111</f>
        <v>0</v>
      </c>
      <c r="V2026" t="str">
        <f t="shared" si="1158"/>
        <v>BASE</v>
      </c>
      <c r="W2026" t="str">
        <f t="shared" si="1159"/>
        <v>BASE+SP</v>
      </c>
      <c r="X2026" t="str">
        <f t="shared" si="1160"/>
        <v>BASE+DAX</v>
      </c>
      <c r="Y2026" t="str">
        <f t="shared" si="1161"/>
        <v>BASE+NIKKEI</v>
      </c>
      <c r="Z2026" s="2" t="str">
        <f t="shared" si="1162"/>
        <v>- NIKKEI</v>
      </c>
      <c r="AA2026" s="2" t="str">
        <f t="shared" si="1172"/>
        <v>- DAX</v>
      </c>
      <c r="AB2026" s="2" t="str">
        <f t="shared" si="1150"/>
        <v>- SP</v>
      </c>
      <c r="AE2026">
        <f t="shared" si="1151"/>
        <v>0.74738648088668036</v>
      </c>
      <c r="AF2026">
        <f t="shared" si="1152"/>
        <v>0.75520406334979839</v>
      </c>
      <c r="AG2026">
        <f t="shared" si="1153"/>
        <v>0.74993201086491701</v>
      </c>
      <c r="AH2026">
        <f t="shared" si="1154"/>
        <v>0.74738878000897091</v>
      </c>
      <c r="AI2026">
        <f t="shared" si="1155"/>
        <v>0.7571387454530224</v>
      </c>
      <c r="AJ2026">
        <f t="shared" si="1156"/>
        <v>0.75550934415166726</v>
      </c>
      <c r="AK2026">
        <f t="shared" si="1157"/>
        <v>0.75000104553936431</v>
      </c>
      <c r="AM2026" t="str">
        <f t="shared" si="1163"/>
        <v>BASE</v>
      </c>
      <c r="AN2026" t="str" cm="1">
        <f t="array" ref="AN2026">IF(AM2026="",_xlfn.IFS(AF2026=MAX(AF2026:AH2026),"SP",AG2026=MAX(AF2026:AH2026),"DAX",AH2026=MAX(AF2026:AH2026),"NIKKEI",MAX(AF2026:AH2026)=0,""),"")</f>
        <v/>
      </c>
      <c r="AO2026" t="str" cm="1">
        <f t="array" ref="AO2026">IF(AM2026="BASE","",IF(MAX(AF2026:AH2026)=0,_xlfn.IFS(AI2026=MAX(AI2026:AK2026),"SP&amp;DAX",AJ2026=MAX(AI2026:AK2026),"SP&amp;NIKKEI",AK2026=MAX(AI2026:AK2026),"DAX&amp;NIKKEI"),""))</f>
        <v/>
      </c>
      <c r="AQ2026" s="3">
        <f t="shared" si="1164"/>
        <v>44593</v>
      </c>
      <c r="AR2026" cm="1">
        <f t="array" ref="AR2026">IF(AM2026="BASE",AE2026,_xlfn.IFS(AN2026="DAX",AG2026,AN2026="NIKKEI",AH2026,AN2026="SP",AF2026,AN2026="",MAX(AI2026:AK2026)))</f>
        <v>0.74738648088668036</v>
      </c>
      <c r="AS2026" s="4">
        <f t="shared" si="1136"/>
        <v>0.7177800083083925</v>
      </c>
      <c r="AT2026" s="4">
        <f t="shared" si="1137"/>
        <v>0.66267148086567562</v>
      </c>
      <c r="AU2026" s="4">
        <f t="shared" si="1138"/>
        <v>1.0131134529561645E-3</v>
      </c>
      <c r="AV2026" s="4">
        <f t="shared" si="1139"/>
        <v>1.8712184997340829E-3</v>
      </c>
      <c r="AW2026" s="4">
        <f t="shared" si="1140"/>
        <v>0.54141910904586343</v>
      </c>
      <c r="AX2026" s="4">
        <f t="shared" si="1141"/>
        <v>1.444187356960658E-2</v>
      </c>
      <c r="AY2026" s="4">
        <f t="shared" si="1142"/>
        <v>1.1778612621624759E-2</v>
      </c>
      <c r="AZ2026" s="4">
        <f t="shared" si="1143"/>
        <v>3.8158849111305528</v>
      </c>
      <c r="BA2026" s="6" t="str">
        <f t="shared" si="1144"/>
        <v>STRENGTHEN</v>
      </c>
      <c r="BB2026" s="4">
        <f t="shared" si="1145"/>
        <v>0.1</v>
      </c>
      <c r="BC2026" s="4">
        <f t="shared" si="1146"/>
        <v>0.60295548643614738</v>
      </c>
      <c r="BD2026" s="4">
        <f t="shared" si="1147"/>
        <v>0.77882552653643133</v>
      </c>
      <c r="BE2026" s="4">
        <f t="shared" si="1165"/>
        <v>0.05</v>
      </c>
      <c r="BF2026" s="4" t="str">
        <f t="shared" si="1166"/>
        <v/>
      </c>
      <c r="BG2026" s="4" t="str">
        <f t="shared" si="1167"/>
        <v/>
      </c>
      <c r="BH2026" s="4" t="str">
        <f t="shared" si="1168"/>
        <v/>
      </c>
      <c r="BI2026" s="4" t="str">
        <f t="shared" si="1169"/>
        <v/>
      </c>
      <c r="BJ2026" s="4" t="str">
        <f t="shared" si="1170"/>
        <v/>
      </c>
      <c r="BK2026" s="4" t="str">
        <f t="shared" si="1171"/>
        <v/>
      </c>
      <c r="BS2026" s="3" t="str">
        <f t="shared" si="1148"/>
        <v/>
      </c>
      <c r="BT2026" s="5">
        <f t="shared" si="1149"/>
        <v>5.5108527442716881E-2</v>
      </c>
      <c r="BU2026" s="3"/>
    </row>
    <row r="2027" spans="1:73" x14ac:dyDescent="0.2">
      <c r="A2027" s="1">
        <v>44594</v>
      </c>
      <c r="C2027">
        <v>0.74214996129027599</v>
      </c>
      <c r="D2027">
        <v>0.74875381984097023</v>
      </c>
      <c r="E2027">
        <v>0.74433092042547577</v>
      </c>
      <c r="F2027">
        <v>0.74217419096600756</v>
      </c>
      <c r="G2027">
        <v>0.75040243241332671</v>
      </c>
      <c r="H2027">
        <v>0.7494459544183496</v>
      </c>
      <c r="I2027">
        <v>0.74433110618078768</v>
      </c>
      <c r="J2027">
        <v>0.75083819646774463</v>
      </c>
      <c r="M2027">
        <f>'[1]CAC_SWISS (-SP-NIKKEI-DAX)'!AC2112</f>
        <v>0</v>
      </c>
      <c r="N2027">
        <f>'[1]CAC_SWISS_SP (-NIKKEI-DAX)'!AD2112</f>
        <v>0</v>
      </c>
      <c r="O2027">
        <f>'[1]CAC_SWISS_DAX (-SP-NIKKEI)'!AD2112</f>
        <v>0</v>
      </c>
      <c r="P2027">
        <f>'[1]CAC_SWISS_NIKKEI (-SP-DAX)'!AD2112</f>
        <v>0</v>
      </c>
      <c r="Q2027">
        <f>'[1]CAC_SWISS_DAX_SP (-NIKKEI)'!AF2112</f>
        <v>0</v>
      </c>
      <c r="R2027">
        <f>'[1]CAC_SWISS_SP_NIKKEI (-DAX)'!AF2112</f>
        <v>0</v>
      </c>
      <c r="S2027">
        <f>'[1]CAC_SWISS_DAX_NIKKEI (-SP)'!AF2112</f>
        <v>0</v>
      </c>
      <c r="V2027" t="str">
        <f t="shared" si="1158"/>
        <v>BASE</v>
      </c>
      <c r="W2027" t="str">
        <f t="shared" si="1159"/>
        <v>BASE+SP</v>
      </c>
      <c r="X2027" t="str">
        <f t="shared" si="1160"/>
        <v>BASE+DAX</v>
      </c>
      <c r="Y2027" t="str">
        <f t="shared" si="1161"/>
        <v>BASE+NIKKEI</v>
      </c>
      <c r="Z2027" s="2" t="str">
        <f t="shared" si="1162"/>
        <v>- NIKKEI</v>
      </c>
      <c r="AA2027" s="2" t="str">
        <f t="shared" si="1172"/>
        <v>- DAX</v>
      </c>
      <c r="AB2027" s="2" t="str">
        <f t="shared" si="1150"/>
        <v>- SP</v>
      </c>
      <c r="AE2027">
        <f t="shared" si="1151"/>
        <v>0.74214996129027599</v>
      </c>
      <c r="AF2027">
        <f t="shared" si="1152"/>
        <v>0.74875381984097023</v>
      </c>
      <c r="AG2027">
        <f t="shared" si="1153"/>
        <v>0.74433092042547577</v>
      </c>
      <c r="AH2027">
        <f t="shared" si="1154"/>
        <v>0.74217419096600756</v>
      </c>
      <c r="AI2027">
        <f t="shared" si="1155"/>
        <v>0.75040243241332671</v>
      </c>
      <c r="AJ2027">
        <f t="shared" si="1156"/>
        <v>0.7494459544183496</v>
      </c>
      <c r="AK2027">
        <f t="shared" si="1157"/>
        <v>0.74433110618078768</v>
      </c>
      <c r="AM2027" t="str">
        <f t="shared" si="1163"/>
        <v>BASE</v>
      </c>
      <c r="AN2027" t="str" cm="1">
        <f t="array" ref="AN2027">IF(AM2027="",_xlfn.IFS(AF2027=MAX(AF2027:AH2027),"SP",AG2027=MAX(AF2027:AH2027),"DAX",AH2027=MAX(AF2027:AH2027),"NIKKEI",MAX(AF2027:AH2027)=0,""),"")</f>
        <v/>
      </c>
      <c r="AO2027" t="str" cm="1">
        <f t="array" ref="AO2027">IF(AM2027="BASE","",IF(MAX(AF2027:AH2027)=0,_xlfn.IFS(AI2027=MAX(AI2027:AK2027),"SP&amp;DAX",AJ2027=MAX(AI2027:AK2027),"SP&amp;NIKKEI",AK2027=MAX(AI2027:AK2027),"DAX&amp;NIKKEI"),""))</f>
        <v/>
      </c>
      <c r="AQ2027" s="3">
        <f t="shared" si="1164"/>
        <v>44594</v>
      </c>
      <c r="AR2027" cm="1">
        <f t="array" ref="AR2027">IF(AM2027="BASE",AE2027,_xlfn.IFS(AN2027="DAX",AG2027,AN2027="NIKKEI",AH2027,AN2027="SP",AF2027,AN2027="",MAX(AI2027:AK2027)))</f>
        <v>0.74214996129027599</v>
      </c>
      <c r="AS2027" s="4">
        <f t="shared" si="1136"/>
        <v>0.7249137728004118</v>
      </c>
      <c r="AT2027" s="4">
        <f t="shared" si="1137"/>
        <v>0.6622614845665673</v>
      </c>
      <c r="AU2027" s="4">
        <f t="shared" si="1138"/>
        <v>7.7744951562853948E-4</v>
      </c>
      <c r="AV2027" s="4">
        <f t="shared" si="1139"/>
        <v>1.8556589384215181E-3</v>
      </c>
      <c r="AW2027" s="4">
        <f t="shared" si="1140"/>
        <v>0.41896142633293515</v>
      </c>
      <c r="AX2027" s="4">
        <f t="shared" si="1141"/>
        <v>1.4233835377911026E-2</v>
      </c>
      <c r="AY2027" s="4">
        <f t="shared" si="1142"/>
        <v>1.0717188546035957E-2</v>
      </c>
      <c r="AZ2027" s="4">
        <f t="shared" si="1143"/>
        <v>4.401644853295994</v>
      </c>
      <c r="BA2027" s="6" t="str">
        <f t="shared" si="1144"/>
        <v>STRENGTHEN</v>
      </c>
      <c r="BB2027" s="4">
        <f t="shared" si="1145"/>
        <v>0.1</v>
      </c>
      <c r="BC2027" s="4">
        <f t="shared" si="1146"/>
        <v>0.60295548643614738</v>
      </c>
      <c r="BD2027" s="4">
        <f t="shared" si="1147"/>
        <v>0.77882552653643133</v>
      </c>
      <c r="BE2027" s="4">
        <f t="shared" si="1165"/>
        <v>0.05</v>
      </c>
      <c r="BF2027" s="4" t="str">
        <f t="shared" si="1166"/>
        <v/>
      </c>
      <c r="BG2027" s="4" t="str">
        <f t="shared" si="1167"/>
        <v/>
      </c>
      <c r="BH2027" s="4" t="str">
        <f t="shared" si="1168"/>
        <v/>
      </c>
      <c r="BI2027" s="4" t="str">
        <f t="shared" si="1169"/>
        <v/>
      </c>
      <c r="BJ2027" s="4" t="str">
        <f t="shared" si="1170"/>
        <v/>
      </c>
      <c r="BK2027" s="4" t="str">
        <f t="shared" si="1171"/>
        <v/>
      </c>
      <c r="BS2027" s="3" t="str">
        <f t="shared" si="1148"/>
        <v/>
      </c>
      <c r="BT2027" s="5">
        <f t="shared" si="1149"/>
        <v>6.26522882338445E-2</v>
      </c>
      <c r="BU2027" s="3"/>
    </row>
    <row r="2028" spans="1:73" x14ac:dyDescent="0.2">
      <c r="A2028" s="1">
        <v>44595</v>
      </c>
      <c r="C2028">
        <v>0.73918216878687593</v>
      </c>
      <c r="D2028">
        <v>0.74617627127126662</v>
      </c>
      <c r="E2028">
        <v>0.74086393394421735</v>
      </c>
      <c r="F2028">
        <v>0.73918535681547526</v>
      </c>
      <c r="G2028">
        <v>0.74748699921566142</v>
      </c>
      <c r="H2028">
        <v>0.74676537176597513</v>
      </c>
      <c r="I2028">
        <v>0.74087160247951922</v>
      </c>
      <c r="J2028">
        <v>0.74787585250812538</v>
      </c>
      <c r="M2028">
        <f>'[1]CAC_SWISS (-SP-NIKKEI-DAX)'!AC2113</f>
        <v>0</v>
      </c>
      <c r="N2028">
        <f>'[1]CAC_SWISS_SP (-NIKKEI-DAX)'!AD2113</f>
        <v>0</v>
      </c>
      <c r="O2028">
        <f>'[1]CAC_SWISS_DAX (-SP-NIKKEI)'!AD2113</f>
        <v>0</v>
      </c>
      <c r="P2028">
        <f>'[1]CAC_SWISS_NIKKEI (-SP-DAX)'!AD2113</f>
        <v>0</v>
      </c>
      <c r="Q2028">
        <f>'[1]CAC_SWISS_DAX_SP (-NIKKEI)'!AF2113</f>
        <v>0</v>
      </c>
      <c r="R2028">
        <f>'[1]CAC_SWISS_SP_NIKKEI (-DAX)'!AF2113</f>
        <v>0</v>
      </c>
      <c r="S2028">
        <f>'[1]CAC_SWISS_DAX_NIKKEI (-SP)'!AF2113</f>
        <v>0</v>
      </c>
      <c r="V2028" t="str">
        <f t="shared" si="1158"/>
        <v>BASE</v>
      </c>
      <c r="W2028" t="str">
        <f t="shared" si="1159"/>
        <v>BASE+SP</v>
      </c>
      <c r="X2028" t="str">
        <f t="shared" si="1160"/>
        <v>BASE+DAX</v>
      </c>
      <c r="Y2028" t="str">
        <f t="shared" si="1161"/>
        <v>BASE+NIKKEI</v>
      </c>
      <c r="Z2028" s="2" t="str">
        <f t="shared" si="1162"/>
        <v>- NIKKEI</v>
      </c>
      <c r="AA2028" s="2" t="str">
        <f t="shared" si="1172"/>
        <v>- DAX</v>
      </c>
      <c r="AB2028" s="2" t="str">
        <f t="shared" si="1150"/>
        <v>- SP</v>
      </c>
      <c r="AE2028">
        <f t="shared" si="1151"/>
        <v>0.73918216878687593</v>
      </c>
      <c r="AF2028">
        <f t="shared" si="1152"/>
        <v>0.74617627127126662</v>
      </c>
      <c r="AG2028">
        <f t="shared" si="1153"/>
        <v>0.74086393394421735</v>
      </c>
      <c r="AH2028">
        <f t="shared" si="1154"/>
        <v>0.73918535681547526</v>
      </c>
      <c r="AI2028">
        <f t="shared" si="1155"/>
        <v>0.74748699921566142</v>
      </c>
      <c r="AJ2028">
        <f t="shared" si="1156"/>
        <v>0.74676537176597513</v>
      </c>
      <c r="AK2028">
        <f t="shared" si="1157"/>
        <v>0.74087160247951922</v>
      </c>
      <c r="AM2028" t="str">
        <f t="shared" si="1163"/>
        <v>BASE</v>
      </c>
      <c r="AN2028" t="str" cm="1">
        <f t="array" ref="AN2028">IF(AM2028="",_xlfn.IFS(AF2028=MAX(AF2028:AH2028),"SP",AG2028=MAX(AF2028:AH2028),"DAX",AH2028=MAX(AF2028:AH2028),"NIKKEI",MAX(AF2028:AH2028)=0,""),"")</f>
        <v/>
      </c>
      <c r="AO2028" t="str" cm="1">
        <f t="array" ref="AO2028">IF(AM2028="BASE","",IF(MAX(AF2028:AH2028)=0,_xlfn.IFS(AI2028=MAX(AI2028:AK2028),"SP&amp;DAX",AJ2028=MAX(AI2028:AK2028),"SP&amp;NIKKEI",AK2028=MAX(AI2028:AK2028),"DAX&amp;NIKKEI"),""))</f>
        <v/>
      </c>
      <c r="AQ2028" s="3">
        <f t="shared" si="1164"/>
        <v>44595</v>
      </c>
      <c r="AR2028" cm="1">
        <f t="array" ref="AR2028">IF(AM2028="BASE",AE2028,_xlfn.IFS(AN2028="DAX",AG2028,AN2028="NIKKEI",AH2028,AN2028="SP",AF2028,AN2028="",MAX(AI2028:AK2028)))</f>
        <v>0.73918216878687593</v>
      </c>
      <c r="AS2028" s="4">
        <f t="shared" si="1136"/>
        <v>0.73229773758648753</v>
      </c>
      <c r="AT2028" s="4">
        <f t="shared" si="1137"/>
        <v>0.66174127209885225</v>
      </c>
      <c r="AU2028" s="4">
        <f t="shared" si="1138"/>
        <v>3.4518548391030736E-4</v>
      </c>
      <c r="AV2028" s="4">
        <f t="shared" si="1139"/>
        <v>1.8383045928650698E-3</v>
      </c>
      <c r="AW2028" s="4">
        <f t="shared" si="1140"/>
        <v>0.18777382445219387</v>
      </c>
      <c r="AX2028" s="4">
        <f t="shared" si="1141"/>
        <v>1.3885015073731615E-2</v>
      </c>
      <c r="AY2028" s="4">
        <f t="shared" si="1142"/>
        <v>8.4430231699511599E-3</v>
      </c>
      <c r="AZ2028" s="4">
        <f t="shared" si="1143"/>
        <v>8.3567774323712332</v>
      </c>
      <c r="BA2028" s="6" t="str">
        <f t="shared" si="1144"/>
        <v>STRENGTHEN</v>
      </c>
      <c r="BB2028" s="4">
        <f t="shared" si="1145"/>
        <v>0.1</v>
      </c>
      <c r="BC2028" s="4">
        <f t="shared" si="1146"/>
        <v>0.60295548643614738</v>
      </c>
      <c r="BD2028" s="4">
        <f t="shared" si="1147"/>
        <v>0.77882552653643133</v>
      </c>
      <c r="BE2028" s="4">
        <f t="shared" si="1165"/>
        <v>0.05</v>
      </c>
      <c r="BF2028" s="4" t="str">
        <f t="shared" si="1166"/>
        <v/>
      </c>
      <c r="BG2028" s="4" t="str">
        <f t="shared" si="1167"/>
        <v/>
      </c>
      <c r="BH2028" s="4" t="str">
        <f t="shared" si="1168"/>
        <v/>
      </c>
      <c r="BI2028" s="4" t="str">
        <f t="shared" si="1169"/>
        <v/>
      </c>
      <c r="BJ2028" s="4" t="str">
        <f t="shared" si="1170"/>
        <v/>
      </c>
      <c r="BK2028" s="4" t="str">
        <f t="shared" si="1171"/>
        <v/>
      </c>
      <c r="BS2028" s="3" t="str">
        <f t="shared" si="1148"/>
        <v/>
      </c>
      <c r="BT2028" s="5">
        <f t="shared" si="1149"/>
        <v>7.0556465487635278E-2</v>
      </c>
      <c r="BU2028" s="3"/>
    </row>
    <row r="2029" spans="1:73" x14ac:dyDescent="0.2">
      <c r="A2029" s="1">
        <v>44596</v>
      </c>
      <c r="C2029">
        <v>0.73294243296912387</v>
      </c>
      <c r="D2029">
        <v>0.73946032813524132</v>
      </c>
      <c r="E2029">
        <v>0.73363397725468549</v>
      </c>
      <c r="F2029">
        <v>0.73297623275018831</v>
      </c>
      <c r="G2029">
        <v>0.73983152226582805</v>
      </c>
      <c r="H2029">
        <v>0.74026581672739777</v>
      </c>
      <c r="I2029">
        <v>0.73364923414003003</v>
      </c>
      <c r="J2029">
        <v>0.7405380430319507</v>
      </c>
      <c r="M2029">
        <f>'[1]CAC_SWISS (-SP-NIKKEI-DAX)'!AC2114</f>
        <v>0</v>
      </c>
      <c r="N2029">
        <f>'[1]CAC_SWISS_SP (-NIKKEI-DAX)'!AD2114</f>
        <v>0</v>
      </c>
      <c r="O2029">
        <f>'[1]CAC_SWISS_DAX (-SP-NIKKEI)'!AD2114</f>
        <v>0</v>
      </c>
      <c r="P2029">
        <f>'[1]CAC_SWISS_NIKKEI (-SP-DAX)'!AD2114</f>
        <v>0</v>
      </c>
      <c r="Q2029">
        <f>'[1]CAC_SWISS_DAX_SP (-NIKKEI)'!AF2114</f>
        <v>0</v>
      </c>
      <c r="R2029">
        <f>'[1]CAC_SWISS_SP_NIKKEI (-DAX)'!AF2114</f>
        <v>0</v>
      </c>
      <c r="S2029">
        <f>'[1]CAC_SWISS_DAX_NIKKEI (-SP)'!AF2114</f>
        <v>0</v>
      </c>
      <c r="V2029" t="str">
        <f t="shared" si="1158"/>
        <v>BASE</v>
      </c>
      <c r="W2029" t="str">
        <f t="shared" si="1159"/>
        <v>BASE+SP</v>
      </c>
      <c r="X2029" t="str">
        <f t="shared" si="1160"/>
        <v>BASE+DAX</v>
      </c>
      <c r="Y2029" t="str">
        <f t="shared" si="1161"/>
        <v>BASE+NIKKEI</v>
      </c>
      <c r="Z2029" s="2" t="str">
        <f t="shared" si="1162"/>
        <v>- NIKKEI</v>
      </c>
      <c r="AA2029" s="2" t="str">
        <f t="shared" si="1172"/>
        <v>- DAX</v>
      </c>
      <c r="AB2029" s="2" t="str">
        <f t="shared" si="1150"/>
        <v>- SP</v>
      </c>
      <c r="AE2029">
        <f t="shared" si="1151"/>
        <v>0.73294243296912387</v>
      </c>
      <c r="AF2029">
        <f t="shared" si="1152"/>
        <v>0.73946032813524132</v>
      </c>
      <c r="AG2029">
        <f t="shared" si="1153"/>
        <v>0.73363397725468549</v>
      </c>
      <c r="AH2029">
        <f t="shared" si="1154"/>
        <v>0.73297623275018831</v>
      </c>
      <c r="AI2029">
        <f t="shared" si="1155"/>
        <v>0.73983152226582805</v>
      </c>
      <c r="AJ2029">
        <f t="shared" si="1156"/>
        <v>0.74026581672739777</v>
      </c>
      <c r="AK2029">
        <f t="shared" si="1157"/>
        <v>0.73364923414003003</v>
      </c>
      <c r="AM2029" t="str">
        <f t="shared" si="1163"/>
        <v>BASE</v>
      </c>
      <c r="AN2029" t="str" cm="1">
        <f t="array" ref="AN2029">IF(AM2029="",_xlfn.IFS(AF2029=MAX(AF2029:AH2029),"SP",AG2029=MAX(AF2029:AH2029),"DAX",AH2029=MAX(AF2029:AH2029),"NIKKEI",MAX(AF2029:AH2029)=0,""),"")</f>
        <v/>
      </c>
      <c r="AO2029" t="str" cm="1">
        <f t="array" ref="AO2029">IF(AM2029="BASE","",IF(MAX(AF2029:AH2029)=0,_xlfn.IFS(AI2029=MAX(AI2029:AK2029),"SP&amp;DAX",AJ2029=MAX(AI2029:AK2029),"SP&amp;NIKKEI",AK2029=MAX(AI2029:AK2029),"DAX&amp;NIKKEI"),""))</f>
        <v/>
      </c>
      <c r="AQ2029" s="3">
        <f t="shared" si="1164"/>
        <v>44596</v>
      </c>
      <c r="AR2029" cm="1">
        <f t="array" ref="AR2029">IF(AM2029="BASE",AE2029,_xlfn.IFS(AN2029="DAX",AG2029,AN2029="NIKKEI",AH2029,AN2029="SP",AF2029,AN2029="",MAX(AI2029:AK2029)))</f>
        <v>0.73294243296912387</v>
      </c>
      <c r="AS2029" s="4">
        <f t="shared" si="1136"/>
        <v>0.73714351793404764</v>
      </c>
      <c r="AT2029" s="4">
        <f t="shared" si="1137"/>
        <v>0.66224669611094611</v>
      </c>
      <c r="AU2029" s="4">
        <f t="shared" si="1138"/>
        <v>6.5130645561300388E-5</v>
      </c>
      <c r="AV2029" s="4">
        <f t="shared" si="1139"/>
        <v>1.8484698508790959E-3</v>
      </c>
      <c r="AW2029" s="4">
        <f t="shared" si="1140"/>
        <v>3.5234897410052715E-2</v>
      </c>
      <c r="AX2029" s="4">
        <f t="shared" si="1141"/>
        <v>1.3733512886853351E-2</v>
      </c>
      <c r="AY2029" s="4">
        <f t="shared" si="1142"/>
        <v>6.5941232604275722E-3</v>
      </c>
      <c r="AZ2029" s="4">
        <f t="shared" si="1143"/>
        <v>11.358116745037174</v>
      </c>
      <c r="BA2029" s="6" t="str">
        <f t="shared" si="1144"/>
        <v>STRENGTHEN</v>
      </c>
      <c r="BB2029" s="4">
        <f t="shared" si="1145"/>
        <v>0.1</v>
      </c>
      <c r="BC2029" s="4">
        <f t="shared" si="1146"/>
        <v>0.60295548643614738</v>
      </c>
      <c r="BD2029" s="4">
        <f t="shared" si="1147"/>
        <v>0.77882552653643133</v>
      </c>
      <c r="BE2029" s="4">
        <f t="shared" si="1165"/>
        <v>0.05</v>
      </c>
      <c r="BF2029" s="4" t="str">
        <f t="shared" si="1166"/>
        <v/>
      </c>
      <c r="BG2029" s="4" t="str">
        <f t="shared" si="1167"/>
        <v/>
      </c>
      <c r="BH2029" s="4" t="str">
        <f t="shared" si="1168"/>
        <v/>
      </c>
      <c r="BI2029" s="4" t="str">
        <f t="shared" si="1169"/>
        <v/>
      </c>
      <c r="BJ2029" s="4" t="str">
        <f t="shared" si="1170"/>
        <v/>
      </c>
      <c r="BK2029" s="4" t="str">
        <f t="shared" si="1171"/>
        <v/>
      </c>
      <c r="BS2029" s="3" t="str">
        <f t="shared" si="1148"/>
        <v/>
      </c>
      <c r="BT2029" s="5">
        <f t="shared" si="1149"/>
        <v>7.4896821823101534E-2</v>
      </c>
      <c r="BU2029" s="3"/>
    </row>
    <row r="2030" spans="1:73" x14ac:dyDescent="0.2">
      <c r="A2030" s="1">
        <v>44599</v>
      </c>
      <c r="C2030">
        <v>0.74099846782131418</v>
      </c>
      <c r="D2030">
        <v>0.74770298138638225</v>
      </c>
      <c r="E2030">
        <v>0.74135870119461478</v>
      </c>
      <c r="F2030">
        <v>0.741090877283752</v>
      </c>
      <c r="G2030">
        <v>0.74784235187429615</v>
      </c>
      <c r="H2030">
        <v>0.74788586119470535</v>
      </c>
      <c r="I2030">
        <v>0.7414742438408678</v>
      </c>
      <c r="J2030">
        <v>0.74799971712048841</v>
      </c>
      <c r="M2030">
        <f>'[1]CAC_SWISS (-SP-NIKKEI-DAX)'!AC2115</f>
        <v>0</v>
      </c>
      <c r="N2030">
        <f>'[1]CAC_SWISS_SP (-NIKKEI-DAX)'!AD2115</f>
        <v>0</v>
      </c>
      <c r="O2030">
        <f>'[1]CAC_SWISS_DAX (-SP-NIKKEI)'!AD2115</f>
        <v>0</v>
      </c>
      <c r="P2030">
        <f>'[1]CAC_SWISS_NIKKEI (-SP-DAX)'!AD2115</f>
        <v>0</v>
      </c>
      <c r="Q2030">
        <f>'[1]CAC_SWISS_DAX_SP (-NIKKEI)'!AF2115</f>
        <v>0</v>
      </c>
      <c r="R2030">
        <f>'[1]CAC_SWISS_SP_NIKKEI (-DAX)'!AF2115</f>
        <v>0</v>
      </c>
      <c r="S2030">
        <f>'[1]CAC_SWISS_DAX_NIKKEI (-SP)'!AF2115</f>
        <v>0</v>
      </c>
      <c r="V2030" t="str">
        <f t="shared" si="1158"/>
        <v>BASE</v>
      </c>
      <c r="W2030" t="str">
        <f t="shared" si="1159"/>
        <v>BASE+SP</v>
      </c>
      <c r="X2030" t="str">
        <f t="shared" si="1160"/>
        <v>BASE+DAX</v>
      </c>
      <c r="Y2030" t="str">
        <f t="shared" si="1161"/>
        <v>BASE+NIKKEI</v>
      </c>
      <c r="Z2030" s="2" t="str">
        <f t="shared" si="1162"/>
        <v>- NIKKEI</v>
      </c>
      <c r="AA2030" s="2" t="str">
        <f t="shared" si="1172"/>
        <v>- DAX</v>
      </c>
      <c r="AB2030" s="2" t="str">
        <f t="shared" si="1150"/>
        <v>- SP</v>
      </c>
      <c r="AE2030">
        <f t="shared" si="1151"/>
        <v>0.74099846782131418</v>
      </c>
      <c r="AF2030">
        <f t="shared" si="1152"/>
        <v>0.74770298138638225</v>
      </c>
      <c r="AG2030">
        <f t="shared" si="1153"/>
        <v>0.74135870119461478</v>
      </c>
      <c r="AH2030">
        <f t="shared" si="1154"/>
        <v>0.741090877283752</v>
      </c>
      <c r="AI2030">
        <f t="shared" si="1155"/>
        <v>0.74784235187429615</v>
      </c>
      <c r="AJ2030">
        <f t="shared" si="1156"/>
        <v>0.74788586119470535</v>
      </c>
      <c r="AK2030">
        <f t="shared" si="1157"/>
        <v>0.7414742438408678</v>
      </c>
      <c r="AM2030" t="str">
        <f t="shared" si="1163"/>
        <v>BASE</v>
      </c>
      <c r="AN2030" t="str" cm="1">
        <f t="array" ref="AN2030">IF(AM2030="",_xlfn.IFS(AF2030=MAX(AF2030:AH2030),"SP",AG2030=MAX(AF2030:AH2030),"DAX",AH2030=MAX(AF2030:AH2030),"NIKKEI",MAX(AF2030:AH2030)=0,""),"")</f>
        <v/>
      </c>
      <c r="AO2030" t="str" cm="1">
        <f t="array" ref="AO2030">IF(AM2030="BASE","",IF(MAX(AF2030:AH2030)=0,_xlfn.IFS(AI2030=MAX(AI2030:AK2030),"SP&amp;DAX",AJ2030=MAX(AI2030:AK2030),"SP&amp;NIKKEI",AK2030=MAX(AI2030:AK2030),"DAX&amp;NIKKEI"),""))</f>
        <v/>
      </c>
      <c r="AQ2030" s="3">
        <f t="shared" si="1164"/>
        <v>44599</v>
      </c>
      <c r="AR2030" cm="1">
        <f t="array" ref="AR2030">IF(AM2030="BASE",AE2030,_xlfn.IFS(AN2030="DAX",AG2030,AN2030="NIKKEI",AH2030,AN2030="SP",AF2030,AN2030="",MAX(AI2030:AK2030)))</f>
        <v>0.74099846782131418</v>
      </c>
      <c r="AS2030" s="4">
        <f t="shared" si="1136"/>
        <v>0.73884684197817729</v>
      </c>
      <c r="AT2030" s="4">
        <f t="shared" si="1137"/>
        <v>0.66352642701295361</v>
      </c>
      <c r="AU2030" s="4">
        <f t="shared" si="1138"/>
        <v>4.4261775418388951E-5</v>
      </c>
      <c r="AV2030" s="4">
        <f t="shared" si="1139"/>
        <v>1.9244320479442948E-3</v>
      </c>
      <c r="AW2030" s="4">
        <f t="shared" si="1140"/>
        <v>2.2999915983352073E-2</v>
      </c>
      <c r="AX2030" s="4">
        <f t="shared" si="1141"/>
        <v>1.399720610013761E-2</v>
      </c>
      <c r="AY2030" s="4">
        <f t="shared" si="1142"/>
        <v>6.5509402760767707E-3</v>
      </c>
      <c r="AZ2030" s="4">
        <f t="shared" si="1143"/>
        <v>11.497649465723963</v>
      </c>
      <c r="BA2030" s="6" t="str">
        <f t="shared" si="1144"/>
        <v>STRENGTHEN</v>
      </c>
      <c r="BB2030" s="4">
        <f t="shared" si="1145"/>
        <v>0.1</v>
      </c>
      <c r="BC2030" s="4">
        <f t="shared" si="1146"/>
        <v>0.60295548643614738</v>
      </c>
      <c r="BD2030" s="4">
        <f t="shared" si="1147"/>
        <v>0.77882552653643133</v>
      </c>
      <c r="BE2030" s="4">
        <f t="shared" si="1165"/>
        <v>0.05</v>
      </c>
      <c r="BF2030" s="4" t="str">
        <f t="shared" si="1166"/>
        <v/>
      </c>
      <c r="BG2030" s="4" t="str">
        <f t="shared" si="1167"/>
        <v/>
      </c>
      <c r="BH2030" s="4" t="str">
        <f t="shared" si="1168"/>
        <v/>
      </c>
      <c r="BI2030" s="4" t="str">
        <f t="shared" si="1169"/>
        <v/>
      </c>
      <c r="BJ2030" s="4" t="str">
        <f t="shared" si="1170"/>
        <v/>
      </c>
      <c r="BK2030" s="4" t="str">
        <f t="shared" si="1171"/>
        <v/>
      </c>
      <c r="BS2030" s="3" t="str">
        <f t="shared" si="1148"/>
        <v/>
      </c>
      <c r="BT2030" s="5">
        <f t="shared" si="1149"/>
        <v>7.5320414965223681E-2</v>
      </c>
      <c r="BU2030" s="3"/>
    </row>
    <row r="2031" spans="1:73" x14ac:dyDescent="0.2">
      <c r="A2031" s="1">
        <v>44600</v>
      </c>
      <c r="C2031">
        <v>0.74373185848945955</v>
      </c>
      <c r="D2031">
        <v>0.74995479266275233</v>
      </c>
      <c r="E2031">
        <v>0.74413973020411239</v>
      </c>
      <c r="F2031">
        <v>0.74422429649041066</v>
      </c>
      <c r="G2031">
        <v>0.75013394426226954</v>
      </c>
      <c r="H2031">
        <v>0.74995588169010841</v>
      </c>
      <c r="I2031">
        <v>0.744695718162938</v>
      </c>
      <c r="J2031">
        <v>0.75013400547077691</v>
      </c>
      <c r="M2031">
        <f>'[1]CAC_SWISS (-SP-NIKKEI-DAX)'!AC2116</f>
        <v>0</v>
      </c>
      <c r="N2031">
        <f>'[1]CAC_SWISS_SP (-NIKKEI-DAX)'!AD2116</f>
        <v>0</v>
      </c>
      <c r="O2031">
        <f>'[1]CAC_SWISS_DAX (-SP-NIKKEI)'!AD2116</f>
        <v>0</v>
      </c>
      <c r="P2031">
        <f>'[1]CAC_SWISS_NIKKEI (-SP-DAX)'!AD2116</f>
        <v>0</v>
      </c>
      <c r="Q2031">
        <f>'[1]CAC_SWISS_DAX_SP (-NIKKEI)'!AF2116</f>
        <v>0</v>
      </c>
      <c r="R2031">
        <f>'[1]CAC_SWISS_SP_NIKKEI (-DAX)'!AF2116</f>
        <v>0</v>
      </c>
      <c r="S2031">
        <f>'[1]CAC_SWISS_DAX_NIKKEI (-SP)'!AF2116</f>
        <v>0</v>
      </c>
      <c r="V2031" t="str">
        <f t="shared" si="1158"/>
        <v>BASE</v>
      </c>
      <c r="W2031" t="str">
        <f t="shared" si="1159"/>
        <v>BASE+SP</v>
      </c>
      <c r="X2031" t="str">
        <f t="shared" si="1160"/>
        <v>BASE+DAX</v>
      </c>
      <c r="Y2031" t="str">
        <f t="shared" si="1161"/>
        <v>BASE+NIKKEI</v>
      </c>
      <c r="Z2031" s="2" t="str">
        <f t="shared" si="1162"/>
        <v>- NIKKEI</v>
      </c>
      <c r="AA2031" s="2" t="str">
        <f t="shared" si="1172"/>
        <v>- DAX</v>
      </c>
      <c r="AB2031" s="2" t="str">
        <f t="shared" si="1150"/>
        <v>- SP</v>
      </c>
      <c r="AE2031">
        <f t="shared" si="1151"/>
        <v>0.74373185848945955</v>
      </c>
      <c r="AF2031">
        <f t="shared" si="1152"/>
        <v>0.74995479266275233</v>
      </c>
      <c r="AG2031">
        <f t="shared" si="1153"/>
        <v>0.74413973020411239</v>
      </c>
      <c r="AH2031">
        <f t="shared" si="1154"/>
        <v>0.74422429649041066</v>
      </c>
      <c r="AI2031">
        <f t="shared" si="1155"/>
        <v>0.75013394426226954</v>
      </c>
      <c r="AJ2031">
        <f t="shared" si="1156"/>
        <v>0.74995588169010841</v>
      </c>
      <c r="AK2031">
        <f t="shared" si="1157"/>
        <v>0.744695718162938</v>
      </c>
      <c r="AM2031" t="str">
        <f t="shared" si="1163"/>
        <v>BASE</v>
      </c>
      <c r="AN2031" t="str" cm="1">
        <f t="array" ref="AN2031">IF(AM2031="",_xlfn.IFS(AF2031=MAX(AF2031:AH2031),"SP",AG2031=MAX(AF2031:AH2031),"DAX",AH2031=MAX(AF2031:AH2031),"NIKKEI",MAX(AF2031:AH2031)=0,""),"")</f>
        <v/>
      </c>
      <c r="AO2031" t="str" cm="1">
        <f t="array" ref="AO2031">IF(AM2031="BASE","",IF(MAX(AF2031:AH2031)=0,_xlfn.IFS(AI2031=MAX(AI2031:AK2031),"SP&amp;DAX",AJ2031=MAX(AI2031:AK2031),"SP&amp;NIKKEI",AK2031=MAX(AI2031:AK2031),"DAX&amp;NIKKEI"),""))</f>
        <v/>
      </c>
      <c r="AQ2031" s="3">
        <f t="shared" si="1164"/>
        <v>44600</v>
      </c>
      <c r="AR2031" cm="1">
        <f t="array" ref="AR2031">IF(AM2031="BASE",AE2031,_xlfn.IFS(AN2031="DAX",AG2031,AN2031="NIKKEI",AH2031,AN2031="SP",AF2031,AN2031="",MAX(AI2031:AK2031)))</f>
        <v>0.74373185848945955</v>
      </c>
      <c r="AS2031" s="4">
        <f t="shared" si="1136"/>
        <v>0.74087264300770994</v>
      </c>
      <c r="AT2031" s="4">
        <f t="shared" si="1137"/>
        <v>0.66606034317409557</v>
      </c>
      <c r="AU2031" s="4">
        <f t="shared" si="1138"/>
        <v>1.6094636564906397E-5</v>
      </c>
      <c r="AV2031" s="4">
        <f t="shared" si="1139"/>
        <v>1.9002955091718852E-3</v>
      </c>
      <c r="AW2031" s="4">
        <f t="shared" si="1140"/>
        <v>8.4695440720796902E-3</v>
      </c>
      <c r="AX2031" s="4">
        <f t="shared" si="1141"/>
        <v>1.3890656622485727E-2</v>
      </c>
      <c r="AY2031" s="4">
        <f t="shared" si="1142"/>
        <v>6.2940745022543503E-3</v>
      </c>
      <c r="AZ2031" s="4">
        <f t="shared" si="1143"/>
        <v>11.886147805657341</v>
      </c>
      <c r="BA2031" s="6" t="str">
        <f t="shared" si="1144"/>
        <v>STRENGTHEN</v>
      </c>
      <c r="BB2031" s="4">
        <f t="shared" si="1145"/>
        <v>0.1</v>
      </c>
      <c r="BC2031" s="4">
        <f t="shared" si="1146"/>
        <v>0.60295548643614738</v>
      </c>
      <c r="BD2031" s="4">
        <f t="shared" si="1147"/>
        <v>0.77882552653643133</v>
      </c>
      <c r="BE2031" s="4">
        <f t="shared" si="1165"/>
        <v>0.05</v>
      </c>
      <c r="BF2031" s="4" t="str">
        <f t="shared" si="1166"/>
        <v/>
      </c>
      <c r="BG2031" s="4" t="str">
        <f t="shared" si="1167"/>
        <v/>
      </c>
      <c r="BH2031" s="4" t="str">
        <f t="shared" si="1168"/>
        <v/>
      </c>
      <c r="BI2031" s="4" t="str">
        <f t="shared" si="1169"/>
        <v/>
      </c>
      <c r="BJ2031" s="4" t="str">
        <f t="shared" si="1170"/>
        <v/>
      </c>
      <c r="BK2031" s="4" t="str">
        <f t="shared" si="1171"/>
        <v/>
      </c>
      <c r="BS2031" s="3" t="str">
        <f t="shared" si="1148"/>
        <v/>
      </c>
      <c r="BT2031" s="5">
        <f t="shared" si="1149"/>
        <v>7.4812299833614371E-2</v>
      </c>
      <c r="BU2031" s="3"/>
    </row>
    <row r="2032" spans="1:73" x14ac:dyDescent="0.2">
      <c r="A2032" s="1">
        <v>44601</v>
      </c>
      <c r="C2032">
        <v>0.74694068583949735</v>
      </c>
      <c r="D2032">
        <v>0.75282012118038777</v>
      </c>
      <c r="E2032">
        <v>0.74736357271751896</v>
      </c>
      <c r="F2032">
        <v>0.74740484115164352</v>
      </c>
      <c r="G2032">
        <v>0.75302353322245075</v>
      </c>
      <c r="H2032">
        <v>0.75282180637029905</v>
      </c>
      <c r="I2032">
        <v>0.74789322316197426</v>
      </c>
      <c r="J2032">
        <v>0.75302354378650138</v>
      </c>
      <c r="M2032">
        <f>'[1]CAC_SWISS (-SP-NIKKEI-DAX)'!AC2117</f>
        <v>0</v>
      </c>
      <c r="N2032">
        <f>'[1]CAC_SWISS_SP (-NIKKEI-DAX)'!AD2117</f>
        <v>0</v>
      </c>
      <c r="O2032">
        <f>'[1]CAC_SWISS_DAX (-SP-NIKKEI)'!AD2117</f>
        <v>0</v>
      </c>
      <c r="P2032">
        <f>'[1]CAC_SWISS_NIKKEI (-SP-DAX)'!AD2117</f>
        <v>0</v>
      </c>
      <c r="Q2032">
        <f>'[1]CAC_SWISS_DAX_SP (-NIKKEI)'!AF2117</f>
        <v>0</v>
      </c>
      <c r="R2032">
        <f>'[1]CAC_SWISS_SP_NIKKEI (-DAX)'!AF2117</f>
        <v>0</v>
      </c>
      <c r="S2032">
        <f>'[1]CAC_SWISS_DAX_NIKKEI (-SP)'!AF2117</f>
        <v>0</v>
      </c>
      <c r="V2032" t="str">
        <f t="shared" si="1158"/>
        <v>BASE</v>
      </c>
      <c r="W2032" t="str">
        <f t="shared" si="1159"/>
        <v>BASE+SP</v>
      </c>
      <c r="X2032" t="str">
        <f t="shared" si="1160"/>
        <v>BASE+DAX</v>
      </c>
      <c r="Y2032" t="str">
        <f t="shared" si="1161"/>
        <v>BASE+NIKKEI</v>
      </c>
      <c r="Z2032" s="2" t="str">
        <f t="shared" si="1162"/>
        <v>- NIKKEI</v>
      </c>
      <c r="AA2032" s="2" t="str">
        <f t="shared" si="1172"/>
        <v>- DAX</v>
      </c>
      <c r="AB2032" s="2" t="str">
        <f t="shared" si="1150"/>
        <v>- SP</v>
      </c>
      <c r="AE2032">
        <f t="shared" si="1151"/>
        <v>0.74694068583949735</v>
      </c>
      <c r="AF2032">
        <f t="shared" si="1152"/>
        <v>0.75282012118038777</v>
      </c>
      <c r="AG2032">
        <f t="shared" si="1153"/>
        <v>0.74736357271751896</v>
      </c>
      <c r="AH2032">
        <f t="shared" si="1154"/>
        <v>0.74740484115164352</v>
      </c>
      <c r="AI2032">
        <f t="shared" si="1155"/>
        <v>0.75302353322245075</v>
      </c>
      <c r="AJ2032">
        <f t="shared" si="1156"/>
        <v>0.75282180637029905</v>
      </c>
      <c r="AK2032">
        <f t="shared" si="1157"/>
        <v>0.74789322316197426</v>
      </c>
      <c r="AM2032" t="str">
        <f t="shared" si="1163"/>
        <v>BASE</v>
      </c>
      <c r="AN2032" t="str" cm="1">
        <f t="array" ref="AN2032">IF(AM2032="",_xlfn.IFS(AF2032=MAX(AF2032:AH2032),"SP",AG2032=MAX(AF2032:AH2032),"DAX",AH2032=MAX(AF2032:AH2032),"NIKKEI",MAX(AF2032:AH2032)=0,""),"")</f>
        <v/>
      </c>
      <c r="AO2032" t="str" cm="1">
        <f t="array" ref="AO2032">IF(AM2032="BASE","",IF(MAX(AF2032:AH2032)=0,_xlfn.IFS(AI2032=MAX(AI2032:AK2032),"SP&amp;DAX",AJ2032=MAX(AI2032:AK2032),"SP&amp;NIKKEI",AK2032=MAX(AI2032:AK2032),"DAX&amp;NIKKEI"),""))</f>
        <v/>
      </c>
      <c r="AQ2032" s="3">
        <f t="shared" si="1164"/>
        <v>44601</v>
      </c>
      <c r="AR2032" cm="1">
        <f t="array" ref="AR2032">IF(AM2032="BASE",AE2032,_xlfn.IFS(AN2032="DAX",AG2032,AN2032="NIKKEI",AH2032,AN2032="SP",AF2032,AN2032="",MAX(AI2032:AK2032)))</f>
        <v>0.74694068583949735</v>
      </c>
      <c r="AS2032" s="4">
        <f t="shared" si="1136"/>
        <v>0.74137215881708218</v>
      </c>
      <c r="AT2032" s="4">
        <f t="shared" si="1137"/>
        <v>0.66910453609070264</v>
      </c>
      <c r="AU2032" s="4">
        <f t="shared" si="1138"/>
        <v>1.978073675480693E-5</v>
      </c>
      <c r="AV2032" s="4">
        <f t="shared" si="1139"/>
        <v>1.8894747403019911E-3</v>
      </c>
      <c r="AW2032" s="4">
        <f t="shared" si="1140"/>
        <v>1.0468907751392016E-2</v>
      </c>
      <c r="AX2032" s="4">
        <f t="shared" si="1141"/>
        <v>1.3853590763626951E-2</v>
      </c>
      <c r="AY2032" s="4">
        <f t="shared" si="1142"/>
        <v>6.306153223758563E-3</v>
      </c>
      <c r="AZ2032" s="4">
        <f t="shared" si="1143"/>
        <v>11.45985835772429</v>
      </c>
      <c r="BA2032" s="6" t="str">
        <f t="shared" si="1144"/>
        <v>STRENGTHEN</v>
      </c>
      <c r="BB2032" s="4">
        <f t="shared" si="1145"/>
        <v>0.1</v>
      </c>
      <c r="BC2032" s="4">
        <f t="shared" si="1146"/>
        <v>0.60295548643614738</v>
      </c>
      <c r="BD2032" s="4">
        <f t="shared" si="1147"/>
        <v>0.77882552653643133</v>
      </c>
      <c r="BE2032" s="4">
        <f t="shared" si="1165"/>
        <v>0.05</v>
      </c>
      <c r="BF2032" s="4" t="str">
        <f t="shared" si="1166"/>
        <v/>
      </c>
      <c r="BG2032" s="4" t="str">
        <f t="shared" si="1167"/>
        <v/>
      </c>
      <c r="BH2032" s="4" t="str">
        <f t="shared" si="1168"/>
        <v/>
      </c>
      <c r="BI2032" s="4" t="str">
        <f t="shared" si="1169"/>
        <v/>
      </c>
      <c r="BJ2032" s="4" t="str">
        <f t="shared" si="1170"/>
        <v/>
      </c>
      <c r="BK2032" s="4" t="str">
        <f t="shared" si="1171"/>
        <v/>
      </c>
      <c r="BS2032" s="3" t="str">
        <f t="shared" si="1148"/>
        <v/>
      </c>
      <c r="BT2032" s="5">
        <f t="shared" si="1149"/>
        <v>7.2267622726379543E-2</v>
      </c>
      <c r="BU2032" s="3"/>
    </row>
    <row r="2033" spans="1:73" x14ac:dyDescent="0.2">
      <c r="A2033" s="1">
        <v>44602</v>
      </c>
      <c r="C2033">
        <v>0.74289220909887765</v>
      </c>
      <c r="D2033">
        <v>0.75112488952306855</v>
      </c>
      <c r="E2033">
        <v>0.74413211875090324</v>
      </c>
      <c r="F2033">
        <v>0.74325063450042039</v>
      </c>
      <c r="G2033">
        <v>0.75174290757317108</v>
      </c>
      <c r="H2033">
        <v>0.75116881279588943</v>
      </c>
      <c r="I2033">
        <v>0.74460781535310905</v>
      </c>
      <c r="J2033">
        <v>0.75175683473294996</v>
      </c>
      <c r="M2033">
        <f>'[1]CAC_SWISS (-SP-NIKKEI-DAX)'!AC2118</f>
        <v>0</v>
      </c>
      <c r="N2033">
        <f>'[1]CAC_SWISS_SP (-NIKKEI-DAX)'!AD2118</f>
        <v>0</v>
      </c>
      <c r="O2033">
        <f>'[1]CAC_SWISS_DAX (-SP-NIKKEI)'!AD2118</f>
        <v>0</v>
      </c>
      <c r="P2033">
        <f>'[1]CAC_SWISS_NIKKEI (-SP-DAX)'!AD2118</f>
        <v>0</v>
      </c>
      <c r="Q2033">
        <f>'[1]CAC_SWISS_DAX_SP (-NIKKEI)'!AF2118</f>
        <v>0</v>
      </c>
      <c r="R2033">
        <f>'[1]CAC_SWISS_SP_NIKKEI (-DAX)'!AF2118</f>
        <v>0</v>
      </c>
      <c r="S2033">
        <f>'[1]CAC_SWISS_DAX_NIKKEI (-SP)'!AF2118</f>
        <v>0</v>
      </c>
      <c r="V2033" t="str">
        <f t="shared" si="1158"/>
        <v>BASE</v>
      </c>
      <c r="W2033" t="str">
        <f t="shared" si="1159"/>
        <v>BASE+SP</v>
      </c>
      <c r="X2033" t="str">
        <f t="shared" si="1160"/>
        <v>BASE+DAX</v>
      </c>
      <c r="Y2033" t="str">
        <f t="shared" si="1161"/>
        <v>BASE+NIKKEI</v>
      </c>
      <c r="Z2033" s="2" t="str">
        <f t="shared" si="1162"/>
        <v>- NIKKEI</v>
      </c>
      <c r="AA2033" s="2" t="str">
        <f t="shared" si="1172"/>
        <v>- DAX</v>
      </c>
      <c r="AB2033" s="2" t="str">
        <f t="shared" si="1150"/>
        <v>- SP</v>
      </c>
      <c r="AE2033">
        <f t="shared" si="1151"/>
        <v>0.74289220909887765</v>
      </c>
      <c r="AF2033">
        <f t="shared" si="1152"/>
        <v>0.75112488952306855</v>
      </c>
      <c r="AG2033">
        <f t="shared" si="1153"/>
        <v>0.74413211875090324</v>
      </c>
      <c r="AH2033">
        <f t="shared" si="1154"/>
        <v>0.74325063450042039</v>
      </c>
      <c r="AI2033">
        <f t="shared" si="1155"/>
        <v>0.75174290757317108</v>
      </c>
      <c r="AJ2033">
        <f t="shared" si="1156"/>
        <v>0.75116881279588943</v>
      </c>
      <c r="AK2033">
        <f t="shared" si="1157"/>
        <v>0.74460781535310905</v>
      </c>
      <c r="AM2033" t="str">
        <f t="shared" si="1163"/>
        <v>BASE</v>
      </c>
      <c r="AN2033" t="str" cm="1">
        <f t="array" ref="AN2033">IF(AM2033="",_xlfn.IFS(AF2033=MAX(AF2033:AH2033),"SP",AG2033=MAX(AF2033:AH2033),"DAX",AH2033=MAX(AF2033:AH2033),"NIKKEI",MAX(AF2033:AH2033)=0,""),"")</f>
        <v/>
      </c>
      <c r="AO2033" t="str" cm="1">
        <f t="array" ref="AO2033">IF(AM2033="BASE","",IF(MAX(AF2033:AH2033)=0,_xlfn.IFS(AI2033=MAX(AI2033:AK2033),"SP&amp;DAX",AJ2033=MAX(AI2033:AK2033),"SP&amp;NIKKEI",AK2033=MAX(AI2033:AK2033),"DAX&amp;NIKKEI"),""))</f>
        <v/>
      </c>
      <c r="AQ2033" s="3">
        <f t="shared" si="1164"/>
        <v>44602</v>
      </c>
      <c r="AR2033" cm="1">
        <f t="array" ref="AR2033">IF(AM2033="BASE",AE2033,_xlfn.IFS(AN2033="DAX",AG2033,AN2033="NIKKEI",AH2033,AN2033="SP",AF2033,AN2033="",MAX(AI2033:AK2033)))</f>
        <v>0.74289220909887765</v>
      </c>
      <c r="AS2033" s="4">
        <f t="shared" si="1136"/>
        <v>0.741792658717352</v>
      </c>
      <c r="AT2033" s="4">
        <f t="shared" si="1137"/>
        <v>0.67250932040627309</v>
      </c>
      <c r="AU2033" s="4">
        <f t="shared" si="1138"/>
        <v>1.9040003595256116E-5</v>
      </c>
      <c r="AV2033" s="4">
        <f t="shared" si="1139"/>
        <v>1.7696866037359997E-3</v>
      </c>
      <c r="AW2033" s="4">
        <f t="shared" si="1140"/>
        <v>1.0758969161579576E-2</v>
      </c>
      <c r="AX2033" s="4">
        <f t="shared" si="1141"/>
        <v>1.3407615202235499E-2</v>
      </c>
      <c r="AY2033" s="4">
        <f t="shared" si="1142"/>
        <v>6.1071869493446495E-3</v>
      </c>
      <c r="AZ2033" s="4">
        <f t="shared" si="1143"/>
        <v>11.34455828612117</v>
      </c>
      <c r="BA2033" s="6" t="str">
        <f t="shared" si="1144"/>
        <v>STRENGTHEN</v>
      </c>
      <c r="BB2033" s="4">
        <f t="shared" si="1145"/>
        <v>0.1</v>
      </c>
      <c r="BC2033" s="4">
        <f t="shared" si="1146"/>
        <v>0.60295548643614738</v>
      </c>
      <c r="BD2033" s="4">
        <f t="shared" si="1147"/>
        <v>0.77882552653643133</v>
      </c>
      <c r="BE2033" s="4">
        <f t="shared" si="1165"/>
        <v>0.05</v>
      </c>
      <c r="BF2033" s="4" t="str">
        <f t="shared" si="1166"/>
        <v/>
      </c>
      <c r="BG2033" s="4" t="str">
        <f t="shared" si="1167"/>
        <v/>
      </c>
      <c r="BH2033" s="4" t="str">
        <f t="shared" si="1168"/>
        <v/>
      </c>
      <c r="BI2033" s="4" t="str">
        <f t="shared" si="1169"/>
        <v/>
      </c>
      <c r="BJ2033" s="4" t="str">
        <f t="shared" si="1170"/>
        <v/>
      </c>
      <c r="BK2033" s="4" t="str">
        <f t="shared" si="1171"/>
        <v/>
      </c>
      <c r="BS2033" s="3" t="str">
        <f t="shared" si="1148"/>
        <v/>
      </c>
      <c r="BT2033" s="5">
        <f t="shared" si="1149"/>
        <v>6.9283338311078912E-2</v>
      </c>
      <c r="BU2033" s="3"/>
    </row>
    <row r="2034" spans="1:73" x14ac:dyDescent="0.2">
      <c r="A2034" s="1">
        <v>44603</v>
      </c>
      <c r="C2034">
        <v>0.73314036445794828</v>
      </c>
      <c r="D2034">
        <v>0.74438366806325507</v>
      </c>
      <c r="E2034">
        <v>0.73619792714304566</v>
      </c>
      <c r="F2034">
        <v>0.73336438852388053</v>
      </c>
      <c r="G2034">
        <v>0.74582322823638603</v>
      </c>
      <c r="H2034">
        <v>0.74453909515495664</v>
      </c>
      <c r="I2034">
        <v>0.73658607428118728</v>
      </c>
      <c r="J2034">
        <v>0.74587893865829114</v>
      </c>
      <c r="M2034">
        <f>'[1]CAC_SWISS (-SP-NIKKEI-DAX)'!AC2119</f>
        <v>0</v>
      </c>
      <c r="N2034">
        <f>'[1]CAC_SWISS_SP (-NIKKEI-DAX)'!AD2119</f>
        <v>0</v>
      </c>
      <c r="O2034">
        <f>'[1]CAC_SWISS_DAX (-SP-NIKKEI)'!AD2119</f>
        <v>0</v>
      </c>
      <c r="P2034">
        <f>'[1]CAC_SWISS_NIKKEI (-SP-DAX)'!AD2119</f>
        <v>0</v>
      </c>
      <c r="Q2034">
        <f>'[1]CAC_SWISS_DAX_SP (-NIKKEI)'!AF2119</f>
        <v>0</v>
      </c>
      <c r="R2034">
        <f>'[1]CAC_SWISS_SP_NIKKEI (-DAX)'!AF2119</f>
        <v>0</v>
      </c>
      <c r="S2034">
        <f>'[1]CAC_SWISS_DAX_NIKKEI (-SP)'!AF2119</f>
        <v>0</v>
      </c>
      <c r="V2034" t="str">
        <f t="shared" si="1158"/>
        <v>BASE</v>
      </c>
      <c r="W2034" t="str">
        <f t="shared" si="1159"/>
        <v>BASE+SP</v>
      </c>
      <c r="X2034" t="str">
        <f t="shared" si="1160"/>
        <v>BASE+DAX</v>
      </c>
      <c r="Y2034" t="str">
        <f t="shared" si="1161"/>
        <v>BASE+NIKKEI</v>
      </c>
      <c r="Z2034" s="2" t="str">
        <f t="shared" si="1162"/>
        <v>- NIKKEI</v>
      </c>
      <c r="AA2034" s="2" t="str">
        <f t="shared" si="1172"/>
        <v>- DAX</v>
      </c>
      <c r="AB2034" s="2" t="str">
        <f t="shared" si="1150"/>
        <v>- SP</v>
      </c>
      <c r="AE2034">
        <f t="shared" si="1151"/>
        <v>0.73314036445794828</v>
      </c>
      <c r="AF2034">
        <f t="shared" si="1152"/>
        <v>0.74438366806325507</v>
      </c>
      <c r="AG2034">
        <f t="shared" si="1153"/>
        <v>0.73619792714304566</v>
      </c>
      <c r="AH2034">
        <f t="shared" si="1154"/>
        <v>0.73336438852388053</v>
      </c>
      <c r="AI2034">
        <f t="shared" si="1155"/>
        <v>0.74582322823638603</v>
      </c>
      <c r="AJ2034">
        <f t="shared" si="1156"/>
        <v>0.74453909515495664</v>
      </c>
      <c r="AK2034">
        <f t="shared" si="1157"/>
        <v>0.73658607428118728</v>
      </c>
      <c r="AM2034" t="str">
        <f t="shared" si="1163"/>
        <v>BASE</v>
      </c>
      <c r="AN2034" t="str" cm="1">
        <f t="array" ref="AN2034">IF(AM2034="",_xlfn.IFS(AF2034=MAX(AF2034:AH2034),"SP",AG2034=MAX(AF2034:AH2034),"DAX",AH2034=MAX(AF2034:AH2034),"NIKKEI",MAX(AF2034:AH2034)=0,""),"")</f>
        <v/>
      </c>
      <c r="AO2034" t="str" cm="1">
        <f t="array" ref="AO2034">IF(AM2034="BASE","",IF(MAX(AF2034:AH2034)=0,_xlfn.IFS(AI2034=MAX(AI2034:AK2034),"SP&amp;DAX",AJ2034=MAX(AI2034:AK2034),"SP&amp;NIKKEI",AK2034=MAX(AI2034:AK2034),"DAX&amp;NIKKEI"),""))</f>
        <v/>
      </c>
      <c r="AQ2034" s="3">
        <f t="shared" si="1164"/>
        <v>44603</v>
      </c>
      <c r="AR2034" cm="1">
        <f t="array" ref="AR2034">IF(AM2034="BASE",AE2034,_xlfn.IFS(AN2034="DAX",AG2034,AN2034="NIKKEI",AH2034,AN2034="SP",AF2034,AN2034="",MAX(AI2034:AK2034)))</f>
        <v>0.73314036445794828</v>
      </c>
      <c r="AS2034" s="4">
        <f t="shared" si="1136"/>
        <v>0.74134503773286642</v>
      </c>
      <c r="AT2034" s="4">
        <f t="shared" si="1137"/>
        <v>0.67515425474896729</v>
      </c>
      <c r="AU2034" s="4">
        <f t="shared" si="1138"/>
        <v>2.5197655757073221E-5</v>
      </c>
      <c r="AV2034" s="4">
        <f t="shared" si="1139"/>
        <v>1.7570634017396052E-3</v>
      </c>
      <c r="AW2034" s="4">
        <f t="shared" si="1140"/>
        <v>1.4340777761420521E-2</v>
      </c>
      <c r="AX2034" s="4">
        <f t="shared" si="1141"/>
        <v>1.3364096438906308E-2</v>
      </c>
      <c r="AY2034" s="4">
        <f t="shared" si="1142"/>
        <v>6.1368586109262309E-3</v>
      </c>
      <c r="AZ2034" s="4">
        <f t="shared" si="1143"/>
        <v>10.785776107999499</v>
      </c>
      <c r="BA2034" s="6" t="str">
        <f t="shared" si="1144"/>
        <v>STRENGTHEN</v>
      </c>
      <c r="BB2034" s="4">
        <f t="shared" si="1145"/>
        <v>0.1</v>
      </c>
      <c r="BC2034" s="4">
        <f t="shared" si="1146"/>
        <v>0.60295548643614738</v>
      </c>
      <c r="BD2034" s="4">
        <f t="shared" si="1147"/>
        <v>0.77882552653643133</v>
      </c>
      <c r="BE2034" s="4">
        <f t="shared" si="1165"/>
        <v>0.05</v>
      </c>
      <c r="BF2034" s="4" t="str">
        <f t="shared" si="1166"/>
        <v/>
      </c>
      <c r="BG2034" s="4" t="str">
        <f t="shared" si="1167"/>
        <v/>
      </c>
      <c r="BH2034" s="4" t="str">
        <f t="shared" si="1168"/>
        <v/>
      </c>
      <c r="BI2034" s="4" t="str">
        <f t="shared" si="1169"/>
        <v/>
      </c>
      <c r="BJ2034" s="4" t="str">
        <f t="shared" si="1170"/>
        <v/>
      </c>
      <c r="BK2034" s="4" t="str">
        <f t="shared" si="1171"/>
        <v/>
      </c>
      <c r="BS2034" s="3" t="str">
        <f t="shared" si="1148"/>
        <v/>
      </c>
      <c r="BT2034" s="5">
        <f t="shared" si="1149"/>
        <v>6.6190782983899132E-2</v>
      </c>
      <c r="BU2034" s="3"/>
    </row>
    <row r="2035" spans="1:73" x14ac:dyDescent="0.2">
      <c r="A2035" s="1">
        <v>44606</v>
      </c>
      <c r="C2035">
        <v>0.74494290342518643</v>
      </c>
      <c r="D2035">
        <v>0.75598878862016095</v>
      </c>
      <c r="E2035">
        <v>0.74767304847835891</v>
      </c>
      <c r="F2035">
        <v>0.74501949987598903</v>
      </c>
      <c r="G2035">
        <v>0.75720354651144284</v>
      </c>
      <c r="H2035">
        <v>0.75627513180695771</v>
      </c>
      <c r="I2035">
        <v>0.74782135177219278</v>
      </c>
      <c r="J2035">
        <v>0.75737632309266101</v>
      </c>
      <c r="M2035">
        <f>'[1]CAC_SWISS (-SP-NIKKEI-DAX)'!AC2120</f>
        <v>0</v>
      </c>
      <c r="N2035">
        <f>'[1]CAC_SWISS_SP (-NIKKEI-DAX)'!AD2120</f>
        <v>0</v>
      </c>
      <c r="O2035">
        <f>'[1]CAC_SWISS_DAX (-SP-NIKKEI)'!AD2120</f>
        <v>0</v>
      </c>
      <c r="P2035">
        <f>'[1]CAC_SWISS_NIKKEI (-SP-DAX)'!AD2120</f>
        <v>0</v>
      </c>
      <c r="Q2035">
        <f>'[1]CAC_SWISS_DAX_SP (-NIKKEI)'!AF2120</f>
        <v>0</v>
      </c>
      <c r="R2035">
        <f>'[1]CAC_SWISS_SP_NIKKEI (-DAX)'!AF2120</f>
        <v>0</v>
      </c>
      <c r="S2035">
        <f>'[1]CAC_SWISS_DAX_NIKKEI (-SP)'!AF2120</f>
        <v>0</v>
      </c>
      <c r="V2035" t="str">
        <f t="shared" si="1158"/>
        <v>BASE</v>
      </c>
      <c r="W2035" t="str">
        <f t="shared" si="1159"/>
        <v>BASE+SP</v>
      </c>
      <c r="X2035" t="str">
        <f t="shared" si="1160"/>
        <v>BASE+DAX</v>
      </c>
      <c r="Y2035" t="str">
        <f t="shared" si="1161"/>
        <v>BASE+NIKKEI</v>
      </c>
      <c r="Z2035" s="2" t="str">
        <f t="shared" si="1162"/>
        <v>- NIKKEI</v>
      </c>
      <c r="AA2035" s="2" t="str">
        <f t="shared" si="1172"/>
        <v>- DAX</v>
      </c>
      <c r="AB2035" s="2" t="str">
        <f t="shared" si="1150"/>
        <v>- SP</v>
      </c>
      <c r="AE2035">
        <f t="shared" si="1151"/>
        <v>0.74494290342518643</v>
      </c>
      <c r="AF2035">
        <f t="shared" si="1152"/>
        <v>0.75598878862016095</v>
      </c>
      <c r="AG2035">
        <f t="shared" si="1153"/>
        <v>0.74767304847835891</v>
      </c>
      <c r="AH2035">
        <f t="shared" si="1154"/>
        <v>0.74501949987598903</v>
      </c>
      <c r="AI2035">
        <f t="shared" si="1155"/>
        <v>0.75720354651144284</v>
      </c>
      <c r="AJ2035">
        <f t="shared" si="1156"/>
        <v>0.75627513180695771</v>
      </c>
      <c r="AK2035">
        <f t="shared" si="1157"/>
        <v>0.74782135177219278</v>
      </c>
      <c r="AM2035" t="str">
        <f t="shared" si="1163"/>
        <v>BASE</v>
      </c>
      <c r="AN2035" t="str" cm="1">
        <f t="array" ref="AN2035">IF(AM2035="",_xlfn.IFS(AF2035=MAX(AF2035:AH2035),"SP",AG2035=MAX(AF2035:AH2035),"DAX",AH2035=MAX(AF2035:AH2035),"NIKKEI",MAX(AF2035:AH2035)=0,""),"")</f>
        <v/>
      </c>
      <c r="AO2035" t="str" cm="1">
        <f t="array" ref="AO2035">IF(AM2035="BASE","",IF(MAX(AF2035:AH2035)=0,_xlfn.IFS(AI2035=MAX(AI2035:AK2035),"SP&amp;DAX",AJ2035=MAX(AI2035:AK2035),"SP&amp;NIKKEI",AK2035=MAX(AI2035:AK2035),"DAX&amp;NIKKEI"),""))</f>
        <v/>
      </c>
      <c r="AQ2035" s="3">
        <f t="shared" si="1164"/>
        <v>44606</v>
      </c>
      <c r="AR2035" cm="1">
        <f t="array" ref="AR2035">IF(AM2035="BASE",AE2035,_xlfn.IFS(AN2035="DAX",AG2035,AN2035="NIKKEI",AH2035,AN2035="SP",AF2035,AN2035="",MAX(AI2035:AK2035)))</f>
        <v>0.74494290342518643</v>
      </c>
      <c r="AS2035" s="4">
        <f t="shared" si="1136"/>
        <v>0.74143075330652386</v>
      </c>
      <c r="AT2035" s="4">
        <f t="shared" si="1137"/>
        <v>0.67822179148359907</v>
      </c>
      <c r="AU2035" s="4">
        <f t="shared" si="1138"/>
        <v>2.5793175188492966E-5</v>
      </c>
      <c r="AV2035" s="4">
        <f t="shared" si="1139"/>
        <v>1.69890106602192E-3</v>
      </c>
      <c r="AW2035" s="4">
        <f t="shared" si="1140"/>
        <v>1.5182270294814313E-2</v>
      </c>
      <c r="AX2035" s="4">
        <f t="shared" si="1141"/>
        <v>1.3142058633555135E-2</v>
      </c>
      <c r="AY2035" s="4">
        <f t="shared" si="1142"/>
        <v>6.0462665206958664E-3</v>
      </c>
      <c r="AZ2035" s="4">
        <f t="shared" si="1143"/>
        <v>10.454213622003889</v>
      </c>
      <c r="BA2035" s="6" t="str">
        <f t="shared" si="1144"/>
        <v>STRENGTHEN</v>
      </c>
      <c r="BB2035" s="4">
        <f t="shared" si="1145"/>
        <v>0.1</v>
      </c>
      <c r="BC2035" s="4">
        <f t="shared" si="1146"/>
        <v>0.60295548643614738</v>
      </c>
      <c r="BD2035" s="4">
        <f t="shared" si="1147"/>
        <v>0.77882552653643133</v>
      </c>
      <c r="BE2035" s="4">
        <f t="shared" si="1165"/>
        <v>0.05</v>
      </c>
      <c r="BF2035" s="4" t="str">
        <f t="shared" si="1166"/>
        <v/>
      </c>
      <c r="BG2035" s="4" t="str">
        <f t="shared" si="1167"/>
        <v/>
      </c>
      <c r="BH2035" s="4" t="str">
        <f t="shared" si="1168"/>
        <v/>
      </c>
      <c r="BI2035" s="4" t="str">
        <f t="shared" si="1169"/>
        <v/>
      </c>
      <c r="BJ2035" s="4" t="str">
        <f t="shared" si="1170"/>
        <v/>
      </c>
      <c r="BK2035" s="4" t="str">
        <f t="shared" si="1171"/>
        <v/>
      </c>
      <c r="BS2035" s="3" t="str">
        <f t="shared" si="1148"/>
        <v/>
      </c>
      <c r="BT2035" s="5">
        <f t="shared" si="1149"/>
        <v>6.3208961822924792E-2</v>
      </c>
      <c r="BU2035" s="3"/>
    </row>
    <row r="2036" spans="1:73" x14ac:dyDescent="0.2">
      <c r="A2036" s="1">
        <v>44607</v>
      </c>
      <c r="C2036">
        <v>0.74751430515795292</v>
      </c>
      <c r="D2036">
        <v>0.75901696651124273</v>
      </c>
      <c r="E2036">
        <v>0.7499989135971451</v>
      </c>
      <c r="F2036">
        <v>0.74754841275989048</v>
      </c>
      <c r="G2036">
        <v>0.76012563264651689</v>
      </c>
      <c r="H2036">
        <v>0.75934652858688567</v>
      </c>
      <c r="I2036">
        <v>0.75006994148546047</v>
      </c>
      <c r="J2036">
        <v>0.76035752002748891</v>
      </c>
      <c r="M2036">
        <f>'[1]CAC_SWISS (-SP-NIKKEI-DAX)'!AC2121</f>
        <v>0</v>
      </c>
      <c r="N2036">
        <f>'[1]CAC_SWISS_SP (-NIKKEI-DAX)'!AD2121</f>
        <v>0</v>
      </c>
      <c r="O2036">
        <f>'[1]CAC_SWISS_DAX (-SP-NIKKEI)'!AD2121</f>
        <v>0</v>
      </c>
      <c r="P2036">
        <f>'[1]CAC_SWISS_NIKKEI (-SP-DAX)'!AD2121</f>
        <v>0</v>
      </c>
      <c r="Q2036">
        <f>'[1]CAC_SWISS_DAX_SP (-NIKKEI)'!AF2121</f>
        <v>0</v>
      </c>
      <c r="R2036">
        <f>'[1]CAC_SWISS_SP_NIKKEI (-DAX)'!AF2121</f>
        <v>0</v>
      </c>
      <c r="S2036">
        <f>'[1]CAC_SWISS_DAX_NIKKEI (-SP)'!AF2121</f>
        <v>0</v>
      </c>
      <c r="V2036" t="str">
        <f t="shared" si="1158"/>
        <v>BASE</v>
      </c>
      <c r="W2036" t="str">
        <f t="shared" si="1159"/>
        <v>BASE+SP</v>
      </c>
      <c r="X2036" t="str">
        <f t="shared" si="1160"/>
        <v>BASE+DAX</v>
      </c>
      <c r="Y2036" t="str">
        <f t="shared" si="1161"/>
        <v>BASE+NIKKEI</v>
      </c>
      <c r="Z2036" s="2" t="str">
        <f t="shared" si="1162"/>
        <v>- NIKKEI</v>
      </c>
      <c r="AA2036" s="2" t="str">
        <f t="shared" si="1172"/>
        <v>- DAX</v>
      </c>
      <c r="AB2036" s="2" t="str">
        <f t="shared" si="1150"/>
        <v>- SP</v>
      </c>
      <c r="AE2036">
        <f t="shared" si="1151"/>
        <v>0.74751430515795292</v>
      </c>
      <c r="AF2036">
        <f t="shared" si="1152"/>
        <v>0.75901696651124273</v>
      </c>
      <c r="AG2036">
        <f t="shared" si="1153"/>
        <v>0.7499989135971451</v>
      </c>
      <c r="AH2036">
        <f t="shared" si="1154"/>
        <v>0.74754841275989048</v>
      </c>
      <c r="AI2036">
        <f t="shared" si="1155"/>
        <v>0.76012563264651689</v>
      </c>
      <c r="AJ2036">
        <f t="shared" si="1156"/>
        <v>0.75934652858688567</v>
      </c>
      <c r="AK2036">
        <f t="shared" si="1157"/>
        <v>0.75006994148546047</v>
      </c>
      <c r="AM2036" t="str">
        <f t="shared" si="1163"/>
        <v>BASE</v>
      </c>
      <c r="AN2036" t="str" cm="1">
        <f t="array" ref="AN2036">IF(AM2036="",_xlfn.IFS(AF2036=MAX(AF2036:AH2036),"SP",AG2036=MAX(AF2036:AH2036),"DAX",AH2036=MAX(AF2036:AH2036),"NIKKEI",MAX(AF2036:AH2036)=0,""),"")</f>
        <v/>
      </c>
      <c r="AO2036" t="str" cm="1">
        <f t="array" ref="AO2036">IF(AM2036="BASE","",IF(MAX(AF2036:AH2036)=0,_xlfn.IFS(AI2036=MAX(AI2036:AK2036),"SP&amp;DAX",AJ2036=MAX(AI2036:AK2036),"SP&amp;NIKKEI",AK2036=MAX(AI2036:AK2036),"DAX&amp;NIKKEI"),""))</f>
        <v/>
      </c>
      <c r="AQ2036" s="3">
        <f t="shared" si="1164"/>
        <v>44607</v>
      </c>
      <c r="AR2036" cm="1">
        <f t="array" ref="AR2036">IF(AM2036="BASE",AE2036,_xlfn.IFS(AN2036="DAX",AG2036,AN2036="NIKKEI",AH2036,AN2036="SP",AF2036,AN2036="",MAX(AI2036:AK2036)))</f>
        <v>0.74751430515795292</v>
      </c>
      <c r="AS2036" s="4">
        <f t="shared" si="1136"/>
        <v>0.74144353573365118</v>
      </c>
      <c r="AT2036" s="4">
        <f t="shared" si="1137"/>
        <v>0.68221920227418054</v>
      </c>
      <c r="AU2036" s="4">
        <f t="shared" si="1138"/>
        <v>2.5963983879110354E-5</v>
      </c>
      <c r="AV2036" s="4">
        <f t="shared" si="1139"/>
        <v>1.4315698487083492E-3</v>
      </c>
      <c r="AW2036" s="4">
        <f t="shared" si="1140"/>
        <v>1.8136721657372613E-2</v>
      </c>
      <c r="AX2036" s="4">
        <f t="shared" si="1141"/>
        <v>1.2067105338834431E-2</v>
      </c>
      <c r="AY2036" s="4">
        <f t="shared" si="1142"/>
        <v>5.5881835476367468E-3</v>
      </c>
      <c r="AZ2036" s="4">
        <f t="shared" si="1143"/>
        <v>10.598136756713499</v>
      </c>
      <c r="BA2036" s="6" t="str">
        <f t="shared" si="1144"/>
        <v>STRENGTHEN</v>
      </c>
      <c r="BB2036" s="4">
        <f t="shared" si="1145"/>
        <v>0.1</v>
      </c>
      <c r="BC2036" s="4">
        <f t="shared" si="1146"/>
        <v>0.60295548643614738</v>
      </c>
      <c r="BD2036" s="4">
        <f t="shared" si="1147"/>
        <v>0.77882552653643133</v>
      </c>
      <c r="BE2036" s="4">
        <f t="shared" si="1165"/>
        <v>0.05</v>
      </c>
      <c r="BF2036" s="4" t="str">
        <f t="shared" si="1166"/>
        <v/>
      </c>
      <c r="BG2036" s="4" t="str">
        <f t="shared" si="1167"/>
        <v/>
      </c>
      <c r="BH2036" s="4" t="str">
        <f t="shared" si="1168"/>
        <v/>
      </c>
      <c r="BI2036" s="4" t="str">
        <f t="shared" si="1169"/>
        <v/>
      </c>
      <c r="BJ2036" s="4" t="str">
        <f t="shared" si="1170"/>
        <v/>
      </c>
      <c r="BK2036" s="4" t="str">
        <f t="shared" si="1171"/>
        <v/>
      </c>
      <c r="BS2036" s="3" t="str">
        <f t="shared" si="1148"/>
        <v/>
      </c>
      <c r="BT2036" s="5">
        <f t="shared" si="1149"/>
        <v>5.9224333459470646E-2</v>
      </c>
      <c r="BU2036" s="3"/>
    </row>
    <row r="2037" spans="1:73" x14ac:dyDescent="0.2">
      <c r="A2037" s="1">
        <v>44608</v>
      </c>
      <c r="C2037">
        <v>0.7480276440789233</v>
      </c>
      <c r="D2037">
        <v>0.76008283655016551</v>
      </c>
      <c r="E2037">
        <v>0.75023939843599829</v>
      </c>
      <c r="F2037">
        <v>0.7480641128194766</v>
      </c>
      <c r="G2037">
        <v>0.76089216354267886</v>
      </c>
      <c r="H2037">
        <v>0.76039756984919993</v>
      </c>
      <c r="I2037">
        <v>0.75029934470645365</v>
      </c>
      <c r="J2037">
        <v>0.76113641146629307</v>
      </c>
      <c r="M2037">
        <f>'[1]CAC_SWISS (-SP-NIKKEI-DAX)'!AC2122</f>
        <v>0</v>
      </c>
      <c r="N2037">
        <f>'[1]CAC_SWISS_SP (-NIKKEI-DAX)'!AD2122</f>
        <v>0</v>
      </c>
      <c r="O2037">
        <f>'[1]CAC_SWISS_DAX (-SP-NIKKEI)'!AD2122</f>
        <v>0</v>
      </c>
      <c r="P2037">
        <f>'[1]CAC_SWISS_NIKKEI (-SP-DAX)'!AD2122</f>
        <v>0</v>
      </c>
      <c r="Q2037">
        <f>'[1]CAC_SWISS_DAX_SP (-NIKKEI)'!AF2122</f>
        <v>0</v>
      </c>
      <c r="R2037">
        <f>'[1]CAC_SWISS_SP_NIKKEI (-DAX)'!AF2122</f>
        <v>0</v>
      </c>
      <c r="S2037">
        <f>'[1]CAC_SWISS_DAX_NIKKEI (-SP)'!AF2122</f>
        <v>0</v>
      </c>
      <c r="V2037" t="str">
        <f t="shared" si="1158"/>
        <v>BASE</v>
      </c>
      <c r="W2037" t="str">
        <f t="shared" si="1159"/>
        <v>BASE+SP</v>
      </c>
      <c r="X2037" t="str">
        <f t="shared" si="1160"/>
        <v>BASE+DAX</v>
      </c>
      <c r="Y2037" t="str">
        <f t="shared" si="1161"/>
        <v>BASE+NIKKEI</v>
      </c>
      <c r="Z2037" s="2" t="str">
        <f t="shared" si="1162"/>
        <v>- NIKKEI</v>
      </c>
      <c r="AA2037" s="2" t="str">
        <f t="shared" si="1172"/>
        <v>- DAX</v>
      </c>
      <c r="AB2037" s="2" t="str">
        <f t="shared" si="1150"/>
        <v>- SP</v>
      </c>
      <c r="AE2037">
        <f t="shared" si="1151"/>
        <v>0.7480276440789233</v>
      </c>
      <c r="AF2037">
        <f t="shared" si="1152"/>
        <v>0.76008283655016551</v>
      </c>
      <c r="AG2037">
        <f t="shared" si="1153"/>
        <v>0.75023939843599829</v>
      </c>
      <c r="AH2037">
        <f t="shared" si="1154"/>
        <v>0.7480641128194766</v>
      </c>
      <c r="AI2037">
        <f t="shared" si="1155"/>
        <v>0.76089216354267886</v>
      </c>
      <c r="AJ2037">
        <f t="shared" si="1156"/>
        <v>0.76039756984919993</v>
      </c>
      <c r="AK2037">
        <f t="shared" si="1157"/>
        <v>0.75029934470645365</v>
      </c>
      <c r="AM2037" t="str">
        <f t="shared" si="1163"/>
        <v>BASE</v>
      </c>
      <c r="AN2037" t="str" cm="1">
        <f t="array" ref="AN2037">IF(AM2037="",_xlfn.IFS(AF2037=MAX(AF2037:AH2037),"SP",AG2037=MAX(AF2037:AH2037),"DAX",AH2037=MAX(AF2037:AH2037),"NIKKEI",MAX(AF2037:AH2037)=0,""),"")</f>
        <v/>
      </c>
      <c r="AO2037" t="str" cm="1">
        <f t="array" ref="AO2037">IF(AM2037="BASE","",IF(MAX(AF2037:AH2037)=0,_xlfn.IFS(AI2037=MAX(AI2037:AK2037),"SP&amp;DAX",AJ2037=MAX(AI2037:AK2037),"SP&amp;NIKKEI",AK2037=MAX(AI2037:AK2037),"DAX&amp;NIKKEI"),""))</f>
        <v/>
      </c>
      <c r="AQ2037" s="3">
        <f t="shared" si="1164"/>
        <v>44608</v>
      </c>
      <c r="AR2037" cm="1">
        <f t="array" ref="AR2037">IF(AM2037="BASE",AE2037,_xlfn.IFS(AN2037="DAX",AG2037,AN2037="NIKKEI",AH2037,AN2037="SP",AF2037,AN2037="",MAX(AI2037:AK2037)))</f>
        <v>0.7480276440789233</v>
      </c>
      <c r="AS2037" s="4">
        <f t="shared" si="1136"/>
        <v>0.74203130401251594</v>
      </c>
      <c r="AT2037" s="4">
        <f t="shared" si="1137"/>
        <v>0.68627546018884389</v>
      </c>
      <c r="AU2037" s="4">
        <f t="shared" si="1138"/>
        <v>3.0341398338980666E-5</v>
      </c>
      <c r="AV2037" s="4">
        <f t="shared" si="1139"/>
        <v>1.071441878706207E-3</v>
      </c>
      <c r="AW2037" s="4">
        <f t="shared" si="1140"/>
        <v>2.8318286733031817E-2</v>
      </c>
      <c r="AX2037" s="4">
        <f t="shared" si="1141"/>
        <v>1.0449259136416122E-2</v>
      </c>
      <c r="AY2037" s="4">
        <f t="shared" si="1142"/>
        <v>4.9460062078430719E-3</v>
      </c>
      <c r="AZ2037" s="4">
        <f t="shared" si="1143"/>
        <v>11.272902111456688</v>
      </c>
      <c r="BA2037" s="6" t="str">
        <f t="shared" si="1144"/>
        <v>STRENGTHEN</v>
      </c>
      <c r="BB2037" s="4">
        <f t="shared" si="1145"/>
        <v>0.1</v>
      </c>
      <c r="BC2037" s="4">
        <f t="shared" si="1146"/>
        <v>0.60295548643614738</v>
      </c>
      <c r="BD2037" s="4">
        <f t="shared" si="1147"/>
        <v>0.77882552653643133</v>
      </c>
      <c r="BE2037" s="4">
        <f t="shared" si="1165"/>
        <v>0.05</v>
      </c>
      <c r="BF2037" s="4" t="str">
        <f t="shared" si="1166"/>
        <v/>
      </c>
      <c r="BG2037" s="4" t="str">
        <f t="shared" si="1167"/>
        <v/>
      </c>
      <c r="BH2037" s="4" t="str">
        <f t="shared" si="1168"/>
        <v/>
      </c>
      <c r="BI2037" s="4" t="str">
        <f t="shared" si="1169"/>
        <v/>
      </c>
      <c r="BJ2037" s="4" t="str">
        <f t="shared" si="1170"/>
        <v/>
      </c>
      <c r="BK2037" s="4" t="str">
        <f t="shared" si="1171"/>
        <v/>
      </c>
      <c r="BS2037" s="3" t="str">
        <f t="shared" si="1148"/>
        <v/>
      </c>
      <c r="BT2037" s="5">
        <f t="shared" si="1149"/>
        <v>5.5755843823672047E-2</v>
      </c>
      <c r="BU2037" s="3"/>
    </row>
    <row r="2038" spans="1:73" x14ac:dyDescent="0.2">
      <c r="A2038" s="1">
        <v>44609</v>
      </c>
      <c r="C2038">
        <v>0.74363823133333207</v>
      </c>
      <c r="D2038">
        <v>0.75091179872161373</v>
      </c>
      <c r="E2038">
        <v>0.74596410600987106</v>
      </c>
      <c r="F2038">
        <v>0.74363831955174986</v>
      </c>
      <c r="G2038">
        <v>0.75217680019665156</v>
      </c>
      <c r="H2038">
        <v>0.75127073756976992</v>
      </c>
      <c r="I2038">
        <v>0.74596919407671425</v>
      </c>
      <c r="J2038">
        <v>0.75244089055575891</v>
      </c>
      <c r="M2038">
        <f>'[1]CAC_SWISS (-SP-NIKKEI-DAX)'!AC2123</f>
        <v>0</v>
      </c>
      <c r="N2038">
        <f>'[1]CAC_SWISS_SP (-NIKKEI-DAX)'!AD2123</f>
        <v>0</v>
      </c>
      <c r="O2038">
        <f>'[1]CAC_SWISS_DAX (-SP-NIKKEI)'!AD2123</f>
        <v>0</v>
      </c>
      <c r="P2038">
        <f>'[1]CAC_SWISS_NIKKEI (-SP-DAX)'!AD2123</f>
        <v>0</v>
      </c>
      <c r="Q2038">
        <f>'[1]CAC_SWISS_DAX_SP (-NIKKEI)'!AF2123</f>
        <v>0</v>
      </c>
      <c r="R2038">
        <f>'[1]CAC_SWISS_SP_NIKKEI (-DAX)'!AF2123</f>
        <v>0</v>
      </c>
      <c r="S2038">
        <f>'[1]CAC_SWISS_DAX_NIKKEI (-SP)'!AF2123</f>
        <v>0</v>
      </c>
      <c r="V2038" t="str">
        <f t="shared" si="1158"/>
        <v>BASE</v>
      </c>
      <c r="W2038" t="str">
        <f t="shared" si="1159"/>
        <v>BASE+SP</v>
      </c>
      <c r="X2038" t="str">
        <f t="shared" si="1160"/>
        <v>BASE+DAX</v>
      </c>
      <c r="Y2038" t="str">
        <f t="shared" si="1161"/>
        <v>BASE+NIKKEI</v>
      </c>
      <c r="Z2038" s="2" t="str">
        <f t="shared" si="1162"/>
        <v>- NIKKEI</v>
      </c>
      <c r="AA2038" s="2" t="str">
        <f t="shared" si="1172"/>
        <v>- DAX</v>
      </c>
      <c r="AB2038" s="2" t="str">
        <f t="shared" si="1150"/>
        <v>- SP</v>
      </c>
      <c r="AE2038">
        <f t="shared" si="1151"/>
        <v>0.74363823133333207</v>
      </c>
      <c r="AF2038">
        <f t="shared" si="1152"/>
        <v>0.75091179872161373</v>
      </c>
      <c r="AG2038">
        <f t="shared" si="1153"/>
        <v>0.74596410600987106</v>
      </c>
      <c r="AH2038">
        <f t="shared" si="1154"/>
        <v>0.74363831955174986</v>
      </c>
      <c r="AI2038">
        <f t="shared" si="1155"/>
        <v>0.75217680019665156</v>
      </c>
      <c r="AJ2038">
        <f t="shared" si="1156"/>
        <v>0.75127073756976992</v>
      </c>
      <c r="AK2038">
        <f t="shared" si="1157"/>
        <v>0.74596919407671425</v>
      </c>
      <c r="AM2038" t="str">
        <f t="shared" si="1163"/>
        <v>BASE</v>
      </c>
      <c r="AN2038" t="str" cm="1">
        <f t="array" ref="AN2038">IF(AM2038="",_xlfn.IFS(AF2038=MAX(AF2038:AH2038),"SP",AG2038=MAX(AF2038:AH2038),"DAX",AH2038=MAX(AF2038:AH2038),"NIKKEI",MAX(AF2038:AH2038)=0,""),"")</f>
        <v/>
      </c>
      <c r="AO2038" t="str" cm="1">
        <f t="array" ref="AO2038">IF(AM2038="BASE","",IF(MAX(AF2038:AH2038)=0,_xlfn.IFS(AI2038=MAX(AI2038:AK2038),"SP&amp;DAX",AJ2038=MAX(AI2038:AK2038),"SP&amp;NIKKEI",AK2038=MAX(AI2038:AK2038),"DAX&amp;NIKKEI"),""))</f>
        <v/>
      </c>
      <c r="AQ2038" s="3">
        <f t="shared" si="1164"/>
        <v>44609</v>
      </c>
      <c r="AR2038" cm="1">
        <f t="array" ref="AR2038">IF(AM2038="BASE",AE2038,_xlfn.IFS(AN2038="DAX",AG2038,AN2038="NIKKEI",AH2038,AN2038="SP",AF2038,AN2038="",MAX(AI2038:AK2038)))</f>
        <v>0.74363823133333207</v>
      </c>
      <c r="AS2038" s="4">
        <f t="shared" si="1136"/>
        <v>0.74247691026716145</v>
      </c>
      <c r="AT2038" s="4">
        <f t="shared" si="1137"/>
        <v>0.69025063802232867</v>
      </c>
      <c r="AU2038" s="4">
        <f t="shared" si="1138"/>
        <v>2.9505731065492834E-5</v>
      </c>
      <c r="AV2038" s="4">
        <f t="shared" si="1139"/>
        <v>6.7830225760800566E-4</v>
      </c>
      <c r="AW2038" s="4">
        <f t="shared" si="1140"/>
        <v>4.349938502275242E-2</v>
      </c>
      <c r="AX2038" s="4">
        <f t="shared" si="1141"/>
        <v>8.3255769855823634E-3</v>
      </c>
      <c r="AY2038" s="4">
        <f t="shared" si="1142"/>
        <v>4.0640642537624078E-3</v>
      </c>
      <c r="AZ2038" s="4">
        <f t="shared" si="1143"/>
        <v>12.850749639719162</v>
      </c>
      <c r="BA2038" s="6" t="str">
        <f t="shared" si="1144"/>
        <v>STRENGTHEN</v>
      </c>
      <c r="BB2038" s="4">
        <f t="shared" si="1145"/>
        <v>0.1</v>
      </c>
      <c r="BC2038" s="4">
        <f t="shared" si="1146"/>
        <v>0.60295548643614738</v>
      </c>
      <c r="BD2038" s="4">
        <f t="shared" si="1147"/>
        <v>0.77882552653643133</v>
      </c>
      <c r="BE2038" s="4">
        <f t="shared" si="1165"/>
        <v>0.05</v>
      </c>
      <c r="BF2038" s="4" t="str">
        <f t="shared" si="1166"/>
        <v/>
      </c>
      <c r="BG2038" s="4" t="str">
        <f t="shared" si="1167"/>
        <v/>
      </c>
      <c r="BH2038" s="4" t="str">
        <f t="shared" si="1168"/>
        <v/>
      </c>
      <c r="BI2038" s="4" t="str">
        <f t="shared" si="1169"/>
        <v/>
      </c>
      <c r="BJ2038" s="4" t="str">
        <f t="shared" si="1170"/>
        <v/>
      </c>
      <c r="BK2038" s="4" t="str">
        <f t="shared" si="1171"/>
        <v/>
      </c>
      <c r="BS2038" s="3" t="str">
        <f t="shared" si="1148"/>
        <v/>
      </c>
      <c r="BT2038" s="5">
        <f t="shared" si="1149"/>
        <v>5.2226272244832783E-2</v>
      </c>
      <c r="BU2038" s="3"/>
    </row>
    <row r="2039" spans="1:73" x14ac:dyDescent="0.2">
      <c r="A2039" s="1">
        <v>44610</v>
      </c>
      <c r="C2039">
        <v>0.74399329955158089</v>
      </c>
      <c r="D2039">
        <v>0.75077931275541177</v>
      </c>
      <c r="E2039">
        <v>0.74672505465860561</v>
      </c>
      <c r="F2039">
        <v>0.74402893462550812</v>
      </c>
      <c r="G2039">
        <v>0.75257984331596117</v>
      </c>
      <c r="H2039">
        <v>0.75095991338932822</v>
      </c>
      <c r="I2039">
        <v>0.74679066401093575</v>
      </c>
      <c r="J2039">
        <v>0.75268856390982763</v>
      </c>
      <c r="M2039">
        <f>'[1]CAC_SWISS (-SP-NIKKEI-DAX)'!AC2124</f>
        <v>0</v>
      </c>
      <c r="N2039">
        <f>'[1]CAC_SWISS_SP (-NIKKEI-DAX)'!AD2124</f>
        <v>0</v>
      </c>
      <c r="O2039">
        <f>'[1]CAC_SWISS_DAX (-SP-NIKKEI)'!AD2124</f>
        <v>0</v>
      </c>
      <c r="P2039">
        <f>'[1]CAC_SWISS_NIKKEI (-SP-DAX)'!AD2124</f>
        <v>0</v>
      </c>
      <c r="Q2039">
        <f>'[1]CAC_SWISS_DAX_SP (-NIKKEI)'!AF2124</f>
        <v>0</v>
      </c>
      <c r="R2039">
        <f>'[1]CAC_SWISS_SP_NIKKEI (-DAX)'!AF2124</f>
        <v>0</v>
      </c>
      <c r="S2039">
        <f>'[1]CAC_SWISS_DAX_NIKKEI (-SP)'!AF2124</f>
        <v>0</v>
      </c>
      <c r="V2039" t="str">
        <f t="shared" si="1158"/>
        <v>BASE</v>
      </c>
      <c r="W2039" t="str">
        <f t="shared" si="1159"/>
        <v>BASE+SP</v>
      </c>
      <c r="X2039" t="str">
        <f t="shared" si="1160"/>
        <v>BASE+DAX</v>
      </c>
      <c r="Y2039" t="str">
        <f t="shared" si="1161"/>
        <v>BASE+NIKKEI</v>
      </c>
      <c r="Z2039" s="2" t="str">
        <f t="shared" si="1162"/>
        <v>- NIKKEI</v>
      </c>
      <c r="AA2039" s="2" t="str">
        <f t="shared" si="1172"/>
        <v>- DAX</v>
      </c>
      <c r="AB2039" s="2" t="str">
        <f t="shared" si="1150"/>
        <v>- SP</v>
      </c>
      <c r="AE2039">
        <f t="shared" si="1151"/>
        <v>0.74399329955158089</v>
      </c>
      <c r="AF2039">
        <f t="shared" si="1152"/>
        <v>0.75077931275541177</v>
      </c>
      <c r="AG2039">
        <f t="shared" si="1153"/>
        <v>0.74672505465860561</v>
      </c>
      <c r="AH2039">
        <f t="shared" si="1154"/>
        <v>0.74402893462550812</v>
      </c>
      <c r="AI2039">
        <f t="shared" si="1155"/>
        <v>0.75257984331596117</v>
      </c>
      <c r="AJ2039">
        <f t="shared" si="1156"/>
        <v>0.75095991338932822</v>
      </c>
      <c r="AK2039">
        <f t="shared" si="1157"/>
        <v>0.74679066401093575</v>
      </c>
      <c r="AM2039" t="str">
        <f t="shared" si="1163"/>
        <v>BASE</v>
      </c>
      <c r="AN2039" t="str" cm="1">
        <f t="array" ref="AN2039">IF(AM2039="",_xlfn.IFS(AF2039=MAX(AF2039:AH2039),"SP",AG2039=MAX(AF2039:AH2039),"DAX",AH2039=MAX(AF2039:AH2039),"NIKKEI",MAX(AF2039:AH2039)=0,""),"")</f>
        <v/>
      </c>
      <c r="AO2039" t="str" cm="1">
        <f t="array" ref="AO2039">IF(AM2039="BASE","",IF(MAX(AF2039:AH2039)=0,_xlfn.IFS(AI2039=MAX(AI2039:AK2039),"SP&amp;DAX",AJ2039=MAX(AI2039:AK2039),"SP&amp;NIKKEI",AK2039=MAX(AI2039:AK2039),"DAX&amp;NIKKEI"),""))</f>
        <v/>
      </c>
      <c r="AQ2039" s="3">
        <f t="shared" si="1164"/>
        <v>44610</v>
      </c>
      <c r="AR2039" cm="1">
        <f t="array" ref="AR2039">IF(AM2039="BASE",AE2039,_xlfn.IFS(AN2039="DAX",AG2039,AN2039="NIKKEI",AH2039,AN2039="SP",AF2039,AN2039="",MAX(AI2039:AK2039)))</f>
        <v>0.74399329955158089</v>
      </c>
      <c r="AS2039" s="4">
        <f t="shared" si="1136"/>
        <v>0.74358199692540716</v>
      </c>
      <c r="AT2039" s="4">
        <f t="shared" si="1137"/>
        <v>0.69127585901345479</v>
      </c>
      <c r="AU2039" s="4">
        <f t="shared" si="1138"/>
        <v>1.8303621498023853E-5</v>
      </c>
      <c r="AV2039" s="4">
        <f t="shared" si="1139"/>
        <v>7.1292681530564419E-4</v>
      </c>
      <c r="AW2039" s="4">
        <f t="shared" si="1140"/>
        <v>2.5673913654344408E-2</v>
      </c>
      <c r="AX2039" s="4">
        <f t="shared" si="1141"/>
        <v>8.5215523772080946E-3</v>
      </c>
      <c r="AY2039" s="4">
        <f t="shared" si="1142"/>
        <v>4.0110969143010329E-3</v>
      </c>
      <c r="AZ2039" s="4">
        <f t="shared" si="1143"/>
        <v>13.040357545453912</v>
      </c>
      <c r="BA2039" s="6" t="str">
        <f t="shared" si="1144"/>
        <v>STRENGTHEN</v>
      </c>
      <c r="BB2039" s="4">
        <f t="shared" si="1145"/>
        <v>0.1</v>
      </c>
      <c r="BC2039" s="4">
        <f t="shared" si="1146"/>
        <v>0.60295548643614738</v>
      </c>
      <c r="BD2039" s="4">
        <f t="shared" si="1147"/>
        <v>0.77882552653643133</v>
      </c>
      <c r="BE2039" s="4">
        <f t="shared" si="1165"/>
        <v>0.05</v>
      </c>
      <c r="BF2039" s="4" t="str">
        <f t="shared" si="1166"/>
        <v/>
      </c>
      <c r="BG2039" s="4" t="str">
        <f t="shared" si="1167"/>
        <v/>
      </c>
      <c r="BH2039" s="4" t="str">
        <f t="shared" si="1168"/>
        <v/>
      </c>
      <c r="BI2039" s="4" t="str">
        <f t="shared" si="1169"/>
        <v/>
      </c>
      <c r="BJ2039" s="4" t="str">
        <f t="shared" si="1170"/>
        <v/>
      </c>
      <c r="BK2039" s="4" t="str">
        <f t="shared" si="1171"/>
        <v/>
      </c>
      <c r="BS2039" s="3" t="str">
        <f t="shared" si="1148"/>
        <v/>
      </c>
      <c r="BT2039" s="5">
        <f t="shared" si="1149"/>
        <v>5.2306137911952377E-2</v>
      </c>
      <c r="BU2039" s="3"/>
    </row>
    <row r="2040" spans="1:73" x14ac:dyDescent="0.2">
      <c r="A2040" s="1">
        <v>44613</v>
      </c>
      <c r="C2040">
        <v>0.73391129967633451</v>
      </c>
      <c r="D2040">
        <v>0.73934634292288093</v>
      </c>
      <c r="E2040">
        <v>0.7359408947359386</v>
      </c>
      <c r="F2040">
        <v>0.7339334741426774</v>
      </c>
      <c r="G2040">
        <v>0.7406348403560219</v>
      </c>
      <c r="H2040">
        <v>0.73950761997252257</v>
      </c>
      <c r="I2040">
        <v>0.73598366905525947</v>
      </c>
      <c r="J2040">
        <v>0.74073714235066246</v>
      </c>
      <c r="M2040">
        <f>'[1]CAC_SWISS (-SP-NIKKEI-DAX)'!AC2125</f>
        <v>0</v>
      </c>
      <c r="N2040">
        <f>'[1]CAC_SWISS_SP (-NIKKEI-DAX)'!AD2125</f>
        <v>0</v>
      </c>
      <c r="O2040">
        <f>'[1]CAC_SWISS_DAX (-SP-NIKKEI)'!AD2125</f>
        <v>0</v>
      </c>
      <c r="P2040">
        <f>'[1]CAC_SWISS_NIKKEI (-SP-DAX)'!AD2125</f>
        <v>0</v>
      </c>
      <c r="Q2040">
        <f>'[1]CAC_SWISS_DAX_SP (-NIKKEI)'!AF2125</f>
        <v>0</v>
      </c>
      <c r="R2040">
        <f>'[1]CAC_SWISS_SP_NIKKEI (-DAX)'!AF2125</f>
        <v>0</v>
      </c>
      <c r="S2040">
        <f>'[1]CAC_SWISS_DAX_NIKKEI (-SP)'!AF2125</f>
        <v>0</v>
      </c>
      <c r="V2040" t="str">
        <f t="shared" si="1158"/>
        <v>BASE</v>
      </c>
      <c r="W2040" t="str">
        <f t="shared" si="1159"/>
        <v>BASE+SP</v>
      </c>
      <c r="X2040" t="str">
        <f t="shared" si="1160"/>
        <v>BASE+DAX</v>
      </c>
      <c r="Y2040" t="str">
        <f t="shared" si="1161"/>
        <v>BASE+NIKKEI</v>
      </c>
      <c r="Z2040" s="2" t="str">
        <f t="shared" si="1162"/>
        <v>- NIKKEI</v>
      </c>
      <c r="AA2040" s="2" t="str">
        <f t="shared" si="1172"/>
        <v>- DAX</v>
      </c>
      <c r="AB2040" s="2" t="str">
        <f t="shared" si="1150"/>
        <v>- SP</v>
      </c>
      <c r="AE2040">
        <f t="shared" si="1151"/>
        <v>0.73391129967633451</v>
      </c>
      <c r="AF2040">
        <f t="shared" si="1152"/>
        <v>0.73934634292288093</v>
      </c>
      <c r="AG2040">
        <f t="shared" si="1153"/>
        <v>0.7359408947359386</v>
      </c>
      <c r="AH2040">
        <f t="shared" si="1154"/>
        <v>0.7339334741426774</v>
      </c>
      <c r="AI2040">
        <f t="shared" si="1155"/>
        <v>0.7406348403560219</v>
      </c>
      <c r="AJ2040">
        <f t="shared" si="1156"/>
        <v>0.73950761997252257</v>
      </c>
      <c r="AK2040">
        <f t="shared" si="1157"/>
        <v>0.73598366905525947</v>
      </c>
      <c r="AM2040" t="str">
        <f t="shared" si="1163"/>
        <v>BASE</v>
      </c>
      <c r="AN2040" t="str" cm="1">
        <f t="array" ref="AN2040">IF(AM2040="",_xlfn.IFS(AF2040=MAX(AF2040:AH2040),"SP",AG2040=MAX(AF2040:AH2040),"DAX",AH2040=MAX(AF2040:AH2040),"NIKKEI",MAX(AF2040:AH2040)=0,""),"")</f>
        <v/>
      </c>
      <c r="AO2040" t="str" cm="1">
        <f t="array" ref="AO2040">IF(AM2040="BASE","",IF(MAX(AF2040:AH2040)=0,_xlfn.IFS(AI2040=MAX(AI2040:AK2040),"SP&amp;DAX",AJ2040=MAX(AI2040:AK2040),"SP&amp;NIKKEI",AK2040=MAX(AI2040:AK2040),"DAX&amp;NIKKEI"),""))</f>
        <v/>
      </c>
      <c r="AQ2040" s="3">
        <f t="shared" si="1164"/>
        <v>44613</v>
      </c>
      <c r="AR2040" cm="1">
        <f t="array" ref="AR2040">IF(AM2040="BASE",AE2040,_xlfn.IFS(AN2040="DAX",AG2040,AN2040="NIKKEI",AH2040,AN2040="SP",AF2040,AN2040="",MAX(AI2040:AK2040)))</f>
        <v>0.73391129967633451</v>
      </c>
      <c r="AS2040" s="4">
        <f t="shared" si="1136"/>
        <v>0.74287328011090925</v>
      </c>
      <c r="AT2040" s="4">
        <f t="shared" si="1137"/>
        <v>0.69293544529304141</v>
      </c>
      <c r="AU2040" s="4">
        <f t="shared" si="1138"/>
        <v>2.7395284544691179E-5</v>
      </c>
      <c r="AV2040" s="4">
        <f t="shared" si="1139"/>
        <v>7.3800065320008218E-4</v>
      </c>
      <c r="AW2040" s="4">
        <f t="shared" si="1140"/>
        <v>3.7120948912309347E-2</v>
      </c>
      <c r="AX2040" s="4">
        <f t="shared" si="1141"/>
        <v>8.6791771699267928E-3</v>
      </c>
      <c r="AY2040" s="4">
        <f t="shared" si="1142"/>
        <v>4.1832453332873937E-3</v>
      </c>
      <c r="AZ2040" s="4">
        <f t="shared" si="1143"/>
        <v>11.937582149556672</v>
      </c>
      <c r="BA2040" s="6" t="str">
        <f t="shared" si="1144"/>
        <v>STRENGTHEN</v>
      </c>
      <c r="BB2040" s="4">
        <f t="shared" si="1145"/>
        <v>0.1</v>
      </c>
      <c r="BC2040" s="4">
        <f t="shared" si="1146"/>
        <v>0.60295548643614738</v>
      </c>
      <c r="BD2040" s="4">
        <f t="shared" si="1147"/>
        <v>0.77882552653643133</v>
      </c>
      <c r="BE2040" s="4">
        <f t="shared" si="1165"/>
        <v>0.05</v>
      </c>
      <c r="BF2040" s="4" t="str">
        <f t="shared" si="1166"/>
        <v/>
      </c>
      <c r="BG2040" s="4" t="str">
        <f t="shared" si="1167"/>
        <v/>
      </c>
      <c r="BH2040" s="4" t="str">
        <f t="shared" si="1168"/>
        <v/>
      </c>
      <c r="BI2040" s="4" t="str">
        <f t="shared" si="1169"/>
        <v/>
      </c>
      <c r="BJ2040" s="4" t="str">
        <f t="shared" si="1170"/>
        <v/>
      </c>
      <c r="BK2040" s="4" t="str">
        <f t="shared" si="1171"/>
        <v/>
      </c>
      <c r="BS2040" s="3" t="str">
        <f t="shared" si="1148"/>
        <v/>
      </c>
      <c r="BT2040" s="5">
        <f t="shared" si="1149"/>
        <v>4.9937834817867843E-2</v>
      </c>
      <c r="BU2040" s="3"/>
    </row>
    <row r="2041" spans="1:73" x14ac:dyDescent="0.2">
      <c r="A2041" s="1">
        <v>44614</v>
      </c>
      <c r="C2041">
        <v>0.73624018166692229</v>
      </c>
      <c r="D2041">
        <v>0.74236652959847826</v>
      </c>
      <c r="E2041">
        <v>0.73739197204277873</v>
      </c>
      <c r="F2041">
        <v>0.7362561964291866</v>
      </c>
      <c r="G2041">
        <v>0.74293374249896804</v>
      </c>
      <c r="H2041">
        <v>0.74262563502343448</v>
      </c>
      <c r="I2041">
        <v>0.73743138359523586</v>
      </c>
      <c r="J2041">
        <v>0.74312135594489659</v>
      </c>
      <c r="M2041">
        <f>'[1]CAC_SWISS (-SP-NIKKEI-DAX)'!AC2126</f>
        <v>0</v>
      </c>
      <c r="N2041">
        <f>'[1]CAC_SWISS_SP (-NIKKEI-DAX)'!AD2126</f>
        <v>0</v>
      </c>
      <c r="O2041">
        <f>'[1]CAC_SWISS_DAX (-SP-NIKKEI)'!AD2126</f>
        <v>0</v>
      </c>
      <c r="P2041">
        <f>'[1]CAC_SWISS_NIKKEI (-SP-DAX)'!AD2126</f>
        <v>0</v>
      </c>
      <c r="Q2041">
        <f>'[1]CAC_SWISS_DAX_SP (-NIKKEI)'!AF2126</f>
        <v>0</v>
      </c>
      <c r="R2041">
        <f>'[1]CAC_SWISS_SP_NIKKEI (-DAX)'!AF2126</f>
        <v>0</v>
      </c>
      <c r="S2041">
        <f>'[1]CAC_SWISS_DAX_NIKKEI (-SP)'!AF2126</f>
        <v>0</v>
      </c>
      <c r="V2041" t="str">
        <f t="shared" si="1158"/>
        <v>BASE</v>
      </c>
      <c r="W2041" t="str">
        <f t="shared" si="1159"/>
        <v>BASE+SP</v>
      </c>
      <c r="X2041" t="str">
        <f t="shared" si="1160"/>
        <v>BASE+DAX</v>
      </c>
      <c r="Y2041" t="str">
        <f t="shared" si="1161"/>
        <v>BASE+NIKKEI</v>
      </c>
      <c r="Z2041" s="2" t="str">
        <f t="shared" si="1162"/>
        <v>- NIKKEI</v>
      </c>
      <c r="AA2041" s="2" t="str">
        <f t="shared" si="1172"/>
        <v>- DAX</v>
      </c>
      <c r="AB2041" s="2" t="str">
        <f t="shared" si="1150"/>
        <v>- SP</v>
      </c>
      <c r="AE2041">
        <f t="shared" si="1151"/>
        <v>0.73624018166692229</v>
      </c>
      <c r="AF2041">
        <f t="shared" si="1152"/>
        <v>0.74236652959847826</v>
      </c>
      <c r="AG2041">
        <f t="shared" si="1153"/>
        <v>0.73739197204277873</v>
      </c>
      <c r="AH2041">
        <f t="shared" si="1154"/>
        <v>0.7362561964291866</v>
      </c>
      <c r="AI2041">
        <f t="shared" si="1155"/>
        <v>0.74293374249896804</v>
      </c>
      <c r="AJ2041">
        <f t="shared" si="1156"/>
        <v>0.74262563502343448</v>
      </c>
      <c r="AK2041">
        <f t="shared" si="1157"/>
        <v>0.73743138359523586</v>
      </c>
      <c r="AM2041" t="str">
        <f t="shared" si="1163"/>
        <v>BASE</v>
      </c>
      <c r="AN2041" t="str" cm="1">
        <f t="array" ref="AN2041">IF(AM2041="",_xlfn.IFS(AF2041=MAX(AF2041:AH2041),"SP",AG2041=MAX(AF2041:AH2041),"DAX",AH2041=MAX(AF2041:AH2041),"NIKKEI",MAX(AF2041:AH2041)=0,""),"")</f>
        <v/>
      </c>
      <c r="AO2041" t="str" cm="1">
        <f t="array" ref="AO2041">IF(AM2041="BASE","",IF(MAX(AF2041:AH2041)=0,_xlfn.IFS(AI2041=MAX(AI2041:AK2041),"SP&amp;DAX",AJ2041=MAX(AI2041:AK2041),"SP&amp;NIKKEI",AK2041=MAX(AI2041:AK2041),"DAX&amp;NIKKEI"),""))</f>
        <v/>
      </c>
      <c r="AQ2041" s="3">
        <f t="shared" si="1164"/>
        <v>44614</v>
      </c>
      <c r="AR2041" cm="1">
        <f t="array" ref="AR2041">IF(AM2041="BASE",AE2041,_xlfn.IFS(AN2041="DAX",AG2041,AN2041="NIKKEI",AH2041,AN2041="SP",AF2041,AN2041="",MAX(AI2041:AK2041)))</f>
        <v>0.73624018166692229</v>
      </c>
      <c r="AS2041" s="4">
        <f t="shared" si="1136"/>
        <v>0.7421241124286555</v>
      </c>
      <c r="AT2041" s="4">
        <f t="shared" si="1137"/>
        <v>0.69465689466801817</v>
      </c>
      <c r="AU2041" s="4">
        <f t="shared" si="1138"/>
        <v>3.1578430764043916E-5</v>
      </c>
      <c r="AV2041" s="4">
        <f t="shared" si="1139"/>
        <v>7.6223955321547902E-4</v>
      </c>
      <c r="AW2041" s="4">
        <f t="shared" si="1140"/>
        <v>4.1428486137765334E-2</v>
      </c>
      <c r="AX2041" s="4">
        <f t="shared" si="1141"/>
        <v>8.8240201938566167E-3</v>
      </c>
      <c r="AY2041" s="4">
        <f t="shared" si="1142"/>
        <v>4.2898291505273226E-3</v>
      </c>
      <c r="AZ2041" s="4">
        <f t="shared" si="1143"/>
        <v>11.065060191220548</v>
      </c>
      <c r="BA2041" s="6" t="str">
        <f t="shared" si="1144"/>
        <v>STRENGTHEN</v>
      </c>
      <c r="BB2041" s="4">
        <f t="shared" si="1145"/>
        <v>0.1</v>
      </c>
      <c r="BC2041" s="4">
        <f t="shared" si="1146"/>
        <v>0.60295548643614738</v>
      </c>
      <c r="BD2041" s="4">
        <f t="shared" si="1147"/>
        <v>0.77882552653643133</v>
      </c>
      <c r="BE2041" s="4">
        <f t="shared" si="1165"/>
        <v>0.05</v>
      </c>
      <c r="BF2041" s="4" t="str">
        <f t="shared" si="1166"/>
        <v/>
      </c>
      <c r="BG2041" s="4" t="str">
        <f t="shared" si="1167"/>
        <v/>
      </c>
      <c r="BH2041" s="4" t="str">
        <f t="shared" si="1168"/>
        <v/>
      </c>
      <c r="BI2041" s="4" t="str">
        <f t="shared" si="1169"/>
        <v/>
      </c>
      <c r="BJ2041" s="4" t="str">
        <f t="shared" si="1170"/>
        <v/>
      </c>
      <c r="BK2041" s="4" t="str">
        <f t="shared" si="1171"/>
        <v/>
      </c>
      <c r="BS2041" s="3" t="str">
        <f t="shared" si="1148"/>
        <v/>
      </c>
      <c r="BT2041" s="5">
        <f t="shared" si="1149"/>
        <v>4.7467217760637337E-2</v>
      </c>
      <c r="BU2041" s="3"/>
    </row>
    <row r="2042" spans="1:73" x14ac:dyDescent="0.2">
      <c r="A2042" s="1">
        <v>44615</v>
      </c>
      <c r="C2042">
        <v>0.73476356044015401</v>
      </c>
      <c r="D2042">
        <v>0.74099919772704292</v>
      </c>
      <c r="E2042">
        <v>0.73570215024673835</v>
      </c>
      <c r="F2042">
        <v>0.73483060051985283</v>
      </c>
      <c r="G2042">
        <v>0.74146896843001564</v>
      </c>
      <c r="H2042">
        <v>0.74113470533490189</v>
      </c>
      <c r="I2042">
        <v>0.7357982061750804</v>
      </c>
      <c r="J2042">
        <v>0.74156618146700715</v>
      </c>
      <c r="M2042">
        <f>'[1]CAC_SWISS (-SP-NIKKEI-DAX)'!AC2127</f>
        <v>0</v>
      </c>
      <c r="N2042">
        <f>'[1]CAC_SWISS_SP (-NIKKEI-DAX)'!AD2127</f>
        <v>0</v>
      </c>
      <c r="O2042">
        <f>'[1]CAC_SWISS_DAX (-SP-NIKKEI)'!AD2127</f>
        <v>0</v>
      </c>
      <c r="P2042">
        <f>'[1]CAC_SWISS_NIKKEI (-SP-DAX)'!AD2127</f>
        <v>0</v>
      </c>
      <c r="Q2042">
        <f>'[1]CAC_SWISS_DAX_SP (-NIKKEI)'!AF2127</f>
        <v>0</v>
      </c>
      <c r="R2042">
        <f>'[1]CAC_SWISS_SP_NIKKEI (-DAX)'!AF2127</f>
        <v>0</v>
      </c>
      <c r="S2042">
        <f>'[1]CAC_SWISS_DAX_NIKKEI (-SP)'!AF2127</f>
        <v>0</v>
      </c>
      <c r="V2042" t="str">
        <f t="shared" si="1158"/>
        <v>BASE</v>
      </c>
      <c r="W2042" t="str">
        <f t="shared" si="1159"/>
        <v>BASE+SP</v>
      </c>
      <c r="X2042" t="str">
        <f t="shared" si="1160"/>
        <v>BASE+DAX</v>
      </c>
      <c r="Y2042" t="str">
        <f t="shared" si="1161"/>
        <v>BASE+NIKKEI</v>
      </c>
      <c r="Z2042" s="2" t="str">
        <f t="shared" si="1162"/>
        <v>- NIKKEI</v>
      </c>
      <c r="AA2042" s="2" t="str">
        <f t="shared" si="1172"/>
        <v>- DAX</v>
      </c>
      <c r="AB2042" s="2" t="str">
        <f t="shared" si="1150"/>
        <v>- SP</v>
      </c>
      <c r="AE2042">
        <f t="shared" si="1151"/>
        <v>0.73476356044015401</v>
      </c>
      <c r="AF2042">
        <f t="shared" si="1152"/>
        <v>0.74099919772704292</v>
      </c>
      <c r="AG2042">
        <f t="shared" si="1153"/>
        <v>0.73570215024673835</v>
      </c>
      <c r="AH2042">
        <f t="shared" si="1154"/>
        <v>0.73483060051985283</v>
      </c>
      <c r="AI2042">
        <f t="shared" si="1155"/>
        <v>0.74146896843001564</v>
      </c>
      <c r="AJ2042">
        <f t="shared" si="1156"/>
        <v>0.74113470533490189</v>
      </c>
      <c r="AK2042">
        <f t="shared" si="1157"/>
        <v>0.7357982061750804</v>
      </c>
      <c r="AM2042" t="str">
        <f t="shared" si="1163"/>
        <v>BASE</v>
      </c>
      <c r="AN2042" t="str" cm="1">
        <f t="array" ref="AN2042">IF(AM2042="",_xlfn.IFS(AF2042=MAX(AF2042:AH2042),"SP",AG2042=MAX(AF2042:AH2042),"DAX",AH2042=MAX(AF2042:AH2042),"NIKKEI",MAX(AF2042:AH2042)=0,""),"")</f>
        <v/>
      </c>
      <c r="AO2042" t="str" cm="1">
        <f t="array" ref="AO2042">IF(AM2042="BASE","",IF(MAX(AF2042:AH2042)=0,_xlfn.IFS(AI2042=MAX(AI2042:AK2042),"SP&amp;DAX",AJ2042=MAX(AI2042:AK2042),"SP&amp;NIKKEI",AK2042=MAX(AI2042:AK2042),"DAX&amp;NIKKEI"),""))</f>
        <v/>
      </c>
      <c r="AQ2042" s="3">
        <f t="shared" si="1164"/>
        <v>44615</v>
      </c>
      <c r="AR2042" cm="1">
        <f t="array" ref="AR2042">IF(AM2042="BASE",AE2042,_xlfn.IFS(AN2042="DAX",AG2042,AN2042="NIKKEI",AH2042,AN2042="SP",AF2042,AN2042="",MAX(AI2042:AK2042)))</f>
        <v>0.73476356044015401</v>
      </c>
      <c r="AS2042" s="4">
        <f t="shared" si="1136"/>
        <v>0.74090639988872109</v>
      </c>
      <c r="AT2042" s="4">
        <f t="shared" si="1137"/>
        <v>0.69609536372834357</v>
      </c>
      <c r="AU2042" s="4">
        <f t="shared" si="1138"/>
        <v>3.3372887192296467E-5</v>
      </c>
      <c r="AV2042" s="4">
        <f t="shared" si="1139"/>
        <v>8.0804401933811678E-4</v>
      </c>
      <c r="AW2042" s="4">
        <f t="shared" si="1140"/>
        <v>4.1300828164822993E-2</v>
      </c>
      <c r="AX2042" s="4">
        <f t="shared" si="1141"/>
        <v>9.0851731730366946E-3</v>
      </c>
      <c r="AY2042" s="4">
        <f t="shared" si="1142"/>
        <v>4.4156731203738335E-3</v>
      </c>
      <c r="AZ2042" s="4">
        <f t="shared" si="1143"/>
        <v>10.148177851666652</v>
      </c>
      <c r="BA2042" s="6" t="str">
        <f t="shared" si="1144"/>
        <v>STRENGTHEN</v>
      </c>
      <c r="BB2042" s="4">
        <f t="shared" si="1145"/>
        <v>0.1</v>
      </c>
      <c r="BC2042" s="4">
        <f t="shared" si="1146"/>
        <v>0.60295548643614738</v>
      </c>
      <c r="BD2042" s="4">
        <f t="shared" si="1147"/>
        <v>0.77882552653643133</v>
      </c>
      <c r="BE2042" s="4">
        <f t="shared" si="1165"/>
        <v>0.05</v>
      </c>
      <c r="BF2042" s="4" t="str">
        <f t="shared" si="1166"/>
        <v/>
      </c>
      <c r="BG2042" s="4" t="str">
        <f t="shared" si="1167"/>
        <v/>
      </c>
      <c r="BH2042" s="4" t="str">
        <f t="shared" si="1168"/>
        <v/>
      </c>
      <c r="BI2042" s="4" t="str">
        <f t="shared" si="1169"/>
        <v/>
      </c>
      <c r="BJ2042" s="4" t="str">
        <f t="shared" si="1170"/>
        <v/>
      </c>
      <c r="BK2042" s="4" t="str">
        <f t="shared" si="1171"/>
        <v/>
      </c>
      <c r="BS2042" s="3" t="str">
        <f t="shared" si="1148"/>
        <v/>
      </c>
      <c r="BT2042" s="5">
        <f t="shared" si="1149"/>
        <v>4.4811036160377515E-2</v>
      </c>
      <c r="BU2042" s="3"/>
    </row>
    <row r="2043" spans="1:73" x14ac:dyDescent="0.2">
      <c r="A2043" s="1">
        <v>44616</v>
      </c>
      <c r="C2043">
        <v>0.76100597076964926</v>
      </c>
      <c r="D2043">
        <v>0.77500934003059663</v>
      </c>
      <c r="E2043">
        <v>0.76274734496882923</v>
      </c>
      <c r="F2043">
        <v>0.76101498174546556</v>
      </c>
      <c r="G2043">
        <v>0.77568431762940626</v>
      </c>
      <c r="H2043">
        <v>0.77562122995356697</v>
      </c>
      <c r="I2043">
        <v>0.76277499957232575</v>
      </c>
      <c r="J2043">
        <v>0.77619232578635766</v>
      </c>
      <c r="M2043">
        <f>'[1]CAC_SWISS (-SP-NIKKEI-DAX)'!AC2128</f>
        <v>0</v>
      </c>
      <c r="N2043">
        <f>'[1]CAC_SWISS_SP (-NIKKEI-DAX)'!AD2128</f>
        <v>0</v>
      </c>
      <c r="O2043">
        <f>'[1]CAC_SWISS_DAX (-SP-NIKKEI)'!AD2128</f>
        <v>0</v>
      </c>
      <c r="P2043">
        <f>'[1]CAC_SWISS_NIKKEI (-SP-DAX)'!AD2128</f>
        <v>0</v>
      </c>
      <c r="Q2043">
        <f>'[1]CAC_SWISS_DAX_SP (-NIKKEI)'!AF2128</f>
        <v>0</v>
      </c>
      <c r="R2043">
        <f>'[1]CAC_SWISS_SP_NIKKEI (-DAX)'!AF2128</f>
        <v>0</v>
      </c>
      <c r="S2043">
        <f>'[1]CAC_SWISS_DAX_NIKKEI (-SP)'!AF2128</f>
        <v>1</v>
      </c>
      <c r="V2043" t="str">
        <f t="shared" si="1158"/>
        <v>BASE</v>
      </c>
      <c r="W2043" t="str">
        <f t="shared" si="1159"/>
        <v>BASE+SP</v>
      </c>
      <c r="X2043" t="str">
        <f t="shared" si="1160"/>
        <v>BASE+DAX</v>
      </c>
      <c r="Y2043" t="str">
        <f t="shared" si="1161"/>
        <v>BASE+NIKKEI</v>
      </c>
      <c r="Z2043" s="2" t="str">
        <f t="shared" si="1162"/>
        <v>- NIKKEI</v>
      </c>
      <c r="AA2043" s="2" t="str">
        <f t="shared" si="1172"/>
        <v>- DAX</v>
      </c>
      <c r="AB2043" s="2" t="str">
        <f t="shared" si="1150"/>
        <v/>
      </c>
      <c r="AE2043">
        <f t="shared" si="1151"/>
        <v>0.76100597076964926</v>
      </c>
      <c r="AF2043">
        <f t="shared" si="1152"/>
        <v>0.77500934003059663</v>
      </c>
      <c r="AG2043">
        <f t="shared" si="1153"/>
        <v>0.76274734496882923</v>
      </c>
      <c r="AH2043">
        <f t="shared" si="1154"/>
        <v>0.76101498174546556</v>
      </c>
      <c r="AI2043">
        <f t="shared" si="1155"/>
        <v>0.77568431762940626</v>
      </c>
      <c r="AJ2043">
        <f t="shared" si="1156"/>
        <v>0.77562122995356697</v>
      </c>
      <c r="AK2043" t="str">
        <f t="shared" si="1157"/>
        <v/>
      </c>
      <c r="AM2043" t="str">
        <f t="shared" si="1163"/>
        <v>BASE</v>
      </c>
      <c r="AN2043" t="str" cm="1">
        <f t="array" ref="AN2043">IF(AM2043="",_xlfn.IFS(AF2043=MAX(AF2043:AH2043),"SP",AG2043=MAX(AF2043:AH2043),"DAX",AH2043=MAX(AF2043:AH2043),"NIKKEI",MAX(AF2043:AH2043)=0,""),"")</f>
        <v/>
      </c>
      <c r="AO2043" t="str" cm="1">
        <f t="array" ref="AO2043">IF(AM2043="BASE","",IF(MAX(AF2043:AH2043)=0,_xlfn.IFS(AI2043=MAX(AI2043:AK2043),"SP&amp;DAX",AJ2043=MAX(AI2043:AK2043),"SP&amp;NIKKEI",AK2043=MAX(AI2043:AK2043),"DAX&amp;NIKKEI"),""))</f>
        <v/>
      </c>
      <c r="AQ2043" s="3">
        <f t="shared" si="1164"/>
        <v>44616</v>
      </c>
      <c r="AR2043" cm="1">
        <f t="array" ref="AR2043">IF(AM2043="BASE",AE2043,_xlfn.IFS(AN2043="DAX",AG2043,AN2043="NIKKEI",AH2043,AN2043="SP",AF2043,AN2043="",MAX(AI2043:AK2043)))</f>
        <v>0.76100597076964926</v>
      </c>
      <c r="AS2043" s="4">
        <f t="shared" si="1136"/>
        <v>0.74271777605579836</v>
      </c>
      <c r="AT2043" s="4">
        <f t="shared" si="1137"/>
        <v>0.69743879161170486</v>
      </c>
      <c r="AU2043" s="4">
        <f t="shared" si="1138"/>
        <v>7.4177162213602744E-5</v>
      </c>
      <c r="AV2043" s="4">
        <f t="shared" si="1139"/>
        <v>8.4242325554304215E-4</v>
      </c>
      <c r="AW2043" s="4">
        <f t="shared" si="1140"/>
        <v>8.805213023919517E-2</v>
      </c>
      <c r="AX2043" s="4">
        <f t="shared" si="1141"/>
        <v>9.3158745473776623E-3</v>
      </c>
      <c r="AY2043" s="4">
        <f t="shared" si="1142"/>
        <v>4.9260715922752399E-3</v>
      </c>
      <c r="AZ2043" s="4">
        <f t="shared" si="1143"/>
        <v>9.1917024744620441</v>
      </c>
      <c r="BA2043" s="6" t="str">
        <f t="shared" si="1144"/>
        <v>STRENGTHEN</v>
      </c>
      <c r="BB2043" s="4">
        <f t="shared" si="1145"/>
        <v>0.1</v>
      </c>
      <c r="BC2043" s="4">
        <f t="shared" si="1146"/>
        <v>0.60295548643614738</v>
      </c>
      <c r="BD2043" s="4">
        <f t="shared" si="1147"/>
        <v>0.77882552653643133</v>
      </c>
      <c r="BE2043" s="4">
        <f t="shared" si="1165"/>
        <v>0.05</v>
      </c>
      <c r="BF2043" s="4" t="str">
        <f t="shared" si="1166"/>
        <v/>
      </c>
      <c r="BG2043" s="4" t="str">
        <f t="shared" si="1167"/>
        <v/>
      </c>
      <c r="BH2043" s="4" t="str">
        <f t="shared" si="1168"/>
        <v/>
      </c>
      <c r="BI2043" s="4" t="str">
        <f t="shared" si="1169"/>
        <v/>
      </c>
      <c r="BJ2043" s="4" t="str">
        <f t="shared" si="1170"/>
        <v/>
      </c>
      <c r="BK2043" s="4" t="str">
        <f t="shared" si="1171"/>
        <v/>
      </c>
      <c r="BS2043" s="3" t="str">
        <f t="shared" si="1148"/>
        <v/>
      </c>
      <c r="BT2043" s="5">
        <f t="shared" si="1149"/>
        <v>4.5278984444093506E-2</v>
      </c>
      <c r="BU2043" s="3"/>
    </row>
    <row r="2044" spans="1:73" x14ac:dyDescent="0.2">
      <c r="A2044" s="1">
        <v>44617</v>
      </c>
      <c r="C2044">
        <v>0.78174626539004344</v>
      </c>
      <c r="D2044">
        <v>0.78906858550025794</v>
      </c>
      <c r="E2044">
        <v>0.78296734601317142</v>
      </c>
      <c r="F2044">
        <v>0.78174674110905928</v>
      </c>
      <c r="G2044">
        <v>0.78972722038006171</v>
      </c>
      <c r="H2044">
        <v>0.78950931420926318</v>
      </c>
      <c r="I2044">
        <v>0.78297094134380008</v>
      </c>
      <c r="J2044">
        <v>0.79010327435643612</v>
      </c>
      <c r="M2044">
        <f>'[1]CAC_SWISS (-SP-NIKKEI-DAX)'!AC2129</f>
        <v>0</v>
      </c>
      <c r="N2044">
        <f>'[1]CAC_SWISS_SP (-NIKKEI-DAX)'!AD2129</f>
        <v>0</v>
      </c>
      <c r="O2044">
        <f>'[1]CAC_SWISS_DAX (-SP-NIKKEI)'!AD2129</f>
        <v>0</v>
      </c>
      <c r="P2044">
        <f>'[1]CAC_SWISS_NIKKEI (-SP-DAX)'!AD2129</f>
        <v>0</v>
      </c>
      <c r="Q2044">
        <f>'[1]CAC_SWISS_DAX_SP (-NIKKEI)'!AF2129</f>
        <v>0</v>
      </c>
      <c r="R2044">
        <f>'[1]CAC_SWISS_SP_NIKKEI (-DAX)'!AF2129</f>
        <v>0</v>
      </c>
      <c r="S2044">
        <f>'[1]CAC_SWISS_DAX_NIKKEI (-SP)'!AF2129</f>
        <v>0</v>
      </c>
      <c r="V2044" t="str">
        <f t="shared" si="1158"/>
        <v>BASE</v>
      </c>
      <c r="W2044" t="str">
        <f t="shared" si="1159"/>
        <v>BASE+SP</v>
      </c>
      <c r="X2044" t="str">
        <f t="shared" si="1160"/>
        <v>BASE+DAX</v>
      </c>
      <c r="Y2044" t="str">
        <f t="shared" si="1161"/>
        <v>BASE+NIKKEI</v>
      </c>
      <c r="Z2044" s="2" t="str">
        <f t="shared" si="1162"/>
        <v>- NIKKEI</v>
      </c>
      <c r="AA2044" s="2" t="str">
        <f t="shared" si="1172"/>
        <v>- DAX</v>
      </c>
      <c r="AB2044" s="2" t="str">
        <f t="shared" si="1150"/>
        <v>- SP</v>
      </c>
      <c r="AE2044">
        <f t="shared" si="1151"/>
        <v>0.78174626539004344</v>
      </c>
      <c r="AF2044">
        <f t="shared" si="1152"/>
        <v>0.78906858550025794</v>
      </c>
      <c r="AG2044">
        <f t="shared" si="1153"/>
        <v>0.78296734601317142</v>
      </c>
      <c r="AH2044">
        <f t="shared" si="1154"/>
        <v>0.78174674110905928</v>
      </c>
      <c r="AI2044">
        <f t="shared" si="1155"/>
        <v>0.78972722038006171</v>
      </c>
      <c r="AJ2044">
        <f t="shared" si="1156"/>
        <v>0.78950931420926318</v>
      </c>
      <c r="AK2044">
        <f t="shared" si="1157"/>
        <v>0.78297094134380008</v>
      </c>
      <c r="AM2044" t="str">
        <f t="shared" si="1163"/>
        <v>BASE</v>
      </c>
      <c r="AN2044" t="str" cm="1">
        <f t="array" ref="AN2044">IF(AM2044="",_xlfn.IFS(AF2044=MAX(AF2044:AH2044),"SP",AG2044=MAX(AF2044:AH2044),"DAX",AH2044=MAX(AF2044:AH2044),"NIKKEI",MAX(AF2044:AH2044)=0,""),"")</f>
        <v/>
      </c>
      <c r="AO2044" t="str" cm="1">
        <f t="array" ref="AO2044">IF(AM2044="BASE","",IF(MAX(AF2044:AH2044)=0,_xlfn.IFS(AI2044=MAX(AI2044:AK2044),"SP&amp;DAX",AJ2044=MAX(AI2044:AK2044),"SP&amp;NIKKEI",AK2044=MAX(AI2044:AK2044),"DAX&amp;NIKKEI"),""))</f>
        <v/>
      </c>
      <c r="AQ2044" s="3">
        <f t="shared" si="1164"/>
        <v>44617</v>
      </c>
      <c r="AR2044" cm="1">
        <f t="array" ref="AR2044">IF(AM2044="BASE",AE2044,_xlfn.IFS(AN2044="DAX",AG2044,AN2044="NIKKEI",AH2044,AN2044="SP",AF2044,AN2044="",MAX(AI2044:AK2044)))</f>
        <v>0.78174626539004344</v>
      </c>
      <c r="AS2044" s="4">
        <f t="shared" si="1136"/>
        <v>0.74757836614900797</v>
      </c>
      <c r="AT2044" s="4">
        <f t="shared" si="1137"/>
        <v>0.69854022211798383</v>
      </c>
      <c r="AU2044" s="4">
        <f t="shared" si="1138"/>
        <v>2.0698191846433387E-4</v>
      </c>
      <c r="AV2044" s="4">
        <f t="shared" si="1139"/>
        <v>8.5954059813663072E-4</v>
      </c>
      <c r="AW2044" s="4">
        <f t="shared" si="1140"/>
        <v>0.24080528472191196</v>
      </c>
      <c r="AX2044" s="4">
        <f t="shared" si="1141"/>
        <v>9.5390659459104674E-3</v>
      </c>
      <c r="AY2044" s="4">
        <f t="shared" si="1142"/>
        <v>6.1554044391222583E-3</v>
      </c>
      <c r="AZ2044" s="4">
        <f t="shared" si="1143"/>
        <v>5.1407699987698985</v>
      </c>
      <c r="BA2044" s="6" t="str">
        <f t="shared" si="1144"/>
        <v>STRENGTHEN</v>
      </c>
      <c r="BB2044" s="4">
        <f t="shared" si="1145"/>
        <v>0.1</v>
      </c>
      <c r="BC2044" s="4">
        <f t="shared" si="1146"/>
        <v>0.60295548643614738</v>
      </c>
      <c r="BD2044" s="4">
        <f t="shared" si="1147"/>
        <v>0.77882552653643133</v>
      </c>
      <c r="BE2044" s="4">
        <f t="shared" si="1165"/>
        <v>0.05</v>
      </c>
      <c r="BF2044" s="4" t="str">
        <f t="shared" si="1166"/>
        <v/>
      </c>
      <c r="BG2044" s="4" t="str">
        <f t="shared" si="1167"/>
        <v/>
      </c>
      <c r="BH2044" s="4" t="str">
        <f t="shared" si="1168"/>
        <v/>
      </c>
      <c r="BI2044" s="4" t="str">
        <f t="shared" si="1169"/>
        <v/>
      </c>
      <c r="BJ2044" s="4" t="str">
        <f t="shared" si="1170"/>
        <v/>
      </c>
      <c r="BK2044" s="4" t="str">
        <f t="shared" si="1171"/>
        <v/>
      </c>
      <c r="BS2044" s="3" t="str">
        <f t="shared" si="1148"/>
        <v/>
      </c>
      <c r="BT2044" s="5">
        <f t="shared" si="1149"/>
        <v>4.9038144031024133E-2</v>
      </c>
      <c r="BU2044" s="3"/>
    </row>
    <row r="2045" spans="1:73" x14ac:dyDescent="0.2">
      <c r="A2045" s="1">
        <v>44620</v>
      </c>
      <c r="C2045">
        <v>0.78204614954482932</v>
      </c>
      <c r="D2045">
        <v>0.78911320670429019</v>
      </c>
      <c r="E2045">
        <v>0.78353464602911638</v>
      </c>
      <c r="F2045">
        <v>0.78206086081754178</v>
      </c>
      <c r="G2045">
        <v>0.78999830466868193</v>
      </c>
      <c r="H2045">
        <v>0.78974832109552306</v>
      </c>
      <c r="I2045">
        <v>0.78353885826837089</v>
      </c>
      <c r="J2045">
        <v>0.7905286293460233</v>
      </c>
      <c r="M2045">
        <f>'[1]CAC_SWISS (-SP-NIKKEI-DAX)'!AC2130</f>
        <v>0</v>
      </c>
      <c r="N2045">
        <f>'[1]CAC_SWISS_SP (-NIKKEI-DAX)'!AD2130</f>
        <v>0</v>
      </c>
      <c r="O2045">
        <f>'[1]CAC_SWISS_DAX (-SP-NIKKEI)'!AD2130</f>
        <v>0</v>
      </c>
      <c r="P2045">
        <f>'[1]CAC_SWISS_NIKKEI (-SP-DAX)'!AD2130</f>
        <v>0</v>
      </c>
      <c r="Q2045">
        <f>'[1]CAC_SWISS_DAX_SP (-NIKKEI)'!AF2130</f>
        <v>0</v>
      </c>
      <c r="R2045">
        <f>'[1]CAC_SWISS_SP_NIKKEI (-DAX)'!AF2130</f>
        <v>0</v>
      </c>
      <c r="S2045">
        <f>'[1]CAC_SWISS_DAX_NIKKEI (-SP)'!AF2130</f>
        <v>0</v>
      </c>
      <c r="V2045" t="str">
        <f t="shared" si="1158"/>
        <v>BASE</v>
      </c>
      <c r="W2045" t="str">
        <f t="shared" si="1159"/>
        <v>BASE+SP</v>
      </c>
      <c r="X2045" t="str">
        <f t="shared" si="1160"/>
        <v>BASE+DAX</v>
      </c>
      <c r="Y2045" t="str">
        <f t="shared" si="1161"/>
        <v>BASE+NIKKEI</v>
      </c>
      <c r="Z2045" s="2" t="str">
        <f t="shared" si="1162"/>
        <v>- NIKKEI</v>
      </c>
      <c r="AA2045" s="2" t="str">
        <f t="shared" si="1172"/>
        <v>- DAX</v>
      </c>
      <c r="AB2045" s="2" t="str">
        <f t="shared" si="1150"/>
        <v>- SP</v>
      </c>
      <c r="AE2045">
        <f t="shared" si="1151"/>
        <v>0.78204614954482932</v>
      </c>
      <c r="AF2045">
        <f t="shared" si="1152"/>
        <v>0.78911320670429019</v>
      </c>
      <c r="AG2045">
        <f t="shared" si="1153"/>
        <v>0.78353464602911638</v>
      </c>
      <c r="AH2045">
        <f t="shared" si="1154"/>
        <v>0.78206086081754178</v>
      </c>
      <c r="AI2045">
        <f t="shared" si="1155"/>
        <v>0.78999830466868193</v>
      </c>
      <c r="AJ2045">
        <f t="shared" si="1156"/>
        <v>0.78974832109552306</v>
      </c>
      <c r="AK2045">
        <f t="shared" si="1157"/>
        <v>0.78353885826837089</v>
      </c>
      <c r="AM2045" t="str">
        <f t="shared" si="1163"/>
        <v>BASE</v>
      </c>
      <c r="AN2045" t="str" cm="1">
        <f t="array" ref="AN2045">IF(AM2045="",_xlfn.IFS(AF2045=MAX(AF2045:AH2045),"SP",AG2045=MAX(AF2045:AH2045),"DAX",AH2045=MAX(AF2045:AH2045),"NIKKEI",MAX(AF2045:AH2045)=0,""),"")</f>
        <v/>
      </c>
      <c r="AO2045" t="str" cm="1">
        <f t="array" ref="AO2045">IF(AM2045="BASE","",IF(MAX(AF2045:AH2045)=0,_xlfn.IFS(AI2045=MAX(AI2045:AK2045),"SP&amp;DAX",AJ2045=MAX(AI2045:AK2045),"SP&amp;NIKKEI",AK2045=MAX(AI2045:AK2045),"DAX&amp;NIKKEI"),""))</f>
        <v/>
      </c>
      <c r="AQ2045" s="3">
        <f t="shared" si="1164"/>
        <v>44620</v>
      </c>
      <c r="AR2045" cm="1">
        <f t="array" ref="AR2045">IF(AM2045="BASE",AE2045,_xlfn.IFS(AN2045="DAX",AG2045,AN2045="NIKKEI",AH2045,AN2045="SP",AF2045,AN2045="",MAX(AI2045:AK2045)))</f>
        <v>0.78204614954482932</v>
      </c>
      <c r="AS2045" s="4">
        <f t="shared" si="1136"/>
        <v>0.75128869076097216</v>
      </c>
      <c r="AT2045" s="4">
        <f t="shared" si="1137"/>
        <v>0.69966437130293269</v>
      </c>
      <c r="AU2045" s="4">
        <f t="shared" si="1138"/>
        <v>3.2291717859668165E-4</v>
      </c>
      <c r="AV2045" s="4">
        <f t="shared" si="1139"/>
        <v>9.0023222247416772E-4</v>
      </c>
      <c r="AW2045" s="4">
        <f t="shared" si="1140"/>
        <v>0.35870431043801898</v>
      </c>
      <c r="AX2045" s="4">
        <f t="shared" si="1141"/>
        <v>9.8629540418474632E-3</v>
      </c>
      <c r="AY2045" s="4">
        <f t="shared" si="1142"/>
        <v>7.091992830590815E-3</v>
      </c>
      <c r="AZ2045" s="4">
        <f t="shared" si="1143"/>
        <v>5.2341640485196406</v>
      </c>
      <c r="BA2045" s="6" t="str">
        <f t="shared" si="1144"/>
        <v>STRENGTHEN</v>
      </c>
      <c r="BB2045" s="4">
        <f t="shared" si="1145"/>
        <v>0.1</v>
      </c>
      <c r="BC2045" s="4">
        <f t="shared" si="1146"/>
        <v>0.60295548643614738</v>
      </c>
      <c r="BD2045" s="4">
        <f t="shared" si="1147"/>
        <v>0.77882552653643133</v>
      </c>
      <c r="BE2045" s="4">
        <f t="shared" si="1165"/>
        <v>0.05</v>
      </c>
      <c r="BF2045" s="4" t="str">
        <f t="shared" si="1166"/>
        <v/>
      </c>
      <c r="BG2045" s="4" t="str">
        <f t="shared" si="1167"/>
        <v/>
      </c>
      <c r="BH2045" s="4" t="str">
        <f t="shared" si="1168"/>
        <v/>
      </c>
      <c r="BI2045" s="4" t="str">
        <f t="shared" si="1169"/>
        <v/>
      </c>
      <c r="BJ2045" s="4" t="str">
        <f t="shared" si="1170"/>
        <v/>
      </c>
      <c r="BK2045" s="4" t="str">
        <f t="shared" si="1171"/>
        <v/>
      </c>
      <c r="BS2045" s="3" t="str">
        <f t="shared" si="1148"/>
        <v/>
      </c>
      <c r="BT2045" s="5">
        <f t="shared" si="1149"/>
        <v>5.1624319458039469E-2</v>
      </c>
      <c r="BU2045" s="3"/>
    </row>
    <row r="2046" spans="1:73" x14ac:dyDescent="0.2">
      <c r="A2046" s="1">
        <v>44621</v>
      </c>
      <c r="C2046">
        <v>0.78091956461098266</v>
      </c>
      <c r="D2046">
        <v>0.78864059141271237</v>
      </c>
      <c r="E2046">
        <v>0.78167834780804313</v>
      </c>
      <c r="F2046">
        <v>0.78149552169125547</v>
      </c>
      <c r="G2046">
        <v>0.78899810572438756</v>
      </c>
      <c r="H2046">
        <v>0.79072276507197525</v>
      </c>
      <c r="I2046">
        <v>0.78222019632548323</v>
      </c>
      <c r="J2046">
        <v>0.7909981310001637</v>
      </c>
      <c r="M2046">
        <f>'[1]CAC_SWISS (-SP-NIKKEI-DAX)'!AC2131</f>
        <v>0</v>
      </c>
      <c r="N2046">
        <f>'[1]CAC_SWISS_SP (-NIKKEI-DAX)'!AD2131</f>
        <v>0</v>
      </c>
      <c r="O2046">
        <f>'[1]CAC_SWISS_DAX (-SP-NIKKEI)'!AD2131</f>
        <v>0</v>
      </c>
      <c r="P2046">
        <f>'[1]CAC_SWISS_NIKKEI (-SP-DAX)'!AD2131</f>
        <v>0</v>
      </c>
      <c r="Q2046">
        <f>'[1]CAC_SWISS_DAX_SP (-NIKKEI)'!AF2131</f>
        <v>0</v>
      </c>
      <c r="R2046">
        <f>'[1]CAC_SWISS_SP_NIKKEI (-DAX)'!AF2131</f>
        <v>0</v>
      </c>
      <c r="S2046">
        <f>'[1]CAC_SWISS_DAX_NIKKEI (-SP)'!AF2131</f>
        <v>0</v>
      </c>
      <c r="V2046" t="str">
        <f t="shared" si="1158"/>
        <v>BASE</v>
      </c>
      <c r="W2046" t="str">
        <f t="shared" si="1159"/>
        <v>BASE+SP</v>
      </c>
      <c r="X2046" t="str">
        <f t="shared" si="1160"/>
        <v>BASE+DAX</v>
      </c>
      <c r="Y2046" t="str">
        <f t="shared" si="1161"/>
        <v>BASE+NIKKEI</v>
      </c>
      <c r="Z2046" s="2" t="str">
        <f t="shared" si="1162"/>
        <v>- NIKKEI</v>
      </c>
      <c r="AA2046" s="2" t="str">
        <f t="shared" si="1172"/>
        <v>- DAX</v>
      </c>
      <c r="AB2046" s="2" t="str">
        <f t="shared" si="1150"/>
        <v>- SP</v>
      </c>
      <c r="AE2046">
        <f t="shared" si="1151"/>
        <v>0.78091956461098266</v>
      </c>
      <c r="AF2046">
        <f t="shared" si="1152"/>
        <v>0.78864059141271237</v>
      </c>
      <c r="AG2046">
        <f t="shared" si="1153"/>
        <v>0.78167834780804313</v>
      </c>
      <c r="AH2046">
        <f t="shared" si="1154"/>
        <v>0.78149552169125547</v>
      </c>
      <c r="AI2046">
        <f t="shared" si="1155"/>
        <v>0.78899810572438756</v>
      </c>
      <c r="AJ2046">
        <f t="shared" si="1156"/>
        <v>0.79072276507197525</v>
      </c>
      <c r="AK2046">
        <f t="shared" si="1157"/>
        <v>0.78222019632548323</v>
      </c>
      <c r="AM2046" t="str">
        <f t="shared" si="1163"/>
        <v>BASE</v>
      </c>
      <c r="AN2046" t="str" cm="1">
        <f t="array" ref="AN2046">IF(AM2046="",_xlfn.IFS(AF2046=MAX(AF2046:AH2046),"SP",AG2046=MAX(AF2046:AH2046),"DAX",AH2046=MAX(AF2046:AH2046),"NIKKEI",MAX(AF2046:AH2046)=0,""),"")</f>
        <v/>
      </c>
      <c r="AO2046" t="str" cm="1">
        <f t="array" ref="AO2046">IF(AM2046="BASE","",IF(MAX(AF2046:AH2046)=0,_xlfn.IFS(AI2046=MAX(AI2046:AK2046),"SP&amp;DAX",AJ2046=MAX(AI2046:AK2046),"SP&amp;NIKKEI",AK2046=MAX(AI2046:AK2046),"DAX&amp;NIKKEI"),""))</f>
        <v/>
      </c>
      <c r="AQ2046" s="3">
        <f t="shared" si="1164"/>
        <v>44621</v>
      </c>
      <c r="AR2046" cm="1">
        <f t="array" ref="AR2046">IF(AM2046="BASE",AE2046,_xlfn.IFS(AN2046="DAX",AG2046,AN2046="NIKKEI",AH2046,AN2046="SP",AF2046,AN2046="",MAX(AI2046:AK2046)))</f>
        <v>0.78091956461098266</v>
      </c>
      <c r="AS2046" s="4">
        <f t="shared" si="1136"/>
        <v>0.75462921670627525</v>
      </c>
      <c r="AT2046" s="4">
        <f t="shared" si="1137"/>
        <v>0.70060327963460334</v>
      </c>
      <c r="AU2046" s="4">
        <f t="shared" si="1138"/>
        <v>4.0648957443251848E-4</v>
      </c>
      <c r="AV2046" s="4">
        <f t="shared" si="1139"/>
        <v>9.4604284646746081E-4</v>
      </c>
      <c r="AW2046" s="4">
        <f t="shared" si="1140"/>
        <v>0.42967353534816849</v>
      </c>
      <c r="AX2046" s="4">
        <f t="shared" si="1141"/>
        <v>1.0172427809775788E-2</v>
      </c>
      <c r="AY2046" s="4">
        <f t="shared" si="1142"/>
        <v>7.7181483772081668E-3</v>
      </c>
      <c r="AZ2046" s="4">
        <f t="shared" si="1143"/>
        <v>5.3110170041956497</v>
      </c>
      <c r="BA2046" s="6" t="str">
        <f t="shared" si="1144"/>
        <v>STRENGTHEN</v>
      </c>
      <c r="BB2046" s="4">
        <f t="shared" si="1145"/>
        <v>0.1</v>
      </c>
      <c r="BC2046" s="4">
        <f t="shared" si="1146"/>
        <v>0.60295548643614738</v>
      </c>
      <c r="BD2046" s="4">
        <f t="shared" si="1147"/>
        <v>0.77882552653643133</v>
      </c>
      <c r="BE2046" s="4">
        <f t="shared" si="1165"/>
        <v>0.05</v>
      </c>
      <c r="BF2046" s="4" t="str">
        <f t="shared" si="1166"/>
        <v/>
      </c>
      <c r="BG2046" s="4" t="str">
        <f t="shared" si="1167"/>
        <v/>
      </c>
      <c r="BH2046" s="4" t="str">
        <f t="shared" si="1168"/>
        <v/>
      </c>
      <c r="BI2046" s="4" t="str">
        <f t="shared" si="1169"/>
        <v/>
      </c>
      <c r="BJ2046" s="4" t="str">
        <f t="shared" si="1170"/>
        <v/>
      </c>
      <c r="BK2046" s="4" t="str">
        <f t="shared" si="1171"/>
        <v/>
      </c>
      <c r="BS2046" s="3" t="str">
        <f t="shared" si="1148"/>
        <v/>
      </c>
      <c r="BT2046" s="5">
        <f t="shared" si="1149"/>
        <v>5.4025937071671915E-2</v>
      </c>
      <c r="BU2046" s="3"/>
    </row>
    <row r="2047" spans="1:73" x14ac:dyDescent="0.2">
      <c r="A2047" s="1">
        <v>44622</v>
      </c>
      <c r="C2047">
        <v>0.78827084575605533</v>
      </c>
      <c r="D2047">
        <v>0.79458113249551865</v>
      </c>
      <c r="E2047">
        <v>0.7892028251609069</v>
      </c>
      <c r="F2047">
        <v>0.78846072614352125</v>
      </c>
      <c r="G2047">
        <v>0.79500585836211546</v>
      </c>
      <c r="H2047">
        <v>0.79549548267798786</v>
      </c>
      <c r="I2047">
        <v>0.78934397276919621</v>
      </c>
      <c r="J2047">
        <v>0.79581716391079338</v>
      </c>
      <c r="M2047">
        <f>'[1]CAC_SWISS (-SP-NIKKEI-DAX)'!AC2132</f>
        <v>0</v>
      </c>
      <c r="N2047">
        <f>'[1]CAC_SWISS_SP (-NIKKEI-DAX)'!AD2132</f>
        <v>0</v>
      </c>
      <c r="O2047">
        <f>'[1]CAC_SWISS_DAX (-SP-NIKKEI)'!AD2132</f>
        <v>0</v>
      </c>
      <c r="P2047">
        <f>'[1]CAC_SWISS_NIKKEI (-SP-DAX)'!AD2132</f>
        <v>0</v>
      </c>
      <c r="Q2047">
        <f>'[1]CAC_SWISS_DAX_SP (-NIKKEI)'!AF2132</f>
        <v>0</v>
      </c>
      <c r="R2047">
        <f>'[1]CAC_SWISS_SP_NIKKEI (-DAX)'!AF2132</f>
        <v>0</v>
      </c>
      <c r="S2047">
        <f>'[1]CAC_SWISS_DAX_NIKKEI (-SP)'!AF2132</f>
        <v>0</v>
      </c>
      <c r="V2047" t="str">
        <f t="shared" si="1158"/>
        <v>BASE</v>
      </c>
      <c r="W2047" t="str">
        <f t="shared" si="1159"/>
        <v>BASE+SP</v>
      </c>
      <c r="X2047" t="str">
        <f t="shared" si="1160"/>
        <v>BASE+DAX</v>
      </c>
      <c r="Y2047" t="str">
        <f t="shared" si="1161"/>
        <v>BASE+NIKKEI</v>
      </c>
      <c r="Z2047" s="2" t="str">
        <f t="shared" si="1162"/>
        <v>- NIKKEI</v>
      </c>
      <c r="AA2047" s="2" t="str">
        <f t="shared" si="1172"/>
        <v>- DAX</v>
      </c>
      <c r="AB2047" s="2" t="str">
        <f t="shared" si="1150"/>
        <v>- SP</v>
      </c>
      <c r="AE2047">
        <f t="shared" si="1151"/>
        <v>0.78827084575605533</v>
      </c>
      <c r="AF2047">
        <f t="shared" si="1152"/>
        <v>0.79458113249551865</v>
      </c>
      <c r="AG2047">
        <f t="shared" si="1153"/>
        <v>0.7892028251609069</v>
      </c>
      <c r="AH2047">
        <f t="shared" si="1154"/>
        <v>0.78846072614352125</v>
      </c>
      <c r="AI2047">
        <f t="shared" si="1155"/>
        <v>0.79500585836211546</v>
      </c>
      <c r="AJ2047">
        <f t="shared" si="1156"/>
        <v>0.79549548267798786</v>
      </c>
      <c r="AK2047">
        <f t="shared" si="1157"/>
        <v>0.78934397276919621</v>
      </c>
      <c r="AM2047" t="str">
        <f t="shared" si="1163"/>
        <v>BASE</v>
      </c>
      <c r="AN2047" t="str" cm="1">
        <f t="array" ref="AN2047">IF(AM2047="",_xlfn.IFS(AF2047=MAX(AF2047:AH2047),"SP",AG2047=MAX(AF2047:AH2047),"DAX",AH2047=MAX(AF2047:AH2047),"NIKKEI",MAX(AF2047:AH2047)=0,""),"")</f>
        <v/>
      </c>
      <c r="AO2047" t="str" cm="1">
        <f t="array" ref="AO2047">IF(AM2047="BASE","",IF(MAX(AF2047:AH2047)=0,_xlfn.IFS(AI2047=MAX(AI2047:AK2047),"SP&amp;DAX",AJ2047=MAX(AI2047:AK2047),"SP&amp;NIKKEI",AK2047=MAX(AI2047:AK2047),"DAX&amp;NIKKEI"),""))</f>
        <v/>
      </c>
      <c r="AQ2047" s="3">
        <f t="shared" si="1164"/>
        <v>44622</v>
      </c>
      <c r="AR2047" cm="1">
        <f t="array" ref="AR2047">IF(AM2047="BASE",AE2047,_xlfn.IFS(AN2047="DAX",AG2047,AN2047="NIKKEI",AH2047,AN2047="SP",AF2047,AN2047="",MAX(AI2047:AK2047)))</f>
        <v>0.78827084575605533</v>
      </c>
      <c r="AS2047" s="4">
        <f t="shared" ref="AS2047:AS2110" si="1173">AVERAGE($AR2038:$AR2047)</f>
        <v>0.7586535368739884</v>
      </c>
      <c r="AT2047" s="4">
        <f t="shared" ref="AT2047:AT2110" si="1174">AVERAGE($AR1988:$AR2037)</f>
        <v>0.70157542296515052</v>
      </c>
      <c r="AU2047" s="4">
        <f t="shared" ref="AU2047:AU2110" si="1175">_xlfn.VAR.S($AR2038:$AR2047)</f>
        <v>5.0940367619320491E-4</v>
      </c>
      <c r="AV2047" s="4">
        <f t="shared" ref="AV2047:AV2110" si="1176">_xlfn.VAR.S($AR1988:$AR2037)</f>
        <v>9.9094934012916884E-4</v>
      </c>
      <c r="AW2047" s="4">
        <f t="shared" ref="AW2047:AW2110" si="1177">AU2047/AV2047</f>
        <v>0.5140562242332235</v>
      </c>
      <c r="AX2047" s="4">
        <f t="shared" ref="AX2047:AX2110" si="1178">SQRT(60*(AU2047*9+AV2047*49)/(58*500))</f>
        <v>1.0485571441392916E-2</v>
      </c>
      <c r="AY2047" s="4">
        <f t="shared" ref="AY2047:AY2110" si="1179">SQRT(AU2047/10+AV2047/50)</f>
        <v>8.4118579649149969E-3</v>
      </c>
      <c r="AZ2047" s="4">
        <f t="shared" ref="AZ2047:AZ2110" si="1180">IF(AW2047&lt;$AX$1,(AS2047-AT2047)/AY2047,IF(AW2047&gt;$AY$1,(AS2047-AT2047)/AY2047,(AS2047-AT2047)/AX2047))</f>
        <v>5.4434910131379119</v>
      </c>
      <c r="BA2047" s="6" t="str">
        <f t="shared" ref="BA2047:BA2110" si="1181">IF(AZ2047&lt;$BA$1,"WEAKEN",IF(AZ2047&gt;ABS($BA$1),"STRENGTHEN","NEUTRAL"))</f>
        <v>STRENGTHEN</v>
      </c>
      <c r="BB2047" s="4">
        <f t="shared" ref="BB2047:BB2110" si="1182">IF(BA2047="WEAKEN",0,IF(BA2047="STRENGTHEN",0.1,BB2046))</f>
        <v>0.1</v>
      </c>
      <c r="BC2047" s="4">
        <f t="shared" ref="BC2047:BC2110" si="1183">$AV$2637</f>
        <v>0.60295548643614738</v>
      </c>
      <c r="BD2047" s="4">
        <f t="shared" ref="BD2047:BD2110" si="1184">$AV$2639</f>
        <v>0.77882552653643133</v>
      </c>
      <c r="BE2047" s="4">
        <f t="shared" si="1165"/>
        <v>0.05</v>
      </c>
      <c r="BF2047" s="4" t="str">
        <f t="shared" si="1166"/>
        <v/>
      </c>
      <c r="BG2047" s="4" t="str">
        <f t="shared" si="1167"/>
        <v/>
      </c>
      <c r="BH2047" s="4" t="str">
        <f t="shared" si="1168"/>
        <v/>
      </c>
      <c r="BI2047" s="4" t="str">
        <f t="shared" si="1169"/>
        <v/>
      </c>
      <c r="BJ2047" s="4" t="str">
        <f t="shared" si="1170"/>
        <v/>
      </c>
      <c r="BK2047" s="4" t="str">
        <f t="shared" si="1171"/>
        <v/>
      </c>
      <c r="BS2047" s="3" t="str">
        <f t="shared" ref="BS2047:BS2110" si="1185">IF(BB2047&lt;&gt;BB2046, "Change", "")</f>
        <v/>
      </c>
      <c r="BT2047" s="5">
        <f t="shared" ref="BT2047:BT2110" si="1186">AS2047-AT2047</f>
        <v>5.707811390883788E-2</v>
      </c>
      <c r="BU2047" s="3"/>
    </row>
    <row r="2048" spans="1:73" x14ac:dyDescent="0.2">
      <c r="A2048" s="1">
        <v>44623</v>
      </c>
      <c r="C2048">
        <v>0.79016221474106729</v>
      </c>
      <c r="D2048">
        <v>0.79582291886121681</v>
      </c>
      <c r="E2048">
        <v>0.79119778718036093</v>
      </c>
      <c r="F2048">
        <v>0.7901905559338448</v>
      </c>
      <c r="G2048">
        <v>0.79635474247594062</v>
      </c>
      <c r="H2048">
        <v>0.79592266988884097</v>
      </c>
      <c r="I2048">
        <v>0.79124705234528625</v>
      </c>
      <c r="J2048">
        <v>0.79642169143520203</v>
      </c>
      <c r="M2048">
        <f>'[1]CAC_SWISS (-SP-NIKKEI-DAX)'!AC2133</f>
        <v>0</v>
      </c>
      <c r="N2048">
        <f>'[1]CAC_SWISS_SP (-NIKKEI-DAX)'!AD2133</f>
        <v>0</v>
      </c>
      <c r="O2048">
        <f>'[1]CAC_SWISS_DAX (-SP-NIKKEI)'!AD2133</f>
        <v>0</v>
      </c>
      <c r="P2048">
        <f>'[1]CAC_SWISS_NIKKEI (-SP-DAX)'!AD2133</f>
        <v>0</v>
      </c>
      <c r="Q2048">
        <f>'[1]CAC_SWISS_DAX_SP (-NIKKEI)'!AF2133</f>
        <v>0</v>
      </c>
      <c r="R2048">
        <f>'[1]CAC_SWISS_SP_NIKKEI (-DAX)'!AF2133</f>
        <v>0</v>
      </c>
      <c r="S2048">
        <f>'[1]CAC_SWISS_DAX_NIKKEI (-SP)'!AF2133</f>
        <v>0</v>
      </c>
      <c r="V2048" t="str">
        <f t="shared" si="1158"/>
        <v>BASE</v>
      </c>
      <c r="W2048" t="str">
        <f t="shared" si="1159"/>
        <v>BASE+SP</v>
      </c>
      <c r="X2048" t="str">
        <f t="shared" si="1160"/>
        <v>BASE+DAX</v>
      </c>
      <c r="Y2048" t="str">
        <f t="shared" si="1161"/>
        <v>BASE+NIKKEI</v>
      </c>
      <c r="Z2048" s="2" t="str">
        <f t="shared" si="1162"/>
        <v>- NIKKEI</v>
      </c>
      <c r="AA2048" s="2" t="str">
        <f t="shared" si="1172"/>
        <v>- DAX</v>
      </c>
      <c r="AB2048" s="2" t="str">
        <f t="shared" si="1150"/>
        <v>- SP</v>
      </c>
      <c r="AE2048">
        <f t="shared" si="1151"/>
        <v>0.79016221474106729</v>
      </c>
      <c r="AF2048">
        <f t="shared" si="1152"/>
        <v>0.79582291886121681</v>
      </c>
      <c r="AG2048">
        <f t="shared" si="1153"/>
        <v>0.79119778718036093</v>
      </c>
      <c r="AH2048">
        <f t="shared" si="1154"/>
        <v>0.7901905559338448</v>
      </c>
      <c r="AI2048">
        <f t="shared" si="1155"/>
        <v>0.79635474247594062</v>
      </c>
      <c r="AJ2048">
        <f t="shared" si="1156"/>
        <v>0.79592266988884097</v>
      </c>
      <c r="AK2048">
        <f t="shared" si="1157"/>
        <v>0.79124705234528625</v>
      </c>
      <c r="AM2048" t="str">
        <f t="shared" si="1163"/>
        <v>BASE</v>
      </c>
      <c r="AN2048" t="str" cm="1">
        <f t="array" ref="AN2048">IF(AM2048="",_xlfn.IFS(AF2048=MAX(AF2048:AH2048),"SP",AG2048=MAX(AF2048:AH2048),"DAX",AH2048=MAX(AF2048:AH2048),"NIKKEI",MAX(AF2048:AH2048)=0,""),"")</f>
        <v/>
      </c>
      <c r="AO2048" t="str" cm="1">
        <f t="array" ref="AO2048">IF(AM2048="BASE","",IF(MAX(AF2048:AH2048)=0,_xlfn.IFS(AI2048=MAX(AI2048:AK2048),"SP&amp;DAX",AJ2048=MAX(AI2048:AK2048),"SP&amp;NIKKEI",AK2048=MAX(AI2048:AK2048),"DAX&amp;NIKKEI"),""))</f>
        <v/>
      </c>
      <c r="AQ2048" s="3">
        <f t="shared" si="1164"/>
        <v>44623</v>
      </c>
      <c r="AR2048" cm="1">
        <f t="array" ref="AR2048">IF(AM2048="BASE",AE2048,_xlfn.IFS(AN2048="DAX",AG2048,AN2048="NIKKEI",AH2048,AN2048="SP",AF2048,AN2048="",MAX(AI2048:AK2048)))</f>
        <v>0.79016221474106729</v>
      </c>
      <c r="AS2048" s="4">
        <f t="shared" si="1173"/>
        <v>0.76330593521476187</v>
      </c>
      <c r="AT2048" s="4">
        <f t="shared" si="1174"/>
        <v>0.70244750774227738</v>
      </c>
      <c r="AU2048" s="4">
        <f t="shared" si="1175"/>
        <v>5.7061359588651188E-4</v>
      </c>
      <c r="AV2048" s="4">
        <f t="shared" si="1176"/>
        <v>1.0262325492504689E-3</v>
      </c>
      <c r="AW2048" s="4">
        <f t="shared" si="1177"/>
        <v>0.55602757513710888</v>
      </c>
      <c r="AX2048" s="4">
        <f t="shared" si="1178"/>
        <v>1.0708126202956872E-2</v>
      </c>
      <c r="AY2048" s="4">
        <f t="shared" si="1179"/>
        <v>8.8082921485189494E-3</v>
      </c>
      <c r="AZ2048" s="4">
        <f t="shared" si="1180"/>
        <v>5.683387206968054</v>
      </c>
      <c r="BA2048" s="6" t="str">
        <f t="shared" si="1181"/>
        <v>STRENGTHEN</v>
      </c>
      <c r="BB2048" s="4">
        <f t="shared" si="1182"/>
        <v>0.1</v>
      </c>
      <c r="BC2048" s="4">
        <f t="shared" si="1183"/>
        <v>0.60295548643614738</v>
      </c>
      <c r="BD2048" s="4">
        <f t="shared" si="1184"/>
        <v>0.77882552653643133</v>
      </c>
      <c r="BE2048" s="4">
        <f t="shared" si="1165"/>
        <v>0.05</v>
      </c>
      <c r="BF2048" s="4" t="str">
        <f t="shared" si="1166"/>
        <v/>
      </c>
      <c r="BG2048" s="4" t="str">
        <f t="shared" si="1167"/>
        <v/>
      </c>
      <c r="BH2048" s="4" t="str">
        <f t="shared" si="1168"/>
        <v/>
      </c>
      <c r="BI2048" s="4" t="str">
        <f t="shared" si="1169"/>
        <v/>
      </c>
      <c r="BJ2048" s="4" t="str">
        <f t="shared" si="1170"/>
        <v/>
      </c>
      <c r="BK2048" s="4" t="str">
        <f t="shared" si="1171"/>
        <v/>
      </c>
      <c r="BS2048" s="3" t="str">
        <f t="shared" si="1185"/>
        <v/>
      </c>
      <c r="BT2048" s="5">
        <f t="shared" si="1186"/>
        <v>6.0858427472484489E-2</v>
      </c>
      <c r="BU2048" s="3"/>
    </row>
    <row r="2049" spans="1:73" x14ac:dyDescent="0.2">
      <c r="A2049" s="1">
        <v>44624</v>
      </c>
      <c r="C2049">
        <v>0.81221722664018603</v>
      </c>
      <c r="D2049">
        <v>0.81729144895819017</v>
      </c>
      <c r="E2049">
        <v>0.81310614701884376</v>
      </c>
      <c r="F2049">
        <v>0.81224215796027888</v>
      </c>
      <c r="G2049">
        <v>0.8177752488236838</v>
      </c>
      <c r="H2049">
        <v>0.8173703501207612</v>
      </c>
      <c r="I2049">
        <v>0.81314553902229469</v>
      </c>
      <c r="J2049">
        <v>0.81783071488625936</v>
      </c>
      <c r="M2049">
        <f>'[1]CAC_SWISS (-SP-NIKKEI-DAX)'!AC2134</f>
        <v>0</v>
      </c>
      <c r="N2049">
        <f>'[1]CAC_SWISS_SP (-NIKKEI-DAX)'!AD2134</f>
        <v>0</v>
      </c>
      <c r="O2049">
        <f>'[1]CAC_SWISS_DAX (-SP-NIKKEI)'!AD2134</f>
        <v>0</v>
      </c>
      <c r="P2049">
        <f>'[1]CAC_SWISS_NIKKEI (-SP-DAX)'!AD2134</f>
        <v>0</v>
      </c>
      <c r="Q2049">
        <f>'[1]CAC_SWISS_DAX_SP (-NIKKEI)'!AF2134</f>
        <v>0</v>
      </c>
      <c r="R2049">
        <f>'[1]CAC_SWISS_SP_NIKKEI (-DAX)'!AF2134</f>
        <v>0</v>
      </c>
      <c r="S2049">
        <f>'[1]CAC_SWISS_DAX_NIKKEI (-SP)'!AF2134</f>
        <v>0</v>
      </c>
      <c r="V2049" t="str">
        <f t="shared" si="1158"/>
        <v>BASE</v>
      </c>
      <c r="W2049" t="str">
        <f t="shared" si="1159"/>
        <v>BASE+SP</v>
      </c>
      <c r="X2049" t="str">
        <f t="shared" si="1160"/>
        <v>BASE+DAX</v>
      </c>
      <c r="Y2049" t="str">
        <f t="shared" si="1161"/>
        <v>BASE+NIKKEI</v>
      </c>
      <c r="Z2049" s="2" t="str">
        <f t="shared" si="1162"/>
        <v>- NIKKEI</v>
      </c>
      <c r="AA2049" s="2" t="str">
        <f t="shared" si="1172"/>
        <v>- DAX</v>
      </c>
      <c r="AB2049" s="2" t="str">
        <f t="shared" si="1150"/>
        <v>- SP</v>
      </c>
      <c r="AE2049">
        <f t="shared" si="1151"/>
        <v>0.81221722664018603</v>
      </c>
      <c r="AF2049">
        <f t="shared" si="1152"/>
        <v>0.81729144895819017</v>
      </c>
      <c r="AG2049">
        <f t="shared" si="1153"/>
        <v>0.81310614701884376</v>
      </c>
      <c r="AH2049">
        <f t="shared" si="1154"/>
        <v>0.81224215796027888</v>
      </c>
      <c r="AI2049">
        <f t="shared" si="1155"/>
        <v>0.8177752488236838</v>
      </c>
      <c r="AJ2049">
        <f t="shared" si="1156"/>
        <v>0.8173703501207612</v>
      </c>
      <c r="AK2049">
        <f t="shared" si="1157"/>
        <v>0.81314553902229469</v>
      </c>
      <c r="AM2049" t="str">
        <f t="shared" si="1163"/>
        <v>BASE</v>
      </c>
      <c r="AN2049" t="str" cm="1">
        <f t="array" ref="AN2049">IF(AM2049="",_xlfn.IFS(AF2049=MAX(AF2049:AH2049),"SP",AG2049=MAX(AF2049:AH2049),"DAX",AH2049=MAX(AF2049:AH2049),"NIKKEI",MAX(AF2049:AH2049)=0,""),"")</f>
        <v/>
      </c>
      <c r="AO2049" t="str" cm="1">
        <f t="array" ref="AO2049">IF(AM2049="BASE","",IF(MAX(AF2049:AH2049)=0,_xlfn.IFS(AI2049=MAX(AI2049:AK2049),"SP&amp;DAX",AJ2049=MAX(AI2049:AK2049),"SP&amp;NIKKEI",AK2049=MAX(AI2049:AK2049),"DAX&amp;NIKKEI"),""))</f>
        <v/>
      </c>
      <c r="AQ2049" s="3">
        <f t="shared" si="1164"/>
        <v>44624</v>
      </c>
      <c r="AR2049" cm="1">
        <f t="array" ref="AR2049">IF(AM2049="BASE",AE2049,_xlfn.IFS(AN2049="DAX",AG2049,AN2049="NIKKEI",AH2049,AN2049="SP",AF2049,AN2049="",MAX(AI2049:AK2049)))</f>
        <v>0.81221722664018603</v>
      </c>
      <c r="AS2049" s="4">
        <f t="shared" si="1173"/>
        <v>0.7701283279236224</v>
      </c>
      <c r="AT2049" s="4">
        <f t="shared" si="1174"/>
        <v>0.70320100214256964</v>
      </c>
      <c r="AU2049" s="4">
        <f t="shared" si="1175"/>
        <v>7.4326760809816366E-4</v>
      </c>
      <c r="AV2049" s="4">
        <f t="shared" si="1176"/>
        <v>1.060572955978199E-3</v>
      </c>
      <c r="AW2049" s="4">
        <f t="shared" si="1177"/>
        <v>0.70081704790654886</v>
      </c>
      <c r="AX2049" s="4">
        <f t="shared" si="1178"/>
        <v>1.1016365567127083E-2</v>
      </c>
      <c r="AY2049" s="4">
        <f t="shared" si="1179"/>
        <v>9.7743654489373562E-3</v>
      </c>
      <c r="AZ2049" s="4">
        <f t="shared" si="1180"/>
        <v>6.0752636950215591</v>
      </c>
      <c r="BA2049" s="6" t="str">
        <f t="shared" si="1181"/>
        <v>STRENGTHEN</v>
      </c>
      <c r="BB2049" s="4">
        <f t="shared" si="1182"/>
        <v>0.1</v>
      </c>
      <c r="BC2049" s="4">
        <f t="shared" si="1183"/>
        <v>0.60295548643614738</v>
      </c>
      <c r="BD2049" s="4">
        <f t="shared" si="1184"/>
        <v>0.77882552653643133</v>
      </c>
      <c r="BE2049" s="4">
        <f t="shared" si="1165"/>
        <v>0.05</v>
      </c>
      <c r="BF2049" s="4" t="str">
        <f t="shared" si="1166"/>
        <v/>
      </c>
      <c r="BG2049" s="4" t="str">
        <f t="shared" si="1167"/>
        <v/>
      </c>
      <c r="BH2049" s="4" t="str">
        <f t="shared" si="1168"/>
        <v/>
      </c>
      <c r="BI2049" s="4" t="str">
        <f t="shared" si="1169"/>
        <v/>
      </c>
      <c r="BJ2049" s="4" t="str">
        <f t="shared" si="1170"/>
        <v/>
      </c>
      <c r="BK2049" s="4" t="str">
        <f t="shared" si="1171"/>
        <v/>
      </c>
      <c r="BS2049" s="3" t="str">
        <f t="shared" si="1185"/>
        <v/>
      </c>
      <c r="BT2049" s="5">
        <f t="shared" si="1186"/>
        <v>6.692732578105276E-2</v>
      </c>
      <c r="BU2049" s="3"/>
    </row>
    <row r="2050" spans="1:73" x14ac:dyDescent="0.2">
      <c r="A2050" s="1">
        <v>44627</v>
      </c>
      <c r="C2050">
        <v>0.81041919888788383</v>
      </c>
      <c r="D2050">
        <v>0.8167492509707005</v>
      </c>
      <c r="E2050">
        <v>0.81081511929212813</v>
      </c>
      <c r="F2050">
        <v>0.81063510674006267</v>
      </c>
      <c r="G2050">
        <v>0.81700229817869241</v>
      </c>
      <c r="H2050">
        <v>0.81677002900591622</v>
      </c>
      <c r="I2050">
        <v>0.81108577487026645</v>
      </c>
      <c r="J2050">
        <v>0.81701114593227198</v>
      </c>
      <c r="M2050">
        <f>'[1]CAC_SWISS (-SP-NIKKEI-DAX)'!AC2135</f>
        <v>0</v>
      </c>
      <c r="N2050">
        <f>'[1]CAC_SWISS_SP (-NIKKEI-DAX)'!AD2135</f>
        <v>0</v>
      </c>
      <c r="O2050">
        <f>'[1]CAC_SWISS_DAX (-SP-NIKKEI)'!AD2135</f>
        <v>0</v>
      </c>
      <c r="P2050">
        <f>'[1]CAC_SWISS_NIKKEI (-SP-DAX)'!AD2135</f>
        <v>0</v>
      </c>
      <c r="Q2050">
        <f>'[1]CAC_SWISS_DAX_SP (-NIKKEI)'!AF2135</f>
        <v>0</v>
      </c>
      <c r="R2050">
        <f>'[1]CAC_SWISS_SP_NIKKEI (-DAX)'!AF2135</f>
        <v>0</v>
      </c>
      <c r="S2050">
        <f>'[1]CAC_SWISS_DAX_NIKKEI (-SP)'!AF2135</f>
        <v>0</v>
      </c>
      <c r="V2050" t="str">
        <f t="shared" si="1158"/>
        <v>BASE</v>
      </c>
      <c r="W2050" t="str">
        <f t="shared" si="1159"/>
        <v>BASE+SP</v>
      </c>
      <c r="X2050" t="str">
        <f t="shared" si="1160"/>
        <v>BASE+DAX</v>
      </c>
      <c r="Y2050" t="str">
        <f t="shared" si="1161"/>
        <v>BASE+NIKKEI</v>
      </c>
      <c r="Z2050" s="2" t="str">
        <f t="shared" si="1162"/>
        <v>- NIKKEI</v>
      </c>
      <c r="AA2050" s="2" t="str">
        <f t="shared" si="1172"/>
        <v>- DAX</v>
      </c>
      <c r="AB2050" s="2" t="str">
        <f t="shared" si="1150"/>
        <v>- SP</v>
      </c>
      <c r="AE2050">
        <f t="shared" si="1151"/>
        <v>0.81041919888788383</v>
      </c>
      <c r="AF2050">
        <f t="shared" si="1152"/>
        <v>0.8167492509707005</v>
      </c>
      <c r="AG2050">
        <f t="shared" si="1153"/>
        <v>0.81081511929212813</v>
      </c>
      <c r="AH2050">
        <f t="shared" si="1154"/>
        <v>0.81063510674006267</v>
      </c>
      <c r="AI2050">
        <f t="shared" si="1155"/>
        <v>0.81700229817869241</v>
      </c>
      <c r="AJ2050">
        <f t="shared" si="1156"/>
        <v>0.81677002900591622</v>
      </c>
      <c r="AK2050">
        <f t="shared" si="1157"/>
        <v>0.81108577487026645</v>
      </c>
      <c r="AM2050" t="str">
        <f t="shared" si="1163"/>
        <v>BASE</v>
      </c>
      <c r="AN2050" t="str" cm="1">
        <f t="array" ref="AN2050">IF(AM2050="",_xlfn.IFS(AF2050=MAX(AF2050:AH2050),"SP",AG2050=MAX(AF2050:AH2050),"DAX",AH2050=MAX(AF2050:AH2050),"NIKKEI",MAX(AF2050:AH2050)=0,""),"")</f>
        <v/>
      </c>
      <c r="AO2050" t="str" cm="1">
        <f t="array" ref="AO2050">IF(AM2050="BASE","",IF(MAX(AF2050:AH2050)=0,_xlfn.IFS(AI2050=MAX(AI2050:AK2050),"SP&amp;DAX",AJ2050=MAX(AI2050:AK2050),"SP&amp;NIKKEI",AK2050=MAX(AI2050:AK2050),"DAX&amp;NIKKEI"),""))</f>
        <v/>
      </c>
      <c r="AQ2050" s="3">
        <f t="shared" si="1164"/>
        <v>44627</v>
      </c>
      <c r="AR2050" cm="1">
        <f t="array" ref="AR2050">IF(AM2050="BASE",AE2050,_xlfn.IFS(AN2050="DAX",AG2050,AN2050="NIKKEI",AH2050,AN2050="SP",AF2050,AN2050="",MAX(AI2050:AK2050)))</f>
        <v>0.81041919888788383</v>
      </c>
      <c r="AS2050" s="4">
        <f t="shared" si="1173"/>
        <v>0.77777911784477727</v>
      </c>
      <c r="AT2050" s="4">
        <f t="shared" si="1174"/>
        <v>0.70372595008908423</v>
      </c>
      <c r="AU2050" s="4">
        <f t="shared" si="1175"/>
        <v>7.1286041741121416E-4</v>
      </c>
      <c r="AV2050" s="4">
        <f t="shared" si="1176"/>
        <v>1.0791326779989721E-3</v>
      </c>
      <c r="AW2050" s="4">
        <f t="shared" si="1177"/>
        <v>0.66058644311750991</v>
      </c>
      <c r="AX2050" s="4">
        <f t="shared" si="1178"/>
        <v>1.1075905347472664E-2</v>
      </c>
      <c r="AY2050" s="4">
        <f t="shared" si="1179"/>
        <v>9.6368405248349349E-3</v>
      </c>
      <c r="AZ2050" s="4">
        <f t="shared" si="1180"/>
        <v>6.6859697182759632</v>
      </c>
      <c r="BA2050" s="6" t="str">
        <f t="shared" si="1181"/>
        <v>STRENGTHEN</v>
      </c>
      <c r="BB2050" s="4">
        <f t="shared" si="1182"/>
        <v>0.1</v>
      </c>
      <c r="BC2050" s="4">
        <f t="shared" si="1183"/>
        <v>0.60295548643614738</v>
      </c>
      <c r="BD2050" s="4">
        <f t="shared" si="1184"/>
        <v>0.77882552653643133</v>
      </c>
      <c r="BE2050" s="4">
        <f t="shared" si="1165"/>
        <v>0.05</v>
      </c>
      <c r="BF2050" s="4" t="str">
        <f t="shared" si="1166"/>
        <v/>
      </c>
      <c r="BG2050" s="4" t="str">
        <f t="shared" si="1167"/>
        <v/>
      </c>
      <c r="BH2050" s="4" t="str">
        <f t="shared" si="1168"/>
        <v/>
      </c>
      <c r="BI2050" s="4" t="str">
        <f t="shared" si="1169"/>
        <v/>
      </c>
      <c r="BJ2050" s="4" t="str">
        <f t="shared" si="1170"/>
        <v/>
      </c>
      <c r="BK2050" s="4" t="str">
        <f t="shared" si="1171"/>
        <v/>
      </c>
      <c r="BS2050" s="3" t="str">
        <f t="shared" si="1185"/>
        <v/>
      </c>
      <c r="BT2050" s="5">
        <f t="shared" si="1186"/>
        <v>7.4053167755693039E-2</v>
      </c>
      <c r="BU2050" s="3"/>
    </row>
    <row r="2051" spans="1:73" x14ac:dyDescent="0.2">
      <c r="A2051" s="1">
        <v>44628</v>
      </c>
      <c r="C2051">
        <v>0.80955255410106308</v>
      </c>
      <c r="D2051">
        <v>0.8160750170112957</v>
      </c>
      <c r="E2051">
        <v>0.8102063869317595</v>
      </c>
      <c r="F2051">
        <v>0.8099130344958283</v>
      </c>
      <c r="G2051">
        <v>0.81651703510001039</v>
      </c>
      <c r="H2051">
        <v>0.81607550589373867</v>
      </c>
      <c r="I2051">
        <v>0.81063313555459882</v>
      </c>
      <c r="J2051">
        <v>0.81651801010195535</v>
      </c>
      <c r="M2051">
        <f>'[1]CAC_SWISS (-SP-NIKKEI-DAX)'!AC2136</f>
        <v>0</v>
      </c>
      <c r="N2051">
        <f>'[1]CAC_SWISS_SP (-NIKKEI-DAX)'!AD2136</f>
        <v>0</v>
      </c>
      <c r="O2051">
        <f>'[1]CAC_SWISS_DAX (-SP-NIKKEI)'!AD2136</f>
        <v>0</v>
      </c>
      <c r="P2051">
        <f>'[1]CAC_SWISS_NIKKEI (-SP-DAX)'!AD2136</f>
        <v>0</v>
      </c>
      <c r="Q2051">
        <f>'[1]CAC_SWISS_DAX_SP (-NIKKEI)'!AF2136</f>
        <v>0</v>
      </c>
      <c r="R2051">
        <f>'[1]CAC_SWISS_SP_NIKKEI (-DAX)'!AF2136</f>
        <v>0</v>
      </c>
      <c r="S2051">
        <f>'[1]CAC_SWISS_DAX_NIKKEI (-SP)'!AF2136</f>
        <v>0</v>
      </c>
      <c r="V2051" t="str">
        <f t="shared" si="1158"/>
        <v>BASE</v>
      </c>
      <c r="W2051" t="str">
        <f t="shared" si="1159"/>
        <v>BASE+SP</v>
      </c>
      <c r="X2051" t="str">
        <f t="shared" si="1160"/>
        <v>BASE+DAX</v>
      </c>
      <c r="Y2051" t="str">
        <f t="shared" si="1161"/>
        <v>BASE+NIKKEI</v>
      </c>
      <c r="Z2051" s="2" t="str">
        <f t="shared" si="1162"/>
        <v>- NIKKEI</v>
      </c>
      <c r="AA2051" s="2" t="str">
        <f t="shared" si="1172"/>
        <v>- DAX</v>
      </c>
      <c r="AB2051" s="2" t="str">
        <f t="shared" ref="AB2051:AB2114" si="1187">IF(S2051=0,"- SP","")</f>
        <v>- SP</v>
      </c>
      <c r="AE2051">
        <f t="shared" ref="AE2051:AE2114" si="1188">IF(M2051=0,C2051,"")</f>
        <v>0.80955255410106308</v>
      </c>
      <c r="AF2051">
        <f t="shared" ref="AF2051:AF2114" si="1189">IF(N2051=0,D2051,"")</f>
        <v>0.8160750170112957</v>
      </c>
      <c r="AG2051">
        <f t="shared" ref="AG2051:AG2114" si="1190">IF(O2051=0,E2051,"")</f>
        <v>0.8102063869317595</v>
      </c>
      <c r="AH2051">
        <f t="shared" ref="AH2051:AH2114" si="1191">IF(P2051=0,F2051,"")</f>
        <v>0.8099130344958283</v>
      </c>
      <c r="AI2051">
        <f t="shared" ref="AI2051:AI2114" si="1192">IF(Q2051=0,G2051,"")</f>
        <v>0.81651703510001039</v>
      </c>
      <c r="AJ2051">
        <f t="shared" ref="AJ2051:AJ2114" si="1193">IF(R2051=0,H2051,"")</f>
        <v>0.81607550589373867</v>
      </c>
      <c r="AK2051">
        <f t="shared" ref="AK2051:AK2114" si="1194">IF(S2051=0,I2051,"")</f>
        <v>0.81063313555459882</v>
      </c>
      <c r="AM2051" t="str">
        <f t="shared" si="1163"/>
        <v>BASE</v>
      </c>
      <c r="AN2051" t="str" cm="1">
        <f t="array" ref="AN2051">IF(AM2051="",_xlfn.IFS(AF2051=MAX(AF2051:AH2051),"SP",AG2051=MAX(AF2051:AH2051),"DAX",AH2051=MAX(AF2051:AH2051),"NIKKEI",MAX(AF2051:AH2051)=0,""),"")</f>
        <v/>
      </c>
      <c r="AO2051" t="str" cm="1">
        <f t="array" ref="AO2051">IF(AM2051="BASE","",IF(MAX(AF2051:AH2051)=0,_xlfn.IFS(AI2051=MAX(AI2051:AK2051),"SP&amp;DAX",AJ2051=MAX(AI2051:AK2051),"SP&amp;NIKKEI",AK2051=MAX(AI2051:AK2051),"DAX&amp;NIKKEI"),""))</f>
        <v/>
      </c>
      <c r="AQ2051" s="3">
        <f t="shared" si="1164"/>
        <v>44628</v>
      </c>
      <c r="AR2051" cm="1">
        <f t="array" ref="AR2051">IF(AM2051="BASE",AE2051,_xlfn.IFS(AN2051="DAX",AG2051,AN2051="NIKKEI",AH2051,AN2051="SP",AF2051,AN2051="",MAX(AI2051:AK2051)))</f>
        <v>0.80955255410106308</v>
      </c>
      <c r="AS2051" s="4">
        <f t="shared" si="1173"/>
        <v>0.78511035508819138</v>
      </c>
      <c r="AT2051" s="4">
        <f t="shared" si="1174"/>
        <v>0.70436623545814703</v>
      </c>
      <c r="AU2051" s="4">
        <f t="shared" si="1175"/>
        <v>5.7359348825033866E-4</v>
      </c>
      <c r="AV2051" s="4">
        <f t="shared" si="1176"/>
        <v>1.1002842499230423E-3</v>
      </c>
      <c r="AW2051" s="4">
        <f t="shared" si="1177"/>
        <v>0.52131391346414147</v>
      </c>
      <c r="AX2051" s="4">
        <f t="shared" si="1178"/>
        <v>1.1055621410549986E-2</v>
      </c>
      <c r="AY2051" s="4">
        <f t="shared" si="1179"/>
        <v>8.9087055077320138E-3</v>
      </c>
      <c r="AZ2051" s="4">
        <f t="shared" si="1180"/>
        <v>7.3034447030714267</v>
      </c>
      <c r="BA2051" s="6" t="str">
        <f t="shared" si="1181"/>
        <v>STRENGTHEN</v>
      </c>
      <c r="BB2051" s="4">
        <f t="shared" si="1182"/>
        <v>0.1</v>
      </c>
      <c r="BC2051" s="4">
        <f t="shared" si="1183"/>
        <v>0.60295548643614738</v>
      </c>
      <c r="BD2051" s="4">
        <f t="shared" si="1184"/>
        <v>0.77882552653643133</v>
      </c>
      <c r="BE2051" s="4">
        <f t="shared" si="1165"/>
        <v>0.05</v>
      </c>
      <c r="BF2051" s="4" t="str">
        <f t="shared" si="1166"/>
        <v/>
      </c>
      <c r="BG2051" s="4" t="str">
        <f t="shared" si="1167"/>
        <v/>
      </c>
      <c r="BH2051" s="4" t="str">
        <f t="shared" si="1168"/>
        <v/>
      </c>
      <c r="BI2051" s="4" t="str">
        <f t="shared" si="1169"/>
        <v/>
      </c>
      <c r="BJ2051" s="4" t="str">
        <f t="shared" si="1170"/>
        <v/>
      </c>
      <c r="BK2051" s="4" t="str">
        <f t="shared" si="1171"/>
        <v/>
      </c>
      <c r="BS2051" s="3" t="str">
        <f t="shared" si="1185"/>
        <v/>
      </c>
      <c r="BT2051" s="5">
        <f t="shared" si="1186"/>
        <v>8.0744119630044353E-2</v>
      </c>
      <c r="BU2051" s="3"/>
    </row>
    <row r="2052" spans="1:73" x14ac:dyDescent="0.2">
      <c r="A2052" s="1">
        <v>44629</v>
      </c>
      <c r="C2052">
        <v>0.81034269749003118</v>
      </c>
      <c r="D2052">
        <v>0.8174679750664543</v>
      </c>
      <c r="E2052">
        <v>0.81066146075385492</v>
      </c>
      <c r="F2052">
        <v>0.81034701777060303</v>
      </c>
      <c r="G2052">
        <v>0.81791095966455951</v>
      </c>
      <c r="H2052">
        <v>0.81795639976248458</v>
      </c>
      <c r="I2052">
        <v>0.81066606170956512</v>
      </c>
      <c r="J2052">
        <v>0.81841138804766145</v>
      </c>
      <c r="M2052">
        <f>'[1]CAC_SWISS (-SP-NIKKEI-DAX)'!AC2137</f>
        <v>0</v>
      </c>
      <c r="N2052">
        <f>'[1]CAC_SWISS_SP (-NIKKEI-DAX)'!AD2137</f>
        <v>0</v>
      </c>
      <c r="O2052">
        <f>'[1]CAC_SWISS_DAX (-SP-NIKKEI)'!AD2137</f>
        <v>0</v>
      </c>
      <c r="P2052">
        <f>'[1]CAC_SWISS_NIKKEI (-SP-DAX)'!AD2137</f>
        <v>0</v>
      </c>
      <c r="Q2052">
        <f>'[1]CAC_SWISS_DAX_SP (-NIKKEI)'!AF2137</f>
        <v>0</v>
      </c>
      <c r="R2052">
        <f>'[1]CAC_SWISS_SP_NIKKEI (-DAX)'!AF2137</f>
        <v>0</v>
      </c>
      <c r="S2052">
        <f>'[1]CAC_SWISS_DAX_NIKKEI (-SP)'!AF2137</f>
        <v>0</v>
      </c>
      <c r="V2052" t="str">
        <f t="shared" ref="V2052:V2115" si="1195">IF(M2052=0,"BASE","")</f>
        <v>BASE</v>
      </c>
      <c r="W2052" t="str">
        <f t="shared" ref="W2052:W2115" si="1196">IF(N2052=0,"BASE+SP","")</f>
        <v>BASE+SP</v>
      </c>
      <c r="X2052" t="str">
        <f t="shared" ref="X2052:X2115" si="1197">IF(O2052=0,"BASE+DAX","")</f>
        <v>BASE+DAX</v>
      </c>
      <c r="Y2052" t="str">
        <f t="shared" ref="Y2052:Y2115" si="1198">IF(P2052=0,"BASE+NIKKEI","")</f>
        <v>BASE+NIKKEI</v>
      </c>
      <c r="Z2052" s="2" t="str">
        <f t="shared" ref="Z2052:Z2115" si="1199">IF(Q2052=0,"- NIKKEI","")</f>
        <v>- NIKKEI</v>
      </c>
      <c r="AA2052" s="2" t="str">
        <f t="shared" si="1172"/>
        <v>- DAX</v>
      </c>
      <c r="AB2052" s="2" t="str">
        <f t="shared" si="1187"/>
        <v>- SP</v>
      </c>
      <c r="AE2052">
        <f t="shared" si="1188"/>
        <v>0.81034269749003118</v>
      </c>
      <c r="AF2052">
        <f t="shared" si="1189"/>
        <v>0.8174679750664543</v>
      </c>
      <c r="AG2052">
        <f t="shared" si="1190"/>
        <v>0.81066146075385492</v>
      </c>
      <c r="AH2052">
        <f t="shared" si="1191"/>
        <v>0.81034701777060303</v>
      </c>
      <c r="AI2052">
        <f t="shared" si="1192"/>
        <v>0.81791095966455951</v>
      </c>
      <c r="AJ2052">
        <f t="shared" si="1193"/>
        <v>0.81795639976248458</v>
      </c>
      <c r="AK2052">
        <f t="shared" si="1194"/>
        <v>0.81066606170956512</v>
      </c>
      <c r="AM2052" t="str">
        <f t="shared" ref="AM2052:AM2115" si="1200">IF(M2052=0,"BASE","")</f>
        <v>BASE</v>
      </c>
      <c r="AN2052" t="str" cm="1">
        <f t="array" ref="AN2052">IF(AM2052="",_xlfn.IFS(AF2052=MAX(AF2052:AH2052),"SP",AG2052=MAX(AF2052:AH2052),"DAX",AH2052=MAX(AF2052:AH2052),"NIKKEI",MAX(AF2052:AH2052)=0,""),"")</f>
        <v/>
      </c>
      <c r="AO2052" t="str" cm="1">
        <f t="array" ref="AO2052">IF(AM2052="BASE","",IF(MAX(AF2052:AH2052)=0,_xlfn.IFS(AI2052=MAX(AI2052:AK2052),"SP&amp;DAX",AJ2052=MAX(AI2052:AK2052),"SP&amp;NIKKEI",AK2052=MAX(AI2052:AK2052),"DAX&amp;NIKKEI"),""))</f>
        <v/>
      </c>
      <c r="AQ2052" s="3">
        <f t="shared" ref="AQ2052:AQ2115" si="1201">A2052</f>
        <v>44629</v>
      </c>
      <c r="AR2052" cm="1">
        <f t="array" ref="AR2052">IF(AM2052="BASE",AE2052,_xlfn.IFS(AN2052="DAX",AG2052,AN2052="NIKKEI",AH2052,AN2052="SP",AF2052,AN2052="",MAX(AI2052:AK2052)))</f>
        <v>0.81034269749003118</v>
      </c>
      <c r="AS2052" s="4">
        <f t="shared" si="1173"/>
        <v>0.79266826879317909</v>
      </c>
      <c r="AT2052" s="4">
        <f t="shared" si="1174"/>
        <v>0.70521331297252898</v>
      </c>
      <c r="AU2052" s="4">
        <f t="shared" si="1175"/>
        <v>2.9922135225385192E-4</v>
      </c>
      <c r="AV2052" s="4">
        <f t="shared" si="1176"/>
        <v>1.1154916222651738E-3</v>
      </c>
      <c r="AW2052" s="4">
        <f t="shared" si="1177"/>
        <v>0.26824168490502681</v>
      </c>
      <c r="AX2052" s="4">
        <f t="shared" si="1178"/>
        <v>1.0893093192440624E-2</v>
      </c>
      <c r="AY2052" s="4">
        <f t="shared" si="1179"/>
        <v>7.2271687174638912E-3</v>
      </c>
      <c r="AZ2052" s="4">
        <f t="shared" si="1180"/>
        <v>8.0284777037747546</v>
      </c>
      <c r="BA2052" s="6" t="str">
        <f t="shared" si="1181"/>
        <v>STRENGTHEN</v>
      </c>
      <c r="BB2052" s="4">
        <f t="shared" si="1182"/>
        <v>0.1</v>
      </c>
      <c r="BC2052" s="4">
        <f t="shared" si="1183"/>
        <v>0.60295548643614738</v>
      </c>
      <c r="BD2052" s="4">
        <f t="shared" si="1184"/>
        <v>0.77882552653643133</v>
      </c>
      <c r="BE2052" s="4">
        <f t="shared" ref="BE2052:BE2115" si="1202">IF(AM2052="BASE",0.05,"")</f>
        <v>0.05</v>
      </c>
      <c r="BF2052" s="4" t="str">
        <f t="shared" ref="BF2052:BF2115" si="1203">IF($AN2052="DAX",0.2,"")</f>
        <v/>
      </c>
      <c r="BG2052" s="4" t="str">
        <f t="shared" ref="BG2052:BG2115" si="1204">IF($AN2052="SP",0.3,"")</f>
        <v/>
      </c>
      <c r="BH2052" s="4" t="str">
        <f t="shared" ref="BH2052:BH2115" si="1205">IF($AN2052="NIKKEI",0.1,"")</f>
        <v/>
      </c>
      <c r="BI2052" s="4" t="str">
        <f t="shared" ref="BI2052:BI2115" si="1206">IF(AO2052="SP&amp;NIKKEI",0.5,"")</f>
        <v/>
      </c>
      <c r="BJ2052" s="4" t="str">
        <f t="shared" ref="BJ2052:BJ2115" si="1207">IF($AO2052="SP&amp;DAX",0.5,"")</f>
        <v/>
      </c>
      <c r="BK2052" s="4" t="str">
        <f t="shared" ref="BK2052:BK2115" si="1208">IF($AO2052="DAX&amp;NIKKEI",0.5,"")</f>
        <v/>
      </c>
      <c r="BS2052" s="3" t="str">
        <f t="shared" si="1185"/>
        <v/>
      </c>
      <c r="BT2052" s="5">
        <f t="shared" si="1186"/>
        <v>8.7454955820650104E-2</v>
      </c>
      <c r="BU2052" s="3"/>
    </row>
    <row r="2053" spans="1:73" x14ac:dyDescent="0.2">
      <c r="A2053" s="1">
        <v>44630</v>
      </c>
      <c r="C2053">
        <v>0.81520829866506439</v>
      </c>
      <c r="D2053">
        <v>0.82117873219195681</v>
      </c>
      <c r="E2053">
        <v>0.81574987015961209</v>
      </c>
      <c r="F2053">
        <v>0.81549407692229159</v>
      </c>
      <c r="G2053">
        <v>0.8218632588663306</v>
      </c>
      <c r="H2053">
        <v>0.82243109898247468</v>
      </c>
      <c r="I2053">
        <v>0.8160197748127771</v>
      </c>
      <c r="J2053">
        <v>0.82309278269089914</v>
      </c>
      <c r="M2053">
        <f>'[1]CAC_SWISS (-SP-NIKKEI-DAX)'!AC2138</f>
        <v>0</v>
      </c>
      <c r="N2053">
        <f>'[1]CAC_SWISS_SP (-NIKKEI-DAX)'!AD2138</f>
        <v>0</v>
      </c>
      <c r="O2053">
        <f>'[1]CAC_SWISS_DAX (-SP-NIKKEI)'!AD2138</f>
        <v>0</v>
      </c>
      <c r="P2053">
        <f>'[1]CAC_SWISS_NIKKEI (-SP-DAX)'!AD2138</f>
        <v>0</v>
      </c>
      <c r="Q2053">
        <f>'[1]CAC_SWISS_DAX_SP (-NIKKEI)'!AF2138</f>
        <v>0</v>
      </c>
      <c r="R2053">
        <f>'[1]CAC_SWISS_SP_NIKKEI (-DAX)'!AF2138</f>
        <v>0</v>
      </c>
      <c r="S2053">
        <f>'[1]CAC_SWISS_DAX_NIKKEI (-SP)'!AF2138</f>
        <v>0</v>
      </c>
      <c r="V2053" t="str">
        <f t="shared" si="1195"/>
        <v>BASE</v>
      </c>
      <c r="W2053" t="str">
        <f t="shared" si="1196"/>
        <v>BASE+SP</v>
      </c>
      <c r="X2053" t="str">
        <f t="shared" si="1197"/>
        <v>BASE+DAX</v>
      </c>
      <c r="Y2053" t="str">
        <f t="shared" si="1198"/>
        <v>BASE+NIKKEI</v>
      </c>
      <c r="Z2053" s="2" t="str">
        <f t="shared" si="1199"/>
        <v>- NIKKEI</v>
      </c>
      <c r="AA2053" s="2" t="str">
        <f t="shared" si="1172"/>
        <v>- DAX</v>
      </c>
      <c r="AB2053" s="2" t="str">
        <f t="shared" si="1187"/>
        <v>- SP</v>
      </c>
      <c r="AE2053">
        <f t="shared" si="1188"/>
        <v>0.81520829866506439</v>
      </c>
      <c r="AF2053">
        <f t="shared" si="1189"/>
        <v>0.82117873219195681</v>
      </c>
      <c r="AG2053">
        <f t="shared" si="1190"/>
        <v>0.81574987015961209</v>
      </c>
      <c r="AH2053">
        <f t="shared" si="1191"/>
        <v>0.81549407692229159</v>
      </c>
      <c r="AI2053">
        <f t="shared" si="1192"/>
        <v>0.8218632588663306</v>
      </c>
      <c r="AJ2053">
        <f t="shared" si="1193"/>
        <v>0.82243109898247468</v>
      </c>
      <c r="AK2053">
        <f t="shared" si="1194"/>
        <v>0.8160197748127771</v>
      </c>
      <c r="AM2053" t="str">
        <f t="shared" si="1200"/>
        <v>BASE</v>
      </c>
      <c r="AN2053" t="str" cm="1">
        <f t="array" ref="AN2053">IF(AM2053="",_xlfn.IFS(AF2053=MAX(AF2053:AH2053),"SP",AG2053=MAX(AF2053:AH2053),"DAX",AH2053=MAX(AF2053:AH2053),"NIKKEI",MAX(AF2053:AH2053)=0,""),"")</f>
        <v/>
      </c>
      <c r="AO2053" t="str" cm="1">
        <f t="array" ref="AO2053">IF(AM2053="BASE","",IF(MAX(AF2053:AH2053)=0,_xlfn.IFS(AI2053=MAX(AI2053:AK2053),"SP&amp;DAX",AJ2053=MAX(AI2053:AK2053),"SP&amp;NIKKEI",AK2053=MAX(AI2053:AK2053),"DAX&amp;NIKKEI"),""))</f>
        <v/>
      </c>
      <c r="AQ2053" s="3">
        <f t="shared" si="1201"/>
        <v>44630</v>
      </c>
      <c r="AR2053" cm="1">
        <f t="array" ref="AR2053">IF(AM2053="BASE",AE2053,_xlfn.IFS(AN2053="DAX",AG2053,AN2053="NIKKEI",AH2053,AN2053="SP",AF2053,AN2053="",MAX(AI2053:AK2053)))</f>
        <v>0.81520829866506439</v>
      </c>
      <c r="AS2053" s="4">
        <f t="shared" si="1173"/>
        <v>0.7980885015827206</v>
      </c>
      <c r="AT2053" s="4">
        <f t="shared" si="1174"/>
        <v>0.70648851229909293</v>
      </c>
      <c r="AU2053" s="4">
        <f t="shared" si="1175"/>
        <v>2.1163941842790142E-4</v>
      </c>
      <c r="AV2053" s="4">
        <f t="shared" si="1176"/>
        <v>1.1760637853817802E-3</v>
      </c>
      <c r="AW2053" s="4">
        <f t="shared" si="1177"/>
        <v>0.17995573119292835</v>
      </c>
      <c r="AX2053" s="4">
        <f t="shared" si="1178"/>
        <v>1.1098171354456522E-2</v>
      </c>
      <c r="AY2053" s="4">
        <f t="shared" si="1179"/>
        <v>6.6847002588317859E-3</v>
      </c>
      <c r="AZ2053" s="4">
        <f t="shared" si="1180"/>
        <v>13.702931431010136</v>
      </c>
      <c r="BA2053" s="6" t="str">
        <f t="shared" si="1181"/>
        <v>STRENGTHEN</v>
      </c>
      <c r="BB2053" s="4">
        <f t="shared" si="1182"/>
        <v>0.1</v>
      </c>
      <c r="BC2053" s="4">
        <f t="shared" si="1183"/>
        <v>0.60295548643614738</v>
      </c>
      <c r="BD2053" s="4">
        <f t="shared" si="1184"/>
        <v>0.77882552653643133</v>
      </c>
      <c r="BE2053" s="4">
        <f t="shared" si="1202"/>
        <v>0.05</v>
      </c>
      <c r="BF2053" s="4" t="str">
        <f t="shared" si="1203"/>
        <v/>
      </c>
      <c r="BG2053" s="4" t="str">
        <f t="shared" si="1204"/>
        <v/>
      </c>
      <c r="BH2053" s="4" t="str">
        <f t="shared" si="1205"/>
        <v/>
      </c>
      <c r="BI2053" s="4" t="str">
        <f t="shared" si="1206"/>
        <v/>
      </c>
      <c r="BJ2053" s="4" t="str">
        <f t="shared" si="1207"/>
        <v/>
      </c>
      <c r="BK2053" s="4" t="str">
        <f t="shared" si="1208"/>
        <v/>
      </c>
      <c r="BS2053" s="3" t="str">
        <f t="shared" si="1185"/>
        <v/>
      </c>
      <c r="BT2053" s="5">
        <f t="shared" si="1186"/>
        <v>9.159998928362767E-2</v>
      </c>
      <c r="BU2053" s="3"/>
    </row>
    <row r="2054" spans="1:73" x14ac:dyDescent="0.2">
      <c r="A2054" s="1">
        <v>44631</v>
      </c>
      <c r="C2054">
        <v>0.81680381926240153</v>
      </c>
      <c r="D2054">
        <v>0.82289738045898042</v>
      </c>
      <c r="E2054">
        <v>0.81723931139160533</v>
      </c>
      <c r="F2054">
        <v>0.81696321186775678</v>
      </c>
      <c r="G2054">
        <v>0.82355092562703169</v>
      </c>
      <c r="H2054">
        <v>0.82400109497569007</v>
      </c>
      <c r="I2054">
        <v>0.81737488995881424</v>
      </c>
      <c r="J2054">
        <v>0.82459904568972575</v>
      </c>
      <c r="M2054">
        <f>'[1]CAC_SWISS (-SP-NIKKEI-DAX)'!AC2139</f>
        <v>0</v>
      </c>
      <c r="N2054">
        <f>'[1]CAC_SWISS_SP (-NIKKEI-DAX)'!AD2139</f>
        <v>0</v>
      </c>
      <c r="O2054">
        <f>'[1]CAC_SWISS_DAX (-SP-NIKKEI)'!AD2139</f>
        <v>0</v>
      </c>
      <c r="P2054">
        <f>'[1]CAC_SWISS_NIKKEI (-SP-DAX)'!AD2139</f>
        <v>0</v>
      </c>
      <c r="Q2054">
        <f>'[1]CAC_SWISS_DAX_SP (-NIKKEI)'!AF2139</f>
        <v>0</v>
      </c>
      <c r="R2054">
        <f>'[1]CAC_SWISS_SP_NIKKEI (-DAX)'!AF2139</f>
        <v>0</v>
      </c>
      <c r="S2054">
        <f>'[1]CAC_SWISS_DAX_NIKKEI (-SP)'!AF2139</f>
        <v>0</v>
      </c>
      <c r="V2054" t="str">
        <f t="shared" si="1195"/>
        <v>BASE</v>
      </c>
      <c r="W2054" t="str">
        <f t="shared" si="1196"/>
        <v>BASE+SP</v>
      </c>
      <c r="X2054" t="str">
        <f t="shared" si="1197"/>
        <v>BASE+DAX</v>
      </c>
      <c r="Y2054" t="str">
        <f t="shared" si="1198"/>
        <v>BASE+NIKKEI</v>
      </c>
      <c r="Z2054" s="2" t="str">
        <f t="shared" si="1199"/>
        <v>- NIKKEI</v>
      </c>
      <c r="AA2054" s="2" t="str">
        <f t="shared" si="1172"/>
        <v>- DAX</v>
      </c>
      <c r="AB2054" s="2" t="str">
        <f t="shared" si="1187"/>
        <v>- SP</v>
      </c>
      <c r="AE2054">
        <f t="shared" si="1188"/>
        <v>0.81680381926240153</v>
      </c>
      <c r="AF2054">
        <f t="shared" si="1189"/>
        <v>0.82289738045898042</v>
      </c>
      <c r="AG2054">
        <f t="shared" si="1190"/>
        <v>0.81723931139160533</v>
      </c>
      <c r="AH2054">
        <f t="shared" si="1191"/>
        <v>0.81696321186775678</v>
      </c>
      <c r="AI2054">
        <f t="shared" si="1192"/>
        <v>0.82355092562703169</v>
      </c>
      <c r="AJ2054">
        <f t="shared" si="1193"/>
        <v>0.82400109497569007</v>
      </c>
      <c r="AK2054">
        <f t="shared" si="1194"/>
        <v>0.81737488995881424</v>
      </c>
      <c r="AM2054" t="str">
        <f t="shared" si="1200"/>
        <v>BASE</v>
      </c>
      <c r="AN2054" t="str" cm="1">
        <f t="array" ref="AN2054">IF(AM2054="",_xlfn.IFS(AF2054=MAX(AF2054:AH2054),"SP",AG2054=MAX(AF2054:AH2054),"DAX",AH2054=MAX(AF2054:AH2054),"NIKKEI",MAX(AF2054:AH2054)=0,""),"")</f>
        <v/>
      </c>
      <c r="AO2054" t="str" cm="1">
        <f t="array" ref="AO2054">IF(AM2054="BASE","",IF(MAX(AF2054:AH2054)=0,_xlfn.IFS(AI2054=MAX(AI2054:AK2054),"SP&amp;DAX",AJ2054=MAX(AI2054:AK2054),"SP&amp;NIKKEI",AK2054=MAX(AI2054:AK2054),"DAX&amp;NIKKEI"),""))</f>
        <v/>
      </c>
      <c r="AQ2054" s="3">
        <f t="shared" si="1201"/>
        <v>44631</v>
      </c>
      <c r="AR2054" cm="1">
        <f t="array" ref="AR2054">IF(AM2054="BASE",AE2054,_xlfn.IFS(AN2054="DAX",AG2054,AN2054="NIKKEI",AH2054,AN2054="SP",AF2054,AN2054="",MAX(AI2054:AK2054)))</f>
        <v>0.81680381926240153</v>
      </c>
      <c r="AS2054" s="4">
        <f t="shared" si="1173"/>
        <v>0.80159425696995645</v>
      </c>
      <c r="AT2054" s="4">
        <f t="shared" si="1174"/>
        <v>0.70878310468899375</v>
      </c>
      <c r="AU2054" s="4">
        <f t="shared" si="1175"/>
        <v>2.0722733217487895E-4</v>
      </c>
      <c r="AV2054" s="4">
        <f t="shared" si="1176"/>
        <v>1.2544809986692552E-3</v>
      </c>
      <c r="AW2054" s="4">
        <f t="shared" si="1177"/>
        <v>0.16518969390106689</v>
      </c>
      <c r="AX2054" s="4">
        <f t="shared" si="1178"/>
        <v>1.1447145247889423E-2</v>
      </c>
      <c r="AY2054" s="4">
        <f t="shared" si="1179"/>
        <v>6.7684823402940925E-3</v>
      </c>
      <c r="AZ2054" s="4">
        <f t="shared" si="1180"/>
        <v>13.712254478147909</v>
      </c>
      <c r="BA2054" s="6" t="str">
        <f t="shared" si="1181"/>
        <v>STRENGTHEN</v>
      </c>
      <c r="BB2054" s="4">
        <f t="shared" si="1182"/>
        <v>0.1</v>
      </c>
      <c r="BC2054" s="4">
        <f t="shared" si="1183"/>
        <v>0.60295548643614738</v>
      </c>
      <c r="BD2054" s="4">
        <f t="shared" si="1184"/>
        <v>0.77882552653643133</v>
      </c>
      <c r="BE2054" s="4">
        <f t="shared" si="1202"/>
        <v>0.05</v>
      </c>
      <c r="BF2054" s="4" t="str">
        <f t="shared" si="1203"/>
        <v/>
      </c>
      <c r="BG2054" s="4" t="str">
        <f t="shared" si="1204"/>
        <v/>
      </c>
      <c r="BH2054" s="4" t="str">
        <f t="shared" si="1205"/>
        <v/>
      </c>
      <c r="BI2054" s="4" t="str">
        <f t="shared" si="1206"/>
        <v/>
      </c>
      <c r="BJ2054" s="4" t="str">
        <f t="shared" si="1207"/>
        <v/>
      </c>
      <c r="BK2054" s="4" t="str">
        <f t="shared" si="1208"/>
        <v/>
      </c>
      <c r="BS2054" s="3" t="str">
        <f t="shared" si="1185"/>
        <v/>
      </c>
      <c r="BT2054" s="5">
        <f t="shared" si="1186"/>
        <v>9.2811152280962705E-2</v>
      </c>
      <c r="BU2054" s="3"/>
    </row>
    <row r="2055" spans="1:73" x14ac:dyDescent="0.2">
      <c r="A2055" s="1">
        <v>44634</v>
      </c>
      <c r="C2055">
        <v>0.81938910429587275</v>
      </c>
      <c r="D2055">
        <v>0.82354254444065789</v>
      </c>
      <c r="E2055">
        <v>0.82086364305666204</v>
      </c>
      <c r="F2055">
        <v>0.81972732998446629</v>
      </c>
      <c r="G2055">
        <v>0.82537477506464663</v>
      </c>
      <c r="H2055">
        <v>0.8247761601731245</v>
      </c>
      <c r="I2055">
        <v>0.82115214542111481</v>
      </c>
      <c r="J2055">
        <v>0.82654562938257914</v>
      </c>
      <c r="M2055">
        <f>'[1]CAC_SWISS (-SP-NIKKEI-DAX)'!AC2140</f>
        <v>0</v>
      </c>
      <c r="N2055">
        <f>'[1]CAC_SWISS_SP (-NIKKEI-DAX)'!AD2140</f>
        <v>0</v>
      </c>
      <c r="O2055">
        <f>'[1]CAC_SWISS_DAX (-SP-NIKKEI)'!AD2140</f>
        <v>0</v>
      </c>
      <c r="P2055">
        <f>'[1]CAC_SWISS_NIKKEI (-SP-DAX)'!AD2140</f>
        <v>0</v>
      </c>
      <c r="Q2055">
        <f>'[1]CAC_SWISS_DAX_SP (-NIKKEI)'!AF2140</f>
        <v>0</v>
      </c>
      <c r="R2055">
        <f>'[1]CAC_SWISS_SP_NIKKEI (-DAX)'!AF2140</f>
        <v>0</v>
      </c>
      <c r="S2055">
        <f>'[1]CAC_SWISS_DAX_NIKKEI (-SP)'!AF2140</f>
        <v>0</v>
      </c>
      <c r="V2055" t="str">
        <f t="shared" si="1195"/>
        <v>BASE</v>
      </c>
      <c r="W2055" t="str">
        <f t="shared" si="1196"/>
        <v>BASE+SP</v>
      </c>
      <c r="X2055" t="str">
        <f t="shared" si="1197"/>
        <v>BASE+DAX</v>
      </c>
      <c r="Y2055" t="str">
        <f t="shared" si="1198"/>
        <v>BASE+NIKKEI</v>
      </c>
      <c r="Z2055" s="2" t="str">
        <f t="shared" si="1199"/>
        <v>- NIKKEI</v>
      </c>
      <c r="AA2055" s="2" t="str">
        <f t="shared" si="1172"/>
        <v>- DAX</v>
      </c>
      <c r="AB2055" s="2" t="str">
        <f t="shared" si="1187"/>
        <v>- SP</v>
      </c>
      <c r="AE2055">
        <f t="shared" si="1188"/>
        <v>0.81938910429587275</v>
      </c>
      <c r="AF2055">
        <f t="shared" si="1189"/>
        <v>0.82354254444065789</v>
      </c>
      <c r="AG2055">
        <f t="shared" si="1190"/>
        <v>0.82086364305666204</v>
      </c>
      <c r="AH2055">
        <f t="shared" si="1191"/>
        <v>0.81972732998446629</v>
      </c>
      <c r="AI2055">
        <f t="shared" si="1192"/>
        <v>0.82537477506464663</v>
      </c>
      <c r="AJ2055">
        <f t="shared" si="1193"/>
        <v>0.8247761601731245</v>
      </c>
      <c r="AK2055">
        <f t="shared" si="1194"/>
        <v>0.82115214542111481</v>
      </c>
      <c r="AM2055" t="str">
        <f t="shared" si="1200"/>
        <v>BASE</v>
      </c>
      <c r="AN2055" t="str" cm="1">
        <f t="array" ref="AN2055">IF(AM2055="",_xlfn.IFS(AF2055=MAX(AF2055:AH2055),"SP",AG2055=MAX(AF2055:AH2055),"DAX",AH2055=MAX(AF2055:AH2055),"NIKKEI",MAX(AF2055:AH2055)=0,""),"")</f>
        <v/>
      </c>
      <c r="AO2055" t="str" cm="1">
        <f t="array" ref="AO2055">IF(AM2055="BASE","",IF(MAX(AF2055:AH2055)=0,_xlfn.IFS(AI2055=MAX(AI2055:AK2055),"SP&amp;DAX",AJ2055=MAX(AI2055:AK2055),"SP&amp;NIKKEI",AK2055=MAX(AI2055:AK2055),"DAX&amp;NIKKEI"),""))</f>
        <v/>
      </c>
      <c r="AQ2055" s="3">
        <f t="shared" si="1201"/>
        <v>44634</v>
      </c>
      <c r="AR2055" cm="1">
        <f t="array" ref="AR2055">IF(AM2055="BASE",AE2055,_xlfn.IFS(AN2055="DAX",AG2055,AN2055="NIKKEI",AH2055,AN2055="SP",AF2055,AN2055="",MAX(AI2055:AK2055)))</f>
        <v>0.81938910429587275</v>
      </c>
      <c r="AS2055" s="4">
        <f t="shared" si="1173"/>
        <v>0.80532855244506085</v>
      </c>
      <c r="AT2055" s="4">
        <f t="shared" si="1174"/>
        <v>0.71054183777077862</v>
      </c>
      <c r="AU2055" s="4">
        <f t="shared" si="1175"/>
        <v>1.8445827222982462E-4</v>
      </c>
      <c r="AV2055" s="4">
        <f t="shared" si="1176"/>
        <v>1.3564708319542607E-3</v>
      </c>
      <c r="AW2055" s="4">
        <f t="shared" si="1177"/>
        <v>0.13598395769710472</v>
      </c>
      <c r="AX2055" s="4">
        <f t="shared" si="1178"/>
        <v>1.1872355187068754E-2</v>
      </c>
      <c r="AY2055" s="4">
        <f t="shared" si="1179"/>
        <v>6.750943923783375E-3</v>
      </c>
      <c r="AZ2055" s="4">
        <f t="shared" si="1180"/>
        <v>14.040512814860076</v>
      </c>
      <c r="BA2055" s="6" t="str">
        <f t="shared" si="1181"/>
        <v>STRENGTHEN</v>
      </c>
      <c r="BB2055" s="4">
        <f t="shared" si="1182"/>
        <v>0.1</v>
      </c>
      <c r="BC2055" s="4">
        <f t="shared" si="1183"/>
        <v>0.60295548643614738</v>
      </c>
      <c r="BD2055" s="4">
        <f t="shared" si="1184"/>
        <v>0.77882552653643133</v>
      </c>
      <c r="BE2055" s="4">
        <f t="shared" si="1202"/>
        <v>0.05</v>
      </c>
      <c r="BF2055" s="4" t="str">
        <f t="shared" si="1203"/>
        <v/>
      </c>
      <c r="BG2055" s="4" t="str">
        <f t="shared" si="1204"/>
        <v/>
      </c>
      <c r="BH2055" s="4" t="str">
        <f t="shared" si="1205"/>
        <v/>
      </c>
      <c r="BI2055" s="4" t="str">
        <f t="shared" si="1206"/>
        <v/>
      </c>
      <c r="BJ2055" s="4" t="str">
        <f t="shared" si="1207"/>
        <v/>
      </c>
      <c r="BK2055" s="4" t="str">
        <f t="shared" si="1208"/>
        <v/>
      </c>
      <c r="BS2055" s="3" t="str">
        <f t="shared" si="1185"/>
        <v/>
      </c>
      <c r="BT2055" s="5">
        <f t="shared" si="1186"/>
        <v>9.4786714674282235E-2</v>
      </c>
      <c r="BU2055" s="3"/>
    </row>
    <row r="2056" spans="1:73" x14ac:dyDescent="0.2">
      <c r="A2056" s="1">
        <v>44635</v>
      </c>
      <c r="C2056">
        <v>0.81981455606620279</v>
      </c>
      <c r="D2056">
        <v>0.82424480539451916</v>
      </c>
      <c r="E2056">
        <v>0.82138302004784813</v>
      </c>
      <c r="F2056">
        <v>0.82020095923598324</v>
      </c>
      <c r="G2056">
        <v>0.82612659065759242</v>
      </c>
      <c r="H2056">
        <v>0.82560968069718133</v>
      </c>
      <c r="I2056">
        <v>0.82171781636025687</v>
      </c>
      <c r="J2056">
        <v>0.82742324977011739</v>
      </c>
      <c r="M2056">
        <f>'[1]CAC_SWISS (-SP-NIKKEI-DAX)'!AC2141</f>
        <v>0</v>
      </c>
      <c r="N2056">
        <f>'[1]CAC_SWISS_SP (-NIKKEI-DAX)'!AD2141</f>
        <v>0</v>
      </c>
      <c r="O2056">
        <f>'[1]CAC_SWISS_DAX (-SP-NIKKEI)'!AD2141</f>
        <v>0</v>
      </c>
      <c r="P2056">
        <f>'[1]CAC_SWISS_NIKKEI (-SP-DAX)'!AD2141</f>
        <v>0</v>
      </c>
      <c r="Q2056">
        <f>'[1]CAC_SWISS_DAX_SP (-NIKKEI)'!AF2141</f>
        <v>0</v>
      </c>
      <c r="R2056">
        <f>'[1]CAC_SWISS_SP_NIKKEI (-DAX)'!AF2141</f>
        <v>0</v>
      </c>
      <c r="S2056">
        <f>'[1]CAC_SWISS_DAX_NIKKEI (-SP)'!AF2141</f>
        <v>0</v>
      </c>
      <c r="V2056" t="str">
        <f t="shared" si="1195"/>
        <v>BASE</v>
      </c>
      <c r="W2056" t="str">
        <f t="shared" si="1196"/>
        <v>BASE+SP</v>
      </c>
      <c r="X2056" t="str">
        <f t="shared" si="1197"/>
        <v>BASE+DAX</v>
      </c>
      <c r="Y2056" t="str">
        <f t="shared" si="1198"/>
        <v>BASE+NIKKEI</v>
      </c>
      <c r="Z2056" s="2" t="str">
        <f t="shared" si="1199"/>
        <v>- NIKKEI</v>
      </c>
      <c r="AA2056" s="2" t="str">
        <f t="shared" si="1172"/>
        <v>- DAX</v>
      </c>
      <c r="AB2056" s="2" t="str">
        <f t="shared" si="1187"/>
        <v>- SP</v>
      </c>
      <c r="AE2056">
        <f t="shared" si="1188"/>
        <v>0.81981455606620279</v>
      </c>
      <c r="AF2056">
        <f t="shared" si="1189"/>
        <v>0.82424480539451916</v>
      </c>
      <c r="AG2056">
        <f t="shared" si="1190"/>
        <v>0.82138302004784813</v>
      </c>
      <c r="AH2056">
        <f t="shared" si="1191"/>
        <v>0.82020095923598324</v>
      </c>
      <c r="AI2056">
        <f t="shared" si="1192"/>
        <v>0.82612659065759242</v>
      </c>
      <c r="AJ2056">
        <f t="shared" si="1193"/>
        <v>0.82560968069718133</v>
      </c>
      <c r="AK2056">
        <f t="shared" si="1194"/>
        <v>0.82171781636025687</v>
      </c>
      <c r="AM2056" t="str">
        <f t="shared" si="1200"/>
        <v>BASE</v>
      </c>
      <c r="AN2056" t="str" cm="1">
        <f t="array" ref="AN2056">IF(AM2056="",_xlfn.IFS(AF2056=MAX(AF2056:AH2056),"SP",AG2056=MAX(AF2056:AH2056),"DAX",AH2056=MAX(AF2056:AH2056),"NIKKEI",MAX(AF2056:AH2056)=0,""),"")</f>
        <v/>
      </c>
      <c r="AO2056" t="str" cm="1">
        <f t="array" ref="AO2056">IF(AM2056="BASE","",IF(MAX(AF2056:AH2056)=0,_xlfn.IFS(AI2056=MAX(AI2056:AK2056),"SP&amp;DAX",AJ2056=MAX(AI2056:AK2056),"SP&amp;NIKKEI",AK2056=MAX(AI2056:AK2056),"DAX&amp;NIKKEI"),""))</f>
        <v/>
      </c>
      <c r="AQ2056" s="3">
        <f t="shared" si="1201"/>
        <v>44635</v>
      </c>
      <c r="AR2056" cm="1">
        <f t="array" ref="AR2056">IF(AM2056="BASE",AE2056,_xlfn.IFS(AN2056="DAX",AG2056,AN2056="NIKKEI",AH2056,AN2056="SP",AF2056,AN2056="",MAX(AI2056:AK2056)))</f>
        <v>0.81981455606620279</v>
      </c>
      <c r="AS2056" s="4">
        <f t="shared" si="1173"/>
        <v>0.80921805159058269</v>
      </c>
      <c r="AT2056" s="4">
        <f t="shared" si="1174"/>
        <v>0.7126278136900478</v>
      </c>
      <c r="AU2056" s="4">
        <f t="shared" si="1175"/>
        <v>1.2476533642953564E-4</v>
      </c>
      <c r="AV2056" s="4">
        <f t="shared" si="1176"/>
        <v>1.4296304386469387E-3</v>
      </c>
      <c r="AW2056" s="4">
        <f t="shared" si="1177"/>
        <v>8.727104086257334E-2</v>
      </c>
      <c r="AX2056" s="4">
        <f t="shared" si="1178"/>
        <v>1.2134997508338335E-2</v>
      </c>
      <c r="AY2056" s="4">
        <f t="shared" si="1179"/>
        <v>6.4085210786805043E-3</v>
      </c>
      <c r="AZ2056" s="4">
        <f t="shared" si="1180"/>
        <v>15.072157322204289</v>
      </c>
      <c r="BA2056" s="6" t="str">
        <f t="shared" si="1181"/>
        <v>STRENGTHEN</v>
      </c>
      <c r="BB2056" s="4">
        <f t="shared" si="1182"/>
        <v>0.1</v>
      </c>
      <c r="BC2056" s="4">
        <f t="shared" si="1183"/>
        <v>0.60295548643614738</v>
      </c>
      <c r="BD2056" s="4">
        <f t="shared" si="1184"/>
        <v>0.77882552653643133</v>
      </c>
      <c r="BE2056" s="4">
        <f t="shared" si="1202"/>
        <v>0.05</v>
      </c>
      <c r="BF2056" s="4" t="str">
        <f t="shared" si="1203"/>
        <v/>
      </c>
      <c r="BG2056" s="4" t="str">
        <f t="shared" si="1204"/>
        <v/>
      </c>
      <c r="BH2056" s="4" t="str">
        <f t="shared" si="1205"/>
        <v/>
      </c>
      <c r="BI2056" s="4" t="str">
        <f t="shared" si="1206"/>
        <v/>
      </c>
      <c r="BJ2056" s="4" t="str">
        <f t="shared" si="1207"/>
        <v/>
      </c>
      <c r="BK2056" s="4" t="str">
        <f t="shared" si="1208"/>
        <v/>
      </c>
      <c r="BS2056" s="3" t="str">
        <f t="shared" si="1185"/>
        <v/>
      </c>
      <c r="BT2056" s="5">
        <f t="shared" si="1186"/>
        <v>9.6590237900534892E-2</v>
      </c>
      <c r="BU2056" s="3"/>
    </row>
    <row r="2057" spans="1:73" x14ac:dyDescent="0.2">
      <c r="A2057" s="1">
        <v>44636</v>
      </c>
      <c r="C2057">
        <v>0.82271449498764915</v>
      </c>
      <c r="D2057">
        <v>0.82770973116100643</v>
      </c>
      <c r="E2057">
        <v>0.8242011270919497</v>
      </c>
      <c r="F2057">
        <v>0.82290514988150587</v>
      </c>
      <c r="G2057">
        <v>0.82948990499460129</v>
      </c>
      <c r="H2057">
        <v>0.82877560001931749</v>
      </c>
      <c r="I2057">
        <v>0.82436252050048897</v>
      </c>
      <c r="J2057">
        <v>0.83051091208215422</v>
      </c>
      <c r="M2057">
        <f>'[1]CAC_SWISS (-SP-NIKKEI-DAX)'!AC2142</f>
        <v>0</v>
      </c>
      <c r="N2057">
        <f>'[1]CAC_SWISS_SP (-NIKKEI-DAX)'!AD2142</f>
        <v>0</v>
      </c>
      <c r="O2057">
        <f>'[1]CAC_SWISS_DAX (-SP-NIKKEI)'!AD2142</f>
        <v>0</v>
      </c>
      <c r="P2057">
        <f>'[1]CAC_SWISS_NIKKEI (-SP-DAX)'!AD2142</f>
        <v>0</v>
      </c>
      <c r="Q2057">
        <f>'[1]CAC_SWISS_DAX_SP (-NIKKEI)'!AF2142</f>
        <v>0</v>
      </c>
      <c r="R2057">
        <f>'[1]CAC_SWISS_SP_NIKKEI (-DAX)'!AF2142</f>
        <v>0</v>
      </c>
      <c r="S2057">
        <f>'[1]CAC_SWISS_DAX_NIKKEI (-SP)'!AF2142</f>
        <v>0</v>
      </c>
      <c r="V2057" t="str">
        <f t="shared" si="1195"/>
        <v>BASE</v>
      </c>
      <c r="W2057" t="str">
        <f t="shared" si="1196"/>
        <v>BASE+SP</v>
      </c>
      <c r="X2057" t="str">
        <f t="shared" si="1197"/>
        <v>BASE+DAX</v>
      </c>
      <c r="Y2057" t="str">
        <f t="shared" si="1198"/>
        <v>BASE+NIKKEI</v>
      </c>
      <c r="Z2057" s="2" t="str">
        <f t="shared" si="1199"/>
        <v>- NIKKEI</v>
      </c>
      <c r="AA2057" s="2" t="str">
        <f t="shared" si="1172"/>
        <v>- DAX</v>
      </c>
      <c r="AB2057" s="2" t="str">
        <f t="shared" si="1187"/>
        <v>- SP</v>
      </c>
      <c r="AE2057">
        <f t="shared" si="1188"/>
        <v>0.82271449498764915</v>
      </c>
      <c r="AF2057">
        <f t="shared" si="1189"/>
        <v>0.82770973116100643</v>
      </c>
      <c r="AG2057">
        <f t="shared" si="1190"/>
        <v>0.8242011270919497</v>
      </c>
      <c r="AH2057">
        <f t="shared" si="1191"/>
        <v>0.82290514988150587</v>
      </c>
      <c r="AI2057">
        <f t="shared" si="1192"/>
        <v>0.82948990499460129</v>
      </c>
      <c r="AJ2057">
        <f t="shared" si="1193"/>
        <v>0.82877560001931749</v>
      </c>
      <c r="AK2057">
        <f t="shared" si="1194"/>
        <v>0.82436252050048897</v>
      </c>
      <c r="AM2057" t="str">
        <f t="shared" si="1200"/>
        <v>BASE</v>
      </c>
      <c r="AN2057" t="str" cm="1">
        <f t="array" ref="AN2057">IF(AM2057="",_xlfn.IFS(AF2057=MAX(AF2057:AH2057),"SP",AG2057=MAX(AF2057:AH2057),"DAX",AH2057=MAX(AF2057:AH2057),"NIKKEI",MAX(AF2057:AH2057)=0,""),"")</f>
        <v/>
      </c>
      <c r="AO2057" t="str" cm="1">
        <f t="array" ref="AO2057">IF(AM2057="BASE","",IF(MAX(AF2057:AH2057)=0,_xlfn.IFS(AI2057=MAX(AI2057:AK2057),"SP&amp;DAX",AJ2057=MAX(AI2057:AK2057),"SP&amp;NIKKEI",AK2057=MAX(AI2057:AK2057),"DAX&amp;NIKKEI"),""))</f>
        <v/>
      </c>
      <c r="AQ2057" s="3">
        <f t="shared" si="1201"/>
        <v>44636</v>
      </c>
      <c r="AR2057" cm="1">
        <f t="array" ref="AR2057">IF(AM2057="BASE",AE2057,_xlfn.IFS(AN2057="DAX",AG2057,AN2057="NIKKEI",AH2057,AN2057="SP",AF2057,AN2057="",MAX(AI2057:AK2057)))</f>
        <v>0.82271449498764915</v>
      </c>
      <c r="AS2057" s="4">
        <f t="shared" si="1173"/>
        <v>0.81266241651374216</v>
      </c>
      <c r="AT2057" s="4">
        <f t="shared" si="1174"/>
        <v>0.71476023588815762</v>
      </c>
      <c r="AU2057" s="4">
        <f t="shared" si="1175"/>
        <v>8.306889808034067E-5</v>
      </c>
      <c r="AV2057" s="4">
        <f t="shared" si="1176"/>
        <v>1.5221787197073446E-3</v>
      </c>
      <c r="AW2057" s="4">
        <f t="shared" si="1177"/>
        <v>5.4572368543104828E-2</v>
      </c>
      <c r="AX2057" s="4">
        <f t="shared" si="1178"/>
        <v>1.2484559623657311E-2</v>
      </c>
      <c r="AY2057" s="4">
        <f t="shared" si="1179"/>
        <v>6.2249870844991286E-3</v>
      </c>
      <c r="AZ2057" s="4">
        <f t="shared" si="1180"/>
        <v>15.727290562477029</v>
      </c>
      <c r="BA2057" s="6" t="str">
        <f t="shared" si="1181"/>
        <v>STRENGTHEN</v>
      </c>
      <c r="BB2057" s="4">
        <f t="shared" si="1182"/>
        <v>0.1</v>
      </c>
      <c r="BC2057" s="4">
        <f t="shared" si="1183"/>
        <v>0.60295548643614738</v>
      </c>
      <c r="BD2057" s="4">
        <f t="shared" si="1184"/>
        <v>0.77882552653643133</v>
      </c>
      <c r="BE2057" s="4">
        <f t="shared" si="1202"/>
        <v>0.05</v>
      </c>
      <c r="BF2057" s="4" t="str">
        <f t="shared" si="1203"/>
        <v/>
      </c>
      <c r="BG2057" s="4" t="str">
        <f t="shared" si="1204"/>
        <v/>
      </c>
      <c r="BH2057" s="4" t="str">
        <f t="shared" si="1205"/>
        <v/>
      </c>
      <c r="BI2057" s="4" t="str">
        <f t="shared" si="1206"/>
        <v/>
      </c>
      <c r="BJ2057" s="4" t="str">
        <f t="shared" si="1207"/>
        <v/>
      </c>
      <c r="BK2057" s="4" t="str">
        <f t="shared" si="1208"/>
        <v/>
      </c>
      <c r="BS2057" s="3" t="str">
        <f t="shared" si="1185"/>
        <v/>
      </c>
      <c r="BT2057" s="5">
        <f t="shared" si="1186"/>
        <v>9.7902180625584534E-2</v>
      </c>
      <c r="BU2057" s="3"/>
    </row>
    <row r="2058" spans="1:73" x14ac:dyDescent="0.2">
      <c r="A2058" s="1">
        <v>44637</v>
      </c>
      <c r="C2058">
        <v>0.82356812997443862</v>
      </c>
      <c r="D2058">
        <v>0.82778593894205232</v>
      </c>
      <c r="E2058">
        <v>0.82644832616005626</v>
      </c>
      <c r="F2058">
        <v>0.82426027964025339</v>
      </c>
      <c r="G2058">
        <v>0.83121665138193623</v>
      </c>
      <c r="H2058">
        <v>0.82982905393165074</v>
      </c>
      <c r="I2058">
        <v>0.82692981413038902</v>
      </c>
      <c r="J2058">
        <v>0.83293337642124865</v>
      </c>
      <c r="M2058">
        <f>'[1]CAC_SWISS (-SP-NIKKEI-DAX)'!AC2143</f>
        <v>0</v>
      </c>
      <c r="N2058">
        <f>'[1]CAC_SWISS_SP (-NIKKEI-DAX)'!AD2143</f>
        <v>0</v>
      </c>
      <c r="O2058">
        <f>'[1]CAC_SWISS_DAX (-SP-NIKKEI)'!AD2143</f>
        <v>0</v>
      </c>
      <c r="P2058">
        <f>'[1]CAC_SWISS_NIKKEI (-SP-DAX)'!AD2143</f>
        <v>0</v>
      </c>
      <c r="Q2058">
        <f>'[1]CAC_SWISS_DAX_SP (-NIKKEI)'!AF2143</f>
        <v>0</v>
      </c>
      <c r="R2058">
        <f>'[1]CAC_SWISS_SP_NIKKEI (-DAX)'!AF2143</f>
        <v>0</v>
      </c>
      <c r="S2058">
        <f>'[1]CAC_SWISS_DAX_NIKKEI (-SP)'!AF2143</f>
        <v>0</v>
      </c>
      <c r="V2058" t="str">
        <f t="shared" si="1195"/>
        <v>BASE</v>
      </c>
      <c r="W2058" t="str">
        <f t="shared" si="1196"/>
        <v>BASE+SP</v>
      </c>
      <c r="X2058" t="str">
        <f t="shared" si="1197"/>
        <v>BASE+DAX</v>
      </c>
      <c r="Y2058" t="str">
        <f t="shared" si="1198"/>
        <v>BASE+NIKKEI</v>
      </c>
      <c r="Z2058" s="2" t="str">
        <f t="shared" si="1199"/>
        <v>- NIKKEI</v>
      </c>
      <c r="AA2058" s="2" t="str">
        <f t="shared" si="1172"/>
        <v>- DAX</v>
      </c>
      <c r="AB2058" s="2" t="str">
        <f t="shared" si="1187"/>
        <v>- SP</v>
      </c>
      <c r="AE2058">
        <f t="shared" si="1188"/>
        <v>0.82356812997443862</v>
      </c>
      <c r="AF2058">
        <f t="shared" si="1189"/>
        <v>0.82778593894205232</v>
      </c>
      <c r="AG2058">
        <f t="shared" si="1190"/>
        <v>0.82644832616005626</v>
      </c>
      <c r="AH2058">
        <f t="shared" si="1191"/>
        <v>0.82426027964025339</v>
      </c>
      <c r="AI2058">
        <f t="shared" si="1192"/>
        <v>0.83121665138193623</v>
      </c>
      <c r="AJ2058">
        <f t="shared" si="1193"/>
        <v>0.82982905393165074</v>
      </c>
      <c r="AK2058">
        <f t="shared" si="1194"/>
        <v>0.82692981413038902</v>
      </c>
      <c r="AM2058" t="str">
        <f t="shared" si="1200"/>
        <v>BASE</v>
      </c>
      <c r="AN2058" t="str" cm="1">
        <f t="array" ref="AN2058">IF(AM2058="",_xlfn.IFS(AF2058=MAX(AF2058:AH2058),"SP",AG2058=MAX(AF2058:AH2058),"DAX",AH2058=MAX(AF2058:AH2058),"NIKKEI",MAX(AF2058:AH2058)=0,""),"")</f>
        <v/>
      </c>
      <c r="AO2058" t="str" cm="1">
        <f t="array" ref="AO2058">IF(AM2058="BASE","",IF(MAX(AF2058:AH2058)=0,_xlfn.IFS(AI2058=MAX(AI2058:AK2058),"SP&amp;DAX",AJ2058=MAX(AI2058:AK2058),"SP&amp;NIKKEI",AK2058=MAX(AI2058:AK2058),"DAX&amp;NIKKEI"),""))</f>
        <v/>
      </c>
      <c r="AQ2058" s="3">
        <f t="shared" si="1201"/>
        <v>44637</v>
      </c>
      <c r="AR2058" cm="1">
        <f t="array" ref="AR2058">IF(AM2058="BASE",AE2058,_xlfn.IFS(AN2058="DAX",AG2058,AN2058="NIKKEI",AH2058,AN2058="SP",AF2058,AN2058="",MAX(AI2058:AK2058)))</f>
        <v>0.82356812997443862</v>
      </c>
      <c r="AS2058" s="4">
        <f t="shared" si="1173"/>
        <v>0.81600300803707937</v>
      </c>
      <c r="AT2058" s="4">
        <f t="shared" si="1174"/>
        <v>0.71689282005521049</v>
      </c>
      <c r="AU2058" s="4">
        <f t="shared" si="1175"/>
        <v>2.7633341304542074E-5</v>
      </c>
      <c r="AV2058" s="4">
        <f t="shared" si="1176"/>
        <v>1.6136669399364634E-3</v>
      </c>
      <c r="AW2058" s="4">
        <f t="shared" si="1177"/>
        <v>1.7124563080923073E-2</v>
      </c>
      <c r="AX2058" s="4">
        <f t="shared" si="1178"/>
        <v>1.2810425183013025E-2</v>
      </c>
      <c r="AY2058" s="4">
        <f t="shared" si="1179"/>
        <v>5.9191783998443119E-3</v>
      </c>
      <c r="AZ2058" s="4">
        <f t="shared" si="1180"/>
        <v>16.743909591316882</v>
      </c>
      <c r="BA2058" s="6" t="str">
        <f t="shared" si="1181"/>
        <v>STRENGTHEN</v>
      </c>
      <c r="BB2058" s="4">
        <f t="shared" si="1182"/>
        <v>0.1</v>
      </c>
      <c r="BC2058" s="4">
        <f t="shared" si="1183"/>
        <v>0.60295548643614738</v>
      </c>
      <c r="BD2058" s="4">
        <f t="shared" si="1184"/>
        <v>0.77882552653643133</v>
      </c>
      <c r="BE2058" s="4">
        <f t="shared" si="1202"/>
        <v>0.05</v>
      </c>
      <c r="BF2058" s="4" t="str">
        <f t="shared" si="1203"/>
        <v/>
      </c>
      <c r="BG2058" s="4" t="str">
        <f t="shared" si="1204"/>
        <v/>
      </c>
      <c r="BH2058" s="4" t="str">
        <f t="shared" si="1205"/>
        <v/>
      </c>
      <c r="BI2058" s="4" t="str">
        <f t="shared" si="1206"/>
        <v/>
      </c>
      <c r="BJ2058" s="4" t="str">
        <f t="shared" si="1207"/>
        <v/>
      </c>
      <c r="BK2058" s="4" t="str">
        <f t="shared" si="1208"/>
        <v/>
      </c>
      <c r="BS2058" s="3" t="str">
        <f t="shared" si="1185"/>
        <v/>
      </c>
      <c r="BT2058" s="5">
        <f t="shared" si="1186"/>
        <v>9.911018798186888E-2</v>
      </c>
      <c r="BU2058" s="3"/>
    </row>
    <row r="2059" spans="1:73" x14ac:dyDescent="0.2">
      <c r="A2059" s="1">
        <v>44638</v>
      </c>
      <c r="C2059">
        <v>0.82427927240159216</v>
      </c>
      <c r="D2059">
        <v>0.8283883401602069</v>
      </c>
      <c r="E2059">
        <v>0.82704753724392033</v>
      </c>
      <c r="F2059">
        <v>0.82496617211212986</v>
      </c>
      <c r="G2059">
        <v>0.83170688359571443</v>
      </c>
      <c r="H2059">
        <v>0.83040331290232361</v>
      </c>
      <c r="I2059">
        <v>0.82752809776775837</v>
      </c>
      <c r="J2059">
        <v>0.83340505726221359</v>
      </c>
      <c r="M2059">
        <f>'[1]CAC_SWISS (-SP-NIKKEI-DAX)'!AC2144</f>
        <v>0</v>
      </c>
      <c r="N2059">
        <f>'[1]CAC_SWISS_SP (-NIKKEI-DAX)'!AD2144</f>
        <v>0</v>
      </c>
      <c r="O2059">
        <f>'[1]CAC_SWISS_DAX (-SP-NIKKEI)'!AD2144</f>
        <v>0</v>
      </c>
      <c r="P2059">
        <f>'[1]CAC_SWISS_NIKKEI (-SP-DAX)'!AD2144</f>
        <v>0</v>
      </c>
      <c r="Q2059">
        <f>'[1]CAC_SWISS_DAX_SP (-NIKKEI)'!AF2144</f>
        <v>0</v>
      </c>
      <c r="R2059">
        <f>'[1]CAC_SWISS_SP_NIKKEI (-DAX)'!AF2144</f>
        <v>0</v>
      </c>
      <c r="S2059">
        <f>'[1]CAC_SWISS_DAX_NIKKEI (-SP)'!AF2144</f>
        <v>0</v>
      </c>
      <c r="V2059" t="str">
        <f t="shared" si="1195"/>
        <v>BASE</v>
      </c>
      <c r="W2059" t="str">
        <f t="shared" si="1196"/>
        <v>BASE+SP</v>
      </c>
      <c r="X2059" t="str">
        <f t="shared" si="1197"/>
        <v>BASE+DAX</v>
      </c>
      <c r="Y2059" t="str">
        <f t="shared" si="1198"/>
        <v>BASE+NIKKEI</v>
      </c>
      <c r="Z2059" s="2" t="str">
        <f t="shared" si="1199"/>
        <v>- NIKKEI</v>
      </c>
      <c r="AA2059" s="2" t="str">
        <f t="shared" si="1172"/>
        <v>- DAX</v>
      </c>
      <c r="AB2059" s="2" t="str">
        <f t="shared" si="1187"/>
        <v>- SP</v>
      </c>
      <c r="AE2059">
        <f t="shared" si="1188"/>
        <v>0.82427927240159216</v>
      </c>
      <c r="AF2059">
        <f t="shared" si="1189"/>
        <v>0.8283883401602069</v>
      </c>
      <c r="AG2059">
        <f t="shared" si="1190"/>
        <v>0.82704753724392033</v>
      </c>
      <c r="AH2059">
        <f t="shared" si="1191"/>
        <v>0.82496617211212986</v>
      </c>
      <c r="AI2059">
        <f t="shared" si="1192"/>
        <v>0.83170688359571443</v>
      </c>
      <c r="AJ2059">
        <f t="shared" si="1193"/>
        <v>0.83040331290232361</v>
      </c>
      <c r="AK2059">
        <f t="shared" si="1194"/>
        <v>0.82752809776775837</v>
      </c>
      <c r="AM2059" t="str">
        <f t="shared" si="1200"/>
        <v>BASE</v>
      </c>
      <c r="AN2059" t="str" cm="1">
        <f t="array" ref="AN2059">IF(AM2059="",_xlfn.IFS(AF2059=MAX(AF2059:AH2059),"SP",AG2059=MAX(AF2059:AH2059),"DAX",AH2059=MAX(AF2059:AH2059),"NIKKEI",MAX(AF2059:AH2059)=0,""),"")</f>
        <v/>
      </c>
      <c r="AO2059" t="str" cm="1">
        <f t="array" ref="AO2059">IF(AM2059="BASE","",IF(MAX(AF2059:AH2059)=0,_xlfn.IFS(AI2059=MAX(AI2059:AK2059),"SP&amp;DAX",AJ2059=MAX(AI2059:AK2059),"SP&amp;NIKKEI",AK2059=MAX(AI2059:AK2059),"DAX&amp;NIKKEI"),""))</f>
        <v/>
      </c>
      <c r="AQ2059" s="3">
        <f t="shared" si="1201"/>
        <v>44638</v>
      </c>
      <c r="AR2059" cm="1">
        <f t="array" ref="AR2059">IF(AM2059="BASE",AE2059,_xlfn.IFS(AN2059="DAX",AG2059,AN2059="NIKKEI",AH2059,AN2059="SP",AF2059,AN2059="",MAX(AI2059:AK2059)))</f>
        <v>0.82427927240159216</v>
      </c>
      <c r="AS2059" s="4">
        <f t="shared" si="1173"/>
        <v>0.81720921261321988</v>
      </c>
      <c r="AT2059" s="4">
        <f t="shared" si="1174"/>
        <v>0.71946310834021632</v>
      </c>
      <c r="AU2059" s="4">
        <f t="shared" si="1175"/>
        <v>3.2035020888010506E-5</v>
      </c>
      <c r="AV2059" s="4">
        <f t="shared" si="1176"/>
        <v>1.7698883029681394E-3</v>
      </c>
      <c r="AW2059" s="4">
        <f t="shared" si="1177"/>
        <v>1.8100024071737809E-2</v>
      </c>
      <c r="AX2059" s="4">
        <f t="shared" si="1178"/>
        <v>1.341739802362365E-2</v>
      </c>
      <c r="AY2059" s="4">
        <f t="shared" si="1179"/>
        <v>6.2129918837999327E-3</v>
      </c>
      <c r="AZ2059" s="4">
        <f t="shared" si="1180"/>
        <v>15.732533713406527</v>
      </c>
      <c r="BA2059" s="6" t="str">
        <f t="shared" si="1181"/>
        <v>STRENGTHEN</v>
      </c>
      <c r="BB2059" s="4">
        <f t="shared" si="1182"/>
        <v>0.1</v>
      </c>
      <c r="BC2059" s="4">
        <f t="shared" si="1183"/>
        <v>0.60295548643614738</v>
      </c>
      <c r="BD2059" s="4">
        <f t="shared" si="1184"/>
        <v>0.77882552653643133</v>
      </c>
      <c r="BE2059" s="4">
        <f t="shared" si="1202"/>
        <v>0.05</v>
      </c>
      <c r="BF2059" s="4" t="str">
        <f t="shared" si="1203"/>
        <v/>
      </c>
      <c r="BG2059" s="4" t="str">
        <f t="shared" si="1204"/>
        <v/>
      </c>
      <c r="BH2059" s="4" t="str">
        <f t="shared" si="1205"/>
        <v/>
      </c>
      <c r="BI2059" s="4" t="str">
        <f t="shared" si="1206"/>
        <v/>
      </c>
      <c r="BJ2059" s="4" t="str">
        <f t="shared" si="1207"/>
        <v/>
      </c>
      <c r="BK2059" s="4" t="str">
        <f t="shared" si="1208"/>
        <v/>
      </c>
      <c r="BS2059" s="3" t="str">
        <f t="shared" si="1185"/>
        <v/>
      </c>
      <c r="BT2059" s="5">
        <f t="shared" si="1186"/>
        <v>9.7746104273003565E-2</v>
      </c>
      <c r="BU2059" s="3"/>
    </row>
    <row r="2060" spans="1:73" x14ac:dyDescent="0.2">
      <c r="A2060" s="1">
        <v>44641</v>
      </c>
      <c r="C2060">
        <v>0.82085879735249223</v>
      </c>
      <c r="D2060">
        <v>0.8248634828489434</v>
      </c>
      <c r="E2060">
        <v>0.82361327116626659</v>
      </c>
      <c r="F2060">
        <v>0.82163970046976476</v>
      </c>
      <c r="G2060">
        <v>0.82816014737261778</v>
      </c>
      <c r="H2060">
        <v>0.82702501783348292</v>
      </c>
      <c r="I2060">
        <v>0.82417177329716562</v>
      </c>
      <c r="J2060">
        <v>0.82999058579330953</v>
      </c>
      <c r="M2060">
        <f>'[1]CAC_SWISS (-SP-NIKKEI-DAX)'!AC2145</f>
        <v>0</v>
      </c>
      <c r="N2060">
        <f>'[1]CAC_SWISS_SP (-NIKKEI-DAX)'!AD2145</f>
        <v>0</v>
      </c>
      <c r="O2060">
        <f>'[1]CAC_SWISS_DAX (-SP-NIKKEI)'!AD2145</f>
        <v>0</v>
      </c>
      <c r="P2060">
        <f>'[1]CAC_SWISS_NIKKEI (-SP-DAX)'!AD2145</f>
        <v>0</v>
      </c>
      <c r="Q2060">
        <f>'[1]CAC_SWISS_DAX_SP (-NIKKEI)'!AF2145</f>
        <v>0</v>
      </c>
      <c r="R2060">
        <f>'[1]CAC_SWISS_SP_NIKKEI (-DAX)'!AF2145</f>
        <v>0</v>
      </c>
      <c r="S2060">
        <f>'[1]CAC_SWISS_DAX_NIKKEI (-SP)'!AF2145</f>
        <v>0</v>
      </c>
      <c r="V2060" t="str">
        <f t="shared" si="1195"/>
        <v>BASE</v>
      </c>
      <c r="W2060" t="str">
        <f t="shared" si="1196"/>
        <v>BASE+SP</v>
      </c>
      <c r="X2060" t="str">
        <f t="shared" si="1197"/>
        <v>BASE+DAX</v>
      </c>
      <c r="Y2060" t="str">
        <f t="shared" si="1198"/>
        <v>BASE+NIKKEI</v>
      </c>
      <c r="Z2060" s="2" t="str">
        <f t="shared" si="1199"/>
        <v>- NIKKEI</v>
      </c>
      <c r="AA2060" s="2" t="str">
        <f t="shared" si="1172"/>
        <v>- DAX</v>
      </c>
      <c r="AB2060" s="2" t="str">
        <f t="shared" si="1187"/>
        <v>- SP</v>
      </c>
      <c r="AE2060">
        <f t="shared" si="1188"/>
        <v>0.82085879735249223</v>
      </c>
      <c r="AF2060">
        <f t="shared" si="1189"/>
        <v>0.8248634828489434</v>
      </c>
      <c r="AG2060">
        <f t="shared" si="1190"/>
        <v>0.82361327116626659</v>
      </c>
      <c r="AH2060">
        <f t="shared" si="1191"/>
        <v>0.82163970046976476</v>
      </c>
      <c r="AI2060">
        <f t="shared" si="1192"/>
        <v>0.82816014737261778</v>
      </c>
      <c r="AJ2060">
        <f t="shared" si="1193"/>
        <v>0.82702501783348292</v>
      </c>
      <c r="AK2060">
        <f t="shared" si="1194"/>
        <v>0.82417177329716562</v>
      </c>
      <c r="AM2060" t="str">
        <f t="shared" si="1200"/>
        <v>BASE</v>
      </c>
      <c r="AN2060" t="str" cm="1">
        <f t="array" ref="AN2060">IF(AM2060="",_xlfn.IFS(AF2060=MAX(AF2060:AH2060),"SP",AG2060=MAX(AF2060:AH2060),"DAX",AH2060=MAX(AF2060:AH2060),"NIKKEI",MAX(AF2060:AH2060)=0,""),"")</f>
        <v/>
      </c>
      <c r="AO2060" t="str" cm="1">
        <f t="array" ref="AO2060">IF(AM2060="BASE","",IF(MAX(AF2060:AH2060)=0,_xlfn.IFS(AI2060=MAX(AI2060:AK2060),"SP&amp;DAX",AJ2060=MAX(AI2060:AK2060),"SP&amp;NIKKEI",AK2060=MAX(AI2060:AK2060),"DAX&amp;NIKKEI"),""))</f>
        <v/>
      </c>
      <c r="AQ2060" s="3">
        <f t="shared" si="1201"/>
        <v>44641</v>
      </c>
      <c r="AR2060" cm="1">
        <f t="array" ref="AR2060">IF(AM2060="BASE",AE2060,_xlfn.IFS(AN2060="DAX",AG2060,AN2060="NIKKEI",AH2060,AN2060="SP",AF2060,AN2060="",MAX(AI2060:AK2060)))</f>
        <v>0.82085879735249223</v>
      </c>
      <c r="AS2060" s="4">
        <f t="shared" si="1173"/>
        <v>0.81825317245968088</v>
      </c>
      <c r="AT2060" s="4">
        <f t="shared" si="1174"/>
        <v>0.72165530009078793</v>
      </c>
      <c r="AU2060" s="4">
        <f t="shared" si="1175"/>
        <v>2.7181316528971707E-5</v>
      </c>
      <c r="AV2060" s="4">
        <f t="shared" si="1176"/>
        <v>1.9267203891831391E-3</v>
      </c>
      <c r="AW2060" s="4">
        <f t="shared" si="1177"/>
        <v>1.4107556385229109E-2</v>
      </c>
      <c r="AX2060" s="4">
        <f t="shared" si="1178"/>
        <v>1.3994131596573239E-2</v>
      </c>
      <c r="AY2060" s="4">
        <f t="shared" si="1179"/>
        <v>6.4228139811580995E-3</v>
      </c>
      <c r="AZ2060" s="4">
        <f t="shared" si="1180"/>
        <v>15.039805395621212</v>
      </c>
      <c r="BA2060" s="6" t="str">
        <f t="shared" si="1181"/>
        <v>STRENGTHEN</v>
      </c>
      <c r="BB2060" s="4">
        <f t="shared" si="1182"/>
        <v>0.1</v>
      </c>
      <c r="BC2060" s="4">
        <f t="shared" si="1183"/>
        <v>0.60295548643614738</v>
      </c>
      <c r="BD2060" s="4">
        <f t="shared" si="1184"/>
        <v>0.77882552653643133</v>
      </c>
      <c r="BE2060" s="4">
        <f t="shared" si="1202"/>
        <v>0.05</v>
      </c>
      <c r="BF2060" s="4" t="str">
        <f t="shared" si="1203"/>
        <v/>
      </c>
      <c r="BG2060" s="4" t="str">
        <f t="shared" si="1204"/>
        <v/>
      </c>
      <c r="BH2060" s="4" t="str">
        <f t="shared" si="1205"/>
        <v/>
      </c>
      <c r="BI2060" s="4" t="str">
        <f t="shared" si="1206"/>
        <v/>
      </c>
      <c r="BJ2060" s="4" t="str">
        <f t="shared" si="1207"/>
        <v/>
      </c>
      <c r="BK2060" s="4" t="str">
        <f t="shared" si="1208"/>
        <v/>
      </c>
      <c r="BS2060" s="3" t="str">
        <f t="shared" si="1185"/>
        <v/>
      </c>
      <c r="BT2060" s="5">
        <f t="shared" si="1186"/>
        <v>9.6597872368892945E-2</v>
      </c>
      <c r="BU2060" s="3"/>
    </row>
    <row r="2061" spans="1:73" x14ac:dyDescent="0.2">
      <c r="A2061" s="1">
        <v>44642</v>
      </c>
      <c r="C2061">
        <v>0.82209770434830098</v>
      </c>
      <c r="D2061">
        <v>0.8261940102290446</v>
      </c>
      <c r="E2061">
        <v>0.82474408059722215</v>
      </c>
      <c r="F2061">
        <v>0.82266317040489356</v>
      </c>
      <c r="G2061">
        <v>0.82938233748008006</v>
      </c>
      <c r="H2061">
        <v>0.82804339258733106</v>
      </c>
      <c r="I2061">
        <v>0.82512763901854735</v>
      </c>
      <c r="J2061">
        <v>0.83093747628636494</v>
      </c>
      <c r="M2061">
        <f>'[1]CAC_SWISS (-SP-NIKKEI-DAX)'!AC2146</f>
        <v>0</v>
      </c>
      <c r="N2061">
        <f>'[1]CAC_SWISS_SP (-NIKKEI-DAX)'!AD2146</f>
        <v>0</v>
      </c>
      <c r="O2061">
        <f>'[1]CAC_SWISS_DAX (-SP-NIKKEI)'!AD2146</f>
        <v>0</v>
      </c>
      <c r="P2061">
        <f>'[1]CAC_SWISS_NIKKEI (-SP-DAX)'!AD2146</f>
        <v>0</v>
      </c>
      <c r="Q2061">
        <f>'[1]CAC_SWISS_DAX_SP (-NIKKEI)'!AF2146</f>
        <v>0</v>
      </c>
      <c r="R2061">
        <f>'[1]CAC_SWISS_SP_NIKKEI (-DAX)'!AF2146</f>
        <v>0</v>
      </c>
      <c r="S2061">
        <f>'[1]CAC_SWISS_DAX_NIKKEI (-SP)'!AF2146</f>
        <v>0</v>
      </c>
      <c r="V2061" t="str">
        <f t="shared" si="1195"/>
        <v>BASE</v>
      </c>
      <c r="W2061" t="str">
        <f t="shared" si="1196"/>
        <v>BASE+SP</v>
      </c>
      <c r="X2061" t="str">
        <f t="shared" si="1197"/>
        <v>BASE+DAX</v>
      </c>
      <c r="Y2061" t="str">
        <f t="shared" si="1198"/>
        <v>BASE+NIKKEI</v>
      </c>
      <c r="Z2061" s="2" t="str">
        <f t="shared" si="1199"/>
        <v>- NIKKEI</v>
      </c>
      <c r="AA2061" s="2" t="str">
        <f t="shared" si="1172"/>
        <v>- DAX</v>
      </c>
      <c r="AB2061" s="2" t="str">
        <f t="shared" si="1187"/>
        <v>- SP</v>
      </c>
      <c r="AE2061">
        <f t="shared" si="1188"/>
        <v>0.82209770434830098</v>
      </c>
      <c r="AF2061">
        <f t="shared" si="1189"/>
        <v>0.8261940102290446</v>
      </c>
      <c r="AG2061">
        <f t="shared" si="1190"/>
        <v>0.82474408059722215</v>
      </c>
      <c r="AH2061">
        <f t="shared" si="1191"/>
        <v>0.82266317040489356</v>
      </c>
      <c r="AI2061">
        <f t="shared" si="1192"/>
        <v>0.82938233748008006</v>
      </c>
      <c r="AJ2061">
        <f t="shared" si="1193"/>
        <v>0.82804339258733106</v>
      </c>
      <c r="AK2061">
        <f t="shared" si="1194"/>
        <v>0.82512763901854735</v>
      </c>
      <c r="AM2061" t="str">
        <f t="shared" si="1200"/>
        <v>BASE</v>
      </c>
      <c r="AN2061" t="str" cm="1">
        <f t="array" ref="AN2061">IF(AM2061="",_xlfn.IFS(AF2061=MAX(AF2061:AH2061),"SP",AG2061=MAX(AF2061:AH2061),"DAX",AH2061=MAX(AF2061:AH2061),"NIKKEI",MAX(AF2061:AH2061)=0,""),"")</f>
        <v/>
      </c>
      <c r="AO2061" t="str" cm="1">
        <f t="array" ref="AO2061">IF(AM2061="BASE","",IF(MAX(AF2061:AH2061)=0,_xlfn.IFS(AI2061=MAX(AI2061:AK2061),"SP&amp;DAX",AJ2061=MAX(AI2061:AK2061),"SP&amp;NIKKEI",AK2061=MAX(AI2061:AK2061),"DAX&amp;NIKKEI"),""))</f>
        <v/>
      </c>
      <c r="AQ2061" s="3">
        <f t="shared" si="1201"/>
        <v>44642</v>
      </c>
      <c r="AR2061" cm="1">
        <f t="array" ref="AR2061">IF(AM2061="BASE",AE2061,_xlfn.IFS(AN2061="DAX",AG2061,AN2061="NIKKEI",AH2061,AN2061="SP",AF2061,AN2061="",MAX(AI2061:AK2061)))</f>
        <v>0.82209770434830098</v>
      </c>
      <c r="AS2061" s="4">
        <f t="shared" si="1173"/>
        <v>0.8195076874844045</v>
      </c>
      <c r="AT2061" s="4">
        <f t="shared" si="1174"/>
        <v>0.72431325125555812</v>
      </c>
      <c r="AU2061" s="4">
        <f t="shared" si="1175"/>
        <v>1.8663714989830014E-5</v>
      </c>
      <c r="AV2061" s="4">
        <f t="shared" si="1176"/>
        <v>2.0358564026973758E-3</v>
      </c>
      <c r="AW2061" s="4">
        <f t="shared" si="1177"/>
        <v>9.1675006965627921E-3</v>
      </c>
      <c r="AX2061" s="4">
        <f t="shared" si="1178"/>
        <v>1.4378499550064316E-2</v>
      </c>
      <c r="AY2061" s="4">
        <f t="shared" si="1179"/>
        <v>6.5256033861192117E-3</v>
      </c>
      <c r="AZ2061" s="4">
        <f t="shared" si="1180"/>
        <v>14.587836648383666</v>
      </c>
      <c r="BA2061" s="6" t="str">
        <f t="shared" si="1181"/>
        <v>STRENGTHEN</v>
      </c>
      <c r="BB2061" s="4">
        <f t="shared" si="1182"/>
        <v>0.1</v>
      </c>
      <c r="BC2061" s="4">
        <f t="shared" si="1183"/>
        <v>0.60295548643614738</v>
      </c>
      <c r="BD2061" s="4">
        <f t="shared" si="1184"/>
        <v>0.77882552653643133</v>
      </c>
      <c r="BE2061" s="4">
        <f t="shared" si="1202"/>
        <v>0.05</v>
      </c>
      <c r="BF2061" s="4" t="str">
        <f t="shared" si="1203"/>
        <v/>
      </c>
      <c r="BG2061" s="4" t="str">
        <f t="shared" si="1204"/>
        <v/>
      </c>
      <c r="BH2061" s="4" t="str">
        <f t="shared" si="1205"/>
        <v/>
      </c>
      <c r="BI2061" s="4" t="str">
        <f t="shared" si="1206"/>
        <v/>
      </c>
      <c r="BJ2061" s="4" t="str">
        <f t="shared" si="1207"/>
        <v/>
      </c>
      <c r="BK2061" s="4" t="str">
        <f t="shared" si="1208"/>
        <v/>
      </c>
      <c r="BS2061" s="3" t="str">
        <f t="shared" si="1185"/>
        <v/>
      </c>
      <c r="BT2061" s="5">
        <f t="shared" si="1186"/>
        <v>9.519443622884638E-2</v>
      </c>
      <c r="BU2061" s="3"/>
    </row>
    <row r="2062" spans="1:73" x14ac:dyDescent="0.2">
      <c r="A2062" s="1">
        <v>44643</v>
      </c>
      <c r="C2062">
        <v>0.82496145266602694</v>
      </c>
      <c r="D2062">
        <v>0.82998764332292629</v>
      </c>
      <c r="E2062">
        <v>0.82747694376390091</v>
      </c>
      <c r="F2062">
        <v>0.82590268919769794</v>
      </c>
      <c r="G2062">
        <v>0.83305982637311937</v>
      </c>
      <c r="H2062">
        <v>0.8324247190668963</v>
      </c>
      <c r="I2062">
        <v>0.82818163378902188</v>
      </c>
      <c r="J2062">
        <v>0.83514393132775144</v>
      </c>
      <c r="M2062">
        <f>'[1]CAC_SWISS (-SP-NIKKEI-DAX)'!AC2147</f>
        <v>0</v>
      </c>
      <c r="N2062">
        <f>'[1]CAC_SWISS_SP (-NIKKEI-DAX)'!AD2147</f>
        <v>0</v>
      </c>
      <c r="O2062">
        <f>'[1]CAC_SWISS_DAX (-SP-NIKKEI)'!AD2147</f>
        <v>0</v>
      </c>
      <c r="P2062">
        <f>'[1]CAC_SWISS_NIKKEI (-SP-DAX)'!AD2147</f>
        <v>0</v>
      </c>
      <c r="Q2062">
        <f>'[1]CAC_SWISS_DAX_SP (-NIKKEI)'!AF2147</f>
        <v>0</v>
      </c>
      <c r="R2062">
        <f>'[1]CAC_SWISS_SP_NIKKEI (-DAX)'!AF2147</f>
        <v>0</v>
      </c>
      <c r="S2062">
        <f>'[1]CAC_SWISS_DAX_NIKKEI (-SP)'!AF2147</f>
        <v>0</v>
      </c>
      <c r="V2062" t="str">
        <f t="shared" si="1195"/>
        <v>BASE</v>
      </c>
      <c r="W2062" t="str">
        <f t="shared" si="1196"/>
        <v>BASE+SP</v>
      </c>
      <c r="X2062" t="str">
        <f t="shared" si="1197"/>
        <v>BASE+DAX</v>
      </c>
      <c r="Y2062" t="str">
        <f t="shared" si="1198"/>
        <v>BASE+NIKKEI</v>
      </c>
      <c r="Z2062" s="2" t="str">
        <f t="shared" si="1199"/>
        <v>- NIKKEI</v>
      </c>
      <c r="AA2062" s="2" t="str">
        <f t="shared" si="1172"/>
        <v>- DAX</v>
      </c>
      <c r="AB2062" s="2" t="str">
        <f t="shared" si="1187"/>
        <v>- SP</v>
      </c>
      <c r="AE2062">
        <f t="shared" si="1188"/>
        <v>0.82496145266602694</v>
      </c>
      <c r="AF2062">
        <f t="shared" si="1189"/>
        <v>0.82998764332292629</v>
      </c>
      <c r="AG2062">
        <f t="shared" si="1190"/>
        <v>0.82747694376390091</v>
      </c>
      <c r="AH2062">
        <f t="shared" si="1191"/>
        <v>0.82590268919769794</v>
      </c>
      <c r="AI2062">
        <f t="shared" si="1192"/>
        <v>0.83305982637311937</v>
      </c>
      <c r="AJ2062">
        <f t="shared" si="1193"/>
        <v>0.8324247190668963</v>
      </c>
      <c r="AK2062">
        <f t="shared" si="1194"/>
        <v>0.82818163378902188</v>
      </c>
      <c r="AM2062" t="str">
        <f t="shared" si="1200"/>
        <v>BASE</v>
      </c>
      <c r="AN2062" t="str" cm="1">
        <f t="array" ref="AN2062">IF(AM2062="",_xlfn.IFS(AF2062=MAX(AF2062:AH2062),"SP",AG2062=MAX(AF2062:AH2062),"DAX",AH2062=MAX(AF2062:AH2062),"NIKKEI",MAX(AF2062:AH2062)=0,""),"")</f>
        <v/>
      </c>
      <c r="AO2062" t="str" cm="1">
        <f t="array" ref="AO2062">IF(AM2062="BASE","",IF(MAX(AF2062:AH2062)=0,_xlfn.IFS(AI2062=MAX(AI2062:AK2062),"SP&amp;DAX",AJ2062=MAX(AI2062:AK2062),"SP&amp;NIKKEI",AK2062=MAX(AI2062:AK2062),"DAX&amp;NIKKEI"),""))</f>
        <v/>
      </c>
      <c r="AQ2062" s="3">
        <f t="shared" si="1201"/>
        <v>44643</v>
      </c>
      <c r="AR2062" cm="1">
        <f t="array" ref="AR2062">IF(AM2062="BASE",AE2062,_xlfn.IFS(AN2062="DAX",AG2062,AN2062="NIKKEI",AH2062,AN2062="SP",AF2062,AN2062="",MAX(AI2062:AK2062)))</f>
        <v>0.82496145266602694</v>
      </c>
      <c r="AS2062" s="4">
        <f t="shared" si="1173"/>
        <v>0.82096956300200419</v>
      </c>
      <c r="AT2062" s="4">
        <f t="shared" si="1174"/>
        <v>0.72720629648626334</v>
      </c>
      <c r="AU2062" s="4">
        <f t="shared" si="1175"/>
        <v>1.0261016408690198E-5</v>
      </c>
      <c r="AV2062" s="4">
        <f t="shared" si="1176"/>
        <v>2.1082226396417574E-3</v>
      </c>
      <c r="AW2062" s="4">
        <f t="shared" si="1177"/>
        <v>4.8671407923186966E-3</v>
      </c>
      <c r="AX2062" s="4">
        <f t="shared" si="1178"/>
        <v>1.4626046098051454E-2</v>
      </c>
      <c r="AY2062" s="4">
        <f t="shared" si="1179"/>
        <v>6.5719521022070881E-3</v>
      </c>
      <c r="AZ2062" s="4">
        <f t="shared" si="1180"/>
        <v>14.267186531114843</v>
      </c>
      <c r="BA2062" s="6" t="str">
        <f t="shared" si="1181"/>
        <v>STRENGTHEN</v>
      </c>
      <c r="BB2062" s="4">
        <f t="shared" si="1182"/>
        <v>0.1</v>
      </c>
      <c r="BC2062" s="4">
        <f t="shared" si="1183"/>
        <v>0.60295548643614738</v>
      </c>
      <c r="BD2062" s="4">
        <f t="shared" si="1184"/>
        <v>0.77882552653643133</v>
      </c>
      <c r="BE2062" s="4">
        <f t="shared" si="1202"/>
        <v>0.05</v>
      </c>
      <c r="BF2062" s="4" t="str">
        <f t="shared" si="1203"/>
        <v/>
      </c>
      <c r="BG2062" s="4" t="str">
        <f t="shared" si="1204"/>
        <v/>
      </c>
      <c r="BH2062" s="4" t="str">
        <f t="shared" si="1205"/>
        <v/>
      </c>
      <c r="BI2062" s="4" t="str">
        <f t="shared" si="1206"/>
        <v/>
      </c>
      <c r="BJ2062" s="4" t="str">
        <f t="shared" si="1207"/>
        <v/>
      </c>
      <c r="BK2062" s="4" t="str">
        <f t="shared" si="1208"/>
        <v/>
      </c>
      <c r="BS2062" s="3" t="str">
        <f t="shared" si="1185"/>
        <v/>
      </c>
      <c r="BT2062" s="5">
        <f t="shared" si="1186"/>
        <v>9.3763266515740851E-2</v>
      </c>
      <c r="BU2062" s="3"/>
    </row>
    <row r="2063" spans="1:73" x14ac:dyDescent="0.2">
      <c r="A2063" s="1">
        <v>44644</v>
      </c>
      <c r="C2063">
        <v>0.82492669899833981</v>
      </c>
      <c r="D2063">
        <v>0.82966903786225843</v>
      </c>
      <c r="E2063">
        <v>0.82723999503880408</v>
      </c>
      <c r="F2063">
        <v>0.82600021955659786</v>
      </c>
      <c r="G2063">
        <v>0.83239734492651907</v>
      </c>
      <c r="H2063">
        <v>0.83230072783088527</v>
      </c>
      <c r="I2063">
        <v>0.8280389755353128</v>
      </c>
      <c r="J2063">
        <v>0.83461132554809692</v>
      </c>
      <c r="M2063">
        <f>'[1]CAC_SWISS (-SP-NIKKEI-DAX)'!AC2148</f>
        <v>0</v>
      </c>
      <c r="N2063">
        <f>'[1]CAC_SWISS_SP (-NIKKEI-DAX)'!AD2148</f>
        <v>0</v>
      </c>
      <c r="O2063">
        <f>'[1]CAC_SWISS_DAX (-SP-NIKKEI)'!AD2148</f>
        <v>0</v>
      </c>
      <c r="P2063">
        <f>'[1]CAC_SWISS_NIKKEI (-SP-DAX)'!AD2148</f>
        <v>0</v>
      </c>
      <c r="Q2063">
        <f>'[1]CAC_SWISS_DAX_SP (-NIKKEI)'!AF2148</f>
        <v>0</v>
      </c>
      <c r="R2063">
        <f>'[1]CAC_SWISS_SP_NIKKEI (-DAX)'!AF2148</f>
        <v>0</v>
      </c>
      <c r="S2063">
        <f>'[1]CAC_SWISS_DAX_NIKKEI (-SP)'!AF2148</f>
        <v>0</v>
      </c>
      <c r="V2063" t="str">
        <f t="shared" si="1195"/>
        <v>BASE</v>
      </c>
      <c r="W2063" t="str">
        <f t="shared" si="1196"/>
        <v>BASE+SP</v>
      </c>
      <c r="X2063" t="str">
        <f t="shared" si="1197"/>
        <v>BASE+DAX</v>
      </c>
      <c r="Y2063" t="str">
        <f t="shared" si="1198"/>
        <v>BASE+NIKKEI</v>
      </c>
      <c r="Z2063" s="2" t="str">
        <f t="shared" si="1199"/>
        <v>- NIKKEI</v>
      </c>
      <c r="AA2063" s="2" t="str">
        <f t="shared" si="1172"/>
        <v>- DAX</v>
      </c>
      <c r="AB2063" s="2" t="str">
        <f t="shared" si="1187"/>
        <v>- SP</v>
      </c>
      <c r="AE2063">
        <f t="shared" si="1188"/>
        <v>0.82492669899833981</v>
      </c>
      <c r="AF2063">
        <f t="shared" si="1189"/>
        <v>0.82966903786225843</v>
      </c>
      <c r="AG2063">
        <f t="shared" si="1190"/>
        <v>0.82723999503880408</v>
      </c>
      <c r="AH2063">
        <f t="shared" si="1191"/>
        <v>0.82600021955659786</v>
      </c>
      <c r="AI2063">
        <f t="shared" si="1192"/>
        <v>0.83239734492651907</v>
      </c>
      <c r="AJ2063">
        <f t="shared" si="1193"/>
        <v>0.83230072783088527</v>
      </c>
      <c r="AK2063">
        <f t="shared" si="1194"/>
        <v>0.8280389755353128</v>
      </c>
      <c r="AM2063" t="str">
        <f t="shared" si="1200"/>
        <v>BASE</v>
      </c>
      <c r="AN2063" t="str" cm="1">
        <f t="array" ref="AN2063">IF(AM2063="",_xlfn.IFS(AF2063=MAX(AF2063:AH2063),"SP",AG2063=MAX(AF2063:AH2063),"DAX",AH2063=MAX(AF2063:AH2063),"NIKKEI",MAX(AF2063:AH2063)=0,""),"")</f>
        <v/>
      </c>
      <c r="AO2063" t="str" cm="1">
        <f t="array" ref="AO2063">IF(AM2063="BASE","",IF(MAX(AF2063:AH2063)=0,_xlfn.IFS(AI2063=MAX(AI2063:AK2063),"SP&amp;DAX",AJ2063=MAX(AI2063:AK2063),"SP&amp;NIKKEI",AK2063=MAX(AI2063:AK2063),"DAX&amp;NIKKEI"),""))</f>
        <v/>
      </c>
      <c r="AQ2063" s="3">
        <f t="shared" si="1201"/>
        <v>44644</v>
      </c>
      <c r="AR2063" cm="1">
        <f t="array" ref="AR2063">IF(AM2063="BASE",AE2063,_xlfn.IFS(AN2063="DAX",AG2063,AN2063="NIKKEI",AH2063,AN2063="SP",AF2063,AN2063="",MAX(AI2063:AK2063)))</f>
        <v>0.82492669899833981</v>
      </c>
      <c r="AS2063" s="4">
        <f t="shared" si="1173"/>
        <v>0.8219414030353317</v>
      </c>
      <c r="AT2063" s="4">
        <f t="shared" si="1174"/>
        <v>0.73021632938985026</v>
      </c>
      <c r="AU2063" s="4">
        <f t="shared" si="1175"/>
        <v>7.263463967536937E-6</v>
      </c>
      <c r="AV2063" s="4">
        <f t="shared" si="1176"/>
        <v>2.1773069683815346E-3</v>
      </c>
      <c r="AW2063" s="4">
        <f t="shared" si="1177"/>
        <v>3.3359852666691799E-3</v>
      </c>
      <c r="AX2063" s="4">
        <f t="shared" si="1178"/>
        <v>1.4861666446662982E-2</v>
      </c>
      <c r="AY2063" s="4">
        <f t="shared" si="1179"/>
        <v>6.653757266716632E-3</v>
      </c>
      <c r="AZ2063" s="4">
        <f t="shared" si="1180"/>
        <v>13.785455340294396</v>
      </c>
      <c r="BA2063" s="6" t="str">
        <f t="shared" si="1181"/>
        <v>STRENGTHEN</v>
      </c>
      <c r="BB2063" s="4">
        <f t="shared" si="1182"/>
        <v>0.1</v>
      </c>
      <c r="BC2063" s="4">
        <f t="shared" si="1183"/>
        <v>0.60295548643614738</v>
      </c>
      <c r="BD2063" s="4">
        <f t="shared" si="1184"/>
        <v>0.77882552653643133</v>
      </c>
      <c r="BE2063" s="4">
        <f t="shared" si="1202"/>
        <v>0.05</v>
      </c>
      <c r="BF2063" s="4" t="str">
        <f t="shared" si="1203"/>
        <v/>
      </c>
      <c r="BG2063" s="4" t="str">
        <f t="shared" si="1204"/>
        <v/>
      </c>
      <c r="BH2063" s="4" t="str">
        <f t="shared" si="1205"/>
        <v/>
      </c>
      <c r="BI2063" s="4" t="str">
        <f t="shared" si="1206"/>
        <v/>
      </c>
      <c r="BJ2063" s="4" t="str">
        <f t="shared" si="1207"/>
        <v/>
      </c>
      <c r="BK2063" s="4" t="str">
        <f t="shared" si="1208"/>
        <v/>
      </c>
      <c r="BS2063" s="3" t="str">
        <f t="shared" si="1185"/>
        <v/>
      </c>
      <c r="BT2063" s="5">
        <f t="shared" si="1186"/>
        <v>9.1725073645481436E-2</v>
      </c>
      <c r="BU2063" s="3"/>
    </row>
    <row r="2064" spans="1:73" x14ac:dyDescent="0.2">
      <c r="A2064" s="1">
        <v>44645</v>
      </c>
      <c r="C2064">
        <v>0.82467579090006415</v>
      </c>
      <c r="D2064">
        <v>0.82931762774426399</v>
      </c>
      <c r="E2064">
        <v>0.82689782396982414</v>
      </c>
      <c r="F2064">
        <v>0.82578975159289081</v>
      </c>
      <c r="G2064">
        <v>0.83191542541337249</v>
      </c>
      <c r="H2064">
        <v>0.83200780962932197</v>
      </c>
      <c r="I2064">
        <v>0.82774754057510203</v>
      </c>
      <c r="J2064">
        <v>0.83420806855520269</v>
      </c>
      <c r="M2064">
        <f>'[1]CAC_SWISS (-SP-NIKKEI-DAX)'!AC2149</f>
        <v>0</v>
      </c>
      <c r="N2064">
        <f>'[1]CAC_SWISS_SP (-NIKKEI-DAX)'!AD2149</f>
        <v>0</v>
      </c>
      <c r="O2064">
        <f>'[1]CAC_SWISS_DAX (-SP-NIKKEI)'!AD2149</f>
        <v>0</v>
      </c>
      <c r="P2064">
        <f>'[1]CAC_SWISS_NIKKEI (-SP-DAX)'!AD2149</f>
        <v>0</v>
      </c>
      <c r="Q2064">
        <f>'[1]CAC_SWISS_DAX_SP (-NIKKEI)'!AF2149</f>
        <v>0</v>
      </c>
      <c r="R2064">
        <f>'[1]CAC_SWISS_SP_NIKKEI (-DAX)'!AF2149</f>
        <v>0</v>
      </c>
      <c r="S2064">
        <f>'[1]CAC_SWISS_DAX_NIKKEI (-SP)'!AF2149</f>
        <v>0</v>
      </c>
      <c r="V2064" t="str">
        <f t="shared" si="1195"/>
        <v>BASE</v>
      </c>
      <c r="W2064" t="str">
        <f t="shared" si="1196"/>
        <v>BASE+SP</v>
      </c>
      <c r="X2064" t="str">
        <f t="shared" si="1197"/>
        <v>BASE+DAX</v>
      </c>
      <c r="Y2064" t="str">
        <f t="shared" si="1198"/>
        <v>BASE+NIKKEI</v>
      </c>
      <c r="Z2064" s="2" t="str">
        <f t="shared" si="1199"/>
        <v>- NIKKEI</v>
      </c>
      <c r="AA2064" s="2" t="str">
        <f t="shared" si="1172"/>
        <v>- DAX</v>
      </c>
      <c r="AB2064" s="2" t="str">
        <f t="shared" si="1187"/>
        <v>- SP</v>
      </c>
      <c r="AE2064">
        <f t="shared" si="1188"/>
        <v>0.82467579090006415</v>
      </c>
      <c r="AF2064">
        <f t="shared" si="1189"/>
        <v>0.82931762774426399</v>
      </c>
      <c r="AG2064">
        <f t="shared" si="1190"/>
        <v>0.82689782396982414</v>
      </c>
      <c r="AH2064">
        <f t="shared" si="1191"/>
        <v>0.82578975159289081</v>
      </c>
      <c r="AI2064">
        <f t="shared" si="1192"/>
        <v>0.83191542541337249</v>
      </c>
      <c r="AJ2064">
        <f t="shared" si="1193"/>
        <v>0.83200780962932197</v>
      </c>
      <c r="AK2064">
        <f t="shared" si="1194"/>
        <v>0.82774754057510203</v>
      </c>
      <c r="AM2064" t="str">
        <f t="shared" si="1200"/>
        <v>BASE</v>
      </c>
      <c r="AN2064" t="str" cm="1">
        <f t="array" ref="AN2064">IF(AM2064="",_xlfn.IFS(AF2064=MAX(AF2064:AH2064),"SP",AG2064=MAX(AF2064:AH2064),"DAX",AH2064=MAX(AF2064:AH2064),"NIKKEI",MAX(AF2064:AH2064)=0,""),"")</f>
        <v/>
      </c>
      <c r="AO2064" t="str" cm="1">
        <f t="array" ref="AO2064">IF(AM2064="BASE","",IF(MAX(AF2064:AH2064)=0,_xlfn.IFS(AI2064=MAX(AI2064:AK2064),"SP&amp;DAX",AJ2064=MAX(AI2064:AK2064),"SP&amp;NIKKEI",AK2064=MAX(AI2064:AK2064),"DAX&amp;NIKKEI"),""))</f>
        <v/>
      </c>
      <c r="AQ2064" s="3">
        <f t="shared" si="1201"/>
        <v>44645</v>
      </c>
      <c r="AR2064" cm="1">
        <f t="array" ref="AR2064">IF(AM2064="BASE",AE2064,_xlfn.IFS(AN2064="DAX",AG2064,AN2064="NIKKEI",AH2064,AN2064="SP",AF2064,AN2064="",MAX(AI2064:AK2064)))</f>
        <v>0.82467579090006415</v>
      </c>
      <c r="AS2064" s="4">
        <f t="shared" si="1173"/>
        <v>0.82272860019909788</v>
      </c>
      <c r="AT2064" s="4">
        <f t="shared" si="1174"/>
        <v>0.73324268001122062</v>
      </c>
      <c r="AU2064" s="4">
        <f t="shared" si="1175"/>
        <v>4.4729435480374134E-6</v>
      </c>
      <c r="AV2064" s="4">
        <f t="shared" si="1176"/>
        <v>2.2354595248105795E-3</v>
      </c>
      <c r="AW2064" s="4">
        <f t="shared" si="1177"/>
        <v>2.0009056296451735E-3</v>
      </c>
      <c r="AX2064" s="4">
        <f t="shared" si="1178"/>
        <v>1.5056979584987343E-2</v>
      </c>
      <c r="AY2064" s="4">
        <f t="shared" si="1179"/>
        <v>6.7198575022849498E-3</v>
      </c>
      <c r="AZ2064" s="4">
        <f t="shared" si="1180"/>
        <v>13.316639550384723</v>
      </c>
      <c r="BA2064" s="6" t="str">
        <f t="shared" si="1181"/>
        <v>STRENGTHEN</v>
      </c>
      <c r="BB2064" s="4">
        <f t="shared" si="1182"/>
        <v>0.1</v>
      </c>
      <c r="BC2064" s="4">
        <f t="shared" si="1183"/>
        <v>0.60295548643614738</v>
      </c>
      <c r="BD2064" s="4">
        <f t="shared" si="1184"/>
        <v>0.77882552653643133</v>
      </c>
      <c r="BE2064" s="4">
        <f t="shared" si="1202"/>
        <v>0.05</v>
      </c>
      <c r="BF2064" s="4" t="str">
        <f t="shared" si="1203"/>
        <v/>
      </c>
      <c r="BG2064" s="4" t="str">
        <f t="shared" si="1204"/>
        <v/>
      </c>
      <c r="BH2064" s="4" t="str">
        <f t="shared" si="1205"/>
        <v/>
      </c>
      <c r="BI2064" s="4" t="str">
        <f t="shared" si="1206"/>
        <v/>
      </c>
      <c r="BJ2064" s="4" t="str">
        <f t="shared" si="1207"/>
        <v/>
      </c>
      <c r="BK2064" s="4" t="str">
        <f t="shared" si="1208"/>
        <v/>
      </c>
      <c r="BS2064" s="3" t="str">
        <f t="shared" si="1185"/>
        <v/>
      </c>
      <c r="BT2064" s="5">
        <f t="shared" si="1186"/>
        <v>8.9485920187877266E-2</v>
      </c>
      <c r="BU2064" s="3"/>
    </row>
    <row r="2065" spans="1:73" x14ac:dyDescent="0.2">
      <c r="A2065" s="1">
        <v>44648</v>
      </c>
      <c r="C2065">
        <v>0.8098612740080291</v>
      </c>
      <c r="D2065">
        <v>0.81678447361772988</v>
      </c>
      <c r="E2065">
        <v>0.81157187003267472</v>
      </c>
      <c r="F2065">
        <v>0.81036288148391611</v>
      </c>
      <c r="G2065">
        <v>0.81878004999649734</v>
      </c>
      <c r="H2065">
        <v>0.81863166636894058</v>
      </c>
      <c r="I2065">
        <v>0.81194601335557126</v>
      </c>
      <c r="J2065">
        <v>0.82038311521909613</v>
      </c>
      <c r="M2065">
        <f>'[1]CAC_SWISS (-SP-NIKKEI-DAX)'!AC2150</f>
        <v>0</v>
      </c>
      <c r="N2065">
        <f>'[1]CAC_SWISS_SP (-NIKKEI-DAX)'!AD2150</f>
        <v>0</v>
      </c>
      <c r="O2065">
        <f>'[1]CAC_SWISS_DAX (-SP-NIKKEI)'!AD2150</f>
        <v>0</v>
      </c>
      <c r="P2065">
        <f>'[1]CAC_SWISS_NIKKEI (-SP-DAX)'!AD2150</f>
        <v>0</v>
      </c>
      <c r="Q2065">
        <f>'[1]CAC_SWISS_DAX_SP (-NIKKEI)'!AF2150</f>
        <v>0</v>
      </c>
      <c r="R2065">
        <f>'[1]CAC_SWISS_SP_NIKKEI (-DAX)'!AF2150</f>
        <v>0</v>
      </c>
      <c r="S2065">
        <f>'[1]CAC_SWISS_DAX_NIKKEI (-SP)'!AF2150</f>
        <v>0</v>
      </c>
      <c r="V2065" t="str">
        <f t="shared" si="1195"/>
        <v>BASE</v>
      </c>
      <c r="W2065" t="str">
        <f t="shared" si="1196"/>
        <v>BASE+SP</v>
      </c>
      <c r="X2065" t="str">
        <f t="shared" si="1197"/>
        <v>BASE+DAX</v>
      </c>
      <c r="Y2065" t="str">
        <f t="shared" si="1198"/>
        <v>BASE+NIKKEI</v>
      </c>
      <c r="Z2065" s="2" t="str">
        <f t="shared" si="1199"/>
        <v>- NIKKEI</v>
      </c>
      <c r="AA2065" s="2" t="str">
        <f t="shared" si="1172"/>
        <v>- DAX</v>
      </c>
      <c r="AB2065" s="2" t="str">
        <f t="shared" si="1187"/>
        <v>- SP</v>
      </c>
      <c r="AE2065">
        <f t="shared" si="1188"/>
        <v>0.8098612740080291</v>
      </c>
      <c r="AF2065">
        <f t="shared" si="1189"/>
        <v>0.81678447361772988</v>
      </c>
      <c r="AG2065">
        <f t="shared" si="1190"/>
        <v>0.81157187003267472</v>
      </c>
      <c r="AH2065">
        <f t="shared" si="1191"/>
        <v>0.81036288148391611</v>
      </c>
      <c r="AI2065">
        <f t="shared" si="1192"/>
        <v>0.81878004999649734</v>
      </c>
      <c r="AJ2065">
        <f t="shared" si="1193"/>
        <v>0.81863166636894058</v>
      </c>
      <c r="AK2065">
        <f t="shared" si="1194"/>
        <v>0.81194601335557126</v>
      </c>
      <c r="AM2065" t="str">
        <f t="shared" si="1200"/>
        <v>BASE</v>
      </c>
      <c r="AN2065" t="str" cm="1">
        <f t="array" ref="AN2065">IF(AM2065="",_xlfn.IFS(AF2065=MAX(AF2065:AH2065),"SP",AG2065=MAX(AF2065:AH2065),"DAX",AH2065=MAX(AF2065:AH2065),"NIKKEI",MAX(AF2065:AH2065)=0,""),"")</f>
        <v/>
      </c>
      <c r="AO2065" t="str" cm="1">
        <f t="array" ref="AO2065">IF(AM2065="BASE","",IF(MAX(AF2065:AH2065)=0,_xlfn.IFS(AI2065=MAX(AI2065:AK2065),"SP&amp;DAX",AJ2065=MAX(AI2065:AK2065),"SP&amp;NIKKEI",AK2065=MAX(AI2065:AK2065),"DAX&amp;NIKKEI"),""))</f>
        <v/>
      </c>
      <c r="AQ2065" s="3">
        <f t="shared" si="1201"/>
        <v>44648</v>
      </c>
      <c r="AR2065" cm="1">
        <f t="array" ref="AR2065">IF(AM2065="BASE",AE2065,_xlfn.IFS(AN2065="DAX",AG2065,AN2065="NIKKEI",AH2065,AN2065="SP",AF2065,AN2065="",MAX(AI2065:AK2065)))</f>
        <v>0.8098612740080291</v>
      </c>
      <c r="AS2065" s="4">
        <f t="shared" si="1173"/>
        <v>0.82177581717031356</v>
      </c>
      <c r="AT2065" s="4">
        <f t="shared" si="1174"/>
        <v>0.73641615758577328</v>
      </c>
      <c r="AU2065" s="4">
        <f t="shared" si="1175"/>
        <v>2.0621598594738929E-5</v>
      </c>
      <c r="AV2065" s="4">
        <f t="shared" si="1176"/>
        <v>2.2692845609992096E-3</v>
      </c>
      <c r="AW2065" s="4">
        <f t="shared" si="1177"/>
        <v>9.0872687141796103E-3</v>
      </c>
      <c r="AX2065" s="4">
        <f t="shared" si="1178"/>
        <v>1.5180332412628219E-2</v>
      </c>
      <c r="AY2065" s="4">
        <f t="shared" si="1179"/>
        <v>6.8882400567531095E-3</v>
      </c>
      <c r="AZ2065" s="4">
        <f t="shared" si="1180"/>
        <v>12.392085479200913</v>
      </c>
      <c r="BA2065" s="6" t="str">
        <f t="shared" si="1181"/>
        <v>STRENGTHEN</v>
      </c>
      <c r="BB2065" s="4">
        <f t="shared" si="1182"/>
        <v>0.1</v>
      </c>
      <c r="BC2065" s="4">
        <f t="shared" si="1183"/>
        <v>0.60295548643614738</v>
      </c>
      <c r="BD2065" s="4">
        <f t="shared" si="1184"/>
        <v>0.77882552653643133</v>
      </c>
      <c r="BE2065" s="4">
        <f t="shared" si="1202"/>
        <v>0.05</v>
      </c>
      <c r="BF2065" s="4" t="str">
        <f t="shared" si="1203"/>
        <v/>
      </c>
      <c r="BG2065" s="4" t="str">
        <f t="shared" si="1204"/>
        <v/>
      </c>
      <c r="BH2065" s="4" t="str">
        <f t="shared" si="1205"/>
        <v/>
      </c>
      <c r="BI2065" s="4" t="str">
        <f t="shared" si="1206"/>
        <v/>
      </c>
      <c r="BJ2065" s="4" t="str">
        <f t="shared" si="1207"/>
        <v/>
      </c>
      <c r="BK2065" s="4" t="str">
        <f t="shared" si="1208"/>
        <v/>
      </c>
      <c r="BS2065" s="3" t="str">
        <f t="shared" si="1185"/>
        <v/>
      </c>
      <c r="BT2065" s="5">
        <f t="shared" si="1186"/>
        <v>8.5359659584540282E-2</v>
      </c>
      <c r="BU2065" s="3"/>
    </row>
    <row r="2066" spans="1:73" x14ac:dyDescent="0.2">
      <c r="A2066" s="1">
        <v>44649</v>
      </c>
      <c r="C2066">
        <v>0.80532091340888423</v>
      </c>
      <c r="D2066">
        <v>0.81392641091027762</v>
      </c>
      <c r="E2066">
        <v>0.80640007382532652</v>
      </c>
      <c r="F2066">
        <v>0.80586346813207177</v>
      </c>
      <c r="G2066">
        <v>0.81520668559026732</v>
      </c>
      <c r="H2066">
        <v>0.81625915827437512</v>
      </c>
      <c r="I2066">
        <v>0.80681642554564115</v>
      </c>
      <c r="J2066">
        <v>0.81726881324201406</v>
      </c>
      <c r="M2066">
        <f>'[1]CAC_SWISS (-SP-NIKKEI-DAX)'!AC2151</f>
        <v>0</v>
      </c>
      <c r="N2066">
        <f>'[1]CAC_SWISS_SP (-NIKKEI-DAX)'!AD2151</f>
        <v>0</v>
      </c>
      <c r="O2066">
        <f>'[1]CAC_SWISS_DAX (-SP-NIKKEI)'!AD2151</f>
        <v>0</v>
      </c>
      <c r="P2066">
        <f>'[1]CAC_SWISS_NIKKEI (-SP-DAX)'!AD2151</f>
        <v>0</v>
      </c>
      <c r="Q2066">
        <f>'[1]CAC_SWISS_DAX_SP (-NIKKEI)'!AF2151</f>
        <v>0</v>
      </c>
      <c r="R2066">
        <f>'[1]CAC_SWISS_SP_NIKKEI (-DAX)'!AF2151</f>
        <v>0</v>
      </c>
      <c r="S2066">
        <f>'[1]CAC_SWISS_DAX_NIKKEI (-SP)'!AF2151</f>
        <v>1</v>
      </c>
      <c r="V2066" t="str">
        <f t="shared" si="1195"/>
        <v>BASE</v>
      </c>
      <c r="W2066" t="str">
        <f t="shared" si="1196"/>
        <v>BASE+SP</v>
      </c>
      <c r="X2066" t="str">
        <f t="shared" si="1197"/>
        <v>BASE+DAX</v>
      </c>
      <c r="Y2066" t="str">
        <f t="shared" si="1198"/>
        <v>BASE+NIKKEI</v>
      </c>
      <c r="Z2066" s="2" t="str">
        <f t="shared" si="1199"/>
        <v>- NIKKEI</v>
      </c>
      <c r="AA2066" s="2" t="str">
        <f t="shared" si="1172"/>
        <v>- DAX</v>
      </c>
      <c r="AB2066" s="2" t="str">
        <f t="shared" si="1187"/>
        <v/>
      </c>
      <c r="AE2066">
        <f t="shared" si="1188"/>
        <v>0.80532091340888423</v>
      </c>
      <c r="AF2066">
        <f t="shared" si="1189"/>
        <v>0.81392641091027762</v>
      </c>
      <c r="AG2066">
        <f t="shared" si="1190"/>
        <v>0.80640007382532652</v>
      </c>
      <c r="AH2066">
        <f t="shared" si="1191"/>
        <v>0.80586346813207177</v>
      </c>
      <c r="AI2066">
        <f t="shared" si="1192"/>
        <v>0.81520668559026732</v>
      </c>
      <c r="AJ2066">
        <f t="shared" si="1193"/>
        <v>0.81625915827437512</v>
      </c>
      <c r="AK2066" t="str">
        <f t="shared" si="1194"/>
        <v/>
      </c>
      <c r="AM2066" t="str">
        <f t="shared" si="1200"/>
        <v>BASE</v>
      </c>
      <c r="AN2066" t="str" cm="1">
        <f t="array" ref="AN2066">IF(AM2066="",_xlfn.IFS(AF2066=MAX(AF2066:AH2066),"SP",AG2066=MAX(AF2066:AH2066),"DAX",AH2066=MAX(AF2066:AH2066),"NIKKEI",MAX(AF2066:AH2066)=0,""),"")</f>
        <v/>
      </c>
      <c r="AO2066" t="str" cm="1">
        <f t="array" ref="AO2066">IF(AM2066="BASE","",IF(MAX(AF2066:AH2066)=0,_xlfn.IFS(AI2066=MAX(AI2066:AK2066),"SP&amp;DAX",AJ2066=MAX(AI2066:AK2066),"SP&amp;NIKKEI",AK2066=MAX(AI2066:AK2066),"DAX&amp;NIKKEI"),""))</f>
        <v/>
      </c>
      <c r="AQ2066" s="3">
        <f t="shared" si="1201"/>
        <v>44649</v>
      </c>
      <c r="AR2066" cm="1">
        <f t="array" ref="AR2066">IF(AM2066="BASE",AE2066,_xlfn.IFS(AN2066="DAX",AG2066,AN2066="NIKKEI",AH2066,AN2066="SP",AF2066,AN2066="",MAX(AI2066:AK2066)))</f>
        <v>0.80532091340888423</v>
      </c>
      <c r="AS2066" s="4">
        <f t="shared" si="1173"/>
        <v>0.82032645290458173</v>
      </c>
      <c r="AT2066" s="4">
        <f t="shared" si="1174"/>
        <v>0.73956377494716685</v>
      </c>
      <c r="AU2066" s="4">
        <f t="shared" si="1175"/>
        <v>4.7945014698250025E-5</v>
      </c>
      <c r="AV2066" s="4">
        <f t="shared" si="1176"/>
        <v>2.2894174652826676E-3</v>
      </c>
      <c r="AW2066" s="4">
        <f t="shared" si="1177"/>
        <v>2.0942014912221522E-2</v>
      </c>
      <c r="AX2066" s="4">
        <f t="shared" si="1178"/>
        <v>1.526408637819404E-2</v>
      </c>
      <c r="AY2066" s="4">
        <f t="shared" si="1179"/>
        <v>7.112162173029968E-3</v>
      </c>
      <c r="AZ2066" s="4">
        <f t="shared" si="1180"/>
        <v>11.355573170656182</v>
      </c>
      <c r="BA2066" s="6" t="str">
        <f t="shared" si="1181"/>
        <v>STRENGTHEN</v>
      </c>
      <c r="BB2066" s="4">
        <f t="shared" si="1182"/>
        <v>0.1</v>
      </c>
      <c r="BC2066" s="4">
        <f t="shared" si="1183"/>
        <v>0.60295548643614738</v>
      </c>
      <c r="BD2066" s="4">
        <f t="shared" si="1184"/>
        <v>0.77882552653643133</v>
      </c>
      <c r="BE2066" s="4">
        <f t="shared" si="1202"/>
        <v>0.05</v>
      </c>
      <c r="BF2066" s="4" t="str">
        <f t="shared" si="1203"/>
        <v/>
      </c>
      <c r="BG2066" s="4" t="str">
        <f t="shared" si="1204"/>
        <v/>
      </c>
      <c r="BH2066" s="4" t="str">
        <f t="shared" si="1205"/>
        <v/>
      </c>
      <c r="BI2066" s="4" t="str">
        <f t="shared" si="1206"/>
        <v/>
      </c>
      <c r="BJ2066" s="4" t="str">
        <f t="shared" si="1207"/>
        <v/>
      </c>
      <c r="BK2066" s="4" t="str">
        <f t="shared" si="1208"/>
        <v/>
      </c>
      <c r="BS2066" s="3" t="str">
        <f t="shared" si="1185"/>
        <v/>
      </c>
      <c r="BT2066" s="5">
        <f t="shared" si="1186"/>
        <v>8.0762677957414875E-2</v>
      </c>
      <c r="BU2066" s="3"/>
    </row>
    <row r="2067" spans="1:73" x14ac:dyDescent="0.2">
      <c r="A2067" s="1">
        <v>44650</v>
      </c>
      <c r="C2067">
        <v>0.79696004617080951</v>
      </c>
      <c r="D2067">
        <v>0.80724915350854898</v>
      </c>
      <c r="E2067">
        <v>0.79957398742728469</v>
      </c>
      <c r="F2067">
        <v>0.79722558451312309</v>
      </c>
      <c r="G2067">
        <v>0.81030116163118093</v>
      </c>
      <c r="H2067">
        <v>0.80899837146693254</v>
      </c>
      <c r="I2067">
        <v>0.79970771050430345</v>
      </c>
      <c r="J2067">
        <v>0.81168383809362987</v>
      </c>
      <c r="M2067">
        <f>'[1]CAC_SWISS (-SP-NIKKEI-DAX)'!AC2152</f>
        <v>0</v>
      </c>
      <c r="N2067">
        <f>'[1]CAC_SWISS_SP (-NIKKEI-DAX)'!AD2152</f>
        <v>0</v>
      </c>
      <c r="O2067">
        <f>'[1]CAC_SWISS_DAX (-SP-NIKKEI)'!AD2152</f>
        <v>0</v>
      </c>
      <c r="P2067">
        <f>'[1]CAC_SWISS_NIKKEI (-SP-DAX)'!AD2152</f>
        <v>0</v>
      </c>
      <c r="Q2067">
        <f>'[1]CAC_SWISS_DAX_SP (-NIKKEI)'!AF2152</f>
        <v>0</v>
      </c>
      <c r="R2067">
        <f>'[1]CAC_SWISS_SP_NIKKEI (-DAX)'!AF2152</f>
        <v>0</v>
      </c>
      <c r="S2067">
        <f>'[1]CAC_SWISS_DAX_NIKKEI (-SP)'!AF2152</f>
        <v>1</v>
      </c>
      <c r="V2067" t="str">
        <f t="shared" si="1195"/>
        <v>BASE</v>
      </c>
      <c r="W2067" t="str">
        <f t="shared" si="1196"/>
        <v>BASE+SP</v>
      </c>
      <c r="X2067" t="str">
        <f t="shared" si="1197"/>
        <v>BASE+DAX</v>
      </c>
      <c r="Y2067" t="str">
        <f t="shared" si="1198"/>
        <v>BASE+NIKKEI</v>
      </c>
      <c r="Z2067" s="2" t="str">
        <f t="shared" si="1199"/>
        <v>- NIKKEI</v>
      </c>
      <c r="AA2067" s="2" t="str">
        <f t="shared" si="1172"/>
        <v>- DAX</v>
      </c>
      <c r="AB2067" s="2" t="str">
        <f t="shared" si="1187"/>
        <v/>
      </c>
      <c r="AE2067">
        <f t="shared" si="1188"/>
        <v>0.79696004617080951</v>
      </c>
      <c r="AF2067">
        <f t="shared" si="1189"/>
        <v>0.80724915350854898</v>
      </c>
      <c r="AG2067">
        <f t="shared" si="1190"/>
        <v>0.79957398742728469</v>
      </c>
      <c r="AH2067">
        <f t="shared" si="1191"/>
        <v>0.79722558451312309</v>
      </c>
      <c r="AI2067">
        <f t="shared" si="1192"/>
        <v>0.81030116163118093</v>
      </c>
      <c r="AJ2067">
        <f t="shared" si="1193"/>
        <v>0.80899837146693254</v>
      </c>
      <c r="AK2067" t="str">
        <f t="shared" si="1194"/>
        <v/>
      </c>
      <c r="AM2067" t="str">
        <f t="shared" si="1200"/>
        <v>BASE</v>
      </c>
      <c r="AN2067" t="str" cm="1">
        <f t="array" ref="AN2067">IF(AM2067="",_xlfn.IFS(AF2067=MAX(AF2067:AH2067),"SP",AG2067=MAX(AF2067:AH2067),"DAX",AH2067=MAX(AF2067:AH2067),"NIKKEI",MAX(AF2067:AH2067)=0,""),"")</f>
        <v/>
      </c>
      <c r="AO2067" t="str" cm="1">
        <f t="array" ref="AO2067">IF(AM2067="BASE","",IF(MAX(AF2067:AH2067)=0,_xlfn.IFS(AI2067=MAX(AI2067:AK2067),"SP&amp;DAX",AJ2067=MAX(AI2067:AK2067),"SP&amp;NIKKEI",AK2067=MAX(AI2067:AK2067),"DAX&amp;NIKKEI"),""))</f>
        <v/>
      </c>
      <c r="AQ2067" s="3">
        <f t="shared" si="1201"/>
        <v>44650</v>
      </c>
      <c r="AR2067" cm="1">
        <f t="array" ref="AR2067">IF(AM2067="BASE",AE2067,_xlfn.IFS(AN2067="DAX",AG2067,AN2067="NIKKEI",AH2067,AN2067="SP",AF2067,AN2067="",MAX(AI2067:AK2067)))</f>
        <v>0.79696004617080951</v>
      </c>
      <c r="AS2067" s="4">
        <f t="shared" si="1173"/>
        <v>0.81775100802289769</v>
      </c>
      <c r="AT2067" s="4">
        <f t="shared" si="1174"/>
        <v>0.7428048950885171</v>
      </c>
      <c r="AU2067" s="4">
        <f t="shared" si="1175"/>
        <v>1.0060690972843378E-4</v>
      </c>
      <c r="AV2067" s="4">
        <f t="shared" si="1176"/>
        <v>2.2927389945459468E-3</v>
      </c>
      <c r="AW2067" s="4">
        <f t="shared" si="1177"/>
        <v>4.3880664117355382E-2</v>
      </c>
      <c r="AX2067" s="4">
        <f t="shared" si="1178"/>
        <v>1.5307177013119717E-2</v>
      </c>
      <c r="AY2067" s="4">
        <f t="shared" si="1179"/>
        <v>7.4776648001740696E-3</v>
      </c>
      <c r="AZ2067" s="4">
        <f t="shared" si="1180"/>
        <v>10.022662814818329</v>
      </c>
      <c r="BA2067" s="6" t="str">
        <f t="shared" si="1181"/>
        <v>STRENGTHEN</v>
      </c>
      <c r="BB2067" s="4">
        <f t="shared" si="1182"/>
        <v>0.1</v>
      </c>
      <c r="BC2067" s="4">
        <f t="shared" si="1183"/>
        <v>0.60295548643614738</v>
      </c>
      <c r="BD2067" s="4">
        <f t="shared" si="1184"/>
        <v>0.77882552653643133</v>
      </c>
      <c r="BE2067" s="4">
        <f t="shared" si="1202"/>
        <v>0.05</v>
      </c>
      <c r="BF2067" s="4" t="str">
        <f t="shared" si="1203"/>
        <v/>
      </c>
      <c r="BG2067" s="4" t="str">
        <f t="shared" si="1204"/>
        <v/>
      </c>
      <c r="BH2067" s="4" t="str">
        <f t="shared" si="1205"/>
        <v/>
      </c>
      <c r="BI2067" s="4" t="str">
        <f t="shared" si="1206"/>
        <v/>
      </c>
      <c r="BJ2067" s="4" t="str">
        <f t="shared" si="1207"/>
        <v/>
      </c>
      <c r="BK2067" s="4" t="str">
        <f t="shared" si="1208"/>
        <v/>
      </c>
      <c r="BS2067" s="3" t="str">
        <f t="shared" si="1185"/>
        <v/>
      </c>
      <c r="BT2067" s="5">
        <f t="shared" si="1186"/>
        <v>7.4946112934380582E-2</v>
      </c>
      <c r="BU2067" s="3"/>
    </row>
    <row r="2068" spans="1:73" x14ac:dyDescent="0.2">
      <c r="A2068" s="1">
        <v>44651</v>
      </c>
      <c r="C2068">
        <v>0.79467591249726277</v>
      </c>
      <c r="D2068">
        <v>0.80406460734307683</v>
      </c>
      <c r="E2068">
        <v>0.79741850940973458</v>
      </c>
      <c r="F2068">
        <v>0.79495286160636125</v>
      </c>
      <c r="G2068">
        <v>0.80710186721349386</v>
      </c>
      <c r="H2068">
        <v>0.80586603359025877</v>
      </c>
      <c r="I2068">
        <v>0.79755651411088102</v>
      </c>
      <c r="J2068">
        <v>0.80851702477121512</v>
      </c>
      <c r="M2068">
        <f>'[1]CAC_SWISS (-SP-NIKKEI-DAX)'!AC2153</f>
        <v>0</v>
      </c>
      <c r="N2068">
        <f>'[1]CAC_SWISS_SP (-NIKKEI-DAX)'!AD2153</f>
        <v>0</v>
      </c>
      <c r="O2068">
        <f>'[1]CAC_SWISS_DAX (-SP-NIKKEI)'!AD2153</f>
        <v>0</v>
      </c>
      <c r="P2068">
        <f>'[1]CAC_SWISS_NIKKEI (-SP-DAX)'!AD2153</f>
        <v>0</v>
      </c>
      <c r="Q2068">
        <f>'[1]CAC_SWISS_DAX_SP (-NIKKEI)'!AF2153</f>
        <v>0</v>
      </c>
      <c r="R2068">
        <f>'[1]CAC_SWISS_SP_NIKKEI (-DAX)'!AF2153</f>
        <v>0</v>
      </c>
      <c r="S2068">
        <f>'[1]CAC_SWISS_DAX_NIKKEI (-SP)'!AF2153</f>
        <v>1</v>
      </c>
      <c r="V2068" t="str">
        <f t="shared" si="1195"/>
        <v>BASE</v>
      </c>
      <c r="W2068" t="str">
        <f t="shared" si="1196"/>
        <v>BASE+SP</v>
      </c>
      <c r="X2068" t="str">
        <f t="shared" si="1197"/>
        <v>BASE+DAX</v>
      </c>
      <c r="Y2068" t="str">
        <f t="shared" si="1198"/>
        <v>BASE+NIKKEI</v>
      </c>
      <c r="Z2068" s="2" t="str">
        <f t="shared" si="1199"/>
        <v>- NIKKEI</v>
      </c>
      <c r="AA2068" s="2" t="str">
        <f t="shared" si="1172"/>
        <v>- DAX</v>
      </c>
      <c r="AB2068" s="2" t="str">
        <f t="shared" si="1187"/>
        <v/>
      </c>
      <c r="AE2068">
        <f t="shared" si="1188"/>
        <v>0.79467591249726277</v>
      </c>
      <c r="AF2068">
        <f t="shared" si="1189"/>
        <v>0.80406460734307683</v>
      </c>
      <c r="AG2068">
        <f t="shared" si="1190"/>
        <v>0.79741850940973458</v>
      </c>
      <c r="AH2068">
        <f t="shared" si="1191"/>
        <v>0.79495286160636125</v>
      </c>
      <c r="AI2068">
        <f t="shared" si="1192"/>
        <v>0.80710186721349386</v>
      </c>
      <c r="AJ2068">
        <f t="shared" si="1193"/>
        <v>0.80586603359025877</v>
      </c>
      <c r="AK2068" t="str">
        <f t="shared" si="1194"/>
        <v/>
      </c>
      <c r="AM2068" t="str">
        <f t="shared" si="1200"/>
        <v>BASE</v>
      </c>
      <c r="AN2068" t="str" cm="1">
        <f t="array" ref="AN2068">IF(AM2068="",_xlfn.IFS(AF2068=MAX(AF2068:AH2068),"SP",AG2068=MAX(AF2068:AH2068),"DAX",AH2068=MAX(AF2068:AH2068),"NIKKEI",MAX(AF2068:AH2068)=0,""),"")</f>
        <v/>
      </c>
      <c r="AO2068" t="str" cm="1">
        <f t="array" ref="AO2068">IF(AM2068="BASE","",IF(MAX(AF2068:AH2068)=0,_xlfn.IFS(AI2068=MAX(AI2068:AK2068),"SP&amp;DAX",AJ2068=MAX(AI2068:AK2068),"SP&amp;NIKKEI",AK2068=MAX(AI2068:AK2068),"DAX&amp;NIKKEI"),""))</f>
        <v/>
      </c>
      <c r="AQ2068" s="3">
        <f t="shared" si="1201"/>
        <v>44651</v>
      </c>
      <c r="AR2068" cm="1">
        <f t="array" ref="AR2068">IF(AM2068="BASE",AE2068,_xlfn.IFS(AN2068="DAX",AG2068,AN2068="NIKKEI",AH2068,AN2068="SP",AF2068,AN2068="",MAX(AI2068:AK2068)))</f>
        <v>0.79467591249726277</v>
      </c>
      <c r="AS2068" s="4">
        <f t="shared" si="1173"/>
        <v>0.81486178627518024</v>
      </c>
      <c r="AT2068" s="4">
        <f t="shared" si="1174"/>
        <v>0.74602406245690223</v>
      </c>
      <c r="AU2068" s="4">
        <f t="shared" si="1175"/>
        <v>1.4673414335546038E-4</v>
      </c>
      <c r="AV2068" s="4">
        <f t="shared" si="1176"/>
        <v>2.2840306014750627E-3</v>
      </c>
      <c r="AW2068" s="4">
        <f t="shared" si="1177"/>
        <v>6.4243510249248487E-2</v>
      </c>
      <c r="AX2068" s="4">
        <f t="shared" si="1178"/>
        <v>1.5306395334279825E-2</v>
      </c>
      <c r="AY2068" s="4">
        <f t="shared" si="1179"/>
        <v>7.7687853854413623E-3</v>
      </c>
      <c r="AZ2068" s="4">
        <f t="shared" si="1180"/>
        <v>8.8608090458103437</v>
      </c>
      <c r="BA2068" s="6" t="str">
        <f t="shared" si="1181"/>
        <v>STRENGTHEN</v>
      </c>
      <c r="BB2068" s="4">
        <f t="shared" si="1182"/>
        <v>0.1</v>
      </c>
      <c r="BC2068" s="4">
        <f t="shared" si="1183"/>
        <v>0.60295548643614738</v>
      </c>
      <c r="BD2068" s="4">
        <f t="shared" si="1184"/>
        <v>0.77882552653643133</v>
      </c>
      <c r="BE2068" s="4">
        <f t="shared" si="1202"/>
        <v>0.05</v>
      </c>
      <c r="BF2068" s="4" t="str">
        <f t="shared" si="1203"/>
        <v/>
      </c>
      <c r="BG2068" s="4" t="str">
        <f t="shared" si="1204"/>
        <v/>
      </c>
      <c r="BH2068" s="4" t="str">
        <f t="shared" si="1205"/>
        <v/>
      </c>
      <c r="BI2068" s="4" t="str">
        <f t="shared" si="1206"/>
        <v/>
      </c>
      <c r="BJ2068" s="4" t="str">
        <f t="shared" si="1207"/>
        <v/>
      </c>
      <c r="BK2068" s="4" t="str">
        <f t="shared" si="1208"/>
        <v/>
      </c>
      <c r="BS2068" s="3" t="str">
        <f t="shared" si="1185"/>
        <v/>
      </c>
      <c r="BT2068" s="5">
        <f t="shared" si="1186"/>
        <v>6.8837723818278018E-2</v>
      </c>
      <c r="BU2068" s="3"/>
    </row>
    <row r="2069" spans="1:73" x14ac:dyDescent="0.2">
      <c r="A2069" s="1">
        <v>44652</v>
      </c>
      <c r="C2069">
        <v>0.79420502283729433</v>
      </c>
      <c r="D2069">
        <v>0.80427896868523552</v>
      </c>
      <c r="E2069">
        <v>0.7969407320138534</v>
      </c>
      <c r="F2069">
        <v>0.79449123792940712</v>
      </c>
      <c r="G2069">
        <v>0.80729260215841891</v>
      </c>
      <c r="H2069">
        <v>0.80627914026836311</v>
      </c>
      <c r="I2069">
        <v>0.79708600554045783</v>
      </c>
      <c r="J2069">
        <v>0.80888610668843697</v>
      </c>
      <c r="M2069">
        <f>'[1]CAC_SWISS (-SP-NIKKEI-DAX)'!AC2154</f>
        <v>0</v>
      </c>
      <c r="N2069">
        <f>'[1]CAC_SWISS_SP (-NIKKEI-DAX)'!AD2154</f>
        <v>0</v>
      </c>
      <c r="O2069">
        <f>'[1]CAC_SWISS_DAX (-SP-NIKKEI)'!AD2154</f>
        <v>0</v>
      </c>
      <c r="P2069">
        <f>'[1]CAC_SWISS_NIKKEI (-SP-DAX)'!AD2154</f>
        <v>0</v>
      </c>
      <c r="Q2069">
        <f>'[1]CAC_SWISS_DAX_SP (-NIKKEI)'!AF2154</f>
        <v>0</v>
      </c>
      <c r="R2069">
        <f>'[1]CAC_SWISS_SP_NIKKEI (-DAX)'!AF2154</f>
        <v>0</v>
      </c>
      <c r="S2069">
        <f>'[1]CAC_SWISS_DAX_NIKKEI (-SP)'!AF2154</f>
        <v>1</v>
      </c>
      <c r="V2069" t="str">
        <f t="shared" si="1195"/>
        <v>BASE</v>
      </c>
      <c r="W2069" t="str">
        <f t="shared" si="1196"/>
        <v>BASE+SP</v>
      </c>
      <c r="X2069" t="str">
        <f t="shared" si="1197"/>
        <v>BASE+DAX</v>
      </c>
      <c r="Y2069" t="str">
        <f t="shared" si="1198"/>
        <v>BASE+NIKKEI</v>
      </c>
      <c r="Z2069" s="2" t="str">
        <f t="shared" si="1199"/>
        <v>- NIKKEI</v>
      </c>
      <c r="AA2069" s="2" t="str">
        <f t="shared" si="1172"/>
        <v>- DAX</v>
      </c>
      <c r="AB2069" s="2" t="str">
        <f t="shared" si="1187"/>
        <v/>
      </c>
      <c r="AE2069">
        <f t="shared" si="1188"/>
        <v>0.79420502283729433</v>
      </c>
      <c r="AF2069">
        <f t="shared" si="1189"/>
        <v>0.80427896868523552</v>
      </c>
      <c r="AG2069">
        <f t="shared" si="1190"/>
        <v>0.7969407320138534</v>
      </c>
      <c r="AH2069">
        <f t="shared" si="1191"/>
        <v>0.79449123792940712</v>
      </c>
      <c r="AI2069">
        <f t="shared" si="1192"/>
        <v>0.80729260215841891</v>
      </c>
      <c r="AJ2069">
        <f t="shared" si="1193"/>
        <v>0.80627914026836311</v>
      </c>
      <c r="AK2069" t="str">
        <f t="shared" si="1194"/>
        <v/>
      </c>
      <c r="AM2069" t="str">
        <f t="shared" si="1200"/>
        <v>BASE</v>
      </c>
      <c r="AN2069" t="str" cm="1">
        <f t="array" ref="AN2069">IF(AM2069="",_xlfn.IFS(AF2069=MAX(AF2069:AH2069),"SP",AG2069=MAX(AF2069:AH2069),"DAX",AH2069=MAX(AF2069:AH2069),"NIKKEI",MAX(AF2069:AH2069)=0,""),"")</f>
        <v/>
      </c>
      <c r="AO2069" t="str" cm="1">
        <f t="array" ref="AO2069">IF(AM2069="BASE","",IF(MAX(AF2069:AH2069)=0,_xlfn.IFS(AI2069=MAX(AI2069:AK2069),"SP&amp;DAX",AJ2069=MAX(AI2069:AK2069),"SP&amp;NIKKEI",AK2069=MAX(AI2069:AK2069),"DAX&amp;NIKKEI"),""))</f>
        <v/>
      </c>
      <c r="AQ2069" s="3">
        <f t="shared" si="1201"/>
        <v>44652</v>
      </c>
      <c r="AR2069" cm="1">
        <f t="array" ref="AR2069">IF(AM2069="BASE",AE2069,_xlfn.IFS(AN2069="DAX",AG2069,AN2069="NIKKEI",AH2069,AN2069="SP",AF2069,AN2069="",MAX(AI2069:AK2069)))</f>
        <v>0.79420502283729433</v>
      </c>
      <c r="AS2069" s="4">
        <f t="shared" si="1173"/>
        <v>0.81185436131875055</v>
      </c>
      <c r="AT2069" s="4">
        <f t="shared" si="1174"/>
        <v>0.74903222580710338</v>
      </c>
      <c r="AU2069" s="4">
        <f t="shared" si="1175"/>
        <v>1.7424156358902145E-4</v>
      </c>
      <c r="AV2069" s="4">
        <f t="shared" si="1176"/>
        <v>2.2935280761889939E-3</v>
      </c>
      <c r="AW2069" s="4">
        <f t="shared" si="1177"/>
        <v>7.5970974760661003E-2</v>
      </c>
      <c r="AX2069" s="4">
        <f t="shared" si="1178"/>
        <v>1.5354503987467735E-2</v>
      </c>
      <c r="AY2069" s="4">
        <f t="shared" si="1179"/>
        <v>7.9557977527512612E-3</v>
      </c>
      <c r="AZ2069" s="4">
        <f t="shared" si="1180"/>
        <v>7.8963967491408535</v>
      </c>
      <c r="BA2069" s="6" t="str">
        <f t="shared" si="1181"/>
        <v>STRENGTHEN</v>
      </c>
      <c r="BB2069" s="4">
        <f t="shared" si="1182"/>
        <v>0.1</v>
      </c>
      <c r="BC2069" s="4">
        <f t="shared" si="1183"/>
        <v>0.60295548643614738</v>
      </c>
      <c r="BD2069" s="4">
        <f t="shared" si="1184"/>
        <v>0.77882552653643133</v>
      </c>
      <c r="BE2069" s="4">
        <f t="shared" si="1202"/>
        <v>0.05</v>
      </c>
      <c r="BF2069" s="4" t="str">
        <f t="shared" si="1203"/>
        <v/>
      </c>
      <c r="BG2069" s="4" t="str">
        <f t="shared" si="1204"/>
        <v/>
      </c>
      <c r="BH2069" s="4" t="str">
        <f t="shared" si="1205"/>
        <v/>
      </c>
      <c r="BI2069" s="4" t="str">
        <f t="shared" si="1206"/>
        <v/>
      </c>
      <c r="BJ2069" s="4" t="str">
        <f t="shared" si="1207"/>
        <v/>
      </c>
      <c r="BK2069" s="4" t="str">
        <f t="shared" si="1208"/>
        <v/>
      </c>
      <c r="BS2069" s="3" t="str">
        <f t="shared" si="1185"/>
        <v/>
      </c>
      <c r="BT2069" s="5">
        <f t="shared" si="1186"/>
        <v>6.282213551164717E-2</v>
      </c>
      <c r="BU2069" s="3"/>
    </row>
    <row r="2070" spans="1:73" x14ac:dyDescent="0.2">
      <c r="A2070" s="1">
        <v>44655</v>
      </c>
      <c r="C2070">
        <v>0.79224611055224115</v>
      </c>
      <c r="D2070">
        <v>0.80266866979157303</v>
      </c>
      <c r="E2070">
        <v>0.79460285319610113</v>
      </c>
      <c r="F2070">
        <v>0.79258169537892065</v>
      </c>
      <c r="G2070">
        <v>0.80535446369072006</v>
      </c>
      <c r="H2070">
        <v>0.80490285258549921</v>
      </c>
      <c r="I2070">
        <v>0.7948015381318364</v>
      </c>
      <c r="J2070">
        <v>0.80721471636390663</v>
      </c>
      <c r="M2070">
        <f>'[1]CAC_SWISS (-SP-NIKKEI-DAX)'!AC2155</f>
        <v>0</v>
      </c>
      <c r="N2070">
        <f>'[1]CAC_SWISS_SP (-NIKKEI-DAX)'!AD2155</f>
        <v>0</v>
      </c>
      <c r="O2070">
        <f>'[1]CAC_SWISS_DAX (-SP-NIKKEI)'!AD2155</f>
        <v>0</v>
      </c>
      <c r="P2070">
        <f>'[1]CAC_SWISS_NIKKEI (-SP-DAX)'!AD2155</f>
        <v>0</v>
      </c>
      <c r="Q2070">
        <f>'[1]CAC_SWISS_DAX_SP (-NIKKEI)'!AF2155</f>
        <v>0</v>
      </c>
      <c r="R2070">
        <f>'[1]CAC_SWISS_SP_NIKKEI (-DAX)'!AF2155</f>
        <v>0</v>
      </c>
      <c r="S2070">
        <f>'[1]CAC_SWISS_DAX_NIKKEI (-SP)'!AF2155</f>
        <v>1</v>
      </c>
      <c r="V2070" t="str">
        <f t="shared" si="1195"/>
        <v>BASE</v>
      </c>
      <c r="W2070" t="str">
        <f t="shared" si="1196"/>
        <v>BASE+SP</v>
      </c>
      <c r="X2070" t="str">
        <f t="shared" si="1197"/>
        <v>BASE+DAX</v>
      </c>
      <c r="Y2070" t="str">
        <f t="shared" si="1198"/>
        <v>BASE+NIKKEI</v>
      </c>
      <c r="Z2070" s="2" t="str">
        <f t="shared" si="1199"/>
        <v>- NIKKEI</v>
      </c>
      <c r="AA2070" s="2" t="str">
        <f t="shared" si="1172"/>
        <v>- DAX</v>
      </c>
      <c r="AB2070" s="2" t="str">
        <f t="shared" si="1187"/>
        <v/>
      </c>
      <c r="AE2070">
        <f t="shared" si="1188"/>
        <v>0.79224611055224115</v>
      </c>
      <c r="AF2070">
        <f t="shared" si="1189"/>
        <v>0.80266866979157303</v>
      </c>
      <c r="AG2070">
        <f t="shared" si="1190"/>
        <v>0.79460285319610113</v>
      </c>
      <c r="AH2070">
        <f t="shared" si="1191"/>
        <v>0.79258169537892065</v>
      </c>
      <c r="AI2070">
        <f t="shared" si="1192"/>
        <v>0.80535446369072006</v>
      </c>
      <c r="AJ2070">
        <f t="shared" si="1193"/>
        <v>0.80490285258549921</v>
      </c>
      <c r="AK2070" t="str">
        <f t="shared" si="1194"/>
        <v/>
      </c>
      <c r="AM2070" t="str">
        <f t="shared" si="1200"/>
        <v>BASE</v>
      </c>
      <c r="AN2070" t="str" cm="1">
        <f t="array" ref="AN2070">IF(AM2070="",_xlfn.IFS(AF2070=MAX(AF2070:AH2070),"SP",AG2070=MAX(AF2070:AH2070),"DAX",AH2070=MAX(AF2070:AH2070),"NIKKEI",MAX(AF2070:AH2070)=0,""),"")</f>
        <v/>
      </c>
      <c r="AO2070" t="str" cm="1">
        <f t="array" ref="AO2070">IF(AM2070="BASE","",IF(MAX(AF2070:AH2070)=0,_xlfn.IFS(AI2070=MAX(AI2070:AK2070),"SP&amp;DAX",AJ2070=MAX(AI2070:AK2070),"SP&amp;NIKKEI",AK2070=MAX(AI2070:AK2070),"DAX&amp;NIKKEI"),""))</f>
        <v/>
      </c>
      <c r="AQ2070" s="3">
        <f t="shared" si="1201"/>
        <v>44655</v>
      </c>
      <c r="AR2070" cm="1">
        <f t="array" ref="AR2070">IF(AM2070="BASE",AE2070,_xlfn.IFS(AN2070="DAX",AG2070,AN2070="NIKKEI",AH2070,AN2070="SP",AF2070,AN2070="",MAX(AI2070:AK2070)))</f>
        <v>0.79224611055224115</v>
      </c>
      <c r="AS2070" s="4">
        <f t="shared" si="1173"/>
        <v>0.80899309263872543</v>
      </c>
      <c r="AT2070" s="4">
        <f t="shared" si="1174"/>
        <v>0.75193377216478763</v>
      </c>
      <c r="AU2070" s="4">
        <f t="shared" si="1175"/>
        <v>1.9885656861609219E-4</v>
      </c>
      <c r="AV2070" s="4">
        <f t="shared" si="1176"/>
        <v>2.2807206471579891E-3</v>
      </c>
      <c r="AW2070" s="4">
        <f t="shared" si="1177"/>
        <v>8.7190234746148232E-2</v>
      </c>
      <c r="AX2070" s="4">
        <f t="shared" si="1178"/>
        <v>1.5327124086017526E-2</v>
      </c>
      <c r="AY2070" s="4">
        <f t="shared" si="1179"/>
        <v>8.0932113406712042E-3</v>
      </c>
      <c r="AZ2070" s="4">
        <f t="shared" si="1180"/>
        <v>7.0502694260799608</v>
      </c>
      <c r="BA2070" s="6" t="str">
        <f t="shared" si="1181"/>
        <v>STRENGTHEN</v>
      </c>
      <c r="BB2070" s="4">
        <f t="shared" si="1182"/>
        <v>0.1</v>
      </c>
      <c r="BC2070" s="4">
        <f t="shared" si="1183"/>
        <v>0.60295548643614738</v>
      </c>
      <c r="BD2070" s="4">
        <f t="shared" si="1184"/>
        <v>0.77882552653643133</v>
      </c>
      <c r="BE2070" s="4">
        <f t="shared" si="1202"/>
        <v>0.05</v>
      </c>
      <c r="BF2070" s="4" t="str">
        <f t="shared" si="1203"/>
        <v/>
      </c>
      <c r="BG2070" s="4" t="str">
        <f t="shared" si="1204"/>
        <v/>
      </c>
      <c r="BH2070" s="4" t="str">
        <f t="shared" si="1205"/>
        <v/>
      </c>
      <c r="BI2070" s="4" t="str">
        <f t="shared" si="1206"/>
        <v/>
      </c>
      <c r="BJ2070" s="4" t="str">
        <f t="shared" si="1207"/>
        <v/>
      </c>
      <c r="BK2070" s="4" t="str">
        <f t="shared" si="1208"/>
        <v/>
      </c>
      <c r="BS2070" s="3" t="str">
        <f t="shared" si="1185"/>
        <v/>
      </c>
      <c r="BT2070" s="5">
        <f t="shared" si="1186"/>
        <v>5.7059320473937802E-2</v>
      </c>
      <c r="BU2070" s="3"/>
    </row>
    <row r="2071" spans="1:73" x14ac:dyDescent="0.2">
      <c r="A2071" s="1">
        <v>44656</v>
      </c>
      <c r="C2071">
        <v>0.78000606633518343</v>
      </c>
      <c r="D2071">
        <v>0.79309687182816679</v>
      </c>
      <c r="E2071">
        <v>0.78111193584380056</v>
      </c>
      <c r="F2071">
        <v>0.78038223406841634</v>
      </c>
      <c r="G2071">
        <v>0.79455688464602303</v>
      </c>
      <c r="H2071">
        <v>0.79586942136280703</v>
      </c>
      <c r="I2071">
        <v>0.78137888429081326</v>
      </c>
      <c r="J2071">
        <v>0.79701342101009187</v>
      </c>
      <c r="M2071">
        <f>'[1]CAC_SWISS (-SP-NIKKEI-DAX)'!AC2156</f>
        <v>0</v>
      </c>
      <c r="N2071">
        <f>'[1]CAC_SWISS_SP (-NIKKEI-DAX)'!AD2156</f>
        <v>0</v>
      </c>
      <c r="O2071">
        <f>'[1]CAC_SWISS_DAX (-SP-NIKKEI)'!AD2156</f>
        <v>1</v>
      </c>
      <c r="P2071">
        <f>'[1]CAC_SWISS_NIKKEI (-SP-DAX)'!AD2156</f>
        <v>1</v>
      </c>
      <c r="Q2071">
        <f>'[1]CAC_SWISS_DAX_SP (-NIKKEI)'!AF2156</f>
        <v>0</v>
      </c>
      <c r="R2071">
        <f>'[1]CAC_SWISS_SP_NIKKEI (-DAX)'!AF2156</f>
        <v>0</v>
      </c>
      <c r="S2071">
        <f>'[1]CAC_SWISS_DAX_NIKKEI (-SP)'!AF2156</f>
        <v>1</v>
      </c>
      <c r="V2071" t="str">
        <f t="shared" si="1195"/>
        <v>BASE</v>
      </c>
      <c r="W2071" t="str">
        <f t="shared" si="1196"/>
        <v>BASE+SP</v>
      </c>
      <c r="X2071" t="str">
        <f t="shared" si="1197"/>
        <v/>
      </c>
      <c r="Y2071" t="str">
        <f t="shared" si="1198"/>
        <v/>
      </c>
      <c r="Z2071" s="2" t="str">
        <f t="shared" si="1199"/>
        <v>- NIKKEI</v>
      </c>
      <c r="AA2071" s="2" t="str">
        <f t="shared" si="1172"/>
        <v>- DAX</v>
      </c>
      <c r="AB2071" s="2" t="str">
        <f t="shared" si="1187"/>
        <v/>
      </c>
      <c r="AE2071">
        <f t="shared" si="1188"/>
        <v>0.78000606633518343</v>
      </c>
      <c r="AF2071">
        <f t="shared" si="1189"/>
        <v>0.79309687182816679</v>
      </c>
      <c r="AG2071" t="str">
        <f t="shared" si="1190"/>
        <v/>
      </c>
      <c r="AH2071" t="str">
        <f t="shared" si="1191"/>
        <v/>
      </c>
      <c r="AI2071">
        <f t="shared" si="1192"/>
        <v>0.79455688464602303</v>
      </c>
      <c r="AJ2071">
        <f t="shared" si="1193"/>
        <v>0.79586942136280703</v>
      </c>
      <c r="AK2071" t="str">
        <f t="shared" si="1194"/>
        <v/>
      </c>
      <c r="AM2071" t="str">
        <f t="shared" si="1200"/>
        <v>BASE</v>
      </c>
      <c r="AN2071" t="str" cm="1">
        <f t="array" ref="AN2071">IF(AM2071="",_xlfn.IFS(AF2071=MAX(AF2071:AH2071),"SP",AG2071=MAX(AF2071:AH2071),"DAX",AH2071=MAX(AF2071:AH2071),"NIKKEI",MAX(AF2071:AH2071)=0,""),"")</f>
        <v/>
      </c>
      <c r="AO2071" t="str" cm="1">
        <f t="array" ref="AO2071">IF(AM2071="BASE","",IF(MAX(AF2071:AH2071)=0,_xlfn.IFS(AI2071=MAX(AI2071:AK2071),"SP&amp;DAX",AJ2071=MAX(AI2071:AK2071),"SP&amp;NIKKEI",AK2071=MAX(AI2071:AK2071),"DAX&amp;NIKKEI"),""))</f>
        <v/>
      </c>
      <c r="AQ2071" s="3">
        <f t="shared" si="1201"/>
        <v>44656</v>
      </c>
      <c r="AR2071" cm="1">
        <f t="array" ref="AR2071">IF(AM2071="BASE",AE2071,_xlfn.IFS(AN2071="DAX",AG2071,AN2071="NIKKEI",AH2071,AN2071="SP",AF2071,AN2071="",MAX(AI2071:AK2071)))</f>
        <v>0.78000606633518343</v>
      </c>
      <c r="AS2071" s="4">
        <f t="shared" si="1173"/>
        <v>0.80478392883741345</v>
      </c>
      <c r="AT2071" s="4">
        <f t="shared" si="1174"/>
        <v>0.75478453627856534</v>
      </c>
      <c r="AU2071" s="4">
        <f t="shared" si="1175"/>
        <v>2.5345059603839741E-4</v>
      </c>
      <c r="AV2071" s="4">
        <f t="shared" si="1176"/>
        <v>2.2659981800641554E-3</v>
      </c>
      <c r="AW2071" s="4">
        <f t="shared" si="1177"/>
        <v>0.11184942612408527</v>
      </c>
      <c r="AX2071" s="4">
        <f t="shared" si="1178"/>
        <v>1.5311588997530202E-2</v>
      </c>
      <c r="AY2071" s="4">
        <f t="shared" si="1179"/>
        <v>8.4062490568102277E-3</v>
      </c>
      <c r="AZ2071" s="4">
        <f t="shared" si="1180"/>
        <v>5.9478837970356908</v>
      </c>
      <c r="BA2071" s="6" t="str">
        <f t="shared" si="1181"/>
        <v>STRENGTHEN</v>
      </c>
      <c r="BB2071" s="4">
        <f t="shared" si="1182"/>
        <v>0.1</v>
      </c>
      <c r="BC2071" s="4">
        <f t="shared" si="1183"/>
        <v>0.60295548643614738</v>
      </c>
      <c r="BD2071" s="4">
        <f t="shared" si="1184"/>
        <v>0.77882552653643133</v>
      </c>
      <c r="BE2071" s="4">
        <f t="shared" si="1202"/>
        <v>0.05</v>
      </c>
      <c r="BF2071" s="4" t="str">
        <f t="shared" si="1203"/>
        <v/>
      </c>
      <c r="BG2071" s="4" t="str">
        <f t="shared" si="1204"/>
        <v/>
      </c>
      <c r="BH2071" s="4" t="str">
        <f t="shared" si="1205"/>
        <v/>
      </c>
      <c r="BI2071" s="4" t="str">
        <f t="shared" si="1206"/>
        <v/>
      </c>
      <c r="BJ2071" s="4" t="str">
        <f t="shared" si="1207"/>
        <v/>
      </c>
      <c r="BK2071" s="4" t="str">
        <f t="shared" si="1208"/>
        <v/>
      </c>
      <c r="BS2071" s="3" t="str">
        <f t="shared" si="1185"/>
        <v/>
      </c>
      <c r="BT2071" s="5">
        <f t="shared" si="1186"/>
        <v>4.999939255884811E-2</v>
      </c>
      <c r="BU2071" s="3"/>
    </row>
    <row r="2072" spans="1:73" x14ac:dyDescent="0.2">
      <c r="A2072" s="1">
        <v>44657</v>
      </c>
      <c r="C2072">
        <v>0.77324634559787142</v>
      </c>
      <c r="D2072">
        <v>0.78701647440620348</v>
      </c>
      <c r="E2072">
        <v>0.77417893690515593</v>
      </c>
      <c r="F2072">
        <v>0.7734079055852896</v>
      </c>
      <c r="G2072">
        <v>0.78832589969836642</v>
      </c>
      <c r="H2072">
        <v>0.78905336422975225</v>
      </c>
      <c r="I2072">
        <v>0.77427048317216229</v>
      </c>
      <c r="J2072">
        <v>0.79007869048365709</v>
      </c>
      <c r="M2072">
        <f>'[1]CAC_SWISS (-SP-NIKKEI-DAX)'!AC2157</f>
        <v>0</v>
      </c>
      <c r="N2072">
        <f>'[1]CAC_SWISS_SP (-NIKKEI-DAX)'!AD2157</f>
        <v>0</v>
      </c>
      <c r="O2072">
        <f>'[1]CAC_SWISS_DAX (-SP-NIKKEI)'!AD2157</f>
        <v>0</v>
      </c>
      <c r="P2072">
        <f>'[1]CAC_SWISS_NIKKEI (-SP-DAX)'!AD2157</f>
        <v>1</v>
      </c>
      <c r="Q2072">
        <f>'[1]CAC_SWISS_DAX_SP (-NIKKEI)'!AF2157</f>
        <v>0</v>
      </c>
      <c r="R2072">
        <f>'[1]CAC_SWISS_SP_NIKKEI (-DAX)'!AF2157</f>
        <v>0</v>
      </c>
      <c r="S2072">
        <f>'[1]CAC_SWISS_DAX_NIKKEI (-SP)'!AF2157</f>
        <v>1</v>
      </c>
      <c r="V2072" t="str">
        <f t="shared" si="1195"/>
        <v>BASE</v>
      </c>
      <c r="W2072" t="str">
        <f t="shared" si="1196"/>
        <v>BASE+SP</v>
      </c>
      <c r="X2072" t="str">
        <f t="shared" si="1197"/>
        <v>BASE+DAX</v>
      </c>
      <c r="Y2072" t="str">
        <f t="shared" si="1198"/>
        <v/>
      </c>
      <c r="Z2072" s="2" t="str">
        <f t="shared" si="1199"/>
        <v>- NIKKEI</v>
      </c>
      <c r="AA2072" s="2" t="str">
        <f t="shared" si="1172"/>
        <v>- DAX</v>
      </c>
      <c r="AB2072" s="2" t="str">
        <f t="shared" si="1187"/>
        <v/>
      </c>
      <c r="AE2072">
        <f t="shared" si="1188"/>
        <v>0.77324634559787142</v>
      </c>
      <c r="AF2072">
        <f t="shared" si="1189"/>
        <v>0.78701647440620348</v>
      </c>
      <c r="AG2072">
        <f t="shared" si="1190"/>
        <v>0.77417893690515593</v>
      </c>
      <c r="AH2072" t="str">
        <f t="shared" si="1191"/>
        <v/>
      </c>
      <c r="AI2072">
        <f t="shared" si="1192"/>
        <v>0.78832589969836642</v>
      </c>
      <c r="AJ2072">
        <f t="shared" si="1193"/>
        <v>0.78905336422975225</v>
      </c>
      <c r="AK2072" t="str">
        <f t="shared" si="1194"/>
        <v/>
      </c>
      <c r="AM2072" t="str">
        <f t="shared" si="1200"/>
        <v>BASE</v>
      </c>
      <c r="AN2072" t="str" cm="1">
        <f t="array" ref="AN2072">IF(AM2072="",_xlfn.IFS(AF2072=MAX(AF2072:AH2072),"SP",AG2072=MAX(AF2072:AH2072),"DAX",AH2072=MAX(AF2072:AH2072),"NIKKEI",MAX(AF2072:AH2072)=0,""),"")</f>
        <v/>
      </c>
      <c r="AO2072" t="str" cm="1">
        <f t="array" ref="AO2072">IF(AM2072="BASE","",IF(MAX(AF2072:AH2072)=0,_xlfn.IFS(AI2072=MAX(AI2072:AK2072),"SP&amp;DAX",AJ2072=MAX(AI2072:AK2072),"SP&amp;NIKKEI",AK2072=MAX(AI2072:AK2072),"DAX&amp;NIKKEI"),""))</f>
        <v/>
      </c>
      <c r="AQ2072" s="3">
        <f t="shared" si="1201"/>
        <v>44657</v>
      </c>
      <c r="AR2072" cm="1">
        <f t="array" ref="AR2072">IF(AM2072="BASE",AE2072,_xlfn.IFS(AN2072="DAX",AG2072,AN2072="NIKKEI",AH2072,AN2072="SP",AF2072,AN2072="",MAX(AI2072:AK2072)))</f>
        <v>0.77324634559787142</v>
      </c>
      <c r="AS2072" s="4">
        <f t="shared" si="1173"/>
        <v>0.79961241813059802</v>
      </c>
      <c r="AT2072" s="4">
        <f t="shared" si="1174"/>
        <v>0.75766993369603741</v>
      </c>
      <c r="AU2072" s="4">
        <f t="shared" si="1175"/>
        <v>2.8901075813058725E-4</v>
      </c>
      <c r="AV2072" s="4">
        <f t="shared" si="1176"/>
        <v>2.2459728285606773E-3</v>
      </c>
      <c r="AW2072" s="4">
        <f t="shared" si="1177"/>
        <v>0.12867954342786891</v>
      </c>
      <c r="AX2072" s="4">
        <f t="shared" si="1178"/>
        <v>1.5266851543355588E-2</v>
      </c>
      <c r="AY2072" s="4">
        <f t="shared" si="1179"/>
        <v>8.5918875914592994E-3</v>
      </c>
      <c r="AZ2072" s="4">
        <f t="shared" si="1180"/>
        <v>4.8816379390546523</v>
      </c>
      <c r="BA2072" s="6" t="str">
        <f t="shared" si="1181"/>
        <v>STRENGTHEN</v>
      </c>
      <c r="BB2072" s="4">
        <f t="shared" si="1182"/>
        <v>0.1</v>
      </c>
      <c r="BC2072" s="4">
        <f t="shared" si="1183"/>
        <v>0.60295548643614738</v>
      </c>
      <c r="BD2072" s="4">
        <f t="shared" si="1184"/>
        <v>0.77882552653643133</v>
      </c>
      <c r="BE2072" s="4">
        <f t="shared" si="1202"/>
        <v>0.05</v>
      </c>
      <c r="BF2072" s="4" t="str">
        <f t="shared" si="1203"/>
        <v/>
      </c>
      <c r="BG2072" s="4" t="str">
        <f t="shared" si="1204"/>
        <v/>
      </c>
      <c r="BH2072" s="4" t="str">
        <f t="shared" si="1205"/>
        <v/>
      </c>
      <c r="BI2072" s="4" t="str">
        <f t="shared" si="1206"/>
        <v/>
      </c>
      <c r="BJ2072" s="4" t="str">
        <f t="shared" si="1207"/>
        <v/>
      </c>
      <c r="BK2072" s="4" t="str">
        <f t="shared" si="1208"/>
        <v/>
      </c>
      <c r="BS2072" s="3" t="str">
        <f t="shared" si="1185"/>
        <v/>
      </c>
      <c r="BT2072" s="5">
        <f t="shared" si="1186"/>
        <v>4.1942484434560612E-2</v>
      </c>
      <c r="BU2072" s="3"/>
    </row>
    <row r="2073" spans="1:73" x14ac:dyDescent="0.2">
      <c r="A2073" s="1">
        <v>44658</v>
      </c>
      <c r="C2073">
        <v>0.77172623783199235</v>
      </c>
      <c r="D2073">
        <v>0.7859278971978656</v>
      </c>
      <c r="E2073">
        <v>0.77264788602936907</v>
      </c>
      <c r="F2073">
        <v>0.77213959824797107</v>
      </c>
      <c r="G2073">
        <v>0.7872153347213966</v>
      </c>
      <c r="H2073">
        <v>0.78859825538520933</v>
      </c>
      <c r="I2073">
        <v>0.77295386317658488</v>
      </c>
      <c r="J2073">
        <v>0.78958902830637989</v>
      </c>
      <c r="M2073">
        <f>'[1]CAC_SWISS (-SP-NIKKEI-DAX)'!AC2158</f>
        <v>0</v>
      </c>
      <c r="N2073">
        <f>'[1]CAC_SWISS_SP (-NIKKEI-DAX)'!AD2158</f>
        <v>0</v>
      </c>
      <c r="O2073">
        <f>'[1]CAC_SWISS_DAX (-SP-NIKKEI)'!AD2158</f>
        <v>1</v>
      </c>
      <c r="P2073">
        <f>'[1]CAC_SWISS_NIKKEI (-SP-DAX)'!AD2158</f>
        <v>1</v>
      </c>
      <c r="Q2073">
        <f>'[1]CAC_SWISS_DAX_SP (-NIKKEI)'!AF2158</f>
        <v>0</v>
      </c>
      <c r="R2073">
        <f>'[1]CAC_SWISS_SP_NIKKEI (-DAX)'!AF2158</f>
        <v>0</v>
      </c>
      <c r="S2073">
        <f>'[1]CAC_SWISS_DAX_NIKKEI (-SP)'!AF2158</f>
        <v>1</v>
      </c>
      <c r="V2073" t="str">
        <f t="shared" si="1195"/>
        <v>BASE</v>
      </c>
      <c r="W2073" t="str">
        <f t="shared" si="1196"/>
        <v>BASE+SP</v>
      </c>
      <c r="X2073" t="str">
        <f t="shared" si="1197"/>
        <v/>
      </c>
      <c r="Y2073" t="str">
        <f t="shared" si="1198"/>
        <v/>
      </c>
      <c r="Z2073" s="2" t="str">
        <f t="shared" si="1199"/>
        <v>- NIKKEI</v>
      </c>
      <c r="AA2073" s="2" t="str">
        <f t="shared" si="1172"/>
        <v>- DAX</v>
      </c>
      <c r="AB2073" s="2" t="str">
        <f t="shared" si="1187"/>
        <v/>
      </c>
      <c r="AE2073">
        <f t="shared" si="1188"/>
        <v>0.77172623783199235</v>
      </c>
      <c r="AF2073">
        <f t="shared" si="1189"/>
        <v>0.7859278971978656</v>
      </c>
      <c r="AG2073" t="str">
        <f t="shared" si="1190"/>
        <v/>
      </c>
      <c r="AH2073" t="str">
        <f t="shared" si="1191"/>
        <v/>
      </c>
      <c r="AI2073">
        <f t="shared" si="1192"/>
        <v>0.7872153347213966</v>
      </c>
      <c r="AJ2073">
        <f t="shared" si="1193"/>
        <v>0.78859825538520933</v>
      </c>
      <c r="AK2073" t="str">
        <f t="shared" si="1194"/>
        <v/>
      </c>
      <c r="AM2073" t="str">
        <f t="shared" si="1200"/>
        <v>BASE</v>
      </c>
      <c r="AN2073" t="str" cm="1">
        <f t="array" ref="AN2073">IF(AM2073="",_xlfn.IFS(AF2073=MAX(AF2073:AH2073),"SP",AG2073=MAX(AF2073:AH2073),"DAX",AH2073=MAX(AF2073:AH2073),"NIKKEI",MAX(AF2073:AH2073)=0,""),"")</f>
        <v/>
      </c>
      <c r="AO2073" t="str" cm="1">
        <f t="array" ref="AO2073">IF(AM2073="BASE","",IF(MAX(AF2073:AH2073)=0,_xlfn.IFS(AI2073=MAX(AI2073:AK2073),"SP&amp;DAX",AJ2073=MAX(AI2073:AK2073),"SP&amp;NIKKEI",AK2073=MAX(AI2073:AK2073),"DAX&amp;NIKKEI"),""))</f>
        <v/>
      </c>
      <c r="AQ2073" s="3">
        <f t="shared" si="1201"/>
        <v>44658</v>
      </c>
      <c r="AR2073" cm="1">
        <f t="array" ref="AR2073">IF(AM2073="BASE",AE2073,_xlfn.IFS(AN2073="DAX",AG2073,AN2073="NIKKEI",AH2073,AN2073="SP",AF2073,AN2073="",MAX(AI2073:AK2073)))</f>
        <v>0.77172623783199235</v>
      </c>
      <c r="AS2073" s="4">
        <f t="shared" si="1173"/>
        <v>0.7942923720139633</v>
      </c>
      <c r="AT2073" s="4">
        <f t="shared" si="1174"/>
        <v>0.76059649299810883</v>
      </c>
      <c r="AU2073" s="4">
        <f t="shared" si="1175"/>
        <v>2.7276601690438915E-4</v>
      </c>
      <c r="AV2073" s="4">
        <f t="shared" si="1176"/>
        <v>2.2019520198563649E-3</v>
      </c>
      <c r="AW2073" s="4">
        <f t="shared" si="1177"/>
        <v>0.12387464142937224</v>
      </c>
      <c r="AX2073" s="4">
        <f t="shared" si="1178"/>
        <v>1.5109979104376435E-2</v>
      </c>
      <c r="AY2073" s="4">
        <f t="shared" si="1179"/>
        <v>8.4448589146039737E-3</v>
      </c>
      <c r="AZ2073" s="4">
        <f t="shared" si="1180"/>
        <v>3.9901056200693974</v>
      </c>
      <c r="BA2073" s="6" t="str">
        <f t="shared" si="1181"/>
        <v>STRENGTHEN</v>
      </c>
      <c r="BB2073" s="4">
        <f t="shared" si="1182"/>
        <v>0.1</v>
      </c>
      <c r="BC2073" s="4">
        <f t="shared" si="1183"/>
        <v>0.60295548643614738</v>
      </c>
      <c r="BD2073" s="4">
        <f t="shared" si="1184"/>
        <v>0.77882552653643133</v>
      </c>
      <c r="BE2073" s="4">
        <f t="shared" si="1202"/>
        <v>0.05</v>
      </c>
      <c r="BF2073" s="4" t="str">
        <f t="shared" si="1203"/>
        <v/>
      </c>
      <c r="BG2073" s="4" t="str">
        <f t="shared" si="1204"/>
        <v/>
      </c>
      <c r="BH2073" s="4" t="str">
        <f t="shared" si="1205"/>
        <v/>
      </c>
      <c r="BI2073" s="4" t="str">
        <f t="shared" si="1206"/>
        <v/>
      </c>
      <c r="BJ2073" s="4" t="str">
        <f t="shared" si="1207"/>
        <v/>
      </c>
      <c r="BK2073" s="4" t="str">
        <f t="shared" si="1208"/>
        <v/>
      </c>
      <c r="BS2073" s="3" t="str">
        <f t="shared" si="1185"/>
        <v/>
      </c>
      <c r="BT2073" s="5">
        <f t="shared" si="1186"/>
        <v>3.3695879015854469E-2</v>
      </c>
      <c r="BU2073" s="3"/>
    </row>
    <row r="2074" spans="1:73" x14ac:dyDescent="0.2">
      <c r="A2074" s="1">
        <v>44659</v>
      </c>
      <c r="C2074">
        <v>0.77376989003179253</v>
      </c>
      <c r="D2074">
        <v>0.78911125713218333</v>
      </c>
      <c r="E2074">
        <v>0.77466119369892628</v>
      </c>
      <c r="F2074">
        <v>0.77414713622032449</v>
      </c>
      <c r="G2074">
        <v>0.7904333402605429</v>
      </c>
      <c r="H2074">
        <v>0.79177085323034102</v>
      </c>
      <c r="I2074">
        <v>0.77493580791182015</v>
      </c>
      <c r="J2074">
        <v>0.7927908711965731</v>
      </c>
      <c r="M2074">
        <f>'[1]CAC_SWISS (-SP-NIKKEI-DAX)'!AC2159</f>
        <v>0</v>
      </c>
      <c r="N2074">
        <f>'[1]CAC_SWISS_SP (-NIKKEI-DAX)'!AD2159</f>
        <v>0</v>
      </c>
      <c r="O2074">
        <f>'[1]CAC_SWISS_DAX (-SP-NIKKEI)'!AD2159</f>
        <v>1</v>
      </c>
      <c r="P2074">
        <f>'[1]CAC_SWISS_NIKKEI (-SP-DAX)'!AD2159</f>
        <v>1</v>
      </c>
      <c r="Q2074">
        <f>'[1]CAC_SWISS_DAX_SP (-NIKKEI)'!AF2159</f>
        <v>0</v>
      </c>
      <c r="R2074">
        <f>'[1]CAC_SWISS_SP_NIKKEI (-DAX)'!AF2159</f>
        <v>0</v>
      </c>
      <c r="S2074">
        <f>'[1]CAC_SWISS_DAX_NIKKEI (-SP)'!AF2159</f>
        <v>1</v>
      </c>
      <c r="V2074" t="str">
        <f t="shared" si="1195"/>
        <v>BASE</v>
      </c>
      <c r="W2074" t="str">
        <f t="shared" si="1196"/>
        <v>BASE+SP</v>
      </c>
      <c r="X2074" t="str">
        <f t="shared" si="1197"/>
        <v/>
      </c>
      <c r="Y2074" t="str">
        <f t="shared" si="1198"/>
        <v/>
      </c>
      <c r="Z2074" s="2" t="str">
        <f t="shared" si="1199"/>
        <v>- NIKKEI</v>
      </c>
      <c r="AA2074" s="2" t="str">
        <f t="shared" si="1172"/>
        <v>- DAX</v>
      </c>
      <c r="AB2074" s="2" t="str">
        <f t="shared" si="1187"/>
        <v/>
      </c>
      <c r="AE2074">
        <f t="shared" si="1188"/>
        <v>0.77376989003179253</v>
      </c>
      <c r="AF2074">
        <f t="shared" si="1189"/>
        <v>0.78911125713218333</v>
      </c>
      <c r="AG2074" t="str">
        <f t="shared" si="1190"/>
        <v/>
      </c>
      <c r="AH2074" t="str">
        <f t="shared" si="1191"/>
        <v/>
      </c>
      <c r="AI2074">
        <f t="shared" si="1192"/>
        <v>0.7904333402605429</v>
      </c>
      <c r="AJ2074">
        <f t="shared" si="1193"/>
        <v>0.79177085323034102</v>
      </c>
      <c r="AK2074" t="str">
        <f t="shared" si="1194"/>
        <v/>
      </c>
      <c r="AM2074" t="str">
        <f t="shared" si="1200"/>
        <v>BASE</v>
      </c>
      <c r="AN2074" t="str" cm="1">
        <f t="array" ref="AN2074">IF(AM2074="",_xlfn.IFS(AF2074=MAX(AF2074:AH2074),"SP",AG2074=MAX(AF2074:AH2074),"DAX",AH2074=MAX(AF2074:AH2074),"NIKKEI",MAX(AF2074:AH2074)=0,""),"")</f>
        <v/>
      </c>
      <c r="AO2074" t="str" cm="1">
        <f t="array" ref="AO2074">IF(AM2074="BASE","",IF(MAX(AF2074:AH2074)=0,_xlfn.IFS(AI2074=MAX(AI2074:AK2074),"SP&amp;DAX",AJ2074=MAX(AI2074:AK2074),"SP&amp;NIKKEI",AK2074=MAX(AI2074:AK2074),"DAX&amp;NIKKEI"),""))</f>
        <v/>
      </c>
      <c r="AQ2074" s="3">
        <f t="shared" si="1201"/>
        <v>44659</v>
      </c>
      <c r="AR2074" cm="1">
        <f t="array" ref="AR2074">IF(AM2074="BASE",AE2074,_xlfn.IFS(AN2074="DAX",AG2074,AN2074="NIKKEI",AH2074,AN2074="SP",AF2074,AN2074="",MAX(AI2074:AK2074)))</f>
        <v>0.77376989003179253</v>
      </c>
      <c r="AS2074" s="4">
        <f t="shared" si="1173"/>
        <v>0.78920178192713608</v>
      </c>
      <c r="AT2074" s="4">
        <f t="shared" si="1174"/>
        <v>0.76349336106277077</v>
      </c>
      <c r="AU2074" s="4">
        <f t="shared" si="1175"/>
        <v>1.8819702236874672E-4</v>
      </c>
      <c r="AV2074" s="4">
        <f t="shared" si="1176"/>
        <v>2.1440688255801288E-3</v>
      </c>
      <c r="AW2074" s="4">
        <f t="shared" si="1177"/>
        <v>8.7775644197347791E-2</v>
      </c>
      <c r="AX2074" s="4">
        <f t="shared" si="1178"/>
        <v>1.486164786343405E-2</v>
      </c>
      <c r="AY2074" s="4">
        <f t="shared" si="1179"/>
        <v>7.8550034212899779E-3</v>
      </c>
      <c r="AZ2074" s="4">
        <f t="shared" si="1180"/>
        <v>3.2728720136118512</v>
      </c>
      <c r="BA2074" s="6" t="str">
        <f t="shared" si="1181"/>
        <v>STRENGTHEN</v>
      </c>
      <c r="BB2074" s="4">
        <f t="shared" si="1182"/>
        <v>0.1</v>
      </c>
      <c r="BC2074" s="4">
        <f t="shared" si="1183"/>
        <v>0.60295548643614738</v>
      </c>
      <c r="BD2074" s="4">
        <f t="shared" si="1184"/>
        <v>0.77882552653643133</v>
      </c>
      <c r="BE2074" s="4">
        <f t="shared" si="1202"/>
        <v>0.05</v>
      </c>
      <c r="BF2074" s="4" t="str">
        <f t="shared" si="1203"/>
        <v/>
      </c>
      <c r="BG2074" s="4" t="str">
        <f t="shared" si="1204"/>
        <v/>
      </c>
      <c r="BH2074" s="4" t="str">
        <f t="shared" si="1205"/>
        <v/>
      </c>
      <c r="BI2074" s="4" t="str">
        <f t="shared" si="1206"/>
        <v/>
      </c>
      <c r="BJ2074" s="4" t="str">
        <f t="shared" si="1207"/>
        <v/>
      </c>
      <c r="BK2074" s="4" t="str">
        <f t="shared" si="1208"/>
        <v/>
      </c>
      <c r="BS2074" s="3" t="str">
        <f t="shared" si="1185"/>
        <v/>
      </c>
      <c r="BT2074" s="5">
        <f t="shared" si="1186"/>
        <v>2.5708420864365311E-2</v>
      </c>
      <c r="BU2074" s="3"/>
    </row>
    <row r="2075" spans="1:73" x14ac:dyDescent="0.2">
      <c r="A2075" s="1">
        <v>44662</v>
      </c>
      <c r="C2075">
        <v>0.7693519687883088</v>
      </c>
      <c r="D2075">
        <v>0.78043811127652341</v>
      </c>
      <c r="E2075">
        <v>0.76949897158535396</v>
      </c>
      <c r="F2075">
        <v>0.76976941571903523</v>
      </c>
      <c r="G2075">
        <v>0.78064632255055255</v>
      </c>
      <c r="H2075">
        <v>0.78290078746324776</v>
      </c>
      <c r="I2075">
        <v>0.76987847012596444</v>
      </c>
      <c r="J2075">
        <v>0.78300962047091172</v>
      </c>
      <c r="M2075">
        <f>'[1]CAC_SWISS (-SP-NIKKEI-DAX)'!AC2160</f>
        <v>0</v>
      </c>
      <c r="N2075">
        <f>'[1]CAC_SWISS_SP (-NIKKEI-DAX)'!AD2160</f>
        <v>0</v>
      </c>
      <c r="O2075">
        <f>'[1]CAC_SWISS_DAX (-SP-NIKKEI)'!AD2160</f>
        <v>0</v>
      </c>
      <c r="P2075">
        <f>'[1]CAC_SWISS_NIKKEI (-SP-DAX)'!AD2160</f>
        <v>0</v>
      </c>
      <c r="Q2075">
        <f>'[1]CAC_SWISS_DAX_SP (-NIKKEI)'!AF2160</f>
        <v>0</v>
      </c>
      <c r="R2075">
        <f>'[1]CAC_SWISS_SP_NIKKEI (-DAX)'!AF2160</f>
        <v>0</v>
      </c>
      <c r="S2075">
        <f>'[1]CAC_SWISS_DAX_NIKKEI (-SP)'!AF2160</f>
        <v>1</v>
      </c>
      <c r="V2075" t="str">
        <f t="shared" si="1195"/>
        <v>BASE</v>
      </c>
      <c r="W2075" t="str">
        <f t="shared" si="1196"/>
        <v>BASE+SP</v>
      </c>
      <c r="X2075" t="str">
        <f t="shared" si="1197"/>
        <v>BASE+DAX</v>
      </c>
      <c r="Y2075" t="str">
        <f t="shared" si="1198"/>
        <v>BASE+NIKKEI</v>
      </c>
      <c r="Z2075" s="2" t="str">
        <f t="shared" si="1199"/>
        <v>- NIKKEI</v>
      </c>
      <c r="AA2075" s="2" t="str">
        <f t="shared" si="1172"/>
        <v>- DAX</v>
      </c>
      <c r="AB2075" s="2" t="str">
        <f t="shared" si="1187"/>
        <v/>
      </c>
      <c r="AE2075">
        <f t="shared" si="1188"/>
        <v>0.7693519687883088</v>
      </c>
      <c r="AF2075">
        <f t="shared" si="1189"/>
        <v>0.78043811127652341</v>
      </c>
      <c r="AG2075">
        <f t="shared" si="1190"/>
        <v>0.76949897158535396</v>
      </c>
      <c r="AH2075">
        <f t="shared" si="1191"/>
        <v>0.76976941571903523</v>
      </c>
      <c r="AI2075">
        <f t="shared" si="1192"/>
        <v>0.78064632255055255</v>
      </c>
      <c r="AJ2075">
        <f t="shared" si="1193"/>
        <v>0.78290078746324776</v>
      </c>
      <c r="AK2075" t="str">
        <f t="shared" si="1194"/>
        <v/>
      </c>
      <c r="AM2075" t="str">
        <f t="shared" si="1200"/>
        <v>BASE</v>
      </c>
      <c r="AN2075" t="str" cm="1">
        <f t="array" ref="AN2075">IF(AM2075="",_xlfn.IFS(AF2075=MAX(AF2075:AH2075),"SP",AG2075=MAX(AF2075:AH2075),"DAX",AH2075=MAX(AF2075:AH2075),"NIKKEI",MAX(AF2075:AH2075)=0,""),"")</f>
        <v/>
      </c>
      <c r="AO2075" t="str" cm="1">
        <f t="array" ref="AO2075">IF(AM2075="BASE","",IF(MAX(AF2075:AH2075)=0,_xlfn.IFS(AI2075=MAX(AI2075:AK2075),"SP&amp;DAX",AJ2075=MAX(AI2075:AK2075),"SP&amp;NIKKEI",AK2075=MAX(AI2075:AK2075),"DAX&amp;NIKKEI"),""))</f>
        <v/>
      </c>
      <c r="AQ2075" s="3">
        <f t="shared" si="1201"/>
        <v>44662</v>
      </c>
      <c r="AR2075" cm="1">
        <f t="array" ref="AR2075">IF(AM2075="BASE",AE2075,_xlfn.IFS(AN2075="DAX",AG2075,AN2075="NIKKEI",AH2075,AN2075="SP",AF2075,AN2075="",MAX(AI2075:AK2075)))</f>
        <v>0.7693519687883088</v>
      </c>
      <c r="AS2075" s="4">
        <f t="shared" si="1173"/>
        <v>0.78515085140516416</v>
      </c>
      <c r="AT2075" s="4">
        <f t="shared" si="1174"/>
        <v>0.76610741982820629</v>
      </c>
      <c r="AU2075" s="4">
        <f t="shared" si="1175"/>
        <v>1.6631925433179486E-4</v>
      </c>
      <c r="AV2075" s="4">
        <f t="shared" si="1176"/>
        <v>2.0358223295110904E-3</v>
      </c>
      <c r="AW2075" s="4">
        <f t="shared" si="1177"/>
        <v>8.1696350374414542E-2</v>
      </c>
      <c r="AX2075" s="4">
        <f t="shared" si="1178"/>
        <v>1.4473674135098756E-2</v>
      </c>
      <c r="AY2075" s="4">
        <f t="shared" si="1179"/>
        <v>7.572870791410698E-3</v>
      </c>
      <c r="AZ2075" s="4">
        <f t="shared" si="1180"/>
        <v>2.514691205157932</v>
      </c>
      <c r="BA2075" s="6" t="str">
        <f t="shared" si="1181"/>
        <v>STRENGTHEN</v>
      </c>
      <c r="BB2075" s="4">
        <f t="shared" si="1182"/>
        <v>0.1</v>
      </c>
      <c r="BC2075" s="4">
        <f t="shared" si="1183"/>
        <v>0.60295548643614738</v>
      </c>
      <c r="BD2075" s="4">
        <f t="shared" si="1184"/>
        <v>0.77882552653643133</v>
      </c>
      <c r="BE2075" s="4">
        <f t="shared" si="1202"/>
        <v>0.05</v>
      </c>
      <c r="BF2075" s="4" t="str">
        <f t="shared" si="1203"/>
        <v/>
      </c>
      <c r="BG2075" s="4" t="str">
        <f t="shared" si="1204"/>
        <v/>
      </c>
      <c r="BH2075" s="4" t="str">
        <f t="shared" si="1205"/>
        <v/>
      </c>
      <c r="BI2075" s="4" t="str">
        <f t="shared" si="1206"/>
        <v/>
      </c>
      <c r="BJ2075" s="4" t="str">
        <f t="shared" si="1207"/>
        <v/>
      </c>
      <c r="BK2075" s="4" t="str">
        <f t="shared" si="1208"/>
        <v/>
      </c>
      <c r="BS2075" s="3" t="str">
        <f t="shared" si="1185"/>
        <v/>
      </c>
      <c r="BT2075" s="5">
        <f t="shared" si="1186"/>
        <v>1.904343157695787E-2</v>
      </c>
      <c r="BU2075" s="3"/>
    </row>
    <row r="2076" spans="1:73" x14ac:dyDescent="0.2">
      <c r="A2076" s="1">
        <v>44663</v>
      </c>
      <c r="C2076">
        <v>0.77057094930744352</v>
      </c>
      <c r="D2076">
        <v>0.78235324998250788</v>
      </c>
      <c r="E2076">
        <v>0.77058066235483391</v>
      </c>
      <c r="F2076">
        <v>0.77119054433751</v>
      </c>
      <c r="G2076">
        <v>0.7823708928623293</v>
      </c>
      <c r="H2076">
        <v>0.78546393320939911</v>
      </c>
      <c r="I2076">
        <v>0.77119089118708462</v>
      </c>
      <c r="J2076">
        <v>0.78546629477899821</v>
      </c>
      <c r="M2076">
        <f>'[1]CAC_SWISS (-SP-NIKKEI-DAX)'!AC2161</f>
        <v>0</v>
      </c>
      <c r="N2076">
        <f>'[1]CAC_SWISS_SP (-NIKKEI-DAX)'!AD2161</f>
        <v>0</v>
      </c>
      <c r="O2076">
        <f>'[1]CAC_SWISS_DAX (-SP-NIKKEI)'!AD2161</f>
        <v>0</v>
      </c>
      <c r="P2076">
        <f>'[1]CAC_SWISS_NIKKEI (-SP-DAX)'!AD2161</f>
        <v>0</v>
      </c>
      <c r="Q2076">
        <f>'[1]CAC_SWISS_DAX_SP (-NIKKEI)'!AF2161</f>
        <v>0</v>
      </c>
      <c r="R2076">
        <f>'[1]CAC_SWISS_SP_NIKKEI (-DAX)'!AF2161</f>
        <v>0</v>
      </c>
      <c r="S2076">
        <f>'[1]CAC_SWISS_DAX_NIKKEI (-SP)'!AF2161</f>
        <v>1</v>
      </c>
      <c r="V2076" t="str">
        <f t="shared" si="1195"/>
        <v>BASE</v>
      </c>
      <c r="W2076" t="str">
        <f t="shared" si="1196"/>
        <v>BASE+SP</v>
      </c>
      <c r="X2076" t="str">
        <f t="shared" si="1197"/>
        <v>BASE+DAX</v>
      </c>
      <c r="Y2076" t="str">
        <f t="shared" si="1198"/>
        <v>BASE+NIKKEI</v>
      </c>
      <c r="Z2076" s="2" t="str">
        <f t="shared" si="1199"/>
        <v>- NIKKEI</v>
      </c>
      <c r="AA2076" s="2" t="str">
        <f t="shared" si="1172"/>
        <v>- DAX</v>
      </c>
      <c r="AB2076" s="2" t="str">
        <f t="shared" si="1187"/>
        <v/>
      </c>
      <c r="AE2076">
        <f t="shared" si="1188"/>
        <v>0.77057094930744352</v>
      </c>
      <c r="AF2076">
        <f t="shared" si="1189"/>
        <v>0.78235324998250788</v>
      </c>
      <c r="AG2076">
        <f t="shared" si="1190"/>
        <v>0.77058066235483391</v>
      </c>
      <c r="AH2076">
        <f t="shared" si="1191"/>
        <v>0.77119054433751</v>
      </c>
      <c r="AI2076">
        <f t="shared" si="1192"/>
        <v>0.7823708928623293</v>
      </c>
      <c r="AJ2076">
        <f t="shared" si="1193"/>
        <v>0.78546393320939911</v>
      </c>
      <c r="AK2076" t="str">
        <f t="shared" si="1194"/>
        <v/>
      </c>
      <c r="AM2076" t="str">
        <f t="shared" si="1200"/>
        <v>BASE</v>
      </c>
      <c r="AN2076" t="str" cm="1">
        <f t="array" ref="AN2076">IF(AM2076="",_xlfn.IFS(AF2076=MAX(AF2076:AH2076),"SP",AG2076=MAX(AF2076:AH2076),"DAX",AH2076=MAX(AF2076:AH2076),"NIKKEI",MAX(AF2076:AH2076)=0,""),"")</f>
        <v/>
      </c>
      <c r="AO2076" t="str" cm="1">
        <f t="array" ref="AO2076">IF(AM2076="BASE","",IF(MAX(AF2076:AH2076)=0,_xlfn.IFS(AI2076=MAX(AI2076:AK2076),"SP&amp;DAX",AJ2076=MAX(AI2076:AK2076),"SP&amp;NIKKEI",AK2076=MAX(AI2076:AK2076),"DAX&amp;NIKKEI"),""))</f>
        <v/>
      </c>
      <c r="AQ2076" s="3">
        <f t="shared" si="1201"/>
        <v>44663</v>
      </c>
      <c r="AR2076" cm="1">
        <f t="array" ref="AR2076">IF(AM2076="BASE",AE2076,_xlfn.IFS(AN2076="DAX",AG2076,AN2076="NIKKEI",AH2076,AN2076="SP",AF2076,AN2076="",MAX(AI2076:AK2076)))</f>
        <v>0.77057094930744352</v>
      </c>
      <c r="AS2076" s="4">
        <f t="shared" si="1173"/>
        <v>0.78167585499502001</v>
      </c>
      <c r="AT2076" s="4">
        <f t="shared" si="1174"/>
        <v>0.76867945304869678</v>
      </c>
      <c r="AU2076" s="4">
        <f t="shared" si="1175"/>
        <v>1.3131771471402344E-4</v>
      </c>
      <c r="AV2076" s="4">
        <f t="shared" si="1176"/>
        <v>1.8973873469696322E-3</v>
      </c>
      <c r="AW2076" s="4">
        <f t="shared" si="1177"/>
        <v>6.9209755679964055E-2</v>
      </c>
      <c r="AX2076" s="4">
        <f t="shared" si="1178"/>
        <v>1.3957114569448075E-2</v>
      </c>
      <c r="AY2076" s="4">
        <f t="shared" si="1179"/>
        <v>7.1469936624286292E-3</v>
      </c>
      <c r="AZ2076" s="4">
        <f t="shared" si="1180"/>
        <v>1.8184431888675985</v>
      </c>
      <c r="BA2076" s="6" t="str">
        <f t="shared" si="1181"/>
        <v>NEUTRAL</v>
      </c>
      <c r="BB2076" s="4">
        <f t="shared" si="1182"/>
        <v>0.1</v>
      </c>
      <c r="BC2076" s="4">
        <f t="shared" si="1183"/>
        <v>0.60295548643614738</v>
      </c>
      <c r="BD2076" s="4">
        <f t="shared" si="1184"/>
        <v>0.77882552653643133</v>
      </c>
      <c r="BE2076" s="4">
        <f t="shared" si="1202"/>
        <v>0.05</v>
      </c>
      <c r="BF2076" s="4" t="str">
        <f t="shared" si="1203"/>
        <v/>
      </c>
      <c r="BG2076" s="4" t="str">
        <f t="shared" si="1204"/>
        <v/>
      </c>
      <c r="BH2076" s="4" t="str">
        <f t="shared" si="1205"/>
        <v/>
      </c>
      <c r="BI2076" s="4" t="str">
        <f t="shared" si="1206"/>
        <v/>
      </c>
      <c r="BJ2076" s="4" t="str">
        <f t="shared" si="1207"/>
        <v/>
      </c>
      <c r="BK2076" s="4" t="str">
        <f t="shared" si="1208"/>
        <v/>
      </c>
      <c r="BS2076" s="3" t="str">
        <f t="shared" si="1185"/>
        <v/>
      </c>
      <c r="BT2076" s="5">
        <f t="shared" si="1186"/>
        <v>1.2996401946323233E-2</v>
      </c>
      <c r="BU2076" s="3"/>
    </row>
    <row r="2077" spans="1:73" x14ac:dyDescent="0.2">
      <c r="A2077" s="1">
        <v>44664</v>
      </c>
      <c r="C2077">
        <v>0.77175233005098098</v>
      </c>
      <c r="D2077">
        <v>0.78325081350890191</v>
      </c>
      <c r="E2077">
        <v>0.77175254927027193</v>
      </c>
      <c r="F2077">
        <v>0.77233096774794352</v>
      </c>
      <c r="G2077">
        <v>0.7832592410755812</v>
      </c>
      <c r="H2077">
        <v>0.7864020944117176</v>
      </c>
      <c r="I2077">
        <v>0.7723364118461632</v>
      </c>
      <c r="J2077">
        <v>0.78641449149388287</v>
      </c>
      <c r="M2077">
        <f>'[1]CAC_SWISS (-SP-NIKKEI-DAX)'!AC2162</f>
        <v>0</v>
      </c>
      <c r="N2077">
        <f>'[1]CAC_SWISS_SP (-NIKKEI-DAX)'!AD2162</f>
        <v>0</v>
      </c>
      <c r="O2077">
        <f>'[1]CAC_SWISS_DAX (-SP-NIKKEI)'!AD2162</f>
        <v>0</v>
      </c>
      <c r="P2077">
        <f>'[1]CAC_SWISS_NIKKEI (-SP-DAX)'!AD2162</f>
        <v>0</v>
      </c>
      <c r="Q2077">
        <f>'[1]CAC_SWISS_DAX_SP (-NIKKEI)'!AF2162</f>
        <v>0</v>
      </c>
      <c r="R2077">
        <f>'[1]CAC_SWISS_SP_NIKKEI (-DAX)'!AF2162</f>
        <v>0</v>
      </c>
      <c r="S2077">
        <f>'[1]CAC_SWISS_DAX_NIKKEI (-SP)'!AF2162</f>
        <v>1</v>
      </c>
      <c r="V2077" t="str">
        <f t="shared" si="1195"/>
        <v>BASE</v>
      </c>
      <c r="W2077" t="str">
        <f t="shared" si="1196"/>
        <v>BASE+SP</v>
      </c>
      <c r="X2077" t="str">
        <f t="shared" si="1197"/>
        <v>BASE+DAX</v>
      </c>
      <c r="Y2077" t="str">
        <f t="shared" si="1198"/>
        <v>BASE+NIKKEI</v>
      </c>
      <c r="Z2077" s="2" t="str">
        <f t="shared" si="1199"/>
        <v>- NIKKEI</v>
      </c>
      <c r="AA2077" s="2" t="str">
        <f t="shared" ref="AA2077:AA2140" si="1209">IF(R2077=0,"- DAX","")</f>
        <v>- DAX</v>
      </c>
      <c r="AB2077" s="2" t="str">
        <f t="shared" si="1187"/>
        <v/>
      </c>
      <c r="AE2077">
        <f t="shared" si="1188"/>
        <v>0.77175233005098098</v>
      </c>
      <c r="AF2077">
        <f t="shared" si="1189"/>
        <v>0.78325081350890191</v>
      </c>
      <c r="AG2077">
        <f t="shared" si="1190"/>
        <v>0.77175254927027193</v>
      </c>
      <c r="AH2077">
        <f t="shared" si="1191"/>
        <v>0.77233096774794352</v>
      </c>
      <c r="AI2077">
        <f t="shared" si="1192"/>
        <v>0.7832592410755812</v>
      </c>
      <c r="AJ2077">
        <f t="shared" si="1193"/>
        <v>0.7864020944117176</v>
      </c>
      <c r="AK2077" t="str">
        <f t="shared" si="1194"/>
        <v/>
      </c>
      <c r="AM2077" t="str">
        <f t="shared" si="1200"/>
        <v>BASE</v>
      </c>
      <c r="AN2077" t="str" cm="1">
        <f t="array" ref="AN2077">IF(AM2077="",_xlfn.IFS(AF2077=MAX(AF2077:AH2077),"SP",AG2077=MAX(AF2077:AH2077),"DAX",AH2077=MAX(AF2077:AH2077),"NIKKEI",MAX(AF2077:AH2077)=0,""),"")</f>
        <v/>
      </c>
      <c r="AO2077" t="str" cm="1">
        <f t="array" ref="AO2077">IF(AM2077="BASE","",IF(MAX(AF2077:AH2077)=0,_xlfn.IFS(AI2077=MAX(AI2077:AK2077),"SP&amp;DAX",AJ2077=MAX(AI2077:AK2077),"SP&amp;NIKKEI",AK2077=MAX(AI2077:AK2077),"DAX&amp;NIKKEI"),""))</f>
        <v/>
      </c>
      <c r="AQ2077" s="3">
        <f t="shared" si="1201"/>
        <v>44664</v>
      </c>
      <c r="AR2077" cm="1">
        <f t="array" ref="AR2077">IF(AM2077="BASE",AE2077,_xlfn.IFS(AN2077="DAX",AG2077,AN2077="NIKKEI",AH2077,AN2077="SP",AF2077,AN2077="",MAX(AI2077:AK2077)))</f>
        <v>0.77175233005098098</v>
      </c>
      <c r="AS2077" s="4">
        <f t="shared" si="1173"/>
        <v>0.77915508338303707</v>
      </c>
      <c r="AT2077" s="4">
        <f t="shared" si="1174"/>
        <v>0.77120240764471137</v>
      </c>
      <c r="AU2077" s="4">
        <f t="shared" si="1175"/>
        <v>1.0924293162725624E-4</v>
      </c>
      <c r="AV2077" s="4">
        <f t="shared" si="1176"/>
        <v>1.7117455206633184E-3</v>
      </c>
      <c r="AW2077" s="4">
        <f t="shared" si="1177"/>
        <v>6.3819610046313147E-2</v>
      </c>
      <c r="AX2077" s="4">
        <f t="shared" si="1178"/>
        <v>1.3250273925377821E-2</v>
      </c>
      <c r="AY2077" s="4">
        <f t="shared" si="1179"/>
        <v>6.7200597896143743E-3</v>
      </c>
      <c r="AZ2077" s="4">
        <f t="shared" si="1180"/>
        <v>1.1834233604016873</v>
      </c>
      <c r="BA2077" s="6" t="str">
        <f t="shared" si="1181"/>
        <v>NEUTRAL</v>
      </c>
      <c r="BB2077" s="4">
        <f t="shared" si="1182"/>
        <v>0.1</v>
      </c>
      <c r="BC2077" s="4">
        <f t="shared" si="1183"/>
        <v>0.60295548643614738</v>
      </c>
      <c r="BD2077" s="4">
        <f t="shared" si="1184"/>
        <v>0.77882552653643133</v>
      </c>
      <c r="BE2077" s="4">
        <f t="shared" si="1202"/>
        <v>0.05</v>
      </c>
      <c r="BF2077" s="4" t="str">
        <f t="shared" si="1203"/>
        <v/>
      </c>
      <c r="BG2077" s="4" t="str">
        <f t="shared" si="1204"/>
        <v/>
      </c>
      <c r="BH2077" s="4" t="str">
        <f t="shared" si="1205"/>
        <v/>
      </c>
      <c r="BI2077" s="4" t="str">
        <f t="shared" si="1206"/>
        <v/>
      </c>
      <c r="BJ2077" s="4" t="str">
        <f t="shared" si="1207"/>
        <v/>
      </c>
      <c r="BK2077" s="4" t="str">
        <f t="shared" si="1208"/>
        <v/>
      </c>
      <c r="BS2077" s="3" t="str">
        <f t="shared" si="1185"/>
        <v/>
      </c>
      <c r="BT2077" s="5">
        <f t="shared" si="1186"/>
        <v>7.9526757383256985E-3</v>
      </c>
      <c r="BU2077" s="3"/>
    </row>
    <row r="2078" spans="1:73" x14ac:dyDescent="0.2">
      <c r="A2078" s="1">
        <v>44665</v>
      </c>
      <c r="C2078">
        <v>0.78517053500261824</v>
      </c>
      <c r="D2078">
        <v>0.79298653264462116</v>
      </c>
      <c r="E2078">
        <v>0.78533390805785541</v>
      </c>
      <c r="F2078">
        <v>0.78556420798424198</v>
      </c>
      <c r="G2078">
        <v>0.79315889998057099</v>
      </c>
      <c r="H2078">
        <v>0.79505453510680302</v>
      </c>
      <c r="I2078">
        <v>0.78567359619709021</v>
      </c>
      <c r="J2078">
        <v>0.79511115088035256</v>
      </c>
      <c r="M2078">
        <f>'[1]CAC_SWISS (-SP-NIKKEI-DAX)'!AC2163</f>
        <v>0</v>
      </c>
      <c r="N2078">
        <f>'[1]CAC_SWISS_SP (-NIKKEI-DAX)'!AD2163</f>
        <v>0</v>
      </c>
      <c r="O2078">
        <f>'[1]CAC_SWISS_DAX (-SP-NIKKEI)'!AD2163</f>
        <v>0</v>
      </c>
      <c r="P2078">
        <f>'[1]CAC_SWISS_NIKKEI (-SP-DAX)'!AD2163</f>
        <v>0</v>
      </c>
      <c r="Q2078">
        <f>'[1]CAC_SWISS_DAX_SP (-NIKKEI)'!AF2163</f>
        <v>0</v>
      </c>
      <c r="R2078">
        <f>'[1]CAC_SWISS_SP_NIKKEI (-DAX)'!AF2163</f>
        <v>0</v>
      </c>
      <c r="S2078">
        <f>'[1]CAC_SWISS_DAX_NIKKEI (-SP)'!AF2163</f>
        <v>0</v>
      </c>
      <c r="V2078" t="str">
        <f t="shared" si="1195"/>
        <v>BASE</v>
      </c>
      <c r="W2078" t="str">
        <f t="shared" si="1196"/>
        <v>BASE+SP</v>
      </c>
      <c r="X2078" t="str">
        <f t="shared" si="1197"/>
        <v>BASE+DAX</v>
      </c>
      <c r="Y2078" t="str">
        <f t="shared" si="1198"/>
        <v>BASE+NIKKEI</v>
      </c>
      <c r="Z2078" s="2" t="str">
        <f t="shared" si="1199"/>
        <v>- NIKKEI</v>
      </c>
      <c r="AA2078" s="2" t="str">
        <f t="shared" si="1209"/>
        <v>- DAX</v>
      </c>
      <c r="AB2078" s="2" t="str">
        <f t="shared" si="1187"/>
        <v>- SP</v>
      </c>
      <c r="AE2078">
        <f t="shared" si="1188"/>
        <v>0.78517053500261824</v>
      </c>
      <c r="AF2078">
        <f t="shared" si="1189"/>
        <v>0.79298653264462116</v>
      </c>
      <c r="AG2078">
        <f t="shared" si="1190"/>
        <v>0.78533390805785541</v>
      </c>
      <c r="AH2078">
        <f t="shared" si="1191"/>
        <v>0.78556420798424198</v>
      </c>
      <c r="AI2078">
        <f t="shared" si="1192"/>
        <v>0.79315889998057099</v>
      </c>
      <c r="AJ2078">
        <f t="shared" si="1193"/>
        <v>0.79505453510680302</v>
      </c>
      <c r="AK2078">
        <f t="shared" si="1194"/>
        <v>0.78567359619709021</v>
      </c>
      <c r="AM2078" t="str">
        <f t="shared" si="1200"/>
        <v>BASE</v>
      </c>
      <c r="AN2078" t="str" cm="1">
        <f t="array" ref="AN2078">IF(AM2078="",_xlfn.IFS(AF2078=MAX(AF2078:AH2078),"SP",AG2078=MAX(AF2078:AH2078),"DAX",AH2078=MAX(AF2078:AH2078),"NIKKEI",MAX(AF2078:AH2078)=0,""),"")</f>
        <v/>
      </c>
      <c r="AO2078" t="str" cm="1">
        <f t="array" ref="AO2078">IF(AM2078="BASE","",IF(MAX(AF2078:AH2078)=0,_xlfn.IFS(AI2078=MAX(AI2078:AK2078),"SP&amp;DAX",AJ2078=MAX(AI2078:AK2078),"SP&amp;NIKKEI",AK2078=MAX(AI2078:AK2078),"DAX&amp;NIKKEI"),""))</f>
        <v/>
      </c>
      <c r="AQ2078" s="3">
        <f t="shared" si="1201"/>
        <v>44665</v>
      </c>
      <c r="AR2078" cm="1">
        <f t="array" ref="AR2078">IF(AM2078="BASE",AE2078,_xlfn.IFS(AN2078="DAX",AG2078,AN2078="NIKKEI",AH2078,AN2078="SP",AF2078,AN2078="",MAX(AI2078:AK2078)))</f>
        <v>0.78517053500261824</v>
      </c>
      <c r="AS2078" s="4">
        <f t="shared" si="1173"/>
        <v>0.77820454563357278</v>
      </c>
      <c r="AT2078" s="4">
        <f t="shared" si="1174"/>
        <v>0.77378907547613407</v>
      </c>
      <c r="AU2078" s="4">
        <f t="shared" si="1175"/>
        <v>8.5493409589807047E-5</v>
      </c>
      <c r="AV2078" s="4">
        <f t="shared" si="1176"/>
        <v>1.487462812305838E-3</v>
      </c>
      <c r="AW2078" s="4">
        <f t="shared" si="1177"/>
        <v>5.7475997976229543E-2</v>
      </c>
      <c r="AX2078" s="4">
        <f t="shared" si="1178"/>
        <v>1.2344630424710085E-2</v>
      </c>
      <c r="AY2078" s="4">
        <f t="shared" si="1179"/>
        <v>6.188586042473472E-3</v>
      </c>
      <c r="AZ2078" s="4">
        <f t="shared" si="1180"/>
        <v>0.71348610605629026</v>
      </c>
      <c r="BA2078" s="6" t="str">
        <f t="shared" si="1181"/>
        <v>NEUTRAL</v>
      </c>
      <c r="BB2078" s="4">
        <f t="shared" si="1182"/>
        <v>0.1</v>
      </c>
      <c r="BC2078" s="4">
        <f t="shared" si="1183"/>
        <v>0.60295548643614738</v>
      </c>
      <c r="BD2078" s="4">
        <f t="shared" si="1184"/>
        <v>0.77882552653643133</v>
      </c>
      <c r="BE2078" s="4">
        <f t="shared" si="1202"/>
        <v>0.05</v>
      </c>
      <c r="BF2078" s="4" t="str">
        <f t="shared" si="1203"/>
        <v/>
      </c>
      <c r="BG2078" s="4" t="str">
        <f t="shared" si="1204"/>
        <v/>
      </c>
      <c r="BH2078" s="4" t="str">
        <f t="shared" si="1205"/>
        <v/>
      </c>
      <c r="BI2078" s="4" t="str">
        <f t="shared" si="1206"/>
        <v/>
      </c>
      <c r="BJ2078" s="4" t="str">
        <f t="shared" si="1207"/>
        <v/>
      </c>
      <c r="BK2078" s="4" t="str">
        <f t="shared" si="1208"/>
        <v/>
      </c>
      <c r="BS2078" s="3" t="str">
        <f t="shared" si="1185"/>
        <v/>
      </c>
      <c r="BT2078" s="5">
        <f t="shared" si="1186"/>
        <v>4.4154701574387056E-3</v>
      </c>
      <c r="BU2078" s="3"/>
    </row>
    <row r="2079" spans="1:73" x14ac:dyDescent="0.2">
      <c r="A2079" s="1">
        <v>44666</v>
      </c>
      <c r="C2079">
        <v>0.78241109204779802</v>
      </c>
      <c r="D2079">
        <v>0.79054105191196533</v>
      </c>
      <c r="E2079">
        <v>0.78258638684499471</v>
      </c>
      <c r="F2079">
        <v>0.78282936073843856</v>
      </c>
      <c r="G2079">
        <v>0.79075368219725173</v>
      </c>
      <c r="H2079">
        <v>0.79287749688203679</v>
      </c>
      <c r="I2079">
        <v>0.78294972941024354</v>
      </c>
      <c r="J2079">
        <v>0.79295997700775134</v>
      </c>
      <c r="M2079">
        <f>'[1]CAC_SWISS (-SP-NIKKEI-DAX)'!AC2164</f>
        <v>0</v>
      </c>
      <c r="N2079">
        <f>'[1]CAC_SWISS_SP (-NIKKEI-DAX)'!AD2164</f>
        <v>0</v>
      </c>
      <c r="O2079">
        <f>'[1]CAC_SWISS_DAX (-SP-NIKKEI)'!AD2164</f>
        <v>0</v>
      </c>
      <c r="P2079">
        <f>'[1]CAC_SWISS_NIKKEI (-SP-DAX)'!AD2164</f>
        <v>0</v>
      </c>
      <c r="Q2079">
        <f>'[1]CAC_SWISS_DAX_SP (-NIKKEI)'!AF2164</f>
        <v>0</v>
      </c>
      <c r="R2079">
        <f>'[1]CAC_SWISS_SP_NIKKEI (-DAX)'!AF2164</f>
        <v>0</v>
      </c>
      <c r="S2079">
        <f>'[1]CAC_SWISS_DAX_NIKKEI (-SP)'!AF2164</f>
        <v>0</v>
      </c>
      <c r="V2079" t="str">
        <f t="shared" si="1195"/>
        <v>BASE</v>
      </c>
      <c r="W2079" t="str">
        <f t="shared" si="1196"/>
        <v>BASE+SP</v>
      </c>
      <c r="X2079" t="str">
        <f t="shared" si="1197"/>
        <v>BASE+DAX</v>
      </c>
      <c r="Y2079" t="str">
        <f t="shared" si="1198"/>
        <v>BASE+NIKKEI</v>
      </c>
      <c r="Z2079" s="2" t="str">
        <f t="shared" si="1199"/>
        <v>- NIKKEI</v>
      </c>
      <c r="AA2079" s="2" t="str">
        <f t="shared" si="1209"/>
        <v>- DAX</v>
      </c>
      <c r="AB2079" s="2" t="str">
        <f t="shared" si="1187"/>
        <v>- SP</v>
      </c>
      <c r="AE2079">
        <f t="shared" si="1188"/>
        <v>0.78241109204779802</v>
      </c>
      <c r="AF2079">
        <f t="shared" si="1189"/>
        <v>0.79054105191196533</v>
      </c>
      <c r="AG2079">
        <f t="shared" si="1190"/>
        <v>0.78258638684499471</v>
      </c>
      <c r="AH2079">
        <f t="shared" si="1191"/>
        <v>0.78282936073843856</v>
      </c>
      <c r="AI2079">
        <f t="shared" si="1192"/>
        <v>0.79075368219725173</v>
      </c>
      <c r="AJ2079">
        <f t="shared" si="1193"/>
        <v>0.79287749688203679</v>
      </c>
      <c r="AK2079">
        <f t="shared" si="1194"/>
        <v>0.78294972941024354</v>
      </c>
      <c r="AM2079" t="str">
        <f t="shared" si="1200"/>
        <v>BASE</v>
      </c>
      <c r="AN2079" t="str" cm="1">
        <f t="array" ref="AN2079">IF(AM2079="",_xlfn.IFS(AF2079=MAX(AF2079:AH2079),"SP",AG2079=MAX(AF2079:AH2079),"DAX",AH2079=MAX(AF2079:AH2079),"NIKKEI",MAX(AF2079:AH2079)=0,""),"")</f>
        <v/>
      </c>
      <c r="AO2079" t="str" cm="1">
        <f t="array" ref="AO2079">IF(AM2079="BASE","",IF(MAX(AF2079:AH2079)=0,_xlfn.IFS(AI2079=MAX(AI2079:AK2079),"SP&amp;DAX",AJ2079=MAX(AI2079:AK2079),"SP&amp;NIKKEI",AK2079=MAX(AI2079:AK2079),"DAX&amp;NIKKEI"),""))</f>
        <v/>
      </c>
      <c r="AQ2079" s="3">
        <f t="shared" si="1201"/>
        <v>44666</v>
      </c>
      <c r="AR2079" cm="1">
        <f t="array" ref="AR2079">IF(AM2079="BASE",AE2079,_xlfn.IFS(AN2079="DAX",AG2079,AN2079="NIKKEI",AH2079,AN2079="SP",AF2079,AN2079="",MAX(AI2079:AK2079)))</f>
        <v>0.78241109204779802</v>
      </c>
      <c r="AS2079" s="4">
        <f t="shared" si="1173"/>
        <v>0.77702515255462301</v>
      </c>
      <c r="AT2079" s="4">
        <f t="shared" si="1174"/>
        <v>0.77598348334300971</v>
      </c>
      <c r="AU2079" s="4">
        <f t="shared" si="1175"/>
        <v>5.7467863105526256E-5</v>
      </c>
      <c r="AV2079" s="4">
        <f t="shared" si="1176"/>
        <v>1.3282945580218052E-3</v>
      </c>
      <c r="AW2079" s="4">
        <f t="shared" si="1177"/>
        <v>4.3264397010789275E-2</v>
      </c>
      <c r="AX2079" s="4">
        <f t="shared" si="1178"/>
        <v>1.1650393876220329E-2</v>
      </c>
      <c r="AY2079" s="4">
        <f t="shared" si="1179"/>
        <v>5.6844241107599216E-3</v>
      </c>
      <c r="AZ2079" s="4">
        <f t="shared" si="1180"/>
        <v>0.18324973494527835</v>
      </c>
      <c r="BA2079" s="6" t="str">
        <f t="shared" si="1181"/>
        <v>NEUTRAL</v>
      </c>
      <c r="BB2079" s="4">
        <f t="shared" si="1182"/>
        <v>0.1</v>
      </c>
      <c r="BC2079" s="4">
        <f t="shared" si="1183"/>
        <v>0.60295548643614738</v>
      </c>
      <c r="BD2079" s="4">
        <f t="shared" si="1184"/>
        <v>0.77882552653643133</v>
      </c>
      <c r="BE2079" s="4">
        <f t="shared" si="1202"/>
        <v>0.05</v>
      </c>
      <c r="BF2079" s="4" t="str">
        <f t="shared" si="1203"/>
        <v/>
      </c>
      <c r="BG2079" s="4" t="str">
        <f t="shared" si="1204"/>
        <v/>
      </c>
      <c r="BH2079" s="4" t="str">
        <f t="shared" si="1205"/>
        <v/>
      </c>
      <c r="BI2079" s="4" t="str">
        <f t="shared" si="1206"/>
        <v/>
      </c>
      <c r="BJ2079" s="4" t="str">
        <f t="shared" si="1207"/>
        <v/>
      </c>
      <c r="BK2079" s="4" t="str">
        <f t="shared" si="1208"/>
        <v/>
      </c>
      <c r="BS2079" s="3" t="str">
        <f t="shared" si="1185"/>
        <v/>
      </c>
      <c r="BT2079" s="5">
        <f t="shared" si="1186"/>
        <v>1.0416692116133053E-3</v>
      </c>
      <c r="BU2079" s="3"/>
    </row>
    <row r="2080" spans="1:73" x14ac:dyDescent="0.2">
      <c r="A2080" s="1">
        <v>44669</v>
      </c>
      <c r="C2080">
        <v>0.78633424341849489</v>
      </c>
      <c r="D2080">
        <v>0.79379828767952576</v>
      </c>
      <c r="E2080">
        <v>0.78681037760349282</v>
      </c>
      <c r="F2080">
        <v>0.78718436384251433</v>
      </c>
      <c r="G2080">
        <v>0.79429999646561245</v>
      </c>
      <c r="H2080">
        <v>0.79689292601888506</v>
      </c>
      <c r="I2080">
        <v>0.78754486835889892</v>
      </c>
      <c r="J2080">
        <v>0.79717425231408445</v>
      </c>
      <c r="M2080">
        <f>'[1]CAC_SWISS (-SP-NIKKEI-DAX)'!AC2165</f>
        <v>0</v>
      </c>
      <c r="N2080">
        <f>'[1]CAC_SWISS_SP (-NIKKEI-DAX)'!AD2165</f>
        <v>0</v>
      </c>
      <c r="O2080">
        <f>'[1]CAC_SWISS_DAX (-SP-NIKKEI)'!AD2165</f>
        <v>0</v>
      </c>
      <c r="P2080">
        <f>'[1]CAC_SWISS_NIKKEI (-SP-DAX)'!AD2165</f>
        <v>0</v>
      </c>
      <c r="Q2080">
        <f>'[1]CAC_SWISS_DAX_SP (-NIKKEI)'!AF2165</f>
        <v>0</v>
      </c>
      <c r="R2080">
        <f>'[1]CAC_SWISS_SP_NIKKEI (-DAX)'!AF2165</f>
        <v>0</v>
      </c>
      <c r="S2080">
        <f>'[1]CAC_SWISS_DAX_NIKKEI (-SP)'!AF2165</f>
        <v>0</v>
      </c>
      <c r="V2080" t="str">
        <f t="shared" si="1195"/>
        <v>BASE</v>
      </c>
      <c r="W2080" t="str">
        <f t="shared" si="1196"/>
        <v>BASE+SP</v>
      </c>
      <c r="X2080" t="str">
        <f t="shared" si="1197"/>
        <v>BASE+DAX</v>
      </c>
      <c r="Y2080" t="str">
        <f t="shared" si="1198"/>
        <v>BASE+NIKKEI</v>
      </c>
      <c r="Z2080" s="2" t="str">
        <f t="shared" si="1199"/>
        <v>- NIKKEI</v>
      </c>
      <c r="AA2080" s="2" t="str">
        <f t="shared" si="1209"/>
        <v>- DAX</v>
      </c>
      <c r="AB2080" s="2" t="str">
        <f t="shared" si="1187"/>
        <v>- SP</v>
      </c>
      <c r="AE2080">
        <f t="shared" si="1188"/>
        <v>0.78633424341849489</v>
      </c>
      <c r="AF2080">
        <f t="shared" si="1189"/>
        <v>0.79379828767952576</v>
      </c>
      <c r="AG2080">
        <f t="shared" si="1190"/>
        <v>0.78681037760349282</v>
      </c>
      <c r="AH2080">
        <f t="shared" si="1191"/>
        <v>0.78718436384251433</v>
      </c>
      <c r="AI2080">
        <f t="shared" si="1192"/>
        <v>0.79429999646561245</v>
      </c>
      <c r="AJ2080">
        <f t="shared" si="1193"/>
        <v>0.79689292601888506</v>
      </c>
      <c r="AK2080">
        <f t="shared" si="1194"/>
        <v>0.78754486835889892</v>
      </c>
      <c r="AM2080" t="str">
        <f t="shared" si="1200"/>
        <v>BASE</v>
      </c>
      <c r="AN2080" t="str" cm="1">
        <f t="array" ref="AN2080">IF(AM2080="",_xlfn.IFS(AF2080=MAX(AF2080:AH2080),"SP",AG2080=MAX(AF2080:AH2080),"DAX",AH2080=MAX(AF2080:AH2080),"NIKKEI",MAX(AF2080:AH2080)=0,""),"")</f>
        <v/>
      </c>
      <c r="AO2080" t="str" cm="1">
        <f t="array" ref="AO2080">IF(AM2080="BASE","",IF(MAX(AF2080:AH2080)=0,_xlfn.IFS(AI2080=MAX(AI2080:AK2080),"SP&amp;DAX",AJ2080=MAX(AI2080:AK2080),"SP&amp;NIKKEI",AK2080=MAX(AI2080:AK2080),"DAX&amp;NIKKEI"),""))</f>
        <v/>
      </c>
      <c r="AQ2080" s="3">
        <f t="shared" si="1201"/>
        <v>44669</v>
      </c>
      <c r="AR2080" cm="1">
        <f t="array" ref="AR2080">IF(AM2080="BASE",AE2080,_xlfn.IFS(AN2080="DAX",AG2080,AN2080="NIKKEI",AH2080,AN2080="SP",AF2080,AN2080="",MAX(AI2080:AK2080)))</f>
        <v>0.78633424341849489</v>
      </c>
      <c r="AS2080" s="4">
        <f t="shared" si="1173"/>
        <v>0.77643396584124846</v>
      </c>
      <c r="AT2080" s="4">
        <f t="shared" si="1174"/>
        <v>0.77734910100645427</v>
      </c>
      <c r="AU2080" s="4">
        <f t="shared" si="1175"/>
        <v>4.0966373443955264E-5</v>
      </c>
      <c r="AV2080" s="4">
        <f t="shared" si="1176"/>
        <v>1.276566568433632E-3</v>
      </c>
      <c r="AW2080" s="4">
        <f t="shared" si="1177"/>
        <v>3.2091059296830614E-2</v>
      </c>
      <c r="AX2080" s="4">
        <f t="shared" si="1178"/>
        <v>1.1409656455970203E-2</v>
      </c>
      <c r="AY2080" s="4">
        <f t="shared" si="1179"/>
        <v>5.443157972452037E-3</v>
      </c>
      <c r="AZ2080" s="4">
        <f t="shared" si="1180"/>
        <v>-0.16812577732215886</v>
      </c>
      <c r="BA2080" s="6" t="str">
        <f t="shared" si="1181"/>
        <v>NEUTRAL</v>
      </c>
      <c r="BB2080" s="4">
        <f t="shared" si="1182"/>
        <v>0.1</v>
      </c>
      <c r="BC2080" s="4">
        <f t="shared" si="1183"/>
        <v>0.60295548643614738</v>
      </c>
      <c r="BD2080" s="4">
        <f t="shared" si="1184"/>
        <v>0.77882552653643133</v>
      </c>
      <c r="BE2080" s="4">
        <f t="shared" si="1202"/>
        <v>0.05</v>
      </c>
      <c r="BF2080" s="4" t="str">
        <f t="shared" si="1203"/>
        <v/>
      </c>
      <c r="BG2080" s="4" t="str">
        <f t="shared" si="1204"/>
        <v/>
      </c>
      <c r="BH2080" s="4" t="str">
        <f t="shared" si="1205"/>
        <v/>
      </c>
      <c r="BI2080" s="4" t="str">
        <f t="shared" si="1206"/>
        <v/>
      </c>
      <c r="BJ2080" s="4" t="str">
        <f t="shared" si="1207"/>
        <v/>
      </c>
      <c r="BK2080" s="4" t="str">
        <f t="shared" si="1208"/>
        <v/>
      </c>
      <c r="BS2080" s="3" t="str">
        <f t="shared" si="1185"/>
        <v/>
      </c>
      <c r="BT2080" s="5">
        <f t="shared" si="1186"/>
        <v>-9.1513516520580485E-4</v>
      </c>
      <c r="BU2080" s="3"/>
    </row>
    <row r="2081" spans="1:73" x14ac:dyDescent="0.2">
      <c r="A2081" s="1">
        <v>44670</v>
      </c>
      <c r="C2081">
        <v>0.78277706419071302</v>
      </c>
      <c r="D2081">
        <v>0.78879097689588584</v>
      </c>
      <c r="E2081">
        <v>0.7830791730718496</v>
      </c>
      <c r="F2081">
        <v>0.78368876308210511</v>
      </c>
      <c r="G2081">
        <v>0.78902823947902134</v>
      </c>
      <c r="H2081">
        <v>0.79180128969548891</v>
      </c>
      <c r="I2081">
        <v>0.78389165676347605</v>
      </c>
      <c r="J2081">
        <v>0.79188113269763816</v>
      </c>
      <c r="M2081">
        <f>'[1]CAC_SWISS (-SP-NIKKEI-DAX)'!AC2166</f>
        <v>0</v>
      </c>
      <c r="N2081">
        <f>'[1]CAC_SWISS_SP (-NIKKEI-DAX)'!AD2166</f>
        <v>0</v>
      </c>
      <c r="O2081">
        <f>'[1]CAC_SWISS_DAX (-SP-NIKKEI)'!AD2166</f>
        <v>0</v>
      </c>
      <c r="P2081">
        <f>'[1]CAC_SWISS_NIKKEI (-SP-DAX)'!AD2166</f>
        <v>0</v>
      </c>
      <c r="Q2081">
        <f>'[1]CAC_SWISS_DAX_SP (-NIKKEI)'!AF2166</f>
        <v>0</v>
      </c>
      <c r="R2081">
        <f>'[1]CAC_SWISS_SP_NIKKEI (-DAX)'!AF2166</f>
        <v>0</v>
      </c>
      <c r="S2081">
        <f>'[1]CAC_SWISS_DAX_NIKKEI (-SP)'!AF2166</f>
        <v>0</v>
      </c>
      <c r="V2081" t="str">
        <f t="shared" si="1195"/>
        <v>BASE</v>
      </c>
      <c r="W2081" t="str">
        <f t="shared" si="1196"/>
        <v>BASE+SP</v>
      </c>
      <c r="X2081" t="str">
        <f t="shared" si="1197"/>
        <v>BASE+DAX</v>
      </c>
      <c r="Y2081" t="str">
        <f t="shared" si="1198"/>
        <v>BASE+NIKKEI</v>
      </c>
      <c r="Z2081" s="2" t="str">
        <f t="shared" si="1199"/>
        <v>- NIKKEI</v>
      </c>
      <c r="AA2081" s="2" t="str">
        <f t="shared" si="1209"/>
        <v>- DAX</v>
      </c>
      <c r="AB2081" s="2" t="str">
        <f t="shared" si="1187"/>
        <v>- SP</v>
      </c>
      <c r="AE2081">
        <f t="shared" si="1188"/>
        <v>0.78277706419071302</v>
      </c>
      <c r="AF2081">
        <f t="shared" si="1189"/>
        <v>0.78879097689588584</v>
      </c>
      <c r="AG2081">
        <f t="shared" si="1190"/>
        <v>0.7830791730718496</v>
      </c>
      <c r="AH2081">
        <f t="shared" si="1191"/>
        <v>0.78368876308210511</v>
      </c>
      <c r="AI2081">
        <f t="shared" si="1192"/>
        <v>0.78902823947902134</v>
      </c>
      <c r="AJ2081">
        <f t="shared" si="1193"/>
        <v>0.79180128969548891</v>
      </c>
      <c r="AK2081">
        <f t="shared" si="1194"/>
        <v>0.78389165676347605</v>
      </c>
      <c r="AM2081" t="str">
        <f t="shared" si="1200"/>
        <v>BASE</v>
      </c>
      <c r="AN2081" t="str" cm="1">
        <f t="array" ref="AN2081">IF(AM2081="",_xlfn.IFS(AF2081=MAX(AF2081:AH2081),"SP",AG2081=MAX(AF2081:AH2081),"DAX",AH2081=MAX(AF2081:AH2081),"NIKKEI",MAX(AF2081:AH2081)=0,""),"")</f>
        <v/>
      </c>
      <c r="AO2081" t="str" cm="1">
        <f t="array" ref="AO2081">IF(AM2081="BASE","",IF(MAX(AF2081:AH2081)=0,_xlfn.IFS(AI2081=MAX(AI2081:AK2081),"SP&amp;DAX",AJ2081=MAX(AI2081:AK2081),"SP&amp;NIKKEI",AK2081=MAX(AI2081:AK2081),"DAX&amp;NIKKEI"),""))</f>
        <v/>
      </c>
      <c r="AQ2081" s="3">
        <f t="shared" si="1201"/>
        <v>44670</v>
      </c>
      <c r="AR2081" cm="1">
        <f t="array" ref="AR2081">IF(AM2081="BASE",AE2081,_xlfn.IFS(AN2081="DAX",AG2081,AN2081="NIKKEI",AH2081,AN2081="SP",AF2081,AN2081="",MAX(AI2081:AK2081)))</f>
        <v>0.78277706419071302</v>
      </c>
      <c r="AS2081" s="4">
        <f t="shared" si="1173"/>
        <v>0.77671106562680148</v>
      </c>
      <c r="AT2081" s="4">
        <f t="shared" si="1174"/>
        <v>0.77847974536927522</v>
      </c>
      <c r="AU2081" s="4">
        <f t="shared" si="1175"/>
        <v>4.3933834757363582E-5</v>
      </c>
      <c r="AV2081" s="4">
        <f t="shared" si="1176"/>
        <v>1.2161706248705209E-3</v>
      </c>
      <c r="AW2081" s="4">
        <f t="shared" si="1177"/>
        <v>3.6124729424410314E-2</v>
      </c>
      <c r="AX2081" s="4">
        <f t="shared" si="1178"/>
        <v>1.1140584253682117E-2</v>
      </c>
      <c r="AY2081" s="4">
        <f t="shared" si="1179"/>
        <v>5.3588054614015215E-3</v>
      </c>
      <c r="AZ2081" s="4">
        <f t="shared" si="1180"/>
        <v>-0.33005111964097511</v>
      </c>
      <c r="BA2081" s="6" t="str">
        <f t="shared" si="1181"/>
        <v>NEUTRAL</v>
      </c>
      <c r="BB2081" s="4">
        <f t="shared" si="1182"/>
        <v>0.1</v>
      </c>
      <c r="BC2081" s="4">
        <f t="shared" si="1183"/>
        <v>0.60295548643614738</v>
      </c>
      <c r="BD2081" s="4">
        <f t="shared" si="1184"/>
        <v>0.77882552653643133</v>
      </c>
      <c r="BE2081" s="4">
        <f t="shared" si="1202"/>
        <v>0.05</v>
      </c>
      <c r="BF2081" s="4" t="str">
        <f t="shared" si="1203"/>
        <v/>
      </c>
      <c r="BG2081" s="4" t="str">
        <f t="shared" si="1204"/>
        <v/>
      </c>
      <c r="BH2081" s="4" t="str">
        <f t="shared" si="1205"/>
        <v/>
      </c>
      <c r="BI2081" s="4" t="str">
        <f t="shared" si="1206"/>
        <v/>
      </c>
      <c r="BJ2081" s="4" t="str">
        <f t="shared" si="1207"/>
        <v/>
      </c>
      <c r="BK2081" s="4" t="str">
        <f t="shared" si="1208"/>
        <v/>
      </c>
      <c r="BS2081" s="3" t="str">
        <f t="shared" si="1185"/>
        <v/>
      </c>
      <c r="BT2081" s="5">
        <f t="shared" si="1186"/>
        <v>-1.7686797424737444E-3</v>
      </c>
      <c r="BU2081" s="3"/>
    </row>
    <row r="2082" spans="1:73" x14ac:dyDescent="0.2">
      <c r="A2082" s="1">
        <v>44671</v>
      </c>
      <c r="C2082">
        <v>0.78107446261833013</v>
      </c>
      <c r="D2082">
        <v>0.78815371780259225</v>
      </c>
      <c r="E2082">
        <v>0.78146792137575849</v>
      </c>
      <c r="F2082">
        <v>0.78150769939509912</v>
      </c>
      <c r="G2082">
        <v>0.78847797955314347</v>
      </c>
      <c r="H2082">
        <v>0.7901922928075501</v>
      </c>
      <c r="I2082">
        <v>0.78182310197453497</v>
      </c>
      <c r="J2082">
        <v>0.79035923582587408</v>
      </c>
      <c r="M2082">
        <f>'[1]CAC_SWISS (-SP-NIKKEI-DAX)'!AC2167</f>
        <v>0</v>
      </c>
      <c r="N2082">
        <f>'[1]CAC_SWISS_SP (-NIKKEI-DAX)'!AD2167</f>
        <v>0</v>
      </c>
      <c r="O2082">
        <f>'[1]CAC_SWISS_DAX (-SP-NIKKEI)'!AD2167</f>
        <v>0</v>
      </c>
      <c r="P2082">
        <f>'[1]CAC_SWISS_NIKKEI (-SP-DAX)'!AD2167</f>
        <v>0</v>
      </c>
      <c r="Q2082">
        <f>'[1]CAC_SWISS_DAX_SP (-NIKKEI)'!AF2167</f>
        <v>0</v>
      </c>
      <c r="R2082">
        <f>'[1]CAC_SWISS_SP_NIKKEI (-DAX)'!AF2167</f>
        <v>0</v>
      </c>
      <c r="S2082">
        <f>'[1]CAC_SWISS_DAX_NIKKEI (-SP)'!AF2167</f>
        <v>0</v>
      </c>
      <c r="V2082" t="str">
        <f t="shared" si="1195"/>
        <v>BASE</v>
      </c>
      <c r="W2082" t="str">
        <f t="shared" si="1196"/>
        <v>BASE+SP</v>
      </c>
      <c r="X2082" t="str">
        <f t="shared" si="1197"/>
        <v>BASE+DAX</v>
      </c>
      <c r="Y2082" t="str">
        <f t="shared" si="1198"/>
        <v>BASE+NIKKEI</v>
      </c>
      <c r="Z2082" s="2" t="str">
        <f t="shared" si="1199"/>
        <v>- NIKKEI</v>
      </c>
      <c r="AA2082" s="2" t="str">
        <f t="shared" si="1209"/>
        <v>- DAX</v>
      </c>
      <c r="AB2082" s="2" t="str">
        <f t="shared" si="1187"/>
        <v>- SP</v>
      </c>
      <c r="AE2082">
        <f t="shared" si="1188"/>
        <v>0.78107446261833013</v>
      </c>
      <c r="AF2082">
        <f t="shared" si="1189"/>
        <v>0.78815371780259225</v>
      </c>
      <c r="AG2082">
        <f t="shared" si="1190"/>
        <v>0.78146792137575849</v>
      </c>
      <c r="AH2082">
        <f t="shared" si="1191"/>
        <v>0.78150769939509912</v>
      </c>
      <c r="AI2082">
        <f t="shared" si="1192"/>
        <v>0.78847797955314347</v>
      </c>
      <c r="AJ2082">
        <f t="shared" si="1193"/>
        <v>0.7901922928075501</v>
      </c>
      <c r="AK2082">
        <f t="shared" si="1194"/>
        <v>0.78182310197453497</v>
      </c>
      <c r="AM2082" t="str">
        <f t="shared" si="1200"/>
        <v>BASE</v>
      </c>
      <c r="AN2082" t="str" cm="1">
        <f t="array" ref="AN2082">IF(AM2082="",_xlfn.IFS(AF2082=MAX(AF2082:AH2082),"SP",AG2082=MAX(AF2082:AH2082),"DAX",AH2082=MAX(AF2082:AH2082),"NIKKEI",MAX(AF2082:AH2082)=0,""),"")</f>
        <v/>
      </c>
      <c r="AO2082" t="str" cm="1">
        <f t="array" ref="AO2082">IF(AM2082="BASE","",IF(MAX(AF2082:AH2082)=0,_xlfn.IFS(AI2082=MAX(AI2082:AK2082),"SP&amp;DAX",AJ2082=MAX(AI2082:AK2082),"SP&amp;NIKKEI",AK2082=MAX(AI2082:AK2082),"DAX&amp;NIKKEI"),""))</f>
        <v/>
      </c>
      <c r="AQ2082" s="3">
        <f t="shared" si="1201"/>
        <v>44671</v>
      </c>
      <c r="AR2082" cm="1">
        <f t="array" ref="AR2082">IF(AM2082="BASE",AE2082,_xlfn.IFS(AN2082="DAX",AG2082,AN2082="NIKKEI",AH2082,AN2082="SP",AF2082,AN2082="",MAX(AI2082:AK2082)))</f>
        <v>0.78107446261833013</v>
      </c>
      <c r="AS2082" s="4">
        <f t="shared" si="1173"/>
        <v>0.77749387732884734</v>
      </c>
      <c r="AT2082" s="4">
        <f t="shared" si="1174"/>
        <v>0.77910576172631707</v>
      </c>
      <c r="AU2082" s="4">
        <f t="shared" si="1175"/>
        <v>4.4034613292720718E-5</v>
      </c>
      <c r="AV2082" s="4">
        <f t="shared" si="1176"/>
        <v>1.1890899022550493E-3</v>
      </c>
      <c r="AW2082" s="4">
        <f t="shared" si="1177"/>
        <v>3.7032198498373657E-2</v>
      </c>
      <c r="AX2082" s="4">
        <f t="shared" si="1178"/>
        <v>1.1016763095248287E-2</v>
      </c>
      <c r="AY2082" s="4">
        <f t="shared" si="1179"/>
        <v>5.3089791273250508E-3</v>
      </c>
      <c r="AZ2082" s="4">
        <f t="shared" si="1180"/>
        <v>-0.30361475508039637</v>
      </c>
      <c r="BA2082" s="6" t="str">
        <f t="shared" si="1181"/>
        <v>NEUTRAL</v>
      </c>
      <c r="BB2082" s="4">
        <f t="shared" si="1182"/>
        <v>0.1</v>
      </c>
      <c r="BC2082" s="4">
        <f t="shared" si="1183"/>
        <v>0.60295548643614738</v>
      </c>
      <c r="BD2082" s="4">
        <f t="shared" si="1184"/>
        <v>0.77882552653643133</v>
      </c>
      <c r="BE2082" s="4">
        <f t="shared" si="1202"/>
        <v>0.05</v>
      </c>
      <c r="BF2082" s="4" t="str">
        <f t="shared" si="1203"/>
        <v/>
      </c>
      <c r="BG2082" s="4" t="str">
        <f t="shared" si="1204"/>
        <v/>
      </c>
      <c r="BH2082" s="4" t="str">
        <f t="shared" si="1205"/>
        <v/>
      </c>
      <c r="BI2082" s="4" t="str">
        <f t="shared" si="1206"/>
        <v/>
      </c>
      <c r="BJ2082" s="4" t="str">
        <f t="shared" si="1207"/>
        <v/>
      </c>
      <c r="BK2082" s="4" t="str">
        <f t="shared" si="1208"/>
        <v/>
      </c>
      <c r="BS2082" s="3" t="str">
        <f t="shared" si="1185"/>
        <v/>
      </c>
      <c r="BT2082" s="5">
        <f t="shared" si="1186"/>
        <v>-1.6118843974697317E-3</v>
      </c>
      <c r="BU2082" s="3"/>
    </row>
    <row r="2083" spans="1:73" x14ac:dyDescent="0.2">
      <c r="A2083" s="1">
        <v>44672</v>
      </c>
      <c r="C2083">
        <v>0.77762264821921878</v>
      </c>
      <c r="D2083">
        <v>0.78314420810578067</v>
      </c>
      <c r="E2083">
        <v>0.77790433862449671</v>
      </c>
      <c r="F2083">
        <v>0.77783924892164036</v>
      </c>
      <c r="G2083">
        <v>0.78334554687757652</v>
      </c>
      <c r="H2083">
        <v>0.78429467713418799</v>
      </c>
      <c r="I2083">
        <v>0.77807224055855551</v>
      </c>
      <c r="J2083">
        <v>0.78439735095567376</v>
      </c>
      <c r="M2083">
        <f>'[1]CAC_SWISS (-SP-NIKKEI-DAX)'!AC2168</f>
        <v>0</v>
      </c>
      <c r="N2083">
        <f>'[1]CAC_SWISS_SP (-NIKKEI-DAX)'!AD2168</f>
        <v>0</v>
      </c>
      <c r="O2083">
        <f>'[1]CAC_SWISS_DAX (-SP-NIKKEI)'!AD2168</f>
        <v>0</v>
      </c>
      <c r="P2083">
        <f>'[1]CAC_SWISS_NIKKEI (-SP-DAX)'!AD2168</f>
        <v>0</v>
      </c>
      <c r="Q2083">
        <f>'[1]CAC_SWISS_DAX_SP (-NIKKEI)'!AF2168</f>
        <v>0</v>
      </c>
      <c r="R2083">
        <f>'[1]CAC_SWISS_SP_NIKKEI (-DAX)'!AF2168</f>
        <v>0</v>
      </c>
      <c r="S2083">
        <f>'[1]CAC_SWISS_DAX_NIKKEI (-SP)'!AF2168</f>
        <v>0</v>
      </c>
      <c r="V2083" t="str">
        <f t="shared" si="1195"/>
        <v>BASE</v>
      </c>
      <c r="W2083" t="str">
        <f t="shared" si="1196"/>
        <v>BASE+SP</v>
      </c>
      <c r="X2083" t="str">
        <f t="shared" si="1197"/>
        <v>BASE+DAX</v>
      </c>
      <c r="Y2083" t="str">
        <f t="shared" si="1198"/>
        <v>BASE+NIKKEI</v>
      </c>
      <c r="Z2083" s="2" t="str">
        <f t="shared" si="1199"/>
        <v>- NIKKEI</v>
      </c>
      <c r="AA2083" s="2" t="str">
        <f t="shared" si="1209"/>
        <v>- DAX</v>
      </c>
      <c r="AB2083" s="2" t="str">
        <f t="shared" si="1187"/>
        <v>- SP</v>
      </c>
      <c r="AE2083">
        <f t="shared" si="1188"/>
        <v>0.77762264821921878</v>
      </c>
      <c r="AF2083">
        <f t="shared" si="1189"/>
        <v>0.78314420810578067</v>
      </c>
      <c r="AG2083">
        <f t="shared" si="1190"/>
        <v>0.77790433862449671</v>
      </c>
      <c r="AH2083">
        <f t="shared" si="1191"/>
        <v>0.77783924892164036</v>
      </c>
      <c r="AI2083">
        <f t="shared" si="1192"/>
        <v>0.78334554687757652</v>
      </c>
      <c r="AJ2083">
        <f t="shared" si="1193"/>
        <v>0.78429467713418799</v>
      </c>
      <c r="AK2083">
        <f t="shared" si="1194"/>
        <v>0.77807224055855551</v>
      </c>
      <c r="AM2083" t="str">
        <f t="shared" si="1200"/>
        <v>BASE</v>
      </c>
      <c r="AN2083" t="str" cm="1">
        <f t="array" ref="AN2083">IF(AM2083="",_xlfn.IFS(AF2083=MAX(AF2083:AH2083),"SP",AG2083=MAX(AF2083:AH2083),"DAX",AH2083=MAX(AF2083:AH2083),"NIKKEI",MAX(AF2083:AH2083)=0,""),"")</f>
        <v/>
      </c>
      <c r="AO2083" t="str" cm="1">
        <f t="array" ref="AO2083">IF(AM2083="BASE","",IF(MAX(AF2083:AH2083)=0,_xlfn.IFS(AI2083=MAX(AI2083:AK2083),"SP&amp;DAX",AJ2083=MAX(AI2083:AK2083),"SP&amp;NIKKEI",AK2083=MAX(AI2083:AK2083),"DAX&amp;NIKKEI"),""))</f>
        <v/>
      </c>
      <c r="AQ2083" s="3">
        <f t="shared" si="1201"/>
        <v>44672</v>
      </c>
      <c r="AR2083" cm="1">
        <f t="array" ref="AR2083">IF(AM2083="BASE",AE2083,_xlfn.IFS(AN2083="DAX",AG2083,AN2083="NIKKEI",AH2083,AN2083="SP",AF2083,AN2083="",MAX(AI2083:AK2083)))</f>
        <v>0.77762264821921878</v>
      </c>
      <c r="AS2083" s="4">
        <f t="shared" si="1173"/>
        <v>0.77808351836756995</v>
      </c>
      <c r="AT2083" s="4">
        <f t="shared" si="1174"/>
        <v>0.77976654228103337</v>
      </c>
      <c r="AU2083" s="4">
        <f t="shared" si="1175"/>
        <v>3.9953963407283747E-5</v>
      </c>
      <c r="AV2083" s="4">
        <f t="shared" si="1176"/>
        <v>1.1564157493969736E-3</v>
      </c>
      <c r="AW2083" s="4">
        <f t="shared" si="1177"/>
        <v>3.4549826416769409E-2</v>
      </c>
      <c r="AX2083" s="4">
        <f t="shared" si="1178"/>
        <v>1.0861887566112222E-2</v>
      </c>
      <c r="AY2083" s="4">
        <f t="shared" si="1179"/>
        <v>5.2080429461236061E-3</v>
      </c>
      <c r="AZ2083" s="4">
        <f t="shared" si="1180"/>
        <v>-0.32315860888130959</v>
      </c>
      <c r="BA2083" s="6" t="str">
        <f t="shared" si="1181"/>
        <v>NEUTRAL</v>
      </c>
      <c r="BB2083" s="4">
        <f t="shared" si="1182"/>
        <v>0.1</v>
      </c>
      <c r="BC2083" s="4">
        <f t="shared" si="1183"/>
        <v>0.60295548643614738</v>
      </c>
      <c r="BD2083" s="4">
        <f t="shared" si="1184"/>
        <v>0.77882552653643133</v>
      </c>
      <c r="BE2083" s="4">
        <f t="shared" si="1202"/>
        <v>0.05</v>
      </c>
      <c r="BF2083" s="4" t="str">
        <f t="shared" si="1203"/>
        <v/>
      </c>
      <c r="BG2083" s="4" t="str">
        <f t="shared" si="1204"/>
        <v/>
      </c>
      <c r="BH2083" s="4" t="str">
        <f t="shared" si="1205"/>
        <v/>
      </c>
      <c r="BI2083" s="4" t="str">
        <f t="shared" si="1206"/>
        <v/>
      </c>
      <c r="BJ2083" s="4" t="str">
        <f t="shared" si="1207"/>
        <v/>
      </c>
      <c r="BK2083" s="4" t="str">
        <f t="shared" si="1208"/>
        <v/>
      </c>
      <c r="BS2083" s="3" t="str">
        <f t="shared" si="1185"/>
        <v/>
      </c>
      <c r="BT2083" s="5">
        <f t="shared" si="1186"/>
        <v>-1.6830239134634217E-3</v>
      </c>
      <c r="BU2083" s="3"/>
    </row>
    <row r="2084" spans="1:73" x14ac:dyDescent="0.2">
      <c r="A2084" s="1">
        <v>44673</v>
      </c>
      <c r="C2084">
        <v>0.77800773997385841</v>
      </c>
      <c r="D2084">
        <v>0.78146611678737332</v>
      </c>
      <c r="E2084">
        <v>0.77803898924583459</v>
      </c>
      <c r="F2084">
        <v>0.77852144156251302</v>
      </c>
      <c r="G2084">
        <v>0.78146917225590873</v>
      </c>
      <c r="H2084">
        <v>0.78302124899710757</v>
      </c>
      <c r="I2084">
        <v>0.77853389493282532</v>
      </c>
      <c r="J2084">
        <v>0.78302865306335512</v>
      </c>
      <c r="M2084">
        <f>'[1]CAC_SWISS (-SP-NIKKEI-DAX)'!AC2169</f>
        <v>0</v>
      </c>
      <c r="N2084">
        <f>'[1]CAC_SWISS_SP (-NIKKEI-DAX)'!AD2169</f>
        <v>0</v>
      </c>
      <c r="O2084">
        <f>'[1]CAC_SWISS_DAX (-SP-NIKKEI)'!AD2169</f>
        <v>0</v>
      </c>
      <c r="P2084">
        <f>'[1]CAC_SWISS_NIKKEI (-SP-DAX)'!AD2169</f>
        <v>0</v>
      </c>
      <c r="Q2084">
        <f>'[1]CAC_SWISS_DAX_SP (-NIKKEI)'!AF2169</f>
        <v>0</v>
      </c>
      <c r="R2084">
        <f>'[1]CAC_SWISS_SP_NIKKEI (-DAX)'!AF2169</f>
        <v>0</v>
      </c>
      <c r="S2084">
        <f>'[1]CAC_SWISS_DAX_NIKKEI (-SP)'!AF2169</f>
        <v>0</v>
      </c>
      <c r="V2084" t="str">
        <f t="shared" si="1195"/>
        <v>BASE</v>
      </c>
      <c r="W2084" t="str">
        <f t="shared" si="1196"/>
        <v>BASE+SP</v>
      </c>
      <c r="X2084" t="str">
        <f t="shared" si="1197"/>
        <v>BASE+DAX</v>
      </c>
      <c r="Y2084" t="str">
        <f t="shared" si="1198"/>
        <v>BASE+NIKKEI</v>
      </c>
      <c r="Z2084" s="2" t="str">
        <f t="shared" si="1199"/>
        <v>- NIKKEI</v>
      </c>
      <c r="AA2084" s="2" t="str">
        <f t="shared" si="1209"/>
        <v>- DAX</v>
      </c>
      <c r="AB2084" s="2" t="str">
        <f t="shared" si="1187"/>
        <v>- SP</v>
      </c>
      <c r="AE2084">
        <f t="shared" si="1188"/>
        <v>0.77800773997385841</v>
      </c>
      <c r="AF2084">
        <f t="shared" si="1189"/>
        <v>0.78146611678737332</v>
      </c>
      <c r="AG2084">
        <f t="shared" si="1190"/>
        <v>0.77803898924583459</v>
      </c>
      <c r="AH2084">
        <f t="shared" si="1191"/>
        <v>0.77852144156251302</v>
      </c>
      <c r="AI2084">
        <f t="shared" si="1192"/>
        <v>0.78146917225590873</v>
      </c>
      <c r="AJ2084">
        <f t="shared" si="1193"/>
        <v>0.78302124899710757</v>
      </c>
      <c r="AK2084">
        <f t="shared" si="1194"/>
        <v>0.77853389493282532</v>
      </c>
      <c r="AM2084" t="str">
        <f t="shared" si="1200"/>
        <v>BASE</v>
      </c>
      <c r="AN2084" t="str" cm="1">
        <f t="array" ref="AN2084">IF(AM2084="",_xlfn.IFS(AF2084=MAX(AF2084:AH2084),"SP",AG2084=MAX(AF2084:AH2084),"DAX",AH2084=MAX(AF2084:AH2084),"NIKKEI",MAX(AF2084:AH2084)=0,""),"")</f>
        <v/>
      </c>
      <c r="AO2084" t="str" cm="1">
        <f t="array" ref="AO2084">IF(AM2084="BASE","",IF(MAX(AF2084:AH2084)=0,_xlfn.IFS(AI2084=MAX(AI2084:AK2084),"SP&amp;DAX",AJ2084=MAX(AI2084:AK2084),"SP&amp;NIKKEI",AK2084=MAX(AI2084:AK2084),"DAX&amp;NIKKEI"),""))</f>
        <v/>
      </c>
      <c r="AQ2084" s="3">
        <f t="shared" si="1201"/>
        <v>44673</v>
      </c>
      <c r="AR2084" cm="1">
        <f t="array" ref="AR2084">IF(AM2084="BASE",AE2084,_xlfn.IFS(AN2084="DAX",AG2084,AN2084="NIKKEI",AH2084,AN2084="SP",AF2084,AN2084="",MAX(AI2084:AK2084)))</f>
        <v>0.77800773997385841</v>
      </c>
      <c r="AS2084" s="4">
        <f t="shared" si="1173"/>
        <v>0.77850730336177643</v>
      </c>
      <c r="AT2084" s="4">
        <f t="shared" si="1174"/>
        <v>0.78048960859561289</v>
      </c>
      <c r="AU2084" s="4">
        <f t="shared" si="1175"/>
        <v>3.7687565155348776E-5</v>
      </c>
      <c r="AV2084" s="4">
        <f t="shared" si="1176"/>
        <v>1.1203585819044939E-3</v>
      </c>
      <c r="AW2084" s="4">
        <f t="shared" si="1177"/>
        <v>3.3638841853010852E-2</v>
      </c>
      <c r="AX2084" s="4">
        <f t="shared" si="1178"/>
        <v>1.069032033322685E-2</v>
      </c>
      <c r="AY2084" s="4">
        <f t="shared" si="1179"/>
        <v>5.1162416043053277E-3</v>
      </c>
      <c r="AZ2084" s="4">
        <f t="shared" si="1180"/>
        <v>-0.3874534056734838</v>
      </c>
      <c r="BA2084" s="6" t="str">
        <f t="shared" si="1181"/>
        <v>NEUTRAL</v>
      </c>
      <c r="BB2084" s="4">
        <f t="shared" si="1182"/>
        <v>0.1</v>
      </c>
      <c r="BC2084" s="4">
        <f t="shared" si="1183"/>
        <v>0.60295548643614738</v>
      </c>
      <c r="BD2084" s="4">
        <f t="shared" si="1184"/>
        <v>0.77882552653643133</v>
      </c>
      <c r="BE2084" s="4">
        <f t="shared" si="1202"/>
        <v>0.05</v>
      </c>
      <c r="BF2084" s="4" t="str">
        <f t="shared" si="1203"/>
        <v/>
      </c>
      <c r="BG2084" s="4" t="str">
        <f t="shared" si="1204"/>
        <v/>
      </c>
      <c r="BH2084" s="4" t="str">
        <f t="shared" si="1205"/>
        <v/>
      </c>
      <c r="BI2084" s="4" t="str">
        <f t="shared" si="1206"/>
        <v/>
      </c>
      <c r="BJ2084" s="4" t="str">
        <f t="shared" si="1207"/>
        <v/>
      </c>
      <c r="BK2084" s="4" t="str">
        <f t="shared" si="1208"/>
        <v/>
      </c>
      <c r="BS2084" s="3" t="str">
        <f t="shared" si="1185"/>
        <v/>
      </c>
      <c r="BT2084" s="5">
        <f t="shared" si="1186"/>
        <v>-1.9823052338364677E-3</v>
      </c>
      <c r="BU2084" s="3"/>
    </row>
    <row r="2085" spans="1:73" x14ac:dyDescent="0.2">
      <c r="A2085" s="1">
        <v>44676</v>
      </c>
      <c r="C2085">
        <v>0.78071787111769497</v>
      </c>
      <c r="D2085">
        <v>0.78499552047408983</v>
      </c>
      <c r="E2085">
        <v>0.78093680940693855</v>
      </c>
      <c r="F2085">
        <v>0.78159230523691769</v>
      </c>
      <c r="G2085">
        <v>0.78508747437928916</v>
      </c>
      <c r="H2085">
        <v>0.78720597141037807</v>
      </c>
      <c r="I2085">
        <v>0.78172982602277441</v>
      </c>
      <c r="J2085">
        <v>0.787218266097232</v>
      </c>
      <c r="M2085">
        <f>'[1]CAC_SWISS (-SP-NIKKEI-DAX)'!AC2170</f>
        <v>0</v>
      </c>
      <c r="N2085">
        <f>'[1]CAC_SWISS_SP (-NIKKEI-DAX)'!AD2170</f>
        <v>0</v>
      </c>
      <c r="O2085">
        <f>'[1]CAC_SWISS_DAX (-SP-NIKKEI)'!AD2170</f>
        <v>0</v>
      </c>
      <c r="P2085">
        <f>'[1]CAC_SWISS_NIKKEI (-SP-DAX)'!AD2170</f>
        <v>0</v>
      </c>
      <c r="Q2085">
        <f>'[1]CAC_SWISS_DAX_SP (-NIKKEI)'!AF2170</f>
        <v>0</v>
      </c>
      <c r="R2085">
        <f>'[1]CAC_SWISS_SP_NIKKEI (-DAX)'!AF2170</f>
        <v>0</v>
      </c>
      <c r="S2085">
        <f>'[1]CAC_SWISS_DAX_NIKKEI (-SP)'!AF2170</f>
        <v>0</v>
      </c>
      <c r="V2085" t="str">
        <f t="shared" si="1195"/>
        <v>BASE</v>
      </c>
      <c r="W2085" t="str">
        <f t="shared" si="1196"/>
        <v>BASE+SP</v>
      </c>
      <c r="X2085" t="str">
        <f t="shared" si="1197"/>
        <v>BASE+DAX</v>
      </c>
      <c r="Y2085" t="str">
        <f t="shared" si="1198"/>
        <v>BASE+NIKKEI</v>
      </c>
      <c r="Z2085" s="2" t="str">
        <f t="shared" si="1199"/>
        <v>- NIKKEI</v>
      </c>
      <c r="AA2085" s="2" t="str">
        <f t="shared" si="1209"/>
        <v>- DAX</v>
      </c>
      <c r="AB2085" s="2" t="str">
        <f t="shared" si="1187"/>
        <v>- SP</v>
      </c>
      <c r="AE2085">
        <f t="shared" si="1188"/>
        <v>0.78071787111769497</v>
      </c>
      <c r="AF2085">
        <f t="shared" si="1189"/>
        <v>0.78499552047408983</v>
      </c>
      <c r="AG2085">
        <f t="shared" si="1190"/>
        <v>0.78093680940693855</v>
      </c>
      <c r="AH2085">
        <f t="shared" si="1191"/>
        <v>0.78159230523691769</v>
      </c>
      <c r="AI2085">
        <f t="shared" si="1192"/>
        <v>0.78508747437928916</v>
      </c>
      <c r="AJ2085">
        <f t="shared" si="1193"/>
        <v>0.78720597141037807</v>
      </c>
      <c r="AK2085">
        <f t="shared" si="1194"/>
        <v>0.78172982602277441</v>
      </c>
      <c r="AM2085" t="str">
        <f t="shared" si="1200"/>
        <v>BASE</v>
      </c>
      <c r="AN2085" t="str" cm="1">
        <f t="array" ref="AN2085">IF(AM2085="",_xlfn.IFS(AF2085=MAX(AF2085:AH2085),"SP",AG2085=MAX(AF2085:AH2085),"DAX",AH2085=MAX(AF2085:AH2085),"NIKKEI",MAX(AF2085:AH2085)=0,""),"")</f>
        <v/>
      </c>
      <c r="AO2085" t="str" cm="1">
        <f t="array" ref="AO2085">IF(AM2085="BASE","",IF(MAX(AF2085:AH2085)=0,_xlfn.IFS(AI2085=MAX(AI2085:AK2085),"SP&amp;DAX",AJ2085=MAX(AI2085:AK2085),"SP&amp;NIKKEI",AK2085=MAX(AI2085:AK2085),"DAX&amp;NIKKEI"),""))</f>
        <v/>
      </c>
      <c r="AQ2085" s="3">
        <f t="shared" si="1201"/>
        <v>44676</v>
      </c>
      <c r="AR2085" cm="1">
        <f t="array" ref="AR2085">IF(AM2085="BASE",AE2085,_xlfn.IFS(AN2085="DAX",AG2085,AN2085="NIKKEI",AH2085,AN2085="SP",AF2085,AN2085="",MAX(AI2085:AK2085)))</f>
        <v>0.78071787111769497</v>
      </c>
      <c r="AS2085" s="4">
        <f t="shared" si="1173"/>
        <v>0.77964389359471509</v>
      </c>
      <c r="AT2085" s="4">
        <f t="shared" si="1174"/>
        <v>0.78099493301760692</v>
      </c>
      <c r="AU2085" s="4">
        <f t="shared" si="1175"/>
        <v>2.748179683037759E-5</v>
      </c>
      <c r="AV2085" s="4">
        <f t="shared" si="1176"/>
        <v>1.0955838531895507E-3</v>
      </c>
      <c r="AW2085" s="4">
        <f t="shared" si="1177"/>
        <v>2.5084156498263826E-2</v>
      </c>
      <c r="AX2085" s="4">
        <f t="shared" si="1178"/>
        <v>1.056320337166858E-2</v>
      </c>
      <c r="AY2085" s="4">
        <f t="shared" si="1179"/>
        <v>4.9658691834188274E-3</v>
      </c>
      <c r="AZ2085" s="4">
        <f t="shared" si="1180"/>
        <v>-0.27206504500823109</v>
      </c>
      <c r="BA2085" s="6" t="str">
        <f t="shared" si="1181"/>
        <v>NEUTRAL</v>
      </c>
      <c r="BB2085" s="4">
        <f t="shared" si="1182"/>
        <v>0.1</v>
      </c>
      <c r="BC2085" s="4">
        <f t="shared" si="1183"/>
        <v>0.60295548643614738</v>
      </c>
      <c r="BD2085" s="4">
        <f t="shared" si="1184"/>
        <v>0.77882552653643133</v>
      </c>
      <c r="BE2085" s="4">
        <f t="shared" si="1202"/>
        <v>0.05</v>
      </c>
      <c r="BF2085" s="4" t="str">
        <f t="shared" si="1203"/>
        <v/>
      </c>
      <c r="BG2085" s="4" t="str">
        <f t="shared" si="1204"/>
        <v/>
      </c>
      <c r="BH2085" s="4" t="str">
        <f t="shared" si="1205"/>
        <v/>
      </c>
      <c r="BI2085" s="4" t="str">
        <f t="shared" si="1206"/>
        <v/>
      </c>
      <c r="BJ2085" s="4" t="str">
        <f t="shared" si="1207"/>
        <v/>
      </c>
      <c r="BK2085" s="4" t="str">
        <f t="shared" si="1208"/>
        <v/>
      </c>
      <c r="BS2085" s="3" t="str">
        <f t="shared" si="1185"/>
        <v/>
      </c>
      <c r="BT2085" s="5">
        <f t="shared" si="1186"/>
        <v>-1.351039422891831E-3</v>
      </c>
      <c r="BU2085" s="3"/>
    </row>
    <row r="2086" spans="1:73" x14ac:dyDescent="0.2">
      <c r="A2086" s="1">
        <v>44677</v>
      </c>
      <c r="C2086">
        <v>0.77994170319795153</v>
      </c>
      <c r="D2086">
        <v>0.78511926043315039</v>
      </c>
      <c r="E2086">
        <v>0.78065399090278165</v>
      </c>
      <c r="F2086">
        <v>0.78094340432991949</v>
      </c>
      <c r="G2086">
        <v>0.78545749083621064</v>
      </c>
      <c r="H2086">
        <v>0.78755536137120685</v>
      </c>
      <c r="I2086">
        <v>0.78147866088125462</v>
      </c>
      <c r="J2086">
        <v>0.78768001887075445</v>
      </c>
      <c r="M2086">
        <f>'[1]CAC_SWISS (-SP-NIKKEI-DAX)'!AC2171</f>
        <v>0</v>
      </c>
      <c r="N2086">
        <f>'[1]CAC_SWISS_SP (-NIKKEI-DAX)'!AD2171</f>
        <v>0</v>
      </c>
      <c r="O2086">
        <f>'[1]CAC_SWISS_DAX (-SP-NIKKEI)'!AD2171</f>
        <v>0</v>
      </c>
      <c r="P2086">
        <f>'[1]CAC_SWISS_NIKKEI (-SP-DAX)'!AD2171</f>
        <v>0</v>
      </c>
      <c r="Q2086">
        <f>'[1]CAC_SWISS_DAX_SP (-NIKKEI)'!AF2171</f>
        <v>0</v>
      </c>
      <c r="R2086">
        <f>'[1]CAC_SWISS_SP_NIKKEI (-DAX)'!AF2171</f>
        <v>0</v>
      </c>
      <c r="S2086">
        <f>'[1]CAC_SWISS_DAX_NIKKEI (-SP)'!AF2171</f>
        <v>0</v>
      </c>
      <c r="V2086" t="str">
        <f t="shared" si="1195"/>
        <v>BASE</v>
      </c>
      <c r="W2086" t="str">
        <f t="shared" si="1196"/>
        <v>BASE+SP</v>
      </c>
      <c r="X2086" t="str">
        <f t="shared" si="1197"/>
        <v>BASE+DAX</v>
      </c>
      <c r="Y2086" t="str">
        <f t="shared" si="1198"/>
        <v>BASE+NIKKEI</v>
      </c>
      <c r="Z2086" s="2" t="str">
        <f t="shared" si="1199"/>
        <v>- NIKKEI</v>
      </c>
      <c r="AA2086" s="2" t="str">
        <f t="shared" si="1209"/>
        <v>- DAX</v>
      </c>
      <c r="AB2086" s="2" t="str">
        <f t="shared" si="1187"/>
        <v>- SP</v>
      </c>
      <c r="AE2086">
        <f t="shared" si="1188"/>
        <v>0.77994170319795153</v>
      </c>
      <c r="AF2086">
        <f t="shared" si="1189"/>
        <v>0.78511926043315039</v>
      </c>
      <c r="AG2086">
        <f t="shared" si="1190"/>
        <v>0.78065399090278165</v>
      </c>
      <c r="AH2086">
        <f t="shared" si="1191"/>
        <v>0.78094340432991949</v>
      </c>
      <c r="AI2086">
        <f t="shared" si="1192"/>
        <v>0.78545749083621064</v>
      </c>
      <c r="AJ2086">
        <f t="shared" si="1193"/>
        <v>0.78755536137120685</v>
      </c>
      <c r="AK2086">
        <f t="shared" si="1194"/>
        <v>0.78147866088125462</v>
      </c>
      <c r="AM2086" t="str">
        <f t="shared" si="1200"/>
        <v>BASE</v>
      </c>
      <c r="AN2086" t="str" cm="1">
        <f t="array" ref="AN2086">IF(AM2086="",_xlfn.IFS(AF2086=MAX(AF2086:AH2086),"SP",AG2086=MAX(AF2086:AH2086),"DAX",AH2086=MAX(AF2086:AH2086),"NIKKEI",MAX(AF2086:AH2086)=0,""),"")</f>
        <v/>
      </c>
      <c r="AO2086" t="str" cm="1">
        <f t="array" ref="AO2086">IF(AM2086="BASE","",IF(MAX(AF2086:AH2086)=0,_xlfn.IFS(AI2086=MAX(AI2086:AK2086),"SP&amp;DAX",AJ2086=MAX(AI2086:AK2086),"SP&amp;NIKKEI",AK2086=MAX(AI2086:AK2086),"DAX&amp;NIKKEI"),""))</f>
        <v/>
      </c>
      <c r="AQ2086" s="3">
        <f t="shared" si="1201"/>
        <v>44677</v>
      </c>
      <c r="AR2086" cm="1">
        <f t="array" ref="AR2086">IF(AM2086="BASE",AE2086,_xlfn.IFS(AN2086="DAX",AG2086,AN2086="NIKKEI",AH2086,AN2086="SP",AF2086,AN2086="",MAX(AI2086:AK2086)))</f>
        <v>0.77994170319795153</v>
      </c>
      <c r="AS2086" s="4">
        <f t="shared" si="1173"/>
        <v>0.78058096898376594</v>
      </c>
      <c r="AT2086" s="4">
        <f t="shared" si="1174"/>
        <v>0.78145862238602204</v>
      </c>
      <c r="AU2086" s="4">
        <f t="shared" si="1175"/>
        <v>1.7369493460621898E-5</v>
      </c>
      <c r="AV2086" s="4">
        <f t="shared" si="1176"/>
        <v>1.0745304040106504E-3</v>
      </c>
      <c r="AW2086" s="4">
        <f t="shared" si="1177"/>
        <v>1.6164729630535179E-2</v>
      </c>
      <c r="AX2086" s="4">
        <f t="shared" si="1178"/>
        <v>1.0452683064665574E-2</v>
      </c>
      <c r="AY2086" s="4">
        <f t="shared" si="1179"/>
        <v>4.8194976321474835E-3</v>
      </c>
      <c r="AZ2086" s="4">
        <f t="shared" si="1180"/>
        <v>-0.18210474809695645</v>
      </c>
      <c r="BA2086" s="6" t="str">
        <f t="shared" si="1181"/>
        <v>NEUTRAL</v>
      </c>
      <c r="BB2086" s="4">
        <f t="shared" si="1182"/>
        <v>0.1</v>
      </c>
      <c r="BC2086" s="4">
        <f t="shared" si="1183"/>
        <v>0.60295548643614738</v>
      </c>
      <c r="BD2086" s="4">
        <f t="shared" si="1184"/>
        <v>0.77882552653643133</v>
      </c>
      <c r="BE2086" s="4">
        <f t="shared" si="1202"/>
        <v>0.05</v>
      </c>
      <c r="BF2086" s="4" t="str">
        <f t="shared" si="1203"/>
        <v/>
      </c>
      <c r="BG2086" s="4" t="str">
        <f t="shared" si="1204"/>
        <v/>
      </c>
      <c r="BH2086" s="4" t="str">
        <f t="shared" si="1205"/>
        <v/>
      </c>
      <c r="BI2086" s="4" t="str">
        <f t="shared" si="1206"/>
        <v/>
      </c>
      <c r="BJ2086" s="4" t="str">
        <f t="shared" si="1207"/>
        <v/>
      </c>
      <c r="BK2086" s="4" t="str">
        <f t="shared" si="1208"/>
        <v/>
      </c>
      <c r="BS2086" s="3" t="str">
        <f t="shared" si="1185"/>
        <v/>
      </c>
      <c r="BT2086" s="5">
        <f t="shared" si="1186"/>
        <v>-8.7765340225609556E-4</v>
      </c>
      <c r="BU2086" s="3"/>
    </row>
    <row r="2087" spans="1:73" x14ac:dyDescent="0.2">
      <c r="A2087" s="1">
        <v>44678</v>
      </c>
      <c r="C2087">
        <v>0.78335372849786478</v>
      </c>
      <c r="D2087">
        <v>0.78868727891293899</v>
      </c>
      <c r="E2087">
        <v>0.7838773407053502</v>
      </c>
      <c r="F2087">
        <v>0.78475229864519025</v>
      </c>
      <c r="G2087">
        <v>0.78889407476273865</v>
      </c>
      <c r="H2087">
        <v>0.79177626498273346</v>
      </c>
      <c r="I2087">
        <v>0.78510165935526821</v>
      </c>
      <c r="J2087">
        <v>0.79181550034030945</v>
      </c>
      <c r="M2087">
        <f>'[1]CAC_SWISS (-SP-NIKKEI-DAX)'!AC2172</f>
        <v>0</v>
      </c>
      <c r="N2087">
        <f>'[1]CAC_SWISS_SP (-NIKKEI-DAX)'!AD2172</f>
        <v>0</v>
      </c>
      <c r="O2087">
        <f>'[1]CAC_SWISS_DAX (-SP-NIKKEI)'!AD2172</f>
        <v>0</v>
      </c>
      <c r="P2087">
        <f>'[1]CAC_SWISS_NIKKEI (-SP-DAX)'!AD2172</f>
        <v>0</v>
      </c>
      <c r="Q2087">
        <f>'[1]CAC_SWISS_DAX_SP (-NIKKEI)'!AF2172</f>
        <v>0</v>
      </c>
      <c r="R2087">
        <f>'[1]CAC_SWISS_SP_NIKKEI (-DAX)'!AF2172</f>
        <v>0</v>
      </c>
      <c r="S2087">
        <f>'[1]CAC_SWISS_DAX_NIKKEI (-SP)'!AF2172</f>
        <v>0</v>
      </c>
      <c r="V2087" t="str">
        <f t="shared" si="1195"/>
        <v>BASE</v>
      </c>
      <c r="W2087" t="str">
        <f t="shared" si="1196"/>
        <v>BASE+SP</v>
      </c>
      <c r="X2087" t="str">
        <f t="shared" si="1197"/>
        <v>BASE+DAX</v>
      </c>
      <c r="Y2087" t="str">
        <f t="shared" si="1198"/>
        <v>BASE+NIKKEI</v>
      </c>
      <c r="Z2087" s="2" t="str">
        <f t="shared" si="1199"/>
        <v>- NIKKEI</v>
      </c>
      <c r="AA2087" s="2" t="str">
        <f t="shared" si="1209"/>
        <v>- DAX</v>
      </c>
      <c r="AB2087" s="2" t="str">
        <f t="shared" si="1187"/>
        <v>- SP</v>
      </c>
      <c r="AE2087">
        <f t="shared" si="1188"/>
        <v>0.78335372849786478</v>
      </c>
      <c r="AF2087">
        <f t="shared" si="1189"/>
        <v>0.78868727891293899</v>
      </c>
      <c r="AG2087">
        <f t="shared" si="1190"/>
        <v>0.7838773407053502</v>
      </c>
      <c r="AH2087">
        <f t="shared" si="1191"/>
        <v>0.78475229864519025</v>
      </c>
      <c r="AI2087">
        <f t="shared" si="1192"/>
        <v>0.78889407476273865</v>
      </c>
      <c r="AJ2087">
        <f t="shared" si="1193"/>
        <v>0.79177626498273346</v>
      </c>
      <c r="AK2087">
        <f t="shared" si="1194"/>
        <v>0.78510165935526821</v>
      </c>
      <c r="AM2087" t="str">
        <f t="shared" si="1200"/>
        <v>BASE</v>
      </c>
      <c r="AN2087" t="str" cm="1">
        <f t="array" ref="AN2087">IF(AM2087="",_xlfn.IFS(AF2087=MAX(AF2087:AH2087),"SP",AG2087=MAX(AF2087:AH2087),"DAX",AH2087=MAX(AF2087:AH2087),"NIKKEI",MAX(AF2087:AH2087)=0,""),"")</f>
        <v/>
      </c>
      <c r="AO2087" t="str" cm="1">
        <f t="array" ref="AO2087">IF(AM2087="BASE","",IF(MAX(AF2087:AH2087)=0,_xlfn.IFS(AI2087=MAX(AI2087:AK2087),"SP&amp;DAX",AJ2087=MAX(AI2087:AK2087),"SP&amp;NIKKEI",AK2087=MAX(AI2087:AK2087),"DAX&amp;NIKKEI"),""))</f>
        <v/>
      </c>
      <c r="AQ2087" s="3">
        <f t="shared" si="1201"/>
        <v>44678</v>
      </c>
      <c r="AR2087" cm="1">
        <f t="array" ref="AR2087">IF(AM2087="BASE",AE2087,_xlfn.IFS(AN2087="DAX",AG2087,AN2087="NIKKEI",AH2087,AN2087="SP",AF2087,AN2087="",MAX(AI2087:AK2087)))</f>
        <v>0.78335372849786478</v>
      </c>
      <c r="AS2087" s="4">
        <f t="shared" si="1173"/>
        <v>0.78174110882845427</v>
      </c>
      <c r="AT2087" s="4">
        <f t="shared" si="1174"/>
        <v>0.78205066976123627</v>
      </c>
      <c r="AU2087" s="4">
        <f t="shared" si="1175"/>
        <v>8.0677251634224007E-6</v>
      </c>
      <c r="AV2087" s="4">
        <f t="shared" si="1176"/>
        <v>1.0445613278683679E-3</v>
      </c>
      <c r="AW2087" s="4">
        <f t="shared" si="1177"/>
        <v>7.723553369418888E-3</v>
      </c>
      <c r="AX2087" s="4">
        <f t="shared" si="1178"/>
        <v>1.0297918898431069E-2</v>
      </c>
      <c r="AY2087" s="4">
        <f t="shared" si="1179"/>
        <v>4.6581111057712654E-3</v>
      </c>
      <c r="AZ2087" s="4">
        <f t="shared" si="1180"/>
        <v>-6.6456322263002215E-2</v>
      </c>
      <c r="BA2087" s="6" t="str">
        <f t="shared" si="1181"/>
        <v>NEUTRAL</v>
      </c>
      <c r="BB2087" s="4">
        <f t="shared" si="1182"/>
        <v>0.1</v>
      </c>
      <c r="BC2087" s="4">
        <f t="shared" si="1183"/>
        <v>0.60295548643614738</v>
      </c>
      <c r="BD2087" s="4">
        <f t="shared" si="1184"/>
        <v>0.77882552653643133</v>
      </c>
      <c r="BE2087" s="4">
        <f t="shared" si="1202"/>
        <v>0.05</v>
      </c>
      <c r="BF2087" s="4" t="str">
        <f t="shared" si="1203"/>
        <v/>
      </c>
      <c r="BG2087" s="4" t="str">
        <f t="shared" si="1204"/>
        <v/>
      </c>
      <c r="BH2087" s="4" t="str">
        <f t="shared" si="1205"/>
        <v/>
      </c>
      <c r="BI2087" s="4" t="str">
        <f t="shared" si="1206"/>
        <v/>
      </c>
      <c r="BJ2087" s="4" t="str">
        <f t="shared" si="1207"/>
        <v/>
      </c>
      <c r="BK2087" s="4" t="str">
        <f t="shared" si="1208"/>
        <v/>
      </c>
      <c r="BS2087" s="3" t="str">
        <f t="shared" si="1185"/>
        <v/>
      </c>
      <c r="BT2087" s="5">
        <f t="shared" si="1186"/>
        <v>-3.0956093278200481E-4</v>
      </c>
      <c r="BU2087" s="3"/>
    </row>
    <row r="2088" spans="1:73" x14ac:dyDescent="0.2">
      <c r="A2088" s="1">
        <v>44679</v>
      </c>
      <c r="C2088">
        <v>0.78707063741974093</v>
      </c>
      <c r="D2088">
        <v>0.7908611841335681</v>
      </c>
      <c r="E2088">
        <v>0.78713725797178558</v>
      </c>
      <c r="F2088">
        <v>0.78927944186149035</v>
      </c>
      <c r="G2088">
        <v>0.79086171953869144</v>
      </c>
      <c r="H2088">
        <v>0.79502569822359348</v>
      </c>
      <c r="I2088">
        <v>0.78929156861508876</v>
      </c>
      <c r="J2088">
        <v>0.79512590324173482</v>
      </c>
      <c r="M2088">
        <f>'[1]CAC_SWISS (-SP-NIKKEI-DAX)'!AC2173</f>
        <v>0</v>
      </c>
      <c r="N2088">
        <f>'[1]CAC_SWISS_SP (-NIKKEI-DAX)'!AD2173</f>
        <v>0</v>
      </c>
      <c r="O2088">
        <f>'[1]CAC_SWISS_DAX (-SP-NIKKEI)'!AD2173</f>
        <v>0</v>
      </c>
      <c r="P2088">
        <f>'[1]CAC_SWISS_NIKKEI (-SP-DAX)'!AD2173</f>
        <v>0</v>
      </c>
      <c r="Q2088">
        <f>'[1]CAC_SWISS_DAX_SP (-NIKKEI)'!AF2173</f>
        <v>0</v>
      </c>
      <c r="R2088">
        <f>'[1]CAC_SWISS_SP_NIKKEI (-DAX)'!AF2173</f>
        <v>0</v>
      </c>
      <c r="S2088">
        <f>'[1]CAC_SWISS_DAX_NIKKEI (-SP)'!AF2173</f>
        <v>0</v>
      </c>
      <c r="V2088" t="str">
        <f t="shared" si="1195"/>
        <v>BASE</v>
      </c>
      <c r="W2088" t="str">
        <f t="shared" si="1196"/>
        <v>BASE+SP</v>
      </c>
      <c r="X2088" t="str">
        <f t="shared" si="1197"/>
        <v>BASE+DAX</v>
      </c>
      <c r="Y2088" t="str">
        <f t="shared" si="1198"/>
        <v>BASE+NIKKEI</v>
      </c>
      <c r="Z2088" s="2" t="str">
        <f t="shared" si="1199"/>
        <v>- NIKKEI</v>
      </c>
      <c r="AA2088" s="2" t="str">
        <f t="shared" si="1209"/>
        <v>- DAX</v>
      </c>
      <c r="AB2088" s="2" t="str">
        <f t="shared" si="1187"/>
        <v>- SP</v>
      </c>
      <c r="AE2088">
        <f t="shared" si="1188"/>
        <v>0.78707063741974093</v>
      </c>
      <c r="AF2088">
        <f t="shared" si="1189"/>
        <v>0.7908611841335681</v>
      </c>
      <c r="AG2088">
        <f t="shared" si="1190"/>
        <v>0.78713725797178558</v>
      </c>
      <c r="AH2088">
        <f t="shared" si="1191"/>
        <v>0.78927944186149035</v>
      </c>
      <c r="AI2088">
        <f t="shared" si="1192"/>
        <v>0.79086171953869144</v>
      </c>
      <c r="AJ2088">
        <f t="shared" si="1193"/>
        <v>0.79502569822359348</v>
      </c>
      <c r="AK2088">
        <f t="shared" si="1194"/>
        <v>0.78929156861508876</v>
      </c>
      <c r="AM2088" t="str">
        <f t="shared" si="1200"/>
        <v>BASE</v>
      </c>
      <c r="AN2088" t="str" cm="1">
        <f t="array" ref="AN2088">IF(AM2088="",_xlfn.IFS(AF2088=MAX(AF2088:AH2088),"SP",AG2088=MAX(AF2088:AH2088),"DAX",AH2088=MAX(AF2088:AH2088),"NIKKEI",MAX(AF2088:AH2088)=0,""),"")</f>
        <v/>
      </c>
      <c r="AO2088" t="str" cm="1">
        <f t="array" ref="AO2088">IF(AM2088="BASE","",IF(MAX(AF2088:AH2088)=0,_xlfn.IFS(AI2088=MAX(AI2088:AK2088),"SP&amp;DAX",AJ2088=MAX(AI2088:AK2088),"SP&amp;NIKKEI",AK2088=MAX(AI2088:AK2088),"DAX&amp;NIKKEI"),""))</f>
        <v/>
      </c>
      <c r="AQ2088" s="3">
        <f t="shared" si="1201"/>
        <v>44679</v>
      </c>
      <c r="AR2088" cm="1">
        <f t="array" ref="AR2088">IF(AM2088="BASE",AE2088,_xlfn.IFS(AN2088="DAX",AG2088,AN2088="NIKKEI",AH2088,AN2088="SP",AF2088,AN2088="",MAX(AI2088:AK2088)))</f>
        <v>0.78707063741974093</v>
      </c>
      <c r="AS2088" s="4">
        <f t="shared" si="1173"/>
        <v>0.78193111907016655</v>
      </c>
      <c r="AT2088" s="4">
        <f t="shared" si="1174"/>
        <v>0.78297043708555103</v>
      </c>
      <c r="AU2088" s="4">
        <f t="shared" si="1175"/>
        <v>9.876822074727444E-6</v>
      </c>
      <c r="AV2088" s="4">
        <f t="shared" si="1176"/>
        <v>1.0063924827008535E-3</v>
      </c>
      <c r="AW2088" s="4">
        <f t="shared" si="1177"/>
        <v>9.8140857016549218E-3</v>
      </c>
      <c r="AX2088" s="4">
        <f t="shared" si="1178"/>
        <v>1.0109959894631839E-2</v>
      </c>
      <c r="AY2088" s="4">
        <f t="shared" si="1179"/>
        <v>4.595163964592538E-3</v>
      </c>
      <c r="AZ2088" s="4">
        <f t="shared" si="1180"/>
        <v>-0.22617648105547875</v>
      </c>
      <c r="BA2088" s="6" t="str">
        <f t="shared" si="1181"/>
        <v>NEUTRAL</v>
      </c>
      <c r="BB2088" s="4">
        <f t="shared" si="1182"/>
        <v>0.1</v>
      </c>
      <c r="BC2088" s="4">
        <f t="shared" si="1183"/>
        <v>0.60295548643614738</v>
      </c>
      <c r="BD2088" s="4">
        <f t="shared" si="1184"/>
        <v>0.77882552653643133</v>
      </c>
      <c r="BE2088" s="4">
        <f t="shared" si="1202"/>
        <v>0.05</v>
      </c>
      <c r="BF2088" s="4" t="str">
        <f t="shared" si="1203"/>
        <v/>
      </c>
      <c r="BG2088" s="4" t="str">
        <f t="shared" si="1204"/>
        <v/>
      </c>
      <c r="BH2088" s="4" t="str">
        <f t="shared" si="1205"/>
        <v/>
      </c>
      <c r="BI2088" s="4" t="str">
        <f t="shared" si="1206"/>
        <v/>
      </c>
      <c r="BJ2088" s="4" t="str">
        <f t="shared" si="1207"/>
        <v/>
      </c>
      <c r="BK2088" s="4" t="str">
        <f t="shared" si="1208"/>
        <v/>
      </c>
      <c r="BS2088" s="3" t="str">
        <f t="shared" si="1185"/>
        <v/>
      </c>
      <c r="BT2088" s="5">
        <f t="shared" si="1186"/>
        <v>-1.0393180153844828E-3</v>
      </c>
      <c r="BU2088" s="3"/>
    </row>
    <row r="2089" spans="1:73" x14ac:dyDescent="0.2">
      <c r="A2089" s="1">
        <v>44680</v>
      </c>
      <c r="C2089">
        <v>0.78784045277791792</v>
      </c>
      <c r="D2089">
        <v>0.79149888142410263</v>
      </c>
      <c r="E2089">
        <v>0.78788392547203001</v>
      </c>
      <c r="F2089">
        <v>0.79000213466165647</v>
      </c>
      <c r="G2089">
        <v>0.79149930964870296</v>
      </c>
      <c r="H2089">
        <v>0.79544575355424074</v>
      </c>
      <c r="I2089">
        <v>0.79000608406486605</v>
      </c>
      <c r="J2089">
        <v>0.79550040368309516</v>
      </c>
      <c r="M2089">
        <f>'[1]CAC_SWISS (-SP-NIKKEI-DAX)'!AC2174</f>
        <v>0</v>
      </c>
      <c r="N2089">
        <f>'[1]CAC_SWISS_SP (-NIKKEI-DAX)'!AD2174</f>
        <v>0</v>
      </c>
      <c r="O2089">
        <f>'[1]CAC_SWISS_DAX (-SP-NIKKEI)'!AD2174</f>
        <v>0</v>
      </c>
      <c r="P2089">
        <f>'[1]CAC_SWISS_NIKKEI (-SP-DAX)'!AD2174</f>
        <v>0</v>
      </c>
      <c r="Q2089">
        <f>'[1]CAC_SWISS_DAX_SP (-NIKKEI)'!AF2174</f>
        <v>0</v>
      </c>
      <c r="R2089">
        <f>'[1]CAC_SWISS_SP_NIKKEI (-DAX)'!AF2174</f>
        <v>0</v>
      </c>
      <c r="S2089">
        <f>'[1]CAC_SWISS_DAX_NIKKEI (-SP)'!AF2174</f>
        <v>0</v>
      </c>
      <c r="V2089" t="str">
        <f t="shared" si="1195"/>
        <v>BASE</v>
      </c>
      <c r="W2089" t="str">
        <f t="shared" si="1196"/>
        <v>BASE+SP</v>
      </c>
      <c r="X2089" t="str">
        <f t="shared" si="1197"/>
        <v>BASE+DAX</v>
      </c>
      <c r="Y2089" t="str">
        <f t="shared" si="1198"/>
        <v>BASE+NIKKEI</v>
      </c>
      <c r="Z2089" s="2" t="str">
        <f t="shared" si="1199"/>
        <v>- NIKKEI</v>
      </c>
      <c r="AA2089" s="2" t="str">
        <f t="shared" si="1209"/>
        <v>- DAX</v>
      </c>
      <c r="AB2089" s="2" t="str">
        <f t="shared" si="1187"/>
        <v>- SP</v>
      </c>
      <c r="AE2089">
        <f t="shared" si="1188"/>
        <v>0.78784045277791792</v>
      </c>
      <c r="AF2089">
        <f t="shared" si="1189"/>
        <v>0.79149888142410263</v>
      </c>
      <c r="AG2089">
        <f t="shared" si="1190"/>
        <v>0.78788392547203001</v>
      </c>
      <c r="AH2089">
        <f t="shared" si="1191"/>
        <v>0.79000213466165647</v>
      </c>
      <c r="AI2089">
        <f t="shared" si="1192"/>
        <v>0.79149930964870296</v>
      </c>
      <c r="AJ2089">
        <f t="shared" si="1193"/>
        <v>0.79544575355424074</v>
      </c>
      <c r="AK2089">
        <f t="shared" si="1194"/>
        <v>0.79000608406486605</v>
      </c>
      <c r="AM2089" t="str">
        <f t="shared" si="1200"/>
        <v>BASE</v>
      </c>
      <c r="AN2089" t="str" cm="1">
        <f t="array" ref="AN2089">IF(AM2089="",_xlfn.IFS(AF2089=MAX(AF2089:AH2089),"SP",AG2089=MAX(AF2089:AH2089),"DAX",AH2089=MAX(AF2089:AH2089),"NIKKEI",MAX(AF2089:AH2089)=0,""),"")</f>
        <v/>
      </c>
      <c r="AO2089" t="str" cm="1">
        <f t="array" ref="AO2089">IF(AM2089="BASE","",IF(MAX(AF2089:AH2089)=0,_xlfn.IFS(AI2089=MAX(AI2089:AK2089),"SP&amp;DAX",AJ2089=MAX(AI2089:AK2089),"SP&amp;NIKKEI",AK2089=MAX(AI2089:AK2089),"DAX&amp;NIKKEI"),""))</f>
        <v/>
      </c>
      <c r="AQ2089" s="3">
        <f t="shared" si="1201"/>
        <v>44680</v>
      </c>
      <c r="AR2089" cm="1">
        <f t="array" ref="AR2089">IF(AM2089="BASE",AE2089,_xlfn.IFS(AN2089="DAX",AG2089,AN2089="NIKKEI",AH2089,AN2089="SP",AF2089,AN2089="",MAX(AI2089:AK2089)))</f>
        <v>0.78784045277791792</v>
      </c>
      <c r="AS2089" s="4">
        <f t="shared" si="1173"/>
        <v>0.78247405514317836</v>
      </c>
      <c r="AT2089" s="4">
        <f t="shared" si="1174"/>
        <v>0.78395981026712447</v>
      </c>
      <c r="AU2089" s="4">
        <f t="shared" si="1175"/>
        <v>1.3403717076564489E-5</v>
      </c>
      <c r="AV2089" s="4">
        <f t="shared" si="1176"/>
        <v>9.5432245630038687E-4</v>
      </c>
      <c r="AW2089" s="4">
        <f t="shared" si="1177"/>
        <v>1.4045270535209405E-2</v>
      </c>
      <c r="AX2089" s="4">
        <f t="shared" si="1178"/>
        <v>9.8487633194337416E-3</v>
      </c>
      <c r="AY2089" s="4">
        <f t="shared" si="1179"/>
        <v>4.5196040571784807E-3</v>
      </c>
      <c r="AZ2089" s="4">
        <f t="shared" si="1180"/>
        <v>-0.328735682407021</v>
      </c>
      <c r="BA2089" s="6" t="str">
        <f t="shared" si="1181"/>
        <v>NEUTRAL</v>
      </c>
      <c r="BB2089" s="4">
        <f t="shared" si="1182"/>
        <v>0.1</v>
      </c>
      <c r="BC2089" s="4">
        <f t="shared" si="1183"/>
        <v>0.60295548643614738</v>
      </c>
      <c r="BD2089" s="4">
        <f t="shared" si="1184"/>
        <v>0.77882552653643133</v>
      </c>
      <c r="BE2089" s="4">
        <f t="shared" si="1202"/>
        <v>0.05</v>
      </c>
      <c r="BF2089" s="4" t="str">
        <f t="shared" si="1203"/>
        <v/>
      </c>
      <c r="BG2089" s="4" t="str">
        <f t="shared" si="1204"/>
        <v/>
      </c>
      <c r="BH2089" s="4" t="str">
        <f t="shared" si="1205"/>
        <v/>
      </c>
      <c r="BI2089" s="4" t="str">
        <f t="shared" si="1206"/>
        <v/>
      </c>
      <c r="BJ2089" s="4" t="str">
        <f t="shared" si="1207"/>
        <v/>
      </c>
      <c r="BK2089" s="4" t="str">
        <f t="shared" si="1208"/>
        <v/>
      </c>
      <c r="BS2089" s="3" t="str">
        <f t="shared" si="1185"/>
        <v/>
      </c>
      <c r="BT2089" s="5">
        <f t="shared" si="1186"/>
        <v>-1.4857551239461086E-3</v>
      </c>
      <c r="BU2089" s="3"/>
    </row>
    <row r="2090" spans="1:73" x14ac:dyDescent="0.2">
      <c r="A2090" s="1">
        <v>44683</v>
      </c>
      <c r="C2090">
        <v>0.77965027897545425</v>
      </c>
      <c r="D2090">
        <v>0.78223069474833684</v>
      </c>
      <c r="E2090">
        <v>0.77973765587755661</v>
      </c>
      <c r="F2090">
        <v>0.78204284758838727</v>
      </c>
      <c r="G2090">
        <v>0.78246140498181671</v>
      </c>
      <c r="H2090">
        <v>0.78620101885188942</v>
      </c>
      <c r="I2090">
        <v>0.78224039555993585</v>
      </c>
      <c r="J2090">
        <v>0.78674679228616928</v>
      </c>
      <c r="M2090">
        <f>'[1]CAC_SWISS (-SP-NIKKEI-DAX)'!AC2175</f>
        <v>0</v>
      </c>
      <c r="N2090">
        <f>'[1]CAC_SWISS_SP (-NIKKEI-DAX)'!AD2175</f>
        <v>0</v>
      </c>
      <c r="O2090">
        <f>'[1]CAC_SWISS_DAX (-SP-NIKKEI)'!AD2175</f>
        <v>0</v>
      </c>
      <c r="P2090">
        <f>'[1]CAC_SWISS_NIKKEI (-SP-DAX)'!AD2175</f>
        <v>0</v>
      </c>
      <c r="Q2090">
        <f>'[1]CAC_SWISS_DAX_SP (-NIKKEI)'!AF2175</f>
        <v>0</v>
      </c>
      <c r="R2090">
        <f>'[1]CAC_SWISS_SP_NIKKEI (-DAX)'!AF2175</f>
        <v>0</v>
      </c>
      <c r="S2090">
        <f>'[1]CAC_SWISS_DAX_NIKKEI (-SP)'!AF2175</f>
        <v>0</v>
      </c>
      <c r="V2090" t="str">
        <f t="shared" si="1195"/>
        <v>BASE</v>
      </c>
      <c r="W2090" t="str">
        <f t="shared" si="1196"/>
        <v>BASE+SP</v>
      </c>
      <c r="X2090" t="str">
        <f t="shared" si="1197"/>
        <v>BASE+DAX</v>
      </c>
      <c r="Y2090" t="str">
        <f t="shared" si="1198"/>
        <v>BASE+NIKKEI</v>
      </c>
      <c r="Z2090" s="2" t="str">
        <f t="shared" si="1199"/>
        <v>- NIKKEI</v>
      </c>
      <c r="AA2090" s="2" t="str">
        <f t="shared" si="1209"/>
        <v>- DAX</v>
      </c>
      <c r="AB2090" s="2" t="str">
        <f t="shared" si="1187"/>
        <v>- SP</v>
      </c>
      <c r="AE2090">
        <f t="shared" si="1188"/>
        <v>0.77965027897545425</v>
      </c>
      <c r="AF2090">
        <f t="shared" si="1189"/>
        <v>0.78223069474833684</v>
      </c>
      <c r="AG2090">
        <f t="shared" si="1190"/>
        <v>0.77973765587755661</v>
      </c>
      <c r="AH2090">
        <f t="shared" si="1191"/>
        <v>0.78204284758838727</v>
      </c>
      <c r="AI2090">
        <f t="shared" si="1192"/>
        <v>0.78246140498181671</v>
      </c>
      <c r="AJ2090">
        <f t="shared" si="1193"/>
        <v>0.78620101885188942</v>
      </c>
      <c r="AK2090">
        <f t="shared" si="1194"/>
        <v>0.78224039555993585</v>
      </c>
      <c r="AM2090" t="str">
        <f t="shared" si="1200"/>
        <v>BASE</v>
      </c>
      <c r="AN2090" t="str" cm="1">
        <f t="array" ref="AN2090">IF(AM2090="",_xlfn.IFS(AF2090=MAX(AF2090:AH2090),"SP",AG2090=MAX(AF2090:AH2090),"DAX",AH2090=MAX(AF2090:AH2090),"NIKKEI",MAX(AF2090:AH2090)=0,""),"")</f>
        <v/>
      </c>
      <c r="AO2090" t="str" cm="1">
        <f t="array" ref="AO2090">IF(AM2090="BASE","",IF(MAX(AF2090:AH2090)=0,_xlfn.IFS(AI2090=MAX(AI2090:AK2090),"SP&amp;DAX",AJ2090=MAX(AI2090:AK2090),"SP&amp;NIKKEI",AK2090=MAX(AI2090:AK2090),"DAX&amp;NIKKEI"),""))</f>
        <v/>
      </c>
      <c r="AQ2090" s="3">
        <f t="shared" si="1201"/>
        <v>44683</v>
      </c>
      <c r="AR2090" cm="1">
        <f t="array" ref="AR2090">IF(AM2090="BASE",AE2090,_xlfn.IFS(AN2090="DAX",AG2090,AN2090="NIKKEI",AH2090,AN2090="SP",AF2090,AN2090="",MAX(AI2090:AK2090)))</f>
        <v>0.77965027897545425</v>
      </c>
      <c r="AS2090" s="4">
        <f t="shared" si="1173"/>
        <v>0.78180565869887442</v>
      </c>
      <c r="AT2090" s="4">
        <f t="shared" si="1174"/>
        <v>0.78486652577906812</v>
      </c>
      <c r="AU2090" s="4">
        <f t="shared" si="1175"/>
        <v>1.2137619327335004E-5</v>
      </c>
      <c r="AV2090" s="4">
        <f t="shared" si="1176"/>
        <v>9.1593172848537059E-4</v>
      </c>
      <c r="AW2090" s="4">
        <f t="shared" si="1177"/>
        <v>1.3251663797482334E-2</v>
      </c>
      <c r="AX2090" s="4">
        <f t="shared" si="1178"/>
        <v>9.6479291974723609E-3</v>
      </c>
      <c r="AY2090" s="4">
        <f t="shared" si="1179"/>
        <v>4.4195470924565236E-3</v>
      </c>
      <c r="AZ2090" s="4">
        <f t="shared" si="1180"/>
        <v>-0.69257483089571092</v>
      </c>
      <c r="BA2090" s="6" t="str">
        <f t="shared" si="1181"/>
        <v>NEUTRAL</v>
      </c>
      <c r="BB2090" s="4">
        <f t="shared" si="1182"/>
        <v>0.1</v>
      </c>
      <c r="BC2090" s="4">
        <f t="shared" si="1183"/>
        <v>0.60295548643614738</v>
      </c>
      <c r="BD2090" s="4">
        <f t="shared" si="1184"/>
        <v>0.77882552653643133</v>
      </c>
      <c r="BE2090" s="4">
        <f t="shared" si="1202"/>
        <v>0.05</v>
      </c>
      <c r="BF2090" s="4" t="str">
        <f t="shared" si="1203"/>
        <v/>
      </c>
      <c r="BG2090" s="4" t="str">
        <f t="shared" si="1204"/>
        <v/>
      </c>
      <c r="BH2090" s="4" t="str">
        <f t="shared" si="1205"/>
        <v/>
      </c>
      <c r="BI2090" s="4" t="str">
        <f t="shared" si="1206"/>
        <v/>
      </c>
      <c r="BJ2090" s="4" t="str">
        <f t="shared" si="1207"/>
        <v/>
      </c>
      <c r="BK2090" s="4" t="str">
        <f t="shared" si="1208"/>
        <v/>
      </c>
      <c r="BS2090" s="3" t="str">
        <f t="shared" si="1185"/>
        <v/>
      </c>
      <c r="BT2090" s="5">
        <f t="shared" si="1186"/>
        <v>-3.0608670801937077E-3</v>
      </c>
      <c r="BU2090" s="3"/>
    </row>
    <row r="2091" spans="1:73" x14ac:dyDescent="0.2">
      <c r="A2091" s="1">
        <v>44684</v>
      </c>
      <c r="C2091">
        <v>0.78236145091992049</v>
      </c>
      <c r="D2091">
        <v>0.78478286909922701</v>
      </c>
      <c r="E2091">
        <v>0.78244981700458782</v>
      </c>
      <c r="F2091">
        <v>0.78471960805748264</v>
      </c>
      <c r="G2091">
        <v>0.7850096869027906</v>
      </c>
      <c r="H2091">
        <v>0.7886607700560242</v>
      </c>
      <c r="I2091">
        <v>0.78491769415103596</v>
      </c>
      <c r="J2091">
        <v>0.78919624547639056</v>
      </c>
      <c r="M2091">
        <f>'[1]CAC_SWISS (-SP-NIKKEI-DAX)'!AC2176</f>
        <v>0</v>
      </c>
      <c r="N2091">
        <f>'[1]CAC_SWISS_SP (-NIKKEI-DAX)'!AD2176</f>
        <v>0</v>
      </c>
      <c r="O2091">
        <f>'[1]CAC_SWISS_DAX (-SP-NIKKEI)'!AD2176</f>
        <v>0</v>
      </c>
      <c r="P2091">
        <f>'[1]CAC_SWISS_NIKKEI (-SP-DAX)'!AD2176</f>
        <v>0</v>
      </c>
      <c r="Q2091">
        <f>'[1]CAC_SWISS_DAX_SP (-NIKKEI)'!AF2176</f>
        <v>0</v>
      </c>
      <c r="R2091">
        <f>'[1]CAC_SWISS_SP_NIKKEI (-DAX)'!AF2176</f>
        <v>0</v>
      </c>
      <c r="S2091">
        <f>'[1]CAC_SWISS_DAX_NIKKEI (-SP)'!AF2176</f>
        <v>0</v>
      </c>
      <c r="V2091" t="str">
        <f t="shared" si="1195"/>
        <v>BASE</v>
      </c>
      <c r="W2091" t="str">
        <f t="shared" si="1196"/>
        <v>BASE+SP</v>
      </c>
      <c r="X2091" t="str">
        <f t="shared" si="1197"/>
        <v>BASE+DAX</v>
      </c>
      <c r="Y2091" t="str">
        <f t="shared" si="1198"/>
        <v>BASE+NIKKEI</v>
      </c>
      <c r="Z2091" s="2" t="str">
        <f t="shared" si="1199"/>
        <v>- NIKKEI</v>
      </c>
      <c r="AA2091" s="2" t="str">
        <f t="shared" si="1209"/>
        <v>- DAX</v>
      </c>
      <c r="AB2091" s="2" t="str">
        <f t="shared" si="1187"/>
        <v>- SP</v>
      </c>
      <c r="AE2091">
        <f t="shared" si="1188"/>
        <v>0.78236145091992049</v>
      </c>
      <c r="AF2091">
        <f t="shared" si="1189"/>
        <v>0.78478286909922701</v>
      </c>
      <c r="AG2091">
        <f t="shared" si="1190"/>
        <v>0.78244981700458782</v>
      </c>
      <c r="AH2091">
        <f t="shared" si="1191"/>
        <v>0.78471960805748264</v>
      </c>
      <c r="AI2091">
        <f t="shared" si="1192"/>
        <v>0.7850096869027906</v>
      </c>
      <c r="AJ2091">
        <f t="shared" si="1193"/>
        <v>0.7886607700560242</v>
      </c>
      <c r="AK2091">
        <f t="shared" si="1194"/>
        <v>0.78491769415103596</v>
      </c>
      <c r="AM2091" t="str">
        <f t="shared" si="1200"/>
        <v>BASE</v>
      </c>
      <c r="AN2091" t="str" cm="1">
        <f t="array" ref="AN2091">IF(AM2091="",_xlfn.IFS(AF2091=MAX(AF2091:AH2091),"SP",AG2091=MAX(AF2091:AH2091),"DAX",AH2091=MAX(AF2091:AH2091),"NIKKEI",MAX(AF2091:AH2091)=0,""),"")</f>
        <v/>
      </c>
      <c r="AO2091" t="str" cm="1">
        <f t="array" ref="AO2091">IF(AM2091="BASE","",IF(MAX(AF2091:AH2091)=0,_xlfn.IFS(AI2091=MAX(AI2091:AK2091),"SP&amp;DAX",AJ2091=MAX(AI2091:AK2091),"SP&amp;NIKKEI",AK2091=MAX(AI2091:AK2091),"DAX&amp;NIKKEI"),""))</f>
        <v/>
      </c>
      <c r="AQ2091" s="3">
        <f t="shared" si="1201"/>
        <v>44684</v>
      </c>
      <c r="AR2091" cm="1">
        <f t="array" ref="AR2091">IF(AM2091="BASE",AE2091,_xlfn.IFS(AN2091="DAX",AG2091,AN2091="NIKKEI",AH2091,AN2091="SP",AF2091,AN2091="",MAX(AI2091:AK2091)))</f>
        <v>0.78236145091992049</v>
      </c>
      <c r="AS2091" s="4">
        <f t="shared" si="1173"/>
        <v>0.7817640973717952</v>
      </c>
      <c r="AT2091" s="4">
        <f t="shared" si="1174"/>
        <v>0.78564742989309311</v>
      </c>
      <c r="AU2091" s="4">
        <f t="shared" si="1175"/>
        <v>1.2065175207814478E-5</v>
      </c>
      <c r="AV2091" s="4">
        <f t="shared" si="1176"/>
        <v>8.8086671695347934E-4</v>
      </c>
      <c r="AW2091" s="4">
        <f t="shared" si="1177"/>
        <v>1.3696936182970423E-2</v>
      </c>
      <c r="AX2091" s="4">
        <f t="shared" si="1178"/>
        <v>9.4618350309882363E-3</v>
      </c>
      <c r="AY2091" s="4">
        <f t="shared" si="1179"/>
        <v>4.3386463165198241E-3</v>
      </c>
      <c r="AZ2091" s="4">
        <f t="shared" si="1180"/>
        <v>-0.89505625441551639</v>
      </c>
      <c r="BA2091" s="6" t="str">
        <f t="shared" si="1181"/>
        <v>NEUTRAL</v>
      </c>
      <c r="BB2091" s="4">
        <f t="shared" si="1182"/>
        <v>0.1</v>
      </c>
      <c r="BC2091" s="4">
        <f t="shared" si="1183"/>
        <v>0.60295548643614738</v>
      </c>
      <c r="BD2091" s="4">
        <f t="shared" si="1184"/>
        <v>0.77882552653643133</v>
      </c>
      <c r="BE2091" s="4">
        <f t="shared" si="1202"/>
        <v>0.05</v>
      </c>
      <c r="BF2091" s="4" t="str">
        <f t="shared" si="1203"/>
        <v/>
      </c>
      <c r="BG2091" s="4" t="str">
        <f t="shared" si="1204"/>
        <v/>
      </c>
      <c r="BH2091" s="4" t="str">
        <f t="shared" si="1205"/>
        <v/>
      </c>
      <c r="BI2091" s="4" t="str">
        <f t="shared" si="1206"/>
        <v/>
      </c>
      <c r="BJ2091" s="4" t="str">
        <f t="shared" si="1207"/>
        <v/>
      </c>
      <c r="BK2091" s="4" t="str">
        <f t="shared" si="1208"/>
        <v/>
      </c>
      <c r="BS2091" s="3" t="str">
        <f t="shared" si="1185"/>
        <v/>
      </c>
      <c r="BT2091" s="5">
        <f t="shared" si="1186"/>
        <v>-3.8833325212979108E-3</v>
      </c>
      <c r="BU2091" s="3"/>
    </row>
    <row r="2092" spans="1:73" x14ac:dyDescent="0.2">
      <c r="A2092" s="1">
        <v>44685</v>
      </c>
      <c r="C2092">
        <v>0.78982342706460229</v>
      </c>
      <c r="D2092">
        <v>0.79228063482300404</v>
      </c>
      <c r="E2092">
        <v>0.79011406310780885</v>
      </c>
      <c r="F2092">
        <v>0.79094049203657213</v>
      </c>
      <c r="G2092">
        <v>0.79292553436359581</v>
      </c>
      <c r="H2092">
        <v>0.79449313426517398</v>
      </c>
      <c r="I2092">
        <v>0.79132253030178912</v>
      </c>
      <c r="J2092">
        <v>0.79546420759153269</v>
      </c>
      <c r="M2092">
        <f>'[1]CAC_SWISS (-SP-NIKKEI-DAX)'!AC2177</f>
        <v>0</v>
      </c>
      <c r="N2092">
        <f>'[1]CAC_SWISS_SP (-NIKKEI-DAX)'!AD2177</f>
        <v>0</v>
      </c>
      <c r="O2092">
        <f>'[1]CAC_SWISS_DAX (-SP-NIKKEI)'!AD2177</f>
        <v>0</v>
      </c>
      <c r="P2092">
        <f>'[1]CAC_SWISS_NIKKEI (-SP-DAX)'!AD2177</f>
        <v>0</v>
      </c>
      <c r="Q2092">
        <f>'[1]CAC_SWISS_DAX_SP (-NIKKEI)'!AF2177</f>
        <v>0</v>
      </c>
      <c r="R2092">
        <f>'[1]CAC_SWISS_SP_NIKKEI (-DAX)'!AF2177</f>
        <v>0</v>
      </c>
      <c r="S2092">
        <f>'[1]CAC_SWISS_DAX_NIKKEI (-SP)'!AF2177</f>
        <v>0</v>
      </c>
      <c r="V2092" t="str">
        <f t="shared" si="1195"/>
        <v>BASE</v>
      </c>
      <c r="W2092" t="str">
        <f t="shared" si="1196"/>
        <v>BASE+SP</v>
      </c>
      <c r="X2092" t="str">
        <f t="shared" si="1197"/>
        <v>BASE+DAX</v>
      </c>
      <c r="Y2092" t="str">
        <f t="shared" si="1198"/>
        <v>BASE+NIKKEI</v>
      </c>
      <c r="Z2092" s="2" t="str">
        <f t="shared" si="1199"/>
        <v>- NIKKEI</v>
      </c>
      <c r="AA2092" s="2" t="str">
        <f t="shared" si="1209"/>
        <v>- DAX</v>
      </c>
      <c r="AB2092" s="2" t="str">
        <f t="shared" si="1187"/>
        <v>- SP</v>
      </c>
      <c r="AE2092">
        <f t="shared" si="1188"/>
        <v>0.78982342706460229</v>
      </c>
      <c r="AF2092">
        <f t="shared" si="1189"/>
        <v>0.79228063482300404</v>
      </c>
      <c r="AG2092">
        <f t="shared" si="1190"/>
        <v>0.79011406310780885</v>
      </c>
      <c r="AH2092">
        <f t="shared" si="1191"/>
        <v>0.79094049203657213</v>
      </c>
      <c r="AI2092">
        <f t="shared" si="1192"/>
        <v>0.79292553436359581</v>
      </c>
      <c r="AJ2092">
        <f t="shared" si="1193"/>
        <v>0.79449313426517398</v>
      </c>
      <c r="AK2092">
        <f t="shared" si="1194"/>
        <v>0.79132253030178912</v>
      </c>
      <c r="AM2092" t="str">
        <f t="shared" si="1200"/>
        <v>BASE</v>
      </c>
      <c r="AN2092" t="str" cm="1">
        <f t="array" ref="AN2092">IF(AM2092="",_xlfn.IFS(AF2092=MAX(AF2092:AH2092),"SP",AG2092=MAX(AF2092:AH2092),"DAX",AH2092=MAX(AF2092:AH2092),"NIKKEI",MAX(AF2092:AH2092)=0,""),"")</f>
        <v/>
      </c>
      <c r="AO2092" t="str" cm="1">
        <f t="array" ref="AO2092">IF(AM2092="BASE","",IF(MAX(AF2092:AH2092)=0,_xlfn.IFS(AI2092=MAX(AI2092:AK2092),"SP&amp;DAX",AJ2092=MAX(AI2092:AK2092),"SP&amp;NIKKEI",AK2092=MAX(AI2092:AK2092),"DAX&amp;NIKKEI"),""))</f>
        <v/>
      </c>
      <c r="AQ2092" s="3">
        <f t="shared" si="1201"/>
        <v>44685</v>
      </c>
      <c r="AR2092" cm="1">
        <f t="array" ref="AR2092">IF(AM2092="BASE",AE2092,_xlfn.IFS(AN2092="DAX",AG2092,AN2092="NIKKEI",AH2092,AN2092="SP",AF2092,AN2092="",MAX(AI2092:AK2092)))</f>
        <v>0.78982342706460229</v>
      </c>
      <c r="AS2092" s="4">
        <f t="shared" si="1173"/>
        <v>0.78263899381642255</v>
      </c>
      <c r="AT2092" s="4">
        <f t="shared" si="1174"/>
        <v>0.78633010542866988</v>
      </c>
      <c r="AU2092" s="4">
        <f t="shared" si="1175"/>
        <v>1.8378815331810194E-5</v>
      </c>
      <c r="AV2092" s="4">
        <f t="shared" si="1176"/>
        <v>8.5024218022126995E-4</v>
      </c>
      <c r="AW2092" s="4">
        <f t="shared" si="1177"/>
        <v>2.1615976905576748E-2</v>
      </c>
      <c r="AX2092" s="4">
        <f t="shared" si="1178"/>
        <v>9.3026443591829478E-3</v>
      </c>
      <c r="AY2092" s="4">
        <f t="shared" si="1179"/>
        <v>4.3408207907729181E-3</v>
      </c>
      <c r="AZ2092" s="4">
        <f t="shared" si="1180"/>
        <v>-0.85032573104454312</v>
      </c>
      <c r="BA2092" s="6" t="str">
        <f t="shared" si="1181"/>
        <v>NEUTRAL</v>
      </c>
      <c r="BB2092" s="4">
        <f t="shared" si="1182"/>
        <v>0.1</v>
      </c>
      <c r="BC2092" s="4">
        <f t="shared" si="1183"/>
        <v>0.60295548643614738</v>
      </c>
      <c r="BD2092" s="4">
        <f t="shared" si="1184"/>
        <v>0.77882552653643133</v>
      </c>
      <c r="BE2092" s="4">
        <f t="shared" si="1202"/>
        <v>0.05</v>
      </c>
      <c r="BF2092" s="4" t="str">
        <f t="shared" si="1203"/>
        <v/>
      </c>
      <c r="BG2092" s="4" t="str">
        <f t="shared" si="1204"/>
        <v/>
      </c>
      <c r="BH2092" s="4" t="str">
        <f t="shared" si="1205"/>
        <v/>
      </c>
      <c r="BI2092" s="4" t="str">
        <f t="shared" si="1206"/>
        <v/>
      </c>
      <c r="BJ2092" s="4" t="str">
        <f t="shared" si="1207"/>
        <v/>
      </c>
      <c r="BK2092" s="4" t="str">
        <f t="shared" si="1208"/>
        <v/>
      </c>
      <c r="BS2092" s="3" t="str">
        <f t="shared" si="1185"/>
        <v/>
      </c>
      <c r="BT2092" s="5">
        <f t="shared" si="1186"/>
        <v>-3.6911116122473331E-3</v>
      </c>
      <c r="BU2092" s="3"/>
    </row>
    <row r="2093" spans="1:73" x14ac:dyDescent="0.2">
      <c r="A2093" s="1">
        <v>44686</v>
      </c>
      <c r="C2093">
        <v>0.78995008224475882</v>
      </c>
      <c r="D2093">
        <v>0.79322083772302043</v>
      </c>
      <c r="E2093">
        <v>0.79022790952581612</v>
      </c>
      <c r="F2093">
        <v>0.7910962695214987</v>
      </c>
      <c r="G2093">
        <v>0.79391475719663751</v>
      </c>
      <c r="H2093">
        <v>0.79562757709599452</v>
      </c>
      <c r="I2093">
        <v>0.7914649149523999</v>
      </c>
      <c r="J2093">
        <v>0.79667272026982305</v>
      </c>
      <c r="M2093">
        <f>'[1]CAC_SWISS (-SP-NIKKEI-DAX)'!AC2178</f>
        <v>0</v>
      </c>
      <c r="N2093">
        <f>'[1]CAC_SWISS_SP (-NIKKEI-DAX)'!AD2178</f>
        <v>0</v>
      </c>
      <c r="O2093">
        <f>'[1]CAC_SWISS_DAX (-SP-NIKKEI)'!AD2178</f>
        <v>0</v>
      </c>
      <c r="P2093">
        <f>'[1]CAC_SWISS_NIKKEI (-SP-DAX)'!AD2178</f>
        <v>0</v>
      </c>
      <c r="Q2093">
        <f>'[1]CAC_SWISS_DAX_SP (-NIKKEI)'!AF2178</f>
        <v>0</v>
      </c>
      <c r="R2093">
        <f>'[1]CAC_SWISS_SP_NIKKEI (-DAX)'!AF2178</f>
        <v>0</v>
      </c>
      <c r="S2093">
        <f>'[1]CAC_SWISS_DAX_NIKKEI (-SP)'!AF2178</f>
        <v>0</v>
      </c>
      <c r="V2093" t="str">
        <f t="shared" si="1195"/>
        <v>BASE</v>
      </c>
      <c r="W2093" t="str">
        <f t="shared" si="1196"/>
        <v>BASE+SP</v>
      </c>
      <c r="X2093" t="str">
        <f t="shared" si="1197"/>
        <v>BASE+DAX</v>
      </c>
      <c r="Y2093" t="str">
        <f t="shared" si="1198"/>
        <v>BASE+NIKKEI</v>
      </c>
      <c r="Z2093" s="2" t="str">
        <f t="shared" si="1199"/>
        <v>- NIKKEI</v>
      </c>
      <c r="AA2093" s="2" t="str">
        <f t="shared" si="1209"/>
        <v>- DAX</v>
      </c>
      <c r="AB2093" s="2" t="str">
        <f t="shared" si="1187"/>
        <v>- SP</v>
      </c>
      <c r="AE2093">
        <f t="shared" si="1188"/>
        <v>0.78995008224475882</v>
      </c>
      <c r="AF2093">
        <f t="shared" si="1189"/>
        <v>0.79322083772302043</v>
      </c>
      <c r="AG2093">
        <f t="shared" si="1190"/>
        <v>0.79022790952581612</v>
      </c>
      <c r="AH2093">
        <f t="shared" si="1191"/>
        <v>0.7910962695214987</v>
      </c>
      <c r="AI2093">
        <f t="shared" si="1192"/>
        <v>0.79391475719663751</v>
      </c>
      <c r="AJ2093">
        <f t="shared" si="1193"/>
        <v>0.79562757709599452</v>
      </c>
      <c r="AK2093">
        <f t="shared" si="1194"/>
        <v>0.7914649149523999</v>
      </c>
      <c r="AM2093" t="str">
        <f t="shared" si="1200"/>
        <v>BASE</v>
      </c>
      <c r="AN2093" t="str" cm="1">
        <f t="array" ref="AN2093">IF(AM2093="",_xlfn.IFS(AF2093=MAX(AF2093:AH2093),"SP",AG2093=MAX(AF2093:AH2093),"DAX",AH2093=MAX(AF2093:AH2093),"NIKKEI",MAX(AF2093:AH2093)=0,""),"")</f>
        <v/>
      </c>
      <c r="AO2093" t="str" cm="1">
        <f t="array" ref="AO2093">IF(AM2093="BASE","",IF(MAX(AF2093:AH2093)=0,_xlfn.IFS(AI2093=MAX(AI2093:AK2093),"SP&amp;DAX",AJ2093=MAX(AI2093:AK2093),"SP&amp;NIKKEI",AK2093=MAX(AI2093:AK2093),"DAX&amp;NIKKEI"),""))</f>
        <v/>
      </c>
      <c r="AQ2093" s="3">
        <f t="shared" si="1201"/>
        <v>44686</v>
      </c>
      <c r="AR2093" cm="1">
        <f t="array" ref="AR2093">IF(AM2093="BASE",AE2093,_xlfn.IFS(AN2093="DAX",AG2093,AN2093="NIKKEI",AH2093,AN2093="SP",AF2093,AN2093="",MAX(AI2093:AK2093)))</f>
        <v>0.78995008224475882</v>
      </c>
      <c r="AS2093" s="4">
        <f t="shared" si="1173"/>
        <v>0.78387173721897641</v>
      </c>
      <c r="AT2093" s="4">
        <f t="shared" si="1174"/>
        <v>0.78702471421107656</v>
      </c>
      <c r="AU2093" s="4">
        <f t="shared" si="1175"/>
        <v>1.9833451764139699E-5</v>
      </c>
      <c r="AV2093" s="4">
        <f t="shared" si="1176"/>
        <v>8.127900354348781E-4</v>
      </c>
      <c r="AW2093" s="4">
        <f t="shared" si="1177"/>
        <v>2.4401691580197508E-2</v>
      </c>
      <c r="AX2093" s="4">
        <f t="shared" si="1178"/>
        <v>9.0977692759064196E-3</v>
      </c>
      <c r="AY2093" s="4">
        <f t="shared" si="1179"/>
        <v>4.2707313056561556E-3</v>
      </c>
      <c r="AZ2093" s="4">
        <f t="shared" si="1180"/>
        <v>-0.73827566438664771</v>
      </c>
      <c r="BA2093" s="6" t="str">
        <f t="shared" si="1181"/>
        <v>NEUTRAL</v>
      </c>
      <c r="BB2093" s="4">
        <f t="shared" si="1182"/>
        <v>0.1</v>
      </c>
      <c r="BC2093" s="4">
        <f t="shared" si="1183"/>
        <v>0.60295548643614738</v>
      </c>
      <c r="BD2093" s="4">
        <f t="shared" si="1184"/>
        <v>0.77882552653643133</v>
      </c>
      <c r="BE2093" s="4">
        <f t="shared" si="1202"/>
        <v>0.05</v>
      </c>
      <c r="BF2093" s="4" t="str">
        <f t="shared" si="1203"/>
        <v/>
      </c>
      <c r="BG2093" s="4" t="str">
        <f t="shared" si="1204"/>
        <v/>
      </c>
      <c r="BH2093" s="4" t="str">
        <f t="shared" si="1205"/>
        <v/>
      </c>
      <c r="BI2093" s="4" t="str">
        <f t="shared" si="1206"/>
        <v/>
      </c>
      <c r="BJ2093" s="4" t="str">
        <f t="shared" si="1207"/>
        <v/>
      </c>
      <c r="BK2093" s="4" t="str">
        <f t="shared" si="1208"/>
        <v/>
      </c>
      <c r="BS2093" s="3" t="str">
        <f t="shared" si="1185"/>
        <v/>
      </c>
      <c r="BT2093" s="5">
        <f t="shared" si="1186"/>
        <v>-3.1529769921001538E-3</v>
      </c>
      <c r="BU2093" s="3"/>
    </row>
    <row r="2094" spans="1:73" x14ac:dyDescent="0.2">
      <c r="A2094" s="1">
        <v>44687</v>
      </c>
      <c r="C2094">
        <v>0.79027302435018121</v>
      </c>
      <c r="D2094">
        <v>0.79350499652821227</v>
      </c>
      <c r="E2094">
        <v>0.79051401261803034</v>
      </c>
      <c r="F2094">
        <v>0.79113156345707214</v>
      </c>
      <c r="G2094">
        <v>0.79412723444377109</v>
      </c>
      <c r="H2094">
        <v>0.79555094856362674</v>
      </c>
      <c r="I2094">
        <v>0.79142417329416581</v>
      </c>
      <c r="J2094">
        <v>0.7964231880479099</v>
      </c>
      <c r="M2094">
        <f>'[1]CAC_SWISS (-SP-NIKKEI-DAX)'!AC2179</f>
        <v>0</v>
      </c>
      <c r="N2094">
        <f>'[1]CAC_SWISS_SP (-NIKKEI-DAX)'!AD2179</f>
        <v>0</v>
      </c>
      <c r="O2094">
        <f>'[1]CAC_SWISS_DAX (-SP-NIKKEI)'!AD2179</f>
        <v>0</v>
      </c>
      <c r="P2094">
        <f>'[1]CAC_SWISS_NIKKEI (-SP-DAX)'!AD2179</f>
        <v>0</v>
      </c>
      <c r="Q2094">
        <f>'[1]CAC_SWISS_DAX_SP (-NIKKEI)'!AF2179</f>
        <v>0</v>
      </c>
      <c r="R2094">
        <f>'[1]CAC_SWISS_SP_NIKKEI (-DAX)'!AF2179</f>
        <v>0</v>
      </c>
      <c r="S2094">
        <f>'[1]CAC_SWISS_DAX_NIKKEI (-SP)'!AF2179</f>
        <v>0</v>
      </c>
      <c r="V2094" t="str">
        <f t="shared" si="1195"/>
        <v>BASE</v>
      </c>
      <c r="W2094" t="str">
        <f t="shared" si="1196"/>
        <v>BASE+SP</v>
      </c>
      <c r="X2094" t="str">
        <f t="shared" si="1197"/>
        <v>BASE+DAX</v>
      </c>
      <c r="Y2094" t="str">
        <f t="shared" si="1198"/>
        <v>BASE+NIKKEI</v>
      </c>
      <c r="Z2094" s="2" t="str">
        <f t="shared" si="1199"/>
        <v>- NIKKEI</v>
      </c>
      <c r="AA2094" s="2" t="str">
        <f t="shared" si="1209"/>
        <v>- DAX</v>
      </c>
      <c r="AB2094" s="2" t="str">
        <f t="shared" si="1187"/>
        <v>- SP</v>
      </c>
      <c r="AE2094">
        <f t="shared" si="1188"/>
        <v>0.79027302435018121</v>
      </c>
      <c r="AF2094">
        <f t="shared" si="1189"/>
        <v>0.79350499652821227</v>
      </c>
      <c r="AG2094">
        <f t="shared" si="1190"/>
        <v>0.79051401261803034</v>
      </c>
      <c r="AH2094">
        <f t="shared" si="1191"/>
        <v>0.79113156345707214</v>
      </c>
      <c r="AI2094">
        <f t="shared" si="1192"/>
        <v>0.79412723444377109</v>
      </c>
      <c r="AJ2094">
        <f t="shared" si="1193"/>
        <v>0.79555094856362674</v>
      </c>
      <c r="AK2094">
        <f t="shared" si="1194"/>
        <v>0.79142417329416581</v>
      </c>
      <c r="AM2094" t="str">
        <f t="shared" si="1200"/>
        <v>BASE</v>
      </c>
      <c r="AN2094" t="str" cm="1">
        <f t="array" ref="AN2094">IF(AM2094="",_xlfn.IFS(AF2094=MAX(AF2094:AH2094),"SP",AG2094=MAX(AF2094:AH2094),"DAX",AH2094=MAX(AF2094:AH2094),"NIKKEI",MAX(AF2094:AH2094)=0,""),"")</f>
        <v/>
      </c>
      <c r="AO2094" t="str" cm="1">
        <f t="array" ref="AO2094">IF(AM2094="BASE","",IF(MAX(AF2094:AH2094)=0,_xlfn.IFS(AI2094=MAX(AI2094:AK2094),"SP&amp;DAX",AJ2094=MAX(AI2094:AK2094),"SP&amp;NIKKEI",AK2094=MAX(AI2094:AK2094),"DAX&amp;NIKKEI"),""))</f>
        <v/>
      </c>
      <c r="AQ2094" s="3">
        <f t="shared" si="1201"/>
        <v>44687</v>
      </c>
      <c r="AR2094" cm="1">
        <f t="array" ref="AR2094">IF(AM2094="BASE",AE2094,_xlfn.IFS(AN2094="DAX",AG2094,AN2094="NIKKEI",AH2094,AN2094="SP",AF2094,AN2094="",MAX(AI2094:AK2094)))</f>
        <v>0.79027302435018121</v>
      </c>
      <c r="AS2094" s="4">
        <f t="shared" si="1173"/>
        <v>0.78509826565660878</v>
      </c>
      <c r="AT2094" s="4">
        <f t="shared" si="1174"/>
        <v>0.78792206172139501</v>
      </c>
      <c r="AU2094" s="4">
        <f t="shared" si="1175"/>
        <v>1.8894151004380718E-5</v>
      </c>
      <c r="AV2094" s="4">
        <f t="shared" si="1176"/>
        <v>7.543720976463771E-4</v>
      </c>
      <c r="AW2094" s="4">
        <f t="shared" si="1177"/>
        <v>2.5046195456234419E-2</v>
      </c>
      <c r="AX2094" s="4">
        <f t="shared" si="1178"/>
        <v>8.765246438345085E-3</v>
      </c>
      <c r="AY2094" s="4">
        <f t="shared" si="1179"/>
        <v>4.1202981752981923E-3</v>
      </c>
      <c r="AZ2094" s="4">
        <f t="shared" si="1180"/>
        <v>-0.68533779465653821</v>
      </c>
      <c r="BA2094" s="6" t="str">
        <f t="shared" si="1181"/>
        <v>NEUTRAL</v>
      </c>
      <c r="BB2094" s="4">
        <f t="shared" si="1182"/>
        <v>0.1</v>
      </c>
      <c r="BC2094" s="4">
        <f t="shared" si="1183"/>
        <v>0.60295548643614738</v>
      </c>
      <c r="BD2094" s="4">
        <f t="shared" si="1184"/>
        <v>0.77882552653643133</v>
      </c>
      <c r="BE2094" s="4">
        <f t="shared" si="1202"/>
        <v>0.05</v>
      </c>
      <c r="BF2094" s="4" t="str">
        <f t="shared" si="1203"/>
        <v/>
      </c>
      <c r="BG2094" s="4" t="str">
        <f t="shared" si="1204"/>
        <v/>
      </c>
      <c r="BH2094" s="4" t="str">
        <f t="shared" si="1205"/>
        <v/>
      </c>
      <c r="BI2094" s="4" t="str">
        <f t="shared" si="1206"/>
        <v/>
      </c>
      <c r="BJ2094" s="4" t="str">
        <f t="shared" si="1207"/>
        <v/>
      </c>
      <c r="BK2094" s="4" t="str">
        <f t="shared" si="1208"/>
        <v/>
      </c>
      <c r="BS2094" s="3" t="str">
        <f t="shared" si="1185"/>
        <v/>
      </c>
      <c r="BT2094" s="5">
        <f t="shared" si="1186"/>
        <v>-2.8237960647862215E-3</v>
      </c>
      <c r="BU2094" s="3"/>
    </row>
    <row r="2095" spans="1:73" x14ac:dyDescent="0.2">
      <c r="A2095" s="1">
        <v>44690</v>
      </c>
      <c r="C2095">
        <v>0.79953627127225779</v>
      </c>
      <c r="D2095">
        <v>0.80167111736599828</v>
      </c>
      <c r="E2095">
        <v>0.79964980086733983</v>
      </c>
      <c r="F2095">
        <v>0.80074489275195282</v>
      </c>
      <c r="G2095">
        <v>0.80194411765624729</v>
      </c>
      <c r="H2095">
        <v>0.80409901876513323</v>
      </c>
      <c r="I2095">
        <v>0.80092314423451449</v>
      </c>
      <c r="J2095">
        <v>0.80459950831024396</v>
      </c>
      <c r="M2095">
        <f>'[1]CAC_SWISS (-SP-NIKKEI-DAX)'!AC2180</f>
        <v>0</v>
      </c>
      <c r="N2095">
        <f>'[1]CAC_SWISS_SP (-NIKKEI-DAX)'!AD2180</f>
        <v>0</v>
      </c>
      <c r="O2095">
        <f>'[1]CAC_SWISS_DAX (-SP-NIKKEI)'!AD2180</f>
        <v>0</v>
      </c>
      <c r="P2095">
        <f>'[1]CAC_SWISS_NIKKEI (-SP-DAX)'!AD2180</f>
        <v>0</v>
      </c>
      <c r="Q2095">
        <f>'[1]CAC_SWISS_DAX_SP (-NIKKEI)'!AF2180</f>
        <v>0</v>
      </c>
      <c r="R2095">
        <f>'[1]CAC_SWISS_SP_NIKKEI (-DAX)'!AF2180</f>
        <v>0</v>
      </c>
      <c r="S2095">
        <f>'[1]CAC_SWISS_DAX_NIKKEI (-SP)'!AF2180</f>
        <v>0</v>
      </c>
      <c r="V2095" t="str">
        <f t="shared" si="1195"/>
        <v>BASE</v>
      </c>
      <c r="W2095" t="str">
        <f t="shared" si="1196"/>
        <v>BASE+SP</v>
      </c>
      <c r="X2095" t="str">
        <f t="shared" si="1197"/>
        <v>BASE+DAX</v>
      </c>
      <c r="Y2095" t="str">
        <f t="shared" si="1198"/>
        <v>BASE+NIKKEI</v>
      </c>
      <c r="Z2095" s="2" t="str">
        <f t="shared" si="1199"/>
        <v>- NIKKEI</v>
      </c>
      <c r="AA2095" s="2" t="str">
        <f t="shared" si="1209"/>
        <v>- DAX</v>
      </c>
      <c r="AB2095" s="2" t="str">
        <f t="shared" si="1187"/>
        <v>- SP</v>
      </c>
      <c r="AE2095">
        <f t="shared" si="1188"/>
        <v>0.79953627127225779</v>
      </c>
      <c r="AF2095">
        <f t="shared" si="1189"/>
        <v>0.80167111736599828</v>
      </c>
      <c r="AG2095">
        <f t="shared" si="1190"/>
        <v>0.79964980086733983</v>
      </c>
      <c r="AH2095">
        <f t="shared" si="1191"/>
        <v>0.80074489275195282</v>
      </c>
      <c r="AI2095">
        <f t="shared" si="1192"/>
        <v>0.80194411765624729</v>
      </c>
      <c r="AJ2095">
        <f t="shared" si="1193"/>
        <v>0.80409901876513323</v>
      </c>
      <c r="AK2095">
        <f t="shared" si="1194"/>
        <v>0.80092314423451449</v>
      </c>
      <c r="AM2095" t="str">
        <f t="shared" si="1200"/>
        <v>BASE</v>
      </c>
      <c r="AN2095" t="str" cm="1">
        <f t="array" ref="AN2095">IF(AM2095="",_xlfn.IFS(AF2095=MAX(AF2095:AH2095),"SP",AG2095=MAX(AF2095:AH2095),"DAX",AH2095=MAX(AF2095:AH2095),"NIKKEI",MAX(AF2095:AH2095)=0,""),"")</f>
        <v/>
      </c>
      <c r="AO2095" t="str" cm="1">
        <f t="array" ref="AO2095">IF(AM2095="BASE","",IF(MAX(AF2095:AH2095)=0,_xlfn.IFS(AI2095=MAX(AI2095:AK2095),"SP&amp;DAX",AJ2095=MAX(AI2095:AK2095),"SP&amp;NIKKEI",AK2095=MAX(AI2095:AK2095),"DAX&amp;NIKKEI"),""))</f>
        <v/>
      </c>
      <c r="AQ2095" s="3">
        <f t="shared" si="1201"/>
        <v>44690</v>
      </c>
      <c r="AR2095" cm="1">
        <f t="array" ref="AR2095">IF(AM2095="BASE",AE2095,_xlfn.IFS(AN2095="DAX",AG2095,AN2095="NIKKEI",AH2095,AN2095="SP",AF2095,AN2095="",MAX(AI2095:AK2095)))</f>
        <v>0.79953627127225779</v>
      </c>
      <c r="AS2095" s="4">
        <f t="shared" si="1173"/>
        <v>0.786980105672065</v>
      </c>
      <c r="AT2095" s="4">
        <f t="shared" si="1174"/>
        <v>0.78863756107524507</v>
      </c>
      <c r="AU2095" s="4">
        <f t="shared" si="1175"/>
        <v>3.5989143382518922E-5</v>
      </c>
      <c r="AV2095" s="4">
        <f t="shared" si="1176"/>
        <v>7.1721077822057915E-4</v>
      </c>
      <c r="AW2095" s="4">
        <f t="shared" si="1177"/>
        <v>5.017931196155339E-2</v>
      </c>
      <c r="AX2095" s="4">
        <f t="shared" si="1178"/>
        <v>8.5662405253273607E-3</v>
      </c>
      <c r="AY2095" s="4">
        <f t="shared" si="1179"/>
        <v>4.2359331796740464E-3</v>
      </c>
      <c r="AZ2095" s="4">
        <f t="shared" si="1180"/>
        <v>-0.39128459606806532</v>
      </c>
      <c r="BA2095" s="6" t="str">
        <f t="shared" si="1181"/>
        <v>NEUTRAL</v>
      </c>
      <c r="BB2095" s="4">
        <f t="shared" si="1182"/>
        <v>0.1</v>
      </c>
      <c r="BC2095" s="4">
        <f t="shared" si="1183"/>
        <v>0.60295548643614738</v>
      </c>
      <c r="BD2095" s="4">
        <f t="shared" si="1184"/>
        <v>0.77882552653643133</v>
      </c>
      <c r="BE2095" s="4">
        <f t="shared" si="1202"/>
        <v>0.05</v>
      </c>
      <c r="BF2095" s="4" t="str">
        <f t="shared" si="1203"/>
        <v/>
      </c>
      <c r="BG2095" s="4" t="str">
        <f t="shared" si="1204"/>
        <v/>
      </c>
      <c r="BH2095" s="4" t="str">
        <f t="shared" si="1205"/>
        <v/>
      </c>
      <c r="BI2095" s="4" t="str">
        <f t="shared" si="1206"/>
        <v/>
      </c>
      <c r="BJ2095" s="4" t="str">
        <f t="shared" si="1207"/>
        <v/>
      </c>
      <c r="BK2095" s="4" t="str">
        <f t="shared" si="1208"/>
        <v/>
      </c>
      <c r="BS2095" s="3" t="str">
        <f t="shared" si="1185"/>
        <v/>
      </c>
      <c r="BT2095" s="5">
        <f t="shared" si="1186"/>
        <v>-1.6574554031800748E-3</v>
      </c>
      <c r="BU2095" s="3"/>
    </row>
    <row r="2096" spans="1:73" x14ac:dyDescent="0.2">
      <c r="A2096" s="1">
        <v>44691</v>
      </c>
      <c r="C2096">
        <v>0.801303880340557</v>
      </c>
      <c r="D2096">
        <v>0.80363546195466218</v>
      </c>
      <c r="E2096">
        <v>0.80131314474954507</v>
      </c>
      <c r="F2096">
        <v>0.8024532608974827</v>
      </c>
      <c r="G2096">
        <v>0.80371681194045519</v>
      </c>
      <c r="H2096">
        <v>0.80601659864590081</v>
      </c>
      <c r="I2096">
        <v>0.80249051047168785</v>
      </c>
      <c r="J2096">
        <v>0.80625409093785583</v>
      </c>
      <c r="M2096">
        <f>'[1]CAC_SWISS (-SP-NIKKEI-DAX)'!AC2181</f>
        <v>0</v>
      </c>
      <c r="N2096">
        <f>'[1]CAC_SWISS_SP (-NIKKEI-DAX)'!AD2181</f>
        <v>0</v>
      </c>
      <c r="O2096">
        <f>'[1]CAC_SWISS_DAX (-SP-NIKKEI)'!AD2181</f>
        <v>0</v>
      </c>
      <c r="P2096">
        <f>'[1]CAC_SWISS_NIKKEI (-SP-DAX)'!AD2181</f>
        <v>0</v>
      </c>
      <c r="Q2096">
        <f>'[1]CAC_SWISS_DAX_SP (-NIKKEI)'!AF2181</f>
        <v>0</v>
      </c>
      <c r="R2096">
        <f>'[1]CAC_SWISS_SP_NIKKEI (-DAX)'!AF2181</f>
        <v>0</v>
      </c>
      <c r="S2096">
        <f>'[1]CAC_SWISS_DAX_NIKKEI (-SP)'!AF2181</f>
        <v>0</v>
      </c>
      <c r="V2096" t="str">
        <f t="shared" si="1195"/>
        <v>BASE</v>
      </c>
      <c r="W2096" t="str">
        <f t="shared" si="1196"/>
        <v>BASE+SP</v>
      </c>
      <c r="X2096" t="str">
        <f t="shared" si="1197"/>
        <v>BASE+DAX</v>
      </c>
      <c r="Y2096" t="str">
        <f t="shared" si="1198"/>
        <v>BASE+NIKKEI</v>
      </c>
      <c r="Z2096" s="2" t="str">
        <f t="shared" si="1199"/>
        <v>- NIKKEI</v>
      </c>
      <c r="AA2096" s="2" t="str">
        <f t="shared" si="1209"/>
        <v>- DAX</v>
      </c>
      <c r="AB2096" s="2" t="str">
        <f t="shared" si="1187"/>
        <v>- SP</v>
      </c>
      <c r="AE2096">
        <f t="shared" si="1188"/>
        <v>0.801303880340557</v>
      </c>
      <c r="AF2096">
        <f t="shared" si="1189"/>
        <v>0.80363546195466218</v>
      </c>
      <c r="AG2096">
        <f t="shared" si="1190"/>
        <v>0.80131314474954507</v>
      </c>
      <c r="AH2096">
        <f t="shared" si="1191"/>
        <v>0.8024532608974827</v>
      </c>
      <c r="AI2096">
        <f t="shared" si="1192"/>
        <v>0.80371681194045519</v>
      </c>
      <c r="AJ2096">
        <f t="shared" si="1193"/>
        <v>0.80601659864590081</v>
      </c>
      <c r="AK2096">
        <f t="shared" si="1194"/>
        <v>0.80249051047168785</v>
      </c>
      <c r="AM2096" t="str">
        <f t="shared" si="1200"/>
        <v>BASE</v>
      </c>
      <c r="AN2096" t="str" cm="1">
        <f t="array" ref="AN2096">IF(AM2096="",_xlfn.IFS(AF2096=MAX(AF2096:AH2096),"SP",AG2096=MAX(AF2096:AH2096),"DAX",AH2096=MAX(AF2096:AH2096),"NIKKEI",MAX(AF2096:AH2096)=0,""),"")</f>
        <v/>
      </c>
      <c r="AO2096" t="str" cm="1">
        <f t="array" ref="AO2096">IF(AM2096="BASE","",IF(MAX(AF2096:AH2096)=0,_xlfn.IFS(AI2096=MAX(AI2096:AK2096),"SP&amp;DAX",AJ2096=MAX(AI2096:AK2096),"SP&amp;NIKKEI",AK2096=MAX(AI2096:AK2096),"DAX&amp;NIKKEI"),""))</f>
        <v/>
      </c>
      <c r="AQ2096" s="3">
        <f t="shared" si="1201"/>
        <v>44691</v>
      </c>
      <c r="AR2096" cm="1">
        <f t="array" ref="AR2096">IF(AM2096="BASE",AE2096,_xlfn.IFS(AN2096="DAX",AG2096,AN2096="NIKKEI",AH2096,AN2096="SP",AF2096,AN2096="",MAX(AI2096:AK2096)))</f>
        <v>0.801303880340557</v>
      </c>
      <c r="AS2096" s="4">
        <f t="shared" si="1173"/>
        <v>0.78911632338632542</v>
      </c>
      <c r="AT2096" s="4">
        <f t="shared" si="1174"/>
        <v>0.78928610903604512</v>
      </c>
      <c r="AU2096" s="4">
        <f t="shared" si="1175"/>
        <v>4.8211048953510126E-5</v>
      </c>
      <c r="AV2096" s="4">
        <f t="shared" si="1176"/>
        <v>6.8381210565139714E-4</v>
      </c>
      <c r="AW2096" s="4">
        <f t="shared" si="1177"/>
        <v>7.0503356923733371E-2</v>
      </c>
      <c r="AX2096" s="4">
        <f t="shared" si="1178"/>
        <v>8.3798641192382502E-3</v>
      </c>
      <c r="AY2096" s="4">
        <f t="shared" si="1179"/>
        <v>4.3008542184523012E-3</v>
      </c>
      <c r="AZ2096" s="4">
        <f t="shared" si="1180"/>
        <v>-3.9477192458943454E-2</v>
      </c>
      <c r="BA2096" s="6" t="str">
        <f t="shared" si="1181"/>
        <v>NEUTRAL</v>
      </c>
      <c r="BB2096" s="4">
        <f t="shared" si="1182"/>
        <v>0.1</v>
      </c>
      <c r="BC2096" s="4">
        <f t="shared" si="1183"/>
        <v>0.60295548643614738</v>
      </c>
      <c r="BD2096" s="4">
        <f t="shared" si="1184"/>
        <v>0.77882552653643133</v>
      </c>
      <c r="BE2096" s="4">
        <f t="shared" si="1202"/>
        <v>0.05</v>
      </c>
      <c r="BF2096" s="4" t="str">
        <f t="shared" si="1203"/>
        <v/>
      </c>
      <c r="BG2096" s="4" t="str">
        <f t="shared" si="1204"/>
        <v/>
      </c>
      <c r="BH2096" s="4" t="str">
        <f t="shared" si="1205"/>
        <v/>
      </c>
      <c r="BI2096" s="4" t="str">
        <f t="shared" si="1206"/>
        <v/>
      </c>
      <c r="BJ2096" s="4" t="str">
        <f t="shared" si="1207"/>
        <v/>
      </c>
      <c r="BK2096" s="4" t="str">
        <f t="shared" si="1208"/>
        <v/>
      </c>
      <c r="BS2096" s="3" t="str">
        <f t="shared" si="1185"/>
        <v/>
      </c>
      <c r="BT2096" s="5">
        <f t="shared" si="1186"/>
        <v>-1.6978564971970034E-4</v>
      </c>
      <c r="BU2096" s="3"/>
    </row>
    <row r="2097" spans="1:73" x14ac:dyDescent="0.2">
      <c r="A2097" s="1">
        <v>44692</v>
      </c>
      <c r="C2097">
        <v>0.80276297780813533</v>
      </c>
      <c r="D2097">
        <v>0.80557936055410528</v>
      </c>
      <c r="E2097">
        <v>0.80276736618718969</v>
      </c>
      <c r="F2097">
        <v>0.80389502695768422</v>
      </c>
      <c r="G2097">
        <v>0.80565655800460911</v>
      </c>
      <c r="H2097">
        <v>0.80805492642002219</v>
      </c>
      <c r="I2097">
        <v>0.80392065820647851</v>
      </c>
      <c r="J2097">
        <v>0.80828655789191495</v>
      </c>
      <c r="M2097">
        <f>'[1]CAC_SWISS (-SP-NIKKEI-DAX)'!AC2182</f>
        <v>0</v>
      </c>
      <c r="N2097">
        <f>'[1]CAC_SWISS_SP (-NIKKEI-DAX)'!AD2182</f>
        <v>0</v>
      </c>
      <c r="O2097">
        <f>'[1]CAC_SWISS_DAX (-SP-NIKKEI)'!AD2182</f>
        <v>0</v>
      </c>
      <c r="P2097">
        <f>'[1]CAC_SWISS_NIKKEI (-SP-DAX)'!AD2182</f>
        <v>0</v>
      </c>
      <c r="Q2097">
        <f>'[1]CAC_SWISS_DAX_SP (-NIKKEI)'!AF2182</f>
        <v>0</v>
      </c>
      <c r="R2097">
        <f>'[1]CAC_SWISS_SP_NIKKEI (-DAX)'!AF2182</f>
        <v>0</v>
      </c>
      <c r="S2097">
        <f>'[1]CAC_SWISS_DAX_NIKKEI (-SP)'!AF2182</f>
        <v>0</v>
      </c>
      <c r="V2097" t="str">
        <f t="shared" si="1195"/>
        <v>BASE</v>
      </c>
      <c r="W2097" t="str">
        <f t="shared" si="1196"/>
        <v>BASE+SP</v>
      </c>
      <c r="X2097" t="str">
        <f t="shared" si="1197"/>
        <v>BASE+DAX</v>
      </c>
      <c r="Y2097" t="str">
        <f t="shared" si="1198"/>
        <v>BASE+NIKKEI</v>
      </c>
      <c r="Z2097" s="2" t="str">
        <f t="shared" si="1199"/>
        <v>- NIKKEI</v>
      </c>
      <c r="AA2097" s="2" t="str">
        <f t="shared" si="1209"/>
        <v>- DAX</v>
      </c>
      <c r="AB2097" s="2" t="str">
        <f t="shared" si="1187"/>
        <v>- SP</v>
      </c>
      <c r="AE2097">
        <f t="shared" si="1188"/>
        <v>0.80276297780813533</v>
      </c>
      <c r="AF2097">
        <f t="shared" si="1189"/>
        <v>0.80557936055410528</v>
      </c>
      <c r="AG2097">
        <f t="shared" si="1190"/>
        <v>0.80276736618718969</v>
      </c>
      <c r="AH2097">
        <f t="shared" si="1191"/>
        <v>0.80389502695768422</v>
      </c>
      <c r="AI2097">
        <f t="shared" si="1192"/>
        <v>0.80565655800460911</v>
      </c>
      <c r="AJ2097">
        <f t="shared" si="1193"/>
        <v>0.80805492642002219</v>
      </c>
      <c r="AK2097">
        <f t="shared" si="1194"/>
        <v>0.80392065820647851</v>
      </c>
      <c r="AM2097" t="str">
        <f t="shared" si="1200"/>
        <v>BASE</v>
      </c>
      <c r="AN2097" t="str" cm="1">
        <f t="array" ref="AN2097">IF(AM2097="",_xlfn.IFS(AF2097=MAX(AF2097:AH2097),"SP",AG2097=MAX(AF2097:AH2097),"DAX",AH2097=MAX(AF2097:AH2097),"NIKKEI",MAX(AF2097:AH2097)=0,""),"")</f>
        <v/>
      </c>
      <c r="AO2097" t="str" cm="1">
        <f t="array" ref="AO2097">IF(AM2097="BASE","",IF(MAX(AF2097:AH2097)=0,_xlfn.IFS(AI2097=MAX(AI2097:AK2097),"SP&amp;DAX",AJ2097=MAX(AI2097:AK2097),"SP&amp;NIKKEI",AK2097=MAX(AI2097:AK2097),"DAX&amp;NIKKEI"),""))</f>
        <v/>
      </c>
      <c r="AQ2097" s="3">
        <f t="shared" si="1201"/>
        <v>44692</v>
      </c>
      <c r="AR2097" cm="1">
        <f t="array" ref="AR2097">IF(AM2097="BASE",AE2097,_xlfn.IFS(AN2097="DAX",AG2097,AN2097="NIKKEI",AH2097,AN2097="SP",AF2097,AN2097="",MAX(AI2097:AK2097)))</f>
        <v>0.80276297780813533</v>
      </c>
      <c r="AS2097" s="4">
        <f t="shared" si="1173"/>
        <v>0.79105724831735258</v>
      </c>
      <c r="AT2097" s="4">
        <f t="shared" si="1174"/>
        <v>0.78999263072442372</v>
      </c>
      <c r="AU2097" s="4">
        <f t="shared" si="1175"/>
        <v>6.1027913529172607E-5</v>
      </c>
      <c r="AV2097" s="4">
        <f t="shared" si="1176"/>
        <v>6.4928095388454526E-4</v>
      </c>
      <c r="AW2097" s="4">
        <f t="shared" si="1177"/>
        <v>9.3993075207354004E-2</v>
      </c>
      <c r="AX2097" s="4">
        <f t="shared" si="1178"/>
        <v>8.1829112889592309E-3</v>
      </c>
      <c r="AY2097" s="4">
        <f t="shared" si="1179"/>
        <v>4.3690285454100848E-3</v>
      </c>
      <c r="AZ2097" s="4">
        <f t="shared" si="1180"/>
        <v>0.24367375535856925</v>
      </c>
      <c r="BA2097" s="6" t="str">
        <f t="shared" si="1181"/>
        <v>NEUTRAL</v>
      </c>
      <c r="BB2097" s="4">
        <f t="shared" si="1182"/>
        <v>0.1</v>
      </c>
      <c r="BC2097" s="4">
        <f t="shared" si="1183"/>
        <v>0.60295548643614738</v>
      </c>
      <c r="BD2097" s="4">
        <f t="shared" si="1184"/>
        <v>0.77882552653643133</v>
      </c>
      <c r="BE2097" s="4">
        <f t="shared" si="1202"/>
        <v>0.05</v>
      </c>
      <c r="BF2097" s="4" t="str">
        <f t="shared" si="1203"/>
        <v/>
      </c>
      <c r="BG2097" s="4" t="str">
        <f t="shared" si="1204"/>
        <v/>
      </c>
      <c r="BH2097" s="4" t="str">
        <f t="shared" si="1205"/>
        <v/>
      </c>
      <c r="BI2097" s="4" t="str">
        <f t="shared" si="1206"/>
        <v/>
      </c>
      <c r="BJ2097" s="4" t="str">
        <f t="shared" si="1207"/>
        <v/>
      </c>
      <c r="BK2097" s="4" t="str">
        <f t="shared" si="1208"/>
        <v/>
      </c>
      <c r="BS2097" s="3" t="str">
        <f t="shared" si="1185"/>
        <v/>
      </c>
      <c r="BT2097" s="5">
        <f t="shared" si="1186"/>
        <v>1.0646175929288626E-3</v>
      </c>
      <c r="BU2097" s="3"/>
    </row>
    <row r="2098" spans="1:73" x14ac:dyDescent="0.2">
      <c r="A2098" s="1">
        <v>44693</v>
      </c>
      <c r="C2098">
        <v>0.79822804661561053</v>
      </c>
      <c r="D2098">
        <v>0.80140672913328226</v>
      </c>
      <c r="E2098">
        <v>0.79824044922447113</v>
      </c>
      <c r="F2098">
        <v>0.79963739828975033</v>
      </c>
      <c r="G2098">
        <v>0.80142062624302435</v>
      </c>
      <c r="H2098">
        <v>0.80435527757070957</v>
      </c>
      <c r="I2098">
        <v>0.79963742700574547</v>
      </c>
      <c r="J2098">
        <v>0.80447190807388635</v>
      </c>
      <c r="M2098">
        <f>'[1]CAC_SWISS (-SP-NIKKEI-DAX)'!AC2183</f>
        <v>0</v>
      </c>
      <c r="N2098">
        <f>'[1]CAC_SWISS_SP (-NIKKEI-DAX)'!AD2183</f>
        <v>0</v>
      </c>
      <c r="O2098">
        <f>'[1]CAC_SWISS_DAX (-SP-NIKKEI)'!AD2183</f>
        <v>0</v>
      </c>
      <c r="P2098">
        <f>'[1]CAC_SWISS_NIKKEI (-SP-DAX)'!AD2183</f>
        <v>0</v>
      </c>
      <c r="Q2098">
        <f>'[1]CAC_SWISS_DAX_SP (-NIKKEI)'!AF2183</f>
        <v>0</v>
      </c>
      <c r="R2098">
        <f>'[1]CAC_SWISS_SP_NIKKEI (-DAX)'!AF2183</f>
        <v>0</v>
      </c>
      <c r="S2098">
        <f>'[1]CAC_SWISS_DAX_NIKKEI (-SP)'!AF2183</f>
        <v>0</v>
      </c>
      <c r="V2098" t="str">
        <f t="shared" si="1195"/>
        <v>BASE</v>
      </c>
      <c r="W2098" t="str">
        <f t="shared" si="1196"/>
        <v>BASE+SP</v>
      </c>
      <c r="X2098" t="str">
        <f t="shared" si="1197"/>
        <v>BASE+DAX</v>
      </c>
      <c r="Y2098" t="str">
        <f t="shared" si="1198"/>
        <v>BASE+NIKKEI</v>
      </c>
      <c r="Z2098" s="2" t="str">
        <f t="shared" si="1199"/>
        <v>- NIKKEI</v>
      </c>
      <c r="AA2098" s="2" t="str">
        <f t="shared" si="1209"/>
        <v>- DAX</v>
      </c>
      <c r="AB2098" s="2" t="str">
        <f t="shared" si="1187"/>
        <v>- SP</v>
      </c>
      <c r="AE2098">
        <f t="shared" si="1188"/>
        <v>0.79822804661561053</v>
      </c>
      <c r="AF2098">
        <f t="shared" si="1189"/>
        <v>0.80140672913328226</v>
      </c>
      <c r="AG2098">
        <f t="shared" si="1190"/>
        <v>0.79824044922447113</v>
      </c>
      <c r="AH2098">
        <f t="shared" si="1191"/>
        <v>0.79963739828975033</v>
      </c>
      <c r="AI2098">
        <f t="shared" si="1192"/>
        <v>0.80142062624302435</v>
      </c>
      <c r="AJ2098">
        <f t="shared" si="1193"/>
        <v>0.80435527757070957</v>
      </c>
      <c r="AK2098">
        <f t="shared" si="1194"/>
        <v>0.79963742700574547</v>
      </c>
      <c r="AM2098" t="str">
        <f t="shared" si="1200"/>
        <v>BASE</v>
      </c>
      <c r="AN2098" t="str" cm="1">
        <f t="array" ref="AN2098">IF(AM2098="",_xlfn.IFS(AF2098=MAX(AF2098:AH2098),"SP",AG2098=MAX(AF2098:AH2098),"DAX",AH2098=MAX(AF2098:AH2098),"NIKKEI",MAX(AF2098:AH2098)=0,""),"")</f>
        <v/>
      </c>
      <c r="AO2098" t="str" cm="1">
        <f t="array" ref="AO2098">IF(AM2098="BASE","",IF(MAX(AF2098:AH2098)=0,_xlfn.IFS(AI2098=MAX(AI2098:AK2098),"SP&amp;DAX",AJ2098=MAX(AI2098:AK2098),"SP&amp;NIKKEI",AK2098=MAX(AI2098:AK2098),"DAX&amp;NIKKEI"),""))</f>
        <v/>
      </c>
      <c r="AQ2098" s="3">
        <f t="shared" si="1201"/>
        <v>44693</v>
      </c>
      <c r="AR2098" cm="1">
        <f t="array" ref="AR2098">IF(AM2098="BASE",AE2098,_xlfn.IFS(AN2098="DAX",AG2098,AN2098="NIKKEI",AH2098,AN2098="SP",AF2098,AN2098="",MAX(AI2098:AK2098)))</f>
        <v>0.79822804661561053</v>
      </c>
      <c r="AS2098" s="4">
        <f t="shared" si="1173"/>
        <v>0.79217298923693957</v>
      </c>
      <c r="AT2098" s="4">
        <f t="shared" si="1174"/>
        <v>0.79086127884615198</v>
      </c>
      <c r="AU2098" s="4">
        <f t="shared" si="1175"/>
        <v>6.359219172794317E-5</v>
      </c>
      <c r="AV2098" s="4">
        <f t="shared" si="1176"/>
        <v>6.0483361151708939E-4</v>
      </c>
      <c r="AW2098" s="4">
        <f t="shared" si="1177"/>
        <v>0.10513997654402246</v>
      </c>
      <c r="AX2098" s="4">
        <f t="shared" si="1178"/>
        <v>7.9058045052753569E-3</v>
      </c>
      <c r="AY2098" s="4">
        <f t="shared" si="1179"/>
        <v>4.2960320533180505E-3</v>
      </c>
      <c r="AZ2098" s="4">
        <f t="shared" si="1180"/>
        <v>0.3053306806159623</v>
      </c>
      <c r="BA2098" s="6" t="str">
        <f t="shared" si="1181"/>
        <v>NEUTRAL</v>
      </c>
      <c r="BB2098" s="4">
        <f t="shared" si="1182"/>
        <v>0.1</v>
      </c>
      <c r="BC2098" s="4">
        <f t="shared" si="1183"/>
        <v>0.60295548643614738</v>
      </c>
      <c r="BD2098" s="4">
        <f t="shared" si="1184"/>
        <v>0.77882552653643133</v>
      </c>
      <c r="BE2098" s="4">
        <f t="shared" si="1202"/>
        <v>0.05</v>
      </c>
      <c r="BF2098" s="4" t="str">
        <f t="shared" si="1203"/>
        <v/>
      </c>
      <c r="BG2098" s="4" t="str">
        <f t="shared" si="1204"/>
        <v/>
      </c>
      <c r="BH2098" s="4" t="str">
        <f t="shared" si="1205"/>
        <v/>
      </c>
      <c r="BI2098" s="4" t="str">
        <f t="shared" si="1206"/>
        <v/>
      </c>
      <c r="BJ2098" s="4" t="str">
        <f t="shared" si="1207"/>
        <v/>
      </c>
      <c r="BK2098" s="4" t="str">
        <f t="shared" si="1208"/>
        <v/>
      </c>
      <c r="BS2098" s="3" t="str">
        <f t="shared" si="1185"/>
        <v/>
      </c>
      <c r="BT2098" s="5">
        <f t="shared" si="1186"/>
        <v>1.3117103907875904E-3</v>
      </c>
      <c r="BU2098" s="3"/>
    </row>
    <row r="2099" spans="1:73" x14ac:dyDescent="0.2">
      <c r="A2099" s="1">
        <v>44694</v>
      </c>
      <c r="C2099">
        <v>0.80132154271179157</v>
      </c>
      <c r="D2099">
        <v>0.80280940966099623</v>
      </c>
      <c r="E2099">
        <v>0.80163358723836597</v>
      </c>
      <c r="F2099">
        <v>0.80437110530681066</v>
      </c>
      <c r="G2099">
        <v>0.80297124920044904</v>
      </c>
      <c r="H2099">
        <v>0.80752193683110707</v>
      </c>
      <c r="I2099">
        <v>0.80452711518769016</v>
      </c>
      <c r="J2099">
        <v>0.80753283399685605</v>
      </c>
      <c r="M2099">
        <f>'[1]CAC_SWISS (-SP-NIKKEI-DAX)'!AC2184</f>
        <v>0</v>
      </c>
      <c r="N2099">
        <f>'[1]CAC_SWISS_SP (-NIKKEI-DAX)'!AD2184</f>
        <v>0</v>
      </c>
      <c r="O2099">
        <f>'[1]CAC_SWISS_DAX (-SP-NIKKEI)'!AD2184</f>
        <v>0</v>
      </c>
      <c r="P2099">
        <f>'[1]CAC_SWISS_NIKKEI (-SP-DAX)'!AD2184</f>
        <v>0</v>
      </c>
      <c r="Q2099">
        <f>'[1]CAC_SWISS_DAX_SP (-NIKKEI)'!AF2184</f>
        <v>0</v>
      </c>
      <c r="R2099">
        <f>'[1]CAC_SWISS_SP_NIKKEI (-DAX)'!AF2184</f>
        <v>0</v>
      </c>
      <c r="S2099">
        <f>'[1]CAC_SWISS_DAX_NIKKEI (-SP)'!AF2184</f>
        <v>0</v>
      </c>
      <c r="V2099" t="str">
        <f t="shared" si="1195"/>
        <v>BASE</v>
      </c>
      <c r="W2099" t="str">
        <f t="shared" si="1196"/>
        <v>BASE+SP</v>
      </c>
      <c r="X2099" t="str">
        <f t="shared" si="1197"/>
        <v>BASE+DAX</v>
      </c>
      <c r="Y2099" t="str">
        <f t="shared" si="1198"/>
        <v>BASE+NIKKEI</v>
      </c>
      <c r="Z2099" s="2" t="str">
        <f t="shared" si="1199"/>
        <v>- NIKKEI</v>
      </c>
      <c r="AA2099" s="2" t="str">
        <f t="shared" si="1209"/>
        <v>- DAX</v>
      </c>
      <c r="AB2099" s="2" t="str">
        <f t="shared" si="1187"/>
        <v>- SP</v>
      </c>
      <c r="AE2099">
        <f t="shared" si="1188"/>
        <v>0.80132154271179157</v>
      </c>
      <c r="AF2099">
        <f t="shared" si="1189"/>
        <v>0.80280940966099623</v>
      </c>
      <c r="AG2099">
        <f t="shared" si="1190"/>
        <v>0.80163358723836597</v>
      </c>
      <c r="AH2099">
        <f t="shared" si="1191"/>
        <v>0.80437110530681066</v>
      </c>
      <c r="AI2099">
        <f t="shared" si="1192"/>
        <v>0.80297124920044904</v>
      </c>
      <c r="AJ2099">
        <f t="shared" si="1193"/>
        <v>0.80752193683110707</v>
      </c>
      <c r="AK2099">
        <f t="shared" si="1194"/>
        <v>0.80452711518769016</v>
      </c>
      <c r="AM2099" t="str">
        <f t="shared" si="1200"/>
        <v>BASE</v>
      </c>
      <c r="AN2099" t="str" cm="1">
        <f t="array" ref="AN2099">IF(AM2099="",_xlfn.IFS(AF2099=MAX(AF2099:AH2099),"SP",AG2099=MAX(AF2099:AH2099),"DAX",AH2099=MAX(AF2099:AH2099),"NIKKEI",MAX(AF2099:AH2099)=0,""),"")</f>
        <v/>
      </c>
      <c r="AO2099" t="str" cm="1">
        <f t="array" ref="AO2099">IF(AM2099="BASE","",IF(MAX(AF2099:AH2099)=0,_xlfn.IFS(AI2099=MAX(AI2099:AK2099),"SP&amp;DAX",AJ2099=MAX(AI2099:AK2099),"SP&amp;NIKKEI",AK2099=MAX(AI2099:AK2099),"DAX&amp;NIKKEI"),""))</f>
        <v/>
      </c>
      <c r="AQ2099" s="3">
        <f t="shared" si="1201"/>
        <v>44694</v>
      </c>
      <c r="AR2099" cm="1">
        <f t="array" ref="AR2099">IF(AM2099="BASE",AE2099,_xlfn.IFS(AN2099="DAX",AG2099,AN2099="NIKKEI",AH2099,AN2099="SP",AF2099,AN2099="",MAX(AI2099:AK2099)))</f>
        <v>0.80132154271179157</v>
      </c>
      <c r="AS2099" s="4">
        <f t="shared" si="1173"/>
        <v>0.7935210982303269</v>
      </c>
      <c r="AT2099" s="4">
        <f t="shared" si="1174"/>
        <v>0.79173822191067866</v>
      </c>
      <c r="AU2099" s="4">
        <f t="shared" si="1175"/>
        <v>6.878676727604942E-5</v>
      </c>
      <c r="AV2099" s="4">
        <f t="shared" si="1176"/>
        <v>5.5940639621213171E-4</v>
      </c>
      <c r="AW2099" s="4">
        <f t="shared" si="1177"/>
        <v>0.12296385551152134</v>
      </c>
      <c r="AX2099" s="4">
        <f t="shared" si="1178"/>
        <v>7.6153195399996957E-3</v>
      </c>
      <c r="AY2099" s="4">
        <f t="shared" si="1179"/>
        <v>4.2505063994596661E-3</v>
      </c>
      <c r="AZ2099" s="4">
        <f t="shared" si="1180"/>
        <v>0.41945033181808272</v>
      </c>
      <c r="BA2099" s="6" t="str">
        <f t="shared" si="1181"/>
        <v>NEUTRAL</v>
      </c>
      <c r="BB2099" s="4">
        <f t="shared" si="1182"/>
        <v>0.1</v>
      </c>
      <c r="BC2099" s="4">
        <f t="shared" si="1183"/>
        <v>0.60295548643614738</v>
      </c>
      <c r="BD2099" s="4">
        <f t="shared" si="1184"/>
        <v>0.77882552653643133</v>
      </c>
      <c r="BE2099" s="4">
        <f t="shared" si="1202"/>
        <v>0.05</v>
      </c>
      <c r="BF2099" s="4" t="str">
        <f t="shared" si="1203"/>
        <v/>
      </c>
      <c r="BG2099" s="4" t="str">
        <f t="shared" si="1204"/>
        <v/>
      </c>
      <c r="BH2099" s="4" t="str">
        <f t="shared" si="1205"/>
        <v/>
      </c>
      <c r="BI2099" s="4" t="str">
        <f t="shared" si="1206"/>
        <v/>
      </c>
      <c r="BJ2099" s="4" t="str">
        <f t="shared" si="1207"/>
        <v/>
      </c>
      <c r="BK2099" s="4" t="str">
        <f t="shared" si="1208"/>
        <v/>
      </c>
      <c r="BS2099" s="3" t="str">
        <f t="shared" si="1185"/>
        <v/>
      </c>
      <c r="BT2099" s="5">
        <f t="shared" si="1186"/>
        <v>1.7828763196482411E-3</v>
      </c>
      <c r="BU2099" s="3"/>
    </row>
    <row r="2100" spans="1:73" x14ac:dyDescent="0.2">
      <c r="A2100" s="1">
        <v>44697</v>
      </c>
      <c r="C2100">
        <v>0.79981434555749631</v>
      </c>
      <c r="D2100">
        <v>0.80143865134667391</v>
      </c>
      <c r="E2100">
        <v>0.80022208478125745</v>
      </c>
      <c r="F2100">
        <v>0.80325513742824528</v>
      </c>
      <c r="G2100">
        <v>0.80166270964104958</v>
      </c>
      <c r="H2100">
        <v>0.80675742450073507</v>
      </c>
      <c r="I2100">
        <v>0.80346456943919098</v>
      </c>
      <c r="J2100">
        <v>0.80677840358264674</v>
      </c>
      <c r="M2100">
        <f>'[1]CAC_SWISS (-SP-NIKKEI-DAX)'!AC2185</f>
        <v>0</v>
      </c>
      <c r="N2100">
        <f>'[1]CAC_SWISS_SP (-NIKKEI-DAX)'!AD2185</f>
        <v>0</v>
      </c>
      <c r="O2100">
        <f>'[1]CAC_SWISS_DAX (-SP-NIKKEI)'!AD2185</f>
        <v>0</v>
      </c>
      <c r="P2100">
        <f>'[1]CAC_SWISS_NIKKEI (-SP-DAX)'!AD2185</f>
        <v>0</v>
      </c>
      <c r="Q2100">
        <f>'[1]CAC_SWISS_DAX_SP (-NIKKEI)'!AF2185</f>
        <v>0</v>
      </c>
      <c r="R2100">
        <f>'[1]CAC_SWISS_SP_NIKKEI (-DAX)'!AF2185</f>
        <v>0</v>
      </c>
      <c r="S2100">
        <f>'[1]CAC_SWISS_DAX_NIKKEI (-SP)'!AF2185</f>
        <v>0</v>
      </c>
      <c r="V2100" t="str">
        <f t="shared" si="1195"/>
        <v>BASE</v>
      </c>
      <c r="W2100" t="str">
        <f t="shared" si="1196"/>
        <v>BASE+SP</v>
      </c>
      <c r="X2100" t="str">
        <f t="shared" si="1197"/>
        <v>BASE+DAX</v>
      </c>
      <c r="Y2100" t="str">
        <f t="shared" si="1198"/>
        <v>BASE+NIKKEI</v>
      </c>
      <c r="Z2100" s="2" t="str">
        <f t="shared" si="1199"/>
        <v>- NIKKEI</v>
      </c>
      <c r="AA2100" s="2" t="str">
        <f t="shared" si="1209"/>
        <v>- DAX</v>
      </c>
      <c r="AB2100" s="2" t="str">
        <f t="shared" si="1187"/>
        <v>- SP</v>
      </c>
      <c r="AE2100">
        <f t="shared" si="1188"/>
        <v>0.79981434555749631</v>
      </c>
      <c r="AF2100">
        <f t="shared" si="1189"/>
        <v>0.80143865134667391</v>
      </c>
      <c r="AG2100">
        <f t="shared" si="1190"/>
        <v>0.80022208478125745</v>
      </c>
      <c r="AH2100">
        <f t="shared" si="1191"/>
        <v>0.80325513742824528</v>
      </c>
      <c r="AI2100">
        <f t="shared" si="1192"/>
        <v>0.80166270964104958</v>
      </c>
      <c r="AJ2100">
        <f t="shared" si="1193"/>
        <v>0.80675742450073507</v>
      </c>
      <c r="AK2100">
        <f t="shared" si="1194"/>
        <v>0.80346456943919098</v>
      </c>
      <c r="AM2100" t="str">
        <f t="shared" si="1200"/>
        <v>BASE</v>
      </c>
      <c r="AN2100" t="str" cm="1">
        <f t="array" ref="AN2100">IF(AM2100="",_xlfn.IFS(AF2100=MAX(AF2100:AH2100),"SP",AG2100=MAX(AF2100:AH2100),"DAX",AH2100=MAX(AF2100:AH2100),"NIKKEI",MAX(AF2100:AH2100)=0,""),"")</f>
        <v/>
      </c>
      <c r="AO2100" t="str" cm="1">
        <f t="array" ref="AO2100">IF(AM2100="BASE","",IF(MAX(AF2100:AH2100)=0,_xlfn.IFS(AI2100=MAX(AI2100:AK2100),"SP&amp;DAX",AJ2100=MAX(AI2100:AK2100),"SP&amp;NIKKEI",AK2100=MAX(AI2100:AK2100),"DAX&amp;NIKKEI"),""))</f>
        <v/>
      </c>
      <c r="AQ2100" s="3">
        <f t="shared" si="1201"/>
        <v>44697</v>
      </c>
      <c r="AR2100" cm="1">
        <f t="array" ref="AR2100">IF(AM2100="BASE",AE2100,_xlfn.IFS(AN2100="DAX",AG2100,AN2100="NIKKEI",AH2100,AN2100="SP",AF2100,AN2100="",MAX(AI2100:AK2100)))</f>
        <v>0.79981434555749631</v>
      </c>
      <c r="AS2100" s="4">
        <f t="shared" si="1173"/>
        <v>0.79553750488853114</v>
      </c>
      <c r="AT2100" s="4">
        <f t="shared" si="1174"/>
        <v>0.79265300149666107</v>
      </c>
      <c r="AU2100" s="4">
        <f t="shared" si="1175"/>
        <v>4.7291920276835556E-5</v>
      </c>
      <c r="AV2100" s="4">
        <f t="shared" si="1176"/>
        <v>4.9329056651339367E-4</v>
      </c>
      <c r="AW2100" s="4">
        <f t="shared" si="1177"/>
        <v>9.5870311510511119E-2</v>
      </c>
      <c r="AX2100" s="4">
        <f t="shared" si="1178"/>
        <v>7.1337273289220453E-3</v>
      </c>
      <c r="AY2100" s="4">
        <f t="shared" si="1179"/>
        <v>3.8203407384618756E-3</v>
      </c>
      <c r="AZ2100" s="4">
        <f t="shared" si="1180"/>
        <v>0.75503825164857352</v>
      </c>
      <c r="BA2100" s="6" t="str">
        <f t="shared" si="1181"/>
        <v>NEUTRAL</v>
      </c>
      <c r="BB2100" s="4">
        <f t="shared" si="1182"/>
        <v>0.1</v>
      </c>
      <c r="BC2100" s="4">
        <f t="shared" si="1183"/>
        <v>0.60295548643614738</v>
      </c>
      <c r="BD2100" s="4">
        <f t="shared" si="1184"/>
        <v>0.77882552653643133</v>
      </c>
      <c r="BE2100" s="4">
        <f t="shared" si="1202"/>
        <v>0.05</v>
      </c>
      <c r="BF2100" s="4" t="str">
        <f t="shared" si="1203"/>
        <v/>
      </c>
      <c r="BG2100" s="4" t="str">
        <f t="shared" si="1204"/>
        <v/>
      </c>
      <c r="BH2100" s="4" t="str">
        <f t="shared" si="1205"/>
        <v/>
      </c>
      <c r="BI2100" s="4" t="str">
        <f t="shared" si="1206"/>
        <v/>
      </c>
      <c r="BJ2100" s="4" t="str">
        <f t="shared" si="1207"/>
        <v/>
      </c>
      <c r="BK2100" s="4" t="str">
        <f t="shared" si="1208"/>
        <v/>
      </c>
      <c r="BS2100" s="3" t="str">
        <f t="shared" si="1185"/>
        <v/>
      </c>
      <c r="BT2100" s="5">
        <f t="shared" si="1186"/>
        <v>2.8845033918700747E-3</v>
      </c>
      <c r="BU2100" s="3"/>
    </row>
    <row r="2101" spans="1:73" x14ac:dyDescent="0.2">
      <c r="A2101" s="1">
        <v>44698</v>
      </c>
      <c r="C2101">
        <v>0.79961042827899698</v>
      </c>
      <c r="D2101">
        <v>0.80122397235409959</v>
      </c>
      <c r="E2101">
        <v>0.79994863501631619</v>
      </c>
      <c r="F2101">
        <v>0.80297732971602442</v>
      </c>
      <c r="G2101">
        <v>0.80138779605317678</v>
      </c>
      <c r="H2101">
        <v>0.80645631010932839</v>
      </c>
      <c r="I2101">
        <v>0.80314944183452697</v>
      </c>
      <c r="J2101">
        <v>0.80646394771956886</v>
      </c>
      <c r="M2101">
        <f>'[1]CAC_SWISS (-SP-NIKKEI-DAX)'!AC2186</f>
        <v>0</v>
      </c>
      <c r="N2101">
        <f>'[1]CAC_SWISS_SP (-NIKKEI-DAX)'!AD2186</f>
        <v>0</v>
      </c>
      <c r="O2101">
        <f>'[1]CAC_SWISS_DAX (-SP-NIKKEI)'!AD2186</f>
        <v>0</v>
      </c>
      <c r="P2101">
        <f>'[1]CAC_SWISS_NIKKEI (-SP-DAX)'!AD2186</f>
        <v>0</v>
      </c>
      <c r="Q2101">
        <f>'[1]CAC_SWISS_DAX_SP (-NIKKEI)'!AF2186</f>
        <v>0</v>
      </c>
      <c r="R2101">
        <f>'[1]CAC_SWISS_SP_NIKKEI (-DAX)'!AF2186</f>
        <v>0</v>
      </c>
      <c r="S2101">
        <f>'[1]CAC_SWISS_DAX_NIKKEI (-SP)'!AF2186</f>
        <v>0</v>
      </c>
      <c r="V2101" t="str">
        <f t="shared" si="1195"/>
        <v>BASE</v>
      </c>
      <c r="W2101" t="str">
        <f t="shared" si="1196"/>
        <v>BASE+SP</v>
      </c>
      <c r="X2101" t="str">
        <f t="shared" si="1197"/>
        <v>BASE+DAX</v>
      </c>
      <c r="Y2101" t="str">
        <f t="shared" si="1198"/>
        <v>BASE+NIKKEI</v>
      </c>
      <c r="Z2101" s="2" t="str">
        <f t="shared" si="1199"/>
        <v>- NIKKEI</v>
      </c>
      <c r="AA2101" s="2" t="str">
        <f t="shared" si="1209"/>
        <v>- DAX</v>
      </c>
      <c r="AB2101" s="2" t="str">
        <f t="shared" si="1187"/>
        <v>- SP</v>
      </c>
      <c r="AE2101">
        <f t="shared" si="1188"/>
        <v>0.79961042827899698</v>
      </c>
      <c r="AF2101">
        <f t="shared" si="1189"/>
        <v>0.80122397235409959</v>
      </c>
      <c r="AG2101">
        <f t="shared" si="1190"/>
        <v>0.79994863501631619</v>
      </c>
      <c r="AH2101">
        <f t="shared" si="1191"/>
        <v>0.80297732971602442</v>
      </c>
      <c r="AI2101">
        <f t="shared" si="1192"/>
        <v>0.80138779605317678</v>
      </c>
      <c r="AJ2101">
        <f t="shared" si="1193"/>
        <v>0.80645631010932839</v>
      </c>
      <c r="AK2101">
        <f t="shared" si="1194"/>
        <v>0.80314944183452697</v>
      </c>
      <c r="AM2101" t="str">
        <f t="shared" si="1200"/>
        <v>BASE</v>
      </c>
      <c r="AN2101" t="str" cm="1">
        <f t="array" ref="AN2101">IF(AM2101="",_xlfn.IFS(AF2101=MAX(AF2101:AH2101),"SP",AG2101=MAX(AF2101:AH2101),"DAX",AH2101=MAX(AF2101:AH2101),"NIKKEI",MAX(AF2101:AH2101)=0,""),"")</f>
        <v/>
      </c>
      <c r="AO2101" t="str" cm="1">
        <f t="array" ref="AO2101">IF(AM2101="BASE","",IF(MAX(AF2101:AH2101)=0,_xlfn.IFS(AI2101=MAX(AI2101:AK2101),"SP&amp;DAX",AJ2101=MAX(AI2101:AK2101),"SP&amp;NIKKEI",AK2101=MAX(AI2101:AK2101),"DAX&amp;NIKKEI"),""))</f>
        <v/>
      </c>
      <c r="AQ2101" s="3">
        <f t="shared" si="1201"/>
        <v>44698</v>
      </c>
      <c r="AR2101" cm="1">
        <f t="array" ref="AR2101">IF(AM2101="BASE",AE2101,_xlfn.IFS(AN2101="DAX",AG2101,AN2101="NIKKEI",AH2101,AN2101="SP",AF2101,AN2101="",MAX(AI2101:AK2101)))</f>
        <v>0.79961042827899698</v>
      </c>
      <c r="AS2101" s="4">
        <f t="shared" si="1173"/>
        <v>0.79726240262443882</v>
      </c>
      <c r="AT2101" s="4">
        <f t="shared" si="1174"/>
        <v>0.79357542688172122</v>
      </c>
      <c r="AU2101" s="4">
        <f t="shared" si="1175"/>
        <v>2.6539429695443341E-5</v>
      </c>
      <c r="AV2101" s="4">
        <f t="shared" si="1176"/>
        <v>4.2963681840279931E-4</v>
      </c>
      <c r="AW2101" s="4">
        <f t="shared" si="1177"/>
        <v>6.1771776902420202E-2</v>
      </c>
      <c r="AX2101" s="4">
        <f t="shared" si="1178"/>
        <v>6.637052571164842E-3</v>
      </c>
      <c r="AY2101" s="4">
        <f t="shared" si="1179"/>
        <v>3.3536069145921562E-3</v>
      </c>
      <c r="AZ2101" s="4">
        <f t="shared" si="1180"/>
        <v>1.0994060534270984</v>
      </c>
      <c r="BA2101" s="6" t="str">
        <f t="shared" si="1181"/>
        <v>NEUTRAL</v>
      </c>
      <c r="BB2101" s="4">
        <f t="shared" si="1182"/>
        <v>0.1</v>
      </c>
      <c r="BC2101" s="4">
        <f t="shared" si="1183"/>
        <v>0.60295548643614738</v>
      </c>
      <c r="BD2101" s="4">
        <f t="shared" si="1184"/>
        <v>0.77882552653643133</v>
      </c>
      <c r="BE2101" s="4">
        <f t="shared" si="1202"/>
        <v>0.05</v>
      </c>
      <c r="BF2101" s="4" t="str">
        <f t="shared" si="1203"/>
        <v/>
      </c>
      <c r="BG2101" s="4" t="str">
        <f t="shared" si="1204"/>
        <v/>
      </c>
      <c r="BH2101" s="4" t="str">
        <f t="shared" si="1205"/>
        <v/>
      </c>
      <c r="BI2101" s="4" t="str">
        <f t="shared" si="1206"/>
        <v/>
      </c>
      <c r="BJ2101" s="4" t="str">
        <f t="shared" si="1207"/>
        <v/>
      </c>
      <c r="BK2101" s="4" t="str">
        <f t="shared" si="1208"/>
        <v/>
      </c>
      <c r="BS2101" s="3" t="str">
        <f t="shared" si="1185"/>
        <v/>
      </c>
      <c r="BT2101" s="5">
        <f t="shared" si="1186"/>
        <v>3.6869757427175909E-3</v>
      </c>
      <c r="BU2101" s="3"/>
    </row>
    <row r="2102" spans="1:73" x14ac:dyDescent="0.2">
      <c r="A2102" s="1">
        <v>44699</v>
      </c>
      <c r="C2102">
        <v>0.80050394927551671</v>
      </c>
      <c r="D2102">
        <v>0.80172444895833783</v>
      </c>
      <c r="E2102">
        <v>0.80083908658436598</v>
      </c>
      <c r="F2102">
        <v>0.80361634799149484</v>
      </c>
      <c r="G2102">
        <v>0.8019100930437878</v>
      </c>
      <c r="H2102">
        <v>0.80612476197681904</v>
      </c>
      <c r="I2102">
        <v>0.80379194338255344</v>
      </c>
      <c r="J2102">
        <v>0.80614992493613025</v>
      </c>
      <c r="M2102">
        <f>'[1]CAC_SWISS (-SP-NIKKEI-DAX)'!AC2187</f>
        <v>0</v>
      </c>
      <c r="N2102">
        <f>'[1]CAC_SWISS_SP (-NIKKEI-DAX)'!AD2187</f>
        <v>0</v>
      </c>
      <c r="O2102">
        <f>'[1]CAC_SWISS_DAX (-SP-NIKKEI)'!AD2187</f>
        <v>0</v>
      </c>
      <c r="P2102">
        <f>'[1]CAC_SWISS_NIKKEI (-SP-DAX)'!AD2187</f>
        <v>0</v>
      </c>
      <c r="Q2102">
        <f>'[1]CAC_SWISS_DAX_SP (-NIKKEI)'!AF2187</f>
        <v>0</v>
      </c>
      <c r="R2102">
        <f>'[1]CAC_SWISS_SP_NIKKEI (-DAX)'!AF2187</f>
        <v>0</v>
      </c>
      <c r="S2102">
        <f>'[1]CAC_SWISS_DAX_NIKKEI (-SP)'!AF2187</f>
        <v>0</v>
      </c>
      <c r="V2102" t="str">
        <f t="shared" si="1195"/>
        <v>BASE</v>
      </c>
      <c r="W2102" t="str">
        <f t="shared" si="1196"/>
        <v>BASE+SP</v>
      </c>
      <c r="X2102" t="str">
        <f t="shared" si="1197"/>
        <v>BASE+DAX</v>
      </c>
      <c r="Y2102" t="str">
        <f t="shared" si="1198"/>
        <v>BASE+NIKKEI</v>
      </c>
      <c r="Z2102" s="2" t="str">
        <f t="shared" si="1199"/>
        <v>- NIKKEI</v>
      </c>
      <c r="AA2102" s="2" t="str">
        <f t="shared" si="1209"/>
        <v>- DAX</v>
      </c>
      <c r="AB2102" s="2" t="str">
        <f t="shared" si="1187"/>
        <v>- SP</v>
      </c>
      <c r="AE2102">
        <f t="shared" si="1188"/>
        <v>0.80050394927551671</v>
      </c>
      <c r="AF2102">
        <f t="shared" si="1189"/>
        <v>0.80172444895833783</v>
      </c>
      <c r="AG2102">
        <f t="shared" si="1190"/>
        <v>0.80083908658436598</v>
      </c>
      <c r="AH2102">
        <f t="shared" si="1191"/>
        <v>0.80361634799149484</v>
      </c>
      <c r="AI2102">
        <f t="shared" si="1192"/>
        <v>0.8019100930437878</v>
      </c>
      <c r="AJ2102">
        <f t="shared" si="1193"/>
        <v>0.80612476197681904</v>
      </c>
      <c r="AK2102">
        <f t="shared" si="1194"/>
        <v>0.80379194338255344</v>
      </c>
      <c r="AM2102" t="str">
        <f t="shared" si="1200"/>
        <v>BASE</v>
      </c>
      <c r="AN2102" t="str" cm="1">
        <f t="array" ref="AN2102">IF(AM2102="",_xlfn.IFS(AF2102=MAX(AF2102:AH2102),"SP",AG2102=MAX(AF2102:AH2102),"DAX",AH2102=MAX(AF2102:AH2102),"NIKKEI",MAX(AF2102:AH2102)=0,""),"")</f>
        <v/>
      </c>
      <c r="AO2102" t="str" cm="1">
        <f t="array" ref="AO2102">IF(AM2102="BASE","",IF(MAX(AF2102:AH2102)=0,_xlfn.IFS(AI2102=MAX(AI2102:AK2102),"SP&amp;DAX",AJ2102=MAX(AI2102:AK2102),"SP&amp;NIKKEI",AK2102=MAX(AI2102:AK2102),"DAX&amp;NIKKEI"),""))</f>
        <v/>
      </c>
      <c r="AQ2102" s="3">
        <f t="shared" si="1201"/>
        <v>44699</v>
      </c>
      <c r="AR2102" cm="1">
        <f t="array" ref="AR2102">IF(AM2102="BASE",AE2102,_xlfn.IFS(AN2102="DAX",AG2102,AN2102="NIKKEI",AH2102,AN2102="SP",AF2102,AN2102="",MAX(AI2102:AK2102)))</f>
        <v>0.80050394927551671</v>
      </c>
      <c r="AS2102" s="4">
        <f t="shared" si="1173"/>
        <v>0.79833045484553022</v>
      </c>
      <c r="AT2102" s="4">
        <f t="shared" si="1174"/>
        <v>0.79467662421421015</v>
      </c>
      <c r="AU2102" s="4">
        <f t="shared" si="1175"/>
        <v>2.0290753233386265E-5</v>
      </c>
      <c r="AV2102" s="4">
        <f t="shared" si="1176"/>
        <v>3.5809824881163346E-4</v>
      </c>
      <c r="AW2102" s="4">
        <f t="shared" si="1177"/>
        <v>5.6662531304529196E-2</v>
      </c>
      <c r="AX2102" s="4">
        <f t="shared" si="1178"/>
        <v>6.0565321198721008E-3</v>
      </c>
      <c r="AY2102" s="4">
        <f t="shared" si="1179"/>
        <v>3.0316728549715415E-3</v>
      </c>
      <c r="AZ2102" s="4">
        <f t="shared" si="1180"/>
        <v>1.2052192984240626</v>
      </c>
      <c r="BA2102" s="6" t="str">
        <f t="shared" si="1181"/>
        <v>NEUTRAL</v>
      </c>
      <c r="BB2102" s="4">
        <f t="shared" si="1182"/>
        <v>0.1</v>
      </c>
      <c r="BC2102" s="4">
        <f t="shared" si="1183"/>
        <v>0.60295548643614738</v>
      </c>
      <c r="BD2102" s="4">
        <f t="shared" si="1184"/>
        <v>0.77882552653643133</v>
      </c>
      <c r="BE2102" s="4">
        <f t="shared" si="1202"/>
        <v>0.05</v>
      </c>
      <c r="BF2102" s="4" t="str">
        <f t="shared" si="1203"/>
        <v/>
      </c>
      <c r="BG2102" s="4" t="str">
        <f t="shared" si="1204"/>
        <v/>
      </c>
      <c r="BH2102" s="4" t="str">
        <f t="shared" si="1205"/>
        <v/>
      </c>
      <c r="BI2102" s="4" t="str">
        <f t="shared" si="1206"/>
        <v/>
      </c>
      <c r="BJ2102" s="4" t="str">
        <f t="shared" si="1207"/>
        <v/>
      </c>
      <c r="BK2102" s="4" t="str">
        <f t="shared" si="1208"/>
        <v/>
      </c>
      <c r="BS2102" s="3" t="str">
        <f t="shared" si="1185"/>
        <v/>
      </c>
      <c r="BT2102" s="5">
        <f t="shared" si="1186"/>
        <v>3.6538306313200763E-3</v>
      </c>
      <c r="BU2102" s="3"/>
    </row>
    <row r="2103" spans="1:73" x14ac:dyDescent="0.2">
      <c r="A2103" s="1">
        <v>44700</v>
      </c>
      <c r="C2103">
        <v>0.803515243813402</v>
      </c>
      <c r="D2103">
        <v>0.80472005141815439</v>
      </c>
      <c r="E2103">
        <v>0.80402386230864087</v>
      </c>
      <c r="F2103">
        <v>0.80731442732076697</v>
      </c>
      <c r="G2103">
        <v>0.80504598069501176</v>
      </c>
      <c r="H2103">
        <v>0.80985725128810238</v>
      </c>
      <c r="I2103">
        <v>0.80754862675921735</v>
      </c>
      <c r="J2103">
        <v>0.80990537714773292</v>
      </c>
      <c r="M2103">
        <f>'[1]CAC_SWISS (-SP-NIKKEI-DAX)'!AC2188</f>
        <v>0</v>
      </c>
      <c r="N2103">
        <f>'[1]CAC_SWISS_SP (-NIKKEI-DAX)'!AD2188</f>
        <v>0</v>
      </c>
      <c r="O2103">
        <f>'[1]CAC_SWISS_DAX (-SP-NIKKEI)'!AD2188</f>
        <v>0</v>
      </c>
      <c r="P2103">
        <f>'[1]CAC_SWISS_NIKKEI (-SP-DAX)'!AD2188</f>
        <v>0</v>
      </c>
      <c r="Q2103">
        <f>'[1]CAC_SWISS_DAX_SP (-NIKKEI)'!AF2188</f>
        <v>0</v>
      </c>
      <c r="R2103">
        <f>'[1]CAC_SWISS_SP_NIKKEI (-DAX)'!AF2188</f>
        <v>0</v>
      </c>
      <c r="S2103">
        <f>'[1]CAC_SWISS_DAX_NIKKEI (-SP)'!AF2188</f>
        <v>0</v>
      </c>
      <c r="V2103" t="str">
        <f t="shared" si="1195"/>
        <v>BASE</v>
      </c>
      <c r="W2103" t="str">
        <f t="shared" si="1196"/>
        <v>BASE+SP</v>
      </c>
      <c r="X2103" t="str">
        <f t="shared" si="1197"/>
        <v>BASE+DAX</v>
      </c>
      <c r="Y2103" t="str">
        <f t="shared" si="1198"/>
        <v>BASE+NIKKEI</v>
      </c>
      <c r="Z2103" s="2" t="str">
        <f t="shared" si="1199"/>
        <v>- NIKKEI</v>
      </c>
      <c r="AA2103" s="2" t="str">
        <f t="shared" si="1209"/>
        <v>- DAX</v>
      </c>
      <c r="AB2103" s="2" t="str">
        <f t="shared" si="1187"/>
        <v>- SP</v>
      </c>
      <c r="AE2103">
        <f t="shared" si="1188"/>
        <v>0.803515243813402</v>
      </c>
      <c r="AF2103">
        <f t="shared" si="1189"/>
        <v>0.80472005141815439</v>
      </c>
      <c r="AG2103">
        <f t="shared" si="1190"/>
        <v>0.80402386230864087</v>
      </c>
      <c r="AH2103">
        <f t="shared" si="1191"/>
        <v>0.80731442732076697</v>
      </c>
      <c r="AI2103">
        <f t="shared" si="1192"/>
        <v>0.80504598069501176</v>
      </c>
      <c r="AJ2103">
        <f t="shared" si="1193"/>
        <v>0.80985725128810238</v>
      </c>
      <c r="AK2103">
        <f t="shared" si="1194"/>
        <v>0.80754862675921735</v>
      </c>
      <c r="AM2103" t="str">
        <f t="shared" si="1200"/>
        <v>BASE</v>
      </c>
      <c r="AN2103" t="str" cm="1">
        <f t="array" ref="AN2103">IF(AM2103="",_xlfn.IFS(AF2103=MAX(AF2103:AH2103),"SP",AG2103=MAX(AF2103:AH2103),"DAX",AH2103=MAX(AF2103:AH2103),"NIKKEI",MAX(AF2103:AH2103)=0,""),"")</f>
        <v/>
      </c>
      <c r="AO2103" t="str" cm="1">
        <f t="array" ref="AO2103">IF(AM2103="BASE","",IF(MAX(AF2103:AH2103)=0,_xlfn.IFS(AI2103=MAX(AI2103:AK2103),"SP&amp;DAX",AJ2103=MAX(AI2103:AK2103),"SP&amp;NIKKEI",AK2103=MAX(AI2103:AK2103),"DAX&amp;NIKKEI"),""))</f>
        <v/>
      </c>
      <c r="AQ2103" s="3">
        <f t="shared" si="1201"/>
        <v>44700</v>
      </c>
      <c r="AR2103" cm="1">
        <f t="array" ref="AR2103">IF(AM2103="BASE",AE2103,_xlfn.IFS(AN2103="DAX",AG2103,AN2103="NIKKEI",AH2103,AN2103="SP",AF2103,AN2103="",MAX(AI2103:AK2103)))</f>
        <v>0.803515243813402</v>
      </c>
      <c r="AS2103" s="4">
        <f t="shared" si="1173"/>
        <v>0.7996869710023945</v>
      </c>
      <c r="AT2103" s="4">
        <f t="shared" si="1174"/>
        <v>0.79525550644371223</v>
      </c>
      <c r="AU2103" s="4">
        <f t="shared" si="1175"/>
        <v>1.3429645552860203E-5</v>
      </c>
      <c r="AV2103" s="4">
        <f t="shared" si="1176"/>
        <v>3.3507522970599256E-4</v>
      </c>
      <c r="AW2103" s="4">
        <f t="shared" si="1177"/>
        <v>4.0079493684579047E-2</v>
      </c>
      <c r="AX2103" s="4">
        <f t="shared" si="1178"/>
        <v>5.8497662315042118E-3</v>
      </c>
      <c r="AY2103" s="4">
        <f t="shared" si="1179"/>
        <v>2.8362773400014804E-3</v>
      </c>
      <c r="AZ2103" s="4">
        <f t="shared" si="1180"/>
        <v>1.5624228618911964</v>
      </c>
      <c r="BA2103" s="6" t="str">
        <f t="shared" si="1181"/>
        <v>NEUTRAL</v>
      </c>
      <c r="BB2103" s="4">
        <f t="shared" si="1182"/>
        <v>0.1</v>
      </c>
      <c r="BC2103" s="4">
        <f t="shared" si="1183"/>
        <v>0.60295548643614738</v>
      </c>
      <c r="BD2103" s="4">
        <f t="shared" si="1184"/>
        <v>0.77882552653643133</v>
      </c>
      <c r="BE2103" s="4">
        <f t="shared" si="1202"/>
        <v>0.05</v>
      </c>
      <c r="BF2103" s="4" t="str">
        <f t="shared" si="1203"/>
        <v/>
      </c>
      <c r="BG2103" s="4" t="str">
        <f t="shared" si="1204"/>
        <v/>
      </c>
      <c r="BH2103" s="4" t="str">
        <f t="shared" si="1205"/>
        <v/>
      </c>
      <c r="BI2103" s="4" t="str">
        <f t="shared" si="1206"/>
        <v/>
      </c>
      <c r="BJ2103" s="4" t="str">
        <f t="shared" si="1207"/>
        <v/>
      </c>
      <c r="BK2103" s="4" t="str">
        <f t="shared" si="1208"/>
        <v/>
      </c>
      <c r="BS2103" s="3" t="str">
        <f t="shared" si="1185"/>
        <v/>
      </c>
      <c r="BT2103" s="5">
        <f t="shared" si="1186"/>
        <v>4.4314645586822632E-3</v>
      </c>
      <c r="BU2103" s="3"/>
    </row>
    <row r="2104" spans="1:73" x14ac:dyDescent="0.2">
      <c r="A2104" s="1">
        <v>44701</v>
      </c>
      <c r="C2104">
        <v>0.79850950334579163</v>
      </c>
      <c r="D2104">
        <v>0.79985075985270793</v>
      </c>
      <c r="E2104">
        <v>0.79856739502262042</v>
      </c>
      <c r="F2104">
        <v>0.80381505327198421</v>
      </c>
      <c r="G2104">
        <v>0.79985663883852676</v>
      </c>
      <c r="H2104">
        <v>0.8069237195566723</v>
      </c>
      <c r="I2104">
        <v>0.80381536863651648</v>
      </c>
      <c r="J2104">
        <v>0.80703401280217801</v>
      </c>
      <c r="M2104">
        <f>'[1]CAC_SWISS (-SP-NIKKEI-DAX)'!AC2189</f>
        <v>0</v>
      </c>
      <c r="N2104">
        <f>'[1]CAC_SWISS_SP (-NIKKEI-DAX)'!AD2189</f>
        <v>0</v>
      </c>
      <c r="O2104">
        <f>'[1]CAC_SWISS_DAX (-SP-NIKKEI)'!AD2189</f>
        <v>0</v>
      </c>
      <c r="P2104">
        <f>'[1]CAC_SWISS_NIKKEI (-SP-DAX)'!AD2189</f>
        <v>0</v>
      </c>
      <c r="Q2104">
        <f>'[1]CAC_SWISS_DAX_SP (-NIKKEI)'!AF2189</f>
        <v>0</v>
      </c>
      <c r="R2104">
        <f>'[1]CAC_SWISS_SP_NIKKEI (-DAX)'!AF2189</f>
        <v>0</v>
      </c>
      <c r="S2104">
        <f>'[1]CAC_SWISS_DAX_NIKKEI (-SP)'!AF2189</f>
        <v>0</v>
      </c>
      <c r="V2104" t="str">
        <f t="shared" si="1195"/>
        <v>BASE</v>
      </c>
      <c r="W2104" t="str">
        <f t="shared" si="1196"/>
        <v>BASE+SP</v>
      </c>
      <c r="X2104" t="str">
        <f t="shared" si="1197"/>
        <v>BASE+DAX</v>
      </c>
      <c r="Y2104" t="str">
        <f t="shared" si="1198"/>
        <v>BASE+NIKKEI</v>
      </c>
      <c r="Z2104" s="2" t="str">
        <f t="shared" si="1199"/>
        <v>- NIKKEI</v>
      </c>
      <c r="AA2104" s="2" t="str">
        <f t="shared" si="1209"/>
        <v>- DAX</v>
      </c>
      <c r="AB2104" s="2" t="str">
        <f t="shared" si="1187"/>
        <v>- SP</v>
      </c>
      <c r="AE2104">
        <f t="shared" si="1188"/>
        <v>0.79850950334579163</v>
      </c>
      <c r="AF2104">
        <f t="shared" si="1189"/>
        <v>0.79985075985270793</v>
      </c>
      <c r="AG2104">
        <f t="shared" si="1190"/>
        <v>0.79856739502262042</v>
      </c>
      <c r="AH2104">
        <f t="shared" si="1191"/>
        <v>0.80381505327198421</v>
      </c>
      <c r="AI2104">
        <f t="shared" si="1192"/>
        <v>0.79985663883852676</v>
      </c>
      <c r="AJ2104">
        <f t="shared" si="1193"/>
        <v>0.8069237195566723</v>
      </c>
      <c r="AK2104">
        <f t="shared" si="1194"/>
        <v>0.80381536863651648</v>
      </c>
      <c r="AM2104" t="str">
        <f t="shared" si="1200"/>
        <v>BASE</v>
      </c>
      <c r="AN2104" t="str" cm="1">
        <f t="array" ref="AN2104">IF(AM2104="",_xlfn.IFS(AF2104=MAX(AF2104:AH2104),"SP",AG2104=MAX(AF2104:AH2104),"DAX",AH2104=MAX(AF2104:AH2104),"NIKKEI",MAX(AF2104:AH2104)=0,""),"")</f>
        <v/>
      </c>
      <c r="AO2104" t="str" cm="1">
        <f t="array" ref="AO2104">IF(AM2104="BASE","",IF(MAX(AF2104:AH2104)=0,_xlfn.IFS(AI2104=MAX(AI2104:AK2104),"SP&amp;DAX",AJ2104=MAX(AI2104:AK2104),"SP&amp;NIKKEI",AK2104=MAX(AI2104:AK2104),"DAX&amp;NIKKEI"),""))</f>
        <v/>
      </c>
      <c r="AQ2104" s="3">
        <f t="shared" si="1201"/>
        <v>44701</v>
      </c>
      <c r="AR2104" cm="1">
        <f t="array" ref="AR2104">IF(AM2104="BASE",AE2104,_xlfn.IFS(AN2104="DAX",AG2104,AN2104="NIKKEI",AH2104,AN2104="SP",AF2104,AN2104="",MAX(AI2104:AK2104)))</f>
        <v>0.79850950334579163</v>
      </c>
      <c r="AS2104" s="4">
        <f t="shared" si="1173"/>
        <v>0.80051061890195552</v>
      </c>
      <c r="AT2104" s="4">
        <f t="shared" si="1174"/>
        <v>0.79542604162291508</v>
      </c>
      <c r="AU2104" s="4">
        <f t="shared" si="1175"/>
        <v>2.9829877625395557E-6</v>
      </c>
      <c r="AV2104" s="4">
        <f t="shared" si="1176"/>
        <v>3.3182770769780751E-4</v>
      </c>
      <c r="AW2104" s="4">
        <f t="shared" si="1177"/>
        <v>8.9895680599889373E-3</v>
      </c>
      <c r="AX2104" s="4">
        <f t="shared" si="1178"/>
        <v>5.8048263926736158E-3</v>
      </c>
      <c r="AY2104" s="4">
        <f t="shared" si="1179"/>
        <v>2.6334108927795726E-3</v>
      </c>
      <c r="AZ2104" s="4">
        <f t="shared" si="1180"/>
        <v>1.9307952636565768</v>
      </c>
      <c r="BA2104" s="6" t="str">
        <f t="shared" si="1181"/>
        <v>NEUTRAL</v>
      </c>
      <c r="BB2104" s="4">
        <f t="shared" si="1182"/>
        <v>0.1</v>
      </c>
      <c r="BC2104" s="4">
        <f t="shared" si="1183"/>
        <v>0.60295548643614738</v>
      </c>
      <c r="BD2104" s="4">
        <f t="shared" si="1184"/>
        <v>0.77882552653643133</v>
      </c>
      <c r="BE2104" s="4">
        <f t="shared" si="1202"/>
        <v>0.05</v>
      </c>
      <c r="BF2104" s="4" t="str">
        <f t="shared" si="1203"/>
        <v/>
      </c>
      <c r="BG2104" s="4" t="str">
        <f t="shared" si="1204"/>
        <v/>
      </c>
      <c r="BH2104" s="4" t="str">
        <f t="shared" si="1205"/>
        <v/>
      </c>
      <c r="BI2104" s="4" t="str">
        <f t="shared" si="1206"/>
        <v/>
      </c>
      <c r="BJ2104" s="4" t="str">
        <f t="shared" si="1207"/>
        <v/>
      </c>
      <c r="BK2104" s="4" t="str">
        <f t="shared" si="1208"/>
        <v/>
      </c>
      <c r="BS2104" s="3" t="str">
        <f t="shared" si="1185"/>
        <v/>
      </c>
      <c r="BT2104" s="5">
        <f t="shared" si="1186"/>
        <v>5.0845772790404364E-3</v>
      </c>
      <c r="BU2104" s="3"/>
    </row>
    <row r="2105" spans="1:73" x14ac:dyDescent="0.2">
      <c r="A2105" s="1">
        <v>44704</v>
      </c>
      <c r="C2105">
        <v>0.79816983134426767</v>
      </c>
      <c r="D2105">
        <v>0.79911954692426301</v>
      </c>
      <c r="E2105">
        <v>0.79819628111423047</v>
      </c>
      <c r="F2105">
        <v>0.80372291407358709</v>
      </c>
      <c r="G2105">
        <v>0.7991201203210706</v>
      </c>
      <c r="H2105">
        <v>0.80625356161054096</v>
      </c>
      <c r="I2105">
        <v>0.80373315187002448</v>
      </c>
      <c r="J2105">
        <v>0.80640324443137912</v>
      </c>
      <c r="M2105">
        <f>'[1]CAC_SWISS (-SP-NIKKEI-DAX)'!AC2190</f>
        <v>0</v>
      </c>
      <c r="N2105">
        <f>'[1]CAC_SWISS_SP (-NIKKEI-DAX)'!AD2190</f>
        <v>0</v>
      </c>
      <c r="O2105">
        <f>'[1]CAC_SWISS_DAX (-SP-NIKKEI)'!AD2190</f>
        <v>0</v>
      </c>
      <c r="P2105">
        <f>'[1]CAC_SWISS_NIKKEI (-SP-DAX)'!AD2190</f>
        <v>0</v>
      </c>
      <c r="Q2105">
        <f>'[1]CAC_SWISS_DAX_SP (-NIKKEI)'!AF2190</f>
        <v>0</v>
      </c>
      <c r="R2105">
        <f>'[1]CAC_SWISS_SP_NIKKEI (-DAX)'!AF2190</f>
        <v>0</v>
      </c>
      <c r="S2105">
        <f>'[1]CAC_SWISS_DAX_NIKKEI (-SP)'!AF2190</f>
        <v>0</v>
      </c>
      <c r="V2105" t="str">
        <f t="shared" si="1195"/>
        <v>BASE</v>
      </c>
      <c r="W2105" t="str">
        <f t="shared" si="1196"/>
        <v>BASE+SP</v>
      </c>
      <c r="X2105" t="str">
        <f t="shared" si="1197"/>
        <v>BASE+DAX</v>
      </c>
      <c r="Y2105" t="str">
        <f t="shared" si="1198"/>
        <v>BASE+NIKKEI</v>
      </c>
      <c r="Z2105" s="2" t="str">
        <f t="shared" si="1199"/>
        <v>- NIKKEI</v>
      </c>
      <c r="AA2105" s="2" t="str">
        <f t="shared" si="1209"/>
        <v>- DAX</v>
      </c>
      <c r="AB2105" s="2" t="str">
        <f t="shared" si="1187"/>
        <v>- SP</v>
      </c>
      <c r="AE2105">
        <f t="shared" si="1188"/>
        <v>0.79816983134426767</v>
      </c>
      <c r="AF2105">
        <f t="shared" si="1189"/>
        <v>0.79911954692426301</v>
      </c>
      <c r="AG2105">
        <f t="shared" si="1190"/>
        <v>0.79819628111423047</v>
      </c>
      <c r="AH2105">
        <f t="shared" si="1191"/>
        <v>0.80372291407358709</v>
      </c>
      <c r="AI2105">
        <f t="shared" si="1192"/>
        <v>0.7991201203210706</v>
      </c>
      <c r="AJ2105">
        <f t="shared" si="1193"/>
        <v>0.80625356161054096</v>
      </c>
      <c r="AK2105">
        <f t="shared" si="1194"/>
        <v>0.80373315187002448</v>
      </c>
      <c r="AM2105" t="str">
        <f t="shared" si="1200"/>
        <v>BASE</v>
      </c>
      <c r="AN2105" t="str" cm="1">
        <f t="array" ref="AN2105">IF(AM2105="",_xlfn.IFS(AF2105=MAX(AF2105:AH2105),"SP",AG2105=MAX(AF2105:AH2105),"DAX",AH2105=MAX(AF2105:AH2105),"NIKKEI",MAX(AF2105:AH2105)=0,""),"")</f>
        <v/>
      </c>
      <c r="AO2105" t="str" cm="1">
        <f t="array" ref="AO2105">IF(AM2105="BASE","",IF(MAX(AF2105:AH2105)=0,_xlfn.IFS(AI2105=MAX(AI2105:AK2105),"SP&amp;DAX",AJ2105=MAX(AI2105:AK2105),"SP&amp;NIKKEI",AK2105=MAX(AI2105:AK2105),"DAX&amp;NIKKEI"),""))</f>
        <v/>
      </c>
      <c r="AQ2105" s="3">
        <f t="shared" si="1201"/>
        <v>44704</v>
      </c>
      <c r="AR2105" cm="1">
        <f t="array" ref="AR2105">IF(AM2105="BASE",AE2105,_xlfn.IFS(AN2105="DAX",AG2105,AN2105="NIKKEI",AH2105,AN2105="SP",AF2105,AN2105="",MAX(AI2105:AK2105)))</f>
        <v>0.79816983134426767</v>
      </c>
      <c r="AS2105" s="4">
        <f t="shared" si="1173"/>
        <v>0.80037397490915652</v>
      </c>
      <c r="AT2105" s="4">
        <f t="shared" si="1174"/>
        <v>0.7957758440574636</v>
      </c>
      <c r="AU2105" s="4">
        <f t="shared" si="1175"/>
        <v>3.4655674602115884E-6</v>
      </c>
      <c r="AV2105" s="4">
        <f t="shared" si="1176"/>
        <v>3.2839412379144647E-4</v>
      </c>
      <c r="AW2105" s="4">
        <f t="shared" si="1177"/>
        <v>1.0553073910702706E-2</v>
      </c>
      <c r="AX2105" s="4">
        <f t="shared" si="1178"/>
        <v>5.7755433551681043E-3</v>
      </c>
      <c r="AY2105" s="4">
        <f t="shared" si="1179"/>
        <v>2.6295321298379468E-3</v>
      </c>
      <c r="AZ2105" s="4">
        <f t="shared" si="1180"/>
        <v>1.7486498071336709</v>
      </c>
      <c r="BA2105" s="6" t="str">
        <f t="shared" si="1181"/>
        <v>NEUTRAL</v>
      </c>
      <c r="BB2105" s="4">
        <f t="shared" si="1182"/>
        <v>0.1</v>
      </c>
      <c r="BC2105" s="4">
        <f t="shared" si="1183"/>
        <v>0.60295548643614738</v>
      </c>
      <c r="BD2105" s="4">
        <f t="shared" si="1184"/>
        <v>0.77882552653643133</v>
      </c>
      <c r="BE2105" s="4">
        <f t="shared" si="1202"/>
        <v>0.05</v>
      </c>
      <c r="BF2105" s="4" t="str">
        <f t="shared" si="1203"/>
        <v/>
      </c>
      <c r="BG2105" s="4" t="str">
        <f t="shared" si="1204"/>
        <v/>
      </c>
      <c r="BH2105" s="4" t="str">
        <f t="shared" si="1205"/>
        <v/>
      </c>
      <c r="BI2105" s="4" t="str">
        <f t="shared" si="1206"/>
        <v/>
      </c>
      <c r="BJ2105" s="4" t="str">
        <f t="shared" si="1207"/>
        <v/>
      </c>
      <c r="BK2105" s="4" t="str">
        <f t="shared" si="1208"/>
        <v/>
      </c>
      <c r="BS2105" s="3" t="str">
        <f t="shared" si="1185"/>
        <v/>
      </c>
      <c r="BT2105" s="5">
        <f t="shared" si="1186"/>
        <v>4.5981308516929165E-3</v>
      </c>
      <c r="BU2105" s="3"/>
    </row>
    <row r="2106" spans="1:73" x14ac:dyDescent="0.2">
      <c r="A2106" s="1">
        <v>44705</v>
      </c>
      <c r="C2106">
        <v>0.78859445239800641</v>
      </c>
      <c r="D2106">
        <v>0.7900390634729334</v>
      </c>
      <c r="E2106">
        <v>0.78865202836506509</v>
      </c>
      <c r="F2106">
        <v>0.79371503786180009</v>
      </c>
      <c r="G2106">
        <v>0.79004471664103793</v>
      </c>
      <c r="H2106">
        <v>0.79681962357744684</v>
      </c>
      <c r="I2106">
        <v>0.7937153559966087</v>
      </c>
      <c r="J2106">
        <v>0.79692220129034441</v>
      </c>
      <c r="M2106">
        <f>'[1]CAC_SWISS (-SP-NIKKEI-DAX)'!AC2191</f>
        <v>0</v>
      </c>
      <c r="N2106">
        <f>'[1]CAC_SWISS_SP (-NIKKEI-DAX)'!AD2191</f>
        <v>0</v>
      </c>
      <c r="O2106">
        <f>'[1]CAC_SWISS_DAX (-SP-NIKKEI)'!AD2191</f>
        <v>0</v>
      </c>
      <c r="P2106">
        <f>'[1]CAC_SWISS_NIKKEI (-SP-DAX)'!AD2191</f>
        <v>0</v>
      </c>
      <c r="Q2106">
        <f>'[1]CAC_SWISS_DAX_SP (-NIKKEI)'!AF2191</f>
        <v>0</v>
      </c>
      <c r="R2106">
        <f>'[1]CAC_SWISS_SP_NIKKEI (-DAX)'!AF2191</f>
        <v>0</v>
      </c>
      <c r="S2106">
        <f>'[1]CAC_SWISS_DAX_NIKKEI (-SP)'!AF2191</f>
        <v>0</v>
      </c>
      <c r="V2106" t="str">
        <f t="shared" si="1195"/>
        <v>BASE</v>
      </c>
      <c r="W2106" t="str">
        <f t="shared" si="1196"/>
        <v>BASE+SP</v>
      </c>
      <c r="X2106" t="str">
        <f t="shared" si="1197"/>
        <v>BASE+DAX</v>
      </c>
      <c r="Y2106" t="str">
        <f t="shared" si="1198"/>
        <v>BASE+NIKKEI</v>
      </c>
      <c r="Z2106" s="2" t="str">
        <f t="shared" si="1199"/>
        <v>- NIKKEI</v>
      </c>
      <c r="AA2106" s="2" t="str">
        <f t="shared" si="1209"/>
        <v>- DAX</v>
      </c>
      <c r="AB2106" s="2" t="str">
        <f t="shared" si="1187"/>
        <v>- SP</v>
      </c>
      <c r="AE2106">
        <f t="shared" si="1188"/>
        <v>0.78859445239800641</v>
      </c>
      <c r="AF2106">
        <f t="shared" si="1189"/>
        <v>0.7900390634729334</v>
      </c>
      <c r="AG2106">
        <f t="shared" si="1190"/>
        <v>0.78865202836506509</v>
      </c>
      <c r="AH2106">
        <f t="shared" si="1191"/>
        <v>0.79371503786180009</v>
      </c>
      <c r="AI2106">
        <f t="shared" si="1192"/>
        <v>0.79004471664103793</v>
      </c>
      <c r="AJ2106">
        <f t="shared" si="1193"/>
        <v>0.79681962357744684</v>
      </c>
      <c r="AK2106">
        <f t="shared" si="1194"/>
        <v>0.7937153559966087</v>
      </c>
      <c r="AM2106" t="str">
        <f t="shared" si="1200"/>
        <v>BASE</v>
      </c>
      <c r="AN2106" t="str" cm="1">
        <f t="array" ref="AN2106">IF(AM2106="",_xlfn.IFS(AF2106=MAX(AF2106:AH2106),"SP",AG2106=MAX(AF2106:AH2106),"DAX",AH2106=MAX(AF2106:AH2106),"NIKKEI",MAX(AF2106:AH2106)=0,""),"")</f>
        <v/>
      </c>
      <c r="AO2106" t="str" cm="1">
        <f t="array" ref="AO2106">IF(AM2106="BASE","",IF(MAX(AF2106:AH2106)=0,_xlfn.IFS(AI2106=MAX(AI2106:AK2106),"SP&amp;DAX",AJ2106=MAX(AI2106:AK2106),"SP&amp;NIKKEI",AK2106=MAX(AI2106:AK2106),"DAX&amp;NIKKEI"),""))</f>
        <v/>
      </c>
      <c r="AQ2106" s="3">
        <f t="shared" si="1201"/>
        <v>44705</v>
      </c>
      <c r="AR2106" cm="1">
        <f t="array" ref="AR2106">IF(AM2106="BASE",AE2106,_xlfn.IFS(AN2106="DAX",AG2106,AN2106="NIKKEI",AH2106,AN2106="SP",AF2106,AN2106="",MAX(AI2106:AK2106)))</f>
        <v>0.78859445239800641</v>
      </c>
      <c r="AS2106" s="4">
        <f t="shared" si="1173"/>
        <v>0.79910303211490152</v>
      </c>
      <c r="AT2106" s="4">
        <f t="shared" si="1174"/>
        <v>0.79618353037205525</v>
      </c>
      <c r="AU2106" s="4">
        <f t="shared" si="1175"/>
        <v>1.6992175306506798E-5</v>
      </c>
      <c r="AV2106" s="4">
        <f t="shared" si="1176"/>
        <v>3.2434391439552815E-4</v>
      </c>
      <c r="AW2106" s="4">
        <f t="shared" si="1177"/>
        <v>5.2389376067606207E-2</v>
      </c>
      <c r="AX2106" s="4">
        <f t="shared" si="1178"/>
        <v>5.7617851729224682E-3</v>
      </c>
      <c r="AY2106" s="4">
        <f t="shared" si="1179"/>
        <v>2.8611354072397978E-3</v>
      </c>
      <c r="AZ2106" s="4">
        <f t="shared" si="1180"/>
        <v>1.02039971105834</v>
      </c>
      <c r="BA2106" s="6" t="str">
        <f t="shared" si="1181"/>
        <v>NEUTRAL</v>
      </c>
      <c r="BB2106" s="4">
        <f t="shared" si="1182"/>
        <v>0.1</v>
      </c>
      <c r="BC2106" s="4">
        <f t="shared" si="1183"/>
        <v>0.60295548643614738</v>
      </c>
      <c r="BD2106" s="4">
        <f t="shared" si="1184"/>
        <v>0.77882552653643133</v>
      </c>
      <c r="BE2106" s="4">
        <f t="shared" si="1202"/>
        <v>0.05</v>
      </c>
      <c r="BF2106" s="4" t="str">
        <f t="shared" si="1203"/>
        <v/>
      </c>
      <c r="BG2106" s="4" t="str">
        <f t="shared" si="1204"/>
        <v/>
      </c>
      <c r="BH2106" s="4" t="str">
        <f t="shared" si="1205"/>
        <v/>
      </c>
      <c r="BI2106" s="4" t="str">
        <f t="shared" si="1206"/>
        <v/>
      </c>
      <c r="BJ2106" s="4" t="str">
        <f t="shared" si="1207"/>
        <v/>
      </c>
      <c r="BK2106" s="4" t="str">
        <f t="shared" si="1208"/>
        <v/>
      </c>
      <c r="BS2106" s="3" t="str">
        <f t="shared" si="1185"/>
        <v/>
      </c>
      <c r="BT2106" s="5">
        <f t="shared" si="1186"/>
        <v>2.9195017428462755E-3</v>
      </c>
      <c r="BU2106" s="3"/>
    </row>
    <row r="2107" spans="1:73" x14ac:dyDescent="0.2">
      <c r="A2107" s="1">
        <v>44706</v>
      </c>
      <c r="C2107">
        <v>0.78865882970366363</v>
      </c>
      <c r="D2107">
        <v>0.78976899097947217</v>
      </c>
      <c r="E2107">
        <v>0.78872148585790136</v>
      </c>
      <c r="F2107">
        <v>0.7947479014849087</v>
      </c>
      <c r="G2107">
        <v>0.78978033522281221</v>
      </c>
      <c r="H2107">
        <v>0.79735790339462653</v>
      </c>
      <c r="I2107">
        <v>0.79474893402289781</v>
      </c>
      <c r="J2107">
        <v>0.79745132361151194</v>
      </c>
      <c r="M2107">
        <f>'[1]CAC_SWISS (-SP-NIKKEI-DAX)'!AC2192</f>
        <v>0</v>
      </c>
      <c r="N2107">
        <f>'[1]CAC_SWISS_SP (-NIKKEI-DAX)'!AD2192</f>
        <v>0</v>
      </c>
      <c r="O2107">
        <f>'[1]CAC_SWISS_DAX (-SP-NIKKEI)'!AD2192</f>
        <v>0</v>
      </c>
      <c r="P2107">
        <f>'[1]CAC_SWISS_NIKKEI (-SP-DAX)'!AD2192</f>
        <v>0</v>
      </c>
      <c r="Q2107">
        <f>'[1]CAC_SWISS_DAX_SP (-NIKKEI)'!AF2192</f>
        <v>0</v>
      </c>
      <c r="R2107">
        <f>'[1]CAC_SWISS_SP_NIKKEI (-DAX)'!AF2192</f>
        <v>0</v>
      </c>
      <c r="S2107">
        <f>'[1]CAC_SWISS_DAX_NIKKEI (-SP)'!AF2192</f>
        <v>0</v>
      </c>
      <c r="V2107" t="str">
        <f t="shared" si="1195"/>
        <v>BASE</v>
      </c>
      <c r="W2107" t="str">
        <f t="shared" si="1196"/>
        <v>BASE+SP</v>
      </c>
      <c r="X2107" t="str">
        <f t="shared" si="1197"/>
        <v>BASE+DAX</v>
      </c>
      <c r="Y2107" t="str">
        <f t="shared" si="1198"/>
        <v>BASE+NIKKEI</v>
      </c>
      <c r="Z2107" s="2" t="str">
        <f t="shared" si="1199"/>
        <v>- NIKKEI</v>
      </c>
      <c r="AA2107" s="2" t="str">
        <f t="shared" si="1209"/>
        <v>- DAX</v>
      </c>
      <c r="AB2107" s="2" t="str">
        <f t="shared" si="1187"/>
        <v>- SP</v>
      </c>
      <c r="AE2107">
        <f t="shared" si="1188"/>
        <v>0.78865882970366363</v>
      </c>
      <c r="AF2107">
        <f t="shared" si="1189"/>
        <v>0.78976899097947217</v>
      </c>
      <c r="AG2107">
        <f t="shared" si="1190"/>
        <v>0.78872148585790136</v>
      </c>
      <c r="AH2107">
        <f t="shared" si="1191"/>
        <v>0.7947479014849087</v>
      </c>
      <c r="AI2107">
        <f t="shared" si="1192"/>
        <v>0.78978033522281221</v>
      </c>
      <c r="AJ2107">
        <f t="shared" si="1193"/>
        <v>0.79735790339462653</v>
      </c>
      <c r="AK2107">
        <f t="shared" si="1194"/>
        <v>0.79474893402289781</v>
      </c>
      <c r="AM2107" t="str">
        <f t="shared" si="1200"/>
        <v>BASE</v>
      </c>
      <c r="AN2107" t="str" cm="1">
        <f t="array" ref="AN2107">IF(AM2107="",_xlfn.IFS(AF2107=MAX(AF2107:AH2107),"SP",AG2107=MAX(AF2107:AH2107),"DAX",AH2107=MAX(AF2107:AH2107),"NIKKEI",MAX(AF2107:AH2107)=0,""),"")</f>
        <v/>
      </c>
      <c r="AO2107" t="str" cm="1">
        <f t="array" ref="AO2107">IF(AM2107="BASE","",IF(MAX(AF2107:AH2107)=0,_xlfn.IFS(AI2107=MAX(AI2107:AK2107),"SP&amp;DAX",AJ2107=MAX(AI2107:AK2107),"SP&amp;NIKKEI",AK2107=MAX(AI2107:AK2107),"DAX&amp;NIKKEI"),""))</f>
        <v/>
      </c>
      <c r="AQ2107" s="3">
        <f t="shared" si="1201"/>
        <v>44706</v>
      </c>
      <c r="AR2107" cm="1">
        <f t="array" ref="AR2107">IF(AM2107="BASE",AE2107,_xlfn.IFS(AN2107="DAX",AG2107,AN2107="NIKKEI",AH2107,AN2107="SP",AF2107,AN2107="",MAX(AI2107:AK2107)))</f>
        <v>0.78865882970366363</v>
      </c>
      <c r="AS2107" s="4">
        <f t="shared" si="1173"/>
        <v>0.79769261730445451</v>
      </c>
      <c r="AT2107" s="4">
        <f t="shared" si="1174"/>
        <v>0.79647337301309673</v>
      </c>
      <c r="AU2107" s="4">
        <f t="shared" si="1175"/>
        <v>2.5413671101417814E-5</v>
      </c>
      <c r="AV2107" s="4">
        <f t="shared" si="1176"/>
        <v>3.23863875883356E-4</v>
      </c>
      <c r="AW2107" s="4">
        <f t="shared" si="1177"/>
        <v>7.8470224664917224E-2</v>
      </c>
      <c r="AX2107" s="4">
        <f t="shared" si="1178"/>
        <v>5.771162488202493E-3</v>
      </c>
      <c r="AY2107" s="4">
        <f t="shared" si="1179"/>
        <v>3.0031058302712049E-3</v>
      </c>
      <c r="AZ2107" s="4">
        <f t="shared" si="1180"/>
        <v>0.40599444717127126</v>
      </c>
      <c r="BA2107" s="6" t="str">
        <f t="shared" si="1181"/>
        <v>NEUTRAL</v>
      </c>
      <c r="BB2107" s="4">
        <f t="shared" si="1182"/>
        <v>0.1</v>
      </c>
      <c r="BC2107" s="4">
        <f t="shared" si="1183"/>
        <v>0.60295548643614738</v>
      </c>
      <c r="BD2107" s="4">
        <f t="shared" si="1184"/>
        <v>0.77882552653643133</v>
      </c>
      <c r="BE2107" s="4">
        <f t="shared" si="1202"/>
        <v>0.05</v>
      </c>
      <c r="BF2107" s="4" t="str">
        <f t="shared" si="1203"/>
        <v/>
      </c>
      <c r="BG2107" s="4" t="str">
        <f t="shared" si="1204"/>
        <v/>
      </c>
      <c r="BH2107" s="4" t="str">
        <f t="shared" si="1205"/>
        <v/>
      </c>
      <c r="BI2107" s="4" t="str">
        <f t="shared" si="1206"/>
        <v/>
      </c>
      <c r="BJ2107" s="4" t="str">
        <f t="shared" si="1207"/>
        <v/>
      </c>
      <c r="BK2107" s="4" t="str">
        <f t="shared" si="1208"/>
        <v/>
      </c>
      <c r="BS2107" s="3" t="str">
        <f t="shared" si="1185"/>
        <v/>
      </c>
      <c r="BT2107" s="5">
        <f t="shared" si="1186"/>
        <v>1.2192442913577795E-3</v>
      </c>
      <c r="BU2107" s="3"/>
    </row>
    <row r="2108" spans="1:73" x14ac:dyDescent="0.2">
      <c r="A2108" s="1">
        <v>44707</v>
      </c>
      <c r="C2108">
        <v>0.78619681213255532</v>
      </c>
      <c r="D2108">
        <v>0.78743022701810783</v>
      </c>
      <c r="E2108">
        <v>0.78625357736520907</v>
      </c>
      <c r="F2108">
        <v>0.79236238163889228</v>
      </c>
      <c r="G2108">
        <v>0.78743784893778379</v>
      </c>
      <c r="H2108">
        <v>0.79509871879213556</v>
      </c>
      <c r="I2108">
        <v>0.79236392330683203</v>
      </c>
      <c r="J2108">
        <v>0.79519783329827198</v>
      </c>
      <c r="M2108">
        <f>'[1]CAC_SWISS (-SP-NIKKEI-DAX)'!AC2193</f>
        <v>0</v>
      </c>
      <c r="N2108">
        <f>'[1]CAC_SWISS_SP (-NIKKEI-DAX)'!AD2193</f>
        <v>0</v>
      </c>
      <c r="O2108">
        <f>'[1]CAC_SWISS_DAX (-SP-NIKKEI)'!AD2193</f>
        <v>0</v>
      </c>
      <c r="P2108">
        <f>'[1]CAC_SWISS_NIKKEI (-SP-DAX)'!AD2193</f>
        <v>0</v>
      </c>
      <c r="Q2108">
        <f>'[1]CAC_SWISS_DAX_SP (-NIKKEI)'!AF2193</f>
        <v>0</v>
      </c>
      <c r="R2108">
        <f>'[1]CAC_SWISS_SP_NIKKEI (-DAX)'!AF2193</f>
        <v>0</v>
      </c>
      <c r="S2108">
        <f>'[1]CAC_SWISS_DAX_NIKKEI (-SP)'!AF2193</f>
        <v>0</v>
      </c>
      <c r="V2108" t="str">
        <f t="shared" si="1195"/>
        <v>BASE</v>
      </c>
      <c r="W2108" t="str">
        <f t="shared" si="1196"/>
        <v>BASE+SP</v>
      </c>
      <c r="X2108" t="str">
        <f t="shared" si="1197"/>
        <v>BASE+DAX</v>
      </c>
      <c r="Y2108" t="str">
        <f t="shared" si="1198"/>
        <v>BASE+NIKKEI</v>
      </c>
      <c r="Z2108" s="2" t="str">
        <f t="shared" si="1199"/>
        <v>- NIKKEI</v>
      </c>
      <c r="AA2108" s="2" t="str">
        <f t="shared" si="1209"/>
        <v>- DAX</v>
      </c>
      <c r="AB2108" s="2" t="str">
        <f t="shared" si="1187"/>
        <v>- SP</v>
      </c>
      <c r="AE2108">
        <f t="shared" si="1188"/>
        <v>0.78619681213255532</v>
      </c>
      <c r="AF2108">
        <f t="shared" si="1189"/>
        <v>0.78743022701810783</v>
      </c>
      <c r="AG2108">
        <f t="shared" si="1190"/>
        <v>0.78625357736520907</v>
      </c>
      <c r="AH2108">
        <f t="shared" si="1191"/>
        <v>0.79236238163889228</v>
      </c>
      <c r="AI2108">
        <f t="shared" si="1192"/>
        <v>0.78743784893778379</v>
      </c>
      <c r="AJ2108">
        <f t="shared" si="1193"/>
        <v>0.79509871879213556</v>
      </c>
      <c r="AK2108">
        <f t="shared" si="1194"/>
        <v>0.79236392330683203</v>
      </c>
      <c r="AM2108" t="str">
        <f t="shared" si="1200"/>
        <v>BASE</v>
      </c>
      <c r="AN2108" t="str" cm="1">
        <f t="array" ref="AN2108">IF(AM2108="",_xlfn.IFS(AF2108=MAX(AF2108:AH2108),"SP",AG2108=MAX(AF2108:AH2108),"DAX",AH2108=MAX(AF2108:AH2108),"NIKKEI",MAX(AF2108:AH2108)=0,""),"")</f>
        <v/>
      </c>
      <c r="AO2108" t="str" cm="1">
        <f t="array" ref="AO2108">IF(AM2108="BASE","",IF(MAX(AF2108:AH2108)=0,_xlfn.IFS(AI2108=MAX(AI2108:AK2108),"SP&amp;DAX",AJ2108=MAX(AI2108:AK2108),"SP&amp;NIKKEI",AK2108=MAX(AI2108:AK2108),"DAX&amp;NIKKEI"),""))</f>
        <v/>
      </c>
      <c r="AQ2108" s="3">
        <f t="shared" si="1201"/>
        <v>44707</v>
      </c>
      <c r="AR2108" cm="1">
        <f t="array" ref="AR2108">IF(AM2108="BASE",AE2108,_xlfn.IFS(AN2108="DAX",AG2108,AN2108="NIKKEI",AH2108,AN2108="SP",AF2108,AN2108="",MAX(AI2108:AK2108)))</f>
        <v>0.78619681213255532</v>
      </c>
      <c r="AS2108" s="4">
        <f t="shared" si="1173"/>
        <v>0.79648949385614887</v>
      </c>
      <c r="AT2108" s="4">
        <f t="shared" si="1174"/>
        <v>0.79663468965058781</v>
      </c>
      <c r="AU2108" s="4">
        <f t="shared" si="1175"/>
        <v>3.845720351079442E-5</v>
      </c>
      <c r="AV2108" s="4">
        <f t="shared" si="1176"/>
        <v>3.2308728420662498E-4</v>
      </c>
      <c r="AW2108" s="4">
        <f t="shared" si="1177"/>
        <v>0.11903038401907445</v>
      </c>
      <c r="AX2108" s="4">
        <f t="shared" si="1178"/>
        <v>5.7853665143732472E-3</v>
      </c>
      <c r="AY2108" s="4">
        <f t="shared" si="1179"/>
        <v>3.2105242617385624E-3</v>
      </c>
      <c r="AZ2108" s="4">
        <f t="shared" si="1180"/>
        <v>-4.5224948513648527E-2</v>
      </c>
      <c r="BA2108" s="6" t="str">
        <f t="shared" si="1181"/>
        <v>NEUTRAL</v>
      </c>
      <c r="BB2108" s="4">
        <f t="shared" si="1182"/>
        <v>0.1</v>
      </c>
      <c r="BC2108" s="4">
        <f t="shared" si="1183"/>
        <v>0.60295548643614738</v>
      </c>
      <c r="BD2108" s="4">
        <f t="shared" si="1184"/>
        <v>0.77882552653643133</v>
      </c>
      <c r="BE2108" s="4">
        <f t="shared" si="1202"/>
        <v>0.05</v>
      </c>
      <c r="BF2108" s="4" t="str">
        <f t="shared" si="1203"/>
        <v/>
      </c>
      <c r="BG2108" s="4" t="str">
        <f t="shared" si="1204"/>
        <v/>
      </c>
      <c r="BH2108" s="4" t="str">
        <f t="shared" si="1205"/>
        <v/>
      </c>
      <c r="BI2108" s="4" t="str">
        <f t="shared" si="1206"/>
        <v/>
      </c>
      <c r="BJ2108" s="4" t="str">
        <f t="shared" si="1207"/>
        <v/>
      </c>
      <c r="BK2108" s="4" t="str">
        <f t="shared" si="1208"/>
        <v/>
      </c>
      <c r="BS2108" s="3" t="str">
        <f t="shared" si="1185"/>
        <v/>
      </c>
      <c r="BT2108" s="5">
        <f t="shared" si="1186"/>
        <v>-1.4519579443894592E-4</v>
      </c>
      <c r="BU2108" s="3"/>
    </row>
    <row r="2109" spans="1:73" x14ac:dyDescent="0.2">
      <c r="A2109" s="1">
        <v>44708</v>
      </c>
      <c r="C2109">
        <v>0.77931661914909944</v>
      </c>
      <c r="D2109">
        <v>0.78118179065307436</v>
      </c>
      <c r="E2109">
        <v>0.77933814393247447</v>
      </c>
      <c r="F2109">
        <v>0.78858817577278906</v>
      </c>
      <c r="G2109">
        <v>0.78118295336705035</v>
      </c>
      <c r="H2109">
        <v>0.79257912659384711</v>
      </c>
      <c r="I2109">
        <v>0.78865294556371324</v>
      </c>
      <c r="J2109">
        <v>0.79292289409630767</v>
      </c>
      <c r="M2109">
        <f>'[1]CAC_SWISS (-SP-NIKKEI-DAX)'!AC2194</f>
        <v>0</v>
      </c>
      <c r="N2109">
        <f>'[1]CAC_SWISS_SP (-NIKKEI-DAX)'!AD2194</f>
        <v>0</v>
      </c>
      <c r="O2109">
        <f>'[1]CAC_SWISS_DAX (-SP-NIKKEI)'!AD2194</f>
        <v>0</v>
      </c>
      <c r="P2109">
        <f>'[1]CAC_SWISS_NIKKEI (-SP-DAX)'!AD2194</f>
        <v>0</v>
      </c>
      <c r="Q2109">
        <f>'[1]CAC_SWISS_DAX_SP (-NIKKEI)'!AF2194</f>
        <v>1</v>
      </c>
      <c r="R2109">
        <f>'[1]CAC_SWISS_SP_NIKKEI (-DAX)'!AF2194</f>
        <v>0</v>
      </c>
      <c r="S2109">
        <f>'[1]CAC_SWISS_DAX_NIKKEI (-SP)'!AF2194</f>
        <v>0</v>
      </c>
      <c r="V2109" t="str">
        <f t="shared" si="1195"/>
        <v>BASE</v>
      </c>
      <c r="W2109" t="str">
        <f t="shared" si="1196"/>
        <v>BASE+SP</v>
      </c>
      <c r="X2109" t="str">
        <f t="shared" si="1197"/>
        <v>BASE+DAX</v>
      </c>
      <c r="Y2109" t="str">
        <f t="shared" si="1198"/>
        <v>BASE+NIKKEI</v>
      </c>
      <c r="Z2109" s="2" t="str">
        <f t="shared" si="1199"/>
        <v/>
      </c>
      <c r="AA2109" s="2" t="str">
        <f t="shared" si="1209"/>
        <v>- DAX</v>
      </c>
      <c r="AB2109" s="2" t="str">
        <f t="shared" si="1187"/>
        <v>- SP</v>
      </c>
      <c r="AE2109">
        <f t="shared" si="1188"/>
        <v>0.77931661914909944</v>
      </c>
      <c r="AF2109">
        <f t="shared" si="1189"/>
        <v>0.78118179065307436</v>
      </c>
      <c r="AG2109">
        <f t="shared" si="1190"/>
        <v>0.77933814393247447</v>
      </c>
      <c r="AH2109">
        <f t="shared" si="1191"/>
        <v>0.78858817577278906</v>
      </c>
      <c r="AI2109" t="str">
        <f t="shared" si="1192"/>
        <v/>
      </c>
      <c r="AJ2109">
        <f t="shared" si="1193"/>
        <v>0.79257912659384711</v>
      </c>
      <c r="AK2109">
        <f t="shared" si="1194"/>
        <v>0.78865294556371324</v>
      </c>
      <c r="AM2109" t="str">
        <f t="shared" si="1200"/>
        <v>BASE</v>
      </c>
      <c r="AN2109" t="str" cm="1">
        <f t="array" ref="AN2109">IF(AM2109="",_xlfn.IFS(AF2109=MAX(AF2109:AH2109),"SP",AG2109=MAX(AF2109:AH2109),"DAX",AH2109=MAX(AF2109:AH2109),"NIKKEI",MAX(AF2109:AH2109)=0,""),"")</f>
        <v/>
      </c>
      <c r="AO2109" t="str" cm="1">
        <f t="array" ref="AO2109">IF(AM2109="BASE","",IF(MAX(AF2109:AH2109)=0,_xlfn.IFS(AI2109=MAX(AI2109:AK2109),"SP&amp;DAX",AJ2109=MAX(AI2109:AK2109),"SP&amp;NIKKEI",AK2109=MAX(AI2109:AK2109),"DAX&amp;NIKKEI"),""))</f>
        <v/>
      </c>
      <c r="AQ2109" s="3">
        <f t="shared" si="1201"/>
        <v>44708</v>
      </c>
      <c r="AR2109" cm="1">
        <f t="array" ref="AR2109">IF(AM2109="BASE",AE2109,_xlfn.IFS(AN2109="DAX",AG2109,AN2109="NIKKEI",AH2109,AN2109="SP",AF2109,AN2109="",MAX(AI2109:AK2109)))</f>
        <v>0.77931661914909944</v>
      </c>
      <c r="AS2109" s="4">
        <f t="shared" si="1173"/>
        <v>0.79428900149987969</v>
      </c>
      <c r="AT2109" s="4">
        <f t="shared" si="1174"/>
        <v>0.79641677597201987</v>
      </c>
      <c r="AU2109" s="4">
        <f t="shared" si="1175"/>
        <v>6.3250232784206156E-5</v>
      </c>
      <c r="AV2109" s="4">
        <f t="shared" si="1176"/>
        <v>3.1853170898253852E-4</v>
      </c>
      <c r="AW2109" s="4">
        <f t="shared" si="1177"/>
        <v>0.19856808914328039</v>
      </c>
      <c r="AX2109" s="4">
        <f t="shared" si="1178"/>
        <v>5.7853511505267501E-3</v>
      </c>
      <c r="AY2109" s="4">
        <f t="shared" si="1179"/>
        <v>3.5630966108248295E-3</v>
      </c>
      <c r="AZ2109" s="4">
        <f t="shared" si="1180"/>
        <v>-0.59717001938031189</v>
      </c>
      <c r="BA2109" s="6" t="str">
        <f t="shared" si="1181"/>
        <v>NEUTRAL</v>
      </c>
      <c r="BB2109" s="4">
        <f t="shared" si="1182"/>
        <v>0.1</v>
      </c>
      <c r="BC2109" s="4">
        <f t="shared" si="1183"/>
        <v>0.60295548643614738</v>
      </c>
      <c r="BD2109" s="4">
        <f t="shared" si="1184"/>
        <v>0.77882552653643133</v>
      </c>
      <c r="BE2109" s="4">
        <f t="shared" si="1202"/>
        <v>0.05</v>
      </c>
      <c r="BF2109" s="4" t="str">
        <f t="shared" si="1203"/>
        <v/>
      </c>
      <c r="BG2109" s="4" t="str">
        <f t="shared" si="1204"/>
        <v/>
      </c>
      <c r="BH2109" s="4" t="str">
        <f t="shared" si="1205"/>
        <v/>
      </c>
      <c r="BI2109" s="4" t="str">
        <f t="shared" si="1206"/>
        <v/>
      </c>
      <c r="BJ2109" s="4" t="str">
        <f t="shared" si="1207"/>
        <v/>
      </c>
      <c r="BK2109" s="4" t="str">
        <f t="shared" si="1208"/>
        <v/>
      </c>
      <c r="BS2109" s="3" t="str">
        <f t="shared" si="1185"/>
        <v/>
      </c>
      <c r="BT2109" s="5">
        <f t="shared" si="1186"/>
        <v>-2.127774472140187E-3</v>
      </c>
      <c r="BU2109" s="3"/>
    </row>
    <row r="2110" spans="1:73" x14ac:dyDescent="0.2">
      <c r="A2110" s="1">
        <v>44711</v>
      </c>
      <c r="C2110">
        <v>0.77902761534188514</v>
      </c>
      <c r="D2110">
        <v>0.77994226707958059</v>
      </c>
      <c r="E2110">
        <v>0.77920638525716457</v>
      </c>
      <c r="F2110">
        <v>0.78971185815224543</v>
      </c>
      <c r="G2110">
        <v>0.78001476965554994</v>
      </c>
      <c r="H2110">
        <v>0.79190611906990005</v>
      </c>
      <c r="I2110">
        <v>0.78971812821462362</v>
      </c>
      <c r="J2110">
        <v>0.79194479102293824</v>
      </c>
      <c r="M2110">
        <f>'[1]CAC_SWISS (-SP-NIKKEI-DAX)'!AC2195</f>
        <v>0</v>
      </c>
      <c r="N2110">
        <f>'[1]CAC_SWISS_SP (-NIKKEI-DAX)'!AD2195</f>
        <v>0</v>
      </c>
      <c r="O2110">
        <f>'[1]CAC_SWISS_DAX (-SP-NIKKEI)'!AD2195</f>
        <v>0</v>
      </c>
      <c r="P2110">
        <f>'[1]CAC_SWISS_NIKKEI (-SP-DAX)'!AD2195</f>
        <v>0</v>
      </c>
      <c r="Q2110">
        <f>'[1]CAC_SWISS_DAX_SP (-NIKKEI)'!AF2195</f>
        <v>1</v>
      </c>
      <c r="R2110">
        <f>'[1]CAC_SWISS_SP_NIKKEI (-DAX)'!AF2195</f>
        <v>0</v>
      </c>
      <c r="S2110">
        <f>'[1]CAC_SWISS_DAX_NIKKEI (-SP)'!AF2195</f>
        <v>0</v>
      </c>
      <c r="V2110" t="str">
        <f t="shared" si="1195"/>
        <v>BASE</v>
      </c>
      <c r="W2110" t="str">
        <f t="shared" si="1196"/>
        <v>BASE+SP</v>
      </c>
      <c r="X2110" t="str">
        <f t="shared" si="1197"/>
        <v>BASE+DAX</v>
      </c>
      <c r="Y2110" t="str">
        <f t="shared" si="1198"/>
        <v>BASE+NIKKEI</v>
      </c>
      <c r="Z2110" s="2" t="str">
        <f t="shared" si="1199"/>
        <v/>
      </c>
      <c r="AA2110" s="2" t="str">
        <f t="shared" si="1209"/>
        <v>- DAX</v>
      </c>
      <c r="AB2110" s="2" t="str">
        <f t="shared" si="1187"/>
        <v>- SP</v>
      </c>
      <c r="AE2110">
        <f t="shared" si="1188"/>
        <v>0.77902761534188514</v>
      </c>
      <c r="AF2110">
        <f t="shared" si="1189"/>
        <v>0.77994226707958059</v>
      </c>
      <c r="AG2110">
        <f t="shared" si="1190"/>
        <v>0.77920638525716457</v>
      </c>
      <c r="AH2110">
        <f t="shared" si="1191"/>
        <v>0.78971185815224543</v>
      </c>
      <c r="AI2110" t="str">
        <f t="shared" si="1192"/>
        <v/>
      </c>
      <c r="AJ2110">
        <f t="shared" si="1193"/>
        <v>0.79190611906990005</v>
      </c>
      <c r="AK2110">
        <f t="shared" si="1194"/>
        <v>0.78971812821462362</v>
      </c>
      <c r="AM2110" t="str">
        <f t="shared" si="1200"/>
        <v>BASE</v>
      </c>
      <c r="AN2110" t="str" cm="1">
        <f t="array" ref="AN2110">IF(AM2110="",_xlfn.IFS(AF2110=MAX(AF2110:AH2110),"SP",AG2110=MAX(AF2110:AH2110),"DAX",AH2110=MAX(AF2110:AH2110),"NIKKEI",MAX(AF2110:AH2110)=0,""),"")</f>
        <v/>
      </c>
      <c r="AO2110" t="str" cm="1">
        <f t="array" ref="AO2110">IF(AM2110="BASE","",IF(MAX(AF2110:AH2110)=0,_xlfn.IFS(AI2110=MAX(AI2110:AK2110),"SP&amp;DAX",AJ2110=MAX(AI2110:AK2110),"SP&amp;NIKKEI",AK2110=MAX(AI2110:AK2110),"DAX&amp;NIKKEI"),""))</f>
        <v/>
      </c>
      <c r="AQ2110" s="3">
        <f t="shared" si="1201"/>
        <v>44711</v>
      </c>
      <c r="AR2110" cm="1">
        <f t="array" ref="AR2110">IF(AM2110="BASE",AE2110,_xlfn.IFS(AN2110="DAX",AG2110,AN2110="NIKKEI",AH2110,AN2110="SP",AF2110,AN2110="",MAX(AI2110:AK2110)))</f>
        <v>0.77902761534188514</v>
      </c>
      <c r="AS2110" s="4">
        <f t="shared" si="1173"/>
        <v>0.79221032847831852</v>
      </c>
      <c r="AT2110" s="4">
        <f t="shared" si="1174"/>
        <v>0.79620467890541202</v>
      </c>
      <c r="AU2110" s="4">
        <f t="shared" si="1175"/>
        <v>8.0935973362286696E-5</v>
      </c>
      <c r="AV2110" s="4">
        <f t="shared" si="1176"/>
        <v>3.1472000231499276E-4</v>
      </c>
      <c r="AW2110" s="4">
        <f t="shared" si="1177"/>
        <v>0.25716819003223246</v>
      </c>
      <c r="AX2110" s="4">
        <f t="shared" si="1178"/>
        <v>5.7804135170708114E-3</v>
      </c>
      <c r="AY2110" s="4">
        <f t="shared" si="1179"/>
        <v>3.7931513788047699E-3</v>
      </c>
      <c r="AZ2110" s="4">
        <f t="shared" si="1180"/>
        <v>-0.6910146506469349</v>
      </c>
      <c r="BA2110" s="6" t="str">
        <f t="shared" si="1181"/>
        <v>NEUTRAL</v>
      </c>
      <c r="BB2110" s="4">
        <f t="shared" si="1182"/>
        <v>0.1</v>
      </c>
      <c r="BC2110" s="4">
        <f t="shared" si="1183"/>
        <v>0.60295548643614738</v>
      </c>
      <c r="BD2110" s="4">
        <f t="shared" si="1184"/>
        <v>0.77882552653643133</v>
      </c>
      <c r="BE2110" s="4">
        <f t="shared" si="1202"/>
        <v>0.05</v>
      </c>
      <c r="BF2110" s="4" t="str">
        <f t="shared" si="1203"/>
        <v/>
      </c>
      <c r="BG2110" s="4" t="str">
        <f t="shared" si="1204"/>
        <v/>
      </c>
      <c r="BH2110" s="4" t="str">
        <f t="shared" si="1205"/>
        <v/>
      </c>
      <c r="BI2110" s="4" t="str">
        <f t="shared" si="1206"/>
        <v/>
      </c>
      <c r="BJ2110" s="4" t="str">
        <f t="shared" si="1207"/>
        <v/>
      </c>
      <c r="BK2110" s="4" t="str">
        <f t="shared" si="1208"/>
        <v/>
      </c>
      <c r="BS2110" s="3" t="str">
        <f t="shared" si="1185"/>
        <v/>
      </c>
      <c r="BT2110" s="5">
        <f t="shared" si="1186"/>
        <v>-3.9943504270935071E-3</v>
      </c>
      <c r="BU2110" s="3"/>
    </row>
    <row r="2111" spans="1:73" x14ac:dyDescent="0.2">
      <c r="A2111" s="1">
        <v>44712</v>
      </c>
      <c r="C2111">
        <v>0.7749948075457731</v>
      </c>
      <c r="D2111">
        <v>0.77550228410806066</v>
      </c>
      <c r="E2111">
        <v>0.77500490057487126</v>
      </c>
      <c r="F2111">
        <v>0.78647872251954409</v>
      </c>
      <c r="G2111">
        <v>0.77550234994744083</v>
      </c>
      <c r="H2111">
        <v>0.78801047505390642</v>
      </c>
      <c r="I2111">
        <v>0.78655645256906859</v>
      </c>
      <c r="J2111">
        <v>0.78825974389723996</v>
      </c>
      <c r="M2111">
        <f>'[1]CAC_SWISS (-SP-NIKKEI-DAX)'!AC2196</f>
        <v>0</v>
      </c>
      <c r="N2111">
        <f>'[1]CAC_SWISS_SP (-NIKKEI-DAX)'!AD2196</f>
        <v>0</v>
      </c>
      <c r="O2111">
        <f>'[1]CAC_SWISS_DAX (-SP-NIKKEI)'!AD2196</f>
        <v>0</v>
      </c>
      <c r="P2111">
        <f>'[1]CAC_SWISS_NIKKEI (-SP-DAX)'!AD2196</f>
        <v>0</v>
      </c>
      <c r="Q2111">
        <f>'[1]CAC_SWISS_DAX_SP (-NIKKEI)'!AF2196</f>
        <v>1</v>
      </c>
      <c r="R2111">
        <f>'[1]CAC_SWISS_SP_NIKKEI (-DAX)'!AF2196</f>
        <v>0</v>
      </c>
      <c r="S2111">
        <f>'[1]CAC_SWISS_DAX_NIKKEI (-SP)'!AF2196</f>
        <v>0</v>
      </c>
      <c r="V2111" t="str">
        <f t="shared" si="1195"/>
        <v>BASE</v>
      </c>
      <c r="W2111" t="str">
        <f t="shared" si="1196"/>
        <v>BASE+SP</v>
      </c>
      <c r="X2111" t="str">
        <f t="shared" si="1197"/>
        <v>BASE+DAX</v>
      </c>
      <c r="Y2111" t="str">
        <f t="shared" si="1198"/>
        <v>BASE+NIKKEI</v>
      </c>
      <c r="Z2111" s="2" t="str">
        <f t="shared" si="1199"/>
        <v/>
      </c>
      <c r="AA2111" s="2" t="str">
        <f t="shared" si="1209"/>
        <v>- DAX</v>
      </c>
      <c r="AB2111" s="2" t="str">
        <f t="shared" si="1187"/>
        <v>- SP</v>
      </c>
      <c r="AE2111">
        <f t="shared" si="1188"/>
        <v>0.7749948075457731</v>
      </c>
      <c r="AF2111">
        <f t="shared" si="1189"/>
        <v>0.77550228410806066</v>
      </c>
      <c r="AG2111">
        <f t="shared" si="1190"/>
        <v>0.77500490057487126</v>
      </c>
      <c r="AH2111">
        <f t="shared" si="1191"/>
        <v>0.78647872251954409</v>
      </c>
      <c r="AI2111" t="str">
        <f t="shared" si="1192"/>
        <v/>
      </c>
      <c r="AJ2111">
        <f t="shared" si="1193"/>
        <v>0.78801047505390642</v>
      </c>
      <c r="AK2111">
        <f t="shared" si="1194"/>
        <v>0.78655645256906859</v>
      </c>
      <c r="AM2111" t="str">
        <f t="shared" si="1200"/>
        <v>BASE</v>
      </c>
      <c r="AN2111" t="str" cm="1">
        <f t="array" ref="AN2111">IF(AM2111="",_xlfn.IFS(AF2111=MAX(AF2111:AH2111),"SP",AG2111=MAX(AF2111:AH2111),"DAX",AH2111=MAX(AF2111:AH2111),"NIKKEI",MAX(AF2111:AH2111)=0,""),"")</f>
        <v/>
      </c>
      <c r="AO2111" t="str" cm="1">
        <f t="array" ref="AO2111">IF(AM2111="BASE","",IF(MAX(AF2111:AH2111)=0,_xlfn.IFS(AI2111=MAX(AI2111:AK2111),"SP&amp;DAX",AJ2111=MAX(AI2111:AK2111),"SP&amp;NIKKEI",AK2111=MAX(AI2111:AK2111),"DAX&amp;NIKKEI"),""))</f>
        <v/>
      </c>
      <c r="AQ2111" s="3">
        <f t="shared" si="1201"/>
        <v>44712</v>
      </c>
      <c r="AR2111" cm="1">
        <f t="array" ref="AR2111">IF(AM2111="BASE",AE2111,_xlfn.IFS(AN2111="DAX",AG2111,AN2111="NIKKEI",AH2111,AN2111="SP",AF2111,AN2111="",MAX(AI2111:AK2111)))</f>
        <v>0.7749948075457731</v>
      </c>
      <c r="AS2111" s="4">
        <f t="shared" ref="AS2111:AS2174" si="1210">AVERAGE($AR2102:$AR2111)</f>
        <v>0.78974876640499603</v>
      </c>
      <c r="AT2111" s="4">
        <f t="shared" ref="AT2111:AT2174" si="1211">AVERAGE($AR2052:$AR2101)</f>
        <v>0.7960058363889706</v>
      </c>
      <c r="AU2111" s="4">
        <f t="shared" ref="AU2111:AU2174" si="1212">_xlfn.VAR.S($AR2102:$AR2111)</f>
        <v>1.0104928508569943E-4</v>
      </c>
      <c r="AV2111" s="4">
        <f t="shared" ref="AV2111:AV2174" si="1213">_xlfn.VAR.S($AR2052:$AR2101)</f>
        <v>3.112803378096818E-4</v>
      </c>
      <c r="AW2111" s="4">
        <f t="shared" ref="AW2111:AW2174" si="1214">AU2111/AV2111</f>
        <v>0.32462469617172357</v>
      </c>
      <c r="AX2111" s="4">
        <f t="shared" ref="AX2111:AX2174" si="1215">SQRT(60*(AU2111*9+AV2111*49)/(58*500))</f>
        <v>5.7826458778407266E-3</v>
      </c>
      <c r="AY2111" s="4">
        <f t="shared" ref="AY2111:AY2174" si="1216">SQRT(AU2111/10+AV2111/50)</f>
        <v>4.0411056982914435E-3</v>
      </c>
      <c r="AZ2111" s="4">
        <f t="shared" ref="AZ2111:AZ2174" si="1217">IF(AW2111&lt;$AX$1,(AS2111-AT2111)/AY2111,IF(AW2111&gt;$AY$1,(AS2111-AT2111)/AY2111,(AS2111-AT2111)/AX2111))</f>
        <v>-1.0820427389392551</v>
      </c>
      <c r="BA2111" s="6" t="str">
        <f t="shared" ref="BA2111:BA2174" si="1218">IF(AZ2111&lt;$BA$1,"WEAKEN",IF(AZ2111&gt;ABS($BA$1),"STRENGTHEN","NEUTRAL"))</f>
        <v>NEUTRAL</v>
      </c>
      <c r="BB2111" s="4">
        <f t="shared" ref="BB2111:BB2174" si="1219">IF(BA2111="WEAKEN",0,IF(BA2111="STRENGTHEN",0.1,BB2110))</f>
        <v>0.1</v>
      </c>
      <c r="BC2111" s="4">
        <f t="shared" ref="BC2111:BC2174" si="1220">$AV$2637</f>
        <v>0.60295548643614738</v>
      </c>
      <c r="BD2111" s="4">
        <f t="shared" ref="BD2111:BD2174" si="1221">$AV$2639</f>
        <v>0.77882552653643133</v>
      </c>
      <c r="BE2111" s="4">
        <f t="shared" si="1202"/>
        <v>0.05</v>
      </c>
      <c r="BF2111" s="4" t="str">
        <f t="shared" si="1203"/>
        <v/>
      </c>
      <c r="BG2111" s="4" t="str">
        <f t="shared" si="1204"/>
        <v/>
      </c>
      <c r="BH2111" s="4" t="str">
        <f t="shared" si="1205"/>
        <v/>
      </c>
      <c r="BI2111" s="4" t="str">
        <f t="shared" si="1206"/>
        <v/>
      </c>
      <c r="BJ2111" s="4" t="str">
        <f t="shared" si="1207"/>
        <v/>
      </c>
      <c r="BK2111" s="4" t="str">
        <f t="shared" si="1208"/>
        <v/>
      </c>
      <c r="BS2111" s="3" t="str">
        <f t="shared" ref="BS2111:BS2174" si="1222">IF(BB2111&lt;&gt;BB2110, "Change", "")</f>
        <v/>
      </c>
      <c r="BT2111" s="5">
        <f t="shared" ref="BT2111:BT2174" si="1223">AS2111-AT2111</f>
        <v>-6.2570699839745725E-3</v>
      </c>
      <c r="BU2111" s="3"/>
    </row>
    <row r="2112" spans="1:73" x14ac:dyDescent="0.2">
      <c r="A2112" s="1">
        <v>44713</v>
      </c>
      <c r="C2112">
        <v>0.77426348721310212</v>
      </c>
      <c r="D2112">
        <v>0.77473969420445332</v>
      </c>
      <c r="E2112">
        <v>0.77432492970606814</v>
      </c>
      <c r="F2112">
        <v>0.78501102772009534</v>
      </c>
      <c r="G2112">
        <v>0.77476077281633682</v>
      </c>
      <c r="H2112">
        <v>0.78642846659889198</v>
      </c>
      <c r="I2112">
        <v>0.78501914553863472</v>
      </c>
      <c r="J2112">
        <v>0.78651604446655099</v>
      </c>
      <c r="M2112">
        <f>'[1]CAC_SWISS (-SP-NIKKEI-DAX)'!AC2197</f>
        <v>0</v>
      </c>
      <c r="N2112">
        <f>'[1]CAC_SWISS_SP (-NIKKEI-DAX)'!AD2197</f>
        <v>0</v>
      </c>
      <c r="O2112">
        <f>'[1]CAC_SWISS_DAX (-SP-NIKKEI)'!AD2197</f>
        <v>0</v>
      </c>
      <c r="P2112">
        <f>'[1]CAC_SWISS_NIKKEI (-SP-DAX)'!AD2197</f>
        <v>0</v>
      </c>
      <c r="Q2112">
        <f>'[1]CAC_SWISS_DAX_SP (-NIKKEI)'!AF2197</f>
        <v>1</v>
      </c>
      <c r="R2112">
        <f>'[1]CAC_SWISS_SP_NIKKEI (-DAX)'!AF2197</f>
        <v>0</v>
      </c>
      <c r="S2112">
        <f>'[1]CAC_SWISS_DAX_NIKKEI (-SP)'!AF2197</f>
        <v>0</v>
      </c>
      <c r="V2112" t="str">
        <f t="shared" si="1195"/>
        <v>BASE</v>
      </c>
      <c r="W2112" t="str">
        <f t="shared" si="1196"/>
        <v>BASE+SP</v>
      </c>
      <c r="X2112" t="str">
        <f t="shared" si="1197"/>
        <v>BASE+DAX</v>
      </c>
      <c r="Y2112" t="str">
        <f t="shared" si="1198"/>
        <v>BASE+NIKKEI</v>
      </c>
      <c r="Z2112" s="2" t="str">
        <f t="shared" si="1199"/>
        <v/>
      </c>
      <c r="AA2112" s="2" t="str">
        <f t="shared" si="1209"/>
        <v>- DAX</v>
      </c>
      <c r="AB2112" s="2" t="str">
        <f t="shared" si="1187"/>
        <v>- SP</v>
      </c>
      <c r="AE2112">
        <f t="shared" si="1188"/>
        <v>0.77426348721310212</v>
      </c>
      <c r="AF2112">
        <f t="shared" si="1189"/>
        <v>0.77473969420445332</v>
      </c>
      <c r="AG2112">
        <f t="shared" si="1190"/>
        <v>0.77432492970606814</v>
      </c>
      <c r="AH2112">
        <f t="shared" si="1191"/>
        <v>0.78501102772009534</v>
      </c>
      <c r="AI2112" t="str">
        <f t="shared" si="1192"/>
        <v/>
      </c>
      <c r="AJ2112">
        <f t="shared" si="1193"/>
        <v>0.78642846659889198</v>
      </c>
      <c r="AK2112">
        <f t="shared" si="1194"/>
        <v>0.78501914553863472</v>
      </c>
      <c r="AM2112" t="str">
        <f t="shared" si="1200"/>
        <v>BASE</v>
      </c>
      <c r="AN2112" t="str" cm="1">
        <f t="array" ref="AN2112">IF(AM2112="",_xlfn.IFS(AF2112=MAX(AF2112:AH2112),"SP",AG2112=MAX(AF2112:AH2112),"DAX",AH2112=MAX(AF2112:AH2112),"NIKKEI",MAX(AF2112:AH2112)=0,""),"")</f>
        <v/>
      </c>
      <c r="AO2112" t="str" cm="1">
        <f t="array" ref="AO2112">IF(AM2112="BASE","",IF(MAX(AF2112:AH2112)=0,_xlfn.IFS(AI2112=MAX(AI2112:AK2112),"SP&amp;DAX",AJ2112=MAX(AI2112:AK2112),"SP&amp;NIKKEI",AK2112=MAX(AI2112:AK2112),"DAX&amp;NIKKEI"),""))</f>
        <v/>
      </c>
      <c r="AQ2112" s="3">
        <f t="shared" si="1201"/>
        <v>44713</v>
      </c>
      <c r="AR2112" cm="1">
        <f t="array" ref="AR2112">IF(AM2112="BASE",AE2112,_xlfn.IFS(AN2112="DAX",AG2112,AN2112="NIKKEI",AH2112,AN2112="SP",AF2112,AN2112="",MAX(AI2112:AK2112)))</f>
        <v>0.77426348721310212</v>
      </c>
      <c r="AS2112" s="4">
        <f t="shared" si="1210"/>
        <v>0.78712472019875468</v>
      </c>
      <c r="AT2112" s="4">
        <f t="shared" si="1211"/>
        <v>0.79580906142468033</v>
      </c>
      <c r="AU2112" s="4">
        <f t="shared" si="1212"/>
        <v>1.0718969932432868E-4</v>
      </c>
      <c r="AV2112" s="4">
        <f t="shared" si="1213"/>
        <v>3.0745893809499685E-4</v>
      </c>
      <c r="AW2112" s="4">
        <f t="shared" si="1214"/>
        <v>0.3486309423576095</v>
      </c>
      <c r="AX2112" s="4">
        <f t="shared" si="1215"/>
        <v>5.7589861285449705E-3</v>
      </c>
      <c r="AY2112" s="4">
        <f t="shared" si="1216"/>
        <v>4.107085182259166E-3</v>
      </c>
      <c r="AZ2112" s="4">
        <f t="shared" si="1217"/>
        <v>-1.5079635602664287</v>
      </c>
      <c r="BA2112" s="6" t="str">
        <f t="shared" si="1218"/>
        <v>NEUTRAL</v>
      </c>
      <c r="BB2112" s="4">
        <f t="shared" si="1219"/>
        <v>0.1</v>
      </c>
      <c r="BC2112" s="4">
        <f t="shared" si="1220"/>
        <v>0.60295548643614738</v>
      </c>
      <c r="BD2112" s="4">
        <f t="shared" si="1221"/>
        <v>0.77882552653643133</v>
      </c>
      <c r="BE2112" s="4">
        <f t="shared" si="1202"/>
        <v>0.05</v>
      </c>
      <c r="BF2112" s="4" t="str">
        <f t="shared" si="1203"/>
        <v/>
      </c>
      <c r="BG2112" s="4" t="str">
        <f t="shared" si="1204"/>
        <v/>
      </c>
      <c r="BH2112" s="4" t="str">
        <f t="shared" si="1205"/>
        <v/>
      </c>
      <c r="BI2112" s="4" t="str">
        <f t="shared" si="1206"/>
        <v/>
      </c>
      <c r="BJ2112" s="4" t="str">
        <f t="shared" si="1207"/>
        <v/>
      </c>
      <c r="BK2112" s="4" t="str">
        <f t="shared" si="1208"/>
        <v/>
      </c>
      <c r="BS2112" s="3" t="str">
        <f t="shared" si="1222"/>
        <v/>
      </c>
      <c r="BT2112" s="5">
        <f t="shared" si="1223"/>
        <v>-8.6843412259256514E-3</v>
      </c>
      <c r="BU2112" s="3"/>
    </row>
    <row r="2113" spans="1:73" x14ac:dyDescent="0.2">
      <c r="A2113" s="1">
        <v>44714</v>
      </c>
      <c r="C2113">
        <v>0.77128714796050735</v>
      </c>
      <c r="D2113">
        <v>0.77230297783554114</v>
      </c>
      <c r="E2113">
        <v>0.77128810359222311</v>
      </c>
      <c r="F2113">
        <v>0.78148265742339329</v>
      </c>
      <c r="G2113">
        <v>0.77231751020249972</v>
      </c>
      <c r="H2113">
        <v>0.78359828290038269</v>
      </c>
      <c r="I2113">
        <v>0.78155276394153272</v>
      </c>
      <c r="J2113">
        <v>0.78385807935257334</v>
      </c>
      <c r="M2113">
        <f>'[1]CAC_SWISS (-SP-NIKKEI-DAX)'!AC2198</f>
        <v>0</v>
      </c>
      <c r="N2113">
        <f>'[1]CAC_SWISS_SP (-NIKKEI-DAX)'!AD2198</f>
        <v>0</v>
      </c>
      <c r="O2113">
        <f>'[1]CAC_SWISS_DAX (-SP-NIKKEI)'!AD2198</f>
        <v>0</v>
      </c>
      <c r="P2113">
        <f>'[1]CAC_SWISS_NIKKEI (-SP-DAX)'!AD2198</f>
        <v>0</v>
      </c>
      <c r="Q2113">
        <f>'[1]CAC_SWISS_DAX_SP (-NIKKEI)'!AF2198</f>
        <v>1</v>
      </c>
      <c r="R2113">
        <f>'[1]CAC_SWISS_SP_NIKKEI (-DAX)'!AF2198</f>
        <v>0</v>
      </c>
      <c r="S2113">
        <f>'[1]CAC_SWISS_DAX_NIKKEI (-SP)'!AF2198</f>
        <v>0</v>
      </c>
      <c r="V2113" t="str">
        <f t="shared" si="1195"/>
        <v>BASE</v>
      </c>
      <c r="W2113" t="str">
        <f t="shared" si="1196"/>
        <v>BASE+SP</v>
      </c>
      <c r="X2113" t="str">
        <f t="shared" si="1197"/>
        <v>BASE+DAX</v>
      </c>
      <c r="Y2113" t="str">
        <f t="shared" si="1198"/>
        <v>BASE+NIKKEI</v>
      </c>
      <c r="Z2113" s="2" t="str">
        <f t="shared" si="1199"/>
        <v/>
      </c>
      <c r="AA2113" s="2" t="str">
        <f t="shared" si="1209"/>
        <v>- DAX</v>
      </c>
      <c r="AB2113" s="2" t="str">
        <f t="shared" si="1187"/>
        <v>- SP</v>
      </c>
      <c r="AE2113">
        <f t="shared" si="1188"/>
        <v>0.77128714796050735</v>
      </c>
      <c r="AF2113">
        <f t="shared" si="1189"/>
        <v>0.77230297783554114</v>
      </c>
      <c r="AG2113">
        <f t="shared" si="1190"/>
        <v>0.77128810359222311</v>
      </c>
      <c r="AH2113">
        <f t="shared" si="1191"/>
        <v>0.78148265742339329</v>
      </c>
      <c r="AI2113" t="str">
        <f t="shared" si="1192"/>
        <v/>
      </c>
      <c r="AJ2113">
        <f t="shared" si="1193"/>
        <v>0.78359828290038269</v>
      </c>
      <c r="AK2113">
        <f t="shared" si="1194"/>
        <v>0.78155276394153272</v>
      </c>
      <c r="AM2113" t="str">
        <f t="shared" si="1200"/>
        <v>BASE</v>
      </c>
      <c r="AN2113" t="str" cm="1">
        <f t="array" ref="AN2113">IF(AM2113="",_xlfn.IFS(AF2113=MAX(AF2113:AH2113),"SP",AG2113=MAX(AF2113:AH2113),"DAX",AH2113=MAX(AF2113:AH2113),"NIKKEI",MAX(AF2113:AH2113)=0,""),"")</f>
        <v/>
      </c>
      <c r="AO2113" t="str" cm="1">
        <f t="array" ref="AO2113">IF(AM2113="BASE","",IF(MAX(AF2113:AH2113)=0,_xlfn.IFS(AI2113=MAX(AI2113:AK2113),"SP&amp;DAX",AJ2113=MAX(AI2113:AK2113),"SP&amp;NIKKEI",AK2113=MAX(AI2113:AK2113),"DAX&amp;NIKKEI"),""))</f>
        <v/>
      </c>
      <c r="AQ2113" s="3">
        <f t="shared" si="1201"/>
        <v>44714</v>
      </c>
      <c r="AR2113" cm="1">
        <f t="array" ref="AR2113">IF(AM2113="BASE",AE2113,_xlfn.IFS(AN2113="DAX",AG2113,AN2113="NIKKEI",AH2113,AN2113="SP",AF2113,AN2113="",MAX(AI2113:AK2113)))</f>
        <v>0.77128714796050735</v>
      </c>
      <c r="AS2113" s="4">
        <f t="shared" si="1210"/>
        <v>0.78390191061346515</v>
      </c>
      <c r="AT2113" s="4">
        <f t="shared" si="1211"/>
        <v>0.79557520032764695</v>
      </c>
      <c r="AU2113" s="4">
        <f t="shared" si="1212"/>
        <v>9.3669078636445609E-5</v>
      </c>
      <c r="AV2113" s="4">
        <f t="shared" si="1213"/>
        <v>3.0093486239834912E-4</v>
      </c>
      <c r="AW2113" s="4">
        <f t="shared" si="1214"/>
        <v>0.31126031025430129</v>
      </c>
      <c r="AX2113" s="4">
        <f t="shared" si="1215"/>
        <v>5.6791506101031885E-3</v>
      </c>
      <c r="AY2113" s="4">
        <f t="shared" si="1216"/>
        <v>3.9224488666662746E-3</v>
      </c>
      <c r="AZ2113" s="4">
        <f t="shared" si="1217"/>
        <v>-2.0554640148854406</v>
      </c>
      <c r="BA2113" s="6" t="str">
        <f t="shared" si="1218"/>
        <v>NEUTRAL</v>
      </c>
      <c r="BB2113" s="4">
        <f t="shared" si="1219"/>
        <v>0.1</v>
      </c>
      <c r="BC2113" s="4">
        <f t="shared" si="1220"/>
        <v>0.60295548643614738</v>
      </c>
      <c r="BD2113" s="4">
        <f t="shared" si="1221"/>
        <v>0.77882552653643133</v>
      </c>
      <c r="BE2113" s="4">
        <f t="shared" si="1202"/>
        <v>0.05</v>
      </c>
      <c r="BF2113" s="4" t="str">
        <f t="shared" si="1203"/>
        <v/>
      </c>
      <c r="BG2113" s="4" t="str">
        <f t="shared" si="1204"/>
        <v/>
      </c>
      <c r="BH2113" s="4" t="str">
        <f t="shared" si="1205"/>
        <v/>
      </c>
      <c r="BI2113" s="4" t="str">
        <f t="shared" si="1206"/>
        <v/>
      </c>
      <c r="BJ2113" s="4" t="str">
        <f t="shared" si="1207"/>
        <v/>
      </c>
      <c r="BK2113" s="4" t="str">
        <f t="shared" si="1208"/>
        <v/>
      </c>
      <c r="BS2113" s="3" t="str">
        <f t="shared" si="1222"/>
        <v/>
      </c>
      <c r="BT2113" s="5">
        <f t="shared" si="1223"/>
        <v>-1.16732897141818E-2</v>
      </c>
      <c r="BU2113" s="3"/>
    </row>
    <row r="2114" spans="1:73" ht="22" x14ac:dyDescent="0.3">
      <c r="A2114" s="1">
        <v>44715</v>
      </c>
      <c r="C2114">
        <v>0.77060259833770983</v>
      </c>
      <c r="D2114">
        <v>0.77153731176820306</v>
      </c>
      <c r="E2114">
        <v>0.77060290356039762</v>
      </c>
      <c r="F2114">
        <v>0.78115895278249503</v>
      </c>
      <c r="G2114">
        <v>0.77155285777578275</v>
      </c>
      <c r="H2114">
        <v>0.78297947863912543</v>
      </c>
      <c r="I2114">
        <v>0.7812383499002955</v>
      </c>
      <c r="J2114">
        <v>0.78323061129316973</v>
      </c>
      <c r="M2114">
        <f>'[1]CAC_SWISS (-SP-NIKKEI-DAX)'!AC2199</f>
        <v>0</v>
      </c>
      <c r="N2114">
        <f>'[1]CAC_SWISS_SP (-NIKKEI-DAX)'!AD2199</f>
        <v>0</v>
      </c>
      <c r="O2114">
        <f>'[1]CAC_SWISS_DAX (-SP-NIKKEI)'!AD2199</f>
        <v>0</v>
      </c>
      <c r="P2114">
        <f>'[1]CAC_SWISS_NIKKEI (-SP-DAX)'!AD2199</f>
        <v>0</v>
      </c>
      <c r="Q2114">
        <f>'[1]CAC_SWISS_DAX_SP (-NIKKEI)'!AF2199</f>
        <v>1</v>
      </c>
      <c r="R2114">
        <f>'[1]CAC_SWISS_SP_NIKKEI (-DAX)'!AF2199</f>
        <v>0</v>
      </c>
      <c r="S2114">
        <f>'[1]CAC_SWISS_DAX_NIKKEI (-SP)'!AF2199</f>
        <v>0</v>
      </c>
      <c r="V2114" t="str">
        <f t="shared" si="1195"/>
        <v>BASE</v>
      </c>
      <c r="W2114" t="str">
        <f t="shared" si="1196"/>
        <v>BASE+SP</v>
      </c>
      <c r="X2114" t="str">
        <f t="shared" si="1197"/>
        <v>BASE+DAX</v>
      </c>
      <c r="Y2114" t="str">
        <f t="shared" si="1198"/>
        <v>BASE+NIKKEI</v>
      </c>
      <c r="Z2114" s="2" t="str">
        <f t="shared" si="1199"/>
        <v/>
      </c>
      <c r="AA2114" s="2" t="str">
        <f t="shared" si="1209"/>
        <v>- DAX</v>
      </c>
      <c r="AB2114" s="2" t="str">
        <f t="shared" si="1187"/>
        <v>- SP</v>
      </c>
      <c r="AE2114">
        <f t="shared" si="1188"/>
        <v>0.77060259833770983</v>
      </c>
      <c r="AF2114">
        <f t="shared" si="1189"/>
        <v>0.77153731176820306</v>
      </c>
      <c r="AG2114">
        <f t="shared" si="1190"/>
        <v>0.77060290356039762</v>
      </c>
      <c r="AH2114">
        <f t="shared" si="1191"/>
        <v>0.78115895278249503</v>
      </c>
      <c r="AI2114" t="str">
        <f t="shared" si="1192"/>
        <v/>
      </c>
      <c r="AJ2114">
        <f t="shared" si="1193"/>
        <v>0.78297947863912543</v>
      </c>
      <c r="AK2114">
        <f t="shared" si="1194"/>
        <v>0.7812383499002955</v>
      </c>
      <c r="AM2114" t="str">
        <f t="shared" si="1200"/>
        <v>BASE</v>
      </c>
      <c r="AN2114" t="str" cm="1">
        <f t="array" ref="AN2114">IF(AM2114="",_xlfn.IFS(AF2114=MAX(AF2114:AH2114),"SP",AG2114=MAX(AF2114:AH2114),"DAX",AH2114=MAX(AF2114:AH2114),"NIKKEI",MAX(AF2114:AH2114)=0,""),"")</f>
        <v/>
      </c>
      <c r="AO2114" t="str" cm="1">
        <f t="array" ref="AO2114">IF(AM2114="BASE","",IF(MAX(AF2114:AH2114)=0,_xlfn.IFS(AI2114=MAX(AI2114:AK2114),"SP&amp;DAX",AJ2114=MAX(AI2114:AK2114),"SP&amp;NIKKEI",AK2114=MAX(AI2114:AK2114),"DAX&amp;NIKKEI"),""))</f>
        <v/>
      </c>
      <c r="AQ2114" s="3">
        <f t="shared" si="1201"/>
        <v>44715</v>
      </c>
      <c r="AR2114" cm="1">
        <f t="array" ref="AR2114">IF(AM2114="BASE",AE2114,_xlfn.IFS(AN2114="DAX",AG2114,AN2114="NIKKEI",AH2114,AN2114="SP",AF2114,AN2114="",MAX(AI2114:AK2114)))</f>
        <v>0.77060259833770983</v>
      </c>
      <c r="AS2114" s="4">
        <f t="shared" si="1210"/>
        <v>0.78111122011265688</v>
      </c>
      <c r="AT2114" s="4">
        <f t="shared" si="1211"/>
        <v>0.79520931400931472</v>
      </c>
      <c r="AU2114" s="4">
        <f t="shared" si="1212"/>
        <v>8.0959123843282304E-5</v>
      </c>
      <c r="AV2114" s="4">
        <f t="shared" si="1213"/>
        <v>2.9177694877443369E-4</v>
      </c>
      <c r="AW2114" s="4">
        <f t="shared" si="1214"/>
        <v>0.27746922497935234</v>
      </c>
      <c r="AX2114" s="4">
        <f t="shared" si="1215"/>
        <v>5.5756309563232938E-3</v>
      </c>
      <c r="AY2114" s="4">
        <f t="shared" si="1216"/>
        <v>3.7324859490448061E-3</v>
      </c>
      <c r="AZ2114" s="4">
        <f t="shared" si="1217"/>
        <v>-2.5285199122924849</v>
      </c>
      <c r="BA2114" s="6" t="str">
        <f t="shared" si="1218"/>
        <v>WEAKEN</v>
      </c>
      <c r="BB2114" s="4">
        <f t="shared" si="1219"/>
        <v>0</v>
      </c>
      <c r="BC2114" s="4">
        <f t="shared" si="1220"/>
        <v>0.60295548643614738</v>
      </c>
      <c r="BD2114" s="4">
        <f t="shared" si="1221"/>
        <v>0.77882552653643133</v>
      </c>
      <c r="BE2114" s="4">
        <f t="shared" si="1202"/>
        <v>0.05</v>
      </c>
      <c r="BF2114" s="4" t="str">
        <f t="shared" si="1203"/>
        <v/>
      </c>
      <c r="BG2114" s="4" t="str">
        <f t="shared" si="1204"/>
        <v/>
      </c>
      <c r="BH2114" s="4" t="str">
        <f t="shared" si="1205"/>
        <v/>
      </c>
      <c r="BI2114" s="4" t="str">
        <f t="shared" si="1206"/>
        <v/>
      </c>
      <c r="BJ2114" s="4" t="str">
        <f t="shared" si="1207"/>
        <v/>
      </c>
      <c r="BK2114" s="4" t="str">
        <f t="shared" si="1208"/>
        <v/>
      </c>
      <c r="BS2114" s="3" t="str">
        <f t="shared" si="1222"/>
        <v>Change</v>
      </c>
      <c r="BT2114" s="20">
        <f t="shared" si="1223"/>
        <v>-1.4098093896657837E-2</v>
      </c>
      <c r="BU2114" s="3">
        <f>A2114</f>
        <v>44715</v>
      </c>
    </row>
    <row r="2115" spans="1:73" x14ac:dyDescent="0.2">
      <c r="A2115" s="1">
        <v>44718</v>
      </c>
      <c r="C2115">
        <v>0.77058855476187971</v>
      </c>
      <c r="D2115">
        <v>0.7716532657070061</v>
      </c>
      <c r="E2115">
        <v>0.77078706019933663</v>
      </c>
      <c r="F2115">
        <v>0.78102398165955678</v>
      </c>
      <c r="G2115">
        <v>0.77205244940600015</v>
      </c>
      <c r="H2115">
        <v>0.7829671768036931</v>
      </c>
      <c r="I2115">
        <v>0.78146223600412457</v>
      </c>
      <c r="J2115">
        <v>0.78382917637294569</v>
      </c>
      <c r="M2115">
        <f>'[1]CAC_SWISS (-SP-NIKKEI-DAX)'!AC2200</f>
        <v>0</v>
      </c>
      <c r="N2115">
        <f>'[1]CAC_SWISS_SP (-NIKKEI-DAX)'!AD2200</f>
        <v>0</v>
      </c>
      <c r="O2115">
        <f>'[1]CAC_SWISS_DAX (-SP-NIKKEI)'!AD2200</f>
        <v>0</v>
      </c>
      <c r="P2115">
        <f>'[1]CAC_SWISS_NIKKEI (-SP-DAX)'!AD2200</f>
        <v>0</v>
      </c>
      <c r="Q2115">
        <f>'[1]CAC_SWISS_DAX_SP (-NIKKEI)'!AF2200</f>
        <v>1</v>
      </c>
      <c r="R2115">
        <f>'[1]CAC_SWISS_SP_NIKKEI (-DAX)'!AF2200</f>
        <v>0</v>
      </c>
      <c r="S2115">
        <f>'[1]CAC_SWISS_DAX_NIKKEI (-SP)'!AF2200</f>
        <v>0</v>
      </c>
      <c r="V2115" t="str">
        <f t="shared" si="1195"/>
        <v>BASE</v>
      </c>
      <c r="W2115" t="str">
        <f t="shared" si="1196"/>
        <v>BASE+SP</v>
      </c>
      <c r="X2115" t="str">
        <f t="shared" si="1197"/>
        <v>BASE+DAX</v>
      </c>
      <c r="Y2115" t="str">
        <f t="shared" si="1198"/>
        <v>BASE+NIKKEI</v>
      </c>
      <c r="Z2115" s="2" t="str">
        <f t="shared" si="1199"/>
        <v/>
      </c>
      <c r="AA2115" s="2" t="str">
        <f t="shared" si="1209"/>
        <v>- DAX</v>
      </c>
      <c r="AB2115" s="2" t="str">
        <f t="shared" ref="AB2115:AB2178" si="1224">IF(S2115=0,"- SP","")</f>
        <v>- SP</v>
      </c>
      <c r="AE2115">
        <f t="shared" ref="AE2115:AE2178" si="1225">IF(M2115=0,C2115,"")</f>
        <v>0.77058855476187971</v>
      </c>
      <c r="AF2115">
        <f t="shared" ref="AF2115:AF2178" si="1226">IF(N2115=0,D2115,"")</f>
        <v>0.7716532657070061</v>
      </c>
      <c r="AG2115">
        <f t="shared" ref="AG2115:AG2178" si="1227">IF(O2115=0,E2115,"")</f>
        <v>0.77078706019933663</v>
      </c>
      <c r="AH2115">
        <f t="shared" ref="AH2115:AH2178" si="1228">IF(P2115=0,F2115,"")</f>
        <v>0.78102398165955678</v>
      </c>
      <c r="AI2115" t="str">
        <f t="shared" ref="AI2115:AI2178" si="1229">IF(Q2115=0,G2115,"")</f>
        <v/>
      </c>
      <c r="AJ2115">
        <f t="shared" ref="AJ2115:AJ2178" si="1230">IF(R2115=0,H2115,"")</f>
        <v>0.7829671768036931</v>
      </c>
      <c r="AK2115">
        <f t="shared" ref="AK2115:AK2178" si="1231">IF(S2115=0,I2115,"")</f>
        <v>0.78146223600412457</v>
      </c>
      <c r="AM2115" t="str">
        <f t="shared" si="1200"/>
        <v>BASE</v>
      </c>
      <c r="AN2115" t="str" cm="1">
        <f t="array" ref="AN2115">IF(AM2115="",_xlfn.IFS(AF2115=MAX(AF2115:AH2115),"SP",AG2115=MAX(AF2115:AH2115),"DAX",AH2115=MAX(AF2115:AH2115),"NIKKEI",MAX(AF2115:AH2115)=0,""),"")</f>
        <v/>
      </c>
      <c r="AO2115" t="str" cm="1">
        <f t="array" ref="AO2115">IF(AM2115="BASE","",IF(MAX(AF2115:AH2115)=0,_xlfn.IFS(AI2115=MAX(AI2115:AK2115),"SP&amp;DAX",AJ2115=MAX(AI2115:AK2115),"SP&amp;NIKKEI",AK2115=MAX(AI2115:AK2115),"DAX&amp;NIKKEI"),""))</f>
        <v/>
      </c>
      <c r="AQ2115" s="3">
        <f t="shared" si="1201"/>
        <v>44718</v>
      </c>
      <c r="AR2115" cm="1">
        <f t="array" ref="AR2115">IF(AM2115="BASE",AE2115,_xlfn.IFS(AN2115="DAX",AG2115,AN2115="NIKKEI",AH2115,AN2115="SP",AF2115,AN2115="",MAX(AI2115:AK2115)))</f>
        <v>0.77058855476187971</v>
      </c>
      <c r="AS2115" s="4">
        <f t="shared" si="1210"/>
        <v>0.77835309245441819</v>
      </c>
      <c r="AT2115" s="4">
        <f t="shared" si="1211"/>
        <v>0.7947849285502826</v>
      </c>
      <c r="AU2115" s="4">
        <f t="shared" si="1212"/>
        <v>5.2476633525704224E-5</v>
      </c>
      <c r="AV2115" s="4">
        <f t="shared" si="1213"/>
        <v>2.7984015803355093E-4</v>
      </c>
      <c r="AW2115" s="4">
        <f t="shared" si="1214"/>
        <v>0.18752359880890518</v>
      </c>
      <c r="AX2115" s="4">
        <f t="shared" si="1215"/>
        <v>5.4173012963337486E-3</v>
      </c>
      <c r="AY2115" s="4">
        <f t="shared" si="1216"/>
        <v>3.2930937601655746E-3</v>
      </c>
      <c r="AZ2115" s="4">
        <f t="shared" si="1217"/>
        <v>-4.9897868972422526</v>
      </c>
      <c r="BA2115" s="6" t="str">
        <f t="shared" si="1218"/>
        <v>WEAKEN</v>
      </c>
      <c r="BB2115" s="4">
        <f t="shared" si="1219"/>
        <v>0</v>
      </c>
      <c r="BC2115" s="4">
        <f t="shared" si="1220"/>
        <v>0.60295548643614738</v>
      </c>
      <c r="BD2115" s="4">
        <f t="shared" si="1221"/>
        <v>0.77882552653643133</v>
      </c>
      <c r="BE2115" s="4">
        <f t="shared" si="1202"/>
        <v>0.05</v>
      </c>
      <c r="BF2115" s="4" t="str">
        <f t="shared" si="1203"/>
        <v/>
      </c>
      <c r="BG2115" s="4" t="str">
        <f t="shared" si="1204"/>
        <v/>
      </c>
      <c r="BH2115" s="4" t="str">
        <f t="shared" si="1205"/>
        <v/>
      </c>
      <c r="BI2115" s="4" t="str">
        <f t="shared" si="1206"/>
        <v/>
      </c>
      <c r="BJ2115" s="4" t="str">
        <f t="shared" si="1207"/>
        <v/>
      </c>
      <c r="BK2115" s="4" t="str">
        <f t="shared" si="1208"/>
        <v/>
      </c>
      <c r="BS2115" s="3" t="str">
        <f t="shared" si="1222"/>
        <v/>
      </c>
      <c r="BT2115" s="5">
        <f t="shared" si="1223"/>
        <v>-1.6431836095864405E-2</v>
      </c>
      <c r="BU2115" s="3"/>
    </row>
    <row r="2116" spans="1:73" x14ac:dyDescent="0.2">
      <c r="A2116" s="1">
        <v>44719</v>
      </c>
      <c r="C2116">
        <v>0.76994176740457154</v>
      </c>
      <c r="D2116">
        <v>0.77091886599101545</v>
      </c>
      <c r="E2116">
        <v>0.77016228149736066</v>
      </c>
      <c r="F2116">
        <v>0.78081101925121088</v>
      </c>
      <c r="G2116">
        <v>0.77133668758449125</v>
      </c>
      <c r="H2116">
        <v>0.78261810222056738</v>
      </c>
      <c r="I2116">
        <v>0.78130299243693946</v>
      </c>
      <c r="J2116">
        <v>0.78353257952309185</v>
      </c>
      <c r="M2116">
        <f>'[1]CAC_SWISS (-SP-NIKKEI-DAX)'!AC2201</f>
        <v>0</v>
      </c>
      <c r="N2116">
        <f>'[1]CAC_SWISS_SP (-NIKKEI-DAX)'!AD2201</f>
        <v>0</v>
      </c>
      <c r="O2116">
        <f>'[1]CAC_SWISS_DAX (-SP-NIKKEI)'!AD2201</f>
        <v>0</v>
      </c>
      <c r="P2116">
        <f>'[1]CAC_SWISS_NIKKEI (-SP-DAX)'!AD2201</f>
        <v>0</v>
      </c>
      <c r="Q2116">
        <f>'[1]CAC_SWISS_DAX_SP (-NIKKEI)'!AF2201</f>
        <v>1</v>
      </c>
      <c r="R2116">
        <f>'[1]CAC_SWISS_SP_NIKKEI (-DAX)'!AF2201</f>
        <v>0</v>
      </c>
      <c r="S2116">
        <f>'[1]CAC_SWISS_DAX_NIKKEI (-SP)'!AF2201</f>
        <v>0</v>
      </c>
      <c r="V2116" t="str">
        <f t="shared" ref="V2116:V2179" si="1232">IF(M2116=0,"BASE","")</f>
        <v>BASE</v>
      </c>
      <c r="W2116" t="str">
        <f t="shared" ref="W2116:W2179" si="1233">IF(N2116=0,"BASE+SP","")</f>
        <v>BASE+SP</v>
      </c>
      <c r="X2116" t="str">
        <f t="shared" ref="X2116:X2179" si="1234">IF(O2116=0,"BASE+DAX","")</f>
        <v>BASE+DAX</v>
      </c>
      <c r="Y2116" t="str">
        <f t="shared" ref="Y2116:Y2179" si="1235">IF(P2116=0,"BASE+NIKKEI","")</f>
        <v>BASE+NIKKEI</v>
      </c>
      <c r="Z2116" s="2" t="str">
        <f t="shared" ref="Z2116:Z2179" si="1236">IF(Q2116=0,"- NIKKEI","")</f>
        <v/>
      </c>
      <c r="AA2116" s="2" t="str">
        <f t="shared" si="1209"/>
        <v>- DAX</v>
      </c>
      <c r="AB2116" s="2" t="str">
        <f t="shared" si="1224"/>
        <v>- SP</v>
      </c>
      <c r="AE2116">
        <f t="shared" si="1225"/>
        <v>0.76994176740457154</v>
      </c>
      <c r="AF2116">
        <f t="shared" si="1226"/>
        <v>0.77091886599101545</v>
      </c>
      <c r="AG2116">
        <f t="shared" si="1227"/>
        <v>0.77016228149736066</v>
      </c>
      <c r="AH2116">
        <f t="shared" si="1228"/>
        <v>0.78081101925121088</v>
      </c>
      <c r="AI2116" t="str">
        <f t="shared" si="1229"/>
        <v/>
      </c>
      <c r="AJ2116">
        <f t="shared" si="1230"/>
        <v>0.78261810222056738</v>
      </c>
      <c r="AK2116">
        <f t="shared" si="1231"/>
        <v>0.78130299243693946</v>
      </c>
      <c r="AM2116" t="str">
        <f t="shared" ref="AM2116:AM2179" si="1237">IF(M2116=0,"BASE","")</f>
        <v>BASE</v>
      </c>
      <c r="AN2116" t="str" cm="1">
        <f t="array" ref="AN2116">IF(AM2116="",_xlfn.IFS(AF2116=MAX(AF2116:AH2116),"SP",AG2116=MAX(AF2116:AH2116),"DAX",AH2116=MAX(AF2116:AH2116),"NIKKEI",MAX(AF2116:AH2116)=0,""),"")</f>
        <v/>
      </c>
      <c r="AO2116" t="str" cm="1">
        <f t="array" ref="AO2116">IF(AM2116="BASE","",IF(MAX(AF2116:AH2116)=0,_xlfn.IFS(AI2116=MAX(AI2116:AK2116),"SP&amp;DAX",AJ2116=MAX(AI2116:AK2116),"SP&amp;NIKKEI",AK2116=MAX(AI2116:AK2116),"DAX&amp;NIKKEI"),""))</f>
        <v/>
      </c>
      <c r="AQ2116" s="3">
        <f t="shared" ref="AQ2116:AQ2179" si="1238">A2116</f>
        <v>44719</v>
      </c>
      <c r="AR2116" cm="1">
        <f t="array" ref="AR2116">IF(AM2116="BASE",AE2116,_xlfn.IFS(AN2116="DAX",AG2116,AN2116="NIKKEI",AH2116,AN2116="SP",AF2116,AN2116="",MAX(AI2116:AK2116)))</f>
        <v>0.76994176740457154</v>
      </c>
      <c r="AS2116" s="4">
        <f t="shared" si="1210"/>
        <v>0.77648782395507476</v>
      </c>
      <c r="AT2116" s="4">
        <f t="shared" si="1211"/>
        <v>0.7941605264769187</v>
      </c>
      <c r="AU2116" s="4">
        <f t="shared" si="1212"/>
        <v>4.4818041287216894E-5</v>
      </c>
      <c r="AV2116" s="4">
        <f t="shared" si="1213"/>
        <v>2.6743905280794179E-4</v>
      </c>
      <c r="AW2116" s="4">
        <f t="shared" si="1214"/>
        <v>0.16758226151586936</v>
      </c>
      <c r="AX2116" s="4">
        <f t="shared" si="1215"/>
        <v>5.286523391672928E-3</v>
      </c>
      <c r="AY2116" s="4">
        <f t="shared" si="1216"/>
        <v>3.13537640242452E-3</v>
      </c>
      <c r="AZ2116" s="4">
        <f t="shared" si="1217"/>
        <v>-5.6365489349789124</v>
      </c>
      <c r="BA2116" s="6" t="str">
        <f t="shared" si="1218"/>
        <v>WEAKEN</v>
      </c>
      <c r="BB2116" s="4">
        <f t="shared" si="1219"/>
        <v>0</v>
      </c>
      <c r="BC2116" s="4">
        <f t="shared" si="1220"/>
        <v>0.60295548643614738</v>
      </c>
      <c r="BD2116" s="4">
        <f t="shared" si="1221"/>
        <v>0.77882552653643133</v>
      </c>
      <c r="BE2116" s="4">
        <f t="shared" ref="BE2116:BE2179" si="1239">IF(AM2116="BASE",0.05,"")</f>
        <v>0.05</v>
      </c>
      <c r="BF2116" s="4" t="str">
        <f t="shared" ref="BF2116:BF2179" si="1240">IF($AN2116="DAX",0.2,"")</f>
        <v/>
      </c>
      <c r="BG2116" s="4" t="str">
        <f t="shared" ref="BG2116:BG2179" si="1241">IF($AN2116="SP",0.3,"")</f>
        <v/>
      </c>
      <c r="BH2116" s="4" t="str">
        <f t="shared" ref="BH2116:BH2179" si="1242">IF($AN2116="NIKKEI",0.1,"")</f>
        <v/>
      </c>
      <c r="BI2116" s="4" t="str">
        <f t="shared" ref="BI2116:BI2179" si="1243">IF(AO2116="SP&amp;NIKKEI",0.5,"")</f>
        <v/>
      </c>
      <c r="BJ2116" s="4" t="str">
        <f t="shared" ref="BJ2116:BJ2179" si="1244">IF($AO2116="SP&amp;DAX",0.5,"")</f>
        <v/>
      </c>
      <c r="BK2116" s="4" t="str">
        <f t="shared" ref="BK2116:BK2179" si="1245">IF($AO2116="DAX&amp;NIKKEI",0.5,"")</f>
        <v/>
      </c>
      <c r="BS2116" s="3" t="str">
        <f t="shared" si="1222"/>
        <v/>
      </c>
      <c r="BT2116" s="5">
        <f t="shared" si="1223"/>
        <v>-1.7672702521843942E-2</v>
      </c>
      <c r="BU2116" s="3"/>
    </row>
    <row r="2117" spans="1:73" x14ac:dyDescent="0.2">
      <c r="A2117" s="1">
        <v>44720</v>
      </c>
      <c r="C2117">
        <v>0.76882650189769097</v>
      </c>
      <c r="D2117">
        <v>0.76987998360929588</v>
      </c>
      <c r="E2117">
        <v>0.7690402359923868</v>
      </c>
      <c r="F2117">
        <v>0.78038318668277928</v>
      </c>
      <c r="G2117">
        <v>0.77029856539522001</v>
      </c>
      <c r="H2117">
        <v>0.78225360467523064</v>
      </c>
      <c r="I2117">
        <v>0.78087359414237389</v>
      </c>
      <c r="J2117">
        <v>0.78317580244707341</v>
      </c>
      <c r="M2117">
        <f>'[1]CAC_SWISS (-SP-NIKKEI-DAX)'!AC2202</f>
        <v>0</v>
      </c>
      <c r="N2117">
        <f>'[1]CAC_SWISS_SP (-NIKKEI-DAX)'!AD2202</f>
        <v>0</v>
      </c>
      <c r="O2117">
        <f>'[1]CAC_SWISS_DAX (-SP-NIKKEI)'!AD2202</f>
        <v>0</v>
      </c>
      <c r="P2117">
        <f>'[1]CAC_SWISS_NIKKEI (-SP-DAX)'!AD2202</f>
        <v>0</v>
      </c>
      <c r="Q2117">
        <f>'[1]CAC_SWISS_DAX_SP (-NIKKEI)'!AF2202</f>
        <v>1</v>
      </c>
      <c r="R2117">
        <f>'[1]CAC_SWISS_SP_NIKKEI (-DAX)'!AF2202</f>
        <v>0</v>
      </c>
      <c r="S2117">
        <f>'[1]CAC_SWISS_DAX_NIKKEI (-SP)'!AF2202</f>
        <v>0</v>
      </c>
      <c r="V2117" t="str">
        <f t="shared" si="1232"/>
        <v>BASE</v>
      </c>
      <c r="W2117" t="str">
        <f t="shared" si="1233"/>
        <v>BASE+SP</v>
      </c>
      <c r="X2117" t="str">
        <f t="shared" si="1234"/>
        <v>BASE+DAX</v>
      </c>
      <c r="Y2117" t="str">
        <f t="shared" si="1235"/>
        <v>BASE+NIKKEI</v>
      </c>
      <c r="Z2117" s="2" t="str">
        <f t="shared" si="1236"/>
        <v/>
      </c>
      <c r="AA2117" s="2" t="str">
        <f t="shared" si="1209"/>
        <v>- DAX</v>
      </c>
      <c r="AB2117" s="2" t="str">
        <f t="shared" si="1224"/>
        <v>- SP</v>
      </c>
      <c r="AE2117">
        <f t="shared" si="1225"/>
        <v>0.76882650189769097</v>
      </c>
      <c r="AF2117">
        <f t="shared" si="1226"/>
        <v>0.76987998360929588</v>
      </c>
      <c r="AG2117">
        <f t="shared" si="1227"/>
        <v>0.7690402359923868</v>
      </c>
      <c r="AH2117">
        <f t="shared" si="1228"/>
        <v>0.78038318668277928</v>
      </c>
      <c r="AI2117" t="str">
        <f t="shared" si="1229"/>
        <v/>
      </c>
      <c r="AJ2117">
        <f t="shared" si="1230"/>
        <v>0.78225360467523064</v>
      </c>
      <c r="AK2117">
        <f t="shared" si="1231"/>
        <v>0.78087359414237389</v>
      </c>
      <c r="AM2117" t="str">
        <f t="shared" si="1237"/>
        <v>BASE</v>
      </c>
      <c r="AN2117" t="str" cm="1">
        <f t="array" ref="AN2117">IF(AM2117="",_xlfn.IFS(AF2117=MAX(AF2117:AH2117),"SP",AG2117=MAX(AF2117:AH2117),"DAX",AH2117=MAX(AF2117:AH2117),"NIKKEI",MAX(AF2117:AH2117)=0,""),"")</f>
        <v/>
      </c>
      <c r="AO2117" t="str" cm="1">
        <f t="array" ref="AO2117">IF(AM2117="BASE","",IF(MAX(AF2117:AH2117)=0,_xlfn.IFS(AI2117=MAX(AI2117:AK2117),"SP&amp;DAX",AJ2117=MAX(AI2117:AK2117),"SP&amp;NIKKEI",AK2117=MAX(AI2117:AK2117),"DAX&amp;NIKKEI"),""))</f>
        <v/>
      </c>
      <c r="AQ2117" s="3">
        <f t="shared" si="1238"/>
        <v>44720</v>
      </c>
      <c r="AR2117" cm="1">
        <f t="array" ref="AR2117">IF(AM2117="BASE",AE2117,_xlfn.IFS(AN2117="DAX",AG2117,AN2117="NIKKEI",AH2117,AN2117="SP",AF2117,AN2117="",MAX(AI2117:AK2117)))</f>
        <v>0.76882650189769097</v>
      </c>
      <c r="AS2117" s="4">
        <f t="shared" si="1210"/>
        <v>0.77450459117447745</v>
      </c>
      <c r="AT2117" s="4">
        <f t="shared" si="1211"/>
        <v>0.79347941317123916</v>
      </c>
      <c r="AU2117" s="4">
        <f t="shared" si="1212"/>
        <v>3.051030263326296E-5</v>
      </c>
      <c r="AV2117" s="4">
        <f t="shared" si="1213"/>
        <v>2.5094402796945977E-4</v>
      </c>
      <c r="AW2117" s="4">
        <f t="shared" si="1214"/>
        <v>0.12158210291012028</v>
      </c>
      <c r="AX2117" s="4">
        <f t="shared" si="1215"/>
        <v>5.0998681715625094E-3</v>
      </c>
      <c r="AY2117" s="4">
        <f t="shared" si="1216"/>
        <v>2.8407588462795448E-3</v>
      </c>
      <c r="AZ2117" s="4">
        <f t="shared" si="1217"/>
        <v>-6.6794905951318073</v>
      </c>
      <c r="BA2117" s="6" t="str">
        <f t="shared" si="1218"/>
        <v>WEAKEN</v>
      </c>
      <c r="BB2117" s="4">
        <f t="shared" si="1219"/>
        <v>0</v>
      </c>
      <c r="BC2117" s="4">
        <f t="shared" si="1220"/>
        <v>0.60295548643614738</v>
      </c>
      <c r="BD2117" s="4">
        <f t="shared" si="1221"/>
        <v>0.77882552653643133</v>
      </c>
      <c r="BE2117" s="4">
        <f t="shared" si="1239"/>
        <v>0.05</v>
      </c>
      <c r="BF2117" s="4" t="str">
        <f t="shared" si="1240"/>
        <v/>
      </c>
      <c r="BG2117" s="4" t="str">
        <f t="shared" si="1241"/>
        <v/>
      </c>
      <c r="BH2117" s="4" t="str">
        <f t="shared" si="1242"/>
        <v/>
      </c>
      <c r="BI2117" s="4" t="str">
        <f t="shared" si="1243"/>
        <v/>
      </c>
      <c r="BJ2117" s="4" t="str">
        <f t="shared" si="1244"/>
        <v/>
      </c>
      <c r="BK2117" s="4" t="str">
        <f t="shared" si="1245"/>
        <v/>
      </c>
      <c r="BS2117" s="3" t="str">
        <f t="shared" si="1222"/>
        <v/>
      </c>
      <c r="BT2117" s="5">
        <f t="shared" si="1223"/>
        <v>-1.8974821996761704E-2</v>
      </c>
      <c r="BU2117" s="3"/>
    </row>
    <row r="2118" spans="1:73" x14ac:dyDescent="0.2">
      <c r="A2118" s="1">
        <v>44721</v>
      </c>
      <c r="C2118">
        <v>0.7696265505873352</v>
      </c>
      <c r="D2118">
        <v>0.77020669142945064</v>
      </c>
      <c r="E2118">
        <v>0.77002235460012236</v>
      </c>
      <c r="F2118">
        <v>0.78069791928066901</v>
      </c>
      <c r="G2118">
        <v>0.77081329612226757</v>
      </c>
      <c r="H2118">
        <v>0.78183991232143057</v>
      </c>
      <c r="I2118">
        <v>0.78146743851530431</v>
      </c>
      <c r="J2118">
        <v>0.78304454109040789</v>
      </c>
      <c r="M2118">
        <f>'[1]CAC_SWISS (-SP-NIKKEI-DAX)'!AC2203</f>
        <v>0</v>
      </c>
      <c r="N2118">
        <f>'[1]CAC_SWISS_SP (-NIKKEI-DAX)'!AD2203</f>
        <v>0</v>
      </c>
      <c r="O2118">
        <f>'[1]CAC_SWISS_DAX (-SP-NIKKEI)'!AD2203</f>
        <v>0</v>
      </c>
      <c r="P2118">
        <f>'[1]CAC_SWISS_NIKKEI (-SP-DAX)'!AD2203</f>
        <v>0</v>
      </c>
      <c r="Q2118">
        <f>'[1]CAC_SWISS_DAX_SP (-NIKKEI)'!AF2203</f>
        <v>1</v>
      </c>
      <c r="R2118">
        <f>'[1]CAC_SWISS_SP_NIKKEI (-DAX)'!AF2203</f>
        <v>0</v>
      </c>
      <c r="S2118">
        <f>'[1]CAC_SWISS_DAX_NIKKEI (-SP)'!AF2203</f>
        <v>0</v>
      </c>
      <c r="V2118" t="str">
        <f t="shared" si="1232"/>
        <v>BASE</v>
      </c>
      <c r="W2118" t="str">
        <f t="shared" si="1233"/>
        <v>BASE+SP</v>
      </c>
      <c r="X2118" t="str">
        <f t="shared" si="1234"/>
        <v>BASE+DAX</v>
      </c>
      <c r="Y2118" t="str">
        <f t="shared" si="1235"/>
        <v>BASE+NIKKEI</v>
      </c>
      <c r="Z2118" s="2" t="str">
        <f t="shared" si="1236"/>
        <v/>
      </c>
      <c r="AA2118" s="2" t="str">
        <f t="shared" si="1209"/>
        <v>- DAX</v>
      </c>
      <c r="AB2118" s="2" t="str">
        <f t="shared" si="1224"/>
        <v>- SP</v>
      </c>
      <c r="AE2118">
        <f t="shared" si="1225"/>
        <v>0.7696265505873352</v>
      </c>
      <c r="AF2118">
        <f t="shared" si="1226"/>
        <v>0.77020669142945064</v>
      </c>
      <c r="AG2118">
        <f t="shared" si="1227"/>
        <v>0.77002235460012236</v>
      </c>
      <c r="AH2118">
        <f t="shared" si="1228"/>
        <v>0.78069791928066901</v>
      </c>
      <c r="AI2118" t="str">
        <f t="shared" si="1229"/>
        <v/>
      </c>
      <c r="AJ2118">
        <f t="shared" si="1230"/>
        <v>0.78183991232143057</v>
      </c>
      <c r="AK2118">
        <f t="shared" si="1231"/>
        <v>0.78146743851530431</v>
      </c>
      <c r="AM2118" t="str">
        <f t="shared" si="1237"/>
        <v>BASE</v>
      </c>
      <c r="AN2118" t="str" cm="1">
        <f t="array" ref="AN2118">IF(AM2118="",_xlfn.IFS(AF2118=MAX(AF2118:AH2118),"SP",AG2118=MAX(AF2118:AH2118),"DAX",AH2118=MAX(AF2118:AH2118),"NIKKEI",MAX(AF2118:AH2118)=0,""),"")</f>
        <v/>
      </c>
      <c r="AO2118" t="str" cm="1">
        <f t="array" ref="AO2118">IF(AM2118="BASE","",IF(MAX(AF2118:AH2118)=0,_xlfn.IFS(AI2118=MAX(AI2118:AK2118),"SP&amp;DAX",AJ2118=MAX(AI2118:AK2118),"SP&amp;NIKKEI",AK2118=MAX(AI2118:AK2118),"DAX&amp;NIKKEI"),""))</f>
        <v/>
      </c>
      <c r="AQ2118" s="3">
        <f t="shared" si="1238"/>
        <v>44721</v>
      </c>
      <c r="AR2118" cm="1">
        <f t="array" ref="AR2118">IF(AM2118="BASE",AE2118,_xlfn.IFS(AN2118="DAX",AG2118,AN2118="NIKKEI",AH2118,AN2118="SP",AF2118,AN2118="",MAX(AI2118:AK2118)))</f>
        <v>0.7696265505873352</v>
      </c>
      <c r="AS2118" s="4">
        <f t="shared" si="1210"/>
        <v>0.77284756501995555</v>
      </c>
      <c r="AT2118" s="4">
        <f t="shared" si="1211"/>
        <v>0.79273198681440138</v>
      </c>
      <c r="AU2118" s="4">
        <f t="shared" si="1212"/>
        <v>1.4913623996550926E-5</v>
      </c>
      <c r="AV2118" s="4">
        <f t="shared" si="1213"/>
        <v>2.3298021350171943E-4</v>
      </c>
      <c r="AW2118" s="4">
        <f t="shared" si="1214"/>
        <v>6.4012405913778853E-2</v>
      </c>
      <c r="AX2118" s="4">
        <f t="shared" si="1215"/>
        <v>4.8884634940713949E-3</v>
      </c>
      <c r="AY2118" s="4">
        <f t="shared" si="1216"/>
        <v>2.4801142452898174E-3</v>
      </c>
      <c r="AZ2118" s="4">
        <f t="shared" si="1217"/>
        <v>-8.0175426725643462</v>
      </c>
      <c r="BA2118" s="6" t="str">
        <f t="shared" si="1218"/>
        <v>WEAKEN</v>
      </c>
      <c r="BB2118" s="4">
        <f t="shared" si="1219"/>
        <v>0</v>
      </c>
      <c r="BC2118" s="4">
        <f t="shared" si="1220"/>
        <v>0.60295548643614738</v>
      </c>
      <c r="BD2118" s="4">
        <f t="shared" si="1221"/>
        <v>0.77882552653643133</v>
      </c>
      <c r="BE2118" s="4">
        <f t="shared" si="1239"/>
        <v>0.05</v>
      </c>
      <c r="BF2118" s="4" t="str">
        <f t="shared" si="1240"/>
        <v/>
      </c>
      <c r="BG2118" s="4" t="str">
        <f t="shared" si="1241"/>
        <v/>
      </c>
      <c r="BH2118" s="4" t="str">
        <f t="shared" si="1242"/>
        <v/>
      </c>
      <c r="BI2118" s="4" t="str">
        <f t="shared" si="1243"/>
        <v/>
      </c>
      <c r="BJ2118" s="4" t="str">
        <f t="shared" si="1244"/>
        <v/>
      </c>
      <c r="BK2118" s="4" t="str">
        <f t="shared" si="1245"/>
        <v/>
      </c>
      <c r="BS2118" s="3" t="str">
        <f t="shared" si="1222"/>
        <v/>
      </c>
      <c r="BT2118" s="5">
        <f t="shared" si="1223"/>
        <v>-1.9884421794445828E-2</v>
      </c>
      <c r="BU2118" s="3"/>
    </row>
    <row r="2119" spans="1:73" x14ac:dyDescent="0.2">
      <c r="A2119" s="1">
        <v>44722</v>
      </c>
      <c r="C2119">
        <v>0.77981284877281798</v>
      </c>
      <c r="D2119">
        <v>0.78000137683381687</v>
      </c>
      <c r="E2119">
        <v>0.78006421228394296</v>
      </c>
      <c r="F2119">
        <v>0.79026086790540206</v>
      </c>
      <c r="G2119">
        <v>0.78036711009473425</v>
      </c>
      <c r="H2119">
        <v>0.7908562159319974</v>
      </c>
      <c r="I2119">
        <v>0.79080601160312347</v>
      </c>
      <c r="J2119">
        <v>0.79171712842288078</v>
      </c>
      <c r="M2119">
        <f>'[1]CAC_SWISS (-SP-NIKKEI-DAX)'!AC2204</f>
        <v>0</v>
      </c>
      <c r="N2119">
        <f>'[1]CAC_SWISS_SP (-NIKKEI-DAX)'!AD2204</f>
        <v>0</v>
      </c>
      <c r="O2119">
        <f>'[1]CAC_SWISS_DAX (-SP-NIKKEI)'!AD2204</f>
        <v>0</v>
      </c>
      <c r="P2119">
        <f>'[1]CAC_SWISS_NIKKEI (-SP-DAX)'!AD2204</f>
        <v>0</v>
      </c>
      <c r="Q2119">
        <f>'[1]CAC_SWISS_DAX_SP (-NIKKEI)'!AF2204</f>
        <v>1</v>
      </c>
      <c r="R2119">
        <f>'[1]CAC_SWISS_SP_NIKKEI (-DAX)'!AF2204</f>
        <v>0</v>
      </c>
      <c r="S2119">
        <f>'[1]CAC_SWISS_DAX_NIKKEI (-SP)'!AF2204</f>
        <v>0</v>
      </c>
      <c r="V2119" t="str">
        <f t="shared" si="1232"/>
        <v>BASE</v>
      </c>
      <c r="W2119" t="str">
        <f t="shared" si="1233"/>
        <v>BASE+SP</v>
      </c>
      <c r="X2119" t="str">
        <f t="shared" si="1234"/>
        <v>BASE+DAX</v>
      </c>
      <c r="Y2119" t="str">
        <f t="shared" si="1235"/>
        <v>BASE+NIKKEI</v>
      </c>
      <c r="Z2119" s="2" t="str">
        <f t="shared" si="1236"/>
        <v/>
      </c>
      <c r="AA2119" s="2" t="str">
        <f t="shared" si="1209"/>
        <v>- DAX</v>
      </c>
      <c r="AB2119" s="2" t="str">
        <f t="shared" si="1224"/>
        <v>- SP</v>
      </c>
      <c r="AE2119">
        <f t="shared" si="1225"/>
        <v>0.77981284877281798</v>
      </c>
      <c r="AF2119">
        <f t="shared" si="1226"/>
        <v>0.78000137683381687</v>
      </c>
      <c r="AG2119">
        <f t="shared" si="1227"/>
        <v>0.78006421228394296</v>
      </c>
      <c r="AH2119">
        <f t="shared" si="1228"/>
        <v>0.79026086790540206</v>
      </c>
      <c r="AI2119" t="str">
        <f t="shared" si="1229"/>
        <v/>
      </c>
      <c r="AJ2119">
        <f t="shared" si="1230"/>
        <v>0.7908562159319974</v>
      </c>
      <c r="AK2119">
        <f t="shared" si="1231"/>
        <v>0.79080601160312347</v>
      </c>
      <c r="AM2119" t="str">
        <f t="shared" si="1237"/>
        <v>BASE</v>
      </c>
      <c r="AN2119" t="str" cm="1">
        <f t="array" ref="AN2119">IF(AM2119="",_xlfn.IFS(AF2119=MAX(AF2119:AH2119),"SP",AG2119=MAX(AF2119:AH2119),"DAX",AH2119=MAX(AF2119:AH2119),"NIKKEI",MAX(AF2119:AH2119)=0,""),"")</f>
        <v/>
      </c>
      <c r="AO2119" t="str" cm="1">
        <f t="array" ref="AO2119">IF(AM2119="BASE","",IF(MAX(AF2119:AH2119)=0,_xlfn.IFS(AI2119=MAX(AI2119:AK2119),"SP&amp;DAX",AJ2119=MAX(AI2119:AK2119),"SP&amp;NIKKEI",AK2119=MAX(AI2119:AK2119),"DAX&amp;NIKKEI"),""))</f>
        <v/>
      </c>
      <c r="AQ2119" s="3">
        <f t="shared" si="1238"/>
        <v>44722</v>
      </c>
      <c r="AR2119" cm="1">
        <f t="array" ref="AR2119">IF(AM2119="BASE",AE2119,_xlfn.IFS(AN2119="DAX",AG2119,AN2119="NIKKEI",AH2119,AN2119="SP",AF2119,AN2119="",MAX(AI2119:AK2119)))</f>
        <v>0.77981284877281798</v>
      </c>
      <c r="AS2119" s="4">
        <f t="shared" si="1210"/>
        <v>0.77289718798232732</v>
      </c>
      <c r="AT2119" s="4">
        <f t="shared" si="1211"/>
        <v>0.7918327337493517</v>
      </c>
      <c r="AU2119" s="4">
        <f t="shared" si="1212"/>
        <v>1.5651612001900946E-5</v>
      </c>
      <c r="AV2119" s="4">
        <f t="shared" si="1213"/>
        <v>2.1551711264305385E-4</v>
      </c>
      <c r="AW2119" s="4">
        <f t="shared" si="1214"/>
        <v>7.2623523069481874E-2</v>
      </c>
      <c r="AX2119" s="4">
        <f t="shared" si="1215"/>
        <v>4.7053607786175008E-3</v>
      </c>
      <c r="AY2119" s="4">
        <f t="shared" si="1216"/>
        <v>2.4239437809180256E-3</v>
      </c>
      <c r="AZ2119" s="4">
        <f t="shared" si="1217"/>
        <v>-7.8118749766765987</v>
      </c>
      <c r="BA2119" s="6" t="str">
        <f t="shared" si="1218"/>
        <v>WEAKEN</v>
      </c>
      <c r="BB2119" s="4">
        <f t="shared" si="1219"/>
        <v>0</v>
      </c>
      <c r="BC2119" s="4">
        <f t="shared" si="1220"/>
        <v>0.60295548643614738</v>
      </c>
      <c r="BD2119" s="4">
        <f t="shared" si="1221"/>
        <v>0.77882552653643133</v>
      </c>
      <c r="BE2119" s="4">
        <f t="shared" si="1239"/>
        <v>0.05</v>
      </c>
      <c r="BF2119" s="4" t="str">
        <f t="shared" si="1240"/>
        <v/>
      </c>
      <c r="BG2119" s="4" t="str">
        <f t="shared" si="1241"/>
        <v/>
      </c>
      <c r="BH2119" s="4" t="str">
        <f t="shared" si="1242"/>
        <v/>
      </c>
      <c r="BI2119" s="4" t="str">
        <f t="shared" si="1243"/>
        <v/>
      </c>
      <c r="BJ2119" s="4" t="str">
        <f t="shared" si="1244"/>
        <v/>
      </c>
      <c r="BK2119" s="4" t="str">
        <f t="shared" si="1245"/>
        <v/>
      </c>
      <c r="BS2119" s="3" t="str">
        <f t="shared" si="1222"/>
        <v/>
      </c>
      <c r="BT2119" s="5">
        <f t="shared" si="1223"/>
        <v>-1.8935545767024387E-2</v>
      </c>
      <c r="BU2119" s="3"/>
    </row>
    <row r="2120" spans="1:73" x14ac:dyDescent="0.2">
      <c r="A2120" s="1">
        <v>44725</v>
      </c>
      <c r="C2120">
        <v>0.78548660445847451</v>
      </c>
      <c r="D2120">
        <v>0.78560631978562434</v>
      </c>
      <c r="E2120">
        <v>0.7855261663147477</v>
      </c>
      <c r="F2120">
        <v>0.79479353746678683</v>
      </c>
      <c r="G2120">
        <v>0.78568587859747929</v>
      </c>
      <c r="H2120">
        <v>0.79540584334011366</v>
      </c>
      <c r="I2120">
        <v>0.79501307454614556</v>
      </c>
      <c r="J2120">
        <v>0.79585757012835434</v>
      </c>
      <c r="M2120">
        <f>'[1]CAC_SWISS (-SP-NIKKEI-DAX)'!AC2205</f>
        <v>0</v>
      </c>
      <c r="N2120">
        <f>'[1]CAC_SWISS_SP (-NIKKEI-DAX)'!AD2205</f>
        <v>0</v>
      </c>
      <c r="O2120">
        <f>'[1]CAC_SWISS_DAX (-SP-NIKKEI)'!AD2205</f>
        <v>0</v>
      </c>
      <c r="P2120">
        <f>'[1]CAC_SWISS_NIKKEI (-SP-DAX)'!AD2205</f>
        <v>0</v>
      </c>
      <c r="Q2120">
        <f>'[1]CAC_SWISS_DAX_SP (-NIKKEI)'!AF2205</f>
        <v>1</v>
      </c>
      <c r="R2120">
        <f>'[1]CAC_SWISS_SP_NIKKEI (-DAX)'!AF2205</f>
        <v>0</v>
      </c>
      <c r="S2120">
        <f>'[1]CAC_SWISS_DAX_NIKKEI (-SP)'!AF2205</f>
        <v>0</v>
      </c>
      <c r="V2120" t="str">
        <f t="shared" si="1232"/>
        <v>BASE</v>
      </c>
      <c r="W2120" t="str">
        <f t="shared" si="1233"/>
        <v>BASE+SP</v>
      </c>
      <c r="X2120" t="str">
        <f t="shared" si="1234"/>
        <v>BASE+DAX</v>
      </c>
      <c r="Y2120" t="str">
        <f t="shared" si="1235"/>
        <v>BASE+NIKKEI</v>
      </c>
      <c r="Z2120" s="2" t="str">
        <f t="shared" si="1236"/>
        <v/>
      </c>
      <c r="AA2120" s="2" t="str">
        <f t="shared" si="1209"/>
        <v>- DAX</v>
      </c>
      <c r="AB2120" s="2" t="str">
        <f t="shared" si="1224"/>
        <v>- SP</v>
      </c>
      <c r="AE2120">
        <f t="shared" si="1225"/>
        <v>0.78548660445847451</v>
      </c>
      <c r="AF2120">
        <f t="shared" si="1226"/>
        <v>0.78560631978562434</v>
      </c>
      <c r="AG2120">
        <f t="shared" si="1227"/>
        <v>0.7855261663147477</v>
      </c>
      <c r="AH2120">
        <f t="shared" si="1228"/>
        <v>0.79479353746678683</v>
      </c>
      <c r="AI2120" t="str">
        <f t="shared" si="1229"/>
        <v/>
      </c>
      <c r="AJ2120">
        <f t="shared" si="1230"/>
        <v>0.79540584334011366</v>
      </c>
      <c r="AK2120">
        <f t="shared" si="1231"/>
        <v>0.79501307454614556</v>
      </c>
      <c r="AM2120" t="str">
        <f t="shared" si="1237"/>
        <v>BASE</v>
      </c>
      <c r="AN2120" t="str" cm="1">
        <f t="array" ref="AN2120">IF(AM2120="",_xlfn.IFS(AF2120=MAX(AF2120:AH2120),"SP",AG2120=MAX(AF2120:AH2120),"DAX",AH2120=MAX(AF2120:AH2120),"NIKKEI",MAX(AF2120:AH2120)=0,""),"")</f>
        <v/>
      </c>
      <c r="AO2120" t="str" cm="1">
        <f t="array" ref="AO2120">IF(AM2120="BASE","",IF(MAX(AF2120:AH2120)=0,_xlfn.IFS(AI2120=MAX(AI2120:AK2120),"SP&amp;DAX",AJ2120=MAX(AI2120:AK2120),"SP&amp;NIKKEI",AK2120=MAX(AI2120:AK2120),"DAX&amp;NIKKEI"),""))</f>
        <v/>
      </c>
      <c r="AQ2120" s="3">
        <f t="shared" si="1238"/>
        <v>44725</v>
      </c>
      <c r="AR2120" cm="1">
        <f t="array" ref="AR2120">IF(AM2120="BASE",AE2120,_xlfn.IFS(AN2120="DAX",AG2120,AN2120="NIKKEI",AH2120,AN2120="SP",AF2120,AN2120="",MAX(AI2120:AK2120)))</f>
        <v>0.78548660445847451</v>
      </c>
      <c r="AS2120" s="4">
        <f t="shared" si="1210"/>
        <v>0.77354308689398632</v>
      </c>
      <c r="AT2120" s="4">
        <f t="shared" si="1211"/>
        <v>0.79099611010913973</v>
      </c>
      <c r="AU2120" s="4">
        <f t="shared" si="1212"/>
        <v>2.8622657952817583E-5</v>
      </c>
      <c r="AV2120" s="4">
        <f t="shared" si="1213"/>
        <v>2.0095510720157612E-4</v>
      </c>
      <c r="AW2120" s="4">
        <f t="shared" si="1214"/>
        <v>0.14243309538834698</v>
      </c>
      <c r="AX2120" s="4">
        <f t="shared" si="1215"/>
        <v>4.5722711871904811E-3</v>
      </c>
      <c r="AY2120" s="4">
        <f t="shared" si="1216"/>
        <v>2.6232361577473882E-3</v>
      </c>
      <c r="AZ2120" s="4">
        <f t="shared" si="1217"/>
        <v>-6.6532413269800985</v>
      </c>
      <c r="BA2120" s="6" t="str">
        <f t="shared" si="1218"/>
        <v>WEAKEN</v>
      </c>
      <c r="BB2120" s="4">
        <f t="shared" si="1219"/>
        <v>0</v>
      </c>
      <c r="BC2120" s="4">
        <f t="shared" si="1220"/>
        <v>0.60295548643614738</v>
      </c>
      <c r="BD2120" s="4">
        <f t="shared" si="1221"/>
        <v>0.77882552653643133</v>
      </c>
      <c r="BE2120" s="4">
        <f t="shared" si="1239"/>
        <v>0.05</v>
      </c>
      <c r="BF2120" s="4" t="str">
        <f t="shared" si="1240"/>
        <v/>
      </c>
      <c r="BG2120" s="4" t="str">
        <f t="shared" si="1241"/>
        <v/>
      </c>
      <c r="BH2120" s="4" t="str">
        <f t="shared" si="1242"/>
        <v/>
      </c>
      <c r="BI2120" s="4" t="str">
        <f t="shared" si="1243"/>
        <v/>
      </c>
      <c r="BJ2120" s="4" t="str">
        <f t="shared" si="1244"/>
        <v/>
      </c>
      <c r="BK2120" s="4" t="str">
        <f t="shared" si="1245"/>
        <v/>
      </c>
      <c r="BS2120" s="3" t="str">
        <f t="shared" si="1222"/>
        <v/>
      </c>
      <c r="BT2120" s="5">
        <f t="shared" si="1223"/>
        <v>-1.7453023215153407E-2</v>
      </c>
      <c r="BU2120" s="3"/>
    </row>
    <row r="2121" spans="1:73" x14ac:dyDescent="0.2">
      <c r="A2121" s="1">
        <v>44726</v>
      </c>
      <c r="C2121">
        <v>0.77478556548137745</v>
      </c>
      <c r="D2121">
        <v>0.77482636895045653</v>
      </c>
      <c r="E2121">
        <v>0.77499566376460205</v>
      </c>
      <c r="F2121">
        <v>0.78330839313004585</v>
      </c>
      <c r="G2121">
        <v>0.77509198433182036</v>
      </c>
      <c r="H2121">
        <v>0.78371911930239668</v>
      </c>
      <c r="I2121">
        <v>0.78380626812369159</v>
      </c>
      <c r="J2121">
        <v>0.78449607010179911</v>
      </c>
      <c r="M2121">
        <f>'[1]CAC_SWISS (-SP-NIKKEI-DAX)'!AC2206</f>
        <v>0</v>
      </c>
      <c r="N2121">
        <f>'[1]CAC_SWISS_SP (-NIKKEI-DAX)'!AD2206</f>
        <v>0</v>
      </c>
      <c r="O2121">
        <f>'[1]CAC_SWISS_DAX (-SP-NIKKEI)'!AD2206</f>
        <v>0</v>
      </c>
      <c r="P2121">
        <f>'[1]CAC_SWISS_NIKKEI (-SP-DAX)'!AD2206</f>
        <v>0</v>
      </c>
      <c r="Q2121">
        <f>'[1]CAC_SWISS_DAX_SP (-NIKKEI)'!AF2206</f>
        <v>0</v>
      </c>
      <c r="R2121">
        <f>'[1]CAC_SWISS_SP_NIKKEI (-DAX)'!AF2206</f>
        <v>0</v>
      </c>
      <c r="S2121">
        <f>'[1]CAC_SWISS_DAX_NIKKEI (-SP)'!AF2206</f>
        <v>0</v>
      </c>
      <c r="V2121" t="str">
        <f t="shared" si="1232"/>
        <v>BASE</v>
      </c>
      <c r="W2121" t="str">
        <f t="shared" si="1233"/>
        <v>BASE+SP</v>
      </c>
      <c r="X2121" t="str">
        <f t="shared" si="1234"/>
        <v>BASE+DAX</v>
      </c>
      <c r="Y2121" t="str">
        <f t="shared" si="1235"/>
        <v>BASE+NIKKEI</v>
      </c>
      <c r="Z2121" s="2" t="str">
        <f t="shared" si="1236"/>
        <v>- NIKKEI</v>
      </c>
      <c r="AA2121" s="2" t="str">
        <f t="shared" si="1209"/>
        <v>- DAX</v>
      </c>
      <c r="AB2121" s="2" t="str">
        <f t="shared" si="1224"/>
        <v>- SP</v>
      </c>
      <c r="AE2121">
        <f t="shared" si="1225"/>
        <v>0.77478556548137745</v>
      </c>
      <c r="AF2121">
        <f t="shared" si="1226"/>
        <v>0.77482636895045653</v>
      </c>
      <c r="AG2121">
        <f t="shared" si="1227"/>
        <v>0.77499566376460205</v>
      </c>
      <c r="AH2121">
        <f t="shared" si="1228"/>
        <v>0.78330839313004585</v>
      </c>
      <c r="AI2121">
        <f t="shared" si="1229"/>
        <v>0.77509198433182036</v>
      </c>
      <c r="AJ2121">
        <f t="shared" si="1230"/>
        <v>0.78371911930239668</v>
      </c>
      <c r="AK2121">
        <f t="shared" si="1231"/>
        <v>0.78380626812369159</v>
      </c>
      <c r="AM2121" t="str">
        <f t="shared" si="1237"/>
        <v>BASE</v>
      </c>
      <c r="AN2121" t="str" cm="1">
        <f t="array" ref="AN2121">IF(AM2121="",_xlfn.IFS(AF2121=MAX(AF2121:AH2121),"SP",AG2121=MAX(AF2121:AH2121),"DAX",AH2121=MAX(AF2121:AH2121),"NIKKEI",MAX(AF2121:AH2121)=0,""),"")</f>
        <v/>
      </c>
      <c r="AO2121" t="str" cm="1">
        <f t="array" ref="AO2121">IF(AM2121="BASE","",IF(MAX(AF2121:AH2121)=0,_xlfn.IFS(AI2121=MAX(AI2121:AK2121),"SP&amp;DAX",AJ2121=MAX(AI2121:AK2121),"SP&amp;NIKKEI",AK2121=MAX(AI2121:AK2121),"DAX&amp;NIKKEI"),""))</f>
        <v/>
      </c>
      <c r="AQ2121" s="3">
        <f t="shared" si="1238"/>
        <v>44726</v>
      </c>
      <c r="AR2121" cm="1">
        <f t="array" ref="AR2121">IF(AM2121="BASE",AE2121,_xlfn.IFS(AN2121="DAX",AG2121,AN2121="NIKKEI",AH2121,AN2121="SP",AF2121,AN2121="",MAX(AI2121:AK2121)))</f>
        <v>0.77478556548137745</v>
      </c>
      <c r="AS2121" s="4">
        <f t="shared" si="1210"/>
        <v>0.7735221626875467</v>
      </c>
      <c r="AT2121" s="4">
        <f t="shared" si="1211"/>
        <v>0.79005405217308899</v>
      </c>
      <c r="AU2121" s="4">
        <f t="shared" si="1212"/>
        <v>2.8559533726723125E-5</v>
      </c>
      <c r="AV2121" s="4">
        <f t="shared" si="1213"/>
        <v>1.8553385948245717E-4</v>
      </c>
      <c r="AW2121" s="4">
        <f t="shared" si="1214"/>
        <v>0.15393165326474287</v>
      </c>
      <c r="AX2121" s="4">
        <f t="shared" si="1215"/>
        <v>4.3978509449693034E-3</v>
      </c>
      <c r="AY2121" s="4">
        <f t="shared" si="1216"/>
        <v>2.5625437678840641E-3</v>
      </c>
      <c r="AZ2121" s="4">
        <f t="shared" si="1217"/>
        <v>-6.4513588773521544</v>
      </c>
      <c r="BA2121" s="6" t="str">
        <f t="shared" si="1218"/>
        <v>WEAKEN</v>
      </c>
      <c r="BB2121" s="4">
        <f t="shared" si="1219"/>
        <v>0</v>
      </c>
      <c r="BC2121" s="4">
        <f t="shared" si="1220"/>
        <v>0.60295548643614738</v>
      </c>
      <c r="BD2121" s="4">
        <f t="shared" si="1221"/>
        <v>0.77882552653643133</v>
      </c>
      <c r="BE2121" s="4">
        <f t="shared" si="1239"/>
        <v>0.05</v>
      </c>
      <c r="BF2121" s="4" t="str">
        <f t="shared" si="1240"/>
        <v/>
      </c>
      <c r="BG2121" s="4" t="str">
        <f t="shared" si="1241"/>
        <v/>
      </c>
      <c r="BH2121" s="4" t="str">
        <f t="shared" si="1242"/>
        <v/>
      </c>
      <c r="BI2121" s="4" t="str">
        <f t="shared" si="1243"/>
        <v/>
      </c>
      <c r="BJ2121" s="4" t="str">
        <f t="shared" si="1244"/>
        <v/>
      </c>
      <c r="BK2121" s="4" t="str">
        <f t="shared" si="1245"/>
        <v/>
      </c>
      <c r="BS2121" s="3" t="str">
        <f t="shared" si="1222"/>
        <v/>
      </c>
      <c r="BT2121" s="5">
        <f t="shared" si="1223"/>
        <v>-1.6531889485542295E-2</v>
      </c>
      <c r="BU2121" s="3"/>
    </row>
    <row r="2122" spans="1:73" x14ac:dyDescent="0.2">
      <c r="A2122" s="1">
        <v>44727</v>
      </c>
      <c r="C2122">
        <v>0.77521143628584743</v>
      </c>
      <c r="D2122">
        <v>0.77522116157062804</v>
      </c>
      <c r="E2122">
        <v>0.7754431294085764</v>
      </c>
      <c r="F2122">
        <v>0.78258544844131739</v>
      </c>
      <c r="G2122">
        <v>0.77548667823982165</v>
      </c>
      <c r="H2122">
        <v>0.78283414959087683</v>
      </c>
      <c r="I2122">
        <v>0.78307898441471524</v>
      </c>
      <c r="J2122">
        <v>0.78354312584600527</v>
      </c>
      <c r="M2122">
        <f>'[1]CAC_SWISS (-SP-NIKKEI-DAX)'!AC2207</f>
        <v>0</v>
      </c>
      <c r="N2122">
        <f>'[1]CAC_SWISS_SP (-NIKKEI-DAX)'!AD2207</f>
        <v>0</v>
      </c>
      <c r="O2122">
        <f>'[1]CAC_SWISS_DAX (-SP-NIKKEI)'!AD2207</f>
        <v>0</v>
      </c>
      <c r="P2122">
        <f>'[1]CAC_SWISS_NIKKEI (-SP-DAX)'!AD2207</f>
        <v>0</v>
      </c>
      <c r="Q2122">
        <f>'[1]CAC_SWISS_DAX_SP (-NIKKEI)'!AF2207</f>
        <v>0</v>
      </c>
      <c r="R2122">
        <f>'[1]CAC_SWISS_SP_NIKKEI (-DAX)'!AF2207</f>
        <v>0</v>
      </c>
      <c r="S2122">
        <f>'[1]CAC_SWISS_DAX_NIKKEI (-SP)'!AF2207</f>
        <v>0</v>
      </c>
      <c r="V2122" t="str">
        <f t="shared" si="1232"/>
        <v>BASE</v>
      </c>
      <c r="W2122" t="str">
        <f t="shared" si="1233"/>
        <v>BASE+SP</v>
      </c>
      <c r="X2122" t="str">
        <f t="shared" si="1234"/>
        <v>BASE+DAX</v>
      </c>
      <c r="Y2122" t="str">
        <f t="shared" si="1235"/>
        <v>BASE+NIKKEI</v>
      </c>
      <c r="Z2122" s="2" t="str">
        <f t="shared" si="1236"/>
        <v>- NIKKEI</v>
      </c>
      <c r="AA2122" s="2" t="str">
        <f t="shared" si="1209"/>
        <v>- DAX</v>
      </c>
      <c r="AB2122" s="2" t="str">
        <f t="shared" si="1224"/>
        <v>- SP</v>
      </c>
      <c r="AE2122">
        <f t="shared" si="1225"/>
        <v>0.77521143628584743</v>
      </c>
      <c r="AF2122">
        <f t="shared" si="1226"/>
        <v>0.77522116157062804</v>
      </c>
      <c r="AG2122">
        <f t="shared" si="1227"/>
        <v>0.7754431294085764</v>
      </c>
      <c r="AH2122">
        <f t="shared" si="1228"/>
        <v>0.78258544844131739</v>
      </c>
      <c r="AI2122">
        <f t="shared" si="1229"/>
        <v>0.77548667823982165</v>
      </c>
      <c r="AJ2122">
        <f t="shared" si="1230"/>
        <v>0.78283414959087683</v>
      </c>
      <c r="AK2122">
        <f t="shared" si="1231"/>
        <v>0.78307898441471524</v>
      </c>
      <c r="AM2122" t="str">
        <f t="shared" si="1237"/>
        <v>BASE</v>
      </c>
      <c r="AN2122" t="str" cm="1">
        <f t="array" ref="AN2122">IF(AM2122="",_xlfn.IFS(AF2122=MAX(AF2122:AH2122),"SP",AG2122=MAX(AF2122:AH2122),"DAX",AH2122=MAX(AF2122:AH2122),"NIKKEI",MAX(AF2122:AH2122)=0,""),"")</f>
        <v/>
      </c>
      <c r="AO2122" t="str" cm="1">
        <f t="array" ref="AO2122">IF(AM2122="BASE","",IF(MAX(AF2122:AH2122)=0,_xlfn.IFS(AI2122=MAX(AI2122:AK2122),"SP&amp;DAX",AJ2122=MAX(AI2122:AK2122),"SP&amp;NIKKEI",AK2122=MAX(AI2122:AK2122),"DAX&amp;NIKKEI"),""))</f>
        <v/>
      </c>
      <c r="AQ2122" s="3">
        <f t="shared" si="1238"/>
        <v>44727</v>
      </c>
      <c r="AR2122" cm="1">
        <f t="array" ref="AR2122">IF(AM2122="BASE",AE2122,_xlfn.IFS(AN2122="DAX",AG2122,AN2122="NIKKEI",AH2122,AN2122="SP",AF2122,AN2122="",MAX(AI2122:AK2122)))</f>
        <v>0.77521143628584743</v>
      </c>
      <c r="AS2122" s="4">
        <f t="shared" si="1210"/>
        <v>0.7736169575948213</v>
      </c>
      <c r="AT2122" s="4">
        <f t="shared" si="1211"/>
        <v>0.78904009286403054</v>
      </c>
      <c r="AU2122" s="4">
        <f t="shared" si="1212"/>
        <v>2.8805558448198037E-5</v>
      </c>
      <c r="AV2122" s="4">
        <f t="shared" si="1213"/>
        <v>1.6470548516735284E-4</v>
      </c>
      <c r="AW2122" s="4">
        <f t="shared" si="1214"/>
        <v>0.17489131232593425</v>
      </c>
      <c r="AX2122" s="4">
        <f t="shared" si="1215"/>
        <v>4.1513983018356942E-3</v>
      </c>
      <c r="AY2122" s="4">
        <f t="shared" si="1216"/>
        <v>2.4848874316891825E-3</v>
      </c>
      <c r="AZ2122" s="4">
        <f t="shared" si="1217"/>
        <v>-6.2067742274847708</v>
      </c>
      <c r="BA2122" s="6" t="str">
        <f t="shared" si="1218"/>
        <v>WEAKEN</v>
      </c>
      <c r="BB2122" s="4">
        <f t="shared" si="1219"/>
        <v>0</v>
      </c>
      <c r="BC2122" s="4">
        <f t="shared" si="1220"/>
        <v>0.60295548643614738</v>
      </c>
      <c r="BD2122" s="4">
        <f t="shared" si="1221"/>
        <v>0.77882552653643133</v>
      </c>
      <c r="BE2122" s="4">
        <f t="shared" si="1239"/>
        <v>0.05</v>
      </c>
      <c r="BF2122" s="4" t="str">
        <f t="shared" si="1240"/>
        <v/>
      </c>
      <c r="BG2122" s="4" t="str">
        <f t="shared" si="1241"/>
        <v/>
      </c>
      <c r="BH2122" s="4" t="str">
        <f t="shared" si="1242"/>
        <v/>
      </c>
      <c r="BI2122" s="4" t="str">
        <f t="shared" si="1243"/>
        <v/>
      </c>
      <c r="BJ2122" s="4" t="str">
        <f t="shared" si="1244"/>
        <v/>
      </c>
      <c r="BK2122" s="4" t="str">
        <f t="shared" si="1245"/>
        <v/>
      </c>
      <c r="BS2122" s="3" t="str">
        <f t="shared" si="1222"/>
        <v/>
      </c>
      <c r="BT2122" s="5">
        <f t="shared" si="1223"/>
        <v>-1.5423135269209243E-2</v>
      </c>
      <c r="BU2122" s="3"/>
    </row>
    <row r="2123" spans="1:73" x14ac:dyDescent="0.2">
      <c r="A2123" s="1">
        <v>44728</v>
      </c>
      <c r="C2123">
        <v>0.78244211773462857</v>
      </c>
      <c r="D2123">
        <v>0.78251408824329904</v>
      </c>
      <c r="E2123">
        <v>0.78373271692667545</v>
      </c>
      <c r="F2123">
        <v>0.7876225375920668</v>
      </c>
      <c r="G2123">
        <v>0.78373273736006654</v>
      </c>
      <c r="H2123">
        <v>0.78762279869227214</v>
      </c>
      <c r="I2123">
        <v>0.7895530320596813</v>
      </c>
      <c r="J2123">
        <v>0.78970215410153211</v>
      </c>
      <c r="M2123">
        <f>'[1]CAC_SWISS (-SP-NIKKEI-DAX)'!AC2208</f>
        <v>0</v>
      </c>
      <c r="N2123">
        <f>'[1]CAC_SWISS_SP (-NIKKEI-DAX)'!AD2208</f>
        <v>0</v>
      </c>
      <c r="O2123">
        <f>'[1]CAC_SWISS_DAX (-SP-NIKKEI)'!AD2208</f>
        <v>0</v>
      </c>
      <c r="P2123">
        <f>'[1]CAC_SWISS_NIKKEI (-SP-DAX)'!AD2208</f>
        <v>0</v>
      </c>
      <c r="Q2123">
        <f>'[1]CAC_SWISS_DAX_SP (-NIKKEI)'!AF2208</f>
        <v>0</v>
      </c>
      <c r="R2123">
        <f>'[1]CAC_SWISS_SP_NIKKEI (-DAX)'!AF2208</f>
        <v>0</v>
      </c>
      <c r="S2123">
        <f>'[1]CAC_SWISS_DAX_NIKKEI (-SP)'!AF2208</f>
        <v>0</v>
      </c>
      <c r="V2123" t="str">
        <f t="shared" si="1232"/>
        <v>BASE</v>
      </c>
      <c r="W2123" t="str">
        <f t="shared" si="1233"/>
        <v>BASE+SP</v>
      </c>
      <c r="X2123" t="str">
        <f t="shared" si="1234"/>
        <v>BASE+DAX</v>
      </c>
      <c r="Y2123" t="str">
        <f t="shared" si="1235"/>
        <v>BASE+NIKKEI</v>
      </c>
      <c r="Z2123" s="2" t="str">
        <f t="shared" si="1236"/>
        <v>- NIKKEI</v>
      </c>
      <c r="AA2123" s="2" t="str">
        <f t="shared" si="1209"/>
        <v>- DAX</v>
      </c>
      <c r="AB2123" s="2" t="str">
        <f t="shared" si="1224"/>
        <v>- SP</v>
      </c>
      <c r="AE2123">
        <f t="shared" si="1225"/>
        <v>0.78244211773462857</v>
      </c>
      <c r="AF2123">
        <f t="shared" si="1226"/>
        <v>0.78251408824329904</v>
      </c>
      <c r="AG2123">
        <f t="shared" si="1227"/>
        <v>0.78373271692667545</v>
      </c>
      <c r="AH2123">
        <f t="shared" si="1228"/>
        <v>0.7876225375920668</v>
      </c>
      <c r="AI2123">
        <f t="shared" si="1229"/>
        <v>0.78373273736006654</v>
      </c>
      <c r="AJ2123">
        <f t="shared" si="1230"/>
        <v>0.78762279869227214</v>
      </c>
      <c r="AK2123">
        <f t="shared" si="1231"/>
        <v>0.7895530320596813</v>
      </c>
      <c r="AM2123" t="str">
        <f t="shared" si="1237"/>
        <v>BASE</v>
      </c>
      <c r="AN2123" t="str" cm="1">
        <f t="array" ref="AN2123">IF(AM2123="",_xlfn.IFS(AF2123=MAX(AF2123:AH2123),"SP",AG2123=MAX(AF2123:AH2123),"DAX",AH2123=MAX(AF2123:AH2123),"NIKKEI",MAX(AF2123:AH2123)=0,""),"")</f>
        <v/>
      </c>
      <c r="AO2123" t="str" cm="1">
        <f t="array" ref="AO2123">IF(AM2123="BASE","",IF(MAX(AF2123:AH2123)=0,_xlfn.IFS(AI2123=MAX(AI2123:AK2123),"SP&amp;DAX",AJ2123=MAX(AI2123:AK2123),"SP&amp;NIKKEI",AK2123=MAX(AI2123:AK2123),"DAX&amp;NIKKEI"),""))</f>
        <v/>
      </c>
      <c r="AQ2123" s="3">
        <f t="shared" si="1238"/>
        <v>44728</v>
      </c>
      <c r="AR2123" cm="1">
        <f t="array" ref="AR2123">IF(AM2123="BASE",AE2123,_xlfn.IFS(AN2123="DAX",AG2123,AN2123="NIKKEI",AH2123,AN2123="SP",AF2123,AN2123="",MAX(AI2123:AK2123)))</f>
        <v>0.78244211773462857</v>
      </c>
      <c r="AS2123" s="4">
        <f t="shared" si="1210"/>
        <v>0.77473245457223328</v>
      </c>
      <c r="AT2123" s="4">
        <f t="shared" si="1211"/>
        <v>0.7879673018432739</v>
      </c>
      <c r="AU2123" s="4">
        <f t="shared" si="1212"/>
        <v>3.5473569947636643E-5</v>
      </c>
      <c r="AV2123" s="4">
        <f t="shared" si="1213"/>
        <v>1.4368047545710121E-4</v>
      </c>
      <c r="AW2123" s="4">
        <f t="shared" si="1214"/>
        <v>0.2468920696064095</v>
      </c>
      <c r="AX2123" s="4">
        <f t="shared" si="1215"/>
        <v>3.9021493883261106E-3</v>
      </c>
      <c r="AY2123" s="4">
        <f t="shared" si="1216"/>
        <v>2.5339626090188638E-3</v>
      </c>
      <c r="AZ2123" s="4">
        <f t="shared" si="1217"/>
        <v>-3.3916813412204929</v>
      </c>
      <c r="BA2123" s="6" t="str">
        <f t="shared" si="1218"/>
        <v>WEAKEN</v>
      </c>
      <c r="BB2123" s="4">
        <f t="shared" si="1219"/>
        <v>0</v>
      </c>
      <c r="BC2123" s="4">
        <f t="shared" si="1220"/>
        <v>0.60295548643614738</v>
      </c>
      <c r="BD2123" s="4">
        <f t="shared" si="1221"/>
        <v>0.77882552653643133</v>
      </c>
      <c r="BE2123" s="4">
        <f t="shared" si="1239"/>
        <v>0.05</v>
      </c>
      <c r="BF2123" s="4" t="str">
        <f t="shared" si="1240"/>
        <v/>
      </c>
      <c r="BG2123" s="4" t="str">
        <f t="shared" si="1241"/>
        <v/>
      </c>
      <c r="BH2123" s="4" t="str">
        <f t="shared" si="1242"/>
        <v/>
      </c>
      <c r="BI2123" s="4" t="str">
        <f t="shared" si="1243"/>
        <v/>
      </c>
      <c r="BJ2123" s="4" t="str">
        <f t="shared" si="1244"/>
        <v/>
      </c>
      <c r="BK2123" s="4" t="str">
        <f t="shared" si="1245"/>
        <v/>
      </c>
      <c r="BS2123" s="3" t="str">
        <f t="shared" si="1222"/>
        <v/>
      </c>
      <c r="BT2123" s="5">
        <f t="shared" si="1223"/>
        <v>-1.3234847271040628E-2</v>
      </c>
      <c r="BU2123" s="3"/>
    </row>
    <row r="2124" spans="1:73" x14ac:dyDescent="0.2">
      <c r="A2124" s="1">
        <v>44729</v>
      </c>
      <c r="C2124">
        <v>0.78188998360765793</v>
      </c>
      <c r="D2124">
        <v>0.78190250371184367</v>
      </c>
      <c r="E2124">
        <v>0.78261091848527065</v>
      </c>
      <c r="F2124">
        <v>0.78740537057629745</v>
      </c>
      <c r="G2124">
        <v>0.78261866211556386</v>
      </c>
      <c r="H2124">
        <v>0.78743084216145787</v>
      </c>
      <c r="I2124">
        <v>0.78879988585548755</v>
      </c>
      <c r="J2124">
        <v>0.78902350143316202</v>
      </c>
      <c r="M2124">
        <f>'[1]CAC_SWISS (-SP-NIKKEI-DAX)'!AC2209</f>
        <v>0</v>
      </c>
      <c r="N2124">
        <f>'[1]CAC_SWISS_SP (-NIKKEI-DAX)'!AD2209</f>
        <v>0</v>
      </c>
      <c r="O2124">
        <f>'[1]CAC_SWISS_DAX (-SP-NIKKEI)'!AD2209</f>
        <v>0</v>
      </c>
      <c r="P2124">
        <f>'[1]CAC_SWISS_NIKKEI (-SP-DAX)'!AD2209</f>
        <v>0</v>
      </c>
      <c r="Q2124">
        <f>'[1]CAC_SWISS_DAX_SP (-NIKKEI)'!AF2209</f>
        <v>0</v>
      </c>
      <c r="R2124">
        <f>'[1]CAC_SWISS_SP_NIKKEI (-DAX)'!AF2209</f>
        <v>0</v>
      </c>
      <c r="S2124">
        <f>'[1]CAC_SWISS_DAX_NIKKEI (-SP)'!AF2209</f>
        <v>0</v>
      </c>
      <c r="V2124" t="str">
        <f t="shared" si="1232"/>
        <v>BASE</v>
      </c>
      <c r="W2124" t="str">
        <f t="shared" si="1233"/>
        <v>BASE+SP</v>
      </c>
      <c r="X2124" t="str">
        <f t="shared" si="1234"/>
        <v>BASE+DAX</v>
      </c>
      <c r="Y2124" t="str">
        <f t="shared" si="1235"/>
        <v>BASE+NIKKEI</v>
      </c>
      <c r="Z2124" s="2" t="str">
        <f t="shared" si="1236"/>
        <v>- NIKKEI</v>
      </c>
      <c r="AA2124" s="2" t="str">
        <f t="shared" si="1209"/>
        <v>- DAX</v>
      </c>
      <c r="AB2124" s="2" t="str">
        <f t="shared" si="1224"/>
        <v>- SP</v>
      </c>
      <c r="AE2124">
        <f t="shared" si="1225"/>
        <v>0.78188998360765793</v>
      </c>
      <c r="AF2124">
        <f t="shared" si="1226"/>
        <v>0.78190250371184367</v>
      </c>
      <c r="AG2124">
        <f t="shared" si="1227"/>
        <v>0.78261091848527065</v>
      </c>
      <c r="AH2124">
        <f t="shared" si="1228"/>
        <v>0.78740537057629745</v>
      </c>
      <c r="AI2124">
        <f t="shared" si="1229"/>
        <v>0.78261866211556386</v>
      </c>
      <c r="AJ2124">
        <f t="shared" si="1230"/>
        <v>0.78743084216145787</v>
      </c>
      <c r="AK2124">
        <f t="shared" si="1231"/>
        <v>0.78879988585548755</v>
      </c>
      <c r="AM2124" t="str">
        <f t="shared" si="1237"/>
        <v>BASE</v>
      </c>
      <c r="AN2124" t="str" cm="1">
        <f t="array" ref="AN2124">IF(AM2124="",_xlfn.IFS(AF2124=MAX(AF2124:AH2124),"SP",AG2124=MAX(AF2124:AH2124),"DAX",AH2124=MAX(AF2124:AH2124),"NIKKEI",MAX(AF2124:AH2124)=0,""),"")</f>
        <v/>
      </c>
      <c r="AO2124" t="str" cm="1">
        <f t="array" ref="AO2124">IF(AM2124="BASE","",IF(MAX(AF2124:AH2124)=0,_xlfn.IFS(AI2124=MAX(AI2124:AK2124),"SP&amp;DAX",AJ2124=MAX(AI2124:AK2124),"SP&amp;NIKKEI",AK2124=MAX(AI2124:AK2124),"DAX&amp;NIKKEI"),""))</f>
        <v/>
      </c>
      <c r="AQ2124" s="3">
        <f t="shared" si="1238"/>
        <v>44729</v>
      </c>
      <c r="AR2124" cm="1">
        <f t="array" ref="AR2124">IF(AM2124="BASE",AE2124,_xlfn.IFS(AN2124="DAX",AG2124,AN2124="NIKKEI",AH2124,AN2124="SP",AF2124,AN2124="",MAX(AI2124:AK2124)))</f>
        <v>0.78188998360765793</v>
      </c>
      <c r="AS2124" s="4">
        <f t="shared" si="1210"/>
        <v>0.7758611930992283</v>
      </c>
      <c r="AT2124" s="4">
        <f t="shared" si="1211"/>
        <v>0.78688583799202694</v>
      </c>
      <c r="AU2124" s="4">
        <f t="shared" si="1212"/>
        <v>3.785512580895773E-5</v>
      </c>
      <c r="AV2124" s="4">
        <f t="shared" si="1213"/>
        <v>1.2114050721069197E-4</v>
      </c>
      <c r="AW2124" s="4">
        <f t="shared" si="1214"/>
        <v>0.31248941151549514</v>
      </c>
      <c r="AX2124" s="4">
        <f t="shared" si="1215"/>
        <v>3.6036134123111309E-3</v>
      </c>
      <c r="AY2124" s="4">
        <f t="shared" si="1216"/>
        <v>2.4916506025343143E-3</v>
      </c>
      <c r="AZ2124" s="4">
        <f t="shared" si="1217"/>
        <v>-3.059330630509594</v>
      </c>
      <c r="BA2124" s="6" t="str">
        <f t="shared" si="1218"/>
        <v>WEAKEN</v>
      </c>
      <c r="BB2124" s="4">
        <f t="shared" si="1219"/>
        <v>0</v>
      </c>
      <c r="BC2124" s="4">
        <f t="shared" si="1220"/>
        <v>0.60295548643614738</v>
      </c>
      <c r="BD2124" s="4">
        <f t="shared" si="1221"/>
        <v>0.77882552653643133</v>
      </c>
      <c r="BE2124" s="4">
        <f t="shared" si="1239"/>
        <v>0.05</v>
      </c>
      <c r="BF2124" s="4" t="str">
        <f t="shared" si="1240"/>
        <v/>
      </c>
      <c r="BG2124" s="4" t="str">
        <f t="shared" si="1241"/>
        <v/>
      </c>
      <c r="BH2124" s="4" t="str">
        <f t="shared" si="1242"/>
        <v/>
      </c>
      <c r="BI2124" s="4" t="str">
        <f t="shared" si="1243"/>
        <v/>
      </c>
      <c r="BJ2124" s="4" t="str">
        <f t="shared" si="1244"/>
        <v/>
      </c>
      <c r="BK2124" s="4" t="str">
        <f t="shared" si="1245"/>
        <v/>
      </c>
      <c r="BS2124" s="3" t="str">
        <f t="shared" si="1222"/>
        <v/>
      </c>
      <c r="BT2124" s="5">
        <f t="shared" si="1223"/>
        <v>-1.1024644892798641E-2</v>
      </c>
      <c r="BU2124" s="3"/>
    </row>
    <row r="2125" spans="1:73" x14ac:dyDescent="0.2">
      <c r="A2125" s="1">
        <v>44732</v>
      </c>
      <c r="C2125">
        <v>0.77778953937787243</v>
      </c>
      <c r="D2125">
        <v>0.77779430167518504</v>
      </c>
      <c r="E2125">
        <v>0.77911515684653876</v>
      </c>
      <c r="F2125">
        <v>0.78224855714725905</v>
      </c>
      <c r="G2125">
        <v>0.77915713223638561</v>
      </c>
      <c r="H2125">
        <v>0.78227950095348109</v>
      </c>
      <c r="I2125">
        <v>0.78450329163517296</v>
      </c>
      <c r="J2125">
        <v>0.78483921553791836</v>
      </c>
      <c r="M2125">
        <f>'[1]CAC_SWISS (-SP-NIKKEI-DAX)'!AC2210</f>
        <v>0</v>
      </c>
      <c r="N2125">
        <f>'[1]CAC_SWISS_SP (-NIKKEI-DAX)'!AD2210</f>
        <v>0</v>
      </c>
      <c r="O2125">
        <f>'[1]CAC_SWISS_DAX (-SP-NIKKEI)'!AD2210</f>
        <v>0</v>
      </c>
      <c r="P2125">
        <f>'[1]CAC_SWISS_NIKKEI (-SP-DAX)'!AD2210</f>
        <v>0</v>
      </c>
      <c r="Q2125">
        <f>'[1]CAC_SWISS_DAX_SP (-NIKKEI)'!AF2210</f>
        <v>0</v>
      </c>
      <c r="R2125">
        <f>'[1]CAC_SWISS_SP_NIKKEI (-DAX)'!AF2210</f>
        <v>0</v>
      </c>
      <c r="S2125">
        <f>'[1]CAC_SWISS_DAX_NIKKEI (-SP)'!AF2210</f>
        <v>0</v>
      </c>
      <c r="V2125" t="str">
        <f t="shared" si="1232"/>
        <v>BASE</v>
      </c>
      <c r="W2125" t="str">
        <f t="shared" si="1233"/>
        <v>BASE+SP</v>
      </c>
      <c r="X2125" t="str">
        <f t="shared" si="1234"/>
        <v>BASE+DAX</v>
      </c>
      <c r="Y2125" t="str">
        <f t="shared" si="1235"/>
        <v>BASE+NIKKEI</v>
      </c>
      <c r="Z2125" s="2" t="str">
        <f t="shared" si="1236"/>
        <v>- NIKKEI</v>
      </c>
      <c r="AA2125" s="2" t="str">
        <f t="shared" si="1209"/>
        <v>- DAX</v>
      </c>
      <c r="AB2125" s="2" t="str">
        <f t="shared" si="1224"/>
        <v>- SP</v>
      </c>
      <c r="AE2125">
        <f t="shared" si="1225"/>
        <v>0.77778953937787243</v>
      </c>
      <c r="AF2125">
        <f t="shared" si="1226"/>
        <v>0.77779430167518504</v>
      </c>
      <c r="AG2125">
        <f t="shared" si="1227"/>
        <v>0.77911515684653876</v>
      </c>
      <c r="AH2125">
        <f t="shared" si="1228"/>
        <v>0.78224855714725905</v>
      </c>
      <c r="AI2125">
        <f t="shared" si="1229"/>
        <v>0.77915713223638561</v>
      </c>
      <c r="AJ2125">
        <f t="shared" si="1230"/>
        <v>0.78227950095348109</v>
      </c>
      <c r="AK2125">
        <f t="shared" si="1231"/>
        <v>0.78450329163517296</v>
      </c>
      <c r="AM2125" t="str">
        <f t="shared" si="1237"/>
        <v>BASE</v>
      </c>
      <c r="AN2125" t="str" cm="1">
        <f t="array" ref="AN2125">IF(AM2125="",_xlfn.IFS(AF2125=MAX(AF2125:AH2125),"SP",AG2125=MAX(AF2125:AH2125),"DAX",AH2125=MAX(AF2125:AH2125),"NIKKEI",MAX(AF2125:AH2125)=0,""),"")</f>
        <v/>
      </c>
      <c r="AO2125" t="str" cm="1">
        <f t="array" ref="AO2125">IF(AM2125="BASE","",IF(MAX(AF2125:AH2125)=0,_xlfn.IFS(AI2125=MAX(AI2125:AK2125),"SP&amp;DAX",AJ2125=MAX(AI2125:AK2125),"SP&amp;NIKKEI",AK2125=MAX(AI2125:AK2125),"DAX&amp;NIKKEI"),""))</f>
        <v/>
      </c>
      <c r="AQ2125" s="3">
        <f t="shared" si="1238"/>
        <v>44732</v>
      </c>
      <c r="AR2125" cm="1">
        <f t="array" ref="AR2125">IF(AM2125="BASE",AE2125,_xlfn.IFS(AN2125="DAX",AG2125,AN2125="NIKKEI",AH2125,AN2125="SP",AF2125,AN2125="",MAX(AI2125:AK2125)))</f>
        <v>0.77778953937787243</v>
      </c>
      <c r="AS2125" s="4">
        <f t="shared" si="1210"/>
        <v>0.77658129156082745</v>
      </c>
      <c r="AT2125" s="4">
        <f t="shared" si="1211"/>
        <v>0.78610038360710388</v>
      </c>
      <c r="AU2125" s="4">
        <f t="shared" si="1212"/>
        <v>3.4603168741169794E-5</v>
      </c>
      <c r="AV2125" s="4">
        <f t="shared" si="1213"/>
        <v>1.1515854498657934E-4</v>
      </c>
      <c r="AW2125" s="4">
        <f t="shared" si="1214"/>
        <v>0.30048285817784925</v>
      </c>
      <c r="AX2125" s="4">
        <f t="shared" si="1215"/>
        <v>3.5098473951538263E-3</v>
      </c>
      <c r="AY2125" s="4">
        <f t="shared" si="1216"/>
        <v>2.4007265095900795E-3</v>
      </c>
      <c r="AZ2125" s="4">
        <f t="shared" si="1217"/>
        <v>-2.7121099508257225</v>
      </c>
      <c r="BA2125" s="6" t="str">
        <f t="shared" si="1218"/>
        <v>WEAKEN</v>
      </c>
      <c r="BB2125" s="4">
        <f t="shared" si="1219"/>
        <v>0</v>
      </c>
      <c r="BC2125" s="4">
        <f t="shared" si="1220"/>
        <v>0.60295548643614738</v>
      </c>
      <c r="BD2125" s="4">
        <f t="shared" si="1221"/>
        <v>0.77882552653643133</v>
      </c>
      <c r="BE2125" s="4">
        <f t="shared" si="1239"/>
        <v>0.05</v>
      </c>
      <c r="BF2125" s="4" t="str">
        <f t="shared" si="1240"/>
        <v/>
      </c>
      <c r="BG2125" s="4" t="str">
        <f t="shared" si="1241"/>
        <v/>
      </c>
      <c r="BH2125" s="4" t="str">
        <f t="shared" si="1242"/>
        <v/>
      </c>
      <c r="BI2125" s="4" t="str">
        <f t="shared" si="1243"/>
        <v/>
      </c>
      <c r="BJ2125" s="4" t="str">
        <f t="shared" si="1244"/>
        <v/>
      </c>
      <c r="BK2125" s="4" t="str">
        <f t="shared" si="1245"/>
        <v/>
      </c>
      <c r="BS2125" s="3" t="str">
        <f t="shared" si="1222"/>
        <v/>
      </c>
      <c r="BT2125" s="5">
        <f t="shared" si="1223"/>
        <v>-9.5190920462764339E-3</v>
      </c>
      <c r="BU2125" s="3"/>
    </row>
    <row r="2126" spans="1:73" x14ac:dyDescent="0.2">
      <c r="A2126" s="1">
        <v>44733</v>
      </c>
      <c r="C2126">
        <v>0.78151920466120861</v>
      </c>
      <c r="D2126">
        <v>0.7815195711407692</v>
      </c>
      <c r="E2126">
        <v>0.78281450025935306</v>
      </c>
      <c r="F2126">
        <v>0.78633582484730313</v>
      </c>
      <c r="G2126">
        <v>0.78288044871802021</v>
      </c>
      <c r="H2126">
        <v>0.78644561758713394</v>
      </c>
      <c r="I2126">
        <v>0.7887407607144552</v>
      </c>
      <c r="J2126">
        <v>0.78925311845278379</v>
      </c>
      <c r="M2126">
        <f>'[1]CAC_SWISS (-SP-NIKKEI-DAX)'!AC2211</f>
        <v>0</v>
      </c>
      <c r="N2126">
        <f>'[1]CAC_SWISS_SP (-NIKKEI-DAX)'!AD2211</f>
        <v>0</v>
      </c>
      <c r="O2126">
        <f>'[1]CAC_SWISS_DAX (-SP-NIKKEI)'!AD2211</f>
        <v>0</v>
      </c>
      <c r="P2126">
        <f>'[1]CAC_SWISS_NIKKEI (-SP-DAX)'!AD2211</f>
        <v>0</v>
      </c>
      <c r="Q2126">
        <f>'[1]CAC_SWISS_DAX_SP (-NIKKEI)'!AF2211</f>
        <v>0</v>
      </c>
      <c r="R2126">
        <f>'[1]CAC_SWISS_SP_NIKKEI (-DAX)'!AF2211</f>
        <v>0</v>
      </c>
      <c r="S2126">
        <f>'[1]CAC_SWISS_DAX_NIKKEI (-SP)'!AF2211</f>
        <v>0</v>
      </c>
      <c r="V2126" t="str">
        <f t="shared" si="1232"/>
        <v>BASE</v>
      </c>
      <c r="W2126" t="str">
        <f t="shared" si="1233"/>
        <v>BASE+SP</v>
      </c>
      <c r="X2126" t="str">
        <f t="shared" si="1234"/>
        <v>BASE+DAX</v>
      </c>
      <c r="Y2126" t="str">
        <f t="shared" si="1235"/>
        <v>BASE+NIKKEI</v>
      </c>
      <c r="Z2126" s="2" t="str">
        <f t="shared" si="1236"/>
        <v>- NIKKEI</v>
      </c>
      <c r="AA2126" s="2" t="str">
        <f t="shared" si="1209"/>
        <v>- DAX</v>
      </c>
      <c r="AB2126" s="2" t="str">
        <f t="shared" si="1224"/>
        <v>- SP</v>
      </c>
      <c r="AE2126">
        <f t="shared" si="1225"/>
        <v>0.78151920466120861</v>
      </c>
      <c r="AF2126">
        <f t="shared" si="1226"/>
        <v>0.7815195711407692</v>
      </c>
      <c r="AG2126">
        <f t="shared" si="1227"/>
        <v>0.78281450025935306</v>
      </c>
      <c r="AH2126">
        <f t="shared" si="1228"/>
        <v>0.78633582484730313</v>
      </c>
      <c r="AI2126">
        <f t="shared" si="1229"/>
        <v>0.78288044871802021</v>
      </c>
      <c r="AJ2126">
        <f t="shared" si="1230"/>
        <v>0.78644561758713394</v>
      </c>
      <c r="AK2126">
        <f t="shared" si="1231"/>
        <v>0.7887407607144552</v>
      </c>
      <c r="AM2126" t="str">
        <f t="shared" si="1237"/>
        <v>BASE</v>
      </c>
      <c r="AN2126" t="str" cm="1">
        <f t="array" ref="AN2126">IF(AM2126="",_xlfn.IFS(AF2126=MAX(AF2126:AH2126),"SP",AG2126=MAX(AF2126:AH2126),"DAX",AH2126=MAX(AF2126:AH2126),"NIKKEI",MAX(AF2126:AH2126)=0,""),"")</f>
        <v/>
      </c>
      <c r="AO2126" t="str" cm="1">
        <f t="array" ref="AO2126">IF(AM2126="BASE","",IF(MAX(AF2126:AH2126)=0,_xlfn.IFS(AI2126=MAX(AI2126:AK2126),"SP&amp;DAX",AJ2126=MAX(AI2126:AK2126),"SP&amp;NIKKEI",AK2126=MAX(AI2126:AK2126),"DAX&amp;NIKKEI"),""))</f>
        <v/>
      </c>
      <c r="AQ2126" s="3">
        <f t="shared" si="1238"/>
        <v>44733</v>
      </c>
      <c r="AR2126" cm="1">
        <f t="array" ref="AR2126">IF(AM2126="BASE",AE2126,_xlfn.IFS(AN2126="DAX",AG2126,AN2126="NIKKEI",AH2126,AN2126="SP",AF2126,AN2126="",MAX(AI2126:AK2126)))</f>
        <v>0.78151920466120861</v>
      </c>
      <c r="AS2126" s="4">
        <f t="shared" si="1210"/>
        <v>0.77773903528649113</v>
      </c>
      <c r="AT2126" s="4">
        <f t="shared" si="1211"/>
        <v>0.78539280068701756</v>
      </c>
      <c r="AU2126" s="4">
        <f t="shared" si="1212"/>
        <v>3.092494645475584E-5</v>
      </c>
      <c r="AV2126" s="4">
        <f t="shared" si="1213"/>
        <v>1.1243688033922661E-4</v>
      </c>
      <c r="AW2126" s="4">
        <f t="shared" si="1214"/>
        <v>0.27504272940919411</v>
      </c>
      <c r="AX2126" s="4">
        <f t="shared" si="1215"/>
        <v>3.4604359864981653E-3</v>
      </c>
      <c r="AY2126" s="4">
        <f t="shared" si="1216"/>
        <v>2.3111106101310072E-3</v>
      </c>
      <c r="AZ2126" s="4">
        <f t="shared" si="1217"/>
        <v>-2.2117922222487794</v>
      </c>
      <c r="BA2126" s="6" t="str">
        <f t="shared" si="1218"/>
        <v>NEUTRAL</v>
      </c>
      <c r="BB2126" s="4">
        <f t="shared" si="1219"/>
        <v>0</v>
      </c>
      <c r="BC2126" s="4">
        <f t="shared" si="1220"/>
        <v>0.60295548643614738</v>
      </c>
      <c r="BD2126" s="4">
        <f t="shared" si="1221"/>
        <v>0.77882552653643133</v>
      </c>
      <c r="BE2126" s="4">
        <f t="shared" si="1239"/>
        <v>0.05</v>
      </c>
      <c r="BF2126" s="4" t="str">
        <f t="shared" si="1240"/>
        <v/>
      </c>
      <c r="BG2126" s="4" t="str">
        <f t="shared" si="1241"/>
        <v/>
      </c>
      <c r="BH2126" s="4" t="str">
        <f t="shared" si="1242"/>
        <v/>
      </c>
      <c r="BI2126" s="4" t="str">
        <f t="shared" si="1243"/>
        <v/>
      </c>
      <c r="BJ2126" s="4" t="str">
        <f t="shared" si="1244"/>
        <v/>
      </c>
      <c r="BK2126" s="4" t="str">
        <f t="shared" si="1245"/>
        <v/>
      </c>
      <c r="BS2126" s="3" t="str">
        <f t="shared" si="1222"/>
        <v/>
      </c>
      <c r="BT2126" s="5">
        <f t="shared" si="1223"/>
        <v>-7.6537654005264244E-3</v>
      </c>
      <c r="BU2126" s="3"/>
    </row>
    <row r="2127" spans="1:73" x14ac:dyDescent="0.2">
      <c r="A2127" s="1">
        <v>44734</v>
      </c>
      <c r="C2127">
        <v>0.7774318501505918</v>
      </c>
      <c r="D2127">
        <v>0.77743731071004019</v>
      </c>
      <c r="E2127">
        <v>0.77924037985188743</v>
      </c>
      <c r="F2127">
        <v>0.78246416144964137</v>
      </c>
      <c r="G2127">
        <v>0.77935939397840481</v>
      </c>
      <c r="H2127">
        <v>0.78259856366616909</v>
      </c>
      <c r="I2127">
        <v>0.78569724438766375</v>
      </c>
      <c r="J2127">
        <v>0.78632922234618696</v>
      </c>
      <c r="M2127">
        <f>'[1]CAC_SWISS (-SP-NIKKEI-DAX)'!AC2212</f>
        <v>0</v>
      </c>
      <c r="N2127">
        <f>'[1]CAC_SWISS_SP (-NIKKEI-DAX)'!AD2212</f>
        <v>0</v>
      </c>
      <c r="O2127">
        <f>'[1]CAC_SWISS_DAX (-SP-NIKKEI)'!AD2212</f>
        <v>0</v>
      </c>
      <c r="P2127">
        <f>'[1]CAC_SWISS_NIKKEI (-SP-DAX)'!AD2212</f>
        <v>0</v>
      </c>
      <c r="Q2127">
        <f>'[1]CAC_SWISS_DAX_SP (-NIKKEI)'!AF2212</f>
        <v>0</v>
      </c>
      <c r="R2127">
        <f>'[1]CAC_SWISS_SP_NIKKEI (-DAX)'!AF2212</f>
        <v>0</v>
      </c>
      <c r="S2127">
        <f>'[1]CAC_SWISS_DAX_NIKKEI (-SP)'!AF2212</f>
        <v>0</v>
      </c>
      <c r="V2127" t="str">
        <f t="shared" si="1232"/>
        <v>BASE</v>
      </c>
      <c r="W2127" t="str">
        <f t="shared" si="1233"/>
        <v>BASE+SP</v>
      </c>
      <c r="X2127" t="str">
        <f t="shared" si="1234"/>
        <v>BASE+DAX</v>
      </c>
      <c r="Y2127" t="str">
        <f t="shared" si="1235"/>
        <v>BASE+NIKKEI</v>
      </c>
      <c r="Z2127" s="2" t="str">
        <f t="shared" si="1236"/>
        <v>- NIKKEI</v>
      </c>
      <c r="AA2127" s="2" t="str">
        <f t="shared" si="1209"/>
        <v>- DAX</v>
      </c>
      <c r="AB2127" s="2" t="str">
        <f t="shared" si="1224"/>
        <v>- SP</v>
      </c>
      <c r="AE2127">
        <f t="shared" si="1225"/>
        <v>0.7774318501505918</v>
      </c>
      <c r="AF2127">
        <f t="shared" si="1226"/>
        <v>0.77743731071004019</v>
      </c>
      <c r="AG2127">
        <f t="shared" si="1227"/>
        <v>0.77924037985188743</v>
      </c>
      <c r="AH2127">
        <f t="shared" si="1228"/>
        <v>0.78246416144964137</v>
      </c>
      <c r="AI2127">
        <f t="shared" si="1229"/>
        <v>0.77935939397840481</v>
      </c>
      <c r="AJ2127">
        <f t="shared" si="1230"/>
        <v>0.78259856366616909</v>
      </c>
      <c r="AK2127">
        <f t="shared" si="1231"/>
        <v>0.78569724438766375</v>
      </c>
      <c r="AM2127" t="str">
        <f t="shared" si="1237"/>
        <v>BASE</v>
      </c>
      <c r="AN2127" t="str" cm="1">
        <f t="array" ref="AN2127">IF(AM2127="",_xlfn.IFS(AF2127=MAX(AF2127:AH2127),"SP",AG2127=MAX(AF2127:AH2127),"DAX",AH2127=MAX(AF2127:AH2127),"NIKKEI",MAX(AF2127:AH2127)=0,""),"")</f>
        <v/>
      </c>
      <c r="AO2127" t="str" cm="1">
        <f t="array" ref="AO2127">IF(AM2127="BASE","",IF(MAX(AF2127:AH2127)=0,_xlfn.IFS(AI2127=MAX(AI2127:AK2127),"SP&amp;DAX",AJ2127=MAX(AI2127:AK2127),"SP&amp;NIKKEI",AK2127=MAX(AI2127:AK2127),"DAX&amp;NIKKEI"),""))</f>
        <v/>
      </c>
      <c r="AQ2127" s="3">
        <f t="shared" si="1238"/>
        <v>44734</v>
      </c>
      <c r="AR2127" cm="1">
        <f t="array" ref="AR2127">IF(AM2127="BASE",AE2127,_xlfn.IFS(AN2127="DAX",AG2127,AN2127="NIKKEI",AH2127,AN2127="SP",AF2127,AN2127="",MAX(AI2127:AK2127)))</f>
        <v>0.7774318501505918</v>
      </c>
      <c r="AS2127" s="4">
        <f t="shared" si="1210"/>
        <v>0.77859957011178116</v>
      </c>
      <c r="AT2127" s="4">
        <f t="shared" si="1211"/>
        <v>0.7848301298015552</v>
      </c>
      <c r="AU2127" s="4">
        <f t="shared" si="1212"/>
        <v>2.1286714170963608E-5</v>
      </c>
      <c r="AV2127" s="4">
        <f t="shared" si="1213"/>
        <v>1.1498404689489167E-4</v>
      </c>
      <c r="AW2127" s="4">
        <f t="shared" si="1214"/>
        <v>0.18512754374023777</v>
      </c>
      <c r="AX2127" s="4">
        <f t="shared" si="1215"/>
        <v>3.4717973260571106E-3</v>
      </c>
      <c r="AY2127" s="4">
        <f t="shared" si="1216"/>
        <v>2.1043650717007716E-3</v>
      </c>
      <c r="AZ2127" s="4">
        <f t="shared" si="1217"/>
        <v>-2.9607788941005522</v>
      </c>
      <c r="BA2127" s="6" t="str">
        <f t="shared" si="1218"/>
        <v>WEAKEN</v>
      </c>
      <c r="BB2127" s="4">
        <f t="shared" si="1219"/>
        <v>0</v>
      </c>
      <c r="BC2127" s="4">
        <f t="shared" si="1220"/>
        <v>0.60295548643614738</v>
      </c>
      <c r="BD2127" s="4">
        <f t="shared" si="1221"/>
        <v>0.77882552653643133</v>
      </c>
      <c r="BE2127" s="4">
        <f t="shared" si="1239"/>
        <v>0.05</v>
      </c>
      <c r="BF2127" s="4" t="str">
        <f t="shared" si="1240"/>
        <v/>
      </c>
      <c r="BG2127" s="4" t="str">
        <f t="shared" si="1241"/>
        <v/>
      </c>
      <c r="BH2127" s="4" t="str">
        <f t="shared" si="1242"/>
        <v/>
      </c>
      <c r="BI2127" s="4" t="str">
        <f t="shared" si="1243"/>
        <v/>
      </c>
      <c r="BJ2127" s="4" t="str">
        <f t="shared" si="1244"/>
        <v/>
      </c>
      <c r="BK2127" s="4" t="str">
        <f t="shared" si="1245"/>
        <v/>
      </c>
      <c r="BS2127" s="3" t="str">
        <f t="shared" si="1222"/>
        <v/>
      </c>
      <c r="BT2127" s="5">
        <f t="shared" si="1223"/>
        <v>-6.2305596897740401E-3</v>
      </c>
      <c r="BU2127" s="3"/>
    </row>
    <row r="2128" spans="1:73" x14ac:dyDescent="0.2">
      <c r="A2128" s="1">
        <v>44735</v>
      </c>
      <c r="C2128">
        <v>0.7769817328253128</v>
      </c>
      <c r="D2128">
        <v>0.77701274686943</v>
      </c>
      <c r="E2128">
        <v>0.77993959582146066</v>
      </c>
      <c r="F2128">
        <v>0.78181992965373193</v>
      </c>
      <c r="G2128">
        <v>0.78012330944425734</v>
      </c>
      <c r="H2128">
        <v>0.78204220817308934</v>
      </c>
      <c r="I2128">
        <v>0.78653195957011102</v>
      </c>
      <c r="J2128">
        <v>0.78727400537439118</v>
      </c>
      <c r="M2128">
        <f>'[1]CAC_SWISS (-SP-NIKKEI-DAX)'!AC2213</f>
        <v>0</v>
      </c>
      <c r="N2128">
        <f>'[1]CAC_SWISS_SP (-NIKKEI-DAX)'!AD2213</f>
        <v>0</v>
      </c>
      <c r="O2128">
        <f>'[1]CAC_SWISS_DAX (-SP-NIKKEI)'!AD2213</f>
        <v>0</v>
      </c>
      <c r="P2128">
        <f>'[1]CAC_SWISS_NIKKEI (-SP-DAX)'!AD2213</f>
        <v>0</v>
      </c>
      <c r="Q2128">
        <f>'[1]CAC_SWISS_DAX_SP (-NIKKEI)'!AF2213</f>
        <v>0</v>
      </c>
      <c r="R2128">
        <f>'[1]CAC_SWISS_SP_NIKKEI (-DAX)'!AF2213</f>
        <v>0</v>
      </c>
      <c r="S2128">
        <f>'[1]CAC_SWISS_DAX_NIKKEI (-SP)'!AF2213</f>
        <v>0</v>
      </c>
      <c r="V2128" t="str">
        <f t="shared" si="1232"/>
        <v>BASE</v>
      </c>
      <c r="W2128" t="str">
        <f t="shared" si="1233"/>
        <v>BASE+SP</v>
      </c>
      <c r="X2128" t="str">
        <f t="shared" si="1234"/>
        <v>BASE+DAX</v>
      </c>
      <c r="Y2128" t="str">
        <f t="shared" si="1235"/>
        <v>BASE+NIKKEI</v>
      </c>
      <c r="Z2128" s="2" t="str">
        <f t="shared" si="1236"/>
        <v>- NIKKEI</v>
      </c>
      <c r="AA2128" s="2" t="str">
        <f t="shared" si="1209"/>
        <v>- DAX</v>
      </c>
      <c r="AB2128" s="2" t="str">
        <f t="shared" si="1224"/>
        <v>- SP</v>
      </c>
      <c r="AE2128">
        <f t="shared" si="1225"/>
        <v>0.7769817328253128</v>
      </c>
      <c r="AF2128">
        <f t="shared" si="1226"/>
        <v>0.77701274686943</v>
      </c>
      <c r="AG2128">
        <f t="shared" si="1227"/>
        <v>0.77993959582146066</v>
      </c>
      <c r="AH2128">
        <f t="shared" si="1228"/>
        <v>0.78181992965373193</v>
      </c>
      <c r="AI2128">
        <f t="shared" si="1229"/>
        <v>0.78012330944425734</v>
      </c>
      <c r="AJ2128">
        <f t="shared" si="1230"/>
        <v>0.78204220817308934</v>
      </c>
      <c r="AK2128">
        <f t="shared" si="1231"/>
        <v>0.78653195957011102</v>
      </c>
      <c r="AM2128" t="str">
        <f t="shared" si="1237"/>
        <v>BASE</v>
      </c>
      <c r="AN2128" t="str" cm="1">
        <f t="array" ref="AN2128">IF(AM2128="",_xlfn.IFS(AF2128=MAX(AF2128:AH2128),"SP",AG2128=MAX(AF2128:AH2128),"DAX",AH2128=MAX(AF2128:AH2128),"NIKKEI",MAX(AF2128:AH2128)=0,""),"")</f>
        <v/>
      </c>
      <c r="AO2128" t="str" cm="1">
        <f t="array" ref="AO2128">IF(AM2128="BASE","",IF(MAX(AF2128:AH2128)=0,_xlfn.IFS(AI2128=MAX(AI2128:AK2128),"SP&amp;DAX",AJ2128=MAX(AI2128:AK2128),"SP&amp;NIKKEI",AK2128=MAX(AI2128:AK2128),"DAX&amp;NIKKEI"),""))</f>
        <v/>
      </c>
      <c r="AQ2128" s="3">
        <f t="shared" si="1238"/>
        <v>44735</v>
      </c>
      <c r="AR2128" cm="1">
        <f t="array" ref="AR2128">IF(AM2128="BASE",AE2128,_xlfn.IFS(AN2128="DAX",AG2128,AN2128="NIKKEI",AH2128,AN2128="SP",AF2128,AN2128="",MAX(AI2128:AK2128)))</f>
        <v>0.7769817328253128</v>
      </c>
      <c r="AS2128" s="4">
        <f t="shared" si="1210"/>
        <v>0.77933508833557885</v>
      </c>
      <c r="AT2128" s="4">
        <f t="shared" si="1211"/>
        <v>0.78432914256335651</v>
      </c>
      <c r="AU2128" s="4">
        <f t="shared" si="1212"/>
        <v>1.2030319451409422E-5</v>
      </c>
      <c r="AV2128" s="4">
        <f t="shared" si="1213"/>
        <v>1.1746690349468913E-4</v>
      </c>
      <c r="AW2128" s="4">
        <f t="shared" si="1214"/>
        <v>0.10241454480796229</v>
      </c>
      <c r="AX2128" s="4">
        <f t="shared" si="1215"/>
        <v>3.483206354724233E-3</v>
      </c>
      <c r="AY2128" s="4">
        <f t="shared" si="1216"/>
        <v>1.8847731998929537E-3</v>
      </c>
      <c r="AZ2128" s="4">
        <f t="shared" si="1217"/>
        <v>-2.649684443762939</v>
      </c>
      <c r="BA2128" s="6" t="str">
        <f t="shared" si="1218"/>
        <v>WEAKEN</v>
      </c>
      <c r="BB2128" s="4">
        <f t="shared" si="1219"/>
        <v>0</v>
      </c>
      <c r="BC2128" s="4">
        <f t="shared" si="1220"/>
        <v>0.60295548643614738</v>
      </c>
      <c r="BD2128" s="4">
        <f t="shared" si="1221"/>
        <v>0.77882552653643133</v>
      </c>
      <c r="BE2128" s="4">
        <f t="shared" si="1239"/>
        <v>0.05</v>
      </c>
      <c r="BF2128" s="4" t="str">
        <f t="shared" si="1240"/>
        <v/>
      </c>
      <c r="BG2128" s="4" t="str">
        <f t="shared" si="1241"/>
        <v/>
      </c>
      <c r="BH2128" s="4" t="str">
        <f t="shared" si="1242"/>
        <v/>
      </c>
      <c r="BI2128" s="4" t="str">
        <f t="shared" si="1243"/>
        <v/>
      </c>
      <c r="BJ2128" s="4" t="str">
        <f t="shared" si="1244"/>
        <v/>
      </c>
      <c r="BK2128" s="4" t="str">
        <f t="shared" si="1245"/>
        <v/>
      </c>
      <c r="BS2128" s="3" t="str">
        <f t="shared" si="1222"/>
        <v/>
      </c>
      <c r="BT2128" s="5">
        <f t="shared" si="1223"/>
        <v>-4.9940542277776556E-3</v>
      </c>
      <c r="BU2128" s="3"/>
    </row>
    <row r="2129" spans="1:73" x14ac:dyDescent="0.2">
      <c r="A2129" s="1">
        <v>44736</v>
      </c>
      <c r="C2129">
        <v>0.77941573219191185</v>
      </c>
      <c r="D2129">
        <v>0.78023511060297701</v>
      </c>
      <c r="E2129">
        <v>0.78183253018287846</v>
      </c>
      <c r="F2129">
        <v>0.78342386352278237</v>
      </c>
      <c r="G2129">
        <v>0.78235137876928462</v>
      </c>
      <c r="H2129">
        <v>0.78378641475392308</v>
      </c>
      <c r="I2129">
        <v>0.7871152875758477</v>
      </c>
      <c r="J2129">
        <v>0.78721290578779279</v>
      </c>
      <c r="M2129">
        <f>'[1]CAC_SWISS (-SP-NIKKEI-DAX)'!AC2214</f>
        <v>0</v>
      </c>
      <c r="N2129">
        <f>'[1]CAC_SWISS_SP (-NIKKEI-DAX)'!AD2214</f>
        <v>0</v>
      </c>
      <c r="O2129">
        <f>'[1]CAC_SWISS_DAX (-SP-NIKKEI)'!AD2214</f>
        <v>0</v>
      </c>
      <c r="P2129">
        <f>'[1]CAC_SWISS_NIKKEI (-SP-DAX)'!AD2214</f>
        <v>0</v>
      </c>
      <c r="Q2129">
        <f>'[1]CAC_SWISS_DAX_SP (-NIKKEI)'!AF2214</f>
        <v>0</v>
      </c>
      <c r="R2129">
        <f>'[1]CAC_SWISS_SP_NIKKEI (-DAX)'!AF2214</f>
        <v>0</v>
      </c>
      <c r="S2129">
        <f>'[1]CAC_SWISS_DAX_NIKKEI (-SP)'!AF2214</f>
        <v>0</v>
      </c>
      <c r="V2129" t="str">
        <f t="shared" si="1232"/>
        <v>BASE</v>
      </c>
      <c r="W2129" t="str">
        <f t="shared" si="1233"/>
        <v>BASE+SP</v>
      </c>
      <c r="X2129" t="str">
        <f t="shared" si="1234"/>
        <v>BASE+DAX</v>
      </c>
      <c r="Y2129" t="str">
        <f t="shared" si="1235"/>
        <v>BASE+NIKKEI</v>
      </c>
      <c r="Z2129" s="2" t="str">
        <f t="shared" si="1236"/>
        <v>- NIKKEI</v>
      </c>
      <c r="AA2129" s="2" t="str">
        <f t="shared" si="1209"/>
        <v>- DAX</v>
      </c>
      <c r="AB2129" s="2" t="str">
        <f t="shared" si="1224"/>
        <v>- SP</v>
      </c>
      <c r="AE2129">
        <f t="shared" si="1225"/>
        <v>0.77941573219191185</v>
      </c>
      <c r="AF2129">
        <f t="shared" si="1226"/>
        <v>0.78023511060297701</v>
      </c>
      <c r="AG2129">
        <f t="shared" si="1227"/>
        <v>0.78183253018287846</v>
      </c>
      <c r="AH2129">
        <f t="shared" si="1228"/>
        <v>0.78342386352278237</v>
      </c>
      <c r="AI2129">
        <f t="shared" si="1229"/>
        <v>0.78235137876928462</v>
      </c>
      <c r="AJ2129">
        <f t="shared" si="1230"/>
        <v>0.78378641475392308</v>
      </c>
      <c r="AK2129">
        <f t="shared" si="1231"/>
        <v>0.7871152875758477</v>
      </c>
      <c r="AM2129" t="str">
        <f t="shared" si="1237"/>
        <v>BASE</v>
      </c>
      <c r="AN2129" t="str" cm="1">
        <f t="array" ref="AN2129">IF(AM2129="",_xlfn.IFS(AF2129=MAX(AF2129:AH2129),"SP",AG2129=MAX(AF2129:AH2129),"DAX",AH2129=MAX(AF2129:AH2129),"NIKKEI",MAX(AF2129:AH2129)=0,""),"")</f>
        <v/>
      </c>
      <c r="AO2129" t="str" cm="1">
        <f t="array" ref="AO2129">IF(AM2129="BASE","",IF(MAX(AF2129:AH2129)=0,_xlfn.IFS(AI2129=MAX(AI2129:AK2129),"SP&amp;DAX",AJ2129=MAX(AI2129:AK2129),"SP&amp;NIKKEI",AK2129=MAX(AI2129:AK2129),"DAX&amp;NIKKEI"),""))</f>
        <v/>
      </c>
      <c r="AQ2129" s="3">
        <f t="shared" si="1238"/>
        <v>44736</v>
      </c>
      <c r="AR2129" cm="1">
        <f t="array" ref="AR2129">IF(AM2129="BASE",AE2129,_xlfn.IFS(AN2129="DAX",AG2129,AN2129="NIKKEI",AH2129,AN2129="SP",AF2129,AN2129="",MAX(AI2129:AK2129)))</f>
        <v>0.77941573219191185</v>
      </c>
      <c r="AS2129" s="4">
        <f t="shared" si="1210"/>
        <v>0.77929537667748827</v>
      </c>
      <c r="AT2129" s="4">
        <f t="shared" si="1211"/>
        <v>0.7840412990820671</v>
      </c>
      <c r="AU2129" s="4">
        <f t="shared" si="1212"/>
        <v>1.2003928144552797E-5</v>
      </c>
      <c r="AV2129" s="4">
        <f t="shared" si="1213"/>
        <v>1.1580815257491897E-4</v>
      </c>
      <c r="AW2129" s="4">
        <f t="shared" si="1214"/>
        <v>0.10365356736683265</v>
      </c>
      <c r="AX2129" s="4">
        <f t="shared" si="1215"/>
        <v>3.4589119764712956E-3</v>
      </c>
      <c r="AY2129" s="4">
        <f t="shared" si="1216"/>
        <v>1.8752482144915267E-3</v>
      </c>
      <c r="AZ2129" s="4">
        <f t="shared" si="1217"/>
        <v>-2.5308235826613945</v>
      </c>
      <c r="BA2129" s="6" t="str">
        <f t="shared" si="1218"/>
        <v>WEAKEN</v>
      </c>
      <c r="BB2129" s="4">
        <f t="shared" si="1219"/>
        <v>0</v>
      </c>
      <c r="BC2129" s="4">
        <f t="shared" si="1220"/>
        <v>0.60295548643614738</v>
      </c>
      <c r="BD2129" s="4">
        <f t="shared" si="1221"/>
        <v>0.77882552653643133</v>
      </c>
      <c r="BE2129" s="4">
        <f t="shared" si="1239"/>
        <v>0.05</v>
      </c>
      <c r="BF2129" s="4" t="str">
        <f t="shared" si="1240"/>
        <v/>
      </c>
      <c r="BG2129" s="4" t="str">
        <f t="shared" si="1241"/>
        <v/>
      </c>
      <c r="BH2129" s="4" t="str">
        <f t="shared" si="1242"/>
        <v/>
      </c>
      <c r="BI2129" s="4" t="str">
        <f t="shared" si="1243"/>
        <v/>
      </c>
      <c r="BJ2129" s="4" t="str">
        <f t="shared" si="1244"/>
        <v/>
      </c>
      <c r="BK2129" s="4" t="str">
        <f t="shared" si="1245"/>
        <v/>
      </c>
      <c r="BS2129" s="3" t="str">
        <f t="shared" si="1222"/>
        <v/>
      </c>
      <c r="BT2129" s="5">
        <f t="shared" si="1223"/>
        <v>-4.7459224045788284E-3</v>
      </c>
      <c r="BU2129" s="3"/>
    </row>
    <row r="2130" spans="1:73" x14ac:dyDescent="0.2">
      <c r="A2130" s="1">
        <v>44739</v>
      </c>
      <c r="C2130">
        <v>0.76544464596146433</v>
      </c>
      <c r="D2130">
        <v>0.76625231469213861</v>
      </c>
      <c r="E2130">
        <v>0.76835941739246771</v>
      </c>
      <c r="F2130">
        <v>0.76946445331390878</v>
      </c>
      <c r="G2130">
        <v>0.76886286669185711</v>
      </c>
      <c r="H2130">
        <v>0.76982608012915832</v>
      </c>
      <c r="I2130">
        <v>0.77357506741470916</v>
      </c>
      <c r="J2130">
        <v>0.7736789777847175</v>
      </c>
      <c r="M2130">
        <f>'[1]CAC_SWISS (-SP-NIKKEI-DAX)'!AC2215</f>
        <v>0</v>
      </c>
      <c r="N2130">
        <f>'[1]CAC_SWISS_SP (-NIKKEI-DAX)'!AD2215</f>
        <v>0</v>
      </c>
      <c r="O2130">
        <f>'[1]CAC_SWISS_DAX (-SP-NIKKEI)'!AD2215</f>
        <v>0</v>
      </c>
      <c r="P2130">
        <f>'[1]CAC_SWISS_NIKKEI (-SP-DAX)'!AD2215</f>
        <v>0</v>
      </c>
      <c r="Q2130">
        <f>'[1]CAC_SWISS_DAX_SP (-NIKKEI)'!AF2215</f>
        <v>0</v>
      </c>
      <c r="R2130">
        <f>'[1]CAC_SWISS_SP_NIKKEI (-DAX)'!AF2215</f>
        <v>0</v>
      </c>
      <c r="S2130">
        <f>'[1]CAC_SWISS_DAX_NIKKEI (-SP)'!AF2215</f>
        <v>0</v>
      </c>
      <c r="V2130" t="str">
        <f t="shared" si="1232"/>
        <v>BASE</v>
      </c>
      <c r="W2130" t="str">
        <f t="shared" si="1233"/>
        <v>BASE+SP</v>
      </c>
      <c r="X2130" t="str">
        <f t="shared" si="1234"/>
        <v>BASE+DAX</v>
      </c>
      <c r="Y2130" t="str">
        <f t="shared" si="1235"/>
        <v>BASE+NIKKEI</v>
      </c>
      <c r="Z2130" s="2" t="str">
        <f t="shared" si="1236"/>
        <v>- NIKKEI</v>
      </c>
      <c r="AA2130" s="2" t="str">
        <f t="shared" si="1209"/>
        <v>- DAX</v>
      </c>
      <c r="AB2130" s="2" t="str">
        <f t="shared" si="1224"/>
        <v>- SP</v>
      </c>
      <c r="AE2130">
        <f t="shared" si="1225"/>
        <v>0.76544464596146433</v>
      </c>
      <c r="AF2130">
        <f t="shared" si="1226"/>
        <v>0.76625231469213861</v>
      </c>
      <c r="AG2130">
        <f t="shared" si="1227"/>
        <v>0.76835941739246771</v>
      </c>
      <c r="AH2130">
        <f t="shared" si="1228"/>
        <v>0.76946445331390878</v>
      </c>
      <c r="AI2130">
        <f t="shared" si="1229"/>
        <v>0.76886286669185711</v>
      </c>
      <c r="AJ2130">
        <f t="shared" si="1230"/>
        <v>0.76982608012915832</v>
      </c>
      <c r="AK2130">
        <f t="shared" si="1231"/>
        <v>0.77357506741470916</v>
      </c>
      <c r="AM2130" t="str">
        <f t="shared" si="1237"/>
        <v>BASE</v>
      </c>
      <c r="AN2130" t="str" cm="1">
        <f t="array" ref="AN2130">IF(AM2130="",_xlfn.IFS(AF2130=MAX(AF2130:AH2130),"SP",AG2130=MAX(AF2130:AH2130),"DAX",AH2130=MAX(AF2130:AH2130),"NIKKEI",MAX(AF2130:AH2130)=0,""),"")</f>
        <v/>
      </c>
      <c r="AO2130" t="str" cm="1">
        <f t="array" ref="AO2130">IF(AM2130="BASE","",IF(MAX(AF2130:AH2130)=0,_xlfn.IFS(AI2130=MAX(AI2130:AK2130),"SP&amp;DAX",AJ2130=MAX(AI2130:AK2130),"SP&amp;NIKKEI",AK2130=MAX(AI2130:AK2130),"DAX&amp;NIKKEI"),""))</f>
        <v/>
      </c>
      <c r="AQ2130" s="3">
        <f t="shared" si="1238"/>
        <v>44739</v>
      </c>
      <c r="AR2130" cm="1">
        <f t="array" ref="AR2130">IF(AM2130="BASE",AE2130,_xlfn.IFS(AN2130="DAX",AG2130,AN2130="NIKKEI",AH2130,AN2130="SP",AF2130,AN2130="",MAX(AI2130:AK2130)))</f>
        <v>0.76544464596146433</v>
      </c>
      <c r="AS2130" s="4">
        <f t="shared" si="1210"/>
        <v>0.77729118082778725</v>
      </c>
      <c r="AT2130" s="4">
        <f t="shared" si="1211"/>
        <v>0.78390610896019186</v>
      </c>
      <c r="AU2130" s="4">
        <f t="shared" si="1212"/>
        <v>2.4597642577015911E-5</v>
      </c>
      <c r="AV2130" s="4">
        <f t="shared" si="1213"/>
        <v>1.1445827824670139E-4</v>
      </c>
      <c r="AW2130" s="4">
        <f t="shared" si="1214"/>
        <v>0.21490488022193185</v>
      </c>
      <c r="AX2130" s="4">
        <f t="shared" si="1215"/>
        <v>3.4729996228883234E-3</v>
      </c>
      <c r="AY2130" s="4">
        <f t="shared" si="1216"/>
        <v>2.1792039424146652E-3</v>
      </c>
      <c r="AZ2130" s="4">
        <f t="shared" si="1217"/>
        <v>-3.0354791507374665</v>
      </c>
      <c r="BA2130" s="6" t="str">
        <f t="shared" si="1218"/>
        <v>WEAKEN</v>
      </c>
      <c r="BB2130" s="4">
        <f t="shared" si="1219"/>
        <v>0</v>
      </c>
      <c r="BC2130" s="4">
        <f t="shared" si="1220"/>
        <v>0.60295548643614738</v>
      </c>
      <c r="BD2130" s="4">
        <f t="shared" si="1221"/>
        <v>0.77882552653643133</v>
      </c>
      <c r="BE2130" s="4">
        <f t="shared" si="1239"/>
        <v>0.05</v>
      </c>
      <c r="BF2130" s="4" t="str">
        <f t="shared" si="1240"/>
        <v/>
      </c>
      <c r="BG2130" s="4" t="str">
        <f t="shared" si="1241"/>
        <v/>
      </c>
      <c r="BH2130" s="4" t="str">
        <f t="shared" si="1242"/>
        <v/>
      </c>
      <c r="BI2130" s="4" t="str">
        <f t="shared" si="1243"/>
        <v/>
      </c>
      <c r="BJ2130" s="4" t="str">
        <f t="shared" si="1244"/>
        <v/>
      </c>
      <c r="BK2130" s="4" t="str">
        <f t="shared" si="1245"/>
        <v/>
      </c>
      <c r="BS2130" s="3" t="str">
        <f t="shared" si="1222"/>
        <v/>
      </c>
      <c r="BT2130" s="5">
        <f t="shared" si="1223"/>
        <v>-6.6149281324046072E-3</v>
      </c>
      <c r="BU2130" s="3"/>
    </row>
    <row r="2131" spans="1:73" x14ac:dyDescent="0.2">
      <c r="A2131" s="1">
        <v>44740</v>
      </c>
      <c r="C2131">
        <v>0.75907152913472098</v>
      </c>
      <c r="D2131">
        <v>0.75930973610483876</v>
      </c>
      <c r="E2131">
        <v>0.76143485342013395</v>
      </c>
      <c r="F2131">
        <v>0.76394277870832816</v>
      </c>
      <c r="G2131">
        <v>0.76152935947954381</v>
      </c>
      <c r="H2131">
        <v>0.76397667863933783</v>
      </c>
      <c r="I2131">
        <v>0.76756925314567703</v>
      </c>
      <c r="J2131">
        <v>0.76757741138937896</v>
      </c>
      <c r="M2131">
        <f>'[1]CAC_SWISS (-SP-NIKKEI-DAX)'!AC2216</f>
        <v>0</v>
      </c>
      <c r="N2131">
        <f>'[1]CAC_SWISS_SP (-NIKKEI-DAX)'!AD2216</f>
        <v>0</v>
      </c>
      <c r="O2131">
        <f>'[1]CAC_SWISS_DAX (-SP-NIKKEI)'!AD2216</f>
        <v>0</v>
      </c>
      <c r="P2131">
        <f>'[1]CAC_SWISS_NIKKEI (-SP-DAX)'!AD2216</f>
        <v>0</v>
      </c>
      <c r="Q2131">
        <f>'[1]CAC_SWISS_DAX_SP (-NIKKEI)'!AF2216</f>
        <v>0</v>
      </c>
      <c r="R2131">
        <f>'[1]CAC_SWISS_SP_NIKKEI (-DAX)'!AF2216</f>
        <v>0</v>
      </c>
      <c r="S2131">
        <f>'[1]CAC_SWISS_DAX_NIKKEI (-SP)'!AF2216</f>
        <v>0</v>
      </c>
      <c r="V2131" t="str">
        <f t="shared" si="1232"/>
        <v>BASE</v>
      </c>
      <c r="W2131" t="str">
        <f t="shared" si="1233"/>
        <v>BASE+SP</v>
      </c>
      <c r="X2131" t="str">
        <f t="shared" si="1234"/>
        <v>BASE+DAX</v>
      </c>
      <c r="Y2131" t="str">
        <f t="shared" si="1235"/>
        <v>BASE+NIKKEI</v>
      </c>
      <c r="Z2131" s="2" t="str">
        <f t="shared" si="1236"/>
        <v>- NIKKEI</v>
      </c>
      <c r="AA2131" s="2" t="str">
        <f t="shared" si="1209"/>
        <v>- DAX</v>
      </c>
      <c r="AB2131" s="2" t="str">
        <f t="shared" si="1224"/>
        <v>- SP</v>
      </c>
      <c r="AE2131">
        <f t="shared" si="1225"/>
        <v>0.75907152913472098</v>
      </c>
      <c r="AF2131">
        <f t="shared" si="1226"/>
        <v>0.75930973610483876</v>
      </c>
      <c r="AG2131">
        <f t="shared" si="1227"/>
        <v>0.76143485342013395</v>
      </c>
      <c r="AH2131">
        <f t="shared" si="1228"/>
        <v>0.76394277870832816</v>
      </c>
      <c r="AI2131">
        <f t="shared" si="1229"/>
        <v>0.76152935947954381</v>
      </c>
      <c r="AJ2131">
        <f t="shared" si="1230"/>
        <v>0.76397667863933783</v>
      </c>
      <c r="AK2131">
        <f t="shared" si="1231"/>
        <v>0.76756925314567703</v>
      </c>
      <c r="AM2131" t="str">
        <f t="shared" si="1237"/>
        <v>BASE</v>
      </c>
      <c r="AN2131" t="str" cm="1">
        <f t="array" ref="AN2131">IF(AM2131="",_xlfn.IFS(AF2131=MAX(AF2131:AH2131),"SP",AG2131=MAX(AF2131:AH2131),"DAX",AH2131=MAX(AF2131:AH2131),"NIKKEI",MAX(AF2131:AH2131)=0,""),"")</f>
        <v/>
      </c>
      <c r="AO2131" t="str" cm="1">
        <f t="array" ref="AO2131">IF(AM2131="BASE","",IF(MAX(AF2131:AH2131)=0,_xlfn.IFS(AI2131=MAX(AI2131:AK2131),"SP&amp;DAX",AJ2131=MAX(AI2131:AK2131),"SP&amp;NIKKEI",AK2131=MAX(AI2131:AK2131),"DAX&amp;NIKKEI"),""))</f>
        <v/>
      </c>
      <c r="AQ2131" s="3">
        <f t="shared" si="1238"/>
        <v>44740</v>
      </c>
      <c r="AR2131" cm="1">
        <f t="array" ref="AR2131">IF(AM2131="BASE",AE2131,_xlfn.IFS(AN2131="DAX",AG2131,AN2131="NIKKEI",AH2131,AN2131="SP",AF2131,AN2131="",MAX(AI2131:AK2131)))</f>
        <v>0.75907152913472098</v>
      </c>
      <c r="AS2131" s="4">
        <f t="shared" si="1210"/>
        <v>0.77571977719312168</v>
      </c>
      <c r="AT2131" s="4">
        <f t="shared" si="1211"/>
        <v>0.7838016989431158</v>
      </c>
      <c r="AU2131" s="4">
        <f t="shared" si="1212"/>
        <v>5.8040365435025522E-5</v>
      </c>
      <c r="AV2131" s="4">
        <f t="shared" si="1213"/>
        <v>1.1583437841585989E-4</v>
      </c>
      <c r="AW2131" s="4">
        <f t="shared" si="1214"/>
        <v>0.50106338229444591</v>
      </c>
      <c r="AX2131" s="4">
        <f t="shared" si="1215"/>
        <v>3.5810558541106373E-3</v>
      </c>
      <c r="AY2131" s="4">
        <f t="shared" si="1216"/>
        <v>2.8496884236385829E-3</v>
      </c>
      <c r="AZ2131" s="4">
        <f t="shared" si="1217"/>
        <v>-2.2568544248526603</v>
      </c>
      <c r="BA2131" s="6" t="str">
        <f t="shared" si="1218"/>
        <v>NEUTRAL</v>
      </c>
      <c r="BB2131" s="4">
        <f t="shared" si="1219"/>
        <v>0</v>
      </c>
      <c r="BC2131" s="4">
        <f t="shared" si="1220"/>
        <v>0.60295548643614738</v>
      </c>
      <c r="BD2131" s="4">
        <f t="shared" si="1221"/>
        <v>0.77882552653643133</v>
      </c>
      <c r="BE2131" s="4">
        <f t="shared" si="1239"/>
        <v>0.05</v>
      </c>
      <c r="BF2131" s="4" t="str">
        <f t="shared" si="1240"/>
        <v/>
      </c>
      <c r="BG2131" s="4" t="str">
        <f t="shared" si="1241"/>
        <v/>
      </c>
      <c r="BH2131" s="4" t="str">
        <f t="shared" si="1242"/>
        <v/>
      </c>
      <c r="BI2131" s="4" t="str">
        <f t="shared" si="1243"/>
        <v/>
      </c>
      <c r="BJ2131" s="4" t="str">
        <f t="shared" si="1244"/>
        <v/>
      </c>
      <c r="BK2131" s="4" t="str">
        <f t="shared" si="1245"/>
        <v/>
      </c>
      <c r="BS2131" s="3" t="str">
        <f t="shared" si="1222"/>
        <v/>
      </c>
      <c r="BT2131" s="5">
        <f t="shared" si="1223"/>
        <v>-8.0819217499941143E-3</v>
      </c>
      <c r="BU2131" s="3"/>
    </row>
    <row r="2132" spans="1:73" x14ac:dyDescent="0.2">
      <c r="A2132" s="1">
        <v>44741</v>
      </c>
      <c r="C2132">
        <v>0.75304953230341143</v>
      </c>
      <c r="D2132">
        <v>0.75329719283298502</v>
      </c>
      <c r="E2132">
        <v>0.75519420784338709</v>
      </c>
      <c r="F2132">
        <v>0.75786765488269114</v>
      </c>
      <c r="G2132">
        <v>0.75530669544777562</v>
      </c>
      <c r="H2132">
        <v>0.7579081824059003</v>
      </c>
      <c r="I2132">
        <v>0.76105466341819794</v>
      </c>
      <c r="J2132">
        <v>0.76105606455385211</v>
      </c>
      <c r="M2132">
        <f>'[1]CAC_SWISS (-SP-NIKKEI-DAX)'!AC2217</f>
        <v>0</v>
      </c>
      <c r="N2132">
        <f>'[1]CAC_SWISS_SP (-NIKKEI-DAX)'!AD2217</f>
        <v>0</v>
      </c>
      <c r="O2132">
        <f>'[1]CAC_SWISS_DAX (-SP-NIKKEI)'!AD2217</f>
        <v>0</v>
      </c>
      <c r="P2132">
        <f>'[1]CAC_SWISS_NIKKEI (-SP-DAX)'!AD2217</f>
        <v>0</v>
      </c>
      <c r="Q2132">
        <f>'[1]CAC_SWISS_DAX_SP (-NIKKEI)'!AF2217</f>
        <v>0</v>
      </c>
      <c r="R2132">
        <f>'[1]CAC_SWISS_SP_NIKKEI (-DAX)'!AF2217</f>
        <v>0</v>
      </c>
      <c r="S2132">
        <f>'[1]CAC_SWISS_DAX_NIKKEI (-SP)'!AF2217</f>
        <v>0</v>
      </c>
      <c r="V2132" t="str">
        <f t="shared" si="1232"/>
        <v>BASE</v>
      </c>
      <c r="W2132" t="str">
        <f t="shared" si="1233"/>
        <v>BASE+SP</v>
      </c>
      <c r="X2132" t="str">
        <f t="shared" si="1234"/>
        <v>BASE+DAX</v>
      </c>
      <c r="Y2132" t="str">
        <f t="shared" si="1235"/>
        <v>BASE+NIKKEI</v>
      </c>
      <c r="Z2132" s="2" t="str">
        <f t="shared" si="1236"/>
        <v>- NIKKEI</v>
      </c>
      <c r="AA2132" s="2" t="str">
        <f t="shared" si="1209"/>
        <v>- DAX</v>
      </c>
      <c r="AB2132" s="2" t="str">
        <f t="shared" si="1224"/>
        <v>- SP</v>
      </c>
      <c r="AE2132">
        <f t="shared" si="1225"/>
        <v>0.75304953230341143</v>
      </c>
      <c r="AF2132">
        <f t="shared" si="1226"/>
        <v>0.75329719283298502</v>
      </c>
      <c r="AG2132">
        <f t="shared" si="1227"/>
        <v>0.75519420784338709</v>
      </c>
      <c r="AH2132">
        <f t="shared" si="1228"/>
        <v>0.75786765488269114</v>
      </c>
      <c r="AI2132">
        <f t="shared" si="1229"/>
        <v>0.75530669544777562</v>
      </c>
      <c r="AJ2132">
        <f t="shared" si="1230"/>
        <v>0.7579081824059003</v>
      </c>
      <c r="AK2132">
        <f t="shared" si="1231"/>
        <v>0.76105466341819794</v>
      </c>
      <c r="AM2132" t="str">
        <f t="shared" si="1237"/>
        <v>BASE</v>
      </c>
      <c r="AN2132" t="str" cm="1">
        <f t="array" ref="AN2132">IF(AM2132="",_xlfn.IFS(AF2132=MAX(AF2132:AH2132),"SP",AG2132=MAX(AF2132:AH2132),"DAX",AH2132=MAX(AF2132:AH2132),"NIKKEI",MAX(AF2132:AH2132)=0,""),"")</f>
        <v/>
      </c>
      <c r="AO2132" t="str" cm="1">
        <f t="array" ref="AO2132">IF(AM2132="BASE","",IF(MAX(AF2132:AH2132)=0,_xlfn.IFS(AI2132=MAX(AI2132:AK2132),"SP&amp;DAX",AJ2132=MAX(AI2132:AK2132),"SP&amp;NIKKEI",AK2132=MAX(AI2132:AK2132),"DAX&amp;NIKKEI"),""))</f>
        <v/>
      </c>
      <c r="AQ2132" s="3">
        <f t="shared" si="1238"/>
        <v>44741</v>
      </c>
      <c r="AR2132" cm="1">
        <f t="array" ref="AR2132">IF(AM2132="BASE",AE2132,_xlfn.IFS(AN2132="DAX",AG2132,AN2132="NIKKEI",AH2132,AN2132="SP",AF2132,AN2132="",MAX(AI2132:AK2132)))</f>
        <v>0.75304953230341143</v>
      </c>
      <c r="AS2132" s="4">
        <f t="shared" si="1210"/>
        <v>0.77350358679487796</v>
      </c>
      <c r="AT2132" s="4">
        <f t="shared" si="1211"/>
        <v>0.78384100075687546</v>
      </c>
      <c r="AU2132" s="4">
        <f t="shared" si="1212"/>
        <v>1.0965887588710926E-4</v>
      </c>
      <c r="AV2132" s="4">
        <f t="shared" si="1213"/>
        <v>1.1506498855156725E-4</v>
      </c>
      <c r="AW2132" s="4">
        <f t="shared" si="1214"/>
        <v>0.95301687565861792</v>
      </c>
      <c r="AX2132" s="4">
        <f t="shared" si="1215"/>
        <v>3.7023145571415594E-3</v>
      </c>
      <c r="AY2132" s="4">
        <f t="shared" si="1216"/>
        <v>3.6424150449588075E-3</v>
      </c>
      <c r="AZ2132" s="4">
        <f t="shared" si="1217"/>
        <v>-2.7921490198765531</v>
      </c>
      <c r="BA2132" s="6" t="str">
        <f t="shared" si="1218"/>
        <v>WEAKEN</v>
      </c>
      <c r="BB2132" s="4">
        <f t="shared" si="1219"/>
        <v>0</v>
      </c>
      <c r="BC2132" s="4">
        <f t="shared" si="1220"/>
        <v>0.60295548643614738</v>
      </c>
      <c r="BD2132" s="4">
        <f t="shared" si="1221"/>
        <v>0.77882552653643133</v>
      </c>
      <c r="BE2132" s="4">
        <f t="shared" si="1239"/>
        <v>0.05</v>
      </c>
      <c r="BF2132" s="4" t="str">
        <f t="shared" si="1240"/>
        <v/>
      </c>
      <c r="BG2132" s="4" t="str">
        <f t="shared" si="1241"/>
        <v/>
      </c>
      <c r="BH2132" s="4" t="str">
        <f t="shared" si="1242"/>
        <v/>
      </c>
      <c r="BI2132" s="4" t="str">
        <f t="shared" si="1243"/>
        <v/>
      </c>
      <c r="BJ2132" s="4" t="str">
        <f t="shared" si="1244"/>
        <v/>
      </c>
      <c r="BK2132" s="4" t="str">
        <f t="shared" si="1245"/>
        <v/>
      </c>
      <c r="BS2132" s="3" t="str">
        <f t="shared" si="1222"/>
        <v/>
      </c>
      <c r="BT2132" s="5">
        <f t="shared" si="1223"/>
        <v>-1.0337413961997499E-2</v>
      </c>
      <c r="BU2132" s="3"/>
    </row>
    <row r="2133" spans="1:73" x14ac:dyDescent="0.2">
      <c r="A2133" s="1">
        <v>44742</v>
      </c>
      <c r="C2133">
        <v>0.75071350002807513</v>
      </c>
      <c r="D2133">
        <v>0.75079037992414588</v>
      </c>
      <c r="E2133">
        <v>0.75401301038423785</v>
      </c>
      <c r="F2133">
        <v>0.75882241216866719</v>
      </c>
      <c r="G2133">
        <v>0.75401378124862073</v>
      </c>
      <c r="H2133">
        <v>0.75885101850715075</v>
      </c>
      <c r="I2133">
        <v>0.76439777083864824</v>
      </c>
      <c r="J2133">
        <v>0.76473313577001489</v>
      </c>
      <c r="M2133">
        <f>'[1]CAC_SWISS (-SP-NIKKEI-DAX)'!AC2218</f>
        <v>0</v>
      </c>
      <c r="N2133">
        <f>'[1]CAC_SWISS_SP (-NIKKEI-DAX)'!AD2218</f>
        <v>0</v>
      </c>
      <c r="O2133">
        <f>'[1]CAC_SWISS_DAX (-SP-NIKKEI)'!AD2218</f>
        <v>0</v>
      </c>
      <c r="P2133">
        <f>'[1]CAC_SWISS_NIKKEI (-SP-DAX)'!AD2218</f>
        <v>0</v>
      </c>
      <c r="Q2133">
        <f>'[1]CAC_SWISS_DAX_SP (-NIKKEI)'!AF2218</f>
        <v>0</v>
      </c>
      <c r="R2133">
        <f>'[1]CAC_SWISS_SP_NIKKEI (-DAX)'!AF2218</f>
        <v>0</v>
      </c>
      <c r="S2133">
        <f>'[1]CAC_SWISS_DAX_NIKKEI (-SP)'!AF2218</f>
        <v>0</v>
      </c>
      <c r="V2133" t="str">
        <f t="shared" si="1232"/>
        <v>BASE</v>
      </c>
      <c r="W2133" t="str">
        <f t="shared" si="1233"/>
        <v>BASE+SP</v>
      </c>
      <c r="X2133" t="str">
        <f t="shared" si="1234"/>
        <v>BASE+DAX</v>
      </c>
      <c r="Y2133" t="str">
        <f t="shared" si="1235"/>
        <v>BASE+NIKKEI</v>
      </c>
      <c r="Z2133" s="2" t="str">
        <f t="shared" si="1236"/>
        <v>- NIKKEI</v>
      </c>
      <c r="AA2133" s="2" t="str">
        <f t="shared" si="1209"/>
        <v>- DAX</v>
      </c>
      <c r="AB2133" s="2" t="str">
        <f t="shared" si="1224"/>
        <v>- SP</v>
      </c>
      <c r="AE2133">
        <f t="shared" si="1225"/>
        <v>0.75071350002807513</v>
      </c>
      <c r="AF2133">
        <f t="shared" si="1226"/>
        <v>0.75079037992414588</v>
      </c>
      <c r="AG2133">
        <f t="shared" si="1227"/>
        <v>0.75401301038423785</v>
      </c>
      <c r="AH2133">
        <f t="shared" si="1228"/>
        <v>0.75882241216866719</v>
      </c>
      <c r="AI2133">
        <f t="shared" si="1229"/>
        <v>0.75401378124862073</v>
      </c>
      <c r="AJ2133">
        <f t="shared" si="1230"/>
        <v>0.75885101850715075</v>
      </c>
      <c r="AK2133">
        <f t="shared" si="1231"/>
        <v>0.76439777083864824</v>
      </c>
      <c r="AM2133" t="str">
        <f t="shared" si="1237"/>
        <v>BASE</v>
      </c>
      <c r="AN2133" t="str" cm="1">
        <f t="array" ref="AN2133">IF(AM2133="",_xlfn.IFS(AF2133=MAX(AF2133:AH2133),"SP",AG2133=MAX(AF2133:AH2133),"DAX",AH2133=MAX(AF2133:AH2133),"NIKKEI",MAX(AF2133:AH2133)=0,""),"")</f>
        <v/>
      </c>
      <c r="AO2133" t="str" cm="1">
        <f t="array" ref="AO2133">IF(AM2133="BASE","",IF(MAX(AF2133:AH2133)=0,_xlfn.IFS(AI2133=MAX(AI2133:AK2133),"SP&amp;DAX",AJ2133=MAX(AI2133:AK2133),"SP&amp;NIKKEI",AK2133=MAX(AI2133:AK2133),"DAX&amp;NIKKEI"),""))</f>
        <v/>
      </c>
      <c r="AQ2133" s="3">
        <f t="shared" si="1238"/>
        <v>44742</v>
      </c>
      <c r="AR2133" cm="1">
        <f t="array" ref="AR2133">IF(AM2133="BASE",AE2133,_xlfn.IFS(AN2133="DAX",AG2133,AN2133="NIKKEI",AH2133,AN2133="SP",AF2133,AN2133="",MAX(AI2133:AK2133)))</f>
        <v>0.75071350002807513</v>
      </c>
      <c r="AS2133" s="4">
        <f t="shared" si="1210"/>
        <v>0.77033072502422273</v>
      </c>
      <c r="AT2133" s="4">
        <f t="shared" si="1211"/>
        <v>0.78405531835492792</v>
      </c>
      <c r="AU2133" s="4">
        <f t="shared" si="1212"/>
        <v>1.4730556492273904E-4</v>
      </c>
      <c r="AV2133" s="4">
        <f t="shared" si="1213"/>
        <v>1.1206280061977253E-4</v>
      </c>
      <c r="AW2133" s="4">
        <f t="shared" si="1214"/>
        <v>1.3144911969721755</v>
      </c>
      <c r="AX2133" s="4">
        <f t="shared" si="1215"/>
        <v>3.7555000533948382E-3</v>
      </c>
      <c r="AY2133" s="4">
        <f t="shared" si="1216"/>
        <v>4.1196859716086803E-3</v>
      </c>
      <c r="AZ2133" s="4">
        <f t="shared" si="1217"/>
        <v>-3.6545315232517837</v>
      </c>
      <c r="BA2133" s="6" t="str">
        <f t="shared" si="1218"/>
        <v>WEAKEN</v>
      </c>
      <c r="BB2133" s="4">
        <f t="shared" si="1219"/>
        <v>0</v>
      </c>
      <c r="BC2133" s="4">
        <f t="shared" si="1220"/>
        <v>0.60295548643614738</v>
      </c>
      <c r="BD2133" s="4">
        <f t="shared" si="1221"/>
        <v>0.77882552653643133</v>
      </c>
      <c r="BE2133" s="4">
        <f t="shared" si="1239"/>
        <v>0.05</v>
      </c>
      <c r="BF2133" s="4" t="str">
        <f t="shared" si="1240"/>
        <v/>
      </c>
      <c r="BG2133" s="4" t="str">
        <f t="shared" si="1241"/>
        <v/>
      </c>
      <c r="BH2133" s="4" t="str">
        <f t="shared" si="1242"/>
        <v/>
      </c>
      <c r="BI2133" s="4" t="str">
        <f t="shared" si="1243"/>
        <v/>
      </c>
      <c r="BJ2133" s="4" t="str">
        <f t="shared" si="1244"/>
        <v/>
      </c>
      <c r="BK2133" s="4" t="str">
        <f t="shared" si="1245"/>
        <v/>
      </c>
      <c r="BS2133" s="3" t="str">
        <f t="shared" si="1222"/>
        <v/>
      </c>
      <c r="BT2133" s="5">
        <f t="shared" si="1223"/>
        <v>-1.3724593330705193E-2</v>
      </c>
      <c r="BU2133" s="3"/>
    </row>
    <row r="2134" spans="1:73" x14ac:dyDescent="0.2">
      <c r="A2134" s="1">
        <v>44743</v>
      </c>
      <c r="C2134">
        <v>0.75149657929615954</v>
      </c>
      <c r="D2134">
        <v>0.75172468854026941</v>
      </c>
      <c r="E2134">
        <v>0.75378331504890672</v>
      </c>
      <c r="F2134">
        <v>0.76343683943163543</v>
      </c>
      <c r="G2134">
        <v>0.75385154046110103</v>
      </c>
      <c r="H2134">
        <v>0.76343689061329656</v>
      </c>
      <c r="I2134">
        <v>0.76799772107209086</v>
      </c>
      <c r="J2134">
        <v>0.76813202927603175</v>
      </c>
      <c r="M2134">
        <f>'[1]CAC_SWISS (-SP-NIKKEI-DAX)'!AC2219</f>
        <v>0</v>
      </c>
      <c r="N2134">
        <f>'[1]CAC_SWISS_SP (-NIKKEI-DAX)'!AD2219</f>
        <v>0</v>
      </c>
      <c r="O2134">
        <f>'[1]CAC_SWISS_DAX (-SP-NIKKEI)'!AD2219</f>
        <v>0</v>
      </c>
      <c r="P2134">
        <f>'[1]CAC_SWISS_NIKKEI (-SP-DAX)'!AD2219</f>
        <v>0</v>
      </c>
      <c r="Q2134">
        <f>'[1]CAC_SWISS_DAX_SP (-NIKKEI)'!AF2219</f>
        <v>1</v>
      </c>
      <c r="R2134">
        <f>'[1]CAC_SWISS_SP_NIKKEI (-DAX)'!AF2219</f>
        <v>0</v>
      </c>
      <c r="S2134">
        <f>'[1]CAC_SWISS_DAX_NIKKEI (-SP)'!AF2219</f>
        <v>0</v>
      </c>
      <c r="V2134" t="str">
        <f t="shared" si="1232"/>
        <v>BASE</v>
      </c>
      <c r="W2134" t="str">
        <f t="shared" si="1233"/>
        <v>BASE+SP</v>
      </c>
      <c r="X2134" t="str">
        <f t="shared" si="1234"/>
        <v>BASE+DAX</v>
      </c>
      <c r="Y2134" t="str">
        <f t="shared" si="1235"/>
        <v>BASE+NIKKEI</v>
      </c>
      <c r="Z2134" s="2" t="str">
        <f t="shared" si="1236"/>
        <v/>
      </c>
      <c r="AA2134" s="2" t="str">
        <f t="shared" si="1209"/>
        <v>- DAX</v>
      </c>
      <c r="AB2134" s="2" t="str">
        <f t="shared" si="1224"/>
        <v>- SP</v>
      </c>
      <c r="AE2134">
        <f t="shared" si="1225"/>
        <v>0.75149657929615954</v>
      </c>
      <c r="AF2134">
        <f t="shared" si="1226"/>
        <v>0.75172468854026941</v>
      </c>
      <c r="AG2134">
        <f t="shared" si="1227"/>
        <v>0.75378331504890672</v>
      </c>
      <c r="AH2134">
        <f t="shared" si="1228"/>
        <v>0.76343683943163543</v>
      </c>
      <c r="AI2134" t="str">
        <f t="shared" si="1229"/>
        <v/>
      </c>
      <c r="AJ2134">
        <f t="shared" si="1230"/>
        <v>0.76343689061329656</v>
      </c>
      <c r="AK2134">
        <f t="shared" si="1231"/>
        <v>0.76799772107209086</v>
      </c>
      <c r="AM2134" t="str">
        <f t="shared" si="1237"/>
        <v>BASE</v>
      </c>
      <c r="AN2134" t="str" cm="1">
        <f t="array" ref="AN2134">IF(AM2134="",_xlfn.IFS(AF2134=MAX(AF2134:AH2134),"SP",AG2134=MAX(AF2134:AH2134),"DAX",AH2134=MAX(AF2134:AH2134),"NIKKEI",MAX(AF2134:AH2134)=0,""),"")</f>
        <v/>
      </c>
      <c r="AO2134" t="str" cm="1">
        <f t="array" ref="AO2134">IF(AM2134="BASE","",IF(MAX(AF2134:AH2134)=0,_xlfn.IFS(AI2134=MAX(AI2134:AK2134),"SP&amp;DAX",AJ2134=MAX(AI2134:AK2134),"SP&amp;NIKKEI",AK2134=MAX(AI2134:AK2134),"DAX&amp;NIKKEI"),""))</f>
        <v/>
      </c>
      <c r="AQ2134" s="3">
        <f t="shared" si="1238"/>
        <v>44743</v>
      </c>
      <c r="AR2134" cm="1">
        <f t="array" ref="AR2134">IF(AM2134="BASE",AE2134,_xlfn.IFS(AN2134="DAX",AG2134,AN2134="NIKKEI",AH2134,AN2134="SP",AF2134,AN2134="",MAX(AI2134:AK2134)))</f>
        <v>0.75149657929615954</v>
      </c>
      <c r="AS2134" s="4">
        <f t="shared" si="1210"/>
        <v>0.76729138459307289</v>
      </c>
      <c r="AT2134" s="4">
        <f t="shared" si="1211"/>
        <v>0.78421772022644531</v>
      </c>
      <c r="AU2134" s="4">
        <f t="shared" si="1212"/>
        <v>1.616091964497368E-4</v>
      </c>
      <c r="AV2134" s="4">
        <f t="shared" si="1213"/>
        <v>1.0997259491331875E-4</v>
      </c>
      <c r="AW2134" s="4">
        <f t="shared" si="1214"/>
        <v>1.4695406303463006</v>
      </c>
      <c r="AX2134" s="4">
        <f t="shared" si="1215"/>
        <v>3.76274109149908E-3</v>
      </c>
      <c r="AY2134" s="4">
        <f t="shared" si="1216"/>
        <v>4.284900412289655E-3</v>
      </c>
      <c r="AZ2134" s="4">
        <f t="shared" si="1217"/>
        <v>-4.4984056095735658</v>
      </c>
      <c r="BA2134" s="6" t="str">
        <f t="shared" si="1218"/>
        <v>WEAKEN</v>
      </c>
      <c r="BB2134" s="4">
        <f t="shared" si="1219"/>
        <v>0</v>
      </c>
      <c r="BC2134" s="4">
        <f t="shared" si="1220"/>
        <v>0.60295548643614738</v>
      </c>
      <c r="BD2134" s="4">
        <f t="shared" si="1221"/>
        <v>0.77882552653643133</v>
      </c>
      <c r="BE2134" s="4">
        <f t="shared" si="1239"/>
        <v>0.05</v>
      </c>
      <c r="BF2134" s="4" t="str">
        <f t="shared" si="1240"/>
        <v/>
      </c>
      <c r="BG2134" s="4" t="str">
        <f t="shared" si="1241"/>
        <v/>
      </c>
      <c r="BH2134" s="4" t="str">
        <f t="shared" si="1242"/>
        <v/>
      </c>
      <c r="BI2134" s="4" t="str">
        <f t="shared" si="1243"/>
        <v/>
      </c>
      <c r="BJ2134" s="4" t="str">
        <f t="shared" si="1244"/>
        <v/>
      </c>
      <c r="BK2134" s="4" t="str">
        <f t="shared" si="1245"/>
        <v/>
      </c>
      <c r="BS2134" s="3" t="str">
        <f t="shared" si="1222"/>
        <v/>
      </c>
      <c r="BT2134" s="5">
        <f t="shared" si="1223"/>
        <v>-1.6926335633372425E-2</v>
      </c>
      <c r="BU2134" s="3"/>
    </row>
    <row r="2135" spans="1:73" x14ac:dyDescent="0.2">
      <c r="A2135" s="1">
        <v>44746</v>
      </c>
      <c r="C2135">
        <v>0.72452106708576347</v>
      </c>
      <c r="D2135">
        <v>0.72512763941729663</v>
      </c>
      <c r="E2135">
        <v>0.72718793934663539</v>
      </c>
      <c r="F2135">
        <v>0.73740232257133675</v>
      </c>
      <c r="G2135">
        <v>0.72751189061302857</v>
      </c>
      <c r="H2135">
        <v>0.73746474473246337</v>
      </c>
      <c r="I2135">
        <v>0.74258647385716992</v>
      </c>
      <c r="J2135">
        <v>0.74260030092012019</v>
      </c>
      <c r="M2135">
        <f>'[1]CAC_SWISS (-SP-NIKKEI-DAX)'!AC2220</f>
        <v>0</v>
      </c>
      <c r="N2135">
        <f>'[1]CAC_SWISS_SP (-NIKKEI-DAX)'!AD2220</f>
        <v>0</v>
      </c>
      <c r="O2135">
        <f>'[1]CAC_SWISS_DAX (-SP-NIKKEI)'!AD2220</f>
        <v>0</v>
      </c>
      <c r="P2135">
        <f>'[1]CAC_SWISS_NIKKEI (-SP-DAX)'!AD2220</f>
        <v>0</v>
      </c>
      <c r="Q2135">
        <f>'[1]CAC_SWISS_DAX_SP (-NIKKEI)'!AF2220</f>
        <v>1</v>
      </c>
      <c r="R2135">
        <f>'[1]CAC_SWISS_SP_NIKKEI (-DAX)'!AF2220</f>
        <v>0</v>
      </c>
      <c r="S2135">
        <f>'[1]CAC_SWISS_DAX_NIKKEI (-SP)'!AF2220</f>
        <v>0</v>
      </c>
      <c r="V2135" t="str">
        <f t="shared" si="1232"/>
        <v>BASE</v>
      </c>
      <c r="W2135" t="str">
        <f t="shared" si="1233"/>
        <v>BASE+SP</v>
      </c>
      <c r="X2135" t="str">
        <f t="shared" si="1234"/>
        <v>BASE+DAX</v>
      </c>
      <c r="Y2135" t="str">
        <f t="shared" si="1235"/>
        <v>BASE+NIKKEI</v>
      </c>
      <c r="Z2135" s="2" t="str">
        <f t="shared" si="1236"/>
        <v/>
      </c>
      <c r="AA2135" s="2" t="str">
        <f t="shared" si="1209"/>
        <v>- DAX</v>
      </c>
      <c r="AB2135" s="2" t="str">
        <f t="shared" si="1224"/>
        <v>- SP</v>
      </c>
      <c r="AE2135">
        <f t="shared" si="1225"/>
        <v>0.72452106708576347</v>
      </c>
      <c r="AF2135">
        <f t="shared" si="1226"/>
        <v>0.72512763941729663</v>
      </c>
      <c r="AG2135">
        <f t="shared" si="1227"/>
        <v>0.72718793934663539</v>
      </c>
      <c r="AH2135">
        <f t="shared" si="1228"/>
        <v>0.73740232257133675</v>
      </c>
      <c r="AI2135" t="str">
        <f t="shared" si="1229"/>
        <v/>
      </c>
      <c r="AJ2135">
        <f t="shared" si="1230"/>
        <v>0.73746474473246337</v>
      </c>
      <c r="AK2135">
        <f t="shared" si="1231"/>
        <v>0.74258647385716992</v>
      </c>
      <c r="AM2135" t="str">
        <f t="shared" si="1237"/>
        <v>BASE</v>
      </c>
      <c r="AN2135" t="str" cm="1">
        <f t="array" ref="AN2135">IF(AM2135="",_xlfn.IFS(AF2135=MAX(AF2135:AH2135),"SP",AG2135=MAX(AF2135:AH2135),"DAX",AH2135=MAX(AF2135:AH2135),"NIKKEI",MAX(AF2135:AH2135)=0,""),"")</f>
        <v/>
      </c>
      <c r="AO2135" t="str" cm="1">
        <f t="array" ref="AO2135">IF(AM2135="BASE","",IF(MAX(AF2135:AH2135)=0,_xlfn.IFS(AI2135=MAX(AI2135:AK2135),"SP&amp;DAX",AJ2135=MAX(AI2135:AK2135),"SP&amp;NIKKEI",AK2135=MAX(AI2135:AK2135),"DAX&amp;NIKKEI"),""))</f>
        <v/>
      </c>
      <c r="AQ2135" s="3">
        <f t="shared" si="1238"/>
        <v>44746</v>
      </c>
      <c r="AR2135" cm="1">
        <f t="array" ref="AR2135">IF(AM2135="BASE",AE2135,_xlfn.IFS(AN2135="DAX",AG2135,AN2135="NIKKEI",AH2135,AN2135="SP",AF2135,AN2135="",MAX(AI2135:AK2135)))</f>
        <v>0.72452106708576347</v>
      </c>
      <c r="AS2135" s="4">
        <f t="shared" si="1210"/>
        <v>0.76196453736386194</v>
      </c>
      <c r="AT2135" s="4">
        <f t="shared" si="1211"/>
        <v>0.78438647163823649</v>
      </c>
      <c r="AU2135" s="4">
        <f t="shared" si="1212"/>
        <v>3.2109095108939577E-4</v>
      </c>
      <c r="AV2135" s="4">
        <f t="shared" si="1213"/>
        <v>1.0627682126540907E-4</v>
      </c>
      <c r="AW2135" s="4">
        <f t="shared" si="1214"/>
        <v>3.0212698052713054</v>
      </c>
      <c r="AX2135" s="4">
        <f t="shared" si="1215"/>
        <v>4.0930680176180139E-3</v>
      </c>
      <c r="AY2135" s="4">
        <f t="shared" si="1216"/>
        <v>5.8510367913941338E-3</v>
      </c>
      <c r="AZ2135" s="4">
        <f t="shared" si="1217"/>
        <v>-3.8321301119407338</v>
      </c>
      <c r="BA2135" s="6" t="str">
        <f t="shared" si="1218"/>
        <v>WEAKEN</v>
      </c>
      <c r="BB2135" s="4">
        <f t="shared" si="1219"/>
        <v>0</v>
      </c>
      <c r="BC2135" s="4">
        <f t="shared" si="1220"/>
        <v>0.60295548643614738</v>
      </c>
      <c r="BD2135" s="4">
        <f t="shared" si="1221"/>
        <v>0.77882552653643133</v>
      </c>
      <c r="BE2135" s="4">
        <f t="shared" si="1239"/>
        <v>0.05</v>
      </c>
      <c r="BF2135" s="4" t="str">
        <f t="shared" si="1240"/>
        <v/>
      </c>
      <c r="BG2135" s="4" t="str">
        <f t="shared" si="1241"/>
        <v/>
      </c>
      <c r="BH2135" s="4" t="str">
        <f t="shared" si="1242"/>
        <v/>
      </c>
      <c r="BI2135" s="4" t="str">
        <f t="shared" si="1243"/>
        <v/>
      </c>
      <c r="BJ2135" s="4" t="str">
        <f t="shared" si="1244"/>
        <v/>
      </c>
      <c r="BK2135" s="4" t="str">
        <f t="shared" si="1245"/>
        <v/>
      </c>
      <c r="BS2135" s="3" t="str">
        <f t="shared" si="1222"/>
        <v/>
      </c>
      <c r="BT2135" s="5">
        <f t="shared" si="1223"/>
        <v>-2.2421934274374555E-2</v>
      </c>
      <c r="BU2135" s="3"/>
    </row>
    <row r="2136" spans="1:73" x14ac:dyDescent="0.2">
      <c r="A2136" s="1">
        <v>44747</v>
      </c>
      <c r="C2136">
        <v>0.73013105235310094</v>
      </c>
      <c r="D2136">
        <v>0.73024938405512119</v>
      </c>
      <c r="E2136">
        <v>0.73420507304071891</v>
      </c>
      <c r="F2136">
        <v>0.74007467651189773</v>
      </c>
      <c r="G2136">
        <v>0.73422742023072096</v>
      </c>
      <c r="H2136">
        <v>0.74008070218961808</v>
      </c>
      <c r="I2136">
        <v>0.74785204758492385</v>
      </c>
      <c r="J2136">
        <v>0.74805112470430402</v>
      </c>
      <c r="M2136">
        <f>'[1]CAC_SWISS (-SP-NIKKEI-DAX)'!AC2221</f>
        <v>0</v>
      </c>
      <c r="N2136">
        <f>'[1]CAC_SWISS_SP (-NIKKEI-DAX)'!AD2221</f>
        <v>0</v>
      </c>
      <c r="O2136">
        <f>'[1]CAC_SWISS_DAX (-SP-NIKKEI)'!AD2221</f>
        <v>0</v>
      </c>
      <c r="P2136">
        <f>'[1]CAC_SWISS_NIKKEI (-SP-DAX)'!AD2221</f>
        <v>0</v>
      </c>
      <c r="Q2136">
        <f>'[1]CAC_SWISS_DAX_SP (-NIKKEI)'!AF2221</f>
        <v>1</v>
      </c>
      <c r="R2136">
        <f>'[1]CAC_SWISS_SP_NIKKEI (-DAX)'!AF2221</f>
        <v>0</v>
      </c>
      <c r="S2136">
        <f>'[1]CAC_SWISS_DAX_NIKKEI (-SP)'!AF2221</f>
        <v>0</v>
      </c>
      <c r="V2136" t="str">
        <f t="shared" si="1232"/>
        <v>BASE</v>
      </c>
      <c r="W2136" t="str">
        <f t="shared" si="1233"/>
        <v>BASE+SP</v>
      </c>
      <c r="X2136" t="str">
        <f t="shared" si="1234"/>
        <v>BASE+DAX</v>
      </c>
      <c r="Y2136" t="str">
        <f t="shared" si="1235"/>
        <v>BASE+NIKKEI</v>
      </c>
      <c r="Z2136" s="2" t="str">
        <f t="shared" si="1236"/>
        <v/>
      </c>
      <c r="AA2136" s="2" t="str">
        <f t="shared" si="1209"/>
        <v>- DAX</v>
      </c>
      <c r="AB2136" s="2" t="str">
        <f t="shared" si="1224"/>
        <v>- SP</v>
      </c>
      <c r="AE2136">
        <f t="shared" si="1225"/>
        <v>0.73013105235310094</v>
      </c>
      <c r="AF2136">
        <f t="shared" si="1226"/>
        <v>0.73024938405512119</v>
      </c>
      <c r="AG2136">
        <f t="shared" si="1227"/>
        <v>0.73420507304071891</v>
      </c>
      <c r="AH2136">
        <f t="shared" si="1228"/>
        <v>0.74007467651189773</v>
      </c>
      <c r="AI2136" t="str">
        <f t="shared" si="1229"/>
        <v/>
      </c>
      <c r="AJ2136">
        <f t="shared" si="1230"/>
        <v>0.74008070218961808</v>
      </c>
      <c r="AK2136">
        <f t="shared" si="1231"/>
        <v>0.74785204758492385</v>
      </c>
      <c r="AM2136" t="str">
        <f t="shared" si="1237"/>
        <v>BASE</v>
      </c>
      <c r="AN2136" t="str" cm="1">
        <f t="array" ref="AN2136">IF(AM2136="",_xlfn.IFS(AF2136=MAX(AF2136:AH2136),"SP",AG2136=MAX(AF2136:AH2136),"DAX",AH2136=MAX(AF2136:AH2136),"NIKKEI",MAX(AF2136:AH2136)=0,""),"")</f>
        <v/>
      </c>
      <c r="AO2136" t="str" cm="1">
        <f t="array" ref="AO2136">IF(AM2136="BASE","",IF(MAX(AF2136:AH2136)=0,_xlfn.IFS(AI2136=MAX(AI2136:AK2136),"SP&amp;DAX",AJ2136=MAX(AI2136:AK2136),"SP&amp;NIKKEI",AK2136=MAX(AI2136:AK2136),"DAX&amp;NIKKEI"),""))</f>
        <v/>
      </c>
      <c r="AQ2136" s="3">
        <f t="shared" si="1238"/>
        <v>44747</v>
      </c>
      <c r="AR2136" cm="1">
        <f t="array" ref="AR2136">IF(AM2136="BASE",AE2136,_xlfn.IFS(AN2136="DAX",AG2136,AN2136="NIKKEI",AH2136,AN2136="SP",AF2136,AN2136="",MAX(AI2136:AK2136)))</f>
        <v>0.73013105235310094</v>
      </c>
      <c r="AS2136" s="4">
        <f t="shared" si="1210"/>
        <v>0.75682572213305122</v>
      </c>
      <c r="AT2136" s="4">
        <f t="shared" si="1211"/>
        <v>0.78460543674531169</v>
      </c>
      <c r="AU2136" s="4">
        <f t="shared" si="1212"/>
        <v>3.6185889942898512E-4</v>
      </c>
      <c r="AV2136" s="4">
        <f t="shared" si="1213"/>
        <v>1.0250039834171707E-4</v>
      </c>
      <c r="AW2136" s="4">
        <f t="shared" si="1214"/>
        <v>3.5303170064043607</v>
      </c>
      <c r="AX2136" s="4">
        <f t="shared" si="1215"/>
        <v>4.1387778339967421E-3</v>
      </c>
      <c r="AY2136" s="4">
        <f t="shared" si="1216"/>
        <v>6.1835182468989976E-3</v>
      </c>
      <c r="AZ2136" s="4">
        <f t="shared" si="1217"/>
        <v>-4.4925418674379847</v>
      </c>
      <c r="BA2136" s="6" t="str">
        <f t="shared" si="1218"/>
        <v>WEAKEN</v>
      </c>
      <c r="BB2136" s="4">
        <f t="shared" si="1219"/>
        <v>0</v>
      </c>
      <c r="BC2136" s="4">
        <f t="shared" si="1220"/>
        <v>0.60295548643614738</v>
      </c>
      <c r="BD2136" s="4">
        <f t="shared" si="1221"/>
        <v>0.77882552653643133</v>
      </c>
      <c r="BE2136" s="4">
        <f t="shared" si="1239"/>
        <v>0.05</v>
      </c>
      <c r="BF2136" s="4" t="str">
        <f t="shared" si="1240"/>
        <v/>
      </c>
      <c r="BG2136" s="4" t="str">
        <f t="shared" si="1241"/>
        <v/>
      </c>
      <c r="BH2136" s="4" t="str">
        <f t="shared" si="1242"/>
        <v/>
      </c>
      <c r="BI2136" s="4" t="str">
        <f t="shared" si="1243"/>
        <v/>
      </c>
      <c r="BJ2136" s="4" t="str">
        <f t="shared" si="1244"/>
        <v/>
      </c>
      <c r="BK2136" s="4" t="str">
        <f t="shared" si="1245"/>
        <v/>
      </c>
      <c r="BS2136" s="3" t="str">
        <f t="shared" si="1222"/>
        <v/>
      </c>
      <c r="BT2136" s="5">
        <f t="shared" si="1223"/>
        <v>-2.7779714612260475E-2</v>
      </c>
      <c r="BU2136" s="3"/>
    </row>
    <row r="2137" spans="1:73" x14ac:dyDescent="0.2">
      <c r="A2137" s="1">
        <v>44748</v>
      </c>
      <c r="C2137">
        <v>0.73699060503736902</v>
      </c>
      <c r="D2137">
        <v>0.73711857462540997</v>
      </c>
      <c r="E2137">
        <v>0.7406435747875304</v>
      </c>
      <c r="F2137">
        <v>0.74868732679561689</v>
      </c>
      <c r="G2137">
        <v>0.74067054368613627</v>
      </c>
      <c r="H2137">
        <v>0.74870330881629721</v>
      </c>
      <c r="I2137">
        <v>0.75566388998307799</v>
      </c>
      <c r="J2137">
        <v>0.75589786865345676</v>
      </c>
      <c r="M2137">
        <f>'[1]CAC_SWISS (-SP-NIKKEI-DAX)'!AC2222</f>
        <v>0</v>
      </c>
      <c r="N2137">
        <f>'[1]CAC_SWISS_SP (-NIKKEI-DAX)'!AD2222</f>
        <v>0</v>
      </c>
      <c r="O2137">
        <f>'[1]CAC_SWISS_DAX (-SP-NIKKEI)'!AD2222</f>
        <v>0</v>
      </c>
      <c r="P2137">
        <f>'[1]CAC_SWISS_NIKKEI (-SP-DAX)'!AD2222</f>
        <v>0</v>
      </c>
      <c r="Q2137">
        <f>'[1]CAC_SWISS_DAX_SP (-NIKKEI)'!AF2222</f>
        <v>1</v>
      </c>
      <c r="R2137">
        <f>'[1]CAC_SWISS_SP_NIKKEI (-DAX)'!AF2222</f>
        <v>0</v>
      </c>
      <c r="S2137">
        <f>'[1]CAC_SWISS_DAX_NIKKEI (-SP)'!AF2222</f>
        <v>0</v>
      </c>
      <c r="V2137" t="str">
        <f t="shared" si="1232"/>
        <v>BASE</v>
      </c>
      <c r="W2137" t="str">
        <f t="shared" si="1233"/>
        <v>BASE+SP</v>
      </c>
      <c r="X2137" t="str">
        <f t="shared" si="1234"/>
        <v>BASE+DAX</v>
      </c>
      <c r="Y2137" t="str">
        <f t="shared" si="1235"/>
        <v>BASE+NIKKEI</v>
      </c>
      <c r="Z2137" s="2" t="str">
        <f t="shared" si="1236"/>
        <v/>
      </c>
      <c r="AA2137" s="2" t="str">
        <f t="shared" si="1209"/>
        <v>- DAX</v>
      </c>
      <c r="AB2137" s="2" t="str">
        <f t="shared" si="1224"/>
        <v>- SP</v>
      </c>
      <c r="AE2137">
        <f t="shared" si="1225"/>
        <v>0.73699060503736902</v>
      </c>
      <c r="AF2137">
        <f t="shared" si="1226"/>
        <v>0.73711857462540997</v>
      </c>
      <c r="AG2137">
        <f t="shared" si="1227"/>
        <v>0.7406435747875304</v>
      </c>
      <c r="AH2137">
        <f t="shared" si="1228"/>
        <v>0.74868732679561689</v>
      </c>
      <c r="AI2137" t="str">
        <f t="shared" si="1229"/>
        <v/>
      </c>
      <c r="AJ2137">
        <f t="shared" si="1230"/>
        <v>0.74870330881629721</v>
      </c>
      <c r="AK2137">
        <f t="shared" si="1231"/>
        <v>0.75566388998307799</v>
      </c>
      <c r="AM2137" t="str">
        <f t="shared" si="1237"/>
        <v>BASE</v>
      </c>
      <c r="AN2137" t="str" cm="1">
        <f t="array" ref="AN2137">IF(AM2137="",_xlfn.IFS(AF2137=MAX(AF2137:AH2137),"SP",AG2137=MAX(AF2137:AH2137),"DAX",AH2137=MAX(AF2137:AH2137),"NIKKEI",MAX(AF2137:AH2137)=0,""),"")</f>
        <v/>
      </c>
      <c r="AO2137" t="str" cm="1">
        <f t="array" ref="AO2137">IF(AM2137="BASE","",IF(MAX(AF2137:AH2137)=0,_xlfn.IFS(AI2137=MAX(AI2137:AK2137),"SP&amp;DAX",AJ2137=MAX(AI2137:AK2137),"SP&amp;NIKKEI",AK2137=MAX(AI2137:AK2137),"DAX&amp;NIKKEI"),""))</f>
        <v/>
      </c>
      <c r="AQ2137" s="3">
        <f t="shared" si="1238"/>
        <v>44748</v>
      </c>
      <c r="AR2137" cm="1">
        <f t="array" ref="AR2137">IF(AM2137="BASE",AE2137,_xlfn.IFS(AN2137="DAX",AG2137,AN2137="NIKKEI",AH2137,AN2137="SP",AF2137,AN2137="",MAX(AI2137:AK2137)))</f>
        <v>0.73699060503736902</v>
      </c>
      <c r="AS2137" s="4">
        <f t="shared" si="1210"/>
        <v>0.75278159762172892</v>
      </c>
      <c r="AT2137" s="4">
        <f t="shared" si="1211"/>
        <v>0.7847190271473039</v>
      </c>
      <c r="AU2137" s="4">
        <f t="shared" si="1212"/>
        <v>3.402222247282493E-4</v>
      </c>
      <c r="AV2137" s="4">
        <f t="shared" si="1213"/>
        <v>1.0016596678997947E-4</v>
      </c>
      <c r="AW2137" s="4">
        <f t="shared" si="1214"/>
        <v>3.3965850441158514</v>
      </c>
      <c r="AX2137" s="4">
        <f t="shared" si="1215"/>
        <v>4.0607793702253855E-3</v>
      </c>
      <c r="AY2137" s="4">
        <f t="shared" si="1216"/>
        <v>6.0021281066488848E-3</v>
      </c>
      <c r="AZ2137" s="4">
        <f t="shared" si="1217"/>
        <v>-5.3210176387598516</v>
      </c>
      <c r="BA2137" s="6" t="str">
        <f t="shared" si="1218"/>
        <v>WEAKEN</v>
      </c>
      <c r="BB2137" s="4">
        <f t="shared" si="1219"/>
        <v>0</v>
      </c>
      <c r="BC2137" s="4">
        <f t="shared" si="1220"/>
        <v>0.60295548643614738</v>
      </c>
      <c r="BD2137" s="4">
        <f t="shared" si="1221"/>
        <v>0.77882552653643133</v>
      </c>
      <c r="BE2137" s="4">
        <f t="shared" si="1239"/>
        <v>0.05</v>
      </c>
      <c r="BF2137" s="4" t="str">
        <f t="shared" si="1240"/>
        <v/>
      </c>
      <c r="BG2137" s="4" t="str">
        <f t="shared" si="1241"/>
        <v/>
      </c>
      <c r="BH2137" s="4" t="str">
        <f t="shared" si="1242"/>
        <v/>
      </c>
      <c r="BI2137" s="4" t="str">
        <f t="shared" si="1243"/>
        <v/>
      </c>
      <c r="BJ2137" s="4" t="str">
        <f t="shared" si="1244"/>
        <v/>
      </c>
      <c r="BK2137" s="4" t="str">
        <f t="shared" si="1245"/>
        <v/>
      </c>
      <c r="BS2137" s="3" t="str">
        <f t="shared" si="1222"/>
        <v/>
      </c>
      <c r="BT2137" s="5">
        <f t="shared" si="1223"/>
        <v>-3.193742952557499E-2</v>
      </c>
      <c r="BU2137" s="3"/>
    </row>
    <row r="2138" spans="1:73" x14ac:dyDescent="0.2">
      <c r="A2138" s="1">
        <v>44749</v>
      </c>
      <c r="C2138">
        <v>0.72322520553177172</v>
      </c>
      <c r="D2138">
        <v>0.72323677848117407</v>
      </c>
      <c r="E2138">
        <v>0.73098197242477847</v>
      </c>
      <c r="F2138">
        <v>0.73275285944960744</v>
      </c>
      <c r="G2138">
        <v>0.73105048738011946</v>
      </c>
      <c r="H2138">
        <v>0.73284134423285963</v>
      </c>
      <c r="I2138">
        <v>0.74362301875562653</v>
      </c>
      <c r="J2138">
        <v>0.74429225028575707</v>
      </c>
      <c r="M2138">
        <f>'[1]CAC_SWISS (-SP-NIKKEI-DAX)'!AC2223</f>
        <v>0</v>
      </c>
      <c r="N2138">
        <f>'[1]CAC_SWISS_SP (-NIKKEI-DAX)'!AD2223</f>
        <v>1</v>
      </c>
      <c r="O2138">
        <f>'[1]CAC_SWISS_DAX (-SP-NIKKEI)'!AD2223</f>
        <v>0</v>
      </c>
      <c r="P2138">
        <f>'[1]CAC_SWISS_NIKKEI (-SP-DAX)'!AD2223</f>
        <v>0</v>
      </c>
      <c r="Q2138">
        <f>'[1]CAC_SWISS_DAX_SP (-NIKKEI)'!AF2223</f>
        <v>1</v>
      </c>
      <c r="R2138">
        <f>'[1]CAC_SWISS_SP_NIKKEI (-DAX)'!AF2223</f>
        <v>0</v>
      </c>
      <c r="S2138">
        <f>'[1]CAC_SWISS_DAX_NIKKEI (-SP)'!AF2223</f>
        <v>0</v>
      </c>
      <c r="V2138" t="str">
        <f t="shared" si="1232"/>
        <v>BASE</v>
      </c>
      <c r="W2138" t="str">
        <f t="shared" si="1233"/>
        <v/>
      </c>
      <c r="X2138" t="str">
        <f t="shared" si="1234"/>
        <v>BASE+DAX</v>
      </c>
      <c r="Y2138" t="str">
        <f t="shared" si="1235"/>
        <v>BASE+NIKKEI</v>
      </c>
      <c r="Z2138" s="2" t="str">
        <f t="shared" si="1236"/>
        <v/>
      </c>
      <c r="AA2138" s="2" t="str">
        <f t="shared" si="1209"/>
        <v>- DAX</v>
      </c>
      <c r="AB2138" s="2" t="str">
        <f t="shared" si="1224"/>
        <v>- SP</v>
      </c>
      <c r="AE2138">
        <f t="shared" si="1225"/>
        <v>0.72322520553177172</v>
      </c>
      <c r="AF2138" t="str">
        <f t="shared" si="1226"/>
        <v/>
      </c>
      <c r="AG2138">
        <f t="shared" si="1227"/>
        <v>0.73098197242477847</v>
      </c>
      <c r="AH2138">
        <f t="shared" si="1228"/>
        <v>0.73275285944960744</v>
      </c>
      <c r="AI2138" t="str">
        <f t="shared" si="1229"/>
        <v/>
      </c>
      <c r="AJ2138">
        <f t="shared" si="1230"/>
        <v>0.73284134423285963</v>
      </c>
      <c r="AK2138">
        <f t="shared" si="1231"/>
        <v>0.74362301875562653</v>
      </c>
      <c r="AM2138" t="str">
        <f t="shared" si="1237"/>
        <v>BASE</v>
      </c>
      <c r="AN2138" t="str" cm="1">
        <f t="array" ref="AN2138">IF(AM2138="",_xlfn.IFS(AF2138=MAX(AF2138:AH2138),"SP",AG2138=MAX(AF2138:AH2138),"DAX",AH2138=MAX(AF2138:AH2138),"NIKKEI",MAX(AF2138:AH2138)=0,""),"")</f>
        <v/>
      </c>
      <c r="AO2138" t="str" cm="1">
        <f t="array" ref="AO2138">IF(AM2138="BASE","",IF(MAX(AF2138:AH2138)=0,_xlfn.IFS(AI2138=MAX(AI2138:AK2138),"SP&amp;DAX",AJ2138=MAX(AI2138:AK2138),"SP&amp;NIKKEI",AK2138=MAX(AI2138:AK2138),"DAX&amp;NIKKEI"),""))</f>
        <v/>
      </c>
      <c r="AQ2138" s="3">
        <f t="shared" si="1238"/>
        <v>44749</v>
      </c>
      <c r="AR2138" cm="1">
        <f t="array" ref="AR2138">IF(AM2138="BASE",AE2138,_xlfn.IFS(AN2138="DAX",AG2138,AN2138="NIKKEI",AH2138,AN2138="SP",AF2138,AN2138="",MAX(AI2138:AK2138)))</f>
        <v>0.72322520553177172</v>
      </c>
      <c r="AS2138" s="4">
        <f t="shared" si="1210"/>
        <v>0.74740594489237488</v>
      </c>
      <c r="AT2138" s="4">
        <f t="shared" si="1211"/>
        <v>0.7845552511037579</v>
      </c>
      <c r="AU2138" s="4">
        <f t="shared" si="1212"/>
        <v>3.4010637437685218E-4</v>
      </c>
      <c r="AV2138" s="4">
        <f t="shared" si="1213"/>
        <v>1.0135618586058607E-4</v>
      </c>
      <c r="AW2138" s="4">
        <f t="shared" si="1214"/>
        <v>3.3555561655078798</v>
      </c>
      <c r="AX2138" s="4">
        <f t="shared" si="1215"/>
        <v>4.0753448282011212E-3</v>
      </c>
      <c r="AY2138" s="4">
        <f t="shared" si="1216"/>
        <v>6.0031459381641667E-3</v>
      </c>
      <c r="AZ2138" s="4">
        <f t="shared" si="1217"/>
        <v>-6.1883063637036475</v>
      </c>
      <c r="BA2138" s="6" t="str">
        <f t="shared" si="1218"/>
        <v>WEAKEN</v>
      </c>
      <c r="BB2138" s="4">
        <f t="shared" si="1219"/>
        <v>0</v>
      </c>
      <c r="BC2138" s="4">
        <f t="shared" si="1220"/>
        <v>0.60295548643614738</v>
      </c>
      <c r="BD2138" s="4">
        <f t="shared" si="1221"/>
        <v>0.77882552653643133</v>
      </c>
      <c r="BE2138" s="4">
        <f t="shared" si="1239"/>
        <v>0.05</v>
      </c>
      <c r="BF2138" s="4" t="str">
        <f t="shared" si="1240"/>
        <v/>
      </c>
      <c r="BG2138" s="4" t="str">
        <f t="shared" si="1241"/>
        <v/>
      </c>
      <c r="BH2138" s="4" t="str">
        <f t="shared" si="1242"/>
        <v/>
      </c>
      <c r="BI2138" s="4" t="str">
        <f t="shared" si="1243"/>
        <v/>
      </c>
      <c r="BJ2138" s="4" t="str">
        <f t="shared" si="1244"/>
        <v/>
      </c>
      <c r="BK2138" s="4" t="str">
        <f t="shared" si="1245"/>
        <v/>
      </c>
      <c r="BS2138" s="3" t="str">
        <f t="shared" si="1222"/>
        <v/>
      </c>
      <c r="BT2138" s="5">
        <f t="shared" si="1223"/>
        <v>-3.7149306211383015E-2</v>
      </c>
      <c r="BU2138" s="3"/>
    </row>
    <row r="2139" spans="1:73" x14ac:dyDescent="0.2">
      <c r="A2139" s="1">
        <v>44750</v>
      </c>
      <c r="C2139">
        <v>0.71754929575732673</v>
      </c>
      <c r="D2139">
        <v>0.71756041683871152</v>
      </c>
      <c r="E2139">
        <v>0.72382588373666334</v>
      </c>
      <c r="F2139">
        <v>0.72764538413128821</v>
      </c>
      <c r="G2139">
        <v>0.72387022471568852</v>
      </c>
      <c r="H2139">
        <v>0.72770138904943271</v>
      </c>
      <c r="I2139">
        <v>0.73662855715212816</v>
      </c>
      <c r="J2139">
        <v>0.73708180156721737</v>
      </c>
      <c r="M2139">
        <f>'[1]CAC_SWISS (-SP-NIKKEI-DAX)'!AC2224</f>
        <v>0</v>
      </c>
      <c r="N2139">
        <f>'[1]CAC_SWISS_SP (-NIKKEI-DAX)'!AD2224</f>
        <v>0</v>
      </c>
      <c r="O2139">
        <f>'[1]CAC_SWISS_DAX (-SP-NIKKEI)'!AD2224</f>
        <v>0</v>
      </c>
      <c r="P2139">
        <f>'[1]CAC_SWISS_NIKKEI (-SP-DAX)'!AD2224</f>
        <v>0</v>
      </c>
      <c r="Q2139">
        <f>'[1]CAC_SWISS_DAX_SP (-NIKKEI)'!AF2224</f>
        <v>1</v>
      </c>
      <c r="R2139">
        <f>'[1]CAC_SWISS_SP_NIKKEI (-DAX)'!AF2224</f>
        <v>0</v>
      </c>
      <c r="S2139">
        <f>'[1]CAC_SWISS_DAX_NIKKEI (-SP)'!AF2224</f>
        <v>0</v>
      </c>
      <c r="V2139" t="str">
        <f t="shared" si="1232"/>
        <v>BASE</v>
      </c>
      <c r="W2139" t="str">
        <f t="shared" si="1233"/>
        <v>BASE+SP</v>
      </c>
      <c r="X2139" t="str">
        <f t="shared" si="1234"/>
        <v>BASE+DAX</v>
      </c>
      <c r="Y2139" t="str">
        <f t="shared" si="1235"/>
        <v>BASE+NIKKEI</v>
      </c>
      <c r="Z2139" s="2" t="str">
        <f t="shared" si="1236"/>
        <v/>
      </c>
      <c r="AA2139" s="2" t="str">
        <f t="shared" si="1209"/>
        <v>- DAX</v>
      </c>
      <c r="AB2139" s="2" t="str">
        <f t="shared" si="1224"/>
        <v>- SP</v>
      </c>
      <c r="AE2139">
        <f t="shared" si="1225"/>
        <v>0.71754929575732673</v>
      </c>
      <c r="AF2139">
        <f t="shared" si="1226"/>
        <v>0.71756041683871152</v>
      </c>
      <c r="AG2139">
        <f t="shared" si="1227"/>
        <v>0.72382588373666334</v>
      </c>
      <c r="AH2139">
        <f t="shared" si="1228"/>
        <v>0.72764538413128821</v>
      </c>
      <c r="AI2139" t="str">
        <f t="shared" si="1229"/>
        <v/>
      </c>
      <c r="AJ2139">
        <f t="shared" si="1230"/>
        <v>0.72770138904943271</v>
      </c>
      <c r="AK2139">
        <f t="shared" si="1231"/>
        <v>0.73662855715212816</v>
      </c>
      <c r="AM2139" t="str">
        <f t="shared" si="1237"/>
        <v>BASE</v>
      </c>
      <c r="AN2139" t="str" cm="1">
        <f t="array" ref="AN2139">IF(AM2139="",_xlfn.IFS(AF2139=MAX(AF2139:AH2139),"SP",AG2139=MAX(AF2139:AH2139),"DAX",AH2139=MAX(AF2139:AH2139),"NIKKEI",MAX(AF2139:AH2139)=0,""),"")</f>
        <v/>
      </c>
      <c r="AO2139" t="str" cm="1">
        <f t="array" ref="AO2139">IF(AM2139="BASE","",IF(MAX(AF2139:AH2139)=0,_xlfn.IFS(AI2139=MAX(AI2139:AK2139),"SP&amp;DAX",AJ2139=MAX(AI2139:AK2139),"SP&amp;NIKKEI",AK2139=MAX(AI2139:AK2139),"DAX&amp;NIKKEI"),""))</f>
        <v/>
      </c>
      <c r="AQ2139" s="3">
        <f t="shared" si="1238"/>
        <v>44750</v>
      </c>
      <c r="AR2139" cm="1">
        <f t="array" ref="AR2139">IF(AM2139="BASE",AE2139,_xlfn.IFS(AN2139="DAX",AG2139,AN2139="NIKKEI",AH2139,AN2139="SP",AF2139,AN2139="",MAX(AI2139:AK2139)))</f>
        <v>0.71754929575732673</v>
      </c>
      <c r="AS2139" s="4">
        <f t="shared" si="1210"/>
        <v>0.74121930124891633</v>
      </c>
      <c r="AT2139" s="4">
        <f t="shared" si="1211"/>
        <v>0.78449534390664011</v>
      </c>
      <c r="AU2139" s="4">
        <f t="shared" si="1212"/>
        <v>2.8277830981022014E-4</v>
      </c>
      <c r="AV2139" s="4">
        <f t="shared" si="1213"/>
        <v>1.0179777347231353E-4</v>
      </c>
      <c r="AW2139" s="4">
        <f t="shared" si="1214"/>
        <v>2.7778437598846781</v>
      </c>
      <c r="AX2139" s="4">
        <f t="shared" si="1215"/>
        <v>3.9478747722606952E-3</v>
      </c>
      <c r="AY2139" s="4">
        <f t="shared" si="1216"/>
        <v>5.5057957145600933E-3</v>
      </c>
      <c r="AZ2139" s="4">
        <f t="shared" si="1217"/>
        <v>-10.961858000612912</v>
      </c>
      <c r="BA2139" s="6" t="str">
        <f t="shared" si="1218"/>
        <v>WEAKEN</v>
      </c>
      <c r="BB2139" s="4">
        <f t="shared" si="1219"/>
        <v>0</v>
      </c>
      <c r="BC2139" s="4">
        <f t="shared" si="1220"/>
        <v>0.60295548643614738</v>
      </c>
      <c r="BD2139" s="4">
        <f t="shared" si="1221"/>
        <v>0.77882552653643133</v>
      </c>
      <c r="BE2139" s="4">
        <f t="shared" si="1239"/>
        <v>0.05</v>
      </c>
      <c r="BF2139" s="4" t="str">
        <f t="shared" si="1240"/>
        <v/>
      </c>
      <c r="BG2139" s="4" t="str">
        <f t="shared" si="1241"/>
        <v/>
      </c>
      <c r="BH2139" s="4" t="str">
        <f t="shared" si="1242"/>
        <v/>
      </c>
      <c r="BI2139" s="4" t="str">
        <f t="shared" si="1243"/>
        <v/>
      </c>
      <c r="BJ2139" s="4" t="str">
        <f t="shared" si="1244"/>
        <v/>
      </c>
      <c r="BK2139" s="4" t="str">
        <f t="shared" si="1245"/>
        <v/>
      </c>
      <c r="BS2139" s="3" t="str">
        <f t="shared" si="1222"/>
        <v/>
      </c>
      <c r="BT2139" s="5">
        <f t="shared" si="1223"/>
        <v>-4.3276042657723779E-2</v>
      </c>
      <c r="BU2139" s="3"/>
    </row>
    <row r="2140" spans="1:73" x14ac:dyDescent="0.2">
      <c r="A2140" s="1">
        <v>44753</v>
      </c>
      <c r="C2140">
        <v>0.71557423235510853</v>
      </c>
      <c r="D2140">
        <v>0.71558336393702471</v>
      </c>
      <c r="E2140">
        <v>0.72117316102613693</v>
      </c>
      <c r="F2140">
        <v>0.72689846459448548</v>
      </c>
      <c r="G2140">
        <v>0.72125542496276696</v>
      </c>
      <c r="H2140">
        <v>0.72691356655968298</v>
      </c>
      <c r="I2140">
        <v>0.7350247322712431</v>
      </c>
      <c r="J2140">
        <v>0.73540775912180367</v>
      </c>
      <c r="M2140">
        <f>'[1]CAC_SWISS (-SP-NIKKEI-DAX)'!AC2225</f>
        <v>0</v>
      </c>
      <c r="N2140">
        <f>'[1]CAC_SWISS_SP (-NIKKEI-DAX)'!AD2225</f>
        <v>0</v>
      </c>
      <c r="O2140">
        <f>'[1]CAC_SWISS_DAX (-SP-NIKKEI)'!AD2225</f>
        <v>0</v>
      </c>
      <c r="P2140">
        <f>'[1]CAC_SWISS_NIKKEI (-SP-DAX)'!AD2225</f>
        <v>0</v>
      </c>
      <c r="Q2140">
        <f>'[1]CAC_SWISS_DAX_SP (-NIKKEI)'!AF2225</f>
        <v>1</v>
      </c>
      <c r="R2140">
        <f>'[1]CAC_SWISS_SP_NIKKEI (-DAX)'!AF2225</f>
        <v>0</v>
      </c>
      <c r="S2140">
        <f>'[1]CAC_SWISS_DAX_NIKKEI (-SP)'!AF2225</f>
        <v>0</v>
      </c>
      <c r="V2140" t="str">
        <f t="shared" si="1232"/>
        <v>BASE</v>
      </c>
      <c r="W2140" t="str">
        <f t="shared" si="1233"/>
        <v>BASE+SP</v>
      </c>
      <c r="X2140" t="str">
        <f t="shared" si="1234"/>
        <v>BASE+DAX</v>
      </c>
      <c r="Y2140" t="str">
        <f t="shared" si="1235"/>
        <v>BASE+NIKKEI</v>
      </c>
      <c r="Z2140" s="2" t="str">
        <f t="shared" si="1236"/>
        <v/>
      </c>
      <c r="AA2140" s="2" t="str">
        <f t="shared" si="1209"/>
        <v>- DAX</v>
      </c>
      <c r="AB2140" s="2" t="str">
        <f t="shared" si="1224"/>
        <v>- SP</v>
      </c>
      <c r="AE2140">
        <f t="shared" si="1225"/>
        <v>0.71557423235510853</v>
      </c>
      <c r="AF2140">
        <f t="shared" si="1226"/>
        <v>0.71558336393702471</v>
      </c>
      <c r="AG2140">
        <f t="shared" si="1227"/>
        <v>0.72117316102613693</v>
      </c>
      <c r="AH2140">
        <f t="shared" si="1228"/>
        <v>0.72689846459448548</v>
      </c>
      <c r="AI2140" t="str">
        <f t="shared" si="1229"/>
        <v/>
      </c>
      <c r="AJ2140">
        <f t="shared" si="1230"/>
        <v>0.72691356655968298</v>
      </c>
      <c r="AK2140">
        <f t="shared" si="1231"/>
        <v>0.7350247322712431</v>
      </c>
      <c r="AM2140" t="str">
        <f t="shared" si="1237"/>
        <v>BASE</v>
      </c>
      <c r="AN2140" t="str" cm="1">
        <f t="array" ref="AN2140">IF(AM2140="",_xlfn.IFS(AF2140=MAX(AF2140:AH2140),"SP",AG2140=MAX(AF2140:AH2140),"DAX",AH2140=MAX(AF2140:AH2140),"NIKKEI",MAX(AF2140:AH2140)=0,""),"")</f>
        <v/>
      </c>
      <c r="AO2140" t="str" cm="1">
        <f t="array" ref="AO2140">IF(AM2140="BASE","",IF(MAX(AF2140:AH2140)=0,_xlfn.IFS(AI2140=MAX(AI2140:AK2140),"SP&amp;DAX",AJ2140=MAX(AI2140:AK2140),"SP&amp;NIKKEI",AK2140=MAX(AI2140:AK2140),"DAX&amp;NIKKEI"),""))</f>
        <v/>
      </c>
      <c r="AQ2140" s="3">
        <f t="shared" si="1238"/>
        <v>44753</v>
      </c>
      <c r="AR2140" cm="1">
        <f t="array" ref="AR2140">IF(AM2140="BASE",AE2140,_xlfn.IFS(AN2140="DAX",AG2140,AN2140="NIKKEI",AH2140,AN2140="SP",AF2140,AN2140="",MAX(AI2140:AK2140)))</f>
        <v>0.71557423235510853</v>
      </c>
      <c r="AS2140" s="4">
        <f t="shared" si="1210"/>
        <v>0.73623225988828067</v>
      </c>
      <c r="AT2140" s="4">
        <f t="shared" si="1211"/>
        <v>0.7840775519574994</v>
      </c>
      <c r="AU2140" s="4">
        <f t="shared" si="1212"/>
        <v>2.6301124501016131E-4</v>
      </c>
      <c r="AV2140" s="4">
        <f t="shared" si="1213"/>
        <v>1.0895736602629899E-4</v>
      </c>
      <c r="AW2140" s="4">
        <f t="shared" si="1214"/>
        <v>2.4138913650562954</v>
      </c>
      <c r="AX2140" s="4">
        <f t="shared" si="1215"/>
        <v>3.9929279224511262E-3</v>
      </c>
      <c r="AY2140" s="4">
        <f t="shared" si="1216"/>
        <v>5.3366910929472126E-3</v>
      </c>
      <c r="AZ2140" s="4">
        <f t="shared" si="1217"/>
        <v>-11.982508324329602</v>
      </c>
      <c r="BA2140" s="6" t="str">
        <f t="shared" si="1218"/>
        <v>WEAKEN</v>
      </c>
      <c r="BB2140" s="4">
        <f t="shared" si="1219"/>
        <v>0</v>
      </c>
      <c r="BC2140" s="4">
        <f t="shared" si="1220"/>
        <v>0.60295548643614738</v>
      </c>
      <c r="BD2140" s="4">
        <f t="shared" si="1221"/>
        <v>0.77882552653643133</v>
      </c>
      <c r="BE2140" s="4">
        <f t="shared" si="1239"/>
        <v>0.05</v>
      </c>
      <c r="BF2140" s="4" t="str">
        <f t="shared" si="1240"/>
        <v/>
      </c>
      <c r="BG2140" s="4" t="str">
        <f t="shared" si="1241"/>
        <v/>
      </c>
      <c r="BH2140" s="4" t="str">
        <f t="shared" si="1242"/>
        <v/>
      </c>
      <c r="BI2140" s="4" t="str">
        <f t="shared" si="1243"/>
        <v/>
      </c>
      <c r="BJ2140" s="4" t="str">
        <f t="shared" si="1244"/>
        <v/>
      </c>
      <c r="BK2140" s="4" t="str">
        <f t="shared" si="1245"/>
        <v/>
      </c>
      <c r="BS2140" s="3" t="str">
        <f t="shared" si="1222"/>
        <v/>
      </c>
      <c r="BT2140" s="5">
        <f t="shared" si="1223"/>
        <v>-4.7845292069218726E-2</v>
      </c>
      <c r="BU2140" s="3"/>
    </row>
    <row r="2141" spans="1:73" x14ac:dyDescent="0.2">
      <c r="A2141" s="1">
        <v>44754</v>
      </c>
      <c r="C2141">
        <v>0.72076056364597707</v>
      </c>
      <c r="D2141">
        <v>0.72080691045410272</v>
      </c>
      <c r="E2141">
        <v>0.72857569004465728</v>
      </c>
      <c r="F2141">
        <v>0.73272115961637929</v>
      </c>
      <c r="G2141">
        <v>0.72914865047050037</v>
      </c>
      <c r="H2141">
        <v>0.73297332686018579</v>
      </c>
      <c r="I2141">
        <v>0.74326356990630826</v>
      </c>
      <c r="J2141">
        <v>0.74465552827866022</v>
      </c>
      <c r="M2141">
        <f>'[1]CAC_SWISS (-SP-NIKKEI-DAX)'!AC2226</f>
        <v>0</v>
      </c>
      <c r="N2141">
        <f>'[1]CAC_SWISS_SP (-NIKKEI-DAX)'!AD2226</f>
        <v>1</v>
      </c>
      <c r="O2141">
        <f>'[1]CAC_SWISS_DAX (-SP-NIKKEI)'!AD2226</f>
        <v>0</v>
      </c>
      <c r="P2141">
        <f>'[1]CAC_SWISS_NIKKEI (-SP-DAX)'!AD2226</f>
        <v>0</v>
      </c>
      <c r="Q2141">
        <f>'[1]CAC_SWISS_DAX_SP (-NIKKEI)'!AF2226</f>
        <v>1</v>
      </c>
      <c r="R2141">
        <f>'[1]CAC_SWISS_SP_NIKKEI (-DAX)'!AF2226</f>
        <v>0</v>
      </c>
      <c r="S2141">
        <f>'[1]CAC_SWISS_DAX_NIKKEI (-SP)'!AF2226</f>
        <v>0</v>
      </c>
      <c r="V2141" t="str">
        <f t="shared" si="1232"/>
        <v>BASE</v>
      </c>
      <c r="W2141" t="str">
        <f t="shared" si="1233"/>
        <v/>
      </c>
      <c r="X2141" t="str">
        <f t="shared" si="1234"/>
        <v>BASE+DAX</v>
      </c>
      <c r="Y2141" t="str">
        <f t="shared" si="1235"/>
        <v>BASE+NIKKEI</v>
      </c>
      <c r="Z2141" s="2" t="str">
        <f t="shared" si="1236"/>
        <v/>
      </c>
      <c r="AA2141" s="2" t="str">
        <f t="shared" ref="AA2141:AA2204" si="1246">IF(R2141=0,"- DAX","")</f>
        <v>- DAX</v>
      </c>
      <c r="AB2141" s="2" t="str">
        <f t="shared" si="1224"/>
        <v>- SP</v>
      </c>
      <c r="AE2141">
        <f t="shared" si="1225"/>
        <v>0.72076056364597707</v>
      </c>
      <c r="AF2141" t="str">
        <f t="shared" si="1226"/>
        <v/>
      </c>
      <c r="AG2141">
        <f t="shared" si="1227"/>
        <v>0.72857569004465728</v>
      </c>
      <c r="AH2141">
        <f t="shared" si="1228"/>
        <v>0.73272115961637929</v>
      </c>
      <c r="AI2141" t="str">
        <f t="shared" si="1229"/>
        <v/>
      </c>
      <c r="AJ2141">
        <f t="shared" si="1230"/>
        <v>0.73297332686018579</v>
      </c>
      <c r="AK2141">
        <f t="shared" si="1231"/>
        <v>0.74326356990630826</v>
      </c>
      <c r="AM2141" t="str">
        <f t="shared" si="1237"/>
        <v>BASE</v>
      </c>
      <c r="AN2141" t="str" cm="1">
        <f t="array" ref="AN2141">IF(AM2141="",_xlfn.IFS(AF2141=MAX(AF2141:AH2141),"SP",AG2141=MAX(AF2141:AH2141),"DAX",AH2141=MAX(AF2141:AH2141),"NIKKEI",MAX(AF2141:AH2141)=0,""),"")</f>
        <v/>
      </c>
      <c r="AO2141" t="str" cm="1">
        <f t="array" ref="AO2141">IF(AM2141="BASE","",IF(MAX(AF2141:AH2141)=0,_xlfn.IFS(AI2141=MAX(AI2141:AK2141),"SP&amp;DAX",AJ2141=MAX(AI2141:AK2141),"SP&amp;NIKKEI",AK2141=MAX(AI2141:AK2141),"DAX&amp;NIKKEI"),""))</f>
        <v/>
      </c>
      <c r="AQ2141" s="3">
        <f t="shared" si="1238"/>
        <v>44754</v>
      </c>
      <c r="AR2141" cm="1">
        <f t="array" ref="AR2141">IF(AM2141="BASE",AE2141,_xlfn.IFS(AN2141="DAX",AG2141,AN2141="NIKKEI",AH2141,AN2141="SP",AF2141,AN2141="",MAX(AI2141:AK2141)))</f>
        <v>0.72076056364597707</v>
      </c>
      <c r="AS2141" s="4">
        <f t="shared" si="1210"/>
        <v>0.73240116333940641</v>
      </c>
      <c r="AT2141" s="4">
        <f t="shared" si="1211"/>
        <v>0.78360344125637971</v>
      </c>
      <c r="AU2141" s="4">
        <f t="shared" si="1212"/>
        <v>2.1534104025846699E-4</v>
      </c>
      <c r="AV2141" s="4">
        <f t="shared" si="1213"/>
        <v>1.2145473053927747E-4</v>
      </c>
      <c r="AW2141" s="4">
        <f t="shared" si="1214"/>
        <v>1.7730148451387611</v>
      </c>
      <c r="AX2141" s="4">
        <f t="shared" si="1215"/>
        <v>4.0401479553184337E-3</v>
      </c>
      <c r="AY2141" s="4">
        <f t="shared" si="1216"/>
        <v>4.8952220211786355E-3</v>
      </c>
      <c r="AZ2141" s="4">
        <f t="shared" si="1217"/>
        <v>-12.673367035870761</v>
      </c>
      <c r="BA2141" s="6" t="str">
        <f t="shared" si="1218"/>
        <v>WEAKEN</v>
      </c>
      <c r="BB2141" s="4">
        <f t="shared" si="1219"/>
        <v>0</v>
      </c>
      <c r="BC2141" s="4">
        <f t="shared" si="1220"/>
        <v>0.60295548643614738</v>
      </c>
      <c r="BD2141" s="4">
        <f t="shared" si="1221"/>
        <v>0.77882552653643133</v>
      </c>
      <c r="BE2141" s="4">
        <f t="shared" si="1239"/>
        <v>0.05</v>
      </c>
      <c r="BF2141" s="4" t="str">
        <f t="shared" si="1240"/>
        <v/>
      </c>
      <c r="BG2141" s="4" t="str">
        <f t="shared" si="1241"/>
        <v/>
      </c>
      <c r="BH2141" s="4" t="str">
        <f t="shared" si="1242"/>
        <v/>
      </c>
      <c r="BI2141" s="4" t="str">
        <f t="shared" si="1243"/>
        <v/>
      </c>
      <c r="BJ2141" s="4" t="str">
        <f t="shared" si="1244"/>
        <v/>
      </c>
      <c r="BK2141" s="4" t="str">
        <f t="shared" si="1245"/>
        <v/>
      </c>
      <c r="BS2141" s="3" t="str">
        <f t="shared" si="1222"/>
        <v/>
      </c>
      <c r="BT2141" s="5">
        <f t="shared" si="1223"/>
        <v>-5.1202277916973293E-2</v>
      </c>
      <c r="BU2141" s="3"/>
    </row>
    <row r="2142" spans="1:73" x14ac:dyDescent="0.2">
      <c r="A2142" s="1">
        <v>44755</v>
      </c>
      <c r="C2142">
        <v>0.7225186094941034</v>
      </c>
      <c r="D2142">
        <v>0.7225251873734837</v>
      </c>
      <c r="E2142">
        <v>0.73020584980043302</v>
      </c>
      <c r="F2142">
        <v>0.73456408799069095</v>
      </c>
      <c r="G2142">
        <v>0.73054845256529355</v>
      </c>
      <c r="H2142">
        <v>0.73470461135822418</v>
      </c>
      <c r="I2142">
        <v>0.74517851764514187</v>
      </c>
      <c r="J2142">
        <v>0.74621698412457216</v>
      </c>
      <c r="M2142">
        <f>'[1]CAC_SWISS (-SP-NIKKEI-DAX)'!AC2227</f>
        <v>0</v>
      </c>
      <c r="N2142">
        <f>'[1]CAC_SWISS_SP (-NIKKEI-DAX)'!AD2227</f>
        <v>1</v>
      </c>
      <c r="O2142">
        <f>'[1]CAC_SWISS_DAX (-SP-NIKKEI)'!AD2227</f>
        <v>0</v>
      </c>
      <c r="P2142">
        <f>'[1]CAC_SWISS_NIKKEI (-SP-DAX)'!AD2227</f>
        <v>0</v>
      </c>
      <c r="Q2142">
        <f>'[1]CAC_SWISS_DAX_SP (-NIKKEI)'!AF2227</f>
        <v>1</v>
      </c>
      <c r="R2142">
        <f>'[1]CAC_SWISS_SP_NIKKEI (-DAX)'!AF2227</f>
        <v>0</v>
      </c>
      <c r="S2142">
        <f>'[1]CAC_SWISS_DAX_NIKKEI (-SP)'!AF2227</f>
        <v>0</v>
      </c>
      <c r="V2142" t="str">
        <f t="shared" si="1232"/>
        <v>BASE</v>
      </c>
      <c r="W2142" t="str">
        <f t="shared" si="1233"/>
        <v/>
      </c>
      <c r="X2142" t="str">
        <f t="shared" si="1234"/>
        <v>BASE+DAX</v>
      </c>
      <c r="Y2142" t="str">
        <f t="shared" si="1235"/>
        <v>BASE+NIKKEI</v>
      </c>
      <c r="Z2142" s="2" t="str">
        <f t="shared" si="1236"/>
        <v/>
      </c>
      <c r="AA2142" s="2" t="str">
        <f t="shared" si="1246"/>
        <v>- DAX</v>
      </c>
      <c r="AB2142" s="2" t="str">
        <f t="shared" si="1224"/>
        <v>- SP</v>
      </c>
      <c r="AE2142">
        <f t="shared" si="1225"/>
        <v>0.7225186094941034</v>
      </c>
      <c r="AF2142" t="str">
        <f t="shared" si="1226"/>
        <v/>
      </c>
      <c r="AG2142">
        <f t="shared" si="1227"/>
        <v>0.73020584980043302</v>
      </c>
      <c r="AH2142">
        <f t="shared" si="1228"/>
        <v>0.73456408799069095</v>
      </c>
      <c r="AI2142" t="str">
        <f t="shared" si="1229"/>
        <v/>
      </c>
      <c r="AJ2142">
        <f t="shared" si="1230"/>
        <v>0.73470461135822418</v>
      </c>
      <c r="AK2142">
        <f t="shared" si="1231"/>
        <v>0.74517851764514187</v>
      </c>
      <c r="AM2142" t="str">
        <f t="shared" si="1237"/>
        <v>BASE</v>
      </c>
      <c r="AN2142" t="str" cm="1">
        <f t="array" ref="AN2142">IF(AM2142="",_xlfn.IFS(AF2142=MAX(AF2142:AH2142),"SP",AG2142=MAX(AF2142:AH2142),"DAX",AH2142=MAX(AF2142:AH2142),"NIKKEI",MAX(AF2142:AH2142)=0,""),"")</f>
        <v/>
      </c>
      <c r="AO2142" t="str" cm="1">
        <f t="array" ref="AO2142">IF(AM2142="BASE","",IF(MAX(AF2142:AH2142)=0,_xlfn.IFS(AI2142=MAX(AI2142:AK2142),"SP&amp;DAX",AJ2142=MAX(AI2142:AK2142),"SP&amp;NIKKEI",AK2142=MAX(AI2142:AK2142),"DAX&amp;NIKKEI"),""))</f>
        <v/>
      </c>
      <c r="AQ2142" s="3">
        <f t="shared" si="1238"/>
        <v>44755</v>
      </c>
      <c r="AR2142" cm="1">
        <f t="array" ref="AR2142">IF(AM2142="BASE",AE2142,_xlfn.IFS(AN2142="DAX",AG2142,AN2142="NIKKEI",AH2142,AN2142="SP",AF2142,AN2142="",MAX(AI2142:AK2142)))</f>
        <v>0.7225186094941034</v>
      </c>
      <c r="AS2142" s="4">
        <f t="shared" si="1210"/>
        <v>0.72934807105847566</v>
      </c>
      <c r="AT2142" s="4">
        <f t="shared" si="1211"/>
        <v>0.78304294265008134</v>
      </c>
      <c r="AU2142" s="4">
        <f t="shared" si="1212"/>
        <v>1.6846281857767055E-4</v>
      </c>
      <c r="AV2142" s="4">
        <f t="shared" si="1213"/>
        <v>1.4005549962032727E-4</v>
      </c>
      <c r="AW2142" s="4">
        <f t="shared" si="1214"/>
        <v>1.2028290144574967</v>
      </c>
      <c r="AX2142" s="4">
        <f t="shared" si="1215"/>
        <v>4.1636070689582928E-3</v>
      </c>
      <c r="AY2142" s="4">
        <f t="shared" si="1216"/>
        <v>4.4325378565979109E-3</v>
      </c>
      <c r="AZ2142" s="4">
        <f t="shared" si="1217"/>
        <v>-12.896238934727284</v>
      </c>
      <c r="BA2142" s="6" t="str">
        <f t="shared" si="1218"/>
        <v>WEAKEN</v>
      </c>
      <c r="BB2142" s="4">
        <f t="shared" si="1219"/>
        <v>0</v>
      </c>
      <c r="BC2142" s="4">
        <f t="shared" si="1220"/>
        <v>0.60295548643614738</v>
      </c>
      <c r="BD2142" s="4">
        <f t="shared" si="1221"/>
        <v>0.77882552653643133</v>
      </c>
      <c r="BE2142" s="4">
        <f t="shared" si="1239"/>
        <v>0.05</v>
      </c>
      <c r="BF2142" s="4" t="str">
        <f t="shared" si="1240"/>
        <v/>
      </c>
      <c r="BG2142" s="4" t="str">
        <f t="shared" si="1241"/>
        <v/>
      </c>
      <c r="BH2142" s="4" t="str">
        <f t="shared" si="1242"/>
        <v/>
      </c>
      <c r="BI2142" s="4" t="str">
        <f t="shared" si="1243"/>
        <v/>
      </c>
      <c r="BJ2142" s="4" t="str">
        <f t="shared" si="1244"/>
        <v/>
      </c>
      <c r="BK2142" s="4" t="str">
        <f t="shared" si="1245"/>
        <v/>
      </c>
      <c r="BS2142" s="3" t="str">
        <f t="shared" si="1222"/>
        <v/>
      </c>
      <c r="BT2142" s="5">
        <f t="shared" si="1223"/>
        <v>-5.3694871591605686E-2</v>
      </c>
      <c r="BU2142" s="3"/>
    </row>
    <row r="2143" spans="1:73" x14ac:dyDescent="0.2">
      <c r="A2143" s="1">
        <v>44756</v>
      </c>
      <c r="C2143">
        <v>0.72199336746322873</v>
      </c>
      <c r="D2143">
        <v>0.72203153081710059</v>
      </c>
      <c r="E2143">
        <v>0.73213100368160455</v>
      </c>
      <c r="F2143">
        <v>0.7326685610680489</v>
      </c>
      <c r="G2143">
        <v>0.73269045424242252</v>
      </c>
      <c r="H2143">
        <v>0.73290834361955337</v>
      </c>
      <c r="I2143">
        <v>0.74629637903544688</v>
      </c>
      <c r="J2143">
        <v>0.74772634579690245</v>
      </c>
      <c r="M2143">
        <f>'[1]CAC_SWISS (-SP-NIKKEI-DAX)'!AC2228</f>
        <v>1</v>
      </c>
      <c r="N2143">
        <f>'[1]CAC_SWISS_SP (-NIKKEI-DAX)'!AD2228</f>
        <v>1</v>
      </c>
      <c r="O2143">
        <f>'[1]CAC_SWISS_DAX (-SP-NIKKEI)'!AD2228</f>
        <v>0</v>
      </c>
      <c r="P2143">
        <f>'[1]CAC_SWISS_NIKKEI (-SP-DAX)'!AD2228</f>
        <v>0</v>
      </c>
      <c r="Q2143">
        <f>'[1]CAC_SWISS_DAX_SP (-NIKKEI)'!AF2228</f>
        <v>1</v>
      </c>
      <c r="R2143">
        <f>'[1]CAC_SWISS_SP_NIKKEI (-DAX)'!AF2228</f>
        <v>1</v>
      </c>
      <c r="S2143">
        <f>'[1]CAC_SWISS_DAX_NIKKEI (-SP)'!AF2228</f>
        <v>0</v>
      </c>
      <c r="V2143" t="str">
        <f t="shared" si="1232"/>
        <v/>
      </c>
      <c r="W2143" t="str">
        <f t="shared" si="1233"/>
        <v/>
      </c>
      <c r="X2143" t="str">
        <f t="shared" si="1234"/>
        <v>BASE+DAX</v>
      </c>
      <c r="Y2143" t="str">
        <f t="shared" si="1235"/>
        <v>BASE+NIKKEI</v>
      </c>
      <c r="Z2143" s="2" t="str">
        <f t="shared" si="1236"/>
        <v/>
      </c>
      <c r="AA2143" s="2" t="str">
        <f t="shared" si="1246"/>
        <v/>
      </c>
      <c r="AB2143" s="2" t="str">
        <f t="shared" si="1224"/>
        <v>- SP</v>
      </c>
      <c r="AE2143" t="str">
        <f t="shared" si="1225"/>
        <v/>
      </c>
      <c r="AF2143" t="str">
        <f t="shared" si="1226"/>
        <v/>
      </c>
      <c r="AG2143">
        <f t="shared" si="1227"/>
        <v>0.73213100368160455</v>
      </c>
      <c r="AH2143">
        <f t="shared" si="1228"/>
        <v>0.7326685610680489</v>
      </c>
      <c r="AI2143" t="str">
        <f t="shared" si="1229"/>
        <v/>
      </c>
      <c r="AJ2143" t="str">
        <f t="shared" si="1230"/>
        <v/>
      </c>
      <c r="AK2143">
        <f t="shared" si="1231"/>
        <v>0.74629637903544688</v>
      </c>
      <c r="AM2143" t="str">
        <f t="shared" si="1237"/>
        <v/>
      </c>
      <c r="AN2143" t="str" cm="1">
        <f t="array" ref="AN2143">IF(AM2143="",_xlfn.IFS(AF2143=MAX(AF2143:AH2143),"SP",AG2143=MAX(AF2143:AH2143),"DAX",AH2143=MAX(AF2143:AH2143),"NIKKEI",MAX(AF2143:AH2143)=0,""),"")</f>
        <v>NIKKEI</v>
      </c>
      <c r="AO2143" t="str" cm="1">
        <f t="array" ref="AO2143">IF(AM2143="BASE","",IF(MAX(AF2143:AH2143)=0,_xlfn.IFS(AI2143=MAX(AI2143:AK2143),"SP&amp;DAX",AJ2143=MAX(AI2143:AK2143),"SP&amp;NIKKEI",AK2143=MAX(AI2143:AK2143),"DAX&amp;NIKKEI"),""))</f>
        <v/>
      </c>
      <c r="AQ2143" s="3">
        <f t="shared" si="1238"/>
        <v>44756</v>
      </c>
      <c r="AR2143" cm="1">
        <f t="array" ref="AR2143">IF(AM2143="BASE",AE2143,_xlfn.IFS(AN2143="DAX",AG2143,AN2143="NIKKEI",AH2143,AN2143="SP",AF2143,AN2143="",MAX(AI2143:AK2143)))</f>
        <v>0.7326685610680489</v>
      </c>
      <c r="AS2143" s="4">
        <f t="shared" si="1210"/>
        <v>0.72754357716247298</v>
      </c>
      <c r="AT2143" s="4">
        <f t="shared" si="1211"/>
        <v>0.78250475968625854</v>
      </c>
      <c r="AU2143" s="4">
        <f t="shared" si="1212"/>
        <v>1.1534972042673323E-4</v>
      </c>
      <c r="AV2143" s="4">
        <f t="shared" si="1213"/>
        <v>1.6049083071022303E-4</v>
      </c>
      <c r="AW2143" s="4">
        <f t="shared" si="1214"/>
        <v>0.71873090765543424</v>
      </c>
      <c r="AX2143" s="4">
        <f t="shared" si="1215"/>
        <v>4.2916594785639729E-3</v>
      </c>
      <c r="AY2143" s="4">
        <f t="shared" si="1216"/>
        <v>3.8398943549110545E-3</v>
      </c>
      <c r="AZ2143" s="4">
        <f t="shared" si="1217"/>
        <v>-12.806510581351171</v>
      </c>
      <c r="BA2143" s="6" t="str">
        <f t="shared" si="1218"/>
        <v>WEAKEN</v>
      </c>
      <c r="BB2143" s="4">
        <f t="shared" si="1219"/>
        <v>0</v>
      </c>
      <c r="BC2143" s="4">
        <f t="shared" si="1220"/>
        <v>0.60295548643614738</v>
      </c>
      <c r="BD2143" s="4">
        <f t="shared" si="1221"/>
        <v>0.77882552653643133</v>
      </c>
      <c r="BE2143" s="4" t="str">
        <f t="shared" si="1239"/>
        <v/>
      </c>
      <c r="BF2143" s="4" t="str">
        <f t="shared" si="1240"/>
        <v/>
      </c>
      <c r="BG2143" s="4" t="str">
        <f t="shared" si="1241"/>
        <v/>
      </c>
      <c r="BH2143" s="4">
        <f t="shared" si="1242"/>
        <v>0.1</v>
      </c>
      <c r="BI2143" s="4" t="str">
        <f t="shared" si="1243"/>
        <v/>
      </c>
      <c r="BJ2143" s="4" t="str">
        <f t="shared" si="1244"/>
        <v/>
      </c>
      <c r="BK2143" s="4" t="str">
        <f t="shared" si="1245"/>
        <v/>
      </c>
      <c r="BS2143" s="3" t="str">
        <f t="shared" si="1222"/>
        <v/>
      </c>
      <c r="BT2143" s="5">
        <f t="shared" si="1223"/>
        <v>-5.4961182523785568E-2</v>
      </c>
      <c r="BU2143" s="3"/>
    </row>
    <row r="2144" spans="1:73" x14ac:dyDescent="0.2">
      <c r="A2144" s="1">
        <v>44757</v>
      </c>
      <c r="C2144">
        <v>0.72826101499829121</v>
      </c>
      <c r="D2144">
        <v>0.72833339816836495</v>
      </c>
      <c r="E2144">
        <v>0.74035937383841932</v>
      </c>
      <c r="F2144">
        <v>0.73635836035733515</v>
      </c>
      <c r="G2144">
        <v>0.74122095654461917</v>
      </c>
      <c r="H2144">
        <v>0.73659743333949712</v>
      </c>
      <c r="I2144">
        <v>0.75080635178974986</v>
      </c>
      <c r="J2144">
        <v>0.75237643498903783</v>
      </c>
      <c r="M2144">
        <f>'[1]CAC_SWISS (-SP-NIKKEI-DAX)'!AC2229</f>
        <v>0</v>
      </c>
      <c r="N2144">
        <f>'[1]CAC_SWISS_SP (-NIKKEI-DAX)'!AD2229</f>
        <v>1</v>
      </c>
      <c r="O2144">
        <f>'[1]CAC_SWISS_DAX (-SP-NIKKEI)'!AD2229</f>
        <v>0</v>
      </c>
      <c r="P2144">
        <f>'[1]CAC_SWISS_NIKKEI (-SP-DAX)'!AD2229</f>
        <v>0</v>
      </c>
      <c r="Q2144">
        <f>'[1]CAC_SWISS_DAX_SP (-NIKKEI)'!AF2229</f>
        <v>0</v>
      </c>
      <c r="R2144">
        <f>'[1]CAC_SWISS_SP_NIKKEI (-DAX)'!AF2229</f>
        <v>1</v>
      </c>
      <c r="S2144">
        <f>'[1]CAC_SWISS_DAX_NIKKEI (-SP)'!AF2229</f>
        <v>0</v>
      </c>
      <c r="V2144" t="str">
        <f t="shared" si="1232"/>
        <v>BASE</v>
      </c>
      <c r="W2144" t="str">
        <f t="shared" si="1233"/>
        <v/>
      </c>
      <c r="X2144" t="str">
        <f t="shared" si="1234"/>
        <v>BASE+DAX</v>
      </c>
      <c r="Y2144" t="str">
        <f t="shared" si="1235"/>
        <v>BASE+NIKKEI</v>
      </c>
      <c r="Z2144" s="2" t="str">
        <f t="shared" si="1236"/>
        <v>- NIKKEI</v>
      </c>
      <c r="AA2144" s="2" t="str">
        <f t="shared" si="1246"/>
        <v/>
      </c>
      <c r="AB2144" s="2" t="str">
        <f t="shared" si="1224"/>
        <v>- SP</v>
      </c>
      <c r="AE2144">
        <f t="shared" si="1225"/>
        <v>0.72826101499829121</v>
      </c>
      <c r="AF2144" t="str">
        <f t="shared" si="1226"/>
        <v/>
      </c>
      <c r="AG2144">
        <f t="shared" si="1227"/>
        <v>0.74035937383841932</v>
      </c>
      <c r="AH2144">
        <f t="shared" si="1228"/>
        <v>0.73635836035733515</v>
      </c>
      <c r="AI2144">
        <f t="shared" si="1229"/>
        <v>0.74122095654461917</v>
      </c>
      <c r="AJ2144" t="str">
        <f t="shared" si="1230"/>
        <v/>
      </c>
      <c r="AK2144">
        <f t="shared" si="1231"/>
        <v>0.75080635178974986</v>
      </c>
      <c r="AM2144" t="str">
        <f t="shared" si="1237"/>
        <v>BASE</v>
      </c>
      <c r="AN2144" t="str" cm="1">
        <f t="array" ref="AN2144">IF(AM2144="",_xlfn.IFS(AF2144=MAX(AF2144:AH2144),"SP",AG2144=MAX(AF2144:AH2144),"DAX",AH2144=MAX(AF2144:AH2144),"NIKKEI",MAX(AF2144:AH2144)=0,""),"")</f>
        <v/>
      </c>
      <c r="AO2144" t="str" cm="1">
        <f t="array" ref="AO2144">IF(AM2144="BASE","",IF(MAX(AF2144:AH2144)=0,_xlfn.IFS(AI2144=MAX(AI2144:AK2144),"SP&amp;DAX",AJ2144=MAX(AI2144:AK2144),"SP&amp;NIKKEI",AK2144=MAX(AI2144:AK2144),"DAX&amp;NIKKEI"),""))</f>
        <v/>
      </c>
      <c r="AQ2144" s="3">
        <f t="shared" si="1238"/>
        <v>44757</v>
      </c>
      <c r="AR2144" cm="1">
        <f t="array" ref="AR2144">IF(AM2144="BASE",AE2144,_xlfn.IFS(AN2144="DAX",AG2144,AN2144="NIKKEI",AH2144,AN2144="SP",AF2144,AN2144="",MAX(AI2144:AK2144)))</f>
        <v>0.72826101499829121</v>
      </c>
      <c r="AS2144" s="4">
        <f t="shared" si="1210"/>
        <v>0.72522002073268621</v>
      </c>
      <c r="AT2144" s="4">
        <f t="shared" si="1211"/>
        <v>0.78197453647270465</v>
      </c>
      <c r="AU2144" s="4">
        <f t="shared" si="1212"/>
        <v>4.5658527205381133E-5</v>
      </c>
      <c r="AV2144" s="4">
        <f t="shared" si="1213"/>
        <v>1.7941383544495008E-4</v>
      </c>
      <c r="AW2144" s="4">
        <f t="shared" si="1214"/>
        <v>0.25448721438983246</v>
      </c>
      <c r="AX2144" s="4">
        <f t="shared" si="1215"/>
        <v>4.3633753183668572E-3</v>
      </c>
      <c r="AY2144" s="4">
        <f t="shared" si="1216"/>
        <v>2.8555436311562665E-3</v>
      </c>
      <c r="AZ2144" s="4">
        <f t="shared" si="1217"/>
        <v>-13.007021307821113</v>
      </c>
      <c r="BA2144" s="6" t="str">
        <f t="shared" si="1218"/>
        <v>WEAKEN</v>
      </c>
      <c r="BB2144" s="4">
        <f t="shared" si="1219"/>
        <v>0</v>
      </c>
      <c r="BC2144" s="4">
        <f t="shared" si="1220"/>
        <v>0.60295548643614738</v>
      </c>
      <c r="BD2144" s="4">
        <f t="shared" si="1221"/>
        <v>0.77882552653643133</v>
      </c>
      <c r="BE2144" s="4">
        <f t="shared" si="1239"/>
        <v>0.05</v>
      </c>
      <c r="BF2144" s="4" t="str">
        <f t="shared" si="1240"/>
        <v/>
      </c>
      <c r="BG2144" s="4" t="str">
        <f t="shared" si="1241"/>
        <v/>
      </c>
      <c r="BH2144" s="4" t="str">
        <f t="shared" si="1242"/>
        <v/>
      </c>
      <c r="BI2144" s="4" t="str">
        <f t="shared" si="1243"/>
        <v/>
      </c>
      <c r="BJ2144" s="4" t="str">
        <f t="shared" si="1244"/>
        <v/>
      </c>
      <c r="BK2144" s="4" t="str">
        <f t="shared" si="1245"/>
        <v/>
      </c>
      <c r="BS2144" s="3" t="str">
        <f t="shared" si="1222"/>
        <v/>
      </c>
      <c r="BT2144" s="5">
        <f t="shared" si="1223"/>
        <v>-5.6754515740018441E-2</v>
      </c>
      <c r="BU2144" s="3"/>
    </row>
    <row r="2145" spans="1:73" x14ac:dyDescent="0.2">
      <c r="A2145" s="1">
        <v>44760</v>
      </c>
      <c r="C2145">
        <v>0.72967614103775191</v>
      </c>
      <c r="D2145">
        <v>0.72978268309669703</v>
      </c>
      <c r="E2145">
        <v>0.7415812979931834</v>
      </c>
      <c r="F2145">
        <v>0.73774876552078084</v>
      </c>
      <c r="G2145">
        <v>0.74255017261596068</v>
      </c>
      <c r="H2145">
        <v>0.73804566206951694</v>
      </c>
      <c r="I2145">
        <v>0.75198807558534175</v>
      </c>
      <c r="J2145">
        <v>0.7536984526322934</v>
      </c>
      <c r="M2145">
        <f>'[1]CAC_SWISS (-SP-NIKKEI-DAX)'!AC2230</f>
        <v>0</v>
      </c>
      <c r="N2145">
        <f>'[1]CAC_SWISS_SP (-NIKKEI-DAX)'!AD2230</f>
        <v>1</v>
      </c>
      <c r="O2145">
        <f>'[1]CAC_SWISS_DAX (-SP-NIKKEI)'!AD2230</f>
        <v>0</v>
      </c>
      <c r="P2145">
        <f>'[1]CAC_SWISS_NIKKEI (-SP-DAX)'!AD2230</f>
        <v>0</v>
      </c>
      <c r="Q2145">
        <f>'[1]CAC_SWISS_DAX_SP (-NIKKEI)'!AF2230</f>
        <v>0</v>
      </c>
      <c r="R2145">
        <f>'[1]CAC_SWISS_SP_NIKKEI (-DAX)'!AF2230</f>
        <v>1</v>
      </c>
      <c r="S2145">
        <f>'[1]CAC_SWISS_DAX_NIKKEI (-SP)'!AF2230</f>
        <v>0</v>
      </c>
      <c r="V2145" t="str">
        <f t="shared" si="1232"/>
        <v>BASE</v>
      </c>
      <c r="W2145" t="str">
        <f t="shared" si="1233"/>
        <v/>
      </c>
      <c r="X2145" t="str">
        <f t="shared" si="1234"/>
        <v>BASE+DAX</v>
      </c>
      <c r="Y2145" t="str">
        <f t="shared" si="1235"/>
        <v>BASE+NIKKEI</v>
      </c>
      <c r="Z2145" s="2" t="str">
        <f t="shared" si="1236"/>
        <v>- NIKKEI</v>
      </c>
      <c r="AA2145" s="2" t="str">
        <f t="shared" si="1246"/>
        <v/>
      </c>
      <c r="AB2145" s="2" t="str">
        <f t="shared" si="1224"/>
        <v>- SP</v>
      </c>
      <c r="AE2145">
        <f t="shared" si="1225"/>
        <v>0.72967614103775191</v>
      </c>
      <c r="AF2145" t="str">
        <f t="shared" si="1226"/>
        <v/>
      </c>
      <c r="AG2145">
        <f t="shared" si="1227"/>
        <v>0.7415812979931834</v>
      </c>
      <c r="AH2145">
        <f t="shared" si="1228"/>
        <v>0.73774876552078084</v>
      </c>
      <c r="AI2145">
        <f t="shared" si="1229"/>
        <v>0.74255017261596068</v>
      </c>
      <c r="AJ2145" t="str">
        <f t="shared" si="1230"/>
        <v/>
      </c>
      <c r="AK2145">
        <f t="shared" si="1231"/>
        <v>0.75198807558534175</v>
      </c>
      <c r="AM2145" t="str">
        <f t="shared" si="1237"/>
        <v>BASE</v>
      </c>
      <c r="AN2145" t="str" cm="1">
        <f t="array" ref="AN2145">IF(AM2145="",_xlfn.IFS(AF2145=MAX(AF2145:AH2145),"SP",AG2145=MAX(AF2145:AH2145),"DAX",AH2145=MAX(AF2145:AH2145),"NIKKEI",MAX(AF2145:AH2145)=0,""),"")</f>
        <v/>
      </c>
      <c r="AO2145" t="str" cm="1">
        <f t="array" ref="AO2145">IF(AM2145="BASE","",IF(MAX(AF2145:AH2145)=0,_xlfn.IFS(AI2145=MAX(AI2145:AK2145),"SP&amp;DAX",AJ2145=MAX(AI2145:AK2145),"SP&amp;NIKKEI",AK2145=MAX(AI2145:AK2145),"DAX&amp;NIKKEI"),""))</f>
        <v/>
      </c>
      <c r="AQ2145" s="3">
        <f t="shared" si="1238"/>
        <v>44760</v>
      </c>
      <c r="AR2145" cm="1">
        <f t="array" ref="AR2145">IF(AM2145="BASE",AE2145,_xlfn.IFS(AN2145="DAX",AG2145,AN2145="NIKKEI",AH2145,AN2145="SP",AF2145,AN2145="",MAX(AI2145:AK2145)))</f>
        <v>0.72967614103775191</v>
      </c>
      <c r="AS2145" s="4">
        <f t="shared" si="1210"/>
        <v>0.725735528127885</v>
      </c>
      <c r="AT2145" s="4">
        <f t="shared" si="1211"/>
        <v>0.780850600392066</v>
      </c>
      <c r="AU2145" s="4">
        <f t="shared" si="1212"/>
        <v>4.7515304230672963E-5</v>
      </c>
      <c r="AV2145" s="4">
        <f t="shared" si="1213"/>
        <v>2.4545792363094238E-4</v>
      </c>
      <c r="AW2145" s="4">
        <f t="shared" si="1214"/>
        <v>0.19357820488253813</v>
      </c>
      <c r="AX2145" s="4">
        <f t="shared" si="1215"/>
        <v>5.0763296534335469E-3</v>
      </c>
      <c r="AY2145" s="4">
        <f t="shared" si="1216"/>
        <v>3.1081648758851492E-3</v>
      </c>
      <c r="AZ2145" s="4">
        <f t="shared" si="1217"/>
        <v>-17.732351553096173</v>
      </c>
      <c r="BA2145" s="6" t="str">
        <f t="shared" si="1218"/>
        <v>WEAKEN</v>
      </c>
      <c r="BB2145" s="4">
        <f t="shared" si="1219"/>
        <v>0</v>
      </c>
      <c r="BC2145" s="4">
        <f t="shared" si="1220"/>
        <v>0.60295548643614738</v>
      </c>
      <c r="BD2145" s="4">
        <f t="shared" si="1221"/>
        <v>0.77882552653643133</v>
      </c>
      <c r="BE2145" s="4">
        <f t="shared" si="1239"/>
        <v>0.05</v>
      </c>
      <c r="BF2145" s="4" t="str">
        <f t="shared" si="1240"/>
        <v/>
      </c>
      <c r="BG2145" s="4" t="str">
        <f t="shared" si="1241"/>
        <v/>
      </c>
      <c r="BH2145" s="4" t="str">
        <f t="shared" si="1242"/>
        <v/>
      </c>
      <c r="BI2145" s="4" t="str">
        <f t="shared" si="1243"/>
        <v/>
      </c>
      <c r="BJ2145" s="4" t="str">
        <f t="shared" si="1244"/>
        <v/>
      </c>
      <c r="BK2145" s="4" t="str">
        <f t="shared" si="1245"/>
        <v/>
      </c>
      <c r="BS2145" s="3" t="str">
        <f t="shared" si="1222"/>
        <v/>
      </c>
      <c r="BT2145" s="5">
        <f t="shared" si="1223"/>
        <v>-5.5115072264180998E-2</v>
      </c>
      <c r="BU2145" s="3"/>
    </row>
    <row r="2146" spans="1:73" x14ac:dyDescent="0.2">
      <c r="A2146" s="1">
        <v>44761</v>
      </c>
      <c r="C2146">
        <v>0.7367592326584238</v>
      </c>
      <c r="D2146">
        <v>0.73698274793367125</v>
      </c>
      <c r="E2146">
        <v>0.74714197630825074</v>
      </c>
      <c r="F2146">
        <v>0.74453762032339965</v>
      </c>
      <c r="G2146">
        <v>0.74852125300583938</v>
      </c>
      <c r="H2146">
        <v>0.74500544593157758</v>
      </c>
      <c r="I2146">
        <v>0.7570034184384361</v>
      </c>
      <c r="J2146">
        <v>0.75923664306486216</v>
      </c>
      <c r="M2146">
        <f>'[1]CAC_SWISS (-SP-NIKKEI-DAX)'!AC2231</f>
        <v>0</v>
      </c>
      <c r="N2146">
        <f>'[1]CAC_SWISS_SP (-NIKKEI-DAX)'!AD2231</f>
        <v>1</v>
      </c>
      <c r="O2146">
        <f>'[1]CAC_SWISS_DAX (-SP-NIKKEI)'!AD2231</f>
        <v>0</v>
      </c>
      <c r="P2146">
        <f>'[1]CAC_SWISS_NIKKEI (-SP-DAX)'!AD2231</f>
        <v>0</v>
      </c>
      <c r="Q2146">
        <f>'[1]CAC_SWISS_DAX_SP (-NIKKEI)'!AF2231</f>
        <v>0</v>
      </c>
      <c r="R2146">
        <f>'[1]CAC_SWISS_SP_NIKKEI (-DAX)'!AF2231</f>
        <v>1</v>
      </c>
      <c r="S2146">
        <f>'[1]CAC_SWISS_DAX_NIKKEI (-SP)'!AF2231</f>
        <v>0</v>
      </c>
      <c r="V2146" t="str">
        <f t="shared" si="1232"/>
        <v>BASE</v>
      </c>
      <c r="W2146" t="str">
        <f t="shared" si="1233"/>
        <v/>
      </c>
      <c r="X2146" t="str">
        <f t="shared" si="1234"/>
        <v>BASE+DAX</v>
      </c>
      <c r="Y2146" t="str">
        <f t="shared" si="1235"/>
        <v>BASE+NIKKEI</v>
      </c>
      <c r="Z2146" s="2" t="str">
        <f t="shared" si="1236"/>
        <v>- NIKKEI</v>
      </c>
      <c r="AA2146" s="2" t="str">
        <f t="shared" si="1246"/>
        <v/>
      </c>
      <c r="AB2146" s="2" t="str">
        <f t="shared" si="1224"/>
        <v>- SP</v>
      </c>
      <c r="AE2146">
        <f t="shared" si="1225"/>
        <v>0.7367592326584238</v>
      </c>
      <c r="AF2146" t="str">
        <f t="shared" si="1226"/>
        <v/>
      </c>
      <c r="AG2146">
        <f t="shared" si="1227"/>
        <v>0.74714197630825074</v>
      </c>
      <c r="AH2146">
        <f t="shared" si="1228"/>
        <v>0.74453762032339965</v>
      </c>
      <c r="AI2146">
        <f t="shared" si="1229"/>
        <v>0.74852125300583938</v>
      </c>
      <c r="AJ2146" t="str">
        <f t="shared" si="1230"/>
        <v/>
      </c>
      <c r="AK2146">
        <f t="shared" si="1231"/>
        <v>0.7570034184384361</v>
      </c>
      <c r="AM2146" t="str">
        <f t="shared" si="1237"/>
        <v>BASE</v>
      </c>
      <c r="AN2146" t="str" cm="1">
        <f t="array" ref="AN2146">IF(AM2146="",_xlfn.IFS(AF2146=MAX(AF2146:AH2146),"SP",AG2146=MAX(AF2146:AH2146),"DAX",AH2146=MAX(AF2146:AH2146),"NIKKEI",MAX(AF2146:AH2146)=0,""),"")</f>
        <v/>
      </c>
      <c r="AO2146" t="str" cm="1">
        <f t="array" ref="AO2146">IF(AM2146="BASE","",IF(MAX(AF2146:AH2146)=0,_xlfn.IFS(AI2146=MAX(AI2146:AK2146),"SP&amp;DAX",AJ2146=MAX(AI2146:AK2146),"SP&amp;NIKKEI",AK2146=MAX(AI2146:AK2146),"DAX&amp;NIKKEI"),""))</f>
        <v/>
      </c>
      <c r="AQ2146" s="3">
        <f t="shared" si="1238"/>
        <v>44761</v>
      </c>
      <c r="AR2146" cm="1">
        <f t="array" ref="AR2146">IF(AM2146="BASE",AE2146,_xlfn.IFS(AN2146="DAX",AG2146,AN2146="NIKKEI",AH2146,AN2146="SP",AF2146,AN2146="",MAX(AI2146:AK2146)))</f>
        <v>0.7367592326584238</v>
      </c>
      <c r="AS2146" s="4">
        <f t="shared" si="1210"/>
        <v>0.72639834615841736</v>
      </c>
      <c r="AT2146" s="4">
        <f t="shared" si="1211"/>
        <v>0.77985438737516888</v>
      </c>
      <c r="AU2146" s="4">
        <f t="shared" si="1212"/>
        <v>5.8382876558025774E-5</v>
      </c>
      <c r="AV2146" s="4">
        <f t="shared" si="1213"/>
        <v>2.9692781017003718E-4</v>
      </c>
      <c r="AW2146" s="4">
        <f t="shared" si="1214"/>
        <v>0.1966231338337508</v>
      </c>
      <c r="AX2146" s="4">
        <f t="shared" si="1215"/>
        <v>5.584752997474597E-3</v>
      </c>
      <c r="AY2146" s="4">
        <f t="shared" si="1216"/>
        <v>3.4317406456787088E-3</v>
      </c>
      <c r="AZ2146" s="4">
        <f t="shared" si="1217"/>
        <v>-15.576946726456161</v>
      </c>
      <c r="BA2146" s="6" t="str">
        <f t="shared" si="1218"/>
        <v>WEAKEN</v>
      </c>
      <c r="BB2146" s="4">
        <f t="shared" si="1219"/>
        <v>0</v>
      </c>
      <c r="BC2146" s="4">
        <f t="shared" si="1220"/>
        <v>0.60295548643614738</v>
      </c>
      <c r="BD2146" s="4">
        <f t="shared" si="1221"/>
        <v>0.77882552653643133</v>
      </c>
      <c r="BE2146" s="4">
        <f t="shared" si="1239"/>
        <v>0.05</v>
      </c>
      <c r="BF2146" s="4" t="str">
        <f t="shared" si="1240"/>
        <v/>
      </c>
      <c r="BG2146" s="4" t="str">
        <f t="shared" si="1241"/>
        <v/>
      </c>
      <c r="BH2146" s="4" t="str">
        <f t="shared" si="1242"/>
        <v/>
      </c>
      <c r="BI2146" s="4" t="str">
        <f t="shared" si="1243"/>
        <v/>
      </c>
      <c r="BJ2146" s="4" t="str">
        <f t="shared" si="1244"/>
        <v/>
      </c>
      <c r="BK2146" s="4" t="str">
        <f t="shared" si="1245"/>
        <v/>
      </c>
      <c r="BS2146" s="3" t="str">
        <f t="shared" si="1222"/>
        <v/>
      </c>
      <c r="BT2146" s="5">
        <f t="shared" si="1223"/>
        <v>-5.3456041216751515E-2</v>
      </c>
      <c r="BU2146" s="3"/>
    </row>
    <row r="2147" spans="1:73" x14ac:dyDescent="0.2">
      <c r="A2147" s="1">
        <v>44762</v>
      </c>
      <c r="C2147">
        <v>0.73673231879927381</v>
      </c>
      <c r="D2147">
        <v>0.73696316482028301</v>
      </c>
      <c r="E2147">
        <v>0.74698261215223083</v>
      </c>
      <c r="F2147">
        <v>0.74372245295626915</v>
      </c>
      <c r="G2147">
        <v>0.74838695926333265</v>
      </c>
      <c r="H2147">
        <v>0.74423597371010042</v>
      </c>
      <c r="I2147">
        <v>0.75573572533266842</v>
      </c>
      <c r="J2147">
        <v>0.7580567277397654</v>
      </c>
      <c r="M2147">
        <f>'[1]CAC_SWISS (-SP-NIKKEI-DAX)'!AC2232</f>
        <v>0</v>
      </c>
      <c r="N2147">
        <f>'[1]CAC_SWISS_SP (-NIKKEI-DAX)'!AD2232</f>
        <v>1</v>
      </c>
      <c r="O2147">
        <f>'[1]CAC_SWISS_DAX (-SP-NIKKEI)'!AD2232</f>
        <v>0</v>
      </c>
      <c r="P2147">
        <f>'[1]CAC_SWISS_NIKKEI (-SP-DAX)'!AD2232</f>
        <v>0</v>
      </c>
      <c r="Q2147">
        <f>'[1]CAC_SWISS_DAX_SP (-NIKKEI)'!AF2232</f>
        <v>0</v>
      </c>
      <c r="R2147">
        <f>'[1]CAC_SWISS_SP_NIKKEI (-DAX)'!AF2232</f>
        <v>1</v>
      </c>
      <c r="S2147">
        <f>'[1]CAC_SWISS_DAX_NIKKEI (-SP)'!AF2232</f>
        <v>0</v>
      </c>
      <c r="V2147" t="str">
        <f t="shared" si="1232"/>
        <v>BASE</v>
      </c>
      <c r="W2147" t="str">
        <f t="shared" si="1233"/>
        <v/>
      </c>
      <c r="X2147" t="str">
        <f t="shared" si="1234"/>
        <v>BASE+DAX</v>
      </c>
      <c r="Y2147" t="str">
        <f t="shared" si="1235"/>
        <v>BASE+NIKKEI</v>
      </c>
      <c r="Z2147" s="2" t="str">
        <f t="shared" si="1236"/>
        <v>- NIKKEI</v>
      </c>
      <c r="AA2147" s="2" t="str">
        <f t="shared" si="1246"/>
        <v/>
      </c>
      <c r="AB2147" s="2" t="str">
        <f t="shared" si="1224"/>
        <v>- SP</v>
      </c>
      <c r="AE2147">
        <f t="shared" si="1225"/>
        <v>0.73673231879927381</v>
      </c>
      <c r="AF2147" t="str">
        <f t="shared" si="1226"/>
        <v/>
      </c>
      <c r="AG2147">
        <f t="shared" si="1227"/>
        <v>0.74698261215223083</v>
      </c>
      <c r="AH2147">
        <f t="shared" si="1228"/>
        <v>0.74372245295626915</v>
      </c>
      <c r="AI2147">
        <f t="shared" si="1229"/>
        <v>0.74838695926333265</v>
      </c>
      <c r="AJ2147" t="str">
        <f t="shared" si="1230"/>
        <v/>
      </c>
      <c r="AK2147">
        <f t="shared" si="1231"/>
        <v>0.75573572533266842</v>
      </c>
      <c r="AM2147" t="str">
        <f t="shared" si="1237"/>
        <v>BASE</v>
      </c>
      <c r="AN2147" t="str" cm="1">
        <f t="array" ref="AN2147">IF(AM2147="",_xlfn.IFS(AF2147=MAX(AF2147:AH2147),"SP",AG2147=MAX(AF2147:AH2147),"DAX",AH2147=MAX(AF2147:AH2147),"NIKKEI",MAX(AF2147:AH2147)=0,""),"")</f>
        <v/>
      </c>
      <c r="AO2147" t="str" cm="1">
        <f t="array" ref="AO2147">IF(AM2147="BASE","",IF(MAX(AF2147:AH2147)=0,_xlfn.IFS(AI2147=MAX(AI2147:AK2147),"SP&amp;DAX",AJ2147=MAX(AI2147:AK2147),"SP&amp;NIKKEI",AK2147=MAX(AI2147:AK2147),"DAX&amp;NIKKEI"),""))</f>
        <v/>
      </c>
      <c r="AQ2147" s="3">
        <f t="shared" si="1238"/>
        <v>44762</v>
      </c>
      <c r="AR2147" cm="1">
        <f t="array" ref="AR2147">IF(AM2147="BASE",AE2147,_xlfn.IFS(AN2147="DAX",AG2147,AN2147="NIKKEI",AH2147,AN2147="SP",AF2147,AN2147="",MAX(AI2147:AK2147)))</f>
        <v>0.73673231879927381</v>
      </c>
      <c r="AS2147" s="4">
        <f t="shared" si="1210"/>
        <v>0.72637251753460774</v>
      </c>
      <c r="AT2147" s="4">
        <f t="shared" si="1211"/>
        <v>0.77892712490595895</v>
      </c>
      <c r="AU2147" s="4">
        <f t="shared" si="1212"/>
        <v>5.7781584469710254E-5</v>
      </c>
      <c r="AV2147" s="4">
        <f t="shared" si="1213"/>
        <v>3.3329653800001722E-4</v>
      </c>
      <c r="AW2147" s="4">
        <f t="shared" si="1214"/>
        <v>0.1733638903555226</v>
      </c>
      <c r="AX2147" s="4">
        <f t="shared" si="1215"/>
        <v>5.9046850987122899E-3</v>
      </c>
      <c r="AY2147" s="4">
        <f t="shared" si="1216"/>
        <v>3.5276180642143462E-3</v>
      </c>
      <c r="AZ2147" s="4">
        <f t="shared" si="1217"/>
        <v>-14.898043499801588</v>
      </c>
      <c r="BA2147" s="6" t="str">
        <f t="shared" si="1218"/>
        <v>WEAKEN</v>
      </c>
      <c r="BB2147" s="4">
        <f t="shared" si="1219"/>
        <v>0</v>
      </c>
      <c r="BC2147" s="4">
        <f t="shared" si="1220"/>
        <v>0.60295548643614738</v>
      </c>
      <c r="BD2147" s="4">
        <f t="shared" si="1221"/>
        <v>0.77882552653643133</v>
      </c>
      <c r="BE2147" s="4">
        <f t="shared" si="1239"/>
        <v>0.05</v>
      </c>
      <c r="BF2147" s="4" t="str">
        <f t="shared" si="1240"/>
        <v/>
      </c>
      <c r="BG2147" s="4" t="str">
        <f t="shared" si="1241"/>
        <v/>
      </c>
      <c r="BH2147" s="4" t="str">
        <f t="shared" si="1242"/>
        <v/>
      </c>
      <c r="BI2147" s="4" t="str">
        <f t="shared" si="1243"/>
        <v/>
      </c>
      <c r="BJ2147" s="4" t="str">
        <f t="shared" si="1244"/>
        <v/>
      </c>
      <c r="BK2147" s="4" t="str">
        <f t="shared" si="1245"/>
        <v/>
      </c>
      <c r="BS2147" s="3" t="str">
        <f t="shared" si="1222"/>
        <v/>
      </c>
      <c r="BT2147" s="5">
        <f t="shared" si="1223"/>
        <v>-5.2554607371351203E-2</v>
      </c>
      <c r="BU2147" s="3"/>
    </row>
    <row r="2148" spans="1:73" x14ac:dyDescent="0.2">
      <c r="A2148" s="1">
        <v>44763</v>
      </c>
      <c r="C2148">
        <v>0.73897645919464727</v>
      </c>
      <c r="D2148">
        <v>0.73920973407387225</v>
      </c>
      <c r="E2148">
        <v>0.75028907702635572</v>
      </c>
      <c r="F2148">
        <v>0.74355567184894089</v>
      </c>
      <c r="G2148">
        <v>0.75170560239437034</v>
      </c>
      <c r="H2148">
        <v>0.7440609676959008</v>
      </c>
      <c r="I2148">
        <v>0.75631405460071066</v>
      </c>
      <c r="J2148">
        <v>0.75859999627440422</v>
      </c>
      <c r="M2148">
        <f>'[1]CAC_SWISS (-SP-NIKKEI-DAX)'!AC2233</f>
        <v>0</v>
      </c>
      <c r="N2148">
        <f>'[1]CAC_SWISS_SP (-NIKKEI-DAX)'!AD2233</f>
        <v>1</v>
      </c>
      <c r="O2148">
        <f>'[1]CAC_SWISS_DAX (-SP-NIKKEI)'!AD2233</f>
        <v>0</v>
      </c>
      <c r="P2148">
        <f>'[1]CAC_SWISS_NIKKEI (-SP-DAX)'!AD2233</f>
        <v>0</v>
      </c>
      <c r="Q2148">
        <f>'[1]CAC_SWISS_DAX_SP (-NIKKEI)'!AF2233</f>
        <v>0</v>
      </c>
      <c r="R2148">
        <f>'[1]CAC_SWISS_SP_NIKKEI (-DAX)'!AF2233</f>
        <v>1</v>
      </c>
      <c r="S2148">
        <f>'[1]CAC_SWISS_DAX_NIKKEI (-SP)'!AF2233</f>
        <v>0</v>
      </c>
      <c r="V2148" t="str">
        <f t="shared" si="1232"/>
        <v>BASE</v>
      </c>
      <c r="W2148" t="str">
        <f t="shared" si="1233"/>
        <v/>
      </c>
      <c r="X2148" t="str">
        <f t="shared" si="1234"/>
        <v>BASE+DAX</v>
      </c>
      <c r="Y2148" t="str">
        <f t="shared" si="1235"/>
        <v>BASE+NIKKEI</v>
      </c>
      <c r="Z2148" s="2" t="str">
        <f t="shared" si="1236"/>
        <v>- NIKKEI</v>
      </c>
      <c r="AA2148" s="2" t="str">
        <f t="shared" si="1246"/>
        <v/>
      </c>
      <c r="AB2148" s="2" t="str">
        <f t="shared" si="1224"/>
        <v>- SP</v>
      </c>
      <c r="AE2148">
        <f t="shared" si="1225"/>
        <v>0.73897645919464727</v>
      </c>
      <c r="AF2148" t="str">
        <f t="shared" si="1226"/>
        <v/>
      </c>
      <c r="AG2148">
        <f t="shared" si="1227"/>
        <v>0.75028907702635572</v>
      </c>
      <c r="AH2148">
        <f t="shared" si="1228"/>
        <v>0.74355567184894089</v>
      </c>
      <c r="AI2148">
        <f t="shared" si="1229"/>
        <v>0.75170560239437034</v>
      </c>
      <c r="AJ2148" t="str">
        <f t="shared" si="1230"/>
        <v/>
      </c>
      <c r="AK2148">
        <f t="shared" si="1231"/>
        <v>0.75631405460071066</v>
      </c>
      <c r="AM2148" t="str">
        <f t="shared" si="1237"/>
        <v>BASE</v>
      </c>
      <c r="AN2148" t="str" cm="1">
        <f t="array" ref="AN2148">IF(AM2148="",_xlfn.IFS(AF2148=MAX(AF2148:AH2148),"SP",AG2148=MAX(AF2148:AH2148),"DAX",AH2148=MAX(AF2148:AH2148),"NIKKEI",MAX(AF2148:AH2148)=0,""),"")</f>
        <v/>
      </c>
      <c r="AO2148" t="str" cm="1">
        <f t="array" ref="AO2148">IF(AM2148="BASE","",IF(MAX(AF2148:AH2148)=0,_xlfn.IFS(AI2148=MAX(AI2148:AK2148),"SP&amp;DAX",AJ2148=MAX(AI2148:AK2148),"SP&amp;NIKKEI",AK2148=MAX(AI2148:AK2148),"DAX&amp;NIKKEI"),""))</f>
        <v/>
      </c>
      <c r="AQ2148" s="3">
        <f t="shared" si="1238"/>
        <v>44763</v>
      </c>
      <c r="AR2148" cm="1">
        <f t="array" ref="AR2148">IF(AM2148="BASE",AE2148,_xlfn.IFS(AN2148="DAX",AG2148,AN2148="NIKKEI",AH2148,AN2148="SP",AF2148,AN2148="",MAX(AI2148:AK2148)))</f>
        <v>0.73897645919464727</v>
      </c>
      <c r="AS2148" s="4">
        <f t="shared" si="1210"/>
        <v>0.7279476429008952</v>
      </c>
      <c r="AT2148" s="4">
        <f t="shared" si="1211"/>
        <v>0.77765021626819963</v>
      </c>
      <c r="AU2148" s="4">
        <f t="shared" si="1212"/>
        <v>7.1575314839850295E-5</v>
      </c>
      <c r="AV2148" s="4">
        <f t="shared" si="1213"/>
        <v>3.9359984907036616E-4</v>
      </c>
      <c r="AW2148" s="4">
        <f t="shared" si="1214"/>
        <v>0.18184792247482379</v>
      </c>
      <c r="AX2148" s="4">
        <f t="shared" si="1215"/>
        <v>6.4215000564654713E-3</v>
      </c>
      <c r="AY2148" s="4">
        <f t="shared" si="1216"/>
        <v>3.8767935804466499E-3</v>
      </c>
      <c r="AZ2148" s="4">
        <f t="shared" si="1217"/>
        <v>-12.820536439698227</v>
      </c>
      <c r="BA2148" s="6" t="str">
        <f t="shared" si="1218"/>
        <v>WEAKEN</v>
      </c>
      <c r="BB2148" s="4">
        <f t="shared" si="1219"/>
        <v>0</v>
      </c>
      <c r="BC2148" s="4">
        <f t="shared" si="1220"/>
        <v>0.60295548643614738</v>
      </c>
      <c r="BD2148" s="4">
        <f t="shared" si="1221"/>
        <v>0.77882552653643133</v>
      </c>
      <c r="BE2148" s="4">
        <f t="shared" si="1239"/>
        <v>0.05</v>
      </c>
      <c r="BF2148" s="4" t="str">
        <f t="shared" si="1240"/>
        <v/>
      </c>
      <c r="BG2148" s="4" t="str">
        <f t="shared" si="1241"/>
        <v/>
      </c>
      <c r="BH2148" s="4" t="str">
        <f t="shared" si="1242"/>
        <v/>
      </c>
      <c r="BI2148" s="4" t="str">
        <f t="shared" si="1243"/>
        <v/>
      </c>
      <c r="BJ2148" s="4" t="str">
        <f t="shared" si="1244"/>
        <v/>
      </c>
      <c r="BK2148" s="4" t="str">
        <f t="shared" si="1245"/>
        <v/>
      </c>
      <c r="BS2148" s="3" t="str">
        <f t="shared" si="1222"/>
        <v/>
      </c>
      <c r="BT2148" s="5">
        <f t="shared" si="1223"/>
        <v>-4.9702573367304437E-2</v>
      </c>
      <c r="BU2148" s="3"/>
    </row>
    <row r="2149" spans="1:73" x14ac:dyDescent="0.2">
      <c r="A2149" s="1">
        <v>44764</v>
      </c>
      <c r="C2149">
        <v>0.73912891245975376</v>
      </c>
      <c r="D2149">
        <v>0.73943313109711173</v>
      </c>
      <c r="E2149">
        <v>0.750229181473825</v>
      </c>
      <c r="F2149">
        <v>0.74365564487417246</v>
      </c>
      <c r="G2149">
        <v>0.7517520883523835</v>
      </c>
      <c r="H2149">
        <v>0.74423961949765749</v>
      </c>
      <c r="I2149">
        <v>0.75625665655476304</v>
      </c>
      <c r="J2149">
        <v>0.7586264196284076</v>
      </c>
      <c r="M2149">
        <f>'[1]CAC_SWISS (-SP-NIKKEI-DAX)'!AC2234</f>
        <v>0</v>
      </c>
      <c r="N2149">
        <f>'[1]CAC_SWISS_SP (-NIKKEI-DAX)'!AD2234</f>
        <v>1</v>
      </c>
      <c r="O2149">
        <f>'[1]CAC_SWISS_DAX (-SP-NIKKEI)'!AD2234</f>
        <v>0</v>
      </c>
      <c r="P2149">
        <f>'[1]CAC_SWISS_NIKKEI (-SP-DAX)'!AD2234</f>
        <v>0</v>
      </c>
      <c r="Q2149">
        <f>'[1]CAC_SWISS_DAX_SP (-NIKKEI)'!AF2234</f>
        <v>0</v>
      </c>
      <c r="R2149">
        <f>'[1]CAC_SWISS_SP_NIKKEI (-DAX)'!AF2234</f>
        <v>1</v>
      </c>
      <c r="S2149">
        <f>'[1]CAC_SWISS_DAX_NIKKEI (-SP)'!AF2234</f>
        <v>0</v>
      </c>
      <c r="V2149" t="str">
        <f t="shared" si="1232"/>
        <v>BASE</v>
      </c>
      <c r="W2149" t="str">
        <f t="shared" si="1233"/>
        <v/>
      </c>
      <c r="X2149" t="str">
        <f t="shared" si="1234"/>
        <v>BASE+DAX</v>
      </c>
      <c r="Y2149" t="str">
        <f t="shared" si="1235"/>
        <v>BASE+NIKKEI</v>
      </c>
      <c r="Z2149" s="2" t="str">
        <f t="shared" si="1236"/>
        <v>- NIKKEI</v>
      </c>
      <c r="AA2149" s="2" t="str">
        <f t="shared" si="1246"/>
        <v/>
      </c>
      <c r="AB2149" s="2" t="str">
        <f t="shared" si="1224"/>
        <v>- SP</v>
      </c>
      <c r="AE2149">
        <f t="shared" si="1225"/>
        <v>0.73912891245975376</v>
      </c>
      <c r="AF2149" t="str">
        <f t="shared" si="1226"/>
        <v/>
      </c>
      <c r="AG2149">
        <f t="shared" si="1227"/>
        <v>0.750229181473825</v>
      </c>
      <c r="AH2149">
        <f t="shared" si="1228"/>
        <v>0.74365564487417246</v>
      </c>
      <c r="AI2149">
        <f t="shared" si="1229"/>
        <v>0.7517520883523835</v>
      </c>
      <c r="AJ2149" t="str">
        <f t="shared" si="1230"/>
        <v/>
      </c>
      <c r="AK2149">
        <f t="shared" si="1231"/>
        <v>0.75625665655476304</v>
      </c>
      <c r="AM2149" t="str">
        <f t="shared" si="1237"/>
        <v>BASE</v>
      </c>
      <c r="AN2149" t="str" cm="1">
        <f t="array" ref="AN2149">IF(AM2149="",_xlfn.IFS(AF2149=MAX(AF2149:AH2149),"SP",AG2149=MAX(AF2149:AH2149),"DAX",AH2149=MAX(AF2149:AH2149),"NIKKEI",MAX(AF2149:AH2149)=0,""),"")</f>
        <v/>
      </c>
      <c r="AO2149" t="str" cm="1">
        <f t="array" ref="AO2149">IF(AM2149="BASE","",IF(MAX(AF2149:AH2149)=0,_xlfn.IFS(AI2149=MAX(AI2149:AK2149),"SP&amp;DAX",AJ2149=MAX(AI2149:AK2149),"SP&amp;NIKKEI",AK2149=MAX(AI2149:AK2149),"DAX&amp;NIKKEI"),""))</f>
        <v/>
      </c>
      <c r="AQ2149" s="3">
        <f t="shared" si="1238"/>
        <v>44764</v>
      </c>
      <c r="AR2149" cm="1">
        <f t="array" ref="AR2149">IF(AM2149="BASE",AE2149,_xlfn.IFS(AN2149="DAX",AG2149,AN2149="NIKKEI",AH2149,AN2149="SP",AF2149,AN2149="",MAX(AI2149:AK2149)))</f>
        <v>0.73912891245975376</v>
      </c>
      <c r="AS2149" s="4">
        <f t="shared" si="1210"/>
        <v>0.73010560457113793</v>
      </c>
      <c r="AT2149" s="4">
        <f t="shared" si="1211"/>
        <v>0.77624439312778781</v>
      </c>
      <c r="AU2149" s="4">
        <f t="shared" si="1212"/>
        <v>6.8278334831775749E-5</v>
      </c>
      <c r="AV2149" s="4">
        <f t="shared" si="1213"/>
        <v>4.6318072235657808E-4</v>
      </c>
      <c r="AW2149" s="4">
        <f t="shared" si="1214"/>
        <v>0.14741186654830576</v>
      </c>
      <c r="AX2149" s="4">
        <f t="shared" si="1215"/>
        <v>6.9446621142142976E-3</v>
      </c>
      <c r="AY2149" s="4">
        <f t="shared" si="1216"/>
        <v>4.0114147043542048E-3</v>
      </c>
      <c r="AZ2149" s="4">
        <f t="shared" si="1217"/>
        <v>-11.501874514885824</v>
      </c>
      <c r="BA2149" s="6" t="str">
        <f t="shared" si="1218"/>
        <v>WEAKEN</v>
      </c>
      <c r="BB2149" s="4">
        <f t="shared" si="1219"/>
        <v>0</v>
      </c>
      <c r="BC2149" s="4">
        <f t="shared" si="1220"/>
        <v>0.60295548643614738</v>
      </c>
      <c r="BD2149" s="4">
        <f t="shared" si="1221"/>
        <v>0.77882552653643133</v>
      </c>
      <c r="BE2149" s="4">
        <f t="shared" si="1239"/>
        <v>0.05</v>
      </c>
      <c r="BF2149" s="4" t="str">
        <f t="shared" si="1240"/>
        <v/>
      </c>
      <c r="BG2149" s="4" t="str">
        <f t="shared" si="1241"/>
        <v/>
      </c>
      <c r="BH2149" s="4" t="str">
        <f t="shared" si="1242"/>
        <v/>
      </c>
      <c r="BI2149" s="4" t="str">
        <f t="shared" si="1243"/>
        <v/>
      </c>
      <c r="BJ2149" s="4" t="str">
        <f t="shared" si="1244"/>
        <v/>
      </c>
      <c r="BK2149" s="4" t="str">
        <f t="shared" si="1245"/>
        <v/>
      </c>
      <c r="BS2149" s="3" t="str">
        <f t="shared" si="1222"/>
        <v/>
      </c>
      <c r="BT2149" s="5">
        <f t="shared" si="1223"/>
        <v>-4.6138788556649879E-2</v>
      </c>
      <c r="BU2149" s="3"/>
    </row>
    <row r="2150" spans="1:73" x14ac:dyDescent="0.2">
      <c r="A2150" s="1">
        <v>44767</v>
      </c>
      <c r="C2150">
        <v>0.73981450801934912</v>
      </c>
      <c r="D2150">
        <v>0.74016080460558564</v>
      </c>
      <c r="E2150">
        <v>0.75012021361615566</v>
      </c>
      <c r="F2150">
        <v>0.74412014669137105</v>
      </c>
      <c r="G2150">
        <v>0.75163856642596893</v>
      </c>
      <c r="H2150">
        <v>0.74475103509099005</v>
      </c>
      <c r="I2150">
        <v>0.75562993118494315</v>
      </c>
      <c r="J2150">
        <v>0.75792319466288915</v>
      </c>
      <c r="M2150">
        <f>'[1]CAC_SWISS (-SP-NIKKEI-DAX)'!AC2235</f>
        <v>0</v>
      </c>
      <c r="N2150">
        <f>'[1]CAC_SWISS_SP (-NIKKEI-DAX)'!AD2235</f>
        <v>0</v>
      </c>
      <c r="O2150">
        <f>'[1]CAC_SWISS_DAX (-SP-NIKKEI)'!AD2235</f>
        <v>0</v>
      </c>
      <c r="P2150">
        <f>'[1]CAC_SWISS_NIKKEI (-SP-DAX)'!AD2235</f>
        <v>0</v>
      </c>
      <c r="Q2150">
        <f>'[1]CAC_SWISS_DAX_SP (-NIKKEI)'!AF2235</f>
        <v>0</v>
      </c>
      <c r="R2150">
        <f>'[1]CAC_SWISS_SP_NIKKEI (-DAX)'!AF2235</f>
        <v>1</v>
      </c>
      <c r="S2150">
        <f>'[1]CAC_SWISS_DAX_NIKKEI (-SP)'!AF2235</f>
        <v>0</v>
      </c>
      <c r="V2150" t="str">
        <f t="shared" si="1232"/>
        <v>BASE</v>
      </c>
      <c r="W2150" t="str">
        <f t="shared" si="1233"/>
        <v>BASE+SP</v>
      </c>
      <c r="X2150" t="str">
        <f t="shared" si="1234"/>
        <v>BASE+DAX</v>
      </c>
      <c r="Y2150" t="str">
        <f t="shared" si="1235"/>
        <v>BASE+NIKKEI</v>
      </c>
      <c r="Z2150" s="2" t="str">
        <f t="shared" si="1236"/>
        <v>- NIKKEI</v>
      </c>
      <c r="AA2150" s="2" t="str">
        <f t="shared" si="1246"/>
        <v/>
      </c>
      <c r="AB2150" s="2" t="str">
        <f t="shared" si="1224"/>
        <v>- SP</v>
      </c>
      <c r="AE2150">
        <f t="shared" si="1225"/>
        <v>0.73981450801934912</v>
      </c>
      <c r="AF2150">
        <f t="shared" si="1226"/>
        <v>0.74016080460558564</v>
      </c>
      <c r="AG2150">
        <f t="shared" si="1227"/>
        <v>0.75012021361615566</v>
      </c>
      <c r="AH2150">
        <f t="shared" si="1228"/>
        <v>0.74412014669137105</v>
      </c>
      <c r="AI2150">
        <f t="shared" si="1229"/>
        <v>0.75163856642596893</v>
      </c>
      <c r="AJ2150" t="str">
        <f t="shared" si="1230"/>
        <v/>
      </c>
      <c r="AK2150">
        <f t="shared" si="1231"/>
        <v>0.75562993118494315</v>
      </c>
      <c r="AM2150" t="str">
        <f t="shared" si="1237"/>
        <v>BASE</v>
      </c>
      <c r="AN2150" t="str" cm="1">
        <f t="array" ref="AN2150">IF(AM2150="",_xlfn.IFS(AF2150=MAX(AF2150:AH2150),"SP",AG2150=MAX(AF2150:AH2150),"DAX",AH2150=MAX(AF2150:AH2150),"NIKKEI",MAX(AF2150:AH2150)=0,""),"")</f>
        <v/>
      </c>
      <c r="AO2150" t="str" cm="1">
        <f t="array" ref="AO2150">IF(AM2150="BASE","",IF(MAX(AF2150:AH2150)=0,_xlfn.IFS(AI2150=MAX(AI2150:AK2150),"SP&amp;DAX",AJ2150=MAX(AI2150:AK2150),"SP&amp;NIKKEI",AK2150=MAX(AI2150:AK2150),"DAX&amp;NIKKEI"),""))</f>
        <v/>
      </c>
      <c r="AQ2150" s="3">
        <f t="shared" si="1238"/>
        <v>44767</v>
      </c>
      <c r="AR2150" cm="1">
        <f t="array" ref="AR2150">IF(AM2150="BASE",AE2150,_xlfn.IFS(AN2150="DAX",AG2150,AN2150="NIKKEI",AH2150,AN2150="SP",AF2150,AN2150="",MAX(AI2150:AK2150)))</f>
        <v>0.73981450801934912</v>
      </c>
      <c r="AS2150" s="4">
        <f t="shared" si="1210"/>
        <v>0.73252963213756206</v>
      </c>
      <c r="AT2150" s="4">
        <f t="shared" si="1211"/>
        <v>0.77496287219538074</v>
      </c>
      <c r="AU2150" s="4">
        <f t="shared" si="1212"/>
        <v>4.876088274933759E-5</v>
      </c>
      <c r="AV2150" s="4">
        <f t="shared" si="1213"/>
        <v>5.3638793775995653E-4</v>
      </c>
      <c r="AW2150" s="4">
        <f t="shared" si="1214"/>
        <v>9.0906001639356374E-2</v>
      </c>
      <c r="AX2150" s="4">
        <f t="shared" si="1215"/>
        <v>7.4354959802542002E-3</v>
      </c>
      <c r="AY2150" s="4">
        <f t="shared" si="1216"/>
        <v>3.9501705064633463E-3</v>
      </c>
      <c r="AZ2150" s="4">
        <f t="shared" si="1217"/>
        <v>-10.742128722896538</v>
      </c>
      <c r="BA2150" s="6" t="str">
        <f t="shared" si="1218"/>
        <v>WEAKEN</v>
      </c>
      <c r="BB2150" s="4">
        <f t="shared" si="1219"/>
        <v>0</v>
      </c>
      <c r="BC2150" s="4">
        <f t="shared" si="1220"/>
        <v>0.60295548643614738</v>
      </c>
      <c r="BD2150" s="4">
        <f t="shared" si="1221"/>
        <v>0.77882552653643133</v>
      </c>
      <c r="BE2150" s="4">
        <f t="shared" si="1239"/>
        <v>0.05</v>
      </c>
      <c r="BF2150" s="4" t="str">
        <f t="shared" si="1240"/>
        <v/>
      </c>
      <c r="BG2150" s="4" t="str">
        <f t="shared" si="1241"/>
        <v/>
      </c>
      <c r="BH2150" s="4" t="str">
        <f t="shared" si="1242"/>
        <v/>
      </c>
      <c r="BI2150" s="4" t="str">
        <f t="shared" si="1243"/>
        <v/>
      </c>
      <c r="BJ2150" s="4" t="str">
        <f t="shared" si="1244"/>
        <v/>
      </c>
      <c r="BK2150" s="4" t="str">
        <f t="shared" si="1245"/>
        <v/>
      </c>
      <c r="BS2150" s="3" t="str">
        <f t="shared" si="1222"/>
        <v/>
      </c>
      <c r="BT2150" s="5">
        <f t="shared" si="1223"/>
        <v>-4.2433240057818677E-2</v>
      </c>
      <c r="BU2150" s="3"/>
    </row>
    <row r="2151" spans="1:73" x14ac:dyDescent="0.2">
      <c r="A2151" s="1">
        <v>44768</v>
      </c>
      <c r="C2151">
        <v>0.74187505928968278</v>
      </c>
      <c r="D2151">
        <v>0.74220202916679079</v>
      </c>
      <c r="E2151">
        <v>0.75239156810470686</v>
      </c>
      <c r="F2151">
        <v>0.74559569827609262</v>
      </c>
      <c r="G2151">
        <v>0.75390722026571988</v>
      </c>
      <c r="H2151">
        <v>0.74619090416195011</v>
      </c>
      <c r="I2151">
        <v>0.75715252657571963</v>
      </c>
      <c r="J2151">
        <v>0.75940693854389751</v>
      </c>
      <c r="M2151">
        <f>'[1]CAC_SWISS (-SP-NIKKEI-DAX)'!AC2236</f>
        <v>0</v>
      </c>
      <c r="N2151">
        <f>'[1]CAC_SWISS_SP (-NIKKEI-DAX)'!AD2236</f>
        <v>0</v>
      </c>
      <c r="O2151">
        <f>'[1]CAC_SWISS_DAX (-SP-NIKKEI)'!AD2236</f>
        <v>0</v>
      </c>
      <c r="P2151">
        <f>'[1]CAC_SWISS_NIKKEI (-SP-DAX)'!AD2236</f>
        <v>0</v>
      </c>
      <c r="Q2151">
        <f>'[1]CAC_SWISS_DAX_SP (-NIKKEI)'!AF2236</f>
        <v>0</v>
      </c>
      <c r="R2151">
        <f>'[1]CAC_SWISS_SP_NIKKEI (-DAX)'!AF2236</f>
        <v>1</v>
      </c>
      <c r="S2151">
        <f>'[1]CAC_SWISS_DAX_NIKKEI (-SP)'!AF2236</f>
        <v>0</v>
      </c>
      <c r="V2151" t="str">
        <f t="shared" si="1232"/>
        <v>BASE</v>
      </c>
      <c r="W2151" t="str">
        <f t="shared" si="1233"/>
        <v>BASE+SP</v>
      </c>
      <c r="X2151" t="str">
        <f t="shared" si="1234"/>
        <v>BASE+DAX</v>
      </c>
      <c r="Y2151" t="str">
        <f t="shared" si="1235"/>
        <v>BASE+NIKKEI</v>
      </c>
      <c r="Z2151" s="2" t="str">
        <f t="shared" si="1236"/>
        <v>- NIKKEI</v>
      </c>
      <c r="AA2151" s="2" t="str">
        <f t="shared" si="1246"/>
        <v/>
      </c>
      <c r="AB2151" s="2" t="str">
        <f t="shared" si="1224"/>
        <v>- SP</v>
      </c>
      <c r="AE2151">
        <f t="shared" si="1225"/>
        <v>0.74187505928968278</v>
      </c>
      <c r="AF2151">
        <f t="shared" si="1226"/>
        <v>0.74220202916679079</v>
      </c>
      <c r="AG2151">
        <f t="shared" si="1227"/>
        <v>0.75239156810470686</v>
      </c>
      <c r="AH2151">
        <f t="shared" si="1228"/>
        <v>0.74559569827609262</v>
      </c>
      <c r="AI2151">
        <f t="shared" si="1229"/>
        <v>0.75390722026571988</v>
      </c>
      <c r="AJ2151" t="str">
        <f t="shared" si="1230"/>
        <v/>
      </c>
      <c r="AK2151">
        <f t="shared" si="1231"/>
        <v>0.75715252657571963</v>
      </c>
      <c r="AM2151" t="str">
        <f t="shared" si="1237"/>
        <v>BASE</v>
      </c>
      <c r="AN2151" t="str" cm="1">
        <f t="array" ref="AN2151">IF(AM2151="",_xlfn.IFS(AF2151=MAX(AF2151:AH2151),"SP",AG2151=MAX(AF2151:AH2151),"DAX",AH2151=MAX(AF2151:AH2151),"NIKKEI",MAX(AF2151:AH2151)=0,""),"")</f>
        <v/>
      </c>
      <c r="AO2151" t="str" cm="1">
        <f t="array" ref="AO2151">IF(AM2151="BASE","",IF(MAX(AF2151:AH2151)=0,_xlfn.IFS(AI2151=MAX(AI2151:AK2151),"SP&amp;DAX",AJ2151=MAX(AI2151:AK2151),"SP&amp;NIKKEI",AK2151=MAX(AI2151:AK2151),"DAX&amp;NIKKEI"),""))</f>
        <v/>
      </c>
      <c r="AQ2151" s="3">
        <f t="shared" si="1238"/>
        <v>44768</v>
      </c>
      <c r="AR2151" cm="1">
        <f t="array" ref="AR2151">IF(AM2151="BASE",AE2151,_xlfn.IFS(AN2151="DAX",AG2151,AN2151="NIKKEI",AH2151,AN2151="SP",AF2151,AN2151="",MAX(AI2151:AK2151)))</f>
        <v>0.74187505928968278</v>
      </c>
      <c r="AS2151" s="4">
        <f t="shared" si="1210"/>
        <v>0.73464108170193254</v>
      </c>
      <c r="AT2151" s="4">
        <f t="shared" si="1211"/>
        <v>0.77373085444990197</v>
      </c>
      <c r="AU2151" s="4">
        <f t="shared" si="1212"/>
        <v>3.8121309734578856E-5</v>
      </c>
      <c r="AV2151" s="4">
        <f t="shared" si="1213"/>
        <v>5.9367891528409585E-4</v>
      </c>
      <c r="AW2151" s="4">
        <f t="shared" si="1214"/>
        <v>6.4211998696865447E-2</v>
      </c>
      <c r="AX2151" s="4">
        <f t="shared" si="1215"/>
        <v>7.8036276228164074E-3</v>
      </c>
      <c r="AY2151" s="4">
        <f t="shared" si="1216"/>
        <v>3.9605188143903318E-3</v>
      </c>
      <c r="AZ2151" s="4">
        <f t="shared" si="1217"/>
        <v>-9.8698616468980909</v>
      </c>
      <c r="BA2151" s="6" t="str">
        <f t="shared" si="1218"/>
        <v>WEAKEN</v>
      </c>
      <c r="BB2151" s="4">
        <f t="shared" si="1219"/>
        <v>0</v>
      </c>
      <c r="BC2151" s="4">
        <f t="shared" si="1220"/>
        <v>0.60295548643614738</v>
      </c>
      <c r="BD2151" s="4">
        <f t="shared" si="1221"/>
        <v>0.77882552653643133</v>
      </c>
      <c r="BE2151" s="4">
        <f t="shared" si="1239"/>
        <v>0.05</v>
      </c>
      <c r="BF2151" s="4" t="str">
        <f t="shared" si="1240"/>
        <v/>
      </c>
      <c r="BG2151" s="4" t="str">
        <f t="shared" si="1241"/>
        <v/>
      </c>
      <c r="BH2151" s="4" t="str">
        <f t="shared" si="1242"/>
        <v/>
      </c>
      <c r="BI2151" s="4" t="str">
        <f t="shared" si="1243"/>
        <v/>
      </c>
      <c r="BJ2151" s="4" t="str">
        <f t="shared" si="1244"/>
        <v/>
      </c>
      <c r="BK2151" s="4" t="str">
        <f t="shared" si="1245"/>
        <v/>
      </c>
      <c r="BS2151" s="3" t="str">
        <f t="shared" si="1222"/>
        <v/>
      </c>
      <c r="BT2151" s="5">
        <f t="shared" si="1223"/>
        <v>-3.9089772747969431E-2</v>
      </c>
      <c r="BU2151" s="3"/>
    </row>
    <row r="2152" spans="1:73" x14ac:dyDescent="0.2">
      <c r="A2152" s="1">
        <v>44769</v>
      </c>
      <c r="C2152">
        <v>0.75232673634329772</v>
      </c>
      <c r="D2152">
        <v>0.75260326041962344</v>
      </c>
      <c r="E2152">
        <v>0.76202967362348806</v>
      </c>
      <c r="F2152">
        <v>0.7559419166485144</v>
      </c>
      <c r="G2152">
        <v>0.76328366998489616</v>
      </c>
      <c r="H2152">
        <v>0.75645117941634044</v>
      </c>
      <c r="I2152">
        <v>0.76662518525061008</v>
      </c>
      <c r="J2152">
        <v>0.76850591666971346</v>
      </c>
      <c r="M2152">
        <f>'[1]CAC_SWISS (-SP-NIKKEI-DAX)'!AC2237</f>
        <v>0</v>
      </c>
      <c r="N2152">
        <f>'[1]CAC_SWISS_SP (-NIKKEI-DAX)'!AD2237</f>
        <v>0</v>
      </c>
      <c r="O2152">
        <f>'[1]CAC_SWISS_DAX (-SP-NIKKEI)'!AD2237</f>
        <v>0</v>
      </c>
      <c r="P2152">
        <f>'[1]CAC_SWISS_NIKKEI (-SP-DAX)'!AD2237</f>
        <v>0</v>
      </c>
      <c r="Q2152">
        <f>'[1]CAC_SWISS_DAX_SP (-NIKKEI)'!AF2237</f>
        <v>0</v>
      </c>
      <c r="R2152">
        <f>'[1]CAC_SWISS_SP_NIKKEI (-DAX)'!AF2237</f>
        <v>1</v>
      </c>
      <c r="S2152">
        <f>'[1]CAC_SWISS_DAX_NIKKEI (-SP)'!AF2237</f>
        <v>0</v>
      </c>
      <c r="V2152" t="str">
        <f t="shared" si="1232"/>
        <v>BASE</v>
      </c>
      <c r="W2152" t="str">
        <f t="shared" si="1233"/>
        <v>BASE+SP</v>
      </c>
      <c r="X2152" t="str">
        <f t="shared" si="1234"/>
        <v>BASE+DAX</v>
      </c>
      <c r="Y2152" t="str">
        <f t="shared" si="1235"/>
        <v>BASE+NIKKEI</v>
      </c>
      <c r="Z2152" s="2" t="str">
        <f t="shared" si="1236"/>
        <v>- NIKKEI</v>
      </c>
      <c r="AA2152" s="2" t="str">
        <f t="shared" si="1246"/>
        <v/>
      </c>
      <c r="AB2152" s="2" t="str">
        <f t="shared" si="1224"/>
        <v>- SP</v>
      </c>
      <c r="AE2152">
        <f t="shared" si="1225"/>
        <v>0.75232673634329772</v>
      </c>
      <c r="AF2152">
        <f t="shared" si="1226"/>
        <v>0.75260326041962344</v>
      </c>
      <c r="AG2152">
        <f t="shared" si="1227"/>
        <v>0.76202967362348806</v>
      </c>
      <c r="AH2152">
        <f t="shared" si="1228"/>
        <v>0.7559419166485144</v>
      </c>
      <c r="AI2152">
        <f t="shared" si="1229"/>
        <v>0.76328366998489616</v>
      </c>
      <c r="AJ2152" t="str">
        <f t="shared" si="1230"/>
        <v/>
      </c>
      <c r="AK2152">
        <f t="shared" si="1231"/>
        <v>0.76662518525061008</v>
      </c>
      <c r="AM2152" t="str">
        <f t="shared" si="1237"/>
        <v>BASE</v>
      </c>
      <c r="AN2152" t="str" cm="1">
        <f t="array" ref="AN2152">IF(AM2152="",_xlfn.IFS(AF2152=MAX(AF2152:AH2152),"SP",AG2152=MAX(AF2152:AH2152),"DAX",AH2152=MAX(AF2152:AH2152),"NIKKEI",MAX(AF2152:AH2152)=0,""),"")</f>
        <v/>
      </c>
      <c r="AO2152" t="str" cm="1">
        <f t="array" ref="AO2152">IF(AM2152="BASE","",IF(MAX(AF2152:AH2152)=0,_xlfn.IFS(AI2152=MAX(AI2152:AK2152),"SP&amp;DAX",AJ2152=MAX(AI2152:AK2152),"SP&amp;NIKKEI",AK2152=MAX(AI2152:AK2152),"DAX&amp;NIKKEI"),""))</f>
        <v/>
      </c>
      <c r="AQ2152" s="3">
        <f t="shared" si="1238"/>
        <v>44769</v>
      </c>
      <c r="AR2152" cm="1">
        <f t="array" ref="AR2152">IF(AM2152="BASE",AE2152,_xlfn.IFS(AN2152="DAX",AG2152,AN2152="NIKKEI",AH2152,AN2152="SP",AF2152,AN2152="",MAX(AI2152:AK2152)))</f>
        <v>0.75232673634329772</v>
      </c>
      <c r="AS2152" s="4">
        <f t="shared" si="1210"/>
        <v>0.73762189438685211</v>
      </c>
      <c r="AT2152" s="4">
        <f t="shared" si="1211"/>
        <v>0.77238475809849172</v>
      </c>
      <c r="AU2152" s="4">
        <f t="shared" si="1212"/>
        <v>4.6674154738832479E-5</v>
      </c>
      <c r="AV2152" s="4">
        <f t="shared" si="1213"/>
        <v>6.4006920856346983E-4</v>
      </c>
      <c r="AW2152" s="4">
        <f t="shared" si="1214"/>
        <v>7.2920481276680923E-2</v>
      </c>
      <c r="AX2152" s="4">
        <f t="shared" si="1215"/>
        <v>8.1091849089432837E-3</v>
      </c>
      <c r="AY2152" s="4">
        <f t="shared" si="1216"/>
        <v>4.1795693133566576E-3</v>
      </c>
      <c r="AZ2152" s="4">
        <f t="shared" si="1217"/>
        <v>-8.3173315491019277</v>
      </c>
      <c r="BA2152" s="6" t="str">
        <f t="shared" si="1218"/>
        <v>WEAKEN</v>
      </c>
      <c r="BB2152" s="4">
        <f t="shared" si="1219"/>
        <v>0</v>
      </c>
      <c r="BC2152" s="4">
        <f t="shared" si="1220"/>
        <v>0.60295548643614738</v>
      </c>
      <c r="BD2152" s="4">
        <f t="shared" si="1221"/>
        <v>0.77882552653643133</v>
      </c>
      <c r="BE2152" s="4">
        <f t="shared" si="1239"/>
        <v>0.05</v>
      </c>
      <c r="BF2152" s="4" t="str">
        <f t="shared" si="1240"/>
        <v/>
      </c>
      <c r="BG2152" s="4" t="str">
        <f t="shared" si="1241"/>
        <v/>
      </c>
      <c r="BH2152" s="4" t="str">
        <f t="shared" si="1242"/>
        <v/>
      </c>
      <c r="BI2152" s="4" t="str">
        <f t="shared" si="1243"/>
        <v/>
      </c>
      <c r="BJ2152" s="4" t="str">
        <f t="shared" si="1244"/>
        <v/>
      </c>
      <c r="BK2152" s="4" t="str">
        <f t="shared" si="1245"/>
        <v/>
      </c>
      <c r="BS2152" s="3" t="str">
        <f t="shared" si="1222"/>
        <v/>
      </c>
      <c r="BT2152" s="5">
        <f t="shared" si="1223"/>
        <v>-3.4762863711639613E-2</v>
      </c>
      <c r="BU2152" s="3"/>
    </row>
    <row r="2153" spans="1:73" x14ac:dyDescent="0.2">
      <c r="A2153" s="1">
        <v>44770</v>
      </c>
      <c r="C2153">
        <v>0.75444000955881441</v>
      </c>
      <c r="D2153">
        <v>0.75484306360726228</v>
      </c>
      <c r="E2153">
        <v>0.76966726995973622</v>
      </c>
      <c r="F2153">
        <v>0.75901345290839617</v>
      </c>
      <c r="G2153">
        <v>0.77155810470830999</v>
      </c>
      <c r="H2153">
        <v>0.75972831897919679</v>
      </c>
      <c r="I2153">
        <v>0.7758028412869884</v>
      </c>
      <c r="J2153">
        <v>0.77859072802740359</v>
      </c>
      <c r="M2153">
        <f>'[1]CAC_SWISS (-SP-NIKKEI-DAX)'!AC2238</f>
        <v>1</v>
      </c>
      <c r="N2153">
        <f>'[1]CAC_SWISS_SP (-NIKKEI-DAX)'!AD2238</f>
        <v>1</v>
      </c>
      <c r="O2153">
        <f>'[1]CAC_SWISS_DAX (-SP-NIKKEI)'!AD2238</f>
        <v>0</v>
      </c>
      <c r="P2153">
        <f>'[1]CAC_SWISS_NIKKEI (-SP-DAX)'!AD2238</f>
        <v>1</v>
      </c>
      <c r="Q2153">
        <f>'[1]CAC_SWISS_DAX_SP (-NIKKEI)'!AF2238</f>
        <v>0</v>
      </c>
      <c r="R2153">
        <f>'[1]CAC_SWISS_SP_NIKKEI (-DAX)'!AF2238</f>
        <v>1</v>
      </c>
      <c r="S2153">
        <f>'[1]CAC_SWISS_DAX_NIKKEI (-SP)'!AF2238</f>
        <v>0</v>
      </c>
      <c r="V2153" t="str">
        <f t="shared" si="1232"/>
        <v/>
      </c>
      <c r="W2153" t="str">
        <f t="shared" si="1233"/>
        <v/>
      </c>
      <c r="X2153" t="str">
        <f t="shared" si="1234"/>
        <v>BASE+DAX</v>
      </c>
      <c r="Y2153" t="str">
        <f t="shared" si="1235"/>
        <v/>
      </c>
      <c r="Z2153" s="2" t="str">
        <f t="shared" si="1236"/>
        <v>- NIKKEI</v>
      </c>
      <c r="AA2153" s="2" t="str">
        <f t="shared" si="1246"/>
        <v/>
      </c>
      <c r="AB2153" s="2" t="str">
        <f t="shared" si="1224"/>
        <v>- SP</v>
      </c>
      <c r="AE2153" t="str">
        <f t="shared" si="1225"/>
        <v/>
      </c>
      <c r="AF2153" t="str">
        <f t="shared" si="1226"/>
        <v/>
      </c>
      <c r="AG2153">
        <f t="shared" si="1227"/>
        <v>0.76966726995973622</v>
      </c>
      <c r="AH2153" t="str">
        <f t="shared" si="1228"/>
        <v/>
      </c>
      <c r="AI2153">
        <f t="shared" si="1229"/>
        <v>0.77155810470830999</v>
      </c>
      <c r="AJ2153" t="str">
        <f t="shared" si="1230"/>
        <v/>
      </c>
      <c r="AK2153">
        <f t="shared" si="1231"/>
        <v>0.7758028412869884</v>
      </c>
      <c r="AM2153" t="str">
        <f t="shared" si="1237"/>
        <v/>
      </c>
      <c r="AN2153" t="str" cm="1">
        <f t="array" ref="AN2153">IF(AM2153="",_xlfn.IFS(AF2153=MAX(AF2153:AH2153),"SP",AG2153=MAX(AF2153:AH2153),"DAX",AH2153=MAX(AF2153:AH2153),"NIKKEI",MAX(AF2153:AH2153)=0,""),"")</f>
        <v>DAX</v>
      </c>
      <c r="AO2153" t="str" cm="1">
        <f t="array" ref="AO2153">IF(AM2153="BASE","",IF(MAX(AF2153:AH2153)=0,_xlfn.IFS(AI2153=MAX(AI2153:AK2153),"SP&amp;DAX",AJ2153=MAX(AI2153:AK2153),"SP&amp;NIKKEI",AK2153=MAX(AI2153:AK2153),"DAX&amp;NIKKEI"),""))</f>
        <v/>
      </c>
      <c r="AQ2153" s="3">
        <f t="shared" si="1238"/>
        <v>44770</v>
      </c>
      <c r="AR2153" cm="1">
        <f t="array" ref="AR2153">IF(AM2153="BASE",AE2153,_xlfn.IFS(AN2153="DAX",AG2153,AN2153="NIKKEI",AH2153,AN2153="SP",AF2153,AN2153="",MAX(AI2153:AK2153)))</f>
        <v>0.76966726995973622</v>
      </c>
      <c r="AS2153" s="4">
        <f t="shared" si="1210"/>
        <v>0.74132176527602067</v>
      </c>
      <c r="AT2153" s="4">
        <f t="shared" si="1211"/>
        <v>0.7712391276749575</v>
      </c>
      <c r="AU2153" s="4">
        <f t="shared" si="1212"/>
        <v>1.4283861459159423E-4</v>
      </c>
      <c r="AV2153" s="4">
        <f t="shared" si="1213"/>
        <v>6.6462456041716769E-4</v>
      </c>
      <c r="AW2153" s="4">
        <f t="shared" si="1214"/>
        <v>0.21491624459670602</v>
      </c>
      <c r="AX2153" s="4">
        <f t="shared" si="1215"/>
        <v>8.3689266388475136E-3</v>
      </c>
      <c r="AY2153" s="4">
        <f t="shared" si="1216"/>
        <v>5.2513191359412521E-3</v>
      </c>
      <c r="AZ2153" s="4">
        <f t="shared" si="1217"/>
        <v>-5.6971137393222646</v>
      </c>
      <c r="BA2153" s="6" t="str">
        <f t="shared" si="1218"/>
        <v>WEAKEN</v>
      </c>
      <c r="BB2153" s="4">
        <f t="shared" si="1219"/>
        <v>0</v>
      </c>
      <c r="BC2153" s="4">
        <f t="shared" si="1220"/>
        <v>0.60295548643614738</v>
      </c>
      <c r="BD2153" s="4">
        <f t="shared" si="1221"/>
        <v>0.77882552653643133</v>
      </c>
      <c r="BE2153" s="4" t="str">
        <f t="shared" si="1239"/>
        <v/>
      </c>
      <c r="BF2153" s="4">
        <f t="shared" si="1240"/>
        <v>0.2</v>
      </c>
      <c r="BG2153" s="4" t="str">
        <f t="shared" si="1241"/>
        <v/>
      </c>
      <c r="BH2153" s="4" t="str">
        <f t="shared" si="1242"/>
        <v/>
      </c>
      <c r="BI2153" s="4" t="str">
        <f t="shared" si="1243"/>
        <v/>
      </c>
      <c r="BJ2153" s="4" t="str">
        <f t="shared" si="1244"/>
        <v/>
      </c>
      <c r="BK2153" s="4" t="str">
        <f t="shared" si="1245"/>
        <v/>
      </c>
      <c r="BS2153" s="3" t="str">
        <f t="shared" si="1222"/>
        <v/>
      </c>
      <c r="BT2153" s="5">
        <f t="shared" si="1223"/>
        <v>-2.9917362398936831E-2</v>
      </c>
      <c r="BU2153" s="3"/>
    </row>
    <row r="2154" spans="1:73" x14ac:dyDescent="0.2">
      <c r="A2154" s="1">
        <v>44771</v>
      </c>
      <c r="C2154">
        <v>0.75552877366731763</v>
      </c>
      <c r="D2154">
        <v>0.75591671512613445</v>
      </c>
      <c r="E2154">
        <v>0.77058952116040336</v>
      </c>
      <c r="F2154">
        <v>0.75991616875775436</v>
      </c>
      <c r="G2154">
        <v>0.77241107198451386</v>
      </c>
      <c r="H2154">
        <v>0.7605849077861081</v>
      </c>
      <c r="I2154">
        <v>0.77648012552544443</v>
      </c>
      <c r="J2154">
        <v>0.77911498191451023</v>
      </c>
      <c r="M2154">
        <f>'[1]CAC_SWISS (-SP-NIKKEI-DAX)'!AC2239</f>
        <v>1</v>
      </c>
      <c r="N2154">
        <f>'[1]CAC_SWISS_SP (-NIKKEI-DAX)'!AD2239</f>
        <v>1</v>
      </c>
      <c r="O2154">
        <f>'[1]CAC_SWISS_DAX (-SP-NIKKEI)'!AD2239</f>
        <v>0</v>
      </c>
      <c r="P2154">
        <f>'[1]CAC_SWISS_NIKKEI (-SP-DAX)'!AD2239</f>
        <v>1</v>
      </c>
      <c r="Q2154">
        <f>'[1]CAC_SWISS_DAX_SP (-NIKKEI)'!AF2239</f>
        <v>0</v>
      </c>
      <c r="R2154">
        <f>'[1]CAC_SWISS_SP_NIKKEI (-DAX)'!AF2239</f>
        <v>1</v>
      </c>
      <c r="S2154">
        <f>'[1]CAC_SWISS_DAX_NIKKEI (-SP)'!AF2239</f>
        <v>0</v>
      </c>
      <c r="V2154" t="str">
        <f t="shared" si="1232"/>
        <v/>
      </c>
      <c r="W2154" t="str">
        <f t="shared" si="1233"/>
        <v/>
      </c>
      <c r="X2154" t="str">
        <f t="shared" si="1234"/>
        <v>BASE+DAX</v>
      </c>
      <c r="Y2154" t="str">
        <f t="shared" si="1235"/>
        <v/>
      </c>
      <c r="Z2154" s="2" t="str">
        <f t="shared" si="1236"/>
        <v>- NIKKEI</v>
      </c>
      <c r="AA2154" s="2" t="str">
        <f t="shared" si="1246"/>
        <v/>
      </c>
      <c r="AB2154" s="2" t="str">
        <f t="shared" si="1224"/>
        <v>- SP</v>
      </c>
      <c r="AE2154" t="str">
        <f t="shared" si="1225"/>
        <v/>
      </c>
      <c r="AF2154" t="str">
        <f t="shared" si="1226"/>
        <v/>
      </c>
      <c r="AG2154">
        <f t="shared" si="1227"/>
        <v>0.77058952116040336</v>
      </c>
      <c r="AH2154" t="str">
        <f t="shared" si="1228"/>
        <v/>
      </c>
      <c r="AI2154">
        <f t="shared" si="1229"/>
        <v>0.77241107198451386</v>
      </c>
      <c r="AJ2154" t="str">
        <f t="shared" si="1230"/>
        <v/>
      </c>
      <c r="AK2154">
        <f t="shared" si="1231"/>
        <v>0.77648012552544443</v>
      </c>
      <c r="AM2154" t="str">
        <f t="shared" si="1237"/>
        <v/>
      </c>
      <c r="AN2154" t="str" cm="1">
        <f t="array" ref="AN2154">IF(AM2154="",_xlfn.IFS(AF2154=MAX(AF2154:AH2154),"SP",AG2154=MAX(AF2154:AH2154),"DAX",AH2154=MAX(AF2154:AH2154),"NIKKEI",MAX(AF2154:AH2154)=0,""),"")</f>
        <v>DAX</v>
      </c>
      <c r="AO2154" t="str" cm="1">
        <f t="array" ref="AO2154">IF(AM2154="BASE","",IF(MAX(AF2154:AH2154)=0,_xlfn.IFS(AI2154=MAX(AI2154:AK2154),"SP&amp;DAX",AJ2154=MAX(AI2154:AK2154),"SP&amp;NIKKEI",AK2154=MAX(AI2154:AK2154),"DAX&amp;NIKKEI"),""))</f>
        <v/>
      </c>
      <c r="AQ2154" s="3">
        <f t="shared" si="1238"/>
        <v>44771</v>
      </c>
      <c r="AR2154" cm="1">
        <f t="array" ref="AR2154">IF(AM2154="BASE",AE2154,_xlfn.IFS(AN2154="DAX",AG2154,AN2154="NIKKEI",AH2154,AN2154="SP",AF2154,AN2154="",MAX(AI2154:AK2154)))</f>
        <v>0.77058952116040336</v>
      </c>
      <c r="AS2154" s="4">
        <f t="shared" si="1210"/>
        <v>0.74555461589223193</v>
      </c>
      <c r="AT2154" s="4">
        <f t="shared" si="1211"/>
        <v>0.76999888748791956</v>
      </c>
      <c r="AU2154" s="4">
        <f t="shared" si="1212"/>
        <v>1.9915506940259455E-4</v>
      </c>
      <c r="AV2154" s="4">
        <f t="shared" si="1213"/>
        <v>6.9335760450957556E-4</v>
      </c>
      <c r="AW2154" s="4">
        <f t="shared" si="1214"/>
        <v>0.28723283354404189</v>
      </c>
      <c r="AX2154" s="4">
        <f t="shared" si="1215"/>
        <v>8.6023555209095211E-3</v>
      </c>
      <c r="AY2154" s="4">
        <f t="shared" si="1216"/>
        <v>5.8122851814455014E-3</v>
      </c>
      <c r="AZ2154" s="4">
        <f t="shared" si="1217"/>
        <v>-2.8415788601472673</v>
      </c>
      <c r="BA2154" s="6" t="str">
        <f t="shared" si="1218"/>
        <v>WEAKEN</v>
      </c>
      <c r="BB2154" s="4">
        <f t="shared" si="1219"/>
        <v>0</v>
      </c>
      <c r="BC2154" s="4">
        <f t="shared" si="1220"/>
        <v>0.60295548643614738</v>
      </c>
      <c r="BD2154" s="4">
        <f t="shared" si="1221"/>
        <v>0.77882552653643133</v>
      </c>
      <c r="BE2154" s="4" t="str">
        <f t="shared" si="1239"/>
        <v/>
      </c>
      <c r="BF2154" s="4">
        <f t="shared" si="1240"/>
        <v>0.2</v>
      </c>
      <c r="BG2154" s="4" t="str">
        <f t="shared" si="1241"/>
        <v/>
      </c>
      <c r="BH2154" s="4" t="str">
        <f t="shared" si="1242"/>
        <v/>
      </c>
      <c r="BI2154" s="4" t="str">
        <f t="shared" si="1243"/>
        <v/>
      </c>
      <c r="BJ2154" s="4" t="str">
        <f t="shared" si="1244"/>
        <v/>
      </c>
      <c r="BK2154" s="4" t="str">
        <f t="shared" si="1245"/>
        <v/>
      </c>
      <c r="BS2154" s="3" t="str">
        <f t="shared" si="1222"/>
        <v/>
      </c>
      <c r="BT2154" s="5">
        <f t="shared" si="1223"/>
        <v>-2.4444271595687628E-2</v>
      </c>
      <c r="BU2154" s="3"/>
    </row>
    <row r="2155" spans="1:73" x14ac:dyDescent="0.2">
      <c r="A2155" s="1">
        <v>44774</v>
      </c>
      <c r="C2155">
        <v>0.75527042790656229</v>
      </c>
      <c r="D2155">
        <v>0.75565689642548595</v>
      </c>
      <c r="E2155">
        <v>0.77025541666353947</v>
      </c>
      <c r="F2155">
        <v>0.75960382575342489</v>
      </c>
      <c r="G2155">
        <v>0.7720661773116263</v>
      </c>
      <c r="H2155">
        <v>0.76026947765860042</v>
      </c>
      <c r="I2155">
        <v>0.77604661752077242</v>
      </c>
      <c r="J2155">
        <v>0.77866014482397206</v>
      </c>
      <c r="M2155">
        <f>'[1]CAC_SWISS (-SP-NIKKEI-DAX)'!AC2240</f>
        <v>1</v>
      </c>
      <c r="N2155">
        <f>'[1]CAC_SWISS_SP (-NIKKEI-DAX)'!AD2240</f>
        <v>1</v>
      </c>
      <c r="O2155">
        <f>'[1]CAC_SWISS_DAX (-SP-NIKKEI)'!AD2240</f>
        <v>0</v>
      </c>
      <c r="P2155">
        <f>'[1]CAC_SWISS_NIKKEI (-SP-DAX)'!AD2240</f>
        <v>1</v>
      </c>
      <c r="Q2155">
        <f>'[1]CAC_SWISS_DAX_SP (-NIKKEI)'!AF2240</f>
        <v>0</v>
      </c>
      <c r="R2155">
        <f>'[1]CAC_SWISS_SP_NIKKEI (-DAX)'!AF2240</f>
        <v>1</v>
      </c>
      <c r="S2155">
        <f>'[1]CAC_SWISS_DAX_NIKKEI (-SP)'!AF2240</f>
        <v>0</v>
      </c>
      <c r="V2155" t="str">
        <f t="shared" si="1232"/>
        <v/>
      </c>
      <c r="W2155" t="str">
        <f t="shared" si="1233"/>
        <v/>
      </c>
      <c r="X2155" t="str">
        <f t="shared" si="1234"/>
        <v>BASE+DAX</v>
      </c>
      <c r="Y2155" t="str">
        <f t="shared" si="1235"/>
        <v/>
      </c>
      <c r="Z2155" s="2" t="str">
        <f t="shared" si="1236"/>
        <v>- NIKKEI</v>
      </c>
      <c r="AA2155" s="2" t="str">
        <f t="shared" si="1246"/>
        <v/>
      </c>
      <c r="AB2155" s="2" t="str">
        <f t="shared" si="1224"/>
        <v>- SP</v>
      </c>
      <c r="AE2155" t="str">
        <f t="shared" si="1225"/>
        <v/>
      </c>
      <c r="AF2155" t="str">
        <f t="shared" si="1226"/>
        <v/>
      </c>
      <c r="AG2155">
        <f t="shared" si="1227"/>
        <v>0.77025541666353947</v>
      </c>
      <c r="AH2155" t="str">
        <f t="shared" si="1228"/>
        <v/>
      </c>
      <c r="AI2155">
        <f t="shared" si="1229"/>
        <v>0.7720661773116263</v>
      </c>
      <c r="AJ2155" t="str">
        <f t="shared" si="1230"/>
        <v/>
      </c>
      <c r="AK2155">
        <f t="shared" si="1231"/>
        <v>0.77604661752077242</v>
      </c>
      <c r="AM2155" t="str">
        <f t="shared" si="1237"/>
        <v/>
      </c>
      <c r="AN2155" t="str" cm="1">
        <f t="array" ref="AN2155">IF(AM2155="",_xlfn.IFS(AF2155=MAX(AF2155:AH2155),"SP",AG2155=MAX(AF2155:AH2155),"DAX",AH2155=MAX(AF2155:AH2155),"NIKKEI",MAX(AF2155:AH2155)=0,""),"")</f>
        <v>DAX</v>
      </c>
      <c r="AO2155" t="str" cm="1">
        <f t="array" ref="AO2155">IF(AM2155="BASE","",IF(MAX(AF2155:AH2155)=0,_xlfn.IFS(AI2155=MAX(AI2155:AK2155),"SP&amp;DAX",AJ2155=MAX(AI2155:AK2155),"SP&amp;NIKKEI",AK2155=MAX(AI2155:AK2155),"DAX&amp;NIKKEI"),""))</f>
        <v/>
      </c>
      <c r="AQ2155" s="3">
        <f t="shared" si="1238"/>
        <v>44774</v>
      </c>
      <c r="AR2155" cm="1">
        <f t="array" ref="AR2155">IF(AM2155="BASE",AE2155,_xlfn.IFS(AN2155="DAX",AG2155,AN2155="NIKKEI",AH2155,AN2155="SP",AF2155,AN2155="",MAX(AI2155:AK2155)))</f>
        <v>0.77025541666353947</v>
      </c>
      <c r="AS2155" s="4">
        <f t="shared" si="1210"/>
        <v>0.74961254345481076</v>
      </c>
      <c r="AT2155" s="4">
        <f t="shared" si="1211"/>
        <v>0.76860168488322955</v>
      </c>
      <c r="AU2155" s="4">
        <f t="shared" si="1212"/>
        <v>2.2063682873682848E-4</v>
      </c>
      <c r="AV2155" s="4">
        <f t="shared" si="1213"/>
        <v>7.0674246337760886E-4</v>
      </c>
      <c r="AW2155" s="4">
        <f t="shared" si="1214"/>
        <v>0.3121884422826075</v>
      </c>
      <c r="AX2155" s="4">
        <f t="shared" si="1215"/>
        <v>8.7038769202601E-3</v>
      </c>
      <c r="AY2155" s="4">
        <f t="shared" si="1216"/>
        <v>6.0165215981690797E-3</v>
      </c>
      <c r="AZ2155" s="4">
        <f t="shared" si="1217"/>
        <v>-2.1816877240322157</v>
      </c>
      <c r="BA2155" s="6" t="str">
        <f t="shared" si="1218"/>
        <v>NEUTRAL</v>
      </c>
      <c r="BB2155" s="4">
        <f t="shared" si="1219"/>
        <v>0</v>
      </c>
      <c r="BC2155" s="4">
        <f t="shared" si="1220"/>
        <v>0.60295548643614738</v>
      </c>
      <c r="BD2155" s="4">
        <f t="shared" si="1221"/>
        <v>0.77882552653643133</v>
      </c>
      <c r="BE2155" s="4" t="str">
        <f t="shared" si="1239"/>
        <v/>
      </c>
      <c r="BF2155" s="4">
        <f t="shared" si="1240"/>
        <v>0.2</v>
      </c>
      <c r="BG2155" s="4" t="str">
        <f t="shared" si="1241"/>
        <v/>
      </c>
      <c r="BH2155" s="4" t="str">
        <f t="shared" si="1242"/>
        <v/>
      </c>
      <c r="BI2155" s="4" t="str">
        <f t="shared" si="1243"/>
        <v/>
      </c>
      <c r="BJ2155" s="4" t="str">
        <f t="shared" si="1244"/>
        <v/>
      </c>
      <c r="BK2155" s="4" t="str">
        <f t="shared" si="1245"/>
        <v/>
      </c>
      <c r="BS2155" s="3" t="str">
        <f t="shared" si="1222"/>
        <v/>
      </c>
      <c r="BT2155" s="5">
        <f t="shared" si="1223"/>
        <v>-1.8989141428418788E-2</v>
      </c>
      <c r="BU2155" s="3"/>
    </row>
    <row r="2156" spans="1:73" x14ac:dyDescent="0.2">
      <c r="A2156" s="1">
        <v>44775</v>
      </c>
      <c r="C2156">
        <v>0.7578102028795779</v>
      </c>
      <c r="D2156">
        <v>0.75818953084832297</v>
      </c>
      <c r="E2156">
        <v>0.77258763879672865</v>
      </c>
      <c r="F2156">
        <v>0.76177342698139627</v>
      </c>
      <c r="G2156">
        <v>0.77435816050072537</v>
      </c>
      <c r="H2156">
        <v>0.76242435490847926</v>
      </c>
      <c r="I2156">
        <v>0.77804133421400012</v>
      </c>
      <c r="J2156">
        <v>0.78060925760296507</v>
      </c>
      <c r="M2156">
        <f>'[1]CAC_SWISS (-SP-NIKKEI-DAX)'!AC2241</f>
        <v>1</v>
      </c>
      <c r="N2156">
        <f>'[1]CAC_SWISS_SP (-NIKKEI-DAX)'!AD2241</f>
        <v>1</v>
      </c>
      <c r="O2156">
        <f>'[1]CAC_SWISS_DAX (-SP-NIKKEI)'!AD2241</f>
        <v>0</v>
      </c>
      <c r="P2156">
        <f>'[1]CAC_SWISS_NIKKEI (-SP-DAX)'!AD2241</f>
        <v>1</v>
      </c>
      <c r="Q2156">
        <f>'[1]CAC_SWISS_DAX_SP (-NIKKEI)'!AF2241</f>
        <v>0</v>
      </c>
      <c r="R2156">
        <f>'[1]CAC_SWISS_SP_NIKKEI (-DAX)'!AF2241</f>
        <v>1</v>
      </c>
      <c r="S2156">
        <f>'[1]CAC_SWISS_DAX_NIKKEI (-SP)'!AF2241</f>
        <v>0</v>
      </c>
      <c r="V2156" t="str">
        <f t="shared" si="1232"/>
        <v/>
      </c>
      <c r="W2156" t="str">
        <f t="shared" si="1233"/>
        <v/>
      </c>
      <c r="X2156" t="str">
        <f t="shared" si="1234"/>
        <v>BASE+DAX</v>
      </c>
      <c r="Y2156" t="str">
        <f t="shared" si="1235"/>
        <v/>
      </c>
      <c r="Z2156" s="2" t="str">
        <f t="shared" si="1236"/>
        <v>- NIKKEI</v>
      </c>
      <c r="AA2156" s="2" t="str">
        <f t="shared" si="1246"/>
        <v/>
      </c>
      <c r="AB2156" s="2" t="str">
        <f t="shared" si="1224"/>
        <v>- SP</v>
      </c>
      <c r="AE2156" t="str">
        <f t="shared" si="1225"/>
        <v/>
      </c>
      <c r="AF2156" t="str">
        <f t="shared" si="1226"/>
        <v/>
      </c>
      <c r="AG2156">
        <f t="shared" si="1227"/>
        <v>0.77258763879672865</v>
      </c>
      <c r="AH2156" t="str">
        <f t="shared" si="1228"/>
        <v/>
      </c>
      <c r="AI2156">
        <f t="shared" si="1229"/>
        <v>0.77435816050072537</v>
      </c>
      <c r="AJ2156" t="str">
        <f t="shared" si="1230"/>
        <v/>
      </c>
      <c r="AK2156">
        <f t="shared" si="1231"/>
        <v>0.77804133421400012</v>
      </c>
      <c r="AM2156" t="str">
        <f t="shared" si="1237"/>
        <v/>
      </c>
      <c r="AN2156" t="str" cm="1">
        <f t="array" ref="AN2156">IF(AM2156="",_xlfn.IFS(AF2156=MAX(AF2156:AH2156),"SP",AG2156=MAX(AF2156:AH2156),"DAX",AH2156=MAX(AF2156:AH2156),"NIKKEI",MAX(AF2156:AH2156)=0,""),"")</f>
        <v>DAX</v>
      </c>
      <c r="AO2156" t="str" cm="1">
        <f t="array" ref="AO2156">IF(AM2156="BASE","",IF(MAX(AF2156:AH2156)=0,_xlfn.IFS(AI2156=MAX(AI2156:AK2156),"SP&amp;DAX",AJ2156=MAX(AI2156:AK2156),"SP&amp;NIKKEI",AK2156=MAX(AI2156:AK2156),"DAX&amp;NIKKEI"),""))</f>
        <v/>
      </c>
      <c r="AQ2156" s="3">
        <f t="shared" si="1238"/>
        <v>44775</v>
      </c>
      <c r="AR2156" cm="1">
        <f t="array" ref="AR2156">IF(AM2156="BASE",AE2156,_xlfn.IFS(AN2156="DAX",AG2156,AN2156="NIKKEI",AH2156,AN2156="SP",AF2156,AN2156="",MAX(AI2156:AK2156)))</f>
        <v>0.77258763879672865</v>
      </c>
      <c r="AS2156" s="4">
        <f t="shared" si="1210"/>
        <v>0.75319538406864128</v>
      </c>
      <c r="AT2156" s="4">
        <f t="shared" si="1211"/>
        <v>0.76731079192958684</v>
      </c>
      <c r="AU2156" s="4">
        <f t="shared" si="1212"/>
        <v>2.4666793305911402E-4</v>
      </c>
      <c r="AV2156" s="4">
        <f t="shared" si="1213"/>
        <v>7.0390956429743762E-4</v>
      </c>
      <c r="AW2156" s="4">
        <f t="shared" si="1214"/>
        <v>0.35042560233616071</v>
      </c>
      <c r="AX2156" s="4">
        <f t="shared" si="1215"/>
        <v>8.7152161879656721E-3</v>
      </c>
      <c r="AY2156" s="4">
        <f t="shared" si="1216"/>
        <v>6.2245469386823776E-3</v>
      </c>
      <c r="AZ2156" s="4">
        <f t="shared" si="1217"/>
        <v>-1.6196279652175118</v>
      </c>
      <c r="BA2156" s="6" t="str">
        <f t="shared" si="1218"/>
        <v>NEUTRAL</v>
      </c>
      <c r="BB2156" s="4">
        <f t="shared" si="1219"/>
        <v>0</v>
      </c>
      <c r="BC2156" s="4">
        <f t="shared" si="1220"/>
        <v>0.60295548643614738</v>
      </c>
      <c r="BD2156" s="4">
        <f t="shared" si="1221"/>
        <v>0.77882552653643133</v>
      </c>
      <c r="BE2156" s="4" t="str">
        <f t="shared" si="1239"/>
        <v/>
      </c>
      <c r="BF2156" s="4">
        <f t="shared" si="1240"/>
        <v>0.2</v>
      </c>
      <c r="BG2156" s="4" t="str">
        <f t="shared" si="1241"/>
        <v/>
      </c>
      <c r="BH2156" s="4" t="str">
        <f t="shared" si="1242"/>
        <v/>
      </c>
      <c r="BI2156" s="4" t="str">
        <f t="shared" si="1243"/>
        <v/>
      </c>
      <c r="BJ2156" s="4" t="str">
        <f t="shared" si="1244"/>
        <v/>
      </c>
      <c r="BK2156" s="4" t="str">
        <f t="shared" si="1245"/>
        <v/>
      </c>
      <c r="BS2156" s="3" t="str">
        <f t="shared" si="1222"/>
        <v/>
      </c>
      <c r="BT2156" s="5">
        <f t="shared" si="1223"/>
        <v>-1.4115407860945561E-2</v>
      </c>
      <c r="BU2156" s="3"/>
    </row>
    <row r="2157" spans="1:73" x14ac:dyDescent="0.2">
      <c r="A2157" s="1">
        <v>44776</v>
      </c>
      <c r="C2157">
        <v>0.7714769208768627</v>
      </c>
      <c r="D2157">
        <v>0.77170030839356041</v>
      </c>
      <c r="E2157">
        <v>0.78243929509225452</v>
      </c>
      <c r="F2157">
        <v>0.77441196160856318</v>
      </c>
      <c r="G2157">
        <v>0.78370951624857033</v>
      </c>
      <c r="H2157">
        <v>0.77482873924412621</v>
      </c>
      <c r="I2157">
        <v>0.78663371972734863</v>
      </c>
      <c r="J2157">
        <v>0.7885500205629622</v>
      </c>
      <c r="M2157">
        <f>'[1]CAC_SWISS (-SP-NIKKEI-DAX)'!AC2242</f>
        <v>0</v>
      </c>
      <c r="N2157">
        <f>'[1]CAC_SWISS_SP (-NIKKEI-DAX)'!AD2242</f>
        <v>1</v>
      </c>
      <c r="O2157">
        <f>'[1]CAC_SWISS_DAX (-SP-NIKKEI)'!AD2242</f>
        <v>0</v>
      </c>
      <c r="P2157">
        <f>'[1]CAC_SWISS_NIKKEI (-SP-DAX)'!AD2242</f>
        <v>0</v>
      </c>
      <c r="Q2157">
        <f>'[1]CAC_SWISS_DAX_SP (-NIKKEI)'!AF2242</f>
        <v>0</v>
      </c>
      <c r="R2157">
        <f>'[1]CAC_SWISS_SP_NIKKEI (-DAX)'!AF2242</f>
        <v>1</v>
      </c>
      <c r="S2157">
        <f>'[1]CAC_SWISS_DAX_NIKKEI (-SP)'!AF2242</f>
        <v>0</v>
      </c>
      <c r="V2157" t="str">
        <f t="shared" si="1232"/>
        <v>BASE</v>
      </c>
      <c r="W2157" t="str">
        <f t="shared" si="1233"/>
        <v/>
      </c>
      <c r="X2157" t="str">
        <f t="shared" si="1234"/>
        <v>BASE+DAX</v>
      </c>
      <c r="Y2157" t="str">
        <f t="shared" si="1235"/>
        <v>BASE+NIKKEI</v>
      </c>
      <c r="Z2157" s="2" t="str">
        <f t="shared" si="1236"/>
        <v>- NIKKEI</v>
      </c>
      <c r="AA2157" s="2" t="str">
        <f t="shared" si="1246"/>
        <v/>
      </c>
      <c r="AB2157" s="2" t="str">
        <f t="shared" si="1224"/>
        <v>- SP</v>
      </c>
      <c r="AE2157">
        <f t="shared" si="1225"/>
        <v>0.7714769208768627</v>
      </c>
      <c r="AF2157" t="str">
        <f t="shared" si="1226"/>
        <v/>
      </c>
      <c r="AG2157">
        <f t="shared" si="1227"/>
        <v>0.78243929509225452</v>
      </c>
      <c r="AH2157">
        <f t="shared" si="1228"/>
        <v>0.77441196160856318</v>
      </c>
      <c r="AI2157">
        <f t="shared" si="1229"/>
        <v>0.78370951624857033</v>
      </c>
      <c r="AJ2157" t="str">
        <f t="shared" si="1230"/>
        <v/>
      </c>
      <c r="AK2157">
        <f t="shared" si="1231"/>
        <v>0.78663371972734863</v>
      </c>
      <c r="AM2157" t="str">
        <f t="shared" si="1237"/>
        <v>BASE</v>
      </c>
      <c r="AN2157" t="str" cm="1">
        <f t="array" ref="AN2157">IF(AM2157="",_xlfn.IFS(AF2157=MAX(AF2157:AH2157),"SP",AG2157=MAX(AF2157:AH2157),"DAX",AH2157=MAX(AF2157:AH2157),"NIKKEI",MAX(AF2157:AH2157)=0,""),"")</f>
        <v/>
      </c>
      <c r="AO2157" t="str" cm="1">
        <f t="array" ref="AO2157">IF(AM2157="BASE","",IF(MAX(AF2157:AH2157)=0,_xlfn.IFS(AI2157=MAX(AI2157:AK2157),"SP&amp;DAX",AJ2157=MAX(AI2157:AK2157),"SP&amp;NIKKEI",AK2157=MAX(AI2157:AK2157),"DAX&amp;NIKKEI"),""))</f>
        <v/>
      </c>
      <c r="AQ2157" s="3">
        <f t="shared" si="1238"/>
        <v>44776</v>
      </c>
      <c r="AR2157" cm="1">
        <f t="array" ref="AR2157">IF(AM2157="BASE",AE2157,_xlfn.IFS(AN2157="DAX",AG2157,AN2157="NIKKEI",AH2157,AN2157="SP",AF2157,AN2157="",MAX(AI2157:AK2157)))</f>
        <v>0.7714769208768627</v>
      </c>
      <c r="AS2157" s="4">
        <f t="shared" si="1210"/>
        <v>0.75666984427640016</v>
      </c>
      <c r="AT2157" s="4">
        <f t="shared" si="1211"/>
        <v>0.76599017874940967</v>
      </c>
      <c r="AU2157" s="4">
        <f t="shared" si="1212"/>
        <v>2.4027497002065913E-4</v>
      </c>
      <c r="AV2157" s="4">
        <f t="shared" si="1213"/>
        <v>6.9556231076338187E-4</v>
      </c>
      <c r="AW2157" s="4">
        <f t="shared" si="1214"/>
        <v>0.34543989273506864</v>
      </c>
      <c r="AX2157" s="4">
        <f t="shared" si="1215"/>
        <v>8.6596600981624465E-3</v>
      </c>
      <c r="AY2157" s="4">
        <f t="shared" si="1216"/>
        <v>6.1594434178206033E-3</v>
      </c>
      <c r="AZ2157" s="4">
        <f t="shared" si="1217"/>
        <v>-1.0762933380014825</v>
      </c>
      <c r="BA2157" s="6" t="str">
        <f t="shared" si="1218"/>
        <v>NEUTRAL</v>
      </c>
      <c r="BB2157" s="4">
        <f t="shared" si="1219"/>
        <v>0</v>
      </c>
      <c r="BC2157" s="4">
        <f t="shared" si="1220"/>
        <v>0.60295548643614738</v>
      </c>
      <c r="BD2157" s="4">
        <f t="shared" si="1221"/>
        <v>0.77882552653643133</v>
      </c>
      <c r="BE2157" s="4">
        <f t="shared" si="1239"/>
        <v>0.05</v>
      </c>
      <c r="BF2157" s="4" t="str">
        <f t="shared" si="1240"/>
        <v/>
      </c>
      <c r="BG2157" s="4" t="str">
        <f t="shared" si="1241"/>
        <v/>
      </c>
      <c r="BH2157" s="4" t="str">
        <f t="shared" si="1242"/>
        <v/>
      </c>
      <c r="BI2157" s="4" t="str">
        <f t="shared" si="1243"/>
        <v/>
      </c>
      <c r="BJ2157" s="4" t="str">
        <f t="shared" si="1244"/>
        <v/>
      </c>
      <c r="BK2157" s="4" t="str">
        <f t="shared" si="1245"/>
        <v/>
      </c>
      <c r="BS2157" s="3" t="str">
        <f t="shared" si="1222"/>
        <v/>
      </c>
      <c r="BT2157" s="5">
        <f t="shared" si="1223"/>
        <v>-9.3203344730095061E-3</v>
      </c>
      <c r="BU2157" s="3"/>
    </row>
    <row r="2158" spans="1:73" x14ac:dyDescent="0.2">
      <c r="A2158" s="1">
        <v>44777</v>
      </c>
      <c r="C2158">
        <v>0.77905212524104817</v>
      </c>
      <c r="D2158">
        <v>0.77931625448138364</v>
      </c>
      <c r="E2158">
        <v>0.78870249836269901</v>
      </c>
      <c r="F2158">
        <v>0.78263141565566507</v>
      </c>
      <c r="G2158">
        <v>0.78996804158997902</v>
      </c>
      <c r="H2158">
        <v>0.78313030988535548</v>
      </c>
      <c r="I2158">
        <v>0.79350543224977377</v>
      </c>
      <c r="J2158">
        <v>0.79546188633587123</v>
      </c>
      <c r="M2158">
        <f>'[1]CAC_SWISS (-SP-NIKKEI-DAX)'!AC2243</f>
        <v>0</v>
      </c>
      <c r="N2158">
        <f>'[1]CAC_SWISS_SP (-NIKKEI-DAX)'!AD2243</f>
        <v>1</v>
      </c>
      <c r="O2158">
        <f>'[1]CAC_SWISS_DAX (-SP-NIKKEI)'!AD2243</f>
        <v>0</v>
      </c>
      <c r="P2158">
        <f>'[1]CAC_SWISS_NIKKEI (-SP-DAX)'!AD2243</f>
        <v>0</v>
      </c>
      <c r="Q2158">
        <f>'[1]CAC_SWISS_DAX_SP (-NIKKEI)'!AF2243</f>
        <v>0</v>
      </c>
      <c r="R2158">
        <f>'[1]CAC_SWISS_SP_NIKKEI (-DAX)'!AF2243</f>
        <v>1</v>
      </c>
      <c r="S2158">
        <f>'[1]CAC_SWISS_DAX_NIKKEI (-SP)'!AF2243</f>
        <v>0</v>
      </c>
      <c r="V2158" t="str">
        <f t="shared" si="1232"/>
        <v>BASE</v>
      </c>
      <c r="W2158" t="str">
        <f t="shared" si="1233"/>
        <v/>
      </c>
      <c r="X2158" t="str">
        <f t="shared" si="1234"/>
        <v>BASE+DAX</v>
      </c>
      <c r="Y2158" t="str">
        <f t="shared" si="1235"/>
        <v>BASE+NIKKEI</v>
      </c>
      <c r="Z2158" s="2" t="str">
        <f t="shared" si="1236"/>
        <v>- NIKKEI</v>
      </c>
      <c r="AA2158" s="2" t="str">
        <f t="shared" si="1246"/>
        <v/>
      </c>
      <c r="AB2158" s="2" t="str">
        <f t="shared" si="1224"/>
        <v>- SP</v>
      </c>
      <c r="AE2158">
        <f t="shared" si="1225"/>
        <v>0.77905212524104817</v>
      </c>
      <c r="AF2158" t="str">
        <f t="shared" si="1226"/>
        <v/>
      </c>
      <c r="AG2158">
        <f t="shared" si="1227"/>
        <v>0.78870249836269901</v>
      </c>
      <c r="AH2158">
        <f t="shared" si="1228"/>
        <v>0.78263141565566507</v>
      </c>
      <c r="AI2158">
        <f t="shared" si="1229"/>
        <v>0.78996804158997902</v>
      </c>
      <c r="AJ2158" t="str">
        <f t="shared" si="1230"/>
        <v/>
      </c>
      <c r="AK2158">
        <f t="shared" si="1231"/>
        <v>0.79350543224977377</v>
      </c>
      <c r="AM2158" t="str">
        <f t="shared" si="1237"/>
        <v>BASE</v>
      </c>
      <c r="AN2158" t="str" cm="1">
        <f t="array" ref="AN2158">IF(AM2158="",_xlfn.IFS(AF2158=MAX(AF2158:AH2158),"SP",AG2158=MAX(AF2158:AH2158),"DAX",AH2158=MAX(AF2158:AH2158),"NIKKEI",MAX(AF2158:AH2158)=0,""),"")</f>
        <v/>
      </c>
      <c r="AO2158" t="str" cm="1">
        <f t="array" ref="AO2158">IF(AM2158="BASE","",IF(MAX(AF2158:AH2158)=0,_xlfn.IFS(AI2158=MAX(AI2158:AK2158),"SP&amp;DAX",AJ2158=MAX(AI2158:AK2158),"SP&amp;NIKKEI",AK2158=MAX(AI2158:AK2158),"DAX&amp;NIKKEI"),""))</f>
        <v/>
      </c>
      <c r="AQ2158" s="3">
        <f t="shared" si="1238"/>
        <v>44777</v>
      </c>
      <c r="AR2158" cm="1">
        <f t="array" ref="AR2158">IF(AM2158="BASE",AE2158,_xlfn.IFS(AN2158="DAX",AG2158,AN2158="NIKKEI",AH2158,AN2158="SP",AF2158,AN2158="",MAX(AI2158:AK2158)))</f>
        <v>0.77905212524104817</v>
      </c>
      <c r="AS2158" s="4">
        <f t="shared" si="1210"/>
        <v>0.76067741088104024</v>
      </c>
      <c r="AT2158" s="4">
        <f t="shared" si="1211"/>
        <v>0.76480514700099023</v>
      </c>
      <c r="AU2158" s="4">
        <f t="shared" si="1212"/>
        <v>2.4330882831210231E-4</v>
      </c>
      <c r="AV2158" s="4">
        <f t="shared" si="1213"/>
        <v>6.8781222724066085E-4</v>
      </c>
      <c r="AW2158" s="4">
        <f t="shared" si="1214"/>
        <v>0.35374309829908007</v>
      </c>
      <c r="AX2158" s="4">
        <f t="shared" si="1215"/>
        <v>8.6174536509784211E-3</v>
      </c>
      <c r="AY2158" s="4">
        <f t="shared" si="1216"/>
        <v>6.1714769201564263E-3</v>
      </c>
      <c r="AZ2158" s="4">
        <f t="shared" si="1217"/>
        <v>-0.47899719419800146</v>
      </c>
      <c r="BA2158" s="6" t="str">
        <f t="shared" si="1218"/>
        <v>NEUTRAL</v>
      </c>
      <c r="BB2158" s="4">
        <f t="shared" si="1219"/>
        <v>0</v>
      </c>
      <c r="BC2158" s="4">
        <f t="shared" si="1220"/>
        <v>0.60295548643614738</v>
      </c>
      <c r="BD2158" s="4">
        <f t="shared" si="1221"/>
        <v>0.77882552653643133</v>
      </c>
      <c r="BE2158" s="4">
        <f t="shared" si="1239"/>
        <v>0.05</v>
      </c>
      <c r="BF2158" s="4" t="str">
        <f t="shared" si="1240"/>
        <v/>
      </c>
      <c r="BG2158" s="4" t="str">
        <f t="shared" si="1241"/>
        <v/>
      </c>
      <c r="BH2158" s="4" t="str">
        <f t="shared" si="1242"/>
        <v/>
      </c>
      <c r="BI2158" s="4" t="str">
        <f t="shared" si="1243"/>
        <v/>
      </c>
      <c r="BJ2158" s="4" t="str">
        <f t="shared" si="1244"/>
        <v/>
      </c>
      <c r="BK2158" s="4" t="str">
        <f t="shared" si="1245"/>
        <v/>
      </c>
      <c r="BS2158" s="3" t="str">
        <f t="shared" si="1222"/>
        <v/>
      </c>
      <c r="BT2158" s="5">
        <f t="shared" si="1223"/>
        <v>-4.1277361199499873E-3</v>
      </c>
      <c r="BU2158" s="3"/>
    </row>
    <row r="2159" spans="1:73" x14ac:dyDescent="0.2">
      <c r="A2159" s="1">
        <v>44778</v>
      </c>
      <c r="C2159">
        <v>0.77768113248645743</v>
      </c>
      <c r="D2159">
        <v>0.77785996090160747</v>
      </c>
      <c r="E2159">
        <v>0.78749371262216372</v>
      </c>
      <c r="F2159">
        <v>0.78131615605415061</v>
      </c>
      <c r="G2159">
        <v>0.7885617872405839</v>
      </c>
      <c r="H2159">
        <v>0.78172665175624745</v>
      </c>
      <c r="I2159">
        <v>0.79232525090611583</v>
      </c>
      <c r="J2159">
        <v>0.7941088126858199</v>
      </c>
      <c r="M2159">
        <f>'[1]CAC_SWISS (-SP-NIKKEI-DAX)'!AC2244</f>
        <v>0</v>
      </c>
      <c r="N2159">
        <f>'[1]CAC_SWISS_SP (-NIKKEI-DAX)'!AD2244</f>
        <v>1</v>
      </c>
      <c r="O2159">
        <f>'[1]CAC_SWISS_DAX (-SP-NIKKEI)'!AD2244</f>
        <v>0</v>
      </c>
      <c r="P2159">
        <f>'[1]CAC_SWISS_NIKKEI (-SP-DAX)'!AD2244</f>
        <v>0</v>
      </c>
      <c r="Q2159">
        <f>'[1]CAC_SWISS_DAX_SP (-NIKKEI)'!AF2244</f>
        <v>0</v>
      </c>
      <c r="R2159">
        <f>'[1]CAC_SWISS_SP_NIKKEI (-DAX)'!AF2244</f>
        <v>1</v>
      </c>
      <c r="S2159">
        <f>'[1]CAC_SWISS_DAX_NIKKEI (-SP)'!AF2244</f>
        <v>0</v>
      </c>
      <c r="V2159" t="str">
        <f t="shared" si="1232"/>
        <v>BASE</v>
      </c>
      <c r="W2159" t="str">
        <f t="shared" si="1233"/>
        <v/>
      </c>
      <c r="X2159" t="str">
        <f t="shared" si="1234"/>
        <v>BASE+DAX</v>
      </c>
      <c r="Y2159" t="str">
        <f t="shared" si="1235"/>
        <v>BASE+NIKKEI</v>
      </c>
      <c r="Z2159" s="2" t="str">
        <f t="shared" si="1236"/>
        <v>- NIKKEI</v>
      </c>
      <c r="AA2159" s="2" t="str">
        <f t="shared" si="1246"/>
        <v/>
      </c>
      <c r="AB2159" s="2" t="str">
        <f t="shared" si="1224"/>
        <v>- SP</v>
      </c>
      <c r="AE2159">
        <f t="shared" si="1225"/>
        <v>0.77768113248645743</v>
      </c>
      <c r="AF2159" t="str">
        <f t="shared" si="1226"/>
        <v/>
      </c>
      <c r="AG2159">
        <f t="shared" si="1227"/>
        <v>0.78749371262216372</v>
      </c>
      <c r="AH2159">
        <f t="shared" si="1228"/>
        <v>0.78131615605415061</v>
      </c>
      <c r="AI2159">
        <f t="shared" si="1229"/>
        <v>0.7885617872405839</v>
      </c>
      <c r="AJ2159" t="str">
        <f t="shared" si="1230"/>
        <v/>
      </c>
      <c r="AK2159">
        <f t="shared" si="1231"/>
        <v>0.79232525090611583</v>
      </c>
      <c r="AM2159" t="str">
        <f t="shared" si="1237"/>
        <v>BASE</v>
      </c>
      <c r="AN2159" t="str" cm="1">
        <f t="array" ref="AN2159">IF(AM2159="",_xlfn.IFS(AF2159=MAX(AF2159:AH2159),"SP",AG2159=MAX(AF2159:AH2159),"DAX",AH2159=MAX(AF2159:AH2159),"NIKKEI",MAX(AF2159:AH2159)=0,""),"")</f>
        <v/>
      </c>
      <c r="AO2159" t="str" cm="1">
        <f t="array" ref="AO2159">IF(AM2159="BASE","",IF(MAX(AF2159:AH2159)=0,_xlfn.IFS(AI2159=MAX(AI2159:AK2159),"SP&amp;DAX",AJ2159=MAX(AI2159:AK2159),"SP&amp;NIKKEI",AK2159=MAX(AI2159:AK2159),"DAX&amp;NIKKEI"),""))</f>
        <v/>
      </c>
      <c r="AQ2159" s="3">
        <f t="shared" si="1238"/>
        <v>44778</v>
      </c>
      <c r="AR2159" cm="1">
        <f t="array" ref="AR2159">IF(AM2159="BASE",AE2159,_xlfn.IFS(AN2159="DAX",AG2159,AN2159="NIKKEI",AH2159,AN2159="SP",AF2159,AN2159="",MAX(AI2159:AK2159)))</f>
        <v>0.77768113248645743</v>
      </c>
      <c r="AS2159" s="4">
        <f t="shared" si="1210"/>
        <v>0.76453263288371054</v>
      </c>
      <c r="AT2159" s="4">
        <f t="shared" si="1211"/>
        <v>0.76356129439594966</v>
      </c>
      <c r="AU2159" s="4">
        <f t="shared" si="1212"/>
        <v>2.0732676134805914E-4</v>
      </c>
      <c r="AV2159" s="4">
        <f t="shared" si="1213"/>
        <v>6.7247474559485446E-4</v>
      </c>
      <c r="AW2159" s="4">
        <f t="shared" si="1214"/>
        <v>0.30830415968210528</v>
      </c>
      <c r="AX2159" s="4">
        <f t="shared" si="1215"/>
        <v>8.4873784652856107E-3</v>
      </c>
      <c r="AY2159" s="4">
        <f t="shared" si="1216"/>
        <v>5.8465520648244467E-3</v>
      </c>
      <c r="AZ2159" s="4">
        <f t="shared" si="1217"/>
        <v>0.11444505411579861</v>
      </c>
      <c r="BA2159" s="6" t="str">
        <f t="shared" si="1218"/>
        <v>NEUTRAL</v>
      </c>
      <c r="BB2159" s="4">
        <f t="shared" si="1219"/>
        <v>0</v>
      </c>
      <c r="BC2159" s="4">
        <f t="shared" si="1220"/>
        <v>0.60295548643614738</v>
      </c>
      <c r="BD2159" s="4">
        <f t="shared" si="1221"/>
        <v>0.77882552653643133</v>
      </c>
      <c r="BE2159" s="4">
        <f t="shared" si="1239"/>
        <v>0.05</v>
      </c>
      <c r="BF2159" s="4" t="str">
        <f t="shared" si="1240"/>
        <v/>
      </c>
      <c r="BG2159" s="4" t="str">
        <f t="shared" si="1241"/>
        <v/>
      </c>
      <c r="BH2159" s="4" t="str">
        <f t="shared" si="1242"/>
        <v/>
      </c>
      <c r="BI2159" s="4" t="str">
        <f t="shared" si="1243"/>
        <v/>
      </c>
      <c r="BJ2159" s="4" t="str">
        <f t="shared" si="1244"/>
        <v/>
      </c>
      <c r="BK2159" s="4" t="str">
        <f t="shared" si="1245"/>
        <v/>
      </c>
      <c r="BS2159" s="3" t="str">
        <f t="shared" si="1222"/>
        <v/>
      </c>
      <c r="BT2159" s="5">
        <f t="shared" si="1223"/>
        <v>9.713384877608755E-4</v>
      </c>
      <c r="BU2159" s="3"/>
    </row>
    <row r="2160" spans="1:73" x14ac:dyDescent="0.2">
      <c r="A2160" s="1">
        <v>44781</v>
      </c>
      <c r="C2160">
        <v>0.77546360036508555</v>
      </c>
      <c r="D2160">
        <v>0.77554268637530654</v>
      </c>
      <c r="E2160">
        <v>0.78501234559410515</v>
      </c>
      <c r="F2160">
        <v>0.77926529354141849</v>
      </c>
      <c r="G2160">
        <v>0.78581519537137634</v>
      </c>
      <c r="H2160">
        <v>0.77951692118169824</v>
      </c>
      <c r="I2160">
        <v>0.79001217729301909</v>
      </c>
      <c r="J2160">
        <v>0.79145510877143332</v>
      </c>
      <c r="M2160">
        <f>'[1]CAC_SWISS (-SP-NIKKEI-DAX)'!AC2245</f>
        <v>0</v>
      </c>
      <c r="N2160">
        <f>'[1]CAC_SWISS_SP (-NIKKEI-DAX)'!AD2245</f>
        <v>0</v>
      </c>
      <c r="O2160">
        <f>'[1]CAC_SWISS_DAX (-SP-NIKKEI)'!AD2245</f>
        <v>0</v>
      </c>
      <c r="P2160">
        <f>'[1]CAC_SWISS_NIKKEI (-SP-DAX)'!AD2245</f>
        <v>0</v>
      </c>
      <c r="Q2160">
        <f>'[1]CAC_SWISS_DAX_SP (-NIKKEI)'!AF2245</f>
        <v>0</v>
      </c>
      <c r="R2160">
        <f>'[1]CAC_SWISS_SP_NIKKEI (-DAX)'!AF2245</f>
        <v>1</v>
      </c>
      <c r="S2160">
        <f>'[1]CAC_SWISS_DAX_NIKKEI (-SP)'!AF2245</f>
        <v>0</v>
      </c>
      <c r="V2160" t="str">
        <f t="shared" si="1232"/>
        <v>BASE</v>
      </c>
      <c r="W2160" t="str">
        <f t="shared" si="1233"/>
        <v>BASE+SP</v>
      </c>
      <c r="X2160" t="str">
        <f t="shared" si="1234"/>
        <v>BASE+DAX</v>
      </c>
      <c r="Y2160" t="str">
        <f t="shared" si="1235"/>
        <v>BASE+NIKKEI</v>
      </c>
      <c r="Z2160" s="2" t="str">
        <f t="shared" si="1236"/>
        <v>- NIKKEI</v>
      </c>
      <c r="AA2160" s="2" t="str">
        <f t="shared" si="1246"/>
        <v/>
      </c>
      <c r="AB2160" s="2" t="str">
        <f t="shared" si="1224"/>
        <v>- SP</v>
      </c>
      <c r="AE2160">
        <f t="shared" si="1225"/>
        <v>0.77546360036508555</v>
      </c>
      <c r="AF2160">
        <f t="shared" si="1226"/>
        <v>0.77554268637530654</v>
      </c>
      <c r="AG2160">
        <f t="shared" si="1227"/>
        <v>0.78501234559410515</v>
      </c>
      <c r="AH2160">
        <f t="shared" si="1228"/>
        <v>0.77926529354141849</v>
      </c>
      <c r="AI2160">
        <f t="shared" si="1229"/>
        <v>0.78581519537137634</v>
      </c>
      <c r="AJ2160" t="str">
        <f t="shared" si="1230"/>
        <v/>
      </c>
      <c r="AK2160">
        <f t="shared" si="1231"/>
        <v>0.79001217729301909</v>
      </c>
      <c r="AM2160" t="str">
        <f t="shared" si="1237"/>
        <v>BASE</v>
      </c>
      <c r="AN2160" t="str" cm="1">
        <f t="array" ref="AN2160">IF(AM2160="",_xlfn.IFS(AF2160=MAX(AF2160:AH2160),"SP",AG2160=MAX(AF2160:AH2160),"DAX",AH2160=MAX(AF2160:AH2160),"NIKKEI",MAX(AF2160:AH2160)=0,""),"")</f>
        <v/>
      </c>
      <c r="AO2160" t="str" cm="1">
        <f t="array" ref="AO2160">IF(AM2160="BASE","",IF(MAX(AF2160:AH2160)=0,_xlfn.IFS(AI2160=MAX(AI2160:AK2160),"SP&amp;DAX",AJ2160=MAX(AI2160:AK2160),"SP&amp;NIKKEI",AK2160=MAX(AI2160:AK2160),"DAX&amp;NIKKEI"),""))</f>
        <v/>
      </c>
      <c r="AQ2160" s="3">
        <f t="shared" si="1238"/>
        <v>44781</v>
      </c>
      <c r="AR2160" cm="1">
        <f t="array" ref="AR2160">IF(AM2160="BASE",AE2160,_xlfn.IFS(AN2160="DAX",AG2160,AN2160="NIKKEI",AH2160,AN2160="SP",AF2160,AN2160="",MAX(AI2160:AK2160)))</f>
        <v>0.77546360036508555</v>
      </c>
      <c r="AS2160" s="4">
        <f t="shared" si="1210"/>
        <v>0.76809754211828429</v>
      </c>
      <c r="AT2160" s="4">
        <f t="shared" si="1211"/>
        <v>0.76236129764518679</v>
      </c>
      <c r="AU2160" s="4">
        <f t="shared" si="1212"/>
        <v>1.3859504743264021E-4</v>
      </c>
      <c r="AV2160" s="4">
        <f t="shared" si="1213"/>
        <v>6.5569161364795918E-4</v>
      </c>
      <c r="AW2160" s="4">
        <f t="shared" si="1214"/>
        <v>0.21137230452218639</v>
      </c>
      <c r="AX2160" s="4">
        <f t="shared" si="1215"/>
        <v>8.3098916332587838E-3</v>
      </c>
      <c r="AY2160" s="4">
        <f t="shared" si="1216"/>
        <v>5.1935861421779847E-3</v>
      </c>
      <c r="AZ2160" s="4">
        <f t="shared" si="1217"/>
        <v>1.1044862482423279</v>
      </c>
      <c r="BA2160" s="6" t="str">
        <f t="shared" si="1218"/>
        <v>NEUTRAL</v>
      </c>
      <c r="BB2160" s="4">
        <f t="shared" si="1219"/>
        <v>0</v>
      </c>
      <c r="BC2160" s="4">
        <f t="shared" si="1220"/>
        <v>0.60295548643614738</v>
      </c>
      <c r="BD2160" s="4">
        <f t="shared" si="1221"/>
        <v>0.77882552653643133</v>
      </c>
      <c r="BE2160" s="4">
        <f t="shared" si="1239"/>
        <v>0.05</v>
      </c>
      <c r="BF2160" s="4" t="str">
        <f t="shared" si="1240"/>
        <v/>
      </c>
      <c r="BG2160" s="4" t="str">
        <f t="shared" si="1241"/>
        <v/>
      </c>
      <c r="BH2160" s="4" t="str">
        <f t="shared" si="1242"/>
        <v/>
      </c>
      <c r="BI2160" s="4" t="str">
        <f t="shared" si="1243"/>
        <v/>
      </c>
      <c r="BJ2160" s="4" t="str">
        <f t="shared" si="1244"/>
        <v/>
      </c>
      <c r="BK2160" s="4" t="str">
        <f t="shared" si="1245"/>
        <v/>
      </c>
      <c r="BS2160" s="3" t="str">
        <f t="shared" si="1222"/>
        <v/>
      </c>
      <c r="BT2160" s="5">
        <f t="shared" si="1223"/>
        <v>5.7362444730975071E-3</v>
      </c>
      <c r="BU2160" s="3"/>
    </row>
    <row r="2161" spans="1:73" ht="22" x14ac:dyDescent="0.3">
      <c r="A2161" s="1">
        <v>44782</v>
      </c>
      <c r="C2161">
        <v>0.77906579703593348</v>
      </c>
      <c r="D2161">
        <v>0.77948112719063789</v>
      </c>
      <c r="E2161">
        <v>0.78546653565759361</v>
      </c>
      <c r="F2161">
        <v>0.78184491168603321</v>
      </c>
      <c r="G2161">
        <v>0.78667895718985226</v>
      </c>
      <c r="H2161">
        <v>0.78251681812627272</v>
      </c>
      <c r="I2161">
        <v>0.78910323719920672</v>
      </c>
      <c r="J2161">
        <v>0.79090232237123637</v>
      </c>
      <c r="M2161">
        <f>'[1]CAC_SWISS (-SP-NIKKEI-DAX)'!AC2246</f>
        <v>0</v>
      </c>
      <c r="N2161">
        <f>'[1]CAC_SWISS_SP (-NIKKEI-DAX)'!AD2246</f>
        <v>0</v>
      </c>
      <c r="O2161">
        <f>'[1]CAC_SWISS_DAX (-SP-NIKKEI)'!AD2246</f>
        <v>0</v>
      </c>
      <c r="P2161">
        <f>'[1]CAC_SWISS_NIKKEI (-SP-DAX)'!AD2246</f>
        <v>0</v>
      </c>
      <c r="Q2161">
        <f>'[1]CAC_SWISS_DAX_SP (-NIKKEI)'!AF2246</f>
        <v>0</v>
      </c>
      <c r="R2161">
        <f>'[1]CAC_SWISS_SP_NIKKEI (-DAX)'!AF2246</f>
        <v>0</v>
      </c>
      <c r="S2161">
        <f>'[1]CAC_SWISS_DAX_NIKKEI (-SP)'!AF2246</f>
        <v>0</v>
      </c>
      <c r="V2161" t="str">
        <f t="shared" si="1232"/>
        <v>BASE</v>
      </c>
      <c r="W2161" t="str">
        <f t="shared" si="1233"/>
        <v>BASE+SP</v>
      </c>
      <c r="X2161" t="str">
        <f t="shared" si="1234"/>
        <v>BASE+DAX</v>
      </c>
      <c r="Y2161" t="str">
        <f t="shared" si="1235"/>
        <v>BASE+NIKKEI</v>
      </c>
      <c r="Z2161" s="2" t="str">
        <f t="shared" si="1236"/>
        <v>- NIKKEI</v>
      </c>
      <c r="AA2161" s="2" t="str">
        <f t="shared" si="1246"/>
        <v>- DAX</v>
      </c>
      <c r="AB2161" s="2" t="str">
        <f t="shared" si="1224"/>
        <v>- SP</v>
      </c>
      <c r="AE2161">
        <f t="shared" si="1225"/>
        <v>0.77906579703593348</v>
      </c>
      <c r="AF2161">
        <f t="shared" si="1226"/>
        <v>0.77948112719063789</v>
      </c>
      <c r="AG2161">
        <f t="shared" si="1227"/>
        <v>0.78546653565759361</v>
      </c>
      <c r="AH2161">
        <f t="shared" si="1228"/>
        <v>0.78184491168603321</v>
      </c>
      <c r="AI2161">
        <f t="shared" si="1229"/>
        <v>0.78667895718985226</v>
      </c>
      <c r="AJ2161">
        <f t="shared" si="1230"/>
        <v>0.78251681812627272</v>
      </c>
      <c r="AK2161">
        <f t="shared" si="1231"/>
        <v>0.78910323719920672</v>
      </c>
      <c r="AM2161" t="str">
        <f t="shared" si="1237"/>
        <v>BASE</v>
      </c>
      <c r="AN2161" t="str" cm="1">
        <f t="array" ref="AN2161">IF(AM2161="",_xlfn.IFS(AF2161=MAX(AF2161:AH2161),"SP",AG2161=MAX(AF2161:AH2161),"DAX",AH2161=MAX(AF2161:AH2161),"NIKKEI",MAX(AF2161:AH2161)=0,""),"")</f>
        <v/>
      </c>
      <c r="AO2161" t="str" cm="1">
        <f t="array" ref="AO2161">IF(AM2161="BASE","",IF(MAX(AF2161:AH2161)=0,_xlfn.IFS(AI2161=MAX(AI2161:AK2161),"SP&amp;DAX",AJ2161=MAX(AI2161:AK2161),"SP&amp;NIKKEI",AK2161=MAX(AI2161:AK2161),"DAX&amp;NIKKEI"),""))</f>
        <v/>
      </c>
      <c r="AQ2161" s="3">
        <f t="shared" si="1238"/>
        <v>44782</v>
      </c>
      <c r="AR2161" cm="1">
        <f t="array" ref="AR2161">IF(AM2161="BASE",AE2161,_xlfn.IFS(AN2161="DAX",AG2161,AN2161="NIKKEI",AH2161,AN2161="SP",AF2161,AN2161="",MAX(AI2161:AK2161)))</f>
        <v>0.77906579703593348</v>
      </c>
      <c r="AS2161" s="4">
        <f t="shared" si="1210"/>
        <v>0.77181661589290929</v>
      </c>
      <c r="AT2161" s="4">
        <f t="shared" si="1211"/>
        <v>0.7612065902654005</v>
      </c>
      <c r="AU2161" s="4">
        <f t="shared" si="1212"/>
        <v>6.0191593302773712E-5</v>
      </c>
      <c r="AV2161" s="4">
        <f t="shared" si="1213"/>
        <v>6.3457979267524979E-4</v>
      </c>
      <c r="AW2161" s="4">
        <f t="shared" si="1214"/>
        <v>9.485267888695148E-2</v>
      </c>
      <c r="AX2161" s="4">
        <f t="shared" si="1215"/>
        <v>8.0903690100589225E-3</v>
      </c>
      <c r="AY2161" s="4">
        <f t="shared" si="1216"/>
        <v>4.3255930441712109E-3</v>
      </c>
      <c r="AZ2161" s="4">
        <f t="shared" si="1217"/>
        <v>2.4528487814649895</v>
      </c>
      <c r="BA2161" s="6" t="str">
        <f t="shared" si="1218"/>
        <v>STRENGTHEN</v>
      </c>
      <c r="BB2161" s="4">
        <f t="shared" si="1219"/>
        <v>0.1</v>
      </c>
      <c r="BC2161" s="4">
        <f t="shared" si="1220"/>
        <v>0.60295548643614738</v>
      </c>
      <c r="BD2161" s="4">
        <f t="shared" si="1221"/>
        <v>0.77882552653643133</v>
      </c>
      <c r="BE2161" s="4">
        <f t="shared" si="1239"/>
        <v>0.05</v>
      </c>
      <c r="BF2161" s="4" t="str">
        <f t="shared" si="1240"/>
        <v/>
      </c>
      <c r="BG2161" s="4" t="str">
        <f t="shared" si="1241"/>
        <v/>
      </c>
      <c r="BH2161" s="4" t="str">
        <f t="shared" si="1242"/>
        <v/>
      </c>
      <c r="BI2161" s="4" t="str">
        <f t="shared" si="1243"/>
        <v/>
      </c>
      <c r="BJ2161" s="4" t="str">
        <f t="shared" si="1244"/>
        <v/>
      </c>
      <c r="BK2161" s="4" t="str">
        <f t="shared" si="1245"/>
        <v/>
      </c>
      <c r="BS2161" s="3" t="str">
        <f t="shared" si="1222"/>
        <v>Change</v>
      </c>
      <c r="BT2161" s="20">
        <f t="shared" si="1223"/>
        <v>1.061002562750879E-2</v>
      </c>
      <c r="BU2161" s="3">
        <f>A2161</f>
        <v>44782</v>
      </c>
    </row>
    <row r="2162" spans="1:73" x14ac:dyDescent="0.2">
      <c r="A2162" s="1">
        <v>44783</v>
      </c>
      <c r="C2162">
        <v>0.7785340420434862</v>
      </c>
      <c r="D2162">
        <v>0.77900273246602025</v>
      </c>
      <c r="E2162">
        <v>0.78442625066404348</v>
      </c>
      <c r="F2162">
        <v>0.78134888265406122</v>
      </c>
      <c r="G2162">
        <v>0.78581971732846334</v>
      </c>
      <c r="H2162">
        <v>0.78206033751465465</v>
      </c>
      <c r="I2162">
        <v>0.78831628712712409</v>
      </c>
      <c r="J2162">
        <v>0.79034263333366728</v>
      </c>
      <c r="M2162">
        <f>'[1]CAC_SWISS (-SP-NIKKEI-DAX)'!AC2247</f>
        <v>0</v>
      </c>
      <c r="N2162">
        <f>'[1]CAC_SWISS_SP (-NIKKEI-DAX)'!AD2247</f>
        <v>0</v>
      </c>
      <c r="O2162">
        <f>'[1]CAC_SWISS_DAX (-SP-NIKKEI)'!AD2247</f>
        <v>0</v>
      </c>
      <c r="P2162">
        <f>'[1]CAC_SWISS_NIKKEI (-SP-DAX)'!AD2247</f>
        <v>0</v>
      </c>
      <c r="Q2162">
        <f>'[1]CAC_SWISS_DAX_SP (-NIKKEI)'!AF2247</f>
        <v>0</v>
      </c>
      <c r="R2162">
        <f>'[1]CAC_SWISS_SP_NIKKEI (-DAX)'!AF2247</f>
        <v>0</v>
      </c>
      <c r="S2162">
        <f>'[1]CAC_SWISS_DAX_NIKKEI (-SP)'!AF2247</f>
        <v>0</v>
      </c>
      <c r="V2162" t="str">
        <f t="shared" si="1232"/>
        <v>BASE</v>
      </c>
      <c r="W2162" t="str">
        <f t="shared" si="1233"/>
        <v>BASE+SP</v>
      </c>
      <c r="X2162" t="str">
        <f t="shared" si="1234"/>
        <v>BASE+DAX</v>
      </c>
      <c r="Y2162" t="str">
        <f t="shared" si="1235"/>
        <v>BASE+NIKKEI</v>
      </c>
      <c r="Z2162" s="2" t="str">
        <f t="shared" si="1236"/>
        <v>- NIKKEI</v>
      </c>
      <c r="AA2162" s="2" t="str">
        <f t="shared" si="1246"/>
        <v>- DAX</v>
      </c>
      <c r="AB2162" s="2" t="str">
        <f t="shared" si="1224"/>
        <v>- SP</v>
      </c>
      <c r="AE2162">
        <f t="shared" si="1225"/>
        <v>0.7785340420434862</v>
      </c>
      <c r="AF2162">
        <f t="shared" si="1226"/>
        <v>0.77900273246602025</v>
      </c>
      <c r="AG2162">
        <f t="shared" si="1227"/>
        <v>0.78442625066404348</v>
      </c>
      <c r="AH2162">
        <f t="shared" si="1228"/>
        <v>0.78134888265406122</v>
      </c>
      <c r="AI2162">
        <f t="shared" si="1229"/>
        <v>0.78581971732846334</v>
      </c>
      <c r="AJ2162">
        <f t="shared" si="1230"/>
        <v>0.78206033751465465</v>
      </c>
      <c r="AK2162">
        <f t="shared" si="1231"/>
        <v>0.78831628712712409</v>
      </c>
      <c r="AM2162" t="str">
        <f t="shared" si="1237"/>
        <v>BASE</v>
      </c>
      <c r="AN2162" t="str" cm="1">
        <f t="array" ref="AN2162">IF(AM2162="",_xlfn.IFS(AF2162=MAX(AF2162:AH2162),"SP",AG2162=MAX(AF2162:AH2162),"DAX",AH2162=MAX(AF2162:AH2162),"NIKKEI",MAX(AF2162:AH2162)=0,""),"")</f>
        <v/>
      </c>
      <c r="AO2162" t="str" cm="1">
        <f t="array" ref="AO2162">IF(AM2162="BASE","",IF(MAX(AF2162:AH2162)=0,_xlfn.IFS(AI2162=MAX(AI2162:AK2162),"SP&amp;DAX",AJ2162=MAX(AI2162:AK2162),"SP&amp;NIKKEI",AK2162=MAX(AI2162:AK2162),"DAX&amp;NIKKEI"),""))</f>
        <v/>
      </c>
      <c r="AQ2162" s="3">
        <f t="shared" si="1238"/>
        <v>44783</v>
      </c>
      <c r="AR2162" cm="1">
        <f t="array" ref="AR2162">IF(AM2162="BASE",AE2162,_xlfn.IFS(AN2162="DAX",AG2162,AN2162="NIKKEI",AH2162,AN2162="SP",AF2162,AN2162="",MAX(AI2162:AK2162)))</f>
        <v>0.7785340420434862</v>
      </c>
      <c r="AS2162" s="4">
        <f t="shared" si="1210"/>
        <v>0.77443734646292817</v>
      </c>
      <c r="AT2162" s="4">
        <f t="shared" si="1211"/>
        <v>0.76024304600675618</v>
      </c>
      <c r="AU2162" s="4">
        <f t="shared" si="1212"/>
        <v>1.5367829083193131E-5</v>
      </c>
      <c r="AV2162" s="4">
        <f t="shared" si="1213"/>
        <v>6.0372568050360924E-4</v>
      </c>
      <c r="AW2162" s="4">
        <f t="shared" si="1214"/>
        <v>2.5454986560077691E-2</v>
      </c>
      <c r="AX2162" s="4">
        <f t="shared" si="1215"/>
        <v>7.8416485959872939E-3</v>
      </c>
      <c r="AY2162" s="4">
        <f t="shared" si="1216"/>
        <v>3.6893490643190021E-3</v>
      </c>
      <c r="AZ2162" s="4">
        <f t="shared" si="1217"/>
        <v>3.8473725876063276</v>
      </c>
      <c r="BA2162" s="6" t="str">
        <f t="shared" si="1218"/>
        <v>STRENGTHEN</v>
      </c>
      <c r="BB2162" s="4">
        <f t="shared" si="1219"/>
        <v>0.1</v>
      </c>
      <c r="BC2162" s="4">
        <f t="shared" si="1220"/>
        <v>0.60295548643614738</v>
      </c>
      <c r="BD2162" s="4">
        <f t="shared" si="1221"/>
        <v>0.77882552653643133</v>
      </c>
      <c r="BE2162" s="4">
        <f t="shared" si="1239"/>
        <v>0.05</v>
      </c>
      <c r="BF2162" s="4" t="str">
        <f t="shared" si="1240"/>
        <v/>
      </c>
      <c r="BG2162" s="4" t="str">
        <f t="shared" si="1241"/>
        <v/>
      </c>
      <c r="BH2162" s="4" t="str">
        <f t="shared" si="1242"/>
        <v/>
      </c>
      <c r="BI2162" s="4" t="str">
        <f t="shared" si="1243"/>
        <v/>
      </c>
      <c r="BJ2162" s="4" t="str">
        <f t="shared" si="1244"/>
        <v/>
      </c>
      <c r="BK2162" s="4" t="str">
        <f t="shared" si="1245"/>
        <v/>
      </c>
      <c r="BS2162" s="3" t="str">
        <f t="shared" si="1222"/>
        <v/>
      </c>
      <c r="BT2162" s="5">
        <f t="shared" si="1223"/>
        <v>1.4194300456171982E-2</v>
      </c>
      <c r="BU2162" s="3"/>
    </row>
    <row r="2163" spans="1:73" x14ac:dyDescent="0.2">
      <c r="A2163" s="1">
        <v>44784</v>
      </c>
      <c r="C2163">
        <v>0.77360457609128463</v>
      </c>
      <c r="D2163">
        <v>0.77401945827040819</v>
      </c>
      <c r="E2163">
        <v>0.78037938756963909</v>
      </c>
      <c r="F2163">
        <v>0.776670218859425</v>
      </c>
      <c r="G2163">
        <v>0.78182431927619911</v>
      </c>
      <c r="H2163">
        <v>0.77728361940791602</v>
      </c>
      <c r="I2163">
        <v>0.78446743398913854</v>
      </c>
      <c r="J2163">
        <v>0.78646669645831901</v>
      </c>
      <c r="M2163">
        <f>'[1]CAC_SWISS (-SP-NIKKEI-DAX)'!AC2248</f>
        <v>0</v>
      </c>
      <c r="N2163">
        <f>'[1]CAC_SWISS_SP (-NIKKEI-DAX)'!AD2248</f>
        <v>0</v>
      </c>
      <c r="O2163">
        <f>'[1]CAC_SWISS_DAX (-SP-NIKKEI)'!AD2248</f>
        <v>0</v>
      </c>
      <c r="P2163">
        <f>'[1]CAC_SWISS_NIKKEI (-SP-DAX)'!AD2248</f>
        <v>0</v>
      </c>
      <c r="Q2163">
        <f>'[1]CAC_SWISS_DAX_SP (-NIKKEI)'!AF2248</f>
        <v>0</v>
      </c>
      <c r="R2163">
        <f>'[1]CAC_SWISS_SP_NIKKEI (-DAX)'!AF2248</f>
        <v>0</v>
      </c>
      <c r="S2163">
        <f>'[1]CAC_SWISS_DAX_NIKKEI (-SP)'!AF2248</f>
        <v>0</v>
      </c>
      <c r="V2163" t="str">
        <f t="shared" si="1232"/>
        <v>BASE</v>
      </c>
      <c r="W2163" t="str">
        <f t="shared" si="1233"/>
        <v>BASE+SP</v>
      </c>
      <c r="X2163" t="str">
        <f t="shared" si="1234"/>
        <v>BASE+DAX</v>
      </c>
      <c r="Y2163" t="str">
        <f t="shared" si="1235"/>
        <v>BASE+NIKKEI</v>
      </c>
      <c r="Z2163" s="2" t="str">
        <f t="shared" si="1236"/>
        <v>- NIKKEI</v>
      </c>
      <c r="AA2163" s="2" t="str">
        <f t="shared" si="1246"/>
        <v>- DAX</v>
      </c>
      <c r="AB2163" s="2" t="str">
        <f t="shared" si="1224"/>
        <v>- SP</v>
      </c>
      <c r="AE2163">
        <f t="shared" si="1225"/>
        <v>0.77360457609128463</v>
      </c>
      <c r="AF2163">
        <f t="shared" si="1226"/>
        <v>0.77401945827040819</v>
      </c>
      <c r="AG2163">
        <f t="shared" si="1227"/>
        <v>0.78037938756963909</v>
      </c>
      <c r="AH2163">
        <f t="shared" si="1228"/>
        <v>0.776670218859425</v>
      </c>
      <c r="AI2163">
        <f t="shared" si="1229"/>
        <v>0.78182431927619911</v>
      </c>
      <c r="AJ2163">
        <f t="shared" si="1230"/>
        <v>0.77728361940791602</v>
      </c>
      <c r="AK2163">
        <f t="shared" si="1231"/>
        <v>0.78446743398913854</v>
      </c>
      <c r="AM2163" t="str">
        <f t="shared" si="1237"/>
        <v>BASE</v>
      </c>
      <c r="AN2163" t="str" cm="1">
        <f t="array" ref="AN2163">IF(AM2163="",_xlfn.IFS(AF2163=MAX(AF2163:AH2163),"SP",AG2163=MAX(AF2163:AH2163),"DAX",AH2163=MAX(AF2163:AH2163),"NIKKEI",MAX(AF2163:AH2163)=0,""),"")</f>
        <v/>
      </c>
      <c r="AO2163" t="str" cm="1">
        <f t="array" ref="AO2163">IF(AM2163="BASE","",IF(MAX(AF2163:AH2163)=0,_xlfn.IFS(AI2163=MAX(AI2163:AK2163),"SP&amp;DAX",AJ2163=MAX(AI2163:AK2163),"SP&amp;NIKKEI",AK2163=MAX(AI2163:AK2163),"DAX&amp;NIKKEI"),""))</f>
        <v/>
      </c>
      <c r="AQ2163" s="3">
        <f t="shared" si="1238"/>
        <v>44784</v>
      </c>
      <c r="AR2163" cm="1">
        <f t="array" ref="AR2163">IF(AM2163="BASE",AE2163,_xlfn.IFS(AN2163="DAX",AG2163,AN2163="NIKKEI",AH2163,AN2163="SP",AF2163,AN2163="",MAX(AI2163:AK2163)))</f>
        <v>0.77360457609128463</v>
      </c>
      <c r="AS2163" s="4">
        <f t="shared" si="1210"/>
        <v>0.77483107707608301</v>
      </c>
      <c r="AT2163" s="4">
        <f t="shared" si="1211"/>
        <v>0.75956608652968283</v>
      </c>
      <c r="AU2163" s="4">
        <f t="shared" si="1212"/>
        <v>1.2744455604107676E-5</v>
      </c>
      <c r="AV2163" s="4">
        <f t="shared" si="1213"/>
        <v>5.6685668432847607E-4</v>
      </c>
      <c r="AW2163" s="4">
        <f t="shared" si="1214"/>
        <v>2.2482676761949684E-2</v>
      </c>
      <c r="AX2163" s="4">
        <f t="shared" si="1215"/>
        <v>7.5963708620764925E-3</v>
      </c>
      <c r="AY2163" s="4">
        <f t="shared" si="1216"/>
        <v>3.551278536946981E-3</v>
      </c>
      <c r="AZ2163" s="4">
        <f t="shared" si="1217"/>
        <v>4.2984492451339591</v>
      </c>
      <c r="BA2163" s="6" t="str">
        <f t="shared" si="1218"/>
        <v>STRENGTHEN</v>
      </c>
      <c r="BB2163" s="4">
        <f t="shared" si="1219"/>
        <v>0.1</v>
      </c>
      <c r="BC2163" s="4">
        <f t="shared" si="1220"/>
        <v>0.60295548643614738</v>
      </c>
      <c r="BD2163" s="4">
        <f t="shared" si="1221"/>
        <v>0.77882552653643133</v>
      </c>
      <c r="BE2163" s="4">
        <f t="shared" si="1239"/>
        <v>0.05</v>
      </c>
      <c r="BF2163" s="4" t="str">
        <f t="shared" si="1240"/>
        <v/>
      </c>
      <c r="BG2163" s="4" t="str">
        <f t="shared" si="1241"/>
        <v/>
      </c>
      <c r="BH2163" s="4" t="str">
        <f t="shared" si="1242"/>
        <v/>
      </c>
      <c r="BI2163" s="4" t="str">
        <f t="shared" si="1243"/>
        <v/>
      </c>
      <c r="BJ2163" s="4" t="str">
        <f t="shared" si="1244"/>
        <v/>
      </c>
      <c r="BK2163" s="4" t="str">
        <f t="shared" si="1245"/>
        <v/>
      </c>
      <c r="BS2163" s="3" t="str">
        <f t="shared" si="1222"/>
        <v/>
      </c>
      <c r="BT2163" s="5">
        <f t="shared" si="1223"/>
        <v>1.5264990546400181E-2</v>
      </c>
      <c r="BU2163" s="3"/>
    </row>
    <row r="2164" spans="1:73" x14ac:dyDescent="0.2">
      <c r="A2164" s="1">
        <v>44785</v>
      </c>
      <c r="C2164">
        <v>0.77193947573114174</v>
      </c>
      <c r="D2164">
        <v>0.77221963115139336</v>
      </c>
      <c r="E2164">
        <v>0.77959812310957477</v>
      </c>
      <c r="F2164">
        <v>0.77636487551599587</v>
      </c>
      <c r="G2164">
        <v>0.78096583558197408</v>
      </c>
      <c r="H2164">
        <v>0.77700171887114744</v>
      </c>
      <c r="I2164">
        <v>0.78477819823765171</v>
      </c>
      <c r="J2164">
        <v>0.78705183444113236</v>
      </c>
      <c r="M2164">
        <f>'[1]CAC_SWISS (-SP-NIKKEI-DAX)'!AC2249</f>
        <v>0</v>
      </c>
      <c r="N2164">
        <f>'[1]CAC_SWISS_SP (-NIKKEI-DAX)'!AD2249</f>
        <v>0</v>
      </c>
      <c r="O2164">
        <f>'[1]CAC_SWISS_DAX (-SP-NIKKEI)'!AD2249</f>
        <v>0</v>
      </c>
      <c r="P2164">
        <f>'[1]CAC_SWISS_NIKKEI (-SP-DAX)'!AD2249</f>
        <v>0</v>
      </c>
      <c r="Q2164">
        <f>'[1]CAC_SWISS_DAX_SP (-NIKKEI)'!AF2249</f>
        <v>0</v>
      </c>
      <c r="R2164">
        <f>'[1]CAC_SWISS_SP_NIKKEI (-DAX)'!AF2249</f>
        <v>0</v>
      </c>
      <c r="S2164">
        <f>'[1]CAC_SWISS_DAX_NIKKEI (-SP)'!AF2249</f>
        <v>0</v>
      </c>
      <c r="V2164" t="str">
        <f t="shared" si="1232"/>
        <v>BASE</v>
      </c>
      <c r="W2164" t="str">
        <f t="shared" si="1233"/>
        <v>BASE+SP</v>
      </c>
      <c r="X2164" t="str">
        <f t="shared" si="1234"/>
        <v>BASE+DAX</v>
      </c>
      <c r="Y2164" t="str">
        <f t="shared" si="1235"/>
        <v>BASE+NIKKEI</v>
      </c>
      <c r="Z2164" s="2" t="str">
        <f t="shared" si="1236"/>
        <v>- NIKKEI</v>
      </c>
      <c r="AA2164" s="2" t="str">
        <f t="shared" si="1246"/>
        <v>- DAX</v>
      </c>
      <c r="AB2164" s="2" t="str">
        <f t="shared" si="1224"/>
        <v>- SP</v>
      </c>
      <c r="AE2164">
        <f t="shared" si="1225"/>
        <v>0.77193947573114174</v>
      </c>
      <c r="AF2164">
        <f t="shared" si="1226"/>
        <v>0.77221963115139336</v>
      </c>
      <c r="AG2164">
        <f t="shared" si="1227"/>
        <v>0.77959812310957477</v>
      </c>
      <c r="AH2164">
        <f t="shared" si="1228"/>
        <v>0.77636487551599587</v>
      </c>
      <c r="AI2164">
        <f t="shared" si="1229"/>
        <v>0.78096583558197408</v>
      </c>
      <c r="AJ2164">
        <f t="shared" si="1230"/>
        <v>0.77700171887114744</v>
      </c>
      <c r="AK2164">
        <f t="shared" si="1231"/>
        <v>0.78477819823765171</v>
      </c>
      <c r="AM2164" t="str">
        <f t="shared" si="1237"/>
        <v>BASE</v>
      </c>
      <c r="AN2164" t="str" cm="1">
        <f t="array" ref="AN2164">IF(AM2164="",_xlfn.IFS(AF2164=MAX(AF2164:AH2164),"SP",AG2164=MAX(AF2164:AH2164),"DAX",AH2164=MAX(AF2164:AH2164),"NIKKEI",MAX(AF2164:AH2164)=0,""),"")</f>
        <v/>
      </c>
      <c r="AO2164" t="str" cm="1">
        <f t="array" ref="AO2164">IF(AM2164="BASE","",IF(MAX(AF2164:AH2164)=0,_xlfn.IFS(AI2164=MAX(AI2164:AK2164),"SP&amp;DAX",AJ2164=MAX(AI2164:AK2164),"SP&amp;NIKKEI",AK2164=MAX(AI2164:AK2164),"DAX&amp;NIKKEI"),""))</f>
        <v/>
      </c>
      <c r="AQ2164" s="3">
        <f t="shared" si="1238"/>
        <v>44785</v>
      </c>
      <c r="AR2164" cm="1">
        <f t="array" ref="AR2164">IF(AM2164="BASE",AE2164,_xlfn.IFS(AN2164="DAX",AG2164,AN2164="NIKKEI",AH2164,AN2164="SP",AF2164,AN2164="",MAX(AI2164:AK2164)))</f>
        <v>0.77193947573114174</v>
      </c>
      <c r="AS2164" s="4">
        <f t="shared" si="1210"/>
        <v>0.77496607253315697</v>
      </c>
      <c r="AT2164" s="4">
        <f t="shared" si="1211"/>
        <v>0.7590076868859752</v>
      </c>
      <c r="AU2164" s="4">
        <f t="shared" si="1212"/>
        <v>1.1654269383876948E-5</v>
      </c>
      <c r="AV2164" s="4">
        <f t="shared" si="1213"/>
        <v>5.3806762085174017E-4</v>
      </c>
      <c r="AW2164" s="4">
        <f t="shared" si="1214"/>
        <v>2.1659488384431481E-2</v>
      </c>
      <c r="AX2164" s="4">
        <f t="shared" si="1215"/>
        <v>7.4004009927967108E-3</v>
      </c>
      <c r="AY2164" s="4">
        <f t="shared" si="1216"/>
        <v>3.4535169545584251E-3</v>
      </c>
      <c r="AZ2164" s="4">
        <f t="shared" si="1217"/>
        <v>4.6209084412102586</v>
      </c>
      <c r="BA2164" s="6" t="str">
        <f t="shared" si="1218"/>
        <v>STRENGTHEN</v>
      </c>
      <c r="BB2164" s="4">
        <f t="shared" si="1219"/>
        <v>0.1</v>
      </c>
      <c r="BC2164" s="4">
        <f t="shared" si="1220"/>
        <v>0.60295548643614738</v>
      </c>
      <c r="BD2164" s="4">
        <f t="shared" si="1221"/>
        <v>0.77882552653643133</v>
      </c>
      <c r="BE2164" s="4">
        <f t="shared" si="1239"/>
        <v>0.05</v>
      </c>
      <c r="BF2164" s="4" t="str">
        <f t="shared" si="1240"/>
        <v/>
      </c>
      <c r="BG2164" s="4" t="str">
        <f t="shared" si="1241"/>
        <v/>
      </c>
      <c r="BH2164" s="4" t="str">
        <f t="shared" si="1242"/>
        <v/>
      </c>
      <c r="BI2164" s="4" t="str">
        <f t="shared" si="1243"/>
        <v/>
      </c>
      <c r="BJ2164" s="4" t="str">
        <f t="shared" si="1244"/>
        <v/>
      </c>
      <c r="BK2164" s="4" t="str">
        <f t="shared" si="1245"/>
        <v/>
      </c>
      <c r="BS2164" s="3" t="str">
        <f t="shared" si="1222"/>
        <v/>
      </c>
      <c r="BT2164" s="5">
        <f t="shared" si="1223"/>
        <v>1.5958385647181772E-2</v>
      </c>
      <c r="BU2164" s="3"/>
    </row>
    <row r="2165" spans="1:73" x14ac:dyDescent="0.2">
      <c r="A2165" s="1">
        <v>44788</v>
      </c>
      <c r="C2165">
        <v>0.77173394169506015</v>
      </c>
      <c r="D2165">
        <v>0.7720196791442141</v>
      </c>
      <c r="E2165">
        <v>0.77942265978491754</v>
      </c>
      <c r="F2165">
        <v>0.77589526968341871</v>
      </c>
      <c r="G2165">
        <v>0.78080498660255437</v>
      </c>
      <c r="H2165">
        <v>0.77652930458710145</v>
      </c>
      <c r="I2165">
        <v>0.78432478191728161</v>
      </c>
      <c r="J2165">
        <v>0.78659491377144763</v>
      </c>
      <c r="M2165">
        <f>'[1]CAC_SWISS (-SP-NIKKEI-DAX)'!AC2250</f>
        <v>0</v>
      </c>
      <c r="N2165">
        <f>'[1]CAC_SWISS_SP (-NIKKEI-DAX)'!AD2250</f>
        <v>0</v>
      </c>
      <c r="O2165">
        <f>'[1]CAC_SWISS_DAX (-SP-NIKKEI)'!AD2250</f>
        <v>0</v>
      </c>
      <c r="P2165">
        <f>'[1]CAC_SWISS_NIKKEI (-SP-DAX)'!AD2250</f>
        <v>0</v>
      </c>
      <c r="Q2165">
        <f>'[1]CAC_SWISS_DAX_SP (-NIKKEI)'!AF2250</f>
        <v>0</v>
      </c>
      <c r="R2165">
        <f>'[1]CAC_SWISS_SP_NIKKEI (-DAX)'!AF2250</f>
        <v>0</v>
      </c>
      <c r="S2165">
        <f>'[1]CAC_SWISS_DAX_NIKKEI (-SP)'!AF2250</f>
        <v>0</v>
      </c>
      <c r="V2165" t="str">
        <f t="shared" si="1232"/>
        <v>BASE</v>
      </c>
      <c r="W2165" t="str">
        <f t="shared" si="1233"/>
        <v>BASE+SP</v>
      </c>
      <c r="X2165" t="str">
        <f t="shared" si="1234"/>
        <v>BASE+DAX</v>
      </c>
      <c r="Y2165" t="str">
        <f t="shared" si="1235"/>
        <v>BASE+NIKKEI</v>
      </c>
      <c r="Z2165" s="2" t="str">
        <f t="shared" si="1236"/>
        <v>- NIKKEI</v>
      </c>
      <c r="AA2165" s="2" t="str">
        <f t="shared" si="1246"/>
        <v>- DAX</v>
      </c>
      <c r="AB2165" s="2" t="str">
        <f t="shared" si="1224"/>
        <v>- SP</v>
      </c>
      <c r="AE2165">
        <f t="shared" si="1225"/>
        <v>0.77173394169506015</v>
      </c>
      <c r="AF2165">
        <f t="shared" si="1226"/>
        <v>0.7720196791442141</v>
      </c>
      <c r="AG2165">
        <f t="shared" si="1227"/>
        <v>0.77942265978491754</v>
      </c>
      <c r="AH2165">
        <f t="shared" si="1228"/>
        <v>0.77589526968341871</v>
      </c>
      <c r="AI2165">
        <f t="shared" si="1229"/>
        <v>0.78080498660255437</v>
      </c>
      <c r="AJ2165">
        <f t="shared" si="1230"/>
        <v>0.77652930458710145</v>
      </c>
      <c r="AK2165">
        <f t="shared" si="1231"/>
        <v>0.78432478191728161</v>
      </c>
      <c r="AM2165" t="str">
        <f t="shared" si="1237"/>
        <v>BASE</v>
      </c>
      <c r="AN2165" t="str" cm="1">
        <f t="array" ref="AN2165">IF(AM2165="",_xlfn.IFS(AF2165=MAX(AF2165:AH2165),"SP",AG2165=MAX(AF2165:AH2165),"DAX",AH2165=MAX(AF2165:AH2165),"NIKKEI",MAX(AF2165:AH2165)=0,""),"")</f>
        <v/>
      </c>
      <c r="AO2165" t="str" cm="1">
        <f t="array" ref="AO2165">IF(AM2165="BASE","",IF(MAX(AF2165:AH2165)=0,_xlfn.IFS(AI2165=MAX(AI2165:AK2165),"SP&amp;DAX",AJ2165=MAX(AI2165:AK2165),"SP&amp;NIKKEI",AK2165=MAX(AI2165:AK2165),"DAX&amp;NIKKEI"),""))</f>
        <v/>
      </c>
      <c r="AQ2165" s="3">
        <f t="shared" si="1238"/>
        <v>44788</v>
      </c>
      <c r="AR2165" cm="1">
        <f t="array" ref="AR2165">IF(AM2165="BASE",AE2165,_xlfn.IFS(AN2165="DAX",AG2165,AN2165="NIKKEI",AH2165,AN2165="SP",AF2165,AN2165="",MAX(AI2165:AK2165)))</f>
        <v>0.77173394169506015</v>
      </c>
      <c r="AS2165" s="4">
        <f t="shared" si="1210"/>
        <v>0.77511392503630894</v>
      </c>
      <c r="AT2165" s="4">
        <f t="shared" si="1211"/>
        <v>0.75844939859236082</v>
      </c>
      <c r="AU2165" s="4">
        <f t="shared" si="1212"/>
        <v>1.032513465118048E-5</v>
      </c>
      <c r="AV2165" s="4">
        <f t="shared" si="1213"/>
        <v>5.0903197953822165E-4</v>
      </c>
      <c r="AW2165" s="4">
        <f t="shared" si="1214"/>
        <v>2.0283862441308951E-2</v>
      </c>
      <c r="AX2165" s="4">
        <f t="shared" si="1215"/>
        <v>7.1970530189123102E-3</v>
      </c>
      <c r="AY2165" s="4">
        <f t="shared" si="1216"/>
        <v>3.3486046431136776E-3</v>
      </c>
      <c r="AZ2165" s="4">
        <f t="shared" si="1217"/>
        <v>4.976558363860093</v>
      </c>
      <c r="BA2165" s="6" t="str">
        <f t="shared" si="1218"/>
        <v>STRENGTHEN</v>
      </c>
      <c r="BB2165" s="4">
        <f t="shared" si="1219"/>
        <v>0.1</v>
      </c>
      <c r="BC2165" s="4">
        <f t="shared" si="1220"/>
        <v>0.60295548643614738</v>
      </c>
      <c r="BD2165" s="4">
        <f t="shared" si="1221"/>
        <v>0.77882552653643133</v>
      </c>
      <c r="BE2165" s="4">
        <f t="shared" si="1239"/>
        <v>0.05</v>
      </c>
      <c r="BF2165" s="4" t="str">
        <f t="shared" si="1240"/>
        <v/>
      </c>
      <c r="BG2165" s="4" t="str">
        <f t="shared" si="1241"/>
        <v/>
      </c>
      <c r="BH2165" s="4" t="str">
        <f t="shared" si="1242"/>
        <v/>
      </c>
      <c r="BI2165" s="4" t="str">
        <f t="shared" si="1243"/>
        <v/>
      </c>
      <c r="BJ2165" s="4" t="str">
        <f t="shared" si="1244"/>
        <v/>
      </c>
      <c r="BK2165" s="4" t="str">
        <f t="shared" si="1245"/>
        <v/>
      </c>
      <c r="BS2165" s="3" t="str">
        <f t="shared" si="1222"/>
        <v/>
      </c>
      <c r="BT2165" s="5">
        <f t="shared" si="1223"/>
        <v>1.6664526443948113E-2</v>
      </c>
      <c r="BU2165" s="3"/>
    </row>
    <row r="2166" spans="1:73" x14ac:dyDescent="0.2">
      <c r="A2166" s="1">
        <v>44789</v>
      </c>
      <c r="C2166">
        <v>0.77141662195976901</v>
      </c>
      <c r="D2166">
        <v>0.77169495495477136</v>
      </c>
      <c r="E2166">
        <v>0.7793941348308433</v>
      </c>
      <c r="F2166">
        <v>0.77551130848703564</v>
      </c>
      <c r="G2166">
        <v>0.78078731292472492</v>
      </c>
      <c r="H2166">
        <v>0.77613183723246248</v>
      </c>
      <c r="I2166">
        <v>0.78425519836593138</v>
      </c>
      <c r="J2166">
        <v>0.78653970505284798</v>
      </c>
      <c r="M2166">
        <f>'[1]CAC_SWISS (-SP-NIKKEI-DAX)'!AC2251</f>
        <v>0</v>
      </c>
      <c r="N2166">
        <f>'[1]CAC_SWISS_SP (-NIKKEI-DAX)'!AD2251</f>
        <v>0</v>
      </c>
      <c r="O2166">
        <f>'[1]CAC_SWISS_DAX (-SP-NIKKEI)'!AD2251</f>
        <v>0</v>
      </c>
      <c r="P2166">
        <f>'[1]CAC_SWISS_NIKKEI (-SP-DAX)'!AD2251</f>
        <v>0</v>
      </c>
      <c r="Q2166">
        <f>'[1]CAC_SWISS_DAX_SP (-NIKKEI)'!AF2251</f>
        <v>0</v>
      </c>
      <c r="R2166">
        <f>'[1]CAC_SWISS_SP_NIKKEI (-DAX)'!AF2251</f>
        <v>0</v>
      </c>
      <c r="S2166">
        <f>'[1]CAC_SWISS_DAX_NIKKEI (-SP)'!AF2251</f>
        <v>0</v>
      </c>
      <c r="V2166" t="str">
        <f t="shared" si="1232"/>
        <v>BASE</v>
      </c>
      <c r="W2166" t="str">
        <f t="shared" si="1233"/>
        <v>BASE+SP</v>
      </c>
      <c r="X2166" t="str">
        <f t="shared" si="1234"/>
        <v>BASE+DAX</v>
      </c>
      <c r="Y2166" t="str">
        <f t="shared" si="1235"/>
        <v>BASE+NIKKEI</v>
      </c>
      <c r="Z2166" s="2" t="str">
        <f t="shared" si="1236"/>
        <v>- NIKKEI</v>
      </c>
      <c r="AA2166" s="2" t="str">
        <f t="shared" si="1246"/>
        <v>- DAX</v>
      </c>
      <c r="AB2166" s="2" t="str">
        <f t="shared" si="1224"/>
        <v>- SP</v>
      </c>
      <c r="AE2166">
        <f t="shared" si="1225"/>
        <v>0.77141662195976901</v>
      </c>
      <c r="AF2166">
        <f t="shared" si="1226"/>
        <v>0.77169495495477136</v>
      </c>
      <c r="AG2166">
        <f t="shared" si="1227"/>
        <v>0.7793941348308433</v>
      </c>
      <c r="AH2166">
        <f t="shared" si="1228"/>
        <v>0.77551130848703564</v>
      </c>
      <c r="AI2166">
        <f t="shared" si="1229"/>
        <v>0.78078731292472492</v>
      </c>
      <c r="AJ2166">
        <f t="shared" si="1230"/>
        <v>0.77613183723246248</v>
      </c>
      <c r="AK2166">
        <f t="shared" si="1231"/>
        <v>0.78425519836593138</v>
      </c>
      <c r="AM2166" t="str">
        <f t="shared" si="1237"/>
        <v>BASE</v>
      </c>
      <c r="AN2166" t="str" cm="1">
        <f t="array" ref="AN2166">IF(AM2166="",_xlfn.IFS(AF2166=MAX(AF2166:AH2166),"SP",AG2166=MAX(AF2166:AH2166),"DAX",AH2166=MAX(AF2166:AH2166),"NIKKEI",MAX(AF2166:AH2166)=0,""),"")</f>
        <v/>
      </c>
      <c r="AO2166" t="str" cm="1">
        <f t="array" ref="AO2166">IF(AM2166="BASE","",IF(MAX(AF2166:AH2166)=0,_xlfn.IFS(AI2166=MAX(AI2166:AK2166),"SP&amp;DAX",AJ2166=MAX(AI2166:AK2166),"SP&amp;NIKKEI",AK2166=MAX(AI2166:AK2166),"DAX&amp;NIKKEI"),""))</f>
        <v/>
      </c>
      <c r="AQ2166" s="3">
        <f t="shared" si="1238"/>
        <v>44789</v>
      </c>
      <c r="AR2166" cm="1">
        <f t="array" ref="AR2166">IF(AM2166="BASE",AE2166,_xlfn.IFS(AN2166="DAX",AG2166,AN2166="NIKKEI",AH2166,AN2166="SP",AF2166,AN2166="",MAX(AI2166:AK2166)))</f>
        <v>0.77141662195976901</v>
      </c>
      <c r="AS2166" s="4">
        <f t="shared" si="1210"/>
        <v>0.77499682335261277</v>
      </c>
      <c r="AT2166" s="4">
        <f t="shared" si="1211"/>
        <v>0.75812926232033506</v>
      </c>
      <c r="AU2166" s="4">
        <f t="shared" si="1212"/>
        <v>1.1119667965875416E-5</v>
      </c>
      <c r="AV2166" s="4">
        <f t="shared" si="1213"/>
        <v>4.9446139189531998E-4</v>
      </c>
      <c r="AW2166" s="4">
        <f t="shared" si="1214"/>
        <v>2.2488445302579877E-2</v>
      </c>
      <c r="AX2166" s="4">
        <f t="shared" si="1215"/>
        <v>7.0947311991894513E-3</v>
      </c>
      <c r="AY2166" s="4">
        <f t="shared" si="1216"/>
        <v>3.316804883392139E-3</v>
      </c>
      <c r="AZ2166" s="4">
        <f t="shared" si="1217"/>
        <v>5.0854848642851245</v>
      </c>
      <c r="BA2166" s="6" t="str">
        <f t="shared" si="1218"/>
        <v>STRENGTHEN</v>
      </c>
      <c r="BB2166" s="4">
        <f t="shared" si="1219"/>
        <v>0.1</v>
      </c>
      <c r="BC2166" s="4">
        <f t="shared" si="1220"/>
        <v>0.60295548643614738</v>
      </c>
      <c r="BD2166" s="4">
        <f t="shared" si="1221"/>
        <v>0.77882552653643133</v>
      </c>
      <c r="BE2166" s="4">
        <f t="shared" si="1239"/>
        <v>0.05</v>
      </c>
      <c r="BF2166" s="4" t="str">
        <f t="shared" si="1240"/>
        <v/>
      </c>
      <c r="BG2166" s="4" t="str">
        <f t="shared" si="1241"/>
        <v/>
      </c>
      <c r="BH2166" s="4" t="str">
        <f t="shared" si="1242"/>
        <v/>
      </c>
      <c r="BI2166" s="4" t="str">
        <f t="shared" si="1243"/>
        <v/>
      </c>
      <c r="BJ2166" s="4" t="str">
        <f t="shared" si="1244"/>
        <v/>
      </c>
      <c r="BK2166" s="4" t="str">
        <f t="shared" si="1245"/>
        <v/>
      </c>
      <c r="BS2166" s="3" t="str">
        <f t="shared" si="1222"/>
        <v/>
      </c>
      <c r="BT2166" s="5">
        <f t="shared" si="1223"/>
        <v>1.6867561032277711E-2</v>
      </c>
      <c r="BU2166" s="3"/>
    </row>
    <row r="2167" spans="1:73" x14ac:dyDescent="0.2">
      <c r="A2167" s="1">
        <v>44790</v>
      </c>
      <c r="C2167">
        <v>0.77564093874292073</v>
      </c>
      <c r="D2167">
        <v>0.77664734080053532</v>
      </c>
      <c r="E2167">
        <v>0.78078752531338158</v>
      </c>
      <c r="F2167">
        <v>0.77938869159183799</v>
      </c>
      <c r="G2167">
        <v>0.78294869128615807</v>
      </c>
      <c r="H2167">
        <v>0.78086883996504453</v>
      </c>
      <c r="I2167">
        <v>0.78561421976126</v>
      </c>
      <c r="J2167">
        <v>0.78875885252181277</v>
      </c>
      <c r="M2167">
        <f>'[1]CAC_SWISS (-SP-NIKKEI-DAX)'!AC2252</f>
        <v>0</v>
      </c>
      <c r="N2167">
        <f>'[1]CAC_SWISS_SP (-NIKKEI-DAX)'!AD2252</f>
        <v>0</v>
      </c>
      <c r="O2167">
        <f>'[1]CAC_SWISS_DAX (-SP-NIKKEI)'!AD2252</f>
        <v>0</v>
      </c>
      <c r="P2167">
        <f>'[1]CAC_SWISS_NIKKEI (-SP-DAX)'!AD2252</f>
        <v>0</v>
      </c>
      <c r="Q2167">
        <f>'[1]CAC_SWISS_DAX_SP (-NIKKEI)'!AF2252</f>
        <v>0</v>
      </c>
      <c r="R2167">
        <f>'[1]CAC_SWISS_SP_NIKKEI (-DAX)'!AF2252</f>
        <v>0</v>
      </c>
      <c r="S2167">
        <f>'[1]CAC_SWISS_DAX_NIKKEI (-SP)'!AF2252</f>
        <v>0</v>
      </c>
      <c r="V2167" t="str">
        <f t="shared" si="1232"/>
        <v>BASE</v>
      </c>
      <c r="W2167" t="str">
        <f t="shared" si="1233"/>
        <v>BASE+SP</v>
      </c>
      <c r="X2167" t="str">
        <f t="shared" si="1234"/>
        <v>BASE+DAX</v>
      </c>
      <c r="Y2167" t="str">
        <f t="shared" si="1235"/>
        <v>BASE+NIKKEI</v>
      </c>
      <c r="Z2167" s="2" t="str">
        <f t="shared" si="1236"/>
        <v>- NIKKEI</v>
      </c>
      <c r="AA2167" s="2" t="str">
        <f t="shared" si="1246"/>
        <v>- DAX</v>
      </c>
      <c r="AB2167" s="2" t="str">
        <f t="shared" si="1224"/>
        <v>- SP</v>
      </c>
      <c r="AE2167">
        <f t="shared" si="1225"/>
        <v>0.77564093874292073</v>
      </c>
      <c r="AF2167">
        <f t="shared" si="1226"/>
        <v>0.77664734080053532</v>
      </c>
      <c r="AG2167">
        <f t="shared" si="1227"/>
        <v>0.78078752531338158</v>
      </c>
      <c r="AH2167">
        <f t="shared" si="1228"/>
        <v>0.77938869159183799</v>
      </c>
      <c r="AI2167">
        <f t="shared" si="1229"/>
        <v>0.78294869128615807</v>
      </c>
      <c r="AJ2167">
        <f t="shared" si="1230"/>
        <v>0.78086883996504453</v>
      </c>
      <c r="AK2167">
        <f t="shared" si="1231"/>
        <v>0.78561421976126</v>
      </c>
      <c r="AM2167" t="str">
        <f t="shared" si="1237"/>
        <v>BASE</v>
      </c>
      <c r="AN2167" t="str" cm="1">
        <f t="array" ref="AN2167">IF(AM2167="",_xlfn.IFS(AF2167=MAX(AF2167:AH2167),"SP",AG2167=MAX(AF2167:AH2167),"DAX",AH2167=MAX(AF2167:AH2167),"NIKKEI",MAX(AF2167:AH2167)=0,""),"")</f>
        <v/>
      </c>
      <c r="AO2167" t="str" cm="1">
        <f t="array" ref="AO2167">IF(AM2167="BASE","",IF(MAX(AF2167:AH2167)=0,_xlfn.IFS(AI2167=MAX(AI2167:AK2167),"SP&amp;DAX",AJ2167=MAX(AI2167:AK2167),"SP&amp;NIKKEI",AK2167=MAX(AI2167:AK2167),"DAX&amp;NIKKEI"),""))</f>
        <v/>
      </c>
      <c r="AQ2167" s="3">
        <f t="shared" si="1238"/>
        <v>44790</v>
      </c>
      <c r="AR2167" cm="1">
        <f t="array" ref="AR2167">IF(AM2167="BASE",AE2167,_xlfn.IFS(AN2167="DAX",AG2167,AN2167="NIKKEI",AH2167,AN2167="SP",AF2167,AN2167="",MAX(AI2167:AK2167)))</f>
        <v>0.77564093874292073</v>
      </c>
      <c r="AS2167" s="4">
        <f t="shared" si="1210"/>
        <v>0.77541322513921862</v>
      </c>
      <c r="AT2167" s="4">
        <f t="shared" si="1211"/>
        <v>0.75778562414379902</v>
      </c>
      <c r="AU2167" s="4">
        <f t="shared" si="1212"/>
        <v>9.5964753790258583E-6</v>
      </c>
      <c r="AV2167" s="4">
        <f t="shared" si="1213"/>
        <v>4.7895529280368287E-4</v>
      </c>
      <c r="AW2167" s="4">
        <f t="shared" si="1214"/>
        <v>2.0036265436906488E-2</v>
      </c>
      <c r="AX2167" s="4">
        <f t="shared" si="1215"/>
        <v>6.9810350421881332E-3</v>
      </c>
      <c r="AY2167" s="4">
        <f t="shared" si="1216"/>
        <v>3.2463446203347302E-3</v>
      </c>
      <c r="AZ2167" s="4">
        <f t="shared" si="1217"/>
        <v>5.4299845078068207</v>
      </c>
      <c r="BA2167" s="6" t="str">
        <f t="shared" si="1218"/>
        <v>STRENGTHEN</v>
      </c>
      <c r="BB2167" s="4">
        <f t="shared" si="1219"/>
        <v>0.1</v>
      </c>
      <c r="BC2167" s="4">
        <f t="shared" si="1220"/>
        <v>0.60295548643614738</v>
      </c>
      <c r="BD2167" s="4">
        <f t="shared" si="1221"/>
        <v>0.77882552653643133</v>
      </c>
      <c r="BE2167" s="4">
        <f t="shared" si="1239"/>
        <v>0.05</v>
      </c>
      <c r="BF2167" s="4" t="str">
        <f t="shared" si="1240"/>
        <v/>
      </c>
      <c r="BG2167" s="4" t="str">
        <f t="shared" si="1241"/>
        <v/>
      </c>
      <c r="BH2167" s="4" t="str">
        <f t="shared" si="1242"/>
        <v/>
      </c>
      <c r="BI2167" s="4" t="str">
        <f t="shared" si="1243"/>
        <v/>
      </c>
      <c r="BJ2167" s="4" t="str">
        <f t="shared" si="1244"/>
        <v/>
      </c>
      <c r="BK2167" s="4" t="str">
        <f t="shared" si="1245"/>
        <v/>
      </c>
      <c r="BS2167" s="3" t="str">
        <f t="shared" si="1222"/>
        <v/>
      </c>
      <c r="BT2167" s="5">
        <f t="shared" si="1223"/>
        <v>1.7627600995419601E-2</v>
      </c>
      <c r="BU2167" s="3"/>
    </row>
    <row r="2168" spans="1:73" x14ac:dyDescent="0.2">
      <c r="A2168" s="1">
        <v>44791</v>
      </c>
      <c r="C2168">
        <v>0.77772004639978376</v>
      </c>
      <c r="D2168">
        <v>0.77893718807283918</v>
      </c>
      <c r="E2168">
        <v>0.78305032763542626</v>
      </c>
      <c r="F2168">
        <v>0.78163424895920985</v>
      </c>
      <c r="G2168">
        <v>0.7855643694452108</v>
      </c>
      <c r="H2168">
        <v>0.7833978582871628</v>
      </c>
      <c r="I2168">
        <v>0.78812955178249189</v>
      </c>
      <c r="J2168">
        <v>0.79176856412322716</v>
      </c>
      <c r="M2168">
        <f>'[1]CAC_SWISS (-SP-NIKKEI-DAX)'!AC2253</f>
        <v>0</v>
      </c>
      <c r="N2168">
        <f>'[1]CAC_SWISS_SP (-NIKKEI-DAX)'!AD2253</f>
        <v>0</v>
      </c>
      <c r="O2168">
        <f>'[1]CAC_SWISS_DAX (-SP-NIKKEI)'!AD2253</f>
        <v>0</v>
      </c>
      <c r="P2168">
        <f>'[1]CAC_SWISS_NIKKEI (-SP-DAX)'!AD2253</f>
        <v>0</v>
      </c>
      <c r="Q2168">
        <f>'[1]CAC_SWISS_DAX_SP (-NIKKEI)'!AF2253</f>
        <v>0</v>
      </c>
      <c r="R2168">
        <f>'[1]CAC_SWISS_SP_NIKKEI (-DAX)'!AF2253</f>
        <v>0</v>
      </c>
      <c r="S2168">
        <f>'[1]CAC_SWISS_DAX_NIKKEI (-SP)'!AF2253</f>
        <v>0</v>
      </c>
      <c r="V2168" t="str">
        <f t="shared" si="1232"/>
        <v>BASE</v>
      </c>
      <c r="W2168" t="str">
        <f t="shared" si="1233"/>
        <v>BASE+SP</v>
      </c>
      <c r="X2168" t="str">
        <f t="shared" si="1234"/>
        <v>BASE+DAX</v>
      </c>
      <c r="Y2168" t="str">
        <f t="shared" si="1235"/>
        <v>BASE+NIKKEI</v>
      </c>
      <c r="Z2168" s="2" t="str">
        <f t="shared" si="1236"/>
        <v>- NIKKEI</v>
      </c>
      <c r="AA2168" s="2" t="str">
        <f t="shared" si="1246"/>
        <v>- DAX</v>
      </c>
      <c r="AB2168" s="2" t="str">
        <f t="shared" si="1224"/>
        <v>- SP</v>
      </c>
      <c r="AE2168">
        <f t="shared" si="1225"/>
        <v>0.77772004639978376</v>
      </c>
      <c r="AF2168">
        <f t="shared" si="1226"/>
        <v>0.77893718807283918</v>
      </c>
      <c r="AG2168">
        <f t="shared" si="1227"/>
        <v>0.78305032763542626</v>
      </c>
      <c r="AH2168">
        <f t="shared" si="1228"/>
        <v>0.78163424895920985</v>
      </c>
      <c r="AI2168">
        <f t="shared" si="1229"/>
        <v>0.7855643694452108</v>
      </c>
      <c r="AJ2168">
        <f t="shared" si="1230"/>
        <v>0.7833978582871628</v>
      </c>
      <c r="AK2168">
        <f t="shared" si="1231"/>
        <v>0.78812955178249189</v>
      </c>
      <c r="AM2168" t="str">
        <f t="shared" si="1237"/>
        <v>BASE</v>
      </c>
      <c r="AN2168" t="str" cm="1">
        <f t="array" ref="AN2168">IF(AM2168="",_xlfn.IFS(AF2168=MAX(AF2168:AH2168),"SP",AG2168=MAX(AF2168:AH2168),"DAX",AH2168=MAX(AF2168:AH2168),"NIKKEI",MAX(AF2168:AH2168)=0,""),"")</f>
        <v/>
      </c>
      <c r="AO2168" t="str" cm="1">
        <f t="array" ref="AO2168">IF(AM2168="BASE","",IF(MAX(AF2168:AH2168)=0,_xlfn.IFS(AI2168=MAX(AI2168:AK2168),"SP&amp;DAX",AJ2168=MAX(AI2168:AK2168),"SP&amp;NIKKEI",AK2168=MAX(AI2168:AK2168),"DAX&amp;NIKKEI"),""))</f>
        <v/>
      </c>
      <c r="AQ2168" s="3">
        <f t="shared" si="1238"/>
        <v>44791</v>
      </c>
      <c r="AR2168" cm="1">
        <f t="array" ref="AR2168">IF(AM2168="BASE",AE2168,_xlfn.IFS(AN2168="DAX",AG2168,AN2168="NIKKEI",AH2168,AN2168="SP",AF2168,AN2168="",MAX(AI2168:AK2168)))</f>
        <v>0.77772004639978376</v>
      </c>
      <c r="AS2168" s="4">
        <f t="shared" si="1210"/>
        <v>0.77528001725509221</v>
      </c>
      <c r="AT2168" s="4">
        <f t="shared" si="1211"/>
        <v>0.75764273040596919</v>
      </c>
      <c r="AU2168" s="4">
        <f t="shared" si="1212"/>
        <v>8.6967405982665301E-6</v>
      </c>
      <c r="AV2168" s="4">
        <f t="shared" si="1213"/>
        <v>4.7169095678268902E-4</v>
      </c>
      <c r="AW2168" s="4">
        <f t="shared" si="1214"/>
        <v>1.8437369793106236E-2</v>
      </c>
      <c r="AX2168" s="4">
        <f t="shared" si="1215"/>
        <v>6.9268783158225574E-3</v>
      </c>
      <c r="AY2168" s="4">
        <f t="shared" si="1216"/>
        <v>3.2099054807704906E-3</v>
      </c>
      <c r="AZ2168" s="4">
        <f t="shared" si="1217"/>
        <v>5.4946436755793364</v>
      </c>
      <c r="BA2168" s="6" t="str">
        <f t="shared" si="1218"/>
        <v>STRENGTHEN</v>
      </c>
      <c r="BB2168" s="4">
        <f t="shared" si="1219"/>
        <v>0.1</v>
      </c>
      <c r="BC2168" s="4">
        <f t="shared" si="1220"/>
        <v>0.60295548643614738</v>
      </c>
      <c r="BD2168" s="4">
        <f t="shared" si="1221"/>
        <v>0.77882552653643133</v>
      </c>
      <c r="BE2168" s="4">
        <f t="shared" si="1239"/>
        <v>0.05</v>
      </c>
      <c r="BF2168" s="4" t="str">
        <f t="shared" si="1240"/>
        <v/>
      </c>
      <c r="BG2168" s="4" t="str">
        <f t="shared" si="1241"/>
        <v/>
      </c>
      <c r="BH2168" s="4" t="str">
        <f t="shared" si="1242"/>
        <v/>
      </c>
      <c r="BI2168" s="4" t="str">
        <f t="shared" si="1243"/>
        <v/>
      </c>
      <c r="BJ2168" s="4" t="str">
        <f t="shared" si="1244"/>
        <v/>
      </c>
      <c r="BK2168" s="4" t="str">
        <f t="shared" si="1245"/>
        <v/>
      </c>
      <c r="BS2168" s="3" t="str">
        <f t="shared" si="1222"/>
        <v/>
      </c>
      <c r="BT2168" s="5">
        <f t="shared" si="1223"/>
        <v>1.7637286849123024E-2</v>
      </c>
      <c r="BU2168" s="3"/>
    </row>
    <row r="2169" spans="1:73" x14ac:dyDescent="0.2">
      <c r="A2169" s="1">
        <v>44792</v>
      </c>
      <c r="C2169">
        <v>0.77975661615941927</v>
      </c>
      <c r="D2169">
        <v>0.78258499416692584</v>
      </c>
      <c r="E2169">
        <v>0.78404086313832966</v>
      </c>
      <c r="F2169">
        <v>0.78457503839504272</v>
      </c>
      <c r="G2169">
        <v>0.78846513001429697</v>
      </c>
      <c r="H2169">
        <v>0.78844641767299639</v>
      </c>
      <c r="I2169">
        <v>0.78996268380804513</v>
      </c>
      <c r="J2169">
        <v>0.79615213767787441</v>
      </c>
      <c r="M2169">
        <f>'[1]CAC_SWISS (-SP-NIKKEI-DAX)'!AC2254</f>
        <v>0</v>
      </c>
      <c r="N2169">
        <f>'[1]CAC_SWISS_SP (-NIKKEI-DAX)'!AD2254</f>
        <v>0</v>
      </c>
      <c r="O2169">
        <f>'[1]CAC_SWISS_DAX (-SP-NIKKEI)'!AD2254</f>
        <v>0</v>
      </c>
      <c r="P2169">
        <f>'[1]CAC_SWISS_NIKKEI (-SP-DAX)'!AD2254</f>
        <v>0</v>
      </c>
      <c r="Q2169">
        <f>'[1]CAC_SWISS_DAX_SP (-NIKKEI)'!AF2254</f>
        <v>0</v>
      </c>
      <c r="R2169">
        <f>'[1]CAC_SWISS_SP_NIKKEI (-DAX)'!AF2254</f>
        <v>0</v>
      </c>
      <c r="S2169">
        <f>'[1]CAC_SWISS_DAX_NIKKEI (-SP)'!AF2254</f>
        <v>0</v>
      </c>
      <c r="V2169" t="str">
        <f t="shared" si="1232"/>
        <v>BASE</v>
      </c>
      <c r="W2169" t="str">
        <f t="shared" si="1233"/>
        <v>BASE+SP</v>
      </c>
      <c r="X2169" t="str">
        <f t="shared" si="1234"/>
        <v>BASE+DAX</v>
      </c>
      <c r="Y2169" t="str">
        <f t="shared" si="1235"/>
        <v>BASE+NIKKEI</v>
      </c>
      <c r="Z2169" s="2" t="str">
        <f t="shared" si="1236"/>
        <v>- NIKKEI</v>
      </c>
      <c r="AA2169" s="2" t="str">
        <f t="shared" si="1246"/>
        <v>- DAX</v>
      </c>
      <c r="AB2169" s="2" t="str">
        <f t="shared" si="1224"/>
        <v>- SP</v>
      </c>
      <c r="AE2169">
        <f t="shared" si="1225"/>
        <v>0.77975661615941927</v>
      </c>
      <c r="AF2169">
        <f t="shared" si="1226"/>
        <v>0.78258499416692584</v>
      </c>
      <c r="AG2169">
        <f t="shared" si="1227"/>
        <v>0.78404086313832966</v>
      </c>
      <c r="AH2169">
        <f t="shared" si="1228"/>
        <v>0.78457503839504272</v>
      </c>
      <c r="AI2169">
        <f t="shared" si="1229"/>
        <v>0.78846513001429697</v>
      </c>
      <c r="AJ2169">
        <f t="shared" si="1230"/>
        <v>0.78844641767299639</v>
      </c>
      <c r="AK2169">
        <f t="shared" si="1231"/>
        <v>0.78996268380804513</v>
      </c>
      <c r="AM2169" t="str">
        <f t="shared" si="1237"/>
        <v>BASE</v>
      </c>
      <c r="AN2169" t="str" cm="1">
        <f t="array" ref="AN2169">IF(AM2169="",_xlfn.IFS(AF2169=MAX(AF2169:AH2169),"SP",AG2169=MAX(AF2169:AH2169),"DAX",AH2169=MAX(AF2169:AH2169),"NIKKEI",MAX(AF2169:AH2169)=0,""),"")</f>
        <v/>
      </c>
      <c r="AO2169" t="str" cm="1">
        <f t="array" ref="AO2169">IF(AM2169="BASE","",IF(MAX(AF2169:AH2169)=0,_xlfn.IFS(AI2169=MAX(AI2169:AK2169),"SP&amp;DAX",AJ2169=MAX(AI2169:AK2169),"SP&amp;NIKKEI",AK2169=MAX(AI2169:AK2169),"DAX&amp;NIKKEI"),""))</f>
        <v/>
      </c>
      <c r="AQ2169" s="3">
        <f t="shared" si="1238"/>
        <v>44792</v>
      </c>
      <c r="AR2169" cm="1">
        <f t="array" ref="AR2169">IF(AM2169="BASE",AE2169,_xlfn.IFS(AN2169="DAX",AG2169,AN2169="NIKKEI",AH2169,AN2169="SP",AF2169,AN2169="",MAX(AI2169:AK2169)))</f>
        <v>0.77975661615941927</v>
      </c>
      <c r="AS2169" s="4">
        <f t="shared" si="1210"/>
        <v>0.77548756562238852</v>
      </c>
      <c r="AT2169" s="4">
        <f t="shared" si="1211"/>
        <v>0.75761002067271621</v>
      </c>
      <c r="AU2169" s="4">
        <f t="shared" si="1212"/>
        <v>1.0234942836961511E-5</v>
      </c>
      <c r="AV2169" s="4">
        <f t="shared" si="1213"/>
        <v>4.7029762225936751E-4</v>
      </c>
      <c r="AW2169" s="4">
        <f t="shared" si="1214"/>
        <v>2.1762693138424959E-2</v>
      </c>
      <c r="AX2169" s="4">
        <f t="shared" si="1215"/>
        <v>6.9187448497305057E-3</v>
      </c>
      <c r="AY2169" s="4">
        <f t="shared" si="1216"/>
        <v>3.229465393665568E-3</v>
      </c>
      <c r="AZ2169" s="4">
        <f t="shared" si="1217"/>
        <v>5.5357598767703795</v>
      </c>
      <c r="BA2169" s="6" t="str">
        <f t="shared" si="1218"/>
        <v>STRENGTHEN</v>
      </c>
      <c r="BB2169" s="4">
        <f t="shared" si="1219"/>
        <v>0.1</v>
      </c>
      <c r="BC2169" s="4">
        <f t="shared" si="1220"/>
        <v>0.60295548643614738</v>
      </c>
      <c r="BD2169" s="4">
        <f t="shared" si="1221"/>
        <v>0.77882552653643133</v>
      </c>
      <c r="BE2169" s="4">
        <f t="shared" si="1239"/>
        <v>0.05</v>
      </c>
      <c r="BF2169" s="4" t="str">
        <f t="shared" si="1240"/>
        <v/>
      </c>
      <c r="BG2169" s="4" t="str">
        <f t="shared" si="1241"/>
        <v/>
      </c>
      <c r="BH2169" s="4" t="str">
        <f t="shared" si="1242"/>
        <v/>
      </c>
      <c r="BI2169" s="4" t="str">
        <f t="shared" si="1243"/>
        <v/>
      </c>
      <c r="BJ2169" s="4" t="str">
        <f t="shared" si="1244"/>
        <v/>
      </c>
      <c r="BK2169" s="4" t="str">
        <f t="shared" si="1245"/>
        <v/>
      </c>
      <c r="BS2169" s="3" t="str">
        <f t="shared" si="1222"/>
        <v/>
      </c>
      <c r="BT2169" s="5">
        <f t="shared" si="1223"/>
        <v>1.7877544949672308E-2</v>
      </c>
      <c r="BU2169" s="3"/>
    </row>
    <row r="2170" spans="1:73" x14ac:dyDescent="0.2">
      <c r="A2170" s="1">
        <v>44795</v>
      </c>
      <c r="C2170">
        <v>0.76818676811569486</v>
      </c>
      <c r="D2170">
        <v>0.77238603410573203</v>
      </c>
      <c r="E2170">
        <v>0.7711043355816749</v>
      </c>
      <c r="F2170">
        <v>0.77272282865037289</v>
      </c>
      <c r="G2170">
        <v>0.77687165936224745</v>
      </c>
      <c r="H2170">
        <v>0.77799942983806336</v>
      </c>
      <c r="I2170">
        <v>0.7766315317141459</v>
      </c>
      <c r="J2170">
        <v>0.7841600474955136</v>
      </c>
      <c r="M2170">
        <f>'[1]CAC_SWISS (-SP-NIKKEI-DAX)'!AC2255</f>
        <v>0</v>
      </c>
      <c r="N2170">
        <f>'[1]CAC_SWISS_SP (-NIKKEI-DAX)'!AD2255</f>
        <v>0</v>
      </c>
      <c r="O2170">
        <f>'[1]CAC_SWISS_DAX (-SP-NIKKEI)'!AD2255</f>
        <v>0</v>
      </c>
      <c r="P2170">
        <f>'[1]CAC_SWISS_NIKKEI (-SP-DAX)'!AD2255</f>
        <v>0</v>
      </c>
      <c r="Q2170">
        <f>'[1]CAC_SWISS_DAX_SP (-NIKKEI)'!AF2255</f>
        <v>0</v>
      </c>
      <c r="R2170">
        <f>'[1]CAC_SWISS_SP_NIKKEI (-DAX)'!AF2255</f>
        <v>0</v>
      </c>
      <c r="S2170">
        <f>'[1]CAC_SWISS_DAX_NIKKEI (-SP)'!AF2255</f>
        <v>0</v>
      </c>
      <c r="V2170" t="str">
        <f t="shared" si="1232"/>
        <v>BASE</v>
      </c>
      <c r="W2170" t="str">
        <f t="shared" si="1233"/>
        <v>BASE+SP</v>
      </c>
      <c r="X2170" t="str">
        <f t="shared" si="1234"/>
        <v>BASE+DAX</v>
      </c>
      <c r="Y2170" t="str">
        <f t="shared" si="1235"/>
        <v>BASE+NIKKEI</v>
      </c>
      <c r="Z2170" s="2" t="str">
        <f t="shared" si="1236"/>
        <v>- NIKKEI</v>
      </c>
      <c r="AA2170" s="2" t="str">
        <f t="shared" si="1246"/>
        <v>- DAX</v>
      </c>
      <c r="AB2170" s="2" t="str">
        <f t="shared" si="1224"/>
        <v>- SP</v>
      </c>
      <c r="AE2170">
        <f t="shared" si="1225"/>
        <v>0.76818676811569486</v>
      </c>
      <c r="AF2170">
        <f t="shared" si="1226"/>
        <v>0.77238603410573203</v>
      </c>
      <c r="AG2170">
        <f t="shared" si="1227"/>
        <v>0.7711043355816749</v>
      </c>
      <c r="AH2170">
        <f t="shared" si="1228"/>
        <v>0.77272282865037289</v>
      </c>
      <c r="AI2170">
        <f t="shared" si="1229"/>
        <v>0.77687165936224745</v>
      </c>
      <c r="AJ2170">
        <f t="shared" si="1230"/>
        <v>0.77799942983806336</v>
      </c>
      <c r="AK2170">
        <f t="shared" si="1231"/>
        <v>0.7766315317141459</v>
      </c>
      <c r="AM2170" t="str">
        <f t="shared" si="1237"/>
        <v>BASE</v>
      </c>
      <c r="AN2170" t="str" cm="1">
        <f t="array" ref="AN2170">IF(AM2170="",_xlfn.IFS(AF2170=MAX(AF2170:AH2170),"SP",AG2170=MAX(AF2170:AH2170),"DAX",AH2170=MAX(AF2170:AH2170),"NIKKEI",MAX(AF2170:AH2170)=0,""),"")</f>
        <v/>
      </c>
      <c r="AO2170" t="str" cm="1">
        <f t="array" ref="AO2170">IF(AM2170="BASE","",IF(MAX(AF2170:AH2170)=0,_xlfn.IFS(AI2170=MAX(AI2170:AK2170),"SP&amp;DAX",AJ2170=MAX(AI2170:AK2170),"SP&amp;NIKKEI",AK2170=MAX(AI2170:AK2170),"DAX&amp;NIKKEI"),""))</f>
        <v/>
      </c>
      <c r="AQ2170" s="3">
        <f t="shared" si="1238"/>
        <v>44795</v>
      </c>
      <c r="AR2170" cm="1">
        <f t="array" ref="AR2170">IF(AM2170="BASE",AE2170,_xlfn.IFS(AN2170="DAX",AG2170,AN2170="NIKKEI",AH2170,AN2170="SP",AF2170,AN2170="",MAX(AI2170:AK2170)))</f>
        <v>0.76818676811569486</v>
      </c>
      <c r="AS2170" s="4">
        <f t="shared" si="1210"/>
        <v>0.77475988239744953</v>
      </c>
      <c r="AT2170" s="4">
        <f t="shared" si="1211"/>
        <v>0.75753874037318025</v>
      </c>
      <c r="AU2170" s="4">
        <f t="shared" si="1212"/>
        <v>1.5568925186029124E-5</v>
      </c>
      <c r="AV2170" s="4">
        <f t="shared" si="1213"/>
        <v>4.6743604883822215E-4</v>
      </c>
      <c r="AW2170" s="4">
        <f t="shared" si="1214"/>
        <v>3.3307069971870037E-2</v>
      </c>
      <c r="AX2170" s="4">
        <f t="shared" si="1215"/>
        <v>6.9049437641217435E-3</v>
      </c>
      <c r="AY2170" s="4">
        <f t="shared" si="1216"/>
        <v>3.3023648337770547E-3</v>
      </c>
      <c r="AZ2170" s="4">
        <f t="shared" si="1217"/>
        <v>5.2147908820155182</v>
      </c>
      <c r="BA2170" s="6" t="str">
        <f t="shared" si="1218"/>
        <v>STRENGTHEN</v>
      </c>
      <c r="BB2170" s="4">
        <f t="shared" si="1219"/>
        <v>0.1</v>
      </c>
      <c r="BC2170" s="4">
        <f t="shared" si="1220"/>
        <v>0.60295548643614738</v>
      </c>
      <c r="BD2170" s="4">
        <f t="shared" si="1221"/>
        <v>0.77882552653643133</v>
      </c>
      <c r="BE2170" s="4">
        <f t="shared" si="1239"/>
        <v>0.05</v>
      </c>
      <c r="BF2170" s="4" t="str">
        <f t="shared" si="1240"/>
        <v/>
      </c>
      <c r="BG2170" s="4" t="str">
        <f t="shared" si="1241"/>
        <v/>
      </c>
      <c r="BH2170" s="4" t="str">
        <f t="shared" si="1242"/>
        <v/>
      </c>
      <c r="BI2170" s="4" t="str">
        <f t="shared" si="1243"/>
        <v/>
      </c>
      <c r="BJ2170" s="4" t="str">
        <f t="shared" si="1244"/>
        <v/>
      </c>
      <c r="BK2170" s="4" t="str">
        <f t="shared" si="1245"/>
        <v/>
      </c>
      <c r="BS2170" s="3" t="str">
        <f t="shared" si="1222"/>
        <v/>
      </c>
      <c r="BT2170" s="5">
        <f t="shared" si="1223"/>
        <v>1.7221142024269276E-2</v>
      </c>
      <c r="BU2170" s="3"/>
    </row>
    <row r="2171" spans="1:73" x14ac:dyDescent="0.2">
      <c r="A2171" s="1">
        <v>44796</v>
      </c>
      <c r="C2171">
        <v>0.76243722376084133</v>
      </c>
      <c r="D2171">
        <v>0.76586846228761585</v>
      </c>
      <c r="E2171">
        <v>0.76610638904910433</v>
      </c>
      <c r="F2171">
        <v>0.76640562863703732</v>
      </c>
      <c r="G2171">
        <v>0.77095177944087656</v>
      </c>
      <c r="H2171">
        <v>0.77098642161423592</v>
      </c>
      <c r="I2171">
        <v>0.77096134596182619</v>
      </c>
      <c r="J2171">
        <v>0.7775862358240887</v>
      </c>
      <c r="M2171">
        <f>'[1]CAC_SWISS (-SP-NIKKEI-DAX)'!AC2256</f>
        <v>0</v>
      </c>
      <c r="N2171">
        <f>'[1]CAC_SWISS_SP (-NIKKEI-DAX)'!AD2256</f>
        <v>0</v>
      </c>
      <c r="O2171">
        <f>'[1]CAC_SWISS_DAX (-SP-NIKKEI)'!AD2256</f>
        <v>0</v>
      </c>
      <c r="P2171">
        <f>'[1]CAC_SWISS_NIKKEI (-SP-DAX)'!AD2256</f>
        <v>0</v>
      </c>
      <c r="Q2171">
        <f>'[1]CAC_SWISS_DAX_SP (-NIKKEI)'!AF2256</f>
        <v>0</v>
      </c>
      <c r="R2171">
        <f>'[1]CAC_SWISS_SP_NIKKEI (-DAX)'!AF2256</f>
        <v>0</v>
      </c>
      <c r="S2171">
        <f>'[1]CAC_SWISS_DAX_NIKKEI (-SP)'!AF2256</f>
        <v>0</v>
      </c>
      <c r="V2171" t="str">
        <f t="shared" si="1232"/>
        <v>BASE</v>
      </c>
      <c r="W2171" t="str">
        <f t="shared" si="1233"/>
        <v>BASE+SP</v>
      </c>
      <c r="X2171" t="str">
        <f t="shared" si="1234"/>
        <v>BASE+DAX</v>
      </c>
      <c r="Y2171" t="str">
        <f t="shared" si="1235"/>
        <v>BASE+NIKKEI</v>
      </c>
      <c r="Z2171" s="2" t="str">
        <f t="shared" si="1236"/>
        <v>- NIKKEI</v>
      </c>
      <c r="AA2171" s="2" t="str">
        <f t="shared" si="1246"/>
        <v>- DAX</v>
      </c>
      <c r="AB2171" s="2" t="str">
        <f t="shared" si="1224"/>
        <v>- SP</v>
      </c>
      <c r="AE2171">
        <f t="shared" si="1225"/>
        <v>0.76243722376084133</v>
      </c>
      <c r="AF2171">
        <f t="shared" si="1226"/>
        <v>0.76586846228761585</v>
      </c>
      <c r="AG2171">
        <f t="shared" si="1227"/>
        <v>0.76610638904910433</v>
      </c>
      <c r="AH2171">
        <f t="shared" si="1228"/>
        <v>0.76640562863703732</v>
      </c>
      <c r="AI2171">
        <f t="shared" si="1229"/>
        <v>0.77095177944087656</v>
      </c>
      <c r="AJ2171">
        <f t="shared" si="1230"/>
        <v>0.77098642161423592</v>
      </c>
      <c r="AK2171">
        <f t="shared" si="1231"/>
        <v>0.77096134596182619</v>
      </c>
      <c r="AM2171" t="str">
        <f t="shared" si="1237"/>
        <v>BASE</v>
      </c>
      <c r="AN2171" t="str" cm="1">
        <f t="array" ref="AN2171">IF(AM2171="",_xlfn.IFS(AF2171=MAX(AF2171:AH2171),"SP",AG2171=MAX(AF2171:AH2171),"DAX",AH2171=MAX(AF2171:AH2171),"NIKKEI",MAX(AF2171:AH2171)=0,""),"")</f>
        <v/>
      </c>
      <c r="AO2171" t="str" cm="1">
        <f t="array" ref="AO2171">IF(AM2171="BASE","",IF(MAX(AF2171:AH2171)=0,_xlfn.IFS(AI2171=MAX(AI2171:AK2171),"SP&amp;DAX",AJ2171=MAX(AI2171:AK2171),"SP&amp;NIKKEI",AK2171=MAX(AI2171:AK2171),"DAX&amp;NIKKEI"),""))</f>
        <v/>
      </c>
      <c r="AQ2171" s="3">
        <f t="shared" si="1238"/>
        <v>44796</v>
      </c>
      <c r="AR2171" cm="1">
        <f t="array" ref="AR2171">IF(AM2171="BASE",AE2171,_xlfn.IFS(AN2171="DAX",AG2171,AN2171="NIKKEI",AH2171,AN2171="SP",AF2171,AN2171="",MAX(AI2171:AK2171)))</f>
        <v>0.76243722376084133</v>
      </c>
      <c r="AS2171" s="4">
        <f t="shared" si="1210"/>
        <v>0.77309702506994005</v>
      </c>
      <c r="AT2171" s="4">
        <f t="shared" si="1211"/>
        <v>0.75762016016298361</v>
      </c>
      <c r="AU2171" s="4">
        <f t="shared" si="1212"/>
        <v>2.7308488528690066E-5</v>
      </c>
      <c r="AV2171" s="4">
        <f t="shared" si="1213"/>
        <v>4.7066805757942087E-4</v>
      </c>
      <c r="AW2171" s="4">
        <f t="shared" si="1214"/>
        <v>5.8020696516210925E-2</v>
      </c>
      <c r="AX2171" s="4">
        <f t="shared" si="1215"/>
        <v>6.944386651719924E-3</v>
      </c>
      <c r="AY2171" s="4">
        <f t="shared" si="1216"/>
        <v>3.4848543734935932E-3</v>
      </c>
      <c r="AZ2171" s="4">
        <f t="shared" si="1217"/>
        <v>4.4411798164870682</v>
      </c>
      <c r="BA2171" s="6" t="str">
        <f t="shared" si="1218"/>
        <v>STRENGTHEN</v>
      </c>
      <c r="BB2171" s="4">
        <f t="shared" si="1219"/>
        <v>0.1</v>
      </c>
      <c r="BC2171" s="4">
        <f t="shared" si="1220"/>
        <v>0.60295548643614738</v>
      </c>
      <c r="BD2171" s="4">
        <f t="shared" si="1221"/>
        <v>0.77882552653643133</v>
      </c>
      <c r="BE2171" s="4">
        <f t="shared" si="1239"/>
        <v>0.05</v>
      </c>
      <c r="BF2171" s="4" t="str">
        <f t="shared" si="1240"/>
        <v/>
      </c>
      <c r="BG2171" s="4" t="str">
        <f t="shared" si="1241"/>
        <v/>
      </c>
      <c r="BH2171" s="4" t="str">
        <f t="shared" si="1242"/>
        <v/>
      </c>
      <c r="BI2171" s="4" t="str">
        <f t="shared" si="1243"/>
        <v/>
      </c>
      <c r="BJ2171" s="4" t="str">
        <f t="shared" si="1244"/>
        <v/>
      </c>
      <c r="BK2171" s="4" t="str">
        <f t="shared" si="1245"/>
        <v/>
      </c>
      <c r="BS2171" s="3" t="str">
        <f t="shared" si="1222"/>
        <v/>
      </c>
      <c r="BT2171" s="5">
        <f t="shared" si="1223"/>
        <v>1.5476864906956433E-2</v>
      </c>
      <c r="BU2171" s="3"/>
    </row>
    <row r="2172" spans="1:73" x14ac:dyDescent="0.2">
      <c r="A2172" s="1">
        <v>44797</v>
      </c>
      <c r="C2172">
        <v>0.76253636526740365</v>
      </c>
      <c r="D2172">
        <v>0.76456048116918773</v>
      </c>
      <c r="E2172">
        <v>0.76804564385953511</v>
      </c>
      <c r="F2172">
        <v>0.76665311536184255</v>
      </c>
      <c r="G2172">
        <v>0.77119685989973108</v>
      </c>
      <c r="H2172">
        <v>0.76969362404823438</v>
      </c>
      <c r="I2172">
        <v>0.77315729280525247</v>
      </c>
      <c r="J2172">
        <v>0.77789573212678309</v>
      </c>
      <c r="M2172">
        <f>'[1]CAC_SWISS (-SP-NIKKEI-DAX)'!AC2257</f>
        <v>0</v>
      </c>
      <c r="N2172">
        <f>'[1]CAC_SWISS_SP (-NIKKEI-DAX)'!AD2257</f>
        <v>0</v>
      </c>
      <c r="O2172">
        <f>'[1]CAC_SWISS_DAX (-SP-NIKKEI)'!AD2257</f>
        <v>0</v>
      </c>
      <c r="P2172">
        <f>'[1]CAC_SWISS_NIKKEI (-SP-DAX)'!AD2257</f>
        <v>0</v>
      </c>
      <c r="Q2172">
        <f>'[1]CAC_SWISS_DAX_SP (-NIKKEI)'!AF2257</f>
        <v>0</v>
      </c>
      <c r="R2172">
        <f>'[1]CAC_SWISS_SP_NIKKEI (-DAX)'!AF2257</f>
        <v>0</v>
      </c>
      <c r="S2172">
        <f>'[1]CAC_SWISS_DAX_NIKKEI (-SP)'!AF2257</f>
        <v>0</v>
      </c>
      <c r="V2172" t="str">
        <f t="shared" si="1232"/>
        <v>BASE</v>
      </c>
      <c r="W2172" t="str">
        <f t="shared" si="1233"/>
        <v>BASE+SP</v>
      </c>
      <c r="X2172" t="str">
        <f t="shared" si="1234"/>
        <v>BASE+DAX</v>
      </c>
      <c r="Y2172" t="str">
        <f t="shared" si="1235"/>
        <v>BASE+NIKKEI</v>
      </c>
      <c r="Z2172" s="2" t="str">
        <f t="shared" si="1236"/>
        <v>- NIKKEI</v>
      </c>
      <c r="AA2172" s="2" t="str">
        <f t="shared" si="1246"/>
        <v>- DAX</v>
      </c>
      <c r="AB2172" s="2" t="str">
        <f t="shared" si="1224"/>
        <v>- SP</v>
      </c>
      <c r="AE2172">
        <f t="shared" si="1225"/>
        <v>0.76253636526740365</v>
      </c>
      <c r="AF2172">
        <f t="shared" si="1226"/>
        <v>0.76456048116918773</v>
      </c>
      <c r="AG2172">
        <f t="shared" si="1227"/>
        <v>0.76804564385953511</v>
      </c>
      <c r="AH2172">
        <f t="shared" si="1228"/>
        <v>0.76665311536184255</v>
      </c>
      <c r="AI2172">
        <f t="shared" si="1229"/>
        <v>0.77119685989973108</v>
      </c>
      <c r="AJ2172">
        <f t="shared" si="1230"/>
        <v>0.76969362404823438</v>
      </c>
      <c r="AK2172">
        <f t="shared" si="1231"/>
        <v>0.77315729280525247</v>
      </c>
      <c r="AM2172" t="str">
        <f t="shared" si="1237"/>
        <v>BASE</v>
      </c>
      <c r="AN2172" t="str" cm="1">
        <f t="array" ref="AN2172">IF(AM2172="",_xlfn.IFS(AF2172=MAX(AF2172:AH2172),"SP",AG2172=MAX(AF2172:AH2172),"DAX",AH2172=MAX(AF2172:AH2172),"NIKKEI",MAX(AF2172:AH2172)=0,""),"")</f>
        <v/>
      </c>
      <c r="AO2172" t="str" cm="1">
        <f t="array" ref="AO2172">IF(AM2172="BASE","",IF(MAX(AF2172:AH2172)=0,_xlfn.IFS(AI2172=MAX(AI2172:AK2172),"SP&amp;DAX",AJ2172=MAX(AI2172:AK2172),"SP&amp;NIKKEI",AK2172=MAX(AI2172:AK2172),"DAX&amp;NIKKEI"),""))</f>
        <v/>
      </c>
      <c r="AQ2172" s="3">
        <f t="shared" si="1238"/>
        <v>44797</v>
      </c>
      <c r="AR2172" cm="1">
        <f t="array" ref="AR2172">IF(AM2172="BASE",AE2172,_xlfn.IFS(AN2172="DAX",AG2172,AN2172="NIKKEI",AH2172,AN2172="SP",AF2172,AN2172="",MAX(AI2172:AK2172)))</f>
        <v>0.76253636526740365</v>
      </c>
      <c r="AS2172" s="4">
        <f t="shared" si="1210"/>
        <v>0.77149725739233188</v>
      </c>
      <c r="AT2172" s="4">
        <f t="shared" si="1211"/>
        <v>0.75770557125959126</v>
      </c>
      <c r="AU2172" s="4">
        <f t="shared" si="1212"/>
        <v>3.3572245825476962E-5</v>
      </c>
      <c r="AV2172" s="4">
        <f t="shared" si="1213"/>
        <v>4.7393388140071105E-4</v>
      </c>
      <c r="AW2172" s="4">
        <f t="shared" si="1214"/>
        <v>7.0837403998748147E-2</v>
      </c>
      <c r="AX2172" s="4">
        <f t="shared" si="1215"/>
        <v>6.9765484600907606E-3</v>
      </c>
      <c r="AY2172" s="4">
        <f t="shared" si="1216"/>
        <v>3.5827227370481681E-3</v>
      </c>
      <c r="AZ2172" s="4">
        <f t="shared" si="1217"/>
        <v>3.8494985922644114</v>
      </c>
      <c r="BA2172" s="6" t="str">
        <f t="shared" si="1218"/>
        <v>STRENGTHEN</v>
      </c>
      <c r="BB2172" s="4">
        <f t="shared" si="1219"/>
        <v>0.1</v>
      </c>
      <c r="BC2172" s="4">
        <f t="shared" si="1220"/>
        <v>0.60295548643614738</v>
      </c>
      <c r="BD2172" s="4">
        <f t="shared" si="1221"/>
        <v>0.77882552653643133</v>
      </c>
      <c r="BE2172" s="4">
        <f t="shared" si="1239"/>
        <v>0.05</v>
      </c>
      <c r="BF2172" s="4" t="str">
        <f t="shared" si="1240"/>
        <v/>
      </c>
      <c r="BG2172" s="4" t="str">
        <f t="shared" si="1241"/>
        <v/>
      </c>
      <c r="BH2172" s="4" t="str">
        <f t="shared" si="1242"/>
        <v/>
      </c>
      <c r="BI2172" s="4" t="str">
        <f t="shared" si="1243"/>
        <v/>
      </c>
      <c r="BJ2172" s="4" t="str">
        <f t="shared" si="1244"/>
        <v/>
      </c>
      <c r="BK2172" s="4" t="str">
        <f t="shared" si="1245"/>
        <v/>
      </c>
      <c r="BS2172" s="3" t="str">
        <f t="shared" si="1222"/>
        <v/>
      </c>
      <c r="BT2172" s="5">
        <f t="shared" si="1223"/>
        <v>1.3791686132740621E-2</v>
      </c>
      <c r="BU2172" s="3"/>
    </row>
    <row r="2173" spans="1:73" x14ac:dyDescent="0.2">
      <c r="A2173" s="1">
        <v>44798</v>
      </c>
      <c r="C2173">
        <v>0.76192422155040918</v>
      </c>
      <c r="D2173">
        <v>0.76400557896981813</v>
      </c>
      <c r="E2173">
        <v>0.76724698541490832</v>
      </c>
      <c r="F2173">
        <v>0.76594687200508516</v>
      </c>
      <c r="G2173">
        <v>0.77055326605820407</v>
      </c>
      <c r="H2173">
        <v>0.76905378154068971</v>
      </c>
      <c r="I2173">
        <v>0.77221700264720206</v>
      </c>
      <c r="J2173">
        <v>0.7771482744909487</v>
      </c>
      <c r="M2173">
        <f>'[1]CAC_SWISS (-SP-NIKKEI-DAX)'!AC2258</f>
        <v>0</v>
      </c>
      <c r="N2173">
        <f>'[1]CAC_SWISS_SP (-NIKKEI-DAX)'!AD2258</f>
        <v>0</v>
      </c>
      <c r="O2173">
        <f>'[1]CAC_SWISS_DAX (-SP-NIKKEI)'!AD2258</f>
        <v>0</v>
      </c>
      <c r="P2173">
        <f>'[1]CAC_SWISS_NIKKEI (-SP-DAX)'!AD2258</f>
        <v>0</v>
      </c>
      <c r="Q2173">
        <f>'[1]CAC_SWISS_DAX_SP (-NIKKEI)'!AF2258</f>
        <v>0</v>
      </c>
      <c r="R2173">
        <f>'[1]CAC_SWISS_SP_NIKKEI (-DAX)'!AF2258</f>
        <v>0</v>
      </c>
      <c r="S2173">
        <f>'[1]CAC_SWISS_DAX_NIKKEI (-SP)'!AF2258</f>
        <v>0</v>
      </c>
      <c r="V2173" t="str">
        <f t="shared" si="1232"/>
        <v>BASE</v>
      </c>
      <c r="W2173" t="str">
        <f t="shared" si="1233"/>
        <v>BASE+SP</v>
      </c>
      <c r="X2173" t="str">
        <f t="shared" si="1234"/>
        <v>BASE+DAX</v>
      </c>
      <c r="Y2173" t="str">
        <f t="shared" si="1235"/>
        <v>BASE+NIKKEI</v>
      </c>
      <c r="Z2173" s="2" t="str">
        <f t="shared" si="1236"/>
        <v>- NIKKEI</v>
      </c>
      <c r="AA2173" s="2" t="str">
        <f t="shared" si="1246"/>
        <v>- DAX</v>
      </c>
      <c r="AB2173" s="2" t="str">
        <f t="shared" si="1224"/>
        <v>- SP</v>
      </c>
      <c r="AE2173">
        <f t="shared" si="1225"/>
        <v>0.76192422155040918</v>
      </c>
      <c r="AF2173">
        <f t="shared" si="1226"/>
        <v>0.76400557896981813</v>
      </c>
      <c r="AG2173">
        <f t="shared" si="1227"/>
        <v>0.76724698541490832</v>
      </c>
      <c r="AH2173">
        <f t="shared" si="1228"/>
        <v>0.76594687200508516</v>
      </c>
      <c r="AI2173">
        <f t="shared" si="1229"/>
        <v>0.77055326605820407</v>
      </c>
      <c r="AJ2173">
        <f t="shared" si="1230"/>
        <v>0.76905378154068971</v>
      </c>
      <c r="AK2173">
        <f t="shared" si="1231"/>
        <v>0.77221700264720206</v>
      </c>
      <c r="AM2173" t="str">
        <f t="shared" si="1237"/>
        <v>BASE</v>
      </c>
      <c r="AN2173" t="str" cm="1">
        <f t="array" ref="AN2173">IF(AM2173="",_xlfn.IFS(AF2173=MAX(AF2173:AH2173),"SP",AG2173=MAX(AF2173:AH2173),"DAX",AH2173=MAX(AF2173:AH2173),"NIKKEI",MAX(AF2173:AH2173)=0,""),"")</f>
        <v/>
      </c>
      <c r="AO2173" t="str" cm="1">
        <f t="array" ref="AO2173">IF(AM2173="BASE","",IF(MAX(AF2173:AH2173)=0,_xlfn.IFS(AI2173=MAX(AI2173:AK2173),"SP&amp;DAX",AJ2173=MAX(AI2173:AK2173),"SP&amp;NIKKEI",AK2173=MAX(AI2173:AK2173),"DAX&amp;NIKKEI"),""))</f>
        <v/>
      </c>
      <c r="AQ2173" s="3">
        <f t="shared" si="1238"/>
        <v>44798</v>
      </c>
      <c r="AR2173" cm="1">
        <f t="array" ref="AR2173">IF(AM2173="BASE",AE2173,_xlfn.IFS(AN2173="DAX",AG2173,AN2173="NIKKEI",AH2173,AN2173="SP",AF2173,AN2173="",MAX(AI2173:AK2173)))</f>
        <v>0.76192422155040918</v>
      </c>
      <c r="AS2173" s="4">
        <f t="shared" si="1210"/>
        <v>0.77032922193824438</v>
      </c>
      <c r="AT2173" s="4">
        <f t="shared" si="1211"/>
        <v>0.75775191982220691</v>
      </c>
      <c r="AU2173" s="4">
        <f t="shared" si="1212"/>
        <v>4.1745485260113248E-5</v>
      </c>
      <c r="AV2173" s="4">
        <f t="shared" si="1213"/>
        <v>4.7532595730872174E-4</v>
      </c>
      <c r="AW2173" s="4">
        <f t="shared" si="1214"/>
        <v>8.7824964360193297E-2</v>
      </c>
      <c r="AX2173" s="4">
        <f t="shared" si="1215"/>
        <v>6.9975386720250651E-3</v>
      </c>
      <c r="AY2173" s="4">
        <f t="shared" si="1216"/>
        <v>3.6987927317147359E-3</v>
      </c>
      <c r="AZ2173" s="4">
        <f t="shared" si="1217"/>
        <v>3.400380347943075</v>
      </c>
      <c r="BA2173" s="6" t="str">
        <f t="shared" si="1218"/>
        <v>STRENGTHEN</v>
      </c>
      <c r="BB2173" s="4">
        <f t="shared" si="1219"/>
        <v>0.1</v>
      </c>
      <c r="BC2173" s="4">
        <f t="shared" si="1220"/>
        <v>0.60295548643614738</v>
      </c>
      <c r="BD2173" s="4">
        <f t="shared" si="1221"/>
        <v>0.77882552653643133</v>
      </c>
      <c r="BE2173" s="4">
        <f t="shared" si="1239"/>
        <v>0.05</v>
      </c>
      <c r="BF2173" s="4" t="str">
        <f t="shared" si="1240"/>
        <v/>
      </c>
      <c r="BG2173" s="4" t="str">
        <f t="shared" si="1241"/>
        <v/>
      </c>
      <c r="BH2173" s="4" t="str">
        <f t="shared" si="1242"/>
        <v/>
      </c>
      <c r="BI2173" s="4" t="str">
        <f t="shared" si="1243"/>
        <v/>
      </c>
      <c r="BJ2173" s="4" t="str">
        <f t="shared" si="1244"/>
        <v/>
      </c>
      <c r="BK2173" s="4" t="str">
        <f t="shared" si="1245"/>
        <v/>
      </c>
      <c r="BS2173" s="3" t="str">
        <f t="shared" si="1222"/>
        <v/>
      </c>
      <c r="BT2173" s="5">
        <f t="shared" si="1223"/>
        <v>1.257730211603747E-2</v>
      </c>
      <c r="BU2173" s="3"/>
    </row>
    <row r="2174" spans="1:73" x14ac:dyDescent="0.2">
      <c r="A2174" s="1">
        <v>44799</v>
      </c>
      <c r="C2174">
        <v>0.76088942761643286</v>
      </c>
      <c r="D2174">
        <v>0.76482377180572714</v>
      </c>
      <c r="E2174">
        <v>0.76475343138462915</v>
      </c>
      <c r="F2174">
        <v>0.76453408162245662</v>
      </c>
      <c r="G2174">
        <v>0.77018710613837305</v>
      </c>
      <c r="H2174">
        <v>0.76940162507032717</v>
      </c>
      <c r="I2174">
        <v>0.76940259611397344</v>
      </c>
      <c r="J2174">
        <v>0.77635689880237579</v>
      </c>
      <c r="M2174">
        <f>'[1]CAC_SWISS (-SP-NIKKEI-DAX)'!AC2259</f>
        <v>0</v>
      </c>
      <c r="N2174">
        <f>'[1]CAC_SWISS_SP (-NIKKEI-DAX)'!AD2259</f>
        <v>0</v>
      </c>
      <c r="O2174">
        <f>'[1]CAC_SWISS_DAX (-SP-NIKKEI)'!AD2259</f>
        <v>0</v>
      </c>
      <c r="P2174">
        <f>'[1]CAC_SWISS_NIKKEI (-SP-DAX)'!AD2259</f>
        <v>0</v>
      </c>
      <c r="Q2174">
        <f>'[1]CAC_SWISS_DAX_SP (-NIKKEI)'!AF2259</f>
        <v>0</v>
      </c>
      <c r="R2174">
        <f>'[1]CAC_SWISS_SP_NIKKEI (-DAX)'!AF2259</f>
        <v>0</v>
      </c>
      <c r="S2174">
        <f>'[1]CAC_SWISS_DAX_NIKKEI (-SP)'!AF2259</f>
        <v>0</v>
      </c>
      <c r="V2174" t="str">
        <f t="shared" si="1232"/>
        <v>BASE</v>
      </c>
      <c r="W2174" t="str">
        <f t="shared" si="1233"/>
        <v>BASE+SP</v>
      </c>
      <c r="X2174" t="str">
        <f t="shared" si="1234"/>
        <v>BASE+DAX</v>
      </c>
      <c r="Y2174" t="str">
        <f t="shared" si="1235"/>
        <v>BASE+NIKKEI</v>
      </c>
      <c r="Z2174" s="2" t="str">
        <f t="shared" si="1236"/>
        <v>- NIKKEI</v>
      </c>
      <c r="AA2174" s="2" t="str">
        <f t="shared" si="1246"/>
        <v>- DAX</v>
      </c>
      <c r="AB2174" s="2" t="str">
        <f t="shared" si="1224"/>
        <v>- SP</v>
      </c>
      <c r="AE2174">
        <f t="shared" si="1225"/>
        <v>0.76088942761643286</v>
      </c>
      <c r="AF2174">
        <f t="shared" si="1226"/>
        <v>0.76482377180572714</v>
      </c>
      <c r="AG2174">
        <f t="shared" si="1227"/>
        <v>0.76475343138462915</v>
      </c>
      <c r="AH2174">
        <f t="shared" si="1228"/>
        <v>0.76453408162245662</v>
      </c>
      <c r="AI2174">
        <f t="shared" si="1229"/>
        <v>0.77018710613837305</v>
      </c>
      <c r="AJ2174">
        <f t="shared" si="1230"/>
        <v>0.76940162507032717</v>
      </c>
      <c r="AK2174">
        <f t="shared" si="1231"/>
        <v>0.76940259611397344</v>
      </c>
      <c r="AM2174" t="str">
        <f t="shared" si="1237"/>
        <v>BASE</v>
      </c>
      <c r="AN2174" t="str" cm="1">
        <f t="array" ref="AN2174">IF(AM2174="",_xlfn.IFS(AF2174=MAX(AF2174:AH2174),"SP",AG2174=MAX(AF2174:AH2174),"DAX",AH2174=MAX(AF2174:AH2174),"NIKKEI",MAX(AF2174:AH2174)=0,""),"")</f>
        <v/>
      </c>
      <c r="AO2174" t="str" cm="1">
        <f t="array" ref="AO2174">IF(AM2174="BASE","",IF(MAX(AF2174:AH2174)=0,_xlfn.IFS(AI2174=MAX(AI2174:AK2174),"SP&amp;DAX",AJ2174=MAX(AI2174:AK2174),"SP&amp;NIKKEI",AK2174=MAX(AI2174:AK2174),"DAX&amp;NIKKEI"),""))</f>
        <v/>
      </c>
      <c r="AQ2174" s="3">
        <f t="shared" si="1238"/>
        <v>44799</v>
      </c>
      <c r="AR2174" cm="1">
        <f t="array" ref="AR2174">IF(AM2174="BASE",AE2174,_xlfn.IFS(AN2174="DAX",AG2174,AN2174="NIKKEI",AH2174,AN2174="SP",AF2174,AN2174="",MAX(AI2174:AK2174)))</f>
        <v>0.76088942761643286</v>
      </c>
      <c r="AS2174" s="4">
        <f t="shared" si="1210"/>
        <v>0.76922421712677358</v>
      </c>
      <c r="AT2174" s="4">
        <f t="shared" si="1211"/>
        <v>0.75777865737007555</v>
      </c>
      <c r="AU2174" s="4">
        <f t="shared" si="1212"/>
        <v>5.0001756729760625E-5</v>
      </c>
      <c r="AV2174" s="4">
        <f t="shared" si="1213"/>
        <v>4.7606291770743687E-4</v>
      </c>
      <c r="AW2174" s="4">
        <f t="shared" si="1214"/>
        <v>0.10503182430287306</v>
      </c>
      <c r="AX2174" s="4">
        <f t="shared" si="1215"/>
        <v>7.0138432739978345E-3</v>
      </c>
      <c r="AY2174" s="4">
        <f t="shared" si="1216"/>
        <v>3.8106999392663811E-3</v>
      </c>
      <c r="AZ2174" s="4">
        <f t="shared" si="1217"/>
        <v>3.0035321434679738</v>
      </c>
      <c r="BA2174" s="6" t="str">
        <f t="shared" si="1218"/>
        <v>STRENGTHEN</v>
      </c>
      <c r="BB2174" s="4">
        <f t="shared" si="1219"/>
        <v>0.1</v>
      </c>
      <c r="BC2174" s="4">
        <f t="shared" si="1220"/>
        <v>0.60295548643614738</v>
      </c>
      <c r="BD2174" s="4">
        <f t="shared" si="1221"/>
        <v>0.77882552653643133</v>
      </c>
      <c r="BE2174" s="4">
        <f t="shared" si="1239"/>
        <v>0.05</v>
      </c>
      <c r="BF2174" s="4" t="str">
        <f t="shared" si="1240"/>
        <v/>
      </c>
      <c r="BG2174" s="4" t="str">
        <f t="shared" si="1241"/>
        <v/>
      </c>
      <c r="BH2174" s="4" t="str">
        <f t="shared" si="1242"/>
        <v/>
      </c>
      <c r="BI2174" s="4" t="str">
        <f t="shared" si="1243"/>
        <v/>
      </c>
      <c r="BJ2174" s="4" t="str">
        <f t="shared" si="1244"/>
        <v/>
      </c>
      <c r="BK2174" s="4" t="str">
        <f t="shared" si="1245"/>
        <v/>
      </c>
      <c r="BS2174" s="3" t="str">
        <f t="shared" si="1222"/>
        <v/>
      </c>
      <c r="BT2174" s="5">
        <f t="shared" si="1223"/>
        <v>1.1445559756698032E-2</v>
      </c>
      <c r="BU2174" s="3"/>
    </row>
    <row r="2175" spans="1:73" x14ac:dyDescent="0.2">
      <c r="A2175" s="1">
        <v>44802</v>
      </c>
      <c r="C2175">
        <v>0.75770525621543716</v>
      </c>
      <c r="D2175">
        <v>0.76193612738107663</v>
      </c>
      <c r="E2175">
        <v>0.76193222201033373</v>
      </c>
      <c r="F2175">
        <v>0.75976384413659726</v>
      </c>
      <c r="G2175">
        <v>0.7684906043715527</v>
      </c>
      <c r="H2175">
        <v>0.76469847310765426</v>
      </c>
      <c r="I2175">
        <v>0.76486311878071778</v>
      </c>
      <c r="J2175">
        <v>0.77283822314214246</v>
      </c>
      <c r="M2175">
        <f>'[1]CAC_SWISS (-SP-NIKKEI-DAX)'!AC2260</f>
        <v>0</v>
      </c>
      <c r="N2175">
        <f>'[1]CAC_SWISS_SP (-NIKKEI-DAX)'!AD2260</f>
        <v>0</v>
      </c>
      <c r="O2175">
        <f>'[1]CAC_SWISS_DAX (-SP-NIKKEI)'!AD2260</f>
        <v>0</v>
      </c>
      <c r="P2175">
        <f>'[1]CAC_SWISS_NIKKEI (-SP-DAX)'!AD2260</f>
        <v>0</v>
      </c>
      <c r="Q2175">
        <f>'[1]CAC_SWISS_DAX_SP (-NIKKEI)'!AF2260</f>
        <v>0</v>
      </c>
      <c r="R2175">
        <f>'[1]CAC_SWISS_SP_NIKKEI (-DAX)'!AF2260</f>
        <v>0</v>
      </c>
      <c r="S2175">
        <f>'[1]CAC_SWISS_DAX_NIKKEI (-SP)'!AF2260</f>
        <v>0</v>
      </c>
      <c r="V2175" t="str">
        <f t="shared" si="1232"/>
        <v>BASE</v>
      </c>
      <c r="W2175" t="str">
        <f t="shared" si="1233"/>
        <v>BASE+SP</v>
      </c>
      <c r="X2175" t="str">
        <f t="shared" si="1234"/>
        <v>BASE+DAX</v>
      </c>
      <c r="Y2175" t="str">
        <f t="shared" si="1235"/>
        <v>BASE+NIKKEI</v>
      </c>
      <c r="Z2175" s="2" t="str">
        <f t="shared" si="1236"/>
        <v>- NIKKEI</v>
      </c>
      <c r="AA2175" s="2" t="str">
        <f t="shared" si="1246"/>
        <v>- DAX</v>
      </c>
      <c r="AB2175" s="2" t="str">
        <f t="shared" si="1224"/>
        <v>- SP</v>
      </c>
      <c r="AE2175">
        <f t="shared" si="1225"/>
        <v>0.75770525621543716</v>
      </c>
      <c r="AF2175">
        <f t="shared" si="1226"/>
        <v>0.76193612738107663</v>
      </c>
      <c r="AG2175">
        <f t="shared" si="1227"/>
        <v>0.76193222201033373</v>
      </c>
      <c r="AH2175">
        <f t="shared" si="1228"/>
        <v>0.75976384413659726</v>
      </c>
      <c r="AI2175">
        <f t="shared" si="1229"/>
        <v>0.7684906043715527</v>
      </c>
      <c r="AJ2175">
        <f t="shared" si="1230"/>
        <v>0.76469847310765426</v>
      </c>
      <c r="AK2175">
        <f t="shared" si="1231"/>
        <v>0.76486311878071778</v>
      </c>
      <c r="AM2175" t="str">
        <f t="shared" si="1237"/>
        <v>BASE</v>
      </c>
      <c r="AN2175" t="str" cm="1">
        <f t="array" ref="AN2175">IF(AM2175="",_xlfn.IFS(AF2175=MAX(AF2175:AH2175),"SP",AG2175=MAX(AF2175:AH2175),"DAX",AH2175=MAX(AF2175:AH2175),"NIKKEI",MAX(AF2175:AH2175)=0,""),"")</f>
        <v/>
      </c>
      <c r="AO2175" t="str" cm="1">
        <f t="array" ref="AO2175">IF(AM2175="BASE","",IF(MAX(AF2175:AH2175)=0,_xlfn.IFS(AI2175=MAX(AI2175:AK2175),"SP&amp;DAX",AJ2175=MAX(AI2175:AK2175),"SP&amp;NIKKEI",AK2175=MAX(AI2175:AK2175),"DAX&amp;NIKKEI"),""))</f>
        <v/>
      </c>
      <c r="AQ2175" s="3">
        <f t="shared" si="1238"/>
        <v>44802</v>
      </c>
      <c r="AR2175" cm="1">
        <f t="array" ref="AR2175">IF(AM2175="BASE",AE2175,_xlfn.IFS(AN2175="DAX",AG2175,AN2175="NIKKEI",AH2175,AN2175="SP",AF2175,AN2175="",MAX(AI2175:AK2175)))</f>
        <v>0.75770525621543716</v>
      </c>
      <c r="AS2175" s="4">
        <f t="shared" ref="AS2175:AS2238" si="1247">AVERAGE($AR2166:$AR2175)</f>
        <v>0.76782134857881112</v>
      </c>
      <c r="AT2175" s="4">
        <f t="shared" ref="AT2175:AT2238" si="1248">AVERAGE($AR2116:$AR2165)</f>
        <v>0.75780156510873908</v>
      </c>
      <c r="AU2175" s="4">
        <f t="shared" ref="AU2175:AU2238" si="1249">_xlfn.VAR.S($AR2166:$AR2175)</f>
        <v>6.1858128000828825E-5</v>
      </c>
      <c r="AV2175" s="4">
        <f t="shared" ref="AV2175:AV2238" si="1250">_xlfn.VAR.S($AR2116:$AR2165)</f>
        <v>4.7668802487433655E-4</v>
      </c>
      <c r="AW2175" s="4">
        <f t="shared" ref="AW2175:AW2238" si="1251">AU2175/AV2175</f>
        <v>0.12976648200284815</v>
      </c>
      <c r="AX2175" s="4">
        <f t="shared" ref="AX2175:AX2238" si="1252">SQRT(60*(AU2175*9+AV2175*49)/(58*500))</f>
        <v>7.0340702452812926E-3</v>
      </c>
      <c r="AY2175" s="4">
        <f t="shared" ref="AY2175:AY2238" si="1253">SQRT(AU2175/10+AV2175/50)</f>
        <v>3.9647917092288229E-3</v>
      </c>
      <c r="AZ2175" s="4">
        <f t="shared" ref="AZ2175:AZ2238" si="1254">IF(AW2175&lt;$AX$1,(AS2175-AT2175)/AY2175,IF(AW2175&gt;$AY$1,(AS2175-AT2175)/AY2175,(AS2175-AT2175)/AX2175))</f>
        <v>2.5271903809597487</v>
      </c>
      <c r="BA2175" s="6" t="str">
        <f t="shared" ref="BA2175:BA2238" si="1255">IF(AZ2175&lt;$BA$1,"WEAKEN",IF(AZ2175&gt;ABS($BA$1),"STRENGTHEN","NEUTRAL"))</f>
        <v>STRENGTHEN</v>
      </c>
      <c r="BB2175" s="4">
        <f t="shared" ref="BB2175:BB2238" si="1256">IF(BA2175="WEAKEN",0,IF(BA2175="STRENGTHEN",0.1,BB2174))</f>
        <v>0.1</v>
      </c>
      <c r="BC2175" s="4">
        <f t="shared" ref="BC2175:BC2238" si="1257">$AV$2637</f>
        <v>0.60295548643614738</v>
      </c>
      <c r="BD2175" s="4">
        <f t="shared" ref="BD2175:BD2238" si="1258">$AV$2639</f>
        <v>0.77882552653643133</v>
      </c>
      <c r="BE2175" s="4">
        <f t="shared" si="1239"/>
        <v>0.05</v>
      </c>
      <c r="BF2175" s="4" t="str">
        <f t="shared" si="1240"/>
        <v/>
      </c>
      <c r="BG2175" s="4" t="str">
        <f t="shared" si="1241"/>
        <v/>
      </c>
      <c r="BH2175" s="4" t="str">
        <f t="shared" si="1242"/>
        <v/>
      </c>
      <c r="BI2175" s="4" t="str">
        <f t="shared" si="1243"/>
        <v/>
      </c>
      <c r="BJ2175" s="4" t="str">
        <f t="shared" si="1244"/>
        <v/>
      </c>
      <c r="BK2175" s="4" t="str">
        <f t="shared" si="1245"/>
        <v/>
      </c>
      <c r="BS2175" s="3" t="str">
        <f t="shared" ref="BS2175:BS2238" si="1259">IF(BB2175&lt;&gt;BB2174, "Change", "")</f>
        <v/>
      </c>
      <c r="BT2175" s="5">
        <f t="shared" ref="BT2175:BT2238" si="1260">AS2175-AT2175</f>
        <v>1.0019783470072041E-2</v>
      </c>
      <c r="BU2175" s="3"/>
    </row>
    <row r="2176" spans="1:73" x14ac:dyDescent="0.2">
      <c r="A2176" s="1">
        <v>44803</v>
      </c>
      <c r="C2176">
        <v>0.76876338902487418</v>
      </c>
      <c r="D2176">
        <v>0.7753534455107518</v>
      </c>
      <c r="E2176">
        <v>0.76994723181669289</v>
      </c>
      <c r="F2176">
        <v>0.76978036441312581</v>
      </c>
      <c r="G2176">
        <v>0.77782217238239026</v>
      </c>
      <c r="H2176">
        <v>0.77690770285188016</v>
      </c>
      <c r="I2176">
        <v>0.77123989876052435</v>
      </c>
      <c r="J2176">
        <v>0.7799657220624393</v>
      </c>
      <c r="M2176">
        <f>'[1]CAC_SWISS (-SP-NIKKEI-DAX)'!AC2261</f>
        <v>0</v>
      </c>
      <c r="N2176">
        <f>'[1]CAC_SWISS_SP (-NIKKEI-DAX)'!AD2261</f>
        <v>0</v>
      </c>
      <c r="O2176">
        <f>'[1]CAC_SWISS_DAX (-SP-NIKKEI)'!AD2261</f>
        <v>0</v>
      </c>
      <c r="P2176">
        <f>'[1]CAC_SWISS_NIKKEI (-SP-DAX)'!AD2261</f>
        <v>0</v>
      </c>
      <c r="Q2176">
        <f>'[1]CAC_SWISS_DAX_SP (-NIKKEI)'!AF2261</f>
        <v>0</v>
      </c>
      <c r="R2176">
        <f>'[1]CAC_SWISS_SP_NIKKEI (-DAX)'!AF2261</f>
        <v>0</v>
      </c>
      <c r="S2176">
        <f>'[1]CAC_SWISS_DAX_NIKKEI (-SP)'!AF2261</f>
        <v>0</v>
      </c>
      <c r="V2176" t="str">
        <f t="shared" si="1232"/>
        <v>BASE</v>
      </c>
      <c r="W2176" t="str">
        <f t="shared" si="1233"/>
        <v>BASE+SP</v>
      </c>
      <c r="X2176" t="str">
        <f t="shared" si="1234"/>
        <v>BASE+DAX</v>
      </c>
      <c r="Y2176" t="str">
        <f t="shared" si="1235"/>
        <v>BASE+NIKKEI</v>
      </c>
      <c r="Z2176" s="2" t="str">
        <f t="shared" si="1236"/>
        <v>- NIKKEI</v>
      </c>
      <c r="AA2176" s="2" t="str">
        <f t="shared" si="1246"/>
        <v>- DAX</v>
      </c>
      <c r="AB2176" s="2" t="str">
        <f t="shared" si="1224"/>
        <v>- SP</v>
      </c>
      <c r="AE2176">
        <f t="shared" si="1225"/>
        <v>0.76876338902487418</v>
      </c>
      <c r="AF2176">
        <f t="shared" si="1226"/>
        <v>0.7753534455107518</v>
      </c>
      <c r="AG2176">
        <f t="shared" si="1227"/>
        <v>0.76994723181669289</v>
      </c>
      <c r="AH2176">
        <f t="shared" si="1228"/>
        <v>0.76978036441312581</v>
      </c>
      <c r="AI2176">
        <f t="shared" si="1229"/>
        <v>0.77782217238239026</v>
      </c>
      <c r="AJ2176">
        <f t="shared" si="1230"/>
        <v>0.77690770285188016</v>
      </c>
      <c r="AK2176">
        <f t="shared" si="1231"/>
        <v>0.77123989876052435</v>
      </c>
      <c r="AM2176" t="str">
        <f t="shared" si="1237"/>
        <v>BASE</v>
      </c>
      <c r="AN2176" t="str" cm="1">
        <f t="array" ref="AN2176">IF(AM2176="",_xlfn.IFS(AF2176=MAX(AF2176:AH2176),"SP",AG2176=MAX(AF2176:AH2176),"DAX",AH2176=MAX(AF2176:AH2176),"NIKKEI",MAX(AF2176:AH2176)=0,""),"")</f>
        <v/>
      </c>
      <c r="AO2176" t="str" cm="1">
        <f t="array" ref="AO2176">IF(AM2176="BASE","",IF(MAX(AF2176:AH2176)=0,_xlfn.IFS(AI2176=MAX(AI2176:AK2176),"SP&amp;DAX",AJ2176=MAX(AI2176:AK2176),"SP&amp;NIKKEI",AK2176=MAX(AI2176:AK2176),"DAX&amp;NIKKEI"),""))</f>
        <v/>
      </c>
      <c r="AQ2176" s="3">
        <f t="shared" si="1238"/>
        <v>44803</v>
      </c>
      <c r="AR2176" cm="1">
        <f t="array" ref="AR2176">IF(AM2176="BASE",AE2176,_xlfn.IFS(AN2176="DAX",AG2176,AN2176="NIKKEI",AH2176,AN2176="SP",AF2176,AN2176="",MAX(AI2176:AK2176)))</f>
        <v>0.76876338902487418</v>
      </c>
      <c r="AS2176" s="4">
        <f t="shared" si="1247"/>
        <v>0.76755602528532163</v>
      </c>
      <c r="AT2176" s="4">
        <f t="shared" si="1248"/>
        <v>0.75783106219984309</v>
      </c>
      <c r="AU2176" s="4">
        <f t="shared" si="1249"/>
        <v>6.0442293002774768E-5</v>
      </c>
      <c r="AV2176" s="4">
        <f t="shared" si="1250"/>
        <v>4.7746234645298653E-4</v>
      </c>
      <c r="AW2176" s="4">
        <f t="shared" si="1251"/>
        <v>0.12659070071555106</v>
      </c>
      <c r="AX2176" s="4">
        <f t="shared" si="1252"/>
        <v>7.0377752577841374E-3</v>
      </c>
      <c r="AY2176" s="4">
        <f t="shared" si="1253"/>
        <v>3.9488575853450589E-3</v>
      </c>
      <c r="AZ2176" s="4">
        <f t="shared" si="1254"/>
        <v>2.4627282385593445</v>
      </c>
      <c r="BA2176" s="6" t="str">
        <f t="shared" si="1255"/>
        <v>STRENGTHEN</v>
      </c>
      <c r="BB2176" s="4">
        <f t="shared" si="1256"/>
        <v>0.1</v>
      </c>
      <c r="BC2176" s="4">
        <f t="shared" si="1257"/>
        <v>0.60295548643614738</v>
      </c>
      <c r="BD2176" s="4">
        <f t="shared" si="1258"/>
        <v>0.77882552653643133</v>
      </c>
      <c r="BE2176" s="4">
        <f t="shared" si="1239"/>
        <v>0.05</v>
      </c>
      <c r="BF2176" s="4" t="str">
        <f t="shared" si="1240"/>
        <v/>
      </c>
      <c r="BG2176" s="4" t="str">
        <f t="shared" si="1241"/>
        <v/>
      </c>
      <c r="BH2176" s="4" t="str">
        <f t="shared" si="1242"/>
        <v/>
      </c>
      <c r="BI2176" s="4" t="str">
        <f t="shared" si="1243"/>
        <v/>
      </c>
      <c r="BJ2176" s="4" t="str">
        <f t="shared" si="1244"/>
        <v/>
      </c>
      <c r="BK2176" s="4" t="str">
        <f t="shared" si="1245"/>
        <v/>
      </c>
      <c r="BS2176" s="3" t="str">
        <f t="shared" si="1259"/>
        <v/>
      </c>
      <c r="BT2176" s="5">
        <f t="shared" si="1260"/>
        <v>9.724963085478544E-3</v>
      </c>
      <c r="BU2176" s="3"/>
    </row>
    <row r="2177" spans="1:73" x14ac:dyDescent="0.2">
      <c r="A2177" s="1">
        <v>44804</v>
      </c>
      <c r="C2177">
        <v>0.7710275422137437</v>
      </c>
      <c r="D2177">
        <v>0.77764879462260761</v>
      </c>
      <c r="E2177">
        <v>0.77196469991162964</v>
      </c>
      <c r="F2177">
        <v>0.77201379967882922</v>
      </c>
      <c r="G2177">
        <v>0.77975373930698766</v>
      </c>
      <c r="H2177">
        <v>0.77916366643021084</v>
      </c>
      <c r="I2177">
        <v>0.77319524209547807</v>
      </c>
      <c r="J2177">
        <v>0.78181025779842317</v>
      </c>
      <c r="M2177">
        <f>'[1]CAC_SWISS (-SP-NIKKEI-DAX)'!AC2262</f>
        <v>0</v>
      </c>
      <c r="N2177">
        <f>'[1]CAC_SWISS_SP (-NIKKEI-DAX)'!AD2262</f>
        <v>0</v>
      </c>
      <c r="O2177">
        <f>'[1]CAC_SWISS_DAX (-SP-NIKKEI)'!AD2262</f>
        <v>0</v>
      </c>
      <c r="P2177">
        <f>'[1]CAC_SWISS_NIKKEI (-SP-DAX)'!AD2262</f>
        <v>0</v>
      </c>
      <c r="Q2177">
        <f>'[1]CAC_SWISS_DAX_SP (-NIKKEI)'!AF2262</f>
        <v>0</v>
      </c>
      <c r="R2177">
        <f>'[1]CAC_SWISS_SP_NIKKEI (-DAX)'!AF2262</f>
        <v>0</v>
      </c>
      <c r="S2177">
        <f>'[1]CAC_SWISS_DAX_NIKKEI (-SP)'!AF2262</f>
        <v>0</v>
      </c>
      <c r="V2177" t="str">
        <f t="shared" si="1232"/>
        <v>BASE</v>
      </c>
      <c r="W2177" t="str">
        <f t="shared" si="1233"/>
        <v>BASE+SP</v>
      </c>
      <c r="X2177" t="str">
        <f t="shared" si="1234"/>
        <v>BASE+DAX</v>
      </c>
      <c r="Y2177" t="str">
        <f t="shared" si="1235"/>
        <v>BASE+NIKKEI</v>
      </c>
      <c r="Z2177" s="2" t="str">
        <f t="shared" si="1236"/>
        <v>- NIKKEI</v>
      </c>
      <c r="AA2177" s="2" t="str">
        <f t="shared" si="1246"/>
        <v>- DAX</v>
      </c>
      <c r="AB2177" s="2" t="str">
        <f t="shared" si="1224"/>
        <v>- SP</v>
      </c>
      <c r="AE2177">
        <f t="shared" si="1225"/>
        <v>0.7710275422137437</v>
      </c>
      <c r="AF2177">
        <f t="shared" si="1226"/>
        <v>0.77764879462260761</v>
      </c>
      <c r="AG2177">
        <f t="shared" si="1227"/>
        <v>0.77196469991162964</v>
      </c>
      <c r="AH2177">
        <f t="shared" si="1228"/>
        <v>0.77201379967882922</v>
      </c>
      <c r="AI2177">
        <f t="shared" si="1229"/>
        <v>0.77975373930698766</v>
      </c>
      <c r="AJ2177">
        <f t="shared" si="1230"/>
        <v>0.77916366643021084</v>
      </c>
      <c r="AK2177">
        <f t="shared" si="1231"/>
        <v>0.77319524209547807</v>
      </c>
      <c r="AM2177" t="str">
        <f t="shared" si="1237"/>
        <v>BASE</v>
      </c>
      <c r="AN2177" t="str" cm="1">
        <f t="array" ref="AN2177">IF(AM2177="",_xlfn.IFS(AF2177=MAX(AF2177:AH2177),"SP",AG2177=MAX(AF2177:AH2177),"DAX",AH2177=MAX(AF2177:AH2177),"NIKKEI",MAX(AF2177:AH2177)=0,""),"")</f>
        <v/>
      </c>
      <c r="AO2177" t="str" cm="1">
        <f t="array" ref="AO2177">IF(AM2177="BASE","",IF(MAX(AF2177:AH2177)=0,_xlfn.IFS(AI2177=MAX(AI2177:AK2177),"SP&amp;DAX",AJ2177=MAX(AI2177:AK2177),"SP&amp;NIKKEI",AK2177=MAX(AI2177:AK2177),"DAX&amp;NIKKEI"),""))</f>
        <v/>
      </c>
      <c r="AQ2177" s="3">
        <f t="shared" si="1238"/>
        <v>44804</v>
      </c>
      <c r="AR2177" cm="1">
        <f t="array" ref="AR2177">IF(AM2177="BASE",AE2177,_xlfn.IFS(AN2177="DAX",AG2177,AN2177="NIKKEI",AH2177,AN2177="SP",AF2177,AN2177="",MAX(AI2177:AK2177)))</f>
        <v>0.7710275422137437</v>
      </c>
      <c r="AS2177" s="4">
        <f t="shared" si="1247"/>
        <v>0.76709468563240391</v>
      </c>
      <c r="AT2177" s="4">
        <f t="shared" si="1248"/>
        <v>0.75796735093674739</v>
      </c>
      <c r="AU2177" s="4">
        <f t="shared" si="1249"/>
        <v>5.4281988715431702E-5</v>
      </c>
      <c r="AV2177" s="4">
        <f t="shared" si="1250"/>
        <v>4.8144935211299301E-4</v>
      </c>
      <c r="AW2177" s="4">
        <f t="shared" si="1251"/>
        <v>0.11274703865982579</v>
      </c>
      <c r="AX2177" s="4">
        <f t="shared" si="1252"/>
        <v>7.05831221673531E-3</v>
      </c>
      <c r="AY2177" s="4">
        <f t="shared" si="1253"/>
        <v>3.8803589929029799E-3</v>
      </c>
      <c r="AZ2177" s="4">
        <f t="shared" si="1254"/>
        <v>2.3521882156651088</v>
      </c>
      <c r="BA2177" s="6" t="str">
        <f t="shared" si="1255"/>
        <v>NEUTRAL</v>
      </c>
      <c r="BB2177" s="4">
        <f t="shared" si="1256"/>
        <v>0.1</v>
      </c>
      <c r="BC2177" s="4">
        <f t="shared" si="1257"/>
        <v>0.60295548643614738</v>
      </c>
      <c r="BD2177" s="4">
        <f t="shared" si="1258"/>
        <v>0.77882552653643133</v>
      </c>
      <c r="BE2177" s="4">
        <f t="shared" si="1239"/>
        <v>0.05</v>
      </c>
      <c r="BF2177" s="4" t="str">
        <f t="shared" si="1240"/>
        <v/>
      </c>
      <c r="BG2177" s="4" t="str">
        <f t="shared" si="1241"/>
        <v/>
      </c>
      <c r="BH2177" s="4" t="str">
        <f t="shared" si="1242"/>
        <v/>
      </c>
      <c r="BI2177" s="4" t="str">
        <f t="shared" si="1243"/>
        <v/>
      </c>
      <c r="BJ2177" s="4" t="str">
        <f t="shared" si="1244"/>
        <v/>
      </c>
      <c r="BK2177" s="4" t="str">
        <f t="shared" si="1245"/>
        <v/>
      </c>
      <c r="BS2177" s="3" t="str">
        <f t="shared" si="1259"/>
        <v/>
      </c>
      <c r="BT2177" s="5">
        <f t="shared" si="1260"/>
        <v>9.1273346956565193E-3</v>
      </c>
      <c r="BU2177" s="3"/>
    </row>
    <row r="2178" spans="1:73" x14ac:dyDescent="0.2">
      <c r="A2178" s="1">
        <v>44805</v>
      </c>
      <c r="C2178">
        <v>0.77422501513966835</v>
      </c>
      <c r="D2178">
        <v>0.7836493799188029</v>
      </c>
      <c r="E2178">
        <v>0.77518345930488897</v>
      </c>
      <c r="F2178">
        <v>0.77554064870088679</v>
      </c>
      <c r="G2178">
        <v>0.78546668690962695</v>
      </c>
      <c r="H2178">
        <v>0.78546149487247774</v>
      </c>
      <c r="I2178">
        <v>0.77679803583463103</v>
      </c>
      <c r="J2178">
        <v>0.78780183140530213</v>
      </c>
      <c r="M2178">
        <f>'[1]CAC_SWISS (-SP-NIKKEI-DAX)'!AC2263</f>
        <v>0</v>
      </c>
      <c r="N2178">
        <f>'[1]CAC_SWISS_SP (-NIKKEI-DAX)'!AD2263</f>
        <v>0</v>
      </c>
      <c r="O2178">
        <f>'[1]CAC_SWISS_DAX (-SP-NIKKEI)'!AD2263</f>
        <v>0</v>
      </c>
      <c r="P2178">
        <f>'[1]CAC_SWISS_NIKKEI (-SP-DAX)'!AD2263</f>
        <v>0</v>
      </c>
      <c r="Q2178">
        <f>'[1]CAC_SWISS_DAX_SP (-NIKKEI)'!AF2263</f>
        <v>0</v>
      </c>
      <c r="R2178">
        <f>'[1]CAC_SWISS_SP_NIKKEI (-DAX)'!AF2263</f>
        <v>0</v>
      </c>
      <c r="S2178">
        <f>'[1]CAC_SWISS_DAX_NIKKEI (-SP)'!AF2263</f>
        <v>1</v>
      </c>
      <c r="V2178" t="str">
        <f t="shared" si="1232"/>
        <v>BASE</v>
      </c>
      <c r="W2178" t="str">
        <f t="shared" si="1233"/>
        <v>BASE+SP</v>
      </c>
      <c r="X2178" t="str">
        <f t="shared" si="1234"/>
        <v>BASE+DAX</v>
      </c>
      <c r="Y2178" t="str">
        <f t="shared" si="1235"/>
        <v>BASE+NIKKEI</v>
      </c>
      <c r="Z2178" s="2" t="str">
        <f t="shared" si="1236"/>
        <v>- NIKKEI</v>
      </c>
      <c r="AA2178" s="2" t="str">
        <f t="shared" si="1246"/>
        <v>- DAX</v>
      </c>
      <c r="AB2178" s="2" t="str">
        <f t="shared" si="1224"/>
        <v/>
      </c>
      <c r="AE2178">
        <f t="shared" si="1225"/>
        <v>0.77422501513966835</v>
      </c>
      <c r="AF2178">
        <f t="shared" si="1226"/>
        <v>0.7836493799188029</v>
      </c>
      <c r="AG2178">
        <f t="shared" si="1227"/>
        <v>0.77518345930488897</v>
      </c>
      <c r="AH2178">
        <f t="shared" si="1228"/>
        <v>0.77554064870088679</v>
      </c>
      <c r="AI2178">
        <f t="shared" si="1229"/>
        <v>0.78546668690962695</v>
      </c>
      <c r="AJ2178">
        <f t="shared" si="1230"/>
        <v>0.78546149487247774</v>
      </c>
      <c r="AK2178" t="str">
        <f t="shared" si="1231"/>
        <v/>
      </c>
      <c r="AM2178" t="str">
        <f t="shared" si="1237"/>
        <v>BASE</v>
      </c>
      <c r="AN2178" t="str" cm="1">
        <f t="array" ref="AN2178">IF(AM2178="",_xlfn.IFS(AF2178=MAX(AF2178:AH2178),"SP",AG2178=MAX(AF2178:AH2178),"DAX",AH2178=MAX(AF2178:AH2178),"NIKKEI",MAX(AF2178:AH2178)=0,""),"")</f>
        <v/>
      </c>
      <c r="AO2178" t="str" cm="1">
        <f t="array" ref="AO2178">IF(AM2178="BASE","",IF(MAX(AF2178:AH2178)=0,_xlfn.IFS(AI2178=MAX(AI2178:AK2178),"SP&amp;DAX",AJ2178=MAX(AI2178:AK2178),"SP&amp;NIKKEI",AK2178=MAX(AI2178:AK2178),"DAX&amp;NIKKEI"),""))</f>
        <v/>
      </c>
      <c r="AQ2178" s="3">
        <f t="shared" si="1238"/>
        <v>44805</v>
      </c>
      <c r="AR2178" cm="1">
        <f t="array" ref="AR2178">IF(AM2178="BASE",AE2178,_xlfn.IFS(AN2178="DAX",AG2178,AN2178="NIKKEI",AH2178,AN2178="SP",AF2178,AN2178="",MAX(AI2178:AK2178)))</f>
        <v>0.77422501513966835</v>
      </c>
      <c r="AS2178" s="4">
        <f t="shared" si="1247"/>
        <v>0.76674518250639245</v>
      </c>
      <c r="AT2178" s="4">
        <f t="shared" si="1248"/>
        <v>0.7581292208529965</v>
      </c>
      <c r="AU2178" s="4">
        <f t="shared" si="1249"/>
        <v>4.7251075725906501E-5</v>
      </c>
      <c r="AV2178" s="4">
        <f t="shared" si="1250"/>
        <v>4.8661102452266381E-4</v>
      </c>
      <c r="AW2178" s="4">
        <f t="shared" si="1251"/>
        <v>9.7102353511733464E-2</v>
      </c>
      <c r="AX2178" s="4">
        <f t="shared" si="1252"/>
        <v>7.0860523346404089E-3</v>
      </c>
      <c r="AY2178" s="4">
        <f t="shared" si="1253"/>
        <v>3.8022793247003729E-3</v>
      </c>
      <c r="AZ2178" s="4">
        <f t="shared" si="1254"/>
        <v>2.265999133052885</v>
      </c>
      <c r="BA2178" s="6" t="str">
        <f t="shared" si="1255"/>
        <v>NEUTRAL</v>
      </c>
      <c r="BB2178" s="4">
        <f t="shared" si="1256"/>
        <v>0.1</v>
      </c>
      <c r="BC2178" s="4">
        <f t="shared" si="1257"/>
        <v>0.60295548643614738</v>
      </c>
      <c r="BD2178" s="4">
        <f t="shared" si="1258"/>
        <v>0.77882552653643133</v>
      </c>
      <c r="BE2178" s="4">
        <f t="shared" si="1239"/>
        <v>0.05</v>
      </c>
      <c r="BF2178" s="4" t="str">
        <f t="shared" si="1240"/>
        <v/>
      </c>
      <c r="BG2178" s="4" t="str">
        <f t="shared" si="1241"/>
        <v/>
      </c>
      <c r="BH2178" s="4" t="str">
        <f t="shared" si="1242"/>
        <v/>
      </c>
      <c r="BI2178" s="4" t="str">
        <f t="shared" si="1243"/>
        <v/>
      </c>
      <c r="BJ2178" s="4" t="str">
        <f t="shared" si="1244"/>
        <v/>
      </c>
      <c r="BK2178" s="4" t="str">
        <f t="shared" si="1245"/>
        <v/>
      </c>
      <c r="BS2178" s="3" t="str">
        <f t="shared" si="1259"/>
        <v/>
      </c>
      <c r="BT2178" s="5">
        <f t="shared" si="1260"/>
        <v>8.6159616533959538E-3</v>
      </c>
      <c r="BU2178" s="3"/>
    </row>
    <row r="2179" spans="1:73" x14ac:dyDescent="0.2">
      <c r="A2179" s="1">
        <v>44806</v>
      </c>
      <c r="C2179">
        <v>0.78312478868045388</v>
      </c>
      <c r="D2179">
        <v>0.79026708652182542</v>
      </c>
      <c r="E2179">
        <v>0.7839627863724582</v>
      </c>
      <c r="F2179">
        <v>0.78439573655328632</v>
      </c>
      <c r="G2179">
        <v>0.79131275435846327</v>
      </c>
      <c r="H2179">
        <v>0.79216069123355448</v>
      </c>
      <c r="I2179">
        <v>0.78555481744034672</v>
      </c>
      <c r="J2179">
        <v>0.79366171718021306</v>
      </c>
      <c r="M2179">
        <f>'[1]CAC_SWISS (-SP-NIKKEI-DAX)'!AC2264</f>
        <v>0</v>
      </c>
      <c r="N2179">
        <f>'[1]CAC_SWISS_SP (-NIKKEI-DAX)'!AD2264</f>
        <v>0</v>
      </c>
      <c r="O2179">
        <f>'[1]CAC_SWISS_DAX (-SP-NIKKEI)'!AD2264</f>
        <v>0</v>
      </c>
      <c r="P2179">
        <f>'[1]CAC_SWISS_NIKKEI (-SP-DAX)'!AD2264</f>
        <v>0</v>
      </c>
      <c r="Q2179">
        <f>'[1]CAC_SWISS_DAX_SP (-NIKKEI)'!AF2264</f>
        <v>0</v>
      </c>
      <c r="R2179">
        <f>'[1]CAC_SWISS_SP_NIKKEI (-DAX)'!AF2264</f>
        <v>0</v>
      </c>
      <c r="S2179">
        <f>'[1]CAC_SWISS_DAX_NIKKEI (-SP)'!AF2264</f>
        <v>0</v>
      </c>
      <c r="V2179" t="str">
        <f t="shared" si="1232"/>
        <v>BASE</v>
      </c>
      <c r="W2179" t="str">
        <f t="shared" si="1233"/>
        <v>BASE+SP</v>
      </c>
      <c r="X2179" t="str">
        <f t="shared" si="1234"/>
        <v>BASE+DAX</v>
      </c>
      <c r="Y2179" t="str">
        <f t="shared" si="1235"/>
        <v>BASE+NIKKEI</v>
      </c>
      <c r="Z2179" s="2" t="str">
        <f t="shared" si="1236"/>
        <v>- NIKKEI</v>
      </c>
      <c r="AA2179" s="2" t="str">
        <f t="shared" si="1246"/>
        <v>- DAX</v>
      </c>
      <c r="AB2179" s="2" t="str">
        <f t="shared" ref="AB2179:AB2242" si="1261">IF(S2179=0,"- SP","")</f>
        <v>- SP</v>
      </c>
      <c r="AE2179">
        <f t="shared" ref="AE2179:AE2242" si="1262">IF(M2179=0,C2179,"")</f>
        <v>0.78312478868045388</v>
      </c>
      <c r="AF2179">
        <f t="shared" ref="AF2179:AF2242" si="1263">IF(N2179=0,D2179,"")</f>
        <v>0.79026708652182542</v>
      </c>
      <c r="AG2179">
        <f t="shared" ref="AG2179:AG2242" si="1264">IF(O2179=0,E2179,"")</f>
        <v>0.7839627863724582</v>
      </c>
      <c r="AH2179">
        <f t="shared" ref="AH2179:AH2242" si="1265">IF(P2179=0,F2179,"")</f>
        <v>0.78439573655328632</v>
      </c>
      <c r="AI2179">
        <f t="shared" ref="AI2179:AI2242" si="1266">IF(Q2179=0,G2179,"")</f>
        <v>0.79131275435846327</v>
      </c>
      <c r="AJ2179">
        <f t="shared" ref="AJ2179:AJ2242" si="1267">IF(R2179=0,H2179,"")</f>
        <v>0.79216069123355448</v>
      </c>
      <c r="AK2179">
        <f t="shared" ref="AK2179:AK2242" si="1268">IF(S2179=0,I2179,"")</f>
        <v>0.78555481744034672</v>
      </c>
      <c r="AM2179" t="str">
        <f t="shared" si="1237"/>
        <v>BASE</v>
      </c>
      <c r="AN2179" t="str" cm="1">
        <f t="array" ref="AN2179">IF(AM2179="",_xlfn.IFS(AF2179=MAX(AF2179:AH2179),"SP",AG2179=MAX(AF2179:AH2179),"DAX",AH2179=MAX(AF2179:AH2179),"NIKKEI",MAX(AF2179:AH2179)=0,""),"")</f>
        <v/>
      </c>
      <c r="AO2179" t="str" cm="1">
        <f t="array" ref="AO2179">IF(AM2179="BASE","",IF(MAX(AF2179:AH2179)=0,_xlfn.IFS(AI2179=MAX(AI2179:AK2179),"SP&amp;DAX",AJ2179=MAX(AI2179:AK2179),"SP&amp;NIKKEI",AK2179=MAX(AI2179:AK2179),"DAX&amp;NIKKEI"),""))</f>
        <v/>
      </c>
      <c r="AQ2179" s="3">
        <f t="shared" si="1238"/>
        <v>44806</v>
      </c>
      <c r="AR2179" cm="1">
        <f t="array" ref="AR2179">IF(AM2179="BASE",AE2179,_xlfn.IFS(AN2179="DAX",AG2179,AN2179="NIKKEI",AH2179,AN2179="SP",AF2179,AN2179="",MAX(AI2179:AK2179)))</f>
        <v>0.78312478868045388</v>
      </c>
      <c r="AS2179" s="4">
        <f t="shared" si="1247"/>
        <v>0.76708199975849589</v>
      </c>
      <c r="AT2179" s="4">
        <f t="shared" si="1248"/>
        <v>0.75812809620072841</v>
      </c>
      <c r="AU2179" s="4">
        <f t="shared" si="1249"/>
        <v>5.8124368403360614E-5</v>
      </c>
      <c r="AV2179" s="4">
        <f t="shared" si="1250"/>
        <v>4.8656131931313056E-4</v>
      </c>
      <c r="AW2179" s="4">
        <f t="shared" si="1251"/>
        <v>0.11945949276324244</v>
      </c>
      <c r="AX2179" s="4">
        <f t="shared" si="1252"/>
        <v>7.0999694941511196E-3</v>
      </c>
      <c r="AY2179" s="4">
        <f t="shared" si="1253"/>
        <v>3.9425452726124365E-3</v>
      </c>
      <c r="AZ2179" s="4">
        <f t="shared" si="1254"/>
        <v>2.2710972071690092</v>
      </c>
      <c r="BA2179" s="6" t="str">
        <f t="shared" si="1255"/>
        <v>NEUTRAL</v>
      </c>
      <c r="BB2179" s="4">
        <f t="shared" si="1256"/>
        <v>0.1</v>
      </c>
      <c r="BC2179" s="4">
        <f t="shared" si="1257"/>
        <v>0.60295548643614738</v>
      </c>
      <c r="BD2179" s="4">
        <f t="shared" si="1258"/>
        <v>0.77882552653643133</v>
      </c>
      <c r="BE2179" s="4">
        <f t="shared" si="1239"/>
        <v>0.05</v>
      </c>
      <c r="BF2179" s="4" t="str">
        <f t="shared" si="1240"/>
        <v/>
      </c>
      <c r="BG2179" s="4" t="str">
        <f t="shared" si="1241"/>
        <v/>
      </c>
      <c r="BH2179" s="4" t="str">
        <f t="shared" si="1242"/>
        <v/>
      </c>
      <c r="BI2179" s="4" t="str">
        <f t="shared" si="1243"/>
        <v/>
      </c>
      <c r="BJ2179" s="4" t="str">
        <f t="shared" si="1244"/>
        <v/>
      </c>
      <c r="BK2179" s="4" t="str">
        <f t="shared" si="1245"/>
        <v/>
      </c>
      <c r="BS2179" s="3" t="str">
        <f t="shared" si="1259"/>
        <v/>
      </c>
      <c r="BT2179" s="5">
        <f t="shared" si="1260"/>
        <v>8.9539035577674841E-3</v>
      </c>
      <c r="BU2179" s="3"/>
    </row>
    <row r="2180" spans="1:73" x14ac:dyDescent="0.2">
      <c r="A2180" s="1">
        <v>44809</v>
      </c>
      <c r="C2180">
        <v>0.7707118648346577</v>
      </c>
      <c r="D2180">
        <v>0.77631664479236628</v>
      </c>
      <c r="E2180">
        <v>0.77084015011015949</v>
      </c>
      <c r="F2180">
        <v>0.77239269030800506</v>
      </c>
      <c r="G2180">
        <v>0.77647555528310785</v>
      </c>
      <c r="H2180">
        <v>0.77856296293493144</v>
      </c>
      <c r="I2180">
        <v>0.77269020203721994</v>
      </c>
      <c r="J2180">
        <v>0.77894499121846938</v>
      </c>
      <c r="M2180">
        <f>'[1]CAC_SWISS (-SP-NIKKEI-DAX)'!AC2265</f>
        <v>0</v>
      </c>
      <c r="N2180">
        <f>'[1]CAC_SWISS_SP (-NIKKEI-DAX)'!AD2265</f>
        <v>0</v>
      </c>
      <c r="O2180">
        <f>'[1]CAC_SWISS_DAX (-SP-NIKKEI)'!AD2265</f>
        <v>0</v>
      </c>
      <c r="P2180">
        <f>'[1]CAC_SWISS_NIKKEI (-SP-DAX)'!AD2265</f>
        <v>0</v>
      </c>
      <c r="Q2180">
        <f>'[1]CAC_SWISS_DAX_SP (-NIKKEI)'!AF2265</f>
        <v>0</v>
      </c>
      <c r="R2180">
        <f>'[1]CAC_SWISS_SP_NIKKEI (-DAX)'!AF2265</f>
        <v>0</v>
      </c>
      <c r="S2180">
        <f>'[1]CAC_SWISS_DAX_NIKKEI (-SP)'!AF2265</f>
        <v>0</v>
      </c>
      <c r="V2180" t="str">
        <f t="shared" ref="V2180:V2243" si="1269">IF(M2180=0,"BASE","")</f>
        <v>BASE</v>
      </c>
      <c r="W2180" t="str">
        <f t="shared" ref="W2180:W2243" si="1270">IF(N2180=0,"BASE+SP","")</f>
        <v>BASE+SP</v>
      </c>
      <c r="X2180" t="str">
        <f t="shared" ref="X2180:X2243" si="1271">IF(O2180=0,"BASE+DAX","")</f>
        <v>BASE+DAX</v>
      </c>
      <c r="Y2180" t="str">
        <f t="shared" ref="Y2180:Y2243" si="1272">IF(P2180=0,"BASE+NIKKEI","")</f>
        <v>BASE+NIKKEI</v>
      </c>
      <c r="Z2180" s="2" t="str">
        <f t="shared" ref="Z2180:Z2243" si="1273">IF(Q2180=0,"- NIKKEI","")</f>
        <v>- NIKKEI</v>
      </c>
      <c r="AA2180" s="2" t="str">
        <f t="shared" si="1246"/>
        <v>- DAX</v>
      </c>
      <c r="AB2180" s="2" t="str">
        <f t="shared" si="1261"/>
        <v>- SP</v>
      </c>
      <c r="AE2180">
        <f t="shared" si="1262"/>
        <v>0.7707118648346577</v>
      </c>
      <c r="AF2180">
        <f t="shared" si="1263"/>
        <v>0.77631664479236628</v>
      </c>
      <c r="AG2180">
        <f t="shared" si="1264"/>
        <v>0.77084015011015949</v>
      </c>
      <c r="AH2180">
        <f t="shared" si="1265"/>
        <v>0.77239269030800506</v>
      </c>
      <c r="AI2180">
        <f t="shared" si="1266"/>
        <v>0.77647555528310785</v>
      </c>
      <c r="AJ2180">
        <f t="shared" si="1267"/>
        <v>0.77856296293493144</v>
      </c>
      <c r="AK2180">
        <f t="shared" si="1268"/>
        <v>0.77269020203721994</v>
      </c>
      <c r="AM2180" t="str">
        <f t="shared" ref="AM2180:AM2243" si="1274">IF(M2180=0,"BASE","")</f>
        <v>BASE</v>
      </c>
      <c r="AN2180" t="str" cm="1">
        <f t="array" ref="AN2180">IF(AM2180="",_xlfn.IFS(AF2180=MAX(AF2180:AH2180),"SP",AG2180=MAX(AF2180:AH2180),"DAX",AH2180=MAX(AF2180:AH2180),"NIKKEI",MAX(AF2180:AH2180)=0,""),"")</f>
        <v/>
      </c>
      <c r="AO2180" t="str" cm="1">
        <f t="array" ref="AO2180">IF(AM2180="BASE","",IF(MAX(AF2180:AH2180)=0,_xlfn.IFS(AI2180=MAX(AI2180:AK2180),"SP&amp;DAX",AJ2180=MAX(AI2180:AK2180),"SP&amp;NIKKEI",AK2180=MAX(AI2180:AK2180),"DAX&amp;NIKKEI"),""))</f>
        <v/>
      </c>
      <c r="AQ2180" s="3">
        <f t="shared" ref="AQ2180:AQ2243" si="1275">A2180</f>
        <v>44809</v>
      </c>
      <c r="AR2180" cm="1">
        <f t="array" ref="AR2180">IF(AM2180="BASE",AE2180,_xlfn.IFS(AN2180="DAX",AG2180,AN2180="NIKKEI",AH2180,AN2180="SP",AF2180,AN2180="",MAX(AI2180:AK2180)))</f>
        <v>0.7707118648346577</v>
      </c>
      <c r="AS2180" s="4">
        <f t="shared" si="1247"/>
        <v>0.76733450943039228</v>
      </c>
      <c r="AT2180" s="4">
        <f t="shared" si="1248"/>
        <v>0.75778209947387287</v>
      </c>
      <c r="AU2180" s="4">
        <f t="shared" si="1249"/>
        <v>5.9381901292700547E-5</v>
      </c>
      <c r="AV2180" s="4">
        <f t="shared" si="1250"/>
        <v>4.7322873196321282E-4</v>
      </c>
      <c r="AW2180" s="4">
        <f t="shared" si="1251"/>
        <v>0.12548245125851043</v>
      </c>
      <c r="AX2180" s="4">
        <f t="shared" si="1252"/>
        <v>7.0058071938138037E-3</v>
      </c>
      <c r="AY2180" s="4">
        <f t="shared" si="1253"/>
        <v>3.9246356223902254E-3</v>
      </c>
      <c r="AZ2180" s="4">
        <f t="shared" si="1254"/>
        <v>2.4339609776822257</v>
      </c>
      <c r="BA2180" s="6" t="str">
        <f t="shared" si="1255"/>
        <v>STRENGTHEN</v>
      </c>
      <c r="BB2180" s="4">
        <f t="shared" si="1256"/>
        <v>0.1</v>
      </c>
      <c r="BC2180" s="4">
        <f t="shared" si="1257"/>
        <v>0.60295548643614738</v>
      </c>
      <c r="BD2180" s="4">
        <f t="shared" si="1258"/>
        <v>0.77882552653643133</v>
      </c>
      <c r="BE2180" s="4">
        <f t="shared" ref="BE2180:BE2243" si="1276">IF(AM2180="BASE",0.05,"")</f>
        <v>0.05</v>
      </c>
      <c r="BF2180" s="4" t="str">
        <f t="shared" ref="BF2180:BF2243" si="1277">IF($AN2180="DAX",0.2,"")</f>
        <v/>
      </c>
      <c r="BG2180" s="4" t="str">
        <f t="shared" ref="BG2180:BG2243" si="1278">IF($AN2180="SP",0.3,"")</f>
        <v/>
      </c>
      <c r="BH2180" s="4" t="str">
        <f t="shared" ref="BH2180:BH2243" si="1279">IF($AN2180="NIKKEI",0.1,"")</f>
        <v/>
      </c>
      <c r="BI2180" s="4" t="str">
        <f t="shared" ref="BI2180:BI2243" si="1280">IF(AO2180="SP&amp;NIKKEI",0.5,"")</f>
        <v/>
      </c>
      <c r="BJ2180" s="4" t="str">
        <f t="shared" ref="BJ2180:BJ2243" si="1281">IF($AO2180="SP&amp;DAX",0.5,"")</f>
        <v/>
      </c>
      <c r="BK2180" s="4" t="str">
        <f t="shared" ref="BK2180:BK2243" si="1282">IF($AO2180="DAX&amp;NIKKEI",0.5,"")</f>
        <v/>
      </c>
      <c r="BS2180" s="3" t="str">
        <f t="shared" si="1259"/>
        <v/>
      </c>
      <c r="BT2180" s="5">
        <f t="shared" si="1260"/>
        <v>9.5524099565194032E-3</v>
      </c>
      <c r="BU2180" s="3"/>
    </row>
    <row r="2181" spans="1:73" x14ac:dyDescent="0.2">
      <c r="A2181" s="1">
        <v>44810</v>
      </c>
      <c r="C2181">
        <v>0.75757009862778235</v>
      </c>
      <c r="D2181">
        <v>0.76371977265713975</v>
      </c>
      <c r="E2181">
        <v>0.75776980286121598</v>
      </c>
      <c r="F2181">
        <v>0.75919464821248106</v>
      </c>
      <c r="G2181">
        <v>0.76397336640318547</v>
      </c>
      <c r="H2181">
        <v>0.76582997708373246</v>
      </c>
      <c r="I2181">
        <v>0.75955171821639345</v>
      </c>
      <c r="J2181">
        <v>0.76628997694792789</v>
      </c>
      <c r="M2181">
        <f>'[1]CAC_SWISS (-SP-NIKKEI-DAX)'!AC2266</f>
        <v>0</v>
      </c>
      <c r="N2181">
        <f>'[1]CAC_SWISS_SP (-NIKKEI-DAX)'!AD2266</f>
        <v>0</v>
      </c>
      <c r="O2181">
        <f>'[1]CAC_SWISS_DAX (-SP-NIKKEI)'!AD2266</f>
        <v>0</v>
      </c>
      <c r="P2181">
        <f>'[1]CAC_SWISS_NIKKEI (-SP-DAX)'!AD2266</f>
        <v>0</v>
      </c>
      <c r="Q2181">
        <f>'[1]CAC_SWISS_DAX_SP (-NIKKEI)'!AF2266</f>
        <v>0</v>
      </c>
      <c r="R2181">
        <f>'[1]CAC_SWISS_SP_NIKKEI (-DAX)'!AF2266</f>
        <v>0</v>
      </c>
      <c r="S2181">
        <f>'[1]CAC_SWISS_DAX_NIKKEI (-SP)'!AF2266</f>
        <v>0</v>
      </c>
      <c r="V2181" t="str">
        <f t="shared" si="1269"/>
        <v>BASE</v>
      </c>
      <c r="W2181" t="str">
        <f t="shared" si="1270"/>
        <v>BASE+SP</v>
      </c>
      <c r="X2181" t="str">
        <f t="shared" si="1271"/>
        <v>BASE+DAX</v>
      </c>
      <c r="Y2181" t="str">
        <f t="shared" si="1272"/>
        <v>BASE+NIKKEI</v>
      </c>
      <c r="Z2181" s="2" t="str">
        <f t="shared" si="1273"/>
        <v>- NIKKEI</v>
      </c>
      <c r="AA2181" s="2" t="str">
        <f t="shared" si="1246"/>
        <v>- DAX</v>
      </c>
      <c r="AB2181" s="2" t="str">
        <f t="shared" si="1261"/>
        <v>- SP</v>
      </c>
      <c r="AE2181">
        <f t="shared" si="1262"/>
        <v>0.75757009862778235</v>
      </c>
      <c r="AF2181">
        <f t="shared" si="1263"/>
        <v>0.76371977265713975</v>
      </c>
      <c r="AG2181">
        <f t="shared" si="1264"/>
        <v>0.75776980286121598</v>
      </c>
      <c r="AH2181">
        <f t="shared" si="1265"/>
        <v>0.75919464821248106</v>
      </c>
      <c r="AI2181">
        <f t="shared" si="1266"/>
        <v>0.76397336640318547</v>
      </c>
      <c r="AJ2181">
        <f t="shared" si="1267"/>
        <v>0.76582997708373246</v>
      </c>
      <c r="AK2181">
        <f t="shared" si="1268"/>
        <v>0.75955171821639345</v>
      </c>
      <c r="AM2181" t="str">
        <f t="shared" si="1274"/>
        <v>BASE</v>
      </c>
      <c r="AN2181" t="str" cm="1">
        <f t="array" ref="AN2181">IF(AM2181="",_xlfn.IFS(AF2181=MAX(AF2181:AH2181),"SP",AG2181=MAX(AF2181:AH2181),"DAX",AH2181=MAX(AF2181:AH2181),"NIKKEI",MAX(AF2181:AH2181)=0,""),"")</f>
        <v/>
      </c>
      <c r="AO2181" t="str" cm="1">
        <f t="array" ref="AO2181">IF(AM2181="BASE","",IF(MAX(AF2181:AH2181)=0,_xlfn.IFS(AI2181=MAX(AI2181:AK2181),"SP&amp;DAX",AJ2181=MAX(AI2181:AK2181),"SP&amp;NIKKEI",AK2181=MAX(AI2181:AK2181),"DAX&amp;NIKKEI"),""))</f>
        <v/>
      </c>
      <c r="AQ2181" s="3">
        <f t="shared" si="1275"/>
        <v>44810</v>
      </c>
      <c r="AR2181" cm="1">
        <f t="array" ref="AR2181">IF(AM2181="BASE",AE2181,_xlfn.IFS(AN2181="DAX",AG2181,AN2181="NIKKEI",AH2181,AN2181="SP",AF2181,AN2181="",MAX(AI2181:AK2181)))</f>
        <v>0.75757009862778235</v>
      </c>
      <c r="AS2181" s="4">
        <f t="shared" si="1247"/>
        <v>0.76684779691708638</v>
      </c>
      <c r="AT2181" s="4">
        <f t="shared" si="1248"/>
        <v>0.75753513263946204</v>
      </c>
      <c r="AU2181" s="4">
        <f t="shared" si="1249"/>
        <v>6.7047614702350541E-5</v>
      </c>
      <c r="AV2181" s="4">
        <f t="shared" si="1250"/>
        <v>4.6770837879982143E-4</v>
      </c>
      <c r="AW2181" s="4">
        <f t="shared" si="1251"/>
        <v>0.14335346070643484</v>
      </c>
      <c r="AX2181" s="4">
        <f t="shared" si="1252"/>
        <v>6.9759892281106139E-3</v>
      </c>
      <c r="AY2181" s="4">
        <f t="shared" si="1253"/>
        <v>4.0073593607550945E-3</v>
      </c>
      <c r="AZ2181" s="4">
        <f t="shared" si="1254"/>
        <v>2.3238904823024362</v>
      </c>
      <c r="BA2181" s="6" t="str">
        <f t="shared" si="1255"/>
        <v>NEUTRAL</v>
      </c>
      <c r="BB2181" s="4">
        <f t="shared" si="1256"/>
        <v>0.1</v>
      </c>
      <c r="BC2181" s="4">
        <f t="shared" si="1257"/>
        <v>0.60295548643614738</v>
      </c>
      <c r="BD2181" s="4">
        <f t="shared" si="1258"/>
        <v>0.77882552653643133</v>
      </c>
      <c r="BE2181" s="4">
        <f t="shared" si="1276"/>
        <v>0.05</v>
      </c>
      <c r="BF2181" s="4" t="str">
        <f t="shared" si="1277"/>
        <v/>
      </c>
      <c r="BG2181" s="4" t="str">
        <f t="shared" si="1278"/>
        <v/>
      </c>
      <c r="BH2181" s="4" t="str">
        <f t="shared" si="1279"/>
        <v/>
      </c>
      <c r="BI2181" s="4" t="str">
        <f t="shared" si="1280"/>
        <v/>
      </c>
      <c r="BJ2181" s="4" t="str">
        <f t="shared" si="1281"/>
        <v/>
      </c>
      <c r="BK2181" s="4" t="str">
        <f t="shared" si="1282"/>
        <v/>
      </c>
      <c r="BS2181" s="3" t="str">
        <f t="shared" si="1259"/>
        <v/>
      </c>
      <c r="BT2181" s="5">
        <f t="shared" si="1260"/>
        <v>9.3126642776243385E-3</v>
      </c>
      <c r="BU2181" s="3"/>
    </row>
    <row r="2182" spans="1:73" x14ac:dyDescent="0.2">
      <c r="A2182" s="1">
        <v>44811</v>
      </c>
      <c r="C2182">
        <v>0.75274303028214684</v>
      </c>
      <c r="D2182">
        <v>0.76131899777193501</v>
      </c>
      <c r="E2182">
        <v>0.75285661254408132</v>
      </c>
      <c r="F2182">
        <v>0.75473186390496827</v>
      </c>
      <c r="G2182">
        <v>0.76152908633534644</v>
      </c>
      <c r="H2182">
        <v>0.76377767973382504</v>
      </c>
      <c r="I2182">
        <v>0.75497660618960294</v>
      </c>
      <c r="J2182">
        <v>0.76418502175700653</v>
      </c>
      <c r="M2182">
        <f>'[1]CAC_SWISS (-SP-NIKKEI-DAX)'!AC2267</f>
        <v>0</v>
      </c>
      <c r="N2182">
        <f>'[1]CAC_SWISS_SP (-NIKKEI-DAX)'!AD2267</f>
        <v>0</v>
      </c>
      <c r="O2182">
        <f>'[1]CAC_SWISS_DAX (-SP-NIKKEI)'!AD2267</f>
        <v>0</v>
      </c>
      <c r="P2182">
        <f>'[1]CAC_SWISS_NIKKEI (-SP-DAX)'!AD2267</f>
        <v>0</v>
      </c>
      <c r="Q2182">
        <f>'[1]CAC_SWISS_DAX_SP (-NIKKEI)'!AF2267</f>
        <v>0</v>
      </c>
      <c r="R2182">
        <f>'[1]CAC_SWISS_SP_NIKKEI (-DAX)'!AF2267</f>
        <v>0</v>
      </c>
      <c r="S2182">
        <f>'[1]CAC_SWISS_DAX_NIKKEI (-SP)'!AF2267</f>
        <v>0</v>
      </c>
      <c r="V2182" t="str">
        <f t="shared" si="1269"/>
        <v>BASE</v>
      </c>
      <c r="W2182" t="str">
        <f t="shared" si="1270"/>
        <v>BASE+SP</v>
      </c>
      <c r="X2182" t="str">
        <f t="shared" si="1271"/>
        <v>BASE+DAX</v>
      </c>
      <c r="Y2182" t="str">
        <f t="shared" si="1272"/>
        <v>BASE+NIKKEI</v>
      </c>
      <c r="Z2182" s="2" t="str">
        <f t="shared" si="1273"/>
        <v>- NIKKEI</v>
      </c>
      <c r="AA2182" s="2" t="str">
        <f t="shared" si="1246"/>
        <v>- DAX</v>
      </c>
      <c r="AB2182" s="2" t="str">
        <f t="shared" si="1261"/>
        <v>- SP</v>
      </c>
      <c r="AE2182">
        <f t="shared" si="1262"/>
        <v>0.75274303028214684</v>
      </c>
      <c r="AF2182">
        <f t="shared" si="1263"/>
        <v>0.76131899777193501</v>
      </c>
      <c r="AG2182">
        <f t="shared" si="1264"/>
        <v>0.75285661254408132</v>
      </c>
      <c r="AH2182">
        <f t="shared" si="1265"/>
        <v>0.75473186390496827</v>
      </c>
      <c r="AI2182">
        <f t="shared" si="1266"/>
        <v>0.76152908633534644</v>
      </c>
      <c r="AJ2182">
        <f t="shared" si="1267"/>
        <v>0.76377767973382504</v>
      </c>
      <c r="AK2182">
        <f t="shared" si="1268"/>
        <v>0.75497660618960294</v>
      </c>
      <c r="AM2182" t="str">
        <f t="shared" si="1274"/>
        <v>BASE</v>
      </c>
      <c r="AN2182" t="str" cm="1">
        <f t="array" ref="AN2182">IF(AM2182="",_xlfn.IFS(AF2182=MAX(AF2182:AH2182),"SP",AG2182=MAX(AF2182:AH2182),"DAX",AH2182=MAX(AF2182:AH2182),"NIKKEI",MAX(AF2182:AH2182)=0,""),"")</f>
        <v/>
      </c>
      <c r="AO2182" t="str" cm="1">
        <f t="array" ref="AO2182">IF(AM2182="BASE","",IF(MAX(AF2182:AH2182)=0,_xlfn.IFS(AI2182=MAX(AI2182:AK2182),"SP&amp;DAX",AJ2182=MAX(AI2182:AK2182),"SP&amp;NIKKEI",AK2182=MAX(AI2182:AK2182),"DAX&amp;NIKKEI"),""))</f>
        <v/>
      </c>
      <c r="AQ2182" s="3">
        <f t="shared" si="1275"/>
        <v>44811</v>
      </c>
      <c r="AR2182" cm="1">
        <f t="array" ref="AR2182">IF(AM2182="BASE",AE2182,_xlfn.IFS(AN2182="DAX",AG2182,AN2182="NIKKEI",AH2182,AN2182="SP",AF2182,AN2182="",MAX(AI2182:AK2182)))</f>
        <v>0.75274303028214684</v>
      </c>
      <c r="AS2182" s="4">
        <f t="shared" si="1247"/>
        <v>0.76586846341856074</v>
      </c>
      <c r="AT2182" s="4">
        <f t="shared" si="1248"/>
        <v>0.75728163121909309</v>
      </c>
      <c r="AU2182" s="4">
        <f t="shared" si="1249"/>
        <v>8.6021510029336183E-5</v>
      </c>
      <c r="AV2182" s="4">
        <f t="shared" si="1250"/>
        <v>4.617766944874361E-4</v>
      </c>
      <c r="AW2182" s="4">
        <f t="shared" si="1251"/>
        <v>0.18628378403725751</v>
      </c>
      <c r="AX2182" s="4">
        <f t="shared" si="1252"/>
        <v>6.9581881738262864E-3</v>
      </c>
      <c r="AY2182" s="4">
        <f t="shared" si="1253"/>
        <v>4.2234683487250551E-3</v>
      </c>
      <c r="AZ2182" s="4">
        <f t="shared" si="1254"/>
        <v>2.0331233693416393</v>
      </c>
      <c r="BA2182" s="6" t="str">
        <f t="shared" si="1255"/>
        <v>NEUTRAL</v>
      </c>
      <c r="BB2182" s="4">
        <f t="shared" si="1256"/>
        <v>0.1</v>
      </c>
      <c r="BC2182" s="4">
        <f t="shared" si="1257"/>
        <v>0.60295548643614738</v>
      </c>
      <c r="BD2182" s="4">
        <f t="shared" si="1258"/>
        <v>0.77882552653643133</v>
      </c>
      <c r="BE2182" s="4">
        <f t="shared" si="1276"/>
        <v>0.05</v>
      </c>
      <c r="BF2182" s="4" t="str">
        <f t="shared" si="1277"/>
        <v/>
      </c>
      <c r="BG2182" s="4" t="str">
        <f t="shared" si="1278"/>
        <v/>
      </c>
      <c r="BH2182" s="4" t="str">
        <f t="shared" si="1279"/>
        <v/>
      </c>
      <c r="BI2182" s="4" t="str">
        <f t="shared" si="1280"/>
        <v/>
      </c>
      <c r="BJ2182" s="4" t="str">
        <f t="shared" si="1281"/>
        <v/>
      </c>
      <c r="BK2182" s="4" t="str">
        <f t="shared" si="1282"/>
        <v/>
      </c>
      <c r="BS2182" s="3" t="str">
        <f t="shared" si="1259"/>
        <v/>
      </c>
      <c r="BT2182" s="5">
        <f t="shared" si="1260"/>
        <v>8.5868321994676533E-3</v>
      </c>
      <c r="BU2182" s="3"/>
    </row>
    <row r="2183" spans="1:73" x14ac:dyDescent="0.2">
      <c r="A2183" s="1">
        <v>44812</v>
      </c>
      <c r="C2183">
        <v>0.74744064656332754</v>
      </c>
      <c r="D2183">
        <v>0.75584862065166269</v>
      </c>
      <c r="E2183">
        <v>0.7475552091360963</v>
      </c>
      <c r="F2183">
        <v>0.74986078682927193</v>
      </c>
      <c r="G2183">
        <v>0.75598132930758977</v>
      </c>
      <c r="H2183">
        <v>0.75875372233714278</v>
      </c>
      <c r="I2183">
        <v>0.7501556629236914</v>
      </c>
      <c r="J2183">
        <v>0.75910119103141538</v>
      </c>
      <c r="M2183">
        <f>'[1]CAC_SWISS (-SP-NIKKEI-DAX)'!AC2268</f>
        <v>0</v>
      </c>
      <c r="N2183">
        <f>'[1]CAC_SWISS_SP (-NIKKEI-DAX)'!AD2268</f>
        <v>0</v>
      </c>
      <c r="O2183">
        <f>'[1]CAC_SWISS_DAX (-SP-NIKKEI)'!AD2268</f>
        <v>0</v>
      </c>
      <c r="P2183">
        <f>'[1]CAC_SWISS_NIKKEI (-SP-DAX)'!AD2268</f>
        <v>0</v>
      </c>
      <c r="Q2183">
        <f>'[1]CAC_SWISS_DAX_SP (-NIKKEI)'!AF2268</f>
        <v>0</v>
      </c>
      <c r="R2183">
        <f>'[1]CAC_SWISS_SP_NIKKEI (-DAX)'!AF2268</f>
        <v>0</v>
      </c>
      <c r="S2183">
        <f>'[1]CAC_SWISS_DAX_NIKKEI (-SP)'!AF2268</f>
        <v>0</v>
      </c>
      <c r="V2183" t="str">
        <f t="shared" si="1269"/>
        <v>BASE</v>
      </c>
      <c r="W2183" t="str">
        <f t="shared" si="1270"/>
        <v>BASE+SP</v>
      </c>
      <c r="X2183" t="str">
        <f t="shared" si="1271"/>
        <v>BASE+DAX</v>
      </c>
      <c r="Y2183" t="str">
        <f t="shared" si="1272"/>
        <v>BASE+NIKKEI</v>
      </c>
      <c r="Z2183" s="2" t="str">
        <f t="shared" si="1273"/>
        <v>- NIKKEI</v>
      </c>
      <c r="AA2183" s="2" t="str">
        <f t="shared" si="1246"/>
        <v>- DAX</v>
      </c>
      <c r="AB2183" s="2" t="str">
        <f t="shared" si="1261"/>
        <v>- SP</v>
      </c>
      <c r="AE2183">
        <f t="shared" si="1262"/>
        <v>0.74744064656332754</v>
      </c>
      <c r="AF2183">
        <f t="shared" si="1263"/>
        <v>0.75584862065166269</v>
      </c>
      <c r="AG2183">
        <f t="shared" si="1264"/>
        <v>0.7475552091360963</v>
      </c>
      <c r="AH2183">
        <f t="shared" si="1265"/>
        <v>0.74986078682927193</v>
      </c>
      <c r="AI2183">
        <f t="shared" si="1266"/>
        <v>0.75598132930758977</v>
      </c>
      <c r="AJ2183">
        <f t="shared" si="1267"/>
        <v>0.75875372233714278</v>
      </c>
      <c r="AK2183">
        <f t="shared" si="1268"/>
        <v>0.7501556629236914</v>
      </c>
      <c r="AM2183" t="str">
        <f t="shared" si="1274"/>
        <v>BASE</v>
      </c>
      <c r="AN2183" t="str" cm="1">
        <f t="array" ref="AN2183">IF(AM2183="",_xlfn.IFS(AF2183=MAX(AF2183:AH2183),"SP",AG2183=MAX(AF2183:AH2183),"DAX",AH2183=MAX(AF2183:AH2183),"NIKKEI",MAX(AF2183:AH2183)=0,""),"")</f>
        <v/>
      </c>
      <c r="AO2183" t="str" cm="1">
        <f t="array" ref="AO2183">IF(AM2183="BASE","",IF(MAX(AF2183:AH2183)=0,_xlfn.IFS(AI2183=MAX(AI2183:AK2183),"SP&amp;DAX",AJ2183=MAX(AI2183:AK2183),"SP&amp;NIKKEI",AK2183=MAX(AI2183:AK2183),"DAX&amp;NIKKEI"),""))</f>
        <v/>
      </c>
      <c r="AQ2183" s="3">
        <f t="shared" si="1275"/>
        <v>44812</v>
      </c>
      <c r="AR2183" cm="1">
        <f t="array" ref="AR2183">IF(AM2183="BASE",AE2183,_xlfn.IFS(AN2183="DAX",AG2183,AN2183="NIKKEI",AH2183,AN2183="SP",AF2183,AN2183="",MAX(AI2183:AK2183)))</f>
        <v>0.74744064656332754</v>
      </c>
      <c r="AS2183" s="4">
        <f t="shared" si="1247"/>
        <v>0.76442010591985254</v>
      </c>
      <c r="AT2183" s="4">
        <f t="shared" si="1248"/>
        <v>0.75687127329540871</v>
      </c>
      <c r="AU2183" s="4">
        <f t="shared" si="1249"/>
        <v>1.1969373177321306E-4</v>
      </c>
      <c r="AV2183" s="4">
        <f t="shared" si="1250"/>
        <v>4.4912534514069037E-4</v>
      </c>
      <c r="AW2183" s="4">
        <f t="shared" si="1251"/>
        <v>0.26650406855956549</v>
      </c>
      <c r="AX2183" s="4">
        <f t="shared" si="1252"/>
        <v>6.9109187219764286E-3</v>
      </c>
      <c r="AY2183" s="4">
        <f t="shared" si="1253"/>
        <v>4.5773223701346529E-3</v>
      </c>
      <c r="AZ2183" s="4">
        <f t="shared" si="1254"/>
        <v>1.0923052242589495</v>
      </c>
      <c r="BA2183" s="6" t="str">
        <f t="shared" si="1255"/>
        <v>NEUTRAL</v>
      </c>
      <c r="BB2183" s="4">
        <f t="shared" si="1256"/>
        <v>0.1</v>
      </c>
      <c r="BC2183" s="4">
        <f t="shared" si="1257"/>
        <v>0.60295548643614738</v>
      </c>
      <c r="BD2183" s="4">
        <f t="shared" si="1258"/>
        <v>0.77882552653643133</v>
      </c>
      <c r="BE2183" s="4">
        <f t="shared" si="1276"/>
        <v>0.05</v>
      </c>
      <c r="BF2183" s="4" t="str">
        <f t="shared" si="1277"/>
        <v/>
      </c>
      <c r="BG2183" s="4" t="str">
        <f t="shared" si="1278"/>
        <v/>
      </c>
      <c r="BH2183" s="4" t="str">
        <f t="shared" si="1279"/>
        <v/>
      </c>
      <c r="BI2183" s="4" t="str">
        <f t="shared" si="1280"/>
        <v/>
      </c>
      <c r="BJ2183" s="4" t="str">
        <f t="shared" si="1281"/>
        <v/>
      </c>
      <c r="BK2183" s="4" t="str">
        <f t="shared" si="1282"/>
        <v/>
      </c>
      <c r="BS2183" s="3" t="str">
        <f t="shared" si="1259"/>
        <v/>
      </c>
      <c r="BT2183" s="5">
        <f t="shared" si="1260"/>
        <v>7.5488326244438353E-3</v>
      </c>
      <c r="BU2183" s="3"/>
    </row>
    <row r="2184" spans="1:73" x14ac:dyDescent="0.2">
      <c r="A2184" s="1">
        <v>44813</v>
      </c>
      <c r="C2184">
        <v>0.75475794459613255</v>
      </c>
      <c r="D2184">
        <v>0.76199517588329491</v>
      </c>
      <c r="E2184">
        <v>0.75522399914921023</v>
      </c>
      <c r="F2184">
        <v>0.75588342984921308</v>
      </c>
      <c r="G2184">
        <v>0.76246772497309245</v>
      </c>
      <c r="H2184">
        <v>0.76351167552254728</v>
      </c>
      <c r="I2184">
        <v>0.75653704092556273</v>
      </c>
      <c r="J2184">
        <v>0.7642058745828304</v>
      </c>
      <c r="M2184">
        <f>'[1]CAC_SWISS (-SP-NIKKEI-DAX)'!AC2269</f>
        <v>0</v>
      </c>
      <c r="N2184">
        <f>'[1]CAC_SWISS_SP (-NIKKEI-DAX)'!AD2269</f>
        <v>0</v>
      </c>
      <c r="O2184">
        <f>'[1]CAC_SWISS_DAX (-SP-NIKKEI)'!AD2269</f>
        <v>0</v>
      </c>
      <c r="P2184">
        <f>'[1]CAC_SWISS_NIKKEI (-SP-DAX)'!AD2269</f>
        <v>0</v>
      </c>
      <c r="Q2184">
        <f>'[1]CAC_SWISS_DAX_SP (-NIKKEI)'!AF2269</f>
        <v>0</v>
      </c>
      <c r="R2184">
        <f>'[1]CAC_SWISS_SP_NIKKEI (-DAX)'!AF2269</f>
        <v>0</v>
      </c>
      <c r="S2184">
        <f>'[1]CAC_SWISS_DAX_NIKKEI (-SP)'!AF2269</f>
        <v>0</v>
      </c>
      <c r="V2184" t="str">
        <f t="shared" si="1269"/>
        <v>BASE</v>
      </c>
      <c r="W2184" t="str">
        <f t="shared" si="1270"/>
        <v>BASE+SP</v>
      </c>
      <c r="X2184" t="str">
        <f t="shared" si="1271"/>
        <v>BASE+DAX</v>
      </c>
      <c r="Y2184" t="str">
        <f t="shared" si="1272"/>
        <v>BASE+NIKKEI</v>
      </c>
      <c r="Z2184" s="2" t="str">
        <f t="shared" si="1273"/>
        <v>- NIKKEI</v>
      </c>
      <c r="AA2184" s="2" t="str">
        <f t="shared" si="1246"/>
        <v>- DAX</v>
      </c>
      <c r="AB2184" s="2" t="str">
        <f t="shared" si="1261"/>
        <v>- SP</v>
      </c>
      <c r="AE2184">
        <f t="shared" si="1262"/>
        <v>0.75475794459613255</v>
      </c>
      <c r="AF2184">
        <f t="shared" si="1263"/>
        <v>0.76199517588329491</v>
      </c>
      <c r="AG2184">
        <f t="shared" si="1264"/>
        <v>0.75522399914921023</v>
      </c>
      <c r="AH2184">
        <f t="shared" si="1265"/>
        <v>0.75588342984921308</v>
      </c>
      <c r="AI2184">
        <f t="shared" si="1266"/>
        <v>0.76246772497309245</v>
      </c>
      <c r="AJ2184">
        <f t="shared" si="1267"/>
        <v>0.76351167552254728</v>
      </c>
      <c r="AK2184">
        <f t="shared" si="1268"/>
        <v>0.75653704092556273</v>
      </c>
      <c r="AM2184" t="str">
        <f t="shared" si="1274"/>
        <v>BASE</v>
      </c>
      <c r="AN2184" t="str" cm="1">
        <f t="array" ref="AN2184">IF(AM2184="",_xlfn.IFS(AF2184=MAX(AF2184:AH2184),"SP",AG2184=MAX(AF2184:AH2184),"DAX",AH2184=MAX(AF2184:AH2184),"NIKKEI",MAX(AF2184:AH2184)=0,""),"")</f>
        <v/>
      </c>
      <c r="AO2184" t="str" cm="1">
        <f t="array" ref="AO2184">IF(AM2184="BASE","",IF(MAX(AF2184:AH2184)=0,_xlfn.IFS(AI2184=MAX(AI2184:AK2184),"SP&amp;DAX",AJ2184=MAX(AI2184:AK2184),"SP&amp;NIKKEI",AK2184=MAX(AI2184:AK2184),"DAX&amp;NIKKEI"),""))</f>
        <v/>
      </c>
      <c r="AQ2184" s="3">
        <f t="shared" si="1275"/>
        <v>44813</v>
      </c>
      <c r="AR2184" cm="1">
        <f t="array" ref="AR2184">IF(AM2184="BASE",AE2184,_xlfn.IFS(AN2184="DAX",AG2184,AN2184="NIKKEI",AH2184,AN2184="SP",AF2184,AN2184="",MAX(AI2184:AK2184)))</f>
        <v>0.75475794459613255</v>
      </c>
      <c r="AS2184" s="4">
        <f t="shared" si="1247"/>
        <v>0.76380695761782247</v>
      </c>
      <c r="AT2184" s="4">
        <f t="shared" si="1248"/>
        <v>0.75645126217558412</v>
      </c>
      <c r="AU2184" s="4">
        <f t="shared" si="1249"/>
        <v>1.2826397219104949E-4</v>
      </c>
      <c r="AV2184" s="4">
        <f t="shared" si="1250"/>
        <v>4.365006355778436E-4</v>
      </c>
      <c r="AW2184" s="4">
        <f t="shared" si="1251"/>
        <v>0.29384601472859817</v>
      </c>
      <c r="AX2184" s="4">
        <f t="shared" si="1252"/>
        <v>6.8293848200310023E-3</v>
      </c>
      <c r="AY2184" s="4">
        <f t="shared" si="1253"/>
        <v>4.6428881023197E-3</v>
      </c>
      <c r="AZ2184" s="4">
        <f t="shared" si="1254"/>
        <v>1.0770655975723684</v>
      </c>
      <c r="BA2184" s="6" t="str">
        <f t="shared" si="1255"/>
        <v>NEUTRAL</v>
      </c>
      <c r="BB2184" s="4">
        <f t="shared" si="1256"/>
        <v>0.1</v>
      </c>
      <c r="BC2184" s="4">
        <f t="shared" si="1257"/>
        <v>0.60295548643614738</v>
      </c>
      <c r="BD2184" s="4">
        <f t="shared" si="1258"/>
        <v>0.77882552653643133</v>
      </c>
      <c r="BE2184" s="4">
        <f t="shared" si="1276"/>
        <v>0.05</v>
      </c>
      <c r="BF2184" s="4" t="str">
        <f t="shared" si="1277"/>
        <v/>
      </c>
      <c r="BG2184" s="4" t="str">
        <f t="shared" si="1278"/>
        <v/>
      </c>
      <c r="BH2184" s="4" t="str">
        <f t="shared" si="1279"/>
        <v/>
      </c>
      <c r="BI2184" s="4" t="str">
        <f t="shared" si="1280"/>
        <v/>
      </c>
      <c r="BJ2184" s="4" t="str">
        <f t="shared" si="1281"/>
        <v/>
      </c>
      <c r="BK2184" s="4" t="str">
        <f t="shared" si="1282"/>
        <v/>
      </c>
      <c r="BS2184" s="3" t="str">
        <f t="shared" si="1259"/>
        <v/>
      </c>
      <c r="BT2184" s="5">
        <f t="shared" si="1260"/>
        <v>7.3556954422383525E-3</v>
      </c>
      <c r="BU2184" s="3"/>
    </row>
    <row r="2185" spans="1:73" x14ac:dyDescent="0.2">
      <c r="A2185" s="1">
        <v>44816</v>
      </c>
      <c r="C2185">
        <v>0.75135632972774968</v>
      </c>
      <c r="D2185">
        <v>0.75976050605605849</v>
      </c>
      <c r="E2185">
        <v>0.75266069708459271</v>
      </c>
      <c r="F2185">
        <v>0.75173713264272757</v>
      </c>
      <c r="G2185">
        <v>0.76106639535700105</v>
      </c>
      <c r="H2185">
        <v>0.76036429345651224</v>
      </c>
      <c r="I2185">
        <v>0.75318129766434494</v>
      </c>
      <c r="J2185">
        <v>0.76184493177271528</v>
      </c>
      <c r="M2185">
        <f>'[1]CAC_SWISS (-SP-NIKKEI-DAX)'!AC2270</f>
        <v>0</v>
      </c>
      <c r="N2185">
        <f>'[1]CAC_SWISS_SP (-NIKKEI-DAX)'!AD2270</f>
        <v>0</v>
      </c>
      <c r="O2185">
        <f>'[1]CAC_SWISS_DAX (-SP-NIKKEI)'!AD2270</f>
        <v>0</v>
      </c>
      <c r="P2185">
        <f>'[1]CAC_SWISS_NIKKEI (-SP-DAX)'!AD2270</f>
        <v>0</v>
      </c>
      <c r="Q2185">
        <f>'[1]CAC_SWISS_DAX_SP (-NIKKEI)'!AF2270</f>
        <v>0</v>
      </c>
      <c r="R2185">
        <f>'[1]CAC_SWISS_SP_NIKKEI (-DAX)'!AF2270</f>
        <v>0</v>
      </c>
      <c r="S2185">
        <f>'[1]CAC_SWISS_DAX_NIKKEI (-SP)'!AF2270</f>
        <v>0</v>
      </c>
      <c r="V2185" t="str">
        <f t="shared" si="1269"/>
        <v>BASE</v>
      </c>
      <c r="W2185" t="str">
        <f t="shared" si="1270"/>
        <v>BASE+SP</v>
      </c>
      <c r="X2185" t="str">
        <f t="shared" si="1271"/>
        <v>BASE+DAX</v>
      </c>
      <c r="Y2185" t="str">
        <f t="shared" si="1272"/>
        <v>BASE+NIKKEI</v>
      </c>
      <c r="Z2185" s="2" t="str">
        <f t="shared" si="1273"/>
        <v>- NIKKEI</v>
      </c>
      <c r="AA2185" s="2" t="str">
        <f t="shared" si="1246"/>
        <v>- DAX</v>
      </c>
      <c r="AB2185" s="2" t="str">
        <f t="shared" si="1261"/>
        <v>- SP</v>
      </c>
      <c r="AE2185">
        <f t="shared" si="1262"/>
        <v>0.75135632972774968</v>
      </c>
      <c r="AF2185">
        <f t="shared" si="1263"/>
        <v>0.75976050605605849</v>
      </c>
      <c r="AG2185">
        <f t="shared" si="1264"/>
        <v>0.75266069708459271</v>
      </c>
      <c r="AH2185">
        <f t="shared" si="1265"/>
        <v>0.75173713264272757</v>
      </c>
      <c r="AI2185">
        <f t="shared" si="1266"/>
        <v>0.76106639535700105</v>
      </c>
      <c r="AJ2185">
        <f t="shared" si="1267"/>
        <v>0.76036429345651224</v>
      </c>
      <c r="AK2185">
        <f t="shared" si="1268"/>
        <v>0.75318129766434494</v>
      </c>
      <c r="AM2185" t="str">
        <f t="shared" si="1274"/>
        <v>BASE</v>
      </c>
      <c r="AN2185" t="str" cm="1">
        <f t="array" ref="AN2185">IF(AM2185="",_xlfn.IFS(AF2185=MAX(AF2185:AH2185),"SP",AG2185=MAX(AF2185:AH2185),"DAX",AH2185=MAX(AF2185:AH2185),"NIKKEI",MAX(AF2185:AH2185)=0,""),"")</f>
        <v/>
      </c>
      <c r="AO2185" t="str" cm="1">
        <f t="array" ref="AO2185">IF(AM2185="BASE","",IF(MAX(AF2185:AH2185)=0,_xlfn.IFS(AI2185=MAX(AI2185:AK2185),"SP&amp;DAX",AJ2185=MAX(AI2185:AK2185),"SP&amp;NIKKEI",AK2185=MAX(AI2185:AK2185),"DAX&amp;NIKKEI"),""))</f>
        <v/>
      </c>
      <c r="AQ2185" s="3">
        <f t="shared" si="1275"/>
        <v>44816</v>
      </c>
      <c r="AR2185" cm="1">
        <f t="array" ref="AR2185">IF(AM2185="BASE",AE2185,_xlfn.IFS(AN2185="DAX",AG2185,AN2185="NIKKEI",AH2185,AN2185="SP",AF2185,AN2185="",MAX(AI2185:AK2185)))</f>
        <v>0.75135632972774968</v>
      </c>
      <c r="AS2185" s="4">
        <f t="shared" si="1247"/>
        <v>0.76317206496905365</v>
      </c>
      <c r="AT2185" s="4">
        <f t="shared" si="1248"/>
        <v>0.75604957651233551</v>
      </c>
      <c r="AU2185" s="4">
        <f t="shared" si="1249"/>
        <v>1.4090358197978069E-4</v>
      </c>
      <c r="AV2185" s="4">
        <f t="shared" si="1250"/>
        <v>4.2707579595513591E-4</v>
      </c>
      <c r="AW2185" s="4">
        <f t="shared" si="1251"/>
        <v>0.32992640490116315</v>
      </c>
      <c r="AX2185" s="4">
        <f t="shared" si="1252"/>
        <v>6.7764571518048886E-3</v>
      </c>
      <c r="AY2185" s="4">
        <f t="shared" si="1253"/>
        <v>4.7572969338775554E-3</v>
      </c>
      <c r="AZ2185" s="4">
        <f t="shared" si="1254"/>
        <v>1.051063748675972</v>
      </c>
      <c r="BA2185" s="6" t="str">
        <f t="shared" si="1255"/>
        <v>NEUTRAL</v>
      </c>
      <c r="BB2185" s="4">
        <f t="shared" si="1256"/>
        <v>0.1</v>
      </c>
      <c r="BC2185" s="4">
        <f t="shared" si="1257"/>
        <v>0.60295548643614738</v>
      </c>
      <c r="BD2185" s="4">
        <f t="shared" si="1258"/>
        <v>0.77882552653643133</v>
      </c>
      <c r="BE2185" s="4">
        <f t="shared" si="1276"/>
        <v>0.05</v>
      </c>
      <c r="BF2185" s="4" t="str">
        <f t="shared" si="1277"/>
        <v/>
      </c>
      <c r="BG2185" s="4" t="str">
        <f t="shared" si="1278"/>
        <v/>
      </c>
      <c r="BH2185" s="4" t="str">
        <f t="shared" si="1279"/>
        <v/>
      </c>
      <c r="BI2185" s="4" t="str">
        <f t="shared" si="1280"/>
        <v/>
      </c>
      <c r="BJ2185" s="4" t="str">
        <f t="shared" si="1281"/>
        <v/>
      </c>
      <c r="BK2185" s="4" t="str">
        <f t="shared" si="1282"/>
        <v/>
      </c>
      <c r="BS2185" s="3" t="str">
        <f t="shared" si="1259"/>
        <v/>
      </c>
      <c r="BT2185" s="5">
        <f t="shared" si="1260"/>
        <v>7.1224884567181457E-3</v>
      </c>
      <c r="BU2185" s="3"/>
    </row>
    <row r="2186" spans="1:73" x14ac:dyDescent="0.2">
      <c r="A2186" s="1">
        <v>44817</v>
      </c>
      <c r="C2186">
        <v>0.7579895983361884</v>
      </c>
      <c r="D2186">
        <v>0.76397436677850816</v>
      </c>
      <c r="E2186">
        <v>0.75945067080651829</v>
      </c>
      <c r="F2186">
        <v>0.75823766131876302</v>
      </c>
      <c r="G2186">
        <v>0.76545580957543136</v>
      </c>
      <c r="H2186">
        <v>0.76432163341071369</v>
      </c>
      <c r="I2186">
        <v>0.75981954044785227</v>
      </c>
      <c r="J2186">
        <v>0.7659457084229423</v>
      </c>
      <c r="M2186">
        <f>'[1]CAC_SWISS (-SP-NIKKEI-DAX)'!AC2271</f>
        <v>0</v>
      </c>
      <c r="N2186">
        <f>'[1]CAC_SWISS_SP (-NIKKEI-DAX)'!AD2271</f>
        <v>0</v>
      </c>
      <c r="O2186">
        <f>'[1]CAC_SWISS_DAX (-SP-NIKKEI)'!AD2271</f>
        <v>0</v>
      </c>
      <c r="P2186">
        <f>'[1]CAC_SWISS_NIKKEI (-SP-DAX)'!AD2271</f>
        <v>0</v>
      </c>
      <c r="Q2186">
        <f>'[1]CAC_SWISS_DAX_SP (-NIKKEI)'!AF2271</f>
        <v>0</v>
      </c>
      <c r="R2186">
        <f>'[1]CAC_SWISS_SP_NIKKEI (-DAX)'!AF2271</f>
        <v>0</v>
      </c>
      <c r="S2186">
        <f>'[1]CAC_SWISS_DAX_NIKKEI (-SP)'!AF2271</f>
        <v>0</v>
      </c>
      <c r="V2186" t="str">
        <f t="shared" si="1269"/>
        <v>BASE</v>
      </c>
      <c r="W2186" t="str">
        <f t="shared" si="1270"/>
        <v>BASE+SP</v>
      </c>
      <c r="X2186" t="str">
        <f t="shared" si="1271"/>
        <v>BASE+DAX</v>
      </c>
      <c r="Y2186" t="str">
        <f t="shared" si="1272"/>
        <v>BASE+NIKKEI</v>
      </c>
      <c r="Z2186" s="2" t="str">
        <f t="shared" si="1273"/>
        <v>- NIKKEI</v>
      </c>
      <c r="AA2186" s="2" t="str">
        <f t="shared" si="1246"/>
        <v>- DAX</v>
      </c>
      <c r="AB2186" s="2" t="str">
        <f t="shared" si="1261"/>
        <v>- SP</v>
      </c>
      <c r="AE2186">
        <f t="shared" si="1262"/>
        <v>0.7579895983361884</v>
      </c>
      <c r="AF2186">
        <f t="shared" si="1263"/>
        <v>0.76397436677850816</v>
      </c>
      <c r="AG2186">
        <f t="shared" si="1264"/>
        <v>0.75945067080651829</v>
      </c>
      <c r="AH2186">
        <f t="shared" si="1265"/>
        <v>0.75823766131876302</v>
      </c>
      <c r="AI2186">
        <f t="shared" si="1266"/>
        <v>0.76545580957543136</v>
      </c>
      <c r="AJ2186">
        <f t="shared" si="1267"/>
        <v>0.76432163341071369</v>
      </c>
      <c r="AK2186">
        <f t="shared" si="1268"/>
        <v>0.75981954044785227</v>
      </c>
      <c r="AM2186" t="str">
        <f t="shared" si="1274"/>
        <v>BASE</v>
      </c>
      <c r="AN2186" t="str" cm="1">
        <f t="array" ref="AN2186">IF(AM2186="",_xlfn.IFS(AF2186=MAX(AF2186:AH2186),"SP",AG2186=MAX(AF2186:AH2186),"DAX",AH2186=MAX(AF2186:AH2186),"NIKKEI",MAX(AF2186:AH2186)=0,""),"")</f>
        <v/>
      </c>
      <c r="AO2186" t="str" cm="1">
        <f t="array" ref="AO2186">IF(AM2186="BASE","",IF(MAX(AF2186:AH2186)=0,_xlfn.IFS(AI2186=MAX(AI2186:AK2186),"SP&amp;DAX",AJ2186=MAX(AI2186:AK2186),"SP&amp;NIKKEI",AK2186=MAX(AI2186:AK2186),"DAX&amp;NIKKEI"),""))</f>
        <v/>
      </c>
      <c r="AQ2186" s="3">
        <f t="shared" si="1275"/>
        <v>44817</v>
      </c>
      <c r="AR2186" cm="1">
        <f t="array" ref="AR2186">IF(AM2186="BASE",AE2186,_xlfn.IFS(AN2186="DAX",AG2186,AN2186="NIKKEI",AH2186,AN2186="SP",AF2186,AN2186="",MAX(AI2186:AK2186)))</f>
        <v>0.7579895983361884</v>
      </c>
      <c r="AS2186" s="4">
        <f t="shared" si="1247"/>
        <v>0.76209468590018514</v>
      </c>
      <c r="AT2186" s="4">
        <f t="shared" si="1248"/>
        <v>0.75579446019960883</v>
      </c>
      <c r="AU2186" s="4">
        <f t="shared" si="1249"/>
        <v>1.3912442632680333E-4</v>
      </c>
      <c r="AV2186" s="4">
        <f t="shared" si="1250"/>
        <v>4.1706936440230217E-4</v>
      </c>
      <c r="AW2186" s="4">
        <f t="shared" si="1251"/>
        <v>0.33357623024213517</v>
      </c>
      <c r="AX2186" s="4">
        <f t="shared" si="1252"/>
        <v>6.6987160930394932E-3</v>
      </c>
      <c r="AY2186" s="4">
        <f t="shared" si="1253"/>
        <v>4.7173965193447942E-3</v>
      </c>
      <c r="AZ2186" s="4">
        <f t="shared" si="1254"/>
        <v>0.94051242254060519</v>
      </c>
      <c r="BA2186" s="6" t="str">
        <f t="shared" si="1255"/>
        <v>NEUTRAL</v>
      </c>
      <c r="BB2186" s="4">
        <f t="shared" si="1256"/>
        <v>0.1</v>
      </c>
      <c r="BC2186" s="4">
        <f t="shared" si="1257"/>
        <v>0.60295548643614738</v>
      </c>
      <c r="BD2186" s="4">
        <f t="shared" si="1258"/>
        <v>0.77882552653643133</v>
      </c>
      <c r="BE2186" s="4">
        <f t="shared" si="1276"/>
        <v>0.05</v>
      </c>
      <c r="BF2186" s="4" t="str">
        <f t="shared" si="1277"/>
        <v/>
      </c>
      <c r="BG2186" s="4" t="str">
        <f t="shared" si="1278"/>
        <v/>
      </c>
      <c r="BH2186" s="4" t="str">
        <f t="shared" si="1279"/>
        <v/>
      </c>
      <c r="BI2186" s="4" t="str">
        <f t="shared" si="1280"/>
        <v/>
      </c>
      <c r="BJ2186" s="4" t="str">
        <f t="shared" si="1281"/>
        <v/>
      </c>
      <c r="BK2186" s="4" t="str">
        <f t="shared" si="1282"/>
        <v/>
      </c>
      <c r="BS2186" s="3" t="str">
        <f t="shared" si="1259"/>
        <v/>
      </c>
      <c r="BT2186" s="5">
        <f t="shared" si="1260"/>
        <v>6.3002257005763118E-3</v>
      </c>
      <c r="BU2186" s="3"/>
    </row>
    <row r="2187" spans="1:73" x14ac:dyDescent="0.2">
      <c r="A2187" s="1">
        <v>44818</v>
      </c>
      <c r="C2187">
        <v>0.75442087035568761</v>
      </c>
      <c r="D2187">
        <v>0.76123257026420443</v>
      </c>
      <c r="E2187">
        <v>0.75723963744621337</v>
      </c>
      <c r="F2187">
        <v>0.75587182334833447</v>
      </c>
      <c r="G2187">
        <v>0.76393184246792945</v>
      </c>
      <c r="H2187">
        <v>0.76278647033102465</v>
      </c>
      <c r="I2187">
        <v>0.75885980332839931</v>
      </c>
      <c r="J2187">
        <v>0.76565604055326797</v>
      </c>
      <c r="M2187">
        <f>'[1]CAC_SWISS (-SP-NIKKEI-DAX)'!AC2272</f>
        <v>0</v>
      </c>
      <c r="N2187">
        <f>'[1]CAC_SWISS_SP (-NIKKEI-DAX)'!AD2272</f>
        <v>0</v>
      </c>
      <c r="O2187">
        <f>'[1]CAC_SWISS_DAX (-SP-NIKKEI)'!AD2272</f>
        <v>0</v>
      </c>
      <c r="P2187">
        <f>'[1]CAC_SWISS_NIKKEI (-SP-DAX)'!AD2272</f>
        <v>0</v>
      </c>
      <c r="Q2187">
        <f>'[1]CAC_SWISS_DAX_SP (-NIKKEI)'!AF2272</f>
        <v>0</v>
      </c>
      <c r="R2187">
        <f>'[1]CAC_SWISS_SP_NIKKEI (-DAX)'!AF2272</f>
        <v>0</v>
      </c>
      <c r="S2187">
        <f>'[1]CAC_SWISS_DAX_NIKKEI (-SP)'!AF2272</f>
        <v>0</v>
      </c>
      <c r="V2187" t="str">
        <f t="shared" si="1269"/>
        <v>BASE</v>
      </c>
      <c r="W2187" t="str">
        <f t="shared" si="1270"/>
        <v>BASE+SP</v>
      </c>
      <c r="X2187" t="str">
        <f t="shared" si="1271"/>
        <v>BASE+DAX</v>
      </c>
      <c r="Y2187" t="str">
        <f t="shared" si="1272"/>
        <v>BASE+NIKKEI</v>
      </c>
      <c r="Z2187" s="2" t="str">
        <f t="shared" si="1273"/>
        <v>- NIKKEI</v>
      </c>
      <c r="AA2187" s="2" t="str">
        <f t="shared" si="1246"/>
        <v>- DAX</v>
      </c>
      <c r="AB2187" s="2" t="str">
        <f t="shared" si="1261"/>
        <v>- SP</v>
      </c>
      <c r="AE2187">
        <f t="shared" si="1262"/>
        <v>0.75442087035568761</v>
      </c>
      <c r="AF2187">
        <f t="shared" si="1263"/>
        <v>0.76123257026420443</v>
      </c>
      <c r="AG2187">
        <f t="shared" si="1264"/>
        <v>0.75723963744621337</v>
      </c>
      <c r="AH2187">
        <f t="shared" si="1265"/>
        <v>0.75587182334833447</v>
      </c>
      <c r="AI2187">
        <f t="shared" si="1266"/>
        <v>0.76393184246792945</v>
      </c>
      <c r="AJ2187">
        <f t="shared" si="1267"/>
        <v>0.76278647033102465</v>
      </c>
      <c r="AK2187">
        <f t="shared" si="1268"/>
        <v>0.75885980332839931</v>
      </c>
      <c r="AM2187" t="str">
        <f t="shared" si="1274"/>
        <v>BASE</v>
      </c>
      <c r="AN2187" t="str" cm="1">
        <f t="array" ref="AN2187">IF(AM2187="",_xlfn.IFS(AF2187=MAX(AF2187:AH2187),"SP",AG2187=MAX(AF2187:AH2187),"DAX",AH2187=MAX(AF2187:AH2187),"NIKKEI",MAX(AF2187:AH2187)=0,""),"")</f>
        <v/>
      </c>
      <c r="AO2187" t="str" cm="1">
        <f t="array" ref="AO2187">IF(AM2187="BASE","",IF(MAX(AF2187:AH2187)=0,_xlfn.IFS(AI2187=MAX(AI2187:AK2187),"SP&amp;DAX",AJ2187=MAX(AI2187:AK2187),"SP&amp;NIKKEI",AK2187=MAX(AI2187:AK2187),"DAX&amp;NIKKEI"),""))</f>
        <v/>
      </c>
      <c r="AQ2187" s="3">
        <f t="shared" si="1275"/>
        <v>44818</v>
      </c>
      <c r="AR2187" cm="1">
        <f t="array" ref="AR2187">IF(AM2187="BASE",AE2187,_xlfn.IFS(AN2187="DAX",AG2187,AN2187="NIKKEI",AH2187,AN2187="SP",AF2187,AN2187="",MAX(AI2187:AK2187)))</f>
        <v>0.75442087035568761</v>
      </c>
      <c r="AS2187" s="4">
        <f t="shared" si="1247"/>
        <v>0.76043401871437943</v>
      </c>
      <c r="AT2187" s="4">
        <f t="shared" si="1248"/>
        <v>0.75566637404087189</v>
      </c>
      <c r="AU2187" s="4">
        <f t="shared" si="1249"/>
        <v>1.3373702277926693E-4</v>
      </c>
      <c r="AV2187" s="4">
        <f t="shared" si="1250"/>
        <v>4.1223364686261764E-4</v>
      </c>
      <c r="AW2187" s="4">
        <f t="shared" si="1251"/>
        <v>0.32442044407849263</v>
      </c>
      <c r="AX2187" s="4">
        <f t="shared" si="1252"/>
        <v>6.6544900943982799E-3</v>
      </c>
      <c r="AY2187" s="4">
        <f t="shared" si="1253"/>
        <v>4.6495564535963046E-3</v>
      </c>
      <c r="AZ2187" s="4">
        <f t="shared" si="1254"/>
        <v>0.71645529648033057</v>
      </c>
      <c r="BA2187" s="6" t="str">
        <f t="shared" si="1255"/>
        <v>NEUTRAL</v>
      </c>
      <c r="BB2187" s="4">
        <f t="shared" si="1256"/>
        <v>0.1</v>
      </c>
      <c r="BC2187" s="4">
        <f t="shared" si="1257"/>
        <v>0.60295548643614738</v>
      </c>
      <c r="BD2187" s="4">
        <f t="shared" si="1258"/>
        <v>0.77882552653643133</v>
      </c>
      <c r="BE2187" s="4">
        <f t="shared" si="1276"/>
        <v>0.05</v>
      </c>
      <c r="BF2187" s="4" t="str">
        <f t="shared" si="1277"/>
        <v/>
      </c>
      <c r="BG2187" s="4" t="str">
        <f t="shared" si="1278"/>
        <v/>
      </c>
      <c r="BH2187" s="4" t="str">
        <f t="shared" si="1279"/>
        <v/>
      </c>
      <c r="BI2187" s="4" t="str">
        <f t="shared" si="1280"/>
        <v/>
      </c>
      <c r="BJ2187" s="4" t="str">
        <f t="shared" si="1281"/>
        <v/>
      </c>
      <c r="BK2187" s="4" t="str">
        <f t="shared" si="1282"/>
        <v/>
      </c>
      <c r="BS2187" s="3" t="str">
        <f t="shared" si="1259"/>
        <v/>
      </c>
      <c r="BT2187" s="5">
        <f t="shared" si="1260"/>
        <v>4.7676446735075428E-3</v>
      </c>
      <c r="BU2187" s="3"/>
    </row>
    <row r="2188" spans="1:73" x14ac:dyDescent="0.2">
      <c r="A2188" s="1">
        <v>44819</v>
      </c>
      <c r="C2188">
        <v>0.74835808588489339</v>
      </c>
      <c r="D2188">
        <v>0.75644854765654579</v>
      </c>
      <c r="E2188">
        <v>0.75201051399994578</v>
      </c>
      <c r="F2188">
        <v>0.74999848642037581</v>
      </c>
      <c r="G2188">
        <v>0.75996014111424748</v>
      </c>
      <c r="H2188">
        <v>0.7585313129594039</v>
      </c>
      <c r="I2188">
        <v>0.75384964052814873</v>
      </c>
      <c r="J2188">
        <v>0.76225812320219</v>
      </c>
      <c r="M2188">
        <f>'[1]CAC_SWISS (-SP-NIKKEI-DAX)'!AC2273</f>
        <v>0</v>
      </c>
      <c r="N2188">
        <f>'[1]CAC_SWISS_SP (-NIKKEI-DAX)'!AD2273</f>
        <v>0</v>
      </c>
      <c r="O2188">
        <f>'[1]CAC_SWISS_DAX (-SP-NIKKEI)'!AD2273</f>
        <v>0</v>
      </c>
      <c r="P2188">
        <f>'[1]CAC_SWISS_NIKKEI (-SP-DAX)'!AD2273</f>
        <v>0</v>
      </c>
      <c r="Q2188">
        <f>'[1]CAC_SWISS_DAX_SP (-NIKKEI)'!AF2273</f>
        <v>0</v>
      </c>
      <c r="R2188">
        <f>'[1]CAC_SWISS_SP_NIKKEI (-DAX)'!AF2273</f>
        <v>0</v>
      </c>
      <c r="S2188">
        <f>'[1]CAC_SWISS_DAX_NIKKEI (-SP)'!AF2273</f>
        <v>0</v>
      </c>
      <c r="V2188" t="str">
        <f t="shared" si="1269"/>
        <v>BASE</v>
      </c>
      <c r="W2188" t="str">
        <f t="shared" si="1270"/>
        <v>BASE+SP</v>
      </c>
      <c r="X2188" t="str">
        <f t="shared" si="1271"/>
        <v>BASE+DAX</v>
      </c>
      <c r="Y2188" t="str">
        <f t="shared" si="1272"/>
        <v>BASE+NIKKEI</v>
      </c>
      <c r="Z2188" s="2" t="str">
        <f t="shared" si="1273"/>
        <v>- NIKKEI</v>
      </c>
      <c r="AA2188" s="2" t="str">
        <f t="shared" si="1246"/>
        <v>- DAX</v>
      </c>
      <c r="AB2188" s="2" t="str">
        <f t="shared" si="1261"/>
        <v>- SP</v>
      </c>
      <c r="AE2188">
        <f t="shared" si="1262"/>
        <v>0.74835808588489339</v>
      </c>
      <c r="AF2188">
        <f t="shared" si="1263"/>
        <v>0.75644854765654579</v>
      </c>
      <c r="AG2188">
        <f t="shared" si="1264"/>
        <v>0.75201051399994578</v>
      </c>
      <c r="AH2188">
        <f t="shared" si="1265"/>
        <v>0.74999848642037581</v>
      </c>
      <c r="AI2188">
        <f t="shared" si="1266"/>
        <v>0.75996014111424748</v>
      </c>
      <c r="AJ2188">
        <f t="shared" si="1267"/>
        <v>0.7585313129594039</v>
      </c>
      <c r="AK2188">
        <f t="shared" si="1268"/>
        <v>0.75384964052814873</v>
      </c>
      <c r="AM2188" t="str">
        <f t="shared" si="1274"/>
        <v>BASE</v>
      </c>
      <c r="AN2188" t="str" cm="1">
        <f t="array" ref="AN2188">IF(AM2188="",_xlfn.IFS(AF2188=MAX(AF2188:AH2188),"SP",AG2188=MAX(AF2188:AH2188),"DAX",AH2188=MAX(AF2188:AH2188),"NIKKEI",MAX(AF2188:AH2188)=0,""),"")</f>
        <v/>
      </c>
      <c r="AO2188" t="str" cm="1">
        <f t="array" ref="AO2188">IF(AM2188="BASE","",IF(MAX(AF2188:AH2188)=0,_xlfn.IFS(AI2188=MAX(AI2188:AK2188),"SP&amp;DAX",AJ2188=MAX(AI2188:AK2188),"SP&amp;NIKKEI",AK2188=MAX(AI2188:AK2188),"DAX&amp;NIKKEI"),""))</f>
        <v/>
      </c>
      <c r="AQ2188" s="3">
        <f t="shared" si="1275"/>
        <v>44819</v>
      </c>
      <c r="AR2188" cm="1">
        <f t="array" ref="AR2188">IF(AM2188="BASE",AE2188,_xlfn.IFS(AN2188="DAX",AG2188,AN2188="NIKKEI",AH2188,AN2188="SP",AF2188,AN2188="",MAX(AI2188:AK2188)))</f>
        <v>0.74835808588489339</v>
      </c>
      <c r="AS2188" s="4">
        <f t="shared" si="1247"/>
        <v>0.7578473257889019</v>
      </c>
      <c r="AT2188" s="4">
        <f t="shared" si="1248"/>
        <v>0.75561123968715893</v>
      </c>
      <c r="AU2188" s="4">
        <f t="shared" si="1249"/>
        <v>1.2137333037846436E-4</v>
      </c>
      <c r="AV2188" s="4">
        <f t="shared" si="1250"/>
        <v>4.0998725195397554E-4</v>
      </c>
      <c r="AW2188" s="4">
        <f t="shared" si="1251"/>
        <v>0.29604171788270511</v>
      </c>
      <c r="AX2188" s="4">
        <f t="shared" si="1252"/>
        <v>6.6199909343334605E-3</v>
      </c>
      <c r="AY2188" s="4">
        <f t="shared" si="1253"/>
        <v>4.509664962824394E-3</v>
      </c>
      <c r="AZ2188" s="4">
        <f t="shared" si="1254"/>
        <v>0.3377778193238743</v>
      </c>
      <c r="BA2188" s="6" t="str">
        <f t="shared" si="1255"/>
        <v>NEUTRAL</v>
      </c>
      <c r="BB2188" s="4">
        <f t="shared" si="1256"/>
        <v>0.1</v>
      </c>
      <c r="BC2188" s="4">
        <f t="shared" si="1257"/>
        <v>0.60295548643614738</v>
      </c>
      <c r="BD2188" s="4">
        <f t="shared" si="1258"/>
        <v>0.77882552653643133</v>
      </c>
      <c r="BE2188" s="4">
        <f t="shared" si="1276"/>
        <v>0.05</v>
      </c>
      <c r="BF2188" s="4" t="str">
        <f t="shared" si="1277"/>
        <v/>
      </c>
      <c r="BG2188" s="4" t="str">
        <f t="shared" si="1278"/>
        <v/>
      </c>
      <c r="BH2188" s="4" t="str">
        <f t="shared" si="1279"/>
        <v/>
      </c>
      <c r="BI2188" s="4" t="str">
        <f t="shared" si="1280"/>
        <v/>
      </c>
      <c r="BJ2188" s="4" t="str">
        <f t="shared" si="1281"/>
        <v/>
      </c>
      <c r="BK2188" s="4" t="str">
        <f t="shared" si="1282"/>
        <v/>
      </c>
      <c r="BS2188" s="3" t="str">
        <f t="shared" si="1259"/>
        <v/>
      </c>
      <c r="BT2188" s="5">
        <f t="shared" si="1260"/>
        <v>2.2360861017429734E-3</v>
      </c>
      <c r="BU2188" s="3"/>
    </row>
    <row r="2189" spans="1:73" x14ac:dyDescent="0.2">
      <c r="A2189" s="1">
        <v>44820</v>
      </c>
      <c r="C2189">
        <v>0.7392196743220748</v>
      </c>
      <c r="D2189">
        <v>0.74690784614238614</v>
      </c>
      <c r="E2189">
        <v>0.74335641108260864</v>
      </c>
      <c r="F2189">
        <v>0.74029311938533859</v>
      </c>
      <c r="G2189">
        <v>0.75081275862952745</v>
      </c>
      <c r="H2189">
        <v>0.74836397857708414</v>
      </c>
      <c r="I2189">
        <v>0.74451998380253404</v>
      </c>
      <c r="J2189">
        <v>0.75236447899029157</v>
      </c>
      <c r="M2189">
        <f>'[1]CAC_SWISS (-SP-NIKKEI-DAX)'!AC2274</f>
        <v>0</v>
      </c>
      <c r="N2189">
        <f>'[1]CAC_SWISS_SP (-NIKKEI-DAX)'!AD2274</f>
        <v>0</v>
      </c>
      <c r="O2189">
        <f>'[1]CAC_SWISS_DAX (-SP-NIKKEI)'!AD2274</f>
        <v>0</v>
      </c>
      <c r="P2189">
        <f>'[1]CAC_SWISS_NIKKEI (-SP-DAX)'!AD2274</f>
        <v>0</v>
      </c>
      <c r="Q2189">
        <f>'[1]CAC_SWISS_DAX_SP (-NIKKEI)'!AF2274</f>
        <v>0</v>
      </c>
      <c r="R2189">
        <f>'[1]CAC_SWISS_SP_NIKKEI (-DAX)'!AF2274</f>
        <v>0</v>
      </c>
      <c r="S2189">
        <f>'[1]CAC_SWISS_DAX_NIKKEI (-SP)'!AF2274</f>
        <v>0</v>
      </c>
      <c r="V2189" t="str">
        <f t="shared" si="1269"/>
        <v>BASE</v>
      </c>
      <c r="W2189" t="str">
        <f t="shared" si="1270"/>
        <v>BASE+SP</v>
      </c>
      <c r="X2189" t="str">
        <f t="shared" si="1271"/>
        <v>BASE+DAX</v>
      </c>
      <c r="Y2189" t="str">
        <f t="shared" si="1272"/>
        <v>BASE+NIKKEI</v>
      </c>
      <c r="Z2189" s="2" t="str">
        <f t="shared" si="1273"/>
        <v>- NIKKEI</v>
      </c>
      <c r="AA2189" s="2" t="str">
        <f t="shared" si="1246"/>
        <v>- DAX</v>
      </c>
      <c r="AB2189" s="2" t="str">
        <f t="shared" si="1261"/>
        <v>- SP</v>
      </c>
      <c r="AE2189">
        <f t="shared" si="1262"/>
        <v>0.7392196743220748</v>
      </c>
      <c r="AF2189">
        <f t="shared" si="1263"/>
        <v>0.74690784614238614</v>
      </c>
      <c r="AG2189">
        <f t="shared" si="1264"/>
        <v>0.74335641108260864</v>
      </c>
      <c r="AH2189">
        <f t="shared" si="1265"/>
        <v>0.74029311938533859</v>
      </c>
      <c r="AI2189">
        <f t="shared" si="1266"/>
        <v>0.75081275862952745</v>
      </c>
      <c r="AJ2189">
        <f t="shared" si="1267"/>
        <v>0.74836397857708414</v>
      </c>
      <c r="AK2189">
        <f t="shared" si="1268"/>
        <v>0.74451998380253404</v>
      </c>
      <c r="AM2189" t="str">
        <f t="shared" si="1274"/>
        <v>BASE</v>
      </c>
      <c r="AN2189" t="str" cm="1">
        <f t="array" ref="AN2189">IF(AM2189="",_xlfn.IFS(AF2189=MAX(AF2189:AH2189),"SP",AG2189=MAX(AF2189:AH2189),"DAX",AH2189=MAX(AF2189:AH2189),"NIKKEI",MAX(AF2189:AH2189)=0,""),"")</f>
        <v/>
      </c>
      <c r="AO2189" t="str" cm="1">
        <f t="array" ref="AO2189">IF(AM2189="BASE","",IF(MAX(AF2189:AH2189)=0,_xlfn.IFS(AI2189=MAX(AI2189:AK2189),"SP&amp;DAX",AJ2189=MAX(AI2189:AK2189),"SP&amp;NIKKEI",AK2189=MAX(AI2189:AK2189),"DAX&amp;NIKKEI"),""))</f>
        <v/>
      </c>
      <c r="AQ2189" s="3">
        <f t="shared" si="1275"/>
        <v>44820</v>
      </c>
      <c r="AR2189" cm="1">
        <f t="array" ref="AR2189">IF(AM2189="BASE",AE2189,_xlfn.IFS(AN2189="DAX",AG2189,AN2189="NIKKEI",AH2189,AN2189="SP",AF2189,AN2189="",MAX(AI2189:AK2189)))</f>
        <v>0.7392196743220748</v>
      </c>
      <c r="AS2189" s="4">
        <f t="shared" si="1247"/>
        <v>0.75345681435306411</v>
      </c>
      <c r="AT2189" s="4">
        <f t="shared" si="1248"/>
        <v>0.7556854208169298</v>
      </c>
      <c r="AU2189" s="4">
        <f t="shared" si="1249"/>
        <v>6.7514815073305701E-5</v>
      </c>
      <c r="AV2189" s="4">
        <f t="shared" si="1250"/>
        <v>4.1386615752125915E-4</v>
      </c>
      <c r="AW2189" s="4">
        <f t="shared" si="1251"/>
        <v>0.1631320025722027</v>
      </c>
      <c r="AX2189" s="4">
        <f t="shared" si="1252"/>
        <v>6.5737841494207432E-3</v>
      </c>
      <c r="AY2189" s="4">
        <f t="shared" si="1253"/>
        <v>3.8767002279974849E-3</v>
      </c>
      <c r="AZ2189" s="4">
        <f t="shared" si="1254"/>
        <v>-0.57487201299979795</v>
      </c>
      <c r="BA2189" s="6" t="str">
        <f t="shared" si="1255"/>
        <v>NEUTRAL</v>
      </c>
      <c r="BB2189" s="4">
        <f t="shared" si="1256"/>
        <v>0.1</v>
      </c>
      <c r="BC2189" s="4">
        <f t="shared" si="1257"/>
        <v>0.60295548643614738</v>
      </c>
      <c r="BD2189" s="4">
        <f t="shared" si="1258"/>
        <v>0.77882552653643133</v>
      </c>
      <c r="BE2189" s="4">
        <f t="shared" si="1276"/>
        <v>0.05</v>
      </c>
      <c r="BF2189" s="4" t="str">
        <f t="shared" si="1277"/>
        <v/>
      </c>
      <c r="BG2189" s="4" t="str">
        <f t="shared" si="1278"/>
        <v/>
      </c>
      <c r="BH2189" s="4" t="str">
        <f t="shared" si="1279"/>
        <v/>
      </c>
      <c r="BI2189" s="4" t="str">
        <f t="shared" si="1280"/>
        <v/>
      </c>
      <c r="BJ2189" s="4" t="str">
        <f t="shared" si="1281"/>
        <v/>
      </c>
      <c r="BK2189" s="4" t="str">
        <f t="shared" si="1282"/>
        <v/>
      </c>
      <c r="BS2189" s="3" t="str">
        <f t="shared" si="1259"/>
        <v/>
      </c>
      <c r="BT2189" s="5">
        <f t="shared" si="1260"/>
        <v>-2.2286064638656899E-3</v>
      </c>
      <c r="BU2189" s="3"/>
    </row>
    <row r="2190" spans="1:73" x14ac:dyDescent="0.2">
      <c r="A2190" s="1">
        <v>44823</v>
      </c>
      <c r="C2190">
        <v>0.74826229671067979</v>
      </c>
      <c r="D2190">
        <v>0.7555626348464678</v>
      </c>
      <c r="E2190">
        <v>0.75092702997102478</v>
      </c>
      <c r="F2190">
        <v>0.74864206657099752</v>
      </c>
      <c r="G2190">
        <v>0.75819526239749346</v>
      </c>
      <c r="H2190">
        <v>0.75618231609287712</v>
      </c>
      <c r="I2190">
        <v>0.75138247892763022</v>
      </c>
      <c r="J2190">
        <v>0.75890980641262573</v>
      </c>
      <c r="M2190">
        <f>'[1]CAC_SWISS (-SP-NIKKEI-DAX)'!AC2275</f>
        <v>0</v>
      </c>
      <c r="N2190">
        <f>'[1]CAC_SWISS_SP (-NIKKEI-DAX)'!AD2275</f>
        <v>0</v>
      </c>
      <c r="O2190">
        <f>'[1]CAC_SWISS_DAX (-SP-NIKKEI)'!AD2275</f>
        <v>0</v>
      </c>
      <c r="P2190">
        <f>'[1]CAC_SWISS_NIKKEI (-SP-DAX)'!AD2275</f>
        <v>0</v>
      </c>
      <c r="Q2190">
        <f>'[1]CAC_SWISS_DAX_SP (-NIKKEI)'!AF2275</f>
        <v>0</v>
      </c>
      <c r="R2190">
        <f>'[1]CAC_SWISS_SP_NIKKEI (-DAX)'!AF2275</f>
        <v>0</v>
      </c>
      <c r="S2190">
        <f>'[1]CAC_SWISS_DAX_NIKKEI (-SP)'!AF2275</f>
        <v>0</v>
      </c>
      <c r="V2190" t="str">
        <f t="shared" si="1269"/>
        <v>BASE</v>
      </c>
      <c r="W2190" t="str">
        <f t="shared" si="1270"/>
        <v>BASE+SP</v>
      </c>
      <c r="X2190" t="str">
        <f t="shared" si="1271"/>
        <v>BASE+DAX</v>
      </c>
      <c r="Y2190" t="str">
        <f t="shared" si="1272"/>
        <v>BASE+NIKKEI</v>
      </c>
      <c r="Z2190" s="2" t="str">
        <f t="shared" si="1273"/>
        <v>- NIKKEI</v>
      </c>
      <c r="AA2190" s="2" t="str">
        <f t="shared" si="1246"/>
        <v>- DAX</v>
      </c>
      <c r="AB2190" s="2" t="str">
        <f t="shared" si="1261"/>
        <v>- SP</v>
      </c>
      <c r="AE2190">
        <f t="shared" si="1262"/>
        <v>0.74826229671067979</v>
      </c>
      <c r="AF2190">
        <f t="shared" si="1263"/>
        <v>0.7555626348464678</v>
      </c>
      <c r="AG2190">
        <f t="shared" si="1264"/>
        <v>0.75092702997102478</v>
      </c>
      <c r="AH2190">
        <f t="shared" si="1265"/>
        <v>0.74864206657099752</v>
      </c>
      <c r="AI2190">
        <f t="shared" si="1266"/>
        <v>0.75819526239749346</v>
      </c>
      <c r="AJ2190">
        <f t="shared" si="1267"/>
        <v>0.75618231609287712</v>
      </c>
      <c r="AK2190">
        <f t="shared" si="1268"/>
        <v>0.75138247892763022</v>
      </c>
      <c r="AM2190" t="str">
        <f t="shared" si="1274"/>
        <v>BASE</v>
      </c>
      <c r="AN2190" t="str" cm="1">
        <f t="array" ref="AN2190">IF(AM2190="",_xlfn.IFS(AF2190=MAX(AF2190:AH2190),"SP",AG2190=MAX(AF2190:AH2190),"DAX",AH2190=MAX(AF2190:AH2190),"NIKKEI",MAX(AF2190:AH2190)=0,""),"")</f>
        <v/>
      </c>
      <c r="AO2190" t="str" cm="1">
        <f t="array" ref="AO2190">IF(AM2190="BASE","",IF(MAX(AF2190:AH2190)=0,_xlfn.IFS(AI2190=MAX(AI2190:AK2190),"SP&amp;DAX",AJ2190=MAX(AI2190:AK2190),"SP&amp;NIKKEI",AK2190=MAX(AI2190:AK2190),"DAX&amp;NIKKEI"),""))</f>
        <v/>
      </c>
      <c r="AQ2190" s="3">
        <f t="shared" si="1275"/>
        <v>44823</v>
      </c>
      <c r="AR2190" cm="1">
        <f t="array" ref="AR2190">IF(AM2190="BASE",AE2190,_xlfn.IFS(AN2190="DAX",AG2190,AN2190="NIKKEI",AH2190,AN2190="SP",AF2190,AN2190="",MAX(AI2190:AK2190)))</f>
        <v>0.74826229671067979</v>
      </c>
      <c r="AS2190" s="4">
        <f t="shared" si="1247"/>
        <v>0.75121185754066633</v>
      </c>
      <c r="AT2190" s="4">
        <f t="shared" si="1248"/>
        <v>0.7557907651943937</v>
      </c>
      <c r="AU2190" s="4">
        <f t="shared" si="1249"/>
        <v>3.1831252353237408E-5</v>
      </c>
      <c r="AV2190" s="4">
        <f t="shared" si="1250"/>
        <v>4.1651915083764767E-4</v>
      </c>
      <c r="AW2190" s="4">
        <f t="shared" si="1251"/>
        <v>7.6422061960950999E-2</v>
      </c>
      <c r="AX2190" s="4">
        <f t="shared" si="1252"/>
        <v>6.5436338626743964E-3</v>
      </c>
      <c r="AY2190" s="4">
        <f t="shared" si="1253"/>
        <v>3.3931560901433186E-3</v>
      </c>
      <c r="AZ2190" s="4">
        <f t="shared" si="1254"/>
        <v>-1.349453880718458</v>
      </c>
      <c r="BA2190" s="6" t="str">
        <f t="shared" si="1255"/>
        <v>NEUTRAL</v>
      </c>
      <c r="BB2190" s="4">
        <f t="shared" si="1256"/>
        <v>0.1</v>
      </c>
      <c r="BC2190" s="4">
        <f t="shared" si="1257"/>
        <v>0.60295548643614738</v>
      </c>
      <c r="BD2190" s="4">
        <f t="shared" si="1258"/>
        <v>0.77882552653643133</v>
      </c>
      <c r="BE2190" s="4">
        <f t="shared" si="1276"/>
        <v>0.05</v>
      </c>
      <c r="BF2190" s="4" t="str">
        <f t="shared" si="1277"/>
        <v/>
      </c>
      <c r="BG2190" s="4" t="str">
        <f t="shared" si="1278"/>
        <v/>
      </c>
      <c r="BH2190" s="4" t="str">
        <f t="shared" si="1279"/>
        <v/>
      </c>
      <c r="BI2190" s="4" t="str">
        <f t="shared" si="1280"/>
        <v/>
      </c>
      <c r="BJ2190" s="4" t="str">
        <f t="shared" si="1281"/>
        <v/>
      </c>
      <c r="BK2190" s="4" t="str">
        <f t="shared" si="1282"/>
        <v/>
      </c>
      <c r="BS2190" s="3" t="str">
        <f t="shared" si="1259"/>
        <v/>
      </c>
      <c r="BT2190" s="5">
        <f t="shared" si="1260"/>
        <v>-4.578907653727371E-3</v>
      </c>
      <c r="BU2190" s="3"/>
    </row>
    <row r="2191" spans="1:73" x14ac:dyDescent="0.2">
      <c r="A2191" s="1">
        <v>44824</v>
      </c>
      <c r="C2191">
        <v>0.74213766316430085</v>
      </c>
      <c r="D2191">
        <v>0.75069817419393869</v>
      </c>
      <c r="E2191">
        <v>0.74519092428750622</v>
      </c>
      <c r="F2191">
        <v>0.74255172378636103</v>
      </c>
      <c r="G2191">
        <v>0.7536847105682638</v>
      </c>
      <c r="H2191">
        <v>0.7513633446200797</v>
      </c>
      <c r="I2191">
        <v>0.74567353714838236</v>
      </c>
      <c r="J2191">
        <v>0.75443420849773968</v>
      </c>
      <c r="M2191">
        <f>'[1]CAC_SWISS (-SP-NIKKEI-DAX)'!AC2276</f>
        <v>0</v>
      </c>
      <c r="N2191">
        <f>'[1]CAC_SWISS_SP (-NIKKEI-DAX)'!AD2276</f>
        <v>0</v>
      </c>
      <c r="O2191">
        <f>'[1]CAC_SWISS_DAX (-SP-NIKKEI)'!AD2276</f>
        <v>0</v>
      </c>
      <c r="P2191">
        <f>'[1]CAC_SWISS_NIKKEI (-SP-DAX)'!AD2276</f>
        <v>0</v>
      </c>
      <c r="Q2191">
        <f>'[1]CAC_SWISS_DAX_SP (-NIKKEI)'!AF2276</f>
        <v>0</v>
      </c>
      <c r="R2191">
        <f>'[1]CAC_SWISS_SP_NIKKEI (-DAX)'!AF2276</f>
        <v>0</v>
      </c>
      <c r="S2191">
        <f>'[1]CAC_SWISS_DAX_NIKKEI (-SP)'!AF2276</f>
        <v>0</v>
      </c>
      <c r="V2191" t="str">
        <f t="shared" si="1269"/>
        <v>BASE</v>
      </c>
      <c r="W2191" t="str">
        <f t="shared" si="1270"/>
        <v>BASE+SP</v>
      </c>
      <c r="X2191" t="str">
        <f t="shared" si="1271"/>
        <v>BASE+DAX</v>
      </c>
      <c r="Y2191" t="str">
        <f t="shared" si="1272"/>
        <v>BASE+NIKKEI</v>
      </c>
      <c r="Z2191" s="2" t="str">
        <f t="shared" si="1273"/>
        <v>- NIKKEI</v>
      </c>
      <c r="AA2191" s="2" t="str">
        <f t="shared" si="1246"/>
        <v>- DAX</v>
      </c>
      <c r="AB2191" s="2" t="str">
        <f t="shared" si="1261"/>
        <v>- SP</v>
      </c>
      <c r="AE2191">
        <f t="shared" si="1262"/>
        <v>0.74213766316430085</v>
      </c>
      <c r="AF2191">
        <f t="shared" si="1263"/>
        <v>0.75069817419393869</v>
      </c>
      <c r="AG2191">
        <f t="shared" si="1264"/>
        <v>0.74519092428750622</v>
      </c>
      <c r="AH2191">
        <f t="shared" si="1265"/>
        <v>0.74255172378636103</v>
      </c>
      <c r="AI2191">
        <f t="shared" si="1266"/>
        <v>0.7536847105682638</v>
      </c>
      <c r="AJ2191">
        <f t="shared" si="1267"/>
        <v>0.7513633446200797</v>
      </c>
      <c r="AK2191">
        <f t="shared" si="1268"/>
        <v>0.74567353714838236</v>
      </c>
      <c r="AM2191" t="str">
        <f t="shared" si="1274"/>
        <v>BASE</v>
      </c>
      <c r="AN2191" t="str" cm="1">
        <f t="array" ref="AN2191">IF(AM2191="",_xlfn.IFS(AF2191=MAX(AF2191:AH2191),"SP",AG2191=MAX(AF2191:AH2191),"DAX",AH2191=MAX(AF2191:AH2191),"NIKKEI",MAX(AF2191:AH2191)=0,""),"")</f>
        <v/>
      </c>
      <c r="AO2191" t="str" cm="1">
        <f t="array" ref="AO2191">IF(AM2191="BASE","",IF(MAX(AF2191:AH2191)=0,_xlfn.IFS(AI2191=MAX(AI2191:AK2191),"SP&amp;DAX",AJ2191=MAX(AI2191:AK2191),"SP&amp;NIKKEI",AK2191=MAX(AI2191:AK2191),"DAX&amp;NIKKEI"),""))</f>
        <v/>
      </c>
      <c r="AQ2191" s="3">
        <f t="shared" si="1275"/>
        <v>44824</v>
      </c>
      <c r="AR2191" cm="1">
        <f t="array" ref="AR2191">IF(AM2191="BASE",AE2191,_xlfn.IFS(AN2191="DAX",AG2191,AN2191="NIKKEI",AH2191,AN2191="SP",AF2191,AN2191="",MAX(AI2191:AK2191)))</f>
        <v>0.74213766316430085</v>
      </c>
      <c r="AS2191" s="4">
        <f t="shared" si="1247"/>
        <v>0.74966861399431806</v>
      </c>
      <c r="AT2191" s="4">
        <f t="shared" si="1248"/>
        <v>0.75576073658425491</v>
      </c>
      <c r="AU2191" s="4">
        <f t="shared" si="1249"/>
        <v>3.3842115400428436E-5</v>
      </c>
      <c r="AV2191" s="4">
        <f t="shared" si="1250"/>
        <v>4.1636318205323268E-4</v>
      </c>
      <c r="AW2191" s="4">
        <f t="shared" si="1251"/>
        <v>8.1280278514399645E-2</v>
      </c>
      <c r="AX2191" s="4">
        <f t="shared" si="1252"/>
        <v>6.5452865313659521E-3</v>
      </c>
      <c r="AY2191" s="4">
        <f t="shared" si="1253"/>
        <v>3.4222032641424874E-3</v>
      </c>
      <c r="AZ2191" s="4">
        <f t="shared" si="1254"/>
        <v>-1.7801755535007293</v>
      </c>
      <c r="BA2191" s="6" t="str">
        <f t="shared" si="1255"/>
        <v>NEUTRAL</v>
      </c>
      <c r="BB2191" s="4">
        <f t="shared" si="1256"/>
        <v>0.1</v>
      </c>
      <c r="BC2191" s="4">
        <f t="shared" si="1257"/>
        <v>0.60295548643614738</v>
      </c>
      <c r="BD2191" s="4">
        <f t="shared" si="1258"/>
        <v>0.77882552653643133</v>
      </c>
      <c r="BE2191" s="4">
        <f t="shared" si="1276"/>
        <v>0.05</v>
      </c>
      <c r="BF2191" s="4" t="str">
        <f t="shared" si="1277"/>
        <v/>
      </c>
      <c r="BG2191" s="4" t="str">
        <f t="shared" si="1278"/>
        <v/>
      </c>
      <c r="BH2191" s="4" t="str">
        <f t="shared" si="1279"/>
        <v/>
      </c>
      <c r="BI2191" s="4" t="str">
        <f t="shared" si="1280"/>
        <v/>
      </c>
      <c r="BJ2191" s="4" t="str">
        <f t="shared" si="1281"/>
        <v/>
      </c>
      <c r="BK2191" s="4" t="str">
        <f t="shared" si="1282"/>
        <v/>
      </c>
      <c r="BS2191" s="3" t="str">
        <f t="shared" si="1259"/>
        <v/>
      </c>
      <c r="BT2191" s="5">
        <f t="shared" si="1260"/>
        <v>-6.0921225899368547E-3</v>
      </c>
      <c r="BU2191" s="3"/>
    </row>
    <row r="2192" spans="1:73" x14ac:dyDescent="0.2">
      <c r="A2192" s="1">
        <v>44825</v>
      </c>
      <c r="C2192">
        <v>0.74252718221286695</v>
      </c>
      <c r="D2192">
        <v>0.75273197502858957</v>
      </c>
      <c r="E2192">
        <v>0.74551641965257653</v>
      </c>
      <c r="F2192">
        <v>0.74282883796835419</v>
      </c>
      <c r="G2192">
        <v>0.75569474824502869</v>
      </c>
      <c r="H2192">
        <v>0.75345578183517381</v>
      </c>
      <c r="I2192">
        <v>0.74587238493972097</v>
      </c>
      <c r="J2192">
        <v>0.75650094263233325</v>
      </c>
      <c r="M2192">
        <f>'[1]CAC_SWISS (-SP-NIKKEI-DAX)'!AC2277</f>
        <v>0</v>
      </c>
      <c r="N2192">
        <f>'[1]CAC_SWISS_SP (-NIKKEI-DAX)'!AD2277</f>
        <v>0</v>
      </c>
      <c r="O2192">
        <f>'[1]CAC_SWISS_DAX (-SP-NIKKEI)'!AD2277</f>
        <v>0</v>
      </c>
      <c r="P2192">
        <f>'[1]CAC_SWISS_NIKKEI (-SP-DAX)'!AD2277</f>
        <v>0</v>
      </c>
      <c r="Q2192">
        <f>'[1]CAC_SWISS_DAX_SP (-NIKKEI)'!AF2277</f>
        <v>0</v>
      </c>
      <c r="R2192">
        <f>'[1]CAC_SWISS_SP_NIKKEI (-DAX)'!AF2277</f>
        <v>0</v>
      </c>
      <c r="S2192">
        <f>'[1]CAC_SWISS_DAX_NIKKEI (-SP)'!AF2277</f>
        <v>0</v>
      </c>
      <c r="V2192" t="str">
        <f t="shared" si="1269"/>
        <v>BASE</v>
      </c>
      <c r="W2192" t="str">
        <f t="shared" si="1270"/>
        <v>BASE+SP</v>
      </c>
      <c r="X2192" t="str">
        <f t="shared" si="1271"/>
        <v>BASE+DAX</v>
      </c>
      <c r="Y2192" t="str">
        <f t="shared" si="1272"/>
        <v>BASE+NIKKEI</v>
      </c>
      <c r="Z2192" s="2" t="str">
        <f t="shared" si="1273"/>
        <v>- NIKKEI</v>
      </c>
      <c r="AA2192" s="2" t="str">
        <f t="shared" si="1246"/>
        <v>- DAX</v>
      </c>
      <c r="AB2192" s="2" t="str">
        <f t="shared" si="1261"/>
        <v>- SP</v>
      </c>
      <c r="AE2192">
        <f t="shared" si="1262"/>
        <v>0.74252718221286695</v>
      </c>
      <c r="AF2192">
        <f t="shared" si="1263"/>
        <v>0.75273197502858957</v>
      </c>
      <c r="AG2192">
        <f t="shared" si="1264"/>
        <v>0.74551641965257653</v>
      </c>
      <c r="AH2192">
        <f t="shared" si="1265"/>
        <v>0.74282883796835419</v>
      </c>
      <c r="AI2192">
        <f t="shared" si="1266"/>
        <v>0.75569474824502869</v>
      </c>
      <c r="AJ2192">
        <f t="shared" si="1267"/>
        <v>0.75345578183517381</v>
      </c>
      <c r="AK2192">
        <f t="shared" si="1268"/>
        <v>0.74587238493972097</v>
      </c>
      <c r="AM2192" t="str">
        <f t="shared" si="1274"/>
        <v>BASE</v>
      </c>
      <c r="AN2192" t="str" cm="1">
        <f t="array" ref="AN2192">IF(AM2192="",_xlfn.IFS(AF2192=MAX(AF2192:AH2192),"SP",AG2192=MAX(AF2192:AH2192),"DAX",AH2192=MAX(AF2192:AH2192),"NIKKEI",MAX(AF2192:AH2192)=0,""),"")</f>
        <v/>
      </c>
      <c r="AO2192" t="str" cm="1">
        <f t="array" ref="AO2192">IF(AM2192="BASE","",IF(MAX(AF2192:AH2192)=0,_xlfn.IFS(AI2192=MAX(AI2192:AK2192),"SP&amp;DAX",AJ2192=MAX(AI2192:AK2192),"SP&amp;NIKKEI",AK2192=MAX(AI2192:AK2192),"DAX&amp;NIKKEI"),""))</f>
        <v/>
      </c>
      <c r="AQ2192" s="3">
        <f t="shared" si="1275"/>
        <v>44825</v>
      </c>
      <c r="AR2192" cm="1">
        <f t="array" ref="AR2192">IF(AM2192="BASE",AE2192,_xlfn.IFS(AN2192="DAX",AG2192,AN2192="NIKKEI",AH2192,AN2192="SP",AF2192,AN2192="",MAX(AI2192:AK2192)))</f>
        <v>0.74252718221286695</v>
      </c>
      <c r="AS2192" s="4">
        <f t="shared" si="1247"/>
        <v>0.74864702918739012</v>
      </c>
      <c r="AT2192" s="4">
        <f t="shared" si="1248"/>
        <v>0.75575460654382964</v>
      </c>
      <c r="AU2192" s="4">
        <f t="shared" si="1249"/>
        <v>3.7298966200516636E-5</v>
      </c>
      <c r="AV2192" s="4">
        <f t="shared" si="1250"/>
        <v>4.1639897886554977E-4</v>
      </c>
      <c r="AW2192" s="4">
        <f t="shared" si="1251"/>
        <v>8.9575066447413226E-2</v>
      </c>
      <c r="AX2192" s="4">
        <f t="shared" si="1252"/>
        <v>6.5504788969783312E-3</v>
      </c>
      <c r="AY2192" s="4">
        <f t="shared" si="1253"/>
        <v>3.4724452763668801E-3</v>
      </c>
      <c r="AZ2192" s="4">
        <f t="shared" si="1254"/>
        <v>-2.0468507897915602</v>
      </c>
      <c r="BA2192" s="6" t="str">
        <f t="shared" si="1255"/>
        <v>NEUTRAL</v>
      </c>
      <c r="BB2192" s="4">
        <f t="shared" si="1256"/>
        <v>0.1</v>
      </c>
      <c r="BC2192" s="4">
        <f t="shared" si="1257"/>
        <v>0.60295548643614738</v>
      </c>
      <c r="BD2192" s="4">
        <f t="shared" si="1258"/>
        <v>0.77882552653643133</v>
      </c>
      <c r="BE2192" s="4">
        <f t="shared" si="1276"/>
        <v>0.05</v>
      </c>
      <c r="BF2192" s="4" t="str">
        <f t="shared" si="1277"/>
        <v/>
      </c>
      <c r="BG2192" s="4" t="str">
        <f t="shared" si="1278"/>
        <v/>
      </c>
      <c r="BH2192" s="4" t="str">
        <f t="shared" si="1279"/>
        <v/>
      </c>
      <c r="BI2192" s="4" t="str">
        <f t="shared" si="1280"/>
        <v/>
      </c>
      <c r="BJ2192" s="4" t="str">
        <f t="shared" si="1281"/>
        <v/>
      </c>
      <c r="BK2192" s="4" t="str">
        <f t="shared" si="1282"/>
        <v/>
      </c>
      <c r="BS2192" s="3" t="str">
        <f t="shared" si="1259"/>
        <v/>
      </c>
      <c r="BT2192" s="5">
        <f t="shared" si="1260"/>
        <v>-7.1075773564395206E-3</v>
      </c>
      <c r="BU2192" s="3"/>
    </row>
    <row r="2193" spans="1:73" x14ac:dyDescent="0.2">
      <c r="A2193" s="1">
        <v>44826</v>
      </c>
      <c r="C2193">
        <v>0.7445851345485478</v>
      </c>
      <c r="D2193">
        <v>0.75447506121140873</v>
      </c>
      <c r="E2193">
        <v>0.74766943169952671</v>
      </c>
      <c r="F2193">
        <v>0.74488538712615349</v>
      </c>
      <c r="G2193">
        <v>0.75757103409082482</v>
      </c>
      <c r="H2193">
        <v>0.75518772755945851</v>
      </c>
      <c r="I2193">
        <v>0.74802793930128642</v>
      </c>
      <c r="J2193">
        <v>0.75837316263667565</v>
      </c>
      <c r="M2193">
        <f>'[1]CAC_SWISS (-SP-NIKKEI-DAX)'!AC2278</f>
        <v>0</v>
      </c>
      <c r="N2193">
        <f>'[1]CAC_SWISS_SP (-NIKKEI-DAX)'!AD2278</f>
        <v>0</v>
      </c>
      <c r="O2193">
        <f>'[1]CAC_SWISS_DAX (-SP-NIKKEI)'!AD2278</f>
        <v>0</v>
      </c>
      <c r="P2193">
        <f>'[1]CAC_SWISS_NIKKEI (-SP-DAX)'!AD2278</f>
        <v>0</v>
      </c>
      <c r="Q2193">
        <f>'[1]CAC_SWISS_DAX_SP (-NIKKEI)'!AF2278</f>
        <v>0</v>
      </c>
      <c r="R2193">
        <f>'[1]CAC_SWISS_SP_NIKKEI (-DAX)'!AF2278</f>
        <v>0</v>
      </c>
      <c r="S2193">
        <f>'[1]CAC_SWISS_DAX_NIKKEI (-SP)'!AF2278</f>
        <v>0</v>
      </c>
      <c r="V2193" t="str">
        <f t="shared" si="1269"/>
        <v>BASE</v>
      </c>
      <c r="W2193" t="str">
        <f t="shared" si="1270"/>
        <v>BASE+SP</v>
      </c>
      <c r="X2193" t="str">
        <f t="shared" si="1271"/>
        <v>BASE+DAX</v>
      </c>
      <c r="Y2193" t="str">
        <f t="shared" si="1272"/>
        <v>BASE+NIKKEI</v>
      </c>
      <c r="Z2193" s="2" t="str">
        <f t="shared" si="1273"/>
        <v>- NIKKEI</v>
      </c>
      <c r="AA2193" s="2" t="str">
        <f t="shared" si="1246"/>
        <v>- DAX</v>
      </c>
      <c r="AB2193" s="2" t="str">
        <f t="shared" si="1261"/>
        <v>- SP</v>
      </c>
      <c r="AE2193">
        <f t="shared" si="1262"/>
        <v>0.7445851345485478</v>
      </c>
      <c r="AF2193">
        <f t="shared" si="1263"/>
        <v>0.75447506121140873</v>
      </c>
      <c r="AG2193">
        <f t="shared" si="1264"/>
        <v>0.74766943169952671</v>
      </c>
      <c r="AH2193">
        <f t="shared" si="1265"/>
        <v>0.74488538712615349</v>
      </c>
      <c r="AI2193">
        <f t="shared" si="1266"/>
        <v>0.75757103409082482</v>
      </c>
      <c r="AJ2193">
        <f t="shared" si="1267"/>
        <v>0.75518772755945851</v>
      </c>
      <c r="AK2193">
        <f t="shared" si="1268"/>
        <v>0.74802793930128642</v>
      </c>
      <c r="AM2193" t="str">
        <f t="shared" si="1274"/>
        <v>BASE</v>
      </c>
      <c r="AN2193" t="str" cm="1">
        <f t="array" ref="AN2193">IF(AM2193="",_xlfn.IFS(AF2193=MAX(AF2193:AH2193),"SP",AG2193=MAX(AF2193:AH2193),"DAX",AH2193=MAX(AF2193:AH2193),"NIKKEI",MAX(AF2193:AH2193)=0,""),"")</f>
        <v/>
      </c>
      <c r="AO2193" t="str" cm="1">
        <f t="array" ref="AO2193">IF(AM2193="BASE","",IF(MAX(AF2193:AH2193)=0,_xlfn.IFS(AI2193=MAX(AI2193:AK2193),"SP&amp;DAX",AJ2193=MAX(AI2193:AK2193),"SP&amp;NIKKEI",AK2193=MAX(AI2193:AK2193),"DAX&amp;NIKKEI"),""))</f>
        <v/>
      </c>
      <c r="AQ2193" s="3">
        <f t="shared" si="1275"/>
        <v>44826</v>
      </c>
      <c r="AR2193" cm="1">
        <f t="array" ref="AR2193">IF(AM2193="BASE",AE2193,_xlfn.IFS(AN2193="DAX",AG2193,AN2193="NIKKEI",AH2193,AN2193="SP",AF2193,AN2193="",MAX(AI2193:AK2193)))</f>
        <v>0.7445851345485478</v>
      </c>
      <c r="AS2193" s="4">
        <f t="shared" si="1247"/>
        <v>0.74836147798591224</v>
      </c>
      <c r="AT2193" s="4">
        <f t="shared" si="1248"/>
        <v>0.75568914947453469</v>
      </c>
      <c r="AU2193" s="4">
        <f t="shared" si="1249"/>
        <v>3.8879881104378957E-5</v>
      </c>
      <c r="AV2193" s="4">
        <f t="shared" si="1250"/>
        <v>4.1728663078918624E-4</v>
      </c>
      <c r="AW2193" s="4">
        <f t="shared" si="1251"/>
        <v>9.3173081128547164E-2</v>
      </c>
      <c r="AX2193" s="4">
        <f t="shared" si="1252"/>
        <v>6.5595884814063634E-3</v>
      </c>
      <c r="AY2193" s="4">
        <f t="shared" si="1253"/>
        <v>3.4976736163086484E-3</v>
      </c>
      <c r="AZ2193" s="4">
        <f t="shared" si="1254"/>
        <v>-2.0950129407316984</v>
      </c>
      <c r="BA2193" s="6" t="str">
        <f t="shared" si="1255"/>
        <v>NEUTRAL</v>
      </c>
      <c r="BB2193" s="4">
        <f t="shared" si="1256"/>
        <v>0.1</v>
      </c>
      <c r="BC2193" s="4">
        <f t="shared" si="1257"/>
        <v>0.60295548643614738</v>
      </c>
      <c r="BD2193" s="4">
        <f t="shared" si="1258"/>
        <v>0.77882552653643133</v>
      </c>
      <c r="BE2193" s="4">
        <f t="shared" si="1276"/>
        <v>0.05</v>
      </c>
      <c r="BF2193" s="4" t="str">
        <f t="shared" si="1277"/>
        <v/>
      </c>
      <c r="BG2193" s="4" t="str">
        <f t="shared" si="1278"/>
        <v/>
      </c>
      <c r="BH2193" s="4" t="str">
        <f t="shared" si="1279"/>
        <v/>
      </c>
      <c r="BI2193" s="4" t="str">
        <f t="shared" si="1280"/>
        <v/>
      </c>
      <c r="BJ2193" s="4" t="str">
        <f t="shared" si="1281"/>
        <v/>
      </c>
      <c r="BK2193" s="4" t="str">
        <f t="shared" si="1282"/>
        <v/>
      </c>
      <c r="BS2193" s="3" t="str">
        <f t="shared" si="1259"/>
        <v/>
      </c>
      <c r="BT2193" s="5">
        <f t="shared" si="1260"/>
        <v>-7.3276714886224559E-3</v>
      </c>
      <c r="BU2193" s="3"/>
    </row>
    <row r="2194" spans="1:73" x14ac:dyDescent="0.2">
      <c r="A2194" s="1">
        <v>44827</v>
      </c>
      <c r="C2194">
        <v>0.7533471556295378</v>
      </c>
      <c r="D2194">
        <v>0.76258162791161377</v>
      </c>
      <c r="E2194">
        <v>0.75570028066262129</v>
      </c>
      <c r="F2194">
        <v>0.75353684077001959</v>
      </c>
      <c r="G2194">
        <v>0.76498361557711436</v>
      </c>
      <c r="H2194">
        <v>0.76311908400826012</v>
      </c>
      <c r="I2194">
        <v>0.75592610053013176</v>
      </c>
      <c r="J2194">
        <v>0.7655831319054176</v>
      </c>
      <c r="M2194">
        <f>'[1]CAC_SWISS (-SP-NIKKEI-DAX)'!AC2279</f>
        <v>0</v>
      </c>
      <c r="N2194">
        <f>'[1]CAC_SWISS_SP (-NIKKEI-DAX)'!AD2279</f>
        <v>0</v>
      </c>
      <c r="O2194">
        <f>'[1]CAC_SWISS_DAX (-SP-NIKKEI)'!AD2279</f>
        <v>0</v>
      </c>
      <c r="P2194">
        <f>'[1]CAC_SWISS_NIKKEI (-SP-DAX)'!AD2279</f>
        <v>0</v>
      </c>
      <c r="Q2194">
        <f>'[1]CAC_SWISS_DAX_SP (-NIKKEI)'!AF2279</f>
        <v>0</v>
      </c>
      <c r="R2194">
        <f>'[1]CAC_SWISS_SP_NIKKEI (-DAX)'!AF2279</f>
        <v>0</v>
      </c>
      <c r="S2194">
        <f>'[1]CAC_SWISS_DAX_NIKKEI (-SP)'!AF2279</f>
        <v>0</v>
      </c>
      <c r="V2194" t="str">
        <f t="shared" si="1269"/>
        <v>BASE</v>
      </c>
      <c r="W2194" t="str">
        <f t="shared" si="1270"/>
        <v>BASE+SP</v>
      </c>
      <c r="X2194" t="str">
        <f t="shared" si="1271"/>
        <v>BASE+DAX</v>
      </c>
      <c r="Y2194" t="str">
        <f t="shared" si="1272"/>
        <v>BASE+NIKKEI</v>
      </c>
      <c r="Z2194" s="2" t="str">
        <f t="shared" si="1273"/>
        <v>- NIKKEI</v>
      </c>
      <c r="AA2194" s="2" t="str">
        <f t="shared" si="1246"/>
        <v>- DAX</v>
      </c>
      <c r="AB2194" s="2" t="str">
        <f t="shared" si="1261"/>
        <v>- SP</v>
      </c>
      <c r="AE2194">
        <f t="shared" si="1262"/>
        <v>0.7533471556295378</v>
      </c>
      <c r="AF2194">
        <f t="shared" si="1263"/>
        <v>0.76258162791161377</v>
      </c>
      <c r="AG2194">
        <f t="shared" si="1264"/>
        <v>0.75570028066262129</v>
      </c>
      <c r="AH2194">
        <f t="shared" si="1265"/>
        <v>0.75353684077001959</v>
      </c>
      <c r="AI2194">
        <f t="shared" si="1266"/>
        <v>0.76498361557711436</v>
      </c>
      <c r="AJ2194">
        <f t="shared" si="1267"/>
        <v>0.76311908400826012</v>
      </c>
      <c r="AK2194">
        <f t="shared" si="1268"/>
        <v>0.75592610053013176</v>
      </c>
      <c r="AM2194" t="str">
        <f t="shared" si="1274"/>
        <v>BASE</v>
      </c>
      <c r="AN2194" t="str" cm="1">
        <f t="array" ref="AN2194">IF(AM2194="",_xlfn.IFS(AF2194=MAX(AF2194:AH2194),"SP",AG2194=MAX(AF2194:AH2194),"DAX",AH2194=MAX(AF2194:AH2194),"NIKKEI",MAX(AF2194:AH2194)=0,""),"")</f>
        <v/>
      </c>
      <c r="AO2194" t="str" cm="1">
        <f t="array" ref="AO2194">IF(AM2194="BASE","",IF(MAX(AF2194:AH2194)=0,_xlfn.IFS(AI2194=MAX(AI2194:AK2194),"SP&amp;DAX",AJ2194=MAX(AI2194:AK2194),"SP&amp;NIKKEI",AK2194=MAX(AI2194:AK2194),"DAX&amp;NIKKEI"),""))</f>
        <v/>
      </c>
      <c r="AQ2194" s="3">
        <f t="shared" si="1275"/>
        <v>44827</v>
      </c>
      <c r="AR2194" cm="1">
        <f t="array" ref="AR2194">IF(AM2194="BASE",AE2194,_xlfn.IFS(AN2194="DAX",AG2194,AN2194="NIKKEI",AH2194,AN2194="SP",AF2194,AN2194="",MAX(AI2194:AK2194)))</f>
        <v>0.7533471556295378</v>
      </c>
      <c r="AS2194" s="4">
        <f t="shared" si="1247"/>
        <v>0.74822039908925275</v>
      </c>
      <c r="AT2194" s="4">
        <f t="shared" si="1248"/>
        <v>0.75575437678053392</v>
      </c>
      <c r="AU2194" s="4">
        <f t="shared" si="1249"/>
        <v>3.707356598434094E-5</v>
      </c>
      <c r="AV2194" s="4">
        <f t="shared" si="1250"/>
        <v>4.1694125870250375E-4</v>
      </c>
      <c r="AW2194" s="4">
        <f t="shared" si="1251"/>
        <v>8.891795956992038E-2</v>
      </c>
      <c r="AX2194" s="4">
        <f t="shared" si="1252"/>
        <v>6.5543537155213971E-3</v>
      </c>
      <c r="AY2194" s="4">
        <f t="shared" si="1253"/>
        <v>3.4707609788754063E-3</v>
      </c>
      <c r="AZ2194" s="4">
        <f t="shared" si="1254"/>
        <v>-2.170699087933829</v>
      </c>
      <c r="BA2194" s="6" t="str">
        <f t="shared" si="1255"/>
        <v>NEUTRAL</v>
      </c>
      <c r="BB2194" s="4">
        <f t="shared" si="1256"/>
        <v>0.1</v>
      </c>
      <c r="BC2194" s="4">
        <f t="shared" si="1257"/>
        <v>0.60295548643614738</v>
      </c>
      <c r="BD2194" s="4">
        <f t="shared" si="1258"/>
        <v>0.77882552653643133</v>
      </c>
      <c r="BE2194" s="4">
        <f t="shared" si="1276"/>
        <v>0.05</v>
      </c>
      <c r="BF2194" s="4" t="str">
        <f t="shared" si="1277"/>
        <v/>
      </c>
      <c r="BG2194" s="4" t="str">
        <f t="shared" si="1278"/>
        <v/>
      </c>
      <c r="BH2194" s="4" t="str">
        <f t="shared" si="1279"/>
        <v/>
      </c>
      <c r="BI2194" s="4" t="str">
        <f t="shared" si="1280"/>
        <v/>
      </c>
      <c r="BJ2194" s="4" t="str">
        <f t="shared" si="1281"/>
        <v/>
      </c>
      <c r="BK2194" s="4" t="str">
        <f t="shared" si="1282"/>
        <v/>
      </c>
      <c r="BS2194" s="3" t="str">
        <f t="shared" si="1259"/>
        <v/>
      </c>
      <c r="BT2194" s="5">
        <f t="shared" si="1260"/>
        <v>-7.5339776912811685E-3</v>
      </c>
      <c r="BU2194" s="3"/>
    </row>
    <row r="2195" spans="1:73" x14ac:dyDescent="0.2">
      <c r="A2195" s="1">
        <v>44830</v>
      </c>
      <c r="C2195">
        <v>0.76303465978822416</v>
      </c>
      <c r="D2195">
        <v>0.77062034789920208</v>
      </c>
      <c r="E2195">
        <v>0.76512807935332217</v>
      </c>
      <c r="F2195">
        <v>0.76307408946654198</v>
      </c>
      <c r="G2195">
        <v>0.77278902375177105</v>
      </c>
      <c r="H2195">
        <v>0.77087761424189616</v>
      </c>
      <c r="I2195">
        <v>0.76517796025871465</v>
      </c>
      <c r="J2195">
        <v>0.77307436628918036</v>
      </c>
      <c r="M2195">
        <f>'[1]CAC_SWISS (-SP-NIKKEI-DAX)'!AC2280</f>
        <v>0</v>
      </c>
      <c r="N2195">
        <f>'[1]CAC_SWISS_SP (-NIKKEI-DAX)'!AD2280</f>
        <v>0</v>
      </c>
      <c r="O2195">
        <f>'[1]CAC_SWISS_DAX (-SP-NIKKEI)'!AD2280</f>
        <v>0</v>
      </c>
      <c r="P2195">
        <f>'[1]CAC_SWISS_NIKKEI (-SP-DAX)'!AD2280</f>
        <v>0</v>
      </c>
      <c r="Q2195">
        <f>'[1]CAC_SWISS_DAX_SP (-NIKKEI)'!AF2280</f>
        <v>0</v>
      </c>
      <c r="R2195">
        <f>'[1]CAC_SWISS_SP_NIKKEI (-DAX)'!AF2280</f>
        <v>0</v>
      </c>
      <c r="S2195">
        <f>'[1]CAC_SWISS_DAX_NIKKEI (-SP)'!AF2280</f>
        <v>0</v>
      </c>
      <c r="V2195" t="str">
        <f t="shared" si="1269"/>
        <v>BASE</v>
      </c>
      <c r="W2195" t="str">
        <f t="shared" si="1270"/>
        <v>BASE+SP</v>
      </c>
      <c r="X2195" t="str">
        <f t="shared" si="1271"/>
        <v>BASE+DAX</v>
      </c>
      <c r="Y2195" t="str">
        <f t="shared" si="1272"/>
        <v>BASE+NIKKEI</v>
      </c>
      <c r="Z2195" s="2" t="str">
        <f t="shared" si="1273"/>
        <v>- NIKKEI</v>
      </c>
      <c r="AA2195" s="2" t="str">
        <f t="shared" si="1246"/>
        <v>- DAX</v>
      </c>
      <c r="AB2195" s="2" t="str">
        <f t="shared" si="1261"/>
        <v>- SP</v>
      </c>
      <c r="AE2195">
        <f t="shared" si="1262"/>
        <v>0.76303465978822416</v>
      </c>
      <c r="AF2195">
        <f t="shared" si="1263"/>
        <v>0.77062034789920208</v>
      </c>
      <c r="AG2195">
        <f t="shared" si="1264"/>
        <v>0.76512807935332217</v>
      </c>
      <c r="AH2195">
        <f t="shared" si="1265"/>
        <v>0.76307408946654198</v>
      </c>
      <c r="AI2195">
        <f t="shared" si="1266"/>
        <v>0.77278902375177105</v>
      </c>
      <c r="AJ2195">
        <f t="shared" si="1267"/>
        <v>0.77087761424189616</v>
      </c>
      <c r="AK2195">
        <f t="shared" si="1268"/>
        <v>0.76517796025871465</v>
      </c>
      <c r="AM2195" t="str">
        <f t="shared" si="1274"/>
        <v>BASE</v>
      </c>
      <c r="AN2195" t="str" cm="1">
        <f t="array" ref="AN2195">IF(AM2195="",_xlfn.IFS(AF2195=MAX(AF2195:AH2195),"SP",AG2195=MAX(AF2195:AH2195),"DAX",AH2195=MAX(AF2195:AH2195),"NIKKEI",MAX(AF2195:AH2195)=0,""),"")</f>
        <v/>
      </c>
      <c r="AO2195" t="str" cm="1">
        <f t="array" ref="AO2195">IF(AM2195="BASE","",IF(MAX(AF2195:AH2195)=0,_xlfn.IFS(AI2195=MAX(AI2195:AK2195),"SP&amp;DAX",AJ2195=MAX(AI2195:AK2195),"SP&amp;NIKKEI",AK2195=MAX(AI2195:AK2195),"DAX&amp;NIKKEI"),""))</f>
        <v/>
      </c>
      <c r="AQ2195" s="3">
        <f t="shared" si="1275"/>
        <v>44830</v>
      </c>
      <c r="AR2195" cm="1">
        <f t="array" ref="AR2195">IF(AM2195="BASE",AE2195,_xlfn.IFS(AN2195="DAX",AG2195,AN2195="NIKKEI",AH2195,AN2195="SP",AF2195,AN2195="",MAX(AI2195:AK2195)))</f>
        <v>0.76303465978822416</v>
      </c>
      <c r="AS2195" s="4">
        <f t="shared" si="1247"/>
        <v>0.74938823209530026</v>
      </c>
      <c r="AT2195" s="4">
        <f t="shared" si="1248"/>
        <v>0.7562910820333737</v>
      </c>
      <c r="AU2195" s="4">
        <f t="shared" si="1249"/>
        <v>5.8850223738506238E-5</v>
      </c>
      <c r="AV2195" s="4">
        <f t="shared" si="1250"/>
        <v>3.9713351496715186E-4</v>
      </c>
      <c r="AW2195" s="4">
        <f t="shared" si="1251"/>
        <v>0.14818750249113052</v>
      </c>
      <c r="AX2195" s="4">
        <f t="shared" si="1252"/>
        <v>6.430937226762465E-3</v>
      </c>
      <c r="AY2195" s="4">
        <f t="shared" si="1253"/>
        <v>3.7185605646800563E-3</v>
      </c>
      <c r="AZ2195" s="4">
        <f t="shared" si="1254"/>
        <v>-1.8563231169713004</v>
      </c>
      <c r="BA2195" s="6" t="str">
        <f t="shared" si="1255"/>
        <v>NEUTRAL</v>
      </c>
      <c r="BB2195" s="4">
        <f t="shared" si="1256"/>
        <v>0.1</v>
      </c>
      <c r="BC2195" s="4">
        <f t="shared" si="1257"/>
        <v>0.60295548643614738</v>
      </c>
      <c r="BD2195" s="4">
        <f t="shared" si="1258"/>
        <v>0.77882552653643133</v>
      </c>
      <c r="BE2195" s="4">
        <f t="shared" si="1276"/>
        <v>0.05</v>
      </c>
      <c r="BF2195" s="4" t="str">
        <f t="shared" si="1277"/>
        <v/>
      </c>
      <c r="BG2195" s="4" t="str">
        <f t="shared" si="1278"/>
        <v/>
      </c>
      <c r="BH2195" s="4" t="str">
        <f t="shared" si="1279"/>
        <v/>
      </c>
      <c r="BI2195" s="4" t="str">
        <f t="shared" si="1280"/>
        <v/>
      </c>
      <c r="BJ2195" s="4" t="str">
        <f t="shared" si="1281"/>
        <v/>
      </c>
      <c r="BK2195" s="4" t="str">
        <f t="shared" si="1282"/>
        <v/>
      </c>
      <c r="BS2195" s="3" t="str">
        <f t="shared" si="1259"/>
        <v/>
      </c>
      <c r="BT2195" s="5">
        <f t="shared" si="1260"/>
        <v>-6.9028499380734409E-3</v>
      </c>
      <c r="BU2195" s="3"/>
    </row>
    <row r="2196" spans="1:73" x14ac:dyDescent="0.2">
      <c r="A2196" s="1">
        <v>44831</v>
      </c>
      <c r="C2196">
        <v>0.7615029755060303</v>
      </c>
      <c r="D2196">
        <v>0.76950155355412075</v>
      </c>
      <c r="E2196">
        <v>0.76418014636669618</v>
      </c>
      <c r="F2196">
        <v>0.76167465129110556</v>
      </c>
      <c r="G2196">
        <v>0.77228006494344537</v>
      </c>
      <c r="H2196">
        <v>0.77009342727450847</v>
      </c>
      <c r="I2196">
        <v>0.76438474009932178</v>
      </c>
      <c r="J2196">
        <v>0.77293728846691045</v>
      </c>
      <c r="M2196">
        <f>'[1]CAC_SWISS (-SP-NIKKEI-DAX)'!AC2281</f>
        <v>0</v>
      </c>
      <c r="N2196">
        <f>'[1]CAC_SWISS_SP (-NIKKEI-DAX)'!AD2281</f>
        <v>0</v>
      </c>
      <c r="O2196">
        <f>'[1]CAC_SWISS_DAX (-SP-NIKKEI)'!AD2281</f>
        <v>0</v>
      </c>
      <c r="P2196">
        <f>'[1]CAC_SWISS_NIKKEI (-SP-DAX)'!AD2281</f>
        <v>0</v>
      </c>
      <c r="Q2196">
        <f>'[1]CAC_SWISS_DAX_SP (-NIKKEI)'!AF2281</f>
        <v>0</v>
      </c>
      <c r="R2196">
        <f>'[1]CAC_SWISS_SP_NIKKEI (-DAX)'!AF2281</f>
        <v>0</v>
      </c>
      <c r="S2196">
        <f>'[1]CAC_SWISS_DAX_NIKKEI (-SP)'!AF2281</f>
        <v>0</v>
      </c>
      <c r="V2196" t="str">
        <f t="shared" si="1269"/>
        <v>BASE</v>
      </c>
      <c r="W2196" t="str">
        <f t="shared" si="1270"/>
        <v>BASE+SP</v>
      </c>
      <c r="X2196" t="str">
        <f t="shared" si="1271"/>
        <v>BASE+DAX</v>
      </c>
      <c r="Y2196" t="str">
        <f t="shared" si="1272"/>
        <v>BASE+NIKKEI</v>
      </c>
      <c r="Z2196" s="2" t="str">
        <f t="shared" si="1273"/>
        <v>- NIKKEI</v>
      </c>
      <c r="AA2196" s="2" t="str">
        <f t="shared" si="1246"/>
        <v>- DAX</v>
      </c>
      <c r="AB2196" s="2" t="str">
        <f t="shared" si="1261"/>
        <v>- SP</v>
      </c>
      <c r="AE2196">
        <f t="shared" si="1262"/>
        <v>0.7615029755060303</v>
      </c>
      <c r="AF2196">
        <f t="shared" si="1263"/>
        <v>0.76950155355412075</v>
      </c>
      <c r="AG2196">
        <f t="shared" si="1264"/>
        <v>0.76418014636669618</v>
      </c>
      <c r="AH2196">
        <f t="shared" si="1265"/>
        <v>0.76167465129110556</v>
      </c>
      <c r="AI2196">
        <f t="shared" si="1266"/>
        <v>0.77228006494344537</v>
      </c>
      <c r="AJ2196">
        <f t="shared" si="1267"/>
        <v>0.77009342727450847</v>
      </c>
      <c r="AK2196">
        <f t="shared" si="1268"/>
        <v>0.76438474009932178</v>
      </c>
      <c r="AM2196" t="str">
        <f t="shared" si="1274"/>
        <v>BASE</v>
      </c>
      <c r="AN2196" t="str" cm="1">
        <f t="array" ref="AN2196">IF(AM2196="",_xlfn.IFS(AF2196=MAX(AF2196:AH2196),"SP",AG2196=MAX(AF2196:AH2196),"DAX",AH2196=MAX(AF2196:AH2196),"NIKKEI",MAX(AF2196:AH2196)=0,""),"")</f>
        <v/>
      </c>
      <c r="AO2196" t="str" cm="1">
        <f t="array" ref="AO2196">IF(AM2196="BASE","",IF(MAX(AF2196:AH2196)=0,_xlfn.IFS(AI2196=MAX(AI2196:AK2196),"SP&amp;DAX",AJ2196=MAX(AI2196:AK2196),"SP&amp;NIKKEI",AK2196=MAX(AI2196:AK2196),"DAX&amp;NIKKEI"),""))</f>
        <v/>
      </c>
      <c r="AQ2196" s="3">
        <f t="shared" si="1275"/>
        <v>44831</v>
      </c>
      <c r="AR2196" cm="1">
        <f t="array" ref="AR2196">IF(AM2196="BASE",AE2196,_xlfn.IFS(AN2196="DAX",AG2196,AN2196="NIKKEI",AH2196,AN2196="SP",AF2196,AN2196="",MAX(AI2196:AK2196)))</f>
        <v>0.7615029755060303</v>
      </c>
      <c r="AS2196" s="4">
        <f t="shared" si="1247"/>
        <v>0.7497395698122844</v>
      </c>
      <c r="AT2196" s="4">
        <f t="shared" si="1248"/>
        <v>0.75684825295303537</v>
      </c>
      <c r="AU2196" s="4">
        <f t="shared" si="1249"/>
        <v>6.6800126492304123E-5</v>
      </c>
      <c r="AV2196" s="4">
        <f t="shared" si="1250"/>
        <v>3.8290934829515868E-4</v>
      </c>
      <c r="AW2196" s="4">
        <f t="shared" si="1251"/>
        <v>0.17445415420051971</v>
      </c>
      <c r="AX2196" s="4">
        <f t="shared" si="1252"/>
        <v>6.32953000459671E-3</v>
      </c>
      <c r="AY2196" s="4">
        <f t="shared" si="1253"/>
        <v>3.7865815209940463E-3</v>
      </c>
      <c r="AZ2196" s="4">
        <f t="shared" si="1254"/>
        <v>-1.8773352960547942</v>
      </c>
      <c r="BA2196" s="6" t="str">
        <f t="shared" si="1255"/>
        <v>NEUTRAL</v>
      </c>
      <c r="BB2196" s="4">
        <f t="shared" si="1256"/>
        <v>0.1</v>
      </c>
      <c r="BC2196" s="4">
        <f t="shared" si="1257"/>
        <v>0.60295548643614738</v>
      </c>
      <c r="BD2196" s="4">
        <f t="shared" si="1258"/>
        <v>0.77882552653643133</v>
      </c>
      <c r="BE2196" s="4">
        <f t="shared" si="1276"/>
        <v>0.05</v>
      </c>
      <c r="BF2196" s="4" t="str">
        <f t="shared" si="1277"/>
        <v/>
      </c>
      <c r="BG2196" s="4" t="str">
        <f t="shared" si="1278"/>
        <v/>
      </c>
      <c r="BH2196" s="4" t="str">
        <f t="shared" si="1279"/>
        <v/>
      </c>
      <c r="BI2196" s="4" t="str">
        <f t="shared" si="1280"/>
        <v/>
      </c>
      <c r="BJ2196" s="4" t="str">
        <f t="shared" si="1281"/>
        <v/>
      </c>
      <c r="BK2196" s="4" t="str">
        <f t="shared" si="1282"/>
        <v/>
      </c>
      <c r="BS2196" s="3" t="str">
        <f t="shared" si="1259"/>
        <v/>
      </c>
      <c r="BT2196" s="5">
        <f t="shared" si="1260"/>
        <v>-7.108683140750971E-3</v>
      </c>
      <c r="BU2196" s="3"/>
    </row>
    <row r="2197" spans="1:73" x14ac:dyDescent="0.2">
      <c r="A2197" s="1">
        <v>44832</v>
      </c>
      <c r="C2197">
        <v>0.77675315379114784</v>
      </c>
      <c r="D2197">
        <v>0.78617349347483179</v>
      </c>
      <c r="E2197">
        <v>0.7786956068330747</v>
      </c>
      <c r="F2197">
        <v>0.77699054471458506</v>
      </c>
      <c r="G2197">
        <v>0.78823861949519969</v>
      </c>
      <c r="H2197">
        <v>0.78677378950592358</v>
      </c>
      <c r="I2197">
        <v>0.77897472314900351</v>
      </c>
      <c r="J2197">
        <v>0.78890999097896153</v>
      </c>
      <c r="M2197">
        <f>'[1]CAC_SWISS (-SP-NIKKEI-DAX)'!AC2282</f>
        <v>0</v>
      </c>
      <c r="N2197">
        <f>'[1]CAC_SWISS_SP (-NIKKEI-DAX)'!AD2282</f>
        <v>0</v>
      </c>
      <c r="O2197">
        <f>'[1]CAC_SWISS_DAX (-SP-NIKKEI)'!AD2282</f>
        <v>0</v>
      </c>
      <c r="P2197">
        <f>'[1]CAC_SWISS_NIKKEI (-SP-DAX)'!AD2282</f>
        <v>0</v>
      </c>
      <c r="Q2197">
        <f>'[1]CAC_SWISS_DAX_SP (-NIKKEI)'!AF2282</f>
        <v>0</v>
      </c>
      <c r="R2197">
        <f>'[1]CAC_SWISS_SP_NIKKEI (-DAX)'!AF2282</f>
        <v>0</v>
      </c>
      <c r="S2197">
        <f>'[1]CAC_SWISS_DAX_NIKKEI (-SP)'!AF2282</f>
        <v>0</v>
      </c>
      <c r="V2197" t="str">
        <f t="shared" si="1269"/>
        <v>BASE</v>
      </c>
      <c r="W2197" t="str">
        <f t="shared" si="1270"/>
        <v>BASE+SP</v>
      </c>
      <c r="X2197" t="str">
        <f t="shared" si="1271"/>
        <v>BASE+DAX</v>
      </c>
      <c r="Y2197" t="str">
        <f t="shared" si="1272"/>
        <v>BASE+NIKKEI</v>
      </c>
      <c r="Z2197" s="2" t="str">
        <f t="shared" si="1273"/>
        <v>- NIKKEI</v>
      </c>
      <c r="AA2197" s="2" t="str">
        <f t="shared" si="1246"/>
        <v>- DAX</v>
      </c>
      <c r="AB2197" s="2" t="str">
        <f t="shared" si="1261"/>
        <v>- SP</v>
      </c>
      <c r="AE2197">
        <f t="shared" si="1262"/>
        <v>0.77675315379114784</v>
      </c>
      <c r="AF2197">
        <f t="shared" si="1263"/>
        <v>0.78617349347483179</v>
      </c>
      <c r="AG2197">
        <f t="shared" si="1264"/>
        <v>0.7786956068330747</v>
      </c>
      <c r="AH2197">
        <f t="shared" si="1265"/>
        <v>0.77699054471458506</v>
      </c>
      <c r="AI2197">
        <f t="shared" si="1266"/>
        <v>0.78823861949519969</v>
      </c>
      <c r="AJ2197">
        <f t="shared" si="1267"/>
        <v>0.78677378950592358</v>
      </c>
      <c r="AK2197">
        <f t="shared" si="1268"/>
        <v>0.77897472314900351</v>
      </c>
      <c r="AM2197" t="str">
        <f t="shared" si="1274"/>
        <v>BASE</v>
      </c>
      <c r="AN2197" t="str" cm="1">
        <f t="array" ref="AN2197">IF(AM2197="",_xlfn.IFS(AF2197=MAX(AF2197:AH2197),"SP",AG2197=MAX(AF2197:AH2197),"DAX",AH2197=MAX(AF2197:AH2197),"NIKKEI",MAX(AF2197:AH2197)=0,""),"")</f>
        <v/>
      </c>
      <c r="AO2197" t="str" cm="1">
        <f t="array" ref="AO2197">IF(AM2197="BASE","",IF(MAX(AF2197:AH2197)=0,_xlfn.IFS(AI2197=MAX(AI2197:AK2197),"SP&amp;DAX",AJ2197=MAX(AI2197:AK2197),"SP&amp;NIKKEI",AK2197=MAX(AI2197:AK2197),"DAX&amp;NIKKEI"),""))</f>
        <v/>
      </c>
      <c r="AQ2197" s="3">
        <f t="shared" si="1275"/>
        <v>44832</v>
      </c>
      <c r="AR2197" cm="1">
        <f t="array" ref="AR2197">IF(AM2197="BASE",AE2197,_xlfn.IFS(AN2197="DAX",AG2197,AN2197="NIKKEI",AH2197,AN2197="SP",AF2197,AN2197="",MAX(AI2197:AK2197)))</f>
        <v>0.77675315379114784</v>
      </c>
      <c r="AS2197" s="4">
        <f t="shared" si="1247"/>
        <v>0.7519727981558304</v>
      </c>
      <c r="AT2197" s="4">
        <f t="shared" si="1248"/>
        <v>0.75719685825940186</v>
      </c>
      <c r="AU2197" s="4">
        <f t="shared" si="1249"/>
        <v>1.3990524385466743E-4</v>
      </c>
      <c r="AV2197" s="4">
        <f t="shared" si="1250"/>
        <v>3.7485811814311763E-4</v>
      </c>
      <c r="AW2197" s="4">
        <f t="shared" si="1251"/>
        <v>0.37322185937361185</v>
      </c>
      <c r="AX2197" s="4">
        <f t="shared" si="1252"/>
        <v>6.372439848398582E-3</v>
      </c>
      <c r="AY2197" s="4">
        <f t="shared" si="1253"/>
        <v>4.6354812855116884E-3</v>
      </c>
      <c r="AZ2197" s="4">
        <f t="shared" si="1254"/>
        <v>-0.81978962969486258</v>
      </c>
      <c r="BA2197" s="6" t="str">
        <f t="shared" si="1255"/>
        <v>NEUTRAL</v>
      </c>
      <c r="BB2197" s="4">
        <f t="shared" si="1256"/>
        <v>0.1</v>
      </c>
      <c r="BC2197" s="4">
        <f t="shared" si="1257"/>
        <v>0.60295548643614738</v>
      </c>
      <c r="BD2197" s="4">
        <f t="shared" si="1258"/>
        <v>0.77882552653643133</v>
      </c>
      <c r="BE2197" s="4">
        <f t="shared" si="1276"/>
        <v>0.05</v>
      </c>
      <c r="BF2197" s="4" t="str">
        <f t="shared" si="1277"/>
        <v/>
      </c>
      <c r="BG2197" s="4" t="str">
        <f t="shared" si="1278"/>
        <v/>
      </c>
      <c r="BH2197" s="4" t="str">
        <f t="shared" si="1279"/>
        <v/>
      </c>
      <c r="BI2197" s="4" t="str">
        <f t="shared" si="1280"/>
        <v/>
      </c>
      <c r="BJ2197" s="4" t="str">
        <f t="shared" si="1281"/>
        <v/>
      </c>
      <c r="BK2197" s="4" t="str">
        <f t="shared" si="1282"/>
        <v/>
      </c>
      <c r="BS2197" s="3" t="str">
        <f t="shared" si="1259"/>
        <v/>
      </c>
      <c r="BT2197" s="5">
        <f t="shared" si="1260"/>
        <v>-5.2240601035714596E-3</v>
      </c>
      <c r="BU2197" s="3"/>
    </row>
    <row r="2198" spans="1:73" x14ac:dyDescent="0.2">
      <c r="A2198" s="1">
        <v>44833</v>
      </c>
      <c r="C2198">
        <v>0.77713774701022309</v>
      </c>
      <c r="D2198">
        <v>0.7850296778950977</v>
      </c>
      <c r="E2198">
        <v>0.77942814154018825</v>
      </c>
      <c r="F2198">
        <v>0.77721737737312979</v>
      </c>
      <c r="G2198">
        <v>0.78745010176254104</v>
      </c>
      <c r="H2198">
        <v>0.78529252574939867</v>
      </c>
      <c r="I2198">
        <v>0.77954642433894428</v>
      </c>
      <c r="J2198">
        <v>0.78778475779062929</v>
      </c>
      <c r="M2198">
        <f>'[1]CAC_SWISS (-SP-NIKKEI-DAX)'!AC2283</f>
        <v>0</v>
      </c>
      <c r="N2198">
        <f>'[1]CAC_SWISS_SP (-NIKKEI-DAX)'!AD2283</f>
        <v>0</v>
      </c>
      <c r="O2198">
        <f>'[1]CAC_SWISS_DAX (-SP-NIKKEI)'!AD2283</f>
        <v>0</v>
      </c>
      <c r="P2198">
        <f>'[1]CAC_SWISS_NIKKEI (-SP-DAX)'!AD2283</f>
        <v>0</v>
      </c>
      <c r="Q2198">
        <f>'[1]CAC_SWISS_DAX_SP (-NIKKEI)'!AF2283</f>
        <v>0</v>
      </c>
      <c r="R2198">
        <f>'[1]CAC_SWISS_SP_NIKKEI (-DAX)'!AF2283</f>
        <v>0</v>
      </c>
      <c r="S2198">
        <f>'[1]CAC_SWISS_DAX_NIKKEI (-SP)'!AF2283</f>
        <v>0</v>
      </c>
      <c r="V2198" t="str">
        <f t="shared" si="1269"/>
        <v>BASE</v>
      </c>
      <c r="W2198" t="str">
        <f t="shared" si="1270"/>
        <v>BASE+SP</v>
      </c>
      <c r="X2198" t="str">
        <f t="shared" si="1271"/>
        <v>BASE+DAX</v>
      </c>
      <c r="Y2198" t="str">
        <f t="shared" si="1272"/>
        <v>BASE+NIKKEI</v>
      </c>
      <c r="Z2198" s="2" t="str">
        <f t="shared" si="1273"/>
        <v>- NIKKEI</v>
      </c>
      <c r="AA2198" s="2" t="str">
        <f t="shared" si="1246"/>
        <v>- DAX</v>
      </c>
      <c r="AB2198" s="2" t="str">
        <f t="shared" si="1261"/>
        <v>- SP</v>
      </c>
      <c r="AE2198">
        <f t="shared" si="1262"/>
        <v>0.77713774701022309</v>
      </c>
      <c r="AF2198">
        <f t="shared" si="1263"/>
        <v>0.7850296778950977</v>
      </c>
      <c r="AG2198">
        <f t="shared" si="1264"/>
        <v>0.77942814154018825</v>
      </c>
      <c r="AH2198">
        <f t="shared" si="1265"/>
        <v>0.77721737737312979</v>
      </c>
      <c r="AI2198">
        <f t="shared" si="1266"/>
        <v>0.78745010176254104</v>
      </c>
      <c r="AJ2198">
        <f t="shared" si="1267"/>
        <v>0.78529252574939867</v>
      </c>
      <c r="AK2198">
        <f t="shared" si="1268"/>
        <v>0.77954642433894428</v>
      </c>
      <c r="AM2198" t="str">
        <f t="shared" si="1274"/>
        <v>BASE</v>
      </c>
      <c r="AN2198" t="str" cm="1">
        <f t="array" ref="AN2198">IF(AM2198="",_xlfn.IFS(AF2198=MAX(AF2198:AH2198),"SP",AG2198=MAX(AF2198:AH2198),"DAX",AH2198=MAX(AF2198:AH2198),"NIKKEI",MAX(AF2198:AH2198)=0,""),"")</f>
        <v/>
      </c>
      <c r="AO2198" t="str" cm="1">
        <f t="array" ref="AO2198">IF(AM2198="BASE","",IF(MAX(AF2198:AH2198)=0,_xlfn.IFS(AI2198=MAX(AI2198:AK2198),"SP&amp;DAX",AJ2198=MAX(AI2198:AK2198),"SP&amp;NIKKEI",AK2198=MAX(AI2198:AK2198),"DAX&amp;NIKKEI"),""))</f>
        <v/>
      </c>
      <c r="AQ2198" s="3">
        <f t="shared" si="1275"/>
        <v>44833</v>
      </c>
      <c r="AR2198" cm="1">
        <f t="array" ref="AR2198">IF(AM2198="BASE",AE2198,_xlfn.IFS(AN2198="DAX",AG2198,AN2198="NIKKEI",AH2198,AN2198="SP",AF2198,AN2198="",MAX(AI2198:AK2198)))</f>
        <v>0.77713774701022309</v>
      </c>
      <c r="AS2198" s="4">
        <f t="shared" si="1247"/>
        <v>0.75485076426836339</v>
      </c>
      <c r="AT2198" s="4">
        <f t="shared" si="1248"/>
        <v>0.75769951586646433</v>
      </c>
      <c r="AU2198" s="4">
        <f t="shared" si="1249"/>
        <v>1.9961431236507383E-4</v>
      </c>
      <c r="AV2198" s="4">
        <f t="shared" si="1250"/>
        <v>3.5264214823586826E-4</v>
      </c>
      <c r="AW2198" s="4">
        <f t="shared" si="1251"/>
        <v>0.56605347195072042</v>
      </c>
      <c r="AX2198" s="4">
        <f t="shared" si="1252"/>
        <v>6.2823223371577704E-3</v>
      </c>
      <c r="AY2198" s="4">
        <f t="shared" si="1253"/>
        <v>5.1975257768696777E-3</v>
      </c>
      <c r="AZ2198" s="4">
        <f t="shared" si="1254"/>
        <v>-0.45345517870860541</v>
      </c>
      <c r="BA2198" s="6" t="str">
        <f t="shared" si="1255"/>
        <v>NEUTRAL</v>
      </c>
      <c r="BB2198" s="4">
        <f t="shared" si="1256"/>
        <v>0.1</v>
      </c>
      <c r="BC2198" s="4">
        <f t="shared" si="1257"/>
        <v>0.60295548643614738</v>
      </c>
      <c r="BD2198" s="4">
        <f t="shared" si="1258"/>
        <v>0.77882552653643133</v>
      </c>
      <c r="BE2198" s="4">
        <f t="shared" si="1276"/>
        <v>0.05</v>
      </c>
      <c r="BF2198" s="4" t="str">
        <f t="shared" si="1277"/>
        <v/>
      </c>
      <c r="BG2198" s="4" t="str">
        <f t="shared" si="1278"/>
        <v/>
      </c>
      <c r="BH2198" s="4" t="str">
        <f t="shared" si="1279"/>
        <v/>
      </c>
      <c r="BI2198" s="4" t="str">
        <f t="shared" si="1280"/>
        <v/>
      </c>
      <c r="BJ2198" s="4" t="str">
        <f t="shared" si="1281"/>
        <v/>
      </c>
      <c r="BK2198" s="4" t="str">
        <f t="shared" si="1282"/>
        <v/>
      </c>
      <c r="BS2198" s="3" t="str">
        <f t="shared" si="1259"/>
        <v/>
      </c>
      <c r="BT2198" s="5">
        <f t="shared" si="1260"/>
        <v>-2.8487515981009404E-3</v>
      </c>
      <c r="BU2198" s="3"/>
    </row>
    <row r="2199" spans="1:73" x14ac:dyDescent="0.2">
      <c r="A2199" s="1">
        <v>44834</v>
      </c>
      <c r="C2199">
        <v>0.77280025115986228</v>
      </c>
      <c r="D2199">
        <v>0.77524774326622869</v>
      </c>
      <c r="E2199">
        <v>0.77548454329410932</v>
      </c>
      <c r="F2199">
        <v>0.77364534327034196</v>
      </c>
      <c r="G2199">
        <v>0.7781506146774595</v>
      </c>
      <c r="H2199">
        <v>0.77654167490256631</v>
      </c>
      <c r="I2199">
        <v>0.77640540287491366</v>
      </c>
      <c r="J2199">
        <v>0.77956542395884942</v>
      </c>
      <c r="M2199">
        <f>'[1]CAC_SWISS (-SP-NIKKEI-DAX)'!AC2284</f>
        <v>0</v>
      </c>
      <c r="N2199">
        <f>'[1]CAC_SWISS_SP (-NIKKEI-DAX)'!AD2284</f>
        <v>0</v>
      </c>
      <c r="O2199">
        <f>'[1]CAC_SWISS_DAX (-SP-NIKKEI)'!AD2284</f>
        <v>0</v>
      </c>
      <c r="P2199">
        <f>'[1]CAC_SWISS_NIKKEI (-SP-DAX)'!AD2284</f>
        <v>0</v>
      </c>
      <c r="Q2199">
        <f>'[1]CAC_SWISS_DAX_SP (-NIKKEI)'!AF2284</f>
        <v>0</v>
      </c>
      <c r="R2199">
        <f>'[1]CAC_SWISS_SP_NIKKEI (-DAX)'!AF2284</f>
        <v>0</v>
      </c>
      <c r="S2199">
        <f>'[1]CAC_SWISS_DAX_NIKKEI (-SP)'!AF2284</f>
        <v>0</v>
      </c>
      <c r="V2199" t="str">
        <f t="shared" si="1269"/>
        <v>BASE</v>
      </c>
      <c r="W2199" t="str">
        <f t="shared" si="1270"/>
        <v>BASE+SP</v>
      </c>
      <c r="X2199" t="str">
        <f t="shared" si="1271"/>
        <v>BASE+DAX</v>
      </c>
      <c r="Y2199" t="str">
        <f t="shared" si="1272"/>
        <v>BASE+NIKKEI</v>
      </c>
      <c r="Z2199" s="2" t="str">
        <f t="shared" si="1273"/>
        <v>- NIKKEI</v>
      </c>
      <c r="AA2199" s="2" t="str">
        <f t="shared" si="1246"/>
        <v>- DAX</v>
      </c>
      <c r="AB2199" s="2" t="str">
        <f t="shared" si="1261"/>
        <v>- SP</v>
      </c>
      <c r="AE2199">
        <f t="shared" si="1262"/>
        <v>0.77280025115986228</v>
      </c>
      <c r="AF2199">
        <f t="shared" si="1263"/>
        <v>0.77524774326622869</v>
      </c>
      <c r="AG2199">
        <f t="shared" si="1264"/>
        <v>0.77548454329410932</v>
      </c>
      <c r="AH2199">
        <f t="shared" si="1265"/>
        <v>0.77364534327034196</v>
      </c>
      <c r="AI2199">
        <f t="shared" si="1266"/>
        <v>0.7781506146774595</v>
      </c>
      <c r="AJ2199">
        <f t="shared" si="1267"/>
        <v>0.77654167490256631</v>
      </c>
      <c r="AK2199">
        <f t="shared" si="1268"/>
        <v>0.77640540287491366</v>
      </c>
      <c r="AM2199" t="str">
        <f t="shared" si="1274"/>
        <v>BASE</v>
      </c>
      <c r="AN2199" t="str" cm="1">
        <f t="array" ref="AN2199">IF(AM2199="",_xlfn.IFS(AF2199=MAX(AF2199:AH2199),"SP",AG2199=MAX(AF2199:AH2199),"DAX",AH2199=MAX(AF2199:AH2199),"NIKKEI",MAX(AF2199:AH2199)=0,""),"")</f>
        <v/>
      </c>
      <c r="AO2199" t="str" cm="1">
        <f t="array" ref="AO2199">IF(AM2199="BASE","",IF(MAX(AF2199:AH2199)=0,_xlfn.IFS(AI2199=MAX(AI2199:AK2199),"SP&amp;DAX",AJ2199=MAX(AI2199:AK2199),"SP&amp;NIKKEI",AK2199=MAX(AI2199:AK2199),"DAX&amp;NIKKEI"),""))</f>
        <v/>
      </c>
      <c r="AQ2199" s="3">
        <f t="shared" si="1275"/>
        <v>44834</v>
      </c>
      <c r="AR2199" cm="1">
        <f t="array" ref="AR2199">IF(AM2199="BASE",AE2199,_xlfn.IFS(AN2199="DAX",AG2199,AN2199="NIKKEI",AH2199,AN2199="SP",AF2199,AN2199="",MAX(AI2199:AK2199)))</f>
        <v>0.77280025115986228</v>
      </c>
      <c r="AS2199" s="4">
        <f t="shared" si="1247"/>
        <v>0.75820882195214201</v>
      </c>
      <c r="AT2199" s="4">
        <f t="shared" si="1248"/>
        <v>0.75813292343775929</v>
      </c>
      <c r="AU2199" s="4">
        <f t="shared" si="1249"/>
        <v>1.9573515599654884E-4</v>
      </c>
      <c r="AV2199" s="4">
        <f t="shared" si="1250"/>
        <v>3.2652117400221013E-4</v>
      </c>
      <c r="AW2199" s="4">
        <f t="shared" si="1251"/>
        <v>0.59945624229326078</v>
      </c>
      <c r="AX2199" s="4">
        <f t="shared" si="1252"/>
        <v>6.0619481214990618E-3</v>
      </c>
      <c r="AY2199" s="4">
        <f t="shared" si="1253"/>
        <v>5.1092014131074422E-3</v>
      </c>
      <c r="AZ2199" s="4">
        <f t="shared" si="1254"/>
        <v>1.2520482336947613E-2</v>
      </c>
      <c r="BA2199" s="6" t="str">
        <f t="shared" si="1255"/>
        <v>NEUTRAL</v>
      </c>
      <c r="BB2199" s="4">
        <f t="shared" si="1256"/>
        <v>0.1</v>
      </c>
      <c r="BC2199" s="4">
        <f t="shared" si="1257"/>
        <v>0.60295548643614738</v>
      </c>
      <c r="BD2199" s="4">
        <f t="shared" si="1258"/>
        <v>0.77882552653643133</v>
      </c>
      <c r="BE2199" s="4">
        <f t="shared" si="1276"/>
        <v>0.05</v>
      </c>
      <c r="BF2199" s="4" t="str">
        <f t="shared" si="1277"/>
        <v/>
      </c>
      <c r="BG2199" s="4" t="str">
        <f t="shared" si="1278"/>
        <v/>
      </c>
      <c r="BH2199" s="4" t="str">
        <f t="shared" si="1279"/>
        <v/>
      </c>
      <c r="BI2199" s="4" t="str">
        <f t="shared" si="1280"/>
        <v/>
      </c>
      <c r="BJ2199" s="4" t="str">
        <f t="shared" si="1281"/>
        <v/>
      </c>
      <c r="BK2199" s="4" t="str">
        <f t="shared" si="1282"/>
        <v/>
      </c>
      <c r="BS2199" s="3" t="str">
        <f t="shared" si="1259"/>
        <v/>
      </c>
      <c r="BT2199" s="5">
        <f t="shared" si="1260"/>
        <v>7.5898514382721771E-5</v>
      </c>
      <c r="BU2199" s="3"/>
    </row>
    <row r="2200" spans="1:73" x14ac:dyDescent="0.2">
      <c r="A2200" s="1">
        <v>44837</v>
      </c>
      <c r="C2200">
        <v>0.7730807816483577</v>
      </c>
      <c r="D2200">
        <v>0.77556418053633747</v>
      </c>
      <c r="E2200">
        <v>0.77561554580678838</v>
      </c>
      <c r="F2200">
        <v>0.77372013620953983</v>
      </c>
      <c r="G2200">
        <v>0.77839263702308548</v>
      </c>
      <c r="H2200">
        <v>0.77673428001715916</v>
      </c>
      <c r="I2200">
        <v>0.77631437487167154</v>
      </c>
      <c r="J2200">
        <v>0.77968563152099657</v>
      </c>
      <c r="M2200">
        <f>'[1]CAC_SWISS (-SP-NIKKEI-DAX)'!AC2285</f>
        <v>0</v>
      </c>
      <c r="N2200">
        <f>'[1]CAC_SWISS_SP (-NIKKEI-DAX)'!AD2285</f>
        <v>0</v>
      </c>
      <c r="O2200">
        <f>'[1]CAC_SWISS_DAX (-SP-NIKKEI)'!AD2285</f>
        <v>0</v>
      </c>
      <c r="P2200">
        <f>'[1]CAC_SWISS_NIKKEI (-SP-DAX)'!AD2285</f>
        <v>0</v>
      </c>
      <c r="Q2200">
        <f>'[1]CAC_SWISS_DAX_SP (-NIKKEI)'!AF2285</f>
        <v>0</v>
      </c>
      <c r="R2200">
        <f>'[1]CAC_SWISS_SP_NIKKEI (-DAX)'!AF2285</f>
        <v>0</v>
      </c>
      <c r="S2200">
        <f>'[1]CAC_SWISS_DAX_NIKKEI (-SP)'!AF2285</f>
        <v>0</v>
      </c>
      <c r="V2200" t="str">
        <f t="shared" si="1269"/>
        <v>BASE</v>
      </c>
      <c r="W2200" t="str">
        <f t="shared" si="1270"/>
        <v>BASE+SP</v>
      </c>
      <c r="X2200" t="str">
        <f t="shared" si="1271"/>
        <v>BASE+DAX</v>
      </c>
      <c r="Y2200" t="str">
        <f t="shared" si="1272"/>
        <v>BASE+NIKKEI</v>
      </c>
      <c r="Z2200" s="2" t="str">
        <f t="shared" si="1273"/>
        <v>- NIKKEI</v>
      </c>
      <c r="AA2200" s="2" t="str">
        <f t="shared" si="1246"/>
        <v>- DAX</v>
      </c>
      <c r="AB2200" s="2" t="str">
        <f t="shared" si="1261"/>
        <v>- SP</v>
      </c>
      <c r="AE2200">
        <f t="shared" si="1262"/>
        <v>0.7730807816483577</v>
      </c>
      <c r="AF2200">
        <f t="shared" si="1263"/>
        <v>0.77556418053633747</v>
      </c>
      <c r="AG2200">
        <f t="shared" si="1264"/>
        <v>0.77561554580678838</v>
      </c>
      <c r="AH2200">
        <f t="shared" si="1265"/>
        <v>0.77372013620953983</v>
      </c>
      <c r="AI2200">
        <f t="shared" si="1266"/>
        <v>0.77839263702308548</v>
      </c>
      <c r="AJ2200">
        <f t="shared" si="1267"/>
        <v>0.77673428001715916</v>
      </c>
      <c r="AK2200">
        <f t="shared" si="1268"/>
        <v>0.77631437487167154</v>
      </c>
      <c r="AM2200" t="str">
        <f t="shared" si="1274"/>
        <v>BASE</v>
      </c>
      <c r="AN2200" t="str" cm="1">
        <f t="array" ref="AN2200">IF(AM2200="",_xlfn.IFS(AF2200=MAX(AF2200:AH2200),"SP",AG2200=MAX(AF2200:AH2200),"DAX",AH2200=MAX(AF2200:AH2200),"NIKKEI",MAX(AF2200:AH2200)=0,""),"")</f>
        <v/>
      </c>
      <c r="AO2200" t="str" cm="1">
        <f t="array" ref="AO2200">IF(AM2200="BASE","",IF(MAX(AF2200:AH2200)=0,_xlfn.IFS(AI2200=MAX(AI2200:AK2200),"SP&amp;DAX",AJ2200=MAX(AI2200:AK2200),"SP&amp;NIKKEI",AK2200=MAX(AI2200:AK2200),"DAX&amp;NIKKEI"),""))</f>
        <v/>
      </c>
      <c r="AQ2200" s="3">
        <f t="shared" si="1275"/>
        <v>44837</v>
      </c>
      <c r="AR2200" cm="1">
        <f t="array" ref="AR2200">IF(AM2200="BASE",AE2200,_xlfn.IFS(AN2200="DAX",AG2200,AN2200="NIKKEI",AH2200,AN2200="SP",AF2200,AN2200="",MAX(AI2200:AK2200)))</f>
        <v>0.7730807816483577</v>
      </c>
      <c r="AS2200" s="4">
        <f t="shared" si="1247"/>
        <v>0.76069067044590988</v>
      </c>
      <c r="AT2200" s="4">
        <f t="shared" si="1248"/>
        <v>0.75878668472487065</v>
      </c>
      <c r="AU2200" s="4">
        <f t="shared" si="1249"/>
        <v>2.024736117039533E-4</v>
      </c>
      <c r="AV2200" s="4">
        <f t="shared" si="1250"/>
        <v>2.9110927388569083E-4</v>
      </c>
      <c r="AW2200" s="4">
        <f t="shared" si="1251"/>
        <v>0.69552442971452066</v>
      </c>
      <c r="AX2200" s="4">
        <f t="shared" si="1252"/>
        <v>5.7691122114599284E-3</v>
      </c>
      <c r="AY2200" s="4">
        <f t="shared" si="1253"/>
        <v>5.1058345692069915E-3</v>
      </c>
      <c r="AZ2200" s="4">
        <f t="shared" si="1254"/>
        <v>0.33003097378780288</v>
      </c>
      <c r="BA2200" s="6" t="str">
        <f t="shared" si="1255"/>
        <v>NEUTRAL</v>
      </c>
      <c r="BB2200" s="4">
        <f t="shared" si="1256"/>
        <v>0.1</v>
      </c>
      <c r="BC2200" s="4">
        <f t="shared" si="1257"/>
        <v>0.60295548643614738</v>
      </c>
      <c r="BD2200" s="4">
        <f t="shared" si="1258"/>
        <v>0.77882552653643133</v>
      </c>
      <c r="BE2200" s="4">
        <f t="shared" si="1276"/>
        <v>0.05</v>
      </c>
      <c r="BF2200" s="4" t="str">
        <f t="shared" si="1277"/>
        <v/>
      </c>
      <c r="BG2200" s="4" t="str">
        <f t="shared" si="1278"/>
        <v/>
      </c>
      <c r="BH2200" s="4" t="str">
        <f t="shared" si="1279"/>
        <v/>
      </c>
      <c r="BI2200" s="4" t="str">
        <f t="shared" si="1280"/>
        <v/>
      </c>
      <c r="BJ2200" s="4" t="str">
        <f t="shared" si="1281"/>
        <v/>
      </c>
      <c r="BK2200" s="4" t="str">
        <f t="shared" si="1282"/>
        <v/>
      </c>
      <c r="BS2200" s="3" t="str">
        <f t="shared" si="1259"/>
        <v/>
      </c>
      <c r="BT2200" s="5">
        <f t="shared" si="1260"/>
        <v>1.9039857210392253E-3</v>
      </c>
      <c r="BU2200" s="3"/>
    </row>
    <row r="2201" spans="1:73" x14ac:dyDescent="0.2">
      <c r="A2201" s="1">
        <v>44838</v>
      </c>
      <c r="C2201">
        <v>0.78679539251076802</v>
      </c>
      <c r="D2201">
        <v>0.78892067812972022</v>
      </c>
      <c r="E2201">
        <v>0.78937403281403618</v>
      </c>
      <c r="F2201">
        <v>0.78694492739163391</v>
      </c>
      <c r="G2201">
        <v>0.7917948748495004</v>
      </c>
      <c r="H2201">
        <v>0.78932435891647923</v>
      </c>
      <c r="I2201">
        <v>0.78959281532450853</v>
      </c>
      <c r="J2201">
        <v>0.79234221517433201</v>
      </c>
      <c r="M2201">
        <f>'[1]CAC_SWISS (-SP-NIKKEI-DAX)'!AC2286</f>
        <v>0</v>
      </c>
      <c r="N2201">
        <f>'[1]CAC_SWISS_SP (-NIKKEI-DAX)'!AD2286</f>
        <v>0</v>
      </c>
      <c r="O2201">
        <f>'[1]CAC_SWISS_DAX (-SP-NIKKEI)'!AD2286</f>
        <v>0</v>
      </c>
      <c r="P2201">
        <f>'[1]CAC_SWISS_NIKKEI (-SP-DAX)'!AD2286</f>
        <v>0</v>
      </c>
      <c r="Q2201">
        <f>'[1]CAC_SWISS_DAX_SP (-NIKKEI)'!AF2286</f>
        <v>0</v>
      </c>
      <c r="R2201">
        <f>'[1]CAC_SWISS_SP_NIKKEI (-DAX)'!AF2286</f>
        <v>0</v>
      </c>
      <c r="S2201">
        <f>'[1]CAC_SWISS_DAX_NIKKEI (-SP)'!AF2286</f>
        <v>0</v>
      </c>
      <c r="V2201" t="str">
        <f t="shared" si="1269"/>
        <v>BASE</v>
      </c>
      <c r="W2201" t="str">
        <f t="shared" si="1270"/>
        <v>BASE+SP</v>
      </c>
      <c r="X2201" t="str">
        <f t="shared" si="1271"/>
        <v>BASE+DAX</v>
      </c>
      <c r="Y2201" t="str">
        <f t="shared" si="1272"/>
        <v>BASE+NIKKEI</v>
      </c>
      <c r="Z2201" s="2" t="str">
        <f t="shared" si="1273"/>
        <v>- NIKKEI</v>
      </c>
      <c r="AA2201" s="2" t="str">
        <f t="shared" si="1246"/>
        <v>- DAX</v>
      </c>
      <c r="AB2201" s="2" t="str">
        <f t="shared" si="1261"/>
        <v>- SP</v>
      </c>
      <c r="AE2201">
        <f t="shared" si="1262"/>
        <v>0.78679539251076802</v>
      </c>
      <c r="AF2201">
        <f t="shared" si="1263"/>
        <v>0.78892067812972022</v>
      </c>
      <c r="AG2201">
        <f t="shared" si="1264"/>
        <v>0.78937403281403618</v>
      </c>
      <c r="AH2201">
        <f t="shared" si="1265"/>
        <v>0.78694492739163391</v>
      </c>
      <c r="AI2201">
        <f t="shared" si="1266"/>
        <v>0.7917948748495004</v>
      </c>
      <c r="AJ2201">
        <f t="shared" si="1267"/>
        <v>0.78932435891647923</v>
      </c>
      <c r="AK2201">
        <f t="shared" si="1268"/>
        <v>0.78959281532450853</v>
      </c>
      <c r="AM2201" t="str">
        <f t="shared" si="1274"/>
        <v>BASE</v>
      </c>
      <c r="AN2201" t="str" cm="1">
        <f t="array" ref="AN2201">IF(AM2201="",_xlfn.IFS(AF2201=MAX(AF2201:AH2201),"SP",AG2201=MAX(AF2201:AH2201),"DAX",AH2201=MAX(AF2201:AH2201),"NIKKEI",MAX(AF2201:AH2201)=0,""),"")</f>
        <v/>
      </c>
      <c r="AO2201" t="str" cm="1">
        <f t="array" ref="AO2201">IF(AM2201="BASE","",IF(MAX(AF2201:AH2201)=0,_xlfn.IFS(AI2201=MAX(AI2201:AK2201),"SP&amp;DAX",AJ2201=MAX(AI2201:AK2201),"SP&amp;NIKKEI",AK2201=MAX(AI2201:AK2201),"DAX&amp;NIKKEI"),""))</f>
        <v/>
      </c>
      <c r="AQ2201" s="3">
        <f t="shared" si="1275"/>
        <v>44838</v>
      </c>
      <c r="AR2201" cm="1">
        <f t="array" ref="AR2201">IF(AM2201="BASE",AE2201,_xlfn.IFS(AN2201="DAX",AG2201,AN2201="NIKKEI",AH2201,AN2201="SP",AF2201,AN2201="",MAX(AI2201:AK2201)))</f>
        <v>0.78679539251076802</v>
      </c>
      <c r="AS2201" s="4">
        <f t="shared" si="1247"/>
        <v>0.76515644338055666</v>
      </c>
      <c r="AT2201" s="4">
        <f t="shared" si="1248"/>
        <v>0.75921422671523697</v>
      </c>
      <c r="AU2201" s="4">
        <f t="shared" si="1249"/>
        <v>2.1778596235437803E-4</v>
      </c>
      <c r="AV2201" s="4">
        <f t="shared" si="1250"/>
        <v>2.6706977239469707E-4</v>
      </c>
      <c r="AW2201" s="4">
        <f t="shared" si="1251"/>
        <v>0.81546466453910971</v>
      </c>
      <c r="AX2201" s="4">
        <f t="shared" si="1252"/>
        <v>5.579486907913522E-3</v>
      </c>
      <c r="AY2201" s="4">
        <f t="shared" si="1253"/>
        <v>5.2076858280172529E-3</v>
      </c>
      <c r="AZ2201" s="4">
        <f t="shared" si="1254"/>
        <v>1.0650113107876815</v>
      </c>
      <c r="BA2201" s="6" t="str">
        <f t="shared" si="1255"/>
        <v>NEUTRAL</v>
      </c>
      <c r="BB2201" s="4">
        <f t="shared" si="1256"/>
        <v>0.1</v>
      </c>
      <c r="BC2201" s="4">
        <f t="shared" si="1257"/>
        <v>0.60295548643614738</v>
      </c>
      <c r="BD2201" s="4">
        <f t="shared" si="1258"/>
        <v>0.77882552653643133</v>
      </c>
      <c r="BE2201" s="4">
        <f t="shared" si="1276"/>
        <v>0.05</v>
      </c>
      <c r="BF2201" s="4" t="str">
        <f t="shared" si="1277"/>
        <v/>
      </c>
      <c r="BG2201" s="4" t="str">
        <f t="shared" si="1278"/>
        <v/>
      </c>
      <c r="BH2201" s="4" t="str">
        <f t="shared" si="1279"/>
        <v/>
      </c>
      <c r="BI2201" s="4" t="str">
        <f t="shared" si="1280"/>
        <v/>
      </c>
      <c r="BJ2201" s="4" t="str">
        <f t="shared" si="1281"/>
        <v/>
      </c>
      <c r="BK2201" s="4" t="str">
        <f t="shared" si="1282"/>
        <v/>
      </c>
      <c r="BS2201" s="3" t="str">
        <f t="shared" si="1259"/>
        <v/>
      </c>
      <c r="BT2201" s="5">
        <f t="shared" si="1260"/>
        <v>5.9422166653196884E-3</v>
      </c>
      <c r="BU2201" s="3"/>
    </row>
    <row r="2202" spans="1:73" x14ac:dyDescent="0.2">
      <c r="A2202" s="1">
        <v>44839</v>
      </c>
      <c r="C2202">
        <v>0.78684006284524044</v>
      </c>
      <c r="D2202">
        <v>0.78918129953813043</v>
      </c>
      <c r="E2202">
        <v>0.78919973097529872</v>
      </c>
      <c r="F2202">
        <v>0.78703702453890312</v>
      </c>
      <c r="G2202">
        <v>0.79180308320161519</v>
      </c>
      <c r="H2202">
        <v>0.78968502988007849</v>
      </c>
      <c r="I2202">
        <v>0.78947708861043486</v>
      </c>
      <c r="J2202">
        <v>0.79246533373059924</v>
      </c>
      <c r="M2202">
        <f>'[1]CAC_SWISS (-SP-NIKKEI-DAX)'!AC2287</f>
        <v>0</v>
      </c>
      <c r="N2202">
        <f>'[1]CAC_SWISS_SP (-NIKKEI-DAX)'!AD2287</f>
        <v>0</v>
      </c>
      <c r="O2202">
        <f>'[1]CAC_SWISS_DAX (-SP-NIKKEI)'!AD2287</f>
        <v>0</v>
      </c>
      <c r="P2202">
        <f>'[1]CAC_SWISS_NIKKEI (-SP-DAX)'!AD2287</f>
        <v>0</v>
      </c>
      <c r="Q2202">
        <f>'[1]CAC_SWISS_DAX_SP (-NIKKEI)'!AF2287</f>
        <v>0</v>
      </c>
      <c r="R2202">
        <f>'[1]CAC_SWISS_SP_NIKKEI (-DAX)'!AF2287</f>
        <v>0</v>
      </c>
      <c r="S2202">
        <f>'[1]CAC_SWISS_DAX_NIKKEI (-SP)'!AF2287</f>
        <v>0</v>
      </c>
      <c r="V2202" t="str">
        <f t="shared" si="1269"/>
        <v>BASE</v>
      </c>
      <c r="W2202" t="str">
        <f t="shared" si="1270"/>
        <v>BASE+SP</v>
      </c>
      <c r="X2202" t="str">
        <f t="shared" si="1271"/>
        <v>BASE+DAX</v>
      </c>
      <c r="Y2202" t="str">
        <f t="shared" si="1272"/>
        <v>BASE+NIKKEI</v>
      </c>
      <c r="Z2202" s="2" t="str">
        <f t="shared" si="1273"/>
        <v>- NIKKEI</v>
      </c>
      <c r="AA2202" s="2" t="str">
        <f t="shared" si="1246"/>
        <v>- DAX</v>
      </c>
      <c r="AB2202" s="2" t="str">
        <f t="shared" si="1261"/>
        <v>- SP</v>
      </c>
      <c r="AE2202">
        <f t="shared" si="1262"/>
        <v>0.78684006284524044</v>
      </c>
      <c r="AF2202">
        <f t="shared" si="1263"/>
        <v>0.78918129953813043</v>
      </c>
      <c r="AG2202">
        <f t="shared" si="1264"/>
        <v>0.78919973097529872</v>
      </c>
      <c r="AH2202">
        <f t="shared" si="1265"/>
        <v>0.78703702453890312</v>
      </c>
      <c r="AI2202">
        <f t="shared" si="1266"/>
        <v>0.79180308320161519</v>
      </c>
      <c r="AJ2202">
        <f t="shared" si="1267"/>
        <v>0.78968502988007849</v>
      </c>
      <c r="AK2202">
        <f t="shared" si="1268"/>
        <v>0.78947708861043486</v>
      </c>
      <c r="AM2202" t="str">
        <f t="shared" si="1274"/>
        <v>BASE</v>
      </c>
      <c r="AN2202" t="str" cm="1">
        <f t="array" ref="AN2202">IF(AM2202="",_xlfn.IFS(AF2202=MAX(AF2202:AH2202),"SP",AG2202=MAX(AF2202:AH2202),"DAX",AH2202=MAX(AF2202:AH2202),"NIKKEI",MAX(AF2202:AH2202)=0,""),"")</f>
        <v/>
      </c>
      <c r="AO2202" t="str" cm="1">
        <f t="array" ref="AO2202">IF(AM2202="BASE","",IF(MAX(AF2202:AH2202)=0,_xlfn.IFS(AI2202=MAX(AI2202:AK2202),"SP&amp;DAX",AJ2202=MAX(AI2202:AK2202),"SP&amp;NIKKEI",AK2202=MAX(AI2202:AK2202),"DAX&amp;NIKKEI"),""))</f>
        <v/>
      </c>
      <c r="AQ2202" s="3">
        <f t="shared" si="1275"/>
        <v>44839</v>
      </c>
      <c r="AR2202" cm="1">
        <f t="array" ref="AR2202">IF(AM2202="BASE",AE2202,_xlfn.IFS(AN2202="DAX",AG2202,AN2202="NIKKEI",AH2202,AN2202="SP",AF2202,AN2202="",MAX(AI2202:AK2202)))</f>
        <v>0.78684006284524044</v>
      </c>
      <c r="AS2202" s="4">
        <f t="shared" si="1247"/>
        <v>0.76958773144379389</v>
      </c>
      <c r="AT2202" s="4">
        <f t="shared" si="1248"/>
        <v>0.7596143981696124</v>
      </c>
      <c r="AU2202" s="4">
        <f t="shared" si="1249"/>
        <v>1.9131182380991273E-4</v>
      </c>
      <c r="AV2202" s="4">
        <f t="shared" si="1250"/>
        <v>2.4510818609549856E-4</v>
      </c>
      <c r="AW2202" s="4">
        <f t="shared" si="1251"/>
        <v>0.78051992818948202</v>
      </c>
      <c r="AX2202" s="4">
        <f t="shared" si="1252"/>
        <v>5.3302210990504618E-3</v>
      </c>
      <c r="AY2202" s="4">
        <f t="shared" si="1253"/>
        <v>4.9023816765834593E-3</v>
      </c>
      <c r="AZ2202" s="4">
        <f t="shared" si="1254"/>
        <v>1.8710918531987646</v>
      </c>
      <c r="BA2202" s="6" t="str">
        <f t="shared" si="1255"/>
        <v>NEUTRAL</v>
      </c>
      <c r="BB2202" s="4">
        <f t="shared" si="1256"/>
        <v>0.1</v>
      </c>
      <c r="BC2202" s="4">
        <f t="shared" si="1257"/>
        <v>0.60295548643614738</v>
      </c>
      <c r="BD2202" s="4">
        <f t="shared" si="1258"/>
        <v>0.77882552653643133</v>
      </c>
      <c r="BE2202" s="4">
        <f t="shared" si="1276"/>
        <v>0.05</v>
      </c>
      <c r="BF2202" s="4" t="str">
        <f t="shared" si="1277"/>
        <v/>
      </c>
      <c r="BG2202" s="4" t="str">
        <f t="shared" si="1278"/>
        <v/>
      </c>
      <c r="BH2202" s="4" t="str">
        <f t="shared" si="1279"/>
        <v/>
      </c>
      <c r="BI2202" s="4" t="str">
        <f t="shared" si="1280"/>
        <v/>
      </c>
      <c r="BJ2202" s="4" t="str">
        <f t="shared" si="1281"/>
        <v/>
      </c>
      <c r="BK2202" s="4" t="str">
        <f t="shared" si="1282"/>
        <v/>
      </c>
      <c r="BS2202" s="3" t="str">
        <f t="shared" si="1259"/>
        <v/>
      </c>
      <c r="BT2202" s="5">
        <f t="shared" si="1260"/>
        <v>9.973333274181484E-3</v>
      </c>
      <c r="BU2202" s="3"/>
    </row>
    <row r="2203" spans="1:73" x14ac:dyDescent="0.2">
      <c r="A2203" s="1">
        <v>44840</v>
      </c>
      <c r="C2203">
        <v>0.79053873777258943</v>
      </c>
      <c r="D2203">
        <v>0.79263070787416667</v>
      </c>
      <c r="E2203">
        <v>0.79258412243673004</v>
      </c>
      <c r="F2203">
        <v>0.79058775308500628</v>
      </c>
      <c r="G2203">
        <v>0.79489364107673988</v>
      </c>
      <c r="H2203">
        <v>0.79285510093969236</v>
      </c>
      <c r="I2203">
        <v>0.79266701353146496</v>
      </c>
      <c r="J2203">
        <v>0.79520531033027553</v>
      </c>
      <c r="M2203">
        <f>'[1]CAC_SWISS (-SP-NIKKEI-DAX)'!AC2288</f>
        <v>0</v>
      </c>
      <c r="N2203">
        <f>'[1]CAC_SWISS_SP (-NIKKEI-DAX)'!AD2288</f>
        <v>0</v>
      </c>
      <c r="O2203">
        <f>'[1]CAC_SWISS_DAX (-SP-NIKKEI)'!AD2288</f>
        <v>0</v>
      </c>
      <c r="P2203">
        <f>'[1]CAC_SWISS_NIKKEI (-SP-DAX)'!AD2288</f>
        <v>0</v>
      </c>
      <c r="Q2203">
        <f>'[1]CAC_SWISS_DAX_SP (-NIKKEI)'!AF2288</f>
        <v>0</v>
      </c>
      <c r="R2203">
        <f>'[1]CAC_SWISS_SP_NIKKEI (-DAX)'!AF2288</f>
        <v>0</v>
      </c>
      <c r="S2203">
        <f>'[1]CAC_SWISS_DAX_NIKKEI (-SP)'!AF2288</f>
        <v>0</v>
      </c>
      <c r="V2203" t="str">
        <f t="shared" si="1269"/>
        <v>BASE</v>
      </c>
      <c r="W2203" t="str">
        <f t="shared" si="1270"/>
        <v>BASE+SP</v>
      </c>
      <c r="X2203" t="str">
        <f t="shared" si="1271"/>
        <v>BASE+DAX</v>
      </c>
      <c r="Y2203" t="str">
        <f t="shared" si="1272"/>
        <v>BASE+NIKKEI</v>
      </c>
      <c r="Z2203" s="2" t="str">
        <f t="shared" si="1273"/>
        <v>- NIKKEI</v>
      </c>
      <c r="AA2203" s="2" t="str">
        <f t="shared" si="1246"/>
        <v>- DAX</v>
      </c>
      <c r="AB2203" s="2" t="str">
        <f t="shared" si="1261"/>
        <v>- SP</v>
      </c>
      <c r="AE2203">
        <f t="shared" si="1262"/>
        <v>0.79053873777258943</v>
      </c>
      <c r="AF2203">
        <f t="shared" si="1263"/>
        <v>0.79263070787416667</v>
      </c>
      <c r="AG2203">
        <f t="shared" si="1264"/>
        <v>0.79258412243673004</v>
      </c>
      <c r="AH2203">
        <f t="shared" si="1265"/>
        <v>0.79058775308500628</v>
      </c>
      <c r="AI2203">
        <f t="shared" si="1266"/>
        <v>0.79489364107673988</v>
      </c>
      <c r="AJ2203">
        <f t="shared" si="1267"/>
        <v>0.79285510093969236</v>
      </c>
      <c r="AK2203">
        <f t="shared" si="1268"/>
        <v>0.79266701353146496</v>
      </c>
      <c r="AM2203" t="str">
        <f t="shared" si="1274"/>
        <v>BASE</v>
      </c>
      <c r="AN2203" t="str" cm="1">
        <f t="array" ref="AN2203">IF(AM2203="",_xlfn.IFS(AF2203=MAX(AF2203:AH2203),"SP",AG2203=MAX(AF2203:AH2203),"DAX",AH2203=MAX(AF2203:AH2203),"NIKKEI",MAX(AF2203:AH2203)=0,""),"")</f>
        <v/>
      </c>
      <c r="AO2203" t="str" cm="1">
        <f t="array" ref="AO2203">IF(AM2203="BASE","",IF(MAX(AF2203:AH2203)=0,_xlfn.IFS(AI2203=MAX(AI2203:AK2203),"SP&amp;DAX",AJ2203=MAX(AI2203:AK2203),"SP&amp;NIKKEI",AK2203=MAX(AI2203:AK2203),"DAX&amp;NIKKEI"),""))</f>
        <v/>
      </c>
      <c r="AQ2203" s="3">
        <f t="shared" si="1275"/>
        <v>44840</v>
      </c>
      <c r="AR2203" cm="1">
        <f t="array" ref="AR2203">IF(AM2203="BASE",AE2203,_xlfn.IFS(AN2203="DAX",AG2203,AN2203="NIKKEI",AH2203,AN2203="SP",AF2203,AN2203="",MAX(AI2203:AK2203)))</f>
        <v>0.79053873777258943</v>
      </c>
      <c r="AS2203" s="4">
        <f t="shared" si="1247"/>
        <v>0.77418309176619815</v>
      </c>
      <c r="AT2203" s="4">
        <f t="shared" si="1248"/>
        <v>0.75985272963922246</v>
      </c>
      <c r="AU2203" s="4">
        <f t="shared" si="1249"/>
        <v>1.4716087378277839E-4</v>
      </c>
      <c r="AV2203" s="4">
        <f t="shared" si="1250"/>
        <v>2.3484207453258296E-4</v>
      </c>
      <c r="AW2203" s="4">
        <f t="shared" si="1251"/>
        <v>0.62663759922781925</v>
      </c>
      <c r="AX2203" s="4">
        <f t="shared" si="1252"/>
        <v>5.1525105061663848E-3</v>
      </c>
      <c r="AY2203" s="4">
        <f t="shared" si="1253"/>
        <v>4.4060105389035894E-3</v>
      </c>
      <c r="AZ2203" s="4">
        <f t="shared" si="1254"/>
        <v>2.7812387980238964</v>
      </c>
      <c r="BA2203" s="6" t="str">
        <f t="shared" si="1255"/>
        <v>STRENGTHEN</v>
      </c>
      <c r="BB2203" s="4">
        <f t="shared" si="1256"/>
        <v>0.1</v>
      </c>
      <c r="BC2203" s="4">
        <f t="shared" si="1257"/>
        <v>0.60295548643614738</v>
      </c>
      <c r="BD2203" s="4">
        <f t="shared" si="1258"/>
        <v>0.77882552653643133</v>
      </c>
      <c r="BE2203" s="4">
        <f t="shared" si="1276"/>
        <v>0.05</v>
      </c>
      <c r="BF2203" s="4" t="str">
        <f t="shared" si="1277"/>
        <v/>
      </c>
      <c r="BG2203" s="4" t="str">
        <f t="shared" si="1278"/>
        <v/>
      </c>
      <c r="BH2203" s="4" t="str">
        <f t="shared" si="1279"/>
        <v/>
      </c>
      <c r="BI2203" s="4" t="str">
        <f t="shared" si="1280"/>
        <v/>
      </c>
      <c r="BJ2203" s="4" t="str">
        <f t="shared" si="1281"/>
        <v/>
      </c>
      <c r="BK2203" s="4" t="str">
        <f t="shared" si="1282"/>
        <v/>
      </c>
      <c r="BS2203" s="3" t="str">
        <f t="shared" si="1259"/>
        <v/>
      </c>
      <c r="BT2203" s="5">
        <f t="shared" si="1260"/>
        <v>1.4330362126975693E-2</v>
      </c>
      <c r="BU2203" s="3"/>
    </row>
    <row r="2204" spans="1:73" x14ac:dyDescent="0.2">
      <c r="A2204" s="1">
        <v>44841</v>
      </c>
      <c r="C2204">
        <v>0.78182941231816905</v>
      </c>
      <c r="D2204">
        <v>0.78610033811031255</v>
      </c>
      <c r="E2204">
        <v>0.78335158825920725</v>
      </c>
      <c r="F2204">
        <v>0.78186459502360528</v>
      </c>
      <c r="G2204">
        <v>0.78792825663966248</v>
      </c>
      <c r="H2204">
        <v>0.7864243806061062</v>
      </c>
      <c r="I2204">
        <v>0.78340910504356676</v>
      </c>
      <c r="J2204">
        <v>0.78834063258810061</v>
      </c>
      <c r="M2204">
        <f>'[1]CAC_SWISS (-SP-NIKKEI-DAX)'!AC2289</f>
        <v>0</v>
      </c>
      <c r="N2204">
        <f>'[1]CAC_SWISS_SP (-NIKKEI-DAX)'!AD2289</f>
        <v>0</v>
      </c>
      <c r="O2204">
        <f>'[1]CAC_SWISS_DAX (-SP-NIKKEI)'!AD2289</f>
        <v>0</v>
      </c>
      <c r="P2204">
        <f>'[1]CAC_SWISS_NIKKEI (-SP-DAX)'!AD2289</f>
        <v>0</v>
      </c>
      <c r="Q2204">
        <f>'[1]CAC_SWISS_DAX_SP (-NIKKEI)'!AF2289</f>
        <v>0</v>
      </c>
      <c r="R2204">
        <f>'[1]CAC_SWISS_SP_NIKKEI (-DAX)'!AF2289</f>
        <v>0</v>
      </c>
      <c r="S2204">
        <f>'[1]CAC_SWISS_DAX_NIKKEI (-SP)'!AF2289</f>
        <v>0</v>
      </c>
      <c r="V2204" t="str">
        <f t="shared" si="1269"/>
        <v>BASE</v>
      </c>
      <c r="W2204" t="str">
        <f t="shared" si="1270"/>
        <v>BASE+SP</v>
      </c>
      <c r="X2204" t="str">
        <f t="shared" si="1271"/>
        <v>BASE+DAX</v>
      </c>
      <c r="Y2204" t="str">
        <f t="shared" si="1272"/>
        <v>BASE+NIKKEI</v>
      </c>
      <c r="Z2204" s="2" t="str">
        <f t="shared" si="1273"/>
        <v>- NIKKEI</v>
      </c>
      <c r="AA2204" s="2" t="str">
        <f t="shared" si="1246"/>
        <v>- DAX</v>
      </c>
      <c r="AB2204" s="2" t="str">
        <f t="shared" si="1261"/>
        <v>- SP</v>
      </c>
      <c r="AE2204">
        <f t="shared" si="1262"/>
        <v>0.78182941231816905</v>
      </c>
      <c r="AF2204">
        <f t="shared" si="1263"/>
        <v>0.78610033811031255</v>
      </c>
      <c r="AG2204">
        <f t="shared" si="1264"/>
        <v>0.78335158825920725</v>
      </c>
      <c r="AH2204">
        <f t="shared" si="1265"/>
        <v>0.78186459502360528</v>
      </c>
      <c r="AI2204">
        <f t="shared" si="1266"/>
        <v>0.78792825663966248</v>
      </c>
      <c r="AJ2204">
        <f t="shared" si="1267"/>
        <v>0.7864243806061062</v>
      </c>
      <c r="AK2204">
        <f t="shared" si="1268"/>
        <v>0.78340910504356676</v>
      </c>
      <c r="AM2204" t="str">
        <f t="shared" si="1274"/>
        <v>BASE</v>
      </c>
      <c r="AN2204" t="str" cm="1">
        <f t="array" ref="AN2204">IF(AM2204="",_xlfn.IFS(AF2204=MAX(AF2204:AH2204),"SP",AG2204=MAX(AF2204:AH2204),"DAX",AH2204=MAX(AF2204:AH2204),"NIKKEI",MAX(AF2204:AH2204)=0,""),"")</f>
        <v/>
      </c>
      <c r="AO2204" t="str" cm="1">
        <f t="array" ref="AO2204">IF(AM2204="BASE","",IF(MAX(AF2204:AH2204)=0,_xlfn.IFS(AI2204=MAX(AI2204:AK2204),"SP&amp;DAX",AJ2204=MAX(AI2204:AK2204),"SP&amp;NIKKEI",AK2204=MAX(AI2204:AK2204),"DAX&amp;NIKKEI"),""))</f>
        <v/>
      </c>
      <c r="AQ2204" s="3">
        <f t="shared" si="1275"/>
        <v>44841</v>
      </c>
      <c r="AR2204" cm="1">
        <f t="array" ref="AR2204">IF(AM2204="BASE",AE2204,_xlfn.IFS(AN2204="DAX",AG2204,AN2204="NIKKEI",AH2204,AN2204="SP",AF2204,AN2204="",MAX(AI2204:AK2204)))</f>
        <v>0.78182941231816905</v>
      </c>
      <c r="AS2204" s="4">
        <f t="shared" si="1247"/>
        <v>0.77703131743506126</v>
      </c>
      <c r="AT2204" s="4">
        <f t="shared" si="1248"/>
        <v>0.76035445245184752</v>
      </c>
      <c r="AU2204" s="4">
        <f t="shared" si="1249"/>
        <v>9.6405994747756046E-5</v>
      </c>
      <c r="AV2204" s="4">
        <f t="shared" si="1250"/>
        <v>2.1508084535311434E-4</v>
      </c>
      <c r="AW2204" s="4">
        <f t="shared" si="1251"/>
        <v>0.44823142939334787</v>
      </c>
      <c r="AX2204" s="4">
        <f t="shared" si="1252"/>
        <v>4.857972198291937E-3</v>
      </c>
      <c r="AY2204" s="4">
        <f t="shared" si="1253"/>
        <v>3.7339277419143895E-3</v>
      </c>
      <c r="AZ2204" s="4">
        <f t="shared" si="1254"/>
        <v>3.4328860484375214</v>
      </c>
      <c r="BA2204" s="6" t="str">
        <f t="shared" si="1255"/>
        <v>STRENGTHEN</v>
      </c>
      <c r="BB2204" s="4">
        <f t="shared" si="1256"/>
        <v>0.1</v>
      </c>
      <c r="BC2204" s="4">
        <f t="shared" si="1257"/>
        <v>0.60295548643614738</v>
      </c>
      <c r="BD2204" s="4">
        <f t="shared" si="1258"/>
        <v>0.77882552653643133</v>
      </c>
      <c r="BE2204" s="4">
        <f t="shared" si="1276"/>
        <v>0.05</v>
      </c>
      <c r="BF2204" s="4" t="str">
        <f t="shared" si="1277"/>
        <v/>
      </c>
      <c r="BG2204" s="4" t="str">
        <f t="shared" si="1278"/>
        <v/>
      </c>
      <c r="BH2204" s="4" t="str">
        <f t="shared" si="1279"/>
        <v/>
      </c>
      <c r="BI2204" s="4" t="str">
        <f t="shared" si="1280"/>
        <v/>
      </c>
      <c r="BJ2204" s="4" t="str">
        <f t="shared" si="1281"/>
        <v/>
      </c>
      <c r="BK2204" s="4" t="str">
        <f t="shared" si="1282"/>
        <v/>
      </c>
      <c r="BS2204" s="3" t="str">
        <f t="shared" si="1259"/>
        <v/>
      </c>
      <c r="BT2204" s="5">
        <f t="shared" si="1260"/>
        <v>1.6676864983213746E-2</v>
      </c>
      <c r="BU2204" s="3"/>
    </row>
    <row r="2205" spans="1:73" x14ac:dyDescent="0.2">
      <c r="A2205" s="1">
        <v>44844</v>
      </c>
      <c r="C2205">
        <v>0.77177600205499397</v>
      </c>
      <c r="D2205">
        <v>0.77637545985367706</v>
      </c>
      <c r="E2205">
        <v>0.77320980715496601</v>
      </c>
      <c r="F2205">
        <v>0.77179900810272561</v>
      </c>
      <c r="G2205">
        <v>0.77807518884218119</v>
      </c>
      <c r="H2205">
        <v>0.77666172481307039</v>
      </c>
      <c r="I2205">
        <v>0.77325165430687026</v>
      </c>
      <c r="J2205">
        <v>0.77844189915743467</v>
      </c>
      <c r="M2205">
        <f>'[1]CAC_SWISS (-SP-NIKKEI-DAX)'!AC2290</f>
        <v>0</v>
      </c>
      <c r="N2205">
        <f>'[1]CAC_SWISS_SP (-NIKKEI-DAX)'!AD2290</f>
        <v>0</v>
      </c>
      <c r="O2205">
        <f>'[1]CAC_SWISS_DAX (-SP-NIKKEI)'!AD2290</f>
        <v>0</v>
      </c>
      <c r="P2205">
        <f>'[1]CAC_SWISS_NIKKEI (-SP-DAX)'!AD2290</f>
        <v>0</v>
      </c>
      <c r="Q2205">
        <f>'[1]CAC_SWISS_DAX_SP (-NIKKEI)'!AF2290</f>
        <v>0</v>
      </c>
      <c r="R2205">
        <f>'[1]CAC_SWISS_SP_NIKKEI (-DAX)'!AF2290</f>
        <v>0</v>
      </c>
      <c r="S2205">
        <f>'[1]CAC_SWISS_DAX_NIKKEI (-SP)'!AF2290</f>
        <v>0</v>
      </c>
      <c r="V2205" t="str">
        <f t="shared" si="1269"/>
        <v>BASE</v>
      </c>
      <c r="W2205" t="str">
        <f t="shared" si="1270"/>
        <v>BASE+SP</v>
      </c>
      <c r="X2205" t="str">
        <f t="shared" si="1271"/>
        <v>BASE+DAX</v>
      </c>
      <c r="Y2205" t="str">
        <f t="shared" si="1272"/>
        <v>BASE+NIKKEI</v>
      </c>
      <c r="Z2205" s="2" t="str">
        <f t="shared" si="1273"/>
        <v>- NIKKEI</v>
      </c>
      <c r="AA2205" s="2" t="str">
        <f t="shared" ref="AA2205:AA2268" si="1283">IF(R2205=0,"- DAX","")</f>
        <v>- DAX</v>
      </c>
      <c r="AB2205" s="2" t="str">
        <f t="shared" si="1261"/>
        <v>- SP</v>
      </c>
      <c r="AE2205">
        <f t="shared" si="1262"/>
        <v>0.77177600205499397</v>
      </c>
      <c r="AF2205">
        <f t="shared" si="1263"/>
        <v>0.77637545985367706</v>
      </c>
      <c r="AG2205">
        <f t="shared" si="1264"/>
        <v>0.77320980715496601</v>
      </c>
      <c r="AH2205">
        <f t="shared" si="1265"/>
        <v>0.77179900810272561</v>
      </c>
      <c r="AI2205">
        <f t="shared" si="1266"/>
        <v>0.77807518884218119</v>
      </c>
      <c r="AJ2205">
        <f t="shared" si="1267"/>
        <v>0.77666172481307039</v>
      </c>
      <c r="AK2205">
        <f t="shared" si="1268"/>
        <v>0.77325165430687026</v>
      </c>
      <c r="AM2205" t="str">
        <f t="shared" si="1274"/>
        <v>BASE</v>
      </c>
      <c r="AN2205" t="str" cm="1">
        <f t="array" ref="AN2205">IF(AM2205="",_xlfn.IFS(AF2205=MAX(AF2205:AH2205),"SP",AG2205=MAX(AF2205:AH2205),"DAX",AH2205=MAX(AF2205:AH2205),"NIKKEI",MAX(AF2205:AH2205)=0,""),"")</f>
        <v/>
      </c>
      <c r="AO2205" t="str" cm="1">
        <f t="array" ref="AO2205">IF(AM2205="BASE","",IF(MAX(AF2205:AH2205)=0,_xlfn.IFS(AI2205=MAX(AI2205:AK2205),"SP&amp;DAX",AJ2205=MAX(AI2205:AK2205),"SP&amp;NIKKEI",AK2205=MAX(AI2205:AK2205),"DAX&amp;NIKKEI"),""))</f>
        <v/>
      </c>
      <c r="AQ2205" s="3">
        <f t="shared" si="1275"/>
        <v>44844</v>
      </c>
      <c r="AR2205" cm="1">
        <f t="array" ref="AR2205">IF(AM2205="BASE",AE2205,_xlfn.IFS(AN2205="DAX",AG2205,AN2205="NIKKEI",AH2205,AN2205="SP",AF2205,AN2205="",MAX(AI2205:AK2205)))</f>
        <v>0.77177600205499397</v>
      </c>
      <c r="AS2205" s="4">
        <f t="shared" si="1247"/>
        <v>0.77790545166173819</v>
      </c>
      <c r="AT2205" s="4">
        <f t="shared" si="1248"/>
        <v>0.76102162282685681</v>
      </c>
      <c r="AU2205" s="4">
        <f t="shared" si="1249"/>
        <v>7.6858306747614602E-5</v>
      </c>
      <c r="AV2205" s="4">
        <f t="shared" si="1250"/>
        <v>1.9556592504048635E-4</v>
      </c>
      <c r="AW2205" s="4">
        <f t="shared" si="1251"/>
        <v>0.39300459285892098</v>
      </c>
      <c r="AX2205" s="4">
        <f t="shared" si="1252"/>
        <v>4.6105849178734509E-3</v>
      </c>
      <c r="AY2205" s="4">
        <f t="shared" si="1253"/>
        <v>3.4054587320317344E-3</v>
      </c>
      <c r="AZ2205" s="4">
        <f t="shared" si="1254"/>
        <v>3.6619711241906239</v>
      </c>
      <c r="BA2205" s="6" t="str">
        <f t="shared" si="1255"/>
        <v>STRENGTHEN</v>
      </c>
      <c r="BB2205" s="4">
        <f t="shared" si="1256"/>
        <v>0.1</v>
      </c>
      <c r="BC2205" s="4">
        <f t="shared" si="1257"/>
        <v>0.60295548643614738</v>
      </c>
      <c r="BD2205" s="4">
        <f t="shared" si="1258"/>
        <v>0.77882552653643133</v>
      </c>
      <c r="BE2205" s="4">
        <f t="shared" si="1276"/>
        <v>0.05</v>
      </c>
      <c r="BF2205" s="4" t="str">
        <f t="shared" si="1277"/>
        <v/>
      </c>
      <c r="BG2205" s="4" t="str">
        <f t="shared" si="1278"/>
        <v/>
      </c>
      <c r="BH2205" s="4" t="str">
        <f t="shared" si="1279"/>
        <v/>
      </c>
      <c r="BI2205" s="4" t="str">
        <f t="shared" si="1280"/>
        <v/>
      </c>
      <c r="BJ2205" s="4" t="str">
        <f t="shared" si="1281"/>
        <v/>
      </c>
      <c r="BK2205" s="4" t="str">
        <f t="shared" si="1282"/>
        <v/>
      </c>
      <c r="BS2205" s="3" t="str">
        <f t="shared" si="1259"/>
        <v/>
      </c>
      <c r="BT2205" s="5">
        <f t="shared" si="1260"/>
        <v>1.6883828834881376E-2</v>
      </c>
      <c r="BU2205" s="3"/>
    </row>
    <row r="2206" spans="1:73" x14ac:dyDescent="0.2">
      <c r="A2206" s="1">
        <v>44845</v>
      </c>
      <c r="C2206">
        <v>0.76196244825921589</v>
      </c>
      <c r="D2206">
        <v>0.76535606687487889</v>
      </c>
      <c r="E2206">
        <v>0.76350610776895245</v>
      </c>
      <c r="F2206">
        <v>0.76318176471995869</v>
      </c>
      <c r="G2206">
        <v>0.76723449398248278</v>
      </c>
      <c r="H2206">
        <v>0.76727673905320259</v>
      </c>
      <c r="I2206">
        <v>0.76476144609890206</v>
      </c>
      <c r="J2206">
        <v>0.76924493728377341</v>
      </c>
      <c r="M2206">
        <f>'[1]CAC_SWISS (-SP-NIKKEI-DAX)'!AC2291</f>
        <v>0</v>
      </c>
      <c r="N2206">
        <f>'[1]CAC_SWISS_SP (-NIKKEI-DAX)'!AD2291</f>
        <v>0</v>
      </c>
      <c r="O2206">
        <f>'[1]CAC_SWISS_DAX (-SP-NIKKEI)'!AD2291</f>
        <v>0</v>
      </c>
      <c r="P2206">
        <f>'[1]CAC_SWISS_NIKKEI (-SP-DAX)'!AD2291</f>
        <v>0</v>
      </c>
      <c r="Q2206">
        <f>'[1]CAC_SWISS_DAX_SP (-NIKKEI)'!AF2291</f>
        <v>0</v>
      </c>
      <c r="R2206">
        <f>'[1]CAC_SWISS_SP_NIKKEI (-DAX)'!AF2291</f>
        <v>0</v>
      </c>
      <c r="S2206">
        <f>'[1]CAC_SWISS_DAX_NIKKEI (-SP)'!AF2291</f>
        <v>0</v>
      </c>
      <c r="V2206" t="str">
        <f t="shared" si="1269"/>
        <v>BASE</v>
      </c>
      <c r="W2206" t="str">
        <f t="shared" si="1270"/>
        <v>BASE+SP</v>
      </c>
      <c r="X2206" t="str">
        <f t="shared" si="1271"/>
        <v>BASE+DAX</v>
      </c>
      <c r="Y2206" t="str">
        <f t="shared" si="1272"/>
        <v>BASE+NIKKEI</v>
      </c>
      <c r="Z2206" s="2" t="str">
        <f t="shared" si="1273"/>
        <v>- NIKKEI</v>
      </c>
      <c r="AA2206" s="2" t="str">
        <f t="shared" si="1283"/>
        <v>- DAX</v>
      </c>
      <c r="AB2206" s="2" t="str">
        <f t="shared" si="1261"/>
        <v>- SP</v>
      </c>
      <c r="AE2206">
        <f t="shared" si="1262"/>
        <v>0.76196244825921589</v>
      </c>
      <c r="AF2206">
        <f t="shared" si="1263"/>
        <v>0.76535606687487889</v>
      </c>
      <c r="AG2206">
        <f t="shared" si="1264"/>
        <v>0.76350610776895245</v>
      </c>
      <c r="AH2206">
        <f t="shared" si="1265"/>
        <v>0.76318176471995869</v>
      </c>
      <c r="AI2206">
        <f t="shared" si="1266"/>
        <v>0.76723449398248278</v>
      </c>
      <c r="AJ2206">
        <f t="shared" si="1267"/>
        <v>0.76727673905320259</v>
      </c>
      <c r="AK2206">
        <f t="shared" si="1268"/>
        <v>0.76476144609890206</v>
      </c>
      <c r="AM2206" t="str">
        <f t="shared" si="1274"/>
        <v>BASE</v>
      </c>
      <c r="AN2206" t="str" cm="1">
        <f t="array" ref="AN2206">IF(AM2206="",_xlfn.IFS(AF2206=MAX(AF2206:AH2206),"SP",AG2206=MAX(AF2206:AH2206),"DAX",AH2206=MAX(AF2206:AH2206),"NIKKEI",MAX(AF2206:AH2206)=0,""),"")</f>
        <v/>
      </c>
      <c r="AO2206" t="str" cm="1">
        <f t="array" ref="AO2206">IF(AM2206="BASE","",IF(MAX(AF2206:AH2206)=0,_xlfn.IFS(AI2206=MAX(AI2206:AK2206),"SP&amp;DAX",AJ2206=MAX(AI2206:AK2206),"SP&amp;NIKKEI",AK2206=MAX(AI2206:AK2206),"DAX&amp;NIKKEI"),""))</f>
        <v/>
      </c>
      <c r="AQ2206" s="3">
        <f t="shared" si="1275"/>
        <v>44845</v>
      </c>
      <c r="AR2206" cm="1">
        <f t="array" ref="AR2206">IF(AM2206="BASE",AE2206,_xlfn.IFS(AN2206="DAX",AG2206,AN2206="NIKKEI",AH2206,AN2206="SP",AF2206,AN2206="",MAX(AI2206:AK2206)))</f>
        <v>0.76196244825921589</v>
      </c>
      <c r="AS2206" s="4">
        <f t="shared" si="1247"/>
        <v>0.77795139893705678</v>
      </c>
      <c r="AT2206" s="4">
        <f t="shared" si="1248"/>
        <v>0.76151649768380902</v>
      </c>
      <c r="AU2206" s="4">
        <f t="shared" si="1249"/>
        <v>7.5204642517967928E-5</v>
      </c>
      <c r="AV2206" s="4">
        <f t="shared" si="1250"/>
        <v>1.8330721213261484E-4</v>
      </c>
      <c r="AW2206" s="4">
        <f t="shared" si="1251"/>
        <v>0.41026559535235646</v>
      </c>
      <c r="AX2206" s="4">
        <f t="shared" si="1252"/>
        <v>4.4703379129762402E-3</v>
      </c>
      <c r="AY2206" s="4">
        <f t="shared" si="1253"/>
        <v>3.3446387689030172E-3</v>
      </c>
      <c r="AZ2206" s="4">
        <f t="shared" si="1254"/>
        <v>3.6764337670182541</v>
      </c>
      <c r="BA2206" s="6" t="str">
        <f t="shared" si="1255"/>
        <v>STRENGTHEN</v>
      </c>
      <c r="BB2206" s="4">
        <f t="shared" si="1256"/>
        <v>0.1</v>
      </c>
      <c r="BC2206" s="4">
        <f t="shared" si="1257"/>
        <v>0.60295548643614738</v>
      </c>
      <c r="BD2206" s="4">
        <f t="shared" si="1258"/>
        <v>0.77882552653643133</v>
      </c>
      <c r="BE2206" s="4">
        <f t="shared" si="1276"/>
        <v>0.05</v>
      </c>
      <c r="BF2206" s="4" t="str">
        <f t="shared" si="1277"/>
        <v/>
      </c>
      <c r="BG2206" s="4" t="str">
        <f t="shared" si="1278"/>
        <v/>
      </c>
      <c r="BH2206" s="4" t="str">
        <f t="shared" si="1279"/>
        <v/>
      </c>
      <c r="BI2206" s="4" t="str">
        <f t="shared" si="1280"/>
        <v/>
      </c>
      <c r="BJ2206" s="4" t="str">
        <f t="shared" si="1281"/>
        <v/>
      </c>
      <c r="BK2206" s="4" t="str">
        <f t="shared" si="1282"/>
        <v/>
      </c>
      <c r="BS2206" s="3" t="str">
        <f t="shared" si="1259"/>
        <v/>
      </c>
      <c r="BT2206" s="5">
        <f t="shared" si="1260"/>
        <v>1.6434901253247758E-2</v>
      </c>
      <c r="BU2206" s="3"/>
    </row>
    <row r="2207" spans="1:73" x14ac:dyDescent="0.2">
      <c r="A2207" s="1">
        <v>44846</v>
      </c>
      <c r="C2207">
        <v>0.76831006419258396</v>
      </c>
      <c r="D2207">
        <v>0.77232245822469325</v>
      </c>
      <c r="E2207">
        <v>0.76926439651324596</v>
      </c>
      <c r="F2207">
        <v>0.77019098579654521</v>
      </c>
      <c r="G2207">
        <v>0.77354280193544522</v>
      </c>
      <c r="H2207">
        <v>0.7751892503054727</v>
      </c>
      <c r="I2207">
        <v>0.77115923619441484</v>
      </c>
      <c r="J2207">
        <v>0.77646597709508047</v>
      </c>
      <c r="M2207">
        <f>'[1]CAC_SWISS (-SP-NIKKEI-DAX)'!AC2292</f>
        <v>0</v>
      </c>
      <c r="N2207">
        <f>'[1]CAC_SWISS_SP (-NIKKEI-DAX)'!AD2292</f>
        <v>0</v>
      </c>
      <c r="O2207">
        <f>'[1]CAC_SWISS_DAX (-SP-NIKKEI)'!AD2292</f>
        <v>0</v>
      </c>
      <c r="P2207">
        <f>'[1]CAC_SWISS_NIKKEI (-SP-DAX)'!AD2292</f>
        <v>0</v>
      </c>
      <c r="Q2207">
        <f>'[1]CAC_SWISS_DAX_SP (-NIKKEI)'!AF2292</f>
        <v>0</v>
      </c>
      <c r="R2207">
        <f>'[1]CAC_SWISS_SP_NIKKEI (-DAX)'!AF2292</f>
        <v>0</v>
      </c>
      <c r="S2207">
        <f>'[1]CAC_SWISS_DAX_NIKKEI (-SP)'!AF2292</f>
        <v>0</v>
      </c>
      <c r="V2207" t="str">
        <f t="shared" si="1269"/>
        <v>BASE</v>
      </c>
      <c r="W2207" t="str">
        <f t="shared" si="1270"/>
        <v>BASE+SP</v>
      </c>
      <c r="X2207" t="str">
        <f t="shared" si="1271"/>
        <v>BASE+DAX</v>
      </c>
      <c r="Y2207" t="str">
        <f t="shared" si="1272"/>
        <v>BASE+NIKKEI</v>
      </c>
      <c r="Z2207" s="2" t="str">
        <f t="shared" si="1273"/>
        <v>- NIKKEI</v>
      </c>
      <c r="AA2207" s="2" t="str">
        <f t="shared" si="1283"/>
        <v>- DAX</v>
      </c>
      <c r="AB2207" s="2" t="str">
        <f t="shared" si="1261"/>
        <v>- SP</v>
      </c>
      <c r="AE2207">
        <f t="shared" si="1262"/>
        <v>0.76831006419258396</v>
      </c>
      <c r="AF2207">
        <f t="shared" si="1263"/>
        <v>0.77232245822469325</v>
      </c>
      <c r="AG2207">
        <f t="shared" si="1264"/>
        <v>0.76926439651324596</v>
      </c>
      <c r="AH2207">
        <f t="shared" si="1265"/>
        <v>0.77019098579654521</v>
      </c>
      <c r="AI2207">
        <f t="shared" si="1266"/>
        <v>0.77354280193544522</v>
      </c>
      <c r="AJ2207">
        <f t="shared" si="1267"/>
        <v>0.7751892503054727</v>
      </c>
      <c r="AK2207">
        <f t="shared" si="1268"/>
        <v>0.77115923619441484</v>
      </c>
      <c r="AM2207" t="str">
        <f t="shared" si="1274"/>
        <v>BASE</v>
      </c>
      <c r="AN2207" t="str" cm="1">
        <f t="array" ref="AN2207">IF(AM2207="",_xlfn.IFS(AF2207=MAX(AF2207:AH2207),"SP",AG2207=MAX(AF2207:AH2207),"DAX",AH2207=MAX(AF2207:AH2207),"NIKKEI",MAX(AF2207:AH2207)=0,""),"")</f>
        <v/>
      </c>
      <c r="AO2207" t="str" cm="1">
        <f t="array" ref="AO2207">IF(AM2207="BASE","",IF(MAX(AF2207:AH2207)=0,_xlfn.IFS(AI2207=MAX(AI2207:AK2207),"SP&amp;DAX",AJ2207=MAX(AI2207:AK2207),"SP&amp;NIKKEI",AK2207=MAX(AI2207:AK2207),"DAX&amp;NIKKEI"),""))</f>
        <v/>
      </c>
      <c r="AQ2207" s="3">
        <f t="shared" si="1275"/>
        <v>44846</v>
      </c>
      <c r="AR2207" cm="1">
        <f t="array" ref="AR2207">IF(AM2207="BASE",AE2207,_xlfn.IFS(AN2207="DAX",AG2207,AN2207="NIKKEI",AH2207,AN2207="SP",AF2207,AN2207="",MAX(AI2207:AK2207)))</f>
        <v>0.76831006419258396</v>
      </c>
      <c r="AS2207" s="4">
        <f t="shared" si="1247"/>
        <v>0.77710708997720046</v>
      </c>
      <c r="AT2207" s="4">
        <f t="shared" si="1248"/>
        <v>0.76231691438364646</v>
      </c>
      <c r="AU2207" s="4">
        <f t="shared" si="1249"/>
        <v>8.4581416743339757E-5</v>
      </c>
      <c r="AV2207" s="4">
        <f t="shared" si="1250"/>
        <v>1.748555146159562E-4</v>
      </c>
      <c r="AW2207" s="4">
        <f t="shared" si="1251"/>
        <v>0.48372175695522157</v>
      </c>
      <c r="AX2207" s="4">
        <f t="shared" si="1252"/>
        <v>4.3933695261755626E-3</v>
      </c>
      <c r="AY2207" s="4">
        <f t="shared" si="1253"/>
        <v>3.4576367603687203E-3</v>
      </c>
      <c r="AZ2207" s="4">
        <f t="shared" si="1254"/>
        <v>3.3664765746278755</v>
      </c>
      <c r="BA2207" s="6" t="str">
        <f t="shared" si="1255"/>
        <v>STRENGTHEN</v>
      </c>
      <c r="BB2207" s="4">
        <f t="shared" si="1256"/>
        <v>0.1</v>
      </c>
      <c r="BC2207" s="4">
        <f t="shared" si="1257"/>
        <v>0.60295548643614738</v>
      </c>
      <c r="BD2207" s="4">
        <f t="shared" si="1258"/>
        <v>0.77882552653643133</v>
      </c>
      <c r="BE2207" s="4">
        <f t="shared" si="1276"/>
        <v>0.05</v>
      </c>
      <c r="BF2207" s="4" t="str">
        <f t="shared" si="1277"/>
        <v/>
      </c>
      <c r="BG2207" s="4" t="str">
        <f t="shared" si="1278"/>
        <v/>
      </c>
      <c r="BH2207" s="4" t="str">
        <f t="shared" si="1279"/>
        <v/>
      </c>
      <c r="BI2207" s="4" t="str">
        <f t="shared" si="1280"/>
        <v/>
      </c>
      <c r="BJ2207" s="4" t="str">
        <f t="shared" si="1281"/>
        <v/>
      </c>
      <c r="BK2207" s="4" t="str">
        <f t="shared" si="1282"/>
        <v/>
      </c>
      <c r="BS2207" s="3" t="str">
        <f t="shared" si="1259"/>
        <v/>
      </c>
      <c r="BT2207" s="5">
        <f t="shared" si="1260"/>
        <v>1.4790175593554E-2</v>
      </c>
      <c r="BU2207" s="3"/>
    </row>
    <row r="2208" spans="1:73" x14ac:dyDescent="0.2">
      <c r="A2208" s="1">
        <v>44847</v>
      </c>
      <c r="C2208">
        <v>0.76504470164329441</v>
      </c>
      <c r="D2208">
        <v>0.7697571523657496</v>
      </c>
      <c r="E2208">
        <v>0.76585411453544994</v>
      </c>
      <c r="F2208">
        <v>0.76750633615476505</v>
      </c>
      <c r="G2208">
        <v>0.77091293164793329</v>
      </c>
      <c r="H2208">
        <v>0.77337138687895579</v>
      </c>
      <c r="I2208">
        <v>0.7683483612628309</v>
      </c>
      <c r="J2208">
        <v>0.77462425160153159</v>
      </c>
      <c r="M2208">
        <f>'[1]CAC_SWISS (-SP-NIKKEI-DAX)'!AC2293</f>
        <v>0</v>
      </c>
      <c r="N2208">
        <f>'[1]CAC_SWISS_SP (-NIKKEI-DAX)'!AD2293</f>
        <v>0</v>
      </c>
      <c r="O2208">
        <f>'[1]CAC_SWISS_DAX (-SP-NIKKEI)'!AD2293</f>
        <v>0</v>
      </c>
      <c r="P2208">
        <f>'[1]CAC_SWISS_NIKKEI (-SP-DAX)'!AD2293</f>
        <v>0</v>
      </c>
      <c r="Q2208">
        <f>'[1]CAC_SWISS_DAX_SP (-NIKKEI)'!AF2293</f>
        <v>0</v>
      </c>
      <c r="R2208">
        <f>'[1]CAC_SWISS_SP_NIKKEI (-DAX)'!AF2293</f>
        <v>0</v>
      </c>
      <c r="S2208">
        <f>'[1]CAC_SWISS_DAX_NIKKEI (-SP)'!AF2293</f>
        <v>0</v>
      </c>
      <c r="V2208" t="str">
        <f t="shared" si="1269"/>
        <v>BASE</v>
      </c>
      <c r="W2208" t="str">
        <f t="shared" si="1270"/>
        <v>BASE+SP</v>
      </c>
      <c r="X2208" t="str">
        <f t="shared" si="1271"/>
        <v>BASE+DAX</v>
      </c>
      <c r="Y2208" t="str">
        <f t="shared" si="1272"/>
        <v>BASE+NIKKEI</v>
      </c>
      <c r="Z2208" s="2" t="str">
        <f t="shared" si="1273"/>
        <v>- NIKKEI</v>
      </c>
      <c r="AA2208" s="2" t="str">
        <f t="shared" si="1283"/>
        <v>- DAX</v>
      </c>
      <c r="AB2208" s="2" t="str">
        <f t="shared" si="1261"/>
        <v>- SP</v>
      </c>
      <c r="AE2208">
        <f t="shared" si="1262"/>
        <v>0.76504470164329441</v>
      </c>
      <c r="AF2208">
        <f t="shared" si="1263"/>
        <v>0.7697571523657496</v>
      </c>
      <c r="AG2208">
        <f t="shared" si="1264"/>
        <v>0.76585411453544994</v>
      </c>
      <c r="AH2208">
        <f t="shared" si="1265"/>
        <v>0.76750633615476505</v>
      </c>
      <c r="AI2208">
        <f t="shared" si="1266"/>
        <v>0.77091293164793329</v>
      </c>
      <c r="AJ2208">
        <f t="shared" si="1267"/>
        <v>0.77337138687895579</v>
      </c>
      <c r="AK2208">
        <f t="shared" si="1268"/>
        <v>0.7683483612628309</v>
      </c>
      <c r="AM2208" t="str">
        <f t="shared" si="1274"/>
        <v>BASE</v>
      </c>
      <c r="AN2208" t="str" cm="1">
        <f t="array" ref="AN2208">IF(AM2208="",_xlfn.IFS(AF2208=MAX(AF2208:AH2208),"SP",AG2208=MAX(AF2208:AH2208),"DAX",AH2208=MAX(AF2208:AH2208),"NIKKEI",MAX(AF2208:AH2208)=0,""),"")</f>
        <v/>
      </c>
      <c r="AO2208" t="str" cm="1">
        <f t="array" ref="AO2208">IF(AM2208="BASE","",IF(MAX(AF2208:AH2208)=0,_xlfn.IFS(AI2208=MAX(AI2208:AK2208),"SP&amp;DAX",AJ2208=MAX(AI2208:AK2208),"SP&amp;NIKKEI",AK2208=MAX(AI2208:AK2208),"DAX&amp;NIKKEI"),""))</f>
        <v/>
      </c>
      <c r="AQ2208" s="3">
        <f t="shared" si="1275"/>
        <v>44847</v>
      </c>
      <c r="AR2208" cm="1">
        <f t="array" ref="AR2208">IF(AM2208="BASE",AE2208,_xlfn.IFS(AN2208="DAX",AG2208,AN2208="NIKKEI",AH2208,AN2208="SP",AF2208,AN2208="",MAX(AI2208:AK2208)))</f>
        <v>0.76504470164329441</v>
      </c>
      <c r="AS2208" s="4">
        <f t="shared" si="1247"/>
        <v>0.77589778544050747</v>
      </c>
      <c r="AT2208" s="4">
        <f t="shared" si="1248"/>
        <v>0.76308014013995817</v>
      </c>
      <c r="AU2208" s="4">
        <f t="shared" si="1249"/>
        <v>9.9123205392186162E-5</v>
      </c>
      <c r="AV2208" s="4">
        <f t="shared" si="1250"/>
        <v>1.6762601570902657E-4</v>
      </c>
      <c r="AW2208" s="4">
        <f t="shared" si="1251"/>
        <v>0.59133544976842423</v>
      </c>
      <c r="AX2208" s="4">
        <f t="shared" si="1252"/>
        <v>4.3404553117923194E-3</v>
      </c>
      <c r="AY2208" s="4">
        <f t="shared" si="1253"/>
        <v>3.6420929221258409E-3</v>
      </c>
      <c r="AZ2208" s="4">
        <f t="shared" si="1254"/>
        <v>2.9530646855701552</v>
      </c>
      <c r="BA2208" s="6" t="str">
        <f t="shared" si="1255"/>
        <v>STRENGTHEN</v>
      </c>
      <c r="BB2208" s="4">
        <f t="shared" si="1256"/>
        <v>0.1</v>
      </c>
      <c r="BC2208" s="4">
        <f t="shared" si="1257"/>
        <v>0.60295548643614738</v>
      </c>
      <c r="BD2208" s="4">
        <f t="shared" si="1258"/>
        <v>0.77882552653643133</v>
      </c>
      <c r="BE2208" s="4">
        <f t="shared" si="1276"/>
        <v>0.05</v>
      </c>
      <c r="BF2208" s="4" t="str">
        <f t="shared" si="1277"/>
        <v/>
      </c>
      <c r="BG2208" s="4" t="str">
        <f t="shared" si="1278"/>
        <v/>
      </c>
      <c r="BH2208" s="4" t="str">
        <f t="shared" si="1279"/>
        <v/>
      </c>
      <c r="BI2208" s="4" t="str">
        <f t="shared" si="1280"/>
        <v/>
      </c>
      <c r="BJ2208" s="4" t="str">
        <f t="shared" si="1281"/>
        <v/>
      </c>
      <c r="BK2208" s="4" t="str">
        <f t="shared" si="1282"/>
        <v/>
      </c>
      <c r="BS2208" s="3" t="str">
        <f t="shared" si="1259"/>
        <v/>
      </c>
      <c r="BT2208" s="5">
        <f t="shared" si="1260"/>
        <v>1.2817645300549296E-2</v>
      </c>
      <c r="BU2208" s="3"/>
    </row>
    <row r="2209" spans="1:73" x14ac:dyDescent="0.2">
      <c r="A2209" s="1">
        <v>44848</v>
      </c>
      <c r="C2209">
        <v>0.74598557625433093</v>
      </c>
      <c r="D2209">
        <v>0.75083746660737993</v>
      </c>
      <c r="E2209">
        <v>0.74616583349380305</v>
      </c>
      <c r="F2209">
        <v>0.74817978813203934</v>
      </c>
      <c r="G2209">
        <v>0.75116597539525864</v>
      </c>
      <c r="H2209">
        <v>0.75358096860227208</v>
      </c>
      <c r="I2209">
        <v>0.74836630030476969</v>
      </c>
      <c r="J2209">
        <v>0.75392905739183813</v>
      </c>
      <c r="M2209">
        <f>'[1]CAC_SWISS (-SP-NIKKEI-DAX)'!AC2294</f>
        <v>0</v>
      </c>
      <c r="N2209">
        <f>'[1]CAC_SWISS_SP (-NIKKEI-DAX)'!AD2294</f>
        <v>0</v>
      </c>
      <c r="O2209">
        <f>'[1]CAC_SWISS_DAX (-SP-NIKKEI)'!AD2294</f>
        <v>0</v>
      </c>
      <c r="P2209">
        <f>'[1]CAC_SWISS_NIKKEI (-SP-DAX)'!AD2294</f>
        <v>0</v>
      </c>
      <c r="Q2209">
        <f>'[1]CAC_SWISS_DAX_SP (-NIKKEI)'!AF2294</f>
        <v>0</v>
      </c>
      <c r="R2209">
        <f>'[1]CAC_SWISS_SP_NIKKEI (-DAX)'!AF2294</f>
        <v>0</v>
      </c>
      <c r="S2209">
        <f>'[1]CAC_SWISS_DAX_NIKKEI (-SP)'!AF2294</f>
        <v>0</v>
      </c>
      <c r="V2209" t="str">
        <f t="shared" si="1269"/>
        <v>BASE</v>
      </c>
      <c r="W2209" t="str">
        <f t="shared" si="1270"/>
        <v>BASE+SP</v>
      </c>
      <c r="X2209" t="str">
        <f t="shared" si="1271"/>
        <v>BASE+DAX</v>
      </c>
      <c r="Y2209" t="str">
        <f t="shared" si="1272"/>
        <v>BASE+NIKKEI</v>
      </c>
      <c r="Z2209" s="2" t="str">
        <f t="shared" si="1273"/>
        <v>- NIKKEI</v>
      </c>
      <c r="AA2209" s="2" t="str">
        <f t="shared" si="1283"/>
        <v>- DAX</v>
      </c>
      <c r="AB2209" s="2" t="str">
        <f t="shared" si="1261"/>
        <v>- SP</v>
      </c>
      <c r="AE2209">
        <f t="shared" si="1262"/>
        <v>0.74598557625433093</v>
      </c>
      <c r="AF2209">
        <f t="shared" si="1263"/>
        <v>0.75083746660737993</v>
      </c>
      <c r="AG2209">
        <f t="shared" si="1264"/>
        <v>0.74616583349380305</v>
      </c>
      <c r="AH2209">
        <f t="shared" si="1265"/>
        <v>0.74817978813203934</v>
      </c>
      <c r="AI2209">
        <f t="shared" si="1266"/>
        <v>0.75116597539525864</v>
      </c>
      <c r="AJ2209">
        <f t="shared" si="1267"/>
        <v>0.75358096860227208</v>
      </c>
      <c r="AK2209">
        <f t="shared" si="1268"/>
        <v>0.74836630030476969</v>
      </c>
      <c r="AM2209" t="str">
        <f t="shared" si="1274"/>
        <v>BASE</v>
      </c>
      <c r="AN2209" t="str" cm="1">
        <f t="array" ref="AN2209">IF(AM2209="",_xlfn.IFS(AF2209=MAX(AF2209:AH2209),"SP",AG2209=MAX(AF2209:AH2209),"DAX",AH2209=MAX(AF2209:AH2209),"NIKKEI",MAX(AF2209:AH2209)=0,""),"")</f>
        <v/>
      </c>
      <c r="AO2209" t="str" cm="1">
        <f t="array" ref="AO2209">IF(AM2209="BASE","",IF(MAX(AF2209:AH2209)=0,_xlfn.IFS(AI2209=MAX(AI2209:AK2209),"SP&amp;DAX",AJ2209=MAX(AI2209:AK2209),"SP&amp;NIKKEI",AK2209=MAX(AI2209:AK2209),"DAX&amp;NIKKEI"),""))</f>
        <v/>
      </c>
      <c r="AQ2209" s="3">
        <f t="shared" si="1275"/>
        <v>44848</v>
      </c>
      <c r="AR2209" cm="1">
        <f t="array" ref="AR2209">IF(AM2209="BASE",AE2209,_xlfn.IFS(AN2209="DAX",AG2209,AN2209="NIKKEI",AH2209,AN2209="SP",AF2209,AN2209="",MAX(AI2209:AK2209)))</f>
        <v>0.74598557625433093</v>
      </c>
      <c r="AS2209" s="4">
        <f t="shared" si="1247"/>
        <v>0.77321631794995438</v>
      </c>
      <c r="AT2209" s="4">
        <f t="shared" si="1248"/>
        <v>0.76375356691396046</v>
      </c>
      <c r="AU2209" s="4">
        <f t="shared" si="1249"/>
        <v>1.8948352325317297E-4</v>
      </c>
      <c r="AV2209" s="4">
        <f t="shared" si="1250"/>
        <v>1.5738405795092723E-4</v>
      </c>
      <c r="AW2209" s="4">
        <f t="shared" si="1251"/>
        <v>1.2039562692700072</v>
      </c>
      <c r="AX2209" s="4">
        <f t="shared" si="1252"/>
        <v>4.4140458918775823E-3</v>
      </c>
      <c r="AY2209" s="4">
        <f t="shared" si="1253"/>
        <v>4.7006418162135943E-3</v>
      </c>
      <c r="AZ2209" s="4">
        <f t="shared" si="1254"/>
        <v>2.143781752112413</v>
      </c>
      <c r="BA2209" s="6" t="str">
        <f t="shared" si="1255"/>
        <v>NEUTRAL</v>
      </c>
      <c r="BB2209" s="4">
        <f t="shared" si="1256"/>
        <v>0.1</v>
      </c>
      <c r="BC2209" s="4">
        <f t="shared" si="1257"/>
        <v>0.60295548643614738</v>
      </c>
      <c r="BD2209" s="4">
        <f t="shared" si="1258"/>
        <v>0.77882552653643133</v>
      </c>
      <c r="BE2209" s="4">
        <f t="shared" si="1276"/>
        <v>0.05</v>
      </c>
      <c r="BF2209" s="4" t="str">
        <f t="shared" si="1277"/>
        <v/>
      </c>
      <c r="BG2209" s="4" t="str">
        <f t="shared" si="1278"/>
        <v/>
      </c>
      <c r="BH2209" s="4" t="str">
        <f t="shared" si="1279"/>
        <v/>
      </c>
      <c r="BI2209" s="4" t="str">
        <f t="shared" si="1280"/>
        <v/>
      </c>
      <c r="BJ2209" s="4" t="str">
        <f t="shared" si="1281"/>
        <v/>
      </c>
      <c r="BK2209" s="4" t="str">
        <f t="shared" si="1282"/>
        <v/>
      </c>
      <c r="BS2209" s="3" t="str">
        <f t="shared" si="1259"/>
        <v/>
      </c>
      <c r="BT2209" s="5">
        <f t="shared" si="1260"/>
        <v>9.4627510359939215E-3</v>
      </c>
      <c r="BU2209" s="3"/>
    </row>
    <row r="2210" spans="1:73" x14ac:dyDescent="0.2">
      <c r="A2210" s="1">
        <v>44851</v>
      </c>
      <c r="C2210">
        <v>0.74697948929176783</v>
      </c>
      <c r="D2210">
        <v>0.75246406228178719</v>
      </c>
      <c r="E2210">
        <v>0.7473897743240705</v>
      </c>
      <c r="F2210">
        <v>0.7493734024537877</v>
      </c>
      <c r="G2210">
        <v>0.75307507762499704</v>
      </c>
      <c r="H2210">
        <v>0.75533200357939401</v>
      </c>
      <c r="I2210">
        <v>0.74973381940126682</v>
      </c>
      <c r="J2210">
        <v>0.75588507653329895</v>
      </c>
      <c r="M2210">
        <f>'[1]CAC_SWISS (-SP-NIKKEI-DAX)'!AC2295</f>
        <v>0</v>
      </c>
      <c r="N2210">
        <f>'[1]CAC_SWISS_SP (-NIKKEI-DAX)'!AD2295</f>
        <v>0</v>
      </c>
      <c r="O2210">
        <f>'[1]CAC_SWISS_DAX (-SP-NIKKEI)'!AD2295</f>
        <v>0</v>
      </c>
      <c r="P2210">
        <f>'[1]CAC_SWISS_NIKKEI (-SP-DAX)'!AD2295</f>
        <v>0</v>
      </c>
      <c r="Q2210">
        <f>'[1]CAC_SWISS_DAX_SP (-NIKKEI)'!AF2295</f>
        <v>0</v>
      </c>
      <c r="R2210">
        <f>'[1]CAC_SWISS_SP_NIKKEI (-DAX)'!AF2295</f>
        <v>0</v>
      </c>
      <c r="S2210">
        <f>'[1]CAC_SWISS_DAX_NIKKEI (-SP)'!AF2295</f>
        <v>0</v>
      </c>
      <c r="V2210" t="str">
        <f t="shared" si="1269"/>
        <v>BASE</v>
      </c>
      <c r="W2210" t="str">
        <f t="shared" si="1270"/>
        <v>BASE+SP</v>
      </c>
      <c r="X2210" t="str">
        <f t="shared" si="1271"/>
        <v>BASE+DAX</v>
      </c>
      <c r="Y2210" t="str">
        <f t="shared" si="1272"/>
        <v>BASE+NIKKEI</v>
      </c>
      <c r="Z2210" s="2" t="str">
        <f t="shared" si="1273"/>
        <v>- NIKKEI</v>
      </c>
      <c r="AA2210" s="2" t="str">
        <f t="shared" si="1283"/>
        <v>- DAX</v>
      </c>
      <c r="AB2210" s="2" t="str">
        <f t="shared" si="1261"/>
        <v>- SP</v>
      </c>
      <c r="AE2210">
        <f t="shared" si="1262"/>
        <v>0.74697948929176783</v>
      </c>
      <c r="AF2210">
        <f t="shared" si="1263"/>
        <v>0.75246406228178719</v>
      </c>
      <c r="AG2210">
        <f t="shared" si="1264"/>
        <v>0.7473897743240705</v>
      </c>
      <c r="AH2210">
        <f t="shared" si="1265"/>
        <v>0.7493734024537877</v>
      </c>
      <c r="AI2210">
        <f t="shared" si="1266"/>
        <v>0.75307507762499704</v>
      </c>
      <c r="AJ2210">
        <f t="shared" si="1267"/>
        <v>0.75533200357939401</v>
      </c>
      <c r="AK2210">
        <f t="shared" si="1268"/>
        <v>0.74973381940126682</v>
      </c>
      <c r="AM2210" t="str">
        <f t="shared" si="1274"/>
        <v>BASE</v>
      </c>
      <c r="AN2210" t="str" cm="1">
        <f t="array" ref="AN2210">IF(AM2210="",_xlfn.IFS(AF2210=MAX(AF2210:AH2210),"SP",AG2210=MAX(AF2210:AH2210),"DAX",AH2210=MAX(AF2210:AH2210),"NIKKEI",MAX(AF2210:AH2210)=0,""),"")</f>
        <v/>
      </c>
      <c r="AO2210" t="str" cm="1">
        <f t="array" ref="AO2210">IF(AM2210="BASE","",IF(MAX(AF2210:AH2210)=0,_xlfn.IFS(AI2210=MAX(AI2210:AK2210),"SP&amp;DAX",AJ2210=MAX(AI2210:AK2210),"SP&amp;NIKKEI",AK2210=MAX(AI2210:AK2210),"DAX&amp;NIKKEI"),""))</f>
        <v/>
      </c>
      <c r="AQ2210" s="3">
        <f t="shared" si="1275"/>
        <v>44851</v>
      </c>
      <c r="AR2210" cm="1">
        <f t="array" ref="AR2210">IF(AM2210="BASE",AE2210,_xlfn.IFS(AN2210="DAX",AG2210,AN2210="NIKKEI",AH2210,AN2210="SP",AF2210,AN2210="",MAX(AI2210:AK2210)))</f>
        <v>0.74697948929176783</v>
      </c>
      <c r="AS2210" s="4">
        <f t="shared" si="1247"/>
        <v>0.77060618871429531</v>
      </c>
      <c r="AT2210" s="4">
        <f t="shared" si="1248"/>
        <v>0.7644188923865407</v>
      </c>
      <c r="AU2210" s="4">
        <f t="shared" si="1249"/>
        <v>2.5839741899556974E-4</v>
      </c>
      <c r="AV2210" s="4">
        <f t="shared" si="1250"/>
        <v>1.4701233335334969E-4</v>
      </c>
      <c r="AW2210" s="4">
        <f t="shared" si="1251"/>
        <v>1.7576581032456766</v>
      </c>
      <c r="AX2210" s="4">
        <f t="shared" si="1252"/>
        <v>4.4402192642211428E-3</v>
      </c>
      <c r="AY2210" s="4">
        <f t="shared" si="1253"/>
        <v>5.3646983667885719E-3</v>
      </c>
      <c r="AZ2210" s="4">
        <f t="shared" si="1254"/>
        <v>1.3934663942412135</v>
      </c>
      <c r="BA2210" s="6" t="str">
        <f t="shared" si="1255"/>
        <v>NEUTRAL</v>
      </c>
      <c r="BB2210" s="4">
        <f t="shared" si="1256"/>
        <v>0.1</v>
      </c>
      <c r="BC2210" s="4">
        <f t="shared" si="1257"/>
        <v>0.60295548643614738</v>
      </c>
      <c r="BD2210" s="4">
        <f t="shared" si="1258"/>
        <v>0.77882552653643133</v>
      </c>
      <c r="BE2210" s="4">
        <f t="shared" si="1276"/>
        <v>0.05</v>
      </c>
      <c r="BF2210" s="4" t="str">
        <f t="shared" si="1277"/>
        <v/>
      </c>
      <c r="BG2210" s="4" t="str">
        <f t="shared" si="1278"/>
        <v/>
      </c>
      <c r="BH2210" s="4" t="str">
        <f t="shared" si="1279"/>
        <v/>
      </c>
      <c r="BI2210" s="4" t="str">
        <f t="shared" si="1280"/>
        <v/>
      </c>
      <c r="BJ2210" s="4" t="str">
        <f t="shared" si="1281"/>
        <v/>
      </c>
      <c r="BK2210" s="4" t="str">
        <f t="shared" si="1282"/>
        <v/>
      </c>
      <c r="BS2210" s="3" t="str">
        <f t="shared" si="1259"/>
        <v/>
      </c>
      <c r="BT2210" s="5">
        <f t="shared" si="1260"/>
        <v>6.18729632775461E-3</v>
      </c>
      <c r="BU2210" s="3"/>
    </row>
    <row r="2211" spans="1:73" x14ac:dyDescent="0.2">
      <c r="A2211" s="1">
        <v>44852</v>
      </c>
      <c r="C2211">
        <v>0.75603514112637804</v>
      </c>
      <c r="D2211">
        <v>0.76108227641704007</v>
      </c>
      <c r="E2211">
        <v>0.7560683103813518</v>
      </c>
      <c r="F2211">
        <v>0.75944228139908465</v>
      </c>
      <c r="G2211">
        <v>0.76120160662809866</v>
      </c>
      <c r="H2211">
        <v>0.76507302699564705</v>
      </c>
      <c r="I2211">
        <v>0.75945167785273615</v>
      </c>
      <c r="J2211">
        <v>0.76514190596087461</v>
      </c>
      <c r="M2211">
        <f>'[1]CAC_SWISS (-SP-NIKKEI-DAX)'!AC2296</f>
        <v>0</v>
      </c>
      <c r="N2211">
        <f>'[1]CAC_SWISS_SP (-NIKKEI-DAX)'!AD2296</f>
        <v>0</v>
      </c>
      <c r="O2211">
        <f>'[1]CAC_SWISS_DAX (-SP-NIKKEI)'!AD2296</f>
        <v>0</v>
      </c>
      <c r="P2211">
        <f>'[1]CAC_SWISS_NIKKEI (-SP-DAX)'!AD2296</f>
        <v>0</v>
      </c>
      <c r="Q2211">
        <f>'[1]CAC_SWISS_DAX_SP (-NIKKEI)'!AF2296</f>
        <v>0</v>
      </c>
      <c r="R2211">
        <f>'[1]CAC_SWISS_SP_NIKKEI (-DAX)'!AF2296</f>
        <v>0</v>
      </c>
      <c r="S2211">
        <f>'[1]CAC_SWISS_DAX_NIKKEI (-SP)'!AF2296</f>
        <v>0</v>
      </c>
      <c r="V2211" t="str">
        <f t="shared" si="1269"/>
        <v>BASE</v>
      </c>
      <c r="W2211" t="str">
        <f t="shared" si="1270"/>
        <v>BASE+SP</v>
      </c>
      <c r="X2211" t="str">
        <f t="shared" si="1271"/>
        <v>BASE+DAX</v>
      </c>
      <c r="Y2211" t="str">
        <f t="shared" si="1272"/>
        <v>BASE+NIKKEI</v>
      </c>
      <c r="Z2211" s="2" t="str">
        <f t="shared" si="1273"/>
        <v>- NIKKEI</v>
      </c>
      <c r="AA2211" s="2" t="str">
        <f t="shared" si="1283"/>
        <v>- DAX</v>
      </c>
      <c r="AB2211" s="2" t="str">
        <f t="shared" si="1261"/>
        <v>- SP</v>
      </c>
      <c r="AE2211">
        <f t="shared" si="1262"/>
        <v>0.75603514112637804</v>
      </c>
      <c r="AF2211">
        <f t="shared" si="1263"/>
        <v>0.76108227641704007</v>
      </c>
      <c r="AG2211">
        <f t="shared" si="1264"/>
        <v>0.7560683103813518</v>
      </c>
      <c r="AH2211">
        <f t="shared" si="1265"/>
        <v>0.75944228139908465</v>
      </c>
      <c r="AI2211">
        <f t="shared" si="1266"/>
        <v>0.76120160662809866</v>
      </c>
      <c r="AJ2211">
        <f t="shared" si="1267"/>
        <v>0.76507302699564705</v>
      </c>
      <c r="AK2211">
        <f t="shared" si="1268"/>
        <v>0.75945167785273615</v>
      </c>
      <c r="AM2211" t="str">
        <f t="shared" si="1274"/>
        <v>BASE</v>
      </c>
      <c r="AN2211" t="str" cm="1">
        <f t="array" ref="AN2211">IF(AM2211="",_xlfn.IFS(AF2211=MAX(AF2211:AH2211),"SP",AG2211=MAX(AF2211:AH2211),"DAX",AH2211=MAX(AF2211:AH2211),"NIKKEI",MAX(AF2211:AH2211)=0,""),"")</f>
        <v/>
      </c>
      <c r="AO2211" t="str" cm="1">
        <f t="array" ref="AO2211">IF(AM2211="BASE","",IF(MAX(AF2211:AH2211)=0,_xlfn.IFS(AI2211=MAX(AI2211:AK2211),"SP&amp;DAX",AJ2211=MAX(AI2211:AK2211),"SP&amp;NIKKEI",AK2211=MAX(AI2211:AK2211),"DAX&amp;NIKKEI"),""))</f>
        <v/>
      </c>
      <c r="AQ2211" s="3">
        <f t="shared" si="1275"/>
        <v>44852</v>
      </c>
      <c r="AR2211" cm="1">
        <f t="array" ref="AR2211">IF(AM2211="BASE",AE2211,_xlfn.IFS(AN2211="DAX",AG2211,AN2211="NIKKEI",AH2211,AN2211="SP",AF2211,AN2211="",MAX(AI2211:AK2211)))</f>
        <v>0.75603514112637804</v>
      </c>
      <c r="AS2211" s="4">
        <f t="shared" si="1247"/>
        <v>0.76753016357585635</v>
      </c>
      <c r="AT2211" s="4">
        <f t="shared" si="1248"/>
        <v>0.76531729905096224</v>
      </c>
      <c r="AU2211" s="4">
        <f t="shared" si="1249"/>
        <v>2.4235361918696326E-4</v>
      </c>
      <c r="AV2211" s="4">
        <f t="shared" si="1250"/>
        <v>1.460353256059358E-4</v>
      </c>
      <c r="AW2211" s="4">
        <f t="shared" si="1251"/>
        <v>1.6595547562302451</v>
      </c>
      <c r="AX2211" s="4">
        <f t="shared" si="1252"/>
        <v>4.395196483162089E-3</v>
      </c>
      <c r="AY2211" s="4">
        <f t="shared" si="1253"/>
        <v>5.2111484752226205E-3</v>
      </c>
      <c r="AZ2211" s="4">
        <f t="shared" si="1254"/>
        <v>0.503473401785688</v>
      </c>
      <c r="BA2211" s="6" t="str">
        <f t="shared" si="1255"/>
        <v>NEUTRAL</v>
      </c>
      <c r="BB2211" s="4">
        <f t="shared" si="1256"/>
        <v>0.1</v>
      </c>
      <c r="BC2211" s="4">
        <f t="shared" si="1257"/>
        <v>0.60295548643614738</v>
      </c>
      <c r="BD2211" s="4">
        <f t="shared" si="1258"/>
        <v>0.77882552653643133</v>
      </c>
      <c r="BE2211" s="4">
        <f t="shared" si="1276"/>
        <v>0.05</v>
      </c>
      <c r="BF2211" s="4" t="str">
        <f t="shared" si="1277"/>
        <v/>
      </c>
      <c r="BG2211" s="4" t="str">
        <f t="shared" si="1278"/>
        <v/>
      </c>
      <c r="BH2211" s="4" t="str">
        <f t="shared" si="1279"/>
        <v/>
      </c>
      <c r="BI2211" s="4" t="str">
        <f t="shared" si="1280"/>
        <v/>
      </c>
      <c r="BJ2211" s="4" t="str">
        <f t="shared" si="1281"/>
        <v/>
      </c>
      <c r="BK2211" s="4" t="str">
        <f t="shared" si="1282"/>
        <v/>
      </c>
      <c r="BS2211" s="3" t="str">
        <f t="shared" si="1259"/>
        <v/>
      </c>
      <c r="BT2211" s="5">
        <f t="shared" si="1260"/>
        <v>2.2128645248941092E-3</v>
      </c>
      <c r="BU2211" s="3"/>
    </row>
    <row r="2212" spans="1:73" x14ac:dyDescent="0.2">
      <c r="A2212" s="1">
        <v>44853</v>
      </c>
      <c r="C2212">
        <v>0.75420623155897015</v>
      </c>
      <c r="D2212">
        <v>0.75989863086419296</v>
      </c>
      <c r="E2212">
        <v>0.75429821986934886</v>
      </c>
      <c r="F2212">
        <v>0.75771066409287202</v>
      </c>
      <c r="G2212">
        <v>0.76017182592082144</v>
      </c>
      <c r="H2212">
        <v>0.76373872729073722</v>
      </c>
      <c r="I2212">
        <v>0.75774127875494102</v>
      </c>
      <c r="J2212">
        <v>0.76389444181720456</v>
      </c>
      <c r="M2212">
        <f>'[1]CAC_SWISS (-SP-NIKKEI-DAX)'!AC2297</f>
        <v>0</v>
      </c>
      <c r="N2212">
        <f>'[1]CAC_SWISS_SP (-NIKKEI-DAX)'!AD2297</f>
        <v>0</v>
      </c>
      <c r="O2212">
        <f>'[1]CAC_SWISS_DAX (-SP-NIKKEI)'!AD2297</f>
        <v>0</v>
      </c>
      <c r="P2212">
        <f>'[1]CAC_SWISS_NIKKEI (-SP-DAX)'!AD2297</f>
        <v>0</v>
      </c>
      <c r="Q2212">
        <f>'[1]CAC_SWISS_DAX_SP (-NIKKEI)'!AF2297</f>
        <v>0</v>
      </c>
      <c r="R2212">
        <f>'[1]CAC_SWISS_SP_NIKKEI (-DAX)'!AF2297</f>
        <v>0</v>
      </c>
      <c r="S2212">
        <f>'[1]CAC_SWISS_DAX_NIKKEI (-SP)'!AF2297</f>
        <v>0</v>
      </c>
      <c r="V2212" t="str">
        <f t="shared" si="1269"/>
        <v>BASE</v>
      </c>
      <c r="W2212" t="str">
        <f t="shared" si="1270"/>
        <v>BASE+SP</v>
      </c>
      <c r="X2212" t="str">
        <f t="shared" si="1271"/>
        <v>BASE+DAX</v>
      </c>
      <c r="Y2212" t="str">
        <f t="shared" si="1272"/>
        <v>BASE+NIKKEI</v>
      </c>
      <c r="Z2212" s="2" t="str">
        <f t="shared" si="1273"/>
        <v>- NIKKEI</v>
      </c>
      <c r="AA2212" s="2" t="str">
        <f t="shared" si="1283"/>
        <v>- DAX</v>
      </c>
      <c r="AB2212" s="2" t="str">
        <f t="shared" si="1261"/>
        <v>- SP</v>
      </c>
      <c r="AE2212">
        <f t="shared" si="1262"/>
        <v>0.75420623155897015</v>
      </c>
      <c r="AF2212">
        <f t="shared" si="1263"/>
        <v>0.75989863086419296</v>
      </c>
      <c r="AG2212">
        <f t="shared" si="1264"/>
        <v>0.75429821986934886</v>
      </c>
      <c r="AH2212">
        <f t="shared" si="1265"/>
        <v>0.75771066409287202</v>
      </c>
      <c r="AI2212">
        <f t="shared" si="1266"/>
        <v>0.76017182592082144</v>
      </c>
      <c r="AJ2212">
        <f t="shared" si="1267"/>
        <v>0.76373872729073722</v>
      </c>
      <c r="AK2212">
        <f t="shared" si="1268"/>
        <v>0.75774127875494102</v>
      </c>
      <c r="AM2212" t="str">
        <f t="shared" si="1274"/>
        <v>BASE</v>
      </c>
      <c r="AN2212" t="str" cm="1">
        <f t="array" ref="AN2212">IF(AM2212="",_xlfn.IFS(AF2212=MAX(AF2212:AH2212),"SP",AG2212=MAX(AF2212:AH2212),"DAX",AH2212=MAX(AF2212:AH2212),"NIKKEI",MAX(AF2212:AH2212)=0,""),"")</f>
        <v/>
      </c>
      <c r="AO2212" t="str" cm="1">
        <f t="array" ref="AO2212">IF(AM2212="BASE","",IF(MAX(AF2212:AH2212)=0,_xlfn.IFS(AI2212=MAX(AI2212:AK2212),"SP&amp;DAX",AJ2212=MAX(AI2212:AK2212),"SP&amp;NIKKEI",AK2212=MAX(AI2212:AK2212),"DAX&amp;NIKKEI"),""))</f>
        <v/>
      </c>
      <c r="AQ2212" s="3">
        <f t="shared" si="1275"/>
        <v>44853</v>
      </c>
      <c r="AR2212" cm="1">
        <f t="array" ref="AR2212">IF(AM2212="BASE",AE2212,_xlfn.IFS(AN2212="DAX",AG2212,AN2212="NIKKEI",AH2212,AN2212="SP",AF2212,AN2212="",MAX(AI2212:AK2212)))</f>
        <v>0.75420623155897015</v>
      </c>
      <c r="AS2212" s="4">
        <f t="shared" si="1247"/>
        <v>0.76426678044722929</v>
      </c>
      <c r="AT2212" s="4">
        <f t="shared" si="1248"/>
        <v>0.76600756558100114</v>
      </c>
      <c r="AU2212" s="4">
        <f t="shared" si="1249"/>
        <v>2.0881564809304909E-4</v>
      </c>
      <c r="AV2212" s="4">
        <f t="shared" si="1250"/>
        <v>1.5155882045813875E-4</v>
      </c>
      <c r="AW2212" s="4">
        <f t="shared" si="1251"/>
        <v>1.3777861787379437</v>
      </c>
      <c r="AX2212" s="4">
        <f t="shared" si="1252"/>
        <v>4.387849139727347E-3</v>
      </c>
      <c r="AY2212" s="4">
        <f t="shared" si="1253"/>
        <v>4.8900655638209681E-3</v>
      </c>
      <c r="AZ2212" s="4">
        <f t="shared" si="1254"/>
        <v>-0.39672857437391723</v>
      </c>
      <c r="BA2212" s="6" t="str">
        <f t="shared" si="1255"/>
        <v>NEUTRAL</v>
      </c>
      <c r="BB2212" s="4">
        <f t="shared" si="1256"/>
        <v>0.1</v>
      </c>
      <c r="BC2212" s="4">
        <f t="shared" si="1257"/>
        <v>0.60295548643614738</v>
      </c>
      <c r="BD2212" s="4">
        <f t="shared" si="1258"/>
        <v>0.77882552653643133</v>
      </c>
      <c r="BE2212" s="4">
        <f t="shared" si="1276"/>
        <v>0.05</v>
      </c>
      <c r="BF2212" s="4" t="str">
        <f t="shared" si="1277"/>
        <v/>
      </c>
      <c r="BG2212" s="4" t="str">
        <f t="shared" si="1278"/>
        <v/>
      </c>
      <c r="BH2212" s="4" t="str">
        <f t="shared" si="1279"/>
        <v/>
      </c>
      <c r="BI2212" s="4" t="str">
        <f t="shared" si="1280"/>
        <v/>
      </c>
      <c r="BJ2212" s="4" t="str">
        <f t="shared" si="1281"/>
        <v/>
      </c>
      <c r="BK2212" s="4" t="str">
        <f t="shared" si="1282"/>
        <v/>
      </c>
      <c r="BS2212" s="3" t="str">
        <f t="shared" si="1259"/>
        <v/>
      </c>
      <c r="BT2212" s="5">
        <f t="shared" si="1260"/>
        <v>-1.7407851337718494E-3</v>
      </c>
      <c r="BU2212" s="3"/>
    </row>
    <row r="2213" spans="1:73" x14ac:dyDescent="0.2">
      <c r="A2213" s="1">
        <v>44854</v>
      </c>
      <c r="C2213">
        <v>0.75623540808370582</v>
      </c>
      <c r="D2213">
        <v>0.76148154758126507</v>
      </c>
      <c r="E2213">
        <v>0.75628818570970935</v>
      </c>
      <c r="F2213">
        <v>0.75938238763694899</v>
      </c>
      <c r="G2213">
        <v>0.76170365289714737</v>
      </c>
      <c r="H2213">
        <v>0.76503362199498259</v>
      </c>
      <c r="I2213">
        <v>0.75939180353152613</v>
      </c>
      <c r="J2213">
        <v>0.7651487490507668</v>
      </c>
      <c r="M2213">
        <f>'[1]CAC_SWISS (-SP-NIKKEI-DAX)'!AC2298</f>
        <v>0</v>
      </c>
      <c r="N2213">
        <f>'[1]CAC_SWISS_SP (-NIKKEI-DAX)'!AD2298</f>
        <v>0</v>
      </c>
      <c r="O2213">
        <f>'[1]CAC_SWISS_DAX (-SP-NIKKEI)'!AD2298</f>
        <v>0</v>
      </c>
      <c r="P2213">
        <f>'[1]CAC_SWISS_NIKKEI (-SP-DAX)'!AD2298</f>
        <v>0</v>
      </c>
      <c r="Q2213">
        <f>'[1]CAC_SWISS_DAX_SP (-NIKKEI)'!AF2298</f>
        <v>0</v>
      </c>
      <c r="R2213">
        <f>'[1]CAC_SWISS_SP_NIKKEI (-DAX)'!AF2298</f>
        <v>0</v>
      </c>
      <c r="S2213">
        <f>'[1]CAC_SWISS_DAX_NIKKEI (-SP)'!AF2298</f>
        <v>0</v>
      </c>
      <c r="V2213" t="str">
        <f t="shared" si="1269"/>
        <v>BASE</v>
      </c>
      <c r="W2213" t="str">
        <f t="shared" si="1270"/>
        <v>BASE+SP</v>
      </c>
      <c r="X2213" t="str">
        <f t="shared" si="1271"/>
        <v>BASE+DAX</v>
      </c>
      <c r="Y2213" t="str">
        <f t="shared" si="1272"/>
        <v>BASE+NIKKEI</v>
      </c>
      <c r="Z2213" s="2" t="str">
        <f t="shared" si="1273"/>
        <v>- NIKKEI</v>
      </c>
      <c r="AA2213" s="2" t="str">
        <f t="shared" si="1283"/>
        <v>- DAX</v>
      </c>
      <c r="AB2213" s="2" t="str">
        <f t="shared" si="1261"/>
        <v>- SP</v>
      </c>
      <c r="AE2213">
        <f t="shared" si="1262"/>
        <v>0.75623540808370582</v>
      </c>
      <c r="AF2213">
        <f t="shared" si="1263"/>
        <v>0.76148154758126507</v>
      </c>
      <c r="AG2213">
        <f t="shared" si="1264"/>
        <v>0.75628818570970935</v>
      </c>
      <c r="AH2213">
        <f t="shared" si="1265"/>
        <v>0.75938238763694899</v>
      </c>
      <c r="AI2213">
        <f t="shared" si="1266"/>
        <v>0.76170365289714737</v>
      </c>
      <c r="AJ2213">
        <f t="shared" si="1267"/>
        <v>0.76503362199498259</v>
      </c>
      <c r="AK2213">
        <f t="shared" si="1268"/>
        <v>0.75939180353152613</v>
      </c>
      <c r="AM2213" t="str">
        <f t="shared" si="1274"/>
        <v>BASE</v>
      </c>
      <c r="AN2213" t="str" cm="1">
        <f t="array" ref="AN2213">IF(AM2213="",_xlfn.IFS(AF2213=MAX(AF2213:AH2213),"SP",AG2213=MAX(AF2213:AH2213),"DAX",AH2213=MAX(AF2213:AH2213),"NIKKEI",MAX(AF2213:AH2213)=0,""),"")</f>
        <v/>
      </c>
      <c r="AO2213" t="str" cm="1">
        <f t="array" ref="AO2213">IF(AM2213="BASE","",IF(MAX(AF2213:AH2213)=0,_xlfn.IFS(AI2213=MAX(AI2213:AK2213),"SP&amp;DAX",AJ2213=MAX(AI2213:AK2213),"SP&amp;NIKKEI",AK2213=MAX(AI2213:AK2213),"DAX&amp;NIKKEI"),""))</f>
        <v/>
      </c>
      <c r="AQ2213" s="3">
        <f t="shared" si="1275"/>
        <v>44854</v>
      </c>
      <c r="AR2213" cm="1">
        <f t="array" ref="AR2213">IF(AM2213="BASE",AE2213,_xlfn.IFS(AN2213="DAX",AG2213,AN2213="NIKKEI",AH2213,AN2213="SP",AF2213,AN2213="",MAX(AI2213:AK2213)))</f>
        <v>0.75623540808370582</v>
      </c>
      <c r="AS2213" s="4">
        <f t="shared" si="1247"/>
        <v>0.76083644747834089</v>
      </c>
      <c r="AT2213" s="4">
        <f t="shared" si="1248"/>
        <v>0.76642499493725813</v>
      </c>
      <c r="AU2213" s="4">
        <f t="shared" si="1249"/>
        <v>1.2621735448878297E-4</v>
      </c>
      <c r="AV2213" s="4">
        <f t="shared" si="1250"/>
        <v>1.6338887371488098E-4</v>
      </c>
      <c r="AW2213" s="4">
        <f t="shared" si="1251"/>
        <v>0.77249663100705657</v>
      </c>
      <c r="AX2213" s="4">
        <f t="shared" si="1252"/>
        <v>4.3490809974367313E-3</v>
      </c>
      <c r="AY2213" s="4">
        <f t="shared" si="1253"/>
        <v>3.9861651901515471E-3</v>
      </c>
      <c r="AZ2213" s="4">
        <f t="shared" si="1254"/>
        <v>-1.2849950281935481</v>
      </c>
      <c r="BA2213" s="6" t="str">
        <f t="shared" si="1255"/>
        <v>NEUTRAL</v>
      </c>
      <c r="BB2213" s="4">
        <f t="shared" si="1256"/>
        <v>0.1</v>
      </c>
      <c r="BC2213" s="4">
        <f t="shared" si="1257"/>
        <v>0.60295548643614738</v>
      </c>
      <c r="BD2213" s="4">
        <f t="shared" si="1258"/>
        <v>0.77882552653643133</v>
      </c>
      <c r="BE2213" s="4">
        <f t="shared" si="1276"/>
        <v>0.05</v>
      </c>
      <c r="BF2213" s="4" t="str">
        <f t="shared" si="1277"/>
        <v/>
      </c>
      <c r="BG2213" s="4" t="str">
        <f t="shared" si="1278"/>
        <v/>
      </c>
      <c r="BH2213" s="4" t="str">
        <f t="shared" si="1279"/>
        <v/>
      </c>
      <c r="BI2213" s="4" t="str">
        <f t="shared" si="1280"/>
        <v/>
      </c>
      <c r="BJ2213" s="4" t="str">
        <f t="shared" si="1281"/>
        <v/>
      </c>
      <c r="BK2213" s="4" t="str">
        <f t="shared" si="1282"/>
        <v/>
      </c>
      <c r="BS2213" s="3" t="str">
        <f t="shared" si="1259"/>
        <v/>
      </c>
      <c r="BT2213" s="5">
        <f t="shared" si="1260"/>
        <v>-5.5885474589172368E-3</v>
      </c>
      <c r="BU2213" s="3"/>
    </row>
    <row r="2214" spans="1:73" x14ac:dyDescent="0.2">
      <c r="A2214" s="1">
        <v>44855</v>
      </c>
      <c r="C2214">
        <v>0.74454598961057372</v>
      </c>
      <c r="D2214">
        <v>0.74573484084247244</v>
      </c>
      <c r="E2214">
        <v>0.74462899213873601</v>
      </c>
      <c r="F2214">
        <v>0.74750337477295214</v>
      </c>
      <c r="G2214">
        <v>0.74596730979417936</v>
      </c>
      <c r="H2214">
        <v>0.74882801528164467</v>
      </c>
      <c r="I2214">
        <v>0.74752699191676697</v>
      </c>
      <c r="J2214">
        <v>0.74895308835381968</v>
      </c>
      <c r="M2214">
        <f>'[1]CAC_SWISS (-SP-NIKKEI-DAX)'!AC2299</f>
        <v>0</v>
      </c>
      <c r="N2214">
        <f>'[1]CAC_SWISS_SP (-NIKKEI-DAX)'!AD2299</f>
        <v>0</v>
      </c>
      <c r="O2214">
        <f>'[1]CAC_SWISS_DAX (-SP-NIKKEI)'!AD2299</f>
        <v>0</v>
      </c>
      <c r="P2214">
        <f>'[1]CAC_SWISS_NIKKEI (-SP-DAX)'!AD2299</f>
        <v>0</v>
      </c>
      <c r="Q2214">
        <f>'[1]CAC_SWISS_DAX_SP (-NIKKEI)'!AF2299</f>
        <v>0</v>
      </c>
      <c r="R2214">
        <f>'[1]CAC_SWISS_SP_NIKKEI (-DAX)'!AF2299</f>
        <v>0</v>
      </c>
      <c r="S2214">
        <f>'[1]CAC_SWISS_DAX_NIKKEI (-SP)'!AF2299</f>
        <v>0</v>
      </c>
      <c r="V2214" t="str">
        <f t="shared" si="1269"/>
        <v>BASE</v>
      </c>
      <c r="W2214" t="str">
        <f t="shared" si="1270"/>
        <v>BASE+SP</v>
      </c>
      <c r="X2214" t="str">
        <f t="shared" si="1271"/>
        <v>BASE+DAX</v>
      </c>
      <c r="Y2214" t="str">
        <f t="shared" si="1272"/>
        <v>BASE+NIKKEI</v>
      </c>
      <c r="Z2214" s="2" t="str">
        <f t="shared" si="1273"/>
        <v>- NIKKEI</v>
      </c>
      <c r="AA2214" s="2" t="str">
        <f t="shared" si="1283"/>
        <v>- DAX</v>
      </c>
      <c r="AB2214" s="2" t="str">
        <f t="shared" si="1261"/>
        <v>- SP</v>
      </c>
      <c r="AE2214">
        <f t="shared" si="1262"/>
        <v>0.74454598961057372</v>
      </c>
      <c r="AF2214">
        <f t="shared" si="1263"/>
        <v>0.74573484084247244</v>
      </c>
      <c r="AG2214">
        <f t="shared" si="1264"/>
        <v>0.74462899213873601</v>
      </c>
      <c r="AH2214">
        <f t="shared" si="1265"/>
        <v>0.74750337477295214</v>
      </c>
      <c r="AI2214">
        <f t="shared" si="1266"/>
        <v>0.74596730979417936</v>
      </c>
      <c r="AJ2214">
        <f t="shared" si="1267"/>
        <v>0.74882801528164467</v>
      </c>
      <c r="AK2214">
        <f t="shared" si="1268"/>
        <v>0.74752699191676697</v>
      </c>
      <c r="AM2214" t="str">
        <f t="shared" si="1274"/>
        <v>BASE</v>
      </c>
      <c r="AN2214" t="str" cm="1">
        <f t="array" ref="AN2214">IF(AM2214="",_xlfn.IFS(AF2214=MAX(AF2214:AH2214),"SP",AG2214=MAX(AF2214:AH2214),"DAX",AH2214=MAX(AF2214:AH2214),"NIKKEI",MAX(AF2214:AH2214)=0,""),"")</f>
        <v/>
      </c>
      <c r="AO2214" t="str" cm="1">
        <f t="array" ref="AO2214">IF(AM2214="BASE","",IF(MAX(AF2214:AH2214)=0,_xlfn.IFS(AI2214=MAX(AI2214:AK2214),"SP&amp;DAX",AJ2214=MAX(AI2214:AK2214),"SP&amp;NIKKEI",AK2214=MAX(AI2214:AK2214),"DAX&amp;NIKKEI"),""))</f>
        <v/>
      </c>
      <c r="AQ2214" s="3">
        <f t="shared" si="1275"/>
        <v>44855</v>
      </c>
      <c r="AR2214" cm="1">
        <f t="array" ref="AR2214">IF(AM2214="BASE",AE2214,_xlfn.IFS(AN2214="DAX",AG2214,AN2214="NIKKEI",AH2214,AN2214="SP",AF2214,AN2214="",MAX(AI2214:AK2214)))</f>
        <v>0.74454598961057372</v>
      </c>
      <c r="AS2214" s="4">
        <f t="shared" si="1247"/>
        <v>0.75710810520758143</v>
      </c>
      <c r="AT2214" s="4">
        <f t="shared" si="1248"/>
        <v>0.76664979276041334</v>
      </c>
      <c r="AU2214" s="4">
        <f t="shared" si="1249"/>
        <v>9.1291697143885348E-5</v>
      </c>
      <c r="AV2214" s="4">
        <f t="shared" si="1250"/>
        <v>1.6782614092135612E-4</v>
      </c>
      <c r="AW2214" s="4">
        <f t="shared" si="1251"/>
        <v>0.5439658961512136</v>
      </c>
      <c r="AX2214" s="4">
        <f t="shared" si="1252"/>
        <v>4.3259695774532682E-3</v>
      </c>
      <c r="AY2214" s="4">
        <f t="shared" si="1253"/>
        <v>3.5335099451983517E-3</v>
      </c>
      <c r="AZ2214" s="4">
        <f t="shared" si="1254"/>
        <v>-2.2056760645203561</v>
      </c>
      <c r="BA2214" s="6" t="str">
        <f t="shared" si="1255"/>
        <v>NEUTRAL</v>
      </c>
      <c r="BB2214" s="4">
        <f t="shared" si="1256"/>
        <v>0.1</v>
      </c>
      <c r="BC2214" s="4">
        <f t="shared" si="1257"/>
        <v>0.60295548643614738</v>
      </c>
      <c r="BD2214" s="4">
        <f t="shared" si="1258"/>
        <v>0.77882552653643133</v>
      </c>
      <c r="BE2214" s="4">
        <f t="shared" si="1276"/>
        <v>0.05</v>
      </c>
      <c r="BF2214" s="4" t="str">
        <f t="shared" si="1277"/>
        <v/>
      </c>
      <c r="BG2214" s="4" t="str">
        <f t="shared" si="1278"/>
        <v/>
      </c>
      <c r="BH2214" s="4" t="str">
        <f t="shared" si="1279"/>
        <v/>
      </c>
      <c r="BI2214" s="4" t="str">
        <f t="shared" si="1280"/>
        <v/>
      </c>
      <c r="BJ2214" s="4" t="str">
        <f t="shared" si="1281"/>
        <v/>
      </c>
      <c r="BK2214" s="4" t="str">
        <f t="shared" si="1282"/>
        <v/>
      </c>
      <c r="BS2214" s="3" t="str">
        <f t="shared" si="1259"/>
        <v/>
      </c>
      <c r="BT2214" s="5">
        <f t="shared" si="1260"/>
        <v>-9.5416875528319123E-3</v>
      </c>
      <c r="BU2214" s="3"/>
    </row>
    <row r="2215" spans="1:73" ht="22" x14ac:dyDescent="0.3">
      <c r="A2215" s="1">
        <v>44858</v>
      </c>
      <c r="C2215">
        <v>0.71615739257203992</v>
      </c>
      <c r="D2215">
        <v>0.71769126341849043</v>
      </c>
      <c r="E2215">
        <v>0.71674996038313254</v>
      </c>
      <c r="F2215">
        <v>0.71952599182951826</v>
      </c>
      <c r="G2215">
        <v>0.7188178129638273</v>
      </c>
      <c r="H2215">
        <v>0.72121982153521769</v>
      </c>
      <c r="I2215">
        <v>0.71989543793226662</v>
      </c>
      <c r="J2215">
        <v>0.72204113243434676</v>
      </c>
      <c r="M2215">
        <f>'[1]CAC_SWISS (-SP-NIKKEI-DAX)'!AC2300</f>
        <v>0</v>
      </c>
      <c r="N2215">
        <f>'[1]CAC_SWISS_SP (-NIKKEI-DAX)'!AD2300</f>
        <v>0</v>
      </c>
      <c r="O2215">
        <f>'[1]CAC_SWISS_DAX (-SP-NIKKEI)'!AD2300</f>
        <v>0</v>
      </c>
      <c r="P2215">
        <f>'[1]CAC_SWISS_NIKKEI (-SP-DAX)'!AD2300</f>
        <v>0</v>
      </c>
      <c r="Q2215">
        <f>'[1]CAC_SWISS_DAX_SP (-NIKKEI)'!AF2300</f>
        <v>0</v>
      </c>
      <c r="R2215">
        <f>'[1]CAC_SWISS_SP_NIKKEI (-DAX)'!AF2300</f>
        <v>0</v>
      </c>
      <c r="S2215">
        <f>'[1]CAC_SWISS_DAX_NIKKEI (-SP)'!AF2300</f>
        <v>0</v>
      </c>
      <c r="V2215" t="str">
        <f t="shared" si="1269"/>
        <v>BASE</v>
      </c>
      <c r="W2215" t="str">
        <f t="shared" si="1270"/>
        <v>BASE+SP</v>
      </c>
      <c r="X2215" t="str">
        <f t="shared" si="1271"/>
        <v>BASE+DAX</v>
      </c>
      <c r="Y2215" t="str">
        <f t="shared" si="1272"/>
        <v>BASE+NIKKEI</v>
      </c>
      <c r="Z2215" s="2" t="str">
        <f t="shared" si="1273"/>
        <v>- NIKKEI</v>
      </c>
      <c r="AA2215" s="2" t="str">
        <f t="shared" si="1283"/>
        <v>- DAX</v>
      </c>
      <c r="AB2215" s="2" t="str">
        <f t="shared" si="1261"/>
        <v>- SP</v>
      </c>
      <c r="AE2215">
        <f t="shared" si="1262"/>
        <v>0.71615739257203992</v>
      </c>
      <c r="AF2215">
        <f t="shared" si="1263"/>
        <v>0.71769126341849043</v>
      </c>
      <c r="AG2215">
        <f t="shared" si="1264"/>
        <v>0.71674996038313254</v>
      </c>
      <c r="AH2215">
        <f t="shared" si="1265"/>
        <v>0.71952599182951826</v>
      </c>
      <c r="AI2215">
        <f t="shared" si="1266"/>
        <v>0.7188178129638273</v>
      </c>
      <c r="AJ2215">
        <f t="shared" si="1267"/>
        <v>0.72121982153521769</v>
      </c>
      <c r="AK2215">
        <f t="shared" si="1268"/>
        <v>0.71989543793226662</v>
      </c>
      <c r="AM2215" t="str">
        <f t="shared" si="1274"/>
        <v>BASE</v>
      </c>
      <c r="AN2215" t="str" cm="1">
        <f t="array" ref="AN2215">IF(AM2215="",_xlfn.IFS(AF2215=MAX(AF2215:AH2215),"SP",AG2215=MAX(AF2215:AH2215),"DAX",AH2215=MAX(AF2215:AH2215),"NIKKEI",MAX(AF2215:AH2215)=0,""),"")</f>
        <v/>
      </c>
      <c r="AO2215" t="str" cm="1">
        <f t="array" ref="AO2215">IF(AM2215="BASE","",IF(MAX(AF2215:AH2215)=0,_xlfn.IFS(AI2215=MAX(AI2215:AK2215),"SP&amp;DAX",AJ2215=MAX(AI2215:AK2215),"SP&amp;NIKKEI",AK2215=MAX(AI2215:AK2215),"DAX&amp;NIKKEI"),""))</f>
        <v/>
      </c>
      <c r="AQ2215" s="3">
        <f t="shared" si="1275"/>
        <v>44858</v>
      </c>
      <c r="AR2215" cm="1">
        <f t="array" ref="AR2215">IF(AM2215="BASE",AE2215,_xlfn.IFS(AN2215="DAX",AG2215,AN2215="NIKKEI",AH2215,AN2215="SP",AF2215,AN2215="",MAX(AI2215:AK2215)))</f>
        <v>0.71615739257203992</v>
      </c>
      <c r="AS2215" s="4">
        <f t="shared" si="1247"/>
        <v>0.75154624425928607</v>
      </c>
      <c r="AT2215" s="4">
        <f t="shared" si="1248"/>
        <v>0.76668020446824225</v>
      </c>
      <c r="AU2215" s="4">
        <f t="shared" si="1249"/>
        <v>2.193439966272892E-4</v>
      </c>
      <c r="AV2215" s="4">
        <f t="shared" si="1250"/>
        <v>1.6809616652140499E-4</v>
      </c>
      <c r="AW2215" s="4">
        <f t="shared" si="1251"/>
        <v>1.3048720929597073</v>
      </c>
      <c r="AX2215" s="4">
        <f t="shared" si="1252"/>
        <v>4.596282184817559E-3</v>
      </c>
      <c r="AY2215" s="4">
        <f t="shared" si="1253"/>
        <v>5.0295450085626053E-3</v>
      </c>
      <c r="AZ2215" s="4">
        <f t="shared" si="1254"/>
        <v>-3.2926525396866819</v>
      </c>
      <c r="BA2215" s="6" t="str">
        <f t="shared" si="1255"/>
        <v>WEAKEN</v>
      </c>
      <c r="BB2215" s="4">
        <f t="shared" si="1256"/>
        <v>0</v>
      </c>
      <c r="BC2215" s="4">
        <f t="shared" si="1257"/>
        <v>0.60295548643614738</v>
      </c>
      <c r="BD2215" s="4">
        <f t="shared" si="1258"/>
        <v>0.77882552653643133</v>
      </c>
      <c r="BE2215" s="4">
        <f t="shared" si="1276"/>
        <v>0.05</v>
      </c>
      <c r="BF2215" s="4" t="str">
        <f t="shared" si="1277"/>
        <v/>
      </c>
      <c r="BG2215" s="4" t="str">
        <f t="shared" si="1278"/>
        <v/>
      </c>
      <c r="BH2215" s="4" t="str">
        <f t="shared" si="1279"/>
        <v/>
      </c>
      <c r="BI2215" s="4" t="str">
        <f t="shared" si="1280"/>
        <v/>
      </c>
      <c r="BJ2215" s="4" t="str">
        <f t="shared" si="1281"/>
        <v/>
      </c>
      <c r="BK2215" s="4" t="str">
        <f t="shared" si="1282"/>
        <v/>
      </c>
      <c r="BS2215" s="3" t="str">
        <f t="shared" si="1259"/>
        <v>Change</v>
      </c>
      <c r="BT2215" s="20">
        <f t="shared" si="1260"/>
        <v>-1.5133960208956188E-2</v>
      </c>
      <c r="BU2215" s="3">
        <f>A2215</f>
        <v>44858</v>
      </c>
    </row>
    <row r="2216" spans="1:73" x14ac:dyDescent="0.2">
      <c r="A2216" s="1">
        <v>44859</v>
      </c>
      <c r="C2216">
        <v>0.69964121110380417</v>
      </c>
      <c r="D2216">
        <v>0.70156548352223291</v>
      </c>
      <c r="E2216">
        <v>0.70140441126678321</v>
      </c>
      <c r="F2216">
        <v>0.70133798172289896</v>
      </c>
      <c r="G2216">
        <v>0.70428579170335326</v>
      </c>
      <c r="H2216">
        <v>0.70339684978047567</v>
      </c>
      <c r="I2216">
        <v>0.70292189160737506</v>
      </c>
      <c r="J2216">
        <v>0.705911574617612</v>
      </c>
      <c r="M2216">
        <f>'[1]CAC_SWISS (-SP-NIKKEI-DAX)'!AC2301</f>
        <v>0</v>
      </c>
      <c r="N2216">
        <f>'[1]CAC_SWISS_SP (-NIKKEI-DAX)'!AD2301</f>
        <v>0</v>
      </c>
      <c r="O2216">
        <f>'[1]CAC_SWISS_DAX (-SP-NIKKEI)'!AD2301</f>
        <v>0</v>
      </c>
      <c r="P2216">
        <f>'[1]CAC_SWISS_NIKKEI (-SP-DAX)'!AD2301</f>
        <v>0</v>
      </c>
      <c r="Q2216">
        <f>'[1]CAC_SWISS_DAX_SP (-NIKKEI)'!AF2301</f>
        <v>0</v>
      </c>
      <c r="R2216">
        <f>'[1]CAC_SWISS_SP_NIKKEI (-DAX)'!AF2301</f>
        <v>0</v>
      </c>
      <c r="S2216">
        <f>'[1]CAC_SWISS_DAX_NIKKEI (-SP)'!AF2301</f>
        <v>0</v>
      </c>
      <c r="V2216" t="str">
        <f t="shared" si="1269"/>
        <v>BASE</v>
      </c>
      <c r="W2216" t="str">
        <f t="shared" si="1270"/>
        <v>BASE+SP</v>
      </c>
      <c r="X2216" t="str">
        <f t="shared" si="1271"/>
        <v>BASE+DAX</v>
      </c>
      <c r="Y2216" t="str">
        <f t="shared" si="1272"/>
        <v>BASE+NIKKEI</v>
      </c>
      <c r="Z2216" s="2" t="str">
        <f t="shared" si="1273"/>
        <v>- NIKKEI</v>
      </c>
      <c r="AA2216" s="2" t="str">
        <f t="shared" si="1283"/>
        <v>- DAX</v>
      </c>
      <c r="AB2216" s="2" t="str">
        <f t="shared" si="1261"/>
        <v>- SP</v>
      </c>
      <c r="AE2216">
        <f t="shared" si="1262"/>
        <v>0.69964121110380417</v>
      </c>
      <c r="AF2216">
        <f t="shared" si="1263"/>
        <v>0.70156548352223291</v>
      </c>
      <c r="AG2216">
        <f t="shared" si="1264"/>
        <v>0.70140441126678321</v>
      </c>
      <c r="AH2216">
        <f t="shared" si="1265"/>
        <v>0.70133798172289896</v>
      </c>
      <c r="AI2216">
        <f t="shared" si="1266"/>
        <v>0.70428579170335326</v>
      </c>
      <c r="AJ2216">
        <f t="shared" si="1267"/>
        <v>0.70339684978047567</v>
      </c>
      <c r="AK2216">
        <f t="shared" si="1268"/>
        <v>0.70292189160737506</v>
      </c>
      <c r="AM2216" t="str">
        <f t="shared" si="1274"/>
        <v>BASE</v>
      </c>
      <c r="AN2216" t="str" cm="1">
        <f t="array" ref="AN2216">IF(AM2216="",_xlfn.IFS(AF2216=MAX(AF2216:AH2216),"SP",AG2216=MAX(AF2216:AH2216),"DAX",AH2216=MAX(AF2216:AH2216),"NIKKEI",MAX(AF2216:AH2216)=0,""),"")</f>
        <v/>
      </c>
      <c r="AO2216" t="str" cm="1">
        <f t="array" ref="AO2216">IF(AM2216="BASE","",IF(MAX(AF2216:AH2216)=0,_xlfn.IFS(AI2216=MAX(AI2216:AK2216),"SP&amp;DAX",AJ2216=MAX(AI2216:AK2216),"SP&amp;NIKKEI",AK2216=MAX(AI2216:AK2216),"DAX&amp;NIKKEI"),""))</f>
        <v/>
      </c>
      <c r="AQ2216" s="3">
        <f t="shared" si="1275"/>
        <v>44859</v>
      </c>
      <c r="AR2216" cm="1">
        <f t="array" ref="AR2216">IF(AM2216="BASE",AE2216,_xlfn.IFS(AN2216="DAX",AG2216,AN2216="NIKKEI",AH2216,AN2216="SP",AF2216,AN2216="",MAX(AI2216:AK2216)))</f>
        <v>0.69964121110380417</v>
      </c>
      <c r="AS2216" s="4">
        <f t="shared" si="1247"/>
        <v>0.74531412054374491</v>
      </c>
      <c r="AT2216" s="4">
        <f t="shared" si="1248"/>
        <v>0.76646770065749226</v>
      </c>
      <c r="AU2216" s="4">
        <f t="shared" si="1249"/>
        <v>4.6348194118789072E-4</v>
      </c>
      <c r="AV2216" s="4">
        <f t="shared" si="1250"/>
        <v>1.6779211651779812E-4</v>
      </c>
      <c r="AW2216" s="4">
        <f t="shared" si="1251"/>
        <v>2.7622390777741219</v>
      </c>
      <c r="AX2216" s="4">
        <f t="shared" si="1252"/>
        <v>5.0636945446491848E-3</v>
      </c>
      <c r="AY2216" s="4">
        <f t="shared" si="1253"/>
        <v>7.0501089671823535E-3</v>
      </c>
      <c r="AZ2216" s="4">
        <f t="shared" si="1254"/>
        <v>-4.1774992403719091</v>
      </c>
      <c r="BA2216" s="6" t="str">
        <f t="shared" si="1255"/>
        <v>WEAKEN</v>
      </c>
      <c r="BB2216" s="4">
        <f t="shared" si="1256"/>
        <v>0</v>
      </c>
      <c r="BC2216" s="4">
        <f t="shared" si="1257"/>
        <v>0.60295548643614738</v>
      </c>
      <c r="BD2216" s="4">
        <f t="shared" si="1258"/>
        <v>0.77882552653643133</v>
      </c>
      <c r="BE2216" s="4">
        <f t="shared" si="1276"/>
        <v>0.05</v>
      </c>
      <c r="BF2216" s="4" t="str">
        <f t="shared" si="1277"/>
        <v/>
      </c>
      <c r="BG2216" s="4" t="str">
        <f t="shared" si="1278"/>
        <v/>
      </c>
      <c r="BH2216" s="4" t="str">
        <f t="shared" si="1279"/>
        <v/>
      </c>
      <c r="BI2216" s="4" t="str">
        <f t="shared" si="1280"/>
        <v/>
      </c>
      <c r="BJ2216" s="4" t="str">
        <f t="shared" si="1281"/>
        <v/>
      </c>
      <c r="BK2216" s="4" t="str">
        <f t="shared" si="1282"/>
        <v/>
      </c>
      <c r="BS2216" s="3" t="str">
        <f t="shared" si="1259"/>
        <v/>
      </c>
      <c r="BT2216" s="5">
        <f t="shared" si="1260"/>
        <v>-2.115358011374735E-2</v>
      </c>
      <c r="BU2216" s="3"/>
    </row>
    <row r="2217" spans="1:73" x14ac:dyDescent="0.2">
      <c r="A2217" s="1">
        <v>44860</v>
      </c>
      <c r="C2217">
        <v>0.70507941491062764</v>
      </c>
      <c r="D2217">
        <v>0.70581057347193887</v>
      </c>
      <c r="E2217">
        <v>0.70808743603515911</v>
      </c>
      <c r="F2217">
        <v>0.70628990893697363</v>
      </c>
      <c r="G2217">
        <v>0.7094992131484299</v>
      </c>
      <c r="H2217">
        <v>0.70712614626507331</v>
      </c>
      <c r="I2217">
        <v>0.70905941294945452</v>
      </c>
      <c r="J2217">
        <v>0.7105725393050164</v>
      </c>
      <c r="M2217">
        <f>'[1]CAC_SWISS (-SP-NIKKEI-DAX)'!AC2302</f>
        <v>0</v>
      </c>
      <c r="N2217">
        <f>'[1]CAC_SWISS_SP (-NIKKEI-DAX)'!AD2302</f>
        <v>0</v>
      </c>
      <c r="O2217">
        <f>'[1]CAC_SWISS_DAX (-SP-NIKKEI)'!AD2302</f>
        <v>0</v>
      </c>
      <c r="P2217">
        <f>'[1]CAC_SWISS_NIKKEI (-SP-DAX)'!AD2302</f>
        <v>0</v>
      </c>
      <c r="Q2217">
        <f>'[1]CAC_SWISS_DAX_SP (-NIKKEI)'!AF2302</f>
        <v>0</v>
      </c>
      <c r="R2217">
        <f>'[1]CAC_SWISS_SP_NIKKEI (-DAX)'!AF2302</f>
        <v>0</v>
      </c>
      <c r="S2217">
        <f>'[1]CAC_SWISS_DAX_NIKKEI (-SP)'!AF2302</f>
        <v>0</v>
      </c>
      <c r="V2217" t="str">
        <f t="shared" si="1269"/>
        <v>BASE</v>
      </c>
      <c r="W2217" t="str">
        <f t="shared" si="1270"/>
        <v>BASE+SP</v>
      </c>
      <c r="X2217" t="str">
        <f t="shared" si="1271"/>
        <v>BASE+DAX</v>
      </c>
      <c r="Y2217" t="str">
        <f t="shared" si="1272"/>
        <v>BASE+NIKKEI</v>
      </c>
      <c r="Z2217" s="2" t="str">
        <f t="shared" si="1273"/>
        <v>- NIKKEI</v>
      </c>
      <c r="AA2217" s="2" t="str">
        <f t="shared" si="1283"/>
        <v>- DAX</v>
      </c>
      <c r="AB2217" s="2" t="str">
        <f t="shared" si="1261"/>
        <v>- SP</v>
      </c>
      <c r="AE2217">
        <f t="shared" si="1262"/>
        <v>0.70507941491062764</v>
      </c>
      <c r="AF2217">
        <f t="shared" si="1263"/>
        <v>0.70581057347193887</v>
      </c>
      <c r="AG2217">
        <f t="shared" si="1264"/>
        <v>0.70808743603515911</v>
      </c>
      <c r="AH2217">
        <f t="shared" si="1265"/>
        <v>0.70628990893697363</v>
      </c>
      <c r="AI2217">
        <f t="shared" si="1266"/>
        <v>0.7094992131484299</v>
      </c>
      <c r="AJ2217">
        <f t="shared" si="1267"/>
        <v>0.70712614626507331</v>
      </c>
      <c r="AK2217">
        <f t="shared" si="1268"/>
        <v>0.70905941294945452</v>
      </c>
      <c r="AM2217" t="str">
        <f t="shared" si="1274"/>
        <v>BASE</v>
      </c>
      <c r="AN2217" t="str" cm="1">
        <f t="array" ref="AN2217">IF(AM2217="",_xlfn.IFS(AF2217=MAX(AF2217:AH2217),"SP",AG2217=MAX(AF2217:AH2217),"DAX",AH2217=MAX(AF2217:AH2217),"NIKKEI",MAX(AF2217:AH2217)=0,""),"")</f>
        <v/>
      </c>
      <c r="AO2217" t="str" cm="1">
        <f t="array" ref="AO2217">IF(AM2217="BASE","",IF(MAX(AF2217:AH2217)=0,_xlfn.IFS(AI2217=MAX(AI2217:AK2217),"SP&amp;DAX",AJ2217=MAX(AI2217:AK2217),"SP&amp;NIKKEI",AK2217=MAX(AI2217:AK2217),"DAX&amp;NIKKEI"),""))</f>
        <v/>
      </c>
      <c r="AQ2217" s="3">
        <f t="shared" si="1275"/>
        <v>44860</v>
      </c>
      <c r="AR2217" cm="1">
        <f t="array" ref="AR2217">IF(AM2217="BASE",AE2217,_xlfn.IFS(AN2217="DAX",AG2217,AN2217="NIKKEI",AH2217,AN2217="SP",AF2217,AN2217="",MAX(AI2217:AK2217)))</f>
        <v>0.70507941491062764</v>
      </c>
      <c r="AS2217" s="4">
        <f t="shared" si="1247"/>
        <v>0.73899105561554923</v>
      </c>
      <c r="AT2217" s="4">
        <f t="shared" si="1248"/>
        <v>0.76640436352380659</v>
      </c>
      <c r="AU2217" s="4">
        <f t="shared" si="1249"/>
        <v>5.4017156476802834E-4</v>
      </c>
      <c r="AV2217" s="4">
        <f t="shared" si="1250"/>
        <v>1.6734520705992281E-4</v>
      </c>
      <c r="AW2217" s="4">
        <f t="shared" si="1251"/>
        <v>3.2278878747606092</v>
      </c>
      <c r="AX2217" s="4">
        <f t="shared" si="1252"/>
        <v>5.1984332975754978E-3</v>
      </c>
      <c r="AY2217" s="4">
        <f t="shared" si="1253"/>
        <v>7.5739065625343768E-3</v>
      </c>
      <c r="AZ2217" s="4">
        <f t="shared" si="1254"/>
        <v>-3.6194409954648727</v>
      </c>
      <c r="BA2217" s="6" t="str">
        <f t="shared" si="1255"/>
        <v>WEAKEN</v>
      </c>
      <c r="BB2217" s="4">
        <f t="shared" si="1256"/>
        <v>0</v>
      </c>
      <c r="BC2217" s="4">
        <f t="shared" si="1257"/>
        <v>0.60295548643614738</v>
      </c>
      <c r="BD2217" s="4">
        <f t="shared" si="1258"/>
        <v>0.77882552653643133</v>
      </c>
      <c r="BE2217" s="4">
        <f t="shared" si="1276"/>
        <v>0.05</v>
      </c>
      <c r="BF2217" s="4" t="str">
        <f t="shared" si="1277"/>
        <v/>
      </c>
      <c r="BG2217" s="4" t="str">
        <f t="shared" si="1278"/>
        <v/>
      </c>
      <c r="BH2217" s="4" t="str">
        <f t="shared" si="1279"/>
        <v/>
      </c>
      <c r="BI2217" s="4" t="str">
        <f t="shared" si="1280"/>
        <v/>
      </c>
      <c r="BJ2217" s="4" t="str">
        <f t="shared" si="1281"/>
        <v/>
      </c>
      <c r="BK2217" s="4" t="str">
        <f t="shared" si="1282"/>
        <v/>
      </c>
      <c r="BS2217" s="3" t="str">
        <f t="shared" si="1259"/>
        <v/>
      </c>
      <c r="BT2217" s="5">
        <f t="shared" si="1260"/>
        <v>-2.7413307908257356E-2</v>
      </c>
      <c r="BU2217" s="3"/>
    </row>
    <row r="2218" spans="1:73" x14ac:dyDescent="0.2">
      <c r="A2218" s="1">
        <v>44861</v>
      </c>
      <c r="C2218">
        <v>0.69839849137560817</v>
      </c>
      <c r="D2218">
        <v>0.6994350496434415</v>
      </c>
      <c r="E2218">
        <v>0.70440914866794724</v>
      </c>
      <c r="F2218">
        <v>0.69993145735713624</v>
      </c>
      <c r="G2218">
        <v>0.70667051403023939</v>
      </c>
      <c r="H2218">
        <v>0.7011250579728483</v>
      </c>
      <c r="I2218">
        <v>0.70565013800594301</v>
      </c>
      <c r="J2218">
        <v>0.70808797858286932</v>
      </c>
      <c r="M2218">
        <f>'[1]CAC_SWISS (-SP-NIKKEI-DAX)'!AC2303</f>
        <v>0</v>
      </c>
      <c r="N2218">
        <f>'[1]CAC_SWISS_SP (-NIKKEI-DAX)'!AD2303</f>
        <v>0</v>
      </c>
      <c r="O2218">
        <f>'[1]CAC_SWISS_DAX (-SP-NIKKEI)'!AD2303</f>
        <v>0</v>
      </c>
      <c r="P2218">
        <f>'[1]CAC_SWISS_NIKKEI (-SP-DAX)'!AD2303</f>
        <v>0</v>
      </c>
      <c r="Q2218">
        <f>'[1]CAC_SWISS_DAX_SP (-NIKKEI)'!AF2303</f>
        <v>0</v>
      </c>
      <c r="R2218">
        <f>'[1]CAC_SWISS_SP_NIKKEI (-DAX)'!AF2303</f>
        <v>0</v>
      </c>
      <c r="S2218">
        <f>'[1]CAC_SWISS_DAX_NIKKEI (-SP)'!AF2303</f>
        <v>0</v>
      </c>
      <c r="V2218" t="str">
        <f t="shared" si="1269"/>
        <v>BASE</v>
      </c>
      <c r="W2218" t="str">
        <f t="shared" si="1270"/>
        <v>BASE+SP</v>
      </c>
      <c r="X2218" t="str">
        <f t="shared" si="1271"/>
        <v>BASE+DAX</v>
      </c>
      <c r="Y2218" t="str">
        <f t="shared" si="1272"/>
        <v>BASE+NIKKEI</v>
      </c>
      <c r="Z2218" s="2" t="str">
        <f t="shared" si="1273"/>
        <v>- NIKKEI</v>
      </c>
      <c r="AA2218" s="2" t="str">
        <f t="shared" si="1283"/>
        <v>- DAX</v>
      </c>
      <c r="AB2218" s="2" t="str">
        <f t="shared" si="1261"/>
        <v>- SP</v>
      </c>
      <c r="AE2218">
        <f t="shared" si="1262"/>
        <v>0.69839849137560817</v>
      </c>
      <c r="AF2218">
        <f t="shared" si="1263"/>
        <v>0.6994350496434415</v>
      </c>
      <c r="AG2218">
        <f t="shared" si="1264"/>
        <v>0.70440914866794724</v>
      </c>
      <c r="AH2218">
        <f t="shared" si="1265"/>
        <v>0.69993145735713624</v>
      </c>
      <c r="AI2218">
        <f t="shared" si="1266"/>
        <v>0.70667051403023939</v>
      </c>
      <c r="AJ2218">
        <f t="shared" si="1267"/>
        <v>0.7011250579728483</v>
      </c>
      <c r="AK2218">
        <f t="shared" si="1268"/>
        <v>0.70565013800594301</v>
      </c>
      <c r="AM2218" t="str">
        <f t="shared" si="1274"/>
        <v>BASE</v>
      </c>
      <c r="AN2218" t="str" cm="1">
        <f t="array" ref="AN2218">IF(AM2218="",_xlfn.IFS(AF2218=MAX(AF2218:AH2218),"SP",AG2218=MAX(AF2218:AH2218),"DAX",AH2218=MAX(AF2218:AH2218),"NIKKEI",MAX(AF2218:AH2218)=0,""),"")</f>
        <v/>
      </c>
      <c r="AO2218" t="str" cm="1">
        <f t="array" ref="AO2218">IF(AM2218="BASE","",IF(MAX(AF2218:AH2218)=0,_xlfn.IFS(AI2218=MAX(AI2218:AK2218),"SP&amp;DAX",AJ2218=MAX(AI2218:AK2218),"SP&amp;NIKKEI",AK2218=MAX(AI2218:AK2218),"DAX&amp;NIKKEI"),""))</f>
        <v/>
      </c>
      <c r="AQ2218" s="3">
        <f t="shared" si="1275"/>
        <v>44861</v>
      </c>
      <c r="AR2218" cm="1">
        <f t="array" ref="AR2218">IF(AM2218="BASE",AE2218,_xlfn.IFS(AN2218="DAX",AG2218,AN2218="NIKKEI",AH2218,AN2218="SP",AF2218,AN2218="",MAX(AI2218:AK2218)))</f>
        <v>0.69839849137560817</v>
      </c>
      <c r="AS2218" s="4">
        <f t="shared" si="1247"/>
        <v>0.73232643458878055</v>
      </c>
      <c r="AT2218" s="4">
        <f t="shared" si="1248"/>
        <v>0.76612421505185158</v>
      </c>
      <c r="AU2218" s="4">
        <f t="shared" si="1249"/>
        <v>5.9848179431583272E-4</v>
      </c>
      <c r="AV2218" s="4">
        <f t="shared" si="1250"/>
        <v>1.6403824064474442E-4</v>
      </c>
      <c r="AW2218" s="4">
        <f t="shared" si="1251"/>
        <v>3.6484285125439579</v>
      </c>
      <c r="AX2218" s="4">
        <f t="shared" si="1252"/>
        <v>5.2701259437482996E-3</v>
      </c>
      <c r="AY2218" s="4">
        <f t="shared" si="1253"/>
        <v>7.945372505079807E-3</v>
      </c>
      <c r="AZ2218" s="4">
        <f t="shared" si="1254"/>
        <v>-4.2537691519765373</v>
      </c>
      <c r="BA2218" s="6" t="str">
        <f t="shared" si="1255"/>
        <v>WEAKEN</v>
      </c>
      <c r="BB2218" s="4">
        <f t="shared" si="1256"/>
        <v>0</v>
      </c>
      <c r="BC2218" s="4">
        <f t="shared" si="1257"/>
        <v>0.60295548643614738</v>
      </c>
      <c r="BD2218" s="4">
        <f t="shared" si="1258"/>
        <v>0.77882552653643133</v>
      </c>
      <c r="BE2218" s="4">
        <f t="shared" si="1276"/>
        <v>0.05</v>
      </c>
      <c r="BF2218" s="4" t="str">
        <f t="shared" si="1277"/>
        <v/>
      </c>
      <c r="BG2218" s="4" t="str">
        <f t="shared" si="1278"/>
        <v/>
      </c>
      <c r="BH2218" s="4" t="str">
        <f t="shared" si="1279"/>
        <v/>
      </c>
      <c r="BI2218" s="4" t="str">
        <f t="shared" si="1280"/>
        <v/>
      </c>
      <c r="BJ2218" s="4" t="str">
        <f t="shared" si="1281"/>
        <v/>
      </c>
      <c r="BK2218" s="4" t="str">
        <f t="shared" si="1282"/>
        <v/>
      </c>
      <c r="BS2218" s="3" t="str">
        <f t="shared" si="1259"/>
        <v/>
      </c>
      <c r="BT2218" s="5">
        <f t="shared" si="1260"/>
        <v>-3.3797780463071025E-2</v>
      </c>
      <c r="BU2218" s="3"/>
    </row>
    <row r="2219" spans="1:73" x14ac:dyDescent="0.2">
      <c r="A2219" s="1">
        <v>44862</v>
      </c>
      <c r="C2219">
        <v>0.68710120472823832</v>
      </c>
      <c r="D2219">
        <v>0.68904020295814816</v>
      </c>
      <c r="E2219">
        <v>0.6951503435602322</v>
      </c>
      <c r="F2219">
        <v>0.68817789842946242</v>
      </c>
      <c r="G2219">
        <v>0.69879276349163688</v>
      </c>
      <c r="H2219">
        <v>0.69024688897859876</v>
      </c>
      <c r="I2219">
        <v>0.69588611970090264</v>
      </c>
      <c r="J2219">
        <v>0.6996397617710417</v>
      </c>
      <c r="M2219">
        <f>'[1]CAC_SWISS (-SP-NIKKEI-DAX)'!AC2304</f>
        <v>0</v>
      </c>
      <c r="N2219">
        <f>'[1]CAC_SWISS_SP (-NIKKEI-DAX)'!AD2304</f>
        <v>0</v>
      </c>
      <c r="O2219">
        <f>'[1]CAC_SWISS_DAX (-SP-NIKKEI)'!AD2304</f>
        <v>0</v>
      </c>
      <c r="P2219">
        <f>'[1]CAC_SWISS_NIKKEI (-SP-DAX)'!AD2304</f>
        <v>0</v>
      </c>
      <c r="Q2219">
        <f>'[1]CAC_SWISS_DAX_SP (-NIKKEI)'!AF2304</f>
        <v>0</v>
      </c>
      <c r="R2219">
        <f>'[1]CAC_SWISS_SP_NIKKEI (-DAX)'!AF2304</f>
        <v>0</v>
      </c>
      <c r="S2219">
        <f>'[1]CAC_SWISS_DAX_NIKKEI (-SP)'!AF2304</f>
        <v>0</v>
      </c>
      <c r="V2219" t="str">
        <f t="shared" si="1269"/>
        <v>BASE</v>
      </c>
      <c r="W2219" t="str">
        <f t="shared" si="1270"/>
        <v>BASE+SP</v>
      </c>
      <c r="X2219" t="str">
        <f t="shared" si="1271"/>
        <v>BASE+DAX</v>
      </c>
      <c r="Y2219" t="str">
        <f t="shared" si="1272"/>
        <v>BASE+NIKKEI</v>
      </c>
      <c r="Z2219" s="2" t="str">
        <f t="shared" si="1273"/>
        <v>- NIKKEI</v>
      </c>
      <c r="AA2219" s="2" t="str">
        <f t="shared" si="1283"/>
        <v>- DAX</v>
      </c>
      <c r="AB2219" s="2" t="str">
        <f t="shared" si="1261"/>
        <v>- SP</v>
      </c>
      <c r="AE2219">
        <f t="shared" si="1262"/>
        <v>0.68710120472823832</v>
      </c>
      <c r="AF2219">
        <f t="shared" si="1263"/>
        <v>0.68904020295814816</v>
      </c>
      <c r="AG2219">
        <f t="shared" si="1264"/>
        <v>0.6951503435602322</v>
      </c>
      <c r="AH2219">
        <f t="shared" si="1265"/>
        <v>0.68817789842946242</v>
      </c>
      <c r="AI2219">
        <f t="shared" si="1266"/>
        <v>0.69879276349163688</v>
      </c>
      <c r="AJ2219">
        <f t="shared" si="1267"/>
        <v>0.69024688897859876</v>
      </c>
      <c r="AK2219">
        <f t="shared" si="1268"/>
        <v>0.69588611970090264</v>
      </c>
      <c r="AM2219" t="str">
        <f t="shared" si="1274"/>
        <v>BASE</v>
      </c>
      <c r="AN2219" t="str" cm="1">
        <f t="array" ref="AN2219">IF(AM2219="",_xlfn.IFS(AF2219=MAX(AF2219:AH2219),"SP",AG2219=MAX(AF2219:AH2219),"DAX",AH2219=MAX(AF2219:AH2219),"NIKKEI",MAX(AF2219:AH2219)=0,""),"")</f>
        <v/>
      </c>
      <c r="AO2219" t="str" cm="1">
        <f t="array" ref="AO2219">IF(AM2219="BASE","",IF(MAX(AF2219:AH2219)=0,_xlfn.IFS(AI2219=MAX(AI2219:AK2219),"SP&amp;DAX",AJ2219=MAX(AI2219:AK2219),"SP&amp;NIKKEI",AK2219=MAX(AI2219:AK2219),"DAX&amp;NIKKEI"),""))</f>
        <v/>
      </c>
      <c r="AQ2219" s="3">
        <f t="shared" si="1275"/>
        <v>44862</v>
      </c>
      <c r="AR2219" cm="1">
        <f t="array" ref="AR2219">IF(AM2219="BASE",AE2219,_xlfn.IFS(AN2219="DAX",AG2219,AN2219="NIKKEI",AH2219,AN2219="SP",AF2219,AN2219="",MAX(AI2219:AK2219)))</f>
        <v>0.68710120472823832</v>
      </c>
      <c r="AS2219" s="4">
        <f t="shared" si="1247"/>
        <v>0.72643799743617132</v>
      </c>
      <c r="AT2219" s="4">
        <f t="shared" si="1248"/>
        <v>0.76549030392720896</v>
      </c>
      <c r="AU2219" s="4">
        <f t="shared" si="1249"/>
        <v>7.6648316585994664E-4</v>
      </c>
      <c r="AV2219" s="4">
        <f t="shared" si="1250"/>
        <v>1.691792664882021E-4</v>
      </c>
      <c r="AW2219" s="4">
        <f t="shared" si="1251"/>
        <v>4.5305975239784964</v>
      </c>
      <c r="AX2219" s="4">
        <f t="shared" si="1252"/>
        <v>5.605686623296904E-3</v>
      </c>
      <c r="AY2219" s="4">
        <f t="shared" si="1253"/>
        <v>8.946055103550319E-3</v>
      </c>
      <c r="AZ2219" s="4">
        <f t="shared" si="1254"/>
        <v>-4.3653103003512008</v>
      </c>
      <c r="BA2219" s="6" t="str">
        <f t="shared" si="1255"/>
        <v>WEAKEN</v>
      </c>
      <c r="BB2219" s="4">
        <f t="shared" si="1256"/>
        <v>0</v>
      </c>
      <c r="BC2219" s="4">
        <f t="shared" si="1257"/>
        <v>0.60295548643614738</v>
      </c>
      <c r="BD2219" s="4">
        <f t="shared" si="1258"/>
        <v>0.77882552653643133</v>
      </c>
      <c r="BE2219" s="4">
        <f t="shared" si="1276"/>
        <v>0.05</v>
      </c>
      <c r="BF2219" s="4" t="str">
        <f t="shared" si="1277"/>
        <v/>
      </c>
      <c r="BG2219" s="4" t="str">
        <f t="shared" si="1278"/>
        <v/>
      </c>
      <c r="BH2219" s="4" t="str">
        <f t="shared" si="1279"/>
        <v/>
      </c>
      <c r="BI2219" s="4" t="str">
        <f t="shared" si="1280"/>
        <v/>
      </c>
      <c r="BJ2219" s="4" t="str">
        <f t="shared" si="1281"/>
        <v/>
      </c>
      <c r="BK2219" s="4" t="str">
        <f t="shared" si="1282"/>
        <v/>
      </c>
      <c r="BS2219" s="3" t="str">
        <f t="shared" si="1259"/>
        <v/>
      </c>
      <c r="BT2219" s="5">
        <f t="shared" si="1260"/>
        <v>-3.9052306491037636E-2</v>
      </c>
      <c r="BU2219" s="3"/>
    </row>
    <row r="2220" spans="1:73" x14ac:dyDescent="0.2">
      <c r="A2220" s="1">
        <v>44865</v>
      </c>
      <c r="C2220">
        <v>0.68283233338363192</v>
      </c>
      <c r="D2220">
        <v>0.68507836321689997</v>
      </c>
      <c r="E2220">
        <v>0.69156542594608716</v>
      </c>
      <c r="F2220">
        <v>0.68460560965670225</v>
      </c>
      <c r="G2220">
        <v>0.69565339956365468</v>
      </c>
      <c r="H2220">
        <v>0.68707262000080216</v>
      </c>
      <c r="I2220">
        <v>0.69280180901677668</v>
      </c>
      <c r="J2220">
        <v>0.69708094538914256</v>
      </c>
      <c r="M2220">
        <f>'[1]CAC_SWISS (-SP-NIKKEI-DAX)'!AC2305</f>
        <v>0</v>
      </c>
      <c r="N2220">
        <f>'[1]CAC_SWISS_SP (-NIKKEI-DAX)'!AD2305</f>
        <v>0</v>
      </c>
      <c r="O2220">
        <f>'[1]CAC_SWISS_DAX (-SP-NIKKEI)'!AD2305</f>
        <v>0</v>
      </c>
      <c r="P2220">
        <f>'[1]CAC_SWISS_NIKKEI (-SP-DAX)'!AD2305</f>
        <v>0</v>
      </c>
      <c r="Q2220">
        <f>'[1]CAC_SWISS_DAX_SP (-NIKKEI)'!AF2305</f>
        <v>0</v>
      </c>
      <c r="R2220">
        <f>'[1]CAC_SWISS_SP_NIKKEI (-DAX)'!AF2305</f>
        <v>0</v>
      </c>
      <c r="S2220">
        <f>'[1]CAC_SWISS_DAX_NIKKEI (-SP)'!AF2305</f>
        <v>0</v>
      </c>
      <c r="V2220" t="str">
        <f t="shared" si="1269"/>
        <v>BASE</v>
      </c>
      <c r="W2220" t="str">
        <f t="shared" si="1270"/>
        <v>BASE+SP</v>
      </c>
      <c r="X2220" t="str">
        <f t="shared" si="1271"/>
        <v>BASE+DAX</v>
      </c>
      <c r="Y2220" t="str">
        <f t="shared" si="1272"/>
        <v>BASE+NIKKEI</v>
      </c>
      <c r="Z2220" s="2" t="str">
        <f t="shared" si="1273"/>
        <v>- NIKKEI</v>
      </c>
      <c r="AA2220" s="2" t="str">
        <f t="shared" si="1283"/>
        <v>- DAX</v>
      </c>
      <c r="AB2220" s="2" t="str">
        <f t="shared" si="1261"/>
        <v>- SP</v>
      </c>
      <c r="AE2220">
        <f t="shared" si="1262"/>
        <v>0.68283233338363192</v>
      </c>
      <c r="AF2220">
        <f t="shared" si="1263"/>
        <v>0.68507836321689997</v>
      </c>
      <c r="AG2220">
        <f t="shared" si="1264"/>
        <v>0.69156542594608716</v>
      </c>
      <c r="AH2220">
        <f t="shared" si="1265"/>
        <v>0.68460560965670225</v>
      </c>
      <c r="AI2220">
        <f t="shared" si="1266"/>
        <v>0.69565339956365468</v>
      </c>
      <c r="AJ2220">
        <f t="shared" si="1267"/>
        <v>0.68707262000080216</v>
      </c>
      <c r="AK2220">
        <f t="shared" si="1268"/>
        <v>0.69280180901677668</v>
      </c>
      <c r="AM2220" t="str">
        <f t="shared" si="1274"/>
        <v>BASE</v>
      </c>
      <c r="AN2220" t="str" cm="1">
        <f t="array" ref="AN2220">IF(AM2220="",_xlfn.IFS(AF2220=MAX(AF2220:AH2220),"SP",AG2220=MAX(AF2220:AH2220),"DAX",AH2220=MAX(AF2220:AH2220),"NIKKEI",MAX(AF2220:AH2220)=0,""),"")</f>
        <v/>
      </c>
      <c r="AO2220" t="str" cm="1">
        <f t="array" ref="AO2220">IF(AM2220="BASE","",IF(MAX(AF2220:AH2220)=0,_xlfn.IFS(AI2220=MAX(AI2220:AK2220),"SP&amp;DAX",AJ2220=MAX(AI2220:AK2220),"SP&amp;NIKKEI",AK2220=MAX(AI2220:AK2220),"DAX&amp;NIKKEI"),""))</f>
        <v/>
      </c>
      <c r="AQ2220" s="3">
        <f t="shared" si="1275"/>
        <v>44865</v>
      </c>
      <c r="AR2220" cm="1">
        <f t="array" ref="AR2220">IF(AM2220="BASE",AE2220,_xlfn.IFS(AN2220="DAX",AG2220,AN2220="NIKKEI",AH2220,AN2220="SP",AF2220,AN2220="",MAX(AI2220:AK2220)))</f>
        <v>0.68283233338363192</v>
      </c>
      <c r="AS2220" s="4">
        <f t="shared" si="1247"/>
        <v>0.7200232818453578</v>
      </c>
      <c r="AT2220" s="4">
        <f t="shared" si="1248"/>
        <v>0.7649206217057426</v>
      </c>
      <c r="AU2220" s="4">
        <f t="shared" si="1249"/>
        <v>8.8515153127096096E-4</v>
      </c>
      <c r="AV2220" s="4">
        <f t="shared" si="1250"/>
        <v>1.7381103638528691E-4</v>
      </c>
      <c r="AW2220" s="4">
        <f t="shared" si="1251"/>
        <v>5.0926083272919769</v>
      </c>
      <c r="AX2220" s="4">
        <f t="shared" si="1252"/>
        <v>5.8397752491561976E-3</v>
      </c>
      <c r="AY2220" s="4">
        <f t="shared" si="1253"/>
        <v>9.5912133671815399E-3</v>
      </c>
      <c r="AZ2220" s="4">
        <f t="shared" si="1254"/>
        <v>-4.6810907172611742</v>
      </c>
      <c r="BA2220" s="6" t="str">
        <f t="shared" si="1255"/>
        <v>WEAKEN</v>
      </c>
      <c r="BB2220" s="4">
        <f t="shared" si="1256"/>
        <v>0</v>
      </c>
      <c r="BC2220" s="4">
        <f t="shared" si="1257"/>
        <v>0.60295548643614738</v>
      </c>
      <c r="BD2220" s="4">
        <f t="shared" si="1258"/>
        <v>0.77882552653643133</v>
      </c>
      <c r="BE2220" s="4">
        <f t="shared" si="1276"/>
        <v>0.05</v>
      </c>
      <c r="BF2220" s="4" t="str">
        <f t="shared" si="1277"/>
        <v/>
      </c>
      <c r="BG2220" s="4" t="str">
        <f t="shared" si="1278"/>
        <v/>
      </c>
      <c r="BH2220" s="4" t="str">
        <f t="shared" si="1279"/>
        <v/>
      </c>
      <c r="BI2220" s="4" t="str">
        <f t="shared" si="1280"/>
        <v/>
      </c>
      <c r="BJ2220" s="4" t="str">
        <f t="shared" si="1281"/>
        <v/>
      </c>
      <c r="BK2220" s="4" t="str">
        <f t="shared" si="1282"/>
        <v/>
      </c>
      <c r="BS2220" s="3" t="str">
        <f t="shared" si="1259"/>
        <v/>
      </c>
      <c r="BT2220" s="5">
        <f t="shared" si="1260"/>
        <v>-4.48973398603848E-2</v>
      </c>
      <c r="BU2220" s="3"/>
    </row>
    <row r="2221" spans="1:73" x14ac:dyDescent="0.2">
      <c r="A2221" s="1">
        <v>44866</v>
      </c>
      <c r="C2221">
        <v>0.67849959381180636</v>
      </c>
      <c r="D2221">
        <v>0.68181805167136411</v>
      </c>
      <c r="E2221">
        <v>0.68788095947004779</v>
      </c>
      <c r="F2221">
        <v>0.68066262437484193</v>
      </c>
      <c r="G2221">
        <v>0.6935912940867367</v>
      </c>
      <c r="H2221">
        <v>0.6842428068912505</v>
      </c>
      <c r="I2221">
        <v>0.68941605176504195</v>
      </c>
      <c r="J2221">
        <v>0.6953350127302137</v>
      </c>
      <c r="M2221">
        <f>'[1]CAC_SWISS (-SP-NIKKEI-DAX)'!AC2306</f>
        <v>0</v>
      </c>
      <c r="N2221">
        <f>'[1]CAC_SWISS_SP (-NIKKEI-DAX)'!AD2306</f>
        <v>0</v>
      </c>
      <c r="O2221">
        <f>'[1]CAC_SWISS_DAX (-SP-NIKKEI)'!AD2306</f>
        <v>0</v>
      </c>
      <c r="P2221">
        <f>'[1]CAC_SWISS_NIKKEI (-SP-DAX)'!AD2306</f>
        <v>0</v>
      </c>
      <c r="Q2221">
        <f>'[1]CAC_SWISS_DAX_SP (-NIKKEI)'!AF2306</f>
        <v>0</v>
      </c>
      <c r="R2221">
        <f>'[1]CAC_SWISS_SP_NIKKEI (-DAX)'!AF2306</f>
        <v>0</v>
      </c>
      <c r="S2221">
        <f>'[1]CAC_SWISS_DAX_NIKKEI (-SP)'!AF2306</f>
        <v>0</v>
      </c>
      <c r="V2221" t="str">
        <f t="shared" si="1269"/>
        <v>BASE</v>
      </c>
      <c r="W2221" t="str">
        <f t="shared" si="1270"/>
        <v>BASE+SP</v>
      </c>
      <c r="X2221" t="str">
        <f t="shared" si="1271"/>
        <v>BASE+DAX</v>
      </c>
      <c r="Y2221" t="str">
        <f t="shared" si="1272"/>
        <v>BASE+NIKKEI</v>
      </c>
      <c r="Z2221" s="2" t="str">
        <f t="shared" si="1273"/>
        <v>- NIKKEI</v>
      </c>
      <c r="AA2221" s="2" t="str">
        <f t="shared" si="1283"/>
        <v>- DAX</v>
      </c>
      <c r="AB2221" s="2" t="str">
        <f t="shared" si="1261"/>
        <v>- SP</v>
      </c>
      <c r="AE2221">
        <f t="shared" si="1262"/>
        <v>0.67849959381180636</v>
      </c>
      <c r="AF2221">
        <f t="shared" si="1263"/>
        <v>0.68181805167136411</v>
      </c>
      <c r="AG2221">
        <f t="shared" si="1264"/>
        <v>0.68788095947004779</v>
      </c>
      <c r="AH2221">
        <f t="shared" si="1265"/>
        <v>0.68066262437484193</v>
      </c>
      <c r="AI2221">
        <f t="shared" si="1266"/>
        <v>0.6935912940867367</v>
      </c>
      <c r="AJ2221">
        <f t="shared" si="1267"/>
        <v>0.6842428068912505</v>
      </c>
      <c r="AK2221">
        <f t="shared" si="1268"/>
        <v>0.68941605176504195</v>
      </c>
      <c r="AM2221" t="str">
        <f t="shared" si="1274"/>
        <v>BASE</v>
      </c>
      <c r="AN2221" t="str" cm="1">
        <f t="array" ref="AN2221">IF(AM2221="",_xlfn.IFS(AF2221=MAX(AF2221:AH2221),"SP",AG2221=MAX(AF2221:AH2221),"DAX",AH2221=MAX(AF2221:AH2221),"NIKKEI",MAX(AF2221:AH2221)=0,""),"")</f>
        <v/>
      </c>
      <c r="AO2221" t="str" cm="1">
        <f t="array" ref="AO2221">IF(AM2221="BASE","",IF(MAX(AF2221:AH2221)=0,_xlfn.IFS(AI2221=MAX(AI2221:AK2221),"SP&amp;DAX",AJ2221=MAX(AI2221:AK2221),"SP&amp;NIKKEI",AK2221=MAX(AI2221:AK2221),"DAX&amp;NIKKEI"),""))</f>
        <v/>
      </c>
      <c r="AQ2221" s="3">
        <f t="shared" si="1275"/>
        <v>44866</v>
      </c>
      <c r="AR2221" cm="1">
        <f t="array" ref="AR2221">IF(AM2221="BASE",AE2221,_xlfn.IFS(AN2221="DAX",AG2221,AN2221="NIKKEI",AH2221,AN2221="SP",AF2221,AN2221="",MAX(AI2221:AK2221)))</f>
        <v>0.67849959381180636</v>
      </c>
      <c r="AS2221" s="4">
        <f t="shared" si="1247"/>
        <v>0.71226972711390046</v>
      </c>
      <c r="AT2221" s="4">
        <f t="shared" si="1248"/>
        <v>0.76446000858755159</v>
      </c>
      <c r="AU2221" s="4">
        <f t="shared" si="1249"/>
        <v>8.6583892563703638E-4</v>
      </c>
      <c r="AV2221" s="4">
        <f t="shared" si="1250"/>
        <v>1.711224151153265E-4</v>
      </c>
      <c r="AW2221" s="4">
        <f t="shared" si="1251"/>
        <v>5.0597633574392438</v>
      </c>
      <c r="AX2221" s="4">
        <f t="shared" si="1252"/>
        <v>5.7853945720744288E-3</v>
      </c>
      <c r="AY2221" s="4">
        <f t="shared" si="1253"/>
        <v>9.4871671676011998E-3</v>
      </c>
      <c r="AZ2221" s="4">
        <f t="shared" si="1254"/>
        <v>-5.5011449204649434</v>
      </c>
      <c r="BA2221" s="6" t="str">
        <f t="shared" si="1255"/>
        <v>WEAKEN</v>
      </c>
      <c r="BB2221" s="4">
        <f t="shared" si="1256"/>
        <v>0</v>
      </c>
      <c r="BC2221" s="4">
        <f t="shared" si="1257"/>
        <v>0.60295548643614738</v>
      </c>
      <c r="BD2221" s="4">
        <f t="shared" si="1258"/>
        <v>0.77882552653643133</v>
      </c>
      <c r="BE2221" s="4">
        <f t="shared" si="1276"/>
        <v>0.05</v>
      </c>
      <c r="BF2221" s="4" t="str">
        <f t="shared" si="1277"/>
        <v/>
      </c>
      <c r="BG2221" s="4" t="str">
        <f t="shared" si="1278"/>
        <v/>
      </c>
      <c r="BH2221" s="4" t="str">
        <f t="shared" si="1279"/>
        <v/>
      </c>
      <c r="BI2221" s="4" t="str">
        <f t="shared" si="1280"/>
        <v/>
      </c>
      <c r="BJ2221" s="4" t="str">
        <f t="shared" si="1281"/>
        <v/>
      </c>
      <c r="BK2221" s="4" t="str">
        <f t="shared" si="1282"/>
        <v/>
      </c>
      <c r="BS2221" s="3" t="str">
        <f t="shared" si="1259"/>
        <v/>
      </c>
      <c r="BT2221" s="5">
        <f t="shared" si="1260"/>
        <v>-5.2190281473651123E-2</v>
      </c>
      <c r="BU2221" s="3"/>
    </row>
    <row r="2222" spans="1:73" x14ac:dyDescent="0.2">
      <c r="A2222" s="1">
        <v>44867</v>
      </c>
      <c r="C2222">
        <v>0.66031002913874803</v>
      </c>
      <c r="D2222">
        <v>0.66091557640622345</v>
      </c>
      <c r="E2222">
        <v>0.66997064604829148</v>
      </c>
      <c r="F2222">
        <v>0.66557779749876533</v>
      </c>
      <c r="G2222">
        <v>0.67174344050305312</v>
      </c>
      <c r="H2222">
        <v>0.66628403013782422</v>
      </c>
      <c r="I2222">
        <v>0.67419807136262411</v>
      </c>
      <c r="J2222">
        <v>0.67604676763861482</v>
      </c>
      <c r="M2222">
        <f>'[1]CAC_SWISS (-SP-NIKKEI-DAX)'!AC2307</f>
        <v>0</v>
      </c>
      <c r="N2222">
        <f>'[1]CAC_SWISS_SP (-NIKKEI-DAX)'!AD2307</f>
        <v>0</v>
      </c>
      <c r="O2222">
        <f>'[1]CAC_SWISS_DAX (-SP-NIKKEI)'!AD2307</f>
        <v>0</v>
      </c>
      <c r="P2222">
        <f>'[1]CAC_SWISS_NIKKEI (-SP-DAX)'!AD2307</f>
        <v>0</v>
      </c>
      <c r="Q2222">
        <f>'[1]CAC_SWISS_DAX_SP (-NIKKEI)'!AF2307</f>
        <v>0</v>
      </c>
      <c r="R2222">
        <f>'[1]CAC_SWISS_SP_NIKKEI (-DAX)'!AF2307</f>
        <v>0</v>
      </c>
      <c r="S2222">
        <f>'[1]CAC_SWISS_DAX_NIKKEI (-SP)'!AF2307</f>
        <v>0</v>
      </c>
      <c r="V2222" t="str">
        <f t="shared" si="1269"/>
        <v>BASE</v>
      </c>
      <c r="W2222" t="str">
        <f t="shared" si="1270"/>
        <v>BASE+SP</v>
      </c>
      <c r="X2222" t="str">
        <f t="shared" si="1271"/>
        <v>BASE+DAX</v>
      </c>
      <c r="Y2222" t="str">
        <f t="shared" si="1272"/>
        <v>BASE+NIKKEI</v>
      </c>
      <c r="Z2222" s="2" t="str">
        <f t="shared" si="1273"/>
        <v>- NIKKEI</v>
      </c>
      <c r="AA2222" s="2" t="str">
        <f t="shared" si="1283"/>
        <v>- DAX</v>
      </c>
      <c r="AB2222" s="2" t="str">
        <f t="shared" si="1261"/>
        <v>- SP</v>
      </c>
      <c r="AE2222">
        <f t="shared" si="1262"/>
        <v>0.66031002913874803</v>
      </c>
      <c r="AF2222">
        <f t="shared" si="1263"/>
        <v>0.66091557640622345</v>
      </c>
      <c r="AG2222">
        <f t="shared" si="1264"/>
        <v>0.66997064604829148</v>
      </c>
      <c r="AH2222">
        <f t="shared" si="1265"/>
        <v>0.66557779749876533</v>
      </c>
      <c r="AI2222">
        <f t="shared" si="1266"/>
        <v>0.67174344050305312</v>
      </c>
      <c r="AJ2222">
        <f t="shared" si="1267"/>
        <v>0.66628403013782422</v>
      </c>
      <c r="AK2222">
        <f t="shared" si="1268"/>
        <v>0.67419807136262411</v>
      </c>
      <c r="AM2222" t="str">
        <f t="shared" si="1274"/>
        <v>BASE</v>
      </c>
      <c r="AN2222" t="str" cm="1">
        <f t="array" ref="AN2222">IF(AM2222="",_xlfn.IFS(AF2222=MAX(AF2222:AH2222),"SP",AG2222=MAX(AF2222:AH2222),"DAX",AH2222=MAX(AF2222:AH2222),"NIKKEI",MAX(AF2222:AH2222)=0,""),"")</f>
        <v/>
      </c>
      <c r="AO2222" t="str" cm="1">
        <f t="array" ref="AO2222">IF(AM2222="BASE","",IF(MAX(AF2222:AH2222)=0,_xlfn.IFS(AI2222=MAX(AI2222:AK2222),"SP&amp;DAX",AJ2222=MAX(AI2222:AK2222),"SP&amp;NIKKEI",AK2222=MAX(AI2222:AK2222),"DAX&amp;NIKKEI"),""))</f>
        <v/>
      </c>
      <c r="AQ2222" s="3">
        <f t="shared" si="1275"/>
        <v>44867</v>
      </c>
      <c r="AR2222" cm="1">
        <f t="array" ref="AR2222">IF(AM2222="BASE",AE2222,_xlfn.IFS(AN2222="DAX",AG2222,AN2222="NIKKEI",AH2222,AN2222="SP",AF2222,AN2222="",MAX(AI2222:AK2222)))</f>
        <v>0.66031002913874803</v>
      </c>
      <c r="AS2222" s="4">
        <f t="shared" si="1247"/>
        <v>0.70288010687187852</v>
      </c>
      <c r="AT2222" s="4">
        <f t="shared" si="1248"/>
        <v>0.76397345237786107</v>
      </c>
      <c r="AU2222" s="4">
        <f t="shared" si="1249"/>
        <v>8.7244893960412601E-4</v>
      </c>
      <c r="AV2222" s="4">
        <f t="shared" si="1250"/>
        <v>1.6898414324540169E-4</v>
      </c>
      <c r="AW2222" s="4">
        <f t="shared" si="1251"/>
        <v>5.1629041805250369</v>
      </c>
      <c r="AX2222" s="4">
        <f t="shared" si="1252"/>
        <v>5.7772914800781061E-3</v>
      </c>
      <c r="AY2222" s="4">
        <f t="shared" si="1253"/>
        <v>9.51969415608089E-3</v>
      </c>
      <c r="AZ2222" s="4">
        <f t="shared" si="1254"/>
        <v>-6.4175743993789958</v>
      </c>
      <c r="BA2222" s="6" t="str">
        <f t="shared" si="1255"/>
        <v>WEAKEN</v>
      </c>
      <c r="BB2222" s="4">
        <f t="shared" si="1256"/>
        <v>0</v>
      </c>
      <c r="BC2222" s="4">
        <f t="shared" si="1257"/>
        <v>0.60295548643614738</v>
      </c>
      <c r="BD2222" s="4">
        <f t="shared" si="1258"/>
        <v>0.77882552653643133</v>
      </c>
      <c r="BE2222" s="4">
        <f t="shared" si="1276"/>
        <v>0.05</v>
      </c>
      <c r="BF2222" s="4" t="str">
        <f t="shared" si="1277"/>
        <v/>
      </c>
      <c r="BG2222" s="4" t="str">
        <f t="shared" si="1278"/>
        <v/>
      </c>
      <c r="BH2222" s="4" t="str">
        <f t="shared" si="1279"/>
        <v/>
      </c>
      <c r="BI2222" s="4" t="str">
        <f t="shared" si="1280"/>
        <v/>
      </c>
      <c r="BJ2222" s="4" t="str">
        <f t="shared" si="1281"/>
        <v/>
      </c>
      <c r="BK2222" s="4" t="str">
        <f t="shared" si="1282"/>
        <v/>
      </c>
      <c r="BS2222" s="3" t="str">
        <f t="shared" si="1259"/>
        <v/>
      </c>
      <c r="BT2222" s="5">
        <f t="shared" si="1260"/>
        <v>-6.1093345505982555E-2</v>
      </c>
      <c r="BU2222" s="3"/>
    </row>
    <row r="2223" spans="1:73" x14ac:dyDescent="0.2">
      <c r="A2223" s="1">
        <v>44868</v>
      </c>
      <c r="C2223">
        <v>0.63549393297441303</v>
      </c>
      <c r="D2223">
        <v>0.63654024045970492</v>
      </c>
      <c r="E2223">
        <v>0.64346041631446393</v>
      </c>
      <c r="F2223">
        <v>0.64165032824963941</v>
      </c>
      <c r="G2223">
        <v>0.64574066608336544</v>
      </c>
      <c r="H2223">
        <v>0.64274982390847979</v>
      </c>
      <c r="I2223">
        <v>0.64884533962653956</v>
      </c>
      <c r="J2223">
        <v>0.651130494128912</v>
      </c>
      <c r="M2223">
        <f>'[1]CAC_SWISS (-SP-NIKKEI-DAX)'!AC2308</f>
        <v>0</v>
      </c>
      <c r="N2223">
        <f>'[1]CAC_SWISS_SP (-NIKKEI-DAX)'!AD2308</f>
        <v>0</v>
      </c>
      <c r="O2223">
        <f>'[1]CAC_SWISS_DAX (-SP-NIKKEI)'!AD2308</f>
        <v>0</v>
      </c>
      <c r="P2223">
        <f>'[1]CAC_SWISS_NIKKEI (-SP-DAX)'!AD2308</f>
        <v>0</v>
      </c>
      <c r="Q2223">
        <f>'[1]CAC_SWISS_DAX_SP (-NIKKEI)'!AF2308</f>
        <v>0</v>
      </c>
      <c r="R2223">
        <f>'[1]CAC_SWISS_SP_NIKKEI (-DAX)'!AF2308</f>
        <v>0</v>
      </c>
      <c r="S2223">
        <f>'[1]CAC_SWISS_DAX_NIKKEI (-SP)'!AF2308</f>
        <v>0</v>
      </c>
      <c r="V2223" t="str">
        <f t="shared" si="1269"/>
        <v>BASE</v>
      </c>
      <c r="W2223" t="str">
        <f t="shared" si="1270"/>
        <v>BASE+SP</v>
      </c>
      <c r="X2223" t="str">
        <f t="shared" si="1271"/>
        <v>BASE+DAX</v>
      </c>
      <c r="Y2223" t="str">
        <f t="shared" si="1272"/>
        <v>BASE+NIKKEI</v>
      </c>
      <c r="Z2223" s="2" t="str">
        <f t="shared" si="1273"/>
        <v>- NIKKEI</v>
      </c>
      <c r="AA2223" s="2" t="str">
        <f t="shared" si="1283"/>
        <v>- DAX</v>
      </c>
      <c r="AB2223" s="2" t="str">
        <f t="shared" si="1261"/>
        <v>- SP</v>
      </c>
      <c r="AE2223">
        <f t="shared" si="1262"/>
        <v>0.63549393297441303</v>
      </c>
      <c r="AF2223">
        <f t="shared" si="1263"/>
        <v>0.63654024045970492</v>
      </c>
      <c r="AG2223">
        <f t="shared" si="1264"/>
        <v>0.64346041631446393</v>
      </c>
      <c r="AH2223">
        <f t="shared" si="1265"/>
        <v>0.64165032824963941</v>
      </c>
      <c r="AI2223">
        <f t="shared" si="1266"/>
        <v>0.64574066608336544</v>
      </c>
      <c r="AJ2223">
        <f t="shared" si="1267"/>
        <v>0.64274982390847979</v>
      </c>
      <c r="AK2223">
        <f t="shared" si="1268"/>
        <v>0.64884533962653956</v>
      </c>
      <c r="AM2223" t="str">
        <f t="shared" si="1274"/>
        <v>BASE</v>
      </c>
      <c r="AN2223" t="str" cm="1">
        <f t="array" ref="AN2223">IF(AM2223="",_xlfn.IFS(AF2223=MAX(AF2223:AH2223),"SP",AG2223=MAX(AF2223:AH2223),"DAX",AH2223=MAX(AF2223:AH2223),"NIKKEI",MAX(AF2223:AH2223)=0,""),"")</f>
        <v/>
      </c>
      <c r="AO2223" t="str" cm="1">
        <f t="array" ref="AO2223">IF(AM2223="BASE","",IF(MAX(AF2223:AH2223)=0,_xlfn.IFS(AI2223=MAX(AI2223:AK2223),"SP&amp;DAX",AJ2223=MAX(AI2223:AK2223),"SP&amp;NIKKEI",AK2223=MAX(AI2223:AK2223),"DAX&amp;NIKKEI"),""))</f>
        <v/>
      </c>
      <c r="AQ2223" s="3">
        <f t="shared" si="1275"/>
        <v>44868</v>
      </c>
      <c r="AR2223" cm="1">
        <f t="array" ref="AR2223">IF(AM2223="BASE",AE2223,_xlfn.IFS(AN2223="DAX",AG2223,AN2223="NIKKEI",AH2223,AN2223="SP",AF2223,AN2223="",MAX(AI2223:AK2223)))</f>
        <v>0.63549393297441303</v>
      </c>
      <c r="AS2223" s="4">
        <f t="shared" si="1247"/>
        <v>0.69080595936094913</v>
      </c>
      <c r="AT2223" s="4">
        <f t="shared" si="1248"/>
        <v>0.76362606901770957</v>
      </c>
      <c r="AU2223" s="4">
        <f t="shared" si="1249"/>
        <v>8.9869981560166095E-4</v>
      </c>
      <c r="AV2223" s="4">
        <f t="shared" si="1250"/>
        <v>1.6818996009375955E-4</v>
      </c>
      <c r="AW2223" s="4">
        <f t="shared" si="1251"/>
        <v>5.343361845740791</v>
      </c>
      <c r="AX2223" s="4">
        <f t="shared" si="1252"/>
        <v>5.8125203243264987E-3</v>
      </c>
      <c r="AY2223" s="4">
        <f t="shared" si="1253"/>
        <v>9.6557641210854601E-3</v>
      </c>
      <c r="AZ2223" s="4">
        <f t="shared" si="1254"/>
        <v>-7.5416206054311026</v>
      </c>
      <c r="BA2223" s="6" t="str">
        <f t="shared" si="1255"/>
        <v>WEAKEN</v>
      </c>
      <c r="BB2223" s="4">
        <f t="shared" si="1256"/>
        <v>0</v>
      </c>
      <c r="BC2223" s="4">
        <f t="shared" si="1257"/>
        <v>0.60295548643614738</v>
      </c>
      <c r="BD2223" s="4">
        <f t="shared" si="1258"/>
        <v>0.77882552653643133</v>
      </c>
      <c r="BE2223" s="4">
        <f t="shared" si="1276"/>
        <v>0.05</v>
      </c>
      <c r="BF2223" s="4" t="str">
        <f t="shared" si="1277"/>
        <v/>
      </c>
      <c r="BG2223" s="4" t="str">
        <f t="shared" si="1278"/>
        <v/>
      </c>
      <c r="BH2223" s="4" t="str">
        <f t="shared" si="1279"/>
        <v/>
      </c>
      <c r="BI2223" s="4" t="str">
        <f t="shared" si="1280"/>
        <v/>
      </c>
      <c r="BJ2223" s="4" t="str">
        <f t="shared" si="1281"/>
        <v/>
      </c>
      <c r="BK2223" s="4" t="str">
        <f t="shared" si="1282"/>
        <v/>
      </c>
      <c r="BS2223" s="3" t="str">
        <f t="shared" si="1259"/>
        <v/>
      </c>
      <c r="BT2223" s="5">
        <f t="shared" si="1260"/>
        <v>-7.2820109656760446E-2</v>
      </c>
      <c r="BU2223" s="3"/>
    </row>
    <row r="2224" spans="1:73" x14ac:dyDescent="0.2">
      <c r="A2224" s="1">
        <v>44869</v>
      </c>
      <c r="C2224">
        <v>0.64817712770808078</v>
      </c>
      <c r="D2224">
        <v>0.64960047492004036</v>
      </c>
      <c r="E2224">
        <v>0.65455495797176599</v>
      </c>
      <c r="F2224">
        <v>0.65178937584663532</v>
      </c>
      <c r="G2224">
        <v>0.65723826928393947</v>
      </c>
      <c r="H2224">
        <v>0.65329599435561503</v>
      </c>
      <c r="I2224">
        <v>0.65762153028343739</v>
      </c>
      <c r="J2224">
        <v>0.66035125265360495</v>
      </c>
      <c r="M2224">
        <f>'[1]CAC_SWISS (-SP-NIKKEI-DAX)'!AC2309</f>
        <v>0</v>
      </c>
      <c r="N2224">
        <f>'[1]CAC_SWISS_SP (-NIKKEI-DAX)'!AD2309</f>
        <v>0</v>
      </c>
      <c r="O2224">
        <f>'[1]CAC_SWISS_DAX (-SP-NIKKEI)'!AD2309</f>
        <v>0</v>
      </c>
      <c r="P2224">
        <f>'[1]CAC_SWISS_NIKKEI (-SP-DAX)'!AD2309</f>
        <v>0</v>
      </c>
      <c r="Q2224">
        <f>'[1]CAC_SWISS_DAX_SP (-NIKKEI)'!AF2309</f>
        <v>0</v>
      </c>
      <c r="R2224">
        <f>'[1]CAC_SWISS_SP_NIKKEI (-DAX)'!AF2309</f>
        <v>0</v>
      </c>
      <c r="S2224">
        <f>'[1]CAC_SWISS_DAX_NIKKEI (-SP)'!AF2309</f>
        <v>0</v>
      </c>
      <c r="V2224" t="str">
        <f t="shared" si="1269"/>
        <v>BASE</v>
      </c>
      <c r="W2224" t="str">
        <f t="shared" si="1270"/>
        <v>BASE+SP</v>
      </c>
      <c r="X2224" t="str">
        <f t="shared" si="1271"/>
        <v>BASE+DAX</v>
      </c>
      <c r="Y2224" t="str">
        <f t="shared" si="1272"/>
        <v>BASE+NIKKEI</v>
      </c>
      <c r="Z2224" s="2" t="str">
        <f t="shared" si="1273"/>
        <v>- NIKKEI</v>
      </c>
      <c r="AA2224" s="2" t="str">
        <f t="shared" si="1283"/>
        <v>- DAX</v>
      </c>
      <c r="AB2224" s="2" t="str">
        <f t="shared" si="1261"/>
        <v>- SP</v>
      </c>
      <c r="AE2224">
        <f t="shared" si="1262"/>
        <v>0.64817712770808078</v>
      </c>
      <c r="AF2224">
        <f t="shared" si="1263"/>
        <v>0.64960047492004036</v>
      </c>
      <c r="AG2224">
        <f t="shared" si="1264"/>
        <v>0.65455495797176599</v>
      </c>
      <c r="AH2224">
        <f t="shared" si="1265"/>
        <v>0.65178937584663532</v>
      </c>
      <c r="AI2224">
        <f t="shared" si="1266"/>
        <v>0.65723826928393947</v>
      </c>
      <c r="AJ2224">
        <f t="shared" si="1267"/>
        <v>0.65329599435561503</v>
      </c>
      <c r="AK2224">
        <f t="shared" si="1268"/>
        <v>0.65762153028343739</v>
      </c>
      <c r="AM2224" t="str">
        <f t="shared" si="1274"/>
        <v>BASE</v>
      </c>
      <c r="AN2224" t="str" cm="1">
        <f t="array" ref="AN2224">IF(AM2224="",_xlfn.IFS(AF2224=MAX(AF2224:AH2224),"SP",AG2224=MAX(AF2224:AH2224),"DAX",AH2224=MAX(AF2224:AH2224),"NIKKEI",MAX(AF2224:AH2224)=0,""),"")</f>
        <v/>
      </c>
      <c r="AO2224" t="str" cm="1">
        <f t="array" ref="AO2224">IF(AM2224="BASE","",IF(MAX(AF2224:AH2224)=0,_xlfn.IFS(AI2224=MAX(AI2224:AK2224),"SP&amp;DAX",AJ2224=MAX(AI2224:AK2224),"SP&amp;NIKKEI",AK2224=MAX(AI2224:AK2224),"DAX&amp;NIKKEI"),""))</f>
        <v/>
      </c>
      <c r="AQ2224" s="3">
        <f t="shared" si="1275"/>
        <v>44869</v>
      </c>
      <c r="AR2224" cm="1">
        <f t="array" ref="AR2224">IF(AM2224="BASE",AE2224,_xlfn.IFS(AN2224="DAX",AG2224,AN2224="NIKKEI",AH2224,AN2224="SP",AF2224,AN2224="",MAX(AI2224:AK2224)))</f>
        <v>0.64817712770808078</v>
      </c>
      <c r="AS2224" s="4">
        <f t="shared" si="1247"/>
        <v>0.68116907317069986</v>
      </c>
      <c r="AT2224" s="4">
        <f t="shared" si="1248"/>
        <v>0.76307819929529819</v>
      </c>
      <c r="AU2224" s="4">
        <f t="shared" si="1249"/>
        <v>6.7653655809275521E-4</v>
      </c>
      <c r="AV2224" s="4">
        <f t="shared" si="1250"/>
        <v>1.7390278942769666E-4</v>
      </c>
      <c r="AW2224" s="4">
        <f t="shared" si="1251"/>
        <v>3.8903145850575211</v>
      </c>
      <c r="AX2224" s="4">
        <f t="shared" si="1252"/>
        <v>5.4979743676962867E-3</v>
      </c>
      <c r="AY2224" s="4">
        <f t="shared" si="1253"/>
        <v>8.4339617972711643E-3</v>
      </c>
      <c r="AZ2224" s="4">
        <f t="shared" si="1254"/>
        <v>-9.7118208611165748</v>
      </c>
      <c r="BA2224" s="6" t="str">
        <f t="shared" si="1255"/>
        <v>WEAKEN</v>
      </c>
      <c r="BB2224" s="4">
        <f t="shared" si="1256"/>
        <v>0</v>
      </c>
      <c r="BC2224" s="4">
        <f t="shared" si="1257"/>
        <v>0.60295548643614738</v>
      </c>
      <c r="BD2224" s="4">
        <f t="shared" si="1258"/>
        <v>0.77882552653643133</v>
      </c>
      <c r="BE2224" s="4">
        <f t="shared" si="1276"/>
        <v>0.05</v>
      </c>
      <c r="BF2224" s="4" t="str">
        <f t="shared" si="1277"/>
        <v/>
      </c>
      <c r="BG2224" s="4" t="str">
        <f t="shared" si="1278"/>
        <v/>
      </c>
      <c r="BH2224" s="4" t="str">
        <f t="shared" si="1279"/>
        <v/>
      </c>
      <c r="BI2224" s="4" t="str">
        <f t="shared" si="1280"/>
        <v/>
      </c>
      <c r="BJ2224" s="4" t="str">
        <f t="shared" si="1281"/>
        <v/>
      </c>
      <c r="BK2224" s="4" t="str">
        <f t="shared" si="1282"/>
        <v/>
      </c>
      <c r="BS2224" s="3" t="str">
        <f t="shared" si="1259"/>
        <v/>
      </c>
      <c r="BT2224" s="5">
        <f t="shared" si="1260"/>
        <v>-8.190912612459833E-2</v>
      </c>
      <c r="BU2224" s="3"/>
    </row>
    <row r="2225" spans="1:73" x14ac:dyDescent="0.2">
      <c r="A2225" s="1">
        <v>44872</v>
      </c>
      <c r="C2225">
        <v>0.64706507267407543</v>
      </c>
      <c r="D2225">
        <v>0.64893092277728959</v>
      </c>
      <c r="E2225">
        <v>0.65308258686946141</v>
      </c>
      <c r="F2225">
        <v>0.64977584887135065</v>
      </c>
      <c r="G2225">
        <v>0.65652313089259784</v>
      </c>
      <c r="H2225">
        <v>0.65177437403774197</v>
      </c>
      <c r="I2225">
        <v>0.65518272739562389</v>
      </c>
      <c r="J2225">
        <v>0.65869732605883435</v>
      </c>
      <c r="M2225">
        <f>'[1]CAC_SWISS (-SP-NIKKEI-DAX)'!AC2310</f>
        <v>0</v>
      </c>
      <c r="N2225">
        <f>'[1]CAC_SWISS_SP (-NIKKEI-DAX)'!AD2310</f>
        <v>0</v>
      </c>
      <c r="O2225">
        <f>'[1]CAC_SWISS_DAX (-SP-NIKKEI)'!AD2310</f>
        <v>0</v>
      </c>
      <c r="P2225">
        <f>'[1]CAC_SWISS_NIKKEI (-SP-DAX)'!AD2310</f>
        <v>0</v>
      </c>
      <c r="Q2225">
        <f>'[1]CAC_SWISS_DAX_SP (-NIKKEI)'!AF2310</f>
        <v>0</v>
      </c>
      <c r="R2225">
        <f>'[1]CAC_SWISS_SP_NIKKEI (-DAX)'!AF2310</f>
        <v>0</v>
      </c>
      <c r="S2225">
        <f>'[1]CAC_SWISS_DAX_NIKKEI (-SP)'!AF2310</f>
        <v>0</v>
      </c>
      <c r="V2225" t="str">
        <f t="shared" si="1269"/>
        <v>BASE</v>
      </c>
      <c r="W2225" t="str">
        <f t="shared" si="1270"/>
        <v>BASE+SP</v>
      </c>
      <c r="X2225" t="str">
        <f t="shared" si="1271"/>
        <v>BASE+DAX</v>
      </c>
      <c r="Y2225" t="str">
        <f t="shared" si="1272"/>
        <v>BASE+NIKKEI</v>
      </c>
      <c r="Z2225" s="2" t="str">
        <f t="shared" si="1273"/>
        <v>- NIKKEI</v>
      </c>
      <c r="AA2225" s="2" t="str">
        <f t="shared" si="1283"/>
        <v>- DAX</v>
      </c>
      <c r="AB2225" s="2" t="str">
        <f t="shared" si="1261"/>
        <v>- SP</v>
      </c>
      <c r="AE2225">
        <f t="shared" si="1262"/>
        <v>0.64706507267407543</v>
      </c>
      <c r="AF2225">
        <f t="shared" si="1263"/>
        <v>0.64893092277728959</v>
      </c>
      <c r="AG2225">
        <f t="shared" si="1264"/>
        <v>0.65308258686946141</v>
      </c>
      <c r="AH2225">
        <f t="shared" si="1265"/>
        <v>0.64977584887135065</v>
      </c>
      <c r="AI2225">
        <f t="shared" si="1266"/>
        <v>0.65652313089259784</v>
      </c>
      <c r="AJ2225">
        <f t="shared" si="1267"/>
        <v>0.65177437403774197</v>
      </c>
      <c r="AK2225">
        <f t="shared" si="1268"/>
        <v>0.65518272739562389</v>
      </c>
      <c r="AM2225" t="str">
        <f t="shared" si="1274"/>
        <v>BASE</v>
      </c>
      <c r="AN2225" t="str" cm="1">
        <f t="array" ref="AN2225">IF(AM2225="",_xlfn.IFS(AF2225=MAX(AF2225:AH2225),"SP",AG2225=MAX(AF2225:AH2225),"DAX",AH2225=MAX(AF2225:AH2225),"NIKKEI",MAX(AF2225:AH2225)=0,""),"")</f>
        <v/>
      </c>
      <c r="AO2225" t="str" cm="1">
        <f t="array" ref="AO2225">IF(AM2225="BASE","",IF(MAX(AF2225:AH2225)=0,_xlfn.IFS(AI2225=MAX(AI2225:AK2225),"SP&amp;DAX",AJ2225=MAX(AI2225:AK2225),"SP&amp;NIKKEI",AK2225=MAX(AI2225:AK2225),"DAX&amp;NIKKEI"),""))</f>
        <v/>
      </c>
      <c r="AQ2225" s="3">
        <f t="shared" si="1275"/>
        <v>44872</v>
      </c>
      <c r="AR2225" cm="1">
        <f t="array" ref="AR2225">IF(AM2225="BASE",AE2225,_xlfn.IFS(AN2225="DAX",AG2225,AN2225="NIKKEI",AH2225,AN2225="SP",AF2225,AN2225="",MAX(AI2225:AK2225)))</f>
        <v>0.64706507267407543</v>
      </c>
      <c r="AS2225" s="4">
        <f t="shared" si="1247"/>
        <v>0.67425984118090343</v>
      </c>
      <c r="AT2225" s="4">
        <f t="shared" si="1248"/>
        <v>0.76196666831283788</v>
      </c>
      <c r="AU2225" s="4">
        <f t="shared" si="1249"/>
        <v>6.1670605681001087E-4</v>
      </c>
      <c r="AV2225" s="4">
        <f t="shared" si="1250"/>
        <v>2.1604289495467331E-4</v>
      </c>
      <c r="AW2225" s="4">
        <f t="shared" si="1251"/>
        <v>2.8545537539635282</v>
      </c>
      <c r="AX2225" s="4">
        <f t="shared" si="1252"/>
        <v>5.778042210621964E-3</v>
      </c>
      <c r="AY2225" s="4">
        <f t="shared" si="1253"/>
        <v>8.1235130073198363E-3</v>
      </c>
      <c r="AZ2225" s="4">
        <f t="shared" si="1254"/>
        <v>-10.796662361826053</v>
      </c>
      <c r="BA2225" s="6" t="str">
        <f t="shared" si="1255"/>
        <v>WEAKEN</v>
      </c>
      <c r="BB2225" s="4">
        <f t="shared" si="1256"/>
        <v>0</v>
      </c>
      <c r="BC2225" s="4">
        <f t="shared" si="1257"/>
        <v>0.60295548643614738</v>
      </c>
      <c r="BD2225" s="4">
        <f t="shared" si="1258"/>
        <v>0.77882552653643133</v>
      </c>
      <c r="BE2225" s="4">
        <f t="shared" si="1276"/>
        <v>0.05</v>
      </c>
      <c r="BF2225" s="4" t="str">
        <f t="shared" si="1277"/>
        <v/>
      </c>
      <c r="BG2225" s="4" t="str">
        <f t="shared" si="1278"/>
        <v/>
      </c>
      <c r="BH2225" s="4" t="str">
        <f t="shared" si="1279"/>
        <v/>
      </c>
      <c r="BI2225" s="4" t="str">
        <f t="shared" si="1280"/>
        <v/>
      </c>
      <c r="BJ2225" s="4" t="str">
        <f t="shared" si="1281"/>
        <v/>
      </c>
      <c r="BK2225" s="4" t="str">
        <f t="shared" si="1282"/>
        <v/>
      </c>
      <c r="BS2225" s="3" t="str">
        <f t="shared" si="1259"/>
        <v/>
      </c>
      <c r="BT2225" s="5">
        <f t="shared" si="1260"/>
        <v>-8.7706827131934451E-2</v>
      </c>
      <c r="BU2225" s="3"/>
    </row>
    <row r="2226" spans="1:73" x14ac:dyDescent="0.2">
      <c r="A2226" s="1">
        <v>44873</v>
      </c>
      <c r="C2226">
        <v>0.6485068330262469</v>
      </c>
      <c r="D2226">
        <v>0.65025149248870928</v>
      </c>
      <c r="E2226">
        <v>0.65531730180950365</v>
      </c>
      <c r="F2226">
        <v>0.65068404207500619</v>
      </c>
      <c r="G2226">
        <v>0.65866540313220867</v>
      </c>
      <c r="H2226">
        <v>0.65257349703975265</v>
      </c>
      <c r="I2226">
        <v>0.65673230207399202</v>
      </c>
      <c r="J2226">
        <v>0.66014934244863532</v>
      </c>
      <c r="M2226">
        <f>'[1]CAC_SWISS (-SP-NIKKEI-DAX)'!AC2311</f>
        <v>0</v>
      </c>
      <c r="N2226">
        <f>'[1]CAC_SWISS_SP (-NIKKEI-DAX)'!AD2311</f>
        <v>0</v>
      </c>
      <c r="O2226">
        <f>'[1]CAC_SWISS_DAX (-SP-NIKKEI)'!AD2311</f>
        <v>0</v>
      </c>
      <c r="P2226">
        <f>'[1]CAC_SWISS_NIKKEI (-SP-DAX)'!AD2311</f>
        <v>0</v>
      </c>
      <c r="Q2226">
        <f>'[1]CAC_SWISS_DAX_SP (-NIKKEI)'!AF2311</f>
        <v>0</v>
      </c>
      <c r="R2226">
        <f>'[1]CAC_SWISS_SP_NIKKEI (-DAX)'!AF2311</f>
        <v>0</v>
      </c>
      <c r="S2226">
        <f>'[1]CAC_SWISS_DAX_NIKKEI (-SP)'!AF2311</f>
        <v>0</v>
      </c>
      <c r="V2226" t="str">
        <f t="shared" si="1269"/>
        <v>BASE</v>
      </c>
      <c r="W2226" t="str">
        <f t="shared" si="1270"/>
        <v>BASE+SP</v>
      </c>
      <c r="X2226" t="str">
        <f t="shared" si="1271"/>
        <v>BASE+DAX</v>
      </c>
      <c r="Y2226" t="str">
        <f t="shared" si="1272"/>
        <v>BASE+NIKKEI</v>
      </c>
      <c r="Z2226" s="2" t="str">
        <f t="shared" si="1273"/>
        <v>- NIKKEI</v>
      </c>
      <c r="AA2226" s="2" t="str">
        <f t="shared" si="1283"/>
        <v>- DAX</v>
      </c>
      <c r="AB2226" s="2" t="str">
        <f t="shared" si="1261"/>
        <v>- SP</v>
      </c>
      <c r="AE2226">
        <f t="shared" si="1262"/>
        <v>0.6485068330262469</v>
      </c>
      <c r="AF2226">
        <f t="shared" si="1263"/>
        <v>0.65025149248870928</v>
      </c>
      <c r="AG2226">
        <f t="shared" si="1264"/>
        <v>0.65531730180950365</v>
      </c>
      <c r="AH2226">
        <f t="shared" si="1265"/>
        <v>0.65068404207500619</v>
      </c>
      <c r="AI2226">
        <f t="shared" si="1266"/>
        <v>0.65866540313220867</v>
      </c>
      <c r="AJ2226">
        <f t="shared" si="1267"/>
        <v>0.65257349703975265</v>
      </c>
      <c r="AK2226">
        <f t="shared" si="1268"/>
        <v>0.65673230207399202</v>
      </c>
      <c r="AM2226" t="str">
        <f t="shared" si="1274"/>
        <v>BASE</v>
      </c>
      <c r="AN2226" t="str" cm="1">
        <f t="array" ref="AN2226">IF(AM2226="",_xlfn.IFS(AF2226=MAX(AF2226:AH2226),"SP",AG2226=MAX(AF2226:AH2226),"DAX",AH2226=MAX(AF2226:AH2226),"NIKKEI",MAX(AF2226:AH2226)=0,""),"")</f>
        <v/>
      </c>
      <c r="AO2226" t="str" cm="1">
        <f t="array" ref="AO2226">IF(AM2226="BASE","",IF(MAX(AF2226:AH2226)=0,_xlfn.IFS(AI2226=MAX(AI2226:AK2226),"SP&amp;DAX",AJ2226=MAX(AI2226:AK2226),"SP&amp;NIKKEI",AK2226=MAX(AI2226:AK2226),"DAX&amp;NIKKEI"),""))</f>
        <v/>
      </c>
      <c r="AQ2226" s="3">
        <f t="shared" si="1275"/>
        <v>44873</v>
      </c>
      <c r="AR2226" cm="1">
        <f t="array" ref="AR2226">IF(AM2226="BASE",AE2226,_xlfn.IFS(AN2226="DAX",AG2226,AN2226="NIKKEI",AH2226,AN2226="SP",AF2226,AN2226="",MAX(AI2226:AK2226)))</f>
        <v>0.6485068330262469</v>
      </c>
      <c r="AS2226" s="4">
        <f t="shared" si="1247"/>
        <v>0.66914640337314757</v>
      </c>
      <c r="AT2226" s="4">
        <f t="shared" si="1248"/>
        <v>0.76053116009571853</v>
      </c>
      <c r="AU2226" s="4">
        <f t="shared" si="1249"/>
        <v>5.8976505988921253E-4</v>
      </c>
      <c r="AV2226" s="4">
        <f t="shared" si="1250"/>
        <v>2.9139242149171595E-4</v>
      </c>
      <c r="AW2226" s="4">
        <f t="shared" si="1251"/>
        <v>2.0239546961106503</v>
      </c>
      <c r="AX2226" s="4">
        <f t="shared" si="1252"/>
        <v>6.3657674227229405E-3</v>
      </c>
      <c r="AY2226" s="4">
        <f t="shared" si="1253"/>
        <v>8.0501151804651568E-3</v>
      </c>
      <c r="AZ2226" s="4">
        <f t="shared" si="1254"/>
        <v>-14.35565433892044</v>
      </c>
      <c r="BA2226" s="6" t="str">
        <f t="shared" si="1255"/>
        <v>WEAKEN</v>
      </c>
      <c r="BB2226" s="4">
        <f t="shared" si="1256"/>
        <v>0</v>
      </c>
      <c r="BC2226" s="4">
        <f t="shared" si="1257"/>
        <v>0.60295548643614738</v>
      </c>
      <c r="BD2226" s="4">
        <f t="shared" si="1258"/>
        <v>0.77882552653643133</v>
      </c>
      <c r="BE2226" s="4">
        <f t="shared" si="1276"/>
        <v>0.05</v>
      </c>
      <c r="BF2226" s="4" t="str">
        <f t="shared" si="1277"/>
        <v/>
      </c>
      <c r="BG2226" s="4" t="str">
        <f t="shared" si="1278"/>
        <v/>
      </c>
      <c r="BH2226" s="4" t="str">
        <f t="shared" si="1279"/>
        <v/>
      </c>
      <c r="BI2226" s="4" t="str">
        <f t="shared" si="1280"/>
        <v/>
      </c>
      <c r="BJ2226" s="4" t="str">
        <f t="shared" si="1281"/>
        <v/>
      </c>
      <c r="BK2226" s="4" t="str">
        <f t="shared" si="1282"/>
        <v/>
      </c>
      <c r="BS2226" s="3" t="str">
        <f t="shared" si="1259"/>
        <v/>
      </c>
      <c r="BT2226" s="5">
        <f t="shared" si="1260"/>
        <v>-9.1384756722570959E-2</v>
      </c>
      <c r="BU2226" s="3"/>
    </row>
    <row r="2227" spans="1:73" x14ac:dyDescent="0.2">
      <c r="A2227" s="1">
        <v>44874</v>
      </c>
      <c r="C2227">
        <v>0.64938498924679455</v>
      </c>
      <c r="D2227">
        <v>0.65132105491173864</v>
      </c>
      <c r="E2227">
        <v>0.65594580137878378</v>
      </c>
      <c r="F2227">
        <v>0.65118047996334938</v>
      </c>
      <c r="G2227">
        <v>0.65946865424188073</v>
      </c>
      <c r="H2227">
        <v>0.65322109643513582</v>
      </c>
      <c r="I2227">
        <v>0.65710510710695824</v>
      </c>
      <c r="J2227">
        <v>0.66066375530209931</v>
      </c>
      <c r="M2227">
        <f>'[1]CAC_SWISS (-SP-NIKKEI-DAX)'!AC2312</f>
        <v>0</v>
      </c>
      <c r="N2227">
        <f>'[1]CAC_SWISS_SP (-NIKKEI-DAX)'!AD2312</f>
        <v>0</v>
      </c>
      <c r="O2227">
        <f>'[1]CAC_SWISS_DAX (-SP-NIKKEI)'!AD2312</f>
        <v>0</v>
      </c>
      <c r="P2227">
        <f>'[1]CAC_SWISS_NIKKEI (-SP-DAX)'!AD2312</f>
        <v>0</v>
      </c>
      <c r="Q2227">
        <f>'[1]CAC_SWISS_DAX_SP (-NIKKEI)'!AF2312</f>
        <v>0</v>
      </c>
      <c r="R2227">
        <f>'[1]CAC_SWISS_SP_NIKKEI (-DAX)'!AF2312</f>
        <v>0</v>
      </c>
      <c r="S2227">
        <f>'[1]CAC_SWISS_DAX_NIKKEI (-SP)'!AF2312</f>
        <v>0</v>
      </c>
      <c r="V2227" t="str">
        <f t="shared" si="1269"/>
        <v>BASE</v>
      </c>
      <c r="W2227" t="str">
        <f t="shared" si="1270"/>
        <v>BASE+SP</v>
      </c>
      <c r="X2227" t="str">
        <f t="shared" si="1271"/>
        <v>BASE+DAX</v>
      </c>
      <c r="Y2227" t="str">
        <f t="shared" si="1272"/>
        <v>BASE+NIKKEI</v>
      </c>
      <c r="Z2227" s="2" t="str">
        <f t="shared" si="1273"/>
        <v>- NIKKEI</v>
      </c>
      <c r="AA2227" s="2" t="str">
        <f t="shared" si="1283"/>
        <v>- DAX</v>
      </c>
      <c r="AB2227" s="2" t="str">
        <f t="shared" si="1261"/>
        <v>- SP</v>
      </c>
      <c r="AE2227">
        <f t="shared" si="1262"/>
        <v>0.64938498924679455</v>
      </c>
      <c r="AF2227">
        <f t="shared" si="1263"/>
        <v>0.65132105491173864</v>
      </c>
      <c r="AG2227">
        <f t="shared" si="1264"/>
        <v>0.65594580137878378</v>
      </c>
      <c r="AH2227">
        <f t="shared" si="1265"/>
        <v>0.65118047996334938</v>
      </c>
      <c r="AI2227">
        <f t="shared" si="1266"/>
        <v>0.65946865424188073</v>
      </c>
      <c r="AJ2227">
        <f t="shared" si="1267"/>
        <v>0.65322109643513582</v>
      </c>
      <c r="AK2227">
        <f t="shared" si="1268"/>
        <v>0.65710510710695824</v>
      </c>
      <c r="AM2227" t="str">
        <f t="shared" si="1274"/>
        <v>BASE</v>
      </c>
      <c r="AN2227" t="str" cm="1">
        <f t="array" ref="AN2227">IF(AM2227="",_xlfn.IFS(AF2227=MAX(AF2227:AH2227),"SP",AG2227=MAX(AF2227:AH2227),"DAX",AH2227=MAX(AF2227:AH2227),"NIKKEI",MAX(AF2227:AH2227)=0,""),"")</f>
        <v/>
      </c>
      <c r="AO2227" t="str" cm="1">
        <f t="array" ref="AO2227">IF(AM2227="BASE","",IF(MAX(AF2227:AH2227)=0,_xlfn.IFS(AI2227=MAX(AI2227:AK2227),"SP&amp;DAX",AJ2227=MAX(AI2227:AK2227),"SP&amp;NIKKEI",AK2227=MAX(AI2227:AK2227),"DAX&amp;NIKKEI"),""))</f>
        <v/>
      </c>
      <c r="AQ2227" s="3">
        <f t="shared" si="1275"/>
        <v>44874</v>
      </c>
      <c r="AR2227" cm="1">
        <f t="array" ref="AR2227">IF(AM2227="BASE",AE2227,_xlfn.IFS(AN2227="DAX",AG2227,AN2227="NIKKEI",AH2227,AN2227="SP",AF2227,AN2227="",MAX(AI2227:AK2227)))</f>
        <v>0.64938498924679455</v>
      </c>
      <c r="AS2227" s="4">
        <f t="shared" si="1247"/>
        <v>0.6635769608067642</v>
      </c>
      <c r="AT2227" s="4">
        <f t="shared" si="1248"/>
        <v>0.75911992961907249</v>
      </c>
      <c r="AU2227" s="4">
        <f t="shared" si="1249"/>
        <v>4.5522564490233858E-4</v>
      </c>
      <c r="AV2227" s="4">
        <f t="shared" si="1250"/>
        <v>3.474538921120038E-4</v>
      </c>
      <c r="AW2227" s="4">
        <f t="shared" si="1251"/>
        <v>1.3101756959326101</v>
      </c>
      <c r="AX2227" s="4">
        <f t="shared" si="1252"/>
        <v>6.6106922039785845E-3</v>
      </c>
      <c r="AY2227" s="4">
        <f t="shared" si="1253"/>
        <v>7.2437312438048069E-3</v>
      </c>
      <c r="AZ2227" s="4">
        <f t="shared" si="1254"/>
        <v>-14.452793423781948</v>
      </c>
      <c r="BA2227" s="6" t="str">
        <f t="shared" si="1255"/>
        <v>WEAKEN</v>
      </c>
      <c r="BB2227" s="4">
        <f t="shared" si="1256"/>
        <v>0</v>
      </c>
      <c r="BC2227" s="4">
        <f t="shared" si="1257"/>
        <v>0.60295548643614738</v>
      </c>
      <c r="BD2227" s="4">
        <f t="shared" si="1258"/>
        <v>0.77882552653643133</v>
      </c>
      <c r="BE2227" s="4">
        <f t="shared" si="1276"/>
        <v>0.05</v>
      </c>
      <c r="BF2227" s="4" t="str">
        <f t="shared" si="1277"/>
        <v/>
      </c>
      <c r="BG2227" s="4" t="str">
        <f t="shared" si="1278"/>
        <v/>
      </c>
      <c r="BH2227" s="4" t="str">
        <f t="shared" si="1279"/>
        <v/>
      </c>
      <c r="BI2227" s="4" t="str">
        <f t="shared" si="1280"/>
        <v/>
      </c>
      <c r="BJ2227" s="4" t="str">
        <f t="shared" si="1281"/>
        <v/>
      </c>
      <c r="BK2227" s="4" t="str">
        <f t="shared" si="1282"/>
        <v/>
      </c>
      <c r="BS2227" s="3" t="str">
        <f t="shared" si="1259"/>
        <v/>
      </c>
      <c r="BT2227" s="5">
        <f t="shared" si="1260"/>
        <v>-9.5542968812308282E-2</v>
      </c>
      <c r="BU2227" s="3"/>
    </row>
    <row r="2228" spans="1:73" x14ac:dyDescent="0.2">
      <c r="A2228" s="1">
        <v>44875</v>
      </c>
      <c r="C2228">
        <v>0.65308274222313567</v>
      </c>
      <c r="D2228">
        <v>0.65512025872524271</v>
      </c>
      <c r="E2228">
        <v>0.65822556483417516</v>
      </c>
      <c r="F2228">
        <v>0.65525482938222568</v>
      </c>
      <c r="G2228">
        <v>0.66260047003202438</v>
      </c>
      <c r="H2228">
        <v>0.65717469413704999</v>
      </c>
      <c r="I2228">
        <v>0.66002931954347521</v>
      </c>
      <c r="J2228">
        <v>0.66415965817511091</v>
      </c>
      <c r="M2228">
        <f>'[1]CAC_SWISS (-SP-NIKKEI-DAX)'!AC2313</f>
        <v>0</v>
      </c>
      <c r="N2228">
        <f>'[1]CAC_SWISS_SP (-NIKKEI-DAX)'!AD2313</f>
        <v>0</v>
      </c>
      <c r="O2228">
        <f>'[1]CAC_SWISS_DAX (-SP-NIKKEI)'!AD2313</f>
        <v>0</v>
      </c>
      <c r="P2228">
        <f>'[1]CAC_SWISS_NIKKEI (-SP-DAX)'!AD2313</f>
        <v>0</v>
      </c>
      <c r="Q2228">
        <f>'[1]CAC_SWISS_DAX_SP (-NIKKEI)'!AF2313</f>
        <v>0</v>
      </c>
      <c r="R2228">
        <f>'[1]CAC_SWISS_SP_NIKKEI (-DAX)'!AF2313</f>
        <v>0</v>
      </c>
      <c r="S2228">
        <f>'[1]CAC_SWISS_DAX_NIKKEI (-SP)'!AF2313</f>
        <v>0</v>
      </c>
      <c r="V2228" t="str">
        <f t="shared" si="1269"/>
        <v>BASE</v>
      </c>
      <c r="W2228" t="str">
        <f t="shared" si="1270"/>
        <v>BASE+SP</v>
      </c>
      <c r="X2228" t="str">
        <f t="shared" si="1271"/>
        <v>BASE+DAX</v>
      </c>
      <c r="Y2228" t="str">
        <f t="shared" si="1272"/>
        <v>BASE+NIKKEI</v>
      </c>
      <c r="Z2228" s="2" t="str">
        <f t="shared" si="1273"/>
        <v>- NIKKEI</v>
      </c>
      <c r="AA2228" s="2" t="str">
        <f t="shared" si="1283"/>
        <v>- DAX</v>
      </c>
      <c r="AB2228" s="2" t="str">
        <f t="shared" si="1261"/>
        <v>- SP</v>
      </c>
      <c r="AE2228">
        <f t="shared" si="1262"/>
        <v>0.65308274222313567</v>
      </c>
      <c r="AF2228">
        <f t="shared" si="1263"/>
        <v>0.65512025872524271</v>
      </c>
      <c r="AG2228">
        <f t="shared" si="1264"/>
        <v>0.65822556483417516</v>
      </c>
      <c r="AH2228">
        <f t="shared" si="1265"/>
        <v>0.65525482938222568</v>
      </c>
      <c r="AI2228">
        <f t="shared" si="1266"/>
        <v>0.66260047003202438</v>
      </c>
      <c r="AJ2228">
        <f t="shared" si="1267"/>
        <v>0.65717469413704999</v>
      </c>
      <c r="AK2228">
        <f t="shared" si="1268"/>
        <v>0.66002931954347521</v>
      </c>
      <c r="AM2228" t="str">
        <f t="shared" si="1274"/>
        <v>BASE</v>
      </c>
      <c r="AN2228" t="str" cm="1">
        <f t="array" ref="AN2228">IF(AM2228="",_xlfn.IFS(AF2228=MAX(AF2228:AH2228),"SP",AG2228=MAX(AF2228:AH2228),"DAX",AH2228=MAX(AF2228:AH2228),"NIKKEI",MAX(AF2228:AH2228)=0,""),"")</f>
        <v/>
      </c>
      <c r="AO2228" t="str" cm="1">
        <f t="array" ref="AO2228">IF(AM2228="BASE","",IF(MAX(AF2228:AH2228)=0,_xlfn.IFS(AI2228=MAX(AI2228:AK2228),"SP&amp;DAX",AJ2228=MAX(AI2228:AK2228),"SP&amp;NIKKEI",AK2228=MAX(AI2228:AK2228),"DAX&amp;NIKKEI"),""))</f>
        <v/>
      </c>
      <c r="AQ2228" s="3">
        <f t="shared" si="1275"/>
        <v>44875</v>
      </c>
      <c r="AR2228" cm="1">
        <f t="array" ref="AR2228">IF(AM2228="BASE",AE2228,_xlfn.IFS(AN2228="DAX",AG2228,AN2228="NIKKEI",AH2228,AN2228="SP",AF2228,AN2228="",MAX(AI2228:AK2228)))</f>
        <v>0.65308274222313567</v>
      </c>
      <c r="AS2228" s="4">
        <f t="shared" si="1247"/>
        <v>0.65904538589151707</v>
      </c>
      <c r="AT2228" s="4">
        <f t="shared" si="1248"/>
        <v>0.75753349851858898</v>
      </c>
      <c r="AU2228" s="4">
        <f t="shared" si="1249"/>
        <v>3.0991874716890212E-4</v>
      </c>
      <c r="AV2228" s="4">
        <f t="shared" si="1250"/>
        <v>4.1307206632158994E-4</v>
      </c>
      <c r="AW2228" s="4">
        <f t="shared" si="1251"/>
        <v>0.75027766929081174</v>
      </c>
      <c r="AX2228" s="4">
        <f t="shared" si="1252"/>
        <v>6.9027430790771609E-3</v>
      </c>
      <c r="AY2228" s="4">
        <f t="shared" si="1253"/>
        <v>6.2652466865497011E-3</v>
      </c>
      <c r="AZ2228" s="4">
        <f t="shared" si="1254"/>
        <v>-14.267967313689871</v>
      </c>
      <c r="BA2228" s="6" t="str">
        <f t="shared" si="1255"/>
        <v>WEAKEN</v>
      </c>
      <c r="BB2228" s="4">
        <f t="shared" si="1256"/>
        <v>0</v>
      </c>
      <c r="BC2228" s="4">
        <f t="shared" si="1257"/>
        <v>0.60295548643614738</v>
      </c>
      <c r="BD2228" s="4">
        <f t="shared" si="1258"/>
        <v>0.77882552653643133</v>
      </c>
      <c r="BE2228" s="4">
        <f t="shared" si="1276"/>
        <v>0.05</v>
      </c>
      <c r="BF2228" s="4" t="str">
        <f t="shared" si="1277"/>
        <v/>
      </c>
      <c r="BG2228" s="4" t="str">
        <f t="shared" si="1278"/>
        <v/>
      </c>
      <c r="BH2228" s="4" t="str">
        <f t="shared" si="1279"/>
        <v/>
      </c>
      <c r="BI2228" s="4" t="str">
        <f t="shared" si="1280"/>
        <v/>
      </c>
      <c r="BJ2228" s="4" t="str">
        <f t="shared" si="1281"/>
        <v/>
      </c>
      <c r="BK2228" s="4" t="str">
        <f t="shared" si="1282"/>
        <v/>
      </c>
      <c r="BS2228" s="3" t="str">
        <f t="shared" si="1259"/>
        <v/>
      </c>
      <c r="BT2228" s="5">
        <f t="shared" si="1260"/>
        <v>-9.8488112627071911E-2</v>
      </c>
      <c r="BU2228" s="3"/>
    </row>
    <row r="2229" spans="1:73" x14ac:dyDescent="0.2">
      <c r="A2229" s="1">
        <v>44876</v>
      </c>
      <c r="C2229">
        <v>0.63113238552973838</v>
      </c>
      <c r="D2229">
        <v>0.63301612832555798</v>
      </c>
      <c r="E2229">
        <v>0.6353615977839886</v>
      </c>
      <c r="F2229">
        <v>0.63138626098718664</v>
      </c>
      <c r="G2229">
        <v>0.63936104476426747</v>
      </c>
      <c r="H2229">
        <v>0.63323935013728316</v>
      </c>
      <c r="I2229">
        <v>0.63550419771525157</v>
      </c>
      <c r="J2229">
        <v>0.63944837786771058</v>
      </c>
      <c r="M2229">
        <f>'[1]CAC_SWISS (-SP-NIKKEI-DAX)'!AC2314</f>
        <v>0</v>
      </c>
      <c r="N2229">
        <f>'[1]CAC_SWISS_SP (-NIKKEI-DAX)'!AD2314</f>
        <v>0</v>
      </c>
      <c r="O2229">
        <f>'[1]CAC_SWISS_DAX (-SP-NIKKEI)'!AD2314</f>
        <v>0</v>
      </c>
      <c r="P2229">
        <f>'[1]CAC_SWISS_NIKKEI (-SP-DAX)'!AD2314</f>
        <v>0</v>
      </c>
      <c r="Q2229">
        <f>'[1]CAC_SWISS_DAX_SP (-NIKKEI)'!AF2314</f>
        <v>0</v>
      </c>
      <c r="R2229">
        <f>'[1]CAC_SWISS_SP_NIKKEI (-DAX)'!AF2314</f>
        <v>0</v>
      </c>
      <c r="S2229">
        <f>'[1]CAC_SWISS_DAX_NIKKEI (-SP)'!AF2314</f>
        <v>0</v>
      </c>
      <c r="V2229" t="str">
        <f t="shared" si="1269"/>
        <v>BASE</v>
      </c>
      <c r="W2229" t="str">
        <f t="shared" si="1270"/>
        <v>BASE+SP</v>
      </c>
      <c r="X2229" t="str">
        <f t="shared" si="1271"/>
        <v>BASE+DAX</v>
      </c>
      <c r="Y2229" t="str">
        <f t="shared" si="1272"/>
        <v>BASE+NIKKEI</v>
      </c>
      <c r="Z2229" s="2" t="str">
        <f t="shared" si="1273"/>
        <v>- NIKKEI</v>
      </c>
      <c r="AA2229" s="2" t="str">
        <f t="shared" si="1283"/>
        <v>- DAX</v>
      </c>
      <c r="AB2229" s="2" t="str">
        <f t="shared" si="1261"/>
        <v>- SP</v>
      </c>
      <c r="AE2229">
        <f t="shared" si="1262"/>
        <v>0.63113238552973838</v>
      </c>
      <c r="AF2229">
        <f t="shared" si="1263"/>
        <v>0.63301612832555798</v>
      </c>
      <c r="AG2229">
        <f t="shared" si="1264"/>
        <v>0.6353615977839886</v>
      </c>
      <c r="AH2229">
        <f t="shared" si="1265"/>
        <v>0.63138626098718664</v>
      </c>
      <c r="AI2229">
        <f t="shared" si="1266"/>
        <v>0.63936104476426747</v>
      </c>
      <c r="AJ2229">
        <f t="shared" si="1267"/>
        <v>0.63323935013728316</v>
      </c>
      <c r="AK2229">
        <f t="shared" si="1268"/>
        <v>0.63550419771525157</v>
      </c>
      <c r="AM2229" t="str">
        <f t="shared" si="1274"/>
        <v>BASE</v>
      </c>
      <c r="AN2229" t="str" cm="1">
        <f t="array" ref="AN2229">IF(AM2229="",_xlfn.IFS(AF2229=MAX(AF2229:AH2229),"SP",AG2229=MAX(AF2229:AH2229),"DAX",AH2229=MAX(AF2229:AH2229),"NIKKEI",MAX(AF2229:AH2229)=0,""),"")</f>
        <v/>
      </c>
      <c r="AO2229" t="str" cm="1">
        <f t="array" ref="AO2229">IF(AM2229="BASE","",IF(MAX(AF2229:AH2229)=0,_xlfn.IFS(AI2229=MAX(AI2229:AK2229),"SP&amp;DAX",AJ2229=MAX(AI2229:AK2229),"SP&amp;NIKKEI",AK2229=MAX(AI2229:AK2229),"DAX&amp;NIKKEI"),""))</f>
        <v/>
      </c>
      <c r="AQ2229" s="3">
        <f t="shared" si="1275"/>
        <v>44876</v>
      </c>
      <c r="AR2229" cm="1">
        <f t="array" ref="AR2229">IF(AM2229="BASE",AE2229,_xlfn.IFS(AN2229="DAX",AG2229,AN2229="NIKKEI",AH2229,AN2229="SP",AF2229,AN2229="",MAX(AI2229:AK2229)))</f>
        <v>0.63113238552973838</v>
      </c>
      <c r="AS2229" s="4">
        <f t="shared" si="1247"/>
        <v>0.65344850397166709</v>
      </c>
      <c r="AT2229" s="4">
        <f t="shared" si="1248"/>
        <v>0.75568039028996536</v>
      </c>
      <c r="AU2229" s="4">
        <f t="shared" si="1249"/>
        <v>2.7422494120782435E-4</v>
      </c>
      <c r="AV2229" s="4">
        <f t="shared" si="1250"/>
        <v>5.0072799582245723E-4</v>
      </c>
      <c r="AW2229" s="4">
        <f t="shared" si="1251"/>
        <v>0.54765250494413353</v>
      </c>
      <c r="AX2229" s="4">
        <f t="shared" si="1252"/>
        <v>7.4746047663249203E-3</v>
      </c>
      <c r="AY2229" s="4">
        <f t="shared" si="1253"/>
        <v>6.1185826820622097E-3</v>
      </c>
      <c r="AZ2229" s="4">
        <f t="shared" si="1254"/>
        <v>-13.677229701680023</v>
      </c>
      <c r="BA2229" s="6" t="str">
        <f t="shared" si="1255"/>
        <v>WEAKEN</v>
      </c>
      <c r="BB2229" s="4">
        <f t="shared" si="1256"/>
        <v>0</v>
      </c>
      <c r="BC2229" s="4">
        <f t="shared" si="1257"/>
        <v>0.60295548643614738</v>
      </c>
      <c r="BD2229" s="4">
        <f t="shared" si="1258"/>
        <v>0.77882552653643133</v>
      </c>
      <c r="BE2229" s="4">
        <f t="shared" si="1276"/>
        <v>0.05</v>
      </c>
      <c r="BF2229" s="4" t="str">
        <f t="shared" si="1277"/>
        <v/>
      </c>
      <c r="BG2229" s="4" t="str">
        <f t="shared" si="1278"/>
        <v/>
      </c>
      <c r="BH2229" s="4" t="str">
        <f t="shared" si="1279"/>
        <v/>
      </c>
      <c r="BI2229" s="4" t="str">
        <f t="shared" si="1280"/>
        <v/>
      </c>
      <c r="BJ2229" s="4" t="str">
        <f t="shared" si="1281"/>
        <v/>
      </c>
      <c r="BK2229" s="4" t="str">
        <f t="shared" si="1282"/>
        <v/>
      </c>
      <c r="BS2229" s="3" t="str">
        <f t="shared" si="1259"/>
        <v/>
      </c>
      <c r="BT2229" s="5">
        <f t="shared" si="1260"/>
        <v>-0.10223188631829827</v>
      </c>
      <c r="BU2229" s="3"/>
    </row>
    <row r="2230" spans="1:73" x14ac:dyDescent="0.2">
      <c r="A2230" s="1">
        <v>44879</v>
      </c>
      <c r="C2230">
        <v>0.60925880929135934</v>
      </c>
      <c r="D2230">
        <v>0.61237037315488208</v>
      </c>
      <c r="E2230">
        <v>0.61435440499853911</v>
      </c>
      <c r="F2230">
        <v>0.60935326561438985</v>
      </c>
      <c r="G2230">
        <v>0.62021840436115039</v>
      </c>
      <c r="H2230">
        <v>0.6124463389142667</v>
      </c>
      <c r="I2230">
        <v>0.61438773212923081</v>
      </c>
      <c r="J2230">
        <v>0.62022878940748116</v>
      </c>
      <c r="M2230">
        <f>'[1]CAC_SWISS (-SP-NIKKEI-DAX)'!AC2315</f>
        <v>0</v>
      </c>
      <c r="N2230">
        <f>'[1]CAC_SWISS_SP (-NIKKEI-DAX)'!AD2315</f>
        <v>0</v>
      </c>
      <c r="O2230">
        <f>'[1]CAC_SWISS_DAX (-SP-NIKKEI)'!AD2315</f>
        <v>0</v>
      </c>
      <c r="P2230">
        <f>'[1]CAC_SWISS_NIKKEI (-SP-DAX)'!AD2315</f>
        <v>0</v>
      </c>
      <c r="Q2230">
        <f>'[1]CAC_SWISS_DAX_SP (-NIKKEI)'!AF2315</f>
        <v>0</v>
      </c>
      <c r="R2230">
        <f>'[1]CAC_SWISS_SP_NIKKEI (-DAX)'!AF2315</f>
        <v>0</v>
      </c>
      <c r="S2230">
        <f>'[1]CAC_SWISS_DAX_NIKKEI (-SP)'!AF2315</f>
        <v>0</v>
      </c>
      <c r="V2230" t="str">
        <f t="shared" si="1269"/>
        <v>BASE</v>
      </c>
      <c r="W2230" t="str">
        <f t="shared" si="1270"/>
        <v>BASE+SP</v>
      </c>
      <c r="X2230" t="str">
        <f t="shared" si="1271"/>
        <v>BASE+DAX</v>
      </c>
      <c r="Y2230" t="str">
        <f t="shared" si="1272"/>
        <v>BASE+NIKKEI</v>
      </c>
      <c r="Z2230" s="2" t="str">
        <f t="shared" si="1273"/>
        <v>- NIKKEI</v>
      </c>
      <c r="AA2230" s="2" t="str">
        <f t="shared" si="1283"/>
        <v>- DAX</v>
      </c>
      <c r="AB2230" s="2" t="str">
        <f t="shared" si="1261"/>
        <v>- SP</v>
      </c>
      <c r="AE2230">
        <f t="shared" si="1262"/>
        <v>0.60925880929135934</v>
      </c>
      <c r="AF2230">
        <f t="shared" si="1263"/>
        <v>0.61237037315488208</v>
      </c>
      <c r="AG2230">
        <f t="shared" si="1264"/>
        <v>0.61435440499853911</v>
      </c>
      <c r="AH2230">
        <f t="shared" si="1265"/>
        <v>0.60935326561438985</v>
      </c>
      <c r="AI2230">
        <f t="shared" si="1266"/>
        <v>0.62021840436115039</v>
      </c>
      <c r="AJ2230">
        <f t="shared" si="1267"/>
        <v>0.6124463389142667</v>
      </c>
      <c r="AK2230">
        <f t="shared" si="1268"/>
        <v>0.61438773212923081</v>
      </c>
      <c r="AM2230" t="str">
        <f t="shared" si="1274"/>
        <v>BASE</v>
      </c>
      <c r="AN2230" t="str" cm="1">
        <f t="array" ref="AN2230">IF(AM2230="",_xlfn.IFS(AF2230=MAX(AF2230:AH2230),"SP",AG2230=MAX(AF2230:AH2230),"DAX",AH2230=MAX(AF2230:AH2230),"NIKKEI",MAX(AF2230:AH2230)=0,""),"")</f>
        <v/>
      </c>
      <c r="AO2230" t="str" cm="1">
        <f t="array" ref="AO2230">IF(AM2230="BASE","",IF(MAX(AF2230:AH2230)=0,_xlfn.IFS(AI2230=MAX(AI2230:AK2230),"SP&amp;DAX",AJ2230=MAX(AI2230:AK2230),"SP&amp;NIKKEI",AK2230=MAX(AI2230:AK2230),"DAX&amp;NIKKEI"),""))</f>
        <v/>
      </c>
      <c r="AQ2230" s="3">
        <f t="shared" si="1275"/>
        <v>44879</v>
      </c>
      <c r="AR2230" cm="1">
        <f t="array" ref="AR2230">IF(AM2230="BASE",AE2230,_xlfn.IFS(AN2230="DAX",AG2230,AN2230="NIKKEI",AH2230,AN2230="SP",AF2230,AN2230="",MAX(AI2230:AK2230)))</f>
        <v>0.60925880929135934</v>
      </c>
      <c r="AS2230" s="4">
        <f t="shared" si="1247"/>
        <v>0.6460911515624399</v>
      </c>
      <c r="AT2230" s="4">
        <f t="shared" si="1248"/>
        <v>0.75397330159532416</v>
      </c>
      <c r="AU2230" s="4">
        <f t="shared" si="1249"/>
        <v>3.3511531235135217E-4</v>
      </c>
      <c r="AV2230" s="4">
        <f t="shared" si="1250"/>
        <v>6.0286518598857833E-4</v>
      </c>
      <c r="AW2230" s="4">
        <f t="shared" si="1251"/>
        <v>0.55587106394579755</v>
      </c>
      <c r="AX2230" s="4">
        <f t="shared" si="1252"/>
        <v>8.2072001935141678E-3</v>
      </c>
      <c r="AY2230" s="4">
        <f t="shared" si="1253"/>
        <v>6.7504692396089605E-3</v>
      </c>
      <c r="AZ2230" s="4">
        <f t="shared" si="1254"/>
        <v>-13.14481765878446</v>
      </c>
      <c r="BA2230" s="6" t="str">
        <f t="shared" si="1255"/>
        <v>WEAKEN</v>
      </c>
      <c r="BB2230" s="4">
        <f t="shared" si="1256"/>
        <v>0</v>
      </c>
      <c r="BC2230" s="4">
        <f t="shared" si="1257"/>
        <v>0.60295548643614738</v>
      </c>
      <c r="BD2230" s="4">
        <f t="shared" si="1258"/>
        <v>0.77882552653643133</v>
      </c>
      <c r="BE2230" s="4">
        <f t="shared" si="1276"/>
        <v>0.05</v>
      </c>
      <c r="BF2230" s="4" t="str">
        <f t="shared" si="1277"/>
        <v/>
      </c>
      <c r="BG2230" s="4" t="str">
        <f t="shared" si="1278"/>
        <v/>
      </c>
      <c r="BH2230" s="4" t="str">
        <f t="shared" si="1279"/>
        <v/>
      </c>
      <c r="BI2230" s="4" t="str">
        <f t="shared" si="1280"/>
        <v/>
      </c>
      <c r="BJ2230" s="4" t="str">
        <f t="shared" si="1281"/>
        <v/>
      </c>
      <c r="BK2230" s="4" t="str">
        <f t="shared" si="1282"/>
        <v/>
      </c>
      <c r="BS2230" s="3" t="str">
        <f t="shared" si="1259"/>
        <v/>
      </c>
      <c r="BT2230" s="5">
        <f t="shared" si="1260"/>
        <v>-0.10788215003288426</v>
      </c>
      <c r="BU2230" s="3"/>
    </row>
    <row r="2231" spans="1:73" x14ac:dyDescent="0.2">
      <c r="A2231" s="1">
        <v>44880</v>
      </c>
      <c r="C2231">
        <v>0.6036122137503257</v>
      </c>
      <c r="D2231">
        <v>0.60628571184753521</v>
      </c>
      <c r="E2231">
        <v>0.60934116987471998</v>
      </c>
      <c r="F2231">
        <v>0.60371698064509516</v>
      </c>
      <c r="G2231">
        <v>0.61467298238658907</v>
      </c>
      <c r="H2231">
        <v>0.60637131239212327</v>
      </c>
      <c r="I2231">
        <v>0.60937799261569647</v>
      </c>
      <c r="J2231">
        <v>0.61468583821849709</v>
      </c>
      <c r="M2231">
        <f>'[1]CAC_SWISS (-SP-NIKKEI-DAX)'!AC2316</f>
        <v>0</v>
      </c>
      <c r="N2231">
        <f>'[1]CAC_SWISS_SP (-NIKKEI-DAX)'!AD2316</f>
        <v>0</v>
      </c>
      <c r="O2231">
        <f>'[1]CAC_SWISS_DAX (-SP-NIKKEI)'!AD2316</f>
        <v>0</v>
      </c>
      <c r="P2231">
        <f>'[1]CAC_SWISS_NIKKEI (-SP-DAX)'!AD2316</f>
        <v>0</v>
      </c>
      <c r="Q2231">
        <f>'[1]CAC_SWISS_DAX_SP (-NIKKEI)'!AF2316</f>
        <v>0</v>
      </c>
      <c r="R2231">
        <f>'[1]CAC_SWISS_SP_NIKKEI (-DAX)'!AF2316</f>
        <v>0</v>
      </c>
      <c r="S2231">
        <f>'[1]CAC_SWISS_DAX_NIKKEI (-SP)'!AF2316</f>
        <v>0</v>
      </c>
      <c r="V2231" t="str">
        <f t="shared" si="1269"/>
        <v>BASE</v>
      </c>
      <c r="W2231" t="str">
        <f t="shared" si="1270"/>
        <v>BASE+SP</v>
      </c>
      <c r="X2231" t="str">
        <f t="shared" si="1271"/>
        <v>BASE+DAX</v>
      </c>
      <c r="Y2231" t="str">
        <f t="shared" si="1272"/>
        <v>BASE+NIKKEI</v>
      </c>
      <c r="Z2231" s="2" t="str">
        <f t="shared" si="1273"/>
        <v>- NIKKEI</v>
      </c>
      <c r="AA2231" s="2" t="str">
        <f t="shared" si="1283"/>
        <v>- DAX</v>
      </c>
      <c r="AB2231" s="2" t="str">
        <f t="shared" si="1261"/>
        <v>- SP</v>
      </c>
      <c r="AE2231">
        <f t="shared" si="1262"/>
        <v>0.6036122137503257</v>
      </c>
      <c r="AF2231">
        <f t="shared" si="1263"/>
        <v>0.60628571184753521</v>
      </c>
      <c r="AG2231">
        <f t="shared" si="1264"/>
        <v>0.60934116987471998</v>
      </c>
      <c r="AH2231">
        <f t="shared" si="1265"/>
        <v>0.60371698064509516</v>
      </c>
      <c r="AI2231">
        <f t="shared" si="1266"/>
        <v>0.61467298238658907</v>
      </c>
      <c r="AJ2231">
        <f t="shared" si="1267"/>
        <v>0.60637131239212327</v>
      </c>
      <c r="AK2231">
        <f t="shared" si="1268"/>
        <v>0.60937799261569647</v>
      </c>
      <c r="AM2231" t="str">
        <f t="shared" si="1274"/>
        <v>BASE</v>
      </c>
      <c r="AN2231" t="str" cm="1">
        <f t="array" ref="AN2231">IF(AM2231="",_xlfn.IFS(AF2231=MAX(AF2231:AH2231),"SP",AG2231=MAX(AF2231:AH2231),"DAX",AH2231=MAX(AF2231:AH2231),"NIKKEI",MAX(AF2231:AH2231)=0,""),"")</f>
        <v/>
      </c>
      <c r="AO2231" t="str" cm="1">
        <f t="array" ref="AO2231">IF(AM2231="BASE","",IF(MAX(AF2231:AH2231)=0,_xlfn.IFS(AI2231=MAX(AI2231:AK2231),"SP&amp;DAX",AJ2231=MAX(AI2231:AK2231),"SP&amp;NIKKEI",AK2231=MAX(AI2231:AK2231),"DAX&amp;NIKKEI"),""))</f>
        <v/>
      </c>
      <c r="AQ2231" s="3">
        <f t="shared" si="1275"/>
        <v>44880</v>
      </c>
      <c r="AR2231" cm="1">
        <f t="array" ref="AR2231">IF(AM2231="BASE",AE2231,_xlfn.IFS(AN2231="DAX",AG2231,AN2231="NIKKEI",AH2231,AN2231="SP",AF2231,AN2231="",MAX(AI2231:AK2231)))</f>
        <v>0.6036122137503257</v>
      </c>
      <c r="AS2231" s="4">
        <f t="shared" si="1247"/>
        <v>0.63860241355629177</v>
      </c>
      <c r="AT2231" s="4">
        <f t="shared" si="1248"/>
        <v>0.75229454899634352</v>
      </c>
      <c r="AU2231" s="4">
        <f t="shared" si="1249"/>
        <v>3.5659765228109351E-4</v>
      </c>
      <c r="AV2231" s="4">
        <f t="shared" si="1250"/>
        <v>7.1477808545263347E-4</v>
      </c>
      <c r="AW2231" s="4">
        <f t="shared" si="1251"/>
        <v>0.49889281657995699</v>
      </c>
      <c r="AX2231" s="4">
        <f t="shared" si="1252"/>
        <v>8.8940319072776854E-3</v>
      </c>
      <c r="AY2231" s="4">
        <f t="shared" si="1253"/>
        <v>7.0679082434028546E-3</v>
      </c>
      <c r="AZ2231" s="4">
        <f t="shared" si="1254"/>
        <v>-12.782969144401351</v>
      </c>
      <c r="BA2231" s="6" t="str">
        <f t="shared" si="1255"/>
        <v>WEAKEN</v>
      </c>
      <c r="BB2231" s="4">
        <f t="shared" si="1256"/>
        <v>0</v>
      </c>
      <c r="BC2231" s="4">
        <f t="shared" si="1257"/>
        <v>0.60295548643614738</v>
      </c>
      <c r="BD2231" s="4">
        <f t="shared" si="1258"/>
        <v>0.77882552653643133</v>
      </c>
      <c r="BE2231" s="4">
        <f t="shared" si="1276"/>
        <v>0.05</v>
      </c>
      <c r="BF2231" s="4" t="str">
        <f t="shared" si="1277"/>
        <v/>
      </c>
      <c r="BG2231" s="4" t="str">
        <f t="shared" si="1278"/>
        <v/>
      </c>
      <c r="BH2231" s="4" t="str">
        <f t="shared" si="1279"/>
        <v/>
      </c>
      <c r="BI2231" s="4" t="str">
        <f t="shared" si="1280"/>
        <v/>
      </c>
      <c r="BJ2231" s="4" t="str">
        <f t="shared" si="1281"/>
        <v/>
      </c>
      <c r="BK2231" s="4" t="str">
        <f t="shared" si="1282"/>
        <v/>
      </c>
      <c r="BS2231" s="3" t="str">
        <f t="shared" si="1259"/>
        <v/>
      </c>
      <c r="BT2231" s="5">
        <f t="shared" si="1260"/>
        <v>-0.11369213544005174</v>
      </c>
      <c r="BU2231" s="3"/>
    </row>
    <row r="2232" spans="1:73" x14ac:dyDescent="0.2">
      <c r="A2232" s="1">
        <v>44881</v>
      </c>
      <c r="C2232">
        <v>0.5967465116946471</v>
      </c>
      <c r="D2232">
        <v>0.59962015153039039</v>
      </c>
      <c r="E2232">
        <v>0.60231827280188366</v>
      </c>
      <c r="F2232">
        <v>0.59685630930940481</v>
      </c>
      <c r="G2232">
        <v>0.6077171163103301</v>
      </c>
      <c r="H2232">
        <v>0.59970514523224328</v>
      </c>
      <c r="I2232">
        <v>0.60236741288594431</v>
      </c>
      <c r="J2232">
        <v>0.60773639817563219</v>
      </c>
      <c r="M2232">
        <f>'[1]CAC_SWISS (-SP-NIKKEI-DAX)'!AC2317</f>
        <v>0</v>
      </c>
      <c r="N2232">
        <f>'[1]CAC_SWISS_SP (-NIKKEI-DAX)'!AD2317</f>
        <v>0</v>
      </c>
      <c r="O2232">
        <f>'[1]CAC_SWISS_DAX (-SP-NIKKEI)'!AD2317</f>
        <v>0</v>
      </c>
      <c r="P2232">
        <f>'[1]CAC_SWISS_NIKKEI (-SP-DAX)'!AD2317</f>
        <v>0</v>
      </c>
      <c r="Q2232">
        <f>'[1]CAC_SWISS_DAX_SP (-NIKKEI)'!AF2317</f>
        <v>0</v>
      </c>
      <c r="R2232">
        <f>'[1]CAC_SWISS_SP_NIKKEI (-DAX)'!AF2317</f>
        <v>0</v>
      </c>
      <c r="S2232">
        <f>'[1]CAC_SWISS_DAX_NIKKEI (-SP)'!AF2317</f>
        <v>0</v>
      </c>
      <c r="V2232" t="str">
        <f t="shared" si="1269"/>
        <v>BASE</v>
      </c>
      <c r="W2232" t="str">
        <f t="shared" si="1270"/>
        <v>BASE+SP</v>
      </c>
      <c r="X2232" t="str">
        <f t="shared" si="1271"/>
        <v>BASE+DAX</v>
      </c>
      <c r="Y2232" t="str">
        <f t="shared" si="1272"/>
        <v>BASE+NIKKEI</v>
      </c>
      <c r="Z2232" s="2" t="str">
        <f t="shared" si="1273"/>
        <v>- NIKKEI</v>
      </c>
      <c r="AA2232" s="2" t="str">
        <f t="shared" si="1283"/>
        <v>- DAX</v>
      </c>
      <c r="AB2232" s="2" t="str">
        <f t="shared" si="1261"/>
        <v>- SP</v>
      </c>
      <c r="AE2232">
        <f t="shared" si="1262"/>
        <v>0.5967465116946471</v>
      </c>
      <c r="AF2232">
        <f t="shared" si="1263"/>
        <v>0.59962015153039039</v>
      </c>
      <c r="AG2232">
        <f t="shared" si="1264"/>
        <v>0.60231827280188366</v>
      </c>
      <c r="AH2232">
        <f t="shared" si="1265"/>
        <v>0.59685630930940481</v>
      </c>
      <c r="AI2232">
        <f t="shared" si="1266"/>
        <v>0.6077171163103301</v>
      </c>
      <c r="AJ2232">
        <f t="shared" si="1267"/>
        <v>0.59970514523224328</v>
      </c>
      <c r="AK2232">
        <f t="shared" si="1268"/>
        <v>0.60236741288594431</v>
      </c>
      <c r="AM2232" t="str">
        <f t="shared" si="1274"/>
        <v>BASE</v>
      </c>
      <c r="AN2232" t="str" cm="1">
        <f t="array" ref="AN2232">IF(AM2232="",_xlfn.IFS(AF2232=MAX(AF2232:AH2232),"SP",AG2232=MAX(AF2232:AH2232),"DAX",AH2232=MAX(AF2232:AH2232),"NIKKEI",MAX(AF2232:AH2232)=0,""),"")</f>
        <v/>
      </c>
      <c r="AO2232" t="str" cm="1">
        <f t="array" ref="AO2232">IF(AM2232="BASE","",IF(MAX(AF2232:AH2232)=0,_xlfn.IFS(AI2232=MAX(AI2232:AK2232),"SP&amp;DAX",AJ2232=MAX(AI2232:AK2232),"SP&amp;NIKKEI",AK2232=MAX(AI2232:AK2232),"DAX&amp;NIKKEI"),""))</f>
        <v/>
      </c>
      <c r="AQ2232" s="3">
        <f t="shared" si="1275"/>
        <v>44881</v>
      </c>
      <c r="AR2232" cm="1">
        <f t="array" ref="AR2232">IF(AM2232="BASE",AE2232,_xlfn.IFS(AN2232="DAX",AG2232,AN2232="NIKKEI",AH2232,AN2232="SP",AF2232,AN2232="",MAX(AI2232:AK2232)))</f>
        <v>0.5967465116946471</v>
      </c>
      <c r="AS2232" s="4">
        <f t="shared" si="1247"/>
        <v>0.63224606181188181</v>
      </c>
      <c r="AT2232" s="4">
        <f t="shared" si="1248"/>
        <v>0.75025002227377047</v>
      </c>
      <c r="AU2232" s="4">
        <f t="shared" si="1249"/>
        <v>4.5400474910212477E-4</v>
      </c>
      <c r="AV2232" s="4">
        <f t="shared" si="1250"/>
        <v>8.8104854702276546E-4</v>
      </c>
      <c r="AW2232" s="4">
        <f t="shared" si="1251"/>
        <v>0.51530049125703137</v>
      </c>
      <c r="AX2232" s="4">
        <f t="shared" si="1252"/>
        <v>9.8880723911430497E-3</v>
      </c>
      <c r="AY2232" s="4">
        <f t="shared" si="1253"/>
        <v>7.9386047798506634E-3</v>
      </c>
      <c r="AZ2232" s="4">
        <f t="shared" si="1254"/>
        <v>-11.933970120160856</v>
      </c>
      <c r="BA2232" s="6" t="str">
        <f t="shared" si="1255"/>
        <v>WEAKEN</v>
      </c>
      <c r="BB2232" s="4">
        <f t="shared" si="1256"/>
        <v>0</v>
      </c>
      <c r="BC2232" s="4">
        <f t="shared" si="1257"/>
        <v>0.60295548643614738</v>
      </c>
      <c r="BD2232" s="4">
        <f t="shared" si="1258"/>
        <v>0.77882552653643133</v>
      </c>
      <c r="BE2232" s="4">
        <f t="shared" si="1276"/>
        <v>0.05</v>
      </c>
      <c r="BF2232" s="4" t="str">
        <f t="shared" si="1277"/>
        <v/>
      </c>
      <c r="BG2232" s="4" t="str">
        <f t="shared" si="1278"/>
        <v/>
      </c>
      <c r="BH2232" s="4" t="str">
        <f t="shared" si="1279"/>
        <v/>
      </c>
      <c r="BI2232" s="4" t="str">
        <f t="shared" si="1280"/>
        <v/>
      </c>
      <c r="BJ2232" s="4" t="str">
        <f t="shared" si="1281"/>
        <v/>
      </c>
      <c r="BK2232" s="4" t="str">
        <f t="shared" si="1282"/>
        <v/>
      </c>
      <c r="BS2232" s="3" t="str">
        <f t="shared" si="1259"/>
        <v/>
      </c>
      <c r="BT2232" s="5">
        <f t="shared" si="1260"/>
        <v>-0.11800396046188866</v>
      </c>
      <c r="BU2232" s="3"/>
    </row>
    <row r="2233" spans="1:73" x14ac:dyDescent="0.2">
      <c r="A2233" s="1">
        <v>44882</v>
      </c>
      <c r="C2233">
        <v>0.59553835785677833</v>
      </c>
      <c r="D2233">
        <v>0.59812541111342121</v>
      </c>
      <c r="E2233">
        <v>0.6018540131482486</v>
      </c>
      <c r="F2233">
        <v>0.5959012660229438</v>
      </c>
      <c r="G2233">
        <v>0.60698280463143761</v>
      </c>
      <c r="H2233">
        <v>0.59840686228619322</v>
      </c>
      <c r="I2233">
        <v>0.60211774509385219</v>
      </c>
      <c r="J2233">
        <v>0.60713460237473127</v>
      </c>
      <c r="M2233">
        <f>'[1]CAC_SWISS (-SP-NIKKEI-DAX)'!AC2318</f>
        <v>0</v>
      </c>
      <c r="N2233">
        <f>'[1]CAC_SWISS_SP (-NIKKEI-DAX)'!AD2318</f>
        <v>0</v>
      </c>
      <c r="O2233">
        <f>'[1]CAC_SWISS_DAX (-SP-NIKKEI)'!AD2318</f>
        <v>0</v>
      </c>
      <c r="P2233">
        <f>'[1]CAC_SWISS_NIKKEI (-SP-DAX)'!AD2318</f>
        <v>0</v>
      </c>
      <c r="Q2233">
        <f>'[1]CAC_SWISS_DAX_SP (-NIKKEI)'!AF2318</f>
        <v>0</v>
      </c>
      <c r="R2233">
        <f>'[1]CAC_SWISS_SP_NIKKEI (-DAX)'!AF2318</f>
        <v>0</v>
      </c>
      <c r="S2233">
        <f>'[1]CAC_SWISS_DAX_NIKKEI (-SP)'!AF2318</f>
        <v>0</v>
      </c>
      <c r="V2233" t="str">
        <f t="shared" si="1269"/>
        <v>BASE</v>
      </c>
      <c r="W2233" t="str">
        <f t="shared" si="1270"/>
        <v>BASE+SP</v>
      </c>
      <c r="X2233" t="str">
        <f t="shared" si="1271"/>
        <v>BASE+DAX</v>
      </c>
      <c r="Y2233" t="str">
        <f t="shared" si="1272"/>
        <v>BASE+NIKKEI</v>
      </c>
      <c r="Z2233" s="2" t="str">
        <f t="shared" si="1273"/>
        <v>- NIKKEI</v>
      </c>
      <c r="AA2233" s="2" t="str">
        <f t="shared" si="1283"/>
        <v>- DAX</v>
      </c>
      <c r="AB2233" s="2" t="str">
        <f t="shared" si="1261"/>
        <v>- SP</v>
      </c>
      <c r="AE2233">
        <f t="shared" si="1262"/>
        <v>0.59553835785677833</v>
      </c>
      <c r="AF2233">
        <f t="shared" si="1263"/>
        <v>0.59812541111342121</v>
      </c>
      <c r="AG2233">
        <f t="shared" si="1264"/>
        <v>0.6018540131482486</v>
      </c>
      <c r="AH2233">
        <f t="shared" si="1265"/>
        <v>0.5959012660229438</v>
      </c>
      <c r="AI2233">
        <f t="shared" si="1266"/>
        <v>0.60698280463143761</v>
      </c>
      <c r="AJ2233">
        <f t="shared" si="1267"/>
        <v>0.59840686228619322</v>
      </c>
      <c r="AK2233">
        <f t="shared" si="1268"/>
        <v>0.60211774509385219</v>
      </c>
      <c r="AM2233" t="str">
        <f t="shared" si="1274"/>
        <v>BASE</v>
      </c>
      <c r="AN2233" t="str" cm="1">
        <f t="array" ref="AN2233">IF(AM2233="",_xlfn.IFS(AF2233=MAX(AF2233:AH2233),"SP",AG2233=MAX(AF2233:AH2233),"DAX",AH2233=MAX(AF2233:AH2233),"NIKKEI",MAX(AF2233:AH2233)=0,""),"")</f>
        <v/>
      </c>
      <c r="AO2233" t="str" cm="1">
        <f t="array" ref="AO2233">IF(AM2233="BASE","",IF(MAX(AF2233:AH2233)=0,_xlfn.IFS(AI2233=MAX(AI2233:AK2233),"SP&amp;DAX",AJ2233=MAX(AI2233:AK2233),"SP&amp;NIKKEI",AK2233=MAX(AI2233:AK2233),"DAX&amp;NIKKEI"),""))</f>
        <v/>
      </c>
      <c r="AQ2233" s="3">
        <f t="shared" si="1275"/>
        <v>44882</v>
      </c>
      <c r="AR2233" cm="1">
        <f t="array" ref="AR2233">IF(AM2233="BASE",AE2233,_xlfn.IFS(AN2233="DAX",AG2233,AN2233="NIKKEI",AH2233,AN2233="SP",AF2233,AN2233="",MAX(AI2233:AK2233)))</f>
        <v>0.59553835785677833</v>
      </c>
      <c r="AS2233" s="4">
        <f t="shared" si="1247"/>
        <v>0.62825050430011831</v>
      </c>
      <c r="AT2233" s="4">
        <f t="shared" si="1248"/>
        <v>0.74772141650225055</v>
      </c>
      <c r="AU2233" s="4">
        <f t="shared" si="1249"/>
        <v>5.8481164513201505E-4</v>
      </c>
      <c r="AV2233" s="4">
        <f t="shared" si="1250"/>
        <v>1.1404971336583416E-3</v>
      </c>
      <c r="AW2233" s="4">
        <f t="shared" si="1251"/>
        <v>0.51276906173023917</v>
      </c>
      <c r="AX2233" s="4">
        <f t="shared" si="1252"/>
        <v>1.1247773513512326E-2</v>
      </c>
      <c r="AY2233" s="4">
        <f t="shared" si="1253"/>
        <v>9.0161581167572877E-3</v>
      </c>
      <c r="AZ2233" s="4">
        <f t="shared" si="1254"/>
        <v>-10.621738787557186</v>
      </c>
      <c r="BA2233" s="6" t="str">
        <f t="shared" si="1255"/>
        <v>WEAKEN</v>
      </c>
      <c r="BB2233" s="4">
        <f t="shared" si="1256"/>
        <v>0</v>
      </c>
      <c r="BC2233" s="4">
        <f t="shared" si="1257"/>
        <v>0.60295548643614738</v>
      </c>
      <c r="BD2233" s="4">
        <f t="shared" si="1258"/>
        <v>0.77882552653643133</v>
      </c>
      <c r="BE2233" s="4">
        <f t="shared" si="1276"/>
        <v>0.05</v>
      </c>
      <c r="BF2233" s="4" t="str">
        <f t="shared" si="1277"/>
        <v/>
      </c>
      <c r="BG2233" s="4" t="str">
        <f t="shared" si="1278"/>
        <v/>
      </c>
      <c r="BH2233" s="4" t="str">
        <f t="shared" si="1279"/>
        <v/>
      </c>
      <c r="BI2233" s="4" t="str">
        <f t="shared" si="1280"/>
        <v/>
      </c>
      <c r="BJ2233" s="4" t="str">
        <f t="shared" si="1281"/>
        <v/>
      </c>
      <c r="BK2233" s="4" t="str">
        <f t="shared" si="1282"/>
        <v/>
      </c>
      <c r="BS2233" s="3" t="str">
        <f t="shared" si="1259"/>
        <v/>
      </c>
      <c r="BT2233" s="5">
        <f t="shared" si="1260"/>
        <v>-0.11947091220213224</v>
      </c>
      <c r="BU2233" s="3"/>
    </row>
    <row r="2234" spans="1:73" x14ac:dyDescent="0.2">
      <c r="A2234" s="1">
        <v>44883</v>
      </c>
      <c r="C2234">
        <v>0.59753838826139549</v>
      </c>
      <c r="D2234">
        <v>0.60006190073328958</v>
      </c>
      <c r="E2234">
        <v>0.60379166837135667</v>
      </c>
      <c r="F2234">
        <v>0.59791008762106601</v>
      </c>
      <c r="G2234">
        <v>0.60899850027337332</v>
      </c>
      <c r="H2234">
        <v>0.60035304665286138</v>
      </c>
      <c r="I2234">
        <v>0.60405805482542996</v>
      </c>
      <c r="J2234">
        <v>0.6091505297336427</v>
      </c>
      <c r="M2234">
        <f>'[1]CAC_SWISS (-SP-NIKKEI-DAX)'!AC2319</f>
        <v>0</v>
      </c>
      <c r="N2234">
        <f>'[1]CAC_SWISS_SP (-NIKKEI-DAX)'!AD2319</f>
        <v>0</v>
      </c>
      <c r="O2234">
        <f>'[1]CAC_SWISS_DAX (-SP-NIKKEI)'!AD2319</f>
        <v>0</v>
      </c>
      <c r="P2234">
        <f>'[1]CAC_SWISS_NIKKEI (-SP-DAX)'!AD2319</f>
        <v>0</v>
      </c>
      <c r="Q2234">
        <f>'[1]CAC_SWISS_DAX_SP (-NIKKEI)'!AF2319</f>
        <v>0</v>
      </c>
      <c r="R2234">
        <f>'[1]CAC_SWISS_SP_NIKKEI (-DAX)'!AF2319</f>
        <v>0</v>
      </c>
      <c r="S2234">
        <f>'[1]CAC_SWISS_DAX_NIKKEI (-SP)'!AF2319</f>
        <v>0</v>
      </c>
      <c r="V2234" t="str">
        <f t="shared" si="1269"/>
        <v>BASE</v>
      </c>
      <c r="W2234" t="str">
        <f t="shared" si="1270"/>
        <v>BASE+SP</v>
      </c>
      <c r="X2234" t="str">
        <f t="shared" si="1271"/>
        <v>BASE+DAX</v>
      </c>
      <c r="Y2234" t="str">
        <f t="shared" si="1272"/>
        <v>BASE+NIKKEI</v>
      </c>
      <c r="Z2234" s="2" t="str">
        <f t="shared" si="1273"/>
        <v>- NIKKEI</v>
      </c>
      <c r="AA2234" s="2" t="str">
        <f t="shared" si="1283"/>
        <v>- DAX</v>
      </c>
      <c r="AB2234" s="2" t="str">
        <f t="shared" si="1261"/>
        <v>- SP</v>
      </c>
      <c r="AE2234">
        <f t="shared" si="1262"/>
        <v>0.59753838826139549</v>
      </c>
      <c r="AF2234">
        <f t="shared" si="1263"/>
        <v>0.60006190073328958</v>
      </c>
      <c r="AG2234">
        <f t="shared" si="1264"/>
        <v>0.60379166837135667</v>
      </c>
      <c r="AH2234">
        <f t="shared" si="1265"/>
        <v>0.59791008762106601</v>
      </c>
      <c r="AI2234">
        <f t="shared" si="1266"/>
        <v>0.60899850027337332</v>
      </c>
      <c r="AJ2234">
        <f t="shared" si="1267"/>
        <v>0.60035304665286138</v>
      </c>
      <c r="AK2234">
        <f t="shared" si="1268"/>
        <v>0.60405805482542996</v>
      </c>
      <c r="AM2234" t="str">
        <f t="shared" si="1274"/>
        <v>BASE</v>
      </c>
      <c r="AN2234" t="str" cm="1">
        <f t="array" ref="AN2234">IF(AM2234="",_xlfn.IFS(AF2234=MAX(AF2234:AH2234),"SP",AG2234=MAX(AF2234:AH2234),"DAX",AH2234=MAX(AF2234:AH2234),"NIKKEI",MAX(AF2234:AH2234)=0,""),"")</f>
        <v/>
      </c>
      <c r="AO2234" t="str" cm="1">
        <f t="array" ref="AO2234">IF(AM2234="BASE","",IF(MAX(AF2234:AH2234)=0,_xlfn.IFS(AI2234=MAX(AI2234:AK2234),"SP&amp;DAX",AJ2234=MAX(AI2234:AK2234),"SP&amp;NIKKEI",AK2234=MAX(AI2234:AK2234),"DAX&amp;NIKKEI"),""))</f>
        <v/>
      </c>
      <c r="AQ2234" s="3">
        <f t="shared" si="1275"/>
        <v>44883</v>
      </c>
      <c r="AR2234" cm="1">
        <f t="array" ref="AR2234">IF(AM2234="BASE",AE2234,_xlfn.IFS(AN2234="DAX",AG2234,AN2234="NIKKEI",AH2234,AN2234="SP",AF2234,AN2234="",MAX(AI2234:AK2234)))</f>
        <v>0.59753838826139549</v>
      </c>
      <c r="AS2234" s="4">
        <f t="shared" si="1247"/>
        <v>0.62318663035544974</v>
      </c>
      <c r="AT2234" s="4">
        <f t="shared" si="1248"/>
        <v>0.74546717050408329</v>
      </c>
      <c r="AU2234" s="4">
        <f t="shared" si="1249"/>
        <v>6.1700448489404613E-4</v>
      </c>
      <c r="AV2234" s="4">
        <f t="shared" si="1250"/>
        <v>1.3339989227159183E-3</v>
      </c>
      <c r="AW2234" s="4">
        <f t="shared" si="1251"/>
        <v>0.46252247613354353</v>
      </c>
      <c r="AX2234" s="4">
        <f t="shared" si="1252"/>
        <v>1.2113172161525002E-2</v>
      </c>
      <c r="AY2234" s="4">
        <f t="shared" si="1253"/>
        <v>9.4010864767708081E-3</v>
      </c>
      <c r="AZ2234" s="4">
        <f t="shared" si="1254"/>
        <v>-10.09484043635015</v>
      </c>
      <c r="BA2234" s="6" t="str">
        <f t="shared" si="1255"/>
        <v>WEAKEN</v>
      </c>
      <c r="BB2234" s="4">
        <f t="shared" si="1256"/>
        <v>0</v>
      </c>
      <c r="BC2234" s="4">
        <f t="shared" si="1257"/>
        <v>0.60295548643614738</v>
      </c>
      <c r="BD2234" s="4">
        <f t="shared" si="1258"/>
        <v>0.77882552653643133</v>
      </c>
      <c r="BE2234" s="4">
        <f t="shared" si="1276"/>
        <v>0.05</v>
      </c>
      <c r="BF2234" s="4" t="str">
        <f t="shared" si="1277"/>
        <v/>
      </c>
      <c r="BG2234" s="4" t="str">
        <f t="shared" si="1278"/>
        <v/>
      </c>
      <c r="BH2234" s="4" t="str">
        <f t="shared" si="1279"/>
        <v/>
      </c>
      <c r="BI2234" s="4" t="str">
        <f t="shared" si="1280"/>
        <v/>
      </c>
      <c r="BJ2234" s="4" t="str">
        <f t="shared" si="1281"/>
        <v/>
      </c>
      <c r="BK2234" s="4" t="str">
        <f t="shared" si="1282"/>
        <v/>
      </c>
      <c r="BS2234" s="3" t="str">
        <f t="shared" si="1259"/>
        <v/>
      </c>
      <c r="BT2234" s="5">
        <f t="shared" si="1260"/>
        <v>-0.12228054014863354</v>
      </c>
      <c r="BU2234" s="3"/>
    </row>
    <row r="2235" spans="1:73" x14ac:dyDescent="0.2">
      <c r="A2235" s="1">
        <v>44886</v>
      </c>
      <c r="C2235">
        <v>0.59764214305122554</v>
      </c>
      <c r="D2235">
        <v>0.60020643024496301</v>
      </c>
      <c r="E2235">
        <v>0.6038925967183929</v>
      </c>
      <c r="F2235">
        <v>0.59802120303382977</v>
      </c>
      <c r="G2235">
        <v>0.60913257266641263</v>
      </c>
      <c r="H2235">
        <v>0.60051205627866733</v>
      </c>
      <c r="I2235">
        <v>0.60415906615946147</v>
      </c>
      <c r="J2235">
        <v>0.60929257757310851</v>
      </c>
      <c r="M2235">
        <f>'[1]CAC_SWISS (-SP-NIKKEI-DAX)'!AC2320</f>
        <v>0</v>
      </c>
      <c r="N2235">
        <f>'[1]CAC_SWISS_SP (-NIKKEI-DAX)'!AD2320</f>
        <v>0</v>
      </c>
      <c r="O2235">
        <f>'[1]CAC_SWISS_DAX (-SP-NIKKEI)'!AD2320</f>
        <v>0</v>
      </c>
      <c r="P2235">
        <f>'[1]CAC_SWISS_NIKKEI (-SP-DAX)'!AD2320</f>
        <v>0</v>
      </c>
      <c r="Q2235">
        <f>'[1]CAC_SWISS_DAX_SP (-NIKKEI)'!AF2320</f>
        <v>0</v>
      </c>
      <c r="R2235">
        <f>'[1]CAC_SWISS_SP_NIKKEI (-DAX)'!AF2320</f>
        <v>0</v>
      </c>
      <c r="S2235">
        <f>'[1]CAC_SWISS_DAX_NIKKEI (-SP)'!AF2320</f>
        <v>0</v>
      </c>
      <c r="V2235" t="str">
        <f t="shared" si="1269"/>
        <v>BASE</v>
      </c>
      <c r="W2235" t="str">
        <f t="shared" si="1270"/>
        <v>BASE+SP</v>
      </c>
      <c r="X2235" t="str">
        <f t="shared" si="1271"/>
        <v>BASE+DAX</v>
      </c>
      <c r="Y2235" t="str">
        <f t="shared" si="1272"/>
        <v>BASE+NIKKEI</v>
      </c>
      <c r="Z2235" s="2" t="str">
        <f t="shared" si="1273"/>
        <v>- NIKKEI</v>
      </c>
      <c r="AA2235" s="2" t="str">
        <f t="shared" si="1283"/>
        <v>- DAX</v>
      </c>
      <c r="AB2235" s="2" t="str">
        <f t="shared" si="1261"/>
        <v>- SP</v>
      </c>
      <c r="AE2235">
        <f t="shared" si="1262"/>
        <v>0.59764214305122554</v>
      </c>
      <c r="AF2235">
        <f t="shared" si="1263"/>
        <v>0.60020643024496301</v>
      </c>
      <c r="AG2235">
        <f t="shared" si="1264"/>
        <v>0.6038925967183929</v>
      </c>
      <c r="AH2235">
        <f t="shared" si="1265"/>
        <v>0.59802120303382977</v>
      </c>
      <c r="AI2235">
        <f t="shared" si="1266"/>
        <v>0.60913257266641263</v>
      </c>
      <c r="AJ2235">
        <f t="shared" si="1267"/>
        <v>0.60051205627866733</v>
      </c>
      <c r="AK2235">
        <f t="shared" si="1268"/>
        <v>0.60415906615946147</v>
      </c>
      <c r="AM2235" t="str">
        <f t="shared" si="1274"/>
        <v>BASE</v>
      </c>
      <c r="AN2235" t="str" cm="1">
        <f t="array" ref="AN2235">IF(AM2235="",_xlfn.IFS(AF2235=MAX(AF2235:AH2235),"SP",AG2235=MAX(AF2235:AH2235),"DAX",AH2235=MAX(AF2235:AH2235),"NIKKEI",MAX(AF2235:AH2235)=0,""),"")</f>
        <v/>
      </c>
      <c r="AO2235" t="str" cm="1">
        <f t="array" ref="AO2235">IF(AM2235="BASE","",IF(MAX(AF2235:AH2235)=0,_xlfn.IFS(AI2235=MAX(AI2235:AK2235),"SP&amp;DAX",AJ2235=MAX(AI2235:AK2235),"SP&amp;NIKKEI",AK2235=MAX(AI2235:AK2235),"DAX&amp;NIKKEI"),""))</f>
        <v/>
      </c>
      <c r="AQ2235" s="3">
        <f t="shared" si="1275"/>
        <v>44886</v>
      </c>
      <c r="AR2235" cm="1">
        <f t="array" ref="AR2235">IF(AM2235="BASE",AE2235,_xlfn.IFS(AN2235="DAX",AG2235,AN2235="NIKKEI",AH2235,AN2235="SP",AF2235,AN2235="",MAX(AI2235:AK2235)))</f>
        <v>0.59764214305122554</v>
      </c>
      <c r="AS2235" s="4">
        <f t="shared" si="1247"/>
        <v>0.61824433739316476</v>
      </c>
      <c r="AT2235" s="4">
        <f t="shared" si="1248"/>
        <v>0.74325436683325619</v>
      </c>
      <c r="AU2235" s="4">
        <f t="shared" si="1249"/>
        <v>5.9901317676307013E-4</v>
      </c>
      <c r="AV2235" s="4">
        <f t="shared" si="1250"/>
        <v>1.5235576392707494E-3</v>
      </c>
      <c r="AW2235" s="4">
        <f t="shared" si="1251"/>
        <v>0.39316738751662039</v>
      </c>
      <c r="AX2235" s="4">
        <f t="shared" si="1252"/>
        <v>1.2869003893220573E-2</v>
      </c>
      <c r="AY2235" s="4">
        <f t="shared" si="1253"/>
        <v>9.5064436284933614E-3</v>
      </c>
      <c r="AZ2235" s="4">
        <f t="shared" si="1254"/>
        <v>-9.7140408439807118</v>
      </c>
      <c r="BA2235" s="6" t="str">
        <f t="shared" si="1255"/>
        <v>WEAKEN</v>
      </c>
      <c r="BB2235" s="4">
        <f t="shared" si="1256"/>
        <v>0</v>
      </c>
      <c r="BC2235" s="4">
        <f t="shared" si="1257"/>
        <v>0.60295548643614738</v>
      </c>
      <c r="BD2235" s="4">
        <f t="shared" si="1258"/>
        <v>0.77882552653643133</v>
      </c>
      <c r="BE2235" s="4">
        <f t="shared" si="1276"/>
        <v>0.05</v>
      </c>
      <c r="BF2235" s="4" t="str">
        <f t="shared" si="1277"/>
        <v/>
      </c>
      <c r="BG2235" s="4" t="str">
        <f t="shared" si="1278"/>
        <v/>
      </c>
      <c r="BH2235" s="4" t="str">
        <f t="shared" si="1279"/>
        <v/>
      </c>
      <c r="BI2235" s="4" t="str">
        <f t="shared" si="1280"/>
        <v/>
      </c>
      <c r="BJ2235" s="4" t="str">
        <f t="shared" si="1281"/>
        <v/>
      </c>
      <c r="BK2235" s="4" t="str">
        <f t="shared" si="1282"/>
        <v/>
      </c>
      <c r="BS2235" s="3" t="str">
        <f t="shared" si="1259"/>
        <v/>
      </c>
      <c r="BT2235" s="5">
        <f t="shared" si="1260"/>
        <v>-0.12501002944009143</v>
      </c>
      <c r="BU2235" s="3"/>
    </row>
    <row r="2236" spans="1:73" x14ac:dyDescent="0.2">
      <c r="A2236" s="1">
        <v>44887</v>
      </c>
      <c r="C2236">
        <v>0.59141947458526367</v>
      </c>
      <c r="D2236">
        <v>0.59290669876287039</v>
      </c>
      <c r="E2236">
        <v>0.59840670861111556</v>
      </c>
      <c r="F2236">
        <v>0.59230520631727601</v>
      </c>
      <c r="G2236">
        <v>0.6021353720220487</v>
      </c>
      <c r="H2236">
        <v>0.59371740178690113</v>
      </c>
      <c r="I2236">
        <v>0.59916935123117243</v>
      </c>
      <c r="J2236">
        <v>0.60276561377404414</v>
      </c>
      <c r="M2236">
        <f>'[1]CAC_SWISS (-SP-NIKKEI-DAX)'!AC2321</f>
        <v>0</v>
      </c>
      <c r="N2236">
        <f>'[1]CAC_SWISS_SP (-NIKKEI-DAX)'!AD2321</f>
        <v>0</v>
      </c>
      <c r="O2236">
        <f>'[1]CAC_SWISS_DAX (-SP-NIKKEI)'!AD2321</f>
        <v>0</v>
      </c>
      <c r="P2236">
        <f>'[1]CAC_SWISS_NIKKEI (-SP-DAX)'!AD2321</f>
        <v>0</v>
      </c>
      <c r="Q2236">
        <f>'[1]CAC_SWISS_DAX_SP (-NIKKEI)'!AF2321</f>
        <v>0</v>
      </c>
      <c r="R2236">
        <f>'[1]CAC_SWISS_SP_NIKKEI (-DAX)'!AF2321</f>
        <v>0</v>
      </c>
      <c r="S2236">
        <f>'[1]CAC_SWISS_DAX_NIKKEI (-SP)'!AF2321</f>
        <v>0</v>
      </c>
      <c r="V2236" t="str">
        <f t="shared" si="1269"/>
        <v>BASE</v>
      </c>
      <c r="W2236" t="str">
        <f t="shared" si="1270"/>
        <v>BASE+SP</v>
      </c>
      <c r="X2236" t="str">
        <f t="shared" si="1271"/>
        <v>BASE+DAX</v>
      </c>
      <c r="Y2236" t="str">
        <f t="shared" si="1272"/>
        <v>BASE+NIKKEI</v>
      </c>
      <c r="Z2236" s="2" t="str">
        <f t="shared" si="1273"/>
        <v>- NIKKEI</v>
      </c>
      <c r="AA2236" s="2" t="str">
        <f t="shared" si="1283"/>
        <v>- DAX</v>
      </c>
      <c r="AB2236" s="2" t="str">
        <f t="shared" si="1261"/>
        <v>- SP</v>
      </c>
      <c r="AE2236">
        <f t="shared" si="1262"/>
        <v>0.59141947458526367</v>
      </c>
      <c r="AF2236">
        <f t="shared" si="1263"/>
        <v>0.59290669876287039</v>
      </c>
      <c r="AG2236">
        <f t="shared" si="1264"/>
        <v>0.59840670861111556</v>
      </c>
      <c r="AH2236">
        <f t="shared" si="1265"/>
        <v>0.59230520631727601</v>
      </c>
      <c r="AI2236">
        <f t="shared" si="1266"/>
        <v>0.6021353720220487</v>
      </c>
      <c r="AJ2236">
        <f t="shared" si="1267"/>
        <v>0.59371740178690113</v>
      </c>
      <c r="AK2236">
        <f t="shared" si="1268"/>
        <v>0.59916935123117243</v>
      </c>
      <c r="AM2236" t="str">
        <f t="shared" si="1274"/>
        <v>BASE</v>
      </c>
      <c r="AN2236" t="str" cm="1">
        <f t="array" ref="AN2236">IF(AM2236="",_xlfn.IFS(AF2236=MAX(AF2236:AH2236),"SP",AG2236=MAX(AF2236:AH2236),"DAX",AH2236=MAX(AF2236:AH2236),"NIKKEI",MAX(AF2236:AH2236)=0,""),"")</f>
        <v/>
      </c>
      <c r="AO2236" t="str" cm="1">
        <f t="array" ref="AO2236">IF(AM2236="BASE","",IF(MAX(AF2236:AH2236)=0,_xlfn.IFS(AI2236=MAX(AI2236:AK2236),"SP&amp;DAX",AJ2236=MAX(AI2236:AK2236),"SP&amp;NIKKEI",AK2236=MAX(AI2236:AK2236),"DAX&amp;NIKKEI"),""))</f>
        <v/>
      </c>
      <c r="AQ2236" s="3">
        <f t="shared" si="1275"/>
        <v>44887</v>
      </c>
      <c r="AR2236" cm="1">
        <f t="array" ref="AR2236">IF(AM2236="BASE",AE2236,_xlfn.IFS(AN2236="DAX",AG2236,AN2236="NIKKEI",AH2236,AN2236="SP",AF2236,AN2236="",MAX(AI2236:AK2236)))</f>
        <v>0.59141947458526367</v>
      </c>
      <c r="AS2236" s="4">
        <f t="shared" si="1247"/>
        <v>0.61253560154906639</v>
      </c>
      <c r="AT2236" s="4">
        <f t="shared" si="1248"/>
        <v>0.74084923571328376</v>
      </c>
      <c r="AU2236" s="4">
        <f t="shared" si="1249"/>
        <v>5.4099739602345479E-4</v>
      </c>
      <c r="AV2236" s="4">
        <f t="shared" si="1250"/>
        <v>1.6875811528243188E-3</v>
      </c>
      <c r="AW2236" s="4">
        <f t="shared" si="1251"/>
        <v>0.3205756328328549</v>
      </c>
      <c r="AX2236" s="4">
        <f t="shared" si="1252"/>
        <v>1.3459552668639017E-2</v>
      </c>
      <c r="AY2236" s="4">
        <f t="shared" si="1253"/>
        <v>9.372905774562755E-3</v>
      </c>
      <c r="AZ2236" s="4">
        <f t="shared" si="1254"/>
        <v>-9.5332762776871682</v>
      </c>
      <c r="BA2236" s="6" t="str">
        <f t="shared" si="1255"/>
        <v>WEAKEN</v>
      </c>
      <c r="BB2236" s="4">
        <f t="shared" si="1256"/>
        <v>0</v>
      </c>
      <c r="BC2236" s="4">
        <f t="shared" si="1257"/>
        <v>0.60295548643614738</v>
      </c>
      <c r="BD2236" s="4">
        <f t="shared" si="1258"/>
        <v>0.77882552653643133</v>
      </c>
      <c r="BE2236" s="4">
        <f t="shared" si="1276"/>
        <v>0.05</v>
      </c>
      <c r="BF2236" s="4" t="str">
        <f t="shared" si="1277"/>
        <v/>
      </c>
      <c r="BG2236" s="4" t="str">
        <f t="shared" si="1278"/>
        <v/>
      </c>
      <c r="BH2236" s="4" t="str">
        <f t="shared" si="1279"/>
        <v/>
      </c>
      <c r="BI2236" s="4" t="str">
        <f t="shared" si="1280"/>
        <v/>
      </c>
      <c r="BJ2236" s="4" t="str">
        <f t="shared" si="1281"/>
        <v/>
      </c>
      <c r="BK2236" s="4" t="str">
        <f t="shared" si="1282"/>
        <v/>
      </c>
      <c r="BS2236" s="3" t="str">
        <f t="shared" si="1259"/>
        <v/>
      </c>
      <c r="BT2236" s="5">
        <f t="shared" si="1260"/>
        <v>-0.12831363416421737</v>
      </c>
      <c r="BU2236" s="3"/>
    </row>
    <row r="2237" spans="1:73" x14ac:dyDescent="0.2">
      <c r="A2237" s="1">
        <v>44888</v>
      </c>
      <c r="C2237">
        <v>0.59272484575046824</v>
      </c>
      <c r="D2237">
        <v>0.59404689381012432</v>
      </c>
      <c r="E2237">
        <v>0.60036829460050511</v>
      </c>
      <c r="F2237">
        <v>0.59363498228725753</v>
      </c>
      <c r="G2237">
        <v>0.60383570866690661</v>
      </c>
      <c r="H2237">
        <v>0.59488306276271619</v>
      </c>
      <c r="I2237">
        <v>0.60115154545976135</v>
      </c>
      <c r="J2237">
        <v>0.60448746973257916</v>
      </c>
      <c r="M2237">
        <f>'[1]CAC_SWISS (-SP-NIKKEI-DAX)'!AC2322</f>
        <v>0</v>
      </c>
      <c r="N2237">
        <f>'[1]CAC_SWISS_SP (-NIKKEI-DAX)'!AD2322</f>
        <v>0</v>
      </c>
      <c r="O2237">
        <f>'[1]CAC_SWISS_DAX (-SP-NIKKEI)'!AD2322</f>
        <v>0</v>
      </c>
      <c r="P2237">
        <f>'[1]CAC_SWISS_NIKKEI (-SP-DAX)'!AD2322</f>
        <v>0</v>
      </c>
      <c r="Q2237">
        <f>'[1]CAC_SWISS_DAX_SP (-NIKKEI)'!AF2322</f>
        <v>0</v>
      </c>
      <c r="R2237">
        <f>'[1]CAC_SWISS_SP_NIKKEI (-DAX)'!AF2322</f>
        <v>0</v>
      </c>
      <c r="S2237">
        <f>'[1]CAC_SWISS_DAX_NIKKEI (-SP)'!AF2322</f>
        <v>0</v>
      </c>
      <c r="V2237" t="str">
        <f t="shared" si="1269"/>
        <v>BASE</v>
      </c>
      <c r="W2237" t="str">
        <f t="shared" si="1270"/>
        <v>BASE+SP</v>
      </c>
      <c r="X2237" t="str">
        <f t="shared" si="1271"/>
        <v>BASE+DAX</v>
      </c>
      <c r="Y2237" t="str">
        <f t="shared" si="1272"/>
        <v>BASE+NIKKEI</v>
      </c>
      <c r="Z2237" s="2" t="str">
        <f t="shared" si="1273"/>
        <v>- NIKKEI</v>
      </c>
      <c r="AA2237" s="2" t="str">
        <f t="shared" si="1283"/>
        <v>- DAX</v>
      </c>
      <c r="AB2237" s="2" t="str">
        <f t="shared" si="1261"/>
        <v>- SP</v>
      </c>
      <c r="AE2237">
        <f t="shared" si="1262"/>
        <v>0.59272484575046824</v>
      </c>
      <c r="AF2237">
        <f t="shared" si="1263"/>
        <v>0.59404689381012432</v>
      </c>
      <c r="AG2237">
        <f t="shared" si="1264"/>
        <v>0.60036829460050511</v>
      </c>
      <c r="AH2237">
        <f t="shared" si="1265"/>
        <v>0.59363498228725753</v>
      </c>
      <c r="AI2237">
        <f t="shared" si="1266"/>
        <v>0.60383570866690661</v>
      </c>
      <c r="AJ2237">
        <f t="shared" si="1267"/>
        <v>0.59488306276271619</v>
      </c>
      <c r="AK2237">
        <f t="shared" si="1268"/>
        <v>0.60115154545976135</v>
      </c>
      <c r="AM2237" t="str">
        <f t="shared" si="1274"/>
        <v>BASE</v>
      </c>
      <c r="AN2237" t="str" cm="1">
        <f t="array" ref="AN2237">IF(AM2237="",_xlfn.IFS(AF2237=MAX(AF2237:AH2237),"SP",AG2237=MAX(AF2237:AH2237),"DAX",AH2237=MAX(AF2237:AH2237),"NIKKEI",MAX(AF2237:AH2237)=0,""),"")</f>
        <v/>
      </c>
      <c r="AO2237" t="str" cm="1">
        <f t="array" ref="AO2237">IF(AM2237="BASE","",IF(MAX(AF2237:AH2237)=0,_xlfn.IFS(AI2237=MAX(AI2237:AK2237),"SP&amp;DAX",AJ2237=MAX(AI2237:AK2237),"SP&amp;NIKKEI",AK2237=MAX(AI2237:AK2237),"DAX&amp;NIKKEI"),""))</f>
        <v/>
      </c>
      <c r="AQ2237" s="3">
        <f t="shared" si="1275"/>
        <v>44888</v>
      </c>
      <c r="AR2237" cm="1">
        <f t="array" ref="AR2237">IF(AM2237="BASE",AE2237,_xlfn.IFS(AN2237="DAX",AG2237,AN2237="NIKKEI",AH2237,AN2237="SP",AF2237,AN2237="",MAX(AI2237:AK2237)))</f>
        <v>0.59272484575046824</v>
      </c>
      <c r="AS2237" s="4">
        <f t="shared" si="1247"/>
        <v>0.60686958719943385</v>
      </c>
      <c r="AT2237" s="4">
        <f t="shared" si="1248"/>
        <v>0.73841638465394499</v>
      </c>
      <c r="AU2237" s="4">
        <f t="shared" si="1249"/>
        <v>3.9805867219143046E-4</v>
      </c>
      <c r="AV2237" s="4">
        <f t="shared" si="1250"/>
        <v>1.8336840096529038E-3</v>
      </c>
      <c r="AW2237" s="4">
        <f t="shared" si="1251"/>
        <v>0.21708138921208053</v>
      </c>
      <c r="AX2237" s="4">
        <f t="shared" si="1252"/>
        <v>1.3903587568982913E-2</v>
      </c>
      <c r="AY2237" s="4">
        <f t="shared" si="1253"/>
        <v>8.7452585674867907E-3</v>
      </c>
      <c r="AZ2237" s="4">
        <f t="shared" si="1254"/>
        <v>-15.042070676283618</v>
      </c>
      <c r="BA2237" s="6" t="str">
        <f t="shared" si="1255"/>
        <v>WEAKEN</v>
      </c>
      <c r="BB2237" s="4">
        <f t="shared" si="1256"/>
        <v>0</v>
      </c>
      <c r="BC2237" s="4">
        <f t="shared" si="1257"/>
        <v>0.60295548643614738</v>
      </c>
      <c r="BD2237" s="4">
        <f t="shared" si="1258"/>
        <v>0.77882552653643133</v>
      </c>
      <c r="BE2237" s="4">
        <f t="shared" si="1276"/>
        <v>0.05</v>
      </c>
      <c r="BF2237" s="4" t="str">
        <f t="shared" si="1277"/>
        <v/>
      </c>
      <c r="BG2237" s="4" t="str">
        <f t="shared" si="1278"/>
        <v/>
      </c>
      <c r="BH2237" s="4" t="str">
        <f t="shared" si="1279"/>
        <v/>
      </c>
      <c r="BI2237" s="4" t="str">
        <f t="shared" si="1280"/>
        <v/>
      </c>
      <c r="BJ2237" s="4" t="str">
        <f t="shared" si="1281"/>
        <v/>
      </c>
      <c r="BK2237" s="4" t="str">
        <f t="shared" si="1282"/>
        <v/>
      </c>
      <c r="BS2237" s="3" t="str">
        <f t="shared" si="1259"/>
        <v/>
      </c>
      <c r="BT2237" s="5">
        <f t="shared" si="1260"/>
        <v>-0.13154679745451114</v>
      </c>
      <c r="BU2237" s="3"/>
    </row>
    <row r="2238" spans="1:73" x14ac:dyDescent="0.2">
      <c r="A2238" s="1">
        <v>44889</v>
      </c>
      <c r="C2238">
        <v>0.59044639937079046</v>
      </c>
      <c r="D2238">
        <v>0.59213729377622126</v>
      </c>
      <c r="E2238">
        <v>0.598006658297359</v>
      </c>
      <c r="F2238">
        <v>0.59118498392853147</v>
      </c>
      <c r="G2238">
        <v>0.60217629984969667</v>
      </c>
      <c r="H2238">
        <v>0.59277917286466375</v>
      </c>
      <c r="I2238">
        <v>0.5986070389979673</v>
      </c>
      <c r="J2238">
        <v>0.60261721744974628</v>
      </c>
      <c r="M2238">
        <f>'[1]CAC_SWISS (-SP-NIKKEI-DAX)'!AC2323</f>
        <v>0</v>
      </c>
      <c r="N2238">
        <f>'[1]CAC_SWISS_SP (-NIKKEI-DAX)'!AD2323</f>
        <v>0</v>
      </c>
      <c r="O2238">
        <f>'[1]CAC_SWISS_DAX (-SP-NIKKEI)'!AD2323</f>
        <v>0</v>
      </c>
      <c r="P2238">
        <f>'[1]CAC_SWISS_NIKKEI (-SP-DAX)'!AD2323</f>
        <v>0</v>
      </c>
      <c r="Q2238">
        <f>'[1]CAC_SWISS_DAX_SP (-NIKKEI)'!AF2323</f>
        <v>0</v>
      </c>
      <c r="R2238">
        <f>'[1]CAC_SWISS_SP_NIKKEI (-DAX)'!AF2323</f>
        <v>0</v>
      </c>
      <c r="S2238">
        <f>'[1]CAC_SWISS_DAX_NIKKEI (-SP)'!AF2323</f>
        <v>0</v>
      </c>
      <c r="V2238" t="str">
        <f t="shared" si="1269"/>
        <v>BASE</v>
      </c>
      <c r="W2238" t="str">
        <f t="shared" si="1270"/>
        <v>BASE+SP</v>
      </c>
      <c r="X2238" t="str">
        <f t="shared" si="1271"/>
        <v>BASE+DAX</v>
      </c>
      <c r="Y2238" t="str">
        <f t="shared" si="1272"/>
        <v>BASE+NIKKEI</v>
      </c>
      <c r="Z2238" s="2" t="str">
        <f t="shared" si="1273"/>
        <v>- NIKKEI</v>
      </c>
      <c r="AA2238" s="2" t="str">
        <f t="shared" si="1283"/>
        <v>- DAX</v>
      </c>
      <c r="AB2238" s="2" t="str">
        <f t="shared" si="1261"/>
        <v>- SP</v>
      </c>
      <c r="AE2238">
        <f t="shared" si="1262"/>
        <v>0.59044639937079046</v>
      </c>
      <c r="AF2238">
        <f t="shared" si="1263"/>
        <v>0.59213729377622126</v>
      </c>
      <c r="AG2238">
        <f t="shared" si="1264"/>
        <v>0.598006658297359</v>
      </c>
      <c r="AH2238">
        <f t="shared" si="1265"/>
        <v>0.59118498392853147</v>
      </c>
      <c r="AI2238">
        <f t="shared" si="1266"/>
        <v>0.60217629984969667</v>
      </c>
      <c r="AJ2238">
        <f t="shared" si="1267"/>
        <v>0.59277917286466375</v>
      </c>
      <c r="AK2238">
        <f t="shared" si="1268"/>
        <v>0.5986070389979673</v>
      </c>
      <c r="AM2238" t="str">
        <f t="shared" si="1274"/>
        <v>BASE</v>
      </c>
      <c r="AN2238" t="str" cm="1">
        <f t="array" ref="AN2238">IF(AM2238="",_xlfn.IFS(AF2238=MAX(AF2238:AH2238),"SP",AG2238=MAX(AF2238:AH2238),"DAX",AH2238=MAX(AF2238:AH2238),"NIKKEI",MAX(AF2238:AH2238)=0,""),"")</f>
        <v/>
      </c>
      <c r="AO2238" t="str" cm="1">
        <f t="array" ref="AO2238">IF(AM2238="BASE","",IF(MAX(AF2238:AH2238)=0,_xlfn.IFS(AI2238=MAX(AI2238:AK2238),"SP&amp;DAX",AJ2238=MAX(AI2238:AK2238),"SP&amp;NIKKEI",AK2238=MAX(AI2238:AK2238),"DAX&amp;NIKKEI"),""))</f>
        <v/>
      </c>
      <c r="AQ2238" s="3">
        <f t="shared" si="1275"/>
        <v>44889</v>
      </c>
      <c r="AR2238" cm="1">
        <f t="array" ref="AR2238">IF(AM2238="BASE",AE2238,_xlfn.IFS(AN2238="DAX",AG2238,AN2238="NIKKEI",AH2238,AN2238="SP",AF2238,AN2238="",MAX(AI2238:AK2238)))</f>
        <v>0.59044639937079046</v>
      </c>
      <c r="AS2238" s="4">
        <f t="shared" si="1247"/>
        <v>0.60060595291419927</v>
      </c>
      <c r="AT2238" s="4">
        <f t="shared" si="1248"/>
        <v>0.73599353919561428</v>
      </c>
      <c r="AU2238" s="4">
        <f t="shared" si="1249"/>
        <v>1.4714025626015673E-4</v>
      </c>
      <c r="AV2238" s="4">
        <f t="shared" si="1250"/>
        <v>1.9501342853161369E-3</v>
      </c>
      <c r="AW2238" s="4">
        <f t="shared" si="1251"/>
        <v>7.5451345770429223E-2</v>
      </c>
      <c r="AX2238" s="4">
        <f t="shared" si="1252"/>
        <v>1.4157793683083396E-2</v>
      </c>
      <c r="AY2238" s="4">
        <f t="shared" si="1253"/>
        <v>7.3291685293993903E-3</v>
      </c>
      <c r="AZ2238" s="4">
        <f t="shared" si="1254"/>
        <v>-18.472434593137912</v>
      </c>
      <c r="BA2238" s="6" t="str">
        <f t="shared" si="1255"/>
        <v>WEAKEN</v>
      </c>
      <c r="BB2238" s="4">
        <f t="shared" si="1256"/>
        <v>0</v>
      </c>
      <c r="BC2238" s="4">
        <f t="shared" si="1257"/>
        <v>0.60295548643614738</v>
      </c>
      <c r="BD2238" s="4">
        <f t="shared" si="1258"/>
        <v>0.77882552653643133</v>
      </c>
      <c r="BE2238" s="4">
        <f t="shared" si="1276"/>
        <v>0.05</v>
      </c>
      <c r="BF2238" s="4" t="str">
        <f t="shared" si="1277"/>
        <v/>
      </c>
      <c r="BG2238" s="4" t="str">
        <f t="shared" si="1278"/>
        <v/>
      </c>
      <c r="BH2238" s="4" t="str">
        <f t="shared" si="1279"/>
        <v/>
      </c>
      <c r="BI2238" s="4" t="str">
        <f t="shared" si="1280"/>
        <v/>
      </c>
      <c r="BJ2238" s="4" t="str">
        <f t="shared" si="1281"/>
        <v/>
      </c>
      <c r="BK2238" s="4" t="str">
        <f t="shared" si="1282"/>
        <v/>
      </c>
      <c r="BS2238" s="3" t="str">
        <f t="shared" si="1259"/>
        <v/>
      </c>
      <c r="BT2238" s="5">
        <f t="shared" si="1260"/>
        <v>-0.13538758628141501</v>
      </c>
      <c r="BU2238" s="3"/>
    </row>
    <row r="2239" spans="1:73" x14ac:dyDescent="0.2">
      <c r="A2239" s="1">
        <v>44890</v>
      </c>
      <c r="C2239">
        <v>0.59978954188961209</v>
      </c>
      <c r="D2239">
        <v>0.60133195429746655</v>
      </c>
      <c r="E2239">
        <v>0.60545712295977638</v>
      </c>
      <c r="F2239">
        <v>0.60055569343643567</v>
      </c>
      <c r="G2239">
        <v>0.60906272009604712</v>
      </c>
      <c r="H2239">
        <v>0.60200345910386566</v>
      </c>
      <c r="I2239">
        <v>0.60608814569217406</v>
      </c>
      <c r="J2239">
        <v>0.60953750123474382</v>
      </c>
      <c r="M2239">
        <f>'[1]CAC_SWISS (-SP-NIKKEI-DAX)'!AC2324</f>
        <v>0</v>
      </c>
      <c r="N2239">
        <f>'[1]CAC_SWISS_SP (-NIKKEI-DAX)'!AD2324</f>
        <v>0</v>
      </c>
      <c r="O2239">
        <f>'[1]CAC_SWISS_DAX (-SP-NIKKEI)'!AD2324</f>
        <v>0</v>
      </c>
      <c r="P2239">
        <f>'[1]CAC_SWISS_NIKKEI (-SP-DAX)'!AD2324</f>
        <v>0</v>
      </c>
      <c r="Q2239">
        <f>'[1]CAC_SWISS_DAX_SP (-NIKKEI)'!AF2324</f>
        <v>0</v>
      </c>
      <c r="R2239">
        <f>'[1]CAC_SWISS_SP_NIKKEI (-DAX)'!AF2324</f>
        <v>0</v>
      </c>
      <c r="S2239">
        <f>'[1]CAC_SWISS_DAX_NIKKEI (-SP)'!AF2324</f>
        <v>0</v>
      </c>
      <c r="V2239" t="str">
        <f t="shared" si="1269"/>
        <v>BASE</v>
      </c>
      <c r="W2239" t="str">
        <f t="shared" si="1270"/>
        <v>BASE+SP</v>
      </c>
      <c r="X2239" t="str">
        <f t="shared" si="1271"/>
        <v>BASE+DAX</v>
      </c>
      <c r="Y2239" t="str">
        <f t="shared" si="1272"/>
        <v>BASE+NIKKEI</v>
      </c>
      <c r="Z2239" s="2" t="str">
        <f t="shared" si="1273"/>
        <v>- NIKKEI</v>
      </c>
      <c r="AA2239" s="2" t="str">
        <f t="shared" si="1283"/>
        <v>- DAX</v>
      </c>
      <c r="AB2239" s="2" t="str">
        <f t="shared" si="1261"/>
        <v>- SP</v>
      </c>
      <c r="AE2239">
        <f t="shared" si="1262"/>
        <v>0.59978954188961209</v>
      </c>
      <c r="AF2239">
        <f t="shared" si="1263"/>
        <v>0.60133195429746655</v>
      </c>
      <c r="AG2239">
        <f t="shared" si="1264"/>
        <v>0.60545712295977638</v>
      </c>
      <c r="AH2239">
        <f t="shared" si="1265"/>
        <v>0.60055569343643567</v>
      </c>
      <c r="AI2239">
        <f t="shared" si="1266"/>
        <v>0.60906272009604712</v>
      </c>
      <c r="AJ2239">
        <f t="shared" si="1267"/>
        <v>0.60200345910386566</v>
      </c>
      <c r="AK2239">
        <f t="shared" si="1268"/>
        <v>0.60608814569217406</v>
      </c>
      <c r="AM2239" t="str">
        <f t="shared" si="1274"/>
        <v>BASE</v>
      </c>
      <c r="AN2239" t="str" cm="1">
        <f t="array" ref="AN2239">IF(AM2239="",_xlfn.IFS(AF2239=MAX(AF2239:AH2239),"SP",AG2239=MAX(AF2239:AH2239),"DAX",AH2239=MAX(AF2239:AH2239),"NIKKEI",MAX(AF2239:AH2239)=0,""),"")</f>
        <v/>
      </c>
      <c r="AO2239" t="str" cm="1">
        <f t="array" ref="AO2239">IF(AM2239="BASE","",IF(MAX(AF2239:AH2239)=0,_xlfn.IFS(AI2239=MAX(AI2239:AK2239),"SP&amp;DAX",AJ2239=MAX(AI2239:AK2239),"SP&amp;NIKKEI",AK2239=MAX(AI2239:AK2239),"DAX&amp;NIKKEI"),""))</f>
        <v/>
      </c>
      <c r="AQ2239" s="3">
        <f t="shared" si="1275"/>
        <v>44890</v>
      </c>
      <c r="AR2239" cm="1">
        <f t="array" ref="AR2239">IF(AM2239="BASE",AE2239,_xlfn.IFS(AN2239="DAX",AG2239,AN2239="NIKKEI",AH2239,AN2239="SP",AF2239,AN2239="",MAX(AI2239:AK2239)))</f>
        <v>0.59978954188961209</v>
      </c>
      <c r="AS2239" s="4">
        <f t="shared" ref="AS2239:AS2302" si="1284">AVERAGE($AR2230:$AR2239)</f>
        <v>0.59747166855018663</v>
      </c>
      <c r="AT2239" s="4">
        <f t="shared" ref="AT2239:AT2302" si="1285">AVERAGE($AR2180:$AR2229)</f>
        <v>0.73295369113259989</v>
      </c>
      <c r="AU2239" s="4">
        <f t="shared" ref="AU2239:AU2302" si="1286">_xlfn.VAR.S($AR2230:$AR2239)</f>
        <v>3.2758706702942748E-5</v>
      </c>
      <c r="AV2239" s="4">
        <f t="shared" ref="AV2239:AV2302" si="1287">_xlfn.VAR.S($AR2180:$AR2229)</f>
        <v>2.1197765926187001E-3</v>
      </c>
      <c r="AW2239" s="4">
        <f t="shared" ref="AW2239:AW2302" si="1288">AU2239/AV2239</f>
        <v>1.5453848682456557E-2</v>
      </c>
      <c r="AX2239" s="4">
        <f t="shared" ref="AX2239:AX2302" si="1289">SQRT(60*(AU2239*9+AV2239*49)/(58*500))</f>
        <v>1.4680309218671542E-2</v>
      </c>
      <c r="AY2239" s="4">
        <f t="shared" ref="AY2239:AY2302" si="1290">SQRT(AU2239/10+AV2239/50)</f>
        <v>6.7580620389774667E-3</v>
      </c>
      <c r="AZ2239" s="4">
        <f t="shared" ref="AZ2239:AZ2302" si="1291">IF(AW2239&lt;$AX$1,(AS2239-AT2239)/AY2239,IF(AW2239&gt;$AY$1,(AS2239-AT2239)/AY2239,(AS2239-AT2239)/AX2239))</f>
        <v>-20.047466537154261</v>
      </c>
      <c r="BA2239" s="6" t="str">
        <f t="shared" ref="BA2239:BA2302" si="1292">IF(AZ2239&lt;$BA$1,"WEAKEN",IF(AZ2239&gt;ABS($BA$1),"STRENGTHEN","NEUTRAL"))</f>
        <v>WEAKEN</v>
      </c>
      <c r="BB2239" s="4">
        <f t="shared" ref="BB2239:BB2302" si="1293">IF(BA2239="WEAKEN",0,IF(BA2239="STRENGTHEN",0.1,BB2238))</f>
        <v>0</v>
      </c>
      <c r="BC2239" s="4">
        <f t="shared" ref="BC2239:BC2302" si="1294">$AV$2637</f>
        <v>0.60295548643614738</v>
      </c>
      <c r="BD2239" s="4">
        <f t="shared" ref="BD2239:BD2302" si="1295">$AV$2639</f>
        <v>0.77882552653643133</v>
      </c>
      <c r="BE2239" s="4">
        <f t="shared" si="1276"/>
        <v>0.05</v>
      </c>
      <c r="BF2239" s="4" t="str">
        <f t="shared" si="1277"/>
        <v/>
      </c>
      <c r="BG2239" s="4" t="str">
        <f t="shared" si="1278"/>
        <v/>
      </c>
      <c r="BH2239" s="4" t="str">
        <f t="shared" si="1279"/>
        <v/>
      </c>
      <c r="BI2239" s="4" t="str">
        <f t="shared" si="1280"/>
        <v/>
      </c>
      <c r="BJ2239" s="4" t="str">
        <f t="shared" si="1281"/>
        <v/>
      </c>
      <c r="BK2239" s="4" t="str">
        <f t="shared" si="1282"/>
        <v/>
      </c>
      <c r="BS2239" s="3" t="str">
        <f t="shared" ref="BS2239:BS2302" si="1296">IF(BB2239&lt;&gt;BB2238, "Change", "")</f>
        <v/>
      </c>
      <c r="BT2239" s="5">
        <f t="shared" ref="BT2239:BT2302" si="1297">AS2239-AT2239</f>
        <v>-0.13548202258241326</v>
      </c>
      <c r="BU2239" s="3"/>
    </row>
    <row r="2240" spans="1:73" x14ac:dyDescent="0.2">
      <c r="A2240" s="1">
        <v>44893</v>
      </c>
      <c r="C2240">
        <v>0.59115297262389632</v>
      </c>
      <c r="D2240">
        <v>0.59294034576786447</v>
      </c>
      <c r="E2240">
        <v>0.59654006962988093</v>
      </c>
      <c r="F2240">
        <v>0.59183591932519408</v>
      </c>
      <c r="G2240">
        <v>0.60054741148990165</v>
      </c>
      <c r="H2240">
        <v>0.59353561117394671</v>
      </c>
      <c r="I2240">
        <v>0.59708021110043252</v>
      </c>
      <c r="J2240">
        <v>0.60094249546237899</v>
      </c>
      <c r="M2240">
        <f>'[1]CAC_SWISS (-SP-NIKKEI-DAX)'!AC2325</f>
        <v>0</v>
      </c>
      <c r="N2240">
        <f>'[1]CAC_SWISS_SP (-NIKKEI-DAX)'!AD2325</f>
        <v>0</v>
      </c>
      <c r="O2240">
        <f>'[1]CAC_SWISS_DAX (-SP-NIKKEI)'!AD2325</f>
        <v>0</v>
      </c>
      <c r="P2240">
        <f>'[1]CAC_SWISS_NIKKEI (-SP-DAX)'!AD2325</f>
        <v>0</v>
      </c>
      <c r="Q2240">
        <f>'[1]CAC_SWISS_DAX_SP (-NIKKEI)'!AF2325</f>
        <v>0</v>
      </c>
      <c r="R2240">
        <f>'[1]CAC_SWISS_SP_NIKKEI (-DAX)'!AF2325</f>
        <v>0</v>
      </c>
      <c r="S2240">
        <f>'[1]CAC_SWISS_DAX_NIKKEI (-SP)'!AF2325</f>
        <v>0</v>
      </c>
      <c r="V2240" t="str">
        <f t="shared" si="1269"/>
        <v>BASE</v>
      </c>
      <c r="W2240" t="str">
        <f t="shared" si="1270"/>
        <v>BASE+SP</v>
      </c>
      <c r="X2240" t="str">
        <f t="shared" si="1271"/>
        <v>BASE+DAX</v>
      </c>
      <c r="Y2240" t="str">
        <f t="shared" si="1272"/>
        <v>BASE+NIKKEI</v>
      </c>
      <c r="Z2240" s="2" t="str">
        <f t="shared" si="1273"/>
        <v>- NIKKEI</v>
      </c>
      <c r="AA2240" s="2" t="str">
        <f t="shared" si="1283"/>
        <v>- DAX</v>
      </c>
      <c r="AB2240" s="2" t="str">
        <f t="shared" si="1261"/>
        <v>- SP</v>
      </c>
      <c r="AE2240">
        <f t="shared" si="1262"/>
        <v>0.59115297262389632</v>
      </c>
      <c r="AF2240">
        <f t="shared" si="1263"/>
        <v>0.59294034576786447</v>
      </c>
      <c r="AG2240">
        <f t="shared" si="1264"/>
        <v>0.59654006962988093</v>
      </c>
      <c r="AH2240">
        <f t="shared" si="1265"/>
        <v>0.59183591932519408</v>
      </c>
      <c r="AI2240">
        <f t="shared" si="1266"/>
        <v>0.60054741148990165</v>
      </c>
      <c r="AJ2240">
        <f t="shared" si="1267"/>
        <v>0.59353561117394671</v>
      </c>
      <c r="AK2240">
        <f t="shared" si="1268"/>
        <v>0.59708021110043252</v>
      </c>
      <c r="AM2240" t="str">
        <f t="shared" si="1274"/>
        <v>BASE</v>
      </c>
      <c r="AN2240" t="str" cm="1">
        <f t="array" ref="AN2240">IF(AM2240="",_xlfn.IFS(AF2240=MAX(AF2240:AH2240),"SP",AG2240=MAX(AF2240:AH2240),"DAX",AH2240=MAX(AF2240:AH2240),"NIKKEI",MAX(AF2240:AH2240)=0,""),"")</f>
        <v/>
      </c>
      <c r="AO2240" t="str" cm="1">
        <f t="array" ref="AO2240">IF(AM2240="BASE","",IF(MAX(AF2240:AH2240)=0,_xlfn.IFS(AI2240=MAX(AI2240:AK2240),"SP&amp;DAX",AJ2240=MAX(AI2240:AK2240),"SP&amp;NIKKEI",AK2240=MAX(AI2240:AK2240),"DAX&amp;NIKKEI"),""))</f>
        <v/>
      </c>
      <c r="AQ2240" s="3">
        <f t="shared" si="1275"/>
        <v>44893</v>
      </c>
      <c r="AR2240" cm="1">
        <f t="array" ref="AR2240">IF(AM2240="BASE",AE2240,_xlfn.IFS(AN2240="DAX",AG2240,AN2240="NIKKEI",AH2240,AN2240="SP",AF2240,AN2240="",MAX(AI2240:AK2240)))</f>
        <v>0.59115297262389632</v>
      </c>
      <c r="AS2240" s="4">
        <f t="shared" si="1284"/>
        <v>0.59566108488344027</v>
      </c>
      <c r="AT2240" s="4">
        <f t="shared" si="1285"/>
        <v>0.72972463002173393</v>
      </c>
      <c r="AU2240" s="4">
        <f t="shared" si="1286"/>
        <v>1.8115051060033658E-5</v>
      </c>
      <c r="AV2240" s="4">
        <f t="shared" si="1287"/>
        <v>2.3922950075068285E-3</v>
      </c>
      <c r="AW2240" s="4">
        <f t="shared" si="1288"/>
        <v>7.5722479891443531E-3</v>
      </c>
      <c r="AX2240" s="4">
        <f t="shared" si="1289"/>
        <v>1.5584175715972048E-2</v>
      </c>
      <c r="AY2240" s="4">
        <f t="shared" si="1290"/>
        <v>7.046801065457995E-3</v>
      </c>
      <c r="AZ2240" s="4">
        <f t="shared" si="1291"/>
        <v>-19.024738160332959</v>
      </c>
      <c r="BA2240" s="6" t="str">
        <f t="shared" si="1292"/>
        <v>WEAKEN</v>
      </c>
      <c r="BB2240" s="4">
        <f t="shared" si="1293"/>
        <v>0</v>
      </c>
      <c r="BC2240" s="4">
        <f t="shared" si="1294"/>
        <v>0.60295548643614738</v>
      </c>
      <c r="BD2240" s="4">
        <f t="shared" si="1295"/>
        <v>0.77882552653643133</v>
      </c>
      <c r="BE2240" s="4">
        <f t="shared" si="1276"/>
        <v>0.05</v>
      </c>
      <c r="BF2240" s="4" t="str">
        <f t="shared" si="1277"/>
        <v/>
      </c>
      <c r="BG2240" s="4" t="str">
        <f t="shared" si="1278"/>
        <v/>
      </c>
      <c r="BH2240" s="4" t="str">
        <f t="shared" si="1279"/>
        <v/>
      </c>
      <c r="BI2240" s="4" t="str">
        <f t="shared" si="1280"/>
        <v/>
      </c>
      <c r="BJ2240" s="4" t="str">
        <f t="shared" si="1281"/>
        <v/>
      </c>
      <c r="BK2240" s="4" t="str">
        <f t="shared" si="1282"/>
        <v/>
      </c>
      <c r="BS2240" s="3" t="str">
        <f t="shared" si="1296"/>
        <v/>
      </c>
      <c r="BT2240" s="5">
        <f t="shared" si="1297"/>
        <v>-0.13406354513829366</v>
      </c>
      <c r="BU2240" s="3"/>
    </row>
    <row r="2241" spans="1:73" x14ac:dyDescent="0.2">
      <c r="A2241" s="1">
        <v>44894</v>
      </c>
      <c r="C2241">
        <v>0.58818336929099113</v>
      </c>
      <c r="D2241">
        <v>0.59001321323553513</v>
      </c>
      <c r="E2241">
        <v>0.5930815914307922</v>
      </c>
      <c r="F2241">
        <v>0.5888399426915718</v>
      </c>
      <c r="G2241">
        <v>0.59704303715939289</v>
      </c>
      <c r="H2241">
        <v>0.59058352036759743</v>
      </c>
      <c r="I2241">
        <v>0.59360764536985</v>
      </c>
      <c r="J2241">
        <v>0.59742828000665249</v>
      </c>
      <c r="M2241">
        <f>'[1]CAC_SWISS (-SP-NIKKEI-DAX)'!AC2326</f>
        <v>0</v>
      </c>
      <c r="N2241">
        <f>'[1]CAC_SWISS_SP (-NIKKEI-DAX)'!AD2326</f>
        <v>0</v>
      </c>
      <c r="O2241">
        <f>'[1]CAC_SWISS_DAX (-SP-NIKKEI)'!AD2326</f>
        <v>0</v>
      </c>
      <c r="P2241">
        <f>'[1]CAC_SWISS_NIKKEI (-SP-DAX)'!AD2326</f>
        <v>0</v>
      </c>
      <c r="Q2241">
        <f>'[1]CAC_SWISS_DAX_SP (-NIKKEI)'!AF2326</f>
        <v>0</v>
      </c>
      <c r="R2241">
        <f>'[1]CAC_SWISS_SP_NIKKEI (-DAX)'!AF2326</f>
        <v>0</v>
      </c>
      <c r="S2241">
        <f>'[1]CAC_SWISS_DAX_NIKKEI (-SP)'!AF2326</f>
        <v>0</v>
      </c>
      <c r="V2241" t="str">
        <f t="shared" si="1269"/>
        <v>BASE</v>
      </c>
      <c r="W2241" t="str">
        <f t="shared" si="1270"/>
        <v>BASE+SP</v>
      </c>
      <c r="X2241" t="str">
        <f t="shared" si="1271"/>
        <v>BASE+DAX</v>
      </c>
      <c r="Y2241" t="str">
        <f t="shared" si="1272"/>
        <v>BASE+NIKKEI</v>
      </c>
      <c r="Z2241" s="2" t="str">
        <f t="shared" si="1273"/>
        <v>- NIKKEI</v>
      </c>
      <c r="AA2241" s="2" t="str">
        <f t="shared" si="1283"/>
        <v>- DAX</v>
      </c>
      <c r="AB2241" s="2" t="str">
        <f t="shared" si="1261"/>
        <v>- SP</v>
      </c>
      <c r="AE2241">
        <f t="shared" si="1262"/>
        <v>0.58818336929099113</v>
      </c>
      <c r="AF2241">
        <f t="shared" si="1263"/>
        <v>0.59001321323553513</v>
      </c>
      <c r="AG2241">
        <f t="shared" si="1264"/>
        <v>0.5930815914307922</v>
      </c>
      <c r="AH2241">
        <f t="shared" si="1265"/>
        <v>0.5888399426915718</v>
      </c>
      <c r="AI2241">
        <f t="shared" si="1266"/>
        <v>0.59704303715939289</v>
      </c>
      <c r="AJ2241">
        <f t="shared" si="1267"/>
        <v>0.59058352036759743</v>
      </c>
      <c r="AK2241">
        <f t="shared" si="1268"/>
        <v>0.59360764536985</v>
      </c>
      <c r="AM2241" t="str">
        <f t="shared" si="1274"/>
        <v>BASE</v>
      </c>
      <c r="AN2241" t="str" cm="1">
        <f t="array" ref="AN2241">IF(AM2241="",_xlfn.IFS(AF2241=MAX(AF2241:AH2241),"SP",AG2241=MAX(AF2241:AH2241),"DAX",AH2241=MAX(AF2241:AH2241),"NIKKEI",MAX(AF2241:AH2241)=0,""),"")</f>
        <v/>
      </c>
      <c r="AO2241" t="str" cm="1">
        <f t="array" ref="AO2241">IF(AM2241="BASE","",IF(MAX(AF2241:AH2241)=0,_xlfn.IFS(AI2241=MAX(AI2241:AK2241),"SP&amp;DAX",AJ2241=MAX(AI2241:AK2241),"SP&amp;NIKKEI",AK2241=MAX(AI2241:AK2241),"DAX&amp;NIKKEI"),""))</f>
        <v/>
      </c>
      <c r="AQ2241" s="3">
        <f t="shared" si="1275"/>
        <v>44894</v>
      </c>
      <c r="AR2241" cm="1">
        <f t="array" ref="AR2241">IF(AM2241="BASE",AE2241,_xlfn.IFS(AN2241="DAX",AG2241,AN2241="NIKKEI",AH2241,AN2241="SP",AF2241,AN2241="",MAX(AI2241:AK2241)))</f>
        <v>0.58818336929099113</v>
      </c>
      <c r="AS2241" s="4">
        <f t="shared" si="1284"/>
        <v>0.59411820043750685</v>
      </c>
      <c r="AT2241" s="4">
        <f t="shared" si="1285"/>
        <v>0.72664547232418486</v>
      </c>
      <c r="AU2241" s="4">
        <f t="shared" si="1286"/>
        <v>1.4658479514334224E-5</v>
      </c>
      <c r="AV2241" s="4">
        <f t="shared" si="1287"/>
        <v>2.6913748199477207E-3</v>
      </c>
      <c r="AW2241" s="4">
        <f t="shared" si="1288"/>
        <v>5.4464652807515532E-3</v>
      </c>
      <c r="AX2241" s="4">
        <f t="shared" si="1289"/>
        <v>1.652642351277455E-2</v>
      </c>
      <c r="AY2241" s="4">
        <f t="shared" si="1290"/>
        <v>7.4359494585686794E-3</v>
      </c>
      <c r="AZ2241" s="4">
        <f t="shared" si="1291"/>
        <v>-17.8225084268106</v>
      </c>
      <c r="BA2241" s="6" t="str">
        <f t="shared" si="1292"/>
        <v>WEAKEN</v>
      </c>
      <c r="BB2241" s="4">
        <f t="shared" si="1293"/>
        <v>0</v>
      </c>
      <c r="BC2241" s="4">
        <f t="shared" si="1294"/>
        <v>0.60295548643614738</v>
      </c>
      <c r="BD2241" s="4">
        <f t="shared" si="1295"/>
        <v>0.77882552653643133</v>
      </c>
      <c r="BE2241" s="4">
        <f t="shared" si="1276"/>
        <v>0.05</v>
      </c>
      <c r="BF2241" s="4" t="str">
        <f t="shared" si="1277"/>
        <v/>
      </c>
      <c r="BG2241" s="4" t="str">
        <f t="shared" si="1278"/>
        <v/>
      </c>
      <c r="BH2241" s="4" t="str">
        <f t="shared" si="1279"/>
        <v/>
      </c>
      <c r="BI2241" s="4" t="str">
        <f t="shared" si="1280"/>
        <v/>
      </c>
      <c r="BJ2241" s="4" t="str">
        <f t="shared" si="1281"/>
        <v/>
      </c>
      <c r="BK2241" s="4" t="str">
        <f t="shared" si="1282"/>
        <v/>
      </c>
      <c r="BS2241" s="3" t="str">
        <f t="shared" si="1296"/>
        <v/>
      </c>
      <c r="BT2241" s="5">
        <f t="shared" si="1297"/>
        <v>-0.13252727188667801</v>
      </c>
      <c r="BU2241" s="3"/>
    </row>
    <row r="2242" spans="1:73" x14ac:dyDescent="0.2">
      <c r="A2242" s="1">
        <v>44895</v>
      </c>
      <c r="C2242">
        <v>0.59247729908032276</v>
      </c>
      <c r="D2242">
        <v>0.59369629739769381</v>
      </c>
      <c r="E2242">
        <v>0.59625207332254837</v>
      </c>
      <c r="F2242">
        <v>0.59326751060259075</v>
      </c>
      <c r="G2242">
        <v>0.59867699171421762</v>
      </c>
      <c r="H2242">
        <v>0.59439479770091974</v>
      </c>
      <c r="I2242">
        <v>0.59688334716355851</v>
      </c>
      <c r="J2242">
        <v>0.59916795647884524</v>
      </c>
      <c r="M2242">
        <f>'[1]CAC_SWISS (-SP-NIKKEI-DAX)'!AC2327</f>
        <v>0</v>
      </c>
      <c r="N2242">
        <f>'[1]CAC_SWISS_SP (-NIKKEI-DAX)'!AD2327</f>
        <v>0</v>
      </c>
      <c r="O2242">
        <f>'[1]CAC_SWISS_DAX (-SP-NIKKEI)'!AD2327</f>
        <v>0</v>
      </c>
      <c r="P2242">
        <f>'[1]CAC_SWISS_NIKKEI (-SP-DAX)'!AD2327</f>
        <v>0</v>
      </c>
      <c r="Q2242">
        <f>'[1]CAC_SWISS_DAX_SP (-NIKKEI)'!AF2327</f>
        <v>0</v>
      </c>
      <c r="R2242">
        <f>'[1]CAC_SWISS_SP_NIKKEI (-DAX)'!AF2327</f>
        <v>0</v>
      </c>
      <c r="S2242">
        <f>'[1]CAC_SWISS_DAX_NIKKEI (-SP)'!AF2327</f>
        <v>0</v>
      </c>
      <c r="V2242" t="str">
        <f t="shared" si="1269"/>
        <v>BASE</v>
      </c>
      <c r="W2242" t="str">
        <f t="shared" si="1270"/>
        <v>BASE+SP</v>
      </c>
      <c r="X2242" t="str">
        <f t="shared" si="1271"/>
        <v>BASE+DAX</v>
      </c>
      <c r="Y2242" t="str">
        <f t="shared" si="1272"/>
        <v>BASE+NIKKEI</v>
      </c>
      <c r="Z2242" s="2" t="str">
        <f t="shared" si="1273"/>
        <v>- NIKKEI</v>
      </c>
      <c r="AA2242" s="2" t="str">
        <f t="shared" si="1283"/>
        <v>- DAX</v>
      </c>
      <c r="AB2242" s="2" t="str">
        <f t="shared" si="1261"/>
        <v>- SP</v>
      </c>
      <c r="AE2242">
        <f t="shared" si="1262"/>
        <v>0.59247729908032276</v>
      </c>
      <c r="AF2242">
        <f t="shared" si="1263"/>
        <v>0.59369629739769381</v>
      </c>
      <c r="AG2242">
        <f t="shared" si="1264"/>
        <v>0.59625207332254837</v>
      </c>
      <c r="AH2242">
        <f t="shared" si="1265"/>
        <v>0.59326751060259075</v>
      </c>
      <c r="AI2242">
        <f t="shared" si="1266"/>
        <v>0.59867699171421762</v>
      </c>
      <c r="AJ2242">
        <f t="shared" si="1267"/>
        <v>0.59439479770091974</v>
      </c>
      <c r="AK2242">
        <f t="shared" si="1268"/>
        <v>0.59688334716355851</v>
      </c>
      <c r="AM2242" t="str">
        <f t="shared" si="1274"/>
        <v>BASE</v>
      </c>
      <c r="AN2242" t="str" cm="1">
        <f t="array" ref="AN2242">IF(AM2242="",_xlfn.IFS(AF2242=MAX(AF2242:AH2242),"SP",AG2242=MAX(AF2242:AH2242),"DAX",AH2242=MAX(AF2242:AH2242),"NIKKEI",MAX(AF2242:AH2242)=0,""),"")</f>
        <v/>
      </c>
      <c r="AO2242" t="str" cm="1">
        <f t="array" ref="AO2242">IF(AM2242="BASE","",IF(MAX(AF2242:AH2242)=0,_xlfn.IFS(AI2242=MAX(AI2242:AK2242),"SP&amp;DAX",AJ2242=MAX(AI2242:AK2242),"SP&amp;NIKKEI",AK2242=MAX(AI2242:AK2242),"DAX&amp;NIKKEI"),""))</f>
        <v/>
      </c>
      <c r="AQ2242" s="3">
        <f t="shared" si="1275"/>
        <v>44895</v>
      </c>
      <c r="AR2242" cm="1">
        <f t="array" ref="AR2242">IF(AM2242="BASE",AE2242,_xlfn.IFS(AN2242="DAX",AG2242,AN2242="NIKKEI",AH2242,AN2242="SP",AF2242,AN2242="",MAX(AI2242:AK2242)))</f>
        <v>0.59247729908032276</v>
      </c>
      <c r="AS2242" s="4">
        <f t="shared" si="1284"/>
        <v>0.59369127917607445</v>
      </c>
      <c r="AT2242" s="4">
        <f t="shared" si="1285"/>
        <v>0.7235255419524349</v>
      </c>
      <c r="AU2242" s="4">
        <f t="shared" si="1286"/>
        <v>1.3987581688219529E-5</v>
      </c>
      <c r="AV2242" s="4">
        <f t="shared" si="1287"/>
        <v>3.0119045988260176E-3</v>
      </c>
      <c r="AW2242" s="4">
        <f t="shared" si="1288"/>
        <v>4.6440985194788767E-3</v>
      </c>
      <c r="AX2242" s="4">
        <f t="shared" si="1289"/>
        <v>1.7481569422424265E-2</v>
      </c>
      <c r="AY2242" s="4">
        <f t="shared" si="1290"/>
        <v>7.8509139687900215E-3</v>
      </c>
      <c r="AZ2242" s="4">
        <f t="shared" si="1291"/>
        <v>-16.537471088397425</v>
      </c>
      <c r="BA2242" s="6" t="str">
        <f t="shared" si="1292"/>
        <v>WEAKEN</v>
      </c>
      <c r="BB2242" s="4">
        <f t="shared" si="1293"/>
        <v>0</v>
      </c>
      <c r="BC2242" s="4">
        <f t="shared" si="1294"/>
        <v>0.60295548643614738</v>
      </c>
      <c r="BD2242" s="4">
        <f t="shared" si="1295"/>
        <v>0.77882552653643133</v>
      </c>
      <c r="BE2242" s="4">
        <f t="shared" si="1276"/>
        <v>0.05</v>
      </c>
      <c r="BF2242" s="4" t="str">
        <f t="shared" si="1277"/>
        <v/>
      </c>
      <c r="BG2242" s="4" t="str">
        <f t="shared" si="1278"/>
        <v/>
      </c>
      <c r="BH2242" s="4" t="str">
        <f t="shared" si="1279"/>
        <v/>
      </c>
      <c r="BI2242" s="4" t="str">
        <f t="shared" si="1280"/>
        <v/>
      </c>
      <c r="BJ2242" s="4" t="str">
        <f t="shared" si="1281"/>
        <v/>
      </c>
      <c r="BK2242" s="4" t="str">
        <f t="shared" si="1282"/>
        <v/>
      </c>
      <c r="BS2242" s="3" t="str">
        <f t="shared" si="1296"/>
        <v/>
      </c>
      <c r="BT2242" s="5">
        <f t="shared" si="1297"/>
        <v>-0.12983426277636045</v>
      </c>
      <c r="BU2242" s="3"/>
    </row>
    <row r="2243" spans="1:73" x14ac:dyDescent="0.2">
      <c r="A2243" s="1">
        <v>44896</v>
      </c>
      <c r="C2243">
        <v>0.58934865196970487</v>
      </c>
      <c r="D2243">
        <v>0.59049174946712035</v>
      </c>
      <c r="E2243">
        <v>0.59279017882248852</v>
      </c>
      <c r="F2243">
        <v>0.59005783839359593</v>
      </c>
      <c r="G2243">
        <v>0.59503764988455987</v>
      </c>
      <c r="H2243">
        <v>0.59111120570097775</v>
      </c>
      <c r="I2243">
        <v>0.59334888933480723</v>
      </c>
      <c r="J2243">
        <v>0.59546177302577075</v>
      </c>
      <c r="M2243">
        <f>'[1]CAC_SWISS (-SP-NIKKEI-DAX)'!AC2328</f>
        <v>0</v>
      </c>
      <c r="N2243">
        <f>'[1]CAC_SWISS_SP (-NIKKEI-DAX)'!AD2328</f>
        <v>0</v>
      </c>
      <c r="O2243">
        <f>'[1]CAC_SWISS_DAX (-SP-NIKKEI)'!AD2328</f>
        <v>0</v>
      </c>
      <c r="P2243">
        <f>'[1]CAC_SWISS_NIKKEI (-SP-DAX)'!AD2328</f>
        <v>0</v>
      </c>
      <c r="Q2243">
        <f>'[1]CAC_SWISS_DAX_SP (-NIKKEI)'!AF2328</f>
        <v>0</v>
      </c>
      <c r="R2243">
        <f>'[1]CAC_SWISS_SP_NIKKEI (-DAX)'!AF2328</f>
        <v>0</v>
      </c>
      <c r="S2243">
        <f>'[1]CAC_SWISS_DAX_NIKKEI (-SP)'!AF2328</f>
        <v>0</v>
      </c>
      <c r="V2243" t="str">
        <f t="shared" si="1269"/>
        <v>BASE</v>
      </c>
      <c r="W2243" t="str">
        <f t="shared" si="1270"/>
        <v>BASE+SP</v>
      </c>
      <c r="X2243" t="str">
        <f t="shared" si="1271"/>
        <v>BASE+DAX</v>
      </c>
      <c r="Y2243" t="str">
        <f t="shared" si="1272"/>
        <v>BASE+NIKKEI</v>
      </c>
      <c r="Z2243" s="2" t="str">
        <f t="shared" si="1273"/>
        <v>- NIKKEI</v>
      </c>
      <c r="AA2243" s="2" t="str">
        <f t="shared" si="1283"/>
        <v>- DAX</v>
      </c>
      <c r="AB2243" s="2" t="str">
        <f t="shared" ref="AB2243:AB2306" si="1298">IF(S2243=0,"- SP","")</f>
        <v>- SP</v>
      </c>
      <c r="AE2243">
        <f t="shared" ref="AE2243:AE2306" si="1299">IF(M2243=0,C2243,"")</f>
        <v>0.58934865196970487</v>
      </c>
      <c r="AF2243">
        <f t="shared" ref="AF2243:AF2306" si="1300">IF(N2243=0,D2243,"")</f>
        <v>0.59049174946712035</v>
      </c>
      <c r="AG2243">
        <f t="shared" ref="AG2243:AG2306" si="1301">IF(O2243=0,E2243,"")</f>
        <v>0.59279017882248852</v>
      </c>
      <c r="AH2243">
        <f t="shared" ref="AH2243:AH2306" si="1302">IF(P2243=0,F2243,"")</f>
        <v>0.59005783839359593</v>
      </c>
      <c r="AI2243">
        <f t="shared" ref="AI2243:AI2306" si="1303">IF(Q2243=0,G2243,"")</f>
        <v>0.59503764988455987</v>
      </c>
      <c r="AJ2243">
        <f t="shared" ref="AJ2243:AJ2306" si="1304">IF(R2243=0,H2243,"")</f>
        <v>0.59111120570097775</v>
      </c>
      <c r="AK2243">
        <f t="shared" ref="AK2243:AK2306" si="1305">IF(S2243=0,I2243,"")</f>
        <v>0.59334888933480723</v>
      </c>
      <c r="AM2243" t="str">
        <f t="shared" si="1274"/>
        <v>BASE</v>
      </c>
      <c r="AN2243" t="str" cm="1">
        <f t="array" ref="AN2243">IF(AM2243="",_xlfn.IFS(AF2243=MAX(AF2243:AH2243),"SP",AG2243=MAX(AF2243:AH2243),"DAX",AH2243=MAX(AF2243:AH2243),"NIKKEI",MAX(AF2243:AH2243)=0,""),"")</f>
        <v/>
      </c>
      <c r="AO2243" t="str" cm="1">
        <f t="array" ref="AO2243">IF(AM2243="BASE","",IF(MAX(AF2243:AH2243)=0,_xlfn.IFS(AI2243=MAX(AI2243:AK2243),"SP&amp;DAX",AJ2243=MAX(AI2243:AK2243),"SP&amp;NIKKEI",AK2243=MAX(AI2243:AK2243),"DAX&amp;NIKKEI"),""))</f>
        <v/>
      </c>
      <c r="AQ2243" s="3">
        <f t="shared" si="1275"/>
        <v>44896</v>
      </c>
      <c r="AR2243" cm="1">
        <f t="array" ref="AR2243">IF(AM2243="BASE",AE2243,_xlfn.IFS(AN2243="DAX",AG2243,AN2243="NIKKEI",AH2243,AN2243="SP",AF2243,AN2243="",MAX(AI2243:AK2243)))</f>
        <v>0.58934865196970487</v>
      </c>
      <c r="AS2243" s="4">
        <f t="shared" si="1284"/>
        <v>0.59307230858736726</v>
      </c>
      <c r="AT2243" s="4">
        <f t="shared" si="1285"/>
        <v>0.72048749617830399</v>
      </c>
      <c r="AU2243" s="4">
        <f t="shared" si="1286"/>
        <v>1.527818896643538E-5</v>
      </c>
      <c r="AV2243" s="4">
        <f t="shared" si="1287"/>
        <v>3.3251148224566242E-3</v>
      </c>
      <c r="AW2243" s="4">
        <f t="shared" si="1288"/>
        <v>4.5947853780122149E-3</v>
      </c>
      <c r="AX2243" s="4">
        <f t="shared" si="1289"/>
        <v>1.8367970435877054E-2</v>
      </c>
      <c r="AY2243" s="4">
        <f t="shared" si="1290"/>
        <v>8.2480370601601943E-3</v>
      </c>
      <c r="AZ2243" s="4">
        <f t="shared" si="1291"/>
        <v>-15.447940723542537</v>
      </c>
      <c r="BA2243" s="6" t="str">
        <f t="shared" si="1292"/>
        <v>WEAKEN</v>
      </c>
      <c r="BB2243" s="4">
        <f t="shared" si="1293"/>
        <v>0</v>
      </c>
      <c r="BC2243" s="4">
        <f t="shared" si="1294"/>
        <v>0.60295548643614738</v>
      </c>
      <c r="BD2243" s="4">
        <f t="shared" si="1295"/>
        <v>0.77882552653643133</v>
      </c>
      <c r="BE2243" s="4">
        <f t="shared" si="1276"/>
        <v>0.05</v>
      </c>
      <c r="BF2243" s="4" t="str">
        <f t="shared" si="1277"/>
        <v/>
      </c>
      <c r="BG2243" s="4" t="str">
        <f t="shared" si="1278"/>
        <v/>
      </c>
      <c r="BH2243" s="4" t="str">
        <f t="shared" si="1279"/>
        <v/>
      </c>
      <c r="BI2243" s="4" t="str">
        <f t="shared" si="1280"/>
        <v/>
      </c>
      <c r="BJ2243" s="4" t="str">
        <f t="shared" si="1281"/>
        <v/>
      </c>
      <c r="BK2243" s="4" t="str">
        <f t="shared" si="1282"/>
        <v/>
      </c>
      <c r="BS2243" s="3" t="str">
        <f t="shared" si="1296"/>
        <v/>
      </c>
      <c r="BT2243" s="5">
        <f t="shared" si="1297"/>
        <v>-0.12741518759093673</v>
      </c>
      <c r="BU2243" s="3"/>
    </row>
    <row r="2244" spans="1:73" x14ac:dyDescent="0.2">
      <c r="A2244" s="1">
        <v>44897</v>
      </c>
      <c r="C2244">
        <v>0.5911538419443787</v>
      </c>
      <c r="D2244">
        <v>0.59243712589997632</v>
      </c>
      <c r="E2244">
        <v>0.59454835809896134</v>
      </c>
      <c r="F2244">
        <v>0.59192755380021678</v>
      </c>
      <c r="G2244">
        <v>0.59697784208366267</v>
      </c>
      <c r="H2244">
        <v>0.59311568584344021</v>
      </c>
      <c r="I2244">
        <v>0.59520357636451693</v>
      </c>
      <c r="J2244">
        <v>0.59749276100034254</v>
      </c>
      <c r="M2244">
        <f>'[1]CAC_SWISS (-SP-NIKKEI-DAX)'!AC2329</f>
        <v>0</v>
      </c>
      <c r="N2244">
        <f>'[1]CAC_SWISS_SP (-NIKKEI-DAX)'!AD2329</f>
        <v>0</v>
      </c>
      <c r="O2244">
        <f>'[1]CAC_SWISS_DAX (-SP-NIKKEI)'!AD2329</f>
        <v>0</v>
      </c>
      <c r="P2244">
        <f>'[1]CAC_SWISS_NIKKEI (-SP-DAX)'!AD2329</f>
        <v>0</v>
      </c>
      <c r="Q2244">
        <f>'[1]CAC_SWISS_DAX_SP (-NIKKEI)'!AF2329</f>
        <v>0</v>
      </c>
      <c r="R2244">
        <f>'[1]CAC_SWISS_SP_NIKKEI (-DAX)'!AF2329</f>
        <v>0</v>
      </c>
      <c r="S2244">
        <f>'[1]CAC_SWISS_DAX_NIKKEI (-SP)'!AF2329</f>
        <v>0</v>
      </c>
      <c r="V2244" t="str">
        <f t="shared" ref="V2244:V2307" si="1306">IF(M2244=0,"BASE","")</f>
        <v>BASE</v>
      </c>
      <c r="W2244" t="str">
        <f t="shared" ref="W2244:W2307" si="1307">IF(N2244=0,"BASE+SP","")</f>
        <v>BASE+SP</v>
      </c>
      <c r="X2244" t="str">
        <f t="shared" ref="X2244:X2307" si="1308">IF(O2244=0,"BASE+DAX","")</f>
        <v>BASE+DAX</v>
      </c>
      <c r="Y2244" t="str">
        <f t="shared" ref="Y2244:Y2307" si="1309">IF(P2244=0,"BASE+NIKKEI","")</f>
        <v>BASE+NIKKEI</v>
      </c>
      <c r="Z2244" s="2" t="str">
        <f t="shared" ref="Z2244:Z2307" si="1310">IF(Q2244=0,"- NIKKEI","")</f>
        <v>- NIKKEI</v>
      </c>
      <c r="AA2244" s="2" t="str">
        <f t="shared" si="1283"/>
        <v>- DAX</v>
      </c>
      <c r="AB2244" s="2" t="str">
        <f t="shared" si="1298"/>
        <v>- SP</v>
      </c>
      <c r="AE2244">
        <f t="shared" si="1299"/>
        <v>0.5911538419443787</v>
      </c>
      <c r="AF2244">
        <f t="shared" si="1300"/>
        <v>0.59243712589997632</v>
      </c>
      <c r="AG2244">
        <f t="shared" si="1301"/>
        <v>0.59454835809896134</v>
      </c>
      <c r="AH2244">
        <f t="shared" si="1302"/>
        <v>0.59192755380021678</v>
      </c>
      <c r="AI2244">
        <f t="shared" si="1303"/>
        <v>0.59697784208366267</v>
      </c>
      <c r="AJ2244">
        <f t="shared" si="1304"/>
        <v>0.59311568584344021</v>
      </c>
      <c r="AK2244">
        <f t="shared" si="1305"/>
        <v>0.59520357636451693</v>
      </c>
      <c r="AM2244" t="str">
        <f t="shared" ref="AM2244:AM2307" si="1311">IF(M2244=0,"BASE","")</f>
        <v>BASE</v>
      </c>
      <c r="AN2244" t="str" cm="1">
        <f t="array" ref="AN2244">IF(AM2244="",_xlfn.IFS(AF2244=MAX(AF2244:AH2244),"SP",AG2244=MAX(AF2244:AH2244),"DAX",AH2244=MAX(AF2244:AH2244),"NIKKEI",MAX(AF2244:AH2244)=0,""),"")</f>
        <v/>
      </c>
      <c r="AO2244" t="str" cm="1">
        <f t="array" ref="AO2244">IF(AM2244="BASE","",IF(MAX(AF2244:AH2244)=0,_xlfn.IFS(AI2244=MAX(AI2244:AK2244),"SP&amp;DAX",AJ2244=MAX(AI2244:AK2244),"SP&amp;NIKKEI",AK2244=MAX(AI2244:AK2244),"DAX&amp;NIKKEI"),""))</f>
        <v/>
      </c>
      <c r="AQ2244" s="3">
        <f t="shared" ref="AQ2244:AQ2307" si="1312">A2244</f>
        <v>44897</v>
      </c>
      <c r="AR2244" cm="1">
        <f t="array" ref="AR2244">IF(AM2244="BASE",AE2244,_xlfn.IFS(AN2244="DAX",AG2244,AN2244="NIKKEI",AH2244,AN2244="SP",AF2244,AN2244="",MAX(AI2244:AK2244)))</f>
        <v>0.5911538419443787</v>
      </c>
      <c r="AS2244" s="4">
        <f t="shared" si="1284"/>
        <v>0.59243385395566539</v>
      </c>
      <c r="AT2244" s="4">
        <f t="shared" si="1285"/>
        <v>0.71734310505160925</v>
      </c>
      <c r="AU2244" s="4">
        <f t="shared" si="1286"/>
        <v>1.301801157066603E-5</v>
      </c>
      <c r="AV2244" s="4">
        <f t="shared" si="1287"/>
        <v>3.5995568576591276E-3</v>
      </c>
      <c r="AW2244" s="4">
        <f t="shared" si="1288"/>
        <v>3.61655950591983E-3</v>
      </c>
      <c r="AX2244" s="4">
        <f t="shared" si="1289"/>
        <v>1.9109238502092694E-2</v>
      </c>
      <c r="AY2244" s="4">
        <f t="shared" si="1290"/>
        <v>8.5611294996775483E-3</v>
      </c>
      <c r="AZ2244" s="4">
        <f t="shared" si="1291"/>
        <v>-14.5902770306942</v>
      </c>
      <c r="BA2244" s="6" t="str">
        <f t="shared" si="1292"/>
        <v>WEAKEN</v>
      </c>
      <c r="BB2244" s="4">
        <f t="shared" si="1293"/>
        <v>0</v>
      </c>
      <c r="BC2244" s="4">
        <f t="shared" si="1294"/>
        <v>0.60295548643614738</v>
      </c>
      <c r="BD2244" s="4">
        <f t="shared" si="1295"/>
        <v>0.77882552653643133</v>
      </c>
      <c r="BE2244" s="4">
        <f t="shared" ref="BE2244:BE2307" si="1313">IF(AM2244="BASE",0.05,"")</f>
        <v>0.05</v>
      </c>
      <c r="BF2244" s="4" t="str">
        <f t="shared" ref="BF2244:BF2307" si="1314">IF($AN2244="DAX",0.2,"")</f>
        <v/>
      </c>
      <c r="BG2244" s="4" t="str">
        <f t="shared" ref="BG2244:BG2307" si="1315">IF($AN2244="SP",0.3,"")</f>
        <v/>
      </c>
      <c r="BH2244" s="4" t="str">
        <f t="shared" ref="BH2244:BH2307" si="1316">IF($AN2244="NIKKEI",0.1,"")</f>
        <v/>
      </c>
      <c r="BI2244" s="4" t="str">
        <f t="shared" ref="BI2244:BI2307" si="1317">IF(AO2244="SP&amp;NIKKEI",0.5,"")</f>
        <v/>
      </c>
      <c r="BJ2244" s="4" t="str">
        <f t="shared" ref="BJ2244:BJ2307" si="1318">IF($AO2244="SP&amp;DAX",0.5,"")</f>
        <v/>
      </c>
      <c r="BK2244" s="4" t="str">
        <f t="shared" ref="BK2244:BK2307" si="1319">IF($AO2244="DAX&amp;NIKKEI",0.5,"")</f>
        <v/>
      </c>
      <c r="BS2244" s="3" t="str">
        <f t="shared" si="1296"/>
        <v/>
      </c>
      <c r="BT2244" s="5">
        <f t="shared" si="1297"/>
        <v>-0.12490925109594386</v>
      </c>
      <c r="BU2244" s="3"/>
    </row>
    <row r="2245" spans="1:73" x14ac:dyDescent="0.2">
      <c r="A2245" s="1">
        <v>44900</v>
      </c>
      <c r="C2245">
        <v>0.58698548096963998</v>
      </c>
      <c r="D2245">
        <v>0.58893833983518773</v>
      </c>
      <c r="E2245">
        <v>0.59047579985624532</v>
      </c>
      <c r="F2245">
        <v>0.58759268164927136</v>
      </c>
      <c r="G2245">
        <v>0.5938243491572992</v>
      </c>
      <c r="H2245">
        <v>0.58943342059659753</v>
      </c>
      <c r="I2245">
        <v>0.59097695009119067</v>
      </c>
      <c r="J2245">
        <v>0.59417397227982915</v>
      </c>
      <c r="M2245">
        <f>'[1]CAC_SWISS (-SP-NIKKEI-DAX)'!AC2330</f>
        <v>0</v>
      </c>
      <c r="N2245">
        <f>'[1]CAC_SWISS_SP (-NIKKEI-DAX)'!AD2330</f>
        <v>0</v>
      </c>
      <c r="O2245">
        <f>'[1]CAC_SWISS_DAX (-SP-NIKKEI)'!AD2330</f>
        <v>0</v>
      </c>
      <c r="P2245">
        <f>'[1]CAC_SWISS_NIKKEI (-SP-DAX)'!AD2330</f>
        <v>0</v>
      </c>
      <c r="Q2245">
        <f>'[1]CAC_SWISS_DAX_SP (-NIKKEI)'!AF2330</f>
        <v>0</v>
      </c>
      <c r="R2245">
        <f>'[1]CAC_SWISS_SP_NIKKEI (-DAX)'!AF2330</f>
        <v>0</v>
      </c>
      <c r="S2245">
        <f>'[1]CAC_SWISS_DAX_NIKKEI (-SP)'!AF2330</f>
        <v>0</v>
      </c>
      <c r="V2245" t="str">
        <f t="shared" si="1306"/>
        <v>BASE</v>
      </c>
      <c r="W2245" t="str">
        <f t="shared" si="1307"/>
        <v>BASE+SP</v>
      </c>
      <c r="X2245" t="str">
        <f t="shared" si="1308"/>
        <v>BASE+DAX</v>
      </c>
      <c r="Y2245" t="str">
        <f t="shared" si="1309"/>
        <v>BASE+NIKKEI</v>
      </c>
      <c r="Z2245" s="2" t="str">
        <f t="shared" si="1310"/>
        <v>- NIKKEI</v>
      </c>
      <c r="AA2245" s="2" t="str">
        <f t="shared" si="1283"/>
        <v>- DAX</v>
      </c>
      <c r="AB2245" s="2" t="str">
        <f t="shared" si="1298"/>
        <v>- SP</v>
      </c>
      <c r="AE2245">
        <f t="shared" si="1299"/>
        <v>0.58698548096963998</v>
      </c>
      <c r="AF2245">
        <f t="shared" si="1300"/>
        <v>0.58893833983518773</v>
      </c>
      <c r="AG2245">
        <f t="shared" si="1301"/>
        <v>0.59047579985624532</v>
      </c>
      <c r="AH2245">
        <f t="shared" si="1302"/>
        <v>0.58759268164927136</v>
      </c>
      <c r="AI2245">
        <f t="shared" si="1303"/>
        <v>0.5938243491572992</v>
      </c>
      <c r="AJ2245">
        <f t="shared" si="1304"/>
        <v>0.58943342059659753</v>
      </c>
      <c r="AK2245">
        <f t="shared" si="1305"/>
        <v>0.59097695009119067</v>
      </c>
      <c r="AM2245" t="str">
        <f t="shared" si="1311"/>
        <v>BASE</v>
      </c>
      <c r="AN2245" t="str" cm="1">
        <f t="array" ref="AN2245">IF(AM2245="",_xlfn.IFS(AF2245=MAX(AF2245:AH2245),"SP",AG2245=MAX(AF2245:AH2245),"DAX",AH2245=MAX(AF2245:AH2245),"NIKKEI",MAX(AF2245:AH2245)=0,""),"")</f>
        <v/>
      </c>
      <c r="AO2245" t="str" cm="1">
        <f t="array" ref="AO2245">IF(AM2245="BASE","",IF(MAX(AF2245:AH2245)=0,_xlfn.IFS(AI2245=MAX(AI2245:AK2245),"SP&amp;DAX",AJ2245=MAX(AI2245:AK2245),"SP&amp;NIKKEI",AK2245=MAX(AI2245:AK2245),"DAX&amp;NIKKEI"),""))</f>
        <v/>
      </c>
      <c r="AQ2245" s="3">
        <f t="shared" si="1312"/>
        <v>44900</v>
      </c>
      <c r="AR2245" cm="1">
        <f t="array" ref="AR2245">IF(AM2245="BASE",AE2245,_xlfn.IFS(AN2245="DAX",AG2245,AN2245="NIKKEI",AH2245,AN2245="SP",AF2245,AN2245="",MAX(AI2245:AK2245)))</f>
        <v>0.58698548096963998</v>
      </c>
      <c r="AS2245" s="4">
        <f t="shared" si="1284"/>
        <v>0.59136818774750677</v>
      </c>
      <c r="AT2245" s="4">
        <f t="shared" si="1285"/>
        <v>0.71426882131807856</v>
      </c>
      <c r="AU2245" s="4">
        <f t="shared" si="1286"/>
        <v>1.204046137286715E-5</v>
      </c>
      <c r="AV2245" s="4">
        <f t="shared" si="1287"/>
        <v>3.8587172622965792E-3</v>
      </c>
      <c r="AW2245" s="4">
        <f t="shared" si="1288"/>
        <v>3.1203274441779314E-3</v>
      </c>
      <c r="AX2245" s="4">
        <f t="shared" si="1289"/>
        <v>1.9784294189124807E-2</v>
      </c>
      <c r="AY2245" s="4">
        <f t="shared" si="1290"/>
        <v>8.8531571421283546E-3</v>
      </c>
      <c r="AZ2245" s="4">
        <f t="shared" si="1291"/>
        <v>-13.882124941140004</v>
      </c>
      <c r="BA2245" s="6" t="str">
        <f t="shared" si="1292"/>
        <v>WEAKEN</v>
      </c>
      <c r="BB2245" s="4">
        <f t="shared" si="1293"/>
        <v>0</v>
      </c>
      <c r="BC2245" s="4">
        <f t="shared" si="1294"/>
        <v>0.60295548643614738</v>
      </c>
      <c r="BD2245" s="4">
        <f t="shared" si="1295"/>
        <v>0.77882552653643133</v>
      </c>
      <c r="BE2245" s="4">
        <f t="shared" si="1313"/>
        <v>0.05</v>
      </c>
      <c r="BF2245" s="4" t="str">
        <f t="shared" si="1314"/>
        <v/>
      </c>
      <c r="BG2245" s="4" t="str">
        <f t="shared" si="1315"/>
        <v/>
      </c>
      <c r="BH2245" s="4" t="str">
        <f t="shared" si="1316"/>
        <v/>
      </c>
      <c r="BI2245" s="4" t="str">
        <f t="shared" si="1317"/>
        <v/>
      </c>
      <c r="BJ2245" s="4" t="str">
        <f t="shared" si="1318"/>
        <v/>
      </c>
      <c r="BK2245" s="4" t="str">
        <f t="shared" si="1319"/>
        <v/>
      </c>
      <c r="BS2245" s="3" t="str">
        <f t="shared" si="1296"/>
        <v/>
      </c>
      <c r="BT2245" s="5">
        <f t="shared" si="1297"/>
        <v>-0.12290063357057179</v>
      </c>
      <c r="BU2245" s="3"/>
    </row>
    <row r="2246" spans="1:73" x14ac:dyDescent="0.2">
      <c r="A2246" s="1">
        <v>44901</v>
      </c>
      <c r="C2246">
        <v>0.58283604046274884</v>
      </c>
      <c r="D2246">
        <v>0.58408283457767152</v>
      </c>
      <c r="E2246">
        <v>0.58734450565032648</v>
      </c>
      <c r="F2246">
        <v>0.58323238110774067</v>
      </c>
      <c r="G2246">
        <v>0.58997948198906924</v>
      </c>
      <c r="H2246">
        <v>0.58440070085720996</v>
      </c>
      <c r="I2246">
        <v>0.58766272566367428</v>
      </c>
      <c r="J2246">
        <v>0.59018586334386036</v>
      </c>
      <c r="M2246">
        <f>'[1]CAC_SWISS (-SP-NIKKEI-DAX)'!AC2331</f>
        <v>0</v>
      </c>
      <c r="N2246">
        <f>'[1]CAC_SWISS_SP (-NIKKEI-DAX)'!AD2331</f>
        <v>0</v>
      </c>
      <c r="O2246">
        <f>'[1]CAC_SWISS_DAX (-SP-NIKKEI)'!AD2331</f>
        <v>0</v>
      </c>
      <c r="P2246">
        <f>'[1]CAC_SWISS_NIKKEI (-SP-DAX)'!AD2331</f>
        <v>0</v>
      </c>
      <c r="Q2246">
        <f>'[1]CAC_SWISS_DAX_SP (-NIKKEI)'!AF2331</f>
        <v>0</v>
      </c>
      <c r="R2246">
        <f>'[1]CAC_SWISS_SP_NIKKEI (-DAX)'!AF2331</f>
        <v>0</v>
      </c>
      <c r="S2246">
        <f>'[1]CAC_SWISS_DAX_NIKKEI (-SP)'!AF2331</f>
        <v>0</v>
      </c>
      <c r="V2246" t="str">
        <f t="shared" si="1306"/>
        <v>BASE</v>
      </c>
      <c r="W2246" t="str">
        <f t="shared" si="1307"/>
        <v>BASE+SP</v>
      </c>
      <c r="X2246" t="str">
        <f t="shared" si="1308"/>
        <v>BASE+DAX</v>
      </c>
      <c r="Y2246" t="str">
        <f t="shared" si="1309"/>
        <v>BASE+NIKKEI</v>
      </c>
      <c r="Z2246" s="2" t="str">
        <f t="shared" si="1310"/>
        <v>- NIKKEI</v>
      </c>
      <c r="AA2246" s="2" t="str">
        <f t="shared" si="1283"/>
        <v>- DAX</v>
      </c>
      <c r="AB2246" s="2" t="str">
        <f t="shared" si="1298"/>
        <v>- SP</v>
      </c>
      <c r="AE2246">
        <f t="shared" si="1299"/>
        <v>0.58283604046274884</v>
      </c>
      <c r="AF2246">
        <f t="shared" si="1300"/>
        <v>0.58408283457767152</v>
      </c>
      <c r="AG2246">
        <f t="shared" si="1301"/>
        <v>0.58734450565032648</v>
      </c>
      <c r="AH2246">
        <f t="shared" si="1302"/>
        <v>0.58323238110774067</v>
      </c>
      <c r="AI2246">
        <f t="shared" si="1303"/>
        <v>0.58997948198906924</v>
      </c>
      <c r="AJ2246">
        <f t="shared" si="1304"/>
        <v>0.58440070085720996</v>
      </c>
      <c r="AK2246">
        <f t="shared" si="1305"/>
        <v>0.58766272566367428</v>
      </c>
      <c r="AM2246" t="str">
        <f t="shared" si="1311"/>
        <v>BASE</v>
      </c>
      <c r="AN2246" t="str" cm="1">
        <f t="array" ref="AN2246">IF(AM2246="",_xlfn.IFS(AF2246=MAX(AF2246:AH2246),"SP",AG2246=MAX(AF2246:AH2246),"DAX",AH2246=MAX(AF2246:AH2246),"NIKKEI",MAX(AF2246:AH2246)=0,""),"")</f>
        <v/>
      </c>
      <c r="AO2246" t="str" cm="1">
        <f t="array" ref="AO2246">IF(AM2246="BASE","",IF(MAX(AF2246:AH2246)=0,_xlfn.IFS(AI2246=MAX(AI2246:AK2246),"SP&amp;DAX",AJ2246=MAX(AI2246:AK2246),"SP&amp;NIKKEI",AK2246=MAX(AI2246:AK2246),"DAX&amp;NIKKEI"),""))</f>
        <v/>
      </c>
      <c r="AQ2246" s="3">
        <f t="shared" si="1312"/>
        <v>44901</v>
      </c>
      <c r="AR2246" cm="1">
        <f t="array" ref="AR2246">IF(AM2246="BASE",AE2246,_xlfn.IFS(AN2246="DAX",AG2246,AN2246="NIKKEI",AH2246,AN2246="SP",AF2246,AN2246="",MAX(AI2246:AK2246)))</f>
        <v>0.58283604046274884</v>
      </c>
      <c r="AS2246" s="4">
        <f t="shared" si="1284"/>
        <v>0.59050984433525522</v>
      </c>
      <c r="AT2246" s="4">
        <f t="shared" si="1285"/>
        <v>0.71093741884306028</v>
      </c>
      <c r="AU2246" s="4">
        <f t="shared" si="1286"/>
        <v>1.9310169463480568E-5</v>
      </c>
      <c r="AV2246" s="4">
        <f t="shared" si="1287"/>
        <v>4.1163814159105401E-3</v>
      </c>
      <c r="AW2246" s="4">
        <f t="shared" si="1288"/>
        <v>4.6910544753805752E-3</v>
      </c>
      <c r="AX2246" s="4">
        <f t="shared" si="1289"/>
        <v>2.0437110307821006E-2</v>
      </c>
      <c r="AY2246" s="4">
        <f t="shared" si="1290"/>
        <v>9.1792508008311253E-3</v>
      </c>
      <c r="AZ2246" s="4">
        <f t="shared" si="1291"/>
        <v>-13.119542882181744</v>
      </c>
      <c r="BA2246" s="6" t="str">
        <f t="shared" si="1292"/>
        <v>WEAKEN</v>
      </c>
      <c r="BB2246" s="4">
        <f t="shared" si="1293"/>
        <v>0</v>
      </c>
      <c r="BC2246" s="4">
        <f t="shared" si="1294"/>
        <v>0.60295548643614738</v>
      </c>
      <c r="BD2246" s="4">
        <f t="shared" si="1295"/>
        <v>0.77882552653643133</v>
      </c>
      <c r="BE2246" s="4">
        <f t="shared" si="1313"/>
        <v>0.05</v>
      </c>
      <c r="BF2246" s="4" t="str">
        <f t="shared" si="1314"/>
        <v/>
      </c>
      <c r="BG2246" s="4" t="str">
        <f t="shared" si="1315"/>
        <v/>
      </c>
      <c r="BH2246" s="4" t="str">
        <f t="shared" si="1316"/>
        <v/>
      </c>
      <c r="BI2246" s="4" t="str">
        <f t="shared" si="1317"/>
        <v/>
      </c>
      <c r="BJ2246" s="4" t="str">
        <f t="shared" si="1318"/>
        <v/>
      </c>
      <c r="BK2246" s="4" t="str">
        <f t="shared" si="1319"/>
        <v/>
      </c>
      <c r="BS2246" s="3" t="str">
        <f t="shared" si="1296"/>
        <v/>
      </c>
      <c r="BT2246" s="5">
        <f t="shared" si="1297"/>
        <v>-0.12042757450780506</v>
      </c>
      <c r="BU2246" s="3"/>
    </row>
    <row r="2247" spans="1:73" x14ac:dyDescent="0.2">
      <c r="A2247" s="1">
        <v>44902</v>
      </c>
      <c r="C2247">
        <v>0.58644243609120106</v>
      </c>
      <c r="D2247">
        <v>0.5877569757457034</v>
      </c>
      <c r="E2247">
        <v>0.59213961000173942</v>
      </c>
      <c r="F2247">
        <v>0.58705372680351597</v>
      </c>
      <c r="G2247">
        <v>0.59510317472051466</v>
      </c>
      <c r="H2247">
        <v>0.58826750576147191</v>
      </c>
      <c r="I2247">
        <v>0.59267502535065919</v>
      </c>
      <c r="J2247">
        <v>0.59548643707690729</v>
      </c>
      <c r="M2247">
        <f>'[1]CAC_SWISS (-SP-NIKKEI-DAX)'!AC2332</f>
        <v>0</v>
      </c>
      <c r="N2247">
        <f>'[1]CAC_SWISS_SP (-NIKKEI-DAX)'!AD2332</f>
        <v>0</v>
      </c>
      <c r="O2247">
        <f>'[1]CAC_SWISS_DAX (-SP-NIKKEI)'!AD2332</f>
        <v>0</v>
      </c>
      <c r="P2247">
        <f>'[1]CAC_SWISS_NIKKEI (-SP-DAX)'!AD2332</f>
        <v>0</v>
      </c>
      <c r="Q2247">
        <f>'[1]CAC_SWISS_DAX_SP (-NIKKEI)'!AF2332</f>
        <v>0</v>
      </c>
      <c r="R2247">
        <f>'[1]CAC_SWISS_SP_NIKKEI (-DAX)'!AF2332</f>
        <v>0</v>
      </c>
      <c r="S2247">
        <f>'[1]CAC_SWISS_DAX_NIKKEI (-SP)'!AF2332</f>
        <v>0</v>
      </c>
      <c r="V2247" t="str">
        <f t="shared" si="1306"/>
        <v>BASE</v>
      </c>
      <c r="W2247" t="str">
        <f t="shared" si="1307"/>
        <v>BASE+SP</v>
      </c>
      <c r="X2247" t="str">
        <f t="shared" si="1308"/>
        <v>BASE+DAX</v>
      </c>
      <c r="Y2247" t="str">
        <f t="shared" si="1309"/>
        <v>BASE+NIKKEI</v>
      </c>
      <c r="Z2247" s="2" t="str">
        <f t="shared" si="1310"/>
        <v>- NIKKEI</v>
      </c>
      <c r="AA2247" s="2" t="str">
        <f t="shared" si="1283"/>
        <v>- DAX</v>
      </c>
      <c r="AB2247" s="2" t="str">
        <f t="shared" si="1298"/>
        <v>- SP</v>
      </c>
      <c r="AE2247">
        <f t="shared" si="1299"/>
        <v>0.58644243609120106</v>
      </c>
      <c r="AF2247">
        <f t="shared" si="1300"/>
        <v>0.5877569757457034</v>
      </c>
      <c r="AG2247">
        <f t="shared" si="1301"/>
        <v>0.59213961000173942</v>
      </c>
      <c r="AH2247">
        <f t="shared" si="1302"/>
        <v>0.58705372680351597</v>
      </c>
      <c r="AI2247">
        <f t="shared" si="1303"/>
        <v>0.59510317472051466</v>
      </c>
      <c r="AJ2247">
        <f t="shared" si="1304"/>
        <v>0.58826750576147191</v>
      </c>
      <c r="AK2247">
        <f t="shared" si="1305"/>
        <v>0.59267502535065919</v>
      </c>
      <c r="AM2247" t="str">
        <f t="shared" si="1311"/>
        <v>BASE</v>
      </c>
      <c r="AN2247" t="str" cm="1">
        <f t="array" ref="AN2247">IF(AM2247="",_xlfn.IFS(AF2247=MAX(AF2247:AH2247),"SP",AG2247=MAX(AF2247:AH2247),"DAX",AH2247=MAX(AF2247:AH2247),"NIKKEI",MAX(AF2247:AH2247)=0,""),"")</f>
        <v/>
      </c>
      <c r="AO2247" t="str" cm="1">
        <f t="array" ref="AO2247">IF(AM2247="BASE","",IF(MAX(AF2247:AH2247)=0,_xlfn.IFS(AI2247=MAX(AI2247:AK2247),"SP&amp;DAX",AJ2247=MAX(AI2247:AK2247),"SP&amp;NIKKEI",AK2247=MAX(AI2247:AK2247),"DAX&amp;NIKKEI"),""))</f>
        <v/>
      </c>
      <c r="AQ2247" s="3">
        <f t="shared" si="1312"/>
        <v>44902</v>
      </c>
      <c r="AR2247" cm="1">
        <f t="array" ref="AR2247">IF(AM2247="BASE",AE2247,_xlfn.IFS(AN2247="DAX",AG2247,AN2247="NIKKEI",AH2247,AN2247="SP",AF2247,AN2247="",MAX(AI2247:AK2247)))</f>
        <v>0.58644243609120106</v>
      </c>
      <c r="AS2247" s="4">
        <f t="shared" si="1284"/>
        <v>0.5898816033693286</v>
      </c>
      <c r="AT2247" s="4">
        <f t="shared" si="1285"/>
        <v>0.70770349835095592</v>
      </c>
      <c r="AU2247" s="4">
        <f t="shared" si="1286"/>
        <v>2.0164692957005039E-5</v>
      </c>
      <c r="AV2247" s="4">
        <f t="shared" si="1287"/>
        <v>4.3523097790586574E-3</v>
      </c>
      <c r="AW2247" s="4">
        <f t="shared" si="1288"/>
        <v>4.6331014979743412E-3</v>
      </c>
      <c r="AX2247" s="4">
        <f t="shared" si="1289"/>
        <v>2.1014510327332394E-2</v>
      </c>
      <c r="AY2247" s="4">
        <f t="shared" si="1290"/>
        <v>9.4373017794745565E-3</v>
      </c>
      <c r="AZ2247" s="4">
        <f t="shared" si="1291"/>
        <v>-12.484701425769954</v>
      </c>
      <c r="BA2247" s="6" t="str">
        <f t="shared" si="1292"/>
        <v>WEAKEN</v>
      </c>
      <c r="BB2247" s="4">
        <f t="shared" si="1293"/>
        <v>0</v>
      </c>
      <c r="BC2247" s="4">
        <f t="shared" si="1294"/>
        <v>0.60295548643614738</v>
      </c>
      <c r="BD2247" s="4">
        <f t="shared" si="1295"/>
        <v>0.77882552653643133</v>
      </c>
      <c r="BE2247" s="4">
        <f t="shared" si="1313"/>
        <v>0.05</v>
      </c>
      <c r="BF2247" s="4" t="str">
        <f t="shared" si="1314"/>
        <v/>
      </c>
      <c r="BG2247" s="4" t="str">
        <f t="shared" si="1315"/>
        <v/>
      </c>
      <c r="BH2247" s="4" t="str">
        <f t="shared" si="1316"/>
        <v/>
      </c>
      <c r="BI2247" s="4" t="str">
        <f t="shared" si="1317"/>
        <v/>
      </c>
      <c r="BJ2247" s="4" t="str">
        <f t="shared" si="1318"/>
        <v/>
      </c>
      <c r="BK2247" s="4" t="str">
        <f t="shared" si="1319"/>
        <v/>
      </c>
      <c r="BS2247" s="3" t="str">
        <f t="shared" si="1296"/>
        <v/>
      </c>
      <c r="BT2247" s="5">
        <f t="shared" si="1297"/>
        <v>-0.11782189498162732</v>
      </c>
      <c r="BU2247" s="3"/>
    </row>
    <row r="2248" spans="1:73" x14ac:dyDescent="0.2">
      <c r="A2248" s="1">
        <v>44903</v>
      </c>
      <c r="C2248">
        <v>0.58614522369156774</v>
      </c>
      <c r="D2248">
        <v>0.58754278004794958</v>
      </c>
      <c r="E2248">
        <v>0.59193330360500562</v>
      </c>
      <c r="F2248">
        <v>0.58677853360892218</v>
      </c>
      <c r="G2248">
        <v>0.59488523893837109</v>
      </c>
      <c r="H2248">
        <v>0.58807967210101308</v>
      </c>
      <c r="I2248">
        <v>0.59245924081839885</v>
      </c>
      <c r="J2248">
        <v>0.59527002443996113</v>
      </c>
      <c r="M2248">
        <f>'[1]CAC_SWISS (-SP-NIKKEI-DAX)'!AC2333</f>
        <v>0</v>
      </c>
      <c r="N2248">
        <f>'[1]CAC_SWISS_SP (-NIKKEI-DAX)'!AD2333</f>
        <v>0</v>
      </c>
      <c r="O2248">
        <f>'[1]CAC_SWISS_DAX (-SP-NIKKEI)'!AD2333</f>
        <v>0</v>
      </c>
      <c r="P2248">
        <f>'[1]CAC_SWISS_NIKKEI (-SP-DAX)'!AD2333</f>
        <v>0</v>
      </c>
      <c r="Q2248">
        <f>'[1]CAC_SWISS_DAX_SP (-NIKKEI)'!AF2333</f>
        <v>0</v>
      </c>
      <c r="R2248">
        <f>'[1]CAC_SWISS_SP_NIKKEI (-DAX)'!AF2333</f>
        <v>0</v>
      </c>
      <c r="S2248">
        <f>'[1]CAC_SWISS_DAX_NIKKEI (-SP)'!AF2333</f>
        <v>0</v>
      </c>
      <c r="V2248" t="str">
        <f t="shared" si="1306"/>
        <v>BASE</v>
      </c>
      <c r="W2248" t="str">
        <f t="shared" si="1307"/>
        <v>BASE+SP</v>
      </c>
      <c r="X2248" t="str">
        <f t="shared" si="1308"/>
        <v>BASE+DAX</v>
      </c>
      <c r="Y2248" t="str">
        <f t="shared" si="1309"/>
        <v>BASE+NIKKEI</v>
      </c>
      <c r="Z2248" s="2" t="str">
        <f t="shared" si="1310"/>
        <v>- NIKKEI</v>
      </c>
      <c r="AA2248" s="2" t="str">
        <f t="shared" si="1283"/>
        <v>- DAX</v>
      </c>
      <c r="AB2248" s="2" t="str">
        <f t="shared" si="1298"/>
        <v>- SP</v>
      </c>
      <c r="AE2248">
        <f t="shared" si="1299"/>
        <v>0.58614522369156774</v>
      </c>
      <c r="AF2248">
        <f t="shared" si="1300"/>
        <v>0.58754278004794958</v>
      </c>
      <c r="AG2248">
        <f t="shared" si="1301"/>
        <v>0.59193330360500562</v>
      </c>
      <c r="AH2248">
        <f t="shared" si="1302"/>
        <v>0.58677853360892218</v>
      </c>
      <c r="AI2248">
        <f t="shared" si="1303"/>
        <v>0.59488523893837109</v>
      </c>
      <c r="AJ2248">
        <f t="shared" si="1304"/>
        <v>0.58807967210101308</v>
      </c>
      <c r="AK2248">
        <f t="shared" si="1305"/>
        <v>0.59245924081839885</v>
      </c>
      <c r="AM2248" t="str">
        <f t="shared" si="1311"/>
        <v>BASE</v>
      </c>
      <c r="AN2248" t="str" cm="1">
        <f t="array" ref="AN2248">IF(AM2248="",_xlfn.IFS(AF2248=MAX(AF2248:AH2248),"SP",AG2248=MAX(AF2248:AH2248),"DAX",AH2248=MAX(AF2248:AH2248),"NIKKEI",MAX(AF2248:AH2248)=0,""),"")</f>
        <v/>
      </c>
      <c r="AO2248" t="str" cm="1">
        <f t="array" ref="AO2248">IF(AM2248="BASE","",IF(MAX(AF2248:AH2248)=0,_xlfn.IFS(AI2248=MAX(AI2248:AK2248),"SP&amp;DAX",AJ2248=MAX(AI2248:AK2248),"SP&amp;NIKKEI",AK2248=MAX(AI2248:AK2248),"DAX&amp;NIKKEI"),""))</f>
        <v/>
      </c>
      <c r="AQ2248" s="3">
        <f t="shared" si="1312"/>
        <v>44903</v>
      </c>
      <c r="AR2248" cm="1">
        <f t="array" ref="AR2248">IF(AM2248="BASE",AE2248,_xlfn.IFS(AN2248="DAX",AG2248,AN2248="NIKKEI",AH2248,AN2248="SP",AF2248,AN2248="",MAX(AI2248:AK2248)))</f>
        <v>0.58614522369156774</v>
      </c>
      <c r="AS2248" s="4">
        <f t="shared" si="1284"/>
        <v>0.58945148580140638</v>
      </c>
      <c r="AT2248" s="4">
        <f t="shared" si="1285"/>
        <v>0.70454526462067368</v>
      </c>
      <c r="AU2248" s="4">
        <f t="shared" si="1286"/>
        <v>2.1474862662645428E-5</v>
      </c>
      <c r="AV2248" s="4">
        <f t="shared" si="1287"/>
        <v>4.5889977333226353E-3</v>
      </c>
      <c r="AW2248" s="4">
        <f t="shared" si="1288"/>
        <v>4.6796411570891507E-3</v>
      </c>
      <c r="AX2248" s="4">
        <f t="shared" si="1289"/>
        <v>2.1578445313118699E-2</v>
      </c>
      <c r="AY2248" s="4">
        <f t="shared" si="1290"/>
        <v>9.6916170442665154E-3</v>
      </c>
      <c r="AZ2248" s="4">
        <f t="shared" si="1291"/>
        <v>-11.875601181265811</v>
      </c>
      <c r="BA2248" s="6" t="str">
        <f t="shared" si="1292"/>
        <v>WEAKEN</v>
      </c>
      <c r="BB2248" s="4">
        <f t="shared" si="1293"/>
        <v>0</v>
      </c>
      <c r="BC2248" s="4">
        <f t="shared" si="1294"/>
        <v>0.60295548643614738</v>
      </c>
      <c r="BD2248" s="4">
        <f t="shared" si="1295"/>
        <v>0.77882552653643133</v>
      </c>
      <c r="BE2248" s="4">
        <f t="shared" si="1313"/>
        <v>0.05</v>
      </c>
      <c r="BF2248" s="4" t="str">
        <f t="shared" si="1314"/>
        <v/>
      </c>
      <c r="BG2248" s="4" t="str">
        <f t="shared" si="1315"/>
        <v/>
      </c>
      <c r="BH2248" s="4" t="str">
        <f t="shared" si="1316"/>
        <v/>
      </c>
      <c r="BI2248" s="4" t="str">
        <f t="shared" si="1317"/>
        <v/>
      </c>
      <c r="BJ2248" s="4" t="str">
        <f t="shared" si="1318"/>
        <v/>
      </c>
      <c r="BK2248" s="4" t="str">
        <f t="shared" si="1319"/>
        <v/>
      </c>
      <c r="BS2248" s="3" t="str">
        <f t="shared" si="1296"/>
        <v/>
      </c>
      <c r="BT2248" s="5">
        <f t="shared" si="1297"/>
        <v>-0.1150937788192673</v>
      </c>
      <c r="BU2248" s="3"/>
    </row>
    <row r="2249" spans="1:73" x14ac:dyDescent="0.2">
      <c r="A2249" s="1">
        <v>44904</v>
      </c>
      <c r="C2249">
        <v>0.59275890518777208</v>
      </c>
      <c r="D2249">
        <v>0.59413942902415773</v>
      </c>
      <c r="E2249">
        <v>0.59719976880972825</v>
      </c>
      <c r="F2249">
        <v>0.59330469184984314</v>
      </c>
      <c r="G2249">
        <v>0.59986388973224447</v>
      </c>
      <c r="H2249">
        <v>0.59458511766039823</v>
      </c>
      <c r="I2249">
        <v>0.59764534484492571</v>
      </c>
      <c r="J2249">
        <v>0.60017155401157285</v>
      </c>
      <c r="M2249">
        <f>'[1]CAC_SWISS (-SP-NIKKEI-DAX)'!AC2334</f>
        <v>0</v>
      </c>
      <c r="N2249">
        <f>'[1]CAC_SWISS_SP (-NIKKEI-DAX)'!AD2334</f>
        <v>0</v>
      </c>
      <c r="O2249">
        <f>'[1]CAC_SWISS_DAX (-SP-NIKKEI)'!AD2334</f>
        <v>0</v>
      </c>
      <c r="P2249">
        <f>'[1]CAC_SWISS_NIKKEI (-SP-DAX)'!AD2334</f>
        <v>0</v>
      </c>
      <c r="Q2249">
        <f>'[1]CAC_SWISS_DAX_SP (-NIKKEI)'!AF2334</f>
        <v>0</v>
      </c>
      <c r="R2249">
        <f>'[1]CAC_SWISS_SP_NIKKEI (-DAX)'!AF2334</f>
        <v>0</v>
      </c>
      <c r="S2249">
        <f>'[1]CAC_SWISS_DAX_NIKKEI (-SP)'!AF2334</f>
        <v>0</v>
      </c>
      <c r="V2249" t="str">
        <f t="shared" si="1306"/>
        <v>BASE</v>
      </c>
      <c r="W2249" t="str">
        <f t="shared" si="1307"/>
        <v>BASE+SP</v>
      </c>
      <c r="X2249" t="str">
        <f t="shared" si="1308"/>
        <v>BASE+DAX</v>
      </c>
      <c r="Y2249" t="str">
        <f t="shared" si="1309"/>
        <v>BASE+NIKKEI</v>
      </c>
      <c r="Z2249" s="2" t="str">
        <f t="shared" si="1310"/>
        <v>- NIKKEI</v>
      </c>
      <c r="AA2249" s="2" t="str">
        <f t="shared" si="1283"/>
        <v>- DAX</v>
      </c>
      <c r="AB2249" s="2" t="str">
        <f t="shared" si="1298"/>
        <v>- SP</v>
      </c>
      <c r="AE2249">
        <f t="shared" si="1299"/>
        <v>0.59275890518777208</v>
      </c>
      <c r="AF2249">
        <f t="shared" si="1300"/>
        <v>0.59413942902415773</v>
      </c>
      <c r="AG2249">
        <f t="shared" si="1301"/>
        <v>0.59719976880972825</v>
      </c>
      <c r="AH2249">
        <f t="shared" si="1302"/>
        <v>0.59330469184984314</v>
      </c>
      <c r="AI2249">
        <f t="shared" si="1303"/>
        <v>0.59986388973224447</v>
      </c>
      <c r="AJ2249">
        <f t="shared" si="1304"/>
        <v>0.59458511766039823</v>
      </c>
      <c r="AK2249">
        <f t="shared" si="1305"/>
        <v>0.59764534484492571</v>
      </c>
      <c r="AM2249" t="str">
        <f t="shared" si="1311"/>
        <v>BASE</v>
      </c>
      <c r="AN2249" t="str" cm="1">
        <f t="array" ref="AN2249">IF(AM2249="",_xlfn.IFS(AF2249=MAX(AF2249:AH2249),"SP",AG2249=MAX(AF2249:AH2249),"DAX",AH2249=MAX(AF2249:AH2249),"NIKKEI",MAX(AF2249:AH2249)=0,""),"")</f>
        <v/>
      </c>
      <c r="AO2249" t="str" cm="1">
        <f t="array" ref="AO2249">IF(AM2249="BASE","",IF(MAX(AF2249:AH2249)=0,_xlfn.IFS(AI2249=MAX(AI2249:AK2249),"SP&amp;DAX",AJ2249=MAX(AI2249:AK2249),"SP&amp;NIKKEI",AK2249=MAX(AI2249:AK2249),"DAX&amp;NIKKEI"),""))</f>
        <v/>
      </c>
      <c r="AQ2249" s="3">
        <f t="shared" si="1312"/>
        <v>44904</v>
      </c>
      <c r="AR2249" cm="1">
        <f t="array" ref="AR2249">IF(AM2249="BASE",AE2249,_xlfn.IFS(AN2249="DAX",AG2249,AN2249="NIKKEI",AH2249,AN2249="SP",AF2249,AN2249="",MAX(AI2249:AK2249)))</f>
        <v>0.59275890518777208</v>
      </c>
      <c r="AS2249" s="4">
        <f t="shared" si="1284"/>
        <v>0.58874842213122225</v>
      </c>
      <c r="AT2249" s="4">
        <f t="shared" si="1285"/>
        <v>0.70175666197202435</v>
      </c>
      <c r="AU2249" s="4">
        <f t="shared" si="1286"/>
        <v>1.0266044226100334E-5</v>
      </c>
      <c r="AV2249" s="4">
        <f t="shared" si="1287"/>
        <v>4.7804800092443459E-3</v>
      </c>
      <c r="AW2249" s="4">
        <f t="shared" si="1288"/>
        <v>2.1474923451720689E-3</v>
      </c>
      <c r="AX2249" s="4">
        <f t="shared" si="1289"/>
        <v>2.2018922028063666E-2</v>
      </c>
      <c r="AY2249" s="4">
        <f t="shared" si="1290"/>
        <v>9.830371539646757E-3</v>
      </c>
      <c r="AZ2249" s="4">
        <f t="shared" si="1291"/>
        <v>-11.495825909023875</v>
      </c>
      <c r="BA2249" s="6" t="str">
        <f t="shared" si="1292"/>
        <v>WEAKEN</v>
      </c>
      <c r="BB2249" s="4">
        <f t="shared" si="1293"/>
        <v>0</v>
      </c>
      <c r="BC2249" s="4">
        <f t="shared" si="1294"/>
        <v>0.60295548643614738</v>
      </c>
      <c r="BD2249" s="4">
        <f t="shared" si="1295"/>
        <v>0.77882552653643133</v>
      </c>
      <c r="BE2249" s="4">
        <f t="shared" si="1313"/>
        <v>0.05</v>
      </c>
      <c r="BF2249" s="4" t="str">
        <f t="shared" si="1314"/>
        <v/>
      </c>
      <c r="BG2249" s="4" t="str">
        <f t="shared" si="1315"/>
        <v/>
      </c>
      <c r="BH2249" s="4" t="str">
        <f t="shared" si="1316"/>
        <v/>
      </c>
      <c r="BI2249" s="4" t="str">
        <f t="shared" si="1317"/>
        <v/>
      </c>
      <c r="BJ2249" s="4" t="str">
        <f t="shared" si="1318"/>
        <v/>
      </c>
      <c r="BK2249" s="4" t="str">
        <f t="shared" si="1319"/>
        <v/>
      </c>
      <c r="BS2249" s="3" t="str">
        <f t="shared" si="1296"/>
        <v/>
      </c>
      <c r="BT2249" s="5">
        <f t="shared" si="1297"/>
        <v>-0.1130082398408021</v>
      </c>
      <c r="BU2249" s="3"/>
    </row>
    <row r="2250" spans="1:73" x14ac:dyDescent="0.2">
      <c r="A2250" s="1">
        <v>44907</v>
      </c>
      <c r="C2250">
        <v>0.59493763468170191</v>
      </c>
      <c r="D2250">
        <v>0.59732186435635459</v>
      </c>
      <c r="E2250">
        <v>0.59849474215495324</v>
      </c>
      <c r="F2250">
        <v>0.5950238629594351</v>
      </c>
      <c r="G2250">
        <v>0.60216317660261265</v>
      </c>
      <c r="H2250">
        <v>0.5973393907635095</v>
      </c>
      <c r="I2250">
        <v>0.59858435232187279</v>
      </c>
      <c r="J2250">
        <v>0.60217252301714874</v>
      </c>
      <c r="M2250">
        <f>'[1]CAC_SWISS (-SP-NIKKEI-DAX)'!AC2335</f>
        <v>0</v>
      </c>
      <c r="N2250">
        <f>'[1]CAC_SWISS_SP (-NIKKEI-DAX)'!AD2335</f>
        <v>0</v>
      </c>
      <c r="O2250">
        <f>'[1]CAC_SWISS_DAX (-SP-NIKKEI)'!AD2335</f>
        <v>0</v>
      </c>
      <c r="P2250">
        <f>'[1]CAC_SWISS_NIKKEI (-SP-DAX)'!AD2335</f>
        <v>0</v>
      </c>
      <c r="Q2250">
        <f>'[1]CAC_SWISS_DAX_SP (-NIKKEI)'!AF2335</f>
        <v>0</v>
      </c>
      <c r="R2250">
        <f>'[1]CAC_SWISS_SP_NIKKEI (-DAX)'!AF2335</f>
        <v>0</v>
      </c>
      <c r="S2250">
        <f>'[1]CAC_SWISS_DAX_NIKKEI (-SP)'!AF2335</f>
        <v>0</v>
      </c>
      <c r="V2250" t="str">
        <f t="shared" si="1306"/>
        <v>BASE</v>
      </c>
      <c r="W2250" t="str">
        <f t="shared" si="1307"/>
        <v>BASE+SP</v>
      </c>
      <c r="X2250" t="str">
        <f t="shared" si="1308"/>
        <v>BASE+DAX</v>
      </c>
      <c r="Y2250" t="str">
        <f t="shared" si="1309"/>
        <v>BASE+NIKKEI</v>
      </c>
      <c r="Z2250" s="2" t="str">
        <f t="shared" si="1310"/>
        <v>- NIKKEI</v>
      </c>
      <c r="AA2250" s="2" t="str">
        <f t="shared" si="1283"/>
        <v>- DAX</v>
      </c>
      <c r="AB2250" s="2" t="str">
        <f t="shared" si="1298"/>
        <v>- SP</v>
      </c>
      <c r="AE2250">
        <f t="shared" si="1299"/>
        <v>0.59493763468170191</v>
      </c>
      <c r="AF2250">
        <f t="shared" si="1300"/>
        <v>0.59732186435635459</v>
      </c>
      <c r="AG2250">
        <f t="shared" si="1301"/>
        <v>0.59849474215495324</v>
      </c>
      <c r="AH2250">
        <f t="shared" si="1302"/>
        <v>0.5950238629594351</v>
      </c>
      <c r="AI2250">
        <f t="shared" si="1303"/>
        <v>0.60216317660261265</v>
      </c>
      <c r="AJ2250">
        <f t="shared" si="1304"/>
        <v>0.5973393907635095</v>
      </c>
      <c r="AK2250">
        <f t="shared" si="1305"/>
        <v>0.59858435232187279</v>
      </c>
      <c r="AM2250" t="str">
        <f t="shared" si="1311"/>
        <v>BASE</v>
      </c>
      <c r="AN2250" t="str" cm="1">
        <f t="array" ref="AN2250">IF(AM2250="",_xlfn.IFS(AF2250=MAX(AF2250:AH2250),"SP",AG2250=MAX(AF2250:AH2250),"DAX",AH2250=MAX(AF2250:AH2250),"NIKKEI",MAX(AF2250:AH2250)=0,""),"")</f>
        <v/>
      </c>
      <c r="AO2250" t="str" cm="1">
        <f t="array" ref="AO2250">IF(AM2250="BASE","",IF(MAX(AF2250:AH2250)=0,_xlfn.IFS(AI2250=MAX(AI2250:AK2250),"SP&amp;DAX",AJ2250=MAX(AI2250:AK2250),"SP&amp;NIKKEI",AK2250=MAX(AI2250:AK2250),"DAX&amp;NIKKEI"),""))</f>
        <v/>
      </c>
      <c r="AQ2250" s="3">
        <f t="shared" si="1312"/>
        <v>44907</v>
      </c>
      <c r="AR2250" cm="1">
        <f t="array" ref="AR2250">IF(AM2250="BASE",AE2250,_xlfn.IFS(AN2250="DAX",AG2250,AN2250="NIKKEI",AH2250,AN2250="SP",AF2250,AN2250="",MAX(AI2250:AK2250)))</f>
        <v>0.59493763468170191</v>
      </c>
      <c r="AS2250" s="4">
        <f t="shared" si="1284"/>
        <v>0.58912688833700289</v>
      </c>
      <c r="AT2250" s="4">
        <f t="shared" si="1285"/>
        <v>0.69861447549028854</v>
      </c>
      <c r="AU2250" s="4">
        <f t="shared" si="1286"/>
        <v>1.3720724474324306E-5</v>
      </c>
      <c r="AV2250" s="4">
        <f t="shared" si="1287"/>
        <v>4.9759235855845862E-3</v>
      </c>
      <c r="AW2250" s="4">
        <f t="shared" si="1288"/>
        <v>2.7574226650251814E-3</v>
      </c>
      <c r="AX2250" s="4">
        <f t="shared" si="1289"/>
        <v>2.2465778214595805E-2</v>
      </c>
      <c r="AY2250" s="4">
        <f t="shared" si="1290"/>
        <v>1.0044428513316432E-2</v>
      </c>
      <c r="AZ2250" s="4">
        <f t="shared" si="1291"/>
        <v>-10.900330168922219</v>
      </c>
      <c r="BA2250" s="6" t="str">
        <f t="shared" si="1292"/>
        <v>WEAKEN</v>
      </c>
      <c r="BB2250" s="4">
        <f t="shared" si="1293"/>
        <v>0</v>
      </c>
      <c r="BC2250" s="4">
        <f t="shared" si="1294"/>
        <v>0.60295548643614738</v>
      </c>
      <c r="BD2250" s="4">
        <f t="shared" si="1295"/>
        <v>0.77882552653643133</v>
      </c>
      <c r="BE2250" s="4">
        <f t="shared" si="1313"/>
        <v>0.05</v>
      </c>
      <c r="BF2250" s="4" t="str">
        <f t="shared" si="1314"/>
        <v/>
      </c>
      <c r="BG2250" s="4" t="str">
        <f t="shared" si="1315"/>
        <v/>
      </c>
      <c r="BH2250" s="4" t="str">
        <f t="shared" si="1316"/>
        <v/>
      </c>
      <c r="BI2250" s="4" t="str">
        <f t="shared" si="1317"/>
        <v/>
      </c>
      <c r="BJ2250" s="4" t="str">
        <f t="shared" si="1318"/>
        <v/>
      </c>
      <c r="BK2250" s="4" t="str">
        <f t="shared" si="1319"/>
        <v/>
      </c>
      <c r="BS2250" s="3" t="str">
        <f t="shared" si="1296"/>
        <v/>
      </c>
      <c r="BT2250" s="5">
        <f t="shared" si="1297"/>
        <v>-0.10948758715328566</v>
      </c>
      <c r="BU2250" s="3"/>
    </row>
    <row r="2251" spans="1:73" x14ac:dyDescent="0.2">
      <c r="A2251" s="1">
        <v>44908</v>
      </c>
      <c r="C2251">
        <v>0.59924846671581811</v>
      </c>
      <c r="D2251">
        <v>0.60159591955494196</v>
      </c>
      <c r="E2251">
        <v>0.60276796116222575</v>
      </c>
      <c r="F2251">
        <v>0.59933752717212996</v>
      </c>
      <c r="G2251">
        <v>0.60640061021877367</v>
      </c>
      <c r="H2251">
        <v>0.60161370344018461</v>
      </c>
      <c r="I2251">
        <v>0.60285693658290451</v>
      </c>
      <c r="J2251">
        <v>0.60640852486755403</v>
      </c>
      <c r="M2251">
        <f>'[1]CAC_SWISS (-SP-NIKKEI-DAX)'!AC2336</f>
        <v>0</v>
      </c>
      <c r="N2251">
        <f>'[1]CAC_SWISS_SP (-NIKKEI-DAX)'!AD2336</f>
        <v>0</v>
      </c>
      <c r="O2251">
        <f>'[1]CAC_SWISS_DAX (-SP-NIKKEI)'!AD2336</f>
        <v>0</v>
      </c>
      <c r="P2251">
        <f>'[1]CAC_SWISS_NIKKEI (-SP-DAX)'!AD2336</f>
        <v>0</v>
      </c>
      <c r="Q2251">
        <f>'[1]CAC_SWISS_DAX_SP (-NIKKEI)'!AF2336</f>
        <v>0</v>
      </c>
      <c r="R2251">
        <f>'[1]CAC_SWISS_SP_NIKKEI (-DAX)'!AF2336</f>
        <v>0</v>
      </c>
      <c r="S2251">
        <f>'[1]CAC_SWISS_DAX_NIKKEI (-SP)'!AF2336</f>
        <v>0</v>
      </c>
      <c r="V2251" t="str">
        <f t="shared" si="1306"/>
        <v>BASE</v>
      </c>
      <c r="W2251" t="str">
        <f t="shared" si="1307"/>
        <v>BASE+SP</v>
      </c>
      <c r="X2251" t="str">
        <f t="shared" si="1308"/>
        <v>BASE+DAX</v>
      </c>
      <c r="Y2251" t="str">
        <f t="shared" si="1309"/>
        <v>BASE+NIKKEI</v>
      </c>
      <c r="Z2251" s="2" t="str">
        <f t="shared" si="1310"/>
        <v>- NIKKEI</v>
      </c>
      <c r="AA2251" s="2" t="str">
        <f t="shared" si="1283"/>
        <v>- DAX</v>
      </c>
      <c r="AB2251" s="2" t="str">
        <f t="shared" si="1298"/>
        <v>- SP</v>
      </c>
      <c r="AE2251">
        <f t="shared" si="1299"/>
        <v>0.59924846671581811</v>
      </c>
      <c r="AF2251">
        <f t="shared" si="1300"/>
        <v>0.60159591955494196</v>
      </c>
      <c r="AG2251">
        <f t="shared" si="1301"/>
        <v>0.60276796116222575</v>
      </c>
      <c r="AH2251">
        <f t="shared" si="1302"/>
        <v>0.59933752717212996</v>
      </c>
      <c r="AI2251">
        <f t="shared" si="1303"/>
        <v>0.60640061021877367</v>
      </c>
      <c r="AJ2251">
        <f t="shared" si="1304"/>
        <v>0.60161370344018461</v>
      </c>
      <c r="AK2251">
        <f t="shared" si="1305"/>
        <v>0.60285693658290451</v>
      </c>
      <c r="AM2251" t="str">
        <f t="shared" si="1311"/>
        <v>BASE</v>
      </c>
      <c r="AN2251" t="str" cm="1">
        <f t="array" ref="AN2251">IF(AM2251="",_xlfn.IFS(AF2251=MAX(AF2251:AH2251),"SP",AG2251=MAX(AF2251:AH2251),"DAX",AH2251=MAX(AF2251:AH2251),"NIKKEI",MAX(AF2251:AH2251)=0,""),"")</f>
        <v/>
      </c>
      <c r="AO2251" t="str" cm="1">
        <f t="array" ref="AO2251">IF(AM2251="BASE","",IF(MAX(AF2251:AH2251)=0,_xlfn.IFS(AI2251=MAX(AI2251:AK2251),"SP&amp;DAX",AJ2251=MAX(AI2251:AK2251),"SP&amp;NIKKEI",AK2251=MAX(AI2251:AK2251),"DAX&amp;NIKKEI"),""))</f>
        <v/>
      </c>
      <c r="AQ2251" s="3">
        <f t="shared" si="1312"/>
        <v>44908</v>
      </c>
      <c r="AR2251" cm="1">
        <f t="array" ref="AR2251">IF(AM2251="BASE",AE2251,_xlfn.IFS(AN2251="DAX",AG2251,AN2251="NIKKEI",AH2251,AN2251="SP",AF2251,AN2251="",MAX(AI2251:AK2251)))</f>
        <v>0.59924846671581811</v>
      </c>
      <c r="AS2251" s="4">
        <f t="shared" si="1284"/>
        <v>0.5902333980794856</v>
      </c>
      <c r="AT2251" s="4">
        <f t="shared" si="1285"/>
        <v>0.69553538961282224</v>
      </c>
      <c r="AU2251" s="4">
        <f t="shared" si="1286"/>
        <v>2.3644333650571096E-5</v>
      </c>
      <c r="AV2251" s="4">
        <f t="shared" si="1287"/>
        <v>5.1764689500551388E-3</v>
      </c>
      <c r="AW2251" s="4">
        <f t="shared" si="1288"/>
        <v>4.567656809825787E-3</v>
      </c>
      <c r="AX2251" s="4">
        <f t="shared" si="1289"/>
        <v>2.2917834233998079E-2</v>
      </c>
      <c r="AY2251" s="4">
        <f t="shared" si="1290"/>
        <v>1.0290471921450439E-2</v>
      </c>
      <c r="AZ2251" s="4">
        <f t="shared" si="1291"/>
        <v>-10.23296038676663</v>
      </c>
      <c r="BA2251" s="6" t="str">
        <f t="shared" si="1292"/>
        <v>WEAKEN</v>
      </c>
      <c r="BB2251" s="4">
        <f t="shared" si="1293"/>
        <v>0</v>
      </c>
      <c r="BC2251" s="4">
        <f t="shared" si="1294"/>
        <v>0.60295548643614738</v>
      </c>
      <c r="BD2251" s="4">
        <f t="shared" si="1295"/>
        <v>0.77882552653643133</v>
      </c>
      <c r="BE2251" s="4">
        <f t="shared" si="1313"/>
        <v>0.05</v>
      </c>
      <c r="BF2251" s="4" t="str">
        <f t="shared" si="1314"/>
        <v/>
      </c>
      <c r="BG2251" s="4" t="str">
        <f t="shared" si="1315"/>
        <v/>
      </c>
      <c r="BH2251" s="4" t="str">
        <f t="shared" si="1316"/>
        <v/>
      </c>
      <c r="BI2251" s="4" t="str">
        <f t="shared" si="1317"/>
        <v/>
      </c>
      <c r="BJ2251" s="4" t="str">
        <f t="shared" si="1318"/>
        <v/>
      </c>
      <c r="BK2251" s="4" t="str">
        <f t="shared" si="1319"/>
        <v/>
      </c>
      <c r="BS2251" s="3" t="str">
        <f t="shared" si="1296"/>
        <v/>
      </c>
      <c r="BT2251" s="5">
        <f t="shared" si="1297"/>
        <v>-0.10530199153333664</v>
      </c>
      <c r="BU2251" s="3"/>
    </row>
    <row r="2252" spans="1:73" x14ac:dyDescent="0.2">
      <c r="A2252" s="1">
        <v>44909</v>
      </c>
      <c r="C2252">
        <v>0.59902494190278077</v>
      </c>
      <c r="D2252">
        <v>0.60139489675476154</v>
      </c>
      <c r="E2252">
        <v>0.60227762079255853</v>
      </c>
      <c r="F2252">
        <v>0.59910416117318999</v>
      </c>
      <c r="G2252">
        <v>0.60589798744719181</v>
      </c>
      <c r="H2252">
        <v>0.60140769789213577</v>
      </c>
      <c r="I2252">
        <v>0.60236133897947786</v>
      </c>
      <c r="J2252">
        <v>0.6059042109982985</v>
      </c>
      <c r="M2252">
        <f>'[1]CAC_SWISS (-SP-NIKKEI-DAX)'!AC2337</f>
        <v>0</v>
      </c>
      <c r="N2252">
        <f>'[1]CAC_SWISS_SP (-NIKKEI-DAX)'!AD2337</f>
        <v>0</v>
      </c>
      <c r="O2252">
        <f>'[1]CAC_SWISS_DAX (-SP-NIKKEI)'!AD2337</f>
        <v>0</v>
      </c>
      <c r="P2252">
        <f>'[1]CAC_SWISS_NIKKEI (-SP-DAX)'!AD2337</f>
        <v>0</v>
      </c>
      <c r="Q2252">
        <f>'[1]CAC_SWISS_DAX_SP (-NIKKEI)'!AF2337</f>
        <v>0</v>
      </c>
      <c r="R2252">
        <f>'[1]CAC_SWISS_SP_NIKKEI (-DAX)'!AF2337</f>
        <v>0</v>
      </c>
      <c r="S2252">
        <f>'[1]CAC_SWISS_DAX_NIKKEI (-SP)'!AF2337</f>
        <v>0</v>
      </c>
      <c r="V2252" t="str">
        <f t="shared" si="1306"/>
        <v>BASE</v>
      </c>
      <c r="W2252" t="str">
        <f t="shared" si="1307"/>
        <v>BASE+SP</v>
      </c>
      <c r="X2252" t="str">
        <f t="shared" si="1308"/>
        <v>BASE+DAX</v>
      </c>
      <c r="Y2252" t="str">
        <f t="shared" si="1309"/>
        <v>BASE+NIKKEI</v>
      </c>
      <c r="Z2252" s="2" t="str">
        <f t="shared" si="1310"/>
        <v>- NIKKEI</v>
      </c>
      <c r="AA2252" s="2" t="str">
        <f t="shared" si="1283"/>
        <v>- DAX</v>
      </c>
      <c r="AB2252" s="2" t="str">
        <f t="shared" si="1298"/>
        <v>- SP</v>
      </c>
      <c r="AE2252">
        <f t="shared" si="1299"/>
        <v>0.59902494190278077</v>
      </c>
      <c r="AF2252">
        <f t="shared" si="1300"/>
        <v>0.60139489675476154</v>
      </c>
      <c r="AG2252">
        <f t="shared" si="1301"/>
        <v>0.60227762079255853</v>
      </c>
      <c r="AH2252">
        <f t="shared" si="1302"/>
        <v>0.59910416117318999</v>
      </c>
      <c r="AI2252">
        <f t="shared" si="1303"/>
        <v>0.60589798744719181</v>
      </c>
      <c r="AJ2252">
        <f t="shared" si="1304"/>
        <v>0.60140769789213577</v>
      </c>
      <c r="AK2252">
        <f t="shared" si="1305"/>
        <v>0.60236133897947786</v>
      </c>
      <c r="AM2252" t="str">
        <f t="shared" si="1311"/>
        <v>BASE</v>
      </c>
      <c r="AN2252" t="str" cm="1">
        <f t="array" ref="AN2252">IF(AM2252="",_xlfn.IFS(AF2252=MAX(AF2252:AH2252),"SP",AG2252=MAX(AF2252:AH2252),"DAX",AH2252=MAX(AF2252:AH2252),"NIKKEI",MAX(AF2252:AH2252)=0,""),"")</f>
        <v/>
      </c>
      <c r="AO2252" t="str" cm="1">
        <f t="array" ref="AO2252">IF(AM2252="BASE","",IF(MAX(AF2252:AH2252)=0,_xlfn.IFS(AI2252=MAX(AI2252:AK2252),"SP&amp;DAX",AJ2252=MAX(AI2252:AK2252),"SP&amp;NIKKEI",AK2252=MAX(AI2252:AK2252),"DAX&amp;NIKKEI"),""))</f>
        <v/>
      </c>
      <c r="AQ2252" s="3">
        <f t="shared" si="1312"/>
        <v>44909</v>
      </c>
      <c r="AR2252" cm="1">
        <f t="array" ref="AR2252">IF(AM2252="BASE",AE2252,_xlfn.IFS(AN2252="DAX",AG2252,AN2252="NIKKEI",AH2252,AN2252="SP",AF2252,AN2252="",MAX(AI2252:AK2252)))</f>
        <v>0.59902494190278077</v>
      </c>
      <c r="AS2252" s="4">
        <f t="shared" si="1284"/>
        <v>0.59088816236173136</v>
      </c>
      <c r="AT2252" s="4">
        <f t="shared" si="1285"/>
        <v>0.69253439195017152</v>
      </c>
      <c r="AU2252" s="4">
        <f t="shared" si="1286"/>
        <v>3.1196443477494742E-5</v>
      </c>
      <c r="AV2252" s="4">
        <f t="shared" si="1287"/>
        <v>5.3389677685015558E-3</v>
      </c>
      <c r="AW2252" s="4">
        <f t="shared" si="1288"/>
        <v>5.8431601070051773E-3</v>
      </c>
      <c r="AX2252" s="4">
        <f t="shared" si="1289"/>
        <v>2.3277494917114477E-2</v>
      </c>
      <c r="AY2252" s="4">
        <f t="shared" si="1290"/>
        <v>1.048327237639949E-2</v>
      </c>
      <c r="AZ2252" s="4">
        <f t="shared" si="1291"/>
        <v>-9.696040123623197</v>
      </c>
      <c r="BA2252" s="6" t="str">
        <f t="shared" si="1292"/>
        <v>WEAKEN</v>
      </c>
      <c r="BB2252" s="4">
        <f t="shared" si="1293"/>
        <v>0</v>
      </c>
      <c r="BC2252" s="4">
        <f t="shared" si="1294"/>
        <v>0.60295548643614738</v>
      </c>
      <c r="BD2252" s="4">
        <f t="shared" si="1295"/>
        <v>0.77882552653643133</v>
      </c>
      <c r="BE2252" s="4">
        <f t="shared" si="1313"/>
        <v>0.05</v>
      </c>
      <c r="BF2252" s="4" t="str">
        <f t="shared" si="1314"/>
        <v/>
      </c>
      <c r="BG2252" s="4" t="str">
        <f t="shared" si="1315"/>
        <v/>
      </c>
      <c r="BH2252" s="4" t="str">
        <f t="shared" si="1316"/>
        <v/>
      </c>
      <c r="BI2252" s="4" t="str">
        <f t="shared" si="1317"/>
        <v/>
      </c>
      <c r="BJ2252" s="4" t="str">
        <f t="shared" si="1318"/>
        <v/>
      </c>
      <c r="BK2252" s="4" t="str">
        <f t="shared" si="1319"/>
        <v/>
      </c>
      <c r="BS2252" s="3" t="str">
        <f t="shared" si="1296"/>
        <v/>
      </c>
      <c r="BT2252" s="5">
        <f t="shared" si="1297"/>
        <v>-0.10164622958844016</v>
      </c>
      <c r="BU2252" s="3"/>
    </row>
    <row r="2253" spans="1:73" x14ac:dyDescent="0.2">
      <c r="A2253" s="1">
        <v>44910</v>
      </c>
      <c r="C2253">
        <v>0.59392694334273977</v>
      </c>
      <c r="D2253">
        <v>0.59613938778278286</v>
      </c>
      <c r="E2253">
        <v>0.59864738656989258</v>
      </c>
      <c r="F2253">
        <v>0.59402906348071682</v>
      </c>
      <c r="G2253">
        <v>0.60244802365815087</v>
      </c>
      <c r="H2253">
        <v>0.59616351253402344</v>
      </c>
      <c r="I2253">
        <v>0.5987172350231067</v>
      </c>
      <c r="J2253">
        <v>0.60244916437453755</v>
      </c>
      <c r="M2253">
        <f>'[1]CAC_SWISS (-SP-NIKKEI-DAX)'!AC2338</f>
        <v>0</v>
      </c>
      <c r="N2253">
        <f>'[1]CAC_SWISS_SP (-NIKKEI-DAX)'!AD2338</f>
        <v>0</v>
      </c>
      <c r="O2253">
        <f>'[1]CAC_SWISS_DAX (-SP-NIKKEI)'!AD2338</f>
        <v>0</v>
      </c>
      <c r="P2253">
        <f>'[1]CAC_SWISS_NIKKEI (-SP-DAX)'!AD2338</f>
        <v>0</v>
      </c>
      <c r="Q2253">
        <f>'[1]CAC_SWISS_DAX_SP (-NIKKEI)'!AF2338</f>
        <v>0</v>
      </c>
      <c r="R2253">
        <f>'[1]CAC_SWISS_SP_NIKKEI (-DAX)'!AF2338</f>
        <v>0</v>
      </c>
      <c r="S2253">
        <f>'[1]CAC_SWISS_DAX_NIKKEI (-SP)'!AF2338</f>
        <v>0</v>
      </c>
      <c r="V2253" t="str">
        <f t="shared" si="1306"/>
        <v>BASE</v>
      </c>
      <c r="W2253" t="str">
        <f t="shared" si="1307"/>
        <v>BASE+SP</v>
      </c>
      <c r="X2253" t="str">
        <f t="shared" si="1308"/>
        <v>BASE+DAX</v>
      </c>
      <c r="Y2253" t="str">
        <f t="shared" si="1309"/>
        <v>BASE+NIKKEI</v>
      </c>
      <c r="Z2253" s="2" t="str">
        <f t="shared" si="1310"/>
        <v>- NIKKEI</v>
      </c>
      <c r="AA2253" s="2" t="str">
        <f t="shared" si="1283"/>
        <v>- DAX</v>
      </c>
      <c r="AB2253" s="2" t="str">
        <f t="shared" si="1298"/>
        <v>- SP</v>
      </c>
      <c r="AE2253">
        <f t="shared" si="1299"/>
        <v>0.59392694334273977</v>
      </c>
      <c r="AF2253">
        <f t="shared" si="1300"/>
        <v>0.59613938778278286</v>
      </c>
      <c r="AG2253">
        <f t="shared" si="1301"/>
        <v>0.59864738656989258</v>
      </c>
      <c r="AH2253">
        <f t="shared" si="1302"/>
        <v>0.59402906348071682</v>
      </c>
      <c r="AI2253">
        <f t="shared" si="1303"/>
        <v>0.60244802365815087</v>
      </c>
      <c r="AJ2253">
        <f t="shared" si="1304"/>
        <v>0.59616351253402344</v>
      </c>
      <c r="AK2253">
        <f t="shared" si="1305"/>
        <v>0.5987172350231067</v>
      </c>
      <c r="AM2253" t="str">
        <f t="shared" si="1311"/>
        <v>BASE</v>
      </c>
      <c r="AN2253" t="str" cm="1">
        <f t="array" ref="AN2253">IF(AM2253="",_xlfn.IFS(AF2253=MAX(AF2253:AH2253),"SP",AG2253=MAX(AF2253:AH2253),"DAX",AH2253=MAX(AF2253:AH2253),"NIKKEI",MAX(AF2253:AH2253)=0,""),"")</f>
        <v/>
      </c>
      <c r="AO2253" t="str" cm="1">
        <f t="array" ref="AO2253">IF(AM2253="BASE","",IF(MAX(AF2253:AH2253)=0,_xlfn.IFS(AI2253=MAX(AI2253:AK2253),"SP&amp;DAX",AJ2253=MAX(AI2253:AK2253),"SP&amp;NIKKEI",AK2253=MAX(AI2253:AK2253),"DAX&amp;NIKKEI"),""))</f>
        <v/>
      </c>
      <c r="AQ2253" s="3">
        <f t="shared" si="1312"/>
        <v>44910</v>
      </c>
      <c r="AR2253" cm="1">
        <f t="array" ref="AR2253">IF(AM2253="BASE",AE2253,_xlfn.IFS(AN2253="DAX",AG2253,AN2253="NIKKEI",AH2253,AN2253="SP",AF2253,AN2253="",MAX(AI2253:AK2253)))</f>
        <v>0.59392694334273977</v>
      </c>
      <c r="AS2253" s="4">
        <f t="shared" si="1284"/>
        <v>0.59134599149903488</v>
      </c>
      <c r="AT2253" s="4">
        <f t="shared" si="1285"/>
        <v>0.68942966229859448</v>
      </c>
      <c r="AU2253" s="4">
        <f t="shared" si="1286"/>
        <v>3.1726223745688061E-5</v>
      </c>
      <c r="AV2253" s="4">
        <f t="shared" si="1287"/>
        <v>5.4911320505385301E-3</v>
      </c>
      <c r="AW2253" s="4">
        <f t="shared" si="1288"/>
        <v>5.7777200500171155E-3</v>
      </c>
      <c r="AX2253" s="4">
        <f t="shared" si="1289"/>
        <v>2.3606735150424212E-2</v>
      </c>
      <c r="AY2253" s="4">
        <f t="shared" si="1290"/>
        <v>1.0629923018787079E-2</v>
      </c>
      <c r="AZ2253" s="4">
        <f t="shared" si="1291"/>
        <v>-9.227128985431861</v>
      </c>
      <c r="BA2253" s="6" t="str">
        <f t="shared" si="1292"/>
        <v>WEAKEN</v>
      </c>
      <c r="BB2253" s="4">
        <f t="shared" si="1293"/>
        <v>0</v>
      </c>
      <c r="BC2253" s="4">
        <f t="shared" si="1294"/>
        <v>0.60295548643614738</v>
      </c>
      <c r="BD2253" s="4">
        <f t="shared" si="1295"/>
        <v>0.77882552653643133</v>
      </c>
      <c r="BE2253" s="4">
        <f t="shared" si="1313"/>
        <v>0.05</v>
      </c>
      <c r="BF2253" s="4" t="str">
        <f t="shared" si="1314"/>
        <v/>
      </c>
      <c r="BG2253" s="4" t="str">
        <f t="shared" si="1315"/>
        <v/>
      </c>
      <c r="BH2253" s="4" t="str">
        <f t="shared" si="1316"/>
        <v/>
      </c>
      <c r="BI2253" s="4" t="str">
        <f t="shared" si="1317"/>
        <v/>
      </c>
      <c r="BJ2253" s="4" t="str">
        <f t="shared" si="1318"/>
        <v/>
      </c>
      <c r="BK2253" s="4" t="str">
        <f t="shared" si="1319"/>
        <v/>
      </c>
      <c r="BS2253" s="3" t="str">
        <f t="shared" si="1296"/>
        <v/>
      </c>
      <c r="BT2253" s="5">
        <f t="shared" si="1297"/>
        <v>-9.8083670799559597E-2</v>
      </c>
      <c r="BU2253" s="3"/>
    </row>
    <row r="2254" spans="1:73" x14ac:dyDescent="0.2">
      <c r="A2254" s="1">
        <v>44911</v>
      </c>
      <c r="C2254">
        <v>0.59661579678730181</v>
      </c>
      <c r="D2254">
        <v>0.59868883116841731</v>
      </c>
      <c r="E2254">
        <v>0.59991928473694189</v>
      </c>
      <c r="F2254">
        <v>0.59722740848832367</v>
      </c>
      <c r="G2254">
        <v>0.60325058064582204</v>
      </c>
      <c r="H2254">
        <v>0.599083694000213</v>
      </c>
      <c r="I2254">
        <v>0.6005051798990696</v>
      </c>
      <c r="J2254">
        <v>0.60356680930093543</v>
      </c>
      <c r="M2254">
        <f>'[1]CAC_SWISS (-SP-NIKKEI-DAX)'!AC2339</f>
        <v>0</v>
      </c>
      <c r="N2254">
        <f>'[1]CAC_SWISS_SP (-NIKKEI-DAX)'!AD2339</f>
        <v>0</v>
      </c>
      <c r="O2254">
        <f>'[1]CAC_SWISS_DAX (-SP-NIKKEI)'!AD2339</f>
        <v>0</v>
      </c>
      <c r="P2254">
        <f>'[1]CAC_SWISS_NIKKEI (-SP-DAX)'!AD2339</f>
        <v>0</v>
      </c>
      <c r="Q2254">
        <f>'[1]CAC_SWISS_DAX_SP (-NIKKEI)'!AF2339</f>
        <v>0</v>
      </c>
      <c r="R2254">
        <f>'[1]CAC_SWISS_SP_NIKKEI (-DAX)'!AF2339</f>
        <v>0</v>
      </c>
      <c r="S2254">
        <f>'[1]CAC_SWISS_DAX_NIKKEI (-SP)'!AF2339</f>
        <v>0</v>
      </c>
      <c r="V2254" t="str">
        <f t="shared" si="1306"/>
        <v>BASE</v>
      </c>
      <c r="W2254" t="str">
        <f t="shared" si="1307"/>
        <v>BASE+SP</v>
      </c>
      <c r="X2254" t="str">
        <f t="shared" si="1308"/>
        <v>BASE+DAX</v>
      </c>
      <c r="Y2254" t="str">
        <f t="shared" si="1309"/>
        <v>BASE+NIKKEI</v>
      </c>
      <c r="Z2254" s="2" t="str">
        <f t="shared" si="1310"/>
        <v>- NIKKEI</v>
      </c>
      <c r="AA2254" s="2" t="str">
        <f t="shared" si="1283"/>
        <v>- DAX</v>
      </c>
      <c r="AB2254" s="2" t="str">
        <f t="shared" si="1298"/>
        <v>- SP</v>
      </c>
      <c r="AE2254">
        <f t="shared" si="1299"/>
        <v>0.59661579678730181</v>
      </c>
      <c r="AF2254">
        <f t="shared" si="1300"/>
        <v>0.59868883116841731</v>
      </c>
      <c r="AG2254">
        <f t="shared" si="1301"/>
        <v>0.59991928473694189</v>
      </c>
      <c r="AH2254">
        <f t="shared" si="1302"/>
        <v>0.59722740848832367</v>
      </c>
      <c r="AI2254">
        <f t="shared" si="1303"/>
        <v>0.60325058064582204</v>
      </c>
      <c r="AJ2254">
        <f t="shared" si="1304"/>
        <v>0.599083694000213</v>
      </c>
      <c r="AK2254">
        <f t="shared" si="1305"/>
        <v>0.6005051798990696</v>
      </c>
      <c r="AM2254" t="str">
        <f t="shared" si="1311"/>
        <v>BASE</v>
      </c>
      <c r="AN2254" t="str" cm="1">
        <f t="array" ref="AN2254">IF(AM2254="",_xlfn.IFS(AF2254=MAX(AF2254:AH2254),"SP",AG2254=MAX(AF2254:AH2254),"DAX",AH2254=MAX(AF2254:AH2254),"NIKKEI",MAX(AF2254:AH2254)=0,""),"")</f>
        <v/>
      </c>
      <c r="AO2254" t="str" cm="1">
        <f t="array" ref="AO2254">IF(AM2254="BASE","",IF(MAX(AF2254:AH2254)=0,_xlfn.IFS(AI2254=MAX(AI2254:AK2254),"SP&amp;DAX",AJ2254=MAX(AI2254:AK2254),"SP&amp;NIKKEI",AK2254=MAX(AI2254:AK2254),"DAX&amp;NIKKEI"),""))</f>
        <v/>
      </c>
      <c r="AQ2254" s="3">
        <f t="shared" si="1312"/>
        <v>44911</v>
      </c>
      <c r="AR2254" cm="1">
        <f t="array" ref="AR2254">IF(AM2254="BASE",AE2254,_xlfn.IFS(AN2254="DAX",AG2254,AN2254="NIKKEI",AH2254,AN2254="SP",AF2254,AN2254="",MAX(AI2254:AK2254)))</f>
        <v>0.59661579678730181</v>
      </c>
      <c r="AS2254" s="4">
        <f t="shared" si="1284"/>
        <v>0.59189218698332724</v>
      </c>
      <c r="AT2254" s="4">
        <f t="shared" si="1285"/>
        <v>0.68618579602489138</v>
      </c>
      <c r="AU2254" s="4">
        <f t="shared" si="1286"/>
        <v>3.4476293885052307E-5</v>
      </c>
      <c r="AV2254" s="4">
        <f t="shared" si="1287"/>
        <v>5.594123019773193E-3</v>
      </c>
      <c r="AW2254" s="4">
        <f t="shared" si="1288"/>
        <v>6.1629488238265639E-3</v>
      </c>
      <c r="AX2254" s="4">
        <f t="shared" si="1289"/>
        <v>2.3827931217326122E-2</v>
      </c>
      <c r="AY2254" s="4">
        <f t="shared" si="1290"/>
        <v>1.0739184782094452E-2</v>
      </c>
      <c r="AZ2254" s="4">
        <f t="shared" si="1291"/>
        <v>-8.7803321159703671</v>
      </c>
      <c r="BA2254" s="6" t="str">
        <f t="shared" si="1292"/>
        <v>WEAKEN</v>
      </c>
      <c r="BB2254" s="4">
        <f t="shared" si="1293"/>
        <v>0</v>
      </c>
      <c r="BC2254" s="4">
        <f t="shared" si="1294"/>
        <v>0.60295548643614738</v>
      </c>
      <c r="BD2254" s="4">
        <f t="shared" si="1295"/>
        <v>0.77882552653643133</v>
      </c>
      <c r="BE2254" s="4">
        <f t="shared" si="1313"/>
        <v>0.05</v>
      </c>
      <c r="BF2254" s="4" t="str">
        <f t="shared" si="1314"/>
        <v/>
      </c>
      <c r="BG2254" s="4" t="str">
        <f t="shared" si="1315"/>
        <v/>
      </c>
      <c r="BH2254" s="4" t="str">
        <f t="shared" si="1316"/>
        <v/>
      </c>
      <c r="BI2254" s="4" t="str">
        <f t="shared" si="1317"/>
        <v/>
      </c>
      <c r="BJ2254" s="4" t="str">
        <f t="shared" si="1318"/>
        <v/>
      </c>
      <c r="BK2254" s="4" t="str">
        <f t="shared" si="1319"/>
        <v/>
      </c>
      <c r="BS2254" s="3" t="str">
        <f t="shared" si="1296"/>
        <v/>
      </c>
      <c r="BT2254" s="5">
        <f t="shared" si="1297"/>
        <v>-9.4293609041564141E-2</v>
      </c>
      <c r="BU2254" s="3"/>
    </row>
    <row r="2255" spans="1:73" x14ac:dyDescent="0.2">
      <c r="A2255" s="1">
        <v>44914</v>
      </c>
      <c r="C2255">
        <v>0.60438752364811477</v>
      </c>
      <c r="D2255">
        <v>0.60642058399039989</v>
      </c>
      <c r="E2255">
        <v>0.60853015891923423</v>
      </c>
      <c r="F2255">
        <v>0.60489759779860053</v>
      </c>
      <c r="G2255">
        <v>0.61193640411973804</v>
      </c>
      <c r="H2255">
        <v>0.60674990740958901</v>
      </c>
      <c r="I2255">
        <v>0.60901844679842643</v>
      </c>
      <c r="J2255">
        <v>0.61219649701781376</v>
      </c>
      <c r="M2255">
        <f>'[1]CAC_SWISS (-SP-NIKKEI-DAX)'!AC2340</f>
        <v>0</v>
      </c>
      <c r="N2255">
        <f>'[1]CAC_SWISS_SP (-NIKKEI-DAX)'!AD2340</f>
        <v>0</v>
      </c>
      <c r="O2255">
        <f>'[1]CAC_SWISS_DAX (-SP-NIKKEI)'!AD2340</f>
        <v>0</v>
      </c>
      <c r="P2255">
        <f>'[1]CAC_SWISS_NIKKEI (-SP-DAX)'!AD2340</f>
        <v>0</v>
      </c>
      <c r="Q2255">
        <f>'[1]CAC_SWISS_DAX_SP (-NIKKEI)'!AF2340</f>
        <v>0</v>
      </c>
      <c r="R2255">
        <f>'[1]CAC_SWISS_SP_NIKKEI (-DAX)'!AF2340</f>
        <v>0</v>
      </c>
      <c r="S2255">
        <f>'[1]CAC_SWISS_DAX_NIKKEI (-SP)'!AF2340</f>
        <v>0</v>
      </c>
      <c r="V2255" t="str">
        <f t="shared" si="1306"/>
        <v>BASE</v>
      </c>
      <c r="W2255" t="str">
        <f t="shared" si="1307"/>
        <v>BASE+SP</v>
      </c>
      <c r="X2255" t="str">
        <f t="shared" si="1308"/>
        <v>BASE+DAX</v>
      </c>
      <c r="Y2255" t="str">
        <f t="shared" si="1309"/>
        <v>BASE+NIKKEI</v>
      </c>
      <c r="Z2255" s="2" t="str">
        <f t="shared" si="1310"/>
        <v>- NIKKEI</v>
      </c>
      <c r="AA2255" s="2" t="str">
        <f t="shared" si="1283"/>
        <v>- DAX</v>
      </c>
      <c r="AB2255" s="2" t="str">
        <f t="shared" si="1298"/>
        <v>- SP</v>
      </c>
      <c r="AE2255">
        <f t="shared" si="1299"/>
        <v>0.60438752364811477</v>
      </c>
      <c r="AF2255">
        <f t="shared" si="1300"/>
        <v>0.60642058399039989</v>
      </c>
      <c r="AG2255">
        <f t="shared" si="1301"/>
        <v>0.60853015891923423</v>
      </c>
      <c r="AH2255">
        <f t="shared" si="1302"/>
        <v>0.60489759779860053</v>
      </c>
      <c r="AI2255">
        <f t="shared" si="1303"/>
        <v>0.61193640411973804</v>
      </c>
      <c r="AJ2255">
        <f t="shared" si="1304"/>
        <v>0.60674990740958901</v>
      </c>
      <c r="AK2255">
        <f t="shared" si="1305"/>
        <v>0.60901844679842643</v>
      </c>
      <c r="AM2255" t="str">
        <f t="shared" si="1311"/>
        <v>BASE</v>
      </c>
      <c r="AN2255" t="str" cm="1">
        <f t="array" ref="AN2255">IF(AM2255="",_xlfn.IFS(AF2255=MAX(AF2255:AH2255),"SP",AG2255=MAX(AF2255:AH2255),"DAX",AH2255=MAX(AF2255:AH2255),"NIKKEI",MAX(AF2255:AH2255)=0,""),"")</f>
        <v/>
      </c>
      <c r="AO2255" t="str" cm="1">
        <f t="array" ref="AO2255">IF(AM2255="BASE","",IF(MAX(AF2255:AH2255)=0,_xlfn.IFS(AI2255=MAX(AI2255:AK2255),"SP&amp;DAX",AJ2255=MAX(AI2255:AK2255),"SP&amp;NIKKEI",AK2255=MAX(AI2255:AK2255),"DAX&amp;NIKKEI"),""))</f>
        <v/>
      </c>
      <c r="AQ2255" s="3">
        <f t="shared" si="1312"/>
        <v>44914</v>
      </c>
      <c r="AR2255" cm="1">
        <f t="array" ref="AR2255">IF(AM2255="BASE",AE2255,_xlfn.IFS(AN2255="DAX",AG2255,AN2255="NIKKEI",AH2255,AN2255="SP",AF2255,AN2255="",MAX(AI2255:AK2255)))</f>
        <v>0.60438752364811477</v>
      </c>
      <c r="AS2255" s="4">
        <f t="shared" si="1284"/>
        <v>0.59363239125117473</v>
      </c>
      <c r="AT2255" s="4">
        <f t="shared" si="1285"/>
        <v>0.68266481244851973</v>
      </c>
      <c r="AU2255" s="4">
        <f t="shared" si="1286"/>
        <v>4.5784578943195E-5</v>
      </c>
      <c r="AV2255" s="4">
        <f t="shared" si="1287"/>
        <v>5.6617778846321251E-3</v>
      </c>
      <c r="AW2255" s="4">
        <f t="shared" si="1288"/>
        <v>8.0866081072288234E-3</v>
      </c>
      <c r="AX2255" s="4">
        <f t="shared" si="1289"/>
        <v>2.3975814432571331E-2</v>
      </c>
      <c r="AY2255" s="4">
        <f t="shared" si="1290"/>
        <v>1.0854216488856393E-2</v>
      </c>
      <c r="AZ2255" s="4">
        <f t="shared" si="1291"/>
        <v>-8.2025654535959518</v>
      </c>
      <c r="BA2255" s="6" t="str">
        <f t="shared" si="1292"/>
        <v>WEAKEN</v>
      </c>
      <c r="BB2255" s="4">
        <f t="shared" si="1293"/>
        <v>0</v>
      </c>
      <c r="BC2255" s="4">
        <f t="shared" si="1294"/>
        <v>0.60295548643614738</v>
      </c>
      <c r="BD2255" s="4">
        <f t="shared" si="1295"/>
        <v>0.77882552653643133</v>
      </c>
      <c r="BE2255" s="4">
        <f t="shared" si="1313"/>
        <v>0.05</v>
      </c>
      <c r="BF2255" s="4" t="str">
        <f t="shared" si="1314"/>
        <v/>
      </c>
      <c r="BG2255" s="4" t="str">
        <f t="shared" si="1315"/>
        <v/>
      </c>
      <c r="BH2255" s="4" t="str">
        <f t="shared" si="1316"/>
        <v/>
      </c>
      <c r="BI2255" s="4" t="str">
        <f t="shared" si="1317"/>
        <v/>
      </c>
      <c r="BJ2255" s="4" t="str">
        <f t="shared" si="1318"/>
        <v/>
      </c>
      <c r="BK2255" s="4" t="str">
        <f t="shared" si="1319"/>
        <v/>
      </c>
      <c r="BS2255" s="3" t="str">
        <f t="shared" si="1296"/>
        <v/>
      </c>
      <c r="BT2255" s="5">
        <f t="shared" si="1297"/>
        <v>-8.9032421197345002E-2</v>
      </c>
      <c r="BU2255" s="3"/>
    </row>
    <row r="2256" spans="1:73" x14ac:dyDescent="0.2">
      <c r="A2256" s="1">
        <v>44915</v>
      </c>
      <c r="C2256">
        <v>0.61510478856201067</v>
      </c>
      <c r="D2256">
        <v>0.61650394606692505</v>
      </c>
      <c r="E2256">
        <v>0.62230115605067493</v>
      </c>
      <c r="F2256">
        <v>0.6154698709864278</v>
      </c>
      <c r="G2256">
        <v>0.62521748614722483</v>
      </c>
      <c r="H2256">
        <v>0.61673235120164627</v>
      </c>
      <c r="I2256">
        <v>0.62267405164003142</v>
      </c>
      <c r="J2256">
        <v>0.62539750707241859</v>
      </c>
      <c r="M2256">
        <f>'[1]CAC_SWISS (-SP-NIKKEI-DAX)'!AC2341</f>
        <v>0</v>
      </c>
      <c r="N2256">
        <f>'[1]CAC_SWISS_SP (-NIKKEI-DAX)'!AD2341</f>
        <v>0</v>
      </c>
      <c r="O2256">
        <f>'[1]CAC_SWISS_DAX (-SP-NIKKEI)'!AD2341</f>
        <v>0</v>
      </c>
      <c r="P2256">
        <f>'[1]CAC_SWISS_NIKKEI (-SP-DAX)'!AD2341</f>
        <v>0</v>
      </c>
      <c r="Q2256">
        <f>'[1]CAC_SWISS_DAX_SP (-NIKKEI)'!AF2341</f>
        <v>0</v>
      </c>
      <c r="R2256">
        <f>'[1]CAC_SWISS_SP_NIKKEI (-DAX)'!AF2341</f>
        <v>0</v>
      </c>
      <c r="S2256">
        <f>'[1]CAC_SWISS_DAX_NIKKEI (-SP)'!AF2341</f>
        <v>0</v>
      </c>
      <c r="V2256" t="str">
        <f t="shared" si="1306"/>
        <v>BASE</v>
      </c>
      <c r="W2256" t="str">
        <f t="shared" si="1307"/>
        <v>BASE+SP</v>
      </c>
      <c r="X2256" t="str">
        <f t="shared" si="1308"/>
        <v>BASE+DAX</v>
      </c>
      <c r="Y2256" t="str">
        <f t="shared" si="1309"/>
        <v>BASE+NIKKEI</v>
      </c>
      <c r="Z2256" s="2" t="str">
        <f t="shared" si="1310"/>
        <v>- NIKKEI</v>
      </c>
      <c r="AA2256" s="2" t="str">
        <f t="shared" si="1283"/>
        <v>- DAX</v>
      </c>
      <c r="AB2256" s="2" t="str">
        <f t="shared" si="1298"/>
        <v>- SP</v>
      </c>
      <c r="AE2256">
        <f t="shared" si="1299"/>
        <v>0.61510478856201067</v>
      </c>
      <c r="AF2256">
        <f t="shared" si="1300"/>
        <v>0.61650394606692505</v>
      </c>
      <c r="AG2256">
        <f t="shared" si="1301"/>
        <v>0.62230115605067493</v>
      </c>
      <c r="AH2256">
        <f t="shared" si="1302"/>
        <v>0.6154698709864278</v>
      </c>
      <c r="AI2256">
        <f t="shared" si="1303"/>
        <v>0.62521748614722483</v>
      </c>
      <c r="AJ2256">
        <f t="shared" si="1304"/>
        <v>0.61673235120164627</v>
      </c>
      <c r="AK2256">
        <f t="shared" si="1305"/>
        <v>0.62267405164003142</v>
      </c>
      <c r="AM2256" t="str">
        <f t="shared" si="1311"/>
        <v>BASE</v>
      </c>
      <c r="AN2256" t="str" cm="1">
        <f t="array" ref="AN2256">IF(AM2256="",_xlfn.IFS(AF2256=MAX(AF2256:AH2256),"SP",AG2256=MAX(AF2256:AH2256),"DAX",AH2256=MAX(AF2256:AH2256),"NIKKEI",MAX(AF2256:AH2256)=0,""),"")</f>
        <v/>
      </c>
      <c r="AO2256" t="str" cm="1">
        <f t="array" ref="AO2256">IF(AM2256="BASE","",IF(MAX(AF2256:AH2256)=0,_xlfn.IFS(AI2256=MAX(AI2256:AK2256),"SP&amp;DAX",AJ2256=MAX(AI2256:AK2256),"SP&amp;NIKKEI",AK2256=MAX(AI2256:AK2256),"DAX&amp;NIKKEI"),""))</f>
        <v/>
      </c>
      <c r="AQ2256" s="3">
        <f t="shared" si="1312"/>
        <v>44915</v>
      </c>
      <c r="AR2256" cm="1">
        <f t="array" ref="AR2256">IF(AM2256="BASE",AE2256,_xlfn.IFS(AN2256="DAX",AG2256,AN2256="NIKKEI",AH2256,AN2256="SP",AF2256,AN2256="",MAX(AI2256:AK2256)))</f>
        <v>0.61510478856201067</v>
      </c>
      <c r="AS2256" s="4">
        <f t="shared" si="1284"/>
        <v>0.59685926606110096</v>
      </c>
      <c r="AT2256" s="4">
        <f t="shared" si="1285"/>
        <v>0.67909147374765411</v>
      </c>
      <c r="AU2256" s="4">
        <f t="shared" si="1286"/>
        <v>7.2492961780782955E-5</v>
      </c>
      <c r="AV2256" s="4">
        <f t="shared" si="1287"/>
        <v>5.7252858497004611E-3</v>
      </c>
      <c r="AW2256" s="4">
        <f t="shared" si="1288"/>
        <v>1.2661893865888929E-2</v>
      </c>
      <c r="AX2256" s="4">
        <f t="shared" si="1289"/>
        <v>2.4120020727875363E-2</v>
      </c>
      <c r="AY2256" s="4">
        <f t="shared" si="1290"/>
        <v>1.1034265411530009E-2</v>
      </c>
      <c r="AZ2256" s="4">
        <f t="shared" si="1291"/>
        <v>-7.4524406129135192</v>
      </c>
      <c r="BA2256" s="6" t="str">
        <f t="shared" si="1292"/>
        <v>WEAKEN</v>
      </c>
      <c r="BB2256" s="4">
        <f t="shared" si="1293"/>
        <v>0</v>
      </c>
      <c r="BC2256" s="4">
        <f t="shared" si="1294"/>
        <v>0.60295548643614738</v>
      </c>
      <c r="BD2256" s="4">
        <f t="shared" si="1295"/>
        <v>0.77882552653643133</v>
      </c>
      <c r="BE2256" s="4">
        <f t="shared" si="1313"/>
        <v>0.05</v>
      </c>
      <c r="BF2256" s="4" t="str">
        <f t="shared" si="1314"/>
        <v/>
      </c>
      <c r="BG2256" s="4" t="str">
        <f t="shared" si="1315"/>
        <v/>
      </c>
      <c r="BH2256" s="4" t="str">
        <f t="shared" si="1316"/>
        <v/>
      </c>
      <c r="BI2256" s="4" t="str">
        <f t="shared" si="1317"/>
        <v/>
      </c>
      <c r="BJ2256" s="4" t="str">
        <f t="shared" si="1318"/>
        <v/>
      </c>
      <c r="BK2256" s="4" t="str">
        <f t="shared" si="1319"/>
        <v/>
      </c>
      <c r="BS2256" s="3" t="str">
        <f t="shared" si="1296"/>
        <v/>
      </c>
      <c r="BT2256" s="5">
        <f t="shared" si="1297"/>
        <v>-8.2232207686553149E-2</v>
      </c>
      <c r="BU2256" s="3"/>
    </row>
    <row r="2257" spans="1:73" x14ac:dyDescent="0.2">
      <c r="A2257" s="1">
        <v>44916</v>
      </c>
      <c r="C2257">
        <v>0.62981546433023239</v>
      </c>
      <c r="D2257">
        <v>0.63112303803602032</v>
      </c>
      <c r="E2257">
        <v>0.6352001278397148</v>
      </c>
      <c r="F2257">
        <v>0.62986856431706528</v>
      </c>
      <c r="G2257">
        <v>0.63774392406862912</v>
      </c>
      <c r="H2257">
        <v>0.63113470067232968</v>
      </c>
      <c r="I2257">
        <v>0.63523693177722174</v>
      </c>
      <c r="J2257">
        <v>0.6377440767827669</v>
      </c>
      <c r="M2257">
        <f>'[1]CAC_SWISS (-SP-NIKKEI-DAX)'!AC2342</f>
        <v>0</v>
      </c>
      <c r="N2257">
        <f>'[1]CAC_SWISS_SP (-NIKKEI-DAX)'!AD2342</f>
        <v>0</v>
      </c>
      <c r="O2257">
        <f>'[1]CAC_SWISS_DAX (-SP-NIKKEI)'!AD2342</f>
        <v>0</v>
      </c>
      <c r="P2257">
        <f>'[1]CAC_SWISS_NIKKEI (-SP-DAX)'!AD2342</f>
        <v>0</v>
      </c>
      <c r="Q2257">
        <f>'[1]CAC_SWISS_DAX_SP (-NIKKEI)'!AF2342</f>
        <v>0</v>
      </c>
      <c r="R2257">
        <f>'[1]CAC_SWISS_SP_NIKKEI (-DAX)'!AF2342</f>
        <v>0</v>
      </c>
      <c r="S2257">
        <f>'[1]CAC_SWISS_DAX_NIKKEI (-SP)'!AF2342</f>
        <v>0</v>
      </c>
      <c r="V2257" t="str">
        <f t="shared" si="1306"/>
        <v>BASE</v>
      </c>
      <c r="W2257" t="str">
        <f t="shared" si="1307"/>
        <v>BASE+SP</v>
      </c>
      <c r="X2257" t="str">
        <f t="shared" si="1308"/>
        <v>BASE+DAX</v>
      </c>
      <c r="Y2257" t="str">
        <f t="shared" si="1309"/>
        <v>BASE+NIKKEI</v>
      </c>
      <c r="Z2257" s="2" t="str">
        <f t="shared" si="1310"/>
        <v>- NIKKEI</v>
      </c>
      <c r="AA2257" s="2" t="str">
        <f t="shared" si="1283"/>
        <v>- DAX</v>
      </c>
      <c r="AB2257" s="2" t="str">
        <f t="shared" si="1298"/>
        <v>- SP</v>
      </c>
      <c r="AE2257">
        <f t="shared" si="1299"/>
        <v>0.62981546433023239</v>
      </c>
      <c r="AF2257">
        <f t="shared" si="1300"/>
        <v>0.63112303803602032</v>
      </c>
      <c r="AG2257">
        <f t="shared" si="1301"/>
        <v>0.6352001278397148</v>
      </c>
      <c r="AH2257">
        <f t="shared" si="1302"/>
        <v>0.62986856431706528</v>
      </c>
      <c r="AI2257">
        <f t="shared" si="1303"/>
        <v>0.63774392406862912</v>
      </c>
      <c r="AJ2257">
        <f t="shared" si="1304"/>
        <v>0.63113470067232968</v>
      </c>
      <c r="AK2257">
        <f t="shared" si="1305"/>
        <v>0.63523693177722174</v>
      </c>
      <c r="AM2257" t="str">
        <f t="shared" si="1311"/>
        <v>BASE</v>
      </c>
      <c r="AN2257" t="str" cm="1">
        <f t="array" ref="AN2257">IF(AM2257="",_xlfn.IFS(AF2257=MAX(AF2257:AH2257),"SP",AG2257=MAX(AF2257:AH2257),"DAX",AH2257=MAX(AF2257:AH2257),"NIKKEI",MAX(AF2257:AH2257)=0,""),"")</f>
        <v/>
      </c>
      <c r="AO2257" t="str" cm="1">
        <f t="array" ref="AO2257">IF(AM2257="BASE","",IF(MAX(AF2257:AH2257)=0,_xlfn.IFS(AI2257=MAX(AI2257:AK2257),"SP&amp;DAX",AJ2257=MAX(AI2257:AK2257),"SP&amp;NIKKEI",AK2257=MAX(AI2257:AK2257),"DAX&amp;NIKKEI"),""))</f>
        <v/>
      </c>
      <c r="AQ2257" s="3">
        <f t="shared" si="1312"/>
        <v>44916</v>
      </c>
      <c r="AR2257" cm="1">
        <f t="array" ref="AR2257">IF(AM2257="BASE",AE2257,_xlfn.IFS(AN2257="DAX",AG2257,AN2257="NIKKEI",AH2257,AN2257="SP",AF2257,AN2257="",MAX(AI2257:AK2257)))</f>
        <v>0.62981546433023239</v>
      </c>
      <c r="AS2257" s="4">
        <f t="shared" si="1284"/>
        <v>0.60119656888500406</v>
      </c>
      <c r="AT2257" s="4">
        <f t="shared" si="1285"/>
        <v>0.67528525939365525</v>
      </c>
      <c r="AU2257" s="4">
        <f t="shared" si="1286"/>
        <v>1.6021281732190782E-4</v>
      </c>
      <c r="AV2257" s="4">
        <f t="shared" si="1287"/>
        <v>5.6910343608089593E-3</v>
      </c>
      <c r="AW2257" s="4">
        <f t="shared" si="1288"/>
        <v>2.8151792304261219E-2</v>
      </c>
      <c r="AX2257" s="4">
        <f t="shared" si="1289"/>
        <v>2.4081868943204156E-2</v>
      </c>
      <c r="AY2257" s="4">
        <f t="shared" si="1290"/>
        <v>1.1394822023549555E-2</v>
      </c>
      <c r="AZ2257" s="4">
        <f t="shared" si="1291"/>
        <v>-6.5019611851359231</v>
      </c>
      <c r="BA2257" s="6" t="str">
        <f t="shared" si="1292"/>
        <v>WEAKEN</v>
      </c>
      <c r="BB2257" s="4">
        <f t="shared" si="1293"/>
        <v>0</v>
      </c>
      <c r="BC2257" s="4">
        <f t="shared" si="1294"/>
        <v>0.60295548643614738</v>
      </c>
      <c r="BD2257" s="4">
        <f t="shared" si="1295"/>
        <v>0.77882552653643133</v>
      </c>
      <c r="BE2257" s="4">
        <f t="shared" si="1313"/>
        <v>0.05</v>
      </c>
      <c r="BF2257" s="4" t="str">
        <f t="shared" si="1314"/>
        <v/>
      </c>
      <c r="BG2257" s="4" t="str">
        <f t="shared" si="1315"/>
        <v/>
      </c>
      <c r="BH2257" s="4" t="str">
        <f t="shared" si="1316"/>
        <v/>
      </c>
      <c r="BI2257" s="4" t="str">
        <f t="shared" si="1317"/>
        <v/>
      </c>
      <c r="BJ2257" s="4" t="str">
        <f t="shared" si="1318"/>
        <v/>
      </c>
      <c r="BK2257" s="4" t="str">
        <f t="shared" si="1319"/>
        <v/>
      </c>
      <c r="BS2257" s="3" t="str">
        <f t="shared" si="1296"/>
        <v/>
      </c>
      <c r="BT2257" s="5">
        <f t="shared" si="1297"/>
        <v>-7.4088690508651189E-2</v>
      </c>
      <c r="BU2257" s="3"/>
    </row>
    <row r="2258" spans="1:73" x14ac:dyDescent="0.2">
      <c r="A2258" s="1">
        <v>44917</v>
      </c>
      <c r="C2258">
        <v>0.63246727909602141</v>
      </c>
      <c r="D2258">
        <v>0.63383951580388576</v>
      </c>
      <c r="E2258">
        <v>0.63687415825549709</v>
      </c>
      <c r="F2258">
        <v>0.63249205307577583</v>
      </c>
      <c r="G2258">
        <v>0.63941465066766323</v>
      </c>
      <c r="H2258">
        <v>0.63384031405580799</v>
      </c>
      <c r="I2258">
        <v>0.63689651391640101</v>
      </c>
      <c r="J2258">
        <v>0.63941560951324039</v>
      </c>
      <c r="M2258">
        <f>'[1]CAC_SWISS (-SP-NIKKEI-DAX)'!AC2343</f>
        <v>0</v>
      </c>
      <c r="N2258">
        <f>'[1]CAC_SWISS_SP (-NIKKEI-DAX)'!AD2343</f>
        <v>0</v>
      </c>
      <c r="O2258">
        <f>'[1]CAC_SWISS_DAX (-SP-NIKKEI)'!AD2343</f>
        <v>0</v>
      </c>
      <c r="P2258">
        <f>'[1]CAC_SWISS_NIKKEI (-SP-DAX)'!AD2343</f>
        <v>0</v>
      </c>
      <c r="Q2258">
        <f>'[1]CAC_SWISS_DAX_SP (-NIKKEI)'!AF2343</f>
        <v>0</v>
      </c>
      <c r="R2258">
        <f>'[1]CAC_SWISS_SP_NIKKEI (-DAX)'!AF2343</f>
        <v>0</v>
      </c>
      <c r="S2258">
        <f>'[1]CAC_SWISS_DAX_NIKKEI (-SP)'!AF2343</f>
        <v>0</v>
      </c>
      <c r="V2258" t="str">
        <f t="shared" si="1306"/>
        <v>BASE</v>
      </c>
      <c r="W2258" t="str">
        <f t="shared" si="1307"/>
        <v>BASE+SP</v>
      </c>
      <c r="X2258" t="str">
        <f t="shared" si="1308"/>
        <v>BASE+DAX</v>
      </c>
      <c r="Y2258" t="str">
        <f t="shared" si="1309"/>
        <v>BASE+NIKKEI</v>
      </c>
      <c r="Z2258" s="2" t="str">
        <f t="shared" si="1310"/>
        <v>- NIKKEI</v>
      </c>
      <c r="AA2258" s="2" t="str">
        <f t="shared" si="1283"/>
        <v>- DAX</v>
      </c>
      <c r="AB2258" s="2" t="str">
        <f t="shared" si="1298"/>
        <v>- SP</v>
      </c>
      <c r="AE2258">
        <f t="shared" si="1299"/>
        <v>0.63246727909602141</v>
      </c>
      <c r="AF2258">
        <f t="shared" si="1300"/>
        <v>0.63383951580388576</v>
      </c>
      <c r="AG2258">
        <f t="shared" si="1301"/>
        <v>0.63687415825549709</v>
      </c>
      <c r="AH2258">
        <f t="shared" si="1302"/>
        <v>0.63249205307577583</v>
      </c>
      <c r="AI2258">
        <f t="shared" si="1303"/>
        <v>0.63941465066766323</v>
      </c>
      <c r="AJ2258">
        <f t="shared" si="1304"/>
        <v>0.63384031405580799</v>
      </c>
      <c r="AK2258">
        <f t="shared" si="1305"/>
        <v>0.63689651391640101</v>
      </c>
      <c r="AM2258" t="str">
        <f t="shared" si="1311"/>
        <v>BASE</v>
      </c>
      <c r="AN2258" t="str" cm="1">
        <f t="array" ref="AN2258">IF(AM2258="",_xlfn.IFS(AF2258=MAX(AF2258:AH2258),"SP",AG2258=MAX(AF2258:AH2258),"DAX",AH2258=MAX(AF2258:AH2258),"NIKKEI",MAX(AF2258:AH2258)=0,""),"")</f>
        <v/>
      </c>
      <c r="AO2258" t="str" cm="1">
        <f t="array" ref="AO2258">IF(AM2258="BASE","",IF(MAX(AF2258:AH2258)=0,_xlfn.IFS(AI2258=MAX(AI2258:AK2258),"SP&amp;DAX",AJ2258=MAX(AI2258:AK2258),"SP&amp;NIKKEI",AK2258=MAX(AI2258:AK2258),"DAX&amp;NIKKEI"),""))</f>
        <v/>
      </c>
      <c r="AQ2258" s="3">
        <f t="shared" si="1312"/>
        <v>44917</v>
      </c>
      <c r="AR2258" cm="1">
        <f t="array" ref="AR2258">IF(AM2258="BASE",AE2258,_xlfn.IFS(AN2258="DAX",AG2258,AN2258="NIKKEI",AH2258,AN2258="SP",AF2258,AN2258="",MAX(AI2258:AK2258)))</f>
        <v>0.63246727909602141</v>
      </c>
      <c r="AS2258" s="4">
        <f t="shared" si="1284"/>
        <v>0.60582877442544936</v>
      </c>
      <c r="AT2258" s="4">
        <f t="shared" si="1285"/>
        <v>0.67146540892728213</v>
      </c>
      <c r="AU2258" s="4">
        <f t="shared" si="1286"/>
        <v>2.1985071101969934E-4</v>
      </c>
      <c r="AV2258" s="4">
        <f t="shared" si="1287"/>
        <v>5.6265946435032086E-3</v>
      </c>
      <c r="AW2258" s="4">
        <f t="shared" si="1288"/>
        <v>3.9073493818068392E-2</v>
      </c>
      <c r="AX2258" s="4">
        <f t="shared" si="1289"/>
        <v>2.3969022850517354E-2</v>
      </c>
      <c r="AY2258" s="4">
        <f t="shared" si="1290"/>
        <v>1.1598144850450614E-2</v>
      </c>
      <c r="AZ2258" s="4">
        <f t="shared" si="1291"/>
        <v>-5.6592356232973451</v>
      </c>
      <c r="BA2258" s="6" t="str">
        <f t="shared" si="1292"/>
        <v>WEAKEN</v>
      </c>
      <c r="BB2258" s="4">
        <f t="shared" si="1293"/>
        <v>0</v>
      </c>
      <c r="BC2258" s="4">
        <f t="shared" si="1294"/>
        <v>0.60295548643614738</v>
      </c>
      <c r="BD2258" s="4">
        <f t="shared" si="1295"/>
        <v>0.77882552653643133</v>
      </c>
      <c r="BE2258" s="4">
        <f t="shared" si="1313"/>
        <v>0.05</v>
      </c>
      <c r="BF2258" s="4" t="str">
        <f t="shared" si="1314"/>
        <v/>
      </c>
      <c r="BG2258" s="4" t="str">
        <f t="shared" si="1315"/>
        <v/>
      </c>
      <c r="BH2258" s="4" t="str">
        <f t="shared" si="1316"/>
        <v/>
      </c>
      <c r="BI2258" s="4" t="str">
        <f t="shared" si="1317"/>
        <v/>
      </c>
      <c r="BJ2258" s="4" t="str">
        <f t="shared" si="1318"/>
        <v/>
      </c>
      <c r="BK2258" s="4" t="str">
        <f t="shared" si="1319"/>
        <v/>
      </c>
      <c r="BS2258" s="3" t="str">
        <f t="shared" si="1296"/>
        <v/>
      </c>
      <c r="BT2258" s="5">
        <f t="shared" si="1297"/>
        <v>-6.5636634501832769E-2</v>
      </c>
      <c r="BU2258" s="3"/>
    </row>
    <row r="2259" spans="1:73" x14ac:dyDescent="0.2">
      <c r="A2259" s="1">
        <v>44918</v>
      </c>
      <c r="C2259">
        <v>0.63238463912268972</v>
      </c>
      <c r="D2259">
        <v>0.63389331437026963</v>
      </c>
      <c r="E2259">
        <v>0.63675643340446686</v>
      </c>
      <c r="F2259">
        <v>0.63238576093771026</v>
      </c>
      <c r="G2259">
        <v>0.63944495391473244</v>
      </c>
      <c r="H2259">
        <v>0.63390735987051949</v>
      </c>
      <c r="I2259">
        <v>0.63675853463943455</v>
      </c>
      <c r="J2259">
        <v>0.63947016620173902</v>
      </c>
      <c r="M2259">
        <f>'[1]CAC_SWISS (-SP-NIKKEI-DAX)'!AC2344</f>
        <v>0</v>
      </c>
      <c r="N2259">
        <f>'[1]CAC_SWISS_SP (-NIKKEI-DAX)'!AD2344</f>
        <v>0</v>
      </c>
      <c r="O2259">
        <f>'[1]CAC_SWISS_DAX (-SP-NIKKEI)'!AD2344</f>
        <v>0</v>
      </c>
      <c r="P2259">
        <f>'[1]CAC_SWISS_NIKKEI (-SP-DAX)'!AD2344</f>
        <v>0</v>
      </c>
      <c r="Q2259">
        <f>'[1]CAC_SWISS_DAX_SP (-NIKKEI)'!AF2344</f>
        <v>0</v>
      </c>
      <c r="R2259">
        <f>'[1]CAC_SWISS_SP_NIKKEI (-DAX)'!AF2344</f>
        <v>0</v>
      </c>
      <c r="S2259">
        <f>'[1]CAC_SWISS_DAX_NIKKEI (-SP)'!AF2344</f>
        <v>0</v>
      </c>
      <c r="V2259" t="str">
        <f t="shared" si="1306"/>
        <v>BASE</v>
      </c>
      <c r="W2259" t="str">
        <f t="shared" si="1307"/>
        <v>BASE+SP</v>
      </c>
      <c r="X2259" t="str">
        <f t="shared" si="1308"/>
        <v>BASE+DAX</v>
      </c>
      <c r="Y2259" t="str">
        <f t="shared" si="1309"/>
        <v>BASE+NIKKEI</v>
      </c>
      <c r="Z2259" s="2" t="str">
        <f t="shared" si="1310"/>
        <v>- NIKKEI</v>
      </c>
      <c r="AA2259" s="2" t="str">
        <f t="shared" si="1283"/>
        <v>- DAX</v>
      </c>
      <c r="AB2259" s="2" t="str">
        <f t="shared" si="1298"/>
        <v>- SP</v>
      </c>
      <c r="AE2259">
        <f t="shared" si="1299"/>
        <v>0.63238463912268972</v>
      </c>
      <c r="AF2259">
        <f t="shared" si="1300"/>
        <v>0.63389331437026963</v>
      </c>
      <c r="AG2259">
        <f t="shared" si="1301"/>
        <v>0.63675643340446686</v>
      </c>
      <c r="AH2259">
        <f t="shared" si="1302"/>
        <v>0.63238576093771026</v>
      </c>
      <c r="AI2259">
        <f t="shared" si="1303"/>
        <v>0.63944495391473244</v>
      </c>
      <c r="AJ2259">
        <f t="shared" si="1304"/>
        <v>0.63390735987051949</v>
      </c>
      <c r="AK2259">
        <f t="shared" si="1305"/>
        <v>0.63675853463943455</v>
      </c>
      <c r="AM2259" t="str">
        <f t="shared" si="1311"/>
        <v>BASE</v>
      </c>
      <c r="AN2259" t="str" cm="1">
        <f t="array" ref="AN2259">IF(AM2259="",_xlfn.IFS(AF2259=MAX(AF2259:AH2259),"SP",AG2259=MAX(AF2259:AH2259),"DAX",AH2259=MAX(AF2259:AH2259),"NIKKEI",MAX(AF2259:AH2259)=0,""),"")</f>
        <v/>
      </c>
      <c r="AO2259" t="str" cm="1">
        <f t="array" ref="AO2259">IF(AM2259="BASE","",IF(MAX(AF2259:AH2259)=0,_xlfn.IFS(AI2259=MAX(AI2259:AK2259),"SP&amp;DAX",AJ2259=MAX(AI2259:AK2259),"SP&amp;NIKKEI",AK2259=MAX(AI2259:AK2259),"DAX&amp;NIKKEI"),""))</f>
        <v/>
      </c>
      <c r="AQ2259" s="3">
        <f t="shared" si="1312"/>
        <v>44918</v>
      </c>
      <c r="AR2259" cm="1">
        <f t="array" ref="AR2259">IF(AM2259="BASE",AE2259,_xlfn.IFS(AN2259="DAX",AG2259,AN2259="NIKKEI",AH2259,AN2259="SP",AF2259,AN2259="",MAX(AI2259:AK2259)))</f>
        <v>0.63238463912268972</v>
      </c>
      <c r="AS2259" s="4">
        <f t="shared" si="1284"/>
        <v>0.60979134781894107</v>
      </c>
      <c r="AT2259" s="4">
        <f t="shared" si="1285"/>
        <v>0.66786458200784027</v>
      </c>
      <c r="AU2259" s="4">
        <f t="shared" si="1286"/>
        <v>2.6178099867970656E-4</v>
      </c>
      <c r="AV2259" s="4">
        <f t="shared" si="1287"/>
        <v>5.5302204752462622E-3</v>
      </c>
      <c r="AW2259" s="4">
        <f t="shared" si="1288"/>
        <v>4.7336448854337833E-2</v>
      </c>
      <c r="AX2259" s="4">
        <f t="shared" si="1289"/>
        <v>2.3780758620560165E-2</v>
      </c>
      <c r="AY2259" s="4">
        <f t="shared" si="1290"/>
        <v>1.1695405481337358E-2</v>
      </c>
      <c r="AZ2259" s="4">
        <f t="shared" si="1291"/>
        <v>-4.965474201092734</v>
      </c>
      <c r="BA2259" s="6" t="str">
        <f t="shared" si="1292"/>
        <v>WEAKEN</v>
      </c>
      <c r="BB2259" s="4">
        <f t="shared" si="1293"/>
        <v>0</v>
      </c>
      <c r="BC2259" s="4">
        <f t="shared" si="1294"/>
        <v>0.60295548643614738</v>
      </c>
      <c r="BD2259" s="4">
        <f t="shared" si="1295"/>
        <v>0.77882552653643133</v>
      </c>
      <c r="BE2259" s="4">
        <f t="shared" si="1313"/>
        <v>0.05</v>
      </c>
      <c r="BF2259" s="4" t="str">
        <f t="shared" si="1314"/>
        <v/>
      </c>
      <c r="BG2259" s="4" t="str">
        <f t="shared" si="1315"/>
        <v/>
      </c>
      <c r="BH2259" s="4" t="str">
        <f t="shared" si="1316"/>
        <v/>
      </c>
      <c r="BI2259" s="4" t="str">
        <f t="shared" si="1317"/>
        <v/>
      </c>
      <c r="BJ2259" s="4" t="str">
        <f t="shared" si="1318"/>
        <v/>
      </c>
      <c r="BK2259" s="4" t="str">
        <f t="shared" si="1319"/>
        <v/>
      </c>
      <c r="BS2259" s="3" t="str">
        <f t="shared" si="1296"/>
        <v/>
      </c>
      <c r="BT2259" s="5">
        <f t="shared" si="1297"/>
        <v>-5.8073234188899203E-2</v>
      </c>
      <c r="BU2259" s="3"/>
    </row>
    <row r="2260" spans="1:73" x14ac:dyDescent="0.2">
      <c r="A2260" s="1">
        <v>44921</v>
      </c>
      <c r="C2260">
        <v>0.63076392746007659</v>
      </c>
      <c r="D2260">
        <v>0.63184587726568797</v>
      </c>
      <c r="E2260">
        <v>0.63618334811398436</v>
      </c>
      <c r="F2260">
        <v>0.63076879813402187</v>
      </c>
      <c r="G2260">
        <v>0.63823643440663158</v>
      </c>
      <c r="H2260">
        <v>0.63187998153266589</v>
      </c>
      <c r="I2260">
        <v>0.63619095849429863</v>
      </c>
      <c r="J2260">
        <v>0.63829861075978878</v>
      </c>
      <c r="M2260">
        <f>'[1]CAC_SWISS (-SP-NIKKEI-DAX)'!AC2345</f>
        <v>0</v>
      </c>
      <c r="N2260">
        <f>'[1]CAC_SWISS_SP (-NIKKEI-DAX)'!AD2345</f>
        <v>0</v>
      </c>
      <c r="O2260">
        <f>'[1]CAC_SWISS_DAX (-SP-NIKKEI)'!AD2345</f>
        <v>0</v>
      </c>
      <c r="P2260">
        <f>'[1]CAC_SWISS_NIKKEI (-SP-DAX)'!AD2345</f>
        <v>0</v>
      </c>
      <c r="Q2260">
        <f>'[1]CAC_SWISS_DAX_SP (-NIKKEI)'!AF2345</f>
        <v>0</v>
      </c>
      <c r="R2260">
        <f>'[1]CAC_SWISS_SP_NIKKEI (-DAX)'!AF2345</f>
        <v>0</v>
      </c>
      <c r="S2260">
        <f>'[1]CAC_SWISS_DAX_NIKKEI (-SP)'!AF2345</f>
        <v>0</v>
      </c>
      <c r="V2260" t="str">
        <f t="shared" si="1306"/>
        <v>BASE</v>
      </c>
      <c r="W2260" t="str">
        <f t="shared" si="1307"/>
        <v>BASE+SP</v>
      </c>
      <c r="X2260" t="str">
        <f t="shared" si="1308"/>
        <v>BASE+DAX</v>
      </c>
      <c r="Y2260" t="str">
        <f t="shared" si="1309"/>
        <v>BASE+NIKKEI</v>
      </c>
      <c r="Z2260" s="2" t="str">
        <f t="shared" si="1310"/>
        <v>- NIKKEI</v>
      </c>
      <c r="AA2260" s="2" t="str">
        <f t="shared" si="1283"/>
        <v>- DAX</v>
      </c>
      <c r="AB2260" s="2" t="str">
        <f t="shared" si="1298"/>
        <v>- SP</v>
      </c>
      <c r="AE2260">
        <f t="shared" si="1299"/>
        <v>0.63076392746007659</v>
      </c>
      <c r="AF2260">
        <f t="shared" si="1300"/>
        <v>0.63184587726568797</v>
      </c>
      <c r="AG2260">
        <f t="shared" si="1301"/>
        <v>0.63618334811398436</v>
      </c>
      <c r="AH2260">
        <f t="shared" si="1302"/>
        <v>0.63076879813402187</v>
      </c>
      <c r="AI2260">
        <f t="shared" si="1303"/>
        <v>0.63823643440663158</v>
      </c>
      <c r="AJ2260">
        <f t="shared" si="1304"/>
        <v>0.63187998153266589</v>
      </c>
      <c r="AK2260">
        <f t="shared" si="1305"/>
        <v>0.63619095849429863</v>
      </c>
      <c r="AM2260" t="str">
        <f t="shared" si="1311"/>
        <v>BASE</v>
      </c>
      <c r="AN2260" t="str" cm="1">
        <f t="array" ref="AN2260">IF(AM2260="",_xlfn.IFS(AF2260=MAX(AF2260:AH2260),"SP",AG2260=MAX(AF2260:AH2260),"DAX",AH2260=MAX(AF2260:AH2260),"NIKKEI",MAX(AF2260:AH2260)=0,""),"")</f>
        <v/>
      </c>
      <c r="AO2260" t="str" cm="1">
        <f t="array" ref="AO2260">IF(AM2260="BASE","",IF(MAX(AF2260:AH2260)=0,_xlfn.IFS(AI2260=MAX(AI2260:AK2260),"SP&amp;DAX",AJ2260=MAX(AI2260:AK2260),"SP&amp;NIKKEI",AK2260=MAX(AI2260:AK2260),"DAX&amp;NIKKEI"),""))</f>
        <v/>
      </c>
      <c r="AQ2260" s="3">
        <f t="shared" si="1312"/>
        <v>44921</v>
      </c>
      <c r="AR2260" cm="1">
        <f t="array" ref="AR2260">IF(AM2260="BASE",AE2260,_xlfn.IFS(AN2260="DAX",AG2260,AN2260="NIKKEI",AH2260,AN2260="SP",AF2260,AN2260="",MAX(AI2260:AK2260)))</f>
        <v>0.63076392746007659</v>
      </c>
      <c r="AS2260" s="4">
        <f t="shared" si="1284"/>
        <v>0.61337397709677854</v>
      </c>
      <c r="AT2260" s="4">
        <f t="shared" si="1285"/>
        <v>0.66430171906850699</v>
      </c>
      <c r="AU2260" s="4">
        <f t="shared" si="1286"/>
        <v>2.7187699617039481E-4</v>
      </c>
      <c r="AV2260" s="4">
        <f t="shared" si="1287"/>
        <v>5.3998774418442617E-3</v>
      </c>
      <c r="AW2260" s="4">
        <f t="shared" si="1288"/>
        <v>5.034873459600938E-2</v>
      </c>
      <c r="AX2260" s="4">
        <f t="shared" si="1289"/>
        <v>2.3505284260583459E-2</v>
      </c>
      <c r="AY2260" s="4">
        <f t="shared" si="1290"/>
        <v>1.1626919129929679E-2</v>
      </c>
      <c r="AZ2260" s="4">
        <f t="shared" si="1291"/>
        <v>-4.3801579251232363</v>
      </c>
      <c r="BA2260" s="6" t="str">
        <f t="shared" si="1292"/>
        <v>WEAKEN</v>
      </c>
      <c r="BB2260" s="4">
        <f t="shared" si="1293"/>
        <v>0</v>
      </c>
      <c r="BC2260" s="4">
        <f t="shared" si="1294"/>
        <v>0.60295548643614738</v>
      </c>
      <c r="BD2260" s="4">
        <f t="shared" si="1295"/>
        <v>0.77882552653643133</v>
      </c>
      <c r="BE2260" s="4">
        <f t="shared" si="1313"/>
        <v>0.05</v>
      </c>
      <c r="BF2260" s="4" t="str">
        <f t="shared" si="1314"/>
        <v/>
      </c>
      <c r="BG2260" s="4" t="str">
        <f t="shared" si="1315"/>
        <v/>
      </c>
      <c r="BH2260" s="4" t="str">
        <f t="shared" si="1316"/>
        <v/>
      </c>
      <c r="BI2260" s="4" t="str">
        <f t="shared" si="1317"/>
        <v/>
      </c>
      <c r="BJ2260" s="4" t="str">
        <f t="shared" si="1318"/>
        <v/>
      </c>
      <c r="BK2260" s="4" t="str">
        <f t="shared" si="1319"/>
        <v/>
      </c>
      <c r="BS2260" s="3" t="str">
        <f t="shared" si="1296"/>
        <v/>
      </c>
      <c r="BT2260" s="5">
        <f t="shared" si="1297"/>
        <v>-5.0927741971728446E-2</v>
      </c>
      <c r="BU2260" s="3"/>
    </row>
    <row r="2261" spans="1:73" x14ac:dyDescent="0.2">
      <c r="A2261" s="1">
        <v>44922</v>
      </c>
      <c r="C2261">
        <v>0.63272714718557954</v>
      </c>
      <c r="D2261">
        <v>0.63359659777964406</v>
      </c>
      <c r="E2261">
        <v>0.63838810885993791</v>
      </c>
      <c r="F2261">
        <v>0.63292681478734369</v>
      </c>
      <c r="G2261">
        <v>0.64019607199674422</v>
      </c>
      <c r="H2261">
        <v>0.63371512591003409</v>
      </c>
      <c r="I2261">
        <v>0.63855770034477088</v>
      </c>
      <c r="J2261">
        <v>0.64026215677405984</v>
      </c>
      <c r="M2261">
        <f>'[1]CAC_SWISS (-SP-NIKKEI-DAX)'!AC2346</f>
        <v>0</v>
      </c>
      <c r="N2261">
        <f>'[1]CAC_SWISS_SP (-NIKKEI-DAX)'!AD2346</f>
        <v>0</v>
      </c>
      <c r="O2261">
        <f>'[1]CAC_SWISS_DAX (-SP-NIKKEI)'!AD2346</f>
        <v>0</v>
      </c>
      <c r="P2261">
        <f>'[1]CAC_SWISS_NIKKEI (-SP-DAX)'!AD2346</f>
        <v>0</v>
      </c>
      <c r="Q2261">
        <f>'[1]CAC_SWISS_DAX_SP (-NIKKEI)'!AF2346</f>
        <v>0</v>
      </c>
      <c r="R2261">
        <f>'[1]CAC_SWISS_SP_NIKKEI (-DAX)'!AF2346</f>
        <v>0</v>
      </c>
      <c r="S2261">
        <f>'[1]CAC_SWISS_DAX_NIKKEI (-SP)'!AF2346</f>
        <v>0</v>
      </c>
      <c r="V2261" t="str">
        <f t="shared" si="1306"/>
        <v>BASE</v>
      </c>
      <c r="W2261" t="str">
        <f t="shared" si="1307"/>
        <v>BASE+SP</v>
      </c>
      <c r="X2261" t="str">
        <f t="shared" si="1308"/>
        <v>BASE+DAX</v>
      </c>
      <c r="Y2261" t="str">
        <f t="shared" si="1309"/>
        <v>BASE+NIKKEI</v>
      </c>
      <c r="Z2261" s="2" t="str">
        <f t="shared" si="1310"/>
        <v>- NIKKEI</v>
      </c>
      <c r="AA2261" s="2" t="str">
        <f t="shared" si="1283"/>
        <v>- DAX</v>
      </c>
      <c r="AB2261" s="2" t="str">
        <f t="shared" si="1298"/>
        <v>- SP</v>
      </c>
      <c r="AE2261">
        <f t="shared" si="1299"/>
        <v>0.63272714718557954</v>
      </c>
      <c r="AF2261">
        <f t="shared" si="1300"/>
        <v>0.63359659777964406</v>
      </c>
      <c r="AG2261">
        <f t="shared" si="1301"/>
        <v>0.63838810885993791</v>
      </c>
      <c r="AH2261">
        <f t="shared" si="1302"/>
        <v>0.63292681478734369</v>
      </c>
      <c r="AI2261">
        <f t="shared" si="1303"/>
        <v>0.64019607199674422</v>
      </c>
      <c r="AJ2261">
        <f t="shared" si="1304"/>
        <v>0.63371512591003409</v>
      </c>
      <c r="AK2261">
        <f t="shared" si="1305"/>
        <v>0.63855770034477088</v>
      </c>
      <c r="AM2261" t="str">
        <f t="shared" si="1311"/>
        <v>BASE</v>
      </c>
      <c r="AN2261" t="str" cm="1">
        <f t="array" ref="AN2261">IF(AM2261="",_xlfn.IFS(AF2261=MAX(AF2261:AH2261),"SP",AG2261=MAX(AF2261:AH2261),"DAX",AH2261=MAX(AF2261:AH2261),"NIKKEI",MAX(AF2261:AH2261)=0,""),"")</f>
        <v/>
      </c>
      <c r="AO2261" t="str" cm="1">
        <f t="array" ref="AO2261">IF(AM2261="BASE","",IF(MAX(AF2261:AH2261)=0,_xlfn.IFS(AI2261=MAX(AI2261:AK2261),"SP&amp;DAX",AJ2261=MAX(AI2261:AK2261),"SP&amp;NIKKEI",AK2261=MAX(AI2261:AK2261),"DAX&amp;NIKKEI"),""))</f>
        <v/>
      </c>
      <c r="AQ2261" s="3">
        <f t="shared" si="1312"/>
        <v>44922</v>
      </c>
      <c r="AR2261" cm="1">
        <f t="array" ref="AR2261">IF(AM2261="BASE",AE2261,_xlfn.IFS(AN2261="DAX",AG2261,AN2261="NIKKEI",AH2261,AN2261="SP",AF2261,AN2261="",MAX(AI2261:AK2261)))</f>
        <v>0.63272714718557954</v>
      </c>
      <c r="AS2261" s="4">
        <f t="shared" si="1284"/>
        <v>0.61672184514375483</v>
      </c>
      <c r="AT2261" s="4">
        <f t="shared" si="1285"/>
        <v>0.66055078055260807</v>
      </c>
      <c r="AU2261" s="4">
        <f t="shared" si="1286"/>
        <v>2.7886954554415017E-4</v>
      </c>
      <c r="AV2261" s="4">
        <f t="shared" si="1287"/>
        <v>5.1656682300234152E-3</v>
      </c>
      <c r="AW2261" s="4">
        <f t="shared" si="1288"/>
        <v>5.3985183160492306E-2</v>
      </c>
      <c r="AX2261" s="4">
        <f t="shared" si="1289"/>
        <v>2.2997491730443485E-2</v>
      </c>
      <c r="AY2261" s="4">
        <f t="shared" si="1290"/>
        <v>1.1454270782327584E-2</v>
      </c>
      <c r="AZ2261" s="4">
        <f t="shared" si="1291"/>
        <v>-3.826427386060705</v>
      </c>
      <c r="BA2261" s="6" t="str">
        <f t="shared" si="1292"/>
        <v>WEAKEN</v>
      </c>
      <c r="BB2261" s="4">
        <f t="shared" si="1293"/>
        <v>0</v>
      </c>
      <c r="BC2261" s="4">
        <f t="shared" si="1294"/>
        <v>0.60295548643614738</v>
      </c>
      <c r="BD2261" s="4">
        <f t="shared" si="1295"/>
        <v>0.77882552653643133</v>
      </c>
      <c r="BE2261" s="4">
        <f t="shared" si="1313"/>
        <v>0.05</v>
      </c>
      <c r="BF2261" s="4" t="str">
        <f t="shared" si="1314"/>
        <v/>
      </c>
      <c r="BG2261" s="4" t="str">
        <f t="shared" si="1315"/>
        <v/>
      </c>
      <c r="BH2261" s="4" t="str">
        <f t="shared" si="1316"/>
        <v/>
      </c>
      <c r="BI2261" s="4" t="str">
        <f t="shared" si="1317"/>
        <v/>
      </c>
      <c r="BJ2261" s="4" t="str">
        <f t="shared" si="1318"/>
        <v/>
      </c>
      <c r="BK2261" s="4" t="str">
        <f t="shared" si="1319"/>
        <v/>
      </c>
      <c r="BS2261" s="3" t="str">
        <f t="shared" si="1296"/>
        <v/>
      </c>
      <c r="BT2261" s="5">
        <f t="shared" si="1297"/>
        <v>-4.3828935408853242E-2</v>
      </c>
      <c r="BU2261" s="3"/>
    </row>
    <row r="2262" spans="1:73" x14ac:dyDescent="0.2">
      <c r="A2262" s="1">
        <v>44923</v>
      </c>
      <c r="C2262">
        <v>0.62922411738189232</v>
      </c>
      <c r="D2262">
        <v>0.63100053978340687</v>
      </c>
      <c r="E2262">
        <v>0.63809298943792436</v>
      </c>
      <c r="F2262">
        <v>0.62974245789738714</v>
      </c>
      <c r="G2262">
        <v>0.64170266561241462</v>
      </c>
      <c r="H2262">
        <v>0.63134461044456525</v>
      </c>
      <c r="I2262">
        <v>0.63863449438198883</v>
      </c>
      <c r="J2262">
        <v>0.64199735997529284</v>
      </c>
      <c r="M2262">
        <f>'[1]CAC_SWISS (-SP-NIKKEI-DAX)'!AC2347</f>
        <v>0</v>
      </c>
      <c r="N2262">
        <f>'[1]CAC_SWISS_SP (-NIKKEI-DAX)'!AD2347</f>
        <v>0</v>
      </c>
      <c r="O2262">
        <f>'[1]CAC_SWISS_DAX (-SP-NIKKEI)'!AD2347</f>
        <v>0</v>
      </c>
      <c r="P2262">
        <f>'[1]CAC_SWISS_NIKKEI (-SP-DAX)'!AD2347</f>
        <v>0</v>
      </c>
      <c r="Q2262">
        <f>'[1]CAC_SWISS_DAX_SP (-NIKKEI)'!AF2347</f>
        <v>0</v>
      </c>
      <c r="R2262">
        <f>'[1]CAC_SWISS_SP_NIKKEI (-DAX)'!AF2347</f>
        <v>0</v>
      </c>
      <c r="S2262">
        <f>'[1]CAC_SWISS_DAX_NIKKEI (-SP)'!AF2347</f>
        <v>0</v>
      </c>
      <c r="V2262" t="str">
        <f t="shared" si="1306"/>
        <v>BASE</v>
      </c>
      <c r="W2262" t="str">
        <f t="shared" si="1307"/>
        <v>BASE+SP</v>
      </c>
      <c r="X2262" t="str">
        <f t="shared" si="1308"/>
        <v>BASE+DAX</v>
      </c>
      <c r="Y2262" t="str">
        <f t="shared" si="1309"/>
        <v>BASE+NIKKEI</v>
      </c>
      <c r="Z2262" s="2" t="str">
        <f t="shared" si="1310"/>
        <v>- NIKKEI</v>
      </c>
      <c r="AA2262" s="2" t="str">
        <f t="shared" si="1283"/>
        <v>- DAX</v>
      </c>
      <c r="AB2262" s="2" t="str">
        <f t="shared" si="1298"/>
        <v>- SP</v>
      </c>
      <c r="AE2262">
        <f t="shared" si="1299"/>
        <v>0.62922411738189232</v>
      </c>
      <c r="AF2262">
        <f t="shared" si="1300"/>
        <v>0.63100053978340687</v>
      </c>
      <c r="AG2262">
        <f t="shared" si="1301"/>
        <v>0.63809298943792436</v>
      </c>
      <c r="AH2262">
        <f t="shared" si="1302"/>
        <v>0.62974245789738714</v>
      </c>
      <c r="AI2262">
        <f t="shared" si="1303"/>
        <v>0.64170266561241462</v>
      </c>
      <c r="AJ2262">
        <f t="shared" si="1304"/>
        <v>0.63134461044456525</v>
      </c>
      <c r="AK2262">
        <f t="shared" si="1305"/>
        <v>0.63863449438198883</v>
      </c>
      <c r="AM2262" t="str">
        <f t="shared" si="1311"/>
        <v>BASE</v>
      </c>
      <c r="AN2262" t="str" cm="1">
        <f t="array" ref="AN2262">IF(AM2262="",_xlfn.IFS(AF2262=MAX(AF2262:AH2262),"SP",AG2262=MAX(AF2262:AH2262),"DAX",AH2262=MAX(AF2262:AH2262),"NIKKEI",MAX(AF2262:AH2262)=0,""),"")</f>
        <v/>
      </c>
      <c r="AO2262" t="str" cm="1">
        <f t="array" ref="AO2262">IF(AM2262="BASE","",IF(MAX(AF2262:AH2262)=0,_xlfn.IFS(AI2262=MAX(AI2262:AK2262),"SP&amp;DAX",AJ2262=MAX(AI2262:AK2262),"SP&amp;NIKKEI",AK2262=MAX(AI2262:AK2262),"DAX&amp;NIKKEI"),""))</f>
        <v/>
      </c>
      <c r="AQ2262" s="3">
        <f t="shared" si="1312"/>
        <v>44923</v>
      </c>
      <c r="AR2262" cm="1">
        <f t="array" ref="AR2262">IF(AM2262="BASE",AE2262,_xlfn.IFS(AN2262="DAX",AG2262,AN2262="NIKKEI",AH2262,AN2262="SP",AF2262,AN2262="",MAX(AI2262:AK2262)))</f>
        <v>0.62922411738189232</v>
      </c>
      <c r="AS2262" s="4">
        <f t="shared" si="1284"/>
        <v>0.61974176269166592</v>
      </c>
      <c r="AT2262" s="4">
        <f t="shared" si="1285"/>
        <v>0.65679447813375891</v>
      </c>
      <c r="AU2262" s="4">
        <f t="shared" si="1286"/>
        <v>2.5130592408129386E-4</v>
      </c>
      <c r="AV2262" s="4">
        <f t="shared" si="1287"/>
        <v>4.9030346709720181E-3</v>
      </c>
      <c r="AW2262" s="4">
        <f t="shared" si="1288"/>
        <v>5.1255179892797473E-2</v>
      </c>
      <c r="AX2262" s="4">
        <f t="shared" si="1289"/>
        <v>2.2399682211155271E-2</v>
      </c>
      <c r="AY2262" s="4">
        <f t="shared" si="1290"/>
        <v>1.1099156987247715E-2</v>
      </c>
      <c r="AZ2262" s="4">
        <f t="shared" si="1291"/>
        <v>-3.3383360091819947</v>
      </c>
      <c r="BA2262" s="6" t="str">
        <f t="shared" si="1292"/>
        <v>WEAKEN</v>
      </c>
      <c r="BB2262" s="4">
        <f t="shared" si="1293"/>
        <v>0</v>
      </c>
      <c r="BC2262" s="4">
        <f t="shared" si="1294"/>
        <v>0.60295548643614738</v>
      </c>
      <c r="BD2262" s="4">
        <f t="shared" si="1295"/>
        <v>0.77882552653643133</v>
      </c>
      <c r="BE2262" s="4">
        <f t="shared" si="1313"/>
        <v>0.05</v>
      </c>
      <c r="BF2262" s="4" t="str">
        <f t="shared" si="1314"/>
        <v/>
      </c>
      <c r="BG2262" s="4" t="str">
        <f t="shared" si="1315"/>
        <v/>
      </c>
      <c r="BH2262" s="4" t="str">
        <f t="shared" si="1316"/>
        <v/>
      </c>
      <c r="BI2262" s="4" t="str">
        <f t="shared" si="1317"/>
        <v/>
      </c>
      <c r="BJ2262" s="4" t="str">
        <f t="shared" si="1318"/>
        <v/>
      </c>
      <c r="BK2262" s="4" t="str">
        <f t="shared" si="1319"/>
        <v/>
      </c>
      <c r="BS2262" s="3" t="str">
        <f t="shared" si="1296"/>
        <v/>
      </c>
      <c r="BT2262" s="5">
        <f t="shared" si="1297"/>
        <v>-3.7052715442092987E-2</v>
      </c>
      <c r="BU2262" s="3"/>
    </row>
    <row r="2263" spans="1:73" x14ac:dyDescent="0.2">
      <c r="A2263" s="1">
        <v>44924</v>
      </c>
      <c r="C2263">
        <v>0.62050727423474683</v>
      </c>
      <c r="D2263">
        <v>0.62258905031325495</v>
      </c>
      <c r="E2263">
        <v>0.62965501411440772</v>
      </c>
      <c r="F2263">
        <v>0.62115261029435787</v>
      </c>
      <c r="G2263">
        <v>0.63373801848634337</v>
      </c>
      <c r="H2263">
        <v>0.62301298804057414</v>
      </c>
      <c r="I2263">
        <v>0.63032436819893034</v>
      </c>
      <c r="J2263">
        <v>0.6340996646796484</v>
      </c>
      <c r="M2263">
        <f>'[1]CAC_SWISS (-SP-NIKKEI-DAX)'!AC2348</f>
        <v>0</v>
      </c>
      <c r="N2263">
        <f>'[1]CAC_SWISS_SP (-NIKKEI-DAX)'!AD2348</f>
        <v>0</v>
      </c>
      <c r="O2263">
        <f>'[1]CAC_SWISS_DAX (-SP-NIKKEI)'!AD2348</f>
        <v>0</v>
      </c>
      <c r="P2263">
        <f>'[1]CAC_SWISS_NIKKEI (-SP-DAX)'!AD2348</f>
        <v>0</v>
      </c>
      <c r="Q2263">
        <f>'[1]CAC_SWISS_DAX_SP (-NIKKEI)'!AF2348</f>
        <v>0</v>
      </c>
      <c r="R2263">
        <f>'[1]CAC_SWISS_SP_NIKKEI (-DAX)'!AF2348</f>
        <v>0</v>
      </c>
      <c r="S2263">
        <f>'[1]CAC_SWISS_DAX_NIKKEI (-SP)'!AF2348</f>
        <v>0</v>
      </c>
      <c r="V2263" t="str">
        <f t="shared" si="1306"/>
        <v>BASE</v>
      </c>
      <c r="W2263" t="str">
        <f t="shared" si="1307"/>
        <v>BASE+SP</v>
      </c>
      <c r="X2263" t="str">
        <f t="shared" si="1308"/>
        <v>BASE+DAX</v>
      </c>
      <c r="Y2263" t="str">
        <f t="shared" si="1309"/>
        <v>BASE+NIKKEI</v>
      </c>
      <c r="Z2263" s="2" t="str">
        <f t="shared" si="1310"/>
        <v>- NIKKEI</v>
      </c>
      <c r="AA2263" s="2" t="str">
        <f t="shared" si="1283"/>
        <v>- DAX</v>
      </c>
      <c r="AB2263" s="2" t="str">
        <f t="shared" si="1298"/>
        <v>- SP</v>
      </c>
      <c r="AE2263">
        <f t="shared" si="1299"/>
        <v>0.62050727423474683</v>
      </c>
      <c r="AF2263">
        <f t="shared" si="1300"/>
        <v>0.62258905031325495</v>
      </c>
      <c r="AG2263">
        <f t="shared" si="1301"/>
        <v>0.62965501411440772</v>
      </c>
      <c r="AH2263">
        <f t="shared" si="1302"/>
        <v>0.62115261029435787</v>
      </c>
      <c r="AI2263">
        <f t="shared" si="1303"/>
        <v>0.63373801848634337</v>
      </c>
      <c r="AJ2263">
        <f t="shared" si="1304"/>
        <v>0.62301298804057414</v>
      </c>
      <c r="AK2263">
        <f t="shared" si="1305"/>
        <v>0.63032436819893034</v>
      </c>
      <c r="AM2263" t="str">
        <f t="shared" si="1311"/>
        <v>BASE</v>
      </c>
      <c r="AN2263" t="str" cm="1">
        <f t="array" ref="AN2263">IF(AM2263="",_xlfn.IFS(AF2263=MAX(AF2263:AH2263),"SP",AG2263=MAX(AF2263:AH2263),"DAX",AH2263=MAX(AF2263:AH2263),"NIKKEI",MAX(AF2263:AH2263)=0,""),"")</f>
        <v/>
      </c>
      <c r="AO2263" t="str" cm="1">
        <f t="array" ref="AO2263">IF(AM2263="BASE","",IF(MAX(AF2263:AH2263)=0,_xlfn.IFS(AI2263=MAX(AI2263:AK2263),"SP&amp;DAX",AJ2263=MAX(AI2263:AK2263),"SP&amp;NIKKEI",AK2263=MAX(AI2263:AK2263),"DAX&amp;NIKKEI"),""))</f>
        <v/>
      </c>
      <c r="AQ2263" s="3">
        <f t="shared" si="1312"/>
        <v>44924</v>
      </c>
      <c r="AR2263" cm="1">
        <f t="array" ref="AR2263">IF(AM2263="BASE",AE2263,_xlfn.IFS(AN2263="DAX",AG2263,AN2263="NIKKEI",AH2263,AN2263="SP",AF2263,AN2263="",MAX(AI2263:AK2263)))</f>
        <v>0.62050727423474683</v>
      </c>
      <c r="AS2263" s="4">
        <f t="shared" si="1284"/>
        <v>0.62239979578086657</v>
      </c>
      <c r="AT2263" s="4">
        <f t="shared" si="1285"/>
        <v>0.65286224224516187</v>
      </c>
      <c r="AU2263" s="4">
        <f t="shared" si="1286"/>
        <v>1.6947589195596507E-4</v>
      </c>
      <c r="AV2263" s="4">
        <f t="shared" si="1287"/>
        <v>4.6028647932206523E-3</v>
      </c>
      <c r="AW2263" s="4">
        <f t="shared" si="1288"/>
        <v>3.6819654621525776E-2</v>
      </c>
      <c r="AX2263" s="4">
        <f t="shared" si="1289"/>
        <v>2.1674663003962546E-2</v>
      </c>
      <c r="AY2263" s="4">
        <f t="shared" si="1290"/>
        <v>1.0440540458233451E-2</v>
      </c>
      <c r="AZ2263" s="4">
        <f t="shared" si="1291"/>
        <v>-2.9177078127476146</v>
      </c>
      <c r="BA2263" s="6" t="str">
        <f t="shared" si="1292"/>
        <v>WEAKEN</v>
      </c>
      <c r="BB2263" s="4">
        <f t="shared" si="1293"/>
        <v>0</v>
      </c>
      <c r="BC2263" s="4">
        <f t="shared" si="1294"/>
        <v>0.60295548643614738</v>
      </c>
      <c r="BD2263" s="4">
        <f t="shared" si="1295"/>
        <v>0.77882552653643133</v>
      </c>
      <c r="BE2263" s="4">
        <f t="shared" si="1313"/>
        <v>0.05</v>
      </c>
      <c r="BF2263" s="4" t="str">
        <f t="shared" si="1314"/>
        <v/>
      </c>
      <c r="BG2263" s="4" t="str">
        <f t="shared" si="1315"/>
        <v/>
      </c>
      <c r="BH2263" s="4" t="str">
        <f t="shared" si="1316"/>
        <v/>
      </c>
      <c r="BI2263" s="4" t="str">
        <f t="shared" si="1317"/>
        <v/>
      </c>
      <c r="BJ2263" s="4" t="str">
        <f t="shared" si="1318"/>
        <v/>
      </c>
      <c r="BK2263" s="4" t="str">
        <f t="shared" si="1319"/>
        <v/>
      </c>
      <c r="BS2263" s="3" t="str">
        <f t="shared" si="1296"/>
        <v/>
      </c>
      <c r="BT2263" s="5">
        <f t="shared" si="1297"/>
        <v>-3.0462446464295301E-2</v>
      </c>
      <c r="BU2263" s="3"/>
    </row>
    <row r="2264" spans="1:73" x14ac:dyDescent="0.2">
      <c r="A2264" s="1">
        <v>44925</v>
      </c>
      <c r="C2264">
        <v>0.62098304194771525</v>
      </c>
      <c r="D2264">
        <v>0.6216617633882876</v>
      </c>
      <c r="E2264">
        <v>0.63066305531624534</v>
      </c>
      <c r="F2264">
        <v>0.62120866449906587</v>
      </c>
      <c r="G2264">
        <v>0.63274350412264135</v>
      </c>
      <c r="H2264">
        <v>0.62182079839281135</v>
      </c>
      <c r="I2264">
        <v>0.63089048777139034</v>
      </c>
      <c r="J2264">
        <v>0.63285879847472815</v>
      </c>
      <c r="M2264">
        <f>'[1]CAC_SWISS (-SP-NIKKEI-DAX)'!AC2349</f>
        <v>0</v>
      </c>
      <c r="N2264">
        <f>'[1]CAC_SWISS_SP (-NIKKEI-DAX)'!AD2349</f>
        <v>0</v>
      </c>
      <c r="O2264">
        <f>'[1]CAC_SWISS_DAX (-SP-NIKKEI)'!AD2349</f>
        <v>0</v>
      </c>
      <c r="P2264">
        <f>'[1]CAC_SWISS_NIKKEI (-SP-DAX)'!AD2349</f>
        <v>0</v>
      </c>
      <c r="Q2264">
        <f>'[1]CAC_SWISS_DAX_SP (-NIKKEI)'!AF2349</f>
        <v>0</v>
      </c>
      <c r="R2264">
        <f>'[1]CAC_SWISS_SP_NIKKEI (-DAX)'!AF2349</f>
        <v>0</v>
      </c>
      <c r="S2264">
        <f>'[1]CAC_SWISS_DAX_NIKKEI (-SP)'!AF2349</f>
        <v>0</v>
      </c>
      <c r="V2264" t="str">
        <f t="shared" si="1306"/>
        <v>BASE</v>
      </c>
      <c r="W2264" t="str">
        <f t="shared" si="1307"/>
        <v>BASE+SP</v>
      </c>
      <c r="X2264" t="str">
        <f t="shared" si="1308"/>
        <v>BASE+DAX</v>
      </c>
      <c r="Y2264" t="str">
        <f t="shared" si="1309"/>
        <v>BASE+NIKKEI</v>
      </c>
      <c r="Z2264" s="2" t="str">
        <f t="shared" si="1310"/>
        <v>- NIKKEI</v>
      </c>
      <c r="AA2264" s="2" t="str">
        <f t="shared" si="1283"/>
        <v>- DAX</v>
      </c>
      <c r="AB2264" s="2" t="str">
        <f t="shared" si="1298"/>
        <v>- SP</v>
      </c>
      <c r="AE2264">
        <f t="shared" si="1299"/>
        <v>0.62098304194771525</v>
      </c>
      <c r="AF2264">
        <f t="shared" si="1300"/>
        <v>0.6216617633882876</v>
      </c>
      <c r="AG2264">
        <f t="shared" si="1301"/>
        <v>0.63066305531624534</v>
      </c>
      <c r="AH2264">
        <f t="shared" si="1302"/>
        <v>0.62120866449906587</v>
      </c>
      <c r="AI2264">
        <f t="shared" si="1303"/>
        <v>0.63274350412264135</v>
      </c>
      <c r="AJ2264">
        <f t="shared" si="1304"/>
        <v>0.62182079839281135</v>
      </c>
      <c r="AK2264">
        <f t="shared" si="1305"/>
        <v>0.63089048777139034</v>
      </c>
      <c r="AM2264" t="str">
        <f t="shared" si="1311"/>
        <v>BASE</v>
      </c>
      <c r="AN2264" t="str" cm="1">
        <f t="array" ref="AN2264">IF(AM2264="",_xlfn.IFS(AF2264=MAX(AF2264:AH2264),"SP",AG2264=MAX(AF2264:AH2264),"DAX",AH2264=MAX(AF2264:AH2264),"NIKKEI",MAX(AF2264:AH2264)=0,""),"")</f>
        <v/>
      </c>
      <c r="AO2264" t="str" cm="1">
        <f t="array" ref="AO2264">IF(AM2264="BASE","",IF(MAX(AF2264:AH2264)=0,_xlfn.IFS(AI2264=MAX(AI2264:AK2264),"SP&amp;DAX",AJ2264=MAX(AI2264:AK2264),"SP&amp;NIKKEI",AK2264=MAX(AI2264:AK2264),"DAX&amp;NIKKEI"),""))</f>
        <v/>
      </c>
      <c r="AQ2264" s="3">
        <f t="shared" si="1312"/>
        <v>44925</v>
      </c>
      <c r="AR2264" cm="1">
        <f t="array" ref="AR2264">IF(AM2264="BASE",AE2264,_xlfn.IFS(AN2264="DAX",AG2264,AN2264="NIKKEI",AH2264,AN2264="SP",AF2264,AN2264="",MAX(AI2264:AK2264)))</f>
        <v>0.62098304194771525</v>
      </c>
      <c r="AS2264" s="4">
        <f t="shared" si="1284"/>
        <v>0.62483652029690795</v>
      </c>
      <c r="AT2264" s="4">
        <f t="shared" si="1285"/>
        <v>0.64915796993454467</v>
      </c>
      <c r="AU2264" s="4">
        <f t="shared" si="1286"/>
        <v>8.9233261250723885E-5</v>
      </c>
      <c r="AV2264" s="4">
        <f t="shared" si="1287"/>
        <v>4.3139882626580528E-3</v>
      </c>
      <c r="AW2264" s="4">
        <f t="shared" si="1288"/>
        <v>2.0684632367484246E-2</v>
      </c>
      <c r="AX2264" s="4">
        <f t="shared" si="1289"/>
        <v>2.0952583128784456E-2</v>
      </c>
      <c r="AY2264" s="4">
        <f t="shared" si="1290"/>
        <v>9.7572071505238351E-3</v>
      </c>
      <c r="AZ2264" s="4">
        <f t="shared" si="1291"/>
        <v>-2.4926650897568545</v>
      </c>
      <c r="BA2264" s="6" t="str">
        <f t="shared" si="1292"/>
        <v>WEAKEN</v>
      </c>
      <c r="BB2264" s="4">
        <f t="shared" si="1293"/>
        <v>0</v>
      </c>
      <c r="BC2264" s="4">
        <f t="shared" si="1294"/>
        <v>0.60295548643614738</v>
      </c>
      <c r="BD2264" s="4">
        <f t="shared" si="1295"/>
        <v>0.77882552653643133</v>
      </c>
      <c r="BE2264" s="4">
        <f t="shared" si="1313"/>
        <v>0.05</v>
      </c>
      <c r="BF2264" s="4" t="str">
        <f t="shared" si="1314"/>
        <v/>
      </c>
      <c r="BG2264" s="4" t="str">
        <f t="shared" si="1315"/>
        <v/>
      </c>
      <c r="BH2264" s="4" t="str">
        <f t="shared" si="1316"/>
        <v/>
      </c>
      <c r="BI2264" s="4" t="str">
        <f t="shared" si="1317"/>
        <v/>
      </c>
      <c r="BJ2264" s="4" t="str">
        <f t="shared" si="1318"/>
        <v/>
      </c>
      <c r="BK2264" s="4" t="str">
        <f t="shared" si="1319"/>
        <v/>
      </c>
      <c r="BS2264" s="3" t="str">
        <f t="shared" si="1296"/>
        <v/>
      </c>
      <c r="BT2264" s="5">
        <f t="shared" si="1297"/>
        <v>-2.4321449637636716E-2</v>
      </c>
      <c r="BU2264" s="3"/>
    </row>
    <row r="2265" spans="1:73" x14ac:dyDescent="0.2">
      <c r="A2265" s="1">
        <v>44928</v>
      </c>
      <c r="C2265">
        <v>0.58429534100374458</v>
      </c>
      <c r="D2265">
        <v>0.58449293583322193</v>
      </c>
      <c r="E2265">
        <v>0.59413851706229881</v>
      </c>
      <c r="F2265">
        <v>0.58450386797499221</v>
      </c>
      <c r="G2265">
        <v>0.59433361565780374</v>
      </c>
      <c r="H2265">
        <v>0.58475766961670195</v>
      </c>
      <c r="I2265">
        <v>0.59432032784522115</v>
      </c>
      <c r="J2265">
        <v>0.59447228913352101</v>
      </c>
      <c r="M2265">
        <f>'[1]CAC_SWISS (-SP-NIKKEI-DAX)'!AC2350</f>
        <v>0</v>
      </c>
      <c r="N2265">
        <f>'[1]CAC_SWISS_SP (-NIKKEI-DAX)'!AD2350</f>
        <v>0</v>
      </c>
      <c r="O2265">
        <f>'[1]CAC_SWISS_DAX (-SP-NIKKEI)'!AD2350</f>
        <v>0</v>
      </c>
      <c r="P2265">
        <f>'[1]CAC_SWISS_NIKKEI (-SP-DAX)'!AD2350</f>
        <v>0</v>
      </c>
      <c r="Q2265">
        <f>'[1]CAC_SWISS_DAX_SP (-NIKKEI)'!AF2350</f>
        <v>0</v>
      </c>
      <c r="R2265">
        <f>'[1]CAC_SWISS_SP_NIKKEI (-DAX)'!AF2350</f>
        <v>0</v>
      </c>
      <c r="S2265">
        <f>'[1]CAC_SWISS_DAX_NIKKEI (-SP)'!AF2350</f>
        <v>0</v>
      </c>
      <c r="V2265" t="str">
        <f t="shared" si="1306"/>
        <v>BASE</v>
      </c>
      <c r="W2265" t="str">
        <f t="shared" si="1307"/>
        <v>BASE+SP</v>
      </c>
      <c r="X2265" t="str">
        <f t="shared" si="1308"/>
        <v>BASE+DAX</v>
      </c>
      <c r="Y2265" t="str">
        <f t="shared" si="1309"/>
        <v>BASE+NIKKEI</v>
      </c>
      <c r="Z2265" s="2" t="str">
        <f t="shared" si="1310"/>
        <v>- NIKKEI</v>
      </c>
      <c r="AA2265" s="2" t="str">
        <f t="shared" si="1283"/>
        <v>- DAX</v>
      </c>
      <c r="AB2265" s="2" t="str">
        <f t="shared" si="1298"/>
        <v>- SP</v>
      </c>
      <c r="AE2265">
        <f t="shared" si="1299"/>
        <v>0.58429534100374458</v>
      </c>
      <c r="AF2265">
        <f t="shared" si="1300"/>
        <v>0.58449293583322193</v>
      </c>
      <c r="AG2265">
        <f t="shared" si="1301"/>
        <v>0.59413851706229881</v>
      </c>
      <c r="AH2265">
        <f t="shared" si="1302"/>
        <v>0.58450386797499221</v>
      </c>
      <c r="AI2265">
        <f t="shared" si="1303"/>
        <v>0.59433361565780374</v>
      </c>
      <c r="AJ2265">
        <f t="shared" si="1304"/>
        <v>0.58475766961670195</v>
      </c>
      <c r="AK2265">
        <f t="shared" si="1305"/>
        <v>0.59432032784522115</v>
      </c>
      <c r="AM2265" t="str">
        <f t="shared" si="1311"/>
        <v>BASE</v>
      </c>
      <c r="AN2265" t="str" cm="1">
        <f t="array" ref="AN2265">IF(AM2265="",_xlfn.IFS(AF2265=MAX(AF2265:AH2265),"SP",AG2265=MAX(AF2265:AH2265),"DAX",AH2265=MAX(AF2265:AH2265),"NIKKEI",MAX(AF2265:AH2265)=0,""),"")</f>
        <v/>
      </c>
      <c r="AO2265" t="str" cm="1">
        <f t="array" ref="AO2265">IF(AM2265="BASE","",IF(MAX(AF2265:AH2265)=0,_xlfn.IFS(AI2265=MAX(AI2265:AK2265),"SP&amp;DAX",AJ2265=MAX(AI2265:AK2265),"SP&amp;NIKKEI",AK2265=MAX(AI2265:AK2265),"DAX&amp;NIKKEI"),""))</f>
        <v/>
      </c>
      <c r="AQ2265" s="3">
        <f t="shared" si="1312"/>
        <v>44928</v>
      </c>
      <c r="AR2265" cm="1">
        <f t="array" ref="AR2265">IF(AM2265="BASE",AE2265,_xlfn.IFS(AN2265="DAX",AG2265,AN2265="NIKKEI",AH2265,AN2265="SP",AF2265,AN2265="",MAX(AI2265:AK2265)))</f>
        <v>0.58429534100374458</v>
      </c>
      <c r="AS2265" s="4">
        <f t="shared" si="1284"/>
        <v>0.62282730203247094</v>
      </c>
      <c r="AT2265" s="4">
        <f t="shared" si="1285"/>
        <v>0.64581020036640691</v>
      </c>
      <c r="AU2265" s="4">
        <f t="shared" si="1286"/>
        <v>2.2090616949478948E-4</v>
      </c>
      <c r="AV2265" s="4">
        <f t="shared" si="1287"/>
        <v>4.0366175076688108E-3</v>
      </c>
      <c r="AW2265" s="4">
        <f t="shared" si="1288"/>
        <v>5.4725563934435076E-2</v>
      </c>
      <c r="AX2265" s="4">
        <f t="shared" si="1289"/>
        <v>2.0330836782542824E-2</v>
      </c>
      <c r="AY2265" s="4">
        <f t="shared" si="1290"/>
        <v>1.014016602935352E-2</v>
      </c>
      <c r="AZ2265" s="4">
        <f t="shared" si="1291"/>
        <v>-2.2665209097568617</v>
      </c>
      <c r="BA2265" s="6" t="str">
        <f t="shared" si="1292"/>
        <v>NEUTRAL</v>
      </c>
      <c r="BB2265" s="4">
        <f t="shared" si="1293"/>
        <v>0</v>
      </c>
      <c r="BC2265" s="4">
        <f t="shared" si="1294"/>
        <v>0.60295548643614738</v>
      </c>
      <c r="BD2265" s="4">
        <f t="shared" si="1295"/>
        <v>0.77882552653643133</v>
      </c>
      <c r="BE2265" s="4">
        <f t="shared" si="1313"/>
        <v>0.05</v>
      </c>
      <c r="BF2265" s="4" t="str">
        <f t="shared" si="1314"/>
        <v/>
      </c>
      <c r="BG2265" s="4" t="str">
        <f t="shared" si="1315"/>
        <v/>
      </c>
      <c r="BH2265" s="4" t="str">
        <f t="shared" si="1316"/>
        <v/>
      </c>
      <c r="BI2265" s="4" t="str">
        <f t="shared" si="1317"/>
        <v/>
      </c>
      <c r="BJ2265" s="4" t="str">
        <f t="shared" si="1318"/>
        <v/>
      </c>
      <c r="BK2265" s="4" t="str">
        <f t="shared" si="1319"/>
        <v/>
      </c>
      <c r="BS2265" s="3" t="str">
        <f t="shared" si="1296"/>
        <v/>
      </c>
      <c r="BT2265" s="5">
        <f t="shared" si="1297"/>
        <v>-2.2982898333935964E-2</v>
      </c>
      <c r="BU2265" s="3"/>
    </row>
    <row r="2266" spans="1:73" x14ac:dyDescent="0.2">
      <c r="A2266" s="1">
        <v>44929</v>
      </c>
      <c r="C2266">
        <v>0.58531600567967135</v>
      </c>
      <c r="D2266">
        <v>0.58541516128039994</v>
      </c>
      <c r="E2266">
        <v>0.60207300698369492</v>
      </c>
      <c r="F2266">
        <v>0.58533068115618148</v>
      </c>
      <c r="G2266">
        <v>0.60504427174875197</v>
      </c>
      <c r="H2266">
        <v>0.58543980997807843</v>
      </c>
      <c r="I2266">
        <v>0.60210500250756527</v>
      </c>
      <c r="J2266">
        <v>0.60519777090089311</v>
      </c>
      <c r="M2266">
        <f>'[1]CAC_SWISS (-SP-NIKKEI-DAX)'!AC2351</f>
        <v>0</v>
      </c>
      <c r="N2266">
        <f>'[1]CAC_SWISS_SP (-NIKKEI-DAX)'!AD2351</f>
        <v>0</v>
      </c>
      <c r="O2266">
        <f>'[1]CAC_SWISS_DAX (-SP-NIKKEI)'!AD2351</f>
        <v>0</v>
      </c>
      <c r="P2266">
        <f>'[1]CAC_SWISS_NIKKEI (-SP-DAX)'!AD2351</f>
        <v>0</v>
      </c>
      <c r="Q2266">
        <f>'[1]CAC_SWISS_DAX_SP (-NIKKEI)'!AF2351</f>
        <v>0</v>
      </c>
      <c r="R2266">
        <f>'[1]CAC_SWISS_SP_NIKKEI (-DAX)'!AF2351</f>
        <v>1</v>
      </c>
      <c r="S2266">
        <f>'[1]CAC_SWISS_DAX_NIKKEI (-SP)'!AF2351</f>
        <v>0</v>
      </c>
      <c r="V2266" t="str">
        <f t="shared" si="1306"/>
        <v>BASE</v>
      </c>
      <c r="W2266" t="str">
        <f t="shared" si="1307"/>
        <v>BASE+SP</v>
      </c>
      <c r="X2266" t="str">
        <f t="shared" si="1308"/>
        <v>BASE+DAX</v>
      </c>
      <c r="Y2266" t="str">
        <f t="shared" si="1309"/>
        <v>BASE+NIKKEI</v>
      </c>
      <c r="Z2266" s="2" t="str">
        <f t="shared" si="1310"/>
        <v>- NIKKEI</v>
      </c>
      <c r="AA2266" s="2" t="str">
        <f t="shared" si="1283"/>
        <v/>
      </c>
      <c r="AB2266" s="2" t="str">
        <f t="shared" si="1298"/>
        <v>- SP</v>
      </c>
      <c r="AE2266">
        <f t="shared" si="1299"/>
        <v>0.58531600567967135</v>
      </c>
      <c r="AF2266">
        <f t="shared" si="1300"/>
        <v>0.58541516128039994</v>
      </c>
      <c r="AG2266">
        <f t="shared" si="1301"/>
        <v>0.60207300698369492</v>
      </c>
      <c r="AH2266">
        <f t="shared" si="1302"/>
        <v>0.58533068115618148</v>
      </c>
      <c r="AI2266">
        <f t="shared" si="1303"/>
        <v>0.60504427174875197</v>
      </c>
      <c r="AJ2266" t="str">
        <f t="shared" si="1304"/>
        <v/>
      </c>
      <c r="AK2266">
        <f t="shared" si="1305"/>
        <v>0.60210500250756527</v>
      </c>
      <c r="AM2266" t="str">
        <f t="shared" si="1311"/>
        <v>BASE</v>
      </c>
      <c r="AN2266" t="str" cm="1">
        <f t="array" ref="AN2266">IF(AM2266="",_xlfn.IFS(AF2266=MAX(AF2266:AH2266),"SP",AG2266=MAX(AF2266:AH2266),"DAX",AH2266=MAX(AF2266:AH2266),"NIKKEI",MAX(AF2266:AH2266)=0,""),"")</f>
        <v/>
      </c>
      <c r="AO2266" t="str" cm="1">
        <f t="array" ref="AO2266">IF(AM2266="BASE","",IF(MAX(AF2266:AH2266)=0,_xlfn.IFS(AI2266=MAX(AI2266:AK2266),"SP&amp;DAX",AJ2266=MAX(AI2266:AK2266),"SP&amp;NIKKEI",AK2266=MAX(AI2266:AK2266),"DAX&amp;NIKKEI"),""))</f>
        <v/>
      </c>
      <c r="AQ2266" s="3">
        <f t="shared" si="1312"/>
        <v>44929</v>
      </c>
      <c r="AR2266" cm="1">
        <f t="array" ref="AR2266">IF(AM2266="BASE",AE2266,_xlfn.IFS(AN2266="DAX",AG2266,AN2266="NIKKEI",AH2266,AN2266="SP",AF2266,AN2266="",MAX(AI2266:AK2266)))</f>
        <v>0.58531600567967135</v>
      </c>
      <c r="AS2266" s="4">
        <f t="shared" si="1284"/>
        <v>0.61984842374423699</v>
      </c>
      <c r="AT2266" s="4">
        <f t="shared" si="1285"/>
        <v>0.64287304717246285</v>
      </c>
      <c r="AU2266" s="4">
        <f t="shared" si="1286"/>
        <v>3.6076427851756726E-4</v>
      </c>
      <c r="AV2266" s="4">
        <f t="shared" si="1287"/>
        <v>3.7717222868380008E-3</v>
      </c>
      <c r="AW2266" s="4">
        <f t="shared" si="1288"/>
        <v>9.5649745946701628E-2</v>
      </c>
      <c r="AX2266" s="4">
        <f t="shared" si="1289"/>
        <v>1.9725422274841174E-2</v>
      </c>
      <c r="AY2266" s="4">
        <f t="shared" si="1290"/>
        <v>1.055987090775814E-2</v>
      </c>
      <c r="AZ2266" s="4">
        <f t="shared" si="1291"/>
        <v>-2.1803887215429976</v>
      </c>
      <c r="BA2266" s="6" t="str">
        <f t="shared" si="1292"/>
        <v>NEUTRAL</v>
      </c>
      <c r="BB2266" s="4">
        <f t="shared" si="1293"/>
        <v>0</v>
      </c>
      <c r="BC2266" s="4">
        <f t="shared" si="1294"/>
        <v>0.60295548643614738</v>
      </c>
      <c r="BD2266" s="4">
        <f t="shared" si="1295"/>
        <v>0.77882552653643133</v>
      </c>
      <c r="BE2266" s="4">
        <f t="shared" si="1313"/>
        <v>0.05</v>
      </c>
      <c r="BF2266" s="4" t="str">
        <f t="shared" si="1314"/>
        <v/>
      </c>
      <c r="BG2266" s="4" t="str">
        <f t="shared" si="1315"/>
        <v/>
      </c>
      <c r="BH2266" s="4" t="str">
        <f t="shared" si="1316"/>
        <v/>
      </c>
      <c r="BI2266" s="4" t="str">
        <f t="shared" si="1317"/>
        <v/>
      </c>
      <c r="BJ2266" s="4" t="str">
        <f t="shared" si="1318"/>
        <v/>
      </c>
      <c r="BK2266" s="4" t="str">
        <f t="shared" si="1319"/>
        <v/>
      </c>
      <c r="BS2266" s="3" t="str">
        <f t="shared" si="1296"/>
        <v/>
      </c>
      <c r="BT2266" s="5">
        <f t="shared" si="1297"/>
        <v>-2.3024623428225865E-2</v>
      </c>
      <c r="BU2266" s="3"/>
    </row>
    <row r="2267" spans="1:73" x14ac:dyDescent="0.2">
      <c r="A2267" s="1">
        <v>44930</v>
      </c>
      <c r="C2267">
        <v>0.57485155910744679</v>
      </c>
      <c r="D2267">
        <v>0.57485173810197554</v>
      </c>
      <c r="E2267">
        <v>0.5916613505326177</v>
      </c>
      <c r="F2267">
        <v>0.57503940209005411</v>
      </c>
      <c r="G2267">
        <v>0.59371932595889321</v>
      </c>
      <c r="H2267">
        <v>0.57504234676193011</v>
      </c>
      <c r="I2267">
        <v>0.59180275472660537</v>
      </c>
      <c r="J2267">
        <v>0.59377107180497601</v>
      </c>
      <c r="M2267">
        <f>'[1]CAC_SWISS (-SP-NIKKEI-DAX)'!AC2352</f>
        <v>0</v>
      </c>
      <c r="N2267">
        <f>'[1]CAC_SWISS_SP (-NIKKEI-DAX)'!AD2352</f>
        <v>0</v>
      </c>
      <c r="O2267">
        <f>'[1]CAC_SWISS_DAX (-SP-NIKKEI)'!AD2352</f>
        <v>0</v>
      </c>
      <c r="P2267">
        <f>'[1]CAC_SWISS_NIKKEI (-SP-DAX)'!AD2352</f>
        <v>0</v>
      </c>
      <c r="Q2267">
        <f>'[1]CAC_SWISS_DAX_SP (-NIKKEI)'!AF2352</f>
        <v>0</v>
      </c>
      <c r="R2267">
        <f>'[1]CAC_SWISS_SP_NIKKEI (-DAX)'!AF2352</f>
        <v>0</v>
      </c>
      <c r="S2267">
        <f>'[1]CAC_SWISS_DAX_NIKKEI (-SP)'!AF2352</f>
        <v>0</v>
      </c>
      <c r="V2267" t="str">
        <f t="shared" si="1306"/>
        <v>BASE</v>
      </c>
      <c r="W2267" t="str">
        <f t="shared" si="1307"/>
        <v>BASE+SP</v>
      </c>
      <c r="X2267" t="str">
        <f t="shared" si="1308"/>
        <v>BASE+DAX</v>
      </c>
      <c r="Y2267" t="str">
        <f t="shared" si="1309"/>
        <v>BASE+NIKKEI</v>
      </c>
      <c r="Z2267" s="2" t="str">
        <f t="shared" si="1310"/>
        <v>- NIKKEI</v>
      </c>
      <c r="AA2267" s="2" t="str">
        <f t="shared" si="1283"/>
        <v>- DAX</v>
      </c>
      <c r="AB2267" s="2" t="str">
        <f t="shared" si="1298"/>
        <v>- SP</v>
      </c>
      <c r="AE2267">
        <f t="shared" si="1299"/>
        <v>0.57485155910744679</v>
      </c>
      <c r="AF2267">
        <f t="shared" si="1300"/>
        <v>0.57485173810197554</v>
      </c>
      <c r="AG2267">
        <f t="shared" si="1301"/>
        <v>0.5916613505326177</v>
      </c>
      <c r="AH2267">
        <f t="shared" si="1302"/>
        <v>0.57503940209005411</v>
      </c>
      <c r="AI2267">
        <f t="shared" si="1303"/>
        <v>0.59371932595889321</v>
      </c>
      <c r="AJ2267">
        <f t="shared" si="1304"/>
        <v>0.57504234676193011</v>
      </c>
      <c r="AK2267">
        <f t="shared" si="1305"/>
        <v>0.59180275472660537</v>
      </c>
      <c r="AM2267" t="str">
        <f t="shared" si="1311"/>
        <v>BASE</v>
      </c>
      <c r="AN2267" t="str" cm="1">
        <f t="array" ref="AN2267">IF(AM2267="",_xlfn.IFS(AF2267=MAX(AF2267:AH2267),"SP",AG2267=MAX(AF2267:AH2267),"DAX",AH2267=MAX(AF2267:AH2267),"NIKKEI",MAX(AF2267:AH2267)=0,""),"")</f>
        <v/>
      </c>
      <c r="AO2267" t="str" cm="1">
        <f t="array" ref="AO2267">IF(AM2267="BASE","",IF(MAX(AF2267:AH2267)=0,_xlfn.IFS(AI2267=MAX(AI2267:AK2267),"SP&amp;DAX",AJ2267=MAX(AI2267:AK2267),"SP&amp;NIKKEI",AK2267=MAX(AI2267:AK2267),"DAX&amp;NIKKEI"),""))</f>
        <v/>
      </c>
      <c r="AQ2267" s="3">
        <f t="shared" si="1312"/>
        <v>44930</v>
      </c>
      <c r="AR2267" cm="1">
        <f t="array" ref="AR2267">IF(AM2267="BASE",AE2267,_xlfn.IFS(AN2267="DAX",AG2267,AN2267="NIKKEI",AH2267,AN2267="SP",AF2267,AN2267="",MAX(AI2267:AK2267)))</f>
        <v>0.57485155910744679</v>
      </c>
      <c r="AS2267" s="4">
        <f t="shared" si="1284"/>
        <v>0.61435203322195842</v>
      </c>
      <c r="AT2267" s="4">
        <f t="shared" si="1285"/>
        <v>0.64010315517521588</v>
      </c>
      <c r="AU2267" s="4">
        <f t="shared" si="1286"/>
        <v>5.4112792755810137E-4</v>
      </c>
      <c r="AV2267" s="4">
        <f t="shared" si="1287"/>
        <v>3.4462618816738155E-3</v>
      </c>
      <c r="AW2267" s="4">
        <f t="shared" si="1288"/>
        <v>0.15701880650325994</v>
      </c>
      <c r="AX2267" s="4">
        <f t="shared" si="1289"/>
        <v>1.8959320347379682E-2</v>
      </c>
      <c r="AY2267" s="4">
        <f t="shared" si="1290"/>
        <v>1.1092250916260704E-2</v>
      </c>
      <c r="AZ2267" s="4">
        <f t="shared" si="1291"/>
        <v>-2.3215416012188799</v>
      </c>
      <c r="BA2267" s="6" t="str">
        <f t="shared" si="1292"/>
        <v>NEUTRAL</v>
      </c>
      <c r="BB2267" s="4">
        <f t="shared" si="1293"/>
        <v>0</v>
      </c>
      <c r="BC2267" s="4">
        <f t="shared" si="1294"/>
        <v>0.60295548643614738</v>
      </c>
      <c r="BD2267" s="4">
        <f t="shared" si="1295"/>
        <v>0.77882552653643133</v>
      </c>
      <c r="BE2267" s="4">
        <f t="shared" si="1313"/>
        <v>0.05</v>
      </c>
      <c r="BF2267" s="4" t="str">
        <f t="shared" si="1314"/>
        <v/>
      </c>
      <c r="BG2267" s="4" t="str">
        <f t="shared" si="1315"/>
        <v/>
      </c>
      <c r="BH2267" s="4" t="str">
        <f t="shared" si="1316"/>
        <v/>
      </c>
      <c r="BI2267" s="4" t="str">
        <f t="shared" si="1317"/>
        <v/>
      </c>
      <c r="BJ2267" s="4" t="str">
        <f t="shared" si="1318"/>
        <v/>
      </c>
      <c r="BK2267" s="4" t="str">
        <f t="shared" si="1319"/>
        <v/>
      </c>
      <c r="BS2267" s="3" t="str">
        <f t="shared" si="1296"/>
        <v/>
      </c>
      <c r="BT2267" s="5">
        <f t="shared" si="1297"/>
        <v>-2.5751121953257461E-2</v>
      </c>
      <c r="BU2267" s="3"/>
    </row>
    <row r="2268" spans="1:73" x14ac:dyDescent="0.2">
      <c r="A2268" s="1">
        <v>44931</v>
      </c>
      <c r="C2268">
        <v>0.57287241006160983</v>
      </c>
      <c r="D2268">
        <v>0.57306056038130915</v>
      </c>
      <c r="E2268">
        <v>0.59255905354796845</v>
      </c>
      <c r="F2268">
        <v>0.57314178262810589</v>
      </c>
      <c r="G2268">
        <v>0.59367693656806431</v>
      </c>
      <c r="H2268">
        <v>0.5733753756361587</v>
      </c>
      <c r="I2268">
        <v>0.59275437714748791</v>
      </c>
      <c r="J2268">
        <v>0.59378924991500992</v>
      </c>
      <c r="M2268">
        <f>'[1]CAC_SWISS (-SP-NIKKEI-DAX)'!AC2353</f>
        <v>0</v>
      </c>
      <c r="N2268">
        <f>'[1]CAC_SWISS_SP (-NIKKEI-DAX)'!AD2353</f>
        <v>0</v>
      </c>
      <c r="O2268">
        <f>'[1]CAC_SWISS_DAX (-SP-NIKKEI)'!AD2353</f>
        <v>0</v>
      </c>
      <c r="P2268">
        <f>'[1]CAC_SWISS_NIKKEI (-SP-DAX)'!AD2353</f>
        <v>0</v>
      </c>
      <c r="Q2268">
        <f>'[1]CAC_SWISS_DAX_SP (-NIKKEI)'!AF2353</f>
        <v>0</v>
      </c>
      <c r="R2268">
        <f>'[1]CAC_SWISS_SP_NIKKEI (-DAX)'!AF2353</f>
        <v>1</v>
      </c>
      <c r="S2268">
        <f>'[1]CAC_SWISS_DAX_NIKKEI (-SP)'!AF2353</f>
        <v>0</v>
      </c>
      <c r="V2268" t="str">
        <f t="shared" si="1306"/>
        <v>BASE</v>
      </c>
      <c r="W2268" t="str">
        <f t="shared" si="1307"/>
        <v>BASE+SP</v>
      </c>
      <c r="X2268" t="str">
        <f t="shared" si="1308"/>
        <v>BASE+DAX</v>
      </c>
      <c r="Y2268" t="str">
        <f t="shared" si="1309"/>
        <v>BASE+NIKKEI</v>
      </c>
      <c r="Z2268" s="2" t="str">
        <f t="shared" si="1310"/>
        <v>- NIKKEI</v>
      </c>
      <c r="AA2268" s="2" t="str">
        <f t="shared" si="1283"/>
        <v/>
      </c>
      <c r="AB2268" s="2" t="str">
        <f t="shared" si="1298"/>
        <v>- SP</v>
      </c>
      <c r="AE2268">
        <f t="shared" si="1299"/>
        <v>0.57287241006160983</v>
      </c>
      <c r="AF2268">
        <f t="shared" si="1300"/>
        <v>0.57306056038130915</v>
      </c>
      <c r="AG2268">
        <f t="shared" si="1301"/>
        <v>0.59255905354796845</v>
      </c>
      <c r="AH2268">
        <f t="shared" si="1302"/>
        <v>0.57314178262810589</v>
      </c>
      <c r="AI2268">
        <f t="shared" si="1303"/>
        <v>0.59367693656806431</v>
      </c>
      <c r="AJ2268" t="str">
        <f t="shared" si="1304"/>
        <v/>
      </c>
      <c r="AK2268">
        <f t="shared" si="1305"/>
        <v>0.59275437714748791</v>
      </c>
      <c r="AM2268" t="str">
        <f t="shared" si="1311"/>
        <v>BASE</v>
      </c>
      <c r="AN2268" t="str" cm="1">
        <f t="array" ref="AN2268">IF(AM2268="",_xlfn.IFS(AF2268=MAX(AF2268:AH2268),"SP",AG2268=MAX(AF2268:AH2268),"DAX",AH2268=MAX(AF2268:AH2268),"NIKKEI",MAX(AF2268:AH2268)=0,""),"")</f>
        <v/>
      </c>
      <c r="AO2268" t="str" cm="1">
        <f t="array" ref="AO2268">IF(AM2268="BASE","",IF(MAX(AF2268:AH2268)=0,_xlfn.IFS(AI2268=MAX(AI2268:AK2268),"SP&amp;DAX",AJ2268=MAX(AI2268:AK2268),"SP&amp;NIKKEI",AK2268=MAX(AI2268:AK2268),"DAX&amp;NIKKEI"),""))</f>
        <v/>
      </c>
      <c r="AQ2268" s="3">
        <f t="shared" si="1312"/>
        <v>44931</v>
      </c>
      <c r="AR2268" cm="1">
        <f t="array" ref="AR2268">IF(AM2268="BASE",AE2268,_xlfn.IFS(AN2268="DAX",AG2268,AN2268="NIKKEI",AH2268,AN2268="SP",AF2268,AN2268="",MAX(AI2268:AK2268)))</f>
        <v>0.57287241006160983</v>
      </c>
      <c r="AS2268" s="4">
        <f t="shared" si="1284"/>
        <v>0.60839254631851725</v>
      </c>
      <c r="AT2268" s="4">
        <f t="shared" si="1285"/>
        <v>0.63745160672427048</v>
      </c>
      <c r="AU2268" s="4">
        <f t="shared" si="1286"/>
        <v>6.5637705677186865E-4</v>
      </c>
      <c r="AV2268" s="4">
        <f t="shared" si="1287"/>
        <v>3.1216982308631277E-3</v>
      </c>
      <c r="AW2268" s="4">
        <f t="shared" si="1288"/>
        <v>0.21026281473414071</v>
      </c>
      <c r="AX2268" s="4">
        <f t="shared" si="1289"/>
        <v>1.8130025019853026E-2</v>
      </c>
      <c r="AY2268" s="4">
        <f t="shared" si="1290"/>
        <v>1.131687546518249E-2</v>
      </c>
      <c r="AZ2268" s="4">
        <f t="shared" si="1291"/>
        <v>-2.5677635576318187</v>
      </c>
      <c r="BA2268" s="6" t="str">
        <f t="shared" si="1292"/>
        <v>WEAKEN</v>
      </c>
      <c r="BB2268" s="4">
        <f t="shared" si="1293"/>
        <v>0</v>
      </c>
      <c r="BC2268" s="4">
        <f t="shared" si="1294"/>
        <v>0.60295548643614738</v>
      </c>
      <c r="BD2268" s="4">
        <f t="shared" si="1295"/>
        <v>0.77882552653643133</v>
      </c>
      <c r="BE2268" s="4">
        <f t="shared" si="1313"/>
        <v>0.05</v>
      </c>
      <c r="BF2268" s="4" t="str">
        <f t="shared" si="1314"/>
        <v/>
      </c>
      <c r="BG2268" s="4" t="str">
        <f t="shared" si="1315"/>
        <v/>
      </c>
      <c r="BH2268" s="4" t="str">
        <f t="shared" si="1316"/>
        <v/>
      </c>
      <c r="BI2268" s="4" t="str">
        <f t="shared" si="1317"/>
        <v/>
      </c>
      <c r="BJ2268" s="4" t="str">
        <f t="shared" si="1318"/>
        <v/>
      </c>
      <c r="BK2268" s="4" t="str">
        <f t="shared" si="1319"/>
        <v/>
      </c>
      <c r="BS2268" s="3" t="str">
        <f t="shared" si="1296"/>
        <v/>
      </c>
      <c r="BT2268" s="5">
        <f t="shared" si="1297"/>
        <v>-2.9059060405753234E-2</v>
      </c>
      <c r="BU2268" s="3"/>
    </row>
    <row r="2269" spans="1:73" x14ac:dyDescent="0.2">
      <c r="A2269" s="1">
        <v>44932</v>
      </c>
      <c r="C2269">
        <v>0.57783077824864648</v>
      </c>
      <c r="D2269">
        <v>0.57802568732044279</v>
      </c>
      <c r="E2269">
        <v>0.59789735932928068</v>
      </c>
      <c r="F2269">
        <v>0.57796456095294735</v>
      </c>
      <c r="G2269">
        <v>0.59902436722229624</v>
      </c>
      <c r="H2269">
        <v>0.57819562043792261</v>
      </c>
      <c r="I2269">
        <v>0.59793354049474934</v>
      </c>
      <c r="J2269">
        <v>0.59902841451221767</v>
      </c>
      <c r="M2269">
        <f>'[1]CAC_SWISS (-SP-NIKKEI-DAX)'!AC2354</f>
        <v>0</v>
      </c>
      <c r="N2269">
        <f>'[1]CAC_SWISS_SP (-NIKKEI-DAX)'!AD2354</f>
        <v>0</v>
      </c>
      <c r="O2269">
        <f>'[1]CAC_SWISS_DAX (-SP-NIKKEI)'!AD2354</f>
        <v>0</v>
      </c>
      <c r="P2269">
        <f>'[1]CAC_SWISS_NIKKEI (-SP-DAX)'!AD2354</f>
        <v>0</v>
      </c>
      <c r="Q2269">
        <f>'[1]CAC_SWISS_DAX_SP (-NIKKEI)'!AF2354</f>
        <v>0</v>
      </c>
      <c r="R2269">
        <f>'[1]CAC_SWISS_SP_NIKKEI (-DAX)'!AF2354</f>
        <v>1</v>
      </c>
      <c r="S2269">
        <f>'[1]CAC_SWISS_DAX_NIKKEI (-SP)'!AF2354</f>
        <v>0</v>
      </c>
      <c r="V2269" t="str">
        <f t="shared" si="1306"/>
        <v>BASE</v>
      </c>
      <c r="W2269" t="str">
        <f t="shared" si="1307"/>
        <v>BASE+SP</v>
      </c>
      <c r="X2269" t="str">
        <f t="shared" si="1308"/>
        <v>BASE+DAX</v>
      </c>
      <c r="Y2269" t="str">
        <f t="shared" si="1309"/>
        <v>BASE+NIKKEI</v>
      </c>
      <c r="Z2269" s="2" t="str">
        <f t="shared" si="1310"/>
        <v>- NIKKEI</v>
      </c>
      <c r="AA2269" s="2" t="str">
        <f t="shared" ref="AA2269:AA2332" si="1320">IF(R2269=0,"- DAX","")</f>
        <v/>
      </c>
      <c r="AB2269" s="2" t="str">
        <f t="shared" si="1298"/>
        <v>- SP</v>
      </c>
      <c r="AE2269">
        <f t="shared" si="1299"/>
        <v>0.57783077824864648</v>
      </c>
      <c r="AF2269">
        <f t="shared" si="1300"/>
        <v>0.57802568732044279</v>
      </c>
      <c r="AG2269">
        <f t="shared" si="1301"/>
        <v>0.59789735932928068</v>
      </c>
      <c r="AH2269">
        <f t="shared" si="1302"/>
        <v>0.57796456095294735</v>
      </c>
      <c r="AI2269">
        <f t="shared" si="1303"/>
        <v>0.59902436722229624</v>
      </c>
      <c r="AJ2269" t="str">
        <f t="shared" si="1304"/>
        <v/>
      </c>
      <c r="AK2269">
        <f t="shared" si="1305"/>
        <v>0.59793354049474934</v>
      </c>
      <c r="AM2269" t="str">
        <f t="shared" si="1311"/>
        <v>BASE</v>
      </c>
      <c r="AN2269" t="str" cm="1">
        <f t="array" ref="AN2269">IF(AM2269="",_xlfn.IFS(AF2269=MAX(AF2269:AH2269),"SP",AG2269=MAX(AF2269:AH2269),"DAX",AH2269=MAX(AF2269:AH2269),"NIKKEI",MAX(AF2269:AH2269)=0,""),"")</f>
        <v/>
      </c>
      <c r="AO2269" t="str" cm="1">
        <f t="array" ref="AO2269">IF(AM2269="BASE","",IF(MAX(AF2269:AH2269)=0,_xlfn.IFS(AI2269=MAX(AI2269:AK2269),"SP&amp;DAX",AJ2269=MAX(AI2269:AK2269),"SP&amp;NIKKEI",AK2269=MAX(AI2269:AK2269),"DAX&amp;NIKKEI"),""))</f>
        <v/>
      </c>
      <c r="AQ2269" s="3">
        <f t="shared" si="1312"/>
        <v>44932</v>
      </c>
      <c r="AR2269" cm="1">
        <f t="array" ref="AR2269">IF(AM2269="BASE",AE2269,_xlfn.IFS(AN2269="DAX",AG2269,AN2269="NIKKEI",AH2269,AN2269="SP",AF2269,AN2269="",MAX(AI2269:AK2269)))</f>
        <v>0.57783077824864648</v>
      </c>
      <c r="AS2269" s="4">
        <f t="shared" si="1284"/>
        <v>0.60293716023111299</v>
      </c>
      <c r="AT2269" s="4">
        <f t="shared" si="1285"/>
        <v>0.63517958798163765</v>
      </c>
      <c r="AU2269" s="4">
        <f t="shared" si="1286"/>
        <v>6.6313136530588034E-4</v>
      </c>
      <c r="AV2269" s="4">
        <f t="shared" si="1287"/>
        <v>2.8765543157688346E-3</v>
      </c>
      <c r="AW2269" s="4">
        <f t="shared" si="1288"/>
        <v>0.23052975626800953</v>
      </c>
      <c r="AX2269" s="4">
        <f t="shared" si="1289"/>
        <v>1.7434765729887322E-2</v>
      </c>
      <c r="AY2269" s="4">
        <f t="shared" si="1290"/>
        <v>1.112853192680709E-2</v>
      </c>
      <c r="AZ2269" s="4">
        <f t="shared" si="1291"/>
        <v>-1.8493180952384978</v>
      </c>
      <c r="BA2269" s="6" t="str">
        <f t="shared" si="1292"/>
        <v>NEUTRAL</v>
      </c>
      <c r="BB2269" s="4">
        <f t="shared" si="1293"/>
        <v>0</v>
      </c>
      <c r="BC2269" s="4">
        <f t="shared" si="1294"/>
        <v>0.60295548643614738</v>
      </c>
      <c r="BD2269" s="4">
        <f t="shared" si="1295"/>
        <v>0.77882552653643133</v>
      </c>
      <c r="BE2269" s="4">
        <f t="shared" si="1313"/>
        <v>0.05</v>
      </c>
      <c r="BF2269" s="4" t="str">
        <f t="shared" si="1314"/>
        <v/>
      </c>
      <c r="BG2269" s="4" t="str">
        <f t="shared" si="1315"/>
        <v/>
      </c>
      <c r="BH2269" s="4" t="str">
        <f t="shared" si="1316"/>
        <v/>
      </c>
      <c r="BI2269" s="4" t="str">
        <f t="shared" si="1317"/>
        <v/>
      </c>
      <c r="BJ2269" s="4" t="str">
        <f t="shared" si="1318"/>
        <v/>
      </c>
      <c r="BK2269" s="4" t="str">
        <f t="shared" si="1319"/>
        <v/>
      </c>
      <c r="BS2269" s="3" t="str">
        <f t="shared" si="1296"/>
        <v/>
      </c>
      <c r="BT2269" s="5">
        <f t="shared" si="1297"/>
        <v>-3.224242775052466E-2</v>
      </c>
      <c r="BU2269" s="3"/>
    </row>
    <row r="2270" spans="1:73" x14ac:dyDescent="0.2">
      <c r="A2270" s="1">
        <v>44935</v>
      </c>
      <c r="C2270">
        <v>0.57214106959176092</v>
      </c>
      <c r="D2270">
        <v>0.57227017678738212</v>
      </c>
      <c r="E2270">
        <v>0.59193395355047862</v>
      </c>
      <c r="F2270">
        <v>0.57221992346445094</v>
      </c>
      <c r="G2270">
        <v>0.5931078959205851</v>
      </c>
      <c r="H2270">
        <v>0.57237200537282529</v>
      </c>
      <c r="I2270">
        <v>0.59194722361291952</v>
      </c>
      <c r="J2270">
        <v>0.59310810710566353</v>
      </c>
      <c r="M2270">
        <f>'[1]CAC_SWISS (-SP-NIKKEI-DAX)'!AC2355</f>
        <v>0</v>
      </c>
      <c r="N2270">
        <f>'[1]CAC_SWISS_SP (-NIKKEI-DAX)'!AD2355</f>
        <v>0</v>
      </c>
      <c r="O2270">
        <f>'[1]CAC_SWISS_DAX (-SP-NIKKEI)'!AD2355</f>
        <v>0</v>
      </c>
      <c r="P2270">
        <f>'[1]CAC_SWISS_NIKKEI (-SP-DAX)'!AD2355</f>
        <v>0</v>
      </c>
      <c r="Q2270">
        <f>'[1]CAC_SWISS_DAX_SP (-NIKKEI)'!AF2355</f>
        <v>0</v>
      </c>
      <c r="R2270">
        <f>'[1]CAC_SWISS_SP_NIKKEI (-DAX)'!AF2355</f>
        <v>1</v>
      </c>
      <c r="S2270">
        <f>'[1]CAC_SWISS_DAX_NIKKEI (-SP)'!AF2355</f>
        <v>0</v>
      </c>
      <c r="V2270" t="str">
        <f t="shared" si="1306"/>
        <v>BASE</v>
      </c>
      <c r="W2270" t="str">
        <f t="shared" si="1307"/>
        <v>BASE+SP</v>
      </c>
      <c r="X2270" t="str">
        <f t="shared" si="1308"/>
        <v>BASE+DAX</v>
      </c>
      <c r="Y2270" t="str">
        <f t="shared" si="1309"/>
        <v>BASE+NIKKEI</v>
      </c>
      <c r="Z2270" s="2" t="str">
        <f t="shared" si="1310"/>
        <v>- NIKKEI</v>
      </c>
      <c r="AA2270" s="2" t="str">
        <f t="shared" si="1320"/>
        <v/>
      </c>
      <c r="AB2270" s="2" t="str">
        <f t="shared" si="1298"/>
        <v>- SP</v>
      </c>
      <c r="AE2270">
        <f t="shared" si="1299"/>
        <v>0.57214106959176092</v>
      </c>
      <c r="AF2270">
        <f t="shared" si="1300"/>
        <v>0.57227017678738212</v>
      </c>
      <c r="AG2270">
        <f t="shared" si="1301"/>
        <v>0.59193395355047862</v>
      </c>
      <c r="AH2270">
        <f t="shared" si="1302"/>
        <v>0.57221992346445094</v>
      </c>
      <c r="AI2270">
        <f t="shared" si="1303"/>
        <v>0.5931078959205851</v>
      </c>
      <c r="AJ2270" t="str">
        <f t="shared" si="1304"/>
        <v/>
      </c>
      <c r="AK2270">
        <f t="shared" si="1305"/>
        <v>0.59194722361291952</v>
      </c>
      <c r="AM2270" t="str">
        <f t="shared" si="1311"/>
        <v>BASE</v>
      </c>
      <c r="AN2270" t="str" cm="1">
        <f t="array" ref="AN2270">IF(AM2270="",_xlfn.IFS(AF2270=MAX(AF2270:AH2270),"SP",AG2270=MAX(AF2270:AH2270),"DAX",AH2270=MAX(AF2270:AH2270),"NIKKEI",MAX(AF2270:AH2270)=0,""),"")</f>
        <v/>
      </c>
      <c r="AO2270" t="str" cm="1">
        <f t="array" ref="AO2270">IF(AM2270="BASE","",IF(MAX(AF2270:AH2270)=0,_xlfn.IFS(AI2270=MAX(AI2270:AK2270),"SP&amp;DAX",AJ2270=MAX(AI2270:AK2270),"SP&amp;NIKKEI",AK2270=MAX(AI2270:AK2270),"DAX&amp;NIKKEI"),""))</f>
        <v/>
      </c>
      <c r="AQ2270" s="3">
        <f t="shared" si="1312"/>
        <v>44935</v>
      </c>
      <c r="AR2270" cm="1">
        <f t="array" ref="AR2270">IF(AM2270="BASE",AE2270,_xlfn.IFS(AN2270="DAX",AG2270,AN2270="NIKKEI",AH2270,AN2270="SP",AF2270,AN2270="",MAX(AI2270:AK2270)))</f>
        <v>0.57214106959176092</v>
      </c>
      <c r="AS2270" s="4">
        <f t="shared" si="1284"/>
        <v>0.59707487444428142</v>
      </c>
      <c r="AT2270" s="4">
        <f t="shared" si="1285"/>
        <v>0.63285527674500375</v>
      </c>
      <c r="AU2270" s="4">
        <f t="shared" si="1286"/>
        <v>6.4428761839336788E-4</v>
      </c>
      <c r="AV2270" s="4">
        <f t="shared" si="1287"/>
        <v>2.6163534788025021E-3</v>
      </c>
      <c r="AW2270" s="4">
        <f t="shared" si="1288"/>
        <v>0.24625404159389677</v>
      </c>
      <c r="AX2270" s="4">
        <f t="shared" si="1289"/>
        <v>1.6650561284535161E-2</v>
      </c>
      <c r="AY2270" s="4">
        <f t="shared" si="1290"/>
        <v>1.0805361234840176E-2</v>
      </c>
      <c r="AZ2270" s="4">
        <f t="shared" si="1291"/>
        <v>-2.1489006700305491</v>
      </c>
      <c r="BA2270" s="6" t="str">
        <f t="shared" si="1292"/>
        <v>NEUTRAL</v>
      </c>
      <c r="BB2270" s="4">
        <f t="shared" si="1293"/>
        <v>0</v>
      </c>
      <c r="BC2270" s="4">
        <f t="shared" si="1294"/>
        <v>0.60295548643614738</v>
      </c>
      <c r="BD2270" s="4">
        <f t="shared" si="1295"/>
        <v>0.77882552653643133</v>
      </c>
      <c r="BE2270" s="4">
        <f t="shared" si="1313"/>
        <v>0.05</v>
      </c>
      <c r="BF2270" s="4" t="str">
        <f t="shared" si="1314"/>
        <v/>
      </c>
      <c r="BG2270" s="4" t="str">
        <f t="shared" si="1315"/>
        <v/>
      </c>
      <c r="BH2270" s="4" t="str">
        <f t="shared" si="1316"/>
        <v/>
      </c>
      <c r="BI2270" s="4" t="str">
        <f t="shared" si="1317"/>
        <v/>
      </c>
      <c r="BJ2270" s="4" t="str">
        <f t="shared" si="1318"/>
        <v/>
      </c>
      <c r="BK2270" s="4" t="str">
        <f t="shared" si="1319"/>
        <v/>
      </c>
      <c r="BS2270" s="3" t="str">
        <f t="shared" si="1296"/>
        <v/>
      </c>
      <c r="BT2270" s="5">
        <f t="shared" si="1297"/>
        <v>-3.5780402300722325E-2</v>
      </c>
      <c r="BU2270" s="3"/>
    </row>
    <row r="2271" spans="1:73" x14ac:dyDescent="0.2">
      <c r="A2271" s="1">
        <v>44936</v>
      </c>
      <c r="C2271">
        <v>0.56096018803965753</v>
      </c>
      <c r="D2271">
        <v>0.56112747547332642</v>
      </c>
      <c r="E2271">
        <v>0.57708213047153234</v>
      </c>
      <c r="F2271">
        <v>0.56098809215996182</v>
      </c>
      <c r="G2271">
        <v>0.57802603760640781</v>
      </c>
      <c r="H2271">
        <v>0.56114494528271608</v>
      </c>
      <c r="I2271">
        <v>0.57715466023095008</v>
      </c>
      <c r="J2271">
        <v>0.57816210185362171</v>
      </c>
      <c r="M2271">
        <f>'[1]CAC_SWISS (-SP-NIKKEI-DAX)'!AC2356</f>
        <v>0</v>
      </c>
      <c r="N2271">
        <f>'[1]CAC_SWISS_SP (-NIKKEI-DAX)'!AD2356</f>
        <v>0</v>
      </c>
      <c r="O2271">
        <f>'[1]CAC_SWISS_DAX (-SP-NIKKEI)'!AD2356</f>
        <v>0</v>
      </c>
      <c r="P2271">
        <f>'[1]CAC_SWISS_NIKKEI (-SP-DAX)'!AD2356</f>
        <v>0</v>
      </c>
      <c r="Q2271">
        <f>'[1]CAC_SWISS_DAX_SP (-NIKKEI)'!AF2356</f>
        <v>0</v>
      </c>
      <c r="R2271">
        <f>'[1]CAC_SWISS_SP_NIKKEI (-DAX)'!AF2356</f>
        <v>0</v>
      </c>
      <c r="S2271">
        <f>'[1]CAC_SWISS_DAX_NIKKEI (-SP)'!AF2356</f>
        <v>0</v>
      </c>
      <c r="V2271" t="str">
        <f t="shared" si="1306"/>
        <v>BASE</v>
      </c>
      <c r="W2271" t="str">
        <f t="shared" si="1307"/>
        <v>BASE+SP</v>
      </c>
      <c r="X2271" t="str">
        <f t="shared" si="1308"/>
        <v>BASE+DAX</v>
      </c>
      <c r="Y2271" t="str">
        <f t="shared" si="1309"/>
        <v>BASE+NIKKEI</v>
      </c>
      <c r="Z2271" s="2" t="str">
        <f t="shared" si="1310"/>
        <v>- NIKKEI</v>
      </c>
      <c r="AA2271" s="2" t="str">
        <f t="shared" si="1320"/>
        <v>- DAX</v>
      </c>
      <c r="AB2271" s="2" t="str">
        <f t="shared" si="1298"/>
        <v>- SP</v>
      </c>
      <c r="AE2271">
        <f t="shared" si="1299"/>
        <v>0.56096018803965753</v>
      </c>
      <c r="AF2271">
        <f t="shared" si="1300"/>
        <v>0.56112747547332642</v>
      </c>
      <c r="AG2271">
        <f t="shared" si="1301"/>
        <v>0.57708213047153234</v>
      </c>
      <c r="AH2271">
        <f t="shared" si="1302"/>
        <v>0.56098809215996182</v>
      </c>
      <c r="AI2271">
        <f t="shared" si="1303"/>
        <v>0.57802603760640781</v>
      </c>
      <c r="AJ2271">
        <f t="shared" si="1304"/>
        <v>0.56114494528271608</v>
      </c>
      <c r="AK2271">
        <f t="shared" si="1305"/>
        <v>0.57715466023095008</v>
      </c>
      <c r="AM2271" t="str">
        <f t="shared" si="1311"/>
        <v>BASE</v>
      </c>
      <c r="AN2271" t="str" cm="1">
        <f t="array" ref="AN2271">IF(AM2271="",_xlfn.IFS(AF2271=MAX(AF2271:AH2271),"SP",AG2271=MAX(AF2271:AH2271),"DAX",AH2271=MAX(AF2271:AH2271),"NIKKEI",MAX(AF2271:AH2271)=0,""),"")</f>
        <v/>
      </c>
      <c r="AO2271" t="str" cm="1">
        <f t="array" ref="AO2271">IF(AM2271="BASE","",IF(MAX(AF2271:AH2271)=0,_xlfn.IFS(AI2271=MAX(AI2271:AK2271),"SP&amp;DAX",AJ2271=MAX(AI2271:AK2271),"SP&amp;NIKKEI",AK2271=MAX(AI2271:AK2271),"DAX&amp;NIKKEI"),""))</f>
        <v/>
      </c>
      <c r="AQ2271" s="3">
        <f t="shared" si="1312"/>
        <v>44936</v>
      </c>
      <c r="AR2271" cm="1">
        <f t="array" ref="AR2271">IF(AM2271="BASE",AE2271,_xlfn.IFS(AN2271="DAX",AG2271,AN2271="NIKKEI",AH2271,AN2271="SP",AF2271,AN2271="",MAX(AI2271:AK2271)))</f>
        <v>0.56096018803965753</v>
      </c>
      <c r="AS2271" s="4">
        <f t="shared" si="1284"/>
        <v>0.58989817852968918</v>
      </c>
      <c r="AT2271" s="4">
        <f t="shared" si="1285"/>
        <v>0.63038911686618793</v>
      </c>
      <c r="AU2271" s="4">
        <f t="shared" si="1286"/>
        <v>5.9074721616883096E-4</v>
      </c>
      <c r="AV2271" s="4">
        <f t="shared" si="1287"/>
        <v>2.3004889931040563E-3</v>
      </c>
      <c r="AW2271" s="4">
        <f t="shared" si="1288"/>
        <v>0.25679202027901643</v>
      </c>
      <c r="AX2271" s="4">
        <f t="shared" si="1289"/>
        <v>1.5627607243391194E-2</v>
      </c>
      <c r="AY2271" s="4">
        <f t="shared" si="1290"/>
        <v>1.0251073186694368E-2</v>
      </c>
      <c r="AZ2271" s="4">
        <f t="shared" si="1291"/>
        <v>-2.5909877120582285</v>
      </c>
      <c r="BA2271" s="6" t="str">
        <f t="shared" si="1292"/>
        <v>WEAKEN</v>
      </c>
      <c r="BB2271" s="4">
        <f t="shared" si="1293"/>
        <v>0</v>
      </c>
      <c r="BC2271" s="4">
        <f t="shared" si="1294"/>
        <v>0.60295548643614738</v>
      </c>
      <c r="BD2271" s="4">
        <f t="shared" si="1295"/>
        <v>0.77882552653643133</v>
      </c>
      <c r="BE2271" s="4">
        <f t="shared" si="1313"/>
        <v>0.05</v>
      </c>
      <c r="BF2271" s="4" t="str">
        <f t="shared" si="1314"/>
        <v/>
      </c>
      <c r="BG2271" s="4" t="str">
        <f t="shared" si="1315"/>
        <v/>
      </c>
      <c r="BH2271" s="4" t="str">
        <f t="shared" si="1316"/>
        <v/>
      </c>
      <c r="BI2271" s="4" t="str">
        <f t="shared" si="1317"/>
        <v/>
      </c>
      <c r="BJ2271" s="4" t="str">
        <f t="shared" si="1318"/>
        <v/>
      </c>
      <c r="BK2271" s="4" t="str">
        <f t="shared" si="1319"/>
        <v/>
      </c>
      <c r="BS2271" s="3" t="str">
        <f t="shared" si="1296"/>
        <v/>
      </c>
      <c r="BT2271" s="5">
        <f t="shared" si="1297"/>
        <v>-4.049093833649875E-2</v>
      </c>
      <c r="BU2271" s="3"/>
    </row>
    <row r="2272" spans="1:73" x14ac:dyDescent="0.2">
      <c r="A2272" s="1">
        <v>44937</v>
      </c>
      <c r="C2272">
        <v>0.55304282523262893</v>
      </c>
      <c r="D2272">
        <v>0.55308563090765961</v>
      </c>
      <c r="E2272">
        <v>0.56799332000224667</v>
      </c>
      <c r="F2272">
        <v>0.5530482291869373</v>
      </c>
      <c r="G2272">
        <v>0.57033970499992559</v>
      </c>
      <c r="H2272">
        <v>0.55309342873546352</v>
      </c>
      <c r="I2272">
        <v>0.568042018078599</v>
      </c>
      <c r="J2272">
        <v>0.57046635054760386</v>
      </c>
      <c r="M2272">
        <f>'[1]CAC_SWISS (-SP-NIKKEI-DAX)'!AC2357</f>
        <v>0</v>
      </c>
      <c r="N2272">
        <f>'[1]CAC_SWISS_SP (-NIKKEI-DAX)'!AD2357</f>
        <v>0</v>
      </c>
      <c r="O2272">
        <f>'[1]CAC_SWISS_DAX (-SP-NIKKEI)'!AD2357</f>
        <v>0</v>
      </c>
      <c r="P2272">
        <f>'[1]CAC_SWISS_NIKKEI (-SP-DAX)'!AD2357</f>
        <v>0</v>
      </c>
      <c r="Q2272">
        <f>'[1]CAC_SWISS_DAX_SP (-NIKKEI)'!AF2357</f>
        <v>0</v>
      </c>
      <c r="R2272">
        <f>'[1]CAC_SWISS_SP_NIKKEI (-DAX)'!AF2357</f>
        <v>0</v>
      </c>
      <c r="S2272">
        <f>'[1]CAC_SWISS_DAX_NIKKEI (-SP)'!AF2357</f>
        <v>0</v>
      </c>
      <c r="V2272" t="str">
        <f t="shared" si="1306"/>
        <v>BASE</v>
      </c>
      <c r="W2272" t="str">
        <f t="shared" si="1307"/>
        <v>BASE+SP</v>
      </c>
      <c r="X2272" t="str">
        <f t="shared" si="1308"/>
        <v>BASE+DAX</v>
      </c>
      <c r="Y2272" t="str">
        <f t="shared" si="1309"/>
        <v>BASE+NIKKEI</v>
      </c>
      <c r="Z2272" s="2" t="str">
        <f t="shared" si="1310"/>
        <v>- NIKKEI</v>
      </c>
      <c r="AA2272" s="2" t="str">
        <f t="shared" si="1320"/>
        <v>- DAX</v>
      </c>
      <c r="AB2272" s="2" t="str">
        <f t="shared" si="1298"/>
        <v>- SP</v>
      </c>
      <c r="AE2272">
        <f t="shared" si="1299"/>
        <v>0.55304282523262893</v>
      </c>
      <c r="AF2272">
        <f t="shared" si="1300"/>
        <v>0.55308563090765961</v>
      </c>
      <c r="AG2272">
        <f t="shared" si="1301"/>
        <v>0.56799332000224667</v>
      </c>
      <c r="AH2272">
        <f t="shared" si="1302"/>
        <v>0.5530482291869373</v>
      </c>
      <c r="AI2272">
        <f t="shared" si="1303"/>
        <v>0.57033970499992559</v>
      </c>
      <c r="AJ2272">
        <f t="shared" si="1304"/>
        <v>0.55309342873546352</v>
      </c>
      <c r="AK2272">
        <f t="shared" si="1305"/>
        <v>0.568042018078599</v>
      </c>
      <c r="AM2272" t="str">
        <f t="shared" si="1311"/>
        <v>BASE</v>
      </c>
      <c r="AN2272" t="str" cm="1">
        <f t="array" ref="AN2272">IF(AM2272="",_xlfn.IFS(AF2272=MAX(AF2272:AH2272),"SP",AG2272=MAX(AF2272:AH2272),"DAX",AH2272=MAX(AF2272:AH2272),"NIKKEI",MAX(AF2272:AH2272)=0,""),"")</f>
        <v/>
      </c>
      <c r="AO2272" t="str" cm="1">
        <f t="array" ref="AO2272">IF(AM2272="BASE","",IF(MAX(AF2272:AH2272)=0,_xlfn.IFS(AI2272=MAX(AI2272:AK2272),"SP&amp;DAX",AJ2272=MAX(AI2272:AK2272),"SP&amp;NIKKEI",AK2272=MAX(AI2272:AK2272),"DAX&amp;NIKKEI"),""))</f>
        <v/>
      </c>
      <c r="AQ2272" s="3">
        <f t="shared" si="1312"/>
        <v>44937</v>
      </c>
      <c r="AR2272" cm="1">
        <f t="array" ref="AR2272">IF(AM2272="BASE",AE2272,_xlfn.IFS(AN2272="DAX",AG2272,AN2272="NIKKEI",AH2272,AN2272="SP",AF2272,AN2272="",MAX(AI2272:AK2272)))</f>
        <v>0.55304282523262893</v>
      </c>
      <c r="AS2272" s="4">
        <f t="shared" si="1284"/>
        <v>0.58228004931476285</v>
      </c>
      <c r="AT2272" s="4">
        <f t="shared" si="1285"/>
        <v>0.62788947458264632</v>
      </c>
      <c r="AU2272" s="4">
        <f t="shared" si="1286"/>
        <v>5.053504020233609E-4</v>
      </c>
      <c r="AV2272" s="4">
        <f t="shared" si="1287"/>
        <v>1.9812699881177173E-3</v>
      </c>
      <c r="AW2272" s="4">
        <f t="shared" si="1288"/>
        <v>0.25506387572319872</v>
      </c>
      <c r="AX2272" s="4">
        <f t="shared" si="1289"/>
        <v>1.4500681294527942E-2</v>
      </c>
      <c r="AY2272" s="4">
        <f t="shared" si="1290"/>
        <v>9.4952851439380394E-3</v>
      </c>
      <c r="AZ2272" s="4">
        <f t="shared" si="1291"/>
        <v>-3.1453298187509922</v>
      </c>
      <c r="BA2272" s="6" t="str">
        <f t="shared" si="1292"/>
        <v>WEAKEN</v>
      </c>
      <c r="BB2272" s="4">
        <f t="shared" si="1293"/>
        <v>0</v>
      </c>
      <c r="BC2272" s="4">
        <f t="shared" si="1294"/>
        <v>0.60295548643614738</v>
      </c>
      <c r="BD2272" s="4">
        <f t="shared" si="1295"/>
        <v>0.77882552653643133</v>
      </c>
      <c r="BE2272" s="4">
        <f t="shared" si="1313"/>
        <v>0.05</v>
      </c>
      <c r="BF2272" s="4" t="str">
        <f t="shared" si="1314"/>
        <v/>
      </c>
      <c r="BG2272" s="4" t="str">
        <f t="shared" si="1315"/>
        <v/>
      </c>
      <c r="BH2272" s="4" t="str">
        <f t="shared" si="1316"/>
        <v/>
      </c>
      <c r="BI2272" s="4" t="str">
        <f t="shared" si="1317"/>
        <v/>
      </c>
      <c r="BJ2272" s="4" t="str">
        <f t="shared" si="1318"/>
        <v/>
      </c>
      <c r="BK2272" s="4" t="str">
        <f t="shared" si="1319"/>
        <v/>
      </c>
      <c r="BS2272" s="3" t="str">
        <f t="shared" si="1296"/>
        <v/>
      </c>
      <c r="BT2272" s="5">
        <f t="shared" si="1297"/>
        <v>-4.5609425267883474E-2</v>
      </c>
      <c r="BU2272" s="3"/>
    </row>
    <row r="2273" spans="1:73" x14ac:dyDescent="0.2">
      <c r="A2273" s="1">
        <v>44938</v>
      </c>
      <c r="C2273">
        <v>0.56594818130302937</v>
      </c>
      <c r="D2273">
        <v>0.56601411340897967</v>
      </c>
      <c r="E2273">
        <v>0.57418591941792663</v>
      </c>
      <c r="F2273">
        <v>0.56795245623520063</v>
      </c>
      <c r="G2273">
        <v>0.57479582963576914</v>
      </c>
      <c r="H2273">
        <v>0.56798528626882316</v>
      </c>
      <c r="I2273">
        <v>0.57615499590363484</v>
      </c>
      <c r="J2273">
        <v>0.5768948260440806</v>
      </c>
      <c r="M2273">
        <f>'[1]CAC_SWISS (-SP-NIKKEI-DAX)'!AC2358</f>
        <v>0</v>
      </c>
      <c r="N2273">
        <f>'[1]CAC_SWISS_SP (-NIKKEI-DAX)'!AD2358</f>
        <v>0</v>
      </c>
      <c r="O2273">
        <f>'[1]CAC_SWISS_DAX (-SP-NIKKEI)'!AD2358</f>
        <v>0</v>
      </c>
      <c r="P2273">
        <f>'[1]CAC_SWISS_NIKKEI (-SP-DAX)'!AD2358</f>
        <v>0</v>
      </c>
      <c r="Q2273">
        <f>'[1]CAC_SWISS_DAX_SP (-NIKKEI)'!AF2358</f>
        <v>0</v>
      </c>
      <c r="R2273">
        <f>'[1]CAC_SWISS_SP_NIKKEI (-DAX)'!AF2358</f>
        <v>0</v>
      </c>
      <c r="S2273">
        <f>'[1]CAC_SWISS_DAX_NIKKEI (-SP)'!AF2358</f>
        <v>0</v>
      </c>
      <c r="V2273" t="str">
        <f t="shared" si="1306"/>
        <v>BASE</v>
      </c>
      <c r="W2273" t="str">
        <f t="shared" si="1307"/>
        <v>BASE+SP</v>
      </c>
      <c r="X2273" t="str">
        <f t="shared" si="1308"/>
        <v>BASE+DAX</v>
      </c>
      <c r="Y2273" t="str">
        <f t="shared" si="1309"/>
        <v>BASE+NIKKEI</v>
      </c>
      <c r="Z2273" s="2" t="str">
        <f t="shared" si="1310"/>
        <v>- NIKKEI</v>
      </c>
      <c r="AA2273" s="2" t="str">
        <f t="shared" si="1320"/>
        <v>- DAX</v>
      </c>
      <c r="AB2273" s="2" t="str">
        <f t="shared" si="1298"/>
        <v>- SP</v>
      </c>
      <c r="AE2273">
        <f t="shared" si="1299"/>
        <v>0.56594818130302937</v>
      </c>
      <c r="AF2273">
        <f t="shared" si="1300"/>
        <v>0.56601411340897967</v>
      </c>
      <c r="AG2273">
        <f t="shared" si="1301"/>
        <v>0.57418591941792663</v>
      </c>
      <c r="AH2273">
        <f t="shared" si="1302"/>
        <v>0.56795245623520063</v>
      </c>
      <c r="AI2273">
        <f t="shared" si="1303"/>
        <v>0.57479582963576914</v>
      </c>
      <c r="AJ2273">
        <f t="shared" si="1304"/>
        <v>0.56798528626882316</v>
      </c>
      <c r="AK2273">
        <f t="shared" si="1305"/>
        <v>0.57615499590363484</v>
      </c>
      <c r="AM2273" t="str">
        <f t="shared" si="1311"/>
        <v>BASE</v>
      </c>
      <c r="AN2273" t="str" cm="1">
        <f t="array" ref="AN2273">IF(AM2273="",_xlfn.IFS(AF2273=MAX(AF2273:AH2273),"SP",AG2273=MAX(AF2273:AH2273),"DAX",AH2273=MAX(AF2273:AH2273),"NIKKEI",MAX(AF2273:AH2273)=0,""),"")</f>
        <v/>
      </c>
      <c r="AO2273" t="str" cm="1">
        <f t="array" ref="AO2273">IF(AM2273="BASE","",IF(MAX(AF2273:AH2273)=0,_xlfn.IFS(AI2273=MAX(AI2273:AK2273),"SP&amp;DAX",AJ2273=MAX(AI2273:AK2273),"SP&amp;NIKKEI",AK2273=MAX(AI2273:AK2273),"DAX&amp;NIKKEI"),""))</f>
        <v/>
      </c>
      <c r="AQ2273" s="3">
        <f t="shared" si="1312"/>
        <v>44938</v>
      </c>
      <c r="AR2273" cm="1">
        <f t="array" ref="AR2273">IF(AM2273="BASE",AE2273,_xlfn.IFS(AN2273="DAX",AG2273,AN2273="NIKKEI",AH2273,AN2273="SP",AF2273,AN2273="",MAX(AI2273:AK2273)))</f>
        <v>0.56594818130302937</v>
      </c>
      <c r="AS2273" s="4">
        <f t="shared" si="1284"/>
        <v>0.5768241400215911</v>
      </c>
      <c r="AT2273" s="4">
        <f t="shared" si="1285"/>
        <v>0.6251749119056671</v>
      </c>
      <c r="AU2273" s="4">
        <f t="shared" si="1286"/>
        <v>3.3954370485852304E-4</v>
      </c>
      <c r="AV2273" s="4">
        <f t="shared" si="1287"/>
        <v>1.638685818920895E-3</v>
      </c>
      <c r="AW2273" s="4">
        <f t="shared" si="1288"/>
        <v>0.20720488390027006</v>
      </c>
      <c r="AX2273" s="4">
        <f t="shared" si="1289"/>
        <v>1.3132074327637175E-2</v>
      </c>
      <c r="AY2273" s="4">
        <f t="shared" si="1290"/>
        <v>8.1687261469748276E-3</v>
      </c>
      <c r="AZ2273" s="4">
        <f t="shared" si="1291"/>
        <v>-5.9190100162657577</v>
      </c>
      <c r="BA2273" s="6" t="str">
        <f t="shared" si="1292"/>
        <v>WEAKEN</v>
      </c>
      <c r="BB2273" s="4">
        <f t="shared" si="1293"/>
        <v>0</v>
      </c>
      <c r="BC2273" s="4">
        <f t="shared" si="1294"/>
        <v>0.60295548643614738</v>
      </c>
      <c r="BD2273" s="4">
        <f t="shared" si="1295"/>
        <v>0.77882552653643133</v>
      </c>
      <c r="BE2273" s="4">
        <f t="shared" si="1313"/>
        <v>0.05</v>
      </c>
      <c r="BF2273" s="4" t="str">
        <f t="shared" si="1314"/>
        <v/>
      </c>
      <c r="BG2273" s="4" t="str">
        <f t="shared" si="1315"/>
        <v/>
      </c>
      <c r="BH2273" s="4" t="str">
        <f t="shared" si="1316"/>
        <v/>
      </c>
      <c r="BI2273" s="4" t="str">
        <f t="shared" si="1317"/>
        <v/>
      </c>
      <c r="BJ2273" s="4" t="str">
        <f t="shared" si="1318"/>
        <v/>
      </c>
      <c r="BK2273" s="4" t="str">
        <f t="shared" si="1319"/>
        <v/>
      </c>
      <c r="BS2273" s="3" t="str">
        <f t="shared" si="1296"/>
        <v/>
      </c>
      <c r="BT2273" s="5">
        <f t="shared" si="1297"/>
        <v>-4.8350771884075994E-2</v>
      </c>
      <c r="BU2273" s="3"/>
    </row>
    <row r="2274" spans="1:73" x14ac:dyDescent="0.2">
      <c r="A2274" s="1">
        <v>44939</v>
      </c>
      <c r="C2274">
        <v>0.57446836541121127</v>
      </c>
      <c r="D2274">
        <v>0.57459073814950867</v>
      </c>
      <c r="E2274">
        <v>0.58083149359156694</v>
      </c>
      <c r="F2274">
        <v>0.57690920224256981</v>
      </c>
      <c r="G2274">
        <v>0.5811405704083844</v>
      </c>
      <c r="H2274">
        <v>0.57698036064953717</v>
      </c>
      <c r="I2274">
        <v>0.58333048229119078</v>
      </c>
      <c r="J2274">
        <v>0.58375472453887323</v>
      </c>
      <c r="M2274">
        <f>'[1]CAC_SWISS (-SP-NIKKEI-DAX)'!AC2359</f>
        <v>0</v>
      </c>
      <c r="N2274">
        <f>'[1]CAC_SWISS_SP (-NIKKEI-DAX)'!AD2359</f>
        <v>0</v>
      </c>
      <c r="O2274">
        <f>'[1]CAC_SWISS_DAX (-SP-NIKKEI)'!AD2359</f>
        <v>0</v>
      </c>
      <c r="P2274">
        <f>'[1]CAC_SWISS_NIKKEI (-SP-DAX)'!AD2359</f>
        <v>0</v>
      </c>
      <c r="Q2274">
        <f>'[1]CAC_SWISS_DAX_SP (-NIKKEI)'!AF2359</f>
        <v>0</v>
      </c>
      <c r="R2274">
        <f>'[1]CAC_SWISS_SP_NIKKEI (-DAX)'!AF2359</f>
        <v>0</v>
      </c>
      <c r="S2274">
        <f>'[1]CAC_SWISS_DAX_NIKKEI (-SP)'!AF2359</f>
        <v>0</v>
      </c>
      <c r="V2274" t="str">
        <f t="shared" si="1306"/>
        <v>BASE</v>
      </c>
      <c r="W2274" t="str">
        <f t="shared" si="1307"/>
        <v>BASE+SP</v>
      </c>
      <c r="X2274" t="str">
        <f t="shared" si="1308"/>
        <v>BASE+DAX</v>
      </c>
      <c r="Y2274" t="str">
        <f t="shared" si="1309"/>
        <v>BASE+NIKKEI</v>
      </c>
      <c r="Z2274" s="2" t="str">
        <f t="shared" si="1310"/>
        <v>- NIKKEI</v>
      </c>
      <c r="AA2274" s="2" t="str">
        <f t="shared" si="1320"/>
        <v>- DAX</v>
      </c>
      <c r="AB2274" s="2" t="str">
        <f t="shared" si="1298"/>
        <v>- SP</v>
      </c>
      <c r="AE2274">
        <f t="shared" si="1299"/>
        <v>0.57446836541121127</v>
      </c>
      <c r="AF2274">
        <f t="shared" si="1300"/>
        <v>0.57459073814950867</v>
      </c>
      <c r="AG2274">
        <f t="shared" si="1301"/>
        <v>0.58083149359156694</v>
      </c>
      <c r="AH2274">
        <f t="shared" si="1302"/>
        <v>0.57690920224256981</v>
      </c>
      <c r="AI2274">
        <f t="shared" si="1303"/>
        <v>0.5811405704083844</v>
      </c>
      <c r="AJ2274">
        <f t="shared" si="1304"/>
        <v>0.57698036064953717</v>
      </c>
      <c r="AK2274">
        <f t="shared" si="1305"/>
        <v>0.58333048229119078</v>
      </c>
      <c r="AM2274" t="str">
        <f t="shared" si="1311"/>
        <v>BASE</v>
      </c>
      <c r="AN2274" t="str" cm="1">
        <f t="array" ref="AN2274">IF(AM2274="",_xlfn.IFS(AF2274=MAX(AF2274:AH2274),"SP",AG2274=MAX(AF2274:AH2274),"DAX",AH2274=MAX(AF2274:AH2274),"NIKKEI",MAX(AF2274:AH2274)=0,""),"")</f>
        <v/>
      </c>
      <c r="AO2274" t="str" cm="1">
        <f t="array" ref="AO2274">IF(AM2274="BASE","",IF(MAX(AF2274:AH2274)=0,_xlfn.IFS(AI2274=MAX(AI2274:AK2274),"SP&amp;DAX",AJ2274=MAX(AI2274:AK2274),"SP&amp;NIKKEI",AK2274=MAX(AI2274:AK2274),"DAX&amp;NIKKEI"),""))</f>
        <v/>
      </c>
      <c r="AQ2274" s="3">
        <f t="shared" si="1312"/>
        <v>44939</v>
      </c>
      <c r="AR2274" cm="1">
        <f t="array" ref="AR2274">IF(AM2274="BASE",AE2274,_xlfn.IFS(AN2274="DAX",AG2274,AN2274="NIKKEI",AH2274,AN2274="SP",AF2274,AN2274="",MAX(AI2274:AK2274)))</f>
        <v>0.57446836541121127</v>
      </c>
      <c r="AS2274" s="4">
        <f t="shared" si="1284"/>
        <v>0.57217267236794067</v>
      </c>
      <c r="AT2274" s="4">
        <f t="shared" si="1285"/>
        <v>0.62270365295240993</v>
      </c>
      <c r="AU2274" s="4">
        <f t="shared" si="1286"/>
        <v>9.9452542787889731E-5</v>
      </c>
      <c r="AV2274" s="4">
        <f t="shared" si="1287"/>
        <v>1.3420074830149951E-3</v>
      </c>
      <c r="AW2274" s="4">
        <f t="shared" si="1288"/>
        <v>7.4107293771907001E-2</v>
      </c>
      <c r="AX2274" s="4">
        <f t="shared" si="1289"/>
        <v>1.1743239248194221E-2</v>
      </c>
      <c r="AY2274" s="4">
        <f t="shared" si="1290"/>
        <v>6.065097191231883E-3</v>
      </c>
      <c r="AZ2274" s="4">
        <f t="shared" si="1291"/>
        <v>-8.3314378964149629</v>
      </c>
      <c r="BA2274" s="6" t="str">
        <f t="shared" si="1292"/>
        <v>WEAKEN</v>
      </c>
      <c r="BB2274" s="4">
        <f t="shared" si="1293"/>
        <v>0</v>
      </c>
      <c r="BC2274" s="4">
        <f t="shared" si="1294"/>
        <v>0.60295548643614738</v>
      </c>
      <c r="BD2274" s="4">
        <f t="shared" si="1295"/>
        <v>0.77882552653643133</v>
      </c>
      <c r="BE2274" s="4">
        <f t="shared" si="1313"/>
        <v>0.05</v>
      </c>
      <c r="BF2274" s="4" t="str">
        <f t="shared" si="1314"/>
        <v/>
      </c>
      <c r="BG2274" s="4" t="str">
        <f t="shared" si="1315"/>
        <v/>
      </c>
      <c r="BH2274" s="4" t="str">
        <f t="shared" si="1316"/>
        <v/>
      </c>
      <c r="BI2274" s="4" t="str">
        <f t="shared" si="1317"/>
        <v/>
      </c>
      <c r="BJ2274" s="4" t="str">
        <f t="shared" si="1318"/>
        <v/>
      </c>
      <c r="BK2274" s="4" t="str">
        <f t="shared" si="1319"/>
        <v/>
      </c>
      <c r="BS2274" s="3" t="str">
        <f t="shared" si="1296"/>
        <v/>
      </c>
      <c r="BT2274" s="5">
        <f t="shared" si="1297"/>
        <v>-5.0530980584469254E-2</v>
      </c>
      <c r="BU2274" s="3"/>
    </row>
    <row r="2275" spans="1:73" x14ac:dyDescent="0.2">
      <c r="A2275" s="1">
        <v>44942</v>
      </c>
      <c r="C2275">
        <v>0.56964870842363091</v>
      </c>
      <c r="D2275">
        <v>0.56976172095334365</v>
      </c>
      <c r="E2275">
        <v>0.57609187660517913</v>
      </c>
      <c r="F2275">
        <v>0.57222756660579233</v>
      </c>
      <c r="G2275">
        <v>0.57645631705801381</v>
      </c>
      <c r="H2275">
        <v>0.57229817279043127</v>
      </c>
      <c r="I2275">
        <v>0.57873353682397666</v>
      </c>
      <c r="J2275">
        <v>0.57920387069541834</v>
      </c>
      <c r="M2275">
        <f>'[1]CAC_SWISS (-SP-NIKKEI-DAX)'!AC2360</f>
        <v>0</v>
      </c>
      <c r="N2275">
        <f>'[1]CAC_SWISS_SP (-NIKKEI-DAX)'!AD2360</f>
        <v>0</v>
      </c>
      <c r="O2275">
        <f>'[1]CAC_SWISS_DAX (-SP-NIKKEI)'!AD2360</f>
        <v>0</v>
      </c>
      <c r="P2275">
        <f>'[1]CAC_SWISS_NIKKEI (-SP-DAX)'!AD2360</f>
        <v>0</v>
      </c>
      <c r="Q2275">
        <f>'[1]CAC_SWISS_DAX_SP (-NIKKEI)'!AF2360</f>
        <v>0</v>
      </c>
      <c r="R2275">
        <f>'[1]CAC_SWISS_SP_NIKKEI (-DAX)'!AF2360</f>
        <v>0</v>
      </c>
      <c r="S2275">
        <f>'[1]CAC_SWISS_DAX_NIKKEI (-SP)'!AF2360</f>
        <v>0</v>
      </c>
      <c r="V2275" t="str">
        <f t="shared" si="1306"/>
        <v>BASE</v>
      </c>
      <c r="W2275" t="str">
        <f t="shared" si="1307"/>
        <v>BASE+SP</v>
      </c>
      <c r="X2275" t="str">
        <f t="shared" si="1308"/>
        <v>BASE+DAX</v>
      </c>
      <c r="Y2275" t="str">
        <f t="shared" si="1309"/>
        <v>BASE+NIKKEI</v>
      </c>
      <c r="Z2275" s="2" t="str">
        <f t="shared" si="1310"/>
        <v>- NIKKEI</v>
      </c>
      <c r="AA2275" s="2" t="str">
        <f t="shared" si="1320"/>
        <v>- DAX</v>
      </c>
      <c r="AB2275" s="2" t="str">
        <f t="shared" si="1298"/>
        <v>- SP</v>
      </c>
      <c r="AE2275">
        <f t="shared" si="1299"/>
        <v>0.56964870842363091</v>
      </c>
      <c r="AF2275">
        <f t="shared" si="1300"/>
        <v>0.56976172095334365</v>
      </c>
      <c r="AG2275">
        <f t="shared" si="1301"/>
        <v>0.57609187660517913</v>
      </c>
      <c r="AH2275">
        <f t="shared" si="1302"/>
        <v>0.57222756660579233</v>
      </c>
      <c r="AI2275">
        <f t="shared" si="1303"/>
        <v>0.57645631705801381</v>
      </c>
      <c r="AJ2275">
        <f t="shared" si="1304"/>
        <v>0.57229817279043127</v>
      </c>
      <c r="AK2275">
        <f t="shared" si="1305"/>
        <v>0.57873353682397666</v>
      </c>
      <c r="AM2275" t="str">
        <f t="shared" si="1311"/>
        <v>BASE</v>
      </c>
      <c r="AN2275" t="str" cm="1">
        <f t="array" ref="AN2275">IF(AM2275="",_xlfn.IFS(AF2275=MAX(AF2275:AH2275),"SP",AG2275=MAX(AF2275:AH2275),"DAX",AH2275=MAX(AF2275:AH2275),"NIKKEI",MAX(AF2275:AH2275)=0,""),"")</f>
        <v/>
      </c>
      <c r="AO2275" t="str" cm="1">
        <f t="array" ref="AO2275">IF(AM2275="BASE","",IF(MAX(AF2275:AH2275)=0,_xlfn.IFS(AI2275=MAX(AI2275:AK2275),"SP&amp;DAX",AJ2275=MAX(AI2275:AK2275),"SP&amp;NIKKEI",AK2275=MAX(AI2275:AK2275),"DAX&amp;NIKKEI"),""))</f>
        <v/>
      </c>
      <c r="AQ2275" s="3">
        <f t="shared" si="1312"/>
        <v>44942</v>
      </c>
      <c r="AR2275" cm="1">
        <f t="array" ref="AR2275">IF(AM2275="BASE",AE2275,_xlfn.IFS(AN2275="DAX",AG2275,AN2275="NIKKEI",AH2275,AN2275="SP",AF2275,AN2275="",MAX(AI2275:AK2275)))</f>
        <v>0.56964870842363091</v>
      </c>
      <c r="AS2275" s="4">
        <f t="shared" si="1284"/>
        <v>0.57070800910992925</v>
      </c>
      <c r="AT2275" s="4">
        <f t="shared" si="1285"/>
        <v>0.62006641192104406</v>
      </c>
      <c r="AU2275" s="4">
        <f t="shared" si="1286"/>
        <v>8.1447977737332864E-5</v>
      </c>
      <c r="AV2275" s="4">
        <f t="shared" si="1287"/>
        <v>1.1867798292390036E-3</v>
      </c>
      <c r="AW2275" s="4">
        <f t="shared" si="1288"/>
        <v>6.8629391678791493E-2</v>
      </c>
      <c r="AX2275" s="4">
        <f t="shared" si="1289"/>
        <v>1.1037732472563861E-2</v>
      </c>
      <c r="AY2275" s="4">
        <f t="shared" si="1290"/>
        <v>5.64627260752732E-3</v>
      </c>
      <c r="AZ2275" s="4">
        <f t="shared" si="1291"/>
        <v>-8.7417675769520464</v>
      </c>
      <c r="BA2275" s="6" t="str">
        <f t="shared" si="1292"/>
        <v>WEAKEN</v>
      </c>
      <c r="BB2275" s="4">
        <f t="shared" si="1293"/>
        <v>0</v>
      </c>
      <c r="BC2275" s="4">
        <f t="shared" si="1294"/>
        <v>0.60295548643614738</v>
      </c>
      <c r="BD2275" s="4">
        <f t="shared" si="1295"/>
        <v>0.77882552653643133</v>
      </c>
      <c r="BE2275" s="4">
        <f t="shared" si="1313"/>
        <v>0.05</v>
      </c>
      <c r="BF2275" s="4" t="str">
        <f t="shared" si="1314"/>
        <v/>
      </c>
      <c r="BG2275" s="4" t="str">
        <f t="shared" si="1315"/>
        <v/>
      </c>
      <c r="BH2275" s="4" t="str">
        <f t="shared" si="1316"/>
        <v/>
      </c>
      <c r="BI2275" s="4" t="str">
        <f t="shared" si="1317"/>
        <v/>
      </c>
      <c r="BJ2275" s="4" t="str">
        <f t="shared" si="1318"/>
        <v/>
      </c>
      <c r="BK2275" s="4" t="str">
        <f t="shared" si="1319"/>
        <v/>
      </c>
      <c r="BS2275" s="3" t="str">
        <f t="shared" si="1296"/>
        <v/>
      </c>
      <c r="BT2275" s="5">
        <f t="shared" si="1297"/>
        <v>-4.935840281111481E-2</v>
      </c>
      <c r="BU2275" s="3"/>
    </row>
    <row r="2276" spans="1:73" x14ac:dyDescent="0.2">
      <c r="A2276" s="1">
        <v>44943</v>
      </c>
      <c r="C2276">
        <v>0.56729200582470551</v>
      </c>
      <c r="D2276">
        <v>0.567409886140542</v>
      </c>
      <c r="E2276">
        <v>0.57344092279706704</v>
      </c>
      <c r="F2276">
        <v>0.57070758855927506</v>
      </c>
      <c r="G2276">
        <v>0.57374189389615204</v>
      </c>
      <c r="H2276">
        <v>0.57077192555251666</v>
      </c>
      <c r="I2276">
        <v>0.57692059323520883</v>
      </c>
      <c r="J2276">
        <v>0.57734460834847856</v>
      </c>
      <c r="M2276">
        <f>'[1]CAC_SWISS (-SP-NIKKEI-DAX)'!AC2361</f>
        <v>0</v>
      </c>
      <c r="N2276">
        <f>'[1]CAC_SWISS_SP (-NIKKEI-DAX)'!AD2361</f>
        <v>0</v>
      </c>
      <c r="O2276">
        <f>'[1]CAC_SWISS_DAX (-SP-NIKKEI)'!AD2361</f>
        <v>0</v>
      </c>
      <c r="P2276">
        <f>'[1]CAC_SWISS_NIKKEI (-SP-DAX)'!AD2361</f>
        <v>0</v>
      </c>
      <c r="Q2276">
        <f>'[1]CAC_SWISS_DAX_SP (-NIKKEI)'!AF2361</f>
        <v>0</v>
      </c>
      <c r="R2276">
        <f>'[1]CAC_SWISS_SP_NIKKEI (-DAX)'!AF2361</f>
        <v>0</v>
      </c>
      <c r="S2276">
        <f>'[1]CAC_SWISS_DAX_NIKKEI (-SP)'!AF2361</f>
        <v>0</v>
      </c>
      <c r="V2276" t="str">
        <f t="shared" si="1306"/>
        <v>BASE</v>
      </c>
      <c r="W2276" t="str">
        <f t="shared" si="1307"/>
        <v>BASE+SP</v>
      </c>
      <c r="X2276" t="str">
        <f t="shared" si="1308"/>
        <v>BASE+DAX</v>
      </c>
      <c r="Y2276" t="str">
        <f t="shared" si="1309"/>
        <v>BASE+NIKKEI</v>
      </c>
      <c r="Z2276" s="2" t="str">
        <f t="shared" si="1310"/>
        <v>- NIKKEI</v>
      </c>
      <c r="AA2276" s="2" t="str">
        <f t="shared" si="1320"/>
        <v>- DAX</v>
      </c>
      <c r="AB2276" s="2" t="str">
        <f t="shared" si="1298"/>
        <v>- SP</v>
      </c>
      <c r="AE2276">
        <f t="shared" si="1299"/>
        <v>0.56729200582470551</v>
      </c>
      <c r="AF2276">
        <f t="shared" si="1300"/>
        <v>0.567409886140542</v>
      </c>
      <c r="AG2276">
        <f t="shared" si="1301"/>
        <v>0.57344092279706704</v>
      </c>
      <c r="AH2276">
        <f t="shared" si="1302"/>
        <v>0.57070758855927506</v>
      </c>
      <c r="AI2276">
        <f t="shared" si="1303"/>
        <v>0.57374189389615204</v>
      </c>
      <c r="AJ2276">
        <f t="shared" si="1304"/>
        <v>0.57077192555251666</v>
      </c>
      <c r="AK2276">
        <f t="shared" si="1305"/>
        <v>0.57692059323520883</v>
      </c>
      <c r="AM2276" t="str">
        <f t="shared" si="1311"/>
        <v>BASE</v>
      </c>
      <c r="AN2276" t="str" cm="1">
        <f t="array" ref="AN2276">IF(AM2276="",_xlfn.IFS(AF2276=MAX(AF2276:AH2276),"SP",AG2276=MAX(AF2276:AH2276),"DAX",AH2276=MAX(AF2276:AH2276),"NIKKEI",MAX(AF2276:AH2276)=0,""),"")</f>
        <v/>
      </c>
      <c r="AO2276" t="str" cm="1">
        <f t="array" ref="AO2276">IF(AM2276="BASE","",IF(MAX(AF2276:AH2276)=0,_xlfn.IFS(AI2276=MAX(AI2276:AK2276),"SP&amp;DAX",AJ2276=MAX(AI2276:AK2276),"SP&amp;NIKKEI",AK2276=MAX(AI2276:AK2276),"DAX&amp;NIKKEI"),""))</f>
        <v/>
      </c>
      <c r="AQ2276" s="3">
        <f t="shared" si="1312"/>
        <v>44943</v>
      </c>
      <c r="AR2276" cm="1">
        <f t="array" ref="AR2276">IF(AM2276="BASE",AE2276,_xlfn.IFS(AN2276="DAX",AG2276,AN2276="NIKKEI",AH2276,AN2276="SP",AF2276,AN2276="",MAX(AI2276:AK2276)))</f>
        <v>0.56729200582470551</v>
      </c>
      <c r="AS2276" s="4">
        <f t="shared" si="1284"/>
        <v>0.56890560912443278</v>
      </c>
      <c r="AT2276" s="4">
        <f t="shared" si="1285"/>
        <v>0.61777990781256142</v>
      </c>
      <c r="AU2276" s="4">
        <f t="shared" si="1286"/>
        <v>5.5424539691320066E-5</v>
      </c>
      <c r="AV2276" s="4">
        <f t="shared" si="1287"/>
        <v>1.0768622173422371E-3</v>
      </c>
      <c r="AW2276" s="4">
        <f t="shared" si="1288"/>
        <v>5.1468552614011544E-2</v>
      </c>
      <c r="AX2276" s="4">
        <f t="shared" si="1289"/>
        <v>1.0497789866606717E-2</v>
      </c>
      <c r="AY2276" s="4">
        <f t="shared" si="1290"/>
        <v>5.2038157457750898E-3</v>
      </c>
      <c r="AZ2276" s="4">
        <f t="shared" si="1291"/>
        <v>-9.3920117613328369</v>
      </c>
      <c r="BA2276" s="6" t="str">
        <f t="shared" si="1292"/>
        <v>WEAKEN</v>
      </c>
      <c r="BB2276" s="4">
        <f t="shared" si="1293"/>
        <v>0</v>
      </c>
      <c r="BC2276" s="4">
        <f t="shared" si="1294"/>
        <v>0.60295548643614738</v>
      </c>
      <c r="BD2276" s="4">
        <f t="shared" si="1295"/>
        <v>0.77882552653643133</v>
      </c>
      <c r="BE2276" s="4">
        <f t="shared" si="1313"/>
        <v>0.05</v>
      </c>
      <c r="BF2276" s="4" t="str">
        <f t="shared" si="1314"/>
        <v/>
      </c>
      <c r="BG2276" s="4" t="str">
        <f t="shared" si="1315"/>
        <v/>
      </c>
      <c r="BH2276" s="4" t="str">
        <f t="shared" si="1316"/>
        <v/>
      </c>
      <c r="BI2276" s="4" t="str">
        <f t="shared" si="1317"/>
        <v/>
      </c>
      <c r="BJ2276" s="4" t="str">
        <f t="shared" si="1318"/>
        <v/>
      </c>
      <c r="BK2276" s="4" t="str">
        <f t="shared" si="1319"/>
        <v/>
      </c>
      <c r="BS2276" s="3" t="str">
        <f t="shared" si="1296"/>
        <v/>
      </c>
      <c r="BT2276" s="5">
        <f t="shared" si="1297"/>
        <v>-4.8874298688128648E-2</v>
      </c>
      <c r="BU2276" s="3"/>
    </row>
    <row r="2277" spans="1:73" x14ac:dyDescent="0.2">
      <c r="A2277" s="1">
        <v>44944</v>
      </c>
      <c r="C2277">
        <v>0.56169358354970478</v>
      </c>
      <c r="D2277">
        <v>0.56197492148171613</v>
      </c>
      <c r="E2277">
        <v>0.56797211539051895</v>
      </c>
      <c r="F2277">
        <v>0.56651769459386514</v>
      </c>
      <c r="G2277">
        <v>0.56810043986941283</v>
      </c>
      <c r="H2277">
        <v>0.56664104528862036</v>
      </c>
      <c r="I2277">
        <v>0.57274368088616978</v>
      </c>
      <c r="J2277">
        <v>0.57304352481201748</v>
      </c>
      <c r="M2277">
        <f>'[1]CAC_SWISS (-SP-NIKKEI-DAX)'!AC2362</f>
        <v>0</v>
      </c>
      <c r="N2277">
        <f>'[1]CAC_SWISS_SP (-NIKKEI-DAX)'!AD2362</f>
        <v>0</v>
      </c>
      <c r="O2277">
        <f>'[1]CAC_SWISS_DAX (-SP-NIKKEI)'!AD2362</f>
        <v>0</v>
      </c>
      <c r="P2277">
        <f>'[1]CAC_SWISS_NIKKEI (-SP-DAX)'!AD2362</f>
        <v>0</v>
      </c>
      <c r="Q2277">
        <f>'[1]CAC_SWISS_DAX_SP (-NIKKEI)'!AF2362</f>
        <v>0</v>
      </c>
      <c r="R2277">
        <f>'[1]CAC_SWISS_SP_NIKKEI (-DAX)'!AF2362</f>
        <v>0</v>
      </c>
      <c r="S2277">
        <f>'[1]CAC_SWISS_DAX_NIKKEI (-SP)'!AF2362</f>
        <v>0</v>
      </c>
      <c r="V2277" t="str">
        <f t="shared" si="1306"/>
        <v>BASE</v>
      </c>
      <c r="W2277" t="str">
        <f t="shared" si="1307"/>
        <v>BASE+SP</v>
      </c>
      <c r="X2277" t="str">
        <f t="shared" si="1308"/>
        <v>BASE+DAX</v>
      </c>
      <c r="Y2277" t="str">
        <f t="shared" si="1309"/>
        <v>BASE+NIKKEI</v>
      </c>
      <c r="Z2277" s="2" t="str">
        <f t="shared" si="1310"/>
        <v>- NIKKEI</v>
      </c>
      <c r="AA2277" s="2" t="str">
        <f t="shared" si="1320"/>
        <v>- DAX</v>
      </c>
      <c r="AB2277" s="2" t="str">
        <f t="shared" si="1298"/>
        <v>- SP</v>
      </c>
      <c r="AE2277">
        <f t="shared" si="1299"/>
        <v>0.56169358354970478</v>
      </c>
      <c r="AF2277">
        <f t="shared" si="1300"/>
        <v>0.56197492148171613</v>
      </c>
      <c r="AG2277">
        <f t="shared" si="1301"/>
        <v>0.56797211539051895</v>
      </c>
      <c r="AH2277">
        <f t="shared" si="1302"/>
        <v>0.56651769459386514</v>
      </c>
      <c r="AI2277">
        <f t="shared" si="1303"/>
        <v>0.56810043986941283</v>
      </c>
      <c r="AJ2277">
        <f t="shared" si="1304"/>
        <v>0.56664104528862036</v>
      </c>
      <c r="AK2277">
        <f t="shared" si="1305"/>
        <v>0.57274368088616978</v>
      </c>
      <c r="AM2277" t="str">
        <f t="shared" si="1311"/>
        <v>BASE</v>
      </c>
      <c r="AN2277" t="str" cm="1">
        <f t="array" ref="AN2277">IF(AM2277="",_xlfn.IFS(AF2277=MAX(AF2277:AH2277),"SP",AG2277=MAX(AF2277:AH2277),"DAX",AH2277=MAX(AF2277:AH2277),"NIKKEI",MAX(AF2277:AH2277)=0,""),"")</f>
        <v/>
      </c>
      <c r="AO2277" t="str" cm="1">
        <f t="array" ref="AO2277">IF(AM2277="BASE","",IF(MAX(AF2277:AH2277)=0,_xlfn.IFS(AI2277=MAX(AI2277:AK2277),"SP&amp;DAX",AJ2277=MAX(AI2277:AK2277),"SP&amp;NIKKEI",AK2277=MAX(AI2277:AK2277),"DAX&amp;NIKKEI"),""))</f>
        <v/>
      </c>
      <c r="AQ2277" s="3">
        <f t="shared" si="1312"/>
        <v>44944</v>
      </c>
      <c r="AR2277" cm="1">
        <f t="array" ref="AR2277">IF(AM2277="BASE",AE2277,_xlfn.IFS(AN2277="DAX",AG2277,AN2277="NIKKEI",AH2277,AN2277="SP",AF2277,AN2277="",MAX(AI2277:AK2277)))</f>
        <v>0.56169358354970478</v>
      </c>
      <c r="AS2277" s="4">
        <f t="shared" si="1284"/>
        <v>0.56758981156865851</v>
      </c>
      <c r="AT2277" s="4">
        <f t="shared" si="1285"/>
        <v>0.61517535069649787</v>
      </c>
      <c r="AU2277" s="4">
        <f t="shared" si="1286"/>
        <v>5.5351846314899189E-5</v>
      </c>
      <c r="AV2277" s="4">
        <f t="shared" si="1287"/>
        <v>9.5201432539204767E-4</v>
      </c>
      <c r="AW2277" s="4">
        <f t="shared" si="1288"/>
        <v>5.8141820809371567E-2</v>
      </c>
      <c r="AX2277" s="4">
        <f t="shared" si="1289"/>
        <v>9.8764996480895303E-3</v>
      </c>
      <c r="AY2277" s="4">
        <f t="shared" si="1290"/>
        <v>4.9573653425313401E-3</v>
      </c>
      <c r="AZ2277" s="4">
        <f t="shared" si="1291"/>
        <v>-9.5989574783974128</v>
      </c>
      <c r="BA2277" s="6" t="str">
        <f t="shared" si="1292"/>
        <v>WEAKEN</v>
      </c>
      <c r="BB2277" s="4">
        <f t="shared" si="1293"/>
        <v>0</v>
      </c>
      <c r="BC2277" s="4">
        <f t="shared" si="1294"/>
        <v>0.60295548643614738</v>
      </c>
      <c r="BD2277" s="4">
        <f t="shared" si="1295"/>
        <v>0.77882552653643133</v>
      </c>
      <c r="BE2277" s="4">
        <f t="shared" si="1313"/>
        <v>0.05</v>
      </c>
      <c r="BF2277" s="4" t="str">
        <f t="shared" si="1314"/>
        <v/>
      </c>
      <c r="BG2277" s="4" t="str">
        <f t="shared" si="1315"/>
        <v/>
      </c>
      <c r="BH2277" s="4" t="str">
        <f t="shared" si="1316"/>
        <v/>
      </c>
      <c r="BI2277" s="4" t="str">
        <f t="shared" si="1317"/>
        <v/>
      </c>
      <c r="BJ2277" s="4" t="str">
        <f t="shared" si="1318"/>
        <v/>
      </c>
      <c r="BK2277" s="4" t="str">
        <f t="shared" si="1319"/>
        <v/>
      </c>
      <c r="BS2277" s="3" t="str">
        <f t="shared" si="1296"/>
        <v/>
      </c>
      <c r="BT2277" s="5">
        <f t="shared" si="1297"/>
        <v>-4.758553912783936E-2</v>
      </c>
      <c r="BU2277" s="3"/>
    </row>
    <row r="2278" spans="1:73" x14ac:dyDescent="0.2">
      <c r="A2278" s="1">
        <v>44945</v>
      </c>
      <c r="C2278">
        <v>0.57220147431776813</v>
      </c>
      <c r="D2278">
        <v>0.57264142741029367</v>
      </c>
      <c r="E2278">
        <v>0.57825999254521676</v>
      </c>
      <c r="F2278">
        <v>0.57620141141266934</v>
      </c>
      <c r="G2278">
        <v>0.57831295620930723</v>
      </c>
      <c r="H2278">
        <v>0.57639391504779003</v>
      </c>
      <c r="I2278">
        <v>0.58227953177445235</v>
      </c>
      <c r="J2278">
        <v>0.5825092297026977</v>
      </c>
      <c r="M2278">
        <f>'[1]CAC_SWISS (-SP-NIKKEI-DAX)'!AC2363</f>
        <v>0</v>
      </c>
      <c r="N2278">
        <f>'[1]CAC_SWISS_SP (-NIKKEI-DAX)'!AD2363</f>
        <v>0</v>
      </c>
      <c r="O2278">
        <f>'[1]CAC_SWISS_DAX (-SP-NIKKEI)'!AD2363</f>
        <v>0</v>
      </c>
      <c r="P2278">
        <f>'[1]CAC_SWISS_NIKKEI (-SP-DAX)'!AD2363</f>
        <v>0</v>
      </c>
      <c r="Q2278">
        <f>'[1]CAC_SWISS_DAX_SP (-NIKKEI)'!AF2363</f>
        <v>0</v>
      </c>
      <c r="R2278">
        <f>'[1]CAC_SWISS_SP_NIKKEI (-DAX)'!AF2363</f>
        <v>0</v>
      </c>
      <c r="S2278">
        <f>'[1]CAC_SWISS_DAX_NIKKEI (-SP)'!AF2363</f>
        <v>0</v>
      </c>
      <c r="V2278" t="str">
        <f t="shared" si="1306"/>
        <v>BASE</v>
      </c>
      <c r="W2278" t="str">
        <f t="shared" si="1307"/>
        <v>BASE+SP</v>
      </c>
      <c r="X2278" t="str">
        <f t="shared" si="1308"/>
        <v>BASE+DAX</v>
      </c>
      <c r="Y2278" t="str">
        <f t="shared" si="1309"/>
        <v>BASE+NIKKEI</v>
      </c>
      <c r="Z2278" s="2" t="str">
        <f t="shared" si="1310"/>
        <v>- NIKKEI</v>
      </c>
      <c r="AA2278" s="2" t="str">
        <f t="shared" si="1320"/>
        <v>- DAX</v>
      </c>
      <c r="AB2278" s="2" t="str">
        <f t="shared" si="1298"/>
        <v>- SP</v>
      </c>
      <c r="AE2278">
        <f t="shared" si="1299"/>
        <v>0.57220147431776813</v>
      </c>
      <c r="AF2278">
        <f t="shared" si="1300"/>
        <v>0.57264142741029367</v>
      </c>
      <c r="AG2278">
        <f t="shared" si="1301"/>
        <v>0.57825999254521676</v>
      </c>
      <c r="AH2278">
        <f t="shared" si="1302"/>
        <v>0.57620141141266934</v>
      </c>
      <c r="AI2278">
        <f t="shared" si="1303"/>
        <v>0.57831295620930723</v>
      </c>
      <c r="AJ2278">
        <f t="shared" si="1304"/>
        <v>0.57639391504779003</v>
      </c>
      <c r="AK2278">
        <f t="shared" si="1305"/>
        <v>0.58227953177445235</v>
      </c>
      <c r="AM2278" t="str">
        <f t="shared" si="1311"/>
        <v>BASE</v>
      </c>
      <c r="AN2278" t="str" cm="1">
        <f t="array" ref="AN2278">IF(AM2278="",_xlfn.IFS(AF2278=MAX(AF2278:AH2278),"SP",AG2278=MAX(AF2278:AH2278),"DAX",AH2278=MAX(AF2278:AH2278),"NIKKEI",MAX(AF2278:AH2278)=0,""),"")</f>
        <v/>
      </c>
      <c r="AO2278" t="str" cm="1">
        <f t="array" ref="AO2278">IF(AM2278="BASE","",IF(MAX(AF2278:AH2278)=0,_xlfn.IFS(AI2278=MAX(AI2278:AK2278),"SP&amp;DAX",AJ2278=MAX(AI2278:AK2278),"SP&amp;NIKKEI",AK2278=MAX(AI2278:AK2278),"DAX&amp;NIKKEI"),""))</f>
        <v/>
      </c>
      <c r="AQ2278" s="3">
        <f t="shared" si="1312"/>
        <v>44945</v>
      </c>
      <c r="AR2278" cm="1">
        <f t="array" ref="AR2278">IF(AM2278="BASE",AE2278,_xlfn.IFS(AN2278="DAX",AG2278,AN2278="NIKKEI",AH2278,AN2278="SP",AF2278,AN2278="",MAX(AI2278:AK2278)))</f>
        <v>0.57220147431776813</v>
      </c>
      <c r="AS2278" s="4">
        <f t="shared" si="1284"/>
        <v>0.56752271799427434</v>
      </c>
      <c r="AT2278" s="4">
        <f t="shared" si="1285"/>
        <v>0.6126648290702178</v>
      </c>
      <c r="AU2278" s="4">
        <f t="shared" si="1286"/>
        <v>5.4609243092294461E-5</v>
      </c>
      <c r="AV2278" s="4">
        <f t="shared" si="1287"/>
        <v>8.4075538049537186E-4</v>
      </c>
      <c r="AW2278" s="4">
        <f t="shared" si="1288"/>
        <v>6.4952594249374621E-2</v>
      </c>
      <c r="AX2278" s="4">
        <f t="shared" si="1289"/>
        <v>9.2871988463287137E-3</v>
      </c>
      <c r="AY2278" s="4">
        <f t="shared" si="1290"/>
        <v>4.7197491373098298E-3</v>
      </c>
      <c r="AZ2278" s="4">
        <f t="shared" si="1291"/>
        <v>-9.564514927094967</v>
      </c>
      <c r="BA2278" s="6" t="str">
        <f t="shared" si="1292"/>
        <v>WEAKEN</v>
      </c>
      <c r="BB2278" s="4">
        <f t="shared" si="1293"/>
        <v>0</v>
      </c>
      <c r="BC2278" s="4">
        <f t="shared" si="1294"/>
        <v>0.60295548643614738</v>
      </c>
      <c r="BD2278" s="4">
        <f t="shared" si="1295"/>
        <v>0.77882552653643133</v>
      </c>
      <c r="BE2278" s="4">
        <f t="shared" si="1313"/>
        <v>0.05</v>
      </c>
      <c r="BF2278" s="4" t="str">
        <f t="shared" si="1314"/>
        <v/>
      </c>
      <c r="BG2278" s="4" t="str">
        <f t="shared" si="1315"/>
        <v/>
      </c>
      <c r="BH2278" s="4" t="str">
        <f t="shared" si="1316"/>
        <v/>
      </c>
      <c r="BI2278" s="4" t="str">
        <f t="shared" si="1317"/>
        <v/>
      </c>
      <c r="BJ2278" s="4" t="str">
        <f t="shared" si="1318"/>
        <v/>
      </c>
      <c r="BK2278" s="4" t="str">
        <f t="shared" si="1319"/>
        <v/>
      </c>
      <c r="BS2278" s="3" t="str">
        <f t="shared" si="1296"/>
        <v/>
      </c>
      <c r="BT2278" s="5">
        <f t="shared" si="1297"/>
        <v>-4.5142111075943459E-2</v>
      </c>
      <c r="BU2278" s="3"/>
    </row>
    <row r="2279" spans="1:73" x14ac:dyDescent="0.2">
      <c r="A2279" s="1">
        <v>44946</v>
      </c>
      <c r="C2279">
        <v>0.55988575984866251</v>
      </c>
      <c r="D2279">
        <v>0.5603835061879785</v>
      </c>
      <c r="E2279">
        <v>0.56598329804895697</v>
      </c>
      <c r="F2279">
        <v>0.56408803404267571</v>
      </c>
      <c r="G2279">
        <v>0.56602551290533465</v>
      </c>
      <c r="H2279">
        <v>0.56433469960374461</v>
      </c>
      <c r="I2279">
        <v>0.57021797520812501</v>
      </c>
      <c r="J2279">
        <v>0.57041040581928315</v>
      </c>
      <c r="M2279">
        <f>'[1]CAC_SWISS (-SP-NIKKEI-DAX)'!AC2364</f>
        <v>0</v>
      </c>
      <c r="N2279">
        <f>'[1]CAC_SWISS_SP (-NIKKEI-DAX)'!AD2364</f>
        <v>0</v>
      </c>
      <c r="O2279">
        <f>'[1]CAC_SWISS_DAX (-SP-NIKKEI)'!AD2364</f>
        <v>0</v>
      </c>
      <c r="P2279">
        <f>'[1]CAC_SWISS_NIKKEI (-SP-DAX)'!AD2364</f>
        <v>0</v>
      </c>
      <c r="Q2279">
        <f>'[1]CAC_SWISS_DAX_SP (-NIKKEI)'!AF2364</f>
        <v>0</v>
      </c>
      <c r="R2279">
        <f>'[1]CAC_SWISS_SP_NIKKEI (-DAX)'!AF2364</f>
        <v>0</v>
      </c>
      <c r="S2279">
        <f>'[1]CAC_SWISS_DAX_NIKKEI (-SP)'!AF2364</f>
        <v>0</v>
      </c>
      <c r="V2279" t="str">
        <f t="shared" si="1306"/>
        <v>BASE</v>
      </c>
      <c r="W2279" t="str">
        <f t="shared" si="1307"/>
        <v>BASE+SP</v>
      </c>
      <c r="X2279" t="str">
        <f t="shared" si="1308"/>
        <v>BASE+DAX</v>
      </c>
      <c r="Y2279" t="str">
        <f t="shared" si="1309"/>
        <v>BASE+NIKKEI</v>
      </c>
      <c r="Z2279" s="2" t="str">
        <f t="shared" si="1310"/>
        <v>- NIKKEI</v>
      </c>
      <c r="AA2279" s="2" t="str">
        <f t="shared" si="1320"/>
        <v>- DAX</v>
      </c>
      <c r="AB2279" s="2" t="str">
        <f t="shared" si="1298"/>
        <v>- SP</v>
      </c>
      <c r="AE2279">
        <f t="shared" si="1299"/>
        <v>0.55988575984866251</v>
      </c>
      <c r="AF2279">
        <f t="shared" si="1300"/>
        <v>0.5603835061879785</v>
      </c>
      <c r="AG2279">
        <f t="shared" si="1301"/>
        <v>0.56598329804895697</v>
      </c>
      <c r="AH2279">
        <f t="shared" si="1302"/>
        <v>0.56408803404267571</v>
      </c>
      <c r="AI2279">
        <f t="shared" si="1303"/>
        <v>0.56602551290533465</v>
      </c>
      <c r="AJ2279">
        <f t="shared" si="1304"/>
        <v>0.56433469960374461</v>
      </c>
      <c r="AK2279">
        <f t="shared" si="1305"/>
        <v>0.57021797520812501</v>
      </c>
      <c r="AM2279" t="str">
        <f t="shared" si="1311"/>
        <v>BASE</v>
      </c>
      <c r="AN2279" t="str" cm="1">
        <f t="array" ref="AN2279">IF(AM2279="",_xlfn.IFS(AF2279=MAX(AF2279:AH2279),"SP",AG2279=MAX(AF2279:AH2279),"DAX",AH2279=MAX(AF2279:AH2279),"NIKKEI",MAX(AF2279:AH2279)=0,""),"")</f>
        <v/>
      </c>
      <c r="AO2279" t="str" cm="1">
        <f t="array" ref="AO2279">IF(AM2279="BASE","",IF(MAX(AF2279:AH2279)=0,_xlfn.IFS(AI2279=MAX(AI2279:AK2279),"SP&amp;DAX",AJ2279=MAX(AI2279:AK2279),"SP&amp;NIKKEI",AK2279=MAX(AI2279:AK2279),"DAX&amp;NIKKEI"),""))</f>
        <v/>
      </c>
      <c r="AQ2279" s="3">
        <f t="shared" si="1312"/>
        <v>44946</v>
      </c>
      <c r="AR2279" cm="1">
        <f t="array" ref="AR2279">IF(AM2279="BASE",AE2279,_xlfn.IFS(AN2279="DAX",AG2279,AN2279="NIKKEI",AH2279,AN2279="SP",AF2279,AN2279="",MAX(AI2279:AK2279)))</f>
        <v>0.55988575984866251</v>
      </c>
      <c r="AS2279" s="4">
        <f t="shared" si="1284"/>
        <v>0.56572821615427593</v>
      </c>
      <c r="AT2279" s="4">
        <f t="shared" si="1285"/>
        <v>0.61047942054062598</v>
      </c>
      <c r="AU2279" s="4">
        <f t="shared" si="1286"/>
        <v>4.5705315867015077E-5</v>
      </c>
      <c r="AV2279" s="4">
        <f t="shared" si="1287"/>
        <v>7.475683713826629E-4</v>
      </c>
      <c r="AW2279" s="4">
        <f t="shared" si="1288"/>
        <v>6.1138643121673199E-2</v>
      </c>
      <c r="AX2279" s="4">
        <f t="shared" si="1289"/>
        <v>8.7543720750680697E-3</v>
      </c>
      <c r="AY2279" s="4">
        <f t="shared" si="1290"/>
        <v>4.4183593124999202E-3</v>
      </c>
      <c r="AZ2279" s="4">
        <f t="shared" si="1291"/>
        <v>-10.128466523703725</v>
      </c>
      <c r="BA2279" s="6" t="str">
        <f t="shared" si="1292"/>
        <v>WEAKEN</v>
      </c>
      <c r="BB2279" s="4">
        <f t="shared" si="1293"/>
        <v>0</v>
      </c>
      <c r="BC2279" s="4">
        <f t="shared" si="1294"/>
        <v>0.60295548643614738</v>
      </c>
      <c r="BD2279" s="4">
        <f t="shared" si="1295"/>
        <v>0.77882552653643133</v>
      </c>
      <c r="BE2279" s="4">
        <f t="shared" si="1313"/>
        <v>0.05</v>
      </c>
      <c r="BF2279" s="4" t="str">
        <f t="shared" si="1314"/>
        <v/>
      </c>
      <c r="BG2279" s="4" t="str">
        <f t="shared" si="1315"/>
        <v/>
      </c>
      <c r="BH2279" s="4" t="str">
        <f t="shared" si="1316"/>
        <v/>
      </c>
      <c r="BI2279" s="4" t="str">
        <f t="shared" si="1317"/>
        <v/>
      </c>
      <c r="BJ2279" s="4" t="str">
        <f t="shared" si="1318"/>
        <v/>
      </c>
      <c r="BK2279" s="4" t="str">
        <f t="shared" si="1319"/>
        <v/>
      </c>
      <c r="BS2279" s="3" t="str">
        <f t="shared" si="1296"/>
        <v/>
      </c>
      <c r="BT2279" s="5">
        <f t="shared" si="1297"/>
        <v>-4.4751204386350052E-2</v>
      </c>
      <c r="BU2279" s="3"/>
    </row>
    <row r="2280" spans="1:73" x14ac:dyDescent="0.2">
      <c r="A2280" s="1">
        <v>44949</v>
      </c>
      <c r="C2280">
        <v>0.53031364362644773</v>
      </c>
      <c r="D2280">
        <v>0.53099016413948619</v>
      </c>
      <c r="E2280">
        <v>0.53795703426922981</v>
      </c>
      <c r="F2280">
        <v>0.53451451880773515</v>
      </c>
      <c r="G2280">
        <v>0.53798903889397087</v>
      </c>
      <c r="H2280">
        <v>0.53491035905422857</v>
      </c>
      <c r="I2280">
        <v>0.54212158414888034</v>
      </c>
      <c r="J2280">
        <v>0.54227184248178084</v>
      </c>
      <c r="M2280">
        <f>'[1]CAC_SWISS (-SP-NIKKEI-DAX)'!AC2365</f>
        <v>0</v>
      </c>
      <c r="N2280">
        <f>'[1]CAC_SWISS_SP (-NIKKEI-DAX)'!AD2365</f>
        <v>0</v>
      </c>
      <c r="O2280">
        <f>'[1]CAC_SWISS_DAX (-SP-NIKKEI)'!AD2365</f>
        <v>0</v>
      </c>
      <c r="P2280">
        <f>'[1]CAC_SWISS_NIKKEI (-SP-DAX)'!AD2365</f>
        <v>0</v>
      </c>
      <c r="Q2280">
        <f>'[1]CAC_SWISS_DAX_SP (-NIKKEI)'!AF2365</f>
        <v>0</v>
      </c>
      <c r="R2280">
        <f>'[1]CAC_SWISS_SP_NIKKEI (-DAX)'!AF2365</f>
        <v>0</v>
      </c>
      <c r="S2280">
        <f>'[1]CAC_SWISS_DAX_NIKKEI (-SP)'!AF2365</f>
        <v>0</v>
      </c>
      <c r="V2280" t="str">
        <f t="shared" si="1306"/>
        <v>BASE</v>
      </c>
      <c r="W2280" t="str">
        <f t="shared" si="1307"/>
        <v>BASE+SP</v>
      </c>
      <c r="X2280" t="str">
        <f t="shared" si="1308"/>
        <v>BASE+DAX</v>
      </c>
      <c r="Y2280" t="str">
        <f t="shared" si="1309"/>
        <v>BASE+NIKKEI</v>
      </c>
      <c r="Z2280" s="2" t="str">
        <f t="shared" si="1310"/>
        <v>- NIKKEI</v>
      </c>
      <c r="AA2280" s="2" t="str">
        <f t="shared" si="1320"/>
        <v>- DAX</v>
      </c>
      <c r="AB2280" s="2" t="str">
        <f t="shared" si="1298"/>
        <v>- SP</v>
      </c>
      <c r="AE2280">
        <f t="shared" si="1299"/>
        <v>0.53031364362644773</v>
      </c>
      <c r="AF2280">
        <f t="shared" si="1300"/>
        <v>0.53099016413948619</v>
      </c>
      <c r="AG2280">
        <f t="shared" si="1301"/>
        <v>0.53795703426922981</v>
      </c>
      <c r="AH2280">
        <f t="shared" si="1302"/>
        <v>0.53451451880773515</v>
      </c>
      <c r="AI2280">
        <f t="shared" si="1303"/>
        <v>0.53798903889397087</v>
      </c>
      <c r="AJ2280">
        <f t="shared" si="1304"/>
        <v>0.53491035905422857</v>
      </c>
      <c r="AK2280">
        <f t="shared" si="1305"/>
        <v>0.54212158414888034</v>
      </c>
      <c r="AM2280" t="str">
        <f t="shared" si="1311"/>
        <v>BASE</v>
      </c>
      <c r="AN2280" t="str" cm="1">
        <f t="array" ref="AN2280">IF(AM2280="",_xlfn.IFS(AF2280=MAX(AF2280:AH2280),"SP",AG2280=MAX(AF2280:AH2280),"DAX",AH2280=MAX(AF2280:AH2280),"NIKKEI",MAX(AF2280:AH2280)=0,""),"")</f>
        <v/>
      </c>
      <c r="AO2280" t="str" cm="1">
        <f t="array" ref="AO2280">IF(AM2280="BASE","",IF(MAX(AF2280:AH2280)=0,_xlfn.IFS(AI2280=MAX(AI2280:AK2280),"SP&amp;DAX",AJ2280=MAX(AI2280:AK2280),"SP&amp;NIKKEI",AK2280=MAX(AI2280:AK2280),"DAX&amp;NIKKEI"),""))</f>
        <v/>
      </c>
      <c r="AQ2280" s="3">
        <f t="shared" si="1312"/>
        <v>44949</v>
      </c>
      <c r="AR2280" cm="1">
        <f t="array" ref="AR2280">IF(AM2280="BASE",AE2280,_xlfn.IFS(AN2280="DAX",AG2280,AN2280="NIKKEI",AH2280,AN2280="SP",AF2280,AN2280="",MAX(AI2280:AK2280)))</f>
        <v>0.53031364362644773</v>
      </c>
      <c r="AS2280" s="4">
        <f t="shared" si="1284"/>
        <v>0.56154547355774453</v>
      </c>
      <c r="AT2280" s="4">
        <f t="shared" si="1285"/>
        <v>0.60826559526478863</v>
      </c>
      <c r="AU2280" s="4">
        <f t="shared" si="1286"/>
        <v>1.6105130495921175E-4</v>
      </c>
      <c r="AV2280" s="4">
        <f t="shared" si="1287"/>
        <v>6.6572824972988508E-4</v>
      </c>
      <c r="AW2280" s="4">
        <f t="shared" si="1288"/>
        <v>0.24191748663896609</v>
      </c>
      <c r="AX2280" s="4">
        <f t="shared" si="1289"/>
        <v>8.3958297507090336E-3</v>
      </c>
      <c r="AY2280" s="4">
        <f t="shared" si="1290"/>
        <v>5.4239925783982111E-3</v>
      </c>
      <c r="AZ2280" s="4">
        <f t="shared" si="1291"/>
        <v>-5.5646818830620699</v>
      </c>
      <c r="BA2280" s="6" t="str">
        <f t="shared" si="1292"/>
        <v>WEAKEN</v>
      </c>
      <c r="BB2280" s="4">
        <f t="shared" si="1293"/>
        <v>0</v>
      </c>
      <c r="BC2280" s="4">
        <f t="shared" si="1294"/>
        <v>0.60295548643614738</v>
      </c>
      <c r="BD2280" s="4">
        <f t="shared" si="1295"/>
        <v>0.77882552653643133</v>
      </c>
      <c r="BE2280" s="4">
        <f t="shared" si="1313"/>
        <v>0.05</v>
      </c>
      <c r="BF2280" s="4" t="str">
        <f t="shared" si="1314"/>
        <v/>
      </c>
      <c r="BG2280" s="4" t="str">
        <f t="shared" si="1315"/>
        <v/>
      </c>
      <c r="BH2280" s="4" t="str">
        <f t="shared" si="1316"/>
        <v/>
      </c>
      <c r="BI2280" s="4" t="str">
        <f t="shared" si="1317"/>
        <v/>
      </c>
      <c r="BJ2280" s="4" t="str">
        <f t="shared" si="1318"/>
        <v/>
      </c>
      <c r="BK2280" s="4" t="str">
        <f t="shared" si="1319"/>
        <v/>
      </c>
      <c r="BS2280" s="3" t="str">
        <f t="shared" si="1296"/>
        <v/>
      </c>
      <c r="BT2280" s="5">
        <f t="shared" si="1297"/>
        <v>-4.6720121707044093E-2</v>
      </c>
      <c r="BU2280" s="3"/>
    </row>
    <row r="2281" spans="1:73" x14ac:dyDescent="0.2">
      <c r="A2281" s="1">
        <v>44950</v>
      </c>
      <c r="C2281">
        <v>0.52749439237060769</v>
      </c>
      <c r="D2281">
        <v>0.52831563337528464</v>
      </c>
      <c r="E2281">
        <v>0.5364481990178126</v>
      </c>
      <c r="F2281">
        <v>0.53260184776335606</v>
      </c>
      <c r="G2281">
        <v>0.53647720959473377</v>
      </c>
      <c r="H2281">
        <v>0.53302252383869675</v>
      </c>
      <c r="I2281">
        <v>0.54118961083254702</v>
      </c>
      <c r="J2281">
        <v>0.54136615454301462</v>
      </c>
      <c r="M2281">
        <f>'[1]CAC_SWISS (-SP-NIKKEI-DAX)'!AC2366</f>
        <v>0</v>
      </c>
      <c r="N2281">
        <f>'[1]CAC_SWISS_SP (-NIKKEI-DAX)'!AD2366</f>
        <v>0</v>
      </c>
      <c r="O2281">
        <f>'[1]CAC_SWISS_DAX (-SP-NIKKEI)'!AD2366</f>
        <v>0</v>
      </c>
      <c r="P2281">
        <f>'[1]CAC_SWISS_NIKKEI (-SP-DAX)'!AD2366</f>
        <v>0</v>
      </c>
      <c r="Q2281">
        <f>'[1]CAC_SWISS_DAX_SP (-NIKKEI)'!AF2366</f>
        <v>0</v>
      </c>
      <c r="R2281">
        <f>'[1]CAC_SWISS_SP_NIKKEI (-DAX)'!AF2366</f>
        <v>0</v>
      </c>
      <c r="S2281">
        <f>'[1]CAC_SWISS_DAX_NIKKEI (-SP)'!AF2366</f>
        <v>0</v>
      </c>
      <c r="V2281" t="str">
        <f t="shared" si="1306"/>
        <v>BASE</v>
      </c>
      <c r="W2281" t="str">
        <f t="shared" si="1307"/>
        <v>BASE+SP</v>
      </c>
      <c r="X2281" t="str">
        <f t="shared" si="1308"/>
        <v>BASE+DAX</v>
      </c>
      <c r="Y2281" t="str">
        <f t="shared" si="1309"/>
        <v>BASE+NIKKEI</v>
      </c>
      <c r="Z2281" s="2" t="str">
        <f t="shared" si="1310"/>
        <v>- NIKKEI</v>
      </c>
      <c r="AA2281" s="2" t="str">
        <f t="shared" si="1320"/>
        <v>- DAX</v>
      </c>
      <c r="AB2281" s="2" t="str">
        <f t="shared" si="1298"/>
        <v>- SP</v>
      </c>
      <c r="AE2281">
        <f t="shared" si="1299"/>
        <v>0.52749439237060769</v>
      </c>
      <c r="AF2281">
        <f t="shared" si="1300"/>
        <v>0.52831563337528464</v>
      </c>
      <c r="AG2281">
        <f t="shared" si="1301"/>
        <v>0.5364481990178126</v>
      </c>
      <c r="AH2281">
        <f t="shared" si="1302"/>
        <v>0.53260184776335606</v>
      </c>
      <c r="AI2281">
        <f t="shared" si="1303"/>
        <v>0.53647720959473377</v>
      </c>
      <c r="AJ2281">
        <f t="shared" si="1304"/>
        <v>0.53302252383869675</v>
      </c>
      <c r="AK2281">
        <f t="shared" si="1305"/>
        <v>0.54118961083254702</v>
      </c>
      <c r="AM2281" t="str">
        <f t="shared" si="1311"/>
        <v>BASE</v>
      </c>
      <c r="AN2281" t="str" cm="1">
        <f t="array" ref="AN2281">IF(AM2281="",_xlfn.IFS(AF2281=MAX(AF2281:AH2281),"SP",AG2281=MAX(AF2281:AH2281),"DAX",AH2281=MAX(AF2281:AH2281),"NIKKEI",MAX(AF2281:AH2281)=0,""),"")</f>
        <v/>
      </c>
      <c r="AO2281" t="str" cm="1">
        <f t="array" ref="AO2281">IF(AM2281="BASE","",IF(MAX(AF2281:AH2281)=0,_xlfn.IFS(AI2281=MAX(AI2281:AK2281),"SP&amp;DAX",AJ2281=MAX(AI2281:AK2281),"SP&amp;NIKKEI",AK2281=MAX(AI2281:AK2281),"DAX&amp;NIKKEI"),""))</f>
        <v/>
      </c>
      <c r="AQ2281" s="3">
        <f t="shared" si="1312"/>
        <v>44950</v>
      </c>
      <c r="AR2281" cm="1">
        <f t="array" ref="AR2281">IF(AM2281="BASE",AE2281,_xlfn.IFS(AN2281="DAX",AG2281,AN2281="NIKKEI",AH2281,AN2281="SP",AF2281,AN2281="",MAX(AI2281:AK2281)))</f>
        <v>0.52749439237060769</v>
      </c>
      <c r="AS2281" s="4">
        <f t="shared" si="1284"/>
        <v>0.55819889399083966</v>
      </c>
      <c r="AT2281" s="4">
        <f t="shared" si="1285"/>
        <v>0.60591480714934565</v>
      </c>
      <c r="AU2281" s="4">
        <f t="shared" si="1286"/>
        <v>2.7739992972577304E-4</v>
      </c>
      <c r="AV2281" s="4">
        <f t="shared" si="1287"/>
        <v>6.0508899998799968E-4</v>
      </c>
      <c r="AW2281" s="4">
        <f t="shared" si="1288"/>
        <v>0.45844483990169138</v>
      </c>
      <c r="AX2281" s="4">
        <f t="shared" si="1289"/>
        <v>8.155297880385182E-3</v>
      </c>
      <c r="AY2281" s="4">
        <f t="shared" si="1290"/>
        <v>6.3120339806069879E-3</v>
      </c>
      <c r="AZ2281" s="4">
        <f t="shared" si="1291"/>
        <v>-5.8509099064634436</v>
      </c>
      <c r="BA2281" s="6" t="str">
        <f t="shared" si="1292"/>
        <v>WEAKEN</v>
      </c>
      <c r="BB2281" s="4">
        <f t="shared" si="1293"/>
        <v>0</v>
      </c>
      <c r="BC2281" s="4">
        <f t="shared" si="1294"/>
        <v>0.60295548643614738</v>
      </c>
      <c r="BD2281" s="4">
        <f t="shared" si="1295"/>
        <v>0.77882552653643133</v>
      </c>
      <c r="BE2281" s="4">
        <f t="shared" si="1313"/>
        <v>0.05</v>
      </c>
      <c r="BF2281" s="4" t="str">
        <f t="shared" si="1314"/>
        <v/>
      </c>
      <c r="BG2281" s="4" t="str">
        <f t="shared" si="1315"/>
        <v/>
      </c>
      <c r="BH2281" s="4" t="str">
        <f t="shared" si="1316"/>
        <v/>
      </c>
      <c r="BI2281" s="4" t="str">
        <f t="shared" si="1317"/>
        <v/>
      </c>
      <c r="BJ2281" s="4" t="str">
        <f t="shared" si="1318"/>
        <v/>
      </c>
      <c r="BK2281" s="4" t="str">
        <f t="shared" si="1319"/>
        <v/>
      </c>
      <c r="BS2281" s="3" t="str">
        <f t="shared" si="1296"/>
        <v/>
      </c>
      <c r="BT2281" s="5">
        <f t="shared" si="1297"/>
        <v>-4.7715913158505985E-2</v>
      </c>
      <c r="BU2281" s="3"/>
    </row>
    <row r="2282" spans="1:73" x14ac:dyDescent="0.2">
      <c r="A2282" s="1">
        <v>44951</v>
      </c>
      <c r="C2282">
        <v>0.52732369831497705</v>
      </c>
      <c r="D2282">
        <v>0.52813342114829065</v>
      </c>
      <c r="E2282">
        <v>0.53453653071343676</v>
      </c>
      <c r="F2282">
        <v>0.53223176547288953</v>
      </c>
      <c r="G2282">
        <v>0.53454247754887441</v>
      </c>
      <c r="H2282">
        <v>0.53265211450535965</v>
      </c>
      <c r="I2282">
        <v>0.53919141259510839</v>
      </c>
      <c r="J2282">
        <v>0.53929927345276318</v>
      </c>
      <c r="M2282">
        <f>'[1]CAC_SWISS (-SP-NIKKEI-DAX)'!AC2367</f>
        <v>0</v>
      </c>
      <c r="N2282">
        <f>'[1]CAC_SWISS_SP (-NIKKEI-DAX)'!AD2367</f>
        <v>0</v>
      </c>
      <c r="O2282">
        <f>'[1]CAC_SWISS_DAX (-SP-NIKKEI)'!AD2367</f>
        <v>0</v>
      </c>
      <c r="P2282">
        <f>'[1]CAC_SWISS_NIKKEI (-SP-DAX)'!AD2367</f>
        <v>0</v>
      </c>
      <c r="Q2282">
        <f>'[1]CAC_SWISS_DAX_SP (-NIKKEI)'!AF2367</f>
        <v>0</v>
      </c>
      <c r="R2282">
        <f>'[1]CAC_SWISS_SP_NIKKEI (-DAX)'!AF2367</f>
        <v>0</v>
      </c>
      <c r="S2282">
        <f>'[1]CAC_SWISS_DAX_NIKKEI (-SP)'!AF2367</f>
        <v>0</v>
      </c>
      <c r="V2282" t="str">
        <f t="shared" si="1306"/>
        <v>BASE</v>
      </c>
      <c r="W2282" t="str">
        <f t="shared" si="1307"/>
        <v>BASE+SP</v>
      </c>
      <c r="X2282" t="str">
        <f t="shared" si="1308"/>
        <v>BASE+DAX</v>
      </c>
      <c r="Y2282" t="str">
        <f t="shared" si="1309"/>
        <v>BASE+NIKKEI</v>
      </c>
      <c r="Z2282" s="2" t="str">
        <f t="shared" si="1310"/>
        <v>- NIKKEI</v>
      </c>
      <c r="AA2282" s="2" t="str">
        <f t="shared" si="1320"/>
        <v>- DAX</v>
      </c>
      <c r="AB2282" s="2" t="str">
        <f t="shared" si="1298"/>
        <v>- SP</v>
      </c>
      <c r="AE2282">
        <f t="shared" si="1299"/>
        <v>0.52732369831497705</v>
      </c>
      <c r="AF2282">
        <f t="shared" si="1300"/>
        <v>0.52813342114829065</v>
      </c>
      <c r="AG2282">
        <f t="shared" si="1301"/>
        <v>0.53453653071343676</v>
      </c>
      <c r="AH2282">
        <f t="shared" si="1302"/>
        <v>0.53223176547288953</v>
      </c>
      <c r="AI2282">
        <f t="shared" si="1303"/>
        <v>0.53454247754887441</v>
      </c>
      <c r="AJ2282">
        <f t="shared" si="1304"/>
        <v>0.53265211450535965</v>
      </c>
      <c r="AK2282">
        <f t="shared" si="1305"/>
        <v>0.53919141259510839</v>
      </c>
      <c r="AM2282" t="str">
        <f t="shared" si="1311"/>
        <v>BASE</v>
      </c>
      <c r="AN2282" t="str" cm="1">
        <f t="array" ref="AN2282">IF(AM2282="",_xlfn.IFS(AF2282=MAX(AF2282:AH2282),"SP",AG2282=MAX(AF2282:AH2282),"DAX",AH2282=MAX(AF2282:AH2282),"NIKKEI",MAX(AF2282:AH2282)=0,""),"")</f>
        <v/>
      </c>
      <c r="AO2282" t="str" cm="1">
        <f t="array" ref="AO2282">IF(AM2282="BASE","",IF(MAX(AF2282:AH2282)=0,_xlfn.IFS(AI2282=MAX(AI2282:AK2282),"SP&amp;DAX",AJ2282=MAX(AI2282:AK2282),"SP&amp;NIKKEI",AK2282=MAX(AI2282:AK2282),"DAX&amp;NIKKEI"),""))</f>
        <v/>
      </c>
      <c r="AQ2282" s="3">
        <f t="shared" si="1312"/>
        <v>44951</v>
      </c>
      <c r="AR2282" cm="1">
        <f t="array" ref="AR2282">IF(AM2282="BASE",AE2282,_xlfn.IFS(AN2282="DAX",AG2282,AN2282="NIKKEI",AH2282,AN2282="SP",AF2282,AN2282="",MAX(AI2282:AK2282)))</f>
        <v>0.52732369831497705</v>
      </c>
      <c r="AS2282" s="4">
        <f t="shared" si="1284"/>
        <v>0.55562698129907451</v>
      </c>
      <c r="AT2282" s="4">
        <f t="shared" si="1285"/>
        <v>0.60376946307122337</v>
      </c>
      <c r="AU2282" s="4">
        <f t="shared" si="1286"/>
        <v>3.7301607573052655E-4</v>
      </c>
      <c r="AV2282" s="4">
        <f t="shared" si="1287"/>
        <v>5.970580048012342E-4</v>
      </c>
      <c r="AW2282" s="4">
        <f t="shared" si="1288"/>
        <v>0.62475684561788403</v>
      </c>
      <c r="AX2282" s="4">
        <f t="shared" si="1289"/>
        <v>8.214325617187105E-3</v>
      </c>
      <c r="AY2282" s="4">
        <f t="shared" si="1290"/>
        <v>7.0173191226477185E-3</v>
      </c>
      <c r="AZ2282" s="4">
        <f t="shared" si="1291"/>
        <v>-5.860795397667065</v>
      </c>
      <c r="BA2282" s="6" t="str">
        <f t="shared" si="1292"/>
        <v>WEAKEN</v>
      </c>
      <c r="BB2282" s="4">
        <f t="shared" si="1293"/>
        <v>0</v>
      </c>
      <c r="BC2282" s="4">
        <f t="shared" si="1294"/>
        <v>0.60295548643614738</v>
      </c>
      <c r="BD2282" s="4">
        <f t="shared" si="1295"/>
        <v>0.77882552653643133</v>
      </c>
      <c r="BE2282" s="4">
        <f t="shared" si="1313"/>
        <v>0.05</v>
      </c>
      <c r="BF2282" s="4" t="str">
        <f t="shared" si="1314"/>
        <v/>
      </c>
      <c r="BG2282" s="4" t="str">
        <f t="shared" si="1315"/>
        <v/>
      </c>
      <c r="BH2282" s="4" t="str">
        <f t="shared" si="1316"/>
        <v/>
      </c>
      <c r="BI2282" s="4" t="str">
        <f t="shared" si="1317"/>
        <v/>
      </c>
      <c r="BJ2282" s="4" t="str">
        <f t="shared" si="1318"/>
        <v/>
      </c>
      <c r="BK2282" s="4" t="str">
        <f t="shared" si="1319"/>
        <v/>
      </c>
      <c r="BS2282" s="3" t="str">
        <f t="shared" si="1296"/>
        <v/>
      </c>
      <c r="BT2282" s="5">
        <f t="shared" si="1297"/>
        <v>-4.814248177214886E-2</v>
      </c>
      <c r="BU2282" s="3"/>
    </row>
    <row r="2283" spans="1:73" x14ac:dyDescent="0.2">
      <c r="A2283" s="1">
        <v>44952</v>
      </c>
      <c r="C2283">
        <v>0.52749557609322184</v>
      </c>
      <c r="D2283">
        <v>0.52800462490562838</v>
      </c>
      <c r="E2283">
        <v>0.53485835605199517</v>
      </c>
      <c r="F2283">
        <v>0.53188073501841304</v>
      </c>
      <c r="G2283">
        <v>0.53494756545531275</v>
      </c>
      <c r="H2283">
        <v>0.53216281893120054</v>
      </c>
      <c r="I2283">
        <v>0.53897785942526211</v>
      </c>
      <c r="J2283">
        <v>0.53920196227900929</v>
      </c>
      <c r="M2283">
        <f>'[1]CAC_SWISS (-SP-NIKKEI-DAX)'!AC2368</f>
        <v>0</v>
      </c>
      <c r="N2283">
        <f>'[1]CAC_SWISS_SP (-NIKKEI-DAX)'!AD2368</f>
        <v>0</v>
      </c>
      <c r="O2283">
        <f>'[1]CAC_SWISS_DAX (-SP-NIKKEI)'!AD2368</f>
        <v>0</v>
      </c>
      <c r="P2283">
        <f>'[1]CAC_SWISS_NIKKEI (-SP-DAX)'!AD2368</f>
        <v>0</v>
      </c>
      <c r="Q2283">
        <f>'[1]CAC_SWISS_DAX_SP (-NIKKEI)'!AF2368</f>
        <v>0</v>
      </c>
      <c r="R2283">
        <f>'[1]CAC_SWISS_SP_NIKKEI (-DAX)'!AF2368</f>
        <v>0</v>
      </c>
      <c r="S2283">
        <f>'[1]CAC_SWISS_DAX_NIKKEI (-SP)'!AF2368</f>
        <v>0</v>
      </c>
      <c r="V2283" t="str">
        <f t="shared" si="1306"/>
        <v>BASE</v>
      </c>
      <c r="W2283" t="str">
        <f t="shared" si="1307"/>
        <v>BASE+SP</v>
      </c>
      <c r="X2283" t="str">
        <f t="shared" si="1308"/>
        <v>BASE+DAX</v>
      </c>
      <c r="Y2283" t="str">
        <f t="shared" si="1309"/>
        <v>BASE+NIKKEI</v>
      </c>
      <c r="Z2283" s="2" t="str">
        <f t="shared" si="1310"/>
        <v>- NIKKEI</v>
      </c>
      <c r="AA2283" s="2" t="str">
        <f t="shared" si="1320"/>
        <v>- DAX</v>
      </c>
      <c r="AB2283" s="2" t="str">
        <f t="shared" si="1298"/>
        <v>- SP</v>
      </c>
      <c r="AE2283">
        <f t="shared" si="1299"/>
        <v>0.52749557609322184</v>
      </c>
      <c r="AF2283">
        <f t="shared" si="1300"/>
        <v>0.52800462490562838</v>
      </c>
      <c r="AG2283">
        <f t="shared" si="1301"/>
        <v>0.53485835605199517</v>
      </c>
      <c r="AH2283">
        <f t="shared" si="1302"/>
        <v>0.53188073501841304</v>
      </c>
      <c r="AI2283">
        <f t="shared" si="1303"/>
        <v>0.53494756545531275</v>
      </c>
      <c r="AJ2283">
        <f t="shared" si="1304"/>
        <v>0.53216281893120054</v>
      </c>
      <c r="AK2283">
        <f t="shared" si="1305"/>
        <v>0.53897785942526211</v>
      </c>
      <c r="AM2283" t="str">
        <f t="shared" si="1311"/>
        <v>BASE</v>
      </c>
      <c r="AN2283" t="str" cm="1">
        <f t="array" ref="AN2283">IF(AM2283="",_xlfn.IFS(AF2283=MAX(AF2283:AH2283),"SP",AG2283=MAX(AF2283:AH2283),"DAX",AH2283=MAX(AF2283:AH2283),"NIKKEI",MAX(AF2283:AH2283)=0,""),"")</f>
        <v/>
      </c>
      <c r="AO2283" t="str" cm="1">
        <f t="array" ref="AO2283">IF(AM2283="BASE","",IF(MAX(AF2283:AH2283)=0,_xlfn.IFS(AI2283=MAX(AI2283:AK2283),"SP&amp;DAX",AJ2283=MAX(AI2283:AK2283),"SP&amp;NIKKEI",AK2283=MAX(AI2283:AK2283),"DAX&amp;NIKKEI"),""))</f>
        <v/>
      </c>
      <c r="AQ2283" s="3">
        <f t="shared" si="1312"/>
        <v>44952</v>
      </c>
      <c r="AR2283" cm="1">
        <f t="array" ref="AR2283">IF(AM2283="BASE",AE2283,_xlfn.IFS(AN2283="DAX",AG2283,AN2283="NIKKEI",AH2283,AN2283="SP",AF2283,AN2283="",MAX(AI2283:AK2283)))</f>
        <v>0.52749557609322184</v>
      </c>
      <c r="AS2283" s="4">
        <f t="shared" si="1284"/>
        <v>0.55178172077809384</v>
      </c>
      <c r="AT2283" s="4">
        <f t="shared" si="1285"/>
        <v>0.60237854803779567</v>
      </c>
      <c r="AU2283" s="4">
        <f t="shared" si="1286"/>
        <v>4.3268146512964923E-4</v>
      </c>
      <c r="AV2283" s="4">
        <f t="shared" si="1287"/>
        <v>6.0373708913674391E-4</v>
      </c>
      <c r="AW2283" s="4">
        <f t="shared" si="1288"/>
        <v>0.71667199666053427</v>
      </c>
      <c r="AX2283" s="4">
        <f t="shared" si="1289"/>
        <v>8.3224561884098439E-3</v>
      </c>
      <c r="AY2283" s="4">
        <f t="shared" si="1290"/>
        <v>7.4392800925694282E-3</v>
      </c>
      <c r="AZ2283" s="4">
        <f t="shared" si="1291"/>
        <v>-6.0795546548102966</v>
      </c>
      <c r="BA2283" s="6" t="str">
        <f t="shared" si="1292"/>
        <v>WEAKEN</v>
      </c>
      <c r="BB2283" s="4">
        <f t="shared" si="1293"/>
        <v>0</v>
      </c>
      <c r="BC2283" s="4">
        <f t="shared" si="1294"/>
        <v>0.60295548643614738</v>
      </c>
      <c r="BD2283" s="4">
        <f t="shared" si="1295"/>
        <v>0.77882552653643133</v>
      </c>
      <c r="BE2283" s="4">
        <f t="shared" si="1313"/>
        <v>0.05</v>
      </c>
      <c r="BF2283" s="4" t="str">
        <f t="shared" si="1314"/>
        <v/>
      </c>
      <c r="BG2283" s="4" t="str">
        <f t="shared" si="1315"/>
        <v/>
      </c>
      <c r="BH2283" s="4" t="str">
        <f t="shared" si="1316"/>
        <v/>
      </c>
      <c r="BI2283" s="4" t="str">
        <f t="shared" si="1317"/>
        <v/>
      </c>
      <c r="BJ2283" s="4" t="str">
        <f t="shared" si="1318"/>
        <v/>
      </c>
      <c r="BK2283" s="4" t="str">
        <f t="shared" si="1319"/>
        <v/>
      </c>
      <c r="BS2283" s="3" t="str">
        <f t="shared" si="1296"/>
        <v/>
      </c>
      <c r="BT2283" s="5">
        <f t="shared" si="1297"/>
        <v>-5.0596827259701826E-2</v>
      </c>
      <c r="BU2283" s="3"/>
    </row>
    <row r="2284" spans="1:73" x14ac:dyDescent="0.2">
      <c r="A2284" s="1">
        <v>44953</v>
      </c>
      <c r="C2284">
        <v>0.51230640846162534</v>
      </c>
      <c r="D2284">
        <v>0.51242098200973063</v>
      </c>
      <c r="E2284">
        <v>0.51744747105273903</v>
      </c>
      <c r="F2284">
        <v>0.51483937737810903</v>
      </c>
      <c r="G2284">
        <v>0.51771181472128458</v>
      </c>
      <c r="H2284">
        <v>0.51488375360875305</v>
      </c>
      <c r="I2284">
        <v>0.51988963883406925</v>
      </c>
      <c r="J2284">
        <v>0.52030424828661315</v>
      </c>
      <c r="M2284">
        <f>'[1]CAC_SWISS (-SP-NIKKEI-DAX)'!AC2369</f>
        <v>0</v>
      </c>
      <c r="N2284">
        <f>'[1]CAC_SWISS_SP (-NIKKEI-DAX)'!AD2369</f>
        <v>0</v>
      </c>
      <c r="O2284">
        <f>'[1]CAC_SWISS_DAX (-SP-NIKKEI)'!AD2369</f>
        <v>0</v>
      </c>
      <c r="P2284">
        <f>'[1]CAC_SWISS_NIKKEI (-SP-DAX)'!AD2369</f>
        <v>0</v>
      </c>
      <c r="Q2284">
        <f>'[1]CAC_SWISS_DAX_SP (-NIKKEI)'!AF2369</f>
        <v>0</v>
      </c>
      <c r="R2284">
        <f>'[1]CAC_SWISS_SP_NIKKEI (-DAX)'!AF2369</f>
        <v>0</v>
      </c>
      <c r="S2284">
        <f>'[1]CAC_SWISS_DAX_NIKKEI (-SP)'!AF2369</f>
        <v>0</v>
      </c>
      <c r="V2284" t="str">
        <f t="shared" si="1306"/>
        <v>BASE</v>
      </c>
      <c r="W2284" t="str">
        <f t="shared" si="1307"/>
        <v>BASE+SP</v>
      </c>
      <c r="X2284" t="str">
        <f t="shared" si="1308"/>
        <v>BASE+DAX</v>
      </c>
      <c r="Y2284" t="str">
        <f t="shared" si="1309"/>
        <v>BASE+NIKKEI</v>
      </c>
      <c r="Z2284" s="2" t="str">
        <f t="shared" si="1310"/>
        <v>- NIKKEI</v>
      </c>
      <c r="AA2284" s="2" t="str">
        <f t="shared" si="1320"/>
        <v>- DAX</v>
      </c>
      <c r="AB2284" s="2" t="str">
        <f t="shared" si="1298"/>
        <v>- SP</v>
      </c>
      <c r="AE2284">
        <f t="shared" si="1299"/>
        <v>0.51230640846162534</v>
      </c>
      <c r="AF2284">
        <f t="shared" si="1300"/>
        <v>0.51242098200973063</v>
      </c>
      <c r="AG2284">
        <f t="shared" si="1301"/>
        <v>0.51744747105273903</v>
      </c>
      <c r="AH2284">
        <f t="shared" si="1302"/>
        <v>0.51483937737810903</v>
      </c>
      <c r="AI2284">
        <f t="shared" si="1303"/>
        <v>0.51771181472128458</v>
      </c>
      <c r="AJ2284">
        <f t="shared" si="1304"/>
        <v>0.51488375360875305</v>
      </c>
      <c r="AK2284">
        <f t="shared" si="1305"/>
        <v>0.51988963883406925</v>
      </c>
      <c r="AM2284" t="str">
        <f t="shared" si="1311"/>
        <v>BASE</v>
      </c>
      <c r="AN2284" t="str" cm="1">
        <f t="array" ref="AN2284">IF(AM2284="",_xlfn.IFS(AF2284=MAX(AF2284:AH2284),"SP",AG2284=MAX(AF2284:AH2284),"DAX",AH2284=MAX(AF2284:AH2284),"NIKKEI",MAX(AF2284:AH2284)=0,""),"")</f>
        <v/>
      </c>
      <c r="AO2284" t="str" cm="1">
        <f t="array" ref="AO2284">IF(AM2284="BASE","",IF(MAX(AF2284:AH2284)=0,_xlfn.IFS(AI2284=MAX(AI2284:AK2284),"SP&amp;DAX",AJ2284=MAX(AI2284:AK2284),"SP&amp;NIKKEI",AK2284=MAX(AI2284:AK2284),"DAX&amp;NIKKEI"),""))</f>
        <v/>
      </c>
      <c r="AQ2284" s="3">
        <f t="shared" si="1312"/>
        <v>44953</v>
      </c>
      <c r="AR2284" cm="1">
        <f t="array" ref="AR2284">IF(AM2284="BASE",AE2284,_xlfn.IFS(AN2284="DAX",AG2284,AN2284="NIKKEI",AH2284,AN2284="SP",AF2284,AN2284="",MAX(AI2284:AK2284)))</f>
        <v>0.51230640846162534</v>
      </c>
      <c r="AS2284" s="4">
        <f t="shared" si="1284"/>
        <v>0.54556552508313527</v>
      </c>
      <c r="AT2284" s="4">
        <f t="shared" si="1285"/>
        <v>0.60090437279185815</v>
      </c>
      <c r="AU2284" s="4">
        <f t="shared" si="1286"/>
        <v>5.057043038622207E-4</v>
      </c>
      <c r="AV2284" s="4">
        <f t="shared" si="1287"/>
        <v>5.7461073733362344E-4</v>
      </c>
      <c r="AW2284" s="4">
        <f t="shared" si="1288"/>
        <v>0.88008154217383672</v>
      </c>
      <c r="AX2284" s="4">
        <f t="shared" si="1289"/>
        <v>8.2261900760387877E-3</v>
      </c>
      <c r="AY2284" s="4">
        <f t="shared" si="1290"/>
        <v>7.8779848395953735E-3</v>
      </c>
      <c r="AZ2284" s="4">
        <f t="shared" si="1291"/>
        <v>-6.7271540284382256</v>
      </c>
      <c r="BA2284" s="6" t="str">
        <f t="shared" si="1292"/>
        <v>WEAKEN</v>
      </c>
      <c r="BB2284" s="4">
        <f t="shared" si="1293"/>
        <v>0</v>
      </c>
      <c r="BC2284" s="4">
        <f t="shared" si="1294"/>
        <v>0.60295548643614738</v>
      </c>
      <c r="BD2284" s="4">
        <f t="shared" si="1295"/>
        <v>0.77882552653643133</v>
      </c>
      <c r="BE2284" s="4">
        <f t="shared" si="1313"/>
        <v>0.05</v>
      </c>
      <c r="BF2284" s="4" t="str">
        <f t="shared" si="1314"/>
        <v/>
      </c>
      <c r="BG2284" s="4" t="str">
        <f t="shared" si="1315"/>
        <v/>
      </c>
      <c r="BH2284" s="4" t="str">
        <f t="shared" si="1316"/>
        <v/>
      </c>
      <c r="BI2284" s="4" t="str">
        <f t="shared" si="1317"/>
        <v/>
      </c>
      <c r="BJ2284" s="4" t="str">
        <f t="shared" si="1318"/>
        <v/>
      </c>
      <c r="BK2284" s="4" t="str">
        <f t="shared" si="1319"/>
        <v/>
      </c>
      <c r="BS2284" s="3" t="str">
        <f t="shared" si="1296"/>
        <v/>
      </c>
      <c r="BT2284" s="5">
        <f t="shared" si="1297"/>
        <v>-5.5338847708722883E-2</v>
      </c>
      <c r="BU2284" s="3"/>
    </row>
    <row r="2285" spans="1:73" x14ac:dyDescent="0.2">
      <c r="A2285" s="1">
        <v>44956</v>
      </c>
      <c r="C2285">
        <v>0.51808473913560704</v>
      </c>
      <c r="D2285">
        <v>0.5184191060151716</v>
      </c>
      <c r="E2285">
        <v>0.52179086289358156</v>
      </c>
      <c r="F2285">
        <v>0.5233120476173313</v>
      </c>
      <c r="G2285">
        <v>0.52357634427593647</v>
      </c>
      <c r="H2285">
        <v>0.52416379603232877</v>
      </c>
      <c r="I2285">
        <v>0.52670677735658344</v>
      </c>
      <c r="J2285">
        <v>0.52949439884209792</v>
      </c>
      <c r="M2285">
        <f>'[1]CAC_SWISS (-SP-NIKKEI-DAX)'!AC2370</f>
        <v>0</v>
      </c>
      <c r="N2285">
        <f>'[1]CAC_SWISS_SP (-NIKKEI-DAX)'!AD2370</f>
        <v>0</v>
      </c>
      <c r="O2285">
        <f>'[1]CAC_SWISS_DAX (-SP-NIKKEI)'!AD2370</f>
        <v>0</v>
      </c>
      <c r="P2285">
        <f>'[1]CAC_SWISS_NIKKEI (-SP-DAX)'!AD2370</f>
        <v>0</v>
      </c>
      <c r="Q2285">
        <f>'[1]CAC_SWISS_DAX_SP (-NIKKEI)'!AF2370</f>
        <v>0</v>
      </c>
      <c r="R2285">
        <f>'[1]CAC_SWISS_SP_NIKKEI (-DAX)'!AF2370</f>
        <v>0</v>
      </c>
      <c r="S2285">
        <f>'[1]CAC_SWISS_DAX_NIKKEI (-SP)'!AF2370</f>
        <v>0</v>
      </c>
      <c r="V2285" t="str">
        <f t="shared" si="1306"/>
        <v>BASE</v>
      </c>
      <c r="W2285" t="str">
        <f t="shared" si="1307"/>
        <v>BASE+SP</v>
      </c>
      <c r="X2285" t="str">
        <f t="shared" si="1308"/>
        <v>BASE+DAX</v>
      </c>
      <c r="Y2285" t="str">
        <f t="shared" si="1309"/>
        <v>BASE+NIKKEI</v>
      </c>
      <c r="Z2285" s="2" t="str">
        <f t="shared" si="1310"/>
        <v>- NIKKEI</v>
      </c>
      <c r="AA2285" s="2" t="str">
        <f t="shared" si="1320"/>
        <v>- DAX</v>
      </c>
      <c r="AB2285" s="2" t="str">
        <f t="shared" si="1298"/>
        <v>- SP</v>
      </c>
      <c r="AE2285">
        <f t="shared" si="1299"/>
        <v>0.51808473913560704</v>
      </c>
      <c r="AF2285">
        <f t="shared" si="1300"/>
        <v>0.5184191060151716</v>
      </c>
      <c r="AG2285">
        <f t="shared" si="1301"/>
        <v>0.52179086289358156</v>
      </c>
      <c r="AH2285">
        <f t="shared" si="1302"/>
        <v>0.5233120476173313</v>
      </c>
      <c r="AI2285">
        <f t="shared" si="1303"/>
        <v>0.52357634427593647</v>
      </c>
      <c r="AJ2285">
        <f t="shared" si="1304"/>
        <v>0.52416379603232877</v>
      </c>
      <c r="AK2285">
        <f t="shared" si="1305"/>
        <v>0.52670677735658344</v>
      </c>
      <c r="AM2285" t="str">
        <f t="shared" si="1311"/>
        <v>BASE</v>
      </c>
      <c r="AN2285" t="str" cm="1">
        <f t="array" ref="AN2285">IF(AM2285="",_xlfn.IFS(AF2285=MAX(AF2285:AH2285),"SP",AG2285=MAX(AF2285:AH2285),"DAX",AH2285=MAX(AF2285:AH2285),"NIKKEI",MAX(AF2285:AH2285)=0,""),"")</f>
        <v/>
      </c>
      <c r="AO2285" t="str" cm="1">
        <f t="array" ref="AO2285">IF(AM2285="BASE","",IF(MAX(AF2285:AH2285)=0,_xlfn.IFS(AI2285=MAX(AI2285:AK2285),"SP&amp;DAX",AJ2285=MAX(AI2285:AK2285),"SP&amp;NIKKEI",AK2285=MAX(AI2285:AK2285),"DAX&amp;NIKKEI"),""))</f>
        <v/>
      </c>
      <c r="AQ2285" s="3">
        <f t="shared" si="1312"/>
        <v>44956</v>
      </c>
      <c r="AR2285" cm="1">
        <f t="array" ref="AR2285">IF(AM2285="BASE",AE2285,_xlfn.IFS(AN2285="DAX",AG2285,AN2285="NIKKEI",AH2285,AN2285="SP",AF2285,AN2285="",MAX(AI2285:AK2285)))</f>
        <v>0.51808473913560704</v>
      </c>
      <c r="AS2285" s="4">
        <f t="shared" si="1284"/>
        <v>0.54040912815433262</v>
      </c>
      <c r="AT2285" s="4">
        <f t="shared" si="1285"/>
        <v>0.5993560455068494</v>
      </c>
      <c r="AU2285" s="4">
        <f t="shared" si="1286"/>
        <v>4.9562759092980943E-4</v>
      </c>
      <c r="AV2285" s="4">
        <f t="shared" si="1287"/>
        <v>5.4861564493378652E-4</v>
      </c>
      <c r="AW2285" s="4">
        <f t="shared" si="1288"/>
        <v>0.90341497823968853</v>
      </c>
      <c r="AX2285" s="4">
        <f t="shared" si="1289"/>
        <v>8.0527761227426921E-3</v>
      </c>
      <c r="AY2285" s="4">
        <f t="shared" si="1290"/>
        <v>7.780428779421907E-3</v>
      </c>
      <c r="AZ2285" s="4">
        <f t="shared" si="1291"/>
        <v>-7.3200740283886185</v>
      </c>
      <c r="BA2285" s="6" t="str">
        <f t="shared" si="1292"/>
        <v>WEAKEN</v>
      </c>
      <c r="BB2285" s="4">
        <f t="shared" si="1293"/>
        <v>0</v>
      </c>
      <c r="BC2285" s="4">
        <f t="shared" si="1294"/>
        <v>0.60295548643614738</v>
      </c>
      <c r="BD2285" s="4">
        <f t="shared" si="1295"/>
        <v>0.77882552653643133</v>
      </c>
      <c r="BE2285" s="4">
        <f t="shared" si="1313"/>
        <v>0.05</v>
      </c>
      <c r="BF2285" s="4" t="str">
        <f t="shared" si="1314"/>
        <v/>
      </c>
      <c r="BG2285" s="4" t="str">
        <f t="shared" si="1315"/>
        <v/>
      </c>
      <c r="BH2285" s="4" t="str">
        <f t="shared" si="1316"/>
        <v/>
      </c>
      <c r="BI2285" s="4" t="str">
        <f t="shared" si="1317"/>
        <v/>
      </c>
      <c r="BJ2285" s="4" t="str">
        <f t="shared" si="1318"/>
        <v/>
      </c>
      <c r="BK2285" s="4" t="str">
        <f t="shared" si="1319"/>
        <v/>
      </c>
      <c r="BS2285" s="3" t="str">
        <f t="shared" si="1296"/>
        <v/>
      </c>
      <c r="BT2285" s="5">
        <f t="shared" si="1297"/>
        <v>-5.8946917352516781E-2</v>
      </c>
      <c r="BU2285" s="3"/>
    </row>
    <row r="2286" spans="1:73" x14ac:dyDescent="0.2">
      <c r="A2286" s="1">
        <v>44957</v>
      </c>
      <c r="C2286">
        <v>0.51859495981584969</v>
      </c>
      <c r="D2286">
        <v>0.5190165313982531</v>
      </c>
      <c r="E2286">
        <v>0.52225705156922086</v>
      </c>
      <c r="F2286">
        <v>0.52364823021113982</v>
      </c>
      <c r="G2286">
        <v>0.52420224972876339</v>
      </c>
      <c r="H2286">
        <v>0.52475934271697788</v>
      </c>
      <c r="I2286">
        <v>0.5269370219466456</v>
      </c>
      <c r="J2286">
        <v>0.53011618610686717</v>
      </c>
      <c r="M2286">
        <f>'[1]CAC_SWISS (-SP-NIKKEI-DAX)'!AC2371</f>
        <v>0</v>
      </c>
      <c r="N2286">
        <f>'[1]CAC_SWISS_SP (-NIKKEI-DAX)'!AD2371</f>
        <v>0</v>
      </c>
      <c r="O2286">
        <f>'[1]CAC_SWISS_DAX (-SP-NIKKEI)'!AD2371</f>
        <v>0</v>
      </c>
      <c r="P2286">
        <f>'[1]CAC_SWISS_NIKKEI (-SP-DAX)'!AD2371</f>
        <v>0</v>
      </c>
      <c r="Q2286">
        <f>'[1]CAC_SWISS_DAX_SP (-NIKKEI)'!AF2371</f>
        <v>0</v>
      </c>
      <c r="R2286">
        <f>'[1]CAC_SWISS_SP_NIKKEI (-DAX)'!AF2371</f>
        <v>0</v>
      </c>
      <c r="S2286">
        <f>'[1]CAC_SWISS_DAX_NIKKEI (-SP)'!AF2371</f>
        <v>0</v>
      </c>
      <c r="V2286" t="str">
        <f t="shared" si="1306"/>
        <v>BASE</v>
      </c>
      <c r="W2286" t="str">
        <f t="shared" si="1307"/>
        <v>BASE+SP</v>
      </c>
      <c r="X2286" t="str">
        <f t="shared" si="1308"/>
        <v>BASE+DAX</v>
      </c>
      <c r="Y2286" t="str">
        <f t="shared" si="1309"/>
        <v>BASE+NIKKEI</v>
      </c>
      <c r="Z2286" s="2" t="str">
        <f t="shared" si="1310"/>
        <v>- NIKKEI</v>
      </c>
      <c r="AA2286" s="2" t="str">
        <f t="shared" si="1320"/>
        <v>- DAX</v>
      </c>
      <c r="AB2286" s="2" t="str">
        <f t="shared" si="1298"/>
        <v>- SP</v>
      </c>
      <c r="AE2286">
        <f t="shared" si="1299"/>
        <v>0.51859495981584969</v>
      </c>
      <c r="AF2286">
        <f t="shared" si="1300"/>
        <v>0.5190165313982531</v>
      </c>
      <c r="AG2286">
        <f t="shared" si="1301"/>
        <v>0.52225705156922086</v>
      </c>
      <c r="AH2286">
        <f t="shared" si="1302"/>
        <v>0.52364823021113982</v>
      </c>
      <c r="AI2286">
        <f t="shared" si="1303"/>
        <v>0.52420224972876339</v>
      </c>
      <c r="AJ2286">
        <f t="shared" si="1304"/>
        <v>0.52475934271697788</v>
      </c>
      <c r="AK2286">
        <f t="shared" si="1305"/>
        <v>0.5269370219466456</v>
      </c>
      <c r="AM2286" t="str">
        <f t="shared" si="1311"/>
        <v>BASE</v>
      </c>
      <c r="AN2286" t="str" cm="1">
        <f t="array" ref="AN2286">IF(AM2286="",_xlfn.IFS(AF2286=MAX(AF2286:AH2286),"SP",AG2286=MAX(AF2286:AH2286),"DAX",AH2286=MAX(AF2286:AH2286),"NIKKEI",MAX(AF2286:AH2286)=0,""),"")</f>
        <v/>
      </c>
      <c r="AO2286" t="str" cm="1">
        <f t="array" ref="AO2286">IF(AM2286="BASE","",IF(MAX(AF2286:AH2286)=0,_xlfn.IFS(AI2286=MAX(AI2286:AK2286),"SP&amp;DAX",AJ2286=MAX(AI2286:AK2286),"SP&amp;NIKKEI",AK2286=MAX(AI2286:AK2286),"DAX&amp;NIKKEI"),""))</f>
        <v/>
      </c>
      <c r="AQ2286" s="3">
        <f t="shared" si="1312"/>
        <v>44957</v>
      </c>
      <c r="AR2286" cm="1">
        <f t="array" ref="AR2286">IF(AM2286="BASE",AE2286,_xlfn.IFS(AN2286="DAX",AG2286,AN2286="NIKKEI",AH2286,AN2286="SP",AF2286,AN2286="",MAX(AI2286:AK2286)))</f>
        <v>0.51859495981584969</v>
      </c>
      <c r="AS2286" s="4">
        <f t="shared" si="1284"/>
        <v>0.53553942355344708</v>
      </c>
      <c r="AT2286" s="4">
        <f t="shared" si="1285"/>
        <v>0.59773174896281855</v>
      </c>
      <c r="AU2286" s="4">
        <f t="shared" si="1286"/>
        <v>4.4185299086987504E-4</v>
      </c>
      <c r="AV2286" s="4">
        <f t="shared" si="1287"/>
        <v>5.1760310950141114E-4</v>
      </c>
      <c r="AW2286" s="4">
        <f t="shared" si="1288"/>
        <v>0.85365211831029464</v>
      </c>
      <c r="AX2286" s="4">
        <f t="shared" si="1289"/>
        <v>7.7911394346262992E-3</v>
      </c>
      <c r="AY2286" s="4">
        <f t="shared" si="1290"/>
        <v>7.3849415215704803E-3</v>
      </c>
      <c r="AZ2286" s="4">
        <f t="shared" si="1291"/>
        <v>-7.9824428674667303</v>
      </c>
      <c r="BA2286" s="6" t="str">
        <f t="shared" si="1292"/>
        <v>WEAKEN</v>
      </c>
      <c r="BB2286" s="4">
        <f t="shared" si="1293"/>
        <v>0</v>
      </c>
      <c r="BC2286" s="4">
        <f t="shared" si="1294"/>
        <v>0.60295548643614738</v>
      </c>
      <c r="BD2286" s="4">
        <f t="shared" si="1295"/>
        <v>0.77882552653643133</v>
      </c>
      <c r="BE2286" s="4">
        <f t="shared" si="1313"/>
        <v>0.05</v>
      </c>
      <c r="BF2286" s="4" t="str">
        <f t="shared" si="1314"/>
        <v/>
      </c>
      <c r="BG2286" s="4" t="str">
        <f t="shared" si="1315"/>
        <v/>
      </c>
      <c r="BH2286" s="4" t="str">
        <f t="shared" si="1316"/>
        <v/>
      </c>
      <c r="BI2286" s="4" t="str">
        <f t="shared" si="1317"/>
        <v/>
      </c>
      <c r="BJ2286" s="4" t="str">
        <f t="shared" si="1318"/>
        <v/>
      </c>
      <c r="BK2286" s="4" t="str">
        <f t="shared" si="1319"/>
        <v/>
      </c>
      <c r="BS2286" s="3" t="str">
        <f t="shared" si="1296"/>
        <v/>
      </c>
      <c r="BT2286" s="5">
        <f t="shared" si="1297"/>
        <v>-6.2192325409371474E-2</v>
      </c>
      <c r="BU2286" s="3"/>
    </row>
    <row r="2287" spans="1:73" x14ac:dyDescent="0.2">
      <c r="A2287" s="1">
        <v>44958</v>
      </c>
      <c r="C2287">
        <v>0.44192721570305032</v>
      </c>
      <c r="D2287">
        <v>0.44227700553625138</v>
      </c>
      <c r="E2287">
        <v>0.44677206101326561</v>
      </c>
      <c r="F2287">
        <v>0.45418893787486581</v>
      </c>
      <c r="G2287">
        <v>0.44892116348182526</v>
      </c>
      <c r="H2287">
        <v>0.45556460048487041</v>
      </c>
      <c r="I2287">
        <v>0.45863551319734402</v>
      </c>
      <c r="J2287">
        <v>0.46285543706781263</v>
      </c>
      <c r="M2287">
        <f>'[1]CAC_SWISS (-SP-NIKKEI-DAX)'!AC2372</f>
        <v>0</v>
      </c>
      <c r="N2287">
        <f>'[1]CAC_SWISS_SP (-NIKKEI-DAX)'!AD2372</f>
        <v>0</v>
      </c>
      <c r="O2287">
        <f>'[1]CAC_SWISS_DAX (-SP-NIKKEI)'!AD2372</f>
        <v>0</v>
      </c>
      <c r="P2287">
        <f>'[1]CAC_SWISS_NIKKEI (-SP-DAX)'!AD2372</f>
        <v>0</v>
      </c>
      <c r="Q2287">
        <f>'[1]CAC_SWISS_DAX_SP (-NIKKEI)'!AF2372</f>
        <v>0</v>
      </c>
      <c r="R2287">
        <f>'[1]CAC_SWISS_SP_NIKKEI (-DAX)'!AF2372</f>
        <v>0</v>
      </c>
      <c r="S2287">
        <f>'[1]CAC_SWISS_DAX_NIKKEI (-SP)'!AF2372</f>
        <v>0</v>
      </c>
      <c r="V2287" t="str">
        <f t="shared" si="1306"/>
        <v>BASE</v>
      </c>
      <c r="W2287" t="str">
        <f t="shared" si="1307"/>
        <v>BASE+SP</v>
      </c>
      <c r="X2287" t="str">
        <f t="shared" si="1308"/>
        <v>BASE+DAX</v>
      </c>
      <c r="Y2287" t="str">
        <f t="shared" si="1309"/>
        <v>BASE+NIKKEI</v>
      </c>
      <c r="Z2287" s="2" t="str">
        <f t="shared" si="1310"/>
        <v>- NIKKEI</v>
      </c>
      <c r="AA2287" s="2" t="str">
        <f t="shared" si="1320"/>
        <v>- DAX</v>
      </c>
      <c r="AB2287" s="2" t="str">
        <f t="shared" si="1298"/>
        <v>- SP</v>
      </c>
      <c r="AE2287">
        <f t="shared" si="1299"/>
        <v>0.44192721570305032</v>
      </c>
      <c r="AF2287">
        <f t="shared" si="1300"/>
        <v>0.44227700553625138</v>
      </c>
      <c r="AG2287">
        <f t="shared" si="1301"/>
        <v>0.44677206101326561</v>
      </c>
      <c r="AH2287">
        <f t="shared" si="1302"/>
        <v>0.45418893787486581</v>
      </c>
      <c r="AI2287">
        <f t="shared" si="1303"/>
        <v>0.44892116348182526</v>
      </c>
      <c r="AJ2287">
        <f t="shared" si="1304"/>
        <v>0.45556460048487041</v>
      </c>
      <c r="AK2287">
        <f t="shared" si="1305"/>
        <v>0.45863551319734402</v>
      </c>
      <c r="AM2287" t="str">
        <f t="shared" si="1311"/>
        <v>BASE</v>
      </c>
      <c r="AN2287" t="str" cm="1">
        <f t="array" ref="AN2287">IF(AM2287="",_xlfn.IFS(AF2287=MAX(AF2287:AH2287),"SP",AG2287=MAX(AF2287:AH2287),"DAX",AH2287=MAX(AF2287:AH2287),"NIKKEI",MAX(AF2287:AH2287)=0,""),"")</f>
        <v/>
      </c>
      <c r="AO2287" t="str" cm="1">
        <f t="array" ref="AO2287">IF(AM2287="BASE","",IF(MAX(AF2287:AH2287)=0,_xlfn.IFS(AI2287=MAX(AI2287:AK2287),"SP&amp;DAX",AJ2287=MAX(AI2287:AK2287),"SP&amp;NIKKEI",AK2287=MAX(AI2287:AK2287),"DAX&amp;NIKKEI"),""))</f>
        <v/>
      </c>
      <c r="AQ2287" s="3">
        <f t="shared" si="1312"/>
        <v>44958</v>
      </c>
      <c r="AR2287" cm="1">
        <f t="array" ref="AR2287">IF(AM2287="BASE",AE2287,_xlfn.IFS(AN2287="DAX",AG2287,AN2287="NIKKEI",AH2287,AN2287="SP",AF2287,AN2287="",MAX(AI2287:AK2287)))</f>
        <v>0.44192721570305032</v>
      </c>
      <c r="AS2287" s="4">
        <f t="shared" si="1284"/>
        <v>0.52356278676878165</v>
      </c>
      <c r="AT2287" s="4">
        <f t="shared" si="1285"/>
        <v>0.59597792084887669</v>
      </c>
      <c r="AU2287" s="4">
        <f t="shared" si="1286"/>
        <v>1.1801648894029914E-3</v>
      </c>
      <c r="AV2287" s="4">
        <f t="shared" si="1287"/>
        <v>4.8651936423296484E-4</v>
      </c>
      <c r="AW2287" s="4">
        <f t="shared" si="1288"/>
        <v>2.4257305590777709</v>
      </c>
      <c r="AX2287" s="4">
        <f t="shared" si="1289"/>
        <v>8.4438428314864995E-3</v>
      </c>
      <c r="AY2287" s="4">
        <f t="shared" si="1290"/>
        <v>1.1302516366940525E-2</v>
      </c>
      <c r="AZ2287" s="4">
        <f t="shared" si="1291"/>
        <v>-8.5760873959027357</v>
      </c>
      <c r="BA2287" s="6" t="str">
        <f t="shared" si="1292"/>
        <v>WEAKEN</v>
      </c>
      <c r="BB2287" s="4">
        <f t="shared" si="1293"/>
        <v>0</v>
      </c>
      <c r="BC2287" s="4">
        <f t="shared" si="1294"/>
        <v>0.60295548643614738</v>
      </c>
      <c r="BD2287" s="4">
        <f t="shared" si="1295"/>
        <v>0.77882552653643133</v>
      </c>
      <c r="BE2287" s="4">
        <f t="shared" si="1313"/>
        <v>0.05</v>
      </c>
      <c r="BF2287" s="4" t="str">
        <f t="shared" si="1314"/>
        <v/>
      </c>
      <c r="BG2287" s="4" t="str">
        <f t="shared" si="1315"/>
        <v/>
      </c>
      <c r="BH2287" s="4" t="str">
        <f t="shared" si="1316"/>
        <v/>
      </c>
      <c r="BI2287" s="4" t="str">
        <f t="shared" si="1317"/>
        <v/>
      </c>
      <c r="BJ2287" s="4" t="str">
        <f t="shared" si="1318"/>
        <v/>
      </c>
      <c r="BK2287" s="4" t="str">
        <f t="shared" si="1319"/>
        <v/>
      </c>
      <c r="BS2287" s="3" t="str">
        <f t="shared" si="1296"/>
        <v/>
      </c>
      <c r="BT2287" s="5">
        <f t="shared" si="1297"/>
        <v>-7.2415134080095034E-2</v>
      </c>
      <c r="BU2287" s="3"/>
    </row>
    <row r="2288" spans="1:73" x14ac:dyDescent="0.2">
      <c r="A2288" s="1">
        <v>44959</v>
      </c>
      <c r="C2288">
        <v>0.44178561708034508</v>
      </c>
      <c r="D2288">
        <v>0.44203488734638424</v>
      </c>
      <c r="E2288">
        <v>0.4477423667343895</v>
      </c>
      <c r="F2288">
        <v>0.45339159072202556</v>
      </c>
      <c r="G2288">
        <v>0.44991137889187016</v>
      </c>
      <c r="H2288">
        <v>0.45454784177293267</v>
      </c>
      <c r="I2288">
        <v>0.45924977582125504</v>
      </c>
      <c r="J2288">
        <v>0.46364228477629771</v>
      </c>
      <c r="M2288">
        <f>'[1]CAC_SWISS (-SP-NIKKEI-DAX)'!AC2373</f>
        <v>0</v>
      </c>
      <c r="N2288">
        <f>'[1]CAC_SWISS_SP (-NIKKEI-DAX)'!AD2373</f>
        <v>0</v>
      </c>
      <c r="O2288">
        <f>'[1]CAC_SWISS_DAX (-SP-NIKKEI)'!AD2373</f>
        <v>0</v>
      </c>
      <c r="P2288">
        <f>'[1]CAC_SWISS_NIKKEI (-SP-DAX)'!AD2373</f>
        <v>0</v>
      </c>
      <c r="Q2288">
        <f>'[1]CAC_SWISS_DAX_SP (-NIKKEI)'!AF2373</f>
        <v>0</v>
      </c>
      <c r="R2288">
        <f>'[1]CAC_SWISS_SP_NIKKEI (-DAX)'!AF2373</f>
        <v>0</v>
      </c>
      <c r="S2288">
        <f>'[1]CAC_SWISS_DAX_NIKKEI (-SP)'!AF2373</f>
        <v>0</v>
      </c>
      <c r="V2288" t="str">
        <f t="shared" si="1306"/>
        <v>BASE</v>
      </c>
      <c r="W2288" t="str">
        <f t="shared" si="1307"/>
        <v>BASE+SP</v>
      </c>
      <c r="X2288" t="str">
        <f t="shared" si="1308"/>
        <v>BASE+DAX</v>
      </c>
      <c r="Y2288" t="str">
        <f t="shared" si="1309"/>
        <v>BASE+NIKKEI</v>
      </c>
      <c r="Z2288" s="2" t="str">
        <f t="shared" si="1310"/>
        <v>- NIKKEI</v>
      </c>
      <c r="AA2288" s="2" t="str">
        <f t="shared" si="1320"/>
        <v>- DAX</v>
      </c>
      <c r="AB2288" s="2" t="str">
        <f t="shared" si="1298"/>
        <v>- SP</v>
      </c>
      <c r="AE2288">
        <f t="shared" si="1299"/>
        <v>0.44178561708034508</v>
      </c>
      <c r="AF2288">
        <f t="shared" si="1300"/>
        <v>0.44203488734638424</v>
      </c>
      <c r="AG2288">
        <f t="shared" si="1301"/>
        <v>0.4477423667343895</v>
      </c>
      <c r="AH2288">
        <f t="shared" si="1302"/>
        <v>0.45339159072202556</v>
      </c>
      <c r="AI2288">
        <f t="shared" si="1303"/>
        <v>0.44991137889187016</v>
      </c>
      <c r="AJ2288">
        <f t="shared" si="1304"/>
        <v>0.45454784177293267</v>
      </c>
      <c r="AK2288">
        <f t="shared" si="1305"/>
        <v>0.45924977582125504</v>
      </c>
      <c r="AM2288" t="str">
        <f t="shared" si="1311"/>
        <v>BASE</v>
      </c>
      <c r="AN2288" t="str" cm="1">
        <f t="array" ref="AN2288">IF(AM2288="",_xlfn.IFS(AF2288=MAX(AF2288:AH2288),"SP",AG2288=MAX(AF2288:AH2288),"DAX",AH2288=MAX(AF2288:AH2288),"NIKKEI",MAX(AF2288:AH2288)=0,""),"")</f>
        <v/>
      </c>
      <c r="AO2288" t="str" cm="1">
        <f t="array" ref="AO2288">IF(AM2288="BASE","",IF(MAX(AF2288:AH2288)=0,_xlfn.IFS(AI2288=MAX(AI2288:AK2288),"SP&amp;DAX",AJ2288=MAX(AI2288:AK2288),"SP&amp;NIKKEI",AK2288=MAX(AI2288:AK2288),"DAX&amp;NIKKEI"),""))</f>
        <v/>
      </c>
      <c r="AQ2288" s="3">
        <f t="shared" si="1312"/>
        <v>44959</v>
      </c>
      <c r="AR2288" cm="1">
        <f t="array" ref="AR2288">IF(AM2288="BASE",AE2288,_xlfn.IFS(AN2288="DAX",AG2288,AN2288="NIKKEI",AH2288,AN2288="SP",AF2288,AN2288="",MAX(AI2288:AK2288)))</f>
        <v>0.44178561708034508</v>
      </c>
      <c r="AS2288" s="4">
        <f t="shared" si="1284"/>
        <v>0.51052120104503951</v>
      </c>
      <c r="AT2288" s="4">
        <f t="shared" si="1285"/>
        <v>0.59436029549076941</v>
      </c>
      <c r="AU2288" s="4">
        <f t="shared" si="1286"/>
        <v>1.4713819976103521E-3</v>
      </c>
      <c r="AV2288" s="4">
        <f t="shared" si="1287"/>
        <v>4.2883616414114933E-4</v>
      </c>
      <c r="AW2288" s="4">
        <f t="shared" si="1288"/>
        <v>3.4311052113740432</v>
      </c>
      <c r="AX2288" s="4">
        <f t="shared" si="1289"/>
        <v>8.418625904104601E-3</v>
      </c>
      <c r="AY2288" s="4">
        <f t="shared" si="1290"/>
        <v>1.2478578566642043E-2</v>
      </c>
      <c r="AZ2288" s="4">
        <f t="shared" si="1291"/>
        <v>-6.7186413899616779</v>
      </c>
      <c r="BA2288" s="6" t="str">
        <f t="shared" si="1292"/>
        <v>WEAKEN</v>
      </c>
      <c r="BB2288" s="4">
        <f t="shared" si="1293"/>
        <v>0</v>
      </c>
      <c r="BC2288" s="4">
        <f t="shared" si="1294"/>
        <v>0.60295548643614738</v>
      </c>
      <c r="BD2288" s="4">
        <f t="shared" si="1295"/>
        <v>0.77882552653643133</v>
      </c>
      <c r="BE2288" s="4">
        <f t="shared" si="1313"/>
        <v>0.05</v>
      </c>
      <c r="BF2288" s="4" t="str">
        <f t="shared" si="1314"/>
        <v/>
      </c>
      <c r="BG2288" s="4" t="str">
        <f t="shared" si="1315"/>
        <v/>
      </c>
      <c r="BH2288" s="4" t="str">
        <f t="shared" si="1316"/>
        <v/>
      </c>
      <c r="BI2288" s="4" t="str">
        <f t="shared" si="1317"/>
        <v/>
      </c>
      <c r="BJ2288" s="4" t="str">
        <f t="shared" si="1318"/>
        <v/>
      </c>
      <c r="BK2288" s="4" t="str">
        <f t="shared" si="1319"/>
        <v/>
      </c>
      <c r="BS2288" s="3" t="str">
        <f t="shared" si="1296"/>
        <v/>
      </c>
      <c r="BT2288" s="5">
        <f t="shared" si="1297"/>
        <v>-8.38390944457299E-2</v>
      </c>
      <c r="BU2288" s="3"/>
    </row>
    <row r="2289" spans="1:73" x14ac:dyDescent="0.2">
      <c r="A2289" s="1">
        <v>44960</v>
      </c>
      <c r="C2289">
        <v>0.43811564936773673</v>
      </c>
      <c r="D2289">
        <v>0.43931603125557478</v>
      </c>
      <c r="E2289">
        <v>0.44045799819470705</v>
      </c>
      <c r="F2289">
        <v>0.44813599132948506</v>
      </c>
      <c r="G2289">
        <v>0.44387637019263543</v>
      </c>
      <c r="H2289">
        <v>0.45079412897111748</v>
      </c>
      <c r="I2289">
        <v>0.45031729929309555</v>
      </c>
      <c r="J2289">
        <v>0.45614859158199406</v>
      </c>
      <c r="M2289">
        <f>'[1]CAC_SWISS (-SP-NIKKEI-DAX)'!AC2374</f>
        <v>0</v>
      </c>
      <c r="N2289">
        <f>'[1]CAC_SWISS_SP (-NIKKEI-DAX)'!AD2374</f>
        <v>0</v>
      </c>
      <c r="O2289">
        <f>'[1]CAC_SWISS_DAX (-SP-NIKKEI)'!AD2374</f>
        <v>0</v>
      </c>
      <c r="P2289">
        <f>'[1]CAC_SWISS_NIKKEI (-SP-DAX)'!AD2374</f>
        <v>0</v>
      </c>
      <c r="Q2289">
        <f>'[1]CAC_SWISS_DAX_SP (-NIKKEI)'!AF2374</f>
        <v>0</v>
      </c>
      <c r="R2289">
        <f>'[1]CAC_SWISS_SP_NIKKEI (-DAX)'!AF2374</f>
        <v>0</v>
      </c>
      <c r="S2289">
        <f>'[1]CAC_SWISS_DAX_NIKKEI (-SP)'!AF2374</f>
        <v>0</v>
      </c>
      <c r="V2289" t="str">
        <f t="shared" si="1306"/>
        <v>BASE</v>
      </c>
      <c r="W2289" t="str">
        <f t="shared" si="1307"/>
        <v>BASE+SP</v>
      </c>
      <c r="X2289" t="str">
        <f t="shared" si="1308"/>
        <v>BASE+DAX</v>
      </c>
      <c r="Y2289" t="str">
        <f t="shared" si="1309"/>
        <v>BASE+NIKKEI</v>
      </c>
      <c r="Z2289" s="2" t="str">
        <f t="shared" si="1310"/>
        <v>- NIKKEI</v>
      </c>
      <c r="AA2289" s="2" t="str">
        <f t="shared" si="1320"/>
        <v>- DAX</v>
      </c>
      <c r="AB2289" s="2" t="str">
        <f t="shared" si="1298"/>
        <v>- SP</v>
      </c>
      <c r="AE2289">
        <f t="shared" si="1299"/>
        <v>0.43811564936773673</v>
      </c>
      <c r="AF2289">
        <f t="shared" si="1300"/>
        <v>0.43931603125557478</v>
      </c>
      <c r="AG2289">
        <f t="shared" si="1301"/>
        <v>0.44045799819470705</v>
      </c>
      <c r="AH2289">
        <f t="shared" si="1302"/>
        <v>0.44813599132948506</v>
      </c>
      <c r="AI2289">
        <f t="shared" si="1303"/>
        <v>0.44387637019263543</v>
      </c>
      <c r="AJ2289">
        <f t="shared" si="1304"/>
        <v>0.45079412897111748</v>
      </c>
      <c r="AK2289">
        <f t="shared" si="1305"/>
        <v>0.45031729929309555</v>
      </c>
      <c r="AM2289" t="str">
        <f t="shared" si="1311"/>
        <v>BASE</v>
      </c>
      <c r="AN2289" t="str" cm="1">
        <f t="array" ref="AN2289">IF(AM2289="",_xlfn.IFS(AF2289=MAX(AF2289:AH2289),"SP",AG2289=MAX(AF2289:AH2289),"DAX",AH2289=MAX(AF2289:AH2289),"NIKKEI",MAX(AF2289:AH2289)=0,""),"")</f>
        <v/>
      </c>
      <c r="AO2289" t="str" cm="1">
        <f t="array" ref="AO2289">IF(AM2289="BASE","",IF(MAX(AF2289:AH2289)=0,_xlfn.IFS(AI2289=MAX(AI2289:AK2289),"SP&amp;DAX",AJ2289=MAX(AI2289:AK2289),"SP&amp;NIKKEI",AK2289=MAX(AI2289:AK2289),"DAX&amp;NIKKEI"),""))</f>
        <v/>
      </c>
      <c r="AQ2289" s="3">
        <f t="shared" si="1312"/>
        <v>44960</v>
      </c>
      <c r="AR2289" cm="1">
        <f t="array" ref="AR2289">IF(AM2289="BASE",AE2289,_xlfn.IFS(AN2289="DAX",AG2289,AN2289="NIKKEI",AH2289,AN2289="SP",AF2289,AN2289="",MAX(AI2289:AK2289)))</f>
        <v>0.43811564936773673</v>
      </c>
      <c r="AS2289" s="4">
        <f t="shared" si="1284"/>
        <v>0.49834418999694685</v>
      </c>
      <c r="AT2289" s="4">
        <f t="shared" si="1285"/>
        <v>0.59293536297714788</v>
      </c>
      <c r="AU2289" s="4">
        <f t="shared" si="1286"/>
        <v>1.6183718050730748E-3</v>
      </c>
      <c r="AV2289" s="4">
        <f t="shared" si="1287"/>
        <v>4.2342362064086474E-4</v>
      </c>
      <c r="AW2289" s="4">
        <f t="shared" si="1288"/>
        <v>3.8221103551653992</v>
      </c>
      <c r="AX2289" s="4">
        <f t="shared" si="1289"/>
        <v>8.5476074882523522E-3</v>
      </c>
      <c r="AY2289" s="4">
        <f t="shared" si="1290"/>
        <v>1.3050120800978234E-2</v>
      </c>
      <c r="AZ2289" s="4">
        <f t="shared" si="1291"/>
        <v>-7.2482986497037256</v>
      </c>
      <c r="BA2289" s="6" t="str">
        <f t="shared" si="1292"/>
        <v>WEAKEN</v>
      </c>
      <c r="BB2289" s="4">
        <f t="shared" si="1293"/>
        <v>0</v>
      </c>
      <c r="BC2289" s="4">
        <f t="shared" si="1294"/>
        <v>0.60295548643614738</v>
      </c>
      <c r="BD2289" s="4">
        <f t="shared" si="1295"/>
        <v>0.77882552653643133</v>
      </c>
      <c r="BE2289" s="4">
        <f t="shared" si="1313"/>
        <v>0.05</v>
      </c>
      <c r="BF2289" s="4" t="str">
        <f t="shared" si="1314"/>
        <v/>
      </c>
      <c r="BG2289" s="4" t="str">
        <f t="shared" si="1315"/>
        <v/>
      </c>
      <c r="BH2289" s="4" t="str">
        <f t="shared" si="1316"/>
        <v/>
      </c>
      <c r="BI2289" s="4" t="str">
        <f t="shared" si="1317"/>
        <v/>
      </c>
      <c r="BJ2289" s="4" t="str">
        <f t="shared" si="1318"/>
        <v/>
      </c>
      <c r="BK2289" s="4" t="str">
        <f t="shared" si="1319"/>
        <v/>
      </c>
      <c r="BS2289" s="3" t="str">
        <f t="shared" si="1296"/>
        <v/>
      </c>
      <c r="BT2289" s="5">
        <f t="shared" si="1297"/>
        <v>-9.4591172980201033E-2</v>
      </c>
      <c r="BU2289" s="3"/>
    </row>
    <row r="2290" spans="1:73" x14ac:dyDescent="0.2">
      <c r="A2290" s="1">
        <v>44963</v>
      </c>
      <c r="C2290">
        <v>0.45567820073959775</v>
      </c>
      <c r="D2290">
        <v>0.45633874835491456</v>
      </c>
      <c r="E2290">
        <v>0.45859140458440217</v>
      </c>
      <c r="F2290">
        <v>0.46516649793304998</v>
      </c>
      <c r="G2290">
        <v>0.46110117845350412</v>
      </c>
      <c r="H2290">
        <v>0.46702953469013692</v>
      </c>
      <c r="I2290">
        <v>0.46785460197660472</v>
      </c>
      <c r="J2290">
        <v>0.47251814321445074</v>
      </c>
      <c r="M2290">
        <f>'[1]CAC_SWISS (-SP-NIKKEI-DAX)'!AC2375</f>
        <v>0</v>
      </c>
      <c r="N2290">
        <f>'[1]CAC_SWISS_SP (-NIKKEI-DAX)'!AD2375</f>
        <v>0</v>
      </c>
      <c r="O2290">
        <f>'[1]CAC_SWISS_DAX (-SP-NIKKEI)'!AD2375</f>
        <v>0</v>
      </c>
      <c r="P2290">
        <f>'[1]CAC_SWISS_NIKKEI (-SP-DAX)'!AD2375</f>
        <v>0</v>
      </c>
      <c r="Q2290">
        <f>'[1]CAC_SWISS_DAX_SP (-NIKKEI)'!AF2375</f>
        <v>0</v>
      </c>
      <c r="R2290">
        <f>'[1]CAC_SWISS_SP_NIKKEI (-DAX)'!AF2375</f>
        <v>0</v>
      </c>
      <c r="S2290">
        <f>'[1]CAC_SWISS_DAX_NIKKEI (-SP)'!AF2375</f>
        <v>0</v>
      </c>
      <c r="V2290" t="str">
        <f t="shared" si="1306"/>
        <v>BASE</v>
      </c>
      <c r="W2290" t="str">
        <f t="shared" si="1307"/>
        <v>BASE+SP</v>
      </c>
      <c r="X2290" t="str">
        <f t="shared" si="1308"/>
        <v>BASE+DAX</v>
      </c>
      <c r="Y2290" t="str">
        <f t="shared" si="1309"/>
        <v>BASE+NIKKEI</v>
      </c>
      <c r="Z2290" s="2" t="str">
        <f t="shared" si="1310"/>
        <v>- NIKKEI</v>
      </c>
      <c r="AA2290" s="2" t="str">
        <f t="shared" si="1320"/>
        <v>- DAX</v>
      </c>
      <c r="AB2290" s="2" t="str">
        <f t="shared" si="1298"/>
        <v>- SP</v>
      </c>
      <c r="AE2290">
        <f t="shared" si="1299"/>
        <v>0.45567820073959775</v>
      </c>
      <c r="AF2290">
        <f t="shared" si="1300"/>
        <v>0.45633874835491456</v>
      </c>
      <c r="AG2290">
        <f t="shared" si="1301"/>
        <v>0.45859140458440217</v>
      </c>
      <c r="AH2290">
        <f t="shared" si="1302"/>
        <v>0.46516649793304998</v>
      </c>
      <c r="AI2290">
        <f t="shared" si="1303"/>
        <v>0.46110117845350412</v>
      </c>
      <c r="AJ2290">
        <f t="shared" si="1304"/>
        <v>0.46702953469013692</v>
      </c>
      <c r="AK2290">
        <f t="shared" si="1305"/>
        <v>0.46785460197660472</v>
      </c>
      <c r="AM2290" t="str">
        <f t="shared" si="1311"/>
        <v>BASE</v>
      </c>
      <c r="AN2290" t="str" cm="1">
        <f t="array" ref="AN2290">IF(AM2290="",_xlfn.IFS(AF2290=MAX(AF2290:AH2290),"SP",AG2290=MAX(AF2290:AH2290),"DAX",AH2290=MAX(AF2290:AH2290),"NIKKEI",MAX(AF2290:AH2290)=0,""),"")</f>
        <v/>
      </c>
      <c r="AO2290" t="str" cm="1">
        <f t="array" ref="AO2290">IF(AM2290="BASE","",IF(MAX(AF2290:AH2290)=0,_xlfn.IFS(AI2290=MAX(AI2290:AK2290),"SP&amp;DAX",AJ2290=MAX(AI2290:AK2290),"SP&amp;NIKKEI",AK2290=MAX(AI2290:AK2290),"DAX&amp;NIKKEI"),""))</f>
        <v/>
      </c>
      <c r="AQ2290" s="3">
        <f t="shared" si="1312"/>
        <v>44963</v>
      </c>
      <c r="AR2290" cm="1">
        <f t="array" ref="AR2290">IF(AM2290="BASE",AE2290,_xlfn.IFS(AN2290="DAX",AG2290,AN2290="NIKKEI",AH2290,AN2290="SP",AF2290,AN2290="",MAX(AI2290:AK2290)))</f>
        <v>0.45567820073959775</v>
      </c>
      <c r="AS2290" s="4">
        <f t="shared" si="1284"/>
        <v>0.4908806457082619</v>
      </c>
      <c r="AT2290" s="4">
        <f t="shared" si="1285"/>
        <v>0.59135645966384953</v>
      </c>
      <c r="AU2290" s="4">
        <f t="shared" si="1286"/>
        <v>1.6451824429006077E-3</v>
      </c>
      <c r="AV2290" s="4">
        <f t="shared" si="1287"/>
        <v>4.954721522985729E-4</v>
      </c>
      <c r="AW2290" s="4">
        <f t="shared" si="1288"/>
        <v>3.3204337221947768</v>
      </c>
      <c r="AX2290" s="4">
        <f t="shared" si="1289"/>
        <v>8.9925000300521175E-3</v>
      </c>
      <c r="AY2290" s="4">
        <f t="shared" si="1290"/>
        <v>1.3207107455307246E-2</v>
      </c>
      <c r="AZ2290" s="4">
        <f t="shared" si="1291"/>
        <v>-7.6077077661098045</v>
      </c>
      <c r="BA2290" s="6" t="str">
        <f t="shared" si="1292"/>
        <v>WEAKEN</v>
      </c>
      <c r="BB2290" s="4">
        <f t="shared" si="1293"/>
        <v>0</v>
      </c>
      <c r="BC2290" s="4">
        <f t="shared" si="1294"/>
        <v>0.60295548643614738</v>
      </c>
      <c r="BD2290" s="4">
        <f t="shared" si="1295"/>
        <v>0.77882552653643133</v>
      </c>
      <c r="BE2290" s="4">
        <f t="shared" si="1313"/>
        <v>0.05</v>
      </c>
      <c r="BF2290" s="4" t="str">
        <f t="shared" si="1314"/>
        <v/>
      </c>
      <c r="BG2290" s="4" t="str">
        <f t="shared" si="1315"/>
        <v/>
      </c>
      <c r="BH2290" s="4" t="str">
        <f t="shared" si="1316"/>
        <v/>
      </c>
      <c r="BI2290" s="4" t="str">
        <f t="shared" si="1317"/>
        <v/>
      </c>
      <c r="BJ2290" s="4" t="str">
        <f t="shared" si="1318"/>
        <v/>
      </c>
      <c r="BK2290" s="4" t="str">
        <f t="shared" si="1319"/>
        <v/>
      </c>
      <c r="BS2290" s="3" t="str">
        <f t="shared" si="1296"/>
        <v/>
      </c>
      <c r="BT2290" s="5">
        <f t="shared" si="1297"/>
        <v>-0.10047581395558763</v>
      </c>
      <c r="BU2290" s="3"/>
    </row>
    <row r="2291" spans="1:73" x14ac:dyDescent="0.2">
      <c r="A2291" s="1">
        <v>44964</v>
      </c>
      <c r="C2291">
        <v>0.4488254630114803</v>
      </c>
      <c r="D2291">
        <v>0.44918157363907635</v>
      </c>
      <c r="E2291">
        <v>0.45217386838056001</v>
      </c>
      <c r="F2291">
        <v>0.4582583168409563</v>
      </c>
      <c r="G2291">
        <v>0.45412753049172938</v>
      </c>
      <c r="H2291">
        <v>0.45954766979841882</v>
      </c>
      <c r="I2291">
        <v>0.46135759014703726</v>
      </c>
      <c r="J2291">
        <v>0.46518628090381858</v>
      </c>
      <c r="M2291">
        <f>'[1]CAC_SWISS (-SP-NIKKEI-DAX)'!AC2376</f>
        <v>0</v>
      </c>
      <c r="N2291">
        <f>'[1]CAC_SWISS_SP (-NIKKEI-DAX)'!AD2376</f>
        <v>0</v>
      </c>
      <c r="O2291">
        <f>'[1]CAC_SWISS_DAX (-SP-NIKKEI)'!AD2376</f>
        <v>0</v>
      </c>
      <c r="P2291">
        <f>'[1]CAC_SWISS_NIKKEI (-SP-DAX)'!AD2376</f>
        <v>0</v>
      </c>
      <c r="Q2291">
        <f>'[1]CAC_SWISS_DAX_SP (-NIKKEI)'!AF2376</f>
        <v>0</v>
      </c>
      <c r="R2291">
        <f>'[1]CAC_SWISS_SP_NIKKEI (-DAX)'!AF2376</f>
        <v>0</v>
      </c>
      <c r="S2291">
        <f>'[1]CAC_SWISS_DAX_NIKKEI (-SP)'!AF2376</f>
        <v>0</v>
      </c>
      <c r="V2291" t="str">
        <f t="shared" si="1306"/>
        <v>BASE</v>
      </c>
      <c r="W2291" t="str">
        <f t="shared" si="1307"/>
        <v>BASE+SP</v>
      </c>
      <c r="X2291" t="str">
        <f t="shared" si="1308"/>
        <v>BASE+DAX</v>
      </c>
      <c r="Y2291" t="str">
        <f t="shared" si="1309"/>
        <v>BASE+NIKKEI</v>
      </c>
      <c r="Z2291" s="2" t="str">
        <f t="shared" si="1310"/>
        <v>- NIKKEI</v>
      </c>
      <c r="AA2291" s="2" t="str">
        <f t="shared" si="1320"/>
        <v>- DAX</v>
      </c>
      <c r="AB2291" s="2" t="str">
        <f t="shared" si="1298"/>
        <v>- SP</v>
      </c>
      <c r="AE2291">
        <f t="shared" si="1299"/>
        <v>0.4488254630114803</v>
      </c>
      <c r="AF2291">
        <f t="shared" si="1300"/>
        <v>0.44918157363907635</v>
      </c>
      <c r="AG2291">
        <f t="shared" si="1301"/>
        <v>0.45217386838056001</v>
      </c>
      <c r="AH2291">
        <f t="shared" si="1302"/>
        <v>0.4582583168409563</v>
      </c>
      <c r="AI2291">
        <f t="shared" si="1303"/>
        <v>0.45412753049172938</v>
      </c>
      <c r="AJ2291">
        <f t="shared" si="1304"/>
        <v>0.45954766979841882</v>
      </c>
      <c r="AK2291">
        <f t="shared" si="1305"/>
        <v>0.46135759014703726</v>
      </c>
      <c r="AM2291" t="str">
        <f t="shared" si="1311"/>
        <v>BASE</v>
      </c>
      <c r="AN2291" t="str" cm="1">
        <f t="array" ref="AN2291">IF(AM2291="",_xlfn.IFS(AF2291=MAX(AF2291:AH2291),"SP",AG2291=MAX(AF2291:AH2291),"DAX",AH2291=MAX(AF2291:AH2291),"NIKKEI",MAX(AF2291:AH2291)=0,""),"")</f>
        <v/>
      </c>
      <c r="AO2291" t="str" cm="1">
        <f t="array" ref="AO2291">IF(AM2291="BASE","",IF(MAX(AF2291:AH2291)=0,_xlfn.IFS(AI2291=MAX(AI2291:AK2291),"SP&amp;DAX",AJ2291=MAX(AI2291:AK2291),"SP&amp;NIKKEI",AK2291=MAX(AI2291:AK2291),"DAX&amp;NIKKEI"),""))</f>
        <v/>
      </c>
      <c r="AQ2291" s="3">
        <f t="shared" si="1312"/>
        <v>44964</v>
      </c>
      <c r="AR2291" cm="1">
        <f t="array" ref="AR2291">IF(AM2291="BASE",AE2291,_xlfn.IFS(AN2291="DAX",AG2291,AN2291="NIKKEI",AH2291,AN2291="SP",AF2291,AN2291="",MAX(AI2291:AK2291)))</f>
        <v>0.4488254630114803</v>
      </c>
      <c r="AS2291" s="4">
        <f t="shared" si="1284"/>
        <v>0.48301375277234915</v>
      </c>
      <c r="AT2291" s="4">
        <f t="shared" si="1285"/>
        <v>0.58983410323625518</v>
      </c>
      <c r="AU2291" s="4">
        <f t="shared" si="1286"/>
        <v>1.6239815431621743E-3</v>
      </c>
      <c r="AV2291" s="4">
        <f t="shared" si="1287"/>
        <v>5.7327381915788888E-4</v>
      </c>
      <c r="AW2291" s="4">
        <f t="shared" si="1288"/>
        <v>2.8328200048411833</v>
      </c>
      <c r="AX2291" s="4">
        <f t="shared" si="1289"/>
        <v>9.3998808899859489E-3</v>
      </c>
      <c r="AY2291" s="4">
        <f t="shared" si="1290"/>
        <v>1.318573588008554E-2</v>
      </c>
      <c r="AZ2291" s="4">
        <f t="shared" si="1291"/>
        <v>-8.1012050776200635</v>
      </c>
      <c r="BA2291" s="6" t="str">
        <f t="shared" si="1292"/>
        <v>WEAKEN</v>
      </c>
      <c r="BB2291" s="4">
        <f t="shared" si="1293"/>
        <v>0</v>
      </c>
      <c r="BC2291" s="4">
        <f t="shared" si="1294"/>
        <v>0.60295548643614738</v>
      </c>
      <c r="BD2291" s="4">
        <f t="shared" si="1295"/>
        <v>0.77882552653643133</v>
      </c>
      <c r="BE2291" s="4">
        <f t="shared" si="1313"/>
        <v>0.05</v>
      </c>
      <c r="BF2291" s="4" t="str">
        <f t="shared" si="1314"/>
        <v/>
      </c>
      <c r="BG2291" s="4" t="str">
        <f t="shared" si="1315"/>
        <v/>
      </c>
      <c r="BH2291" s="4" t="str">
        <f t="shared" si="1316"/>
        <v/>
      </c>
      <c r="BI2291" s="4" t="str">
        <f t="shared" si="1317"/>
        <v/>
      </c>
      <c r="BJ2291" s="4" t="str">
        <f t="shared" si="1318"/>
        <v/>
      </c>
      <c r="BK2291" s="4" t="str">
        <f t="shared" si="1319"/>
        <v/>
      </c>
      <c r="BS2291" s="3" t="str">
        <f t="shared" si="1296"/>
        <v/>
      </c>
      <c r="BT2291" s="5">
        <f t="shared" si="1297"/>
        <v>-0.10682035046390603</v>
      </c>
      <c r="BU2291" s="3"/>
    </row>
    <row r="2292" spans="1:73" x14ac:dyDescent="0.2">
      <c r="A2292" s="1">
        <v>44965</v>
      </c>
      <c r="C2292">
        <v>0.45600400516306583</v>
      </c>
      <c r="D2292">
        <v>0.45715157235566378</v>
      </c>
      <c r="E2292">
        <v>0.45863015533986773</v>
      </c>
      <c r="F2292">
        <v>0.4819558420415575</v>
      </c>
      <c r="G2292">
        <v>0.46174703600512351</v>
      </c>
      <c r="H2292">
        <v>0.48620360085485032</v>
      </c>
      <c r="I2292">
        <v>0.48375399192201746</v>
      </c>
      <c r="J2292">
        <v>0.49109323132279864</v>
      </c>
      <c r="M2292">
        <f>'[1]CAC_SWISS (-SP-NIKKEI-DAX)'!AC2377</f>
        <v>0</v>
      </c>
      <c r="N2292">
        <f>'[1]CAC_SWISS_SP (-NIKKEI-DAX)'!AD2377</f>
        <v>0</v>
      </c>
      <c r="O2292">
        <f>'[1]CAC_SWISS_DAX (-SP-NIKKEI)'!AD2377</f>
        <v>0</v>
      </c>
      <c r="P2292">
        <f>'[1]CAC_SWISS_NIKKEI (-SP-DAX)'!AD2377</f>
        <v>0</v>
      </c>
      <c r="Q2292">
        <f>'[1]CAC_SWISS_DAX_SP (-NIKKEI)'!AF2377</f>
        <v>1</v>
      </c>
      <c r="R2292">
        <f>'[1]CAC_SWISS_SP_NIKKEI (-DAX)'!AF2377</f>
        <v>0</v>
      </c>
      <c r="S2292">
        <f>'[1]CAC_SWISS_DAX_NIKKEI (-SP)'!AF2377</f>
        <v>0</v>
      </c>
      <c r="V2292" t="str">
        <f t="shared" si="1306"/>
        <v>BASE</v>
      </c>
      <c r="W2292" t="str">
        <f t="shared" si="1307"/>
        <v>BASE+SP</v>
      </c>
      <c r="X2292" t="str">
        <f t="shared" si="1308"/>
        <v>BASE+DAX</v>
      </c>
      <c r="Y2292" t="str">
        <f t="shared" si="1309"/>
        <v>BASE+NIKKEI</v>
      </c>
      <c r="Z2292" s="2" t="str">
        <f t="shared" si="1310"/>
        <v/>
      </c>
      <c r="AA2292" s="2" t="str">
        <f t="shared" si="1320"/>
        <v>- DAX</v>
      </c>
      <c r="AB2292" s="2" t="str">
        <f t="shared" si="1298"/>
        <v>- SP</v>
      </c>
      <c r="AE2292">
        <f t="shared" si="1299"/>
        <v>0.45600400516306583</v>
      </c>
      <c r="AF2292">
        <f t="shared" si="1300"/>
        <v>0.45715157235566378</v>
      </c>
      <c r="AG2292">
        <f t="shared" si="1301"/>
        <v>0.45863015533986773</v>
      </c>
      <c r="AH2292">
        <f t="shared" si="1302"/>
        <v>0.4819558420415575</v>
      </c>
      <c r="AI2292" t="str">
        <f t="shared" si="1303"/>
        <v/>
      </c>
      <c r="AJ2292">
        <f t="shared" si="1304"/>
        <v>0.48620360085485032</v>
      </c>
      <c r="AK2292">
        <f t="shared" si="1305"/>
        <v>0.48375399192201746</v>
      </c>
      <c r="AM2292" t="str">
        <f t="shared" si="1311"/>
        <v>BASE</v>
      </c>
      <c r="AN2292" t="str" cm="1">
        <f t="array" ref="AN2292">IF(AM2292="",_xlfn.IFS(AF2292=MAX(AF2292:AH2292),"SP",AG2292=MAX(AF2292:AH2292),"DAX",AH2292=MAX(AF2292:AH2292),"NIKKEI",MAX(AF2292:AH2292)=0,""),"")</f>
        <v/>
      </c>
      <c r="AO2292" t="str" cm="1">
        <f t="array" ref="AO2292">IF(AM2292="BASE","",IF(MAX(AF2292:AH2292)=0,_xlfn.IFS(AI2292=MAX(AI2292:AK2292),"SP&amp;DAX",AJ2292=MAX(AI2292:AK2292),"SP&amp;NIKKEI",AK2292=MAX(AI2292:AK2292),"DAX&amp;NIKKEI"),""))</f>
        <v/>
      </c>
      <c r="AQ2292" s="3">
        <f t="shared" si="1312"/>
        <v>44965</v>
      </c>
      <c r="AR2292" cm="1">
        <f t="array" ref="AR2292">IF(AM2292="BASE",AE2292,_xlfn.IFS(AN2292="DAX",AG2292,AN2292="NIKKEI",AH2292,AN2292="SP",AF2292,AN2292="",MAX(AI2292:AK2292)))</f>
        <v>0.45600400516306583</v>
      </c>
      <c r="AS2292" s="4">
        <f t="shared" si="1284"/>
        <v>0.47588178345715793</v>
      </c>
      <c r="AT2292" s="4">
        <f t="shared" si="1285"/>
        <v>0.58844564696866175</v>
      </c>
      <c r="AU2292" s="4">
        <f t="shared" si="1286"/>
        <v>1.4303710241397578E-3</v>
      </c>
      <c r="AV2292" s="4">
        <f t="shared" si="1287"/>
        <v>6.5007746798187948E-4</v>
      </c>
      <c r="AW2292" s="4">
        <f t="shared" si="1288"/>
        <v>2.2003085702697032</v>
      </c>
      <c r="AX2292" s="4">
        <f t="shared" si="1289"/>
        <v>9.6197141489221104E-3</v>
      </c>
      <c r="AY2292" s="4">
        <f t="shared" si="1290"/>
        <v>1.2491543210252821E-2</v>
      </c>
      <c r="AZ2292" s="4">
        <f t="shared" si="1291"/>
        <v>-11.701373010560467</v>
      </c>
      <c r="BA2292" s="6" t="str">
        <f t="shared" si="1292"/>
        <v>WEAKEN</v>
      </c>
      <c r="BB2292" s="4">
        <f t="shared" si="1293"/>
        <v>0</v>
      </c>
      <c r="BC2292" s="4">
        <f t="shared" si="1294"/>
        <v>0.60295548643614738</v>
      </c>
      <c r="BD2292" s="4">
        <f t="shared" si="1295"/>
        <v>0.77882552653643133</v>
      </c>
      <c r="BE2292" s="4">
        <f t="shared" si="1313"/>
        <v>0.05</v>
      </c>
      <c r="BF2292" s="4" t="str">
        <f t="shared" si="1314"/>
        <v/>
      </c>
      <c r="BG2292" s="4" t="str">
        <f t="shared" si="1315"/>
        <v/>
      </c>
      <c r="BH2292" s="4" t="str">
        <f t="shared" si="1316"/>
        <v/>
      </c>
      <c r="BI2292" s="4" t="str">
        <f t="shared" si="1317"/>
        <v/>
      </c>
      <c r="BJ2292" s="4" t="str">
        <f t="shared" si="1318"/>
        <v/>
      </c>
      <c r="BK2292" s="4" t="str">
        <f t="shared" si="1319"/>
        <v/>
      </c>
      <c r="BS2292" s="3" t="str">
        <f t="shared" si="1296"/>
        <v/>
      </c>
      <c r="BT2292" s="5">
        <f t="shared" si="1297"/>
        <v>-0.11256386351150383</v>
      </c>
      <c r="BU2292" s="3"/>
    </row>
    <row r="2293" spans="1:73" x14ac:dyDescent="0.2">
      <c r="A2293" s="1">
        <v>44966</v>
      </c>
      <c r="C2293">
        <v>0.45951771981044021</v>
      </c>
      <c r="D2293">
        <v>0.46054567850231942</v>
      </c>
      <c r="E2293">
        <v>0.46136260756997088</v>
      </c>
      <c r="F2293">
        <v>0.48696791594226801</v>
      </c>
      <c r="G2293">
        <v>0.46391990437598529</v>
      </c>
      <c r="H2293">
        <v>0.49109654608812453</v>
      </c>
      <c r="I2293">
        <v>0.48810315126481391</v>
      </c>
      <c r="J2293">
        <v>0.49470118933088375</v>
      </c>
      <c r="M2293">
        <f>'[1]CAC_SWISS (-SP-NIKKEI-DAX)'!AC2378</f>
        <v>0</v>
      </c>
      <c r="N2293">
        <f>'[1]CAC_SWISS_SP (-NIKKEI-DAX)'!AD2378</f>
        <v>0</v>
      </c>
      <c r="O2293">
        <f>'[1]CAC_SWISS_DAX (-SP-NIKKEI)'!AD2378</f>
        <v>0</v>
      </c>
      <c r="P2293">
        <f>'[1]CAC_SWISS_NIKKEI (-SP-DAX)'!AD2378</f>
        <v>0</v>
      </c>
      <c r="Q2293">
        <f>'[1]CAC_SWISS_DAX_SP (-NIKKEI)'!AF2378</f>
        <v>1</v>
      </c>
      <c r="R2293">
        <f>'[1]CAC_SWISS_SP_NIKKEI (-DAX)'!AF2378</f>
        <v>0</v>
      </c>
      <c r="S2293">
        <f>'[1]CAC_SWISS_DAX_NIKKEI (-SP)'!AF2378</f>
        <v>0</v>
      </c>
      <c r="V2293" t="str">
        <f t="shared" si="1306"/>
        <v>BASE</v>
      </c>
      <c r="W2293" t="str">
        <f t="shared" si="1307"/>
        <v>BASE+SP</v>
      </c>
      <c r="X2293" t="str">
        <f t="shared" si="1308"/>
        <v>BASE+DAX</v>
      </c>
      <c r="Y2293" t="str">
        <f t="shared" si="1309"/>
        <v>BASE+NIKKEI</v>
      </c>
      <c r="Z2293" s="2" t="str">
        <f t="shared" si="1310"/>
        <v/>
      </c>
      <c r="AA2293" s="2" t="str">
        <f t="shared" si="1320"/>
        <v>- DAX</v>
      </c>
      <c r="AB2293" s="2" t="str">
        <f t="shared" si="1298"/>
        <v>- SP</v>
      </c>
      <c r="AE2293">
        <f t="shared" si="1299"/>
        <v>0.45951771981044021</v>
      </c>
      <c r="AF2293">
        <f t="shared" si="1300"/>
        <v>0.46054567850231942</v>
      </c>
      <c r="AG2293">
        <f t="shared" si="1301"/>
        <v>0.46136260756997088</v>
      </c>
      <c r="AH2293">
        <f t="shared" si="1302"/>
        <v>0.48696791594226801</v>
      </c>
      <c r="AI2293" t="str">
        <f t="shared" si="1303"/>
        <v/>
      </c>
      <c r="AJ2293">
        <f t="shared" si="1304"/>
        <v>0.49109654608812453</v>
      </c>
      <c r="AK2293">
        <f t="shared" si="1305"/>
        <v>0.48810315126481391</v>
      </c>
      <c r="AM2293" t="str">
        <f t="shared" si="1311"/>
        <v>BASE</v>
      </c>
      <c r="AN2293" t="str" cm="1">
        <f t="array" ref="AN2293">IF(AM2293="",_xlfn.IFS(AF2293=MAX(AF2293:AH2293),"SP",AG2293=MAX(AF2293:AH2293),"DAX",AH2293=MAX(AF2293:AH2293),"NIKKEI",MAX(AF2293:AH2293)=0,""),"")</f>
        <v/>
      </c>
      <c r="AO2293" t="str" cm="1">
        <f t="array" ref="AO2293">IF(AM2293="BASE","",IF(MAX(AF2293:AH2293)=0,_xlfn.IFS(AI2293=MAX(AI2293:AK2293),"SP&amp;DAX",AJ2293=MAX(AI2293:AK2293),"SP&amp;NIKKEI",AK2293=MAX(AI2293:AK2293),"DAX&amp;NIKKEI"),""))</f>
        <v/>
      </c>
      <c r="AQ2293" s="3">
        <f t="shared" si="1312"/>
        <v>44966</v>
      </c>
      <c r="AR2293" cm="1">
        <f t="array" ref="AR2293">IF(AM2293="BASE",AE2293,_xlfn.IFS(AN2293="DAX",AG2293,AN2293="NIKKEI",AH2293,AN2293="SP",AF2293,AN2293="",MAX(AI2293:AK2293)))</f>
        <v>0.45951771981044021</v>
      </c>
      <c r="AS2293" s="4">
        <f t="shared" si="1284"/>
        <v>0.46908399782887977</v>
      </c>
      <c r="AT2293" s="4">
        <f t="shared" si="1285"/>
        <v>0.58708479133339075</v>
      </c>
      <c r="AU2293" s="4">
        <f t="shared" si="1286"/>
        <v>1.1127821457258668E-3</v>
      </c>
      <c r="AV2293" s="4">
        <f t="shared" si="1287"/>
        <v>7.2297559428751801E-4</v>
      </c>
      <c r="AW2293" s="4">
        <f t="shared" si="1288"/>
        <v>1.5391697237338937</v>
      </c>
      <c r="AX2293" s="4">
        <f t="shared" si="1289"/>
        <v>9.6961609998178488E-3</v>
      </c>
      <c r="AY2293" s="4">
        <f t="shared" si="1290"/>
        <v>1.1213283482474572E-2</v>
      </c>
      <c r="AZ2293" s="4">
        <f t="shared" si="1291"/>
        <v>-12.169846757570108</v>
      </c>
      <c r="BA2293" s="6" t="str">
        <f t="shared" si="1292"/>
        <v>WEAKEN</v>
      </c>
      <c r="BB2293" s="4">
        <f t="shared" si="1293"/>
        <v>0</v>
      </c>
      <c r="BC2293" s="4">
        <f t="shared" si="1294"/>
        <v>0.60295548643614738</v>
      </c>
      <c r="BD2293" s="4">
        <f t="shared" si="1295"/>
        <v>0.77882552653643133</v>
      </c>
      <c r="BE2293" s="4">
        <f t="shared" si="1313"/>
        <v>0.05</v>
      </c>
      <c r="BF2293" s="4" t="str">
        <f t="shared" si="1314"/>
        <v/>
      </c>
      <c r="BG2293" s="4" t="str">
        <f t="shared" si="1315"/>
        <v/>
      </c>
      <c r="BH2293" s="4" t="str">
        <f t="shared" si="1316"/>
        <v/>
      </c>
      <c r="BI2293" s="4" t="str">
        <f t="shared" si="1317"/>
        <v/>
      </c>
      <c r="BJ2293" s="4" t="str">
        <f t="shared" si="1318"/>
        <v/>
      </c>
      <c r="BK2293" s="4" t="str">
        <f t="shared" si="1319"/>
        <v/>
      </c>
      <c r="BS2293" s="3" t="str">
        <f t="shared" si="1296"/>
        <v/>
      </c>
      <c r="BT2293" s="5">
        <f t="shared" si="1297"/>
        <v>-0.11800079350451098</v>
      </c>
      <c r="BU2293" s="3"/>
    </row>
    <row r="2294" spans="1:73" x14ac:dyDescent="0.2">
      <c r="A2294" s="1">
        <v>44967</v>
      </c>
      <c r="C2294">
        <v>0.46462666066386876</v>
      </c>
      <c r="D2294">
        <v>0.4654572205101869</v>
      </c>
      <c r="E2294">
        <v>0.46700395409690088</v>
      </c>
      <c r="F2294">
        <v>0.4926995446088604</v>
      </c>
      <c r="G2294">
        <v>0.46918058692414472</v>
      </c>
      <c r="H2294">
        <v>0.49618220377288752</v>
      </c>
      <c r="I2294">
        <v>0.49429080712463508</v>
      </c>
      <c r="J2294">
        <v>0.49995328251661331</v>
      </c>
      <c r="M2294">
        <f>'[1]CAC_SWISS (-SP-NIKKEI-DAX)'!AC2379</f>
        <v>0</v>
      </c>
      <c r="N2294">
        <f>'[1]CAC_SWISS_SP (-NIKKEI-DAX)'!AD2379</f>
        <v>0</v>
      </c>
      <c r="O2294">
        <f>'[1]CAC_SWISS_DAX (-SP-NIKKEI)'!AD2379</f>
        <v>0</v>
      </c>
      <c r="P2294">
        <f>'[1]CAC_SWISS_NIKKEI (-SP-DAX)'!AD2379</f>
        <v>0</v>
      </c>
      <c r="Q2294">
        <f>'[1]CAC_SWISS_DAX_SP (-NIKKEI)'!AF2379</f>
        <v>1</v>
      </c>
      <c r="R2294">
        <f>'[1]CAC_SWISS_SP_NIKKEI (-DAX)'!AF2379</f>
        <v>0</v>
      </c>
      <c r="S2294">
        <f>'[1]CAC_SWISS_DAX_NIKKEI (-SP)'!AF2379</f>
        <v>0</v>
      </c>
      <c r="V2294" t="str">
        <f t="shared" si="1306"/>
        <v>BASE</v>
      </c>
      <c r="W2294" t="str">
        <f t="shared" si="1307"/>
        <v>BASE+SP</v>
      </c>
      <c r="X2294" t="str">
        <f t="shared" si="1308"/>
        <v>BASE+DAX</v>
      </c>
      <c r="Y2294" t="str">
        <f t="shared" si="1309"/>
        <v>BASE+NIKKEI</v>
      </c>
      <c r="Z2294" s="2" t="str">
        <f t="shared" si="1310"/>
        <v/>
      </c>
      <c r="AA2294" s="2" t="str">
        <f t="shared" si="1320"/>
        <v>- DAX</v>
      </c>
      <c r="AB2294" s="2" t="str">
        <f t="shared" si="1298"/>
        <v>- SP</v>
      </c>
      <c r="AE2294">
        <f t="shared" si="1299"/>
        <v>0.46462666066386876</v>
      </c>
      <c r="AF2294">
        <f t="shared" si="1300"/>
        <v>0.4654572205101869</v>
      </c>
      <c r="AG2294">
        <f t="shared" si="1301"/>
        <v>0.46700395409690088</v>
      </c>
      <c r="AH2294">
        <f t="shared" si="1302"/>
        <v>0.4926995446088604</v>
      </c>
      <c r="AI2294" t="str">
        <f t="shared" si="1303"/>
        <v/>
      </c>
      <c r="AJ2294">
        <f t="shared" si="1304"/>
        <v>0.49618220377288752</v>
      </c>
      <c r="AK2294">
        <f t="shared" si="1305"/>
        <v>0.49429080712463508</v>
      </c>
      <c r="AM2294" t="str">
        <f t="shared" si="1311"/>
        <v>BASE</v>
      </c>
      <c r="AN2294" t="str" cm="1">
        <f t="array" ref="AN2294">IF(AM2294="",_xlfn.IFS(AF2294=MAX(AF2294:AH2294),"SP",AG2294=MAX(AF2294:AH2294),"DAX",AH2294=MAX(AF2294:AH2294),"NIKKEI",MAX(AF2294:AH2294)=0,""),"")</f>
        <v/>
      </c>
      <c r="AO2294" t="str" cm="1">
        <f t="array" ref="AO2294">IF(AM2294="BASE","",IF(MAX(AF2294:AH2294)=0,_xlfn.IFS(AI2294=MAX(AI2294:AK2294),"SP&amp;DAX",AJ2294=MAX(AI2294:AK2294),"SP&amp;NIKKEI",AK2294=MAX(AI2294:AK2294),"DAX&amp;NIKKEI"),""))</f>
        <v/>
      </c>
      <c r="AQ2294" s="3">
        <f t="shared" si="1312"/>
        <v>44967</v>
      </c>
      <c r="AR2294" cm="1">
        <f t="array" ref="AR2294">IF(AM2294="BASE",AE2294,_xlfn.IFS(AN2294="DAX",AG2294,AN2294="NIKKEI",AH2294,AN2294="SP",AF2294,AN2294="",MAX(AI2294:AK2294)))</f>
        <v>0.46462666066386876</v>
      </c>
      <c r="AS2294" s="4">
        <f t="shared" si="1284"/>
        <v>0.46431602304910413</v>
      </c>
      <c r="AT2294" s="4">
        <f t="shared" si="1285"/>
        <v>0.58538015173739533</v>
      </c>
      <c r="AU2294" s="4">
        <f t="shared" si="1286"/>
        <v>8.8215495002488343E-4</v>
      </c>
      <c r="AV2294" s="4">
        <f t="shared" si="1287"/>
        <v>8.3189884017672948E-4</v>
      </c>
      <c r="AW2294" s="4">
        <f t="shared" si="1288"/>
        <v>1.060411323373738</v>
      </c>
      <c r="AX2294" s="4">
        <f t="shared" si="1289"/>
        <v>1.0038110591439321E-2</v>
      </c>
      <c r="AY2294" s="4">
        <f t="shared" si="1290"/>
        <v>1.0239798426044477E-2</v>
      </c>
      <c r="AZ2294" s="4">
        <f t="shared" si="1291"/>
        <v>-12.060449781409744</v>
      </c>
      <c r="BA2294" s="6" t="str">
        <f t="shared" si="1292"/>
        <v>WEAKEN</v>
      </c>
      <c r="BB2294" s="4">
        <f t="shared" si="1293"/>
        <v>0</v>
      </c>
      <c r="BC2294" s="4">
        <f t="shared" si="1294"/>
        <v>0.60295548643614738</v>
      </c>
      <c r="BD2294" s="4">
        <f t="shared" si="1295"/>
        <v>0.77882552653643133</v>
      </c>
      <c r="BE2294" s="4">
        <f t="shared" si="1313"/>
        <v>0.05</v>
      </c>
      <c r="BF2294" s="4" t="str">
        <f t="shared" si="1314"/>
        <v/>
      </c>
      <c r="BG2294" s="4" t="str">
        <f t="shared" si="1315"/>
        <v/>
      </c>
      <c r="BH2294" s="4" t="str">
        <f t="shared" si="1316"/>
        <v/>
      </c>
      <c r="BI2294" s="4" t="str">
        <f t="shared" si="1317"/>
        <v/>
      </c>
      <c r="BJ2294" s="4" t="str">
        <f t="shared" si="1318"/>
        <v/>
      </c>
      <c r="BK2294" s="4" t="str">
        <f t="shared" si="1319"/>
        <v/>
      </c>
      <c r="BS2294" s="3" t="str">
        <f t="shared" si="1296"/>
        <v/>
      </c>
      <c r="BT2294" s="5">
        <f t="shared" si="1297"/>
        <v>-0.12106412868829119</v>
      </c>
      <c r="BU2294" s="3"/>
    </row>
    <row r="2295" spans="1:73" x14ac:dyDescent="0.2">
      <c r="A2295" s="1">
        <v>44970</v>
      </c>
      <c r="C2295">
        <v>0.4738872241681728</v>
      </c>
      <c r="D2295">
        <v>0.47621478699970315</v>
      </c>
      <c r="E2295">
        <v>0.47529169191515275</v>
      </c>
      <c r="F2295">
        <v>0.4989837942398076</v>
      </c>
      <c r="G2295">
        <v>0.47921223822468267</v>
      </c>
      <c r="H2295">
        <v>0.50282134793703992</v>
      </c>
      <c r="I2295">
        <v>0.50019201891538334</v>
      </c>
      <c r="J2295">
        <v>0.5059850775413921</v>
      </c>
      <c r="M2295">
        <f>'[1]CAC_SWISS (-SP-NIKKEI-DAX)'!AC2380</f>
        <v>0</v>
      </c>
      <c r="N2295">
        <f>'[1]CAC_SWISS_SP (-NIKKEI-DAX)'!AD2380</f>
        <v>0</v>
      </c>
      <c r="O2295">
        <f>'[1]CAC_SWISS_DAX (-SP-NIKKEI)'!AD2380</f>
        <v>0</v>
      </c>
      <c r="P2295">
        <f>'[1]CAC_SWISS_NIKKEI (-SP-DAX)'!AD2380</f>
        <v>0</v>
      </c>
      <c r="Q2295">
        <f>'[1]CAC_SWISS_DAX_SP (-NIKKEI)'!AF2380</f>
        <v>1</v>
      </c>
      <c r="R2295">
        <f>'[1]CAC_SWISS_SP_NIKKEI (-DAX)'!AF2380</f>
        <v>0</v>
      </c>
      <c r="S2295">
        <f>'[1]CAC_SWISS_DAX_NIKKEI (-SP)'!AF2380</f>
        <v>0</v>
      </c>
      <c r="V2295" t="str">
        <f t="shared" si="1306"/>
        <v>BASE</v>
      </c>
      <c r="W2295" t="str">
        <f t="shared" si="1307"/>
        <v>BASE+SP</v>
      </c>
      <c r="X2295" t="str">
        <f t="shared" si="1308"/>
        <v>BASE+DAX</v>
      </c>
      <c r="Y2295" t="str">
        <f t="shared" si="1309"/>
        <v>BASE+NIKKEI</v>
      </c>
      <c r="Z2295" s="2" t="str">
        <f t="shared" si="1310"/>
        <v/>
      </c>
      <c r="AA2295" s="2" t="str">
        <f t="shared" si="1320"/>
        <v>- DAX</v>
      </c>
      <c r="AB2295" s="2" t="str">
        <f t="shared" si="1298"/>
        <v>- SP</v>
      </c>
      <c r="AE2295">
        <f t="shared" si="1299"/>
        <v>0.4738872241681728</v>
      </c>
      <c r="AF2295">
        <f t="shared" si="1300"/>
        <v>0.47621478699970315</v>
      </c>
      <c r="AG2295">
        <f t="shared" si="1301"/>
        <v>0.47529169191515275</v>
      </c>
      <c r="AH2295">
        <f t="shared" si="1302"/>
        <v>0.4989837942398076</v>
      </c>
      <c r="AI2295" t="str">
        <f t="shared" si="1303"/>
        <v/>
      </c>
      <c r="AJ2295">
        <f t="shared" si="1304"/>
        <v>0.50282134793703992</v>
      </c>
      <c r="AK2295">
        <f t="shared" si="1305"/>
        <v>0.50019201891538334</v>
      </c>
      <c r="AM2295" t="str">
        <f t="shared" si="1311"/>
        <v>BASE</v>
      </c>
      <c r="AN2295" t="str" cm="1">
        <f t="array" ref="AN2295">IF(AM2295="",_xlfn.IFS(AF2295=MAX(AF2295:AH2295),"SP",AG2295=MAX(AF2295:AH2295),"DAX",AH2295=MAX(AF2295:AH2295),"NIKKEI",MAX(AF2295:AH2295)=0,""),"")</f>
        <v/>
      </c>
      <c r="AO2295" t="str" cm="1">
        <f t="array" ref="AO2295">IF(AM2295="BASE","",IF(MAX(AF2295:AH2295)=0,_xlfn.IFS(AI2295=MAX(AI2295:AK2295),"SP&amp;DAX",AJ2295=MAX(AI2295:AK2295),"SP&amp;NIKKEI",AK2295=MAX(AI2295:AK2295),"DAX&amp;NIKKEI"),""))</f>
        <v/>
      </c>
      <c r="AQ2295" s="3">
        <f t="shared" si="1312"/>
        <v>44970</v>
      </c>
      <c r="AR2295" cm="1">
        <f t="array" ref="AR2295">IF(AM2295="BASE",AE2295,_xlfn.IFS(AN2295="DAX",AG2295,AN2295="NIKKEI",AH2295,AN2295="SP",AF2295,AN2295="",MAX(AI2295:AK2295)))</f>
        <v>0.4738872241681728</v>
      </c>
      <c r="AS2295" s="4">
        <f t="shared" si="1284"/>
        <v>0.45989627155236068</v>
      </c>
      <c r="AT2295" s="4">
        <f t="shared" si="1285"/>
        <v>0.58378900365908293</v>
      </c>
      <c r="AU2295" s="4">
        <f t="shared" si="1286"/>
        <v>5.4939839761833343E-4</v>
      </c>
      <c r="AV2295" s="4">
        <f t="shared" si="1287"/>
        <v>9.1866880988915041E-4</v>
      </c>
      <c r="AW2295" s="4">
        <f t="shared" si="1288"/>
        <v>0.59803749915557236</v>
      </c>
      <c r="AX2295" s="4">
        <f t="shared" si="1289"/>
        <v>1.0166817960451815E-2</v>
      </c>
      <c r="AY2295" s="4">
        <f t="shared" si="1290"/>
        <v>8.5623137036443808E-3</v>
      </c>
      <c r="AZ2295" s="4">
        <f t="shared" si="1291"/>
        <v>-12.185989027113104</v>
      </c>
      <c r="BA2295" s="6" t="str">
        <f t="shared" si="1292"/>
        <v>WEAKEN</v>
      </c>
      <c r="BB2295" s="4">
        <f t="shared" si="1293"/>
        <v>0</v>
      </c>
      <c r="BC2295" s="4">
        <f t="shared" si="1294"/>
        <v>0.60295548643614738</v>
      </c>
      <c r="BD2295" s="4">
        <f t="shared" si="1295"/>
        <v>0.77882552653643133</v>
      </c>
      <c r="BE2295" s="4">
        <f t="shared" si="1313"/>
        <v>0.05</v>
      </c>
      <c r="BF2295" s="4" t="str">
        <f t="shared" si="1314"/>
        <v/>
      </c>
      <c r="BG2295" s="4" t="str">
        <f t="shared" si="1315"/>
        <v/>
      </c>
      <c r="BH2295" s="4" t="str">
        <f t="shared" si="1316"/>
        <v/>
      </c>
      <c r="BI2295" s="4" t="str">
        <f t="shared" si="1317"/>
        <v/>
      </c>
      <c r="BJ2295" s="4" t="str">
        <f t="shared" si="1318"/>
        <v/>
      </c>
      <c r="BK2295" s="4" t="str">
        <f t="shared" si="1319"/>
        <v/>
      </c>
      <c r="BS2295" s="3" t="str">
        <f t="shared" si="1296"/>
        <v/>
      </c>
      <c r="BT2295" s="5">
        <f t="shared" si="1297"/>
        <v>-0.12389273210672225</v>
      </c>
      <c r="BU2295" s="3"/>
    </row>
    <row r="2296" spans="1:73" x14ac:dyDescent="0.2">
      <c r="A2296" s="1">
        <v>44971</v>
      </c>
      <c r="C2296">
        <v>0.46449269759513079</v>
      </c>
      <c r="D2296">
        <v>0.4669099960970659</v>
      </c>
      <c r="E2296">
        <v>0.46595087276352554</v>
      </c>
      <c r="F2296">
        <v>0.49062407347896619</v>
      </c>
      <c r="G2296">
        <v>0.47006299824844627</v>
      </c>
      <c r="H2296">
        <v>0.49425586858622012</v>
      </c>
      <c r="I2296">
        <v>0.49178383729955366</v>
      </c>
      <c r="J2296">
        <v>0.49731862853634212</v>
      </c>
      <c r="M2296">
        <f>'[1]CAC_SWISS (-SP-NIKKEI-DAX)'!AC2381</f>
        <v>0</v>
      </c>
      <c r="N2296">
        <f>'[1]CAC_SWISS_SP (-NIKKEI-DAX)'!AD2381</f>
        <v>0</v>
      </c>
      <c r="O2296">
        <f>'[1]CAC_SWISS_DAX (-SP-NIKKEI)'!AD2381</f>
        <v>0</v>
      </c>
      <c r="P2296">
        <f>'[1]CAC_SWISS_NIKKEI (-SP-DAX)'!AD2381</f>
        <v>0</v>
      </c>
      <c r="Q2296">
        <f>'[1]CAC_SWISS_DAX_SP (-NIKKEI)'!AF2381</f>
        <v>1</v>
      </c>
      <c r="R2296">
        <f>'[1]CAC_SWISS_SP_NIKKEI (-DAX)'!AF2381</f>
        <v>0</v>
      </c>
      <c r="S2296">
        <f>'[1]CAC_SWISS_DAX_NIKKEI (-SP)'!AF2381</f>
        <v>0</v>
      </c>
      <c r="V2296" t="str">
        <f t="shared" si="1306"/>
        <v>BASE</v>
      </c>
      <c r="W2296" t="str">
        <f t="shared" si="1307"/>
        <v>BASE+SP</v>
      </c>
      <c r="X2296" t="str">
        <f t="shared" si="1308"/>
        <v>BASE+DAX</v>
      </c>
      <c r="Y2296" t="str">
        <f t="shared" si="1309"/>
        <v>BASE+NIKKEI</v>
      </c>
      <c r="Z2296" s="2" t="str">
        <f t="shared" si="1310"/>
        <v/>
      </c>
      <c r="AA2296" s="2" t="str">
        <f t="shared" si="1320"/>
        <v>- DAX</v>
      </c>
      <c r="AB2296" s="2" t="str">
        <f t="shared" si="1298"/>
        <v>- SP</v>
      </c>
      <c r="AE2296">
        <f t="shared" si="1299"/>
        <v>0.46449269759513079</v>
      </c>
      <c r="AF2296">
        <f t="shared" si="1300"/>
        <v>0.4669099960970659</v>
      </c>
      <c r="AG2296">
        <f t="shared" si="1301"/>
        <v>0.46595087276352554</v>
      </c>
      <c r="AH2296">
        <f t="shared" si="1302"/>
        <v>0.49062407347896619</v>
      </c>
      <c r="AI2296" t="str">
        <f t="shared" si="1303"/>
        <v/>
      </c>
      <c r="AJ2296">
        <f t="shared" si="1304"/>
        <v>0.49425586858622012</v>
      </c>
      <c r="AK2296">
        <f t="shared" si="1305"/>
        <v>0.49178383729955366</v>
      </c>
      <c r="AM2296" t="str">
        <f t="shared" si="1311"/>
        <v>BASE</v>
      </c>
      <c r="AN2296" t="str" cm="1">
        <f t="array" ref="AN2296">IF(AM2296="",_xlfn.IFS(AF2296=MAX(AF2296:AH2296),"SP",AG2296=MAX(AF2296:AH2296),"DAX",AH2296=MAX(AF2296:AH2296),"NIKKEI",MAX(AF2296:AH2296)=0,""),"")</f>
        <v/>
      </c>
      <c r="AO2296" t="str" cm="1">
        <f t="array" ref="AO2296">IF(AM2296="BASE","",IF(MAX(AF2296:AH2296)=0,_xlfn.IFS(AI2296=MAX(AI2296:AK2296),"SP&amp;DAX",AJ2296=MAX(AI2296:AK2296),"SP&amp;NIKKEI",AK2296=MAX(AI2296:AK2296),"DAX&amp;NIKKEI"),""))</f>
        <v/>
      </c>
      <c r="AQ2296" s="3">
        <f t="shared" si="1312"/>
        <v>44971</v>
      </c>
      <c r="AR2296" cm="1">
        <f t="array" ref="AR2296">IF(AM2296="BASE",AE2296,_xlfn.IFS(AN2296="DAX",AG2296,AN2296="NIKKEI",AH2296,AN2296="SP",AF2296,AN2296="",MAX(AI2296:AK2296)))</f>
        <v>0.46449269759513079</v>
      </c>
      <c r="AS2296" s="4">
        <f t="shared" si="1284"/>
        <v>0.45448604533028886</v>
      </c>
      <c r="AT2296" s="4">
        <f t="shared" si="1285"/>
        <v>0.58233251336369463</v>
      </c>
      <c r="AU2296" s="4">
        <f t="shared" si="1286"/>
        <v>1.3638569214860648E-4</v>
      </c>
      <c r="AV2296" s="4">
        <f t="shared" si="1287"/>
        <v>1.0020559745228259E-3</v>
      </c>
      <c r="AW2296" s="4">
        <f t="shared" si="1288"/>
        <v>0.13610586196400123</v>
      </c>
      <c r="AX2296" s="4">
        <f t="shared" si="1289"/>
        <v>1.0204280438666086E-2</v>
      </c>
      <c r="AY2296" s="4">
        <f t="shared" si="1290"/>
        <v>5.8034204315487231E-3</v>
      </c>
      <c r="AZ2296" s="4">
        <f t="shared" si="1291"/>
        <v>-22.029503039001462</v>
      </c>
      <c r="BA2296" s="6" t="str">
        <f t="shared" si="1292"/>
        <v>WEAKEN</v>
      </c>
      <c r="BB2296" s="4">
        <f t="shared" si="1293"/>
        <v>0</v>
      </c>
      <c r="BC2296" s="4">
        <f t="shared" si="1294"/>
        <v>0.60295548643614738</v>
      </c>
      <c r="BD2296" s="4">
        <f t="shared" si="1295"/>
        <v>0.77882552653643133</v>
      </c>
      <c r="BE2296" s="4">
        <f t="shared" si="1313"/>
        <v>0.05</v>
      </c>
      <c r="BF2296" s="4" t="str">
        <f t="shared" si="1314"/>
        <v/>
      </c>
      <c r="BG2296" s="4" t="str">
        <f t="shared" si="1315"/>
        <v/>
      </c>
      <c r="BH2296" s="4" t="str">
        <f t="shared" si="1316"/>
        <v/>
      </c>
      <c r="BI2296" s="4" t="str">
        <f t="shared" si="1317"/>
        <v/>
      </c>
      <c r="BJ2296" s="4" t="str">
        <f t="shared" si="1318"/>
        <v/>
      </c>
      <c r="BK2296" s="4" t="str">
        <f t="shared" si="1319"/>
        <v/>
      </c>
      <c r="BS2296" s="3" t="str">
        <f t="shared" si="1296"/>
        <v/>
      </c>
      <c r="BT2296" s="5">
        <f t="shared" si="1297"/>
        <v>-0.12784646803340577</v>
      </c>
      <c r="BU2296" s="3"/>
    </row>
    <row r="2297" spans="1:73" x14ac:dyDescent="0.2">
      <c r="A2297" s="1">
        <v>44972</v>
      </c>
      <c r="C2297">
        <v>0.46718725053791699</v>
      </c>
      <c r="D2297">
        <v>0.46950129566169668</v>
      </c>
      <c r="E2297">
        <v>0.4687420727829662</v>
      </c>
      <c r="F2297">
        <v>0.4932641937949902</v>
      </c>
      <c r="G2297">
        <v>0.4727384135023826</v>
      </c>
      <c r="H2297">
        <v>0.49699003008753589</v>
      </c>
      <c r="I2297">
        <v>0.49436225130231765</v>
      </c>
      <c r="J2297">
        <v>0.49993717574817592</v>
      </c>
      <c r="M2297">
        <f>'[1]CAC_SWISS (-SP-NIKKEI-DAX)'!AC2382</f>
        <v>0</v>
      </c>
      <c r="N2297">
        <f>'[1]CAC_SWISS_SP (-NIKKEI-DAX)'!AD2382</f>
        <v>0</v>
      </c>
      <c r="O2297">
        <f>'[1]CAC_SWISS_DAX (-SP-NIKKEI)'!AD2382</f>
        <v>0</v>
      </c>
      <c r="P2297">
        <f>'[1]CAC_SWISS_NIKKEI (-SP-DAX)'!AD2382</f>
        <v>0</v>
      </c>
      <c r="Q2297">
        <f>'[1]CAC_SWISS_DAX_SP (-NIKKEI)'!AF2382</f>
        <v>1</v>
      </c>
      <c r="R2297">
        <f>'[1]CAC_SWISS_SP_NIKKEI (-DAX)'!AF2382</f>
        <v>0</v>
      </c>
      <c r="S2297">
        <f>'[1]CAC_SWISS_DAX_NIKKEI (-SP)'!AF2382</f>
        <v>0</v>
      </c>
      <c r="V2297" t="str">
        <f t="shared" si="1306"/>
        <v>BASE</v>
      </c>
      <c r="W2297" t="str">
        <f t="shared" si="1307"/>
        <v>BASE+SP</v>
      </c>
      <c r="X2297" t="str">
        <f t="shared" si="1308"/>
        <v>BASE+DAX</v>
      </c>
      <c r="Y2297" t="str">
        <f t="shared" si="1309"/>
        <v>BASE+NIKKEI</v>
      </c>
      <c r="Z2297" s="2" t="str">
        <f t="shared" si="1310"/>
        <v/>
      </c>
      <c r="AA2297" s="2" t="str">
        <f t="shared" si="1320"/>
        <v>- DAX</v>
      </c>
      <c r="AB2297" s="2" t="str">
        <f t="shared" si="1298"/>
        <v>- SP</v>
      </c>
      <c r="AE2297">
        <f t="shared" si="1299"/>
        <v>0.46718725053791699</v>
      </c>
      <c r="AF2297">
        <f t="shared" si="1300"/>
        <v>0.46950129566169668</v>
      </c>
      <c r="AG2297">
        <f t="shared" si="1301"/>
        <v>0.4687420727829662</v>
      </c>
      <c r="AH2297">
        <f t="shared" si="1302"/>
        <v>0.4932641937949902</v>
      </c>
      <c r="AI2297" t="str">
        <f t="shared" si="1303"/>
        <v/>
      </c>
      <c r="AJ2297">
        <f t="shared" si="1304"/>
        <v>0.49699003008753589</v>
      </c>
      <c r="AK2297">
        <f t="shared" si="1305"/>
        <v>0.49436225130231765</v>
      </c>
      <c r="AM2297" t="str">
        <f t="shared" si="1311"/>
        <v>BASE</v>
      </c>
      <c r="AN2297" t="str" cm="1">
        <f t="array" ref="AN2297">IF(AM2297="",_xlfn.IFS(AF2297=MAX(AF2297:AH2297),"SP",AG2297=MAX(AF2297:AH2297),"DAX",AH2297=MAX(AF2297:AH2297),"NIKKEI",MAX(AF2297:AH2297)=0,""),"")</f>
        <v/>
      </c>
      <c r="AO2297" t="str" cm="1">
        <f t="array" ref="AO2297">IF(AM2297="BASE","",IF(MAX(AF2297:AH2297)=0,_xlfn.IFS(AI2297=MAX(AI2297:AK2297),"SP&amp;DAX",AJ2297=MAX(AI2297:AK2297),"SP&amp;NIKKEI",AK2297=MAX(AI2297:AK2297),"DAX&amp;NIKKEI"),""))</f>
        <v/>
      </c>
      <c r="AQ2297" s="3">
        <f t="shared" si="1312"/>
        <v>44972</v>
      </c>
      <c r="AR2297" cm="1">
        <f t="array" ref="AR2297">IF(AM2297="BASE",AE2297,_xlfn.IFS(AN2297="DAX",AG2297,AN2297="NIKKEI",AH2297,AN2297="SP",AF2297,AN2297="",MAX(AI2297:AK2297)))</f>
        <v>0.46718725053791699</v>
      </c>
      <c r="AS2297" s="4">
        <f t="shared" si="1284"/>
        <v>0.45701204881377555</v>
      </c>
      <c r="AT2297" s="4">
        <f t="shared" si="1285"/>
        <v>0.57931656076274629</v>
      </c>
      <c r="AU2297" s="4">
        <f t="shared" si="1286"/>
        <v>1.296956339413185E-4</v>
      </c>
      <c r="AV2297" s="4">
        <f t="shared" si="1287"/>
        <v>1.3928896180774916E-3</v>
      </c>
      <c r="AW2297" s="4">
        <f t="shared" si="1288"/>
        <v>9.3112643139898157E-2</v>
      </c>
      <c r="AX2297" s="4">
        <f t="shared" si="1289"/>
        <v>1.1984373618025203E-2</v>
      </c>
      <c r="AY2297" s="4">
        <f t="shared" si="1290"/>
        <v>6.3896287650912617E-3</v>
      </c>
      <c r="AZ2297" s="4">
        <f t="shared" si="1291"/>
        <v>-19.141098246139482</v>
      </c>
      <c r="BA2297" s="6" t="str">
        <f t="shared" si="1292"/>
        <v>WEAKEN</v>
      </c>
      <c r="BB2297" s="4">
        <f t="shared" si="1293"/>
        <v>0</v>
      </c>
      <c r="BC2297" s="4">
        <f t="shared" si="1294"/>
        <v>0.60295548643614738</v>
      </c>
      <c r="BD2297" s="4">
        <f t="shared" si="1295"/>
        <v>0.77882552653643133</v>
      </c>
      <c r="BE2297" s="4">
        <f t="shared" si="1313"/>
        <v>0.05</v>
      </c>
      <c r="BF2297" s="4" t="str">
        <f t="shared" si="1314"/>
        <v/>
      </c>
      <c r="BG2297" s="4" t="str">
        <f t="shared" si="1315"/>
        <v/>
      </c>
      <c r="BH2297" s="4" t="str">
        <f t="shared" si="1316"/>
        <v/>
      </c>
      <c r="BI2297" s="4" t="str">
        <f t="shared" si="1317"/>
        <v/>
      </c>
      <c r="BJ2297" s="4" t="str">
        <f t="shared" si="1318"/>
        <v/>
      </c>
      <c r="BK2297" s="4" t="str">
        <f t="shared" si="1319"/>
        <v/>
      </c>
      <c r="BS2297" s="3" t="str">
        <f t="shared" si="1296"/>
        <v/>
      </c>
      <c r="BT2297" s="5">
        <f t="shared" si="1297"/>
        <v>-0.12230451194897074</v>
      </c>
      <c r="BU2297" s="3"/>
    </row>
    <row r="2298" spans="1:73" x14ac:dyDescent="0.2">
      <c r="A2298" s="1">
        <v>44973</v>
      </c>
      <c r="C2298">
        <v>0.46353596017105136</v>
      </c>
      <c r="D2298">
        <v>0.46510499975592151</v>
      </c>
      <c r="E2298">
        <v>0.46550721185459965</v>
      </c>
      <c r="F2298">
        <v>0.49084099752291149</v>
      </c>
      <c r="G2298">
        <v>0.46876507871107936</v>
      </c>
      <c r="H2298">
        <v>0.49396973076424111</v>
      </c>
      <c r="I2298">
        <v>0.49207984278808914</v>
      </c>
      <c r="J2298">
        <v>0.49711602501199986</v>
      </c>
      <c r="M2298">
        <f>'[1]CAC_SWISS (-SP-NIKKEI-DAX)'!AC2383</f>
        <v>0</v>
      </c>
      <c r="N2298">
        <f>'[1]CAC_SWISS_SP (-NIKKEI-DAX)'!AD2383</f>
        <v>0</v>
      </c>
      <c r="O2298">
        <f>'[1]CAC_SWISS_DAX (-SP-NIKKEI)'!AD2383</f>
        <v>0</v>
      </c>
      <c r="P2298">
        <f>'[1]CAC_SWISS_NIKKEI (-SP-DAX)'!AD2383</f>
        <v>0</v>
      </c>
      <c r="Q2298">
        <f>'[1]CAC_SWISS_DAX_SP (-NIKKEI)'!AF2383</f>
        <v>1</v>
      </c>
      <c r="R2298">
        <f>'[1]CAC_SWISS_SP_NIKKEI (-DAX)'!AF2383</f>
        <v>0</v>
      </c>
      <c r="S2298">
        <f>'[1]CAC_SWISS_DAX_NIKKEI (-SP)'!AF2383</f>
        <v>0</v>
      </c>
      <c r="V2298" t="str">
        <f t="shared" si="1306"/>
        <v>BASE</v>
      </c>
      <c r="W2298" t="str">
        <f t="shared" si="1307"/>
        <v>BASE+SP</v>
      </c>
      <c r="X2298" t="str">
        <f t="shared" si="1308"/>
        <v>BASE+DAX</v>
      </c>
      <c r="Y2298" t="str">
        <f t="shared" si="1309"/>
        <v>BASE+NIKKEI</v>
      </c>
      <c r="Z2298" s="2" t="str">
        <f t="shared" si="1310"/>
        <v/>
      </c>
      <c r="AA2298" s="2" t="str">
        <f t="shared" si="1320"/>
        <v>- DAX</v>
      </c>
      <c r="AB2298" s="2" t="str">
        <f t="shared" si="1298"/>
        <v>- SP</v>
      </c>
      <c r="AE2298">
        <f t="shared" si="1299"/>
        <v>0.46353596017105136</v>
      </c>
      <c r="AF2298">
        <f t="shared" si="1300"/>
        <v>0.46510499975592151</v>
      </c>
      <c r="AG2298">
        <f t="shared" si="1301"/>
        <v>0.46550721185459965</v>
      </c>
      <c r="AH2298">
        <f t="shared" si="1302"/>
        <v>0.49084099752291149</v>
      </c>
      <c r="AI2298" t="str">
        <f t="shared" si="1303"/>
        <v/>
      </c>
      <c r="AJ2298">
        <f t="shared" si="1304"/>
        <v>0.49396973076424111</v>
      </c>
      <c r="AK2298">
        <f t="shared" si="1305"/>
        <v>0.49207984278808914</v>
      </c>
      <c r="AM2298" t="str">
        <f t="shared" si="1311"/>
        <v>BASE</v>
      </c>
      <c r="AN2298" t="str" cm="1">
        <f t="array" ref="AN2298">IF(AM2298="",_xlfn.IFS(AF2298=MAX(AF2298:AH2298),"SP",AG2298=MAX(AF2298:AH2298),"DAX",AH2298=MAX(AF2298:AH2298),"NIKKEI",MAX(AF2298:AH2298)=0,""),"")</f>
        <v/>
      </c>
      <c r="AO2298" t="str" cm="1">
        <f t="array" ref="AO2298">IF(AM2298="BASE","",IF(MAX(AF2298:AH2298)=0,_xlfn.IFS(AI2298=MAX(AI2298:AK2298),"SP&amp;DAX",AJ2298=MAX(AI2298:AK2298),"SP&amp;NIKKEI",AK2298=MAX(AI2298:AK2298),"DAX&amp;NIKKEI"),""))</f>
        <v/>
      </c>
      <c r="AQ2298" s="3">
        <f t="shared" si="1312"/>
        <v>44973</v>
      </c>
      <c r="AR2298" cm="1">
        <f t="array" ref="AR2298">IF(AM2298="BASE",AE2298,_xlfn.IFS(AN2298="DAX",AG2298,AN2298="NIKKEI",AH2298,AN2298="SP",AF2298,AN2298="",MAX(AI2298:AK2298)))</f>
        <v>0.46353596017105136</v>
      </c>
      <c r="AS2298" s="4">
        <f t="shared" si="1284"/>
        <v>0.45918708312284623</v>
      </c>
      <c r="AT2298" s="4">
        <f t="shared" si="1285"/>
        <v>0.57634334511693741</v>
      </c>
      <c r="AU2298" s="4">
        <f t="shared" si="1286"/>
        <v>1.0340779545336646E-4</v>
      </c>
      <c r="AV2298" s="4">
        <f t="shared" si="1287"/>
        <v>1.7673566915245638E-3</v>
      </c>
      <c r="AW2298" s="4">
        <f t="shared" si="1288"/>
        <v>5.8509861619481261E-2</v>
      </c>
      <c r="AX2298" s="4">
        <f t="shared" si="1289"/>
        <v>1.3457300137365562E-2</v>
      </c>
      <c r="AY2298" s="4">
        <f t="shared" si="1290"/>
        <v>6.7592834957433115E-3</v>
      </c>
      <c r="AZ2298" s="4">
        <f t="shared" si="1291"/>
        <v>-17.332645104746806</v>
      </c>
      <c r="BA2298" s="6" t="str">
        <f t="shared" si="1292"/>
        <v>WEAKEN</v>
      </c>
      <c r="BB2298" s="4">
        <f t="shared" si="1293"/>
        <v>0</v>
      </c>
      <c r="BC2298" s="4">
        <f t="shared" si="1294"/>
        <v>0.60295548643614738</v>
      </c>
      <c r="BD2298" s="4">
        <f t="shared" si="1295"/>
        <v>0.77882552653643133</v>
      </c>
      <c r="BE2298" s="4">
        <f t="shared" si="1313"/>
        <v>0.05</v>
      </c>
      <c r="BF2298" s="4" t="str">
        <f t="shared" si="1314"/>
        <v/>
      </c>
      <c r="BG2298" s="4" t="str">
        <f t="shared" si="1315"/>
        <v/>
      </c>
      <c r="BH2298" s="4" t="str">
        <f t="shared" si="1316"/>
        <v/>
      </c>
      <c r="BI2298" s="4" t="str">
        <f t="shared" si="1317"/>
        <v/>
      </c>
      <c r="BJ2298" s="4" t="str">
        <f t="shared" si="1318"/>
        <v/>
      </c>
      <c r="BK2298" s="4" t="str">
        <f t="shared" si="1319"/>
        <v/>
      </c>
      <c r="BS2298" s="3" t="str">
        <f t="shared" si="1296"/>
        <v/>
      </c>
      <c r="BT2298" s="5">
        <f t="shared" si="1297"/>
        <v>-0.11715626199409118</v>
      </c>
      <c r="BU2298" s="3"/>
    </row>
    <row r="2299" spans="1:73" x14ac:dyDescent="0.2">
      <c r="A2299" s="1">
        <v>44974</v>
      </c>
      <c r="C2299">
        <v>0.46465873986025319</v>
      </c>
      <c r="D2299">
        <v>0.46643205212117411</v>
      </c>
      <c r="E2299">
        <v>0.4665735798961681</v>
      </c>
      <c r="F2299">
        <v>0.49199019209062272</v>
      </c>
      <c r="G2299">
        <v>0.47003815649914582</v>
      </c>
      <c r="H2299">
        <v>0.49568211582146304</v>
      </c>
      <c r="I2299">
        <v>0.49312770360904346</v>
      </c>
      <c r="J2299">
        <v>0.4987409481355185</v>
      </c>
      <c r="M2299">
        <f>'[1]CAC_SWISS (-SP-NIKKEI-DAX)'!AC2384</f>
        <v>0</v>
      </c>
      <c r="N2299">
        <f>'[1]CAC_SWISS_SP (-NIKKEI-DAX)'!AD2384</f>
        <v>0</v>
      </c>
      <c r="O2299">
        <f>'[1]CAC_SWISS_DAX (-SP-NIKKEI)'!AD2384</f>
        <v>0</v>
      </c>
      <c r="P2299">
        <f>'[1]CAC_SWISS_NIKKEI (-SP-DAX)'!AD2384</f>
        <v>0</v>
      </c>
      <c r="Q2299">
        <f>'[1]CAC_SWISS_DAX_SP (-NIKKEI)'!AF2384</f>
        <v>1</v>
      </c>
      <c r="R2299">
        <f>'[1]CAC_SWISS_SP_NIKKEI (-DAX)'!AF2384</f>
        <v>0</v>
      </c>
      <c r="S2299">
        <f>'[1]CAC_SWISS_DAX_NIKKEI (-SP)'!AF2384</f>
        <v>0</v>
      </c>
      <c r="V2299" t="str">
        <f t="shared" si="1306"/>
        <v>BASE</v>
      </c>
      <c r="W2299" t="str">
        <f t="shared" si="1307"/>
        <v>BASE+SP</v>
      </c>
      <c r="X2299" t="str">
        <f t="shared" si="1308"/>
        <v>BASE+DAX</v>
      </c>
      <c r="Y2299" t="str">
        <f t="shared" si="1309"/>
        <v>BASE+NIKKEI</v>
      </c>
      <c r="Z2299" s="2" t="str">
        <f t="shared" si="1310"/>
        <v/>
      </c>
      <c r="AA2299" s="2" t="str">
        <f t="shared" si="1320"/>
        <v>- DAX</v>
      </c>
      <c r="AB2299" s="2" t="str">
        <f t="shared" si="1298"/>
        <v>- SP</v>
      </c>
      <c r="AE2299">
        <f t="shared" si="1299"/>
        <v>0.46465873986025319</v>
      </c>
      <c r="AF2299">
        <f t="shared" si="1300"/>
        <v>0.46643205212117411</v>
      </c>
      <c r="AG2299">
        <f t="shared" si="1301"/>
        <v>0.4665735798961681</v>
      </c>
      <c r="AH2299">
        <f t="shared" si="1302"/>
        <v>0.49199019209062272</v>
      </c>
      <c r="AI2299" t="str">
        <f t="shared" si="1303"/>
        <v/>
      </c>
      <c r="AJ2299">
        <f t="shared" si="1304"/>
        <v>0.49568211582146304</v>
      </c>
      <c r="AK2299">
        <f t="shared" si="1305"/>
        <v>0.49312770360904346</v>
      </c>
      <c r="AM2299" t="str">
        <f t="shared" si="1311"/>
        <v>BASE</v>
      </c>
      <c r="AN2299" t="str" cm="1">
        <f t="array" ref="AN2299">IF(AM2299="",_xlfn.IFS(AF2299=MAX(AF2299:AH2299),"SP",AG2299=MAX(AF2299:AH2299),"DAX",AH2299=MAX(AF2299:AH2299),"NIKKEI",MAX(AF2299:AH2299)=0,""),"")</f>
        <v/>
      </c>
      <c r="AO2299" t="str" cm="1">
        <f t="array" ref="AO2299">IF(AM2299="BASE","",IF(MAX(AF2299:AH2299)=0,_xlfn.IFS(AI2299=MAX(AI2299:AK2299),"SP&amp;DAX",AJ2299=MAX(AI2299:AK2299),"SP&amp;NIKKEI",AK2299=MAX(AI2299:AK2299),"DAX&amp;NIKKEI"),""))</f>
        <v/>
      </c>
      <c r="AQ2299" s="3">
        <f t="shared" si="1312"/>
        <v>44974</v>
      </c>
      <c r="AR2299" cm="1">
        <f t="array" ref="AR2299">IF(AM2299="BASE",AE2299,_xlfn.IFS(AN2299="DAX",AG2299,AN2299="NIKKEI",AH2299,AN2299="SP",AF2299,AN2299="",MAX(AI2299:AK2299)))</f>
        <v>0.46465873986025319</v>
      </c>
      <c r="AS2299" s="4">
        <f t="shared" si="1284"/>
        <v>0.4618413921720978</v>
      </c>
      <c r="AT2299" s="4">
        <f t="shared" si="1285"/>
        <v>0.57310986726649982</v>
      </c>
      <c r="AU2299" s="4">
        <f t="shared" si="1286"/>
        <v>4.9572255638550346E-5</v>
      </c>
      <c r="AV2299" s="4">
        <f t="shared" si="1287"/>
        <v>2.1354057278218513E-3</v>
      </c>
      <c r="AW2299" s="4">
        <f t="shared" si="1288"/>
        <v>2.3214443509578322E-2</v>
      </c>
      <c r="AX2299" s="4">
        <f t="shared" si="1289"/>
        <v>1.4744796695130326E-2</v>
      </c>
      <c r="AY2299" s="4">
        <f t="shared" si="1290"/>
        <v>6.9040089890071883E-3</v>
      </c>
      <c r="AZ2299" s="4">
        <f t="shared" si="1291"/>
        <v>-16.116502060117199</v>
      </c>
      <c r="BA2299" s="6" t="str">
        <f t="shared" si="1292"/>
        <v>WEAKEN</v>
      </c>
      <c r="BB2299" s="4">
        <f t="shared" si="1293"/>
        <v>0</v>
      </c>
      <c r="BC2299" s="4">
        <f t="shared" si="1294"/>
        <v>0.60295548643614738</v>
      </c>
      <c r="BD2299" s="4">
        <f t="shared" si="1295"/>
        <v>0.77882552653643133</v>
      </c>
      <c r="BE2299" s="4">
        <f t="shared" si="1313"/>
        <v>0.05</v>
      </c>
      <c r="BF2299" s="4" t="str">
        <f t="shared" si="1314"/>
        <v/>
      </c>
      <c r="BG2299" s="4" t="str">
        <f t="shared" si="1315"/>
        <v/>
      </c>
      <c r="BH2299" s="4" t="str">
        <f t="shared" si="1316"/>
        <v/>
      </c>
      <c r="BI2299" s="4" t="str">
        <f t="shared" si="1317"/>
        <v/>
      </c>
      <c r="BJ2299" s="4" t="str">
        <f t="shared" si="1318"/>
        <v/>
      </c>
      <c r="BK2299" s="4" t="str">
        <f t="shared" si="1319"/>
        <v/>
      </c>
      <c r="BS2299" s="3" t="str">
        <f t="shared" si="1296"/>
        <v/>
      </c>
      <c r="BT2299" s="5">
        <f t="shared" si="1297"/>
        <v>-0.11126847509440202</v>
      </c>
      <c r="BU2299" s="3"/>
    </row>
    <row r="2300" spans="1:73" x14ac:dyDescent="0.2">
      <c r="A2300" s="1">
        <v>44977</v>
      </c>
      <c r="C2300">
        <v>0.47897137771560983</v>
      </c>
      <c r="D2300">
        <v>0.48607454098546476</v>
      </c>
      <c r="E2300">
        <v>0.47984411849451775</v>
      </c>
      <c r="F2300">
        <v>0.50429822550802306</v>
      </c>
      <c r="G2300">
        <v>0.48931023866833162</v>
      </c>
      <c r="H2300">
        <v>0.51442164505345489</v>
      </c>
      <c r="I2300">
        <v>0.50472946409696828</v>
      </c>
      <c r="J2300">
        <v>0.51715608029139337</v>
      </c>
      <c r="M2300">
        <f>'[1]CAC_SWISS (-SP-NIKKEI-DAX)'!AC2385</f>
        <v>0</v>
      </c>
      <c r="N2300">
        <f>'[1]CAC_SWISS_SP (-NIKKEI-DAX)'!AD2385</f>
        <v>0</v>
      </c>
      <c r="O2300">
        <f>'[1]CAC_SWISS_DAX (-SP-NIKKEI)'!AD2385</f>
        <v>0</v>
      </c>
      <c r="P2300">
        <f>'[1]CAC_SWISS_NIKKEI (-SP-DAX)'!AD2385</f>
        <v>0</v>
      </c>
      <c r="Q2300">
        <f>'[1]CAC_SWISS_DAX_SP (-NIKKEI)'!AF2385</f>
        <v>1</v>
      </c>
      <c r="R2300">
        <f>'[1]CAC_SWISS_SP_NIKKEI (-DAX)'!AF2385</f>
        <v>0</v>
      </c>
      <c r="S2300">
        <f>'[1]CAC_SWISS_DAX_NIKKEI (-SP)'!AF2385</f>
        <v>0</v>
      </c>
      <c r="V2300" t="str">
        <f t="shared" si="1306"/>
        <v>BASE</v>
      </c>
      <c r="W2300" t="str">
        <f t="shared" si="1307"/>
        <v>BASE+SP</v>
      </c>
      <c r="X2300" t="str">
        <f t="shared" si="1308"/>
        <v>BASE+DAX</v>
      </c>
      <c r="Y2300" t="str">
        <f t="shared" si="1309"/>
        <v>BASE+NIKKEI</v>
      </c>
      <c r="Z2300" s="2" t="str">
        <f t="shared" si="1310"/>
        <v/>
      </c>
      <c r="AA2300" s="2" t="str">
        <f t="shared" si="1320"/>
        <v>- DAX</v>
      </c>
      <c r="AB2300" s="2" t="str">
        <f t="shared" si="1298"/>
        <v>- SP</v>
      </c>
      <c r="AE2300">
        <f t="shared" si="1299"/>
        <v>0.47897137771560983</v>
      </c>
      <c r="AF2300">
        <f t="shared" si="1300"/>
        <v>0.48607454098546476</v>
      </c>
      <c r="AG2300">
        <f t="shared" si="1301"/>
        <v>0.47984411849451775</v>
      </c>
      <c r="AH2300">
        <f t="shared" si="1302"/>
        <v>0.50429822550802306</v>
      </c>
      <c r="AI2300" t="str">
        <f t="shared" si="1303"/>
        <v/>
      </c>
      <c r="AJ2300">
        <f t="shared" si="1304"/>
        <v>0.51442164505345489</v>
      </c>
      <c r="AK2300">
        <f t="shared" si="1305"/>
        <v>0.50472946409696828</v>
      </c>
      <c r="AM2300" t="str">
        <f t="shared" si="1311"/>
        <v>BASE</v>
      </c>
      <c r="AN2300" t="str" cm="1">
        <f t="array" ref="AN2300">IF(AM2300="",_xlfn.IFS(AF2300=MAX(AF2300:AH2300),"SP",AG2300=MAX(AF2300:AH2300),"DAX",AH2300=MAX(AF2300:AH2300),"NIKKEI",MAX(AF2300:AH2300)=0,""),"")</f>
        <v/>
      </c>
      <c r="AO2300" t="str" cm="1">
        <f t="array" ref="AO2300">IF(AM2300="BASE","",IF(MAX(AF2300:AH2300)=0,_xlfn.IFS(AI2300=MAX(AI2300:AK2300),"SP&amp;DAX",AJ2300=MAX(AI2300:AK2300),"SP&amp;NIKKEI",AK2300=MAX(AI2300:AK2300),"DAX&amp;NIKKEI"),""))</f>
        <v/>
      </c>
      <c r="AQ2300" s="3">
        <f t="shared" si="1312"/>
        <v>44977</v>
      </c>
      <c r="AR2300" cm="1">
        <f t="array" ref="AR2300">IF(AM2300="BASE",AE2300,_xlfn.IFS(AN2300="DAX",AG2300,AN2300="NIKKEI",AH2300,AN2300="SP",AF2300,AN2300="",MAX(AI2300:AK2300)))</f>
        <v>0.47897137771560983</v>
      </c>
      <c r="AS2300" s="4">
        <f t="shared" si="1284"/>
        <v>0.46417070986969894</v>
      </c>
      <c r="AT2300" s="4">
        <f t="shared" si="1285"/>
        <v>0.57040037182881387</v>
      </c>
      <c r="AU2300" s="4">
        <f t="shared" si="1286"/>
        <v>7.192717416340671E-5</v>
      </c>
      <c r="AV2300" s="4">
        <f t="shared" si="1287"/>
        <v>2.402703164066859E-3</v>
      </c>
      <c r="AW2300" s="4">
        <f t="shared" si="1288"/>
        <v>2.9935938504222666E-2</v>
      </c>
      <c r="AX2300" s="4">
        <f t="shared" si="1289"/>
        <v>1.5650039083794764E-2</v>
      </c>
      <c r="AY2300" s="4">
        <f t="shared" si="1290"/>
        <v>7.4328178167958519E-3</v>
      </c>
      <c r="AZ2300" s="4">
        <f t="shared" si="1291"/>
        <v>-14.291977090985467</v>
      </c>
      <c r="BA2300" s="6" t="str">
        <f t="shared" si="1292"/>
        <v>WEAKEN</v>
      </c>
      <c r="BB2300" s="4">
        <f t="shared" si="1293"/>
        <v>0</v>
      </c>
      <c r="BC2300" s="4">
        <f t="shared" si="1294"/>
        <v>0.60295548643614738</v>
      </c>
      <c r="BD2300" s="4">
        <f t="shared" si="1295"/>
        <v>0.77882552653643133</v>
      </c>
      <c r="BE2300" s="4">
        <f t="shared" si="1313"/>
        <v>0.05</v>
      </c>
      <c r="BF2300" s="4" t="str">
        <f t="shared" si="1314"/>
        <v/>
      </c>
      <c r="BG2300" s="4" t="str">
        <f t="shared" si="1315"/>
        <v/>
      </c>
      <c r="BH2300" s="4" t="str">
        <f t="shared" si="1316"/>
        <v/>
      </c>
      <c r="BI2300" s="4" t="str">
        <f t="shared" si="1317"/>
        <v/>
      </c>
      <c r="BJ2300" s="4" t="str">
        <f t="shared" si="1318"/>
        <v/>
      </c>
      <c r="BK2300" s="4" t="str">
        <f t="shared" si="1319"/>
        <v/>
      </c>
      <c r="BS2300" s="3" t="str">
        <f t="shared" si="1296"/>
        <v/>
      </c>
      <c r="BT2300" s="5">
        <f t="shared" si="1297"/>
        <v>-0.10622966195911493</v>
      </c>
      <c r="BU2300" s="3"/>
    </row>
    <row r="2301" spans="1:73" x14ac:dyDescent="0.2">
      <c r="A2301" s="1">
        <v>44978</v>
      </c>
      <c r="C2301">
        <v>0.47779263260632571</v>
      </c>
      <c r="D2301">
        <v>0.4828296320519867</v>
      </c>
      <c r="E2301">
        <v>0.4789498253740212</v>
      </c>
      <c r="F2301">
        <v>0.50206777800911184</v>
      </c>
      <c r="G2301">
        <v>0.48620652692181254</v>
      </c>
      <c r="H2301">
        <v>0.50940538569721949</v>
      </c>
      <c r="I2301">
        <v>0.50273585621428796</v>
      </c>
      <c r="J2301">
        <v>0.51230460979769343</v>
      </c>
      <c r="M2301">
        <f>'[1]CAC_SWISS (-SP-NIKKEI-DAX)'!AC2386</f>
        <v>0</v>
      </c>
      <c r="N2301">
        <f>'[1]CAC_SWISS_SP (-NIKKEI-DAX)'!AD2386</f>
        <v>0</v>
      </c>
      <c r="O2301">
        <f>'[1]CAC_SWISS_DAX (-SP-NIKKEI)'!AD2386</f>
        <v>0</v>
      </c>
      <c r="P2301">
        <f>'[1]CAC_SWISS_NIKKEI (-SP-DAX)'!AD2386</f>
        <v>0</v>
      </c>
      <c r="Q2301">
        <f>'[1]CAC_SWISS_DAX_SP (-NIKKEI)'!AF2386</f>
        <v>1</v>
      </c>
      <c r="R2301">
        <f>'[1]CAC_SWISS_SP_NIKKEI (-DAX)'!AF2386</f>
        <v>0</v>
      </c>
      <c r="S2301">
        <f>'[1]CAC_SWISS_DAX_NIKKEI (-SP)'!AF2386</f>
        <v>0</v>
      </c>
      <c r="V2301" t="str">
        <f t="shared" si="1306"/>
        <v>BASE</v>
      </c>
      <c r="W2301" t="str">
        <f t="shared" si="1307"/>
        <v>BASE+SP</v>
      </c>
      <c r="X2301" t="str">
        <f t="shared" si="1308"/>
        <v>BASE+DAX</v>
      </c>
      <c r="Y2301" t="str">
        <f t="shared" si="1309"/>
        <v>BASE+NIKKEI</v>
      </c>
      <c r="Z2301" s="2" t="str">
        <f t="shared" si="1310"/>
        <v/>
      </c>
      <c r="AA2301" s="2" t="str">
        <f t="shared" si="1320"/>
        <v>- DAX</v>
      </c>
      <c r="AB2301" s="2" t="str">
        <f t="shared" si="1298"/>
        <v>- SP</v>
      </c>
      <c r="AE2301">
        <f t="shared" si="1299"/>
        <v>0.47779263260632571</v>
      </c>
      <c r="AF2301">
        <f t="shared" si="1300"/>
        <v>0.4828296320519867</v>
      </c>
      <c r="AG2301">
        <f t="shared" si="1301"/>
        <v>0.4789498253740212</v>
      </c>
      <c r="AH2301">
        <f t="shared" si="1302"/>
        <v>0.50206777800911184</v>
      </c>
      <c r="AI2301" t="str">
        <f t="shared" si="1303"/>
        <v/>
      </c>
      <c r="AJ2301">
        <f t="shared" si="1304"/>
        <v>0.50940538569721949</v>
      </c>
      <c r="AK2301">
        <f t="shared" si="1305"/>
        <v>0.50273585621428796</v>
      </c>
      <c r="AM2301" t="str">
        <f t="shared" si="1311"/>
        <v>BASE</v>
      </c>
      <c r="AN2301" t="str" cm="1">
        <f t="array" ref="AN2301">IF(AM2301="",_xlfn.IFS(AF2301=MAX(AF2301:AH2301),"SP",AG2301=MAX(AF2301:AH2301),"DAX",AH2301=MAX(AF2301:AH2301),"NIKKEI",MAX(AF2301:AH2301)=0,""),"")</f>
        <v/>
      </c>
      <c r="AO2301" t="str" cm="1">
        <f t="array" ref="AO2301">IF(AM2301="BASE","",IF(MAX(AF2301:AH2301)=0,_xlfn.IFS(AI2301=MAX(AI2301:AK2301),"SP&amp;DAX",AJ2301=MAX(AI2301:AK2301),"SP&amp;NIKKEI",AK2301=MAX(AI2301:AK2301),"DAX&amp;NIKKEI"),""))</f>
        <v/>
      </c>
      <c r="AQ2301" s="3">
        <f t="shared" si="1312"/>
        <v>44978</v>
      </c>
      <c r="AR2301" cm="1">
        <f t="array" ref="AR2301">IF(AM2301="BASE",AE2301,_xlfn.IFS(AN2301="DAX",AG2301,AN2301="NIKKEI",AH2301,AN2301="SP",AF2301,AN2301="",MAX(AI2301:AK2301)))</f>
        <v>0.47779263260632571</v>
      </c>
      <c r="AS2301" s="4">
        <f t="shared" si="1284"/>
        <v>0.46706742682918351</v>
      </c>
      <c r="AT2301" s="4">
        <f t="shared" si="1285"/>
        <v>0.5676132137032236</v>
      </c>
      <c r="AU2301" s="4">
        <f t="shared" si="1286"/>
        <v>5.7057228215551464E-5</v>
      </c>
      <c r="AV2301" s="4">
        <f t="shared" si="1287"/>
        <v>2.6899646117066749E-3</v>
      </c>
      <c r="AW2301" s="4">
        <f t="shared" si="1288"/>
        <v>2.1211144550838883E-2</v>
      </c>
      <c r="AX2301" s="4">
        <f t="shared" si="1289"/>
        <v>1.6545972383815971E-2</v>
      </c>
      <c r="AY2301" s="4">
        <f t="shared" si="1290"/>
        <v>7.7139493811982356E-3</v>
      </c>
      <c r="AZ2301" s="4">
        <f t="shared" si="1291"/>
        <v>-13.034281391463052</v>
      </c>
      <c r="BA2301" s="6" t="str">
        <f t="shared" si="1292"/>
        <v>WEAKEN</v>
      </c>
      <c r="BB2301" s="4">
        <f t="shared" si="1293"/>
        <v>0</v>
      </c>
      <c r="BC2301" s="4">
        <f t="shared" si="1294"/>
        <v>0.60295548643614738</v>
      </c>
      <c r="BD2301" s="4">
        <f t="shared" si="1295"/>
        <v>0.77882552653643133</v>
      </c>
      <c r="BE2301" s="4">
        <f t="shared" si="1313"/>
        <v>0.05</v>
      </c>
      <c r="BF2301" s="4" t="str">
        <f t="shared" si="1314"/>
        <v/>
      </c>
      <c r="BG2301" s="4" t="str">
        <f t="shared" si="1315"/>
        <v/>
      </c>
      <c r="BH2301" s="4" t="str">
        <f t="shared" si="1316"/>
        <v/>
      </c>
      <c r="BI2301" s="4" t="str">
        <f t="shared" si="1317"/>
        <v/>
      </c>
      <c r="BJ2301" s="4" t="str">
        <f t="shared" si="1318"/>
        <v/>
      </c>
      <c r="BK2301" s="4" t="str">
        <f t="shared" si="1319"/>
        <v/>
      </c>
      <c r="BS2301" s="3" t="str">
        <f t="shared" si="1296"/>
        <v/>
      </c>
      <c r="BT2301" s="5">
        <f t="shared" si="1297"/>
        <v>-0.10054578687404009</v>
      </c>
      <c r="BU2301" s="3"/>
    </row>
    <row r="2302" spans="1:73" x14ac:dyDescent="0.2">
      <c r="A2302" s="1">
        <v>44979</v>
      </c>
      <c r="C2302">
        <v>0.50693565428453502</v>
      </c>
      <c r="D2302">
        <v>0.51155804351034684</v>
      </c>
      <c r="E2302">
        <v>0.50712542912220682</v>
      </c>
      <c r="F2302">
        <v>0.52023348001247505</v>
      </c>
      <c r="G2302">
        <v>0.5116235361888587</v>
      </c>
      <c r="H2302">
        <v>0.52649511846213159</v>
      </c>
      <c r="I2302">
        <v>0.52052618384413574</v>
      </c>
      <c r="J2302">
        <v>0.52656208948537064</v>
      </c>
      <c r="M2302">
        <f>'[1]CAC_SWISS (-SP-NIKKEI-DAX)'!AC2387</f>
        <v>0</v>
      </c>
      <c r="N2302">
        <f>'[1]CAC_SWISS_SP (-NIKKEI-DAX)'!AD2387</f>
        <v>0</v>
      </c>
      <c r="O2302">
        <f>'[1]CAC_SWISS_DAX (-SP-NIKKEI)'!AD2387</f>
        <v>0</v>
      </c>
      <c r="P2302">
        <f>'[1]CAC_SWISS_NIKKEI (-SP-DAX)'!AD2387</f>
        <v>0</v>
      </c>
      <c r="Q2302">
        <f>'[1]CAC_SWISS_DAX_SP (-NIKKEI)'!AF2387</f>
        <v>0</v>
      </c>
      <c r="R2302">
        <f>'[1]CAC_SWISS_SP_NIKKEI (-DAX)'!AF2387</f>
        <v>0</v>
      </c>
      <c r="S2302">
        <f>'[1]CAC_SWISS_DAX_NIKKEI (-SP)'!AF2387</f>
        <v>0</v>
      </c>
      <c r="V2302" t="str">
        <f t="shared" si="1306"/>
        <v>BASE</v>
      </c>
      <c r="W2302" t="str">
        <f t="shared" si="1307"/>
        <v>BASE+SP</v>
      </c>
      <c r="X2302" t="str">
        <f t="shared" si="1308"/>
        <v>BASE+DAX</v>
      </c>
      <c r="Y2302" t="str">
        <f t="shared" si="1309"/>
        <v>BASE+NIKKEI</v>
      </c>
      <c r="Z2302" s="2" t="str">
        <f t="shared" si="1310"/>
        <v>- NIKKEI</v>
      </c>
      <c r="AA2302" s="2" t="str">
        <f t="shared" si="1320"/>
        <v>- DAX</v>
      </c>
      <c r="AB2302" s="2" t="str">
        <f t="shared" si="1298"/>
        <v>- SP</v>
      </c>
      <c r="AE2302">
        <f t="shared" si="1299"/>
        <v>0.50693565428453502</v>
      </c>
      <c r="AF2302">
        <f t="shared" si="1300"/>
        <v>0.51155804351034684</v>
      </c>
      <c r="AG2302">
        <f t="shared" si="1301"/>
        <v>0.50712542912220682</v>
      </c>
      <c r="AH2302">
        <f t="shared" si="1302"/>
        <v>0.52023348001247505</v>
      </c>
      <c r="AI2302">
        <f t="shared" si="1303"/>
        <v>0.5116235361888587</v>
      </c>
      <c r="AJ2302">
        <f t="shared" si="1304"/>
        <v>0.52649511846213159</v>
      </c>
      <c r="AK2302">
        <f t="shared" si="1305"/>
        <v>0.52052618384413574</v>
      </c>
      <c r="AM2302" t="str">
        <f t="shared" si="1311"/>
        <v>BASE</v>
      </c>
      <c r="AN2302" t="str" cm="1">
        <f t="array" ref="AN2302">IF(AM2302="",_xlfn.IFS(AF2302=MAX(AF2302:AH2302),"SP",AG2302=MAX(AF2302:AH2302),"DAX",AH2302=MAX(AF2302:AH2302),"NIKKEI",MAX(AF2302:AH2302)=0,""),"")</f>
        <v/>
      </c>
      <c r="AO2302" t="str" cm="1">
        <f t="array" ref="AO2302">IF(AM2302="BASE","",IF(MAX(AF2302:AH2302)=0,_xlfn.IFS(AI2302=MAX(AI2302:AK2302),"SP&amp;DAX",AJ2302=MAX(AI2302:AK2302),"SP&amp;NIKKEI",AK2302=MAX(AI2302:AK2302),"DAX&amp;NIKKEI"),""))</f>
        <v/>
      </c>
      <c r="AQ2302" s="3">
        <f t="shared" si="1312"/>
        <v>44979</v>
      </c>
      <c r="AR2302" cm="1">
        <f t="array" ref="AR2302">IF(AM2302="BASE",AE2302,_xlfn.IFS(AN2302="DAX",AG2302,AN2302="NIKKEI",AH2302,AN2302="SP",AF2302,AN2302="",MAX(AI2302:AK2302)))</f>
        <v>0.50693565428453502</v>
      </c>
      <c r="AS2302" s="4">
        <f t="shared" si="1284"/>
        <v>0.47216059174133057</v>
      </c>
      <c r="AT2302" s="4">
        <f t="shared" si="1285"/>
        <v>0.56488374782487849</v>
      </c>
      <c r="AU2302" s="4">
        <f t="shared" si="1286"/>
        <v>1.9124311413178176E-4</v>
      </c>
      <c r="AV2302" s="4">
        <f t="shared" si="1287"/>
        <v>2.92396243803868E-3</v>
      </c>
      <c r="AW2302" s="4">
        <f t="shared" si="1288"/>
        <v>6.5405462000415707E-2</v>
      </c>
      <c r="AX2302" s="4">
        <f t="shared" si="1289"/>
        <v>1.7320230198224235E-2</v>
      </c>
      <c r="AY2302" s="4">
        <f t="shared" si="1290"/>
        <v>8.8092882898649517E-3</v>
      </c>
      <c r="AZ2302" s="4">
        <f t="shared" si="1291"/>
        <v>-10.525612629822266</v>
      </c>
      <c r="BA2302" s="6" t="str">
        <f t="shared" si="1292"/>
        <v>WEAKEN</v>
      </c>
      <c r="BB2302" s="4">
        <f t="shared" si="1293"/>
        <v>0</v>
      </c>
      <c r="BC2302" s="4">
        <f t="shared" si="1294"/>
        <v>0.60295548643614738</v>
      </c>
      <c r="BD2302" s="4">
        <f t="shared" si="1295"/>
        <v>0.77882552653643133</v>
      </c>
      <c r="BE2302" s="4">
        <f t="shared" si="1313"/>
        <v>0.05</v>
      </c>
      <c r="BF2302" s="4" t="str">
        <f t="shared" si="1314"/>
        <v/>
      </c>
      <c r="BG2302" s="4" t="str">
        <f t="shared" si="1315"/>
        <v/>
      </c>
      <c r="BH2302" s="4" t="str">
        <f t="shared" si="1316"/>
        <v/>
      </c>
      <c r="BI2302" s="4" t="str">
        <f t="shared" si="1317"/>
        <v/>
      </c>
      <c r="BJ2302" s="4" t="str">
        <f t="shared" si="1318"/>
        <v/>
      </c>
      <c r="BK2302" s="4" t="str">
        <f t="shared" si="1319"/>
        <v/>
      </c>
      <c r="BS2302" s="3" t="str">
        <f t="shared" si="1296"/>
        <v/>
      </c>
      <c r="BT2302" s="5">
        <f t="shared" si="1297"/>
        <v>-9.272315608354792E-2</v>
      </c>
      <c r="BU2302" s="3"/>
    </row>
    <row r="2303" spans="1:73" x14ac:dyDescent="0.2">
      <c r="A2303" s="1">
        <v>44980</v>
      </c>
      <c r="C2303">
        <v>0.50425732408749424</v>
      </c>
      <c r="D2303">
        <v>0.50854619038169413</v>
      </c>
      <c r="E2303">
        <v>0.50529018987059049</v>
      </c>
      <c r="F2303">
        <v>0.51897662345219464</v>
      </c>
      <c r="G2303">
        <v>0.50865254411497862</v>
      </c>
      <c r="H2303">
        <v>0.52478132644302045</v>
      </c>
      <c r="I2303">
        <v>0.52036582953101107</v>
      </c>
      <c r="J2303">
        <v>0.52492605322028318</v>
      </c>
      <c r="M2303">
        <f>'[1]CAC_SWISS (-SP-NIKKEI-DAX)'!AC2388</f>
        <v>0</v>
      </c>
      <c r="N2303">
        <f>'[1]CAC_SWISS_SP (-NIKKEI-DAX)'!AD2388</f>
        <v>0</v>
      </c>
      <c r="O2303">
        <f>'[1]CAC_SWISS_DAX (-SP-NIKKEI)'!AD2388</f>
        <v>0</v>
      </c>
      <c r="P2303">
        <f>'[1]CAC_SWISS_NIKKEI (-SP-DAX)'!AD2388</f>
        <v>0</v>
      </c>
      <c r="Q2303">
        <f>'[1]CAC_SWISS_DAX_SP (-NIKKEI)'!AF2388</f>
        <v>0</v>
      </c>
      <c r="R2303">
        <f>'[1]CAC_SWISS_SP_NIKKEI (-DAX)'!AF2388</f>
        <v>0</v>
      </c>
      <c r="S2303">
        <f>'[1]CAC_SWISS_DAX_NIKKEI (-SP)'!AF2388</f>
        <v>0</v>
      </c>
      <c r="V2303" t="str">
        <f t="shared" si="1306"/>
        <v>BASE</v>
      </c>
      <c r="W2303" t="str">
        <f t="shared" si="1307"/>
        <v>BASE+SP</v>
      </c>
      <c r="X2303" t="str">
        <f t="shared" si="1308"/>
        <v>BASE+DAX</v>
      </c>
      <c r="Y2303" t="str">
        <f t="shared" si="1309"/>
        <v>BASE+NIKKEI</v>
      </c>
      <c r="Z2303" s="2" t="str">
        <f t="shared" si="1310"/>
        <v>- NIKKEI</v>
      </c>
      <c r="AA2303" s="2" t="str">
        <f t="shared" si="1320"/>
        <v>- DAX</v>
      </c>
      <c r="AB2303" s="2" t="str">
        <f t="shared" si="1298"/>
        <v>- SP</v>
      </c>
      <c r="AE2303">
        <f t="shared" si="1299"/>
        <v>0.50425732408749424</v>
      </c>
      <c r="AF2303">
        <f t="shared" si="1300"/>
        <v>0.50854619038169413</v>
      </c>
      <c r="AG2303">
        <f t="shared" si="1301"/>
        <v>0.50529018987059049</v>
      </c>
      <c r="AH2303">
        <f t="shared" si="1302"/>
        <v>0.51897662345219464</v>
      </c>
      <c r="AI2303">
        <f t="shared" si="1303"/>
        <v>0.50865254411497862</v>
      </c>
      <c r="AJ2303">
        <f t="shared" si="1304"/>
        <v>0.52478132644302045</v>
      </c>
      <c r="AK2303">
        <f t="shared" si="1305"/>
        <v>0.52036582953101107</v>
      </c>
      <c r="AM2303" t="str">
        <f t="shared" si="1311"/>
        <v>BASE</v>
      </c>
      <c r="AN2303" t="str" cm="1">
        <f t="array" ref="AN2303">IF(AM2303="",_xlfn.IFS(AF2303=MAX(AF2303:AH2303),"SP",AG2303=MAX(AF2303:AH2303),"DAX",AH2303=MAX(AF2303:AH2303),"NIKKEI",MAX(AF2303:AH2303)=0,""),"")</f>
        <v/>
      </c>
      <c r="AO2303" t="str" cm="1">
        <f t="array" ref="AO2303">IF(AM2303="BASE","",IF(MAX(AF2303:AH2303)=0,_xlfn.IFS(AI2303=MAX(AI2303:AK2303),"SP&amp;DAX",AJ2303=MAX(AI2303:AK2303),"SP&amp;NIKKEI",AK2303=MAX(AI2303:AK2303),"DAX&amp;NIKKEI"),""))</f>
        <v/>
      </c>
      <c r="AQ2303" s="3">
        <f t="shared" si="1312"/>
        <v>44980</v>
      </c>
      <c r="AR2303" cm="1">
        <f t="array" ref="AR2303">IF(AM2303="BASE",AE2303,_xlfn.IFS(AN2303="DAX",AG2303,AN2303="NIKKEI",AH2303,AN2303="SP",AF2303,AN2303="",MAX(AI2303:AK2303)))</f>
        <v>0.50425732408749424</v>
      </c>
      <c r="AS2303" s="4">
        <f t="shared" ref="AS2303:AS2366" si="1321">AVERAGE($AR2294:$AR2303)</f>
        <v>0.47663455216903589</v>
      </c>
      <c r="AT2303" s="4">
        <f t="shared" ref="AT2303:AT2366" si="1322">AVERAGE($AR2244:$AR2293)</f>
        <v>0.56228712918169332</v>
      </c>
      <c r="AU2303" s="4">
        <f t="shared" ref="AU2303:AU2366" si="1323">_xlfn.VAR.S($AR2294:$AR2303)</f>
        <v>2.6570920274885334E-4</v>
      </c>
      <c r="AV2303" s="4">
        <f t="shared" ref="AV2303:AV2366" si="1324">_xlfn.VAR.S($AR2244:$AR2293)</f>
        <v>3.1314389055043333E-3</v>
      </c>
      <c r="AW2303" s="4">
        <f t="shared" ref="AW2303:AW2366" si="1325">AU2303/AV2303</f>
        <v>8.4852111367013747E-2</v>
      </c>
      <c r="AX2303" s="4">
        <f t="shared" ref="AX2303:AX2366" si="1326">SQRT(60*(AU2303*9+AV2303*49)/(58*500))</f>
        <v>1.7955801436580345E-2</v>
      </c>
      <c r="AY2303" s="4">
        <f t="shared" ref="AY2303:AY2366" si="1327">SQRT(AU2303/10+AV2303/50)</f>
        <v>9.4445591948471574E-3</v>
      </c>
      <c r="AZ2303" s="4">
        <f t="shared" ref="AZ2303:AZ2366" si="1328">IF(AW2303&lt;$AX$1,(AS2303-AT2303)/AY2303,IF(AW2303&gt;$AY$1,(AS2303-AT2303)/AY2303,(AS2303-AT2303)/AX2303))</f>
        <v>-9.0689862010064477</v>
      </c>
      <c r="BA2303" s="6" t="str">
        <f t="shared" ref="BA2303:BA2366" si="1329">IF(AZ2303&lt;$BA$1,"WEAKEN",IF(AZ2303&gt;ABS($BA$1),"STRENGTHEN","NEUTRAL"))</f>
        <v>WEAKEN</v>
      </c>
      <c r="BB2303" s="4">
        <f t="shared" ref="BB2303:BB2366" si="1330">IF(BA2303="WEAKEN",0,IF(BA2303="STRENGTHEN",0.1,BB2302))</f>
        <v>0</v>
      </c>
      <c r="BC2303" s="4">
        <f t="shared" ref="BC2303:BC2366" si="1331">$AV$2637</f>
        <v>0.60295548643614738</v>
      </c>
      <c r="BD2303" s="4">
        <f t="shared" ref="BD2303:BD2366" si="1332">$AV$2639</f>
        <v>0.77882552653643133</v>
      </c>
      <c r="BE2303" s="4">
        <f t="shared" si="1313"/>
        <v>0.05</v>
      </c>
      <c r="BF2303" s="4" t="str">
        <f t="shared" si="1314"/>
        <v/>
      </c>
      <c r="BG2303" s="4" t="str">
        <f t="shared" si="1315"/>
        <v/>
      </c>
      <c r="BH2303" s="4" t="str">
        <f t="shared" si="1316"/>
        <v/>
      </c>
      <c r="BI2303" s="4" t="str">
        <f t="shared" si="1317"/>
        <v/>
      </c>
      <c r="BJ2303" s="4" t="str">
        <f t="shared" si="1318"/>
        <v/>
      </c>
      <c r="BK2303" s="4" t="str">
        <f t="shared" si="1319"/>
        <v/>
      </c>
      <c r="BS2303" s="3" t="str">
        <f t="shared" ref="BS2303:BS2366" si="1333">IF(BB2303&lt;&gt;BB2302, "Change", "")</f>
        <v/>
      </c>
      <c r="BT2303" s="5">
        <f t="shared" ref="BT2303:BT2366" si="1334">AS2303-AT2303</f>
        <v>-8.5652577012657438E-2</v>
      </c>
      <c r="BU2303" s="3"/>
    </row>
    <row r="2304" spans="1:73" x14ac:dyDescent="0.2">
      <c r="A2304" s="1">
        <v>44981</v>
      </c>
      <c r="C2304">
        <v>0.51118431599901626</v>
      </c>
      <c r="D2304">
        <v>0.51491495857282044</v>
      </c>
      <c r="E2304">
        <v>0.51402803096415139</v>
      </c>
      <c r="F2304">
        <v>0.52264853623675223</v>
      </c>
      <c r="G2304">
        <v>0.51608327718159019</v>
      </c>
      <c r="H2304">
        <v>0.52750923239878067</v>
      </c>
      <c r="I2304">
        <v>0.52600974710633119</v>
      </c>
      <c r="J2304">
        <v>0.52880866481809508</v>
      </c>
      <c r="M2304">
        <f>'[1]CAC_SWISS (-SP-NIKKEI-DAX)'!AC2389</f>
        <v>0</v>
      </c>
      <c r="N2304">
        <f>'[1]CAC_SWISS_SP (-NIKKEI-DAX)'!AD2389</f>
        <v>0</v>
      </c>
      <c r="O2304">
        <f>'[1]CAC_SWISS_DAX (-SP-NIKKEI)'!AD2389</f>
        <v>0</v>
      </c>
      <c r="P2304">
        <f>'[1]CAC_SWISS_NIKKEI (-SP-DAX)'!AD2389</f>
        <v>0</v>
      </c>
      <c r="Q2304">
        <f>'[1]CAC_SWISS_DAX_SP (-NIKKEI)'!AF2389</f>
        <v>0</v>
      </c>
      <c r="R2304">
        <f>'[1]CAC_SWISS_SP_NIKKEI (-DAX)'!AF2389</f>
        <v>0</v>
      </c>
      <c r="S2304">
        <f>'[1]CAC_SWISS_DAX_NIKKEI (-SP)'!AF2389</f>
        <v>0</v>
      </c>
      <c r="V2304" t="str">
        <f t="shared" si="1306"/>
        <v>BASE</v>
      </c>
      <c r="W2304" t="str">
        <f t="shared" si="1307"/>
        <v>BASE+SP</v>
      </c>
      <c r="X2304" t="str">
        <f t="shared" si="1308"/>
        <v>BASE+DAX</v>
      </c>
      <c r="Y2304" t="str">
        <f t="shared" si="1309"/>
        <v>BASE+NIKKEI</v>
      </c>
      <c r="Z2304" s="2" t="str">
        <f t="shared" si="1310"/>
        <v>- NIKKEI</v>
      </c>
      <c r="AA2304" s="2" t="str">
        <f t="shared" si="1320"/>
        <v>- DAX</v>
      </c>
      <c r="AB2304" s="2" t="str">
        <f t="shared" si="1298"/>
        <v>- SP</v>
      </c>
      <c r="AE2304">
        <f t="shared" si="1299"/>
        <v>0.51118431599901626</v>
      </c>
      <c r="AF2304">
        <f t="shared" si="1300"/>
        <v>0.51491495857282044</v>
      </c>
      <c r="AG2304">
        <f t="shared" si="1301"/>
        <v>0.51402803096415139</v>
      </c>
      <c r="AH2304">
        <f t="shared" si="1302"/>
        <v>0.52264853623675223</v>
      </c>
      <c r="AI2304">
        <f t="shared" si="1303"/>
        <v>0.51608327718159019</v>
      </c>
      <c r="AJ2304">
        <f t="shared" si="1304"/>
        <v>0.52750923239878067</v>
      </c>
      <c r="AK2304">
        <f t="shared" si="1305"/>
        <v>0.52600974710633119</v>
      </c>
      <c r="AM2304" t="str">
        <f t="shared" si="1311"/>
        <v>BASE</v>
      </c>
      <c r="AN2304" t="str" cm="1">
        <f t="array" ref="AN2304">IF(AM2304="",_xlfn.IFS(AF2304=MAX(AF2304:AH2304),"SP",AG2304=MAX(AF2304:AH2304),"DAX",AH2304=MAX(AF2304:AH2304),"NIKKEI",MAX(AF2304:AH2304)=0,""),"")</f>
        <v/>
      </c>
      <c r="AO2304" t="str" cm="1">
        <f t="array" ref="AO2304">IF(AM2304="BASE","",IF(MAX(AF2304:AH2304)=0,_xlfn.IFS(AI2304=MAX(AI2304:AK2304),"SP&amp;DAX",AJ2304=MAX(AI2304:AK2304),"SP&amp;NIKKEI",AK2304=MAX(AI2304:AK2304),"DAX&amp;NIKKEI"),""))</f>
        <v/>
      </c>
      <c r="AQ2304" s="3">
        <f t="shared" si="1312"/>
        <v>44981</v>
      </c>
      <c r="AR2304" cm="1">
        <f t="array" ref="AR2304">IF(AM2304="BASE",AE2304,_xlfn.IFS(AN2304="DAX",AG2304,AN2304="NIKKEI",AH2304,AN2304="SP",AF2304,AN2304="",MAX(AI2304:AK2304)))</f>
        <v>0.51118431599901626</v>
      </c>
      <c r="AS2304" s="4">
        <f t="shared" si="1321"/>
        <v>0.4812903177025506</v>
      </c>
      <c r="AT2304" s="4">
        <f t="shared" si="1322"/>
        <v>0.55975658555608299</v>
      </c>
      <c r="AU2304" s="4">
        <f t="shared" si="1323"/>
        <v>3.5823533555739978E-4</v>
      </c>
      <c r="AV2304" s="4">
        <f t="shared" si="1324"/>
        <v>3.3025429351643851E-3</v>
      </c>
      <c r="AW2304" s="4">
        <f t="shared" si="1325"/>
        <v>0.10847257479775006</v>
      </c>
      <c r="AX2304" s="4">
        <f t="shared" si="1326"/>
        <v>1.8479180559702286E-2</v>
      </c>
      <c r="AY2304" s="4">
        <f t="shared" si="1327"/>
        <v>1.0093284512933719E-2</v>
      </c>
      <c r="AZ2304" s="4">
        <f t="shared" si="1328"/>
        <v>-7.7741064123362698</v>
      </c>
      <c r="BA2304" s="6" t="str">
        <f t="shared" si="1329"/>
        <v>WEAKEN</v>
      </c>
      <c r="BB2304" s="4">
        <f t="shared" si="1330"/>
        <v>0</v>
      </c>
      <c r="BC2304" s="4">
        <f t="shared" si="1331"/>
        <v>0.60295548643614738</v>
      </c>
      <c r="BD2304" s="4">
        <f t="shared" si="1332"/>
        <v>0.77882552653643133</v>
      </c>
      <c r="BE2304" s="4">
        <f t="shared" si="1313"/>
        <v>0.05</v>
      </c>
      <c r="BF2304" s="4" t="str">
        <f t="shared" si="1314"/>
        <v/>
      </c>
      <c r="BG2304" s="4" t="str">
        <f t="shared" si="1315"/>
        <v/>
      </c>
      <c r="BH2304" s="4" t="str">
        <f t="shared" si="1316"/>
        <v/>
      </c>
      <c r="BI2304" s="4" t="str">
        <f t="shared" si="1317"/>
        <v/>
      </c>
      <c r="BJ2304" s="4" t="str">
        <f t="shared" si="1318"/>
        <v/>
      </c>
      <c r="BK2304" s="4" t="str">
        <f t="shared" si="1319"/>
        <v/>
      </c>
      <c r="BS2304" s="3" t="str">
        <f t="shared" si="1333"/>
        <v/>
      </c>
      <c r="BT2304" s="5">
        <f t="shared" si="1334"/>
        <v>-7.846626785353239E-2</v>
      </c>
      <c r="BU2304" s="3"/>
    </row>
    <row r="2305" spans="1:73" x14ac:dyDescent="0.2">
      <c r="A2305" s="1">
        <v>44984</v>
      </c>
      <c r="C2305">
        <v>0.52762267274800445</v>
      </c>
      <c r="D2305">
        <v>0.52879107623761668</v>
      </c>
      <c r="E2305">
        <v>0.53157024047283119</v>
      </c>
      <c r="F2305">
        <v>0.54233050234541635</v>
      </c>
      <c r="G2305">
        <v>0.53169502867427576</v>
      </c>
      <c r="H2305">
        <v>0.54400503143456569</v>
      </c>
      <c r="I2305">
        <v>0.54712004281070459</v>
      </c>
      <c r="J2305">
        <v>0.547374734326594</v>
      </c>
      <c r="M2305">
        <f>'[1]CAC_SWISS (-SP-NIKKEI-DAX)'!AC2390</f>
        <v>0</v>
      </c>
      <c r="N2305">
        <f>'[1]CAC_SWISS_SP (-NIKKEI-DAX)'!AD2390</f>
        <v>0</v>
      </c>
      <c r="O2305">
        <f>'[1]CAC_SWISS_DAX (-SP-NIKKEI)'!AD2390</f>
        <v>0</v>
      </c>
      <c r="P2305">
        <f>'[1]CAC_SWISS_NIKKEI (-SP-DAX)'!AD2390</f>
        <v>0</v>
      </c>
      <c r="Q2305">
        <f>'[1]CAC_SWISS_DAX_SP (-NIKKEI)'!AF2390</f>
        <v>0</v>
      </c>
      <c r="R2305">
        <f>'[1]CAC_SWISS_SP_NIKKEI (-DAX)'!AF2390</f>
        <v>0</v>
      </c>
      <c r="S2305">
        <f>'[1]CAC_SWISS_DAX_NIKKEI (-SP)'!AF2390</f>
        <v>0</v>
      </c>
      <c r="V2305" t="str">
        <f t="shared" si="1306"/>
        <v>BASE</v>
      </c>
      <c r="W2305" t="str">
        <f t="shared" si="1307"/>
        <v>BASE+SP</v>
      </c>
      <c r="X2305" t="str">
        <f t="shared" si="1308"/>
        <v>BASE+DAX</v>
      </c>
      <c r="Y2305" t="str">
        <f t="shared" si="1309"/>
        <v>BASE+NIKKEI</v>
      </c>
      <c r="Z2305" s="2" t="str">
        <f t="shared" si="1310"/>
        <v>- NIKKEI</v>
      </c>
      <c r="AA2305" s="2" t="str">
        <f t="shared" si="1320"/>
        <v>- DAX</v>
      </c>
      <c r="AB2305" s="2" t="str">
        <f t="shared" si="1298"/>
        <v>- SP</v>
      </c>
      <c r="AE2305">
        <f t="shared" si="1299"/>
        <v>0.52762267274800445</v>
      </c>
      <c r="AF2305">
        <f t="shared" si="1300"/>
        <v>0.52879107623761668</v>
      </c>
      <c r="AG2305">
        <f t="shared" si="1301"/>
        <v>0.53157024047283119</v>
      </c>
      <c r="AH2305">
        <f t="shared" si="1302"/>
        <v>0.54233050234541635</v>
      </c>
      <c r="AI2305">
        <f t="shared" si="1303"/>
        <v>0.53169502867427576</v>
      </c>
      <c r="AJ2305">
        <f t="shared" si="1304"/>
        <v>0.54400503143456569</v>
      </c>
      <c r="AK2305">
        <f t="shared" si="1305"/>
        <v>0.54712004281070459</v>
      </c>
      <c r="AM2305" t="str">
        <f t="shared" si="1311"/>
        <v>BASE</v>
      </c>
      <c r="AN2305" t="str" cm="1">
        <f t="array" ref="AN2305">IF(AM2305="",_xlfn.IFS(AF2305=MAX(AF2305:AH2305),"SP",AG2305=MAX(AF2305:AH2305),"DAX",AH2305=MAX(AF2305:AH2305),"NIKKEI",MAX(AF2305:AH2305)=0,""),"")</f>
        <v/>
      </c>
      <c r="AO2305" t="str" cm="1">
        <f t="array" ref="AO2305">IF(AM2305="BASE","",IF(MAX(AF2305:AH2305)=0,_xlfn.IFS(AI2305=MAX(AI2305:AK2305),"SP&amp;DAX",AJ2305=MAX(AI2305:AK2305),"SP&amp;NIKKEI",AK2305=MAX(AI2305:AK2305),"DAX&amp;NIKKEI"),""))</f>
        <v/>
      </c>
      <c r="AQ2305" s="3">
        <f t="shared" si="1312"/>
        <v>44984</v>
      </c>
      <c r="AR2305" cm="1">
        <f t="array" ref="AR2305">IF(AM2305="BASE",AE2305,_xlfn.IFS(AN2305="DAX",AG2305,AN2305="NIKKEI",AH2305,AN2305="SP",AF2305,AN2305="",MAX(AI2305:AK2305)))</f>
        <v>0.52762267274800445</v>
      </c>
      <c r="AS2305" s="4">
        <f t="shared" si="1321"/>
        <v>0.48666386256053384</v>
      </c>
      <c r="AT2305" s="4">
        <f t="shared" si="1322"/>
        <v>0.55749462042005371</v>
      </c>
      <c r="AU2305" s="4">
        <f t="shared" si="1323"/>
        <v>5.5858327853202999E-4</v>
      </c>
      <c r="AV2305" s="4">
        <f t="shared" si="1324"/>
        <v>3.4326717140601855E-3</v>
      </c>
      <c r="AW2305" s="4">
        <f t="shared" si="1325"/>
        <v>0.16272551675829619</v>
      </c>
      <c r="AX2305" s="4">
        <f t="shared" si="1326"/>
        <v>1.8931537097862192E-2</v>
      </c>
      <c r="AY2305" s="4">
        <f t="shared" si="1327"/>
        <v>1.1158483863608296E-2</v>
      </c>
      <c r="AZ2305" s="4">
        <f t="shared" si="1328"/>
        <v>-6.3477044664216118</v>
      </c>
      <c r="BA2305" s="6" t="str">
        <f t="shared" si="1329"/>
        <v>WEAKEN</v>
      </c>
      <c r="BB2305" s="4">
        <f t="shared" si="1330"/>
        <v>0</v>
      </c>
      <c r="BC2305" s="4">
        <f t="shared" si="1331"/>
        <v>0.60295548643614738</v>
      </c>
      <c r="BD2305" s="4">
        <f t="shared" si="1332"/>
        <v>0.77882552653643133</v>
      </c>
      <c r="BE2305" s="4">
        <f t="shared" si="1313"/>
        <v>0.05</v>
      </c>
      <c r="BF2305" s="4" t="str">
        <f t="shared" si="1314"/>
        <v/>
      </c>
      <c r="BG2305" s="4" t="str">
        <f t="shared" si="1315"/>
        <v/>
      </c>
      <c r="BH2305" s="4" t="str">
        <f t="shared" si="1316"/>
        <v/>
      </c>
      <c r="BI2305" s="4" t="str">
        <f t="shared" si="1317"/>
        <v/>
      </c>
      <c r="BJ2305" s="4" t="str">
        <f t="shared" si="1318"/>
        <v/>
      </c>
      <c r="BK2305" s="4" t="str">
        <f t="shared" si="1319"/>
        <v/>
      </c>
      <c r="BS2305" s="3" t="str">
        <f t="shared" si="1333"/>
        <v/>
      </c>
      <c r="BT2305" s="5">
        <f t="shared" si="1334"/>
        <v>-7.0830757859519866E-2</v>
      </c>
      <c r="BU2305" s="3"/>
    </row>
    <row r="2306" spans="1:73" x14ac:dyDescent="0.2">
      <c r="A2306" s="1">
        <v>44985</v>
      </c>
      <c r="C2306">
        <v>0.53749114549385701</v>
      </c>
      <c r="D2306">
        <v>0.5382960880789498</v>
      </c>
      <c r="E2306">
        <v>0.54293895733271891</v>
      </c>
      <c r="F2306">
        <v>0.55908262667118336</v>
      </c>
      <c r="G2306">
        <v>0.542939073077916</v>
      </c>
      <c r="H2306">
        <v>0.56029147483054165</v>
      </c>
      <c r="I2306">
        <v>0.56575851017955037</v>
      </c>
      <c r="J2306">
        <v>0.56577558957572061</v>
      </c>
      <c r="M2306">
        <f>'[1]CAC_SWISS (-SP-NIKKEI-DAX)'!AC2391</f>
        <v>0</v>
      </c>
      <c r="N2306">
        <f>'[1]CAC_SWISS_SP (-NIKKEI-DAX)'!AD2391</f>
        <v>0</v>
      </c>
      <c r="O2306">
        <f>'[1]CAC_SWISS_DAX (-SP-NIKKEI)'!AD2391</f>
        <v>0</v>
      </c>
      <c r="P2306">
        <f>'[1]CAC_SWISS_NIKKEI (-SP-DAX)'!AD2391</f>
        <v>0</v>
      </c>
      <c r="Q2306">
        <f>'[1]CAC_SWISS_DAX_SP (-NIKKEI)'!AF2391</f>
        <v>1</v>
      </c>
      <c r="R2306">
        <f>'[1]CAC_SWISS_SP_NIKKEI (-DAX)'!AF2391</f>
        <v>0</v>
      </c>
      <c r="S2306">
        <f>'[1]CAC_SWISS_DAX_NIKKEI (-SP)'!AF2391</f>
        <v>0</v>
      </c>
      <c r="V2306" t="str">
        <f t="shared" si="1306"/>
        <v>BASE</v>
      </c>
      <c r="W2306" t="str">
        <f t="shared" si="1307"/>
        <v>BASE+SP</v>
      </c>
      <c r="X2306" t="str">
        <f t="shared" si="1308"/>
        <v>BASE+DAX</v>
      </c>
      <c r="Y2306" t="str">
        <f t="shared" si="1309"/>
        <v>BASE+NIKKEI</v>
      </c>
      <c r="Z2306" s="2" t="str">
        <f t="shared" si="1310"/>
        <v/>
      </c>
      <c r="AA2306" s="2" t="str">
        <f t="shared" si="1320"/>
        <v>- DAX</v>
      </c>
      <c r="AB2306" s="2" t="str">
        <f t="shared" si="1298"/>
        <v>- SP</v>
      </c>
      <c r="AE2306">
        <f t="shared" si="1299"/>
        <v>0.53749114549385701</v>
      </c>
      <c r="AF2306">
        <f t="shared" si="1300"/>
        <v>0.5382960880789498</v>
      </c>
      <c r="AG2306">
        <f t="shared" si="1301"/>
        <v>0.54293895733271891</v>
      </c>
      <c r="AH2306">
        <f t="shared" si="1302"/>
        <v>0.55908262667118336</v>
      </c>
      <c r="AI2306" t="str">
        <f t="shared" si="1303"/>
        <v/>
      </c>
      <c r="AJ2306">
        <f t="shared" si="1304"/>
        <v>0.56029147483054165</v>
      </c>
      <c r="AK2306">
        <f t="shared" si="1305"/>
        <v>0.56575851017955037</v>
      </c>
      <c r="AM2306" t="str">
        <f t="shared" si="1311"/>
        <v>BASE</v>
      </c>
      <c r="AN2306" t="str" cm="1">
        <f t="array" ref="AN2306">IF(AM2306="",_xlfn.IFS(AF2306=MAX(AF2306:AH2306),"SP",AG2306=MAX(AF2306:AH2306),"DAX",AH2306=MAX(AF2306:AH2306),"NIKKEI",MAX(AF2306:AH2306)=0,""),"")</f>
        <v/>
      </c>
      <c r="AO2306" t="str" cm="1">
        <f t="array" ref="AO2306">IF(AM2306="BASE","",IF(MAX(AF2306:AH2306)=0,_xlfn.IFS(AI2306=MAX(AI2306:AK2306),"SP&amp;DAX",AJ2306=MAX(AI2306:AK2306),"SP&amp;NIKKEI",AK2306=MAX(AI2306:AK2306),"DAX&amp;NIKKEI"),""))</f>
        <v/>
      </c>
      <c r="AQ2306" s="3">
        <f t="shared" si="1312"/>
        <v>44985</v>
      </c>
      <c r="AR2306" cm="1">
        <f t="array" ref="AR2306">IF(AM2306="BASE",AE2306,_xlfn.IFS(AN2306="DAX",AG2306,AN2306="NIKKEI",AH2306,AN2306="SP",AF2306,AN2306="",MAX(AI2306:AK2306)))</f>
        <v>0.53749114549385701</v>
      </c>
      <c r="AS2306" s="4">
        <f t="shared" si="1321"/>
        <v>0.49396370735040634</v>
      </c>
      <c r="AT2306" s="4">
        <f t="shared" si="1322"/>
        <v>0.55512775356270128</v>
      </c>
      <c r="AU2306" s="4">
        <f t="shared" si="1323"/>
        <v>7.3180270018743812E-4</v>
      </c>
      <c r="AV2306" s="4">
        <f t="shared" si="1324"/>
        <v>3.5903669618833202E-3</v>
      </c>
      <c r="AW2306" s="4">
        <f t="shared" si="1325"/>
        <v>0.20382392885087502</v>
      </c>
      <c r="AX2306" s="4">
        <f t="shared" si="1326"/>
        <v>1.9432333813764944E-2</v>
      </c>
      <c r="AY2306" s="4">
        <f t="shared" si="1327"/>
        <v>1.2041080070176853E-2</v>
      </c>
      <c r="AZ2306" s="4">
        <f t="shared" si="1328"/>
        <v>-5.0796146073129291</v>
      </c>
      <c r="BA2306" s="6" t="str">
        <f t="shared" si="1329"/>
        <v>WEAKEN</v>
      </c>
      <c r="BB2306" s="4">
        <f t="shared" si="1330"/>
        <v>0</v>
      </c>
      <c r="BC2306" s="4">
        <f t="shared" si="1331"/>
        <v>0.60295548643614738</v>
      </c>
      <c r="BD2306" s="4">
        <f t="shared" si="1332"/>
        <v>0.77882552653643133</v>
      </c>
      <c r="BE2306" s="4">
        <f t="shared" si="1313"/>
        <v>0.05</v>
      </c>
      <c r="BF2306" s="4" t="str">
        <f t="shared" si="1314"/>
        <v/>
      </c>
      <c r="BG2306" s="4" t="str">
        <f t="shared" si="1315"/>
        <v/>
      </c>
      <c r="BH2306" s="4" t="str">
        <f t="shared" si="1316"/>
        <v/>
      </c>
      <c r="BI2306" s="4" t="str">
        <f t="shared" si="1317"/>
        <v/>
      </c>
      <c r="BJ2306" s="4" t="str">
        <f t="shared" si="1318"/>
        <v/>
      </c>
      <c r="BK2306" s="4" t="str">
        <f t="shared" si="1319"/>
        <v/>
      </c>
      <c r="BS2306" s="3" t="str">
        <f t="shared" si="1333"/>
        <v/>
      </c>
      <c r="BT2306" s="5">
        <f t="shared" si="1334"/>
        <v>-6.1164046212294931E-2</v>
      </c>
      <c r="BU2306" s="3"/>
    </row>
    <row r="2307" spans="1:73" x14ac:dyDescent="0.2">
      <c r="A2307" s="1">
        <v>44986</v>
      </c>
      <c r="C2307">
        <v>0.52947819218914771</v>
      </c>
      <c r="D2307">
        <v>0.52959569383645044</v>
      </c>
      <c r="E2307">
        <v>0.53414698649419634</v>
      </c>
      <c r="F2307">
        <v>0.55363701738240345</v>
      </c>
      <c r="G2307">
        <v>0.53441121753487908</v>
      </c>
      <c r="H2307">
        <v>0.55391434374226178</v>
      </c>
      <c r="I2307">
        <v>0.5594612224358454</v>
      </c>
      <c r="J2307">
        <v>0.55963394153238333</v>
      </c>
      <c r="M2307">
        <f>'[1]CAC_SWISS (-SP-NIKKEI-DAX)'!AC2392</f>
        <v>0</v>
      </c>
      <c r="N2307">
        <f>'[1]CAC_SWISS_SP (-NIKKEI-DAX)'!AD2392</f>
        <v>0</v>
      </c>
      <c r="O2307">
        <f>'[1]CAC_SWISS_DAX (-SP-NIKKEI)'!AD2392</f>
        <v>0</v>
      </c>
      <c r="P2307">
        <f>'[1]CAC_SWISS_NIKKEI (-SP-DAX)'!AD2392</f>
        <v>0</v>
      </c>
      <c r="Q2307">
        <f>'[1]CAC_SWISS_DAX_SP (-NIKKEI)'!AF2392</f>
        <v>1</v>
      </c>
      <c r="R2307">
        <f>'[1]CAC_SWISS_SP_NIKKEI (-DAX)'!AF2392</f>
        <v>0</v>
      </c>
      <c r="S2307">
        <f>'[1]CAC_SWISS_DAX_NIKKEI (-SP)'!AF2392</f>
        <v>0</v>
      </c>
      <c r="V2307" t="str">
        <f t="shared" si="1306"/>
        <v>BASE</v>
      </c>
      <c r="W2307" t="str">
        <f t="shared" si="1307"/>
        <v>BASE+SP</v>
      </c>
      <c r="X2307" t="str">
        <f t="shared" si="1308"/>
        <v>BASE+DAX</v>
      </c>
      <c r="Y2307" t="str">
        <f t="shared" si="1309"/>
        <v>BASE+NIKKEI</v>
      </c>
      <c r="Z2307" s="2" t="str">
        <f t="shared" si="1310"/>
        <v/>
      </c>
      <c r="AA2307" s="2" t="str">
        <f t="shared" si="1320"/>
        <v>- DAX</v>
      </c>
      <c r="AB2307" s="2" t="str">
        <f t="shared" ref="AB2307:AB2370" si="1335">IF(S2307=0,"- SP","")</f>
        <v>- SP</v>
      </c>
      <c r="AE2307">
        <f t="shared" ref="AE2307:AE2370" si="1336">IF(M2307=0,C2307,"")</f>
        <v>0.52947819218914771</v>
      </c>
      <c r="AF2307">
        <f t="shared" ref="AF2307:AF2370" si="1337">IF(N2307=0,D2307,"")</f>
        <v>0.52959569383645044</v>
      </c>
      <c r="AG2307">
        <f t="shared" ref="AG2307:AG2370" si="1338">IF(O2307=0,E2307,"")</f>
        <v>0.53414698649419634</v>
      </c>
      <c r="AH2307">
        <f t="shared" ref="AH2307:AH2370" si="1339">IF(P2307=0,F2307,"")</f>
        <v>0.55363701738240345</v>
      </c>
      <c r="AI2307" t="str">
        <f t="shared" ref="AI2307:AI2370" si="1340">IF(Q2307=0,G2307,"")</f>
        <v/>
      </c>
      <c r="AJ2307">
        <f t="shared" ref="AJ2307:AJ2370" si="1341">IF(R2307=0,H2307,"")</f>
        <v>0.55391434374226178</v>
      </c>
      <c r="AK2307">
        <f t="shared" ref="AK2307:AK2370" si="1342">IF(S2307=0,I2307,"")</f>
        <v>0.5594612224358454</v>
      </c>
      <c r="AM2307" t="str">
        <f t="shared" si="1311"/>
        <v>BASE</v>
      </c>
      <c r="AN2307" t="str" cm="1">
        <f t="array" ref="AN2307">IF(AM2307="",_xlfn.IFS(AF2307=MAX(AF2307:AH2307),"SP",AG2307=MAX(AF2307:AH2307),"DAX",AH2307=MAX(AF2307:AH2307),"NIKKEI",MAX(AF2307:AH2307)=0,""),"")</f>
        <v/>
      </c>
      <c r="AO2307" t="str" cm="1">
        <f t="array" ref="AO2307">IF(AM2307="BASE","",IF(MAX(AF2307:AH2307)=0,_xlfn.IFS(AI2307=MAX(AI2307:AK2307),"SP&amp;DAX",AJ2307=MAX(AI2307:AK2307),"SP&amp;NIKKEI",AK2307=MAX(AI2307:AK2307),"DAX&amp;NIKKEI"),""))</f>
        <v/>
      </c>
      <c r="AQ2307" s="3">
        <f t="shared" si="1312"/>
        <v>44986</v>
      </c>
      <c r="AR2307" cm="1">
        <f t="array" ref="AR2307">IF(AM2307="BASE",AE2307,_xlfn.IFS(AN2307="DAX",AG2307,AN2307="NIKKEI",AH2307,AN2307="SP",AF2307,AN2307="",MAX(AI2307:AK2307)))</f>
        <v>0.52947819218914771</v>
      </c>
      <c r="AS2307" s="4">
        <f t="shared" si="1321"/>
        <v>0.50019280151552947</v>
      </c>
      <c r="AT2307" s="4">
        <f t="shared" si="1322"/>
        <v>0.55274264985163568</v>
      </c>
      <c r="AU2307" s="4">
        <f t="shared" si="1323"/>
        <v>7.4916757271525718E-4</v>
      </c>
      <c r="AV2307" s="4">
        <f t="shared" si="1324"/>
        <v>3.722376895449814E-3</v>
      </c>
      <c r="AW2307" s="4">
        <f t="shared" si="1325"/>
        <v>0.20126053695181431</v>
      </c>
      <c r="AX2307" s="4">
        <f t="shared" si="1326"/>
        <v>1.9781860867357049E-2</v>
      </c>
      <c r="AY2307" s="4">
        <f t="shared" si="1327"/>
        <v>1.2221468617990311E-2</v>
      </c>
      <c r="AZ2307" s="4">
        <f t="shared" si="1328"/>
        <v>-4.2997981649072434</v>
      </c>
      <c r="BA2307" s="6" t="str">
        <f t="shared" si="1329"/>
        <v>WEAKEN</v>
      </c>
      <c r="BB2307" s="4">
        <f t="shared" si="1330"/>
        <v>0</v>
      </c>
      <c r="BC2307" s="4">
        <f t="shared" si="1331"/>
        <v>0.60295548643614738</v>
      </c>
      <c r="BD2307" s="4">
        <f t="shared" si="1332"/>
        <v>0.77882552653643133</v>
      </c>
      <c r="BE2307" s="4">
        <f t="shared" si="1313"/>
        <v>0.05</v>
      </c>
      <c r="BF2307" s="4" t="str">
        <f t="shared" si="1314"/>
        <v/>
      </c>
      <c r="BG2307" s="4" t="str">
        <f t="shared" si="1315"/>
        <v/>
      </c>
      <c r="BH2307" s="4" t="str">
        <f t="shared" si="1316"/>
        <v/>
      </c>
      <c r="BI2307" s="4" t="str">
        <f t="shared" si="1317"/>
        <v/>
      </c>
      <c r="BJ2307" s="4" t="str">
        <f t="shared" si="1318"/>
        <v/>
      </c>
      <c r="BK2307" s="4" t="str">
        <f t="shared" si="1319"/>
        <v/>
      </c>
      <c r="BS2307" s="3" t="str">
        <f t="shared" si="1333"/>
        <v/>
      </c>
      <c r="BT2307" s="5">
        <f t="shared" si="1334"/>
        <v>-5.2549848336106209E-2</v>
      </c>
      <c r="BU2307" s="3"/>
    </row>
    <row r="2308" spans="1:73" x14ac:dyDescent="0.2">
      <c r="A2308" s="1">
        <v>44987</v>
      </c>
      <c r="C2308">
        <v>0.52643007935830088</v>
      </c>
      <c r="D2308">
        <v>0.5270411910924534</v>
      </c>
      <c r="E2308">
        <v>0.53071312863606457</v>
      </c>
      <c r="F2308">
        <v>0.55131296845467526</v>
      </c>
      <c r="G2308">
        <v>0.5307131435278879</v>
      </c>
      <c r="H2308">
        <v>0.55230425290350404</v>
      </c>
      <c r="I2308">
        <v>0.55664752169788856</v>
      </c>
      <c r="J2308">
        <v>0.55666721721028833</v>
      </c>
      <c r="M2308">
        <f>'[1]CAC_SWISS (-SP-NIKKEI-DAX)'!AC2393</f>
        <v>0</v>
      </c>
      <c r="N2308">
        <f>'[1]CAC_SWISS_SP (-NIKKEI-DAX)'!AD2393</f>
        <v>0</v>
      </c>
      <c r="O2308">
        <f>'[1]CAC_SWISS_DAX (-SP-NIKKEI)'!AD2393</f>
        <v>0</v>
      </c>
      <c r="P2308">
        <f>'[1]CAC_SWISS_NIKKEI (-SP-DAX)'!AD2393</f>
        <v>0</v>
      </c>
      <c r="Q2308">
        <f>'[1]CAC_SWISS_DAX_SP (-NIKKEI)'!AF2393</f>
        <v>1</v>
      </c>
      <c r="R2308">
        <f>'[1]CAC_SWISS_SP_NIKKEI (-DAX)'!AF2393</f>
        <v>0</v>
      </c>
      <c r="S2308">
        <f>'[1]CAC_SWISS_DAX_NIKKEI (-SP)'!AF2393</f>
        <v>0</v>
      </c>
      <c r="V2308" t="str">
        <f t="shared" ref="V2308:V2371" si="1343">IF(M2308=0,"BASE","")</f>
        <v>BASE</v>
      </c>
      <c r="W2308" t="str">
        <f t="shared" ref="W2308:W2371" si="1344">IF(N2308=0,"BASE+SP","")</f>
        <v>BASE+SP</v>
      </c>
      <c r="X2308" t="str">
        <f t="shared" ref="X2308:X2371" si="1345">IF(O2308=0,"BASE+DAX","")</f>
        <v>BASE+DAX</v>
      </c>
      <c r="Y2308" t="str">
        <f t="shared" ref="Y2308:Y2371" si="1346">IF(P2308=0,"BASE+NIKKEI","")</f>
        <v>BASE+NIKKEI</v>
      </c>
      <c r="Z2308" s="2" t="str">
        <f t="shared" ref="Z2308:Z2371" si="1347">IF(Q2308=0,"- NIKKEI","")</f>
        <v/>
      </c>
      <c r="AA2308" s="2" t="str">
        <f t="shared" si="1320"/>
        <v>- DAX</v>
      </c>
      <c r="AB2308" s="2" t="str">
        <f t="shared" si="1335"/>
        <v>- SP</v>
      </c>
      <c r="AE2308">
        <f t="shared" si="1336"/>
        <v>0.52643007935830088</v>
      </c>
      <c r="AF2308">
        <f t="shared" si="1337"/>
        <v>0.5270411910924534</v>
      </c>
      <c r="AG2308">
        <f t="shared" si="1338"/>
        <v>0.53071312863606457</v>
      </c>
      <c r="AH2308">
        <f t="shared" si="1339"/>
        <v>0.55131296845467526</v>
      </c>
      <c r="AI2308" t="str">
        <f t="shared" si="1340"/>
        <v/>
      </c>
      <c r="AJ2308">
        <f t="shared" si="1341"/>
        <v>0.55230425290350404</v>
      </c>
      <c r="AK2308">
        <f t="shared" si="1342"/>
        <v>0.55664752169788856</v>
      </c>
      <c r="AM2308" t="str">
        <f t="shared" ref="AM2308:AM2371" si="1348">IF(M2308=0,"BASE","")</f>
        <v>BASE</v>
      </c>
      <c r="AN2308" t="str" cm="1">
        <f t="array" ref="AN2308">IF(AM2308="",_xlfn.IFS(AF2308=MAX(AF2308:AH2308),"SP",AG2308=MAX(AF2308:AH2308),"DAX",AH2308=MAX(AF2308:AH2308),"NIKKEI",MAX(AF2308:AH2308)=0,""),"")</f>
        <v/>
      </c>
      <c r="AO2308" t="str" cm="1">
        <f t="array" ref="AO2308">IF(AM2308="BASE","",IF(MAX(AF2308:AH2308)=0,_xlfn.IFS(AI2308=MAX(AI2308:AK2308),"SP&amp;DAX",AJ2308=MAX(AI2308:AK2308),"SP&amp;NIKKEI",AK2308=MAX(AI2308:AK2308),"DAX&amp;NIKKEI"),""))</f>
        <v/>
      </c>
      <c r="AQ2308" s="3">
        <f t="shared" ref="AQ2308:AQ2371" si="1349">A2308</f>
        <v>44987</v>
      </c>
      <c r="AR2308" cm="1">
        <f t="array" ref="AR2308">IF(AM2308="BASE",AE2308,_xlfn.IFS(AN2308="DAX",AG2308,AN2308="NIKKEI",AH2308,AN2308="SP",AF2308,AN2308="",MAX(AI2308:AK2308)))</f>
        <v>0.52643007935830088</v>
      </c>
      <c r="AS2308" s="4">
        <f t="shared" si="1321"/>
        <v>0.50648221343425437</v>
      </c>
      <c r="AT2308" s="4">
        <f t="shared" si="1322"/>
        <v>0.55029046458122532</v>
      </c>
      <c r="AU2308" s="4">
        <f t="shared" si="1323"/>
        <v>6.32401318094207E-4</v>
      </c>
      <c r="AV2308" s="4">
        <f t="shared" si="1324"/>
        <v>3.8558756896256386E-3</v>
      </c>
      <c r="AW2308" s="4">
        <f t="shared" si="1325"/>
        <v>0.16400977858173793</v>
      </c>
      <c r="AX2308" s="4">
        <f t="shared" si="1326"/>
        <v>2.0066932173887164E-2</v>
      </c>
      <c r="AY2308" s="4">
        <f t="shared" si="1327"/>
        <v>1.1847263211473504E-2</v>
      </c>
      <c r="AZ2308" s="4">
        <f t="shared" si="1328"/>
        <v>-3.6977528366673558</v>
      </c>
      <c r="BA2308" s="6" t="str">
        <f t="shared" si="1329"/>
        <v>WEAKEN</v>
      </c>
      <c r="BB2308" s="4">
        <f t="shared" si="1330"/>
        <v>0</v>
      </c>
      <c r="BC2308" s="4">
        <f t="shared" si="1331"/>
        <v>0.60295548643614738</v>
      </c>
      <c r="BD2308" s="4">
        <f t="shared" si="1332"/>
        <v>0.77882552653643133</v>
      </c>
      <c r="BE2308" s="4">
        <f t="shared" ref="BE2308:BE2371" si="1350">IF(AM2308="BASE",0.05,"")</f>
        <v>0.05</v>
      </c>
      <c r="BF2308" s="4" t="str">
        <f t="shared" ref="BF2308:BF2371" si="1351">IF($AN2308="DAX",0.2,"")</f>
        <v/>
      </c>
      <c r="BG2308" s="4" t="str">
        <f t="shared" ref="BG2308:BG2371" si="1352">IF($AN2308="SP",0.3,"")</f>
        <v/>
      </c>
      <c r="BH2308" s="4" t="str">
        <f t="shared" ref="BH2308:BH2371" si="1353">IF($AN2308="NIKKEI",0.1,"")</f>
        <v/>
      </c>
      <c r="BI2308" s="4" t="str">
        <f t="shared" ref="BI2308:BI2371" si="1354">IF(AO2308="SP&amp;NIKKEI",0.5,"")</f>
        <v/>
      </c>
      <c r="BJ2308" s="4" t="str">
        <f t="shared" ref="BJ2308:BJ2371" si="1355">IF($AO2308="SP&amp;DAX",0.5,"")</f>
        <v/>
      </c>
      <c r="BK2308" s="4" t="str">
        <f t="shared" ref="BK2308:BK2371" si="1356">IF($AO2308="DAX&amp;NIKKEI",0.5,"")</f>
        <v/>
      </c>
      <c r="BS2308" s="3" t="str">
        <f t="shared" si="1333"/>
        <v/>
      </c>
      <c r="BT2308" s="5">
        <f t="shared" si="1334"/>
        <v>-4.3808251146970956E-2</v>
      </c>
      <c r="BU2308" s="3"/>
    </row>
    <row r="2309" spans="1:73" x14ac:dyDescent="0.2">
      <c r="A2309" s="1">
        <v>44988</v>
      </c>
      <c r="C2309">
        <v>0.54596511933542113</v>
      </c>
      <c r="D2309">
        <v>0.54643000063080971</v>
      </c>
      <c r="E2309">
        <v>0.54982125467511911</v>
      </c>
      <c r="F2309">
        <v>0.57463052984398977</v>
      </c>
      <c r="G2309">
        <v>0.54982773369839155</v>
      </c>
      <c r="H2309">
        <v>0.57525682464593086</v>
      </c>
      <c r="I2309">
        <v>0.57855641754416631</v>
      </c>
      <c r="J2309">
        <v>0.57855736730139262</v>
      </c>
      <c r="M2309">
        <f>'[1]CAC_SWISS (-SP-NIKKEI-DAX)'!AC2394</f>
        <v>0</v>
      </c>
      <c r="N2309">
        <f>'[1]CAC_SWISS_SP (-NIKKEI-DAX)'!AD2394</f>
        <v>0</v>
      </c>
      <c r="O2309">
        <f>'[1]CAC_SWISS_DAX (-SP-NIKKEI)'!AD2394</f>
        <v>0</v>
      </c>
      <c r="P2309">
        <f>'[1]CAC_SWISS_NIKKEI (-SP-DAX)'!AD2394</f>
        <v>0</v>
      </c>
      <c r="Q2309">
        <f>'[1]CAC_SWISS_DAX_SP (-NIKKEI)'!AF2394</f>
        <v>1</v>
      </c>
      <c r="R2309">
        <f>'[1]CAC_SWISS_SP_NIKKEI (-DAX)'!AF2394</f>
        <v>0</v>
      </c>
      <c r="S2309">
        <f>'[1]CAC_SWISS_DAX_NIKKEI (-SP)'!AF2394</f>
        <v>0</v>
      </c>
      <c r="V2309" t="str">
        <f t="shared" si="1343"/>
        <v>BASE</v>
      </c>
      <c r="W2309" t="str">
        <f t="shared" si="1344"/>
        <v>BASE+SP</v>
      </c>
      <c r="X2309" t="str">
        <f t="shared" si="1345"/>
        <v>BASE+DAX</v>
      </c>
      <c r="Y2309" t="str">
        <f t="shared" si="1346"/>
        <v>BASE+NIKKEI</v>
      </c>
      <c r="Z2309" s="2" t="str">
        <f t="shared" si="1347"/>
        <v/>
      </c>
      <c r="AA2309" s="2" t="str">
        <f t="shared" si="1320"/>
        <v>- DAX</v>
      </c>
      <c r="AB2309" s="2" t="str">
        <f t="shared" si="1335"/>
        <v>- SP</v>
      </c>
      <c r="AE2309">
        <f t="shared" si="1336"/>
        <v>0.54596511933542113</v>
      </c>
      <c r="AF2309">
        <f t="shared" si="1337"/>
        <v>0.54643000063080971</v>
      </c>
      <c r="AG2309">
        <f t="shared" si="1338"/>
        <v>0.54982125467511911</v>
      </c>
      <c r="AH2309">
        <f t="shared" si="1339"/>
        <v>0.57463052984398977</v>
      </c>
      <c r="AI2309" t="str">
        <f t="shared" si="1340"/>
        <v/>
      </c>
      <c r="AJ2309">
        <f t="shared" si="1341"/>
        <v>0.57525682464593086</v>
      </c>
      <c r="AK2309">
        <f t="shared" si="1342"/>
        <v>0.57855641754416631</v>
      </c>
      <c r="AM2309" t="str">
        <f t="shared" si="1348"/>
        <v>BASE</v>
      </c>
      <c r="AN2309" t="str" cm="1">
        <f t="array" ref="AN2309">IF(AM2309="",_xlfn.IFS(AF2309=MAX(AF2309:AH2309),"SP",AG2309=MAX(AF2309:AH2309),"DAX",AH2309=MAX(AF2309:AH2309),"NIKKEI",MAX(AF2309:AH2309)=0,""),"")</f>
        <v/>
      </c>
      <c r="AO2309" t="str" cm="1">
        <f t="array" ref="AO2309">IF(AM2309="BASE","",IF(MAX(AF2309:AH2309)=0,_xlfn.IFS(AI2309=MAX(AI2309:AK2309),"SP&amp;DAX",AJ2309=MAX(AI2309:AK2309),"SP&amp;NIKKEI",AK2309=MAX(AI2309:AK2309),"DAX&amp;NIKKEI"),""))</f>
        <v/>
      </c>
      <c r="AQ2309" s="3">
        <f t="shared" si="1349"/>
        <v>44988</v>
      </c>
      <c r="AR2309" cm="1">
        <f t="array" ref="AR2309">IF(AM2309="BASE",AE2309,_xlfn.IFS(AN2309="DAX",AG2309,AN2309="NIKKEI",AH2309,AN2309="SP",AF2309,AN2309="",MAX(AI2309:AK2309)))</f>
        <v>0.54596511933542113</v>
      </c>
      <c r="AS2309" s="4">
        <f t="shared" si="1321"/>
        <v>0.51461285138177115</v>
      </c>
      <c r="AT2309" s="4">
        <f t="shared" si="1322"/>
        <v>0.547728461274675</v>
      </c>
      <c r="AU2309" s="4">
        <f t="shared" si="1323"/>
        <v>5.3780400501300739E-4</v>
      </c>
      <c r="AV2309" s="4">
        <f t="shared" si="1324"/>
        <v>3.9620191750132988E-3</v>
      </c>
      <c r="AW2309" s="4">
        <f t="shared" si="1325"/>
        <v>0.13573987940409254</v>
      </c>
      <c r="AX2309" s="4">
        <f t="shared" si="1326"/>
        <v>2.0289924913820825E-2</v>
      </c>
      <c r="AY2309" s="4">
        <f t="shared" si="1327"/>
        <v>1.1533463660217893E-2</v>
      </c>
      <c r="AZ2309" s="4">
        <f t="shared" si="1328"/>
        <v>-2.8712632101255715</v>
      </c>
      <c r="BA2309" s="6" t="str">
        <f t="shared" si="1329"/>
        <v>WEAKEN</v>
      </c>
      <c r="BB2309" s="4">
        <f t="shared" si="1330"/>
        <v>0</v>
      </c>
      <c r="BC2309" s="4">
        <f t="shared" si="1331"/>
        <v>0.60295548643614738</v>
      </c>
      <c r="BD2309" s="4">
        <f t="shared" si="1332"/>
        <v>0.77882552653643133</v>
      </c>
      <c r="BE2309" s="4">
        <f t="shared" si="1350"/>
        <v>0.05</v>
      </c>
      <c r="BF2309" s="4" t="str">
        <f t="shared" si="1351"/>
        <v/>
      </c>
      <c r="BG2309" s="4" t="str">
        <f t="shared" si="1352"/>
        <v/>
      </c>
      <c r="BH2309" s="4" t="str">
        <f t="shared" si="1353"/>
        <v/>
      </c>
      <c r="BI2309" s="4" t="str">
        <f t="shared" si="1354"/>
        <v/>
      </c>
      <c r="BJ2309" s="4" t="str">
        <f t="shared" si="1355"/>
        <v/>
      </c>
      <c r="BK2309" s="4" t="str">
        <f t="shared" si="1356"/>
        <v/>
      </c>
      <c r="BS2309" s="3" t="str">
        <f t="shared" si="1333"/>
        <v/>
      </c>
      <c r="BT2309" s="5">
        <f t="shared" si="1334"/>
        <v>-3.3115609892903852E-2</v>
      </c>
      <c r="BU2309" s="3"/>
    </row>
    <row r="2310" spans="1:73" x14ac:dyDescent="0.2">
      <c r="A2310" s="1">
        <v>44991</v>
      </c>
      <c r="C2310">
        <v>0.51072645401696126</v>
      </c>
      <c r="D2310">
        <v>0.5107988885250857</v>
      </c>
      <c r="E2310">
        <v>0.51565987525854784</v>
      </c>
      <c r="F2310">
        <v>0.53452178072621259</v>
      </c>
      <c r="G2310">
        <v>0.51606229221144539</v>
      </c>
      <c r="H2310">
        <v>0.53473025827223741</v>
      </c>
      <c r="I2310">
        <v>0.53934762953945015</v>
      </c>
      <c r="J2310">
        <v>0.53952601167821479</v>
      </c>
      <c r="M2310">
        <f>'[1]CAC_SWISS (-SP-NIKKEI-DAX)'!AC2395</f>
        <v>0</v>
      </c>
      <c r="N2310">
        <f>'[1]CAC_SWISS_SP (-NIKKEI-DAX)'!AD2395</f>
        <v>0</v>
      </c>
      <c r="O2310">
        <f>'[1]CAC_SWISS_DAX (-SP-NIKKEI)'!AD2395</f>
        <v>0</v>
      </c>
      <c r="P2310">
        <f>'[1]CAC_SWISS_NIKKEI (-SP-DAX)'!AD2395</f>
        <v>0</v>
      </c>
      <c r="Q2310">
        <f>'[1]CAC_SWISS_DAX_SP (-NIKKEI)'!AF2395</f>
        <v>1</v>
      </c>
      <c r="R2310">
        <f>'[1]CAC_SWISS_SP_NIKKEI (-DAX)'!AF2395</f>
        <v>0</v>
      </c>
      <c r="S2310">
        <f>'[1]CAC_SWISS_DAX_NIKKEI (-SP)'!AF2395</f>
        <v>0</v>
      </c>
      <c r="V2310" t="str">
        <f t="shared" si="1343"/>
        <v>BASE</v>
      </c>
      <c r="W2310" t="str">
        <f t="shared" si="1344"/>
        <v>BASE+SP</v>
      </c>
      <c r="X2310" t="str">
        <f t="shared" si="1345"/>
        <v>BASE+DAX</v>
      </c>
      <c r="Y2310" t="str">
        <f t="shared" si="1346"/>
        <v>BASE+NIKKEI</v>
      </c>
      <c r="Z2310" s="2" t="str">
        <f t="shared" si="1347"/>
        <v/>
      </c>
      <c r="AA2310" s="2" t="str">
        <f t="shared" si="1320"/>
        <v>- DAX</v>
      </c>
      <c r="AB2310" s="2" t="str">
        <f t="shared" si="1335"/>
        <v>- SP</v>
      </c>
      <c r="AE2310">
        <f t="shared" si="1336"/>
        <v>0.51072645401696126</v>
      </c>
      <c r="AF2310">
        <f t="shared" si="1337"/>
        <v>0.5107988885250857</v>
      </c>
      <c r="AG2310">
        <f t="shared" si="1338"/>
        <v>0.51565987525854784</v>
      </c>
      <c r="AH2310">
        <f t="shared" si="1339"/>
        <v>0.53452178072621259</v>
      </c>
      <c r="AI2310" t="str">
        <f t="shared" si="1340"/>
        <v/>
      </c>
      <c r="AJ2310">
        <f t="shared" si="1341"/>
        <v>0.53473025827223741</v>
      </c>
      <c r="AK2310">
        <f t="shared" si="1342"/>
        <v>0.53934762953945015</v>
      </c>
      <c r="AM2310" t="str">
        <f t="shared" si="1348"/>
        <v>BASE</v>
      </c>
      <c r="AN2310" t="str" cm="1">
        <f t="array" ref="AN2310">IF(AM2310="",_xlfn.IFS(AF2310=MAX(AF2310:AH2310),"SP",AG2310=MAX(AF2310:AH2310),"DAX",AH2310=MAX(AF2310:AH2310),"NIKKEI",MAX(AF2310:AH2310)=0,""),"")</f>
        <v/>
      </c>
      <c r="AO2310" t="str" cm="1">
        <f t="array" ref="AO2310">IF(AM2310="BASE","",IF(MAX(AF2310:AH2310)=0,_xlfn.IFS(AI2310=MAX(AI2310:AK2310),"SP&amp;DAX",AJ2310=MAX(AI2310:AK2310),"SP&amp;NIKKEI",AK2310=MAX(AI2310:AK2310),"DAX&amp;NIKKEI"),""))</f>
        <v/>
      </c>
      <c r="AQ2310" s="3">
        <f t="shared" si="1349"/>
        <v>44991</v>
      </c>
      <c r="AR2310" cm="1">
        <f t="array" ref="AR2310">IF(AM2310="BASE",AE2310,_xlfn.IFS(AN2310="DAX",AG2310,AN2310="NIKKEI",AH2310,AN2310="SP",AF2310,AN2310="",MAX(AI2310:AK2310)))</f>
        <v>0.51072645401696126</v>
      </c>
      <c r="AS2310" s="4">
        <f t="shared" si="1321"/>
        <v>0.51778835901190645</v>
      </c>
      <c r="AT2310" s="4">
        <f t="shared" si="1322"/>
        <v>0.54540913613535325</v>
      </c>
      <c r="AU2310" s="4">
        <f t="shared" si="1323"/>
        <v>3.8713188860090291E-4</v>
      </c>
      <c r="AV2310" s="4">
        <f t="shared" si="1324"/>
        <v>4.0075266654352668E-3</v>
      </c>
      <c r="AW2310" s="4">
        <f t="shared" si="1325"/>
        <v>9.6601200920232833E-2</v>
      </c>
      <c r="AX2310" s="4">
        <f t="shared" si="1326"/>
        <v>2.0334427758941044E-2</v>
      </c>
      <c r="AY2310" s="4">
        <f t="shared" si="1327"/>
        <v>1.0902464041160404E-2</v>
      </c>
      <c r="AZ2310" s="4">
        <f t="shared" si="1328"/>
        <v>-2.5334435425945214</v>
      </c>
      <c r="BA2310" s="6" t="str">
        <f t="shared" si="1329"/>
        <v>WEAKEN</v>
      </c>
      <c r="BB2310" s="4">
        <f t="shared" si="1330"/>
        <v>0</v>
      </c>
      <c r="BC2310" s="4">
        <f t="shared" si="1331"/>
        <v>0.60295548643614738</v>
      </c>
      <c r="BD2310" s="4">
        <f t="shared" si="1332"/>
        <v>0.77882552653643133</v>
      </c>
      <c r="BE2310" s="4">
        <f t="shared" si="1350"/>
        <v>0.05</v>
      </c>
      <c r="BF2310" s="4" t="str">
        <f t="shared" si="1351"/>
        <v/>
      </c>
      <c r="BG2310" s="4" t="str">
        <f t="shared" si="1352"/>
        <v/>
      </c>
      <c r="BH2310" s="4" t="str">
        <f t="shared" si="1353"/>
        <v/>
      </c>
      <c r="BI2310" s="4" t="str">
        <f t="shared" si="1354"/>
        <v/>
      </c>
      <c r="BJ2310" s="4" t="str">
        <f t="shared" si="1355"/>
        <v/>
      </c>
      <c r="BK2310" s="4" t="str">
        <f t="shared" si="1356"/>
        <v/>
      </c>
      <c r="BS2310" s="3" t="str">
        <f t="shared" si="1333"/>
        <v/>
      </c>
      <c r="BT2310" s="5">
        <f t="shared" si="1334"/>
        <v>-2.7620777123446794E-2</v>
      </c>
      <c r="BU2310" s="3"/>
    </row>
    <row r="2311" spans="1:73" x14ac:dyDescent="0.2">
      <c r="A2311" s="1">
        <v>44992</v>
      </c>
      <c r="C2311">
        <v>0.51296892956908691</v>
      </c>
      <c r="D2311">
        <v>0.51297048976446269</v>
      </c>
      <c r="E2311">
        <v>0.51637314211881169</v>
      </c>
      <c r="F2311">
        <v>0.53336947661338197</v>
      </c>
      <c r="G2311">
        <v>0.5168701438491522</v>
      </c>
      <c r="H2311">
        <v>0.53346292193528178</v>
      </c>
      <c r="I2311">
        <v>0.53708380909034092</v>
      </c>
      <c r="J2311">
        <v>0.53728655655089252</v>
      </c>
      <c r="M2311">
        <f>'[1]CAC_SWISS (-SP-NIKKEI-DAX)'!AC2396</f>
        <v>0</v>
      </c>
      <c r="N2311">
        <f>'[1]CAC_SWISS_SP (-NIKKEI-DAX)'!AD2396</f>
        <v>0</v>
      </c>
      <c r="O2311">
        <f>'[1]CAC_SWISS_DAX (-SP-NIKKEI)'!AD2396</f>
        <v>0</v>
      </c>
      <c r="P2311">
        <f>'[1]CAC_SWISS_NIKKEI (-SP-DAX)'!AD2396</f>
        <v>0</v>
      </c>
      <c r="Q2311">
        <f>'[1]CAC_SWISS_DAX_SP (-NIKKEI)'!AF2396</f>
        <v>0</v>
      </c>
      <c r="R2311">
        <f>'[1]CAC_SWISS_SP_NIKKEI (-DAX)'!AF2396</f>
        <v>0</v>
      </c>
      <c r="S2311">
        <f>'[1]CAC_SWISS_DAX_NIKKEI (-SP)'!AF2396</f>
        <v>0</v>
      </c>
      <c r="V2311" t="str">
        <f t="shared" si="1343"/>
        <v>BASE</v>
      </c>
      <c r="W2311" t="str">
        <f t="shared" si="1344"/>
        <v>BASE+SP</v>
      </c>
      <c r="X2311" t="str">
        <f t="shared" si="1345"/>
        <v>BASE+DAX</v>
      </c>
      <c r="Y2311" t="str">
        <f t="shared" si="1346"/>
        <v>BASE+NIKKEI</v>
      </c>
      <c r="Z2311" s="2" t="str">
        <f t="shared" si="1347"/>
        <v>- NIKKEI</v>
      </c>
      <c r="AA2311" s="2" t="str">
        <f t="shared" si="1320"/>
        <v>- DAX</v>
      </c>
      <c r="AB2311" s="2" t="str">
        <f t="shared" si="1335"/>
        <v>- SP</v>
      </c>
      <c r="AE2311">
        <f t="shared" si="1336"/>
        <v>0.51296892956908691</v>
      </c>
      <c r="AF2311">
        <f t="shared" si="1337"/>
        <v>0.51297048976446269</v>
      </c>
      <c r="AG2311">
        <f t="shared" si="1338"/>
        <v>0.51637314211881169</v>
      </c>
      <c r="AH2311">
        <f t="shared" si="1339"/>
        <v>0.53336947661338197</v>
      </c>
      <c r="AI2311">
        <f t="shared" si="1340"/>
        <v>0.5168701438491522</v>
      </c>
      <c r="AJ2311">
        <f t="shared" si="1341"/>
        <v>0.53346292193528178</v>
      </c>
      <c r="AK2311">
        <f t="shared" si="1342"/>
        <v>0.53708380909034092</v>
      </c>
      <c r="AM2311" t="str">
        <f t="shared" si="1348"/>
        <v>BASE</v>
      </c>
      <c r="AN2311" t="str" cm="1">
        <f t="array" ref="AN2311">IF(AM2311="",_xlfn.IFS(AF2311=MAX(AF2311:AH2311),"SP",AG2311=MAX(AF2311:AH2311),"DAX",AH2311=MAX(AF2311:AH2311),"NIKKEI",MAX(AF2311:AH2311)=0,""),"")</f>
        <v/>
      </c>
      <c r="AO2311" t="str" cm="1">
        <f t="array" ref="AO2311">IF(AM2311="BASE","",IF(MAX(AF2311:AH2311)=0,_xlfn.IFS(AI2311=MAX(AI2311:AK2311),"SP&amp;DAX",AJ2311=MAX(AI2311:AK2311),"SP&amp;NIKKEI",AK2311=MAX(AI2311:AK2311),"DAX&amp;NIKKEI"),""))</f>
        <v/>
      </c>
      <c r="AQ2311" s="3">
        <f t="shared" si="1349"/>
        <v>44992</v>
      </c>
      <c r="AR2311" cm="1">
        <f t="array" ref="AR2311">IF(AM2311="BASE",AE2311,_xlfn.IFS(AN2311="DAX",AG2311,AN2311="NIKKEI",AH2311,AN2311="SP",AF2311,AN2311="",MAX(AI2311:AK2311)))</f>
        <v>0.51296892956908691</v>
      </c>
      <c r="AS2311" s="4">
        <f t="shared" si="1321"/>
        <v>0.52130598870818246</v>
      </c>
      <c r="AT2311" s="4">
        <f t="shared" si="1322"/>
        <v>0.54298001945316332</v>
      </c>
      <c r="AU2311" s="4">
        <f t="shared" si="1323"/>
        <v>1.9822428667234923E-4</v>
      </c>
      <c r="AV2311" s="4">
        <f t="shared" si="1324"/>
        <v>4.0356549846057741E-3</v>
      </c>
      <c r="AW2311" s="4">
        <f t="shared" si="1325"/>
        <v>4.9118244108697737E-2</v>
      </c>
      <c r="AX2311" s="4">
        <f t="shared" si="1326"/>
        <v>2.0318045970349682E-2</v>
      </c>
      <c r="AY2311" s="4">
        <f t="shared" si="1327"/>
        <v>1.0026740664809797E-2</v>
      </c>
      <c r="AZ2311" s="4">
        <f t="shared" si="1328"/>
        <v>-2.1616227515536339</v>
      </c>
      <c r="BA2311" s="6" t="str">
        <f t="shared" si="1329"/>
        <v>NEUTRAL</v>
      </c>
      <c r="BB2311" s="4">
        <f t="shared" si="1330"/>
        <v>0</v>
      </c>
      <c r="BC2311" s="4">
        <f t="shared" si="1331"/>
        <v>0.60295548643614738</v>
      </c>
      <c r="BD2311" s="4">
        <f t="shared" si="1332"/>
        <v>0.77882552653643133</v>
      </c>
      <c r="BE2311" s="4">
        <f t="shared" si="1350"/>
        <v>0.05</v>
      </c>
      <c r="BF2311" s="4" t="str">
        <f t="shared" si="1351"/>
        <v/>
      </c>
      <c r="BG2311" s="4" t="str">
        <f t="shared" si="1352"/>
        <v/>
      </c>
      <c r="BH2311" s="4" t="str">
        <f t="shared" si="1353"/>
        <v/>
      </c>
      <c r="BI2311" s="4" t="str">
        <f t="shared" si="1354"/>
        <v/>
      </c>
      <c r="BJ2311" s="4" t="str">
        <f t="shared" si="1355"/>
        <v/>
      </c>
      <c r="BK2311" s="4" t="str">
        <f t="shared" si="1356"/>
        <v/>
      </c>
      <c r="BS2311" s="3" t="str">
        <f t="shared" si="1333"/>
        <v/>
      </c>
      <c r="BT2311" s="5">
        <f t="shared" si="1334"/>
        <v>-2.1674030744980866E-2</v>
      </c>
      <c r="BU2311" s="3"/>
    </row>
    <row r="2312" spans="1:73" x14ac:dyDescent="0.2">
      <c r="A2312" s="1">
        <v>44993</v>
      </c>
      <c r="C2312">
        <v>0.51281538042849029</v>
      </c>
      <c r="D2312">
        <v>0.51281896895050583</v>
      </c>
      <c r="E2312">
        <v>0.51467191311599569</v>
      </c>
      <c r="F2312">
        <v>0.53119156056215333</v>
      </c>
      <c r="G2312">
        <v>0.51505567011582709</v>
      </c>
      <c r="H2312">
        <v>0.53123372628669607</v>
      </c>
      <c r="I2312">
        <v>0.53348350559498692</v>
      </c>
      <c r="J2312">
        <v>0.53363757835629444</v>
      </c>
      <c r="M2312">
        <f>'[1]CAC_SWISS (-SP-NIKKEI-DAX)'!AC2397</f>
        <v>0</v>
      </c>
      <c r="N2312">
        <f>'[1]CAC_SWISS_SP (-NIKKEI-DAX)'!AD2397</f>
        <v>0</v>
      </c>
      <c r="O2312">
        <f>'[1]CAC_SWISS_DAX (-SP-NIKKEI)'!AD2397</f>
        <v>0</v>
      </c>
      <c r="P2312">
        <f>'[1]CAC_SWISS_NIKKEI (-SP-DAX)'!AD2397</f>
        <v>0</v>
      </c>
      <c r="Q2312">
        <f>'[1]CAC_SWISS_DAX_SP (-NIKKEI)'!AF2397</f>
        <v>0</v>
      </c>
      <c r="R2312">
        <f>'[1]CAC_SWISS_SP_NIKKEI (-DAX)'!AF2397</f>
        <v>0</v>
      </c>
      <c r="S2312">
        <f>'[1]CAC_SWISS_DAX_NIKKEI (-SP)'!AF2397</f>
        <v>0</v>
      </c>
      <c r="V2312" t="str">
        <f t="shared" si="1343"/>
        <v>BASE</v>
      </c>
      <c r="W2312" t="str">
        <f t="shared" si="1344"/>
        <v>BASE+SP</v>
      </c>
      <c r="X2312" t="str">
        <f t="shared" si="1345"/>
        <v>BASE+DAX</v>
      </c>
      <c r="Y2312" t="str">
        <f t="shared" si="1346"/>
        <v>BASE+NIKKEI</v>
      </c>
      <c r="Z2312" s="2" t="str">
        <f t="shared" si="1347"/>
        <v>- NIKKEI</v>
      </c>
      <c r="AA2312" s="2" t="str">
        <f t="shared" si="1320"/>
        <v>- DAX</v>
      </c>
      <c r="AB2312" s="2" t="str">
        <f t="shared" si="1335"/>
        <v>- SP</v>
      </c>
      <c r="AE2312">
        <f t="shared" si="1336"/>
        <v>0.51281538042849029</v>
      </c>
      <c r="AF2312">
        <f t="shared" si="1337"/>
        <v>0.51281896895050583</v>
      </c>
      <c r="AG2312">
        <f t="shared" si="1338"/>
        <v>0.51467191311599569</v>
      </c>
      <c r="AH2312">
        <f t="shared" si="1339"/>
        <v>0.53119156056215333</v>
      </c>
      <c r="AI2312">
        <f t="shared" si="1340"/>
        <v>0.51505567011582709</v>
      </c>
      <c r="AJ2312">
        <f t="shared" si="1341"/>
        <v>0.53123372628669607</v>
      </c>
      <c r="AK2312">
        <f t="shared" si="1342"/>
        <v>0.53348350559498692</v>
      </c>
      <c r="AM2312" t="str">
        <f t="shared" si="1348"/>
        <v>BASE</v>
      </c>
      <c r="AN2312" t="str" cm="1">
        <f t="array" ref="AN2312">IF(AM2312="",_xlfn.IFS(AF2312=MAX(AF2312:AH2312),"SP",AG2312=MAX(AF2312:AH2312),"DAX",AH2312=MAX(AF2312:AH2312),"NIKKEI",MAX(AF2312:AH2312)=0,""),"")</f>
        <v/>
      </c>
      <c r="AO2312" t="str" cm="1">
        <f t="array" ref="AO2312">IF(AM2312="BASE","",IF(MAX(AF2312:AH2312)=0,_xlfn.IFS(AI2312=MAX(AI2312:AK2312),"SP&amp;DAX",AJ2312=MAX(AI2312:AK2312),"SP&amp;NIKKEI",AK2312=MAX(AI2312:AK2312),"DAX&amp;NIKKEI"),""))</f>
        <v/>
      </c>
      <c r="AQ2312" s="3">
        <f t="shared" si="1349"/>
        <v>44993</v>
      </c>
      <c r="AR2312" cm="1">
        <f t="array" ref="AR2312">IF(AM2312="BASE",AE2312,_xlfn.IFS(AN2312="DAX",AG2312,AN2312="NIKKEI",AH2312,AN2312="SP",AF2312,AN2312="",MAX(AI2312:AK2312)))</f>
        <v>0.51281538042849029</v>
      </c>
      <c r="AS2312" s="4">
        <f t="shared" si="1321"/>
        <v>0.52189396132257804</v>
      </c>
      <c r="AT2312" s="4">
        <f t="shared" si="1322"/>
        <v>0.54113823370079839</v>
      </c>
      <c r="AU2312" s="4">
        <f t="shared" si="1323"/>
        <v>1.8290504217889582E-4</v>
      </c>
      <c r="AV2312" s="4">
        <f t="shared" si="1324"/>
        <v>3.994605070118987E-3</v>
      </c>
      <c r="AW2312" s="4">
        <f t="shared" si="1325"/>
        <v>4.5788016329095488E-2</v>
      </c>
      <c r="AX2312" s="4">
        <f t="shared" si="1326"/>
        <v>2.0208318216402718E-2</v>
      </c>
      <c r="AY2312" s="4">
        <f t="shared" si="1327"/>
        <v>9.9087136208626664E-3</v>
      </c>
      <c r="AZ2312" s="4">
        <f t="shared" si="1328"/>
        <v>-1.9421564811098979</v>
      </c>
      <c r="BA2312" s="6" t="str">
        <f t="shared" si="1329"/>
        <v>NEUTRAL</v>
      </c>
      <c r="BB2312" s="4">
        <f t="shared" si="1330"/>
        <v>0</v>
      </c>
      <c r="BC2312" s="4">
        <f t="shared" si="1331"/>
        <v>0.60295548643614738</v>
      </c>
      <c r="BD2312" s="4">
        <f t="shared" si="1332"/>
        <v>0.77882552653643133</v>
      </c>
      <c r="BE2312" s="4">
        <f t="shared" si="1350"/>
        <v>0.05</v>
      </c>
      <c r="BF2312" s="4" t="str">
        <f t="shared" si="1351"/>
        <v/>
      </c>
      <c r="BG2312" s="4" t="str">
        <f t="shared" si="1352"/>
        <v/>
      </c>
      <c r="BH2312" s="4" t="str">
        <f t="shared" si="1353"/>
        <v/>
      </c>
      <c r="BI2312" s="4" t="str">
        <f t="shared" si="1354"/>
        <v/>
      </c>
      <c r="BJ2312" s="4" t="str">
        <f t="shared" si="1355"/>
        <v/>
      </c>
      <c r="BK2312" s="4" t="str">
        <f t="shared" si="1356"/>
        <v/>
      </c>
      <c r="BS2312" s="3" t="str">
        <f t="shared" si="1333"/>
        <v/>
      </c>
      <c r="BT2312" s="5">
        <f t="shared" si="1334"/>
        <v>-1.9244272378220351E-2</v>
      </c>
      <c r="BU2312" s="3"/>
    </row>
    <row r="2313" spans="1:73" x14ac:dyDescent="0.2">
      <c r="A2313" s="1">
        <v>44994</v>
      </c>
      <c r="C2313">
        <v>0.51431542265242458</v>
      </c>
      <c r="D2313">
        <v>0.51440116155509796</v>
      </c>
      <c r="E2313">
        <v>0.51677143551762772</v>
      </c>
      <c r="F2313">
        <v>0.53554865255807005</v>
      </c>
      <c r="G2313">
        <v>0.51762368489246613</v>
      </c>
      <c r="H2313">
        <v>0.53556635398028818</v>
      </c>
      <c r="I2313">
        <v>0.53852580713320564</v>
      </c>
      <c r="J2313">
        <v>0.53880132501817013</v>
      </c>
      <c r="M2313">
        <f>'[1]CAC_SWISS (-SP-NIKKEI-DAX)'!AC2398</f>
        <v>0</v>
      </c>
      <c r="N2313">
        <f>'[1]CAC_SWISS_SP (-NIKKEI-DAX)'!AD2398</f>
        <v>0</v>
      </c>
      <c r="O2313">
        <f>'[1]CAC_SWISS_DAX (-SP-NIKKEI)'!AD2398</f>
        <v>0</v>
      </c>
      <c r="P2313">
        <f>'[1]CAC_SWISS_NIKKEI (-SP-DAX)'!AD2398</f>
        <v>0</v>
      </c>
      <c r="Q2313">
        <f>'[1]CAC_SWISS_DAX_SP (-NIKKEI)'!AF2398</f>
        <v>0</v>
      </c>
      <c r="R2313">
        <f>'[1]CAC_SWISS_SP_NIKKEI (-DAX)'!AF2398</f>
        <v>0</v>
      </c>
      <c r="S2313">
        <f>'[1]CAC_SWISS_DAX_NIKKEI (-SP)'!AF2398</f>
        <v>0</v>
      </c>
      <c r="V2313" t="str">
        <f t="shared" si="1343"/>
        <v>BASE</v>
      </c>
      <c r="W2313" t="str">
        <f t="shared" si="1344"/>
        <v>BASE+SP</v>
      </c>
      <c r="X2313" t="str">
        <f t="shared" si="1345"/>
        <v>BASE+DAX</v>
      </c>
      <c r="Y2313" t="str">
        <f t="shared" si="1346"/>
        <v>BASE+NIKKEI</v>
      </c>
      <c r="Z2313" s="2" t="str">
        <f t="shared" si="1347"/>
        <v>- NIKKEI</v>
      </c>
      <c r="AA2313" s="2" t="str">
        <f t="shared" si="1320"/>
        <v>- DAX</v>
      </c>
      <c r="AB2313" s="2" t="str">
        <f t="shared" si="1335"/>
        <v>- SP</v>
      </c>
      <c r="AE2313">
        <f t="shared" si="1336"/>
        <v>0.51431542265242458</v>
      </c>
      <c r="AF2313">
        <f t="shared" si="1337"/>
        <v>0.51440116155509796</v>
      </c>
      <c r="AG2313">
        <f t="shared" si="1338"/>
        <v>0.51677143551762772</v>
      </c>
      <c r="AH2313">
        <f t="shared" si="1339"/>
        <v>0.53554865255807005</v>
      </c>
      <c r="AI2313">
        <f t="shared" si="1340"/>
        <v>0.51762368489246613</v>
      </c>
      <c r="AJ2313">
        <f t="shared" si="1341"/>
        <v>0.53556635398028818</v>
      </c>
      <c r="AK2313">
        <f t="shared" si="1342"/>
        <v>0.53852580713320564</v>
      </c>
      <c r="AM2313" t="str">
        <f t="shared" si="1348"/>
        <v>BASE</v>
      </c>
      <c r="AN2313" t="str" cm="1">
        <f t="array" ref="AN2313">IF(AM2313="",_xlfn.IFS(AF2313=MAX(AF2313:AH2313),"SP",AG2313=MAX(AF2313:AH2313),"DAX",AH2313=MAX(AF2313:AH2313),"NIKKEI",MAX(AF2313:AH2313)=0,""),"")</f>
        <v/>
      </c>
      <c r="AO2313" t="str" cm="1">
        <f t="array" ref="AO2313">IF(AM2313="BASE","",IF(MAX(AF2313:AH2313)=0,_xlfn.IFS(AI2313=MAX(AI2313:AK2313),"SP&amp;DAX",AJ2313=MAX(AI2313:AK2313),"SP&amp;NIKKEI",AK2313=MAX(AI2313:AK2313),"DAX&amp;NIKKEI"),""))</f>
        <v/>
      </c>
      <c r="AQ2313" s="3">
        <f t="shared" si="1349"/>
        <v>44994</v>
      </c>
      <c r="AR2313" cm="1">
        <f t="array" ref="AR2313">IF(AM2313="BASE",AE2313,_xlfn.IFS(AN2313="DAX",AG2313,AN2313="NIKKEI",AH2313,AN2313="SP",AF2313,AN2313="",MAX(AI2313:AK2313)))</f>
        <v>0.51431542265242458</v>
      </c>
      <c r="AS2313" s="4">
        <f t="shared" si="1321"/>
        <v>0.52289977117907116</v>
      </c>
      <c r="AT2313" s="4">
        <f t="shared" si="1322"/>
        <v>0.5393448413156936</v>
      </c>
      <c r="AU2313" s="4">
        <f t="shared" si="1323"/>
        <v>1.5360134670543829E-4</v>
      </c>
      <c r="AV2313" s="4">
        <f t="shared" si="1324"/>
        <v>3.9622120255453233E-3</v>
      </c>
      <c r="AW2313" s="4">
        <f t="shared" si="1325"/>
        <v>3.876656416040683E-2</v>
      </c>
      <c r="AX2313" s="4">
        <f t="shared" si="1326"/>
        <v>2.011334098546002E-2</v>
      </c>
      <c r="AY2313" s="4">
        <f t="shared" si="1327"/>
        <v>9.7264780461095105E-3</v>
      </c>
      <c r="AZ2313" s="4">
        <f t="shared" si="1328"/>
        <v>-1.6907528150130662</v>
      </c>
      <c r="BA2313" s="6" t="str">
        <f t="shared" si="1329"/>
        <v>NEUTRAL</v>
      </c>
      <c r="BB2313" s="4">
        <f t="shared" si="1330"/>
        <v>0</v>
      </c>
      <c r="BC2313" s="4">
        <f t="shared" si="1331"/>
        <v>0.60295548643614738</v>
      </c>
      <c r="BD2313" s="4">
        <f t="shared" si="1332"/>
        <v>0.77882552653643133</v>
      </c>
      <c r="BE2313" s="4">
        <f t="shared" si="1350"/>
        <v>0.05</v>
      </c>
      <c r="BF2313" s="4" t="str">
        <f t="shared" si="1351"/>
        <v/>
      </c>
      <c r="BG2313" s="4" t="str">
        <f t="shared" si="1352"/>
        <v/>
      </c>
      <c r="BH2313" s="4" t="str">
        <f t="shared" si="1353"/>
        <v/>
      </c>
      <c r="BI2313" s="4" t="str">
        <f t="shared" si="1354"/>
        <v/>
      </c>
      <c r="BJ2313" s="4" t="str">
        <f t="shared" si="1355"/>
        <v/>
      </c>
      <c r="BK2313" s="4" t="str">
        <f t="shared" si="1356"/>
        <v/>
      </c>
      <c r="BS2313" s="3" t="str">
        <f t="shared" si="1333"/>
        <v/>
      </c>
      <c r="BT2313" s="5">
        <f t="shared" si="1334"/>
        <v>-1.6445070136622442E-2</v>
      </c>
      <c r="BU2313" s="3"/>
    </row>
    <row r="2314" spans="1:73" x14ac:dyDescent="0.2">
      <c r="A2314" s="1">
        <v>44995</v>
      </c>
      <c r="C2314">
        <v>0.51771116888590785</v>
      </c>
      <c r="D2314">
        <v>0.51794876521289435</v>
      </c>
      <c r="E2314">
        <v>0.52047679125509483</v>
      </c>
      <c r="F2314">
        <v>0.52836315838831249</v>
      </c>
      <c r="G2314">
        <v>0.5212324997099097</v>
      </c>
      <c r="H2314">
        <v>0.52853758413198704</v>
      </c>
      <c r="I2314">
        <v>0.53077977266872334</v>
      </c>
      <c r="J2314">
        <v>0.53138079655206794</v>
      </c>
      <c r="M2314">
        <f>'[1]CAC_SWISS (-SP-NIKKEI-DAX)'!AC2399</f>
        <v>0</v>
      </c>
      <c r="N2314">
        <f>'[1]CAC_SWISS_SP (-NIKKEI-DAX)'!AD2399</f>
        <v>0</v>
      </c>
      <c r="O2314">
        <f>'[1]CAC_SWISS_DAX (-SP-NIKKEI)'!AD2399</f>
        <v>0</v>
      </c>
      <c r="P2314">
        <f>'[1]CAC_SWISS_NIKKEI (-SP-DAX)'!AD2399</f>
        <v>0</v>
      </c>
      <c r="Q2314">
        <f>'[1]CAC_SWISS_DAX_SP (-NIKKEI)'!AF2399</f>
        <v>0</v>
      </c>
      <c r="R2314">
        <f>'[1]CAC_SWISS_SP_NIKKEI (-DAX)'!AF2399</f>
        <v>0</v>
      </c>
      <c r="S2314">
        <f>'[1]CAC_SWISS_DAX_NIKKEI (-SP)'!AF2399</f>
        <v>0</v>
      </c>
      <c r="V2314" t="str">
        <f t="shared" si="1343"/>
        <v>BASE</v>
      </c>
      <c r="W2314" t="str">
        <f t="shared" si="1344"/>
        <v>BASE+SP</v>
      </c>
      <c r="X2314" t="str">
        <f t="shared" si="1345"/>
        <v>BASE+DAX</v>
      </c>
      <c r="Y2314" t="str">
        <f t="shared" si="1346"/>
        <v>BASE+NIKKEI</v>
      </c>
      <c r="Z2314" s="2" t="str">
        <f t="shared" si="1347"/>
        <v>- NIKKEI</v>
      </c>
      <c r="AA2314" s="2" t="str">
        <f t="shared" si="1320"/>
        <v>- DAX</v>
      </c>
      <c r="AB2314" s="2" t="str">
        <f t="shared" si="1335"/>
        <v>- SP</v>
      </c>
      <c r="AE2314">
        <f t="shared" si="1336"/>
        <v>0.51771116888590785</v>
      </c>
      <c r="AF2314">
        <f t="shared" si="1337"/>
        <v>0.51794876521289435</v>
      </c>
      <c r="AG2314">
        <f t="shared" si="1338"/>
        <v>0.52047679125509483</v>
      </c>
      <c r="AH2314">
        <f t="shared" si="1339"/>
        <v>0.52836315838831249</v>
      </c>
      <c r="AI2314">
        <f t="shared" si="1340"/>
        <v>0.5212324997099097</v>
      </c>
      <c r="AJ2314">
        <f t="shared" si="1341"/>
        <v>0.52853758413198704</v>
      </c>
      <c r="AK2314">
        <f t="shared" si="1342"/>
        <v>0.53077977266872334</v>
      </c>
      <c r="AM2314" t="str">
        <f t="shared" si="1348"/>
        <v>BASE</v>
      </c>
      <c r="AN2314" t="str" cm="1">
        <f t="array" ref="AN2314">IF(AM2314="",_xlfn.IFS(AF2314=MAX(AF2314:AH2314),"SP",AG2314=MAX(AF2314:AH2314),"DAX",AH2314=MAX(AF2314:AH2314),"NIKKEI",MAX(AF2314:AH2314)=0,""),"")</f>
        <v/>
      </c>
      <c r="AO2314" t="str" cm="1">
        <f t="array" ref="AO2314">IF(AM2314="BASE","",IF(MAX(AF2314:AH2314)=0,_xlfn.IFS(AI2314=MAX(AI2314:AK2314),"SP&amp;DAX",AJ2314=MAX(AI2314:AK2314),"SP&amp;NIKKEI",AK2314=MAX(AI2314:AK2314),"DAX&amp;NIKKEI"),""))</f>
        <v/>
      </c>
      <c r="AQ2314" s="3">
        <f t="shared" si="1349"/>
        <v>44995</v>
      </c>
      <c r="AR2314" cm="1">
        <f t="array" ref="AR2314">IF(AM2314="BASE",AE2314,_xlfn.IFS(AN2314="DAX",AG2314,AN2314="NIKKEI",AH2314,AN2314="SP",AF2314,AN2314="",MAX(AI2314:AK2314)))</f>
        <v>0.51771116888590785</v>
      </c>
      <c r="AS2314" s="4">
        <f t="shared" si="1321"/>
        <v>0.52355245646776027</v>
      </c>
      <c r="AT2314" s="4">
        <f t="shared" si="1322"/>
        <v>0.53763621169992792</v>
      </c>
      <c r="AU2314" s="4">
        <f t="shared" si="1323"/>
        <v>1.4086909368544201E-4</v>
      </c>
      <c r="AV2314" s="4">
        <f t="shared" si="1324"/>
        <v>3.9084790069185606E-3</v>
      </c>
      <c r="AW2314" s="4">
        <f t="shared" si="1325"/>
        <v>3.6041921534203915E-2</v>
      </c>
      <c r="AX2314" s="4">
        <f t="shared" si="1326"/>
        <v>1.9971529382953181E-2</v>
      </c>
      <c r="AY2314" s="4">
        <f t="shared" si="1327"/>
        <v>9.6050241804440765E-3</v>
      </c>
      <c r="AZ2314" s="4">
        <f t="shared" si="1328"/>
        <v>-1.4662904504542855</v>
      </c>
      <c r="BA2314" s="6" t="str">
        <f t="shared" si="1329"/>
        <v>NEUTRAL</v>
      </c>
      <c r="BB2314" s="4">
        <f t="shared" si="1330"/>
        <v>0</v>
      </c>
      <c r="BC2314" s="4">
        <f t="shared" si="1331"/>
        <v>0.60295548643614738</v>
      </c>
      <c r="BD2314" s="4">
        <f t="shared" si="1332"/>
        <v>0.77882552653643133</v>
      </c>
      <c r="BE2314" s="4">
        <f t="shared" si="1350"/>
        <v>0.05</v>
      </c>
      <c r="BF2314" s="4" t="str">
        <f t="shared" si="1351"/>
        <v/>
      </c>
      <c r="BG2314" s="4" t="str">
        <f t="shared" si="1352"/>
        <v/>
      </c>
      <c r="BH2314" s="4" t="str">
        <f t="shared" si="1353"/>
        <v/>
      </c>
      <c r="BI2314" s="4" t="str">
        <f t="shared" si="1354"/>
        <v/>
      </c>
      <c r="BJ2314" s="4" t="str">
        <f t="shared" si="1355"/>
        <v/>
      </c>
      <c r="BK2314" s="4" t="str">
        <f t="shared" si="1356"/>
        <v/>
      </c>
      <c r="BS2314" s="3" t="str">
        <f t="shared" si="1333"/>
        <v/>
      </c>
      <c r="BT2314" s="5">
        <f t="shared" si="1334"/>
        <v>-1.408375523216765E-2</v>
      </c>
      <c r="BU2314" s="3"/>
    </row>
    <row r="2315" spans="1:73" x14ac:dyDescent="0.2">
      <c r="A2315" s="1">
        <v>44998</v>
      </c>
      <c r="C2315">
        <v>0.5879679428215745</v>
      </c>
      <c r="D2315">
        <v>0.58846076187768392</v>
      </c>
      <c r="E2315">
        <v>0.58812315960418748</v>
      </c>
      <c r="F2315">
        <v>0.58802598886240476</v>
      </c>
      <c r="G2315">
        <v>0.58853519021826128</v>
      </c>
      <c r="H2315">
        <v>0.58854778172448741</v>
      </c>
      <c r="I2315">
        <v>0.58817315777154311</v>
      </c>
      <c r="J2315">
        <v>0.58861321317794457</v>
      </c>
      <c r="M2315">
        <f>'[1]CAC_SWISS (-SP-NIKKEI-DAX)'!AC2400</f>
        <v>0</v>
      </c>
      <c r="N2315">
        <f>'[1]CAC_SWISS_SP (-NIKKEI-DAX)'!AD2400</f>
        <v>0</v>
      </c>
      <c r="O2315">
        <f>'[1]CAC_SWISS_DAX (-SP-NIKKEI)'!AD2400</f>
        <v>0</v>
      </c>
      <c r="P2315">
        <f>'[1]CAC_SWISS_NIKKEI (-SP-DAX)'!AD2400</f>
        <v>0</v>
      </c>
      <c r="Q2315">
        <f>'[1]CAC_SWISS_DAX_SP (-NIKKEI)'!AF2400</f>
        <v>0</v>
      </c>
      <c r="R2315">
        <f>'[1]CAC_SWISS_SP_NIKKEI (-DAX)'!AF2400</f>
        <v>0</v>
      </c>
      <c r="S2315">
        <f>'[1]CAC_SWISS_DAX_NIKKEI (-SP)'!AF2400</f>
        <v>0</v>
      </c>
      <c r="V2315" t="str">
        <f t="shared" si="1343"/>
        <v>BASE</v>
      </c>
      <c r="W2315" t="str">
        <f t="shared" si="1344"/>
        <v>BASE+SP</v>
      </c>
      <c r="X2315" t="str">
        <f t="shared" si="1345"/>
        <v>BASE+DAX</v>
      </c>
      <c r="Y2315" t="str">
        <f t="shared" si="1346"/>
        <v>BASE+NIKKEI</v>
      </c>
      <c r="Z2315" s="2" t="str">
        <f t="shared" si="1347"/>
        <v>- NIKKEI</v>
      </c>
      <c r="AA2315" s="2" t="str">
        <f t="shared" si="1320"/>
        <v>- DAX</v>
      </c>
      <c r="AB2315" s="2" t="str">
        <f t="shared" si="1335"/>
        <v>- SP</v>
      </c>
      <c r="AE2315">
        <f t="shared" si="1336"/>
        <v>0.5879679428215745</v>
      </c>
      <c r="AF2315">
        <f t="shared" si="1337"/>
        <v>0.58846076187768392</v>
      </c>
      <c r="AG2315">
        <f t="shared" si="1338"/>
        <v>0.58812315960418748</v>
      </c>
      <c r="AH2315">
        <f t="shared" si="1339"/>
        <v>0.58802598886240476</v>
      </c>
      <c r="AI2315">
        <f t="shared" si="1340"/>
        <v>0.58853519021826128</v>
      </c>
      <c r="AJ2315">
        <f t="shared" si="1341"/>
        <v>0.58854778172448741</v>
      </c>
      <c r="AK2315">
        <f t="shared" si="1342"/>
        <v>0.58817315777154311</v>
      </c>
      <c r="AM2315" t="str">
        <f t="shared" si="1348"/>
        <v>BASE</v>
      </c>
      <c r="AN2315" t="str" cm="1">
        <f t="array" ref="AN2315">IF(AM2315="",_xlfn.IFS(AF2315=MAX(AF2315:AH2315),"SP",AG2315=MAX(AF2315:AH2315),"DAX",AH2315=MAX(AF2315:AH2315),"NIKKEI",MAX(AF2315:AH2315)=0,""),"")</f>
        <v/>
      </c>
      <c r="AO2315" t="str" cm="1">
        <f t="array" ref="AO2315">IF(AM2315="BASE","",IF(MAX(AF2315:AH2315)=0,_xlfn.IFS(AI2315=MAX(AI2315:AK2315),"SP&amp;DAX",AJ2315=MAX(AI2315:AK2315),"SP&amp;NIKKEI",AK2315=MAX(AI2315:AK2315),"DAX&amp;NIKKEI"),""))</f>
        <v/>
      </c>
      <c r="AQ2315" s="3">
        <f t="shared" si="1349"/>
        <v>44998</v>
      </c>
      <c r="AR2315" cm="1">
        <f t="array" ref="AR2315">IF(AM2315="BASE",AE2315,_xlfn.IFS(AN2315="DAX",AG2315,AN2315="NIKKEI",AH2315,AN2315="SP",AF2315,AN2315="",MAX(AI2315:AK2315)))</f>
        <v>0.5879679428215745</v>
      </c>
      <c r="AS2315" s="4">
        <f t="shared" si="1321"/>
        <v>0.52958698347511723</v>
      </c>
      <c r="AT2315" s="4">
        <f t="shared" si="1322"/>
        <v>0.53610091468192567</v>
      </c>
      <c r="AU2315" s="4">
        <f t="shared" si="1323"/>
        <v>5.5960610030824851E-4</v>
      </c>
      <c r="AV2315" s="4">
        <f t="shared" si="1324"/>
        <v>3.8171866899564737E-3</v>
      </c>
      <c r="AW2315" s="4">
        <f t="shared" si="1325"/>
        <v>0.14660171109279163</v>
      </c>
      <c r="AX2315" s="4">
        <f t="shared" si="1326"/>
        <v>1.993499449732113E-2</v>
      </c>
      <c r="AY2315" s="4">
        <f t="shared" si="1327"/>
        <v>1.1502362532538885E-2</v>
      </c>
      <c r="AZ2315" s="4">
        <f t="shared" si="1328"/>
        <v>-0.5663124587128302</v>
      </c>
      <c r="BA2315" s="6" t="str">
        <f t="shared" si="1329"/>
        <v>NEUTRAL</v>
      </c>
      <c r="BB2315" s="4">
        <f t="shared" si="1330"/>
        <v>0</v>
      </c>
      <c r="BC2315" s="4">
        <f t="shared" si="1331"/>
        <v>0.60295548643614738</v>
      </c>
      <c r="BD2315" s="4">
        <f t="shared" si="1332"/>
        <v>0.77882552653643133</v>
      </c>
      <c r="BE2315" s="4">
        <f t="shared" si="1350"/>
        <v>0.05</v>
      </c>
      <c r="BF2315" s="4" t="str">
        <f t="shared" si="1351"/>
        <v/>
      </c>
      <c r="BG2315" s="4" t="str">
        <f t="shared" si="1352"/>
        <v/>
      </c>
      <c r="BH2315" s="4" t="str">
        <f t="shared" si="1353"/>
        <v/>
      </c>
      <c r="BI2315" s="4" t="str">
        <f t="shared" si="1354"/>
        <v/>
      </c>
      <c r="BJ2315" s="4" t="str">
        <f t="shared" si="1355"/>
        <v/>
      </c>
      <c r="BK2315" s="4" t="str">
        <f t="shared" si="1356"/>
        <v/>
      </c>
      <c r="BS2315" s="3" t="str">
        <f t="shared" si="1333"/>
        <v/>
      </c>
      <c r="BT2315" s="5">
        <f t="shared" si="1334"/>
        <v>-6.5139312068084321E-3</v>
      </c>
      <c r="BU2315" s="3"/>
    </row>
    <row r="2316" spans="1:73" x14ac:dyDescent="0.2">
      <c r="A2316" s="1">
        <v>44999</v>
      </c>
      <c r="C2316">
        <v>0.62424073068223151</v>
      </c>
      <c r="D2316">
        <v>0.62424191052191325</v>
      </c>
      <c r="E2316">
        <v>0.62576231237816715</v>
      </c>
      <c r="F2316">
        <v>0.62424111710349039</v>
      </c>
      <c r="G2316">
        <v>0.6258465521671901</v>
      </c>
      <c r="H2316">
        <v>0.62424246225335522</v>
      </c>
      <c r="I2316">
        <v>0.62576865925437053</v>
      </c>
      <c r="J2316">
        <v>0.62585985600788308</v>
      </c>
      <c r="M2316">
        <f>'[1]CAC_SWISS (-SP-NIKKEI-DAX)'!AC2401</f>
        <v>0</v>
      </c>
      <c r="N2316">
        <f>'[1]CAC_SWISS_SP (-NIKKEI-DAX)'!AD2401</f>
        <v>0</v>
      </c>
      <c r="O2316">
        <f>'[1]CAC_SWISS_DAX (-SP-NIKKEI)'!AD2401</f>
        <v>0</v>
      </c>
      <c r="P2316">
        <f>'[1]CAC_SWISS_NIKKEI (-SP-DAX)'!AD2401</f>
        <v>0</v>
      </c>
      <c r="Q2316">
        <f>'[1]CAC_SWISS_DAX_SP (-NIKKEI)'!AF2401</f>
        <v>0</v>
      </c>
      <c r="R2316">
        <f>'[1]CAC_SWISS_SP_NIKKEI (-DAX)'!AF2401</f>
        <v>0</v>
      </c>
      <c r="S2316">
        <f>'[1]CAC_SWISS_DAX_NIKKEI (-SP)'!AF2401</f>
        <v>0</v>
      </c>
      <c r="V2316" t="str">
        <f t="shared" si="1343"/>
        <v>BASE</v>
      </c>
      <c r="W2316" t="str">
        <f t="shared" si="1344"/>
        <v>BASE+SP</v>
      </c>
      <c r="X2316" t="str">
        <f t="shared" si="1345"/>
        <v>BASE+DAX</v>
      </c>
      <c r="Y2316" t="str">
        <f t="shared" si="1346"/>
        <v>BASE+NIKKEI</v>
      </c>
      <c r="Z2316" s="2" t="str">
        <f t="shared" si="1347"/>
        <v>- NIKKEI</v>
      </c>
      <c r="AA2316" s="2" t="str">
        <f t="shared" si="1320"/>
        <v>- DAX</v>
      </c>
      <c r="AB2316" s="2" t="str">
        <f t="shared" si="1335"/>
        <v>- SP</v>
      </c>
      <c r="AE2316">
        <f t="shared" si="1336"/>
        <v>0.62424073068223151</v>
      </c>
      <c r="AF2316">
        <f t="shared" si="1337"/>
        <v>0.62424191052191325</v>
      </c>
      <c r="AG2316">
        <f t="shared" si="1338"/>
        <v>0.62576231237816715</v>
      </c>
      <c r="AH2316">
        <f t="shared" si="1339"/>
        <v>0.62424111710349039</v>
      </c>
      <c r="AI2316">
        <f t="shared" si="1340"/>
        <v>0.6258465521671901</v>
      </c>
      <c r="AJ2316">
        <f t="shared" si="1341"/>
        <v>0.62424246225335522</v>
      </c>
      <c r="AK2316">
        <f t="shared" si="1342"/>
        <v>0.62576865925437053</v>
      </c>
      <c r="AM2316" t="str">
        <f t="shared" si="1348"/>
        <v>BASE</v>
      </c>
      <c r="AN2316" t="str" cm="1">
        <f t="array" ref="AN2316">IF(AM2316="",_xlfn.IFS(AF2316=MAX(AF2316:AH2316),"SP",AG2316=MAX(AF2316:AH2316),"DAX",AH2316=MAX(AF2316:AH2316),"NIKKEI",MAX(AF2316:AH2316)=0,""),"")</f>
        <v/>
      </c>
      <c r="AO2316" t="str" cm="1">
        <f t="array" ref="AO2316">IF(AM2316="BASE","",IF(MAX(AF2316:AH2316)=0,_xlfn.IFS(AI2316=MAX(AI2316:AK2316),"SP&amp;DAX",AJ2316=MAX(AI2316:AK2316),"SP&amp;NIKKEI",AK2316=MAX(AI2316:AK2316),"DAX&amp;NIKKEI"),""))</f>
        <v/>
      </c>
      <c r="AQ2316" s="3">
        <f t="shared" si="1349"/>
        <v>44999</v>
      </c>
      <c r="AR2316" cm="1">
        <f t="array" ref="AR2316">IF(AM2316="BASE",AE2316,_xlfn.IFS(AN2316="DAX",AG2316,AN2316="NIKKEI",AH2316,AN2316="SP",AF2316,AN2316="",MAX(AI2316:AK2316)))</f>
        <v>0.62424073068223151</v>
      </c>
      <c r="AS2316" s="4">
        <f t="shared" si="1321"/>
        <v>0.53826194199395461</v>
      </c>
      <c r="AT2316" s="4">
        <f t="shared" si="1322"/>
        <v>0.5345486418205625</v>
      </c>
      <c r="AU2316" s="4">
        <f t="shared" si="1323"/>
        <v>1.4645291036520602E-3</v>
      </c>
      <c r="AV2316" s="4">
        <f t="shared" si="1324"/>
        <v>3.6873875695860574E-3</v>
      </c>
      <c r="AW2316" s="4">
        <f t="shared" si="1325"/>
        <v>0.39717254452220951</v>
      </c>
      <c r="AX2316" s="4">
        <f t="shared" si="1326"/>
        <v>2.0027365046575582E-2</v>
      </c>
      <c r="AY2316" s="4">
        <f t="shared" si="1327"/>
        <v>1.4839159738911338E-2</v>
      </c>
      <c r="AZ2316" s="4">
        <f t="shared" si="1328"/>
        <v>0.18541131920032761</v>
      </c>
      <c r="BA2316" s="6" t="str">
        <f t="shared" si="1329"/>
        <v>NEUTRAL</v>
      </c>
      <c r="BB2316" s="4">
        <f t="shared" si="1330"/>
        <v>0</v>
      </c>
      <c r="BC2316" s="4">
        <f t="shared" si="1331"/>
        <v>0.60295548643614738</v>
      </c>
      <c r="BD2316" s="4">
        <f t="shared" si="1332"/>
        <v>0.77882552653643133</v>
      </c>
      <c r="BE2316" s="4">
        <f t="shared" si="1350"/>
        <v>0.05</v>
      </c>
      <c r="BF2316" s="4" t="str">
        <f t="shared" si="1351"/>
        <v/>
      </c>
      <c r="BG2316" s="4" t="str">
        <f t="shared" si="1352"/>
        <v/>
      </c>
      <c r="BH2316" s="4" t="str">
        <f t="shared" si="1353"/>
        <v/>
      </c>
      <c r="BI2316" s="4" t="str">
        <f t="shared" si="1354"/>
        <v/>
      </c>
      <c r="BJ2316" s="4" t="str">
        <f t="shared" si="1355"/>
        <v/>
      </c>
      <c r="BK2316" s="4" t="str">
        <f t="shared" si="1356"/>
        <v/>
      </c>
      <c r="BS2316" s="3" t="str">
        <f t="shared" si="1333"/>
        <v/>
      </c>
      <c r="BT2316" s="5">
        <f t="shared" si="1334"/>
        <v>3.7133001733921089E-3</v>
      </c>
      <c r="BU2316" s="3"/>
    </row>
    <row r="2317" spans="1:73" x14ac:dyDescent="0.2">
      <c r="A2317" s="1">
        <v>45000</v>
      </c>
      <c r="C2317">
        <v>0.67148046763312108</v>
      </c>
      <c r="D2317">
        <v>0.67320409300789152</v>
      </c>
      <c r="E2317">
        <v>0.67250951770793654</v>
      </c>
      <c r="F2317">
        <v>0.67153453221624404</v>
      </c>
      <c r="G2317">
        <v>0.67379349684004131</v>
      </c>
      <c r="H2317">
        <v>0.67333925107039228</v>
      </c>
      <c r="I2317">
        <v>0.67254320445299487</v>
      </c>
      <c r="J2317">
        <v>0.67389226229230414</v>
      </c>
      <c r="M2317">
        <f>'[1]CAC_SWISS (-SP-NIKKEI-DAX)'!AC2402</f>
        <v>0</v>
      </c>
      <c r="N2317">
        <f>'[1]CAC_SWISS_SP (-NIKKEI-DAX)'!AD2402</f>
        <v>0</v>
      </c>
      <c r="O2317">
        <f>'[1]CAC_SWISS_DAX (-SP-NIKKEI)'!AD2402</f>
        <v>0</v>
      </c>
      <c r="P2317">
        <f>'[1]CAC_SWISS_NIKKEI (-SP-DAX)'!AD2402</f>
        <v>0</v>
      </c>
      <c r="Q2317">
        <f>'[1]CAC_SWISS_DAX_SP (-NIKKEI)'!AF2402</f>
        <v>0</v>
      </c>
      <c r="R2317">
        <f>'[1]CAC_SWISS_SP_NIKKEI (-DAX)'!AF2402</f>
        <v>0</v>
      </c>
      <c r="S2317">
        <f>'[1]CAC_SWISS_DAX_NIKKEI (-SP)'!AF2402</f>
        <v>0</v>
      </c>
      <c r="V2317" t="str">
        <f t="shared" si="1343"/>
        <v>BASE</v>
      </c>
      <c r="W2317" t="str">
        <f t="shared" si="1344"/>
        <v>BASE+SP</v>
      </c>
      <c r="X2317" t="str">
        <f t="shared" si="1345"/>
        <v>BASE+DAX</v>
      </c>
      <c r="Y2317" t="str">
        <f t="shared" si="1346"/>
        <v>BASE+NIKKEI</v>
      </c>
      <c r="Z2317" s="2" t="str">
        <f t="shared" si="1347"/>
        <v>- NIKKEI</v>
      </c>
      <c r="AA2317" s="2" t="str">
        <f t="shared" si="1320"/>
        <v>- DAX</v>
      </c>
      <c r="AB2317" s="2" t="str">
        <f t="shared" si="1335"/>
        <v>- SP</v>
      </c>
      <c r="AE2317">
        <f t="shared" si="1336"/>
        <v>0.67148046763312108</v>
      </c>
      <c r="AF2317">
        <f t="shared" si="1337"/>
        <v>0.67320409300789152</v>
      </c>
      <c r="AG2317">
        <f t="shared" si="1338"/>
        <v>0.67250951770793654</v>
      </c>
      <c r="AH2317">
        <f t="shared" si="1339"/>
        <v>0.67153453221624404</v>
      </c>
      <c r="AI2317">
        <f t="shared" si="1340"/>
        <v>0.67379349684004131</v>
      </c>
      <c r="AJ2317">
        <f t="shared" si="1341"/>
        <v>0.67333925107039228</v>
      </c>
      <c r="AK2317">
        <f t="shared" si="1342"/>
        <v>0.67254320445299487</v>
      </c>
      <c r="AM2317" t="str">
        <f t="shared" si="1348"/>
        <v>BASE</v>
      </c>
      <c r="AN2317" t="str" cm="1">
        <f t="array" ref="AN2317">IF(AM2317="",_xlfn.IFS(AF2317=MAX(AF2317:AH2317),"SP",AG2317=MAX(AF2317:AH2317),"DAX",AH2317=MAX(AF2317:AH2317),"NIKKEI",MAX(AF2317:AH2317)=0,""),"")</f>
        <v/>
      </c>
      <c r="AO2317" t="str" cm="1">
        <f t="array" ref="AO2317">IF(AM2317="BASE","",IF(MAX(AF2317:AH2317)=0,_xlfn.IFS(AI2317=MAX(AI2317:AK2317),"SP&amp;DAX",AJ2317=MAX(AI2317:AK2317),"SP&amp;NIKKEI",AK2317=MAX(AI2317:AK2317),"DAX&amp;NIKKEI"),""))</f>
        <v/>
      </c>
      <c r="AQ2317" s="3">
        <f t="shared" si="1349"/>
        <v>45000</v>
      </c>
      <c r="AR2317" cm="1">
        <f t="array" ref="AR2317">IF(AM2317="BASE",AE2317,_xlfn.IFS(AN2317="DAX",AG2317,AN2317="NIKKEI",AH2317,AN2317="SP",AF2317,AN2317="",MAX(AI2317:AK2317)))</f>
        <v>0.67148046763312108</v>
      </c>
      <c r="AS2317" s="4">
        <f t="shared" si="1321"/>
        <v>0.55246216953835203</v>
      </c>
      <c r="AT2317" s="4">
        <f t="shared" si="1322"/>
        <v>0.53254189637774085</v>
      </c>
      <c r="AU2317" s="4">
        <f t="shared" si="1323"/>
        <v>3.203813180286859E-3</v>
      </c>
      <c r="AV2317" s="4">
        <f t="shared" si="1324"/>
        <v>3.498583296621934E-3</v>
      </c>
      <c r="AW2317" s="4">
        <f t="shared" si="1325"/>
        <v>0.91574586301269689</v>
      </c>
      <c r="AX2317" s="4">
        <f t="shared" si="1326"/>
        <v>2.0355372085489806E-2</v>
      </c>
      <c r="AY2317" s="4">
        <f t="shared" si="1327"/>
        <v>1.9757352655685543E-2</v>
      </c>
      <c r="AZ2317" s="4">
        <f t="shared" si="1328"/>
        <v>0.97862486015724648</v>
      </c>
      <c r="BA2317" s="6" t="str">
        <f t="shared" si="1329"/>
        <v>NEUTRAL</v>
      </c>
      <c r="BB2317" s="4">
        <f t="shared" si="1330"/>
        <v>0</v>
      </c>
      <c r="BC2317" s="4">
        <f t="shared" si="1331"/>
        <v>0.60295548643614738</v>
      </c>
      <c r="BD2317" s="4">
        <f t="shared" si="1332"/>
        <v>0.77882552653643133</v>
      </c>
      <c r="BE2317" s="4">
        <f t="shared" si="1350"/>
        <v>0.05</v>
      </c>
      <c r="BF2317" s="4" t="str">
        <f t="shared" si="1351"/>
        <v/>
      </c>
      <c r="BG2317" s="4" t="str">
        <f t="shared" si="1352"/>
        <v/>
      </c>
      <c r="BH2317" s="4" t="str">
        <f t="shared" si="1353"/>
        <v/>
      </c>
      <c r="BI2317" s="4" t="str">
        <f t="shared" si="1354"/>
        <v/>
      </c>
      <c r="BJ2317" s="4" t="str">
        <f t="shared" si="1355"/>
        <v/>
      </c>
      <c r="BK2317" s="4" t="str">
        <f t="shared" si="1356"/>
        <v/>
      </c>
      <c r="BS2317" s="3" t="str">
        <f t="shared" si="1333"/>
        <v/>
      </c>
      <c r="BT2317" s="5">
        <f t="shared" si="1334"/>
        <v>1.9920273160611179E-2</v>
      </c>
      <c r="BU2317" s="3"/>
    </row>
    <row r="2318" spans="1:73" x14ac:dyDescent="0.2">
      <c r="A2318" s="1">
        <v>45001</v>
      </c>
      <c r="C2318">
        <v>0.67279275858681908</v>
      </c>
      <c r="D2318">
        <v>0.67478221966194141</v>
      </c>
      <c r="E2318">
        <v>0.67326399845036489</v>
      </c>
      <c r="F2318">
        <v>0.67279323742130204</v>
      </c>
      <c r="G2318">
        <v>0.67497058272435584</v>
      </c>
      <c r="H2318">
        <v>0.67481288886859569</v>
      </c>
      <c r="I2318">
        <v>0.67326449675054167</v>
      </c>
      <c r="J2318">
        <v>0.67498969205014014</v>
      </c>
      <c r="M2318">
        <f>'[1]CAC_SWISS (-SP-NIKKEI-DAX)'!AC2403</f>
        <v>0</v>
      </c>
      <c r="N2318">
        <f>'[1]CAC_SWISS_SP (-NIKKEI-DAX)'!AD2403</f>
        <v>0</v>
      </c>
      <c r="O2318">
        <f>'[1]CAC_SWISS_DAX (-SP-NIKKEI)'!AD2403</f>
        <v>0</v>
      </c>
      <c r="P2318">
        <f>'[1]CAC_SWISS_NIKKEI (-SP-DAX)'!AD2403</f>
        <v>0</v>
      </c>
      <c r="Q2318">
        <f>'[1]CAC_SWISS_DAX_SP (-NIKKEI)'!AF2403</f>
        <v>0</v>
      </c>
      <c r="R2318">
        <f>'[1]CAC_SWISS_SP_NIKKEI (-DAX)'!AF2403</f>
        <v>0</v>
      </c>
      <c r="S2318">
        <f>'[1]CAC_SWISS_DAX_NIKKEI (-SP)'!AF2403</f>
        <v>0</v>
      </c>
      <c r="V2318" t="str">
        <f t="shared" si="1343"/>
        <v>BASE</v>
      </c>
      <c r="W2318" t="str">
        <f t="shared" si="1344"/>
        <v>BASE+SP</v>
      </c>
      <c r="X2318" t="str">
        <f t="shared" si="1345"/>
        <v>BASE+DAX</v>
      </c>
      <c r="Y2318" t="str">
        <f t="shared" si="1346"/>
        <v>BASE+NIKKEI</v>
      </c>
      <c r="Z2318" s="2" t="str">
        <f t="shared" si="1347"/>
        <v>- NIKKEI</v>
      </c>
      <c r="AA2318" s="2" t="str">
        <f t="shared" si="1320"/>
        <v>- DAX</v>
      </c>
      <c r="AB2318" s="2" t="str">
        <f t="shared" si="1335"/>
        <v>- SP</v>
      </c>
      <c r="AE2318">
        <f t="shared" si="1336"/>
        <v>0.67279275858681908</v>
      </c>
      <c r="AF2318">
        <f t="shared" si="1337"/>
        <v>0.67478221966194141</v>
      </c>
      <c r="AG2318">
        <f t="shared" si="1338"/>
        <v>0.67326399845036489</v>
      </c>
      <c r="AH2318">
        <f t="shared" si="1339"/>
        <v>0.67279323742130204</v>
      </c>
      <c r="AI2318">
        <f t="shared" si="1340"/>
        <v>0.67497058272435584</v>
      </c>
      <c r="AJ2318">
        <f t="shared" si="1341"/>
        <v>0.67481288886859569</v>
      </c>
      <c r="AK2318">
        <f t="shared" si="1342"/>
        <v>0.67326449675054167</v>
      </c>
      <c r="AM2318" t="str">
        <f t="shared" si="1348"/>
        <v>BASE</v>
      </c>
      <c r="AN2318" t="str" cm="1">
        <f t="array" ref="AN2318">IF(AM2318="",_xlfn.IFS(AF2318=MAX(AF2318:AH2318),"SP",AG2318=MAX(AF2318:AH2318),"DAX",AH2318=MAX(AF2318:AH2318),"NIKKEI",MAX(AF2318:AH2318)=0,""),"")</f>
        <v/>
      </c>
      <c r="AO2318" t="str" cm="1">
        <f t="array" ref="AO2318">IF(AM2318="BASE","",IF(MAX(AF2318:AH2318)=0,_xlfn.IFS(AI2318=MAX(AI2318:AK2318),"SP&amp;DAX",AJ2318=MAX(AI2318:AK2318),"SP&amp;NIKKEI",AK2318=MAX(AI2318:AK2318),"DAX&amp;NIKKEI"),""))</f>
        <v/>
      </c>
      <c r="AQ2318" s="3">
        <f t="shared" si="1349"/>
        <v>45001</v>
      </c>
      <c r="AR2318" cm="1">
        <f t="array" ref="AR2318">IF(AM2318="BASE",AE2318,_xlfn.IFS(AN2318="DAX",AG2318,AN2318="NIKKEI",AH2318,AN2318="SP",AF2318,AN2318="",MAX(AI2318:AK2318)))</f>
        <v>0.67279275858681908</v>
      </c>
      <c r="AS2318" s="4">
        <f t="shared" si="1321"/>
        <v>0.56709843746120392</v>
      </c>
      <c r="AT2318" s="4">
        <f t="shared" si="1322"/>
        <v>0.53042115238298659</v>
      </c>
      <c r="AU2318" s="4">
        <f t="shared" si="1323"/>
        <v>4.499321797454936E-3</v>
      </c>
      <c r="AV2318" s="4">
        <f t="shared" si="1324"/>
        <v>3.290979101546806E-3</v>
      </c>
      <c r="AW2318" s="4">
        <f t="shared" si="1325"/>
        <v>1.3671681462031138</v>
      </c>
      <c r="AX2318" s="4">
        <f t="shared" si="1326"/>
        <v>2.0430801906024549E-2</v>
      </c>
      <c r="AY2318" s="4">
        <f t="shared" si="1327"/>
        <v>2.27101686866573E-2</v>
      </c>
      <c r="AZ2318" s="4">
        <f t="shared" si="1328"/>
        <v>1.7951955702434803</v>
      </c>
      <c r="BA2318" s="6" t="str">
        <f t="shared" si="1329"/>
        <v>NEUTRAL</v>
      </c>
      <c r="BB2318" s="4">
        <f t="shared" si="1330"/>
        <v>0</v>
      </c>
      <c r="BC2318" s="4">
        <f t="shared" si="1331"/>
        <v>0.60295548643614738</v>
      </c>
      <c r="BD2318" s="4">
        <f t="shared" si="1332"/>
        <v>0.77882552653643133</v>
      </c>
      <c r="BE2318" s="4">
        <f t="shared" si="1350"/>
        <v>0.05</v>
      </c>
      <c r="BF2318" s="4" t="str">
        <f t="shared" si="1351"/>
        <v/>
      </c>
      <c r="BG2318" s="4" t="str">
        <f t="shared" si="1352"/>
        <v/>
      </c>
      <c r="BH2318" s="4" t="str">
        <f t="shared" si="1353"/>
        <v/>
      </c>
      <c r="BI2318" s="4" t="str">
        <f t="shared" si="1354"/>
        <v/>
      </c>
      <c r="BJ2318" s="4" t="str">
        <f t="shared" si="1355"/>
        <v/>
      </c>
      <c r="BK2318" s="4" t="str">
        <f t="shared" si="1356"/>
        <v/>
      </c>
      <c r="BS2318" s="3" t="str">
        <f t="shared" si="1333"/>
        <v/>
      </c>
      <c r="BT2318" s="5">
        <f t="shared" si="1334"/>
        <v>3.6677285078217325E-2</v>
      </c>
      <c r="BU2318" s="3"/>
    </row>
    <row r="2319" spans="1:73" ht="22" x14ac:dyDescent="0.3">
      <c r="A2319" s="1">
        <v>45002</v>
      </c>
      <c r="C2319">
        <v>0.68006338737228744</v>
      </c>
      <c r="D2319">
        <v>0.6819697914925783</v>
      </c>
      <c r="E2319">
        <v>0.68084459468746938</v>
      </c>
      <c r="F2319">
        <v>0.6800663210765775</v>
      </c>
      <c r="G2319">
        <v>0.68237349848490769</v>
      </c>
      <c r="H2319">
        <v>0.68201363442033858</v>
      </c>
      <c r="I2319">
        <v>0.68084468117907049</v>
      </c>
      <c r="J2319">
        <v>0.68239590319158205</v>
      </c>
      <c r="M2319">
        <f>'[1]CAC_SWISS (-SP-NIKKEI-DAX)'!AC2404</f>
        <v>0</v>
      </c>
      <c r="N2319">
        <f>'[1]CAC_SWISS_SP (-NIKKEI-DAX)'!AD2404</f>
        <v>0</v>
      </c>
      <c r="O2319">
        <f>'[1]CAC_SWISS_DAX (-SP-NIKKEI)'!AD2404</f>
        <v>0</v>
      </c>
      <c r="P2319">
        <f>'[1]CAC_SWISS_NIKKEI (-SP-DAX)'!AD2404</f>
        <v>0</v>
      </c>
      <c r="Q2319">
        <f>'[1]CAC_SWISS_DAX_SP (-NIKKEI)'!AF2404</f>
        <v>0</v>
      </c>
      <c r="R2319">
        <f>'[1]CAC_SWISS_SP_NIKKEI (-DAX)'!AF2404</f>
        <v>0</v>
      </c>
      <c r="S2319">
        <f>'[1]CAC_SWISS_DAX_NIKKEI (-SP)'!AF2404</f>
        <v>0</v>
      </c>
      <c r="V2319" t="str">
        <f t="shared" si="1343"/>
        <v>BASE</v>
      </c>
      <c r="W2319" t="str">
        <f t="shared" si="1344"/>
        <v>BASE+SP</v>
      </c>
      <c r="X2319" t="str">
        <f t="shared" si="1345"/>
        <v>BASE+DAX</v>
      </c>
      <c r="Y2319" t="str">
        <f t="shared" si="1346"/>
        <v>BASE+NIKKEI</v>
      </c>
      <c r="Z2319" s="2" t="str">
        <f t="shared" si="1347"/>
        <v>- NIKKEI</v>
      </c>
      <c r="AA2319" s="2" t="str">
        <f t="shared" si="1320"/>
        <v>- DAX</v>
      </c>
      <c r="AB2319" s="2" t="str">
        <f t="shared" si="1335"/>
        <v>- SP</v>
      </c>
      <c r="AE2319">
        <f t="shared" si="1336"/>
        <v>0.68006338737228744</v>
      </c>
      <c r="AF2319">
        <f t="shared" si="1337"/>
        <v>0.6819697914925783</v>
      </c>
      <c r="AG2319">
        <f t="shared" si="1338"/>
        <v>0.68084459468746938</v>
      </c>
      <c r="AH2319">
        <f t="shared" si="1339"/>
        <v>0.6800663210765775</v>
      </c>
      <c r="AI2319">
        <f t="shared" si="1340"/>
        <v>0.68237349848490769</v>
      </c>
      <c r="AJ2319">
        <f t="shared" si="1341"/>
        <v>0.68201363442033858</v>
      </c>
      <c r="AK2319">
        <f t="shared" si="1342"/>
        <v>0.68084468117907049</v>
      </c>
      <c r="AM2319" t="str">
        <f t="shared" si="1348"/>
        <v>BASE</v>
      </c>
      <c r="AN2319" t="str" cm="1">
        <f t="array" ref="AN2319">IF(AM2319="",_xlfn.IFS(AF2319=MAX(AF2319:AH2319),"SP",AG2319=MAX(AF2319:AH2319),"DAX",AH2319=MAX(AF2319:AH2319),"NIKKEI",MAX(AF2319:AH2319)=0,""),"")</f>
        <v/>
      </c>
      <c r="AO2319" t="str" cm="1">
        <f t="array" ref="AO2319">IF(AM2319="BASE","",IF(MAX(AF2319:AH2319)=0,_xlfn.IFS(AI2319=MAX(AI2319:AK2319),"SP&amp;DAX",AJ2319=MAX(AI2319:AK2319),"SP&amp;NIKKEI",AK2319=MAX(AI2319:AK2319),"DAX&amp;NIKKEI"),""))</f>
        <v/>
      </c>
      <c r="AQ2319" s="3">
        <f t="shared" si="1349"/>
        <v>45002</v>
      </c>
      <c r="AR2319" cm="1">
        <f t="array" ref="AR2319">IF(AM2319="BASE",AE2319,_xlfn.IFS(AN2319="DAX",AG2319,AN2319="NIKKEI",AH2319,AN2319="SP",AF2319,AN2319="",MAX(AI2319:AK2319)))</f>
        <v>0.68006338737228744</v>
      </c>
      <c r="AS2319" s="4">
        <f t="shared" si="1321"/>
        <v>0.58050826426489055</v>
      </c>
      <c r="AT2319" s="4">
        <f t="shared" si="1322"/>
        <v>0.52869276198724113</v>
      </c>
      <c r="AU2319" s="4">
        <f t="shared" si="1323"/>
        <v>5.6677916001615335E-3</v>
      </c>
      <c r="AV2319" s="4">
        <f t="shared" si="1324"/>
        <v>3.0806871752712649E-3</v>
      </c>
      <c r="AW2319" s="4">
        <f t="shared" si="1325"/>
        <v>1.8397816064081434</v>
      </c>
      <c r="AX2319" s="4">
        <f t="shared" si="1326"/>
        <v>2.0441529532643998E-2</v>
      </c>
      <c r="AY2319" s="4">
        <f t="shared" si="1327"/>
        <v>2.5067766225205998E-2</v>
      </c>
      <c r="AZ2319" s="4">
        <f t="shared" si="1328"/>
        <v>2.5348153226451529</v>
      </c>
      <c r="BA2319" s="6" t="str">
        <f t="shared" si="1329"/>
        <v>STRENGTHEN</v>
      </c>
      <c r="BB2319" s="4">
        <f t="shared" si="1330"/>
        <v>0.1</v>
      </c>
      <c r="BC2319" s="4">
        <f t="shared" si="1331"/>
        <v>0.60295548643614738</v>
      </c>
      <c r="BD2319" s="4">
        <f t="shared" si="1332"/>
        <v>0.77882552653643133</v>
      </c>
      <c r="BE2319" s="4">
        <f t="shared" si="1350"/>
        <v>0.05</v>
      </c>
      <c r="BF2319" s="4" t="str">
        <f t="shared" si="1351"/>
        <v/>
      </c>
      <c r="BG2319" s="4" t="str">
        <f t="shared" si="1352"/>
        <v/>
      </c>
      <c r="BH2319" s="4" t="str">
        <f t="shared" si="1353"/>
        <v/>
      </c>
      <c r="BI2319" s="4" t="str">
        <f t="shared" si="1354"/>
        <v/>
      </c>
      <c r="BJ2319" s="4" t="str">
        <f t="shared" si="1355"/>
        <v/>
      </c>
      <c r="BK2319" s="4" t="str">
        <f t="shared" si="1356"/>
        <v/>
      </c>
      <c r="BS2319" s="3" t="str">
        <f t="shared" si="1333"/>
        <v>Change</v>
      </c>
      <c r="BT2319" s="21">
        <f t="shared" si="1334"/>
        <v>5.1815502277649417E-2</v>
      </c>
      <c r="BU2319" s="3">
        <f>A2319</f>
        <v>45002</v>
      </c>
    </row>
    <row r="2320" spans="1:73" x14ac:dyDescent="0.2">
      <c r="A2320" s="1">
        <v>45005</v>
      </c>
      <c r="C2320">
        <v>0.68272851100115484</v>
      </c>
      <c r="D2320">
        <v>0.68454205140202273</v>
      </c>
      <c r="E2320">
        <v>0.68341850923584369</v>
      </c>
      <c r="F2320">
        <v>0.68280401804707436</v>
      </c>
      <c r="G2320">
        <v>0.68488609635013675</v>
      </c>
      <c r="H2320">
        <v>0.68472874686940122</v>
      </c>
      <c r="I2320">
        <v>0.68346528985855082</v>
      </c>
      <c r="J2320">
        <v>0.68502898980417237</v>
      </c>
      <c r="M2320">
        <f>'[1]CAC_SWISS (-SP-NIKKEI-DAX)'!AC2405</f>
        <v>0</v>
      </c>
      <c r="N2320">
        <f>'[1]CAC_SWISS_SP (-NIKKEI-DAX)'!AD2405</f>
        <v>0</v>
      </c>
      <c r="O2320">
        <f>'[1]CAC_SWISS_DAX (-SP-NIKKEI)'!AD2405</f>
        <v>0</v>
      </c>
      <c r="P2320">
        <f>'[1]CAC_SWISS_NIKKEI (-SP-DAX)'!AD2405</f>
        <v>0</v>
      </c>
      <c r="Q2320">
        <f>'[1]CAC_SWISS_DAX_SP (-NIKKEI)'!AF2405</f>
        <v>0</v>
      </c>
      <c r="R2320">
        <f>'[1]CAC_SWISS_SP_NIKKEI (-DAX)'!AF2405</f>
        <v>0</v>
      </c>
      <c r="S2320">
        <f>'[1]CAC_SWISS_DAX_NIKKEI (-SP)'!AF2405</f>
        <v>0</v>
      </c>
      <c r="V2320" t="str">
        <f t="shared" si="1343"/>
        <v>BASE</v>
      </c>
      <c r="W2320" t="str">
        <f t="shared" si="1344"/>
        <v>BASE+SP</v>
      </c>
      <c r="X2320" t="str">
        <f t="shared" si="1345"/>
        <v>BASE+DAX</v>
      </c>
      <c r="Y2320" t="str">
        <f t="shared" si="1346"/>
        <v>BASE+NIKKEI</v>
      </c>
      <c r="Z2320" s="2" t="str">
        <f t="shared" si="1347"/>
        <v>- NIKKEI</v>
      </c>
      <c r="AA2320" s="2" t="str">
        <f t="shared" si="1320"/>
        <v>- DAX</v>
      </c>
      <c r="AB2320" s="2" t="str">
        <f t="shared" si="1335"/>
        <v>- SP</v>
      </c>
      <c r="AE2320">
        <f t="shared" si="1336"/>
        <v>0.68272851100115484</v>
      </c>
      <c r="AF2320">
        <f t="shared" si="1337"/>
        <v>0.68454205140202273</v>
      </c>
      <c r="AG2320">
        <f t="shared" si="1338"/>
        <v>0.68341850923584369</v>
      </c>
      <c r="AH2320">
        <f t="shared" si="1339"/>
        <v>0.68280401804707436</v>
      </c>
      <c r="AI2320">
        <f t="shared" si="1340"/>
        <v>0.68488609635013675</v>
      </c>
      <c r="AJ2320">
        <f t="shared" si="1341"/>
        <v>0.68472874686940122</v>
      </c>
      <c r="AK2320">
        <f t="shared" si="1342"/>
        <v>0.68346528985855082</v>
      </c>
      <c r="AM2320" t="str">
        <f t="shared" si="1348"/>
        <v>BASE</v>
      </c>
      <c r="AN2320" t="str" cm="1">
        <f t="array" ref="AN2320">IF(AM2320="",_xlfn.IFS(AF2320=MAX(AF2320:AH2320),"SP",AG2320=MAX(AF2320:AH2320),"DAX",AH2320=MAX(AF2320:AH2320),"NIKKEI",MAX(AF2320:AH2320)=0,""),"")</f>
        <v/>
      </c>
      <c r="AO2320" t="str" cm="1">
        <f t="array" ref="AO2320">IF(AM2320="BASE","",IF(MAX(AF2320:AH2320)=0,_xlfn.IFS(AI2320=MAX(AI2320:AK2320),"SP&amp;DAX",AJ2320=MAX(AI2320:AK2320),"SP&amp;NIKKEI",AK2320=MAX(AI2320:AK2320),"DAX&amp;NIKKEI"),""))</f>
        <v/>
      </c>
      <c r="AQ2320" s="3">
        <f t="shared" si="1349"/>
        <v>45005</v>
      </c>
      <c r="AR2320" cm="1">
        <f t="array" ref="AR2320">IF(AM2320="BASE",AE2320,_xlfn.IFS(AN2320="DAX",AG2320,AN2320="NIKKEI",AH2320,AN2320="SP",AF2320,AN2320="",MAX(AI2320:AK2320)))</f>
        <v>0.68272851100115484</v>
      </c>
      <c r="AS2320" s="4">
        <f t="shared" si="1321"/>
        <v>0.59770846996330984</v>
      </c>
      <c r="AT2320" s="4">
        <f t="shared" si="1322"/>
        <v>0.52629201251837887</v>
      </c>
      <c r="AU2320" s="4">
        <f t="shared" si="1323"/>
        <v>5.9590146046800069E-3</v>
      </c>
      <c r="AV2320" s="4">
        <f t="shared" si="1324"/>
        <v>2.8687705528322506E-3</v>
      </c>
      <c r="AW2320" s="4">
        <f t="shared" si="1325"/>
        <v>2.077201538058473</v>
      </c>
      <c r="AX2320" s="4">
        <f t="shared" si="1326"/>
        <v>2.0044823316459282E-2</v>
      </c>
      <c r="AY2320" s="4">
        <f t="shared" si="1327"/>
        <v>2.5559281514249296E-2</v>
      </c>
      <c r="AZ2320" s="4">
        <f t="shared" si="1328"/>
        <v>3.5628379615743091</v>
      </c>
      <c r="BA2320" s="6" t="str">
        <f t="shared" si="1329"/>
        <v>STRENGTHEN</v>
      </c>
      <c r="BB2320" s="4">
        <f t="shared" si="1330"/>
        <v>0.1</v>
      </c>
      <c r="BC2320" s="4">
        <f t="shared" si="1331"/>
        <v>0.60295548643614738</v>
      </c>
      <c r="BD2320" s="4">
        <f t="shared" si="1332"/>
        <v>0.77882552653643133</v>
      </c>
      <c r="BE2320" s="4">
        <f t="shared" si="1350"/>
        <v>0.05</v>
      </c>
      <c r="BF2320" s="4" t="str">
        <f t="shared" si="1351"/>
        <v/>
      </c>
      <c r="BG2320" s="4" t="str">
        <f t="shared" si="1352"/>
        <v/>
      </c>
      <c r="BH2320" s="4" t="str">
        <f t="shared" si="1353"/>
        <v/>
      </c>
      <c r="BI2320" s="4" t="str">
        <f t="shared" si="1354"/>
        <v/>
      </c>
      <c r="BJ2320" s="4" t="str">
        <f t="shared" si="1355"/>
        <v/>
      </c>
      <c r="BK2320" s="4" t="str">
        <f t="shared" si="1356"/>
        <v/>
      </c>
      <c r="BS2320" s="3" t="str">
        <f t="shared" si="1333"/>
        <v/>
      </c>
      <c r="BT2320" s="5">
        <f t="shared" si="1334"/>
        <v>7.141645744493097E-2</v>
      </c>
      <c r="BU2320" s="3"/>
    </row>
    <row r="2321" spans="1:73" x14ac:dyDescent="0.2">
      <c r="A2321" s="1">
        <v>45006</v>
      </c>
      <c r="C2321">
        <v>0.68888656411066351</v>
      </c>
      <c r="D2321">
        <v>0.69014648743234974</v>
      </c>
      <c r="E2321">
        <v>0.68905090273665626</v>
      </c>
      <c r="F2321">
        <v>0.68895492538346703</v>
      </c>
      <c r="G2321">
        <v>0.69018362726114346</v>
      </c>
      <c r="H2321">
        <v>0.69030009550627036</v>
      </c>
      <c r="I2321">
        <v>0.68910511281190712</v>
      </c>
      <c r="J2321">
        <v>0.69032431361285163</v>
      </c>
      <c r="M2321">
        <f>'[1]CAC_SWISS (-SP-NIKKEI-DAX)'!AC2406</f>
        <v>0</v>
      </c>
      <c r="N2321">
        <f>'[1]CAC_SWISS_SP (-NIKKEI-DAX)'!AD2406</f>
        <v>0</v>
      </c>
      <c r="O2321">
        <f>'[1]CAC_SWISS_DAX (-SP-NIKKEI)'!AD2406</f>
        <v>0</v>
      </c>
      <c r="P2321">
        <f>'[1]CAC_SWISS_NIKKEI (-SP-DAX)'!AD2406</f>
        <v>0</v>
      </c>
      <c r="Q2321">
        <f>'[1]CAC_SWISS_DAX_SP (-NIKKEI)'!AF2406</f>
        <v>0</v>
      </c>
      <c r="R2321">
        <f>'[1]CAC_SWISS_SP_NIKKEI (-DAX)'!AF2406</f>
        <v>0</v>
      </c>
      <c r="S2321">
        <f>'[1]CAC_SWISS_DAX_NIKKEI (-SP)'!AF2406</f>
        <v>0</v>
      </c>
      <c r="V2321" t="str">
        <f t="shared" si="1343"/>
        <v>BASE</v>
      </c>
      <c r="W2321" t="str">
        <f t="shared" si="1344"/>
        <v>BASE+SP</v>
      </c>
      <c r="X2321" t="str">
        <f t="shared" si="1345"/>
        <v>BASE+DAX</v>
      </c>
      <c r="Y2321" t="str">
        <f t="shared" si="1346"/>
        <v>BASE+NIKKEI</v>
      </c>
      <c r="Z2321" s="2" t="str">
        <f t="shared" si="1347"/>
        <v>- NIKKEI</v>
      </c>
      <c r="AA2321" s="2" t="str">
        <f t="shared" si="1320"/>
        <v>- DAX</v>
      </c>
      <c r="AB2321" s="2" t="str">
        <f t="shared" si="1335"/>
        <v>- SP</v>
      </c>
      <c r="AE2321">
        <f t="shared" si="1336"/>
        <v>0.68888656411066351</v>
      </c>
      <c r="AF2321">
        <f t="shared" si="1337"/>
        <v>0.69014648743234974</v>
      </c>
      <c r="AG2321">
        <f t="shared" si="1338"/>
        <v>0.68905090273665626</v>
      </c>
      <c r="AH2321">
        <f t="shared" si="1339"/>
        <v>0.68895492538346703</v>
      </c>
      <c r="AI2321">
        <f t="shared" si="1340"/>
        <v>0.69018362726114346</v>
      </c>
      <c r="AJ2321">
        <f t="shared" si="1341"/>
        <v>0.69030009550627036</v>
      </c>
      <c r="AK2321">
        <f t="shared" si="1342"/>
        <v>0.68910511281190712</v>
      </c>
      <c r="AM2321" t="str">
        <f t="shared" si="1348"/>
        <v>BASE</v>
      </c>
      <c r="AN2321" t="str" cm="1">
        <f t="array" ref="AN2321">IF(AM2321="",_xlfn.IFS(AF2321=MAX(AF2321:AH2321),"SP",AG2321=MAX(AF2321:AH2321),"DAX",AH2321=MAX(AF2321:AH2321),"NIKKEI",MAX(AF2321:AH2321)=0,""),"")</f>
        <v/>
      </c>
      <c r="AO2321" t="str" cm="1">
        <f t="array" ref="AO2321">IF(AM2321="BASE","",IF(MAX(AF2321:AH2321)=0,_xlfn.IFS(AI2321=MAX(AI2321:AK2321),"SP&amp;DAX",AJ2321=MAX(AI2321:AK2321),"SP&amp;NIKKEI",AK2321=MAX(AI2321:AK2321),"DAX&amp;NIKKEI"),""))</f>
        <v/>
      </c>
      <c r="AQ2321" s="3">
        <f t="shared" si="1349"/>
        <v>45006</v>
      </c>
      <c r="AR2321" cm="1">
        <f t="array" ref="AR2321">IF(AM2321="BASE",AE2321,_xlfn.IFS(AN2321="DAX",AG2321,AN2321="NIKKEI",AH2321,AN2321="SP",AF2321,AN2321="",MAX(AI2321:AK2321)))</f>
        <v>0.68888656411066351</v>
      </c>
      <c r="AS2321" s="4">
        <f t="shared" si="1321"/>
        <v>0.61530023341746742</v>
      </c>
      <c r="AT2321" s="4">
        <f t="shared" si="1322"/>
        <v>0.52389684816604887</v>
      </c>
      <c r="AU2321" s="4">
        <f t="shared" si="1323"/>
        <v>5.7410094637744512E-3</v>
      </c>
      <c r="AV2321" s="4">
        <f t="shared" si="1324"/>
        <v>2.6353465943408944E-3</v>
      </c>
      <c r="AW2321" s="4">
        <f t="shared" si="1325"/>
        <v>2.1784646756151971</v>
      </c>
      <c r="AX2321" s="4">
        <f t="shared" si="1326"/>
        <v>1.9340919724413881E-2</v>
      </c>
      <c r="AY2321" s="4">
        <f t="shared" si="1327"/>
        <v>2.5036131455643519E-2</v>
      </c>
      <c r="AZ2321" s="4">
        <f t="shared" si="1328"/>
        <v>4.7259068624353384</v>
      </c>
      <c r="BA2321" s="6" t="str">
        <f t="shared" si="1329"/>
        <v>STRENGTHEN</v>
      </c>
      <c r="BB2321" s="4">
        <f t="shared" si="1330"/>
        <v>0.1</v>
      </c>
      <c r="BC2321" s="4">
        <f t="shared" si="1331"/>
        <v>0.60295548643614738</v>
      </c>
      <c r="BD2321" s="4">
        <f t="shared" si="1332"/>
        <v>0.77882552653643133</v>
      </c>
      <c r="BE2321" s="4">
        <f t="shared" si="1350"/>
        <v>0.05</v>
      </c>
      <c r="BF2321" s="4" t="str">
        <f t="shared" si="1351"/>
        <v/>
      </c>
      <c r="BG2321" s="4" t="str">
        <f t="shared" si="1352"/>
        <v/>
      </c>
      <c r="BH2321" s="4" t="str">
        <f t="shared" si="1353"/>
        <v/>
      </c>
      <c r="BI2321" s="4" t="str">
        <f t="shared" si="1354"/>
        <v/>
      </c>
      <c r="BJ2321" s="4" t="str">
        <f t="shared" si="1355"/>
        <v/>
      </c>
      <c r="BK2321" s="4" t="str">
        <f t="shared" si="1356"/>
        <v/>
      </c>
      <c r="BS2321" s="3" t="str">
        <f t="shared" si="1333"/>
        <v/>
      </c>
      <c r="BT2321" s="5">
        <f t="shared" si="1334"/>
        <v>9.1403385251418556E-2</v>
      </c>
      <c r="BU2321" s="3"/>
    </row>
    <row r="2322" spans="1:73" x14ac:dyDescent="0.2">
      <c r="A2322" s="1">
        <v>45007</v>
      </c>
      <c r="C2322">
        <v>0.6967311697353411</v>
      </c>
      <c r="D2322">
        <v>0.70050288494645507</v>
      </c>
      <c r="E2322">
        <v>0.69693051886899593</v>
      </c>
      <c r="F2322">
        <v>0.69679008207788229</v>
      </c>
      <c r="G2322">
        <v>0.70050775281849609</v>
      </c>
      <c r="H2322">
        <v>0.70083868760728918</v>
      </c>
      <c r="I2322">
        <v>0.69697635970010741</v>
      </c>
      <c r="J2322">
        <v>0.70083881016038618</v>
      </c>
      <c r="M2322">
        <f>'[1]CAC_SWISS (-SP-NIKKEI-DAX)'!AC2407</f>
        <v>0</v>
      </c>
      <c r="N2322">
        <f>'[1]CAC_SWISS_SP (-NIKKEI-DAX)'!AD2407</f>
        <v>0</v>
      </c>
      <c r="O2322">
        <f>'[1]CAC_SWISS_DAX (-SP-NIKKEI)'!AD2407</f>
        <v>0</v>
      </c>
      <c r="P2322">
        <f>'[1]CAC_SWISS_NIKKEI (-SP-DAX)'!AD2407</f>
        <v>0</v>
      </c>
      <c r="Q2322">
        <f>'[1]CAC_SWISS_DAX_SP (-NIKKEI)'!AF2407</f>
        <v>0</v>
      </c>
      <c r="R2322">
        <f>'[1]CAC_SWISS_SP_NIKKEI (-DAX)'!AF2407</f>
        <v>0</v>
      </c>
      <c r="S2322">
        <f>'[1]CAC_SWISS_DAX_NIKKEI (-SP)'!AF2407</f>
        <v>0</v>
      </c>
      <c r="V2322" t="str">
        <f t="shared" si="1343"/>
        <v>BASE</v>
      </c>
      <c r="W2322" t="str">
        <f t="shared" si="1344"/>
        <v>BASE+SP</v>
      </c>
      <c r="X2322" t="str">
        <f t="shared" si="1345"/>
        <v>BASE+DAX</v>
      </c>
      <c r="Y2322" t="str">
        <f t="shared" si="1346"/>
        <v>BASE+NIKKEI</v>
      </c>
      <c r="Z2322" s="2" t="str">
        <f t="shared" si="1347"/>
        <v>- NIKKEI</v>
      </c>
      <c r="AA2322" s="2" t="str">
        <f t="shared" si="1320"/>
        <v>- DAX</v>
      </c>
      <c r="AB2322" s="2" t="str">
        <f t="shared" si="1335"/>
        <v>- SP</v>
      </c>
      <c r="AE2322">
        <f t="shared" si="1336"/>
        <v>0.6967311697353411</v>
      </c>
      <c r="AF2322">
        <f t="shared" si="1337"/>
        <v>0.70050288494645507</v>
      </c>
      <c r="AG2322">
        <f t="shared" si="1338"/>
        <v>0.69693051886899593</v>
      </c>
      <c r="AH2322">
        <f t="shared" si="1339"/>
        <v>0.69679008207788229</v>
      </c>
      <c r="AI2322">
        <f t="shared" si="1340"/>
        <v>0.70050775281849609</v>
      </c>
      <c r="AJ2322">
        <f t="shared" si="1341"/>
        <v>0.70083868760728918</v>
      </c>
      <c r="AK2322">
        <f t="shared" si="1342"/>
        <v>0.69697635970010741</v>
      </c>
      <c r="AM2322" t="str">
        <f t="shared" si="1348"/>
        <v>BASE</v>
      </c>
      <c r="AN2322" t="str" cm="1">
        <f t="array" ref="AN2322">IF(AM2322="",_xlfn.IFS(AF2322=MAX(AF2322:AH2322),"SP",AG2322=MAX(AF2322:AH2322),"DAX",AH2322=MAX(AF2322:AH2322),"NIKKEI",MAX(AF2322:AH2322)=0,""),"")</f>
        <v/>
      </c>
      <c r="AO2322" t="str" cm="1">
        <f t="array" ref="AO2322">IF(AM2322="BASE","",IF(MAX(AF2322:AH2322)=0,_xlfn.IFS(AI2322=MAX(AI2322:AK2322),"SP&amp;DAX",AJ2322=MAX(AI2322:AK2322),"SP&amp;NIKKEI",AK2322=MAX(AI2322:AK2322),"DAX&amp;NIKKEI"),""))</f>
        <v/>
      </c>
      <c r="AQ2322" s="3">
        <f t="shared" si="1349"/>
        <v>45007</v>
      </c>
      <c r="AR2322" cm="1">
        <f t="array" ref="AR2322">IF(AM2322="BASE",AE2322,_xlfn.IFS(AN2322="DAX",AG2322,AN2322="NIKKEI",AH2322,AN2322="SP",AF2322,AN2322="",MAX(AI2322:AK2322)))</f>
        <v>0.6967311697353411</v>
      </c>
      <c r="AS2322" s="4">
        <f t="shared" si="1321"/>
        <v>0.63369181234815253</v>
      </c>
      <c r="AT2322" s="4">
        <f t="shared" si="1322"/>
        <v>0.52156867342698088</v>
      </c>
      <c r="AU2322" s="4">
        <f t="shared" si="1323"/>
        <v>4.9349373017518123E-3</v>
      </c>
      <c r="AV2322" s="4">
        <f t="shared" si="1324"/>
        <v>2.4059169087484468E-3</v>
      </c>
      <c r="AW2322" s="4">
        <f t="shared" si="1325"/>
        <v>2.0511669724782626</v>
      </c>
      <c r="AX2322" s="4">
        <f t="shared" si="1326"/>
        <v>1.8324904717884116E-2</v>
      </c>
      <c r="AY2322" s="4">
        <f t="shared" si="1327"/>
        <v>2.3272560416725749E-2</v>
      </c>
      <c r="AZ2322" s="4">
        <f t="shared" si="1328"/>
        <v>6.1186205684194102</v>
      </c>
      <c r="BA2322" s="6" t="str">
        <f t="shared" si="1329"/>
        <v>STRENGTHEN</v>
      </c>
      <c r="BB2322" s="4">
        <f t="shared" si="1330"/>
        <v>0.1</v>
      </c>
      <c r="BC2322" s="4">
        <f t="shared" si="1331"/>
        <v>0.60295548643614738</v>
      </c>
      <c r="BD2322" s="4">
        <f t="shared" si="1332"/>
        <v>0.77882552653643133</v>
      </c>
      <c r="BE2322" s="4">
        <f t="shared" si="1350"/>
        <v>0.05</v>
      </c>
      <c r="BF2322" s="4" t="str">
        <f t="shared" si="1351"/>
        <v/>
      </c>
      <c r="BG2322" s="4" t="str">
        <f t="shared" si="1352"/>
        <v/>
      </c>
      <c r="BH2322" s="4" t="str">
        <f t="shared" si="1353"/>
        <v/>
      </c>
      <c r="BI2322" s="4" t="str">
        <f t="shared" si="1354"/>
        <v/>
      </c>
      <c r="BJ2322" s="4" t="str">
        <f t="shared" si="1355"/>
        <v/>
      </c>
      <c r="BK2322" s="4" t="str">
        <f t="shared" si="1356"/>
        <v/>
      </c>
      <c r="BS2322" s="3" t="str">
        <f t="shared" si="1333"/>
        <v/>
      </c>
      <c r="BT2322" s="5">
        <f t="shared" si="1334"/>
        <v>0.11212313892117165</v>
      </c>
      <c r="BU2322" s="3"/>
    </row>
    <row r="2323" spans="1:73" x14ac:dyDescent="0.2">
      <c r="A2323" s="1">
        <v>45008</v>
      </c>
      <c r="C2323">
        <v>0.68980894756108468</v>
      </c>
      <c r="D2323">
        <v>0.69405701282903898</v>
      </c>
      <c r="E2323">
        <v>0.68994342311439927</v>
      </c>
      <c r="F2323">
        <v>0.68984910420136181</v>
      </c>
      <c r="G2323">
        <v>0.6940589152516945</v>
      </c>
      <c r="H2323">
        <v>0.69436901650768557</v>
      </c>
      <c r="I2323">
        <v>0.68997462850318036</v>
      </c>
      <c r="J2323">
        <v>0.69437936288674174</v>
      </c>
      <c r="M2323">
        <f>'[1]CAC_SWISS (-SP-NIKKEI-DAX)'!AC2408</f>
        <v>0</v>
      </c>
      <c r="N2323">
        <f>'[1]CAC_SWISS_SP (-NIKKEI-DAX)'!AD2408</f>
        <v>0</v>
      </c>
      <c r="O2323">
        <f>'[1]CAC_SWISS_DAX (-SP-NIKKEI)'!AD2408</f>
        <v>0</v>
      </c>
      <c r="P2323">
        <f>'[1]CAC_SWISS_NIKKEI (-SP-DAX)'!AD2408</f>
        <v>0</v>
      </c>
      <c r="Q2323">
        <f>'[1]CAC_SWISS_DAX_SP (-NIKKEI)'!AF2408</f>
        <v>0</v>
      </c>
      <c r="R2323">
        <f>'[1]CAC_SWISS_SP_NIKKEI (-DAX)'!AF2408</f>
        <v>0</v>
      </c>
      <c r="S2323">
        <f>'[1]CAC_SWISS_DAX_NIKKEI (-SP)'!AF2408</f>
        <v>0</v>
      </c>
      <c r="V2323" t="str">
        <f t="shared" si="1343"/>
        <v>BASE</v>
      </c>
      <c r="W2323" t="str">
        <f t="shared" si="1344"/>
        <v>BASE+SP</v>
      </c>
      <c r="X2323" t="str">
        <f t="shared" si="1345"/>
        <v>BASE+DAX</v>
      </c>
      <c r="Y2323" t="str">
        <f t="shared" si="1346"/>
        <v>BASE+NIKKEI</v>
      </c>
      <c r="Z2323" s="2" t="str">
        <f t="shared" si="1347"/>
        <v>- NIKKEI</v>
      </c>
      <c r="AA2323" s="2" t="str">
        <f t="shared" si="1320"/>
        <v>- DAX</v>
      </c>
      <c r="AB2323" s="2" t="str">
        <f t="shared" si="1335"/>
        <v>- SP</v>
      </c>
      <c r="AE2323">
        <f t="shared" si="1336"/>
        <v>0.68980894756108468</v>
      </c>
      <c r="AF2323">
        <f t="shared" si="1337"/>
        <v>0.69405701282903898</v>
      </c>
      <c r="AG2323">
        <f t="shared" si="1338"/>
        <v>0.68994342311439927</v>
      </c>
      <c r="AH2323">
        <f t="shared" si="1339"/>
        <v>0.68984910420136181</v>
      </c>
      <c r="AI2323">
        <f t="shared" si="1340"/>
        <v>0.6940589152516945</v>
      </c>
      <c r="AJ2323">
        <f t="shared" si="1341"/>
        <v>0.69436901650768557</v>
      </c>
      <c r="AK2323">
        <f t="shared" si="1342"/>
        <v>0.68997462850318036</v>
      </c>
      <c r="AM2323" t="str">
        <f t="shared" si="1348"/>
        <v>BASE</v>
      </c>
      <c r="AN2323" t="str" cm="1">
        <f t="array" ref="AN2323">IF(AM2323="",_xlfn.IFS(AF2323=MAX(AF2323:AH2323),"SP",AG2323=MAX(AF2323:AH2323),"DAX",AH2323=MAX(AF2323:AH2323),"NIKKEI",MAX(AF2323:AH2323)=0,""),"")</f>
        <v/>
      </c>
      <c r="AO2323" t="str" cm="1">
        <f t="array" ref="AO2323">IF(AM2323="BASE","",IF(MAX(AF2323:AH2323)=0,_xlfn.IFS(AI2323=MAX(AI2323:AK2323),"SP&amp;DAX",AJ2323=MAX(AI2323:AK2323),"SP&amp;NIKKEI",AK2323=MAX(AI2323:AK2323),"DAX&amp;NIKKEI"),""))</f>
        <v/>
      </c>
      <c r="AQ2323" s="3">
        <f t="shared" si="1349"/>
        <v>45008</v>
      </c>
      <c r="AR2323" cm="1">
        <f t="array" ref="AR2323">IF(AM2323="BASE",AE2323,_xlfn.IFS(AN2323="DAX",AG2323,AN2323="NIKKEI",AH2323,AN2323="SP",AF2323,AN2323="",MAX(AI2323:AK2323)))</f>
        <v>0.68980894756108468</v>
      </c>
      <c r="AS2323" s="4">
        <f t="shared" si="1321"/>
        <v>0.6512411648390185</v>
      </c>
      <c r="AT2323" s="4">
        <f t="shared" si="1322"/>
        <v>0.51944483639533445</v>
      </c>
      <c r="AU2323" s="4">
        <f t="shared" si="1323"/>
        <v>3.3592276038889018E-3</v>
      </c>
      <c r="AV2323" s="4">
        <f t="shared" si="1324"/>
        <v>2.2026154542617209E-3</v>
      </c>
      <c r="AW2323" s="4">
        <f t="shared" si="1325"/>
        <v>1.5251085237730966</v>
      </c>
      <c r="AX2323" s="4">
        <f t="shared" si="1326"/>
        <v>1.6907121884017284E-2</v>
      </c>
      <c r="AY2323" s="4">
        <f t="shared" si="1327"/>
        <v>1.9492949224633113E-2</v>
      </c>
      <c r="AZ2323" s="4">
        <f t="shared" si="1328"/>
        <v>7.7953142674315457</v>
      </c>
      <c r="BA2323" s="6" t="str">
        <f t="shared" si="1329"/>
        <v>STRENGTHEN</v>
      </c>
      <c r="BB2323" s="4">
        <f t="shared" si="1330"/>
        <v>0.1</v>
      </c>
      <c r="BC2323" s="4">
        <f t="shared" si="1331"/>
        <v>0.60295548643614738</v>
      </c>
      <c r="BD2323" s="4">
        <f t="shared" si="1332"/>
        <v>0.77882552653643133</v>
      </c>
      <c r="BE2323" s="4">
        <f t="shared" si="1350"/>
        <v>0.05</v>
      </c>
      <c r="BF2323" s="4" t="str">
        <f t="shared" si="1351"/>
        <v/>
      </c>
      <c r="BG2323" s="4" t="str">
        <f t="shared" si="1352"/>
        <v/>
      </c>
      <c r="BH2323" s="4" t="str">
        <f t="shared" si="1353"/>
        <v/>
      </c>
      <c r="BI2323" s="4" t="str">
        <f t="shared" si="1354"/>
        <v/>
      </c>
      <c r="BJ2323" s="4" t="str">
        <f t="shared" si="1355"/>
        <v/>
      </c>
      <c r="BK2323" s="4" t="str">
        <f t="shared" si="1356"/>
        <v/>
      </c>
      <c r="BS2323" s="3" t="str">
        <f t="shared" si="1333"/>
        <v/>
      </c>
      <c r="BT2323" s="5">
        <f t="shared" si="1334"/>
        <v>0.13179632844368405</v>
      </c>
      <c r="BU2323" s="3"/>
    </row>
    <row r="2324" spans="1:73" x14ac:dyDescent="0.2">
      <c r="A2324" s="1">
        <v>45009</v>
      </c>
      <c r="C2324">
        <v>0.69924707265329777</v>
      </c>
      <c r="D2324">
        <v>0.70407337801040948</v>
      </c>
      <c r="E2324">
        <v>0.69928575676569038</v>
      </c>
      <c r="F2324">
        <v>0.69924889177812111</v>
      </c>
      <c r="G2324">
        <v>0.70412831947219157</v>
      </c>
      <c r="H2324">
        <v>0.7042474929649033</v>
      </c>
      <c r="I2324">
        <v>0.699286783219778</v>
      </c>
      <c r="J2324">
        <v>0.70432199258640904</v>
      </c>
      <c r="M2324">
        <f>'[1]CAC_SWISS (-SP-NIKKEI-DAX)'!AC2409</f>
        <v>0</v>
      </c>
      <c r="N2324">
        <f>'[1]CAC_SWISS_SP (-NIKKEI-DAX)'!AD2409</f>
        <v>0</v>
      </c>
      <c r="O2324">
        <f>'[1]CAC_SWISS_DAX (-SP-NIKKEI)'!AD2409</f>
        <v>0</v>
      </c>
      <c r="P2324">
        <f>'[1]CAC_SWISS_NIKKEI (-SP-DAX)'!AD2409</f>
        <v>0</v>
      </c>
      <c r="Q2324">
        <f>'[1]CAC_SWISS_DAX_SP (-NIKKEI)'!AF2409</f>
        <v>0</v>
      </c>
      <c r="R2324">
        <f>'[1]CAC_SWISS_SP_NIKKEI (-DAX)'!AF2409</f>
        <v>0</v>
      </c>
      <c r="S2324">
        <f>'[1]CAC_SWISS_DAX_NIKKEI (-SP)'!AF2409</f>
        <v>0</v>
      </c>
      <c r="V2324" t="str">
        <f t="shared" si="1343"/>
        <v>BASE</v>
      </c>
      <c r="W2324" t="str">
        <f t="shared" si="1344"/>
        <v>BASE+SP</v>
      </c>
      <c r="X2324" t="str">
        <f t="shared" si="1345"/>
        <v>BASE+DAX</v>
      </c>
      <c r="Y2324" t="str">
        <f t="shared" si="1346"/>
        <v>BASE+NIKKEI</v>
      </c>
      <c r="Z2324" s="2" t="str">
        <f t="shared" si="1347"/>
        <v>- NIKKEI</v>
      </c>
      <c r="AA2324" s="2" t="str">
        <f t="shared" si="1320"/>
        <v>- DAX</v>
      </c>
      <c r="AB2324" s="2" t="str">
        <f t="shared" si="1335"/>
        <v>- SP</v>
      </c>
      <c r="AE2324">
        <f t="shared" si="1336"/>
        <v>0.69924707265329777</v>
      </c>
      <c r="AF2324">
        <f t="shared" si="1337"/>
        <v>0.70407337801040948</v>
      </c>
      <c r="AG2324">
        <f t="shared" si="1338"/>
        <v>0.69928575676569038</v>
      </c>
      <c r="AH2324">
        <f t="shared" si="1339"/>
        <v>0.69924889177812111</v>
      </c>
      <c r="AI2324">
        <f t="shared" si="1340"/>
        <v>0.70412831947219157</v>
      </c>
      <c r="AJ2324">
        <f t="shared" si="1341"/>
        <v>0.7042474929649033</v>
      </c>
      <c r="AK2324">
        <f t="shared" si="1342"/>
        <v>0.699286783219778</v>
      </c>
      <c r="AM2324" t="str">
        <f t="shared" si="1348"/>
        <v>BASE</v>
      </c>
      <c r="AN2324" t="str" cm="1">
        <f t="array" ref="AN2324">IF(AM2324="",_xlfn.IFS(AF2324=MAX(AF2324:AH2324),"SP",AG2324=MAX(AF2324:AH2324),"DAX",AH2324=MAX(AF2324:AH2324),"NIKKEI",MAX(AF2324:AH2324)=0,""),"")</f>
        <v/>
      </c>
      <c r="AO2324" t="str" cm="1">
        <f t="array" ref="AO2324">IF(AM2324="BASE","",IF(MAX(AF2324:AH2324)=0,_xlfn.IFS(AI2324=MAX(AI2324:AK2324),"SP&amp;DAX",AJ2324=MAX(AI2324:AK2324),"SP&amp;NIKKEI",AK2324=MAX(AI2324:AK2324),"DAX&amp;NIKKEI"),""))</f>
        <v/>
      </c>
      <c r="AQ2324" s="3">
        <f t="shared" si="1349"/>
        <v>45009</v>
      </c>
      <c r="AR2324" cm="1">
        <f t="array" ref="AR2324">IF(AM2324="BASE",AE2324,_xlfn.IFS(AN2324="DAX",AG2324,AN2324="NIKKEI",AH2324,AN2324="SP",AF2324,AN2324="",MAX(AI2324:AK2324)))</f>
        <v>0.69924707265329777</v>
      </c>
      <c r="AS2324" s="4">
        <f t="shared" si="1321"/>
        <v>0.66939475521575764</v>
      </c>
      <c r="AT2324" s="4">
        <f t="shared" si="1322"/>
        <v>0.51737939893409823</v>
      </c>
      <c r="AU2324" s="4">
        <f t="shared" si="1323"/>
        <v>1.2679808183523465E-3</v>
      </c>
      <c r="AV2324" s="4">
        <f t="shared" si="1324"/>
        <v>1.9879153893825742E-3</v>
      </c>
      <c r="AW2324" s="4">
        <f t="shared" si="1325"/>
        <v>0.63784446014383345</v>
      </c>
      <c r="AX2324" s="4">
        <f t="shared" si="1326"/>
        <v>1.5004804847338913E-2</v>
      </c>
      <c r="AY2324" s="4">
        <f t="shared" si="1327"/>
        <v>1.290567276909213E-2</v>
      </c>
      <c r="AZ2324" s="4">
        <f t="shared" si="1328"/>
        <v>10.131111855721281</v>
      </c>
      <c r="BA2324" s="6" t="str">
        <f t="shared" si="1329"/>
        <v>STRENGTHEN</v>
      </c>
      <c r="BB2324" s="4">
        <f t="shared" si="1330"/>
        <v>0.1</v>
      </c>
      <c r="BC2324" s="4">
        <f t="shared" si="1331"/>
        <v>0.60295548643614738</v>
      </c>
      <c r="BD2324" s="4">
        <f t="shared" si="1332"/>
        <v>0.77882552653643133</v>
      </c>
      <c r="BE2324" s="4">
        <f t="shared" si="1350"/>
        <v>0.05</v>
      </c>
      <c r="BF2324" s="4" t="str">
        <f t="shared" si="1351"/>
        <v/>
      </c>
      <c r="BG2324" s="4" t="str">
        <f t="shared" si="1352"/>
        <v/>
      </c>
      <c r="BH2324" s="4" t="str">
        <f t="shared" si="1353"/>
        <v/>
      </c>
      <c r="BI2324" s="4" t="str">
        <f t="shared" si="1354"/>
        <v/>
      </c>
      <c r="BJ2324" s="4" t="str">
        <f t="shared" si="1355"/>
        <v/>
      </c>
      <c r="BK2324" s="4" t="str">
        <f t="shared" si="1356"/>
        <v/>
      </c>
      <c r="BS2324" s="3" t="str">
        <f t="shared" si="1333"/>
        <v/>
      </c>
      <c r="BT2324" s="5">
        <f t="shared" si="1334"/>
        <v>0.15201535628165941</v>
      </c>
      <c r="BU2324" s="3"/>
    </row>
    <row r="2325" spans="1:73" x14ac:dyDescent="0.2">
      <c r="A2325" s="1">
        <v>45012</v>
      </c>
      <c r="C2325">
        <v>0.70368128181498757</v>
      </c>
      <c r="D2325">
        <v>0.70852071502761604</v>
      </c>
      <c r="E2325">
        <v>0.70370018437297066</v>
      </c>
      <c r="F2325">
        <v>0.70368151646812493</v>
      </c>
      <c r="G2325">
        <v>0.70860302752835291</v>
      </c>
      <c r="H2325">
        <v>0.7086520987709275</v>
      </c>
      <c r="I2325">
        <v>0.70370071639148579</v>
      </c>
      <c r="J2325">
        <v>0.70875536075902346</v>
      </c>
      <c r="M2325">
        <f>'[1]CAC_SWISS (-SP-NIKKEI-DAX)'!AC2410</f>
        <v>0</v>
      </c>
      <c r="N2325">
        <f>'[1]CAC_SWISS_SP (-NIKKEI-DAX)'!AD2410</f>
        <v>0</v>
      </c>
      <c r="O2325">
        <f>'[1]CAC_SWISS_DAX (-SP-NIKKEI)'!AD2410</f>
        <v>0</v>
      </c>
      <c r="P2325">
        <f>'[1]CAC_SWISS_NIKKEI (-SP-DAX)'!AD2410</f>
        <v>0</v>
      </c>
      <c r="Q2325">
        <f>'[1]CAC_SWISS_DAX_SP (-NIKKEI)'!AF2410</f>
        <v>0</v>
      </c>
      <c r="R2325">
        <f>'[1]CAC_SWISS_SP_NIKKEI (-DAX)'!AF2410</f>
        <v>0</v>
      </c>
      <c r="S2325">
        <f>'[1]CAC_SWISS_DAX_NIKKEI (-SP)'!AF2410</f>
        <v>0</v>
      </c>
      <c r="V2325" t="str">
        <f t="shared" si="1343"/>
        <v>BASE</v>
      </c>
      <c r="W2325" t="str">
        <f t="shared" si="1344"/>
        <v>BASE+SP</v>
      </c>
      <c r="X2325" t="str">
        <f t="shared" si="1345"/>
        <v>BASE+DAX</v>
      </c>
      <c r="Y2325" t="str">
        <f t="shared" si="1346"/>
        <v>BASE+NIKKEI</v>
      </c>
      <c r="Z2325" s="2" t="str">
        <f t="shared" si="1347"/>
        <v>- NIKKEI</v>
      </c>
      <c r="AA2325" s="2" t="str">
        <f t="shared" si="1320"/>
        <v>- DAX</v>
      </c>
      <c r="AB2325" s="2" t="str">
        <f t="shared" si="1335"/>
        <v>- SP</v>
      </c>
      <c r="AE2325">
        <f t="shared" si="1336"/>
        <v>0.70368128181498757</v>
      </c>
      <c r="AF2325">
        <f t="shared" si="1337"/>
        <v>0.70852071502761604</v>
      </c>
      <c r="AG2325">
        <f t="shared" si="1338"/>
        <v>0.70370018437297066</v>
      </c>
      <c r="AH2325">
        <f t="shared" si="1339"/>
        <v>0.70368151646812493</v>
      </c>
      <c r="AI2325">
        <f t="shared" si="1340"/>
        <v>0.70860302752835291</v>
      </c>
      <c r="AJ2325">
        <f t="shared" si="1341"/>
        <v>0.7086520987709275</v>
      </c>
      <c r="AK2325">
        <f t="shared" si="1342"/>
        <v>0.70370071639148579</v>
      </c>
      <c r="AM2325" t="str">
        <f t="shared" si="1348"/>
        <v>BASE</v>
      </c>
      <c r="AN2325" t="str" cm="1">
        <f t="array" ref="AN2325">IF(AM2325="",_xlfn.IFS(AF2325=MAX(AF2325:AH2325),"SP",AG2325=MAX(AF2325:AH2325),"DAX",AH2325=MAX(AF2325:AH2325),"NIKKEI",MAX(AF2325:AH2325)=0,""),"")</f>
        <v/>
      </c>
      <c r="AO2325" t="str" cm="1">
        <f t="array" ref="AO2325">IF(AM2325="BASE","",IF(MAX(AF2325:AH2325)=0,_xlfn.IFS(AI2325=MAX(AI2325:AK2325),"SP&amp;DAX",AJ2325=MAX(AI2325:AK2325),"SP&amp;NIKKEI",AK2325=MAX(AI2325:AK2325),"DAX&amp;NIKKEI"),""))</f>
        <v/>
      </c>
      <c r="AQ2325" s="3">
        <f t="shared" si="1349"/>
        <v>45012</v>
      </c>
      <c r="AR2325" cm="1">
        <f t="array" ref="AR2325">IF(AM2325="BASE",AE2325,_xlfn.IFS(AN2325="DAX",AG2325,AN2325="NIKKEI",AH2325,AN2325="SP",AF2325,AN2325="",MAX(AI2325:AK2325)))</f>
        <v>0.70368128181498757</v>
      </c>
      <c r="AS2325" s="4">
        <f t="shared" si="1321"/>
        <v>0.68096608911509893</v>
      </c>
      <c r="AT2325" s="4">
        <f t="shared" si="1322"/>
        <v>0.51745285097045501</v>
      </c>
      <c r="AU2325" s="4">
        <f t="shared" si="1323"/>
        <v>5.1312331251476546E-4</v>
      </c>
      <c r="AV2325" s="4">
        <f t="shared" si="1324"/>
        <v>1.9982159907091799E-3</v>
      </c>
      <c r="AW2325" s="4">
        <f t="shared" si="1325"/>
        <v>0.25679071476785381</v>
      </c>
      <c r="AX2325" s="4">
        <f t="shared" si="1326"/>
        <v>1.4564768072828161E-2</v>
      </c>
      <c r="AY2325" s="4">
        <f t="shared" si="1327"/>
        <v>9.5538814659624147E-3</v>
      </c>
      <c r="AZ2325" s="4">
        <f t="shared" si="1328"/>
        <v>11.226628349111309</v>
      </c>
      <c r="BA2325" s="6" t="str">
        <f t="shared" si="1329"/>
        <v>STRENGTHEN</v>
      </c>
      <c r="BB2325" s="4">
        <f t="shared" si="1330"/>
        <v>0.1</v>
      </c>
      <c r="BC2325" s="4">
        <f t="shared" si="1331"/>
        <v>0.60295548643614738</v>
      </c>
      <c r="BD2325" s="4">
        <f t="shared" si="1332"/>
        <v>0.77882552653643133</v>
      </c>
      <c r="BE2325" s="4">
        <f t="shared" si="1350"/>
        <v>0.05</v>
      </c>
      <c r="BF2325" s="4" t="str">
        <f t="shared" si="1351"/>
        <v/>
      </c>
      <c r="BG2325" s="4" t="str">
        <f t="shared" si="1352"/>
        <v/>
      </c>
      <c r="BH2325" s="4" t="str">
        <f t="shared" si="1353"/>
        <v/>
      </c>
      <c r="BI2325" s="4" t="str">
        <f t="shared" si="1354"/>
        <v/>
      </c>
      <c r="BJ2325" s="4" t="str">
        <f t="shared" si="1355"/>
        <v/>
      </c>
      <c r="BK2325" s="4" t="str">
        <f t="shared" si="1356"/>
        <v/>
      </c>
      <c r="BS2325" s="3" t="str">
        <f t="shared" si="1333"/>
        <v/>
      </c>
      <c r="BT2325" s="5">
        <f t="shared" si="1334"/>
        <v>0.16351323814464391</v>
      </c>
      <c r="BU2325" s="3"/>
    </row>
    <row r="2326" spans="1:73" x14ac:dyDescent="0.2">
      <c r="A2326" s="1">
        <v>45013</v>
      </c>
      <c r="C2326">
        <v>0.70438723954482885</v>
      </c>
      <c r="D2326">
        <v>0.70881420287967745</v>
      </c>
      <c r="E2326">
        <v>0.70438742093244566</v>
      </c>
      <c r="F2326">
        <v>0.70439065978222148</v>
      </c>
      <c r="G2326">
        <v>0.70894314310710838</v>
      </c>
      <c r="H2326">
        <v>0.70891819587744309</v>
      </c>
      <c r="I2326">
        <v>0.7043909266602798</v>
      </c>
      <c r="J2326">
        <v>0.7090679533298897</v>
      </c>
      <c r="M2326">
        <f>'[1]CAC_SWISS (-SP-NIKKEI-DAX)'!AC2411</f>
        <v>0</v>
      </c>
      <c r="N2326">
        <f>'[1]CAC_SWISS_SP (-NIKKEI-DAX)'!AD2411</f>
        <v>0</v>
      </c>
      <c r="O2326">
        <f>'[1]CAC_SWISS_DAX (-SP-NIKKEI)'!AD2411</f>
        <v>0</v>
      </c>
      <c r="P2326">
        <f>'[1]CAC_SWISS_NIKKEI (-SP-DAX)'!AD2411</f>
        <v>0</v>
      </c>
      <c r="Q2326">
        <f>'[1]CAC_SWISS_DAX_SP (-NIKKEI)'!AF2411</f>
        <v>0</v>
      </c>
      <c r="R2326">
        <f>'[1]CAC_SWISS_SP_NIKKEI (-DAX)'!AF2411</f>
        <v>0</v>
      </c>
      <c r="S2326">
        <f>'[1]CAC_SWISS_DAX_NIKKEI (-SP)'!AF2411</f>
        <v>0</v>
      </c>
      <c r="V2326" t="str">
        <f t="shared" si="1343"/>
        <v>BASE</v>
      </c>
      <c r="W2326" t="str">
        <f t="shared" si="1344"/>
        <v>BASE+SP</v>
      </c>
      <c r="X2326" t="str">
        <f t="shared" si="1345"/>
        <v>BASE+DAX</v>
      </c>
      <c r="Y2326" t="str">
        <f t="shared" si="1346"/>
        <v>BASE+NIKKEI</v>
      </c>
      <c r="Z2326" s="2" t="str">
        <f t="shared" si="1347"/>
        <v>- NIKKEI</v>
      </c>
      <c r="AA2326" s="2" t="str">
        <f t="shared" si="1320"/>
        <v>- DAX</v>
      </c>
      <c r="AB2326" s="2" t="str">
        <f t="shared" si="1335"/>
        <v>- SP</v>
      </c>
      <c r="AE2326">
        <f t="shared" si="1336"/>
        <v>0.70438723954482885</v>
      </c>
      <c r="AF2326">
        <f t="shared" si="1337"/>
        <v>0.70881420287967745</v>
      </c>
      <c r="AG2326">
        <f t="shared" si="1338"/>
        <v>0.70438742093244566</v>
      </c>
      <c r="AH2326">
        <f t="shared" si="1339"/>
        <v>0.70439065978222148</v>
      </c>
      <c r="AI2326">
        <f t="shared" si="1340"/>
        <v>0.70894314310710838</v>
      </c>
      <c r="AJ2326">
        <f t="shared" si="1341"/>
        <v>0.70891819587744309</v>
      </c>
      <c r="AK2326">
        <f t="shared" si="1342"/>
        <v>0.7043909266602798</v>
      </c>
      <c r="AM2326" t="str">
        <f t="shared" si="1348"/>
        <v>BASE</v>
      </c>
      <c r="AN2326" t="str" cm="1">
        <f t="array" ref="AN2326">IF(AM2326="",_xlfn.IFS(AF2326=MAX(AF2326:AH2326),"SP",AG2326=MAX(AF2326:AH2326),"DAX",AH2326=MAX(AF2326:AH2326),"NIKKEI",MAX(AF2326:AH2326)=0,""),"")</f>
        <v/>
      </c>
      <c r="AO2326" t="str" cm="1">
        <f t="array" ref="AO2326">IF(AM2326="BASE","",IF(MAX(AF2326:AH2326)=0,_xlfn.IFS(AI2326=MAX(AI2326:AK2326),"SP&amp;DAX",AJ2326=MAX(AI2326:AK2326),"SP&amp;NIKKEI",AK2326=MAX(AI2326:AK2326),"DAX&amp;NIKKEI"),""))</f>
        <v/>
      </c>
      <c r="AQ2326" s="3">
        <f t="shared" si="1349"/>
        <v>45013</v>
      </c>
      <c r="AR2326" cm="1">
        <f t="array" ref="AR2326">IF(AM2326="BASE",AE2326,_xlfn.IFS(AN2326="DAX",AG2326,AN2326="NIKKEI",AH2326,AN2326="SP",AF2326,AN2326="",MAX(AI2326:AK2326)))</f>
        <v>0.70438723954482885</v>
      </c>
      <c r="AS2326" s="4">
        <f t="shared" si="1321"/>
        <v>0.68898074000135867</v>
      </c>
      <c r="AT2326" s="4">
        <f t="shared" si="1322"/>
        <v>0.51823134547050609</v>
      </c>
      <c r="AU2326" s="4">
        <f t="shared" si="1323"/>
        <v>1.451719469401574E-4</v>
      </c>
      <c r="AV2326" s="4">
        <f t="shared" si="1324"/>
        <v>2.1363372315646766E-3</v>
      </c>
      <c r="AW2326" s="4">
        <f t="shared" si="1325"/>
        <v>6.7953666113767949E-2</v>
      </c>
      <c r="AX2326" s="4">
        <f t="shared" si="1326"/>
        <v>1.4808227340590601E-2</v>
      </c>
      <c r="AY2326" s="4">
        <f t="shared" si="1327"/>
        <v>7.565972463953941E-3</v>
      </c>
      <c r="AZ2326" s="4">
        <f t="shared" si="1328"/>
        <v>22.568069781424999</v>
      </c>
      <c r="BA2326" s="6" t="str">
        <f t="shared" si="1329"/>
        <v>STRENGTHEN</v>
      </c>
      <c r="BB2326" s="4">
        <f t="shared" si="1330"/>
        <v>0.1</v>
      </c>
      <c r="BC2326" s="4">
        <f t="shared" si="1331"/>
        <v>0.60295548643614738</v>
      </c>
      <c r="BD2326" s="4">
        <f t="shared" si="1332"/>
        <v>0.77882552653643133</v>
      </c>
      <c r="BE2326" s="4">
        <f t="shared" si="1350"/>
        <v>0.05</v>
      </c>
      <c r="BF2326" s="4" t="str">
        <f t="shared" si="1351"/>
        <v/>
      </c>
      <c r="BG2326" s="4" t="str">
        <f t="shared" si="1352"/>
        <v/>
      </c>
      <c r="BH2326" s="4" t="str">
        <f t="shared" si="1353"/>
        <v/>
      </c>
      <c r="BI2326" s="4" t="str">
        <f t="shared" si="1354"/>
        <v/>
      </c>
      <c r="BJ2326" s="4" t="str">
        <f t="shared" si="1355"/>
        <v/>
      </c>
      <c r="BK2326" s="4" t="str">
        <f t="shared" si="1356"/>
        <v/>
      </c>
      <c r="BS2326" s="3" t="str">
        <f t="shared" si="1333"/>
        <v/>
      </c>
      <c r="BT2326" s="5">
        <f t="shared" si="1334"/>
        <v>0.17074939453085258</v>
      </c>
      <c r="BU2326" s="3"/>
    </row>
    <row r="2327" spans="1:73" x14ac:dyDescent="0.2">
      <c r="A2327" s="1">
        <v>45014</v>
      </c>
      <c r="C2327">
        <v>0.71692121611725446</v>
      </c>
      <c r="D2327">
        <v>0.72093583697581154</v>
      </c>
      <c r="E2327">
        <v>0.71693770483643304</v>
      </c>
      <c r="F2327">
        <v>0.71700444220694726</v>
      </c>
      <c r="G2327">
        <v>0.72116615037722098</v>
      </c>
      <c r="H2327">
        <v>0.72093759455022555</v>
      </c>
      <c r="I2327">
        <v>0.71701796172572108</v>
      </c>
      <c r="J2327">
        <v>0.72117208797449539</v>
      </c>
      <c r="M2327">
        <f>'[1]CAC_SWISS (-SP-NIKKEI-DAX)'!AC2412</f>
        <v>0</v>
      </c>
      <c r="N2327">
        <f>'[1]CAC_SWISS_SP (-NIKKEI-DAX)'!AD2412</f>
        <v>0</v>
      </c>
      <c r="O2327">
        <f>'[1]CAC_SWISS_DAX (-SP-NIKKEI)'!AD2412</f>
        <v>0</v>
      </c>
      <c r="P2327">
        <f>'[1]CAC_SWISS_NIKKEI (-SP-DAX)'!AD2412</f>
        <v>0</v>
      </c>
      <c r="Q2327">
        <f>'[1]CAC_SWISS_DAX_SP (-NIKKEI)'!AF2412</f>
        <v>0</v>
      </c>
      <c r="R2327">
        <f>'[1]CAC_SWISS_SP_NIKKEI (-DAX)'!AF2412</f>
        <v>0</v>
      </c>
      <c r="S2327">
        <f>'[1]CAC_SWISS_DAX_NIKKEI (-SP)'!AF2412</f>
        <v>0</v>
      </c>
      <c r="V2327" t="str">
        <f t="shared" si="1343"/>
        <v>BASE</v>
      </c>
      <c r="W2327" t="str">
        <f t="shared" si="1344"/>
        <v>BASE+SP</v>
      </c>
      <c r="X2327" t="str">
        <f t="shared" si="1345"/>
        <v>BASE+DAX</v>
      </c>
      <c r="Y2327" t="str">
        <f t="shared" si="1346"/>
        <v>BASE+NIKKEI</v>
      </c>
      <c r="Z2327" s="2" t="str">
        <f t="shared" si="1347"/>
        <v>- NIKKEI</v>
      </c>
      <c r="AA2327" s="2" t="str">
        <f t="shared" si="1320"/>
        <v>- DAX</v>
      </c>
      <c r="AB2327" s="2" t="str">
        <f t="shared" si="1335"/>
        <v>- SP</v>
      </c>
      <c r="AE2327">
        <f t="shared" si="1336"/>
        <v>0.71692121611725446</v>
      </c>
      <c r="AF2327">
        <f t="shared" si="1337"/>
        <v>0.72093583697581154</v>
      </c>
      <c r="AG2327">
        <f t="shared" si="1338"/>
        <v>0.71693770483643304</v>
      </c>
      <c r="AH2327">
        <f t="shared" si="1339"/>
        <v>0.71700444220694726</v>
      </c>
      <c r="AI2327">
        <f t="shared" si="1340"/>
        <v>0.72116615037722098</v>
      </c>
      <c r="AJ2327">
        <f t="shared" si="1341"/>
        <v>0.72093759455022555</v>
      </c>
      <c r="AK2327">
        <f t="shared" si="1342"/>
        <v>0.71701796172572108</v>
      </c>
      <c r="AM2327" t="str">
        <f t="shared" si="1348"/>
        <v>BASE</v>
      </c>
      <c r="AN2327" t="str" cm="1">
        <f t="array" ref="AN2327">IF(AM2327="",_xlfn.IFS(AF2327=MAX(AF2327:AH2327),"SP",AG2327=MAX(AF2327:AH2327),"DAX",AH2327=MAX(AF2327:AH2327),"NIKKEI",MAX(AF2327:AH2327)=0,""),"")</f>
        <v/>
      </c>
      <c r="AO2327" t="str" cm="1">
        <f t="array" ref="AO2327">IF(AM2327="BASE","",IF(MAX(AF2327:AH2327)=0,_xlfn.IFS(AI2327=MAX(AI2327:AK2327),"SP&amp;DAX",AJ2327=MAX(AI2327:AK2327),"SP&amp;NIKKEI",AK2327=MAX(AI2327:AK2327),"DAX&amp;NIKKEI"),""))</f>
        <v/>
      </c>
      <c r="AQ2327" s="3">
        <f t="shared" si="1349"/>
        <v>45014</v>
      </c>
      <c r="AR2327" cm="1">
        <f t="array" ref="AR2327">IF(AM2327="BASE",AE2327,_xlfn.IFS(AN2327="DAX",AG2327,AN2327="NIKKEI",AH2327,AN2327="SP",AF2327,AN2327="",MAX(AI2327:AK2327)))</f>
        <v>0.71692121611725446</v>
      </c>
      <c r="AS2327" s="4">
        <f t="shared" si="1321"/>
        <v>0.69352481484977191</v>
      </c>
      <c r="AT2327" s="4">
        <f t="shared" si="1322"/>
        <v>0.52016392364101949</v>
      </c>
      <c r="AU2327" s="4">
        <f t="shared" si="1323"/>
        <v>1.7494133697800436E-4</v>
      </c>
      <c r="AV2327" s="4">
        <f t="shared" si="1324"/>
        <v>2.5463923730353298E-3</v>
      </c>
      <c r="AW2327" s="4">
        <f t="shared" si="1325"/>
        <v>6.8701641911325786E-2</v>
      </c>
      <c r="AX2327" s="4">
        <f t="shared" si="1326"/>
        <v>1.6168148656830781E-2</v>
      </c>
      <c r="AY2327" s="4">
        <f t="shared" si="1327"/>
        <v>8.2717580452106448E-3</v>
      </c>
      <c r="AZ2327" s="4">
        <f t="shared" si="1328"/>
        <v>20.958167569846719</v>
      </c>
      <c r="BA2327" s="6" t="str">
        <f t="shared" si="1329"/>
        <v>STRENGTHEN</v>
      </c>
      <c r="BB2327" s="4">
        <f t="shared" si="1330"/>
        <v>0.1</v>
      </c>
      <c r="BC2327" s="4">
        <f t="shared" si="1331"/>
        <v>0.60295548643614738</v>
      </c>
      <c r="BD2327" s="4">
        <f t="shared" si="1332"/>
        <v>0.77882552653643133</v>
      </c>
      <c r="BE2327" s="4">
        <f t="shared" si="1350"/>
        <v>0.05</v>
      </c>
      <c r="BF2327" s="4" t="str">
        <f t="shared" si="1351"/>
        <v/>
      </c>
      <c r="BG2327" s="4" t="str">
        <f t="shared" si="1352"/>
        <v/>
      </c>
      <c r="BH2327" s="4" t="str">
        <f t="shared" si="1353"/>
        <v/>
      </c>
      <c r="BI2327" s="4" t="str">
        <f t="shared" si="1354"/>
        <v/>
      </c>
      <c r="BJ2327" s="4" t="str">
        <f t="shared" si="1355"/>
        <v/>
      </c>
      <c r="BK2327" s="4" t="str">
        <f t="shared" si="1356"/>
        <v/>
      </c>
      <c r="BS2327" s="3" t="str">
        <f t="shared" si="1333"/>
        <v/>
      </c>
      <c r="BT2327" s="5">
        <f t="shared" si="1334"/>
        <v>0.17336089120875242</v>
      </c>
      <c r="BU2327" s="3"/>
    </row>
    <row r="2328" spans="1:73" x14ac:dyDescent="0.2">
      <c r="A2328" s="1">
        <v>45015</v>
      </c>
      <c r="C2328">
        <v>0.71714981046988435</v>
      </c>
      <c r="D2328">
        <v>0.7229226029100404</v>
      </c>
      <c r="E2328">
        <v>0.71728866588288587</v>
      </c>
      <c r="F2328">
        <v>0.71723536952415168</v>
      </c>
      <c r="G2328">
        <v>0.72392263115585231</v>
      </c>
      <c r="H2328">
        <v>0.72293365644903207</v>
      </c>
      <c r="I2328">
        <v>0.71736703627847098</v>
      </c>
      <c r="J2328">
        <v>0.72395658081625525</v>
      </c>
      <c r="M2328">
        <f>'[1]CAC_SWISS (-SP-NIKKEI-DAX)'!AC2413</f>
        <v>0</v>
      </c>
      <c r="N2328">
        <f>'[1]CAC_SWISS_SP (-NIKKEI-DAX)'!AD2413</f>
        <v>0</v>
      </c>
      <c r="O2328">
        <f>'[1]CAC_SWISS_DAX (-SP-NIKKEI)'!AD2413</f>
        <v>0</v>
      </c>
      <c r="P2328">
        <f>'[1]CAC_SWISS_NIKKEI (-SP-DAX)'!AD2413</f>
        <v>0</v>
      </c>
      <c r="Q2328">
        <f>'[1]CAC_SWISS_DAX_SP (-NIKKEI)'!AF2413</f>
        <v>0</v>
      </c>
      <c r="R2328">
        <f>'[1]CAC_SWISS_SP_NIKKEI (-DAX)'!AF2413</f>
        <v>0</v>
      </c>
      <c r="S2328">
        <f>'[1]CAC_SWISS_DAX_NIKKEI (-SP)'!AF2413</f>
        <v>0</v>
      </c>
      <c r="V2328" t="str">
        <f t="shared" si="1343"/>
        <v>BASE</v>
      </c>
      <c r="W2328" t="str">
        <f t="shared" si="1344"/>
        <v>BASE+SP</v>
      </c>
      <c r="X2328" t="str">
        <f t="shared" si="1345"/>
        <v>BASE+DAX</v>
      </c>
      <c r="Y2328" t="str">
        <f t="shared" si="1346"/>
        <v>BASE+NIKKEI</v>
      </c>
      <c r="Z2328" s="2" t="str">
        <f t="shared" si="1347"/>
        <v>- NIKKEI</v>
      </c>
      <c r="AA2328" s="2" t="str">
        <f t="shared" si="1320"/>
        <v>- DAX</v>
      </c>
      <c r="AB2328" s="2" t="str">
        <f t="shared" si="1335"/>
        <v>- SP</v>
      </c>
      <c r="AE2328">
        <f t="shared" si="1336"/>
        <v>0.71714981046988435</v>
      </c>
      <c r="AF2328">
        <f t="shared" si="1337"/>
        <v>0.7229226029100404</v>
      </c>
      <c r="AG2328">
        <f t="shared" si="1338"/>
        <v>0.71728866588288587</v>
      </c>
      <c r="AH2328">
        <f t="shared" si="1339"/>
        <v>0.71723536952415168</v>
      </c>
      <c r="AI2328">
        <f t="shared" si="1340"/>
        <v>0.72392263115585231</v>
      </c>
      <c r="AJ2328">
        <f t="shared" si="1341"/>
        <v>0.72293365644903207</v>
      </c>
      <c r="AK2328">
        <f t="shared" si="1342"/>
        <v>0.71736703627847098</v>
      </c>
      <c r="AM2328" t="str">
        <f t="shared" si="1348"/>
        <v>BASE</v>
      </c>
      <c r="AN2328" t="str" cm="1">
        <f t="array" ref="AN2328">IF(AM2328="",_xlfn.IFS(AF2328=MAX(AF2328:AH2328),"SP",AG2328=MAX(AF2328:AH2328),"DAX",AH2328=MAX(AF2328:AH2328),"NIKKEI",MAX(AF2328:AH2328)=0,""),"")</f>
        <v/>
      </c>
      <c r="AO2328" t="str" cm="1">
        <f t="array" ref="AO2328">IF(AM2328="BASE","",IF(MAX(AF2328:AH2328)=0,_xlfn.IFS(AI2328=MAX(AI2328:AK2328),"SP&amp;DAX",AJ2328=MAX(AI2328:AK2328),"SP&amp;NIKKEI",AK2328=MAX(AI2328:AK2328),"DAX&amp;NIKKEI"),""))</f>
        <v/>
      </c>
      <c r="AQ2328" s="3">
        <f t="shared" si="1349"/>
        <v>45015</v>
      </c>
      <c r="AR2328" cm="1">
        <f t="array" ref="AR2328">IF(AM2328="BASE",AE2328,_xlfn.IFS(AN2328="DAX",AG2328,AN2328="NIKKEI",AH2328,AN2328="SP",AF2328,AN2328="",MAX(AI2328:AK2328)))</f>
        <v>0.71714981046988435</v>
      </c>
      <c r="AS2328" s="4">
        <f t="shared" si="1321"/>
        <v>0.69796052003807851</v>
      </c>
      <c r="AT2328" s="4">
        <f t="shared" si="1322"/>
        <v>0.52216233061152384</v>
      </c>
      <c r="AU2328" s="4">
        <f t="shared" si="1323"/>
        <v>1.673377209762704E-4</v>
      </c>
      <c r="AV2328" s="4">
        <f t="shared" si="1324"/>
        <v>2.9610392137529801E-3</v>
      </c>
      <c r="AW2328" s="4">
        <f t="shared" si="1325"/>
        <v>5.6513172874930483E-2</v>
      </c>
      <c r="AX2328" s="4">
        <f t="shared" si="1326"/>
        <v>1.7415626809396515E-2</v>
      </c>
      <c r="AY2328" s="4">
        <f t="shared" si="1327"/>
        <v>8.7151911265724198E-3</v>
      </c>
      <c r="AZ2328" s="4">
        <f t="shared" si="1328"/>
        <v>20.171466910295287</v>
      </c>
      <c r="BA2328" s="6" t="str">
        <f t="shared" si="1329"/>
        <v>STRENGTHEN</v>
      </c>
      <c r="BB2328" s="4">
        <f t="shared" si="1330"/>
        <v>0.1</v>
      </c>
      <c r="BC2328" s="4">
        <f t="shared" si="1331"/>
        <v>0.60295548643614738</v>
      </c>
      <c r="BD2328" s="4">
        <f t="shared" si="1332"/>
        <v>0.77882552653643133</v>
      </c>
      <c r="BE2328" s="4">
        <f t="shared" si="1350"/>
        <v>0.05</v>
      </c>
      <c r="BF2328" s="4" t="str">
        <f t="shared" si="1351"/>
        <v/>
      </c>
      <c r="BG2328" s="4" t="str">
        <f t="shared" si="1352"/>
        <v/>
      </c>
      <c r="BH2328" s="4" t="str">
        <f t="shared" si="1353"/>
        <v/>
      </c>
      <c r="BI2328" s="4" t="str">
        <f t="shared" si="1354"/>
        <v/>
      </c>
      <c r="BJ2328" s="4" t="str">
        <f t="shared" si="1355"/>
        <v/>
      </c>
      <c r="BK2328" s="4" t="str">
        <f t="shared" si="1356"/>
        <v/>
      </c>
      <c r="BS2328" s="3" t="str">
        <f t="shared" si="1333"/>
        <v/>
      </c>
      <c r="BT2328" s="5">
        <f t="shared" si="1334"/>
        <v>0.17579818942655467</v>
      </c>
      <c r="BU2328" s="3"/>
    </row>
    <row r="2329" spans="1:73" x14ac:dyDescent="0.2">
      <c r="A2329" s="1">
        <v>45016</v>
      </c>
      <c r="C2329">
        <v>0.7196288660403819</v>
      </c>
      <c r="D2329">
        <v>0.72667417229376496</v>
      </c>
      <c r="E2329">
        <v>0.72007740510855789</v>
      </c>
      <c r="F2329">
        <v>0.71975181648099218</v>
      </c>
      <c r="G2329">
        <v>0.72855156419435008</v>
      </c>
      <c r="H2329">
        <v>0.72667577184173404</v>
      </c>
      <c r="I2329">
        <v>0.72019113639754018</v>
      </c>
      <c r="J2329">
        <v>0.72856621689544487</v>
      </c>
      <c r="M2329">
        <f>'[1]CAC_SWISS (-SP-NIKKEI-DAX)'!AC2414</f>
        <v>0</v>
      </c>
      <c r="N2329">
        <f>'[1]CAC_SWISS_SP (-NIKKEI-DAX)'!AD2414</f>
        <v>0</v>
      </c>
      <c r="O2329">
        <f>'[1]CAC_SWISS_DAX (-SP-NIKKEI)'!AD2414</f>
        <v>0</v>
      </c>
      <c r="P2329">
        <f>'[1]CAC_SWISS_NIKKEI (-SP-DAX)'!AD2414</f>
        <v>0</v>
      </c>
      <c r="Q2329">
        <f>'[1]CAC_SWISS_DAX_SP (-NIKKEI)'!AF2414</f>
        <v>0</v>
      </c>
      <c r="R2329">
        <f>'[1]CAC_SWISS_SP_NIKKEI (-DAX)'!AF2414</f>
        <v>0</v>
      </c>
      <c r="S2329">
        <f>'[1]CAC_SWISS_DAX_NIKKEI (-SP)'!AF2414</f>
        <v>0</v>
      </c>
      <c r="V2329" t="str">
        <f t="shared" si="1343"/>
        <v>BASE</v>
      </c>
      <c r="W2329" t="str">
        <f t="shared" si="1344"/>
        <v>BASE+SP</v>
      </c>
      <c r="X2329" t="str">
        <f t="shared" si="1345"/>
        <v>BASE+DAX</v>
      </c>
      <c r="Y2329" t="str">
        <f t="shared" si="1346"/>
        <v>BASE+NIKKEI</v>
      </c>
      <c r="Z2329" s="2" t="str">
        <f t="shared" si="1347"/>
        <v>- NIKKEI</v>
      </c>
      <c r="AA2329" s="2" t="str">
        <f t="shared" si="1320"/>
        <v>- DAX</v>
      </c>
      <c r="AB2329" s="2" t="str">
        <f t="shared" si="1335"/>
        <v>- SP</v>
      </c>
      <c r="AE2329">
        <f t="shared" si="1336"/>
        <v>0.7196288660403819</v>
      </c>
      <c r="AF2329">
        <f t="shared" si="1337"/>
        <v>0.72667417229376496</v>
      </c>
      <c r="AG2329">
        <f t="shared" si="1338"/>
        <v>0.72007740510855789</v>
      </c>
      <c r="AH2329">
        <f t="shared" si="1339"/>
        <v>0.71975181648099218</v>
      </c>
      <c r="AI2329">
        <f t="shared" si="1340"/>
        <v>0.72855156419435008</v>
      </c>
      <c r="AJ2329">
        <f t="shared" si="1341"/>
        <v>0.72667577184173404</v>
      </c>
      <c r="AK2329">
        <f t="shared" si="1342"/>
        <v>0.72019113639754018</v>
      </c>
      <c r="AM2329" t="str">
        <f t="shared" si="1348"/>
        <v>BASE</v>
      </c>
      <c r="AN2329" t="str" cm="1">
        <f t="array" ref="AN2329">IF(AM2329="",_xlfn.IFS(AF2329=MAX(AF2329:AH2329),"SP",AG2329=MAX(AF2329:AH2329),"DAX",AH2329=MAX(AF2329:AH2329),"NIKKEI",MAX(AF2329:AH2329)=0,""),"")</f>
        <v/>
      </c>
      <c r="AO2329" t="str" cm="1">
        <f t="array" ref="AO2329">IF(AM2329="BASE","",IF(MAX(AF2329:AH2329)=0,_xlfn.IFS(AI2329=MAX(AI2329:AK2329),"SP&amp;DAX",AJ2329=MAX(AI2329:AK2329),"SP&amp;NIKKEI",AK2329=MAX(AI2329:AK2329),"DAX&amp;NIKKEI"),""))</f>
        <v/>
      </c>
      <c r="AQ2329" s="3">
        <f t="shared" si="1349"/>
        <v>45016</v>
      </c>
      <c r="AR2329" cm="1">
        <f t="array" ref="AR2329">IF(AM2329="BASE",AE2329,_xlfn.IFS(AN2329="DAX",AG2329,AN2329="NIKKEI",AH2329,AN2329="SP",AF2329,AN2329="",MAX(AI2329:AK2329)))</f>
        <v>0.7196288660403819</v>
      </c>
      <c r="AS2329" s="4">
        <f t="shared" si="1321"/>
        <v>0.70191706790488795</v>
      </c>
      <c r="AT2329" s="4">
        <f t="shared" si="1322"/>
        <v>0.52420698279399647</v>
      </c>
      <c r="AU2329" s="4">
        <f t="shared" si="1323"/>
        <v>1.665229599312784E-4</v>
      </c>
      <c r="AV2329" s="4">
        <f t="shared" si="1324"/>
        <v>3.4023603879669113E-3</v>
      </c>
      <c r="AW2329" s="4">
        <f t="shared" si="1325"/>
        <v>4.8943363119385658E-2</v>
      </c>
      <c r="AX2329" s="4">
        <f t="shared" si="1326"/>
        <v>1.8655554723298544E-2</v>
      </c>
      <c r="AY2329" s="4">
        <f t="shared" si="1327"/>
        <v>9.203233331414892E-3</v>
      </c>
      <c r="AZ2329" s="4">
        <f t="shared" si="1328"/>
        <v>19.309527283665055</v>
      </c>
      <c r="BA2329" s="6" t="str">
        <f t="shared" si="1329"/>
        <v>STRENGTHEN</v>
      </c>
      <c r="BB2329" s="4">
        <f t="shared" si="1330"/>
        <v>0.1</v>
      </c>
      <c r="BC2329" s="4">
        <f t="shared" si="1331"/>
        <v>0.60295548643614738</v>
      </c>
      <c r="BD2329" s="4">
        <f t="shared" si="1332"/>
        <v>0.77882552653643133</v>
      </c>
      <c r="BE2329" s="4">
        <f t="shared" si="1350"/>
        <v>0.05</v>
      </c>
      <c r="BF2329" s="4" t="str">
        <f t="shared" si="1351"/>
        <v/>
      </c>
      <c r="BG2329" s="4" t="str">
        <f t="shared" si="1352"/>
        <v/>
      </c>
      <c r="BH2329" s="4" t="str">
        <f t="shared" si="1353"/>
        <v/>
      </c>
      <c r="BI2329" s="4" t="str">
        <f t="shared" si="1354"/>
        <v/>
      </c>
      <c r="BJ2329" s="4" t="str">
        <f t="shared" si="1355"/>
        <v/>
      </c>
      <c r="BK2329" s="4" t="str">
        <f t="shared" si="1356"/>
        <v/>
      </c>
      <c r="BS2329" s="3" t="str">
        <f t="shared" si="1333"/>
        <v/>
      </c>
      <c r="BT2329" s="5">
        <f t="shared" si="1334"/>
        <v>0.17771008511089148</v>
      </c>
      <c r="BU2329" s="3"/>
    </row>
    <row r="2330" spans="1:73" x14ac:dyDescent="0.2">
      <c r="A2330" s="1">
        <v>45019</v>
      </c>
      <c r="C2330">
        <v>0.71796437343810704</v>
      </c>
      <c r="D2330">
        <v>0.72466336615688598</v>
      </c>
      <c r="E2330">
        <v>0.7180122238802995</v>
      </c>
      <c r="F2330">
        <v>0.71834060768152264</v>
      </c>
      <c r="G2330">
        <v>0.72540957762582048</v>
      </c>
      <c r="H2330">
        <v>0.72471942460621519</v>
      </c>
      <c r="I2330">
        <v>0.71837937680130359</v>
      </c>
      <c r="J2330">
        <v>0.72543966465260523</v>
      </c>
      <c r="M2330">
        <f>'[1]CAC_SWISS (-SP-NIKKEI-DAX)'!AC2415</f>
        <v>0</v>
      </c>
      <c r="N2330">
        <f>'[1]CAC_SWISS_SP (-NIKKEI-DAX)'!AD2415</f>
        <v>0</v>
      </c>
      <c r="O2330">
        <f>'[1]CAC_SWISS_DAX (-SP-NIKKEI)'!AD2415</f>
        <v>0</v>
      </c>
      <c r="P2330">
        <f>'[1]CAC_SWISS_NIKKEI (-SP-DAX)'!AD2415</f>
        <v>0</v>
      </c>
      <c r="Q2330">
        <f>'[1]CAC_SWISS_DAX_SP (-NIKKEI)'!AF2415</f>
        <v>0</v>
      </c>
      <c r="R2330">
        <f>'[1]CAC_SWISS_SP_NIKKEI (-DAX)'!AF2415</f>
        <v>0</v>
      </c>
      <c r="S2330">
        <f>'[1]CAC_SWISS_DAX_NIKKEI (-SP)'!AF2415</f>
        <v>0</v>
      </c>
      <c r="V2330" t="str">
        <f t="shared" si="1343"/>
        <v>BASE</v>
      </c>
      <c r="W2330" t="str">
        <f t="shared" si="1344"/>
        <v>BASE+SP</v>
      </c>
      <c r="X2330" t="str">
        <f t="shared" si="1345"/>
        <v>BASE+DAX</v>
      </c>
      <c r="Y2330" t="str">
        <f t="shared" si="1346"/>
        <v>BASE+NIKKEI</v>
      </c>
      <c r="Z2330" s="2" t="str">
        <f t="shared" si="1347"/>
        <v>- NIKKEI</v>
      </c>
      <c r="AA2330" s="2" t="str">
        <f t="shared" si="1320"/>
        <v>- DAX</v>
      </c>
      <c r="AB2330" s="2" t="str">
        <f t="shared" si="1335"/>
        <v>- SP</v>
      </c>
      <c r="AE2330">
        <f t="shared" si="1336"/>
        <v>0.71796437343810704</v>
      </c>
      <c r="AF2330">
        <f t="shared" si="1337"/>
        <v>0.72466336615688598</v>
      </c>
      <c r="AG2330">
        <f t="shared" si="1338"/>
        <v>0.7180122238802995</v>
      </c>
      <c r="AH2330">
        <f t="shared" si="1339"/>
        <v>0.71834060768152264</v>
      </c>
      <c r="AI2330">
        <f t="shared" si="1340"/>
        <v>0.72540957762582048</v>
      </c>
      <c r="AJ2330">
        <f t="shared" si="1341"/>
        <v>0.72471942460621519</v>
      </c>
      <c r="AK2330">
        <f t="shared" si="1342"/>
        <v>0.71837937680130359</v>
      </c>
      <c r="AM2330" t="str">
        <f t="shared" si="1348"/>
        <v>BASE</v>
      </c>
      <c r="AN2330" t="str" cm="1">
        <f t="array" ref="AN2330">IF(AM2330="",_xlfn.IFS(AF2330=MAX(AF2330:AH2330),"SP",AG2330=MAX(AF2330:AH2330),"DAX",AH2330=MAX(AF2330:AH2330),"NIKKEI",MAX(AF2330:AH2330)=0,""),"")</f>
        <v/>
      </c>
      <c r="AO2330" t="str" cm="1">
        <f t="array" ref="AO2330">IF(AM2330="BASE","",IF(MAX(AF2330:AH2330)=0,_xlfn.IFS(AI2330=MAX(AI2330:AK2330),"SP&amp;DAX",AJ2330=MAX(AI2330:AK2330),"SP&amp;NIKKEI",AK2330=MAX(AI2330:AK2330),"DAX&amp;NIKKEI"),""))</f>
        <v/>
      </c>
      <c r="AQ2330" s="3">
        <f t="shared" si="1349"/>
        <v>45019</v>
      </c>
      <c r="AR2330" cm="1">
        <f t="array" ref="AR2330">IF(AM2330="BASE",AE2330,_xlfn.IFS(AN2330="DAX",AG2330,AN2330="NIKKEI",AH2330,AN2330="SP",AF2330,AN2330="",MAX(AI2330:AK2330)))</f>
        <v>0.71796437343810704</v>
      </c>
      <c r="AS2330" s="4">
        <f t="shared" si="1321"/>
        <v>0.70544065414858315</v>
      </c>
      <c r="AT2330" s="4">
        <f t="shared" si="1322"/>
        <v>0.52641873162218433</v>
      </c>
      <c r="AU2330" s="4">
        <f t="shared" si="1323"/>
        <v>1.4042948200473411E-4</v>
      </c>
      <c r="AV2330" s="4">
        <f t="shared" si="1324"/>
        <v>3.8633156243759815E-3</v>
      </c>
      <c r="AW2330" s="4">
        <f t="shared" si="1325"/>
        <v>3.6349471712505202E-2</v>
      </c>
      <c r="AX2330" s="4">
        <f t="shared" si="1326"/>
        <v>1.9856363399335757E-2</v>
      </c>
      <c r="AY2330" s="4">
        <f t="shared" si="1327"/>
        <v>9.5555879300016407E-3</v>
      </c>
      <c r="AZ2330" s="4">
        <f t="shared" si="1328"/>
        <v>18.734788883510184</v>
      </c>
      <c r="BA2330" s="6" t="str">
        <f t="shared" si="1329"/>
        <v>STRENGTHEN</v>
      </c>
      <c r="BB2330" s="4">
        <f t="shared" si="1330"/>
        <v>0.1</v>
      </c>
      <c r="BC2330" s="4">
        <f t="shared" si="1331"/>
        <v>0.60295548643614738</v>
      </c>
      <c r="BD2330" s="4">
        <f t="shared" si="1332"/>
        <v>0.77882552653643133</v>
      </c>
      <c r="BE2330" s="4">
        <f t="shared" si="1350"/>
        <v>0.05</v>
      </c>
      <c r="BF2330" s="4" t="str">
        <f t="shared" si="1351"/>
        <v/>
      </c>
      <c r="BG2330" s="4" t="str">
        <f t="shared" si="1352"/>
        <v/>
      </c>
      <c r="BH2330" s="4" t="str">
        <f t="shared" si="1353"/>
        <v/>
      </c>
      <c r="BI2330" s="4" t="str">
        <f t="shared" si="1354"/>
        <v/>
      </c>
      <c r="BJ2330" s="4" t="str">
        <f t="shared" si="1355"/>
        <v/>
      </c>
      <c r="BK2330" s="4" t="str">
        <f t="shared" si="1356"/>
        <v/>
      </c>
      <c r="BS2330" s="3" t="str">
        <f t="shared" si="1333"/>
        <v/>
      </c>
      <c r="BT2330" s="5">
        <f t="shared" si="1334"/>
        <v>0.17902192252639881</v>
      </c>
      <c r="BU2330" s="3"/>
    </row>
    <row r="2331" spans="1:73" x14ac:dyDescent="0.2">
      <c r="A2331" s="1">
        <v>45020</v>
      </c>
      <c r="C2331">
        <v>0.7204405604677605</v>
      </c>
      <c r="D2331">
        <v>0.72498421221905973</v>
      </c>
      <c r="E2331">
        <v>0.72045173596283152</v>
      </c>
      <c r="F2331">
        <v>0.72070092263194785</v>
      </c>
      <c r="G2331">
        <v>0.72539018434815217</v>
      </c>
      <c r="H2331">
        <v>0.72502266498020029</v>
      </c>
      <c r="I2331">
        <v>0.72070839615785431</v>
      </c>
      <c r="J2331">
        <v>0.72541199703196713</v>
      </c>
      <c r="M2331">
        <f>'[1]CAC_SWISS (-SP-NIKKEI-DAX)'!AC2416</f>
        <v>0</v>
      </c>
      <c r="N2331">
        <f>'[1]CAC_SWISS_SP (-NIKKEI-DAX)'!AD2416</f>
        <v>0</v>
      </c>
      <c r="O2331">
        <f>'[1]CAC_SWISS_DAX (-SP-NIKKEI)'!AD2416</f>
        <v>0</v>
      </c>
      <c r="P2331">
        <f>'[1]CAC_SWISS_NIKKEI (-SP-DAX)'!AD2416</f>
        <v>0</v>
      </c>
      <c r="Q2331">
        <f>'[1]CAC_SWISS_DAX_SP (-NIKKEI)'!AF2416</f>
        <v>0</v>
      </c>
      <c r="R2331">
        <f>'[1]CAC_SWISS_SP_NIKKEI (-DAX)'!AF2416</f>
        <v>0</v>
      </c>
      <c r="S2331">
        <f>'[1]CAC_SWISS_DAX_NIKKEI (-SP)'!AF2416</f>
        <v>0</v>
      </c>
      <c r="V2331" t="str">
        <f t="shared" si="1343"/>
        <v>BASE</v>
      </c>
      <c r="W2331" t="str">
        <f t="shared" si="1344"/>
        <v>BASE+SP</v>
      </c>
      <c r="X2331" t="str">
        <f t="shared" si="1345"/>
        <v>BASE+DAX</v>
      </c>
      <c r="Y2331" t="str">
        <f t="shared" si="1346"/>
        <v>BASE+NIKKEI</v>
      </c>
      <c r="Z2331" s="2" t="str">
        <f t="shared" si="1347"/>
        <v>- NIKKEI</v>
      </c>
      <c r="AA2331" s="2" t="str">
        <f t="shared" si="1320"/>
        <v>- DAX</v>
      </c>
      <c r="AB2331" s="2" t="str">
        <f t="shared" si="1335"/>
        <v>- SP</v>
      </c>
      <c r="AE2331">
        <f t="shared" si="1336"/>
        <v>0.7204405604677605</v>
      </c>
      <c r="AF2331">
        <f t="shared" si="1337"/>
        <v>0.72498421221905973</v>
      </c>
      <c r="AG2331">
        <f t="shared" si="1338"/>
        <v>0.72045173596283152</v>
      </c>
      <c r="AH2331">
        <f t="shared" si="1339"/>
        <v>0.72070092263194785</v>
      </c>
      <c r="AI2331">
        <f t="shared" si="1340"/>
        <v>0.72539018434815217</v>
      </c>
      <c r="AJ2331">
        <f t="shared" si="1341"/>
        <v>0.72502266498020029</v>
      </c>
      <c r="AK2331">
        <f t="shared" si="1342"/>
        <v>0.72070839615785431</v>
      </c>
      <c r="AM2331" t="str">
        <f t="shared" si="1348"/>
        <v>BASE</v>
      </c>
      <c r="AN2331" t="str" cm="1">
        <f t="array" ref="AN2331">IF(AM2331="",_xlfn.IFS(AF2331=MAX(AF2331:AH2331),"SP",AG2331=MAX(AF2331:AH2331),"DAX",AH2331=MAX(AF2331:AH2331),"NIKKEI",MAX(AF2331:AH2331)=0,""),"")</f>
        <v/>
      </c>
      <c r="AO2331" t="str" cm="1">
        <f t="array" ref="AO2331">IF(AM2331="BASE","",IF(MAX(AF2331:AH2331)=0,_xlfn.IFS(AI2331=MAX(AI2331:AK2331),"SP&amp;DAX",AJ2331=MAX(AI2331:AK2331),"SP&amp;NIKKEI",AK2331=MAX(AI2331:AK2331),"DAX&amp;NIKKEI"),""))</f>
        <v/>
      </c>
      <c r="AQ2331" s="3">
        <f t="shared" si="1349"/>
        <v>45020</v>
      </c>
      <c r="AR2331" cm="1">
        <f t="array" ref="AR2331">IF(AM2331="BASE",AE2331,_xlfn.IFS(AN2331="DAX",AG2331,AN2331="NIKKEI",AH2331,AN2331="SP",AF2331,AN2331="",MAX(AI2331:AK2331)))</f>
        <v>0.7204405604677605</v>
      </c>
      <c r="AS2331" s="4">
        <f t="shared" si="1321"/>
        <v>0.7085960537842928</v>
      </c>
      <c r="AT2331" s="4">
        <f t="shared" si="1322"/>
        <v>0.52897725914360449</v>
      </c>
      <c r="AU2331" s="4">
        <f t="shared" si="1323"/>
        <v>1.239176846703096E-4</v>
      </c>
      <c r="AV2331" s="4">
        <f t="shared" si="1324"/>
        <v>4.3709764657672541E-3</v>
      </c>
      <c r="AW2331" s="4">
        <f t="shared" si="1325"/>
        <v>2.8350114817778559E-2</v>
      </c>
      <c r="AX2331" s="4">
        <f t="shared" si="1326"/>
        <v>2.1105307682713119E-2</v>
      </c>
      <c r="AY2331" s="4">
        <f t="shared" si="1327"/>
        <v>9.9905604338483452E-3</v>
      </c>
      <c r="AZ2331" s="4">
        <f t="shared" si="1328"/>
        <v>17.978850719138233</v>
      </c>
      <c r="BA2331" s="6" t="str">
        <f t="shared" si="1329"/>
        <v>STRENGTHEN</v>
      </c>
      <c r="BB2331" s="4">
        <f t="shared" si="1330"/>
        <v>0.1</v>
      </c>
      <c r="BC2331" s="4">
        <f t="shared" si="1331"/>
        <v>0.60295548643614738</v>
      </c>
      <c r="BD2331" s="4">
        <f t="shared" si="1332"/>
        <v>0.77882552653643133</v>
      </c>
      <c r="BE2331" s="4">
        <f t="shared" si="1350"/>
        <v>0.05</v>
      </c>
      <c r="BF2331" s="4" t="str">
        <f t="shared" si="1351"/>
        <v/>
      </c>
      <c r="BG2331" s="4" t="str">
        <f t="shared" si="1352"/>
        <v/>
      </c>
      <c r="BH2331" s="4" t="str">
        <f t="shared" si="1353"/>
        <v/>
      </c>
      <c r="BI2331" s="4" t="str">
        <f t="shared" si="1354"/>
        <v/>
      </c>
      <c r="BJ2331" s="4" t="str">
        <f t="shared" si="1355"/>
        <v/>
      </c>
      <c r="BK2331" s="4" t="str">
        <f t="shared" si="1356"/>
        <v/>
      </c>
      <c r="BS2331" s="3" t="str">
        <f t="shared" si="1333"/>
        <v/>
      </c>
      <c r="BT2331" s="5">
        <f t="shared" si="1334"/>
        <v>0.17961879464068831</v>
      </c>
      <c r="BU2331" s="3"/>
    </row>
    <row r="2332" spans="1:73" x14ac:dyDescent="0.2">
      <c r="A2332" s="1">
        <v>45021</v>
      </c>
      <c r="C2332">
        <v>0.71683048063431576</v>
      </c>
      <c r="D2332">
        <v>0.72256428026420605</v>
      </c>
      <c r="E2332">
        <v>0.71689394730358003</v>
      </c>
      <c r="F2332">
        <v>0.71685025559585869</v>
      </c>
      <c r="G2332">
        <v>0.7226436833873584</v>
      </c>
      <c r="H2332">
        <v>0.722602445121304</v>
      </c>
      <c r="I2332">
        <v>0.71691803747181349</v>
      </c>
      <c r="J2332">
        <v>0.72269288986408275</v>
      </c>
      <c r="M2332">
        <f>'[1]CAC_SWISS (-SP-NIKKEI-DAX)'!AC2417</f>
        <v>0</v>
      </c>
      <c r="N2332">
        <f>'[1]CAC_SWISS_SP (-NIKKEI-DAX)'!AD2417</f>
        <v>0</v>
      </c>
      <c r="O2332">
        <f>'[1]CAC_SWISS_DAX (-SP-NIKKEI)'!AD2417</f>
        <v>0</v>
      </c>
      <c r="P2332">
        <f>'[1]CAC_SWISS_NIKKEI (-SP-DAX)'!AD2417</f>
        <v>0</v>
      </c>
      <c r="Q2332">
        <f>'[1]CAC_SWISS_DAX_SP (-NIKKEI)'!AF2417</f>
        <v>0</v>
      </c>
      <c r="R2332">
        <f>'[1]CAC_SWISS_SP_NIKKEI (-DAX)'!AF2417</f>
        <v>0</v>
      </c>
      <c r="S2332">
        <f>'[1]CAC_SWISS_DAX_NIKKEI (-SP)'!AF2417</f>
        <v>0</v>
      </c>
      <c r="V2332" t="str">
        <f t="shared" si="1343"/>
        <v>BASE</v>
      </c>
      <c r="W2332" t="str">
        <f t="shared" si="1344"/>
        <v>BASE+SP</v>
      </c>
      <c r="X2332" t="str">
        <f t="shared" si="1345"/>
        <v>BASE+DAX</v>
      </c>
      <c r="Y2332" t="str">
        <f t="shared" si="1346"/>
        <v>BASE+NIKKEI</v>
      </c>
      <c r="Z2332" s="2" t="str">
        <f t="shared" si="1347"/>
        <v>- NIKKEI</v>
      </c>
      <c r="AA2332" s="2" t="str">
        <f t="shared" si="1320"/>
        <v>- DAX</v>
      </c>
      <c r="AB2332" s="2" t="str">
        <f t="shared" si="1335"/>
        <v>- SP</v>
      </c>
      <c r="AE2332">
        <f t="shared" si="1336"/>
        <v>0.71683048063431576</v>
      </c>
      <c r="AF2332">
        <f t="shared" si="1337"/>
        <v>0.72256428026420605</v>
      </c>
      <c r="AG2332">
        <f t="shared" si="1338"/>
        <v>0.71689394730358003</v>
      </c>
      <c r="AH2332">
        <f t="shared" si="1339"/>
        <v>0.71685025559585869</v>
      </c>
      <c r="AI2332">
        <f t="shared" si="1340"/>
        <v>0.7226436833873584</v>
      </c>
      <c r="AJ2332">
        <f t="shared" si="1341"/>
        <v>0.722602445121304</v>
      </c>
      <c r="AK2332">
        <f t="shared" si="1342"/>
        <v>0.71691803747181349</v>
      </c>
      <c r="AM2332" t="str">
        <f t="shared" si="1348"/>
        <v>BASE</v>
      </c>
      <c r="AN2332" t="str" cm="1">
        <f t="array" ref="AN2332">IF(AM2332="",_xlfn.IFS(AF2332=MAX(AF2332:AH2332),"SP",AG2332=MAX(AF2332:AH2332),"DAX",AH2332=MAX(AF2332:AH2332),"NIKKEI",MAX(AF2332:AH2332)=0,""),"")</f>
        <v/>
      </c>
      <c r="AO2332" t="str" cm="1">
        <f t="array" ref="AO2332">IF(AM2332="BASE","",IF(MAX(AF2332:AH2332)=0,_xlfn.IFS(AI2332=MAX(AI2332:AK2332),"SP&amp;DAX",AJ2332=MAX(AI2332:AK2332),"SP&amp;NIKKEI",AK2332=MAX(AI2332:AK2332),"DAX&amp;NIKKEI"),""))</f>
        <v/>
      </c>
      <c r="AQ2332" s="3">
        <f t="shared" si="1349"/>
        <v>45021</v>
      </c>
      <c r="AR2332" cm="1">
        <f t="array" ref="AR2332">IF(AM2332="BASE",AE2332,_xlfn.IFS(AN2332="DAX",AG2332,AN2332="NIKKEI",AH2332,AN2332="SP",AF2332,AN2332="",MAX(AI2332:AK2332)))</f>
        <v>0.71683048063431576</v>
      </c>
      <c r="AS2332" s="4">
        <f t="shared" si="1321"/>
        <v>0.71060598487419036</v>
      </c>
      <c r="AT2332" s="4">
        <f t="shared" si="1322"/>
        <v>0.53185102603365875</v>
      </c>
      <c r="AU2332" s="4">
        <f t="shared" si="1323"/>
        <v>1.1132124935830355E-4</v>
      </c>
      <c r="AV2332" s="4">
        <f t="shared" si="1324"/>
        <v>4.9250437359860035E-3</v>
      </c>
      <c r="AW2332" s="4">
        <f t="shared" si="1325"/>
        <v>2.2603098637461502E-2</v>
      </c>
      <c r="AX2332" s="4">
        <f t="shared" si="1326"/>
        <v>2.2391302235660639E-2</v>
      </c>
      <c r="AY2332" s="4">
        <f t="shared" si="1327"/>
        <v>1.0470577809058601E-2</v>
      </c>
      <c r="AZ2332" s="4">
        <f t="shared" si="1328"/>
        <v>17.072119810416009</v>
      </c>
      <c r="BA2332" s="6" t="str">
        <f t="shared" si="1329"/>
        <v>STRENGTHEN</v>
      </c>
      <c r="BB2332" s="4">
        <f t="shared" si="1330"/>
        <v>0.1</v>
      </c>
      <c r="BC2332" s="4">
        <f t="shared" si="1331"/>
        <v>0.60295548643614738</v>
      </c>
      <c r="BD2332" s="4">
        <f t="shared" si="1332"/>
        <v>0.77882552653643133</v>
      </c>
      <c r="BE2332" s="4">
        <f t="shared" si="1350"/>
        <v>0.05</v>
      </c>
      <c r="BF2332" s="4" t="str">
        <f t="shared" si="1351"/>
        <v/>
      </c>
      <c r="BG2332" s="4" t="str">
        <f t="shared" si="1352"/>
        <v/>
      </c>
      <c r="BH2332" s="4" t="str">
        <f t="shared" si="1353"/>
        <v/>
      </c>
      <c r="BI2332" s="4" t="str">
        <f t="shared" si="1354"/>
        <v/>
      </c>
      <c r="BJ2332" s="4" t="str">
        <f t="shared" si="1355"/>
        <v/>
      </c>
      <c r="BK2332" s="4" t="str">
        <f t="shared" si="1356"/>
        <v/>
      </c>
      <c r="BS2332" s="3" t="str">
        <f t="shared" si="1333"/>
        <v/>
      </c>
      <c r="BT2332" s="5">
        <f t="shared" si="1334"/>
        <v>0.17875495884053161</v>
      </c>
      <c r="BU2332" s="3"/>
    </row>
    <row r="2333" spans="1:73" x14ac:dyDescent="0.2">
      <c r="A2333" s="1">
        <v>45022</v>
      </c>
      <c r="C2333">
        <v>0.71252180278893829</v>
      </c>
      <c r="D2333">
        <v>0.71788285179538047</v>
      </c>
      <c r="E2333">
        <v>0.7125239974137807</v>
      </c>
      <c r="F2333">
        <v>0.71258236939076269</v>
      </c>
      <c r="G2333">
        <v>0.71821383913911085</v>
      </c>
      <c r="H2333">
        <v>0.71821670895984624</v>
      </c>
      <c r="I2333">
        <v>0.71258553046673656</v>
      </c>
      <c r="J2333">
        <v>0.71859903047081652</v>
      </c>
      <c r="M2333">
        <f>'[1]CAC_SWISS (-SP-NIKKEI-DAX)'!AC2418</f>
        <v>0</v>
      </c>
      <c r="N2333">
        <f>'[1]CAC_SWISS_SP (-NIKKEI-DAX)'!AD2418</f>
        <v>0</v>
      </c>
      <c r="O2333">
        <f>'[1]CAC_SWISS_DAX (-SP-NIKKEI)'!AD2418</f>
        <v>0</v>
      </c>
      <c r="P2333">
        <f>'[1]CAC_SWISS_NIKKEI (-SP-DAX)'!AD2418</f>
        <v>0</v>
      </c>
      <c r="Q2333">
        <f>'[1]CAC_SWISS_DAX_SP (-NIKKEI)'!AF2418</f>
        <v>0</v>
      </c>
      <c r="R2333">
        <f>'[1]CAC_SWISS_SP_NIKKEI (-DAX)'!AF2418</f>
        <v>0</v>
      </c>
      <c r="S2333">
        <f>'[1]CAC_SWISS_DAX_NIKKEI (-SP)'!AF2418</f>
        <v>0</v>
      </c>
      <c r="V2333" t="str">
        <f t="shared" si="1343"/>
        <v>BASE</v>
      </c>
      <c r="W2333" t="str">
        <f t="shared" si="1344"/>
        <v>BASE+SP</v>
      </c>
      <c r="X2333" t="str">
        <f t="shared" si="1345"/>
        <v>BASE+DAX</v>
      </c>
      <c r="Y2333" t="str">
        <f t="shared" si="1346"/>
        <v>BASE+NIKKEI</v>
      </c>
      <c r="Z2333" s="2" t="str">
        <f t="shared" si="1347"/>
        <v>- NIKKEI</v>
      </c>
      <c r="AA2333" s="2" t="str">
        <f t="shared" ref="AA2333:AA2396" si="1357">IF(R2333=0,"- DAX","")</f>
        <v>- DAX</v>
      </c>
      <c r="AB2333" s="2" t="str">
        <f t="shared" si="1335"/>
        <v>- SP</v>
      </c>
      <c r="AE2333">
        <f t="shared" si="1336"/>
        <v>0.71252180278893829</v>
      </c>
      <c r="AF2333">
        <f t="shared" si="1337"/>
        <v>0.71788285179538047</v>
      </c>
      <c r="AG2333">
        <f t="shared" si="1338"/>
        <v>0.7125239974137807</v>
      </c>
      <c r="AH2333">
        <f t="shared" si="1339"/>
        <v>0.71258236939076269</v>
      </c>
      <c r="AI2333">
        <f t="shared" si="1340"/>
        <v>0.71821383913911085</v>
      </c>
      <c r="AJ2333">
        <f t="shared" si="1341"/>
        <v>0.71821670895984624</v>
      </c>
      <c r="AK2333">
        <f t="shared" si="1342"/>
        <v>0.71258553046673656</v>
      </c>
      <c r="AM2333" t="str">
        <f t="shared" si="1348"/>
        <v>BASE</v>
      </c>
      <c r="AN2333" t="str" cm="1">
        <f t="array" ref="AN2333">IF(AM2333="",_xlfn.IFS(AF2333=MAX(AF2333:AH2333),"SP",AG2333=MAX(AF2333:AH2333),"DAX",AH2333=MAX(AF2333:AH2333),"NIKKEI",MAX(AF2333:AH2333)=0,""),"")</f>
        <v/>
      </c>
      <c r="AO2333" t="str" cm="1">
        <f t="array" ref="AO2333">IF(AM2333="BASE","",IF(MAX(AF2333:AH2333)=0,_xlfn.IFS(AI2333=MAX(AI2333:AK2333),"SP&amp;DAX",AJ2333=MAX(AI2333:AK2333),"SP&amp;NIKKEI",AK2333=MAX(AI2333:AK2333),"DAX&amp;NIKKEI"),""))</f>
        <v/>
      </c>
      <c r="AQ2333" s="3">
        <f t="shared" si="1349"/>
        <v>45022</v>
      </c>
      <c r="AR2333" cm="1">
        <f t="array" ref="AR2333">IF(AM2333="BASE",AE2333,_xlfn.IFS(AN2333="DAX",AG2333,AN2333="NIKKEI",AH2333,AN2333="SP",AF2333,AN2333="",MAX(AI2333:AK2333)))</f>
        <v>0.71252180278893829</v>
      </c>
      <c r="AS2333" s="4">
        <f t="shared" si="1321"/>
        <v>0.71287727039697568</v>
      </c>
      <c r="AT2333" s="4">
        <f t="shared" si="1322"/>
        <v>0.53432824135881984</v>
      </c>
      <c r="AU2333" s="4">
        <f t="shared" si="1323"/>
        <v>5.7939718027150089E-5</v>
      </c>
      <c r="AV2333" s="4">
        <f t="shared" si="1324"/>
        <v>5.4042531071582809E-3</v>
      </c>
      <c r="AW2333" s="4">
        <f t="shared" si="1325"/>
        <v>1.0721133314500982E-2</v>
      </c>
      <c r="AX2333" s="4">
        <f t="shared" si="1326"/>
        <v>2.3429859804119397E-2</v>
      </c>
      <c r="AY2333" s="4">
        <f t="shared" si="1327"/>
        <v>1.067141199400907E-2</v>
      </c>
      <c r="AZ2333" s="4">
        <f t="shared" si="1328"/>
        <v>16.731528043186156</v>
      </c>
      <c r="BA2333" s="6" t="str">
        <f t="shared" si="1329"/>
        <v>STRENGTHEN</v>
      </c>
      <c r="BB2333" s="4">
        <f t="shared" si="1330"/>
        <v>0.1</v>
      </c>
      <c r="BC2333" s="4">
        <f t="shared" si="1331"/>
        <v>0.60295548643614738</v>
      </c>
      <c r="BD2333" s="4">
        <f t="shared" si="1332"/>
        <v>0.77882552653643133</v>
      </c>
      <c r="BE2333" s="4">
        <f t="shared" si="1350"/>
        <v>0.05</v>
      </c>
      <c r="BF2333" s="4" t="str">
        <f t="shared" si="1351"/>
        <v/>
      </c>
      <c r="BG2333" s="4" t="str">
        <f t="shared" si="1352"/>
        <v/>
      </c>
      <c r="BH2333" s="4" t="str">
        <f t="shared" si="1353"/>
        <v/>
      </c>
      <c r="BI2333" s="4" t="str">
        <f t="shared" si="1354"/>
        <v/>
      </c>
      <c r="BJ2333" s="4" t="str">
        <f t="shared" si="1355"/>
        <v/>
      </c>
      <c r="BK2333" s="4" t="str">
        <f t="shared" si="1356"/>
        <v/>
      </c>
      <c r="BS2333" s="3" t="str">
        <f t="shared" si="1333"/>
        <v/>
      </c>
      <c r="BT2333" s="5">
        <f t="shared" si="1334"/>
        <v>0.17854902903815584</v>
      </c>
      <c r="BU2333" s="3"/>
    </row>
    <row r="2334" spans="1:73" x14ac:dyDescent="0.2">
      <c r="A2334" s="1">
        <v>45023</v>
      </c>
      <c r="C2334">
        <v>0.71237175839810885</v>
      </c>
      <c r="D2334">
        <v>0.71758323549678193</v>
      </c>
      <c r="E2334">
        <v>0.71237731535702409</v>
      </c>
      <c r="F2334">
        <v>0.71244200166187888</v>
      </c>
      <c r="G2334">
        <v>0.71792430199145008</v>
      </c>
      <c r="H2334">
        <v>0.71792305392954936</v>
      </c>
      <c r="I2334">
        <v>0.71244930224163894</v>
      </c>
      <c r="J2334">
        <v>0.71831771413272005</v>
      </c>
      <c r="M2334">
        <f>'[1]CAC_SWISS (-SP-NIKKEI-DAX)'!AC2419</f>
        <v>0</v>
      </c>
      <c r="N2334">
        <f>'[1]CAC_SWISS_SP (-NIKKEI-DAX)'!AD2419</f>
        <v>0</v>
      </c>
      <c r="O2334">
        <f>'[1]CAC_SWISS_DAX (-SP-NIKKEI)'!AD2419</f>
        <v>0</v>
      </c>
      <c r="P2334">
        <f>'[1]CAC_SWISS_NIKKEI (-SP-DAX)'!AD2419</f>
        <v>0</v>
      </c>
      <c r="Q2334">
        <f>'[1]CAC_SWISS_DAX_SP (-NIKKEI)'!AF2419</f>
        <v>0</v>
      </c>
      <c r="R2334">
        <f>'[1]CAC_SWISS_SP_NIKKEI (-DAX)'!AF2419</f>
        <v>0</v>
      </c>
      <c r="S2334">
        <f>'[1]CAC_SWISS_DAX_NIKKEI (-SP)'!AF2419</f>
        <v>0</v>
      </c>
      <c r="V2334" t="str">
        <f t="shared" si="1343"/>
        <v>BASE</v>
      </c>
      <c r="W2334" t="str">
        <f t="shared" si="1344"/>
        <v>BASE+SP</v>
      </c>
      <c r="X2334" t="str">
        <f t="shared" si="1345"/>
        <v>BASE+DAX</v>
      </c>
      <c r="Y2334" t="str">
        <f t="shared" si="1346"/>
        <v>BASE+NIKKEI</v>
      </c>
      <c r="Z2334" s="2" t="str">
        <f t="shared" si="1347"/>
        <v>- NIKKEI</v>
      </c>
      <c r="AA2334" s="2" t="str">
        <f t="shared" si="1357"/>
        <v>- DAX</v>
      </c>
      <c r="AB2334" s="2" t="str">
        <f t="shared" si="1335"/>
        <v>- SP</v>
      </c>
      <c r="AE2334">
        <f t="shared" si="1336"/>
        <v>0.71237175839810885</v>
      </c>
      <c r="AF2334">
        <f t="shared" si="1337"/>
        <v>0.71758323549678193</v>
      </c>
      <c r="AG2334">
        <f t="shared" si="1338"/>
        <v>0.71237731535702409</v>
      </c>
      <c r="AH2334">
        <f t="shared" si="1339"/>
        <v>0.71244200166187888</v>
      </c>
      <c r="AI2334">
        <f t="shared" si="1340"/>
        <v>0.71792430199145008</v>
      </c>
      <c r="AJ2334">
        <f t="shared" si="1341"/>
        <v>0.71792305392954936</v>
      </c>
      <c r="AK2334">
        <f t="shared" si="1342"/>
        <v>0.71244930224163894</v>
      </c>
      <c r="AM2334" t="str">
        <f t="shared" si="1348"/>
        <v>BASE</v>
      </c>
      <c r="AN2334" t="str" cm="1">
        <f t="array" ref="AN2334">IF(AM2334="",_xlfn.IFS(AF2334=MAX(AF2334:AH2334),"SP",AG2334=MAX(AF2334:AH2334),"DAX",AH2334=MAX(AF2334:AH2334),"NIKKEI",MAX(AF2334:AH2334)=0,""),"")</f>
        <v/>
      </c>
      <c r="AO2334" t="str" cm="1">
        <f t="array" ref="AO2334">IF(AM2334="BASE","",IF(MAX(AF2334:AH2334)=0,_xlfn.IFS(AI2334=MAX(AI2334:AK2334),"SP&amp;DAX",AJ2334=MAX(AI2334:AK2334),"SP&amp;NIKKEI",AK2334=MAX(AI2334:AK2334),"DAX&amp;NIKKEI"),""))</f>
        <v/>
      </c>
      <c r="AQ2334" s="3">
        <f t="shared" si="1349"/>
        <v>45023</v>
      </c>
      <c r="AR2334" cm="1">
        <f t="array" ref="AR2334">IF(AM2334="BASE",AE2334,_xlfn.IFS(AN2334="DAX",AG2334,AN2334="NIKKEI",AH2334,AN2334="SP",AF2334,AN2334="",MAX(AI2334:AK2334)))</f>
        <v>0.71237175839810885</v>
      </c>
      <c r="AS2334" s="4">
        <f t="shared" si="1321"/>
        <v>0.71418973897145677</v>
      </c>
      <c r="AT2334" s="4">
        <f t="shared" si="1322"/>
        <v>0.53682381550366143</v>
      </c>
      <c r="AU2334" s="4">
        <f t="shared" si="1323"/>
        <v>3.5411664055953668E-5</v>
      </c>
      <c r="AV2334" s="4">
        <f t="shared" si="1324"/>
        <v>5.9200816141169637E-3</v>
      </c>
      <c r="AW2334" s="4">
        <f t="shared" si="1325"/>
        <v>5.9816175458648055E-3</v>
      </c>
      <c r="AX2334" s="4">
        <f t="shared" si="1326"/>
        <v>2.451189876021094E-2</v>
      </c>
      <c r="AY2334" s="4">
        <f t="shared" si="1327"/>
        <v>1.1042771331868402E-2</v>
      </c>
      <c r="AZ2334" s="4">
        <f t="shared" si="1328"/>
        <v>16.061722020443721</v>
      </c>
      <c r="BA2334" s="6" t="str">
        <f t="shared" si="1329"/>
        <v>STRENGTHEN</v>
      </c>
      <c r="BB2334" s="4">
        <f t="shared" si="1330"/>
        <v>0.1</v>
      </c>
      <c r="BC2334" s="4">
        <f t="shared" si="1331"/>
        <v>0.60295548643614738</v>
      </c>
      <c r="BD2334" s="4">
        <f t="shared" si="1332"/>
        <v>0.77882552653643133</v>
      </c>
      <c r="BE2334" s="4">
        <f t="shared" si="1350"/>
        <v>0.05</v>
      </c>
      <c r="BF2334" s="4" t="str">
        <f t="shared" si="1351"/>
        <v/>
      </c>
      <c r="BG2334" s="4" t="str">
        <f t="shared" si="1352"/>
        <v/>
      </c>
      <c r="BH2334" s="4" t="str">
        <f t="shared" si="1353"/>
        <v/>
      </c>
      <c r="BI2334" s="4" t="str">
        <f t="shared" si="1354"/>
        <v/>
      </c>
      <c r="BJ2334" s="4" t="str">
        <f t="shared" si="1355"/>
        <v/>
      </c>
      <c r="BK2334" s="4" t="str">
        <f t="shared" si="1356"/>
        <v/>
      </c>
      <c r="BS2334" s="3" t="str">
        <f t="shared" si="1333"/>
        <v/>
      </c>
      <c r="BT2334" s="5">
        <f t="shared" si="1334"/>
        <v>0.17736592346779534</v>
      </c>
      <c r="BU2334" s="3"/>
    </row>
    <row r="2335" spans="1:73" x14ac:dyDescent="0.2">
      <c r="A2335" s="1">
        <v>45026</v>
      </c>
      <c r="C2335">
        <v>0.71396219145558482</v>
      </c>
      <c r="D2335">
        <v>0.72001252907394819</v>
      </c>
      <c r="E2335">
        <v>0.71400023623155928</v>
      </c>
      <c r="F2335">
        <v>0.71396961989859109</v>
      </c>
      <c r="G2335">
        <v>0.72063158561514895</v>
      </c>
      <c r="H2335">
        <v>0.72016115148283044</v>
      </c>
      <c r="I2335">
        <v>0.71400863786149682</v>
      </c>
      <c r="J2335">
        <v>0.72081796792719655</v>
      </c>
      <c r="M2335">
        <f>'[1]CAC_SWISS (-SP-NIKKEI-DAX)'!AC2420</f>
        <v>0</v>
      </c>
      <c r="N2335">
        <f>'[1]CAC_SWISS_SP (-NIKKEI-DAX)'!AD2420</f>
        <v>0</v>
      </c>
      <c r="O2335">
        <f>'[1]CAC_SWISS_DAX (-SP-NIKKEI)'!AD2420</f>
        <v>0</v>
      </c>
      <c r="P2335">
        <f>'[1]CAC_SWISS_NIKKEI (-SP-DAX)'!AD2420</f>
        <v>0</v>
      </c>
      <c r="Q2335">
        <f>'[1]CAC_SWISS_DAX_SP (-NIKKEI)'!AF2420</f>
        <v>0</v>
      </c>
      <c r="R2335">
        <f>'[1]CAC_SWISS_SP_NIKKEI (-DAX)'!AF2420</f>
        <v>0</v>
      </c>
      <c r="S2335">
        <f>'[1]CAC_SWISS_DAX_NIKKEI (-SP)'!AF2420</f>
        <v>0</v>
      </c>
      <c r="V2335" t="str">
        <f t="shared" si="1343"/>
        <v>BASE</v>
      </c>
      <c r="W2335" t="str">
        <f t="shared" si="1344"/>
        <v>BASE+SP</v>
      </c>
      <c r="X2335" t="str">
        <f t="shared" si="1345"/>
        <v>BASE+DAX</v>
      </c>
      <c r="Y2335" t="str">
        <f t="shared" si="1346"/>
        <v>BASE+NIKKEI</v>
      </c>
      <c r="Z2335" s="2" t="str">
        <f t="shared" si="1347"/>
        <v>- NIKKEI</v>
      </c>
      <c r="AA2335" s="2" t="str">
        <f t="shared" si="1357"/>
        <v>- DAX</v>
      </c>
      <c r="AB2335" s="2" t="str">
        <f t="shared" si="1335"/>
        <v>- SP</v>
      </c>
      <c r="AE2335">
        <f t="shared" si="1336"/>
        <v>0.71396219145558482</v>
      </c>
      <c r="AF2335">
        <f t="shared" si="1337"/>
        <v>0.72001252907394819</v>
      </c>
      <c r="AG2335">
        <f t="shared" si="1338"/>
        <v>0.71400023623155928</v>
      </c>
      <c r="AH2335">
        <f t="shared" si="1339"/>
        <v>0.71396961989859109</v>
      </c>
      <c r="AI2335">
        <f t="shared" si="1340"/>
        <v>0.72063158561514895</v>
      </c>
      <c r="AJ2335">
        <f t="shared" si="1341"/>
        <v>0.72016115148283044</v>
      </c>
      <c r="AK2335">
        <f t="shared" si="1342"/>
        <v>0.71400863786149682</v>
      </c>
      <c r="AM2335" t="str">
        <f t="shared" si="1348"/>
        <v>BASE</v>
      </c>
      <c r="AN2335" t="str" cm="1">
        <f t="array" ref="AN2335">IF(AM2335="",_xlfn.IFS(AF2335=MAX(AF2335:AH2335),"SP",AG2335=MAX(AF2335:AH2335),"DAX",AH2335=MAX(AF2335:AH2335),"NIKKEI",MAX(AF2335:AH2335)=0,""),"")</f>
        <v/>
      </c>
      <c r="AO2335" t="str" cm="1">
        <f t="array" ref="AO2335">IF(AM2335="BASE","",IF(MAX(AF2335:AH2335)=0,_xlfn.IFS(AI2335=MAX(AI2335:AK2335),"SP&amp;DAX",AJ2335=MAX(AI2335:AK2335),"SP&amp;NIKKEI",AK2335=MAX(AI2335:AK2335),"DAX&amp;NIKKEI"),""))</f>
        <v/>
      </c>
      <c r="AQ2335" s="3">
        <f t="shared" si="1349"/>
        <v>45026</v>
      </c>
      <c r="AR2335" cm="1">
        <f t="array" ref="AR2335">IF(AM2335="BASE",AE2335,_xlfn.IFS(AN2335="DAX",AG2335,AN2335="NIKKEI",AH2335,AN2335="SP",AF2335,AN2335="",MAX(AI2335:AK2335)))</f>
        <v>0.71396219145558482</v>
      </c>
      <c r="AS2335" s="4">
        <f t="shared" si="1321"/>
        <v>0.71521782993551652</v>
      </c>
      <c r="AT2335" s="4">
        <f t="shared" si="1322"/>
        <v>0.53950446697148846</v>
      </c>
      <c r="AU2335" s="4">
        <f t="shared" si="1323"/>
        <v>2.1973263584711276E-5</v>
      </c>
      <c r="AV2335" s="4">
        <f t="shared" si="1324"/>
        <v>6.4589519376687258E-3</v>
      </c>
      <c r="AW2335" s="4">
        <f t="shared" si="1325"/>
        <v>3.4019859253887307E-3</v>
      </c>
      <c r="AX2335" s="4">
        <f t="shared" si="1326"/>
        <v>2.5597133634709286E-2</v>
      </c>
      <c r="AY2335" s="4">
        <f t="shared" si="1327"/>
        <v>1.1461952936207933E-2</v>
      </c>
      <c r="AZ2335" s="4">
        <f t="shared" si="1328"/>
        <v>15.330141725582846</v>
      </c>
      <c r="BA2335" s="6" t="str">
        <f t="shared" si="1329"/>
        <v>STRENGTHEN</v>
      </c>
      <c r="BB2335" s="4">
        <f t="shared" si="1330"/>
        <v>0.1</v>
      </c>
      <c r="BC2335" s="4">
        <f t="shared" si="1331"/>
        <v>0.60295548643614738</v>
      </c>
      <c r="BD2335" s="4">
        <f t="shared" si="1332"/>
        <v>0.77882552653643133</v>
      </c>
      <c r="BE2335" s="4">
        <f t="shared" si="1350"/>
        <v>0.05</v>
      </c>
      <c r="BF2335" s="4" t="str">
        <f t="shared" si="1351"/>
        <v/>
      </c>
      <c r="BG2335" s="4" t="str">
        <f t="shared" si="1352"/>
        <v/>
      </c>
      <c r="BH2335" s="4" t="str">
        <f t="shared" si="1353"/>
        <v/>
      </c>
      <c r="BI2335" s="4" t="str">
        <f t="shared" si="1354"/>
        <v/>
      </c>
      <c r="BJ2335" s="4" t="str">
        <f t="shared" si="1355"/>
        <v/>
      </c>
      <c r="BK2335" s="4" t="str">
        <f t="shared" si="1356"/>
        <v/>
      </c>
      <c r="BS2335" s="3" t="str">
        <f t="shared" si="1333"/>
        <v/>
      </c>
      <c r="BT2335" s="5">
        <f t="shared" si="1334"/>
        <v>0.17571336296402806</v>
      </c>
      <c r="BU2335" s="3"/>
    </row>
    <row r="2336" spans="1:73" x14ac:dyDescent="0.2">
      <c r="A2336" s="1">
        <v>45027</v>
      </c>
      <c r="C2336">
        <v>0.71439339912061683</v>
      </c>
      <c r="D2336">
        <v>0.72026095780965871</v>
      </c>
      <c r="E2336">
        <v>0.71441086731706649</v>
      </c>
      <c r="F2336">
        <v>0.71439624854776029</v>
      </c>
      <c r="G2336">
        <v>0.7208270433966335</v>
      </c>
      <c r="H2336">
        <v>0.72038766611253691</v>
      </c>
      <c r="I2336">
        <v>0.71441386807387153</v>
      </c>
      <c r="J2336">
        <v>0.72097793503675411</v>
      </c>
      <c r="M2336">
        <f>'[1]CAC_SWISS (-SP-NIKKEI-DAX)'!AC2421</f>
        <v>0</v>
      </c>
      <c r="N2336">
        <f>'[1]CAC_SWISS_SP (-NIKKEI-DAX)'!AD2421</f>
        <v>0</v>
      </c>
      <c r="O2336">
        <f>'[1]CAC_SWISS_DAX (-SP-NIKKEI)'!AD2421</f>
        <v>0</v>
      </c>
      <c r="P2336">
        <f>'[1]CAC_SWISS_NIKKEI (-SP-DAX)'!AD2421</f>
        <v>0</v>
      </c>
      <c r="Q2336">
        <f>'[1]CAC_SWISS_DAX_SP (-NIKKEI)'!AF2421</f>
        <v>0</v>
      </c>
      <c r="R2336">
        <f>'[1]CAC_SWISS_SP_NIKKEI (-DAX)'!AF2421</f>
        <v>0</v>
      </c>
      <c r="S2336">
        <f>'[1]CAC_SWISS_DAX_NIKKEI (-SP)'!AF2421</f>
        <v>0</v>
      </c>
      <c r="V2336" t="str">
        <f t="shared" si="1343"/>
        <v>BASE</v>
      </c>
      <c r="W2336" t="str">
        <f t="shared" si="1344"/>
        <v>BASE+SP</v>
      </c>
      <c r="X2336" t="str">
        <f t="shared" si="1345"/>
        <v>BASE+DAX</v>
      </c>
      <c r="Y2336" t="str">
        <f t="shared" si="1346"/>
        <v>BASE+NIKKEI</v>
      </c>
      <c r="Z2336" s="2" t="str">
        <f t="shared" si="1347"/>
        <v>- NIKKEI</v>
      </c>
      <c r="AA2336" s="2" t="str">
        <f t="shared" si="1357"/>
        <v>- DAX</v>
      </c>
      <c r="AB2336" s="2" t="str">
        <f t="shared" si="1335"/>
        <v>- SP</v>
      </c>
      <c r="AE2336">
        <f t="shared" si="1336"/>
        <v>0.71439339912061683</v>
      </c>
      <c r="AF2336">
        <f t="shared" si="1337"/>
        <v>0.72026095780965871</v>
      </c>
      <c r="AG2336">
        <f t="shared" si="1338"/>
        <v>0.71441086731706649</v>
      </c>
      <c r="AH2336">
        <f t="shared" si="1339"/>
        <v>0.71439624854776029</v>
      </c>
      <c r="AI2336">
        <f t="shared" si="1340"/>
        <v>0.7208270433966335</v>
      </c>
      <c r="AJ2336">
        <f t="shared" si="1341"/>
        <v>0.72038766611253691</v>
      </c>
      <c r="AK2336">
        <f t="shared" si="1342"/>
        <v>0.71441386807387153</v>
      </c>
      <c r="AM2336" t="str">
        <f t="shared" si="1348"/>
        <v>BASE</v>
      </c>
      <c r="AN2336" t="str" cm="1">
        <f t="array" ref="AN2336">IF(AM2336="",_xlfn.IFS(AF2336=MAX(AF2336:AH2336),"SP",AG2336=MAX(AF2336:AH2336),"DAX",AH2336=MAX(AF2336:AH2336),"NIKKEI",MAX(AF2336:AH2336)=0,""),"")</f>
        <v/>
      </c>
      <c r="AO2336" t="str" cm="1">
        <f t="array" ref="AO2336">IF(AM2336="BASE","",IF(MAX(AF2336:AH2336)=0,_xlfn.IFS(AI2336=MAX(AI2336:AK2336),"SP&amp;DAX",AJ2336=MAX(AI2336:AK2336),"SP&amp;NIKKEI",AK2336=MAX(AI2336:AK2336),"DAX&amp;NIKKEI"),""))</f>
        <v/>
      </c>
      <c r="AQ2336" s="3">
        <f t="shared" si="1349"/>
        <v>45027</v>
      </c>
      <c r="AR2336" cm="1">
        <f t="array" ref="AR2336">IF(AM2336="BASE",AE2336,_xlfn.IFS(AN2336="DAX",AG2336,AN2336="NIKKEI",AH2336,AN2336="SP",AF2336,AN2336="",MAX(AI2336:AK2336)))</f>
        <v>0.71439339912061683</v>
      </c>
      <c r="AS2336" s="4">
        <f t="shared" si="1321"/>
        <v>0.71621844589309536</v>
      </c>
      <c r="AT2336" s="4">
        <f t="shared" si="1322"/>
        <v>0.54224637164589096</v>
      </c>
      <c r="AU2336" s="4">
        <f t="shared" si="1323"/>
        <v>7.9027830304987716E-6</v>
      </c>
      <c r="AV2336" s="4">
        <f t="shared" si="1324"/>
        <v>6.9903453930518621E-3</v>
      </c>
      <c r="AW2336" s="4">
        <f t="shared" si="1325"/>
        <v>1.1305282623593732E-3</v>
      </c>
      <c r="AX2336" s="4">
        <f t="shared" si="1326"/>
        <v>2.6623740351234715E-2</v>
      </c>
      <c r="AY2336" s="4">
        <f t="shared" si="1327"/>
        <v>1.1857368433345028E-2</v>
      </c>
      <c r="AZ2336" s="4">
        <f t="shared" si="1328"/>
        <v>14.672064482534251</v>
      </c>
      <c r="BA2336" s="6" t="str">
        <f t="shared" si="1329"/>
        <v>STRENGTHEN</v>
      </c>
      <c r="BB2336" s="4">
        <f t="shared" si="1330"/>
        <v>0.1</v>
      </c>
      <c r="BC2336" s="4">
        <f t="shared" si="1331"/>
        <v>0.60295548643614738</v>
      </c>
      <c r="BD2336" s="4">
        <f t="shared" si="1332"/>
        <v>0.77882552653643133</v>
      </c>
      <c r="BE2336" s="4">
        <f t="shared" si="1350"/>
        <v>0.05</v>
      </c>
      <c r="BF2336" s="4" t="str">
        <f t="shared" si="1351"/>
        <v/>
      </c>
      <c r="BG2336" s="4" t="str">
        <f t="shared" si="1352"/>
        <v/>
      </c>
      <c r="BH2336" s="4" t="str">
        <f t="shared" si="1353"/>
        <v/>
      </c>
      <c r="BI2336" s="4" t="str">
        <f t="shared" si="1354"/>
        <v/>
      </c>
      <c r="BJ2336" s="4" t="str">
        <f t="shared" si="1355"/>
        <v/>
      </c>
      <c r="BK2336" s="4" t="str">
        <f t="shared" si="1356"/>
        <v/>
      </c>
      <c r="BS2336" s="3" t="str">
        <f t="shared" si="1333"/>
        <v/>
      </c>
      <c r="BT2336" s="5">
        <f t="shared" si="1334"/>
        <v>0.1739720742472044</v>
      </c>
      <c r="BU2336" s="3"/>
    </row>
    <row r="2337" spans="1:73" x14ac:dyDescent="0.2">
      <c r="A2337" s="1">
        <v>45028</v>
      </c>
      <c r="C2337">
        <v>0.70798008893568465</v>
      </c>
      <c r="D2337">
        <v>0.71442824750628664</v>
      </c>
      <c r="E2337">
        <v>0.70808501403565705</v>
      </c>
      <c r="F2337">
        <v>0.70799439972653033</v>
      </c>
      <c r="G2337">
        <v>0.71536019078430468</v>
      </c>
      <c r="H2337">
        <v>0.71446976339356949</v>
      </c>
      <c r="I2337">
        <v>0.70809817843709388</v>
      </c>
      <c r="J2337">
        <v>0.71542263629683589</v>
      </c>
      <c r="M2337">
        <f>'[1]CAC_SWISS (-SP-NIKKEI-DAX)'!AC2422</f>
        <v>0</v>
      </c>
      <c r="N2337">
        <f>'[1]CAC_SWISS_SP (-NIKKEI-DAX)'!AD2422</f>
        <v>0</v>
      </c>
      <c r="O2337">
        <f>'[1]CAC_SWISS_DAX (-SP-NIKKEI)'!AD2422</f>
        <v>0</v>
      </c>
      <c r="P2337">
        <f>'[1]CAC_SWISS_NIKKEI (-SP-DAX)'!AD2422</f>
        <v>0</v>
      </c>
      <c r="Q2337">
        <f>'[1]CAC_SWISS_DAX_SP (-NIKKEI)'!AF2422</f>
        <v>0</v>
      </c>
      <c r="R2337">
        <f>'[1]CAC_SWISS_SP_NIKKEI (-DAX)'!AF2422</f>
        <v>0</v>
      </c>
      <c r="S2337">
        <f>'[1]CAC_SWISS_DAX_NIKKEI (-SP)'!AF2422</f>
        <v>0</v>
      </c>
      <c r="V2337" t="str">
        <f t="shared" si="1343"/>
        <v>BASE</v>
      </c>
      <c r="W2337" t="str">
        <f t="shared" si="1344"/>
        <v>BASE+SP</v>
      </c>
      <c r="X2337" t="str">
        <f t="shared" si="1345"/>
        <v>BASE+DAX</v>
      </c>
      <c r="Y2337" t="str">
        <f t="shared" si="1346"/>
        <v>BASE+NIKKEI</v>
      </c>
      <c r="Z2337" s="2" t="str">
        <f t="shared" si="1347"/>
        <v>- NIKKEI</v>
      </c>
      <c r="AA2337" s="2" t="str">
        <f t="shared" si="1357"/>
        <v>- DAX</v>
      </c>
      <c r="AB2337" s="2" t="str">
        <f t="shared" si="1335"/>
        <v>- SP</v>
      </c>
      <c r="AE2337">
        <f t="shared" si="1336"/>
        <v>0.70798008893568465</v>
      </c>
      <c r="AF2337">
        <f t="shared" si="1337"/>
        <v>0.71442824750628664</v>
      </c>
      <c r="AG2337">
        <f t="shared" si="1338"/>
        <v>0.70808501403565705</v>
      </c>
      <c r="AH2337">
        <f t="shared" si="1339"/>
        <v>0.70799439972653033</v>
      </c>
      <c r="AI2337">
        <f t="shared" si="1340"/>
        <v>0.71536019078430468</v>
      </c>
      <c r="AJ2337">
        <f t="shared" si="1341"/>
        <v>0.71446976339356949</v>
      </c>
      <c r="AK2337">
        <f t="shared" si="1342"/>
        <v>0.70809817843709388</v>
      </c>
      <c r="AM2337" t="str">
        <f t="shared" si="1348"/>
        <v>BASE</v>
      </c>
      <c r="AN2337" t="str" cm="1">
        <f t="array" ref="AN2337">IF(AM2337="",_xlfn.IFS(AF2337=MAX(AF2337:AH2337),"SP",AG2337=MAX(AF2337:AH2337),"DAX",AH2337=MAX(AF2337:AH2337),"NIKKEI",MAX(AF2337:AH2337)=0,""),"")</f>
        <v/>
      </c>
      <c r="AO2337" t="str" cm="1">
        <f t="array" ref="AO2337">IF(AM2337="BASE","",IF(MAX(AF2337:AH2337)=0,_xlfn.IFS(AI2337=MAX(AI2337:AK2337),"SP&amp;DAX",AJ2337=MAX(AI2337:AK2337),"SP&amp;NIKKEI",AK2337=MAX(AI2337:AK2337),"DAX&amp;NIKKEI"),""))</f>
        <v/>
      </c>
      <c r="AQ2337" s="3">
        <f t="shared" si="1349"/>
        <v>45028</v>
      </c>
      <c r="AR2337" cm="1">
        <f t="array" ref="AR2337">IF(AM2337="BASE",AE2337,_xlfn.IFS(AN2337="DAX",AG2337,AN2337="NIKKEI",AH2337,AN2337="SP",AF2337,AN2337="",MAX(AI2337:AK2337)))</f>
        <v>0.70798008893568465</v>
      </c>
      <c r="AS2337" s="4">
        <f t="shared" si="1321"/>
        <v>0.71532433317493838</v>
      </c>
      <c r="AT2337" s="4">
        <f t="shared" si="1322"/>
        <v>0.54535092429724197</v>
      </c>
      <c r="AU2337" s="4">
        <f t="shared" si="1323"/>
        <v>1.4500812346282193E-5</v>
      </c>
      <c r="AV2337" s="4">
        <f t="shared" si="1324"/>
        <v>7.5954718192153756E-3</v>
      </c>
      <c r="AW2337" s="4">
        <f t="shared" si="1325"/>
        <v>1.909139114912831E-3</v>
      </c>
      <c r="AX2337" s="4">
        <f t="shared" si="1326"/>
        <v>2.7754165631524139E-2</v>
      </c>
      <c r="AY2337" s="4">
        <f t="shared" si="1327"/>
        <v>1.2383840988115753E-2</v>
      </c>
      <c r="AZ2337" s="4">
        <f t="shared" si="1328"/>
        <v>13.725419200780491</v>
      </c>
      <c r="BA2337" s="6" t="str">
        <f t="shared" si="1329"/>
        <v>STRENGTHEN</v>
      </c>
      <c r="BB2337" s="4">
        <f t="shared" si="1330"/>
        <v>0.1</v>
      </c>
      <c r="BC2337" s="4">
        <f t="shared" si="1331"/>
        <v>0.60295548643614738</v>
      </c>
      <c r="BD2337" s="4">
        <f t="shared" si="1332"/>
        <v>0.77882552653643133</v>
      </c>
      <c r="BE2337" s="4">
        <f t="shared" si="1350"/>
        <v>0.05</v>
      </c>
      <c r="BF2337" s="4" t="str">
        <f t="shared" si="1351"/>
        <v/>
      </c>
      <c r="BG2337" s="4" t="str">
        <f t="shared" si="1352"/>
        <v/>
      </c>
      <c r="BH2337" s="4" t="str">
        <f t="shared" si="1353"/>
        <v/>
      </c>
      <c r="BI2337" s="4" t="str">
        <f t="shared" si="1354"/>
        <v/>
      </c>
      <c r="BJ2337" s="4" t="str">
        <f t="shared" si="1355"/>
        <v/>
      </c>
      <c r="BK2337" s="4" t="str">
        <f t="shared" si="1356"/>
        <v/>
      </c>
      <c r="BS2337" s="3" t="str">
        <f t="shared" si="1333"/>
        <v/>
      </c>
      <c r="BT2337" s="5">
        <f t="shared" si="1334"/>
        <v>0.16997340887769641</v>
      </c>
      <c r="BU2337" s="3"/>
    </row>
    <row r="2338" spans="1:73" x14ac:dyDescent="0.2">
      <c r="A2338" s="1">
        <v>45029</v>
      </c>
      <c r="C2338">
        <v>0.70622659014736822</v>
      </c>
      <c r="D2338">
        <v>0.71346907737176524</v>
      </c>
      <c r="E2338">
        <v>0.7066522070805239</v>
      </c>
      <c r="F2338">
        <v>0.70623850150998646</v>
      </c>
      <c r="G2338">
        <v>0.71498234452010845</v>
      </c>
      <c r="H2338">
        <v>0.71351338778181472</v>
      </c>
      <c r="I2338">
        <v>0.70666260890334787</v>
      </c>
      <c r="J2338">
        <v>0.71504748370653282</v>
      </c>
      <c r="M2338">
        <f>'[1]CAC_SWISS (-SP-NIKKEI-DAX)'!AC2423</f>
        <v>0</v>
      </c>
      <c r="N2338">
        <f>'[1]CAC_SWISS_SP (-NIKKEI-DAX)'!AD2423</f>
        <v>0</v>
      </c>
      <c r="O2338">
        <f>'[1]CAC_SWISS_DAX (-SP-NIKKEI)'!AD2423</f>
        <v>0</v>
      </c>
      <c r="P2338">
        <f>'[1]CAC_SWISS_NIKKEI (-SP-DAX)'!AD2423</f>
        <v>0</v>
      </c>
      <c r="Q2338">
        <f>'[1]CAC_SWISS_DAX_SP (-NIKKEI)'!AF2423</f>
        <v>0</v>
      </c>
      <c r="R2338">
        <f>'[1]CAC_SWISS_SP_NIKKEI (-DAX)'!AF2423</f>
        <v>0</v>
      </c>
      <c r="S2338">
        <f>'[1]CAC_SWISS_DAX_NIKKEI (-SP)'!AF2423</f>
        <v>0</v>
      </c>
      <c r="V2338" t="str">
        <f t="shared" si="1343"/>
        <v>BASE</v>
      </c>
      <c r="W2338" t="str">
        <f t="shared" si="1344"/>
        <v>BASE+SP</v>
      </c>
      <c r="X2338" t="str">
        <f t="shared" si="1345"/>
        <v>BASE+DAX</v>
      </c>
      <c r="Y2338" t="str">
        <f t="shared" si="1346"/>
        <v>BASE+NIKKEI</v>
      </c>
      <c r="Z2338" s="2" t="str">
        <f t="shared" si="1347"/>
        <v>- NIKKEI</v>
      </c>
      <c r="AA2338" s="2" t="str">
        <f t="shared" si="1357"/>
        <v>- DAX</v>
      </c>
      <c r="AB2338" s="2" t="str">
        <f t="shared" si="1335"/>
        <v>- SP</v>
      </c>
      <c r="AE2338">
        <f t="shared" si="1336"/>
        <v>0.70622659014736822</v>
      </c>
      <c r="AF2338">
        <f t="shared" si="1337"/>
        <v>0.71346907737176524</v>
      </c>
      <c r="AG2338">
        <f t="shared" si="1338"/>
        <v>0.7066522070805239</v>
      </c>
      <c r="AH2338">
        <f t="shared" si="1339"/>
        <v>0.70623850150998646</v>
      </c>
      <c r="AI2338">
        <f t="shared" si="1340"/>
        <v>0.71498234452010845</v>
      </c>
      <c r="AJ2338">
        <f t="shared" si="1341"/>
        <v>0.71351338778181472</v>
      </c>
      <c r="AK2338">
        <f t="shared" si="1342"/>
        <v>0.70666260890334787</v>
      </c>
      <c r="AM2338" t="str">
        <f t="shared" si="1348"/>
        <v>BASE</v>
      </c>
      <c r="AN2338" t="str" cm="1">
        <f t="array" ref="AN2338">IF(AM2338="",_xlfn.IFS(AF2338=MAX(AF2338:AH2338),"SP",AG2338=MAX(AF2338:AH2338),"DAX",AH2338=MAX(AF2338:AH2338),"NIKKEI",MAX(AF2338:AH2338)=0,""),"")</f>
        <v/>
      </c>
      <c r="AO2338" t="str" cm="1">
        <f t="array" ref="AO2338">IF(AM2338="BASE","",IF(MAX(AF2338:AH2338)=0,_xlfn.IFS(AI2338=MAX(AI2338:AK2338),"SP&amp;DAX",AJ2338=MAX(AI2338:AK2338),"SP&amp;NIKKEI",AK2338=MAX(AI2338:AK2338),"DAX&amp;NIKKEI"),""))</f>
        <v/>
      </c>
      <c r="AQ2338" s="3">
        <f t="shared" si="1349"/>
        <v>45029</v>
      </c>
      <c r="AR2338" cm="1">
        <f t="array" ref="AR2338">IF(AM2338="BASE",AE2338,_xlfn.IFS(AN2338="DAX",AG2338,AN2338="NIKKEI",AH2338,AN2338="SP",AF2338,AN2338="",MAX(AI2338:AK2338)))</f>
        <v>0.70622659014736822</v>
      </c>
      <c r="AS2338" s="4">
        <f t="shared" si="1321"/>
        <v>0.71423201114268664</v>
      </c>
      <c r="AT2338" s="4">
        <f t="shared" si="1322"/>
        <v>0.54824989102028421</v>
      </c>
      <c r="AU2338" s="4">
        <f t="shared" si="1323"/>
        <v>2.2001355304050363E-5</v>
      </c>
      <c r="AV2338" s="4">
        <f t="shared" si="1324"/>
        <v>8.1745270202499744E-3</v>
      </c>
      <c r="AW2338" s="4">
        <f t="shared" si="1325"/>
        <v>2.6914530038922753E-3</v>
      </c>
      <c r="AX2338" s="4">
        <f t="shared" si="1326"/>
        <v>2.8794749384518193E-2</v>
      </c>
      <c r="AY2338" s="4">
        <f t="shared" si="1327"/>
        <v>1.2872089027636677E-2</v>
      </c>
      <c r="AZ2338" s="4">
        <f t="shared" si="1328"/>
        <v>12.894730588487612</v>
      </c>
      <c r="BA2338" s="6" t="str">
        <f t="shared" si="1329"/>
        <v>STRENGTHEN</v>
      </c>
      <c r="BB2338" s="4">
        <f t="shared" si="1330"/>
        <v>0.1</v>
      </c>
      <c r="BC2338" s="4">
        <f t="shared" si="1331"/>
        <v>0.60295548643614738</v>
      </c>
      <c r="BD2338" s="4">
        <f t="shared" si="1332"/>
        <v>0.77882552653643133</v>
      </c>
      <c r="BE2338" s="4">
        <f t="shared" si="1350"/>
        <v>0.05</v>
      </c>
      <c r="BF2338" s="4" t="str">
        <f t="shared" si="1351"/>
        <v/>
      </c>
      <c r="BG2338" s="4" t="str">
        <f t="shared" si="1352"/>
        <v/>
      </c>
      <c r="BH2338" s="4" t="str">
        <f t="shared" si="1353"/>
        <v/>
      </c>
      <c r="BI2338" s="4" t="str">
        <f t="shared" si="1354"/>
        <v/>
      </c>
      <c r="BJ2338" s="4" t="str">
        <f t="shared" si="1355"/>
        <v/>
      </c>
      <c r="BK2338" s="4" t="str">
        <f t="shared" si="1356"/>
        <v/>
      </c>
      <c r="BS2338" s="3" t="str">
        <f t="shared" si="1333"/>
        <v/>
      </c>
      <c r="BT2338" s="5">
        <f t="shared" si="1334"/>
        <v>0.16598212012240243</v>
      </c>
      <c r="BU2338" s="3"/>
    </row>
    <row r="2339" spans="1:73" x14ac:dyDescent="0.2">
      <c r="A2339" s="1">
        <v>45030</v>
      </c>
      <c r="C2339">
        <v>0.73213919490949197</v>
      </c>
      <c r="D2339">
        <v>0.73657146160715281</v>
      </c>
      <c r="E2339">
        <v>0.7342136769180776</v>
      </c>
      <c r="F2339">
        <v>0.73222622781470881</v>
      </c>
      <c r="G2339">
        <v>0.74011112322772066</v>
      </c>
      <c r="H2339">
        <v>0.7365717875311234</v>
      </c>
      <c r="I2339">
        <v>0.73429665584194526</v>
      </c>
      <c r="J2339">
        <v>0.7401127539531136</v>
      </c>
      <c r="M2339">
        <f>'[1]CAC_SWISS (-SP-NIKKEI-DAX)'!AC2424</f>
        <v>0</v>
      </c>
      <c r="N2339">
        <f>'[1]CAC_SWISS_SP (-NIKKEI-DAX)'!AD2424</f>
        <v>0</v>
      </c>
      <c r="O2339">
        <f>'[1]CAC_SWISS_DAX (-SP-NIKKEI)'!AD2424</f>
        <v>0</v>
      </c>
      <c r="P2339">
        <f>'[1]CAC_SWISS_NIKKEI (-SP-DAX)'!AD2424</f>
        <v>0</v>
      </c>
      <c r="Q2339">
        <f>'[1]CAC_SWISS_DAX_SP (-NIKKEI)'!AF2424</f>
        <v>0</v>
      </c>
      <c r="R2339">
        <f>'[1]CAC_SWISS_SP_NIKKEI (-DAX)'!AF2424</f>
        <v>0</v>
      </c>
      <c r="S2339">
        <f>'[1]CAC_SWISS_DAX_NIKKEI (-SP)'!AF2424</f>
        <v>0</v>
      </c>
      <c r="V2339" t="str">
        <f t="shared" si="1343"/>
        <v>BASE</v>
      </c>
      <c r="W2339" t="str">
        <f t="shared" si="1344"/>
        <v>BASE+SP</v>
      </c>
      <c r="X2339" t="str">
        <f t="shared" si="1345"/>
        <v>BASE+DAX</v>
      </c>
      <c r="Y2339" t="str">
        <f t="shared" si="1346"/>
        <v>BASE+NIKKEI</v>
      </c>
      <c r="Z2339" s="2" t="str">
        <f t="shared" si="1347"/>
        <v>- NIKKEI</v>
      </c>
      <c r="AA2339" s="2" t="str">
        <f t="shared" si="1357"/>
        <v>- DAX</v>
      </c>
      <c r="AB2339" s="2" t="str">
        <f t="shared" si="1335"/>
        <v>- SP</v>
      </c>
      <c r="AE2339">
        <f t="shared" si="1336"/>
        <v>0.73213919490949197</v>
      </c>
      <c r="AF2339">
        <f t="shared" si="1337"/>
        <v>0.73657146160715281</v>
      </c>
      <c r="AG2339">
        <f t="shared" si="1338"/>
        <v>0.7342136769180776</v>
      </c>
      <c r="AH2339">
        <f t="shared" si="1339"/>
        <v>0.73222622781470881</v>
      </c>
      <c r="AI2339">
        <f t="shared" si="1340"/>
        <v>0.74011112322772066</v>
      </c>
      <c r="AJ2339">
        <f t="shared" si="1341"/>
        <v>0.7365717875311234</v>
      </c>
      <c r="AK2339">
        <f t="shared" si="1342"/>
        <v>0.73429665584194526</v>
      </c>
      <c r="AM2339" t="str">
        <f t="shared" si="1348"/>
        <v>BASE</v>
      </c>
      <c r="AN2339" t="str" cm="1">
        <f t="array" ref="AN2339">IF(AM2339="",_xlfn.IFS(AF2339=MAX(AF2339:AH2339),"SP",AG2339=MAX(AF2339:AH2339),"DAX",AH2339=MAX(AF2339:AH2339),"NIKKEI",MAX(AF2339:AH2339)=0,""),"")</f>
        <v/>
      </c>
      <c r="AO2339" t="str" cm="1">
        <f t="array" ref="AO2339">IF(AM2339="BASE","",IF(MAX(AF2339:AH2339)=0,_xlfn.IFS(AI2339=MAX(AI2339:AK2339),"SP&amp;DAX",AJ2339=MAX(AI2339:AK2339),"SP&amp;NIKKEI",AK2339=MAX(AI2339:AK2339),"DAX&amp;NIKKEI"),""))</f>
        <v/>
      </c>
      <c r="AQ2339" s="3">
        <f t="shared" si="1349"/>
        <v>45030</v>
      </c>
      <c r="AR2339" cm="1">
        <f t="array" ref="AR2339">IF(AM2339="BASE",AE2339,_xlfn.IFS(AN2339="DAX",AG2339,AN2339="NIKKEI",AH2339,AN2339="SP",AF2339,AN2339="",MAX(AI2339:AK2339)))</f>
        <v>0.73213919490949197</v>
      </c>
      <c r="AS2339" s="4">
        <f t="shared" si="1321"/>
        <v>0.71548304402959773</v>
      </c>
      <c r="AT2339" s="4">
        <f t="shared" si="1322"/>
        <v>0.55144475314411845</v>
      </c>
      <c r="AU2339" s="4">
        <f t="shared" si="1323"/>
        <v>5.26558391740536E-5</v>
      </c>
      <c r="AV2339" s="4">
        <f t="shared" si="1324"/>
        <v>8.7607515597609657E-3</v>
      </c>
      <c r="AW2339" s="4">
        <f t="shared" si="1325"/>
        <v>6.0104248836261144E-3</v>
      </c>
      <c r="AX2339" s="4">
        <f t="shared" si="1326"/>
        <v>2.9818441261587298E-2</v>
      </c>
      <c r="AY2339" s="4">
        <f t="shared" si="1327"/>
        <v>1.3434307392367671E-2</v>
      </c>
      <c r="AZ2339" s="4">
        <f t="shared" si="1328"/>
        <v>12.210401779154843</v>
      </c>
      <c r="BA2339" s="6" t="str">
        <f t="shared" si="1329"/>
        <v>STRENGTHEN</v>
      </c>
      <c r="BB2339" s="4">
        <f t="shared" si="1330"/>
        <v>0.1</v>
      </c>
      <c r="BC2339" s="4">
        <f t="shared" si="1331"/>
        <v>0.60295548643614738</v>
      </c>
      <c r="BD2339" s="4">
        <f t="shared" si="1332"/>
        <v>0.77882552653643133</v>
      </c>
      <c r="BE2339" s="4">
        <f t="shared" si="1350"/>
        <v>0.05</v>
      </c>
      <c r="BF2339" s="4" t="str">
        <f t="shared" si="1351"/>
        <v/>
      </c>
      <c r="BG2339" s="4" t="str">
        <f t="shared" si="1352"/>
        <v/>
      </c>
      <c r="BH2339" s="4" t="str">
        <f t="shared" si="1353"/>
        <v/>
      </c>
      <c r="BI2339" s="4" t="str">
        <f t="shared" si="1354"/>
        <v/>
      </c>
      <c r="BJ2339" s="4" t="str">
        <f t="shared" si="1355"/>
        <v/>
      </c>
      <c r="BK2339" s="4" t="str">
        <f t="shared" si="1356"/>
        <v/>
      </c>
      <c r="BS2339" s="3" t="str">
        <f t="shared" si="1333"/>
        <v/>
      </c>
      <c r="BT2339" s="5">
        <f t="shared" si="1334"/>
        <v>0.16403829088547928</v>
      </c>
      <c r="BU2339" s="3"/>
    </row>
    <row r="2340" spans="1:73" x14ac:dyDescent="0.2">
      <c r="A2340" s="1">
        <v>45033</v>
      </c>
      <c r="C2340">
        <v>0.72427092638252999</v>
      </c>
      <c r="D2340">
        <v>0.72899240347429217</v>
      </c>
      <c r="E2340">
        <v>0.72719732312307106</v>
      </c>
      <c r="F2340">
        <v>0.72427809955791744</v>
      </c>
      <c r="G2340">
        <v>0.73383024489302517</v>
      </c>
      <c r="H2340">
        <v>0.72916777886706718</v>
      </c>
      <c r="I2340">
        <v>0.72721526847778395</v>
      </c>
      <c r="J2340">
        <v>0.73413869667903631</v>
      </c>
      <c r="M2340">
        <f>'[1]CAC_SWISS (-SP-NIKKEI-DAX)'!AC2425</f>
        <v>0</v>
      </c>
      <c r="N2340">
        <f>'[1]CAC_SWISS_SP (-NIKKEI-DAX)'!AD2425</f>
        <v>0</v>
      </c>
      <c r="O2340">
        <f>'[1]CAC_SWISS_DAX (-SP-NIKKEI)'!AD2425</f>
        <v>0</v>
      </c>
      <c r="P2340">
        <f>'[1]CAC_SWISS_NIKKEI (-SP-DAX)'!AD2425</f>
        <v>0</v>
      </c>
      <c r="Q2340">
        <f>'[1]CAC_SWISS_DAX_SP (-NIKKEI)'!AF2425</f>
        <v>0</v>
      </c>
      <c r="R2340">
        <f>'[1]CAC_SWISS_SP_NIKKEI (-DAX)'!AF2425</f>
        <v>0</v>
      </c>
      <c r="S2340">
        <f>'[1]CAC_SWISS_DAX_NIKKEI (-SP)'!AF2425</f>
        <v>0</v>
      </c>
      <c r="V2340" t="str">
        <f t="shared" si="1343"/>
        <v>BASE</v>
      </c>
      <c r="W2340" t="str">
        <f t="shared" si="1344"/>
        <v>BASE+SP</v>
      </c>
      <c r="X2340" t="str">
        <f t="shared" si="1345"/>
        <v>BASE+DAX</v>
      </c>
      <c r="Y2340" t="str">
        <f t="shared" si="1346"/>
        <v>BASE+NIKKEI</v>
      </c>
      <c r="Z2340" s="2" t="str">
        <f t="shared" si="1347"/>
        <v>- NIKKEI</v>
      </c>
      <c r="AA2340" s="2" t="str">
        <f t="shared" si="1357"/>
        <v>- DAX</v>
      </c>
      <c r="AB2340" s="2" t="str">
        <f t="shared" si="1335"/>
        <v>- SP</v>
      </c>
      <c r="AE2340">
        <f t="shared" si="1336"/>
        <v>0.72427092638252999</v>
      </c>
      <c r="AF2340">
        <f t="shared" si="1337"/>
        <v>0.72899240347429217</v>
      </c>
      <c r="AG2340">
        <f t="shared" si="1338"/>
        <v>0.72719732312307106</v>
      </c>
      <c r="AH2340">
        <f t="shared" si="1339"/>
        <v>0.72427809955791744</v>
      </c>
      <c r="AI2340">
        <f t="shared" si="1340"/>
        <v>0.73383024489302517</v>
      </c>
      <c r="AJ2340">
        <f t="shared" si="1341"/>
        <v>0.72916777886706718</v>
      </c>
      <c r="AK2340">
        <f t="shared" si="1342"/>
        <v>0.72721526847778395</v>
      </c>
      <c r="AM2340" t="str">
        <f t="shared" si="1348"/>
        <v>BASE</v>
      </c>
      <c r="AN2340" t="str" cm="1">
        <f t="array" ref="AN2340">IF(AM2340="",_xlfn.IFS(AF2340=MAX(AF2340:AH2340),"SP",AG2340=MAX(AF2340:AH2340),"DAX",AH2340=MAX(AF2340:AH2340),"NIKKEI",MAX(AF2340:AH2340)=0,""),"")</f>
        <v/>
      </c>
      <c r="AO2340" t="str" cm="1">
        <f t="array" ref="AO2340">IF(AM2340="BASE","",IF(MAX(AF2340:AH2340)=0,_xlfn.IFS(AI2340=MAX(AI2340:AK2340),"SP&amp;DAX",AJ2340=MAX(AI2340:AK2340),"SP&amp;NIKKEI",AK2340=MAX(AI2340:AK2340),"DAX&amp;NIKKEI"),""))</f>
        <v/>
      </c>
      <c r="AQ2340" s="3">
        <f t="shared" si="1349"/>
        <v>45033</v>
      </c>
      <c r="AR2340" cm="1">
        <f t="array" ref="AR2340">IF(AM2340="BASE",AE2340,_xlfn.IFS(AN2340="DAX",AG2340,AN2340="NIKKEI",AH2340,AN2340="SP",AF2340,AN2340="",MAX(AI2340:AK2340)))</f>
        <v>0.72427092638252999</v>
      </c>
      <c r="AS2340" s="4">
        <f t="shared" si="1321"/>
        <v>0.7161136993240399</v>
      </c>
      <c r="AT2340" s="4">
        <f t="shared" si="1322"/>
        <v>0.55519776774035168</v>
      </c>
      <c r="AU2340" s="4">
        <f t="shared" si="1323"/>
        <v>6.0110574686427446E-5</v>
      </c>
      <c r="AV2340" s="4">
        <f t="shared" si="1324"/>
        <v>9.3031598092595293E-3</v>
      </c>
      <c r="AW2340" s="4">
        <f t="shared" si="1325"/>
        <v>6.461307332009795E-3</v>
      </c>
      <c r="AX2340" s="4">
        <f t="shared" si="1326"/>
        <v>3.0728931414005907E-2</v>
      </c>
      <c r="AY2340" s="4">
        <f t="shared" si="1327"/>
        <v>1.3859085599484308E-2</v>
      </c>
      <c r="AZ2340" s="4">
        <f t="shared" si="1328"/>
        <v>11.610862089608268</v>
      </c>
      <c r="BA2340" s="6" t="str">
        <f t="shared" si="1329"/>
        <v>STRENGTHEN</v>
      </c>
      <c r="BB2340" s="4">
        <f t="shared" si="1330"/>
        <v>0.1</v>
      </c>
      <c r="BC2340" s="4">
        <f t="shared" si="1331"/>
        <v>0.60295548643614738</v>
      </c>
      <c r="BD2340" s="4">
        <f t="shared" si="1332"/>
        <v>0.77882552653643133</v>
      </c>
      <c r="BE2340" s="4">
        <f t="shared" si="1350"/>
        <v>0.05</v>
      </c>
      <c r="BF2340" s="4" t="str">
        <f t="shared" si="1351"/>
        <v/>
      </c>
      <c r="BG2340" s="4" t="str">
        <f t="shared" si="1352"/>
        <v/>
      </c>
      <c r="BH2340" s="4" t="str">
        <f t="shared" si="1353"/>
        <v/>
      </c>
      <c r="BI2340" s="4" t="str">
        <f t="shared" si="1354"/>
        <v/>
      </c>
      <c r="BJ2340" s="4" t="str">
        <f t="shared" si="1355"/>
        <v/>
      </c>
      <c r="BK2340" s="4" t="str">
        <f t="shared" si="1356"/>
        <v/>
      </c>
      <c r="BS2340" s="3" t="str">
        <f t="shared" si="1333"/>
        <v/>
      </c>
      <c r="BT2340" s="5">
        <f t="shared" si="1334"/>
        <v>0.16091593158368822</v>
      </c>
      <c r="BU2340" s="3"/>
    </row>
    <row r="2341" spans="1:73" x14ac:dyDescent="0.2">
      <c r="A2341" s="1">
        <v>45034</v>
      </c>
      <c r="C2341">
        <v>0.72537936871581266</v>
      </c>
      <c r="D2341">
        <v>0.72956967842297515</v>
      </c>
      <c r="E2341">
        <v>0.72822727433895396</v>
      </c>
      <c r="F2341">
        <v>0.72538436523390626</v>
      </c>
      <c r="G2341">
        <v>0.73423878738288639</v>
      </c>
      <c r="H2341">
        <v>0.72965341086952884</v>
      </c>
      <c r="I2341">
        <v>0.72822739210809706</v>
      </c>
      <c r="J2341">
        <v>0.73444242193995002</v>
      </c>
      <c r="M2341">
        <f>'[1]CAC_SWISS (-SP-NIKKEI-DAX)'!AC2426</f>
        <v>0</v>
      </c>
      <c r="N2341">
        <f>'[1]CAC_SWISS_SP (-NIKKEI-DAX)'!AD2426</f>
        <v>0</v>
      </c>
      <c r="O2341">
        <f>'[1]CAC_SWISS_DAX (-SP-NIKKEI)'!AD2426</f>
        <v>0</v>
      </c>
      <c r="P2341">
        <f>'[1]CAC_SWISS_NIKKEI (-SP-DAX)'!AD2426</f>
        <v>0</v>
      </c>
      <c r="Q2341">
        <f>'[1]CAC_SWISS_DAX_SP (-NIKKEI)'!AF2426</f>
        <v>0</v>
      </c>
      <c r="R2341">
        <f>'[1]CAC_SWISS_SP_NIKKEI (-DAX)'!AF2426</f>
        <v>0</v>
      </c>
      <c r="S2341">
        <f>'[1]CAC_SWISS_DAX_NIKKEI (-SP)'!AF2426</f>
        <v>0</v>
      </c>
      <c r="V2341" t="str">
        <f t="shared" si="1343"/>
        <v>BASE</v>
      </c>
      <c r="W2341" t="str">
        <f t="shared" si="1344"/>
        <v>BASE+SP</v>
      </c>
      <c r="X2341" t="str">
        <f t="shared" si="1345"/>
        <v>BASE+DAX</v>
      </c>
      <c r="Y2341" t="str">
        <f t="shared" si="1346"/>
        <v>BASE+NIKKEI</v>
      </c>
      <c r="Z2341" s="2" t="str">
        <f t="shared" si="1347"/>
        <v>- NIKKEI</v>
      </c>
      <c r="AA2341" s="2" t="str">
        <f t="shared" si="1357"/>
        <v>- DAX</v>
      </c>
      <c r="AB2341" s="2" t="str">
        <f t="shared" si="1335"/>
        <v>- SP</v>
      </c>
      <c r="AE2341">
        <f t="shared" si="1336"/>
        <v>0.72537936871581266</v>
      </c>
      <c r="AF2341">
        <f t="shared" si="1337"/>
        <v>0.72956967842297515</v>
      </c>
      <c r="AG2341">
        <f t="shared" si="1338"/>
        <v>0.72822727433895396</v>
      </c>
      <c r="AH2341">
        <f t="shared" si="1339"/>
        <v>0.72538436523390626</v>
      </c>
      <c r="AI2341">
        <f t="shared" si="1340"/>
        <v>0.73423878738288639</v>
      </c>
      <c r="AJ2341">
        <f t="shared" si="1341"/>
        <v>0.72965341086952884</v>
      </c>
      <c r="AK2341">
        <f t="shared" si="1342"/>
        <v>0.72822739210809706</v>
      </c>
      <c r="AM2341" t="str">
        <f t="shared" si="1348"/>
        <v>BASE</v>
      </c>
      <c r="AN2341" t="str" cm="1">
        <f t="array" ref="AN2341">IF(AM2341="",_xlfn.IFS(AF2341=MAX(AF2341:AH2341),"SP",AG2341=MAX(AF2341:AH2341),"DAX",AH2341=MAX(AF2341:AH2341),"NIKKEI",MAX(AF2341:AH2341)=0,""),"")</f>
        <v/>
      </c>
      <c r="AO2341" t="str" cm="1">
        <f t="array" ref="AO2341">IF(AM2341="BASE","",IF(MAX(AF2341:AH2341)=0,_xlfn.IFS(AI2341=MAX(AI2341:AK2341),"SP&amp;DAX",AJ2341=MAX(AI2341:AK2341),"SP&amp;NIKKEI",AK2341=MAX(AI2341:AK2341),"DAX&amp;NIKKEI"),""))</f>
        <v/>
      </c>
      <c r="AQ2341" s="3">
        <f t="shared" si="1349"/>
        <v>45034</v>
      </c>
      <c r="AR2341" cm="1">
        <f t="array" ref="AR2341">IF(AM2341="BASE",AE2341,_xlfn.IFS(AN2341="DAX",AG2341,AN2341="NIKKEI",AH2341,AN2341="SP",AF2341,AN2341="",MAX(AI2341:AK2341)))</f>
        <v>0.72537936871581266</v>
      </c>
      <c r="AS2341" s="4">
        <f t="shared" si="1321"/>
        <v>0.71660758014884529</v>
      </c>
      <c r="AT2341" s="4">
        <f t="shared" si="1322"/>
        <v>0.55905669110229483</v>
      </c>
      <c r="AU2341" s="4">
        <f t="shared" si="1323"/>
        <v>6.7298543489704282E-5</v>
      </c>
      <c r="AV2341" s="4">
        <f t="shared" si="1324"/>
        <v>9.8295504024392098E-3</v>
      </c>
      <c r="AW2341" s="4">
        <f t="shared" si="1325"/>
        <v>6.8465535791956567E-3</v>
      </c>
      <c r="AX2341" s="4">
        <f t="shared" si="1326"/>
        <v>3.1587437156115984E-2</v>
      </c>
      <c r="AY2341" s="4">
        <f t="shared" si="1327"/>
        <v>1.4259062465595506E-2</v>
      </c>
      <c r="AZ2341" s="4">
        <f t="shared" si="1328"/>
        <v>11.049175878616968</v>
      </c>
      <c r="BA2341" s="6" t="str">
        <f t="shared" si="1329"/>
        <v>STRENGTHEN</v>
      </c>
      <c r="BB2341" s="4">
        <f t="shared" si="1330"/>
        <v>0.1</v>
      </c>
      <c r="BC2341" s="4">
        <f t="shared" si="1331"/>
        <v>0.60295548643614738</v>
      </c>
      <c r="BD2341" s="4">
        <f t="shared" si="1332"/>
        <v>0.77882552653643133</v>
      </c>
      <c r="BE2341" s="4">
        <f t="shared" si="1350"/>
        <v>0.05</v>
      </c>
      <c r="BF2341" s="4" t="str">
        <f t="shared" si="1351"/>
        <v/>
      </c>
      <c r="BG2341" s="4" t="str">
        <f t="shared" si="1352"/>
        <v/>
      </c>
      <c r="BH2341" s="4" t="str">
        <f t="shared" si="1353"/>
        <v/>
      </c>
      <c r="BI2341" s="4" t="str">
        <f t="shared" si="1354"/>
        <v/>
      </c>
      <c r="BJ2341" s="4" t="str">
        <f t="shared" si="1355"/>
        <v/>
      </c>
      <c r="BK2341" s="4" t="str">
        <f t="shared" si="1356"/>
        <v/>
      </c>
      <c r="BS2341" s="3" t="str">
        <f t="shared" si="1333"/>
        <v/>
      </c>
      <c r="BT2341" s="5">
        <f t="shared" si="1334"/>
        <v>0.15755088904655046</v>
      </c>
      <c r="BU2341" s="3"/>
    </row>
    <row r="2342" spans="1:73" x14ac:dyDescent="0.2">
      <c r="A2342" s="1">
        <v>45035</v>
      </c>
      <c r="C2342">
        <v>0.7330059178623074</v>
      </c>
      <c r="D2342">
        <v>0.73768540408227146</v>
      </c>
      <c r="E2342">
        <v>0.73605096321024865</v>
      </c>
      <c r="F2342">
        <v>0.73421091025484175</v>
      </c>
      <c r="G2342">
        <v>0.74273445936005889</v>
      </c>
      <c r="H2342">
        <v>0.73824086401871503</v>
      </c>
      <c r="I2342">
        <v>0.73712670387368706</v>
      </c>
      <c r="J2342">
        <v>0.74307473614597574</v>
      </c>
      <c r="M2342">
        <f>'[1]CAC_SWISS (-SP-NIKKEI-DAX)'!AC2427</f>
        <v>0</v>
      </c>
      <c r="N2342">
        <f>'[1]CAC_SWISS_SP (-NIKKEI-DAX)'!AD2427</f>
        <v>0</v>
      </c>
      <c r="O2342">
        <f>'[1]CAC_SWISS_DAX (-SP-NIKKEI)'!AD2427</f>
        <v>0</v>
      </c>
      <c r="P2342">
        <f>'[1]CAC_SWISS_NIKKEI (-SP-DAX)'!AD2427</f>
        <v>0</v>
      </c>
      <c r="Q2342">
        <f>'[1]CAC_SWISS_DAX_SP (-NIKKEI)'!AF2427</f>
        <v>0</v>
      </c>
      <c r="R2342">
        <f>'[1]CAC_SWISS_SP_NIKKEI (-DAX)'!AF2427</f>
        <v>0</v>
      </c>
      <c r="S2342">
        <f>'[1]CAC_SWISS_DAX_NIKKEI (-SP)'!AF2427</f>
        <v>0</v>
      </c>
      <c r="V2342" t="str">
        <f t="shared" si="1343"/>
        <v>BASE</v>
      </c>
      <c r="W2342" t="str">
        <f t="shared" si="1344"/>
        <v>BASE+SP</v>
      </c>
      <c r="X2342" t="str">
        <f t="shared" si="1345"/>
        <v>BASE+DAX</v>
      </c>
      <c r="Y2342" t="str">
        <f t="shared" si="1346"/>
        <v>BASE+NIKKEI</v>
      </c>
      <c r="Z2342" s="2" t="str">
        <f t="shared" si="1347"/>
        <v>- NIKKEI</v>
      </c>
      <c r="AA2342" s="2" t="str">
        <f t="shared" si="1357"/>
        <v>- DAX</v>
      </c>
      <c r="AB2342" s="2" t="str">
        <f t="shared" si="1335"/>
        <v>- SP</v>
      </c>
      <c r="AE2342">
        <f t="shared" si="1336"/>
        <v>0.7330059178623074</v>
      </c>
      <c r="AF2342">
        <f t="shared" si="1337"/>
        <v>0.73768540408227146</v>
      </c>
      <c r="AG2342">
        <f t="shared" si="1338"/>
        <v>0.73605096321024865</v>
      </c>
      <c r="AH2342">
        <f t="shared" si="1339"/>
        <v>0.73421091025484175</v>
      </c>
      <c r="AI2342">
        <f t="shared" si="1340"/>
        <v>0.74273445936005889</v>
      </c>
      <c r="AJ2342">
        <f t="shared" si="1341"/>
        <v>0.73824086401871503</v>
      </c>
      <c r="AK2342">
        <f t="shared" si="1342"/>
        <v>0.73712670387368706</v>
      </c>
      <c r="AM2342" t="str">
        <f t="shared" si="1348"/>
        <v>BASE</v>
      </c>
      <c r="AN2342" t="str" cm="1">
        <f t="array" ref="AN2342">IF(AM2342="",_xlfn.IFS(AF2342=MAX(AF2342:AH2342),"SP",AG2342=MAX(AF2342:AH2342),"DAX",AH2342=MAX(AF2342:AH2342),"NIKKEI",MAX(AF2342:AH2342)=0,""),"")</f>
        <v/>
      </c>
      <c r="AO2342" t="str" cm="1">
        <f t="array" ref="AO2342">IF(AM2342="BASE","",IF(MAX(AF2342:AH2342)=0,_xlfn.IFS(AI2342=MAX(AI2342:AK2342),"SP&amp;DAX",AJ2342=MAX(AI2342:AK2342),"SP&amp;NIKKEI",AK2342=MAX(AI2342:AK2342),"DAX&amp;NIKKEI"),""))</f>
        <v/>
      </c>
      <c r="AQ2342" s="3">
        <f t="shared" si="1349"/>
        <v>45035</v>
      </c>
      <c r="AR2342" cm="1">
        <f t="array" ref="AR2342">IF(AM2342="BASE",AE2342,_xlfn.IFS(AN2342="DAX",AG2342,AN2342="NIKKEI",AH2342,AN2342="SP",AF2342,AN2342="",MAX(AI2342:AK2342)))</f>
        <v>0.7330059178623074</v>
      </c>
      <c r="AS2342" s="4">
        <f t="shared" si="1321"/>
        <v>0.71822512387164439</v>
      </c>
      <c r="AT2342" s="4">
        <f t="shared" si="1322"/>
        <v>0.56284682674868169</v>
      </c>
      <c r="AU2342" s="4">
        <f t="shared" si="1323"/>
        <v>9.4264245510444715E-5</v>
      </c>
      <c r="AV2342" s="4">
        <f t="shared" si="1324"/>
        <v>1.0302353043687148E-2</v>
      </c>
      <c r="AW2342" s="4">
        <f t="shared" si="1325"/>
        <v>9.1497782216079186E-3</v>
      </c>
      <c r="AX2342" s="4">
        <f t="shared" si="1326"/>
        <v>3.2345026074485819E-2</v>
      </c>
      <c r="AY2342" s="4">
        <f t="shared" si="1327"/>
        <v>1.4679015138107442E-2</v>
      </c>
      <c r="AZ2342" s="4">
        <f t="shared" si="1328"/>
        <v>10.585062802993711</v>
      </c>
      <c r="BA2342" s="6" t="str">
        <f t="shared" si="1329"/>
        <v>STRENGTHEN</v>
      </c>
      <c r="BB2342" s="4">
        <f t="shared" si="1330"/>
        <v>0.1</v>
      </c>
      <c r="BC2342" s="4">
        <f t="shared" si="1331"/>
        <v>0.60295548643614738</v>
      </c>
      <c r="BD2342" s="4">
        <f t="shared" si="1332"/>
        <v>0.77882552653643133</v>
      </c>
      <c r="BE2342" s="4">
        <f t="shared" si="1350"/>
        <v>0.05</v>
      </c>
      <c r="BF2342" s="4" t="str">
        <f t="shared" si="1351"/>
        <v/>
      </c>
      <c r="BG2342" s="4" t="str">
        <f t="shared" si="1352"/>
        <v/>
      </c>
      <c r="BH2342" s="4" t="str">
        <f t="shared" si="1353"/>
        <v/>
      </c>
      <c r="BI2342" s="4" t="str">
        <f t="shared" si="1354"/>
        <v/>
      </c>
      <c r="BJ2342" s="4" t="str">
        <f t="shared" si="1355"/>
        <v/>
      </c>
      <c r="BK2342" s="4" t="str">
        <f t="shared" si="1356"/>
        <v/>
      </c>
      <c r="BS2342" s="3" t="str">
        <f t="shared" si="1333"/>
        <v/>
      </c>
      <c r="BT2342" s="5">
        <f t="shared" si="1334"/>
        <v>0.15537829712296269</v>
      </c>
      <c r="BU2342" s="3"/>
    </row>
    <row r="2343" spans="1:73" x14ac:dyDescent="0.2">
      <c r="A2343" s="1">
        <v>45036</v>
      </c>
      <c r="C2343">
        <v>0.7204463332728398</v>
      </c>
      <c r="D2343">
        <v>0.72568742063435232</v>
      </c>
      <c r="E2343">
        <v>0.72373487023664629</v>
      </c>
      <c r="F2343">
        <v>0.72189909159946242</v>
      </c>
      <c r="G2343">
        <v>0.73138851451042197</v>
      </c>
      <c r="H2343">
        <v>0.72639215354963071</v>
      </c>
      <c r="I2343">
        <v>0.72508254136004691</v>
      </c>
      <c r="J2343">
        <v>0.73186153167502366</v>
      </c>
      <c r="M2343">
        <f>'[1]CAC_SWISS (-SP-NIKKEI-DAX)'!AC2428</f>
        <v>0</v>
      </c>
      <c r="N2343">
        <f>'[1]CAC_SWISS_SP (-NIKKEI-DAX)'!AD2428</f>
        <v>0</v>
      </c>
      <c r="O2343">
        <f>'[1]CAC_SWISS_DAX (-SP-NIKKEI)'!AD2428</f>
        <v>0</v>
      </c>
      <c r="P2343">
        <f>'[1]CAC_SWISS_NIKKEI (-SP-DAX)'!AD2428</f>
        <v>0</v>
      </c>
      <c r="Q2343">
        <f>'[1]CAC_SWISS_DAX_SP (-NIKKEI)'!AF2428</f>
        <v>0</v>
      </c>
      <c r="R2343">
        <f>'[1]CAC_SWISS_SP_NIKKEI (-DAX)'!AF2428</f>
        <v>0</v>
      </c>
      <c r="S2343">
        <f>'[1]CAC_SWISS_DAX_NIKKEI (-SP)'!AF2428</f>
        <v>0</v>
      </c>
      <c r="V2343" t="str">
        <f t="shared" si="1343"/>
        <v>BASE</v>
      </c>
      <c r="W2343" t="str">
        <f t="shared" si="1344"/>
        <v>BASE+SP</v>
      </c>
      <c r="X2343" t="str">
        <f t="shared" si="1345"/>
        <v>BASE+DAX</v>
      </c>
      <c r="Y2343" t="str">
        <f t="shared" si="1346"/>
        <v>BASE+NIKKEI</v>
      </c>
      <c r="Z2343" s="2" t="str">
        <f t="shared" si="1347"/>
        <v>- NIKKEI</v>
      </c>
      <c r="AA2343" s="2" t="str">
        <f t="shared" si="1357"/>
        <v>- DAX</v>
      </c>
      <c r="AB2343" s="2" t="str">
        <f t="shared" si="1335"/>
        <v>- SP</v>
      </c>
      <c r="AE2343">
        <f t="shared" si="1336"/>
        <v>0.7204463332728398</v>
      </c>
      <c r="AF2343">
        <f t="shared" si="1337"/>
        <v>0.72568742063435232</v>
      </c>
      <c r="AG2343">
        <f t="shared" si="1338"/>
        <v>0.72373487023664629</v>
      </c>
      <c r="AH2343">
        <f t="shared" si="1339"/>
        <v>0.72189909159946242</v>
      </c>
      <c r="AI2343">
        <f t="shared" si="1340"/>
        <v>0.73138851451042197</v>
      </c>
      <c r="AJ2343">
        <f t="shared" si="1341"/>
        <v>0.72639215354963071</v>
      </c>
      <c r="AK2343">
        <f t="shared" si="1342"/>
        <v>0.72508254136004691</v>
      </c>
      <c r="AM2343" t="str">
        <f t="shared" si="1348"/>
        <v>BASE</v>
      </c>
      <c r="AN2343" t="str" cm="1">
        <f t="array" ref="AN2343">IF(AM2343="",_xlfn.IFS(AF2343=MAX(AF2343:AH2343),"SP",AG2343=MAX(AF2343:AH2343),"DAX",AH2343=MAX(AF2343:AH2343),"NIKKEI",MAX(AF2343:AH2343)=0,""),"")</f>
        <v/>
      </c>
      <c r="AO2343" t="str" cm="1">
        <f t="array" ref="AO2343">IF(AM2343="BASE","",IF(MAX(AF2343:AH2343)=0,_xlfn.IFS(AI2343=MAX(AI2343:AK2343),"SP&amp;DAX",AJ2343=MAX(AI2343:AK2343),"SP&amp;NIKKEI",AK2343=MAX(AI2343:AK2343),"DAX&amp;NIKKEI"),""))</f>
        <v/>
      </c>
      <c r="AQ2343" s="3">
        <f t="shared" si="1349"/>
        <v>45036</v>
      </c>
      <c r="AR2343" cm="1">
        <f t="array" ref="AR2343">IF(AM2343="BASE",AE2343,_xlfn.IFS(AN2343="DAX",AG2343,AN2343="NIKKEI",AH2343,AN2343="SP",AF2343,AN2343="",MAX(AI2343:AK2343)))</f>
        <v>0.7204463332728398</v>
      </c>
      <c r="AS2343" s="4">
        <f t="shared" si="1321"/>
        <v>0.71901757692003454</v>
      </c>
      <c r="AT2343" s="4">
        <f t="shared" si="1322"/>
        <v>0.56654735128259592</v>
      </c>
      <c r="AU2343" s="4">
        <f t="shared" si="1323"/>
        <v>9.0500476787388139E-5</v>
      </c>
      <c r="AV2343" s="4">
        <f t="shared" si="1324"/>
        <v>1.0720071277124764E-2</v>
      </c>
      <c r="AW2343" s="4">
        <f t="shared" si="1325"/>
        <v>8.4421525237900578E-3</v>
      </c>
      <c r="AX2343" s="4">
        <f t="shared" si="1326"/>
        <v>3.2992099269585844E-2</v>
      </c>
      <c r="AY2343" s="4">
        <f t="shared" si="1327"/>
        <v>1.4948293321353915E-2</v>
      </c>
      <c r="AZ2343" s="4">
        <f t="shared" si="1328"/>
        <v>10.199841704981267</v>
      </c>
      <c r="BA2343" s="6" t="str">
        <f t="shared" si="1329"/>
        <v>STRENGTHEN</v>
      </c>
      <c r="BB2343" s="4">
        <f t="shared" si="1330"/>
        <v>0.1</v>
      </c>
      <c r="BC2343" s="4">
        <f t="shared" si="1331"/>
        <v>0.60295548643614738</v>
      </c>
      <c r="BD2343" s="4">
        <f t="shared" si="1332"/>
        <v>0.77882552653643133</v>
      </c>
      <c r="BE2343" s="4">
        <f t="shared" si="1350"/>
        <v>0.05</v>
      </c>
      <c r="BF2343" s="4" t="str">
        <f t="shared" si="1351"/>
        <v/>
      </c>
      <c r="BG2343" s="4" t="str">
        <f t="shared" si="1352"/>
        <v/>
      </c>
      <c r="BH2343" s="4" t="str">
        <f t="shared" si="1353"/>
        <v/>
      </c>
      <c r="BI2343" s="4" t="str">
        <f t="shared" si="1354"/>
        <v/>
      </c>
      <c r="BJ2343" s="4" t="str">
        <f t="shared" si="1355"/>
        <v/>
      </c>
      <c r="BK2343" s="4" t="str">
        <f t="shared" si="1356"/>
        <v/>
      </c>
      <c r="BS2343" s="3" t="str">
        <f t="shared" si="1333"/>
        <v/>
      </c>
      <c r="BT2343" s="5">
        <f t="shared" si="1334"/>
        <v>0.15247022563743862</v>
      </c>
      <c r="BU2343" s="3"/>
    </row>
    <row r="2344" spans="1:73" x14ac:dyDescent="0.2">
      <c r="A2344" s="1">
        <v>45037</v>
      </c>
      <c r="C2344">
        <v>0.72009405605650134</v>
      </c>
      <c r="D2344">
        <v>0.72450674533566928</v>
      </c>
      <c r="E2344">
        <v>0.72410803514022881</v>
      </c>
      <c r="F2344">
        <v>0.72153232288255909</v>
      </c>
      <c r="G2344">
        <v>0.73075315929142914</v>
      </c>
      <c r="H2344">
        <v>0.72527310014243085</v>
      </c>
      <c r="I2344">
        <v>0.72540741316029822</v>
      </c>
      <c r="J2344">
        <v>0.73126152803340405</v>
      </c>
      <c r="M2344">
        <f>'[1]CAC_SWISS (-SP-NIKKEI-DAX)'!AC2429</f>
        <v>0</v>
      </c>
      <c r="N2344">
        <f>'[1]CAC_SWISS_SP (-NIKKEI-DAX)'!AD2429</f>
        <v>0</v>
      </c>
      <c r="O2344">
        <f>'[1]CAC_SWISS_DAX (-SP-NIKKEI)'!AD2429</f>
        <v>0</v>
      </c>
      <c r="P2344">
        <f>'[1]CAC_SWISS_NIKKEI (-SP-DAX)'!AD2429</f>
        <v>0</v>
      </c>
      <c r="Q2344">
        <f>'[1]CAC_SWISS_DAX_SP (-NIKKEI)'!AF2429</f>
        <v>0</v>
      </c>
      <c r="R2344">
        <f>'[1]CAC_SWISS_SP_NIKKEI (-DAX)'!AF2429</f>
        <v>0</v>
      </c>
      <c r="S2344">
        <f>'[1]CAC_SWISS_DAX_NIKKEI (-SP)'!AF2429</f>
        <v>0</v>
      </c>
      <c r="V2344" t="str">
        <f t="shared" si="1343"/>
        <v>BASE</v>
      </c>
      <c r="W2344" t="str">
        <f t="shared" si="1344"/>
        <v>BASE+SP</v>
      </c>
      <c r="X2344" t="str">
        <f t="shared" si="1345"/>
        <v>BASE+DAX</v>
      </c>
      <c r="Y2344" t="str">
        <f t="shared" si="1346"/>
        <v>BASE+NIKKEI</v>
      </c>
      <c r="Z2344" s="2" t="str">
        <f t="shared" si="1347"/>
        <v>- NIKKEI</v>
      </c>
      <c r="AA2344" s="2" t="str">
        <f t="shared" si="1357"/>
        <v>- DAX</v>
      </c>
      <c r="AB2344" s="2" t="str">
        <f t="shared" si="1335"/>
        <v>- SP</v>
      </c>
      <c r="AE2344">
        <f t="shared" si="1336"/>
        <v>0.72009405605650134</v>
      </c>
      <c r="AF2344">
        <f t="shared" si="1337"/>
        <v>0.72450674533566928</v>
      </c>
      <c r="AG2344">
        <f t="shared" si="1338"/>
        <v>0.72410803514022881</v>
      </c>
      <c r="AH2344">
        <f t="shared" si="1339"/>
        <v>0.72153232288255909</v>
      </c>
      <c r="AI2344">
        <f t="shared" si="1340"/>
        <v>0.73075315929142914</v>
      </c>
      <c r="AJ2344">
        <f t="shared" si="1341"/>
        <v>0.72527310014243085</v>
      </c>
      <c r="AK2344">
        <f t="shared" si="1342"/>
        <v>0.72540741316029822</v>
      </c>
      <c r="AM2344" t="str">
        <f t="shared" si="1348"/>
        <v>BASE</v>
      </c>
      <c r="AN2344" t="str" cm="1">
        <f t="array" ref="AN2344">IF(AM2344="",_xlfn.IFS(AF2344=MAX(AF2344:AH2344),"SP",AG2344=MAX(AF2344:AH2344),"DAX",AH2344=MAX(AF2344:AH2344),"NIKKEI",MAX(AF2344:AH2344)=0,""),"")</f>
        <v/>
      </c>
      <c r="AO2344" t="str" cm="1">
        <f t="array" ref="AO2344">IF(AM2344="BASE","",IF(MAX(AF2344:AH2344)=0,_xlfn.IFS(AI2344=MAX(AI2344:AK2344),"SP&amp;DAX",AJ2344=MAX(AI2344:AK2344),"SP&amp;NIKKEI",AK2344=MAX(AI2344:AK2344),"DAX&amp;NIKKEI"),""))</f>
        <v/>
      </c>
      <c r="AQ2344" s="3">
        <f t="shared" si="1349"/>
        <v>45037</v>
      </c>
      <c r="AR2344" cm="1">
        <f t="array" ref="AR2344">IF(AM2344="BASE",AE2344,_xlfn.IFS(AN2344="DAX",AG2344,AN2344="NIKKEI",AH2344,AN2344="SP",AF2344,AN2344="",MAX(AI2344:AK2344)))</f>
        <v>0.72009405605650134</v>
      </c>
      <c r="AS2344" s="4">
        <f t="shared" si="1321"/>
        <v>0.71978980668587367</v>
      </c>
      <c r="AT2344" s="4">
        <f t="shared" si="1322"/>
        <v>0.57054865828132562</v>
      </c>
      <c r="AU2344" s="4">
        <f t="shared" si="1323"/>
        <v>8.505920071987666E-5</v>
      </c>
      <c r="AV2344" s="4">
        <f t="shared" si="1324"/>
        <v>1.1077666276054998E-2</v>
      </c>
      <c r="AW2344" s="4">
        <f t="shared" si="1325"/>
        <v>7.6784404404506143E-3</v>
      </c>
      <c r="AX2344" s="4">
        <f t="shared" si="1326"/>
        <v>3.3535503996146111E-2</v>
      </c>
      <c r="AY2344" s="4">
        <f t="shared" si="1327"/>
        <v>1.51677040316947E-2</v>
      </c>
      <c r="AZ2344" s="4">
        <f t="shared" si="1328"/>
        <v>9.8394027265228239</v>
      </c>
      <c r="BA2344" s="6" t="str">
        <f t="shared" si="1329"/>
        <v>STRENGTHEN</v>
      </c>
      <c r="BB2344" s="4">
        <f t="shared" si="1330"/>
        <v>0.1</v>
      </c>
      <c r="BC2344" s="4">
        <f t="shared" si="1331"/>
        <v>0.60295548643614738</v>
      </c>
      <c r="BD2344" s="4">
        <f t="shared" si="1332"/>
        <v>0.77882552653643133</v>
      </c>
      <c r="BE2344" s="4">
        <f t="shared" si="1350"/>
        <v>0.05</v>
      </c>
      <c r="BF2344" s="4" t="str">
        <f t="shared" si="1351"/>
        <v/>
      </c>
      <c r="BG2344" s="4" t="str">
        <f t="shared" si="1352"/>
        <v/>
      </c>
      <c r="BH2344" s="4" t="str">
        <f t="shared" si="1353"/>
        <v/>
      </c>
      <c r="BI2344" s="4" t="str">
        <f t="shared" si="1354"/>
        <v/>
      </c>
      <c r="BJ2344" s="4" t="str">
        <f t="shared" si="1355"/>
        <v/>
      </c>
      <c r="BK2344" s="4" t="str">
        <f t="shared" si="1356"/>
        <v/>
      </c>
      <c r="BS2344" s="3" t="str">
        <f t="shared" si="1333"/>
        <v/>
      </c>
      <c r="BT2344" s="5">
        <f t="shared" si="1334"/>
        <v>0.14924114840454805</v>
      </c>
      <c r="BU2344" s="3"/>
    </row>
    <row r="2345" spans="1:73" x14ac:dyDescent="0.2">
      <c r="A2345" s="1">
        <v>45040</v>
      </c>
      <c r="C2345">
        <v>0.72025771878187594</v>
      </c>
      <c r="D2345">
        <v>0.72482340496331721</v>
      </c>
      <c r="E2345">
        <v>0.7241584887595669</v>
      </c>
      <c r="F2345">
        <v>0.72184179835832951</v>
      </c>
      <c r="G2345">
        <v>0.73086342807664795</v>
      </c>
      <c r="H2345">
        <v>0.72572354110110493</v>
      </c>
      <c r="I2345">
        <v>0.72552955037202227</v>
      </c>
      <c r="J2345">
        <v>0.73144085217440491</v>
      </c>
      <c r="M2345">
        <f>'[1]CAC_SWISS (-SP-NIKKEI-DAX)'!AC2430</f>
        <v>0</v>
      </c>
      <c r="N2345">
        <f>'[1]CAC_SWISS_SP (-NIKKEI-DAX)'!AD2430</f>
        <v>0</v>
      </c>
      <c r="O2345">
        <f>'[1]CAC_SWISS_DAX (-SP-NIKKEI)'!AD2430</f>
        <v>0</v>
      </c>
      <c r="P2345">
        <f>'[1]CAC_SWISS_NIKKEI (-SP-DAX)'!AD2430</f>
        <v>0</v>
      </c>
      <c r="Q2345">
        <f>'[1]CAC_SWISS_DAX_SP (-NIKKEI)'!AF2430</f>
        <v>0</v>
      </c>
      <c r="R2345">
        <f>'[1]CAC_SWISS_SP_NIKKEI (-DAX)'!AF2430</f>
        <v>0</v>
      </c>
      <c r="S2345">
        <f>'[1]CAC_SWISS_DAX_NIKKEI (-SP)'!AF2430</f>
        <v>0</v>
      </c>
      <c r="V2345" t="str">
        <f t="shared" si="1343"/>
        <v>BASE</v>
      </c>
      <c r="W2345" t="str">
        <f t="shared" si="1344"/>
        <v>BASE+SP</v>
      </c>
      <c r="X2345" t="str">
        <f t="shared" si="1345"/>
        <v>BASE+DAX</v>
      </c>
      <c r="Y2345" t="str">
        <f t="shared" si="1346"/>
        <v>BASE+NIKKEI</v>
      </c>
      <c r="Z2345" s="2" t="str">
        <f t="shared" si="1347"/>
        <v>- NIKKEI</v>
      </c>
      <c r="AA2345" s="2" t="str">
        <f t="shared" si="1357"/>
        <v>- DAX</v>
      </c>
      <c r="AB2345" s="2" t="str">
        <f t="shared" si="1335"/>
        <v>- SP</v>
      </c>
      <c r="AE2345">
        <f t="shared" si="1336"/>
        <v>0.72025771878187594</v>
      </c>
      <c r="AF2345">
        <f t="shared" si="1337"/>
        <v>0.72482340496331721</v>
      </c>
      <c r="AG2345">
        <f t="shared" si="1338"/>
        <v>0.7241584887595669</v>
      </c>
      <c r="AH2345">
        <f t="shared" si="1339"/>
        <v>0.72184179835832951</v>
      </c>
      <c r="AI2345">
        <f t="shared" si="1340"/>
        <v>0.73086342807664795</v>
      </c>
      <c r="AJ2345">
        <f t="shared" si="1341"/>
        <v>0.72572354110110493</v>
      </c>
      <c r="AK2345">
        <f t="shared" si="1342"/>
        <v>0.72552955037202227</v>
      </c>
      <c r="AM2345" t="str">
        <f t="shared" si="1348"/>
        <v>BASE</v>
      </c>
      <c r="AN2345" t="str" cm="1">
        <f t="array" ref="AN2345">IF(AM2345="",_xlfn.IFS(AF2345=MAX(AF2345:AH2345),"SP",AG2345=MAX(AF2345:AH2345),"DAX",AH2345=MAX(AF2345:AH2345),"NIKKEI",MAX(AF2345:AH2345)=0,""),"")</f>
        <v/>
      </c>
      <c r="AO2345" t="str" cm="1">
        <f t="array" ref="AO2345">IF(AM2345="BASE","",IF(MAX(AF2345:AH2345)=0,_xlfn.IFS(AI2345=MAX(AI2345:AK2345),"SP&amp;DAX",AJ2345=MAX(AI2345:AK2345),"SP&amp;NIKKEI",AK2345=MAX(AI2345:AK2345),"DAX&amp;NIKKEI"),""))</f>
        <v/>
      </c>
      <c r="AQ2345" s="3">
        <f t="shared" si="1349"/>
        <v>45040</v>
      </c>
      <c r="AR2345" cm="1">
        <f t="array" ref="AR2345">IF(AM2345="BASE",AE2345,_xlfn.IFS(AN2345="DAX",AG2345,AN2345="NIKKEI",AH2345,AN2345="SP",AF2345,AN2345="",MAX(AI2345:AK2345)))</f>
        <v>0.72025771878187594</v>
      </c>
      <c r="AS2345" s="4">
        <f t="shared" si="1321"/>
        <v>0.72041935941850288</v>
      </c>
      <c r="AT2345" s="4">
        <f t="shared" si="1322"/>
        <v>0.57446620732772524</v>
      </c>
      <c r="AU2345" s="4">
        <f t="shared" si="1323"/>
        <v>8.0869698056063488E-5</v>
      </c>
      <c r="AV2345" s="4">
        <f t="shared" si="1324"/>
        <v>1.1425576871133465E-2</v>
      </c>
      <c r="AW2345" s="4">
        <f t="shared" si="1325"/>
        <v>7.0779531719207516E-3</v>
      </c>
      <c r="AX2345" s="4">
        <f t="shared" si="1326"/>
        <v>3.4056173493763699E-2</v>
      </c>
      <c r="AY2345" s="4">
        <f t="shared" si="1327"/>
        <v>1.5381758912044996E-2</v>
      </c>
      <c r="AZ2345" s="4">
        <f t="shared" si="1328"/>
        <v>9.4887166627274393</v>
      </c>
      <c r="BA2345" s="6" t="str">
        <f t="shared" si="1329"/>
        <v>STRENGTHEN</v>
      </c>
      <c r="BB2345" s="4">
        <f t="shared" si="1330"/>
        <v>0.1</v>
      </c>
      <c r="BC2345" s="4">
        <f t="shared" si="1331"/>
        <v>0.60295548643614738</v>
      </c>
      <c r="BD2345" s="4">
        <f t="shared" si="1332"/>
        <v>0.77882552653643133</v>
      </c>
      <c r="BE2345" s="4">
        <f t="shared" si="1350"/>
        <v>0.05</v>
      </c>
      <c r="BF2345" s="4" t="str">
        <f t="shared" si="1351"/>
        <v/>
      </c>
      <c r="BG2345" s="4" t="str">
        <f t="shared" si="1352"/>
        <v/>
      </c>
      <c r="BH2345" s="4" t="str">
        <f t="shared" si="1353"/>
        <v/>
      </c>
      <c r="BI2345" s="4" t="str">
        <f t="shared" si="1354"/>
        <v/>
      </c>
      <c r="BJ2345" s="4" t="str">
        <f t="shared" si="1355"/>
        <v/>
      </c>
      <c r="BK2345" s="4" t="str">
        <f t="shared" si="1356"/>
        <v/>
      </c>
      <c r="BS2345" s="3" t="str">
        <f t="shared" si="1333"/>
        <v/>
      </c>
      <c r="BT2345" s="5">
        <f t="shared" si="1334"/>
        <v>0.14595315209077764</v>
      </c>
      <c r="BU2345" s="3"/>
    </row>
    <row r="2346" spans="1:73" x14ac:dyDescent="0.2">
      <c r="A2346" s="1">
        <v>45041</v>
      </c>
      <c r="C2346">
        <v>0.72060991337125735</v>
      </c>
      <c r="D2346">
        <v>0.72467675881088733</v>
      </c>
      <c r="E2346">
        <v>0.72412921614275727</v>
      </c>
      <c r="F2346">
        <v>0.72215146133775476</v>
      </c>
      <c r="G2346">
        <v>0.72974198702463611</v>
      </c>
      <c r="H2346">
        <v>0.7255771751500304</v>
      </c>
      <c r="I2346">
        <v>0.7254641921843894</v>
      </c>
      <c r="J2346">
        <v>0.73035732017084753</v>
      </c>
      <c r="M2346">
        <f>'[1]CAC_SWISS (-SP-NIKKEI-DAX)'!AC2431</f>
        <v>0</v>
      </c>
      <c r="N2346">
        <f>'[1]CAC_SWISS_SP (-NIKKEI-DAX)'!AD2431</f>
        <v>0</v>
      </c>
      <c r="O2346">
        <f>'[1]CAC_SWISS_DAX (-SP-NIKKEI)'!AD2431</f>
        <v>0</v>
      </c>
      <c r="P2346">
        <f>'[1]CAC_SWISS_NIKKEI (-SP-DAX)'!AD2431</f>
        <v>0</v>
      </c>
      <c r="Q2346">
        <f>'[1]CAC_SWISS_DAX_SP (-NIKKEI)'!AF2431</f>
        <v>0</v>
      </c>
      <c r="R2346">
        <f>'[1]CAC_SWISS_SP_NIKKEI (-DAX)'!AF2431</f>
        <v>0</v>
      </c>
      <c r="S2346">
        <f>'[1]CAC_SWISS_DAX_NIKKEI (-SP)'!AF2431</f>
        <v>0</v>
      </c>
      <c r="V2346" t="str">
        <f t="shared" si="1343"/>
        <v>BASE</v>
      </c>
      <c r="W2346" t="str">
        <f t="shared" si="1344"/>
        <v>BASE+SP</v>
      </c>
      <c r="X2346" t="str">
        <f t="shared" si="1345"/>
        <v>BASE+DAX</v>
      </c>
      <c r="Y2346" t="str">
        <f t="shared" si="1346"/>
        <v>BASE+NIKKEI</v>
      </c>
      <c r="Z2346" s="2" t="str">
        <f t="shared" si="1347"/>
        <v>- NIKKEI</v>
      </c>
      <c r="AA2346" s="2" t="str">
        <f t="shared" si="1357"/>
        <v>- DAX</v>
      </c>
      <c r="AB2346" s="2" t="str">
        <f t="shared" si="1335"/>
        <v>- SP</v>
      </c>
      <c r="AE2346">
        <f t="shared" si="1336"/>
        <v>0.72060991337125735</v>
      </c>
      <c r="AF2346">
        <f t="shared" si="1337"/>
        <v>0.72467675881088733</v>
      </c>
      <c r="AG2346">
        <f t="shared" si="1338"/>
        <v>0.72412921614275727</v>
      </c>
      <c r="AH2346">
        <f t="shared" si="1339"/>
        <v>0.72215146133775476</v>
      </c>
      <c r="AI2346">
        <f t="shared" si="1340"/>
        <v>0.72974198702463611</v>
      </c>
      <c r="AJ2346">
        <f t="shared" si="1341"/>
        <v>0.7255771751500304</v>
      </c>
      <c r="AK2346">
        <f t="shared" si="1342"/>
        <v>0.7254641921843894</v>
      </c>
      <c r="AM2346" t="str">
        <f t="shared" si="1348"/>
        <v>BASE</v>
      </c>
      <c r="AN2346" t="str" cm="1">
        <f t="array" ref="AN2346">IF(AM2346="",_xlfn.IFS(AF2346=MAX(AF2346:AH2346),"SP",AG2346=MAX(AF2346:AH2346),"DAX",AH2346=MAX(AF2346:AH2346),"NIKKEI",MAX(AF2346:AH2346)=0,""),"")</f>
        <v/>
      </c>
      <c r="AO2346" t="str" cm="1">
        <f t="array" ref="AO2346">IF(AM2346="BASE","",IF(MAX(AF2346:AH2346)=0,_xlfn.IFS(AI2346=MAX(AI2346:AK2346),"SP&amp;DAX",AJ2346=MAX(AI2346:AK2346),"SP&amp;NIKKEI",AK2346=MAX(AI2346:AK2346),"DAX&amp;NIKKEI"),""))</f>
        <v/>
      </c>
      <c r="AQ2346" s="3">
        <f t="shared" si="1349"/>
        <v>45041</v>
      </c>
      <c r="AR2346" cm="1">
        <f t="array" ref="AR2346">IF(AM2346="BASE",AE2346,_xlfn.IFS(AN2346="DAX",AG2346,AN2346="NIKKEI",AH2346,AN2346="SP",AF2346,AN2346="",MAX(AI2346:AK2346)))</f>
        <v>0.72060991337125735</v>
      </c>
      <c r="AS2346" s="4">
        <f t="shared" si="1321"/>
        <v>0.72104101084356698</v>
      </c>
      <c r="AT2346" s="4">
        <f t="shared" si="1322"/>
        <v>0.57838217611382059</v>
      </c>
      <c r="AU2346" s="4">
        <f t="shared" si="1323"/>
        <v>7.6409654539882357E-5</v>
      </c>
      <c r="AV2346" s="4">
        <f t="shared" si="1324"/>
        <v>1.174580711864018E-2</v>
      </c>
      <c r="AW2346" s="4">
        <f t="shared" si="1325"/>
        <v>6.5052706696181774E-3</v>
      </c>
      <c r="AX2346" s="4">
        <f t="shared" si="1326"/>
        <v>3.4528316286708133E-2</v>
      </c>
      <c r="AY2346" s="4">
        <f t="shared" si="1327"/>
        <v>1.5574245016269387E-2</v>
      </c>
      <c r="AZ2346" s="4">
        <f t="shared" si="1328"/>
        <v>9.1599197637330168</v>
      </c>
      <c r="BA2346" s="6" t="str">
        <f t="shared" si="1329"/>
        <v>STRENGTHEN</v>
      </c>
      <c r="BB2346" s="4">
        <f t="shared" si="1330"/>
        <v>0.1</v>
      </c>
      <c r="BC2346" s="4">
        <f t="shared" si="1331"/>
        <v>0.60295548643614738</v>
      </c>
      <c r="BD2346" s="4">
        <f t="shared" si="1332"/>
        <v>0.77882552653643133</v>
      </c>
      <c r="BE2346" s="4">
        <f t="shared" si="1350"/>
        <v>0.05</v>
      </c>
      <c r="BF2346" s="4" t="str">
        <f t="shared" si="1351"/>
        <v/>
      </c>
      <c r="BG2346" s="4" t="str">
        <f t="shared" si="1352"/>
        <v/>
      </c>
      <c r="BH2346" s="4" t="str">
        <f t="shared" si="1353"/>
        <v/>
      </c>
      <c r="BI2346" s="4" t="str">
        <f t="shared" si="1354"/>
        <v/>
      </c>
      <c r="BJ2346" s="4" t="str">
        <f t="shared" si="1355"/>
        <v/>
      </c>
      <c r="BK2346" s="4" t="str">
        <f t="shared" si="1356"/>
        <v/>
      </c>
      <c r="BS2346" s="3" t="str">
        <f t="shared" si="1333"/>
        <v/>
      </c>
      <c r="BT2346" s="5">
        <f t="shared" si="1334"/>
        <v>0.14265883472974639</v>
      </c>
      <c r="BU2346" s="3"/>
    </row>
    <row r="2347" spans="1:73" x14ac:dyDescent="0.2">
      <c r="A2347" s="1">
        <v>45042</v>
      </c>
      <c r="C2347">
        <v>0.72224151199953168</v>
      </c>
      <c r="D2347">
        <v>0.72694312719577459</v>
      </c>
      <c r="E2347">
        <v>0.72593798912960938</v>
      </c>
      <c r="F2347">
        <v>0.72333110617334984</v>
      </c>
      <c r="G2347">
        <v>0.73227524239435637</v>
      </c>
      <c r="H2347">
        <v>0.7274706915407646</v>
      </c>
      <c r="I2347">
        <v>0.72689638198482653</v>
      </c>
      <c r="J2347">
        <v>0.73262162846480816</v>
      </c>
      <c r="M2347">
        <f>'[1]CAC_SWISS (-SP-NIKKEI-DAX)'!AC2432</f>
        <v>0</v>
      </c>
      <c r="N2347">
        <f>'[1]CAC_SWISS_SP (-NIKKEI-DAX)'!AD2432</f>
        <v>0</v>
      </c>
      <c r="O2347">
        <f>'[1]CAC_SWISS_DAX (-SP-NIKKEI)'!AD2432</f>
        <v>0</v>
      </c>
      <c r="P2347">
        <f>'[1]CAC_SWISS_NIKKEI (-SP-DAX)'!AD2432</f>
        <v>0</v>
      </c>
      <c r="Q2347">
        <f>'[1]CAC_SWISS_DAX_SP (-NIKKEI)'!AF2432</f>
        <v>0</v>
      </c>
      <c r="R2347">
        <f>'[1]CAC_SWISS_SP_NIKKEI (-DAX)'!AF2432</f>
        <v>0</v>
      </c>
      <c r="S2347">
        <f>'[1]CAC_SWISS_DAX_NIKKEI (-SP)'!AF2432</f>
        <v>0</v>
      </c>
      <c r="V2347" t="str">
        <f t="shared" si="1343"/>
        <v>BASE</v>
      </c>
      <c r="W2347" t="str">
        <f t="shared" si="1344"/>
        <v>BASE+SP</v>
      </c>
      <c r="X2347" t="str">
        <f t="shared" si="1345"/>
        <v>BASE+DAX</v>
      </c>
      <c r="Y2347" t="str">
        <f t="shared" si="1346"/>
        <v>BASE+NIKKEI</v>
      </c>
      <c r="Z2347" s="2" t="str">
        <f t="shared" si="1347"/>
        <v>- NIKKEI</v>
      </c>
      <c r="AA2347" s="2" t="str">
        <f t="shared" si="1357"/>
        <v>- DAX</v>
      </c>
      <c r="AB2347" s="2" t="str">
        <f t="shared" si="1335"/>
        <v>- SP</v>
      </c>
      <c r="AE2347">
        <f t="shared" si="1336"/>
        <v>0.72224151199953168</v>
      </c>
      <c r="AF2347">
        <f t="shared" si="1337"/>
        <v>0.72694312719577459</v>
      </c>
      <c r="AG2347">
        <f t="shared" si="1338"/>
        <v>0.72593798912960938</v>
      </c>
      <c r="AH2347">
        <f t="shared" si="1339"/>
        <v>0.72333110617334984</v>
      </c>
      <c r="AI2347">
        <f t="shared" si="1340"/>
        <v>0.73227524239435637</v>
      </c>
      <c r="AJ2347">
        <f t="shared" si="1341"/>
        <v>0.7274706915407646</v>
      </c>
      <c r="AK2347">
        <f t="shared" si="1342"/>
        <v>0.72689638198482653</v>
      </c>
      <c r="AM2347" t="str">
        <f t="shared" si="1348"/>
        <v>BASE</v>
      </c>
      <c r="AN2347" t="str" cm="1">
        <f t="array" ref="AN2347">IF(AM2347="",_xlfn.IFS(AF2347=MAX(AF2347:AH2347),"SP",AG2347=MAX(AF2347:AH2347),"DAX",AH2347=MAX(AF2347:AH2347),"NIKKEI",MAX(AF2347:AH2347)=0,""),"")</f>
        <v/>
      </c>
      <c r="AO2347" t="str" cm="1">
        <f t="array" ref="AO2347">IF(AM2347="BASE","",IF(MAX(AF2347:AH2347)=0,_xlfn.IFS(AI2347=MAX(AI2347:AK2347),"SP&amp;DAX",AJ2347=MAX(AI2347:AK2347),"SP&amp;NIKKEI",AK2347=MAX(AI2347:AK2347),"DAX&amp;NIKKEI"),""))</f>
        <v/>
      </c>
      <c r="AQ2347" s="3">
        <f t="shared" si="1349"/>
        <v>45042</v>
      </c>
      <c r="AR2347" cm="1">
        <f t="array" ref="AR2347">IF(AM2347="BASE",AE2347,_xlfn.IFS(AN2347="DAX",AG2347,AN2347="NIKKEI",AH2347,AN2347="SP",AF2347,AN2347="",MAX(AI2347:AK2347)))</f>
        <v>0.72224151199953168</v>
      </c>
      <c r="AS2347" s="4">
        <f t="shared" si="1321"/>
        <v>0.72246715314995158</v>
      </c>
      <c r="AT2347" s="4">
        <f t="shared" si="1322"/>
        <v>0.58370323357847331</v>
      </c>
      <c r="AU2347" s="4">
        <f t="shared" si="1323"/>
        <v>5.5355732668890185E-5</v>
      </c>
      <c r="AV2347" s="4">
        <f t="shared" si="1324"/>
        <v>1.1679684264761981E-2</v>
      </c>
      <c r="AW2347" s="4">
        <f t="shared" si="1325"/>
        <v>4.7394887921671297E-3</v>
      </c>
      <c r="AX2347" s="4">
        <f t="shared" si="1326"/>
        <v>3.4425413544728355E-2</v>
      </c>
      <c r="AY2347" s="4">
        <f t="shared" si="1327"/>
        <v>1.5463804789317817E-2</v>
      </c>
      <c r="AZ2347" s="4">
        <f t="shared" si="1328"/>
        <v>8.9734655514621124</v>
      </c>
      <c r="BA2347" s="6" t="str">
        <f t="shared" si="1329"/>
        <v>STRENGTHEN</v>
      </c>
      <c r="BB2347" s="4">
        <f t="shared" si="1330"/>
        <v>0.1</v>
      </c>
      <c r="BC2347" s="4">
        <f t="shared" si="1331"/>
        <v>0.60295548643614738</v>
      </c>
      <c r="BD2347" s="4">
        <f t="shared" si="1332"/>
        <v>0.77882552653643133</v>
      </c>
      <c r="BE2347" s="4">
        <f t="shared" si="1350"/>
        <v>0.05</v>
      </c>
      <c r="BF2347" s="4" t="str">
        <f t="shared" si="1351"/>
        <v/>
      </c>
      <c r="BG2347" s="4" t="str">
        <f t="shared" si="1352"/>
        <v/>
      </c>
      <c r="BH2347" s="4" t="str">
        <f t="shared" si="1353"/>
        <v/>
      </c>
      <c r="BI2347" s="4" t="str">
        <f t="shared" si="1354"/>
        <v/>
      </c>
      <c r="BJ2347" s="4" t="str">
        <f t="shared" si="1355"/>
        <v/>
      </c>
      <c r="BK2347" s="4" t="str">
        <f t="shared" si="1356"/>
        <v/>
      </c>
      <c r="BS2347" s="3" t="str">
        <f t="shared" si="1333"/>
        <v/>
      </c>
      <c r="BT2347" s="5">
        <f t="shared" si="1334"/>
        <v>0.13876391957147827</v>
      </c>
      <c r="BU2347" s="3"/>
    </row>
    <row r="2348" spans="1:73" x14ac:dyDescent="0.2">
      <c r="A2348" s="1">
        <v>45043</v>
      </c>
      <c r="C2348">
        <v>0.73033761624920213</v>
      </c>
      <c r="D2348">
        <v>0.73466071105107555</v>
      </c>
      <c r="E2348">
        <v>0.73417711021443377</v>
      </c>
      <c r="F2348">
        <v>0.73185552288235534</v>
      </c>
      <c r="G2348">
        <v>0.73993411147583332</v>
      </c>
      <c r="H2348">
        <v>0.73551401693771512</v>
      </c>
      <c r="I2348">
        <v>0.73553495244476508</v>
      </c>
      <c r="J2348">
        <v>0.74055852612419248</v>
      </c>
      <c r="M2348">
        <f>'[1]CAC_SWISS (-SP-NIKKEI-DAX)'!AC2433</f>
        <v>0</v>
      </c>
      <c r="N2348">
        <f>'[1]CAC_SWISS_SP (-NIKKEI-DAX)'!AD2433</f>
        <v>0</v>
      </c>
      <c r="O2348">
        <f>'[1]CAC_SWISS_DAX (-SP-NIKKEI)'!AD2433</f>
        <v>0</v>
      </c>
      <c r="P2348">
        <f>'[1]CAC_SWISS_NIKKEI (-SP-DAX)'!AD2433</f>
        <v>0</v>
      </c>
      <c r="Q2348">
        <f>'[1]CAC_SWISS_DAX_SP (-NIKKEI)'!AF2433</f>
        <v>0</v>
      </c>
      <c r="R2348">
        <f>'[1]CAC_SWISS_SP_NIKKEI (-DAX)'!AF2433</f>
        <v>0</v>
      </c>
      <c r="S2348">
        <f>'[1]CAC_SWISS_DAX_NIKKEI (-SP)'!AF2433</f>
        <v>0</v>
      </c>
      <c r="V2348" t="str">
        <f t="shared" si="1343"/>
        <v>BASE</v>
      </c>
      <c r="W2348" t="str">
        <f t="shared" si="1344"/>
        <v>BASE+SP</v>
      </c>
      <c r="X2348" t="str">
        <f t="shared" si="1345"/>
        <v>BASE+DAX</v>
      </c>
      <c r="Y2348" t="str">
        <f t="shared" si="1346"/>
        <v>BASE+NIKKEI</v>
      </c>
      <c r="Z2348" s="2" t="str">
        <f t="shared" si="1347"/>
        <v>- NIKKEI</v>
      </c>
      <c r="AA2348" s="2" t="str">
        <f t="shared" si="1357"/>
        <v>- DAX</v>
      </c>
      <c r="AB2348" s="2" t="str">
        <f t="shared" si="1335"/>
        <v>- SP</v>
      </c>
      <c r="AE2348">
        <f t="shared" si="1336"/>
        <v>0.73033761624920213</v>
      </c>
      <c r="AF2348">
        <f t="shared" si="1337"/>
        <v>0.73466071105107555</v>
      </c>
      <c r="AG2348">
        <f t="shared" si="1338"/>
        <v>0.73417711021443377</v>
      </c>
      <c r="AH2348">
        <f t="shared" si="1339"/>
        <v>0.73185552288235534</v>
      </c>
      <c r="AI2348">
        <f t="shared" si="1340"/>
        <v>0.73993411147583332</v>
      </c>
      <c r="AJ2348">
        <f t="shared" si="1341"/>
        <v>0.73551401693771512</v>
      </c>
      <c r="AK2348">
        <f t="shared" si="1342"/>
        <v>0.73553495244476508</v>
      </c>
      <c r="AM2348" t="str">
        <f t="shared" si="1348"/>
        <v>BASE</v>
      </c>
      <c r="AN2348" t="str" cm="1">
        <f t="array" ref="AN2348">IF(AM2348="",_xlfn.IFS(AF2348=MAX(AF2348:AH2348),"SP",AG2348=MAX(AF2348:AH2348),"DAX",AH2348=MAX(AF2348:AH2348),"NIKKEI",MAX(AF2348:AH2348)=0,""),"")</f>
        <v/>
      </c>
      <c r="AO2348" t="str" cm="1">
        <f t="array" ref="AO2348">IF(AM2348="BASE","",IF(MAX(AF2348:AH2348)=0,_xlfn.IFS(AI2348=MAX(AI2348:AK2348),"SP&amp;DAX",AJ2348=MAX(AI2348:AK2348),"SP&amp;NIKKEI",AK2348=MAX(AI2348:AK2348),"DAX&amp;NIKKEI"),""))</f>
        <v/>
      </c>
      <c r="AQ2348" s="3">
        <f t="shared" si="1349"/>
        <v>45043</v>
      </c>
      <c r="AR2348" cm="1">
        <f t="array" ref="AR2348">IF(AM2348="BASE",AE2348,_xlfn.IFS(AN2348="DAX",AG2348,AN2348="NIKKEI",AH2348,AN2348="SP",AF2348,AN2348="",MAX(AI2348:AK2348)))</f>
        <v>0.73033761624920213</v>
      </c>
      <c r="AS2348" s="4">
        <f t="shared" si="1321"/>
        <v>0.72487825576013509</v>
      </c>
      <c r="AT2348" s="4">
        <f t="shared" si="1322"/>
        <v>0.58899205303981372</v>
      </c>
      <c r="AU2348" s="4">
        <f t="shared" si="1323"/>
        <v>2.6472859867495833E-5</v>
      </c>
      <c r="AV2348" s="4">
        <f t="shared" si="1324"/>
        <v>1.154647574369402E-2</v>
      </c>
      <c r="AW2348" s="4">
        <f t="shared" si="1325"/>
        <v>2.2927220785921359E-3</v>
      </c>
      <c r="AX2348" s="4">
        <f t="shared" si="1326"/>
        <v>3.4220851694790666E-2</v>
      </c>
      <c r="AY2348" s="4">
        <f t="shared" si="1327"/>
        <v>1.5283219584257433E-2</v>
      </c>
      <c r="AZ2348" s="4">
        <f t="shared" si="1328"/>
        <v>8.8912026665043609</v>
      </c>
      <c r="BA2348" s="6" t="str">
        <f t="shared" si="1329"/>
        <v>STRENGTHEN</v>
      </c>
      <c r="BB2348" s="4">
        <f t="shared" si="1330"/>
        <v>0.1</v>
      </c>
      <c r="BC2348" s="4">
        <f t="shared" si="1331"/>
        <v>0.60295548643614738</v>
      </c>
      <c r="BD2348" s="4">
        <f t="shared" si="1332"/>
        <v>0.77882552653643133</v>
      </c>
      <c r="BE2348" s="4">
        <f t="shared" si="1350"/>
        <v>0.05</v>
      </c>
      <c r="BF2348" s="4" t="str">
        <f t="shared" si="1351"/>
        <v/>
      </c>
      <c r="BG2348" s="4" t="str">
        <f t="shared" si="1352"/>
        <v/>
      </c>
      <c r="BH2348" s="4" t="str">
        <f t="shared" si="1353"/>
        <v/>
      </c>
      <c r="BI2348" s="4" t="str">
        <f t="shared" si="1354"/>
        <v/>
      </c>
      <c r="BJ2348" s="4" t="str">
        <f t="shared" si="1355"/>
        <v/>
      </c>
      <c r="BK2348" s="4" t="str">
        <f t="shared" si="1356"/>
        <v/>
      </c>
      <c r="BS2348" s="3" t="str">
        <f t="shared" si="1333"/>
        <v/>
      </c>
      <c r="BT2348" s="5">
        <f t="shared" si="1334"/>
        <v>0.13588620272032137</v>
      </c>
      <c r="BU2348" s="3"/>
    </row>
    <row r="2349" spans="1:73" x14ac:dyDescent="0.2">
      <c r="A2349" s="1">
        <v>45044</v>
      </c>
      <c r="C2349">
        <v>0.73208391681524665</v>
      </c>
      <c r="D2349">
        <v>0.73513471746990422</v>
      </c>
      <c r="E2349">
        <v>0.73703659043576264</v>
      </c>
      <c r="F2349">
        <v>0.73357858907578588</v>
      </c>
      <c r="G2349">
        <v>0.74153677790915351</v>
      </c>
      <c r="H2349">
        <v>0.73618951942722954</v>
      </c>
      <c r="I2349">
        <v>0.73816214855132156</v>
      </c>
      <c r="J2349">
        <v>0.74216564472008684</v>
      </c>
      <c r="M2349">
        <f>'[1]CAC_SWISS (-SP-NIKKEI-DAX)'!AC2434</f>
        <v>0</v>
      </c>
      <c r="N2349">
        <f>'[1]CAC_SWISS_SP (-NIKKEI-DAX)'!AD2434</f>
        <v>0</v>
      </c>
      <c r="O2349">
        <f>'[1]CAC_SWISS_DAX (-SP-NIKKEI)'!AD2434</f>
        <v>0</v>
      </c>
      <c r="P2349">
        <f>'[1]CAC_SWISS_NIKKEI (-SP-DAX)'!AD2434</f>
        <v>0</v>
      </c>
      <c r="Q2349">
        <f>'[1]CAC_SWISS_DAX_SP (-NIKKEI)'!AF2434</f>
        <v>0</v>
      </c>
      <c r="R2349">
        <f>'[1]CAC_SWISS_SP_NIKKEI (-DAX)'!AF2434</f>
        <v>0</v>
      </c>
      <c r="S2349">
        <f>'[1]CAC_SWISS_DAX_NIKKEI (-SP)'!AF2434</f>
        <v>0</v>
      </c>
      <c r="V2349" t="str">
        <f t="shared" si="1343"/>
        <v>BASE</v>
      </c>
      <c r="W2349" t="str">
        <f t="shared" si="1344"/>
        <v>BASE+SP</v>
      </c>
      <c r="X2349" t="str">
        <f t="shared" si="1345"/>
        <v>BASE+DAX</v>
      </c>
      <c r="Y2349" t="str">
        <f t="shared" si="1346"/>
        <v>BASE+NIKKEI</v>
      </c>
      <c r="Z2349" s="2" t="str">
        <f t="shared" si="1347"/>
        <v>- NIKKEI</v>
      </c>
      <c r="AA2349" s="2" t="str">
        <f t="shared" si="1357"/>
        <v>- DAX</v>
      </c>
      <c r="AB2349" s="2" t="str">
        <f t="shared" si="1335"/>
        <v>- SP</v>
      </c>
      <c r="AE2349">
        <f t="shared" si="1336"/>
        <v>0.73208391681524665</v>
      </c>
      <c r="AF2349">
        <f t="shared" si="1337"/>
        <v>0.73513471746990422</v>
      </c>
      <c r="AG2349">
        <f t="shared" si="1338"/>
        <v>0.73703659043576264</v>
      </c>
      <c r="AH2349">
        <f t="shared" si="1339"/>
        <v>0.73357858907578588</v>
      </c>
      <c r="AI2349">
        <f t="shared" si="1340"/>
        <v>0.74153677790915351</v>
      </c>
      <c r="AJ2349">
        <f t="shared" si="1341"/>
        <v>0.73618951942722954</v>
      </c>
      <c r="AK2349">
        <f t="shared" si="1342"/>
        <v>0.73816214855132156</v>
      </c>
      <c r="AM2349" t="str">
        <f t="shared" si="1348"/>
        <v>BASE</v>
      </c>
      <c r="AN2349" t="str" cm="1">
        <f t="array" ref="AN2349">IF(AM2349="",_xlfn.IFS(AF2349=MAX(AF2349:AH2349),"SP",AG2349=MAX(AF2349:AH2349),"DAX",AH2349=MAX(AF2349:AH2349),"NIKKEI",MAX(AF2349:AH2349)=0,""),"")</f>
        <v/>
      </c>
      <c r="AO2349" t="str" cm="1">
        <f t="array" ref="AO2349">IF(AM2349="BASE","",IF(MAX(AF2349:AH2349)=0,_xlfn.IFS(AI2349=MAX(AI2349:AK2349),"SP&amp;DAX",AJ2349=MAX(AI2349:AK2349),"SP&amp;NIKKEI",AK2349=MAX(AI2349:AK2349),"DAX&amp;NIKKEI"),""))</f>
        <v/>
      </c>
      <c r="AQ2349" s="3">
        <f t="shared" si="1349"/>
        <v>45044</v>
      </c>
      <c r="AR2349" cm="1">
        <f t="array" ref="AR2349">IF(AM2349="BASE",AE2349,_xlfn.IFS(AN2349="DAX",AG2349,AN2349="NIKKEI",AH2349,AN2349="SP",AF2349,AN2349="",MAX(AI2349:AK2349)))</f>
        <v>0.73208391681524665</v>
      </c>
      <c r="AS2349" s="4">
        <f t="shared" si="1321"/>
        <v>0.72487272795071056</v>
      </c>
      <c r="AT2349" s="4">
        <f t="shared" si="1322"/>
        <v>0.59487252395064882</v>
      </c>
      <c r="AU2349" s="4">
        <f t="shared" si="1323"/>
        <v>2.6383971905686669E-5</v>
      </c>
      <c r="AV2349" s="4">
        <f t="shared" si="1324"/>
        <v>1.1464810807648572E-2</v>
      </c>
      <c r="AW2349" s="4">
        <f t="shared" si="1325"/>
        <v>2.3013002437061595E-3</v>
      </c>
      <c r="AX2349" s="4">
        <f t="shared" si="1326"/>
        <v>3.409964663550144E-2</v>
      </c>
      <c r="AY2349" s="4">
        <f t="shared" si="1327"/>
        <v>1.5229399638316019E-2</v>
      </c>
      <c r="AZ2349" s="4">
        <f t="shared" si="1328"/>
        <v>8.5361345218751126</v>
      </c>
      <c r="BA2349" s="6" t="str">
        <f t="shared" si="1329"/>
        <v>STRENGTHEN</v>
      </c>
      <c r="BB2349" s="4">
        <f t="shared" si="1330"/>
        <v>0.1</v>
      </c>
      <c r="BC2349" s="4">
        <f t="shared" si="1331"/>
        <v>0.60295548643614738</v>
      </c>
      <c r="BD2349" s="4">
        <f t="shared" si="1332"/>
        <v>0.77882552653643133</v>
      </c>
      <c r="BE2349" s="4">
        <f t="shared" si="1350"/>
        <v>0.05</v>
      </c>
      <c r="BF2349" s="4" t="str">
        <f t="shared" si="1351"/>
        <v/>
      </c>
      <c r="BG2349" s="4" t="str">
        <f t="shared" si="1352"/>
        <v/>
      </c>
      <c r="BH2349" s="4" t="str">
        <f t="shared" si="1353"/>
        <v/>
      </c>
      <c r="BI2349" s="4" t="str">
        <f t="shared" si="1354"/>
        <v/>
      </c>
      <c r="BJ2349" s="4" t="str">
        <f t="shared" si="1355"/>
        <v/>
      </c>
      <c r="BK2349" s="4" t="str">
        <f t="shared" si="1356"/>
        <v/>
      </c>
      <c r="BS2349" s="3" t="str">
        <f t="shared" si="1333"/>
        <v/>
      </c>
      <c r="BT2349" s="5">
        <f t="shared" si="1334"/>
        <v>0.13000020400006174</v>
      </c>
      <c r="BU2349" s="3"/>
    </row>
    <row r="2350" spans="1:73" x14ac:dyDescent="0.2">
      <c r="A2350" s="1">
        <v>45047</v>
      </c>
      <c r="C2350">
        <v>0.73059882063696269</v>
      </c>
      <c r="D2350">
        <v>0.73403043421606795</v>
      </c>
      <c r="E2350">
        <v>0.73500899856615542</v>
      </c>
      <c r="F2350">
        <v>0.73221708968800225</v>
      </c>
      <c r="G2350">
        <v>0.73983623004695998</v>
      </c>
      <c r="H2350">
        <v>0.73516637168250099</v>
      </c>
      <c r="I2350">
        <v>0.7362560428510585</v>
      </c>
      <c r="J2350">
        <v>0.74054400565304535</v>
      </c>
      <c r="M2350">
        <f>'[1]CAC_SWISS (-SP-NIKKEI-DAX)'!AC2435</f>
        <v>0</v>
      </c>
      <c r="N2350">
        <f>'[1]CAC_SWISS_SP (-NIKKEI-DAX)'!AD2435</f>
        <v>0</v>
      </c>
      <c r="O2350">
        <f>'[1]CAC_SWISS_DAX (-SP-NIKKEI)'!AD2435</f>
        <v>0</v>
      </c>
      <c r="P2350">
        <f>'[1]CAC_SWISS_NIKKEI (-SP-DAX)'!AD2435</f>
        <v>0</v>
      </c>
      <c r="Q2350">
        <f>'[1]CAC_SWISS_DAX_SP (-NIKKEI)'!AF2435</f>
        <v>0</v>
      </c>
      <c r="R2350">
        <f>'[1]CAC_SWISS_SP_NIKKEI (-DAX)'!AF2435</f>
        <v>0</v>
      </c>
      <c r="S2350">
        <f>'[1]CAC_SWISS_DAX_NIKKEI (-SP)'!AF2435</f>
        <v>0</v>
      </c>
      <c r="V2350" t="str">
        <f t="shared" si="1343"/>
        <v>BASE</v>
      </c>
      <c r="W2350" t="str">
        <f t="shared" si="1344"/>
        <v>BASE+SP</v>
      </c>
      <c r="X2350" t="str">
        <f t="shared" si="1345"/>
        <v>BASE+DAX</v>
      </c>
      <c r="Y2350" t="str">
        <f t="shared" si="1346"/>
        <v>BASE+NIKKEI</v>
      </c>
      <c r="Z2350" s="2" t="str">
        <f t="shared" si="1347"/>
        <v>- NIKKEI</v>
      </c>
      <c r="AA2350" s="2" t="str">
        <f t="shared" si="1357"/>
        <v>- DAX</v>
      </c>
      <c r="AB2350" s="2" t="str">
        <f t="shared" si="1335"/>
        <v>- SP</v>
      </c>
      <c r="AE2350">
        <f t="shared" si="1336"/>
        <v>0.73059882063696269</v>
      </c>
      <c r="AF2350">
        <f t="shared" si="1337"/>
        <v>0.73403043421606795</v>
      </c>
      <c r="AG2350">
        <f t="shared" si="1338"/>
        <v>0.73500899856615542</v>
      </c>
      <c r="AH2350">
        <f t="shared" si="1339"/>
        <v>0.73221708968800225</v>
      </c>
      <c r="AI2350">
        <f t="shared" si="1340"/>
        <v>0.73983623004695998</v>
      </c>
      <c r="AJ2350">
        <f t="shared" si="1341"/>
        <v>0.73516637168250099</v>
      </c>
      <c r="AK2350">
        <f t="shared" si="1342"/>
        <v>0.7362560428510585</v>
      </c>
      <c r="AM2350" t="str">
        <f t="shared" si="1348"/>
        <v>BASE</v>
      </c>
      <c r="AN2350" t="str" cm="1">
        <f t="array" ref="AN2350">IF(AM2350="",_xlfn.IFS(AF2350=MAX(AF2350:AH2350),"SP",AG2350=MAX(AF2350:AH2350),"DAX",AH2350=MAX(AF2350:AH2350),"NIKKEI",MAX(AF2350:AH2350)=0,""),"")</f>
        <v/>
      </c>
      <c r="AO2350" t="str" cm="1">
        <f t="array" ref="AO2350">IF(AM2350="BASE","",IF(MAX(AF2350:AH2350)=0,_xlfn.IFS(AI2350=MAX(AI2350:AK2350),"SP&amp;DAX",AJ2350=MAX(AI2350:AK2350),"SP&amp;NIKKEI",AK2350=MAX(AI2350:AK2350),"DAX&amp;NIKKEI"),""))</f>
        <v/>
      </c>
      <c r="AQ2350" s="3">
        <f t="shared" si="1349"/>
        <v>45047</v>
      </c>
      <c r="AR2350" cm="1">
        <f t="array" ref="AR2350">IF(AM2350="BASE",AE2350,_xlfn.IFS(AN2350="DAX",AG2350,AN2350="NIKKEI",AH2350,AN2350="SP",AF2350,AN2350="",MAX(AI2350:AK2350)))</f>
        <v>0.73059882063696269</v>
      </c>
      <c r="AS2350" s="4">
        <f t="shared" si="1321"/>
        <v>0.72550551737615376</v>
      </c>
      <c r="AT2350" s="4">
        <f t="shared" si="1322"/>
        <v>0.60024437846350753</v>
      </c>
      <c r="AU2350" s="4">
        <f t="shared" si="1323"/>
        <v>2.9541943878415352E-5</v>
      </c>
      <c r="AV2350" s="4">
        <f t="shared" si="1324"/>
        <v>1.1381668887084726E-2</v>
      </c>
      <c r="AW2350" s="4">
        <f t="shared" si="1325"/>
        <v>2.5955722461701446E-3</v>
      </c>
      <c r="AX2350" s="4">
        <f t="shared" si="1326"/>
        <v>3.3976695450184696E-2</v>
      </c>
      <c r="AY2350" s="4">
        <f t="shared" si="1327"/>
        <v>1.5185110211306866E-2</v>
      </c>
      <c r="AZ2350" s="4">
        <f t="shared" si="1328"/>
        <v>8.2489449974078237</v>
      </c>
      <c r="BA2350" s="6" t="str">
        <f t="shared" si="1329"/>
        <v>STRENGTHEN</v>
      </c>
      <c r="BB2350" s="4">
        <f t="shared" si="1330"/>
        <v>0.1</v>
      </c>
      <c r="BC2350" s="4">
        <f t="shared" si="1331"/>
        <v>0.60295548643614738</v>
      </c>
      <c r="BD2350" s="4">
        <f t="shared" si="1332"/>
        <v>0.77882552653643133</v>
      </c>
      <c r="BE2350" s="4">
        <f t="shared" si="1350"/>
        <v>0.05</v>
      </c>
      <c r="BF2350" s="4" t="str">
        <f t="shared" si="1351"/>
        <v/>
      </c>
      <c r="BG2350" s="4" t="str">
        <f t="shared" si="1352"/>
        <v/>
      </c>
      <c r="BH2350" s="4" t="str">
        <f t="shared" si="1353"/>
        <v/>
      </c>
      <c r="BI2350" s="4" t="str">
        <f t="shared" si="1354"/>
        <v/>
      </c>
      <c r="BJ2350" s="4" t="str">
        <f t="shared" si="1355"/>
        <v/>
      </c>
      <c r="BK2350" s="4" t="str">
        <f t="shared" si="1356"/>
        <v/>
      </c>
      <c r="BS2350" s="3" t="str">
        <f t="shared" si="1333"/>
        <v/>
      </c>
      <c r="BT2350" s="5">
        <f t="shared" si="1334"/>
        <v>0.12526113891264623</v>
      </c>
      <c r="BU2350" s="3"/>
    </row>
    <row r="2351" spans="1:73" x14ac:dyDescent="0.2">
      <c r="A2351" s="1">
        <v>45048</v>
      </c>
      <c r="C2351">
        <v>0.74966388024372665</v>
      </c>
      <c r="D2351">
        <v>0.75423520434231273</v>
      </c>
      <c r="E2351">
        <v>0.75180814750474945</v>
      </c>
      <c r="F2351">
        <v>0.75092385406368156</v>
      </c>
      <c r="G2351">
        <v>0.7573712926394478</v>
      </c>
      <c r="H2351">
        <v>0.75499691054627061</v>
      </c>
      <c r="I2351">
        <v>0.75284921181577746</v>
      </c>
      <c r="J2351">
        <v>0.75788616098350736</v>
      </c>
      <c r="M2351">
        <f>'[1]CAC_SWISS (-SP-NIKKEI-DAX)'!AC2436</f>
        <v>0</v>
      </c>
      <c r="N2351">
        <f>'[1]CAC_SWISS_SP (-NIKKEI-DAX)'!AD2436</f>
        <v>0</v>
      </c>
      <c r="O2351">
        <f>'[1]CAC_SWISS_DAX (-SP-NIKKEI)'!AD2436</f>
        <v>0</v>
      </c>
      <c r="P2351">
        <f>'[1]CAC_SWISS_NIKKEI (-SP-DAX)'!AD2436</f>
        <v>0</v>
      </c>
      <c r="Q2351">
        <f>'[1]CAC_SWISS_DAX_SP (-NIKKEI)'!AF2436</f>
        <v>0</v>
      </c>
      <c r="R2351">
        <f>'[1]CAC_SWISS_SP_NIKKEI (-DAX)'!AF2436</f>
        <v>0</v>
      </c>
      <c r="S2351">
        <f>'[1]CAC_SWISS_DAX_NIKKEI (-SP)'!AF2436</f>
        <v>0</v>
      </c>
      <c r="V2351" t="str">
        <f t="shared" si="1343"/>
        <v>BASE</v>
      </c>
      <c r="W2351" t="str">
        <f t="shared" si="1344"/>
        <v>BASE+SP</v>
      </c>
      <c r="X2351" t="str">
        <f t="shared" si="1345"/>
        <v>BASE+DAX</v>
      </c>
      <c r="Y2351" t="str">
        <f t="shared" si="1346"/>
        <v>BASE+NIKKEI</v>
      </c>
      <c r="Z2351" s="2" t="str">
        <f t="shared" si="1347"/>
        <v>- NIKKEI</v>
      </c>
      <c r="AA2351" s="2" t="str">
        <f t="shared" si="1357"/>
        <v>- DAX</v>
      </c>
      <c r="AB2351" s="2" t="str">
        <f t="shared" si="1335"/>
        <v>- SP</v>
      </c>
      <c r="AE2351">
        <f t="shared" si="1336"/>
        <v>0.74966388024372665</v>
      </c>
      <c r="AF2351">
        <f t="shared" si="1337"/>
        <v>0.75423520434231273</v>
      </c>
      <c r="AG2351">
        <f t="shared" si="1338"/>
        <v>0.75180814750474945</v>
      </c>
      <c r="AH2351">
        <f t="shared" si="1339"/>
        <v>0.75092385406368156</v>
      </c>
      <c r="AI2351">
        <f t="shared" si="1340"/>
        <v>0.7573712926394478</v>
      </c>
      <c r="AJ2351">
        <f t="shared" si="1341"/>
        <v>0.75499691054627061</v>
      </c>
      <c r="AK2351">
        <f t="shared" si="1342"/>
        <v>0.75284921181577746</v>
      </c>
      <c r="AM2351" t="str">
        <f t="shared" si="1348"/>
        <v>BASE</v>
      </c>
      <c r="AN2351" t="str" cm="1">
        <f t="array" ref="AN2351">IF(AM2351="",_xlfn.IFS(AF2351=MAX(AF2351:AH2351),"SP",AG2351=MAX(AF2351:AH2351),"DAX",AH2351=MAX(AF2351:AH2351),"NIKKEI",MAX(AF2351:AH2351)=0,""),"")</f>
        <v/>
      </c>
      <c r="AO2351" t="str" cm="1">
        <f t="array" ref="AO2351">IF(AM2351="BASE","",IF(MAX(AF2351:AH2351)=0,_xlfn.IFS(AI2351=MAX(AI2351:AK2351),"SP&amp;DAX",AJ2351=MAX(AI2351:AK2351),"SP&amp;NIKKEI",AK2351=MAX(AI2351:AK2351),"DAX&amp;NIKKEI"),""))</f>
        <v/>
      </c>
      <c r="AQ2351" s="3">
        <f t="shared" si="1349"/>
        <v>45048</v>
      </c>
      <c r="AR2351" cm="1">
        <f t="array" ref="AR2351">IF(AM2351="BASE",AE2351,_xlfn.IFS(AN2351="DAX",AG2351,AN2351="NIKKEI",AH2351,AN2351="SP",AF2351,AN2351="",MAX(AI2351:AK2351)))</f>
        <v>0.74966388024372665</v>
      </c>
      <c r="AS2351" s="4">
        <f t="shared" si="1321"/>
        <v>0.7279339685289451</v>
      </c>
      <c r="AT2351" s="4">
        <f t="shared" si="1322"/>
        <v>0.60577545657759424</v>
      </c>
      <c r="AU2351" s="4">
        <f t="shared" si="1323"/>
        <v>8.7834925316402019E-5</v>
      </c>
      <c r="AV2351" s="4">
        <f t="shared" si="1324"/>
        <v>1.1202106368177891E-2</v>
      </c>
      <c r="AW2351" s="4">
        <f t="shared" si="1325"/>
        <v>7.8409294135892982E-3</v>
      </c>
      <c r="AX2351" s="4">
        <f t="shared" si="1326"/>
        <v>3.3723839711700648E-2</v>
      </c>
      <c r="AY2351" s="4">
        <f t="shared" si="1327"/>
        <v>1.525862444308785E-2</v>
      </c>
      <c r="AZ2351" s="4">
        <f t="shared" si="1328"/>
        <v>8.0058666105180016</v>
      </c>
      <c r="BA2351" s="6" t="str">
        <f t="shared" si="1329"/>
        <v>STRENGTHEN</v>
      </c>
      <c r="BB2351" s="4">
        <f t="shared" si="1330"/>
        <v>0.1</v>
      </c>
      <c r="BC2351" s="4">
        <f t="shared" si="1331"/>
        <v>0.60295548643614738</v>
      </c>
      <c r="BD2351" s="4">
        <f t="shared" si="1332"/>
        <v>0.77882552653643133</v>
      </c>
      <c r="BE2351" s="4">
        <f t="shared" si="1350"/>
        <v>0.05</v>
      </c>
      <c r="BF2351" s="4" t="str">
        <f t="shared" si="1351"/>
        <v/>
      </c>
      <c r="BG2351" s="4" t="str">
        <f t="shared" si="1352"/>
        <v/>
      </c>
      <c r="BH2351" s="4" t="str">
        <f t="shared" si="1353"/>
        <v/>
      </c>
      <c r="BI2351" s="4" t="str">
        <f t="shared" si="1354"/>
        <v/>
      </c>
      <c r="BJ2351" s="4" t="str">
        <f t="shared" si="1355"/>
        <v/>
      </c>
      <c r="BK2351" s="4" t="str">
        <f t="shared" si="1356"/>
        <v/>
      </c>
      <c r="BS2351" s="3" t="str">
        <f t="shared" si="1333"/>
        <v/>
      </c>
      <c r="BT2351" s="5">
        <f t="shared" si="1334"/>
        <v>0.12215851195135086</v>
      </c>
      <c r="BU2351" s="3"/>
    </row>
    <row r="2352" spans="1:73" x14ac:dyDescent="0.2">
      <c r="A2352" s="1">
        <v>45049</v>
      </c>
      <c r="C2352">
        <v>0.7466030795018278</v>
      </c>
      <c r="D2352">
        <v>0.75025427701787695</v>
      </c>
      <c r="E2352">
        <v>0.74823486289648278</v>
      </c>
      <c r="F2352">
        <v>0.74784122264916453</v>
      </c>
      <c r="G2352">
        <v>0.75264319099997845</v>
      </c>
      <c r="H2352">
        <v>0.75105471212011032</v>
      </c>
      <c r="I2352">
        <v>0.7492874838761302</v>
      </c>
      <c r="J2352">
        <v>0.75322581415895351</v>
      </c>
      <c r="M2352">
        <f>'[1]CAC_SWISS (-SP-NIKKEI-DAX)'!AC2437</f>
        <v>0</v>
      </c>
      <c r="N2352">
        <f>'[1]CAC_SWISS_SP (-NIKKEI-DAX)'!AD2437</f>
        <v>0</v>
      </c>
      <c r="O2352">
        <f>'[1]CAC_SWISS_DAX (-SP-NIKKEI)'!AD2437</f>
        <v>0</v>
      </c>
      <c r="P2352">
        <f>'[1]CAC_SWISS_NIKKEI (-SP-DAX)'!AD2437</f>
        <v>0</v>
      </c>
      <c r="Q2352">
        <f>'[1]CAC_SWISS_DAX_SP (-NIKKEI)'!AF2437</f>
        <v>0</v>
      </c>
      <c r="R2352">
        <f>'[1]CAC_SWISS_SP_NIKKEI (-DAX)'!AF2437</f>
        <v>0</v>
      </c>
      <c r="S2352">
        <f>'[1]CAC_SWISS_DAX_NIKKEI (-SP)'!AF2437</f>
        <v>0</v>
      </c>
      <c r="V2352" t="str">
        <f t="shared" si="1343"/>
        <v>BASE</v>
      </c>
      <c r="W2352" t="str">
        <f t="shared" si="1344"/>
        <v>BASE+SP</v>
      </c>
      <c r="X2352" t="str">
        <f t="shared" si="1345"/>
        <v>BASE+DAX</v>
      </c>
      <c r="Y2352" t="str">
        <f t="shared" si="1346"/>
        <v>BASE+NIKKEI</v>
      </c>
      <c r="Z2352" s="2" t="str">
        <f t="shared" si="1347"/>
        <v>- NIKKEI</v>
      </c>
      <c r="AA2352" s="2" t="str">
        <f t="shared" si="1357"/>
        <v>- DAX</v>
      </c>
      <c r="AB2352" s="2" t="str">
        <f t="shared" si="1335"/>
        <v>- SP</v>
      </c>
      <c r="AE2352">
        <f t="shared" si="1336"/>
        <v>0.7466030795018278</v>
      </c>
      <c r="AF2352">
        <f t="shared" si="1337"/>
        <v>0.75025427701787695</v>
      </c>
      <c r="AG2352">
        <f t="shared" si="1338"/>
        <v>0.74823486289648278</v>
      </c>
      <c r="AH2352">
        <f t="shared" si="1339"/>
        <v>0.74784122264916453</v>
      </c>
      <c r="AI2352">
        <f t="shared" si="1340"/>
        <v>0.75264319099997845</v>
      </c>
      <c r="AJ2352">
        <f t="shared" si="1341"/>
        <v>0.75105471212011032</v>
      </c>
      <c r="AK2352">
        <f t="shared" si="1342"/>
        <v>0.7492874838761302</v>
      </c>
      <c r="AM2352" t="str">
        <f t="shared" si="1348"/>
        <v>BASE</v>
      </c>
      <c r="AN2352" t="str" cm="1">
        <f t="array" ref="AN2352">IF(AM2352="",_xlfn.IFS(AF2352=MAX(AF2352:AH2352),"SP",AG2352=MAX(AF2352:AH2352),"DAX",AH2352=MAX(AF2352:AH2352),"NIKKEI",MAX(AF2352:AH2352)=0,""),"")</f>
        <v/>
      </c>
      <c r="AO2352" t="str" cm="1">
        <f t="array" ref="AO2352">IF(AM2352="BASE","",IF(MAX(AF2352:AH2352)=0,_xlfn.IFS(AI2352=MAX(AI2352:AK2352),"SP&amp;DAX",AJ2352=MAX(AI2352:AK2352),"SP&amp;NIKKEI",AK2352=MAX(AI2352:AK2352),"DAX&amp;NIKKEI"),""))</f>
        <v/>
      </c>
      <c r="AQ2352" s="3">
        <f t="shared" si="1349"/>
        <v>45049</v>
      </c>
      <c r="AR2352" cm="1">
        <f t="array" ref="AR2352">IF(AM2352="BASE",AE2352,_xlfn.IFS(AN2352="DAX",AG2352,AN2352="NIKKEI",AH2352,AN2352="SP",AF2352,AN2352="",MAX(AI2352:AK2352)))</f>
        <v>0.7466030795018278</v>
      </c>
      <c r="AS2352" s="4">
        <f t="shared" si="1321"/>
        <v>0.72929368469289713</v>
      </c>
      <c r="AT2352" s="4">
        <f t="shared" si="1322"/>
        <v>0.6113154948315791</v>
      </c>
      <c r="AU2352" s="4">
        <f t="shared" si="1323"/>
        <v>1.21648564651123E-4</v>
      </c>
      <c r="AV2352" s="4">
        <f t="shared" si="1324"/>
        <v>1.1043361499343771E-2</v>
      </c>
      <c r="AW2352" s="4">
        <f t="shared" si="1325"/>
        <v>1.1015537674679192E-2</v>
      </c>
      <c r="AX2352" s="4">
        <f t="shared" si="1326"/>
        <v>3.3493783794332023E-2</v>
      </c>
      <c r="AY2352" s="4">
        <f t="shared" si="1327"/>
        <v>1.5265388512972334E-2</v>
      </c>
      <c r="AZ2352" s="4">
        <f t="shared" si="1328"/>
        <v>7.7284760725913824</v>
      </c>
      <c r="BA2352" s="6" t="str">
        <f t="shared" si="1329"/>
        <v>STRENGTHEN</v>
      </c>
      <c r="BB2352" s="4">
        <f t="shared" si="1330"/>
        <v>0.1</v>
      </c>
      <c r="BC2352" s="4">
        <f t="shared" si="1331"/>
        <v>0.60295548643614738</v>
      </c>
      <c r="BD2352" s="4">
        <f t="shared" si="1332"/>
        <v>0.77882552653643133</v>
      </c>
      <c r="BE2352" s="4">
        <f t="shared" si="1350"/>
        <v>0.05</v>
      </c>
      <c r="BF2352" s="4" t="str">
        <f t="shared" si="1351"/>
        <v/>
      </c>
      <c r="BG2352" s="4" t="str">
        <f t="shared" si="1352"/>
        <v/>
      </c>
      <c r="BH2352" s="4" t="str">
        <f t="shared" si="1353"/>
        <v/>
      </c>
      <c r="BI2352" s="4" t="str">
        <f t="shared" si="1354"/>
        <v/>
      </c>
      <c r="BJ2352" s="4" t="str">
        <f t="shared" si="1355"/>
        <v/>
      </c>
      <c r="BK2352" s="4" t="str">
        <f t="shared" si="1356"/>
        <v/>
      </c>
      <c r="BS2352" s="3" t="str">
        <f t="shared" si="1333"/>
        <v/>
      </c>
      <c r="BT2352" s="5">
        <f t="shared" si="1334"/>
        <v>0.11797818986131803</v>
      </c>
      <c r="BU2352" s="3"/>
    </row>
    <row r="2353" spans="1:73" x14ac:dyDescent="0.2">
      <c r="A2353" s="1">
        <v>45050</v>
      </c>
      <c r="C2353">
        <v>0.77487658703010631</v>
      </c>
      <c r="D2353">
        <v>0.77926503629830002</v>
      </c>
      <c r="E2353">
        <v>0.77641951517069985</v>
      </c>
      <c r="F2353">
        <v>0.7748799339001825</v>
      </c>
      <c r="G2353">
        <v>0.7816073482047925</v>
      </c>
      <c r="H2353">
        <v>0.77931269016826654</v>
      </c>
      <c r="I2353">
        <v>0.7764208102495006</v>
      </c>
      <c r="J2353">
        <v>0.78173999304547526</v>
      </c>
      <c r="M2353">
        <f>'[1]CAC_SWISS (-SP-NIKKEI-DAX)'!AC2438</f>
        <v>0</v>
      </c>
      <c r="N2353">
        <f>'[1]CAC_SWISS_SP (-NIKKEI-DAX)'!AD2438</f>
        <v>0</v>
      </c>
      <c r="O2353">
        <f>'[1]CAC_SWISS_DAX (-SP-NIKKEI)'!AD2438</f>
        <v>0</v>
      </c>
      <c r="P2353">
        <f>'[1]CAC_SWISS_NIKKEI (-SP-DAX)'!AD2438</f>
        <v>0</v>
      </c>
      <c r="Q2353">
        <f>'[1]CAC_SWISS_DAX_SP (-NIKKEI)'!AF2438</f>
        <v>0</v>
      </c>
      <c r="R2353">
        <f>'[1]CAC_SWISS_SP_NIKKEI (-DAX)'!AF2438</f>
        <v>0</v>
      </c>
      <c r="S2353">
        <f>'[1]CAC_SWISS_DAX_NIKKEI (-SP)'!AF2438</f>
        <v>0</v>
      </c>
      <c r="V2353" t="str">
        <f t="shared" si="1343"/>
        <v>BASE</v>
      </c>
      <c r="W2353" t="str">
        <f t="shared" si="1344"/>
        <v>BASE+SP</v>
      </c>
      <c r="X2353" t="str">
        <f t="shared" si="1345"/>
        <v>BASE+DAX</v>
      </c>
      <c r="Y2353" t="str">
        <f t="shared" si="1346"/>
        <v>BASE+NIKKEI</v>
      </c>
      <c r="Z2353" s="2" t="str">
        <f t="shared" si="1347"/>
        <v>- NIKKEI</v>
      </c>
      <c r="AA2353" s="2" t="str">
        <f t="shared" si="1357"/>
        <v>- DAX</v>
      </c>
      <c r="AB2353" s="2" t="str">
        <f t="shared" si="1335"/>
        <v>- SP</v>
      </c>
      <c r="AE2353">
        <f t="shared" si="1336"/>
        <v>0.77487658703010631</v>
      </c>
      <c r="AF2353">
        <f t="shared" si="1337"/>
        <v>0.77926503629830002</v>
      </c>
      <c r="AG2353">
        <f t="shared" si="1338"/>
        <v>0.77641951517069985</v>
      </c>
      <c r="AH2353">
        <f t="shared" si="1339"/>
        <v>0.7748799339001825</v>
      </c>
      <c r="AI2353">
        <f t="shared" si="1340"/>
        <v>0.7816073482047925</v>
      </c>
      <c r="AJ2353">
        <f t="shared" si="1341"/>
        <v>0.77931269016826654</v>
      </c>
      <c r="AK2353">
        <f t="shared" si="1342"/>
        <v>0.7764208102495006</v>
      </c>
      <c r="AM2353" t="str">
        <f t="shared" si="1348"/>
        <v>BASE</v>
      </c>
      <c r="AN2353" t="str" cm="1">
        <f t="array" ref="AN2353">IF(AM2353="",_xlfn.IFS(AF2353=MAX(AF2353:AH2353),"SP",AG2353=MAX(AF2353:AH2353),"DAX",AH2353=MAX(AF2353:AH2353),"NIKKEI",MAX(AF2353:AH2353)=0,""),"")</f>
        <v/>
      </c>
      <c r="AO2353" t="str" cm="1">
        <f t="array" ref="AO2353">IF(AM2353="BASE","",IF(MAX(AF2353:AH2353)=0,_xlfn.IFS(AI2353=MAX(AI2353:AK2353),"SP&amp;DAX",AJ2353=MAX(AI2353:AK2353),"SP&amp;NIKKEI",AK2353=MAX(AI2353:AK2353),"DAX&amp;NIKKEI"),""))</f>
        <v/>
      </c>
      <c r="AQ2353" s="3">
        <f t="shared" si="1349"/>
        <v>45050</v>
      </c>
      <c r="AR2353" cm="1">
        <f t="array" ref="AR2353">IF(AM2353="BASE",AE2353,_xlfn.IFS(AN2353="DAX",AG2353,AN2353="NIKKEI",AH2353,AN2353="SP",AF2353,AN2353="",MAX(AI2353:AK2353)))</f>
        <v>0.77487658703010631</v>
      </c>
      <c r="AS2353" s="4">
        <f t="shared" si="1321"/>
        <v>0.73473671006862384</v>
      </c>
      <c r="AT2353" s="4">
        <f t="shared" si="1322"/>
        <v>0.61653406710082703</v>
      </c>
      <c r="AU2353" s="4">
        <f t="shared" si="1323"/>
        <v>3.1089968753173516E-4</v>
      </c>
      <c r="AV2353" s="4">
        <f t="shared" si="1324"/>
        <v>1.0788367633447002E-2</v>
      </c>
      <c r="AW2353" s="4">
        <f t="shared" si="1325"/>
        <v>2.8818047187032993E-2</v>
      </c>
      <c r="AX2353" s="4">
        <f t="shared" si="1326"/>
        <v>3.315880632683775E-2</v>
      </c>
      <c r="AY2353" s="4">
        <f t="shared" si="1327"/>
        <v>1.5711693779542471E-2</v>
      </c>
      <c r="AZ2353" s="4">
        <f t="shared" si="1328"/>
        <v>7.5232272615765625</v>
      </c>
      <c r="BA2353" s="6" t="str">
        <f t="shared" si="1329"/>
        <v>STRENGTHEN</v>
      </c>
      <c r="BB2353" s="4">
        <f t="shared" si="1330"/>
        <v>0.1</v>
      </c>
      <c r="BC2353" s="4">
        <f t="shared" si="1331"/>
        <v>0.60295548643614738</v>
      </c>
      <c r="BD2353" s="4">
        <f t="shared" si="1332"/>
        <v>0.77882552653643133</v>
      </c>
      <c r="BE2353" s="4">
        <f t="shared" si="1350"/>
        <v>0.05</v>
      </c>
      <c r="BF2353" s="4" t="str">
        <f t="shared" si="1351"/>
        <v/>
      </c>
      <c r="BG2353" s="4" t="str">
        <f t="shared" si="1352"/>
        <v/>
      </c>
      <c r="BH2353" s="4" t="str">
        <f t="shared" si="1353"/>
        <v/>
      </c>
      <c r="BI2353" s="4" t="str">
        <f t="shared" si="1354"/>
        <v/>
      </c>
      <c r="BJ2353" s="4" t="str">
        <f t="shared" si="1355"/>
        <v/>
      </c>
      <c r="BK2353" s="4" t="str">
        <f t="shared" si="1356"/>
        <v/>
      </c>
      <c r="BS2353" s="3" t="str">
        <f t="shared" si="1333"/>
        <v/>
      </c>
      <c r="BT2353" s="5">
        <f t="shared" si="1334"/>
        <v>0.11820264296779681</v>
      </c>
      <c r="BU2353" s="3"/>
    </row>
    <row r="2354" spans="1:73" x14ac:dyDescent="0.2">
      <c r="A2354" s="1">
        <v>45051</v>
      </c>
      <c r="C2354">
        <v>0.79610222664213004</v>
      </c>
      <c r="D2354">
        <v>0.79817854897524065</v>
      </c>
      <c r="E2354">
        <v>0.79825900022961283</v>
      </c>
      <c r="F2354">
        <v>0.79610727665623116</v>
      </c>
      <c r="G2354">
        <v>0.80100737910634878</v>
      </c>
      <c r="H2354">
        <v>0.79824677280648781</v>
      </c>
      <c r="I2354">
        <v>0.79829179521140636</v>
      </c>
      <c r="J2354">
        <v>0.80118494831087361</v>
      </c>
      <c r="M2354">
        <f>'[1]CAC_SWISS (-SP-NIKKEI-DAX)'!AC2439</f>
        <v>0</v>
      </c>
      <c r="N2354">
        <f>'[1]CAC_SWISS_SP (-NIKKEI-DAX)'!AD2439</f>
        <v>0</v>
      </c>
      <c r="O2354">
        <f>'[1]CAC_SWISS_DAX (-SP-NIKKEI)'!AD2439</f>
        <v>0</v>
      </c>
      <c r="P2354">
        <f>'[1]CAC_SWISS_NIKKEI (-SP-DAX)'!AD2439</f>
        <v>0</v>
      </c>
      <c r="Q2354">
        <f>'[1]CAC_SWISS_DAX_SP (-NIKKEI)'!AF2439</f>
        <v>0</v>
      </c>
      <c r="R2354">
        <f>'[1]CAC_SWISS_SP_NIKKEI (-DAX)'!AF2439</f>
        <v>0</v>
      </c>
      <c r="S2354">
        <f>'[1]CAC_SWISS_DAX_NIKKEI (-SP)'!AF2439</f>
        <v>0</v>
      </c>
      <c r="V2354" t="str">
        <f t="shared" si="1343"/>
        <v>BASE</v>
      </c>
      <c r="W2354" t="str">
        <f t="shared" si="1344"/>
        <v>BASE+SP</v>
      </c>
      <c r="X2354" t="str">
        <f t="shared" si="1345"/>
        <v>BASE+DAX</v>
      </c>
      <c r="Y2354" t="str">
        <f t="shared" si="1346"/>
        <v>BASE+NIKKEI</v>
      </c>
      <c r="Z2354" s="2" t="str">
        <f t="shared" si="1347"/>
        <v>- NIKKEI</v>
      </c>
      <c r="AA2354" s="2" t="str">
        <f t="shared" si="1357"/>
        <v>- DAX</v>
      </c>
      <c r="AB2354" s="2" t="str">
        <f t="shared" si="1335"/>
        <v>- SP</v>
      </c>
      <c r="AE2354">
        <f t="shared" si="1336"/>
        <v>0.79610222664213004</v>
      </c>
      <c r="AF2354">
        <f t="shared" si="1337"/>
        <v>0.79817854897524065</v>
      </c>
      <c r="AG2354">
        <f t="shared" si="1338"/>
        <v>0.79825900022961283</v>
      </c>
      <c r="AH2354">
        <f t="shared" si="1339"/>
        <v>0.79610727665623116</v>
      </c>
      <c r="AI2354">
        <f t="shared" si="1340"/>
        <v>0.80100737910634878</v>
      </c>
      <c r="AJ2354">
        <f t="shared" si="1341"/>
        <v>0.79824677280648781</v>
      </c>
      <c r="AK2354">
        <f t="shared" si="1342"/>
        <v>0.79829179521140636</v>
      </c>
      <c r="AM2354" t="str">
        <f t="shared" si="1348"/>
        <v>BASE</v>
      </c>
      <c r="AN2354" t="str" cm="1">
        <f t="array" ref="AN2354">IF(AM2354="",_xlfn.IFS(AF2354=MAX(AF2354:AH2354),"SP",AG2354=MAX(AF2354:AH2354),"DAX",AH2354=MAX(AF2354:AH2354),"NIKKEI",MAX(AF2354:AH2354)=0,""),"")</f>
        <v/>
      </c>
      <c r="AO2354" t="str" cm="1">
        <f t="array" ref="AO2354">IF(AM2354="BASE","",IF(MAX(AF2354:AH2354)=0,_xlfn.IFS(AI2354=MAX(AI2354:AK2354),"SP&amp;DAX",AJ2354=MAX(AI2354:AK2354),"SP&amp;NIKKEI",AK2354=MAX(AI2354:AK2354),"DAX&amp;NIKKEI"),""))</f>
        <v/>
      </c>
      <c r="AQ2354" s="3">
        <f t="shared" si="1349"/>
        <v>45051</v>
      </c>
      <c r="AR2354" cm="1">
        <f t="array" ref="AR2354">IF(AM2354="BASE",AE2354,_xlfn.IFS(AN2354="DAX",AG2354,AN2354="NIKKEI",AH2354,AN2354="SP",AF2354,AN2354="",MAX(AI2354:AK2354)))</f>
        <v>0.79610222664213004</v>
      </c>
      <c r="AS2354" s="4">
        <f t="shared" si="1321"/>
        <v>0.7423375271271867</v>
      </c>
      <c r="AT2354" s="4">
        <f t="shared" si="1322"/>
        <v>0.62164341500867981</v>
      </c>
      <c r="AU2354" s="4">
        <f t="shared" si="1323"/>
        <v>6.4129914400252758E-4</v>
      </c>
      <c r="AV2354" s="4">
        <f t="shared" si="1324"/>
        <v>1.0509664355486042E-2</v>
      </c>
      <c r="AW2354" s="4">
        <f t="shared" si="1325"/>
        <v>6.1019945291380273E-2</v>
      </c>
      <c r="AX2354" s="4">
        <f t="shared" si="1326"/>
        <v>3.2823832144516438E-2</v>
      </c>
      <c r="AY2354" s="4">
        <f t="shared" si="1327"/>
        <v>1.6562705138653336E-2</v>
      </c>
      <c r="AZ2354" s="4">
        <f t="shared" si="1328"/>
        <v>7.2871014190089101</v>
      </c>
      <c r="BA2354" s="6" t="str">
        <f t="shared" si="1329"/>
        <v>STRENGTHEN</v>
      </c>
      <c r="BB2354" s="4">
        <f t="shared" si="1330"/>
        <v>0.1</v>
      </c>
      <c r="BC2354" s="4">
        <f t="shared" si="1331"/>
        <v>0.60295548643614738</v>
      </c>
      <c r="BD2354" s="4">
        <f t="shared" si="1332"/>
        <v>0.77882552653643133</v>
      </c>
      <c r="BE2354" s="4">
        <f t="shared" si="1350"/>
        <v>0.05</v>
      </c>
      <c r="BF2354" s="4" t="str">
        <f t="shared" si="1351"/>
        <v/>
      </c>
      <c r="BG2354" s="4" t="str">
        <f t="shared" si="1352"/>
        <v/>
      </c>
      <c r="BH2354" s="4" t="str">
        <f t="shared" si="1353"/>
        <v/>
      </c>
      <c r="BI2354" s="4" t="str">
        <f t="shared" si="1354"/>
        <v/>
      </c>
      <c r="BJ2354" s="4" t="str">
        <f t="shared" si="1355"/>
        <v/>
      </c>
      <c r="BK2354" s="4" t="str">
        <f t="shared" si="1356"/>
        <v/>
      </c>
      <c r="BS2354" s="3" t="str">
        <f t="shared" si="1333"/>
        <v/>
      </c>
      <c r="BT2354" s="5">
        <f t="shared" si="1334"/>
        <v>0.12069411211850689</v>
      </c>
      <c r="BU2354" s="3"/>
    </row>
    <row r="2355" spans="1:73" x14ac:dyDescent="0.2">
      <c r="A2355" s="1">
        <v>45054</v>
      </c>
      <c r="C2355">
        <v>0.79360680752940116</v>
      </c>
      <c r="D2355">
        <v>0.79542623857863659</v>
      </c>
      <c r="E2355">
        <v>0.79578690922508488</v>
      </c>
      <c r="F2355">
        <v>0.79360696090334359</v>
      </c>
      <c r="G2355">
        <v>0.79829884715685995</v>
      </c>
      <c r="H2355">
        <v>0.79545877199759907</v>
      </c>
      <c r="I2355">
        <v>0.79579889611436361</v>
      </c>
      <c r="J2355">
        <v>0.79842925228867712</v>
      </c>
      <c r="M2355">
        <f>'[1]CAC_SWISS (-SP-NIKKEI-DAX)'!AC2440</f>
        <v>0</v>
      </c>
      <c r="N2355">
        <f>'[1]CAC_SWISS_SP (-NIKKEI-DAX)'!AD2440</f>
        <v>0</v>
      </c>
      <c r="O2355">
        <f>'[1]CAC_SWISS_DAX (-SP-NIKKEI)'!AD2440</f>
        <v>0</v>
      </c>
      <c r="P2355">
        <f>'[1]CAC_SWISS_NIKKEI (-SP-DAX)'!AD2440</f>
        <v>0</v>
      </c>
      <c r="Q2355">
        <f>'[1]CAC_SWISS_DAX_SP (-NIKKEI)'!AF2440</f>
        <v>0</v>
      </c>
      <c r="R2355">
        <f>'[1]CAC_SWISS_SP_NIKKEI (-DAX)'!AF2440</f>
        <v>0</v>
      </c>
      <c r="S2355">
        <f>'[1]CAC_SWISS_DAX_NIKKEI (-SP)'!AF2440</f>
        <v>0</v>
      </c>
      <c r="V2355" t="str">
        <f t="shared" si="1343"/>
        <v>BASE</v>
      </c>
      <c r="W2355" t="str">
        <f t="shared" si="1344"/>
        <v>BASE+SP</v>
      </c>
      <c r="X2355" t="str">
        <f t="shared" si="1345"/>
        <v>BASE+DAX</v>
      </c>
      <c r="Y2355" t="str">
        <f t="shared" si="1346"/>
        <v>BASE+NIKKEI</v>
      </c>
      <c r="Z2355" s="2" t="str">
        <f t="shared" si="1347"/>
        <v>- NIKKEI</v>
      </c>
      <c r="AA2355" s="2" t="str">
        <f t="shared" si="1357"/>
        <v>- DAX</v>
      </c>
      <c r="AB2355" s="2" t="str">
        <f t="shared" si="1335"/>
        <v>- SP</v>
      </c>
      <c r="AE2355">
        <f t="shared" si="1336"/>
        <v>0.79360680752940116</v>
      </c>
      <c r="AF2355">
        <f t="shared" si="1337"/>
        <v>0.79542623857863659</v>
      </c>
      <c r="AG2355">
        <f t="shared" si="1338"/>
        <v>0.79578690922508488</v>
      </c>
      <c r="AH2355">
        <f t="shared" si="1339"/>
        <v>0.79360696090334359</v>
      </c>
      <c r="AI2355">
        <f t="shared" si="1340"/>
        <v>0.79829884715685995</v>
      </c>
      <c r="AJ2355">
        <f t="shared" si="1341"/>
        <v>0.79545877199759907</v>
      </c>
      <c r="AK2355">
        <f t="shared" si="1342"/>
        <v>0.79579889611436361</v>
      </c>
      <c r="AM2355" t="str">
        <f t="shared" si="1348"/>
        <v>BASE</v>
      </c>
      <c r="AN2355" t="str" cm="1">
        <f t="array" ref="AN2355">IF(AM2355="",_xlfn.IFS(AF2355=MAX(AF2355:AH2355),"SP",AG2355=MAX(AF2355:AH2355),"DAX",AH2355=MAX(AF2355:AH2355),"NIKKEI",MAX(AF2355:AH2355)=0,""),"")</f>
        <v/>
      </c>
      <c r="AO2355" t="str" cm="1">
        <f t="array" ref="AO2355">IF(AM2355="BASE","",IF(MAX(AF2355:AH2355)=0,_xlfn.IFS(AI2355=MAX(AI2355:AK2355),"SP&amp;DAX",AJ2355=MAX(AI2355:AK2355),"SP&amp;NIKKEI",AK2355=MAX(AI2355:AK2355),"DAX&amp;NIKKEI"),""))</f>
        <v/>
      </c>
      <c r="AQ2355" s="3">
        <f t="shared" si="1349"/>
        <v>45054</v>
      </c>
      <c r="AR2355" cm="1">
        <f t="array" ref="AR2355">IF(AM2355="BASE",AE2355,_xlfn.IFS(AN2355="DAX",AG2355,AN2355="NIKKEI",AH2355,AN2355="SP",AF2355,AN2355="",MAX(AI2355:AK2355)))</f>
        <v>0.79360680752940116</v>
      </c>
      <c r="AS2355" s="4">
        <f t="shared" si="1321"/>
        <v>0.74967243600193922</v>
      </c>
      <c r="AT2355" s="4">
        <f t="shared" si="1322"/>
        <v>0.62657082490095395</v>
      </c>
      <c r="AU2355" s="4">
        <f t="shared" si="1323"/>
        <v>8.1941162115652772E-4</v>
      </c>
      <c r="AV2355" s="4">
        <f t="shared" si="1324"/>
        <v>1.0237805591499375E-2</v>
      </c>
      <c r="AW2355" s="4">
        <f t="shared" si="1325"/>
        <v>8.0037818049299478E-2</v>
      </c>
      <c r="AX2355" s="4">
        <f t="shared" si="1326"/>
        <v>3.2452421786486503E-2</v>
      </c>
      <c r="AY2355" s="4">
        <f t="shared" si="1327"/>
        <v>1.6932137311799721E-2</v>
      </c>
      <c r="AZ2355" s="4">
        <f t="shared" si="1328"/>
        <v>7.2702936926455139</v>
      </c>
      <c r="BA2355" s="6" t="str">
        <f t="shared" si="1329"/>
        <v>STRENGTHEN</v>
      </c>
      <c r="BB2355" s="4">
        <f t="shared" si="1330"/>
        <v>0.1</v>
      </c>
      <c r="BC2355" s="4">
        <f t="shared" si="1331"/>
        <v>0.60295548643614738</v>
      </c>
      <c r="BD2355" s="4">
        <f t="shared" si="1332"/>
        <v>0.77882552653643133</v>
      </c>
      <c r="BE2355" s="4">
        <f t="shared" si="1350"/>
        <v>0.05</v>
      </c>
      <c r="BF2355" s="4" t="str">
        <f t="shared" si="1351"/>
        <v/>
      </c>
      <c r="BG2355" s="4" t="str">
        <f t="shared" si="1352"/>
        <v/>
      </c>
      <c r="BH2355" s="4" t="str">
        <f t="shared" si="1353"/>
        <v/>
      </c>
      <c r="BI2355" s="4" t="str">
        <f t="shared" si="1354"/>
        <v/>
      </c>
      <c r="BJ2355" s="4" t="str">
        <f t="shared" si="1355"/>
        <v/>
      </c>
      <c r="BK2355" s="4" t="str">
        <f t="shared" si="1356"/>
        <v/>
      </c>
      <c r="BS2355" s="3" t="str">
        <f t="shared" si="1333"/>
        <v/>
      </c>
      <c r="BT2355" s="5">
        <f t="shared" si="1334"/>
        <v>0.12310161110098528</v>
      </c>
      <c r="BU2355" s="3"/>
    </row>
    <row r="2356" spans="1:73" x14ac:dyDescent="0.2">
      <c r="A2356" s="1">
        <v>45055</v>
      </c>
      <c r="C2356">
        <v>0.79193169197645452</v>
      </c>
      <c r="D2356">
        <v>0.79398435619139407</v>
      </c>
      <c r="E2356">
        <v>0.79540997715460127</v>
      </c>
      <c r="F2356">
        <v>0.79195825207581738</v>
      </c>
      <c r="G2356">
        <v>0.79845348065039112</v>
      </c>
      <c r="H2356">
        <v>0.79398634811333657</v>
      </c>
      <c r="I2356">
        <v>0.79541092764066046</v>
      </c>
      <c r="J2356">
        <v>0.79855626423723935</v>
      </c>
      <c r="M2356">
        <f>'[1]CAC_SWISS (-SP-NIKKEI-DAX)'!AC2441</f>
        <v>0</v>
      </c>
      <c r="N2356">
        <f>'[1]CAC_SWISS_SP (-NIKKEI-DAX)'!AD2441</f>
        <v>0</v>
      </c>
      <c r="O2356">
        <f>'[1]CAC_SWISS_DAX (-SP-NIKKEI)'!AD2441</f>
        <v>0</v>
      </c>
      <c r="P2356">
        <f>'[1]CAC_SWISS_NIKKEI (-SP-DAX)'!AD2441</f>
        <v>0</v>
      </c>
      <c r="Q2356">
        <f>'[1]CAC_SWISS_DAX_SP (-NIKKEI)'!AF2441</f>
        <v>0</v>
      </c>
      <c r="R2356">
        <f>'[1]CAC_SWISS_SP_NIKKEI (-DAX)'!AF2441</f>
        <v>0</v>
      </c>
      <c r="S2356">
        <f>'[1]CAC_SWISS_DAX_NIKKEI (-SP)'!AF2441</f>
        <v>0</v>
      </c>
      <c r="V2356" t="str">
        <f t="shared" si="1343"/>
        <v>BASE</v>
      </c>
      <c r="W2356" t="str">
        <f t="shared" si="1344"/>
        <v>BASE+SP</v>
      </c>
      <c r="X2356" t="str">
        <f t="shared" si="1345"/>
        <v>BASE+DAX</v>
      </c>
      <c r="Y2356" t="str">
        <f t="shared" si="1346"/>
        <v>BASE+NIKKEI</v>
      </c>
      <c r="Z2356" s="2" t="str">
        <f t="shared" si="1347"/>
        <v>- NIKKEI</v>
      </c>
      <c r="AA2356" s="2" t="str">
        <f t="shared" si="1357"/>
        <v>- DAX</v>
      </c>
      <c r="AB2356" s="2" t="str">
        <f t="shared" si="1335"/>
        <v>- SP</v>
      </c>
      <c r="AE2356">
        <f t="shared" si="1336"/>
        <v>0.79193169197645452</v>
      </c>
      <c r="AF2356">
        <f t="shared" si="1337"/>
        <v>0.79398435619139407</v>
      </c>
      <c r="AG2356">
        <f t="shared" si="1338"/>
        <v>0.79540997715460127</v>
      </c>
      <c r="AH2356">
        <f t="shared" si="1339"/>
        <v>0.79195825207581738</v>
      </c>
      <c r="AI2356">
        <f t="shared" si="1340"/>
        <v>0.79845348065039112</v>
      </c>
      <c r="AJ2356">
        <f t="shared" si="1341"/>
        <v>0.79398634811333657</v>
      </c>
      <c r="AK2356">
        <f t="shared" si="1342"/>
        <v>0.79541092764066046</v>
      </c>
      <c r="AM2356" t="str">
        <f t="shared" si="1348"/>
        <v>BASE</v>
      </c>
      <c r="AN2356" t="str" cm="1">
        <f t="array" ref="AN2356">IF(AM2356="",_xlfn.IFS(AF2356=MAX(AF2356:AH2356),"SP",AG2356=MAX(AF2356:AH2356),"DAX",AH2356=MAX(AF2356:AH2356),"NIKKEI",MAX(AF2356:AH2356)=0,""),"")</f>
        <v/>
      </c>
      <c r="AO2356" t="str" cm="1">
        <f t="array" ref="AO2356">IF(AM2356="BASE","",IF(MAX(AF2356:AH2356)=0,_xlfn.IFS(AI2356=MAX(AI2356:AK2356),"SP&amp;DAX",AJ2356=MAX(AI2356:AK2356),"SP&amp;NIKKEI",AK2356=MAX(AI2356:AK2356),"DAX&amp;NIKKEI"),""))</f>
        <v/>
      </c>
      <c r="AQ2356" s="3">
        <f t="shared" si="1349"/>
        <v>45055</v>
      </c>
      <c r="AR2356" cm="1">
        <f t="array" ref="AR2356">IF(AM2356="BASE",AE2356,_xlfn.IFS(AN2356="DAX",AG2356,AN2356="NIKKEI",AH2356,AN2356="SP",AF2356,AN2356="",MAX(AI2356:AK2356)))</f>
        <v>0.79193169197645452</v>
      </c>
      <c r="AS2356" s="4">
        <f t="shared" si="1321"/>
        <v>0.75680461386245901</v>
      </c>
      <c r="AT2356" s="4">
        <f t="shared" si="1322"/>
        <v>0.63169316921647645</v>
      </c>
      <c r="AU2356" s="4">
        <f t="shared" si="1323"/>
        <v>8.6747105265873098E-4</v>
      </c>
      <c r="AV2356" s="4">
        <f t="shared" si="1324"/>
        <v>9.8553996781324243E-3</v>
      </c>
      <c r="AW2356" s="4">
        <f t="shared" si="1325"/>
        <v>8.8019875498658084E-2</v>
      </c>
      <c r="AX2356" s="4">
        <f t="shared" si="1326"/>
        <v>3.18635611914002E-2</v>
      </c>
      <c r="AY2356" s="4">
        <f t="shared" si="1327"/>
        <v>1.6847999846525449E-2</v>
      </c>
      <c r="AZ2356" s="4">
        <f t="shared" si="1328"/>
        <v>7.4258930309632101</v>
      </c>
      <c r="BA2356" s="6" t="str">
        <f t="shared" si="1329"/>
        <v>STRENGTHEN</v>
      </c>
      <c r="BB2356" s="4">
        <f t="shared" si="1330"/>
        <v>0.1</v>
      </c>
      <c r="BC2356" s="4">
        <f t="shared" si="1331"/>
        <v>0.60295548643614738</v>
      </c>
      <c r="BD2356" s="4">
        <f t="shared" si="1332"/>
        <v>0.77882552653643133</v>
      </c>
      <c r="BE2356" s="4">
        <f t="shared" si="1350"/>
        <v>0.05</v>
      </c>
      <c r="BF2356" s="4" t="str">
        <f t="shared" si="1351"/>
        <v/>
      </c>
      <c r="BG2356" s="4" t="str">
        <f t="shared" si="1352"/>
        <v/>
      </c>
      <c r="BH2356" s="4" t="str">
        <f t="shared" si="1353"/>
        <v/>
      </c>
      <c r="BI2356" s="4" t="str">
        <f t="shared" si="1354"/>
        <v/>
      </c>
      <c r="BJ2356" s="4" t="str">
        <f t="shared" si="1355"/>
        <v/>
      </c>
      <c r="BK2356" s="4" t="str">
        <f t="shared" si="1356"/>
        <v/>
      </c>
      <c r="BS2356" s="3" t="str">
        <f t="shared" si="1333"/>
        <v/>
      </c>
      <c r="BT2356" s="5">
        <f t="shared" si="1334"/>
        <v>0.12511144464598256</v>
      </c>
      <c r="BU2356" s="3"/>
    </row>
    <row r="2357" spans="1:73" x14ac:dyDescent="0.2">
      <c r="A2357" s="1">
        <v>45056</v>
      </c>
      <c r="C2357">
        <v>0.79033559097775186</v>
      </c>
      <c r="D2357">
        <v>0.79225082329118968</v>
      </c>
      <c r="E2357">
        <v>0.79378135603589017</v>
      </c>
      <c r="F2357">
        <v>0.79033670466985551</v>
      </c>
      <c r="G2357">
        <v>0.79657481149121023</v>
      </c>
      <c r="H2357">
        <v>0.79228853410729727</v>
      </c>
      <c r="I2357">
        <v>0.79380108612483324</v>
      </c>
      <c r="J2357">
        <v>0.79677416650571609</v>
      </c>
      <c r="M2357">
        <f>'[1]CAC_SWISS (-SP-NIKKEI-DAX)'!AC2442</f>
        <v>0</v>
      </c>
      <c r="N2357">
        <f>'[1]CAC_SWISS_SP (-NIKKEI-DAX)'!AD2442</f>
        <v>0</v>
      </c>
      <c r="O2357">
        <f>'[1]CAC_SWISS_DAX (-SP-NIKKEI)'!AD2442</f>
        <v>0</v>
      </c>
      <c r="P2357">
        <f>'[1]CAC_SWISS_NIKKEI (-SP-DAX)'!AD2442</f>
        <v>0</v>
      </c>
      <c r="Q2357">
        <f>'[1]CAC_SWISS_DAX_SP (-NIKKEI)'!AF2442</f>
        <v>0</v>
      </c>
      <c r="R2357">
        <f>'[1]CAC_SWISS_SP_NIKKEI (-DAX)'!AF2442</f>
        <v>0</v>
      </c>
      <c r="S2357">
        <f>'[1]CAC_SWISS_DAX_NIKKEI (-SP)'!AF2442</f>
        <v>0</v>
      </c>
      <c r="V2357" t="str">
        <f t="shared" si="1343"/>
        <v>BASE</v>
      </c>
      <c r="W2357" t="str">
        <f t="shared" si="1344"/>
        <v>BASE+SP</v>
      </c>
      <c r="X2357" t="str">
        <f t="shared" si="1345"/>
        <v>BASE+DAX</v>
      </c>
      <c r="Y2357" t="str">
        <f t="shared" si="1346"/>
        <v>BASE+NIKKEI</v>
      </c>
      <c r="Z2357" s="2" t="str">
        <f t="shared" si="1347"/>
        <v>- NIKKEI</v>
      </c>
      <c r="AA2357" s="2" t="str">
        <f t="shared" si="1357"/>
        <v>- DAX</v>
      </c>
      <c r="AB2357" s="2" t="str">
        <f t="shared" si="1335"/>
        <v>- SP</v>
      </c>
      <c r="AE2357">
        <f t="shared" si="1336"/>
        <v>0.79033559097775186</v>
      </c>
      <c r="AF2357">
        <f t="shared" si="1337"/>
        <v>0.79225082329118968</v>
      </c>
      <c r="AG2357">
        <f t="shared" si="1338"/>
        <v>0.79378135603589017</v>
      </c>
      <c r="AH2357">
        <f t="shared" si="1339"/>
        <v>0.79033670466985551</v>
      </c>
      <c r="AI2357">
        <f t="shared" si="1340"/>
        <v>0.79657481149121023</v>
      </c>
      <c r="AJ2357">
        <f t="shared" si="1341"/>
        <v>0.79228853410729727</v>
      </c>
      <c r="AK2357">
        <f t="shared" si="1342"/>
        <v>0.79380108612483324</v>
      </c>
      <c r="AM2357" t="str">
        <f t="shared" si="1348"/>
        <v>BASE</v>
      </c>
      <c r="AN2357" t="str" cm="1">
        <f t="array" ref="AN2357">IF(AM2357="",_xlfn.IFS(AF2357=MAX(AF2357:AH2357),"SP",AG2357=MAX(AF2357:AH2357),"DAX",AH2357=MAX(AF2357:AH2357),"NIKKEI",MAX(AF2357:AH2357)=0,""),"")</f>
        <v/>
      </c>
      <c r="AO2357" t="str" cm="1">
        <f t="array" ref="AO2357">IF(AM2357="BASE","",IF(MAX(AF2357:AH2357)=0,_xlfn.IFS(AI2357=MAX(AI2357:AK2357),"SP&amp;DAX",AJ2357=MAX(AI2357:AK2357),"SP&amp;NIKKEI",AK2357=MAX(AI2357:AK2357),"DAX&amp;NIKKEI"),""))</f>
        <v/>
      </c>
      <c r="AQ2357" s="3">
        <f t="shared" si="1349"/>
        <v>45056</v>
      </c>
      <c r="AR2357" cm="1">
        <f t="array" ref="AR2357">IF(AM2357="BASE",AE2357,_xlfn.IFS(AN2357="DAX",AG2357,AN2357="NIKKEI",AH2357,AN2357="SP",AF2357,AN2357="",MAX(AI2357:AK2357)))</f>
        <v>0.79033559097775186</v>
      </c>
      <c r="AS2357" s="4">
        <f t="shared" si="1321"/>
        <v>0.76361402176028104</v>
      </c>
      <c r="AT2357" s="4">
        <f t="shared" si="1322"/>
        <v>0.6367942544457087</v>
      </c>
      <c r="AU2357" s="4">
        <f t="shared" si="1323"/>
        <v>8.0814194785095318E-4</v>
      </c>
      <c r="AV2357" s="4">
        <f t="shared" si="1324"/>
        <v>9.4438844041465787E-3</v>
      </c>
      <c r="AW2357" s="4">
        <f t="shared" si="1325"/>
        <v>8.557304529226531E-2</v>
      </c>
      <c r="AX2357" s="4">
        <f t="shared" si="1326"/>
        <v>3.118433337874825E-2</v>
      </c>
      <c r="AY2357" s="4">
        <f t="shared" si="1327"/>
        <v>1.6422298343046472E-2</v>
      </c>
      <c r="AZ2357" s="4">
        <f t="shared" si="1328"/>
        <v>7.7224128234322551</v>
      </c>
      <c r="BA2357" s="6" t="str">
        <f t="shared" si="1329"/>
        <v>STRENGTHEN</v>
      </c>
      <c r="BB2357" s="4">
        <f t="shared" si="1330"/>
        <v>0.1</v>
      </c>
      <c r="BC2357" s="4">
        <f t="shared" si="1331"/>
        <v>0.60295548643614738</v>
      </c>
      <c r="BD2357" s="4">
        <f t="shared" si="1332"/>
        <v>0.77882552653643133</v>
      </c>
      <c r="BE2357" s="4">
        <f t="shared" si="1350"/>
        <v>0.05</v>
      </c>
      <c r="BF2357" s="4" t="str">
        <f t="shared" si="1351"/>
        <v/>
      </c>
      <c r="BG2357" s="4" t="str">
        <f t="shared" si="1352"/>
        <v/>
      </c>
      <c r="BH2357" s="4" t="str">
        <f t="shared" si="1353"/>
        <v/>
      </c>
      <c r="BI2357" s="4" t="str">
        <f t="shared" si="1354"/>
        <v/>
      </c>
      <c r="BJ2357" s="4" t="str">
        <f t="shared" si="1355"/>
        <v/>
      </c>
      <c r="BK2357" s="4" t="str">
        <f t="shared" si="1356"/>
        <v/>
      </c>
      <c r="BS2357" s="3" t="str">
        <f t="shared" si="1333"/>
        <v/>
      </c>
      <c r="BT2357" s="5">
        <f t="shared" si="1334"/>
        <v>0.12681976731457234</v>
      </c>
      <c r="BU2357" s="3"/>
    </row>
    <row r="2358" spans="1:73" x14ac:dyDescent="0.2">
      <c r="A2358" s="1">
        <v>45057</v>
      </c>
      <c r="C2358">
        <v>0.78720502818323734</v>
      </c>
      <c r="D2358">
        <v>0.78863849749332127</v>
      </c>
      <c r="E2358">
        <v>0.79273148864654674</v>
      </c>
      <c r="F2358">
        <v>0.78723239016469193</v>
      </c>
      <c r="G2358">
        <v>0.79509363843483782</v>
      </c>
      <c r="H2358">
        <v>0.78864081197048608</v>
      </c>
      <c r="I2358">
        <v>0.79273187525170041</v>
      </c>
      <c r="J2358">
        <v>0.79519545541835945</v>
      </c>
      <c r="M2358">
        <f>'[1]CAC_SWISS (-SP-NIKKEI-DAX)'!AC2443</f>
        <v>0</v>
      </c>
      <c r="N2358">
        <f>'[1]CAC_SWISS_SP (-NIKKEI-DAX)'!AD2443</f>
        <v>0</v>
      </c>
      <c r="O2358">
        <f>'[1]CAC_SWISS_DAX (-SP-NIKKEI)'!AD2443</f>
        <v>0</v>
      </c>
      <c r="P2358">
        <f>'[1]CAC_SWISS_NIKKEI (-SP-DAX)'!AD2443</f>
        <v>0</v>
      </c>
      <c r="Q2358">
        <f>'[1]CAC_SWISS_DAX_SP (-NIKKEI)'!AF2443</f>
        <v>0</v>
      </c>
      <c r="R2358">
        <f>'[1]CAC_SWISS_SP_NIKKEI (-DAX)'!AF2443</f>
        <v>0</v>
      </c>
      <c r="S2358">
        <f>'[1]CAC_SWISS_DAX_NIKKEI (-SP)'!AF2443</f>
        <v>0</v>
      </c>
      <c r="V2358" t="str">
        <f t="shared" si="1343"/>
        <v>BASE</v>
      </c>
      <c r="W2358" t="str">
        <f t="shared" si="1344"/>
        <v>BASE+SP</v>
      </c>
      <c r="X2358" t="str">
        <f t="shared" si="1345"/>
        <v>BASE+DAX</v>
      </c>
      <c r="Y2358" t="str">
        <f t="shared" si="1346"/>
        <v>BASE+NIKKEI</v>
      </c>
      <c r="Z2358" s="2" t="str">
        <f t="shared" si="1347"/>
        <v>- NIKKEI</v>
      </c>
      <c r="AA2358" s="2" t="str">
        <f t="shared" si="1357"/>
        <v>- DAX</v>
      </c>
      <c r="AB2358" s="2" t="str">
        <f t="shared" si="1335"/>
        <v>- SP</v>
      </c>
      <c r="AE2358">
        <f t="shared" si="1336"/>
        <v>0.78720502818323734</v>
      </c>
      <c r="AF2358">
        <f t="shared" si="1337"/>
        <v>0.78863849749332127</v>
      </c>
      <c r="AG2358">
        <f t="shared" si="1338"/>
        <v>0.79273148864654674</v>
      </c>
      <c r="AH2358">
        <f t="shared" si="1339"/>
        <v>0.78723239016469193</v>
      </c>
      <c r="AI2358">
        <f t="shared" si="1340"/>
        <v>0.79509363843483782</v>
      </c>
      <c r="AJ2358">
        <f t="shared" si="1341"/>
        <v>0.78864081197048608</v>
      </c>
      <c r="AK2358">
        <f t="shared" si="1342"/>
        <v>0.79273187525170041</v>
      </c>
      <c r="AM2358" t="str">
        <f t="shared" si="1348"/>
        <v>BASE</v>
      </c>
      <c r="AN2358" t="str" cm="1">
        <f t="array" ref="AN2358">IF(AM2358="",_xlfn.IFS(AF2358=MAX(AF2358:AH2358),"SP",AG2358=MAX(AF2358:AH2358),"DAX",AH2358=MAX(AF2358:AH2358),"NIKKEI",MAX(AF2358:AH2358)=0,""),"")</f>
        <v/>
      </c>
      <c r="AO2358" t="str" cm="1">
        <f t="array" ref="AO2358">IF(AM2358="BASE","",IF(MAX(AF2358:AH2358)=0,_xlfn.IFS(AI2358=MAX(AI2358:AK2358),"SP&amp;DAX",AJ2358=MAX(AI2358:AK2358),"SP&amp;NIKKEI",AK2358=MAX(AI2358:AK2358),"DAX&amp;NIKKEI"),""))</f>
        <v/>
      </c>
      <c r="AQ2358" s="3">
        <f t="shared" si="1349"/>
        <v>45057</v>
      </c>
      <c r="AR2358" cm="1">
        <f t="array" ref="AR2358">IF(AM2358="BASE",AE2358,_xlfn.IFS(AN2358="DAX",AG2358,AN2358="NIKKEI",AH2358,AN2358="SP",AF2358,AN2358="",MAX(AI2358:AK2358)))</f>
        <v>0.78720502818323734</v>
      </c>
      <c r="AS2358" s="4">
        <f t="shared" si="1321"/>
        <v>0.76930076295368444</v>
      </c>
      <c r="AT2358" s="4">
        <f t="shared" si="1322"/>
        <v>0.64213028756727186</v>
      </c>
      <c r="AU2358" s="4">
        <f t="shared" si="1323"/>
        <v>7.110115218845847E-4</v>
      </c>
      <c r="AV2358" s="4">
        <f t="shared" si="1324"/>
        <v>8.9807877006528695E-3</v>
      </c>
      <c r="AW2358" s="4">
        <f t="shared" si="1325"/>
        <v>7.9170285011068334E-2</v>
      </c>
      <c r="AX2358" s="4">
        <f t="shared" si="1326"/>
        <v>3.0392525204986875E-2</v>
      </c>
      <c r="AY2358" s="4">
        <f t="shared" si="1327"/>
        <v>1.5834042636089996E-2</v>
      </c>
      <c r="AZ2358" s="4">
        <f t="shared" si="1328"/>
        <v>8.0314597042044849</v>
      </c>
      <c r="BA2358" s="6" t="str">
        <f t="shared" si="1329"/>
        <v>STRENGTHEN</v>
      </c>
      <c r="BB2358" s="4">
        <f t="shared" si="1330"/>
        <v>0.1</v>
      </c>
      <c r="BC2358" s="4">
        <f t="shared" si="1331"/>
        <v>0.60295548643614738</v>
      </c>
      <c r="BD2358" s="4">
        <f t="shared" si="1332"/>
        <v>0.77882552653643133</v>
      </c>
      <c r="BE2358" s="4">
        <f t="shared" si="1350"/>
        <v>0.05</v>
      </c>
      <c r="BF2358" s="4" t="str">
        <f t="shared" si="1351"/>
        <v/>
      </c>
      <c r="BG2358" s="4" t="str">
        <f t="shared" si="1352"/>
        <v/>
      </c>
      <c r="BH2358" s="4" t="str">
        <f t="shared" si="1353"/>
        <v/>
      </c>
      <c r="BI2358" s="4" t="str">
        <f t="shared" si="1354"/>
        <v/>
      </c>
      <c r="BJ2358" s="4" t="str">
        <f t="shared" si="1355"/>
        <v/>
      </c>
      <c r="BK2358" s="4" t="str">
        <f t="shared" si="1356"/>
        <v/>
      </c>
      <c r="BS2358" s="3" t="str">
        <f t="shared" si="1333"/>
        <v/>
      </c>
      <c r="BT2358" s="5">
        <f t="shared" si="1334"/>
        <v>0.12717047538641257</v>
      </c>
      <c r="BU2358" s="3"/>
    </row>
    <row r="2359" spans="1:73" x14ac:dyDescent="0.2">
      <c r="A2359" s="1">
        <v>45058</v>
      </c>
      <c r="C2359">
        <v>0.78757298737918791</v>
      </c>
      <c r="D2359">
        <v>0.78900392157164945</v>
      </c>
      <c r="E2359">
        <v>0.79297834117871979</v>
      </c>
      <c r="F2359">
        <v>0.78761164585281618</v>
      </c>
      <c r="G2359">
        <v>0.79531368862231544</v>
      </c>
      <c r="H2359">
        <v>0.7890043718059615</v>
      </c>
      <c r="I2359">
        <v>0.79297838922706387</v>
      </c>
      <c r="J2359">
        <v>0.79540217403894675</v>
      </c>
      <c r="M2359">
        <f>'[1]CAC_SWISS (-SP-NIKKEI-DAX)'!AC2444</f>
        <v>0</v>
      </c>
      <c r="N2359">
        <f>'[1]CAC_SWISS_SP (-NIKKEI-DAX)'!AD2444</f>
        <v>0</v>
      </c>
      <c r="O2359">
        <f>'[1]CAC_SWISS_DAX (-SP-NIKKEI)'!AD2444</f>
        <v>0</v>
      </c>
      <c r="P2359">
        <f>'[1]CAC_SWISS_NIKKEI (-SP-DAX)'!AD2444</f>
        <v>0</v>
      </c>
      <c r="Q2359">
        <f>'[1]CAC_SWISS_DAX_SP (-NIKKEI)'!AF2444</f>
        <v>0</v>
      </c>
      <c r="R2359">
        <f>'[1]CAC_SWISS_SP_NIKKEI (-DAX)'!AF2444</f>
        <v>0</v>
      </c>
      <c r="S2359">
        <f>'[1]CAC_SWISS_DAX_NIKKEI (-SP)'!AF2444</f>
        <v>0</v>
      </c>
      <c r="V2359" t="str">
        <f t="shared" si="1343"/>
        <v>BASE</v>
      </c>
      <c r="W2359" t="str">
        <f t="shared" si="1344"/>
        <v>BASE+SP</v>
      </c>
      <c r="X2359" t="str">
        <f t="shared" si="1345"/>
        <v>BASE+DAX</v>
      </c>
      <c r="Y2359" t="str">
        <f t="shared" si="1346"/>
        <v>BASE+NIKKEI</v>
      </c>
      <c r="Z2359" s="2" t="str">
        <f t="shared" si="1347"/>
        <v>- NIKKEI</v>
      </c>
      <c r="AA2359" s="2" t="str">
        <f t="shared" si="1357"/>
        <v>- DAX</v>
      </c>
      <c r="AB2359" s="2" t="str">
        <f t="shared" si="1335"/>
        <v>- SP</v>
      </c>
      <c r="AE2359">
        <f t="shared" si="1336"/>
        <v>0.78757298737918791</v>
      </c>
      <c r="AF2359">
        <f t="shared" si="1337"/>
        <v>0.78900392157164945</v>
      </c>
      <c r="AG2359">
        <f t="shared" si="1338"/>
        <v>0.79297834117871979</v>
      </c>
      <c r="AH2359">
        <f t="shared" si="1339"/>
        <v>0.78761164585281618</v>
      </c>
      <c r="AI2359">
        <f t="shared" si="1340"/>
        <v>0.79531368862231544</v>
      </c>
      <c r="AJ2359">
        <f t="shared" si="1341"/>
        <v>0.7890043718059615</v>
      </c>
      <c r="AK2359">
        <f t="shared" si="1342"/>
        <v>0.79297838922706387</v>
      </c>
      <c r="AM2359" t="str">
        <f t="shared" si="1348"/>
        <v>BASE</v>
      </c>
      <c r="AN2359" t="str" cm="1">
        <f t="array" ref="AN2359">IF(AM2359="",_xlfn.IFS(AF2359=MAX(AF2359:AH2359),"SP",AG2359=MAX(AF2359:AH2359),"DAX",AH2359=MAX(AF2359:AH2359),"NIKKEI",MAX(AF2359:AH2359)=0,""),"")</f>
        <v/>
      </c>
      <c r="AO2359" t="str" cm="1">
        <f t="array" ref="AO2359">IF(AM2359="BASE","",IF(MAX(AF2359:AH2359)=0,_xlfn.IFS(AI2359=MAX(AI2359:AK2359),"SP&amp;DAX",AJ2359=MAX(AI2359:AK2359),"SP&amp;NIKKEI",AK2359=MAX(AI2359:AK2359),"DAX&amp;NIKKEI"),""))</f>
        <v/>
      </c>
      <c r="AQ2359" s="3">
        <f t="shared" si="1349"/>
        <v>45058</v>
      </c>
      <c r="AR2359" cm="1">
        <f t="array" ref="AR2359">IF(AM2359="BASE",AE2359,_xlfn.IFS(AN2359="DAX",AG2359,AN2359="NIKKEI",AH2359,AN2359="SP",AF2359,AN2359="",MAX(AI2359:AK2359)))</f>
        <v>0.78757298737918791</v>
      </c>
      <c r="AS2359" s="4">
        <f t="shared" si="1321"/>
        <v>0.77484967001007865</v>
      </c>
      <c r="AT2359" s="4">
        <f t="shared" si="1322"/>
        <v>0.64747879110637152</v>
      </c>
      <c r="AU2359" s="4">
        <f t="shared" si="1323"/>
        <v>5.599978389688961E-4</v>
      </c>
      <c r="AV2359" s="4">
        <f t="shared" si="1324"/>
        <v>8.4739546529788157E-3</v>
      </c>
      <c r="AW2359" s="4">
        <f t="shared" si="1325"/>
        <v>6.6084592365860992E-2</v>
      </c>
      <c r="AX2359" s="4">
        <f t="shared" si="1326"/>
        <v>2.9487475724099245E-2</v>
      </c>
      <c r="AY2359" s="4">
        <f t="shared" si="1327"/>
        <v>1.50159540807924E-2</v>
      </c>
      <c r="AZ2359" s="4">
        <f t="shared" si="1328"/>
        <v>8.4823700324598814</v>
      </c>
      <c r="BA2359" s="6" t="str">
        <f t="shared" si="1329"/>
        <v>STRENGTHEN</v>
      </c>
      <c r="BB2359" s="4">
        <f t="shared" si="1330"/>
        <v>0.1</v>
      </c>
      <c r="BC2359" s="4">
        <f t="shared" si="1331"/>
        <v>0.60295548643614738</v>
      </c>
      <c r="BD2359" s="4">
        <f t="shared" si="1332"/>
        <v>0.77882552653643133</v>
      </c>
      <c r="BE2359" s="4">
        <f t="shared" si="1350"/>
        <v>0.05</v>
      </c>
      <c r="BF2359" s="4" t="str">
        <f t="shared" si="1351"/>
        <v/>
      </c>
      <c r="BG2359" s="4" t="str">
        <f t="shared" si="1352"/>
        <v/>
      </c>
      <c r="BH2359" s="4" t="str">
        <f t="shared" si="1353"/>
        <v/>
      </c>
      <c r="BI2359" s="4" t="str">
        <f t="shared" si="1354"/>
        <v/>
      </c>
      <c r="BJ2359" s="4" t="str">
        <f t="shared" si="1355"/>
        <v/>
      </c>
      <c r="BK2359" s="4" t="str">
        <f t="shared" si="1356"/>
        <v/>
      </c>
      <c r="BS2359" s="3" t="str">
        <f t="shared" si="1333"/>
        <v/>
      </c>
      <c r="BT2359" s="5">
        <f t="shared" si="1334"/>
        <v>0.12737087890370713</v>
      </c>
      <c r="BU2359" s="3"/>
    </row>
    <row r="2360" spans="1:73" x14ac:dyDescent="0.2">
      <c r="A2360" s="1">
        <v>45061</v>
      </c>
      <c r="C2360">
        <v>0.78630105179155119</v>
      </c>
      <c r="D2360">
        <v>0.78765508199949086</v>
      </c>
      <c r="E2360">
        <v>0.79258629023519545</v>
      </c>
      <c r="F2360">
        <v>0.78661365519175963</v>
      </c>
      <c r="G2360">
        <v>0.79491205797411313</v>
      </c>
      <c r="H2360">
        <v>0.78778165069383788</v>
      </c>
      <c r="I2360">
        <v>0.79275736607938474</v>
      </c>
      <c r="J2360">
        <v>0.79492799520633284</v>
      </c>
      <c r="M2360">
        <f>'[1]CAC_SWISS (-SP-NIKKEI-DAX)'!AC2445</f>
        <v>0</v>
      </c>
      <c r="N2360">
        <f>'[1]CAC_SWISS_SP (-NIKKEI-DAX)'!AD2445</f>
        <v>0</v>
      </c>
      <c r="O2360">
        <f>'[1]CAC_SWISS_DAX (-SP-NIKKEI)'!AD2445</f>
        <v>0</v>
      </c>
      <c r="P2360">
        <f>'[1]CAC_SWISS_NIKKEI (-SP-DAX)'!AD2445</f>
        <v>0</v>
      </c>
      <c r="Q2360">
        <f>'[1]CAC_SWISS_DAX_SP (-NIKKEI)'!AF2445</f>
        <v>0</v>
      </c>
      <c r="R2360">
        <f>'[1]CAC_SWISS_SP_NIKKEI (-DAX)'!AF2445</f>
        <v>0</v>
      </c>
      <c r="S2360">
        <f>'[1]CAC_SWISS_DAX_NIKKEI (-SP)'!AF2445</f>
        <v>0</v>
      </c>
      <c r="V2360" t="str">
        <f t="shared" si="1343"/>
        <v>BASE</v>
      </c>
      <c r="W2360" t="str">
        <f t="shared" si="1344"/>
        <v>BASE+SP</v>
      </c>
      <c r="X2360" t="str">
        <f t="shared" si="1345"/>
        <v>BASE+DAX</v>
      </c>
      <c r="Y2360" t="str">
        <f t="shared" si="1346"/>
        <v>BASE+NIKKEI</v>
      </c>
      <c r="Z2360" s="2" t="str">
        <f t="shared" si="1347"/>
        <v>- NIKKEI</v>
      </c>
      <c r="AA2360" s="2" t="str">
        <f t="shared" si="1357"/>
        <v>- DAX</v>
      </c>
      <c r="AB2360" s="2" t="str">
        <f t="shared" si="1335"/>
        <v>- SP</v>
      </c>
      <c r="AE2360">
        <f t="shared" si="1336"/>
        <v>0.78630105179155119</v>
      </c>
      <c r="AF2360">
        <f t="shared" si="1337"/>
        <v>0.78765508199949086</v>
      </c>
      <c r="AG2360">
        <f t="shared" si="1338"/>
        <v>0.79258629023519545</v>
      </c>
      <c r="AH2360">
        <f t="shared" si="1339"/>
        <v>0.78661365519175963</v>
      </c>
      <c r="AI2360">
        <f t="shared" si="1340"/>
        <v>0.79491205797411313</v>
      </c>
      <c r="AJ2360">
        <f t="shared" si="1341"/>
        <v>0.78778165069383788</v>
      </c>
      <c r="AK2360">
        <f t="shared" si="1342"/>
        <v>0.79275736607938474</v>
      </c>
      <c r="AM2360" t="str">
        <f t="shared" si="1348"/>
        <v>BASE</v>
      </c>
      <c r="AN2360" t="str" cm="1">
        <f t="array" ref="AN2360">IF(AM2360="",_xlfn.IFS(AF2360=MAX(AF2360:AH2360),"SP",AG2360=MAX(AF2360:AH2360),"DAX",AH2360=MAX(AF2360:AH2360),"NIKKEI",MAX(AF2360:AH2360)=0,""),"")</f>
        <v/>
      </c>
      <c r="AO2360" t="str" cm="1">
        <f t="array" ref="AO2360">IF(AM2360="BASE","",IF(MAX(AF2360:AH2360)=0,_xlfn.IFS(AI2360=MAX(AI2360:AK2360),"SP&amp;DAX",AJ2360=MAX(AI2360:AK2360),"SP&amp;NIKKEI",AK2360=MAX(AI2360:AK2360),"DAX&amp;NIKKEI"),""))</f>
        <v/>
      </c>
      <c r="AQ2360" s="3">
        <f t="shared" si="1349"/>
        <v>45061</v>
      </c>
      <c r="AR2360" cm="1">
        <f t="array" ref="AR2360">IF(AM2360="BASE",AE2360,_xlfn.IFS(AN2360="DAX",AG2360,AN2360="NIKKEI",AH2360,AN2360="SP",AF2360,AN2360="",MAX(AI2360:AK2360)))</f>
        <v>0.78630105179155119</v>
      </c>
      <c r="AS2360" s="4">
        <f t="shared" si="1321"/>
        <v>0.7804198931255375</v>
      </c>
      <c r="AT2360" s="4">
        <f t="shared" si="1322"/>
        <v>0.6525113399647986</v>
      </c>
      <c r="AU2360" s="4">
        <f t="shared" si="1323"/>
        <v>3.2252257440255444E-4</v>
      </c>
      <c r="AV2360" s="4">
        <f t="shared" si="1324"/>
        <v>8.0096253374871852E-3</v>
      </c>
      <c r="AW2360" s="4">
        <f t="shared" si="1325"/>
        <v>4.0266874018821168E-2</v>
      </c>
      <c r="AX2360" s="4">
        <f t="shared" si="1326"/>
        <v>2.86009770042851E-2</v>
      </c>
      <c r="AY2360" s="4">
        <f t="shared" si="1327"/>
        <v>1.3872446222278144E-2</v>
      </c>
      <c r="AZ2360" s="4">
        <f t="shared" si="1328"/>
        <v>9.2203315198531488</v>
      </c>
      <c r="BA2360" s="6" t="str">
        <f t="shared" si="1329"/>
        <v>STRENGTHEN</v>
      </c>
      <c r="BB2360" s="4">
        <f t="shared" si="1330"/>
        <v>0.1</v>
      </c>
      <c r="BC2360" s="4">
        <f t="shared" si="1331"/>
        <v>0.60295548643614738</v>
      </c>
      <c r="BD2360" s="4">
        <f t="shared" si="1332"/>
        <v>0.77882552653643133</v>
      </c>
      <c r="BE2360" s="4">
        <f t="shared" si="1350"/>
        <v>0.05</v>
      </c>
      <c r="BF2360" s="4" t="str">
        <f t="shared" si="1351"/>
        <v/>
      </c>
      <c r="BG2360" s="4" t="str">
        <f t="shared" si="1352"/>
        <v/>
      </c>
      <c r="BH2360" s="4" t="str">
        <f t="shared" si="1353"/>
        <v/>
      </c>
      <c r="BI2360" s="4" t="str">
        <f t="shared" si="1354"/>
        <v/>
      </c>
      <c r="BJ2360" s="4" t="str">
        <f t="shared" si="1355"/>
        <v/>
      </c>
      <c r="BK2360" s="4" t="str">
        <f t="shared" si="1356"/>
        <v/>
      </c>
      <c r="BS2360" s="3" t="str">
        <f t="shared" si="1333"/>
        <v/>
      </c>
      <c r="BT2360" s="5">
        <f t="shared" si="1334"/>
        <v>0.1279085531607389</v>
      </c>
      <c r="BU2360" s="3"/>
    </row>
    <row r="2361" spans="1:73" x14ac:dyDescent="0.2">
      <c r="A2361" s="1">
        <v>45062</v>
      </c>
      <c r="C2361">
        <v>0.78800890350752428</v>
      </c>
      <c r="D2361">
        <v>0.78937869252550596</v>
      </c>
      <c r="E2361">
        <v>0.7943489475976071</v>
      </c>
      <c r="F2361">
        <v>0.7881349404134389</v>
      </c>
      <c r="G2361">
        <v>0.79669406155682354</v>
      </c>
      <c r="H2361">
        <v>0.78939705121106407</v>
      </c>
      <c r="I2361">
        <v>0.79438933817878843</v>
      </c>
      <c r="J2361">
        <v>0.79670574306772712</v>
      </c>
      <c r="M2361">
        <f>'[1]CAC_SWISS (-SP-NIKKEI-DAX)'!AC2446</f>
        <v>0</v>
      </c>
      <c r="N2361">
        <f>'[1]CAC_SWISS_SP (-NIKKEI-DAX)'!AD2446</f>
        <v>0</v>
      </c>
      <c r="O2361">
        <f>'[1]CAC_SWISS_DAX (-SP-NIKKEI)'!AD2446</f>
        <v>0</v>
      </c>
      <c r="P2361">
        <f>'[1]CAC_SWISS_NIKKEI (-SP-DAX)'!AD2446</f>
        <v>0</v>
      </c>
      <c r="Q2361">
        <f>'[1]CAC_SWISS_DAX_SP (-NIKKEI)'!AF2446</f>
        <v>0</v>
      </c>
      <c r="R2361">
        <f>'[1]CAC_SWISS_SP_NIKKEI (-DAX)'!AF2446</f>
        <v>0</v>
      </c>
      <c r="S2361">
        <f>'[1]CAC_SWISS_DAX_NIKKEI (-SP)'!AF2446</f>
        <v>0</v>
      </c>
      <c r="V2361" t="str">
        <f t="shared" si="1343"/>
        <v>BASE</v>
      </c>
      <c r="W2361" t="str">
        <f t="shared" si="1344"/>
        <v>BASE+SP</v>
      </c>
      <c r="X2361" t="str">
        <f t="shared" si="1345"/>
        <v>BASE+DAX</v>
      </c>
      <c r="Y2361" t="str">
        <f t="shared" si="1346"/>
        <v>BASE+NIKKEI</v>
      </c>
      <c r="Z2361" s="2" t="str">
        <f t="shared" si="1347"/>
        <v>- NIKKEI</v>
      </c>
      <c r="AA2361" s="2" t="str">
        <f t="shared" si="1357"/>
        <v>- DAX</v>
      </c>
      <c r="AB2361" s="2" t="str">
        <f t="shared" si="1335"/>
        <v>- SP</v>
      </c>
      <c r="AE2361">
        <f t="shared" si="1336"/>
        <v>0.78800890350752428</v>
      </c>
      <c r="AF2361">
        <f t="shared" si="1337"/>
        <v>0.78937869252550596</v>
      </c>
      <c r="AG2361">
        <f t="shared" si="1338"/>
        <v>0.7943489475976071</v>
      </c>
      <c r="AH2361">
        <f t="shared" si="1339"/>
        <v>0.7881349404134389</v>
      </c>
      <c r="AI2361">
        <f t="shared" si="1340"/>
        <v>0.79669406155682354</v>
      </c>
      <c r="AJ2361">
        <f t="shared" si="1341"/>
        <v>0.78939705121106407</v>
      </c>
      <c r="AK2361">
        <f t="shared" si="1342"/>
        <v>0.79438933817878843</v>
      </c>
      <c r="AM2361" t="str">
        <f t="shared" si="1348"/>
        <v>BASE</v>
      </c>
      <c r="AN2361" t="str" cm="1">
        <f t="array" ref="AN2361">IF(AM2361="",_xlfn.IFS(AF2361=MAX(AF2361:AH2361),"SP",AG2361=MAX(AF2361:AH2361),"DAX",AH2361=MAX(AF2361:AH2361),"NIKKEI",MAX(AF2361:AH2361)=0,""),"")</f>
        <v/>
      </c>
      <c r="AO2361" t="str" cm="1">
        <f t="array" ref="AO2361">IF(AM2361="BASE","",IF(MAX(AF2361:AH2361)=0,_xlfn.IFS(AI2361=MAX(AI2361:AK2361),"SP&amp;DAX",AJ2361=MAX(AI2361:AK2361),"SP&amp;NIKKEI",AK2361=MAX(AI2361:AK2361),"DAX&amp;NIKKEI"),""))</f>
        <v/>
      </c>
      <c r="AQ2361" s="3">
        <f t="shared" si="1349"/>
        <v>45062</v>
      </c>
      <c r="AR2361" cm="1">
        <f t="array" ref="AR2361">IF(AM2361="BASE",AE2361,_xlfn.IFS(AN2361="DAX",AG2361,AN2361="NIKKEI",AH2361,AN2361="SP",AF2361,AN2361="",MAX(AI2361:AK2361)))</f>
        <v>0.78800890350752428</v>
      </c>
      <c r="AS2361" s="4">
        <f t="shared" si="1321"/>
        <v>0.78425439545191733</v>
      </c>
      <c r="AT2361" s="4">
        <f t="shared" si="1322"/>
        <v>0.65794876491754661</v>
      </c>
      <c r="AU2361" s="4">
        <f t="shared" si="1323"/>
        <v>2.0748109321162912E-4</v>
      </c>
      <c r="AV2361" s="4">
        <f t="shared" si="1324"/>
        <v>7.5490888043401811E-3</v>
      </c>
      <c r="AW2361" s="4">
        <f t="shared" si="1325"/>
        <v>2.748425652276636E-2</v>
      </c>
      <c r="AX2361" s="4">
        <f t="shared" si="1326"/>
        <v>2.7734182118134949E-2</v>
      </c>
      <c r="AY2361" s="4">
        <f t="shared" si="1327"/>
        <v>1.3104574980058167E-2</v>
      </c>
      <c r="AZ2361" s="4">
        <f t="shared" si="1328"/>
        <v>9.6382851581661964</v>
      </c>
      <c r="BA2361" s="6" t="str">
        <f t="shared" si="1329"/>
        <v>STRENGTHEN</v>
      </c>
      <c r="BB2361" s="4">
        <f t="shared" si="1330"/>
        <v>0.1</v>
      </c>
      <c r="BC2361" s="4">
        <f t="shared" si="1331"/>
        <v>0.60295548643614738</v>
      </c>
      <c r="BD2361" s="4">
        <f t="shared" si="1332"/>
        <v>0.77882552653643133</v>
      </c>
      <c r="BE2361" s="4">
        <f t="shared" si="1350"/>
        <v>0.05</v>
      </c>
      <c r="BF2361" s="4" t="str">
        <f t="shared" si="1351"/>
        <v/>
      </c>
      <c r="BG2361" s="4" t="str">
        <f t="shared" si="1352"/>
        <v/>
      </c>
      <c r="BH2361" s="4" t="str">
        <f t="shared" si="1353"/>
        <v/>
      </c>
      <c r="BI2361" s="4" t="str">
        <f t="shared" si="1354"/>
        <v/>
      </c>
      <c r="BJ2361" s="4" t="str">
        <f t="shared" si="1355"/>
        <v/>
      </c>
      <c r="BK2361" s="4" t="str">
        <f t="shared" si="1356"/>
        <v/>
      </c>
      <c r="BS2361" s="3" t="str">
        <f t="shared" si="1333"/>
        <v/>
      </c>
      <c r="BT2361" s="5">
        <f t="shared" si="1334"/>
        <v>0.12630563053437072</v>
      </c>
      <c r="BU2361" s="3"/>
    </row>
    <row r="2362" spans="1:73" x14ac:dyDescent="0.2">
      <c r="A2362" s="1">
        <v>45063</v>
      </c>
      <c r="C2362">
        <v>0.7895376123612039</v>
      </c>
      <c r="D2362">
        <v>0.79109919726550981</v>
      </c>
      <c r="E2362">
        <v>0.79552160741061717</v>
      </c>
      <c r="F2362">
        <v>0.78976916779569106</v>
      </c>
      <c r="G2362">
        <v>0.79822616590914675</v>
      </c>
      <c r="H2362">
        <v>0.79117530995299912</v>
      </c>
      <c r="I2362">
        <v>0.79561069935156148</v>
      </c>
      <c r="J2362">
        <v>0.79822616593376661</v>
      </c>
      <c r="M2362">
        <f>'[1]CAC_SWISS (-SP-NIKKEI-DAX)'!AC2447</f>
        <v>0</v>
      </c>
      <c r="N2362">
        <f>'[1]CAC_SWISS_SP (-NIKKEI-DAX)'!AD2447</f>
        <v>0</v>
      </c>
      <c r="O2362">
        <f>'[1]CAC_SWISS_DAX (-SP-NIKKEI)'!AD2447</f>
        <v>0</v>
      </c>
      <c r="P2362">
        <f>'[1]CAC_SWISS_NIKKEI (-SP-DAX)'!AD2447</f>
        <v>0</v>
      </c>
      <c r="Q2362">
        <f>'[1]CAC_SWISS_DAX_SP (-NIKKEI)'!AF2447</f>
        <v>0</v>
      </c>
      <c r="R2362">
        <f>'[1]CAC_SWISS_SP_NIKKEI (-DAX)'!AF2447</f>
        <v>0</v>
      </c>
      <c r="S2362">
        <f>'[1]CAC_SWISS_DAX_NIKKEI (-SP)'!AF2447</f>
        <v>0</v>
      </c>
      <c r="V2362" t="str">
        <f t="shared" si="1343"/>
        <v>BASE</v>
      </c>
      <c r="W2362" t="str">
        <f t="shared" si="1344"/>
        <v>BASE+SP</v>
      </c>
      <c r="X2362" t="str">
        <f t="shared" si="1345"/>
        <v>BASE+DAX</v>
      </c>
      <c r="Y2362" t="str">
        <f t="shared" si="1346"/>
        <v>BASE+NIKKEI</v>
      </c>
      <c r="Z2362" s="2" t="str">
        <f t="shared" si="1347"/>
        <v>- NIKKEI</v>
      </c>
      <c r="AA2362" s="2" t="str">
        <f t="shared" si="1357"/>
        <v>- DAX</v>
      </c>
      <c r="AB2362" s="2" t="str">
        <f t="shared" si="1335"/>
        <v>- SP</v>
      </c>
      <c r="AE2362">
        <f t="shared" si="1336"/>
        <v>0.7895376123612039</v>
      </c>
      <c r="AF2362">
        <f t="shared" si="1337"/>
        <v>0.79109919726550981</v>
      </c>
      <c r="AG2362">
        <f t="shared" si="1338"/>
        <v>0.79552160741061717</v>
      </c>
      <c r="AH2362">
        <f t="shared" si="1339"/>
        <v>0.78976916779569106</v>
      </c>
      <c r="AI2362">
        <f t="shared" si="1340"/>
        <v>0.79822616590914675</v>
      </c>
      <c r="AJ2362">
        <f t="shared" si="1341"/>
        <v>0.79117530995299912</v>
      </c>
      <c r="AK2362">
        <f t="shared" si="1342"/>
        <v>0.79561069935156148</v>
      </c>
      <c r="AM2362" t="str">
        <f t="shared" si="1348"/>
        <v>BASE</v>
      </c>
      <c r="AN2362" t="str" cm="1">
        <f t="array" ref="AN2362">IF(AM2362="",_xlfn.IFS(AF2362=MAX(AF2362:AH2362),"SP",AG2362=MAX(AF2362:AH2362),"DAX",AH2362=MAX(AF2362:AH2362),"NIKKEI",MAX(AF2362:AH2362)=0,""),"")</f>
        <v/>
      </c>
      <c r="AO2362" t="str" cm="1">
        <f t="array" ref="AO2362">IF(AM2362="BASE","",IF(MAX(AF2362:AH2362)=0,_xlfn.IFS(AI2362=MAX(AI2362:AK2362),"SP&amp;DAX",AJ2362=MAX(AI2362:AK2362),"SP&amp;NIKKEI",AK2362=MAX(AI2362:AK2362),"DAX&amp;NIKKEI"),""))</f>
        <v/>
      </c>
      <c r="AQ2362" s="3">
        <f t="shared" si="1349"/>
        <v>45063</v>
      </c>
      <c r="AR2362" cm="1">
        <f t="array" ref="AR2362">IF(AM2362="BASE",AE2362,_xlfn.IFS(AN2362="DAX",AG2362,AN2362="NIKKEI",AH2362,AN2362="SP",AF2362,AN2362="",MAX(AI2362:AK2362)))</f>
        <v>0.7895376123612039</v>
      </c>
      <c r="AS2362" s="4">
        <f t="shared" si="1321"/>
        <v>0.78854784873785488</v>
      </c>
      <c r="AT2362" s="4">
        <f t="shared" si="1322"/>
        <v>0.6627421134218926</v>
      </c>
      <c r="AU2362" s="4">
        <f t="shared" si="1323"/>
        <v>3.2587023984054541E-5</v>
      </c>
      <c r="AV2362" s="4">
        <f t="shared" si="1324"/>
        <v>7.2206361189755888E-3</v>
      </c>
      <c r="AW2362" s="4">
        <f t="shared" si="1325"/>
        <v>4.5130406029486704E-3</v>
      </c>
      <c r="AX2362" s="4">
        <f t="shared" si="1326"/>
        <v>2.7067136953381133E-2</v>
      </c>
      <c r="AY2362" s="4">
        <f t="shared" si="1327"/>
        <v>1.2152013198557564E-2</v>
      </c>
      <c r="AZ2362" s="4">
        <f t="shared" si="1328"/>
        <v>10.3526661188037</v>
      </c>
      <c r="BA2362" s="6" t="str">
        <f t="shared" si="1329"/>
        <v>STRENGTHEN</v>
      </c>
      <c r="BB2362" s="4">
        <f t="shared" si="1330"/>
        <v>0.1</v>
      </c>
      <c r="BC2362" s="4">
        <f t="shared" si="1331"/>
        <v>0.60295548643614738</v>
      </c>
      <c r="BD2362" s="4">
        <f t="shared" si="1332"/>
        <v>0.77882552653643133</v>
      </c>
      <c r="BE2362" s="4">
        <f t="shared" si="1350"/>
        <v>0.05</v>
      </c>
      <c r="BF2362" s="4" t="str">
        <f t="shared" si="1351"/>
        <v/>
      </c>
      <c r="BG2362" s="4" t="str">
        <f t="shared" si="1352"/>
        <v/>
      </c>
      <c r="BH2362" s="4" t="str">
        <f t="shared" si="1353"/>
        <v/>
      </c>
      <c r="BI2362" s="4" t="str">
        <f t="shared" si="1354"/>
        <v/>
      </c>
      <c r="BJ2362" s="4" t="str">
        <f t="shared" si="1355"/>
        <v/>
      </c>
      <c r="BK2362" s="4" t="str">
        <f t="shared" si="1356"/>
        <v/>
      </c>
      <c r="BS2362" s="3" t="str">
        <f t="shared" si="1333"/>
        <v/>
      </c>
      <c r="BT2362" s="5">
        <f t="shared" si="1334"/>
        <v>0.12580573531596229</v>
      </c>
      <c r="BU2362" s="3"/>
    </row>
    <row r="2363" spans="1:73" x14ac:dyDescent="0.2">
      <c r="A2363" s="1">
        <v>45064</v>
      </c>
      <c r="C2363">
        <v>0.79002204055612479</v>
      </c>
      <c r="D2363">
        <v>0.79215155875631627</v>
      </c>
      <c r="E2363">
        <v>0.79530238676763454</v>
      </c>
      <c r="F2363">
        <v>0.79046939100625913</v>
      </c>
      <c r="G2363">
        <v>0.79873863040250692</v>
      </c>
      <c r="H2363">
        <v>0.79243881244647851</v>
      </c>
      <c r="I2363">
        <v>0.79544388323381643</v>
      </c>
      <c r="J2363">
        <v>0.79876504140273563</v>
      </c>
      <c r="M2363">
        <f>'[1]CAC_SWISS (-SP-NIKKEI-DAX)'!AC2448</f>
        <v>0</v>
      </c>
      <c r="N2363">
        <f>'[1]CAC_SWISS_SP (-NIKKEI-DAX)'!AD2448</f>
        <v>0</v>
      </c>
      <c r="O2363">
        <f>'[1]CAC_SWISS_DAX (-SP-NIKKEI)'!AD2448</f>
        <v>0</v>
      </c>
      <c r="P2363">
        <f>'[1]CAC_SWISS_NIKKEI (-SP-DAX)'!AD2448</f>
        <v>0</v>
      </c>
      <c r="Q2363">
        <f>'[1]CAC_SWISS_DAX_SP (-NIKKEI)'!AF2448</f>
        <v>0</v>
      </c>
      <c r="R2363">
        <f>'[1]CAC_SWISS_SP_NIKKEI (-DAX)'!AF2448</f>
        <v>0</v>
      </c>
      <c r="S2363">
        <f>'[1]CAC_SWISS_DAX_NIKKEI (-SP)'!AF2448</f>
        <v>0</v>
      </c>
      <c r="V2363" t="str">
        <f t="shared" si="1343"/>
        <v>BASE</v>
      </c>
      <c r="W2363" t="str">
        <f t="shared" si="1344"/>
        <v>BASE+SP</v>
      </c>
      <c r="X2363" t="str">
        <f t="shared" si="1345"/>
        <v>BASE+DAX</v>
      </c>
      <c r="Y2363" t="str">
        <f t="shared" si="1346"/>
        <v>BASE+NIKKEI</v>
      </c>
      <c r="Z2363" s="2" t="str">
        <f t="shared" si="1347"/>
        <v>- NIKKEI</v>
      </c>
      <c r="AA2363" s="2" t="str">
        <f t="shared" si="1357"/>
        <v>- DAX</v>
      </c>
      <c r="AB2363" s="2" t="str">
        <f t="shared" si="1335"/>
        <v>- SP</v>
      </c>
      <c r="AE2363">
        <f t="shared" si="1336"/>
        <v>0.79002204055612479</v>
      </c>
      <c r="AF2363">
        <f t="shared" si="1337"/>
        <v>0.79215155875631627</v>
      </c>
      <c r="AG2363">
        <f t="shared" si="1338"/>
        <v>0.79530238676763454</v>
      </c>
      <c r="AH2363">
        <f t="shared" si="1339"/>
        <v>0.79046939100625913</v>
      </c>
      <c r="AI2363">
        <f t="shared" si="1340"/>
        <v>0.79873863040250692</v>
      </c>
      <c r="AJ2363">
        <f t="shared" si="1341"/>
        <v>0.79243881244647851</v>
      </c>
      <c r="AK2363">
        <f t="shared" si="1342"/>
        <v>0.79544388323381643</v>
      </c>
      <c r="AM2363" t="str">
        <f t="shared" si="1348"/>
        <v>BASE</v>
      </c>
      <c r="AN2363" t="str" cm="1">
        <f t="array" ref="AN2363">IF(AM2363="",_xlfn.IFS(AF2363=MAX(AF2363:AH2363),"SP",AG2363=MAX(AF2363:AH2363),"DAX",AH2363=MAX(AF2363:AH2363),"NIKKEI",MAX(AF2363:AH2363)=0,""),"")</f>
        <v/>
      </c>
      <c r="AO2363" t="str" cm="1">
        <f t="array" ref="AO2363">IF(AM2363="BASE","",IF(MAX(AF2363:AH2363)=0,_xlfn.IFS(AI2363=MAX(AI2363:AK2363),"SP&amp;DAX",AJ2363=MAX(AI2363:AK2363),"SP&amp;NIKKEI",AK2363=MAX(AI2363:AK2363),"DAX&amp;NIKKEI"),""))</f>
        <v/>
      </c>
      <c r="AQ2363" s="3">
        <f t="shared" si="1349"/>
        <v>45064</v>
      </c>
      <c r="AR2363" cm="1">
        <f t="array" ref="AR2363">IF(AM2363="BASE",AE2363,_xlfn.IFS(AN2363="DAX",AG2363,AN2363="NIKKEI",AH2363,AN2363="SP",AF2363,AN2363="",MAX(AI2363:AK2363)))</f>
        <v>0.79002204055612479</v>
      </c>
      <c r="AS2363" s="4">
        <f t="shared" si="1321"/>
        <v>0.79006239409045675</v>
      </c>
      <c r="AT2363" s="4">
        <f t="shared" si="1322"/>
        <v>0.66815449868074483</v>
      </c>
      <c r="AU2363" s="4">
        <f t="shared" si="1323"/>
        <v>9.5127316045460926E-6</v>
      </c>
      <c r="AV2363" s="4">
        <f t="shared" si="1324"/>
        <v>6.9347588947207247E-3</v>
      </c>
      <c r="AW2363" s="4">
        <f t="shared" si="1325"/>
        <v>1.3717465522540258E-3</v>
      </c>
      <c r="AX2363" s="4">
        <f t="shared" si="1326"/>
        <v>2.6518261778959554E-2</v>
      </c>
      <c r="AY2363" s="4">
        <f t="shared" si="1327"/>
        <v>1.1817209952220917E-2</v>
      </c>
      <c r="AZ2363" s="4">
        <f t="shared" si="1328"/>
        <v>10.316131802905021</v>
      </c>
      <c r="BA2363" s="6" t="str">
        <f t="shared" si="1329"/>
        <v>STRENGTHEN</v>
      </c>
      <c r="BB2363" s="4">
        <f t="shared" si="1330"/>
        <v>0.1</v>
      </c>
      <c r="BC2363" s="4">
        <f t="shared" si="1331"/>
        <v>0.60295548643614738</v>
      </c>
      <c r="BD2363" s="4">
        <f t="shared" si="1332"/>
        <v>0.77882552653643133</v>
      </c>
      <c r="BE2363" s="4">
        <f t="shared" si="1350"/>
        <v>0.05</v>
      </c>
      <c r="BF2363" s="4" t="str">
        <f t="shared" si="1351"/>
        <v/>
      </c>
      <c r="BG2363" s="4" t="str">
        <f t="shared" si="1352"/>
        <v/>
      </c>
      <c r="BH2363" s="4" t="str">
        <f t="shared" si="1353"/>
        <v/>
      </c>
      <c r="BI2363" s="4" t="str">
        <f t="shared" si="1354"/>
        <v/>
      </c>
      <c r="BJ2363" s="4" t="str">
        <f t="shared" si="1355"/>
        <v/>
      </c>
      <c r="BK2363" s="4" t="str">
        <f t="shared" si="1356"/>
        <v/>
      </c>
      <c r="BS2363" s="3" t="str">
        <f t="shared" si="1333"/>
        <v/>
      </c>
      <c r="BT2363" s="5">
        <f t="shared" si="1334"/>
        <v>0.12190789540971192</v>
      </c>
      <c r="BU2363" s="3"/>
    </row>
    <row r="2364" spans="1:73" x14ac:dyDescent="0.2">
      <c r="A2364" s="1">
        <v>45065</v>
      </c>
      <c r="C2364">
        <v>0.78398773172396896</v>
      </c>
      <c r="D2364">
        <v>0.78591310813870796</v>
      </c>
      <c r="E2364">
        <v>0.78917344265381273</v>
      </c>
      <c r="F2364">
        <v>0.78469238635836802</v>
      </c>
      <c r="G2364">
        <v>0.79231323651103525</v>
      </c>
      <c r="H2364">
        <v>0.78641784831063821</v>
      </c>
      <c r="I2364">
        <v>0.78947476723011789</v>
      </c>
      <c r="J2364">
        <v>0.79242991604018931</v>
      </c>
      <c r="M2364">
        <f>'[1]CAC_SWISS (-SP-NIKKEI-DAX)'!AC2449</f>
        <v>0</v>
      </c>
      <c r="N2364">
        <f>'[1]CAC_SWISS_SP (-NIKKEI-DAX)'!AD2449</f>
        <v>0</v>
      </c>
      <c r="O2364">
        <f>'[1]CAC_SWISS_DAX (-SP-NIKKEI)'!AD2449</f>
        <v>0</v>
      </c>
      <c r="P2364">
        <f>'[1]CAC_SWISS_NIKKEI (-SP-DAX)'!AD2449</f>
        <v>0</v>
      </c>
      <c r="Q2364">
        <f>'[1]CAC_SWISS_DAX_SP (-NIKKEI)'!AF2449</f>
        <v>0</v>
      </c>
      <c r="R2364">
        <f>'[1]CAC_SWISS_SP_NIKKEI (-DAX)'!AF2449</f>
        <v>0</v>
      </c>
      <c r="S2364">
        <f>'[1]CAC_SWISS_DAX_NIKKEI (-SP)'!AF2449</f>
        <v>0</v>
      </c>
      <c r="V2364" t="str">
        <f t="shared" si="1343"/>
        <v>BASE</v>
      </c>
      <c r="W2364" t="str">
        <f t="shared" si="1344"/>
        <v>BASE+SP</v>
      </c>
      <c r="X2364" t="str">
        <f t="shared" si="1345"/>
        <v>BASE+DAX</v>
      </c>
      <c r="Y2364" t="str">
        <f t="shared" si="1346"/>
        <v>BASE+NIKKEI</v>
      </c>
      <c r="Z2364" s="2" t="str">
        <f t="shared" si="1347"/>
        <v>- NIKKEI</v>
      </c>
      <c r="AA2364" s="2" t="str">
        <f t="shared" si="1357"/>
        <v>- DAX</v>
      </c>
      <c r="AB2364" s="2" t="str">
        <f t="shared" si="1335"/>
        <v>- SP</v>
      </c>
      <c r="AE2364">
        <f t="shared" si="1336"/>
        <v>0.78398773172396896</v>
      </c>
      <c r="AF2364">
        <f t="shared" si="1337"/>
        <v>0.78591310813870796</v>
      </c>
      <c r="AG2364">
        <f t="shared" si="1338"/>
        <v>0.78917344265381273</v>
      </c>
      <c r="AH2364">
        <f t="shared" si="1339"/>
        <v>0.78469238635836802</v>
      </c>
      <c r="AI2364">
        <f t="shared" si="1340"/>
        <v>0.79231323651103525</v>
      </c>
      <c r="AJ2364">
        <f t="shared" si="1341"/>
        <v>0.78641784831063821</v>
      </c>
      <c r="AK2364">
        <f t="shared" si="1342"/>
        <v>0.78947476723011789</v>
      </c>
      <c r="AM2364" t="str">
        <f t="shared" si="1348"/>
        <v>BASE</v>
      </c>
      <c r="AN2364" t="str" cm="1">
        <f t="array" ref="AN2364">IF(AM2364="",_xlfn.IFS(AF2364=MAX(AF2364:AH2364),"SP",AG2364=MAX(AF2364:AH2364),"DAX",AH2364=MAX(AF2364:AH2364),"NIKKEI",MAX(AF2364:AH2364)=0,""),"")</f>
        <v/>
      </c>
      <c r="AO2364" t="str" cm="1">
        <f t="array" ref="AO2364">IF(AM2364="BASE","",IF(MAX(AF2364:AH2364)=0,_xlfn.IFS(AI2364=MAX(AI2364:AK2364),"SP&amp;DAX",AJ2364=MAX(AI2364:AK2364),"SP&amp;NIKKEI",AK2364=MAX(AI2364:AK2364),"DAX&amp;NIKKEI"),""))</f>
        <v/>
      </c>
      <c r="AQ2364" s="3">
        <f t="shared" si="1349"/>
        <v>45065</v>
      </c>
      <c r="AR2364" cm="1">
        <f t="array" ref="AR2364">IF(AM2364="BASE",AE2364,_xlfn.IFS(AN2364="DAX",AG2364,AN2364="NIKKEI",AH2364,AN2364="SP",AF2364,AN2364="",MAX(AI2364:AK2364)))</f>
        <v>0.78398773172396896</v>
      </c>
      <c r="AS2364" s="4">
        <f t="shared" si="1321"/>
        <v>0.78885094459864069</v>
      </c>
      <c r="AT2364" s="4">
        <f t="shared" si="1322"/>
        <v>0.67385285689360719</v>
      </c>
      <c r="AU2364" s="4">
        <f t="shared" si="1323"/>
        <v>7.9289368159188095E-6</v>
      </c>
      <c r="AV2364" s="4">
        <f t="shared" si="1324"/>
        <v>6.7328694768276848E-3</v>
      </c>
      <c r="AW2364" s="4">
        <f t="shared" si="1325"/>
        <v>1.177646001189774E-3</v>
      </c>
      <c r="AX2364" s="4">
        <f t="shared" si="1326"/>
        <v>2.6128936191017717E-2</v>
      </c>
      <c r="AY2364" s="4">
        <f t="shared" si="1327"/>
        <v>1.1638311012262285E-2</v>
      </c>
      <c r="AZ2364" s="4">
        <f t="shared" si="1328"/>
        <v>9.8809945518615141</v>
      </c>
      <c r="BA2364" s="6" t="str">
        <f t="shared" si="1329"/>
        <v>STRENGTHEN</v>
      </c>
      <c r="BB2364" s="4">
        <f t="shared" si="1330"/>
        <v>0.1</v>
      </c>
      <c r="BC2364" s="4">
        <f t="shared" si="1331"/>
        <v>0.60295548643614738</v>
      </c>
      <c r="BD2364" s="4">
        <f t="shared" si="1332"/>
        <v>0.77882552653643133</v>
      </c>
      <c r="BE2364" s="4">
        <f t="shared" si="1350"/>
        <v>0.05</v>
      </c>
      <c r="BF2364" s="4" t="str">
        <f t="shared" si="1351"/>
        <v/>
      </c>
      <c r="BG2364" s="4" t="str">
        <f t="shared" si="1352"/>
        <v/>
      </c>
      <c r="BH2364" s="4" t="str">
        <f t="shared" si="1353"/>
        <v/>
      </c>
      <c r="BI2364" s="4" t="str">
        <f t="shared" si="1354"/>
        <v/>
      </c>
      <c r="BJ2364" s="4" t="str">
        <f t="shared" si="1355"/>
        <v/>
      </c>
      <c r="BK2364" s="4" t="str">
        <f t="shared" si="1356"/>
        <v/>
      </c>
      <c r="BS2364" s="3" t="str">
        <f t="shared" si="1333"/>
        <v/>
      </c>
      <c r="BT2364" s="5">
        <f t="shared" si="1334"/>
        <v>0.1149980877050335</v>
      </c>
      <c r="BU2364" s="3"/>
    </row>
    <row r="2365" spans="1:73" x14ac:dyDescent="0.2">
      <c r="A2365" s="1">
        <v>45068</v>
      </c>
      <c r="C2365">
        <v>0.78105081039289359</v>
      </c>
      <c r="D2365">
        <v>0.78276324370751316</v>
      </c>
      <c r="E2365">
        <v>0.78594935868259463</v>
      </c>
      <c r="F2365">
        <v>0.78211273710628026</v>
      </c>
      <c r="G2365">
        <v>0.78871459837602287</v>
      </c>
      <c r="H2365">
        <v>0.78356624795554108</v>
      </c>
      <c r="I2365">
        <v>0.78653835348308565</v>
      </c>
      <c r="J2365">
        <v>0.78902841469418916</v>
      </c>
      <c r="M2365">
        <f>'[1]CAC_SWISS (-SP-NIKKEI-DAX)'!AC2450</f>
        <v>0</v>
      </c>
      <c r="N2365">
        <f>'[1]CAC_SWISS_SP (-NIKKEI-DAX)'!AD2450</f>
        <v>0</v>
      </c>
      <c r="O2365">
        <f>'[1]CAC_SWISS_DAX (-SP-NIKKEI)'!AD2450</f>
        <v>0</v>
      </c>
      <c r="P2365">
        <f>'[1]CAC_SWISS_NIKKEI (-SP-DAX)'!AD2450</f>
        <v>0</v>
      </c>
      <c r="Q2365">
        <f>'[1]CAC_SWISS_DAX_SP (-NIKKEI)'!AF2450</f>
        <v>0</v>
      </c>
      <c r="R2365">
        <f>'[1]CAC_SWISS_SP_NIKKEI (-DAX)'!AF2450</f>
        <v>0</v>
      </c>
      <c r="S2365">
        <f>'[1]CAC_SWISS_DAX_NIKKEI (-SP)'!AF2450</f>
        <v>0</v>
      </c>
      <c r="V2365" t="str">
        <f t="shared" si="1343"/>
        <v>BASE</v>
      </c>
      <c r="W2365" t="str">
        <f t="shared" si="1344"/>
        <v>BASE+SP</v>
      </c>
      <c r="X2365" t="str">
        <f t="shared" si="1345"/>
        <v>BASE+DAX</v>
      </c>
      <c r="Y2365" t="str">
        <f t="shared" si="1346"/>
        <v>BASE+NIKKEI</v>
      </c>
      <c r="Z2365" s="2" t="str">
        <f t="shared" si="1347"/>
        <v>- NIKKEI</v>
      </c>
      <c r="AA2365" s="2" t="str">
        <f t="shared" si="1357"/>
        <v>- DAX</v>
      </c>
      <c r="AB2365" s="2" t="str">
        <f t="shared" si="1335"/>
        <v>- SP</v>
      </c>
      <c r="AE2365">
        <f t="shared" si="1336"/>
        <v>0.78105081039289359</v>
      </c>
      <c r="AF2365">
        <f t="shared" si="1337"/>
        <v>0.78276324370751316</v>
      </c>
      <c r="AG2365">
        <f t="shared" si="1338"/>
        <v>0.78594935868259463</v>
      </c>
      <c r="AH2365">
        <f t="shared" si="1339"/>
        <v>0.78211273710628026</v>
      </c>
      <c r="AI2365">
        <f t="shared" si="1340"/>
        <v>0.78871459837602287</v>
      </c>
      <c r="AJ2365">
        <f t="shared" si="1341"/>
        <v>0.78356624795554108</v>
      </c>
      <c r="AK2365">
        <f t="shared" si="1342"/>
        <v>0.78653835348308565</v>
      </c>
      <c r="AM2365" t="str">
        <f t="shared" si="1348"/>
        <v>BASE</v>
      </c>
      <c r="AN2365" t="str" cm="1">
        <f t="array" ref="AN2365">IF(AM2365="",_xlfn.IFS(AF2365=MAX(AF2365:AH2365),"SP",AG2365=MAX(AF2365:AH2365),"DAX",AH2365=MAX(AF2365:AH2365),"NIKKEI",MAX(AF2365:AH2365)=0,""),"")</f>
        <v/>
      </c>
      <c r="AO2365" t="str" cm="1">
        <f t="array" ref="AO2365">IF(AM2365="BASE","",IF(MAX(AF2365:AH2365)=0,_xlfn.IFS(AI2365=MAX(AI2365:AK2365),"SP&amp;DAX",AJ2365=MAX(AI2365:AK2365),"SP&amp;NIKKEI",AK2365=MAX(AI2365:AK2365),"DAX&amp;NIKKEI"),""))</f>
        <v/>
      </c>
      <c r="AQ2365" s="3">
        <f t="shared" si="1349"/>
        <v>45068</v>
      </c>
      <c r="AR2365" cm="1">
        <f t="array" ref="AR2365">IF(AM2365="BASE",AE2365,_xlfn.IFS(AN2365="DAX",AG2365,AN2365="NIKKEI",AH2365,AN2365="SP",AF2365,AN2365="",MAX(AI2365:AK2365)))</f>
        <v>0.78105081039289359</v>
      </c>
      <c r="AS2365" s="4">
        <f t="shared" si="1321"/>
        <v>0.78759534488498995</v>
      </c>
      <c r="AT2365" s="4">
        <f t="shared" si="1322"/>
        <v>0.67917253958923496</v>
      </c>
      <c r="AU2365" s="4">
        <f t="shared" si="1323"/>
        <v>1.0424331816172506E-5</v>
      </c>
      <c r="AV2365" s="4">
        <f t="shared" si="1324"/>
        <v>6.5602733694506308E-3</v>
      </c>
      <c r="AW2365" s="4">
        <f t="shared" si="1325"/>
        <v>1.5890087545308281E-3</v>
      </c>
      <c r="AX2365" s="4">
        <f t="shared" si="1326"/>
        <v>2.5792830362642537E-2</v>
      </c>
      <c r="AY2365" s="4">
        <f t="shared" si="1327"/>
        <v>1.1499908720099906E-2</v>
      </c>
      <c r="AZ2365" s="4">
        <f t="shared" si="1328"/>
        <v>9.4281448605109492</v>
      </c>
      <c r="BA2365" s="6" t="str">
        <f t="shared" si="1329"/>
        <v>STRENGTHEN</v>
      </c>
      <c r="BB2365" s="4">
        <f t="shared" si="1330"/>
        <v>0.1</v>
      </c>
      <c r="BC2365" s="4">
        <f t="shared" si="1331"/>
        <v>0.60295548643614738</v>
      </c>
      <c r="BD2365" s="4">
        <f t="shared" si="1332"/>
        <v>0.77882552653643133</v>
      </c>
      <c r="BE2365" s="4">
        <f t="shared" si="1350"/>
        <v>0.05</v>
      </c>
      <c r="BF2365" s="4" t="str">
        <f t="shared" si="1351"/>
        <v/>
      </c>
      <c r="BG2365" s="4" t="str">
        <f t="shared" si="1352"/>
        <v/>
      </c>
      <c r="BH2365" s="4" t="str">
        <f t="shared" si="1353"/>
        <v/>
      </c>
      <c r="BI2365" s="4" t="str">
        <f t="shared" si="1354"/>
        <v/>
      </c>
      <c r="BJ2365" s="4" t="str">
        <f t="shared" si="1355"/>
        <v/>
      </c>
      <c r="BK2365" s="4" t="str">
        <f t="shared" si="1356"/>
        <v/>
      </c>
      <c r="BS2365" s="3" t="str">
        <f t="shared" si="1333"/>
        <v/>
      </c>
      <c r="BT2365" s="5">
        <f t="shared" si="1334"/>
        <v>0.10842280529575499</v>
      </c>
      <c r="BU2365" s="3"/>
    </row>
    <row r="2366" spans="1:73" x14ac:dyDescent="0.2">
      <c r="A2366" s="1">
        <v>45069</v>
      </c>
      <c r="C2366">
        <v>0.76855302014424476</v>
      </c>
      <c r="D2366">
        <v>0.7704040491836408</v>
      </c>
      <c r="E2366">
        <v>0.7773624351077445</v>
      </c>
      <c r="F2366">
        <v>0.7695364152128904</v>
      </c>
      <c r="G2366">
        <v>0.78053407311908996</v>
      </c>
      <c r="H2366">
        <v>0.77108898928179448</v>
      </c>
      <c r="I2366">
        <v>0.77783317515166683</v>
      </c>
      <c r="J2366">
        <v>0.780726160179123</v>
      </c>
      <c r="M2366">
        <f>'[1]CAC_SWISS (-SP-NIKKEI-DAX)'!AC2451</f>
        <v>0</v>
      </c>
      <c r="N2366">
        <f>'[1]CAC_SWISS_SP (-NIKKEI-DAX)'!AD2451</f>
        <v>0</v>
      </c>
      <c r="O2366">
        <f>'[1]CAC_SWISS_DAX (-SP-NIKKEI)'!AD2451</f>
        <v>0</v>
      </c>
      <c r="P2366">
        <f>'[1]CAC_SWISS_NIKKEI (-SP-DAX)'!AD2451</f>
        <v>0</v>
      </c>
      <c r="Q2366">
        <f>'[1]CAC_SWISS_DAX_SP (-NIKKEI)'!AF2451</f>
        <v>0</v>
      </c>
      <c r="R2366">
        <f>'[1]CAC_SWISS_SP_NIKKEI (-DAX)'!AF2451</f>
        <v>0</v>
      </c>
      <c r="S2366">
        <f>'[1]CAC_SWISS_DAX_NIKKEI (-SP)'!AF2451</f>
        <v>0</v>
      </c>
      <c r="V2366" t="str">
        <f t="shared" si="1343"/>
        <v>BASE</v>
      </c>
      <c r="W2366" t="str">
        <f t="shared" si="1344"/>
        <v>BASE+SP</v>
      </c>
      <c r="X2366" t="str">
        <f t="shared" si="1345"/>
        <v>BASE+DAX</v>
      </c>
      <c r="Y2366" t="str">
        <f t="shared" si="1346"/>
        <v>BASE+NIKKEI</v>
      </c>
      <c r="Z2366" s="2" t="str">
        <f t="shared" si="1347"/>
        <v>- NIKKEI</v>
      </c>
      <c r="AA2366" s="2" t="str">
        <f t="shared" si="1357"/>
        <v>- DAX</v>
      </c>
      <c r="AB2366" s="2" t="str">
        <f t="shared" si="1335"/>
        <v>- SP</v>
      </c>
      <c r="AE2366">
        <f t="shared" si="1336"/>
        <v>0.76855302014424476</v>
      </c>
      <c r="AF2366">
        <f t="shared" si="1337"/>
        <v>0.7704040491836408</v>
      </c>
      <c r="AG2366">
        <f t="shared" si="1338"/>
        <v>0.7773624351077445</v>
      </c>
      <c r="AH2366">
        <f t="shared" si="1339"/>
        <v>0.7695364152128904</v>
      </c>
      <c r="AI2366">
        <f t="shared" si="1340"/>
        <v>0.78053407311908996</v>
      </c>
      <c r="AJ2366">
        <f t="shared" si="1341"/>
        <v>0.77108898928179448</v>
      </c>
      <c r="AK2366">
        <f t="shared" si="1342"/>
        <v>0.77783317515166683</v>
      </c>
      <c r="AM2366" t="str">
        <f t="shared" si="1348"/>
        <v>BASE</v>
      </c>
      <c r="AN2366" t="str" cm="1">
        <f t="array" ref="AN2366">IF(AM2366="",_xlfn.IFS(AF2366=MAX(AF2366:AH2366),"SP",AG2366=MAX(AF2366:AH2366),"DAX",AH2366=MAX(AF2366:AH2366),"NIKKEI",MAX(AF2366:AH2366)=0,""),"")</f>
        <v/>
      </c>
      <c r="AO2366" t="str" cm="1">
        <f t="array" ref="AO2366">IF(AM2366="BASE","",IF(MAX(AF2366:AH2366)=0,_xlfn.IFS(AI2366=MAX(AI2366:AK2366),"SP&amp;DAX",AJ2366=MAX(AI2366:AK2366),"SP&amp;NIKKEI",AK2366=MAX(AI2366:AK2366),"DAX&amp;NIKKEI"),""))</f>
        <v/>
      </c>
      <c r="AQ2366" s="3">
        <f t="shared" si="1349"/>
        <v>45069</v>
      </c>
      <c r="AR2366" cm="1">
        <f t="array" ref="AR2366">IF(AM2366="BASE",AE2366,_xlfn.IFS(AN2366="DAX",AG2366,AN2366="NIKKEI",AH2366,AN2366="SP",AF2366,AN2366="",MAX(AI2366:AK2366)))</f>
        <v>0.76855302014424476</v>
      </c>
      <c r="AS2366" s="4">
        <f t="shared" si="1321"/>
        <v>0.78525747770176901</v>
      </c>
      <c r="AT2366" s="4">
        <f t="shared" si="1322"/>
        <v>0.68426135051888681</v>
      </c>
      <c r="AU2366" s="4">
        <f t="shared" si="1323"/>
        <v>4.2552109124008273E-5</v>
      </c>
      <c r="AV2366" s="4">
        <f t="shared" si="1324"/>
        <v>6.3836653935402674E-3</v>
      </c>
      <c r="AW2366" s="4">
        <f t="shared" si="1325"/>
        <v>6.6657800026717296E-3</v>
      </c>
      <c r="AX2366" s="4">
        <f t="shared" si="1326"/>
        <v>2.5455135919641558E-2</v>
      </c>
      <c r="AY2366" s="4">
        <f t="shared" si="1327"/>
        <v>1.1486014051149605E-2</v>
      </c>
      <c r="AZ2366" s="4">
        <f t="shared" si="1328"/>
        <v>8.7929656652974195</v>
      </c>
      <c r="BA2366" s="6" t="str">
        <f t="shared" si="1329"/>
        <v>STRENGTHEN</v>
      </c>
      <c r="BB2366" s="4">
        <f t="shared" si="1330"/>
        <v>0.1</v>
      </c>
      <c r="BC2366" s="4">
        <f t="shared" si="1331"/>
        <v>0.60295548643614738</v>
      </c>
      <c r="BD2366" s="4">
        <f t="shared" si="1332"/>
        <v>0.77882552653643133</v>
      </c>
      <c r="BE2366" s="4">
        <f t="shared" si="1350"/>
        <v>0.05</v>
      </c>
      <c r="BF2366" s="4" t="str">
        <f t="shared" si="1351"/>
        <v/>
      </c>
      <c r="BG2366" s="4" t="str">
        <f t="shared" si="1352"/>
        <v/>
      </c>
      <c r="BH2366" s="4" t="str">
        <f t="shared" si="1353"/>
        <v/>
      </c>
      <c r="BI2366" s="4" t="str">
        <f t="shared" si="1354"/>
        <v/>
      </c>
      <c r="BJ2366" s="4" t="str">
        <f t="shared" si="1355"/>
        <v/>
      </c>
      <c r="BK2366" s="4" t="str">
        <f t="shared" si="1356"/>
        <v/>
      </c>
      <c r="BS2366" s="3" t="str">
        <f t="shared" si="1333"/>
        <v/>
      </c>
      <c r="BT2366" s="5">
        <f t="shared" si="1334"/>
        <v>0.1009961271828822</v>
      </c>
      <c r="BU2366" s="3"/>
    </row>
    <row r="2367" spans="1:73" x14ac:dyDescent="0.2">
      <c r="A2367" s="1">
        <v>45070</v>
      </c>
      <c r="C2367">
        <v>0.78043391687709074</v>
      </c>
      <c r="D2367">
        <v>0.78243466593009203</v>
      </c>
      <c r="E2367">
        <v>0.78923167667022176</v>
      </c>
      <c r="F2367">
        <v>0.7830824047157402</v>
      </c>
      <c r="G2367">
        <v>0.79253716512022676</v>
      </c>
      <c r="H2367">
        <v>0.78458075224373791</v>
      </c>
      <c r="I2367">
        <v>0.79073137650808889</v>
      </c>
      <c r="J2367">
        <v>0.793485094500884</v>
      </c>
      <c r="M2367">
        <f>'[1]CAC_SWISS (-SP-NIKKEI-DAX)'!AC2452</f>
        <v>0</v>
      </c>
      <c r="N2367">
        <f>'[1]CAC_SWISS_SP (-NIKKEI-DAX)'!AD2452</f>
        <v>0</v>
      </c>
      <c r="O2367">
        <f>'[1]CAC_SWISS_DAX (-SP-NIKKEI)'!AD2452</f>
        <v>0</v>
      </c>
      <c r="P2367">
        <f>'[1]CAC_SWISS_NIKKEI (-SP-DAX)'!AD2452</f>
        <v>0</v>
      </c>
      <c r="Q2367">
        <f>'[1]CAC_SWISS_DAX_SP (-NIKKEI)'!AF2452</f>
        <v>0</v>
      </c>
      <c r="R2367">
        <f>'[1]CAC_SWISS_SP_NIKKEI (-DAX)'!AF2452</f>
        <v>0</v>
      </c>
      <c r="S2367">
        <f>'[1]CAC_SWISS_DAX_NIKKEI (-SP)'!AF2452</f>
        <v>0</v>
      </c>
      <c r="V2367" t="str">
        <f t="shared" si="1343"/>
        <v>BASE</v>
      </c>
      <c r="W2367" t="str">
        <f t="shared" si="1344"/>
        <v>BASE+SP</v>
      </c>
      <c r="X2367" t="str">
        <f t="shared" si="1345"/>
        <v>BASE+DAX</v>
      </c>
      <c r="Y2367" t="str">
        <f t="shared" si="1346"/>
        <v>BASE+NIKKEI</v>
      </c>
      <c r="Z2367" s="2" t="str">
        <f t="shared" si="1347"/>
        <v>- NIKKEI</v>
      </c>
      <c r="AA2367" s="2" t="str">
        <f t="shared" si="1357"/>
        <v>- DAX</v>
      </c>
      <c r="AB2367" s="2" t="str">
        <f t="shared" si="1335"/>
        <v>- SP</v>
      </c>
      <c r="AE2367">
        <f t="shared" si="1336"/>
        <v>0.78043391687709074</v>
      </c>
      <c r="AF2367">
        <f t="shared" si="1337"/>
        <v>0.78243466593009203</v>
      </c>
      <c r="AG2367">
        <f t="shared" si="1338"/>
        <v>0.78923167667022176</v>
      </c>
      <c r="AH2367">
        <f t="shared" si="1339"/>
        <v>0.7830824047157402</v>
      </c>
      <c r="AI2367">
        <f t="shared" si="1340"/>
        <v>0.79253716512022676</v>
      </c>
      <c r="AJ2367">
        <f t="shared" si="1341"/>
        <v>0.78458075224373791</v>
      </c>
      <c r="AK2367">
        <f t="shared" si="1342"/>
        <v>0.79073137650808889</v>
      </c>
      <c r="AM2367" t="str">
        <f t="shared" si="1348"/>
        <v>BASE</v>
      </c>
      <c r="AN2367" t="str" cm="1">
        <f t="array" ref="AN2367">IF(AM2367="",_xlfn.IFS(AF2367=MAX(AF2367:AH2367),"SP",AG2367=MAX(AF2367:AH2367),"DAX",AH2367=MAX(AF2367:AH2367),"NIKKEI",MAX(AF2367:AH2367)=0,""),"")</f>
        <v/>
      </c>
      <c r="AO2367" t="str" cm="1">
        <f t="array" ref="AO2367">IF(AM2367="BASE","",IF(MAX(AF2367:AH2367)=0,_xlfn.IFS(AI2367=MAX(AI2367:AK2367),"SP&amp;DAX",AJ2367=MAX(AI2367:AK2367),"SP&amp;NIKKEI",AK2367=MAX(AI2367:AK2367),"DAX&amp;NIKKEI"),""))</f>
        <v/>
      </c>
      <c r="AQ2367" s="3">
        <f t="shared" si="1349"/>
        <v>45070</v>
      </c>
      <c r="AR2367" cm="1">
        <f t="array" ref="AR2367">IF(AM2367="BASE",AE2367,_xlfn.IFS(AN2367="DAX",AG2367,AN2367="NIKKEI",AH2367,AN2367="SP",AF2367,AN2367="",MAX(AI2367:AK2367)))</f>
        <v>0.78043391687709074</v>
      </c>
      <c r="AS2367" s="4">
        <f t="shared" ref="AS2367:AS2430" si="1358">AVERAGE($AR2358:$AR2367)</f>
        <v>0.78426731029170282</v>
      </c>
      <c r="AT2367" s="4">
        <f t="shared" ref="AT2367:AT2430" si="1359">AVERAGE($AR2308:$AR2357)</f>
        <v>0.68947849849465892</v>
      </c>
      <c r="AU2367" s="4">
        <f t="shared" ref="AU2367:AU2430" si="1360">_xlfn.VAR.S($AR2358:$AR2367)</f>
        <v>4.1182685744684323E-5</v>
      </c>
      <c r="AV2367" s="4">
        <f t="shared" ref="AV2367:AV2430" si="1361">_xlfn.VAR.S($AR2308:$AR2357)</f>
        <v>6.0965834902000629E-3</v>
      </c>
      <c r="AW2367" s="4">
        <f t="shared" ref="AW2367:AW2430" si="1362">AU2367/AV2367</f>
        <v>6.7550433469636432E-3</v>
      </c>
      <c r="AX2367" s="4">
        <f t="shared" ref="AX2367:AX2430" si="1363">SQRT(60*(AU2367*9+AV2367*49)/(58*500))</f>
        <v>2.4876379955824816E-2</v>
      </c>
      <c r="AY2367" s="4">
        <f t="shared" ref="AY2367:AY2430" si="1364">SQRT(AU2367/10+AV2367/50)</f>
        <v>1.1227196372134483E-2</v>
      </c>
      <c r="AZ2367" s="4">
        <f t="shared" ref="AZ2367:AZ2430" si="1365">IF(AW2367&lt;$AX$1,(AS2367-AT2367)/AY2367,IF(AW2367&gt;$AY$1,(AS2367-AT2367)/AY2367,(AS2367-AT2367)/AX2367))</f>
        <v>8.442785594479</v>
      </c>
      <c r="BA2367" s="6" t="str">
        <f t="shared" ref="BA2367:BA2430" si="1366">IF(AZ2367&lt;$BA$1,"WEAKEN",IF(AZ2367&gt;ABS($BA$1),"STRENGTHEN","NEUTRAL"))</f>
        <v>STRENGTHEN</v>
      </c>
      <c r="BB2367" s="4">
        <f t="shared" ref="BB2367:BB2430" si="1367">IF(BA2367="WEAKEN",0,IF(BA2367="STRENGTHEN",0.1,BB2366))</f>
        <v>0.1</v>
      </c>
      <c r="BC2367" s="4">
        <f t="shared" ref="BC2367:BC2430" si="1368">$AV$2637</f>
        <v>0.60295548643614738</v>
      </c>
      <c r="BD2367" s="4">
        <f t="shared" ref="BD2367:BD2430" si="1369">$AV$2639</f>
        <v>0.77882552653643133</v>
      </c>
      <c r="BE2367" s="4">
        <f t="shared" si="1350"/>
        <v>0.05</v>
      </c>
      <c r="BF2367" s="4" t="str">
        <f t="shared" si="1351"/>
        <v/>
      </c>
      <c r="BG2367" s="4" t="str">
        <f t="shared" si="1352"/>
        <v/>
      </c>
      <c r="BH2367" s="4" t="str">
        <f t="shared" si="1353"/>
        <v/>
      </c>
      <c r="BI2367" s="4" t="str">
        <f t="shared" si="1354"/>
        <v/>
      </c>
      <c r="BJ2367" s="4" t="str">
        <f t="shared" si="1355"/>
        <v/>
      </c>
      <c r="BK2367" s="4" t="str">
        <f t="shared" si="1356"/>
        <v/>
      </c>
      <c r="BS2367" s="3" t="str">
        <f t="shared" ref="BS2367:BS2430" si="1370">IF(BB2367&lt;&gt;BB2366, "Change", "")</f>
        <v/>
      </c>
      <c r="BT2367" s="5">
        <f t="shared" ref="BT2367:BT2430" si="1371">AS2367-AT2367</f>
        <v>9.4788811797043904E-2</v>
      </c>
      <c r="BU2367" s="3"/>
    </row>
    <row r="2368" spans="1:73" x14ac:dyDescent="0.2">
      <c r="A2368" s="1">
        <v>45071</v>
      </c>
      <c r="C2368">
        <v>0.78014613435815883</v>
      </c>
      <c r="D2368">
        <v>0.78269937444805371</v>
      </c>
      <c r="E2368">
        <v>0.78894510635896731</v>
      </c>
      <c r="F2368">
        <v>0.78262916363115098</v>
      </c>
      <c r="G2368">
        <v>0.79292547288788151</v>
      </c>
      <c r="H2368">
        <v>0.78465470944242632</v>
      </c>
      <c r="I2368">
        <v>0.79032094217355531</v>
      </c>
      <c r="J2368">
        <v>0.79374873580314509</v>
      </c>
      <c r="M2368">
        <f>'[1]CAC_SWISS (-SP-NIKKEI-DAX)'!AC2453</f>
        <v>0</v>
      </c>
      <c r="N2368">
        <f>'[1]CAC_SWISS_SP (-NIKKEI-DAX)'!AD2453</f>
        <v>0</v>
      </c>
      <c r="O2368">
        <f>'[1]CAC_SWISS_DAX (-SP-NIKKEI)'!AD2453</f>
        <v>0</v>
      </c>
      <c r="P2368">
        <f>'[1]CAC_SWISS_NIKKEI (-SP-DAX)'!AD2453</f>
        <v>0</v>
      </c>
      <c r="Q2368">
        <f>'[1]CAC_SWISS_DAX_SP (-NIKKEI)'!AF2453</f>
        <v>0</v>
      </c>
      <c r="R2368">
        <f>'[1]CAC_SWISS_SP_NIKKEI (-DAX)'!AF2453</f>
        <v>0</v>
      </c>
      <c r="S2368">
        <f>'[1]CAC_SWISS_DAX_NIKKEI (-SP)'!AF2453</f>
        <v>0</v>
      </c>
      <c r="V2368" t="str">
        <f t="shared" si="1343"/>
        <v>BASE</v>
      </c>
      <c r="W2368" t="str">
        <f t="shared" si="1344"/>
        <v>BASE+SP</v>
      </c>
      <c r="X2368" t="str">
        <f t="shared" si="1345"/>
        <v>BASE+DAX</v>
      </c>
      <c r="Y2368" t="str">
        <f t="shared" si="1346"/>
        <v>BASE+NIKKEI</v>
      </c>
      <c r="Z2368" s="2" t="str">
        <f t="shared" si="1347"/>
        <v>- NIKKEI</v>
      </c>
      <c r="AA2368" s="2" t="str">
        <f t="shared" si="1357"/>
        <v>- DAX</v>
      </c>
      <c r="AB2368" s="2" t="str">
        <f t="shared" si="1335"/>
        <v>- SP</v>
      </c>
      <c r="AE2368">
        <f t="shared" si="1336"/>
        <v>0.78014613435815883</v>
      </c>
      <c r="AF2368">
        <f t="shared" si="1337"/>
        <v>0.78269937444805371</v>
      </c>
      <c r="AG2368">
        <f t="shared" si="1338"/>
        <v>0.78894510635896731</v>
      </c>
      <c r="AH2368">
        <f t="shared" si="1339"/>
        <v>0.78262916363115098</v>
      </c>
      <c r="AI2368">
        <f t="shared" si="1340"/>
        <v>0.79292547288788151</v>
      </c>
      <c r="AJ2368">
        <f t="shared" si="1341"/>
        <v>0.78465470944242632</v>
      </c>
      <c r="AK2368">
        <f t="shared" si="1342"/>
        <v>0.79032094217355531</v>
      </c>
      <c r="AM2368" t="str">
        <f t="shared" si="1348"/>
        <v>BASE</v>
      </c>
      <c r="AN2368" t="str" cm="1">
        <f t="array" ref="AN2368">IF(AM2368="",_xlfn.IFS(AF2368=MAX(AF2368:AH2368),"SP",AG2368=MAX(AF2368:AH2368),"DAX",AH2368=MAX(AF2368:AH2368),"NIKKEI",MAX(AF2368:AH2368)=0,""),"")</f>
        <v/>
      </c>
      <c r="AO2368" t="str" cm="1">
        <f t="array" ref="AO2368">IF(AM2368="BASE","",IF(MAX(AF2368:AH2368)=0,_xlfn.IFS(AI2368=MAX(AI2368:AK2368),"SP&amp;DAX",AJ2368=MAX(AI2368:AK2368),"SP&amp;NIKKEI",AK2368=MAX(AI2368:AK2368),"DAX&amp;NIKKEI"),""))</f>
        <v/>
      </c>
      <c r="AQ2368" s="3">
        <f t="shared" si="1349"/>
        <v>45071</v>
      </c>
      <c r="AR2368" cm="1">
        <f t="array" ref="AR2368">IF(AM2368="BASE",AE2368,_xlfn.IFS(AN2368="DAX",AG2368,AN2368="NIKKEI",AH2368,AN2368="SP",AF2368,AN2368="",MAX(AI2368:AK2368)))</f>
        <v>0.78014613435815883</v>
      </c>
      <c r="AS2368" s="4">
        <f t="shared" si="1358"/>
        <v>0.78356142090919501</v>
      </c>
      <c r="AT2368" s="4">
        <f t="shared" si="1359"/>
        <v>0.6946939974711579</v>
      </c>
      <c r="AU2368" s="4">
        <f t="shared" si="1360"/>
        <v>4.1557253129307204E-5</v>
      </c>
      <c r="AV2368" s="4">
        <f t="shared" si="1361"/>
        <v>5.7211879012899567E-3</v>
      </c>
      <c r="AW2368" s="4">
        <f t="shared" si="1362"/>
        <v>7.2637455448609344E-3</v>
      </c>
      <c r="AX2368" s="4">
        <f t="shared" si="1363"/>
        <v>2.409945867648047E-2</v>
      </c>
      <c r="AY2368" s="4">
        <f t="shared" si="1364"/>
        <v>1.0889420707215323E-2</v>
      </c>
      <c r="AZ2368" s="4">
        <f t="shared" si="1365"/>
        <v>8.1608954073336157</v>
      </c>
      <c r="BA2368" s="6" t="str">
        <f t="shared" si="1366"/>
        <v>STRENGTHEN</v>
      </c>
      <c r="BB2368" s="4">
        <f t="shared" si="1367"/>
        <v>0.1</v>
      </c>
      <c r="BC2368" s="4">
        <f t="shared" si="1368"/>
        <v>0.60295548643614738</v>
      </c>
      <c r="BD2368" s="4">
        <f t="shared" si="1369"/>
        <v>0.77882552653643133</v>
      </c>
      <c r="BE2368" s="4">
        <f t="shared" si="1350"/>
        <v>0.05</v>
      </c>
      <c r="BF2368" s="4" t="str">
        <f t="shared" si="1351"/>
        <v/>
      </c>
      <c r="BG2368" s="4" t="str">
        <f t="shared" si="1352"/>
        <v/>
      </c>
      <c r="BH2368" s="4" t="str">
        <f t="shared" si="1353"/>
        <v/>
      </c>
      <c r="BI2368" s="4" t="str">
        <f t="shared" si="1354"/>
        <v/>
      </c>
      <c r="BJ2368" s="4" t="str">
        <f t="shared" si="1355"/>
        <v/>
      </c>
      <c r="BK2368" s="4" t="str">
        <f t="shared" si="1356"/>
        <v/>
      </c>
      <c r="BS2368" s="3" t="str">
        <f t="shared" si="1370"/>
        <v/>
      </c>
      <c r="BT2368" s="5">
        <f t="shared" si="1371"/>
        <v>8.8867423438037108E-2</v>
      </c>
      <c r="BU2368" s="3"/>
    </row>
    <row r="2369" spans="1:73" x14ac:dyDescent="0.2">
      <c r="A2369" s="1">
        <v>45072</v>
      </c>
      <c r="C2369">
        <v>0.78154880152437545</v>
      </c>
      <c r="D2369">
        <v>0.78440988750634644</v>
      </c>
      <c r="E2369">
        <v>0.79042582477340084</v>
      </c>
      <c r="F2369">
        <v>0.78397543378748669</v>
      </c>
      <c r="G2369">
        <v>0.79494695352430123</v>
      </c>
      <c r="H2369">
        <v>0.78631399190925955</v>
      </c>
      <c r="I2369">
        <v>0.79178166174567943</v>
      </c>
      <c r="J2369">
        <v>0.79574376048057638</v>
      </c>
      <c r="M2369">
        <f>'[1]CAC_SWISS (-SP-NIKKEI-DAX)'!AC2454</f>
        <v>0</v>
      </c>
      <c r="N2369">
        <f>'[1]CAC_SWISS_SP (-NIKKEI-DAX)'!AD2454</f>
        <v>0</v>
      </c>
      <c r="O2369">
        <f>'[1]CAC_SWISS_DAX (-SP-NIKKEI)'!AD2454</f>
        <v>0</v>
      </c>
      <c r="P2369">
        <f>'[1]CAC_SWISS_NIKKEI (-SP-DAX)'!AD2454</f>
        <v>0</v>
      </c>
      <c r="Q2369">
        <f>'[1]CAC_SWISS_DAX_SP (-NIKKEI)'!AF2454</f>
        <v>0</v>
      </c>
      <c r="R2369">
        <f>'[1]CAC_SWISS_SP_NIKKEI (-DAX)'!AF2454</f>
        <v>0</v>
      </c>
      <c r="S2369">
        <f>'[1]CAC_SWISS_DAX_NIKKEI (-SP)'!AF2454</f>
        <v>0</v>
      </c>
      <c r="V2369" t="str">
        <f t="shared" si="1343"/>
        <v>BASE</v>
      </c>
      <c r="W2369" t="str">
        <f t="shared" si="1344"/>
        <v>BASE+SP</v>
      </c>
      <c r="X2369" t="str">
        <f t="shared" si="1345"/>
        <v>BASE+DAX</v>
      </c>
      <c r="Y2369" t="str">
        <f t="shared" si="1346"/>
        <v>BASE+NIKKEI</v>
      </c>
      <c r="Z2369" s="2" t="str">
        <f t="shared" si="1347"/>
        <v>- NIKKEI</v>
      </c>
      <c r="AA2369" s="2" t="str">
        <f t="shared" si="1357"/>
        <v>- DAX</v>
      </c>
      <c r="AB2369" s="2" t="str">
        <f t="shared" si="1335"/>
        <v>- SP</v>
      </c>
      <c r="AE2369">
        <f t="shared" si="1336"/>
        <v>0.78154880152437545</v>
      </c>
      <c r="AF2369">
        <f t="shared" si="1337"/>
        <v>0.78440988750634644</v>
      </c>
      <c r="AG2369">
        <f t="shared" si="1338"/>
        <v>0.79042582477340084</v>
      </c>
      <c r="AH2369">
        <f t="shared" si="1339"/>
        <v>0.78397543378748669</v>
      </c>
      <c r="AI2369">
        <f t="shared" si="1340"/>
        <v>0.79494695352430123</v>
      </c>
      <c r="AJ2369">
        <f t="shared" si="1341"/>
        <v>0.78631399190925955</v>
      </c>
      <c r="AK2369">
        <f t="shared" si="1342"/>
        <v>0.79178166174567943</v>
      </c>
      <c r="AM2369" t="str">
        <f t="shared" si="1348"/>
        <v>BASE</v>
      </c>
      <c r="AN2369" t="str" cm="1">
        <f t="array" ref="AN2369">IF(AM2369="",_xlfn.IFS(AF2369=MAX(AF2369:AH2369),"SP",AG2369=MAX(AF2369:AH2369),"DAX",AH2369=MAX(AF2369:AH2369),"NIKKEI",MAX(AF2369:AH2369)=0,""),"")</f>
        <v/>
      </c>
      <c r="AO2369" t="str" cm="1">
        <f t="array" ref="AO2369">IF(AM2369="BASE","",IF(MAX(AF2369:AH2369)=0,_xlfn.IFS(AI2369=MAX(AI2369:AK2369),"SP&amp;DAX",AJ2369=MAX(AI2369:AK2369),"SP&amp;NIKKEI",AK2369=MAX(AI2369:AK2369),"DAX&amp;NIKKEI"),""))</f>
        <v/>
      </c>
      <c r="AQ2369" s="3">
        <f t="shared" si="1349"/>
        <v>45072</v>
      </c>
      <c r="AR2369" cm="1">
        <f t="array" ref="AR2369">IF(AM2369="BASE",AE2369,_xlfn.IFS(AN2369="DAX",AG2369,AN2369="NIKKEI",AH2369,AN2369="SP",AF2369,AN2369="",MAX(AI2369:AK2369)))</f>
        <v>0.78154880152437545</v>
      </c>
      <c r="AS2369" s="4">
        <f t="shared" si="1358"/>
        <v>0.78295900232371363</v>
      </c>
      <c r="AT2369" s="4">
        <f t="shared" si="1359"/>
        <v>0.69952615483203318</v>
      </c>
      <c r="AU2369" s="4">
        <f t="shared" si="1360"/>
        <v>3.9816018654156825E-5</v>
      </c>
      <c r="AV2369" s="4">
        <f t="shared" si="1361"/>
        <v>5.4219785204084039E-3</v>
      </c>
      <c r="AW2369" s="4">
        <f t="shared" si="1362"/>
        <v>7.3434482457443839E-3</v>
      </c>
      <c r="AX2369" s="4">
        <f t="shared" si="1363"/>
        <v>2.3460985589487421E-2</v>
      </c>
      <c r="AY2369" s="4">
        <f t="shared" si="1364"/>
        <v>1.0602885091973022E-2</v>
      </c>
      <c r="AZ2369" s="4">
        <f t="shared" si="1365"/>
        <v>7.8688816079732664</v>
      </c>
      <c r="BA2369" s="6" t="str">
        <f t="shared" si="1366"/>
        <v>STRENGTHEN</v>
      </c>
      <c r="BB2369" s="4">
        <f t="shared" si="1367"/>
        <v>0.1</v>
      </c>
      <c r="BC2369" s="4">
        <f t="shared" si="1368"/>
        <v>0.60295548643614738</v>
      </c>
      <c r="BD2369" s="4">
        <f t="shared" si="1369"/>
        <v>0.77882552653643133</v>
      </c>
      <c r="BE2369" s="4">
        <f t="shared" si="1350"/>
        <v>0.05</v>
      </c>
      <c r="BF2369" s="4" t="str">
        <f t="shared" si="1351"/>
        <v/>
      </c>
      <c r="BG2369" s="4" t="str">
        <f t="shared" si="1352"/>
        <v/>
      </c>
      <c r="BH2369" s="4" t="str">
        <f t="shared" si="1353"/>
        <v/>
      </c>
      <c r="BI2369" s="4" t="str">
        <f t="shared" si="1354"/>
        <v/>
      </c>
      <c r="BJ2369" s="4" t="str">
        <f t="shared" si="1355"/>
        <v/>
      </c>
      <c r="BK2369" s="4" t="str">
        <f t="shared" si="1356"/>
        <v/>
      </c>
      <c r="BS2369" s="3" t="str">
        <f t="shared" si="1370"/>
        <v/>
      </c>
      <c r="BT2369" s="5">
        <f t="shared" si="1371"/>
        <v>8.3432847491680451E-2</v>
      </c>
      <c r="BU2369" s="3"/>
    </row>
    <row r="2370" spans="1:73" x14ac:dyDescent="0.2">
      <c r="A2370" s="1">
        <v>45075</v>
      </c>
      <c r="C2370">
        <v>0.78109473343422042</v>
      </c>
      <c r="D2370">
        <v>0.78395038110699222</v>
      </c>
      <c r="E2370">
        <v>0.78990927217896878</v>
      </c>
      <c r="F2370">
        <v>0.78376371389068056</v>
      </c>
      <c r="G2370">
        <v>0.79440767148153535</v>
      </c>
      <c r="H2370">
        <v>0.78608361550575279</v>
      </c>
      <c r="I2370">
        <v>0.79146808570243843</v>
      </c>
      <c r="J2370">
        <v>0.79537699184348354</v>
      </c>
      <c r="M2370">
        <f>'[1]CAC_SWISS (-SP-NIKKEI-DAX)'!AC2455</f>
        <v>0</v>
      </c>
      <c r="N2370">
        <f>'[1]CAC_SWISS_SP (-NIKKEI-DAX)'!AD2455</f>
        <v>0</v>
      </c>
      <c r="O2370">
        <f>'[1]CAC_SWISS_DAX (-SP-NIKKEI)'!AD2455</f>
        <v>0</v>
      </c>
      <c r="P2370">
        <f>'[1]CAC_SWISS_NIKKEI (-SP-DAX)'!AD2455</f>
        <v>0</v>
      </c>
      <c r="Q2370">
        <f>'[1]CAC_SWISS_DAX_SP (-NIKKEI)'!AF2455</f>
        <v>0</v>
      </c>
      <c r="R2370">
        <f>'[1]CAC_SWISS_SP_NIKKEI (-DAX)'!AF2455</f>
        <v>0</v>
      </c>
      <c r="S2370">
        <f>'[1]CAC_SWISS_DAX_NIKKEI (-SP)'!AF2455</f>
        <v>0</v>
      </c>
      <c r="V2370" t="str">
        <f t="shared" si="1343"/>
        <v>BASE</v>
      </c>
      <c r="W2370" t="str">
        <f t="shared" si="1344"/>
        <v>BASE+SP</v>
      </c>
      <c r="X2370" t="str">
        <f t="shared" si="1345"/>
        <v>BASE+DAX</v>
      </c>
      <c r="Y2370" t="str">
        <f t="shared" si="1346"/>
        <v>BASE+NIKKEI</v>
      </c>
      <c r="Z2370" s="2" t="str">
        <f t="shared" si="1347"/>
        <v>- NIKKEI</v>
      </c>
      <c r="AA2370" s="2" t="str">
        <f t="shared" si="1357"/>
        <v>- DAX</v>
      </c>
      <c r="AB2370" s="2" t="str">
        <f t="shared" si="1335"/>
        <v>- SP</v>
      </c>
      <c r="AE2370">
        <f t="shared" si="1336"/>
        <v>0.78109473343422042</v>
      </c>
      <c r="AF2370">
        <f t="shared" si="1337"/>
        <v>0.78395038110699222</v>
      </c>
      <c r="AG2370">
        <f t="shared" si="1338"/>
        <v>0.78990927217896878</v>
      </c>
      <c r="AH2370">
        <f t="shared" si="1339"/>
        <v>0.78376371389068056</v>
      </c>
      <c r="AI2370">
        <f t="shared" si="1340"/>
        <v>0.79440767148153535</v>
      </c>
      <c r="AJ2370">
        <f t="shared" si="1341"/>
        <v>0.78608361550575279</v>
      </c>
      <c r="AK2370">
        <f t="shared" si="1342"/>
        <v>0.79146808570243843</v>
      </c>
      <c r="AM2370" t="str">
        <f t="shared" si="1348"/>
        <v>BASE</v>
      </c>
      <c r="AN2370" t="str" cm="1">
        <f t="array" ref="AN2370">IF(AM2370="",_xlfn.IFS(AF2370=MAX(AF2370:AH2370),"SP",AG2370=MAX(AF2370:AH2370),"DAX",AH2370=MAX(AF2370:AH2370),"NIKKEI",MAX(AF2370:AH2370)=0,""),"")</f>
        <v/>
      </c>
      <c r="AO2370" t="str" cm="1">
        <f t="array" ref="AO2370">IF(AM2370="BASE","",IF(MAX(AF2370:AH2370)=0,_xlfn.IFS(AI2370=MAX(AI2370:AK2370),"SP&amp;DAX",AJ2370=MAX(AI2370:AK2370),"SP&amp;NIKKEI",AK2370=MAX(AI2370:AK2370),"DAX&amp;NIKKEI"),""))</f>
        <v/>
      </c>
      <c r="AQ2370" s="3">
        <f t="shared" si="1349"/>
        <v>45075</v>
      </c>
      <c r="AR2370" cm="1">
        <f t="array" ref="AR2370">IF(AM2370="BASE",AE2370,_xlfn.IFS(AN2370="DAX",AG2370,AN2370="NIKKEI",AH2370,AN2370="SP",AF2370,AN2370="",MAX(AI2370:AK2370)))</f>
        <v>0.78109473343422042</v>
      </c>
      <c r="AS2370" s="4">
        <f t="shared" si="1358"/>
        <v>0.78243837048798059</v>
      </c>
      <c r="AT2370" s="4">
        <f t="shared" si="1359"/>
        <v>0.70503764678752501</v>
      </c>
      <c r="AU2370" s="4">
        <f t="shared" si="1360"/>
        <v>3.8659977405609177E-5</v>
      </c>
      <c r="AV2370" s="4">
        <f t="shared" si="1361"/>
        <v>4.8171974701169303E-3</v>
      </c>
      <c r="AW2370" s="4">
        <f t="shared" si="1362"/>
        <v>8.0254084756610083E-3</v>
      </c>
      <c r="AX2370" s="4">
        <f t="shared" si="1363"/>
        <v>2.2115244352180433E-2</v>
      </c>
      <c r="AY2370" s="4">
        <f t="shared" si="1364"/>
        <v>1.0010491853195802E-2</v>
      </c>
      <c r="AZ2370" s="4">
        <f t="shared" si="1365"/>
        <v>7.7319601110055123</v>
      </c>
      <c r="BA2370" s="6" t="str">
        <f t="shared" si="1366"/>
        <v>STRENGTHEN</v>
      </c>
      <c r="BB2370" s="4">
        <f t="shared" si="1367"/>
        <v>0.1</v>
      </c>
      <c r="BC2370" s="4">
        <f t="shared" si="1368"/>
        <v>0.60295548643614738</v>
      </c>
      <c r="BD2370" s="4">
        <f t="shared" si="1369"/>
        <v>0.77882552653643133</v>
      </c>
      <c r="BE2370" s="4">
        <f t="shared" si="1350"/>
        <v>0.05</v>
      </c>
      <c r="BF2370" s="4" t="str">
        <f t="shared" si="1351"/>
        <v/>
      </c>
      <c r="BG2370" s="4" t="str">
        <f t="shared" si="1352"/>
        <v/>
      </c>
      <c r="BH2370" s="4" t="str">
        <f t="shared" si="1353"/>
        <v/>
      </c>
      <c r="BI2370" s="4" t="str">
        <f t="shared" si="1354"/>
        <v/>
      </c>
      <c r="BJ2370" s="4" t="str">
        <f t="shared" si="1355"/>
        <v/>
      </c>
      <c r="BK2370" s="4" t="str">
        <f t="shared" si="1356"/>
        <v/>
      </c>
      <c r="BS2370" s="3" t="str">
        <f t="shared" si="1370"/>
        <v/>
      </c>
      <c r="BT2370" s="5">
        <f t="shared" si="1371"/>
        <v>7.7400723700455587E-2</v>
      </c>
      <c r="BU2370" s="3"/>
    </row>
    <row r="2371" spans="1:73" x14ac:dyDescent="0.2">
      <c r="A2371" s="1">
        <v>45076</v>
      </c>
      <c r="C2371">
        <v>0.78859712220989076</v>
      </c>
      <c r="D2371">
        <v>0.79097990321330203</v>
      </c>
      <c r="E2371">
        <v>0.79554728111473594</v>
      </c>
      <c r="F2371">
        <v>0.79107857085855238</v>
      </c>
      <c r="G2371">
        <v>0.79944254483830679</v>
      </c>
      <c r="H2371">
        <v>0.792999067823287</v>
      </c>
      <c r="I2371">
        <v>0.79706300886713122</v>
      </c>
      <c r="J2371">
        <v>0.8004140931568231</v>
      </c>
      <c r="M2371">
        <f>'[1]CAC_SWISS (-SP-NIKKEI-DAX)'!AC2456</f>
        <v>0</v>
      </c>
      <c r="N2371">
        <f>'[1]CAC_SWISS_SP (-NIKKEI-DAX)'!AD2456</f>
        <v>0</v>
      </c>
      <c r="O2371">
        <f>'[1]CAC_SWISS_DAX (-SP-NIKKEI)'!AD2456</f>
        <v>0</v>
      </c>
      <c r="P2371">
        <f>'[1]CAC_SWISS_NIKKEI (-SP-DAX)'!AD2456</f>
        <v>0</v>
      </c>
      <c r="Q2371">
        <f>'[1]CAC_SWISS_DAX_SP (-NIKKEI)'!AF2456</f>
        <v>0</v>
      </c>
      <c r="R2371">
        <f>'[1]CAC_SWISS_SP_NIKKEI (-DAX)'!AF2456</f>
        <v>0</v>
      </c>
      <c r="S2371">
        <f>'[1]CAC_SWISS_DAX_NIKKEI (-SP)'!AF2456</f>
        <v>0</v>
      </c>
      <c r="V2371" t="str">
        <f t="shared" si="1343"/>
        <v>BASE</v>
      </c>
      <c r="W2371" t="str">
        <f t="shared" si="1344"/>
        <v>BASE+SP</v>
      </c>
      <c r="X2371" t="str">
        <f t="shared" si="1345"/>
        <v>BASE+DAX</v>
      </c>
      <c r="Y2371" t="str">
        <f t="shared" si="1346"/>
        <v>BASE+NIKKEI</v>
      </c>
      <c r="Z2371" s="2" t="str">
        <f t="shared" si="1347"/>
        <v>- NIKKEI</v>
      </c>
      <c r="AA2371" s="2" t="str">
        <f t="shared" si="1357"/>
        <v>- DAX</v>
      </c>
      <c r="AB2371" s="2" t="str">
        <f t="shared" ref="AB2371:AB2434" si="1372">IF(S2371=0,"- SP","")</f>
        <v>- SP</v>
      </c>
      <c r="AE2371">
        <f t="shared" ref="AE2371:AE2434" si="1373">IF(M2371=0,C2371,"")</f>
        <v>0.78859712220989076</v>
      </c>
      <c r="AF2371">
        <f t="shared" ref="AF2371:AF2434" si="1374">IF(N2371=0,D2371,"")</f>
        <v>0.79097990321330203</v>
      </c>
      <c r="AG2371">
        <f t="shared" ref="AG2371:AG2434" si="1375">IF(O2371=0,E2371,"")</f>
        <v>0.79554728111473594</v>
      </c>
      <c r="AH2371">
        <f t="shared" ref="AH2371:AH2434" si="1376">IF(P2371=0,F2371,"")</f>
        <v>0.79107857085855238</v>
      </c>
      <c r="AI2371">
        <f t="shared" ref="AI2371:AI2434" si="1377">IF(Q2371=0,G2371,"")</f>
        <v>0.79944254483830679</v>
      </c>
      <c r="AJ2371">
        <f t="shared" ref="AJ2371:AJ2434" si="1378">IF(R2371=0,H2371,"")</f>
        <v>0.792999067823287</v>
      </c>
      <c r="AK2371">
        <f t="shared" ref="AK2371:AK2434" si="1379">IF(S2371=0,I2371,"")</f>
        <v>0.79706300886713122</v>
      </c>
      <c r="AM2371" t="str">
        <f t="shared" si="1348"/>
        <v>BASE</v>
      </c>
      <c r="AN2371" t="str" cm="1">
        <f t="array" ref="AN2371">IF(AM2371="",_xlfn.IFS(AF2371=MAX(AF2371:AH2371),"SP",AG2371=MAX(AF2371:AH2371),"DAX",AH2371=MAX(AF2371:AH2371),"NIKKEI",MAX(AF2371:AH2371)=0,""),"")</f>
        <v/>
      </c>
      <c r="AO2371" t="str" cm="1">
        <f t="array" ref="AO2371">IF(AM2371="BASE","",IF(MAX(AF2371:AH2371)=0,_xlfn.IFS(AI2371=MAX(AI2371:AK2371),"SP&amp;DAX",AJ2371=MAX(AI2371:AK2371),"SP&amp;NIKKEI",AK2371=MAX(AI2371:AK2371),"DAX&amp;NIKKEI"),""))</f>
        <v/>
      </c>
      <c r="AQ2371" s="3">
        <f t="shared" si="1349"/>
        <v>45076</v>
      </c>
      <c r="AR2371" cm="1">
        <f t="array" ref="AR2371">IF(AM2371="BASE",AE2371,_xlfn.IFS(AN2371="DAX",AG2371,AN2371="NIKKEI",AH2371,AN2371="SP",AF2371,AN2371="",MAX(AI2371:AK2371)))</f>
        <v>0.78859712220989076</v>
      </c>
      <c r="AS2371" s="4">
        <f t="shared" si="1358"/>
        <v>0.78249719235821724</v>
      </c>
      <c r="AT2371" s="4">
        <f t="shared" si="1359"/>
        <v>0.7105384462662937</v>
      </c>
      <c r="AU2371" s="4">
        <f t="shared" si="1360"/>
        <v>3.9422731241845114E-5</v>
      </c>
      <c r="AV2371" s="4">
        <f t="shared" si="1361"/>
        <v>4.1739504815960834E-3</v>
      </c>
      <c r="AW2371" s="4">
        <f t="shared" si="1362"/>
        <v>9.4449446431310313E-3</v>
      </c>
      <c r="AX2371" s="4">
        <f t="shared" si="1363"/>
        <v>2.0588499209060515E-2</v>
      </c>
      <c r="AY2371" s="4">
        <f t="shared" si="1364"/>
        <v>9.3499349065170601E-3</v>
      </c>
      <c r="AZ2371" s="4">
        <f t="shared" si="1365"/>
        <v>7.6961761564529292</v>
      </c>
      <c r="BA2371" s="6" t="str">
        <f t="shared" si="1366"/>
        <v>STRENGTHEN</v>
      </c>
      <c r="BB2371" s="4">
        <f t="shared" si="1367"/>
        <v>0.1</v>
      </c>
      <c r="BC2371" s="4">
        <f t="shared" si="1368"/>
        <v>0.60295548643614738</v>
      </c>
      <c r="BD2371" s="4">
        <f t="shared" si="1369"/>
        <v>0.77882552653643133</v>
      </c>
      <c r="BE2371" s="4">
        <f t="shared" si="1350"/>
        <v>0.05</v>
      </c>
      <c r="BF2371" s="4" t="str">
        <f t="shared" si="1351"/>
        <v/>
      </c>
      <c r="BG2371" s="4" t="str">
        <f t="shared" si="1352"/>
        <v/>
      </c>
      <c r="BH2371" s="4" t="str">
        <f t="shared" si="1353"/>
        <v/>
      </c>
      <c r="BI2371" s="4" t="str">
        <f t="shared" si="1354"/>
        <v/>
      </c>
      <c r="BJ2371" s="4" t="str">
        <f t="shared" si="1355"/>
        <v/>
      </c>
      <c r="BK2371" s="4" t="str">
        <f t="shared" si="1356"/>
        <v/>
      </c>
      <c r="BS2371" s="3" t="str">
        <f t="shared" si="1370"/>
        <v/>
      </c>
      <c r="BT2371" s="5">
        <f t="shared" si="1371"/>
        <v>7.1958746091923542E-2</v>
      </c>
      <c r="BU2371" s="3"/>
    </row>
    <row r="2372" spans="1:73" x14ac:dyDescent="0.2">
      <c r="A2372" s="1">
        <v>45077</v>
      </c>
      <c r="C2372">
        <v>0.79206920388014734</v>
      </c>
      <c r="D2372">
        <v>0.79480290212519733</v>
      </c>
      <c r="E2372">
        <v>0.79883174285325176</v>
      </c>
      <c r="F2372">
        <v>0.79433812586820818</v>
      </c>
      <c r="G2372">
        <v>0.80322270749678704</v>
      </c>
      <c r="H2372">
        <v>0.79665365893850226</v>
      </c>
      <c r="I2372">
        <v>0.80015067296158426</v>
      </c>
      <c r="J2372">
        <v>0.80404976076603718</v>
      </c>
      <c r="M2372">
        <f>'[1]CAC_SWISS (-SP-NIKKEI-DAX)'!AC2457</f>
        <v>0</v>
      </c>
      <c r="N2372">
        <f>'[1]CAC_SWISS_SP (-NIKKEI-DAX)'!AD2457</f>
        <v>0</v>
      </c>
      <c r="O2372">
        <f>'[1]CAC_SWISS_DAX (-SP-NIKKEI)'!AD2457</f>
        <v>0</v>
      </c>
      <c r="P2372">
        <f>'[1]CAC_SWISS_NIKKEI (-SP-DAX)'!AD2457</f>
        <v>0</v>
      </c>
      <c r="Q2372">
        <f>'[1]CAC_SWISS_DAX_SP (-NIKKEI)'!AF2457</f>
        <v>0</v>
      </c>
      <c r="R2372">
        <f>'[1]CAC_SWISS_SP_NIKKEI (-DAX)'!AF2457</f>
        <v>0</v>
      </c>
      <c r="S2372">
        <f>'[1]CAC_SWISS_DAX_NIKKEI (-SP)'!AF2457</f>
        <v>0</v>
      </c>
      <c r="V2372" t="str">
        <f t="shared" ref="V2372:V2435" si="1380">IF(M2372=0,"BASE","")</f>
        <v>BASE</v>
      </c>
      <c r="W2372" t="str">
        <f t="shared" ref="W2372:W2435" si="1381">IF(N2372=0,"BASE+SP","")</f>
        <v>BASE+SP</v>
      </c>
      <c r="X2372" t="str">
        <f t="shared" ref="X2372:X2435" si="1382">IF(O2372=0,"BASE+DAX","")</f>
        <v>BASE+DAX</v>
      </c>
      <c r="Y2372" t="str">
        <f t="shared" ref="Y2372:Y2435" si="1383">IF(P2372=0,"BASE+NIKKEI","")</f>
        <v>BASE+NIKKEI</v>
      </c>
      <c r="Z2372" s="2" t="str">
        <f t="shared" ref="Z2372:Z2435" si="1384">IF(Q2372=0,"- NIKKEI","")</f>
        <v>- NIKKEI</v>
      </c>
      <c r="AA2372" s="2" t="str">
        <f t="shared" si="1357"/>
        <v>- DAX</v>
      </c>
      <c r="AB2372" s="2" t="str">
        <f t="shared" si="1372"/>
        <v>- SP</v>
      </c>
      <c r="AE2372">
        <f t="shared" si="1373"/>
        <v>0.79206920388014734</v>
      </c>
      <c r="AF2372">
        <f t="shared" si="1374"/>
        <v>0.79480290212519733</v>
      </c>
      <c r="AG2372">
        <f t="shared" si="1375"/>
        <v>0.79883174285325176</v>
      </c>
      <c r="AH2372">
        <f t="shared" si="1376"/>
        <v>0.79433812586820818</v>
      </c>
      <c r="AI2372">
        <f t="shared" si="1377"/>
        <v>0.80322270749678704</v>
      </c>
      <c r="AJ2372">
        <f t="shared" si="1378"/>
        <v>0.79665365893850226</v>
      </c>
      <c r="AK2372">
        <f t="shared" si="1379"/>
        <v>0.80015067296158426</v>
      </c>
      <c r="AM2372" t="str">
        <f t="shared" ref="AM2372:AM2435" si="1385">IF(M2372=0,"BASE","")</f>
        <v>BASE</v>
      </c>
      <c r="AN2372" t="str" cm="1">
        <f t="array" ref="AN2372">IF(AM2372="",_xlfn.IFS(AF2372=MAX(AF2372:AH2372),"SP",AG2372=MAX(AF2372:AH2372),"DAX",AH2372=MAX(AF2372:AH2372),"NIKKEI",MAX(AF2372:AH2372)=0,""),"")</f>
        <v/>
      </c>
      <c r="AO2372" t="str" cm="1">
        <f t="array" ref="AO2372">IF(AM2372="BASE","",IF(MAX(AF2372:AH2372)=0,_xlfn.IFS(AI2372=MAX(AI2372:AK2372),"SP&amp;DAX",AJ2372=MAX(AI2372:AK2372),"SP&amp;NIKKEI",AK2372=MAX(AI2372:AK2372),"DAX&amp;NIKKEI"),""))</f>
        <v/>
      </c>
      <c r="AQ2372" s="3">
        <f t="shared" ref="AQ2372:AQ2435" si="1386">A2372</f>
        <v>45077</v>
      </c>
      <c r="AR2372" cm="1">
        <f t="array" ref="AR2372">IF(AM2372="BASE",AE2372,_xlfn.IFS(AN2372="DAX",AG2372,AN2372="NIKKEI",AH2372,AN2372="SP",AF2372,AN2372="",MAX(AI2372:AK2372)))</f>
        <v>0.79206920388014734</v>
      </c>
      <c r="AS2372" s="4">
        <f t="shared" si="1358"/>
        <v>0.78275035151011152</v>
      </c>
      <c r="AT2372" s="4">
        <f t="shared" si="1359"/>
        <v>0.71607289090494786</v>
      </c>
      <c r="AU2372" s="4">
        <f t="shared" si="1360"/>
        <v>4.4024397374692841E-5</v>
      </c>
      <c r="AV2372" s="4">
        <f t="shared" si="1361"/>
        <v>3.4722148409118908E-3</v>
      </c>
      <c r="AW2372" s="4">
        <f t="shared" si="1362"/>
        <v>1.2679053397263555E-2</v>
      </c>
      <c r="AX2372" s="4">
        <f t="shared" si="1363"/>
        <v>1.8783783180751766E-2</v>
      </c>
      <c r="AY2372" s="4">
        <f t="shared" si="1364"/>
        <v>8.5934123929732997E-3</v>
      </c>
      <c r="AZ2372" s="4">
        <f t="shared" si="1365"/>
        <v>7.7591365985978742</v>
      </c>
      <c r="BA2372" s="6" t="str">
        <f t="shared" si="1366"/>
        <v>STRENGTHEN</v>
      </c>
      <c r="BB2372" s="4">
        <f t="shared" si="1367"/>
        <v>0.1</v>
      </c>
      <c r="BC2372" s="4">
        <f t="shared" si="1368"/>
        <v>0.60295548643614738</v>
      </c>
      <c r="BD2372" s="4">
        <f t="shared" si="1369"/>
        <v>0.77882552653643133</v>
      </c>
      <c r="BE2372" s="4">
        <f t="shared" ref="BE2372:BE2435" si="1387">IF(AM2372="BASE",0.05,"")</f>
        <v>0.05</v>
      </c>
      <c r="BF2372" s="4" t="str">
        <f t="shared" ref="BF2372:BF2435" si="1388">IF($AN2372="DAX",0.2,"")</f>
        <v/>
      </c>
      <c r="BG2372" s="4" t="str">
        <f t="shared" ref="BG2372:BG2435" si="1389">IF($AN2372="SP",0.3,"")</f>
        <v/>
      </c>
      <c r="BH2372" s="4" t="str">
        <f t="shared" ref="BH2372:BH2435" si="1390">IF($AN2372="NIKKEI",0.1,"")</f>
        <v/>
      </c>
      <c r="BI2372" s="4" t="str">
        <f t="shared" ref="BI2372:BI2435" si="1391">IF(AO2372="SP&amp;NIKKEI",0.5,"")</f>
        <v/>
      </c>
      <c r="BJ2372" s="4" t="str">
        <f t="shared" ref="BJ2372:BJ2435" si="1392">IF($AO2372="SP&amp;DAX",0.5,"")</f>
        <v/>
      </c>
      <c r="BK2372" s="4" t="str">
        <f t="shared" ref="BK2372:BK2435" si="1393">IF($AO2372="DAX&amp;NIKKEI",0.5,"")</f>
        <v/>
      </c>
      <c r="BS2372" s="3" t="str">
        <f t="shared" si="1370"/>
        <v/>
      </c>
      <c r="BT2372" s="5">
        <f t="shared" si="1371"/>
        <v>6.6677460605163663E-2</v>
      </c>
      <c r="BU2372" s="3"/>
    </row>
    <row r="2373" spans="1:73" x14ac:dyDescent="0.2">
      <c r="A2373" s="1">
        <v>45078</v>
      </c>
      <c r="C2373">
        <v>0.79383225654443046</v>
      </c>
      <c r="D2373">
        <v>0.79681018304098761</v>
      </c>
      <c r="E2373">
        <v>0.80046159857998378</v>
      </c>
      <c r="F2373">
        <v>0.79626034218473962</v>
      </c>
      <c r="G2373">
        <v>0.8051874504951434</v>
      </c>
      <c r="H2373">
        <v>0.79884311230100635</v>
      </c>
      <c r="I2373">
        <v>0.80180893359967609</v>
      </c>
      <c r="J2373">
        <v>0.80605401085367812</v>
      </c>
      <c r="M2373">
        <f>'[1]CAC_SWISS (-SP-NIKKEI-DAX)'!AC2458</f>
        <v>0</v>
      </c>
      <c r="N2373">
        <f>'[1]CAC_SWISS_SP (-NIKKEI-DAX)'!AD2458</f>
        <v>0</v>
      </c>
      <c r="O2373">
        <f>'[1]CAC_SWISS_DAX (-SP-NIKKEI)'!AD2458</f>
        <v>0</v>
      </c>
      <c r="P2373">
        <f>'[1]CAC_SWISS_NIKKEI (-SP-DAX)'!AD2458</f>
        <v>0</v>
      </c>
      <c r="Q2373">
        <f>'[1]CAC_SWISS_DAX_SP (-NIKKEI)'!AF2458</f>
        <v>0</v>
      </c>
      <c r="R2373">
        <f>'[1]CAC_SWISS_SP_NIKKEI (-DAX)'!AF2458</f>
        <v>0</v>
      </c>
      <c r="S2373">
        <f>'[1]CAC_SWISS_DAX_NIKKEI (-SP)'!AF2458</f>
        <v>0</v>
      </c>
      <c r="V2373" t="str">
        <f t="shared" si="1380"/>
        <v>BASE</v>
      </c>
      <c r="W2373" t="str">
        <f t="shared" si="1381"/>
        <v>BASE+SP</v>
      </c>
      <c r="X2373" t="str">
        <f t="shared" si="1382"/>
        <v>BASE+DAX</v>
      </c>
      <c r="Y2373" t="str">
        <f t="shared" si="1383"/>
        <v>BASE+NIKKEI</v>
      </c>
      <c r="Z2373" s="2" t="str">
        <f t="shared" si="1384"/>
        <v>- NIKKEI</v>
      </c>
      <c r="AA2373" s="2" t="str">
        <f t="shared" si="1357"/>
        <v>- DAX</v>
      </c>
      <c r="AB2373" s="2" t="str">
        <f t="shared" si="1372"/>
        <v>- SP</v>
      </c>
      <c r="AE2373">
        <f t="shared" si="1373"/>
        <v>0.79383225654443046</v>
      </c>
      <c r="AF2373">
        <f t="shared" si="1374"/>
        <v>0.79681018304098761</v>
      </c>
      <c r="AG2373">
        <f t="shared" si="1375"/>
        <v>0.80046159857998378</v>
      </c>
      <c r="AH2373">
        <f t="shared" si="1376"/>
        <v>0.79626034218473962</v>
      </c>
      <c r="AI2373">
        <f t="shared" si="1377"/>
        <v>0.8051874504951434</v>
      </c>
      <c r="AJ2373">
        <f t="shared" si="1378"/>
        <v>0.79884311230100635</v>
      </c>
      <c r="AK2373">
        <f t="shared" si="1379"/>
        <v>0.80180893359967609</v>
      </c>
      <c r="AM2373" t="str">
        <f t="shared" si="1385"/>
        <v>BASE</v>
      </c>
      <c r="AN2373" t="str" cm="1">
        <f t="array" ref="AN2373">IF(AM2373="",_xlfn.IFS(AF2373=MAX(AF2373:AH2373),"SP",AG2373=MAX(AF2373:AH2373),"DAX",AH2373=MAX(AF2373:AH2373),"NIKKEI",MAX(AF2373:AH2373)=0,""),"")</f>
        <v/>
      </c>
      <c r="AO2373" t="str" cm="1">
        <f t="array" ref="AO2373">IF(AM2373="BASE","",IF(MAX(AF2373:AH2373)=0,_xlfn.IFS(AI2373=MAX(AI2373:AK2373),"SP&amp;DAX",AJ2373=MAX(AI2373:AK2373),"SP&amp;NIKKEI",AK2373=MAX(AI2373:AK2373),"DAX&amp;NIKKEI"),""))</f>
        <v/>
      </c>
      <c r="AQ2373" s="3">
        <f t="shared" si="1386"/>
        <v>45078</v>
      </c>
      <c r="AR2373" cm="1">
        <f t="array" ref="AR2373">IF(AM2373="BASE",AE2373,_xlfn.IFS(AN2373="DAX",AG2373,AN2373="NIKKEI",AH2373,AN2373="SP",AF2373,AN2373="",MAX(AI2373:AK2373)))</f>
        <v>0.79383225654443046</v>
      </c>
      <c r="AS2373" s="4">
        <f t="shared" si="1358"/>
        <v>0.7831313731089421</v>
      </c>
      <c r="AT2373" s="4">
        <f t="shared" si="1359"/>
        <v>0.72158702326302193</v>
      </c>
      <c r="AU2373" s="4">
        <f t="shared" si="1360"/>
        <v>5.1633217710248353E-5</v>
      </c>
      <c r="AV2373" s="4">
        <f t="shared" si="1361"/>
        <v>2.722053982857733E-3</v>
      </c>
      <c r="AW2373" s="4">
        <f t="shared" si="1362"/>
        <v>1.8968476758878056E-2</v>
      </c>
      <c r="AX2373" s="4">
        <f t="shared" si="1363"/>
        <v>1.6640955550279817E-2</v>
      </c>
      <c r="AY2373" s="4">
        <f t="shared" si="1364"/>
        <v>7.7203886837502872E-3</v>
      </c>
      <c r="AZ2373" s="4">
        <f t="shared" si="1365"/>
        <v>7.9716646877452462</v>
      </c>
      <c r="BA2373" s="6" t="str">
        <f t="shared" si="1366"/>
        <v>STRENGTHEN</v>
      </c>
      <c r="BB2373" s="4">
        <f t="shared" si="1367"/>
        <v>0.1</v>
      </c>
      <c r="BC2373" s="4">
        <f t="shared" si="1368"/>
        <v>0.60295548643614738</v>
      </c>
      <c r="BD2373" s="4">
        <f t="shared" si="1369"/>
        <v>0.77882552653643133</v>
      </c>
      <c r="BE2373" s="4">
        <f t="shared" si="1387"/>
        <v>0.05</v>
      </c>
      <c r="BF2373" s="4" t="str">
        <f t="shared" si="1388"/>
        <v/>
      </c>
      <c r="BG2373" s="4" t="str">
        <f t="shared" si="1389"/>
        <v/>
      </c>
      <c r="BH2373" s="4" t="str">
        <f t="shared" si="1390"/>
        <v/>
      </c>
      <c r="BI2373" s="4" t="str">
        <f t="shared" si="1391"/>
        <v/>
      </c>
      <c r="BJ2373" s="4" t="str">
        <f t="shared" si="1392"/>
        <v/>
      </c>
      <c r="BK2373" s="4" t="str">
        <f t="shared" si="1393"/>
        <v/>
      </c>
      <c r="BS2373" s="3" t="str">
        <f t="shared" si="1370"/>
        <v/>
      </c>
      <c r="BT2373" s="5">
        <f t="shared" si="1371"/>
        <v>6.1544349845920165E-2</v>
      </c>
      <c r="BU2373" s="3"/>
    </row>
    <row r="2374" spans="1:73" x14ac:dyDescent="0.2">
      <c r="A2374" s="1">
        <v>45079</v>
      </c>
      <c r="C2374">
        <v>0.80017624523533581</v>
      </c>
      <c r="D2374">
        <v>0.80317993773999052</v>
      </c>
      <c r="E2374">
        <v>0.80583798080998248</v>
      </c>
      <c r="F2374">
        <v>0.80277314724118087</v>
      </c>
      <c r="G2374">
        <v>0.81002006158884876</v>
      </c>
      <c r="H2374">
        <v>0.80542411954372517</v>
      </c>
      <c r="I2374">
        <v>0.80742127589944768</v>
      </c>
      <c r="J2374">
        <v>0.81119015283137186</v>
      </c>
      <c r="M2374">
        <f>'[1]CAC_SWISS (-SP-NIKKEI-DAX)'!AC2459</f>
        <v>0</v>
      </c>
      <c r="N2374">
        <f>'[1]CAC_SWISS_SP (-NIKKEI-DAX)'!AD2459</f>
        <v>0</v>
      </c>
      <c r="O2374">
        <f>'[1]CAC_SWISS_DAX (-SP-NIKKEI)'!AD2459</f>
        <v>0</v>
      </c>
      <c r="P2374">
        <f>'[1]CAC_SWISS_NIKKEI (-SP-DAX)'!AD2459</f>
        <v>0</v>
      </c>
      <c r="Q2374">
        <f>'[1]CAC_SWISS_DAX_SP (-NIKKEI)'!AF2459</f>
        <v>0</v>
      </c>
      <c r="R2374">
        <f>'[1]CAC_SWISS_SP_NIKKEI (-DAX)'!AF2459</f>
        <v>0</v>
      </c>
      <c r="S2374">
        <f>'[1]CAC_SWISS_DAX_NIKKEI (-SP)'!AF2459</f>
        <v>0</v>
      </c>
      <c r="V2374" t="str">
        <f t="shared" si="1380"/>
        <v>BASE</v>
      </c>
      <c r="W2374" t="str">
        <f t="shared" si="1381"/>
        <v>BASE+SP</v>
      </c>
      <c r="X2374" t="str">
        <f t="shared" si="1382"/>
        <v>BASE+DAX</v>
      </c>
      <c r="Y2374" t="str">
        <f t="shared" si="1383"/>
        <v>BASE+NIKKEI</v>
      </c>
      <c r="Z2374" s="2" t="str">
        <f t="shared" si="1384"/>
        <v>- NIKKEI</v>
      </c>
      <c r="AA2374" s="2" t="str">
        <f t="shared" si="1357"/>
        <v>- DAX</v>
      </c>
      <c r="AB2374" s="2" t="str">
        <f t="shared" si="1372"/>
        <v>- SP</v>
      </c>
      <c r="AE2374">
        <f t="shared" si="1373"/>
        <v>0.80017624523533581</v>
      </c>
      <c r="AF2374">
        <f t="shared" si="1374"/>
        <v>0.80317993773999052</v>
      </c>
      <c r="AG2374">
        <f t="shared" si="1375"/>
        <v>0.80583798080998248</v>
      </c>
      <c r="AH2374">
        <f t="shared" si="1376"/>
        <v>0.80277314724118087</v>
      </c>
      <c r="AI2374">
        <f t="shared" si="1377"/>
        <v>0.81002006158884876</v>
      </c>
      <c r="AJ2374">
        <f t="shared" si="1378"/>
        <v>0.80542411954372517</v>
      </c>
      <c r="AK2374">
        <f t="shared" si="1379"/>
        <v>0.80742127589944768</v>
      </c>
      <c r="AM2374" t="str">
        <f t="shared" si="1385"/>
        <v>BASE</v>
      </c>
      <c r="AN2374" t="str" cm="1">
        <f t="array" ref="AN2374">IF(AM2374="",_xlfn.IFS(AF2374=MAX(AF2374:AH2374),"SP",AG2374=MAX(AF2374:AH2374),"DAX",AH2374=MAX(AF2374:AH2374),"NIKKEI",MAX(AF2374:AH2374)=0,""),"")</f>
        <v/>
      </c>
      <c r="AO2374" t="str" cm="1">
        <f t="array" ref="AO2374">IF(AM2374="BASE","",IF(MAX(AF2374:AH2374)=0,_xlfn.IFS(AI2374=MAX(AI2374:AK2374),"SP&amp;DAX",AJ2374=MAX(AI2374:AK2374),"SP&amp;NIKKEI",AK2374=MAX(AI2374:AK2374),"DAX&amp;NIKKEI"),""))</f>
        <v/>
      </c>
      <c r="AQ2374" s="3">
        <f t="shared" si="1386"/>
        <v>45079</v>
      </c>
      <c r="AR2374" cm="1">
        <f t="array" ref="AR2374">IF(AM2374="BASE",AE2374,_xlfn.IFS(AN2374="DAX",AG2374,AN2374="NIKKEI",AH2374,AN2374="SP",AF2374,AN2374="",MAX(AI2374:AK2374)))</f>
        <v>0.80017624523533581</v>
      </c>
      <c r="AS2374" s="4">
        <f t="shared" si="1358"/>
        <v>0.78475022446007869</v>
      </c>
      <c r="AT2374" s="4">
        <f t="shared" si="1359"/>
        <v>0.72691255451978321</v>
      </c>
      <c r="AU2374" s="4">
        <f t="shared" si="1360"/>
        <v>8.0920719794338463E-5</v>
      </c>
      <c r="AV2374" s="4">
        <f t="shared" si="1361"/>
        <v>1.924307457553506E-3</v>
      </c>
      <c r="AW2374" s="4">
        <f t="shared" si="1362"/>
        <v>4.2051866232030354E-2</v>
      </c>
      <c r="AX2374" s="4">
        <f t="shared" si="1363"/>
        <v>1.4021118448545627E-2</v>
      </c>
      <c r="AY2374" s="4">
        <f t="shared" si="1364"/>
        <v>6.824823890072473E-3</v>
      </c>
      <c r="AZ2374" s="4">
        <f t="shared" si="1365"/>
        <v>8.4746025497342625</v>
      </c>
      <c r="BA2374" s="6" t="str">
        <f t="shared" si="1366"/>
        <v>STRENGTHEN</v>
      </c>
      <c r="BB2374" s="4">
        <f t="shared" si="1367"/>
        <v>0.1</v>
      </c>
      <c r="BC2374" s="4">
        <f t="shared" si="1368"/>
        <v>0.60295548643614738</v>
      </c>
      <c r="BD2374" s="4">
        <f t="shared" si="1369"/>
        <v>0.77882552653643133</v>
      </c>
      <c r="BE2374" s="4">
        <f t="shared" si="1387"/>
        <v>0.05</v>
      </c>
      <c r="BF2374" s="4" t="str">
        <f t="shared" si="1388"/>
        <v/>
      </c>
      <c r="BG2374" s="4" t="str">
        <f t="shared" si="1389"/>
        <v/>
      </c>
      <c r="BH2374" s="4" t="str">
        <f t="shared" si="1390"/>
        <v/>
      </c>
      <c r="BI2374" s="4" t="str">
        <f t="shared" si="1391"/>
        <v/>
      </c>
      <c r="BJ2374" s="4" t="str">
        <f t="shared" si="1392"/>
        <v/>
      </c>
      <c r="BK2374" s="4" t="str">
        <f t="shared" si="1393"/>
        <v/>
      </c>
      <c r="BS2374" s="3" t="str">
        <f t="shared" si="1370"/>
        <v/>
      </c>
      <c r="BT2374" s="5">
        <f t="shared" si="1371"/>
        <v>5.7837669940295489E-2</v>
      </c>
      <c r="BU2374" s="3"/>
    </row>
    <row r="2375" spans="1:73" x14ac:dyDescent="0.2">
      <c r="A2375" s="1">
        <v>45082</v>
      </c>
      <c r="C2375">
        <v>0.79110107626049997</v>
      </c>
      <c r="D2375">
        <v>0.7937489197404487</v>
      </c>
      <c r="E2375">
        <v>0.79919670490767003</v>
      </c>
      <c r="F2375">
        <v>0.79590302320673434</v>
      </c>
      <c r="G2375">
        <v>0.80241648482689942</v>
      </c>
      <c r="H2375">
        <v>0.79820515555024363</v>
      </c>
      <c r="I2375">
        <v>0.80204208299288926</v>
      </c>
      <c r="J2375">
        <v>0.80490237451058211</v>
      </c>
      <c r="M2375">
        <f>'[1]CAC_SWISS (-SP-NIKKEI-DAX)'!AC2460</f>
        <v>0</v>
      </c>
      <c r="N2375">
        <f>'[1]CAC_SWISS_SP (-NIKKEI-DAX)'!AD2460</f>
        <v>0</v>
      </c>
      <c r="O2375">
        <f>'[1]CAC_SWISS_DAX (-SP-NIKKEI)'!AD2460</f>
        <v>0</v>
      </c>
      <c r="P2375">
        <f>'[1]CAC_SWISS_NIKKEI (-SP-DAX)'!AD2460</f>
        <v>0</v>
      </c>
      <c r="Q2375">
        <f>'[1]CAC_SWISS_DAX_SP (-NIKKEI)'!AF2460</f>
        <v>0</v>
      </c>
      <c r="R2375">
        <f>'[1]CAC_SWISS_SP_NIKKEI (-DAX)'!AF2460</f>
        <v>0</v>
      </c>
      <c r="S2375">
        <f>'[1]CAC_SWISS_DAX_NIKKEI (-SP)'!AF2460</f>
        <v>0</v>
      </c>
      <c r="V2375" t="str">
        <f t="shared" si="1380"/>
        <v>BASE</v>
      </c>
      <c r="W2375" t="str">
        <f t="shared" si="1381"/>
        <v>BASE+SP</v>
      </c>
      <c r="X2375" t="str">
        <f t="shared" si="1382"/>
        <v>BASE+DAX</v>
      </c>
      <c r="Y2375" t="str">
        <f t="shared" si="1383"/>
        <v>BASE+NIKKEI</v>
      </c>
      <c r="Z2375" s="2" t="str">
        <f t="shared" si="1384"/>
        <v>- NIKKEI</v>
      </c>
      <c r="AA2375" s="2" t="str">
        <f t="shared" si="1357"/>
        <v>- DAX</v>
      </c>
      <c r="AB2375" s="2" t="str">
        <f t="shared" si="1372"/>
        <v>- SP</v>
      </c>
      <c r="AE2375">
        <f t="shared" si="1373"/>
        <v>0.79110107626049997</v>
      </c>
      <c r="AF2375">
        <f t="shared" si="1374"/>
        <v>0.7937489197404487</v>
      </c>
      <c r="AG2375">
        <f t="shared" si="1375"/>
        <v>0.79919670490767003</v>
      </c>
      <c r="AH2375">
        <f t="shared" si="1376"/>
        <v>0.79590302320673434</v>
      </c>
      <c r="AI2375">
        <f t="shared" si="1377"/>
        <v>0.80241648482689942</v>
      </c>
      <c r="AJ2375">
        <f t="shared" si="1378"/>
        <v>0.79820515555024363</v>
      </c>
      <c r="AK2375">
        <f t="shared" si="1379"/>
        <v>0.80204208299288926</v>
      </c>
      <c r="AM2375" t="str">
        <f t="shared" si="1385"/>
        <v>BASE</v>
      </c>
      <c r="AN2375" t="str" cm="1">
        <f t="array" ref="AN2375">IF(AM2375="",_xlfn.IFS(AF2375=MAX(AF2375:AH2375),"SP",AG2375=MAX(AF2375:AH2375),"DAX",AH2375=MAX(AF2375:AH2375),"NIKKEI",MAX(AF2375:AH2375)=0,""),"")</f>
        <v/>
      </c>
      <c r="AO2375" t="str" cm="1">
        <f t="array" ref="AO2375">IF(AM2375="BASE","",IF(MAX(AF2375:AH2375)=0,_xlfn.IFS(AI2375=MAX(AI2375:AK2375),"SP&amp;DAX",AJ2375=MAX(AI2375:AK2375),"SP&amp;NIKKEI",AK2375=MAX(AI2375:AK2375),"DAX&amp;NIKKEI"),""))</f>
        <v/>
      </c>
      <c r="AQ2375" s="3">
        <f t="shared" si="1386"/>
        <v>45082</v>
      </c>
      <c r="AR2375" cm="1">
        <f t="array" ref="AR2375">IF(AM2375="BASE",AE2375,_xlfn.IFS(AN2375="DAX",AG2375,AN2375="NIKKEI",AH2375,AN2375="SP",AF2375,AN2375="",MAX(AI2375:AK2375)))</f>
        <v>0.79110107626049997</v>
      </c>
      <c r="AS2375" s="4">
        <f t="shared" si="1358"/>
        <v>0.7857552510468393</v>
      </c>
      <c r="AT2375" s="4">
        <f t="shared" si="1359"/>
        <v>0.7307742118712095</v>
      </c>
      <c r="AU2375" s="4">
        <f t="shared" si="1360"/>
        <v>8.2759260877612601E-5</v>
      </c>
      <c r="AV2375" s="4">
        <f t="shared" si="1361"/>
        <v>1.5749141055948362E-3</v>
      </c>
      <c r="AW2375" s="4">
        <f t="shared" si="1362"/>
        <v>5.254842824990439E-2</v>
      </c>
      <c r="AX2375" s="4">
        <f t="shared" si="1363"/>
        <v>1.269664287874708E-2</v>
      </c>
      <c r="AY2375" s="4">
        <f t="shared" si="1364"/>
        <v>6.306679649360508E-3</v>
      </c>
      <c r="AZ2375" s="4">
        <f t="shared" si="1365"/>
        <v>8.7179058129589357</v>
      </c>
      <c r="BA2375" s="6" t="str">
        <f t="shared" si="1366"/>
        <v>STRENGTHEN</v>
      </c>
      <c r="BB2375" s="4">
        <f t="shared" si="1367"/>
        <v>0.1</v>
      </c>
      <c r="BC2375" s="4">
        <f t="shared" si="1368"/>
        <v>0.60295548643614738</v>
      </c>
      <c r="BD2375" s="4">
        <f t="shared" si="1369"/>
        <v>0.77882552653643133</v>
      </c>
      <c r="BE2375" s="4">
        <f t="shared" si="1387"/>
        <v>0.05</v>
      </c>
      <c r="BF2375" s="4" t="str">
        <f t="shared" si="1388"/>
        <v/>
      </c>
      <c r="BG2375" s="4" t="str">
        <f t="shared" si="1389"/>
        <v/>
      </c>
      <c r="BH2375" s="4" t="str">
        <f t="shared" si="1390"/>
        <v/>
      </c>
      <c r="BI2375" s="4" t="str">
        <f t="shared" si="1391"/>
        <v/>
      </c>
      <c r="BJ2375" s="4" t="str">
        <f t="shared" si="1392"/>
        <v/>
      </c>
      <c r="BK2375" s="4" t="str">
        <f t="shared" si="1393"/>
        <v/>
      </c>
      <c r="BS2375" s="3" t="str">
        <f t="shared" si="1370"/>
        <v/>
      </c>
      <c r="BT2375" s="5">
        <f t="shared" si="1371"/>
        <v>5.4981039175629798E-2</v>
      </c>
      <c r="BU2375" s="3"/>
    </row>
    <row r="2376" spans="1:73" x14ac:dyDescent="0.2">
      <c r="A2376" s="1">
        <v>45083</v>
      </c>
      <c r="C2376">
        <v>0.78918857229561457</v>
      </c>
      <c r="D2376">
        <v>0.79182267213177238</v>
      </c>
      <c r="E2376">
        <v>0.79712393898793221</v>
      </c>
      <c r="F2376">
        <v>0.7941521460595623</v>
      </c>
      <c r="G2376">
        <v>0.80032752358468906</v>
      </c>
      <c r="H2376">
        <v>0.79644435412587933</v>
      </c>
      <c r="I2376">
        <v>0.80016744302996856</v>
      </c>
      <c r="J2376">
        <v>0.80300938881022077</v>
      </c>
      <c r="M2376">
        <f>'[1]CAC_SWISS (-SP-NIKKEI-DAX)'!AC2461</f>
        <v>0</v>
      </c>
      <c r="N2376">
        <f>'[1]CAC_SWISS_SP (-NIKKEI-DAX)'!AD2461</f>
        <v>0</v>
      </c>
      <c r="O2376">
        <f>'[1]CAC_SWISS_DAX (-SP-NIKKEI)'!AD2461</f>
        <v>0</v>
      </c>
      <c r="P2376">
        <f>'[1]CAC_SWISS_NIKKEI (-SP-DAX)'!AD2461</f>
        <v>0</v>
      </c>
      <c r="Q2376">
        <f>'[1]CAC_SWISS_DAX_SP (-NIKKEI)'!AF2461</f>
        <v>0</v>
      </c>
      <c r="R2376">
        <f>'[1]CAC_SWISS_SP_NIKKEI (-DAX)'!AF2461</f>
        <v>0</v>
      </c>
      <c r="S2376">
        <f>'[1]CAC_SWISS_DAX_NIKKEI (-SP)'!AF2461</f>
        <v>0</v>
      </c>
      <c r="V2376" t="str">
        <f t="shared" si="1380"/>
        <v>BASE</v>
      </c>
      <c r="W2376" t="str">
        <f t="shared" si="1381"/>
        <v>BASE+SP</v>
      </c>
      <c r="X2376" t="str">
        <f t="shared" si="1382"/>
        <v>BASE+DAX</v>
      </c>
      <c r="Y2376" t="str">
        <f t="shared" si="1383"/>
        <v>BASE+NIKKEI</v>
      </c>
      <c r="Z2376" s="2" t="str">
        <f t="shared" si="1384"/>
        <v>- NIKKEI</v>
      </c>
      <c r="AA2376" s="2" t="str">
        <f t="shared" si="1357"/>
        <v>- DAX</v>
      </c>
      <c r="AB2376" s="2" t="str">
        <f t="shared" si="1372"/>
        <v>- SP</v>
      </c>
      <c r="AE2376">
        <f t="shared" si="1373"/>
        <v>0.78918857229561457</v>
      </c>
      <c r="AF2376">
        <f t="shared" si="1374"/>
        <v>0.79182267213177238</v>
      </c>
      <c r="AG2376">
        <f t="shared" si="1375"/>
        <v>0.79712393898793221</v>
      </c>
      <c r="AH2376">
        <f t="shared" si="1376"/>
        <v>0.7941521460595623</v>
      </c>
      <c r="AI2376">
        <f t="shared" si="1377"/>
        <v>0.80032752358468906</v>
      </c>
      <c r="AJ2376">
        <f t="shared" si="1378"/>
        <v>0.79644435412587933</v>
      </c>
      <c r="AK2376">
        <f t="shared" si="1379"/>
        <v>0.80016744302996856</v>
      </c>
      <c r="AM2376" t="str">
        <f t="shared" si="1385"/>
        <v>BASE</v>
      </c>
      <c r="AN2376" t="str" cm="1">
        <f t="array" ref="AN2376">IF(AM2376="",_xlfn.IFS(AF2376=MAX(AF2376:AH2376),"SP",AG2376=MAX(AF2376:AH2376),"DAX",AH2376=MAX(AF2376:AH2376),"NIKKEI",MAX(AF2376:AH2376)=0,""),"")</f>
        <v/>
      </c>
      <c r="AO2376" t="str" cm="1">
        <f t="array" ref="AO2376">IF(AM2376="BASE","",IF(MAX(AF2376:AH2376)=0,_xlfn.IFS(AI2376=MAX(AI2376:AK2376),"SP&amp;DAX",AJ2376=MAX(AI2376:AK2376),"SP&amp;NIKKEI",AK2376=MAX(AI2376:AK2376),"DAX&amp;NIKKEI"),""))</f>
        <v/>
      </c>
      <c r="AQ2376" s="3">
        <f t="shared" si="1386"/>
        <v>45083</v>
      </c>
      <c r="AR2376" cm="1">
        <f t="array" ref="AR2376">IF(AM2376="BASE",AE2376,_xlfn.IFS(AN2376="DAX",AG2376,AN2376="NIKKEI",AH2376,AN2376="SP",AF2376,AN2376="",MAX(AI2376:AK2376)))</f>
        <v>0.78918857229561457</v>
      </c>
      <c r="AS2376" s="4">
        <f t="shared" si="1358"/>
        <v>0.78781880626197653</v>
      </c>
      <c r="AT2376" s="4">
        <f t="shared" si="1359"/>
        <v>0.73366045766044963</v>
      </c>
      <c r="AU2376" s="4">
        <f t="shared" si="1360"/>
        <v>4.6457965934492215E-5</v>
      </c>
      <c r="AV2376" s="4">
        <f t="shared" si="1361"/>
        <v>1.363920942380409E-3</v>
      </c>
      <c r="AW2376" s="4">
        <f t="shared" si="1362"/>
        <v>3.4062066569203464E-2</v>
      </c>
      <c r="AX2376" s="4">
        <f t="shared" si="1363"/>
        <v>1.1795695989176304E-2</v>
      </c>
      <c r="AY2376" s="4">
        <f t="shared" si="1364"/>
        <v>5.6501518069037226E-3</v>
      </c>
      <c r="AZ2376" s="4">
        <f t="shared" si="1365"/>
        <v>9.5852908828666727</v>
      </c>
      <c r="BA2376" s="6" t="str">
        <f t="shared" si="1366"/>
        <v>STRENGTHEN</v>
      </c>
      <c r="BB2376" s="4">
        <f t="shared" si="1367"/>
        <v>0.1</v>
      </c>
      <c r="BC2376" s="4">
        <f t="shared" si="1368"/>
        <v>0.60295548643614738</v>
      </c>
      <c r="BD2376" s="4">
        <f t="shared" si="1369"/>
        <v>0.77882552653643133</v>
      </c>
      <c r="BE2376" s="4">
        <f t="shared" si="1387"/>
        <v>0.05</v>
      </c>
      <c r="BF2376" s="4" t="str">
        <f t="shared" si="1388"/>
        <v/>
      </c>
      <c r="BG2376" s="4" t="str">
        <f t="shared" si="1389"/>
        <v/>
      </c>
      <c r="BH2376" s="4" t="str">
        <f t="shared" si="1390"/>
        <v/>
      </c>
      <c r="BI2376" s="4" t="str">
        <f t="shared" si="1391"/>
        <v/>
      </c>
      <c r="BJ2376" s="4" t="str">
        <f t="shared" si="1392"/>
        <v/>
      </c>
      <c r="BK2376" s="4" t="str">
        <f t="shared" si="1393"/>
        <v/>
      </c>
      <c r="BS2376" s="3" t="str">
        <f t="shared" si="1370"/>
        <v/>
      </c>
      <c r="BT2376" s="5">
        <f t="shared" si="1371"/>
        <v>5.4158348601526907E-2</v>
      </c>
      <c r="BU2376" s="3"/>
    </row>
    <row r="2377" spans="1:73" x14ac:dyDescent="0.2">
      <c r="A2377" s="1">
        <v>45084</v>
      </c>
      <c r="C2377">
        <v>0.7918565801206513</v>
      </c>
      <c r="D2377">
        <v>0.79660117956616794</v>
      </c>
      <c r="E2377">
        <v>0.80003414768929315</v>
      </c>
      <c r="F2377">
        <v>0.79514352934036192</v>
      </c>
      <c r="G2377">
        <v>0.80567656429114265</v>
      </c>
      <c r="H2377">
        <v>0.79961024465360486</v>
      </c>
      <c r="I2377">
        <v>0.80176005823377094</v>
      </c>
      <c r="J2377">
        <v>0.80710998625687347</v>
      </c>
      <c r="M2377">
        <f>'[1]CAC_SWISS (-SP-NIKKEI-DAX)'!AC2462</f>
        <v>0</v>
      </c>
      <c r="N2377">
        <f>'[1]CAC_SWISS_SP (-NIKKEI-DAX)'!AD2462</f>
        <v>0</v>
      </c>
      <c r="O2377">
        <f>'[1]CAC_SWISS_DAX (-SP-NIKKEI)'!AD2462</f>
        <v>0</v>
      </c>
      <c r="P2377">
        <f>'[1]CAC_SWISS_NIKKEI (-SP-DAX)'!AD2462</f>
        <v>0</v>
      </c>
      <c r="Q2377">
        <f>'[1]CAC_SWISS_DAX_SP (-NIKKEI)'!AF2462</f>
        <v>0</v>
      </c>
      <c r="R2377">
        <f>'[1]CAC_SWISS_SP_NIKKEI (-DAX)'!AF2462</f>
        <v>0</v>
      </c>
      <c r="S2377">
        <f>'[1]CAC_SWISS_DAX_NIKKEI (-SP)'!AF2462</f>
        <v>0</v>
      </c>
      <c r="V2377" t="str">
        <f t="shared" si="1380"/>
        <v>BASE</v>
      </c>
      <c r="W2377" t="str">
        <f t="shared" si="1381"/>
        <v>BASE+SP</v>
      </c>
      <c r="X2377" t="str">
        <f t="shared" si="1382"/>
        <v>BASE+DAX</v>
      </c>
      <c r="Y2377" t="str">
        <f t="shared" si="1383"/>
        <v>BASE+NIKKEI</v>
      </c>
      <c r="Z2377" s="2" t="str">
        <f t="shared" si="1384"/>
        <v>- NIKKEI</v>
      </c>
      <c r="AA2377" s="2" t="str">
        <f t="shared" si="1357"/>
        <v>- DAX</v>
      </c>
      <c r="AB2377" s="2" t="str">
        <f t="shared" si="1372"/>
        <v>- SP</v>
      </c>
      <c r="AE2377">
        <f t="shared" si="1373"/>
        <v>0.7918565801206513</v>
      </c>
      <c r="AF2377">
        <f t="shared" si="1374"/>
        <v>0.79660117956616794</v>
      </c>
      <c r="AG2377">
        <f t="shared" si="1375"/>
        <v>0.80003414768929315</v>
      </c>
      <c r="AH2377">
        <f t="shared" si="1376"/>
        <v>0.79514352934036192</v>
      </c>
      <c r="AI2377">
        <f t="shared" si="1377"/>
        <v>0.80567656429114265</v>
      </c>
      <c r="AJ2377">
        <f t="shared" si="1378"/>
        <v>0.79961024465360486</v>
      </c>
      <c r="AK2377">
        <f t="shared" si="1379"/>
        <v>0.80176005823377094</v>
      </c>
      <c r="AM2377" t="str">
        <f t="shared" si="1385"/>
        <v>BASE</v>
      </c>
      <c r="AN2377" t="str" cm="1">
        <f t="array" ref="AN2377">IF(AM2377="",_xlfn.IFS(AF2377=MAX(AF2377:AH2377),"SP",AG2377=MAX(AF2377:AH2377),"DAX",AH2377=MAX(AF2377:AH2377),"NIKKEI",MAX(AF2377:AH2377)=0,""),"")</f>
        <v/>
      </c>
      <c r="AO2377" t="str" cm="1">
        <f t="array" ref="AO2377">IF(AM2377="BASE","",IF(MAX(AF2377:AH2377)=0,_xlfn.IFS(AI2377=MAX(AI2377:AK2377),"SP&amp;DAX",AJ2377=MAX(AI2377:AK2377),"SP&amp;NIKKEI",AK2377=MAX(AI2377:AK2377),"DAX&amp;NIKKEI"),""))</f>
        <v/>
      </c>
      <c r="AQ2377" s="3">
        <f t="shared" si="1386"/>
        <v>45084</v>
      </c>
      <c r="AR2377" cm="1">
        <f t="array" ref="AR2377">IF(AM2377="BASE",AE2377,_xlfn.IFS(AN2377="DAX",AG2377,AN2377="NIKKEI",AH2377,AN2377="SP",AF2377,AN2377="",MAX(AI2377:AK2377)))</f>
        <v>0.7918565801206513</v>
      </c>
      <c r="AS2377" s="4">
        <f t="shared" si="1358"/>
        <v>0.78896107258633241</v>
      </c>
      <c r="AT2377" s="4">
        <f t="shared" si="1359"/>
        <v>0.73583952664532903</v>
      </c>
      <c r="AU2377" s="4">
        <f t="shared" si="1360"/>
        <v>4.0760110706627963E-5</v>
      </c>
      <c r="AV2377" s="4">
        <f t="shared" si="1361"/>
        <v>1.3248186616712035E-3</v>
      </c>
      <c r="AW2377" s="4">
        <f t="shared" si="1362"/>
        <v>3.0766558387100906E-2</v>
      </c>
      <c r="AX2377" s="4">
        <f t="shared" si="1363"/>
        <v>1.1621883824232742E-2</v>
      </c>
      <c r="AY2377" s="4">
        <f t="shared" si="1364"/>
        <v>5.5292299919687607E-3</v>
      </c>
      <c r="AZ2377" s="4">
        <f t="shared" si="1365"/>
        <v>9.6074039275202399</v>
      </c>
      <c r="BA2377" s="6" t="str">
        <f t="shared" si="1366"/>
        <v>STRENGTHEN</v>
      </c>
      <c r="BB2377" s="4">
        <f t="shared" si="1367"/>
        <v>0.1</v>
      </c>
      <c r="BC2377" s="4">
        <f t="shared" si="1368"/>
        <v>0.60295548643614738</v>
      </c>
      <c r="BD2377" s="4">
        <f t="shared" si="1369"/>
        <v>0.77882552653643133</v>
      </c>
      <c r="BE2377" s="4">
        <f t="shared" si="1387"/>
        <v>0.05</v>
      </c>
      <c r="BF2377" s="4" t="str">
        <f t="shared" si="1388"/>
        <v/>
      </c>
      <c r="BG2377" s="4" t="str">
        <f t="shared" si="1389"/>
        <v/>
      </c>
      <c r="BH2377" s="4" t="str">
        <f t="shared" si="1390"/>
        <v/>
      </c>
      <c r="BI2377" s="4" t="str">
        <f t="shared" si="1391"/>
        <v/>
      </c>
      <c r="BJ2377" s="4" t="str">
        <f t="shared" si="1392"/>
        <v/>
      </c>
      <c r="BK2377" s="4" t="str">
        <f t="shared" si="1393"/>
        <v/>
      </c>
      <c r="BS2377" s="3" t="str">
        <f t="shared" si="1370"/>
        <v/>
      </c>
      <c r="BT2377" s="5">
        <f t="shared" si="1371"/>
        <v>5.3121545941003379E-2</v>
      </c>
      <c r="BU2377" s="3"/>
    </row>
    <row r="2378" spans="1:73" x14ac:dyDescent="0.2">
      <c r="A2378" s="1">
        <v>45085</v>
      </c>
      <c r="C2378">
        <v>0.79156798016898211</v>
      </c>
      <c r="D2378">
        <v>0.7960021000126779</v>
      </c>
      <c r="E2378">
        <v>0.79882650697030599</v>
      </c>
      <c r="F2378">
        <v>0.79569912969144652</v>
      </c>
      <c r="G2378">
        <v>0.80459362737922158</v>
      </c>
      <c r="H2378">
        <v>0.79967104172617709</v>
      </c>
      <c r="I2378">
        <v>0.80115399148459587</v>
      </c>
      <c r="J2378">
        <v>0.80638298958472454</v>
      </c>
      <c r="M2378">
        <f>'[1]CAC_SWISS (-SP-NIKKEI-DAX)'!AC2463</f>
        <v>0</v>
      </c>
      <c r="N2378">
        <f>'[1]CAC_SWISS_SP (-NIKKEI-DAX)'!AD2463</f>
        <v>0</v>
      </c>
      <c r="O2378">
        <f>'[1]CAC_SWISS_DAX (-SP-NIKKEI)'!AD2463</f>
        <v>0</v>
      </c>
      <c r="P2378">
        <f>'[1]CAC_SWISS_NIKKEI (-SP-DAX)'!AD2463</f>
        <v>0</v>
      </c>
      <c r="Q2378">
        <f>'[1]CAC_SWISS_DAX_SP (-NIKKEI)'!AF2463</f>
        <v>0</v>
      </c>
      <c r="R2378">
        <f>'[1]CAC_SWISS_SP_NIKKEI (-DAX)'!AF2463</f>
        <v>0</v>
      </c>
      <c r="S2378">
        <f>'[1]CAC_SWISS_DAX_NIKKEI (-SP)'!AF2463</f>
        <v>0</v>
      </c>
      <c r="V2378" t="str">
        <f t="shared" si="1380"/>
        <v>BASE</v>
      </c>
      <c r="W2378" t="str">
        <f t="shared" si="1381"/>
        <v>BASE+SP</v>
      </c>
      <c r="X2378" t="str">
        <f t="shared" si="1382"/>
        <v>BASE+DAX</v>
      </c>
      <c r="Y2378" t="str">
        <f t="shared" si="1383"/>
        <v>BASE+NIKKEI</v>
      </c>
      <c r="Z2378" s="2" t="str">
        <f t="shared" si="1384"/>
        <v>- NIKKEI</v>
      </c>
      <c r="AA2378" s="2" t="str">
        <f t="shared" si="1357"/>
        <v>- DAX</v>
      </c>
      <c r="AB2378" s="2" t="str">
        <f t="shared" si="1372"/>
        <v>- SP</v>
      </c>
      <c r="AE2378">
        <f t="shared" si="1373"/>
        <v>0.79156798016898211</v>
      </c>
      <c r="AF2378">
        <f t="shared" si="1374"/>
        <v>0.7960021000126779</v>
      </c>
      <c r="AG2378">
        <f t="shared" si="1375"/>
        <v>0.79882650697030599</v>
      </c>
      <c r="AH2378">
        <f t="shared" si="1376"/>
        <v>0.79569912969144652</v>
      </c>
      <c r="AI2378">
        <f t="shared" si="1377"/>
        <v>0.80459362737922158</v>
      </c>
      <c r="AJ2378">
        <f t="shared" si="1378"/>
        <v>0.79967104172617709</v>
      </c>
      <c r="AK2378">
        <f t="shared" si="1379"/>
        <v>0.80115399148459587</v>
      </c>
      <c r="AM2378" t="str">
        <f t="shared" si="1385"/>
        <v>BASE</v>
      </c>
      <c r="AN2378" t="str" cm="1">
        <f t="array" ref="AN2378">IF(AM2378="",_xlfn.IFS(AF2378=MAX(AF2378:AH2378),"SP",AG2378=MAX(AF2378:AH2378),"DAX",AH2378=MAX(AF2378:AH2378),"NIKKEI",MAX(AF2378:AH2378)=0,""),"")</f>
        <v/>
      </c>
      <c r="AO2378" t="str" cm="1">
        <f t="array" ref="AO2378">IF(AM2378="BASE","",IF(MAX(AF2378:AH2378)=0,_xlfn.IFS(AI2378=MAX(AI2378:AK2378),"SP&amp;DAX",AJ2378=MAX(AI2378:AK2378),"SP&amp;NIKKEI",AK2378=MAX(AI2378:AK2378),"DAX&amp;NIKKEI"),""))</f>
        <v/>
      </c>
      <c r="AQ2378" s="3">
        <f t="shared" si="1386"/>
        <v>45085</v>
      </c>
      <c r="AR2378" cm="1">
        <f t="array" ref="AR2378">IF(AM2378="BASE",AE2378,_xlfn.IFS(AN2378="DAX",AG2378,AN2378="NIKKEI",AH2378,AN2378="SP",AF2378,AN2378="",MAX(AI2378:AK2378)))</f>
        <v>0.79156798016898211</v>
      </c>
      <c r="AS2378" s="4">
        <f t="shared" si="1358"/>
        <v>0.79010325716741481</v>
      </c>
      <c r="AT2378" s="4">
        <f t="shared" si="1359"/>
        <v>0.73798659416075596</v>
      </c>
      <c r="AU2378" s="4">
        <f t="shared" si="1360"/>
        <v>3.1431996818332011E-5</v>
      </c>
      <c r="AV2378" s="4">
        <f t="shared" si="1361"/>
        <v>1.2790571428672236E-3</v>
      </c>
      <c r="AW2378" s="4">
        <f t="shared" si="1362"/>
        <v>2.4574349155247168E-2</v>
      </c>
      <c r="AX2378" s="4">
        <f t="shared" si="1363"/>
        <v>1.1412940746954803E-2</v>
      </c>
      <c r="AY2378" s="4">
        <f t="shared" si="1364"/>
        <v>5.3595095427825925E-3</v>
      </c>
      <c r="AZ2378" s="4">
        <f t="shared" si="1365"/>
        <v>9.7241478143913351</v>
      </c>
      <c r="BA2378" s="6" t="str">
        <f t="shared" si="1366"/>
        <v>STRENGTHEN</v>
      </c>
      <c r="BB2378" s="4">
        <f t="shared" si="1367"/>
        <v>0.1</v>
      </c>
      <c r="BC2378" s="4">
        <f t="shared" si="1368"/>
        <v>0.60295548643614738</v>
      </c>
      <c r="BD2378" s="4">
        <f t="shared" si="1369"/>
        <v>0.77882552653643133</v>
      </c>
      <c r="BE2378" s="4">
        <f t="shared" si="1387"/>
        <v>0.05</v>
      </c>
      <c r="BF2378" s="4" t="str">
        <f t="shared" si="1388"/>
        <v/>
      </c>
      <c r="BG2378" s="4" t="str">
        <f t="shared" si="1389"/>
        <v/>
      </c>
      <c r="BH2378" s="4" t="str">
        <f t="shared" si="1390"/>
        <v/>
      </c>
      <c r="BI2378" s="4" t="str">
        <f t="shared" si="1391"/>
        <v/>
      </c>
      <c r="BJ2378" s="4" t="str">
        <f t="shared" si="1392"/>
        <v/>
      </c>
      <c r="BK2378" s="4" t="str">
        <f t="shared" si="1393"/>
        <v/>
      </c>
      <c r="BS2378" s="3" t="str">
        <f t="shared" si="1370"/>
        <v/>
      </c>
      <c r="BT2378" s="5">
        <f t="shared" si="1371"/>
        <v>5.2116663006658848E-2</v>
      </c>
      <c r="BU2378" s="3"/>
    </row>
    <row r="2379" spans="1:73" x14ac:dyDescent="0.2">
      <c r="A2379" s="1">
        <v>45086</v>
      </c>
      <c r="C2379">
        <v>0.79100298077905085</v>
      </c>
      <c r="D2379">
        <v>0.79562650810831814</v>
      </c>
      <c r="E2379">
        <v>0.79848094343497844</v>
      </c>
      <c r="F2379">
        <v>0.79421093411297783</v>
      </c>
      <c r="G2379">
        <v>0.80440424705718472</v>
      </c>
      <c r="H2379">
        <v>0.79842341970028985</v>
      </c>
      <c r="I2379">
        <v>0.80020217090444323</v>
      </c>
      <c r="J2379">
        <v>0.80568012758081486</v>
      </c>
      <c r="M2379">
        <f>'[1]CAC_SWISS (-SP-NIKKEI-DAX)'!AC2464</f>
        <v>0</v>
      </c>
      <c r="N2379">
        <f>'[1]CAC_SWISS_SP (-NIKKEI-DAX)'!AD2464</f>
        <v>0</v>
      </c>
      <c r="O2379">
        <f>'[1]CAC_SWISS_DAX (-SP-NIKKEI)'!AD2464</f>
        <v>0</v>
      </c>
      <c r="P2379">
        <f>'[1]CAC_SWISS_NIKKEI (-SP-DAX)'!AD2464</f>
        <v>0</v>
      </c>
      <c r="Q2379">
        <f>'[1]CAC_SWISS_DAX_SP (-NIKKEI)'!AF2464</f>
        <v>0</v>
      </c>
      <c r="R2379">
        <f>'[1]CAC_SWISS_SP_NIKKEI (-DAX)'!AF2464</f>
        <v>0</v>
      </c>
      <c r="S2379">
        <f>'[1]CAC_SWISS_DAX_NIKKEI (-SP)'!AF2464</f>
        <v>0</v>
      </c>
      <c r="V2379" t="str">
        <f t="shared" si="1380"/>
        <v>BASE</v>
      </c>
      <c r="W2379" t="str">
        <f t="shared" si="1381"/>
        <v>BASE+SP</v>
      </c>
      <c r="X2379" t="str">
        <f t="shared" si="1382"/>
        <v>BASE+DAX</v>
      </c>
      <c r="Y2379" t="str">
        <f t="shared" si="1383"/>
        <v>BASE+NIKKEI</v>
      </c>
      <c r="Z2379" s="2" t="str">
        <f t="shared" si="1384"/>
        <v>- NIKKEI</v>
      </c>
      <c r="AA2379" s="2" t="str">
        <f t="shared" si="1357"/>
        <v>- DAX</v>
      </c>
      <c r="AB2379" s="2" t="str">
        <f t="shared" si="1372"/>
        <v>- SP</v>
      </c>
      <c r="AE2379">
        <f t="shared" si="1373"/>
        <v>0.79100298077905085</v>
      </c>
      <c r="AF2379">
        <f t="shared" si="1374"/>
        <v>0.79562650810831814</v>
      </c>
      <c r="AG2379">
        <f t="shared" si="1375"/>
        <v>0.79848094343497844</v>
      </c>
      <c r="AH2379">
        <f t="shared" si="1376"/>
        <v>0.79421093411297783</v>
      </c>
      <c r="AI2379">
        <f t="shared" si="1377"/>
        <v>0.80440424705718472</v>
      </c>
      <c r="AJ2379">
        <f t="shared" si="1378"/>
        <v>0.79842341970028985</v>
      </c>
      <c r="AK2379">
        <f t="shared" si="1379"/>
        <v>0.80020217090444323</v>
      </c>
      <c r="AM2379" t="str">
        <f t="shared" si="1385"/>
        <v>BASE</v>
      </c>
      <c r="AN2379" t="str" cm="1">
        <f t="array" ref="AN2379">IF(AM2379="",_xlfn.IFS(AF2379=MAX(AF2379:AH2379),"SP",AG2379=MAX(AF2379:AH2379),"DAX",AH2379=MAX(AF2379:AH2379),"NIKKEI",MAX(AF2379:AH2379)=0,""),"")</f>
        <v/>
      </c>
      <c r="AO2379" t="str" cm="1">
        <f t="array" ref="AO2379">IF(AM2379="BASE","",IF(MAX(AF2379:AH2379)=0,_xlfn.IFS(AI2379=MAX(AI2379:AK2379),"SP&amp;DAX",AJ2379=MAX(AI2379:AK2379),"SP&amp;NIKKEI",AK2379=MAX(AI2379:AK2379),"DAX&amp;NIKKEI"),""))</f>
        <v/>
      </c>
      <c r="AQ2379" s="3">
        <f t="shared" si="1386"/>
        <v>45086</v>
      </c>
      <c r="AR2379" cm="1">
        <f t="array" ref="AR2379">IF(AM2379="BASE",AE2379,_xlfn.IFS(AN2379="DAX",AG2379,AN2379="NIKKEI",AH2379,AN2379="SP",AF2379,AN2379="",MAX(AI2379:AK2379)))</f>
        <v>0.79100298077905085</v>
      </c>
      <c r="AS2379" s="4">
        <f t="shared" si="1358"/>
        <v>0.79104867509288235</v>
      </c>
      <c r="AT2379" s="4">
        <f t="shared" si="1359"/>
        <v>0.74001630244379768</v>
      </c>
      <c r="AU2379" s="4">
        <f t="shared" si="1360"/>
        <v>2.2397845783960215E-5</v>
      </c>
      <c r="AV2379" s="4">
        <f t="shared" si="1361"/>
        <v>1.245109841643119E-3</v>
      </c>
      <c r="AW2379" s="4">
        <f t="shared" si="1362"/>
        <v>1.798865050685225E-2</v>
      </c>
      <c r="AX2379" s="4">
        <f t="shared" si="1363"/>
        <v>1.1253685635587322E-2</v>
      </c>
      <c r="AY2379" s="4">
        <f t="shared" si="1364"/>
        <v>5.2097966765756228E-3</v>
      </c>
      <c r="AZ2379" s="4">
        <f t="shared" si="1365"/>
        <v>9.7954633965922895</v>
      </c>
      <c r="BA2379" s="6" t="str">
        <f t="shared" si="1366"/>
        <v>STRENGTHEN</v>
      </c>
      <c r="BB2379" s="4">
        <f t="shared" si="1367"/>
        <v>0.1</v>
      </c>
      <c r="BC2379" s="4">
        <f t="shared" si="1368"/>
        <v>0.60295548643614738</v>
      </c>
      <c r="BD2379" s="4">
        <f t="shared" si="1369"/>
        <v>0.77882552653643133</v>
      </c>
      <c r="BE2379" s="4">
        <f t="shared" si="1387"/>
        <v>0.05</v>
      </c>
      <c r="BF2379" s="4" t="str">
        <f t="shared" si="1388"/>
        <v/>
      </c>
      <c r="BG2379" s="4" t="str">
        <f t="shared" si="1389"/>
        <v/>
      </c>
      <c r="BH2379" s="4" t="str">
        <f t="shared" si="1390"/>
        <v/>
      </c>
      <c r="BI2379" s="4" t="str">
        <f t="shared" si="1391"/>
        <v/>
      </c>
      <c r="BJ2379" s="4" t="str">
        <f t="shared" si="1392"/>
        <v/>
      </c>
      <c r="BK2379" s="4" t="str">
        <f t="shared" si="1393"/>
        <v/>
      </c>
      <c r="BS2379" s="3" t="str">
        <f t="shared" si="1370"/>
        <v/>
      </c>
      <c r="BT2379" s="5">
        <f t="shared" si="1371"/>
        <v>5.1032372649084667E-2</v>
      </c>
      <c r="BU2379" s="3"/>
    </row>
    <row r="2380" spans="1:73" x14ac:dyDescent="0.2">
      <c r="A2380" s="1">
        <v>45089</v>
      </c>
      <c r="C2380">
        <v>0.79245284670829963</v>
      </c>
      <c r="D2380">
        <v>0.79823322778051065</v>
      </c>
      <c r="E2380">
        <v>0.80146207989376672</v>
      </c>
      <c r="F2380">
        <v>0.79538999017433865</v>
      </c>
      <c r="G2380">
        <v>0.8094799530985054</v>
      </c>
      <c r="H2380">
        <v>0.80073869173226653</v>
      </c>
      <c r="I2380">
        <v>0.80277825834978767</v>
      </c>
      <c r="J2380">
        <v>0.81031222167570305</v>
      </c>
      <c r="M2380">
        <f>'[1]CAC_SWISS (-SP-NIKKEI-DAX)'!AC2465</f>
        <v>0</v>
      </c>
      <c r="N2380">
        <f>'[1]CAC_SWISS_SP (-NIKKEI-DAX)'!AD2465</f>
        <v>0</v>
      </c>
      <c r="O2380">
        <f>'[1]CAC_SWISS_DAX (-SP-NIKKEI)'!AD2465</f>
        <v>0</v>
      </c>
      <c r="P2380">
        <f>'[1]CAC_SWISS_NIKKEI (-SP-DAX)'!AD2465</f>
        <v>1</v>
      </c>
      <c r="Q2380">
        <f>'[1]CAC_SWISS_DAX_SP (-NIKKEI)'!AF2465</f>
        <v>0</v>
      </c>
      <c r="R2380">
        <f>'[1]CAC_SWISS_SP_NIKKEI (-DAX)'!AF2465</f>
        <v>1</v>
      </c>
      <c r="S2380">
        <f>'[1]CAC_SWISS_DAX_NIKKEI (-SP)'!AF2465</f>
        <v>0</v>
      </c>
      <c r="V2380" t="str">
        <f t="shared" si="1380"/>
        <v>BASE</v>
      </c>
      <c r="W2380" t="str">
        <f t="shared" si="1381"/>
        <v>BASE+SP</v>
      </c>
      <c r="X2380" t="str">
        <f t="shared" si="1382"/>
        <v>BASE+DAX</v>
      </c>
      <c r="Y2380" t="str">
        <f t="shared" si="1383"/>
        <v/>
      </c>
      <c r="Z2380" s="2" t="str">
        <f t="shared" si="1384"/>
        <v>- NIKKEI</v>
      </c>
      <c r="AA2380" s="2" t="str">
        <f t="shared" si="1357"/>
        <v/>
      </c>
      <c r="AB2380" s="2" t="str">
        <f t="shared" si="1372"/>
        <v>- SP</v>
      </c>
      <c r="AE2380">
        <f t="shared" si="1373"/>
        <v>0.79245284670829963</v>
      </c>
      <c r="AF2380">
        <f t="shared" si="1374"/>
        <v>0.79823322778051065</v>
      </c>
      <c r="AG2380">
        <f t="shared" si="1375"/>
        <v>0.80146207989376672</v>
      </c>
      <c r="AH2380" t="str">
        <f t="shared" si="1376"/>
        <v/>
      </c>
      <c r="AI2380">
        <f t="shared" si="1377"/>
        <v>0.8094799530985054</v>
      </c>
      <c r="AJ2380" t="str">
        <f t="shared" si="1378"/>
        <v/>
      </c>
      <c r="AK2380">
        <f t="shared" si="1379"/>
        <v>0.80277825834978767</v>
      </c>
      <c r="AM2380" t="str">
        <f t="shared" si="1385"/>
        <v>BASE</v>
      </c>
      <c r="AN2380" t="str" cm="1">
        <f t="array" ref="AN2380">IF(AM2380="",_xlfn.IFS(AF2380=MAX(AF2380:AH2380),"SP",AG2380=MAX(AF2380:AH2380),"DAX",AH2380=MAX(AF2380:AH2380),"NIKKEI",MAX(AF2380:AH2380)=0,""),"")</f>
        <v/>
      </c>
      <c r="AO2380" t="str" cm="1">
        <f t="array" ref="AO2380">IF(AM2380="BASE","",IF(MAX(AF2380:AH2380)=0,_xlfn.IFS(AI2380=MAX(AI2380:AK2380),"SP&amp;DAX",AJ2380=MAX(AI2380:AK2380),"SP&amp;NIKKEI",AK2380=MAX(AI2380:AK2380),"DAX&amp;NIKKEI"),""))</f>
        <v/>
      </c>
      <c r="AQ2380" s="3">
        <f t="shared" si="1386"/>
        <v>45089</v>
      </c>
      <c r="AR2380" cm="1">
        <f t="array" ref="AR2380">IF(AM2380="BASE",AE2380,_xlfn.IFS(AN2380="DAX",AG2380,AN2380="NIKKEI",AH2380,AN2380="SP",AF2380,AN2380="",MAX(AI2380:AK2380)))</f>
        <v>0.79245284670829963</v>
      </c>
      <c r="AS2380" s="4">
        <f t="shared" si="1358"/>
        <v>0.79218448642029027</v>
      </c>
      <c r="AT2380" s="4">
        <f t="shared" si="1359"/>
        <v>0.74198362689245911</v>
      </c>
      <c r="AU2380" s="4">
        <f t="shared" si="1360"/>
        <v>1.0174520191384281E-5</v>
      </c>
      <c r="AV2380" s="4">
        <f t="shared" si="1361"/>
        <v>1.2086206206215716E-3</v>
      </c>
      <c r="AW2380" s="4">
        <f t="shared" si="1362"/>
        <v>8.41829108140792E-3</v>
      </c>
      <c r="AX2380" s="4">
        <f t="shared" si="1363"/>
        <v>1.1077841918443613E-2</v>
      </c>
      <c r="AY2380" s="4">
        <f t="shared" si="1364"/>
        <v>5.0189505308948666E-3</v>
      </c>
      <c r="AZ2380" s="4">
        <f t="shared" si="1365"/>
        <v>10.002262269534755</v>
      </c>
      <c r="BA2380" s="6" t="str">
        <f t="shared" si="1366"/>
        <v>STRENGTHEN</v>
      </c>
      <c r="BB2380" s="4">
        <f t="shared" si="1367"/>
        <v>0.1</v>
      </c>
      <c r="BC2380" s="4">
        <f t="shared" si="1368"/>
        <v>0.60295548643614738</v>
      </c>
      <c r="BD2380" s="4">
        <f t="shared" si="1369"/>
        <v>0.77882552653643133</v>
      </c>
      <c r="BE2380" s="4">
        <f t="shared" si="1387"/>
        <v>0.05</v>
      </c>
      <c r="BF2380" s="4" t="str">
        <f t="shared" si="1388"/>
        <v/>
      </c>
      <c r="BG2380" s="4" t="str">
        <f t="shared" si="1389"/>
        <v/>
      </c>
      <c r="BH2380" s="4" t="str">
        <f t="shared" si="1390"/>
        <v/>
      </c>
      <c r="BI2380" s="4" t="str">
        <f t="shared" si="1391"/>
        <v/>
      </c>
      <c r="BJ2380" s="4" t="str">
        <f t="shared" si="1392"/>
        <v/>
      </c>
      <c r="BK2380" s="4" t="str">
        <f t="shared" si="1393"/>
        <v/>
      </c>
      <c r="BS2380" s="3" t="str">
        <f t="shared" si="1370"/>
        <v/>
      </c>
      <c r="BT2380" s="5">
        <f t="shared" si="1371"/>
        <v>5.0200859527831154E-2</v>
      </c>
      <c r="BU2380" s="3"/>
    </row>
    <row r="2381" spans="1:73" x14ac:dyDescent="0.2">
      <c r="A2381" s="1">
        <v>45090</v>
      </c>
      <c r="C2381">
        <v>0.79026083629614108</v>
      </c>
      <c r="D2381">
        <v>0.79619304228267285</v>
      </c>
      <c r="E2381">
        <v>0.7996337669886191</v>
      </c>
      <c r="F2381">
        <v>0.79328227573349397</v>
      </c>
      <c r="G2381">
        <v>0.80821487211621756</v>
      </c>
      <c r="H2381">
        <v>0.79893646653509431</v>
      </c>
      <c r="I2381">
        <v>0.80100226793277185</v>
      </c>
      <c r="J2381">
        <v>0.80917841261247636</v>
      </c>
      <c r="M2381">
        <f>'[1]CAC_SWISS (-SP-NIKKEI-DAX)'!AC2466</f>
        <v>0</v>
      </c>
      <c r="N2381">
        <f>'[1]CAC_SWISS_SP (-NIKKEI-DAX)'!AD2466</f>
        <v>0</v>
      </c>
      <c r="O2381">
        <f>'[1]CAC_SWISS_DAX (-SP-NIKKEI)'!AD2466</f>
        <v>0</v>
      </c>
      <c r="P2381">
        <f>'[1]CAC_SWISS_NIKKEI (-SP-DAX)'!AD2466</f>
        <v>1</v>
      </c>
      <c r="Q2381">
        <f>'[1]CAC_SWISS_DAX_SP (-NIKKEI)'!AF2466</f>
        <v>0</v>
      </c>
      <c r="R2381">
        <f>'[1]CAC_SWISS_SP_NIKKEI (-DAX)'!AF2466</f>
        <v>1</v>
      </c>
      <c r="S2381">
        <f>'[1]CAC_SWISS_DAX_NIKKEI (-SP)'!AF2466</f>
        <v>0</v>
      </c>
      <c r="V2381" t="str">
        <f t="shared" si="1380"/>
        <v>BASE</v>
      </c>
      <c r="W2381" t="str">
        <f t="shared" si="1381"/>
        <v>BASE+SP</v>
      </c>
      <c r="X2381" t="str">
        <f t="shared" si="1382"/>
        <v>BASE+DAX</v>
      </c>
      <c r="Y2381" t="str">
        <f t="shared" si="1383"/>
        <v/>
      </c>
      <c r="Z2381" s="2" t="str">
        <f t="shared" si="1384"/>
        <v>- NIKKEI</v>
      </c>
      <c r="AA2381" s="2" t="str">
        <f t="shared" si="1357"/>
        <v/>
      </c>
      <c r="AB2381" s="2" t="str">
        <f t="shared" si="1372"/>
        <v>- SP</v>
      </c>
      <c r="AE2381">
        <f t="shared" si="1373"/>
        <v>0.79026083629614108</v>
      </c>
      <c r="AF2381">
        <f t="shared" si="1374"/>
        <v>0.79619304228267285</v>
      </c>
      <c r="AG2381">
        <f t="shared" si="1375"/>
        <v>0.7996337669886191</v>
      </c>
      <c r="AH2381" t="str">
        <f t="shared" si="1376"/>
        <v/>
      </c>
      <c r="AI2381">
        <f t="shared" si="1377"/>
        <v>0.80821487211621756</v>
      </c>
      <c r="AJ2381" t="str">
        <f t="shared" si="1378"/>
        <v/>
      </c>
      <c r="AK2381">
        <f t="shared" si="1379"/>
        <v>0.80100226793277185</v>
      </c>
      <c r="AM2381" t="str">
        <f t="shared" si="1385"/>
        <v>BASE</v>
      </c>
      <c r="AN2381" t="str" cm="1">
        <f t="array" ref="AN2381">IF(AM2381="",_xlfn.IFS(AF2381=MAX(AF2381:AH2381),"SP",AG2381=MAX(AF2381:AH2381),"DAX",AH2381=MAX(AF2381:AH2381),"NIKKEI",MAX(AF2381:AH2381)=0,""),"")</f>
        <v/>
      </c>
      <c r="AO2381" t="str" cm="1">
        <f t="array" ref="AO2381">IF(AM2381="BASE","",IF(MAX(AF2381:AH2381)=0,_xlfn.IFS(AI2381=MAX(AI2381:AK2381),"SP&amp;DAX",AJ2381=MAX(AI2381:AK2381),"SP&amp;NIKKEI",AK2381=MAX(AI2381:AK2381),"DAX&amp;NIKKEI"),""))</f>
        <v/>
      </c>
      <c r="AQ2381" s="3">
        <f t="shared" si="1386"/>
        <v>45090</v>
      </c>
      <c r="AR2381" cm="1">
        <f t="array" ref="AR2381">IF(AM2381="BASE",AE2381,_xlfn.IFS(AN2381="DAX",AG2381,AN2381="NIKKEI",AH2381,AN2381="SP",AF2381,AN2381="",MAX(AI2381:AK2381)))</f>
        <v>0.79026083629614108</v>
      </c>
      <c r="AS2381" s="4">
        <f t="shared" si="1358"/>
        <v>0.79235085782891534</v>
      </c>
      <c r="AT2381" s="4">
        <f t="shared" si="1359"/>
        <v>0.74397783805444362</v>
      </c>
      <c r="AU2381" s="4">
        <f t="shared" si="1360"/>
        <v>9.125015009829288E-6</v>
      </c>
      <c r="AV2381" s="4">
        <f t="shared" si="1361"/>
        <v>1.1913691096363697E-3</v>
      </c>
      <c r="AW2381" s="4">
        <f t="shared" si="1362"/>
        <v>7.6592677584316664E-3</v>
      </c>
      <c r="AX2381" s="4">
        <f t="shared" si="1363"/>
        <v>1.0997731255748308E-2</v>
      </c>
      <c r="AY2381" s="4">
        <f t="shared" si="1364"/>
        <v>4.9739203545805123E-3</v>
      </c>
      <c r="AZ2381" s="4">
        <f t="shared" si="1365"/>
        <v>9.7253305895669868</v>
      </c>
      <c r="BA2381" s="6" t="str">
        <f t="shared" si="1366"/>
        <v>STRENGTHEN</v>
      </c>
      <c r="BB2381" s="4">
        <f t="shared" si="1367"/>
        <v>0.1</v>
      </c>
      <c r="BC2381" s="4">
        <f t="shared" si="1368"/>
        <v>0.60295548643614738</v>
      </c>
      <c r="BD2381" s="4">
        <f t="shared" si="1369"/>
        <v>0.77882552653643133</v>
      </c>
      <c r="BE2381" s="4">
        <f t="shared" si="1387"/>
        <v>0.05</v>
      </c>
      <c r="BF2381" s="4" t="str">
        <f t="shared" si="1388"/>
        <v/>
      </c>
      <c r="BG2381" s="4" t="str">
        <f t="shared" si="1389"/>
        <v/>
      </c>
      <c r="BH2381" s="4" t="str">
        <f t="shared" si="1390"/>
        <v/>
      </c>
      <c r="BI2381" s="4" t="str">
        <f t="shared" si="1391"/>
        <v/>
      </c>
      <c r="BJ2381" s="4" t="str">
        <f t="shared" si="1392"/>
        <v/>
      </c>
      <c r="BK2381" s="4" t="str">
        <f t="shared" si="1393"/>
        <v/>
      </c>
      <c r="BS2381" s="3" t="str">
        <f t="shared" si="1370"/>
        <v/>
      </c>
      <c r="BT2381" s="5">
        <f t="shared" si="1371"/>
        <v>4.8373019774471726E-2</v>
      </c>
      <c r="BU2381" s="3"/>
    </row>
    <row r="2382" spans="1:73" x14ac:dyDescent="0.2">
      <c r="A2382" s="1">
        <v>45091</v>
      </c>
      <c r="C2382">
        <v>0.79029758728819</v>
      </c>
      <c r="D2382">
        <v>0.79622428312827398</v>
      </c>
      <c r="E2382">
        <v>0.79979086309182557</v>
      </c>
      <c r="F2382">
        <v>0.79329600103357667</v>
      </c>
      <c r="G2382">
        <v>0.80835552482484374</v>
      </c>
      <c r="H2382">
        <v>0.79893526725698316</v>
      </c>
      <c r="I2382">
        <v>0.8011138822258479</v>
      </c>
      <c r="J2382">
        <v>0.80927220055391058</v>
      </c>
      <c r="M2382">
        <f>'[1]CAC_SWISS (-SP-NIKKEI-DAX)'!AC2467</f>
        <v>0</v>
      </c>
      <c r="N2382">
        <f>'[1]CAC_SWISS_SP (-NIKKEI-DAX)'!AD2467</f>
        <v>0</v>
      </c>
      <c r="O2382">
        <f>'[1]CAC_SWISS_DAX (-SP-NIKKEI)'!AD2467</f>
        <v>0</v>
      </c>
      <c r="P2382">
        <f>'[1]CAC_SWISS_NIKKEI (-SP-DAX)'!AD2467</f>
        <v>1</v>
      </c>
      <c r="Q2382">
        <f>'[1]CAC_SWISS_DAX_SP (-NIKKEI)'!AF2467</f>
        <v>0</v>
      </c>
      <c r="R2382">
        <f>'[1]CAC_SWISS_SP_NIKKEI (-DAX)'!AF2467</f>
        <v>1</v>
      </c>
      <c r="S2382">
        <f>'[1]CAC_SWISS_DAX_NIKKEI (-SP)'!AF2467</f>
        <v>0</v>
      </c>
      <c r="V2382" t="str">
        <f t="shared" si="1380"/>
        <v>BASE</v>
      </c>
      <c r="W2382" t="str">
        <f t="shared" si="1381"/>
        <v>BASE+SP</v>
      </c>
      <c r="X2382" t="str">
        <f t="shared" si="1382"/>
        <v>BASE+DAX</v>
      </c>
      <c r="Y2382" t="str">
        <f t="shared" si="1383"/>
        <v/>
      </c>
      <c r="Z2382" s="2" t="str">
        <f t="shared" si="1384"/>
        <v>- NIKKEI</v>
      </c>
      <c r="AA2382" s="2" t="str">
        <f t="shared" si="1357"/>
        <v/>
      </c>
      <c r="AB2382" s="2" t="str">
        <f t="shared" si="1372"/>
        <v>- SP</v>
      </c>
      <c r="AE2382">
        <f t="shared" si="1373"/>
        <v>0.79029758728819</v>
      </c>
      <c r="AF2382">
        <f t="shared" si="1374"/>
        <v>0.79622428312827398</v>
      </c>
      <c r="AG2382">
        <f t="shared" si="1375"/>
        <v>0.79979086309182557</v>
      </c>
      <c r="AH2382" t="str">
        <f t="shared" si="1376"/>
        <v/>
      </c>
      <c r="AI2382">
        <f t="shared" si="1377"/>
        <v>0.80835552482484374</v>
      </c>
      <c r="AJ2382" t="str">
        <f t="shared" si="1378"/>
        <v/>
      </c>
      <c r="AK2382">
        <f t="shared" si="1379"/>
        <v>0.8011138822258479</v>
      </c>
      <c r="AM2382" t="str">
        <f t="shared" si="1385"/>
        <v>BASE</v>
      </c>
      <c r="AN2382" t="str" cm="1">
        <f t="array" ref="AN2382">IF(AM2382="",_xlfn.IFS(AF2382=MAX(AF2382:AH2382),"SP",AG2382=MAX(AF2382:AH2382),"DAX",AH2382=MAX(AF2382:AH2382),"NIKKEI",MAX(AF2382:AH2382)=0,""),"")</f>
        <v/>
      </c>
      <c r="AO2382" t="str" cm="1">
        <f t="array" ref="AO2382">IF(AM2382="BASE","",IF(MAX(AF2382:AH2382)=0,_xlfn.IFS(AI2382=MAX(AI2382:AK2382),"SP&amp;DAX",AJ2382=MAX(AI2382:AK2382),"SP&amp;NIKKEI",AK2382=MAX(AI2382:AK2382),"DAX&amp;NIKKEI"),""))</f>
        <v/>
      </c>
      <c r="AQ2382" s="3">
        <f t="shared" si="1386"/>
        <v>45091</v>
      </c>
      <c r="AR2382" cm="1">
        <f t="array" ref="AR2382">IF(AM2382="BASE",AE2382,_xlfn.IFS(AN2382="DAX",AG2382,AN2382="NIKKEI",AH2382,AN2382="SP",AF2382,AN2382="",MAX(AI2382:AK2382)))</f>
        <v>0.79029758728819</v>
      </c>
      <c r="AS2382" s="4">
        <f t="shared" si="1358"/>
        <v>0.79217369616971955</v>
      </c>
      <c r="AT2382" s="4">
        <f t="shared" si="1359"/>
        <v>0.7458845987373397</v>
      </c>
      <c r="AU2382" s="4">
        <f t="shared" si="1360"/>
        <v>9.5497626133475099E-6</v>
      </c>
      <c r="AV2382" s="4">
        <f t="shared" si="1361"/>
        <v>1.1893026807513586E-3</v>
      </c>
      <c r="AW2382" s="4">
        <f t="shared" si="1362"/>
        <v>8.0297158729301047E-3</v>
      </c>
      <c r="AX2382" s="4">
        <f t="shared" si="1363"/>
        <v>1.0988562632652694E-2</v>
      </c>
      <c r="AY2382" s="4">
        <f t="shared" si="1364"/>
        <v>4.9740355724865824E-3</v>
      </c>
      <c r="AZ2382" s="4">
        <f t="shared" si="1365"/>
        <v>9.3061452331430274</v>
      </c>
      <c r="BA2382" s="6" t="str">
        <f t="shared" si="1366"/>
        <v>STRENGTHEN</v>
      </c>
      <c r="BB2382" s="4">
        <f t="shared" si="1367"/>
        <v>0.1</v>
      </c>
      <c r="BC2382" s="4">
        <f t="shared" si="1368"/>
        <v>0.60295548643614738</v>
      </c>
      <c r="BD2382" s="4">
        <f t="shared" si="1369"/>
        <v>0.77882552653643133</v>
      </c>
      <c r="BE2382" s="4">
        <f t="shared" si="1387"/>
        <v>0.05</v>
      </c>
      <c r="BF2382" s="4" t="str">
        <f t="shared" si="1388"/>
        <v/>
      </c>
      <c r="BG2382" s="4" t="str">
        <f t="shared" si="1389"/>
        <v/>
      </c>
      <c r="BH2382" s="4" t="str">
        <f t="shared" si="1390"/>
        <v/>
      </c>
      <c r="BI2382" s="4" t="str">
        <f t="shared" si="1391"/>
        <v/>
      </c>
      <c r="BJ2382" s="4" t="str">
        <f t="shared" si="1392"/>
        <v/>
      </c>
      <c r="BK2382" s="4" t="str">
        <f t="shared" si="1393"/>
        <v/>
      </c>
      <c r="BS2382" s="3" t="str">
        <f t="shared" si="1370"/>
        <v/>
      </c>
      <c r="BT2382" s="5">
        <f t="shared" si="1371"/>
        <v>4.6289097432379855E-2</v>
      </c>
      <c r="BU2382" s="3"/>
    </row>
    <row r="2383" spans="1:73" x14ac:dyDescent="0.2">
      <c r="A2383" s="1">
        <v>45092</v>
      </c>
      <c r="C2383">
        <v>0.78374188626513797</v>
      </c>
      <c r="D2383">
        <v>0.78749241527870262</v>
      </c>
      <c r="E2383">
        <v>0.79415984992737654</v>
      </c>
      <c r="F2383">
        <v>0.78636960403948675</v>
      </c>
      <c r="G2383">
        <v>0.80029107228790153</v>
      </c>
      <c r="H2383">
        <v>0.78985468526822289</v>
      </c>
      <c r="I2383">
        <v>0.79523568515065923</v>
      </c>
      <c r="J2383">
        <v>0.80101684042333476</v>
      </c>
      <c r="M2383">
        <f>'[1]CAC_SWISS (-SP-NIKKEI-DAX)'!AC2468</f>
        <v>0</v>
      </c>
      <c r="N2383">
        <f>'[1]CAC_SWISS_SP (-NIKKEI-DAX)'!AD2468</f>
        <v>0</v>
      </c>
      <c r="O2383">
        <f>'[1]CAC_SWISS_DAX (-SP-NIKKEI)'!AD2468</f>
        <v>0</v>
      </c>
      <c r="P2383">
        <f>'[1]CAC_SWISS_NIKKEI (-SP-DAX)'!AD2468</f>
        <v>0</v>
      </c>
      <c r="Q2383">
        <f>'[1]CAC_SWISS_DAX_SP (-NIKKEI)'!AF2468</f>
        <v>0</v>
      </c>
      <c r="R2383">
        <f>'[1]CAC_SWISS_SP_NIKKEI (-DAX)'!AF2468</f>
        <v>1</v>
      </c>
      <c r="S2383">
        <f>'[1]CAC_SWISS_DAX_NIKKEI (-SP)'!AF2468</f>
        <v>0</v>
      </c>
      <c r="V2383" t="str">
        <f t="shared" si="1380"/>
        <v>BASE</v>
      </c>
      <c r="W2383" t="str">
        <f t="shared" si="1381"/>
        <v>BASE+SP</v>
      </c>
      <c r="X2383" t="str">
        <f t="shared" si="1382"/>
        <v>BASE+DAX</v>
      </c>
      <c r="Y2383" t="str">
        <f t="shared" si="1383"/>
        <v>BASE+NIKKEI</v>
      </c>
      <c r="Z2383" s="2" t="str">
        <f t="shared" si="1384"/>
        <v>- NIKKEI</v>
      </c>
      <c r="AA2383" s="2" t="str">
        <f t="shared" si="1357"/>
        <v/>
      </c>
      <c r="AB2383" s="2" t="str">
        <f t="shared" si="1372"/>
        <v>- SP</v>
      </c>
      <c r="AE2383">
        <f t="shared" si="1373"/>
        <v>0.78374188626513797</v>
      </c>
      <c r="AF2383">
        <f t="shared" si="1374"/>
        <v>0.78749241527870262</v>
      </c>
      <c r="AG2383">
        <f t="shared" si="1375"/>
        <v>0.79415984992737654</v>
      </c>
      <c r="AH2383">
        <f t="shared" si="1376"/>
        <v>0.78636960403948675</v>
      </c>
      <c r="AI2383">
        <f t="shared" si="1377"/>
        <v>0.80029107228790153</v>
      </c>
      <c r="AJ2383" t="str">
        <f t="shared" si="1378"/>
        <v/>
      </c>
      <c r="AK2383">
        <f t="shared" si="1379"/>
        <v>0.79523568515065923</v>
      </c>
      <c r="AM2383" t="str">
        <f t="shared" si="1385"/>
        <v>BASE</v>
      </c>
      <c r="AN2383" t="str" cm="1">
        <f t="array" ref="AN2383">IF(AM2383="",_xlfn.IFS(AF2383=MAX(AF2383:AH2383),"SP",AG2383=MAX(AF2383:AH2383),"DAX",AH2383=MAX(AF2383:AH2383),"NIKKEI",MAX(AF2383:AH2383)=0,""),"")</f>
        <v/>
      </c>
      <c r="AO2383" t="str" cm="1">
        <f t="array" ref="AO2383">IF(AM2383="BASE","",IF(MAX(AF2383:AH2383)=0,_xlfn.IFS(AI2383=MAX(AI2383:AK2383),"SP&amp;DAX",AJ2383=MAX(AI2383:AK2383),"SP&amp;NIKKEI",AK2383=MAX(AI2383:AK2383),"DAX&amp;NIKKEI"),""))</f>
        <v/>
      </c>
      <c r="AQ2383" s="3">
        <f t="shared" si="1386"/>
        <v>45092</v>
      </c>
      <c r="AR2383" cm="1">
        <f t="array" ref="AR2383">IF(AM2383="BASE",AE2383,_xlfn.IFS(AN2383="DAX",AG2383,AN2383="NIKKEI",AH2383,AN2383="SP",AF2383,AN2383="",MAX(AI2383:AK2383)))</f>
        <v>0.78374188626513797</v>
      </c>
      <c r="AS2383" s="4">
        <f t="shared" si="1358"/>
        <v>0.79116465914179035</v>
      </c>
      <c r="AT2383" s="4">
        <f t="shared" si="1359"/>
        <v>0.74796506491700665</v>
      </c>
      <c r="AU2383" s="4">
        <f t="shared" si="1360"/>
        <v>1.6012322448138233E-5</v>
      </c>
      <c r="AV2383" s="4">
        <f t="shared" si="1361"/>
        <v>1.1676308901005009E-3</v>
      </c>
      <c r="AW2383" s="4">
        <f t="shared" si="1362"/>
        <v>1.3713513905717253E-2</v>
      </c>
      <c r="AX2383" s="4">
        <f t="shared" si="1363"/>
        <v>1.0893657552111288E-2</v>
      </c>
      <c r="AY2383" s="4">
        <f t="shared" si="1364"/>
        <v>4.9953828728961152E-3</v>
      </c>
      <c r="AZ2383" s="4">
        <f t="shared" si="1365"/>
        <v>8.6479045398452854</v>
      </c>
      <c r="BA2383" s="6" t="str">
        <f t="shared" si="1366"/>
        <v>STRENGTHEN</v>
      </c>
      <c r="BB2383" s="4">
        <f t="shared" si="1367"/>
        <v>0.1</v>
      </c>
      <c r="BC2383" s="4">
        <f t="shared" si="1368"/>
        <v>0.60295548643614738</v>
      </c>
      <c r="BD2383" s="4">
        <f t="shared" si="1369"/>
        <v>0.77882552653643133</v>
      </c>
      <c r="BE2383" s="4">
        <f t="shared" si="1387"/>
        <v>0.05</v>
      </c>
      <c r="BF2383" s="4" t="str">
        <f t="shared" si="1388"/>
        <v/>
      </c>
      <c r="BG2383" s="4" t="str">
        <f t="shared" si="1389"/>
        <v/>
      </c>
      <c r="BH2383" s="4" t="str">
        <f t="shared" si="1390"/>
        <v/>
      </c>
      <c r="BI2383" s="4" t="str">
        <f t="shared" si="1391"/>
        <v/>
      </c>
      <c r="BJ2383" s="4" t="str">
        <f t="shared" si="1392"/>
        <v/>
      </c>
      <c r="BK2383" s="4" t="str">
        <f t="shared" si="1393"/>
        <v/>
      </c>
      <c r="BS2383" s="3" t="str">
        <f t="shared" si="1370"/>
        <v/>
      </c>
      <c r="BT2383" s="5">
        <f t="shared" si="1371"/>
        <v>4.3199594224783699E-2</v>
      </c>
      <c r="BU2383" s="3"/>
    </row>
    <row r="2384" spans="1:73" x14ac:dyDescent="0.2">
      <c r="A2384" s="1">
        <v>45093</v>
      </c>
      <c r="C2384">
        <v>0.77489629368334867</v>
      </c>
      <c r="D2384">
        <v>0.77703206364655297</v>
      </c>
      <c r="E2384">
        <v>0.79058431821062281</v>
      </c>
      <c r="F2384">
        <v>0.77722596253769505</v>
      </c>
      <c r="G2384">
        <v>0.79488799109270603</v>
      </c>
      <c r="H2384">
        <v>0.77918789002577116</v>
      </c>
      <c r="I2384">
        <v>0.79124692565594879</v>
      </c>
      <c r="J2384">
        <v>0.79533800878120664</v>
      </c>
      <c r="M2384">
        <f>'[1]CAC_SWISS (-SP-NIKKEI-DAX)'!AC2469</f>
        <v>0</v>
      </c>
      <c r="N2384">
        <f>'[1]CAC_SWISS_SP (-NIKKEI-DAX)'!AD2469</f>
        <v>1</v>
      </c>
      <c r="O2384">
        <f>'[1]CAC_SWISS_DAX (-SP-NIKKEI)'!AD2469</f>
        <v>0</v>
      </c>
      <c r="P2384">
        <f>'[1]CAC_SWISS_NIKKEI (-SP-DAX)'!AD2469</f>
        <v>1</v>
      </c>
      <c r="Q2384">
        <f>'[1]CAC_SWISS_DAX_SP (-NIKKEI)'!AF2469</f>
        <v>0</v>
      </c>
      <c r="R2384">
        <f>'[1]CAC_SWISS_SP_NIKKEI (-DAX)'!AF2469</f>
        <v>1</v>
      </c>
      <c r="S2384">
        <f>'[1]CAC_SWISS_DAX_NIKKEI (-SP)'!AF2469</f>
        <v>0</v>
      </c>
      <c r="V2384" t="str">
        <f t="shared" si="1380"/>
        <v>BASE</v>
      </c>
      <c r="W2384" t="str">
        <f t="shared" si="1381"/>
        <v/>
      </c>
      <c r="X2384" t="str">
        <f t="shared" si="1382"/>
        <v>BASE+DAX</v>
      </c>
      <c r="Y2384" t="str">
        <f t="shared" si="1383"/>
        <v/>
      </c>
      <c r="Z2384" s="2" t="str">
        <f t="shared" si="1384"/>
        <v>- NIKKEI</v>
      </c>
      <c r="AA2384" s="2" t="str">
        <f t="shared" si="1357"/>
        <v/>
      </c>
      <c r="AB2384" s="2" t="str">
        <f t="shared" si="1372"/>
        <v>- SP</v>
      </c>
      <c r="AE2384">
        <f t="shared" si="1373"/>
        <v>0.77489629368334867</v>
      </c>
      <c r="AF2384" t="str">
        <f t="shared" si="1374"/>
        <v/>
      </c>
      <c r="AG2384">
        <f t="shared" si="1375"/>
        <v>0.79058431821062281</v>
      </c>
      <c r="AH2384" t="str">
        <f t="shared" si="1376"/>
        <v/>
      </c>
      <c r="AI2384">
        <f t="shared" si="1377"/>
        <v>0.79488799109270603</v>
      </c>
      <c r="AJ2384" t="str">
        <f t="shared" si="1378"/>
        <v/>
      </c>
      <c r="AK2384">
        <f t="shared" si="1379"/>
        <v>0.79124692565594879</v>
      </c>
      <c r="AM2384" t="str">
        <f t="shared" si="1385"/>
        <v>BASE</v>
      </c>
      <c r="AN2384" t="str" cm="1">
        <f t="array" ref="AN2384">IF(AM2384="",_xlfn.IFS(AF2384=MAX(AF2384:AH2384),"SP",AG2384=MAX(AF2384:AH2384),"DAX",AH2384=MAX(AF2384:AH2384),"NIKKEI",MAX(AF2384:AH2384)=0,""),"")</f>
        <v/>
      </c>
      <c r="AO2384" t="str" cm="1">
        <f t="array" ref="AO2384">IF(AM2384="BASE","",IF(MAX(AF2384:AH2384)=0,_xlfn.IFS(AI2384=MAX(AI2384:AK2384),"SP&amp;DAX",AJ2384=MAX(AI2384:AK2384),"SP&amp;NIKKEI",AK2384=MAX(AI2384:AK2384),"DAX&amp;NIKKEI"),""))</f>
        <v/>
      </c>
      <c r="AQ2384" s="3">
        <f t="shared" si="1386"/>
        <v>45093</v>
      </c>
      <c r="AR2384" cm="1">
        <f t="array" ref="AR2384">IF(AM2384="BASE",AE2384,_xlfn.IFS(AN2384="DAX",AG2384,AN2384="NIKKEI",AH2384,AN2384="SP",AF2384,AN2384="",MAX(AI2384:AK2384)))</f>
        <v>0.77489629368334867</v>
      </c>
      <c r="AS2384" s="4">
        <f t="shared" si="1358"/>
        <v>0.7886366639865916</v>
      </c>
      <c r="AT2384" s="4">
        <f t="shared" si="1359"/>
        <v>0.74998364836864739</v>
      </c>
      <c r="AU2384" s="4">
        <f t="shared" si="1360"/>
        <v>2.9294926417133072E-5</v>
      </c>
      <c r="AV2384" s="4">
        <f t="shared" si="1361"/>
        <v>1.1706682497426317E-3</v>
      </c>
      <c r="AW2384" s="4">
        <f t="shared" si="1362"/>
        <v>2.5024106038216622E-2</v>
      </c>
      <c r="AX2384" s="4">
        <f t="shared" si="1363"/>
        <v>1.0919113129498151E-2</v>
      </c>
      <c r="AY2384" s="4">
        <f t="shared" si="1364"/>
        <v>5.1325293605166975E-3</v>
      </c>
      <c r="AZ2384" s="4">
        <f t="shared" si="1365"/>
        <v>7.5309877261087825</v>
      </c>
      <c r="BA2384" s="6" t="str">
        <f t="shared" si="1366"/>
        <v>STRENGTHEN</v>
      </c>
      <c r="BB2384" s="4">
        <f t="shared" si="1367"/>
        <v>0.1</v>
      </c>
      <c r="BC2384" s="4">
        <f t="shared" si="1368"/>
        <v>0.60295548643614738</v>
      </c>
      <c r="BD2384" s="4">
        <f t="shared" si="1369"/>
        <v>0.77882552653643133</v>
      </c>
      <c r="BE2384" s="4">
        <f t="shared" si="1387"/>
        <v>0.05</v>
      </c>
      <c r="BF2384" s="4" t="str">
        <f t="shared" si="1388"/>
        <v/>
      </c>
      <c r="BG2384" s="4" t="str">
        <f t="shared" si="1389"/>
        <v/>
      </c>
      <c r="BH2384" s="4" t="str">
        <f t="shared" si="1390"/>
        <v/>
      </c>
      <c r="BI2384" s="4" t="str">
        <f t="shared" si="1391"/>
        <v/>
      </c>
      <c r="BJ2384" s="4" t="str">
        <f t="shared" si="1392"/>
        <v/>
      </c>
      <c r="BK2384" s="4" t="str">
        <f t="shared" si="1393"/>
        <v/>
      </c>
      <c r="BS2384" s="3" t="str">
        <f t="shared" si="1370"/>
        <v/>
      </c>
      <c r="BT2384" s="5">
        <f t="shared" si="1371"/>
        <v>3.8653015617944209E-2</v>
      </c>
      <c r="BU2384" s="3"/>
    </row>
    <row r="2385" spans="1:73" x14ac:dyDescent="0.2">
      <c r="A2385" s="1">
        <v>45096</v>
      </c>
      <c r="C2385">
        <v>0.77641011497772749</v>
      </c>
      <c r="D2385">
        <v>0.77847339050799857</v>
      </c>
      <c r="E2385">
        <v>0.79168318162190254</v>
      </c>
      <c r="F2385">
        <v>0.77838220856199314</v>
      </c>
      <c r="G2385">
        <v>0.79576412137393926</v>
      </c>
      <c r="H2385">
        <v>0.7802397163521434</v>
      </c>
      <c r="I2385">
        <v>0.79217904182183108</v>
      </c>
      <c r="J2385">
        <v>0.79605568131393623</v>
      </c>
      <c r="M2385">
        <f>'[1]CAC_SWISS (-SP-NIKKEI-DAX)'!AC2470</f>
        <v>0</v>
      </c>
      <c r="N2385">
        <f>'[1]CAC_SWISS_SP (-NIKKEI-DAX)'!AD2470</f>
        <v>1</v>
      </c>
      <c r="O2385">
        <f>'[1]CAC_SWISS_DAX (-SP-NIKKEI)'!AD2470</f>
        <v>0</v>
      </c>
      <c r="P2385">
        <f>'[1]CAC_SWISS_NIKKEI (-SP-DAX)'!AD2470</f>
        <v>1</v>
      </c>
      <c r="Q2385">
        <f>'[1]CAC_SWISS_DAX_SP (-NIKKEI)'!AF2470</f>
        <v>0</v>
      </c>
      <c r="R2385">
        <f>'[1]CAC_SWISS_SP_NIKKEI (-DAX)'!AF2470</f>
        <v>1</v>
      </c>
      <c r="S2385">
        <f>'[1]CAC_SWISS_DAX_NIKKEI (-SP)'!AF2470</f>
        <v>0</v>
      </c>
      <c r="V2385" t="str">
        <f t="shared" si="1380"/>
        <v>BASE</v>
      </c>
      <c r="W2385" t="str">
        <f t="shared" si="1381"/>
        <v/>
      </c>
      <c r="X2385" t="str">
        <f t="shared" si="1382"/>
        <v>BASE+DAX</v>
      </c>
      <c r="Y2385" t="str">
        <f t="shared" si="1383"/>
        <v/>
      </c>
      <c r="Z2385" s="2" t="str">
        <f t="shared" si="1384"/>
        <v>- NIKKEI</v>
      </c>
      <c r="AA2385" s="2" t="str">
        <f t="shared" si="1357"/>
        <v/>
      </c>
      <c r="AB2385" s="2" t="str">
        <f t="shared" si="1372"/>
        <v>- SP</v>
      </c>
      <c r="AE2385">
        <f t="shared" si="1373"/>
        <v>0.77641011497772749</v>
      </c>
      <c r="AF2385" t="str">
        <f t="shared" si="1374"/>
        <v/>
      </c>
      <c r="AG2385">
        <f t="shared" si="1375"/>
        <v>0.79168318162190254</v>
      </c>
      <c r="AH2385" t="str">
        <f t="shared" si="1376"/>
        <v/>
      </c>
      <c r="AI2385">
        <f t="shared" si="1377"/>
        <v>0.79576412137393926</v>
      </c>
      <c r="AJ2385" t="str">
        <f t="shared" si="1378"/>
        <v/>
      </c>
      <c r="AK2385">
        <f t="shared" si="1379"/>
        <v>0.79217904182183108</v>
      </c>
      <c r="AM2385" t="str">
        <f t="shared" si="1385"/>
        <v>BASE</v>
      </c>
      <c r="AN2385" t="str" cm="1">
        <f t="array" ref="AN2385">IF(AM2385="",_xlfn.IFS(AF2385=MAX(AF2385:AH2385),"SP",AG2385=MAX(AF2385:AH2385),"DAX",AH2385=MAX(AF2385:AH2385),"NIKKEI",MAX(AF2385:AH2385)=0,""),"")</f>
        <v/>
      </c>
      <c r="AO2385" t="str" cm="1">
        <f t="array" ref="AO2385">IF(AM2385="BASE","",IF(MAX(AF2385:AH2385)=0,_xlfn.IFS(AI2385=MAX(AI2385:AK2385),"SP&amp;DAX",AJ2385=MAX(AI2385:AK2385),"SP&amp;NIKKEI",AK2385=MAX(AI2385:AK2385),"DAX&amp;NIKKEI"),""))</f>
        <v/>
      </c>
      <c r="AQ2385" s="3">
        <f t="shared" si="1386"/>
        <v>45096</v>
      </c>
      <c r="AR2385" cm="1">
        <f t="array" ref="AR2385">IF(AM2385="BASE",AE2385,_xlfn.IFS(AN2385="DAX",AG2385,AN2385="NIKKEI",AH2385,AN2385="SP",AF2385,AN2385="",MAX(AI2385:AK2385)))</f>
        <v>0.77641011497772749</v>
      </c>
      <c r="AS2385" s="4">
        <f t="shared" si="1358"/>
        <v>0.78716756785831432</v>
      </c>
      <c r="AT2385" s="4">
        <f t="shared" si="1359"/>
        <v>0.75173204425755769</v>
      </c>
      <c r="AU2385" s="4">
        <f t="shared" si="1360"/>
        <v>4.2831897358152402E-5</v>
      </c>
      <c r="AV2385" s="4">
        <f t="shared" si="1361"/>
        <v>1.1582986440029238E-3</v>
      </c>
      <c r="AW2385" s="4">
        <f t="shared" si="1362"/>
        <v>3.6978284987135221E-2</v>
      </c>
      <c r="AX2385" s="4">
        <f t="shared" si="1363"/>
        <v>1.087313557215276E-2</v>
      </c>
      <c r="AY2385" s="4">
        <f t="shared" si="1364"/>
        <v>5.239194844236442E-3</v>
      </c>
      <c r="AZ2385" s="4">
        <f t="shared" si="1365"/>
        <v>6.7635437608774396</v>
      </c>
      <c r="BA2385" s="6" t="str">
        <f t="shared" si="1366"/>
        <v>STRENGTHEN</v>
      </c>
      <c r="BB2385" s="4">
        <f t="shared" si="1367"/>
        <v>0.1</v>
      </c>
      <c r="BC2385" s="4">
        <f t="shared" si="1368"/>
        <v>0.60295548643614738</v>
      </c>
      <c r="BD2385" s="4">
        <f t="shared" si="1369"/>
        <v>0.77882552653643133</v>
      </c>
      <c r="BE2385" s="4">
        <f t="shared" si="1387"/>
        <v>0.05</v>
      </c>
      <c r="BF2385" s="4" t="str">
        <f t="shared" si="1388"/>
        <v/>
      </c>
      <c r="BG2385" s="4" t="str">
        <f t="shared" si="1389"/>
        <v/>
      </c>
      <c r="BH2385" s="4" t="str">
        <f t="shared" si="1390"/>
        <v/>
      </c>
      <c r="BI2385" s="4" t="str">
        <f t="shared" si="1391"/>
        <v/>
      </c>
      <c r="BJ2385" s="4" t="str">
        <f t="shared" si="1392"/>
        <v/>
      </c>
      <c r="BK2385" s="4" t="str">
        <f t="shared" si="1393"/>
        <v/>
      </c>
      <c r="BS2385" s="3" t="str">
        <f t="shared" si="1370"/>
        <v/>
      </c>
      <c r="BT2385" s="5">
        <f t="shared" si="1371"/>
        <v>3.5435523600756635E-2</v>
      </c>
      <c r="BU2385" s="3"/>
    </row>
    <row r="2386" spans="1:73" x14ac:dyDescent="0.2">
      <c r="A2386" s="1">
        <v>45097</v>
      </c>
      <c r="C2386">
        <v>0.77651806933647449</v>
      </c>
      <c r="D2386">
        <v>0.77871897927252398</v>
      </c>
      <c r="E2386">
        <v>0.79065920786039567</v>
      </c>
      <c r="F2386">
        <v>0.77849453908764099</v>
      </c>
      <c r="G2386">
        <v>0.79493540034325372</v>
      </c>
      <c r="H2386">
        <v>0.78048612255108107</v>
      </c>
      <c r="I2386">
        <v>0.79119155214390302</v>
      </c>
      <c r="J2386">
        <v>0.79525011886303876</v>
      </c>
      <c r="M2386">
        <f>'[1]CAC_SWISS (-SP-NIKKEI-DAX)'!AC2471</f>
        <v>0</v>
      </c>
      <c r="N2386">
        <f>'[1]CAC_SWISS_SP (-NIKKEI-DAX)'!AD2471</f>
        <v>1</v>
      </c>
      <c r="O2386">
        <f>'[1]CAC_SWISS_DAX (-SP-NIKKEI)'!AD2471</f>
        <v>0</v>
      </c>
      <c r="P2386">
        <f>'[1]CAC_SWISS_NIKKEI (-SP-DAX)'!AD2471</f>
        <v>1</v>
      </c>
      <c r="Q2386">
        <f>'[1]CAC_SWISS_DAX_SP (-NIKKEI)'!AF2471</f>
        <v>0</v>
      </c>
      <c r="R2386">
        <f>'[1]CAC_SWISS_SP_NIKKEI (-DAX)'!AF2471</f>
        <v>1</v>
      </c>
      <c r="S2386">
        <f>'[1]CAC_SWISS_DAX_NIKKEI (-SP)'!AF2471</f>
        <v>0</v>
      </c>
      <c r="V2386" t="str">
        <f t="shared" si="1380"/>
        <v>BASE</v>
      </c>
      <c r="W2386" t="str">
        <f t="shared" si="1381"/>
        <v/>
      </c>
      <c r="X2386" t="str">
        <f t="shared" si="1382"/>
        <v>BASE+DAX</v>
      </c>
      <c r="Y2386" t="str">
        <f t="shared" si="1383"/>
        <v/>
      </c>
      <c r="Z2386" s="2" t="str">
        <f t="shared" si="1384"/>
        <v>- NIKKEI</v>
      </c>
      <c r="AA2386" s="2" t="str">
        <f t="shared" si="1357"/>
        <v/>
      </c>
      <c r="AB2386" s="2" t="str">
        <f t="shared" si="1372"/>
        <v>- SP</v>
      </c>
      <c r="AE2386">
        <f t="shared" si="1373"/>
        <v>0.77651806933647449</v>
      </c>
      <c r="AF2386" t="str">
        <f t="shared" si="1374"/>
        <v/>
      </c>
      <c r="AG2386">
        <f t="shared" si="1375"/>
        <v>0.79065920786039567</v>
      </c>
      <c r="AH2386" t="str">
        <f t="shared" si="1376"/>
        <v/>
      </c>
      <c r="AI2386">
        <f t="shared" si="1377"/>
        <v>0.79493540034325372</v>
      </c>
      <c r="AJ2386" t="str">
        <f t="shared" si="1378"/>
        <v/>
      </c>
      <c r="AK2386">
        <f t="shared" si="1379"/>
        <v>0.79119155214390302</v>
      </c>
      <c r="AM2386" t="str">
        <f t="shared" si="1385"/>
        <v>BASE</v>
      </c>
      <c r="AN2386" t="str" cm="1">
        <f t="array" ref="AN2386">IF(AM2386="",_xlfn.IFS(AF2386=MAX(AF2386:AH2386),"SP",AG2386=MAX(AF2386:AH2386),"DAX",AH2386=MAX(AF2386:AH2386),"NIKKEI",MAX(AF2386:AH2386)=0,""),"")</f>
        <v/>
      </c>
      <c r="AO2386" t="str" cm="1">
        <f t="array" ref="AO2386">IF(AM2386="BASE","",IF(MAX(AF2386:AH2386)=0,_xlfn.IFS(AI2386=MAX(AI2386:AK2386),"SP&amp;DAX",AJ2386=MAX(AI2386:AK2386),"SP&amp;NIKKEI",AK2386=MAX(AI2386:AK2386),"DAX&amp;NIKKEI"),""))</f>
        <v/>
      </c>
      <c r="AQ2386" s="3">
        <f t="shared" si="1386"/>
        <v>45097</v>
      </c>
      <c r="AR2386" cm="1">
        <f t="array" ref="AR2386">IF(AM2386="BASE",AE2386,_xlfn.IFS(AN2386="DAX",AG2386,AN2386="NIKKEI",AH2386,AN2386="SP",AF2386,AN2386="",MAX(AI2386:AK2386)))</f>
        <v>0.77651806933647449</v>
      </c>
      <c r="AS2386" s="4">
        <f t="shared" si="1358"/>
        <v>0.78590051756240031</v>
      </c>
      <c r="AT2386" s="4">
        <f t="shared" si="1359"/>
        <v>0.75342807091257347</v>
      </c>
      <c r="AU2386" s="4">
        <f t="shared" si="1360"/>
        <v>5.3195585725632941E-5</v>
      </c>
      <c r="AV2386" s="4">
        <f t="shared" si="1361"/>
        <v>1.138250391730539E-3</v>
      </c>
      <c r="AW2386" s="4">
        <f t="shared" si="1362"/>
        <v>4.6734520024857652E-2</v>
      </c>
      <c r="AX2386" s="4">
        <f t="shared" si="1363"/>
        <v>1.0788214783095209E-2</v>
      </c>
      <c r="AY2386" s="4">
        <f t="shared" si="1364"/>
        <v>5.2994873721119553E-3</v>
      </c>
      <c r="AZ2386" s="4">
        <f t="shared" si="1365"/>
        <v>6.1274693889658058</v>
      </c>
      <c r="BA2386" s="6" t="str">
        <f t="shared" si="1366"/>
        <v>STRENGTHEN</v>
      </c>
      <c r="BB2386" s="4">
        <f t="shared" si="1367"/>
        <v>0.1</v>
      </c>
      <c r="BC2386" s="4">
        <f t="shared" si="1368"/>
        <v>0.60295548643614738</v>
      </c>
      <c r="BD2386" s="4">
        <f t="shared" si="1369"/>
        <v>0.77882552653643133</v>
      </c>
      <c r="BE2386" s="4">
        <f t="shared" si="1387"/>
        <v>0.05</v>
      </c>
      <c r="BF2386" s="4" t="str">
        <f t="shared" si="1388"/>
        <v/>
      </c>
      <c r="BG2386" s="4" t="str">
        <f t="shared" si="1389"/>
        <v/>
      </c>
      <c r="BH2386" s="4" t="str">
        <f t="shared" si="1390"/>
        <v/>
      </c>
      <c r="BI2386" s="4" t="str">
        <f t="shared" si="1391"/>
        <v/>
      </c>
      <c r="BJ2386" s="4" t="str">
        <f t="shared" si="1392"/>
        <v/>
      </c>
      <c r="BK2386" s="4" t="str">
        <f t="shared" si="1393"/>
        <v/>
      </c>
      <c r="BS2386" s="3" t="str">
        <f t="shared" si="1370"/>
        <v/>
      </c>
      <c r="BT2386" s="5">
        <f t="shared" si="1371"/>
        <v>3.2472446649826847E-2</v>
      </c>
      <c r="BU2386" s="3"/>
    </row>
    <row r="2387" spans="1:73" x14ac:dyDescent="0.2">
      <c r="A2387" s="1">
        <v>45098</v>
      </c>
      <c r="C2387">
        <v>0.77554874124464968</v>
      </c>
      <c r="D2387">
        <v>0.77936905986090155</v>
      </c>
      <c r="E2387">
        <v>0.78861217573958164</v>
      </c>
      <c r="F2387">
        <v>0.7775502021311983</v>
      </c>
      <c r="G2387">
        <v>0.79469048094075589</v>
      </c>
      <c r="H2387">
        <v>0.78099452248137158</v>
      </c>
      <c r="I2387">
        <v>0.78923384041608802</v>
      </c>
      <c r="J2387">
        <v>0.79498814192272649</v>
      </c>
      <c r="M2387">
        <f>'[1]CAC_SWISS (-SP-NIKKEI-DAX)'!AC2472</f>
        <v>0</v>
      </c>
      <c r="N2387">
        <f>'[1]CAC_SWISS_SP (-NIKKEI-DAX)'!AD2472</f>
        <v>0</v>
      </c>
      <c r="O2387">
        <f>'[1]CAC_SWISS_DAX (-SP-NIKKEI)'!AD2472</f>
        <v>0</v>
      </c>
      <c r="P2387">
        <f>'[1]CAC_SWISS_NIKKEI (-SP-DAX)'!AD2472</f>
        <v>1</v>
      </c>
      <c r="Q2387">
        <f>'[1]CAC_SWISS_DAX_SP (-NIKKEI)'!AF2472</f>
        <v>0</v>
      </c>
      <c r="R2387">
        <f>'[1]CAC_SWISS_SP_NIKKEI (-DAX)'!AF2472</f>
        <v>1</v>
      </c>
      <c r="S2387">
        <f>'[1]CAC_SWISS_DAX_NIKKEI (-SP)'!AF2472</f>
        <v>0</v>
      </c>
      <c r="V2387" t="str">
        <f t="shared" si="1380"/>
        <v>BASE</v>
      </c>
      <c r="W2387" t="str">
        <f t="shared" si="1381"/>
        <v>BASE+SP</v>
      </c>
      <c r="X2387" t="str">
        <f t="shared" si="1382"/>
        <v>BASE+DAX</v>
      </c>
      <c r="Y2387" t="str">
        <f t="shared" si="1383"/>
        <v/>
      </c>
      <c r="Z2387" s="2" t="str">
        <f t="shared" si="1384"/>
        <v>- NIKKEI</v>
      </c>
      <c r="AA2387" s="2" t="str">
        <f t="shared" si="1357"/>
        <v/>
      </c>
      <c r="AB2387" s="2" t="str">
        <f t="shared" si="1372"/>
        <v>- SP</v>
      </c>
      <c r="AE2387">
        <f t="shared" si="1373"/>
        <v>0.77554874124464968</v>
      </c>
      <c r="AF2387">
        <f t="shared" si="1374"/>
        <v>0.77936905986090155</v>
      </c>
      <c r="AG2387">
        <f t="shared" si="1375"/>
        <v>0.78861217573958164</v>
      </c>
      <c r="AH2387" t="str">
        <f t="shared" si="1376"/>
        <v/>
      </c>
      <c r="AI2387">
        <f t="shared" si="1377"/>
        <v>0.79469048094075589</v>
      </c>
      <c r="AJ2387" t="str">
        <f t="shared" si="1378"/>
        <v/>
      </c>
      <c r="AK2387">
        <f t="shared" si="1379"/>
        <v>0.78923384041608802</v>
      </c>
      <c r="AM2387" t="str">
        <f t="shared" si="1385"/>
        <v>BASE</v>
      </c>
      <c r="AN2387" t="str" cm="1">
        <f t="array" ref="AN2387">IF(AM2387="",_xlfn.IFS(AF2387=MAX(AF2387:AH2387),"SP",AG2387=MAX(AF2387:AH2387),"DAX",AH2387=MAX(AF2387:AH2387),"NIKKEI",MAX(AF2387:AH2387)=0,""),"")</f>
        <v/>
      </c>
      <c r="AO2387" t="str" cm="1">
        <f t="array" ref="AO2387">IF(AM2387="BASE","",IF(MAX(AF2387:AH2387)=0,_xlfn.IFS(AI2387=MAX(AI2387:AK2387),"SP&amp;DAX",AJ2387=MAX(AI2387:AK2387),"SP&amp;NIKKEI",AK2387=MAX(AI2387:AK2387),"DAX&amp;NIKKEI"),""))</f>
        <v/>
      </c>
      <c r="AQ2387" s="3">
        <f t="shared" si="1386"/>
        <v>45098</v>
      </c>
      <c r="AR2387" cm="1">
        <f t="array" ref="AR2387">IF(AM2387="BASE",AE2387,_xlfn.IFS(AN2387="DAX",AG2387,AN2387="NIKKEI",AH2387,AN2387="SP",AF2387,AN2387="",MAX(AI2387:AK2387)))</f>
        <v>0.77554874124464968</v>
      </c>
      <c r="AS2387" s="4">
        <f t="shared" si="1358"/>
        <v>0.78426973367480013</v>
      </c>
      <c r="AT2387" s="4">
        <f t="shared" si="1359"/>
        <v>0.75492677819264142</v>
      </c>
      <c r="AU2387" s="4">
        <f t="shared" si="1360"/>
        <v>5.8205589153897627E-5</v>
      </c>
      <c r="AV2387" s="4">
        <f t="shared" si="1361"/>
        <v>1.1388972018803838E-3</v>
      </c>
      <c r="AW2387" s="4">
        <f t="shared" si="1362"/>
        <v>5.1106973533517251E-2</v>
      </c>
      <c r="AX2387" s="4">
        <f t="shared" si="1363"/>
        <v>1.0795575070005227E-2</v>
      </c>
      <c r="AY2387" s="4">
        <f t="shared" si="1364"/>
        <v>5.3477568150578272E-3</v>
      </c>
      <c r="AZ2387" s="4">
        <f t="shared" si="1365"/>
        <v>5.4869651887567015</v>
      </c>
      <c r="BA2387" s="6" t="str">
        <f t="shared" si="1366"/>
        <v>STRENGTHEN</v>
      </c>
      <c r="BB2387" s="4">
        <f t="shared" si="1367"/>
        <v>0.1</v>
      </c>
      <c r="BC2387" s="4">
        <f t="shared" si="1368"/>
        <v>0.60295548643614738</v>
      </c>
      <c r="BD2387" s="4">
        <f t="shared" si="1369"/>
        <v>0.77882552653643133</v>
      </c>
      <c r="BE2387" s="4">
        <f t="shared" si="1387"/>
        <v>0.05</v>
      </c>
      <c r="BF2387" s="4" t="str">
        <f t="shared" si="1388"/>
        <v/>
      </c>
      <c r="BG2387" s="4" t="str">
        <f t="shared" si="1389"/>
        <v/>
      </c>
      <c r="BH2387" s="4" t="str">
        <f t="shared" si="1390"/>
        <v/>
      </c>
      <c r="BI2387" s="4" t="str">
        <f t="shared" si="1391"/>
        <v/>
      </c>
      <c r="BJ2387" s="4" t="str">
        <f t="shared" si="1392"/>
        <v/>
      </c>
      <c r="BK2387" s="4" t="str">
        <f t="shared" si="1393"/>
        <v/>
      </c>
      <c r="BS2387" s="3" t="str">
        <f t="shared" si="1370"/>
        <v/>
      </c>
      <c r="BT2387" s="5">
        <f t="shared" si="1371"/>
        <v>2.9342955482158706E-2</v>
      </c>
      <c r="BU2387" s="3"/>
    </row>
    <row r="2388" spans="1:73" x14ac:dyDescent="0.2">
      <c r="A2388" s="1">
        <v>45099</v>
      </c>
      <c r="C2388">
        <v>0.77936494704345605</v>
      </c>
      <c r="D2388">
        <v>0.78396625952063947</v>
      </c>
      <c r="E2388">
        <v>0.7913170816138777</v>
      </c>
      <c r="F2388">
        <v>0.7807521433042065</v>
      </c>
      <c r="G2388">
        <v>0.79849173068892487</v>
      </c>
      <c r="H2388">
        <v>0.78493218516572627</v>
      </c>
      <c r="I2388">
        <v>0.79169921867464843</v>
      </c>
      <c r="J2388">
        <v>0.79858145870515984</v>
      </c>
      <c r="M2388">
        <f>'[1]CAC_SWISS (-SP-NIKKEI-DAX)'!AC2473</f>
        <v>0</v>
      </c>
      <c r="N2388">
        <f>'[1]CAC_SWISS_SP (-NIKKEI-DAX)'!AD2473</f>
        <v>0</v>
      </c>
      <c r="O2388">
        <f>'[1]CAC_SWISS_DAX (-SP-NIKKEI)'!AD2473</f>
        <v>0</v>
      </c>
      <c r="P2388">
        <f>'[1]CAC_SWISS_NIKKEI (-SP-DAX)'!AD2473</f>
        <v>1</v>
      </c>
      <c r="Q2388">
        <f>'[1]CAC_SWISS_DAX_SP (-NIKKEI)'!AF2473</f>
        <v>0</v>
      </c>
      <c r="R2388">
        <f>'[1]CAC_SWISS_SP_NIKKEI (-DAX)'!AF2473</f>
        <v>1</v>
      </c>
      <c r="S2388">
        <f>'[1]CAC_SWISS_DAX_NIKKEI (-SP)'!AF2473</f>
        <v>0</v>
      </c>
      <c r="V2388" t="str">
        <f t="shared" si="1380"/>
        <v>BASE</v>
      </c>
      <c r="W2388" t="str">
        <f t="shared" si="1381"/>
        <v>BASE+SP</v>
      </c>
      <c r="X2388" t="str">
        <f t="shared" si="1382"/>
        <v>BASE+DAX</v>
      </c>
      <c r="Y2388" t="str">
        <f t="shared" si="1383"/>
        <v/>
      </c>
      <c r="Z2388" s="2" t="str">
        <f t="shared" si="1384"/>
        <v>- NIKKEI</v>
      </c>
      <c r="AA2388" s="2" t="str">
        <f t="shared" si="1357"/>
        <v/>
      </c>
      <c r="AB2388" s="2" t="str">
        <f t="shared" si="1372"/>
        <v>- SP</v>
      </c>
      <c r="AE2388">
        <f t="shared" si="1373"/>
        <v>0.77936494704345605</v>
      </c>
      <c r="AF2388">
        <f t="shared" si="1374"/>
        <v>0.78396625952063947</v>
      </c>
      <c r="AG2388">
        <f t="shared" si="1375"/>
        <v>0.7913170816138777</v>
      </c>
      <c r="AH2388" t="str">
        <f t="shared" si="1376"/>
        <v/>
      </c>
      <c r="AI2388">
        <f t="shared" si="1377"/>
        <v>0.79849173068892487</v>
      </c>
      <c r="AJ2388" t="str">
        <f t="shared" si="1378"/>
        <v/>
      </c>
      <c r="AK2388">
        <f t="shared" si="1379"/>
        <v>0.79169921867464843</v>
      </c>
      <c r="AM2388" t="str">
        <f t="shared" si="1385"/>
        <v>BASE</v>
      </c>
      <c r="AN2388" t="str" cm="1">
        <f t="array" ref="AN2388">IF(AM2388="",_xlfn.IFS(AF2388=MAX(AF2388:AH2388),"SP",AG2388=MAX(AF2388:AH2388),"DAX",AH2388=MAX(AF2388:AH2388),"NIKKEI",MAX(AF2388:AH2388)=0,""),"")</f>
        <v/>
      </c>
      <c r="AO2388" t="str" cm="1">
        <f t="array" ref="AO2388">IF(AM2388="BASE","",IF(MAX(AF2388:AH2388)=0,_xlfn.IFS(AI2388=MAX(AI2388:AK2388),"SP&amp;DAX",AJ2388=MAX(AI2388:AK2388),"SP&amp;NIKKEI",AK2388=MAX(AI2388:AK2388),"DAX&amp;NIKKEI"),""))</f>
        <v/>
      </c>
      <c r="AQ2388" s="3">
        <f t="shared" si="1386"/>
        <v>45099</v>
      </c>
      <c r="AR2388" cm="1">
        <f t="array" ref="AR2388">IF(AM2388="BASE",AE2388,_xlfn.IFS(AN2388="DAX",AG2388,AN2388="NIKKEI",AH2388,AN2388="SP",AF2388,AN2388="",MAX(AI2388:AK2388)))</f>
        <v>0.77936494704345605</v>
      </c>
      <c r="AS2388" s="4">
        <f t="shared" si="1358"/>
        <v>0.7830494303622475</v>
      </c>
      <c r="AT2388" s="4">
        <f t="shared" si="1359"/>
        <v>0.75641514158662337</v>
      </c>
      <c r="AU2388" s="4">
        <f t="shared" si="1360"/>
        <v>5.330571451644262E-5</v>
      </c>
      <c r="AV2388" s="4">
        <f t="shared" si="1361"/>
        <v>1.1349118368256398E-3</v>
      </c>
      <c r="AW2388" s="4">
        <f t="shared" si="1362"/>
        <v>4.696903564380759E-2</v>
      </c>
      <c r="AX2388" s="4">
        <f t="shared" si="1363"/>
        <v>1.077261196212055E-2</v>
      </c>
      <c r="AY2388" s="4">
        <f t="shared" si="1364"/>
        <v>5.2942240402307356E-3</v>
      </c>
      <c r="AZ2388" s="4">
        <f t="shared" si="1365"/>
        <v>5.0308201113573077</v>
      </c>
      <c r="BA2388" s="6" t="str">
        <f t="shared" si="1366"/>
        <v>STRENGTHEN</v>
      </c>
      <c r="BB2388" s="4">
        <f t="shared" si="1367"/>
        <v>0.1</v>
      </c>
      <c r="BC2388" s="4">
        <f t="shared" si="1368"/>
        <v>0.60295548643614738</v>
      </c>
      <c r="BD2388" s="4">
        <f t="shared" si="1369"/>
        <v>0.77882552653643133</v>
      </c>
      <c r="BE2388" s="4">
        <f t="shared" si="1387"/>
        <v>0.05</v>
      </c>
      <c r="BF2388" s="4" t="str">
        <f t="shared" si="1388"/>
        <v/>
      </c>
      <c r="BG2388" s="4" t="str">
        <f t="shared" si="1389"/>
        <v/>
      </c>
      <c r="BH2388" s="4" t="str">
        <f t="shared" si="1390"/>
        <v/>
      </c>
      <c r="BI2388" s="4" t="str">
        <f t="shared" si="1391"/>
        <v/>
      </c>
      <c r="BJ2388" s="4" t="str">
        <f t="shared" si="1392"/>
        <v/>
      </c>
      <c r="BK2388" s="4" t="str">
        <f t="shared" si="1393"/>
        <v/>
      </c>
      <c r="BS2388" s="3" t="str">
        <f t="shared" si="1370"/>
        <v/>
      </c>
      <c r="BT2388" s="5">
        <f t="shared" si="1371"/>
        <v>2.6634288775624126E-2</v>
      </c>
      <c r="BU2388" s="3"/>
    </row>
    <row r="2389" spans="1:73" x14ac:dyDescent="0.2">
      <c r="A2389" s="1">
        <v>45100</v>
      </c>
      <c r="C2389">
        <v>0.77932204918091408</v>
      </c>
      <c r="D2389">
        <v>0.783092551741291</v>
      </c>
      <c r="E2389">
        <v>0.79293659069758959</v>
      </c>
      <c r="F2389">
        <v>0.78116422796915463</v>
      </c>
      <c r="G2389">
        <v>0.79948843146086734</v>
      </c>
      <c r="H2389">
        <v>0.78460297519971067</v>
      </c>
      <c r="I2389">
        <v>0.79335608050188178</v>
      </c>
      <c r="J2389">
        <v>0.79963987242788925</v>
      </c>
      <c r="M2389">
        <f>'[1]CAC_SWISS (-SP-NIKKEI-DAX)'!AC2474</f>
        <v>0</v>
      </c>
      <c r="N2389">
        <f>'[1]CAC_SWISS_SP (-NIKKEI-DAX)'!AD2474</f>
        <v>1</v>
      </c>
      <c r="O2389">
        <f>'[1]CAC_SWISS_DAX (-SP-NIKKEI)'!AD2474</f>
        <v>0</v>
      </c>
      <c r="P2389">
        <f>'[1]CAC_SWISS_NIKKEI (-SP-DAX)'!AD2474</f>
        <v>1</v>
      </c>
      <c r="Q2389">
        <f>'[1]CAC_SWISS_DAX_SP (-NIKKEI)'!AF2474</f>
        <v>0</v>
      </c>
      <c r="R2389">
        <f>'[1]CAC_SWISS_SP_NIKKEI (-DAX)'!AF2474</f>
        <v>1</v>
      </c>
      <c r="S2389">
        <f>'[1]CAC_SWISS_DAX_NIKKEI (-SP)'!AF2474</f>
        <v>0</v>
      </c>
      <c r="V2389" t="str">
        <f t="shared" si="1380"/>
        <v>BASE</v>
      </c>
      <c r="W2389" t="str">
        <f t="shared" si="1381"/>
        <v/>
      </c>
      <c r="X2389" t="str">
        <f t="shared" si="1382"/>
        <v>BASE+DAX</v>
      </c>
      <c r="Y2389" t="str">
        <f t="shared" si="1383"/>
        <v/>
      </c>
      <c r="Z2389" s="2" t="str">
        <f t="shared" si="1384"/>
        <v>- NIKKEI</v>
      </c>
      <c r="AA2389" s="2" t="str">
        <f t="shared" si="1357"/>
        <v/>
      </c>
      <c r="AB2389" s="2" t="str">
        <f t="shared" si="1372"/>
        <v>- SP</v>
      </c>
      <c r="AE2389">
        <f t="shared" si="1373"/>
        <v>0.77932204918091408</v>
      </c>
      <c r="AF2389" t="str">
        <f t="shared" si="1374"/>
        <v/>
      </c>
      <c r="AG2389">
        <f t="shared" si="1375"/>
        <v>0.79293659069758959</v>
      </c>
      <c r="AH2389" t="str">
        <f t="shared" si="1376"/>
        <v/>
      </c>
      <c r="AI2389">
        <f t="shared" si="1377"/>
        <v>0.79948843146086734</v>
      </c>
      <c r="AJ2389" t="str">
        <f t="shared" si="1378"/>
        <v/>
      </c>
      <c r="AK2389">
        <f t="shared" si="1379"/>
        <v>0.79335608050188178</v>
      </c>
      <c r="AM2389" t="str">
        <f t="shared" si="1385"/>
        <v>BASE</v>
      </c>
      <c r="AN2389" t="str" cm="1">
        <f t="array" ref="AN2389">IF(AM2389="",_xlfn.IFS(AF2389=MAX(AF2389:AH2389),"SP",AG2389=MAX(AF2389:AH2389),"DAX",AH2389=MAX(AF2389:AH2389),"NIKKEI",MAX(AF2389:AH2389)=0,""),"")</f>
        <v/>
      </c>
      <c r="AO2389" t="str" cm="1">
        <f t="array" ref="AO2389">IF(AM2389="BASE","",IF(MAX(AF2389:AH2389)=0,_xlfn.IFS(AI2389=MAX(AI2389:AK2389),"SP&amp;DAX",AJ2389=MAX(AI2389:AK2389),"SP&amp;NIKKEI",AK2389=MAX(AI2389:AK2389),"DAX&amp;NIKKEI"),""))</f>
        <v/>
      </c>
      <c r="AQ2389" s="3">
        <f t="shared" si="1386"/>
        <v>45100</v>
      </c>
      <c r="AR2389" cm="1">
        <f t="array" ref="AR2389">IF(AM2389="BASE",AE2389,_xlfn.IFS(AN2389="DAX",AG2389,AN2389="NIKKEI",AH2389,AN2389="SP",AF2389,AN2389="",MAX(AI2389:AK2389)))</f>
        <v>0.77932204918091408</v>
      </c>
      <c r="AS2389" s="4">
        <f t="shared" si="1358"/>
        <v>0.78188133720243391</v>
      </c>
      <c r="AT2389" s="4">
        <f t="shared" si="1359"/>
        <v>0.75784262388139667</v>
      </c>
      <c r="AU2389" s="4">
        <f t="shared" si="1360"/>
        <v>4.6304602287364062E-5</v>
      </c>
      <c r="AV2389" s="4">
        <f t="shared" si="1361"/>
        <v>1.129630270832633E-3</v>
      </c>
      <c r="AW2389" s="4">
        <f t="shared" si="1362"/>
        <v>4.0990936134558127E-2</v>
      </c>
      <c r="AX2389" s="4">
        <f t="shared" si="1363"/>
        <v>1.0741664742043121E-2</v>
      </c>
      <c r="AY2389" s="4">
        <f t="shared" si="1364"/>
        <v>5.2175727733678101E-3</v>
      </c>
      <c r="AZ2389" s="4">
        <f t="shared" si="1365"/>
        <v>4.6072598055054756</v>
      </c>
      <c r="BA2389" s="6" t="str">
        <f t="shared" si="1366"/>
        <v>STRENGTHEN</v>
      </c>
      <c r="BB2389" s="4">
        <f t="shared" si="1367"/>
        <v>0.1</v>
      </c>
      <c r="BC2389" s="4">
        <f t="shared" si="1368"/>
        <v>0.60295548643614738</v>
      </c>
      <c r="BD2389" s="4">
        <f t="shared" si="1369"/>
        <v>0.77882552653643133</v>
      </c>
      <c r="BE2389" s="4">
        <f t="shared" si="1387"/>
        <v>0.05</v>
      </c>
      <c r="BF2389" s="4" t="str">
        <f t="shared" si="1388"/>
        <v/>
      </c>
      <c r="BG2389" s="4" t="str">
        <f t="shared" si="1389"/>
        <v/>
      </c>
      <c r="BH2389" s="4" t="str">
        <f t="shared" si="1390"/>
        <v/>
      </c>
      <c r="BI2389" s="4" t="str">
        <f t="shared" si="1391"/>
        <v/>
      </c>
      <c r="BJ2389" s="4" t="str">
        <f t="shared" si="1392"/>
        <v/>
      </c>
      <c r="BK2389" s="4" t="str">
        <f t="shared" si="1393"/>
        <v/>
      </c>
      <c r="BS2389" s="3" t="str">
        <f t="shared" si="1370"/>
        <v/>
      </c>
      <c r="BT2389" s="5">
        <f t="shared" si="1371"/>
        <v>2.4038713321037242E-2</v>
      </c>
      <c r="BU2389" s="3"/>
    </row>
    <row r="2390" spans="1:73" x14ac:dyDescent="0.2">
      <c r="A2390" s="1">
        <v>45103</v>
      </c>
      <c r="C2390">
        <v>0.79207392893967443</v>
      </c>
      <c r="D2390">
        <v>0.79510595978561915</v>
      </c>
      <c r="E2390">
        <v>0.80736677824371561</v>
      </c>
      <c r="F2390">
        <v>0.79265796292014834</v>
      </c>
      <c r="G2390">
        <v>0.81320065735594338</v>
      </c>
      <c r="H2390">
        <v>0.79555912119181615</v>
      </c>
      <c r="I2390">
        <v>0.80737359994748104</v>
      </c>
      <c r="J2390">
        <v>0.8132938114376308</v>
      </c>
      <c r="M2390">
        <f>'[1]CAC_SWISS (-SP-NIKKEI-DAX)'!AC2475</f>
        <v>1</v>
      </c>
      <c r="N2390">
        <f>'[1]CAC_SWISS_SP (-NIKKEI-DAX)'!AD2475</f>
        <v>1</v>
      </c>
      <c r="O2390">
        <f>'[1]CAC_SWISS_DAX (-SP-NIKKEI)'!AD2475</f>
        <v>0</v>
      </c>
      <c r="P2390">
        <f>'[1]CAC_SWISS_NIKKEI (-SP-DAX)'!AD2475</f>
        <v>1</v>
      </c>
      <c r="Q2390">
        <f>'[1]CAC_SWISS_DAX_SP (-NIKKEI)'!AF2475</f>
        <v>0</v>
      </c>
      <c r="R2390">
        <f>'[1]CAC_SWISS_SP_NIKKEI (-DAX)'!AF2475</f>
        <v>1</v>
      </c>
      <c r="S2390">
        <f>'[1]CAC_SWISS_DAX_NIKKEI (-SP)'!AF2475</f>
        <v>0</v>
      </c>
      <c r="V2390" t="str">
        <f t="shared" si="1380"/>
        <v/>
      </c>
      <c r="W2390" t="str">
        <f t="shared" si="1381"/>
        <v/>
      </c>
      <c r="X2390" t="str">
        <f t="shared" si="1382"/>
        <v>BASE+DAX</v>
      </c>
      <c r="Y2390" t="str">
        <f t="shared" si="1383"/>
        <v/>
      </c>
      <c r="Z2390" s="2" t="str">
        <f t="shared" si="1384"/>
        <v>- NIKKEI</v>
      </c>
      <c r="AA2390" s="2" t="str">
        <f t="shared" si="1357"/>
        <v/>
      </c>
      <c r="AB2390" s="2" t="str">
        <f t="shared" si="1372"/>
        <v>- SP</v>
      </c>
      <c r="AE2390" t="str">
        <f t="shared" si="1373"/>
        <v/>
      </c>
      <c r="AF2390" t="str">
        <f t="shared" si="1374"/>
        <v/>
      </c>
      <c r="AG2390">
        <f t="shared" si="1375"/>
        <v>0.80736677824371561</v>
      </c>
      <c r="AH2390" t="str">
        <f t="shared" si="1376"/>
        <v/>
      </c>
      <c r="AI2390">
        <f t="shared" si="1377"/>
        <v>0.81320065735594338</v>
      </c>
      <c r="AJ2390" t="str">
        <f t="shared" si="1378"/>
        <v/>
      </c>
      <c r="AK2390">
        <f t="shared" si="1379"/>
        <v>0.80737359994748104</v>
      </c>
      <c r="AM2390" t="str">
        <f t="shared" si="1385"/>
        <v/>
      </c>
      <c r="AN2390" t="str" cm="1">
        <f t="array" ref="AN2390">IF(AM2390="",_xlfn.IFS(AF2390=MAX(AF2390:AH2390),"SP",AG2390=MAX(AF2390:AH2390),"DAX",AH2390=MAX(AF2390:AH2390),"NIKKEI",MAX(AF2390:AH2390)=0,""),"")</f>
        <v>DAX</v>
      </c>
      <c r="AO2390" t="str" cm="1">
        <f t="array" ref="AO2390">IF(AM2390="BASE","",IF(MAX(AF2390:AH2390)=0,_xlfn.IFS(AI2390=MAX(AI2390:AK2390),"SP&amp;DAX",AJ2390=MAX(AI2390:AK2390),"SP&amp;NIKKEI",AK2390=MAX(AI2390:AK2390),"DAX&amp;NIKKEI"),""))</f>
        <v/>
      </c>
      <c r="AQ2390" s="3">
        <f t="shared" si="1386"/>
        <v>45103</v>
      </c>
      <c r="AR2390" cm="1">
        <f t="array" ref="AR2390">IF(AM2390="BASE",AE2390,_xlfn.IFS(AN2390="DAX",AG2390,AN2390="NIKKEI",AH2390,AN2390="SP",AF2390,AN2390="",MAX(AI2390:AK2390)))</f>
        <v>0.80736677824371561</v>
      </c>
      <c r="AS2390" s="4">
        <f t="shared" si="1358"/>
        <v>0.78337273035597543</v>
      </c>
      <c r="AT2390" s="4">
        <f t="shared" si="1359"/>
        <v>0.75933239334680036</v>
      </c>
      <c r="AU2390" s="4">
        <f t="shared" si="1360"/>
        <v>1.0358330855977838E-4</v>
      </c>
      <c r="AV2390" s="4">
        <f t="shared" si="1361"/>
        <v>1.1193572506838093E-3</v>
      </c>
      <c r="AW2390" s="4">
        <f t="shared" si="1362"/>
        <v>9.2538203059389576E-2</v>
      </c>
      <c r="AX2390" s="4">
        <f t="shared" si="1363"/>
        <v>1.0742832901332612E-2</v>
      </c>
      <c r="AY2390" s="4">
        <f t="shared" si="1364"/>
        <v>5.7223662823742789E-3</v>
      </c>
      <c r="AZ2390" s="4">
        <f t="shared" si="1365"/>
        <v>4.2011181778459044</v>
      </c>
      <c r="BA2390" s="6" t="str">
        <f t="shared" si="1366"/>
        <v>STRENGTHEN</v>
      </c>
      <c r="BB2390" s="4">
        <f t="shared" si="1367"/>
        <v>0.1</v>
      </c>
      <c r="BC2390" s="4">
        <f t="shared" si="1368"/>
        <v>0.60295548643614738</v>
      </c>
      <c r="BD2390" s="4">
        <f t="shared" si="1369"/>
        <v>0.77882552653643133</v>
      </c>
      <c r="BE2390" s="4" t="str">
        <f t="shared" si="1387"/>
        <v/>
      </c>
      <c r="BF2390" s="4">
        <f t="shared" si="1388"/>
        <v>0.2</v>
      </c>
      <c r="BG2390" s="4" t="str">
        <f t="shared" si="1389"/>
        <v/>
      </c>
      <c r="BH2390" s="4" t="str">
        <f t="shared" si="1390"/>
        <v/>
      </c>
      <c r="BI2390" s="4" t="str">
        <f t="shared" si="1391"/>
        <v/>
      </c>
      <c r="BJ2390" s="4" t="str">
        <f t="shared" si="1392"/>
        <v/>
      </c>
      <c r="BK2390" s="4" t="str">
        <f t="shared" si="1393"/>
        <v/>
      </c>
      <c r="BS2390" s="3" t="str">
        <f t="shared" si="1370"/>
        <v/>
      </c>
      <c r="BT2390" s="5">
        <f t="shared" si="1371"/>
        <v>2.4040337009175072E-2</v>
      </c>
      <c r="BU2390" s="3"/>
    </row>
    <row r="2391" spans="1:73" x14ac:dyDescent="0.2">
      <c r="A2391" s="1">
        <v>45104</v>
      </c>
      <c r="C2391">
        <v>0.79049266879508095</v>
      </c>
      <c r="D2391">
        <v>0.79388773035004379</v>
      </c>
      <c r="E2391">
        <v>0.8057110080543991</v>
      </c>
      <c r="F2391">
        <v>0.79104188625189698</v>
      </c>
      <c r="G2391">
        <v>0.81174080863962195</v>
      </c>
      <c r="H2391">
        <v>0.79426289978243769</v>
      </c>
      <c r="I2391">
        <v>0.80572240466609291</v>
      </c>
      <c r="J2391">
        <v>0.81187861807542905</v>
      </c>
      <c r="M2391">
        <f>'[1]CAC_SWISS (-SP-NIKKEI-DAX)'!AC2476</f>
        <v>1</v>
      </c>
      <c r="N2391">
        <f>'[1]CAC_SWISS_SP (-NIKKEI-DAX)'!AD2476</f>
        <v>1</v>
      </c>
      <c r="O2391">
        <f>'[1]CAC_SWISS_DAX (-SP-NIKKEI)'!AD2476</f>
        <v>0</v>
      </c>
      <c r="P2391">
        <f>'[1]CAC_SWISS_NIKKEI (-SP-DAX)'!AD2476</f>
        <v>1</v>
      </c>
      <c r="Q2391">
        <f>'[1]CAC_SWISS_DAX_SP (-NIKKEI)'!AF2476</f>
        <v>0</v>
      </c>
      <c r="R2391">
        <f>'[1]CAC_SWISS_SP_NIKKEI (-DAX)'!AF2476</f>
        <v>1</v>
      </c>
      <c r="S2391">
        <f>'[1]CAC_SWISS_DAX_NIKKEI (-SP)'!AF2476</f>
        <v>0</v>
      </c>
      <c r="V2391" t="str">
        <f t="shared" si="1380"/>
        <v/>
      </c>
      <c r="W2391" t="str">
        <f t="shared" si="1381"/>
        <v/>
      </c>
      <c r="X2391" t="str">
        <f t="shared" si="1382"/>
        <v>BASE+DAX</v>
      </c>
      <c r="Y2391" t="str">
        <f t="shared" si="1383"/>
        <v/>
      </c>
      <c r="Z2391" s="2" t="str">
        <f t="shared" si="1384"/>
        <v>- NIKKEI</v>
      </c>
      <c r="AA2391" s="2" t="str">
        <f t="shared" si="1357"/>
        <v/>
      </c>
      <c r="AB2391" s="2" t="str">
        <f t="shared" si="1372"/>
        <v>- SP</v>
      </c>
      <c r="AE2391" t="str">
        <f t="shared" si="1373"/>
        <v/>
      </c>
      <c r="AF2391" t="str">
        <f t="shared" si="1374"/>
        <v/>
      </c>
      <c r="AG2391">
        <f t="shared" si="1375"/>
        <v>0.8057110080543991</v>
      </c>
      <c r="AH2391" t="str">
        <f t="shared" si="1376"/>
        <v/>
      </c>
      <c r="AI2391">
        <f t="shared" si="1377"/>
        <v>0.81174080863962195</v>
      </c>
      <c r="AJ2391" t="str">
        <f t="shared" si="1378"/>
        <v/>
      </c>
      <c r="AK2391">
        <f t="shared" si="1379"/>
        <v>0.80572240466609291</v>
      </c>
      <c r="AM2391" t="str">
        <f t="shared" si="1385"/>
        <v/>
      </c>
      <c r="AN2391" t="str" cm="1">
        <f t="array" ref="AN2391">IF(AM2391="",_xlfn.IFS(AF2391=MAX(AF2391:AH2391),"SP",AG2391=MAX(AF2391:AH2391),"DAX",AH2391=MAX(AF2391:AH2391),"NIKKEI",MAX(AF2391:AH2391)=0,""),"")</f>
        <v>DAX</v>
      </c>
      <c r="AO2391" t="str" cm="1">
        <f t="array" ref="AO2391">IF(AM2391="BASE","",IF(MAX(AF2391:AH2391)=0,_xlfn.IFS(AI2391=MAX(AI2391:AK2391),"SP&amp;DAX",AJ2391=MAX(AI2391:AK2391),"SP&amp;NIKKEI",AK2391=MAX(AI2391:AK2391),"DAX&amp;NIKKEI"),""))</f>
        <v/>
      </c>
      <c r="AQ2391" s="3">
        <f t="shared" si="1386"/>
        <v>45104</v>
      </c>
      <c r="AR2391" cm="1">
        <f t="array" ref="AR2391">IF(AM2391="BASE",AE2391,_xlfn.IFS(AN2391="DAX",AG2391,AN2391="NIKKEI",AH2391,AN2391="SP",AF2391,AN2391="",MAX(AI2391:AK2391)))</f>
        <v>0.8057110080543991</v>
      </c>
      <c r="AS2391" s="4">
        <f t="shared" si="1358"/>
        <v>0.78491774753180144</v>
      </c>
      <c r="AT2391" s="4">
        <f t="shared" si="1359"/>
        <v>0.76072879886336808</v>
      </c>
      <c r="AU2391" s="4">
        <f t="shared" si="1360"/>
        <v>1.511035159323314E-4</v>
      </c>
      <c r="AV2391" s="4">
        <f t="shared" si="1361"/>
        <v>1.1060204445663493E-3</v>
      </c>
      <c r="AW2391" s="4">
        <f t="shared" si="1362"/>
        <v>0.13661909838527114</v>
      </c>
      <c r="AX2391" s="4">
        <f t="shared" si="1363"/>
        <v>1.072106531895956E-2</v>
      </c>
      <c r="AY2391" s="4">
        <f t="shared" si="1364"/>
        <v>6.1017014417750828E-3</v>
      </c>
      <c r="AZ2391" s="4">
        <f t="shared" si="1365"/>
        <v>3.9642956803531177</v>
      </c>
      <c r="BA2391" s="6" t="str">
        <f t="shared" si="1366"/>
        <v>STRENGTHEN</v>
      </c>
      <c r="BB2391" s="4">
        <f t="shared" si="1367"/>
        <v>0.1</v>
      </c>
      <c r="BC2391" s="4">
        <f t="shared" si="1368"/>
        <v>0.60295548643614738</v>
      </c>
      <c r="BD2391" s="4">
        <f t="shared" si="1369"/>
        <v>0.77882552653643133</v>
      </c>
      <c r="BE2391" s="4" t="str">
        <f t="shared" si="1387"/>
        <v/>
      </c>
      <c r="BF2391" s="4">
        <f t="shared" si="1388"/>
        <v>0.2</v>
      </c>
      <c r="BG2391" s="4" t="str">
        <f t="shared" si="1389"/>
        <v/>
      </c>
      <c r="BH2391" s="4" t="str">
        <f t="shared" si="1390"/>
        <v/>
      </c>
      <c r="BI2391" s="4" t="str">
        <f t="shared" si="1391"/>
        <v/>
      </c>
      <c r="BJ2391" s="4" t="str">
        <f t="shared" si="1392"/>
        <v/>
      </c>
      <c r="BK2391" s="4" t="str">
        <f t="shared" si="1393"/>
        <v/>
      </c>
      <c r="BS2391" s="3" t="str">
        <f t="shared" si="1370"/>
        <v/>
      </c>
      <c r="BT2391" s="5">
        <f t="shared" si="1371"/>
        <v>2.4188948668433352E-2</v>
      </c>
      <c r="BU2391" s="3"/>
    </row>
    <row r="2392" spans="1:73" x14ac:dyDescent="0.2">
      <c r="A2392" s="1">
        <v>45105</v>
      </c>
      <c r="C2392">
        <v>0.79028718378771656</v>
      </c>
      <c r="D2392">
        <v>0.79355971415305793</v>
      </c>
      <c r="E2392">
        <v>0.80609879465011991</v>
      </c>
      <c r="F2392">
        <v>0.79070656715603549</v>
      </c>
      <c r="G2392">
        <v>0.81218097883170437</v>
      </c>
      <c r="H2392">
        <v>0.79380191942866551</v>
      </c>
      <c r="I2392">
        <v>0.80612120264942677</v>
      </c>
      <c r="J2392">
        <v>0.81238797096584847</v>
      </c>
      <c r="M2392">
        <f>'[1]CAC_SWISS (-SP-NIKKEI-DAX)'!AC2477</f>
        <v>1</v>
      </c>
      <c r="N2392">
        <f>'[1]CAC_SWISS_SP (-NIKKEI-DAX)'!AD2477</f>
        <v>1</v>
      </c>
      <c r="O2392">
        <f>'[1]CAC_SWISS_DAX (-SP-NIKKEI)'!AD2477</f>
        <v>0</v>
      </c>
      <c r="P2392">
        <f>'[1]CAC_SWISS_NIKKEI (-SP-DAX)'!AD2477</f>
        <v>1</v>
      </c>
      <c r="Q2392">
        <f>'[1]CAC_SWISS_DAX_SP (-NIKKEI)'!AF2477</f>
        <v>0</v>
      </c>
      <c r="R2392">
        <f>'[1]CAC_SWISS_SP_NIKKEI (-DAX)'!AF2477</f>
        <v>1</v>
      </c>
      <c r="S2392">
        <f>'[1]CAC_SWISS_DAX_NIKKEI (-SP)'!AF2477</f>
        <v>0</v>
      </c>
      <c r="V2392" t="str">
        <f t="shared" si="1380"/>
        <v/>
      </c>
      <c r="W2392" t="str">
        <f t="shared" si="1381"/>
        <v/>
      </c>
      <c r="X2392" t="str">
        <f t="shared" si="1382"/>
        <v>BASE+DAX</v>
      </c>
      <c r="Y2392" t="str">
        <f t="shared" si="1383"/>
        <v/>
      </c>
      <c r="Z2392" s="2" t="str">
        <f t="shared" si="1384"/>
        <v>- NIKKEI</v>
      </c>
      <c r="AA2392" s="2" t="str">
        <f t="shared" si="1357"/>
        <v/>
      </c>
      <c r="AB2392" s="2" t="str">
        <f t="shared" si="1372"/>
        <v>- SP</v>
      </c>
      <c r="AE2392" t="str">
        <f t="shared" si="1373"/>
        <v/>
      </c>
      <c r="AF2392" t="str">
        <f t="shared" si="1374"/>
        <v/>
      </c>
      <c r="AG2392">
        <f t="shared" si="1375"/>
        <v>0.80609879465011991</v>
      </c>
      <c r="AH2392" t="str">
        <f t="shared" si="1376"/>
        <v/>
      </c>
      <c r="AI2392">
        <f t="shared" si="1377"/>
        <v>0.81218097883170437</v>
      </c>
      <c r="AJ2392" t="str">
        <f t="shared" si="1378"/>
        <v/>
      </c>
      <c r="AK2392">
        <f t="shared" si="1379"/>
        <v>0.80612120264942677</v>
      </c>
      <c r="AM2392" t="str">
        <f t="shared" si="1385"/>
        <v/>
      </c>
      <c r="AN2392" t="str" cm="1">
        <f t="array" ref="AN2392">IF(AM2392="",_xlfn.IFS(AF2392=MAX(AF2392:AH2392),"SP",AG2392=MAX(AF2392:AH2392),"DAX",AH2392=MAX(AF2392:AH2392),"NIKKEI",MAX(AF2392:AH2392)=0,""),"")</f>
        <v>DAX</v>
      </c>
      <c r="AO2392" t="str" cm="1">
        <f t="array" ref="AO2392">IF(AM2392="BASE","",IF(MAX(AF2392:AH2392)=0,_xlfn.IFS(AI2392=MAX(AI2392:AK2392),"SP&amp;DAX",AJ2392=MAX(AI2392:AK2392),"SP&amp;NIKKEI",AK2392=MAX(AI2392:AK2392),"DAX&amp;NIKKEI"),""))</f>
        <v/>
      </c>
      <c r="AQ2392" s="3">
        <f t="shared" si="1386"/>
        <v>45105</v>
      </c>
      <c r="AR2392" cm="1">
        <f t="array" ref="AR2392">IF(AM2392="BASE",AE2392,_xlfn.IFS(AN2392="DAX",AG2392,AN2392="NIKKEI",AH2392,AN2392="SP",AF2392,AN2392="",MAX(AI2392:AK2392)))</f>
        <v>0.80609879465011991</v>
      </c>
      <c r="AS2392" s="4">
        <f t="shared" si="1358"/>
        <v>0.78649786826799439</v>
      </c>
      <c r="AT2392" s="4">
        <f t="shared" si="1359"/>
        <v>0.76219814099644556</v>
      </c>
      <c r="AU2392" s="4">
        <f t="shared" si="1360"/>
        <v>1.9496198991172494E-4</v>
      </c>
      <c r="AV2392" s="4">
        <f t="shared" si="1361"/>
        <v>1.0823327423290204E-3</v>
      </c>
      <c r="AW2392" s="4">
        <f t="shared" si="1362"/>
        <v>0.18013128706814829</v>
      </c>
      <c r="AX2392" s="4">
        <f t="shared" si="1363"/>
        <v>1.0646899721968041E-2</v>
      </c>
      <c r="AY2392" s="4">
        <f t="shared" si="1364"/>
        <v>6.4142695482613532E-3</v>
      </c>
      <c r="AZ2392" s="4">
        <f t="shared" si="1365"/>
        <v>3.7883857372560055</v>
      </c>
      <c r="BA2392" s="6" t="str">
        <f t="shared" si="1366"/>
        <v>STRENGTHEN</v>
      </c>
      <c r="BB2392" s="4">
        <f t="shared" si="1367"/>
        <v>0.1</v>
      </c>
      <c r="BC2392" s="4">
        <f t="shared" si="1368"/>
        <v>0.60295548643614738</v>
      </c>
      <c r="BD2392" s="4">
        <f t="shared" si="1369"/>
        <v>0.77882552653643133</v>
      </c>
      <c r="BE2392" s="4" t="str">
        <f t="shared" si="1387"/>
        <v/>
      </c>
      <c r="BF2392" s="4">
        <f t="shared" si="1388"/>
        <v>0.2</v>
      </c>
      <c r="BG2392" s="4" t="str">
        <f t="shared" si="1389"/>
        <v/>
      </c>
      <c r="BH2392" s="4" t="str">
        <f t="shared" si="1390"/>
        <v/>
      </c>
      <c r="BI2392" s="4" t="str">
        <f t="shared" si="1391"/>
        <v/>
      </c>
      <c r="BJ2392" s="4" t="str">
        <f t="shared" si="1392"/>
        <v/>
      </c>
      <c r="BK2392" s="4" t="str">
        <f t="shared" si="1393"/>
        <v/>
      </c>
      <c r="BS2392" s="3" t="str">
        <f t="shared" si="1370"/>
        <v/>
      </c>
      <c r="BT2392" s="5">
        <f t="shared" si="1371"/>
        <v>2.4299727271548832E-2</v>
      </c>
      <c r="BU2392" s="3"/>
    </row>
    <row r="2393" spans="1:73" x14ac:dyDescent="0.2">
      <c r="A2393" s="1">
        <v>45106</v>
      </c>
      <c r="C2393">
        <v>0.80071215186505185</v>
      </c>
      <c r="D2393">
        <v>0.80350499888628302</v>
      </c>
      <c r="E2393">
        <v>0.81829926338331727</v>
      </c>
      <c r="F2393">
        <v>0.80112410135599865</v>
      </c>
      <c r="G2393">
        <v>0.82378067056702786</v>
      </c>
      <c r="H2393">
        <v>0.80375327222326942</v>
      </c>
      <c r="I2393">
        <v>0.81834185244645774</v>
      </c>
      <c r="J2393">
        <v>0.82402582974334582</v>
      </c>
      <c r="M2393">
        <f>'[1]CAC_SWISS (-SP-NIKKEI-DAX)'!AC2478</f>
        <v>1</v>
      </c>
      <c r="N2393">
        <f>'[1]CAC_SWISS_SP (-NIKKEI-DAX)'!AD2478</f>
        <v>1</v>
      </c>
      <c r="O2393">
        <f>'[1]CAC_SWISS_DAX (-SP-NIKKEI)'!AD2478</f>
        <v>0</v>
      </c>
      <c r="P2393">
        <f>'[1]CAC_SWISS_NIKKEI (-SP-DAX)'!AD2478</f>
        <v>1</v>
      </c>
      <c r="Q2393">
        <f>'[1]CAC_SWISS_DAX_SP (-NIKKEI)'!AF2478</f>
        <v>0</v>
      </c>
      <c r="R2393">
        <f>'[1]CAC_SWISS_SP_NIKKEI (-DAX)'!AF2478</f>
        <v>1</v>
      </c>
      <c r="S2393">
        <f>'[1]CAC_SWISS_DAX_NIKKEI (-SP)'!AF2478</f>
        <v>0</v>
      </c>
      <c r="V2393" t="str">
        <f t="shared" si="1380"/>
        <v/>
      </c>
      <c r="W2393" t="str">
        <f t="shared" si="1381"/>
        <v/>
      </c>
      <c r="X2393" t="str">
        <f t="shared" si="1382"/>
        <v>BASE+DAX</v>
      </c>
      <c r="Y2393" t="str">
        <f t="shared" si="1383"/>
        <v/>
      </c>
      <c r="Z2393" s="2" t="str">
        <f t="shared" si="1384"/>
        <v>- NIKKEI</v>
      </c>
      <c r="AA2393" s="2" t="str">
        <f t="shared" si="1357"/>
        <v/>
      </c>
      <c r="AB2393" s="2" t="str">
        <f t="shared" si="1372"/>
        <v>- SP</v>
      </c>
      <c r="AE2393" t="str">
        <f t="shared" si="1373"/>
        <v/>
      </c>
      <c r="AF2393" t="str">
        <f t="shared" si="1374"/>
        <v/>
      </c>
      <c r="AG2393">
        <f t="shared" si="1375"/>
        <v>0.81829926338331727</v>
      </c>
      <c r="AH2393" t="str">
        <f t="shared" si="1376"/>
        <v/>
      </c>
      <c r="AI2393">
        <f t="shared" si="1377"/>
        <v>0.82378067056702786</v>
      </c>
      <c r="AJ2393" t="str">
        <f t="shared" si="1378"/>
        <v/>
      </c>
      <c r="AK2393">
        <f t="shared" si="1379"/>
        <v>0.81834185244645774</v>
      </c>
      <c r="AM2393" t="str">
        <f t="shared" si="1385"/>
        <v/>
      </c>
      <c r="AN2393" t="str" cm="1">
        <f t="array" ref="AN2393">IF(AM2393="",_xlfn.IFS(AF2393=MAX(AF2393:AH2393),"SP",AG2393=MAX(AF2393:AH2393),"DAX",AH2393=MAX(AF2393:AH2393),"NIKKEI",MAX(AF2393:AH2393)=0,""),"")</f>
        <v>DAX</v>
      </c>
      <c r="AO2393" t="str" cm="1">
        <f t="array" ref="AO2393">IF(AM2393="BASE","",IF(MAX(AF2393:AH2393)=0,_xlfn.IFS(AI2393=MAX(AI2393:AK2393),"SP&amp;DAX",AJ2393=MAX(AI2393:AK2393),"SP&amp;NIKKEI",AK2393=MAX(AI2393:AK2393),"DAX&amp;NIKKEI"),""))</f>
        <v/>
      </c>
      <c r="AQ2393" s="3">
        <f t="shared" si="1386"/>
        <v>45106</v>
      </c>
      <c r="AR2393" cm="1">
        <f t="array" ref="AR2393">IF(AM2393="BASE",AE2393,_xlfn.IFS(AN2393="DAX",AG2393,AN2393="NIKKEI",AH2393,AN2393="SP",AF2393,AN2393="",MAX(AI2393:AK2393)))</f>
        <v>0.81829926338331727</v>
      </c>
      <c r="AS2393" s="4">
        <f t="shared" si="1358"/>
        <v>0.78995360597981223</v>
      </c>
      <c r="AT2393" s="4">
        <f t="shared" si="1359"/>
        <v>0.76362254266596952</v>
      </c>
      <c r="AU2393" s="4">
        <f t="shared" si="1360"/>
        <v>2.9321888581750413E-4</v>
      </c>
      <c r="AV2393" s="4">
        <f t="shared" si="1361"/>
        <v>1.0393725051185826E-3</v>
      </c>
      <c r="AW2393" s="4">
        <f t="shared" si="1362"/>
        <v>0.28211145125880605</v>
      </c>
      <c r="AX2393" s="4">
        <f t="shared" si="1363"/>
        <v>1.0527621081428646E-2</v>
      </c>
      <c r="AY2393" s="4">
        <f t="shared" si="1364"/>
        <v>7.078795002267128E-3</v>
      </c>
      <c r="AZ2393" s="4">
        <f t="shared" si="1365"/>
        <v>2.5011408665051871</v>
      </c>
      <c r="BA2393" s="6" t="str">
        <f t="shared" si="1366"/>
        <v>STRENGTHEN</v>
      </c>
      <c r="BB2393" s="4">
        <f t="shared" si="1367"/>
        <v>0.1</v>
      </c>
      <c r="BC2393" s="4">
        <f t="shared" si="1368"/>
        <v>0.60295548643614738</v>
      </c>
      <c r="BD2393" s="4">
        <f t="shared" si="1369"/>
        <v>0.77882552653643133</v>
      </c>
      <c r="BE2393" s="4" t="str">
        <f t="shared" si="1387"/>
        <v/>
      </c>
      <c r="BF2393" s="4">
        <f t="shared" si="1388"/>
        <v>0.2</v>
      </c>
      <c r="BG2393" s="4" t="str">
        <f t="shared" si="1389"/>
        <v/>
      </c>
      <c r="BH2393" s="4" t="str">
        <f t="shared" si="1390"/>
        <v/>
      </c>
      <c r="BI2393" s="4" t="str">
        <f t="shared" si="1391"/>
        <v/>
      </c>
      <c r="BJ2393" s="4" t="str">
        <f t="shared" si="1392"/>
        <v/>
      </c>
      <c r="BK2393" s="4" t="str">
        <f t="shared" si="1393"/>
        <v/>
      </c>
      <c r="BS2393" s="3" t="str">
        <f t="shared" si="1370"/>
        <v/>
      </c>
      <c r="BT2393" s="5">
        <f t="shared" si="1371"/>
        <v>2.6331063313842717E-2</v>
      </c>
      <c r="BU2393" s="3"/>
    </row>
    <row r="2394" spans="1:73" x14ac:dyDescent="0.2">
      <c r="A2394" s="1">
        <v>45107</v>
      </c>
      <c r="C2394">
        <v>0.8035148571601769</v>
      </c>
      <c r="D2394">
        <v>0.80626642510443713</v>
      </c>
      <c r="E2394">
        <v>0.81977467242682822</v>
      </c>
      <c r="F2394">
        <v>0.80390292175875033</v>
      </c>
      <c r="G2394">
        <v>0.82529315558039318</v>
      </c>
      <c r="H2394">
        <v>0.80649226781678918</v>
      </c>
      <c r="I2394">
        <v>0.81980040218117523</v>
      </c>
      <c r="J2394">
        <v>0.8255045373396086</v>
      </c>
      <c r="M2394">
        <f>'[1]CAC_SWISS (-SP-NIKKEI-DAX)'!AC2479</f>
        <v>1</v>
      </c>
      <c r="N2394">
        <f>'[1]CAC_SWISS_SP (-NIKKEI-DAX)'!AD2479</f>
        <v>1</v>
      </c>
      <c r="O2394">
        <f>'[1]CAC_SWISS_DAX (-SP-NIKKEI)'!AD2479</f>
        <v>0</v>
      </c>
      <c r="P2394">
        <f>'[1]CAC_SWISS_NIKKEI (-SP-DAX)'!AD2479</f>
        <v>1</v>
      </c>
      <c r="Q2394">
        <f>'[1]CAC_SWISS_DAX_SP (-NIKKEI)'!AF2479</f>
        <v>0</v>
      </c>
      <c r="R2394">
        <f>'[1]CAC_SWISS_SP_NIKKEI (-DAX)'!AF2479</f>
        <v>1</v>
      </c>
      <c r="S2394">
        <f>'[1]CAC_SWISS_DAX_NIKKEI (-SP)'!AF2479</f>
        <v>0</v>
      </c>
      <c r="V2394" t="str">
        <f t="shared" si="1380"/>
        <v/>
      </c>
      <c r="W2394" t="str">
        <f t="shared" si="1381"/>
        <v/>
      </c>
      <c r="X2394" t="str">
        <f t="shared" si="1382"/>
        <v>BASE+DAX</v>
      </c>
      <c r="Y2394" t="str">
        <f t="shared" si="1383"/>
        <v/>
      </c>
      <c r="Z2394" s="2" t="str">
        <f t="shared" si="1384"/>
        <v>- NIKKEI</v>
      </c>
      <c r="AA2394" s="2" t="str">
        <f t="shared" si="1357"/>
        <v/>
      </c>
      <c r="AB2394" s="2" t="str">
        <f t="shared" si="1372"/>
        <v>- SP</v>
      </c>
      <c r="AE2394" t="str">
        <f t="shared" si="1373"/>
        <v/>
      </c>
      <c r="AF2394" t="str">
        <f t="shared" si="1374"/>
        <v/>
      </c>
      <c r="AG2394">
        <f t="shared" si="1375"/>
        <v>0.81977467242682822</v>
      </c>
      <c r="AH2394" t="str">
        <f t="shared" si="1376"/>
        <v/>
      </c>
      <c r="AI2394">
        <f t="shared" si="1377"/>
        <v>0.82529315558039318</v>
      </c>
      <c r="AJ2394" t="str">
        <f t="shared" si="1378"/>
        <v/>
      </c>
      <c r="AK2394">
        <f t="shared" si="1379"/>
        <v>0.81980040218117523</v>
      </c>
      <c r="AM2394" t="str">
        <f t="shared" si="1385"/>
        <v/>
      </c>
      <c r="AN2394" t="str" cm="1">
        <f t="array" ref="AN2394">IF(AM2394="",_xlfn.IFS(AF2394=MAX(AF2394:AH2394),"SP",AG2394=MAX(AF2394:AH2394),"DAX",AH2394=MAX(AF2394:AH2394),"NIKKEI",MAX(AF2394:AH2394)=0,""),"")</f>
        <v>DAX</v>
      </c>
      <c r="AO2394" t="str" cm="1">
        <f t="array" ref="AO2394">IF(AM2394="BASE","",IF(MAX(AF2394:AH2394)=0,_xlfn.IFS(AI2394=MAX(AI2394:AK2394),"SP&amp;DAX",AJ2394=MAX(AI2394:AK2394),"SP&amp;NIKKEI",AK2394=MAX(AI2394:AK2394),"DAX&amp;NIKKEI"),""))</f>
        <v/>
      </c>
      <c r="AQ2394" s="3">
        <f t="shared" si="1386"/>
        <v>45107</v>
      </c>
      <c r="AR2394" cm="1">
        <f t="array" ref="AR2394">IF(AM2394="BASE",AE2394,_xlfn.IFS(AN2394="DAX",AG2394,AN2394="NIKKEI",AH2394,AN2394="SP",AF2394,AN2394="",MAX(AI2394:AK2394)))</f>
        <v>0.81977467242682822</v>
      </c>
      <c r="AS2394" s="4">
        <f t="shared" si="1358"/>
        <v>0.79444144385416027</v>
      </c>
      <c r="AT2394" s="4">
        <f t="shared" si="1359"/>
        <v>0.76487303337167434</v>
      </c>
      <c r="AU2394" s="4">
        <f t="shared" si="1360"/>
        <v>3.4445960388192524E-4</v>
      </c>
      <c r="AV2394" s="4">
        <f t="shared" si="1361"/>
        <v>9.8676573417324272E-4</v>
      </c>
      <c r="AW2394" s="4">
        <f t="shared" si="1362"/>
        <v>0.34907941363664108</v>
      </c>
      <c r="AX2394" s="4">
        <f t="shared" si="1363"/>
        <v>1.0317543553822283E-2</v>
      </c>
      <c r="AY2394" s="4">
        <f t="shared" si="1364"/>
        <v>7.3607931007234114E-3</v>
      </c>
      <c r="AZ2394" s="4">
        <f t="shared" si="1365"/>
        <v>2.8658382034677126</v>
      </c>
      <c r="BA2394" s="6" t="str">
        <f t="shared" si="1366"/>
        <v>STRENGTHEN</v>
      </c>
      <c r="BB2394" s="4">
        <f t="shared" si="1367"/>
        <v>0.1</v>
      </c>
      <c r="BC2394" s="4">
        <f t="shared" si="1368"/>
        <v>0.60295548643614738</v>
      </c>
      <c r="BD2394" s="4">
        <f t="shared" si="1369"/>
        <v>0.77882552653643133</v>
      </c>
      <c r="BE2394" s="4" t="str">
        <f t="shared" si="1387"/>
        <v/>
      </c>
      <c r="BF2394" s="4">
        <f t="shared" si="1388"/>
        <v>0.2</v>
      </c>
      <c r="BG2394" s="4" t="str">
        <f t="shared" si="1389"/>
        <v/>
      </c>
      <c r="BH2394" s="4" t="str">
        <f t="shared" si="1390"/>
        <v/>
      </c>
      <c r="BI2394" s="4" t="str">
        <f t="shared" si="1391"/>
        <v/>
      </c>
      <c r="BJ2394" s="4" t="str">
        <f t="shared" si="1392"/>
        <v/>
      </c>
      <c r="BK2394" s="4" t="str">
        <f t="shared" si="1393"/>
        <v/>
      </c>
      <c r="BS2394" s="3" t="str">
        <f t="shared" si="1370"/>
        <v/>
      </c>
      <c r="BT2394" s="5">
        <f t="shared" si="1371"/>
        <v>2.956841048248593E-2</v>
      </c>
      <c r="BU2394" s="3"/>
    </row>
    <row r="2395" spans="1:73" x14ac:dyDescent="0.2">
      <c r="A2395" s="1">
        <v>45110</v>
      </c>
      <c r="C2395">
        <v>0.80578028079909692</v>
      </c>
      <c r="D2395">
        <v>0.80752010785290484</v>
      </c>
      <c r="E2395">
        <v>0.82678272356908311</v>
      </c>
      <c r="F2395">
        <v>0.80693945126520927</v>
      </c>
      <c r="G2395">
        <v>0.83037224589119019</v>
      </c>
      <c r="H2395">
        <v>0.8083989310728219</v>
      </c>
      <c r="I2395">
        <v>0.82694001892834434</v>
      </c>
      <c r="J2395">
        <v>0.83039490865215015</v>
      </c>
      <c r="M2395">
        <f>'[1]CAC_SWISS (-SP-NIKKEI-DAX)'!AC2480</f>
        <v>1</v>
      </c>
      <c r="N2395">
        <f>'[1]CAC_SWISS_SP (-NIKKEI-DAX)'!AD2480</f>
        <v>1</v>
      </c>
      <c r="O2395">
        <f>'[1]CAC_SWISS_DAX (-SP-NIKKEI)'!AD2480</f>
        <v>0</v>
      </c>
      <c r="P2395">
        <f>'[1]CAC_SWISS_NIKKEI (-SP-DAX)'!AD2480</f>
        <v>1</v>
      </c>
      <c r="Q2395">
        <f>'[1]CAC_SWISS_DAX_SP (-NIKKEI)'!AF2480</f>
        <v>0</v>
      </c>
      <c r="R2395">
        <f>'[1]CAC_SWISS_SP_NIKKEI (-DAX)'!AF2480</f>
        <v>1</v>
      </c>
      <c r="S2395">
        <f>'[1]CAC_SWISS_DAX_NIKKEI (-SP)'!AF2480</f>
        <v>0</v>
      </c>
      <c r="V2395" t="str">
        <f t="shared" si="1380"/>
        <v/>
      </c>
      <c r="W2395" t="str">
        <f t="shared" si="1381"/>
        <v/>
      </c>
      <c r="X2395" t="str">
        <f t="shared" si="1382"/>
        <v>BASE+DAX</v>
      </c>
      <c r="Y2395" t="str">
        <f t="shared" si="1383"/>
        <v/>
      </c>
      <c r="Z2395" s="2" t="str">
        <f t="shared" si="1384"/>
        <v>- NIKKEI</v>
      </c>
      <c r="AA2395" s="2" t="str">
        <f t="shared" si="1357"/>
        <v/>
      </c>
      <c r="AB2395" s="2" t="str">
        <f t="shared" si="1372"/>
        <v>- SP</v>
      </c>
      <c r="AE2395" t="str">
        <f t="shared" si="1373"/>
        <v/>
      </c>
      <c r="AF2395" t="str">
        <f t="shared" si="1374"/>
        <v/>
      </c>
      <c r="AG2395">
        <f t="shared" si="1375"/>
        <v>0.82678272356908311</v>
      </c>
      <c r="AH2395" t="str">
        <f t="shared" si="1376"/>
        <v/>
      </c>
      <c r="AI2395">
        <f t="shared" si="1377"/>
        <v>0.83037224589119019</v>
      </c>
      <c r="AJ2395" t="str">
        <f t="shared" si="1378"/>
        <v/>
      </c>
      <c r="AK2395">
        <f t="shared" si="1379"/>
        <v>0.82694001892834434</v>
      </c>
      <c r="AM2395" t="str">
        <f t="shared" si="1385"/>
        <v/>
      </c>
      <c r="AN2395" t="str" cm="1">
        <f t="array" ref="AN2395">IF(AM2395="",_xlfn.IFS(AF2395=MAX(AF2395:AH2395),"SP",AG2395=MAX(AF2395:AH2395),"DAX",AH2395=MAX(AF2395:AH2395),"NIKKEI",MAX(AF2395:AH2395)=0,""),"")</f>
        <v>DAX</v>
      </c>
      <c r="AO2395" t="str" cm="1">
        <f t="array" ref="AO2395">IF(AM2395="BASE","",IF(MAX(AF2395:AH2395)=0,_xlfn.IFS(AI2395=MAX(AI2395:AK2395),"SP&amp;DAX",AJ2395=MAX(AI2395:AK2395),"SP&amp;NIKKEI",AK2395=MAX(AI2395:AK2395),"DAX&amp;NIKKEI"),""))</f>
        <v/>
      </c>
      <c r="AQ2395" s="3">
        <f t="shared" si="1386"/>
        <v>45110</v>
      </c>
      <c r="AR2395" cm="1">
        <f t="array" ref="AR2395">IF(AM2395="BASE",AE2395,_xlfn.IFS(AN2395="DAX",AG2395,AN2395="NIKKEI",AH2395,AN2395="SP",AF2395,AN2395="",MAX(AI2395:AK2395)))</f>
        <v>0.82678272356908311</v>
      </c>
      <c r="AS2395" s="4">
        <f t="shared" si="1358"/>
        <v>0.79947870471329596</v>
      </c>
      <c r="AT2395" s="4">
        <f t="shared" si="1359"/>
        <v>0.76612199184211716</v>
      </c>
      <c r="AU2395" s="4">
        <f t="shared" si="1360"/>
        <v>3.9635844642848281E-4</v>
      </c>
      <c r="AV2395" s="4">
        <f t="shared" si="1361"/>
        <v>9.3499421507804129E-4</v>
      </c>
      <c r="AW2395" s="4">
        <f t="shared" si="1362"/>
        <v>0.4239153997283287</v>
      </c>
      <c r="AX2395" s="4">
        <f t="shared" si="1363"/>
        <v>1.0107894752329304E-2</v>
      </c>
      <c r="AY2395" s="4">
        <f t="shared" si="1364"/>
        <v>7.6377829862080467E-3</v>
      </c>
      <c r="AZ2395" s="4">
        <f t="shared" si="1365"/>
        <v>3.3000653141438727</v>
      </c>
      <c r="BA2395" s="6" t="str">
        <f t="shared" si="1366"/>
        <v>STRENGTHEN</v>
      </c>
      <c r="BB2395" s="4">
        <f t="shared" si="1367"/>
        <v>0.1</v>
      </c>
      <c r="BC2395" s="4">
        <f t="shared" si="1368"/>
        <v>0.60295548643614738</v>
      </c>
      <c r="BD2395" s="4">
        <f t="shared" si="1369"/>
        <v>0.77882552653643133</v>
      </c>
      <c r="BE2395" s="4" t="str">
        <f t="shared" si="1387"/>
        <v/>
      </c>
      <c r="BF2395" s="4">
        <f t="shared" si="1388"/>
        <v>0.2</v>
      </c>
      <c r="BG2395" s="4" t="str">
        <f t="shared" si="1389"/>
        <v/>
      </c>
      <c r="BH2395" s="4" t="str">
        <f t="shared" si="1390"/>
        <v/>
      </c>
      <c r="BI2395" s="4" t="str">
        <f t="shared" si="1391"/>
        <v/>
      </c>
      <c r="BJ2395" s="4" t="str">
        <f t="shared" si="1392"/>
        <v/>
      </c>
      <c r="BK2395" s="4" t="str">
        <f t="shared" si="1393"/>
        <v/>
      </c>
      <c r="BS2395" s="3" t="str">
        <f t="shared" si="1370"/>
        <v/>
      </c>
      <c r="BT2395" s="5">
        <f t="shared" si="1371"/>
        <v>3.3356712871178806E-2</v>
      </c>
      <c r="BU2395" s="3"/>
    </row>
    <row r="2396" spans="1:73" x14ac:dyDescent="0.2">
      <c r="A2396" s="1">
        <v>45111</v>
      </c>
      <c r="C2396">
        <v>0.80652929402040108</v>
      </c>
      <c r="D2396">
        <v>0.8083203665925327</v>
      </c>
      <c r="E2396">
        <v>0.82813525355609841</v>
      </c>
      <c r="F2396">
        <v>0.80775036449699078</v>
      </c>
      <c r="G2396">
        <v>0.83185941217098203</v>
      </c>
      <c r="H2396">
        <v>0.80925535835174101</v>
      </c>
      <c r="I2396">
        <v>0.82831691546095154</v>
      </c>
      <c r="J2396">
        <v>0.83189209581487289</v>
      </c>
      <c r="M2396">
        <f>'[1]CAC_SWISS (-SP-NIKKEI-DAX)'!AC2481</f>
        <v>1</v>
      </c>
      <c r="N2396">
        <f>'[1]CAC_SWISS_SP (-NIKKEI-DAX)'!AD2481</f>
        <v>1</v>
      </c>
      <c r="O2396">
        <f>'[1]CAC_SWISS_DAX (-SP-NIKKEI)'!AD2481</f>
        <v>0</v>
      </c>
      <c r="P2396">
        <f>'[1]CAC_SWISS_NIKKEI (-SP-DAX)'!AD2481</f>
        <v>1</v>
      </c>
      <c r="Q2396">
        <f>'[1]CAC_SWISS_DAX_SP (-NIKKEI)'!AF2481</f>
        <v>0</v>
      </c>
      <c r="R2396">
        <f>'[1]CAC_SWISS_SP_NIKKEI (-DAX)'!AF2481</f>
        <v>1</v>
      </c>
      <c r="S2396">
        <f>'[1]CAC_SWISS_DAX_NIKKEI (-SP)'!AF2481</f>
        <v>0</v>
      </c>
      <c r="V2396" t="str">
        <f t="shared" si="1380"/>
        <v/>
      </c>
      <c r="W2396" t="str">
        <f t="shared" si="1381"/>
        <v/>
      </c>
      <c r="X2396" t="str">
        <f t="shared" si="1382"/>
        <v>BASE+DAX</v>
      </c>
      <c r="Y2396" t="str">
        <f t="shared" si="1383"/>
        <v/>
      </c>
      <c r="Z2396" s="2" t="str">
        <f t="shared" si="1384"/>
        <v>- NIKKEI</v>
      </c>
      <c r="AA2396" s="2" t="str">
        <f t="shared" si="1357"/>
        <v/>
      </c>
      <c r="AB2396" s="2" t="str">
        <f t="shared" si="1372"/>
        <v>- SP</v>
      </c>
      <c r="AE2396" t="str">
        <f t="shared" si="1373"/>
        <v/>
      </c>
      <c r="AF2396" t="str">
        <f t="shared" si="1374"/>
        <v/>
      </c>
      <c r="AG2396">
        <f t="shared" si="1375"/>
        <v>0.82813525355609841</v>
      </c>
      <c r="AH2396" t="str">
        <f t="shared" si="1376"/>
        <v/>
      </c>
      <c r="AI2396">
        <f t="shared" si="1377"/>
        <v>0.83185941217098203</v>
      </c>
      <c r="AJ2396" t="str">
        <f t="shared" si="1378"/>
        <v/>
      </c>
      <c r="AK2396">
        <f t="shared" si="1379"/>
        <v>0.82831691546095154</v>
      </c>
      <c r="AM2396" t="str">
        <f t="shared" si="1385"/>
        <v/>
      </c>
      <c r="AN2396" t="str" cm="1">
        <f t="array" ref="AN2396">IF(AM2396="",_xlfn.IFS(AF2396=MAX(AF2396:AH2396),"SP",AG2396=MAX(AF2396:AH2396),"DAX",AH2396=MAX(AF2396:AH2396),"NIKKEI",MAX(AF2396:AH2396)=0,""),"")</f>
        <v>DAX</v>
      </c>
      <c r="AO2396" t="str" cm="1">
        <f t="array" ref="AO2396">IF(AM2396="BASE","",IF(MAX(AF2396:AH2396)=0,_xlfn.IFS(AI2396=MAX(AI2396:AK2396),"SP&amp;DAX",AJ2396=MAX(AI2396:AK2396),"SP&amp;NIKKEI",AK2396=MAX(AI2396:AK2396),"DAX&amp;NIKKEI"),""))</f>
        <v/>
      </c>
      <c r="AQ2396" s="3">
        <f t="shared" si="1386"/>
        <v>45111</v>
      </c>
      <c r="AR2396" cm="1">
        <f t="array" ref="AR2396">IF(AM2396="BASE",AE2396,_xlfn.IFS(AN2396="DAX",AG2396,AN2396="NIKKEI",AH2396,AN2396="SP",AF2396,AN2396="",MAX(AI2396:AK2396)))</f>
        <v>0.82813525355609841</v>
      </c>
      <c r="AS2396" s="4">
        <f t="shared" si="1358"/>
        <v>0.80464042313525819</v>
      </c>
      <c r="AT2396" s="4">
        <f t="shared" si="1359"/>
        <v>0.7673644852464343</v>
      </c>
      <c r="AU2396" s="4">
        <f t="shared" si="1360"/>
        <v>3.9942218465029828E-4</v>
      </c>
      <c r="AV2396" s="4">
        <f t="shared" si="1361"/>
        <v>8.8101547281953599E-4</v>
      </c>
      <c r="AW2396" s="4">
        <f t="shared" si="1362"/>
        <v>0.45336568649812403</v>
      </c>
      <c r="AX2396" s="4">
        <f t="shared" si="1363"/>
        <v>9.8363742089924034E-3</v>
      </c>
      <c r="AY2396" s="4">
        <f t="shared" si="1364"/>
        <v>7.5869972928307118E-3</v>
      </c>
      <c r="AZ2396" s="4">
        <f t="shared" si="1365"/>
        <v>3.7896014422414166</v>
      </c>
      <c r="BA2396" s="6" t="str">
        <f t="shared" si="1366"/>
        <v>STRENGTHEN</v>
      </c>
      <c r="BB2396" s="4">
        <f t="shared" si="1367"/>
        <v>0.1</v>
      </c>
      <c r="BC2396" s="4">
        <f t="shared" si="1368"/>
        <v>0.60295548643614738</v>
      </c>
      <c r="BD2396" s="4">
        <f t="shared" si="1369"/>
        <v>0.77882552653643133</v>
      </c>
      <c r="BE2396" s="4" t="str">
        <f t="shared" si="1387"/>
        <v/>
      </c>
      <c r="BF2396" s="4">
        <f t="shared" si="1388"/>
        <v>0.2</v>
      </c>
      <c r="BG2396" s="4" t="str">
        <f t="shared" si="1389"/>
        <v/>
      </c>
      <c r="BH2396" s="4" t="str">
        <f t="shared" si="1390"/>
        <v/>
      </c>
      <c r="BI2396" s="4" t="str">
        <f t="shared" si="1391"/>
        <v/>
      </c>
      <c r="BJ2396" s="4" t="str">
        <f t="shared" si="1392"/>
        <v/>
      </c>
      <c r="BK2396" s="4" t="str">
        <f t="shared" si="1393"/>
        <v/>
      </c>
      <c r="BS2396" s="3" t="str">
        <f t="shared" si="1370"/>
        <v/>
      </c>
      <c r="BT2396" s="5">
        <f t="shared" si="1371"/>
        <v>3.7275937888823885E-2</v>
      </c>
      <c r="BU2396" s="3"/>
    </row>
    <row r="2397" spans="1:73" x14ac:dyDescent="0.2">
      <c r="A2397" s="1">
        <v>45112</v>
      </c>
      <c r="C2397">
        <v>0.80958957985993585</v>
      </c>
      <c r="D2397">
        <v>0.81054849010850749</v>
      </c>
      <c r="E2397">
        <v>0.83175287751418669</v>
      </c>
      <c r="F2397">
        <v>0.81087089750589125</v>
      </c>
      <c r="G2397">
        <v>0.83409878618747624</v>
      </c>
      <c r="H2397">
        <v>0.81161472032359028</v>
      </c>
      <c r="I2397">
        <v>0.83194784073195616</v>
      </c>
      <c r="J2397">
        <v>0.83416093694879789</v>
      </c>
      <c r="M2397">
        <f>'[1]CAC_SWISS (-SP-NIKKEI-DAX)'!AC2482</f>
        <v>1</v>
      </c>
      <c r="N2397">
        <f>'[1]CAC_SWISS_SP (-NIKKEI-DAX)'!AD2482</f>
        <v>1</v>
      </c>
      <c r="O2397">
        <f>'[1]CAC_SWISS_DAX (-SP-NIKKEI)'!AD2482</f>
        <v>0</v>
      </c>
      <c r="P2397">
        <f>'[1]CAC_SWISS_NIKKEI (-SP-DAX)'!AD2482</f>
        <v>1</v>
      </c>
      <c r="Q2397">
        <f>'[1]CAC_SWISS_DAX_SP (-NIKKEI)'!AF2482</f>
        <v>0</v>
      </c>
      <c r="R2397">
        <f>'[1]CAC_SWISS_SP_NIKKEI (-DAX)'!AF2482</f>
        <v>1</v>
      </c>
      <c r="S2397">
        <f>'[1]CAC_SWISS_DAX_NIKKEI (-SP)'!AF2482</f>
        <v>0</v>
      </c>
      <c r="V2397" t="str">
        <f t="shared" si="1380"/>
        <v/>
      </c>
      <c r="W2397" t="str">
        <f t="shared" si="1381"/>
        <v/>
      </c>
      <c r="X2397" t="str">
        <f t="shared" si="1382"/>
        <v>BASE+DAX</v>
      </c>
      <c r="Y2397" t="str">
        <f t="shared" si="1383"/>
        <v/>
      </c>
      <c r="Z2397" s="2" t="str">
        <f t="shared" si="1384"/>
        <v>- NIKKEI</v>
      </c>
      <c r="AA2397" s="2" t="str">
        <f t="shared" ref="AA2397:AA2460" si="1394">IF(R2397=0,"- DAX","")</f>
        <v/>
      </c>
      <c r="AB2397" s="2" t="str">
        <f t="shared" si="1372"/>
        <v>- SP</v>
      </c>
      <c r="AE2397" t="str">
        <f t="shared" si="1373"/>
        <v/>
      </c>
      <c r="AF2397" t="str">
        <f t="shared" si="1374"/>
        <v/>
      </c>
      <c r="AG2397">
        <f t="shared" si="1375"/>
        <v>0.83175287751418669</v>
      </c>
      <c r="AH2397" t="str">
        <f t="shared" si="1376"/>
        <v/>
      </c>
      <c r="AI2397">
        <f t="shared" si="1377"/>
        <v>0.83409878618747624</v>
      </c>
      <c r="AJ2397" t="str">
        <f t="shared" si="1378"/>
        <v/>
      </c>
      <c r="AK2397">
        <f t="shared" si="1379"/>
        <v>0.83194784073195616</v>
      </c>
      <c r="AM2397" t="str">
        <f t="shared" si="1385"/>
        <v/>
      </c>
      <c r="AN2397" t="str" cm="1">
        <f t="array" ref="AN2397">IF(AM2397="",_xlfn.IFS(AF2397=MAX(AF2397:AH2397),"SP",AG2397=MAX(AF2397:AH2397),"DAX",AH2397=MAX(AF2397:AH2397),"NIKKEI",MAX(AF2397:AH2397)=0,""),"")</f>
        <v>DAX</v>
      </c>
      <c r="AO2397" t="str" cm="1">
        <f t="array" ref="AO2397">IF(AM2397="BASE","",IF(MAX(AF2397:AH2397)=0,_xlfn.IFS(AI2397=MAX(AI2397:AK2397),"SP&amp;DAX",AJ2397=MAX(AI2397:AK2397),"SP&amp;NIKKEI",AK2397=MAX(AI2397:AK2397),"DAX&amp;NIKKEI"),""))</f>
        <v/>
      </c>
      <c r="AQ2397" s="3">
        <f t="shared" si="1386"/>
        <v>45112</v>
      </c>
      <c r="AR2397" cm="1">
        <f t="array" ref="AR2397">IF(AM2397="BASE",AE2397,_xlfn.IFS(AN2397="DAX",AG2397,AN2397="NIKKEI",AH2397,AN2397="SP",AF2397,AN2397="",MAX(AI2397:AK2397)))</f>
        <v>0.83175287751418669</v>
      </c>
      <c r="AS2397" s="4">
        <f t="shared" si="1358"/>
        <v>0.81026083676221194</v>
      </c>
      <c r="AT2397" s="4">
        <f t="shared" si="1359"/>
        <v>0.76871585829261369</v>
      </c>
      <c r="AU2397" s="4">
        <f t="shared" si="1360"/>
        <v>3.5196315507748227E-4</v>
      </c>
      <c r="AV2397" s="4">
        <f t="shared" si="1361"/>
        <v>8.0854945374923305E-4</v>
      </c>
      <c r="AW2397" s="4">
        <f t="shared" si="1362"/>
        <v>0.43530195147054246</v>
      </c>
      <c r="AX2397" s="4">
        <f t="shared" si="1363"/>
        <v>9.4087184399118586E-3</v>
      </c>
      <c r="AY2397" s="4">
        <f t="shared" si="1364"/>
        <v>7.1670987563122708E-3</v>
      </c>
      <c r="AZ2397" s="4">
        <f t="shared" si="1365"/>
        <v>4.4155831354633941</v>
      </c>
      <c r="BA2397" s="6" t="str">
        <f t="shared" si="1366"/>
        <v>STRENGTHEN</v>
      </c>
      <c r="BB2397" s="4">
        <f t="shared" si="1367"/>
        <v>0.1</v>
      </c>
      <c r="BC2397" s="4">
        <f t="shared" si="1368"/>
        <v>0.60295548643614738</v>
      </c>
      <c r="BD2397" s="4">
        <f t="shared" si="1369"/>
        <v>0.77882552653643133</v>
      </c>
      <c r="BE2397" s="4" t="str">
        <f t="shared" si="1387"/>
        <v/>
      </c>
      <c r="BF2397" s="4">
        <f t="shared" si="1388"/>
        <v>0.2</v>
      </c>
      <c r="BG2397" s="4" t="str">
        <f t="shared" si="1389"/>
        <v/>
      </c>
      <c r="BH2397" s="4" t="str">
        <f t="shared" si="1390"/>
        <v/>
      </c>
      <c r="BI2397" s="4" t="str">
        <f t="shared" si="1391"/>
        <v/>
      </c>
      <c r="BJ2397" s="4" t="str">
        <f t="shared" si="1392"/>
        <v/>
      </c>
      <c r="BK2397" s="4" t="str">
        <f t="shared" si="1393"/>
        <v/>
      </c>
      <c r="BS2397" s="3" t="str">
        <f t="shared" si="1370"/>
        <v/>
      </c>
      <c r="BT2397" s="5">
        <f t="shared" si="1371"/>
        <v>4.1544978469598259E-2</v>
      </c>
      <c r="BU2397" s="3"/>
    </row>
    <row r="2398" spans="1:73" x14ac:dyDescent="0.2">
      <c r="A2398" s="1">
        <v>45113</v>
      </c>
      <c r="C2398">
        <v>0.82418142547325368</v>
      </c>
      <c r="D2398">
        <v>0.82493467049974001</v>
      </c>
      <c r="E2398">
        <v>0.84303108056377263</v>
      </c>
      <c r="F2398">
        <v>0.82490425032531522</v>
      </c>
      <c r="G2398">
        <v>0.84495023035726491</v>
      </c>
      <c r="H2398">
        <v>0.82549938962812752</v>
      </c>
      <c r="I2398">
        <v>0.84310261225775618</v>
      </c>
      <c r="J2398">
        <v>0.84495617013447522</v>
      </c>
      <c r="M2398">
        <f>'[1]CAC_SWISS (-SP-NIKKEI-DAX)'!AC2483</f>
        <v>1</v>
      </c>
      <c r="N2398">
        <f>'[1]CAC_SWISS_SP (-NIKKEI-DAX)'!AD2483</f>
        <v>1</v>
      </c>
      <c r="O2398">
        <f>'[1]CAC_SWISS_DAX (-SP-NIKKEI)'!AD2483</f>
        <v>0</v>
      </c>
      <c r="P2398">
        <f>'[1]CAC_SWISS_NIKKEI (-SP-DAX)'!AD2483</f>
        <v>1</v>
      </c>
      <c r="Q2398">
        <f>'[1]CAC_SWISS_DAX_SP (-NIKKEI)'!AF2483</f>
        <v>0</v>
      </c>
      <c r="R2398">
        <f>'[1]CAC_SWISS_SP_NIKKEI (-DAX)'!AF2483</f>
        <v>1</v>
      </c>
      <c r="S2398">
        <f>'[1]CAC_SWISS_DAX_NIKKEI (-SP)'!AF2483</f>
        <v>0</v>
      </c>
      <c r="V2398" t="str">
        <f t="shared" si="1380"/>
        <v/>
      </c>
      <c r="W2398" t="str">
        <f t="shared" si="1381"/>
        <v/>
      </c>
      <c r="X2398" t="str">
        <f t="shared" si="1382"/>
        <v>BASE+DAX</v>
      </c>
      <c r="Y2398" t="str">
        <f t="shared" si="1383"/>
        <v/>
      </c>
      <c r="Z2398" s="2" t="str">
        <f t="shared" si="1384"/>
        <v>- NIKKEI</v>
      </c>
      <c r="AA2398" s="2" t="str">
        <f t="shared" si="1394"/>
        <v/>
      </c>
      <c r="AB2398" s="2" t="str">
        <f t="shared" si="1372"/>
        <v>- SP</v>
      </c>
      <c r="AE2398" t="str">
        <f t="shared" si="1373"/>
        <v/>
      </c>
      <c r="AF2398" t="str">
        <f t="shared" si="1374"/>
        <v/>
      </c>
      <c r="AG2398">
        <f t="shared" si="1375"/>
        <v>0.84303108056377263</v>
      </c>
      <c r="AH2398" t="str">
        <f t="shared" si="1376"/>
        <v/>
      </c>
      <c r="AI2398">
        <f t="shared" si="1377"/>
        <v>0.84495023035726491</v>
      </c>
      <c r="AJ2398" t="str">
        <f t="shared" si="1378"/>
        <v/>
      </c>
      <c r="AK2398">
        <f t="shared" si="1379"/>
        <v>0.84310261225775618</v>
      </c>
      <c r="AM2398" t="str">
        <f t="shared" si="1385"/>
        <v/>
      </c>
      <c r="AN2398" t="str" cm="1">
        <f t="array" ref="AN2398">IF(AM2398="",_xlfn.IFS(AF2398=MAX(AF2398:AH2398),"SP",AG2398=MAX(AF2398:AH2398),"DAX",AH2398=MAX(AF2398:AH2398),"NIKKEI",MAX(AF2398:AH2398)=0,""),"")</f>
        <v>DAX</v>
      </c>
      <c r="AO2398" t="str" cm="1">
        <f t="array" ref="AO2398">IF(AM2398="BASE","",IF(MAX(AF2398:AH2398)=0,_xlfn.IFS(AI2398=MAX(AI2398:AK2398),"SP&amp;DAX",AJ2398=MAX(AI2398:AK2398),"SP&amp;NIKKEI",AK2398=MAX(AI2398:AK2398),"DAX&amp;NIKKEI"),""))</f>
        <v/>
      </c>
      <c r="AQ2398" s="3">
        <f t="shared" si="1386"/>
        <v>45113</v>
      </c>
      <c r="AR2398" cm="1">
        <f t="array" ref="AR2398">IF(AM2398="BASE",AE2398,_xlfn.IFS(AN2398="DAX",AG2398,AN2398="NIKKEI",AH2398,AN2398="SP",AF2398,AN2398="",MAX(AI2398:AK2398)))</f>
        <v>0.84303108056377263</v>
      </c>
      <c r="AS2398" s="4">
        <f t="shared" si="1358"/>
        <v>0.81662745011424354</v>
      </c>
      <c r="AT2398" s="4">
        <f t="shared" si="1359"/>
        <v>0.77017862543053528</v>
      </c>
      <c r="AU2398" s="4">
        <f t="shared" si="1360"/>
        <v>3.2018484636165285E-4</v>
      </c>
      <c r="AV2398" s="4">
        <f t="shared" si="1361"/>
        <v>7.2898843482894246E-4</v>
      </c>
      <c r="AW2398" s="4">
        <f t="shared" si="1362"/>
        <v>0.43921800547739059</v>
      </c>
      <c r="AX2398" s="4">
        <f t="shared" si="1363"/>
        <v>8.9368007378872929E-3</v>
      </c>
      <c r="AY2398" s="4">
        <f t="shared" si="1364"/>
        <v>6.8262913307845369E-3</v>
      </c>
      <c r="AZ2398" s="4">
        <f t="shared" si="1365"/>
        <v>5.197477939369274</v>
      </c>
      <c r="BA2398" s="6" t="str">
        <f t="shared" si="1366"/>
        <v>STRENGTHEN</v>
      </c>
      <c r="BB2398" s="4">
        <f t="shared" si="1367"/>
        <v>0.1</v>
      </c>
      <c r="BC2398" s="4">
        <f t="shared" si="1368"/>
        <v>0.60295548643614738</v>
      </c>
      <c r="BD2398" s="4">
        <f t="shared" si="1369"/>
        <v>0.77882552653643133</v>
      </c>
      <c r="BE2398" s="4" t="str">
        <f t="shared" si="1387"/>
        <v/>
      </c>
      <c r="BF2398" s="4">
        <f t="shared" si="1388"/>
        <v>0.2</v>
      </c>
      <c r="BG2398" s="4" t="str">
        <f t="shared" si="1389"/>
        <v/>
      </c>
      <c r="BH2398" s="4" t="str">
        <f t="shared" si="1390"/>
        <v/>
      </c>
      <c r="BI2398" s="4" t="str">
        <f t="shared" si="1391"/>
        <v/>
      </c>
      <c r="BJ2398" s="4" t="str">
        <f t="shared" si="1392"/>
        <v/>
      </c>
      <c r="BK2398" s="4" t="str">
        <f t="shared" si="1393"/>
        <v/>
      </c>
      <c r="BS2398" s="3" t="str">
        <f t="shared" si="1370"/>
        <v/>
      </c>
      <c r="BT2398" s="5">
        <f t="shared" si="1371"/>
        <v>4.6448824683708256E-2</v>
      </c>
      <c r="BU2398" s="3"/>
    </row>
    <row r="2399" spans="1:73" x14ac:dyDescent="0.2">
      <c r="A2399" s="1">
        <v>45114</v>
      </c>
      <c r="C2399">
        <v>0.82421239940010571</v>
      </c>
      <c r="D2399">
        <v>0.82565301337701325</v>
      </c>
      <c r="E2399">
        <v>0.84307745303482573</v>
      </c>
      <c r="F2399">
        <v>0.82526324145720609</v>
      </c>
      <c r="G2399">
        <v>0.84628874572954127</v>
      </c>
      <c r="H2399">
        <v>0.8264947218626375</v>
      </c>
      <c r="I2399">
        <v>0.84334949603261677</v>
      </c>
      <c r="J2399">
        <v>0.84639506326212277</v>
      </c>
      <c r="M2399">
        <f>'[1]CAC_SWISS (-SP-NIKKEI-DAX)'!AC2484</f>
        <v>1</v>
      </c>
      <c r="N2399">
        <f>'[1]CAC_SWISS_SP (-NIKKEI-DAX)'!AD2484</f>
        <v>1</v>
      </c>
      <c r="O2399">
        <f>'[1]CAC_SWISS_DAX (-SP-NIKKEI)'!AD2484</f>
        <v>0</v>
      </c>
      <c r="P2399">
        <f>'[1]CAC_SWISS_NIKKEI (-SP-DAX)'!AD2484</f>
        <v>1</v>
      </c>
      <c r="Q2399">
        <f>'[1]CAC_SWISS_DAX_SP (-NIKKEI)'!AF2484</f>
        <v>0</v>
      </c>
      <c r="R2399">
        <f>'[1]CAC_SWISS_SP_NIKKEI (-DAX)'!AF2484</f>
        <v>1</v>
      </c>
      <c r="S2399">
        <f>'[1]CAC_SWISS_DAX_NIKKEI (-SP)'!AF2484</f>
        <v>0</v>
      </c>
      <c r="V2399" t="str">
        <f t="shared" si="1380"/>
        <v/>
      </c>
      <c r="W2399" t="str">
        <f t="shared" si="1381"/>
        <v/>
      </c>
      <c r="X2399" t="str">
        <f t="shared" si="1382"/>
        <v>BASE+DAX</v>
      </c>
      <c r="Y2399" t="str">
        <f t="shared" si="1383"/>
        <v/>
      </c>
      <c r="Z2399" s="2" t="str">
        <f t="shared" si="1384"/>
        <v>- NIKKEI</v>
      </c>
      <c r="AA2399" s="2" t="str">
        <f t="shared" si="1394"/>
        <v/>
      </c>
      <c r="AB2399" s="2" t="str">
        <f t="shared" si="1372"/>
        <v>- SP</v>
      </c>
      <c r="AE2399" t="str">
        <f t="shared" si="1373"/>
        <v/>
      </c>
      <c r="AF2399" t="str">
        <f t="shared" si="1374"/>
        <v/>
      </c>
      <c r="AG2399">
        <f t="shared" si="1375"/>
        <v>0.84307745303482573</v>
      </c>
      <c r="AH2399" t="str">
        <f t="shared" si="1376"/>
        <v/>
      </c>
      <c r="AI2399">
        <f t="shared" si="1377"/>
        <v>0.84628874572954127</v>
      </c>
      <c r="AJ2399" t="str">
        <f t="shared" si="1378"/>
        <v/>
      </c>
      <c r="AK2399">
        <f t="shared" si="1379"/>
        <v>0.84334949603261677</v>
      </c>
      <c r="AM2399" t="str">
        <f t="shared" si="1385"/>
        <v/>
      </c>
      <c r="AN2399" t="str" cm="1">
        <f t="array" ref="AN2399">IF(AM2399="",_xlfn.IFS(AF2399=MAX(AF2399:AH2399),"SP",AG2399=MAX(AF2399:AH2399),"DAX",AH2399=MAX(AF2399:AH2399),"NIKKEI",MAX(AF2399:AH2399)=0,""),"")</f>
        <v>DAX</v>
      </c>
      <c r="AO2399" t="str" cm="1">
        <f t="array" ref="AO2399">IF(AM2399="BASE","",IF(MAX(AF2399:AH2399)=0,_xlfn.IFS(AI2399=MAX(AI2399:AK2399),"SP&amp;DAX",AJ2399=MAX(AI2399:AK2399),"SP&amp;NIKKEI",AK2399=MAX(AI2399:AK2399),"DAX&amp;NIKKEI"),""))</f>
        <v/>
      </c>
      <c r="AQ2399" s="3">
        <f t="shared" si="1386"/>
        <v>45114</v>
      </c>
      <c r="AR2399" cm="1">
        <f t="array" ref="AR2399">IF(AM2399="BASE",AE2399,_xlfn.IFS(AN2399="DAX",AG2399,AN2399="NIKKEI",AH2399,AN2399="SP",AF2399,AN2399="",MAX(AI2399:AK2399)))</f>
        <v>0.84307745303482573</v>
      </c>
      <c r="AS2399" s="4">
        <f t="shared" si="1358"/>
        <v>0.82300299049963466</v>
      </c>
      <c r="AT2399" s="4">
        <f t="shared" si="1359"/>
        <v>0.7711222825159636</v>
      </c>
      <c r="AU2399" s="4">
        <f t="shared" si="1360"/>
        <v>1.9812202009996565E-4</v>
      </c>
      <c r="AV2399" s="4">
        <f t="shared" si="1361"/>
        <v>7.0025536317118203E-4</v>
      </c>
      <c r="AW2399" s="4">
        <f t="shared" si="1362"/>
        <v>0.28292824378059556</v>
      </c>
      <c r="AX2399" s="4">
        <f t="shared" si="1363"/>
        <v>8.6417923160475515E-3</v>
      </c>
      <c r="AY2399" s="4">
        <f t="shared" si="1364"/>
        <v>5.8152651937310824E-3</v>
      </c>
      <c r="AZ2399" s="4">
        <f t="shared" si="1365"/>
        <v>6.0034661892221282</v>
      </c>
      <c r="BA2399" s="6" t="str">
        <f t="shared" si="1366"/>
        <v>STRENGTHEN</v>
      </c>
      <c r="BB2399" s="4">
        <f t="shared" si="1367"/>
        <v>0.1</v>
      </c>
      <c r="BC2399" s="4">
        <f t="shared" si="1368"/>
        <v>0.60295548643614738</v>
      </c>
      <c r="BD2399" s="4">
        <f t="shared" si="1369"/>
        <v>0.77882552653643133</v>
      </c>
      <c r="BE2399" s="4" t="str">
        <f t="shared" si="1387"/>
        <v/>
      </c>
      <c r="BF2399" s="4">
        <f t="shared" si="1388"/>
        <v>0.2</v>
      </c>
      <c r="BG2399" s="4" t="str">
        <f t="shared" si="1389"/>
        <v/>
      </c>
      <c r="BH2399" s="4" t="str">
        <f t="shared" si="1390"/>
        <v/>
      </c>
      <c r="BI2399" s="4" t="str">
        <f t="shared" si="1391"/>
        <v/>
      </c>
      <c r="BJ2399" s="4" t="str">
        <f t="shared" si="1392"/>
        <v/>
      </c>
      <c r="BK2399" s="4" t="str">
        <f t="shared" si="1393"/>
        <v/>
      </c>
      <c r="BS2399" s="3" t="str">
        <f t="shared" si="1370"/>
        <v/>
      </c>
      <c r="BT2399" s="5">
        <f t="shared" si="1371"/>
        <v>5.1880707983671059E-2</v>
      </c>
      <c r="BU2399" s="3"/>
    </row>
    <row r="2400" spans="1:73" x14ac:dyDescent="0.2">
      <c r="A2400" s="1">
        <v>45117</v>
      </c>
      <c r="C2400">
        <v>0.81909437485497527</v>
      </c>
      <c r="D2400">
        <v>0.82125772335909974</v>
      </c>
      <c r="E2400">
        <v>0.83830284363231145</v>
      </c>
      <c r="F2400">
        <v>0.81977799779412219</v>
      </c>
      <c r="G2400">
        <v>0.84251537186357706</v>
      </c>
      <c r="H2400">
        <v>0.82168077399912909</v>
      </c>
      <c r="I2400">
        <v>0.83841824222373018</v>
      </c>
      <c r="J2400">
        <v>0.84251823246192481</v>
      </c>
      <c r="M2400">
        <f>'[1]CAC_SWISS (-SP-NIKKEI-DAX)'!AC2485</f>
        <v>1</v>
      </c>
      <c r="N2400">
        <f>'[1]CAC_SWISS_SP (-NIKKEI-DAX)'!AD2485</f>
        <v>1</v>
      </c>
      <c r="O2400">
        <f>'[1]CAC_SWISS_DAX (-SP-NIKKEI)'!AD2485</f>
        <v>0</v>
      </c>
      <c r="P2400">
        <f>'[1]CAC_SWISS_NIKKEI (-SP-DAX)'!AD2485</f>
        <v>1</v>
      </c>
      <c r="Q2400">
        <f>'[1]CAC_SWISS_DAX_SP (-NIKKEI)'!AF2485</f>
        <v>0</v>
      </c>
      <c r="R2400">
        <f>'[1]CAC_SWISS_SP_NIKKEI (-DAX)'!AF2485</f>
        <v>1</v>
      </c>
      <c r="S2400">
        <f>'[1]CAC_SWISS_DAX_NIKKEI (-SP)'!AF2485</f>
        <v>0</v>
      </c>
      <c r="V2400" t="str">
        <f t="shared" si="1380"/>
        <v/>
      </c>
      <c r="W2400" t="str">
        <f t="shared" si="1381"/>
        <v/>
      </c>
      <c r="X2400" t="str">
        <f t="shared" si="1382"/>
        <v>BASE+DAX</v>
      </c>
      <c r="Y2400" t="str">
        <f t="shared" si="1383"/>
        <v/>
      </c>
      <c r="Z2400" s="2" t="str">
        <f t="shared" si="1384"/>
        <v>- NIKKEI</v>
      </c>
      <c r="AA2400" s="2" t="str">
        <f t="shared" si="1394"/>
        <v/>
      </c>
      <c r="AB2400" s="2" t="str">
        <f t="shared" si="1372"/>
        <v>- SP</v>
      </c>
      <c r="AE2400" t="str">
        <f t="shared" si="1373"/>
        <v/>
      </c>
      <c r="AF2400" t="str">
        <f t="shared" si="1374"/>
        <v/>
      </c>
      <c r="AG2400">
        <f t="shared" si="1375"/>
        <v>0.83830284363231145</v>
      </c>
      <c r="AH2400" t="str">
        <f t="shared" si="1376"/>
        <v/>
      </c>
      <c r="AI2400">
        <f t="shared" si="1377"/>
        <v>0.84251537186357706</v>
      </c>
      <c r="AJ2400" t="str">
        <f t="shared" si="1378"/>
        <v/>
      </c>
      <c r="AK2400">
        <f t="shared" si="1379"/>
        <v>0.83841824222373018</v>
      </c>
      <c r="AM2400" t="str">
        <f t="shared" si="1385"/>
        <v/>
      </c>
      <c r="AN2400" t="str" cm="1">
        <f t="array" ref="AN2400">IF(AM2400="",_xlfn.IFS(AF2400=MAX(AF2400:AH2400),"SP",AG2400=MAX(AF2400:AH2400),"DAX",AH2400=MAX(AF2400:AH2400),"NIKKEI",MAX(AF2400:AH2400)=0,""),"")</f>
        <v>DAX</v>
      </c>
      <c r="AO2400" t="str" cm="1">
        <f t="array" ref="AO2400">IF(AM2400="BASE","",IF(MAX(AF2400:AH2400)=0,_xlfn.IFS(AI2400=MAX(AI2400:AK2400),"SP&amp;DAX",AJ2400=MAX(AI2400:AK2400),"SP&amp;NIKKEI",AK2400=MAX(AI2400:AK2400),"DAX&amp;NIKKEI"),""))</f>
        <v/>
      </c>
      <c r="AQ2400" s="3">
        <f t="shared" si="1386"/>
        <v>45117</v>
      </c>
      <c r="AR2400" cm="1">
        <f t="array" ref="AR2400">IF(AM2400="BASE",AE2400,_xlfn.IFS(AN2400="DAX",AG2400,AN2400="NIKKEI",AH2400,AN2400="SP",AF2400,AN2400="",MAX(AI2400:AK2400)))</f>
        <v>0.83830284363231145</v>
      </c>
      <c r="AS2400" s="4">
        <f t="shared" si="1358"/>
        <v>0.82609659703849425</v>
      </c>
      <c r="AT2400" s="4">
        <f t="shared" si="1359"/>
        <v>0.77278419955318745</v>
      </c>
      <c r="AU2400" s="4">
        <f t="shared" si="1360"/>
        <v>1.8633205987736323E-4</v>
      </c>
      <c r="AV2400" s="4">
        <f t="shared" si="1361"/>
        <v>6.7944955678519102E-4</v>
      </c>
      <c r="AW2400" s="4">
        <f t="shared" si="1362"/>
        <v>0.27423972540212044</v>
      </c>
      <c r="AX2400" s="4">
        <f t="shared" si="1363"/>
        <v>8.5059837138785309E-3</v>
      </c>
      <c r="AY2400" s="4">
        <f t="shared" si="1364"/>
        <v>5.676459911198189E-3</v>
      </c>
      <c r="AZ2400" s="4">
        <f t="shared" si="1365"/>
        <v>6.2676345592246134</v>
      </c>
      <c r="BA2400" s="6" t="str">
        <f t="shared" si="1366"/>
        <v>STRENGTHEN</v>
      </c>
      <c r="BB2400" s="4">
        <f t="shared" si="1367"/>
        <v>0.1</v>
      </c>
      <c r="BC2400" s="4">
        <f t="shared" si="1368"/>
        <v>0.60295548643614738</v>
      </c>
      <c r="BD2400" s="4">
        <f t="shared" si="1369"/>
        <v>0.77882552653643133</v>
      </c>
      <c r="BE2400" s="4" t="str">
        <f t="shared" si="1387"/>
        <v/>
      </c>
      <c r="BF2400" s="4">
        <f t="shared" si="1388"/>
        <v>0.2</v>
      </c>
      <c r="BG2400" s="4" t="str">
        <f t="shared" si="1389"/>
        <v/>
      </c>
      <c r="BH2400" s="4" t="str">
        <f t="shared" si="1390"/>
        <v/>
      </c>
      <c r="BI2400" s="4" t="str">
        <f t="shared" si="1391"/>
        <v/>
      </c>
      <c r="BJ2400" s="4" t="str">
        <f t="shared" si="1392"/>
        <v/>
      </c>
      <c r="BK2400" s="4" t="str">
        <f t="shared" si="1393"/>
        <v/>
      </c>
      <c r="BS2400" s="3" t="str">
        <f t="shared" si="1370"/>
        <v/>
      </c>
      <c r="BT2400" s="5">
        <f t="shared" si="1371"/>
        <v>5.3312397485306806E-2</v>
      </c>
      <c r="BU2400" s="3"/>
    </row>
    <row r="2401" spans="1:73" x14ac:dyDescent="0.2">
      <c r="A2401" s="1">
        <v>45118</v>
      </c>
      <c r="C2401">
        <v>0.7973208322588422</v>
      </c>
      <c r="D2401">
        <v>0.79877716339975335</v>
      </c>
      <c r="E2401">
        <v>0.81664650316727105</v>
      </c>
      <c r="F2401">
        <v>0.79793288693062137</v>
      </c>
      <c r="G2401">
        <v>0.8205960767590329</v>
      </c>
      <c r="H2401">
        <v>0.79920261167192574</v>
      </c>
      <c r="I2401">
        <v>0.81676838124450046</v>
      </c>
      <c r="J2401">
        <v>0.82060423842844077</v>
      </c>
      <c r="M2401">
        <f>'[1]CAC_SWISS (-SP-NIKKEI-DAX)'!AC2486</f>
        <v>1</v>
      </c>
      <c r="N2401">
        <f>'[1]CAC_SWISS_SP (-NIKKEI-DAX)'!AD2486</f>
        <v>1</v>
      </c>
      <c r="O2401">
        <f>'[1]CAC_SWISS_DAX (-SP-NIKKEI)'!AD2486</f>
        <v>0</v>
      </c>
      <c r="P2401">
        <f>'[1]CAC_SWISS_NIKKEI (-SP-DAX)'!AD2486</f>
        <v>1</v>
      </c>
      <c r="Q2401">
        <f>'[1]CAC_SWISS_DAX_SP (-NIKKEI)'!AF2486</f>
        <v>0</v>
      </c>
      <c r="R2401">
        <f>'[1]CAC_SWISS_SP_NIKKEI (-DAX)'!AF2486</f>
        <v>1</v>
      </c>
      <c r="S2401">
        <f>'[1]CAC_SWISS_DAX_NIKKEI (-SP)'!AF2486</f>
        <v>0</v>
      </c>
      <c r="V2401" t="str">
        <f t="shared" si="1380"/>
        <v/>
      </c>
      <c r="W2401" t="str">
        <f t="shared" si="1381"/>
        <v/>
      </c>
      <c r="X2401" t="str">
        <f t="shared" si="1382"/>
        <v>BASE+DAX</v>
      </c>
      <c r="Y2401" t="str">
        <f t="shared" si="1383"/>
        <v/>
      </c>
      <c r="Z2401" s="2" t="str">
        <f t="shared" si="1384"/>
        <v>- NIKKEI</v>
      </c>
      <c r="AA2401" s="2" t="str">
        <f t="shared" si="1394"/>
        <v/>
      </c>
      <c r="AB2401" s="2" t="str">
        <f t="shared" si="1372"/>
        <v>- SP</v>
      </c>
      <c r="AE2401" t="str">
        <f t="shared" si="1373"/>
        <v/>
      </c>
      <c r="AF2401" t="str">
        <f t="shared" si="1374"/>
        <v/>
      </c>
      <c r="AG2401">
        <f t="shared" si="1375"/>
        <v>0.81664650316727105</v>
      </c>
      <c r="AH2401" t="str">
        <f t="shared" si="1376"/>
        <v/>
      </c>
      <c r="AI2401">
        <f t="shared" si="1377"/>
        <v>0.8205960767590329</v>
      </c>
      <c r="AJ2401" t="str">
        <f t="shared" si="1378"/>
        <v/>
      </c>
      <c r="AK2401">
        <f t="shared" si="1379"/>
        <v>0.81676838124450046</v>
      </c>
      <c r="AM2401" t="str">
        <f t="shared" si="1385"/>
        <v/>
      </c>
      <c r="AN2401" t="str" cm="1">
        <f t="array" ref="AN2401">IF(AM2401="",_xlfn.IFS(AF2401=MAX(AF2401:AH2401),"SP",AG2401=MAX(AF2401:AH2401),"DAX",AH2401=MAX(AF2401:AH2401),"NIKKEI",MAX(AF2401:AH2401)=0,""),"")</f>
        <v>DAX</v>
      </c>
      <c r="AO2401" t="str" cm="1">
        <f t="array" ref="AO2401">IF(AM2401="BASE","",IF(MAX(AF2401:AH2401)=0,_xlfn.IFS(AI2401=MAX(AI2401:AK2401),"SP&amp;DAX",AJ2401=MAX(AI2401:AK2401),"SP&amp;NIKKEI",AK2401=MAX(AI2401:AK2401),"DAX&amp;NIKKEI"),""))</f>
        <v/>
      </c>
      <c r="AQ2401" s="3">
        <f t="shared" si="1386"/>
        <v>45118</v>
      </c>
      <c r="AR2401" cm="1">
        <f t="array" ref="AR2401">IF(AM2401="BASE",AE2401,_xlfn.IFS(AN2401="DAX",AG2401,AN2401="NIKKEI",AH2401,AN2401="SP",AF2401,AN2401="",MAX(AI2401:AK2401)))</f>
        <v>0.81664650316727105</v>
      </c>
      <c r="AS2401" s="4">
        <f t="shared" si="1358"/>
        <v>0.8271901465497814</v>
      </c>
      <c r="AT2401" s="4">
        <f t="shared" si="1359"/>
        <v>0.77439083233995931</v>
      </c>
      <c r="AU2401" s="4">
        <f t="shared" si="1360"/>
        <v>1.4875134105626372E-4</v>
      </c>
      <c r="AV2401" s="4">
        <f t="shared" si="1361"/>
        <v>6.5308003200516729E-4</v>
      </c>
      <c r="AW2401" s="4">
        <f t="shared" si="1362"/>
        <v>0.22776893147314412</v>
      </c>
      <c r="AX2401" s="4">
        <f t="shared" si="1363"/>
        <v>8.3053389938196488E-3</v>
      </c>
      <c r="AY2401" s="4">
        <f t="shared" si="1364"/>
        <v>5.2855212369008336E-3</v>
      </c>
      <c r="AZ2401" s="4">
        <f t="shared" si="1365"/>
        <v>6.3572738270060105</v>
      </c>
      <c r="BA2401" s="6" t="str">
        <f t="shared" si="1366"/>
        <v>STRENGTHEN</v>
      </c>
      <c r="BB2401" s="4">
        <f t="shared" si="1367"/>
        <v>0.1</v>
      </c>
      <c r="BC2401" s="4">
        <f t="shared" si="1368"/>
        <v>0.60295548643614738</v>
      </c>
      <c r="BD2401" s="4">
        <f t="shared" si="1369"/>
        <v>0.77882552653643133</v>
      </c>
      <c r="BE2401" s="4" t="str">
        <f t="shared" si="1387"/>
        <v/>
      </c>
      <c r="BF2401" s="4">
        <f t="shared" si="1388"/>
        <v>0.2</v>
      </c>
      <c r="BG2401" s="4" t="str">
        <f t="shared" si="1389"/>
        <v/>
      </c>
      <c r="BH2401" s="4" t="str">
        <f t="shared" si="1390"/>
        <v/>
      </c>
      <c r="BI2401" s="4" t="str">
        <f t="shared" si="1391"/>
        <v/>
      </c>
      <c r="BJ2401" s="4" t="str">
        <f t="shared" si="1392"/>
        <v/>
      </c>
      <c r="BK2401" s="4" t="str">
        <f t="shared" si="1393"/>
        <v/>
      </c>
      <c r="BS2401" s="3" t="str">
        <f t="shared" si="1370"/>
        <v/>
      </c>
      <c r="BT2401" s="5">
        <f t="shared" si="1371"/>
        <v>5.279931420982209E-2</v>
      </c>
      <c r="BU2401" s="3"/>
    </row>
    <row r="2402" spans="1:73" x14ac:dyDescent="0.2">
      <c r="A2402" s="1">
        <v>45119</v>
      </c>
      <c r="C2402">
        <v>0.79145411148523936</v>
      </c>
      <c r="D2402">
        <v>0.79302471477812386</v>
      </c>
      <c r="E2402">
        <v>0.81205829859880241</v>
      </c>
      <c r="F2402">
        <v>0.79148815654844007</v>
      </c>
      <c r="G2402">
        <v>0.81611051717736305</v>
      </c>
      <c r="H2402">
        <v>0.79303270889549815</v>
      </c>
      <c r="I2402">
        <v>0.81220145064070648</v>
      </c>
      <c r="J2402">
        <v>0.8164452010861144</v>
      </c>
      <c r="M2402">
        <f>'[1]CAC_SWISS (-SP-NIKKEI-DAX)'!AC2487</f>
        <v>1</v>
      </c>
      <c r="N2402">
        <f>'[1]CAC_SWISS_SP (-NIKKEI-DAX)'!AD2487</f>
        <v>1</v>
      </c>
      <c r="O2402">
        <f>'[1]CAC_SWISS_DAX (-SP-NIKKEI)'!AD2487</f>
        <v>0</v>
      </c>
      <c r="P2402">
        <f>'[1]CAC_SWISS_NIKKEI (-SP-DAX)'!AD2487</f>
        <v>1</v>
      </c>
      <c r="Q2402">
        <f>'[1]CAC_SWISS_DAX_SP (-NIKKEI)'!AF2487</f>
        <v>0</v>
      </c>
      <c r="R2402">
        <f>'[1]CAC_SWISS_SP_NIKKEI (-DAX)'!AF2487</f>
        <v>1</v>
      </c>
      <c r="S2402">
        <f>'[1]CAC_SWISS_DAX_NIKKEI (-SP)'!AF2487</f>
        <v>0</v>
      </c>
      <c r="V2402" t="str">
        <f t="shared" si="1380"/>
        <v/>
      </c>
      <c r="W2402" t="str">
        <f t="shared" si="1381"/>
        <v/>
      </c>
      <c r="X2402" t="str">
        <f t="shared" si="1382"/>
        <v>BASE+DAX</v>
      </c>
      <c r="Y2402" t="str">
        <f t="shared" si="1383"/>
        <v/>
      </c>
      <c r="Z2402" s="2" t="str">
        <f t="shared" si="1384"/>
        <v>- NIKKEI</v>
      </c>
      <c r="AA2402" s="2" t="str">
        <f t="shared" si="1394"/>
        <v/>
      </c>
      <c r="AB2402" s="2" t="str">
        <f t="shared" si="1372"/>
        <v>- SP</v>
      </c>
      <c r="AE2402" t="str">
        <f t="shared" si="1373"/>
        <v/>
      </c>
      <c r="AF2402" t="str">
        <f t="shared" si="1374"/>
        <v/>
      </c>
      <c r="AG2402">
        <f t="shared" si="1375"/>
        <v>0.81205829859880241</v>
      </c>
      <c r="AH2402" t="str">
        <f t="shared" si="1376"/>
        <v/>
      </c>
      <c r="AI2402">
        <f t="shared" si="1377"/>
        <v>0.81611051717736305</v>
      </c>
      <c r="AJ2402" t="str">
        <f t="shared" si="1378"/>
        <v/>
      </c>
      <c r="AK2402">
        <f t="shared" si="1379"/>
        <v>0.81220145064070648</v>
      </c>
      <c r="AM2402" t="str">
        <f t="shared" si="1385"/>
        <v/>
      </c>
      <c r="AN2402" t="str" cm="1">
        <f t="array" ref="AN2402">IF(AM2402="",_xlfn.IFS(AF2402=MAX(AF2402:AH2402),"SP",AG2402=MAX(AF2402:AH2402),"DAX",AH2402=MAX(AF2402:AH2402),"NIKKEI",MAX(AF2402:AH2402)=0,""),"")</f>
        <v>DAX</v>
      </c>
      <c r="AO2402" t="str" cm="1">
        <f t="array" ref="AO2402">IF(AM2402="BASE","",IF(MAX(AF2402:AH2402)=0,_xlfn.IFS(AI2402=MAX(AI2402:AK2402),"SP&amp;DAX",AJ2402=MAX(AI2402:AK2402),"SP&amp;NIKKEI",AK2402=MAX(AI2402:AK2402),"DAX&amp;NIKKEI"),""))</f>
        <v/>
      </c>
      <c r="AQ2402" s="3">
        <f t="shared" si="1386"/>
        <v>45119</v>
      </c>
      <c r="AR2402" cm="1">
        <f t="array" ref="AR2402">IF(AM2402="BASE",AE2402,_xlfn.IFS(AN2402="DAX",AG2402,AN2402="NIKKEI",AH2402,AN2402="SP",AF2402,AN2402="",MAX(AI2402:AK2402)))</f>
        <v>0.81205829859880241</v>
      </c>
      <c r="AS2402" s="4">
        <f t="shared" si="1358"/>
        <v>0.82778609694464966</v>
      </c>
      <c r="AT2402" s="4">
        <f t="shared" si="1359"/>
        <v>0.77585268987571554</v>
      </c>
      <c r="AU2402" s="4">
        <f t="shared" si="1360"/>
        <v>1.2437091091456991E-4</v>
      </c>
      <c r="AV2402" s="4">
        <f t="shared" si="1361"/>
        <v>6.3646436577654783E-4</v>
      </c>
      <c r="AW2402" s="4">
        <f t="shared" si="1362"/>
        <v>0.19540907174406444</v>
      </c>
      <c r="AX2402" s="4">
        <f t="shared" si="1363"/>
        <v>8.1755850307947877E-3</v>
      </c>
      <c r="AY2402" s="4">
        <f t="shared" si="1364"/>
        <v>5.0166102506561091E-3</v>
      </c>
      <c r="AZ2402" s="4">
        <f t="shared" si="1365"/>
        <v>10.352290585488856</v>
      </c>
      <c r="BA2402" s="6" t="str">
        <f t="shared" si="1366"/>
        <v>STRENGTHEN</v>
      </c>
      <c r="BB2402" s="4">
        <f t="shared" si="1367"/>
        <v>0.1</v>
      </c>
      <c r="BC2402" s="4">
        <f t="shared" si="1368"/>
        <v>0.60295548643614738</v>
      </c>
      <c r="BD2402" s="4">
        <f t="shared" si="1369"/>
        <v>0.77882552653643133</v>
      </c>
      <c r="BE2402" s="4" t="str">
        <f t="shared" si="1387"/>
        <v/>
      </c>
      <c r="BF2402" s="4">
        <f t="shared" si="1388"/>
        <v>0.2</v>
      </c>
      <c r="BG2402" s="4" t="str">
        <f t="shared" si="1389"/>
        <v/>
      </c>
      <c r="BH2402" s="4" t="str">
        <f t="shared" si="1390"/>
        <v/>
      </c>
      <c r="BI2402" s="4" t="str">
        <f t="shared" si="1391"/>
        <v/>
      </c>
      <c r="BJ2402" s="4" t="str">
        <f t="shared" si="1392"/>
        <v/>
      </c>
      <c r="BK2402" s="4" t="str">
        <f t="shared" si="1393"/>
        <v/>
      </c>
      <c r="BS2402" s="3" t="str">
        <f t="shared" si="1370"/>
        <v/>
      </c>
      <c r="BT2402" s="5">
        <f t="shared" si="1371"/>
        <v>5.1933407068934123E-2</v>
      </c>
      <c r="BU2402" s="3"/>
    </row>
    <row r="2403" spans="1:73" x14ac:dyDescent="0.2">
      <c r="A2403" s="1">
        <v>45120</v>
      </c>
      <c r="C2403">
        <v>0.7583022514254999</v>
      </c>
      <c r="D2403">
        <v>0.75843788262426481</v>
      </c>
      <c r="E2403">
        <v>0.77978816969120102</v>
      </c>
      <c r="F2403">
        <v>0.75898660994594269</v>
      </c>
      <c r="G2403">
        <v>0.78140346526476789</v>
      </c>
      <c r="H2403">
        <v>0.75907930677455471</v>
      </c>
      <c r="I2403">
        <v>0.77981085767701719</v>
      </c>
      <c r="J2403">
        <v>0.7814036077574853</v>
      </c>
      <c r="M2403">
        <f>'[1]CAC_SWISS (-SP-NIKKEI-DAX)'!AC2488</f>
        <v>1</v>
      </c>
      <c r="N2403">
        <f>'[1]CAC_SWISS_SP (-NIKKEI-DAX)'!AD2488</f>
        <v>1</v>
      </c>
      <c r="O2403">
        <f>'[1]CAC_SWISS_DAX (-SP-NIKKEI)'!AD2488</f>
        <v>0</v>
      </c>
      <c r="P2403">
        <f>'[1]CAC_SWISS_NIKKEI (-SP-DAX)'!AD2488</f>
        <v>1</v>
      </c>
      <c r="Q2403">
        <f>'[1]CAC_SWISS_DAX_SP (-NIKKEI)'!AF2488</f>
        <v>0</v>
      </c>
      <c r="R2403">
        <f>'[1]CAC_SWISS_SP_NIKKEI (-DAX)'!AF2488</f>
        <v>1</v>
      </c>
      <c r="S2403">
        <f>'[1]CAC_SWISS_DAX_NIKKEI (-SP)'!AF2488</f>
        <v>0</v>
      </c>
      <c r="V2403" t="str">
        <f t="shared" si="1380"/>
        <v/>
      </c>
      <c r="W2403" t="str">
        <f t="shared" si="1381"/>
        <v/>
      </c>
      <c r="X2403" t="str">
        <f t="shared" si="1382"/>
        <v>BASE+DAX</v>
      </c>
      <c r="Y2403" t="str">
        <f t="shared" si="1383"/>
        <v/>
      </c>
      <c r="Z2403" s="2" t="str">
        <f t="shared" si="1384"/>
        <v>- NIKKEI</v>
      </c>
      <c r="AA2403" s="2" t="str">
        <f t="shared" si="1394"/>
        <v/>
      </c>
      <c r="AB2403" s="2" t="str">
        <f t="shared" si="1372"/>
        <v>- SP</v>
      </c>
      <c r="AE2403" t="str">
        <f t="shared" si="1373"/>
        <v/>
      </c>
      <c r="AF2403" t="str">
        <f t="shared" si="1374"/>
        <v/>
      </c>
      <c r="AG2403">
        <f t="shared" si="1375"/>
        <v>0.77978816969120102</v>
      </c>
      <c r="AH2403" t="str">
        <f t="shared" si="1376"/>
        <v/>
      </c>
      <c r="AI2403">
        <f t="shared" si="1377"/>
        <v>0.78140346526476789</v>
      </c>
      <c r="AJ2403" t="str">
        <f t="shared" si="1378"/>
        <v/>
      </c>
      <c r="AK2403">
        <f t="shared" si="1379"/>
        <v>0.77981085767701719</v>
      </c>
      <c r="AM2403" t="str">
        <f t="shared" si="1385"/>
        <v/>
      </c>
      <c r="AN2403" t="str" cm="1">
        <f t="array" ref="AN2403">IF(AM2403="",_xlfn.IFS(AF2403=MAX(AF2403:AH2403),"SP",AG2403=MAX(AF2403:AH2403),"DAX",AH2403=MAX(AF2403:AH2403),"NIKKEI",MAX(AF2403:AH2403)=0,""),"")</f>
        <v>DAX</v>
      </c>
      <c r="AO2403" t="str" cm="1">
        <f t="array" ref="AO2403">IF(AM2403="BASE","",IF(MAX(AF2403:AH2403)=0,_xlfn.IFS(AI2403=MAX(AI2403:AK2403),"SP&amp;DAX",AJ2403=MAX(AI2403:AK2403),"SP&amp;NIKKEI",AK2403=MAX(AI2403:AK2403),"DAX&amp;NIKKEI"),""))</f>
        <v/>
      </c>
      <c r="AQ2403" s="3">
        <f t="shared" si="1386"/>
        <v>45120</v>
      </c>
      <c r="AR2403" cm="1">
        <f t="array" ref="AR2403">IF(AM2403="BASE",AE2403,_xlfn.IFS(AN2403="DAX",AG2403,AN2403="NIKKEI",AH2403,AN2403="SP",AF2403,AN2403="",MAX(AI2403:AK2403)))</f>
        <v>0.77978816969120102</v>
      </c>
      <c r="AS2403" s="4">
        <f t="shared" si="1358"/>
        <v>0.82393498757543804</v>
      </c>
      <c r="AT2403" s="4">
        <f t="shared" si="1359"/>
        <v>0.77780974847792494</v>
      </c>
      <c r="AU2403" s="4">
        <f t="shared" si="1360"/>
        <v>3.5386986378908462E-4</v>
      </c>
      <c r="AV2403" s="4">
        <f t="shared" si="1361"/>
        <v>6.0667545418281504E-4</v>
      </c>
      <c r="AW2403" s="4">
        <f t="shared" si="1362"/>
        <v>0.58329352432058312</v>
      </c>
      <c r="AX2403" s="4">
        <f t="shared" si="1363"/>
        <v>8.2518870605530897E-3</v>
      </c>
      <c r="AY2403" s="4">
        <f t="shared" si="1364"/>
        <v>6.8935111128194141E-3</v>
      </c>
      <c r="AZ2403" s="4">
        <f t="shared" si="1365"/>
        <v>5.5896595238206652</v>
      </c>
      <c r="BA2403" s="6" t="str">
        <f t="shared" si="1366"/>
        <v>STRENGTHEN</v>
      </c>
      <c r="BB2403" s="4">
        <f t="shared" si="1367"/>
        <v>0.1</v>
      </c>
      <c r="BC2403" s="4">
        <f t="shared" si="1368"/>
        <v>0.60295548643614738</v>
      </c>
      <c r="BD2403" s="4">
        <f t="shared" si="1369"/>
        <v>0.77882552653643133</v>
      </c>
      <c r="BE2403" s="4" t="str">
        <f t="shared" si="1387"/>
        <v/>
      </c>
      <c r="BF2403" s="4">
        <f t="shared" si="1388"/>
        <v>0.2</v>
      </c>
      <c r="BG2403" s="4" t="str">
        <f t="shared" si="1389"/>
        <v/>
      </c>
      <c r="BH2403" s="4" t="str">
        <f t="shared" si="1390"/>
        <v/>
      </c>
      <c r="BI2403" s="4" t="str">
        <f t="shared" si="1391"/>
        <v/>
      </c>
      <c r="BJ2403" s="4" t="str">
        <f t="shared" si="1392"/>
        <v/>
      </c>
      <c r="BK2403" s="4" t="str">
        <f t="shared" si="1393"/>
        <v/>
      </c>
      <c r="BS2403" s="3" t="str">
        <f t="shared" si="1370"/>
        <v/>
      </c>
      <c r="BT2403" s="5">
        <f t="shared" si="1371"/>
        <v>4.6125239097513093E-2</v>
      </c>
      <c r="BU2403" s="3"/>
    </row>
    <row r="2404" spans="1:73" x14ac:dyDescent="0.2">
      <c r="A2404" s="1">
        <v>45121</v>
      </c>
      <c r="C2404">
        <v>0.76247893563743341</v>
      </c>
      <c r="D2404">
        <v>0.76248237818124631</v>
      </c>
      <c r="E2404">
        <v>0.78357005557508108</v>
      </c>
      <c r="F2404">
        <v>0.76255856497762042</v>
      </c>
      <c r="G2404">
        <v>0.78437729725794669</v>
      </c>
      <c r="H2404">
        <v>0.76256423927055272</v>
      </c>
      <c r="I2404">
        <v>0.78369362095450024</v>
      </c>
      <c r="J2404">
        <v>0.78456521678769064</v>
      </c>
      <c r="M2404">
        <f>'[1]CAC_SWISS (-SP-NIKKEI-DAX)'!AC2489</f>
        <v>1</v>
      </c>
      <c r="N2404">
        <f>'[1]CAC_SWISS_SP (-NIKKEI-DAX)'!AD2489</f>
        <v>1</v>
      </c>
      <c r="O2404">
        <f>'[1]CAC_SWISS_DAX (-SP-NIKKEI)'!AD2489</f>
        <v>0</v>
      </c>
      <c r="P2404">
        <f>'[1]CAC_SWISS_NIKKEI (-SP-DAX)'!AD2489</f>
        <v>1</v>
      </c>
      <c r="Q2404">
        <f>'[1]CAC_SWISS_DAX_SP (-NIKKEI)'!AF2489</f>
        <v>0</v>
      </c>
      <c r="R2404">
        <f>'[1]CAC_SWISS_SP_NIKKEI (-DAX)'!AF2489</f>
        <v>1</v>
      </c>
      <c r="S2404">
        <f>'[1]CAC_SWISS_DAX_NIKKEI (-SP)'!AF2489</f>
        <v>0</v>
      </c>
      <c r="V2404" t="str">
        <f t="shared" si="1380"/>
        <v/>
      </c>
      <c r="W2404" t="str">
        <f t="shared" si="1381"/>
        <v/>
      </c>
      <c r="X2404" t="str">
        <f t="shared" si="1382"/>
        <v>BASE+DAX</v>
      </c>
      <c r="Y2404" t="str">
        <f t="shared" si="1383"/>
        <v/>
      </c>
      <c r="Z2404" s="2" t="str">
        <f t="shared" si="1384"/>
        <v>- NIKKEI</v>
      </c>
      <c r="AA2404" s="2" t="str">
        <f t="shared" si="1394"/>
        <v/>
      </c>
      <c r="AB2404" s="2" t="str">
        <f t="shared" si="1372"/>
        <v>- SP</v>
      </c>
      <c r="AE2404" t="str">
        <f t="shared" si="1373"/>
        <v/>
      </c>
      <c r="AF2404" t="str">
        <f t="shared" si="1374"/>
        <v/>
      </c>
      <c r="AG2404">
        <f t="shared" si="1375"/>
        <v>0.78357005557508108</v>
      </c>
      <c r="AH2404" t="str">
        <f t="shared" si="1376"/>
        <v/>
      </c>
      <c r="AI2404">
        <f t="shared" si="1377"/>
        <v>0.78437729725794669</v>
      </c>
      <c r="AJ2404" t="str">
        <f t="shared" si="1378"/>
        <v/>
      </c>
      <c r="AK2404">
        <f t="shared" si="1379"/>
        <v>0.78369362095450024</v>
      </c>
      <c r="AM2404" t="str">
        <f t="shared" si="1385"/>
        <v/>
      </c>
      <c r="AN2404" t="str" cm="1">
        <f t="array" ref="AN2404">IF(AM2404="",_xlfn.IFS(AF2404=MAX(AF2404:AH2404),"SP",AG2404=MAX(AF2404:AH2404),"DAX",AH2404=MAX(AF2404:AH2404),"NIKKEI",MAX(AF2404:AH2404)=0,""),"")</f>
        <v>DAX</v>
      </c>
      <c r="AO2404" t="str" cm="1">
        <f t="array" ref="AO2404">IF(AM2404="BASE","",IF(MAX(AF2404:AH2404)=0,_xlfn.IFS(AI2404=MAX(AI2404:AK2404),"SP&amp;DAX",AJ2404=MAX(AI2404:AK2404),"SP&amp;NIKKEI",AK2404=MAX(AI2404:AK2404),"DAX&amp;NIKKEI"),""))</f>
        <v/>
      </c>
      <c r="AQ2404" s="3">
        <f t="shared" si="1386"/>
        <v>45121</v>
      </c>
      <c r="AR2404" cm="1">
        <f t="array" ref="AR2404">IF(AM2404="BASE",AE2404,_xlfn.IFS(AN2404="DAX",AG2404,AN2404="NIKKEI",AH2404,AN2404="SP",AF2404,AN2404="",MAX(AI2404:AK2404)))</f>
        <v>0.78357005557508108</v>
      </c>
      <c r="AS2404" s="4">
        <f t="shared" si="1358"/>
        <v>0.82031452589026332</v>
      </c>
      <c r="AT2404" s="4">
        <f t="shared" si="1359"/>
        <v>0.77980336080533152</v>
      </c>
      <c r="AU2404" s="4">
        <f t="shared" si="1360"/>
        <v>5.1841898435791905E-4</v>
      </c>
      <c r="AV2404" s="4">
        <f t="shared" si="1361"/>
        <v>5.705780906063554E-4</v>
      </c>
      <c r="AW2404" s="4">
        <f t="shared" si="1362"/>
        <v>0.908585508088811</v>
      </c>
      <c r="AX2404" s="4">
        <f t="shared" si="1363"/>
        <v>8.215724699782689E-3</v>
      </c>
      <c r="AY2404" s="4">
        <f t="shared" si="1364"/>
        <v>7.9532044012409868E-3</v>
      </c>
      <c r="AZ2404" s="4">
        <f t="shared" si="1365"/>
        <v>4.9309302058287496</v>
      </c>
      <c r="BA2404" s="6" t="str">
        <f t="shared" si="1366"/>
        <v>STRENGTHEN</v>
      </c>
      <c r="BB2404" s="4">
        <f t="shared" si="1367"/>
        <v>0.1</v>
      </c>
      <c r="BC2404" s="4">
        <f t="shared" si="1368"/>
        <v>0.60295548643614738</v>
      </c>
      <c r="BD2404" s="4">
        <f t="shared" si="1369"/>
        <v>0.77882552653643133</v>
      </c>
      <c r="BE2404" s="4" t="str">
        <f t="shared" si="1387"/>
        <v/>
      </c>
      <c r="BF2404" s="4">
        <f t="shared" si="1388"/>
        <v>0.2</v>
      </c>
      <c r="BG2404" s="4" t="str">
        <f t="shared" si="1389"/>
        <v/>
      </c>
      <c r="BH2404" s="4" t="str">
        <f t="shared" si="1390"/>
        <v/>
      </c>
      <c r="BI2404" s="4" t="str">
        <f t="shared" si="1391"/>
        <v/>
      </c>
      <c r="BJ2404" s="4" t="str">
        <f t="shared" si="1392"/>
        <v/>
      </c>
      <c r="BK2404" s="4" t="str">
        <f t="shared" si="1393"/>
        <v/>
      </c>
      <c r="BS2404" s="3" t="str">
        <f t="shared" si="1370"/>
        <v/>
      </c>
      <c r="BT2404" s="5">
        <f t="shared" si="1371"/>
        <v>4.0511165084931799E-2</v>
      </c>
      <c r="BU2404" s="3"/>
    </row>
    <row r="2405" spans="1:73" x14ac:dyDescent="0.2">
      <c r="A2405" s="1">
        <v>45124</v>
      </c>
      <c r="C2405">
        <v>0.74812852692034537</v>
      </c>
      <c r="D2405">
        <v>0.74837618847562215</v>
      </c>
      <c r="E2405">
        <v>0.77561507385291384</v>
      </c>
      <c r="F2405">
        <v>0.74821482045932364</v>
      </c>
      <c r="G2405">
        <v>0.77609789211560642</v>
      </c>
      <c r="H2405">
        <v>0.7484743558413568</v>
      </c>
      <c r="I2405">
        <v>0.77586572843806345</v>
      </c>
      <c r="J2405">
        <v>0.77640540960301829</v>
      </c>
      <c r="M2405">
        <f>'[1]CAC_SWISS (-SP-NIKKEI-DAX)'!AC2490</f>
        <v>1</v>
      </c>
      <c r="N2405">
        <f>'[1]CAC_SWISS_SP (-NIKKEI-DAX)'!AD2490</f>
        <v>1</v>
      </c>
      <c r="O2405">
        <f>'[1]CAC_SWISS_DAX (-SP-NIKKEI)'!AD2490</f>
        <v>0</v>
      </c>
      <c r="P2405">
        <f>'[1]CAC_SWISS_NIKKEI (-SP-DAX)'!AD2490</f>
        <v>1</v>
      </c>
      <c r="Q2405">
        <f>'[1]CAC_SWISS_DAX_SP (-NIKKEI)'!AF2490</f>
        <v>0</v>
      </c>
      <c r="R2405">
        <f>'[1]CAC_SWISS_SP_NIKKEI (-DAX)'!AF2490</f>
        <v>1</v>
      </c>
      <c r="S2405">
        <f>'[1]CAC_SWISS_DAX_NIKKEI (-SP)'!AF2490</f>
        <v>0</v>
      </c>
      <c r="V2405" t="str">
        <f t="shared" si="1380"/>
        <v/>
      </c>
      <c r="W2405" t="str">
        <f t="shared" si="1381"/>
        <v/>
      </c>
      <c r="X2405" t="str">
        <f t="shared" si="1382"/>
        <v>BASE+DAX</v>
      </c>
      <c r="Y2405" t="str">
        <f t="shared" si="1383"/>
        <v/>
      </c>
      <c r="Z2405" s="2" t="str">
        <f t="shared" si="1384"/>
        <v>- NIKKEI</v>
      </c>
      <c r="AA2405" s="2" t="str">
        <f t="shared" si="1394"/>
        <v/>
      </c>
      <c r="AB2405" s="2" t="str">
        <f t="shared" si="1372"/>
        <v>- SP</v>
      </c>
      <c r="AE2405" t="str">
        <f t="shared" si="1373"/>
        <v/>
      </c>
      <c r="AF2405" t="str">
        <f t="shared" si="1374"/>
        <v/>
      </c>
      <c r="AG2405">
        <f t="shared" si="1375"/>
        <v>0.77561507385291384</v>
      </c>
      <c r="AH2405" t="str">
        <f t="shared" si="1376"/>
        <v/>
      </c>
      <c r="AI2405">
        <f t="shared" si="1377"/>
        <v>0.77609789211560642</v>
      </c>
      <c r="AJ2405" t="str">
        <f t="shared" si="1378"/>
        <v/>
      </c>
      <c r="AK2405">
        <f t="shared" si="1379"/>
        <v>0.77586572843806345</v>
      </c>
      <c r="AM2405" t="str">
        <f t="shared" si="1385"/>
        <v/>
      </c>
      <c r="AN2405" t="str" cm="1">
        <f t="array" ref="AN2405">IF(AM2405="",_xlfn.IFS(AF2405=MAX(AF2405:AH2405),"SP",AG2405=MAX(AF2405:AH2405),"DAX",AH2405=MAX(AF2405:AH2405),"NIKKEI",MAX(AF2405:AH2405)=0,""),"")</f>
        <v>DAX</v>
      </c>
      <c r="AO2405" t="str" cm="1">
        <f t="array" ref="AO2405">IF(AM2405="BASE","",IF(MAX(AF2405:AH2405)=0,_xlfn.IFS(AI2405=MAX(AI2405:AK2405),"SP&amp;DAX",AJ2405=MAX(AI2405:AK2405),"SP&amp;NIKKEI",AK2405=MAX(AI2405:AK2405),"DAX&amp;NIKKEI"),""))</f>
        <v/>
      </c>
      <c r="AQ2405" s="3">
        <f t="shared" si="1386"/>
        <v>45124</v>
      </c>
      <c r="AR2405" cm="1">
        <f t="array" ref="AR2405">IF(AM2405="BASE",AE2405,_xlfn.IFS(AN2405="DAX",AG2405,AN2405="NIKKEI",AH2405,AN2405="SP",AF2405,AN2405="",MAX(AI2405:AK2405)))</f>
        <v>0.77561507385291384</v>
      </c>
      <c r="AS2405" s="4">
        <f t="shared" si="1358"/>
        <v>0.81519776091864637</v>
      </c>
      <c r="AT2405" s="4">
        <f t="shared" si="1359"/>
        <v>0.78193386090107564</v>
      </c>
      <c r="AU2405" s="4">
        <f t="shared" si="1360"/>
        <v>7.0668460585562572E-4</v>
      </c>
      <c r="AV2405" s="4">
        <f t="shared" si="1361"/>
        <v>5.3862759078603573E-4</v>
      </c>
      <c r="AW2405" s="4">
        <f t="shared" si="1362"/>
        <v>1.3120096666870318</v>
      </c>
      <c r="AX2405" s="4">
        <f t="shared" si="1363"/>
        <v>8.2319285964049613E-3</v>
      </c>
      <c r="AY2405" s="4">
        <f t="shared" si="1364"/>
        <v>9.0244674303408788E-3</v>
      </c>
      <c r="AZ2405" s="4">
        <f t="shared" si="1365"/>
        <v>4.0408392308088912</v>
      </c>
      <c r="BA2405" s="6" t="str">
        <f t="shared" si="1366"/>
        <v>STRENGTHEN</v>
      </c>
      <c r="BB2405" s="4">
        <f t="shared" si="1367"/>
        <v>0.1</v>
      </c>
      <c r="BC2405" s="4">
        <f t="shared" si="1368"/>
        <v>0.60295548643614738</v>
      </c>
      <c r="BD2405" s="4">
        <f t="shared" si="1369"/>
        <v>0.77882552653643133</v>
      </c>
      <c r="BE2405" s="4" t="str">
        <f t="shared" si="1387"/>
        <v/>
      </c>
      <c r="BF2405" s="4">
        <f t="shared" si="1388"/>
        <v>0.2</v>
      </c>
      <c r="BG2405" s="4" t="str">
        <f t="shared" si="1389"/>
        <v/>
      </c>
      <c r="BH2405" s="4" t="str">
        <f t="shared" si="1390"/>
        <v/>
      </c>
      <c r="BI2405" s="4" t="str">
        <f t="shared" si="1391"/>
        <v/>
      </c>
      <c r="BJ2405" s="4" t="str">
        <f t="shared" si="1392"/>
        <v/>
      </c>
      <c r="BK2405" s="4" t="str">
        <f t="shared" si="1393"/>
        <v/>
      </c>
      <c r="BS2405" s="3" t="str">
        <f t="shared" si="1370"/>
        <v/>
      </c>
      <c r="BT2405" s="5">
        <f t="shared" si="1371"/>
        <v>3.3263900017570736E-2</v>
      </c>
      <c r="BU2405" s="3"/>
    </row>
    <row r="2406" spans="1:73" x14ac:dyDescent="0.2">
      <c r="A2406" s="1">
        <v>45125</v>
      </c>
      <c r="C2406">
        <v>0.74620280802285366</v>
      </c>
      <c r="D2406">
        <v>0.74647351950251883</v>
      </c>
      <c r="E2406">
        <v>0.77350485968296268</v>
      </c>
      <c r="F2406">
        <v>0.74659640166792396</v>
      </c>
      <c r="G2406">
        <v>0.77392619326773793</v>
      </c>
      <c r="H2406">
        <v>0.74688937872311756</v>
      </c>
      <c r="I2406">
        <v>0.77355439400147852</v>
      </c>
      <c r="J2406">
        <v>0.77399888587629073</v>
      </c>
      <c r="M2406">
        <f>'[1]CAC_SWISS (-SP-NIKKEI-DAX)'!AC2491</f>
        <v>1</v>
      </c>
      <c r="N2406">
        <f>'[1]CAC_SWISS_SP (-NIKKEI-DAX)'!AD2491</f>
        <v>1</v>
      </c>
      <c r="O2406">
        <f>'[1]CAC_SWISS_DAX (-SP-NIKKEI)'!AD2491</f>
        <v>0</v>
      </c>
      <c r="P2406">
        <f>'[1]CAC_SWISS_NIKKEI (-SP-DAX)'!AD2491</f>
        <v>1</v>
      </c>
      <c r="Q2406">
        <f>'[1]CAC_SWISS_DAX_SP (-NIKKEI)'!AF2491</f>
        <v>0</v>
      </c>
      <c r="R2406">
        <f>'[1]CAC_SWISS_SP_NIKKEI (-DAX)'!AF2491</f>
        <v>1</v>
      </c>
      <c r="S2406">
        <f>'[1]CAC_SWISS_DAX_NIKKEI (-SP)'!AF2491</f>
        <v>0</v>
      </c>
      <c r="V2406" t="str">
        <f t="shared" si="1380"/>
        <v/>
      </c>
      <c r="W2406" t="str">
        <f t="shared" si="1381"/>
        <v/>
      </c>
      <c r="X2406" t="str">
        <f t="shared" si="1382"/>
        <v>BASE+DAX</v>
      </c>
      <c r="Y2406" t="str">
        <f t="shared" si="1383"/>
        <v/>
      </c>
      <c r="Z2406" s="2" t="str">
        <f t="shared" si="1384"/>
        <v>- NIKKEI</v>
      </c>
      <c r="AA2406" s="2" t="str">
        <f t="shared" si="1394"/>
        <v/>
      </c>
      <c r="AB2406" s="2" t="str">
        <f t="shared" si="1372"/>
        <v>- SP</v>
      </c>
      <c r="AE2406" t="str">
        <f t="shared" si="1373"/>
        <v/>
      </c>
      <c r="AF2406" t="str">
        <f t="shared" si="1374"/>
        <v/>
      </c>
      <c r="AG2406">
        <f t="shared" si="1375"/>
        <v>0.77350485968296268</v>
      </c>
      <c r="AH2406" t="str">
        <f t="shared" si="1376"/>
        <v/>
      </c>
      <c r="AI2406">
        <f t="shared" si="1377"/>
        <v>0.77392619326773793</v>
      </c>
      <c r="AJ2406" t="str">
        <f t="shared" si="1378"/>
        <v/>
      </c>
      <c r="AK2406">
        <f t="shared" si="1379"/>
        <v>0.77355439400147852</v>
      </c>
      <c r="AM2406" t="str">
        <f t="shared" si="1385"/>
        <v/>
      </c>
      <c r="AN2406" t="str" cm="1">
        <f t="array" ref="AN2406">IF(AM2406="",_xlfn.IFS(AF2406=MAX(AF2406:AH2406),"SP",AG2406=MAX(AF2406:AH2406),"DAX",AH2406=MAX(AF2406:AH2406),"NIKKEI",MAX(AF2406:AH2406)=0,""),"")</f>
        <v>DAX</v>
      </c>
      <c r="AO2406" t="str" cm="1">
        <f t="array" ref="AO2406">IF(AM2406="BASE","",IF(MAX(AF2406:AH2406)=0,_xlfn.IFS(AI2406=MAX(AI2406:AK2406),"SP&amp;DAX",AJ2406=MAX(AI2406:AK2406),"SP&amp;NIKKEI",AK2406=MAX(AI2406:AK2406),"DAX&amp;NIKKEI"),""))</f>
        <v/>
      </c>
      <c r="AQ2406" s="3">
        <f t="shared" si="1386"/>
        <v>45125</v>
      </c>
      <c r="AR2406" cm="1">
        <f t="array" ref="AR2406">IF(AM2406="BASE",AE2406,_xlfn.IFS(AN2406="DAX",AG2406,AN2406="NIKKEI",AH2406,AN2406="SP",AF2406,AN2406="",MAX(AI2406:AK2406)))</f>
        <v>0.77350485968296268</v>
      </c>
      <c r="AS2406" s="4">
        <f t="shared" si="1358"/>
        <v>0.80973472153133286</v>
      </c>
      <c r="AT2406" s="4">
        <f t="shared" si="1359"/>
        <v>0.78408436770477252</v>
      </c>
      <c r="AU2406" s="4">
        <f t="shared" si="1360"/>
        <v>8.480703063257325E-4</v>
      </c>
      <c r="AV2406" s="4">
        <f t="shared" si="1361"/>
        <v>5.0072367582657364E-4</v>
      </c>
      <c r="AW2406" s="4">
        <f t="shared" si="1362"/>
        <v>1.693689248717416</v>
      </c>
      <c r="AX2406" s="4">
        <f t="shared" si="1363"/>
        <v>8.1581048601059008E-3</v>
      </c>
      <c r="AY2406" s="4">
        <f t="shared" si="1364"/>
        <v>9.7376333957027109E-3</v>
      </c>
      <c r="AZ2406" s="4">
        <f t="shared" si="1365"/>
        <v>3.1441559365084415</v>
      </c>
      <c r="BA2406" s="6" t="str">
        <f t="shared" si="1366"/>
        <v>STRENGTHEN</v>
      </c>
      <c r="BB2406" s="4">
        <f t="shared" si="1367"/>
        <v>0.1</v>
      </c>
      <c r="BC2406" s="4">
        <f t="shared" si="1368"/>
        <v>0.60295548643614738</v>
      </c>
      <c r="BD2406" s="4">
        <f t="shared" si="1369"/>
        <v>0.77882552653643133</v>
      </c>
      <c r="BE2406" s="4" t="str">
        <f t="shared" si="1387"/>
        <v/>
      </c>
      <c r="BF2406" s="4">
        <f t="shared" si="1388"/>
        <v>0.2</v>
      </c>
      <c r="BG2406" s="4" t="str">
        <f t="shared" si="1389"/>
        <v/>
      </c>
      <c r="BH2406" s="4" t="str">
        <f t="shared" si="1390"/>
        <v/>
      </c>
      <c r="BI2406" s="4" t="str">
        <f t="shared" si="1391"/>
        <v/>
      </c>
      <c r="BJ2406" s="4" t="str">
        <f t="shared" si="1392"/>
        <v/>
      </c>
      <c r="BK2406" s="4" t="str">
        <f t="shared" si="1393"/>
        <v/>
      </c>
      <c r="BS2406" s="3" t="str">
        <f t="shared" si="1370"/>
        <v/>
      </c>
      <c r="BT2406" s="5">
        <f t="shared" si="1371"/>
        <v>2.5650353826560335E-2</v>
      </c>
      <c r="BU2406" s="3"/>
    </row>
    <row r="2407" spans="1:73" x14ac:dyDescent="0.2">
      <c r="A2407" s="1">
        <v>45126</v>
      </c>
      <c r="C2407">
        <v>0.68334228949460851</v>
      </c>
      <c r="D2407">
        <v>0.68342030422997579</v>
      </c>
      <c r="E2407">
        <v>0.69968834573277727</v>
      </c>
      <c r="F2407">
        <v>0.68746278117969495</v>
      </c>
      <c r="G2407">
        <v>0.70001773400760781</v>
      </c>
      <c r="H2407">
        <v>0.68756951539525868</v>
      </c>
      <c r="I2407">
        <v>0.70156119038513542</v>
      </c>
      <c r="J2407">
        <v>0.70180329551957787</v>
      </c>
      <c r="M2407">
        <f>'[1]CAC_SWISS (-SP-NIKKEI-DAX)'!AC2492</f>
        <v>0</v>
      </c>
      <c r="N2407">
        <f>'[1]CAC_SWISS_SP (-NIKKEI-DAX)'!AD2492</f>
        <v>0</v>
      </c>
      <c r="O2407">
        <f>'[1]CAC_SWISS_DAX (-SP-NIKKEI)'!AD2492</f>
        <v>0</v>
      </c>
      <c r="P2407">
        <f>'[1]CAC_SWISS_NIKKEI (-SP-DAX)'!AD2492</f>
        <v>0</v>
      </c>
      <c r="Q2407">
        <f>'[1]CAC_SWISS_DAX_SP (-NIKKEI)'!AF2492</f>
        <v>0</v>
      </c>
      <c r="R2407">
        <f>'[1]CAC_SWISS_SP_NIKKEI (-DAX)'!AF2492</f>
        <v>0</v>
      </c>
      <c r="S2407">
        <f>'[1]CAC_SWISS_DAX_NIKKEI (-SP)'!AF2492</f>
        <v>0</v>
      </c>
      <c r="V2407" t="str">
        <f t="shared" si="1380"/>
        <v>BASE</v>
      </c>
      <c r="W2407" t="str">
        <f t="shared" si="1381"/>
        <v>BASE+SP</v>
      </c>
      <c r="X2407" t="str">
        <f t="shared" si="1382"/>
        <v>BASE+DAX</v>
      </c>
      <c r="Y2407" t="str">
        <f t="shared" si="1383"/>
        <v>BASE+NIKKEI</v>
      </c>
      <c r="Z2407" s="2" t="str">
        <f t="shared" si="1384"/>
        <v>- NIKKEI</v>
      </c>
      <c r="AA2407" s="2" t="str">
        <f t="shared" si="1394"/>
        <v>- DAX</v>
      </c>
      <c r="AB2407" s="2" t="str">
        <f t="shared" si="1372"/>
        <v>- SP</v>
      </c>
      <c r="AE2407">
        <f t="shared" si="1373"/>
        <v>0.68334228949460851</v>
      </c>
      <c r="AF2407">
        <f t="shared" si="1374"/>
        <v>0.68342030422997579</v>
      </c>
      <c r="AG2407">
        <f t="shared" si="1375"/>
        <v>0.69968834573277727</v>
      </c>
      <c r="AH2407">
        <f t="shared" si="1376"/>
        <v>0.68746278117969495</v>
      </c>
      <c r="AI2407">
        <f t="shared" si="1377"/>
        <v>0.70001773400760781</v>
      </c>
      <c r="AJ2407">
        <f t="shared" si="1378"/>
        <v>0.68756951539525868</v>
      </c>
      <c r="AK2407">
        <f t="shared" si="1379"/>
        <v>0.70156119038513542</v>
      </c>
      <c r="AM2407" t="str">
        <f t="shared" si="1385"/>
        <v>BASE</v>
      </c>
      <c r="AN2407" t="str" cm="1">
        <f t="array" ref="AN2407">IF(AM2407="",_xlfn.IFS(AF2407=MAX(AF2407:AH2407),"SP",AG2407=MAX(AF2407:AH2407),"DAX",AH2407=MAX(AF2407:AH2407),"NIKKEI",MAX(AF2407:AH2407)=0,""),"")</f>
        <v/>
      </c>
      <c r="AO2407" t="str" cm="1">
        <f t="array" ref="AO2407">IF(AM2407="BASE","",IF(MAX(AF2407:AH2407)=0,_xlfn.IFS(AI2407=MAX(AI2407:AK2407),"SP&amp;DAX",AJ2407=MAX(AI2407:AK2407),"SP&amp;NIKKEI",AK2407=MAX(AI2407:AK2407),"DAX&amp;NIKKEI"),""))</f>
        <v/>
      </c>
      <c r="AQ2407" s="3">
        <f t="shared" si="1386"/>
        <v>45126</v>
      </c>
      <c r="AR2407" cm="1">
        <f t="array" ref="AR2407">IF(AM2407="BASE",AE2407,_xlfn.IFS(AN2407="DAX",AG2407,AN2407="NIKKEI",AH2407,AN2407="SP",AF2407,AN2407="",MAX(AI2407:AK2407)))</f>
        <v>0.68334228949460851</v>
      </c>
      <c r="AS2407" s="4">
        <f t="shared" si="1358"/>
        <v>0.79489366272937523</v>
      </c>
      <c r="AT2407" s="4">
        <f t="shared" si="1359"/>
        <v>0.78627459501506569</v>
      </c>
      <c r="AU2407" s="4">
        <f t="shared" si="1360"/>
        <v>2.324478908508067E-3</v>
      </c>
      <c r="AV2407" s="4">
        <f t="shared" si="1361"/>
        <v>4.6415006852317106E-4</v>
      </c>
      <c r="AW2407" s="4">
        <f t="shared" si="1362"/>
        <v>5.0080331042588773</v>
      </c>
      <c r="AX2407" s="4">
        <f t="shared" si="1363"/>
        <v>9.5046627614401007E-3</v>
      </c>
      <c r="AY2407" s="4">
        <f t="shared" si="1364"/>
        <v>1.5547697328584388E-2</v>
      </c>
      <c r="AZ2407" s="4">
        <f t="shared" si="1365"/>
        <v>0.55436297299558368</v>
      </c>
      <c r="BA2407" s="6" t="str">
        <f t="shared" si="1366"/>
        <v>NEUTRAL</v>
      </c>
      <c r="BB2407" s="4">
        <f t="shared" si="1367"/>
        <v>0.1</v>
      </c>
      <c r="BC2407" s="4">
        <f t="shared" si="1368"/>
        <v>0.60295548643614738</v>
      </c>
      <c r="BD2407" s="4">
        <f t="shared" si="1369"/>
        <v>0.77882552653643133</v>
      </c>
      <c r="BE2407" s="4">
        <f t="shared" si="1387"/>
        <v>0.05</v>
      </c>
      <c r="BF2407" s="4" t="str">
        <f t="shared" si="1388"/>
        <v/>
      </c>
      <c r="BG2407" s="4" t="str">
        <f t="shared" si="1389"/>
        <v/>
      </c>
      <c r="BH2407" s="4" t="str">
        <f t="shared" si="1390"/>
        <v/>
      </c>
      <c r="BI2407" s="4" t="str">
        <f t="shared" si="1391"/>
        <v/>
      </c>
      <c r="BJ2407" s="4" t="str">
        <f t="shared" si="1392"/>
        <v/>
      </c>
      <c r="BK2407" s="4" t="str">
        <f t="shared" si="1393"/>
        <v/>
      </c>
      <c r="BS2407" s="3" t="str">
        <f t="shared" si="1370"/>
        <v/>
      </c>
      <c r="BT2407" s="5">
        <f t="shared" si="1371"/>
        <v>8.6190677143095362E-3</v>
      </c>
      <c r="BU2407" s="3"/>
    </row>
    <row r="2408" spans="1:73" x14ac:dyDescent="0.2">
      <c r="A2408" s="1">
        <v>45127</v>
      </c>
      <c r="C2408">
        <v>0.68849766085667585</v>
      </c>
      <c r="D2408">
        <v>0.68896993191453126</v>
      </c>
      <c r="E2408">
        <v>0.70482920043419961</v>
      </c>
      <c r="F2408">
        <v>0.69069672603197718</v>
      </c>
      <c r="G2408">
        <v>0.70486041829512303</v>
      </c>
      <c r="H2408">
        <v>0.69099695095434388</v>
      </c>
      <c r="I2408">
        <v>0.70541209518523651</v>
      </c>
      <c r="J2408">
        <v>0.7054615698018476</v>
      </c>
      <c r="M2408">
        <f>'[1]CAC_SWISS (-SP-NIKKEI-DAX)'!AC2493</f>
        <v>0</v>
      </c>
      <c r="N2408">
        <f>'[1]CAC_SWISS_SP (-NIKKEI-DAX)'!AD2493</f>
        <v>0</v>
      </c>
      <c r="O2408">
        <f>'[1]CAC_SWISS_DAX (-SP-NIKKEI)'!AD2493</f>
        <v>0</v>
      </c>
      <c r="P2408">
        <f>'[1]CAC_SWISS_NIKKEI (-SP-DAX)'!AD2493</f>
        <v>0</v>
      </c>
      <c r="Q2408">
        <f>'[1]CAC_SWISS_DAX_SP (-NIKKEI)'!AF2493</f>
        <v>0</v>
      </c>
      <c r="R2408">
        <f>'[1]CAC_SWISS_SP_NIKKEI (-DAX)'!AF2493</f>
        <v>0</v>
      </c>
      <c r="S2408">
        <f>'[1]CAC_SWISS_DAX_NIKKEI (-SP)'!AF2493</f>
        <v>0</v>
      </c>
      <c r="V2408" t="str">
        <f t="shared" si="1380"/>
        <v>BASE</v>
      </c>
      <c r="W2408" t="str">
        <f t="shared" si="1381"/>
        <v>BASE+SP</v>
      </c>
      <c r="X2408" t="str">
        <f t="shared" si="1382"/>
        <v>BASE+DAX</v>
      </c>
      <c r="Y2408" t="str">
        <f t="shared" si="1383"/>
        <v>BASE+NIKKEI</v>
      </c>
      <c r="Z2408" s="2" t="str">
        <f t="shared" si="1384"/>
        <v>- NIKKEI</v>
      </c>
      <c r="AA2408" s="2" t="str">
        <f t="shared" si="1394"/>
        <v>- DAX</v>
      </c>
      <c r="AB2408" s="2" t="str">
        <f t="shared" si="1372"/>
        <v>- SP</v>
      </c>
      <c r="AE2408">
        <f t="shared" si="1373"/>
        <v>0.68849766085667585</v>
      </c>
      <c r="AF2408">
        <f t="shared" si="1374"/>
        <v>0.68896993191453126</v>
      </c>
      <c r="AG2408">
        <f t="shared" si="1375"/>
        <v>0.70482920043419961</v>
      </c>
      <c r="AH2408">
        <f t="shared" si="1376"/>
        <v>0.69069672603197718</v>
      </c>
      <c r="AI2408">
        <f t="shared" si="1377"/>
        <v>0.70486041829512303</v>
      </c>
      <c r="AJ2408">
        <f t="shared" si="1378"/>
        <v>0.69099695095434388</v>
      </c>
      <c r="AK2408">
        <f t="shared" si="1379"/>
        <v>0.70541209518523651</v>
      </c>
      <c r="AM2408" t="str">
        <f t="shared" si="1385"/>
        <v>BASE</v>
      </c>
      <c r="AN2408" t="str" cm="1">
        <f t="array" ref="AN2408">IF(AM2408="",_xlfn.IFS(AF2408=MAX(AF2408:AH2408),"SP",AG2408=MAX(AF2408:AH2408),"DAX",AH2408=MAX(AF2408:AH2408),"NIKKEI",MAX(AF2408:AH2408)=0,""),"")</f>
        <v/>
      </c>
      <c r="AO2408" t="str" cm="1">
        <f t="array" ref="AO2408">IF(AM2408="BASE","",IF(MAX(AF2408:AH2408)=0,_xlfn.IFS(AI2408=MAX(AI2408:AK2408),"SP&amp;DAX",AJ2408=MAX(AI2408:AK2408),"SP&amp;NIKKEI",AK2408=MAX(AI2408:AK2408),"DAX&amp;NIKKEI"),""))</f>
        <v/>
      </c>
      <c r="AQ2408" s="3">
        <f t="shared" si="1386"/>
        <v>45127</v>
      </c>
      <c r="AR2408" cm="1">
        <f t="array" ref="AR2408">IF(AM2408="BASE",AE2408,_xlfn.IFS(AN2408="DAX",AG2408,AN2408="NIKKEI",AH2408,AN2408="SP",AF2408,AN2408="",MAX(AI2408:AK2408)))</f>
        <v>0.68849766085667585</v>
      </c>
      <c r="AS2408" s="4">
        <f t="shared" si="1358"/>
        <v>0.77944032075866554</v>
      </c>
      <c r="AT2408" s="4">
        <f t="shared" si="1359"/>
        <v>0.78852846430135703</v>
      </c>
      <c r="AU2408" s="4">
        <f t="shared" si="1360"/>
        <v>3.0594611794075178E-3</v>
      </c>
      <c r="AV2408" s="4">
        <f t="shared" si="1361"/>
        <v>4.6085122608242689E-4</v>
      </c>
      <c r="AW2408" s="4">
        <f t="shared" si="1362"/>
        <v>6.6387176734131303</v>
      </c>
      <c r="AX2408" s="4">
        <f t="shared" si="1363"/>
        <v>1.0182831463085294E-2</v>
      </c>
      <c r="AY2408" s="4">
        <f t="shared" si="1364"/>
        <v>1.775283477257647E-2</v>
      </c>
      <c r="AZ2408" s="4">
        <f t="shared" si="1365"/>
        <v>-0.5119263294631865</v>
      </c>
      <c r="BA2408" s="6" t="str">
        <f t="shared" si="1366"/>
        <v>NEUTRAL</v>
      </c>
      <c r="BB2408" s="4">
        <f t="shared" si="1367"/>
        <v>0.1</v>
      </c>
      <c r="BC2408" s="4">
        <f t="shared" si="1368"/>
        <v>0.60295548643614738</v>
      </c>
      <c r="BD2408" s="4">
        <f t="shared" si="1369"/>
        <v>0.77882552653643133</v>
      </c>
      <c r="BE2408" s="4">
        <f t="shared" si="1387"/>
        <v>0.05</v>
      </c>
      <c r="BF2408" s="4" t="str">
        <f t="shared" si="1388"/>
        <v/>
      </c>
      <c r="BG2408" s="4" t="str">
        <f t="shared" si="1389"/>
        <v/>
      </c>
      <c r="BH2408" s="4" t="str">
        <f t="shared" si="1390"/>
        <v/>
      </c>
      <c r="BI2408" s="4" t="str">
        <f t="shared" si="1391"/>
        <v/>
      </c>
      <c r="BJ2408" s="4" t="str">
        <f t="shared" si="1392"/>
        <v/>
      </c>
      <c r="BK2408" s="4" t="str">
        <f t="shared" si="1393"/>
        <v/>
      </c>
      <c r="BS2408" s="3" t="str">
        <f t="shared" si="1370"/>
        <v/>
      </c>
      <c r="BT2408" s="5">
        <f t="shared" si="1371"/>
        <v>-9.0881435426914958E-3</v>
      </c>
      <c r="BU2408" s="3"/>
    </row>
    <row r="2409" spans="1:73" x14ac:dyDescent="0.2">
      <c r="A2409" s="1">
        <v>45128</v>
      </c>
      <c r="C2409">
        <v>0.69699267617778193</v>
      </c>
      <c r="D2409">
        <v>0.69756788519528079</v>
      </c>
      <c r="E2409">
        <v>0.71253350385248559</v>
      </c>
      <c r="F2409">
        <v>0.69878888413719442</v>
      </c>
      <c r="G2409">
        <v>0.71255045218100532</v>
      </c>
      <c r="H2409">
        <v>0.69917468221873114</v>
      </c>
      <c r="I2409">
        <v>0.71284375671802436</v>
      </c>
      <c r="J2409">
        <v>0.71287110480140403</v>
      </c>
      <c r="M2409">
        <f>'[1]CAC_SWISS (-SP-NIKKEI-DAX)'!AC2494</f>
        <v>0</v>
      </c>
      <c r="N2409">
        <f>'[1]CAC_SWISS_SP (-NIKKEI-DAX)'!AD2494</f>
        <v>0</v>
      </c>
      <c r="O2409">
        <f>'[1]CAC_SWISS_DAX (-SP-NIKKEI)'!AD2494</f>
        <v>0</v>
      </c>
      <c r="P2409">
        <f>'[1]CAC_SWISS_NIKKEI (-SP-DAX)'!AD2494</f>
        <v>0</v>
      </c>
      <c r="Q2409">
        <f>'[1]CAC_SWISS_DAX_SP (-NIKKEI)'!AF2494</f>
        <v>0</v>
      </c>
      <c r="R2409">
        <f>'[1]CAC_SWISS_SP_NIKKEI (-DAX)'!AF2494</f>
        <v>0</v>
      </c>
      <c r="S2409">
        <f>'[1]CAC_SWISS_DAX_NIKKEI (-SP)'!AF2494</f>
        <v>0</v>
      </c>
      <c r="V2409" t="str">
        <f t="shared" si="1380"/>
        <v>BASE</v>
      </c>
      <c r="W2409" t="str">
        <f t="shared" si="1381"/>
        <v>BASE+SP</v>
      </c>
      <c r="X2409" t="str">
        <f t="shared" si="1382"/>
        <v>BASE+DAX</v>
      </c>
      <c r="Y2409" t="str">
        <f t="shared" si="1383"/>
        <v>BASE+NIKKEI</v>
      </c>
      <c r="Z2409" s="2" t="str">
        <f t="shared" si="1384"/>
        <v>- NIKKEI</v>
      </c>
      <c r="AA2409" s="2" t="str">
        <f t="shared" si="1394"/>
        <v>- DAX</v>
      </c>
      <c r="AB2409" s="2" t="str">
        <f t="shared" si="1372"/>
        <v>- SP</v>
      </c>
      <c r="AE2409">
        <f t="shared" si="1373"/>
        <v>0.69699267617778193</v>
      </c>
      <c r="AF2409">
        <f t="shared" si="1374"/>
        <v>0.69756788519528079</v>
      </c>
      <c r="AG2409">
        <f t="shared" si="1375"/>
        <v>0.71253350385248559</v>
      </c>
      <c r="AH2409">
        <f t="shared" si="1376"/>
        <v>0.69878888413719442</v>
      </c>
      <c r="AI2409">
        <f t="shared" si="1377"/>
        <v>0.71255045218100532</v>
      </c>
      <c r="AJ2409">
        <f t="shared" si="1378"/>
        <v>0.69917468221873114</v>
      </c>
      <c r="AK2409">
        <f t="shared" si="1379"/>
        <v>0.71284375671802436</v>
      </c>
      <c r="AM2409" t="str">
        <f t="shared" si="1385"/>
        <v>BASE</v>
      </c>
      <c r="AN2409" t="str" cm="1">
        <f t="array" ref="AN2409">IF(AM2409="",_xlfn.IFS(AF2409=MAX(AF2409:AH2409),"SP",AG2409=MAX(AF2409:AH2409),"DAX",AH2409=MAX(AF2409:AH2409),"NIKKEI",MAX(AF2409:AH2409)=0,""),"")</f>
        <v/>
      </c>
      <c r="AO2409" t="str" cm="1">
        <f t="array" ref="AO2409">IF(AM2409="BASE","",IF(MAX(AF2409:AH2409)=0,_xlfn.IFS(AI2409=MAX(AI2409:AK2409),"SP&amp;DAX",AJ2409=MAX(AI2409:AK2409),"SP&amp;NIKKEI",AK2409=MAX(AI2409:AK2409),"DAX&amp;NIKKEI"),""))</f>
        <v/>
      </c>
      <c r="AQ2409" s="3">
        <f t="shared" si="1386"/>
        <v>45128</v>
      </c>
      <c r="AR2409" cm="1">
        <f t="array" ref="AR2409">IF(AM2409="BASE",AE2409,_xlfn.IFS(AN2409="DAX",AG2409,AN2409="NIKKEI",AH2409,AN2409="SP",AF2409,AN2409="",MAX(AI2409:AK2409)))</f>
        <v>0.69699267617778193</v>
      </c>
      <c r="AS2409" s="4">
        <f t="shared" si="1358"/>
        <v>0.76483184307296104</v>
      </c>
      <c r="AT2409" s="4">
        <f t="shared" si="1359"/>
        <v>0.79074833502574859</v>
      </c>
      <c r="AU2409" s="4">
        <f t="shared" si="1360"/>
        <v>3.1276671004813964E-3</v>
      </c>
      <c r="AV2409" s="4">
        <f t="shared" si="1361"/>
        <v>4.5152906137389175E-4</v>
      </c>
      <c r="AW2409" s="4">
        <f t="shared" si="1362"/>
        <v>6.9268345451889086</v>
      </c>
      <c r="AX2409" s="4">
        <f t="shared" si="1363"/>
        <v>1.0198775576778299E-2</v>
      </c>
      <c r="AY2409" s="4">
        <f t="shared" si="1364"/>
        <v>1.7938709297929366E-2</v>
      </c>
      <c r="AZ2409" s="4">
        <f t="shared" si="1365"/>
        <v>-1.4447244515958042</v>
      </c>
      <c r="BA2409" s="6" t="str">
        <f t="shared" si="1366"/>
        <v>NEUTRAL</v>
      </c>
      <c r="BB2409" s="4">
        <f t="shared" si="1367"/>
        <v>0.1</v>
      </c>
      <c r="BC2409" s="4">
        <f t="shared" si="1368"/>
        <v>0.60295548643614738</v>
      </c>
      <c r="BD2409" s="4">
        <f t="shared" si="1369"/>
        <v>0.77882552653643133</v>
      </c>
      <c r="BE2409" s="4">
        <f t="shared" si="1387"/>
        <v>0.05</v>
      </c>
      <c r="BF2409" s="4" t="str">
        <f t="shared" si="1388"/>
        <v/>
      </c>
      <c r="BG2409" s="4" t="str">
        <f t="shared" si="1389"/>
        <v/>
      </c>
      <c r="BH2409" s="4" t="str">
        <f t="shared" si="1390"/>
        <v/>
      </c>
      <c r="BI2409" s="4" t="str">
        <f t="shared" si="1391"/>
        <v/>
      </c>
      <c r="BJ2409" s="4" t="str">
        <f t="shared" si="1392"/>
        <v/>
      </c>
      <c r="BK2409" s="4" t="str">
        <f t="shared" si="1393"/>
        <v/>
      </c>
      <c r="BS2409" s="3" t="str">
        <f t="shared" si="1370"/>
        <v/>
      </c>
      <c r="BT2409" s="5">
        <f t="shared" si="1371"/>
        <v>-2.5916491952787557E-2</v>
      </c>
      <c r="BU2409" s="3"/>
    </row>
    <row r="2410" spans="1:73" ht="22" x14ac:dyDescent="0.3">
      <c r="A2410" s="1">
        <v>45131</v>
      </c>
      <c r="C2410">
        <v>0.6815255797537817</v>
      </c>
      <c r="D2410">
        <v>0.68265344298144393</v>
      </c>
      <c r="E2410">
        <v>0.69775693904151681</v>
      </c>
      <c r="F2410">
        <v>0.68410385893578274</v>
      </c>
      <c r="G2410">
        <v>0.69775723730455097</v>
      </c>
      <c r="H2410">
        <v>0.68491327823582382</v>
      </c>
      <c r="I2410">
        <v>0.6983554831223765</v>
      </c>
      <c r="J2410">
        <v>0.69835602494732874</v>
      </c>
      <c r="M2410">
        <f>'[1]CAC_SWISS (-SP-NIKKEI-DAX)'!AC2495</f>
        <v>0</v>
      </c>
      <c r="N2410">
        <f>'[1]CAC_SWISS_SP (-NIKKEI-DAX)'!AD2495</f>
        <v>0</v>
      </c>
      <c r="O2410">
        <f>'[1]CAC_SWISS_DAX (-SP-NIKKEI)'!AD2495</f>
        <v>0</v>
      </c>
      <c r="P2410">
        <f>'[1]CAC_SWISS_NIKKEI (-SP-DAX)'!AD2495</f>
        <v>0</v>
      </c>
      <c r="Q2410">
        <f>'[1]CAC_SWISS_DAX_SP (-NIKKEI)'!AF2495</f>
        <v>0</v>
      </c>
      <c r="R2410">
        <f>'[1]CAC_SWISS_SP_NIKKEI (-DAX)'!AF2495</f>
        <v>0</v>
      </c>
      <c r="S2410">
        <f>'[1]CAC_SWISS_DAX_NIKKEI (-SP)'!AF2495</f>
        <v>0</v>
      </c>
      <c r="V2410" t="str">
        <f t="shared" si="1380"/>
        <v>BASE</v>
      </c>
      <c r="W2410" t="str">
        <f t="shared" si="1381"/>
        <v>BASE+SP</v>
      </c>
      <c r="X2410" t="str">
        <f t="shared" si="1382"/>
        <v>BASE+DAX</v>
      </c>
      <c r="Y2410" t="str">
        <f t="shared" si="1383"/>
        <v>BASE+NIKKEI</v>
      </c>
      <c r="Z2410" s="2" t="str">
        <f t="shared" si="1384"/>
        <v>- NIKKEI</v>
      </c>
      <c r="AA2410" s="2" t="str">
        <f t="shared" si="1394"/>
        <v>- DAX</v>
      </c>
      <c r="AB2410" s="2" t="str">
        <f t="shared" si="1372"/>
        <v>- SP</v>
      </c>
      <c r="AE2410">
        <f t="shared" si="1373"/>
        <v>0.6815255797537817</v>
      </c>
      <c r="AF2410">
        <f t="shared" si="1374"/>
        <v>0.68265344298144393</v>
      </c>
      <c r="AG2410">
        <f t="shared" si="1375"/>
        <v>0.69775693904151681</v>
      </c>
      <c r="AH2410">
        <f t="shared" si="1376"/>
        <v>0.68410385893578274</v>
      </c>
      <c r="AI2410">
        <f t="shared" si="1377"/>
        <v>0.69775723730455097</v>
      </c>
      <c r="AJ2410">
        <f t="shared" si="1378"/>
        <v>0.68491327823582382</v>
      </c>
      <c r="AK2410">
        <f t="shared" si="1379"/>
        <v>0.6983554831223765</v>
      </c>
      <c r="AM2410" t="str">
        <f t="shared" si="1385"/>
        <v>BASE</v>
      </c>
      <c r="AN2410" t="str" cm="1">
        <f t="array" ref="AN2410">IF(AM2410="",_xlfn.IFS(AF2410=MAX(AF2410:AH2410),"SP",AG2410=MAX(AF2410:AH2410),"DAX",AH2410=MAX(AF2410:AH2410),"NIKKEI",MAX(AF2410:AH2410)=0,""),"")</f>
        <v/>
      </c>
      <c r="AO2410" t="str" cm="1">
        <f t="array" ref="AO2410">IF(AM2410="BASE","",IF(MAX(AF2410:AH2410)=0,_xlfn.IFS(AI2410=MAX(AI2410:AK2410),"SP&amp;DAX",AJ2410=MAX(AI2410:AK2410),"SP&amp;NIKKEI",AK2410=MAX(AI2410:AK2410),"DAX&amp;NIKKEI"),""))</f>
        <v/>
      </c>
      <c r="AQ2410" s="3">
        <f t="shared" si="1386"/>
        <v>45131</v>
      </c>
      <c r="AR2410" cm="1">
        <f t="array" ref="AR2410">IF(AM2410="BASE",AE2410,_xlfn.IFS(AN2410="DAX",AG2410,AN2410="NIKKEI",AH2410,AN2410="SP",AF2410,AN2410="",MAX(AI2410:AK2410)))</f>
        <v>0.6815255797537817</v>
      </c>
      <c r="AS2410" s="4">
        <f t="shared" si="1358"/>
        <v>0.74915411668510801</v>
      </c>
      <c r="AT2410" s="4">
        <f t="shared" si="1359"/>
        <v>0.79290241548565543</v>
      </c>
      <c r="AU2410" s="4">
        <f t="shared" si="1360"/>
        <v>3.0258931602690133E-3</v>
      </c>
      <c r="AV2410" s="4">
        <f t="shared" si="1361"/>
        <v>4.1910996088852926E-4</v>
      </c>
      <c r="AW2410" s="4">
        <f t="shared" si="1362"/>
        <v>7.2198073122719473</v>
      </c>
      <c r="AX2410" s="4">
        <f t="shared" si="1363"/>
        <v>9.9414936634594775E-3</v>
      </c>
      <c r="AY2410" s="4">
        <f t="shared" si="1364"/>
        <v>1.7634384458910718E-2</v>
      </c>
      <c r="AZ2410" s="4">
        <f t="shared" si="1365"/>
        <v>-2.480852048024917</v>
      </c>
      <c r="BA2410" s="6" t="str">
        <f t="shared" si="1366"/>
        <v>WEAKEN</v>
      </c>
      <c r="BB2410" s="4">
        <f t="shared" si="1367"/>
        <v>0</v>
      </c>
      <c r="BC2410" s="4">
        <f t="shared" si="1368"/>
        <v>0.60295548643614738</v>
      </c>
      <c r="BD2410" s="4">
        <f t="shared" si="1369"/>
        <v>0.77882552653643133</v>
      </c>
      <c r="BE2410" s="4">
        <f t="shared" si="1387"/>
        <v>0.05</v>
      </c>
      <c r="BF2410" s="4" t="str">
        <f t="shared" si="1388"/>
        <v/>
      </c>
      <c r="BG2410" s="4" t="str">
        <f t="shared" si="1389"/>
        <v/>
      </c>
      <c r="BH2410" s="4" t="str">
        <f t="shared" si="1390"/>
        <v/>
      </c>
      <c r="BI2410" s="4" t="str">
        <f t="shared" si="1391"/>
        <v/>
      </c>
      <c r="BJ2410" s="4" t="str">
        <f t="shared" si="1392"/>
        <v/>
      </c>
      <c r="BK2410" s="4" t="str">
        <f t="shared" si="1393"/>
        <v/>
      </c>
      <c r="BS2410" s="3" t="str">
        <f t="shared" si="1370"/>
        <v>Change</v>
      </c>
      <c r="BT2410" s="21">
        <f t="shared" si="1371"/>
        <v>-4.3748298800547425E-2</v>
      </c>
      <c r="BU2410" s="3">
        <f>A2410</f>
        <v>45131</v>
      </c>
    </row>
    <row r="2411" spans="1:73" x14ac:dyDescent="0.2">
      <c r="A2411" s="1">
        <v>45132</v>
      </c>
      <c r="C2411">
        <v>0.67498915205505228</v>
      </c>
      <c r="D2411">
        <v>0.67626191057656049</v>
      </c>
      <c r="E2411">
        <v>0.69168496543304014</v>
      </c>
      <c r="F2411">
        <v>0.67759217035219432</v>
      </c>
      <c r="G2411">
        <v>0.69168570724806677</v>
      </c>
      <c r="H2411">
        <v>0.67852947858173196</v>
      </c>
      <c r="I2411">
        <v>0.69226830155139119</v>
      </c>
      <c r="J2411">
        <v>0.69226838965120452</v>
      </c>
      <c r="M2411">
        <f>'[1]CAC_SWISS (-SP-NIKKEI-DAX)'!AC2496</f>
        <v>0</v>
      </c>
      <c r="N2411">
        <f>'[1]CAC_SWISS_SP (-NIKKEI-DAX)'!AD2496</f>
        <v>0</v>
      </c>
      <c r="O2411">
        <f>'[1]CAC_SWISS_DAX (-SP-NIKKEI)'!AD2496</f>
        <v>0</v>
      </c>
      <c r="P2411">
        <f>'[1]CAC_SWISS_NIKKEI (-SP-DAX)'!AD2496</f>
        <v>0</v>
      </c>
      <c r="Q2411">
        <f>'[1]CAC_SWISS_DAX_SP (-NIKKEI)'!AF2496</f>
        <v>0</v>
      </c>
      <c r="R2411">
        <f>'[1]CAC_SWISS_SP_NIKKEI (-DAX)'!AF2496</f>
        <v>0</v>
      </c>
      <c r="S2411">
        <f>'[1]CAC_SWISS_DAX_NIKKEI (-SP)'!AF2496</f>
        <v>0</v>
      </c>
      <c r="V2411" t="str">
        <f t="shared" si="1380"/>
        <v>BASE</v>
      </c>
      <c r="W2411" t="str">
        <f t="shared" si="1381"/>
        <v>BASE+SP</v>
      </c>
      <c r="X2411" t="str">
        <f t="shared" si="1382"/>
        <v>BASE+DAX</v>
      </c>
      <c r="Y2411" t="str">
        <f t="shared" si="1383"/>
        <v>BASE+NIKKEI</v>
      </c>
      <c r="Z2411" s="2" t="str">
        <f t="shared" si="1384"/>
        <v>- NIKKEI</v>
      </c>
      <c r="AA2411" s="2" t="str">
        <f t="shared" si="1394"/>
        <v>- DAX</v>
      </c>
      <c r="AB2411" s="2" t="str">
        <f t="shared" si="1372"/>
        <v>- SP</v>
      </c>
      <c r="AE2411">
        <f t="shared" si="1373"/>
        <v>0.67498915205505228</v>
      </c>
      <c r="AF2411">
        <f t="shared" si="1374"/>
        <v>0.67626191057656049</v>
      </c>
      <c r="AG2411">
        <f t="shared" si="1375"/>
        <v>0.69168496543304014</v>
      </c>
      <c r="AH2411">
        <f t="shared" si="1376"/>
        <v>0.67759217035219432</v>
      </c>
      <c r="AI2411">
        <f t="shared" si="1377"/>
        <v>0.69168570724806677</v>
      </c>
      <c r="AJ2411">
        <f t="shared" si="1378"/>
        <v>0.67852947858173196</v>
      </c>
      <c r="AK2411">
        <f t="shared" si="1379"/>
        <v>0.69226830155139119</v>
      </c>
      <c r="AM2411" t="str">
        <f t="shared" si="1385"/>
        <v>BASE</v>
      </c>
      <c r="AN2411" t="str" cm="1">
        <f t="array" ref="AN2411">IF(AM2411="",_xlfn.IFS(AF2411=MAX(AF2411:AH2411),"SP",AG2411=MAX(AF2411:AH2411),"DAX",AH2411=MAX(AF2411:AH2411),"NIKKEI",MAX(AF2411:AH2411)=0,""),"")</f>
        <v/>
      </c>
      <c r="AO2411" t="str" cm="1">
        <f t="array" ref="AO2411">IF(AM2411="BASE","",IF(MAX(AF2411:AH2411)=0,_xlfn.IFS(AI2411=MAX(AI2411:AK2411),"SP&amp;DAX",AJ2411=MAX(AI2411:AK2411),"SP&amp;NIKKEI",AK2411=MAX(AI2411:AK2411),"DAX&amp;NIKKEI"),""))</f>
        <v/>
      </c>
      <c r="AQ2411" s="3">
        <f t="shared" si="1386"/>
        <v>45132</v>
      </c>
      <c r="AR2411" cm="1">
        <f t="array" ref="AR2411">IF(AM2411="BASE",AE2411,_xlfn.IFS(AN2411="DAX",AG2411,AN2411="NIKKEI",AH2411,AN2411="SP",AF2411,AN2411="",MAX(AI2411:AK2411)))</f>
        <v>0.67498915205505228</v>
      </c>
      <c r="AS2411" s="4">
        <f t="shared" si="1358"/>
        <v>0.73498838157388613</v>
      </c>
      <c r="AT2411" s="4">
        <f t="shared" si="1359"/>
        <v>0.79424206794412644</v>
      </c>
      <c r="AU2411" s="4">
        <f t="shared" si="1360"/>
        <v>2.9079530750586472E-3</v>
      </c>
      <c r="AV2411" s="4">
        <f t="shared" si="1361"/>
        <v>3.9062990649037319E-4</v>
      </c>
      <c r="AW2411" s="4">
        <f t="shared" si="1362"/>
        <v>7.4442663675836904</v>
      </c>
      <c r="AX2411" s="4">
        <f t="shared" si="1363"/>
        <v>9.6824522855798213E-3</v>
      </c>
      <c r="AY2411" s="4">
        <f t="shared" si="1364"/>
        <v>1.7280275045139536E-2</v>
      </c>
      <c r="AZ2411" s="4">
        <f t="shared" si="1365"/>
        <v>-3.4289781971327322</v>
      </c>
      <c r="BA2411" s="6" t="str">
        <f t="shared" si="1366"/>
        <v>WEAKEN</v>
      </c>
      <c r="BB2411" s="4">
        <f t="shared" si="1367"/>
        <v>0</v>
      </c>
      <c r="BC2411" s="4">
        <f t="shared" si="1368"/>
        <v>0.60295548643614738</v>
      </c>
      <c r="BD2411" s="4">
        <f t="shared" si="1369"/>
        <v>0.77882552653643133</v>
      </c>
      <c r="BE2411" s="4">
        <f t="shared" si="1387"/>
        <v>0.05</v>
      </c>
      <c r="BF2411" s="4" t="str">
        <f t="shared" si="1388"/>
        <v/>
      </c>
      <c r="BG2411" s="4" t="str">
        <f t="shared" si="1389"/>
        <v/>
      </c>
      <c r="BH2411" s="4" t="str">
        <f t="shared" si="1390"/>
        <v/>
      </c>
      <c r="BI2411" s="4" t="str">
        <f t="shared" si="1391"/>
        <v/>
      </c>
      <c r="BJ2411" s="4" t="str">
        <f t="shared" si="1392"/>
        <v/>
      </c>
      <c r="BK2411" s="4" t="str">
        <f t="shared" si="1393"/>
        <v/>
      </c>
      <c r="BS2411" s="3" t="str">
        <f t="shared" si="1370"/>
        <v/>
      </c>
      <c r="BT2411" s="5">
        <f t="shared" si="1371"/>
        <v>-5.925368637024031E-2</v>
      </c>
      <c r="BU2411" s="3"/>
    </row>
    <row r="2412" spans="1:73" x14ac:dyDescent="0.2">
      <c r="A2412" s="1">
        <v>45133</v>
      </c>
      <c r="C2412">
        <v>0.66559038445567165</v>
      </c>
      <c r="D2412">
        <v>0.66758922381141694</v>
      </c>
      <c r="E2412">
        <v>0.68597038111345288</v>
      </c>
      <c r="F2412">
        <v>0.6685466432897702</v>
      </c>
      <c r="G2412">
        <v>0.68599612523027065</v>
      </c>
      <c r="H2412">
        <v>0.6700850378319454</v>
      </c>
      <c r="I2412">
        <v>0.68655965065839608</v>
      </c>
      <c r="J2412">
        <v>0.68657497913903709</v>
      </c>
      <c r="M2412">
        <f>'[1]CAC_SWISS (-SP-NIKKEI-DAX)'!AC2497</f>
        <v>0</v>
      </c>
      <c r="N2412">
        <f>'[1]CAC_SWISS_SP (-NIKKEI-DAX)'!AD2497</f>
        <v>0</v>
      </c>
      <c r="O2412">
        <f>'[1]CAC_SWISS_DAX (-SP-NIKKEI)'!AD2497</f>
        <v>0</v>
      </c>
      <c r="P2412">
        <f>'[1]CAC_SWISS_NIKKEI (-SP-DAX)'!AD2497</f>
        <v>0</v>
      </c>
      <c r="Q2412">
        <f>'[1]CAC_SWISS_DAX_SP (-NIKKEI)'!AF2497</f>
        <v>0</v>
      </c>
      <c r="R2412">
        <f>'[1]CAC_SWISS_SP_NIKKEI (-DAX)'!AF2497</f>
        <v>1</v>
      </c>
      <c r="S2412">
        <f>'[1]CAC_SWISS_DAX_NIKKEI (-SP)'!AF2497</f>
        <v>0</v>
      </c>
      <c r="V2412" t="str">
        <f t="shared" si="1380"/>
        <v>BASE</v>
      </c>
      <c r="W2412" t="str">
        <f t="shared" si="1381"/>
        <v>BASE+SP</v>
      </c>
      <c r="X2412" t="str">
        <f t="shared" si="1382"/>
        <v>BASE+DAX</v>
      </c>
      <c r="Y2412" t="str">
        <f t="shared" si="1383"/>
        <v>BASE+NIKKEI</v>
      </c>
      <c r="Z2412" s="2" t="str">
        <f t="shared" si="1384"/>
        <v>- NIKKEI</v>
      </c>
      <c r="AA2412" s="2" t="str">
        <f t="shared" si="1394"/>
        <v/>
      </c>
      <c r="AB2412" s="2" t="str">
        <f t="shared" si="1372"/>
        <v>- SP</v>
      </c>
      <c r="AE2412">
        <f t="shared" si="1373"/>
        <v>0.66559038445567165</v>
      </c>
      <c r="AF2412">
        <f t="shared" si="1374"/>
        <v>0.66758922381141694</v>
      </c>
      <c r="AG2412">
        <f t="shared" si="1375"/>
        <v>0.68597038111345288</v>
      </c>
      <c r="AH2412">
        <f t="shared" si="1376"/>
        <v>0.6685466432897702</v>
      </c>
      <c r="AI2412">
        <f t="shared" si="1377"/>
        <v>0.68599612523027065</v>
      </c>
      <c r="AJ2412" t="str">
        <f t="shared" si="1378"/>
        <v/>
      </c>
      <c r="AK2412">
        <f t="shared" si="1379"/>
        <v>0.68655965065839608</v>
      </c>
      <c r="AM2412" t="str">
        <f t="shared" si="1385"/>
        <v>BASE</v>
      </c>
      <c r="AN2412" t="str" cm="1">
        <f t="array" ref="AN2412">IF(AM2412="",_xlfn.IFS(AF2412=MAX(AF2412:AH2412),"SP",AG2412=MAX(AF2412:AH2412),"DAX",AH2412=MAX(AF2412:AH2412),"NIKKEI",MAX(AF2412:AH2412)=0,""),"")</f>
        <v/>
      </c>
      <c r="AO2412" t="str" cm="1">
        <f t="array" ref="AO2412">IF(AM2412="BASE","",IF(MAX(AF2412:AH2412)=0,_xlfn.IFS(AI2412=MAX(AI2412:AK2412),"SP&amp;DAX",AJ2412=MAX(AI2412:AK2412),"SP&amp;NIKKEI",AK2412=MAX(AI2412:AK2412),"DAX&amp;NIKKEI"),""))</f>
        <v/>
      </c>
      <c r="AQ2412" s="3">
        <f t="shared" si="1386"/>
        <v>45133</v>
      </c>
      <c r="AR2412" cm="1">
        <f t="array" ref="AR2412">IF(AM2412="BASE",AE2412,_xlfn.IFS(AN2412="DAX",AG2412,AN2412="NIKKEI",AH2412,AN2412="SP",AF2412,AN2412="",MAX(AI2412:AK2412)))</f>
        <v>0.66559038445567165</v>
      </c>
      <c r="AS2412" s="4">
        <f t="shared" si="1358"/>
        <v>0.720341590159573</v>
      </c>
      <c r="AT2412" s="4">
        <f t="shared" si="1359"/>
        <v>0.79555117232606576</v>
      </c>
      <c r="AU2412" s="4">
        <f t="shared" si="1360"/>
        <v>2.5447336202195667E-3</v>
      </c>
      <c r="AV2412" s="4">
        <f t="shared" si="1361"/>
        <v>3.4904331752699531E-4</v>
      </c>
      <c r="AW2412" s="4">
        <f t="shared" si="1362"/>
        <v>7.2905954431365236</v>
      </c>
      <c r="AX2412" s="4">
        <f t="shared" si="1363"/>
        <v>9.0978275323589965E-3</v>
      </c>
      <c r="AY2412" s="4">
        <f t="shared" si="1364"/>
        <v>1.6169546325500186E-2</v>
      </c>
      <c r="AZ2412" s="4">
        <f t="shared" si="1365"/>
        <v>-4.6513105966296333</v>
      </c>
      <c r="BA2412" s="6" t="str">
        <f t="shared" si="1366"/>
        <v>WEAKEN</v>
      </c>
      <c r="BB2412" s="4">
        <f t="shared" si="1367"/>
        <v>0</v>
      </c>
      <c r="BC2412" s="4">
        <f t="shared" si="1368"/>
        <v>0.60295548643614738</v>
      </c>
      <c r="BD2412" s="4">
        <f t="shared" si="1369"/>
        <v>0.77882552653643133</v>
      </c>
      <c r="BE2412" s="4">
        <f t="shared" si="1387"/>
        <v>0.05</v>
      </c>
      <c r="BF2412" s="4" t="str">
        <f t="shared" si="1388"/>
        <v/>
      </c>
      <c r="BG2412" s="4" t="str">
        <f t="shared" si="1389"/>
        <v/>
      </c>
      <c r="BH2412" s="4" t="str">
        <f t="shared" si="1390"/>
        <v/>
      </c>
      <c r="BI2412" s="4" t="str">
        <f t="shared" si="1391"/>
        <v/>
      </c>
      <c r="BJ2412" s="4" t="str">
        <f t="shared" si="1392"/>
        <v/>
      </c>
      <c r="BK2412" s="4" t="str">
        <f t="shared" si="1393"/>
        <v/>
      </c>
      <c r="BS2412" s="3" t="str">
        <f t="shared" si="1370"/>
        <v/>
      </c>
      <c r="BT2412" s="5">
        <f t="shared" si="1371"/>
        <v>-7.5209582166492761E-2</v>
      </c>
      <c r="BU2412" s="3"/>
    </row>
    <row r="2413" spans="1:73" x14ac:dyDescent="0.2">
      <c r="A2413" s="1">
        <v>45134</v>
      </c>
      <c r="C2413">
        <v>0.61674239858602653</v>
      </c>
      <c r="D2413">
        <v>0.62654294666959964</v>
      </c>
      <c r="E2413">
        <v>0.63672622472378315</v>
      </c>
      <c r="F2413">
        <v>0.62008538928659118</v>
      </c>
      <c r="G2413">
        <v>0.64086018604424833</v>
      </c>
      <c r="H2413">
        <v>0.6288937357578539</v>
      </c>
      <c r="I2413">
        <v>0.6375328891003933</v>
      </c>
      <c r="J2413">
        <v>0.64151714071949573</v>
      </c>
      <c r="M2413">
        <f>'[1]CAC_SWISS (-SP-NIKKEI-DAX)'!AC2498</f>
        <v>0</v>
      </c>
      <c r="N2413">
        <f>'[1]CAC_SWISS_SP (-NIKKEI-DAX)'!AD2498</f>
        <v>0</v>
      </c>
      <c r="O2413">
        <f>'[1]CAC_SWISS_DAX (-SP-NIKKEI)'!AD2498</f>
        <v>0</v>
      </c>
      <c r="P2413">
        <f>'[1]CAC_SWISS_NIKKEI (-SP-DAX)'!AD2498</f>
        <v>0</v>
      </c>
      <c r="Q2413">
        <f>'[1]CAC_SWISS_DAX_SP (-NIKKEI)'!AF2498</f>
        <v>0</v>
      </c>
      <c r="R2413">
        <f>'[1]CAC_SWISS_SP_NIKKEI (-DAX)'!AF2498</f>
        <v>0</v>
      </c>
      <c r="S2413">
        <f>'[1]CAC_SWISS_DAX_NIKKEI (-SP)'!AF2498</f>
        <v>0</v>
      </c>
      <c r="V2413" t="str">
        <f t="shared" si="1380"/>
        <v>BASE</v>
      </c>
      <c r="W2413" t="str">
        <f t="shared" si="1381"/>
        <v>BASE+SP</v>
      </c>
      <c r="X2413" t="str">
        <f t="shared" si="1382"/>
        <v>BASE+DAX</v>
      </c>
      <c r="Y2413" t="str">
        <f t="shared" si="1383"/>
        <v>BASE+NIKKEI</v>
      </c>
      <c r="Z2413" s="2" t="str">
        <f t="shared" si="1384"/>
        <v>- NIKKEI</v>
      </c>
      <c r="AA2413" s="2" t="str">
        <f t="shared" si="1394"/>
        <v>- DAX</v>
      </c>
      <c r="AB2413" s="2" t="str">
        <f t="shared" si="1372"/>
        <v>- SP</v>
      </c>
      <c r="AE2413">
        <f t="shared" si="1373"/>
        <v>0.61674239858602653</v>
      </c>
      <c r="AF2413">
        <f t="shared" si="1374"/>
        <v>0.62654294666959964</v>
      </c>
      <c r="AG2413">
        <f t="shared" si="1375"/>
        <v>0.63672622472378315</v>
      </c>
      <c r="AH2413">
        <f t="shared" si="1376"/>
        <v>0.62008538928659118</v>
      </c>
      <c r="AI2413">
        <f t="shared" si="1377"/>
        <v>0.64086018604424833</v>
      </c>
      <c r="AJ2413">
        <f t="shared" si="1378"/>
        <v>0.6288937357578539</v>
      </c>
      <c r="AK2413">
        <f t="shared" si="1379"/>
        <v>0.6375328891003933</v>
      </c>
      <c r="AM2413" t="str">
        <f t="shared" si="1385"/>
        <v>BASE</v>
      </c>
      <c r="AN2413" t="str" cm="1">
        <f t="array" ref="AN2413">IF(AM2413="",_xlfn.IFS(AF2413=MAX(AF2413:AH2413),"SP",AG2413=MAX(AF2413:AH2413),"DAX",AH2413=MAX(AF2413:AH2413),"NIKKEI",MAX(AF2413:AH2413)=0,""),"")</f>
        <v/>
      </c>
      <c r="AO2413" t="str" cm="1">
        <f t="array" ref="AO2413">IF(AM2413="BASE","",IF(MAX(AF2413:AH2413)=0,_xlfn.IFS(AI2413=MAX(AI2413:AK2413),"SP&amp;DAX",AJ2413=MAX(AI2413:AK2413),"SP&amp;NIKKEI",AK2413=MAX(AI2413:AK2413),"DAX&amp;NIKKEI"),""))</f>
        <v/>
      </c>
      <c r="AQ2413" s="3">
        <f t="shared" si="1386"/>
        <v>45134</v>
      </c>
      <c r="AR2413" cm="1">
        <f t="array" ref="AR2413">IF(AM2413="BASE",AE2413,_xlfn.IFS(AN2413="DAX",AG2413,AN2413="NIKKEI",AH2413,AN2413="SP",AF2413,AN2413="",MAX(AI2413:AK2413)))</f>
        <v>0.61674239858602653</v>
      </c>
      <c r="AS2413" s="4">
        <f t="shared" si="1358"/>
        <v>0.70403701304905553</v>
      </c>
      <c r="AT2413" s="4">
        <f t="shared" si="1359"/>
        <v>0.79564940397928763</v>
      </c>
      <c r="AU2413" s="4">
        <f t="shared" si="1360"/>
        <v>3.0492341012366923E-3</v>
      </c>
      <c r="AV2413" s="4">
        <f t="shared" si="1361"/>
        <v>3.45381099200916E-4</v>
      </c>
      <c r="AW2413" s="4">
        <f t="shared" si="1362"/>
        <v>8.8286073218583496</v>
      </c>
      <c r="AX2413" s="4">
        <f t="shared" si="1363"/>
        <v>9.5808840681966493E-3</v>
      </c>
      <c r="AY2413" s="4">
        <f t="shared" si="1364"/>
        <v>1.7658738123311288E-2</v>
      </c>
      <c r="AZ2413" s="4">
        <f t="shared" si="1365"/>
        <v>-5.187935303785645</v>
      </c>
      <c r="BA2413" s="6" t="str">
        <f t="shared" si="1366"/>
        <v>WEAKEN</v>
      </c>
      <c r="BB2413" s="4">
        <f t="shared" si="1367"/>
        <v>0</v>
      </c>
      <c r="BC2413" s="4">
        <f t="shared" si="1368"/>
        <v>0.60295548643614738</v>
      </c>
      <c r="BD2413" s="4">
        <f t="shared" si="1369"/>
        <v>0.77882552653643133</v>
      </c>
      <c r="BE2413" s="4">
        <f t="shared" si="1387"/>
        <v>0.05</v>
      </c>
      <c r="BF2413" s="4" t="str">
        <f t="shared" si="1388"/>
        <v/>
      </c>
      <c r="BG2413" s="4" t="str">
        <f t="shared" si="1389"/>
        <v/>
      </c>
      <c r="BH2413" s="4" t="str">
        <f t="shared" si="1390"/>
        <v/>
      </c>
      <c r="BI2413" s="4" t="str">
        <f t="shared" si="1391"/>
        <v/>
      </c>
      <c r="BJ2413" s="4" t="str">
        <f t="shared" si="1392"/>
        <v/>
      </c>
      <c r="BK2413" s="4" t="str">
        <f t="shared" si="1393"/>
        <v/>
      </c>
      <c r="BS2413" s="3" t="str">
        <f t="shared" si="1370"/>
        <v/>
      </c>
      <c r="BT2413" s="5">
        <f t="shared" si="1371"/>
        <v>-9.1612390930232102E-2</v>
      </c>
      <c r="BU2413" s="3"/>
    </row>
    <row r="2414" spans="1:73" x14ac:dyDescent="0.2">
      <c r="A2414" s="1">
        <v>45135</v>
      </c>
      <c r="C2414">
        <v>0.61119959269914348</v>
      </c>
      <c r="D2414">
        <v>0.62130764417740048</v>
      </c>
      <c r="E2414">
        <v>0.63128982709974735</v>
      </c>
      <c r="F2414">
        <v>0.61473802113848142</v>
      </c>
      <c r="G2414">
        <v>0.63545885571306582</v>
      </c>
      <c r="H2414">
        <v>0.62391427437648961</v>
      </c>
      <c r="I2414">
        <v>0.63211872177824391</v>
      </c>
      <c r="J2414">
        <v>0.63618962630837939</v>
      </c>
      <c r="M2414">
        <f>'[1]CAC_SWISS (-SP-NIKKEI-DAX)'!AC2499</f>
        <v>0</v>
      </c>
      <c r="N2414">
        <f>'[1]CAC_SWISS_SP (-NIKKEI-DAX)'!AD2499</f>
        <v>0</v>
      </c>
      <c r="O2414">
        <f>'[1]CAC_SWISS_DAX (-SP-NIKKEI)'!AD2499</f>
        <v>0</v>
      </c>
      <c r="P2414">
        <f>'[1]CAC_SWISS_NIKKEI (-SP-DAX)'!AD2499</f>
        <v>0</v>
      </c>
      <c r="Q2414">
        <f>'[1]CAC_SWISS_DAX_SP (-NIKKEI)'!AF2499</f>
        <v>0</v>
      </c>
      <c r="R2414">
        <f>'[1]CAC_SWISS_SP_NIKKEI (-DAX)'!AF2499</f>
        <v>0</v>
      </c>
      <c r="S2414">
        <f>'[1]CAC_SWISS_DAX_NIKKEI (-SP)'!AF2499</f>
        <v>0</v>
      </c>
      <c r="V2414" t="str">
        <f t="shared" si="1380"/>
        <v>BASE</v>
      </c>
      <c r="W2414" t="str">
        <f t="shared" si="1381"/>
        <v>BASE+SP</v>
      </c>
      <c r="X2414" t="str">
        <f t="shared" si="1382"/>
        <v>BASE+DAX</v>
      </c>
      <c r="Y2414" t="str">
        <f t="shared" si="1383"/>
        <v>BASE+NIKKEI</v>
      </c>
      <c r="Z2414" s="2" t="str">
        <f t="shared" si="1384"/>
        <v>- NIKKEI</v>
      </c>
      <c r="AA2414" s="2" t="str">
        <f t="shared" si="1394"/>
        <v>- DAX</v>
      </c>
      <c r="AB2414" s="2" t="str">
        <f t="shared" si="1372"/>
        <v>- SP</v>
      </c>
      <c r="AE2414">
        <f t="shared" si="1373"/>
        <v>0.61119959269914348</v>
      </c>
      <c r="AF2414">
        <f t="shared" si="1374"/>
        <v>0.62130764417740048</v>
      </c>
      <c r="AG2414">
        <f t="shared" si="1375"/>
        <v>0.63128982709974735</v>
      </c>
      <c r="AH2414">
        <f t="shared" si="1376"/>
        <v>0.61473802113848142</v>
      </c>
      <c r="AI2414">
        <f t="shared" si="1377"/>
        <v>0.63545885571306582</v>
      </c>
      <c r="AJ2414">
        <f t="shared" si="1378"/>
        <v>0.62391427437648961</v>
      </c>
      <c r="AK2414">
        <f t="shared" si="1379"/>
        <v>0.63211872177824391</v>
      </c>
      <c r="AM2414" t="str">
        <f t="shared" si="1385"/>
        <v>BASE</v>
      </c>
      <c r="AN2414" t="str" cm="1">
        <f t="array" ref="AN2414">IF(AM2414="",_xlfn.IFS(AF2414=MAX(AF2414:AH2414),"SP",AG2414=MAX(AF2414:AH2414),"DAX",AH2414=MAX(AF2414:AH2414),"NIKKEI",MAX(AF2414:AH2414)=0,""),"")</f>
        <v/>
      </c>
      <c r="AO2414" t="str" cm="1">
        <f t="array" ref="AO2414">IF(AM2414="BASE","",IF(MAX(AF2414:AH2414)=0,_xlfn.IFS(AI2414=MAX(AI2414:AK2414),"SP&amp;DAX",AJ2414=MAX(AI2414:AK2414),"SP&amp;NIKKEI",AK2414=MAX(AI2414:AK2414),"DAX&amp;NIKKEI"),""))</f>
        <v/>
      </c>
      <c r="AQ2414" s="3">
        <f t="shared" si="1386"/>
        <v>45135</v>
      </c>
      <c r="AR2414" cm="1">
        <f t="array" ref="AR2414">IF(AM2414="BASE",AE2414,_xlfn.IFS(AN2414="DAX",AG2414,AN2414="NIKKEI",AH2414,AN2414="SP",AF2414,AN2414="",MAX(AI2414:AK2414)))</f>
        <v>0.61119959269914348</v>
      </c>
      <c r="AS2414" s="4">
        <f t="shared" si="1358"/>
        <v>0.68679996676146193</v>
      </c>
      <c r="AT2414" s="4">
        <f t="shared" si="1359"/>
        <v>0.79539876055794689</v>
      </c>
      <c r="AU2414" s="4">
        <f t="shared" si="1360"/>
        <v>2.9739145586337146E-3</v>
      </c>
      <c r="AV2414" s="4">
        <f t="shared" si="1361"/>
        <v>3.4829057885955172E-4</v>
      </c>
      <c r="AW2414" s="4">
        <f t="shared" si="1362"/>
        <v>8.5386017858178889</v>
      </c>
      <c r="AX2414" s="4">
        <f t="shared" si="1363"/>
        <v>9.5229091532839684E-3</v>
      </c>
      <c r="AY2414" s="4">
        <f t="shared" si="1364"/>
        <v>1.7445838112299519E-2</v>
      </c>
      <c r="AZ2414" s="4">
        <f t="shared" si="1365"/>
        <v>-6.2249112422934587</v>
      </c>
      <c r="BA2414" s="6" t="str">
        <f t="shared" si="1366"/>
        <v>WEAKEN</v>
      </c>
      <c r="BB2414" s="4">
        <f t="shared" si="1367"/>
        <v>0</v>
      </c>
      <c r="BC2414" s="4">
        <f t="shared" si="1368"/>
        <v>0.60295548643614738</v>
      </c>
      <c r="BD2414" s="4">
        <f t="shared" si="1369"/>
        <v>0.77882552653643133</v>
      </c>
      <c r="BE2414" s="4">
        <f t="shared" si="1387"/>
        <v>0.05</v>
      </c>
      <c r="BF2414" s="4" t="str">
        <f t="shared" si="1388"/>
        <v/>
      </c>
      <c r="BG2414" s="4" t="str">
        <f t="shared" si="1389"/>
        <v/>
      </c>
      <c r="BH2414" s="4" t="str">
        <f t="shared" si="1390"/>
        <v/>
      </c>
      <c r="BI2414" s="4" t="str">
        <f t="shared" si="1391"/>
        <v/>
      </c>
      <c r="BJ2414" s="4" t="str">
        <f t="shared" si="1392"/>
        <v/>
      </c>
      <c r="BK2414" s="4" t="str">
        <f t="shared" si="1393"/>
        <v/>
      </c>
      <c r="BS2414" s="3" t="str">
        <f t="shared" si="1370"/>
        <v/>
      </c>
      <c r="BT2414" s="5">
        <f t="shared" si="1371"/>
        <v>-0.10859879379648496</v>
      </c>
      <c r="BU2414" s="3"/>
    </row>
    <row r="2415" spans="1:73" x14ac:dyDescent="0.2">
      <c r="A2415" s="1">
        <v>45138</v>
      </c>
      <c r="C2415">
        <v>0.61503379142778281</v>
      </c>
      <c r="D2415">
        <v>0.62810675943517202</v>
      </c>
      <c r="E2415">
        <v>0.63514062441406149</v>
      </c>
      <c r="F2415">
        <v>0.61890663657299538</v>
      </c>
      <c r="G2415">
        <v>0.64127497793913013</v>
      </c>
      <c r="H2415">
        <v>0.63102933204576572</v>
      </c>
      <c r="I2415">
        <v>0.63629672823757444</v>
      </c>
      <c r="J2415">
        <v>0.64233984796982113</v>
      </c>
      <c r="M2415">
        <f>'[1]CAC_SWISS (-SP-NIKKEI-DAX)'!AC2500</f>
        <v>0</v>
      </c>
      <c r="N2415">
        <f>'[1]CAC_SWISS_SP (-NIKKEI-DAX)'!AD2500</f>
        <v>0</v>
      </c>
      <c r="O2415">
        <f>'[1]CAC_SWISS_DAX (-SP-NIKKEI)'!AD2500</f>
        <v>0</v>
      </c>
      <c r="P2415">
        <f>'[1]CAC_SWISS_NIKKEI (-SP-DAX)'!AD2500</f>
        <v>0</v>
      </c>
      <c r="Q2415">
        <f>'[1]CAC_SWISS_DAX_SP (-NIKKEI)'!AF2500</f>
        <v>0</v>
      </c>
      <c r="R2415">
        <f>'[1]CAC_SWISS_SP_NIKKEI (-DAX)'!AF2500</f>
        <v>0</v>
      </c>
      <c r="S2415">
        <f>'[1]CAC_SWISS_DAX_NIKKEI (-SP)'!AF2500</f>
        <v>0</v>
      </c>
      <c r="V2415" t="str">
        <f t="shared" si="1380"/>
        <v>BASE</v>
      </c>
      <c r="W2415" t="str">
        <f t="shared" si="1381"/>
        <v>BASE+SP</v>
      </c>
      <c r="X2415" t="str">
        <f t="shared" si="1382"/>
        <v>BASE+DAX</v>
      </c>
      <c r="Y2415" t="str">
        <f t="shared" si="1383"/>
        <v>BASE+NIKKEI</v>
      </c>
      <c r="Z2415" s="2" t="str">
        <f t="shared" si="1384"/>
        <v>- NIKKEI</v>
      </c>
      <c r="AA2415" s="2" t="str">
        <f t="shared" si="1394"/>
        <v>- DAX</v>
      </c>
      <c r="AB2415" s="2" t="str">
        <f t="shared" si="1372"/>
        <v>- SP</v>
      </c>
      <c r="AE2415">
        <f t="shared" si="1373"/>
        <v>0.61503379142778281</v>
      </c>
      <c r="AF2415">
        <f t="shared" si="1374"/>
        <v>0.62810675943517202</v>
      </c>
      <c r="AG2415">
        <f t="shared" si="1375"/>
        <v>0.63514062441406149</v>
      </c>
      <c r="AH2415">
        <f t="shared" si="1376"/>
        <v>0.61890663657299538</v>
      </c>
      <c r="AI2415">
        <f t="shared" si="1377"/>
        <v>0.64127497793913013</v>
      </c>
      <c r="AJ2415">
        <f t="shared" si="1378"/>
        <v>0.63102933204576572</v>
      </c>
      <c r="AK2415">
        <f t="shared" si="1379"/>
        <v>0.63629672823757444</v>
      </c>
      <c r="AM2415" t="str">
        <f t="shared" si="1385"/>
        <v>BASE</v>
      </c>
      <c r="AN2415" t="str" cm="1">
        <f t="array" ref="AN2415">IF(AM2415="",_xlfn.IFS(AF2415=MAX(AF2415:AH2415),"SP",AG2415=MAX(AF2415:AH2415),"DAX",AH2415=MAX(AF2415:AH2415),"NIKKEI",MAX(AF2415:AH2415)=0,""),"")</f>
        <v/>
      </c>
      <c r="AO2415" t="str" cm="1">
        <f t="array" ref="AO2415">IF(AM2415="BASE","",IF(MAX(AF2415:AH2415)=0,_xlfn.IFS(AI2415=MAX(AI2415:AK2415),"SP&amp;DAX",AJ2415=MAX(AI2415:AK2415),"SP&amp;NIKKEI",AK2415=MAX(AI2415:AK2415),"DAX&amp;NIKKEI"),""))</f>
        <v/>
      </c>
      <c r="AQ2415" s="3">
        <f t="shared" si="1386"/>
        <v>45138</v>
      </c>
      <c r="AR2415" cm="1">
        <f t="array" ref="AR2415">IF(AM2415="BASE",AE2415,_xlfn.IFS(AN2415="DAX",AG2415,AN2415="NIKKEI",AH2415,AN2415="SP",AF2415,AN2415="",MAX(AI2415:AK2415)))</f>
        <v>0.61503379142778281</v>
      </c>
      <c r="AS2415" s="4">
        <f t="shared" si="1358"/>
        <v>0.67074183851894875</v>
      </c>
      <c r="AT2415" s="4">
        <f t="shared" si="1359"/>
        <v>0.79503892588441682</v>
      </c>
      <c r="AU2415" s="4">
        <f t="shared" si="1360"/>
        <v>2.3832063195035266E-3</v>
      </c>
      <c r="AV2415" s="4">
        <f t="shared" si="1361"/>
        <v>3.5608056078552473E-4</v>
      </c>
      <c r="AW2415" s="4">
        <f t="shared" si="1362"/>
        <v>6.69288521183549</v>
      </c>
      <c r="AX2415" s="4">
        <f t="shared" si="1363"/>
        <v>8.9708498448785104E-3</v>
      </c>
      <c r="AY2415" s="4">
        <f t="shared" si="1364"/>
        <v>1.5666596412943788E-2</v>
      </c>
      <c r="AZ2415" s="4">
        <f t="shared" si="1365"/>
        <v>-7.9338922181446794</v>
      </c>
      <c r="BA2415" s="6" t="str">
        <f t="shared" si="1366"/>
        <v>WEAKEN</v>
      </c>
      <c r="BB2415" s="4">
        <f t="shared" si="1367"/>
        <v>0</v>
      </c>
      <c r="BC2415" s="4">
        <f t="shared" si="1368"/>
        <v>0.60295548643614738</v>
      </c>
      <c r="BD2415" s="4">
        <f t="shared" si="1369"/>
        <v>0.77882552653643133</v>
      </c>
      <c r="BE2415" s="4">
        <f t="shared" si="1387"/>
        <v>0.05</v>
      </c>
      <c r="BF2415" s="4" t="str">
        <f t="shared" si="1388"/>
        <v/>
      </c>
      <c r="BG2415" s="4" t="str">
        <f t="shared" si="1389"/>
        <v/>
      </c>
      <c r="BH2415" s="4" t="str">
        <f t="shared" si="1390"/>
        <v/>
      </c>
      <c r="BI2415" s="4" t="str">
        <f t="shared" si="1391"/>
        <v/>
      </c>
      <c r="BJ2415" s="4" t="str">
        <f t="shared" si="1392"/>
        <v/>
      </c>
      <c r="BK2415" s="4" t="str">
        <f t="shared" si="1393"/>
        <v/>
      </c>
      <c r="BS2415" s="3" t="str">
        <f t="shared" si="1370"/>
        <v/>
      </c>
      <c r="BT2415" s="5">
        <f t="shared" si="1371"/>
        <v>-0.12429708736546807</v>
      </c>
      <c r="BU2415" s="3"/>
    </row>
    <row r="2416" spans="1:73" x14ac:dyDescent="0.2">
      <c r="A2416" s="1">
        <v>45139</v>
      </c>
      <c r="C2416">
        <v>0.6187650428044601</v>
      </c>
      <c r="D2416">
        <v>0.63179929773510102</v>
      </c>
      <c r="E2416">
        <v>0.64230360194173497</v>
      </c>
      <c r="F2416">
        <v>0.62275379365775585</v>
      </c>
      <c r="G2416">
        <v>0.64789436616284635</v>
      </c>
      <c r="H2416">
        <v>0.6347777661727797</v>
      </c>
      <c r="I2416">
        <v>0.64350555717954527</v>
      </c>
      <c r="J2416">
        <v>0.6489675112702773</v>
      </c>
      <c r="M2416">
        <f>'[1]CAC_SWISS (-SP-NIKKEI-DAX)'!AC2501</f>
        <v>0</v>
      </c>
      <c r="N2416">
        <f>'[1]CAC_SWISS_SP (-NIKKEI-DAX)'!AD2501</f>
        <v>0</v>
      </c>
      <c r="O2416">
        <f>'[1]CAC_SWISS_DAX (-SP-NIKKEI)'!AD2501</f>
        <v>0</v>
      </c>
      <c r="P2416">
        <f>'[1]CAC_SWISS_NIKKEI (-SP-DAX)'!AD2501</f>
        <v>0</v>
      </c>
      <c r="Q2416">
        <f>'[1]CAC_SWISS_DAX_SP (-NIKKEI)'!AF2501</f>
        <v>0</v>
      </c>
      <c r="R2416">
        <f>'[1]CAC_SWISS_SP_NIKKEI (-DAX)'!AF2501</f>
        <v>0</v>
      </c>
      <c r="S2416">
        <f>'[1]CAC_SWISS_DAX_NIKKEI (-SP)'!AF2501</f>
        <v>0</v>
      </c>
      <c r="V2416" t="str">
        <f t="shared" si="1380"/>
        <v>BASE</v>
      </c>
      <c r="W2416" t="str">
        <f t="shared" si="1381"/>
        <v>BASE+SP</v>
      </c>
      <c r="X2416" t="str">
        <f t="shared" si="1382"/>
        <v>BASE+DAX</v>
      </c>
      <c r="Y2416" t="str">
        <f t="shared" si="1383"/>
        <v>BASE+NIKKEI</v>
      </c>
      <c r="Z2416" s="2" t="str">
        <f t="shared" si="1384"/>
        <v>- NIKKEI</v>
      </c>
      <c r="AA2416" s="2" t="str">
        <f t="shared" si="1394"/>
        <v>- DAX</v>
      </c>
      <c r="AB2416" s="2" t="str">
        <f t="shared" si="1372"/>
        <v>- SP</v>
      </c>
      <c r="AE2416">
        <f t="shared" si="1373"/>
        <v>0.6187650428044601</v>
      </c>
      <c r="AF2416">
        <f t="shared" si="1374"/>
        <v>0.63179929773510102</v>
      </c>
      <c r="AG2416">
        <f t="shared" si="1375"/>
        <v>0.64230360194173497</v>
      </c>
      <c r="AH2416">
        <f t="shared" si="1376"/>
        <v>0.62275379365775585</v>
      </c>
      <c r="AI2416">
        <f t="shared" si="1377"/>
        <v>0.64789436616284635</v>
      </c>
      <c r="AJ2416">
        <f t="shared" si="1378"/>
        <v>0.6347777661727797</v>
      </c>
      <c r="AK2416">
        <f t="shared" si="1379"/>
        <v>0.64350555717954527</v>
      </c>
      <c r="AM2416" t="str">
        <f t="shared" si="1385"/>
        <v>BASE</v>
      </c>
      <c r="AN2416" t="str" cm="1">
        <f t="array" ref="AN2416">IF(AM2416="",_xlfn.IFS(AF2416=MAX(AF2416:AH2416),"SP",AG2416=MAX(AF2416:AH2416),"DAX",AH2416=MAX(AF2416:AH2416),"NIKKEI",MAX(AF2416:AH2416)=0,""),"")</f>
        <v/>
      </c>
      <c r="AO2416" t="str" cm="1">
        <f t="array" ref="AO2416">IF(AM2416="BASE","",IF(MAX(AF2416:AH2416)=0,_xlfn.IFS(AI2416=MAX(AI2416:AK2416),"SP&amp;DAX",AJ2416=MAX(AI2416:AK2416),"SP&amp;NIKKEI",AK2416=MAX(AI2416:AK2416),"DAX&amp;NIKKEI"),""))</f>
        <v/>
      </c>
      <c r="AQ2416" s="3">
        <f t="shared" si="1386"/>
        <v>45139</v>
      </c>
      <c r="AR2416" cm="1">
        <f t="array" ref="AR2416">IF(AM2416="BASE",AE2416,_xlfn.IFS(AN2416="DAX",AG2416,AN2416="NIKKEI",AH2416,AN2416="SP",AF2416,AN2416="",MAX(AI2416:AK2416)))</f>
        <v>0.6187650428044601</v>
      </c>
      <c r="AS2416" s="4">
        <f t="shared" si="1358"/>
        <v>0.65526785683109845</v>
      </c>
      <c r="AT2416" s="4">
        <f t="shared" si="1359"/>
        <v>0.79467038923854727</v>
      </c>
      <c r="AU2416" s="4">
        <f t="shared" si="1360"/>
        <v>1.2439738396402883E-3</v>
      </c>
      <c r="AV2416" s="4">
        <f t="shared" si="1361"/>
        <v>3.6520852285985915E-4</v>
      </c>
      <c r="AW2416" s="4">
        <f t="shared" si="1362"/>
        <v>3.4062015582194842</v>
      </c>
      <c r="AX2416" s="4">
        <f t="shared" si="1363"/>
        <v>7.7581079514712058E-3</v>
      </c>
      <c r="AY2416" s="4">
        <f t="shared" si="1364"/>
        <v>1.1476129766660275E-2</v>
      </c>
      <c r="AZ2416" s="4">
        <f t="shared" si="1365"/>
        <v>-12.147172892069609</v>
      </c>
      <c r="BA2416" s="6" t="str">
        <f t="shared" si="1366"/>
        <v>WEAKEN</v>
      </c>
      <c r="BB2416" s="4">
        <f t="shared" si="1367"/>
        <v>0</v>
      </c>
      <c r="BC2416" s="4">
        <f t="shared" si="1368"/>
        <v>0.60295548643614738</v>
      </c>
      <c r="BD2416" s="4">
        <f t="shared" si="1369"/>
        <v>0.77882552653643133</v>
      </c>
      <c r="BE2416" s="4">
        <f t="shared" si="1387"/>
        <v>0.05</v>
      </c>
      <c r="BF2416" s="4" t="str">
        <f t="shared" si="1388"/>
        <v/>
      </c>
      <c r="BG2416" s="4" t="str">
        <f t="shared" si="1389"/>
        <v/>
      </c>
      <c r="BH2416" s="4" t="str">
        <f t="shared" si="1390"/>
        <v/>
      </c>
      <c r="BI2416" s="4" t="str">
        <f t="shared" si="1391"/>
        <v/>
      </c>
      <c r="BJ2416" s="4" t="str">
        <f t="shared" si="1392"/>
        <v/>
      </c>
      <c r="BK2416" s="4" t="str">
        <f t="shared" si="1393"/>
        <v/>
      </c>
      <c r="BS2416" s="3" t="str">
        <f t="shared" si="1370"/>
        <v/>
      </c>
      <c r="BT2416" s="5">
        <f t="shared" si="1371"/>
        <v>-0.13940253240744882</v>
      </c>
      <c r="BU2416" s="3"/>
    </row>
    <row r="2417" spans="1:73" x14ac:dyDescent="0.2">
      <c r="A2417" s="1">
        <v>45140</v>
      </c>
      <c r="C2417">
        <v>0.63225005446845395</v>
      </c>
      <c r="D2417">
        <v>0.6463368214269003</v>
      </c>
      <c r="E2417">
        <v>0.65914635631965557</v>
      </c>
      <c r="F2417">
        <v>0.63942507263113157</v>
      </c>
      <c r="G2417">
        <v>0.66443276070775503</v>
      </c>
      <c r="H2417">
        <v>0.65132332000338178</v>
      </c>
      <c r="I2417">
        <v>0.66171805685601992</v>
      </c>
      <c r="J2417">
        <v>0.66656909950643062</v>
      </c>
      <c r="M2417">
        <f>'[1]CAC_SWISS (-SP-NIKKEI-DAX)'!AC2502</f>
        <v>1</v>
      </c>
      <c r="N2417">
        <f>'[1]CAC_SWISS_SP (-NIKKEI-DAX)'!AD2502</f>
        <v>0</v>
      </c>
      <c r="O2417">
        <f>'[1]CAC_SWISS_DAX (-SP-NIKKEI)'!AD2502</f>
        <v>0</v>
      </c>
      <c r="P2417">
        <f>'[1]CAC_SWISS_NIKKEI (-SP-DAX)'!AD2502</f>
        <v>1</v>
      </c>
      <c r="Q2417">
        <f>'[1]CAC_SWISS_DAX_SP (-NIKKEI)'!AF2502</f>
        <v>0</v>
      </c>
      <c r="R2417">
        <f>'[1]CAC_SWISS_SP_NIKKEI (-DAX)'!AF2502</f>
        <v>0</v>
      </c>
      <c r="S2417">
        <f>'[1]CAC_SWISS_DAX_NIKKEI (-SP)'!AF2502</f>
        <v>0</v>
      </c>
      <c r="V2417" t="str">
        <f t="shared" si="1380"/>
        <v/>
      </c>
      <c r="W2417" t="str">
        <f t="shared" si="1381"/>
        <v>BASE+SP</v>
      </c>
      <c r="X2417" t="str">
        <f t="shared" si="1382"/>
        <v>BASE+DAX</v>
      </c>
      <c r="Y2417" t="str">
        <f t="shared" si="1383"/>
        <v/>
      </c>
      <c r="Z2417" s="2" t="str">
        <f t="shared" si="1384"/>
        <v>- NIKKEI</v>
      </c>
      <c r="AA2417" s="2" t="str">
        <f t="shared" si="1394"/>
        <v>- DAX</v>
      </c>
      <c r="AB2417" s="2" t="str">
        <f t="shared" si="1372"/>
        <v>- SP</v>
      </c>
      <c r="AE2417" t="str">
        <f t="shared" si="1373"/>
        <v/>
      </c>
      <c r="AF2417">
        <f t="shared" si="1374"/>
        <v>0.6463368214269003</v>
      </c>
      <c r="AG2417">
        <f t="shared" si="1375"/>
        <v>0.65914635631965557</v>
      </c>
      <c r="AH2417" t="str">
        <f t="shared" si="1376"/>
        <v/>
      </c>
      <c r="AI2417">
        <f t="shared" si="1377"/>
        <v>0.66443276070775503</v>
      </c>
      <c r="AJ2417">
        <f t="shared" si="1378"/>
        <v>0.65132332000338178</v>
      </c>
      <c r="AK2417">
        <f t="shared" si="1379"/>
        <v>0.66171805685601992</v>
      </c>
      <c r="AM2417" t="str">
        <f t="shared" si="1385"/>
        <v/>
      </c>
      <c r="AN2417" t="str" cm="1">
        <f t="array" ref="AN2417">IF(AM2417="",_xlfn.IFS(AF2417=MAX(AF2417:AH2417),"SP",AG2417=MAX(AF2417:AH2417),"DAX",AH2417=MAX(AF2417:AH2417),"NIKKEI",MAX(AF2417:AH2417)=0,""),"")</f>
        <v>DAX</v>
      </c>
      <c r="AO2417" t="str" cm="1">
        <f t="array" ref="AO2417">IF(AM2417="BASE","",IF(MAX(AF2417:AH2417)=0,_xlfn.IFS(AI2417=MAX(AI2417:AK2417),"SP&amp;DAX",AJ2417=MAX(AI2417:AK2417),"SP&amp;NIKKEI",AK2417=MAX(AI2417:AK2417),"DAX&amp;NIKKEI"),""))</f>
        <v/>
      </c>
      <c r="AQ2417" s="3">
        <f t="shared" si="1386"/>
        <v>45140</v>
      </c>
      <c r="AR2417" cm="1">
        <f t="array" ref="AR2417">IF(AM2417="BASE",AE2417,_xlfn.IFS(AN2417="DAX",AG2417,AN2417="NIKKEI",AH2417,AN2417="SP",AF2417,AN2417="",MAX(AI2417:AK2417)))</f>
        <v>0.65914635631965557</v>
      </c>
      <c r="AS2417" s="4">
        <f t="shared" si="1358"/>
        <v>0.65284826351360326</v>
      </c>
      <c r="AT2417" s="4">
        <f t="shared" si="1359"/>
        <v>0.79253052320888462</v>
      </c>
      <c r="AU2417" s="4">
        <f t="shared" si="1360"/>
        <v>1.1515654697162995E-3</v>
      </c>
      <c r="AV2417" s="4">
        <f t="shared" si="1361"/>
        <v>6.1309023684739657E-4</v>
      </c>
      <c r="AW2417" s="4">
        <f t="shared" si="1362"/>
        <v>1.8782968648103493</v>
      </c>
      <c r="AX2417" s="4">
        <f t="shared" si="1363"/>
        <v>9.1431727873827317E-3</v>
      </c>
      <c r="AY2417" s="4">
        <f t="shared" si="1364"/>
        <v>1.1287973764523812E-2</v>
      </c>
      <c r="AZ2417" s="4">
        <f t="shared" si="1365"/>
        <v>-15.27721972924302</v>
      </c>
      <c r="BA2417" s="6" t="str">
        <f t="shared" si="1366"/>
        <v>WEAKEN</v>
      </c>
      <c r="BB2417" s="4">
        <f t="shared" si="1367"/>
        <v>0</v>
      </c>
      <c r="BC2417" s="4">
        <f t="shared" si="1368"/>
        <v>0.60295548643614738</v>
      </c>
      <c r="BD2417" s="4">
        <f t="shared" si="1369"/>
        <v>0.77882552653643133</v>
      </c>
      <c r="BE2417" s="4" t="str">
        <f t="shared" si="1387"/>
        <v/>
      </c>
      <c r="BF2417" s="4">
        <f t="shared" si="1388"/>
        <v>0.2</v>
      </c>
      <c r="BG2417" s="4" t="str">
        <f t="shared" si="1389"/>
        <v/>
      </c>
      <c r="BH2417" s="4" t="str">
        <f t="shared" si="1390"/>
        <v/>
      </c>
      <c r="BI2417" s="4" t="str">
        <f t="shared" si="1391"/>
        <v/>
      </c>
      <c r="BJ2417" s="4" t="str">
        <f t="shared" si="1392"/>
        <v/>
      </c>
      <c r="BK2417" s="4" t="str">
        <f t="shared" si="1393"/>
        <v/>
      </c>
      <c r="BS2417" s="3" t="str">
        <f t="shared" si="1370"/>
        <v/>
      </c>
      <c r="BT2417" s="5">
        <f t="shared" si="1371"/>
        <v>-0.13968225969528136</v>
      </c>
      <c r="BU2417" s="3"/>
    </row>
    <row r="2418" spans="1:73" x14ac:dyDescent="0.2">
      <c r="A2418" s="1">
        <v>45141</v>
      </c>
      <c r="C2418">
        <v>0.6375906034595582</v>
      </c>
      <c r="D2418">
        <v>0.65181943790628993</v>
      </c>
      <c r="E2418">
        <v>0.66633775075279345</v>
      </c>
      <c r="F2418">
        <v>0.64675368009537693</v>
      </c>
      <c r="G2418">
        <v>0.67144509695783705</v>
      </c>
      <c r="H2418">
        <v>0.65844737682932897</v>
      </c>
      <c r="I2418">
        <v>0.67014161999075395</v>
      </c>
      <c r="J2418">
        <v>0.67469673345411896</v>
      </c>
      <c r="M2418">
        <f>'[1]CAC_SWISS (-SP-NIKKEI-DAX)'!AC2503</f>
        <v>1</v>
      </c>
      <c r="N2418">
        <f>'[1]CAC_SWISS_SP (-NIKKEI-DAX)'!AD2503</f>
        <v>0</v>
      </c>
      <c r="O2418">
        <f>'[1]CAC_SWISS_DAX (-SP-NIKKEI)'!AD2503</f>
        <v>0</v>
      </c>
      <c r="P2418">
        <f>'[1]CAC_SWISS_NIKKEI (-SP-DAX)'!AD2503</f>
        <v>1</v>
      </c>
      <c r="Q2418">
        <f>'[1]CAC_SWISS_DAX_SP (-NIKKEI)'!AF2503</f>
        <v>0</v>
      </c>
      <c r="R2418">
        <f>'[1]CAC_SWISS_SP_NIKKEI (-DAX)'!AF2503</f>
        <v>1</v>
      </c>
      <c r="S2418">
        <f>'[1]CAC_SWISS_DAX_NIKKEI (-SP)'!AF2503</f>
        <v>0</v>
      </c>
      <c r="V2418" t="str">
        <f t="shared" si="1380"/>
        <v/>
      </c>
      <c r="W2418" t="str">
        <f t="shared" si="1381"/>
        <v>BASE+SP</v>
      </c>
      <c r="X2418" t="str">
        <f t="shared" si="1382"/>
        <v>BASE+DAX</v>
      </c>
      <c r="Y2418" t="str">
        <f t="shared" si="1383"/>
        <v/>
      </c>
      <c r="Z2418" s="2" t="str">
        <f t="shared" si="1384"/>
        <v>- NIKKEI</v>
      </c>
      <c r="AA2418" s="2" t="str">
        <f t="shared" si="1394"/>
        <v/>
      </c>
      <c r="AB2418" s="2" t="str">
        <f t="shared" si="1372"/>
        <v>- SP</v>
      </c>
      <c r="AE2418" t="str">
        <f t="shared" si="1373"/>
        <v/>
      </c>
      <c r="AF2418">
        <f t="shared" si="1374"/>
        <v>0.65181943790628993</v>
      </c>
      <c r="AG2418">
        <f t="shared" si="1375"/>
        <v>0.66633775075279345</v>
      </c>
      <c r="AH2418" t="str">
        <f t="shared" si="1376"/>
        <v/>
      </c>
      <c r="AI2418">
        <f t="shared" si="1377"/>
        <v>0.67144509695783705</v>
      </c>
      <c r="AJ2418" t="str">
        <f t="shared" si="1378"/>
        <v/>
      </c>
      <c r="AK2418">
        <f t="shared" si="1379"/>
        <v>0.67014161999075395</v>
      </c>
      <c r="AM2418" t="str">
        <f t="shared" si="1385"/>
        <v/>
      </c>
      <c r="AN2418" t="str" cm="1">
        <f t="array" ref="AN2418">IF(AM2418="",_xlfn.IFS(AF2418=MAX(AF2418:AH2418),"SP",AG2418=MAX(AF2418:AH2418),"DAX",AH2418=MAX(AF2418:AH2418),"NIKKEI",MAX(AF2418:AH2418)=0,""),"")</f>
        <v>DAX</v>
      </c>
      <c r="AO2418" t="str" cm="1">
        <f t="array" ref="AO2418">IF(AM2418="BASE","",IF(MAX(AF2418:AH2418)=0,_xlfn.IFS(AI2418=MAX(AI2418:AK2418),"SP&amp;DAX",AJ2418=MAX(AI2418:AK2418),"SP&amp;NIKKEI",AK2418=MAX(AI2418:AK2418),"DAX&amp;NIKKEI"),""))</f>
        <v/>
      </c>
      <c r="AQ2418" s="3">
        <f t="shared" si="1386"/>
        <v>45141</v>
      </c>
      <c r="AR2418" cm="1">
        <f t="array" ref="AR2418">IF(AM2418="BASE",AE2418,_xlfn.IFS(AN2418="DAX",AG2418,AN2418="NIKKEI",AH2418,AN2418="SP",AF2418,AN2418="",MAX(AI2418:AK2418)))</f>
        <v>0.66633775075279345</v>
      </c>
      <c r="AS2418" s="4">
        <f t="shared" si="1358"/>
        <v>0.65063227250321498</v>
      </c>
      <c r="AT2418" s="4">
        <f t="shared" si="1359"/>
        <v>0.79055637586235339</v>
      </c>
      <c r="AU2418" s="4">
        <f t="shared" si="1360"/>
        <v>1.0251188667686089E-3</v>
      </c>
      <c r="AV2418" s="4">
        <f t="shared" si="1361"/>
        <v>8.2940886265626555E-4</v>
      </c>
      <c r="AW2418" s="4">
        <f t="shared" si="1362"/>
        <v>1.235963241923365</v>
      </c>
      <c r="AX2418" s="4">
        <f t="shared" si="1363"/>
        <v>1.015742677885203E-2</v>
      </c>
      <c r="AY2418" s="4">
        <f t="shared" si="1364"/>
        <v>1.091329757360195E-2</v>
      </c>
      <c r="AZ2418" s="4">
        <f t="shared" si="1365"/>
        <v>-13.775546347079089</v>
      </c>
      <c r="BA2418" s="6" t="str">
        <f t="shared" si="1366"/>
        <v>WEAKEN</v>
      </c>
      <c r="BB2418" s="4">
        <f t="shared" si="1367"/>
        <v>0</v>
      </c>
      <c r="BC2418" s="4">
        <f t="shared" si="1368"/>
        <v>0.60295548643614738</v>
      </c>
      <c r="BD2418" s="4">
        <f t="shared" si="1369"/>
        <v>0.77882552653643133</v>
      </c>
      <c r="BE2418" s="4" t="str">
        <f t="shared" si="1387"/>
        <v/>
      </c>
      <c r="BF2418" s="4">
        <f t="shared" si="1388"/>
        <v>0.2</v>
      </c>
      <c r="BG2418" s="4" t="str">
        <f t="shared" si="1389"/>
        <v/>
      </c>
      <c r="BH2418" s="4" t="str">
        <f t="shared" si="1390"/>
        <v/>
      </c>
      <c r="BI2418" s="4" t="str">
        <f t="shared" si="1391"/>
        <v/>
      </c>
      <c r="BJ2418" s="4" t="str">
        <f t="shared" si="1392"/>
        <v/>
      </c>
      <c r="BK2418" s="4" t="str">
        <f t="shared" si="1393"/>
        <v/>
      </c>
      <c r="BS2418" s="3" t="str">
        <f t="shared" si="1370"/>
        <v/>
      </c>
      <c r="BT2418" s="5">
        <f t="shared" si="1371"/>
        <v>-0.13992410335913841</v>
      </c>
      <c r="BU2418" s="3"/>
    </row>
    <row r="2419" spans="1:73" x14ac:dyDescent="0.2">
      <c r="A2419" s="1">
        <v>45142</v>
      </c>
      <c r="C2419">
        <v>0.64508459837537158</v>
      </c>
      <c r="D2419">
        <v>0.65685245427610928</v>
      </c>
      <c r="E2419">
        <v>0.67005949894894024</v>
      </c>
      <c r="F2419">
        <v>0.66039002887906706</v>
      </c>
      <c r="G2419">
        <v>0.67407091063808455</v>
      </c>
      <c r="H2419">
        <v>0.6687748855977409</v>
      </c>
      <c r="I2419">
        <v>0.67797049532917719</v>
      </c>
      <c r="J2419">
        <v>0.68116681743874952</v>
      </c>
      <c r="M2419">
        <f>'[1]CAC_SWISS (-SP-NIKKEI-DAX)'!AC2504</f>
        <v>1</v>
      </c>
      <c r="N2419">
        <f>'[1]CAC_SWISS_SP (-NIKKEI-DAX)'!AD2504</f>
        <v>0</v>
      </c>
      <c r="O2419">
        <f>'[1]CAC_SWISS_DAX (-SP-NIKKEI)'!AD2504</f>
        <v>0</v>
      </c>
      <c r="P2419">
        <f>'[1]CAC_SWISS_NIKKEI (-SP-DAX)'!AD2504</f>
        <v>0</v>
      </c>
      <c r="Q2419">
        <f>'[1]CAC_SWISS_DAX_SP (-NIKKEI)'!AF2504</f>
        <v>0</v>
      </c>
      <c r="R2419">
        <f>'[1]CAC_SWISS_SP_NIKKEI (-DAX)'!AF2504</f>
        <v>0</v>
      </c>
      <c r="S2419">
        <f>'[1]CAC_SWISS_DAX_NIKKEI (-SP)'!AF2504</f>
        <v>0</v>
      </c>
      <c r="V2419" t="str">
        <f t="shared" si="1380"/>
        <v/>
      </c>
      <c r="W2419" t="str">
        <f t="shared" si="1381"/>
        <v>BASE+SP</v>
      </c>
      <c r="X2419" t="str">
        <f t="shared" si="1382"/>
        <v>BASE+DAX</v>
      </c>
      <c r="Y2419" t="str">
        <f t="shared" si="1383"/>
        <v>BASE+NIKKEI</v>
      </c>
      <c r="Z2419" s="2" t="str">
        <f t="shared" si="1384"/>
        <v>- NIKKEI</v>
      </c>
      <c r="AA2419" s="2" t="str">
        <f t="shared" si="1394"/>
        <v>- DAX</v>
      </c>
      <c r="AB2419" s="2" t="str">
        <f t="shared" si="1372"/>
        <v>- SP</v>
      </c>
      <c r="AE2419" t="str">
        <f t="shared" si="1373"/>
        <v/>
      </c>
      <c r="AF2419">
        <f t="shared" si="1374"/>
        <v>0.65685245427610928</v>
      </c>
      <c r="AG2419">
        <f t="shared" si="1375"/>
        <v>0.67005949894894024</v>
      </c>
      <c r="AH2419">
        <f t="shared" si="1376"/>
        <v>0.66039002887906706</v>
      </c>
      <c r="AI2419">
        <f t="shared" si="1377"/>
        <v>0.67407091063808455</v>
      </c>
      <c r="AJ2419">
        <f t="shared" si="1378"/>
        <v>0.6687748855977409</v>
      </c>
      <c r="AK2419">
        <f t="shared" si="1379"/>
        <v>0.67797049532917719</v>
      </c>
      <c r="AM2419" t="str">
        <f t="shared" si="1385"/>
        <v/>
      </c>
      <c r="AN2419" t="str" cm="1">
        <f t="array" ref="AN2419">IF(AM2419="",_xlfn.IFS(AF2419=MAX(AF2419:AH2419),"SP",AG2419=MAX(AF2419:AH2419),"DAX",AH2419=MAX(AF2419:AH2419),"NIKKEI",MAX(AF2419:AH2419)=0,""),"")</f>
        <v>DAX</v>
      </c>
      <c r="AO2419" t="str" cm="1">
        <f t="array" ref="AO2419">IF(AM2419="BASE","",IF(MAX(AF2419:AH2419)=0,_xlfn.IFS(AI2419=MAX(AI2419:AK2419),"SP&amp;DAX",AJ2419=MAX(AI2419:AK2419),"SP&amp;NIKKEI",AK2419=MAX(AI2419:AK2419),"DAX&amp;NIKKEI"),""))</f>
        <v/>
      </c>
      <c r="AQ2419" s="3">
        <f t="shared" si="1386"/>
        <v>45142</v>
      </c>
      <c r="AR2419" cm="1">
        <f t="array" ref="AR2419">IF(AM2419="BASE",AE2419,_xlfn.IFS(AN2419="DAX",AG2419,AN2419="NIKKEI",AH2419,AN2419="SP",AF2419,AN2419="",MAX(AI2419:AK2419)))</f>
        <v>0.67005949894894024</v>
      </c>
      <c r="AS2419" s="4">
        <f t="shared" si="1358"/>
        <v>0.64793895478033081</v>
      </c>
      <c r="AT2419" s="4">
        <f t="shared" si="1359"/>
        <v>0.78874476963832507</v>
      </c>
      <c r="AU2419" s="4">
        <f t="shared" si="1360"/>
        <v>8.2018447731757138E-4</v>
      </c>
      <c r="AV2419" s="4">
        <f t="shared" si="1361"/>
        <v>1.0045347695190471E-3</v>
      </c>
      <c r="AW2419" s="4">
        <f t="shared" si="1362"/>
        <v>0.81648191999392983</v>
      </c>
      <c r="AX2419" s="4">
        <f t="shared" si="1363"/>
        <v>1.0821804043844151E-2</v>
      </c>
      <c r="AY2419" s="4">
        <f t="shared" si="1364"/>
        <v>1.0104906883397694E-2</v>
      </c>
      <c r="AZ2419" s="4">
        <f t="shared" si="1365"/>
        <v>-13.011307013832864</v>
      </c>
      <c r="BA2419" s="6" t="str">
        <f t="shared" si="1366"/>
        <v>WEAKEN</v>
      </c>
      <c r="BB2419" s="4">
        <f t="shared" si="1367"/>
        <v>0</v>
      </c>
      <c r="BC2419" s="4">
        <f t="shared" si="1368"/>
        <v>0.60295548643614738</v>
      </c>
      <c r="BD2419" s="4">
        <f t="shared" si="1369"/>
        <v>0.77882552653643133</v>
      </c>
      <c r="BE2419" s="4" t="str">
        <f t="shared" si="1387"/>
        <v/>
      </c>
      <c r="BF2419" s="4">
        <f t="shared" si="1388"/>
        <v>0.2</v>
      </c>
      <c r="BG2419" s="4" t="str">
        <f t="shared" si="1389"/>
        <v/>
      </c>
      <c r="BH2419" s="4" t="str">
        <f t="shared" si="1390"/>
        <v/>
      </c>
      <c r="BI2419" s="4" t="str">
        <f t="shared" si="1391"/>
        <v/>
      </c>
      <c r="BJ2419" s="4" t="str">
        <f t="shared" si="1392"/>
        <v/>
      </c>
      <c r="BK2419" s="4" t="str">
        <f t="shared" si="1393"/>
        <v/>
      </c>
      <c r="BS2419" s="3" t="str">
        <f t="shared" si="1370"/>
        <v/>
      </c>
      <c r="BT2419" s="5">
        <f t="shared" si="1371"/>
        <v>-0.14080581485799426</v>
      </c>
      <c r="BU2419" s="3"/>
    </row>
    <row r="2420" spans="1:73" x14ac:dyDescent="0.2">
      <c r="A2420" s="1">
        <v>45145</v>
      </c>
      <c r="C2420">
        <v>0.64454006165456923</v>
      </c>
      <c r="D2420">
        <v>0.65536141474563125</v>
      </c>
      <c r="E2420">
        <v>0.66972643361993267</v>
      </c>
      <c r="F2420">
        <v>0.65986700427984557</v>
      </c>
      <c r="G2420">
        <v>0.67326096543088709</v>
      </c>
      <c r="H2420">
        <v>0.66748241350186799</v>
      </c>
      <c r="I2420">
        <v>0.67762462169355586</v>
      </c>
      <c r="J2420">
        <v>0.68040035987246661</v>
      </c>
      <c r="M2420">
        <f>'[1]CAC_SWISS (-SP-NIKKEI-DAX)'!AC2505</f>
        <v>1</v>
      </c>
      <c r="N2420">
        <f>'[1]CAC_SWISS_SP (-NIKKEI-DAX)'!AD2505</f>
        <v>1</v>
      </c>
      <c r="O2420">
        <f>'[1]CAC_SWISS_DAX (-SP-NIKKEI)'!AD2505</f>
        <v>0</v>
      </c>
      <c r="P2420">
        <f>'[1]CAC_SWISS_NIKKEI (-SP-DAX)'!AD2505</f>
        <v>0</v>
      </c>
      <c r="Q2420">
        <f>'[1]CAC_SWISS_DAX_SP (-NIKKEI)'!AF2505</f>
        <v>0</v>
      </c>
      <c r="R2420">
        <f>'[1]CAC_SWISS_SP_NIKKEI (-DAX)'!AF2505</f>
        <v>0</v>
      </c>
      <c r="S2420">
        <f>'[1]CAC_SWISS_DAX_NIKKEI (-SP)'!AF2505</f>
        <v>0</v>
      </c>
      <c r="V2420" t="str">
        <f t="shared" si="1380"/>
        <v/>
      </c>
      <c r="W2420" t="str">
        <f t="shared" si="1381"/>
        <v/>
      </c>
      <c r="X2420" t="str">
        <f t="shared" si="1382"/>
        <v>BASE+DAX</v>
      </c>
      <c r="Y2420" t="str">
        <f t="shared" si="1383"/>
        <v>BASE+NIKKEI</v>
      </c>
      <c r="Z2420" s="2" t="str">
        <f t="shared" si="1384"/>
        <v>- NIKKEI</v>
      </c>
      <c r="AA2420" s="2" t="str">
        <f t="shared" si="1394"/>
        <v>- DAX</v>
      </c>
      <c r="AB2420" s="2" t="str">
        <f t="shared" si="1372"/>
        <v>- SP</v>
      </c>
      <c r="AE2420" t="str">
        <f t="shared" si="1373"/>
        <v/>
      </c>
      <c r="AF2420" t="str">
        <f t="shared" si="1374"/>
        <v/>
      </c>
      <c r="AG2420">
        <f t="shared" si="1375"/>
        <v>0.66972643361993267</v>
      </c>
      <c r="AH2420">
        <f t="shared" si="1376"/>
        <v>0.65986700427984557</v>
      </c>
      <c r="AI2420">
        <f t="shared" si="1377"/>
        <v>0.67326096543088709</v>
      </c>
      <c r="AJ2420">
        <f t="shared" si="1378"/>
        <v>0.66748241350186799</v>
      </c>
      <c r="AK2420">
        <f t="shared" si="1379"/>
        <v>0.67762462169355586</v>
      </c>
      <c r="AM2420" t="str">
        <f t="shared" si="1385"/>
        <v/>
      </c>
      <c r="AN2420" t="str" cm="1">
        <f t="array" ref="AN2420">IF(AM2420="",_xlfn.IFS(AF2420=MAX(AF2420:AH2420),"SP",AG2420=MAX(AF2420:AH2420),"DAX",AH2420=MAX(AF2420:AH2420),"NIKKEI",MAX(AF2420:AH2420)=0,""),"")</f>
        <v>DAX</v>
      </c>
      <c r="AO2420" t="str" cm="1">
        <f t="array" ref="AO2420">IF(AM2420="BASE","",IF(MAX(AF2420:AH2420)=0,_xlfn.IFS(AI2420=MAX(AI2420:AK2420),"SP&amp;DAX",AJ2420=MAX(AI2420:AK2420),"SP&amp;NIKKEI",AK2420=MAX(AI2420:AK2420),"DAX&amp;NIKKEI"),""))</f>
        <v/>
      </c>
      <c r="AQ2420" s="3">
        <f t="shared" si="1386"/>
        <v>45145</v>
      </c>
      <c r="AR2420" cm="1">
        <f t="array" ref="AR2420">IF(AM2420="BASE",AE2420,_xlfn.IFS(AN2420="DAX",AG2420,AN2420="NIKKEI",AH2420,AN2420="SP",AF2420,AN2420="",MAX(AI2420:AK2420)))</f>
        <v>0.66972643361993267</v>
      </c>
      <c r="AS2420" s="4">
        <f t="shared" si="1358"/>
        <v>0.64675904016694585</v>
      </c>
      <c r="AT2420" s="4">
        <f t="shared" si="1359"/>
        <v>0.78664926019756964</v>
      </c>
      <c r="AU2420" s="4">
        <f t="shared" si="1360"/>
        <v>7.4604124088757955E-4</v>
      </c>
      <c r="AV2420" s="4">
        <f t="shared" si="1361"/>
        <v>1.234543441595953E-3</v>
      </c>
      <c r="AW2420" s="4">
        <f t="shared" si="1362"/>
        <v>0.60430537780277427</v>
      </c>
      <c r="AX2420" s="4">
        <f t="shared" si="1363"/>
        <v>1.1791902523183229E-2</v>
      </c>
      <c r="AY2420" s="4">
        <f t="shared" si="1364"/>
        <v>9.9646872966830738E-3</v>
      </c>
      <c r="AZ2420" s="4">
        <f t="shared" si="1365"/>
        <v>-11.86324426915805</v>
      </c>
      <c r="BA2420" s="6" t="str">
        <f t="shared" si="1366"/>
        <v>WEAKEN</v>
      </c>
      <c r="BB2420" s="4">
        <f t="shared" si="1367"/>
        <v>0</v>
      </c>
      <c r="BC2420" s="4">
        <f t="shared" si="1368"/>
        <v>0.60295548643614738</v>
      </c>
      <c r="BD2420" s="4">
        <f t="shared" si="1369"/>
        <v>0.77882552653643133</v>
      </c>
      <c r="BE2420" s="4" t="str">
        <f t="shared" si="1387"/>
        <v/>
      </c>
      <c r="BF2420" s="4">
        <f t="shared" si="1388"/>
        <v>0.2</v>
      </c>
      <c r="BG2420" s="4" t="str">
        <f t="shared" si="1389"/>
        <v/>
      </c>
      <c r="BH2420" s="4" t="str">
        <f t="shared" si="1390"/>
        <v/>
      </c>
      <c r="BI2420" s="4" t="str">
        <f t="shared" si="1391"/>
        <v/>
      </c>
      <c r="BJ2420" s="4" t="str">
        <f t="shared" si="1392"/>
        <v/>
      </c>
      <c r="BK2420" s="4" t="str">
        <f t="shared" si="1393"/>
        <v/>
      </c>
      <c r="BS2420" s="3" t="str">
        <f t="shared" si="1370"/>
        <v/>
      </c>
      <c r="BT2420" s="5">
        <f t="shared" si="1371"/>
        <v>-0.13989022003062379</v>
      </c>
      <c r="BU2420" s="3"/>
    </row>
    <row r="2421" spans="1:73" x14ac:dyDescent="0.2">
      <c r="A2421" s="1">
        <v>45146</v>
      </c>
      <c r="C2421">
        <v>0.64536139942650139</v>
      </c>
      <c r="D2421">
        <v>0.65596961480570115</v>
      </c>
      <c r="E2421">
        <v>0.66871656681379421</v>
      </c>
      <c r="F2421">
        <v>0.66080115532440742</v>
      </c>
      <c r="G2421">
        <v>0.6722852264717456</v>
      </c>
      <c r="H2421">
        <v>0.66828316973746682</v>
      </c>
      <c r="I2421">
        <v>0.67731576670499982</v>
      </c>
      <c r="J2421">
        <v>0.68008556778566753</v>
      </c>
      <c r="M2421">
        <f>'[1]CAC_SWISS (-SP-NIKKEI-DAX)'!AC2506</f>
        <v>1</v>
      </c>
      <c r="N2421">
        <f>'[1]CAC_SWISS_SP (-NIKKEI-DAX)'!AD2506</f>
        <v>0</v>
      </c>
      <c r="O2421">
        <f>'[1]CAC_SWISS_DAX (-SP-NIKKEI)'!AD2506</f>
        <v>0</v>
      </c>
      <c r="P2421">
        <f>'[1]CAC_SWISS_NIKKEI (-SP-DAX)'!AD2506</f>
        <v>0</v>
      </c>
      <c r="Q2421">
        <f>'[1]CAC_SWISS_DAX_SP (-NIKKEI)'!AF2506</f>
        <v>0</v>
      </c>
      <c r="R2421">
        <f>'[1]CAC_SWISS_SP_NIKKEI (-DAX)'!AF2506</f>
        <v>0</v>
      </c>
      <c r="S2421">
        <f>'[1]CAC_SWISS_DAX_NIKKEI (-SP)'!AF2506</f>
        <v>0</v>
      </c>
      <c r="V2421" t="str">
        <f t="shared" si="1380"/>
        <v/>
      </c>
      <c r="W2421" t="str">
        <f t="shared" si="1381"/>
        <v>BASE+SP</v>
      </c>
      <c r="X2421" t="str">
        <f t="shared" si="1382"/>
        <v>BASE+DAX</v>
      </c>
      <c r="Y2421" t="str">
        <f t="shared" si="1383"/>
        <v>BASE+NIKKEI</v>
      </c>
      <c r="Z2421" s="2" t="str">
        <f t="shared" si="1384"/>
        <v>- NIKKEI</v>
      </c>
      <c r="AA2421" s="2" t="str">
        <f t="shared" si="1394"/>
        <v>- DAX</v>
      </c>
      <c r="AB2421" s="2" t="str">
        <f t="shared" si="1372"/>
        <v>- SP</v>
      </c>
      <c r="AE2421" t="str">
        <f t="shared" si="1373"/>
        <v/>
      </c>
      <c r="AF2421">
        <f t="shared" si="1374"/>
        <v>0.65596961480570115</v>
      </c>
      <c r="AG2421">
        <f t="shared" si="1375"/>
        <v>0.66871656681379421</v>
      </c>
      <c r="AH2421">
        <f t="shared" si="1376"/>
        <v>0.66080115532440742</v>
      </c>
      <c r="AI2421">
        <f t="shared" si="1377"/>
        <v>0.6722852264717456</v>
      </c>
      <c r="AJ2421">
        <f t="shared" si="1378"/>
        <v>0.66828316973746682</v>
      </c>
      <c r="AK2421">
        <f t="shared" si="1379"/>
        <v>0.67731576670499982</v>
      </c>
      <c r="AM2421" t="str">
        <f t="shared" si="1385"/>
        <v/>
      </c>
      <c r="AN2421" t="str" cm="1">
        <f t="array" ref="AN2421">IF(AM2421="",_xlfn.IFS(AF2421=MAX(AF2421:AH2421),"SP",AG2421=MAX(AF2421:AH2421),"DAX",AH2421=MAX(AF2421:AH2421),"NIKKEI",MAX(AF2421:AH2421)=0,""),"")</f>
        <v>DAX</v>
      </c>
      <c r="AO2421" t="str" cm="1">
        <f t="array" ref="AO2421">IF(AM2421="BASE","",IF(MAX(AF2421:AH2421)=0,_xlfn.IFS(AI2421=MAX(AI2421:AK2421),"SP&amp;DAX",AJ2421=MAX(AI2421:AK2421),"SP&amp;NIKKEI",AK2421=MAX(AI2421:AK2421),"DAX&amp;NIKKEI"),""))</f>
        <v/>
      </c>
      <c r="AQ2421" s="3">
        <f t="shared" si="1386"/>
        <v>45146</v>
      </c>
      <c r="AR2421" cm="1">
        <f t="array" ref="AR2421">IF(AM2421="BASE",AE2421,_xlfn.IFS(AN2421="DAX",AG2421,AN2421="NIKKEI",AH2421,AN2421="SP",AF2421,AN2421="",MAX(AI2421:AK2421)))</f>
        <v>0.66871656681379421</v>
      </c>
      <c r="AS2421" s="4">
        <f t="shared" si="1358"/>
        <v>0.64613178164282004</v>
      </c>
      <c r="AT2421" s="4">
        <f t="shared" si="1359"/>
        <v>0.78438886516852024</v>
      </c>
      <c r="AU2421" s="4">
        <f t="shared" si="1360"/>
        <v>7.1062559940659759E-4</v>
      </c>
      <c r="AV2421" s="4">
        <f t="shared" si="1361"/>
        <v>1.4837406219245413E-3</v>
      </c>
      <c r="AW2421" s="4">
        <f t="shared" si="1362"/>
        <v>0.47894193156540671</v>
      </c>
      <c r="AX2421" s="4">
        <f t="shared" si="1363"/>
        <v>1.2792690871309549E-2</v>
      </c>
      <c r="AY2421" s="4">
        <f t="shared" si="1364"/>
        <v>1.0036800903632122E-2</v>
      </c>
      <c r="AZ2421" s="4">
        <f t="shared" si="1365"/>
        <v>-10.807506013904582</v>
      </c>
      <c r="BA2421" s="6" t="str">
        <f t="shared" si="1366"/>
        <v>WEAKEN</v>
      </c>
      <c r="BB2421" s="4">
        <f t="shared" si="1367"/>
        <v>0</v>
      </c>
      <c r="BC2421" s="4">
        <f t="shared" si="1368"/>
        <v>0.60295548643614738</v>
      </c>
      <c r="BD2421" s="4">
        <f t="shared" si="1369"/>
        <v>0.77882552653643133</v>
      </c>
      <c r="BE2421" s="4" t="str">
        <f t="shared" si="1387"/>
        <v/>
      </c>
      <c r="BF2421" s="4">
        <f t="shared" si="1388"/>
        <v>0.2</v>
      </c>
      <c r="BG2421" s="4" t="str">
        <f t="shared" si="1389"/>
        <v/>
      </c>
      <c r="BH2421" s="4" t="str">
        <f t="shared" si="1390"/>
        <v/>
      </c>
      <c r="BI2421" s="4" t="str">
        <f t="shared" si="1391"/>
        <v/>
      </c>
      <c r="BJ2421" s="4" t="str">
        <f t="shared" si="1392"/>
        <v/>
      </c>
      <c r="BK2421" s="4" t="str">
        <f t="shared" si="1393"/>
        <v/>
      </c>
      <c r="BS2421" s="3" t="str">
        <f t="shared" si="1370"/>
        <v/>
      </c>
      <c r="BT2421" s="5">
        <f t="shared" si="1371"/>
        <v>-0.13825708352570021</v>
      </c>
      <c r="BU2421" s="3"/>
    </row>
    <row r="2422" spans="1:73" x14ac:dyDescent="0.2">
      <c r="A2422" s="1">
        <v>45147</v>
      </c>
      <c r="C2422">
        <v>0.64396931779215671</v>
      </c>
      <c r="D2422">
        <v>0.65186213087000644</v>
      </c>
      <c r="E2422">
        <v>0.66728671019138286</v>
      </c>
      <c r="F2422">
        <v>0.65703331097487938</v>
      </c>
      <c r="G2422">
        <v>0.66939641752588852</v>
      </c>
      <c r="H2422">
        <v>0.66206598325190835</v>
      </c>
      <c r="I2422">
        <v>0.67385327673470485</v>
      </c>
      <c r="J2422">
        <v>0.67527478255117979</v>
      </c>
      <c r="M2422">
        <f>'[1]CAC_SWISS (-SP-NIKKEI-DAX)'!AC2507</f>
        <v>0</v>
      </c>
      <c r="N2422">
        <f>'[1]CAC_SWISS_SP (-NIKKEI-DAX)'!AD2507</f>
        <v>0</v>
      </c>
      <c r="O2422">
        <f>'[1]CAC_SWISS_DAX (-SP-NIKKEI)'!AD2507</f>
        <v>0</v>
      </c>
      <c r="P2422">
        <f>'[1]CAC_SWISS_NIKKEI (-SP-DAX)'!AD2507</f>
        <v>0</v>
      </c>
      <c r="Q2422">
        <f>'[1]CAC_SWISS_DAX_SP (-NIKKEI)'!AF2507</f>
        <v>0</v>
      </c>
      <c r="R2422">
        <f>'[1]CAC_SWISS_SP_NIKKEI (-DAX)'!AF2507</f>
        <v>0</v>
      </c>
      <c r="S2422">
        <f>'[1]CAC_SWISS_DAX_NIKKEI (-SP)'!AF2507</f>
        <v>0</v>
      </c>
      <c r="V2422" t="str">
        <f t="shared" si="1380"/>
        <v>BASE</v>
      </c>
      <c r="W2422" t="str">
        <f t="shared" si="1381"/>
        <v>BASE+SP</v>
      </c>
      <c r="X2422" t="str">
        <f t="shared" si="1382"/>
        <v>BASE+DAX</v>
      </c>
      <c r="Y2422" t="str">
        <f t="shared" si="1383"/>
        <v>BASE+NIKKEI</v>
      </c>
      <c r="Z2422" s="2" t="str">
        <f t="shared" si="1384"/>
        <v>- NIKKEI</v>
      </c>
      <c r="AA2422" s="2" t="str">
        <f t="shared" si="1394"/>
        <v>- DAX</v>
      </c>
      <c r="AB2422" s="2" t="str">
        <f t="shared" si="1372"/>
        <v>- SP</v>
      </c>
      <c r="AE2422">
        <f t="shared" si="1373"/>
        <v>0.64396931779215671</v>
      </c>
      <c r="AF2422">
        <f t="shared" si="1374"/>
        <v>0.65186213087000644</v>
      </c>
      <c r="AG2422">
        <f t="shared" si="1375"/>
        <v>0.66728671019138286</v>
      </c>
      <c r="AH2422">
        <f t="shared" si="1376"/>
        <v>0.65703331097487938</v>
      </c>
      <c r="AI2422">
        <f t="shared" si="1377"/>
        <v>0.66939641752588852</v>
      </c>
      <c r="AJ2422">
        <f t="shared" si="1378"/>
        <v>0.66206598325190835</v>
      </c>
      <c r="AK2422">
        <f t="shared" si="1379"/>
        <v>0.67385327673470485</v>
      </c>
      <c r="AM2422" t="str">
        <f t="shared" si="1385"/>
        <v>BASE</v>
      </c>
      <c r="AN2422" t="str" cm="1">
        <f t="array" ref="AN2422">IF(AM2422="",_xlfn.IFS(AF2422=MAX(AF2422:AH2422),"SP",AG2422=MAX(AF2422:AH2422),"DAX",AH2422=MAX(AF2422:AH2422),"NIKKEI",MAX(AF2422:AH2422)=0,""),"")</f>
        <v/>
      </c>
      <c r="AO2422" t="str" cm="1">
        <f t="array" ref="AO2422">IF(AM2422="BASE","",IF(MAX(AF2422:AH2422)=0,_xlfn.IFS(AI2422=MAX(AI2422:AK2422),"SP&amp;DAX",AJ2422=MAX(AI2422:AK2422),"SP&amp;NIKKEI",AK2422=MAX(AI2422:AK2422),"DAX&amp;NIKKEI"),""))</f>
        <v/>
      </c>
      <c r="AQ2422" s="3">
        <f t="shared" si="1386"/>
        <v>45147</v>
      </c>
      <c r="AR2422" cm="1">
        <f t="array" ref="AR2422">IF(AM2422="BASE",AE2422,_xlfn.IFS(AN2422="DAX",AG2422,AN2422="NIKKEI",AH2422,AN2422="SP",AF2422,AN2422="",MAX(AI2422:AK2422)))</f>
        <v>0.64396931779215671</v>
      </c>
      <c r="AS2422" s="4">
        <f t="shared" si="1358"/>
        <v>0.64396967497646851</v>
      </c>
      <c r="AT2422" s="4">
        <f t="shared" si="1359"/>
        <v>0.78190992061040954</v>
      </c>
      <c r="AU2422" s="4">
        <f t="shared" si="1360"/>
        <v>6.6388026319663034E-4</v>
      </c>
      <c r="AV2422" s="4">
        <f t="shared" si="1361"/>
        <v>1.7649510528616344E-3</v>
      </c>
      <c r="AW2422" s="4">
        <f t="shared" si="1362"/>
        <v>0.37614655778710487</v>
      </c>
      <c r="AX2422" s="4">
        <f t="shared" si="1363"/>
        <v>1.3830814469172396E-2</v>
      </c>
      <c r="AY2422" s="4">
        <f t="shared" si="1364"/>
        <v>1.0083999572436312E-2</v>
      </c>
      <c r="AZ2422" s="4">
        <f t="shared" si="1365"/>
        <v>-9.9734000438945269</v>
      </c>
      <c r="BA2422" s="6" t="str">
        <f t="shared" si="1366"/>
        <v>WEAKEN</v>
      </c>
      <c r="BB2422" s="4">
        <f t="shared" si="1367"/>
        <v>0</v>
      </c>
      <c r="BC2422" s="4">
        <f t="shared" si="1368"/>
        <v>0.60295548643614738</v>
      </c>
      <c r="BD2422" s="4">
        <f t="shared" si="1369"/>
        <v>0.77882552653643133</v>
      </c>
      <c r="BE2422" s="4">
        <f t="shared" si="1387"/>
        <v>0.05</v>
      </c>
      <c r="BF2422" s="4" t="str">
        <f t="shared" si="1388"/>
        <v/>
      </c>
      <c r="BG2422" s="4" t="str">
        <f t="shared" si="1389"/>
        <v/>
      </c>
      <c r="BH2422" s="4" t="str">
        <f t="shared" si="1390"/>
        <v/>
      </c>
      <c r="BI2422" s="4" t="str">
        <f t="shared" si="1391"/>
        <v/>
      </c>
      <c r="BJ2422" s="4" t="str">
        <f t="shared" si="1392"/>
        <v/>
      </c>
      <c r="BK2422" s="4" t="str">
        <f t="shared" si="1393"/>
        <v/>
      </c>
      <c r="BS2422" s="3" t="str">
        <f t="shared" si="1370"/>
        <v/>
      </c>
      <c r="BT2422" s="5">
        <f t="shared" si="1371"/>
        <v>-0.13794024563394103</v>
      </c>
      <c r="BU2422" s="3"/>
    </row>
    <row r="2423" spans="1:73" x14ac:dyDescent="0.2">
      <c r="A2423" s="1">
        <v>45148</v>
      </c>
      <c r="C2423">
        <v>0.64615466127610266</v>
      </c>
      <c r="D2423">
        <v>0.65748326601146367</v>
      </c>
      <c r="E2423">
        <v>0.66933985689300868</v>
      </c>
      <c r="F2423">
        <v>0.65780726789303767</v>
      </c>
      <c r="G2423">
        <v>0.67319287264137284</v>
      </c>
      <c r="H2423">
        <v>0.66583119286176273</v>
      </c>
      <c r="I2423">
        <v>0.67503450539669363</v>
      </c>
      <c r="J2423">
        <v>0.67799685509042018</v>
      </c>
      <c r="M2423">
        <f>'[1]CAC_SWISS (-SP-NIKKEI-DAX)'!AC2508</f>
        <v>0</v>
      </c>
      <c r="N2423">
        <f>'[1]CAC_SWISS_SP (-NIKKEI-DAX)'!AD2508</f>
        <v>0</v>
      </c>
      <c r="O2423">
        <f>'[1]CAC_SWISS_DAX (-SP-NIKKEI)'!AD2508</f>
        <v>0</v>
      </c>
      <c r="P2423">
        <f>'[1]CAC_SWISS_NIKKEI (-SP-DAX)'!AD2508</f>
        <v>0</v>
      </c>
      <c r="Q2423">
        <f>'[1]CAC_SWISS_DAX_SP (-NIKKEI)'!AF2508</f>
        <v>0</v>
      </c>
      <c r="R2423">
        <f>'[1]CAC_SWISS_SP_NIKKEI (-DAX)'!AF2508</f>
        <v>0</v>
      </c>
      <c r="S2423">
        <f>'[1]CAC_SWISS_DAX_NIKKEI (-SP)'!AF2508</f>
        <v>0</v>
      </c>
      <c r="V2423" t="str">
        <f t="shared" si="1380"/>
        <v>BASE</v>
      </c>
      <c r="W2423" t="str">
        <f t="shared" si="1381"/>
        <v>BASE+SP</v>
      </c>
      <c r="X2423" t="str">
        <f t="shared" si="1382"/>
        <v>BASE+DAX</v>
      </c>
      <c r="Y2423" t="str">
        <f t="shared" si="1383"/>
        <v>BASE+NIKKEI</v>
      </c>
      <c r="Z2423" s="2" t="str">
        <f t="shared" si="1384"/>
        <v>- NIKKEI</v>
      </c>
      <c r="AA2423" s="2" t="str">
        <f t="shared" si="1394"/>
        <v>- DAX</v>
      </c>
      <c r="AB2423" s="2" t="str">
        <f t="shared" si="1372"/>
        <v>- SP</v>
      </c>
      <c r="AE2423">
        <f t="shared" si="1373"/>
        <v>0.64615466127610266</v>
      </c>
      <c r="AF2423">
        <f t="shared" si="1374"/>
        <v>0.65748326601146367</v>
      </c>
      <c r="AG2423">
        <f t="shared" si="1375"/>
        <v>0.66933985689300868</v>
      </c>
      <c r="AH2423">
        <f t="shared" si="1376"/>
        <v>0.65780726789303767</v>
      </c>
      <c r="AI2423">
        <f t="shared" si="1377"/>
        <v>0.67319287264137284</v>
      </c>
      <c r="AJ2423">
        <f t="shared" si="1378"/>
        <v>0.66583119286176273</v>
      </c>
      <c r="AK2423">
        <f t="shared" si="1379"/>
        <v>0.67503450539669363</v>
      </c>
      <c r="AM2423" t="str">
        <f t="shared" si="1385"/>
        <v>BASE</v>
      </c>
      <c r="AN2423" t="str" cm="1">
        <f t="array" ref="AN2423">IF(AM2423="",_xlfn.IFS(AF2423=MAX(AF2423:AH2423),"SP",AG2423=MAX(AF2423:AH2423),"DAX",AH2423=MAX(AF2423:AH2423),"NIKKEI",MAX(AF2423:AH2423)=0,""),"")</f>
        <v/>
      </c>
      <c r="AO2423" t="str" cm="1">
        <f t="array" ref="AO2423">IF(AM2423="BASE","",IF(MAX(AF2423:AH2423)=0,_xlfn.IFS(AI2423=MAX(AI2423:AK2423),"SP&amp;DAX",AJ2423=MAX(AI2423:AK2423),"SP&amp;NIKKEI",AK2423=MAX(AI2423:AK2423),"DAX&amp;NIKKEI"),""))</f>
        <v/>
      </c>
      <c r="AQ2423" s="3">
        <f t="shared" si="1386"/>
        <v>45148</v>
      </c>
      <c r="AR2423" cm="1">
        <f t="array" ref="AR2423">IF(AM2423="BASE",AE2423,_xlfn.IFS(AN2423="DAX",AG2423,AN2423="NIKKEI",AH2423,AN2423="SP",AF2423,AN2423="",MAX(AI2423:AK2423)))</f>
        <v>0.64615466127610266</v>
      </c>
      <c r="AS2423" s="4">
        <f t="shared" si="1358"/>
        <v>0.64691090124547612</v>
      </c>
      <c r="AT2423" s="4">
        <f t="shared" si="1359"/>
        <v>0.77844432777100758</v>
      </c>
      <c r="AU2423" s="4">
        <f t="shared" si="1360"/>
        <v>5.7242931495585952E-4</v>
      </c>
      <c r="AV2423" s="4">
        <f t="shared" si="1361"/>
        <v>2.3080936478664443E-3</v>
      </c>
      <c r="AW2423" s="4">
        <f t="shared" si="1362"/>
        <v>0.24800957079232974</v>
      </c>
      <c r="AX2423" s="4">
        <f t="shared" si="1363"/>
        <v>1.5641354508331224E-2</v>
      </c>
      <c r="AY2423" s="4">
        <f t="shared" si="1364"/>
        <v>1.0168815292496705E-2</v>
      </c>
      <c r="AZ2423" s="4">
        <f t="shared" si="1365"/>
        <v>-8.4093373406677401</v>
      </c>
      <c r="BA2423" s="6" t="str">
        <f t="shared" si="1366"/>
        <v>WEAKEN</v>
      </c>
      <c r="BB2423" s="4">
        <f t="shared" si="1367"/>
        <v>0</v>
      </c>
      <c r="BC2423" s="4">
        <f t="shared" si="1368"/>
        <v>0.60295548643614738</v>
      </c>
      <c r="BD2423" s="4">
        <f t="shared" si="1369"/>
        <v>0.77882552653643133</v>
      </c>
      <c r="BE2423" s="4">
        <f t="shared" si="1387"/>
        <v>0.05</v>
      </c>
      <c r="BF2423" s="4" t="str">
        <f t="shared" si="1388"/>
        <v/>
      </c>
      <c r="BG2423" s="4" t="str">
        <f t="shared" si="1389"/>
        <v/>
      </c>
      <c r="BH2423" s="4" t="str">
        <f t="shared" si="1390"/>
        <v/>
      </c>
      <c r="BI2423" s="4" t="str">
        <f t="shared" si="1391"/>
        <v/>
      </c>
      <c r="BJ2423" s="4" t="str">
        <f t="shared" si="1392"/>
        <v/>
      </c>
      <c r="BK2423" s="4" t="str">
        <f t="shared" si="1393"/>
        <v/>
      </c>
      <c r="BS2423" s="3" t="str">
        <f t="shared" si="1370"/>
        <v/>
      </c>
      <c r="BT2423" s="5">
        <f t="shared" si="1371"/>
        <v>-0.13153342652553146</v>
      </c>
      <c r="BU2423" s="3"/>
    </row>
    <row r="2424" spans="1:73" x14ac:dyDescent="0.2">
      <c r="A2424" s="1">
        <v>45149</v>
      </c>
      <c r="C2424">
        <v>0.65633695643598666</v>
      </c>
      <c r="D2424">
        <v>0.66822138097922235</v>
      </c>
      <c r="E2424">
        <v>0.67660743828227543</v>
      </c>
      <c r="F2424">
        <v>0.66677842417874444</v>
      </c>
      <c r="G2424">
        <v>0.68056587163285087</v>
      </c>
      <c r="H2424">
        <v>0.67535992724778793</v>
      </c>
      <c r="I2424">
        <v>0.68178306239747621</v>
      </c>
      <c r="J2424">
        <v>0.68489005734315755</v>
      </c>
      <c r="M2424">
        <f>'[1]CAC_SWISS (-SP-NIKKEI-DAX)'!AC2509</f>
        <v>0</v>
      </c>
      <c r="N2424">
        <f>'[1]CAC_SWISS_SP (-NIKKEI-DAX)'!AD2509</f>
        <v>0</v>
      </c>
      <c r="O2424">
        <f>'[1]CAC_SWISS_DAX (-SP-NIKKEI)'!AD2509</f>
        <v>0</v>
      </c>
      <c r="P2424">
        <f>'[1]CAC_SWISS_NIKKEI (-SP-DAX)'!AD2509</f>
        <v>0</v>
      </c>
      <c r="Q2424">
        <f>'[1]CAC_SWISS_DAX_SP (-NIKKEI)'!AF2509</f>
        <v>0</v>
      </c>
      <c r="R2424">
        <f>'[1]CAC_SWISS_SP_NIKKEI (-DAX)'!AF2509</f>
        <v>0</v>
      </c>
      <c r="S2424">
        <f>'[1]CAC_SWISS_DAX_NIKKEI (-SP)'!AF2509</f>
        <v>0</v>
      </c>
      <c r="V2424" t="str">
        <f t="shared" si="1380"/>
        <v>BASE</v>
      </c>
      <c r="W2424" t="str">
        <f t="shared" si="1381"/>
        <v>BASE+SP</v>
      </c>
      <c r="X2424" t="str">
        <f t="shared" si="1382"/>
        <v>BASE+DAX</v>
      </c>
      <c r="Y2424" t="str">
        <f t="shared" si="1383"/>
        <v>BASE+NIKKEI</v>
      </c>
      <c r="Z2424" s="2" t="str">
        <f t="shared" si="1384"/>
        <v>- NIKKEI</v>
      </c>
      <c r="AA2424" s="2" t="str">
        <f t="shared" si="1394"/>
        <v>- DAX</v>
      </c>
      <c r="AB2424" s="2" t="str">
        <f t="shared" si="1372"/>
        <v>- SP</v>
      </c>
      <c r="AE2424">
        <f t="shared" si="1373"/>
        <v>0.65633695643598666</v>
      </c>
      <c r="AF2424">
        <f t="shared" si="1374"/>
        <v>0.66822138097922235</v>
      </c>
      <c r="AG2424">
        <f t="shared" si="1375"/>
        <v>0.67660743828227543</v>
      </c>
      <c r="AH2424">
        <f t="shared" si="1376"/>
        <v>0.66677842417874444</v>
      </c>
      <c r="AI2424">
        <f t="shared" si="1377"/>
        <v>0.68056587163285087</v>
      </c>
      <c r="AJ2424">
        <f t="shared" si="1378"/>
        <v>0.67535992724778793</v>
      </c>
      <c r="AK2424">
        <f t="shared" si="1379"/>
        <v>0.68178306239747621</v>
      </c>
      <c r="AM2424" t="str">
        <f t="shared" si="1385"/>
        <v>BASE</v>
      </c>
      <c r="AN2424" t="str" cm="1">
        <f t="array" ref="AN2424">IF(AM2424="",_xlfn.IFS(AF2424=MAX(AF2424:AH2424),"SP",AG2424=MAX(AF2424:AH2424),"DAX",AH2424=MAX(AF2424:AH2424),"NIKKEI",MAX(AF2424:AH2424)=0,""),"")</f>
        <v/>
      </c>
      <c r="AO2424" t="str" cm="1">
        <f t="array" ref="AO2424">IF(AM2424="BASE","",IF(MAX(AF2424:AH2424)=0,_xlfn.IFS(AI2424=MAX(AI2424:AK2424),"SP&amp;DAX",AJ2424=MAX(AI2424:AK2424),"SP&amp;NIKKEI",AK2424=MAX(AI2424:AK2424),"DAX&amp;NIKKEI"),""))</f>
        <v/>
      </c>
      <c r="AQ2424" s="3">
        <f t="shared" si="1386"/>
        <v>45149</v>
      </c>
      <c r="AR2424" cm="1">
        <f t="array" ref="AR2424">IF(AM2424="BASE",AE2424,_xlfn.IFS(AN2424="DAX",AG2424,AN2424="NIKKEI",AH2424,AN2424="SP",AF2424,AN2424="",MAX(AI2424:AK2424)))</f>
        <v>0.65633695643598666</v>
      </c>
      <c r="AS2424" s="4">
        <f t="shared" si="1358"/>
        <v>0.65142463761916047</v>
      </c>
      <c r="AT2424" s="4">
        <f t="shared" si="1359"/>
        <v>0.77498856499051116</v>
      </c>
      <c r="AU2424" s="4">
        <f t="shared" si="1360"/>
        <v>4.1796429249496667E-4</v>
      </c>
      <c r="AV2424" s="4">
        <f t="shared" si="1361"/>
        <v>2.8661131838280587E-3</v>
      </c>
      <c r="AW2424" s="4">
        <f t="shared" si="1362"/>
        <v>0.14582965350193261</v>
      </c>
      <c r="AX2424" s="4">
        <f t="shared" si="1363"/>
        <v>1.7272734622062573E-2</v>
      </c>
      <c r="AY2424" s="4">
        <f t="shared" si="1364"/>
        <v>9.9558371283412356E-3</v>
      </c>
      <c r="AZ2424" s="4">
        <f t="shared" si="1365"/>
        <v>-12.411204178863255</v>
      </c>
      <c r="BA2424" s="6" t="str">
        <f t="shared" si="1366"/>
        <v>WEAKEN</v>
      </c>
      <c r="BB2424" s="4">
        <f t="shared" si="1367"/>
        <v>0</v>
      </c>
      <c r="BC2424" s="4">
        <f t="shared" si="1368"/>
        <v>0.60295548643614738</v>
      </c>
      <c r="BD2424" s="4">
        <f t="shared" si="1369"/>
        <v>0.77882552653643133</v>
      </c>
      <c r="BE2424" s="4">
        <f t="shared" si="1387"/>
        <v>0.05</v>
      </c>
      <c r="BF2424" s="4" t="str">
        <f t="shared" si="1388"/>
        <v/>
      </c>
      <c r="BG2424" s="4" t="str">
        <f t="shared" si="1389"/>
        <v/>
      </c>
      <c r="BH2424" s="4" t="str">
        <f t="shared" si="1390"/>
        <v/>
      </c>
      <c r="BI2424" s="4" t="str">
        <f t="shared" si="1391"/>
        <v/>
      </c>
      <c r="BJ2424" s="4" t="str">
        <f t="shared" si="1392"/>
        <v/>
      </c>
      <c r="BK2424" s="4" t="str">
        <f t="shared" si="1393"/>
        <v/>
      </c>
      <c r="BS2424" s="3" t="str">
        <f t="shared" si="1370"/>
        <v/>
      </c>
      <c r="BT2424" s="5">
        <f t="shared" si="1371"/>
        <v>-0.12356392737135069</v>
      </c>
      <c r="BU2424" s="3"/>
    </row>
    <row r="2425" spans="1:73" x14ac:dyDescent="0.2">
      <c r="A2425" s="1">
        <v>45152</v>
      </c>
      <c r="C2425">
        <v>0.65263301857796407</v>
      </c>
      <c r="D2425">
        <v>0.66371558948726039</v>
      </c>
      <c r="E2425">
        <v>0.67135565744115788</v>
      </c>
      <c r="F2425">
        <v>0.66477326393934422</v>
      </c>
      <c r="G2425">
        <v>0.67497195676943633</v>
      </c>
      <c r="H2425">
        <v>0.67258403787705745</v>
      </c>
      <c r="I2425">
        <v>0.67847724978637447</v>
      </c>
      <c r="J2425">
        <v>0.68117164739040714</v>
      </c>
      <c r="M2425">
        <f>'[1]CAC_SWISS (-SP-NIKKEI-DAX)'!AC2510</f>
        <v>0</v>
      </c>
      <c r="N2425">
        <f>'[1]CAC_SWISS_SP (-NIKKEI-DAX)'!AD2510</f>
        <v>0</v>
      </c>
      <c r="O2425">
        <f>'[1]CAC_SWISS_DAX (-SP-NIKKEI)'!AD2510</f>
        <v>0</v>
      </c>
      <c r="P2425">
        <f>'[1]CAC_SWISS_NIKKEI (-SP-DAX)'!AD2510</f>
        <v>0</v>
      </c>
      <c r="Q2425">
        <f>'[1]CAC_SWISS_DAX_SP (-NIKKEI)'!AF2510</f>
        <v>0</v>
      </c>
      <c r="R2425">
        <f>'[1]CAC_SWISS_SP_NIKKEI (-DAX)'!AF2510</f>
        <v>0</v>
      </c>
      <c r="S2425">
        <f>'[1]CAC_SWISS_DAX_NIKKEI (-SP)'!AF2510</f>
        <v>0</v>
      </c>
      <c r="V2425" t="str">
        <f t="shared" si="1380"/>
        <v>BASE</v>
      </c>
      <c r="W2425" t="str">
        <f t="shared" si="1381"/>
        <v>BASE+SP</v>
      </c>
      <c r="X2425" t="str">
        <f t="shared" si="1382"/>
        <v>BASE+DAX</v>
      </c>
      <c r="Y2425" t="str">
        <f t="shared" si="1383"/>
        <v>BASE+NIKKEI</v>
      </c>
      <c r="Z2425" s="2" t="str">
        <f t="shared" si="1384"/>
        <v>- NIKKEI</v>
      </c>
      <c r="AA2425" s="2" t="str">
        <f t="shared" si="1394"/>
        <v>- DAX</v>
      </c>
      <c r="AB2425" s="2" t="str">
        <f t="shared" si="1372"/>
        <v>- SP</v>
      </c>
      <c r="AE2425">
        <f t="shared" si="1373"/>
        <v>0.65263301857796407</v>
      </c>
      <c r="AF2425">
        <f t="shared" si="1374"/>
        <v>0.66371558948726039</v>
      </c>
      <c r="AG2425">
        <f t="shared" si="1375"/>
        <v>0.67135565744115788</v>
      </c>
      <c r="AH2425">
        <f t="shared" si="1376"/>
        <v>0.66477326393934422</v>
      </c>
      <c r="AI2425">
        <f t="shared" si="1377"/>
        <v>0.67497195676943633</v>
      </c>
      <c r="AJ2425">
        <f t="shared" si="1378"/>
        <v>0.67258403787705745</v>
      </c>
      <c r="AK2425">
        <f t="shared" si="1379"/>
        <v>0.67847724978637447</v>
      </c>
      <c r="AM2425" t="str">
        <f t="shared" si="1385"/>
        <v>BASE</v>
      </c>
      <c r="AN2425" t="str" cm="1">
        <f t="array" ref="AN2425">IF(AM2425="",_xlfn.IFS(AF2425=MAX(AF2425:AH2425),"SP",AG2425=MAX(AF2425:AH2425),"DAX",AH2425=MAX(AF2425:AH2425),"NIKKEI",MAX(AF2425:AH2425)=0,""),"")</f>
        <v/>
      </c>
      <c r="AO2425" t="str" cm="1">
        <f t="array" ref="AO2425">IF(AM2425="BASE","",IF(MAX(AF2425:AH2425)=0,_xlfn.IFS(AI2425=MAX(AI2425:AK2425),"SP&amp;DAX",AJ2425=MAX(AI2425:AK2425),"SP&amp;NIKKEI",AK2425=MAX(AI2425:AK2425),"DAX&amp;NIKKEI"),""))</f>
        <v/>
      </c>
      <c r="AQ2425" s="3">
        <f t="shared" si="1386"/>
        <v>45152</v>
      </c>
      <c r="AR2425" cm="1">
        <f t="array" ref="AR2425">IF(AM2425="BASE",AE2425,_xlfn.IFS(AN2425="DAX",AG2425,AN2425="NIKKEI",AH2425,AN2425="SP",AF2425,AN2425="",MAX(AI2425:AK2425)))</f>
        <v>0.65263301857796407</v>
      </c>
      <c r="AS2425" s="4">
        <f t="shared" si="1358"/>
        <v>0.6551845603341786</v>
      </c>
      <c r="AT2425" s="4">
        <f t="shared" si="1359"/>
        <v>0.77166822461120887</v>
      </c>
      <c r="AU2425" s="4">
        <f t="shared" si="1360"/>
        <v>2.5527499358252192E-4</v>
      </c>
      <c r="AV2425" s="4">
        <f t="shared" si="1361"/>
        <v>3.3762671788171148E-3</v>
      </c>
      <c r="AW2425" s="4">
        <f t="shared" si="1362"/>
        <v>7.5608647083421368E-2</v>
      </c>
      <c r="AX2425" s="4">
        <f t="shared" si="1363"/>
        <v>1.8628930043364866E-2</v>
      </c>
      <c r="AY2425" s="4">
        <f t="shared" si="1364"/>
        <v>9.6463901504445938E-3</v>
      </c>
      <c r="AZ2425" s="4">
        <f t="shared" si="1365"/>
        <v>-12.075363162836789</v>
      </c>
      <c r="BA2425" s="6" t="str">
        <f t="shared" si="1366"/>
        <v>WEAKEN</v>
      </c>
      <c r="BB2425" s="4">
        <f t="shared" si="1367"/>
        <v>0</v>
      </c>
      <c r="BC2425" s="4">
        <f t="shared" si="1368"/>
        <v>0.60295548643614738</v>
      </c>
      <c r="BD2425" s="4">
        <f t="shared" si="1369"/>
        <v>0.77882552653643133</v>
      </c>
      <c r="BE2425" s="4">
        <f t="shared" si="1387"/>
        <v>0.05</v>
      </c>
      <c r="BF2425" s="4" t="str">
        <f t="shared" si="1388"/>
        <v/>
      </c>
      <c r="BG2425" s="4" t="str">
        <f t="shared" si="1389"/>
        <v/>
      </c>
      <c r="BH2425" s="4" t="str">
        <f t="shared" si="1390"/>
        <v/>
      </c>
      <c r="BI2425" s="4" t="str">
        <f t="shared" si="1391"/>
        <v/>
      </c>
      <c r="BJ2425" s="4" t="str">
        <f t="shared" si="1392"/>
        <v/>
      </c>
      <c r="BK2425" s="4" t="str">
        <f t="shared" si="1393"/>
        <v/>
      </c>
      <c r="BS2425" s="3" t="str">
        <f t="shared" si="1370"/>
        <v/>
      </c>
      <c r="BT2425" s="5">
        <f t="shared" si="1371"/>
        <v>-0.11648366427703027</v>
      </c>
      <c r="BU2425" s="3"/>
    </row>
    <row r="2426" spans="1:73" x14ac:dyDescent="0.2">
      <c r="A2426" s="1">
        <v>45153</v>
      </c>
      <c r="C2426">
        <v>0.66134215254954309</v>
      </c>
      <c r="D2426">
        <v>0.6748936982809649</v>
      </c>
      <c r="E2426">
        <v>0.67846390193795125</v>
      </c>
      <c r="F2426">
        <v>0.67013259610774634</v>
      </c>
      <c r="G2426">
        <v>0.68409145577598163</v>
      </c>
      <c r="H2426">
        <v>0.68092735792304715</v>
      </c>
      <c r="I2426">
        <v>0.68321558800570581</v>
      </c>
      <c r="J2426">
        <v>0.68806686966919017</v>
      </c>
      <c r="M2426">
        <f>'[1]CAC_SWISS (-SP-NIKKEI-DAX)'!AC2511</f>
        <v>0</v>
      </c>
      <c r="N2426">
        <f>'[1]CAC_SWISS_SP (-NIKKEI-DAX)'!AD2511</f>
        <v>0</v>
      </c>
      <c r="O2426">
        <f>'[1]CAC_SWISS_DAX (-SP-NIKKEI)'!AD2511</f>
        <v>0</v>
      </c>
      <c r="P2426">
        <f>'[1]CAC_SWISS_NIKKEI (-SP-DAX)'!AD2511</f>
        <v>0</v>
      </c>
      <c r="Q2426">
        <f>'[1]CAC_SWISS_DAX_SP (-NIKKEI)'!AF2511</f>
        <v>0</v>
      </c>
      <c r="R2426">
        <f>'[1]CAC_SWISS_SP_NIKKEI (-DAX)'!AF2511</f>
        <v>0</v>
      </c>
      <c r="S2426">
        <f>'[1]CAC_SWISS_DAX_NIKKEI (-SP)'!AF2511</f>
        <v>0</v>
      </c>
      <c r="V2426" t="str">
        <f t="shared" si="1380"/>
        <v>BASE</v>
      </c>
      <c r="W2426" t="str">
        <f t="shared" si="1381"/>
        <v>BASE+SP</v>
      </c>
      <c r="X2426" t="str">
        <f t="shared" si="1382"/>
        <v>BASE+DAX</v>
      </c>
      <c r="Y2426" t="str">
        <f t="shared" si="1383"/>
        <v>BASE+NIKKEI</v>
      </c>
      <c r="Z2426" s="2" t="str">
        <f t="shared" si="1384"/>
        <v>- NIKKEI</v>
      </c>
      <c r="AA2426" s="2" t="str">
        <f t="shared" si="1394"/>
        <v>- DAX</v>
      </c>
      <c r="AB2426" s="2" t="str">
        <f t="shared" si="1372"/>
        <v>- SP</v>
      </c>
      <c r="AE2426">
        <f t="shared" si="1373"/>
        <v>0.66134215254954309</v>
      </c>
      <c r="AF2426">
        <f t="shared" si="1374"/>
        <v>0.6748936982809649</v>
      </c>
      <c r="AG2426">
        <f t="shared" si="1375"/>
        <v>0.67846390193795125</v>
      </c>
      <c r="AH2426">
        <f t="shared" si="1376"/>
        <v>0.67013259610774634</v>
      </c>
      <c r="AI2426">
        <f t="shared" si="1377"/>
        <v>0.68409145577598163</v>
      </c>
      <c r="AJ2426">
        <f t="shared" si="1378"/>
        <v>0.68092735792304715</v>
      </c>
      <c r="AK2426">
        <f t="shared" si="1379"/>
        <v>0.68321558800570581</v>
      </c>
      <c r="AM2426" t="str">
        <f t="shared" si="1385"/>
        <v>BASE</v>
      </c>
      <c r="AN2426" t="str" cm="1">
        <f t="array" ref="AN2426">IF(AM2426="",_xlfn.IFS(AF2426=MAX(AF2426:AH2426),"SP",AG2426=MAX(AF2426:AH2426),"DAX",AH2426=MAX(AF2426:AH2426),"NIKKEI",MAX(AF2426:AH2426)=0,""),"")</f>
        <v/>
      </c>
      <c r="AO2426" t="str" cm="1">
        <f t="array" ref="AO2426">IF(AM2426="BASE","",IF(MAX(AF2426:AH2426)=0,_xlfn.IFS(AI2426=MAX(AI2426:AK2426),"SP&amp;DAX",AJ2426=MAX(AI2426:AK2426),"SP&amp;NIKKEI",AK2426=MAX(AI2426:AK2426),"DAX&amp;NIKKEI"),""))</f>
        <v/>
      </c>
      <c r="AQ2426" s="3">
        <f t="shared" si="1386"/>
        <v>45153</v>
      </c>
      <c r="AR2426" cm="1">
        <f t="array" ref="AR2426">IF(AM2426="BASE",AE2426,_xlfn.IFS(AN2426="DAX",AG2426,AN2426="NIKKEI",AH2426,AN2426="SP",AF2426,AN2426="",MAX(AI2426:AK2426)))</f>
        <v>0.66134215254954309</v>
      </c>
      <c r="AS2426" s="4">
        <f t="shared" si="1358"/>
        <v>0.65944227130868693</v>
      </c>
      <c r="AT2426" s="4">
        <f t="shared" si="1359"/>
        <v>0.76867246506441322</v>
      </c>
      <c r="AU2426" s="4">
        <f t="shared" si="1360"/>
        <v>9.1969844401272713E-5</v>
      </c>
      <c r="AV2426" s="4">
        <f t="shared" si="1361"/>
        <v>3.8440416634017236E-3</v>
      </c>
      <c r="AW2426" s="4">
        <f t="shared" si="1362"/>
        <v>2.3925298541089553E-2</v>
      </c>
      <c r="AX2426" s="4">
        <f t="shared" si="1363"/>
        <v>1.9784307789323365E-2</v>
      </c>
      <c r="AY2426" s="4">
        <f t="shared" si="1364"/>
        <v>9.2778131964467644E-3</v>
      </c>
      <c r="AZ2426" s="4">
        <f t="shared" si="1365"/>
        <v>-11.773269351613965</v>
      </c>
      <c r="BA2426" s="6" t="str">
        <f t="shared" si="1366"/>
        <v>WEAKEN</v>
      </c>
      <c r="BB2426" s="4">
        <f t="shared" si="1367"/>
        <v>0</v>
      </c>
      <c r="BC2426" s="4">
        <f t="shared" si="1368"/>
        <v>0.60295548643614738</v>
      </c>
      <c r="BD2426" s="4">
        <f t="shared" si="1369"/>
        <v>0.77882552653643133</v>
      </c>
      <c r="BE2426" s="4">
        <f t="shared" si="1387"/>
        <v>0.05</v>
      </c>
      <c r="BF2426" s="4" t="str">
        <f t="shared" si="1388"/>
        <v/>
      </c>
      <c r="BG2426" s="4" t="str">
        <f t="shared" si="1389"/>
        <v/>
      </c>
      <c r="BH2426" s="4" t="str">
        <f t="shared" si="1390"/>
        <v/>
      </c>
      <c r="BI2426" s="4" t="str">
        <f t="shared" si="1391"/>
        <v/>
      </c>
      <c r="BJ2426" s="4" t="str">
        <f t="shared" si="1392"/>
        <v/>
      </c>
      <c r="BK2426" s="4" t="str">
        <f t="shared" si="1393"/>
        <v/>
      </c>
      <c r="BS2426" s="3" t="str">
        <f t="shared" si="1370"/>
        <v/>
      </c>
      <c r="BT2426" s="5">
        <f t="shared" si="1371"/>
        <v>-0.10923019375572629</v>
      </c>
      <c r="BU2426" s="3"/>
    </row>
    <row r="2427" spans="1:73" x14ac:dyDescent="0.2">
      <c r="A2427" s="1">
        <v>45154</v>
      </c>
      <c r="C2427">
        <v>0.65777901923492466</v>
      </c>
      <c r="D2427">
        <v>0.67307198569369275</v>
      </c>
      <c r="E2427">
        <v>0.67381839914879238</v>
      </c>
      <c r="F2427">
        <v>0.66829516594536698</v>
      </c>
      <c r="G2427">
        <v>0.68110296638334134</v>
      </c>
      <c r="H2427">
        <v>0.67995237626189464</v>
      </c>
      <c r="I2427">
        <v>0.68031616679512152</v>
      </c>
      <c r="J2427">
        <v>0.68619837481470036</v>
      </c>
      <c r="M2427">
        <f>'[1]CAC_SWISS (-SP-NIKKEI-DAX)'!AC2512</f>
        <v>0</v>
      </c>
      <c r="N2427">
        <f>'[1]CAC_SWISS_SP (-NIKKEI-DAX)'!AD2512</f>
        <v>0</v>
      </c>
      <c r="O2427">
        <f>'[1]CAC_SWISS_DAX (-SP-NIKKEI)'!AD2512</f>
        <v>0</v>
      </c>
      <c r="P2427">
        <f>'[1]CAC_SWISS_NIKKEI (-SP-DAX)'!AD2512</f>
        <v>0</v>
      </c>
      <c r="Q2427">
        <f>'[1]CAC_SWISS_DAX_SP (-NIKKEI)'!AF2512</f>
        <v>0</v>
      </c>
      <c r="R2427">
        <f>'[1]CAC_SWISS_SP_NIKKEI (-DAX)'!AF2512</f>
        <v>0</v>
      </c>
      <c r="S2427">
        <f>'[1]CAC_SWISS_DAX_NIKKEI (-SP)'!AF2512</f>
        <v>0</v>
      </c>
      <c r="V2427" t="str">
        <f t="shared" si="1380"/>
        <v>BASE</v>
      </c>
      <c r="W2427" t="str">
        <f t="shared" si="1381"/>
        <v>BASE+SP</v>
      </c>
      <c r="X2427" t="str">
        <f t="shared" si="1382"/>
        <v>BASE+DAX</v>
      </c>
      <c r="Y2427" t="str">
        <f t="shared" si="1383"/>
        <v>BASE+NIKKEI</v>
      </c>
      <c r="Z2427" s="2" t="str">
        <f t="shared" si="1384"/>
        <v>- NIKKEI</v>
      </c>
      <c r="AA2427" s="2" t="str">
        <f t="shared" si="1394"/>
        <v>- DAX</v>
      </c>
      <c r="AB2427" s="2" t="str">
        <f t="shared" si="1372"/>
        <v>- SP</v>
      </c>
      <c r="AE2427">
        <f t="shared" si="1373"/>
        <v>0.65777901923492466</v>
      </c>
      <c r="AF2427">
        <f t="shared" si="1374"/>
        <v>0.67307198569369275</v>
      </c>
      <c r="AG2427">
        <f t="shared" si="1375"/>
        <v>0.67381839914879238</v>
      </c>
      <c r="AH2427">
        <f t="shared" si="1376"/>
        <v>0.66829516594536698</v>
      </c>
      <c r="AI2427">
        <f t="shared" si="1377"/>
        <v>0.68110296638334134</v>
      </c>
      <c r="AJ2427">
        <f t="shared" si="1378"/>
        <v>0.67995237626189464</v>
      </c>
      <c r="AK2427">
        <f t="shared" si="1379"/>
        <v>0.68031616679512152</v>
      </c>
      <c r="AM2427" t="str">
        <f t="shared" si="1385"/>
        <v>BASE</v>
      </c>
      <c r="AN2427" t="str" cm="1">
        <f t="array" ref="AN2427">IF(AM2427="",_xlfn.IFS(AF2427=MAX(AF2427:AH2427),"SP",AG2427=MAX(AF2427:AH2427),"DAX",AH2427=MAX(AF2427:AH2427),"NIKKEI",MAX(AF2427:AH2427)=0,""),"")</f>
        <v/>
      </c>
      <c r="AO2427" t="str" cm="1">
        <f t="array" ref="AO2427">IF(AM2427="BASE","",IF(MAX(AF2427:AH2427)=0,_xlfn.IFS(AI2427=MAX(AI2427:AK2427),"SP&amp;DAX",AJ2427=MAX(AI2427:AK2427),"SP&amp;NIKKEI",AK2427=MAX(AI2427:AK2427),"DAX&amp;NIKKEI"),""))</f>
        <v/>
      </c>
      <c r="AQ2427" s="3">
        <f t="shared" si="1386"/>
        <v>45154</v>
      </c>
      <c r="AR2427" cm="1">
        <f t="array" ref="AR2427">IF(AM2427="BASE",AE2427,_xlfn.IFS(AN2427="DAX",AG2427,AN2427="NIKKEI",AH2427,AN2427="SP",AF2427,AN2427="",MAX(AI2427:AK2427)))</f>
        <v>0.65777901923492466</v>
      </c>
      <c r="AS2427" s="4">
        <f t="shared" si="1358"/>
        <v>0.65930553760021382</v>
      </c>
      <c r="AT2427" s="4">
        <f t="shared" si="1359"/>
        <v>0.76624671385326437</v>
      </c>
      <c r="AU2427" s="4">
        <f t="shared" si="1360"/>
        <v>9.2246720035696388E-5</v>
      </c>
      <c r="AV2427" s="4">
        <f t="shared" si="1361"/>
        <v>4.0800298940365624E-3</v>
      </c>
      <c r="AW2427" s="4">
        <f t="shared" si="1362"/>
        <v>2.260932454699062E-2</v>
      </c>
      <c r="AX2427" s="4">
        <f t="shared" si="1363"/>
        <v>2.0380096034837494E-2</v>
      </c>
      <c r="AY2427" s="4">
        <f t="shared" si="1364"/>
        <v>9.5302292671425749E-3</v>
      </c>
      <c r="AZ2427" s="4">
        <f t="shared" si="1365"/>
        <v>-11.221259557915594</v>
      </c>
      <c r="BA2427" s="6" t="str">
        <f t="shared" si="1366"/>
        <v>WEAKEN</v>
      </c>
      <c r="BB2427" s="4">
        <f t="shared" si="1367"/>
        <v>0</v>
      </c>
      <c r="BC2427" s="4">
        <f t="shared" si="1368"/>
        <v>0.60295548643614738</v>
      </c>
      <c r="BD2427" s="4">
        <f t="shared" si="1369"/>
        <v>0.77882552653643133</v>
      </c>
      <c r="BE2427" s="4">
        <f t="shared" si="1387"/>
        <v>0.05</v>
      </c>
      <c r="BF2427" s="4" t="str">
        <f t="shared" si="1388"/>
        <v/>
      </c>
      <c r="BG2427" s="4" t="str">
        <f t="shared" si="1389"/>
        <v/>
      </c>
      <c r="BH2427" s="4" t="str">
        <f t="shared" si="1390"/>
        <v/>
      </c>
      <c r="BI2427" s="4" t="str">
        <f t="shared" si="1391"/>
        <v/>
      </c>
      <c r="BJ2427" s="4" t="str">
        <f t="shared" si="1392"/>
        <v/>
      </c>
      <c r="BK2427" s="4" t="str">
        <f t="shared" si="1393"/>
        <v/>
      </c>
      <c r="BS2427" s="3" t="str">
        <f t="shared" si="1370"/>
        <v/>
      </c>
      <c r="BT2427" s="5">
        <f t="shared" si="1371"/>
        <v>-0.10694117625305055</v>
      </c>
      <c r="BU2427" s="3"/>
    </row>
    <row r="2428" spans="1:73" x14ac:dyDescent="0.2">
      <c r="A2428" s="1">
        <v>45155</v>
      </c>
      <c r="C2428">
        <v>0.66111721558465975</v>
      </c>
      <c r="D2428">
        <v>0.67560487219479104</v>
      </c>
      <c r="E2428">
        <v>0.67680353110431968</v>
      </c>
      <c r="F2428">
        <v>0.67119945460176533</v>
      </c>
      <c r="G2428">
        <v>0.68363379133067714</v>
      </c>
      <c r="H2428">
        <v>0.68221571432482431</v>
      </c>
      <c r="I2428">
        <v>0.68302495469404134</v>
      </c>
      <c r="J2428">
        <v>0.68851212833858777</v>
      </c>
      <c r="M2428">
        <f>'[1]CAC_SWISS (-SP-NIKKEI-DAX)'!AC2513</f>
        <v>0</v>
      </c>
      <c r="N2428">
        <f>'[1]CAC_SWISS_SP (-NIKKEI-DAX)'!AD2513</f>
        <v>0</v>
      </c>
      <c r="O2428">
        <f>'[1]CAC_SWISS_DAX (-SP-NIKKEI)'!AD2513</f>
        <v>0</v>
      </c>
      <c r="P2428">
        <f>'[1]CAC_SWISS_NIKKEI (-SP-DAX)'!AD2513</f>
        <v>0</v>
      </c>
      <c r="Q2428">
        <f>'[1]CAC_SWISS_DAX_SP (-NIKKEI)'!AF2513</f>
        <v>0</v>
      </c>
      <c r="R2428">
        <f>'[1]CAC_SWISS_SP_NIKKEI (-DAX)'!AF2513</f>
        <v>0</v>
      </c>
      <c r="S2428">
        <f>'[1]CAC_SWISS_DAX_NIKKEI (-SP)'!AF2513</f>
        <v>0</v>
      </c>
      <c r="V2428" t="str">
        <f t="shared" si="1380"/>
        <v>BASE</v>
      </c>
      <c r="W2428" t="str">
        <f t="shared" si="1381"/>
        <v>BASE+SP</v>
      </c>
      <c r="X2428" t="str">
        <f t="shared" si="1382"/>
        <v>BASE+DAX</v>
      </c>
      <c r="Y2428" t="str">
        <f t="shared" si="1383"/>
        <v>BASE+NIKKEI</v>
      </c>
      <c r="Z2428" s="2" t="str">
        <f t="shared" si="1384"/>
        <v>- NIKKEI</v>
      </c>
      <c r="AA2428" s="2" t="str">
        <f t="shared" si="1394"/>
        <v>- DAX</v>
      </c>
      <c r="AB2428" s="2" t="str">
        <f t="shared" si="1372"/>
        <v>- SP</v>
      </c>
      <c r="AE2428">
        <f t="shared" si="1373"/>
        <v>0.66111721558465975</v>
      </c>
      <c r="AF2428">
        <f t="shared" si="1374"/>
        <v>0.67560487219479104</v>
      </c>
      <c r="AG2428">
        <f t="shared" si="1375"/>
        <v>0.67680353110431968</v>
      </c>
      <c r="AH2428">
        <f t="shared" si="1376"/>
        <v>0.67119945460176533</v>
      </c>
      <c r="AI2428">
        <f t="shared" si="1377"/>
        <v>0.68363379133067714</v>
      </c>
      <c r="AJ2428">
        <f t="shared" si="1378"/>
        <v>0.68221571432482431</v>
      </c>
      <c r="AK2428">
        <f t="shared" si="1379"/>
        <v>0.68302495469404134</v>
      </c>
      <c r="AM2428" t="str">
        <f t="shared" si="1385"/>
        <v>BASE</v>
      </c>
      <c r="AN2428" t="str" cm="1">
        <f t="array" ref="AN2428">IF(AM2428="",_xlfn.IFS(AF2428=MAX(AF2428:AH2428),"SP",AG2428=MAX(AF2428:AH2428),"DAX",AH2428=MAX(AF2428:AH2428),"NIKKEI",MAX(AF2428:AH2428)=0,""),"")</f>
        <v/>
      </c>
      <c r="AO2428" t="str" cm="1">
        <f t="array" ref="AO2428">IF(AM2428="BASE","",IF(MAX(AF2428:AH2428)=0,_xlfn.IFS(AI2428=MAX(AI2428:AK2428),"SP&amp;DAX",AJ2428=MAX(AI2428:AK2428),"SP&amp;NIKKEI",AK2428=MAX(AI2428:AK2428),"DAX&amp;NIKKEI"),""))</f>
        <v/>
      </c>
      <c r="AQ2428" s="3">
        <f t="shared" si="1386"/>
        <v>45155</v>
      </c>
      <c r="AR2428" cm="1">
        <f t="array" ref="AR2428">IF(AM2428="BASE",AE2428,_xlfn.IFS(AN2428="DAX",AG2428,AN2428="NIKKEI",AH2428,AN2428="SP",AF2428,AN2428="",MAX(AI2428:AK2428)))</f>
        <v>0.66111721558465975</v>
      </c>
      <c r="AS2428" s="4">
        <f t="shared" si="1358"/>
        <v>0.65878348408340037</v>
      </c>
      <c r="AT2428" s="4">
        <f t="shared" si="1359"/>
        <v>0.76397054618115723</v>
      </c>
      <c r="AU2428" s="4">
        <f t="shared" si="1360"/>
        <v>8.681391520812307E-5</v>
      </c>
      <c r="AV2428" s="4">
        <f t="shared" si="1361"/>
        <v>4.2745107114623192E-3</v>
      </c>
      <c r="AW2428" s="4">
        <f t="shared" si="1362"/>
        <v>2.0309673099034965E-2</v>
      </c>
      <c r="AX2428" s="4">
        <f t="shared" si="1363"/>
        <v>2.0855778167272233E-2</v>
      </c>
      <c r="AY2428" s="4">
        <f t="shared" si="1364"/>
        <v>9.7042055702699689E-3</v>
      </c>
      <c r="AZ2428" s="4">
        <f t="shared" si="1365"/>
        <v>-10.839327478800573</v>
      </c>
      <c r="BA2428" s="6" t="str">
        <f t="shared" si="1366"/>
        <v>WEAKEN</v>
      </c>
      <c r="BB2428" s="4">
        <f t="shared" si="1367"/>
        <v>0</v>
      </c>
      <c r="BC2428" s="4">
        <f t="shared" si="1368"/>
        <v>0.60295548643614738</v>
      </c>
      <c r="BD2428" s="4">
        <f t="shared" si="1369"/>
        <v>0.77882552653643133</v>
      </c>
      <c r="BE2428" s="4">
        <f t="shared" si="1387"/>
        <v>0.05</v>
      </c>
      <c r="BF2428" s="4" t="str">
        <f t="shared" si="1388"/>
        <v/>
      </c>
      <c r="BG2428" s="4" t="str">
        <f t="shared" si="1389"/>
        <v/>
      </c>
      <c r="BH2428" s="4" t="str">
        <f t="shared" si="1390"/>
        <v/>
      </c>
      <c r="BI2428" s="4" t="str">
        <f t="shared" si="1391"/>
        <v/>
      </c>
      <c r="BJ2428" s="4" t="str">
        <f t="shared" si="1392"/>
        <v/>
      </c>
      <c r="BK2428" s="4" t="str">
        <f t="shared" si="1393"/>
        <v/>
      </c>
      <c r="BS2428" s="3" t="str">
        <f t="shared" si="1370"/>
        <v/>
      </c>
      <c r="BT2428" s="5">
        <f t="shared" si="1371"/>
        <v>-0.10518706209775686</v>
      </c>
      <c r="BU2428" s="3"/>
    </row>
    <row r="2429" spans="1:73" x14ac:dyDescent="0.2">
      <c r="A2429" s="1">
        <v>45156</v>
      </c>
      <c r="C2429">
        <v>0.66149581508842348</v>
      </c>
      <c r="D2429">
        <v>0.67647720458405158</v>
      </c>
      <c r="E2429">
        <v>0.67990653008949187</v>
      </c>
      <c r="F2429">
        <v>0.6720858108142711</v>
      </c>
      <c r="G2429">
        <v>0.68674555583336128</v>
      </c>
      <c r="H2429">
        <v>0.6834357480741251</v>
      </c>
      <c r="I2429">
        <v>0.68603473236116452</v>
      </c>
      <c r="J2429">
        <v>0.69154195843925326</v>
      </c>
      <c r="M2429">
        <f>'[1]CAC_SWISS (-SP-NIKKEI-DAX)'!AC2514</f>
        <v>0</v>
      </c>
      <c r="N2429">
        <f>'[1]CAC_SWISS_SP (-NIKKEI-DAX)'!AD2514</f>
        <v>0</v>
      </c>
      <c r="O2429">
        <f>'[1]CAC_SWISS_DAX (-SP-NIKKEI)'!AD2514</f>
        <v>0</v>
      </c>
      <c r="P2429">
        <f>'[1]CAC_SWISS_NIKKEI (-SP-DAX)'!AD2514</f>
        <v>0</v>
      </c>
      <c r="Q2429">
        <f>'[1]CAC_SWISS_DAX_SP (-NIKKEI)'!AF2514</f>
        <v>0</v>
      </c>
      <c r="R2429">
        <f>'[1]CAC_SWISS_SP_NIKKEI (-DAX)'!AF2514</f>
        <v>0</v>
      </c>
      <c r="S2429">
        <f>'[1]CAC_SWISS_DAX_NIKKEI (-SP)'!AF2514</f>
        <v>0</v>
      </c>
      <c r="V2429" t="str">
        <f t="shared" si="1380"/>
        <v>BASE</v>
      </c>
      <c r="W2429" t="str">
        <f t="shared" si="1381"/>
        <v>BASE+SP</v>
      </c>
      <c r="X2429" t="str">
        <f t="shared" si="1382"/>
        <v>BASE+DAX</v>
      </c>
      <c r="Y2429" t="str">
        <f t="shared" si="1383"/>
        <v>BASE+NIKKEI</v>
      </c>
      <c r="Z2429" s="2" t="str">
        <f t="shared" si="1384"/>
        <v>- NIKKEI</v>
      </c>
      <c r="AA2429" s="2" t="str">
        <f t="shared" si="1394"/>
        <v>- DAX</v>
      </c>
      <c r="AB2429" s="2" t="str">
        <f t="shared" si="1372"/>
        <v>- SP</v>
      </c>
      <c r="AE2429">
        <f t="shared" si="1373"/>
        <v>0.66149581508842348</v>
      </c>
      <c r="AF2429">
        <f t="shared" si="1374"/>
        <v>0.67647720458405158</v>
      </c>
      <c r="AG2429">
        <f t="shared" si="1375"/>
        <v>0.67990653008949187</v>
      </c>
      <c r="AH2429">
        <f t="shared" si="1376"/>
        <v>0.6720858108142711</v>
      </c>
      <c r="AI2429">
        <f t="shared" si="1377"/>
        <v>0.68674555583336128</v>
      </c>
      <c r="AJ2429">
        <f t="shared" si="1378"/>
        <v>0.6834357480741251</v>
      </c>
      <c r="AK2429">
        <f t="shared" si="1379"/>
        <v>0.68603473236116452</v>
      </c>
      <c r="AM2429" t="str">
        <f t="shared" si="1385"/>
        <v>BASE</v>
      </c>
      <c r="AN2429" t="str" cm="1">
        <f t="array" ref="AN2429">IF(AM2429="",_xlfn.IFS(AF2429=MAX(AF2429:AH2429),"SP",AG2429=MAX(AF2429:AH2429),"DAX",AH2429=MAX(AF2429:AH2429),"NIKKEI",MAX(AF2429:AH2429)=0,""),"")</f>
        <v/>
      </c>
      <c r="AO2429" t="str" cm="1">
        <f t="array" ref="AO2429">IF(AM2429="BASE","",IF(MAX(AF2429:AH2429)=0,_xlfn.IFS(AI2429=MAX(AI2429:AK2429),"SP&amp;DAX",AJ2429=MAX(AI2429:AK2429),"SP&amp;NIKKEI",AK2429=MAX(AI2429:AK2429),"DAX&amp;NIKKEI"),""))</f>
        <v/>
      </c>
      <c r="AQ2429" s="3">
        <f t="shared" si="1386"/>
        <v>45156</v>
      </c>
      <c r="AR2429" cm="1">
        <f t="array" ref="AR2429">IF(AM2429="BASE",AE2429,_xlfn.IFS(AN2429="DAX",AG2429,AN2429="NIKKEI",AH2429,AN2429="SP",AF2429,AN2429="",MAX(AI2429:AK2429)))</f>
        <v>0.66149581508842348</v>
      </c>
      <c r="AS2429" s="4">
        <f t="shared" si="1358"/>
        <v>0.65792711569734874</v>
      </c>
      <c r="AT2429" s="4">
        <f t="shared" si="1359"/>
        <v>0.76174076012964842</v>
      </c>
      <c r="AU2429" s="4">
        <f t="shared" si="1360"/>
        <v>7.2688866331083957E-5</v>
      </c>
      <c r="AV2429" s="4">
        <f t="shared" si="1361"/>
        <v>4.4431166796167106E-3</v>
      </c>
      <c r="AW2429" s="4">
        <f t="shared" si="1362"/>
        <v>1.6359882391689638E-2</v>
      </c>
      <c r="AX2429" s="4">
        <f t="shared" si="1363"/>
        <v>2.1255437459212167E-2</v>
      </c>
      <c r="AY2429" s="4">
        <f t="shared" si="1364"/>
        <v>9.8046529885275693E-3</v>
      </c>
      <c r="AZ2429" s="4">
        <f t="shared" si="1365"/>
        <v>-10.58820180110118</v>
      </c>
      <c r="BA2429" s="6" t="str">
        <f t="shared" si="1366"/>
        <v>WEAKEN</v>
      </c>
      <c r="BB2429" s="4">
        <f t="shared" si="1367"/>
        <v>0</v>
      </c>
      <c r="BC2429" s="4">
        <f t="shared" si="1368"/>
        <v>0.60295548643614738</v>
      </c>
      <c r="BD2429" s="4">
        <f t="shared" si="1369"/>
        <v>0.77882552653643133</v>
      </c>
      <c r="BE2429" s="4">
        <f t="shared" si="1387"/>
        <v>0.05</v>
      </c>
      <c r="BF2429" s="4" t="str">
        <f t="shared" si="1388"/>
        <v/>
      </c>
      <c r="BG2429" s="4" t="str">
        <f t="shared" si="1389"/>
        <v/>
      </c>
      <c r="BH2429" s="4" t="str">
        <f t="shared" si="1390"/>
        <v/>
      </c>
      <c r="BI2429" s="4" t="str">
        <f t="shared" si="1391"/>
        <v/>
      </c>
      <c r="BJ2429" s="4" t="str">
        <f t="shared" si="1392"/>
        <v/>
      </c>
      <c r="BK2429" s="4" t="str">
        <f t="shared" si="1393"/>
        <v/>
      </c>
      <c r="BS2429" s="3" t="str">
        <f t="shared" si="1370"/>
        <v/>
      </c>
      <c r="BT2429" s="5">
        <f t="shared" si="1371"/>
        <v>-0.10381364443229968</v>
      </c>
      <c r="BU2429" s="3"/>
    </row>
    <row r="2430" spans="1:73" x14ac:dyDescent="0.2">
      <c r="A2430" s="1">
        <v>45159</v>
      </c>
      <c r="C2430">
        <v>0.66008655668130178</v>
      </c>
      <c r="D2430">
        <v>0.6741173819559203</v>
      </c>
      <c r="E2430">
        <v>0.67944699415018273</v>
      </c>
      <c r="F2430">
        <v>0.67017523954529423</v>
      </c>
      <c r="G2430">
        <v>0.68551824498359593</v>
      </c>
      <c r="H2430">
        <v>0.68080045994534044</v>
      </c>
      <c r="I2430">
        <v>0.68505147814000689</v>
      </c>
      <c r="J2430">
        <v>0.68993541737505748</v>
      </c>
      <c r="M2430">
        <f>'[1]CAC_SWISS (-SP-NIKKEI-DAX)'!AC2515</f>
        <v>0</v>
      </c>
      <c r="N2430">
        <f>'[1]CAC_SWISS_SP (-NIKKEI-DAX)'!AD2515</f>
        <v>0</v>
      </c>
      <c r="O2430">
        <f>'[1]CAC_SWISS_DAX (-SP-NIKKEI)'!AD2515</f>
        <v>0</v>
      </c>
      <c r="P2430">
        <f>'[1]CAC_SWISS_NIKKEI (-SP-DAX)'!AD2515</f>
        <v>0</v>
      </c>
      <c r="Q2430">
        <f>'[1]CAC_SWISS_DAX_SP (-NIKKEI)'!AF2515</f>
        <v>0</v>
      </c>
      <c r="R2430">
        <f>'[1]CAC_SWISS_SP_NIKKEI (-DAX)'!AF2515</f>
        <v>0</v>
      </c>
      <c r="S2430">
        <f>'[1]CAC_SWISS_DAX_NIKKEI (-SP)'!AF2515</f>
        <v>0</v>
      </c>
      <c r="V2430" t="str">
        <f t="shared" si="1380"/>
        <v>BASE</v>
      </c>
      <c r="W2430" t="str">
        <f t="shared" si="1381"/>
        <v>BASE+SP</v>
      </c>
      <c r="X2430" t="str">
        <f t="shared" si="1382"/>
        <v>BASE+DAX</v>
      </c>
      <c r="Y2430" t="str">
        <f t="shared" si="1383"/>
        <v>BASE+NIKKEI</v>
      </c>
      <c r="Z2430" s="2" t="str">
        <f t="shared" si="1384"/>
        <v>- NIKKEI</v>
      </c>
      <c r="AA2430" s="2" t="str">
        <f t="shared" si="1394"/>
        <v>- DAX</v>
      </c>
      <c r="AB2430" s="2" t="str">
        <f t="shared" si="1372"/>
        <v>- SP</v>
      </c>
      <c r="AE2430">
        <f t="shared" si="1373"/>
        <v>0.66008655668130178</v>
      </c>
      <c r="AF2430">
        <f t="shared" si="1374"/>
        <v>0.6741173819559203</v>
      </c>
      <c r="AG2430">
        <f t="shared" si="1375"/>
        <v>0.67944699415018273</v>
      </c>
      <c r="AH2430">
        <f t="shared" si="1376"/>
        <v>0.67017523954529423</v>
      </c>
      <c r="AI2430">
        <f t="shared" si="1377"/>
        <v>0.68551824498359593</v>
      </c>
      <c r="AJ2430">
        <f t="shared" si="1378"/>
        <v>0.68080045994534044</v>
      </c>
      <c r="AK2430">
        <f t="shared" si="1379"/>
        <v>0.68505147814000689</v>
      </c>
      <c r="AM2430" t="str">
        <f t="shared" si="1385"/>
        <v>BASE</v>
      </c>
      <c r="AN2430" t="str" cm="1">
        <f t="array" ref="AN2430">IF(AM2430="",_xlfn.IFS(AF2430=MAX(AF2430:AH2430),"SP",AG2430=MAX(AF2430:AH2430),"DAX",AH2430=MAX(AF2430:AH2430),"NIKKEI",MAX(AF2430:AH2430)=0,""),"")</f>
        <v/>
      </c>
      <c r="AO2430" t="str" cm="1">
        <f t="array" ref="AO2430">IF(AM2430="BASE","",IF(MAX(AF2430:AH2430)=0,_xlfn.IFS(AI2430=MAX(AI2430:AK2430),"SP&amp;DAX",AJ2430=MAX(AI2430:AK2430),"SP&amp;NIKKEI",AK2430=MAX(AI2430:AK2430),"DAX&amp;NIKKEI"),""))</f>
        <v/>
      </c>
      <c r="AQ2430" s="3">
        <f t="shared" si="1386"/>
        <v>45159</v>
      </c>
      <c r="AR2430" cm="1">
        <f t="array" ref="AR2430">IF(AM2430="BASE",AE2430,_xlfn.IFS(AN2430="DAX",AG2430,AN2430="NIKKEI",AH2430,AN2430="SP",AF2430,AN2430="",MAX(AI2430:AK2430)))</f>
        <v>0.66008655668130178</v>
      </c>
      <c r="AS2430" s="4">
        <f t="shared" si="1358"/>
        <v>0.65696312800348566</v>
      </c>
      <c r="AT2430" s="4">
        <f t="shared" si="1359"/>
        <v>0.75951339413336272</v>
      </c>
      <c r="AU2430" s="4">
        <f t="shared" si="1360"/>
        <v>5.6705150685058635E-5</v>
      </c>
      <c r="AV2430" s="4">
        <f t="shared" si="1361"/>
        <v>4.6031983538267511E-3</v>
      </c>
      <c r="AW2430" s="4">
        <f t="shared" si="1362"/>
        <v>1.2318641589258968E-2</v>
      </c>
      <c r="AX2430" s="4">
        <f t="shared" si="1363"/>
        <v>2.1626949935304285E-2</v>
      </c>
      <c r="AY2430" s="4">
        <f t="shared" si="1364"/>
        <v>9.8860751638373094E-3</v>
      </c>
      <c r="AZ2430" s="4">
        <f t="shared" si="1365"/>
        <v>-10.373203160036654</v>
      </c>
      <c r="BA2430" s="6" t="str">
        <f t="shared" si="1366"/>
        <v>WEAKEN</v>
      </c>
      <c r="BB2430" s="4">
        <f t="shared" si="1367"/>
        <v>0</v>
      </c>
      <c r="BC2430" s="4">
        <f t="shared" si="1368"/>
        <v>0.60295548643614738</v>
      </c>
      <c r="BD2430" s="4">
        <f t="shared" si="1369"/>
        <v>0.77882552653643133</v>
      </c>
      <c r="BE2430" s="4">
        <f t="shared" si="1387"/>
        <v>0.05</v>
      </c>
      <c r="BF2430" s="4" t="str">
        <f t="shared" si="1388"/>
        <v/>
      </c>
      <c r="BG2430" s="4" t="str">
        <f t="shared" si="1389"/>
        <v/>
      </c>
      <c r="BH2430" s="4" t="str">
        <f t="shared" si="1390"/>
        <v/>
      </c>
      <c r="BI2430" s="4" t="str">
        <f t="shared" si="1391"/>
        <v/>
      </c>
      <c r="BJ2430" s="4" t="str">
        <f t="shared" si="1392"/>
        <v/>
      </c>
      <c r="BK2430" s="4" t="str">
        <f t="shared" si="1393"/>
        <v/>
      </c>
      <c r="BS2430" s="3" t="str">
        <f t="shared" si="1370"/>
        <v/>
      </c>
      <c r="BT2430" s="5">
        <f t="shared" si="1371"/>
        <v>-0.10255026612987705</v>
      </c>
      <c r="BU2430" s="3"/>
    </row>
    <row r="2431" spans="1:73" x14ac:dyDescent="0.2">
      <c r="A2431" s="1">
        <v>45160</v>
      </c>
      <c r="C2431">
        <v>0.66039195768073922</v>
      </c>
      <c r="D2431">
        <v>0.67469800393539658</v>
      </c>
      <c r="E2431">
        <v>0.67949520969213351</v>
      </c>
      <c r="F2431">
        <v>0.67016559151868171</v>
      </c>
      <c r="G2431">
        <v>0.68594128078413141</v>
      </c>
      <c r="H2431">
        <v>0.68123509527191173</v>
      </c>
      <c r="I2431">
        <v>0.68483630190523737</v>
      </c>
      <c r="J2431">
        <v>0.69017130143377214</v>
      </c>
      <c r="M2431">
        <f>'[1]CAC_SWISS (-SP-NIKKEI-DAX)'!AC2516</f>
        <v>0</v>
      </c>
      <c r="N2431">
        <f>'[1]CAC_SWISS_SP (-NIKKEI-DAX)'!AD2516</f>
        <v>0</v>
      </c>
      <c r="O2431">
        <f>'[1]CAC_SWISS_DAX (-SP-NIKKEI)'!AD2516</f>
        <v>0</v>
      </c>
      <c r="P2431">
        <f>'[1]CAC_SWISS_NIKKEI (-SP-DAX)'!AD2516</f>
        <v>0</v>
      </c>
      <c r="Q2431">
        <f>'[1]CAC_SWISS_DAX_SP (-NIKKEI)'!AF2516</f>
        <v>0</v>
      </c>
      <c r="R2431">
        <f>'[1]CAC_SWISS_SP_NIKKEI (-DAX)'!AF2516</f>
        <v>0</v>
      </c>
      <c r="S2431">
        <f>'[1]CAC_SWISS_DAX_NIKKEI (-SP)'!AF2516</f>
        <v>0</v>
      </c>
      <c r="V2431" t="str">
        <f t="shared" si="1380"/>
        <v>BASE</v>
      </c>
      <c r="W2431" t="str">
        <f t="shared" si="1381"/>
        <v>BASE+SP</v>
      </c>
      <c r="X2431" t="str">
        <f t="shared" si="1382"/>
        <v>BASE+DAX</v>
      </c>
      <c r="Y2431" t="str">
        <f t="shared" si="1383"/>
        <v>BASE+NIKKEI</v>
      </c>
      <c r="Z2431" s="2" t="str">
        <f t="shared" si="1384"/>
        <v>- NIKKEI</v>
      </c>
      <c r="AA2431" s="2" t="str">
        <f t="shared" si="1394"/>
        <v>- DAX</v>
      </c>
      <c r="AB2431" s="2" t="str">
        <f t="shared" si="1372"/>
        <v>- SP</v>
      </c>
      <c r="AE2431">
        <f t="shared" si="1373"/>
        <v>0.66039195768073922</v>
      </c>
      <c r="AF2431">
        <f t="shared" si="1374"/>
        <v>0.67469800393539658</v>
      </c>
      <c r="AG2431">
        <f t="shared" si="1375"/>
        <v>0.67949520969213351</v>
      </c>
      <c r="AH2431">
        <f t="shared" si="1376"/>
        <v>0.67016559151868171</v>
      </c>
      <c r="AI2431">
        <f t="shared" si="1377"/>
        <v>0.68594128078413141</v>
      </c>
      <c r="AJ2431">
        <f t="shared" si="1378"/>
        <v>0.68123509527191173</v>
      </c>
      <c r="AK2431">
        <f t="shared" si="1379"/>
        <v>0.68483630190523737</v>
      </c>
      <c r="AM2431" t="str">
        <f t="shared" si="1385"/>
        <v>BASE</v>
      </c>
      <c r="AN2431" t="str" cm="1">
        <f t="array" ref="AN2431">IF(AM2431="",_xlfn.IFS(AF2431=MAX(AF2431:AH2431),"SP",AG2431=MAX(AF2431:AH2431),"DAX",AH2431=MAX(AF2431:AH2431),"NIKKEI",MAX(AF2431:AH2431)=0,""),"")</f>
        <v/>
      </c>
      <c r="AO2431" t="str" cm="1">
        <f t="array" ref="AO2431">IF(AM2431="BASE","",IF(MAX(AF2431:AH2431)=0,_xlfn.IFS(AI2431=MAX(AI2431:AK2431),"SP&amp;DAX",AJ2431=MAX(AI2431:AK2431),"SP&amp;NIKKEI",AK2431=MAX(AI2431:AK2431),"DAX&amp;NIKKEI"),""))</f>
        <v/>
      </c>
      <c r="AQ2431" s="3">
        <f t="shared" si="1386"/>
        <v>45160</v>
      </c>
      <c r="AR2431" cm="1">
        <f t="array" ref="AR2431">IF(AM2431="BASE",AE2431,_xlfn.IFS(AN2431="DAX",AG2431,AN2431="NIKKEI",AH2431,AN2431="SP",AF2431,AN2431="",MAX(AI2431:AK2431)))</f>
        <v>0.66039195768073922</v>
      </c>
      <c r="AS2431" s="4">
        <f t="shared" ref="AS2431:AS2494" si="1395">AVERAGE($AR2422:$AR2431)</f>
        <v>0.6561306670901802</v>
      </c>
      <c r="AT2431" s="4">
        <f t="shared" ref="AT2431:AT2494" si="1396">AVERAGE($AR2372:$AR2421)</f>
        <v>0.7571157830254408</v>
      </c>
      <c r="AU2431" s="4">
        <f t="shared" ref="AU2431:AU2494" si="1397">_xlfn.VAR.S($AR2422:$AR2431)</f>
        <v>4.1892221503517959E-5</v>
      </c>
      <c r="AV2431" s="4">
        <f t="shared" ref="AV2431:AV2494" si="1398">_xlfn.VAR.S($AR2372:$AR2421)</f>
        <v>4.7483161836477444E-3</v>
      </c>
      <c r="AW2431" s="4">
        <f t="shared" ref="AW2431:AW2494" si="1399">AU2431/AV2431</f>
        <v>8.8225425357701392E-3</v>
      </c>
      <c r="AX2431" s="4">
        <f t="shared" ref="AX2431:AX2494" si="1400">SQRT(60*(AU2431*9+AV2431*49)/(58*500))</f>
        <v>2.1958166636879654E-2</v>
      </c>
      <c r="AY2431" s="4">
        <f t="shared" ref="AY2431:AY2494" si="1401">SQRT(AU2431/10+AV2431/50)</f>
        <v>9.9576877749458833E-3</v>
      </c>
      <c r="AZ2431" s="4">
        <f t="shared" ref="AZ2431:AZ2494" si="1402">IF(AW2431&lt;$AX$1,(AS2431-AT2431)/AY2431,IF(AW2431&gt;$AY$1,(AS2431-AT2431)/AY2431,(AS2431-AT2431)/AX2431))</f>
        <v>-10.141422207406922</v>
      </c>
      <c r="BA2431" s="6" t="str">
        <f t="shared" ref="BA2431:BA2494" si="1403">IF(AZ2431&lt;$BA$1,"WEAKEN",IF(AZ2431&gt;ABS($BA$1),"STRENGTHEN","NEUTRAL"))</f>
        <v>WEAKEN</v>
      </c>
      <c r="BB2431" s="4">
        <f t="shared" ref="BB2431:BB2494" si="1404">IF(BA2431="WEAKEN",0,IF(BA2431="STRENGTHEN",0.1,BB2430))</f>
        <v>0</v>
      </c>
      <c r="BC2431" s="4">
        <f t="shared" ref="BC2431:BC2494" si="1405">$AV$2637</f>
        <v>0.60295548643614738</v>
      </c>
      <c r="BD2431" s="4">
        <f t="shared" ref="BD2431:BD2494" si="1406">$AV$2639</f>
        <v>0.77882552653643133</v>
      </c>
      <c r="BE2431" s="4">
        <f t="shared" si="1387"/>
        <v>0.05</v>
      </c>
      <c r="BF2431" s="4" t="str">
        <f t="shared" si="1388"/>
        <v/>
      </c>
      <c r="BG2431" s="4" t="str">
        <f t="shared" si="1389"/>
        <v/>
      </c>
      <c r="BH2431" s="4" t="str">
        <f t="shared" si="1390"/>
        <v/>
      </c>
      <c r="BI2431" s="4" t="str">
        <f t="shared" si="1391"/>
        <v/>
      </c>
      <c r="BJ2431" s="4" t="str">
        <f t="shared" si="1392"/>
        <v/>
      </c>
      <c r="BK2431" s="4" t="str">
        <f t="shared" si="1393"/>
        <v/>
      </c>
      <c r="BS2431" s="3" t="str">
        <f t="shared" ref="BS2431:BS2494" si="1407">IF(BB2431&lt;&gt;BB2430, "Change", "")</f>
        <v/>
      </c>
      <c r="BT2431" s="5">
        <f t="shared" ref="BT2431:BT2494" si="1408">AS2431-AT2431</f>
        <v>-0.10098511593526061</v>
      </c>
      <c r="BU2431" s="3"/>
    </row>
    <row r="2432" spans="1:73" x14ac:dyDescent="0.2">
      <c r="A2432" s="1">
        <v>45161</v>
      </c>
      <c r="C2432">
        <v>0.65914294939438778</v>
      </c>
      <c r="D2432">
        <v>0.67684907874514599</v>
      </c>
      <c r="E2432">
        <v>0.67849810830506063</v>
      </c>
      <c r="F2432">
        <v>0.66904946882601546</v>
      </c>
      <c r="G2432">
        <v>0.68642945885761586</v>
      </c>
      <c r="H2432">
        <v>0.68302676613387669</v>
      </c>
      <c r="I2432">
        <v>0.68388027798288253</v>
      </c>
      <c r="J2432">
        <v>0.69059467144317521</v>
      </c>
      <c r="M2432">
        <f>'[1]CAC_SWISS (-SP-NIKKEI-DAX)'!AC2517</f>
        <v>0</v>
      </c>
      <c r="N2432">
        <f>'[1]CAC_SWISS_SP (-NIKKEI-DAX)'!AD2517</f>
        <v>0</v>
      </c>
      <c r="O2432">
        <f>'[1]CAC_SWISS_DAX (-SP-NIKKEI)'!AD2517</f>
        <v>0</v>
      </c>
      <c r="P2432">
        <f>'[1]CAC_SWISS_NIKKEI (-SP-DAX)'!AD2517</f>
        <v>0</v>
      </c>
      <c r="Q2432">
        <f>'[1]CAC_SWISS_DAX_SP (-NIKKEI)'!AF2517</f>
        <v>0</v>
      </c>
      <c r="R2432">
        <f>'[1]CAC_SWISS_SP_NIKKEI (-DAX)'!AF2517</f>
        <v>0</v>
      </c>
      <c r="S2432">
        <f>'[1]CAC_SWISS_DAX_NIKKEI (-SP)'!AF2517</f>
        <v>0</v>
      </c>
      <c r="V2432" t="str">
        <f t="shared" si="1380"/>
        <v>BASE</v>
      </c>
      <c r="W2432" t="str">
        <f t="shared" si="1381"/>
        <v>BASE+SP</v>
      </c>
      <c r="X2432" t="str">
        <f t="shared" si="1382"/>
        <v>BASE+DAX</v>
      </c>
      <c r="Y2432" t="str">
        <f t="shared" si="1383"/>
        <v>BASE+NIKKEI</v>
      </c>
      <c r="Z2432" s="2" t="str">
        <f t="shared" si="1384"/>
        <v>- NIKKEI</v>
      </c>
      <c r="AA2432" s="2" t="str">
        <f t="shared" si="1394"/>
        <v>- DAX</v>
      </c>
      <c r="AB2432" s="2" t="str">
        <f t="shared" si="1372"/>
        <v>- SP</v>
      </c>
      <c r="AE2432">
        <f t="shared" si="1373"/>
        <v>0.65914294939438778</v>
      </c>
      <c r="AF2432">
        <f t="shared" si="1374"/>
        <v>0.67684907874514599</v>
      </c>
      <c r="AG2432">
        <f t="shared" si="1375"/>
        <v>0.67849810830506063</v>
      </c>
      <c r="AH2432">
        <f t="shared" si="1376"/>
        <v>0.66904946882601546</v>
      </c>
      <c r="AI2432">
        <f t="shared" si="1377"/>
        <v>0.68642945885761586</v>
      </c>
      <c r="AJ2432">
        <f t="shared" si="1378"/>
        <v>0.68302676613387669</v>
      </c>
      <c r="AK2432">
        <f t="shared" si="1379"/>
        <v>0.68388027798288253</v>
      </c>
      <c r="AM2432" t="str">
        <f t="shared" si="1385"/>
        <v>BASE</v>
      </c>
      <c r="AN2432" t="str" cm="1">
        <f t="array" ref="AN2432">IF(AM2432="",_xlfn.IFS(AF2432=MAX(AF2432:AH2432),"SP",AG2432=MAX(AF2432:AH2432),"DAX",AH2432=MAX(AF2432:AH2432),"NIKKEI",MAX(AF2432:AH2432)=0,""),"")</f>
        <v/>
      </c>
      <c r="AO2432" t="str" cm="1">
        <f t="array" ref="AO2432">IF(AM2432="BASE","",IF(MAX(AF2432:AH2432)=0,_xlfn.IFS(AI2432=MAX(AI2432:AK2432),"SP&amp;DAX",AJ2432=MAX(AI2432:AK2432),"SP&amp;NIKKEI",AK2432=MAX(AI2432:AK2432),"DAX&amp;NIKKEI"),""))</f>
        <v/>
      </c>
      <c r="AQ2432" s="3">
        <f t="shared" si="1386"/>
        <v>45161</v>
      </c>
      <c r="AR2432" cm="1">
        <f t="array" ref="AR2432">IF(AM2432="BASE",AE2432,_xlfn.IFS(AN2432="DAX",AG2432,AN2432="NIKKEI",AH2432,AN2432="SP",AF2432,AN2432="",MAX(AI2432:AK2432)))</f>
        <v>0.65914294939438778</v>
      </c>
      <c r="AS2432" s="4">
        <f t="shared" si="1395"/>
        <v>0.6576480302504033</v>
      </c>
      <c r="AT2432" s="4">
        <f t="shared" si="1396"/>
        <v>0.75415378530368105</v>
      </c>
      <c r="AU2432" s="4">
        <f t="shared" si="1397"/>
        <v>2.3909056873704969E-5</v>
      </c>
      <c r="AV2432" s="4">
        <f t="shared" si="1398"/>
        <v>4.9756980089570302E-3</v>
      </c>
      <c r="AW2432" s="4">
        <f t="shared" si="1399"/>
        <v>4.8051663968884262E-3</v>
      </c>
      <c r="AX2432" s="4">
        <f t="shared" si="1400"/>
        <v>2.2469491221658505E-2</v>
      </c>
      <c r="AY2432" s="4">
        <f t="shared" si="1401"/>
        <v>1.0094793998220622E-2</v>
      </c>
      <c r="AZ2432" s="4">
        <f t="shared" si="1402"/>
        <v>-9.5599528896071089</v>
      </c>
      <c r="BA2432" s="6" t="str">
        <f t="shared" si="1403"/>
        <v>WEAKEN</v>
      </c>
      <c r="BB2432" s="4">
        <f t="shared" si="1404"/>
        <v>0</v>
      </c>
      <c r="BC2432" s="4">
        <f t="shared" si="1405"/>
        <v>0.60295548643614738</v>
      </c>
      <c r="BD2432" s="4">
        <f t="shared" si="1406"/>
        <v>0.77882552653643133</v>
      </c>
      <c r="BE2432" s="4">
        <f t="shared" si="1387"/>
        <v>0.05</v>
      </c>
      <c r="BF2432" s="4" t="str">
        <f t="shared" si="1388"/>
        <v/>
      </c>
      <c r="BG2432" s="4" t="str">
        <f t="shared" si="1389"/>
        <v/>
      </c>
      <c r="BH2432" s="4" t="str">
        <f t="shared" si="1390"/>
        <v/>
      </c>
      <c r="BI2432" s="4" t="str">
        <f t="shared" si="1391"/>
        <v/>
      </c>
      <c r="BJ2432" s="4" t="str">
        <f t="shared" si="1392"/>
        <v/>
      </c>
      <c r="BK2432" s="4" t="str">
        <f t="shared" si="1393"/>
        <v/>
      </c>
      <c r="BS2432" s="3" t="str">
        <f t="shared" si="1407"/>
        <v/>
      </c>
      <c r="BT2432" s="5">
        <f t="shared" si="1408"/>
        <v>-9.6505755053277742E-2</v>
      </c>
      <c r="BU2432" s="3"/>
    </row>
    <row r="2433" spans="1:73" x14ac:dyDescent="0.2">
      <c r="A2433" s="1">
        <v>45162</v>
      </c>
      <c r="C2433">
        <v>0.65592443022537661</v>
      </c>
      <c r="D2433">
        <v>0.66929242000799405</v>
      </c>
      <c r="E2433">
        <v>0.67206905522002847</v>
      </c>
      <c r="F2433">
        <v>0.66765644754084086</v>
      </c>
      <c r="G2433">
        <v>0.67742329336730511</v>
      </c>
      <c r="H2433">
        <v>0.67797816842170999</v>
      </c>
      <c r="I2433">
        <v>0.67942712715767184</v>
      </c>
      <c r="J2433">
        <v>0.68391928588586071</v>
      </c>
      <c r="M2433">
        <f>'[1]CAC_SWISS (-SP-NIKKEI-DAX)'!AC2518</f>
        <v>0</v>
      </c>
      <c r="N2433">
        <f>'[1]CAC_SWISS_SP (-NIKKEI-DAX)'!AD2518</f>
        <v>0</v>
      </c>
      <c r="O2433">
        <f>'[1]CAC_SWISS_DAX (-SP-NIKKEI)'!AD2518</f>
        <v>0</v>
      </c>
      <c r="P2433">
        <f>'[1]CAC_SWISS_NIKKEI (-SP-DAX)'!AD2518</f>
        <v>0</v>
      </c>
      <c r="Q2433">
        <f>'[1]CAC_SWISS_DAX_SP (-NIKKEI)'!AF2518</f>
        <v>0</v>
      </c>
      <c r="R2433">
        <f>'[1]CAC_SWISS_SP_NIKKEI (-DAX)'!AF2518</f>
        <v>0</v>
      </c>
      <c r="S2433">
        <f>'[1]CAC_SWISS_DAX_NIKKEI (-SP)'!AF2518</f>
        <v>0</v>
      </c>
      <c r="V2433" t="str">
        <f t="shared" si="1380"/>
        <v>BASE</v>
      </c>
      <c r="W2433" t="str">
        <f t="shared" si="1381"/>
        <v>BASE+SP</v>
      </c>
      <c r="X2433" t="str">
        <f t="shared" si="1382"/>
        <v>BASE+DAX</v>
      </c>
      <c r="Y2433" t="str">
        <f t="shared" si="1383"/>
        <v>BASE+NIKKEI</v>
      </c>
      <c r="Z2433" s="2" t="str">
        <f t="shared" si="1384"/>
        <v>- NIKKEI</v>
      </c>
      <c r="AA2433" s="2" t="str">
        <f t="shared" si="1394"/>
        <v>- DAX</v>
      </c>
      <c r="AB2433" s="2" t="str">
        <f t="shared" si="1372"/>
        <v>- SP</v>
      </c>
      <c r="AE2433">
        <f t="shared" si="1373"/>
        <v>0.65592443022537661</v>
      </c>
      <c r="AF2433">
        <f t="shared" si="1374"/>
        <v>0.66929242000799405</v>
      </c>
      <c r="AG2433">
        <f t="shared" si="1375"/>
        <v>0.67206905522002847</v>
      </c>
      <c r="AH2433">
        <f t="shared" si="1376"/>
        <v>0.66765644754084086</v>
      </c>
      <c r="AI2433">
        <f t="shared" si="1377"/>
        <v>0.67742329336730511</v>
      </c>
      <c r="AJ2433">
        <f t="shared" si="1378"/>
        <v>0.67797816842170999</v>
      </c>
      <c r="AK2433">
        <f t="shared" si="1379"/>
        <v>0.67942712715767184</v>
      </c>
      <c r="AM2433" t="str">
        <f t="shared" si="1385"/>
        <v>BASE</v>
      </c>
      <c r="AN2433" t="str" cm="1">
        <f t="array" ref="AN2433">IF(AM2433="",_xlfn.IFS(AF2433=MAX(AF2433:AH2433),"SP",AG2433=MAX(AF2433:AH2433),"DAX",AH2433=MAX(AF2433:AH2433),"NIKKEI",MAX(AF2433:AH2433)=0,""),"")</f>
        <v/>
      </c>
      <c r="AO2433" t="str" cm="1">
        <f t="array" ref="AO2433">IF(AM2433="BASE","",IF(MAX(AF2433:AH2433)=0,_xlfn.IFS(AI2433=MAX(AI2433:AK2433),"SP&amp;DAX",AJ2433=MAX(AI2433:AK2433),"SP&amp;NIKKEI",AK2433=MAX(AI2433:AK2433),"DAX&amp;NIKKEI"),""))</f>
        <v/>
      </c>
      <c r="AQ2433" s="3">
        <f t="shared" si="1386"/>
        <v>45162</v>
      </c>
      <c r="AR2433" cm="1">
        <f t="array" ref="AR2433">IF(AM2433="BASE",AE2433,_xlfn.IFS(AN2433="DAX",AG2433,AN2433="NIKKEI",AH2433,AN2433="SP",AF2433,AN2433="",MAX(AI2433:AK2433)))</f>
        <v>0.65592443022537661</v>
      </c>
      <c r="AS2433" s="4">
        <f t="shared" si="1395"/>
        <v>0.65862500714533068</v>
      </c>
      <c r="AT2433" s="4">
        <f t="shared" si="1396"/>
        <v>0.75120023339831432</v>
      </c>
      <c r="AU2433" s="4">
        <f t="shared" si="1397"/>
        <v>8.5011044442200086E-6</v>
      </c>
      <c r="AV2433" s="4">
        <f t="shared" si="1398"/>
        <v>5.1727032389128789E-3</v>
      </c>
      <c r="AW2433" s="4">
        <f t="shared" si="1399"/>
        <v>1.6434548922637678E-3</v>
      </c>
      <c r="AX2433" s="4">
        <f t="shared" si="1400"/>
        <v>2.2903348737838003E-2</v>
      </c>
      <c r="AY2433" s="4">
        <f t="shared" si="1401"/>
        <v>1.0212941555824138E-2</v>
      </c>
      <c r="AZ2433" s="4">
        <f t="shared" si="1402"/>
        <v>-9.0645017154916285</v>
      </c>
      <c r="BA2433" s="6" t="str">
        <f t="shared" si="1403"/>
        <v>WEAKEN</v>
      </c>
      <c r="BB2433" s="4">
        <f t="shared" si="1404"/>
        <v>0</v>
      </c>
      <c r="BC2433" s="4">
        <f t="shared" si="1405"/>
        <v>0.60295548643614738</v>
      </c>
      <c r="BD2433" s="4">
        <f t="shared" si="1406"/>
        <v>0.77882552653643133</v>
      </c>
      <c r="BE2433" s="4">
        <f t="shared" si="1387"/>
        <v>0.05</v>
      </c>
      <c r="BF2433" s="4" t="str">
        <f t="shared" si="1388"/>
        <v/>
      </c>
      <c r="BG2433" s="4" t="str">
        <f t="shared" si="1389"/>
        <v/>
      </c>
      <c r="BH2433" s="4" t="str">
        <f t="shared" si="1390"/>
        <v/>
      </c>
      <c r="BI2433" s="4" t="str">
        <f t="shared" si="1391"/>
        <v/>
      </c>
      <c r="BJ2433" s="4" t="str">
        <f t="shared" si="1392"/>
        <v/>
      </c>
      <c r="BK2433" s="4" t="str">
        <f t="shared" si="1393"/>
        <v/>
      </c>
      <c r="BS2433" s="3" t="str">
        <f t="shared" si="1407"/>
        <v/>
      </c>
      <c r="BT2433" s="5">
        <f t="shared" si="1408"/>
        <v>-9.2575226252983644E-2</v>
      </c>
      <c r="BU2433" s="3"/>
    </row>
    <row r="2434" spans="1:73" x14ac:dyDescent="0.2">
      <c r="A2434" s="1">
        <v>45163</v>
      </c>
      <c r="C2434">
        <v>0.65829880430570897</v>
      </c>
      <c r="D2434">
        <v>0.67718773645566699</v>
      </c>
      <c r="E2434">
        <v>0.6737067337025332</v>
      </c>
      <c r="F2434">
        <v>0.6686954755272545</v>
      </c>
      <c r="G2434">
        <v>0.68276379101383067</v>
      </c>
      <c r="H2434">
        <v>0.68462847100309954</v>
      </c>
      <c r="I2434">
        <v>0.68004677718067363</v>
      </c>
      <c r="J2434">
        <v>0.68844721456500602</v>
      </c>
      <c r="M2434">
        <f>'[1]CAC_SWISS (-SP-NIKKEI-DAX)'!AC2519</f>
        <v>0</v>
      </c>
      <c r="N2434">
        <f>'[1]CAC_SWISS_SP (-NIKKEI-DAX)'!AD2519</f>
        <v>0</v>
      </c>
      <c r="O2434">
        <f>'[1]CAC_SWISS_DAX (-SP-NIKKEI)'!AD2519</f>
        <v>0</v>
      </c>
      <c r="P2434">
        <f>'[1]CAC_SWISS_NIKKEI (-SP-DAX)'!AD2519</f>
        <v>0</v>
      </c>
      <c r="Q2434">
        <f>'[1]CAC_SWISS_DAX_SP (-NIKKEI)'!AF2519</f>
        <v>0</v>
      </c>
      <c r="R2434">
        <f>'[1]CAC_SWISS_SP_NIKKEI (-DAX)'!AF2519</f>
        <v>0</v>
      </c>
      <c r="S2434">
        <f>'[1]CAC_SWISS_DAX_NIKKEI (-SP)'!AF2519</f>
        <v>0</v>
      </c>
      <c r="V2434" t="str">
        <f t="shared" si="1380"/>
        <v>BASE</v>
      </c>
      <c r="W2434" t="str">
        <f t="shared" si="1381"/>
        <v>BASE+SP</v>
      </c>
      <c r="X2434" t="str">
        <f t="shared" si="1382"/>
        <v>BASE+DAX</v>
      </c>
      <c r="Y2434" t="str">
        <f t="shared" si="1383"/>
        <v>BASE+NIKKEI</v>
      </c>
      <c r="Z2434" s="2" t="str">
        <f t="shared" si="1384"/>
        <v>- NIKKEI</v>
      </c>
      <c r="AA2434" s="2" t="str">
        <f t="shared" si="1394"/>
        <v>- DAX</v>
      </c>
      <c r="AB2434" s="2" t="str">
        <f t="shared" si="1372"/>
        <v>- SP</v>
      </c>
      <c r="AE2434">
        <f t="shared" si="1373"/>
        <v>0.65829880430570897</v>
      </c>
      <c r="AF2434">
        <f t="shared" si="1374"/>
        <v>0.67718773645566699</v>
      </c>
      <c r="AG2434">
        <f t="shared" si="1375"/>
        <v>0.6737067337025332</v>
      </c>
      <c r="AH2434">
        <f t="shared" si="1376"/>
        <v>0.6686954755272545</v>
      </c>
      <c r="AI2434">
        <f t="shared" si="1377"/>
        <v>0.68276379101383067</v>
      </c>
      <c r="AJ2434">
        <f t="shared" si="1378"/>
        <v>0.68462847100309954</v>
      </c>
      <c r="AK2434">
        <f t="shared" si="1379"/>
        <v>0.68004677718067363</v>
      </c>
      <c r="AM2434" t="str">
        <f t="shared" si="1385"/>
        <v>BASE</v>
      </c>
      <c r="AN2434" t="str" cm="1">
        <f t="array" ref="AN2434">IF(AM2434="",_xlfn.IFS(AF2434=MAX(AF2434:AH2434),"SP",AG2434=MAX(AF2434:AH2434),"DAX",AH2434=MAX(AF2434:AH2434),"NIKKEI",MAX(AF2434:AH2434)=0,""),"")</f>
        <v/>
      </c>
      <c r="AO2434" t="str" cm="1">
        <f t="array" ref="AO2434">IF(AM2434="BASE","",IF(MAX(AF2434:AH2434)=0,_xlfn.IFS(AI2434=MAX(AI2434:AK2434),"SP&amp;DAX",AJ2434=MAX(AI2434:AK2434),"SP&amp;NIKKEI",AK2434=MAX(AI2434:AK2434),"DAX&amp;NIKKEI"),""))</f>
        <v/>
      </c>
      <c r="AQ2434" s="3">
        <f t="shared" si="1386"/>
        <v>45163</v>
      </c>
      <c r="AR2434" cm="1">
        <f t="array" ref="AR2434">IF(AM2434="BASE",AE2434,_xlfn.IFS(AN2434="DAX",AG2434,AN2434="NIKKEI",AH2434,AN2434="SP",AF2434,AN2434="",MAX(AI2434:AK2434)))</f>
        <v>0.65829880430570897</v>
      </c>
      <c r="AS2434" s="4">
        <f t="shared" si="1395"/>
        <v>0.65882119193230293</v>
      </c>
      <c r="AT2434" s="4">
        <f t="shared" si="1396"/>
        <v>0.74832344762232739</v>
      </c>
      <c r="AU2434" s="4">
        <f t="shared" si="1397"/>
        <v>7.8884763928482398E-6</v>
      </c>
      <c r="AV2434" s="4">
        <f t="shared" si="1398"/>
        <v>5.2989603156582922E-3</v>
      </c>
      <c r="AW2434" s="4">
        <f t="shared" si="1399"/>
        <v>1.4886838026580411E-3</v>
      </c>
      <c r="AX2434" s="4">
        <f t="shared" si="1400"/>
        <v>2.3180850528330726E-2</v>
      </c>
      <c r="AY2434" s="4">
        <f t="shared" si="1401"/>
        <v>1.0332862814943914E-2</v>
      </c>
      <c r="AZ2434" s="4">
        <f t="shared" si="1402"/>
        <v>-8.6619030265825003</v>
      </c>
      <c r="BA2434" s="6" t="str">
        <f t="shared" si="1403"/>
        <v>WEAKEN</v>
      </c>
      <c r="BB2434" s="4">
        <f t="shared" si="1404"/>
        <v>0</v>
      </c>
      <c r="BC2434" s="4">
        <f t="shared" si="1405"/>
        <v>0.60295548643614738</v>
      </c>
      <c r="BD2434" s="4">
        <f t="shared" si="1406"/>
        <v>0.77882552653643133</v>
      </c>
      <c r="BE2434" s="4">
        <f t="shared" si="1387"/>
        <v>0.05</v>
      </c>
      <c r="BF2434" s="4" t="str">
        <f t="shared" si="1388"/>
        <v/>
      </c>
      <c r="BG2434" s="4" t="str">
        <f t="shared" si="1389"/>
        <v/>
      </c>
      <c r="BH2434" s="4" t="str">
        <f t="shared" si="1390"/>
        <v/>
      </c>
      <c r="BI2434" s="4" t="str">
        <f t="shared" si="1391"/>
        <v/>
      </c>
      <c r="BJ2434" s="4" t="str">
        <f t="shared" si="1392"/>
        <v/>
      </c>
      <c r="BK2434" s="4" t="str">
        <f t="shared" si="1393"/>
        <v/>
      </c>
      <c r="BS2434" s="3" t="str">
        <f t="shared" si="1407"/>
        <v/>
      </c>
      <c r="BT2434" s="5">
        <f t="shared" si="1408"/>
        <v>-8.9502255690024457E-2</v>
      </c>
      <c r="BU2434" s="3"/>
    </row>
    <row r="2435" spans="1:73" x14ac:dyDescent="0.2">
      <c r="A2435" s="1">
        <v>45166</v>
      </c>
      <c r="C2435">
        <v>0.64444653718815326</v>
      </c>
      <c r="D2435">
        <v>0.66174097279735533</v>
      </c>
      <c r="E2435">
        <v>0.65826908996791544</v>
      </c>
      <c r="F2435">
        <v>0.65090792185345892</v>
      </c>
      <c r="G2435">
        <v>0.66687423811155644</v>
      </c>
      <c r="H2435">
        <v>0.66621374017770862</v>
      </c>
      <c r="I2435">
        <v>0.66205528476331899</v>
      </c>
      <c r="J2435">
        <v>0.67018458000767056</v>
      </c>
      <c r="M2435">
        <f>'[1]CAC_SWISS (-SP-NIKKEI-DAX)'!AC2520</f>
        <v>0</v>
      </c>
      <c r="N2435">
        <f>'[1]CAC_SWISS_SP (-NIKKEI-DAX)'!AD2520</f>
        <v>0</v>
      </c>
      <c r="O2435">
        <f>'[1]CAC_SWISS_DAX (-SP-NIKKEI)'!AD2520</f>
        <v>0</v>
      </c>
      <c r="P2435">
        <f>'[1]CAC_SWISS_NIKKEI (-SP-DAX)'!AD2520</f>
        <v>0</v>
      </c>
      <c r="Q2435">
        <f>'[1]CAC_SWISS_DAX_SP (-NIKKEI)'!AF2520</f>
        <v>0</v>
      </c>
      <c r="R2435">
        <f>'[1]CAC_SWISS_SP_NIKKEI (-DAX)'!AF2520</f>
        <v>0</v>
      </c>
      <c r="S2435">
        <f>'[1]CAC_SWISS_DAX_NIKKEI (-SP)'!AF2520</f>
        <v>0</v>
      </c>
      <c r="V2435" t="str">
        <f t="shared" si="1380"/>
        <v>BASE</v>
      </c>
      <c r="W2435" t="str">
        <f t="shared" si="1381"/>
        <v>BASE+SP</v>
      </c>
      <c r="X2435" t="str">
        <f t="shared" si="1382"/>
        <v>BASE+DAX</v>
      </c>
      <c r="Y2435" t="str">
        <f t="shared" si="1383"/>
        <v>BASE+NIKKEI</v>
      </c>
      <c r="Z2435" s="2" t="str">
        <f t="shared" si="1384"/>
        <v>- NIKKEI</v>
      </c>
      <c r="AA2435" s="2" t="str">
        <f t="shared" si="1394"/>
        <v>- DAX</v>
      </c>
      <c r="AB2435" s="2" t="str">
        <f t="shared" ref="AB2435:AB2498" si="1409">IF(S2435=0,"- SP","")</f>
        <v>- SP</v>
      </c>
      <c r="AE2435">
        <f t="shared" ref="AE2435:AE2498" si="1410">IF(M2435=0,C2435,"")</f>
        <v>0.64444653718815326</v>
      </c>
      <c r="AF2435">
        <f t="shared" ref="AF2435:AF2498" si="1411">IF(N2435=0,D2435,"")</f>
        <v>0.66174097279735533</v>
      </c>
      <c r="AG2435">
        <f t="shared" ref="AG2435:AG2498" si="1412">IF(O2435=0,E2435,"")</f>
        <v>0.65826908996791544</v>
      </c>
      <c r="AH2435">
        <f t="shared" ref="AH2435:AH2498" si="1413">IF(P2435=0,F2435,"")</f>
        <v>0.65090792185345892</v>
      </c>
      <c r="AI2435">
        <f t="shared" ref="AI2435:AI2498" si="1414">IF(Q2435=0,G2435,"")</f>
        <v>0.66687423811155644</v>
      </c>
      <c r="AJ2435">
        <f t="shared" ref="AJ2435:AJ2498" si="1415">IF(R2435=0,H2435,"")</f>
        <v>0.66621374017770862</v>
      </c>
      <c r="AK2435">
        <f t="shared" ref="AK2435:AK2498" si="1416">IF(S2435=0,I2435,"")</f>
        <v>0.66205528476331899</v>
      </c>
      <c r="AM2435" t="str">
        <f t="shared" si="1385"/>
        <v>BASE</v>
      </c>
      <c r="AN2435" t="str" cm="1">
        <f t="array" ref="AN2435">IF(AM2435="",_xlfn.IFS(AF2435=MAX(AF2435:AH2435),"SP",AG2435=MAX(AF2435:AH2435),"DAX",AH2435=MAX(AF2435:AH2435),"NIKKEI",MAX(AF2435:AH2435)=0,""),"")</f>
        <v/>
      </c>
      <c r="AO2435" t="str" cm="1">
        <f t="array" ref="AO2435">IF(AM2435="BASE","",IF(MAX(AF2435:AH2435)=0,_xlfn.IFS(AI2435=MAX(AI2435:AK2435),"SP&amp;DAX",AJ2435=MAX(AI2435:AK2435),"SP&amp;NIKKEI",AK2435=MAX(AI2435:AK2435),"DAX&amp;NIKKEI"),""))</f>
        <v/>
      </c>
      <c r="AQ2435" s="3">
        <f t="shared" si="1386"/>
        <v>45166</v>
      </c>
      <c r="AR2435" cm="1">
        <f t="array" ref="AR2435">IF(AM2435="BASE",AE2435,_xlfn.IFS(AN2435="DAX",AG2435,AN2435="NIKKEI",AH2435,AN2435="SP",AF2435,AN2435="",MAX(AI2435:AK2435)))</f>
        <v>0.64444653718815326</v>
      </c>
      <c r="AS2435" s="4">
        <f t="shared" si="1395"/>
        <v>0.6580025437933219</v>
      </c>
      <c r="AT2435" s="4">
        <f t="shared" si="1396"/>
        <v>0.7455540864686766</v>
      </c>
      <c r="AU2435" s="4">
        <f t="shared" si="1397"/>
        <v>2.5847961036801976E-5</v>
      </c>
      <c r="AV2435" s="4">
        <f t="shared" si="1398"/>
        <v>5.4406595940015854E-3</v>
      </c>
      <c r="AW2435" s="4">
        <f t="shared" si="1399"/>
        <v>4.7508873860257258E-3</v>
      </c>
      <c r="AX2435" s="4">
        <f t="shared" si="1400"/>
        <v>2.3495778861777186E-2</v>
      </c>
      <c r="AY2435" s="4">
        <f t="shared" si="1401"/>
        <v>1.0554524526652629E-2</v>
      </c>
      <c r="AZ2435" s="4">
        <f t="shared" si="1402"/>
        <v>-8.2951669167347806</v>
      </c>
      <c r="BA2435" s="6" t="str">
        <f t="shared" si="1403"/>
        <v>WEAKEN</v>
      </c>
      <c r="BB2435" s="4">
        <f t="shared" si="1404"/>
        <v>0</v>
      </c>
      <c r="BC2435" s="4">
        <f t="shared" si="1405"/>
        <v>0.60295548643614738</v>
      </c>
      <c r="BD2435" s="4">
        <f t="shared" si="1406"/>
        <v>0.77882552653643133</v>
      </c>
      <c r="BE2435" s="4">
        <f t="shared" si="1387"/>
        <v>0.05</v>
      </c>
      <c r="BF2435" s="4" t="str">
        <f t="shared" si="1388"/>
        <v/>
      </c>
      <c r="BG2435" s="4" t="str">
        <f t="shared" si="1389"/>
        <v/>
      </c>
      <c r="BH2435" s="4" t="str">
        <f t="shared" si="1390"/>
        <v/>
      </c>
      <c r="BI2435" s="4" t="str">
        <f t="shared" si="1391"/>
        <v/>
      </c>
      <c r="BJ2435" s="4" t="str">
        <f t="shared" si="1392"/>
        <v/>
      </c>
      <c r="BK2435" s="4" t="str">
        <f t="shared" si="1393"/>
        <v/>
      </c>
      <c r="BS2435" s="3" t="str">
        <f t="shared" si="1407"/>
        <v/>
      </c>
      <c r="BT2435" s="5">
        <f t="shared" si="1408"/>
        <v>-8.7551542675354699E-2</v>
      </c>
      <c r="BU2435" s="3"/>
    </row>
    <row r="2436" spans="1:73" x14ac:dyDescent="0.2">
      <c r="A2436" s="1">
        <v>45167</v>
      </c>
      <c r="C2436">
        <v>0.63302720759738307</v>
      </c>
      <c r="D2436">
        <v>0.6590936515323339</v>
      </c>
      <c r="E2436">
        <v>0.65068013975159422</v>
      </c>
      <c r="F2436">
        <v>0.63817751920010535</v>
      </c>
      <c r="G2436">
        <v>0.66456732781083794</v>
      </c>
      <c r="H2436">
        <v>0.66220387058973929</v>
      </c>
      <c r="I2436">
        <v>0.65323347487263406</v>
      </c>
      <c r="J2436">
        <v>0.66669212336983463</v>
      </c>
      <c r="M2436">
        <f>'[1]CAC_SWISS (-SP-NIKKEI-DAX)'!AC2521</f>
        <v>0</v>
      </c>
      <c r="N2436">
        <f>'[1]CAC_SWISS_SP (-NIKKEI-DAX)'!AD2521</f>
        <v>0</v>
      </c>
      <c r="O2436">
        <f>'[1]CAC_SWISS_DAX (-SP-NIKKEI)'!AD2521</f>
        <v>0</v>
      </c>
      <c r="P2436">
        <f>'[1]CAC_SWISS_NIKKEI (-SP-DAX)'!AD2521</f>
        <v>1</v>
      </c>
      <c r="Q2436">
        <f>'[1]CAC_SWISS_DAX_SP (-NIKKEI)'!AF2521</f>
        <v>0</v>
      </c>
      <c r="R2436">
        <f>'[1]CAC_SWISS_SP_NIKKEI (-DAX)'!AF2521</f>
        <v>0</v>
      </c>
      <c r="S2436">
        <f>'[1]CAC_SWISS_DAX_NIKKEI (-SP)'!AF2521</f>
        <v>0</v>
      </c>
      <c r="V2436" t="str">
        <f t="shared" ref="V2436:V2499" si="1417">IF(M2436=0,"BASE","")</f>
        <v>BASE</v>
      </c>
      <c r="W2436" t="str">
        <f t="shared" ref="W2436:W2499" si="1418">IF(N2436=0,"BASE+SP","")</f>
        <v>BASE+SP</v>
      </c>
      <c r="X2436" t="str">
        <f t="shared" ref="X2436:X2499" si="1419">IF(O2436=0,"BASE+DAX","")</f>
        <v>BASE+DAX</v>
      </c>
      <c r="Y2436" t="str">
        <f t="shared" ref="Y2436:Y2499" si="1420">IF(P2436=0,"BASE+NIKKEI","")</f>
        <v/>
      </c>
      <c r="Z2436" s="2" t="str">
        <f t="shared" ref="Z2436:Z2499" si="1421">IF(Q2436=0,"- NIKKEI","")</f>
        <v>- NIKKEI</v>
      </c>
      <c r="AA2436" s="2" t="str">
        <f t="shared" si="1394"/>
        <v>- DAX</v>
      </c>
      <c r="AB2436" s="2" t="str">
        <f t="shared" si="1409"/>
        <v>- SP</v>
      </c>
      <c r="AE2436">
        <f t="shared" si="1410"/>
        <v>0.63302720759738307</v>
      </c>
      <c r="AF2436">
        <f t="shared" si="1411"/>
        <v>0.6590936515323339</v>
      </c>
      <c r="AG2436">
        <f t="shared" si="1412"/>
        <v>0.65068013975159422</v>
      </c>
      <c r="AH2436" t="str">
        <f t="shared" si="1413"/>
        <v/>
      </c>
      <c r="AI2436">
        <f t="shared" si="1414"/>
        <v>0.66456732781083794</v>
      </c>
      <c r="AJ2436">
        <f t="shared" si="1415"/>
        <v>0.66220387058973929</v>
      </c>
      <c r="AK2436">
        <f t="shared" si="1416"/>
        <v>0.65323347487263406</v>
      </c>
      <c r="AM2436" t="str">
        <f t="shared" ref="AM2436:AM2499" si="1422">IF(M2436=0,"BASE","")</f>
        <v>BASE</v>
      </c>
      <c r="AN2436" t="str" cm="1">
        <f t="array" ref="AN2436">IF(AM2436="",_xlfn.IFS(AF2436=MAX(AF2436:AH2436),"SP",AG2436=MAX(AF2436:AH2436),"DAX",AH2436=MAX(AF2436:AH2436),"NIKKEI",MAX(AF2436:AH2436)=0,""),"")</f>
        <v/>
      </c>
      <c r="AO2436" t="str" cm="1">
        <f t="array" ref="AO2436">IF(AM2436="BASE","",IF(MAX(AF2436:AH2436)=0,_xlfn.IFS(AI2436=MAX(AI2436:AK2436),"SP&amp;DAX",AJ2436=MAX(AI2436:AK2436),"SP&amp;NIKKEI",AK2436=MAX(AI2436:AK2436),"DAX&amp;NIKKEI"),""))</f>
        <v/>
      </c>
      <c r="AQ2436" s="3">
        <f t="shared" ref="AQ2436:AQ2499" si="1423">A2436</f>
        <v>45167</v>
      </c>
      <c r="AR2436" cm="1">
        <f t="array" ref="AR2436">IF(AM2436="BASE",AE2436,_xlfn.IFS(AN2436="DAX",AG2436,AN2436="NIKKEI",AH2436,AN2436="SP",AF2436,AN2436="",MAX(AI2436:AK2436)))</f>
        <v>0.63302720759738307</v>
      </c>
      <c r="AS2436" s="4">
        <f t="shared" si="1395"/>
        <v>0.65517104929810577</v>
      </c>
      <c r="AT2436" s="4">
        <f t="shared" si="1396"/>
        <v>0.74299715807375522</v>
      </c>
      <c r="AU2436" s="4">
        <f t="shared" si="1397"/>
        <v>8.5008052224708143E-5</v>
      </c>
      <c r="AV2436" s="4">
        <f t="shared" si="1398"/>
        <v>5.5398593352297826E-3</v>
      </c>
      <c r="AW2436" s="4">
        <f t="shared" si="1399"/>
        <v>1.5344803375081035E-2</v>
      </c>
      <c r="AX2436" s="4">
        <f t="shared" si="1400"/>
        <v>2.3732046421908445E-2</v>
      </c>
      <c r="AY2436" s="4">
        <f t="shared" si="1401"/>
        <v>1.0922362012269437E-2</v>
      </c>
      <c r="AZ2436" s="4">
        <f t="shared" si="1402"/>
        <v>-8.0409446854985749</v>
      </c>
      <c r="BA2436" s="6" t="str">
        <f t="shared" si="1403"/>
        <v>WEAKEN</v>
      </c>
      <c r="BB2436" s="4">
        <f t="shared" si="1404"/>
        <v>0</v>
      </c>
      <c r="BC2436" s="4">
        <f t="shared" si="1405"/>
        <v>0.60295548643614738</v>
      </c>
      <c r="BD2436" s="4">
        <f t="shared" si="1406"/>
        <v>0.77882552653643133</v>
      </c>
      <c r="BE2436" s="4">
        <f t="shared" ref="BE2436:BE2499" si="1424">IF(AM2436="BASE",0.05,"")</f>
        <v>0.05</v>
      </c>
      <c r="BF2436" s="4" t="str">
        <f t="shared" ref="BF2436:BF2499" si="1425">IF($AN2436="DAX",0.2,"")</f>
        <v/>
      </c>
      <c r="BG2436" s="4" t="str">
        <f t="shared" ref="BG2436:BG2499" si="1426">IF($AN2436="SP",0.3,"")</f>
        <v/>
      </c>
      <c r="BH2436" s="4" t="str">
        <f t="shared" ref="BH2436:BH2499" si="1427">IF($AN2436="NIKKEI",0.1,"")</f>
        <v/>
      </c>
      <c r="BI2436" s="4" t="str">
        <f t="shared" ref="BI2436:BI2499" si="1428">IF(AO2436="SP&amp;NIKKEI",0.5,"")</f>
        <v/>
      </c>
      <c r="BJ2436" s="4" t="str">
        <f t="shared" ref="BJ2436:BJ2499" si="1429">IF($AO2436="SP&amp;DAX",0.5,"")</f>
        <v/>
      </c>
      <c r="BK2436" s="4" t="str">
        <f t="shared" ref="BK2436:BK2499" si="1430">IF($AO2436="DAX&amp;NIKKEI",0.5,"")</f>
        <v/>
      </c>
      <c r="BS2436" s="3" t="str">
        <f t="shared" si="1407"/>
        <v/>
      </c>
      <c r="BT2436" s="5">
        <f t="shared" si="1408"/>
        <v>-8.7826108775649447E-2</v>
      </c>
      <c r="BU2436" s="3"/>
    </row>
    <row r="2437" spans="1:73" x14ac:dyDescent="0.2">
      <c r="A2437" s="1">
        <v>45168</v>
      </c>
      <c r="C2437">
        <v>0.62532999060822747</v>
      </c>
      <c r="D2437">
        <v>0.65002913081154223</v>
      </c>
      <c r="E2437">
        <v>0.6422371819607724</v>
      </c>
      <c r="F2437">
        <v>0.63135073801969999</v>
      </c>
      <c r="G2437">
        <v>0.65543333035857743</v>
      </c>
      <c r="H2437">
        <v>0.65372257197750472</v>
      </c>
      <c r="I2437">
        <v>0.64547519224241712</v>
      </c>
      <c r="J2437">
        <v>0.6580784264358206</v>
      </c>
      <c r="M2437">
        <f>'[1]CAC_SWISS (-SP-NIKKEI-DAX)'!AC2522</f>
        <v>0</v>
      </c>
      <c r="N2437">
        <f>'[1]CAC_SWISS_SP (-NIKKEI-DAX)'!AD2522</f>
        <v>0</v>
      </c>
      <c r="O2437">
        <f>'[1]CAC_SWISS_DAX (-SP-NIKKEI)'!AD2522</f>
        <v>0</v>
      </c>
      <c r="P2437">
        <f>'[1]CAC_SWISS_NIKKEI (-SP-DAX)'!AD2522</f>
        <v>1</v>
      </c>
      <c r="Q2437">
        <f>'[1]CAC_SWISS_DAX_SP (-NIKKEI)'!AF2522</f>
        <v>0</v>
      </c>
      <c r="R2437">
        <f>'[1]CAC_SWISS_SP_NIKKEI (-DAX)'!AF2522</f>
        <v>0</v>
      </c>
      <c r="S2437">
        <f>'[1]CAC_SWISS_DAX_NIKKEI (-SP)'!AF2522</f>
        <v>0</v>
      </c>
      <c r="V2437" t="str">
        <f t="shared" si="1417"/>
        <v>BASE</v>
      </c>
      <c r="W2437" t="str">
        <f t="shared" si="1418"/>
        <v>BASE+SP</v>
      </c>
      <c r="X2437" t="str">
        <f t="shared" si="1419"/>
        <v>BASE+DAX</v>
      </c>
      <c r="Y2437" t="str">
        <f t="shared" si="1420"/>
        <v/>
      </c>
      <c r="Z2437" s="2" t="str">
        <f t="shared" si="1421"/>
        <v>- NIKKEI</v>
      </c>
      <c r="AA2437" s="2" t="str">
        <f t="shared" si="1394"/>
        <v>- DAX</v>
      </c>
      <c r="AB2437" s="2" t="str">
        <f t="shared" si="1409"/>
        <v>- SP</v>
      </c>
      <c r="AE2437">
        <f t="shared" si="1410"/>
        <v>0.62532999060822747</v>
      </c>
      <c r="AF2437">
        <f t="shared" si="1411"/>
        <v>0.65002913081154223</v>
      </c>
      <c r="AG2437">
        <f t="shared" si="1412"/>
        <v>0.6422371819607724</v>
      </c>
      <c r="AH2437" t="str">
        <f t="shared" si="1413"/>
        <v/>
      </c>
      <c r="AI2437">
        <f t="shared" si="1414"/>
        <v>0.65543333035857743</v>
      </c>
      <c r="AJ2437">
        <f t="shared" si="1415"/>
        <v>0.65372257197750472</v>
      </c>
      <c r="AK2437">
        <f t="shared" si="1416"/>
        <v>0.64547519224241712</v>
      </c>
      <c r="AM2437" t="str">
        <f t="shared" si="1422"/>
        <v>BASE</v>
      </c>
      <c r="AN2437" t="str" cm="1">
        <f t="array" ref="AN2437">IF(AM2437="",_xlfn.IFS(AF2437=MAX(AF2437:AH2437),"SP",AG2437=MAX(AF2437:AH2437),"DAX",AH2437=MAX(AF2437:AH2437),"NIKKEI",MAX(AF2437:AH2437)=0,""),"")</f>
        <v/>
      </c>
      <c r="AO2437" t="str" cm="1">
        <f t="array" ref="AO2437">IF(AM2437="BASE","",IF(MAX(AF2437:AH2437)=0,_xlfn.IFS(AI2437=MAX(AI2437:AK2437),"SP&amp;DAX",AJ2437=MAX(AI2437:AK2437),"SP&amp;NIKKEI",AK2437=MAX(AI2437:AK2437),"DAX&amp;NIKKEI"),""))</f>
        <v/>
      </c>
      <c r="AQ2437" s="3">
        <f t="shared" si="1423"/>
        <v>45168</v>
      </c>
      <c r="AR2437" cm="1">
        <f t="array" ref="AR2437">IF(AM2437="BASE",AE2437,_xlfn.IFS(AN2437="DAX",AG2437,AN2437="NIKKEI",AH2437,AN2437="SP",AF2437,AN2437="",MAX(AI2437:AK2437)))</f>
        <v>0.62532999060822747</v>
      </c>
      <c r="AS2437" s="4">
        <f t="shared" si="1395"/>
        <v>0.651926146435436</v>
      </c>
      <c r="AT2437" s="4">
        <f t="shared" si="1396"/>
        <v>0.74031560685604081</v>
      </c>
      <c r="AU2437" s="4">
        <f t="shared" si="1397"/>
        <v>1.7149620007579641E-4</v>
      </c>
      <c r="AV2437" s="4">
        <f t="shared" si="1398"/>
        <v>5.6320093804897034E-3</v>
      </c>
      <c r="AW2437" s="4">
        <f t="shared" si="1399"/>
        <v>3.0450268898679429E-2</v>
      </c>
      <c r="AX2437" s="4">
        <f t="shared" si="1400"/>
        <v>2.3961690348727454E-2</v>
      </c>
      <c r="AY2437" s="4">
        <f t="shared" si="1401"/>
        <v>1.1392532976356649E-2</v>
      </c>
      <c r="AZ2437" s="4">
        <f t="shared" si="1402"/>
        <v>-7.7585433023580244</v>
      </c>
      <c r="BA2437" s="6" t="str">
        <f t="shared" si="1403"/>
        <v>WEAKEN</v>
      </c>
      <c r="BB2437" s="4">
        <f t="shared" si="1404"/>
        <v>0</v>
      </c>
      <c r="BC2437" s="4">
        <f t="shared" si="1405"/>
        <v>0.60295548643614738</v>
      </c>
      <c r="BD2437" s="4">
        <f t="shared" si="1406"/>
        <v>0.77882552653643133</v>
      </c>
      <c r="BE2437" s="4">
        <f t="shared" si="1424"/>
        <v>0.05</v>
      </c>
      <c r="BF2437" s="4" t="str">
        <f t="shared" si="1425"/>
        <v/>
      </c>
      <c r="BG2437" s="4" t="str">
        <f t="shared" si="1426"/>
        <v/>
      </c>
      <c r="BH2437" s="4" t="str">
        <f t="shared" si="1427"/>
        <v/>
      </c>
      <c r="BI2437" s="4" t="str">
        <f t="shared" si="1428"/>
        <v/>
      </c>
      <c r="BJ2437" s="4" t="str">
        <f t="shared" si="1429"/>
        <v/>
      </c>
      <c r="BK2437" s="4" t="str">
        <f t="shared" si="1430"/>
        <v/>
      </c>
      <c r="BS2437" s="3" t="str">
        <f t="shared" si="1407"/>
        <v/>
      </c>
      <c r="BT2437" s="5">
        <f t="shared" si="1408"/>
        <v>-8.8389460420604804E-2</v>
      </c>
      <c r="BU2437" s="3"/>
    </row>
    <row r="2438" spans="1:73" x14ac:dyDescent="0.2">
      <c r="A2438" s="1">
        <v>45169</v>
      </c>
      <c r="C2438">
        <v>0.62533745148232944</v>
      </c>
      <c r="D2438">
        <v>0.65002960353293893</v>
      </c>
      <c r="E2438">
        <v>0.63938128209153711</v>
      </c>
      <c r="F2438">
        <v>0.63069095080755577</v>
      </c>
      <c r="G2438">
        <v>0.65365044854982912</v>
      </c>
      <c r="H2438">
        <v>0.65332419482293325</v>
      </c>
      <c r="I2438">
        <v>0.64206381756195152</v>
      </c>
      <c r="J2438">
        <v>0.6559853152244205</v>
      </c>
      <c r="M2438">
        <f>'[1]CAC_SWISS (-SP-NIKKEI-DAX)'!AC2523</f>
        <v>0</v>
      </c>
      <c r="N2438">
        <f>'[1]CAC_SWISS_SP (-NIKKEI-DAX)'!AD2523</f>
        <v>0</v>
      </c>
      <c r="O2438">
        <f>'[1]CAC_SWISS_DAX (-SP-NIKKEI)'!AD2523</f>
        <v>0</v>
      </c>
      <c r="P2438">
        <f>'[1]CAC_SWISS_NIKKEI (-SP-DAX)'!AD2523</f>
        <v>0</v>
      </c>
      <c r="Q2438">
        <f>'[1]CAC_SWISS_DAX_SP (-NIKKEI)'!AF2523</f>
        <v>0</v>
      </c>
      <c r="R2438">
        <f>'[1]CAC_SWISS_SP_NIKKEI (-DAX)'!AF2523</f>
        <v>0</v>
      </c>
      <c r="S2438">
        <f>'[1]CAC_SWISS_DAX_NIKKEI (-SP)'!AF2523</f>
        <v>0</v>
      </c>
      <c r="V2438" t="str">
        <f t="shared" si="1417"/>
        <v>BASE</v>
      </c>
      <c r="W2438" t="str">
        <f t="shared" si="1418"/>
        <v>BASE+SP</v>
      </c>
      <c r="X2438" t="str">
        <f t="shared" si="1419"/>
        <v>BASE+DAX</v>
      </c>
      <c r="Y2438" t="str">
        <f t="shared" si="1420"/>
        <v>BASE+NIKKEI</v>
      </c>
      <c r="Z2438" s="2" t="str">
        <f t="shared" si="1421"/>
        <v>- NIKKEI</v>
      </c>
      <c r="AA2438" s="2" t="str">
        <f t="shared" si="1394"/>
        <v>- DAX</v>
      </c>
      <c r="AB2438" s="2" t="str">
        <f t="shared" si="1409"/>
        <v>- SP</v>
      </c>
      <c r="AE2438">
        <f t="shared" si="1410"/>
        <v>0.62533745148232944</v>
      </c>
      <c r="AF2438">
        <f t="shared" si="1411"/>
        <v>0.65002960353293893</v>
      </c>
      <c r="AG2438">
        <f t="shared" si="1412"/>
        <v>0.63938128209153711</v>
      </c>
      <c r="AH2438">
        <f t="shared" si="1413"/>
        <v>0.63069095080755577</v>
      </c>
      <c r="AI2438">
        <f t="shared" si="1414"/>
        <v>0.65365044854982912</v>
      </c>
      <c r="AJ2438">
        <f t="shared" si="1415"/>
        <v>0.65332419482293325</v>
      </c>
      <c r="AK2438">
        <f t="shared" si="1416"/>
        <v>0.64206381756195152</v>
      </c>
      <c r="AM2438" t="str">
        <f t="shared" si="1422"/>
        <v>BASE</v>
      </c>
      <c r="AN2438" t="str" cm="1">
        <f t="array" ref="AN2438">IF(AM2438="",_xlfn.IFS(AF2438=MAX(AF2438:AH2438),"SP",AG2438=MAX(AF2438:AH2438),"DAX",AH2438=MAX(AF2438:AH2438),"NIKKEI",MAX(AF2438:AH2438)=0,""),"")</f>
        <v/>
      </c>
      <c r="AO2438" t="str" cm="1">
        <f t="array" ref="AO2438">IF(AM2438="BASE","",IF(MAX(AF2438:AH2438)=0,_xlfn.IFS(AI2438=MAX(AI2438:AK2438),"SP&amp;DAX",AJ2438=MAX(AI2438:AK2438),"SP&amp;NIKKEI",AK2438=MAX(AI2438:AK2438),"DAX&amp;NIKKEI"),""))</f>
        <v/>
      </c>
      <c r="AQ2438" s="3">
        <f t="shared" si="1423"/>
        <v>45169</v>
      </c>
      <c r="AR2438" cm="1">
        <f t="array" ref="AR2438">IF(AM2438="BASE",AE2438,_xlfn.IFS(AN2438="DAX",AG2438,AN2438="NIKKEI",AH2438,AN2438="SP",AF2438,AN2438="",MAX(AI2438:AK2438)))</f>
        <v>0.62533745148232944</v>
      </c>
      <c r="AS2438" s="4">
        <f t="shared" si="1395"/>
        <v>0.64834817002520306</v>
      </c>
      <c r="AT2438" s="4">
        <f t="shared" si="1396"/>
        <v>0.73770659156435425</v>
      </c>
      <c r="AU2438" s="4">
        <f t="shared" si="1397"/>
        <v>2.2643662177376431E-4</v>
      </c>
      <c r="AV2438" s="4">
        <f t="shared" si="1398"/>
        <v>5.699463081921442E-3</v>
      </c>
      <c r="AW2438" s="4">
        <f t="shared" si="1399"/>
        <v>3.9729465481058338E-2</v>
      </c>
      <c r="AX2438" s="4">
        <f t="shared" si="1400"/>
        <v>2.4125174458262809E-2</v>
      </c>
      <c r="AY2438" s="4">
        <f t="shared" si="1401"/>
        <v>1.1689008675495337E-2</v>
      </c>
      <c r="AZ2438" s="4">
        <f t="shared" si="1402"/>
        <v>-7.6446535390533885</v>
      </c>
      <c r="BA2438" s="6" t="str">
        <f t="shared" si="1403"/>
        <v>WEAKEN</v>
      </c>
      <c r="BB2438" s="4">
        <f t="shared" si="1404"/>
        <v>0</v>
      </c>
      <c r="BC2438" s="4">
        <f t="shared" si="1405"/>
        <v>0.60295548643614738</v>
      </c>
      <c r="BD2438" s="4">
        <f t="shared" si="1406"/>
        <v>0.77882552653643133</v>
      </c>
      <c r="BE2438" s="4">
        <f t="shared" si="1424"/>
        <v>0.05</v>
      </c>
      <c r="BF2438" s="4" t="str">
        <f t="shared" si="1425"/>
        <v/>
      </c>
      <c r="BG2438" s="4" t="str">
        <f t="shared" si="1426"/>
        <v/>
      </c>
      <c r="BH2438" s="4" t="str">
        <f t="shared" si="1427"/>
        <v/>
      </c>
      <c r="BI2438" s="4" t="str">
        <f t="shared" si="1428"/>
        <v/>
      </c>
      <c r="BJ2438" s="4" t="str">
        <f t="shared" si="1429"/>
        <v/>
      </c>
      <c r="BK2438" s="4" t="str">
        <f t="shared" si="1430"/>
        <v/>
      </c>
      <c r="BS2438" s="3" t="str">
        <f t="shared" si="1407"/>
        <v/>
      </c>
      <c r="BT2438" s="5">
        <f t="shared" si="1408"/>
        <v>-8.9358421539151189E-2</v>
      </c>
      <c r="BU2438" s="3"/>
    </row>
    <row r="2439" spans="1:73" x14ac:dyDescent="0.2">
      <c r="A2439" s="1">
        <v>45170</v>
      </c>
      <c r="C2439">
        <v>0.61484053479750034</v>
      </c>
      <c r="D2439">
        <v>0.63865026459165097</v>
      </c>
      <c r="E2439">
        <v>0.62668271667240394</v>
      </c>
      <c r="F2439">
        <v>0.62103188701158518</v>
      </c>
      <c r="G2439">
        <v>0.64127246016547013</v>
      </c>
      <c r="H2439">
        <v>0.6425912392354397</v>
      </c>
      <c r="I2439">
        <v>0.63028223065939004</v>
      </c>
      <c r="J2439">
        <v>0.64436775329421503</v>
      </c>
      <c r="M2439">
        <f>'[1]CAC_SWISS (-SP-NIKKEI-DAX)'!AC2524</f>
        <v>0</v>
      </c>
      <c r="N2439">
        <f>'[1]CAC_SWISS_SP (-NIKKEI-DAX)'!AD2524</f>
        <v>0</v>
      </c>
      <c r="O2439">
        <f>'[1]CAC_SWISS_DAX (-SP-NIKKEI)'!AD2524</f>
        <v>0</v>
      </c>
      <c r="P2439">
        <f>'[1]CAC_SWISS_NIKKEI (-SP-DAX)'!AD2524</f>
        <v>0</v>
      </c>
      <c r="Q2439">
        <f>'[1]CAC_SWISS_DAX_SP (-NIKKEI)'!AF2524</f>
        <v>0</v>
      </c>
      <c r="R2439">
        <f>'[1]CAC_SWISS_SP_NIKKEI (-DAX)'!AF2524</f>
        <v>0</v>
      </c>
      <c r="S2439">
        <f>'[1]CAC_SWISS_DAX_NIKKEI (-SP)'!AF2524</f>
        <v>0</v>
      </c>
      <c r="V2439" t="str">
        <f t="shared" si="1417"/>
        <v>BASE</v>
      </c>
      <c r="W2439" t="str">
        <f t="shared" si="1418"/>
        <v>BASE+SP</v>
      </c>
      <c r="X2439" t="str">
        <f t="shared" si="1419"/>
        <v>BASE+DAX</v>
      </c>
      <c r="Y2439" t="str">
        <f t="shared" si="1420"/>
        <v>BASE+NIKKEI</v>
      </c>
      <c r="Z2439" s="2" t="str">
        <f t="shared" si="1421"/>
        <v>- NIKKEI</v>
      </c>
      <c r="AA2439" s="2" t="str">
        <f t="shared" si="1394"/>
        <v>- DAX</v>
      </c>
      <c r="AB2439" s="2" t="str">
        <f t="shared" si="1409"/>
        <v>- SP</v>
      </c>
      <c r="AE2439">
        <f t="shared" si="1410"/>
        <v>0.61484053479750034</v>
      </c>
      <c r="AF2439">
        <f t="shared" si="1411"/>
        <v>0.63865026459165097</v>
      </c>
      <c r="AG2439">
        <f t="shared" si="1412"/>
        <v>0.62668271667240394</v>
      </c>
      <c r="AH2439">
        <f t="shared" si="1413"/>
        <v>0.62103188701158518</v>
      </c>
      <c r="AI2439">
        <f t="shared" si="1414"/>
        <v>0.64127246016547013</v>
      </c>
      <c r="AJ2439">
        <f t="shared" si="1415"/>
        <v>0.6425912392354397</v>
      </c>
      <c r="AK2439">
        <f t="shared" si="1416"/>
        <v>0.63028223065939004</v>
      </c>
      <c r="AM2439" t="str">
        <f t="shared" si="1422"/>
        <v>BASE</v>
      </c>
      <c r="AN2439" t="str" cm="1">
        <f t="array" ref="AN2439">IF(AM2439="",_xlfn.IFS(AF2439=MAX(AF2439:AH2439),"SP",AG2439=MAX(AF2439:AH2439),"DAX",AH2439=MAX(AF2439:AH2439),"NIKKEI",MAX(AF2439:AH2439)=0,""),"")</f>
        <v/>
      </c>
      <c r="AO2439" t="str" cm="1">
        <f t="array" ref="AO2439">IF(AM2439="BASE","",IF(MAX(AF2439:AH2439)=0,_xlfn.IFS(AI2439=MAX(AI2439:AK2439),"SP&amp;DAX",AJ2439=MAX(AI2439:AK2439),"SP&amp;NIKKEI",AK2439=MAX(AI2439:AK2439),"DAX&amp;NIKKEI"),""))</f>
        <v/>
      </c>
      <c r="AQ2439" s="3">
        <f t="shared" si="1423"/>
        <v>45170</v>
      </c>
      <c r="AR2439" cm="1">
        <f t="array" ref="AR2439">IF(AM2439="BASE",AE2439,_xlfn.IFS(AN2439="DAX",AG2439,AN2439="NIKKEI",AH2439,AN2439="SP",AF2439,AN2439="",MAX(AI2439:AK2439)))</f>
        <v>0.61484053479750034</v>
      </c>
      <c r="AS2439" s="4">
        <f t="shared" si="1395"/>
        <v>0.6436826419961108</v>
      </c>
      <c r="AT2439" s="4">
        <f t="shared" si="1396"/>
        <v>0.73511644825054179</v>
      </c>
      <c r="AU2439" s="4">
        <f t="shared" si="1397"/>
        <v>3.0779545843397592E-4</v>
      </c>
      <c r="AV2439" s="4">
        <f t="shared" si="1398"/>
        <v>5.7531801273997046E-3</v>
      </c>
      <c r="AW2439" s="4">
        <f t="shared" si="1399"/>
        <v>5.3500055902663331E-2</v>
      </c>
      <c r="AX2439" s="4">
        <f t="shared" si="1400"/>
        <v>2.426900898912273E-2</v>
      </c>
      <c r="AY2439" s="4">
        <f t="shared" si="1401"/>
        <v>1.2076553663665461E-2</v>
      </c>
      <c r="AZ2439" s="4">
        <f t="shared" si="1402"/>
        <v>-7.5711837003239131</v>
      </c>
      <c r="BA2439" s="6" t="str">
        <f t="shared" si="1403"/>
        <v>WEAKEN</v>
      </c>
      <c r="BB2439" s="4">
        <f t="shared" si="1404"/>
        <v>0</v>
      </c>
      <c r="BC2439" s="4">
        <f t="shared" si="1405"/>
        <v>0.60295548643614738</v>
      </c>
      <c r="BD2439" s="4">
        <f t="shared" si="1406"/>
        <v>0.77882552653643133</v>
      </c>
      <c r="BE2439" s="4">
        <f t="shared" si="1424"/>
        <v>0.05</v>
      </c>
      <c r="BF2439" s="4" t="str">
        <f t="shared" si="1425"/>
        <v/>
      </c>
      <c r="BG2439" s="4" t="str">
        <f t="shared" si="1426"/>
        <v/>
      </c>
      <c r="BH2439" s="4" t="str">
        <f t="shared" si="1427"/>
        <v/>
      </c>
      <c r="BI2439" s="4" t="str">
        <f t="shared" si="1428"/>
        <v/>
      </c>
      <c r="BJ2439" s="4" t="str">
        <f t="shared" si="1429"/>
        <v/>
      </c>
      <c r="BK2439" s="4" t="str">
        <f t="shared" si="1430"/>
        <v/>
      </c>
      <c r="BS2439" s="3" t="str">
        <f t="shared" si="1407"/>
        <v/>
      </c>
      <c r="BT2439" s="5">
        <f t="shared" si="1408"/>
        <v>-9.1433806254430983E-2</v>
      </c>
      <c r="BU2439" s="3"/>
    </row>
    <row r="2440" spans="1:73" x14ac:dyDescent="0.2">
      <c r="A2440" s="1">
        <v>45173</v>
      </c>
      <c r="C2440">
        <v>0.6059942945018757</v>
      </c>
      <c r="D2440">
        <v>0.62935175763420281</v>
      </c>
      <c r="E2440">
        <v>0.61741751856187654</v>
      </c>
      <c r="F2440">
        <v>0.61276254608432645</v>
      </c>
      <c r="G2440">
        <v>0.63207454218797787</v>
      </c>
      <c r="H2440">
        <v>0.63342334950806445</v>
      </c>
      <c r="I2440">
        <v>0.62135538389560696</v>
      </c>
      <c r="J2440">
        <v>0.63523379802788926</v>
      </c>
      <c r="M2440">
        <f>'[1]CAC_SWISS (-SP-NIKKEI-DAX)'!AC2525</f>
        <v>0</v>
      </c>
      <c r="N2440">
        <f>'[1]CAC_SWISS_SP (-NIKKEI-DAX)'!AD2525</f>
        <v>0</v>
      </c>
      <c r="O2440">
        <f>'[1]CAC_SWISS_DAX (-SP-NIKKEI)'!AD2525</f>
        <v>0</v>
      </c>
      <c r="P2440">
        <f>'[1]CAC_SWISS_NIKKEI (-SP-DAX)'!AD2525</f>
        <v>0</v>
      </c>
      <c r="Q2440">
        <f>'[1]CAC_SWISS_DAX_SP (-NIKKEI)'!AF2525</f>
        <v>0</v>
      </c>
      <c r="R2440">
        <f>'[1]CAC_SWISS_SP_NIKKEI (-DAX)'!AF2525</f>
        <v>0</v>
      </c>
      <c r="S2440">
        <f>'[1]CAC_SWISS_DAX_NIKKEI (-SP)'!AF2525</f>
        <v>0</v>
      </c>
      <c r="V2440" t="str">
        <f t="shared" si="1417"/>
        <v>BASE</v>
      </c>
      <c r="W2440" t="str">
        <f t="shared" si="1418"/>
        <v>BASE+SP</v>
      </c>
      <c r="X2440" t="str">
        <f t="shared" si="1419"/>
        <v>BASE+DAX</v>
      </c>
      <c r="Y2440" t="str">
        <f t="shared" si="1420"/>
        <v>BASE+NIKKEI</v>
      </c>
      <c r="Z2440" s="2" t="str">
        <f t="shared" si="1421"/>
        <v>- NIKKEI</v>
      </c>
      <c r="AA2440" s="2" t="str">
        <f t="shared" si="1394"/>
        <v>- DAX</v>
      </c>
      <c r="AB2440" s="2" t="str">
        <f t="shared" si="1409"/>
        <v>- SP</v>
      </c>
      <c r="AE2440">
        <f t="shared" si="1410"/>
        <v>0.6059942945018757</v>
      </c>
      <c r="AF2440">
        <f t="shared" si="1411"/>
        <v>0.62935175763420281</v>
      </c>
      <c r="AG2440">
        <f t="shared" si="1412"/>
        <v>0.61741751856187654</v>
      </c>
      <c r="AH2440">
        <f t="shared" si="1413"/>
        <v>0.61276254608432645</v>
      </c>
      <c r="AI2440">
        <f t="shared" si="1414"/>
        <v>0.63207454218797787</v>
      </c>
      <c r="AJ2440">
        <f t="shared" si="1415"/>
        <v>0.63342334950806445</v>
      </c>
      <c r="AK2440">
        <f t="shared" si="1416"/>
        <v>0.62135538389560696</v>
      </c>
      <c r="AM2440" t="str">
        <f t="shared" si="1422"/>
        <v>BASE</v>
      </c>
      <c r="AN2440" t="str" cm="1">
        <f t="array" ref="AN2440">IF(AM2440="",_xlfn.IFS(AF2440=MAX(AF2440:AH2440),"SP",AG2440=MAX(AF2440:AH2440),"DAX",AH2440=MAX(AF2440:AH2440),"NIKKEI",MAX(AF2440:AH2440)=0,""),"")</f>
        <v/>
      </c>
      <c r="AO2440" t="str" cm="1">
        <f t="array" ref="AO2440">IF(AM2440="BASE","",IF(MAX(AF2440:AH2440)=0,_xlfn.IFS(AI2440=MAX(AI2440:AK2440),"SP&amp;DAX",AJ2440=MAX(AI2440:AK2440),"SP&amp;NIKKEI",AK2440=MAX(AI2440:AK2440),"DAX&amp;NIKKEI"),""))</f>
        <v/>
      </c>
      <c r="AQ2440" s="3">
        <f t="shared" si="1423"/>
        <v>45173</v>
      </c>
      <c r="AR2440" cm="1">
        <f t="array" ref="AR2440">IF(AM2440="BASE",AE2440,_xlfn.IFS(AN2440="DAX",AG2440,AN2440="NIKKEI",AH2440,AN2440="SP",AF2440,AN2440="",MAX(AI2440:AK2440)))</f>
        <v>0.6059942945018757</v>
      </c>
      <c r="AS2440" s="4">
        <f t="shared" si="1395"/>
        <v>0.63827341577816821</v>
      </c>
      <c r="AT2440" s="4">
        <f t="shared" si="1396"/>
        <v>0.73246912245000173</v>
      </c>
      <c r="AU2440" s="4">
        <f t="shared" si="1397"/>
        <v>4.0320944033157765E-4</v>
      </c>
      <c r="AV2440" s="4">
        <f t="shared" si="1398"/>
        <v>5.793825134462585E-3</v>
      </c>
      <c r="AW2440" s="4">
        <f t="shared" si="1399"/>
        <v>6.9592959914034053E-2</v>
      </c>
      <c r="AX2440" s="4">
        <f t="shared" si="1400"/>
        <v>2.4390203653204597E-2</v>
      </c>
      <c r="AY2440" s="4">
        <f t="shared" si="1401"/>
        <v>1.2497897692108439E-2</v>
      </c>
      <c r="AZ2440" s="4">
        <f t="shared" si="1402"/>
        <v>-7.5369241285525659</v>
      </c>
      <c r="BA2440" s="6" t="str">
        <f t="shared" si="1403"/>
        <v>WEAKEN</v>
      </c>
      <c r="BB2440" s="4">
        <f t="shared" si="1404"/>
        <v>0</v>
      </c>
      <c r="BC2440" s="4">
        <f t="shared" si="1405"/>
        <v>0.60295548643614738</v>
      </c>
      <c r="BD2440" s="4">
        <f t="shared" si="1406"/>
        <v>0.77882552653643133</v>
      </c>
      <c r="BE2440" s="4">
        <f t="shared" si="1424"/>
        <v>0.05</v>
      </c>
      <c r="BF2440" s="4" t="str">
        <f t="shared" si="1425"/>
        <v/>
      </c>
      <c r="BG2440" s="4" t="str">
        <f t="shared" si="1426"/>
        <v/>
      </c>
      <c r="BH2440" s="4" t="str">
        <f t="shared" si="1427"/>
        <v/>
      </c>
      <c r="BI2440" s="4" t="str">
        <f t="shared" si="1428"/>
        <v/>
      </c>
      <c r="BJ2440" s="4" t="str">
        <f t="shared" si="1429"/>
        <v/>
      </c>
      <c r="BK2440" s="4" t="str">
        <f t="shared" si="1430"/>
        <v/>
      </c>
      <c r="BS2440" s="3" t="str">
        <f t="shared" si="1407"/>
        <v/>
      </c>
      <c r="BT2440" s="5">
        <f t="shared" si="1408"/>
        <v>-9.4195706671833523E-2</v>
      </c>
      <c r="BU2440" s="3"/>
    </row>
    <row r="2441" spans="1:73" x14ac:dyDescent="0.2">
      <c r="A2441" s="1">
        <v>45174</v>
      </c>
      <c r="C2441">
        <v>0.60543832040104784</v>
      </c>
      <c r="D2441">
        <v>0.62790487961289354</v>
      </c>
      <c r="E2441">
        <v>0.6165899246202069</v>
      </c>
      <c r="F2441">
        <v>0.61216257348036351</v>
      </c>
      <c r="G2441">
        <v>0.63062220750738385</v>
      </c>
      <c r="H2441">
        <v>0.63208438200555139</v>
      </c>
      <c r="I2441">
        <v>0.62058800717710116</v>
      </c>
      <c r="J2441">
        <v>0.63389673473460784</v>
      </c>
      <c r="M2441">
        <f>'[1]CAC_SWISS (-SP-NIKKEI-DAX)'!AC2526</f>
        <v>0</v>
      </c>
      <c r="N2441">
        <f>'[1]CAC_SWISS_SP (-NIKKEI-DAX)'!AD2526</f>
        <v>0</v>
      </c>
      <c r="O2441">
        <f>'[1]CAC_SWISS_DAX (-SP-NIKKEI)'!AD2526</f>
        <v>0</v>
      </c>
      <c r="P2441">
        <f>'[1]CAC_SWISS_NIKKEI (-SP-DAX)'!AD2526</f>
        <v>0</v>
      </c>
      <c r="Q2441">
        <f>'[1]CAC_SWISS_DAX_SP (-NIKKEI)'!AF2526</f>
        <v>0</v>
      </c>
      <c r="R2441">
        <f>'[1]CAC_SWISS_SP_NIKKEI (-DAX)'!AF2526</f>
        <v>0</v>
      </c>
      <c r="S2441">
        <f>'[1]CAC_SWISS_DAX_NIKKEI (-SP)'!AF2526</f>
        <v>0</v>
      </c>
      <c r="V2441" t="str">
        <f t="shared" si="1417"/>
        <v>BASE</v>
      </c>
      <c r="W2441" t="str">
        <f t="shared" si="1418"/>
        <v>BASE+SP</v>
      </c>
      <c r="X2441" t="str">
        <f t="shared" si="1419"/>
        <v>BASE+DAX</v>
      </c>
      <c r="Y2441" t="str">
        <f t="shared" si="1420"/>
        <v>BASE+NIKKEI</v>
      </c>
      <c r="Z2441" s="2" t="str">
        <f t="shared" si="1421"/>
        <v>- NIKKEI</v>
      </c>
      <c r="AA2441" s="2" t="str">
        <f t="shared" si="1394"/>
        <v>- DAX</v>
      </c>
      <c r="AB2441" s="2" t="str">
        <f t="shared" si="1409"/>
        <v>- SP</v>
      </c>
      <c r="AE2441">
        <f t="shared" si="1410"/>
        <v>0.60543832040104784</v>
      </c>
      <c r="AF2441">
        <f t="shared" si="1411"/>
        <v>0.62790487961289354</v>
      </c>
      <c r="AG2441">
        <f t="shared" si="1412"/>
        <v>0.6165899246202069</v>
      </c>
      <c r="AH2441">
        <f t="shared" si="1413"/>
        <v>0.61216257348036351</v>
      </c>
      <c r="AI2441">
        <f t="shared" si="1414"/>
        <v>0.63062220750738385</v>
      </c>
      <c r="AJ2441">
        <f t="shared" si="1415"/>
        <v>0.63208438200555139</v>
      </c>
      <c r="AK2441">
        <f t="shared" si="1416"/>
        <v>0.62058800717710116</v>
      </c>
      <c r="AM2441" t="str">
        <f t="shared" si="1422"/>
        <v>BASE</v>
      </c>
      <c r="AN2441" t="str" cm="1">
        <f t="array" ref="AN2441">IF(AM2441="",_xlfn.IFS(AF2441=MAX(AF2441:AH2441),"SP",AG2441=MAX(AF2441:AH2441),"DAX",AH2441=MAX(AF2441:AH2441),"NIKKEI",MAX(AF2441:AH2441)=0,""),"")</f>
        <v/>
      </c>
      <c r="AO2441" t="str" cm="1">
        <f t="array" ref="AO2441">IF(AM2441="BASE","",IF(MAX(AF2441:AH2441)=0,_xlfn.IFS(AI2441=MAX(AI2441:AK2441),"SP&amp;DAX",AJ2441=MAX(AI2441:AK2441),"SP&amp;NIKKEI",AK2441=MAX(AI2441:AK2441),"DAX&amp;NIKKEI"),""))</f>
        <v/>
      </c>
      <c r="AQ2441" s="3">
        <f t="shared" si="1423"/>
        <v>45174</v>
      </c>
      <c r="AR2441" cm="1">
        <f t="array" ref="AR2441">IF(AM2441="BASE",AE2441,_xlfn.IFS(AN2441="DAX",AG2441,AN2441="NIKKEI",AH2441,AN2441="SP",AF2441,AN2441="",MAX(AI2441:AK2441)))</f>
        <v>0.60543832040104784</v>
      </c>
      <c r="AS2441" s="4">
        <f t="shared" si="1395"/>
        <v>0.6327780520501991</v>
      </c>
      <c r="AT2441" s="4">
        <f t="shared" si="1396"/>
        <v>0.72987174487769368</v>
      </c>
      <c r="AU2441" s="4">
        <f t="shared" si="1397"/>
        <v>4.3508981449846769E-4</v>
      </c>
      <c r="AV2441" s="4">
        <f t="shared" si="1398"/>
        <v>5.8248030319982911E-3</v>
      </c>
      <c r="AW2441" s="4">
        <f t="shared" si="1399"/>
        <v>7.4696056177062389E-2</v>
      </c>
      <c r="AX2441" s="4">
        <f t="shared" si="1400"/>
        <v>2.4466634151152668E-2</v>
      </c>
      <c r="AY2441" s="4">
        <f t="shared" si="1401"/>
        <v>1.2649309945203044E-2</v>
      </c>
      <c r="AZ2441" s="4">
        <f t="shared" si="1402"/>
        <v>-7.6758094511167467</v>
      </c>
      <c r="BA2441" s="6" t="str">
        <f t="shared" si="1403"/>
        <v>WEAKEN</v>
      </c>
      <c r="BB2441" s="4">
        <f t="shared" si="1404"/>
        <v>0</v>
      </c>
      <c r="BC2441" s="4">
        <f t="shared" si="1405"/>
        <v>0.60295548643614738</v>
      </c>
      <c r="BD2441" s="4">
        <f t="shared" si="1406"/>
        <v>0.77882552653643133</v>
      </c>
      <c r="BE2441" s="4">
        <f t="shared" si="1424"/>
        <v>0.05</v>
      </c>
      <c r="BF2441" s="4" t="str">
        <f t="shared" si="1425"/>
        <v/>
      </c>
      <c r="BG2441" s="4" t="str">
        <f t="shared" si="1426"/>
        <v/>
      </c>
      <c r="BH2441" s="4" t="str">
        <f t="shared" si="1427"/>
        <v/>
      </c>
      <c r="BI2441" s="4" t="str">
        <f t="shared" si="1428"/>
        <v/>
      </c>
      <c r="BJ2441" s="4" t="str">
        <f t="shared" si="1429"/>
        <v/>
      </c>
      <c r="BK2441" s="4" t="str">
        <f t="shared" si="1430"/>
        <v/>
      </c>
      <c r="BS2441" s="3" t="str">
        <f t="shared" si="1407"/>
        <v/>
      </c>
      <c r="BT2441" s="5">
        <f t="shared" si="1408"/>
        <v>-9.7093692827494582E-2</v>
      </c>
      <c r="BU2441" s="3"/>
    </row>
    <row r="2442" spans="1:73" x14ac:dyDescent="0.2">
      <c r="A2442" s="1">
        <v>45175</v>
      </c>
      <c r="C2442">
        <v>0.60394619884826317</v>
      </c>
      <c r="D2442">
        <v>0.62546343928118231</v>
      </c>
      <c r="E2442">
        <v>0.61556342375316098</v>
      </c>
      <c r="F2442">
        <v>0.61072505713444314</v>
      </c>
      <c r="G2442">
        <v>0.62864603531565111</v>
      </c>
      <c r="H2442">
        <v>0.62973376152447813</v>
      </c>
      <c r="I2442">
        <v>0.6196250361401765</v>
      </c>
      <c r="J2442">
        <v>0.63195873040912909</v>
      </c>
      <c r="M2442">
        <f>'[1]CAC_SWISS (-SP-NIKKEI-DAX)'!AC2527</f>
        <v>0</v>
      </c>
      <c r="N2442">
        <f>'[1]CAC_SWISS_SP (-NIKKEI-DAX)'!AD2527</f>
        <v>0</v>
      </c>
      <c r="O2442">
        <f>'[1]CAC_SWISS_DAX (-SP-NIKKEI)'!AD2527</f>
        <v>0</v>
      </c>
      <c r="P2442">
        <f>'[1]CAC_SWISS_NIKKEI (-SP-DAX)'!AD2527</f>
        <v>0</v>
      </c>
      <c r="Q2442">
        <f>'[1]CAC_SWISS_DAX_SP (-NIKKEI)'!AF2527</f>
        <v>0</v>
      </c>
      <c r="R2442">
        <f>'[1]CAC_SWISS_SP_NIKKEI (-DAX)'!AF2527</f>
        <v>0</v>
      </c>
      <c r="S2442">
        <f>'[1]CAC_SWISS_DAX_NIKKEI (-SP)'!AF2527</f>
        <v>0</v>
      </c>
      <c r="V2442" t="str">
        <f t="shared" si="1417"/>
        <v>BASE</v>
      </c>
      <c r="W2442" t="str">
        <f t="shared" si="1418"/>
        <v>BASE+SP</v>
      </c>
      <c r="X2442" t="str">
        <f t="shared" si="1419"/>
        <v>BASE+DAX</v>
      </c>
      <c r="Y2442" t="str">
        <f t="shared" si="1420"/>
        <v>BASE+NIKKEI</v>
      </c>
      <c r="Z2442" s="2" t="str">
        <f t="shared" si="1421"/>
        <v>- NIKKEI</v>
      </c>
      <c r="AA2442" s="2" t="str">
        <f t="shared" si="1394"/>
        <v>- DAX</v>
      </c>
      <c r="AB2442" s="2" t="str">
        <f t="shared" si="1409"/>
        <v>- SP</v>
      </c>
      <c r="AE2442">
        <f t="shared" si="1410"/>
        <v>0.60394619884826317</v>
      </c>
      <c r="AF2442">
        <f t="shared" si="1411"/>
        <v>0.62546343928118231</v>
      </c>
      <c r="AG2442">
        <f t="shared" si="1412"/>
        <v>0.61556342375316098</v>
      </c>
      <c r="AH2442">
        <f t="shared" si="1413"/>
        <v>0.61072505713444314</v>
      </c>
      <c r="AI2442">
        <f t="shared" si="1414"/>
        <v>0.62864603531565111</v>
      </c>
      <c r="AJ2442">
        <f t="shared" si="1415"/>
        <v>0.62973376152447813</v>
      </c>
      <c r="AK2442">
        <f t="shared" si="1416"/>
        <v>0.6196250361401765</v>
      </c>
      <c r="AM2442" t="str">
        <f t="shared" si="1422"/>
        <v>BASE</v>
      </c>
      <c r="AN2442" t="str" cm="1">
        <f t="array" ref="AN2442">IF(AM2442="",_xlfn.IFS(AF2442=MAX(AF2442:AH2442),"SP",AG2442=MAX(AF2442:AH2442),"DAX",AH2442=MAX(AF2442:AH2442),"NIKKEI",MAX(AF2442:AH2442)=0,""),"")</f>
        <v/>
      </c>
      <c r="AO2442" t="str" cm="1">
        <f t="array" ref="AO2442">IF(AM2442="BASE","",IF(MAX(AF2442:AH2442)=0,_xlfn.IFS(AI2442=MAX(AI2442:AK2442),"SP&amp;DAX",AJ2442=MAX(AI2442:AK2442),"SP&amp;NIKKEI",AK2442=MAX(AI2442:AK2442),"DAX&amp;NIKKEI"),""))</f>
        <v/>
      </c>
      <c r="AQ2442" s="3">
        <f t="shared" si="1423"/>
        <v>45175</v>
      </c>
      <c r="AR2442" cm="1">
        <f t="array" ref="AR2442">IF(AM2442="BASE",AE2442,_xlfn.IFS(AN2442="DAX",AG2442,AN2442="NIKKEI",AH2442,AN2442="SP",AF2442,AN2442="",MAX(AI2442:AK2442)))</f>
        <v>0.60394619884826317</v>
      </c>
      <c r="AS2442" s="4">
        <f t="shared" si="1395"/>
        <v>0.62725837699558651</v>
      </c>
      <c r="AT2442" s="4">
        <f t="shared" si="1396"/>
        <v>0.7272486521198176</v>
      </c>
      <c r="AU2442" s="4">
        <f t="shared" si="1397"/>
        <v>4.1636757227660773E-4</v>
      </c>
      <c r="AV2442" s="4">
        <f t="shared" si="1398"/>
        <v>5.8453591401345616E-3</v>
      </c>
      <c r="AW2442" s="4">
        <f t="shared" si="1399"/>
        <v>7.1230451764341521E-2</v>
      </c>
      <c r="AX2442" s="4">
        <f t="shared" si="1400"/>
        <v>2.4502071946888828E-2</v>
      </c>
      <c r="AY2442" s="4">
        <f t="shared" si="1401"/>
        <v>1.2591423272622996E-2</v>
      </c>
      <c r="AZ2442" s="4">
        <f t="shared" si="1402"/>
        <v>-7.941141597680681</v>
      </c>
      <c r="BA2442" s="6" t="str">
        <f t="shared" si="1403"/>
        <v>WEAKEN</v>
      </c>
      <c r="BB2442" s="4">
        <f t="shared" si="1404"/>
        <v>0</v>
      </c>
      <c r="BC2442" s="4">
        <f t="shared" si="1405"/>
        <v>0.60295548643614738</v>
      </c>
      <c r="BD2442" s="4">
        <f t="shared" si="1406"/>
        <v>0.77882552653643133</v>
      </c>
      <c r="BE2442" s="4">
        <f t="shared" si="1424"/>
        <v>0.05</v>
      </c>
      <c r="BF2442" s="4" t="str">
        <f t="shared" si="1425"/>
        <v/>
      </c>
      <c r="BG2442" s="4" t="str">
        <f t="shared" si="1426"/>
        <v/>
      </c>
      <c r="BH2442" s="4" t="str">
        <f t="shared" si="1427"/>
        <v/>
      </c>
      <c r="BI2442" s="4" t="str">
        <f t="shared" si="1428"/>
        <v/>
      </c>
      <c r="BJ2442" s="4" t="str">
        <f t="shared" si="1429"/>
        <v/>
      </c>
      <c r="BK2442" s="4" t="str">
        <f t="shared" si="1430"/>
        <v/>
      </c>
      <c r="BS2442" s="3" t="str">
        <f t="shared" si="1407"/>
        <v/>
      </c>
      <c r="BT2442" s="5">
        <f t="shared" si="1408"/>
        <v>-9.9990275124231087E-2</v>
      </c>
      <c r="BU2442" s="3"/>
    </row>
    <row r="2443" spans="1:73" x14ac:dyDescent="0.2">
      <c r="A2443" s="1">
        <v>45176</v>
      </c>
      <c r="C2443">
        <v>0.60480189494900116</v>
      </c>
      <c r="D2443">
        <v>0.62532236709719358</v>
      </c>
      <c r="E2443">
        <v>0.61617421363202984</v>
      </c>
      <c r="F2443">
        <v>0.6115195981735192</v>
      </c>
      <c r="G2443">
        <v>0.62845624720112137</v>
      </c>
      <c r="H2443">
        <v>0.62935487303431237</v>
      </c>
      <c r="I2443">
        <v>0.62012451339934593</v>
      </c>
      <c r="J2443">
        <v>0.6315527655253218</v>
      </c>
      <c r="M2443">
        <f>'[1]CAC_SWISS (-SP-NIKKEI-DAX)'!AC2528</f>
        <v>0</v>
      </c>
      <c r="N2443">
        <f>'[1]CAC_SWISS_SP (-NIKKEI-DAX)'!AD2528</f>
        <v>0</v>
      </c>
      <c r="O2443">
        <f>'[1]CAC_SWISS_DAX (-SP-NIKKEI)'!AD2528</f>
        <v>0</v>
      </c>
      <c r="P2443">
        <f>'[1]CAC_SWISS_NIKKEI (-SP-DAX)'!AD2528</f>
        <v>0</v>
      </c>
      <c r="Q2443">
        <f>'[1]CAC_SWISS_DAX_SP (-NIKKEI)'!AF2528</f>
        <v>0</v>
      </c>
      <c r="R2443">
        <f>'[1]CAC_SWISS_SP_NIKKEI (-DAX)'!AF2528</f>
        <v>0</v>
      </c>
      <c r="S2443">
        <f>'[1]CAC_SWISS_DAX_NIKKEI (-SP)'!AF2528</f>
        <v>0</v>
      </c>
      <c r="V2443" t="str">
        <f t="shared" si="1417"/>
        <v>BASE</v>
      </c>
      <c r="W2443" t="str">
        <f t="shared" si="1418"/>
        <v>BASE+SP</v>
      </c>
      <c r="X2443" t="str">
        <f t="shared" si="1419"/>
        <v>BASE+DAX</v>
      </c>
      <c r="Y2443" t="str">
        <f t="shared" si="1420"/>
        <v>BASE+NIKKEI</v>
      </c>
      <c r="Z2443" s="2" t="str">
        <f t="shared" si="1421"/>
        <v>- NIKKEI</v>
      </c>
      <c r="AA2443" s="2" t="str">
        <f t="shared" si="1394"/>
        <v>- DAX</v>
      </c>
      <c r="AB2443" s="2" t="str">
        <f t="shared" si="1409"/>
        <v>- SP</v>
      </c>
      <c r="AE2443">
        <f t="shared" si="1410"/>
        <v>0.60480189494900116</v>
      </c>
      <c r="AF2443">
        <f t="shared" si="1411"/>
        <v>0.62532236709719358</v>
      </c>
      <c r="AG2443">
        <f t="shared" si="1412"/>
        <v>0.61617421363202984</v>
      </c>
      <c r="AH2443">
        <f t="shared" si="1413"/>
        <v>0.6115195981735192</v>
      </c>
      <c r="AI2443">
        <f t="shared" si="1414"/>
        <v>0.62845624720112137</v>
      </c>
      <c r="AJ2443">
        <f t="shared" si="1415"/>
        <v>0.62935487303431237</v>
      </c>
      <c r="AK2443">
        <f t="shared" si="1416"/>
        <v>0.62012451339934593</v>
      </c>
      <c r="AM2443" t="str">
        <f t="shared" si="1422"/>
        <v>BASE</v>
      </c>
      <c r="AN2443" t="str" cm="1">
        <f t="array" ref="AN2443">IF(AM2443="",_xlfn.IFS(AF2443=MAX(AF2443:AH2443),"SP",AG2443=MAX(AF2443:AH2443),"DAX",AH2443=MAX(AF2443:AH2443),"NIKKEI",MAX(AF2443:AH2443)=0,""),"")</f>
        <v/>
      </c>
      <c r="AO2443" t="str" cm="1">
        <f t="array" ref="AO2443">IF(AM2443="BASE","",IF(MAX(AF2443:AH2443)=0,_xlfn.IFS(AI2443=MAX(AI2443:AK2443),"SP&amp;DAX",AJ2443=MAX(AI2443:AK2443),"SP&amp;NIKKEI",AK2443=MAX(AI2443:AK2443),"DAX&amp;NIKKEI"),""))</f>
        <v/>
      </c>
      <c r="AQ2443" s="3">
        <f t="shared" si="1423"/>
        <v>45176</v>
      </c>
      <c r="AR2443" cm="1">
        <f t="array" ref="AR2443">IF(AM2443="BASE",AE2443,_xlfn.IFS(AN2443="DAX",AG2443,AN2443="NIKKEI",AH2443,AN2443="SP",AF2443,AN2443="",MAX(AI2443:AK2443)))</f>
        <v>0.60480189494900116</v>
      </c>
      <c r="AS2443" s="4">
        <f t="shared" si="1395"/>
        <v>0.62214612346794884</v>
      </c>
      <c r="AT2443" s="4">
        <f t="shared" si="1396"/>
        <v>0.72469230299902254</v>
      </c>
      <c r="AU2443" s="4">
        <f t="shared" si="1397"/>
        <v>3.5205641859072247E-4</v>
      </c>
      <c r="AV2443" s="4">
        <f t="shared" si="1398"/>
        <v>5.8773777744871945E-3</v>
      </c>
      <c r="AW2443" s="4">
        <f t="shared" si="1399"/>
        <v>5.9900253497222181E-2</v>
      </c>
      <c r="AX2443" s="4">
        <f t="shared" si="1400"/>
        <v>2.454383911952689E-2</v>
      </c>
      <c r="AY2443" s="4">
        <f t="shared" si="1401"/>
        <v>1.2359336444519023E-2</v>
      </c>
      <c r="AZ2443" s="4">
        <f t="shared" si="1402"/>
        <v>-8.2970619006451365</v>
      </c>
      <c r="BA2443" s="6" t="str">
        <f t="shared" si="1403"/>
        <v>WEAKEN</v>
      </c>
      <c r="BB2443" s="4">
        <f t="shared" si="1404"/>
        <v>0</v>
      </c>
      <c r="BC2443" s="4">
        <f t="shared" si="1405"/>
        <v>0.60295548643614738</v>
      </c>
      <c r="BD2443" s="4">
        <f t="shared" si="1406"/>
        <v>0.77882552653643133</v>
      </c>
      <c r="BE2443" s="4">
        <f t="shared" si="1424"/>
        <v>0.05</v>
      </c>
      <c r="BF2443" s="4" t="str">
        <f t="shared" si="1425"/>
        <v/>
      </c>
      <c r="BG2443" s="4" t="str">
        <f t="shared" si="1426"/>
        <v/>
      </c>
      <c r="BH2443" s="4" t="str">
        <f t="shared" si="1427"/>
        <v/>
      </c>
      <c r="BI2443" s="4" t="str">
        <f t="shared" si="1428"/>
        <v/>
      </c>
      <c r="BJ2443" s="4" t="str">
        <f t="shared" si="1429"/>
        <v/>
      </c>
      <c r="BK2443" s="4" t="str">
        <f t="shared" si="1430"/>
        <v/>
      </c>
      <c r="BS2443" s="3" t="str">
        <f t="shared" si="1407"/>
        <v/>
      </c>
      <c r="BT2443" s="5">
        <f t="shared" si="1408"/>
        <v>-0.1025461795310737</v>
      </c>
      <c r="BU2443" s="3"/>
    </row>
    <row r="2444" spans="1:73" x14ac:dyDescent="0.2">
      <c r="A2444" s="1">
        <v>45177</v>
      </c>
      <c r="C2444">
        <v>0.60915400863701741</v>
      </c>
      <c r="D2444">
        <v>0.62791594484737434</v>
      </c>
      <c r="E2444">
        <v>0.61707060927299651</v>
      </c>
      <c r="F2444">
        <v>0.61399622597810044</v>
      </c>
      <c r="G2444">
        <v>0.62954299193398988</v>
      </c>
      <c r="H2444">
        <v>0.63062538811772106</v>
      </c>
      <c r="I2444">
        <v>0.61989317360037077</v>
      </c>
      <c r="J2444">
        <v>0.63167604764114627</v>
      </c>
      <c r="M2444">
        <f>'[1]CAC_SWISS (-SP-NIKKEI-DAX)'!AC2529</f>
        <v>0</v>
      </c>
      <c r="N2444">
        <f>'[1]CAC_SWISS_SP (-NIKKEI-DAX)'!AD2529</f>
        <v>0</v>
      </c>
      <c r="O2444">
        <f>'[1]CAC_SWISS_DAX (-SP-NIKKEI)'!AD2529</f>
        <v>0</v>
      </c>
      <c r="P2444">
        <f>'[1]CAC_SWISS_NIKKEI (-SP-DAX)'!AD2529</f>
        <v>0</v>
      </c>
      <c r="Q2444">
        <f>'[1]CAC_SWISS_DAX_SP (-NIKKEI)'!AF2529</f>
        <v>0</v>
      </c>
      <c r="R2444">
        <f>'[1]CAC_SWISS_SP_NIKKEI (-DAX)'!AF2529</f>
        <v>0</v>
      </c>
      <c r="S2444">
        <f>'[1]CAC_SWISS_DAX_NIKKEI (-SP)'!AF2529</f>
        <v>0</v>
      </c>
      <c r="V2444" t="str">
        <f t="shared" si="1417"/>
        <v>BASE</v>
      </c>
      <c r="W2444" t="str">
        <f t="shared" si="1418"/>
        <v>BASE+SP</v>
      </c>
      <c r="X2444" t="str">
        <f t="shared" si="1419"/>
        <v>BASE+DAX</v>
      </c>
      <c r="Y2444" t="str">
        <f t="shared" si="1420"/>
        <v>BASE+NIKKEI</v>
      </c>
      <c r="Z2444" s="2" t="str">
        <f t="shared" si="1421"/>
        <v>- NIKKEI</v>
      </c>
      <c r="AA2444" s="2" t="str">
        <f t="shared" si="1394"/>
        <v>- DAX</v>
      </c>
      <c r="AB2444" s="2" t="str">
        <f t="shared" si="1409"/>
        <v>- SP</v>
      </c>
      <c r="AE2444">
        <f t="shared" si="1410"/>
        <v>0.60915400863701741</v>
      </c>
      <c r="AF2444">
        <f t="shared" si="1411"/>
        <v>0.62791594484737434</v>
      </c>
      <c r="AG2444">
        <f t="shared" si="1412"/>
        <v>0.61707060927299651</v>
      </c>
      <c r="AH2444">
        <f t="shared" si="1413"/>
        <v>0.61399622597810044</v>
      </c>
      <c r="AI2444">
        <f t="shared" si="1414"/>
        <v>0.62954299193398988</v>
      </c>
      <c r="AJ2444">
        <f t="shared" si="1415"/>
        <v>0.63062538811772106</v>
      </c>
      <c r="AK2444">
        <f t="shared" si="1416"/>
        <v>0.61989317360037077</v>
      </c>
      <c r="AM2444" t="str">
        <f t="shared" si="1422"/>
        <v>BASE</v>
      </c>
      <c r="AN2444" t="str" cm="1">
        <f t="array" ref="AN2444">IF(AM2444="",_xlfn.IFS(AF2444=MAX(AF2444:AH2444),"SP",AG2444=MAX(AF2444:AH2444),"DAX",AH2444=MAX(AF2444:AH2444),"NIKKEI",MAX(AF2444:AH2444)=0,""),"")</f>
        <v/>
      </c>
      <c r="AO2444" t="str" cm="1">
        <f t="array" ref="AO2444">IF(AM2444="BASE","",IF(MAX(AF2444:AH2444)=0,_xlfn.IFS(AI2444=MAX(AI2444:AK2444),"SP&amp;DAX",AJ2444=MAX(AI2444:AK2444),"SP&amp;NIKKEI",AK2444=MAX(AI2444:AK2444),"DAX&amp;NIKKEI"),""))</f>
        <v/>
      </c>
      <c r="AQ2444" s="3">
        <f t="shared" si="1423"/>
        <v>45177</v>
      </c>
      <c r="AR2444" cm="1">
        <f t="array" ref="AR2444">IF(AM2444="BASE",AE2444,_xlfn.IFS(AN2444="DAX",AG2444,AN2444="NIKKEI",AH2444,AN2444="SP",AF2444,AN2444="",MAX(AI2444:AK2444)))</f>
        <v>0.60915400863701741</v>
      </c>
      <c r="AS2444" s="4">
        <f t="shared" si="1395"/>
        <v>0.61723164390107987</v>
      </c>
      <c r="AT2444" s="4">
        <f t="shared" si="1396"/>
        <v>0.72236035321146974</v>
      </c>
      <c r="AU2444" s="4">
        <f t="shared" si="1397"/>
        <v>1.9875170991199304E-4</v>
      </c>
      <c r="AV2444" s="4">
        <f t="shared" si="1398"/>
        <v>5.9103523968855234E-3</v>
      </c>
      <c r="AW2444" s="4">
        <f t="shared" si="1399"/>
        <v>3.3627725821682948E-2</v>
      </c>
      <c r="AX2444" s="4">
        <f t="shared" si="1400"/>
        <v>2.4553784714374669E-2</v>
      </c>
      <c r="AY2444" s="4">
        <f t="shared" si="1401"/>
        <v>1.1750839073398536E-2</v>
      </c>
      <c r="AZ2444" s="4">
        <f t="shared" si="1402"/>
        <v>-8.9464853236208022</v>
      </c>
      <c r="BA2444" s="6" t="str">
        <f t="shared" si="1403"/>
        <v>WEAKEN</v>
      </c>
      <c r="BB2444" s="4">
        <f t="shared" si="1404"/>
        <v>0</v>
      </c>
      <c r="BC2444" s="4">
        <f t="shared" si="1405"/>
        <v>0.60295548643614738</v>
      </c>
      <c r="BD2444" s="4">
        <f t="shared" si="1406"/>
        <v>0.77882552653643133</v>
      </c>
      <c r="BE2444" s="4">
        <f t="shared" si="1424"/>
        <v>0.05</v>
      </c>
      <c r="BF2444" s="4" t="str">
        <f t="shared" si="1425"/>
        <v/>
      </c>
      <c r="BG2444" s="4" t="str">
        <f t="shared" si="1426"/>
        <v/>
      </c>
      <c r="BH2444" s="4" t="str">
        <f t="shared" si="1427"/>
        <v/>
      </c>
      <c r="BI2444" s="4" t="str">
        <f t="shared" si="1428"/>
        <v/>
      </c>
      <c r="BJ2444" s="4" t="str">
        <f t="shared" si="1429"/>
        <v/>
      </c>
      <c r="BK2444" s="4" t="str">
        <f t="shared" si="1430"/>
        <v/>
      </c>
      <c r="BS2444" s="3" t="str">
        <f t="shared" si="1407"/>
        <v/>
      </c>
      <c r="BT2444" s="5">
        <f t="shared" si="1408"/>
        <v>-0.10512870931038987</v>
      </c>
      <c r="BU2444" s="3"/>
    </row>
    <row r="2445" spans="1:73" x14ac:dyDescent="0.2">
      <c r="A2445" s="1">
        <v>45180</v>
      </c>
      <c r="C2445">
        <v>0.60876492241847724</v>
      </c>
      <c r="D2445">
        <v>0.62754606541555402</v>
      </c>
      <c r="E2445">
        <v>0.61669147593065388</v>
      </c>
      <c r="F2445">
        <v>0.61362501906111511</v>
      </c>
      <c r="G2445">
        <v>0.62915115052959147</v>
      </c>
      <c r="H2445">
        <v>0.63027822625715502</v>
      </c>
      <c r="I2445">
        <v>0.61953711223713404</v>
      </c>
      <c r="J2445">
        <v>0.63131243156868877</v>
      </c>
      <c r="M2445">
        <f>'[1]CAC_SWISS (-SP-NIKKEI-DAX)'!AC2530</f>
        <v>0</v>
      </c>
      <c r="N2445">
        <f>'[1]CAC_SWISS_SP (-NIKKEI-DAX)'!AD2530</f>
        <v>0</v>
      </c>
      <c r="O2445">
        <f>'[1]CAC_SWISS_DAX (-SP-NIKKEI)'!AD2530</f>
        <v>0</v>
      </c>
      <c r="P2445">
        <f>'[1]CAC_SWISS_NIKKEI (-SP-DAX)'!AD2530</f>
        <v>0</v>
      </c>
      <c r="Q2445">
        <f>'[1]CAC_SWISS_DAX_SP (-NIKKEI)'!AF2530</f>
        <v>0</v>
      </c>
      <c r="R2445">
        <f>'[1]CAC_SWISS_SP_NIKKEI (-DAX)'!AF2530</f>
        <v>0</v>
      </c>
      <c r="S2445">
        <f>'[1]CAC_SWISS_DAX_NIKKEI (-SP)'!AF2530</f>
        <v>0</v>
      </c>
      <c r="V2445" t="str">
        <f t="shared" si="1417"/>
        <v>BASE</v>
      </c>
      <c r="W2445" t="str">
        <f t="shared" si="1418"/>
        <v>BASE+SP</v>
      </c>
      <c r="X2445" t="str">
        <f t="shared" si="1419"/>
        <v>BASE+DAX</v>
      </c>
      <c r="Y2445" t="str">
        <f t="shared" si="1420"/>
        <v>BASE+NIKKEI</v>
      </c>
      <c r="Z2445" s="2" t="str">
        <f t="shared" si="1421"/>
        <v>- NIKKEI</v>
      </c>
      <c r="AA2445" s="2" t="str">
        <f t="shared" si="1394"/>
        <v>- DAX</v>
      </c>
      <c r="AB2445" s="2" t="str">
        <f t="shared" si="1409"/>
        <v>- SP</v>
      </c>
      <c r="AE2445">
        <f t="shared" si="1410"/>
        <v>0.60876492241847724</v>
      </c>
      <c r="AF2445">
        <f t="shared" si="1411"/>
        <v>0.62754606541555402</v>
      </c>
      <c r="AG2445">
        <f t="shared" si="1412"/>
        <v>0.61669147593065388</v>
      </c>
      <c r="AH2445">
        <f t="shared" si="1413"/>
        <v>0.61362501906111511</v>
      </c>
      <c r="AI2445">
        <f t="shared" si="1414"/>
        <v>0.62915115052959147</v>
      </c>
      <c r="AJ2445">
        <f t="shared" si="1415"/>
        <v>0.63027822625715502</v>
      </c>
      <c r="AK2445">
        <f t="shared" si="1416"/>
        <v>0.61953711223713404</v>
      </c>
      <c r="AM2445" t="str">
        <f t="shared" si="1422"/>
        <v>BASE</v>
      </c>
      <c r="AN2445" t="str" cm="1">
        <f t="array" ref="AN2445">IF(AM2445="",_xlfn.IFS(AF2445=MAX(AF2445:AH2445),"SP",AG2445=MAX(AF2445:AH2445),"DAX",AH2445=MAX(AF2445:AH2445),"NIKKEI",MAX(AF2445:AH2445)=0,""),"")</f>
        <v/>
      </c>
      <c r="AO2445" t="str" cm="1">
        <f t="array" ref="AO2445">IF(AM2445="BASE","",IF(MAX(AF2445:AH2445)=0,_xlfn.IFS(AI2445=MAX(AI2445:AK2445),"SP&amp;DAX",AJ2445=MAX(AI2445:AK2445),"SP&amp;NIKKEI",AK2445=MAX(AI2445:AK2445),"DAX&amp;NIKKEI"),""))</f>
        <v/>
      </c>
      <c r="AQ2445" s="3">
        <f t="shared" si="1423"/>
        <v>45180</v>
      </c>
      <c r="AR2445" cm="1">
        <f t="array" ref="AR2445">IF(AM2445="BASE",AE2445,_xlfn.IFS(AN2445="DAX",AG2445,AN2445="NIKKEI",AH2445,AN2445="SP",AF2445,AN2445="",MAX(AI2445:AK2445)))</f>
        <v>0.60876492241847724</v>
      </c>
      <c r="AS2445" s="4">
        <f t="shared" si="1395"/>
        <v>0.61366348242411228</v>
      </c>
      <c r="AT2445" s="4">
        <f t="shared" si="1396"/>
        <v>0.71972108165567827</v>
      </c>
      <c r="AU2445" s="4">
        <f t="shared" si="1397"/>
        <v>1.1027584244310609E-4</v>
      </c>
      <c r="AV2445" s="4">
        <f t="shared" si="1398"/>
        <v>5.9675135859275112E-3</v>
      </c>
      <c r="AW2445" s="4">
        <f t="shared" si="1399"/>
        <v>1.8479361773579655E-2</v>
      </c>
      <c r="AX2445" s="4">
        <f t="shared" si="1400"/>
        <v>2.4638097005518018E-2</v>
      </c>
      <c r="AY2445" s="4">
        <f t="shared" si="1401"/>
        <v>1.1418312307992843E-2</v>
      </c>
      <c r="AZ2445" s="4">
        <f t="shared" si="1402"/>
        <v>-9.288377859250307</v>
      </c>
      <c r="BA2445" s="6" t="str">
        <f t="shared" si="1403"/>
        <v>WEAKEN</v>
      </c>
      <c r="BB2445" s="4">
        <f t="shared" si="1404"/>
        <v>0</v>
      </c>
      <c r="BC2445" s="4">
        <f t="shared" si="1405"/>
        <v>0.60295548643614738</v>
      </c>
      <c r="BD2445" s="4">
        <f t="shared" si="1406"/>
        <v>0.77882552653643133</v>
      </c>
      <c r="BE2445" s="4">
        <f t="shared" si="1424"/>
        <v>0.05</v>
      </c>
      <c r="BF2445" s="4" t="str">
        <f t="shared" si="1425"/>
        <v/>
      </c>
      <c r="BG2445" s="4" t="str">
        <f t="shared" si="1426"/>
        <v/>
      </c>
      <c r="BH2445" s="4" t="str">
        <f t="shared" si="1427"/>
        <v/>
      </c>
      <c r="BI2445" s="4" t="str">
        <f t="shared" si="1428"/>
        <v/>
      </c>
      <c r="BJ2445" s="4" t="str">
        <f t="shared" si="1429"/>
        <v/>
      </c>
      <c r="BK2445" s="4" t="str">
        <f t="shared" si="1430"/>
        <v/>
      </c>
      <c r="BS2445" s="3" t="str">
        <f t="shared" si="1407"/>
        <v/>
      </c>
      <c r="BT2445" s="5">
        <f t="shared" si="1408"/>
        <v>-0.10605759923156599</v>
      </c>
      <c r="BU2445" s="3"/>
    </row>
    <row r="2446" spans="1:73" x14ac:dyDescent="0.2">
      <c r="A2446" s="1">
        <v>45181</v>
      </c>
      <c r="C2446">
        <v>0.60414129519217463</v>
      </c>
      <c r="D2446">
        <v>0.61998024201655488</v>
      </c>
      <c r="E2446">
        <v>0.61060399016606748</v>
      </c>
      <c r="F2446">
        <v>0.60971511718261973</v>
      </c>
      <c r="G2446">
        <v>0.62116517584556219</v>
      </c>
      <c r="H2446">
        <v>0.62362047351071515</v>
      </c>
      <c r="I2446">
        <v>0.61430376228777683</v>
      </c>
      <c r="J2446">
        <v>0.62427113318710681</v>
      </c>
      <c r="M2446">
        <f>'[1]CAC_SWISS (-SP-NIKKEI-DAX)'!AC2531</f>
        <v>0</v>
      </c>
      <c r="N2446">
        <f>'[1]CAC_SWISS_SP (-NIKKEI-DAX)'!AD2531</f>
        <v>0</v>
      </c>
      <c r="O2446">
        <f>'[1]CAC_SWISS_DAX (-SP-NIKKEI)'!AD2531</f>
        <v>0</v>
      </c>
      <c r="P2446">
        <f>'[1]CAC_SWISS_NIKKEI (-SP-DAX)'!AD2531</f>
        <v>0</v>
      </c>
      <c r="Q2446">
        <f>'[1]CAC_SWISS_DAX_SP (-NIKKEI)'!AF2531</f>
        <v>0</v>
      </c>
      <c r="R2446">
        <f>'[1]CAC_SWISS_SP_NIKKEI (-DAX)'!AF2531</f>
        <v>0</v>
      </c>
      <c r="S2446">
        <f>'[1]CAC_SWISS_DAX_NIKKEI (-SP)'!AF2531</f>
        <v>0</v>
      </c>
      <c r="V2446" t="str">
        <f t="shared" si="1417"/>
        <v>BASE</v>
      </c>
      <c r="W2446" t="str">
        <f t="shared" si="1418"/>
        <v>BASE+SP</v>
      </c>
      <c r="X2446" t="str">
        <f t="shared" si="1419"/>
        <v>BASE+DAX</v>
      </c>
      <c r="Y2446" t="str">
        <f t="shared" si="1420"/>
        <v>BASE+NIKKEI</v>
      </c>
      <c r="Z2446" s="2" t="str">
        <f t="shared" si="1421"/>
        <v>- NIKKEI</v>
      </c>
      <c r="AA2446" s="2" t="str">
        <f t="shared" si="1394"/>
        <v>- DAX</v>
      </c>
      <c r="AB2446" s="2" t="str">
        <f t="shared" si="1409"/>
        <v>- SP</v>
      </c>
      <c r="AE2446">
        <f t="shared" si="1410"/>
        <v>0.60414129519217463</v>
      </c>
      <c r="AF2446">
        <f t="shared" si="1411"/>
        <v>0.61998024201655488</v>
      </c>
      <c r="AG2446">
        <f t="shared" si="1412"/>
        <v>0.61060399016606748</v>
      </c>
      <c r="AH2446">
        <f t="shared" si="1413"/>
        <v>0.60971511718261973</v>
      </c>
      <c r="AI2446">
        <f t="shared" si="1414"/>
        <v>0.62116517584556219</v>
      </c>
      <c r="AJ2446">
        <f t="shared" si="1415"/>
        <v>0.62362047351071515</v>
      </c>
      <c r="AK2446">
        <f t="shared" si="1416"/>
        <v>0.61430376228777683</v>
      </c>
      <c r="AM2446" t="str">
        <f t="shared" si="1422"/>
        <v>BASE</v>
      </c>
      <c r="AN2446" t="str" cm="1">
        <f t="array" ref="AN2446">IF(AM2446="",_xlfn.IFS(AF2446=MAX(AF2446:AH2446),"SP",AG2446=MAX(AF2446:AH2446),"DAX",AH2446=MAX(AF2446:AH2446),"NIKKEI",MAX(AF2446:AH2446)=0,""),"")</f>
        <v/>
      </c>
      <c r="AO2446" t="str" cm="1">
        <f t="array" ref="AO2446">IF(AM2446="BASE","",IF(MAX(AF2446:AH2446)=0,_xlfn.IFS(AI2446=MAX(AI2446:AK2446),"SP&amp;DAX",AJ2446=MAX(AI2446:AK2446),"SP&amp;NIKKEI",AK2446=MAX(AI2446:AK2446),"DAX&amp;NIKKEI"),""))</f>
        <v/>
      </c>
      <c r="AQ2446" s="3">
        <f t="shared" si="1423"/>
        <v>45181</v>
      </c>
      <c r="AR2446" cm="1">
        <f t="array" ref="AR2446">IF(AM2446="BASE",AE2446,_xlfn.IFS(AN2446="DAX",AG2446,AN2446="NIKKEI",AH2446,AN2446="SP",AF2446,AN2446="",MAX(AI2446:AK2446)))</f>
        <v>0.60414129519217463</v>
      </c>
      <c r="AS2446" s="4">
        <f t="shared" si="1395"/>
        <v>0.61077489118359152</v>
      </c>
      <c r="AT2446" s="4">
        <f t="shared" si="1396"/>
        <v>0.71685126442089653</v>
      </c>
      <c r="AU2446" s="4">
        <f t="shared" si="1397"/>
        <v>6.9417909503770328E-5</v>
      </c>
      <c r="AV2446" s="4">
        <f t="shared" si="1398"/>
        <v>6.0466592480003219E-3</v>
      </c>
      <c r="AW2446" s="4">
        <f t="shared" si="1399"/>
        <v>1.1480373981174378E-2</v>
      </c>
      <c r="AX2446" s="4">
        <f t="shared" si="1400"/>
        <v>2.4785051014711002E-2</v>
      </c>
      <c r="AY2446" s="4">
        <f t="shared" si="1401"/>
        <v>1.1308181812757676E-2</v>
      </c>
      <c r="AZ2446" s="4">
        <f t="shared" si="1402"/>
        <v>-9.3804976780291653</v>
      </c>
      <c r="BA2446" s="6" t="str">
        <f t="shared" si="1403"/>
        <v>WEAKEN</v>
      </c>
      <c r="BB2446" s="4">
        <f t="shared" si="1404"/>
        <v>0</v>
      </c>
      <c r="BC2446" s="4">
        <f t="shared" si="1405"/>
        <v>0.60295548643614738</v>
      </c>
      <c r="BD2446" s="4">
        <f t="shared" si="1406"/>
        <v>0.77882552653643133</v>
      </c>
      <c r="BE2446" s="4">
        <f t="shared" si="1424"/>
        <v>0.05</v>
      </c>
      <c r="BF2446" s="4" t="str">
        <f t="shared" si="1425"/>
        <v/>
      </c>
      <c r="BG2446" s="4" t="str">
        <f t="shared" si="1426"/>
        <v/>
      </c>
      <c r="BH2446" s="4" t="str">
        <f t="shared" si="1427"/>
        <v/>
      </c>
      <c r="BI2446" s="4" t="str">
        <f t="shared" si="1428"/>
        <v/>
      </c>
      <c r="BJ2446" s="4" t="str">
        <f t="shared" si="1429"/>
        <v/>
      </c>
      <c r="BK2446" s="4" t="str">
        <f t="shared" si="1430"/>
        <v/>
      </c>
      <c r="BS2446" s="3" t="str">
        <f t="shared" si="1407"/>
        <v/>
      </c>
      <c r="BT2446" s="5">
        <f t="shared" si="1408"/>
        <v>-0.10607637323730501</v>
      </c>
      <c r="BU2446" s="3"/>
    </row>
    <row r="2447" spans="1:73" x14ac:dyDescent="0.2">
      <c r="A2447" s="1">
        <v>45182</v>
      </c>
      <c r="C2447">
        <v>0.60258026836205036</v>
      </c>
      <c r="D2447">
        <v>0.61834112714515466</v>
      </c>
      <c r="E2447">
        <v>0.60895021379108083</v>
      </c>
      <c r="F2447">
        <v>0.60830977076482184</v>
      </c>
      <c r="G2447">
        <v>0.61946622869188905</v>
      </c>
      <c r="H2447">
        <v>0.62195954578679946</v>
      </c>
      <c r="I2447">
        <v>0.61279062942520612</v>
      </c>
      <c r="J2447">
        <v>0.62257887932259448</v>
      </c>
      <c r="M2447">
        <f>'[1]CAC_SWISS (-SP-NIKKEI-DAX)'!AC2532</f>
        <v>0</v>
      </c>
      <c r="N2447">
        <f>'[1]CAC_SWISS_SP (-NIKKEI-DAX)'!AD2532</f>
        <v>0</v>
      </c>
      <c r="O2447">
        <f>'[1]CAC_SWISS_DAX (-SP-NIKKEI)'!AD2532</f>
        <v>0</v>
      </c>
      <c r="P2447">
        <f>'[1]CAC_SWISS_NIKKEI (-SP-DAX)'!AD2532</f>
        <v>0</v>
      </c>
      <c r="Q2447">
        <f>'[1]CAC_SWISS_DAX_SP (-NIKKEI)'!AF2532</f>
        <v>0</v>
      </c>
      <c r="R2447">
        <f>'[1]CAC_SWISS_SP_NIKKEI (-DAX)'!AF2532</f>
        <v>0</v>
      </c>
      <c r="S2447">
        <f>'[1]CAC_SWISS_DAX_NIKKEI (-SP)'!AF2532</f>
        <v>0</v>
      </c>
      <c r="V2447" t="str">
        <f t="shared" si="1417"/>
        <v>BASE</v>
      </c>
      <c r="W2447" t="str">
        <f t="shared" si="1418"/>
        <v>BASE+SP</v>
      </c>
      <c r="X2447" t="str">
        <f t="shared" si="1419"/>
        <v>BASE+DAX</v>
      </c>
      <c r="Y2447" t="str">
        <f t="shared" si="1420"/>
        <v>BASE+NIKKEI</v>
      </c>
      <c r="Z2447" s="2" t="str">
        <f t="shared" si="1421"/>
        <v>- NIKKEI</v>
      </c>
      <c r="AA2447" s="2" t="str">
        <f t="shared" si="1394"/>
        <v>- DAX</v>
      </c>
      <c r="AB2447" s="2" t="str">
        <f t="shared" si="1409"/>
        <v>- SP</v>
      </c>
      <c r="AE2447">
        <f t="shared" si="1410"/>
        <v>0.60258026836205036</v>
      </c>
      <c r="AF2447">
        <f t="shared" si="1411"/>
        <v>0.61834112714515466</v>
      </c>
      <c r="AG2447">
        <f t="shared" si="1412"/>
        <v>0.60895021379108083</v>
      </c>
      <c r="AH2447">
        <f t="shared" si="1413"/>
        <v>0.60830977076482184</v>
      </c>
      <c r="AI2447">
        <f t="shared" si="1414"/>
        <v>0.61946622869188905</v>
      </c>
      <c r="AJ2447">
        <f t="shared" si="1415"/>
        <v>0.62195954578679946</v>
      </c>
      <c r="AK2447">
        <f t="shared" si="1416"/>
        <v>0.61279062942520612</v>
      </c>
      <c r="AM2447" t="str">
        <f t="shared" si="1422"/>
        <v>BASE</v>
      </c>
      <c r="AN2447" t="str" cm="1">
        <f t="array" ref="AN2447">IF(AM2447="",_xlfn.IFS(AF2447=MAX(AF2447:AH2447),"SP",AG2447=MAX(AF2447:AH2447),"DAX",AH2447=MAX(AF2447:AH2447),"NIKKEI",MAX(AF2447:AH2447)=0,""),"")</f>
        <v/>
      </c>
      <c r="AO2447" t="str" cm="1">
        <f t="array" ref="AO2447">IF(AM2447="BASE","",IF(MAX(AF2447:AH2447)=0,_xlfn.IFS(AI2447=MAX(AI2447:AK2447),"SP&amp;DAX",AJ2447=MAX(AI2447:AK2447),"SP&amp;NIKKEI",AK2447=MAX(AI2447:AK2447),"DAX&amp;NIKKEI"),""))</f>
        <v/>
      </c>
      <c r="AQ2447" s="3">
        <f t="shared" si="1423"/>
        <v>45182</v>
      </c>
      <c r="AR2447" cm="1">
        <f t="array" ref="AR2447">IF(AM2447="BASE",AE2447,_xlfn.IFS(AN2447="DAX",AG2447,AN2447="NIKKEI",AH2447,AN2447="SP",AF2447,AN2447="",MAX(AI2447:AK2447)))</f>
        <v>0.60258026836205036</v>
      </c>
      <c r="AS2447" s="4">
        <f t="shared" si="1395"/>
        <v>0.60849991895897382</v>
      </c>
      <c r="AT2447" s="4">
        <f t="shared" si="1396"/>
        <v>0.71384688940816821</v>
      </c>
      <c r="AU2447" s="4">
        <f t="shared" si="1397"/>
        <v>4.7589680359154907E-5</v>
      </c>
      <c r="AV2447" s="4">
        <f t="shared" si="1398"/>
        <v>6.1380763156322488E-3</v>
      </c>
      <c r="AW2447" s="4">
        <f t="shared" si="1399"/>
        <v>7.7531913765808173E-3</v>
      </c>
      <c r="AX2447" s="4">
        <f t="shared" si="1400"/>
        <v>2.4963174805931122E-2</v>
      </c>
      <c r="AY2447" s="4">
        <f t="shared" si="1401"/>
        <v>1.129249725917879E-2</v>
      </c>
      <c r="AZ2447" s="4">
        <f t="shared" si="1402"/>
        <v>-9.3289347813271384</v>
      </c>
      <c r="BA2447" s="6" t="str">
        <f t="shared" si="1403"/>
        <v>WEAKEN</v>
      </c>
      <c r="BB2447" s="4">
        <f t="shared" si="1404"/>
        <v>0</v>
      </c>
      <c r="BC2447" s="4">
        <f t="shared" si="1405"/>
        <v>0.60295548643614738</v>
      </c>
      <c r="BD2447" s="4">
        <f t="shared" si="1406"/>
        <v>0.77882552653643133</v>
      </c>
      <c r="BE2447" s="4">
        <f t="shared" si="1424"/>
        <v>0.05</v>
      </c>
      <c r="BF2447" s="4" t="str">
        <f t="shared" si="1425"/>
        <v/>
      </c>
      <c r="BG2447" s="4" t="str">
        <f t="shared" si="1426"/>
        <v/>
      </c>
      <c r="BH2447" s="4" t="str">
        <f t="shared" si="1427"/>
        <v/>
      </c>
      <c r="BI2447" s="4" t="str">
        <f t="shared" si="1428"/>
        <v/>
      </c>
      <c r="BJ2447" s="4" t="str">
        <f t="shared" si="1429"/>
        <v/>
      </c>
      <c r="BK2447" s="4" t="str">
        <f t="shared" si="1430"/>
        <v/>
      </c>
      <c r="BS2447" s="3" t="str">
        <f t="shared" si="1407"/>
        <v/>
      </c>
      <c r="BT2447" s="5">
        <f t="shared" si="1408"/>
        <v>-0.10534697044919439</v>
      </c>
      <c r="BU2447" s="3"/>
    </row>
    <row r="2448" spans="1:73" x14ac:dyDescent="0.2">
      <c r="A2448" s="1">
        <v>45183</v>
      </c>
      <c r="C2448">
        <v>0.61011740443072138</v>
      </c>
      <c r="D2448">
        <v>0.62816586498286386</v>
      </c>
      <c r="E2448">
        <v>0.61629233697464947</v>
      </c>
      <c r="F2448">
        <v>0.61786345431266865</v>
      </c>
      <c r="G2448">
        <v>0.62914160539898745</v>
      </c>
      <c r="H2448">
        <v>0.63356823853806898</v>
      </c>
      <c r="I2448">
        <v>0.62201986443741875</v>
      </c>
      <c r="J2448">
        <v>0.63401343145974698</v>
      </c>
      <c r="M2448">
        <f>'[1]CAC_SWISS (-SP-NIKKEI-DAX)'!AC2533</f>
        <v>0</v>
      </c>
      <c r="N2448">
        <f>'[1]CAC_SWISS_SP (-NIKKEI-DAX)'!AD2533</f>
        <v>0</v>
      </c>
      <c r="O2448">
        <f>'[1]CAC_SWISS_DAX (-SP-NIKKEI)'!AD2533</f>
        <v>0</v>
      </c>
      <c r="P2448">
        <f>'[1]CAC_SWISS_NIKKEI (-SP-DAX)'!AD2533</f>
        <v>0</v>
      </c>
      <c r="Q2448">
        <f>'[1]CAC_SWISS_DAX_SP (-NIKKEI)'!AF2533</f>
        <v>0</v>
      </c>
      <c r="R2448">
        <f>'[1]CAC_SWISS_SP_NIKKEI (-DAX)'!AF2533</f>
        <v>0</v>
      </c>
      <c r="S2448">
        <f>'[1]CAC_SWISS_DAX_NIKKEI (-SP)'!AF2533</f>
        <v>0</v>
      </c>
      <c r="V2448" t="str">
        <f t="shared" si="1417"/>
        <v>BASE</v>
      </c>
      <c r="W2448" t="str">
        <f t="shared" si="1418"/>
        <v>BASE+SP</v>
      </c>
      <c r="X2448" t="str">
        <f t="shared" si="1419"/>
        <v>BASE+DAX</v>
      </c>
      <c r="Y2448" t="str">
        <f t="shared" si="1420"/>
        <v>BASE+NIKKEI</v>
      </c>
      <c r="Z2448" s="2" t="str">
        <f t="shared" si="1421"/>
        <v>- NIKKEI</v>
      </c>
      <c r="AA2448" s="2" t="str">
        <f t="shared" si="1394"/>
        <v>- DAX</v>
      </c>
      <c r="AB2448" s="2" t="str">
        <f t="shared" si="1409"/>
        <v>- SP</v>
      </c>
      <c r="AE2448">
        <f t="shared" si="1410"/>
        <v>0.61011740443072138</v>
      </c>
      <c r="AF2448">
        <f t="shared" si="1411"/>
        <v>0.62816586498286386</v>
      </c>
      <c r="AG2448">
        <f t="shared" si="1412"/>
        <v>0.61629233697464947</v>
      </c>
      <c r="AH2448">
        <f t="shared" si="1413"/>
        <v>0.61786345431266865</v>
      </c>
      <c r="AI2448">
        <f t="shared" si="1414"/>
        <v>0.62914160539898745</v>
      </c>
      <c r="AJ2448">
        <f t="shared" si="1415"/>
        <v>0.63356823853806898</v>
      </c>
      <c r="AK2448">
        <f t="shared" si="1416"/>
        <v>0.62201986443741875</v>
      </c>
      <c r="AM2448" t="str">
        <f t="shared" si="1422"/>
        <v>BASE</v>
      </c>
      <c r="AN2448" t="str" cm="1">
        <f t="array" ref="AN2448">IF(AM2448="",_xlfn.IFS(AF2448=MAX(AF2448:AH2448),"SP",AG2448=MAX(AF2448:AH2448),"DAX",AH2448=MAX(AF2448:AH2448),"NIKKEI",MAX(AF2448:AH2448)=0,""),"")</f>
        <v/>
      </c>
      <c r="AO2448" t="str" cm="1">
        <f t="array" ref="AO2448">IF(AM2448="BASE","",IF(MAX(AF2448:AH2448)=0,_xlfn.IFS(AI2448=MAX(AI2448:AK2448),"SP&amp;DAX",AJ2448=MAX(AI2448:AK2448),"SP&amp;NIKKEI",AK2448=MAX(AI2448:AK2448),"DAX&amp;NIKKEI"),""))</f>
        <v/>
      </c>
      <c r="AQ2448" s="3">
        <f t="shared" si="1423"/>
        <v>45183</v>
      </c>
      <c r="AR2448" cm="1">
        <f t="array" ref="AR2448">IF(AM2448="BASE",AE2448,_xlfn.IFS(AN2448="DAX",AG2448,AN2448="NIKKEI",AH2448,AN2448="SP",AF2448,AN2448="",MAX(AI2448:AK2448)))</f>
        <v>0.61011740443072138</v>
      </c>
      <c r="AS2448" s="4">
        <f t="shared" si="1395"/>
        <v>0.60697791425381298</v>
      </c>
      <c r="AT2448" s="4">
        <f t="shared" si="1396"/>
        <v>0.71076633949694557</v>
      </c>
      <c r="AU2448" s="4">
        <f t="shared" si="1397"/>
        <v>1.3806210864814572E-5</v>
      </c>
      <c r="AV2448" s="4">
        <f t="shared" si="1398"/>
        <v>6.2006643837522009E-3</v>
      </c>
      <c r="AW2448" s="4">
        <f t="shared" si="1399"/>
        <v>2.2265696077651657E-3</v>
      </c>
      <c r="AX2448" s="4">
        <f t="shared" si="1400"/>
        <v>2.5077403375795528E-2</v>
      </c>
      <c r="AY2448" s="4">
        <f t="shared" si="1401"/>
        <v>1.1197942166377066E-2</v>
      </c>
      <c r="AZ2448" s="4">
        <f t="shared" si="1402"/>
        <v>-9.2685266365071648</v>
      </c>
      <c r="BA2448" s="6" t="str">
        <f t="shared" si="1403"/>
        <v>WEAKEN</v>
      </c>
      <c r="BB2448" s="4">
        <f t="shared" si="1404"/>
        <v>0</v>
      </c>
      <c r="BC2448" s="4">
        <f t="shared" si="1405"/>
        <v>0.60295548643614738</v>
      </c>
      <c r="BD2448" s="4">
        <f t="shared" si="1406"/>
        <v>0.77882552653643133</v>
      </c>
      <c r="BE2448" s="4">
        <f t="shared" si="1424"/>
        <v>0.05</v>
      </c>
      <c r="BF2448" s="4" t="str">
        <f t="shared" si="1425"/>
        <v/>
      </c>
      <c r="BG2448" s="4" t="str">
        <f t="shared" si="1426"/>
        <v/>
      </c>
      <c r="BH2448" s="4" t="str">
        <f t="shared" si="1427"/>
        <v/>
      </c>
      <c r="BI2448" s="4" t="str">
        <f t="shared" si="1428"/>
        <v/>
      </c>
      <c r="BJ2448" s="4" t="str">
        <f t="shared" si="1429"/>
        <v/>
      </c>
      <c r="BK2448" s="4" t="str">
        <f t="shared" si="1430"/>
        <v/>
      </c>
      <c r="BS2448" s="3" t="str">
        <f t="shared" si="1407"/>
        <v/>
      </c>
      <c r="BT2448" s="5">
        <f t="shared" si="1408"/>
        <v>-0.10378842524313259</v>
      </c>
      <c r="BU2448" s="3"/>
    </row>
    <row r="2449" spans="1:73" x14ac:dyDescent="0.2">
      <c r="A2449" s="1">
        <v>45184</v>
      </c>
      <c r="C2449">
        <v>0.61079133182229439</v>
      </c>
      <c r="D2449">
        <v>0.63022979170261173</v>
      </c>
      <c r="E2449">
        <v>0.61819856768956272</v>
      </c>
      <c r="F2449">
        <v>0.61850682575890903</v>
      </c>
      <c r="G2449">
        <v>0.63175550459029828</v>
      </c>
      <c r="H2449">
        <v>0.63635009839377521</v>
      </c>
      <c r="I2449">
        <v>0.62418759403306068</v>
      </c>
      <c r="J2449">
        <v>0.63728219859995794</v>
      </c>
      <c r="M2449">
        <f>'[1]CAC_SWISS (-SP-NIKKEI-DAX)'!AC2534</f>
        <v>0</v>
      </c>
      <c r="N2449">
        <f>'[1]CAC_SWISS_SP (-NIKKEI-DAX)'!AD2534</f>
        <v>0</v>
      </c>
      <c r="O2449">
        <f>'[1]CAC_SWISS_DAX (-SP-NIKKEI)'!AD2534</f>
        <v>0</v>
      </c>
      <c r="P2449">
        <f>'[1]CAC_SWISS_NIKKEI (-SP-DAX)'!AD2534</f>
        <v>0</v>
      </c>
      <c r="Q2449">
        <f>'[1]CAC_SWISS_DAX_SP (-NIKKEI)'!AF2534</f>
        <v>0</v>
      </c>
      <c r="R2449">
        <f>'[1]CAC_SWISS_SP_NIKKEI (-DAX)'!AF2534</f>
        <v>0</v>
      </c>
      <c r="S2449">
        <f>'[1]CAC_SWISS_DAX_NIKKEI (-SP)'!AF2534</f>
        <v>0</v>
      </c>
      <c r="V2449" t="str">
        <f t="shared" si="1417"/>
        <v>BASE</v>
      </c>
      <c r="W2449" t="str">
        <f t="shared" si="1418"/>
        <v>BASE+SP</v>
      </c>
      <c r="X2449" t="str">
        <f t="shared" si="1419"/>
        <v>BASE+DAX</v>
      </c>
      <c r="Y2449" t="str">
        <f t="shared" si="1420"/>
        <v>BASE+NIKKEI</v>
      </c>
      <c r="Z2449" s="2" t="str">
        <f t="shared" si="1421"/>
        <v>- NIKKEI</v>
      </c>
      <c r="AA2449" s="2" t="str">
        <f t="shared" si="1394"/>
        <v>- DAX</v>
      </c>
      <c r="AB2449" s="2" t="str">
        <f t="shared" si="1409"/>
        <v>- SP</v>
      </c>
      <c r="AE2449">
        <f t="shared" si="1410"/>
        <v>0.61079133182229439</v>
      </c>
      <c r="AF2449">
        <f t="shared" si="1411"/>
        <v>0.63022979170261173</v>
      </c>
      <c r="AG2449">
        <f t="shared" si="1412"/>
        <v>0.61819856768956272</v>
      </c>
      <c r="AH2449">
        <f t="shared" si="1413"/>
        <v>0.61850682575890903</v>
      </c>
      <c r="AI2449">
        <f t="shared" si="1414"/>
        <v>0.63175550459029828</v>
      </c>
      <c r="AJ2449">
        <f t="shared" si="1415"/>
        <v>0.63635009839377521</v>
      </c>
      <c r="AK2449">
        <f t="shared" si="1416"/>
        <v>0.62418759403306068</v>
      </c>
      <c r="AM2449" t="str">
        <f t="shared" si="1422"/>
        <v>BASE</v>
      </c>
      <c r="AN2449" t="str" cm="1">
        <f t="array" ref="AN2449">IF(AM2449="",_xlfn.IFS(AF2449=MAX(AF2449:AH2449),"SP",AG2449=MAX(AF2449:AH2449),"DAX",AH2449=MAX(AF2449:AH2449),"NIKKEI",MAX(AF2449:AH2449)=0,""),"")</f>
        <v/>
      </c>
      <c r="AO2449" t="str" cm="1">
        <f t="array" ref="AO2449">IF(AM2449="BASE","",IF(MAX(AF2449:AH2449)=0,_xlfn.IFS(AI2449=MAX(AI2449:AK2449),"SP&amp;DAX",AJ2449=MAX(AI2449:AK2449),"SP&amp;NIKKEI",AK2449=MAX(AI2449:AK2449),"DAX&amp;NIKKEI"),""))</f>
        <v/>
      </c>
      <c r="AQ2449" s="3">
        <f t="shared" si="1423"/>
        <v>45184</v>
      </c>
      <c r="AR2449" cm="1">
        <f t="array" ref="AR2449">IF(AM2449="BASE",AE2449,_xlfn.IFS(AN2449="DAX",AG2449,AN2449="NIKKEI",AH2449,AN2449="SP",AF2449,AN2449="",MAX(AI2449:AK2449)))</f>
        <v>0.61079133182229439</v>
      </c>
      <c r="AS2449" s="4">
        <f t="shared" si="1395"/>
        <v>0.60657299395629249</v>
      </c>
      <c r="AT2449" s="4">
        <f t="shared" si="1396"/>
        <v>0.70747670920927741</v>
      </c>
      <c r="AU2449" s="4">
        <f t="shared" si="1397"/>
        <v>8.3708494497196905E-6</v>
      </c>
      <c r="AV2449" s="4">
        <f t="shared" si="1398"/>
        <v>6.2814968593740425E-3</v>
      </c>
      <c r="AW2449" s="4">
        <f t="shared" si="1399"/>
        <v>1.3326201759104046E-3</v>
      </c>
      <c r="AX2449" s="4">
        <f t="shared" si="1400"/>
        <v>2.5238258468568985E-2</v>
      </c>
      <c r="AY2449" s="4">
        <f t="shared" si="1401"/>
        <v>1.1245755738608802E-2</v>
      </c>
      <c r="AZ2449" s="4">
        <f t="shared" si="1402"/>
        <v>-8.9726042071644336</v>
      </c>
      <c r="BA2449" s="6" t="str">
        <f t="shared" si="1403"/>
        <v>WEAKEN</v>
      </c>
      <c r="BB2449" s="4">
        <f t="shared" si="1404"/>
        <v>0</v>
      </c>
      <c r="BC2449" s="4">
        <f t="shared" si="1405"/>
        <v>0.60295548643614738</v>
      </c>
      <c r="BD2449" s="4">
        <f t="shared" si="1406"/>
        <v>0.77882552653643133</v>
      </c>
      <c r="BE2449" s="4">
        <f t="shared" si="1424"/>
        <v>0.05</v>
      </c>
      <c r="BF2449" s="4" t="str">
        <f t="shared" si="1425"/>
        <v/>
      </c>
      <c r="BG2449" s="4" t="str">
        <f t="shared" si="1426"/>
        <v/>
      </c>
      <c r="BH2449" s="4" t="str">
        <f t="shared" si="1427"/>
        <v/>
      </c>
      <c r="BI2449" s="4" t="str">
        <f t="shared" si="1428"/>
        <v/>
      </c>
      <c r="BJ2449" s="4" t="str">
        <f t="shared" si="1429"/>
        <v/>
      </c>
      <c r="BK2449" s="4" t="str">
        <f t="shared" si="1430"/>
        <v/>
      </c>
      <c r="BS2449" s="3" t="str">
        <f t="shared" si="1407"/>
        <v/>
      </c>
      <c r="BT2449" s="5">
        <f t="shared" si="1408"/>
        <v>-0.10090371525298492</v>
      </c>
      <c r="BU2449" s="3"/>
    </row>
    <row r="2450" spans="1:73" x14ac:dyDescent="0.2">
      <c r="A2450" s="1">
        <v>45187</v>
      </c>
      <c r="C2450">
        <v>0.6196129100280483</v>
      </c>
      <c r="D2450">
        <v>0.63757549745324282</v>
      </c>
      <c r="E2450">
        <v>0.62757600454686269</v>
      </c>
      <c r="F2450">
        <v>0.62763209666594766</v>
      </c>
      <c r="G2450">
        <v>0.63948147201400862</v>
      </c>
      <c r="H2450">
        <v>0.64390946452461151</v>
      </c>
      <c r="I2450">
        <v>0.63376865587240283</v>
      </c>
      <c r="J2450">
        <v>0.64514693177914173</v>
      </c>
      <c r="M2450">
        <f>'[1]CAC_SWISS (-SP-NIKKEI-DAX)'!AC2535</f>
        <v>0</v>
      </c>
      <c r="N2450">
        <f>'[1]CAC_SWISS_SP (-NIKKEI-DAX)'!AD2535</f>
        <v>0</v>
      </c>
      <c r="O2450">
        <f>'[1]CAC_SWISS_DAX (-SP-NIKKEI)'!AD2535</f>
        <v>0</v>
      </c>
      <c r="P2450">
        <f>'[1]CAC_SWISS_NIKKEI (-SP-DAX)'!AD2535</f>
        <v>0</v>
      </c>
      <c r="Q2450">
        <f>'[1]CAC_SWISS_DAX_SP (-NIKKEI)'!AF2535</f>
        <v>0</v>
      </c>
      <c r="R2450">
        <f>'[1]CAC_SWISS_SP_NIKKEI (-DAX)'!AF2535</f>
        <v>0</v>
      </c>
      <c r="S2450">
        <f>'[1]CAC_SWISS_DAX_NIKKEI (-SP)'!AF2535</f>
        <v>0</v>
      </c>
      <c r="V2450" t="str">
        <f t="shared" si="1417"/>
        <v>BASE</v>
      </c>
      <c r="W2450" t="str">
        <f t="shared" si="1418"/>
        <v>BASE+SP</v>
      </c>
      <c r="X2450" t="str">
        <f t="shared" si="1419"/>
        <v>BASE+DAX</v>
      </c>
      <c r="Y2450" t="str">
        <f t="shared" si="1420"/>
        <v>BASE+NIKKEI</v>
      </c>
      <c r="Z2450" s="2" t="str">
        <f t="shared" si="1421"/>
        <v>- NIKKEI</v>
      </c>
      <c r="AA2450" s="2" t="str">
        <f t="shared" si="1394"/>
        <v>- DAX</v>
      </c>
      <c r="AB2450" s="2" t="str">
        <f t="shared" si="1409"/>
        <v>- SP</v>
      </c>
      <c r="AE2450">
        <f t="shared" si="1410"/>
        <v>0.6196129100280483</v>
      </c>
      <c r="AF2450">
        <f t="shared" si="1411"/>
        <v>0.63757549745324282</v>
      </c>
      <c r="AG2450">
        <f t="shared" si="1412"/>
        <v>0.62757600454686269</v>
      </c>
      <c r="AH2450">
        <f t="shared" si="1413"/>
        <v>0.62763209666594766</v>
      </c>
      <c r="AI2450">
        <f t="shared" si="1414"/>
        <v>0.63948147201400862</v>
      </c>
      <c r="AJ2450">
        <f t="shared" si="1415"/>
        <v>0.64390946452461151</v>
      </c>
      <c r="AK2450">
        <f t="shared" si="1416"/>
        <v>0.63376865587240283</v>
      </c>
      <c r="AM2450" t="str">
        <f t="shared" si="1422"/>
        <v>BASE</v>
      </c>
      <c r="AN2450" t="str" cm="1">
        <f t="array" ref="AN2450">IF(AM2450="",_xlfn.IFS(AF2450=MAX(AF2450:AH2450),"SP",AG2450=MAX(AF2450:AH2450),"DAX",AH2450=MAX(AF2450:AH2450),"NIKKEI",MAX(AF2450:AH2450)=0,""),"")</f>
        <v/>
      </c>
      <c r="AO2450" t="str" cm="1">
        <f t="array" ref="AO2450">IF(AM2450="BASE","",IF(MAX(AF2450:AH2450)=0,_xlfn.IFS(AI2450=MAX(AI2450:AK2450),"SP&amp;DAX",AJ2450=MAX(AI2450:AK2450),"SP&amp;NIKKEI",AK2450=MAX(AI2450:AK2450),"DAX&amp;NIKKEI"),""))</f>
        <v/>
      </c>
      <c r="AQ2450" s="3">
        <f t="shared" si="1423"/>
        <v>45187</v>
      </c>
      <c r="AR2450" cm="1">
        <f t="array" ref="AR2450">IF(AM2450="BASE",AE2450,_xlfn.IFS(AN2450="DAX",AG2450,AN2450="NIKKEI",AH2450,AN2450="SP",AF2450,AN2450="",MAX(AI2450:AK2450)))</f>
        <v>0.6196129100280483</v>
      </c>
      <c r="AS2450" s="4">
        <f t="shared" si="1395"/>
        <v>0.60793485550890969</v>
      </c>
      <c r="AT2450" s="4">
        <f t="shared" si="1396"/>
        <v>0.7034492595344406</v>
      </c>
      <c r="AU2450" s="4">
        <f t="shared" si="1397"/>
        <v>2.5166166029155989E-5</v>
      </c>
      <c r="AV2450" s="4">
        <f t="shared" si="1398"/>
        <v>6.2714894524144773E-3</v>
      </c>
      <c r="AW2450" s="4">
        <f t="shared" si="1399"/>
        <v>4.0127893413688517E-3</v>
      </c>
      <c r="AX2450" s="4">
        <f t="shared" si="1400"/>
        <v>2.5224351069711975E-2</v>
      </c>
      <c r="AY2450" s="4">
        <f t="shared" si="1401"/>
        <v>1.1311339693033941E-2</v>
      </c>
      <c r="AZ2450" s="4">
        <f t="shared" si="1402"/>
        <v>-8.4441283364828301</v>
      </c>
      <c r="BA2450" s="6" t="str">
        <f t="shared" si="1403"/>
        <v>WEAKEN</v>
      </c>
      <c r="BB2450" s="4">
        <f t="shared" si="1404"/>
        <v>0</v>
      </c>
      <c r="BC2450" s="4">
        <f t="shared" si="1405"/>
        <v>0.60295548643614738</v>
      </c>
      <c r="BD2450" s="4">
        <f t="shared" si="1406"/>
        <v>0.77882552653643133</v>
      </c>
      <c r="BE2450" s="4">
        <f t="shared" si="1424"/>
        <v>0.05</v>
      </c>
      <c r="BF2450" s="4" t="str">
        <f t="shared" si="1425"/>
        <v/>
      </c>
      <c r="BG2450" s="4" t="str">
        <f t="shared" si="1426"/>
        <v/>
      </c>
      <c r="BH2450" s="4" t="str">
        <f t="shared" si="1427"/>
        <v/>
      </c>
      <c r="BI2450" s="4" t="str">
        <f t="shared" si="1428"/>
        <v/>
      </c>
      <c r="BJ2450" s="4" t="str">
        <f t="shared" si="1429"/>
        <v/>
      </c>
      <c r="BK2450" s="4" t="str">
        <f t="shared" si="1430"/>
        <v/>
      </c>
      <c r="BS2450" s="3" t="str">
        <f t="shared" si="1407"/>
        <v/>
      </c>
      <c r="BT2450" s="5">
        <f t="shared" si="1408"/>
        <v>-9.5514404025530908E-2</v>
      </c>
      <c r="BU2450" s="3"/>
    </row>
    <row r="2451" spans="1:73" x14ac:dyDescent="0.2">
      <c r="A2451" s="1">
        <v>45188</v>
      </c>
      <c r="C2451">
        <v>0.62110650889918406</v>
      </c>
      <c r="D2451">
        <v>0.63879862201351523</v>
      </c>
      <c r="E2451">
        <v>0.62893590213025996</v>
      </c>
      <c r="F2451">
        <v>0.6280503986811703</v>
      </c>
      <c r="G2451">
        <v>0.64062764903248925</v>
      </c>
      <c r="H2451">
        <v>0.64408862837027403</v>
      </c>
      <c r="I2451">
        <v>0.63397843077047455</v>
      </c>
      <c r="J2451">
        <v>0.64522906278750614</v>
      </c>
      <c r="M2451">
        <f>'[1]CAC_SWISS (-SP-NIKKEI-DAX)'!AC2536</f>
        <v>0</v>
      </c>
      <c r="N2451">
        <f>'[1]CAC_SWISS_SP (-NIKKEI-DAX)'!AD2536</f>
        <v>0</v>
      </c>
      <c r="O2451">
        <f>'[1]CAC_SWISS_DAX (-SP-NIKKEI)'!AD2536</f>
        <v>0</v>
      </c>
      <c r="P2451">
        <f>'[1]CAC_SWISS_NIKKEI (-SP-DAX)'!AD2536</f>
        <v>0</v>
      </c>
      <c r="Q2451">
        <f>'[1]CAC_SWISS_DAX_SP (-NIKKEI)'!AF2536</f>
        <v>0</v>
      </c>
      <c r="R2451">
        <f>'[1]CAC_SWISS_SP_NIKKEI (-DAX)'!AF2536</f>
        <v>0</v>
      </c>
      <c r="S2451">
        <f>'[1]CAC_SWISS_DAX_NIKKEI (-SP)'!AF2536</f>
        <v>0</v>
      </c>
      <c r="V2451" t="str">
        <f t="shared" si="1417"/>
        <v>BASE</v>
      </c>
      <c r="W2451" t="str">
        <f t="shared" si="1418"/>
        <v>BASE+SP</v>
      </c>
      <c r="X2451" t="str">
        <f t="shared" si="1419"/>
        <v>BASE+DAX</v>
      </c>
      <c r="Y2451" t="str">
        <f t="shared" si="1420"/>
        <v>BASE+NIKKEI</v>
      </c>
      <c r="Z2451" s="2" t="str">
        <f t="shared" si="1421"/>
        <v>- NIKKEI</v>
      </c>
      <c r="AA2451" s="2" t="str">
        <f t="shared" si="1394"/>
        <v>- DAX</v>
      </c>
      <c r="AB2451" s="2" t="str">
        <f t="shared" si="1409"/>
        <v>- SP</v>
      </c>
      <c r="AE2451">
        <f t="shared" si="1410"/>
        <v>0.62110650889918406</v>
      </c>
      <c r="AF2451">
        <f t="shared" si="1411"/>
        <v>0.63879862201351523</v>
      </c>
      <c r="AG2451">
        <f t="shared" si="1412"/>
        <v>0.62893590213025996</v>
      </c>
      <c r="AH2451">
        <f t="shared" si="1413"/>
        <v>0.6280503986811703</v>
      </c>
      <c r="AI2451">
        <f t="shared" si="1414"/>
        <v>0.64062764903248925</v>
      </c>
      <c r="AJ2451">
        <f t="shared" si="1415"/>
        <v>0.64408862837027403</v>
      </c>
      <c r="AK2451">
        <f t="shared" si="1416"/>
        <v>0.63397843077047455</v>
      </c>
      <c r="AM2451" t="str">
        <f t="shared" si="1422"/>
        <v>BASE</v>
      </c>
      <c r="AN2451" t="str" cm="1">
        <f t="array" ref="AN2451">IF(AM2451="",_xlfn.IFS(AF2451=MAX(AF2451:AH2451),"SP",AG2451=MAX(AF2451:AH2451),"DAX",AH2451=MAX(AF2451:AH2451),"NIKKEI",MAX(AF2451:AH2451)=0,""),"")</f>
        <v/>
      </c>
      <c r="AO2451" t="str" cm="1">
        <f t="array" ref="AO2451">IF(AM2451="BASE","",IF(MAX(AF2451:AH2451)=0,_xlfn.IFS(AI2451=MAX(AI2451:AK2451),"SP&amp;DAX",AJ2451=MAX(AI2451:AK2451),"SP&amp;NIKKEI",AK2451=MAX(AI2451:AK2451),"DAX&amp;NIKKEI"),""))</f>
        <v/>
      </c>
      <c r="AQ2451" s="3">
        <f t="shared" si="1423"/>
        <v>45188</v>
      </c>
      <c r="AR2451" cm="1">
        <f t="array" ref="AR2451">IF(AM2451="BASE",AE2451,_xlfn.IFS(AN2451="DAX",AG2451,AN2451="NIKKEI",AH2451,AN2451="SP",AF2451,AN2451="",MAX(AI2451:AK2451)))</f>
        <v>0.62110650889918406</v>
      </c>
      <c r="AS2451" s="4">
        <f t="shared" si="1395"/>
        <v>0.60950167435872316</v>
      </c>
      <c r="AT2451" s="4">
        <f t="shared" si="1396"/>
        <v>0.69944380578137355</v>
      </c>
      <c r="AU2451" s="4">
        <f t="shared" si="1397"/>
        <v>4.1022894074425987E-5</v>
      </c>
      <c r="AV2451" s="4">
        <f t="shared" si="1398"/>
        <v>6.2377444726400008E-3</v>
      </c>
      <c r="AW2451" s="4">
        <f t="shared" si="1399"/>
        <v>6.576558923559731E-3</v>
      </c>
      <c r="AX2451" s="4">
        <f t="shared" si="1400"/>
        <v>2.5162315221831644E-2</v>
      </c>
      <c r="AY2451" s="4">
        <f t="shared" si="1401"/>
        <v>1.1351527600294271E-2</v>
      </c>
      <c r="AZ2451" s="4">
        <f t="shared" si="1402"/>
        <v>-7.9233504590447179</v>
      </c>
      <c r="BA2451" s="6" t="str">
        <f t="shared" si="1403"/>
        <v>WEAKEN</v>
      </c>
      <c r="BB2451" s="4">
        <f t="shared" si="1404"/>
        <v>0</v>
      </c>
      <c r="BC2451" s="4">
        <f t="shared" si="1405"/>
        <v>0.60295548643614738</v>
      </c>
      <c r="BD2451" s="4">
        <f t="shared" si="1406"/>
        <v>0.77882552653643133</v>
      </c>
      <c r="BE2451" s="4">
        <f t="shared" si="1424"/>
        <v>0.05</v>
      </c>
      <c r="BF2451" s="4" t="str">
        <f t="shared" si="1425"/>
        <v/>
      </c>
      <c r="BG2451" s="4" t="str">
        <f t="shared" si="1426"/>
        <v/>
      </c>
      <c r="BH2451" s="4" t="str">
        <f t="shared" si="1427"/>
        <v/>
      </c>
      <c r="BI2451" s="4" t="str">
        <f t="shared" si="1428"/>
        <v/>
      </c>
      <c r="BJ2451" s="4" t="str">
        <f t="shared" si="1429"/>
        <v/>
      </c>
      <c r="BK2451" s="4" t="str">
        <f t="shared" si="1430"/>
        <v/>
      </c>
      <c r="BS2451" s="3" t="str">
        <f t="shared" si="1407"/>
        <v/>
      </c>
      <c r="BT2451" s="5">
        <f t="shared" si="1408"/>
        <v>-8.9942131422650395E-2</v>
      </c>
      <c r="BU2451" s="3"/>
    </row>
    <row r="2452" spans="1:73" x14ac:dyDescent="0.2">
      <c r="A2452" s="1">
        <v>45189</v>
      </c>
      <c r="C2452">
        <v>0.63538114564919224</v>
      </c>
      <c r="D2452">
        <v>0.65273349796136726</v>
      </c>
      <c r="E2452">
        <v>0.64062862131141507</v>
      </c>
      <c r="F2452">
        <v>0.64125128304226209</v>
      </c>
      <c r="G2452">
        <v>0.65331055331974075</v>
      </c>
      <c r="H2452">
        <v>0.65670214828102536</v>
      </c>
      <c r="I2452">
        <v>0.6450987192333747</v>
      </c>
      <c r="J2452">
        <v>0.65699145570419581</v>
      </c>
      <c r="M2452">
        <f>'[1]CAC_SWISS (-SP-NIKKEI-DAX)'!AC2537</f>
        <v>0</v>
      </c>
      <c r="N2452">
        <f>'[1]CAC_SWISS_SP (-NIKKEI-DAX)'!AD2537</f>
        <v>0</v>
      </c>
      <c r="O2452">
        <f>'[1]CAC_SWISS_DAX (-SP-NIKKEI)'!AD2537</f>
        <v>0</v>
      </c>
      <c r="P2452">
        <f>'[1]CAC_SWISS_NIKKEI (-SP-DAX)'!AD2537</f>
        <v>0</v>
      </c>
      <c r="Q2452">
        <f>'[1]CAC_SWISS_DAX_SP (-NIKKEI)'!AF2537</f>
        <v>0</v>
      </c>
      <c r="R2452">
        <f>'[1]CAC_SWISS_SP_NIKKEI (-DAX)'!AF2537</f>
        <v>0</v>
      </c>
      <c r="S2452">
        <f>'[1]CAC_SWISS_DAX_NIKKEI (-SP)'!AF2537</f>
        <v>0</v>
      </c>
      <c r="V2452" t="str">
        <f t="shared" si="1417"/>
        <v>BASE</v>
      </c>
      <c r="W2452" t="str">
        <f t="shared" si="1418"/>
        <v>BASE+SP</v>
      </c>
      <c r="X2452" t="str">
        <f t="shared" si="1419"/>
        <v>BASE+DAX</v>
      </c>
      <c r="Y2452" t="str">
        <f t="shared" si="1420"/>
        <v>BASE+NIKKEI</v>
      </c>
      <c r="Z2452" s="2" t="str">
        <f t="shared" si="1421"/>
        <v>- NIKKEI</v>
      </c>
      <c r="AA2452" s="2" t="str">
        <f t="shared" si="1394"/>
        <v>- DAX</v>
      </c>
      <c r="AB2452" s="2" t="str">
        <f t="shared" si="1409"/>
        <v>- SP</v>
      </c>
      <c r="AE2452">
        <f t="shared" si="1410"/>
        <v>0.63538114564919224</v>
      </c>
      <c r="AF2452">
        <f t="shared" si="1411"/>
        <v>0.65273349796136726</v>
      </c>
      <c r="AG2452">
        <f t="shared" si="1412"/>
        <v>0.64062862131141507</v>
      </c>
      <c r="AH2452">
        <f t="shared" si="1413"/>
        <v>0.64125128304226209</v>
      </c>
      <c r="AI2452">
        <f t="shared" si="1414"/>
        <v>0.65331055331974075</v>
      </c>
      <c r="AJ2452">
        <f t="shared" si="1415"/>
        <v>0.65670214828102536</v>
      </c>
      <c r="AK2452">
        <f t="shared" si="1416"/>
        <v>0.6450987192333747</v>
      </c>
      <c r="AM2452" t="str">
        <f t="shared" si="1422"/>
        <v>BASE</v>
      </c>
      <c r="AN2452" t="str" cm="1">
        <f t="array" ref="AN2452">IF(AM2452="",_xlfn.IFS(AF2452=MAX(AF2452:AH2452),"SP",AG2452=MAX(AF2452:AH2452),"DAX",AH2452=MAX(AF2452:AH2452),"NIKKEI",MAX(AF2452:AH2452)=0,""),"")</f>
        <v/>
      </c>
      <c r="AO2452" t="str" cm="1">
        <f t="array" ref="AO2452">IF(AM2452="BASE","",IF(MAX(AF2452:AH2452)=0,_xlfn.IFS(AI2452=MAX(AI2452:AK2452),"SP&amp;DAX",AJ2452=MAX(AI2452:AK2452),"SP&amp;NIKKEI",AK2452=MAX(AI2452:AK2452),"DAX&amp;NIKKEI"),""))</f>
        <v/>
      </c>
      <c r="AQ2452" s="3">
        <f t="shared" si="1423"/>
        <v>45189</v>
      </c>
      <c r="AR2452" cm="1">
        <f t="array" ref="AR2452">IF(AM2452="BASE",AE2452,_xlfn.IFS(AN2452="DAX",AG2452,AN2452="NIKKEI",AH2452,AN2452="SP",AF2452,AN2452="",MAX(AI2452:AK2452)))</f>
        <v>0.63538114564919224</v>
      </c>
      <c r="AS2452" s="4">
        <f t="shared" si="1395"/>
        <v>0.61264516903881616</v>
      </c>
      <c r="AT2452" s="4">
        <f t="shared" si="1396"/>
        <v>0.6954007538653364</v>
      </c>
      <c r="AU2452" s="4">
        <f t="shared" si="1397"/>
        <v>1.010304649732221E-4</v>
      </c>
      <c r="AV2452" s="4">
        <f t="shared" si="1398"/>
        <v>6.1750341224270254E-3</v>
      </c>
      <c r="AW2452" s="4">
        <f t="shared" si="1399"/>
        <v>1.6361118492655917E-2</v>
      </c>
      <c r="AX2452" s="4">
        <f t="shared" si="1400"/>
        <v>2.5057971937517479E-2</v>
      </c>
      <c r="AY2452" s="4">
        <f t="shared" si="1401"/>
        <v>1.1558707927180388E-2</v>
      </c>
      <c r="AZ2452" s="4">
        <f t="shared" si="1402"/>
        <v>-7.1595878490812854</v>
      </c>
      <c r="BA2452" s="6" t="str">
        <f t="shared" si="1403"/>
        <v>WEAKEN</v>
      </c>
      <c r="BB2452" s="4">
        <f t="shared" si="1404"/>
        <v>0</v>
      </c>
      <c r="BC2452" s="4">
        <f t="shared" si="1405"/>
        <v>0.60295548643614738</v>
      </c>
      <c r="BD2452" s="4">
        <f t="shared" si="1406"/>
        <v>0.77882552653643133</v>
      </c>
      <c r="BE2452" s="4">
        <f t="shared" si="1424"/>
        <v>0.05</v>
      </c>
      <c r="BF2452" s="4" t="str">
        <f t="shared" si="1425"/>
        <v/>
      </c>
      <c r="BG2452" s="4" t="str">
        <f t="shared" si="1426"/>
        <v/>
      </c>
      <c r="BH2452" s="4" t="str">
        <f t="shared" si="1427"/>
        <v/>
      </c>
      <c r="BI2452" s="4" t="str">
        <f t="shared" si="1428"/>
        <v/>
      </c>
      <c r="BJ2452" s="4" t="str">
        <f t="shared" si="1429"/>
        <v/>
      </c>
      <c r="BK2452" s="4" t="str">
        <f t="shared" si="1430"/>
        <v/>
      </c>
      <c r="BS2452" s="3" t="str">
        <f t="shared" si="1407"/>
        <v/>
      </c>
      <c r="BT2452" s="5">
        <f t="shared" si="1408"/>
        <v>-8.2755584826520234E-2</v>
      </c>
      <c r="BU2452" s="3"/>
    </row>
    <row r="2453" spans="1:73" x14ac:dyDescent="0.2">
      <c r="A2453" s="1">
        <v>45190</v>
      </c>
      <c r="C2453">
        <v>0.62447266569423232</v>
      </c>
      <c r="D2453">
        <v>0.63888896956124364</v>
      </c>
      <c r="E2453">
        <v>0.6270892935601291</v>
      </c>
      <c r="F2453">
        <v>0.62925328406822145</v>
      </c>
      <c r="G2453">
        <v>0.63892705344395528</v>
      </c>
      <c r="H2453">
        <v>0.64185056821898878</v>
      </c>
      <c r="I2453">
        <v>0.63100551949836425</v>
      </c>
      <c r="J2453">
        <v>0.64185103699295332</v>
      </c>
      <c r="M2453">
        <f>'[1]CAC_SWISS (-SP-NIKKEI-DAX)'!AC2538</f>
        <v>0</v>
      </c>
      <c r="N2453">
        <f>'[1]CAC_SWISS_SP (-NIKKEI-DAX)'!AD2538</f>
        <v>0</v>
      </c>
      <c r="O2453">
        <f>'[1]CAC_SWISS_DAX (-SP-NIKKEI)'!AD2538</f>
        <v>0</v>
      </c>
      <c r="P2453">
        <f>'[1]CAC_SWISS_NIKKEI (-SP-DAX)'!AD2538</f>
        <v>0</v>
      </c>
      <c r="Q2453">
        <f>'[1]CAC_SWISS_DAX_SP (-NIKKEI)'!AF2538</f>
        <v>0</v>
      </c>
      <c r="R2453">
        <f>'[1]CAC_SWISS_SP_NIKKEI (-DAX)'!AF2538</f>
        <v>0</v>
      </c>
      <c r="S2453">
        <f>'[1]CAC_SWISS_DAX_NIKKEI (-SP)'!AF2538</f>
        <v>0</v>
      </c>
      <c r="V2453" t="str">
        <f t="shared" si="1417"/>
        <v>BASE</v>
      </c>
      <c r="W2453" t="str">
        <f t="shared" si="1418"/>
        <v>BASE+SP</v>
      </c>
      <c r="X2453" t="str">
        <f t="shared" si="1419"/>
        <v>BASE+DAX</v>
      </c>
      <c r="Y2453" t="str">
        <f t="shared" si="1420"/>
        <v>BASE+NIKKEI</v>
      </c>
      <c r="Z2453" s="2" t="str">
        <f t="shared" si="1421"/>
        <v>- NIKKEI</v>
      </c>
      <c r="AA2453" s="2" t="str">
        <f t="shared" si="1394"/>
        <v>- DAX</v>
      </c>
      <c r="AB2453" s="2" t="str">
        <f t="shared" si="1409"/>
        <v>- SP</v>
      </c>
      <c r="AE2453">
        <f t="shared" si="1410"/>
        <v>0.62447266569423232</v>
      </c>
      <c r="AF2453">
        <f t="shared" si="1411"/>
        <v>0.63888896956124364</v>
      </c>
      <c r="AG2453">
        <f t="shared" si="1412"/>
        <v>0.6270892935601291</v>
      </c>
      <c r="AH2453">
        <f t="shared" si="1413"/>
        <v>0.62925328406822145</v>
      </c>
      <c r="AI2453">
        <f t="shared" si="1414"/>
        <v>0.63892705344395528</v>
      </c>
      <c r="AJ2453">
        <f t="shared" si="1415"/>
        <v>0.64185056821898878</v>
      </c>
      <c r="AK2453">
        <f t="shared" si="1416"/>
        <v>0.63100551949836425</v>
      </c>
      <c r="AM2453" t="str">
        <f t="shared" si="1422"/>
        <v>BASE</v>
      </c>
      <c r="AN2453" t="str" cm="1">
        <f t="array" ref="AN2453">IF(AM2453="",_xlfn.IFS(AF2453=MAX(AF2453:AH2453),"SP",AG2453=MAX(AF2453:AH2453),"DAX",AH2453=MAX(AF2453:AH2453),"NIKKEI",MAX(AF2453:AH2453)=0,""),"")</f>
        <v/>
      </c>
      <c r="AO2453" t="str" cm="1">
        <f t="array" ref="AO2453">IF(AM2453="BASE","",IF(MAX(AF2453:AH2453)=0,_xlfn.IFS(AI2453=MAX(AI2453:AK2453),"SP&amp;DAX",AJ2453=MAX(AI2453:AK2453),"SP&amp;NIKKEI",AK2453=MAX(AI2453:AK2453),"DAX&amp;NIKKEI"),""))</f>
        <v/>
      </c>
      <c r="AQ2453" s="3">
        <f t="shared" si="1423"/>
        <v>45190</v>
      </c>
      <c r="AR2453" cm="1">
        <f t="array" ref="AR2453">IF(AM2453="BASE",AE2453,_xlfn.IFS(AN2453="DAX",AG2453,AN2453="NIKKEI",AH2453,AN2453="SP",AF2453,AN2453="",MAX(AI2453:AK2453)))</f>
        <v>0.62447266569423232</v>
      </c>
      <c r="AS2453" s="4">
        <f t="shared" si="1395"/>
        <v>0.6146122461133392</v>
      </c>
      <c r="AT2453" s="4">
        <f t="shared" si="1396"/>
        <v>0.69113080649664993</v>
      </c>
      <c r="AU2453" s="4">
        <f t="shared" si="1397"/>
        <v>1.0543922125264151E-4</v>
      </c>
      <c r="AV2453" s="4">
        <f t="shared" si="1398"/>
        <v>6.0156971238280376E-3</v>
      </c>
      <c r="AW2453" s="4">
        <f t="shared" si="1399"/>
        <v>1.7527348714914383E-2</v>
      </c>
      <c r="AX2453" s="4">
        <f t="shared" si="1400"/>
        <v>2.4735209250650741E-2</v>
      </c>
      <c r="AY2453" s="4">
        <f t="shared" si="1401"/>
        <v>1.1439312243392298E-2</v>
      </c>
      <c r="AZ2453" s="4">
        <f t="shared" si="1402"/>
        <v>-6.6890874866633903</v>
      </c>
      <c r="BA2453" s="6" t="str">
        <f t="shared" si="1403"/>
        <v>WEAKEN</v>
      </c>
      <c r="BB2453" s="4">
        <f t="shared" si="1404"/>
        <v>0</v>
      </c>
      <c r="BC2453" s="4">
        <f t="shared" si="1405"/>
        <v>0.60295548643614738</v>
      </c>
      <c r="BD2453" s="4">
        <f t="shared" si="1406"/>
        <v>0.77882552653643133</v>
      </c>
      <c r="BE2453" s="4">
        <f t="shared" si="1424"/>
        <v>0.05</v>
      </c>
      <c r="BF2453" s="4" t="str">
        <f t="shared" si="1425"/>
        <v/>
      </c>
      <c r="BG2453" s="4" t="str">
        <f t="shared" si="1426"/>
        <v/>
      </c>
      <c r="BH2453" s="4" t="str">
        <f t="shared" si="1427"/>
        <v/>
      </c>
      <c r="BI2453" s="4" t="str">
        <f t="shared" si="1428"/>
        <v/>
      </c>
      <c r="BJ2453" s="4" t="str">
        <f t="shared" si="1429"/>
        <v/>
      </c>
      <c r="BK2453" s="4" t="str">
        <f t="shared" si="1430"/>
        <v/>
      </c>
      <c r="BS2453" s="3" t="str">
        <f t="shared" si="1407"/>
        <v/>
      </c>
      <c r="BT2453" s="5">
        <f t="shared" si="1408"/>
        <v>-7.651856038331073E-2</v>
      </c>
      <c r="BU2453" s="3"/>
    </row>
    <row r="2454" spans="1:73" x14ac:dyDescent="0.2">
      <c r="A2454" s="1">
        <v>45191</v>
      </c>
      <c r="C2454">
        <v>0.62006042810970052</v>
      </c>
      <c r="D2454">
        <v>0.63776154488945669</v>
      </c>
      <c r="E2454">
        <v>0.62337859678265839</v>
      </c>
      <c r="F2454">
        <v>0.62515139262131059</v>
      </c>
      <c r="G2454">
        <v>0.63781959449747894</v>
      </c>
      <c r="H2454">
        <v>0.64089003059217275</v>
      </c>
      <c r="I2454">
        <v>0.62748737941299304</v>
      </c>
      <c r="J2454">
        <v>0.64089436435058666</v>
      </c>
      <c r="M2454">
        <f>'[1]CAC_SWISS (-SP-NIKKEI-DAX)'!AC2539</f>
        <v>0</v>
      </c>
      <c r="N2454">
        <f>'[1]CAC_SWISS_SP (-NIKKEI-DAX)'!AD2539</f>
        <v>0</v>
      </c>
      <c r="O2454">
        <f>'[1]CAC_SWISS_DAX (-SP-NIKKEI)'!AD2539</f>
        <v>0</v>
      </c>
      <c r="P2454">
        <f>'[1]CAC_SWISS_NIKKEI (-SP-DAX)'!AD2539</f>
        <v>0</v>
      </c>
      <c r="Q2454">
        <f>'[1]CAC_SWISS_DAX_SP (-NIKKEI)'!AF2539</f>
        <v>0</v>
      </c>
      <c r="R2454">
        <f>'[1]CAC_SWISS_SP_NIKKEI (-DAX)'!AF2539</f>
        <v>0</v>
      </c>
      <c r="S2454">
        <f>'[1]CAC_SWISS_DAX_NIKKEI (-SP)'!AF2539</f>
        <v>0</v>
      </c>
      <c r="V2454" t="str">
        <f t="shared" si="1417"/>
        <v>BASE</v>
      </c>
      <c r="W2454" t="str">
        <f t="shared" si="1418"/>
        <v>BASE+SP</v>
      </c>
      <c r="X2454" t="str">
        <f t="shared" si="1419"/>
        <v>BASE+DAX</v>
      </c>
      <c r="Y2454" t="str">
        <f t="shared" si="1420"/>
        <v>BASE+NIKKEI</v>
      </c>
      <c r="Z2454" s="2" t="str">
        <f t="shared" si="1421"/>
        <v>- NIKKEI</v>
      </c>
      <c r="AA2454" s="2" t="str">
        <f t="shared" si="1394"/>
        <v>- DAX</v>
      </c>
      <c r="AB2454" s="2" t="str">
        <f t="shared" si="1409"/>
        <v>- SP</v>
      </c>
      <c r="AE2454">
        <f t="shared" si="1410"/>
        <v>0.62006042810970052</v>
      </c>
      <c r="AF2454">
        <f t="shared" si="1411"/>
        <v>0.63776154488945669</v>
      </c>
      <c r="AG2454">
        <f t="shared" si="1412"/>
        <v>0.62337859678265839</v>
      </c>
      <c r="AH2454">
        <f t="shared" si="1413"/>
        <v>0.62515139262131059</v>
      </c>
      <c r="AI2454">
        <f t="shared" si="1414"/>
        <v>0.63781959449747894</v>
      </c>
      <c r="AJ2454">
        <f t="shared" si="1415"/>
        <v>0.64089003059217275</v>
      </c>
      <c r="AK2454">
        <f t="shared" si="1416"/>
        <v>0.62748737941299304</v>
      </c>
      <c r="AM2454" t="str">
        <f t="shared" si="1422"/>
        <v>BASE</v>
      </c>
      <c r="AN2454" t="str" cm="1">
        <f t="array" ref="AN2454">IF(AM2454="",_xlfn.IFS(AF2454=MAX(AF2454:AH2454),"SP",AG2454=MAX(AF2454:AH2454),"DAX",AH2454=MAX(AF2454:AH2454),"NIKKEI",MAX(AF2454:AH2454)=0,""),"")</f>
        <v/>
      </c>
      <c r="AO2454" t="str" cm="1">
        <f t="array" ref="AO2454">IF(AM2454="BASE","",IF(MAX(AF2454:AH2454)=0,_xlfn.IFS(AI2454=MAX(AI2454:AK2454),"SP&amp;DAX",AJ2454=MAX(AI2454:AK2454),"SP&amp;NIKKEI",AK2454=MAX(AI2454:AK2454),"DAX&amp;NIKKEI"),""))</f>
        <v/>
      </c>
      <c r="AQ2454" s="3">
        <f t="shared" si="1423"/>
        <v>45191</v>
      </c>
      <c r="AR2454" cm="1">
        <f t="array" ref="AR2454">IF(AM2454="BASE",AE2454,_xlfn.IFS(AN2454="DAX",AG2454,AN2454="NIKKEI",AH2454,AN2454="SP",AF2454,AN2454="",MAX(AI2454:AK2454)))</f>
        <v>0.62006042810970052</v>
      </c>
      <c r="AS2454" s="4">
        <f t="shared" si="1395"/>
        <v>0.61570288806060747</v>
      </c>
      <c r="AT2454" s="4">
        <f t="shared" si="1396"/>
        <v>0.68691839322085391</v>
      </c>
      <c r="AU2454" s="4">
        <f t="shared" si="1397"/>
        <v>1.0410536926887922E-4</v>
      </c>
      <c r="AV2454" s="4">
        <f t="shared" si="1398"/>
        <v>5.7969977333289426E-3</v>
      </c>
      <c r="AW2454" s="4">
        <f t="shared" si="1399"/>
        <v>1.7958497494373938E-2</v>
      </c>
      <c r="AX2454" s="4">
        <f t="shared" si="1400"/>
        <v>2.428238345072431E-2</v>
      </c>
      <c r="AY2454" s="4">
        <f t="shared" si="1401"/>
        <v>1.1240573454831686E-2</v>
      </c>
      <c r="AZ2454" s="4">
        <f t="shared" si="1402"/>
        <v>-6.3355758001505631</v>
      </c>
      <c r="BA2454" s="6" t="str">
        <f t="shared" si="1403"/>
        <v>WEAKEN</v>
      </c>
      <c r="BB2454" s="4">
        <f t="shared" si="1404"/>
        <v>0</v>
      </c>
      <c r="BC2454" s="4">
        <f t="shared" si="1405"/>
        <v>0.60295548643614738</v>
      </c>
      <c r="BD2454" s="4">
        <f t="shared" si="1406"/>
        <v>0.77882552653643133</v>
      </c>
      <c r="BE2454" s="4">
        <f t="shared" si="1424"/>
        <v>0.05</v>
      </c>
      <c r="BF2454" s="4" t="str">
        <f t="shared" si="1425"/>
        <v/>
      </c>
      <c r="BG2454" s="4" t="str">
        <f t="shared" si="1426"/>
        <v/>
      </c>
      <c r="BH2454" s="4" t="str">
        <f t="shared" si="1427"/>
        <v/>
      </c>
      <c r="BI2454" s="4" t="str">
        <f t="shared" si="1428"/>
        <v/>
      </c>
      <c r="BJ2454" s="4" t="str">
        <f t="shared" si="1429"/>
        <v/>
      </c>
      <c r="BK2454" s="4" t="str">
        <f t="shared" si="1430"/>
        <v/>
      </c>
      <c r="BS2454" s="3" t="str">
        <f t="shared" si="1407"/>
        <v/>
      </c>
      <c r="BT2454" s="5">
        <f t="shared" si="1408"/>
        <v>-7.121550516024644E-2</v>
      </c>
      <c r="BU2454" s="3"/>
    </row>
    <row r="2455" spans="1:73" x14ac:dyDescent="0.2">
      <c r="A2455" s="1">
        <v>45194</v>
      </c>
      <c r="C2455">
        <v>0.61666511658790502</v>
      </c>
      <c r="D2455">
        <v>0.63352817784784277</v>
      </c>
      <c r="E2455">
        <v>0.62121936200707661</v>
      </c>
      <c r="F2455">
        <v>0.6207245347056678</v>
      </c>
      <c r="G2455">
        <v>0.63404646808159759</v>
      </c>
      <c r="H2455">
        <v>0.63573214713824377</v>
      </c>
      <c r="I2455">
        <v>0.62433014384826091</v>
      </c>
      <c r="J2455">
        <v>0.63609055750500032</v>
      </c>
      <c r="M2455">
        <f>'[1]CAC_SWISS (-SP-NIKKEI-DAX)'!AC2540</f>
        <v>0</v>
      </c>
      <c r="N2455">
        <f>'[1]CAC_SWISS_SP (-NIKKEI-DAX)'!AD2540</f>
        <v>0</v>
      </c>
      <c r="O2455">
        <f>'[1]CAC_SWISS_DAX (-SP-NIKKEI)'!AD2540</f>
        <v>0</v>
      </c>
      <c r="P2455">
        <f>'[1]CAC_SWISS_NIKKEI (-SP-DAX)'!AD2540</f>
        <v>0</v>
      </c>
      <c r="Q2455">
        <f>'[1]CAC_SWISS_DAX_SP (-NIKKEI)'!AF2540</f>
        <v>0</v>
      </c>
      <c r="R2455">
        <f>'[1]CAC_SWISS_SP_NIKKEI (-DAX)'!AF2540</f>
        <v>0</v>
      </c>
      <c r="S2455">
        <f>'[1]CAC_SWISS_DAX_NIKKEI (-SP)'!AF2540</f>
        <v>0</v>
      </c>
      <c r="V2455" t="str">
        <f t="shared" si="1417"/>
        <v>BASE</v>
      </c>
      <c r="W2455" t="str">
        <f t="shared" si="1418"/>
        <v>BASE+SP</v>
      </c>
      <c r="X2455" t="str">
        <f t="shared" si="1419"/>
        <v>BASE+DAX</v>
      </c>
      <c r="Y2455" t="str">
        <f t="shared" si="1420"/>
        <v>BASE+NIKKEI</v>
      </c>
      <c r="Z2455" s="2" t="str">
        <f t="shared" si="1421"/>
        <v>- NIKKEI</v>
      </c>
      <c r="AA2455" s="2" t="str">
        <f t="shared" si="1394"/>
        <v>- DAX</v>
      </c>
      <c r="AB2455" s="2" t="str">
        <f t="shared" si="1409"/>
        <v>- SP</v>
      </c>
      <c r="AE2455">
        <f t="shared" si="1410"/>
        <v>0.61666511658790502</v>
      </c>
      <c r="AF2455">
        <f t="shared" si="1411"/>
        <v>0.63352817784784277</v>
      </c>
      <c r="AG2455">
        <f t="shared" si="1412"/>
        <v>0.62121936200707661</v>
      </c>
      <c r="AH2455">
        <f t="shared" si="1413"/>
        <v>0.6207245347056678</v>
      </c>
      <c r="AI2455">
        <f t="shared" si="1414"/>
        <v>0.63404646808159759</v>
      </c>
      <c r="AJ2455">
        <f t="shared" si="1415"/>
        <v>0.63573214713824377</v>
      </c>
      <c r="AK2455">
        <f t="shared" si="1416"/>
        <v>0.62433014384826091</v>
      </c>
      <c r="AM2455" t="str">
        <f t="shared" si="1422"/>
        <v>BASE</v>
      </c>
      <c r="AN2455" t="str" cm="1">
        <f t="array" ref="AN2455">IF(AM2455="",_xlfn.IFS(AF2455=MAX(AF2455:AH2455),"SP",AG2455=MAX(AF2455:AH2455),"DAX",AH2455=MAX(AF2455:AH2455),"NIKKEI",MAX(AF2455:AH2455)=0,""),"")</f>
        <v/>
      </c>
      <c r="AO2455" t="str" cm="1">
        <f t="array" ref="AO2455">IF(AM2455="BASE","",IF(MAX(AF2455:AH2455)=0,_xlfn.IFS(AI2455=MAX(AI2455:AK2455),"SP&amp;DAX",AJ2455=MAX(AI2455:AK2455),"SP&amp;NIKKEI",AK2455=MAX(AI2455:AK2455),"DAX&amp;NIKKEI"),""))</f>
        <v/>
      </c>
      <c r="AQ2455" s="3">
        <f t="shared" si="1423"/>
        <v>45194</v>
      </c>
      <c r="AR2455" cm="1">
        <f t="array" ref="AR2455">IF(AM2455="BASE",AE2455,_xlfn.IFS(AN2455="DAX",AG2455,AN2455="NIKKEI",AH2455,AN2455="SP",AF2455,AN2455="",MAX(AI2455:AK2455)))</f>
        <v>0.61666511658790502</v>
      </c>
      <c r="AS2455" s="4">
        <f t="shared" si="1395"/>
        <v>0.61649290747755026</v>
      </c>
      <c r="AT2455" s="4">
        <f t="shared" si="1396"/>
        <v>0.6825580371978418</v>
      </c>
      <c r="AU2455" s="4">
        <f t="shared" si="1397"/>
        <v>9.8166392568423469E-5</v>
      </c>
      <c r="AV2455" s="4">
        <f t="shared" si="1398"/>
        <v>5.5030242407231875E-3</v>
      </c>
      <c r="AW2455" s="4">
        <f t="shared" si="1399"/>
        <v>1.7838626230642009E-2</v>
      </c>
      <c r="AX2455" s="4">
        <f t="shared" si="1400"/>
        <v>2.3658417704190818E-2</v>
      </c>
      <c r="AY2455" s="4">
        <f t="shared" si="1401"/>
        <v>1.0948841220481101E-2</v>
      </c>
      <c r="AZ2455" s="4">
        <f t="shared" si="1402"/>
        <v>-6.0339837239313434</v>
      </c>
      <c r="BA2455" s="6" t="str">
        <f t="shared" si="1403"/>
        <v>WEAKEN</v>
      </c>
      <c r="BB2455" s="4">
        <f t="shared" si="1404"/>
        <v>0</v>
      </c>
      <c r="BC2455" s="4">
        <f t="shared" si="1405"/>
        <v>0.60295548643614738</v>
      </c>
      <c r="BD2455" s="4">
        <f t="shared" si="1406"/>
        <v>0.77882552653643133</v>
      </c>
      <c r="BE2455" s="4">
        <f t="shared" si="1424"/>
        <v>0.05</v>
      </c>
      <c r="BF2455" s="4" t="str">
        <f t="shared" si="1425"/>
        <v/>
      </c>
      <c r="BG2455" s="4" t="str">
        <f t="shared" si="1426"/>
        <v/>
      </c>
      <c r="BH2455" s="4" t="str">
        <f t="shared" si="1427"/>
        <v/>
      </c>
      <c r="BI2455" s="4" t="str">
        <f t="shared" si="1428"/>
        <v/>
      </c>
      <c r="BJ2455" s="4" t="str">
        <f t="shared" si="1429"/>
        <v/>
      </c>
      <c r="BK2455" s="4" t="str">
        <f t="shared" si="1430"/>
        <v/>
      </c>
      <c r="BS2455" s="3" t="str">
        <f t="shared" si="1407"/>
        <v/>
      </c>
      <c r="BT2455" s="5">
        <f t="shared" si="1408"/>
        <v>-6.6065129720291549E-2</v>
      </c>
      <c r="BU2455" s="3"/>
    </row>
    <row r="2456" spans="1:73" x14ac:dyDescent="0.2">
      <c r="A2456" s="1">
        <v>45195</v>
      </c>
      <c r="C2456">
        <v>0.61147420983073286</v>
      </c>
      <c r="D2456">
        <v>0.62364181827311138</v>
      </c>
      <c r="E2456">
        <v>0.61471181940235897</v>
      </c>
      <c r="F2456">
        <v>0.61453446874520545</v>
      </c>
      <c r="G2456">
        <v>0.62392490751342233</v>
      </c>
      <c r="H2456">
        <v>0.62516651353068431</v>
      </c>
      <c r="I2456">
        <v>0.61700858053149099</v>
      </c>
      <c r="J2456">
        <v>0.62534650176447615</v>
      </c>
      <c r="M2456">
        <f>'[1]CAC_SWISS (-SP-NIKKEI-DAX)'!AC2541</f>
        <v>0</v>
      </c>
      <c r="N2456">
        <f>'[1]CAC_SWISS_SP (-NIKKEI-DAX)'!AD2541</f>
        <v>0</v>
      </c>
      <c r="O2456">
        <f>'[1]CAC_SWISS_DAX (-SP-NIKKEI)'!AD2541</f>
        <v>0</v>
      </c>
      <c r="P2456">
        <f>'[1]CAC_SWISS_NIKKEI (-SP-DAX)'!AD2541</f>
        <v>0</v>
      </c>
      <c r="Q2456">
        <f>'[1]CAC_SWISS_DAX_SP (-NIKKEI)'!AF2541</f>
        <v>0</v>
      </c>
      <c r="R2456">
        <f>'[1]CAC_SWISS_SP_NIKKEI (-DAX)'!AF2541</f>
        <v>0</v>
      </c>
      <c r="S2456">
        <f>'[1]CAC_SWISS_DAX_NIKKEI (-SP)'!AF2541</f>
        <v>0</v>
      </c>
      <c r="V2456" t="str">
        <f t="shared" si="1417"/>
        <v>BASE</v>
      </c>
      <c r="W2456" t="str">
        <f t="shared" si="1418"/>
        <v>BASE+SP</v>
      </c>
      <c r="X2456" t="str">
        <f t="shared" si="1419"/>
        <v>BASE+DAX</v>
      </c>
      <c r="Y2456" t="str">
        <f t="shared" si="1420"/>
        <v>BASE+NIKKEI</v>
      </c>
      <c r="Z2456" s="2" t="str">
        <f t="shared" si="1421"/>
        <v>- NIKKEI</v>
      </c>
      <c r="AA2456" s="2" t="str">
        <f t="shared" si="1394"/>
        <v>- DAX</v>
      </c>
      <c r="AB2456" s="2" t="str">
        <f t="shared" si="1409"/>
        <v>- SP</v>
      </c>
      <c r="AE2456">
        <f t="shared" si="1410"/>
        <v>0.61147420983073286</v>
      </c>
      <c r="AF2456">
        <f t="shared" si="1411"/>
        <v>0.62364181827311138</v>
      </c>
      <c r="AG2456">
        <f t="shared" si="1412"/>
        <v>0.61471181940235897</v>
      </c>
      <c r="AH2456">
        <f t="shared" si="1413"/>
        <v>0.61453446874520545</v>
      </c>
      <c r="AI2456">
        <f t="shared" si="1414"/>
        <v>0.62392490751342233</v>
      </c>
      <c r="AJ2456">
        <f t="shared" si="1415"/>
        <v>0.62516651353068431</v>
      </c>
      <c r="AK2456">
        <f t="shared" si="1416"/>
        <v>0.61700858053149099</v>
      </c>
      <c r="AM2456" t="str">
        <f t="shared" si="1422"/>
        <v>BASE</v>
      </c>
      <c r="AN2456" t="str" cm="1">
        <f t="array" ref="AN2456">IF(AM2456="",_xlfn.IFS(AF2456=MAX(AF2456:AH2456),"SP",AG2456=MAX(AF2456:AH2456),"DAX",AH2456=MAX(AF2456:AH2456),"NIKKEI",MAX(AF2456:AH2456)=0,""),"")</f>
        <v/>
      </c>
      <c r="AO2456" t="str" cm="1">
        <f t="array" ref="AO2456">IF(AM2456="BASE","",IF(MAX(AF2456:AH2456)=0,_xlfn.IFS(AI2456=MAX(AI2456:AK2456),"SP&amp;DAX",AJ2456=MAX(AI2456:AK2456),"SP&amp;NIKKEI",AK2456=MAX(AI2456:AK2456),"DAX&amp;NIKKEI"),""))</f>
        <v/>
      </c>
      <c r="AQ2456" s="3">
        <f t="shared" si="1423"/>
        <v>45195</v>
      </c>
      <c r="AR2456" cm="1">
        <f t="array" ref="AR2456">IF(AM2456="BASE",AE2456,_xlfn.IFS(AN2456="DAX",AG2456,AN2456="NIKKEI",AH2456,AN2456="SP",AF2456,AN2456="",MAX(AI2456:AK2456)))</f>
        <v>0.61147420983073286</v>
      </c>
      <c r="AS2456" s="4">
        <f t="shared" si="1395"/>
        <v>0.61722619894140607</v>
      </c>
      <c r="AT2456" s="4">
        <f t="shared" si="1396"/>
        <v>0.67807815803056326</v>
      </c>
      <c r="AU2456" s="4">
        <f t="shared" si="1397"/>
        <v>8.3416152158677817E-5</v>
      </c>
      <c r="AV2456" s="4">
        <f t="shared" si="1398"/>
        <v>5.1755343149374675E-3</v>
      </c>
      <c r="AW2456" s="4">
        <f t="shared" si="1399"/>
        <v>1.6117399109484155E-2</v>
      </c>
      <c r="AX2456" s="4">
        <f t="shared" si="1400"/>
        <v>2.2940038487237233E-2</v>
      </c>
      <c r="AY2456" s="4">
        <f t="shared" si="1401"/>
        <v>1.0576024844648254E-2</v>
      </c>
      <c r="AZ2456" s="4">
        <f t="shared" si="1402"/>
        <v>-5.7537647635112998</v>
      </c>
      <c r="BA2456" s="6" t="str">
        <f t="shared" si="1403"/>
        <v>WEAKEN</v>
      </c>
      <c r="BB2456" s="4">
        <f t="shared" si="1404"/>
        <v>0</v>
      </c>
      <c r="BC2456" s="4">
        <f t="shared" si="1405"/>
        <v>0.60295548643614738</v>
      </c>
      <c r="BD2456" s="4">
        <f t="shared" si="1406"/>
        <v>0.77882552653643133</v>
      </c>
      <c r="BE2456" s="4">
        <f t="shared" si="1424"/>
        <v>0.05</v>
      </c>
      <c r="BF2456" s="4" t="str">
        <f t="shared" si="1425"/>
        <v/>
      </c>
      <c r="BG2456" s="4" t="str">
        <f t="shared" si="1426"/>
        <v/>
      </c>
      <c r="BH2456" s="4" t="str">
        <f t="shared" si="1427"/>
        <v/>
      </c>
      <c r="BI2456" s="4" t="str">
        <f t="shared" si="1428"/>
        <v/>
      </c>
      <c r="BJ2456" s="4" t="str">
        <f t="shared" si="1429"/>
        <v/>
      </c>
      <c r="BK2456" s="4" t="str">
        <f t="shared" si="1430"/>
        <v/>
      </c>
      <c r="BS2456" s="3" t="str">
        <f t="shared" si="1407"/>
        <v/>
      </c>
      <c r="BT2456" s="5">
        <f t="shared" si="1408"/>
        <v>-6.0851959089157193E-2</v>
      </c>
      <c r="BU2456" s="3"/>
    </row>
    <row r="2457" spans="1:73" x14ac:dyDescent="0.2">
      <c r="A2457" s="1">
        <v>45196</v>
      </c>
      <c r="C2457">
        <v>0.59814935768255628</v>
      </c>
      <c r="D2457">
        <v>0.6120988199900016</v>
      </c>
      <c r="E2457">
        <v>0.60509979750241683</v>
      </c>
      <c r="F2457">
        <v>0.60204437374688657</v>
      </c>
      <c r="G2457">
        <v>0.61395340110678864</v>
      </c>
      <c r="H2457">
        <v>0.61419384838908886</v>
      </c>
      <c r="I2457">
        <v>0.60795521343811765</v>
      </c>
      <c r="J2457">
        <v>0.61581291053816412</v>
      </c>
      <c r="M2457">
        <f>'[1]CAC_SWISS (-SP-NIKKEI-DAX)'!AC2542</f>
        <v>0</v>
      </c>
      <c r="N2457">
        <f>'[1]CAC_SWISS_SP (-NIKKEI-DAX)'!AD2542</f>
        <v>0</v>
      </c>
      <c r="O2457">
        <f>'[1]CAC_SWISS_DAX (-SP-NIKKEI)'!AD2542</f>
        <v>0</v>
      </c>
      <c r="P2457">
        <f>'[1]CAC_SWISS_NIKKEI (-SP-DAX)'!AD2542</f>
        <v>0</v>
      </c>
      <c r="Q2457">
        <f>'[1]CAC_SWISS_DAX_SP (-NIKKEI)'!AF2542</f>
        <v>0</v>
      </c>
      <c r="R2457">
        <f>'[1]CAC_SWISS_SP_NIKKEI (-DAX)'!AF2542</f>
        <v>0</v>
      </c>
      <c r="S2457">
        <f>'[1]CAC_SWISS_DAX_NIKKEI (-SP)'!AF2542</f>
        <v>0</v>
      </c>
      <c r="V2457" t="str">
        <f t="shared" si="1417"/>
        <v>BASE</v>
      </c>
      <c r="W2457" t="str">
        <f t="shared" si="1418"/>
        <v>BASE+SP</v>
      </c>
      <c r="X2457" t="str">
        <f t="shared" si="1419"/>
        <v>BASE+DAX</v>
      </c>
      <c r="Y2457" t="str">
        <f t="shared" si="1420"/>
        <v>BASE+NIKKEI</v>
      </c>
      <c r="Z2457" s="2" t="str">
        <f t="shared" si="1421"/>
        <v>- NIKKEI</v>
      </c>
      <c r="AA2457" s="2" t="str">
        <f t="shared" si="1394"/>
        <v>- DAX</v>
      </c>
      <c r="AB2457" s="2" t="str">
        <f t="shared" si="1409"/>
        <v>- SP</v>
      </c>
      <c r="AE2457">
        <f t="shared" si="1410"/>
        <v>0.59814935768255628</v>
      </c>
      <c r="AF2457">
        <f t="shared" si="1411"/>
        <v>0.6120988199900016</v>
      </c>
      <c r="AG2457">
        <f t="shared" si="1412"/>
        <v>0.60509979750241683</v>
      </c>
      <c r="AH2457">
        <f t="shared" si="1413"/>
        <v>0.60204437374688657</v>
      </c>
      <c r="AI2457">
        <f t="shared" si="1414"/>
        <v>0.61395340110678864</v>
      </c>
      <c r="AJ2457">
        <f t="shared" si="1415"/>
        <v>0.61419384838908886</v>
      </c>
      <c r="AK2457">
        <f t="shared" si="1416"/>
        <v>0.60795521343811765</v>
      </c>
      <c r="AM2457" t="str">
        <f t="shared" si="1422"/>
        <v>BASE</v>
      </c>
      <c r="AN2457" t="str" cm="1">
        <f t="array" ref="AN2457">IF(AM2457="",_xlfn.IFS(AF2457=MAX(AF2457:AH2457),"SP",AG2457=MAX(AF2457:AH2457),"DAX",AH2457=MAX(AF2457:AH2457),"NIKKEI",MAX(AF2457:AH2457)=0,""),"")</f>
        <v/>
      </c>
      <c r="AO2457" t="str" cm="1">
        <f t="array" ref="AO2457">IF(AM2457="BASE","",IF(MAX(AF2457:AH2457)=0,_xlfn.IFS(AI2457=MAX(AI2457:AK2457),"SP&amp;DAX",AJ2457=MAX(AI2457:AK2457),"SP&amp;NIKKEI",AK2457=MAX(AI2457:AK2457),"DAX&amp;NIKKEI"),""))</f>
        <v/>
      </c>
      <c r="AQ2457" s="3">
        <f t="shared" si="1423"/>
        <v>45196</v>
      </c>
      <c r="AR2457" cm="1">
        <f t="array" ref="AR2457">IF(AM2457="BASE",AE2457,_xlfn.IFS(AN2457="DAX",AG2457,AN2457="NIKKEI",AH2457,AN2457="SP",AF2457,AN2457="",MAX(AI2457:AK2457)))</f>
        <v>0.59814935768255628</v>
      </c>
      <c r="AS2457" s="4">
        <f t="shared" si="1395"/>
        <v>0.61678310787345669</v>
      </c>
      <c r="AT2457" s="4">
        <f t="shared" si="1396"/>
        <v>0.67349470584752058</v>
      </c>
      <c r="AU2457" s="4">
        <f t="shared" si="1397"/>
        <v>9.9800518040353615E-5</v>
      </c>
      <c r="AV2457" s="4">
        <f t="shared" si="1398"/>
        <v>4.7884651361683531E-3</v>
      </c>
      <c r="AW2457" s="4">
        <f t="shared" si="1399"/>
        <v>2.0841859594327602E-2</v>
      </c>
      <c r="AX2457" s="4">
        <f t="shared" si="1400"/>
        <v>2.2075091111677284E-2</v>
      </c>
      <c r="AY2457" s="4">
        <f t="shared" si="1401"/>
        <v>1.0283450516602023E-2</v>
      </c>
      <c r="AZ2457" s="4">
        <f t="shared" si="1402"/>
        <v>-5.5148413348716332</v>
      </c>
      <c r="BA2457" s="6" t="str">
        <f t="shared" si="1403"/>
        <v>WEAKEN</v>
      </c>
      <c r="BB2457" s="4">
        <f t="shared" si="1404"/>
        <v>0</v>
      </c>
      <c r="BC2457" s="4">
        <f t="shared" si="1405"/>
        <v>0.60295548643614738</v>
      </c>
      <c r="BD2457" s="4">
        <f t="shared" si="1406"/>
        <v>0.77882552653643133</v>
      </c>
      <c r="BE2457" s="4">
        <f t="shared" si="1424"/>
        <v>0.05</v>
      </c>
      <c r="BF2457" s="4" t="str">
        <f t="shared" si="1425"/>
        <v/>
      </c>
      <c r="BG2457" s="4" t="str">
        <f t="shared" si="1426"/>
        <v/>
      </c>
      <c r="BH2457" s="4" t="str">
        <f t="shared" si="1427"/>
        <v/>
      </c>
      <c r="BI2457" s="4" t="str">
        <f t="shared" si="1428"/>
        <v/>
      </c>
      <c r="BJ2457" s="4" t="str">
        <f t="shared" si="1429"/>
        <v/>
      </c>
      <c r="BK2457" s="4" t="str">
        <f t="shared" si="1430"/>
        <v/>
      </c>
      <c r="BS2457" s="3" t="str">
        <f t="shared" si="1407"/>
        <v/>
      </c>
      <c r="BT2457" s="5">
        <f t="shared" si="1408"/>
        <v>-5.6711597974063888E-2</v>
      </c>
      <c r="BU2457" s="3"/>
    </row>
    <row r="2458" spans="1:73" x14ac:dyDescent="0.2">
      <c r="A2458" s="1">
        <v>45197</v>
      </c>
      <c r="C2458">
        <v>0.5864778839242214</v>
      </c>
      <c r="D2458">
        <v>0.5998468708097513</v>
      </c>
      <c r="E2458">
        <v>0.59238922630655777</v>
      </c>
      <c r="F2458">
        <v>0.59105462355197125</v>
      </c>
      <c r="G2458">
        <v>0.60120398032542199</v>
      </c>
      <c r="H2458">
        <v>0.60270360188333227</v>
      </c>
      <c r="I2458">
        <v>0.59620616549666861</v>
      </c>
      <c r="J2458">
        <v>0.60392825305440512</v>
      </c>
      <c r="M2458">
        <f>'[1]CAC_SWISS (-SP-NIKKEI-DAX)'!AC2543</f>
        <v>0</v>
      </c>
      <c r="N2458">
        <f>'[1]CAC_SWISS_SP (-NIKKEI-DAX)'!AD2543</f>
        <v>0</v>
      </c>
      <c r="O2458">
        <f>'[1]CAC_SWISS_DAX (-SP-NIKKEI)'!AD2543</f>
        <v>0</v>
      </c>
      <c r="P2458">
        <f>'[1]CAC_SWISS_NIKKEI (-SP-DAX)'!AD2543</f>
        <v>0</v>
      </c>
      <c r="Q2458">
        <f>'[1]CAC_SWISS_DAX_SP (-NIKKEI)'!AF2543</f>
        <v>0</v>
      </c>
      <c r="R2458">
        <f>'[1]CAC_SWISS_SP_NIKKEI (-DAX)'!AF2543</f>
        <v>0</v>
      </c>
      <c r="S2458">
        <f>'[1]CAC_SWISS_DAX_NIKKEI (-SP)'!AF2543</f>
        <v>0</v>
      </c>
      <c r="V2458" t="str">
        <f t="shared" si="1417"/>
        <v>BASE</v>
      </c>
      <c r="W2458" t="str">
        <f t="shared" si="1418"/>
        <v>BASE+SP</v>
      </c>
      <c r="X2458" t="str">
        <f t="shared" si="1419"/>
        <v>BASE+DAX</v>
      </c>
      <c r="Y2458" t="str">
        <f t="shared" si="1420"/>
        <v>BASE+NIKKEI</v>
      </c>
      <c r="Z2458" s="2" t="str">
        <f t="shared" si="1421"/>
        <v>- NIKKEI</v>
      </c>
      <c r="AA2458" s="2" t="str">
        <f t="shared" si="1394"/>
        <v>- DAX</v>
      </c>
      <c r="AB2458" s="2" t="str">
        <f t="shared" si="1409"/>
        <v>- SP</v>
      </c>
      <c r="AE2458">
        <f t="shared" si="1410"/>
        <v>0.5864778839242214</v>
      </c>
      <c r="AF2458">
        <f t="shared" si="1411"/>
        <v>0.5998468708097513</v>
      </c>
      <c r="AG2458">
        <f t="shared" si="1412"/>
        <v>0.59238922630655777</v>
      </c>
      <c r="AH2458">
        <f t="shared" si="1413"/>
        <v>0.59105462355197125</v>
      </c>
      <c r="AI2458">
        <f t="shared" si="1414"/>
        <v>0.60120398032542199</v>
      </c>
      <c r="AJ2458">
        <f t="shared" si="1415"/>
        <v>0.60270360188333227</v>
      </c>
      <c r="AK2458">
        <f t="shared" si="1416"/>
        <v>0.59620616549666861</v>
      </c>
      <c r="AM2458" t="str">
        <f t="shared" si="1422"/>
        <v>BASE</v>
      </c>
      <c r="AN2458" t="str" cm="1">
        <f t="array" ref="AN2458">IF(AM2458="",_xlfn.IFS(AF2458=MAX(AF2458:AH2458),"SP",AG2458=MAX(AF2458:AH2458),"DAX",AH2458=MAX(AF2458:AH2458),"NIKKEI",MAX(AF2458:AH2458)=0,""),"")</f>
        <v/>
      </c>
      <c r="AO2458" t="str" cm="1">
        <f t="array" ref="AO2458">IF(AM2458="BASE","",IF(MAX(AF2458:AH2458)=0,_xlfn.IFS(AI2458=MAX(AI2458:AK2458),"SP&amp;DAX",AJ2458=MAX(AI2458:AK2458),"SP&amp;NIKKEI",AK2458=MAX(AI2458:AK2458),"DAX&amp;NIKKEI"),""))</f>
        <v/>
      </c>
      <c r="AQ2458" s="3">
        <f t="shared" si="1423"/>
        <v>45197</v>
      </c>
      <c r="AR2458" cm="1">
        <f t="array" ref="AR2458">IF(AM2458="BASE",AE2458,_xlfn.IFS(AN2458="DAX",AG2458,AN2458="NIKKEI",AH2458,AN2458="SP",AF2458,AN2458="",MAX(AI2458:AK2458)))</f>
        <v>0.5864778839242214</v>
      </c>
      <c r="AS2458" s="4">
        <f t="shared" si="1395"/>
        <v>0.61441915582280671</v>
      </c>
      <c r="AT2458" s="4">
        <f t="shared" si="1396"/>
        <v>0.66883643232485956</v>
      </c>
      <c r="AU2458" s="4">
        <f t="shared" si="1397"/>
        <v>1.9069966284580804E-4</v>
      </c>
      <c r="AV2458" s="4">
        <f t="shared" si="1398"/>
        <v>4.2617125723390364E-3</v>
      </c>
      <c r="AW2458" s="4">
        <f t="shared" si="1399"/>
        <v>4.4747190151573912E-2</v>
      </c>
      <c r="AX2458" s="4">
        <f t="shared" si="1400"/>
        <v>2.0871043115062805E-2</v>
      </c>
      <c r="AY2458" s="4">
        <f t="shared" si="1401"/>
        <v>1.0212943636942364E-2</v>
      </c>
      <c r="AZ2458" s="4">
        <f t="shared" si="1402"/>
        <v>-5.3282656241452395</v>
      </c>
      <c r="BA2458" s="6" t="str">
        <f t="shared" si="1403"/>
        <v>WEAKEN</v>
      </c>
      <c r="BB2458" s="4">
        <f t="shared" si="1404"/>
        <v>0</v>
      </c>
      <c r="BC2458" s="4">
        <f t="shared" si="1405"/>
        <v>0.60295548643614738</v>
      </c>
      <c r="BD2458" s="4">
        <f t="shared" si="1406"/>
        <v>0.77882552653643133</v>
      </c>
      <c r="BE2458" s="4">
        <f t="shared" si="1424"/>
        <v>0.05</v>
      </c>
      <c r="BF2458" s="4" t="str">
        <f t="shared" si="1425"/>
        <v/>
      </c>
      <c r="BG2458" s="4" t="str">
        <f t="shared" si="1426"/>
        <v/>
      </c>
      <c r="BH2458" s="4" t="str">
        <f t="shared" si="1427"/>
        <v/>
      </c>
      <c r="BI2458" s="4" t="str">
        <f t="shared" si="1428"/>
        <v/>
      </c>
      <c r="BJ2458" s="4" t="str">
        <f t="shared" si="1429"/>
        <v/>
      </c>
      <c r="BK2458" s="4" t="str">
        <f t="shared" si="1430"/>
        <v/>
      </c>
      <c r="BS2458" s="3" t="str">
        <f t="shared" si="1407"/>
        <v/>
      </c>
      <c r="BT2458" s="5">
        <f t="shared" si="1408"/>
        <v>-5.4417276502052858E-2</v>
      </c>
      <c r="BU2458" s="3"/>
    </row>
    <row r="2459" spans="1:73" x14ac:dyDescent="0.2">
      <c r="A2459" s="1">
        <v>45198</v>
      </c>
      <c r="C2459">
        <v>0.58256561585511912</v>
      </c>
      <c r="D2459">
        <v>0.59614701586662777</v>
      </c>
      <c r="E2459">
        <v>0.58782936273980868</v>
      </c>
      <c r="F2459">
        <v>0.58717854318220697</v>
      </c>
      <c r="G2459">
        <v>0.59734738596165338</v>
      </c>
      <c r="H2459">
        <v>0.59906338703389983</v>
      </c>
      <c r="I2459">
        <v>0.59184406630907171</v>
      </c>
      <c r="J2459">
        <v>0.60017602757465438</v>
      </c>
      <c r="M2459">
        <f>'[1]CAC_SWISS (-SP-NIKKEI-DAX)'!AC2544</f>
        <v>0</v>
      </c>
      <c r="N2459">
        <f>'[1]CAC_SWISS_SP (-NIKKEI-DAX)'!AD2544</f>
        <v>0</v>
      </c>
      <c r="O2459">
        <f>'[1]CAC_SWISS_DAX (-SP-NIKKEI)'!AD2544</f>
        <v>0</v>
      </c>
      <c r="P2459">
        <f>'[1]CAC_SWISS_NIKKEI (-SP-DAX)'!AD2544</f>
        <v>0</v>
      </c>
      <c r="Q2459">
        <f>'[1]CAC_SWISS_DAX_SP (-NIKKEI)'!AF2544</f>
        <v>0</v>
      </c>
      <c r="R2459">
        <f>'[1]CAC_SWISS_SP_NIKKEI (-DAX)'!AF2544</f>
        <v>0</v>
      </c>
      <c r="S2459">
        <f>'[1]CAC_SWISS_DAX_NIKKEI (-SP)'!AF2544</f>
        <v>0</v>
      </c>
      <c r="V2459" t="str">
        <f t="shared" si="1417"/>
        <v>BASE</v>
      </c>
      <c r="W2459" t="str">
        <f t="shared" si="1418"/>
        <v>BASE+SP</v>
      </c>
      <c r="X2459" t="str">
        <f t="shared" si="1419"/>
        <v>BASE+DAX</v>
      </c>
      <c r="Y2459" t="str">
        <f t="shared" si="1420"/>
        <v>BASE+NIKKEI</v>
      </c>
      <c r="Z2459" s="2" t="str">
        <f t="shared" si="1421"/>
        <v>- NIKKEI</v>
      </c>
      <c r="AA2459" s="2" t="str">
        <f t="shared" si="1394"/>
        <v>- DAX</v>
      </c>
      <c r="AB2459" s="2" t="str">
        <f t="shared" si="1409"/>
        <v>- SP</v>
      </c>
      <c r="AE2459">
        <f t="shared" si="1410"/>
        <v>0.58256561585511912</v>
      </c>
      <c r="AF2459">
        <f t="shared" si="1411"/>
        <v>0.59614701586662777</v>
      </c>
      <c r="AG2459">
        <f t="shared" si="1412"/>
        <v>0.58782936273980868</v>
      </c>
      <c r="AH2459">
        <f t="shared" si="1413"/>
        <v>0.58717854318220697</v>
      </c>
      <c r="AI2459">
        <f t="shared" si="1414"/>
        <v>0.59734738596165338</v>
      </c>
      <c r="AJ2459">
        <f t="shared" si="1415"/>
        <v>0.59906338703389983</v>
      </c>
      <c r="AK2459">
        <f t="shared" si="1416"/>
        <v>0.59184406630907171</v>
      </c>
      <c r="AM2459" t="str">
        <f t="shared" si="1422"/>
        <v>BASE</v>
      </c>
      <c r="AN2459" t="str" cm="1">
        <f t="array" ref="AN2459">IF(AM2459="",_xlfn.IFS(AF2459=MAX(AF2459:AH2459),"SP",AG2459=MAX(AF2459:AH2459),"DAX",AH2459=MAX(AF2459:AH2459),"NIKKEI",MAX(AF2459:AH2459)=0,""),"")</f>
        <v/>
      </c>
      <c r="AO2459" t="str" cm="1">
        <f t="array" ref="AO2459">IF(AM2459="BASE","",IF(MAX(AF2459:AH2459)=0,_xlfn.IFS(AI2459=MAX(AI2459:AK2459),"SP&amp;DAX",AJ2459=MAX(AI2459:AK2459),"SP&amp;NIKKEI",AK2459=MAX(AI2459:AK2459),"DAX&amp;NIKKEI"),""))</f>
        <v/>
      </c>
      <c r="AQ2459" s="3">
        <f t="shared" si="1423"/>
        <v>45198</v>
      </c>
      <c r="AR2459" cm="1">
        <f t="array" ref="AR2459">IF(AM2459="BASE",AE2459,_xlfn.IFS(AN2459="DAX",AG2459,AN2459="NIKKEI",AH2459,AN2459="SP",AF2459,AN2459="",MAX(AI2459:AK2459)))</f>
        <v>0.58256561585511912</v>
      </c>
      <c r="AS2459" s="4">
        <f t="shared" si="1395"/>
        <v>0.61159658422608909</v>
      </c>
      <c r="AT2459" s="4">
        <f t="shared" si="1396"/>
        <v>0.66419070990060902</v>
      </c>
      <c r="AU2459" s="4">
        <f t="shared" si="1397"/>
        <v>2.9312386254674286E-4</v>
      </c>
      <c r="AV2459" s="4">
        <f t="shared" si="1398"/>
        <v>3.6888587672807226E-3</v>
      </c>
      <c r="AW2459" s="4">
        <f t="shared" si="1399"/>
        <v>7.9461936885922554E-2</v>
      </c>
      <c r="AX2459" s="4">
        <f t="shared" si="1400"/>
        <v>1.9479017589739963E-2</v>
      </c>
      <c r="AY2459" s="4">
        <f t="shared" si="1401"/>
        <v>1.0153302989682162E-2</v>
      </c>
      <c r="AZ2459" s="4">
        <f t="shared" si="1402"/>
        <v>-5.1800015943546986</v>
      </c>
      <c r="BA2459" s="6" t="str">
        <f t="shared" si="1403"/>
        <v>WEAKEN</v>
      </c>
      <c r="BB2459" s="4">
        <f t="shared" si="1404"/>
        <v>0</v>
      </c>
      <c r="BC2459" s="4">
        <f t="shared" si="1405"/>
        <v>0.60295548643614738</v>
      </c>
      <c r="BD2459" s="4">
        <f t="shared" si="1406"/>
        <v>0.77882552653643133</v>
      </c>
      <c r="BE2459" s="4">
        <f t="shared" si="1424"/>
        <v>0.05</v>
      </c>
      <c r="BF2459" s="4" t="str">
        <f t="shared" si="1425"/>
        <v/>
      </c>
      <c r="BG2459" s="4" t="str">
        <f t="shared" si="1426"/>
        <v/>
      </c>
      <c r="BH2459" s="4" t="str">
        <f t="shared" si="1427"/>
        <v/>
      </c>
      <c r="BI2459" s="4" t="str">
        <f t="shared" si="1428"/>
        <v/>
      </c>
      <c r="BJ2459" s="4" t="str">
        <f t="shared" si="1429"/>
        <v/>
      </c>
      <c r="BK2459" s="4" t="str">
        <f t="shared" si="1430"/>
        <v/>
      </c>
      <c r="BS2459" s="3" t="str">
        <f t="shared" si="1407"/>
        <v/>
      </c>
      <c r="BT2459" s="5">
        <f t="shared" si="1408"/>
        <v>-5.2594125674519931E-2</v>
      </c>
      <c r="BU2459" s="3"/>
    </row>
    <row r="2460" spans="1:73" x14ac:dyDescent="0.2">
      <c r="A2460" s="1">
        <v>45201</v>
      </c>
      <c r="C2460">
        <v>0.56741499889847891</v>
      </c>
      <c r="D2460">
        <v>0.57837694731455491</v>
      </c>
      <c r="E2460">
        <v>0.57405577036964062</v>
      </c>
      <c r="F2460">
        <v>0.57157178759166916</v>
      </c>
      <c r="G2460">
        <v>0.5806041418438197</v>
      </c>
      <c r="H2460">
        <v>0.58115064161627505</v>
      </c>
      <c r="I2460">
        <v>0.57753365317569938</v>
      </c>
      <c r="J2460">
        <v>0.58323369782064038</v>
      </c>
      <c r="M2460">
        <f>'[1]CAC_SWISS (-SP-NIKKEI-DAX)'!AC2545</f>
        <v>0</v>
      </c>
      <c r="N2460">
        <f>'[1]CAC_SWISS_SP (-NIKKEI-DAX)'!AD2545</f>
        <v>0</v>
      </c>
      <c r="O2460">
        <f>'[1]CAC_SWISS_DAX (-SP-NIKKEI)'!AD2545</f>
        <v>0</v>
      </c>
      <c r="P2460">
        <f>'[1]CAC_SWISS_NIKKEI (-SP-DAX)'!AD2545</f>
        <v>0</v>
      </c>
      <c r="Q2460">
        <f>'[1]CAC_SWISS_DAX_SP (-NIKKEI)'!AF2545</f>
        <v>0</v>
      </c>
      <c r="R2460">
        <f>'[1]CAC_SWISS_SP_NIKKEI (-DAX)'!AF2545</f>
        <v>0</v>
      </c>
      <c r="S2460">
        <f>'[1]CAC_SWISS_DAX_NIKKEI (-SP)'!AF2545</f>
        <v>0</v>
      </c>
      <c r="V2460" t="str">
        <f t="shared" si="1417"/>
        <v>BASE</v>
      </c>
      <c r="W2460" t="str">
        <f t="shared" si="1418"/>
        <v>BASE+SP</v>
      </c>
      <c r="X2460" t="str">
        <f t="shared" si="1419"/>
        <v>BASE+DAX</v>
      </c>
      <c r="Y2460" t="str">
        <f t="shared" si="1420"/>
        <v>BASE+NIKKEI</v>
      </c>
      <c r="Z2460" s="2" t="str">
        <f t="shared" si="1421"/>
        <v>- NIKKEI</v>
      </c>
      <c r="AA2460" s="2" t="str">
        <f t="shared" si="1394"/>
        <v>- DAX</v>
      </c>
      <c r="AB2460" s="2" t="str">
        <f t="shared" si="1409"/>
        <v>- SP</v>
      </c>
      <c r="AE2460">
        <f t="shared" si="1410"/>
        <v>0.56741499889847891</v>
      </c>
      <c r="AF2460">
        <f t="shared" si="1411"/>
        <v>0.57837694731455491</v>
      </c>
      <c r="AG2460">
        <f t="shared" si="1412"/>
        <v>0.57405577036964062</v>
      </c>
      <c r="AH2460">
        <f t="shared" si="1413"/>
        <v>0.57157178759166916</v>
      </c>
      <c r="AI2460">
        <f t="shared" si="1414"/>
        <v>0.5806041418438197</v>
      </c>
      <c r="AJ2460">
        <f t="shared" si="1415"/>
        <v>0.58115064161627505</v>
      </c>
      <c r="AK2460">
        <f t="shared" si="1416"/>
        <v>0.57753365317569938</v>
      </c>
      <c r="AM2460" t="str">
        <f t="shared" si="1422"/>
        <v>BASE</v>
      </c>
      <c r="AN2460" t="str" cm="1">
        <f t="array" ref="AN2460">IF(AM2460="",_xlfn.IFS(AF2460=MAX(AF2460:AH2460),"SP",AG2460=MAX(AF2460:AH2460),"DAX",AH2460=MAX(AF2460:AH2460),"NIKKEI",MAX(AF2460:AH2460)=0,""),"")</f>
        <v/>
      </c>
      <c r="AO2460" t="str" cm="1">
        <f t="array" ref="AO2460">IF(AM2460="BASE","",IF(MAX(AF2460:AH2460)=0,_xlfn.IFS(AI2460=MAX(AI2460:AK2460),"SP&amp;DAX",AJ2460=MAX(AI2460:AK2460),"SP&amp;NIKKEI",AK2460=MAX(AI2460:AK2460),"DAX&amp;NIKKEI"),""))</f>
        <v/>
      </c>
      <c r="AQ2460" s="3">
        <f t="shared" si="1423"/>
        <v>45201</v>
      </c>
      <c r="AR2460" cm="1">
        <f t="array" ref="AR2460">IF(AM2460="BASE",AE2460,_xlfn.IFS(AN2460="DAX",AG2460,AN2460="NIKKEI",AH2460,AN2460="SP",AF2460,AN2460="",MAX(AI2460:AK2460)))</f>
        <v>0.56741499889847891</v>
      </c>
      <c r="AS2460" s="4">
        <f t="shared" si="1395"/>
        <v>0.60637679311313231</v>
      </c>
      <c r="AT2460" s="4">
        <f t="shared" si="1396"/>
        <v>0.65981691122852371</v>
      </c>
      <c r="AU2460" s="4">
        <f t="shared" si="1397"/>
        <v>4.7260039699882216E-4</v>
      </c>
      <c r="AV2460" s="4">
        <f t="shared" si="1398"/>
        <v>3.0912187547842934E-3</v>
      </c>
      <c r="AW2460" s="4">
        <f t="shared" si="1399"/>
        <v>0.15288481161916359</v>
      </c>
      <c r="AX2460" s="4">
        <f t="shared" si="1400"/>
        <v>1.7949533999757617E-2</v>
      </c>
      <c r="AY2460" s="4">
        <f t="shared" si="1401"/>
        <v>1.0444348461994558E-2</v>
      </c>
      <c r="AZ2460" s="4">
        <f t="shared" si="1402"/>
        <v>-5.1166540746751314</v>
      </c>
      <c r="BA2460" s="6" t="str">
        <f t="shared" si="1403"/>
        <v>WEAKEN</v>
      </c>
      <c r="BB2460" s="4">
        <f t="shared" si="1404"/>
        <v>0</v>
      </c>
      <c r="BC2460" s="4">
        <f t="shared" si="1405"/>
        <v>0.60295548643614738</v>
      </c>
      <c r="BD2460" s="4">
        <f t="shared" si="1406"/>
        <v>0.77882552653643133</v>
      </c>
      <c r="BE2460" s="4">
        <f t="shared" si="1424"/>
        <v>0.05</v>
      </c>
      <c r="BF2460" s="4" t="str">
        <f t="shared" si="1425"/>
        <v/>
      </c>
      <c r="BG2460" s="4" t="str">
        <f t="shared" si="1426"/>
        <v/>
      </c>
      <c r="BH2460" s="4" t="str">
        <f t="shared" si="1427"/>
        <v/>
      </c>
      <c r="BI2460" s="4" t="str">
        <f t="shared" si="1428"/>
        <v/>
      </c>
      <c r="BJ2460" s="4" t="str">
        <f t="shared" si="1429"/>
        <v/>
      </c>
      <c r="BK2460" s="4" t="str">
        <f t="shared" si="1430"/>
        <v/>
      </c>
      <c r="BS2460" s="3" t="str">
        <f t="shared" si="1407"/>
        <v/>
      </c>
      <c r="BT2460" s="5">
        <f t="shared" si="1408"/>
        <v>-5.34401181153914E-2</v>
      </c>
      <c r="BU2460" s="3"/>
    </row>
    <row r="2461" spans="1:73" x14ac:dyDescent="0.2">
      <c r="A2461" s="1">
        <v>45202</v>
      </c>
      <c r="C2461">
        <v>0.57336328380150359</v>
      </c>
      <c r="D2461">
        <v>0.58290683832494994</v>
      </c>
      <c r="E2461">
        <v>0.5789737751905818</v>
      </c>
      <c r="F2461">
        <v>0.57551150244923177</v>
      </c>
      <c r="G2461">
        <v>0.58469098338258874</v>
      </c>
      <c r="H2461">
        <v>0.58398908731487942</v>
      </c>
      <c r="I2461">
        <v>0.58073043359635812</v>
      </c>
      <c r="J2461">
        <v>0.58574668729094825</v>
      </c>
      <c r="M2461">
        <f>'[1]CAC_SWISS (-SP-NIKKEI-DAX)'!AC2546</f>
        <v>0</v>
      </c>
      <c r="N2461">
        <f>'[1]CAC_SWISS_SP (-NIKKEI-DAX)'!AD2546</f>
        <v>0</v>
      </c>
      <c r="O2461">
        <f>'[1]CAC_SWISS_DAX (-SP-NIKKEI)'!AD2546</f>
        <v>0</v>
      </c>
      <c r="P2461">
        <f>'[1]CAC_SWISS_NIKKEI (-SP-DAX)'!AD2546</f>
        <v>0</v>
      </c>
      <c r="Q2461">
        <f>'[1]CAC_SWISS_DAX_SP (-NIKKEI)'!AF2546</f>
        <v>0</v>
      </c>
      <c r="R2461">
        <f>'[1]CAC_SWISS_SP_NIKKEI (-DAX)'!AF2546</f>
        <v>0</v>
      </c>
      <c r="S2461">
        <f>'[1]CAC_SWISS_DAX_NIKKEI (-SP)'!AF2546</f>
        <v>0</v>
      </c>
      <c r="V2461" t="str">
        <f t="shared" si="1417"/>
        <v>BASE</v>
      </c>
      <c r="W2461" t="str">
        <f t="shared" si="1418"/>
        <v>BASE+SP</v>
      </c>
      <c r="X2461" t="str">
        <f t="shared" si="1419"/>
        <v>BASE+DAX</v>
      </c>
      <c r="Y2461" t="str">
        <f t="shared" si="1420"/>
        <v>BASE+NIKKEI</v>
      </c>
      <c r="Z2461" s="2" t="str">
        <f t="shared" si="1421"/>
        <v>- NIKKEI</v>
      </c>
      <c r="AA2461" s="2" t="str">
        <f t="shared" ref="AA2461:AA2524" si="1431">IF(R2461=0,"- DAX","")</f>
        <v>- DAX</v>
      </c>
      <c r="AB2461" s="2" t="str">
        <f t="shared" si="1409"/>
        <v>- SP</v>
      </c>
      <c r="AE2461">
        <f t="shared" si="1410"/>
        <v>0.57336328380150359</v>
      </c>
      <c r="AF2461">
        <f t="shared" si="1411"/>
        <v>0.58290683832494994</v>
      </c>
      <c r="AG2461">
        <f t="shared" si="1412"/>
        <v>0.5789737751905818</v>
      </c>
      <c r="AH2461">
        <f t="shared" si="1413"/>
        <v>0.57551150244923177</v>
      </c>
      <c r="AI2461">
        <f t="shared" si="1414"/>
        <v>0.58469098338258874</v>
      </c>
      <c r="AJ2461">
        <f t="shared" si="1415"/>
        <v>0.58398908731487942</v>
      </c>
      <c r="AK2461">
        <f t="shared" si="1416"/>
        <v>0.58073043359635812</v>
      </c>
      <c r="AM2461" t="str">
        <f t="shared" si="1422"/>
        <v>BASE</v>
      </c>
      <c r="AN2461" t="str" cm="1">
        <f t="array" ref="AN2461">IF(AM2461="",_xlfn.IFS(AF2461=MAX(AF2461:AH2461),"SP",AG2461=MAX(AF2461:AH2461),"DAX",AH2461=MAX(AF2461:AH2461),"NIKKEI",MAX(AF2461:AH2461)=0,""),"")</f>
        <v/>
      </c>
      <c r="AO2461" t="str" cm="1">
        <f t="array" ref="AO2461">IF(AM2461="BASE","",IF(MAX(AF2461:AH2461)=0,_xlfn.IFS(AI2461=MAX(AI2461:AK2461),"SP&amp;DAX",AJ2461=MAX(AI2461:AK2461),"SP&amp;NIKKEI",AK2461=MAX(AI2461:AK2461),"DAX&amp;NIKKEI"),""))</f>
        <v/>
      </c>
      <c r="AQ2461" s="3">
        <f t="shared" si="1423"/>
        <v>45202</v>
      </c>
      <c r="AR2461" cm="1">
        <f t="array" ref="AR2461">IF(AM2461="BASE",AE2461,_xlfn.IFS(AN2461="DAX",AG2461,AN2461="NIKKEI",AH2461,AN2461="SP",AF2461,AN2461="",MAX(AI2461:AK2461)))</f>
        <v>0.57336328380150359</v>
      </c>
      <c r="AS2461" s="4">
        <f t="shared" si="1395"/>
        <v>0.60160247060336425</v>
      </c>
      <c r="AT2461" s="4">
        <f t="shared" si="1396"/>
        <v>0.6559061113431619</v>
      </c>
      <c r="AU2461" s="4">
        <f t="shared" si="1397"/>
        <v>5.4426547651641676E-4</v>
      </c>
      <c r="AV2461" s="4">
        <f t="shared" si="1398"/>
        <v>2.6042443987364973E-3</v>
      </c>
      <c r="AW2461" s="4">
        <f t="shared" si="1399"/>
        <v>0.20899170476491313</v>
      </c>
      <c r="AX2461" s="4">
        <f t="shared" si="1400"/>
        <v>1.6557508859774861E-2</v>
      </c>
      <c r="AY2461" s="4">
        <f t="shared" si="1401"/>
        <v>1.03204377633108E-2</v>
      </c>
      <c r="AZ2461" s="4">
        <f t="shared" si="1402"/>
        <v>-5.2617574937419151</v>
      </c>
      <c r="BA2461" s="6" t="str">
        <f t="shared" si="1403"/>
        <v>WEAKEN</v>
      </c>
      <c r="BB2461" s="4">
        <f t="shared" si="1404"/>
        <v>0</v>
      </c>
      <c r="BC2461" s="4">
        <f t="shared" si="1405"/>
        <v>0.60295548643614738</v>
      </c>
      <c r="BD2461" s="4">
        <f t="shared" si="1406"/>
        <v>0.77882552653643133</v>
      </c>
      <c r="BE2461" s="4">
        <f t="shared" si="1424"/>
        <v>0.05</v>
      </c>
      <c r="BF2461" s="4" t="str">
        <f t="shared" si="1425"/>
        <v/>
      </c>
      <c r="BG2461" s="4" t="str">
        <f t="shared" si="1426"/>
        <v/>
      </c>
      <c r="BH2461" s="4" t="str">
        <f t="shared" si="1427"/>
        <v/>
      </c>
      <c r="BI2461" s="4" t="str">
        <f t="shared" si="1428"/>
        <v/>
      </c>
      <c r="BJ2461" s="4" t="str">
        <f t="shared" si="1429"/>
        <v/>
      </c>
      <c r="BK2461" s="4" t="str">
        <f t="shared" si="1430"/>
        <v/>
      </c>
      <c r="BS2461" s="3" t="str">
        <f t="shared" si="1407"/>
        <v/>
      </c>
      <c r="BT2461" s="5">
        <f t="shared" si="1408"/>
        <v>-5.4303640739797654E-2</v>
      </c>
      <c r="BU2461" s="3"/>
    </row>
    <row r="2462" spans="1:73" x14ac:dyDescent="0.2">
      <c r="A2462" s="1">
        <v>45203</v>
      </c>
      <c r="C2462">
        <v>0.56372054129200933</v>
      </c>
      <c r="D2462">
        <v>0.56991240590249037</v>
      </c>
      <c r="E2462">
        <v>0.56824367055451142</v>
      </c>
      <c r="F2462">
        <v>0.56905965740151954</v>
      </c>
      <c r="G2462">
        <v>0.57161438239650086</v>
      </c>
      <c r="H2462">
        <v>0.57421838416209692</v>
      </c>
      <c r="I2462">
        <v>0.57317792591452066</v>
      </c>
      <c r="J2462">
        <v>0.57588130297669504</v>
      </c>
      <c r="M2462">
        <f>'[1]CAC_SWISS (-SP-NIKKEI-DAX)'!AC2547</f>
        <v>0</v>
      </c>
      <c r="N2462">
        <f>'[1]CAC_SWISS_SP (-NIKKEI-DAX)'!AD2547</f>
        <v>0</v>
      </c>
      <c r="O2462">
        <f>'[1]CAC_SWISS_DAX (-SP-NIKKEI)'!AD2547</f>
        <v>0</v>
      </c>
      <c r="P2462">
        <f>'[1]CAC_SWISS_NIKKEI (-SP-DAX)'!AD2547</f>
        <v>0</v>
      </c>
      <c r="Q2462">
        <f>'[1]CAC_SWISS_DAX_SP (-NIKKEI)'!AF2547</f>
        <v>0</v>
      </c>
      <c r="R2462">
        <f>'[1]CAC_SWISS_SP_NIKKEI (-DAX)'!AF2547</f>
        <v>0</v>
      </c>
      <c r="S2462">
        <f>'[1]CAC_SWISS_DAX_NIKKEI (-SP)'!AF2547</f>
        <v>0</v>
      </c>
      <c r="V2462" t="str">
        <f t="shared" si="1417"/>
        <v>BASE</v>
      </c>
      <c r="W2462" t="str">
        <f t="shared" si="1418"/>
        <v>BASE+SP</v>
      </c>
      <c r="X2462" t="str">
        <f t="shared" si="1419"/>
        <v>BASE+DAX</v>
      </c>
      <c r="Y2462" t="str">
        <f t="shared" si="1420"/>
        <v>BASE+NIKKEI</v>
      </c>
      <c r="Z2462" s="2" t="str">
        <f t="shared" si="1421"/>
        <v>- NIKKEI</v>
      </c>
      <c r="AA2462" s="2" t="str">
        <f t="shared" si="1431"/>
        <v>- DAX</v>
      </c>
      <c r="AB2462" s="2" t="str">
        <f t="shared" si="1409"/>
        <v>- SP</v>
      </c>
      <c r="AE2462">
        <f t="shared" si="1410"/>
        <v>0.56372054129200933</v>
      </c>
      <c r="AF2462">
        <f t="shared" si="1411"/>
        <v>0.56991240590249037</v>
      </c>
      <c r="AG2462">
        <f t="shared" si="1412"/>
        <v>0.56824367055451142</v>
      </c>
      <c r="AH2462">
        <f t="shared" si="1413"/>
        <v>0.56905965740151954</v>
      </c>
      <c r="AI2462">
        <f t="shared" si="1414"/>
        <v>0.57161438239650086</v>
      </c>
      <c r="AJ2462">
        <f t="shared" si="1415"/>
        <v>0.57421838416209692</v>
      </c>
      <c r="AK2462">
        <f t="shared" si="1416"/>
        <v>0.57317792591452066</v>
      </c>
      <c r="AM2462" t="str">
        <f t="shared" si="1422"/>
        <v>BASE</v>
      </c>
      <c r="AN2462" t="str" cm="1">
        <f t="array" ref="AN2462">IF(AM2462="",_xlfn.IFS(AF2462=MAX(AF2462:AH2462),"SP",AG2462=MAX(AF2462:AH2462),"DAX",AH2462=MAX(AF2462:AH2462),"NIKKEI",MAX(AF2462:AH2462)=0,""),"")</f>
        <v/>
      </c>
      <c r="AO2462" t="str" cm="1">
        <f t="array" ref="AO2462">IF(AM2462="BASE","",IF(MAX(AF2462:AH2462)=0,_xlfn.IFS(AI2462=MAX(AI2462:AK2462),"SP&amp;DAX",AJ2462=MAX(AI2462:AK2462),"SP&amp;NIKKEI",AK2462=MAX(AI2462:AK2462),"DAX&amp;NIKKEI"),""))</f>
        <v/>
      </c>
      <c r="AQ2462" s="3">
        <f t="shared" si="1423"/>
        <v>45203</v>
      </c>
      <c r="AR2462" cm="1">
        <f t="array" ref="AR2462">IF(AM2462="BASE",AE2462,_xlfn.IFS(AN2462="DAX",AG2462,AN2462="NIKKEI",AH2462,AN2462="SP",AF2462,AN2462="",MAX(AI2462:AK2462)))</f>
        <v>0.56372054129200933</v>
      </c>
      <c r="AS2462" s="4">
        <f t="shared" si="1395"/>
        <v>0.59443641016764592</v>
      </c>
      <c r="AT2462" s="4">
        <f t="shared" si="1396"/>
        <v>0.65237256828416978</v>
      </c>
      <c r="AU2462" s="4">
        <f t="shared" si="1397"/>
        <v>5.1987852749588073E-4</v>
      </c>
      <c r="AV2462" s="4">
        <f t="shared" si="1398"/>
        <v>2.1024785274003813E-3</v>
      </c>
      <c r="AW2462" s="4">
        <f t="shared" si="1399"/>
        <v>0.24726936362041557</v>
      </c>
      <c r="AX2462" s="4">
        <f t="shared" si="1400"/>
        <v>1.4927435139418565E-2</v>
      </c>
      <c r="AY2462" s="4">
        <f t="shared" si="1401"/>
        <v>9.6972894819942184E-3</v>
      </c>
      <c r="AZ2462" s="4">
        <f t="shared" si="1402"/>
        <v>-3.8811863910587738</v>
      </c>
      <c r="BA2462" s="6" t="str">
        <f t="shared" si="1403"/>
        <v>WEAKEN</v>
      </c>
      <c r="BB2462" s="4">
        <f t="shared" si="1404"/>
        <v>0</v>
      </c>
      <c r="BC2462" s="4">
        <f t="shared" si="1405"/>
        <v>0.60295548643614738</v>
      </c>
      <c r="BD2462" s="4">
        <f t="shared" si="1406"/>
        <v>0.77882552653643133</v>
      </c>
      <c r="BE2462" s="4">
        <f t="shared" si="1424"/>
        <v>0.05</v>
      </c>
      <c r="BF2462" s="4" t="str">
        <f t="shared" si="1425"/>
        <v/>
      </c>
      <c r="BG2462" s="4" t="str">
        <f t="shared" si="1426"/>
        <v/>
      </c>
      <c r="BH2462" s="4" t="str">
        <f t="shared" si="1427"/>
        <v/>
      </c>
      <c r="BI2462" s="4" t="str">
        <f t="shared" si="1428"/>
        <v/>
      </c>
      <c r="BJ2462" s="4" t="str">
        <f t="shared" si="1429"/>
        <v/>
      </c>
      <c r="BK2462" s="4" t="str">
        <f t="shared" si="1430"/>
        <v/>
      </c>
      <c r="BS2462" s="3" t="str">
        <f t="shared" si="1407"/>
        <v/>
      </c>
      <c r="BT2462" s="5">
        <f t="shared" si="1408"/>
        <v>-5.7936158116523861E-2</v>
      </c>
      <c r="BU2462" s="3"/>
    </row>
    <row r="2463" spans="1:73" x14ac:dyDescent="0.2">
      <c r="A2463" s="1">
        <v>45204</v>
      </c>
      <c r="C2463">
        <v>0.56468492647232926</v>
      </c>
      <c r="D2463">
        <v>0.57085128938411678</v>
      </c>
      <c r="E2463">
        <v>0.56835678563990366</v>
      </c>
      <c r="F2463">
        <v>0.57346570141985098</v>
      </c>
      <c r="G2463">
        <v>0.5720083539206523</v>
      </c>
      <c r="H2463">
        <v>0.57847823192895631</v>
      </c>
      <c r="I2463">
        <v>0.57681128456590025</v>
      </c>
      <c r="J2463">
        <v>0.57964672922632687</v>
      </c>
      <c r="M2463">
        <f>'[1]CAC_SWISS (-SP-NIKKEI-DAX)'!AC2548</f>
        <v>0</v>
      </c>
      <c r="N2463">
        <f>'[1]CAC_SWISS_SP (-NIKKEI-DAX)'!AD2548</f>
        <v>0</v>
      </c>
      <c r="O2463">
        <f>'[1]CAC_SWISS_DAX (-SP-NIKKEI)'!AD2548</f>
        <v>0</v>
      </c>
      <c r="P2463">
        <f>'[1]CAC_SWISS_NIKKEI (-SP-DAX)'!AD2548</f>
        <v>0</v>
      </c>
      <c r="Q2463">
        <f>'[1]CAC_SWISS_DAX_SP (-NIKKEI)'!AF2548</f>
        <v>0</v>
      </c>
      <c r="R2463">
        <f>'[1]CAC_SWISS_SP_NIKKEI (-DAX)'!AF2548</f>
        <v>0</v>
      </c>
      <c r="S2463">
        <f>'[1]CAC_SWISS_DAX_NIKKEI (-SP)'!AF2548</f>
        <v>0</v>
      </c>
      <c r="V2463" t="str">
        <f t="shared" si="1417"/>
        <v>BASE</v>
      </c>
      <c r="W2463" t="str">
        <f t="shared" si="1418"/>
        <v>BASE+SP</v>
      </c>
      <c r="X2463" t="str">
        <f t="shared" si="1419"/>
        <v>BASE+DAX</v>
      </c>
      <c r="Y2463" t="str">
        <f t="shared" si="1420"/>
        <v>BASE+NIKKEI</v>
      </c>
      <c r="Z2463" s="2" t="str">
        <f t="shared" si="1421"/>
        <v>- NIKKEI</v>
      </c>
      <c r="AA2463" s="2" t="str">
        <f t="shared" si="1431"/>
        <v>- DAX</v>
      </c>
      <c r="AB2463" s="2" t="str">
        <f t="shared" si="1409"/>
        <v>- SP</v>
      </c>
      <c r="AE2463">
        <f t="shared" si="1410"/>
        <v>0.56468492647232926</v>
      </c>
      <c r="AF2463">
        <f t="shared" si="1411"/>
        <v>0.57085128938411678</v>
      </c>
      <c r="AG2463">
        <f t="shared" si="1412"/>
        <v>0.56835678563990366</v>
      </c>
      <c r="AH2463">
        <f t="shared" si="1413"/>
        <v>0.57346570141985098</v>
      </c>
      <c r="AI2463">
        <f t="shared" si="1414"/>
        <v>0.5720083539206523</v>
      </c>
      <c r="AJ2463">
        <f t="shared" si="1415"/>
        <v>0.57847823192895631</v>
      </c>
      <c r="AK2463">
        <f t="shared" si="1416"/>
        <v>0.57681128456590025</v>
      </c>
      <c r="AM2463" t="str">
        <f t="shared" si="1422"/>
        <v>BASE</v>
      </c>
      <c r="AN2463" t="str" cm="1">
        <f t="array" ref="AN2463">IF(AM2463="",_xlfn.IFS(AF2463=MAX(AF2463:AH2463),"SP",AG2463=MAX(AF2463:AH2463),"DAX",AH2463=MAX(AF2463:AH2463),"NIKKEI",MAX(AF2463:AH2463)=0,""),"")</f>
        <v/>
      </c>
      <c r="AO2463" t="str" cm="1">
        <f t="array" ref="AO2463">IF(AM2463="BASE","",IF(MAX(AF2463:AH2463)=0,_xlfn.IFS(AI2463=MAX(AI2463:AK2463),"SP&amp;DAX",AJ2463=MAX(AI2463:AK2463),"SP&amp;NIKKEI",AK2463=MAX(AI2463:AK2463),"DAX&amp;NIKKEI"),""))</f>
        <v/>
      </c>
      <c r="AQ2463" s="3">
        <f t="shared" si="1423"/>
        <v>45204</v>
      </c>
      <c r="AR2463" cm="1">
        <f t="array" ref="AR2463">IF(AM2463="BASE",AE2463,_xlfn.IFS(AN2463="DAX",AG2463,AN2463="NIKKEI",AH2463,AN2463="SP",AF2463,AN2463="",MAX(AI2463:AK2463)))</f>
        <v>0.56468492647232926</v>
      </c>
      <c r="AS2463" s="4">
        <f t="shared" si="1395"/>
        <v>0.58845763624545566</v>
      </c>
      <c r="AT2463" s="4">
        <f t="shared" si="1396"/>
        <v>0.64926625820423023</v>
      </c>
      <c r="AU2463" s="4">
        <f t="shared" si="1397"/>
        <v>4.782692785945112E-4</v>
      </c>
      <c r="AV2463" s="4">
        <f t="shared" si="1398"/>
        <v>1.7771971185631527E-3</v>
      </c>
      <c r="AW2463" s="4">
        <f t="shared" si="1399"/>
        <v>0.26911436756165091</v>
      </c>
      <c r="AX2463" s="4">
        <f t="shared" si="1400"/>
        <v>1.3750517155185793E-2</v>
      </c>
      <c r="AY2463" s="4">
        <f t="shared" si="1401"/>
        <v>9.1307650408229309E-3</v>
      </c>
      <c r="AZ2463" s="4">
        <f t="shared" si="1402"/>
        <v>-4.4222789057676675</v>
      </c>
      <c r="BA2463" s="6" t="str">
        <f t="shared" si="1403"/>
        <v>WEAKEN</v>
      </c>
      <c r="BB2463" s="4">
        <f t="shared" si="1404"/>
        <v>0</v>
      </c>
      <c r="BC2463" s="4">
        <f t="shared" si="1405"/>
        <v>0.60295548643614738</v>
      </c>
      <c r="BD2463" s="4">
        <f t="shared" si="1406"/>
        <v>0.77882552653643133</v>
      </c>
      <c r="BE2463" s="4">
        <f t="shared" si="1424"/>
        <v>0.05</v>
      </c>
      <c r="BF2463" s="4" t="str">
        <f t="shared" si="1425"/>
        <v/>
      </c>
      <c r="BG2463" s="4" t="str">
        <f t="shared" si="1426"/>
        <v/>
      </c>
      <c r="BH2463" s="4" t="str">
        <f t="shared" si="1427"/>
        <v/>
      </c>
      <c r="BI2463" s="4" t="str">
        <f t="shared" si="1428"/>
        <v/>
      </c>
      <c r="BJ2463" s="4" t="str">
        <f t="shared" si="1429"/>
        <v/>
      </c>
      <c r="BK2463" s="4" t="str">
        <f t="shared" si="1430"/>
        <v/>
      </c>
      <c r="BS2463" s="3" t="str">
        <f t="shared" si="1407"/>
        <v/>
      </c>
      <c r="BT2463" s="5">
        <f t="shared" si="1408"/>
        <v>-6.0808621958774567E-2</v>
      </c>
      <c r="BU2463" s="3"/>
    </row>
    <row r="2464" spans="1:73" x14ac:dyDescent="0.2">
      <c r="A2464" s="1">
        <v>45205</v>
      </c>
      <c r="C2464">
        <v>0.57036490756710412</v>
      </c>
      <c r="D2464">
        <v>0.5773991366389436</v>
      </c>
      <c r="E2464">
        <v>0.57421863018802943</v>
      </c>
      <c r="F2464">
        <v>0.57817969939030467</v>
      </c>
      <c r="G2464">
        <v>0.57845562870896294</v>
      </c>
      <c r="H2464">
        <v>0.58406055410014279</v>
      </c>
      <c r="I2464">
        <v>0.58178658423674923</v>
      </c>
      <c r="J2464">
        <v>0.58517072296523509</v>
      </c>
      <c r="M2464">
        <f>'[1]CAC_SWISS (-SP-NIKKEI-DAX)'!AC2549</f>
        <v>0</v>
      </c>
      <c r="N2464">
        <f>'[1]CAC_SWISS_SP (-NIKKEI-DAX)'!AD2549</f>
        <v>0</v>
      </c>
      <c r="O2464">
        <f>'[1]CAC_SWISS_DAX (-SP-NIKKEI)'!AD2549</f>
        <v>0</v>
      </c>
      <c r="P2464">
        <f>'[1]CAC_SWISS_NIKKEI (-SP-DAX)'!AD2549</f>
        <v>0</v>
      </c>
      <c r="Q2464">
        <f>'[1]CAC_SWISS_DAX_SP (-NIKKEI)'!AF2549</f>
        <v>0</v>
      </c>
      <c r="R2464">
        <f>'[1]CAC_SWISS_SP_NIKKEI (-DAX)'!AF2549</f>
        <v>0</v>
      </c>
      <c r="S2464">
        <f>'[1]CAC_SWISS_DAX_NIKKEI (-SP)'!AF2549</f>
        <v>0</v>
      </c>
      <c r="V2464" t="str">
        <f t="shared" si="1417"/>
        <v>BASE</v>
      </c>
      <c r="W2464" t="str">
        <f t="shared" si="1418"/>
        <v>BASE+SP</v>
      </c>
      <c r="X2464" t="str">
        <f t="shared" si="1419"/>
        <v>BASE+DAX</v>
      </c>
      <c r="Y2464" t="str">
        <f t="shared" si="1420"/>
        <v>BASE+NIKKEI</v>
      </c>
      <c r="Z2464" s="2" t="str">
        <f t="shared" si="1421"/>
        <v>- NIKKEI</v>
      </c>
      <c r="AA2464" s="2" t="str">
        <f t="shared" si="1431"/>
        <v>- DAX</v>
      </c>
      <c r="AB2464" s="2" t="str">
        <f t="shared" si="1409"/>
        <v>- SP</v>
      </c>
      <c r="AE2464">
        <f t="shared" si="1410"/>
        <v>0.57036490756710412</v>
      </c>
      <c r="AF2464">
        <f t="shared" si="1411"/>
        <v>0.5773991366389436</v>
      </c>
      <c r="AG2464">
        <f t="shared" si="1412"/>
        <v>0.57421863018802943</v>
      </c>
      <c r="AH2464">
        <f t="shared" si="1413"/>
        <v>0.57817969939030467</v>
      </c>
      <c r="AI2464">
        <f t="shared" si="1414"/>
        <v>0.57845562870896294</v>
      </c>
      <c r="AJ2464">
        <f t="shared" si="1415"/>
        <v>0.58406055410014279</v>
      </c>
      <c r="AK2464">
        <f t="shared" si="1416"/>
        <v>0.58178658423674923</v>
      </c>
      <c r="AM2464" t="str">
        <f t="shared" si="1422"/>
        <v>BASE</v>
      </c>
      <c r="AN2464" t="str" cm="1">
        <f t="array" ref="AN2464">IF(AM2464="",_xlfn.IFS(AF2464=MAX(AF2464:AH2464),"SP",AG2464=MAX(AF2464:AH2464),"DAX",AH2464=MAX(AF2464:AH2464),"NIKKEI",MAX(AF2464:AH2464)=0,""),"")</f>
        <v/>
      </c>
      <c r="AO2464" t="str" cm="1">
        <f t="array" ref="AO2464">IF(AM2464="BASE","",IF(MAX(AF2464:AH2464)=0,_xlfn.IFS(AI2464=MAX(AI2464:AK2464),"SP&amp;DAX",AJ2464=MAX(AI2464:AK2464),"SP&amp;NIKKEI",AK2464=MAX(AI2464:AK2464),"DAX&amp;NIKKEI"),""))</f>
        <v/>
      </c>
      <c r="AQ2464" s="3">
        <f t="shared" si="1423"/>
        <v>45205</v>
      </c>
      <c r="AR2464" cm="1">
        <f t="array" ref="AR2464">IF(AM2464="BASE",AE2464,_xlfn.IFS(AN2464="DAX",AG2464,AN2464="NIKKEI",AH2464,AN2464="SP",AF2464,AN2464="",MAX(AI2464:AK2464)))</f>
        <v>0.57036490756710412</v>
      </c>
      <c r="AS2464" s="4">
        <f t="shared" si="1395"/>
        <v>0.58348808419119591</v>
      </c>
      <c r="AT2464" s="4">
        <f t="shared" si="1396"/>
        <v>0.64599606565492262</v>
      </c>
      <c r="AU2464" s="4">
        <f t="shared" si="1397"/>
        <v>3.7622993428492206E-4</v>
      </c>
      <c r="AV2464" s="4">
        <f t="shared" si="1398"/>
        <v>1.4155800279060634E-3</v>
      </c>
      <c r="AW2464" s="4">
        <f t="shared" si="1399"/>
        <v>0.26577793333340838</v>
      </c>
      <c r="AX2464" s="4">
        <f t="shared" si="1400"/>
        <v>1.2268503894621134E-2</v>
      </c>
      <c r="AY2464" s="4">
        <f t="shared" si="1401"/>
        <v>8.120011944979728E-3</v>
      </c>
      <c r="AZ2464" s="4">
        <f t="shared" si="1402"/>
        <v>-5.0949962603942289</v>
      </c>
      <c r="BA2464" s="6" t="str">
        <f t="shared" si="1403"/>
        <v>WEAKEN</v>
      </c>
      <c r="BB2464" s="4">
        <f t="shared" si="1404"/>
        <v>0</v>
      </c>
      <c r="BC2464" s="4">
        <f t="shared" si="1405"/>
        <v>0.60295548643614738</v>
      </c>
      <c r="BD2464" s="4">
        <f t="shared" si="1406"/>
        <v>0.77882552653643133</v>
      </c>
      <c r="BE2464" s="4">
        <f t="shared" si="1424"/>
        <v>0.05</v>
      </c>
      <c r="BF2464" s="4" t="str">
        <f t="shared" si="1425"/>
        <v/>
      </c>
      <c r="BG2464" s="4" t="str">
        <f t="shared" si="1426"/>
        <v/>
      </c>
      <c r="BH2464" s="4" t="str">
        <f t="shared" si="1427"/>
        <v/>
      </c>
      <c r="BI2464" s="4" t="str">
        <f t="shared" si="1428"/>
        <v/>
      </c>
      <c r="BJ2464" s="4" t="str">
        <f t="shared" si="1429"/>
        <v/>
      </c>
      <c r="BK2464" s="4" t="str">
        <f t="shared" si="1430"/>
        <v/>
      </c>
      <c r="BS2464" s="3" t="str">
        <f t="shared" si="1407"/>
        <v/>
      </c>
      <c r="BT2464" s="5">
        <f t="shared" si="1408"/>
        <v>-6.2507981463726714E-2</v>
      </c>
      <c r="BU2464" s="3"/>
    </row>
    <row r="2465" spans="1:73" x14ac:dyDescent="0.2">
      <c r="A2465" s="1">
        <v>45208</v>
      </c>
      <c r="C2465">
        <v>0.56886517755701616</v>
      </c>
      <c r="D2465">
        <v>0.57691199838555585</v>
      </c>
      <c r="E2465">
        <v>0.57221913276219505</v>
      </c>
      <c r="F2465">
        <v>0.57961032561185044</v>
      </c>
      <c r="G2465">
        <v>0.57762865549288334</v>
      </c>
      <c r="H2465">
        <v>0.58626730888882028</v>
      </c>
      <c r="I2465">
        <v>0.5826403244699897</v>
      </c>
      <c r="J2465">
        <v>0.58699457106108421</v>
      </c>
      <c r="M2465">
        <f>'[1]CAC_SWISS (-SP-NIKKEI-DAX)'!AC2550</f>
        <v>0</v>
      </c>
      <c r="N2465">
        <f>'[1]CAC_SWISS_SP (-NIKKEI-DAX)'!AD2550</f>
        <v>0</v>
      </c>
      <c r="O2465">
        <f>'[1]CAC_SWISS_DAX (-SP-NIKKEI)'!AD2550</f>
        <v>0</v>
      </c>
      <c r="P2465">
        <f>'[1]CAC_SWISS_NIKKEI (-SP-DAX)'!AD2550</f>
        <v>0</v>
      </c>
      <c r="Q2465">
        <f>'[1]CAC_SWISS_DAX_SP (-NIKKEI)'!AF2550</f>
        <v>0</v>
      </c>
      <c r="R2465">
        <f>'[1]CAC_SWISS_SP_NIKKEI (-DAX)'!AF2550</f>
        <v>0</v>
      </c>
      <c r="S2465">
        <f>'[1]CAC_SWISS_DAX_NIKKEI (-SP)'!AF2550</f>
        <v>0</v>
      </c>
      <c r="V2465" t="str">
        <f t="shared" si="1417"/>
        <v>BASE</v>
      </c>
      <c r="W2465" t="str">
        <f t="shared" si="1418"/>
        <v>BASE+SP</v>
      </c>
      <c r="X2465" t="str">
        <f t="shared" si="1419"/>
        <v>BASE+DAX</v>
      </c>
      <c r="Y2465" t="str">
        <f t="shared" si="1420"/>
        <v>BASE+NIKKEI</v>
      </c>
      <c r="Z2465" s="2" t="str">
        <f t="shared" si="1421"/>
        <v>- NIKKEI</v>
      </c>
      <c r="AA2465" s="2" t="str">
        <f t="shared" si="1431"/>
        <v>- DAX</v>
      </c>
      <c r="AB2465" s="2" t="str">
        <f t="shared" si="1409"/>
        <v>- SP</v>
      </c>
      <c r="AE2465">
        <f t="shared" si="1410"/>
        <v>0.56886517755701616</v>
      </c>
      <c r="AF2465">
        <f t="shared" si="1411"/>
        <v>0.57691199838555585</v>
      </c>
      <c r="AG2465">
        <f t="shared" si="1412"/>
        <v>0.57221913276219505</v>
      </c>
      <c r="AH2465">
        <f t="shared" si="1413"/>
        <v>0.57961032561185044</v>
      </c>
      <c r="AI2465">
        <f t="shared" si="1414"/>
        <v>0.57762865549288334</v>
      </c>
      <c r="AJ2465">
        <f t="shared" si="1415"/>
        <v>0.58626730888882028</v>
      </c>
      <c r="AK2465">
        <f t="shared" si="1416"/>
        <v>0.5826403244699897</v>
      </c>
      <c r="AM2465" t="str">
        <f t="shared" si="1422"/>
        <v>BASE</v>
      </c>
      <c r="AN2465" t="str" cm="1">
        <f t="array" ref="AN2465">IF(AM2465="",_xlfn.IFS(AF2465=MAX(AF2465:AH2465),"SP",AG2465=MAX(AF2465:AH2465),"DAX",AH2465=MAX(AF2465:AH2465),"NIKKEI",MAX(AF2465:AH2465)=0,""),"")</f>
        <v/>
      </c>
      <c r="AO2465" t="str" cm="1">
        <f t="array" ref="AO2465">IF(AM2465="BASE","",IF(MAX(AF2465:AH2465)=0,_xlfn.IFS(AI2465=MAX(AI2465:AK2465),"SP&amp;DAX",AJ2465=MAX(AI2465:AK2465),"SP&amp;NIKKEI",AK2465=MAX(AI2465:AK2465),"DAX&amp;NIKKEI"),""))</f>
        <v/>
      </c>
      <c r="AQ2465" s="3">
        <f t="shared" si="1423"/>
        <v>45208</v>
      </c>
      <c r="AR2465" cm="1">
        <f t="array" ref="AR2465">IF(AM2465="BASE",AE2465,_xlfn.IFS(AN2465="DAX",AG2465,AN2465="NIKKEI",AH2465,AN2465="SP",AF2465,AN2465="",MAX(AI2465:AK2465)))</f>
        <v>0.56886517755701616</v>
      </c>
      <c r="AS2465" s="4">
        <f t="shared" si="1395"/>
        <v>0.57870809028810699</v>
      </c>
      <c r="AT2465" s="4">
        <f t="shared" si="1396"/>
        <v>0.64281706650962245</v>
      </c>
      <c r="AU2465" s="4">
        <f t="shared" si="1397"/>
        <v>2.5229999013425442E-4</v>
      </c>
      <c r="AV2465" s="4">
        <f t="shared" si="1398"/>
        <v>1.0799456505315749E-3</v>
      </c>
      <c r="AW2465" s="4">
        <f t="shared" si="1399"/>
        <v>0.23362285871521996</v>
      </c>
      <c r="AX2465" s="4">
        <f t="shared" si="1400"/>
        <v>1.0685604572371199E-2</v>
      </c>
      <c r="AY2465" s="4">
        <f t="shared" si="1401"/>
        <v>6.8431653512140813E-3</v>
      </c>
      <c r="AZ2465" s="4">
        <f t="shared" si="1402"/>
        <v>-5.9995647216139965</v>
      </c>
      <c r="BA2465" s="6" t="str">
        <f t="shared" si="1403"/>
        <v>WEAKEN</v>
      </c>
      <c r="BB2465" s="4">
        <f t="shared" si="1404"/>
        <v>0</v>
      </c>
      <c r="BC2465" s="4">
        <f t="shared" si="1405"/>
        <v>0.60295548643614738</v>
      </c>
      <c r="BD2465" s="4">
        <f t="shared" si="1406"/>
        <v>0.77882552653643133</v>
      </c>
      <c r="BE2465" s="4">
        <f t="shared" si="1424"/>
        <v>0.05</v>
      </c>
      <c r="BF2465" s="4" t="str">
        <f t="shared" si="1425"/>
        <v/>
      </c>
      <c r="BG2465" s="4" t="str">
        <f t="shared" si="1426"/>
        <v/>
      </c>
      <c r="BH2465" s="4" t="str">
        <f t="shared" si="1427"/>
        <v/>
      </c>
      <c r="BI2465" s="4" t="str">
        <f t="shared" si="1428"/>
        <v/>
      </c>
      <c r="BJ2465" s="4" t="str">
        <f t="shared" si="1429"/>
        <v/>
      </c>
      <c r="BK2465" s="4" t="str">
        <f t="shared" si="1430"/>
        <v/>
      </c>
      <c r="BS2465" s="3" t="str">
        <f t="shared" si="1407"/>
        <v/>
      </c>
      <c r="BT2465" s="5">
        <f t="shared" si="1408"/>
        <v>-6.4108976221515457E-2</v>
      </c>
      <c r="BU2465" s="3"/>
    </row>
    <row r="2466" spans="1:73" x14ac:dyDescent="0.2">
      <c r="A2466" s="1">
        <v>45209</v>
      </c>
      <c r="C2466">
        <v>0.59892515623743103</v>
      </c>
      <c r="D2466">
        <v>0.60706176317034932</v>
      </c>
      <c r="E2466">
        <v>0.60402121516981921</v>
      </c>
      <c r="F2466">
        <v>0.61113182195158355</v>
      </c>
      <c r="G2466">
        <v>0.60888375185278976</v>
      </c>
      <c r="H2466">
        <v>0.61794739985308589</v>
      </c>
      <c r="I2466">
        <v>0.61562022571464892</v>
      </c>
      <c r="J2466">
        <v>0.61962510933116799</v>
      </c>
      <c r="M2466">
        <f>'[1]CAC_SWISS (-SP-NIKKEI-DAX)'!AC2551</f>
        <v>0</v>
      </c>
      <c r="N2466">
        <f>'[1]CAC_SWISS_SP (-NIKKEI-DAX)'!AD2551</f>
        <v>0</v>
      </c>
      <c r="O2466">
        <f>'[1]CAC_SWISS_DAX (-SP-NIKKEI)'!AD2551</f>
        <v>0</v>
      </c>
      <c r="P2466">
        <f>'[1]CAC_SWISS_NIKKEI (-SP-DAX)'!AD2551</f>
        <v>0</v>
      </c>
      <c r="Q2466">
        <f>'[1]CAC_SWISS_DAX_SP (-NIKKEI)'!AF2551</f>
        <v>0</v>
      </c>
      <c r="R2466">
        <f>'[1]CAC_SWISS_SP_NIKKEI (-DAX)'!AF2551</f>
        <v>0</v>
      </c>
      <c r="S2466">
        <f>'[1]CAC_SWISS_DAX_NIKKEI (-SP)'!AF2551</f>
        <v>0</v>
      </c>
      <c r="V2466" t="str">
        <f t="shared" si="1417"/>
        <v>BASE</v>
      </c>
      <c r="W2466" t="str">
        <f t="shared" si="1418"/>
        <v>BASE+SP</v>
      </c>
      <c r="X2466" t="str">
        <f t="shared" si="1419"/>
        <v>BASE+DAX</v>
      </c>
      <c r="Y2466" t="str">
        <f t="shared" si="1420"/>
        <v>BASE+NIKKEI</v>
      </c>
      <c r="Z2466" s="2" t="str">
        <f t="shared" si="1421"/>
        <v>- NIKKEI</v>
      </c>
      <c r="AA2466" s="2" t="str">
        <f t="shared" si="1431"/>
        <v>- DAX</v>
      </c>
      <c r="AB2466" s="2" t="str">
        <f t="shared" si="1409"/>
        <v>- SP</v>
      </c>
      <c r="AE2466">
        <f t="shared" si="1410"/>
        <v>0.59892515623743103</v>
      </c>
      <c r="AF2466">
        <f t="shared" si="1411"/>
        <v>0.60706176317034932</v>
      </c>
      <c r="AG2466">
        <f t="shared" si="1412"/>
        <v>0.60402121516981921</v>
      </c>
      <c r="AH2466">
        <f t="shared" si="1413"/>
        <v>0.61113182195158355</v>
      </c>
      <c r="AI2466">
        <f t="shared" si="1414"/>
        <v>0.60888375185278976</v>
      </c>
      <c r="AJ2466">
        <f t="shared" si="1415"/>
        <v>0.61794739985308589</v>
      </c>
      <c r="AK2466">
        <f t="shared" si="1416"/>
        <v>0.61562022571464892</v>
      </c>
      <c r="AM2466" t="str">
        <f t="shared" si="1422"/>
        <v>BASE</v>
      </c>
      <c r="AN2466" t="str" cm="1">
        <f t="array" ref="AN2466">IF(AM2466="",_xlfn.IFS(AF2466=MAX(AF2466:AH2466),"SP",AG2466=MAX(AF2466:AH2466),"DAX",AH2466=MAX(AF2466:AH2466),"NIKKEI",MAX(AF2466:AH2466)=0,""),"")</f>
        <v/>
      </c>
      <c r="AO2466" t="str" cm="1">
        <f t="array" ref="AO2466">IF(AM2466="BASE","",IF(MAX(AF2466:AH2466)=0,_xlfn.IFS(AI2466=MAX(AI2466:AK2466),"SP&amp;DAX",AJ2466=MAX(AI2466:AK2466),"SP&amp;NIKKEI",AK2466=MAX(AI2466:AK2466),"DAX&amp;NIKKEI"),""))</f>
        <v/>
      </c>
      <c r="AQ2466" s="3">
        <f t="shared" si="1423"/>
        <v>45209</v>
      </c>
      <c r="AR2466" cm="1">
        <f t="array" ref="AR2466">IF(AM2466="BASE",AE2466,_xlfn.IFS(AN2466="DAX",AG2466,AN2466="NIKKEI",AH2466,AN2466="SP",AF2466,AN2466="",MAX(AI2466:AK2466)))</f>
        <v>0.59892515623743103</v>
      </c>
      <c r="AS2466" s="4">
        <f t="shared" si="1395"/>
        <v>0.57745318492877695</v>
      </c>
      <c r="AT2466" s="4">
        <f t="shared" si="1396"/>
        <v>0.63957645351257775</v>
      </c>
      <c r="AU2466" s="4">
        <f t="shared" si="1397"/>
        <v>1.7667368914635602E-4</v>
      </c>
      <c r="AV2466" s="4">
        <f t="shared" si="1398"/>
        <v>7.4072109441820574E-4</v>
      </c>
      <c r="AW2466" s="4">
        <f t="shared" si="1399"/>
        <v>0.23851580639150441</v>
      </c>
      <c r="AX2466" s="4">
        <f t="shared" si="1400"/>
        <v>8.853450154928999E-3</v>
      </c>
      <c r="AY2466" s="4">
        <f t="shared" si="1401"/>
        <v>5.6992798495072794E-3</v>
      </c>
      <c r="AZ2466" s="4">
        <f t="shared" si="1402"/>
        <v>-7.0168428687899462</v>
      </c>
      <c r="BA2466" s="6" t="str">
        <f t="shared" si="1403"/>
        <v>WEAKEN</v>
      </c>
      <c r="BB2466" s="4">
        <f t="shared" si="1404"/>
        <v>0</v>
      </c>
      <c r="BC2466" s="4">
        <f t="shared" si="1405"/>
        <v>0.60295548643614738</v>
      </c>
      <c r="BD2466" s="4">
        <f t="shared" si="1406"/>
        <v>0.77882552653643133</v>
      </c>
      <c r="BE2466" s="4">
        <f t="shared" si="1424"/>
        <v>0.05</v>
      </c>
      <c r="BF2466" s="4" t="str">
        <f t="shared" si="1425"/>
        <v/>
      </c>
      <c r="BG2466" s="4" t="str">
        <f t="shared" si="1426"/>
        <v/>
      </c>
      <c r="BH2466" s="4" t="str">
        <f t="shared" si="1427"/>
        <v/>
      </c>
      <c r="BI2466" s="4" t="str">
        <f t="shared" si="1428"/>
        <v/>
      </c>
      <c r="BJ2466" s="4" t="str">
        <f t="shared" si="1429"/>
        <v/>
      </c>
      <c r="BK2466" s="4" t="str">
        <f t="shared" si="1430"/>
        <v/>
      </c>
      <c r="BS2466" s="3" t="str">
        <f t="shared" si="1407"/>
        <v/>
      </c>
      <c r="BT2466" s="5">
        <f t="shared" si="1408"/>
        <v>-6.2123268583800795E-2</v>
      </c>
      <c r="BU2466" s="3"/>
    </row>
    <row r="2467" spans="1:73" x14ac:dyDescent="0.2">
      <c r="A2467" s="1">
        <v>45210</v>
      </c>
      <c r="C2467">
        <v>0.59808802965885643</v>
      </c>
      <c r="D2467">
        <v>0.60619405943125093</v>
      </c>
      <c r="E2467">
        <v>0.60297373652971165</v>
      </c>
      <c r="F2467">
        <v>0.61070845264838003</v>
      </c>
      <c r="G2467">
        <v>0.60789165115714028</v>
      </c>
      <c r="H2467">
        <v>0.6176584467482793</v>
      </c>
      <c r="I2467">
        <v>0.61522307737689819</v>
      </c>
      <c r="J2467">
        <v>0.61932610494367246</v>
      </c>
      <c r="M2467">
        <f>'[1]CAC_SWISS (-SP-NIKKEI-DAX)'!AC2552</f>
        <v>0</v>
      </c>
      <c r="N2467">
        <f>'[1]CAC_SWISS_SP (-NIKKEI-DAX)'!AD2552</f>
        <v>0</v>
      </c>
      <c r="O2467">
        <f>'[1]CAC_SWISS_DAX (-SP-NIKKEI)'!AD2552</f>
        <v>0</v>
      </c>
      <c r="P2467">
        <f>'[1]CAC_SWISS_NIKKEI (-SP-DAX)'!AD2552</f>
        <v>0</v>
      </c>
      <c r="Q2467">
        <f>'[1]CAC_SWISS_DAX_SP (-NIKKEI)'!AF2552</f>
        <v>0</v>
      </c>
      <c r="R2467">
        <f>'[1]CAC_SWISS_SP_NIKKEI (-DAX)'!AF2552</f>
        <v>0</v>
      </c>
      <c r="S2467">
        <f>'[1]CAC_SWISS_DAX_NIKKEI (-SP)'!AF2552</f>
        <v>0</v>
      </c>
      <c r="V2467" t="str">
        <f t="shared" si="1417"/>
        <v>BASE</v>
      </c>
      <c r="W2467" t="str">
        <f t="shared" si="1418"/>
        <v>BASE+SP</v>
      </c>
      <c r="X2467" t="str">
        <f t="shared" si="1419"/>
        <v>BASE+DAX</v>
      </c>
      <c r="Y2467" t="str">
        <f t="shared" si="1420"/>
        <v>BASE+NIKKEI</v>
      </c>
      <c r="Z2467" s="2" t="str">
        <f t="shared" si="1421"/>
        <v>- NIKKEI</v>
      </c>
      <c r="AA2467" s="2" t="str">
        <f t="shared" si="1431"/>
        <v>- DAX</v>
      </c>
      <c r="AB2467" s="2" t="str">
        <f t="shared" si="1409"/>
        <v>- SP</v>
      </c>
      <c r="AE2467">
        <f t="shared" si="1410"/>
        <v>0.59808802965885643</v>
      </c>
      <c r="AF2467">
        <f t="shared" si="1411"/>
        <v>0.60619405943125093</v>
      </c>
      <c r="AG2467">
        <f t="shared" si="1412"/>
        <v>0.60297373652971165</v>
      </c>
      <c r="AH2467">
        <f t="shared" si="1413"/>
        <v>0.61070845264838003</v>
      </c>
      <c r="AI2467">
        <f t="shared" si="1414"/>
        <v>0.60789165115714028</v>
      </c>
      <c r="AJ2467">
        <f t="shared" si="1415"/>
        <v>0.6176584467482793</v>
      </c>
      <c r="AK2467">
        <f t="shared" si="1416"/>
        <v>0.61522307737689819</v>
      </c>
      <c r="AM2467" t="str">
        <f t="shared" si="1422"/>
        <v>BASE</v>
      </c>
      <c r="AN2467" t="str" cm="1">
        <f t="array" ref="AN2467">IF(AM2467="",_xlfn.IFS(AF2467=MAX(AF2467:AH2467),"SP",AG2467=MAX(AF2467:AH2467),"DAX",AH2467=MAX(AF2467:AH2467),"NIKKEI",MAX(AF2467:AH2467)=0,""),"")</f>
        <v/>
      </c>
      <c r="AO2467" t="str" cm="1">
        <f t="array" ref="AO2467">IF(AM2467="BASE","",IF(MAX(AF2467:AH2467)=0,_xlfn.IFS(AI2467=MAX(AI2467:AK2467),"SP&amp;DAX",AJ2467=MAX(AI2467:AK2467),"SP&amp;NIKKEI",AK2467=MAX(AI2467:AK2467),"DAX&amp;NIKKEI"),""))</f>
        <v/>
      </c>
      <c r="AQ2467" s="3">
        <f t="shared" si="1423"/>
        <v>45210</v>
      </c>
      <c r="AR2467" cm="1">
        <f t="array" ref="AR2467">IF(AM2467="BASE",AE2467,_xlfn.IFS(AN2467="DAX",AG2467,AN2467="NIKKEI",AH2467,AN2467="SP",AF2467,AN2467="",MAX(AI2467:AK2467)))</f>
        <v>0.59808802965885643</v>
      </c>
      <c r="AS2467" s="4">
        <f t="shared" si="1395"/>
        <v>0.5774470521264069</v>
      </c>
      <c r="AT2467" s="4">
        <f t="shared" si="1396"/>
        <v>0.63787259487633674</v>
      </c>
      <c r="AU2467" s="4">
        <f t="shared" si="1397"/>
        <v>1.763920085094185E-4</v>
      </c>
      <c r="AV2467" s="4">
        <f t="shared" si="1398"/>
        <v>7.3369250578737128E-4</v>
      </c>
      <c r="AW2467" s="4">
        <f t="shared" si="1399"/>
        <v>0.24041680556641534</v>
      </c>
      <c r="AX2467" s="4">
        <f t="shared" si="1400"/>
        <v>8.8128191340795439E-3</v>
      </c>
      <c r="AY2467" s="4">
        <f t="shared" si="1401"/>
        <v>5.6844569632190263E-3</v>
      </c>
      <c r="AZ2467" s="4">
        <f t="shared" si="1402"/>
        <v>-6.8565508755605471</v>
      </c>
      <c r="BA2467" s="6" t="str">
        <f t="shared" si="1403"/>
        <v>WEAKEN</v>
      </c>
      <c r="BB2467" s="4">
        <f t="shared" si="1404"/>
        <v>0</v>
      </c>
      <c r="BC2467" s="4">
        <f t="shared" si="1405"/>
        <v>0.60295548643614738</v>
      </c>
      <c r="BD2467" s="4">
        <f t="shared" si="1406"/>
        <v>0.77882552653643133</v>
      </c>
      <c r="BE2467" s="4">
        <f t="shared" si="1424"/>
        <v>0.05</v>
      </c>
      <c r="BF2467" s="4" t="str">
        <f t="shared" si="1425"/>
        <v/>
      </c>
      <c r="BG2467" s="4" t="str">
        <f t="shared" si="1426"/>
        <v/>
      </c>
      <c r="BH2467" s="4" t="str">
        <f t="shared" si="1427"/>
        <v/>
      </c>
      <c r="BI2467" s="4" t="str">
        <f t="shared" si="1428"/>
        <v/>
      </c>
      <c r="BJ2467" s="4" t="str">
        <f t="shared" si="1429"/>
        <v/>
      </c>
      <c r="BK2467" s="4" t="str">
        <f t="shared" si="1430"/>
        <v/>
      </c>
      <c r="BS2467" s="3" t="str">
        <f t="shared" si="1407"/>
        <v/>
      </c>
      <c r="BT2467" s="5">
        <f t="shared" si="1408"/>
        <v>-6.0425542749929839E-2</v>
      </c>
      <c r="BU2467" s="3"/>
    </row>
    <row r="2468" spans="1:73" x14ac:dyDescent="0.2">
      <c r="A2468" s="1">
        <v>45211</v>
      </c>
      <c r="C2468">
        <v>0.58982762560658764</v>
      </c>
      <c r="D2468">
        <v>0.59652313158394799</v>
      </c>
      <c r="E2468">
        <v>0.59556672314141512</v>
      </c>
      <c r="F2468">
        <v>0.60756669543829389</v>
      </c>
      <c r="G2468">
        <v>0.59911105951308785</v>
      </c>
      <c r="H2468">
        <v>0.61342116936742697</v>
      </c>
      <c r="I2468">
        <v>0.61287469155571095</v>
      </c>
      <c r="J2468">
        <v>0.61589601567475749</v>
      </c>
      <c r="M2468">
        <f>'[1]CAC_SWISS (-SP-NIKKEI-DAX)'!AC2553</f>
        <v>0</v>
      </c>
      <c r="N2468">
        <f>'[1]CAC_SWISS_SP (-NIKKEI-DAX)'!AD2553</f>
        <v>0</v>
      </c>
      <c r="O2468">
        <f>'[1]CAC_SWISS_DAX (-SP-NIKKEI)'!AD2553</f>
        <v>0</v>
      </c>
      <c r="P2468">
        <f>'[1]CAC_SWISS_NIKKEI (-SP-DAX)'!AD2553</f>
        <v>0</v>
      </c>
      <c r="Q2468">
        <f>'[1]CAC_SWISS_DAX_SP (-NIKKEI)'!AF2553</f>
        <v>0</v>
      </c>
      <c r="R2468">
        <f>'[1]CAC_SWISS_SP_NIKKEI (-DAX)'!AF2553</f>
        <v>0</v>
      </c>
      <c r="S2468">
        <f>'[1]CAC_SWISS_DAX_NIKKEI (-SP)'!AF2553</f>
        <v>0</v>
      </c>
      <c r="V2468" t="str">
        <f t="shared" si="1417"/>
        <v>BASE</v>
      </c>
      <c r="W2468" t="str">
        <f t="shared" si="1418"/>
        <v>BASE+SP</v>
      </c>
      <c r="X2468" t="str">
        <f t="shared" si="1419"/>
        <v>BASE+DAX</v>
      </c>
      <c r="Y2468" t="str">
        <f t="shared" si="1420"/>
        <v>BASE+NIKKEI</v>
      </c>
      <c r="Z2468" s="2" t="str">
        <f t="shared" si="1421"/>
        <v>- NIKKEI</v>
      </c>
      <c r="AA2468" s="2" t="str">
        <f t="shared" si="1431"/>
        <v>- DAX</v>
      </c>
      <c r="AB2468" s="2" t="str">
        <f t="shared" si="1409"/>
        <v>- SP</v>
      </c>
      <c r="AE2468">
        <f t="shared" si="1410"/>
        <v>0.58982762560658764</v>
      </c>
      <c r="AF2468">
        <f t="shared" si="1411"/>
        <v>0.59652313158394799</v>
      </c>
      <c r="AG2468">
        <f t="shared" si="1412"/>
        <v>0.59556672314141512</v>
      </c>
      <c r="AH2468">
        <f t="shared" si="1413"/>
        <v>0.60756669543829389</v>
      </c>
      <c r="AI2468">
        <f t="shared" si="1414"/>
        <v>0.59911105951308785</v>
      </c>
      <c r="AJ2468">
        <f t="shared" si="1415"/>
        <v>0.61342116936742697</v>
      </c>
      <c r="AK2468">
        <f t="shared" si="1416"/>
        <v>0.61287469155571095</v>
      </c>
      <c r="AM2468" t="str">
        <f t="shared" si="1422"/>
        <v>BASE</v>
      </c>
      <c r="AN2468" t="str" cm="1">
        <f t="array" ref="AN2468">IF(AM2468="",_xlfn.IFS(AF2468=MAX(AF2468:AH2468),"SP",AG2468=MAX(AF2468:AH2468),"DAX",AH2468=MAX(AF2468:AH2468),"NIKKEI",MAX(AF2468:AH2468)=0,""),"")</f>
        <v/>
      </c>
      <c r="AO2468" t="str" cm="1">
        <f t="array" ref="AO2468">IF(AM2468="BASE","",IF(MAX(AF2468:AH2468)=0,_xlfn.IFS(AI2468=MAX(AI2468:AK2468),"SP&amp;DAX",AJ2468=MAX(AI2468:AK2468),"SP&amp;NIKKEI",AK2468=MAX(AI2468:AK2468),"DAX&amp;NIKKEI"),""))</f>
        <v/>
      </c>
      <c r="AQ2468" s="3">
        <f t="shared" si="1423"/>
        <v>45211</v>
      </c>
      <c r="AR2468" cm="1">
        <f t="array" ref="AR2468">IF(AM2468="BASE",AE2468,_xlfn.IFS(AN2468="DAX",AG2468,AN2468="NIKKEI",AH2468,AN2468="SP",AF2468,AN2468="",MAX(AI2468:AK2468)))</f>
        <v>0.58982762560658764</v>
      </c>
      <c r="AS2468" s="4">
        <f t="shared" si="1395"/>
        <v>0.57778202629464359</v>
      </c>
      <c r="AT2468" s="4">
        <f t="shared" si="1396"/>
        <v>0.63583219933768775</v>
      </c>
      <c r="AU2468" s="4">
        <f t="shared" si="1397"/>
        <v>1.8423651959873833E-4</v>
      </c>
      <c r="AV2468" s="4">
        <f t="shared" si="1398"/>
        <v>7.3104675702473539E-4</v>
      </c>
      <c r="AW2468" s="4">
        <f t="shared" si="1399"/>
        <v>0.25201742272759248</v>
      </c>
      <c r="AX2468" s="4">
        <f t="shared" si="1400"/>
        <v>8.8058859356448405E-3</v>
      </c>
      <c r="AY2468" s="4">
        <f t="shared" si="1401"/>
        <v>5.7484421455180831E-3</v>
      </c>
      <c r="AZ2468" s="4">
        <f t="shared" si="1402"/>
        <v>-6.5922013375242798</v>
      </c>
      <c r="BA2468" s="6" t="str">
        <f t="shared" si="1403"/>
        <v>WEAKEN</v>
      </c>
      <c r="BB2468" s="4">
        <f t="shared" si="1404"/>
        <v>0</v>
      </c>
      <c r="BC2468" s="4">
        <f t="shared" si="1405"/>
        <v>0.60295548643614738</v>
      </c>
      <c r="BD2468" s="4">
        <f t="shared" si="1406"/>
        <v>0.77882552653643133</v>
      </c>
      <c r="BE2468" s="4">
        <f t="shared" si="1424"/>
        <v>0.05</v>
      </c>
      <c r="BF2468" s="4" t="str">
        <f t="shared" si="1425"/>
        <v/>
      </c>
      <c r="BG2468" s="4" t="str">
        <f t="shared" si="1426"/>
        <v/>
      </c>
      <c r="BH2468" s="4" t="str">
        <f t="shared" si="1427"/>
        <v/>
      </c>
      <c r="BI2468" s="4" t="str">
        <f t="shared" si="1428"/>
        <v/>
      </c>
      <c r="BJ2468" s="4" t="str">
        <f t="shared" si="1429"/>
        <v/>
      </c>
      <c r="BK2468" s="4" t="str">
        <f t="shared" si="1430"/>
        <v/>
      </c>
      <c r="BS2468" s="3" t="str">
        <f t="shared" si="1407"/>
        <v/>
      </c>
      <c r="BT2468" s="5">
        <f t="shared" si="1408"/>
        <v>-5.8050173043044162E-2</v>
      </c>
      <c r="BU2468" s="3"/>
    </row>
    <row r="2469" spans="1:73" x14ac:dyDescent="0.2">
      <c r="A2469" s="1">
        <v>45212</v>
      </c>
      <c r="C2469">
        <v>0.59597766704863187</v>
      </c>
      <c r="D2469">
        <v>0.60047466044677067</v>
      </c>
      <c r="E2469">
        <v>0.60005937926296926</v>
      </c>
      <c r="F2469">
        <v>0.61367673538582612</v>
      </c>
      <c r="G2469">
        <v>0.60243149409251051</v>
      </c>
      <c r="H2469">
        <v>0.61744472339135859</v>
      </c>
      <c r="I2469">
        <v>0.61736985738595185</v>
      </c>
      <c r="J2469">
        <v>0.61928929305233582</v>
      </c>
      <c r="M2469">
        <f>'[1]CAC_SWISS (-SP-NIKKEI-DAX)'!AC2554</f>
        <v>0</v>
      </c>
      <c r="N2469">
        <f>'[1]CAC_SWISS_SP (-NIKKEI-DAX)'!AD2554</f>
        <v>0</v>
      </c>
      <c r="O2469">
        <f>'[1]CAC_SWISS_DAX (-SP-NIKKEI)'!AD2554</f>
        <v>0</v>
      </c>
      <c r="P2469">
        <f>'[1]CAC_SWISS_NIKKEI (-SP-DAX)'!AD2554</f>
        <v>0</v>
      </c>
      <c r="Q2469">
        <f>'[1]CAC_SWISS_DAX_SP (-NIKKEI)'!AF2554</f>
        <v>0</v>
      </c>
      <c r="R2469">
        <f>'[1]CAC_SWISS_SP_NIKKEI (-DAX)'!AF2554</f>
        <v>0</v>
      </c>
      <c r="S2469">
        <f>'[1]CAC_SWISS_DAX_NIKKEI (-SP)'!AF2554</f>
        <v>0</v>
      </c>
      <c r="V2469" t="str">
        <f t="shared" si="1417"/>
        <v>BASE</v>
      </c>
      <c r="W2469" t="str">
        <f t="shared" si="1418"/>
        <v>BASE+SP</v>
      </c>
      <c r="X2469" t="str">
        <f t="shared" si="1419"/>
        <v>BASE+DAX</v>
      </c>
      <c r="Y2469" t="str">
        <f t="shared" si="1420"/>
        <v>BASE+NIKKEI</v>
      </c>
      <c r="Z2469" s="2" t="str">
        <f t="shared" si="1421"/>
        <v>- NIKKEI</v>
      </c>
      <c r="AA2469" s="2" t="str">
        <f t="shared" si="1431"/>
        <v>- DAX</v>
      </c>
      <c r="AB2469" s="2" t="str">
        <f t="shared" si="1409"/>
        <v>- SP</v>
      </c>
      <c r="AE2469">
        <f t="shared" si="1410"/>
        <v>0.59597766704863187</v>
      </c>
      <c r="AF2469">
        <f t="shared" si="1411"/>
        <v>0.60047466044677067</v>
      </c>
      <c r="AG2469">
        <f t="shared" si="1412"/>
        <v>0.60005937926296926</v>
      </c>
      <c r="AH2469">
        <f t="shared" si="1413"/>
        <v>0.61367673538582612</v>
      </c>
      <c r="AI2469">
        <f t="shared" si="1414"/>
        <v>0.60243149409251051</v>
      </c>
      <c r="AJ2469">
        <f t="shared" si="1415"/>
        <v>0.61744472339135859</v>
      </c>
      <c r="AK2469">
        <f t="shared" si="1416"/>
        <v>0.61736985738595185</v>
      </c>
      <c r="AM2469" t="str">
        <f t="shared" si="1422"/>
        <v>BASE</v>
      </c>
      <c r="AN2469" t="str" cm="1">
        <f t="array" ref="AN2469">IF(AM2469="",_xlfn.IFS(AF2469=MAX(AF2469:AH2469),"SP",AG2469=MAX(AF2469:AH2469),"DAX",AH2469=MAX(AF2469:AH2469),"NIKKEI",MAX(AF2469:AH2469)=0,""),"")</f>
        <v/>
      </c>
      <c r="AO2469" t="str" cm="1">
        <f t="array" ref="AO2469">IF(AM2469="BASE","",IF(MAX(AF2469:AH2469)=0,_xlfn.IFS(AI2469=MAX(AI2469:AK2469),"SP&amp;DAX",AJ2469=MAX(AI2469:AK2469),"SP&amp;NIKKEI",AK2469=MAX(AI2469:AK2469),"DAX&amp;NIKKEI"),""))</f>
        <v/>
      </c>
      <c r="AQ2469" s="3">
        <f t="shared" si="1423"/>
        <v>45212</v>
      </c>
      <c r="AR2469" cm="1">
        <f t="array" ref="AR2469">IF(AM2469="BASE",AE2469,_xlfn.IFS(AN2469="DAX",AG2469,AN2469="NIKKEI",AH2469,AN2469="SP",AF2469,AN2469="",MAX(AI2469:AK2469)))</f>
        <v>0.59597766704863187</v>
      </c>
      <c r="AS2469" s="4">
        <f t="shared" si="1395"/>
        <v>0.57912323141399491</v>
      </c>
      <c r="AT2469" s="4">
        <f t="shared" si="1396"/>
        <v>0.63354365813123448</v>
      </c>
      <c r="AU2469" s="4">
        <f t="shared" si="1397"/>
        <v>2.1648210867022374E-4</v>
      </c>
      <c r="AV2469" s="4">
        <f t="shared" si="1398"/>
        <v>7.0726826612506203E-4</v>
      </c>
      <c r="AW2469" s="4">
        <f t="shared" si="1399"/>
        <v>0.30608203285617863</v>
      </c>
      <c r="AX2469" s="4">
        <f t="shared" si="1400"/>
        <v>8.7024947693168028E-3</v>
      </c>
      <c r="AY2469" s="4">
        <f t="shared" si="1401"/>
        <v>5.9827732858201811E-3</v>
      </c>
      <c r="AZ2469" s="4">
        <f t="shared" si="1402"/>
        <v>-6.2534282593440604</v>
      </c>
      <c r="BA2469" s="6" t="str">
        <f t="shared" si="1403"/>
        <v>WEAKEN</v>
      </c>
      <c r="BB2469" s="4">
        <f t="shared" si="1404"/>
        <v>0</v>
      </c>
      <c r="BC2469" s="4">
        <f t="shared" si="1405"/>
        <v>0.60295548643614738</v>
      </c>
      <c r="BD2469" s="4">
        <f t="shared" si="1406"/>
        <v>0.77882552653643133</v>
      </c>
      <c r="BE2469" s="4">
        <f t="shared" si="1424"/>
        <v>0.05</v>
      </c>
      <c r="BF2469" s="4" t="str">
        <f t="shared" si="1425"/>
        <v/>
      </c>
      <c r="BG2469" s="4" t="str">
        <f t="shared" si="1426"/>
        <v/>
      </c>
      <c r="BH2469" s="4" t="str">
        <f t="shared" si="1427"/>
        <v/>
      </c>
      <c r="BI2469" s="4" t="str">
        <f t="shared" si="1428"/>
        <v/>
      </c>
      <c r="BJ2469" s="4" t="str">
        <f t="shared" si="1429"/>
        <v/>
      </c>
      <c r="BK2469" s="4" t="str">
        <f t="shared" si="1430"/>
        <v/>
      </c>
      <c r="BS2469" s="3" t="str">
        <f t="shared" si="1407"/>
        <v/>
      </c>
      <c r="BT2469" s="5">
        <f t="shared" si="1408"/>
        <v>-5.4420426717239567E-2</v>
      </c>
      <c r="BU2469" s="3"/>
    </row>
    <row r="2470" spans="1:73" x14ac:dyDescent="0.2">
      <c r="A2470" s="1">
        <v>45215</v>
      </c>
      <c r="C2470">
        <v>0.60544102592049776</v>
      </c>
      <c r="D2470">
        <v>0.60908449596173675</v>
      </c>
      <c r="E2470">
        <v>0.60743825788620143</v>
      </c>
      <c r="F2470">
        <v>0.62051420722842809</v>
      </c>
      <c r="G2470">
        <v>0.60981059624065292</v>
      </c>
      <c r="H2470">
        <v>0.6240512665807515</v>
      </c>
      <c r="I2470">
        <v>0.62236710792295236</v>
      </c>
      <c r="J2470">
        <v>0.62470211646822349</v>
      </c>
      <c r="M2470">
        <f>'[1]CAC_SWISS (-SP-NIKKEI-DAX)'!AC2555</f>
        <v>0</v>
      </c>
      <c r="N2470">
        <f>'[1]CAC_SWISS_SP (-NIKKEI-DAX)'!AD2555</f>
        <v>0</v>
      </c>
      <c r="O2470">
        <f>'[1]CAC_SWISS_DAX (-SP-NIKKEI)'!AD2555</f>
        <v>0</v>
      </c>
      <c r="P2470">
        <f>'[1]CAC_SWISS_NIKKEI (-SP-DAX)'!AD2555</f>
        <v>0</v>
      </c>
      <c r="Q2470">
        <f>'[1]CAC_SWISS_DAX_SP (-NIKKEI)'!AF2555</f>
        <v>0</v>
      </c>
      <c r="R2470">
        <f>'[1]CAC_SWISS_SP_NIKKEI (-DAX)'!AF2555</f>
        <v>0</v>
      </c>
      <c r="S2470">
        <f>'[1]CAC_SWISS_DAX_NIKKEI (-SP)'!AF2555</f>
        <v>0</v>
      </c>
      <c r="V2470" t="str">
        <f t="shared" si="1417"/>
        <v>BASE</v>
      </c>
      <c r="W2470" t="str">
        <f t="shared" si="1418"/>
        <v>BASE+SP</v>
      </c>
      <c r="X2470" t="str">
        <f t="shared" si="1419"/>
        <v>BASE+DAX</v>
      </c>
      <c r="Y2470" t="str">
        <f t="shared" si="1420"/>
        <v>BASE+NIKKEI</v>
      </c>
      <c r="Z2470" s="2" t="str">
        <f t="shared" si="1421"/>
        <v>- NIKKEI</v>
      </c>
      <c r="AA2470" s="2" t="str">
        <f t="shared" si="1431"/>
        <v>- DAX</v>
      </c>
      <c r="AB2470" s="2" t="str">
        <f t="shared" si="1409"/>
        <v>- SP</v>
      </c>
      <c r="AE2470">
        <f t="shared" si="1410"/>
        <v>0.60544102592049776</v>
      </c>
      <c r="AF2470">
        <f t="shared" si="1411"/>
        <v>0.60908449596173675</v>
      </c>
      <c r="AG2470">
        <f t="shared" si="1412"/>
        <v>0.60743825788620143</v>
      </c>
      <c r="AH2470">
        <f t="shared" si="1413"/>
        <v>0.62051420722842809</v>
      </c>
      <c r="AI2470">
        <f t="shared" si="1414"/>
        <v>0.60981059624065292</v>
      </c>
      <c r="AJ2470">
        <f t="shared" si="1415"/>
        <v>0.6240512665807515</v>
      </c>
      <c r="AK2470">
        <f t="shared" si="1416"/>
        <v>0.62236710792295236</v>
      </c>
      <c r="AM2470" t="str">
        <f t="shared" si="1422"/>
        <v>BASE</v>
      </c>
      <c r="AN2470" t="str" cm="1">
        <f t="array" ref="AN2470">IF(AM2470="",_xlfn.IFS(AF2470=MAX(AF2470:AH2470),"SP",AG2470=MAX(AF2470:AH2470),"DAX",AH2470=MAX(AF2470:AH2470),"NIKKEI",MAX(AF2470:AH2470)=0,""),"")</f>
        <v/>
      </c>
      <c r="AO2470" t="str" cm="1">
        <f t="array" ref="AO2470">IF(AM2470="BASE","",IF(MAX(AF2470:AH2470)=0,_xlfn.IFS(AI2470=MAX(AI2470:AK2470),"SP&amp;DAX",AJ2470=MAX(AI2470:AK2470),"SP&amp;NIKKEI",AK2470=MAX(AI2470:AK2470),"DAX&amp;NIKKEI"),""))</f>
        <v/>
      </c>
      <c r="AQ2470" s="3">
        <f t="shared" si="1423"/>
        <v>45215</v>
      </c>
      <c r="AR2470" cm="1">
        <f t="array" ref="AR2470">IF(AM2470="BASE",AE2470,_xlfn.IFS(AN2470="DAX",AG2470,AN2470="NIKKEI",AH2470,AN2470="SP",AF2470,AN2470="",MAX(AI2470:AK2470)))</f>
        <v>0.60544102592049776</v>
      </c>
      <c r="AS2470" s="4">
        <f t="shared" si="1395"/>
        <v>0.58292583411619669</v>
      </c>
      <c r="AT2470" s="4">
        <f t="shared" si="1396"/>
        <v>0.63126144651412841</v>
      </c>
      <c r="AU2470" s="4">
        <f t="shared" si="1397"/>
        <v>2.6214274488591265E-4</v>
      </c>
      <c r="AV2470" s="4">
        <f t="shared" si="1398"/>
        <v>7.4421337379989747E-4</v>
      </c>
      <c r="AW2470" s="4">
        <f t="shared" si="1399"/>
        <v>0.3522413787694133</v>
      </c>
      <c r="AX2470" s="4">
        <f t="shared" si="1400"/>
        <v>8.9626512418539746E-3</v>
      </c>
      <c r="AY2470" s="4">
        <f t="shared" si="1401"/>
        <v>6.4108144540759573E-3</v>
      </c>
      <c r="AZ2470" s="4">
        <f t="shared" si="1402"/>
        <v>-5.3930038214823162</v>
      </c>
      <c r="BA2470" s="6" t="str">
        <f t="shared" si="1403"/>
        <v>WEAKEN</v>
      </c>
      <c r="BB2470" s="4">
        <f t="shared" si="1404"/>
        <v>0</v>
      </c>
      <c r="BC2470" s="4">
        <f t="shared" si="1405"/>
        <v>0.60295548643614738</v>
      </c>
      <c r="BD2470" s="4">
        <f t="shared" si="1406"/>
        <v>0.77882552653643133</v>
      </c>
      <c r="BE2470" s="4">
        <f t="shared" si="1424"/>
        <v>0.05</v>
      </c>
      <c r="BF2470" s="4" t="str">
        <f t="shared" si="1425"/>
        <v/>
      </c>
      <c r="BG2470" s="4" t="str">
        <f t="shared" si="1426"/>
        <v/>
      </c>
      <c r="BH2470" s="4" t="str">
        <f t="shared" si="1427"/>
        <v/>
      </c>
      <c r="BI2470" s="4" t="str">
        <f t="shared" si="1428"/>
        <v/>
      </c>
      <c r="BJ2470" s="4" t="str">
        <f t="shared" si="1429"/>
        <v/>
      </c>
      <c r="BK2470" s="4" t="str">
        <f t="shared" si="1430"/>
        <v/>
      </c>
      <c r="BS2470" s="3" t="str">
        <f t="shared" si="1407"/>
        <v/>
      </c>
      <c r="BT2470" s="5">
        <f t="shared" si="1408"/>
        <v>-4.8335612397931715E-2</v>
      </c>
      <c r="BU2470" s="3"/>
    </row>
    <row r="2471" spans="1:73" x14ac:dyDescent="0.2">
      <c r="A2471" s="1">
        <v>45216</v>
      </c>
      <c r="C2471">
        <v>0.59336615018248273</v>
      </c>
      <c r="D2471">
        <v>0.59715828470439003</v>
      </c>
      <c r="E2471">
        <v>0.5958654727068341</v>
      </c>
      <c r="F2471">
        <v>0.61230992178092614</v>
      </c>
      <c r="G2471">
        <v>0.59818348079865524</v>
      </c>
      <c r="H2471">
        <v>0.61591523782308899</v>
      </c>
      <c r="I2471">
        <v>0.61453792476284874</v>
      </c>
      <c r="J2471">
        <v>0.61679127003899403</v>
      </c>
      <c r="M2471">
        <f>'[1]CAC_SWISS (-SP-NIKKEI-DAX)'!AC2556</f>
        <v>0</v>
      </c>
      <c r="N2471">
        <f>'[1]CAC_SWISS_SP (-NIKKEI-DAX)'!AD2556</f>
        <v>0</v>
      </c>
      <c r="O2471">
        <f>'[1]CAC_SWISS_DAX (-SP-NIKKEI)'!AD2556</f>
        <v>0</v>
      </c>
      <c r="P2471">
        <f>'[1]CAC_SWISS_NIKKEI (-SP-DAX)'!AD2556</f>
        <v>0</v>
      </c>
      <c r="Q2471">
        <f>'[1]CAC_SWISS_DAX_SP (-NIKKEI)'!AF2556</f>
        <v>0</v>
      </c>
      <c r="R2471">
        <f>'[1]CAC_SWISS_SP_NIKKEI (-DAX)'!AF2556</f>
        <v>0</v>
      </c>
      <c r="S2471">
        <f>'[1]CAC_SWISS_DAX_NIKKEI (-SP)'!AF2556</f>
        <v>0</v>
      </c>
      <c r="V2471" t="str">
        <f t="shared" si="1417"/>
        <v>BASE</v>
      </c>
      <c r="W2471" t="str">
        <f t="shared" si="1418"/>
        <v>BASE+SP</v>
      </c>
      <c r="X2471" t="str">
        <f t="shared" si="1419"/>
        <v>BASE+DAX</v>
      </c>
      <c r="Y2471" t="str">
        <f t="shared" si="1420"/>
        <v>BASE+NIKKEI</v>
      </c>
      <c r="Z2471" s="2" t="str">
        <f t="shared" si="1421"/>
        <v>- NIKKEI</v>
      </c>
      <c r="AA2471" s="2" t="str">
        <f t="shared" si="1431"/>
        <v>- DAX</v>
      </c>
      <c r="AB2471" s="2" t="str">
        <f t="shared" si="1409"/>
        <v>- SP</v>
      </c>
      <c r="AE2471">
        <f t="shared" si="1410"/>
        <v>0.59336615018248273</v>
      </c>
      <c r="AF2471">
        <f t="shared" si="1411"/>
        <v>0.59715828470439003</v>
      </c>
      <c r="AG2471">
        <f t="shared" si="1412"/>
        <v>0.5958654727068341</v>
      </c>
      <c r="AH2471">
        <f t="shared" si="1413"/>
        <v>0.61230992178092614</v>
      </c>
      <c r="AI2471">
        <f t="shared" si="1414"/>
        <v>0.59818348079865524</v>
      </c>
      <c r="AJ2471">
        <f t="shared" si="1415"/>
        <v>0.61591523782308899</v>
      </c>
      <c r="AK2471">
        <f t="shared" si="1416"/>
        <v>0.61453792476284874</v>
      </c>
      <c r="AM2471" t="str">
        <f t="shared" si="1422"/>
        <v>BASE</v>
      </c>
      <c r="AN2471" t="str" cm="1">
        <f t="array" ref="AN2471">IF(AM2471="",_xlfn.IFS(AF2471=MAX(AF2471:AH2471),"SP",AG2471=MAX(AF2471:AH2471),"DAX",AH2471=MAX(AF2471:AH2471),"NIKKEI",MAX(AF2471:AH2471)=0,""),"")</f>
        <v/>
      </c>
      <c r="AO2471" t="str" cm="1">
        <f t="array" ref="AO2471">IF(AM2471="BASE","",IF(MAX(AF2471:AH2471)=0,_xlfn.IFS(AI2471=MAX(AI2471:AK2471),"SP&amp;DAX",AJ2471=MAX(AI2471:AK2471),"SP&amp;NIKKEI",AK2471=MAX(AI2471:AK2471),"DAX&amp;NIKKEI"),""))</f>
        <v/>
      </c>
      <c r="AQ2471" s="3">
        <f t="shared" si="1423"/>
        <v>45216</v>
      </c>
      <c r="AR2471" cm="1">
        <f t="array" ref="AR2471">IF(AM2471="BASE",AE2471,_xlfn.IFS(AN2471="DAX",AG2471,AN2471="NIKKEI",AH2471,AN2471="SP",AF2471,AN2471="",MAX(AI2471:AK2471)))</f>
        <v>0.59336615018248273</v>
      </c>
      <c r="AS2471" s="4">
        <f t="shared" si="1395"/>
        <v>0.58492612075429462</v>
      </c>
      <c r="AT2471" s="4">
        <f t="shared" si="1396"/>
        <v>0.62922892914905737</v>
      </c>
      <c r="AU2471" s="4">
        <f t="shared" si="1397"/>
        <v>2.5964789651895511E-4</v>
      </c>
      <c r="AV2471" s="4">
        <f t="shared" si="1398"/>
        <v>7.6938742832353166E-4</v>
      </c>
      <c r="AW2471" s="4">
        <f t="shared" si="1399"/>
        <v>0.33747353668712626</v>
      </c>
      <c r="AX2471" s="4">
        <f t="shared" si="1400"/>
        <v>9.1013619734695676E-3</v>
      </c>
      <c r="AY2471" s="4">
        <f t="shared" si="1401"/>
        <v>6.4305939242317381E-3</v>
      </c>
      <c r="AZ2471" s="4">
        <f t="shared" si="1402"/>
        <v>-4.8677119450808846</v>
      </c>
      <c r="BA2471" s="6" t="str">
        <f t="shared" si="1403"/>
        <v>WEAKEN</v>
      </c>
      <c r="BB2471" s="4">
        <f t="shared" si="1404"/>
        <v>0</v>
      </c>
      <c r="BC2471" s="4">
        <f t="shared" si="1405"/>
        <v>0.60295548643614738</v>
      </c>
      <c r="BD2471" s="4">
        <f t="shared" si="1406"/>
        <v>0.77882552653643133</v>
      </c>
      <c r="BE2471" s="4">
        <f t="shared" si="1424"/>
        <v>0.05</v>
      </c>
      <c r="BF2471" s="4" t="str">
        <f t="shared" si="1425"/>
        <v/>
      </c>
      <c r="BG2471" s="4" t="str">
        <f t="shared" si="1426"/>
        <v/>
      </c>
      <c r="BH2471" s="4" t="str">
        <f t="shared" si="1427"/>
        <v/>
      </c>
      <c r="BI2471" s="4" t="str">
        <f t="shared" si="1428"/>
        <v/>
      </c>
      <c r="BJ2471" s="4" t="str">
        <f t="shared" si="1429"/>
        <v/>
      </c>
      <c r="BK2471" s="4" t="str">
        <f t="shared" si="1430"/>
        <v/>
      </c>
      <c r="BS2471" s="3" t="str">
        <f t="shared" si="1407"/>
        <v/>
      </c>
      <c r="BT2471" s="5">
        <f t="shared" si="1408"/>
        <v>-4.4302808394762749E-2</v>
      </c>
      <c r="BU2471" s="3"/>
    </row>
    <row r="2472" spans="1:73" x14ac:dyDescent="0.2">
      <c r="A2472" s="1">
        <v>45217</v>
      </c>
      <c r="C2472">
        <v>0.6011087104805396</v>
      </c>
      <c r="D2472">
        <v>0.60609042442562966</v>
      </c>
      <c r="E2472">
        <v>0.60395151483992349</v>
      </c>
      <c r="F2472">
        <v>0.61830901626890311</v>
      </c>
      <c r="G2472">
        <v>0.60714073720853334</v>
      </c>
      <c r="H2472">
        <v>0.62324423476239343</v>
      </c>
      <c r="I2472">
        <v>0.62087733612579077</v>
      </c>
      <c r="J2472">
        <v>0.62412828157088529</v>
      </c>
      <c r="M2472">
        <f>'[1]CAC_SWISS (-SP-NIKKEI-DAX)'!AC2557</f>
        <v>0</v>
      </c>
      <c r="N2472">
        <f>'[1]CAC_SWISS_SP (-NIKKEI-DAX)'!AD2557</f>
        <v>0</v>
      </c>
      <c r="O2472">
        <f>'[1]CAC_SWISS_DAX (-SP-NIKKEI)'!AD2557</f>
        <v>0</v>
      </c>
      <c r="P2472">
        <f>'[1]CAC_SWISS_NIKKEI (-SP-DAX)'!AD2557</f>
        <v>0</v>
      </c>
      <c r="Q2472">
        <f>'[1]CAC_SWISS_DAX_SP (-NIKKEI)'!AF2557</f>
        <v>0</v>
      </c>
      <c r="R2472">
        <f>'[1]CAC_SWISS_SP_NIKKEI (-DAX)'!AF2557</f>
        <v>0</v>
      </c>
      <c r="S2472">
        <f>'[1]CAC_SWISS_DAX_NIKKEI (-SP)'!AF2557</f>
        <v>0</v>
      </c>
      <c r="V2472" t="str">
        <f t="shared" si="1417"/>
        <v>BASE</v>
      </c>
      <c r="W2472" t="str">
        <f t="shared" si="1418"/>
        <v>BASE+SP</v>
      </c>
      <c r="X2472" t="str">
        <f t="shared" si="1419"/>
        <v>BASE+DAX</v>
      </c>
      <c r="Y2472" t="str">
        <f t="shared" si="1420"/>
        <v>BASE+NIKKEI</v>
      </c>
      <c r="Z2472" s="2" t="str">
        <f t="shared" si="1421"/>
        <v>- NIKKEI</v>
      </c>
      <c r="AA2472" s="2" t="str">
        <f t="shared" si="1431"/>
        <v>- DAX</v>
      </c>
      <c r="AB2472" s="2" t="str">
        <f t="shared" si="1409"/>
        <v>- SP</v>
      </c>
      <c r="AE2472">
        <f t="shared" si="1410"/>
        <v>0.6011087104805396</v>
      </c>
      <c r="AF2472">
        <f t="shared" si="1411"/>
        <v>0.60609042442562966</v>
      </c>
      <c r="AG2472">
        <f t="shared" si="1412"/>
        <v>0.60395151483992349</v>
      </c>
      <c r="AH2472">
        <f t="shared" si="1413"/>
        <v>0.61830901626890311</v>
      </c>
      <c r="AI2472">
        <f t="shared" si="1414"/>
        <v>0.60714073720853334</v>
      </c>
      <c r="AJ2472">
        <f t="shared" si="1415"/>
        <v>0.62324423476239343</v>
      </c>
      <c r="AK2472">
        <f t="shared" si="1416"/>
        <v>0.62087733612579077</v>
      </c>
      <c r="AM2472" t="str">
        <f t="shared" si="1422"/>
        <v>BASE</v>
      </c>
      <c r="AN2472" t="str" cm="1">
        <f t="array" ref="AN2472">IF(AM2472="",_xlfn.IFS(AF2472=MAX(AF2472:AH2472),"SP",AG2472=MAX(AF2472:AH2472),"DAX",AH2472=MAX(AF2472:AH2472),"NIKKEI",MAX(AF2472:AH2472)=0,""),"")</f>
        <v/>
      </c>
      <c r="AO2472" t="str" cm="1">
        <f t="array" ref="AO2472">IF(AM2472="BASE","",IF(MAX(AF2472:AH2472)=0,_xlfn.IFS(AI2472=MAX(AI2472:AK2472),"SP&amp;DAX",AJ2472=MAX(AI2472:AK2472),"SP&amp;NIKKEI",AK2472=MAX(AI2472:AK2472),"DAX&amp;NIKKEI"),""))</f>
        <v/>
      </c>
      <c r="AQ2472" s="3">
        <f t="shared" si="1423"/>
        <v>45217</v>
      </c>
      <c r="AR2472" cm="1">
        <f t="array" ref="AR2472">IF(AM2472="BASE",AE2472,_xlfn.IFS(AN2472="DAX",AG2472,AN2472="NIKKEI",AH2472,AN2472="SP",AF2472,AN2472="",MAX(AI2472:AK2472)))</f>
        <v>0.6011087104805396</v>
      </c>
      <c r="AS2472" s="4">
        <f t="shared" si="1395"/>
        <v>0.58866493767314765</v>
      </c>
      <c r="AT2472" s="4">
        <f t="shared" si="1396"/>
        <v>0.62719153228578417</v>
      </c>
      <c r="AU2472" s="4">
        <f t="shared" si="1397"/>
        <v>2.2324923989558356E-4</v>
      </c>
      <c r="AV2472" s="4">
        <f t="shared" si="1398"/>
        <v>8.2574751299068958E-4</v>
      </c>
      <c r="AW2472" s="4">
        <f t="shared" si="1399"/>
        <v>0.27036017230862763</v>
      </c>
      <c r="AX2472" s="4">
        <f t="shared" si="1400"/>
        <v>9.3739409107270067E-3</v>
      </c>
      <c r="AY2472" s="4">
        <f t="shared" si="1401"/>
        <v>6.2321644915207548E-3</v>
      </c>
      <c r="AZ2472" s="4">
        <f t="shared" si="1402"/>
        <v>-4.1099677264392476</v>
      </c>
      <c r="BA2472" s="6" t="str">
        <f t="shared" si="1403"/>
        <v>WEAKEN</v>
      </c>
      <c r="BB2472" s="4">
        <f t="shared" si="1404"/>
        <v>0</v>
      </c>
      <c r="BC2472" s="4">
        <f t="shared" si="1405"/>
        <v>0.60295548643614738</v>
      </c>
      <c r="BD2472" s="4">
        <f t="shared" si="1406"/>
        <v>0.77882552653643133</v>
      </c>
      <c r="BE2472" s="4">
        <f t="shared" si="1424"/>
        <v>0.05</v>
      </c>
      <c r="BF2472" s="4" t="str">
        <f t="shared" si="1425"/>
        <v/>
      </c>
      <c r="BG2472" s="4" t="str">
        <f t="shared" si="1426"/>
        <v/>
      </c>
      <c r="BH2472" s="4" t="str">
        <f t="shared" si="1427"/>
        <v/>
      </c>
      <c r="BI2472" s="4" t="str">
        <f t="shared" si="1428"/>
        <v/>
      </c>
      <c r="BJ2472" s="4" t="str">
        <f t="shared" si="1429"/>
        <v/>
      </c>
      <c r="BK2472" s="4" t="str">
        <f t="shared" si="1430"/>
        <v/>
      </c>
      <c r="BS2472" s="3" t="str">
        <f t="shared" si="1407"/>
        <v/>
      </c>
      <c r="BT2472" s="5">
        <f t="shared" si="1408"/>
        <v>-3.8526594612636522E-2</v>
      </c>
      <c r="BU2472" s="3"/>
    </row>
    <row r="2473" spans="1:73" x14ac:dyDescent="0.2">
      <c r="A2473" s="1">
        <v>45218</v>
      </c>
      <c r="C2473">
        <v>0.61157391081708956</v>
      </c>
      <c r="D2473">
        <v>0.61699399515355868</v>
      </c>
      <c r="E2473">
        <v>0.61369075127314032</v>
      </c>
      <c r="F2473">
        <v>0.62887630767872793</v>
      </c>
      <c r="G2473">
        <v>0.6176142373562703</v>
      </c>
      <c r="H2473">
        <v>0.63401861322576103</v>
      </c>
      <c r="I2473">
        <v>0.63090873921819424</v>
      </c>
      <c r="J2473">
        <v>0.63462098890379859</v>
      </c>
      <c r="M2473">
        <f>'[1]CAC_SWISS (-SP-NIKKEI-DAX)'!AC2558</f>
        <v>0</v>
      </c>
      <c r="N2473">
        <f>'[1]CAC_SWISS_SP (-NIKKEI-DAX)'!AD2558</f>
        <v>0</v>
      </c>
      <c r="O2473">
        <f>'[1]CAC_SWISS_DAX (-SP-NIKKEI)'!AD2558</f>
        <v>0</v>
      </c>
      <c r="P2473">
        <f>'[1]CAC_SWISS_NIKKEI (-SP-DAX)'!AD2558</f>
        <v>0</v>
      </c>
      <c r="Q2473">
        <f>'[1]CAC_SWISS_DAX_SP (-NIKKEI)'!AF2558</f>
        <v>0</v>
      </c>
      <c r="R2473">
        <f>'[1]CAC_SWISS_SP_NIKKEI (-DAX)'!AF2558</f>
        <v>0</v>
      </c>
      <c r="S2473">
        <f>'[1]CAC_SWISS_DAX_NIKKEI (-SP)'!AF2558</f>
        <v>0</v>
      </c>
      <c r="V2473" t="str">
        <f t="shared" si="1417"/>
        <v>BASE</v>
      </c>
      <c r="W2473" t="str">
        <f t="shared" si="1418"/>
        <v>BASE+SP</v>
      </c>
      <c r="X2473" t="str">
        <f t="shared" si="1419"/>
        <v>BASE+DAX</v>
      </c>
      <c r="Y2473" t="str">
        <f t="shared" si="1420"/>
        <v>BASE+NIKKEI</v>
      </c>
      <c r="Z2473" s="2" t="str">
        <f t="shared" si="1421"/>
        <v>- NIKKEI</v>
      </c>
      <c r="AA2473" s="2" t="str">
        <f t="shared" si="1431"/>
        <v>- DAX</v>
      </c>
      <c r="AB2473" s="2" t="str">
        <f t="shared" si="1409"/>
        <v>- SP</v>
      </c>
      <c r="AE2473">
        <f t="shared" si="1410"/>
        <v>0.61157391081708956</v>
      </c>
      <c r="AF2473">
        <f t="shared" si="1411"/>
        <v>0.61699399515355868</v>
      </c>
      <c r="AG2473">
        <f t="shared" si="1412"/>
        <v>0.61369075127314032</v>
      </c>
      <c r="AH2473">
        <f t="shared" si="1413"/>
        <v>0.62887630767872793</v>
      </c>
      <c r="AI2473">
        <f t="shared" si="1414"/>
        <v>0.6176142373562703</v>
      </c>
      <c r="AJ2473">
        <f t="shared" si="1415"/>
        <v>0.63401861322576103</v>
      </c>
      <c r="AK2473">
        <f t="shared" si="1416"/>
        <v>0.63090873921819424</v>
      </c>
      <c r="AM2473" t="str">
        <f t="shared" si="1422"/>
        <v>BASE</v>
      </c>
      <c r="AN2473" t="str" cm="1">
        <f t="array" ref="AN2473">IF(AM2473="",_xlfn.IFS(AF2473=MAX(AF2473:AH2473),"SP",AG2473=MAX(AF2473:AH2473),"DAX",AH2473=MAX(AF2473:AH2473),"NIKKEI",MAX(AF2473:AH2473)=0,""),"")</f>
        <v/>
      </c>
      <c r="AO2473" t="str" cm="1">
        <f t="array" ref="AO2473">IF(AM2473="BASE","",IF(MAX(AF2473:AH2473)=0,_xlfn.IFS(AI2473=MAX(AI2473:AK2473),"SP&amp;DAX",AJ2473=MAX(AI2473:AK2473),"SP&amp;NIKKEI",AK2473=MAX(AI2473:AK2473),"DAX&amp;NIKKEI"),""))</f>
        <v/>
      </c>
      <c r="AQ2473" s="3">
        <f t="shared" si="1423"/>
        <v>45218</v>
      </c>
      <c r="AR2473" cm="1">
        <f t="array" ref="AR2473">IF(AM2473="BASE",AE2473,_xlfn.IFS(AN2473="DAX",AG2473,AN2473="NIKKEI",AH2473,AN2473="SP",AF2473,AN2473="",MAX(AI2473:AK2473)))</f>
        <v>0.61157391081708956</v>
      </c>
      <c r="AS2473" s="4">
        <f t="shared" si="1395"/>
        <v>0.5933538361076236</v>
      </c>
      <c r="AT2473" s="4">
        <f t="shared" si="1396"/>
        <v>0.6261503828435101</v>
      </c>
      <c r="AU2473" s="4">
        <f t="shared" si="1397"/>
        <v>1.9324062078782331E-4</v>
      </c>
      <c r="AV2473" s="4">
        <f t="shared" si="1398"/>
        <v>9.0214938579040091E-4</v>
      </c>
      <c r="AW2473" s="4">
        <f t="shared" si="1399"/>
        <v>0.21420024646862587</v>
      </c>
      <c r="AX2473" s="4">
        <f t="shared" si="1400"/>
        <v>9.7497464678782068E-3</v>
      </c>
      <c r="AY2473" s="4">
        <f t="shared" si="1401"/>
        <v>6.1128593795858211E-3</v>
      </c>
      <c r="AZ2473" s="4">
        <f t="shared" si="1402"/>
        <v>-5.3651727774749896</v>
      </c>
      <c r="BA2473" s="6" t="str">
        <f t="shared" si="1403"/>
        <v>WEAKEN</v>
      </c>
      <c r="BB2473" s="4">
        <f t="shared" si="1404"/>
        <v>0</v>
      </c>
      <c r="BC2473" s="4">
        <f t="shared" si="1405"/>
        <v>0.60295548643614738</v>
      </c>
      <c r="BD2473" s="4">
        <f t="shared" si="1406"/>
        <v>0.77882552653643133</v>
      </c>
      <c r="BE2473" s="4">
        <f t="shared" si="1424"/>
        <v>0.05</v>
      </c>
      <c r="BF2473" s="4" t="str">
        <f t="shared" si="1425"/>
        <v/>
      </c>
      <c r="BG2473" s="4" t="str">
        <f t="shared" si="1426"/>
        <v/>
      </c>
      <c r="BH2473" s="4" t="str">
        <f t="shared" si="1427"/>
        <v/>
      </c>
      <c r="BI2473" s="4" t="str">
        <f t="shared" si="1428"/>
        <v/>
      </c>
      <c r="BJ2473" s="4" t="str">
        <f t="shared" si="1429"/>
        <v/>
      </c>
      <c r="BK2473" s="4" t="str">
        <f t="shared" si="1430"/>
        <v/>
      </c>
      <c r="BS2473" s="3" t="str">
        <f t="shared" si="1407"/>
        <v/>
      </c>
      <c r="BT2473" s="5">
        <f t="shared" si="1408"/>
        <v>-3.27965467358865E-2</v>
      </c>
      <c r="BU2473" s="3"/>
    </row>
    <row r="2474" spans="1:73" x14ac:dyDescent="0.2">
      <c r="A2474" s="1">
        <v>45219</v>
      </c>
      <c r="C2474">
        <v>0.62284691037058915</v>
      </c>
      <c r="D2474">
        <v>0.63013869277783574</v>
      </c>
      <c r="E2474">
        <v>0.62681599219867234</v>
      </c>
      <c r="F2474">
        <v>0.63817880621402701</v>
      </c>
      <c r="G2474">
        <v>0.63165252841852659</v>
      </c>
      <c r="H2474">
        <v>0.64497847531731889</v>
      </c>
      <c r="I2474">
        <v>0.64181525321479915</v>
      </c>
      <c r="J2474">
        <v>0.64635028993921495</v>
      </c>
      <c r="M2474">
        <f>'[1]CAC_SWISS (-SP-NIKKEI-DAX)'!AC2559</f>
        <v>0</v>
      </c>
      <c r="N2474">
        <f>'[1]CAC_SWISS_SP (-NIKKEI-DAX)'!AD2559</f>
        <v>0</v>
      </c>
      <c r="O2474">
        <f>'[1]CAC_SWISS_DAX (-SP-NIKKEI)'!AD2559</f>
        <v>0</v>
      </c>
      <c r="P2474">
        <f>'[1]CAC_SWISS_NIKKEI (-SP-DAX)'!AD2559</f>
        <v>0</v>
      </c>
      <c r="Q2474">
        <f>'[1]CAC_SWISS_DAX_SP (-NIKKEI)'!AF2559</f>
        <v>0</v>
      </c>
      <c r="R2474">
        <f>'[1]CAC_SWISS_SP_NIKKEI (-DAX)'!AF2559</f>
        <v>0</v>
      </c>
      <c r="S2474">
        <f>'[1]CAC_SWISS_DAX_NIKKEI (-SP)'!AF2559</f>
        <v>0</v>
      </c>
      <c r="V2474" t="str">
        <f t="shared" si="1417"/>
        <v>BASE</v>
      </c>
      <c r="W2474" t="str">
        <f t="shared" si="1418"/>
        <v>BASE+SP</v>
      </c>
      <c r="X2474" t="str">
        <f t="shared" si="1419"/>
        <v>BASE+DAX</v>
      </c>
      <c r="Y2474" t="str">
        <f t="shared" si="1420"/>
        <v>BASE+NIKKEI</v>
      </c>
      <c r="Z2474" s="2" t="str">
        <f t="shared" si="1421"/>
        <v>- NIKKEI</v>
      </c>
      <c r="AA2474" s="2" t="str">
        <f t="shared" si="1431"/>
        <v>- DAX</v>
      </c>
      <c r="AB2474" s="2" t="str">
        <f t="shared" si="1409"/>
        <v>- SP</v>
      </c>
      <c r="AE2474">
        <f t="shared" si="1410"/>
        <v>0.62284691037058915</v>
      </c>
      <c r="AF2474">
        <f t="shared" si="1411"/>
        <v>0.63013869277783574</v>
      </c>
      <c r="AG2474">
        <f t="shared" si="1412"/>
        <v>0.62681599219867234</v>
      </c>
      <c r="AH2474">
        <f t="shared" si="1413"/>
        <v>0.63817880621402701</v>
      </c>
      <c r="AI2474">
        <f t="shared" si="1414"/>
        <v>0.63165252841852659</v>
      </c>
      <c r="AJ2474">
        <f t="shared" si="1415"/>
        <v>0.64497847531731889</v>
      </c>
      <c r="AK2474">
        <f t="shared" si="1416"/>
        <v>0.64181525321479915</v>
      </c>
      <c r="AM2474" t="str">
        <f t="shared" si="1422"/>
        <v>BASE</v>
      </c>
      <c r="AN2474" t="str" cm="1">
        <f t="array" ref="AN2474">IF(AM2474="",_xlfn.IFS(AF2474=MAX(AF2474:AH2474),"SP",AG2474=MAX(AF2474:AH2474),"DAX",AH2474=MAX(AF2474:AH2474),"NIKKEI",MAX(AF2474:AH2474)=0,""),"")</f>
        <v/>
      </c>
      <c r="AO2474" t="str" cm="1">
        <f t="array" ref="AO2474">IF(AM2474="BASE","",IF(MAX(AF2474:AH2474)=0,_xlfn.IFS(AI2474=MAX(AI2474:AK2474),"SP&amp;DAX",AJ2474=MAX(AI2474:AK2474),"SP&amp;NIKKEI",AK2474=MAX(AI2474:AK2474),"DAX&amp;NIKKEI"),""))</f>
        <v/>
      </c>
      <c r="AQ2474" s="3">
        <f t="shared" si="1423"/>
        <v>45219</v>
      </c>
      <c r="AR2474" cm="1">
        <f t="array" ref="AR2474">IF(AM2474="BASE",AE2474,_xlfn.IFS(AN2474="DAX",AG2474,AN2474="NIKKEI",AH2474,AN2474="SP",AF2474,AN2474="",MAX(AI2474:AK2474)))</f>
        <v>0.62284691037058915</v>
      </c>
      <c r="AS2474" s="4">
        <f t="shared" si="1395"/>
        <v>0.59860203638797205</v>
      </c>
      <c r="AT2474" s="4">
        <f t="shared" si="1396"/>
        <v>0.62533368914086929</v>
      </c>
      <c r="AU2474" s="4">
        <f t="shared" si="1397"/>
        <v>2.0056445770039877E-4</v>
      </c>
      <c r="AV2474" s="4">
        <f t="shared" si="1398"/>
        <v>9.6041762447768558E-4</v>
      </c>
      <c r="AW2474" s="4">
        <f t="shared" si="1399"/>
        <v>0.20883046352827389</v>
      </c>
      <c r="AX2474" s="4">
        <f t="shared" si="1400"/>
        <v>1.0054905515978877E-2</v>
      </c>
      <c r="AY2474" s="4">
        <f t="shared" si="1401"/>
        <v>6.2661629614616304E-3</v>
      </c>
      <c r="AZ2474" s="4">
        <f t="shared" si="1402"/>
        <v>-4.2660321663038712</v>
      </c>
      <c r="BA2474" s="6" t="str">
        <f t="shared" si="1403"/>
        <v>WEAKEN</v>
      </c>
      <c r="BB2474" s="4">
        <f t="shared" si="1404"/>
        <v>0</v>
      </c>
      <c r="BC2474" s="4">
        <f t="shared" si="1405"/>
        <v>0.60295548643614738</v>
      </c>
      <c r="BD2474" s="4">
        <f t="shared" si="1406"/>
        <v>0.77882552653643133</v>
      </c>
      <c r="BE2474" s="4">
        <f t="shared" si="1424"/>
        <v>0.05</v>
      </c>
      <c r="BF2474" s="4" t="str">
        <f t="shared" si="1425"/>
        <v/>
      </c>
      <c r="BG2474" s="4" t="str">
        <f t="shared" si="1426"/>
        <v/>
      </c>
      <c r="BH2474" s="4" t="str">
        <f t="shared" si="1427"/>
        <v/>
      </c>
      <c r="BI2474" s="4" t="str">
        <f t="shared" si="1428"/>
        <v/>
      </c>
      <c r="BJ2474" s="4" t="str">
        <f t="shared" si="1429"/>
        <v/>
      </c>
      <c r="BK2474" s="4" t="str">
        <f t="shared" si="1430"/>
        <v/>
      </c>
      <c r="BS2474" s="3" t="str">
        <f t="shared" si="1407"/>
        <v/>
      </c>
      <c r="BT2474" s="5">
        <f t="shared" si="1408"/>
        <v>-2.6731652752897239E-2</v>
      </c>
      <c r="BU2474" s="3"/>
    </row>
    <row r="2475" spans="1:73" x14ac:dyDescent="0.2">
      <c r="A2475" s="1">
        <v>45222</v>
      </c>
      <c r="C2475">
        <v>0.61880377465895797</v>
      </c>
      <c r="D2475">
        <v>0.62560397056267958</v>
      </c>
      <c r="E2475">
        <v>0.62242849943715217</v>
      </c>
      <c r="F2475">
        <v>0.63338317594148497</v>
      </c>
      <c r="G2475">
        <v>0.62703588869828863</v>
      </c>
      <c r="H2475">
        <v>0.64003084538756372</v>
      </c>
      <c r="I2475">
        <v>0.63710423151798812</v>
      </c>
      <c r="J2475">
        <v>0.64154791868945571</v>
      </c>
      <c r="M2475">
        <f>'[1]CAC_SWISS (-SP-NIKKEI-DAX)'!AC2560</f>
        <v>0</v>
      </c>
      <c r="N2475">
        <f>'[1]CAC_SWISS_SP (-NIKKEI-DAX)'!AD2560</f>
        <v>0</v>
      </c>
      <c r="O2475">
        <f>'[1]CAC_SWISS_DAX (-SP-NIKKEI)'!AD2560</f>
        <v>0</v>
      </c>
      <c r="P2475">
        <f>'[1]CAC_SWISS_NIKKEI (-SP-DAX)'!AD2560</f>
        <v>0</v>
      </c>
      <c r="Q2475">
        <f>'[1]CAC_SWISS_DAX_SP (-NIKKEI)'!AF2560</f>
        <v>0</v>
      </c>
      <c r="R2475">
        <f>'[1]CAC_SWISS_SP_NIKKEI (-DAX)'!AF2560</f>
        <v>0</v>
      </c>
      <c r="S2475">
        <f>'[1]CAC_SWISS_DAX_NIKKEI (-SP)'!AF2560</f>
        <v>0</v>
      </c>
      <c r="V2475" t="str">
        <f t="shared" si="1417"/>
        <v>BASE</v>
      </c>
      <c r="W2475" t="str">
        <f t="shared" si="1418"/>
        <v>BASE+SP</v>
      </c>
      <c r="X2475" t="str">
        <f t="shared" si="1419"/>
        <v>BASE+DAX</v>
      </c>
      <c r="Y2475" t="str">
        <f t="shared" si="1420"/>
        <v>BASE+NIKKEI</v>
      </c>
      <c r="Z2475" s="2" t="str">
        <f t="shared" si="1421"/>
        <v>- NIKKEI</v>
      </c>
      <c r="AA2475" s="2" t="str">
        <f t="shared" si="1431"/>
        <v>- DAX</v>
      </c>
      <c r="AB2475" s="2" t="str">
        <f t="shared" si="1409"/>
        <v>- SP</v>
      </c>
      <c r="AE2475">
        <f t="shared" si="1410"/>
        <v>0.61880377465895797</v>
      </c>
      <c r="AF2475">
        <f t="shared" si="1411"/>
        <v>0.62560397056267958</v>
      </c>
      <c r="AG2475">
        <f t="shared" si="1412"/>
        <v>0.62242849943715217</v>
      </c>
      <c r="AH2475">
        <f t="shared" si="1413"/>
        <v>0.63338317594148497</v>
      </c>
      <c r="AI2475">
        <f t="shared" si="1414"/>
        <v>0.62703588869828863</v>
      </c>
      <c r="AJ2475">
        <f t="shared" si="1415"/>
        <v>0.64003084538756372</v>
      </c>
      <c r="AK2475">
        <f t="shared" si="1416"/>
        <v>0.63710423151798812</v>
      </c>
      <c r="AM2475" t="str">
        <f t="shared" si="1422"/>
        <v>BASE</v>
      </c>
      <c r="AN2475" t="str" cm="1">
        <f t="array" ref="AN2475">IF(AM2475="",_xlfn.IFS(AF2475=MAX(AF2475:AH2475),"SP",AG2475=MAX(AF2475:AH2475),"DAX",AH2475=MAX(AF2475:AH2475),"NIKKEI",MAX(AF2475:AH2475)=0,""),"")</f>
        <v/>
      </c>
      <c r="AO2475" t="str" cm="1">
        <f t="array" ref="AO2475">IF(AM2475="BASE","",IF(MAX(AF2475:AH2475)=0,_xlfn.IFS(AI2475=MAX(AI2475:AK2475),"SP&amp;DAX",AJ2475=MAX(AI2475:AK2475),"SP&amp;NIKKEI",AK2475=MAX(AI2475:AK2475),"DAX&amp;NIKKEI"),""))</f>
        <v/>
      </c>
      <c r="AQ2475" s="3">
        <f t="shared" si="1423"/>
        <v>45222</v>
      </c>
      <c r="AR2475" cm="1">
        <f t="array" ref="AR2475">IF(AM2475="BASE",AE2475,_xlfn.IFS(AN2475="DAX",AG2475,AN2475="NIKKEI",AH2475,AN2475="SP",AF2475,AN2475="",MAX(AI2475:AK2475)))</f>
        <v>0.61880377465895797</v>
      </c>
      <c r="AS2475" s="4">
        <f t="shared" si="1395"/>
        <v>0.60359589609816622</v>
      </c>
      <c r="AT2475" s="4">
        <f t="shared" si="1396"/>
        <v>0.62441031686345394</v>
      </c>
      <c r="AU2475" s="4">
        <f t="shared" si="1397"/>
        <v>1.1994702525442059E-4</v>
      </c>
      <c r="AV2475" s="4">
        <f t="shared" si="1398"/>
        <v>1.022457912017701E-3</v>
      </c>
      <c r="AW2475" s="4">
        <f t="shared" si="1399"/>
        <v>0.11731243295650104</v>
      </c>
      <c r="AX2475" s="4">
        <f t="shared" si="1400"/>
        <v>1.0290265997985213E-2</v>
      </c>
      <c r="AY2475" s="4">
        <f t="shared" si="1401"/>
        <v>5.6959512608339693E-3</v>
      </c>
      <c r="AZ2475" s="4">
        <f t="shared" si="1402"/>
        <v>-3.6542483971746962</v>
      </c>
      <c r="BA2475" s="6" t="str">
        <f t="shared" si="1403"/>
        <v>WEAKEN</v>
      </c>
      <c r="BB2475" s="4">
        <f t="shared" si="1404"/>
        <v>0</v>
      </c>
      <c r="BC2475" s="4">
        <f t="shared" si="1405"/>
        <v>0.60295548643614738</v>
      </c>
      <c r="BD2475" s="4">
        <f t="shared" si="1406"/>
        <v>0.77882552653643133</v>
      </c>
      <c r="BE2475" s="4">
        <f t="shared" si="1424"/>
        <v>0.05</v>
      </c>
      <c r="BF2475" s="4" t="str">
        <f t="shared" si="1425"/>
        <v/>
      </c>
      <c r="BG2475" s="4" t="str">
        <f t="shared" si="1426"/>
        <v/>
      </c>
      <c r="BH2475" s="4" t="str">
        <f t="shared" si="1427"/>
        <v/>
      </c>
      <c r="BI2475" s="4" t="str">
        <f t="shared" si="1428"/>
        <v/>
      </c>
      <c r="BJ2475" s="4" t="str">
        <f t="shared" si="1429"/>
        <v/>
      </c>
      <c r="BK2475" s="4" t="str">
        <f t="shared" si="1430"/>
        <v/>
      </c>
      <c r="BS2475" s="3" t="str">
        <f t="shared" si="1407"/>
        <v/>
      </c>
      <c r="BT2475" s="5">
        <f t="shared" si="1408"/>
        <v>-2.0814420765287722E-2</v>
      </c>
      <c r="BU2475" s="3"/>
    </row>
    <row r="2476" spans="1:73" x14ac:dyDescent="0.2">
      <c r="A2476" s="1">
        <v>45223</v>
      </c>
      <c r="C2476">
        <v>0.61767073956771557</v>
      </c>
      <c r="D2476">
        <v>0.6238953737812325</v>
      </c>
      <c r="E2476">
        <v>0.62121566011427043</v>
      </c>
      <c r="F2476">
        <v>0.63227950038244263</v>
      </c>
      <c r="G2476">
        <v>0.62537919935434372</v>
      </c>
      <c r="H2476">
        <v>0.63833595465161719</v>
      </c>
      <c r="I2476">
        <v>0.635896871005173</v>
      </c>
      <c r="J2476">
        <v>0.63989381325119654</v>
      </c>
      <c r="M2476">
        <f>'[1]CAC_SWISS (-SP-NIKKEI-DAX)'!AC2561</f>
        <v>0</v>
      </c>
      <c r="N2476">
        <f>'[1]CAC_SWISS_SP (-NIKKEI-DAX)'!AD2561</f>
        <v>0</v>
      </c>
      <c r="O2476">
        <f>'[1]CAC_SWISS_DAX (-SP-NIKKEI)'!AD2561</f>
        <v>0</v>
      </c>
      <c r="P2476">
        <f>'[1]CAC_SWISS_NIKKEI (-SP-DAX)'!AD2561</f>
        <v>0</v>
      </c>
      <c r="Q2476">
        <f>'[1]CAC_SWISS_DAX_SP (-NIKKEI)'!AF2561</f>
        <v>0</v>
      </c>
      <c r="R2476">
        <f>'[1]CAC_SWISS_SP_NIKKEI (-DAX)'!AF2561</f>
        <v>0</v>
      </c>
      <c r="S2476">
        <f>'[1]CAC_SWISS_DAX_NIKKEI (-SP)'!AF2561</f>
        <v>0</v>
      </c>
      <c r="V2476" t="str">
        <f t="shared" si="1417"/>
        <v>BASE</v>
      </c>
      <c r="W2476" t="str">
        <f t="shared" si="1418"/>
        <v>BASE+SP</v>
      </c>
      <c r="X2476" t="str">
        <f t="shared" si="1419"/>
        <v>BASE+DAX</v>
      </c>
      <c r="Y2476" t="str">
        <f t="shared" si="1420"/>
        <v>BASE+NIKKEI</v>
      </c>
      <c r="Z2476" s="2" t="str">
        <f t="shared" si="1421"/>
        <v>- NIKKEI</v>
      </c>
      <c r="AA2476" s="2" t="str">
        <f t="shared" si="1431"/>
        <v>- DAX</v>
      </c>
      <c r="AB2476" s="2" t="str">
        <f t="shared" si="1409"/>
        <v>- SP</v>
      </c>
      <c r="AE2476">
        <f t="shared" si="1410"/>
        <v>0.61767073956771557</v>
      </c>
      <c r="AF2476">
        <f t="shared" si="1411"/>
        <v>0.6238953737812325</v>
      </c>
      <c r="AG2476">
        <f t="shared" si="1412"/>
        <v>0.62121566011427043</v>
      </c>
      <c r="AH2476">
        <f t="shared" si="1413"/>
        <v>0.63227950038244263</v>
      </c>
      <c r="AI2476">
        <f t="shared" si="1414"/>
        <v>0.62537919935434372</v>
      </c>
      <c r="AJ2476">
        <f t="shared" si="1415"/>
        <v>0.63833595465161719</v>
      </c>
      <c r="AK2476">
        <f t="shared" si="1416"/>
        <v>0.635896871005173</v>
      </c>
      <c r="AM2476" t="str">
        <f t="shared" si="1422"/>
        <v>BASE</v>
      </c>
      <c r="AN2476" t="str" cm="1">
        <f t="array" ref="AN2476">IF(AM2476="",_xlfn.IFS(AF2476=MAX(AF2476:AH2476),"SP",AG2476=MAX(AF2476:AH2476),"DAX",AH2476=MAX(AF2476:AH2476),"NIKKEI",MAX(AF2476:AH2476)=0,""),"")</f>
        <v/>
      </c>
      <c r="AO2476" t="str" cm="1">
        <f t="array" ref="AO2476">IF(AM2476="BASE","",IF(MAX(AF2476:AH2476)=0,_xlfn.IFS(AI2476=MAX(AI2476:AK2476),"SP&amp;DAX",AJ2476=MAX(AI2476:AK2476),"SP&amp;NIKKEI",AK2476=MAX(AI2476:AK2476),"DAX&amp;NIKKEI"),""))</f>
        <v/>
      </c>
      <c r="AQ2476" s="3">
        <f t="shared" si="1423"/>
        <v>45223</v>
      </c>
      <c r="AR2476" cm="1">
        <f t="array" ref="AR2476">IF(AM2476="BASE",AE2476,_xlfn.IFS(AN2476="DAX",AG2476,AN2476="NIKKEI",AH2476,AN2476="SP",AF2476,AN2476="",MAX(AI2476:AK2476)))</f>
        <v>0.61767073956771557</v>
      </c>
      <c r="AS2476" s="4">
        <f t="shared" si="1395"/>
        <v>0.60547045443119485</v>
      </c>
      <c r="AT2476" s="4">
        <f t="shared" si="1396"/>
        <v>0.62401351913211334</v>
      </c>
      <c r="AU2476" s="4">
        <f t="shared" si="1397"/>
        <v>1.3562988285513008E-4</v>
      </c>
      <c r="AV2476" s="4">
        <f t="shared" si="1398"/>
        <v>1.0349018277514394E-3</v>
      </c>
      <c r="AW2476" s="4">
        <f t="shared" si="1399"/>
        <v>0.13105579603605202</v>
      </c>
      <c r="AX2476" s="4">
        <f t="shared" si="1400"/>
        <v>1.0365479030351432E-2</v>
      </c>
      <c r="AY2476" s="4">
        <f t="shared" si="1401"/>
        <v>5.8532917952671551E-3</v>
      </c>
      <c r="AZ2476" s="4">
        <f t="shared" si="1402"/>
        <v>-3.1679720317227322</v>
      </c>
      <c r="BA2476" s="6" t="str">
        <f t="shared" si="1403"/>
        <v>WEAKEN</v>
      </c>
      <c r="BB2476" s="4">
        <f t="shared" si="1404"/>
        <v>0</v>
      </c>
      <c r="BC2476" s="4">
        <f t="shared" si="1405"/>
        <v>0.60295548643614738</v>
      </c>
      <c r="BD2476" s="4">
        <f t="shared" si="1406"/>
        <v>0.77882552653643133</v>
      </c>
      <c r="BE2476" s="4">
        <f t="shared" si="1424"/>
        <v>0.05</v>
      </c>
      <c r="BF2476" s="4" t="str">
        <f t="shared" si="1425"/>
        <v/>
      </c>
      <c r="BG2476" s="4" t="str">
        <f t="shared" si="1426"/>
        <v/>
      </c>
      <c r="BH2476" s="4" t="str">
        <f t="shared" si="1427"/>
        <v/>
      </c>
      <c r="BI2476" s="4" t="str">
        <f t="shared" si="1428"/>
        <v/>
      </c>
      <c r="BJ2476" s="4" t="str">
        <f t="shared" si="1429"/>
        <v/>
      </c>
      <c r="BK2476" s="4" t="str">
        <f t="shared" si="1430"/>
        <v/>
      </c>
      <c r="BS2476" s="3" t="str">
        <f t="shared" si="1407"/>
        <v/>
      </c>
      <c r="BT2476" s="5">
        <f t="shared" si="1408"/>
        <v>-1.8543064700918488E-2</v>
      </c>
      <c r="BU2476" s="3"/>
    </row>
    <row r="2477" spans="1:73" x14ac:dyDescent="0.2">
      <c r="A2477" s="1">
        <v>45224</v>
      </c>
      <c r="C2477">
        <v>0.61870363528823524</v>
      </c>
      <c r="D2477">
        <v>0.62469309102495818</v>
      </c>
      <c r="E2477">
        <v>0.62207898518316795</v>
      </c>
      <c r="F2477">
        <v>0.63320758344317696</v>
      </c>
      <c r="G2477">
        <v>0.62601676360655989</v>
      </c>
      <c r="H2477">
        <v>0.63915856008571759</v>
      </c>
      <c r="I2477">
        <v>0.63673094674314312</v>
      </c>
      <c r="J2477">
        <v>0.64058595608229629</v>
      </c>
      <c r="M2477">
        <f>'[1]CAC_SWISS (-SP-NIKKEI-DAX)'!AC2562</f>
        <v>0</v>
      </c>
      <c r="N2477">
        <f>'[1]CAC_SWISS_SP (-NIKKEI-DAX)'!AD2562</f>
        <v>0</v>
      </c>
      <c r="O2477">
        <f>'[1]CAC_SWISS_DAX (-SP-NIKKEI)'!AD2562</f>
        <v>0</v>
      </c>
      <c r="P2477">
        <f>'[1]CAC_SWISS_NIKKEI (-SP-DAX)'!AD2562</f>
        <v>0</v>
      </c>
      <c r="Q2477">
        <f>'[1]CAC_SWISS_DAX_SP (-NIKKEI)'!AF2562</f>
        <v>0</v>
      </c>
      <c r="R2477">
        <f>'[1]CAC_SWISS_SP_NIKKEI (-DAX)'!AF2562</f>
        <v>0</v>
      </c>
      <c r="S2477">
        <f>'[1]CAC_SWISS_DAX_NIKKEI (-SP)'!AF2562</f>
        <v>0</v>
      </c>
      <c r="V2477" t="str">
        <f t="shared" si="1417"/>
        <v>BASE</v>
      </c>
      <c r="W2477" t="str">
        <f t="shared" si="1418"/>
        <v>BASE+SP</v>
      </c>
      <c r="X2477" t="str">
        <f t="shared" si="1419"/>
        <v>BASE+DAX</v>
      </c>
      <c r="Y2477" t="str">
        <f t="shared" si="1420"/>
        <v>BASE+NIKKEI</v>
      </c>
      <c r="Z2477" s="2" t="str">
        <f t="shared" si="1421"/>
        <v>- NIKKEI</v>
      </c>
      <c r="AA2477" s="2" t="str">
        <f t="shared" si="1431"/>
        <v>- DAX</v>
      </c>
      <c r="AB2477" s="2" t="str">
        <f t="shared" si="1409"/>
        <v>- SP</v>
      </c>
      <c r="AE2477">
        <f t="shared" si="1410"/>
        <v>0.61870363528823524</v>
      </c>
      <c r="AF2477">
        <f t="shared" si="1411"/>
        <v>0.62469309102495818</v>
      </c>
      <c r="AG2477">
        <f t="shared" si="1412"/>
        <v>0.62207898518316795</v>
      </c>
      <c r="AH2477">
        <f t="shared" si="1413"/>
        <v>0.63320758344317696</v>
      </c>
      <c r="AI2477">
        <f t="shared" si="1414"/>
        <v>0.62601676360655989</v>
      </c>
      <c r="AJ2477">
        <f t="shared" si="1415"/>
        <v>0.63915856008571759</v>
      </c>
      <c r="AK2477">
        <f t="shared" si="1416"/>
        <v>0.63673094674314312</v>
      </c>
      <c r="AM2477" t="str">
        <f t="shared" si="1422"/>
        <v>BASE</v>
      </c>
      <c r="AN2477" t="str" cm="1">
        <f t="array" ref="AN2477">IF(AM2477="",_xlfn.IFS(AF2477=MAX(AF2477:AH2477),"SP",AG2477=MAX(AF2477:AH2477),"DAX",AH2477=MAX(AF2477:AH2477),"NIKKEI",MAX(AF2477:AH2477)=0,""),"")</f>
        <v/>
      </c>
      <c r="AO2477" t="str" cm="1">
        <f t="array" ref="AO2477">IF(AM2477="BASE","",IF(MAX(AF2477:AH2477)=0,_xlfn.IFS(AI2477=MAX(AI2477:AK2477),"SP&amp;DAX",AJ2477=MAX(AI2477:AK2477),"SP&amp;NIKKEI",AK2477=MAX(AI2477:AK2477),"DAX&amp;NIKKEI"),""))</f>
        <v/>
      </c>
      <c r="AQ2477" s="3">
        <f t="shared" si="1423"/>
        <v>45224</v>
      </c>
      <c r="AR2477" cm="1">
        <f t="array" ref="AR2477">IF(AM2477="BASE",AE2477,_xlfn.IFS(AN2477="DAX",AG2477,AN2477="NIKKEI",AH2477,AN2477="SP",AF2477,AN2477="",MAX(AI2477:AK2477)))</f>
        <v>0.61870363528823524</v>
      </c>
      <c r="AS2477" s="4">
        <f t="shared" si="1395"/>
        <v>0.60753201499413279</v>
      </c>
      <c r="AT2477" s="4">
        <f t="shared" si="1396"/>
        <v>0.62279235259889743</v>
      </c>
      <c r="AU2477" s="4">
        <f t="shared" si="1397"/>
        <v>1.4430950069171871E-4</v>
      </c>
      <c r="AV2477" s="4">
        <f t="shared" si="1398"/>
        <v>1.021906978169588E-3</v>
      </c>
      <c r="AW2477" s="4">
        <f t="shared" si="1399"/>
        <v>0.14121588733076465</v>
      </c>
      <c r="AX2477" s="4">
        <f t="shared" si="1400"/>
        <v>1.0309576475785657E-2</v>
      </c>
      <c r="AY2477" s="4">
        <f t="shared" si="1401"/>
        <v>5.9050054726954857E-3</v>
      </c>
      <c r="AZ2477" s="4">
        <f t="shared" si="1402"/>
        <v>-2.5843054126415028</v>
      </c>
      <c r="BA2477" s="6" t="str">
        <f t="shared" si="1403"/>
        <v>WEAKEN</v>
      </c>
      <c r="BB2477" s="4">
        <f t="shared" si="1404"/>
        <v>0</v>
      </c>
      <c r="BC2477" s="4">
        <f t="shared" si="1405"/>
        <v>0.60295548643614738</v>
      </c>
      <c r="BD2477" s="4">
        <f t="shared" si="1406"/>
        <v>0.77882552653643133</v>
      </c>
      <c r="BE2477" s="4">
        <f t="shared" si="1424"/>
        <v>0.05</v>
      </c>
      <c r="BF2477" s="4" t="str">
        <f t="shared" si="1425"/>
        <v/>
      </c>
      <c r="BG2477" s="4" t="str">
        <f t="shared" si="1426"/>
        <v/>
      </c>
      <c r="BH2477" s="4" t="str">
        <f t="shared" si="1427"/>
        <v/>
      </c>
      <c r="BI2477" s="4" t="str">
        <f t="shared" si="1428"/>
        <v/>
      </c>
      <c r="BJ2477" s="4" t="str">
        <f t="shared" si="1429"/>
        <v/>
      </c>
      <c r="BK2477" s="4" t="str">
        <f t="shared" si="1430"/>
        <v/>
      </c>
      <c r="BS2477" s="3" t="str">
        <f t="shared" si="1407"/>
        <v/>
      </c>
      <c r="BT2477" s="5">
        <f t="shared" si="1408"/>
        <v>-1.526033760476464E-2</v>
      </c>
      <c r="BU2477" s="3"/>
    </row>
    <row r="2478" spans="1:73" x14ac:dyDescent="0.2">
      <c r="A2478" s="1">
        <v>45225</v>
      </c>
      <c r="C2478">
        <v>0.61457203007950756</v>
      </c>
      <c r="D2478">
        <v>0.6226134802186204</v>
      </c>
      <c r="E2478">
        <v>0.62066245758451055</v>
      </c>
      <c r="F2478">
        <v>0.63408706555747762</v>
      </c>
      <c r="G2478">
        <v>0.62523855284911023</v>
      </c>
      <c r="H2478">
        <v>0.64095705854030172</v>
      </c>
      <c r="I2478">
        <v>0.6390072931144567</v>
      </c>
      <c r="J2478">
        <v>0.64301667136258567</v>
      </c>
      <c r="M2478">
        <f>'[1]CAC_SWISS (-SP-NIKKEI-DAX)'!AC2563</f>
        <v>0</v>
      </c>
      <c r="N2478">
        <f>'[1]CAC_SWISS_SP (-NIKKEI-DAX)'!AD2563</f>
        <v>0</v>
      </c>
      <c r="O2478">
        <f>'[1]CAC_SWISS_DAX (-SP-NIKKEI)'!AD2563</f>
        <v>0</v>
      </c>
      <c r="P2478">
        <f>'[1]CAC_SWISS_NIKKEI (-SP-DAX)'!AD2563</f>
        <v>0</v>
      </c>
      <c r="Q2478">
        <f>'[1]CAC_SWISS_DAX_SP (-NIKKEI)'!AF2563</f>
        <v>1</v>
      </c>
      <c r="R2478">
        <f>'[1]CAC_SWISS_SP_NIKKEI (-DAX)'!AF2563</f>
        <v>0</v>
      </c>
      <c r="S2478">
        <f>'[1]CAC_SWISS_DAX_NIKKEI (-SP)'!AF2563</f>
        <v>0</v>
      </c>
      <c r="V2478" t="str">
        <f t="shared" si="1417"/>
        <v>BASE</v>
      </c>
      <c r="W2478" t="str">
        <f t="shared" si="1418"/>
        <v>BASE+SP</v>
      </c>
      <c r="X2478" t="str">
        <f t="shared" si="1419"/>
        <v>BASE+DAX</v>
      </c>
      <c r="Y2478" t="str">
        <f t="shared" si="1420"/>
        <v>BASE+NIKKEI</v>
      </c>
      <c r="Z2478" s="2" t="str">
        <f t="shared" si="1421"/>
        <v/>
      </c>
      <c r="AA2478" s="2" t="str">
        <f t="shared" si="1431"/>
        <v>- DAX</v>
      </c>
      <c r="AB2478" s="2" t="str">
        <f t="shared" si="1409"/>
        <v>- SP</v>
      </c>
      <c r="AE2478">
        <f t="shared" si="1410"/>
        <v>0.61457203007950756</v>
      </c>
      <c r="AF2478">
        <f t="shared" si="1411"/>
        <v>0.6226134802186204</v>
      </c>
      <c r="AG2478">
        <f t="shared" si="1412"/>
        <v>0.62066245758451055</v>
      </c>
      <c r="AH2478">
        <f t="shared" si="1413"/>
        <v>0.63408706555747762</v>
      </c>
      <c r="AI2478" t="str">
        <f t="shared" si="1414"/>
        <v/>
      </c>
      <c r="AJ2478">
        <f t="shared" si="1415"/>
        <v>0.64095705854030172</v>
      </c>
      <c r="AK2478">
        <f t="shared" si="1416"/>
        <v>0.6390072931144567</v>
      </c>
      <c r="AM2478" t="str">
        <f t="shared" si="1422"/>
        <v>BASE</v>
      </c>
      <c r="AN2478" t="str" cm="1">
        <f t="array" ref="AN2478">IF(AM2478="",_xlfn.IFS(AF2478=MAX(AF2478:AH2478),"SP",AG2478=MAX(AF2478:AH2478),"DAX",AH2478=MAX(AF2478:AH2478),"NIKKEI",MAX(AF2478:AH2478)=0,""),"")</f>
        <v/>
      </c>
      <c r="AO2478" t="str" cm="1">
        <f t="array" ref="AO2478">IF(AM2478="BASE","",IF(MAX(AF2478:AH2478)=0,_xlfn.IFS(AI2478=MAX(AI2478:AK2478),"SP&amp;DAX",AJ2478=MAX(AI2478:AK2478),"SP&amp;NIKKEI",AK2478=MAX(AI2478:AK2478),"DAX&amp;NIKKEI"),""))</f>
        <v/>
      </c>
      <c r="AQ2478" s="3">
        <f t="shared" si="1423"/>
        <v>45225</v>
      </c>
      <c r="AR2478" cm="1">
        <f t="array" ref="AR2478">IF(AM2478="BASE",AE2478,_xlfn.IFS(AN2478="DAX",AG2478,AN2478="NIKKEI",AH2478,AN2478="SP",AF2478,AN2478="",MAX(AI2478:AK2478)))</f>
        <v>0.61457203007950756</v>
      </c>
      <c r="AS2478" s="4">
        <f t="shared" si="1395"/>
        <v>0.61000645544142473</v>
      </c>
      <c r="AT2478" s="4">
        <f t="shared" si="1396"/>
        <v>0.62126215009597319</v>
      </c>
      <c r="AU2478" s="4">
        <f t="shared" si="1397"/>
        <v>1.081859288633344E-4</v>
      </c>
      <c r="AV2478" s="4">
        <f t="shared" si="1398"/>
        <v>1.0029966830736377E-3</v>
      </c>
      <c r="AW2478" s="4">
        <f t="shared" si="1399"/>
        <v>0.10786269854034167</v>
      </c>
      <c r="AX2478" s="4">
        <f t="shared" si="1400"/>
        <v>1.0183202277013637E-2</v>
      </c>
      <c r="AY2478" s="4">
        <f t="shared" si="1401"/>
        <v>5.5568450174362603E-3</v>
      </c>
      <c r="AZ2478" s="4">
        <f t="shared" si="1402"/>
        <v>-2.025554900169134</v>
      </c>
      <c r="BA2478" s="6" t="str">
        <f t="shared" si="1403"/>
        <v>NEUTRAL</v>
      </c>
      <c r="BB2478" s="4">
        <f t="shared" si="1404"/>
        <v>0</v>
      </c>
      <c r="BC2478" s="4">
        <f t="shared" si="1405"/>
        <v>0.60295548643614738</v>
      </c>
      <c r="BD2478" s="4">
        <f t="shared" si="1406"/>
        <v>0.77882552653643133</v>
      </c>
      <c r="BE2478" s="4">
        <f t="shared" si="1424"/>
        <v>0.05</v>
      </c>
      <c r="BF2478" s="4" t="str">
        <f t="shared" si="1425"/>
        <v/>
      </c>
      <c r="BG2478" s="4" t="str">
        <f t="shared" si="1426"/>
        <v/>
      </c>
      <c r="BH2478" s="4" t="str">
        <f t="shared" si="1427"/>
        <v/>
      </c>
      <c r="BI2478" s="4" t="str">
        <f t="shared" si="1428"/>
        <v/>
      </c>
      <c r="BJ2478" s="4" t="str">
        <f t="shared" si="1429"/>
        <v/>
      </c>
      <c r="BK2478" s="4" t="str">
        <f t="shared" si="1430"/>
        <v/>
      </c>
      <c r="BS2478" s="3" t="str">
        <f t="shared" si="1407"/>
        <v/>
      </c>
      <c r="BT2478" s="5">
        <f t="shared" si="1408"/>
        <v>-1.1255694654548454E-2</v>
      </c>
      <c r="BU2478" s="3"/>
    </row>
    <row r="2479" spans="1:73" x14ac:dyDescent="0.2">
      <c r="A2479" s="1">
        <v>45226</v>
      </c>
      <c r="C2479">
        <v>0.62484361091416485</v>
      </c>
      <c r="D2479">
        <v>0.63381153371777643</v>
      </c>
      <c r="E2479">
        <v>0.62858479554616586</v>
      </c>
      <c r="F2479">
        <v>0.64328046041636189</v>
      </c>
      <c r="G2479">
        <v>0.63484725723118518</v>
      </c>
      <c r="H2479">
        <v>0.65110896614035418</v>
      </c>
      <c r="I2479">
        <v>0.64553326174844183</v>
      </c>
      <c r="J2479">
        <v>0.65151163860679007</v>
      </c>
      <c r="M2479">
        <f>'[1]CAC_SWISS (-SP-NIKKEI-DAX)'!AC2564</f>
        <v>0</v>
      </c>
      <c r="N2479">
        <f>'[1]CAC_SWISS_SP (-NIKKEI-DAX)'!AD2564</f>
        <v>0</v>
      </c>
      <c r="O2479">
        <f>'[1]CAC_SWISS_DAX (-SP-NIKKEI)'!AD2564</f>
        <v>0</v>
      </c>
      <c r="P2479">
        <f>'[1]CAC_SWISS_NIKKEI (-SP-DAX)'!AD2564</f>
        <v>0</v>
      </c>
      <c r="Q2479">
        <f>'[1]CAC_SWISS_DAX_SP (-NIKKEI)'!AF2564</f>
        <v>0</v>
      </c>
      <c r="R2479">
        <f>'[1]CAC_SWISS_SP_NIKKEI (-DAX)'!AF2564</f>
        <v>0</v>
      </c>
      <c r="S2479">
        <f>'[1]CAC_SWISS_DAX_NIKKEI (-SP)'!AF2564</f>
        <v>0</v>
      </c>
      <c r="V2479" t="str">
        <f t="shared" si="1417"/>
        <v>BASE</v>
      </c>
      <c r="W2479" t="str">
        <f t="shared" si="1418"/>
        <v>BASE+SP</v>
      </c>
      <c r="X2479" t="str">
        <f t="shared" si="1419"/>
        <v>BASE+DAX</v>
      </c>
      <c r="Y2479" t="str">
        <f t="shared" si="1420"/>
        <v>BASE+NIKKEI</v>
      </c>
      <c r="Z2479" s="2" t="str">
        <f t="shared" si="1421"/>
        <v>- NIKKEI</v>
      </c>
      <c r="AA2479" s="2" t="str">
        <f t="shared" si="1431"/>
        <v>- DAX</v>
      </c>
      <c r="AB2479" s="2" t="str">
        <f t="shared" si="1409"/>
        <v>- SP</v>
      </c>
      <c r="AE2479">
        <f t="shared" si="1410"/>
        <v>0.62484361091416485</v>
      </c>
      <c r="AF2479">
        <f t="shared" si="1411"/>
        <v>0.63381153371777643</v>
      </c>
      <c r="AG2479">
        <f t="shared" si="1412"/>
        <v>0.62858479554616586</v>
      </c>
      <c r="AH2479">
        <f t="shared" si="1413"/>
        <v>0.64328046041636189</v>
      </c>
      <c r="AI2479">
        <f t="shared" si="1414"/>
        <v>0.63484725723118518</v>
      </c>
      <c r="AJ2479">
        <f t="shared" si="1415"/>
        <v>0.65110896614035418</v>
      </c>
      <c r="AK2479">
        <f t="shared" si="1416"/>
        <v>0.64553326174844183</v>
      </c>
      <c r="AM2479" t="str">
        <f t="shared" si="1422"/>
        <v>BASE</v>
      </c>
      <c r="AN2479" t="str" cm="1">
        <f t="array" ref="AN2479">IF(AM2479="",_xlfn.IFS(AF2479=MAX(AF2479:AH2479),"SP",AG2479=MAX(AF2479:AH2479),"DAX",AH2479=MAX(AF2479:AH2479),"NIKKEI",MAX(AF2479:AH2479)=0,""),"")</f>
        <v/>
      </c>
      <c r="AO2479" t="str" cm="1">
        <f t="array" ref="AO2479">IF(AM2479="BASE","",IF(MAX(AF2479:AH2479)=0,_xlfn.IFS(AI2479=MAX(AI2479:AK2479),"SP&amp;DAX",AJ2479=MAX(AI2479:AK2479),"SP&amp;NIKKEI",AK2479=MAX(AI2479:AK2479),"DAX&amp;NIKKEI"),""))</f>
        <v/>
      </c>
      <c r="AQ2479" s="3">
        <f t="shared" si="1423"/>
        <v>45226</v>
      </c>
      <c r="AR2479" cm="1">
        <f t="array" ref="AR2479">IF(AM2479="BASE",AE2479,_xlfn.IFS(AN2479="DAX",AG2479,AN2479="NIKKEI",AH2479,AN2479="SP",AF2479,AN2479="",MAX(AI2479:AK2479)))</f>
        <v>0.62484361091416485</v>
      </c>
      <c r="AS2479" s="4">
        <f t="shared" si="1395"/>
        <v>0.6128930498279781</v>
      </c>
      <c r="AT2479" s="4">
        <f t="shared" si="1396"/>
        <v>0.61978051345796703</v>
      </c>
      <c r="AU2479" s="4">
        <f t="shared" si="1397"/>
        <v>1.0152037411085595E-4</v>
      </c>
      <c r="AV2479" s="4">
        <f t="shared" si="1398"/>
        <v>9.652081416764753E-4</v>
      </c>
      <c r="AW2479" s="4">
        <f t="shared" si="1399"/>
        <v>0.1051797739029891</v>
      </c>
      <c r="AX2479" s="4">
        <f t="shared" si="1400"/>
        <v>9.9871174581241881E-3</v>
      </c>
      <c r="AY2479" s="4">
        <f t="shared" si="1401"/>
        <v>5.4273566535298842E-3</v>
      </c>
      <c r="AZ2479" s="4">
        <f t="shared" si="1402"/>
        <v>-1.2690272760146346</v>
      </c>
      <c r="BA2479" s="6" t="str">
        <f t="shared" si="1403"/>
        <v>NEUTRAL</v>
      </c>
      <c r="BB2479" s="4">
        <f t="shared" si="1404"/>
        <v>0</v>
      </c>
      <c r="BC2479" s="4">
        <f t="shared" si="1405"/>
        <v>0.60295548643614738</v>
      </c>
      <c r="BD2479" s="4">
        <f t="shared" si="1406"/>
        <v>0.77882552653643133</v>
      </c>
      <c r="BE2479" s="4">
        <f t="shared" si="1424"/>
        <v>0.05</v>
      </c>
      <c r="BF2479" s="4" t="str">
        <f t="shared" si="1425"/>
        <v/>
      </c>
      <c r="BG2479" s="4" t="str">
        <f t="shared" si="1426"/>
        <v/>
      </c>
      <c r="BH2479" s="4" t="str">
        <f t="shared" si="1427"/>
        <v/>
      </c>
      <c r="BI2479" s="4" t="str">
        <f t="shared" si="1428"/>
        <v/>
      </c>
      <c r="BJ2479" s="4" t="str">
        <f t="shared" si="1429"/>
        <v/>
      </c>
      <c r="BK2479" s="4" t="str">
        <f t="shared" si="1430"/>
        <v/>
      </c>
      <c r="BS2479" s="3" t="str">
        <f t="shared" si="1407"/>
        <v/>
      </c>
      <c r="BT2479" s="5">
        <f t="shared" si="1408"/>
        <v>-6.8874636299889325E-3</v>
      </c>
      <c r="BU2479" s="3"/>
    </row>
    <row r="2480" spans="1:73" x14ac:dyDescent="0.2">
      <c r="A2480" s="1">
        <v>45229</v>
      </c>
      <c r="C2480">
        <v>0.62172047287769405</v>
      </c>
      <c r="D2480">
        <v>0.63136015195057926</v>
      </c>
      <c r="E2480">
        <v>0.62563195021533569</v>
      </c>
      <c r="F2480">
        <v>0.63945272992259306</v>
      </c>
      <c r="G2480">
        <v>0.63256113781337819</v>
      </c>
      <c r="H2480">
        <v>0.64829132293726599</v>
      </c>
      <c r="I2480">
        <v>0.64169161860174895</v>
      </c>
      <c r="J2480">
        <v>0.64869710604984676</v>
      </c>
      <c r="M2480">
        <f>'[1]CAC_SWISS (-SP-NIKKEI-DAX)'!AC2565</f>
        <v>0</v>
      </c>
      <c r="N2480">
        <f>'[1]CAC_SWISS_SP (-NIKKEI-DAX)'!AD2565</f>
        <v>0</v>
      </c>
      <c r="O2480">
        <f>'[1]CAC_SWISS_DAX (-SP-NIKKEI)'!AD2565</f>
        <v>0</v>
      </c>
      <c r="P2480">
        <f>'[1]CAC_SWISS_NIKKEI (-SP-DAX)'!AD2565</f>
        <v>0</v>
      </c>
      <c r="Q2480">
        <f>'[1]CAC_SWISS_DAX_SP (-NIKKEI)'!AF2565</f>
        <v>0</v>
      </c>
      <c r="R2480">
        <f>'[1]CAC_SWISS_SP_NIKKEI (-DAX)'!AF2565</f>
        <v>0</v>
      </c>
      <c r="S2480">
        <f>'[1]CAC_SWISS_DAX_NIKKEI (-SP)'!AF2565</f>
        <v>0</v>
      </c>
      <c r="V2480" t="str">
        <f t="shared" si="1417"/>
        <v>BASE</v>
      </c>
      <c r="W2480" t="str">
        <f t="shared" si="1418"/>
        <v>BASE+SP</v>
      </c>
      <c r="X2480" t="str">
        <f t="shared" si="1419"/>
        <v>BASE+DAX</v>
      </c>
      <c r="Y2480" t="str">
        <f t="shared" si="1420"/>
        <v>BASE+NIKKEI</v>
      </c>
      <c r="Z2480" s="2" t="str">
        <f t="shared" si="1421"/>
        <v>- NIKKEI</v>
      </c>
      <c r="AA2480" s="2" t="str">
        <f t="shared" si="1431"/>
        <v>- DAX</v>
      </c>
      <c r="AB2480" s="2" t="str">
        <f t="shared" si="1409"/>
        <v>- SP</v>
      </c>
      <c r="AE2480">
        <f t="shared" si="1410"/>
        <v>0.62172047287769405</v>
      </c>
      <c r="AF2480">
        <f t="shared" si="1411"/>
        <v>0.63136015195057926</v>
      </c>
      <c r="AG2480">
        <f t="shared" si="1412"/>
        <v>0.62563195021533569</v>
      </c>
      <c r="AH2480">
        <f t="shared" si="1413"/>
        <v>0.63945272992259306</v>
      </c>
      <c r="AI2480">
        <f t="shared" si="1414"/>
        <v>0.63256113781337819</v>
      </c>
      <c r="AJ2480">
        <f t="shared" si="1415"/>
        <v>0.64829132293726599</v>
      </c>
      <c r="AK2480">
        <f t="shared" si="1416"/>
        <v>0.64169161860174895</v>
      </c>
      <c r="AM2480" t="str">
        <f t="shared" si="1422"/>
        <v>BASE</v>
      </c>
      <c r="AN2480" t="str" cm="1">
        <f t="array" ref="AN2480">IF(AM2480="",_xlfn.IFS(AF2480=MAX(AF2480:AH2480),"SP",AG2480=MAX(AF2480:AH2480),"DAX",AH2480=MAX(AF2480:AH2480),"NIKKEI",MAX(AF2480:AH2480)=0,""),"")</f>
        <v/>
      </c>
      <c r="AO2480" t="str" cm="1">
        <f t="array" ref="AO2480">IF(AM2480="BASE","",IF(MAX(AF2480:AH2480)=0,_xlfn.IFS(AI2480=MAX(AI2480:AK2480),"SP&amp;DAX",AJ2480=MAX(AI2480:AK2480),"SP&amp;NIKKEI",AK2480=MAX(AI2480:AK2480),"DAX&amp;NIKKEI"),""))</f>
        <v/>
      </c>
      <c r="AQ2480" s="3">
        <f t="shared" si="1423"/>
        <v>45229</v>
      </c>
      <c r="AR2480" cm="1">
        <f t="array" ref="AR2480">IF(AM2480="BASE",AE2480,_xlfn.IFS(AN2480="DAX",AG2480,AN2480="NIKKEI",AH2480,AN2480="SP",AF2480,AN2480="",MAX(AI2480:AK2480)))</f>
        <v>0.62172047287769405</v>
      </c>
      <c r="AS2480" s="4">
        <f t="shared" si="1395"/>
        <v>0.61452099452369757</v>
      </c>
      <c r="AT2480" s="4">
        <f t="shared" si="1396"/>
        <v>0.61849480530397838</v>
      </c>
      <c r="AU2480" s="4">
        <f t="shared" si="1397"/>
        <v>1.0106356278394307E-4</v>
      </c>
      <c r="AV2480" s="4">
        <f t="shared" si="1398"/>
        <v>9.1680760472035653E-4</v>
      </c>
      <c r="AW2480" s="4">
        <f t="shared" si="1399"/>
        <v>0.11023421082416669</v>
      </c>
      <c r="AX2480" s="4">
        <f t="shared" si="1400"/>
        <v>9.737925647872285E-3</v>
      </c>
      <c r="AY2480" s="4">
        <f t="shared" si="1401"/>
        <v>5.3331518235281324E-3</v>
      </c>
      <c r="AZ2480" s="4">
        <f t="shared" si="1402"/>
        <v>-0.74511487986328173</v>
      </c>
      <c r="BA2480" s="6" t="str">
        <f t="shared" si="1403"/>
        <v>NEUTRAL</v>
      </c>
      <c r="BB2480" s="4">
        <f t="shared" si="1404"/>
        <v>0</v>
      </c>
      <c r="BC2480" s="4">
        <f t="shared" si="1405"/>
        <v>0.60295548643614738</v>
      </c>
      <c r="BD2480" s="4">
        <f t="shared" si="1406"/>
        <v>0.77882552653643133</v>
      </c>
      <c r="BE2480" s="4">
        <f t="shared" si="1424"/>
        <v>0.05</v>
      </c>
      <c r="BF2480" s="4" t="str">
        <f t="shared" si="1425"/>
        <v/>
      </c>
      <c r="BG2480" s="4" t="str">
        <f t="shared" si="1426"/>
        <v/>
      </c>
      <c r="BH2480" s="4" t="str">
        <f t="shared" si="1427"/>
        <v/>
      </c>
      <c r="BI2480" s="4" t="str">
        <f t="shared" si="1428"/>
        <v/>
      </c>
      <c r="BJ2480" s="4" t="str">
        <f t="shared" si="1429"/>
        <v/>
      </c>
      <c r="BK2480" s="4" t="str">
        <f t="shared" si="1430"/>
        <v/>
      </c>
      <c r="BS2480" s="3" t="str">
        <f t="shared" si="1407"/>
        <v/>
      </c>
      <c r="BT2480" s="5">
        <f t="shared" si="1408"/>
        <v>-3.9738107802808065E-3</v>
      </c>
      <c r="BU2480" s="3"/>
    </row>
    <row r="2481" spans="1:73" x14ac:dyDescent="0.2">
      <c r="A2481" s="1">
        <v>45230</v>
      </c>
      <c r="C2481">
        <v>0.61635250673743935</v>
      </c>
      <c r="D2481">
        <v>0.62466449968478843</v>
      </c>
      <c r="E2481">
        <v>0.62051922378166513</v>
      </c>
      <c r="F2481">
        <v>0.63205910197515114</v>
      </c>
      <c r="G2481">
        <v>0.62616080999888124</v>
      </c>
      <c r="H2481">
        <v>0.63978678683671975</v>
      </c>
      <c r="I2481">
        <v>0.63436420616579137</v>
      </c>
      <c r="J2481">
        <v>0.64028942661880994</v>
      </c>
      <c r="M2481">
        <f>'[1]CAC_SWISS (-SP-NIKKEI-DAX)'!AC2566</f>
        <v>0</v>
      </c>
      <c r="N2481">
        <f>'[1]CAC_SWISS_SP (-NIKKEI-DAX)'!AD2566</f>
        <v>0</v>
      </c>
      <c r="O2481">
        <f>'[1]CAC_SWISS_DAX (-SP-NIKKEI)'!AD2566</f>
        <v>0</v>
      </c>
      <c r="P2481">
        <f>'[1]CAC_SWISS_NIKKEI (-SP-DAX)'!AD2566</f>
        <v>0</v>
      </c>
      <c r="Q2481">
        <f>'[1]CAC_SWISS_DAX_SP (-NIKKEI)'!AF2566</f>
        <v>0</v>
      </c>
      <c r="R2481">
        <f>'[1]CAC_SWISS_SP_NIKKEI (-DAX)'!AF2566</f>
        <v>0</v>
      </c>
      <c r="S2481">
        <f>'[1]CAC_SWISS_DAX_NIKKEI (-SP)'!AF2566</f>
        <v>0</v>
      </c>
      <c r="V2481" t="str">
        <f t="shared" si="1417"/>
        <v>BASE</v>
      </c>
      <c r="W2481" t="str">
        <f t="shared" si="1418"/>
        <v>BASE+SP</v>
      </c>
      <c r="X2481" t="str">
        <f t="shared" si="1419"/>
        <v>BASE+DAX</v>
      </c>
      <c r="Y2481" t="str">
        <f t="shared" si="1420"/>
        <v>BASE+NIKKEI</v>
      </c>
      <c r="Z2481" s="2" t="str">
        <f t="shared" si="1421"/>
        <v>- NIKKEI</v>
      </c>
      <c r="AA2481" s="2" t="str">
        <f t="shared" si="1431"/>
        <v>- DAX</v>
      </c>
      <c r="AB2481" s="2" t="str">
        <f t="shared" si="1409"/>
        <v>- SP</v>
      </c>
      <c r="AE2481">
        <f t="shared" si="1410"/>
        <v>0.61635250673743935</v>
      </c>
      <c r="AF2481">
        <f t="shared" si="1411"/>
        <v>0.62466449968478843</v>
      </c>
      <c r="AG2481">
        <f t="shared" si="1412"/>
        <v>0.62051922378166513</v>
      </c>
      <c r="AH2481">
        <f t="shared" si="1413"/>
        <v>0.63205910197515114</v>
      </c>
      <c r="AI2481">
        <f t="shared" si="1414"/>
        <v>0.62616080999888124</v>
      </c>
      <c r="AJ2481">
        <f t="shared" si="1415"/>
        <v>0.63978678683671975</v>
      </c>
      <c r="AK2481">
        <f t="shared" si="1416"/>
        <v>0.63436420616579137</v>
      </c>
      <c r="AM2481" t="str">
        <f t="shared" si="1422"/>
        <v>BASE</v>
      </c>
      <c r="AN2481" t="str" cm="1">
        <f t="array" ref="AN2481">IF(AM2481="",_xlfn.IFS(AF2481=MAX(AF2481:AH2481),"SP",AG2481=MAX(AF2481:AH2481),"DAX",AH2481=MAX(AF2481:AH2481),"NIKKEI",MAX(AF2481:AH2481)=0,""),"")</f>
        <v/>
      </c>
      <c r="AO2481" t="str" cm="1">
        <f t="array" ref="AO2481">IF(AM2481="BASE","",IF(MAX(AF2481:AH2481)=0,_xlfn.IFS(AI2481=MAX(AI2481:AK2481),"SP&amp;DAX",AJ2481=MAX(AI2481:AK2481),"SP&amp;NIKKEI",AK2481=MAX(AI2481:AK2481),"DAX&amp;NIKKEI"),""))</f>
        <v/>
      </c>
      <c r="AQ2481" s="3">
        <f t="shared" si="1423"/>
        <v>45230</v>
      </c>
      <c r="AR2481" cm="1">
        <f t="array" ref="AR2481">IF(AM2481="BASE",AE2481,_xlfn.IFS(AN2481="DAX",AG2481,AN2481="NIKKEI",AH2481,AN2481="SP",AF2481,AN2481="",MAX(AI2481:AK2481)))</f>
        <v>0.61635250673743935</v>
      </c>
      <c r="AS2481" s="4">
        <f t="shared" si="1395"/>
        <v>0.61681963017919328</v>
      </c>
      <c r="AT2481" s="4">
        <f t="shared" si="1396"/>
        <v>0.6169877969713522</v>
      </c>
      <c r="AU2481" s="4">
        <f t="shared" si="1397"/>
        <v>4.5840200464042374E-5</v>
      </c>
      <c r="AV2481" s="4">
        <f t="shared" si="1398"/>
        <v>8.7590291642109148E-4</v>
      </c>
      <c r="AW2481" s="4">
        <f t="shared" si="1399"/>
        <v>5.2334796019796147E-2</v>
      </c>
      <c r="AX2481" s="4">
        <f t="shared" si="1400"/>
        <v>9.4684745203419771E-3</v>
      </c>
      <c r="AY2481" s="4">
        <f t="shared" si="1401"/>
        <v>4.7012847578960862E-3</v>
      </c>
      <c r="AZ2481" s="4">
        <f t="shared" si="1402"/>
        <v>-3.5770390610029117E-2</v>
      </c>
      <c r="BA2481" s="6" t="str">
        <f t="shared" si="1403"/>
        <v>NEUTRAL</v>
      </c>
      <c r="BB2481" s="4">
        <f t="shared" si="1404"/>
        <v>0</v>
      </c>
      <c r="BC2481" s="4">
        <f t="shared" si="1405"/>
        <v>0.60295548643614738</v>
      </c>
      <c r="BD2481" s="4">
        <f t="shared" si="1406"/>
        <v>0.77882552653643133</v>
      </c>
      <c r="BE2481" s="4">
        <f t="shared" si="1424"/>
        <v>0.05</v>
      </c>
      <c r="BF2481" s="4" t="str">
        <f t="shared" si="1425"/>
        <v/>
      </c>
      <c r="BG2481" s="4" t="str">
        <f t="shared" si="1426"/>
        <v/>
      </c>
      <c r="BH2481" s="4" t="str">
        <f t="shared" si="1427"/>
        <v/>
      </c>
      <c r="BI2481" s="4" t="str">
        <f t="shared" si="1428"/>
        <v/>
      </c>
      <c r="BJ2481" s="4" t="str">
        <f t="shared" si="1429"/>
        <v/>
      </c>
      <c r="BK2481" s="4" t="str">
        <f t="shared" si="1430"/>
        <v/>
      </c>
      <c r="BS2481" s="3" t="str">
        <f t="shared" si="1407"/>
        <v/>
      </c>
      <c r="BT2481" s="5">
        <f t="shared" si="1408"/>
        <v>-1.6816679215891916E-4</v>
      </c>
      <c r="BU2481" s="3"/>
    </row>
    <row r="2482" spans="1:73" x14ac:dyDescent="0.2">
      <c r="A2482" s="1">
        <v>45231</v>
      </c>
      <c r="C2482">
        <v>0.6134506171946037</v>
      </c>
      <c r="D2482">
        <v>0.62042580724122187</v>
      </c>
      <c r="E2482">
        <v>0.61716523669668288</v>
      </c>
      <c r="F2482">
        <v>0.62589698156905449</v>
      </c>
      <c r="G2482">
        <v>0.621795618448301</v>
      </c>
      <c r="H2482">
        <v>0.63199438376354811</v>
      </c>
      <c r="I2482">
        <v>0.62797609457510928</v>
      </c>
      <c r="J2482">
        <v>0.63251882602404919</v>
      </c>
      <c r="M2482">
        <f>'[1]CAC_SWISS (-SP-NIKKEI-DAX)'!AC2567</f>
        <v>0</v>
      </c>
      <c r="N2482">
        <f>'[1]CAC_SWISS_SP (-NIKKEI-DAX)'!AD2567</f>
        <v>0</v>
      </c>
      <c r="O2482">
        <f>'[1]CAC_SWISS_DAX (-SP-NIKKEI)'!AD2567</f>
        <v>0</v>
      </c>
      <c r="P2482">
        <f>'[1]CAC_SWISS_NIKKEI (-SP-DAX)'!AD2567</f>
        <v>0</v>
      </c>
      <c r="Q2482">
        <f>'[1]CAC_SWISS_DAX_SP (-NIKKEI)'!AF2567</f>
        <v>0</v>
      </c>
      <c r="R2482">
        <f>'[1]CAC_SWISS_SP_NIKKEI (-DAX)'!AF2567</f>
        <v>0</v>
      </c>
      <c r="S2482">
        <f>'[1]CAC_SWISS_DAX_NIKKEI (-SP)'!AF2567</f>
        <v>0</v>
      </c>
      <c r="V2482" t="str">
        <f t="shared" si="1417"/>
        <v>BASE</v>
      </c>
      <c r="W2482" t="str">
        <f t="shared" si="1418"/>
        <v>BASE+SP</v>
      </c>
      <c r="X2482" t="str">
        <f t="shared" si="1419"/>
        <v>BASE+DAX</v>
      </c>
      <c r="Y2482" t="str">
        <f t="shared" si="1420"/>
        <v>BASE+NIKKEI</v>
      </c>
      <c r="Z2482" s="2" t="str">
        <f t="shared" si="1421"/>
        <v>- NIKKEI</v>
      </c>
      <c r="AA2482" s="2" t="str">
        <f t="shared" si="1431"/>
        <v>- DAX</v>
      </c>
      <c r="AB2482" s="2" t="str">
        <f t="shared" si="1409"/>
        <v>- SP</v>
      </c>
      <c r="AE2482">
        <f t="shared" si="1410"/>
        <v>0.6134506171946037</v>
      </c>
      <c r="AF2482">
        <f t="shared" si="1411"/>
        <v>0.62042580724122187</v>
      </c>
      <c r="AG2482">
        <f t="shared" si="1412"/>
        <v>0.61716523669668288</v>
      </c>
      <c r="AH2482">
        <f t="shared" si="1413"/>
        <v>0.62589698156905449</v>
      </c>
      <c r="AI2482">
        <f t="shared" si="1414"/>
        <v>0.621795618448301</v>
      </c>
      <c r="AJ2482">
        <f t="shared" si="1415"/>
        <v>0.63199438376354811</v>
      </c>
      <c r="AK2482">
        <f t="shared" si="1416"/>
        <v>0.62797609457510928</v>
      </c>
      <c r="AM2482" t="str">
        <f t="shared" si="1422"/>
        <v>BASE</v>
      </c>
      <c r="AN2482" t="str" cm="1">
        <f t="array" ref="AN2482">IF(AM2482="",_xlfn.IFS(AF2482=MAX(AF2482:AH2482),"SP",AG2482=MAX(AF2482:AH2482),"DAX",AH2482=MAX(AF2482:AH2482),"NIKKEI",MAX(AF2482:AH2482)=0,""),"")</f>
        <v/>
      </c>
      <c r="AO2482" t="str" cm="1">
        <f t="array" ref="AO2482">IF(AM2482="BASE","",IF(MAX(AF2482:AH2482)=0,_xlfn.IFS(AI2482=MAX(AI2482:AK2482),"SP&amp;DAX",AJ2482=MAX(AI2482:AK2482),"SP&amp;NIKKEI",AK2482=MAX(AI2482:AK2482),"DAX&amp;NIKKEI"),""))</f>
        <v/>
      </c>
      <c r="AQ2482" s="3">
        <f t="shared" si="1423"/>
        <v>45231</v>
      </c>
      <c r="AR2482" cm="1">
        <f t="array" ref="AR2482">IF(AM2482="BASE",AE2482,_xlfn.IFS(AN2482="DAX",AG2482,AN2482="NIKKEI",AH2482,AN2482="SP",AF2482,AN2482="",MAX(AI2482:AK2482)))</f>
        <v>0.6134506171946037</v>
      </c>
      <c r="AS2482" s="4">
        <f t="shared" si="1395"/>
        <v>0.6180538208505999</v>
      </c>
      <c r="AT2482" s="4">
        <f t="shared" si="1396"/>
        <v>0.61613058482511984</v>
      </c>
      <c r="AU2482" s="4">
        <f t="shared" si="1397"/>
        <v>1.7982976528367102E-5</v>
      </c>
      <c r="AV2482" s="4">
        <f t="shared" si="1398"/>
        <v>8.6544173864143458E-4</v>
      </c>
      <c r="AW2482" s="4">
        <f t="shared" si="1399"/>
        <v>2.0778956832607443E-2</v>
      </c>
      <c r="AX2482" s="4">
        <f t="shared" si="1400"/>
        <v>9.3847078820871212E-3</v>
      </c>
      <c r="AY2482" s="4">
        <f t="shared" si="1401"/>
        <v>4.371170601299542E-3</v>
      </c>
      <c r="AZ2482" s="4">
        <f t="shared" si="1402"/>
        <v>0.43998191809495663</v>
      </c>
      <c r="BA2482" s="6" t="str">
        <f t="shared" si="1403"/>
        <v>NEUTRAL</v>
      </c>
      <c r="BB2482" s="4">
        <f t="shared" si="1404"/>
        <v>0</v>
      </c>
      <c r="BC2482" s="4">
        <f t="shared" si="1405"/>
        <v>0.60295548643614738</v>
      </c>
      <c r="BD2482" s="4">
        <f t="shared" si="1406"/>
        <v>0.77882552653643133</v>
      </c>
      <c r="BE2482" s="4">
        <f t="shared" si="1424"/>
        <v>0.05</v>
      </c>
      <c r="BF2482" s="4" t="str">
        <f t="shared" si="1425"/>
        <v/>
      </c>
      <c r="BG2482" s="4" t="str">
        <f t="shared" si="1426"/>
        <v/>
      </c>
      <c r="BH2482" s="4" t="str">
        <f t="shared" si="1427"/>
        <v/>
      </c>
      <c r="BI2482" s="4" t="str">
        <f t="shared" si="1428"/>
        <v/>
      </c>
      <c r="BJ2482" s="4" t="str">
        <f t="shared" si="1429"/>
        <v/>
      </c>
      <c r="BK2482" s="4" t="str">
        <f t="shared" si="1430"/>
        <v/>
      </c>
      <c r="BS2482" s="3" t="str">
        <f t="shared" si="1407"/>
        <v/>
      </c>
      <c r="BT2482" s="5">
        <f t="shared" si="1408"/>
        <v>1.9232360254800573E-3</v>
      </c>
      <c r="BU2482" s="3"/>
    </row>
    <row r="2483" spans="1:73" x14ac:dyDescent="0.2">
      <c r="A2483" s="1">
        <v>45232</v>
      </c>
      <c r="C2483">
        <v>0.6282013013671347</v>
      </c>
      <c r="D2483">
        <v>0.63642186371574438</v>
      </c>
      <c r="E2483">
        <v>0.63193487972951623</v>
      </c>
      <c r="F2483">
        <v>0.64065042783444626</v>
      </c>
      <c r="G2483">
        <v>0.6376596935137181</v>
      </c>
      <c r="H2483">
        <v>0.6476478856055301</v>
      </c>
      <c r="I2483">
        <v>0.64273851850018926</v>
      </c>
      <c r="J2483">
        <v>0.6481185267018551</v>
      </c>
      <c r="M2483">
        <f>'[1]CAC_SWISS (-SP-NIKKEI-DAX)'!AC2568</f>
        <v>0</v>
      </c>
      <c r="N2483">
        <f>'[1]CAC_SWISS_SP (-NIKKEI-DAX)'!AD2568</f>
        <v>0</v>
      </c>
      <c r="O2483">
        <f>'[1]CAC_SWISS_DAX (-SP-NIKKEI)'!AD2568</f>
        <v>0</v>
      </c>
      <c r="P2483">
        <f>'[1]CAC_SWISS_NIKKEI (-SP-DAX)'!AD2568</f>
        <v>0</v>
      </c>
      <c r="Q2483">
        <f>'[1]CAC_SWISS_DAX_SP (-NIKKEI)'!AF2568</f>
        <v>0</v>
      </c>
      <c r="R2483">
        <f>'[1]CAC_SWISS_SP_NIKKEI (-DAX)'!AF2568</f>
        <v>0</v>
      </c>
      <c r="S2483">
        <f>'[1]CAC_SWISS_DAX_NIKKEI (-SP)'!AF2568</f>
        <v>0</v>
      </c>
      <c r="V2483" t="str">
        <f t="shared" si="1417"/>
        <v>BASE</v>
      </c>
      <c r="W2483" t="str">
        <f t="shared" si="1418"/>
        <v>BASE+SP</v>
      </c>
      <c r="X2483" t="str">
        <f t="shared" si="1419"/>
        <v>BASE+DAX</v>
      </c>
      <c r="Y2483" t="str">
        <f t="shared" si="1420"/>
        <v>BASE+NIKKEI</v>
      </c>
      <c r="Z2483" s="2" t="str">
        <f t="shared" si="1421"/>
        <v>- NIKKEI</v>
      </c>
      <c r="AA2483" s="2" t="str">
        <f t="shared" si="1431"/>
        <v>- DAX</v>
      </c>
      <c r="AB2483" s="2" t="str">
        <f t="shared" si="1409"/>
        <v>- SP</v>
      </c>
      <c r="AE2483">
        <f t="shared" si="1410"/>
        <v>0.6282013013671347</v>
      </c>
      <c r="AF2483">
        <f t="shared" si="1411"/>
        <v>0.63642186371574438</v>
      </c>
      <c r="AG2483">
        <f t="shared" si="1412"/>
        <v>0.63193487972951623</v>
      </c>
      <c r="AH2483">
        <f t="shared" si="1413"/>
        <v>0.64065042783444626</v>
      </c>
      <c r="AI2483">
        <f t="shared" si="1414"/>
        <v>0.6376596935137181</v>
      </c>
      <c r="AJ2483">
        <f t="shared" si="1415"/>
        <v>0.6476478856055301</v>
      </c>
      <c r="AK2483">
        <f t="shared" si="1416"/>
        <v>0.64273851850018926</v>
      </c>
      <c r="AM2483" t="str">
        <f t="shared" si="1422"/>
        <v>BASE</v>
      </c>
      <c r="AN2483" t="str" cm="1">
        <f t="array" ref="AN2483">IF(AM2483="",_xlfn.IFS(AF2483=MAX(AF2483:AH2483),"SP",AG2483=MAX(AF2483:AH2483),"DAX",AH2483=MAX(AF2483:AH2483),"NIKKEI",MAX(AF2483:AH2483)=0,""),"")</f>
        <v/>
      </c>
      <c r="AO2483" t="str" cm="1">
        <f t="array" ref="AO2483">IF(AM2483="BASE","",IF(MAX(AF2483:AH2483)=0,_xlfn.IFS(AI2483=MAX(AI2483:AK2483),"SP&amp;DAX",AJ2483=MAX(AI2483:AK2483),"SP&amp;NIKKEI",AK2483=MAX(AI2483:AK2483),"DAX&amp;NIKKEI"),""))</f>
        <v/>
      </c>
      <c r="AQ2483" s="3">
        <f t="shared" si="1423"/>
        <v>45232</v>
      </c>
      <c r="AR2483" cm="1">
        <f t="array" ref="AR2483">IF(AM2483="BASE",AE2483,_xlfn.IFS(AN2483="DAX",AG2483,AN2483="NIKKEI",AH2483,AN2483="SP",AF2483,AN2483="",MAX(AI2483:AK2483)))</f>
        <v>0.6282013013671347</v>
      </c>
      <c r="AS2483" s="4">
        <f t="shared" si="1395"/>
        <v>0.61971655990560426</v>
      </c>
      <c r="AT2483" s="4">
        <f t="shared" si="1396"/>
        <v>0.61543896981593949</v>
      </c>
      <c r="AU2483" s="4">
        <f t="shared" si="1397"/>
        <v>2.1686878210667001E-5</v>
      </c>
      <c r="AV2483" s="4">
        <f t="shared" si="1398"/>
        <v>8.4698054568704329E-4</v>
      </c>
      <c r="AW2483" s="4">
        <f t="shared" si="1399"/>
        <v>2.5604930740263113E-2</v>
      </c>
      <c r="AX2483" s="4">
        <f t="shared" si="1400"/>
        <v>9.288171414545951E-3</v>
      </c>
      <c r="AY2483" s="4">
        <f t="shared" si="1401"/>
        <v>4.3713040085090818E-3</v>
      </c>
      <c r="AZ2483" s="4">
        <f t="shared" si="1402"/>
        <v>0.97856156454415277</v>
      </c>
      <c r="BA2483" s="6" t="str">
        <f t="shared" si="1403"/>
        <v>NEUTRAL</v>
      </c>
      <c r="BB2483" s="4">
        <f t="shared" si="1404"/>
        <v>0</v>
      </c>
      <c r="BC2483" s="4">
        <f t="shared" si="1405"/>
        <v>0.60295548643614738</v>
      </c>
      <c r="BD2483" s="4">
        <f t="shared" si="1406"/>
        <v>0.77882552653643133</v>
      </c>
      <c r="BE2483" s="4">
        <f t="shared" si="1424"/>
        <v>0.05</v>
      </c>
      <c r="BF2483" s="4" t="str">
        <f t="shared" si="1425"/>
        <v/>
      </c>
      <c r="BG2483" s="4" t="str">
        <f t="shared" si="1426"/>
        <v/>
      </c>
      <c r="BH2483" s="4" t="str">
        <f t="shared" si="1427"/>
        <v/>
      </c>
      <c r="BI2483" s="4" t="str">
        <f t="shared" si="1428"/>
        <v/>
      </c>
      <c r="BJ2483" s="4" t="str">
        <f t="shared" si="1429"/>
        <v/>
      </c>
      <c r="BK2483" s="4" t="str">
        <f t="shared" si="1430"/>
        <v/>
      </c>
      <c r="BS2483" s="3" t="str">
        <f t="shared" si="1407"/>
        <v/>
      </c>
      <c r="BT2483" s="5">
        <f t="shared" si="1408"/>
        <v>4.2775900896647734E-3</v>
      </c>
      <c r="BU2483" s="3"/>
    </row>
    <row r="2484" spans="1:73" x14ac:dyDescent="0.2">
      <c r="A2484" s="1">
        <v>45233</v>
      </c>
      <c r="C2484">
        <v>0.58723194892879549</v>
      </c>
      <c r="D2484">
        <v>0.59531475480036422</v>
      </c>
      <c r="E2484">
        <v>0.59032516415100778</v>
      </c>
      <c r="F2484">
        <v>0.60034267858434054</v>
      </c>
      <c r="G2484">
        <v>0.59609698772092345</v>
      </c>
      <c r="H2484">
        <v>0.60704195370685998</v>
      </c>
      <c r="I2484">
        <v>0.60192602520800853</v>
      </c>
      <c r="J2484">
        <v>0.6072523470636173</v>
      </c>
      <c r="M2484">
        <f>'[1]CAC_SWISS (-SP-NIKKEI-DAX)'!AC2569</f>
        <v>0</v>
      </c>
      <c r="N2484">
        <f>'[1]CAC_SWISS_SP (-NIKKEI-DAX)'!AD2569</f>
        <v>0</v>
      </c>
      <c r="O2484">
        <f>'[1]CAC_SWISS_DAX (-SP-NIKKEI)'!AD2569</f>
        <v>0</v>
      </c>
      <c r="P2484">
        <f>'[1]CAC_SWISS_NIKKEI (-SP-DAX)'!AD2569</f>
        <v>0</v>
      </c>
      <c r="Q2484">
        <f>'[1]CAC_SWISS_DAX_SP (-NIKKEI)'!AF2569</f>
        <v>0</v>
      </c>
      <c r="R2484">
        <f>'[1]CAC_SWISS_SP_NIKKEI (-DAX)'!AF2569</f>
        <v>0</v>
      </c>
      <c r="S2484">
        <f>'[1]CAC_SWISS_DAX_NIKKEI (-SP)'!AF2569</f>
        <v>0</v>
      </c>
      <c r="V2484" t="str">
        <f t="shared" si="1417"/>
        <v>BASE</v>
      </c>
      <c r="W2484" t="str">
        <f t="shared" si="1418"/>
        <v>BASE+SP</v>
      </c>
      <c r="X2484" t="str">
        <f t="shared" si="1419"/>
        <v>BASE+DAX</v>
      </c>
      <c r="Y2484" t="str">
        <f t="shared" si="1420"/>
        <v>BASE+NIKKEI</v>
      </c>
      <c r="Z2484" s="2" t="str">
        <f t="shared" si="1421"/>
        <v>- NIKKEI</v>
      </c>
      <c r="AA2484" s="2" t="str">
        <f t="shared" si="1431"/>
        <v>- DAX</v>
      </c>
      <c r="AB2484" s="2" t="str">
        <f t="shared" si="1409"/>
        <v>- SP</v>
      </c>
      <c r="AE2484">
        <f t="shared" si="1410"/>
        <v>0.58723194892879549</v>
      </c>
      <c r="AF2484">
        <f t="shared" si="1411"/>
        <v>0.59531475480036422</v>
      </c>
      <c r="AG2484">
        <f t="shared" si="1412"/>
        <v>0.59032516415100778</v>
      </c>
      <c r="AH2484">
        <f t="shared" si="1413"/>
        <v>0.60034267858434054</v>
      </c>
      <c r="AI2484">
        <f t="shared" si="1414"/>
        <v>0.59609698772092345</v>
      </c>
      <c r="AJ2484">
        <f t="shared" si="1415"/>
        <v>0.60704195370685998</v>
      </c>
      <c r="AK2484">
        <f t="shared" si="1416"/>
        <v>0.60192602520800853</v>
      </c>
      <c r="AM2484" t="str">
        <f t="shared" si="1422"/>
        <v>BASE</v>
      </c>
      <c r="AN2484" t="str" cm="1">
        <f t="array" ref="AN2484">IF(AM2484="",_xlfn.IFS(AF2484=MAX(AF2484:AH2484),"SP",AG2484=MAX(AF2484:AH2484),"DAX",AH2484=MAX(AF2484:AH2484),"NIKKEI",MAX(AF2484:AH2484)=0,""),"")</f>
        <v/>
      </c>
      <c r="AO2484" t="str" cm="1">
        <f t="array" ref="AO2484">IF(AM2484="BASE","",IF(MAX(AF2484:AH2484)=0,_xlfn.IFS(AI2484=MAX(AI2484:AK2484),"SP&amp;DAX",AJ2484=MAX(AI2484:AK2484),"SP&amp;NIKKEI",AK2484=MAX(AI2484:AK2484),"DAX&amp;NIKKEI"),""))</f>
        <v/>
      </c>
      <c r="AQ2484" s="3">
        <f t="shared" si="1423"/>
        <v>45233</v>
      </c>
      <c r="AR2484" cm="1">
        <f t="array" ref="AR2484">IF(AM2484="BASE",AE2484,_xlfn.IFS(AN2484="DAX",AG2484,AN2484="NIKKEI",AH2484,AN2484="SP",AF2484,AN2484="",MAX(AI2484:AK2484)))</f>
        <v>0.58723194892879549</v>
      </c>
      <c r="AS2484" s="4">
        <f t="shared" si="1395"/>
        <v>0.61615506376142481</v>
      </c>
      <c r="AT2484" s="4">
        <f t="shared" si="1396"/>
        <v>0.61476916889463162</v>
      </c>
      <c r="AU2484" s="4">
        <f t="shared" si="1397"/>
        <v>1.2375446803632542E-4</v>
      </c>
      <c r="AV2484" s="4">
        <f t="shared" si="1398"/>
        <v>8.1350708874782733E-4</v>
      </c>
      <c r="AW2484" s="4">
        <f t="shared" si="1399"/>
        <v>0.152124633882185</v>
      </c>
      <c r="AX2484" s="4">
        <f t="shared" si="1400"/>
        <v>9.2074524794119109E-3</v>
      </c>
      <c r="AY2484" s="4">
        <f t="shared" si="1401"/>
        <v>5.3521573761044329E-3</v>
      </c>
      <c r="AZ2484" s="4">
        <f t="shared" si="1402"/>
        <v>0.25894135194543078</v>
      </c>
      <c r="BA2484" s="6" t="str">
        <f t="shared" si="1403"/>
        <v>NEUTRAL</v>
      </c>
      <c r="BB2484" s="4">
        <f t="shared" si="1404"/>
        <v>0</v>
      </c>
      <c r="BC2484" s="4">
        <f t="shared" si="1405"/>
        <v>0.60295548643614738</v>
      </c>
      <c r="BD2484" s="4">
        <f t="shared" si="1406"/>
        <v>0.77882552653643133</v>
      </c>
      <c r="BE2484" s="4">
        <f t="shared" si="1424"/>
        <v>0.05</v>
      </c>
      <c r="BF2484" s="4" t="str">
        <f t="shared" si="1425"/>
        <v/>
      </c>
      <c r="BG2484" s="4" t="str">
        <f t="shared" si="1426"/>
        <v/>
      </c>
      <c r="BH2484" s="4" t="str">
        <f t="shared" si="1427"/>
        <v/>
      </c>
      <c r="BI2484" s="4" t="str">
        <f t="shared" si="1428"/>
        <v/>
      </c>
      <c r="BJ2484" s="4" t="str">
        <f t="shared" si="1429"/>
        <v/>
      </c>
      <c r="BK2484" s="4" t="str">
        <f t="shared" si="1430"/>
        <v/>
      </c>
      <c r="BS2484" s="3" t="str">
        <f t="shared" si="1407"/>
        <v/>
      </c>
      <c r="BT2484" s="5">
        <f t="shared" si="1408"/>
        <v>1.3858948667931914E-3</v>
      </c>
      <c r="BU2484" s="3"/>
    </row>
    <row r="2485" spans="1:73" x14ac:dyDescent="0.2">
      <c r="A2485" s="1">
        <v>45236</v>
      </c>
      <c r="C2485">
        <v>0.58626362115933994</v>
      </c>
      <c r="D2485">
        <v>0.59440443956881162</v>
      </c>
      <c r="E2485">
        <v>0.58981664085196783</v>
      </c>
      <c r="F2485">
        <v>0.59983280026454644</v>
      </c>
      <c r="G2485">
        <v>0.59539709103638561</v>
      </c>
      <c r="H2485">
        <v>0.60639390928614323</v>
      </c>
      <c r="I2485">
        <v>0.6016973228500343</v>
      </c>
      <c r="J2485">
        <v>0.60671488270905194</v>
      </c>
      <c r="M2485">
        <f>'[1]CAC_SWISS (-SP-NIKKEI-DAX)'!AC2570</f>
        <v>0</v>
      </c>
      <c r="N2485">
        <f>'[1]CAC_SWISS_SP (-NIKKEI-DAX)'!AD2570</f>
        <v>0</v>
      </c>
      <c r="O2485">
        <f>'[1]CAC_SWISS_DAX (-SP-NIKKEI)'!AD2570</f>
        <v>0</v>
      </c>
      <c r="P2485">
        <f>'[1]CAC_SWISS_NIKKEI (-SP-DAX)'!AD2570</f>
        <v>0</v>
      </c>
      <c r="Q2485">
        <f>'[1]CAC_SWISS_DAX_SP (-NIKKEI)'!AF2570</f>
        <v>0</v>
      </c>
      <c r="R2485">
        <f>'[1]CAC_SWISS_SP_NIKKEI (-DAX)'!AF2570</f>
        <v>0</v>
      </c>
      <c r="S2485">
        <f>'[1]CAC_SWISS_DAX_NIKKEI (-SP)'!AF2570</f>
        <v>0</v>
      </c>
      <c r="V2485" t="str">
        <f t="shared" si="1417"/>
        <v>BASE</v>
      </c>
      <c r="W2485" t="str">
        <f t="shared" si="1418"/>
        <v>BASE+SP</v>
      </c>
      <c r="X2485" t="str">
        <f t="shared" si="1419"/>
        <v>BASE+DAX</v>
      </c>
      <c r="Y2485" t="str">
        <f t="shared" si="1420"/>
        <v>BASE+NIKKEI</v>
      </c>
      <c r="Z2485" s="2" t="str">
        <f t="shared" si="1421"/>
        <v>- NIKKEI</v>
      </c>
      <c r="AA2485" s="2" t="str">
        <f t="shared" si="1431"/>
        <v>- DAX</v>
      </c>
      <c r="AB2485" s="2" t="str">
        <f t="shared" si="1409"/>
        <v>- SP</v>
      </c>
      <c r="AE2485">
        <f t="shared" si="1410"/>
        <v>0.58626362115933994</v>
      </c>
      <c r="AF2485">
        <f t="shared" si="1411"/>
        <v>0.59440443956881162</v>
      </c>
      <c r="AG2485">
        <f t="shared" si="1412"/>
        <v>0.58981664085196783</v>
      </c>
      <c r="AH2485">
        <f t="shared" si="1413"/>
        <v>0.59983280026454644</v>
      </c>
      <c r="AI2485">
        <f t="shared" si="1414"/>
        <v>0.59539709103638561</v>
      </c>
      <c r="AJ2485">
        <f t="shared" si="1415"/>
        <v>0.60639390928614323</v>
      </c>
      <c r="AK2485">
        <f t="shared" si="1416"/>
        <v>0.6016973228500343</v>
      </c>
      <c r="AM2485" t="str">
        <f t="shared" si="1422"/>
        <v>BASE</v>
      </c>
      <c r="AN2485" t="str" cm="1">
        <f t="array" ref="AN2485">IF(AM2485="",_xlfn.IFS(AF2485=MAX(AF2485:AH2485),"SP",AG2485=MAX(AF2485:AH2485),"DAX",AH2485=MAX(AF2485:AH2485),"NIKKEI",MAX(AF2485:AH2485)=0,""),"")</f>
        <v/>
      </c>
      <c r="AO2485" t="str" cm="1">
        <f t="array" ref="AO2485">IF(AM2485="BASE","",IF(MAX(AF2485:AH2485)=0,_xlfn.IFS(AI2485=MAX(AI2485:AK2485),"SP&amp;DAX",AJ2485=MAX(AI2485:AK2485),"SP&amp;NIKKEI",AK2485=MAX(AI2485:AK2485),"DAX&amp;NIKKEI"),""))</f>
        <v/>
      </c>
      <c r="AQ2485" s="3">
        <f t="shared" si="1423"/>
        <v>45236</v>
      </c>
      <c r="AR2485" cm="1">
        <f t="array" ref="AR2485">IF(AM2485="BASE",AE2485,_xlfn.IFS(AN2485="DAX",AG2485,AN2485="NIKKEI",AH2485,AN2485="SP",AF2485,AN2485="",MAX(AI2485:AK2485)))</f>
        <v>0.58626362115933994</v>
      </c>
      <c r="AS2485" s="4">
        <f t="shared" si="1395"/>
        <v>0.61290104841146298</v>
      </c>
      <c r="AT2485" s="4">
        <f t="shared" si="1396"/>
        <v>0.61409258401625144</v>
      </c>
      <c r="AU2485" s="4">
        <f t="shared" si="1397"/>
        <v>2.1048741386267599E-4</v>
      </c>
      <c r="AV2485" s="4">
        <f t="shared" si="1398"/>
        <v>7.8411359029780534E-4</v>
      </c>
      <c r="AW2485" s="4">
        <f t="shared" si="1399"/>
        <v>0.26843995113352537</v>
      </c>
      <c r="AX2485" s="4">
        <f t="shared" si="1400"/>
        <v>9.1330343164938866E-3</v>
      </c>
      <c r="AY2485" s="4">
        <f t="shared" si="1401"/>
        <v>6.060611618658937E-3</v>
      </c>
      <c r="AZ2485" s="4">
        <f t="shared" si="1402"/>
        <v>-0.13046437399633967</v>
      </c>
      <c r="BA2485" s="6" t="str">
        <f t="shared" si="1403"/>
        <v>NEUTRAL</v>
      </c>
      <c r="BB2485" s="4">
        <f t="shared" si="1404"/>
        <v>0</v>
      </c>
      <c r="BC2485" s="4">
        <f t="shared" si="1405"/>
        <v>0.60295548643614738</v>
      </c>
      <c r="BD2485" s="4">
        <f t="shared" si="1406"/>
        <v>0.77882552653643133</v>
      </c>
      <c r="BE2485" s="4">
        <f t="shared" si="1424"/>
        <v>0.05</v>
      </c>
      <c r="BF2485" s="4" t="str">
        <f t="shared" si="1425"/>
        <v/>
      </c>
      <c r="BG2485" s="4" t="str">
        <f t="shared" si="1426"/>
        <v/>
      </c>
      <c r="BH2485" s="4" t="str">
        <f t="shared" si="1427"/>
        <v/>
      </c>
      <c r="BI2485" s="4" t="str">
        <f t="shared" si="1428"/>
        <v/>
      </c>
      <c r="BJ2485" s="4" t="str">
        <f t="shared" si="1429"/>
        <v/>
      </c>
      <c r="BK2485" s="4" t="str">
        <f t="shared" si="1430"/>
        <v/>
      </c>
      <c r="BS2485" s="3" t="str">
        <f t="shared" si="1407"/>
        <v/>
      </c>
      <c r="BT2485" s="5">
        <f t="shared" si="1408"/>
        <v>-1.1915356047884629E-3</v>
      </c>
      <c r="BU2485" s="3"/>
    </row>
    <row r="2486" spans="1:73" x14ac:dyDescent="0.2">
      <c r="A2486" s="1">
        <v>45237</v>
      </c>
      <c r="C2486">
        <v>0.5864785244857057</v>
      </c>
      <c r="D2486">
        <v>0.59466832894074817</v>
      </c>
      <c r="E2486">
        <v>0.5901337260963162</v>
      </c>
      <c r="F2486">
        <v>0.59920457425653451</v>
      </c>
      <c r="G2486">
        <v>0.59568313797956729</v>
      </c>
      <c r="H2486">
        <v>0.60603819332053277</v>
      </c>
      <c r="I2486">
        <v>0.60140317819990963</v>
      </c>
      <c r="J2486">
        <v>0.60646587051990786</v>
      </c>
      <c r="M2486">
        <f>'[1]CAC_SWISS (-SP-NIKKEI-DAX)'!AC2571</f>
        <v>0</v>
      </c>
      <c r="N2486">
        <f>'[1]CAC_SWISS_SP (-NIKKEI-DAX)'!AD2571</f>
        <v>0</v>
      </c>
      <c r="O2486">
        <f>'[1]CAC_SWISS_DAX (-SP-NIKKEI)'!AD2571</f>
        <v>0</v>
      </c>
      <c r="P2486">
        <f>'[1]CAC_SWISS_NIKKEI (-SP-DAX)'!AD2571</f>
        <v>0</v>
      </c>
      <c r="Q2486">
        <f>'[1]CAC_SWISS_DAX_SP (-NIKKEI)'!AF2571</f>
        <v>0</v>
      </c>
      <c r="R2486">
        <f>'[1]CAC_SWISS_SP_NIKKEI (-DAX)'!AF2571</f>
        <v>0</v>
      </c>
      <c r="S2486">
        <f>'[1]CAC_SWISS_DAX_NIKKEI (-SP)'!AF2571</f>
        <v>0</v>
      </c>
      <c r="V2486" t="str">
        <f t="shared" si="1417"/>
        <v>BASE</v>
      </c>
      <c r="W2486" t="str">
        <f t="shared" si="1418"/>
        <v>BASE+SP</v>
      </c>
      <c r="X2486" t="str">
        <f t="shared" si="1419"/>
        <v>BASE+DAX</v>
      </c>
      <c r="Y2486" t="str">
        <f t="shared" si="1420"/>
        <v>BASE+NIKKEI</v>
      </c>
      <c r="Z2486" s="2" t="str">
        <f t="shared" si="1421"/>
        <v>- NIKKEI</v>
      </c>
      <c r="AA2486" s="2" t="str">
        <f t="shared" si="1431"/>
        <v>- DAX</v>
      </c>
      <c r="AB2486" s="2" t="str">
        <f t="shared" si="1409"/>
        <v>- SP</v>
      </c>
      <c r="AE2486">
        <f t="shared" si="1410"/>
        <v>0.5864785244857057</v>
      </c>
      <c r="AF2486">
        <f t="shared" si="1411"/>
        <v>0.59466832894074817</v>
      </c>
      <c r="AG2486">
        <f t="shared" si="1412"/>
        <v>0.5901337260963162</v>
      </c>
      <c r="AH2486">
        <f t="shared" si="1413"/>
        <v>0.59920457425653451</v>
      </c>
      <c r="AI2486">
        <f t="shared" si="1414"/>
        <v>0.59568313797956729</v>
      </c>
      <c r="AJ2486">
        <f t="shared" si="1415"/>
        <v>0.60603819332053277</v>
      </c>
      <c r="AK2486">
        <f t="shared" si="1416"/>
        <v>0.60140317819990963</v>
      </c>
      <c r="AM2486" t="str">
        <f t="shared" si="1422"/>
        <v>BASE</v>
      </c>
      <c r="AN2486" t="str" cm="1">
        <f t="array" ref="AN2486">IF(AM2486="",_xlfn.IFS(AF2486=MAX(AF2486:AH2486),"SP",AG2486=MAX(AF2486:AH2486),"DAX",AH2486=MAX(AF2486:AH2486),"NIKKEI",MAX(AF2486:AH2486)=0,""),"")</f>
        <v/>
      </c>
      <c r="AO2486" t="str" cm="1">
        <f t="array" ref="AO2486">IF(AM2486="BASE","",IF(MAX(AF2486:AH2486)=0,_xlfn.IFS(AI2486=MAX(AI2486:AK2486),"SP&amp;DAX",AJ2486=MAX(AI2486:AK2486),"SP&amp;NIKKEI",AK2486=MAX(AI2486:AK2486),"DAX&amp;NIKKEI"),""))</f>
        <v/>
      </c>
      <c r="AQ2486" s="3">
        <f t="shared" si="1423"/>
        <v>45237</v>
      </c>
      <c r="AR2486" cm="1">
        <f t="array" ref="AR2486">IF(AM2486="BASE",AE2486,_xlfn.IFS(AN2486="DAX",AG2486,AN2486="NIKKEI",AH2486,AN2486="SP",AF2486,AN2486="",MAX(AI2486:AK2486)))</f>
        <v>0.5864785244857057</v>
      </c>
      <c r="AS2486" s="4">
        <f t="shared" si="1395"/>
        <v>0.60978182690326199</v>
      </c>
      <c r="AT2486" s="4">
        <f t="shared" si="1396"/>
        <v>0.6132191557566149</v>
      </c>
      <c r="AU2486" s="4">
        <f t="shared" si="1397"/>
        <v>2.747212348303371E-4</v>
      </c>
      <c r="AV2486" s="4">
        <f t="shared" si="1398"/>
        <v>7.3803476630457377E-4</v>
      </c>
      <c r="AW2486" s="4">
        <f t="shared" si="1399"/>
        <v>0.37223346022830117</v>
      </c>
      <c r="AX2486" s="4">
        <f t="shared" si="1400"/>
        <v>8.9407468633176911E-3</v>
      </c>
      <c r="AY2486" s="4">
        <f t="shared" si="1401"/>
        <v>6.4986782355433773E-3</v>
      </c>
      <c r="AZ2486" s="4">
        <f t="shared" si="1402"/>
        <v>-0.38445656787976629</v>
      </c>
      <c r="BA2486" s="6" t="str">
        <f t="shared" si="1403"/>
        <v>NEUTRAL</v>
      </c>
      <c r="BB2486" s="4">
        <f t="shared" si="1404"/>
        <v>0</v>
      </c>
      <c r="BC2486" s="4">
        <f t="shared" si="1405"/>
        <v>0.60295548643614738</v>
      </c>
      <c r="BD2486" s="4">
        <f t="shared" si="1406"/>
        <v>0.77882552653643133</v>
      </c>
      <c r="BE2486" s="4">
        <f t="shared" si="1424"/>
        <v>0.05</v>
      </c>
      <c r="BF2486" s="4" t="str">
        <f t="shared" si="1425"/>
        <v/>
      </c>
      <c r="BG2486" s="4" t="str">
        <f t="shared" si="1426"/>
        <v/>
      </c>
      <c r="BH2486" s="4" t="str">
        <f t="shared" si="1427"/>
        <v/>
      </c>
      <c r="BI2486" s="4" t="str">
        <f t="shared" si="1428"/>
        <v/>
      </c>
      <c r="BJ2486" s="4" t="str">
        <f t="shared" si="1429"/>
        <v/>
      </c>
      <c r="BK2486" s="4" t="str">
        <f t="shared" si="1430"/>
        <v/>
      </c>
      <c r="BS2486" s="3" t="str">
        <f t="shared" si="1407"/>
        <v/>
      </c>
      <c r="BT2486" s="5">
        <f t="shared" si="1408"/>
        <v>-3.4373288533529056E-3</v>
      </c>
      <c r="BU2486" s="3"/>
    </row>
    <row r="2487" spans="1:73" x14ac:dyDescent="0.2">
      <c r="A2487" s="1">
        <v>45238</v>
      </c>
      <c r="C2487">
        <v>0.58603942095762074</v>
      </c>
      <c r="D2487">
        <v>0.59522323738423555</v>
      </c>
      <c r="E2487">
        <v>0.58952014854692159</v>
      </c>
      <c r="F2487">
        <v>0.59937210262472262</v>
      </c>
      <c r="G2487">
        <v>0.59602374938193514</v>
      </c>
      <c r="H2487">
        <v>0.60705714057430382</v>
      </c>
      <c r="I2487">
        <v>0.60140718818624084</v>
      </c>
      <c r="J2487">
        <v>0.60734457042678736</v>
      </c>
      <c r="M2487">
        <f>'[1]CAC_SWISS (-SP-NIKKEI-DAX)'!AC2572</f>
        <v>0</v>
      </c>
      <c r="N2487">
        <f>'[1]CAC_SWISS_SP (-NIKKEI-DAX)'!AD2572</f>
        <v>0</v>
      </c>
      <c r="O2487">
        <f>'[1]CAC_SWISS_DAX (-SP-NIKKEI)'!AD2572</f>
        <v>0</v>
      </c>
      <c r="P2487">
        <f>'[1]CAC_SWISS_NIKKEI (-SP-DAX)'!AD2572</f>
        <v>0</v>
      </c>
      <c r="Q2487">
        <f>'[1]CAC_SWISS_DAX_SP (-NIKKEI)'!AF2572</f>
        <v>0</v>
      </c>
      <c r="R2487">
        <f>'[1]CAC_SWISS_SP_NIKKEI (-DAX)'!AF2572</f>
        <v>0</v>
      </c>
      <c r="S2487">
        <f>'[1]CAC_SWISS_DAX_NIKKEI (-SP)'!AF2572</f>
        <v>0</v>
      </c>
      <c r="V2487" t="str">
        <f t="shared" si="1417"/>
        <v>BASE</v>
      </c>
      <c r="W2487" t="str">
        <f t="shared" si="1418"/>
        <v>BASE+SP</v>
      </c>
      <c r="X2487" t="str">
        <f t="shared" si="1419"/>
        <v>BASE+DAX</v>
      </c>
      <c r="Y2487" t="str">
        <f t="shared" si="1420"/>
        <v>BASE+NIKKEI</v>
      </c>
      <c r="Z2487" s="2" t="str">
        <f t="shared" si="1421"/>
        <v>- NIKKEI</v>
      </c>
      <c r="AA2487" s="2" t="str">
        <f t="shared" si="1431"/>
        <v>- DAX</v>
      </c>
      <c r="AB2487" s="2" t="str">
        <f t="shared" si="1409"/>
        <v>- SP</v>
      </c>
      <c r="AE2487">
        <f t="shared" si="1410"/>
        <v>0.58603942095762074</v>
      </c>
      <c r="AF2487">
        <f t="shared" si="1411"/>
        <v>0.59522323738423555</v>
      </c>
      <c r="AG2487">
        <f t="shared" si="1412"/>
        <v>0.58952014854692159</v>
      </c>
      <c r="AH2487">
        <f t="shared" si="1413"/>
        <v>0.59937210262472262</v>
      </c>
      <c r="AI2487">
        <f t="shared" si="1414"/>
        <v>0.59602374938193514</v>
      </c>
      <c r="AJ2487">
        <f t="shared" si="1415"/>
        <v>0.60705714057430382</v>
      </c>
      <c r="AK2487">
        <f t="shared" si="1416"/>
        <v>0.60140718818624084</v>
      </c>
      <c r="AM2487" t="str">
        <f t="shared" si="1422"/>
        <v>BASE</v>
      </c>
      <c r="AN2487" t="str" cm="1">
        <f t="array" ref="AN2487">IF(AM2487="",_xlfn.IFS(AF2487=MAX(AF2487:AH2487),"SP",AG2487=MAX(AF2487:AH2487),"DAX",AH2487=MAX(AF2487:AH2487),"NIKKEI",MAX(AF2487:AH2487)=0,""),"")</f>
        <v/>
      </c>
      <c r="AO2487" t="str" cm="1">
        <f t="array" ref="AO2487">IF(AM2487="BASE","",IF(MAX(AF2487:AH2487)=0,_xlfn.IFS(AI2487=MAX(AI2487:AK2487),"SP&amp;DAX",AJ2487=MAX(AI2487:AK2487),"SP&amp;NIKKEI",AK2487=MAX(AI2487:AK2487),"DAX&amp;NIKKEI"),""))</f>
        <v/>
      </c>
      <c r="AQ2487" s="3">
        <f t="shared" si="1423"/>
        <v>45238</v>
      </c>
      <c r="AR2487" cm="1">
        <f t="array" ref="AR2487">IF(AM2487="BASE",AE2487,_xlfn.IFS(AN2487="DAX",AG2487,AN2487="NIKKEI",AH2487,AN2487="SP",AF2487,AN2487="",MAX(AI2487:AK2487)))</f>
        <v>0.58603942095762074</v>
      </c>
      <c r="AS2487" s="4">
        <f t="shared" si="1395"/>
        <v>0.60651540547020066</v>
      </c>
      <c r="AT2487" s="4">
        <f t="shared" si="1396"/>
        <v>0.61243764807768108</v>
      </c>
      <c r="AU2487" s="4">
        <f t="shared" si="1397"/>
        <v>3.1665546654653865E-4</v>
      </c>
      <c r="AV2487" s="4">
        <f t="shared" si="1398"/>
        <v>6.975033452824421E-4</v>
      </c>
      <c r="AW2487" s="4">
        <f t="shared" si="1399"/>
        <v>0.4539841546112075</v>
      </c>
      <c r="AX2487" s="4">
        <f t="shared" si="1400"/>
        <v>8.7526425311514385E-3</v>
      </c>
      <c r="AY2487" s="4">
        <f t="shared" si="1401"/>
        <v>6.7539331918743985E-3</v>
      </c>
      <c r="AZ2487" s="4">
        <f t="shared" si="1402"/>
        <v>-0.67662338389836318</v>
      </c>
      <c r="BA2487" s="6" t="str">
        <f t="shared" si="1403"/>
        <v>NEUTRAL</v>
      </c>
      <c r="BB2487" s="4">
        <f t="shared" si="1404"/>
        <v>0</v>
      </c>
      <c r="BC2487" s="4">
        <f t="shared" si="1405"/>
        <v>0.60295548643614738</v>
      </c>
      <c r="BD2487" s="4">
        <f t="shared" si="1406"/>
        <v>0.77882552653643133</v>
      </c>
      <c r="BE2487" s="4">
        <f t="shared" si="1424"/>
        <v>0.05</v>
      </c>
      <c r="BF2487" s="4" t="str">
        <f t="shared" si="1425"/>
        <v/>
      </c>
      <c r="BG2487" s="4" t="str">
        <f t="shared" si="1426"/>
        <v/>
      </c>
      <c r="BH2487" s="4" t="str">
        <f t="shared" si="1427"/>
        <v/>
      </c>
      <c r="BI2487" s="4" t="str">
        <f t="shared" si="1428"/>
        <v/>
      </c>
      <c r="BJ2487" s="4" t="str">
        <f t="shared" si="1429"/>
        <v/>
      </c>
      <c r="BK2487" s="4" t="str">
        <f t="shared" si="1430"/>
        <v/>
      </c>
      <c r="BS2487" s="3" t="str">
        <f t="shared" si="1407"/>
        <v/>
      </c>
      <c r="BT2487" s="5">
        <f t="shared" si="1408"/>
        <v>-5.9222426074804213E-3</v>
      </c>
      <c r="BU2487" s="3"/>
    </row>
    <row r="2488" spans="1:73" x14ac:dyDescent="0.2">
      <c r="A2488" s="1">
        <v>45239</v>
      </c>
      <c r="C2488">
        <v>0.58072035163404445</v>
      </c>
      <c r="D2488">
        <v>0.58894674922940682</v>
      </c>
      <c r="E2488">
        <v>0.58277956671789033</v>
      </c>
      <c r="F2488">
        <v>0.59934350776800682</v>
      </c>
      <c r="G2488">
        <v>0.58920417705581352</v>
      </c>
      <c r="H2488">
        <v>0.60640466339978805</v>
      </c>
      <c r="I2488">
        <v>0.60010187752406541</v>
      </c>
      <c r="J2488">
        <v>0.60640471577670441</v>
      </c>
      <c r="M2488">
        <f>'[1]CAC_SWISS (-SP-NIKKEI-DAX)'!AC2573</f>
        <v>0</v>
      </c>
      <c r="N2488">
        <f>'[1]CAC_SWISS_SP (-NIKKEI-DAX)'!AD2573</f>
        <v>0</v>
      </c>
      <c r="O2488">
        <f>'[1]CAC_SWISS_DAX (-SP-NIKKEI)'!AD2573</f>
        <v>0</v>
      </c>
      <c r="P2488">
        <f>'[1]CAC_SWISS_NIKKEI (-SP-DAX)'!AD2573</f>
        <v>0</v>
      </c>
      <c r="Q2488">
        <f>'[1]CAC_SWISS_DAX_SP (-NIKKEI)'!AF2573</f>
        <v>0</v>
      </c>
      <c r="R2488">
        <f>'[1]CAC_SWISS_SP_NIKKEI (-DAX)'!AF2573</f>
        <v>0</v>
      </c>
      <c r="S2488">
        <f>'[1]CAC_SWISS_DAX_NIKKEI (-SP)'!AF2573</f>
        <v>0</v>
      </c>
      <c r="V2488" t="str">
        <f t="shared" si="1417"/>
        <v>BASE</v>
      </c>
      <c r="W2488" t="str">
        <f t="shared" si="1418"/>
        <v>BASE+SP</v>
      </c>
      <c r="X2488" t="str">
        <f t="shared" si="1419"/>
        <v>BASE+DAX</v>
      </c>
      <c r="Y2488" t="str">
        <f t="shared" si="1420"/>
        <v>BASE+NIKKEI</v>
      </c>
      <c r="Z2488" s="2" t="str">
        <f t="shared" si="1421"/>
        <v>- NIKKEI</v>
      </c>
      <c r="AA2488" s="2" t="str">
        <f t="shared" si="1431"/>
        <v>- DAX</v>
      </c>
      <c r="AB2488" s="2" t="str">
        <f t="shared" si="1409"/>
        <v>- SP</v>
      </c>
      <c r="AE2488">
        <f t="shared" si="1410"/>
        <v>0.58072035163404445</v>
      </c>
      <c r="AF2488">
        <f t="shared" si="1411"/>
        <v>0.58894674922940682</v>
      </c>
      <c r="AG2488">
        <f t="shared" si="1412"/>
        <v>0.58277956671789033</v>
      </c>
      <c r="AH2488">
        <f t="shared" si="1413"/>
        <v>0.59934350776800682</v>
      </c>
      <c r="AI2488">
        <f t="shared" si="1414"/>
        <v>0.58920417705581352</v>
      </c>
      <c r="AJ2488">
        <f t="shared" si="1415"/>
        <v>0.60640466339978805</v>
      </c>
      <c r="AK2488">
        <f t="shared" si="1416"/>
        <v>0.60010187752406541</v>
      </c>
      <c r="AM2488" t="str">
        <f t="shared" si="1422"/>
        <v>BASE</v>
      </c>
      <c r="AN2488" t="str" cm="1">
        <f t="array" ref="AN2488">IF(AM2488="",_xlfn.IFS(AF2488=MAX(AF2488:AH2488),"SP",AG2488=MAX(AF2488:AH2488),"DAX",AH2488=MAX(AF2488:AH2488),"NIKKEI",MAX(AF2488:AH2488)=0,""),"")</f>
        <v/>
      </c>
      <c r="AO2488" t="str" cm="1">
        <f t="array" ref="AO2488">IF(AM2488="BASE","",IF(MAX(AF2488:AH2488)=0,_xlfn.IFS(AI2488=MAX(AI2488:AK2488),"SP&amp;DAX",AJ2488=MAX(AI2488:AK2488),"SP&amp;NIKKEI",AK2488=MAX(AI2488:AK2488),"DAX&amp;NIKKEI"),""))</f>
        <v/>
      </c>
      <c r="AQ2488" s="3">
        <f t="shared" si="1423"/>
        <v>45239</v>
      </c>
      <c r="AR2488" cm="1">
        <f t="array" ref="AR2488">IF(AM2488="BASE",AE2488,_xlfn.IFS(AN2488="DAX",AG2488,AN2488="NIKKEI",AH2488,AN2488="SP",AF2488,AN2488="",MAX(AI2488:AK2488)))</f>
        <v>0.58072035163404445</v>
      </c>
      <c r="AS2488" s="4">
        <f t="shared" si="1395"/>
        <v>0.60313023762565421</v>
      </c>
      <c r="AT2488" s="4">
        <f t="shared" si="1396"/>
        <v>0.61150674436757813</v>
      </c>
      <c r="AU2488" s="4">
        <f t="shared" si="1397"/>
        <v>3.7064235420847204E-4</v>
      </c>
      <c r="AV2488" s="4">
        <f t="shared" si="1398"/>
        <v>6.4835081891487223E-4</v>
      </c>
      <c r="AW2488" s="4">
        <f t="shared" si="1399"/>
        <v>0.57166944715024259</v>
      </c>
      <c r="AX2488" s="4">
        <f t="shared" si="1400"/>
        <v>8.522380837176451E-3</v>
      </c>
      <c r="AY2488" s="4">
        <f t="shared" si="1401"/>
        <v>7.0732773025765534E-3</v>
      </c>
      <c r="AZ2488" s="4">
        <f t="shared" si="1402"/>
        <v>-0.9828834103944053</v>
      </c>
      <c r="BA2488" s="6" t="str">
        <f t="shared" si="1403"/>
        <v>NEUTRAL</v>
      </c>
      <c r="BB2488" s="4">
        <f t="shared" si="1404"/>
        <v>0</v>
      </c>
      <c r="BC2488" s="4">
        <f t="shared" si="1405"/>
        <v>0.60295548643614738</v>
      </c>
      <c r="BD2488" s="4">
        <f t="shared" si="1406"/>
        <v>0.77882552653643133</v>
      </c>
      <c r="BE2488" s="4">
        <f t="shared" si="1424"/>
        <v>0.05</v>
      </c>
      <c r="BF2488" s="4" t="str">
        <f t="shared" si="1425"/>
        <v/>
      </c>
      <c r="BG2488" s="4" t="str">
        <f t="shared" si="1426"/>
        <v/>
      </c>
      <c r="BH2488" s="4" t="str">
        <f t="shared" si="1427"/>
        <v/>
      </c>
      <c r="BI2488" s="4" t="str">
        <f t="shared" si="1428"/>
        <v/>
      </c>
      <c r="BJ2488" s="4" t="str">
        <f t="shared" si="1429"/>
        <v/>
      </c>
      <c r="BK2488" s="4" t="str">
        <f t="shared" si="1430"/>
        <v/>
      </c>
      <c r="BS2488" s="3" t="str">
        <f t="shared" si="1407"/>
        <v/>
      </c>
      <c r="BT2488" s="5">
        <f t="shared" si="1408"/>
        <v>-8.376506741923917E-3</v>
      </c>
      <c r="BU2488" s="3"/>
    </row>
    <row r="2489" spans="1:73" x14ac:dyDescent="0.2">
      <c r="A2489" s="1">
        <v>45240</v>
      </c>
      <c r="C2489">
        <v>0.58683056728470262</v>
      </c>
      <c r="D2489">
        <v>0.58993198870538688</v>
      </c>
      <c r="E2489">
        <v>0.58851263887733485</v>
      </c>
      <c r="F2489">
        <v>0.60403650099578565</v>
      </c>
      <c r="G2489">
        <v>0.59054436529062393</v>
      </c>
      <c r="H2489">
        <v>0.60660836027265119</v>
      </c>
      <c r="I2489">
        <v>0.60472690350194636</v>
      </c>
      <c r="J2489">
        <v>0.6067287812904073</v>
      </c>
      <c r="M2489">
        <f>'[1]CAC_SWISS (-SP-NIKKEI-DAX)'!AC2574</f>
        <v>0</v>
      </c>
      <c r="N2489">
        <f>'[1]CAC_SWISS_SP (-NIKKEI-DAX)'!AD2574</f>
        <v>0</v>
      </c>
      <c r="O2489">
        <f>'[1]CAC_SWISS_DAX (-SP-NIKKEI)'!AD2574</f>
        <v>0</v>
      </c>
      <c r="P2489">
        <f>'[1]CAC_SWISS_NIKKEI (-SP-DAX)'!AD2574</f>
        <v>0</v>
      </c>
      <c r="Q2489">
        <f>'[1]CAC_SWISS_DAX_SP (-NIKKEI)'!AF2574</f>
        <v>0</v>
      </c>
      <c r="R2489">
        <f>'[1]CAC_SWISS_SP_NIKKEI (-DAX)'!AF2574</f>
        <v>0</v>
      </c>
      <c r="S2489">
        <f>'[1]CAC_SWISS_DAX_NIKKEI (-SP)'!AF2574</f>
        <v>0</v>
      </c>
      <c r="V2489" t="str">
        <f t="shared" si="1417"/>
        <v>BASE</v>
      </c>
      <c r="W2489" t="str">
        <f t="shared" si="1418"/>
        <v>BASE+SP</v>
      </c>
      <c r="X2489" t="str">
        <f t="shared" si="1419"/>
        <v>BASE+DAX</v>
      </c>
      <c r="Y2489" t="str">
        <f t="shared" si="1420"/>
        <v>BASE+NIKKEI</v>
      </c>
      <c r="Z2489" s="2" t="str">
        <f t="shared" si="1421"/>
        <v>- NIKKEI</v>
      </c>
      <c r="AA2489" s="2" t="str">
        <f t="shared" si="1431"/>
        <v>- DAX</v>
      </c>
      <c r="AB2489" s="2" t="str">
        <f t="shared" si="1409"/>
        <v>- SP</v>
      </c>
      <c r="AE2489">
        <f t="shared" si="1410"/>
        <v>0.58683056728470262</v>
      </c>
      <c r="AF2489">
        <f t="shared" si="1411"/>
        <v>0.58993198870538688</v>
      </c>
      <c r="AG2489">
        <f t="shared" si="1412"/>
        <v>0.58851263887733485</v>
      </c>
      <c r="AH2489">
        <f t="shared" si="1413"/>
        <v>0.60403650099578565</v>
      </c>
      <c r="AI2489">
        <f t="shared" si="1414"/>
        <v>0.59054436529062393</v>
      </c>
      <c r="AJ2489">
        <f t="shared" si="1415"/>
        <v>0.60660836027265119</v>
      </c>
      <c r="AK2489">
        <f t="shared" si="1416"/>
        <v>0.60472690350194636</v>
      </c>
      <c r="AM2489" t="str">
        <f t="shared" si="1422"/>
        <v>BASE</v>
      </c>
      <c r="AN2489" t="str" cm="1">
        <f t="array" ref="AN2489">IF(AM2489="",_xlfn.IFS(AF2489=MAX(AF2489:AH2489),"SP",AG2489=MAX(AF2489:AH2489),"DAX",AH2489=MAX(AF2489:AH2489),"NIKKEI",MAX(AF2489:AH2489)=0,""),"")</f>
        <v/>
      </c>
      <c r="AO2489" t="str" cm="1">
        <f t="array" ref="AO2489">IF(AM2489="BASE","",IF(MAX(AF2489:AH2489)=0,_xlfn.IFS(AI2489=MAX(AI2489:AK2489),"SP&amp;DAX",AJ2489=MAX(AI2489:AK2489),"SP&amp;NIKKEI",AK2489=MAX(AI2489:AK2489),"DAX&amp;NIKKEI"),""))</f>
        <v/>
      </c>
      <c r="AQ2489" s="3">
        <f t="shared" si="1423"/>
        <v>45240</v>
      </c>
      <c r="AR2489" cm="1">
        <f t="array" ref="AR2489">IF(AM2489="BASE",AE2489,_xlfn.IFS(AN2489="DAX",AG2489,AN2489="NIKKEI",AH2489,AN2489="SP",AF2489,AN2489="",MAX(AI2489:AK2489)))</f>
        <v>0.58683056728470262</v>
      </c>
      <c r="AS2489" s="4">
        <f t="shared" si="1395"/>
        <v>0.59932893326270809</v>
      </c>
      <c r="AT2489" s="4">
        <f t="shared" si="1396"/>
        <v>0.61077370028409295</v>
      </c>
      <c r="AU2489" s="4">
        <f t="shared" si="1397"/>
        <v>3.317211903262451E-4</v>
      </c>
      <c r="AV2489" s="4">
        <f t="shared" si="1398"/>
        <v>6.0043443394203872E-4</v>
      </c>
      <c r="AW2489" s="4">
        <f t="shared" si="1399"/>
        <v>0.55246863200098695</v>
      </c>
      <c r="AX2489" s="4">
        <f t="shared" si="1400"/>
        <v>8.1883152209377124E-3</v>
      </c>
      <c r="AY2489" s="4">
        <f t="shared" si="1401"/>
        <v>6.721667033665479E-3</v>
      </c>
      <c r="AZ2489" s="4">
        <f t="shared" si="1402"/>
        <v>-1.3976949729683494</v>
      </c>
      <c r="BA2489" s="6" t="str">
        <f t="shared" si="1403"/>
        <v>NEUTRAL</v>
      </c>
      <c r="BB2489" s="4">
        <f t="shared" si="1404"/>
        <v>0</v>
      </c>
      <c r="BC2489" s="4">
        <f t="shared" si="1405"/>
        <v>0.60295548643614738</v>
      </c>
      <c r="BD2489" s="4">
        <f t="shared" si="1406"/>
        <v>0.77882552653643133</v>
      </c>
      <c r="BE2489" s="4">
        <f t="shared" si="1424"/>
        <v>0.05</v>
      </c>
      <c r="BF2489" s="4" t="str">
        <f t="shared" si="1425"/>
        <v/>
      </c>
      <c r="BG2489" s="4" t="str">
        <f t="shared" si="1426"/>
        <v/>
      </c>
      <c r="BH2489" s="4" t="str">
        <f t="shared" si="1427"/>
        <v/>
      </c>
      <c r="BI2489" s="4" t="str">
        <f t="shared" si="1428"/>
        <v/>
      </c>
      <c r="BJ2489" s="4" t="str">
        <f t="shared" si="1429"/>
        <v/>
      </c>
      <c r="BK2489" s="4" t="str">
        <f t="shared" si="1430"/>
        <v/>
      </c>
      <c r="BS2489" s="3" t="str">
        <f t="shared" si="1407"/>
        <v/>
      </c>
      <c r="BT2489" s="5">
        <f t="shared" si="1408"/>
        <v>-1.1444767021384861E-2</v>
      </c>
      <c r="BU2489" s="3"/>
    </row>
    <row r="2490" spans="1:73" x14ac:dyDescent="0.2">
      <c r="A2490" s="1">
        <v>45243</v>
      </c>
      <c r="C2490">
        <v>0.59318307604915765</v>
      </c>
      <c r="D2490">
        <v>0.59561714288001211</v>
      </c>
      <c r="E2490">
        <v>0.59470832213954861</v>
      </c>
      <c r="F2490">
        <v>0.60856842178677262</v>
      </c>
      <c r="G2490">
        <v>0.59624940472293553</v>
      </c>
      <c r="H2490">
        <v>0.6105842331011222</v>
      </c>
      <c r="I2490">
        <v>0.60926955014827289</v>
      </c>
      <c r="J2490">
        <v>0.6107649519381898</v>
      </c>
      <c r="M2490">
        <f>'[1]CAC_SWISS (-SP-NIKKEI-DAX)'!AC2575</f>
        <v>0</v>
      </c>
      <c r="N2490">
        <f>'[1]CAC_SWISS_SP (-NIKKEI-DAX)'!AD2575</f>
        <v>0</v>
      </c>
      <c r="O2490">
        <f>'[1]CAC_SWISS_DAX (-SP-NIKKEI)'!AD2575</f>
        <v>0</v>
      </c>
      <c r="P2490">
        <f>'[1]CAC_SWISS_NIKKEI (-SP-DAX)'!AD2575</f>
        <v>0</v>
      </c>
      <c r="Q2490">
        <f>'[1]CAC_SWISS_DAX_SP (-NIKKEI)'!AF2575</f>
        <v>0</v>
      </c>
      <c r="R2490">
        <f>'[1]CAC_SWISS_SP_NIKKEI (-DAX)'!AF2575</f>
        <v>0</v>
      </c>
      <c r="S2490">
        <f>'[1]CAC_SWISS_DAX_NIKKEI (-SP)'!AF2575</f>
        <v>0</v>
      </c>
      <c r="V2490" t="str">
        <f t="shared" si="1417"/>
        <v>BASE</v>
      </c>
      <c r="W2490" t="str">
        <f t="shared" si="1418"/>
        <v>BASE+SP</v>
      </c>
      <c r="X2490" t="str">
        <f t="shared" si="1419"/>
        <v>BASE+DAX</v>
      </c>
      <c r="Y2490" t="str">
        <f t="shared" si="1420"/>
        <v>BASE+NIKKEI</v>
      </c>
      <c r="Z2490" s="2" t="str">
        <f t="shared" si="1421"/>
        <v>- NIKKEI</v>
      </c>
      <c r="AA2490" s="2" t="str">
        <f t="shared" si="1431"/>
        <v>- DAX</v>
      </c>
      <c r="AB2490" s="2" t="str">
        <f t="shared" si="1409"/>
        <v>- SP</v>
      </c>
      <c r="AE2490">
        <f t="shared" si="1410"/>
        <v>0.59318307604915765</v>
      </c>
      <c r="AF2490">
        <f t="shared" si="1411"/>
        <v>0.59561714288001211</v>
      </c>
      <c r="AG2490">
        <f t="shared" si="1412"/>
        <v>0.59470832213954861</v>
      </c>
      <c r="AH2490">
        <f t="shared" si="1413"/>
        <v>0.60856842178677262</v>
      </c>
      <c r="AI2490">
        <f t="shared" si="1414"/>
        <v>0.59624940472293553</v>
      </c>
      <c r="AJ2490">
        <f t="shared" si="1415"/>
        <v>0.6105842331011222</v>
      </c>
      <c r="AK2490">
        <f t="shared" si="1416"/>
        <v>0.60926955014827289</v>
      </c>
      <c r="AM2490" t="str">
        <f t="shared" si="1422"/>
        <v>BASE</v>
      </c>
      <c r="AN2490" t="str" cm="1">
        <f t="array" ref="AN2490">IF(AM2490="",_xlfn.IFS(AF2490=MAX(AF2490:AH2490),"SP",AG2490=MAX(AF2490:AH2490),"DAX",AH2490=MAX(AF2490:AH2490),"NIKKEI",MAX(AF2490:AH2490)=0,""),"")</f>
        <v/>
      </c>
      <c r="AO2490" t="str" cm="1">
        <f t="array" ref="AO2490">IF(AM2490="BASE","",IF(MAX(AF2490:AH2490)=0,_xlfn.IFS(AI2490=MAX(AI2490:AK2490),"SP&amp;DAX",AJ2490=MAX(AI2490:AK2490),"SP&amp;NIKKEI",AK2490=MAX(AI2490:AK2490),"DAX&amp;NIKKEI"),""))</f>
        <v/>
      </c>
      <c r="AQ2490" s="3">
        <f t="shared" si="1423"/>
        <v>45243</v>
      </c>
      <c r="AR2490" cm="1">
        <f t="array" ref="AR2490">IF(AM2490="BASE",AE2490,_xlfn.IFS(AN2490="DAX",AG2490,AN2490="NIKKEI",AH2490,AN2490="SP",AF2490,AN2490="",MAX(AI2490:AK2490)))</f>
        <v>0.59318307604915765</v>
      </c>
      <c r="AS2490" s="4">
        <f t="shared" si="1395"/>
        <v>0.59647519357985446</v>
      </c>
      <c r="AT2490" s="4">
        <f t="shared" si="1396"/>
        <v>0.61000637860802076</v>
      </c>
      <c r="AU2490" s="4">
        <f t="shared" si="1397"/>
        <v>2.7116032508012585E-4</v>
      </c>
      <c r="AV2490" s="4">
        <f t="shared" si="1398"/>
        <v>5.5265147264480939E-4</v>
      </c>
      <c r="AW2490" s="4">
        <f t="shared" si="1399"/>
        <v>0.49065340183106926</v>
      </c>
      <c r="AX2490" s="4">
        <f t="shared" si="1400"/>
        <v>7.8151530642653951E-3</v>
      </c>
      <c r="AY2490" s="4">
        <f t="shared" si="1401"/>
        <v>6.1781115205950081E-3</v>
      </c>
      <c r="AZ2490" s="4">
        <f t="shared" si="1402"/>
        <v>-1.7314037123645514</v>
      </c>
      <c r="BA2490" s="6" t="str">
        <f t="shared" si="1403"/>
        <v>NEUTRAL</v>
      </c>
      <c r="BB2490" s="4">
        <f t="shared" si="1404"/>
        <v>0</v>
      </c>
      <c r="BC2490" s="4">
        <f t="shared" si="1405"/>
        <v>0.60295548643614738</v>
      </c>
      <c r="BD2490" s="4">
        <f t="shared" si="1406"/>
        <v>0.77882552653643133</v>
      </c>
      <c r="BE2490" s="4">
        <f t="shared" si="1424"/>
        <v>0.05</v>
      </c>
      <c r="BF2490" s="4" t="str">
        <f t="shared" si="1425"/>
        <v/>
      </c>
      <c r="BG2490" s="4" t="str">
        <f t="shared" si="1426"/>
        <v/>
      </c>
      <c r="BH2490" s="4" t="str">
        <f t="shared" si="1427"/>
        <v/>
      </c>
      <c r="BI2490" s="4" t="str">
        <f t="shared" si="1428"/>
        <v/>
      </c>
      <c r="BJ2490" s="4" t="str">
        <f t="shared" si="1429"/>
        <v/>
      </c>
      <c r="BK2490" s="4" t="str">
        <f t="shared" si="1430"/>
        <v/>
      </c>
      <c r="BS2490" s="3" t="str">
        <f t="shared" si="1407"/>
        <v/>
      </c>
      <c r="BT2490" s="5">
        <f t="shared" si="1408"/>
        <v>-1.3531185028166304E-2</v>
      </c>
      <c r="BU2490" s="3"/>
    </row>
    <row r="2491" spans="1:73" x14ac:dyDescent="0.2">
      <c r="A2491" s="1">
        <v>45244</v>
      </c>
      <c r="C2491">
        <v>0.58223590920501145</v>
      </c>
      <c r="D2491">
        <v>0.58244244565535752</v>
      </c>
      <c r="E2491">
        <v>0.58230294644281533</v>
      </c>
      <c r="F2491">
        <v>0.5975902297896224</v>
      </c>
      <c r="G2491">
        <v>0.58261925479894783</v>
      </c>
      <c r="H2491">
        <v>0.59774147322583715</v>
      </c>
      <c r="I2491">
        <v>0.59788903888933853</v>
      </c>
      <c r="J2491">
        <v>0.59823358420817641</v>
      </c>
      <c r="M2491">
        <f>'[1]CAC_SWISS (-SP-NIKKEI-DAX)'!AC2576</f>
        <v>0</v>
      </c>
      <c r="N2491">
        <f>'[1]CAC_SWISS_SP (-NIKKEI-DAX)'!AD2576</f>
        <v>0</v>
      </c>
      <c r="O2491">
        <f>'[1]CAC_SWISS_DAX (-SP-NIKKEI)'!AD2576</f>
        <v>0</v>
      </c>
      <c r="P2491">
        <f>'[1]CAC_SWISS_NIKKEI (-SP-DAX)'!AD2576</f>
        <v>0</v>
      </c>
      <c r="Q2491">
        <f>'[1]CAC_SWISS_DAX_SP (-NIKKEI)'!AF2576</f>
        <v>0</v>
      </c>
      <c r="R2491">
        <f>'[1]CAC_SWISS_SP_NIKKEI (-DAX)'!AF2576</f>
        <v>0</v>
      </c>
      <c r="S2491">
        <f>'[1]CAC_SWISS_DAX_NIKKEI (-SP)'!AF2576</f>
        <v>0</v>
      </c>
      <c r="V2491" t="str">
        <f t="shared" si="1417"/>
        <v>BASE</v>
      </c>
      <c r="W2491" t="str">
        <f t="shared" si="1418"/>
        <v>BASE+SP</v>
      </c>
      <c r="X2491" t="str">
        <f t="shared" si="1419"/>
        <v>BASE+DAX</v>
      </c>
      <c r="Y2491" t="str">
        <f t="shared" si="1420"/>
        <v>BASE+NIKKEI</v>
      </c>
      <c r="Z2491" s="2" t="str">
        <f t="shared" si="1421"/>
        <v>- NIKKEI</v>
      </c>
      <c r="AA2491" s="2" t="str">
        <f t="shared" si="1431"/>
        <v>- DAX</v>
      </c>
      <c r="AB2491" s="2" t="str">
        <f t="shared" si="1409"/>
        <v>- SP</v>
      </c>
      <c r="AE2491">
        <f t="shared" si="1410"/>
        <v>0.58223590920501145</v>
      </c>
      <c r="AF2491">
        <f t="shared" si="1411"/>
        <v>0.58244244565535752</v>
      </c>
      <c r="AG2491">
        <f t="shared" si="1412"/>
        <v>0.58230294644281533</v>
      </c>
      <c r="AH2491">
        <f t="shared" si="1413"/>
        <v>0.5975902297896224</v>
      </c>
      <c r="AI2491">
        <f t="shared" si="1414"/>
        <v>0.58261925479894783</v>
      </c>
      <c r="AJ2491">
        <f t="shared" si="1415"/>
        <v>0.59774147322583715</v>
      </c>
      <c r="AK2491">
        <f t="shared" si="1416"/>
        <v>0.59788903888933853</v>
      </c>
      <c r="AM2491" t="str">
        <f t="shared" si="1422"/>
        <v>BASE</v>
      </c>
      <c r="AN2491" t="str" cm="1">
        <f t="array" ref="AN2491">IF(AM2491="",_xlfn.IFS(AF2491=MAX(AF2491:AH2491),"SP",AG2491=MAX(AF2491:AH2491),"DAX",AH2491=MAX(AF2491:AH2491),"NIKKEI",MAX(AF2491:AH2491)=0,""),"")</f>
        <v/>
      </c>
      <c r="AO2491" t="str" cm="1">
        <f t="array" ref="AO2491">IF(AM2491="BASE","",IF(MAX(AF2491:AH2491)=0,_xlfn.IFS(AI2491=MAX(AI2491:AK2491),"SP&amp;DAX",AJ2491=MAX(AI2491:AK2491),"SP&amp;NIKKEI",AK2491=MAX(AI2491:AK2491),"DAX&amp;NIKKEI"),""))</f>
        <v/>
      </c>
      <c r="AQ2491" s="3">
        <f t="shared" si="1423"/>
        <v>45244</v>
      </c>
      <c r="AR2491" cm="1">
        <f t="array" ref="AR2491">IF(AM2491="BASE",AE2491,_xlfn.IFS(AN2491="DAX",AG2491,AN2491="NIKKEI",AH2491,AN2491="SP",AF2491,AN2491="",MAX(AI2491:AK2491)))</f>
        <v>0.58223590920501145</v>
      </c>
      <c r="AS2491" s="4">
        <f t="shared" si="1395"/>
        <v>0.59306353382661159</v>
      </c>
      <c r="AT2491" s="4">
        <f t="shared" si="1396"/>
        <v>0.60912558958915486</v>
      </c>
      <c r="AU2491" s="4">
        <f t="shared" si="1397"/>
        <v>2.3685537157167947E-4</v>
      </c>
      <c r="AV2491" s="4">
        <f t="shared" si="1398"/>
        <v>5.0087141752142375E-4</v>
      </c>
      <c r="AW2491" s="4">
        <f t="shared" si="1399"/>
        <v>0.47288657984072024</v>
      </c>
      <c r="AX2491" s="4">
        <f t="shared" si="1400"/>
        <v>7.428890175992302E-3</v>
      </c>
      <c r="AY2491" s="4">
        <f t="shared" si="1401"/>
        <v>5.8054255233872757E-3</v>
      </c>
      <c r="AZ2491" s="4">
        <f t="shared" si="1402"/>
        <v>-2.1621070418365429</v>
      </c>
      <c r="BA2491" s="6" t="str">
        <f t="shared" si="1403"/>
        <v>NEUTRAL</v>
      </c>
      <c r="BB2491" s="4">
        <f t="shared" si="1404"/>
        <v>0</v>
      </c>
      <c r="BC2491" s="4">
        <f t="shared" si="1405"/>
        <v>0.60295548643614738</v>
      </c>
      <c r="BD2491" s="4">
        <f t="shared" si="1406"/>
        <v>0.77882552653643133</v>
      </c>
      <c r="BE2491" s="4">
        <f t="shared" si="1424"/>
        <v>0.05</v>
      </c>
      <c r="BF2491" s="4" t="str">
        <f t="shared" si="1425"/>
        <v/>
      </c>
      <c r="BG2491" s="4" t="str">
        <f t="shared" si="1426"/>
        <v/>
      </c>
      <c r="BH2491" s="4" t="str">
        <f t="shared" si="1427"/>
        <v/>
      </c>
      <c r="BI2491" s="4" t="str">
        <f t="shared" si="1428"/>
        <v/>
      </c>
      <c r="BJ2491" s="4" t="str">
        <f t="shared" si="1429"/>
        <v/>
      </c>
      <c r="BK2491" s="4" t="str">
        <f t="shared" si="1430"/>
        <v/>
      </c>
      <c r="BS2491" s="3" t="str">
        <f t="shared" si="1407"/>
        <v/>
      </c>
      <c r="BT2491" s="5">
        <f t="shared" si="1408"/>
        <v>-1.606205576254327E-2</v>
      </c>
      <c r="BU2491" s="3"/>
    </row>
    <row r="2492" spans="1:73" x14ac:dyDescent="0.2">
      <c r="A2492" s="1">
        <v>45245</v>
      </c>
      <c r="C2492">
        <v>0.57633565807624954</v>
      </c>
      <c r="D2492">
        <v>0.57656793405106166</v>
      </c>
      <c r="E2492">
        <v>0.57642856489449679</v>
      </c>
      <c r="F2492">
        <v>0.5959189247490092</v>
      </c>
      <c r="G2492">
        <v>0.57659492258444311</v>
      </c>
      <c r="H2492">
        <v>0.5960644414504882</v>
      </c>
      <c r="I2492">
        <v>0.59598437076557187</v>
      </c>
      <c r="J2492">
        <v>0.59621834348208835</v>
      </c>
      <c r="M2492">
        <f>'[1]CAC_SWISS (-SP-NIKKEI-DAX)'!AC2577</f>
        <v>0</v>
      </c>
      <c r="N2492">
        <f>'[1]CAC_SWISS_SP (-NIKKEI-DAX)'!AD2577</f>
        <v>0</v>
      </c>
      <c r="O2492">
        <f>'[1]CAC_SWISS_DAX (-SP-NIKKEI)'!AD2577</f>
        <v>0</v>
      </c>
      <c r="P2492">
        <f>'[1]CAC_SWISS_NIKKEI (-SP-DAX)'!AD2577</f>
        <v>0</v>
      </c>
      <c r="Q2492">
        <f>'[1]CAC_SWISS_DAX_SP (-NIKKEI)'!AF2577</f>
        <v>0</v>
      </c>
      <c r="R2492">
        <f>'[1]CAC_SWISS_SP_NIKKEI (-DAX)'!AF2577</f>
        <v>0</v>
      </c>
      <c r="S2492">
        <f>'[1]CAC_SWISS_DAX_NIKKEI (-SP)'!AF2577</f>
        <v>0</v>
      </c>
      <c r="V2492" t="str">
        <f t="shared" si="1417"/>
        <v>BASE</v>
      </c>
      <c r="W2492" t="str">
        <f t="shared" si="1418"/>
        <v>BASE+SP</v>
      </c>
      <c r="X2492" t="str">
        <f t="shared" si="1419"/>
        <v>BASE+DAX</v>
      </c>
      <c r="Y2492" t="str">
        <f t="shared" si="1420"/>
        <v>BASE+NIKKEI</v>
      </c>
      <c r="Z2492" s="2" t="str">
        <f t="shared" si="1421"/>
        <v>- NIKKEI</v>
      </c>
      <c r="AA2492" s="2" t="str">
        <f t="shared" si="1431"/>
        <v>- DAX</v>
      </c>
      <c r="AB2492" s="2" t="str">
        <f t="shared" si="1409"/>
        <v>- SP</v>
      </c>
      <c r="AE2492">
        <f t="shared" si="1410"/>
        <v>0.57633565807624954</v>
      </c>
      <c r="AF2492">
        <f t="shared" si="1411"/>
        <v>0.57656793405106166</v>
      </c>
      <c r="AG2492">
        <f t="shared" si="1412"/>
        <v>0.57642856489449679</v>
      </c>
      <c r="AH2492">
        <f t="shared" si="1413"/>
        <v>0.5959189247490092</v>
      </c>
      <c r="AI2492">
        <f t="shared" si="1414"/>
        <v>0.57659492258444311</v>
      </c>
      <c r="AJ2492">
        <f t="shared" si="1415"/>
        <v>0.5960644414504882</v>
      </c>
      <c r="AK2492">
        <f t="shared" si="1416"/>
        <v>0.59598437076557187</v>
      </c>
      <c r="AM2492" t="str">
        <f t="shared" si="1422"/>
        <v>BASE</v>
      </c>
      <c r="AN2492" t="str" cm="1">
        <f t="array" ref="AN2492">IF(AM2492="",_xlfn.IFS(AF2492=MAX(AF2492:AH2492),"SP",AG2492=MAX(AF2492:AH2492),"DAX",AH2492=MAX(AF2492:AH2492),"NIKKEI",MAX(AF2492:AH2492)=0,""),"")</f>
        <v/>
      </c>
      <c r="AO2492" t="str" cm="1">
        <f t="array" ref="AO2492">IF(AM2492="BASE","",IF(MAX(AF2492:AH2492)=0,_xlfn.IFS(AI2492=MAX(AI2492:AK2492),"SP&amp;DAX",AJ2492=MAX(AI2492:AK2492),"SP&amp;NIKKEI",AK2492=MAX(AI2492:AK2492),"DAX&amp;NIKKEI"),""))</f>
        <v/>
      </c>
      <c r="AQ2492" s="3">
        <f t="shared" si="1423"/>
        <v>45245</v>
      </c>
      <c r="AR2492" cm="1">
        <f t="array" ref="AR2492">IF(AM2492="BASE",AE2492,_xlfn.IFS(AN2492="DAX",AG2492,AN2492="NIKKEI",AH2492,AN2492="SP",AF2492,AN2492="",MAX(AI2492:AK2492)))</f>
        <v>0.57633565807624954</v>
      </c>
      <c r="AS2492" s="4">
        <f t="shared" si="1395"/>
        <v>0.58935203791477631</v>
      </c>
      <c r="AT2492" s="4">
        <f t="shared" si="1396"/>
        <v>0.60821174294515923</v>
      </c>
      <c r="AU2492" s="4">
        <f t="shared" si="1397"/>
        <v>2.0645944266394438E-4</v>
      </c>
      <c r="AV2492" s="4">
        <f t="shared" si="1398"/>
        <v>4.493451684900904E-4</v>
      </c>
      <c r="AW2492" s="4">
        <f t="shared" si="1399"/>
        <v>0.45946736972314306</v>
      </c>
      <c r="AX2492" s="4">
        <f t="shared" si="1400"/>
        <v>7.0284223333925292E-3</v>
      </c>
      <c r="AY2492" s="4">
        <f t="shared" si="1401"/>
        <v>5.4436061242705879E-3</v>
      </c>
      <c r="AZ2492" s="4">
        <f t="shared" si="1402"/>
        <v>-2.6833482872506305</v>
      </c>
      <c r="BA2492" s="6" t="str">
        <f t="shared" si="1403"/>
        <v>WEAKEN</v>
      </c>
      <c r="BB2492" s="4">
        <f t="shared" si="1404"/>
        <v>0</v>
      </c>
      <c r="BC2492" s="4">
        <f t="shared" si="1405"/>
        <v>0.60295548643614738</v>
      </c>
      <c r="BD2492" s="4">
        <f t="shared" si="1406"/>
        <v>0.77882552653643133</v>
      </c>
      <c r="BE2492" s="4">
        <f t="shared" si="1424"/>
        <v>0.05</v>
      </c>
      <c r="BF2492" s="4" t="str">
        <f t="shared" si="1425"/>
        <v/>
      </c>
      <c r="BG2492" s="4" t="str">
        <f t="shared" si="1426"/>
        <v/>
      </c>
      <c r="BH2492" s="4" t="str">
        <f t="shared" si="1427"/>
        <v/>
      </c>
      <c r="BI2492" s="4" t="str">
        <f t="shared" si="1428"/>
        <v/>
      </c>
      <c r="BJ2492" s="4" t="str">
        <f t="shared" si="1429"/>
        <v/>
      </c>
      <c r="BK2492" s="4" t="str">
        <f t="shared" si="1430"/>
        <v/>
      </c>
      <c r="BS2492" s="3" t="str">
        <f t="shared" si="1407"/>
        <v/>
      </c>
      <c r="BT2492" s="5">
        <f t="shared" si="1408"/>
        <v>-1.8859705030382923E-2</v>
      </c>
      <c r="BU2492" s="3"/>
    </row>
    <row r="2493" spans="1:73" x14ac:dyDescent="0.2">
      <c r="A2493" s="1">
        <v>45246</v>
      </c>
      <c r="C2493">
        <v>0.61387612582948869</v>
      </c>
      <c r="D2493">
        <v>0.61388791737287418</v>
      </c>
      <c r="E2493">
        <v>0.61389267883961018</v>
      </c>
      <c r="F2493">
        <v>0.62706767994768509</v>
      </c>
      <c r="G2493">
        <v>0.61389781929893872</v>
      </c>
      <c r="H2493">
        <v>0.62706890277806049</v>
      </c>
      <c r="I2493">
        <v>0.6271931198473224</v>
      </c>
      <c r="J2493">
        <v>0.62721699518979579</v>
      </c>
      <c r="M2493">
        <f>'[1]CAC_SWISS (-SP-NIKKEI-DAX)'!AC2578</f>
        <v>0</v>
      </c>
      <c r="N2493">
        <f>'[1]CAC_SWISS_SP (-NIKKEI-DAX)'!AD2578</f>
        <v>0</v>
      </c>
      <c r="O2493">
        <f>'[1]CAC_SWISS_DAX (-SP-NIKKEI)'!AD2578</f>
        <v>0</v>
      </c>
      <c r="P2493">
        <f>'[1]CAC_SWISS_NIKKEI (-SP-DAX)'!AD2578</f>
        <v>0</v>
      </c>
      <c r="Q2493">
        <f>'[1]CAC_SWISS_DAX_SP (-NIKKEI)'!AF2578</f>
        <v>0</v>
      </c>
      <c r="R2493">
        <f>'[1]CAC_SWISS_SP_NIKKEI (-DAX)'!AF2578</f>
        <v>0</v>
      </c>
      <c r="S2493">
        <f>'[1]CAC_SWISS_DAX_NIKKEI (-SP)'!AF2578</f>
        <v>0</v>
      </c>
      <c r="V2493" t="str">
        <f t="shared" si="1417"/>
        <v>BASE</v>
      </c>
      <c r="W2493" t="str">
        <f t="shared" si="1418"/>
        <v>BASE+SP</v>
      </c>
      <c r="X2493" t="str">
        <f t="shared" si="1419"/>
        <v>BASE+DAX</v>
      </c>
      <c r="Y2493" t="str">
        <f t="shared" si="1420"/>
        <v>BASE+NIKKEI</v>
      </c>
      <c r="Z2493" s="2" t="str">
        <f t="shared" si="1421"/>
        <v>- NIKKEI</v>
      </c>
      <c r="AA2493" s="2" t="str">
        <f t="shared" si="1431"/>
        <v>- DAX</v>
      </c>
      <c r="AB2493" s="2" t="str">
        <f t="shared" si="1409"/>
        <v>- SP</v>
      </c>
      <c r="AE2493">
        <f t="shared" si="1410"/>
        <v>0.61387612582948869</v>
      </c>
      <c r="AF2493">
        <f t="shared" si="1411"/>
        <v>0.61388791737287418</v>
      </c>
      <c r="AG2493">
        <f t="shared" si="1412"/>
        <v>0.61389267883961018</v>
      </c>
      <c r="AH2493">
        <f t="shared" si="1413"/>
        <v>0.62706767994768509</v>
      </c>
      <c r="AI2493">
        <f t="shared" si="1414"/>
        <v>0.61389781929893872</v>
      </c>
      <c r="AJ2493">
        <f t="shared" si="1415"/>
        <v>0.62706890277806049</v>
      </c>
      <c r="AK2493">
        <f t="shared" si="1416"/>
        <v>0.6271931198473224</v>
      </c>
      <c r="AM2493" t="str">
        <f t="shared" si="1422"/>
        <v>BASE</v>
      </c>
      <c r="AN2493" t="str" cm="1">
        <f t="array" ref="AN2493">IF(AM2493="",_xlfn.IFS(AF2493=MAX(AF2493:AH2493),"SP",AG2493=MAX(AF2493:AH2493),"DAX",AH2493=MAX(AF2493:AH2493),"NIKKEI",MAX(AF2493:AH2493)=0,""),"")</f>
        <v/>
      </c>
      <c r="AO2493" t="str" cm="1">
        <f t="array" ref="AO2493">IF(AM2493="BASE","",IF(MAX(AF2493:AH2493)=0,_xlfn.IFS(AI2493=MAX(AI2493:AK2493),"SP&amp;DAX",AJ2493=MAX(AI2493:AK2493),"SP&amp;NIKKEI",AK2493=MAX(AI2493:AK2493),"DAX&amp;NIKKEI"),""))</f>
        <v/>
      </c>
      <c r="AQ2493" s="3">
        <f t="shared" si="1423"/>
        <v>45246</v>
      </c>
      <c r="AR2493" cm="1">
        <f t="array" ref="AR2493">IF(AM2493="BASE",AE2493,_xlfn.IFS(AN2493="DAX",AG2493,AN2493="NIKKEI",AH2493,AN2493="SP",AF2493,AN2493="",MAX(AI2493:AK2493)))</f>
        <v>0.61387612582948869</v>
      </c>
      <c r="AS2493" s="4">
        <f t="shared" si="1395"/>
        <v>0.58791952036101169</v>
      </c>
      <c r="AT2493" s="4">
        <f t="shared" si="1396"/>
        <v>0.60765728036799427</v>
      </c>
      <c r="AU2493" s="4">
        <f t="shared" si="1397"/>
        <v>1.0330883731276138E-4</v>
      </c>
      <c r="AV2493" s="4">
        <f t="shared" si="1398"/>
        <v>4.1072701503972164E-4</v>
      </c>
      <c r="AW2493" s="4">
        <f t="shared" si="1399"/>
        <v>0.25152676480939617</v>
      </c>
      <c r="AX2493" s="4">
        <f t="shared" si="1400"/>
        <v>6.6002199450438193E-3</v>
      </c>
      <c r="AY2493" s="4">
        <f t="shared" si="1401"/>
        <v>4.3064398326309603E-3</v>
      </c>
      <c r="AZ2493" s="4">
        <f t="shared" si="1402"/>
        <v>-2.9904700405937055</v>
      </c>
      <c r="BA2493" s="6" t="str">
        <f t="shared" si="1403"/>
        <v>WEAKEN</v>
      </c>
      <c r="BB2493" s="4">
        <f t="shared" si="1404"/>
        <v>0</v>
      </c>
      <c r="BC2493" s="4">
        <f t="shared" si="1405"/>
        <v>0.60295548643614738</v>
      </c>
      <c r="BD2493" s="4">
        <f t="shared" si="1406"/>
        <v>0.77882552653643133</v>
      </c>
      <c r="BE2493" s="4">
        <f t="shared" si="1424"/>
        <v>0.05</v>
      </c>
      <c r="BF2493" s="4" t="str">
        <f t="shared" si="1425"/>
        <v/>
      </c>
      <c r="BG2493" s="4" t="str">
        <f t="shared" si="1426"/>
        <v/>
      </c>
      <c r="BH2493" s="4" t="str">
        <f t="shared" si="1427"/>
        <v/>
      </c>
      <c r="BI2493" s="4" t="str">
        <f t="shared" si="1428"/>
        <v/>
      </c>
      <c r="BJ2493" s="4" t="str">
        <f t="shared" si="1429"/>
        <v/>
      </c>
      <c r="BK2493" s="4" t="str">
        <f t="shared" si="1430"/>
        <v/>
      </c>
      <c r="BS2493" s="3" t="str">
        <f t="shared" si="1407"/>
        <v/>
      </c>
      <c r="BT2493" s="5">
        <f t="shared" si="1408"/>
        <v>-1.9737760006982574E-2</v>
      </c>
      <c r="BU2493" s="3"/>
    </row>
    <row r="2494" spans="1:73" x14ac:dyDescent="0.2">
      <c r="A2494" s="1">
        <v>45247</v>
      </c>
      <c r="C2494">
        <v>0.61651046739410853</v>
      </c>
      <c r="D2494">
        <v>0.61652317770526399</v>
      </c>
      <c r="E2494">
        <v>0.61654059107000636</v>
      </c>
      <c r="F2494">
        <v>0.63066402538980126</v>
      </c>
      <c r="G2494">
        <v>0.61654438541601309</v>
      </c>
      <c r="H2494">
        <v>0.63068462738288833</v>
      </c>
      <c r="I2494">
        <v>0.63075786592639826</v>
      </c>
      <c r="J2494">
        <v>0.6308220410345845</v>
      </c>
      <c r="M2494">
        <f>'[1]CAC_SWISS (-SP-NIKKEI-DAX)'!AC2579</f>
        <v>0</v>
      </c>
      <c r="N2494">
        <f>'[1]CAC_SWISS_SP (-NIKKEI-DAX)'!AD2579</f>
        <v>0</v>
      </c>
      <c r="O2494">
        <f>'[1]CAC_SWISS_DAX (-SP-NIKKEI)'!AD2579</f>
        <v>0</v>
      </c>
      <c r="P2494">
        <f>'[1]CAC_SWISS_NIKKEI (-SP-DAX)'!AD2579</f>
        <v>0</v>
      </c>
      <c r="Q2494">
        <f>'[1]CAC_SWISS_DAX_SP (-NIKKEI)'!AF2579</f>
        <v>0</v>
      </c>
      <c r="R2494">
        <f>'[1]CAC_SWISS_SP_NIKKEI (-DAX)'!AF2579</f>
        <v>0</v>
      </c>
      <c r="S2494">
        <f>'[1]CAC_SWISS_DAX_NIKKEI (-SP)'!AF2579</f>
        <v>0</v>
      </c>
      <c r="V2494" t="str">
        <f t="shared" si="1417"/>
        <v>BASE</v>
      </c>
      <c r="W2494" t="str">
        <f t="shared" si="1418"/>
        <v>BASE+SP</v>
      </c>
      <c r="X2494" t="str">
        <f t="shared" si="1419"/>
        <v>BASE+DAX</v>
      </c>
      <c r="Y2494" t="str">
        <f t="shared" si="1420"/>
        <v>BASE+NIKKEI</v>
      </c>
      <c r="Z2494" s="2" t="str">
        <f t="shared" si="1421"/>
        <v>- NIKKEI</v>
      </c>
      <c r="AA2494" s="2" t="str">
        <f t="shared" si="1431"/>
        <v>- DAX</v>
      </c>
      <c r="AB2494" s="2" t="str">
        <f t="shared" si="1409"/>
        <v>- SP</v>
      </c>
      <c r="AE2494">
        <f t="shared" si="1410"/>
        <v>0.61651046739410853</v>
      </c>
      <c r="AF2494">
        <f t="shared" si="1411"/>
        <v>0.61652317770526399</v>
      </c>
      <c r="AG2494">
        <f t="shared" si="1412"/>
        <v>0.61654059107000636</v>
      </c>
      <c r="AH2494">
        <f t="shared" si="1413"/>
        <v>0.63066402538980126</v>
      </c>
      <c r="AI2494">
        <f t="shared" si="1414"/>
        <v>0.61654438541601309</v>
      </c>
      <c r="AJ2494">
        <f t="shared" si="1415"/>
        <v>0.63068462738288833</v>
      </c>
      <c r="AK2494">
        <f t="shared" si="1416"/>
        <v>0.63075786592639826</v>
      </c>
      <c r="AM2494" t="str">
        <f t="shared" si="1422"/>
        <v>BASE</v>
      </c>
      <c r="AN2494" t="str" cm="1">
        <f t="array" ref="AN2494">IF(AM2494="",_xlfn.IFS(AF2494=MAX(AF2494:AH2494),"SP",AG2494=MAX(AF2494:AH2494),"DAX",AH2494=MAX(AF2494:AH2494),"NIKKEI",MAX(AF2494:AH2494)=0,""),"")</f>
        <v/>
      </c>
      <c r="AO2494" t="str" cm="1">
        <f t="array" ref="AO2494">IF(AM2494="BASE","",IF(MAX(AF2494:AH2494)=0,_xlfn.IFS(AI2494=MAX(AI2494:AK2494),"SP&amp;DAX",AJ2494=MAX(AI2494:AK2494),"SP&amp;NIKKEI",AK2494=MAX(AI2494:AK2494),"DAX&amp;NIKKEI"),""))</f>
        <v/>
      </c>
      <c r="AQ2494" s="3">
        <f t="shared" si="1423"/>
        <v>45247</v>
      </c>
      <c r="AR2494" cm="1">
        <f t="array" ref="AR2494">IF(AM2494="BASE",AE2494,_xlfn.IFS(AN2494="DAX",AG2494,AN2494="NIKKEI",AH2494,AN2494="SP",AF2494,AN2494="",MAX(AI2494:AK2494)))</f>
        <v>0.61651046739410853</v>
      </c>
      <c r="AS2494" s="4">
        <f t="shared" si="1395"/>
        <v>0.59084737220754291</v>
      </c>
      <c r="AT2494" s="4">
        <f t="shared" si="1396"/>
        <v>0.60623594326045616</v>
      </c>
      <c r="AU2494" s="4">
        <f t="shared" si="1397"/>
        <v>1.8455842991527084E-4</v>
      </c>
      <c r="AV2494" s="4">
        <f t="shared" si="1398"/>
        <v>3.6484171420306336E-4</v>
      </c>
      <c r="AW2494" s="4">
        <f t="shared" si="1399"/>
        <v>0.50585890464419159</v>
      </c>
      <c r="AX2494" s="4">
        <f t="shared" si="1400"/>
        <v>6.3579876232680264E-3</v>
      </c>
      <c r="AY2494" s="4">
        <f t="shared" si="1401"/>
        <v>5.0747095754918184E-3</v>
      </c>
      <c r="AZ2494" s="4">
        <f t="shared" si="1402"/>
        <v>-2.4203524707403363</v>
      </c>
      <c r="BA2494" s="6" t="str">
        <f t="shared" si="1403"/>
        <v>WEAKEN</v>
      </c>
      <c r="BB2494" s="4">
        <f t="shared" si="1404"/>
        <v>0</v>
      </c>
      <c r="BC2494" s="4">
        <f t="shared" si="1405"/>
        <v>0.60295548643614738</v>
      </c>
      <c r="BD2494" s="4">
        <f t="shared" si="1406"/>
        <v>0.77882552653643133</v>
      </c>
      <c r="BE2494" s="4">
        <f t="shared" si="1424"/>
        <v>0.05</v>
      </c>
      <c r="BF2494" s="4" t="str">
        <f t="shared" si="1425"/>
        <v/>
      </c>
      <c r="BG2494" s="4" t="str">
        <f t="shared" si="1426"/>
        <v/>
      </c>
      <c r="BH2494" s="4" t="str">
        <f t="shared" si="1427"/>
        <v/>
      </c>
      <c r="BI2494" s="4" t="str">
        <f t="shared" si="1428"/>
        <v/>
      </c>
      <c r="BJ2494" s="4" t="str">
        <f t="shared" si="1429"/>
        <v/>
      </c>
      <c r="BK2494" s="4" t="str">
        <f t="shared" si="1430"/>
        <v/>
      </c>
      <c r="BS2494" s="3" t="str">
        <f t="shared" si="1407"/>
        <v/>
      </c>
      <c r="BT2494" s="5">
        <f t="shared" si="1408"/>
        <v>-1.5388571052913247E-2</v>
      </c>
      <c r="BU2494" s="3"/>
    </row>
    <row r="2495" spans="1:73" x14ac:dyDescent="0.2">
      <c r="A2495" s="1">
        <v>45250</v>
      </c>
      <c r="C2495">
        <v>0.61514917358003218</v>
      </c>
      <c r="D2495">
        <v>0.61514933950985573</v>
      </c>
      <c r="E2495">
        <v>0.61519258028165213</v>
      </c>
      <c r="F2495">
        <v>0.62969855830462174</v>
      </c>
      <c r="G2495">
        <v>0.61519536362994665</v>
      </c>
      <c r="H2495">
        <v>0.6297044843170615</v>
      </c>
      <c r="I2495">
        <v>0.62976357313455922</v>
      </c>
      <c r="J2495">
        <v>0.62979023668778478</v>
      </c>
      <c r="M2495">
        <f>'[1]CAC_SWISS (-SP-NIKKEI-DAX)'!AC2580</f>
        <v>0</v>
      </c>
      <c r="N2495">
        <f>'[1]CAC_SWISS_SP (-NIKKEI-DAX)'!AD2580</f>
        <v>0</v>
      </c>
      <c r="O2495">
        <f>'[1]CAC_SWISS_DAX (-SP-NIKKEI)'!AD2580</f>
        <v>0</v>
      </c>
      <c r="P2495">
        <f>'[1]CAC_SWISS_NIKKEI (-SP-DAX)'!AD2580</f>
        <v>0</v>
      </c>
      <c r="Q2495">
        <f>'[1]CAC_SWISS_DAX_SP (-NIKKEI)'!AF2580</f>
        <v>0</v>
      </c>
      <c r="R2495">
        <f>'[1]CAC_SWISS_SP_NIKKEI (-DAX)'!AF2580</f>
        <v>0</v>
      </c>
      <c r="S2495">
        <f>'[1]CAC_SWISS_DAX_NIKKEI (-SP)'!AF2580</f>
        <v>0</v>
      </c>
      <c r="V2495" t="str">
        <f t="shared" si="1417"/>
        <v>BASE</v>
      </c>
      <c r="W2495" t="str">
        <f t="shared" si="1418"/>
        <v>BASE+SP</v>
      </c>
      <c r="X2495" t="str">
        <f t="shared" si="1419"/>
        <v>BASE+DAX</v>
      </c>
      <c r="Y2495" t="str">
        <f t="shared" si="1420"/>
        <v>BASE+NIKKEI</v>
      </c>
      <c r="Z2495" s="2" t="str">
        <f t="shared" si="1421"/>
        <v>- NIKKEI</v>
      </c>
      <c r="AA2495" s="2" t="str">
        <f t="shared" si="1431"/>
        <v>- DAX</v>
      </c>
      <c r="AB2495" s="2" t="str">
        <f t="shared" si="1409"/>
        <v>- SP</v>
      </c>
      <c r="AE2495">
        <f t="shared" si="1410"/>
        <v>0.61514917358003218</v>
      </c>
      <c r="AF2495">
        <f t="shared" si="1411"/>
        <v>0.61514933950985573</v>
      </c>
      <c r="AG2495">
        <f t="shared" si="1412"/>
        <v>0.61519258028165213</v>
      </c>
      <c r="AH2495">
        <f t="shared" si="1413"/>
        <v>0.62969855830462174</v>
      </c>
      <c r="AI2495">
        <f t="shared" si="1414"/>
        <v>0.61519536362994665</v>
      </c>
      <c r="AJ2495">
        <f t="shared" si="1415"/>
        <v>0.6297044843170615</v>
      </c>
      <c r="AK2495">
        <f t="shared" si="1416"/>
        <v>0.62976357313455922</v>
      </c>
      <c r="AM2495" t="str">
        <f t="shared" si="1422"/>
        <v>BASE</v>
      </c>
      <c r="AN2495" t="str" cm="1">
        <f t="array" ref="AN2495">IF(AM2495="",_xlfn.IFS(AF2495=MAX(AF2495:AH2495),"SP",AG2495=MAX(AF2495:AH2495),"DAX",AH2495=MAX(AF2495:AH2495),"NIKKEI",MAX(AF2495:AH2495)=0,""),"")</f>
        <v/>
      </c>
      <c r="AO2495" t="str" cm="1">
        <f t="array" ref="AO2495">IF(AM2495="BASE","",IF(MAX(AF2495:AH2495)=0,_xlfn.IFS(AI2495=MAX(AI2495:AK2495),"SP&amp;DAX",AJ2495=MAX(AI2495:AK2495),"SP&amp;NIKKEI",AK2495=MAX(AI2495:AK2495),"DAX&amp;NIKKEI"),""))</f>
        <v/>
      </c>
      <c r="AQ2495" s="3">
        <f t="shared" si="1423"/>
        <v>45250</v>
      </c>
      <c r="AR2495" cm="1">
        <f t="array" ref="AR2495">IF(AM2495="BASE",AE2495,_xlfn.IFS(AN2495="DAX",AG2495,AN2495="NIKKEI",AH2495,AN2495="SP",AF2495,AN2495="",MAX(AI2495:AK2495)))</f>
        <v>0.61514917358003218</v>
      </c>
      <c r="AS2495" s="4">
        <f t="shared" ref="AS2495:AS2558" si="1432">AVERAGE($AR2486:$AR2495)</f>
        <v>0.59373592744961212</v>
      </c>
      <c r="AT2495" s="4">
        <f t="shared" ref="AT2495:AT2558" si="1433">AVERAGE($AR2436:$AR2485)</f>
        <v>0.60507228493987986</v>
      </c>
      <c r="AU2495" s="4">
        <f t="shared" ref="AU2495:AU2558" si="1434">_xlfn.VAR.S($AR2486:$AR2495)</f>
        <v>2.385727924054E-4</v>
      </c>
      <c r="AV2495" s="4">
        <f t="shared" ref="AV2495:AV2558" si="1435">_xlfn.VAR.S($AR2436:$AR2485)</f>
        <v>3.4180373721226834E-4</v>
      </c>
      <c r="AW2495" s="4">
        <f t="shared" ref="AW2495:AW2558" si="1436">AU2495/AV2495</f>
        <v>0.69798181363137224</v>
      </c>
      <c r="AX2495" s="4">
        <f t="shared" ref="AX2495:AX2558" si="1437">SQRT(60*(AU2495*9+AV2495*49)/(58*500))</f>
        <v>6.2525368515038175E-3</v>
      </c>
      <c r="AY2495" s="4">
        <f t="shared" ref="AY2495:AY2558" si="1438">SQRT(AU2495/10+AV2495/50)</f>
        <v>5.5401582996143141E-3</v>
      </c>
      <c r="AZ2495" s="4">
        <f t="shared" ref="AZ2495:AZ2558" si="1439">IF(AW2495&lt;$AX$1,(AS2495-AT2495)/AY2495,IF(AW2495&gt;$AY$1,(AS2495-AT2495)/AY2495,(AS2495-AT2495)/AX2495))</f>
        <v>-1.8130812755691621</v>
      </c>
      <c r="BA2495" s="6" t="str">
        <f t="shared" ref="BA2495:BA2558" si="1440">IF(AZ2495&lt;$BA$1,"WEAKEN",IF(AZ2495&gt;ABS($BA$1),"STRENGTHEN","NEUTRAL"))</f>
        <v>NEUTRAL</v>
      </c>
      <c r="BB2495" s="4">
        <f t="shared" ref="BB2495:BB2558" si="1441">IF(BA2495="WEAKEN",0,IF(BA2495="STRENGTHEN",0.1,BB2494))</f>
        <v>0</v>
      </c>
      <c r="BC2495" s="4">
        <f t="shared" ref="BC2495:BC2558" si="1442">$AV$2637</f>
        <v>0.60295548643614738</v>
      </c>
      <c r="BD2495" s="4">
        <f t="shared" ref="BD2495:BD2558" si="1443">$AV$2639</f>
        <v>0.77882552653643133</v>
      </c>
      <c r="BE2495" s="4">
        <f t="shared" si="1424"/>
        <v>0.05</v>
      </c>
      <c r="BF2495" s="4" t="str">
        <f t="shared" si="1425"/>
        <v/>
      </c>
      <c r="BG2495" s="4" t="str">
        <f t="shared" si="1426"/>
        <v/>
      </c>
      <c r="BH2495" s="4" t="str">
        <f t="shared" si="1427"/>
        <v/>
      </c>
      <c r="BI2495" s="4" t="str">
        <f t="shared" si="1428"/>
        <v/>
      </c>
      <c r="BJ2495" s="4" t="str">
        <f t="shared" si="1429"/>
        <v/>
      </c>
      <c r="BK2495" s="4" t="str">
        <f t="shared" si="1430"/>
        <v/>
      </c>
      <c r="BS2495" s="3" t="str">
        <f t="shared" ref="BS2495:BS2558" si="1444">IF(BB2495&lt;&gt;BB2494, "Change", "")</f>
        <v/>
      </c>
      <c r="BT2495" s="5">
        <f t="shared" ref="BT2495:BT2558" si="1445">AS2495-AT2495</f>
        <v>-1.1336357490267734E-2</v>
      </c>
      <c r="BU2495" s="3"/>
    </row>
    <row r="2496" spans="1:73" x14ac:dyDescent="0.2">
      <c r="A2496" s="1">
        <v>45251</v>
      </c>
      <c r="C2496">
        <v>0.61597282506435258</v>
      </c>
      <c r="D2496">
        <v>0.61597561430008263</v>
      </c>
      <c r="E2496">
        <v>0.61597846129526035</v>
      </c>
      <c r="F2496">
        <v>0.62954840151222025</v>
      </c>
      <c r="G2496">
        <v>0.61598467689384317</v>
      </c>
      <c r="H2496">
        <v>0.62954999830099045</v>
      </c>
      <c r="I2496">
        <v>0.62966297487457146</v>
      </c>
      <c r="J2496">
        <v>0.62968540402095996</v>
      </c>
      <c r="M2496">
        <f>'[1]CAC_SWISS (-SP-NIKKEI-DAX)'!AC2581</f>
        <v>0</v>
      </c>
      <c r="N2496">
        <f>'[1]CAC_SWISS_SP (-NIKKEI-DAX)'!AD2581</f>
        <v>0</v>
      </c>
      <c r="O2496">
        <f>'[1]CAC_SWISS_DAX (-SP-NIKKEI)'!AD2581</f>
        <v>0</v>
      </c>
      <c r="P2496">
        <f>'[1]CAC_SWISS_NIKKEI (-SP-DAX)'!AD2581</f>
        <v>0</v>
      </c>
      <c r="Q2496">
        <f>'[1]CAC_SWISS_DAX_SP (-NIKKEI)'!AF2581</f>
        <v>0</v>
      </c>
      <c r="R2496">
        <f>'[1]CAC_SWISS_SP_NIKKEI (-DAX)'!AF2581</f>
        <v>0</v>
      </c>
      <c r="S2496">
        <f>'[1]CAC_SWISS_DAX_NIKKEI (-SP)'!AF2581</f>
        <v>0</v>
      </c>
      <c r="V2496" t="str">
        <f t="shared" si="1417"/>
        <v>BASE</v>
      </c>
      <c r="W2496" t="str">
        <f t="shared" si="1418"/>
        <v>BASE+SP</v>
      </c>
      <c r="X2496" t="str">
        <f t="shared" si="1419"/>
        <v>BASE+DAX</v>
      </c>
      <c r="Y2496" t="str">
        <f t="shared" si="1420"/>
        <v>BASE+NIKKEI</v>
      </c>
      <c r="Z2496" s="2" t="str">
        <f t="shared" si="1421"/>
        <v>- NIKKEI</v>
      </c>
      <c r="AA2496" s="2" t="str">
        <f t="shared" si="1431"/>
        <v>- DAX</v>
      </c>
      <c r="AB2496" s="2" t="str">
        <f t="shared" si="1409"/>
        <v>- SP</v>
      </c>
      <c r="AE2496">
        <f t="shared" si="1410"/>
        <v>0.61597282506435258</v>
      </c>
      <c r="AF2496">
        <f t="shared" si="1411"/>
        <v>0.61597561430008263</v>
      </c>
      <c r="AG2496">
        <f t="shared" si="1412"/>
        <v>0.61597846129526035</v>
      </c>
      <c r="AH2496">
        <f t="shared" si="1413"/>
        <v>0.62954840151222025</v>
      </c>
      <c r="AI2496">
        <f t="shared" si="1414"/>
        <v>0.61598467689384317</v>
      </c>
      <c r="AJ2496">
        <f t="shared" si="1415"/>
        <v>0.62954999830099045</v>
      </c>
      <c r="AK2496">
        <f t="shared" si="1416"/>
        <v>0.62966297487457146</v>
      </c>
      <c r="AM2496" t="str">
        <f t="shared" si="1422"/>
        <v>BASE</v>
      </c>
      <c r="AN2496" t="str" cm="1">
        <f t="array" ref="AN2496">IF(AM2496="",_xlfn.IFS(AF2496=MAX(AF2496:AH2496),"SP",AG2496=MAX(AF2496:AH2496),"DAX",AH2496=MAX(AF2496:AH2496),"NIKKEI",MAX(AF2496:AH2496)=0,""),"")</f>
        <v/>
      </c>
      <c r="AO2496" t="str" cm="1">
        <f t="array" ref="AO2496">IF(AM2496="BASE","",IF(MAX(AF2496:AH2496)=0,_xlfn.IFS(AI2496=MAX(AI2496:AK2496),"SP&amp;DAX",AJ2496=MAX(AI2496:AK2496),"SP&amp;NIKKEI",AK2496=MAX(AI2496:AK2496),"DAX&amp;NIKKEI"),""))</f>
        <v/>
      </c>
      <c r="AQ2496" s="3">
        <f t="shared" si="1423"/>
        <v>45251</v>
      </c>
      <c r="AR2496" cm="1">
        <f t="array" ref="AR2496">IF(AM2496="BASE",AE2496,_xlfn.IFS(AN2496="DAX",AG2496,AN2496="NIKKEI",AH2496,AN2496="SP",AF2496,AN2496="",MAX(AI2496:AK2496)))</f>
        <v>0.61597282506435258</v>
      </c>
      <c r="AS2496" s="4">
        <f t="shared" si="1432"/>
        <v>0.59668535750747687</v>
      </c>
      <c r="AT2496" s="4">
        <f t="shared" si="1433"/>
        <v>0.60414131127764636</v>
      </c>
      <c r="AU2496" s="4">
        <f t="shared" si="1434"/>
        <v>2.7799705252601922E-4</v>
      </c>
      <c r="AV2496" s="4">
        <f t="shared" si="1435"/>
        <v>3.3202648474393355E-4</v>
      </c>
      <c r="AW2496" s="4">
        <f t="shared" si="1436"/>
        <v>0.83727372754741825</v>
      </c>
      <c r="AX2496" s="4">
        <f t="shared" si="1437"/>
        <v>6.231942945799253E-3</v>
      </c>
      <c r="AY2496" s="4">
        <f t="shared" si="1438"/>
        <v>5.868580317886141E-3</v>
      </c>
      <c r="AZ2496" s="4">
        <f t="shared" si="1439"/>
        <v>-1.1964091833021853</v>
      </c>
      <c r="BA2496" s="6" t="str">
        <f t="shared" si="1440"/>
        <v>NEUTRAL</v>
      </c>
      <c r="BB2496" s="4">
        <f t="shared" si="1441"/>
        <v>0</v>
      </c>
      <c r="BC2496" s="4">
        <f t="shared" si="1442"/>
        <v>0.60295548643614738</v>
      </c>
      <c r="BD2496" s="4">
        <f t="shared" si="1443"/>
        <v>0.77882552653643133</v>
      </c>
      <c r="BE2496" s="4">
        <f t="shared" si="1424"/>
        <v>0.05</v>
      </c>
      <c r="BF2496" s="4" t="str">
        <f t="shared" si="1425"/>
        <v/>
      </c>
      <c r="BG2496" s="4" t="str">
        <f t="shared" si="1426"/>
        <v/>
      </c>
      <c r="BH2496" s="4" t="str">
        <f t="shared" si="1427"/>
        <v/>
      </c>
      <c r="BI2496" s="4" t="str">
        <f t="shared" si="1428"/>
        <v/>
      </c>
      <c r="BJ2496" s="4" t="str">
        <f t="shared" si="1429"/>
        <v/>
      </c>
      <c r="BK2496" s="4" t="str">
        <f t="shared" si="1430"/>
        <v/>
      </c>
      <c r="BS2496" s="3" t="str">
        <f t="shared" si="1444"/>
        <v/>
      </c>
      <c r="BT2496" s="5">
        <f t="shared" si="1445"/>
        <v>-7.4559537701694989E-3</v>
      </c>
      <c r="BU2496" s="3"/>
    </row>
    <row r="2497" spans="1:73" x14ac:dyDescent="0.2">
      <c r="A2497" s="1">
        <v>45252</v>
      </c>
      <c r="C2497">
        <v>0.60969711352266953</v>
      </c>
      <c r="D2497">
        <v>0.60971306251159563</v>
      </c>
      <c r="E2497">
        <v>0.60970737842264222</v>
      </c>
      <c r="F2497">
        <v>0.62359374093621456</v>
      </c>
      <c r="G2497">
        <v>0.60973420652404398</v>
      </c>
      <c r="H2497">
        <v>0.62359515663030063</v>
      </c>
      <c r="I2497">
        <v>0.62370164975100129</v>
      </c>
      <c r="J2497">
        <v>0.62370582008043185</v>
      </c>
      <c r="M2497">
        <f>'[1]CAC_SWISS (-SP-NIKKEI-DAX)'!AC2582</f>
        <v>0</v>
      </c>
      <c r="N2497">
        <f>'[1]CAC_SWISS_SP (-NIKKEI-DAX)'!AD2582</f>
        <v>0</v>
      </c>
      <c r="O2497">
        <f>'[1]CAC_SWISS_DAX (-SP-NIKKEI)'!AD2582</f>
        <v>0</v>
      </c>
      <c r="P2497">
        <f>'[1]CAC_SWISS_NIKKEI (-SP-DAX)'!AD2582</f>
        <v>0</v>
      </c>
      <c r="Q2497">
        <f>'[1]CAC_SWISS_DAX_SP (-NIKKEI)'!AF2582</f>
        <v>0</v>
      </c>
      <c r="R2497">
        <f>'[1]CAC_SWISS_SP_NIKKEI (-DAX)'!AF2582</f>
        <v>0</v>
      </c>
      <c r="S2497">
        <f>'[1]CAC_SWISS_DAX_NIKKEI (-SP)'!AF2582</f>
        <v>0</v>
      </c>
      <c r="V2497" t="str">
        <f t="shared" si="1417"/>
        <v>BASE</v>
      </c>
      <c r="W2497" t="str">
        <f t="shared" si="1418"/>
        <v>BASE+SP</v>
      </c>
      <c r="X2497" t="str">
        <f t="shared" si="1419"/>
        <v>BASE+DAX</v>
      </c>
      <c r="Y2497" t="str">
        <f t="shared" si="1420"/>
        <v>BASE+NIKKEI</v>
      </c>
      <c r="Z2497" s="2" t="str">
        <f t="shared" si="1421"/>
        <v>- NIKKEI</v>
      </c>
      <c r="AA2497" s="2" t="str">
        <f t="shared" si="1431"/>
        <v>- DAX</v>
      </c>
      <c r="AB2497" s="2" t="str">
        <f t="shared" si="1409"/>
        <v>- SP</v>
      </c>
      <c r="AE2497">
        <f t="shared" si="1410"/>
        <v>0.60969711352266953</v>
      </c>
      <c r="AF2497">
        <f t="shared" si="1411"/>
        <v>0.60971306251159563</v>
      </c>
      <c r="AG2497">
        <f t="shared" si="1412"/>
        <v>0.60970737842264222</v>
      </c>
      <c r="AH2497">
        <f t="shared" si="1413"/>
        <v>0.62359374093621456</v>
      </c>
      <c r="AI2497">
        <f t="shared" si="1414"/>
        <v>0.60973420652404398</v>
      </c>
      <c r="AJ2497">
        <f t="shared" si="1415"/>
        <v>0.62359515663030063</v>
      </c>
      <c r="AK2497">
        <f t="shared" si="1416"/>
        <v>0.62370164975100129</v>
      </c>
      <c r="AM2497" t="str">
        <f t="shared" si="1422"/>
        <v>BASE</v>
      </c>
      <c r="AN2497" t="str" cm="1">
        <f t="array" ref="AN2497">IF(AM2497="",_xlfn.IFS(AF2497=MAX(AF2497:AH2497),"SP",AG2497=MAX(AF2497:AH2497),"DAX",AH2497=MAX(AF2497:AH2497),"NIKKEI",MAX(AF2497:AH2497)=0,""),"")</f>
        <v/>
      </c>
      <c r="AO2497" t="str" cm="1">
        <f t="array" ref="AO2497">IF(AM2497="BASE","",IF(MAX(AF2497:AH2497)=0,_xlfn.IFS(AI2497=MAX(AI2497:AK2497),"SP&amp;DAX",AJ2497=MAX(AI2497:AK2497),"SP&amp;NIKKEI",AK2497=MAX(AI2497:AK2497),"DAX&amp;NIKKEI"),""))</f>
        <v/>
      </c>
      <c r="AQ2497" s="3">
        <f t="shared" si="1423"/>
        <v>45252</v>
      </c>
      <c r="AR2497" cm="1">
        <f t="array" ref="AR2497">IF(AM2497="BASE",AE2497,_xlfn.IFS(AN2497="DAX",AG2497,AN2497="NIKKEI",AH2497,AN2497="SP",AF2497,AN2497="",MAX(AI2497:AK2497)))</f>
        <v>0.60969711352266953</v>
      </c>
      <c r="AS2497" s="4">
        <f t="shared" si="1432"/>
        <v>0.59905112676398153</v>
      </c>
      <c r="AT2497" s="4">
        <f t="shared" si="1433"/>
        <v>0.60335549988463433</v>
      </c>
      <c r="AU2497" s="4">
        <f t="shared" si="1434"/>
        <v>2.7799718450658643E-4</v>
      </c>
      <c r="AV2497" s="4">
        <f t="shared" si="1435"/>
        <v>3.2892124646055902E-4</v>
      </c>
      <c r="AW2497" s="4">
        <f t="shared" si="1436"/>
        <v>0.84517855717149937</v>
      </c>
      <c r="AX2497" s="4">
        <f t="shared" si="1437"/>
        <v>6.2066342265064559E-3</v>
      </c>
      <c r="AY2497" s="4">
        <f t="shared" si="1438"/>
        <v>5.8632877619872814E-3</v>
      </c>
      <c r="AZ2497" s="4">
        <f t="shared" si="1439"/>
        <v>-0.69351164633969531</v>
      </c>
      <c r="BA2497" s="6" t="str">
        <f t="shared" si="1440"/>
        <v>NEUTRAL</v>
      </c>
      <c r="BB2497" s="4">
        <f t="shared" si="1441"/>
        <v>0</v>
      </c>
      <c r="BC2497" s="4">
        <f t="shared" si="1442"/>
        <v>0.60295548643614738</v>
      </c>
      <c r="BD2497" s="4">
        <f t="shared" si="1443"/>
        <v>0.77882552653643133</v>
      </c>
      <c r="BE2497" s="4">
        <f t="shared" si="1424"/>
        <v>0.05</v>
      </c>
      <c r="BF2497" s="4" t="str">
        <f t="shared" si="1425"/>
        <v/>
      </c>
      <c r="BG2497" s="4" t="str">
        <f t="shared" si="1426"/>
        <v/>
      </c>
      <c r="BH2497" s="4" t="str">
        <f t="shared" si="1427"/>
        <v/>
      </c>
      <c r="BI2497" s="4" t="str">
        <f t="shared" si="1428"/>
        <v/>
      </c>
      <c r="BJ2497" s="4" t="str">
        <f t="shared" si="1429"/>
        <v/>
      </c>
      <c r="BK2497" s="4" t="str">
        <f t="shared" si="1430"/>
        <v/>
      </c>
      <c r="BS2497" s="3" t="str">
        <f t="shared" si="1444"/>
        <v/>
      </c>
      <c r="BT2497" s="5">
        <f t="shared" si="1445"/>
        <v>-4.3043731206527935E-3</v>
      </c>
      <c r="BU2497" s="3"/>
    </row>
    <row r="2498" spans="1:73" x14ac:dyDescent="0.2">
      <c r="A2498" s="1">
        <v>45253</v>
      </c>
      <c r="C2498">
        <v>0.61659356811049448</v>
      </c>
      <c r="D2498">
        <v>0.61668670621287602</v>
      </c>
      <c r="E2498">
        <v>0.6167744160148706</v>
      </c>
      <c r="F2498">
        <v>0.63027169341898681</v>
      </c>
      <c r="G2498">
        <v>0.61681053071939163</v>
      </c>
      <c r="H2498">
        <v>0.6303183011561575</v>
      </c>
      <c r="I2498">
        <v>0.6310048216869576</v>
      </c>
      <c r="J2498">
        <v>0.63100628192285879</v>
      </c>
      <c r="M2498">
        <f>'[1]CAC_SWISS (-SP-NIKKEI-DAX)'!AC2583</f>
        <v>0</v>
      </c>
      <c r="N2498">
        <f>'[1]CAC_SWISS_SP (-NIKKEI-DAX)'!AD2583</f>
        <v>0</v>
      </c>
      <c r="O2498">
        <f>'[1]CAC_SWISS_DAX (-SP-NIKKEI)'!AD2583</f>
        <v>0</v>
      </c>
      <c r="P2498">
        <f>'[1]CAC_SWISS_NIKKEI (-SP-DAX)'!AD2583</f>
        <v>0</v>
      </c>
      <c r="Q2498">
        <f>'[1]CAC_SWISS_DAX_SP (-NIKKEI)'!AF2583</f>
        <v>0</v>
      </c>
      <c r="R2498">
        <f>'[1]CAC_SWISS_SP_NIKKEI (-DAX)'!AF2583</f>
        <v>0</v>
      </c>
      <c r="S2498">
        <f>'[1]CAC_SWISS_DAX_NIKKEI (-SP)'!AF2583</f>
        <v>0</v>
      </c>
      <c r="V2498" t="str">
        <f t="shared" si="1417"/>
        <v>BASE</v>
      </c>
      <c r="W2498" t="str">
        <f t="shared" si="1418"/>
        <v>BASE+SP</v>
      </c>
      <c r="X2498" t="str">
        <f t="shared" si="1419"/>
        <v>BASE+DAX</v>
      </c>
      <c r="Y2498" t="str">
        <f t="shared" si="1420"/>
        <v>BASE+NIKKEI</v>
      </c>
      <c r="Z2498" s="2" t="str">
        <f t="shared" si="1421"/>
        <v>- NIKKEI</v>
      </c>
      <c r="AA2498" s="2" t="str">
        <f t="shared" si="1431"/>
        <v>- DAX</v>
      </c>
      <c r="AB2498" s="2" t="str">
        <f t="shared" si="1409"/>
        <v>- SP</v>
      </c>
      <c r="AE2498">
        <f t="shared" si="1410"/>
        <v>0.61659356811049448</v>
      </c>
      <c r="AF2498">
        <f t="shared" si="1411"/>
        <v>0.61668670621287602</v>
      </c>
      <c r="AG2498">
        <f t="shared" si="1412"/>
        <v>0.6167744160148706</v>
      </c>
      <c r="AH2498">
        <f t="shared" si="1413"/>
        <v>0.63027169341898681</v>
      </c>
      <c r="AI2498">
        <f t="shared" si="1414"/>
        <v>0.61681053071939163</v>
      </c>
      <c r="AJ2498">
        <f t="shared" si="1415"/>
        <v>0.6303183011561575</v>
      </c>
      <c r="AK2498">
        <f t="shared" si="1416"/>
        <v>0.6310048216869576</v>
      </c>
      <c r="AM2498" t="str">
        <f t="shared" si="1422"/>
        <v>BASE</v>
      </c>
      <c r="AN2498" t="str" cm="1">
        <f t="array" ref="AN2498">IF(AM2498="",_xlfn.IFS(AF2498=MAX(AF2498:AH2498),"SP",AG2498=MAX(AF2498:AH2498),"DAX",AH2498=MAX(AF2498:AH2498),"NIKKEI",MAX(AF2498:AH2498)=0,""),"")</f>
        <v/>
      </c>
      <c r="AO2498" t="str" cm="1">
        <f t="array" ref="AO2498">IF(AM2498="BASE","",IF(MAX(AF2498:AH2498)=0,_xlfn.IFS(AI2498=MAX(AI2498:AK2498),"SP&amp;DAX",AJ2498=MAX(AI2498:AK2498),"SP&amp;NIKKEI",AK2498=MAX(AI2498:AK2498),"DAX&amp;NIKKEI"),""))</f>
        <v/>
      </c>
      <c r="AQ2498" s="3">
        <f t="shared" si="1423"/>
        <v>45253</v>
      </c>
      <c r="AR2498" cm="1">
        <f t="array" ref="AR2498">IF(AM2498="BASE",AE2498,_xlfn.IFS(AN2498="DAX",AG2498,AN2498="NIKKEI",AH2498,AN2498="SP",AF2498,AN2498="",MAX(AI2498:AK2498)))</f>
        <v>0.61659356811049448</v>
      </c>
      <c r="AS2498" s="4">
        <f t="shared" si="1432"/>
        <v>0.60263844841162661</v>
      </c>
      <c r="AT2498" s="4">
        <f t="shared" si="1433"/>
        <v>0.60246315788766869</v>
      </c>
      <c r="AU2498" s="4">
        <f t="shared" si="1434"/>
        <v>2.6055620289490742E-4</v>
      </c>
      <c r="AV2498" s="4">
        <f t="shared" si="1435"/>
        <v>3.2870349193617779E-4</v>
      </c>
      <c r="AW2498" s="4">
        <f t="shared" si="1436"/>
        <v>0.79267853639199526</v>
      </c>
      <c r="AX2498" s="4">
        <f t="shared" si="1437"/>
        <v>6.1786300676009492E-3</v>
      </c>
      <c r="AY2498" s="4">
        <f t="shared" si="1438"/>
        <v>5.7122403773138168E-3</v>
      </c>
      <c r="AZ2498" s="4">
        <f t="shared" si="1439"/>
        <v>2.8370451384863275E-2</v>
      </c>
      <c r="BA2498" s="6" t="str">
        <f t="shared" si="1440"/>
        <v>NEUTRAL</v>
      </c>
      <c r="BB2498" s="4">
        <f t="shared" si="1441"/>
        <v>0</v>
      </c>
      <c r="BC2498" s="4">
        <f t="shared" si="1442"/>
        <v>0.60295548643614738</v>
      </c>
      <c r="BD2498" s="4">
        <f t="shared" si="1443"/>
        <v>0.77882552653643133</v>
      </c>
      <c r="BE2498" s="4">
        <f t="shared" si="1424"/>
        <v>0.05</v>
      </c>
      <c r="BF2498" s="4" t="str">
        <f t="shared" si="1425"/>
        <v/>
      </c>
      <c r="BG2498" s="4" t="str">
        <f t="shared" si="1426"/>
        <v/>
      </c>
      <c r="BH2498" s="4" t="str">
        <f t="shared" si="1427"/>
        <v/>
      </c>
      <c r="BI2498" s="4" t="str">
        <f t="shared" si="1428"/>
        <v/>
      </c>
      <c r="BJ2498" s="4" t="str">
        <f t="shared" si="1429"/>
        <v/>
      </c>
      <c r="BK2498" s="4" t="str">
        <f t="shared" si="1430"/>
        <v/>
      </c>
      <c r="BS2498" s="3" t="str">
        <f t="shared" si="1444"/>
        <v/>
      </c>
      <c r="BT2498" s="5">
        <f t="shared" si="1445"/>
        <v>1.7529052395792721E-4</v>
      </c>
      <c r="BU2498" s="3"/>
    </row>
    <row r="2499" spans="1:73" x14ac:dyDescent="0.2">
      <c r="A2499" s="1">
        <v>45254</v>
      </c>
      <c r="C2499">
        <v>0.65565379282336944</v>
      </c>
      <c r="D2499">
        <v>0.65943731672340178</v>
      </c>
      <c r="E2499">
        <v>0.65612392456650714</v>
      </c>
      <c r="F2499">
        <v>0.66685260428796511</v>
      </c>
      <c r="G2499">
        <v>0.65945387483638362</v>
      </c>
      <c r="H2499">
        <v>0.67014602735333328</v>
      </c>
      <c r="I2499">
        <v>0.66800055682087855</v>
      </c>
      <c r="J2499">
        <v>0.67045931977329265</v>
      </c>
      <c r="M2499">
        <f>'[1]CAC_SWISS (-SP-NIKKEI-DAX)'!AC2584</f>
        <v>0</v>
      </c>
      <c r="N2499">
        <f>'[1]CAC_SWISS_SP (-NIKKEI-DAX)'!AD2584</f>
        <v>0</v>
      </c>
      <c r="O2499">
        <f>'[1]CAC_SWISS_DAX (-SP-NIKKEI)'!AD2584</f>
        <v>0</v>
      </c>
      <c r="P2499">
        <f>'[1]CAC_SWISS_NIKKEI (-SP-DAX)'!AD2584</f>
        <v>0</v>
      </c>
      <c r="Q2499">
        <f>'[1]CAC_SWISS_DAX_SP (-NIKKEI)'!AF2584</f>
        <v>0</v>
      </c>
      <c r="R2499">
        <f>'[1]CAC_SWISS_SP_NIKKEI (-DAX)'!AF2584</f>
        <v>0</v>
      </c>
      <c r="S2499">
        <f>'[1]CAC_SWISS_DAX_NIKKEI (-SP)'!AF2584</f>
        <v>0</v>
      </c>
      <c r="V2499" t="str">
        <f t="shared" si="1417"/>
        <v>BASE</v>
      </c>
      <c r="W2499" t="str">
        <f t="shared" si="1418"/>
        <v>BASE+SP</v>
      </c>
      <c r="X2499" t="str">
        <f t="shared" si="1419"/>
        <v>BASE+DAX</v>
      </c>
      <c r="Y2499" t="str">
        <f t="shared" si="1420"/>
        <v>BASE+NIKKEI</v>
      </c>
      <c r="Z2499" s="2" t="str">
        <f t="shared" si="1421"/>
        <v>- NIKKEI</v>
      </c>
      <c r="AA2499" s="2" t="str">
        <f t="shared" si="1431"/>
        <v>- DAX</v>
      </c>
      <c r="AB2499" s="2" t="str">
        <f t="shared" ref="AB2499:AB2562" si="1446">IF(S2499=0,"- SP","")</f>
        <v>- SP</v>
      </c>
      <c r="AE2499">
        <f t="shared" ref="AE2499:AE2562" si="1447">IF(M2499=0,C2499,"")</f>
        <v>0.65565379282336944</v>
      </c>
      <c r="AF2499">
        <f t="shared" ref="AF2499:AF2562" si="1448">IF(N2499=0,D2499,"")</f>
        <v>0.65943731672340178</v>
      </c>
      <c r="AG2499">
        <f t="shared" ref="AG2499:AG2562" si="1449">IF(O2499=0,E2499,"")</f>
        <v>0.65612392456650714</v>
      </c>
      <c r="AH2499">
        <f t="shared" ref="AH2499:AH2562" si="1450">IF(P2499=0,F2499,"")</f>
        <v>0.66685260428796511</v>
      </c>
      <c r="AI2499">
        <f t="shared" ref="AI2499:AI2562" si="1451">IF(Q2499=0,G2499,"")</f>
        <v>0.65945387483638362</v>
      </c>
      <c r="AJ2499">
        <f t="shared" ref="AJ2499:AJ2562" si="1452">IF(R2499=0,H2499,"")</f>
        <v>0.67014602735333328</v>
      </c>
      <c r="AK2499">
        <f t="shared" ref="AK2499:AK2562" si="1453">IF(S2499=0,I2499,"")</f>
        <v>0.66800055682087855</v>
      </c>
      <c r="AM2499" t="str">
        <f t="shared" si="1422"/>
        <v>BASE</v>
      </c>
      <c r="AN2499" t="str" cm="1">
        <f t="array" ref="AN2499">IF(AM2499="",_xlfn.IFS(AF2499=MAX(AF2499:AH2499),"SP",AG2499=MAX(AF2499:AH2499),"DAX",AH2499=MAX(AF2499:AH2499),"NIKKEI",MAX(AF2499:AH2499)=0,""),"")</f>
        <v/>
      </c>
      <c r="AO2499" t="str" cm="1">
        <f t="array" ref="AO2499">IF(AM2499="BASE","",IF(MAX(AF2499:AH2499)=0,_xlfn.IFS(AI2499=MAX(AI2499:AK2499),"SP&amp;DAX",AJ2499=MAX(AI2499:AK2499),"SP&amp;NIKKEI",AK2499=MAX(AI2499:AK2499),"DAX&amp;NIKKEI"),""))</f>
        <v/>
      </c>
      <c r="AQ2499" s="3">
        <f t="shared" si="1423"/>
        <v>45254</v>
      </c>
      <c r="AR2499" cm="1">
        <f t="array" ref="AR2499">IF(AM2499="BASE",AE2499,_xlfn.IFS(AN2499="DAX",AG2499,AN2499="NIKKEI",AH2499,AN2499="SP",AF2499,AN2499="",MAX(AI2499:AK2499)))</f>
        <v>0.65565379282336944</v>
      </c>
      <c r="AS2499" s="4">
        <f t="shared" si="1432"/>
        <v>0.6095207709654934</v>
      </c>
      <c r="AT2499" s="4">
        <f t="shared" si="1433"/>
        <v>0.60190295853741271</v>
      </c>
      <c r="AU2499" s="4">
        <f t="shared" si="1434"/>
        <v>4.9245331400803139E-4</v>
      </c>
      <c r="AV2499" s="4">
        <f t="shared" si="1435"/>
        <v>3.3024404834822965E-4</v>
      </c>
      <c r="AW2499" s="4">
        <f t="shared" si="1436"/>
        <v>1.4911799818077518</v>
      </c>
      <c r="AX2499" s="4">
        <f t="shared" si="1437"/>
        <v>6.5306763965788522E-3</v>
      </c>
      <c r="AY2499" s="4">
        <f t="shared" si="1438"/>
        <v>7.47329996506013E-3</v>
      </c>
      <c r="AZ2499" s="4">
        <f t="shared" si="1439"/>
        <v>1.1664660695898723</v>
      </c>
      <c r="BA2499" s="6" t="str">
        <f t="shared" si="1440"/>
        <v>NEUTRAL</v>
      </c>
      <c r="BB2499" s="4">
        <f t="shared" si="1441"/>
        <v>0</v>
      </c>
      <c r="BC2499" s="4">
        <f t="shared" si="1442"/>
        <v>0.60295548643614738</v>
      </c>
      <c r="BD2499" s="4">
        <f t="shared" si="1443"/>
        <v>0.77882552653643133</v>
      </c>
      <c r="BE2499" s="4">
        <f t="shared" si="1424"/>
        <v>0.05</v>
      </c>
      <c r="BF2499" s="4" t="str">
        <f t="shared" si="1425"/>
        <v/>
      </c>
      <c r="BG2499" s="4" t="str">
        <f t="shared" si="1426"/>
        <v/>
      </c>
      <c r="BH2499" s="4" t="str">
        <f t="shared" si="1427"/>
        <v/>
      </c>
      <c r="BI2499" s="4" t="str">
        <f t="shared" si="1428"/>
        <v/>
      </c>
      <c r="BJ2499" s="4" t="str">
        <f t="shared" si="1429"/>
        <v/>
      </c>
      <c r="BK2499" s="4" t="str">
        <f t="shared" si="1430"/>
        <v/>
      </c>
      <c r="BS2499" s="3" t="str">
        <f t="shared" si="1444"/>
        <v/>
      </c>
      <c r="BT2499" s="5">
        <f t="shared" si="1445"/>
        <v>7.6178124280806836E-3</v>
      </c>
      <c r="BU2499" s="3"/>
    </row>
    <row r="2500" spans="1:73" x14ac:dyDescent="0.2">
      <c r="A2500" s="1">
        <v>45257</v>
      </c>
      <c r="C2500">
        <v>0.65705319776193394</v>
      </c>
      <c r="D2500">
        <v>0.6614036152535212</v>
      </c>
      <c r="E2500">
        <v>0.65767026398703787</v>
      </c>
      <c r="F2500">
        <v>0.66824108868471466</v>
      </c>
      <c r="G2500">
        <v>0.66145350249069124</v>
      </c>
      <c r="H2500">
        <v>0.67206988148566882</v>
      </c>
      <c r="I2500">
        <v>0.66963012968554769</v>
      </c>
      <c r="J2500">
        <v>0.67250103478306933</v>
      </c>
      <c r="M2500">
        <f>'[1]CAC_SWISS (-SP-NIKKEI-DAX)'!AC2585</f>
        <v>0</v>
      </c>
      <c r="N2500">
        <f>'[1]CAC_SWISS_SP (-NIKKEI-DAX)'!AD2585</f>
        <v>0</v>
      </c>
      <c r="O2500">
        <f>'[1]CAC_SWISS_DAX (-SP-NIKKEI)'!AD2585</f>
        <v>0</v>
      </c>
      <c r="P2500">
        <f>'[1]CAC_SWISS_NIKKEI (-SP-DAX)'!AD2585</f>
        <v>0</v>
      </c>
      <c r="Q2500">
        <f>'[1]CAC_SWISS_DAX_SP (-NIKKEI)'!AF2585</f>
        <v>0</v>
      </c>
      <c r="R2500">
        <f>'[1]CAC_SWISS_SP_NIKKEI (-DAX)'!AF2585</f>
        <v>0</v>
      </c>
      <c r="S2500">
        <f>'[1]CAC_SWISS_DAX_NIKKEI (-SP)'!AF2585</f>
        <v>0</v>
      </c>
      <c r="V2500" t="str">
        <f t="shared" ref="V2500:V2563" si="1454">IF(M2500=0,"BASE","")</f>
        <v>BASE</v>
      </c>
      <c r="W2500" t="str">
        <f t="shared" ref="W2500:W2563" si="1455">IF(N2500=0,"BASE+SP","")</f>
        <v>BASE+SP</v>
      </c>
      <c r="X2500" t="str">
        <f t="shared" ref="X2500:X2563" si="1456">IF(O2500=0,"BASE+DAX","")</f>
        <v>BASE+DAX</v>
      </c>
      <c r="Y2500" t="str">
        <f t="shared" ref="Y2500:Y2563" si="1457">IF(P2500=0,"BASE+NIKKEI","")</f>
        <v>BASE+NIKKEI</v>
      </c>
      <c r="Z2500" s="2" t="str">
        <f t="shared" ref="Z2500:Z2563" si="1458">IF(Q2500=0,"- NIKKEI","")</f>
        <v>- NIKKEI</v>
      </c>
      <c r="AA2500" s="2" t="str">
        <f t="shared" si="1431"/>
        <v>- DAX</v>
      </c>
      <c r="AB2500" s="2" t="str">
        <f t="shared" si="1446"/>
        <v>- SP</v>
      </c>
      <c r="AE2500">
        <f t="shared" si="1447"/>
        <v>0.65705319776193394</v>
      </c>
      <c r="AF2500">
        <f t="shared" si="1448"/>
        <v>0.6614036152535212</v>
      </c>
      <c r="AG2500">
        <f t="shared" si="1449"/>
        <v>0.65767026398703787</v>
      </c>
      <c r="AH2500">
        <f t="shared" si="1450"/>
        <v>0.66824108868471466</v>
      </c>
      <c r="AI2500">
        <f t="shared" si="1451"/>
        <v>0.66145350249069124</v>
      </c>
      <c r="AJ2500">
        <f t="shared" si="1452"/>
        <v>0.67206988148566882</v>
      </c>
      <c r="AK2500">
        <f t="shared" si="1453"/>
        <v>0.66963012968554769</v>
      </c>
      <c r="AM2500" t="str">
        <f t="shared" ref="AM2500:AM2563" si="1459">IF(M2500=0,"BASE","")</f>
        <v>BASE</v>
      </c>
      <c r="AN2500" t="str" cm="1">
        <f t="array" ref="AN2500">IF(AM2500="",_xlfn.IFS(AF2500=MAX(AF2500:AH2500),"SP",AG2500=MAX(AF2500:AH2500),"DAX",AH2500=MAX(AF2500:AH2500),"NIKKEI",MAX(AF2500:AH2500)=0,""),"")</f>
        <v/>
      </c>
      <c r="AO2500" t="str" cm="1">
        <f t="array" ref="AO2500">IF(AM2500="BASE","",IF(MAX(AF2500:AH2500)=0,_xlfn.IFS(AI2500=MAX(AI2500:AK2500),"SP&amp;DAX",AJ2500=MAX(AI2500:AK2500),"SP&amp;NIKKEI",AK2500=MAX(AI2500:AK2500),"DAX&amp;NIKKEI"),""))</f>
        <v/>
      </c>
      <c r="AQ2500" s="3">
        <f t="shared" ref="AQ2500:AQ2563" si="1460">A2500</f>
        <v>45257</v>
      </c>
      <c r="AR2500" cm="1">
        <f t="array" ref="AR2500">IF(AM2500="BASE",AE2500,_xlfn.IFS(AN2500="DAX",AG2500,AN2500="NIKKEI",AH2500,AN2500="SP",AF2500,AN2500="",MAX(AI2500:AK2500)))</f>
        <v>0.65705319776193394</v>
      </c>
      <c r="AS2500" s="4">
        <f t="shared" si="1432"/>
        <v>0.61590778313677108</v>
      </c>
      <c r="AT2500" s="4">
        <f t="shared" si="1433"/>
        <v>0.60164673416835834</v>
      </c>
      <c r="AU2500" s="4">
        <f t="shared" si="1434"/>
        <v>6.685057670323902E-4</v>
      </c>
      <c r="AV2500" s="4">
        <f t="shared" si="1435"/>
        <v>3.3138720700680096E-4</v>
      </c>
      <c r="AW2500" s="4">
        <f t="shared" si="1436"/>
        <v>2.0172950340194351</v>
      </c>
      <c r="AX2500" s="4">
        <f t="shared" si="1437"/>
        <v>6.7855615039620135E-3</v>
      </c>
      <c r="AY2500" s="4">
        <f t="shared" si="1438"/>
        <v>8.5719496524055156E-3</v>
      </c>
      <c r="AZ2500" s="4">
        <f t="shared" si="1439"/>
        <v>2.1016755886872249</v>
      </c>
      <c r="BA2500" s="6" t="str">
        <f t="shared" si="1440"/>
        <v>NEUTRAL</v>
      </c>
      <c r="BB2500" s="4">
        <f t="shared" si="1441"/>
        <v>0</v>
      </c>
      <c r="BC2500" s="4">
        <f t="shared" si="1442"/>
        <v>0.60295548643614738</v>
      </c>
      <c r="BD2500" s="4">
        <f t="shared" si="1443"/>
        <v>0.77882552653643133</v>
      </c>
      <c r="BE2500" s="4">
        <f t="shared" ref="BE2500:BE2563" si="1461">IF(AM2500="BASE",0.05,"")</f>
        <v>0.05</v>
      </c>
      <c r="BF2500" s="4" t="str">
        <f t="shared" ref="BF2500:BF2563" si="1462">IF($AN2500="DAX",0.2,"")</f>
        <v/>
      </c>
      <c r="BG2500" s="4" t="str">
        <f t="shared" ref="BG2500:BG2563" si="1463">IF($AN2500="SP",0.3,"")</f>
        <v/>
      </c>
      <c r="BH2500" s="4" t="str">
        <f t="shared" ref="BH2500:BH2563" si="1464">IF($AN2500="NIKKEI",0.1,"")</f>
        <v/>
      </c>
      <c r="BI2500" s="4" t="str">
        <f t="shared" ref="BI2500:BI2563" si="1465">IF(AO2500="SP&amp;NIKKEI",0.5,"")</f>
        <v/>
      </c>
      <c r="BJ2500" s="4" t="str">
        <f t="shared" ref="BJ2500:BJ2563" si="1466">IF($AO2500="SP&amp;DAX",0.5,"")</f>
        <v/>
      </c>
      <c r="BK2500" s="4" t="str">
        <f t="shared" ref="BK2500:BK2563" si="1467">IF($AO2500="DAX&amp;NIKKEI",0.5,"")</f>
        <v/>
      </c>
      <c r="BS2500" s="3" t="str">
        <f t="shared" si="1444"/>
        <v/>
      </c>
      <c r="BT2500" s="5">
        <f t="shared" si="1445"/>
        <v>1.4261048968412737E-2</v>
      </c>
      <c r="BU2500" s="3"/>
    </row>
    <row r="2501" spans="1:73" ht="22" x14ac:dyDescent="0.3">
      <c r="A2501" s="1">
        <v>45258</v>
      </c>
      <c r="C2501">
        <v>0.65562178737273991</v>
      </c>
      <c r="D2501">
        <v>0.65972529073767416</v>
      </c>
      <c r="E2501">
        <v>0.65600876978777289</v>
      </c>
      <c r="F2501">
        <v>0.66738596949394524</v>
      </c>
      <c r="G2501">
        <v>0.65972837575505261</v>
      </c>
      <c r="H2501">
        <v>0.67096512627464988</v>
      </c>
      <c r="I2501">
        <v>0.66860108007506769</v>
      </c>
      <c r="J2501">
        <v>0.67130164648175761</v>
      </c>
      <c r="M2501">
        <f>'[1]CAC_SWISS (-SP-NIKKEI-DAX)'!AC2586</f>
        <v>0</v>
      </c>
      <c r="N2501">
        <f>'[1]CAC_SWISS_SP (-NIKKEI-DAX)'!AD2586</f>
        <v>0</v>
      </c>
      <c r="O2501">
        <f>'[1]CAC_SWISS_DAX (-SP-NIKKEI)'!AD2586</f>
        <v>0</v>
      </c>
      <c r="P2501">
        <f>'[1]CAC_SWISS_NIKKEI (-SP-DAX)'!AD2586</f>
        <v>0</v>
      </c>
      <c r="Q2501">
        <f>'[1]CAC_SWISS_DAX_SP (-NIKKEI)'!AF2586</f>
        <v>0</v>
      </c>
      <c r="R2501">
        <f>'[1]CAC_SWISS_SP_NIKKEI (-DAX)'!AF2586</f>
        <v>0</v>
      </c>
      <c r="S2501">
        <f>'[1]CAC_SWISS_DAX_NIKKEI (-SP)'!AF2586</f>
        <v>0</v>
      </c>
      <c r="V2501" t="str">
        <f t="shared" si="1454"/>
        <v>BASE</v>
      </c>
      <c r="W2501" t="str">
        <f t="shared" si="1455"/>
        <v>BASE+SP</v>
      </c>
      <c r="X2501" t="str">
        <f t="shared" si="1456"/>
        <v>BASE+DAX</v>
      </c>
      <c r="Y2501" t="str">
        <f t="shared" si="1457"/>
        <v>BASE+NIKKEI</v>
      </c>
      <c r="Z2501" s="2" t="str">
        <f t="shared" si="1458"/>
        <v>- NIKKEI</v>
      </c>
      <c r="AA2501" s="2" t="str">
        <f t="shared" si="1431"/>
        <v>- DAX</v>
      </c>
      <c r="AB2501" s="2" t="str">
        <f t="shared" si="1446"/>
        <v>- SP</v>
      </c>
      <c r="AE2501">
        <f t="shared" si="1447"/>
        <v>0.65562178737273991</v>
      </c>
      <c r="AF2501">
        <f t="shared" si="1448"/>
        <v>0.65972529073767416</v>
      </c>
      <c r="AG2501">
        <f t="shared" si="1449"/>
        <v>0.65600876978777289</v>
      </c>
      <c r="AH2501">
        <f t="shared" si="1450"/>
        <v>0.66738596949394524</v>
      </c>
      <c r="AI2501">
        <f t="shared" si="1451"/>
        <v>0.65972837575505261</v>
      </c>
      <c r="AJ2501">
        <f t="shared" si="1452"/>
        <v>0.67096512627464988</v>
      </c>
      <c r="AK2501">
        <f t="shared" si="1453"/>
        <v>0.66860108007506769</v>
      </c>
      <c r="AM2501" t="str">
        <f t="shared" si="1459"/>
        <v>BASE</v>
      </c>
      <c r="AN2501" t="str" cm="1">
        <f t="array" ref="AN2501">IF(AM2501="",_xlfn.IFS(AF2501=MAX(AF2501:AH2501),"SP",AG2501=MAX(AF2501:AH2501),"DAX",AH2501=MAX(AF2501:AH2501),"NIKKEI",MAX(AF2501:AH2501)=0,""),"")</f>
        <v/>
      </c>
      <c r="AO2501" t="str" cm="1">
        <f t="array" ref="AO2501">IF(AM2501="BASE","",IF(MAX(AF2501:AH2501)=0,_xlfn.IFS(AI2501=MAX(AI2501:AK2501),"SP&amp;DAX",AJ2501=MAX(AI2501:AK2501),"SP&amp;NIKKEI",AK2501=MAX(AI2501:AK2501),"DAX&amp;NIKKEI"),""))</f>
        <v/>
      </c>
      <c r="AQ2501" s="3">
        <f t="shared" si="1460"/>
        <v>45258</v>
      </c>
      <c r="AR2501" cm="1">
        <f t="array" ref="AR2501">IF(AM2501="BASE",AE2501,_xlfn.IFS(AN2501="DAX",AG2501,AN2501="NIKKEI",AH2501,AN2501="SP",AF2501,AN2501="",MAX(AI2501:AK2501)))</f>
        <v>0.65562178737273991</v>
      </c>
      <c r="AS2501" s="4">
        <f t="shared" si="1432"/>
        <v>0.62324637095354396</v>
      </c>
      <c r="AT2501" s="4">
        <f t="shared" si="1433"/>
        <v>0.60118268594443758</v>
      </c>
      <c r="AU2501" s="4">
        <f t="shared" si="1434"/>
        <v>6.5793447002498735E-4</v>
      </c>
      <c r="AV2501" s="4">
        <f t="shared" si="1435"/>
        <v>3.3856347153520027E-4</v>
      </c>
      <c r="AW2501" s="4">
        <f t="shared" si="1436"/>
        <v>1.9433120384831069</v>
      </c>
      <c r="AX2501" s="4">
        <f t="shared" si="1437"/>
        <v>6.8245530866104997E-3</v>
      </c>
      <c r="AY2501" s="4">
        <f t="shared" si="1438"/>
        <v>8.5184926150817745E-3</v>
      </c>
      <c r="AZ2501" s="4">
        <f t="shared" si="1439"/>
        <v>3.2329860621048505</v>
      </c>
      <c r="BA2501" s="6" t="str">
        <f t="shared" si="1440"/>
        <v>STRENGTHEN</v>
      </c>
      <c r="BB2501" s="4">
        <f t="shared" si="1441"/>
        <v>0.1</v>
      </c>
      <c r="BC2501" s="4">
        <f t="shared" si="1442"/>
        <v>0.60295548643614738</v>
      </c>
      <c r="BD2501" s="4">
        <f t="shared" si="1443"/>
        <v>0.77882552653643133</v>
      </c>
      <c r="BE2501" s="4">
        <f t="shared" si="1461"/>
        <v>0.05</v>
      </c>
      <c r="BF2501" s="4" t="str">
        <f t="shared" si="1462"/>
        <v/>
      </c>
      <c r="BG2501" s="4" t="str">
        <f t="shared" si="1463"/>
        <v/>
      </c>
      <c r="BH2501" s="4" t="str">
        <f t="shared" si="1464"/>
        <v/>
      </c>
      <c r="BI2501" s="4" t="str">
        <f t="shared" si="1465"/>
        <v/>
      </c>
      <c r="BJ2501" s="4" t="str">
        <f t="shared" si="1466"/>
        <v/>
      </c>
      <c r="BK2501" s="4" t="str">
        <f t="shared" si="1467"/>
        <v/>
      </c>
      <c r="BS2501" s="3" t="str">
        <f t="shared" si="1444"/>
        <v>Change</v>
      </c>
      <c r="BT2501" s="20">
        <f t="shared" si="1445"/>
        <v>2.2063685009106382E-2</v>
      </c>
      <c r="BU2501" s="3">
        <f>A2501</f>
        <v>45258</v>
      </c>
    </row>
    <row r="2502" spans="1:73" x14ac:dyDescent="0.2">
      <c r="A2502" s="1">
        <v>45259</v>
      </c>
      <c r="C2502">
        <v>0.64483186341658161</v>
      </c>
      <c r="D2502">
        <v>0.64835546894704243</v>
      </c>
      <c r="E2502">
        <v>0.64699461434382421</v>
      </c>
      <c r="F2502">
        <v>0.65778041496743578</v>
      </c>
      <c r="G2502">
        <v>0.64939079849545656</v>
      </c>
      <c r="H2502">
        <v>0.66081889964261042</v>
      </c>
      <c r="I2502">
        <v>0.66153344405987724</v>
      </c>
      <c r="J2502">
        <v>0.66315136801614194</v>
      </c>
      <c r="M2502">
        <f>'[1]CAC_SWISS (-SP-NIKKEI-DAX)'!AC2587</f>
        <v>0</v>
      </c>
      <c r="N2502">
        <f>'[1]CAC_SWISS_SP (-NIKKEI-DAX)'!AD2587</f>
        <v>0</v>
      </c>
      <c r="O2502">
        <f>'[1]CAC_SWISS_DAX (-SP-NIKKEI)'!AD2587</f>
        <v>0</v>
      </c>
      <c r="P2502">
        <f>'[1]CAC_SWISS_NIKKEI (-SP-DAX)'!AD2587</f>
        <v>0</v>
      </c>
      <c r="Q2502">
        <f>'[1]CAC_SWISS_DAX_SP (-NIKKEI)'!AF2587</f>
        <v>0</v>
      </c>
      <c r="R2502">
        <f>'[1]CAC_SWISS_SP_NIKKEI (-DAX)'!AF2587</f>
        <v>0</v>
      </c>
      <c r="S2502">
        <f>'[1]CAC_SWISS_DAX_NIKKEI (-SP)'!AF2587</f>
        <v>0</v>
      </c>
      <c r="V2502" t="str">
        <f t="shared" si="1454"/>
        <v>BASE</v>
      </c>
      <c r="W2502" t="str">
        <f t="shared" si="1455"/>
        <v>BASE+SP</v>
      </c>
      <c r="X2502" t="str">
        <f t="shared" si="1456"/>
        <v>BASE+DAX</v>
      </c>
      <c r="Y2502" t="str">
        <f t="shared" si="1457"/>
        <v>BASE+NIKKEI</v>
      </c>
      <c r="Z2502" s="2" t="str">
        <f t="shared" si="1458"/>
        <v>- NIKKEI</v>
      </c>
      <c r="AA2502" s="2" t="str">
        <f t="shared" si="1431"/>
        <v>- DAX</v>
      </c>
      <c r="AB2502" s="2" t="str">
        <f t="shared" si="1446"/>
        <v>- SP</v>
      </c>
      <c r="AE2502">
        <f t="shared" si="1447"/>
        <v>0.64483186341658161</v>
      </c>
      <c r="AF2502">
        <f t="shared" si="1448"/>
        <v>0.64835546894704243</v>
      </c>
      <c r="AG2502">
        <f t="shared" si="1449"/>
        <v>0.64699461434382421</v>
      </c>
      <c r="AH2502">
        <f t="shared" si="1450"/>
        <v>0.65778041496743578</v>
      </c>
      <c r="AI2502">
        <f t="shared" si="1451"/>
        <v>0.64939079849545656</v>
      </c>
      <c r="AJ2502">
        <f t="shared" si="1452"/>
        <v>0.66081889964261042</v>
      </c>
      <c r="AK2502">
        <f t="shared" si="1453"/>
        <v>0.66153344405987724</v>
      </c>
      <c r="AM2502" t="str">
        <f t="shared" si="1459"/>
        <v>BASE</v>
      </c>
      <c r="AN2502" t="str" cm="1">
        <f t="array" ref="AN2502">IF(AM2502="",_xlfn.IFS(AF2502=MAX(AF2502:AH2502),"SP",AG2502=MAX(AF2502:AH2502),"DAX",AH2502=MAX(AF2502:AH2502),"NIKKEI",MAX(AF2502:AH2502)=0,""),"")</f>
        <v/>
      </c>
      <c r="AO2502" t="str" cm="1">
        <f t="array" ref="AO2502">IF(AM2502="BASE","",IF(MAX(AF2502:AH2502)=0,_xlfn.IFS(AI2502=MAX(AI2502:AK2502),"SP&amp;DAX",AJ2502=MAX(AI2502:AK2502),"SP&amp;NIKKEI",AK2502=MAX(AI2502:AK2502),"DAX&amp;NIKKEI"),""))</f>
        <v/>
      </c>
      <c r="AQ2502" s="3">
        <f t="shared" si="1460"/>
        <v>45259</v>
      </c>
      <c r="AR2502" cm="1">
        <f t="array" ref="AR2502">IF(AM2502="BASE",AE2502,_xlfn.IFS(AN2502="DAX",AG2502,AN2502="NIKKEI",AH2502,AN2502="SP",AF2502,AN2502="",MAX(AI2502:AK2502)))</f>
        <v>0.64483186341658161</v>
      </c>
      <c r="AS2502" s="4">
        <f t="shared" si="1432"/>
        <v>0.63009599148757711</v>
      </c>
      <c r="AT2502" s="4">
        <f t="shared" si="1433"/>
        <v>0.60063047512899725</v>
      </c>
      <c r="AU2502" s="4">
        <f t="shared" si="1434"/>
        <v>4.1306174642647786E-4</v>
      </c>
      <c r="AV2502" s="4">
        <f t="shared" si="1435"/>
        <v>3.5069593992455598E-4</v>
      </c>
      <c r="AW2502" s="4">
        <f t="shared" si="1436"/>
        <v>1.1778344126691014</v>
      </c>
      <c r="AX2502" s="4">
        <f t="shared" si="1437"/>
        <v>6.5760783996933565E-3</v>
      </c>
      <c r="AY2502" s="4">
        <f t="shared" si="1438"/>
        <v>6.9512655999565218E-3</v>
      </c>
      <c r="AZ2502" s="4">
        <f t="shared" si="1439"/>
        <v>4.4807124501365188</v>
      </c>
      <c r="BA2502" s="6" t="str">
        <f t="shared" si="1440"/>
        <v>STRENGTHEN</v>
      </c>
      <c r="BB2502" s="4">
        <f t="shared" si="1441"/>
        <v>0.1</v>
      </c>
      <c r="BC2502" s="4">
        <f t="shared" si="1442"/>
        <v>0.60295548643614738</v>
      </c>
      <c r="BD2502" s="4">
        <f t="shared" si="1443"/>
        <v>0.77882552653643133</v>
      </c>
      <c r="BE2502" s="4">
        <f t="shared" si="1461"/>
        <v>0.05</v>
      </c>
      <c r="BF2502" s="4" t="str">
        <f t="shared" si="1462"/>
        <v/>
      </c>
      <c r="BG2502" s="4" t="str">
        <f t="shared" si="1463"/>
        <v/>
      </c>
      <c r="BH2502" s="4" t="str">
        <f t="shared" si="1464"/>
        <v/>
      </c>
      <c r="BI2502" s="4" t="str">
        <f t="shared" si="1465"/>
        <v/>
      </c>
      <c r="BJ2502" s="4" t="str">
        <f t="shared" si="1466"/>
        <v/>
      </c>
      <c r="BK2502" s="4" t="str">
        <f t="shared" si="1467"/>
        <v/>
      </c>
      <c r="BS2502" s="3" t="str">
        <f t="shared" si="1444"/>
        <v/>
      </c>
      <c r="BT2502" s="5">
        <f t="shared" si="1445"/>
        <v>2.9465516358579857E-2</v>
      </c>
      <c r="BU2502" s="3"/>
    </row>
    <row r="2503" spans="1:73" x14ac:dyDescent="0.2">
      <c r="A2503" s="1">
        <v>45260</v>
      </c>
      <c r="C2503">
        <v>0.63622722215183014</v>
      </c>
      <c r="D2503">
        <v>0.64123930849806021</v>
      </c>
      <c r="E2503">
        <v>0.63929677737932755</v>
      </c>
      <c r="F2503">
        <v>0.64682547731579509</v>
      </c>
      <c r="G2503">
        <v>0.64276420613664187</v>
      </c>
      <c r="H2503">
        <v>0.65096230933919152</v>
      </c>
      <c r="I2503">
        <v>0.65126072880735608</v>
      </c>
      <c r="J2503">
        <v>0.65364655257110482</v>
      </c>
      <c r="M2503">
        <f>'[1]CAC_SWISS (-SP-NIKKEI-DAX)'!AC2588</f>
        <v>0</v>
      </c>
      <c r="N2503">
        <f>'[1]CAC_SWISS_SP (-NIKKEI-DAX)'!AD2588</f>
        <v>0</v>
      </c>
      <c r="O2503">
        <f>'[1]CAC_SWISS_DAX (-SP-NIKKEI)'!AD2588</f>
        <v>0</v>
      </c>
      <c r="P2503">
        <f>'[1]CAC_SWISS_NIKKEI (-SP-DAX)'!AD2588</f>
        <v>0</v>
      </c>
      <c r="Q2503">
        <f>'[1]CAC_SWISS_DAX_SP (-NIKKEI)'!AF2588</f>
        <v>0</v>
      </c>
      <c r="R2503">
        <f>'[1]CAC_SWISS_SP_NIKKEI (-DAX)'!AF2588</f>
        <v>0</v>
      </c>
      <c r="S2503">
        <f>'[1]CAC_SWISS_DAX_NIKKEI (-SP)'!AF2588</f>
        <v>0</v>
      </c>
      <c r="V2503" t="str">
        <f t="shared" si="1454"/>
        <v>BASE</v>
      </c>
      <c r="W2503" t="str">
        <f t="shared" si="1455"/>
        <v>BASE+SP</v>
      </c>
      <c r="X2503" t="str">
        <f t="shared" si="1456"/>
        <v>BASE+DAX</v>
      </c>
      <c r="Y2503" t="str">
        <f t="shared" si="1457"/>
        <v>BASE+NIKKEI</v>
      </c>
      <c r="Z2503" s="2" t="str">
        <f t="shared" si="1458"/>
        <v>- NIKKEI</v>
      </c>
      <c r="AA2503" s="2" t="str">
        <f t="shared" si="1431"/>
        <v>- DAX</v>
      </c>
      <c r="AB2503" s="2" t="str">
        <f t="shared" si="1446"/>
        <v>- SP</v>
      </c>
      <c r="AE2503">
        <f t="shared" si="1447"/>
        <v>0.63622722215183014</v>
      </c>
      <c r="AF2503">
        <f t="shared" si="1448"/>
        <v>0.64123930849806021</v>
      </c>
      <c r="AG2503">
        <f t="shared" si="1449"/>
        <v>0.63929677737932755</v>
      </c>
      <c r="AH2503">
        <f t="shared" si="1450"/>
        <v>0.64682547731579509</v>
      </c>
      <c r="AI2503">
        <f t="shared" si="1451"/>
        <v>0.64276420613664187</v>
      </c>
      <c r="AJ2503">
        <f t="shared" si="1452"/>
        <v>0.65096230933919152</v>
      </c>
      <c r="AK2503">
        <f t="shared" si="1453"/>
        <v>0.65126072880735608</v>
      </c>
      <c r="AM2503" t="str">
        <f t="shared" si="1459"/>
        <v>BASE</v>
      </c>
      <c r="AN2503" t="str" cm="1">
        <f t="array" ref="AN2503">IF(AM2503="",_xlfn.IFS(AF2503=MAX(AF2503:AH2503),"SP",AG2503=MAX(AF2503:AH2503),"DAX",AH2503=MAX(AF2503:AH2503),"NIKKEI",MAX(AF2503:AH2503)=0,""),"")</f>
        <v/>
      </c>
      <c r="AO2503" t="str" cm="1">
        <f t="array" ref="AO2503">IF(AM2503="BASE","",IF(MAX(AF2503:AH2503)=0,_xlfn.IFS(AI2503=MAX(AI2503:AK2503),"SP&amp;DAX",AJ2503=MAX(AI2503:AK2503),"SP&amp;NIKKEI",AK2503=MAX(AI2503:AK2503),"DAX&amp;NIKKEI"),""))</f>
        <v/>
      </c>
      <c r="AQ2503" s="3">
        <f t="shared" si="1460"/>
        <v>45260</v>
      </c>
      <c r="AR2503" cm="1">
        <f t="array" ref="AR2503">IF(AM2503="BASE",AE2503,_xlfn.IFS(AN2503="DAX",AG2503,AN2503="NIKKEI",AH2503,AN2503="SP",AF2503,AN2503="",MAX(AI2503:AK2503)))</f>
        <v>0.63622722215183014</v>
      </c>
      <c r="AS2503" s="4">
        <f t="shared" si="1432"/>
        <v>0.63233110111981128</v>
      </c>
      <c r="AT2503" s="4">
        <f t="shared" si="1433"/>
        <v>0.60081195974660695</v>
      </c>
      <c r="AU2503" s="4">
        <f t="shared" si="1434"/>
        <v>3.8245627940545384E-4</v>
      </c>
      <c r="AV2503" s="4">
        <f t="shared" si="1435"/>
        <v>3.5388777024788793E-4</v>
      </c>
      <c r="AW2503" s="4">
        <f t="shared" si="1436"/>
        <v>1.0807275965980812</v>
      </c>
      <c r="AX2503" s="4">
        <f t="shared" si="1437"/>
        <v>6.5573239795423061E-3</v>
      </c>
      <c r="AY2503" s="4">
        <f t="shared" si="1438"/>
        <v>6.7322643549925414E-3</v>
      </c>
      <c r="AZ2503" s="4">
        <f t="shared" si="1439"/>
        <v>4.8067079606770218</v>
      </c>
      <c r="BA2503" s="6" t="str">
        <f t="shared" si="1440"/>
        <v>STRENGTHEN</v>
      </c>
      <c r="BB2503" s="4">
        <f t="shared" si="1441"/>
        <v>0.1</v>
      </c>
      <c r="BC2503" s="4">
        <f t="shared" si="1442"/>
        <v>0.60295548643614738</v>
      </c>
      <c r="BD2503" s="4">
        <f t="shared" si="1443"/>
        <v>0.77882552653643133</v>
      </c>
      <c r="BE2503" s="4">
        <f t="shared" si="1461"/>
        <v>0.05</v>
      </c>
      <c r="BF2503" s="4" t="str">
        <f t="shared" si="1462"/>
        <v/>
      </c>
      <c r="BG2503" s="4" t="str">
        <f t="shared" si="1463"/>
        <v/>
      </c>
      <c r="BH2503" s="4" t="str">
        <f t="shared" si="1464"/>
        <v/>
      </c>
      <c r="BI2503" s="4" t="str">
        <f t="shared" si="1465"/>
        <v/>
      </c>
      <c r="BJ2503" s="4" t="str">
        <f t="shared" si="1466"/>
        <v/>
      </c>
      <c r="BK2503" s="4" t="str">
        <f t="shared" si="1467"/>
        <v/>
      </c>
      <c r="BS2503" s="3" t="str">
        <f t="shared" si="1444"/>
        <v/>
      </c>
      <c r="BT2503" s="5">
        <f t="shared" si="1445"/>
        <v>3.1519141373204329E-2</v>
      </c>
      <c r="BU2503" s="3"/>
    </row>
    <row r="2504" spans="1:73" x14ac:dyDescent="0.2">
      <c r="A2504" s="1">
        <v>45261</v>
      </c>
      <c r="C2504">
        <v>0.63489983489242385</v>
      </c>
      <c r="D2504">
        <v>0.63927895500465504</v>
      </c>
      <c r="E2504">
        <v>0.63564348759707001</v>
      </c>
      <c r="F2504">
        <v>0.64551393280127578</v>
      </c>
      <c r="G2504">
        <v>0.63939482831508565</v>
      </c>
      <c r="H2504">
        <v>0.64909443507694475</v>
      </c>
      <c r="I2504">
        <v>0.646857188359521</v>
      </c>
      <c r="J2504">
        <v>0.64956678874668605</v>
      </c>
      <c r="M2504">
        <f>'[1]CAC_SWISS (-SP-NIKKEI-DAX)'!AC2589</f>
        <v>0</v>
      </c>
      <c r="N2504">
        <f>'[1]CAC_SWISS_SP (-NIKKEI-DAX)'!AD2589</f>
        <v>0</v>
      </c>
      <c r="O2504">
        <f>'[1]CAC_SWISS_DAX (-SP-NIKKEI)'!AD2589</f>
        <v>0</v>
      </c>
      <c r="P2504">
        <f>'[1]CAC_SWISS_NIKKEI (-SP-DAX)'!AD2589</f>
        <v>0</v>
      </c>
      <c r="Q2504">
        <f>'[1]CAC_SWISS_DAX_SP (-NIKKEI)'!AF2589</f>
        <v>0</v>
      </c>
      <c r="R2504">
        <f>'[1]CAC_SWISS_SP_NIKKEI (-DAX)'!AF2589</f>
        <v>0</v>
      </c>
      <c r="S2504">
        <f>'[1]CAC_SWISS_DAX_NIKKEI (-SP)'!AF2589</f>
        <v>0</v>
      </c>
      <c r="V2504" t="str">
        <f t="shared" si="1454"/>
        <v>BASE</v>
      </c>
      <c r="W2504" t="str">
        <f t="shared" si="1455"/>
        <v>BASE+SP</v>
      </c>
      <c r="X2504" t="str">
        <f t="shared" si="1456"/>
        <v>BASE+DAX</v>
      </c>
      <c r="Y2504" t="str">
        <f t="shared" si="1457"/>
        <v>BASE+NIKKEI</v>
      </c>
      <c r="Z2504" s="2" t="str">
        <f t="shared" si="1458"/>
        <v>- NIKKEI</v>
      </c>
      <c r="AA2504" s="2" t="str">
        <f t="shared" si="1431"/>
        <v>- DAX</v>
      </c>
      <c r="AB2504" s="2" t="str">
        <f t="shared" si="1446"/>
        <v>- SP</v>
      </c>
      <c r="AE2504">
        <f t="shared" si="1447"/>
        <v>0.63489983489242385</v>
      </c>
      <c r="AF2504">
        <f t="shared" si="1448"/>
        <v>0.63927895500465504</v>
      </c>
      <c r="AG2504">
        <f t="shared" si="1449"/>
        <v>0.63564348759707001</v>
      </c>
      <c r="AH2504">
        <f t="shared" si="1450"/>
        <v>0.64551393280127578</v>
      </c>
      <c r="AI2504">
        <f t="shared" si="1451"/>
        <v>0.63939482831508565</v>
      </c>
      <c r="AJ2504">
        <f t="shared" si="1452"/>
        <v>0.64909443507694475</v>
      </c>
      <c r="AK2504">
        <f t="shared" si="1453"/>
        <v>0.646857188359521</v>
      </c>
      <c r="AM2504" t="str">
        <f t="shared" si="1459"/>
        <v>BASE</v>
      </c>
      <c r="AN2504" t="str" cm="1">
        <f t="array" ref="AN2504">IF(AM2504="",_xlfn.IFS(AF2504=MAX(AF2504:AH2504),"SP",AG2504=MAX(AF2504:AH2504),"DAX",AH2504=MAX(AF2504:AH2504),"NIKKEI",MAX(AF2504:AH2504)=0,""),"")</f>
        <v/>
      </c>
      <c r="AO2504" t="str" cm="1">
        <f t="array" ref="AO2504">IF(AM2504="BASE","",IF(MAX(AF2504:AH2504)=0,_xlfn.IFS(AI2504=MAX(AI2504:AK2504),"SP&amp;DAX",AJ2504=MAX(AI2504:AK2504),"SP&amp;NIKKEI",AK2504=MAX(AI2504:AK2504),"DAX&amp;NIKKEI"),""))</f>
        <v/>
      </c>
      <c r="AQ2504" s="3">
        <f t="shared" si="1460"/>
        <v>45261</v>
      </c>
      <c r="AR2504" cm="1">
        <f t="array" ref="AR2504">IF(AM2504="BASE",AE2504,_xlfn.IFS(AN2504="DAX",AG2504,AN2504="NIKKEI",AH2504,AN2504="SP",AF2504,AN2504="",MAX(AI2504:AK2504)))</f>
        <v>0.63489983489242385</v>
      </c>
      <c r="AS2504" s="4">
        <f t="shared" si="1432"/>
        <v>0.63417003786964277</v>
      </c>
      <c r="AT2504" s="4">
        <f t="shared" si="1433"/>
        <v>0.60095908892174876</v>
      </c>
      <c r="AU2504" s="4">
        <f t="shared" si="1434"/>
        <v>3.5162173029577702E-4</v>
      </c>
      <c r="AV2504" s="4">
        <f t="shared" si="1435"/>
        <v>3.5747493377767924E-4</v>
      </c>
      <c r="AW2504" s="4">
        <f t="shared" si="1436"/>
        <v>0.9836262547976512</v>
      </c>
      <c r="AX2504" s="4">
        <f t="shared" si="1437"/>
        <v>6.5412538070156265E-3</v>
      </c>
      <c r="AY2504" s="4">
        <f t="shared" si="1438"/>
        <v>6.5047422474016053E-3</v>
      </c>
      <c r="AZ2504" s="4">
        <f t="shared" si="1439"/>
        <v>5.0771533910325557</v>
      </c>
      <c r="BA2504" s="6" t="str">
        <f t="shared" si="1440"/>
        <v>STRENGTHEN</v>
      </c>
      <c r="BB2504" s="4">
        <f t="shared" si="1441"/>
        <v>0.1</v>
      </c>
      <c r="BC2504" s="4">
        <f t="shared" si="1442"/>
        <v>0.60295548643614738</v>
      </c>
      <c r="BD2504" s="4">
        <f t="shared" si="1443"/>
        <v>0.77882552653643133</v>
      </c>
      <c r="BE2504" s="4">
        <f t="shared" si="1461"/>
        <v>0.05</v>
      </c>
      <c r="BF2504" s="4" t="str">
        <f t="shared" si="1462"/>
        <v/>
      </c>
      <c r="BG2504" s="4" t="str">
        <f t="shared" si="1463"/>
        <v/>
      </c>
      <c r="BH2504" s="4" t="str">
        <f t="shared" si="1464"/>
        <v/>
      </c>
      <c r="BI2504" s="4" t="str">
        <f t="shared" si="1465"/>
        <v/>
      </c>
      <c r="BJ2504" s="4" t="str">
        <f t="shared" si="1466"/>
        <v/>
      </c>
      <c r="BK2504" s="4" t="str">
        <f t="shared" si="1467"/>
        <v/>
      </c>
      <c r="BS2504" s="3" t="str">
        <f t="shared" si="1444"/>
        <v/>
      </c>
      <c r="BT2504" s="5">
        <f t="shared" si="1445"/>
        <v>3.3210948947894003E-2</v>
      </c>
      <c r="BU2504" s="3"/>
    </row>
    <row r="2505" spans="1:73" x14ac:dyDescent="0.2">
      <c r="A2505" s="1">
        <v>45264</v>
      </c>
      <c r="C2505">
        <v>0.63041572453363182</v>
      </c>
      <c r="D2505">
        <v>0.63386605387835804</v>
      </c>
      <c r="E2505">
        <v>0.63112929022183639</v>
      </c>
      <c r="F2505">
        <v>0.64231662901594089</v>
      </c>
      <c r="G2505">
        <v>0.63402650950439032</v>
      </c>
      <c r="H2505">
        <v>0.6451708387410644</v>
      </c>
      <c r="I2505">
        <v>0.64365137201335143</v>
      </c>
      <c r="J2505">
        <v>0.6457406082052104</v>
      </c>
      <c r="M2505">
        <f>'[1]CAC_SWISS (-SP-NIKKEI-DAX)'!AC2590</f>
        <v>0</v>
      </c>
      <c r="N2505">
        <f>'[1]CAC_SWISS_SP (-NIKKEI-DAX)'!AD2590</f>
        <v>0</v>
      </c>
      <c r="O2505">
        <f>'[1]CAC_SWISS_DAX (-SP-NIKKEI)'!AD2590</f>
        <v>0</v>
      </c>
      <c r="P2505">
        <f>'[1]CAC_SWISS_NIKKEI (-SP-DAX)'!AD2590</f>
        <v>0</v>
      </c>
      <c r="Q2505">
        <f>'[1]CAC_SWISS_DAX_SP (-NIKKEI)'!AF2590</f>
        <v>0</v>
      </c>
      <c r="R2505">
        <f>'[1]CAC_SWISS_SP_NIKKEI (-DAX)'!AF2590</f>
        <v>0</v>
      </c>
      <c r="S2505">
        <f>'[1]CAC_SWISS_DAX_NIKKEI (-SP)'!AF2590</f>
        <v>0</v>
      </c>
      <c r="V2505" t="str">
        <f t="shared" si="1454"/>
        <v>BASE</v>
      </c>
      <c r="W2505" t="str">
        <f t="shared" si="1455"/>
        <v>BASE+SP</v>
      </c>
      <c r="X2505" t="str">
        <f t="shared" si="1456"/>
        <v>BASE+DAX</v>
      </c>
      <c r="Y2505" t="str">
        <f t="shared" si="1457"/>
        <v>BASE+NIKKEI</v>
      </c>
      <c r="Z2505" s="2" t="str">
        <f t="shared" si="1458"/>
        <v>- NIKKEI</v>
      </c>
      <c r="AA2505" s="2" t="str">
        <f t="shared" si="1431"/>
        <v>- DAX</v>
      </c>
      <c r="AB2505" s="2" t="str">
        <f t="shared" si="1446"/>
        <v>- SP</v>
      </c>
      <c r="AE2505">
        <f t="shared" si="1447"/>
        <v>0.63041572453363182</v>
      </c>
      <c r="AF2505">
        <f t="shared" si="1448"/>
        <v>0.63386605387835804</v>
      </c>
      <c r="AG2505">
        <f t="shared" si="1449"/>
        <v>0.63112929022183639</v>
      </c>
      <c r="AH2505">
        <f t="shared" si="1450"/>
        <v>0.64231662901594089</v>
      </c>
      <c r="AI2505">
        <f t="shared" si="1451"/>
        <v>0.63402650950439032</v>
      </c>
      <c r="AJ2505">
        <f t="shared" si="1452"/>
        <v>0.6451708387410644</v>
      </c>
      <c r="AK2505">
        <f t="shared" si="1453"/>
        <v>0.64365137201335143</v>
      </c>
      <c r="AM2505" t="str">
        <f t="shared" si="1459"/>
        <v>BASE</v>
      </c>
      <c r="AN2505" t="str" cm="1">
        <f t="array" ref="AN2505">IF(AM2505="",_xlfn.IFS(AF2505=MAX(AF2505:AH2505),"SP",AG2505=MAX(AF2505:AH2505),"DAX",AH2505=MAX(AF2505:AH2505),"NIKKEI",MAX(AF2505:AH2505)=0,""),"")</f>
        <v/>
      </c>
      <c r="AO2505" t="str" cm="1">
        <f t="array" ref="AO2505">IF(AM2505="BASE","",IF(MAX(AF2505:AH2505)=0,_xlfn.IFS(AI2505=MAX(AI2505:AK2505),"SP&amp;DAX",AJ2505=MAX(AI2505:AK2505),"SP&amp;NIKKEI",AK2505=MAX(AI2505:AK2505),"DAX&amp;NIKKEI"),""))</f>
        <v/>
      </c>
      <c r="AQ2505" s="3">
        <f t="shared" si="1460"/>
        <v>45264</v>
      </c>
      <c r="AR2505" cm="1">
        <f t="array" ref="AR2505">IF(AM2505="BASE",AE2505,_xlfn.IFS(AN2505="DAX",AG2505,AN2505="NIKKEI",AH2505,AN2505="SP",AF2505,AN2505="",MAX(AI2505:AK2505)))</f>
        <v>0.63041572453363182</v>
      </c>
      <c r="AS2505" s="4">
        <f t="shared" si="1432"/>
        <v>0.63569669296500275</v>
      </c>
      <c r="AT2505" s="4">
        <f t="shared" si="1433"/>
        <v>0.60108677394497989</v>
      </c>
      <c r="AU2505" s="4">
        <f t="shared" si="1434"/>
        <v>3.1039893390680831E-4</v>
      </c>
      <c r="AV2505" s="4">
        <f t="shared" si="1435"/>
        <v>3.6032416424242871E-4</v>
      </c>
      <c r="AW2505" s="4">
        <f t="shared" si="1436"/>
        <v>0.86144356862497196</v>
      </c>
      <c r="AX2505" s="4">
        <f t="shared" si="1437"/>
        <v>6.5045566712150999E-3</v>
      </c>
      <c r="AY2505" s="4">
        <f t="shared" si="1438"/>
        <v>6.1843655030673437E-3</v>
      </c>
      <c r="AZ2505" s="4">
        <f t="shared" si="1439"/>
        <v>5.320872854130652</v>
      </c>
      <c r="BA2505" s="6" t="str">
        <f t="shared" si="1440"/>
        <v>STRENGTHEN</v>
      </c>
      <c r="BB2505" s="4">
        <f t="shared" si="1441"/>
        <v>0.1</v>
      </c>
      <c r="BC2505" s="4">
        <f t="shared" si="1442"/>
        <v>0.60295548643614738</v>
      </c>
      <c r="BD2505" s="4">
        <f t="shared" si="1443"/>
        <v>0.77882552653643133</v>
      </c>
      <c r="BE2505" s="4">
        <f t="shared" si="1461"/>
        <v>0.05</v>
      </c>
      <c r="BF2505" s="4" t="str">
        <f t="shared" si="1462"/>
        <v/>
      </c>
      <c r="BG2505" s="4" t="str">
        <f t="shared" si="1463"/>
        <v/>
      </c>
      <c r="BH2505" s="4" t="str">
        <f t="shared" si="1464"/>
        <v/>
      </c>
      <c r="BI2505" s="4" t="str">
        <f t="shared" si="1465"/>
        <v/>
      </c>
      <c r="BJ2505" s="4" t="str">
        <f t="shared" si="1466"/>
        <v/>
      </c>
      <c r="BK2505" s="4" t="str">
        <f t="shared" si="1467"/>
        <v/>
      </c>
      <c r="BS2505" s="3" t="str">
        <f t="shared" si="1444"/>
        <v/>
      </c>
      <c r="BT2505" s="5">
        <f t="shared" si="1445"/>
        <v>3.4609919020022861E-2</v>
      </c>
      <c r="BU2505" s="3"/>
    </row>
    <row r="2506" spans="1:73" x14ac:dyDescent="0.2">
      <c r="A2506" s="1">
        <v>45265</v>
      </c>
      <c r="C2506">
        <v>0.62080131032325003</v>
      </c>
      <c r="D2506">
        <v>0.62324419741451786</v>
      </c>
      <c r="E2506">
        <v>0.62198988538101041</v>
      </c>
      <c r="F2506">
        <v>0.63629888045697658</v>
      </c>
      <c r="G2506">
        <v>0.62376931934067592</v>
      </c>
      <c r="H2506">
        <v>0.63825681273254886</v>
      </c>
      <c r="I2506">
        <v>0.6382608735950368</v>
      </c>
      <c r="J2506">
        <v>0.63942813353196215</v>
      </c>
      <c r="M2506">
        <f>'[1]CAC_SWISS (-SP-NIKKEI-DAX)'!AC2591</f>
        <v>0</v>
      </c>
      <c r="N2506">
        <f>'[1]CAC_SWISS_SP (-NIKKEI-DAX)'!AD2591</f>
        <v>0</v>
      </c>
      <c r="O2506">
        <f>'[1]CAC_SWISS_DAX (-SP-NIKKEI)'!AD2591</f>
        <v>0</v>
      </c>
      <c r="P2506">
        <f>'[1]CAC_SWISS_NIKKEI (-SP-DAX)'!AD2591</f>
        <v>0</v>
      </c>
      <c r="Q2506">
        <f>'[1]CAC_SWISS_DAX_SP (-NIKKEI)'!AF2591</f>
        <v>0</v>
      </c>
      <c r="R2506">
        <f>'[1]CAC_SWISS_SP_NIKKEI (-DAX)'!AF2591</f>
        <v>0</v>
      </c>
      <c r="S2506">
        <f>'[1]CAC_SWISS_DAX_NIKKEI (-SP)'!AF2591</f>
        <v>0</v>
      </c>
      <c r="V2506" t="str">
        <f t="shared" si="1454"/>
        <v>BASE</v>
      </c>
      <c r="W2506" t="str">
        <f t="shared" si="1455"/>
        <v>BASE+SP</v>
      </c>
      <c r="X2506" t="str">
        <f t="shared" si="1456"/>
        <v>BASE+DAX</v>
      </c>
      <c r="Y2506" t="str">
        <f t="shared" si="1457"/>
        <v>BASE+NIKKEI</v>
      </c>
      <c r="Z2506" s="2" t="str">
        <f t="shared" si="1458"/>
        <v>- NIKKEI</v>
      </c>
      <c r="AA2506" s="2" t="str">
        <f t="shared" si="1431"/>
        <v>- DAX</v>
      </c>
      <c r="AB2506" s="2" t="str">
        <f t="shared" si="1446"/>
        <v>- SP</v>
      </c>
      <c r="AE2506">
        <f t="shared" si="1447"/>
        <v>0.62080131032325003</v>
      </c>
      <c r="AF2506">
        <f t="shared" si="1448"/>
        <v>0.62324419741451786</v>
      </c>
      <c r="AG2506">
        <f t="shared" si="1449"/>
        <v>0.62198988538101041</v>
      </c>
      <c r="AH2506">
        <f t="shared" si="1450"/>
        <v>0.63629888045697658</v>
      </c>
      <c r="AI2506">
        <f t="shared" si="1451"/>
        <v>0.62376931934067592</v>
      </c>
      <c r="AJ2506">
        <f t="shared" si="1452"/>
        <v>0.63825681273254886</v>
      </c>
      <c r="AK2506">
        <f t="shared" si="1453"/>
        <v>0.6382608735950368</v>
      </c>
      <c r="AM2506" t="str">
        <f t="shared" si="1459"/>
        <v>BASE</v>
      </c>
      <c r="AN2506" t="str" cm="1">
        <f t="array" ref="AN2506">IF(AM2506="",_xlfn.IFS(AF2506=MAX(AF2506:AH2506),"SP",AG2506=MAX(AF2506:AH2506),"DAX",AH2506=MAX(AF2506:AH2506),"NIKKEI",MAX(AF2506:AH2506)=0,""),"")</f>
        <v/>
      </c>
      <c r="AO2506" t="str" cm="1">
        <f t="array" ref="AO2506">IF(AM2506="BASE","",IF(MAX(AF2506:AH2506)=0,_xlfn.IFS(AI2506=MAX(AI2506:AK2506),"SP&amp;DAX",AJ2506=MAX(AI2506:AK2506),"SP&amp;NIKKEI",AK2506=MAX(AI2506:AK2506),"DAX&amp;NIKKEI"),""))</f>
        <v/>
      </c>
      <c r="AQ2506" s="3">
        <f t="shared" si="1460"/>
        <v>45265</v>
      </c>
      <c r="AR2506" cm="1">
        <f t="array" ref="AR2506">IF(AM2506="BASE",AE2506,_xlfn.IFS(AN2506="DAX",AG2506,AN2506="NIKKEI",AH2506,AN2506="SP",AF2506,AN2506="",MAX(AI2506:AK2506)))</f>
        <v>0.62080131032325003</v>
      </c>
      <c r="AS2506" s="4">
        <f t="shared" si="1432"/>
        <v>0.6361795414908924</v>
      </c>
      <c r="AT2506" s="4">
        <f t="shared" si="1433"/>
        <v>0.6013234045424235</v>
      </c>
      <c r="AU2506" s="4">
        <f t="shared" si="1434"/>
        <v>2.9156671525040734E-4</v>
      </c>
      <c r="AV2506" s="4">
        <f t="shared" si="1435"/>
        <v>3.6459895436276915E-4</v>
      </c>
      <c r="AW2506" s="4">
        <f t="shared" si="1436"/>
        <v>0.79969158375672111</v>
      </c>
      <c r="AX2506" s="4">
        <f t="shared" si="1437"/>
        <v>6.5109111393259443E-3</v>
      </c>
      <c r="AY2506" s="4">
        <f t="shared" si="1438"/>
        <v>6.0372717855249908E-3</v>
      </c>
      <c r="AZ2506" s="4">
        <f t="shared" si="1439"/>
        <v>5.3534960319052134</v>
      </c>
      <c r="BA2506" s="6" t="str">
        <f t="shared" si="1440"/>
        <v>STRENGTHEN</v>
      </c>
      <c r="BB2506" s="4">
        <f t="shared" si="1441"/>
        <v>0.1</v>
      </c>
      <c r="BC2506" s="4">
        <f t="shared" si="1442"/>
        <v>0.60295548643614738</v>
      </c>
      <c r="BD2506" s="4">
        <f t="shared" si="1443"/>
        <v>0.77882552653643133</v>
      </c>
      <c r="BE2506" s="4">
        <f t="shared" si="1461"/>
        <v>0.05</v>
      </c>
      <c r="BF2506" s="4" t="str">
        <f t="shared" si="1462"/>
        <v/>
      </c>
      <c r="BG2506" s="4" t="str">
        <f t="shared" si="1463"/>
        <v/>
      </c>
      <c r="BH2506" s="4" t="str">
        <f t="shared" si="1464"/>
        <v/>
      </c>
      <c r="BI2506" s="4" t="str">
        <f t="shared" si="1465"/>
        <v/>
      </c>
      <c r="BJ2506" s="4" t="str">
        <f t="shared" si="1466"/>
        <v/>
      </c>
      <c r="BK2506" s="4" t="str">
        <f t="shared" si="1467"/>
        <v/>
      </c>
      <c r="BS2506" s="3" t="str">
        <f t="shared" si="1444"/>
        <v/>
      </c>
      <c r="BT2506" s="5">
        <f t="shared" si="1445"/>
        <v>3.4856136948468897E-2</v>
      </c>
      <c r="BU2506" s="3"/>
    </row>
    <row r="2507" spans="1:73" x14ac:dyDescent="0.2">
      <c r="A2507" s="1">
        <v>45266</v>
      </c>
      <c r="C2507">
        <v>0.62103290906258291</v>
      </c>
      <c r="D2507">
        <v>0.62330522276237632</v>
      </c>
      <c r="E2507">
        <v>0.62204586977783383</v>
      </c>
      <c r="F2507">
        <v>0.63522500253361658</v>
      </c>
      <c r="G2507">
        <v>0.62374267864804434</v>
      </c>
      <c r="H2507">
        <v>0.63686161209782433</v>
      </c>
      <c r="I2507">
        <v>0.63716890085727462</v>
      </c>
      <c r="J2507">
        <v>0.638093234864476</v>
      </c>
      <c r="M2507">
        <f>'[1]CAC_SWISS (-SP-NIKKEI-DAX)'!AC2592</f>
        <v>0</v>
      </c>
      <c r="N2507">
        <f>'[1]CAC_SWISS_SP (-NIKKEI-DAX)'!AD2592</f>
        <v>0</v>
      </c>
      <c r="O2507">
        <f>'[1]CAC_SWISS_DAX (-SP-NIKKEI)'!AD2592</f>
        <v>0</v>
      </c>
      <c r="P2507">
        <f>'[1]CAC_SWISS_NIKKEI (-SP-DAX)'!AD2592</f>
        <v>0</v>
      </c>
      <c r="Q2507">
        <f>'[1]CAC_SWISS_DAX_SP (-NIKKEI)'!AF2592</f>
        <v>0</v>
      </c>
      <c r="R2507">
        <f>'[1]CAC_SWISS_SP_NIKKEI (-DAX)'!AF2592</f>
        <v>0</v>
      </c>
      <c r="S2507">
        <f>'[1]CAC_SWISS_DAX_NIKKEI (-SP)'!AF2592</f>
        <v>0</v>
      </c>
      <c r="V2507" t="str">
        <f t="shared" si="1454"/>
        <v>BASE</v>
      </c>
      <c r="W2507" t="str">
        <f t="shared" si="1455"/>
        <v>BASE+SP</v>
      </c>
      <c r="X2507" t="str">
        <f t="shared" si="1456"/>
        <v>BASE+DAX</v>
      </c>
      <c r="Y2507" t="str">
        <f t="shared" si="1457"/>
        <v>BASE+NIKKEI</v>
      </c>
      <c r="Z2507" s="2" t="str">
        <f t="shared" si="1458"/>
        <v>- NIKKEI</v>
      </c>
      <c r="AA2507" s="2" t="str">
        <f t="shared" si="1431"/>
        <v>- DAX</v>
      </c>
      <c r="AB2507" s="2" t="str">
        <f t="shared" si="1446"/>
        <v>- SP</v>
      </c>
      <c r="AE2507">
        <f t="shared" si="1447"/>
        <v>0.62103290906258291</v>
      </c>
      <c r="AF2507">
        <f t="shared" si="1448"/>
        <v>0.62330522276237632</v>
      </c>
      <c r="AG2507">
        <f t="shared" si="1449"/>
        <v>0.62204586977783383</v>
      </c>
      <c r="AH2507">
        <f t="shared" si="1450"/>
        <v>0.63522500253361658</v>
      </c>
      <c r="AI2507">
        <f t="shared" si="1451"/>
        <v>0.62374267864804434</v>
      </c>
      <c r="AJ2507">
        <f t="shared" si="1452"/>
        <v>0.63686161209782433</v>
      </c>
      <c r="AK2507">
        <f t="shared" si="1453"/>
        <v>0.63716890085727462</v>
      </c>
      <c r="AM2507" t="str">
        <f t="shared" si="1459"/>
        <v>BASE</v>
      </c>
      <c r="AN2507" t="str" cm="1">
        <f t="array" ref="AN2507">IF(AM2507="",_xlfn.IFS(AF2507=MAX(AF2507:AH2507),"SP",AG2507=MAX(AF2507:AH2507),"DAX",AH2507=MAX(AF2507:AH2507),"NIKKEI",MAX(AF2507:AH2507)=0,""),"")</f>
        <v/>
      </c>
      <c r="AO2507" t="str" cm="1">
        <f t="array" ref="AO2507">IF(AM2507="BASE","",IF(MAX(AF2507:AH2507)=0,_xlfn.IFS(AI2507=MAX(AI2507:AK2507),"SP&amp;DAX",AJ2507=MAX(AI2507:AK2507),"SP&amp;NIKKEI",AK2507=MAX(AI2507:AK2507),"DAX&amp;NIKKEI"),""))</f>
        <v/>
      </c>
      <c r="AQ2507" s="3">
        <f t="shared" si="1460"/>
        <v>45266</v>
      </c>
      <c r="AR2507" cm="1">
        <f t="array" ref="AR2507">IF(AM2507="BASE",AE2507,_xlfn.IFS(AN2507="DAX",AG2507,AN2507="NIKKEI",AH2507,AN2507="SP",AF2507,AN2507="",MAX(AI2507:AK2507)))</f>
        <v>0.62103290906258291</v>
      </c>
      <c r="AS2507" s="4">
        <f t="shared" si="1432"/>
        <v>0.6373131210448838</v>
      </c>
      <c r="AT2507" s="4">
        <f t="shared" si="1433"/>
        <v>0.60146574144563592</v>
      </c>
      <c r="AU2507" s="4">
        <f t="shared" si="1434"/>
        <v>2.3770576600306624E-4</v>
      </c>
      <c r="AV2507" s="4">
        <f t="shared" si="1435"/>
        <v>3.6597704223468696E-4</v>
      </c>
      <c r="AW2507" s="4">
        <f t="shared" si="1436"/>
        <v>0.64951004727404371</v>
      </c>
      <c r="AX2507" s="4">
        <f t="shared" si="1437"/>
        <v>6.444280056125783E-3</v>
      </c>
      <c r="AY2507" s="4">
        <f t="shared" si="1438"/>
        <v>5.5758512753659745E-3</v>
      </c>
      <c r="AZ2507" s="4">
        <f t="shared" si="1439"/>
        <v>5.5626663160258216</v>
      </c>
      <c r="BA2507" s="6" t="str">
        <f t="shared" si="1440"/>
        <v>STRENGTHEN</v>
      </c>
      <c r="BB2507" s="4">
        <f t="shared" si="1441"/>
        <v>0.1</v>
      </c>
      <c r="BC2507" s="4">
        <f t="shared" si="1442"/>
        <v>0.60295548643614738</v>
      </c>
      <c r="BD2507" s="4">
        <f t="shared" si="1443"/>
        <v>0.77882552653643133</v>
      </c>
      <c r="BE2507" s="4">
        <f t="shared" si="1461"/>
        <v>0.05</v>
      </c>
      <c r="BF2507" s="4" t="str">
        <f t="shared" si="1462"/>
        <v/>
      </c>
      <c r="BG2507" s="4" t="str">
        <f t="shared" si="1463"/>
        <v/>
      </c>
      <c r="BH2507" s="4" t="str">
        <f t="shared" si="1464"/>
        <v/>
      </c>
      <c r="BI2507" s="4" t="str">
        <f t="shared" si="1465"/>
        <v/>
      </c>
      <c r="BJ2507" s="4" t="str">
        <f t="shared" si="1466"/>
        <v/>
      </c>
      <c r="BK2507" s="4" t="str">
        <f t="shared" si="1467"/>
        <v/>
      </c>
      <c r="BS2507" s="3" t="str">
        <f t="shared" si="1444"/>
        <v/>
      </c>
      <c r="BT2507" s="5">
        <f t="shared" si="1445"/>
        <v>3.5847379599247886E-2</v>
      </c>
      <c r="BU2507" s="3"/>
    </row>
    <row r="2508" spans="1:73" x14ac:dyDescent="0.2">
      <c r="A2508" s="1">
        <v>45267</v>
      </c>
      <c r="C2508">
        <v>0.61861249729486323</v>
      </c>
      <c r="D2508">
        <v>0.61980051308400197</v>
      </c>
      <c r="E2508">
        <v>0.61952093862356816</v>
      </c>
      <c r="F2508">
        <v>0.63283024736581983</v>
      </c>
      <c r="G2508">
        <v>0.62031801098006745</v>
      </c>
      <c r="H2508">
        <v>0.63336468605477447</v>
      </c>
      <c r="I2508">
        <v>0.63463389354123523</v>
      </c>
      <c r="J2508">
        <v>0.63480615163046095</v>
      </c>
      <c r="M2508">
        <f>'[1]CAC_SWISS (-SP-NIKKEI-DAX)'!AC2593</f>
        <v>0</v>
      </c>
      <c r="N2508">
        <f>'[1]CAC_SWISS_SP (-NIKKEI-DAX)'!AD2593</f>
        <v>0</v>
      </c>
      <c r="O2508">
        <f>'[1]CAC_SWISS_DAX (-SP-NIKKEI)'!AD2593</f>
        <v>0</v>
      </c>
      <c r="P2508">
        <f>'[1]CAC_SWISS_NIKKEI (-SP-DAX)'!AD2593</f>
        <v>0</v>
      </c>
      <c r="Q2508">
        <f>'[1]CAC_SWISS_DAX_SP (-NIKKEI)'!AF2593</f>
        <v>0</v>
      </c>
      <c r="R2508">
        <f>'[1]CAC_SWISS_SP_NIKKEI (-DAX)'!AF2593</f>
        <v>0</v>
      </c>
      <c r="S2508">
        <f>'[1]CAC_SWISS_DAX_NIKKEI (-SP)'!AF2593</f>
        <v>0</v>
      </c>
      <c r="V2508" t="str">
        <f t="shared" si="1454"/>
        <v>BASE</v>
      </c>
      <c r="W2508" t="str">
        <f t="shared" si="1455"/>
        <v>BASE+SP</v>
      </c>
      <c r="X2508" t="str">
        <f t="shared" si="1456"/>
        <v>BASE+DAX</v>
      </c>
      <c r="Y2508" t="str">
        <f t="shared" si="1457"/>
        <v>BASE+NIKKEI</v>
      </c>
      <c r="Z2508" s="2" t="str">
        <f t="shared" si="1458"/>
        <v>- NIKKEI</v>
      </c>
      <c r="AA2508" s="2" t="str">
        <f t="shared" si="1431"/>
        <v>- DAX</v>
      </c>
      <c r="AB2508" s="2" t="str">
        <f t="shared" si="1446"/>
        <v>- SP</v>
      </c>
      <c r="AE2508">
        <f t="shared" si="1447"/>
        <v>0.61861249729486323</v>
      </c>
      <c r="AF2508">
        <f t="shared" si="1448"/>
        <v>0.61980051308400197</v>
      </c>
      <c r="AG2508">
        <f t="shared" si="1449"/>
        <v>0.61952093862356816</v>
      </c>
      <c r="AH2508">
        <f t="shared" si="1450"/>
        <v>0.63283024736581983</v>
      </c>
      <c r="AI2508">
        <f t="shared" si="1451"/>
        <v>0.62031801098006745</v>
      </c>
      <c r="AJ2508">
        <f t="shared" si="1452"/>
        <v>0.63336468605477447</v>
      </c>
      <c r="AK2508">
        <f t="shared" si="1453"/>
        <v>0.63463389354123523</v>
      </c>
      <c r="AM2508" t="str">
        <f t="shared" si="1459"/>
        <v>BASE</v>
      </c>
      <c r="AN2508" t="str" cm="1">
        <f t="array" ref="AN2508">IF(AM2508="",_xlfn.IFS(AF2508=MAX(AF2508:AH2508),"SP",AG2508=MAX(AF2508:AH2508),"DAX",AH2508=MAX(AF2508:AH2508),"NIKKEI",MAX(AF2508:AH2508)=0,""),"")</f>
        <v/>
      </c>
      <c r="AO2508" t="str" cm="1">
        <f t="array" ref="AO2508">IF(AM2508="BASE","",IF(MAX(AF2508:AH2508)=0,_xlfn.IFS(AI2508=MAX(AI2508:AK2508),"SP&amp;DAX",AJ2508=MAX(AI2508:AK2508),"SP&amp;NIKKEI",AK2508=MAX(AI2508:AK2508),"DAX&amp;NIKKEI"),""))</f>
        <v/>
      </c>
      <c r="AQ2508" s="3">
        <f t="shared" si="1460"/>
        <v>45267</v>
      </c>
      <c r="AR2508" cm="1">
        <f t="array" ref="AR2508">IF(AM2508="BASE",AE2508,_xlfn.IFS(AN2508="DAX",AG2508,AN2508="NIKKEI",AH2508,AN2508="SP",AF2508,AN2508="",MAX(AI2508:AK2508)))</f>
        <v>0.61861249729486323</v>
      </c>
      <c r="AS2508" s="4">
        <f t="shared" si="1432"/>
        <v>0.63751501396332078</v>
      </c>
      <c r="AT2508" s="4">
        <f t="shared" si="1433"/>
        <v>0.60159526471923142</v>
      </c>
      <c r="AU2508" s="4">
        <f t="shared" si="1434"/>
        <v>2.2881752681792433E-4</v>
      </c>
      <c r="AV2508" s="4">
        <f t="shared" si="1435"/>
        <v>3.6910277801579649E-4</v>
      </c>
      <c r="AW2508" s="4">
        <f t="shared" si="1436"/>
        <v>0.61992902911213421</v>
      </c>
      <c r="AX2508" s="4">
        <f t="shared" si="1437"/>
        <v>6.4560146558184095E-3</v>
      </c>
      <c r="AY2508" s="4">
        <f t="shared" si="1438"/>
        <v>5.5012551515184567E-3</v>
      </c>
      <c r="AZ2508" s="4">
        <f t="shared" si="1439"/>
        <v>5.5637651336056209</v>
      </c>
      <c r="BA2508" s="6" t="str">
        <f t="shared" si="1440"/>
        <v>STRENGTHEN</v>
      </c>
      <c r="BB2508" s="4">
        <f t="shared" si="1441"/>
        <v>0.1</v>
      </c>
      <c r="BC2508" s="4">
        <f t="shared" si="1442"/>
        <v>0.60295548643614738</v>
      </c>
      <c r="BD2508" s="4">
        <f t="shared" si="1443"/>
        <v>0.77882552653643133</v>
      </c>
      <c r="BE2508" s="4">
        <f t="shared" si="1461"/>
        <v>0.05</v>
      </c>
      <c r="BF2508" s="4" t="str">
        <f t="shared" si="1462"/>
        <v/>
      </c>
      <c r="BG2508" s="4" t="str">
        <f t="shared" si="1463"/>
        <v/>
      </c>
      <c r="BH2508" s="4" t="str">
        <f t="shared" si="1464"/>
        <v/>
      </c>
      <c r="BI2508" s="4" t="str">
        <f t="shared" si="1465"/>
        <v/>
      </c>
      <c r="BJ2508" s="4" t="str">
        <f t="shared" si="1466"/>
        <v/>
      </c>
      <c r="BK2508" s="4" t="str">
        <f t="shared" si="1467"/>
        <v/>
      </c>
      <c r="BS2508" s="3" t="str">
        <f t="shared" si="1444"/>
        <v/>
      </c>
      <c r="BT2508" s="5">
        <f t="shared" si="1445"/>
        <v>3.5919749244089361E-2</v>
      </c>
      <c r="BU2508" s="3"/>
    </row>
    <row r="2509" spans="1:73" x14ac:dyDescent="0.2">
      <c r="A2509" s="1">
        <v>45268</v>
      </c>
      <c r="C2509">
        <v>0.6217241965945427</v>
      </c>
      <c r="D2509">
        <v>0.62330877596305856</v>
      </c>
      <c r="E2509">
        <v>0.62268436515027115</v>
      </c>
      <c r="F2509">
        <v>0.63956594451761806</v>
      </c>
      <c r="G2509">
        <v>0.62381813227245986</v>
      </c>
      <c r="H2509">
        <v>0.64043441554585678</v>
      </c>
      <c r="I2509">
        <v>0.64204362772050783</v>
      </c>
      <c r="J2509">
        <v>0.64236972367308631</v>
      </c>
      <c r="M2509">
        <f>'[1]CAC_SWISS (-SP-NIKKEI-DAX)'!AC2594</f>
        <v>0</v>
      </c>
      <c r="N2509">
        <f>'[1]CAC_SWISS_SP (-NIKKEI-DAX)'!AD2594</f>
        <v>0</v>
      </c>
      <c r="O2509">
        <f>'[1]CAC_SWISS_DAX (-SP-NIKKEI)'!AD2594</f>
        <v>0</v>
      </c>
      <c r="P2509">
        <f>'[1]CAC_SWISS_NIKKEI (-SP-DAX)'!AD2594</f>
        <v>0</v>
      </c>
      <c r="Q2509">
        <f>'[1]CAC_SWISS_DAX_SP (-NIKKEI)'!AF2594</f>
        <v>1</v>
      </c>
      <c r="R2509">
        <f>'[1]CAC_SWISS_SP_NIKKEI (-DAX)'!AF2594</f>
        <v>0</v>
      </c>
      <c r="S2509">
        <f>'[1]CAC_SWISS_DAX_NIKKEI (-SP)'!AF2594</f>
        <v>0</v>
      </c>
      <c r="V2509" t="str">
        <f t="shared" si="1454"/>
        <v>BASE</v>
      </c>
      <c r="W2509" t="str">
        <f t="shared" si="1455"/>
        <v>BASE+SP</v>
      </c>
      <c r="X2509" t="str">
        <f t="shared" si="1456"/>
        <v>BASE+DAX</v>
      </c>
      <c r="Y2509" t="str">
        <f t="shared" si="1457"/>
        <v>BASE+NIKKEI</v>
      </c>
      <c r="Z2509" s="2" t="str">
        <f t="shared" si="1458"/>
        <v/>
      </c>
      <c r="AA2509" s="2" t="str">
        <f t="shared" si="1431"/>
        <v>- DAX</v>
      </c>
      <c r="AB2509" s="2" t="str">
        <f t="shared" si="1446"/>
        <v>- SP</v>
      </c>
      <c r="AE2509">
        <f t="shared" si="1447"/>
        <v>0.6217241965945427</v>
      </c>
      <c r="AF2509">
        <f t="shared" si="1448"/>
        <v>0.62330877596305856</v>
      </c>
      <c r="AG2509">
        <f t="shared" si="1449"/>
        <v>0.62268436515027115</v>
      </c>
      <c r="AH2509">
        <f t="shared" si="1450"/>
        <v>0.63956594451761806</v>
      </c>
      <c r="AI2509" t="str">
        <f t="shared" si="1451"/>
        <v/>
      </c>
      <c r="AJ2509">
        <f t="shared" si="1452"/>
        <v>0.64043441554585678</v>
      </c>
      <c r="AK2509">
        <f t="shared" si="1453"/>
        <v>0.64204362772050783</v>
      </c>
      <c r="AM2509" t="str">
        <f t="shared" si="1459"/>
        <v>BASE</v>
      </c>
      <c r="AN2509" t="str" cm="1">
        <f t="array" ref="AN2509">IF(AM2509="",_xlfn.IFS(AF2509=MAX(AF2509:AH2509),"SP",AG2509=MAX(AF2509:AH2509),"DAX",AH2509=MAX(AF2509:AH2509),"NIKKEI",MAX(AF2509:AH2509)=0,""),"")</f>
        <v/>
      </c>
      <c r="AO2509" t="str" cm="1">
        <f t="array" ref="AO2509">IF(AM2509="BASE","",IF(MAX(AF2509:AH2509)=0,_xlfn.IFS(AI2509=MAX(AI2509:AK2509),"SP&amp;DAX",AJ2509=MAX(AI2509:AK2509),"SP&amp;NIKKEI",AK2509=MAX(AI2509:AK2509),"DAX&amp;NIKKEI"),""))</f>
        <v/>
      </c>
      <c r="AQ2509" s="3">
        <f t="shared" si="1460"/>
        <v>45268</v>
      </c>
      <c r="AR2509" cm="1">
        <f t="array" ref="AR2509">IF(AM2509="BASE",AE2509,_xlfn.IFS(AN2509="DAX",AG2509,AN2509="NIKKEI",AH2509,AN2509="SP",AF2509,AN2509="",MAX(AI2509:AK2509)))</f>
        <v>0.6217241965945427</v>
      </c>
      <c r="AS2509" s="4">
        <f t="shared" si="1432"/>
        <v>0.634122054340438</v>
      </c>
      <c r="AT2509" s="4">
        <f t="shared" si="1433"/>
        <v>0.60249251393925285</v>
      </c>
      <c r="AU2509" s="4">
        <f t="shared" si="1434"/>
        <v>2.0717451177517185E-4</v>
      </c>
      <c r="AV2509" s="4">
        <f t="shared" si="1435"/>
        <v>4.2619469643376381E-4</v>
      </c>
      <c r="AW2509" s="4">
        <f t="shared" si="1436"/>
        <v>0.48610297948034054</v>
      </c>
      <c r="AX2509" s="4">
        <f t="shared" si="1437"/>
        <v>6.8603977060594287E-3</v>
      </c>
      <c r="AY2509" s="4">
        <f t="shared" si="1438"/>
        <v>5.4075267087821642E-3</v>
      </c>
      <c r="AZ2509" s="4">
        <f t="shared" si="1439"/>
        <v>4.6104528857340794</v>
      </c>
      <c r="BA2509" s="6" t="str">
        <f t="shared" si="1440"/>
        <v>STRENGTHEN</v>
      </c>
      <c r="BB2509" s="4">
        <f t="shared" si="1441"/>
        <v>0.1</v>
      </c>
      <c r="BC2509" s="4">
        <f t="shared" si="1442"/>
        <v>0.60295548643614738</v>
      </c>
      <c r="BD2509" s="4">
        <f t="shared" si="1443"/>
        <v>0.77882552653643133</v>
      </c>
      <c r="BE2509" s="4">
        <f t="shared" si="1461"/>
        <v>0.05</v>
      </c>
      <c r="BF2509" s="4" t="str">
        <f t="shared" si="1462"/>
        <v/>
      </c>
      <c r="BG2509" s="4" t="str">
        <f t="shared" si="1463"/>
        <v/>
      </c>
      <c r="BH2509" s="4" t="str">
        <f t="shared" si="1464"/>
        <v/>
      </c>
      <c r="BI2509" s="4" t="str">
        <f t="shared" si="1465"/>
        <v/>
      </c>
      <c r="BJ2509" s="4" t="str">
        <f t="shared" si="1466"/>
        <v/>
      </c>
      <c r="BK2509" s="4" t="str">
        <f t="shared" si="1467"/>
        <v/>
      </c>
      <c r="BS2509" s="3" t="str">
        <f t="shared" si="1444"/>
        <v/>
      </c>
      <c r="BT2509" s="5">
        <f t="shared" si="1445"/>
        <v>3.1629540401185152E-2</v>
      </c>
      <c r="BU2509" s="3"/>
    </row>
    <row r="2510" spans="1:73" x14ac:dyDescent="0.2">
      <c r="A2510" s="1">
        <v>45271</v>
      </c>
      <c r="C2510">
        <v>0.60684706865180682</v>
      </c>
      <c r="D2510">
        <v>0.60821175772112301</v>
      </c>
      <c r="E2510">
        <v>0.6076457681880566</v>
      </c>
      <c r="F2510">
        <v>0.62339892341097458</v>
      </c>
      <c r="G2510">
        <v>0.60862950080683653</v>
      </c>
      <c r="H2510">
        <v>0.62413372647094856</v>
      </c>
      <c r="I2510">
        <v>0.62544925102786486</v>
      </c>
      <c r="J2510">
        <v>0.62573087540733685</v>
      </c>
      <c r="M2510">
        <f>'[1]CAC_SWISS (-SP-NIKKEI-DAX)'!AC2595</f>
        <v>0</v>
      </c>
      <c r="N2510">
        <f>'[1]CAC_SWISS_SP (-NIKKEI-DAX)'!AD2595</f>
        <v>0</v>
      </c>
      <c r="O2510">
        <f>'[1]CAC_SWISS_DAX (-SP-NIKKEI)'!AD2595</f>
        <v>0</v>
      </c>
      <c r="P2510">
        <f>'[1]CAC_SWISS_NIKKEI (-SP-DAX)'!AD2595</f>
        <v>0</v>
      </c>
      <c r="Q2510">
        <f>'[1]CAC_SWISS_DAX_SP (-NIKKEI)'!AF2595</f>
        <v>0</v>
      </c>
      <c r="R2510">
        <f>'[1]CAC_SWISS_SP_NIKKEI (-DAX)'!AF2595</f>
        <v>0</v>
      </c>
      <c r="S2510">
        <f>'[1]CAC_SWISS_DAX_NIKKEI (-SP)'!AF2595</f>
        <v>0</v>
      </c>
      <c r="V2510" t="str">
        <f t="shared" si="1454"/>
        <v>BASE</v>
      </c>
      <c r="W2510" t="str">
        <f t="shared" si="1455"/>
        <v>BASE+SP</v>
      </c>
      <c r="X2510" t="str">
        <f t="shared" si="1456"/>
        <v>BASE+DAX</v>
      </c>
      <c r="Y2510" t="str">
        <f t="shared" si="1457"/>
        <v>BASE+NIKKEI</v>
      </c>
      <c r="Z2510" s="2" t="str">
        <f t="shared" si="1458"/>
        <v>- NIKKEI</v>
      </c>
      <c r="AA2510" s="2" t="str">
        <f t="shared" si="1431"/>
        <v>- DAX</v>
      </c>
      <c r="AB2510" s="2" t="str">
        <f t="shared" si="1446"/>
        <v>- SP</v>
      </c>
      <c r="AE2510">
        <f t="shared" si="1447"/>
        <v>0.60684706865180682</v>
      </c>
      <c r="AF2510">
        <f t="shared" si="1448"/>
        <v>0.60821175772112301</v>
      </c>
      <c r="AG2510">
        <f t="shared" si="1449"/>
        <v>0.6076457681880566</v>
      </c>
      <c r="AH2510">
        <f t="shared" si="1450"/>
        <v>0.62339892341097458</v>
      </c>
      <c r="AI2510">
        <f t="shared" si="1451"/>
        <v>0.60862950080683653</v>
      </c>
      <c r="AJ2510">
        <f t="shared" si="1452"/>
        <v>0.62413372647094856</v>
      </c>
      <c r="AK2510">
        <f t="shared" si="1453"/>
        <v>0.62544925102786486</v>
      </c>
      <c r="AM2510" t="str">
        <f t="shared" si="1459"/>
        <v>BASE</v>
      </c>
      <c r="AN2510" t="str" cm="1">
        <f t="array" ref="AN2510">IF(AM2510="",_xlfn.IFS(AF2510=MAX(AF2510:AH2510),"SP",AG2510=MAX(AF2510:AH2510),"DAX",AH2510=MAX(AF2510:AH2510),"NIKKEI",MAX(AF2510:AH2510)=0,""),"")</f>
        <v/>
      </c>
      <c r="AO2510" t="str" cm="1">
        <f t="array" ref="AO2510">IF(AM2510="BASE","",IF(MAX(AF2510:AH2510)=0,_xlfn.IFS(AI2510=MAX(AI2510:AK2510),"SP&amp;DAX",AJ2510=MAX(AI2510:AK2510),"SP&amp;NIKKEI",AK2510=MAX(AI2510:AK2510),"DAX&amp;NIKKEI"),""))</f>
        <v/>
      </c>
      <c r="AQ2510" s="3">
        <f t="shared" si="1460"/>
        <v>45271</v>
      </c>
      <c r="AR2510" cm="1">
        <f t="array" ref="AR2510">IF(AM2510="BASE",AE2510,_xlfn.IFS(AN2510="DAX",AG2510,AN2510="NIKKEI",AH2510,AN2510="SP",AF2510,AN2510="",MAX(AI2510:AK2510)))</f>
        <v>0.60684706865180682</v>
      </c>
      <c r="AS2510" s="4">
        <f t="shared" si="1432"/>
        <v>0.62910144142942526</v>
      </c>
      <c r="AT2510" s="4">
        <f t="shared" si="1433"/>
        <v>0.60324131969393069</v>
      </c>
      <c r="AU2510" s="4">
        <f t="shared" si="1434"/>
        <v>2.0339917462801021E-4</v>
      </c>
      <c r="AV2510" s="4">
        <f t="shared" si="1435"/>
        <v>4.8039316080211925E-4</v>
      </c>
      <c r="AW2510" s="4">
        <f t="shared" si="1436"/>
        <v>0.42340147867299305</v>
      </c>
      <c r="AX2510" s="4">
        <f t="shared" si="1437"/>
        <v>7.2449541229297728E-3</v>
      </c>
      <c r="AY2510" s="4">
        <f t="shared" si="1438"/>
        <v>5.4724565488310098E-3</v>
      </c>
      <c r="AZ2510" s="4">
        <f t="shared" si="1439"/>
        <v>3.5693975830225195</v>
      </c>
      <c r="BA2510" s="6" t="str">
        <f t="shared" si="1440"/>
        <v>STRENGTHEN</v>
      </c>
      <c r="BB2510" s="4">
        <f t="shared" si="1441"/>
        <v>0.1</v>
      </c>
      <c r="BC2510" s="4">
        <f t="shared" si="1442"/>
        <v>0.60295548643614738</v>
      </c>
      <c r="BD2510" s="4">
        <f t="shared" si="1443"/>
        <v>0.77882552653643133</v>
      </c>
      <c r="BE2510" s="4">
        <f t="shared" si="1461"/>
        <v>0.05</v>
      </c>
      <c r="BF2510" s="4" t="str">
        <f t="shared" si="1462"/>
        <v/>
      </c>
      <c r="BG2510" s="4" t="str">
        <f t="shared" si="1463"/>
        <v/>
      </c>
      <c r="BH2510" s="4" t="str">
        <f t="shared" si="1464"/>
        <v/>
      </c>
      <c r="BI2510" s="4" t="str">
        <f t="shared" si="1465"/>
        <v/>
      </c>
      <c r="BJ2510" s="4" t="str">
        <f t="shared" si="1466"/>
        <v/>
      </c>
      <c r="BK2510" s="4" t="str">
        <f t="shared" si="1467"/>
        <v/>
      </c>
      <c r="BS2510" s="3" t="str">
        <f t="shared" si="1444"/>
        <v/>
      </c>
      <c r="BT2510" s="5">
        <f t="shared" si="1445"/>
        <v>2.5860121735494568E-2</v>
      </c>
      <c r="BU2510" s="3"/>
    </row>
    <row r="2511" spans="1:73" x14ac:dyDescent="0.2">
      <c r="A2511" s="1">
        <v>45272</v>
      </c>
      <c r="C2511">
        <v>0.60963798671470826</v>
      </c>
      <c r="D2511">
        <v>0.61074111987881385</v>
      </c>
      <c r="E2511">
        <v>0.61015474407365955</v>
      </c>
      <c r="F2511">
        <v>0.62437254780551354</v>
      </c>
      <c r="G2511">
        <v>0.61099143043781001</v>
      </c>
      <c r="H2511">
        <v>0.62500481284235565</v>
      </c>
      <c r="I2511">
        <v>0.62604808649807253</v>
      </c>
      <c r="J2511">
        <v>0.62630623227557047</v>
      </c>
      <c r="M2511">
        <f>'[1]CAC_SWISS (-SP-NIKKEI-DAX)'!AC2596</f>
        <v>0</v>
      </c>
      <c r="N2511">
        <f>'[1]CAC_SWISS_SP (-NIKKEI-DAX)'!AD2596</f>
        <v>0</v>
      </c>
      <c r="O2511">
        <f>'[1]CAC_SWISS_DAX (-SP-NIKKEI)'!AD2596</f>
        <v>0</v>
      </c>
      <c r="P2511">
        <f>'[1]CAC_SWISS_NIKKEI (-SP-DAX)'!AD2596</f>
        <v>0</v>
      </c>
      <c r="Q2511">
        <f>'[1]CAC_SWISS_DAX_SP (-NIKKEI)'!AF2596</f>
        <v>0</v>
      </c>
      <c r="R2511">
        <f>'[1]CAC_SWISS_SP_NIKKEI (-DAX)'!AF2596</f>
        <v>0</v>
      </c>
      <c r="S2511">
        <f>'[1]CAC_SWISS_DAX_NIKKEI (-SP)'!AF2596</f>
        <v>0</v>
      </c>
      <c r="V2511" t="str">
        <f t="shared" si="1454"/>
        <v>BASE</v>
      </c>
      <c r="W2511" t="str">
        <f t="shared" si="1455"/>
        <v>BASE+SP</v>
      </c>
      <c r="X2511" t="str">
        <f t="shared" si="1456"/>
        <v>BASE+DAX</v>
      </c>
      <c r="Y2511" t="str">
        <f t="shared" si="1457"/>
        <v>BASE+NIKKEI</v>
      </c>
      <c r="Z2511" s="2" t="str">
        <f t="shared" si="1458"/>
        <v>- NIKKEI</v>
      </c>
      <c r="AA2511" s="2" t="str">
        <f t="shared" si="1431"/>
        <v>- DAX</v>
      </c>
      <c r="AB2511" s="2" t="str">
        <f t="shared" si="1446"/>
        <v>- SP</v>
      </c>
      <c r="AE2511">
        <f t="shared" si="1447"/>
        <v>0.60963798671470826</v>
      </c>
      <c r="AF2511">
        <f t="shared" si="1448"/>
        <v>0.61074111987881385</v>
      </c>
      <c r="AG2511">
        <f t="shared" si="1449"/>
        <v>0.61015474407365955</v>
      </c>
      <c r="AH2511">
        <f t="shared" si="1450"/>
        <v>0.62437254780551354</v>
      </c>
      <c r="AI2511">
        <f t="shared" si="1451"/>
        <v>0.61099143043781001</v>
      </c>
      <c r="AJ2511">
        <f t="shared" si="1452"/>
        <v>0.62500481284235565</v>
      </c>
      <c r="AK2511">
        <f t="shared" si="1453"/>
        <v>0.62604808649807253</v>
      </c>
      <c r="AM2511" t="str">
        <f t="shared" si="1459"/>
        <v>BASE</v>
      </c>
      <c r="AN2511" t="str" cm="1">
        <f t="array" ref="AN2511">IF(AM2511="",_xlfn.IFS(AF2511=MAX(AF2511:AH2511),"SP",AG2511=MAX(AF2511:AH2511),"DAX",AH2511=MAX(AF2511:AH2511),"NIKKEI",MAX(AF2511:AH2511)=0,""),"")</f>
        <v/>
      </c>
      <c r="AO2511" t="str" cm="1">
        <f t="array" ref="AO2511">IF(AM2511="BASE","",IF(MAX(AF2511:AH2511)=0,_xlfn.IFS(AI2511=MAX(AI2511:AK2511),"SP&amp;DAX",AJ2511=MAX(AI2511:AK2511),"SP&amp;NIKKEI",AK2511=MAX(AI2511:AK2511),"DAX&amp;NIKKEI"),""))</f>
        <v/>
      </c>
      <c r="AQ2511" s="3">
        <f t="shared" si="1460"/>
        <v>45272</v>
      </c>
      <c r="AR2511" cm="1">
        <f t="array" ref="AR2511">IF(AM2511="BASE",AE2511,_xlfn.IFS(AN2511="DAX",AG2511,AN2511="NIKKEI",AH2511,AN2511="SP",AF2511,AN2511="",MAX(AI2511:AK2511)))</f>
        <v>0.60963798671470826</v>
      </c>
      <c r="AS2511" s="4">
        <f t="shared" si="1432"/>
        <v>0.62450306136362221</v>
      </c>
      <c r="AT2511" s="4">
        <f t="shared" si="1433"/>
        <v>0.60393162526340172</v>
      </c>
      <c r="AU2511" s="4">
        <f t="shared" si="1434"/>
        <v>1.4384876664834336E-4</v>
      </c>
      <c r="AV2511" s="4">
        <f t="shared" si="1435"/>
        <v>5.2938749386230595E-4</v>
      </c>
      <c r="AW2511" s="4">
        <f t="shared" si="1436"/>
        <v>0.27172679429740837</v>
      </c>
      <c r="AX2511" s="4">
        <f t="shared" si="1437"/>
        <v>7.5064973372389434E-3</v>
      </c>
      <c r="AY2511" s="4">
        <f t="shared" si="1438"/>
        <v>4.997261904491344E-3</v>
      </c>
      <c r="AZ2511" s="4">
        <f t="shared" si="1439"/>
        <v>2.7404840335009202</v>
      </c>
      <c r="BA2511" s="6" t="str">
        <f t="shared" si="1440"/>
        <v>STRENGTHEN</v>
      </c>
      <c r="BB2511" s="4">
        <f t="shared" si="1441"/>
        <v>0.1</v>
      </c>
      <c r="BC2511" s="4">
        <f t="shared" si="1442"/>
        <v>0.60295548643614738</v>
      </c>
      <c r="BD2511" s="4">
        <f t="shared" si="1443"/>
        <v>0.77882552653643133</v>
      </c>
      <c r="BE2511" s="4">
        <f t="shared" si="1461"/>
        <v>0.05</v>
      </c>
      <c r="BF2511" s="4" t="str">
        <f t="shared" si="1462"/>
        <v/>
      </c>
      <c r="BG2511" s="4" t="str">
        <f t="shared" si="1463"/>
        <v/>
      </c>
      <c r="BH2511" s="4" t="str">
        <f t="shared" si="1464"/>
        <v/>
      </c>
      <c r="BI2511" s="4" t="str">
        <f t="shared" si="1465"/>
        <v/>
      </c>
      <c r="BJ2511" s="4" t="str">
        <f t="shared" si="1466"/>
        <v/>
      </c>
      <c r="BK2511" s="4" t="str">
        <f t="shared" si="1467"/>
        <v/>
      </c>
      <c r="BS2511" s="3" t="str">
        <f t="shared" si="1444"/>
        <v/>
      </c>
      <c r="BT2511" s="5">
        <f t="shared" si="1445"/>
        <v>2.0571436100220497E-2</v>
      </c>
      <c r="BU2511" s="3"/>
    </row>
    <row r="2512" spans="1:73" x14ac:dyDescent="0.2">
      <c r="A2512" s="1">
        <v>45273</v>
      </c>
      <c r="C2512">
        <v>0.59544849083512463</v>
      </c>
      <c r="D2512">
        <v>0.59731058079576993</v>
      </c>
      <c r="E2512">
        <v>0.59582037184157344</v>
      </c>
      <c r="F2512">
        <v>0.61542867677188573</v>
      </c>
      <c r="G2512">
        <v>0.59742010085624431</v>
      </c>
      <c r="H2512">
        <v>0.61667705505900461</v>
      </c>
      <c r="I2512">
        <v>0.61701797691566485</v>
      </c>
      <c r="J2512">
        <v>0.61775880724900767</v>
      </c>
      <c r="M2512">
        <f>'[1]CAC_SWISS (-SP-NIKKEI-DAX)'!AC2597</f>
        <v>0</v>
      </c>
      <c r="N2512">
        <f>'[1]CAC_SWISS_SP (-NIKKEI-DAX)'!AD2597</f>
        <v>0</v>
      </c>
      <c r="O2512">
        <f>'[1]CAC_SWISS_DAX (-SP-NIKKEI)'!AD2597</f>
        <v>0</v>
      </c>
      <c r="P2512">
        <f>'[1]CAC_SWISS_NIKKEI (-SP-DAX)'!AD2597</f>
        <v>0</v>
      </c>
      <c r="Q2512">
        <f>'[1]CAC_SWISS_DAX_SP (-NIKKEI)'!AF2597</f>
        <v>1</v>
      </c>
      <c r="R2512">
        <f>'[1]CAC_SWISS_SP_NIKKEI (-DAX)'!AF2597</f>
        <v>0</v>
      </c>
      <c r="S2512">
        <f>'[1]CAC_SWISS_DAX_NIKKEI (-SP)'!AF2597</f>
        <v>0</v>
      </c>
      <c r="V2512" t="str">
        <f t="shared" si="1454"/>
        <v>BASE</v>
      </c>
      <c r="W2512" t="str">
        <f t="shared" si="1455"/>
        <v>BASE+SP</v>
      </c>
      <c r="X2512" t="str">
        <f t="shared" si="1456"/>
        <v>BASE+DAX</v>
      </c>
      <c r="Y2512" t="str">
        <f t="shared" si="1457"/>
        <v>BASE+NIKKEI</v>
      </c>
      <c r="Z2512" s="2" t="str">
        <f t="shared" si="1458"/>
        <v/>
      </c>
      <c r="AA2512" s="2" t="str">
        <f t="shared" si="1431"/>
        <v>- DAX</v>
      </c>
      <c r="AB2512" s="2" t="str">
        <f t="shared" si="1446"/>
        <v>- SP</v>
      </c>
      <c r="AE2512">
        <f t="shared" si="1447"/>
        <v>0.59544849083512463</v>
      </c>
      <c r="AF2512">
        <f t="shared" si="1448"/>
        <v>0.59731058079576993</v>
      </c>
      <c r="AG2512">
        <f t="shared" si="1449"/>
        <v>0.59582037184157344</v>
      </c>
      <c r="AH2512">
        <f t="shared" si="1450"/>
        <v>0.61542867677188573</v>
      </c>
      <c r="AI2512" t="str">
        <f t="shared" si="1451"/>
        <v/>
      </c>
      <c r="AJ2512">
        <f t="shared" si="1452"/>
        <v>0.61667705505900461</v>
      </c>
      <c r="AK2512">
        <f t="shared" si="1453"/>
        <v>0.61701797691566485</v>
      </c>
      <c r="AM2512" t="str">
        <f t="shared" si="1459"/>
        <v>BASE</v>
      </c>
      <c r="AN2512" t="str" cm="1">
        <f t="array" ref="AN2512">IF(AM2512="",_xlfn.IFS(AF2512=MAX(AF2512:AH2512),"SP",AG2512=MAX(AF2512:AH2512),"DAX",AH2512=MAX(AF2512:AH2512),"NIKKEI",MAX(AF2512:AH2512)=0,""),"")</f>
        <v/>
      </c>
      <c r="AO2512" t="str" cm="1">
        <f t="array" ref="AO2512">IF(AM2512="BASE","",IF(MAX(AF2512:AH2512)=0,_xlfn.IFS(AI2512=MAX(AI2512:AK2512),"SP&amp;DAX",AJ2512=MAX(AI2512:AK2512),"SP&amp;NIKKEI",AK2512=MAX(AI2512:AK2512),"DAX&amp;NIKKEI"),""))</f>
        <v/>
      </c>
      <c r="AQ2512" s="3">
        <f t="shared" si="1460"/>
        <v>45273</v>
      </c>
      <c r="AR2512" cm="1">
        <f t="array" ref="AR2512">IF(AM2512="BASE",AE2512,_xlfn.IFS(AN2512="DAX",AG2512,AN2512="NIKKEI",AH2512,AN2512="SP",AF2512,AN2512="",MAX(AI2512:AK2512)))</f>
        <v>0.59544849083512463</v>
      </c>
      <c r="AS2512" s="4">
        <f t="shared" si="1432"/>
        <v>0.61956472410547647</v>
      </c>
      <c r="AT2512" s="4">
        <f t="shared" si="1433"/>
        <v>0.6041206396187494</v>
      </c>
      <c r="AU2512" s="4">
        <f t="shared" si="1434"/>
        <v>1.6463055853002413E-4</v>
      </c>
      <c r="AV2512" s="4">
        <f t="shared" si="1435"/>
        <v>5.4330526584524892E-4</v>
      </c>
      <c r="AW2512" s="4">
        <f t="shared" si="1436"/>
        <v>0.30301668119100522</v>
      </c>
      <c r="AX2512" s="4">
        <f t="shared" si="1437"/>
        <v>7.6253162358193259E-3</v>
      </c>
      <c r="AY2512" s="4">
        <f t="shared" si="1438"/>
        <v>5.2277300207554129E-3</v>
      </c>
      <c r="AZ2512" s="4">
        <f t="shared" si="1439"/>
        <v>2.0253697039054845</v>
      </c>
      <c r="BA2512" s="6" t="str">
        <f t="shared" si="1440"/>
        <v>NEUTRAL</v>
      </c>
      <c r="BB2512" s="4">
        <f t="shared" si="1441"/>
        <v>0.1</v>
      </c>
      <c r="BC2512" s="4">
        <f t="shared" si="1442"/>
        <v>0.60295548643614738</v>
      </c>
      <c r="BD2512" s="4">
        <f t="shared" si="1443"/>
        <v>0.77882552653643133</v>
      </c>
      <c r="BE2512" s="4">
        <f t="shared" si="1461"/>
        <v>0.05</v>
      </c>
      <c r="BF2512" s="4" t="str">
        <f t="shared" si="1462"/>
        <v/>
      </c>
      <c r="BG2512" s="4" t="str">
        <f t="shared" si="1463"/>
        <v/>
      </c>
      <c r="BH2512" s="4" t="str">
        <f t="shared" si="1464"/>
        <v/>
      </c>
      <c r="BI2512" s="4" t="str">
        <f t="shared" si="1465"/>
        <v/>
      </c>
      <c r="BJ2512" s="4" t="str">
        <f t="shared" si="1466"/>
        <v/>
      </c>
      <c r="BK2512" s="4" t="str">
        <f t="shared" si="1467"/>
        <v/>
      </c>
      <c r="BS2512" s="3" t="str">
        <f t="shared" si="1444"/>
        <v/>
      </c>
      <c r="BT2512" s="5">
        <f t="shared" si="1445"/>
        <v>1.5444084486727072E-2</v>
      </c>
      <c r="BU2512" s="3"/>
    </row>
    <row r="2513" spans="1:73" x14ac:dyDescent="0.2">
      <c r="A2513" s="1">
        <v>45274</v>
      </c>
      <c r="C2513">
        <v>0.58942008497152665</v>
      </c>
      <c r="D2513">
        <v>0.5921582163147141</v>
      </c>
      <c r="E2513">
        <v>0.59159257455986636</v>
      </c>
      <c r="F2513">
        <v>0.60255591673159625</v>
      </c>
      <c r="G2513">
        <v>0.59346599146615453</v>
      </c>
      <c r="H2513">
        <v>0.60445968644747861</v>
      </c>
      <c r="I2513">
        <v>0.60702040040333904</v>
      </c>
      <c r="J2513">
        <v>0.60785362237714213</v>
      </c>
      <c r="M2513">
        <f>'[1]CAC_SWISS (-SP-NIKKEI-DAX)'!AC2598</f>
        <v>0</v>
      </c>
      <c r="N2513">
        <f>'[1]CAC_SWISS_SP (-NIKKEI-DAX)'!AD2598</f>
        <v>0</v>
      </c>
      <c r="O2513">
        <f>'[1]CAC_SWISS_DAX (-SP-NIKKEI)'!AD2598</f>
        <v>0</v>
      </c>
      <c r="P2513">
        <f>'[1]CAC_SWISS_NIKKEI (-SP-DAX)'!AD2598</f>
        <v>0</v>
      </c>
      <c r="Q2513">
        <f>'[1]CAC_SWISS_DAX_SP (-NIKKEI)'!AF2598</f>
        <v>0</v>
      </c>
      <c r="R2513">
        <f>'[1]CAC_SWISS_SP_NIKKEI (-DAX)'!AF2598</f>
        <v>0</v>
      </c>
      <c r="S2513">
        <f>'[1]CAC_SWISS_DAX_NIKKEI (-SP)'!AF2598</f>
        <v>0</v>
      </c>
      <c r="V2513" t="str">
        <f t="shared" si="1454"/>
        <v>BASE</v>
      </c>
      <c r="W2513" t="str">
        <f t="shared" si="1455"/>
        <v>BASE+SP</v>
      </c>
      <c r="X2513" t="str">
        <f t="shared" si="1456"/>
        <v>BASE+DAX</v>
      </c>
      <c r="Y2513" t="str">
        <f t="shared" si="1457"/>
        <v>BASE+NIKKEI</v>
      </c>
      <c r="Z2513" s="2" t="str">
        <f t="shared" si="1458"/>
        <v>- NIKKEI</v>
      </c>
      <c r="AA2513" s="2" t="str">
        <f t="shared" si="1431"/>
        <v>- DAX</v>
      </c>
      <c r="AB2513" s="2" t="str">
        <f t="shared" si="1446"/>
        <v>- SP</v>
      </c>
      <c r="AE2513">
        <f t="shared" si="1447"/>
        <v>0.58942008497152665</v>
      </c>
      <c r="AF2513">
        <f t="shared" si="1448"/>
        <v>0.5921582163147141</v>
      </c>
      <c r="AG2513">
        <f t="shared" si="1449"/>
        <v>0.59159257455986636</v>
      </c>
      <c r="AH2513">
        <f t="shared" si="1450"/>
        <v>0.60255591673159625</v>
      </c>
      <c r="AI2513">
        <f t="shared" si="1451"/>
        <v>0.59346599146615453</v>
      </c>
      <c r="AJ2513">
        <f t="shared" si="1452"/>
        <v>0.60445968644747861</v>
      </c>
      <c r="AK2513">
        <f t="shared" si="1453"/>
        <v>0.60702040040333904</v>
      </c>
      <c r="AM2513" t="str">
        <f t="shared" si="1459"/>
        <v>BASE</v>
      </c>
      <c r="AN2513" t="str" cm="1">
        <f t="array" ref="AN2513">IF(AM2513="",_xlfn.IFS(AF2513=MAX(AF2513:AH2513),"SP",AG2513=MAX(AF2513:AH2513),"DAX",AH2513=MAX(AF2513:AH2513),"NIKKEI",MAX(AF2513:AH2513)=0,""),"")</f>
        <v/>
      </c>
      <c r="AO2513" t="str" cm="1">
        <f t="array" ref="AO2513">IF(AM2513="BASE","",IF(MAX(AF2513:AH2513)=0,_xlfn.IFS(AI2513=MAX(AI2513:AK2513),"SP&amp;DAX",AJ2513=MAX(AI2513:AK2513),"SP&amp;NIKKEI",AK2513=MAX(AI2513:AK2513),"DAX&amp;NIKKEI"),""))</f>
        <v/>
      </c>
      <c r="AQ2513" s="3">
        <f t="shared" si="1460"/>
        <v>45274</v>
      </c>
      <c r="AR2513" cm="1">
        <f t="array" ref="AR2513">IF(AM2513="BASE",AE2513,_xlfn.IFS(AN2513="DAX",AG2513,AN2513="NIKKEI",AH2513,AN2513="SP",AF2513,AN2513="",MAX(AI2513:AK2513)))</f>
        <v>0.58942008497152665</v>
      </c>
      <c r="AS2513" s="4">
        <f t="shared" si="1432"/>
        <v>0.61488401038744611</v>
      </c>
      <c r="AT2513" s="4">
        <f t="shared" si="1433"/>
        <v>0.60435573074790139</v>
      </c>
      <c r="AU2513" s="4">
        <f t="shared" si="1434"/>
        <v>2.1040496055999537E-4</v>
      </c>
      <c r="AV2513" s="4">
        <f t="shared" si="1435"/>
        <v>5.5583310838863871E-4</v>
      </c>
      <c r="AW2513" s="4">
        <f t="shared" si="1436"/>
        <v>0.37853981237274581</v>
      </c>
      <c r="AX2513" s="4">
        <f t="shared" si="1437"/>
        <v>7.7632378984389275E-3</v>
      </c>
      <c r="AY2513" s="4">
        <f t="shared" si="1438"/>
        <v>5.6707281916674786E-3</v>
      </c>
      <c r="AZ2513" s="4">
        <f t="shared" si="1439"/>
        <v>1.3561711978016036</v>
      </c>
      <c r="BA2513" s="6" t="str">
        <f t="shared" si="1440"/>
        <v>NEUTRAL</v>
      </c>
      <c r="BB2513" s="4">
        <f t="shared" si="1441"/>
        <v>0.1</v>
      </c>
      <c r="BC2513" s="4">
        <f t="shared" si="1442"/>
        <v>0.60295548643614738</v>
      </c>
      <c r="BD2513" s="4">
        <f t="shared" si="1443"/>
        <v>0.77882552653643133</v>
      </c>
      <c r="BE2513" s="4">
        <f t="shared" si="1461"/>
        <v>0.05</v>
      </c>
      <c r="BF2513" s="4" t="str">
        <f t="shared" si="1462"/>
        <v/>
      </c>
      <c r="BG2513" s="4" t="str">
        <f t="shared" si="1463"/>
        <v/>
      </c>
      <c r="BH2513" s="4" t="str">
        <f t="shared" si="1464"/>
        <v/>
      </c>
      <c r="BI2513" s="4" t="str">
        <f t="shared" si="1465"/>
        <v/>
      </c>
      <c r="BJ2513" s="4" t="str">
        <f t="shared" si="1466"/>
        <v/>
      </c>
      <c r="BK2513" s="4" t="str">
        <f t="shared" si="1467"/>
        <v/>
      </c>
      <c r="BS2513" s="3" t="str">
        <f t="shared" si="1444"/>
        <v/>
      </c>
      <c r="BT2513" s="5">
        <f t="shared" si="1445"/>
        <v>1.0528279639544724E-2</v>
      </c>
      <c r="BU2513" s="3"/>
    </row>
    <row r="2514" spans="1:73" x14ac:dyDescent="0.2">
      <c r="A2514" s="1">
        <v>45275</v>
      </c>
      <c r="C2514">
        <v>0.56802581690560072</v>
      </c>
      <c r="D2514">
        <v>0.57031405011775604</v>
      </c>
      <c r="E2514">
        <v>0.56929497606834178</v>
      </c>
      <c r="F2514">
        <v>0.57712117172723199</v>
      </c>
      <c r="G2514">
        <v>0.57097774549720248</v>
      </c>
      <c r="H2514">
        <v>0.57876327137122696</v>
      </c>
      <c r="I2514">
        <v>0.57976640390689704</v>
      </c>
      <c r="J2514">
        <v>0.58062127982979106</v>
      </c>
      <c r="M2514">
        <f>'[1]CAC_SWISS (-SP-NIKKEI-DAX)'!AC2599</f>
        <v>0</v>
      </c>
      <c r="N2514">
        <f>'[1]CAC_SWISS_SP (-NIKKEI-DAX)'!AD2599</f>
        <v>0</v>
      </c>
      <c r="O2514">
        <f>'[1]CAC_SWISS_DAX (-SP-NIKKEI)'!AD2599</f>
        <v>0</v>
      </c>
      <c r="P2514">
        <f>'[1]CAC_SWISS_NIKKEI (-SP-DAX)'!AD2599</f>
        <v>0</v>
      </c>
      <c r="Q2514">
        <f>'[1]CAC_SWISS_DAX_SP (-NIKKEI)'!AF2599</f>
        <v>0</v>
      </c>
      <c r="R2514">
        <f>'[1]CAC_SWISS_SP_NIKKEI (-DAX)'!AF2599</f>
        <v>0</v>
      </c>
      <c r="S2514">
        <f>'[1]CAC_SWISS_DAX_NIKKEI (-SP)'!AF2599</f>
        <v>0</v>
      </c>
      <c r="V2514" t="str">
        <f t="shared" si="1454"/>
        <v>BASE</v>
      </c>
      <c r="W2514" t="str">
        <f t="shared" si="1455"/>
        <v>BASE+SP</v>
      </c>
      <c r="X2514" t="str">
        <f t="shared" si="1456"/>
        <v>BASE+DAX</v>
      </c>
      <c r="Y2514" t="str">
        <f t="shared" si="1457"/>
        <v>BASE+NIKKEI</v>
      </c>
      <c r="Z2514" s="2" t="str">
        <f t="shared" si="1458"/>
        <v>- NIKKEI</v>
      </c>
      <c r="AA2514" s="2" t="str">
        <f t="shared" si="1431"/>
        <v>- DAX</v>
      </c>
      <c r="AB2514" s="2" t="str">
        <f t="shared" si="1446"/>
        <v>- SP</v>
      </c>
      <c r="AE2514">
        <f t="shared" si="1447"/>
        <v>0.56802581690560072</v>
      </c>
      <c r="AF2514">
        <f t="shared" si="1448"/>
        <v>0.57031405011775604</v>
      </c>
      <c r="AG2514">
        <f t="shared" si="1449"/>
        <v>0.56929497606834178</v>
      </c>
      <c r="AH2514">
        <f t="shared" si="1450"/>
        <v>0.57712117172723199</v>
      </c>
      <c r="AI2514">
        <f t="shared" si="1451"/>
        <v>0.57097774549720248</v>
      </c>
      <c r="AJ2514">
        <f t="shared" si="1452"/>
        <v>0.57876327137122696</v>
      </c>
      <c r="AK2514">
        <f t="shared" si="1453"/>
        <v>0.57976640390689704</v>
      </c>
      <c r="AM2514" t="str">
        <f t="shared" si="1459"/>
        <v>BASE</v>
      </c>
      <c r="AN2514" t="str" cm="1">
        <f t="array" ref="AN2514">IF(AM2514="",_xlfn.IFS(AF2514=MAX(AF2514:AH2514),"SP",AG2514=MAX(AF2514:AH2514),"DAX",AH2514=MAX(AF2514:AH2514),"NIKKEI",MAX(AF2514:AH2514)=0,""),"")</f>
        <v/>
      </c>
      <c r="AO2514" t="str" cm="1">
        <f t="array" ref="AO2514">IF(AM2514="BASE","",IF(MAX(AF2514:AH2514)=0,_xlfn.IFS(AI2514=MAX(AI2514:AK2514),"SP&amp;DAX",AJ2514=MAX(AI2514:AK2514),"SP&amp;NIKKEI",AK2514=MAX(AI2514:AK2514),"DAX&amp;NIKKEI"),""))</f>
        <v/>
      </c>
      <c r="AQ2514" s="3">
        <f t="shared" si="1460"/>
        <v>45275</v>
      </c>
      <c r="AR2514" cm="1">
        <f t="array" ref="AR2514">IF(AM2514="BASE",AE2514,_xlfn.IFS(AN2514="DAX",AG2514,AN2514="NIKKEI",AH2514,AN2514="SP",AF2514,AN2514="",MAX(AI2514:AK2514)))</f>
        <v>0.56802581690560072</v>
      </c>
      <c r="AS2514" s="4">
        <f t="shared" si="1432"/>
        <v>0.60819660858876379</v>
      </c>
      <c r="AT2514" s="4">
        <f t="shared" si="1433"/>
        <v>0.60465251888355587</v>
      </c>
      <c r="AU2514" s="4">
        <f t="shared" si="1434"/>
        <v>3.6016536473752796E-4</v>
      </c>
      <c r="AV2514" s="4">
        <f t="shared" si="1435"/>
        <v>5.6974944754970957E-4</v>
      </c>
      <c r="AW2514" s="4">
        <f t="shared" si="1436"/>
        <v>0.63214693105271369</v>
      </c>
      <c r="AX2514" s="4">
        <f t="shared" si="1437"/>
        <v>8.0291552197759609E-3</v>
      </c>
      <c r="AY2514" s="4">
        <f t="shared" si="1438"/>
        <v>6.8856027640829664E-3</v>
      </c>
      <c r="AZ2514" s="4">
        <f t="shared" si="1439"/>
        <v>0.44140256455358595</v>
      </c>
      <c r="BA2514" s="6" t="str">
        <f t="shared" si="1440"/>
        <v>NEUTRAL</v>
      </c>
      <c r="BB2514" s="4">
        <f t="shared" si="1441"/>
        <v>0.1</v>
      </c>
      <c r="BC2514" s="4">
        <f t="shared" si="1442"/>
        <v>0.60295548643614738</v>
      </c>
      <c r="BD2514" s="4">
        <f t="shared" si="1443"/>
        <v>0.77882552653643133</v>
      </c>
      <c r="BE2514" s="4">
        <f t="shared" si="1461"/>
        <v>0.05</v>
      </c>
      <c r="BF2514" s="4" t="str">
        <f t="shared" si="1462"/>
        <v/>
      </c>
      <c r="BG2514" s="4" t="str">
        <f t="shared" si="1463"/>
        <v/>
      </c>
      <c r="BH2514" s="4" t="str">
        <f t="shared" si="1464"/>
        <v/>
      </c>
      <c r="BI2514" s="4" t="str">
        <f t="shared" si="1465"/>
        <v/>
      </c>
      <c r="BJ2514" s="4" t="str">
        <f t="shared" si="1466"/>
        <v/>
      </c>
      <c r="BK2514" s="4" t="str">
        <f t="shared" si="1467"/>
        <v/>
      </c>
      <c r="BS2514" s="3" t="str">
        <f t="shared" si="1444"/>
        <v/>
      </c>
      <c r="BT2514" s="5">
        <f t="shared" si="1445"/>
        <v>3.5440897052079201E-3</v>
      </c>
      <c r="BU2514" s="3"/>
    </row>
    <row r="2515" spans="1:73" x14ac:dyDescent="0.2">
      <c r="A2515" s="1">
        <v>45278</v>
      </c>
      <c r="C2515">
        <v>0.55250040947729395</v>
      </c>
      <c r="D2515">
        <v>0.5537331374224258</v>
      </c>
      <c r="E2515">
        <v>0.55550524667782897</v>
      </c>
      <c r="F2515">
        <v>0.56017016997704216</v>
      </c>
      <c r="G2515">
        <v>0.55608391501373433</v>
      </c>
      <c r="H2515">
        <v>0.56095797799143943</v>
      </c>
      <c r="I2515">
        <v>0.56503764383288069</v>
      </c>
      <c r="J2515">
        <v>0.56519298989801037</v>
      </c>
      <c r="M2515">
        <f>'[1]CAC_SWISS (-SP-NIKKEI-DAX)'!AC2600</f>
        <v>0</v>
      </c>
      <c r="N2515">
        <f>'[1]CAC_SWISS_SP (-NIKKEI-DAX)'!AD2600</f>
        <v>0</v>
      </c>
      <c r="O2515">
        <f>'[1]CAC_SWISS_DAX (-SP-NIKKEI)'!AD2600</f>
        <v>0</v>
      </c>
      <c r="P2515">
        <f>'[1]CAC_SWISS_NIKKEI (-SP-DAX)'!AD2600</f>
        <v>0</v>
      </c>
      <c r="Q2515">
        <f>'[1]CAC_SWISS_DAX_SP (-NIKKEI)'!AF2600</f>
        <v>0</v>
      </c>
      <c r="R2515">
        <f>'[1]CAC_SWISS_SP_NIKKEI (-DAX)'!AF2600</f>
        <v>0</v>
      </c>
      <c r="S2515">
        <f>'[1]CAC_SWISS_DAX_NIKKEI (-SP)'!AF2600</f>
        <v>0</v>
      </c>
      <c r="V2515" t="str">
        <f t="shared" si="1454"/>
        <v>BASE</v>
      </c>
      <c r="W2515" t="str">
        <f t="shared" si="1455"/>
        <v>BASE+SP</v>
      </c>
      <c r="X2515" t="str">
        <f t="shared" si="1456"/>
        <v>BASE+DAX</v>
      </c>
      <c r="Y2515" t="str">
        <f t="shared" si="1457"/>
        <v>BASE+NIKKEI</v>
      </c>
      <c r="Z2515" s="2" t="str">
        <f t="shared" si="1458"/>
        <v>- NIKKEI</v>
      </c>
      <c r="AA2515" s="2" t="str">
        <f t="shared" si="1431"/>
        <v>- DAX</v>
      </c>
      <c r="AB2515" s="2" t="str">
        <f t="shared" si="1446"/>
        <v>- SP</v>
      </c>
      <c r="AE2515">
        <f t="shared" si="1447"/>
        <v>0.55250040947729395</v>
      </c>
      <c r="AF2515">
        <f t="shared" si="1448"/>
        <v>0.5537331374224258</v>
      </c>
      <c r="AG2515">
        <f t="shared" si="1449"/>
        <v>0.55550524667782897</v>
      </c>
      <c r="AH2515">
        <f t="shared" si="1450"/>
        <v>0.56017016997704216</v>
      </c>
      <c r="AI2515">
        <f t="shared" si="1451"/>
        <v>0.55608391501373433</v>
      </c>
      <c r="AJ2515">
        <f t="shared" si="1452"/>
        <v>0.56095797799143943</v>
      </c>
      <c r="AK2515">
        <f t="shared" si="1453"/>
        <v>0.56503764383288069</v>
      </c>
      <c r="AM2515" t="str">
        <f t="shared" si="1459"/>
        <v>BASE</v>
      </c>
      <c r="AN2515" t="str" cm="1">
        <f t="array" ref="AN2515">IF(AM2515="",_xlfn.IFS(AF2515=MAX(AF2515:AH2515),"SP",AG2515=MAX(AF2515:AH2515),"DAX",AH2515=MAX(AF2515:AH2515),"NIKKEI",MAX(AF2515:AH2515)=0,""),"")</f>
        <v/>
      </c>
      <c r="AO2515" t="str" cm="1">
        <f t="array" ref="AO2515">IF(AM2515="BASE","",IF(MAX(AF2515:AH2515)=0,_xlfn.IFS(AI2515=MAX(AI2515:AK2515),"SP&amp;DAX",AJ2515=MAX(AI2515:AK2515),"SP&amp;NIKKEI",AK2515=MAX(AI2515:AK2515),"DAX&amp;NIKKEI"),""))</f>
        <v/>
      </c>
      <c r="AQ2515" s="3">
        <f t="shared" si="1460"/>
        <v>45278</v>
      </c>
      <c r="AR2515" cm="1">
        <f t="array" ref="AR2515">IF(AM2515="BASE",AE2515,_xlfn.IFS(AN2515="DAX",AG2515,AN2515="NIKKEI",AH2515,AN2515="SP",AF2515,AN2515="",MAX(AI2515:AK2515)))</f>
        <v>0.55250040947729395</v>
      </c>
      <c r="AS2515" s="4">
        <f t="shared" si="1432"/>
        <v>0.60040507708312996</v>
      </c>
      <c r="AT2515" s="4">
        <f t="shared" si="1433"/>
        <v>0.60492753104247032</v>
      </c>
      <c r="AU2515" s="4">
        <f t="shared" si="1434"/>
        <v>5.8253179252199059E-4</v>
      </c>
      <c r="AV2515" s="4">
        <f t="shared" si="1435"/>
        <v>5.8027309402693464E-4</v>
      </c>
      <c r="AW2515" s="4">
        <f t="shared" si="1436"/>
        <v>1.0038924749713642</v>
      </c>
      <c r="AX2515" s="4">
        <f t="shared" si="1437"/>
        <v>8.3471450093390142E-3</v>
      </c>
      <c r="AY2515" s="4">
        <f t="shared" si="1438"/>
        <v>8.3581481880101744E-3</v>
      </c>
      <c r="AZ2515" s="4">
        <f t="shared" si="1439"/>
        <v>-0.54179650099291687</v>
      </c>
      <c r="BA2515" s="6" t="str">
        <f t="shared" si="1440"/>
        <v>NEUTRAL</v>
      </c>
      <c r="BB2515" s="4">
        <f t="shared" si="1441"/>
        <v>0.1</v>
      </c>
      <c r="BC2515" s="4">
        <f t="shared" si="1442"/>
        <v>0.60295548643614738</v>
      </c>
      <c r="BD2515" s="4">
        <f t="shared" si="1443"/>
        <v>0.77882552653643133</v>
      </c>
      <c r="BE2515" s="4">
        <f t="shared" si="1461"/>
        <v>0.05</v>
      </c>
      <c r="BF2515" s="4" t="str">
        <f t="shared" si="1462"/>
        <v/>
      </c>
      <c r="BG2515" s="4" t="str">
        <f t="shared" si="1463"/>
        <v/>
      </c>
      <c r="BH2515" s="4" t="str">
        <f t="shared" si="1464"/>
        <v/>
      </c>
      <c r="BI2515" s="4" t="str">
        <f t="shared" si="1465"/>
        <v/>
      </c>
      <c r="BJ2515" s="4" t="str">
        <f t="shared" si="1466"/>
        <v/>
      </c>
      <c r="BK2515" s="4" t="str">
        <f t="shared" si="1467"/>
        <v/>
      </c>
      <c r="BS2515" s="3" t="str">
        <f t="shared" si="1444"/>
        <v/>
      </c>
      <c r="BT2515" s="5">
        <f t="shared" si="1445"/>
        <v>-4.5224539593403668E-3</v>
      </c>
      <c r="BU2515" s="3"/>
    </row>
    <row r="2516" spans="1:73" x14ac:dyDescent="0.2">
      <c r="A2516" s="1">
        <v>45279</v>
      </c>
      <c r="C2516">
        <v>0.55345264013284301</v>
      </c>
      <c r="D2516">
        <v>0.55422051594678401</v>
      </c>
      <c r="E2516">
        <v>0.55593543295583825</v>
      </c>
      <c r="F2516">
        <v>0.56252618596132276</v>
      </c>
      <c r="G2516">
        <v>0.55621856710866679</v>
      </c>
      <c r="H2516">
        <v>0.56296761978671839</v>
      </c>
      <c r="I2516">
        <v>0.56722067103662122</v>
      </c>
      <c r="J2516">
        <v>0.56723959272186431</v>
      </c>
      <c r="M2516">
        <f>'[1]CAC_SWISS (-SP-NIKKEI-DAX)'!AC2601</f>
        <v>0</v>
      </c>
      <c r="N2516">
        <f>'[1]CAC_SWISS_SP (-NIKKEI-DAX)'!AD2601</f>
        <v>0</v>
      </c>
      <c r="O2516">
        <f>'[1]CAC_SWISS_DAX (-SP-NIKKEI)'!AD2601</f>
        <v>0</v>
      </c>
      <c r="P2516">
        <f>'[1]CAC_SWISS_NIKKEI (-SP-DAX)'!AD2601</f>
        <v>0</v>
      </c>
      <c r="Q2516">
        <f>'[1]CAC_SWISS_DAX_SP (-NIKKEI)'!AF2601</f>
        <v>0</v>
      </c>
      <c r="R2516">
        <f>'[1]CAC_SWISS_SP_NIKKEI (-DAX)'!AF2601</f>
        <v>0</v>
      </c>
      <c r="S2516">
        <f>'[1]CAC_SWISS_DAX_NIKKEI (-SP)'!AF2601</f>
        <v>0</v>
      </c>
      <c r="V2516" t="str">
        <f t="shared" si="1454"/>
        <v>BASE</v>
      </c>
      <c r="W2516" t="str">
        <f t="shared" si="1455"/>
        <v>BASE+SP</v>
      </c>
      <c r="X2516" t="str">
        <f t="shared" si="1456"/>
        <v>BASE+DAX</v>
      </c>
      <c r="Y2516" t="str">
        <f t="shared" si="1457"/>
        <v>BASE+NIKKEI</v>
      </c>
      <c r="Z2516" s="2" t="str">
        <f t="shared" si="1458"/>
        <v>- NIKKEI</v>
      </c>
      <c r="AA2516" s="2" t="str">
        <f t="shared" si="1431"/>
        <v>- DAX</v>
      </c>
      <c r="AB2516" s="2" t="str">
        <f t="shared" si="1446"/>
        <v>- SP</v>
      </c>
      <c r="AE2516">
        <f t="shared" si="1447"/>
        <v>0.55345264013284301</v>
      </c>
      <c r="AF2516">
        <f t="shared" si="1448"/>
        <v>0.55422051594678401</v>
      </c>
      <c r="AG2516">
        <f t="shared" si="1449"/>
        <v>0.55593543295583825</v>
      </c>
      <c r="AH2516">
        <f t="shared" si="1450"/>
        <v>0.56252618596132276</v>
      </c>
      <c r="AI2516">
        <f t="shared" si="1451"/>
        <v>0.55621856710866679</v>
      </c>
      <c r="AJ2516">
        <f t="shared" si="1452"/>
        <v>0.56296761978671839</v>
      </c>
      <c r="AK2516">
        <f t="shared" si="1453"/>
        <v>0.56722067103662122</v>
      </c>
      <c r="AM2516" t="str">
        <f t="shared" si="1459"/>
        <v>BASE</v>
      </c>
      <c r="AN2516" t="str" cm="1">
        <f t="array" ref="AN2516">IF(AM2516="",_xlfn.IFS(AF2516=MAX(AF2516:AH2516),"SP",AG2516=MAX(AF2516:AH2516),"DAX",AH2516=MAX(AF2516:AH2516),"NIKKEI",MAX(AF2516:AH2516)=0,""),"")</f>
        <v/>
      </c>
      <c r="AO2516" t="str" cm="1">
        <f t="array" ref="AO2516">IF(AM2516="BASE","",IF(MAX(AF2516:AH2516)=0,_xlfn.IFS(AI2516=MAX(AI2516:AK2516),"SP&amp;DAX",AJ2516=MAX(AI2516:AK2516),"SP&amp;NIKKEI",AK2516=MAX(AI2516:AK2516),"DAX&amp;NIKKEI"),""))</f>
        <v/>
      </c>
      <c r="AQ2516" s="3">
        <f t="shared" si="1460"/>
        <v>45279</v>
      </c>
      <c r="AR2516" cm="1">
        <f t="array" ref="AR2516">IF(AM2516="BASE",AE2516,_xlfn.IFS(AN2516="DAX",AG2516,AN2516="NIKKEI",AH2516,AN2516="SP",AF2516,AN2516="",MAX(AI2516:AK2516)))</f>
        <v>0.55345264013284301</v>
      </c>
      <c r="AS2516" s="4">
        <f t="shared" si="1432"/>
        <v>0.59367021006408927</v>
      </c>
      <c r="AT2516" s="4">
        <f t="shared" si="1433"/>
        <v>0.60511407305232079</v>
      </c>
      <c r="AU2516" s="4">
        <f t="shared" si="1434"/>
        <v>7.3085853336017658E-4</v>
      </c>
      <c r="AV2516" s="4">
        <f t="shared" si="1435"/>
        <v>5.8450529748461379E-4</v>
      </c>
      <c r="AW2516" s="4">
        <f t="shared" si="1436"/>
        <v>1.2503882112025089</v>
      </c>
      <c r="AX2516" s="4">
        <f t="shared" si="1437"/>
        <v>8.5361486563568442E-3</v>
      </c>
      <c r="AY2516" s="4">
        <f t="shared" si="1438"/>
        <v>9.2073861266762317E-3</v>
      </c>
      <c r="AZ2516" s="4">
        <f t="shared" si="1439"/>
        <v>-1.3406353906113517</v>
      </c>
      <c r="BA2516" s="6" t="str">
        <f t="shared" si="1440"/>
        <v>NEUTRAL</v>
      </c>
      <c r="BB2516" s="4">
        <f t="shared" si="1441"/>
        <v>0.1</v>
      </c>
      <c r="BC2516" s="4">
        <f t="shared" si="1442"/>
        <v>0.60295548643614738</v>
      </c>
      <c r="BD2516" s="4">
        <f t="shared" si="1443"/>
        <v>0.77882552653643133</v>
      </c>
      <c r="BE2516" s="4">
        <f t="shared" si="1461"/>
        <v>0.05</v>
      </c>
      <c r="BF2516" s="4" t="str">
        <f t="shared" si="1462"/>
        <v/>
      </c>
      <c r="BG2516" s="4" t="str">
        <f t="shared" si="1463"/>
        <v/>
      </c>
      <c r="BH2516" s="4" t="str">
        <f t="shared" si="1464"/>
        <v/>
      </c>
      <c r="BI2516" s="4" t="str">
        <f t="shared" si="1465"/>
        <v/>
      </c>
      <c r="BJ2516" s="4" t="str">
        <f t="shared" si="1466"/>
        <v/>
      </c>
      <c r="BK2516" s="4" t="str">
        <f t="shared" si="1467"/>
        <v/>
      </c>
      <c r="BS2516" s="3" t="str">
        <f t="shared" si="1444"/>
        <v/>
      </c>
      <c r="BT2516" s="5">
        <f t="shared" si="1445"/>
        <v>-1.1443862988231523E-2</v>
      </c>
      <c r="BU2516" s="3"/>
    </row>
    <row r="2517" spans="1:73" x14ac:dyDescent="0.2">
      <c r="A2517" s="1">
        <v>45280</v>
      </c>
      <c r="C2517">
        <v>0.54193624564937259</v>
      </c>
      <c r="D2517">
        <v>0.54630630980488981</v>
      </c>
      <c r="E2517">
        <v>0.54517039010415791</v>
      </c>
      <c r="F2517">
        <v>0.55558544396972498</v>
      </c>
      <c r="G2517">
        <v>0.54808789509064848</v>
      </c>
      <c r="H2517">
        <v>0.55863616828200757</v>
      </c>
      <c r="I2517">
        <v>0.56165482626521435</v>
      </c>
      <c r="J2517">
        <v>0.56295813595244226</v>
      </c>
      <c r="M2517">
        <f>'[1]CAC_SWISS (-SP-NIKKEI-DAX)'!AC2602</f>
        <v>0</v>
      </c>
      <c r="N2517">
        <f>'[1]CAC_SWISS_SP (-NIKKEI-DAX)'!AD2602</f>
        <v>0</v>
      </c>
      <c r="O2517">
        <f>'[1]CAC_SWISS_DAX (-SP-NIKKEI)'!AD2602</f>
        <v>0</v>
      </c>
      <c r="P2517">
        <f>'[1]CAC_SWISS_NIKKEI (-SP-DAX)'!AD2602</f>
        <v>0</v>
      </c>
      <c r="Q2517">
        <f>'[1]CAC_SWISS_DAX_SP (-NIKKEI)'!AF2602</f>
        <v>0</v>
      </c>
      <c r="R2517">
        <f>'[1]CAC_SWISS_SP_NIKKEI (-DAX)'!AF2602</f>
        <v>0</v>
      </c>
      <c r="S2517">
        <f>'[1]CAC_SWISS_DAX_NIKKEI (-SP)'!AF2602</f>
        <v>0</v>
      </c>
      <c r="V2517" t="str">
        <f t="shared" si="1454"/>
        <v>BASE</v>
      </c>
      <c r="W2517" t="str">
        <f t="shared" si="1455"/>
        <v>BASE+SP</v>
      </c>
      <c r="X2517" t="str">
        <f t="shared" si="1456"/>
        <v>BASE+DAX</v>
      </c>
      <c r="Y2517" t="str">
        <f t="shared" si="1457"/>
        <v>BASE+NIKKEI</v>
      </c>
      <c r="Z2517" s="2" t="str">
        <f t="shared" si="1458"/>
        <v>- NIKKEI</v>
      </c>
      <c r="AA2517" s="2" t="str">
        <f t="shared" si="1431"/>
        <v>- DAX</v>
      </c>
      <c r="AB2517" s="2" t="str">
        <f t="shared" si="1446"/>
        <v>- SP</v>
      </c>
      <c r="AE2517">
        <f t="shared" si="1447"/>
        <v>0.54193624564937259</v>
      </c>
      <c r="AF2517">
        <f t="shared" si="1448"/>
        <v>0.54630630980488981</v>
      </c>
      <c r="AG2517">
        <f t="shared" si="1449"/>
        <v>0.54517039010415791</v>
      </c>
      <c r="AH2517">
        <f t="shared" si="1450"/>
        <v>0.55558544396972498</v>
      </c>
      <c r="AI2517">
        <f t="shared" si="1451"/>
        <v>0.54808789509064848</v>
      </c>
      <c r="AJ2517">
        <f t="shared" si="1452"/>
        <v>0.55863616828200757</v>
      </c>
      <c r="AK2517">
        <f t="shared" si="1453"/>
        <v>0.56165482626521435</v>
      </c>
      <c r="AM2517" t="str">
        <f t="shared" si="1459"/>
        <v>BASE</v>
      </c>
      <c r="AN2517" t="str" cm="1">
        <f t="array" ref="AN2517">IF(AM2517="",_xlfn.IFS(AF2517=MAX(AF2517:AH2517),"SP",AG2517=MAX(AF2517:AH2517),"DAX",AH2517=MAX(AF2517:AH2517),"NIKKEI",MAX(AF2517:AH2517)=0,""),"")</f>
        <v/>
      </c>
      <c r="AO2517" t="str" cm="1">
        <f t="array" ref="AO2517">IF(AM2517="BASE","",IF(MAX(AF2517:AH2517)=0,_xlfn.IFS(AI2517=MAX(AI2517:AK2517),"SP&amp;DAX",AJ2517=MAX(AI2517:AK2517),"SP&amp;NIKKEI",AK2517=MAX(AI2517:AK2517),"DAX&amp;NIKKEI"),""))</f>
        <v/>
      </c>
      <c r="AQ2517" s="3">
        <f t="shared" si="1460"/>
        <v>45280</v>
      </c>
      <c r="AR2517" cm="1">
        <f t="array" ref="AR2517">IF(AM2517="BASE",AE2517,_xlfn.IFS(AN2517="DAX",AG2517,AN2517="NIKKEI",AH2517,AN2517="SP",AF2517,AN2517="",MAX(AI2517:AK2517)))</f>
        <v>0.54193624564937259</v>
      </c>
      <c r="AS2517" s="4">
        <f t="shared" si="1432"/>
        <v>0.58576054372276831</v>
      </c>
      <c r="AT2517" s="4">
        <f t="shared" si="1433"/>
        <v>0.60557174407992109</v>
      </c>
      <c r="AU2517" s="4">
        <f t="shared" si="1434"/>
        <v>8.7553159572359212E-4</v>
      </c>
      <c r="AV2517" s="4">
        <f t="shared" si="1435"/>
        <v>5.884732350614414E-4</v>
      </c>
      <c r="AW2517" s="4">
        <f t="shared" si="1436"/>
        <v>1.4878018974510872</v>
      </c>
      <c r="AX2517" s="4">
        <f t="shared" si="1437"/>
        <v>8.7156189025327079E-3</v>
      </c>
      <c r="AY2517" s="4">
        <f t="shared" si="1438"/>
        <v>9.9660736638652256E-3</v>
      </c>
      <c r="AZ2517" s="4">
        <f t="shared" si="1439"/>
        <v>-2.2730686803430289</v>
      </c>
      <c r="BA2517" s="6" t="str">
        <f t="shared" si="1440"/>
        <v>NEUTRAL</v>
      </c>
      <c r="BB2517" s="4">
        <f t="shared" si="1441"/>
        <v>0.1</v>
      </c>
      <c r="BC2517" s="4">
        <f t="shared" si="1442"/>
        <v>0.60295548643614738</v>
      </c>
      <c r="BD2517" s="4">
        <f t="shared" si="1443"/>
        <v>0.77882552653643133</v>
      </c>
      <c r="BE2517" s="4">
        <f t="shared" si="1461"/>
        <v>0.05</v>
      </c>
      <c r="BF2517" s="4" t="str">
        <f t="shared" si="1462"/>
        <v/>
      </c>
      <c r="BG2517" s="4" t="str">
        <f t="shared" si="1463"/>
        <v/>
      </c>
      <c r="BH2517" s="4" t="str">
        <f t="shared" si="1464"/>
        <v/>
      </c>
      <c r="BI2517" s="4" t="str">
        <f t="shared" si="1465"/>
        <v/>
      </c>
      <c r="BJ2517" s="4" t="str">
        <f t="shared" si="1466"/>
        <v/>
      </c>
      <c r="BK2517" s="4" t="str">
        <f t="shared" si="1467"/>
        <v/>
      </c>
      <c r="BS2517" s="3" t="str">
        <f t="shared" si="1444"/>
        <v/>
      </c>
      <c r="BT2517" s="5">
        <f t="shared" si="1445"/>
        <v>-1.9811200357152781E-2</v>
      </c>
      <c r="BU2517" s="3"/>
    </row>
    <row r="2518" spans="1:73" ht="22" x14ac:dyDescent="0.3">
      <c r="A2518" s="1">
        <v>45281</v>
      </c>
      <c r="C2518">
        <v>0.54019382691901974</v>
      </c>
      <c r="D2518">
        <v>0.54621406033887843</v>
      </c>
      <c r="E2518">
        <v>0.54304222375503453</v>
      </c>
      <c r="F2518">
        <v>0.55510785138738028</v>
      </c>
      <c r="G2518">
        <v>0.54752079157295841</v>
      </c>
      <c r="H2518">
        <v>0.5591819235708877</v>
      </c>
      <c r="I2518">
        <v>0.56089409480634311</v>
      </c>
      <c r="J2518">
        <v>0.56296743050105602</v>
      </c>
      <c r="M2518">
        <f>'[1]CAC_SWISS (-SP-NIKKEI-DAX)'!AC2603</f>
        <v>0</v>
      </c>
      <c r="N2518">
        <f>'[1]CAC_SWISS_SP (-NIKKEI-DAX)'!AD2603</f>
        <v>0</v>
      </c>
      <c r="O2518">
        <f>'[1]CAC_SWISS_DAX (-SP-NIKKEI)'!AD2603</f>
        <v>0</v>
      </c>
      <c r="P2518">
        <f>'[1]CAC_SWISS_NIKKEI (-SP-DAX)'!AD2603</f>
        <v>0</v>
      </c>
      <c r="Q2518">
        <f>'[1]CAC_SWISS_DAX_SP (-NIKKEI)'!AF2603</f>
        <v>0</v>
      </c>
      <c r="R2518">
        <f>'[1]CAC_SWISS_SP_NIKKEI (-DAX)'!AF2603</f>
        <v>0</v>
      </c>
      <c r="S2518">
        <f>'[1]CAC_SWISS_DAX_NIKKEI (-SP)'!AF2603</f>
        <v>0</v>
      </c>
      <c r="V2518" t="str">
        <f t="shared" si="1454"/>
        <v>BASE</v>
      </c>
      <c r="W2518" t="str">
        <f t="shared" si="1455"/>
        <v>BASE+SP</v>
      </c>
      <c r="X2518" t="str">
        <f t="shared" si="1456"/>
        <v>BASE+DAX</v>
      </c>
      <c r="Y2518" t="str">
        <f t="shared" si="1457"/>
        <v>BASE+NIKKEI</v>
      </c>
      <c r="Z2518" s="2" t="str">
        <f t="shared" si="1458"/>
        <v>- NIKKEI</v>
      </c>
      <c r="AA2518" s="2" t="str">
        <f t="shared" si="1431"/>
        <v>- DAX</v>
      </c>
      <c r="AB2518" s="2" t="str">
        <f t="shared" si="1446"/>
        <v>- SP</v>
      </c>
      <c r="AE2518">
        <f t="shared" si="1447"/>
        <v>0.54019382691901974</v>
      </c>
      <c r="AF2518">
        <f t="shared" si="1448"/>
        <v>0.54621406033887843</v>
      </c>
      <c r="AG2518">
        <f t="shared" si="1449"/>
        <v>0.54304222375503453</v>
      </c>
      <c r="AH2518">
        <f t="shared" si="1450"/>
        <v>0.55510785138738028</v>
      </c>
      <c r="AI2518">
        <f t="shared" si="1451"/>
        <v>0.54752079157295841</v>
      </c>
      <c r="AJ2518">
        <f t="shared" si="1452"/>
        <v>0.5591819235708877</v>
      </c>
      <c r="AK2518">
        <f t="shared" si="1453"/>
        <v>0.56089409480634311</v>
      </c>
      <c r="AM2518" t="str">
        <f t="shared" si="1459"/>
        <v>BASE</v>
      </c>
      <c r="AN2518" t="str" cm="1">
        <f t="array" ref="AN2518">IF(AM2518="",_xlfn.IFS(AF2518=MAX(AF2518:AH2518),"SP",AG2518=MAX(AF2518:AH2518),"DAX",AH2518=MAX(AF2518:AH2518),"NIKKEI",MAX(AF2518:AH2518)=0,""),"")</f>
        <v/>
      </c>
      <c r="AO2518" t="str" cm="1">
        <f t="array" ref="AO2518">IF(AM2518="BASE","",IF(MAX(AF2518:AH2518)=0,_xlfn.IFS(AI2518=MAX(AI2518:AK2518),"SP&amp;DAX",AJ2518=MAX(AI2518:AK2518),"SP&amp;NIKKEI",AK2518=MAX(AI2518:AK2518),"DAX&amp;NIKKEI"),""))</f>
        <v/>
      </c>
      <c r="AQ2518" s="3">
        <f t="shared" si="1460"/>
        <v>45281</v>
      </c>
      <c r="AR2518" cm="1">
        <f t="array" ref="AR2518">IF(AM2518="BASE",AE2518,_xlfn.IFS(AN2518="DAX",AG2518,AN2518="NIKKEI",AH2518,AN2518="SP",AF2518,AN2518="",MAX(AI2518:AK2518)))</f>
        <v>0.54019382691901974</v>
      </c>
      <c r="AS2518" s="4">
        <f t="shared" si="1432"/>
        <v>0.57791867668518393</v>
      </c>
      <c r="AT2518" s="4">
        <f t="shared" si="1433"/>
        <v>0.60621443634733407</v>
      </c>
      <c r="AU2518" s="4">
        <f t="shared" si="1434"/>
        <v>9.1799004465897165E-4</v>
      </c>
      <c r="AV2518" s="4">
        <f t="shared" si="1435"/>
        <v>5.8408207345405359E-4</v>
      </c>
      <c r="AW2518" s="4">
        <f t="shared" si="1436"/>
        <v>1.5716798826409877</v>
      </c>
      <c r="AX2518" s="4">
        <f t="shared" si="1437"/>
        <v>8.7354132998777711E-3</v>
      </c>
      <c r="AY2518" s="4">
        <f t="shared" si="1438"/>
        <v>1.0172543729814005E-2</v>
      </c>
      <c r="AZ2518" s="4">
        <f t="shared" si="1439"/>
        <v>-3.239201018977095</v>
      </c>
      <c r="BA2518" s="6" t="str">
        <f t="shared" si="1440"/>
        <v>WEAKEN</v>
      </c>
      <c r="BB2518" s="4">
        <f t="shared" si="1441"/>
        <v>0</v>
      </c>
      <c r="BC2518" s="4">
        <f t="shared" si="1442"/>
        <v>0.60295548643614738</v>
      </c>
      <c r="BD2518" s="4">
        <f t="shared" si="1443"/>
        <v>0.77882552653643133</v>
      </c>
      <c r="BE2518" s="4">
        <f t="shared" si="1461"/>
        <v>0.05</v>
      </c>
      <c r="BF2518" s="4" t="str">
        <f t="shared" si="1462"/>
        <v/>
      </c>
      <c r="BG2518" s="4" t="str">
        <f t="shared" si="1463"/>
        <v/>
      </c>
      <c r="BH2518" s="4" t="str">
        <f t="shared" si="1464"/>
        <v/>
      </c>
      <c r="BI2518" s="4" t="str">
        <f t="shared" si="1465"/>
        <v/>
      </c>
      <c r="BJ2518" s="4" t="str">
        <f t="shared" si="1466"/>
        <v/>
      </c>
      <c r="BK2518" s="4" t="str">
        <f t="shared" si="1467"/>
        <v/>
      </c>
      <c r="BS2518" s="3" t="str">
        <f t="shared" si="1444"/>
        <v>Change</v>
      </c>
      <c r="BT2518" s="20">
        <f t="shared" si="1445"/>
        <v>-2.8295759662150144E-2</v>
      </c>
      <c r="BU2518" s="3">
        <f>A2518</f>
        <v>45281</v>
      </c>
    </row>
    <row r="2519" spans="1:73" x14ac:dyDescent="0.2">
      <c r="A2519" s="1">
        <v>45282</v>
      </c>
      <c r="C2519">
        <v>0.54300059374782861</v>
      </c>
      <c r="D2519">
        <v>0.54765520407261736</v>
      </c>
      <c r="E2519">
        <v>0.54516351231877491</v>
      </c>
      <c r="F2519">
        <v>0.55700847893999661</v>
      </c>
      <c r="G2519">
        <v>0.54871896672323184</v>
      </c>
      <c r="H2519">
        <v>0.56017334051150158</v>
      </c>
      <c r="I2519">
        <v>0.56191745784396585</v>
      </c>
      <c r="J2519">
        <v>0.56356880452287772</v>
      </c>
      <c r="M2519">
        <f>'[1]CAC_SWISS (-SP-NIKKEI-DAX)'!AC2604</f>
        <v>0</v>
      </c>
      <c r="N2519">
        <f>'[1]CAC_SWISS_SP (-NIKKEI-DAX)'!AD2604</f>
        <v>0</v>
      </c>
      <c r="O2519">
        <f>'[1]CAC_SWISS_DAX (-SP-NIKKEI)'!AD2604</f>
        <v>0</v>
      </c>
      <c r="P2519">
        <f>'[1]CAC_SWISS_NIKKEI (-SP-DAX)'!AD2604</f>
        <v>0</v>
      </c>
      <c r="Q2519">
        <f>'[1]CAC_SWISS_DAX_SP (-NIKKEI)'!AF2604</f>
        <v>0</v>
      </c>
      <c r="R2519">
        <f>'[1]CAC_SWISS_SP_NIKKEI (-DAX)'!AF2604</f>
        <v>0</v>
      </c>
      <c r="S2519">
        <f>'[1]CAC_SWISS_DAX_NIKKEI (-SP)'!AF2604</f>
        <v>0</v>
      </c>
      <c r="V2519" t="str">
        <f t="shared" si="1454"/>
        <v>BASE</v>
      </c>
      <c r="W2519" t="str">
        <f t="shared" si="1455"/>
        <v>BASE+SP</v>
      </c>
      <c r="X2519" t="str">
        <f t="shared" si="1456"/>
        <v>BASE+DAX</v>
      </c>
      <c r="Y2519" t="str">
        <f t="shared" si="1457"/>
        <v>BASE+NIKKEI</v>
      </c>
      <c r="Z2519" s="2" t="str">
        <f t="shared" si="1458"/>
        <v>- NIKKEI</v>
      </c>
      <c r="AA2519" s="2" t="str">
        <f t="shared" si="1431"/>
        <v>- DAX</v>
      </c>
      <c r="AB2519" s="2" t="str">
        <f t="shared" si="1446"/>
        <v>- SP</v>
      </c>
      <c r="AE2519">
        <f t="shared" si="1447"/>
        <v>0.54300059374782861</v>
      </c>
      <c r="AF2519">
        <f t="shared" si="1448"/>
        <v>0.54765520407261736</v>
      </c>
      <c r="AG2519">
        <f t="shared" si="1449"/>
        <v>0.54516351231877491</v>
      </c>
      <c r="AH2519">
        <f t="shared" si="1450"/>
        <v>0.55700847893999661</v>
      </c>
      <c r="AI2519">
        <f t="shared" si="1451"/>
        <v>0.54871896672323184</v>
      </c>
      <c r="AJ2519">
        <f t="shared" si="1452"/>
        <v>0.56017334051150158</v>
      </c>
      <c r="AK2519">
        <f t="shared" si="1453"/>
        <v>0.56191745784396585</v>
      </c>
      <c r="AM2519" t="str">
        <f t="shared" si="1459"/>
        <v>BASE</v>
      </c>
      <c r="AN2519" t="str" cm="1">
        <f t="array" ref="AN2519">IF(AM2519="",_xlfn.IFS(AF2519=MAX(AF2519:AH2519),"SP",AG2519=MAX(AF2519:AH2519),"DAX",AH2519=MAX(AF2519:AH2519),"NIKKEI",MAX(AF2519:AH2519)=0,""),"")</f>
        <v/>
      </c>
      <c r="AO2519" t="str" cm="1">
        <f t="array" ref="AO2519">IF(AM2519="BASE","",IF(MAX(AF2519:AH2519)=0,_xlfn.IFS(AI2519=MAX(AI2519:AK2519),"SP&amp;DAX",AJ2519=MAX(AI2519:AK2519),"SP&amp;NIKKEI",AK2519=MAX(AI2519:AK2519),"DAX&amp;NIKKEI"),""))</f>
        <v/>
      </c>
      <c r="AQ2519" s="3">
        <f t="shared" si="1460"/>
        <v>45282</v>
      </c>
      <c r="AR2519" cm="1">
        <f t="array" ref="AR2519">IF(AM2519="BASE",AE2519,_xlfn.IFS(AN2519="DAX",AG2519,AN2519="NIKKEI",AH2519,AN2519="SP",AF2519,AN2519="",MAX(AI2519:AK2519)))</f>
        <v>0.54300059374782861</v>
      </c>
      <c r="AS2519" s="4">
        <f t="shared" si="1432"/>
        <v>0.57004631640051251</v>
      </c>
      <c r="AT2519" s="4">
        <f t="shared" si="1433"/>
        <v>0.60699760796212243</v>
      </c>
      <c r="AU2519" s="4">
        <f t="shared" si="1434"/>
        <v>7.7139097543386915E-4</v>
      </c>
      <c r="AV2519" s="4">
        <f t="shared" si="1435"/>
        <v>5.7695182984879561E-4</v>
      </c>
      <c r="AW2519" s="4">
        <f t="shared" si="1436"/>
        <v>1.3370110562540916</v>
      </c>
      <c r="AX2519" s="4">
        <f t="shared" si="1437"/>
        <v>8.5355029476072465E-3</v>
      </c>
      <c r="AY2519" s="4">
        <f t="shared" si="1438"/>
        <v>9.416906824449461E-3</v>
      </c>
      <c r="AZ2519" s="4">
        <f t="shared" si="1439"/>
        <v>-4.3291287916394499</v>
      </c>
      <c r="BA2519" s="6" t="str">
        <f t="shared" si="1440"/>
        <v>WEAKEN</v>
      </c>
      <c r="BB2519" s="4">
        <f t="shared" si="1441"/>
        <v>0</v>
      </c>
      <c r="BC2519" s="4">
        <f t="shared" si="1442"/>
        <v>0.60295548643614738</v>
      </c>
      <c r="BD2519" s="4">
        <f t="shared" si="1443"/>
        <v>0.77882552653643133</v>
      </c>
      <c r="BE2519" s="4">
        <f t="shared" si="1461"/>
        <v>0.05</v>
      </c>
      <c r="BF2519" s="4" t="str">
        <f t="shared" si="1462"/>
        <v/>
      </c>
      <c r="BG2519" s="4" t="str">
        <f t="shared" si="1463"/>
        <v/>
      </c>
      <c r="BH2519" s="4" t="str">
        <f t="shared" si="1464"/>
        <v/>
      </c>
      <c r="BI2519" s="4" t="str">
        <f t="shared" si="1465"/>
        <v/>
      </c>
      <c r="BJ2519" s="4" t="str">
        <f t="shared" si="1466"/>
        <v/>
      </c>
      <c r="BK2519" s="4" t="str">
        <f t="shared" si="1467"/>
        <v/>
      </c>
      <c r="BS2519" s="3" t="str">
        <f t="shared" si="1444"/>
        <v/>
      </c>
      <c r="BT2519" s="5">
        <f t="shared" si="1445"/>
        <v>-3.6951291561609922E-2</v>
      </c>
      <c r="BU2519" s="3"/>
    </row>
    <row r="2520" spans="1:73" x14ac:dyDescent="0.2">
      <c r="A2520" s="1">
        <v>45285</v>
      </c>
      <c r="C2520">
        <v>0.54302081408554725</v>
      </c>
      <c r="D2520">
        <v>0.54771764843103843</v>
      </c>
      <c r="E2520">
        <v>0.5451779886980288</v>
      </c>
      <c r="F2520">
        <v>0.55762527147784902</v>
      </c>
      <c r="G2520">
        <v>0.54875855818230512</v>
      </c>
      <c r="H2520">
        <v>0.56100125531646694</v>
      </c>
      <c r="I2520">
        <v>0.56255435202957615</v>
      </c>
      <c r="J2520">
        <v>0.56436096633115895</v>
      </c>
      <c r="M2520">
        <f>'[1]CAC_SWISS (-SP-NIKKEI-DAX)'!AC2605</f>
        <v>0</v>
      </c>
      <c r="N2520">
        <f>'[1]CAC_SWISS_SP (-NIKKEI-DAX)'!AD2605</f>
        <v>0</v>
      </c>
      <c r="O2520">
        <f>'[1]CAC_SWISS_DAX (-SP-NIKKEI)'!AD2605</f>
        <v>0</v>
      </c>
      <c r="P2520">
        <f>'[1]CAC_SWISS_NIKKEI (-SP-DAX)'!AD2605</f>
        <v>0</v>
      </c>
      <c r="Q2520">
        <f>'[1]CAC_SWISS_DAX_SP (-NIKKEI)'!AF2605</f>
        <v>0</v>
      </c>
      <c r="R2520">
        <f>'[1]CAC_SWISS_SP_NIKKEI (-DAX)'!AF2605</f>
        <v>0</v>
      </c>
      <c r="S2520">
        <f>'[1]CAC_SWISS_DAX_NIKKEI (-SP)'!AF2605</f>
        <v>0</v>
      </c>
      <c r="V2520" t="str">
        <f t="shared" si="1454"/>
        <v>BASE</v>
      </c>
      <c r="W2520" t="str">
        <f t="shared" si="1455"/>
        <v>BASE+SP</v>
      </c>
      <c r="X2520" t="str">
        <f t="shared" si="1456"/>
        <v>BASE+DAX</v>
      </c>
      <c r="Y2520" t="str">
        <f t="shared" si="1457"/>
        <v>BASE+NIKKEI</v>
      </c>
      <c r="Z2520" s="2" t="str">
        <f t="shared" si="1458"/>
        <v>- NIKKEI</v>
      </c>
      <c r="AA2520" s="2" t="str">
        <f t="shared" si="1431"/>
        <v>- DAX</v>
      </c>
      <c r="AB2520" s="2" t="str">
        <f t="shared" si="1446"/>
        <v>- SP</v>
      </c>
      <c r="AE2520">
        <f t="shared" si="1447"/>
        <v>0.54302081408554725</v>
      </c>
      <c r="AF2520">
        <f t="shared" si="1448"/>
        <v>0.54771764843103843</v>
      </c>
      <c r="AG2520">
        <f t="shared" si="1449"/>
        <v>0.5451779886980288</v>
      </c>
      <c r="AH2520">
        <f t="shared" si="1450"/>
        <v>0.55762527147784902</v>
      </c>
      <c r="AI2520">
        <f t="shared" si="1451"/>
        <v>0.54875855818230512</v>
      </c>
      <c r="AJ2520">
        <f t="shared" si="1452"/>
        <v>0.56100125531646694</v>
      </c>
      <c r="AK2520">
        <f t="shared" si="1453"/>
        <v>0.56255435202957615</v>
      </c>
      <c r="AM2520" t="str">
        <f t="shared" si="1459"/>
        <v>BASE</v>
      </c>
      <c r="AN2520" t="str" cm="1">
        <f t="array" ref="AN2520">IF(AM2520="",_xlfn.IFS(AF2520=MAX(AF2520:AH2520),"SP",AG2520=MAX(AF2520:AH2520),"DAX",AH2520=MAX(AF2520:AH2520),"NIKKEI",MAX(AF2520:AH2520)=0,""),"")</f>
        <v/>
      </c>
      <c r="AO2520" t="str" cm="1">
        <f t="array" ref="AO2520">IF(AM2520="BASE","",IF(MAX(AF2520:AH2520)=0,_xlfn.IFS(AI2520=MAX(AI2520:AK2520),"SP&amp;DAX",AJ2520=MAX(AI2520:AK2520),"SP&amp;NIKKEI",AK2520=MAX(AI2520:AK2520),"DAX&amp;NIKKEI"),""))</f>
        <v/>
      </c>
      <c r="AQ2520" s="3">
        <f t="shared" si="1460"/>
        <v>45285</v>
      </c>
      <c r="AR2520" cm="1">
        <f t="array" ref="AR2520">IF(AM2520="BASE",AE2520,_xlfn.IFS(AN2520="DAX",AG2520,AN2520="NIKKEI",AH2520,AN2520="SP",AF2520,AN2520="",MAX(AI2520:AK2520)))</f>
        <v>0.54302081408554725</v>
      </c>
      <c r="AS2520" s="4">
        <f t="shared" si="1432"/>
        <v>0.56366369094388646</v>
      </c>
      <c r="AT2520" s="4">
        <f t="shared" si="1433"/>
        <v>0.60778624935718895</v>
      </c>
      <c r="AU2520" s="4">
        <f t="shared" si="1434"/>
        <v>6.5680245675824142E-4</v>
      </c>
      <c r="AV2520" s="4">
        <f t="shared" si="1435"/>
        <v>5.443424820793689E-4</v>
      </c>
      <c r="AW2520" s="4">
        <f t="shared" si="1436"/>
        <v>1.2065978283548244</v>
      </c>
      <c r="AX2520" s="4">
        <f t="shared" si="1437"/>
        <v>8.2106747674383068E-3</v>
      </c>
      <c r="AY2520" s="4">
        <f t="shared" si="1438"/>
        <v>8.7502625856263044E-3</v>
      </c>
      <c r="AZ2520" s="4">
        <f t="shared" si="1439"/>
        <v>-5.3738041833397965</v>
      </c>
      <c r="BA2520" s="6" t="str">
        <f t="shared" si="1440"/>
        <v>WEAKEN</v>
      </c>
      <c r="BB2520" s="4">
        <f t="shared" si="1441"/>
        <v>0</v>
      </c>
      <c r="BC2520" s="4">
        <f t="shared" si="1442"/>
        <v>0.60295548643614738</v>
      </c>
      <c r="BD2520" s="4">
        <f t="shared" si="1443"/>
        <v>0.77882552653643133</v>
      </c>
      <c r="BE2520" s="4">
        <f t="shared" si="1461"/>
        <v>0.05</v>
      </c>
      <c r="BF2520" s="4" t="str">
        <f t="shared" si="1462"/>
        <v/>
      </c>
      <c r="BG2520" s="4" t="str">
        <f t="shared" si="1463"/>
        <v/>
      </c>
      <c r="BH2520" s="4" t="str">
        <f t="shared" si="1464"/>
        <v/>
      </c>
      <c r="BI2520" s="4" t="str">
        <f t="shared" si="1465"/>
        <v/>
      </c>
      <c r="BJ2520" s="4" t="str">
        <f t="shared" si="1466"/>
        <v/>
      </c>
      <c r="BK2520" s="4" t="str">
        <f t="shared" si="1467"/>
        <v/>
      </c>
      <c r="BS2520" s="3" t="str">
        <f t="shared" si="1444"/>
        <v/>
      </c>
      <c r="BT2520" s="5">
        <f t="shared" si="1445"/>
        <v>-4.4122558413302482E-2</v>
      </c>
      <c r="BU2520" s="3"/>
    </row>
    <row r="2521" spans="1:73" x14ac:dyDescent="0.2">
      <c r="A2521" s="1">
        <v>45286</v>
      </c>
      <c r="C2521">
        <v>0.56207594433629415</v>
      </c>
      <c r="D2521">
        <v>0.56678802323741595</v>
      </c>
      <c r="E2521">
        <v>0.56460006534526497</v>
      </c>
      <c r="F2521">
        <v>0.58197372383785329</v>
      </c>
      <c r="G2521">
        <v>0.56809736299810087</v>
      </c>
      <c r="H2521">
        <v>0.58515633259312527</v>
      </c>
      <c r="I2521">
        <v>0.58818073292488116</v>
      </c>
      <c r="J2521">
        <v>0.58967517218863341</v>
      </c>
      <c r="M2521">
        <f>'[1]CAC_SWISS (-SP-NIKKEI-DAX)'!AC2606</f>
        <v>0</v>
      </c>
      <c r="N2521">
        <f>'[1]CAC_SWISS_SP (-NIKKEI-DAX)'!AD2606</f>
        <v>0</v>
      </c>
      <c r="O2521">
        <f>'[1]CAC_SWISS_DAX (-SP-NIKKEI)'!AD2606</f>
        <v>0</v>
      </c>
      <c r="P2521">
        <f>'[1]CAC_SWISS_NIKKEI (-SP-DAX)'!AD2606</f>
        <v>0</v>
      </c>
      <c r="Q2521">
        <f>'[1]CAC_SWISS_DAX_SP (-NIKKEI)'!AF2606</f>
        <v>1</v>
      </c>
      <c r="R2521">
        <f>'[1]CAC_SWISS_SP_NIKKEI (-DAX)'!AF2606</f>
        <v>0</v>
      </c>
      <c r="S2521">
        <f>'[1]CAC_SWISS_DAX_NIKKEI (-SP)'!AF2606</f>
        <v>0</v>
      </c>
      <c r="V2521" t="str">
        <f t="shared" si="1454"/>
        <v>BASE</v>
      </c>
      <c r="W2521" t="str">
        <f t="shared" si="1455"/>
        <v>BASE+SP</v>
      </c>
      <c r="X2521" t="str">
        <f t="shared" si="1456"/>
        <v>BASE+DAX</v>
      </c>
      <c r="Y2521" t="str">
        <f t="shared" si="1457"/>
        <v>BASE+NIKKEI</v>
      </c>
      <c r="Z2521" s="2" t="str">
        <f t="shared" si="1458"/>
        <v/>
      </c>
      <c r="AA2521" s="2" t="str">
        <f t="shared" si="1431"/>
        <v>- DAX</v>
      </c>
      <c r="AB2521" s="2" t="str">
        <f t="shared" si="1446"/>
        <v>- SP</v>
      </c>
      <c r="AE2521">
        <f t="shared" si="1447"/>
        <v>0.56207594433629415</v>
      </c>
      <c r="AF2521">
        <f t="shared" si="1448"/>
        <v>0.56678802323741595</v>
      </c>
      <c r="AG2521">
        <f t="shared" si="1449"/>
        <v>0.56460006534526497</v>
      </c>
      <c r="AH2521">
        <f t="shared" si="1450"/>
        <v>0.58197372383785329</v>
      </c>
      <c r="AI2521" t="str">
        <f t="shared" si="1451"/>
        <v/>
      </c>
      <c r="AJ2521">
        <f t="shared" si="1452"/>
        <v>0.58515633259312527</v>
      </c>
      <c r="AK2521">
        <f t="shared" si="1453"/>
        <v>0.58818073292488116</v>
      </c>
      <c r="AM2521" t="str">
        <f t="shared" si="1459"/>
        <v>BASE</v>
      </c>
      <c r="AN2521" t="str" cm="1">
        <f t="array" ref="AN2521">IF(AM2521="",_xlfn.IFS(AF2521=MAX(AF2521:AH2521),"SP",AG2521=MAX(AF2521:AH2521),"DAX",AH2521=MAX(AF2521:AH2521),"NIKKEI",MAX(AF2521:AH2521)=0,""),"")</f>
        <v/>
      </c>
      <c r="AO2521" t="str" cm="1">
        <f t="array" ref="AO2521">IF(AM2521="BASE","",IF(MAX(AF2521:AH2521)=0,_xlfn.IFS(AI2521=MAX(AI2521:AK2521),"SP&amp;DAX",AJ2521=MAX(AI2521:AK2521),"SP&amp;NIKKEI",AK2521=MAX(AI2521:AK2521),"DAX&amp;NIKKEI"),""))</f>
        <v/>
      </c>
      <c r="AQ2521" s="3">
        <f t="shared" si="1460"/>
        <v>45286</v>
      </c>
      <c r="AR2521" cm="1">
        <f t="array" ref="AR2521">IF(AM2521="BASE",AE2521,_xlfn.IFS(AN2521="DAX",AG2521,AN2521="NIKKEI",AH2521,AN2521="SP",AF2521,AN2521="",MAX(AI2521:AK2521)))</f>
        <v>0.56207594433629415</v>
      </c>
      <c r="AS2521" s="4">
        <f t="shared" si="1432"/>
        <v>0.55890748670604518</v>
      </c>
      <c r="AT2521" s="4">
        <f t="shared" si="1433"/>
        <v>0.60851174341545311</v>
      </c>
      <c r="AU2521" s="4">
        <f t="shared" si="1434"/>
        <v>3.9709915455227694E-4</v>
      </c>
      <c r="AV2521" s="4">
        <f t="shared" si="1435"/>
        <v>5.1969291661333838E-4</v>
      </c>
      <c r="AW2521" s="4">
        <f t="shared" si="1436"/>
        <v>0.76410345774969723</v>
      </c>
      <c r="AX2521" s="4">
        <f t="shared" si="1437"/>
        <v>7.7511527914627988E-3</v>
      </c>
      <c r="AY2521" s="4">
        <f t="shared" si="1438"/>
        <v>7.0784019232800321E-3</v>
      </c>
      <c r="AZ2521" s="4">
        <f t="shared" si="1439"/>
        <v>-6.399597330095542</v>
      </c>
      <c r="BA2521" s="6" t="str">
        <f t="shared" si="1440"/>
        <v>WEAKEN</v>
      </c>
      <c r="BB2521" s="4">
        <f t="shared" si="1441"/>
        <v>0</v>
      </c>
      <c r="BC2521" s="4">
        <f t="shared" si="1442"/>
        <v>0.60295548643614738</v>
      </c>
      <c r="BD2521" s="4">
        <f t="shared" si="1443"/>
        <v>0.77882552653643133</v>
      </c>
      <c r="BE2521" s="4">
        <f t="shared" si="1461"/>
        <v>0.05</v>
      </c>
      <c r="BF2521" s="4" t="str">
        <f t="shared" si="1462"/>
        <v/>
      </c>
      <c r="BG2521" s="4" t="str">
        <f t="shared" si="1463"/>
        <v/>
      </c>
      <c r="BH2521" s="4" t="str">
        <f t="shared" si="1464"/>
        <v/>
      </c>
      <c r="BI2521" s="4" t="str">
        <f t="shared" si="1465"/>
        <v/>
      </c>
      <c r="BJ2521" s="4" t="str">
        <f t="shared" si="1466"/>
        <v/>
      </c>
      <c r="BK2521" s="4" t="str">
        <f t="shared" si="1467"/>
        <v/>
      </c>
      <c r="BS2521" s="3" t="str">
        <f t="shared" si="1444"/>
        <v/>
      </c>
      <c r="BT2521" s="5">
        <f t="shared" si="1445"/>
        <v>-4.9604256709407935E-2</v>
      </c>
      <c r="BU2521" s="3"/>
    </row>
    <row r="2522" spans="1:73" x14ac:dyDescent="0.2">
      <c r="A2522" s="1">
        <v>45287</v>
      </c>
      <c r="C2522">
        <v>0.56251451211111503</v>
      </c>
      <c r="D2522">
        <v>0.5730241560118885</v>
      </c>
      <c r="E2522">
        <v>0.56639327975450715</v>
      </c>
      <c r="F2522">
        <v>0.58798235273526178</v>
      </c>
      <c r="G2522">
        <v>0.57476995389798569</v>
      </c>
      <c r="H2522">
        <v>0.59605753259140992</v>
      </c>
      <c r="I2522">
        <v>0.59732118743268581</v>
      </c>
      <c r="J2522">
        <v>0.6021406401340762</v>
      </c>
      <c r="M2522">
        <f>'[1]CAC_SWISS (-SP-NIKKEI-DAX)'!AC2607</f>
        <v>0</v>
      </c>
      <c r="N2522">
        <f>'[1]CAC_SWISS_SP (-NIKKEI-DAX)'!AD2607</f>
        <v>0</v>
      </c>
      <c r="O2522">
        <f>'[1]CAC_SWISS_DAX (-SP-NIKKEI)'!AD2607</f>
        <v>1</v>
      </c>
      <c r="P2522">
        <f>'[1]CAC_SWISS_NIKKEI (-SP-DAX)'!AD2607</f>
        <v>0</v>
      </c>
      <c r="Q2522">
        <f>'[1]CAC_SWISS_DAX_SP (-NIKKEI)'!AF2607</f>
        <v>1</v>
      </c>
      <c r="R2522">
        <f>'[1]CAC_SWISS_SP_NIKKEI (-DAX)'!AF2607</f>
        <v>0</v>
      </c>
      <c r="S2522">
        <f>'[1]CAC_SWISS_DAX_NIKKEI (-SP)'!AF2607</f>
        <v>0</v>
      </c>
      <c r="V2522" t="str">
        <f t="shared" si="1454"/>
        <v>BASE</v>
      </c>
      <c r="W2522" t="str">
        <f t="shared" si="1455"/>
        <v>BASE+SP</v>
      </c>
      <c r="X2522" t="str">
        <f t="shared" si="1456"/>
        <v/>
      </c>
      <c r="Y2522" t="str">
        <f t="shared" si="1457"/>
        <v>BASE+NIKKEI</v>
      </c>
      <c r="Z2522" s="2" t="str">
        <f t="shared" si="1458"/>
        <v/>
      </c>
      <c r="AA2522" s="2" t="str">
        <f t="shared" si="1431"/>
        <v>- DAX</v>
      </c>
      <c r="AB2522" s="2" t="str">
        <f t="shared" si="1446"/>
        <v>- SP</v>
      </c>
      <c r="AE2522">
        <f t="shared" si="1447"/>
        <v>0.56251451211111503</v>
      </c>
      <c r="AF2522">
        <f t="shared" si="1448"/>
        <v>0.5730241560118885</v>
      </c>
      <c r="AG2522" t="str">
        <f t="shared" si="1449"/>
        <v/>
      </c>
      <c r="AH2522">
        <f t="shared" si="1450"/>
        <v>0.58798235273526178</v>
      </c>
      <c r="AI2522" t="str">
        <f t="shared" si="1451"/>
        <v/>
      </c>
      <c r="AJ2522">
        <f t="shared" si="1452"/>
        <v>0.59605753259140992</v>
      </c>
      <c r="AK2522">
        <f t="shared" si="1453"/>
        <v>0.59732118743268581</v>
      </c>
      <c r="AM2522" t="str">
        <f t="shared" si="1459"/>
        <v>BASE</v>
      </c>
      <c r="AN2522" t="str" cm="1">
        <f t="array" ref="AN2522">IF(AM2522="",_xlfn.IFS(AF2522=MAX(AF2522:AH2522),"SP",AG2522=MAX(AF2522:AH2522),"DAX",AH2522=MAX(AF2522:AH2522),"NIKKEI",MAX(AF2522:AH2522)=0,""),"")</f>
        <v/>
      </c>
      <c r="AO2522" t="str" cm="1">
        <f t="array" ref="AO2522">IF(AM2522="BASE","",IF(MAX(AF2522:AH2522)=0,_xlfn.IFS(AI2522=MAX(AI2522:AK2522),"SP&amp;DAX",AJ2522=MAX(AI2522:AK2522),"SP&amp;NIKKEI",AK2522=MAX(AI2522:AK2522),"DAX&amp;NIKKEI"),""))</f>
        <v/>
      </c>
      <c r="AQ2522" s="3">
        <f t="shared" si="1460"/>
        <v>45287</v>
      </c>
      <c r="AR2522" cm="1">
        <f t="array" ref="AR2522">IF(AM2522="BASE",AE2522,_xlfn.IFS(AN2522="DAX",AG2522,AN2522="NIKKEI",AH2522,AN2522="SP",AF2522,AN2522="",MAX(AI2522:AK2522)))</f>
        <v>0.56251451211111503</v>
      </c>
      <c r="AS2522" s="4">
        <f t="shared" si="1432"/>
        <v>0.55561408883364416</v>
      </c>
      <c r="AT2522" s="4">
        <f t="shared" si="1433"/>
        <v>0.60914630240631529</v>
      </c>
      <c r="AU2522" s="4">
        <f t="shared" si="1434"/>
        <v>2.38132593891395E-4</v>
      </c>
      <c r="AV2522" s="4">
        <f t="shared" si="1435"/>
        <v>4.8182074364742114E-4</v>
      </c>
      <c r="AW2522" s="4">
        <f t="shared" si="1436"/>
        <v>0.49423483117126177</v>
      </c>
      <c r="AX2522" s="4">
        <f t="shared" si="1437"/>
        <v>7.2993731120172501E-3</v>
      </c>
      <c r="AY2522" s="4">
        <f t="shared" si="1438"/>
        <v>5.7835693358070771E-3</v>
      </c>
      <c r="AZ2522" s="4">
        <f t="shared" si="1439"/>
        <v>-7.3338097328575929</v>
      </c>
      <c r="BA2522" s="6" t="str">
        <f t="shared" si="1440"/>
        <v>WEAKEN</v>
      </c>
      <c r="BB2522" s="4">
        <f t="shared" si="1441"/>
        <v>0</v>
      </c>
      <c r="BC2522" s="4">
        <f t="shared" si="1442"/>
        <v>0.60295548643614738</v>
      </c>
      <c r="BD2522" s="4">
        <f t="shared" si="1443"/>
        <v>0.77882552653643133</v>
      </c>
      <c r="BE2522" s="4">
        <f t="shared" si="1461"/>
        <v>0.05</v>
      </c>
      <c r="BF2522" s="4" t="str">
        <f t="shared" si="1462"/>
        <v/>
      </c>
      <c r="BG2522" s="4" t="str">
        <f t="shared" si="1463"/>
        <v/>
      </c>
      <c r="BH2522" s="4" t="str">
        <f t="shared" si="1464"/>
        <v/>
      </c>
      <c r="BI2522" s="4" t="str">
        <f t="shared" si="1465"/>
        <v/>
      </c>
      <c r="BJ2522" s="4" t="str">
        <f t="shared" si="1466"/>
        <v/>
      </c>
      <c r="BK2522" s="4" t="str">
        <f t="shared" si="1467"/>
        <v/>
      </c>
      <c r="BS2522" s="3" t="str">
        <f t="shared" si="1444"/>
        <v/>
      </c>
      <c r="BT2522" s="5">
        <f t="shared" si="1445"/>
        <v>-5.3532213572671128E-2</v>
      </c>
      <c r="BU2522" s="3"/>
    </row>
    <row r="2523" spans="1:73" x14ac:dyDescent="0.2">
      <c r="A2523" s="1">
        <v>45288</v>
      </c>
      <c r="C2523">
        <v>0.5606048336712266</v>
      </c>
      <c r="D2523">
        <v>0.57114991761768441</v>
      </c>
      <c r="E2523">
        <v>0.56390753356864809</v>
      </c>
      <c r="F2523">
        <v>0.58541466673286047</v>
      </c>
      <c r="G2523">
        <v>0.5724651262220557</v>
      </c>
      <c r="H2523">
        <v>0.59346638078852865</v>
      </c>
      <c r="I2523">
        <v>0.59379243139653093</v>
      </c>
      <c r="J2523">
        <v>0.59868920853397134</v>
      </c>
      <c r="M2523">
        <f>'[1]CAC_SWISS (-SP-NIKKEI-DAX)'!AC2608</f>
        <v>0</v>
      </c>
      <c r="N2523">
        <f>'[1]CAC_SWISS_SP (-NIKKEI-DAX)'!AD2608</f>
        <v>0</v>
      </c>
      <c r="O2523">
        <f>'[1]CAC_SWISS_DAX (-SP-NIKKEI)'!AD2608</f>
        <v>1</v>
      </c>
      <c r="P2523">
        <f>'[1]CAC_SWISS_NIKKEI (-SP-DAX)'!AD2608</f>
        <v>0</v>
      </c>
      <c r="Q2523">
        <f>'[1]CAC_SWISS_DAX_SP (-NIKKEI)'!AF2608</f>
        <v>1</v>
      </c>
      <c r="R2523">
        <f>'[1]CAC_SWISS_SP_NIKKEI (-DAX)'!AF2608</f>
        <v>0</v>
      </c>
      <c r="S2523">
        <f>'[1]CAC_SWISS_DAX_NIKKEI (-SP)'!AF2608</f>
        <v>0</v>
      </c>
      <c r="V2523" t="str">
        <f t="shared" si="1454"/>
        <v>BASE</v>
      </c>
      <c r="W2523" t="str">
        <f t="shared" si="1455"/>
        <v>BASE+SP</v>
      </c>
      <c r="X2523" t="str">
        <f t="shared" si="1456"/>
        <v/>
      </c>
      <c r="Y2523" t="str">
        <f t="shared" si="1457"/>
        <v>BASE+NIKKEI</v>
      </c>
      <c r="Z2523" s="2" t="str">
        <f t="shared" si="1458"/>
        <v/>
      </c>
      <c r="AA2523" s="2" t="str">
        <f t="shared" si="1431"/>
        <v>- DAX</v>
      </c>
      <c r="AB2523" s="2" t="str">
        <f t="shared" si="1446"/>
        <v>- SP</v>
      </c>
      <c r="AE2523">
        <f t="shared" si="1447"/>
        <v>0.5606048336712266</v>
      </c>
      <c r="AF2523">
        <f t="shared" si="1448"/>
        <v>0.57114991761768441</v>
      </c>
      <c r="AG2523" t="str">
        <f t="shared" si="1449"/>
        <v/>
      </c>
      <c r="AH2523">
        <f t="shared" si="1450"/>
        <v>0.58541466673286047</v>
      </c>
      <c r="AI2523" t="str">
        <f t="shared" si="1451"/>
        <v/>
      </c>
      <c r="AJ2523">
        <f t="shared" si="1452"/>
        <v>0.59346638078852865</v>
      </c>
      <c r="AK2523">
        <f t="shared" si="1453"/>
        <v>0.59379243139653093</v>
      </c>
      <c r="AM2523" t="str">
        <f t="shared" si="1459"/>
        <v>BASE</v>
      </c>
      <c r="AN2523" t="str" cm="1">
        <f t="array" ref="AN2523">IF(AM2523="",_xlfn.IFS(AF2523=MAX(AF2523:AH2523),"SP",AG2523=MAX(AF2523:AH2523),"DAX",AH2523=MAX(AF2523:AH2523),"NIKKEI",MAX(AF2523:AH2523)=0,""),"")</f>
        <v/>
      </c>
      <c r="AO2523" t="str" cm="1">
        <f t="array" ref="AO2523">IF(AM2523="BASE","",IF(MAX(AF2523:AH2523)=0,_xlfn.IFS(AI2523=MAX(AI2523:AK2523),"SP&amp;DAX",AJ2523=MAX(AI2523:AK2523),"SP&amp;NIKKEI",AK2523=MAX(AI2523:AK2523),"DAX&amp;NIKKEI"),""))</f>
        <v/>
      </c>
      <c r="AQ2523" s="3">
        <f t="shared" si="1460"/>
        <v>45288</v>
      </c>
      <c r="AR2523" cm="1">
        <f t="array" ref="AR2523">IF(AM2523="BASE",AE2523,_xlfn.IFS(AN2523="DAX",AG2523,AN2523="NIKKEI",AH2523,AN2523="SP",AF2523,AN2523="",MAX(AI2523:AK2523)))</f>
        <v>0.5606048336712266</v>
      </c>
      <c r="AS2523" s="4">
        <f t="shared" si="1432"/>
        <v>0.55273256370361412</v>
      </c>
      <c r="AT2523" s="4">
        <f t="shared" si="1433"/>
        <v>0.6096410055762993</v>
      </c>
      <c r="AU2523" s="4">
        <f t="shared" si="1434"/>
        <v>1.0469151482577131E-4</v>
      </c>
      <c r="AV2523" s="4">
        <f t="shared" si="1435"/>
        <v>4.4916917513766009E-4</v>
      </c>
      <c r="AW2523" s="4">
        <f t="shared" si="1436"/>
        <v>0.23307813763864305</v>
      </c>
      <c r="AX2523" s="4">
        <f t="shared" si="1437"/>
        <v>6.8910006102678315E-3</v>
      </c>
      <c r="AY2523" s="4">
        <f t="shared" si="1438"/>
        <v>4.4105028041404003E-3</v>
      </c>
      <c r="AZ2523" s="4">
        <f t="shared" si="1439"/>
        <v>-8.258371329686085</v>
      </c>
      <c r="BA2523" s="6" t="str">
        <f t="shared" si="1440"/>
        <v>WEAKEN</v>
      </c>
      <c r="BB2523" s="4">
        <f t="shared" si="1441"/>
        <v>0</v>
      </c>
      <c r="BC2523" s="4">
        <f t="shared" si="1442"/>
        <v>0.60295548643614738</v>
      </c>
      <c r="BD2523" s="4">
        <f t="shared" si="1443"/>
        <v>0.77882552653643133</v>
      </c>
      <c r="BE2523" s="4">
        <f t="shared" si="1461"/>
        <v>0.05</v>
      </c>
      <c r="BF2523" s="4" t="str">
        <f t="shared" si="1462"/>
        <v/>
      </c>
      <c r="BG2523" s="4" t="str">
        <f t="shared" si="1463"/>
        <v/>
      </c>
      <c r="BH2523" s="4" t="str">
        <f t="shared" si="1464"/>
        <v/>
      </c>
      <c r="BI2523" s="4" t="str">
        <f t="shared" si="1465"/>
        <v/>
      </c>
      <c r="BJ2523" s="4" t="str">
        <f t="shared" si="1466"/>
        <v/>
      </c>
      <c r="BK2523" s="4" t="str">
        <f t="shared" si="1467"/>
        <v/>
      </c>
      <c r="BS2523" s="3" t="str">
        <f t="shared" si="1444"/>
        <v/>
      </c>
      <c r="BT2523" s="5">
        <f t="shared" si="1445"/>
        <v>-5.6908441872685178E-2</v>
      </c>
      <c r="BU2523" s="3"/>
    </row>
    <row r="2524" spans="1:73" x14ac:dyDescent="0.2">
      <c r="A2524" s="1">
        <v>45289</v>
      </c>
      <c r="C2524">
        <v>0.55898263676851656</v>
      </c>
      <c r="D2524">
        <v>0.56924386563845064</v>
      </c>
      <c r="E2524">
        <v>0.56134418574672096</v>
      </c>
      <c r="F2524">
        <v>0.58534310915919352</v>
      </c>
      <c r="G2524">
        <v>0.56996067422859154</v>
      </c>
      <c r="H2524">
        <v>0.59327071285706556</v>
      </c>
      <c r="I2524">
        <v>0.59198651693923521</v>
      </c>
      <c r="J2524">
        <v>0.59708762161729412</v>
      </c>
      <c r="M2524">
        <f>'[1]CAC_SWISS (-SP-NIKKEI-DAX)'!AC2609</f>
        <v>0</v>
      </c>
      <c r="N2524">
        <f>'[1]CAC_SWISS_SP (-NIKKEI-DAX)'!AD2609</f>
        <v>0</v>
      </c>
      <c r="O2524">
        <f>'[1]CAC_SWISS_DAX (-SP-NIKKEI)'!AD2609</f>
        <v>1</v>
      </c>
      <c r="P2524">
        <f>'[1]CAC_SWISS_NIKKEI (-SP-DAX)'!AD2609</f>
        <v>0</v>
      </c>
      <c r="Q2524">
        <f>'[1]CAC_SWISS_DAX_SP (-NIKKEI)'!AF2609</f>
        <v>1</v>
      </c>
      <c r="R2524">
        <f>'[1]CAC_SWISS_SP_NIKKEI (-DAX)'!AF2609</f>
        <v>0</v>
      </c>
      <c r="S2524">
        <f>'[1]CAC_SWISS_DAX_NIKKEI (-SP)'!AF2609</f>
        <v>0</v>
      </c>
      <c r="V2524" t="str">
        <f t="shared" si="1454"/>
        <v>BASE</v>
      </c>
      <c r="W2524" t="str">
        <f t="shared" si="1455"/>
        <v>BASE+SP</v>
      </c>
      <c r="X2524" t="str">
        <f t="shared" si="1456"/>
        <v/>
      </c>
      <c r="Y2524" t="str">
        <f t="shared" si="1457"/>
        <v>BASE+NIKKEI</v>
      </c>
      <c r="Z2524" s="2" t="str">
        <f t="shared" si="1458"/>
        <v/>
      </c>
      <c r="AA2524" s="2" t="str">
        <f t="shared" si="1431"/>
        <v>- DAX</v>
      </c>
      <c r="AB2524" s="2" t="str">
        <f t="shared" si="1446"/>
        <v>- SP</v>
      </c>
      <c r="AE2524">
        <f t="shared" si="1447"/>
        <v>0.55898263676851656</v>
      </c>
      <c r="AF2524">
        <f t="shared" si="1448"/>
        <v>0.56924386563845064</v>
      </c>
      <c r="AG2524" t="str">
        <f t="shared" si="1449"/>
        <v/>
      </c>
      <c r="AH2524">
        <f t="shared" si="1450"/>
        <v>0.58534310915919352</v>
      </c>
      <c r="AI2524" t="str">
        <f t="shared" si="1451"/>
        <v/>
      </c>
      <c r="AJ2524">
        <f t="shared" si="1452"/>
        <v>0.59327071285706556</v>
      </c>
      <c r="AK2524">
        <f t="shared" si="1453"/>
        <v>0.59198651693923521</v>
      </c>
      <c r="AM2524" t="str">
        <f t="shared" si="1459"/>
        <v>BASE</v>
      </c>
      <c r="AN2524" t="str" cm="1">
        <f t="array" ref="AN2524">IF(AM2524="",_xlfn.IFS(AF2524=MAX(AF2524:AH2524),"SP",AG2524=MAX(AF2524:AH2524),"DAX",AH2524=MAX(AF2524:AH2524),"NIKKEI",MAX(AF2524:AH2524)=0,""),"")</f>
        <v/>
      </c>
      <c r="AO2524" t="str" cm="1">
        <f t="array" ref="AO2524">IF(AM2524="BASE","",IF(MAX(AF2524:AH2524)=0,_xlfn.IFS(AI2524=MAX(AI2524:AK2524),"SP&amp;DAX",AJ2524=MAX(AI2524:AK2524),"SP&amp;NIKKEI",AK2524=MAX(AI2524:AK2524),"DAX&amp;NIKKEI"),""))</f>
        <v/>
      </c>
      <c r="AQ2524" s="3">
        <f t="shared" si="1460"/>
        <v>45289</v>
      </c>
      <c r="AR2524" cm="1">
        <f t="array" ref="AR2524">IF(AM2524="BASE",AE2524,_xlfn.IFS(AN2524="DAX",AG2524,AN2524="NIKKEI",AH2524,AN2524="SP",AF2524,AN2524="",MAX(AI2524:AK2524)))</f>
        <v>0.55898263676851656</v>
      </c>
      <c r="AS2524" s="4">
        <f t="shared" si="1432"/>
        <v>0.55182824568990585</v>
      </c>
      <c r="AT2524" s="4">
        <f t="shared" si="1433"/>
        <v>0.60959422376306915</v>
      </c>
      <c r="AU2524" s="4">
        <f t="shared" si="1434"/>
        <v>8.2136171394368059E-5</v>
      </c>
      <c r="AV2524" s="4">
        <f t="shared" si="1435"/>
        <v>4.5302841241046571E-4</v>
      </c>
      <c r="AW2524" s="4">
        <f t="shared" si="1436"/>
        <v>0.18130468011341572</v>
      </c>
      <c r="AX2524" s="4">
        <f t="shared" si="1437"/>
        <v>6.8889142957206054E-3</v>
      </c>
      <c r="AY2524" s="4">
        <f t="shared" si="1438"/>
        <v>4.1562224901520997E-3</v>
      </c>
      <c r="AZ2524" s="4">
        <f t="shared" si="1439"/>
        <v>-13.898673184613203</v>
      </c>
      <c r="BA2524" s="6" t="str">
        <f t="shared" si="1440"/>
        <v>WEAKEN</v>
      </c>
      <c r="BB2524" s="4">
        <f t="shared" si="1441"/>
        <v>0</v>
      </c>
      <c r="BC2524" s="4">
        <f t="shared" si="1442"/>
        <v>0.60295548643614738</v>
      </c>
      <c r="BD2524" s="4">
        <f t="shared" si="1443"/>
        <v>0.77882552653643133</v>
      </c>
      <c r="BE2524" s="4">
        <f t="shared" si="1461"/>
        <v>0.05</v>
      </c>
      <c r="BF2524" s="4" t="str">
        <f t="shared" si="1462"/>
        <v/>
      </c>
      <c r="BG2524" s="4" t="str">
        <f t="shared" si="1463"/>
        <v/>
      </c>
      <c r="BH2524" s="4" t="str">
        <f t="shared" si="1464"/>
        <v/>
      </c>
      <c r="BI2524" s="4" t="str">
        <f t="shared" si="1465"/>
        <v/>
      </c>
      <c r="BJ2524" s="4" t="str">
        <f t="shared" si="1466"/>
        <v/>
      </c>
      <c r="BK2524" s="4" t="str">
        <f t="shared" si="1467"/>
        <v/>
      </c>
      <c r="BS2524" s="3" t="str">
        <f t="shared" si="1444"/>
        <v/>
      </c>
      <c r="BT2524" s="5">
        <f t="shared" si="1445"/>
        <v>-5.7765978073163304E-2</v>
      </c>
      <c r="BU2524" s="3"/>
    </row>
    <row r="2525" spans="1:73" x14ac:dyDescent="0.2">
      <c r="A2525" s="1">
        <v>45292</v>
      </c>
      <c r="C2525">
        <v>0.56727741860803016</v>
      </c>
      <c r="D2525">
        <v>0.57851713975400032</v>
      </c>
      <c r="E2525">
        <v>0.56845208746876985</v>
      </c>
      <c r="F2525">
        <v>0.59208439553515335</v>
      </c>
      <c r="G2525">
        <v>0.57861583286499774</v>
      </c>
      <c r="H2525">
        <v>0.60087076461952338</v>
      </c>
      <c r="I2525">
        <v>0.59669150654109115</v>
      </c>
      <c r="J2525">
        <v>0.60294183295484516</v>
      </c>
      <c r="M2525">
        <f>'[1]CAC_SWISS (-SP-NIKKEI-DAX)'!AC2610</f>
        <v>0</v>
      </c>
      <c r="N2525">
        <f>'[1]CAC_SWISS_SP (-NIKKEI-DAX)'!AD2610</f>
        <v>0</v>
      </c>
      <c r="O2525">
        <f>'[1]CAC_SWISS_DAX (-SP-NIKKEI)'!AD2610</f>
        <v>1</v>
      </c>
      <c r="P2525">
        <f>'[1]CAC_SWISS_NIKKEI (-SP-DAX)'!AD2610</f>
        <v>0</v>
      </c>
      <c r="Q2525">
        <f>'[1]CAC_SWISS_DAX_SP (-NIKKEI)'!AF2610</f>
        <v>1</v>
      </c>
      <c r="R2525">
        <f>'[1]CAC_SWISS_SP_NIKKEI (-DAX)'!AF2610</f>
        <v>0</v>
      </c>
      <c r="S2525">
        <f>'[1]CAC_SWISS_DAX_NIKKEI (-SP)'!AF2610</f>
        <v>0</v>
      </c>
      <c r="V2525" t="str">
        <f t="shared" si="1454"/>
        <v>BASE</v>
      </c>
      <c r="W2525" t="str">
        <f t="shared" si="1455"/>
        <v>BASE+SP</v>
      </c>
      <c r="X2525" t="str">
        <f t="shared" si="1456"/>
        <v/>
      </c>
      <c r="Y2525" t="str">
        <f t="shared" si="1457"/>
        <v>BASE+NIKKEI</v>
      </c>
      <c r="Z2525" s="2" t="str">
        <f t="shared" si="1458"/>
        <v/>
      </c>
      <c r="AA2525" s="2" t="str">
        <f t="shared" ref="AA2525:AA2588" si="1468">IF(R2525=0,"- DAX","")</f>
        <v>- DAX</v>
      </c>
      <c r="AB2525" s="2" t="str">
        <f t="shared" si="1446"/>
        <v>- SP</v>
      </c>
      <c r="AE2525">
        <f t="shared" si="1447"/>
        <v>0.56727741860803016</v>
      </c>
      <c r="AF2525">
        <f t="shared" si="1448"/>
        <v>0.57851713975400032</v>
      </c>
      <c r="AG2525" t="str">
        <f t="shared" si="1449"/>
        <v/>
      </c>
      <c r="AH2525">
        <f t="shared" si="1450"/>
        <v>0.59208439553515335</v>
      </c>
      <c r="AI2525" t="str">
        <f t="shared" si="1451"/>
        <v/>
      </c>
      <c r="AJ2525">
        <f t="shared" si="1452"/>
        <v>0.60087076461952338</v>
      </c>
      <c r="AK2525">
        <f t="shared" si="1453"/>
        <v>0.59669150654109115</v>
      </c>
      <c r="AM2525" t="str">
        <f t="shared" si="1459"/>
        <v>BASE</v>
      </c>
      <c r="AN2525" t="str" cm="1">
        <f t="array" ref="AN2525">IF(AM2525="",_xlfn.IFS(AF2525=MAX(AF2525:AH2525),"SP",AG2525=MAX(AF2525:AH2525),"DAX",AH2525=MAX(AF2525:AH2525),"NIKKEI",MAX(AF2525:AH2525)=0,""),"")</f>
        <v/>
      </c>
      <c r="AO2525" t="str" cm="1">
        <f t="array" ref="AO2525">IF(AM2525="BASE","",IF(MAX(AF2525:AH2525)=0,_xlfn.IFS(AI2525=MAX(AI2525:AK2525),"SP&amp;DAX",AJ2525=MAX(AI2525:AK2525),"SP&amp;NIKKEI",AK2525=MAX(AI2525:AK2525),"DAX&amp;NIKKEI"),""))</f>
        <v/>
      </c>
      <c r="AQ2525" s="3">
        <f t="shared" si="1460"/>
        <v>45292</v>
      </c>
      <c r="AR2525" cm="1">
        <f t="array" ref="AR2525">IF(AM2525="BASE",AE2525,_xlfn.IFS(AN2525="DAX",AG2525,AN2525="NIKKEI",AH2525,AN2525="SP",AF2525,AN2525="",MAX(AI2525:AK2525)))</f>
        <v>0.56727741860803016</v>
      </c>
      <c r="AS2525" s="4">
        <f t="shared" si="1432"/>
        <v>0.55330594660297927</v>
      </c>
      <c r="AT2525" s="4">
        <f t="shared" si="1433"/>
        <v>0.60926692840147467</v>
      </c>
      <c r="AU2525" s="4">
        <f t="shared" si="1434"/>
        <v>1.0617940915126213E-4</v>
      </c>
      <c r="AV2525" s="4">
        <f t="shared" si="1435"/>
        <v>4.8558948000552153E-4</v>
      </c>
      <c r="AW2525" s="4">
        <f t="shared" si="1436"/>
        <v>0.21866085144607086</v>
      </c>
      <c r="AX2525" s="4">
        <f t="shared" si="1437"/>
        <v>7.1558270255253119E-3</v>
      </c>
      <c r="AY2525" s="4">
        <f t="shared" si="1438"/>
        <v>4.5088502431591846E-3</v>
      </c>
      <c r="AZ2525" s="4">
        <f t="shared" si="1439"/>
        <v>-12.411364046388378</v>
      </c>
      <c r="BA2525" s="6" t="str">
        <f t="shared" si="1440"/>
        <v>WEAKEN</v>
      </c>
      <c r="BB2525" s="4">
        <f t="shared" si="1441"/>
        <v>0</v>
      </c>
      <c r="BC2525" s="4">
        <f t="shared" si="1442"/>
        <v>0.60295548643614738</v>
      </c>
      <c r="BD2525" s="4">
        <f t="shared" si="1443"/>
        <v>0.77882552653643133</v>
      </c>
      <c r="BE2525" s="4">
        <f t="shared" si="1461"/>
        <v>0.05</v>
      </c>
      <c r="BF2525" s="4" t="str">
        <f t="shared" si="1462"/>
        <v/>
      </c>
      <c r="BG2525" s="4" t="str">
        <f t="shared" si="1463"/>
        <v/>
      </c>
      <c r="BH2525" s="4" t="str">
        <f t="shared" si="1464"/>
        <v/>
      </c>
      <c r="BI2525" s="4" t="str">
        <f t="shared" si="1465"/>
        <v/>
      </c>
      <c r="BJ2525" s="4" t="str">
        <f t="shared" si="1466"/>
        <v/>
      </c>
      <c r="BK2525" s="4" t="str">
        <f t="shared" si="1467"/>
        <v/>
      </c>
      <c r="BS2525" s="3" t="str">
        <f t="shared" si="1444"/>
        <v/>
      </c>
      <c r="BT2525" s="5">
        <f t="shared" si="1445"/>
        <v>-5.5960981798495402E-2</v>
      </c>
      <c r="BU2525" s="3"/>
    </row>
    <row r="2526" spans="1:73" x14ac:dyDescent="0.2">
      <c r="A2526" s="1">
        <v>45293</v>
      </c>
      <c r="C2526">
        <v>0.56699873208263107</v>
      </c>
      <c r="D2526">
        <v>0.57785257791910183</v>
      </c>
      <c r="E2526">
        <v>0.56824165645724134</v>
      </c>
      <c r="F2526">
        <v>0.59202962190898789</v>
      </c>
      <c r="G2526">
        <v>0.57800115269567887</v>
      </c>
      <c r="H2526">
        <v>0.60044929979824235</v>
      </c>
      <c r="I2526">
        <v>0.59674437399130842</v>
      </c>
      <c r="J2526">
        <v>0.60270653105716643</v>
      </c>
      <c r="M2526">
        <f>'[1]CAC_SWISS (-SP-NIKKEI-DAX)'!AC2611</f>
        <v>0</v>
      </c>
      <c r="N2526">
        <f>'[1]CAC_SWISS_SP (-NIKKEI-DAX)'!AD2611</f>
        <v>0</v>
      </c>
      <c r="O2526">
        <f>'[1]CAC_SWISS_DAX (-SP-NIKKEI)'!AD2611</f>
        <v>1</v>
      </c>
      <c r="P2526">
        <f>'[1]CAC_SWISS_NIKKEI (-SP-DAX)'!AD2611</f>
        <v>0</v>
      </c>
      <c r="Q2526">
        <f>'[1]CAC_SWISS_DAX_SP (-NIKKEI)'!AF2611</f>
        <v>1</v>
      </c>
      <c r="R2526">
        <f>'[1]CAC_SWISS_SP_NIKKEI (-DAX)'!AF2611</f>
        <v>0</v>
      </c>
      <c r="S2526">
        <f>'[1]CAC_SWISS_DAX_NIKKEI (-SP)'!AF2611</f>
        <v>0</v>
      </c>
      <c r="V2526" t="str">
        <f t="shared" si="1454"/>
        <v>BASE</v>
      </c>
      <c r="W2526" t="str">
        <f t="shared" si="1455"/>
        <v>BASE+SP</v>
      </c>
      <c r="X2526" t="str">
        <f t="shared" si="1456"/>
        <v/>
      </c>
      <c r="Y2526" t="str">
        <f t="shared" si="1457"/>
        <v>BASE+NIKKEI</v>
      </c>
      <c r="Z2526" s="2" t="str">
        <f t="shared" si="1458"/>
        <v/>
      </c>
      <c r="AA2526" s="2" t="str">
        <f t="shared" si="1468"/>
        <v>- DAX</v>
      </c>
      <c r="AB2526" s="2" t="str">
        <f t="shared" si="1446"/>
        <v>- SP</v>
      </c>
      <c r="AE2526">
        <f t="shared" si="1447"/>
        <v>0.56699873208263107</v>
      </c>
      <c r="AF2526">
        <f t="shared" si="1448"/>
        <v>0.57785257791910183</v>
      </c>
      <c r="AG2526" t="str">
        <f t="shared" si="1449"/>
        <v/>
      </c>
      <c r="AH2526">
        <f t="shared" si="1450"/>
        <v>0.59202962190898789</v>
      </c>
      <c r="AI2526" t="str">
        <f t="shared" si="1451"/>
        <v/>
      </c>
      <c r="AJ2526">
        <f t="shared" si="1452"/>
        <v>0.60044929979824235</v>
      </c>
      <c r="AK2526">
        <f t="shared" si="1453"/>
        <v>0.59674437399130842</v>
      </c>
      <c r="AM2526" t="str">
        <f t="shared" si="1459"/>
        <v>BASE</v>
      </c>
      <c r="AN2526" t="str" cm="1">
        <f t="array" ref="AN2526">IF(AM2526="",_xlfn.IFS(AF2526=MAX(AF2526:AH2526),"SP",AG2526=MAX(AF2526:AH2526),"DAX",AH2526=MAX(AF2526:AH2526),"NIKKEI",MAX(AF2526:AH2526)=0,""),"")</f>
        <v/>
      </c>
      <c r="AO2526" t="str" cm="1">
        <f t="array" ref="AO2526">IF(AM2526="BASE","",IF(MAX(AF2526:AH2526)=0,_xlfn.IFS(AI2526=MAX(AI2526:AK2526),"SP&amp;DAX",AJ2526=MAX(AI2526:AK2526),"SP&amp;NIKKEI",AK2526=MAX(AI2526:AK2526),"DAX&amp;NIKKEI"),""))</f>
        <v/>
      </c>
      <c r="AQ2526" s="3">
        <f t="shared" si="1460"/>
        <v>45293</v>
      </c>
      <c r="AR2526" cm="1">
        <f t="array" ref="AR2526">IF(AM2526="BASE",AE2526,_xlfn.IFS(AN2526="DAX",AG2526,AN2526="NIKKEI",AH2526,AN2526="SP",AF2526,AN2526="",MAX(AI2526:AK2526)))</f>
        <v>0.56699873208263107</v>
      </c>
      <c r="AS2526" s="4">
        <f t="shared" si="1432"/>
        <v>0.55466055579795814</v>
      </c>
      <c r="AT2526" s="4">
        <f t="shared" si="1433"/>
        <v>0.60835747807938301</v>
      </c>
      <c r="AU2526" s="4">
        <f t="shared" si="1434"/>
        <v>1.2497065298335607E-4</v>
      </c>
      <c r="AV2526" s="4">
        <f t="shared" si="1435"/>
        <v>5.4613902141416033E-4</v>
      </c>
      <c r="AW2526" s="4">
        <f t="shared" si="1436"/>
        <v>0.22882571668246635</v>
      </c>
      <c r="AX2526" s="4">
        <f t="shared" si="1437"/>
        <v>7.5956722604766146E-3</v>
      </c>
      <c r="AY2526" s="4">
        <f t="shared" si="1438"/>
        <v>4.8394055137608392E-3</v>
      </c>
      <c r="AZ2526" s="4">
        <f t="shared" si="1439"/>
        <v>-7.0694101114435757</v>
      </c>
      <c r="BA2526" s="6" t="str">
        <f t="shared" si="1440"/>
        <v>WEAKEN</v>
      </c>
      <c r="BB2526" s="4">
        <f t="shared" si="1441"/>
        <v>0</v>
      </c>
      <c r="BC2526" s="4">
        <f t="shared" si="1442"/>
        <v>0.60295548643614738</v>
      </c>
      <c r="BD2526" s="4">
        <f t="shared" si="1443"/>
        <v>0.77882552653643133</v>
      </c>
      <c r="BE2526" s="4">
        <f t="shared" si="1461"/>
        <v>0.05</v>
      </c>
      <c r="BF2526" s="4" t="str">
        <f t="shared" si="1462"/>
        <v/>
      </c>
      <c r="BG2526" s="4" t="str">
        <f t="shared" si="1463"/>
        <v/>
      </c>
      <c r="BH2526" s="4" t="str">
        <f t="shared" si="1464"/>
        <v/>
      </c>
      <c r="BI2526" s="4" t="str">
        <f t="shared" si="1465"/>
        <v/>
      </c>
      <c r="BJ2526" s="4" t="str">
        <f t="shared" si="1466"/>
        <v/>
      </c>
      <c r="BK2526" s="4" t="str">
        <f t="shared" si="1467"/>
        <v/>
      </c>
      <c r="BS2526" s="3" t="str">
        <f t="shared" si="1444"/>
        <v/>
      </c>
      <c r="BT2526" s="5">
        <f t="shared" si="1445"/>
        <v>-5.3696922281424864E-2</v>
      </c>
      <c r="BU2526" s="3"/>
    </row>
    <row r="2527" spans="1:73" x14ac:dyDescent="0.2">
      <c r="A2527" s="1">
        <v>45294</v>
      </c>
      <c r="C2527">
        <v>0.57063476304180605</v>
      </c>
      <c r="D2527">
        <v>0.58138869345083299</v>
      </c>
      <c r="E2527">
        <v>0.57198713835547621</v>
      </c>
      <c r="F2527">
        <v>0.59456020624672912</v>
      </c>
      <c r="G2527">
        <v>0.58157091035461028</v>
      </c>
      <c r="H2527">
        <v>0.60306127980325575</v>
      </c>
      <c r="I2527">
        <v>0.59944482441541791</v>
      </c>
      <c r="J2527">
        <v>0.60540614969738116</v>
      </c>
      <c r="M2527">
        <f>'[1]CAC_SWISS (-SP-NIKKEI-DAX)'!AC2612</f>
        <v>0</v>
      </c>
      <c r="N2527">
        <f>'[1]CAC_SWISS_SP (-NIKKEI-DAX)'!AD2612</f>
        <v>0</v>
      </c>
      <c r="O2527">
        <f>'[1]CAC_SWISS_DAX (-SP-NIKKEI)'!AD2612</f>
        <v>1</v>
      </c>
      <c r="P2527">
        <f>'[1]CAC_SWISS_NIKKEI (-SP-DAX)'!AD2612</f>
        <v>0</v>
      </c>
      <c r="Q2527">
        <f>'[1]CAC_SWISS_DAX_SP (-NIKKEI)'!AF2612</f>
        <v>1</v>
      </c>
      <c r="R2527">
        <f>'[1]CAC_SWISS_SP_NIKKEI (-DAX)'!AF2612</f>
        <v>0</v>
      </c>
      <c r="S2527">
        <f>'[1]CAC_SWISS_DAX_NIKKEI (-SP)'!AF2612</f>
        <v>0</v>
      </c>
      <c r="V2527" t="str">
        <f t="shared" si="1454"/>
        <v>BASE</v>
      </c>
      <c r="W2527" t="str">
        <f t="shared" si="1455"/>
        <v>BASE+SP</v>
      </c>
      <c r="X2527" t="str">
        <f t="shared" si="1456"/>
        <v/>
      </c>
      <c r="Y2527" t="str">
        <f t="shared" si="1457"/>
        <v>BASE+NIKKEI</v>
      </c>
      <c r="Z2527" s="2" t="str">
        <f t="shared" si="1458"/>
        <v/>
      </c>
      <c r="AA2527" s="2" t="str">
        <f t="shared" si="1468"/>
        <v>- DAX</v>
      </c>
      <c r="AB2527" s="2" t="str">
        <f t="shared" si="1446"/>
        <v>- SP</v>
      </c>
      <c r="AE2527">
        <f t="shared" si="1447"/>
        <v>0.57063476304180605</v>
      </c>
      <c r="AF2527">
        <f t="shared" si="1448"/>
        <v>0.58138869345083299</v>
      </c>
      <c r="AG2527" t="str">
        <f t="shared" si="1449"/>
        <v/>
      </c>
      <c r="AH2527">
        <f t="shared" si="1450"/>
        <v>0.59456020624672912</v>
      </c>
      <c r="AI2527" t="str">
        <f t="shared" si="1451"/>
        <v/>
      </c>
      <c r="AJ2527">
        <f t="shared" si="1452"/>
        <v>0.60306127980325575</v>
      </c>
      <c r="AK2527">
        <f t="shared" si="1453"/>
        <v>0.59944482441541791</v>
      </c>
      <c r="AM2527" t="str">
        <f t="shared" si="1459"/>
        <v>BASE</v>
      </c>
      <c r="AN2527" t="str" cm="1">
        <f t="array" ref="AN2527">IF(AM2527="",_xlfn.IFS(AF2527=MAX(AF2527:AH2527),"SP",AG2527=MAX(AF2527:AH2527),"DAX",AH2527=MAX(AF2527:AH2527),"NIKKEI",MAX(AF2527:AH2527)=0,""),"")</f>
        <v/>
      </c>
      <c r="AO2527" t="str" cm="1">
        <f t="array" ref="AO2527">IF(AM2527="BASE","",IF(MAX(AF2527:AH2527)=0,_xlfn.IFS(AI2527=MAX(AI2527:AK2527),"SP&amp;DAX",AJ2527=MAX(AI2527:AK2527),"SP&amp;NIKKEI",AK2527=MAX(AI2527:AK2527),"DAX&amp;NIKKEI"),""))</f>
        <v/>
      </c>
      <c r="AQ2527" s="3">
        <f t="shared" si="1460"/>
        <v>45294</v>
      </c>
      <c r="AR2527" cm="1">
        <f t="array" ref="AR2527">IF(AM2527="BASE",AE2527,_xlfn.IFS(AN2527="DAX",AG2527,AN2527="NIKKEI",AH2527,AN2527="SP",AF2527,AN2527="",MAX(AI2527:AK2527)))</f>
        <v>0.57063476304180605</v>
      </c>
      <c r="AS2527" s="4">
        <f t="shared" si="1432"/>
        <v>0.5575304075372014</v>
      </c>
      <c r="AT2527" s="4">
        <f t="shared" si="1433"/>
        <v>0.60723444239919333</v>
      </c>
      <c r="AU2527" s="4">
        <f t="shared" si="1434"/>
        <v>1.2618251278998088E-4</v>
      </c>
      <c r="AV2527" s="4">
        <f t="shared" si="1435"/>
        <v>6.3273612528580653E-4</v>
      </c>
      <c r="AW2527" s="4">
        <f t="shared" si="1436"/>
        <v>0.19942359499860121</v>
      </c>
      <c r="AX2527" s="4">
        <f t="shared" si="1437"/>
        <v>8.1545053450412033E-3</v>
      </c>
      <c r="AY2527" s="4">
        <f t="shared" si="1438"/>
        <v>5.0272232678402317E-3</v>
      </c>
      <c r="AZ2527" s="4">
        <f t="shared" si="1439"/>
        <v>-9.8869758142541198</v>
      </c>
      <c r="BA2527" s="6" t="str">
        <f t="shared" si="1440"/>
        <v>WEAKEN</v>
      </c>
      <c r="BB2527" s="4">
        <f t="shared" si="1441"/>
        <v>0</v>
      </c>
      <c r="BC2527" s="4">
        <f t="shared" si="1442"/>
        <v>0.60295548643614738</v>
      </c>
      <c r="BD2527" s="4">
        <f t="shared" si="1443"/>
        <v>0.77882552653643133</v>
      </c>
      <c r="BE2527" s="4">
        <f t="shared" si="1461"/>
        <v>0.05</v>
      </c>
      <c r="BF2527" s="4" t="str">
        <f t="shared" si="1462"/>
        <v/>
      </c>
      <c r="BG2527" s="4" t="str">
        <f t="shared" si="1463"/>
        <v/>
      </c>
      <c r="BH2527" s="4" t="str">
        <f t="shared" si="1464"/>
        <v/>
      </c>
      <c r="BI2527" s="4" t="str">
        <f t="shared" si="1465"/>
        <v/>
      </c>
      <c r="BJ2527" s="4" t="str">
        <f t="shared" si="1466"/>
        <v/>
      </c>
      <c r="BK2527" s="4" t="str">
        <f t="shared" si="1467"/>
        <v/>
      </c>
      <c r="BS2527" s="3" t="str">
        <f t="shared" si="1444"/>
        <v/>
      </c>
      <c r="BT2527" s="5">
        <f t="shared" si="1445"/>
        <v>-4.970403486199193E-2</v>
      </c>
      <c r="BU2527" s="3"/>
    </row>
    <row r="2528" spans="1:73" x14ac:dyDescent="0.2">
      <c r="A2528" s="1">
        <v>45295</v>
      </c>
      <c r="C2528">
        <v>0.57527281596760371</v>
      </c>
      <c r="D2528">
        <v>0.58563781652559133</v>
      </c>
      <c r="E2528">
        <v>0.57739550054329347</v>
      </c>
      <c r="F2528">
        <v>0.59724620964520669</v>
      </c>
      <c r="G2528">
        <v>0.58612684844977758</v>
      </c>
      <c r="H2528">
        <v>0.605854663846774</v>
      </c>
      <c r="I2528">
        <v>0.60306090434219006</v>
      </c>
      <c r="J2528">
        <v>0.60877615372562677</v>
      </c>
      <c r="M2528">
        <f>'[1]CAC_SWISS (-SP-NIKKEI-DAX)'!AC2613</f>
        <v>0</v>
      </c>
      <c r="N2528">
        <f>'[1]CAC_SWISS_SP (-NIKKEI-DAX)'!AD2613</f>
        <v>0</v>
      </c>
      <c r="O2528">
        <f>'[1]CAC_SWISS_DAX (-SP-NIKKEI)'!AD2613</f>
        <v>1</v>
      </c>
      <c r="P2528">
        <f>'[1]CAC_SWISS_NIKKEI (-SP-DAX)'!AD2613</f>
        <v>0</v>
      </c>
      <c r="Q2528">
        <f>'[1]CAC_SWISS_DAX_SP (-NIKKEI)'!AF2613</f>
        <v>1</v>
      </c>
      <c r="R2528">
        <f>'[1]CAC_SWISS_SP_NIKKEI (-DAX)'!AF2613</f>
        <v>0</v>
      </c>
      <c r="S2528">
        <f>'[1]CAC_SWISS_DAX_NIKKEI (-SP)'!AF2613</f>
        <v>0</v>
      </c>
      <c r="V2528" t="str">
        <f t="shared" si="1454"/>
        <v>BASE</v>
      </c>
      <c r="W2528" t="str">
        <f t="shared" si="1455"/>
        <v>BASE+SP</v>
      </c>
      <c r="X2528" t="str">
        <f t="shared" si="1456"/>
        <v/>
      </c>
      <c r="Y2528" t="str">
        <f t="shared" si="1457"/>
        <v>BASE+NIKKEI</v>
      </c>
      <c r="Z2528" s="2" t="str">
        <f t="shared" si="1458"/>
        <v/>
      </c>
      <c r="AA2528" s="2" t="str">
        <f t="shared" si="1468"/>
        <v>- DAX</v>
      </c>
      <c r="AB2528" s="2" t="str">
        <f t="shared" si="1446"/>
        <v>- SP</v>
      </c>
      <c r="AE2528">
        <f t="shared" si="1447"/>
        <v>0.57527281596760371</v>
      </c>
      <c r="AF2528">
        <f t="shared" si="1448"/>
        <v>0.58563781652559133</v>
      </c>
      <c r="AG2528" t="str">
        <f t="shared" si="1449"/>
        <v/>
      </c>
      <c r="AH2528">
        <f t="shared" si="1450"/>
        <v>0.59724620964520669</v>
      </c>
      <c r="AI2528" t="str">
        <f t="shared" si="1451"/>
        <v/>
      </c>
      <c r="AJ2528">
        <f t="shared" si="1452"/>
        <v>0.605854663846774</v>
      </c>
      <c r="AK2528">
        <f t="shared" si="1453"/>
        <v>0.60306090434219006</v>
      </c>
      <c r="AM2528" t="str">
        <f t="shared" si="1459"/>
        <v>BASE</v>
      </c>
      <c r="AN2528" t="str" cm="1">
        <f t="array" ref="AN2528">IF(AM2528="",_xlfn.IFS(AF2528=MAX(AF2528:AH2528),"SP",AG2528=MAX(AF2528:AH2528),"DAX",AH2528=MAX(AF2528:AH2528),"NIKKEI",MAX(AF2528:AH2528)=0,""),"")</f>
        <v/>
      </c>
      <c r="AO2528" t="str" cm="1">
        <f t="array" ref="AO2528">IF(AM2528="BASE","",IF(MAX(AF2528:AH2528)=0,_xlfn.IFS(AI2528=MAX(AI2528:AK2528),"SP&amp;DAX",AJ2528=MAX(AI2528:AK2528),"SP&amp;NIKKEI",AK2528=MAX(AI2528:AK2528),"DAX&amp;NIKKEI"),""))</f>
        <v/>
      </c>
      <c r="AQ2528" s="3">
        <f t="shared" si="1460"/>
        <v>45295</v>
      </c>
      <c r="AR2528" cm="1">
        <f t="array" ref="AR2528">IF(AM2528="BASE",AE2528,_xlfn.IFS(AN2528="DAX",AG2528,AN2528="NIKKEI",AH2528,AN2528="SP",AF2528,AN2528="",MAX(AI2528:AK2528)))</f>
        <v>0.57527281596760371</v>
      </c>
      <c r="AS2528" s="4">
        <f t="shared" si="1432"/>
        <v>0.56103830644205988</v>
      </c>
      <c r="AT2528" s="4">
        <f t="shared" si="1433"/>
        <v>0.60624176642544192</v>
      </c>
      <c r="AU2528" s="4">
        <f t="shared" si="1434"/>
        <v>1.1409167746925009E-4</v>
      </c>
      <c r="AV2528" s="4">
        <f t="shared" si="1435"/>
        <v>7.1727034107490865E-4</v>
      </c>
      <c r="AW2528" s="4">
        <f t="shared" si="1436"/>
        <v>0.15906370434649666</v>
      </c>
      <c r="AX2528" s="4">
        <f t="shared" si="1437"/>
        <v>8.6510599482009388E-3</v>
      </c>
      <c r="AY2528" s="4">
        <f t="shared" si="1438"/>
        <v>5.0748965081490261E-3</v>
      </c>
      <c r="AZ2528" s="4">
        <f t="shared" si="1439"/>
        <v>-8.9072673523088586</v>
      </c>
      <c r="BA2528" s="6" t="str">
        <f t="shared" si="1440"/>
        <v>WEAKEN</v>
      </c>
      <c r="BB2528" s="4">
        <f t="shared" si="1441"/>
        <v>0</v>
      </c>
      <c r="BC2528" s="4">
        <f t="shared" si="1442"/>
        <v>0.60295548643614738</v>
      </c>
      <c r="BD2528" s="4">
        <f t="shared" si="1443"/>
        <v>0.77882552653643133</v>
      </c>
      <c r="BE2528" s="4">
        <f t="shared" si="1461"/>
        <v>0.05</v>
      </c>
      <c r="BF2528" s="4" t="str">
        <f t="shared" si="1462"/>
        <v/>
      </c>
      <c r="BG2528" s="4" t="str">
        <f t="shared" si="1463"/>
        <v/>
      </c>
      <c r="BH2528" s="4" t="str">
        <f t="shared" si="1464"/>
        <v/>
      </c>
      <c r="BI2528" s="4" t="str">
        <f t="shared" si="1465"/>
        <v/>
      </c>
      <c r="BJ2528" s="4" t="str">
        <f t="shared" si="1466"/>
        <v/>
      </c>
      <c r="BK2528" s="4" t="str">
        <f t="shared" si="1467"/>
        <v/>
      </c>
      <c r="BS2528" s="3" t="str">
        <f t="shared" si="1444"/>
        <v/>
      </c>
      <c r="BT2528" s="5">
        <f t="shared" si="1445"/>
        <v>-4.5203459983382044E-2</v>
      </c>
      <c r="BU2528" s="3"/>
    </row>
    <row r="2529" spans="1:73" x14ac:dyDescent="0.2">
      <c r="A2529" s="1">
        <v>45296</v>
      </c>
      <c r="C2529">
        <v>0.57694752257127668</v>
      </c>
      <c r="D2529">
        <v>0.58759128677609507</v>
      </c>
      <c r="E2529">
        <v>0.57925617090774406</v>
      </c>
      <c r="F2529">
        <v>0.59858646768681112</v>
      </c>
      <c r="G2529">
        <v>0.58817096130394919</v>
      </c>
      <c r="H2529">
        <v>0.60728528345091159</v>
      </c>
      <c r="I2529">
        <v>0.60450542155572351</v>
      </c>
      <c r="J2529">
        <v>0.61028766657732392</v>
      </c>
      <c r="M2529">
        <f>'[1]CAC_SWISS (-SP-NIKKEI-DAX)'!AC2614</f>
        <v>0</v>
      </c>
      <c r="N2529">
        <f>'[1]CAC_SWISS_SP (-NIKKEI-DAX)'!AD2614</f>
        <v>0</v>
      </c>
      <c r="O2529">
        <f>'[1]CAC_SWISS_DAX (-SP-NIKKEI)'!AD2614</f>
        <v>1</v>
      </c>
      <c r="P2529">
        <f>'[1]CAC_SWISS_NIKKEI (-SP-DAX)'!AD2614</f>
        <v>0</v>
      </c>
      <c r="Q2529">
        <f>'[1]CAC_SWISS_DAX_SP (-NIKKEI)'!AF2614</f>
        <v>1</v>
      </c>
      <c r="R2529">
        <f>'[1]CAC_SWISS_SP_NIKKEI (-DAX)'!AF2614</f>
        <v>0</v>
      </c>
      <c r="S2529">
        <f>'[1]CAC_SWISS_DAX_NIKKEI (-SP)'!AF2614</f>
        <v>0</v>
      </c>
      <c r="V2529" t="str">
        <f t="shared" si="1454"/>
        <v>BASE</v>
      </c>
      <c r="W2529" t="str">
        <f t="shared" si="1455"/>
        <v>BASE+SP</v>
      </c>
      <c r="X2529" t="str">
        <f t="shared" si="1456"/>
        <v/>
      </c>
      <c r="Y2529" t="str">
        <f t="shared" si="1457"/>
        <v>BASE+NIKKEI</v>
      </c>
      <c r="Z2529" s="2" t="str">
        <f t="shared" si="1458"/>
        <v/>
      </c>
      <c r="AA2529" s="2" t="str">
        <f t="shared" si="1468"/>
        <v>- DAX</v>
      </c>
      <c r="AB2529" s="2" t="str">
        <f t="shared" si="1446"/>
        <v>- SP</v>
      </c>
      <c r="AE2529">
        <f t="shared" si="1447"/>
        <v>0.57694752257127668</v>
      </c>
      <c r="AF2529">
        <f t="shared" si="1448"/>
        <v>0.58759128677609507</v>
      </c>
      <c r="AG2529" t="str">
        <f t="shared" si="1449"/>
        <v/>
      </c>
      <c r="AH2529">
        <f t="shared" si="1450"/>
        <v>0.59858646768681112</v>
      </c>
      <c r="AI2529" t="str">
        <f t="shared" si="1451"/>
        <v/>
      </c>
      <c r="AJ2529">
        <f t="shared" si="1452"/>
        <v>0.60728528345091159</v>
      </c>
      <c r="AK2529">
        <f t="shared" si="1453"/>
        <v>0.60450542155572351</v>
      </c>
      <c r="AM2529" t="str">
        <f t="shared" si="1459"/>
        <v>BASE</v>
      </c>
      <c r="AN2529" t="str" cm="1">
        <f t="array" ref="AN2529">IF(AM2529="",_xlfn.IFS(AF2529=MAX(AF2529:AH2529),"SP",AG2529=MAX(AF2529:AH2529),"DAX",AH2529=MAX(AF2529:AH2529),"NIKKEI",MAX(AF2529:AH2529)=0,""),"")</f>
        <v/>
      </c>
      <c r="AO2529" t="str" cm="1">
        <f t="array" ref="AO2529">IF(AM2529="BASE","",IF(MAX(AF2529:AH2529)=0,_xlfn.IFS(AI2529=MAX(AI2529:AK2529),"SP&amp;DAX",AJ2529=MAX(AI2529:AK2529),"SP&amp;NIKKEI",AK2529=MAX(AI2529:AK2529),"DAX&amp;NIKKEI"),""))</f>
        <v/>
      </c>
      <c r="AQ2529" s="3">
        <f t="shared" si="1460"/>
        <v>45296</v>
      </c>
      <c r="AR2529" cm="1">
        <f t="array" ref="AR2529">IF(AM2529="BASE",AE2529,_xlfn.IFS(AN2529="DAX",AG2529,AN2529="NIKKEI",AH2529,AN2529="SP",AF2529,AN2529="",MAX(AI2529:AK2529)))</f>
        <v>0.57694752257127668</v>
      </c>
      <c r="AS2529" s="4">
        <f t="shared" si="1432"/>
        <v>0.56443299932440472</v>
      </c>
      <c r="AT2529" s="4">
        <f t="shared" si="1433"/>
        <v>0.60518222495942586</v>
      </c>
      <c r="AU2529" s="4">
        <f t="shared" si="1434"/>
        <v>9.3258864241702584E-5</v>
      </c>
      <c r="AV2529" s="4">
        <f t="shared" si="1435"/>
        <v>7.9559611208944556E-4</v>
      </c>
      <c r="AW2529" s="4">
        <f t="shared" si="1436"/>
        <v>0.11721885366782421</v>
      </c>
      <c r="AX2529" s="4">
        <f t="shared" si="1437"/>
        <v>9.0770881633535291E-3</v>
      </c>
      <c r="AY2529" s="4">
        <f t="shared" si="1438"/>
        <v>5.0237245810214525E-3</v>
      </c>
      <c r="AZ2529" s="4">
        <f t="shared" si="1439"/>
        <v>-8.111357415763381</v>
      </c>
      <c r="BA2529" s="6" t="str">
        <f t="shared" si="1440"/>
        <v>WEAKEN</v>
      </c>
      <c r="BB2529" s="4">
        <f t="shared" si="1441"/>
        <v>0</v>
      </c>
      <c r="BC2529" s="4">
        <f t="shared" si="1442"/>
        <v>0.60295548643614738</v>
      </c>
      <c r="BD2529" s="4">
        <f t="shared" si="1443"/>
        <v>0.77882552653643133</v>
      </c>
      <c r="BE2529" s="4">
        <f t="shared" si="1461"/>
        <v>0.05</v>
      </c>
      <c r="BF2529" s="4" t="str">
        <f t="shared" si="1462"/>
        <v/>
      </c>
      <c r="BG2529" s="4" t="str">
        <f t="shared" si="1463"/>
        <v/>
      </c>
      <c r="BH2529" s="4" t="str">
        <f t="shared" si="1464"/>
        <v/>
      </c>
      <c r="BI2529" s="4" t="str">
        <f t="shared" si="1465"/>
        <v/>
      </c>
      <c r="BJ2529" s="4" t="str">
        <f t="shared" si="1466"/>
        <v/>
      </c>
      <c r="BK2529" s="4" t="str">
        <f t="shared" si="1467"/>
        <v/>
      </c>
      <c r="BS2529" s="3" t="str">
        <f t="shared" si="1444"/>
        <v/>
      </c>
      <c r="BT2529" s="5">
        <f t="shared" si="1445"/>
        <v>-4.0749225635021147E-2</v>
      </c>
      <c r="BU2529" s="3"/>
    </row>
    <row r="2530" spans="1:73" x14ac:dyDescent="0.2">
      <c r="A2530" s="1">
        <v>45299</v>
      </c>
      <c r="C2530">
        <v>0.57554429372378502</v>
      </c>
      <c r="D2530">
        <v>0.58745024013443703</v>
      </c>
      <c r="E2530">
        <v>0.57778762833515784</v>
      </c>
      <c r="F2530">
        <v>0.59936761698179375</v>
      </c>
      <c r="G2530">
        <v>0.58785549651905766</v>
      </c>
      <c r="H2530">
        <v>0.6089748531823217</v>
      </c>
      <c r="I2530">
        <v>0.60504604210195512</v>
      </c>
      <c r="J2530">
        <v>0.61152302909202383</v>
      </c>
      <c r="M2530">
        <f>'[1]CAC_SWISS (-SP-NIKKEI-DAX)'!AC2615</f>
        <v>0</v>
      </c>
      <c r="N2530">
        <f>'[1]CAC_SWISS_SP (-NIKKEI-DAX)'!AD2615</f>
        <v>0</v>
      </c>
      <c r="O2530">
        <f>'[1]CAC_SWISS_DAX (-SP-NIKKEI)'!AD2615</f>
        <v>1</v>
      </c>
      <c r="P2530">
        <f>'[1]CAC_SWISS_NIKKEI (-SP-DAX)'!AD2615</f>
        <v>0</v>
      </c>
      <c r="Q2530">
        <f>'[1]CAC_SWISS_DAX_SP (-NIKKEI)'!AF2615</f>
        <v>1</v>
      </c>
      <c r="R2530">
        <f>'[1]CAC_SWISS_SP_NIKKEI (-DAX)'!AF2615</f>
        <v>0</v>
      </c>
      <c r="S2530">
        <f>'[1]CAC_SWISS_DAX_NIKKEI (-SP)'!AF2615</f>
        <v>0</v>
      </c>
      <c r="V2530" t="str">
        <f t="shared" si="1454"/>
        <v>BASE</v>
      </c>
      <c r="W2530" t="str">
        <f t="shared" si="1455"/>
        <v>BASE+SP</v>
      </c>
      <c r="X2530" t="str">
        <f t="shared" si="1456"/>
        <v/>
      </c>
      <c r="Y2530" t="str">
        <f t="shared" si="1457"/>
        <v>BASE+NIKKEI</v>
      </c>
      <c r="Z2530" s="2" t="str">
        <f t="shared" si="1458"/>
        <v/>
      </c>
      <c r="AA2530" s="2" t="str">
        <f t="shared" si="1468"/>
        <v>- DAX</v>
      </c>
      <c r="AB2530" s="2" t="str">
        <f t="shared" si="1446"/>
        <v>- SP</v>
      </c>
      <c r="AE2530">
        <f t="shared" si="1447"/>
        <v>0.57554429372378502</v>
      </c>
      <c r="AF2530">
        <f t="shared" si="1448"/>
        <v>0.58745024013443703</v>
      </c>
      <c r="AG2530" t="str">
        <f t="shared" si="1449"/>
        <v/>
      </c>
      <c r="AH2530">
        <f t="shared" si="1450"/>
        <v>0.59936761698179375</v>
      </c>
      <c r="AI2530" t="str">
        <f t="shared" si="1451"/>
        <v/>
      </c>
      <c r="AJ2530">
        <f t="shared" si="1452"/>
        <v>0.6089748531823217</v>
      </c>
      <c r="AK2530">
        <f t="shared" si="1453"/>
        <v>0.60504604210195512</v>
      </c>
      <c r="AM2530" t="str">
        <f t="shared" si="1459"/>
        <v>BASE</v>
      </c>
      <c r="AN2530" t="str" cm="1">
        <f t="array" ref="AN2530">IF(AM2530="",_xlfn.IFS(AF2530=MAX(AF2530:AH2530),"SP",AG2530=MAX(AF2530:AH2530),"DAX",AH2530=MAX(AF2530:AH2530),"NIKKEI",MAX(AF2530:AH2530)=0,""),"")</f>
        <v/>
      </c>
      <c r="AO2530" t="str" cm="1">
        <f t="array" ref="AO2530">IF(AM2530="BASE","",IF(MAX(AF2530:AH2530)=0,_xlfn.IFS(AI2530=MAX(AI2530:AK2530),"SP&amp;DAX",AJ2530=MAX(AI2530:AK2530),"SP&amp;NIKKEI",AK2530=MAX(AI2530:AK2530),"DAX&amp;NIKKEI"),""))</f>
        <v/>
      </c>
      <c r="AQ2530" s="3">
        <f t="shared" si="1460"/>
        <v>45299</v>
      </c>
      <c r="AR2530" cm="1">
        <f t="array" ref="AR2530">IF(AM2530="BASE",AE2530,_xlfn.IFS(AN2530="DAX",AG2530,AN2530="NIKKEI",AH2530,AN2530="SP",AF2530,AN2530="",MAX(AI2530:AK2530)))</f>
        <v>0.57554429372378502</v>
      </c>
      <c r="AS2530" s="4">
        <f t="shared" si="1432"/>
        <v>0.5676853472882285</v>
      </c>
      <c r="AT2530" s="4">
        <f t="shared" si="1433"/>
        <v>0.60393382072272683</v>
      </c>
      <c r="AU2530" s="4">
        <f t="shared" si="1434"/>
        <v>4.4281254658221158E-5</v>
      </c>
      <c r="AV2530" s="4">
        <f t="shared" si="1435"/>
        <v>8.7286240529318678E-4</v>
      </c>
      <c r="AW2530" s="4">
        <f t="shared" si="1436"/>
        <v>5.0731082458921432E-2</v>
      </c>
      <c r="AX2530" s="4">
        <f t="shared" si="1437"/>
        <v>9.4506473944954185E-3</v>
      </c>
      <c r="AY2530" s="4">
        <f t="shared" si="1438"/>
        <v>4.6781805834839093E-3</v>
      </c>
      <c r="AZ2530" s="4">
        <f t="shared" si="1439"/>
        <v>-7.7484126120466179</v>
      </c>
      <c r="BA2530" s="6" t="str">
        <f t="shared" si="1440"/>
        <v>WEAKEN</v>
      </c>
      <c r="BB2530" s="4">
        <f t="shared" si="1441"/>
        <v>0</v>
      </c>
      <c r="BC2530" s="4">
        <f t="shared" si="1442"/>
        <v>0.60295548643614738</v>
      </c>
      <c r="BD2530" s="4">
        <f t="shared" si="1443"/>
        <v>0.77882552653643133</v>
      </c>
      <c r="BE2530" s="4">
        <f t="shared" si="1461"/>
        <v>0.05</v>
      </c>
      <c r="BF2530" s="4" t="str">
        <f t="shared" si="1462"/>
        <v/>
      </c>
      <c r="BG2530" s="4" t="str">
        <f t="shared" si="1463"/>
        <v/>
      </c>
      <c r="BH2530" s="4" t="str">
        <f t="shared" si="1464"/>
        <v/>
      </c>
      <c r="BI2530" s="4" t="str">
        <f t="shared" si="1465"/>
        <v/>
      </c>
      <c r="BJ2530" s="4" t="str">
        <f t="shared" si="1466"/>
        <v/>
      </c>
      <c r="BK2530" s="4" t="str">
        <f t="shared" si="1467"/>
        <v/>
      </c>
      <c r="BS2530" s="3" t="str">
        <f t="shared" si="1444"/>
        <v/>
      </c>
      <c r="BT2530" s="5">
        <f t="shared" si="1445"/>
        <v>-3.6248473434498329E-2</v>
      </c>
      <c r="BU2530" s="3"/>
    </row>
    <row r="2531" spans="1:73" x14ac:dyDescent="0.2">
      <c r="A2531" s="1">
        <v>45300</v>
      </c>
      <c r="C2531">
        <v>0.57533649102189599</v>
      </c>
      <c r="D2531">
        <v>0.58711145261017605</v>
      </c>
      <c r="E2531">
        <v>0.57763683735821048</v>
      </c>
      <c r="F2531">
        <v>0.59850728287808852</v>
      </c>
      <c r="G2531">
        <v>0.58753442365839736</v>
      </c>
      <c r="H2531">
        <v>0.60808090481366106</v>
      </c>
      <c r="I2531">
        <v>0.60416818714391851</v>
      </c>
      <c r="J2531">
        <v>0.61059868392402961</v>
      </c>
      <c r="M2531">
        <f>'[1]CAC_SWISS (-SP-NIKKEI-DAX)'!AC2616</f>
        <v>0</v>
      </c>
      <c r="N2531">
        <f>'[1]CAC_SWISS_SP (-NIKKEI-DAX)'!AD2616</f>
        <v>0</v>
      </c>
      <c r="O2531">
        <f>'[1]CAC_SWISS_DAX (-SP-NIKKEI)'!AD2616</f>
        <v>1</v>
      </c>
      <c r="P2531">
        <f>'[1]CAC_SWISS_NIKKEI (-SP-DAX)'!AD2616</f>
        <v>0</v>
      </c>
      <c r="Q2531">
        <f>'[1]CAC_SWISS_DAX_SP (-NIKKEI)'!AF2616</f>
        <v>1</v>
      </c>
      <c r="R2531">
        <f>'[1]CAC_SWISS_SP_NIKKEI (-DAX)'!AF2616</f>
        <v>0</v>
      </c>
      <c r="S2531">
        <f>'[1]CAC_SWISS_DAX_NIKKEI (-SP)'!AF2616</f>
        <v>0</v>
      </c>
      <c r="V2531" t="str">
        <f t="shared" si="1454"/>
        <v>BASE</v>
      </c>
      <c r="W2531" t="str">
        <f t="shared" si="1455"/>
        <v>BASE+SP</v>
      </c>
      <c r="X2531" t="str">
        <f t="shared" si="1456"/>
        <v/>
      </c>
      <c r="Y2531" t="str">
        <f t="shared" si="1457"/>
        <v>BASE+NIKKEI</v>
      </c>
      <c r="Z2531" s="2" t="str">
        <f t="shared" si="1458"/>
        <v/>
      </c>
      <c r="AA2531" s="2" t="str">
        <f t="shared" si="1468"/>
        <v>- DAX</v>
      </c>
      <c r="AB2531" s="2" t="str">
        <f t="shared" si="1446"/>
        <v>- SP</v>
      </c>
      <c r="AE2531">
        <f t="shared" si="1447"/>
        <v>0.57533649102189599</v>
      </c>
      <c r="AF2531">
        <f t="shared" si="1448"/>
        <v>0.58711145261017605</v>
      </c>
      <c r="AG2531" t="str">
        <f t="shared" si="1449"/>
        <v/>
      </c>
      <c r="AH2531">
        <f t="shared" si="1450"/>
        <v>0.59850728287808852</v>
      </c>
      <c r="AI2531" t="str">
        <f t="shared" si="1451"/>
        <v/>
      </c>
      <c r="AJ2531">
        <f t="shared" si="1452"/>
        <v>0.60808090481366106</v>
      </c>
      <c r="AK2531">
        <f t="shared" si="1453"/>
        <v>0.60416818714391851</v>
      </c>
      <c r="AM2531" t="str">
        <f t="shared" si="1459"/>
        <v>BASE</v>
      </c>
      <c r="AN2531" t="str" cm="1">
        <f t="array" ref="AN2531">IF(AM2531="",_xlfn.IFS(AF2531=MAX(AF2531:AH2531),"SP",AG2531=MAX(AF2531:AH2531),"DAX",AH2531=MAX(AF2531:AH2531),"NIKKEI",MAX(AF2531:AH2531)=0,""),"")</f>
        <v/>
      </c>
      <c r="AO2531" t="str" cm="1">
        <f t="array" ref="AO2531">IF(AM2531="BASE","",IF(MAX(AF2531:AH2531)=0,_xlfn.IFS(AI2531=MAX(AI2531:AK2531),"SP&amp;DAX",AJ2531=MAX(AI2531:AK2531),"SP&amp;NIKKEI",AK2531=MAX(AI2531:AK2531),"DAX&amp;NIKKEI"),""))</f>
        <v/>
      </c>
      <c r="AQ2531" s="3">
        <f t="shared" si="1460"/>
        <v>45300</v>
      </c>
      <c r="AR2531" cm="1">
        <f t="array" ref="AR2531">IF(AM2531="BASE",AE2531,_xlfn.IFS(AN2531="DAX",AG2531,AN2531="NIKKEI",AH2531,AN2531="SP",AF2531,AN2531="",MAX(AI2531:AK2531)))</f>
        <v>0.57533649102189599</v>
      </c>
      <c r="AS2531" s="4">
        <f t="shared" si="1432"/>
        <v>0.56901140195678868</v>
      </c>
      <c r="AT2531" s="4">
        <f t="shared" si="1433"/>
        <v>0.60330801660580291</v>
      </c>
      <c r="AU2531" s="4">
        <f t="shared" si="1434"/>
        <v>4.5335742337773031E-5</v>
      </c>
      <c r="AV2531" s="4">
        <f t="shared" si="1435"/>
        <v>9.059404586665913E-4</v>
      </c>
      <c r="AW2531" s="4">
        <f t="shared" si="1436"/>
        <v>5.0042739458286759E-2</v>
      </c>
      <c r="AX2531" s="4">
        <f t="shared" si="1437"/>
        <v>9.6274504258113073E-3</v>
      </c>
      <c r="AY2531" s="4">
        <f t="shared" si="1438"/>
        <v>4.7594520070181534E-3</v>
      </c>
      <c r="AZ2531" s="4">
        <f t="shared" si="1439"/>
        <v>-7.2060007325300086</v>
      </c>
      <c r="BA2531" s="6" t="str">
        <f t="shared" si="1440"/>
        <v>WEAKEN</v>
      </c>
      <c r="BB2531" s="4">
        <f t="shared" si="1441"/>
        <v>0</v>
      </c>
      <c r="BC2531" s="4">
        <f t="shared" si="1442"/>
        <v>0.60295548643614738</v>
      </c>
      <c r="BD2531" s="4">
        <f t="shared" si="1443"/>
        <v>0.77882552653643133</v>
      </c>
      <c r="BE2531" s="4">
        <f t="shared" si="1461"/>
        <v>0.05</v>
      </c>
      <c r="BF2531" s="4" t="str">
        <f t="shared" si="1462"/>
        <v/>
      </c>
      <c r="BG2531" s="4" t="str">
        <f t="shared" si="1463"/>
        <v/>
      </c>
      <c r="BH2531" s="4" t="str">
        <f t="shared" si="1464"/>
        <v/>
      </c>
      <c r="BI2531" s="4" t="str">
        <f t="shared" si="1465"/>
        <v/>
      </c>
      <c r="BJ2531" s="4" t="str">
        <f t="shared" si="1466"/>
        <v/>
      </c>
      <c r="BK2531" s="4" t="str">
        <f t="shared" si="1467"/>
        <v/>
      </c>
      <c r="BS2531" s="3" t="str">
        <f t="shared" si="1444"/>
        <v/>
      </c>
      <c r="BT2531" s="5">
        <f t="shared" si="1445"/>
        <v>-3.4296614649014234E-2</v>
      </c>
      <c r="BU2531" s="3"/>
    </row>
    <row r="2532" spans="1:73" x14ac:dyDescent="0.2">
      <c r="A2532" s="1">
        <v>45301</v>
      </c>
      <c r="C2532">
        <v>0.57817979404480357</v>
      </c>
      <c r="D2532">
        <v>0.58959332164420641</v>
      </c>
      <c r="E2532">
        <v>0.57956260989842179</v>
      </c>
      <c r="F2532">
        <v>0.59448873587534212</v>
      </c>
      <c r="G2532">
        <v>0.58971034865733685</v>
      </c>
      <c r="H2532">
        <v>0.60465274987971318</v>
      </c>
      <c r="I2532">
        <v>0.59818784223227905</v>
      </c>
      <c r="J2532">
        <v>0.605916846119675</v>
      </c>
      <c r="M2532">
        <f>'[1]CAC_SWISS (-SP-NIKKEI-DAX)'!AC2617</f>
        <v>0</v>
      </c>
      <c r="N2532">
        <f>'[1]CAC_SWISS_SP (-NIKKEI-DAX)'!AD2617</f>
        <v>0</v>
      </c>
      <c r="O2532">
        <f>'[1]CAC_SWISS_DAX (-SP-NIKKEI)'!AD2617</f>
        <v>0</v>
      </c>
      <c r="P2532">
        <f>'[1]CAC_SWISS_NIKKEI (-SP-DAX)'!AD2617</f>
        <v>0</v>
      </c>
      <c r="Q2532">
        <f>'[1]CAC_SWISS_DAX_SP (-NIKKEI)'!AF2617</f>
        <v>0</v>
      </c>
      <c r="R2532">
        <f>'[1]CAC_SWISS_SP_NIKKEI (-DAX)'!AF2617</f>
        <v>0</v>
      </c>
      <c r="S2532">
        <f>'[1]CAC_SWISS_DAX_NIKKEI (-SP)'!AF2617</f>
        <v>0</v>
      </c>
      <c r="V2532" t="str">
        <f t="shared" si="1454"/>
        <v>BASE</v>
      </c>
      <c r="W2532" t="str">
        <f t="shared" si="1455"/>
        <v>BASE+SP</v>
      </c>
      <c r="X2532" t="str">
        <f t="shared" si="1456"/>
        <v>BASE+DAX</v>
      </c>
      <c r="Y2532" t="str">
        <f t="shared" si="1457"/>
        <v>BASE+NIKKEI</v>
      </c>
      <c r="Z2532" s="2" t="str">
        <f t="shared" si="1458"/>
        <v>- NIKKEI</v>
      </c>
      <c r="AA2532" s="2" t="str">
        <f t="shared" si="1468"/>
        <v>- DAX</v>
      </c>
      <c r="AB2532" s="2" t="str">
        <f t="shared" si="1446"/>
        <v>- SP</v>
      </c>
      <c r="AE2532">
        <f t="shared" si="1447"/>
        <v>0.57817979404480357</v>
      </c>
      <c r="AF2532">
        <f t="shared" si="1448"/>
        <v>0.58959332164420641</v>
      </c>
      <c r="AG2532">
        <f t="shared" si="1449"/>
        <v>0.57956260989842179</v>
      </c>
      <c r="AH2532">
        <f t="shared" si="1450"/>
        <v>0.59448873587534212</v>
      </c>
      <c r="AI2532">
        <f t="shared" si="1451"/>
        <v>0.58971034865733685</v>
      </c>
      <c r="AJ2532">
        <f t="shared" si="1452"/>
        <v>0.60465274987971318</v>
      </c>
      <c r="AK2532">
        <f t="shared" si="1453"/>
        <v>0.59818784223227905</v>
      </c>
      <c r="AM2532" t="str">
        <f t="shared" si="1459"/>
        <v>BASE</v>
      </c>
      <c r="AN2532" t="str" cm="1">
        <f t="array" ref="AN2532">IF(AM2532="",_xlfn.IFS(AF2532=MAX(AF2532:AH2532),"SP",AG2532=MAX(AF2532:AH2532),"DAX",AH2532=MAX(AF2532:AH2532),"NIKKEI",MAX(AF2532:AH2532)=0,""),"")</f>
        <v/>
      </c>
      <c r="AO2532" t="str" cm="1">
        <f t="array" ref="AO2532">IF(AM2532="BASE","",IF(MAX(AF2532:AH2532)=0,_xlfn.IFS(AI2532=MAX(AI2532:AK2532),"SP&amp;DAX",AJ2532=MAX(AI2532:AK2532),"SP&amp;NIKKEI",AK2532=MAX(AI2532:AK2532),"DAX&amp;NIKKEI"),""))</f>
        <v/>
      </c>
      <c r="AQ2532" s="3">
        <f t="shared" si="1460"/>
        <v>45301</v>
      </c>
      <c r="AR2532" cm="1">
        <f t="array" ref="AR2532">IF(AM2532="BASE",AE2532,_xlfn.IFS(AN2532="DAX",AG2532,AN2532="NIKKEI",AH2532,AN2532="SP",AF2532,AN2532="",MAX(AI2532:AK2532)))</f>
        <v>0.57817979404480357</v>
      </c>
      <c r="AS2532" s="4">
        <f t="shared" si="1432"/>
        <v>0.57057793015015756</v>
      </c>
      <c r="AT2532" s="4">
        <f t="shared" si="1433"/>
        <v>0.60253613263841443</v>
      </c>
      <c r="AU2532" s="4">
        <f t="shared" si="1434"/>
        <v>4.7259045671835437E-5</v>
      </c>
      <c r="AV2532" s="4">
        <f t="shared" si="1435"/>
        <v>9.3919521006597762E-4</v>
      </c>
      <c r="AW2532" s="4">
        <f t="shared" si="1436"/>
        <v>5.0318661302068961E-2</v>
      </c>
      <c r="AX2532" s="4">
        <f t="shared" si="1437"/>
        <v>9.8028036141967635E-3</v>
      </c>
      <c r="AY2532" s="4">
        <f t="shared" si="1438"/>
        <v>4.8486914490925379E-3</v>
      </c>
      <c r="AZ2532" s="4">
        <f t="shared" si="1439"/>
        <v>-6.5910984074348642</v>
      </c>
      <c r="BA2532" s="6" t="str">
        <f t="shared" si="1440"/>
        <v>WEAKEN</v>
      </c>
      <c r="BB2532" s="4">
        <f t="shared" si="1441"/>
        <v>0</v>
      </c>
      <c r="BC2532" s="4">
        <f t="shared" si="1442"/>
        <v>0.60295548643614738</v>
      </c>
      <c r="BD2532" s="4">
        <f t="shared" si="1443"/>
        <v>0.77882552653643133</v>
      </c>
      <c r="BE2532" s="4">
        <f t="shared" si="1461"/>
        <v>0.05</v>
      </c>
      <c r="BF2532" s="4" t="str">
        <f t="shared" si="1462"/>
        <v/>
      </c>
      <c r="BG2532" s="4" t="str">
        <f t="shared" si="1463"/>
        <v/>
      </c>
      <c r="BH2532" s="4" t="str">
        <f t="shared" si="1464"/>
        <v/>
      </c>
      <c r="BI2532" s="4" t="str">
        <f t="shared" si="1465"/>
        <v/>
      </c>
      <c r="BJ2532" s="4" t="str">
        <f t="shared" si="1466"/>
        <v/>
      </c>
      <c r="BK2532" s="4" t="str">
        <f t="shared" si="1467"/>
        <v/>
      </c>
      <c r="BS2532" s="3" t="str">
        <f t="shared" si="1444"/>
        <v/>
      </c>
      <c r="BT2532" s="5">
        <f t="shared" si="1445"/>
        <v>-3.195820248825687E-2</v>
      </c>
      <c r="BU2532" s="3"/>
    </row>
    <row r="2533" spans="1:73" x14ac:dyDescent="0.2">
      <c r="A2533" s="1">
        <v>45302</v>
      </c>
      <c r="C2533">
        <v>0.58537407921017581</v>
      </c>
      <c r="D2533">
        <v>0.5971707224859395</v>
      </c>
      <c r="E2533">
        <v>0.58600560481294128</v>
      </c>
      <c r="F2533">
        <v>0.59681684485012465</v>
      </c>
      <c r="G2533">
        <v>0.59717308287809445</v>
      </c>
      <c r="H2533">
        <v>0.60772457853853812</v>
      </c>
      <c r="I2533">
        <v>0.59845775873733764</v>
      </c>
      <c r="J2533">
        <v>0.60793545954464612</v>
      </c>
      <c r="M2533">
        <f>'[1]CAC_SWISS (-SP-NIKKEI-DAX)'!AC2618</f>
        <v>0</v>
      </c>
      <c r="N2533">
        <f>'[1]CAC_SWISS_SP (-NIKKEI-DAX)'!AD2618</f>
        <v>0</v>
      </c>
      <c r="O2533">
        <f>'[1]CAC_SWISS_DAX (-SP-NIKKEI)'!AD2618</f>
        <v>0</v>
      </c>
      <c r="P2533">
        <f>'[1]CAC_SWISS_NIKKEI (-SP-DAX)'!AD2618</f>
        <v>0</v>
      </c>
      <c r="Q2533">
        <f>'[1]CAC_SWISS_DAX_SP (-NIKKEI)'!AF2618</f>
        <v>0</v>
      </c>
      <c r="R2533">
        <f>'[1]CAC_SWISS_SP_NIKKEI (-DAX)'!AF2618</f>
        <v>0</v>
      </c>
      <c r="S2533">
        <f>'[1]CAC_SWISS_DAX_NIKKEI (-SP)'!AF2618</f>
        <v>0</v>
      </c>
      <c r="V2533" t="str">
        <f t="shared" si="1454"/>
        <v>BASE</v>
      </c>
      <c r="W2533" t="str">
        <f t="shared" si="1455"/>
        <v>BASE+SP</v>
      </c>
      <c r="X2533" t="str">
        <f t="shared" si="1456"/>
        <v>BASE+DAX</v>
      </c>
      <c r="Y2533" t="str">
        <f t="shared" si="1457"/>
        <v>BASE+NIKKEI</v>
      </c>
      <c r="Z2533" s="2" t="str">
        <f t="shared" si="1458"/>
        <v>- NIKKEI</v>
      </c>
      <c r="AA2533" s="2" t="str">
        <f t="shared" si="1468"/>
        <v>- DAX</v>
      </c>
      <c r="AB2533" s="2" t="str">
        <f t="shared" si="1446"/>
        <v>- SP</v>
      </c>
      <c r="AE2533">
        <f t="shared" si="1447"/>
        <v>0.58537407921017581</v>
      </c>
      <c r="AF2533">
        <f t="shared" si="1448"/>
        <v>0.5971707224859395</v>
      </c>
      <c r="AG2533">
        <f t="shared" si="1449"/>
        <v>0.58600560481294128</v>
      </c>
      <c r="AH2533">
        <f t="shared" si="1450"/>
        <v>0.59681684485012465</v>
      </c>
      <c r="AI2533">
        <f t="shared" si="1451"/>
        <v>0.59717308287809445</v>
      </c>
      <c r="AJ2533">
        <f t="shared" si="1452"/>
        <v>0.60772457853853812</v>
      </c>
      <c r="AK2533">
        <f t="shared" si="1453"/>
        <v>0.59845775873733764</v>
      </c>
      <c r="AM2533" t="str">
        <f t="shared" si="1459"/>
        <v>BASE</v>
      </c>
      <c r="AN2533" t="str" cm="1">
        <f t="array" ref="AN2533">IF(AM2533="",_xlfn.IFS(AF2533=MAX(AF2533:AH2533),"SP",AG2533=MAX(AF2533:AH2533),"DAX",AH2533=MAX(AF2533:AH2533),"NIKKEI",MAX(AF2533:AH2533)=0,""),"")</f>
        <v/>
      </c>
      <c r="AO2533" t="str" cm="1">
        <f t="array" ref="AO2533">IF(AM2533="BASE","",IF(MAX(AF2533:AH2533)=0,_xlfn.IFS(AI2533=MAX(AI2533:AK2533),"SP&amp;DAX",AJ2533=MAX(AI2533:AK2533),"SP&amp;NIKKEI",AK2533=MAX(AI2533:AK2533),"DAX&amp;NIKKEI"),""))</f>
        <v/>
      </c>
      <c r="AQ2533" s="3">
        <f t="shared" si="1460"/>
        <v>45302</v>
      </c>
      <c r="AR2533" cm="1">
        <f t="array" ref="AR2533">IF(AM2533="BASE",AE2533,_xlfn.IFS(AN2533="DAX",AG2533,AN2533="NIKKEI",AH2533,AN2533="SP",AF2533,AN2533="",MAX(AI2533:AK2533)))</f>
        <v>0.58537407921017581</v>
      </c>
      <c r="AS2533" s="4">
        <f t="shared" si="1432"/>
        <v>0.57305485470405249</v>
      </c>
      <c r="AT2533" s="4">
        <f t="shared" si="1433"/>
        <v>0.60151675109549729</v>
      </c>
      <c r="AU2533" s="4">
        <f t="shared" si="1434"/>
        <v>5.3715914690873123E-5</v>
      </c>
      <c r="AV2533" s="4">
        <f t="shared" si="1435"/>
        <v>9.7235021949795277E-4</v>
      </c>
      <c r="AW2533" s="4">
        <f t="shared" si="1436"/>
        <v>5.5243382079563794E-2</v>
      </c>
      <c r="AX2533" s="4">
        <f t="shared" si="1437"/>
        <v>9.9787986272570229E-3</v>
      </c>
      <c r="AY2533" s="4">
        <f t="shared" si="1438"/>
        <v>4.9818265585070669E-3</v>
      </c>
      <c r="AZ2533" s="4">
        <f t="shared" si="1439"/>
        <v>-5.7131447787644678</v>
      </c>
      <c r="BA2533" s="6" t="str">
        <f t="shared" si="1440"/>
        <v>WEAKEN</v>
      </c>
      <c r="BB2533" s="4">
        <f t="shared" si="1441"/>
        <v>0</v>
      </c>
      <c r="BC2533" s="4">
        <f t="shared" si="1442"/>
        <v>0.60295548643614738</v>
      </c>
      <c r="BD2533" s="4">
        <f t="shared" si="1443"/>
        <v>0.77882552653643133</v>
      </c>
      <c r="BE2533" s="4">
        <f t="shared" si="1461"/>
        <v>0.05</v>
      </c>
      <c r="BF2533" s="4" t="str">
        <f t="shared" si="1462"/>
        <v/>
      </c>
      <c r="BG2533" s="4" t="str">
        <f t="shared" si="1463"/>
        <v/>
      </c>
      <c r="BH2533" s="4" t="str">
        <f t="shared" si="1464"/>
        <v/>
      </c>
      <c r="BI2533" s="4" t="str">
        <f t="shared" si="1465"/>
        <v/>
      </c>
      <c r="BJ2533" s="4" t="str">
        <f t="shared" si="1466"/>
        <v/>
      </c>
      <c r="BK2533" s="4" t="str">
        <f t="shared" si="1467"/>
        <v/>
      </c>
      <c r="BS2533" s="3" t="str">
        <f t="shared" si="1444"/>
        <v/>
      </c>
      <c r="BT2533" s="5">
        <f t="shared" si="1445"/>
        <v>-2.8461896391444808E-2</v>
      </c>
      <c r="BU2533" s="3"/>
    </row>
    <row r="2534" spans="1:73" x14ac:dyDescent="0.2">
      <c r="A2534" s="1">
        <v>45303</v>
      </c>
      <c r="C2534">
        <v>0.57752802037224094</v>
      </c>
      <c r="D2534">
        <v>0.59184927607254978</v>
      </c>
      <c r="E2534">
        <v>0.57778054031843418</v>
      </c>
      <c r="F2534">
        <v>0.5871184972204968</v>
      </c>
      <c r="G2534">
        <v>0.59204879865555327</v>
      </c>
      <c r="H2534">
        <v>0.60034209440318698</v>
      </c>
      <c r="I2534">
        <v>0.58803669321620555</v>
      </c>
      <c r="J2534">
        <v>0.60034265335278203</v>
      </c>
      <c r="M2534">
        <f>'[1]CAC_SWISS (-SP-NIKKEI-DAX)'!AC2619</f>
        <v>0</v>
      </c>
      <c r="N2534">
        <f>'[1]CAC_SWISS_SP (-NIKKEI-DAX)'!AD2619</f>
        <v>0</v>
      </c>
      <c r="O2534">
        <f>'[1]CAC_SWISS_DAX (-SP-NIKKEI)'!AD2619</f>
        <v>0</v>
      </c>
      <c r="P2534">
        <f>'[1]CAC_SWISS_NIKKEI (-SP-DAX)'!AD2619</f>
        <v>0</v>
      </c>
      <c r="Q2534">
        <f>'[1]CAC_SWISS_DAX_SP (-NIKKEI)'!AF2619</f>
        <v>0</v>
      </c>
      <c r="R2534">
        <f>'[1]CAC_SWISS_SP_NIKKEI (-DAX)'!AF2619</f>
        <v>0</v>
      </c>
      <c r="S2534">
        <f>'[1]CAC_SWISS_DAX_NIKKEI (-SP)'!AF2619</f>
        <v>0</v>
      </c>
      <c r="V2534" t="str">
        <f t="shared" si="1454"/>
        <v>BASE</v>
      </c>
      <c r="W2534" t="str">
        <f t="shared" si="1455"/>
        <v>BASE+SP</v>
      </c>
      <c r="X2534" t="str">
        <f t="shared" si="1456"/>
        <v>BASE+DAX</v>
      </c>
      <c r="Y2534" t="str">
        <f t="shared" si="1457"/>
        <v>BASE+NIKKEI</v>
      </c>
      <c r="Z2534" s="2" t="str">
        <f t="shared" si="1458"/>
        <v>- NIKKEI</v>
      </c>
      <c r="AA2534" s="2" t="str">
        <f t="shared" si="1468"/>
        <v>- DAX</v>
      </c>
      <c r="AB2534" s="2" t="str">
        <f t="shared" si="1446"/>
        <v>- SP</v>
      </c>
      <c r="AE2534">
        <f t="shared" si="1447"/>
        <v>0.57752802037224094</v>
      </c>
      <c r="AF2534">
        <f t="shared" si="1448"/>
        <v>0.59184927607254978</v>
      </c>
      <c r="AG2534">
        <f t="shared" si="1449"/>
        <v>0.57778054031843418</v>
      </c>
      <c r="AH2534">
        <f t="shared" si="1450"/>
        <v>0.5871184972204968</v>
      </c>
      <c r="AI2534">
        <f t="shared" si="1451"/>
        <v>0.59204879865555327</v>
      </c>
      <c r="AJ2534">
        <f t="shared" si="1452"/>
        <v>0.60034209440318698</v>
      </c>
      <c r="AK2534">
        <f t="shared" si="1453"/>
        <v>0.58803669321620555</v>
      </c>
      <c r="AM2534" t="str">
        <f t="shared" si="1459"/>
        <v>BASE</v>
      </c>
      <c r="AN2534" t="str" cm="1">
        <f t="array" ref="AN2534">IF(AM2534="",_xlfn.IFS(AF2534=MAX(AF2534:AH2534),"SP",AG2534=MAX(AF2534:AH2534),"DAX",AH2534=MAX(AF2534:AH2534),"NIKKEI",MAX(AF2534:AH2534)=0,""),"")</f>
        <v/>
      </c>
      <c r="AO2534" t="str" cm="1">
        <f t="array" ref="AO2534">IF(AM2534="BASE","",IF(MAX(AF2534:AH2534)=0,_xlfn.IFS(AI2534=MAX(AI2534:AK2534),"SP&amp;DAX",AJ2534=MAX(AI2534:AK2534),"SP&amp;NIKKEI",AK2534=MAX(AI2534:AK2534),"DAX&amp;NIKKEI"),""))</f>
        <v/>
      </c>
      <c r="AQ2534" s="3">
        <f t="shared" si="1460"/>
        <v>45303</v>
      </c>
      <c r="AR2534" cm="1">
        <f t="array" ref="AR2534">IF(AM2534="BASE",AE2534,_xlfn.IFS(AN2534="DAX",AG2534,AN2534="NIKKEI",AH2534,AN2534="SP",AF2534,AN2534="",MAX(AI2534:AK2534)))</f>
        <v>0.57752802037224094</v>
      </c>
      <c r="AS2534" s="4">
        <f t="shared" si="1432"/>
        <v>0.5749093930644249</v>
      </c>
      <c r="AT2534" s="4">
        <f t="shared" si="1433"/>
        <v>0.60023946562345576</v>
      </c>
      <c r="AU2534" s="4">
        <f t="shared" si="1434"/>
        <v>3.0114666709641217E-5</v>
      </c>
      <c r="AV2534" s="4">
        <f t="shared" si="1435"/>
        <v>9.9832169455969723E-4</v>
      </c>
      <c r="AW2534" s="4">
        <f t="shared" si="1436"/>
        <v>3.0165293285470549E-2</v>
      </c>
      <c r="AX2534" s="4">
        <f t="shared" si="1437"/>
        <v>1.0088107887984293E-2</v>
      </c>
      <c r="AY2534" s="4">
        <f t="shared" si="1438"/>
        <v>4.7935269439274113E-3</v>
      </c>
      <c r="AZ2534" s="4">
        <f t="shared" si="1439"/>
        <v>-5.2842245084529633</v>
      </c>
      <c r="BA2534" s="6" t="str">
        <f t="shared" si="1440"/>
        <v>WEAKEN</v>
      </c>
      <c r="BB2534" s="4">
        <f t="shared" si="1441"/>
        <v>0</v>
      </c>
      <c r="BC2534" s="4">
        <f t="shared" si="1442"/>
        <v>0.60295548643614738</v>
      </c>
      <c r="BD2534" s="4">
        <f t="shared" si="1443"/>
        <v>0.77882552653643133</v>
      </c>
      <c r="BE2534" s="4">
        <f t="shared" si="1461"/>
        <v>0.05</v>
      </c>
      <c r="BF2534" s="4" t="str">
        <f t="shared" si="1462"/>
        <v/>
      </c>
      <c r="BG2534" s="4" t="str">
        <f t="shared" si="1463"/>
        <v/>
      </c>
      <c r="BH2534" s="4" t="str">
        <f t="shared" si="1464"/>
        <v/>
      </c>
      <c r="BI2534" s="4" t="str">
        <f t="shared" si="1465"/>
        <v/>
      </c>
      <c r="BJ2534" s="4" t="str">
        <f t="shared" si="1466"/>
        <v/>
      </c>
      <c r="BK2534" s="4" t="str">
        <f t="shared" si="1467"/>
        <v/>
      </c>
      <c r="BS2534" s="3" t="str">
        <f t="shared" si="1444"/>
        <v/>
      </c>
      <c r="BT2534" s="5">
        <f t="shared" si="1445"/>
        <v>-2.5330072559030858E-2</v>
      </c>
      <c r="BU2534" s="3"/>
    </row>
    <row r="2535" spans="1:73" x14ac:dyDescent="0.2">
      <c r="A2535" s="1">
        <v>45306</v>
      </c>
      <c r="C2535">
        <v>0.57710698719354947</v>
      </c>
      <c r="D2535">
        <v>0.59495693287828488</v>
      </c>
      <c r="E2535">
        <v>0.57751832304231288</v>
      </c>
      <c r="F2535">
        <v>0.58703240716999217</v>
      </c>
      <c r="G2535">
        <v>0.59504922187219933</v>
      </c>
      <c r="H2535">
        <v>0.60404103525985331</v>
      </c>
      <c r="I2535">
        <v>0.58832954123442127</v>
      </c>
      <c r="J2535">
        <v>0.6040796492826418</v>
      </c>
      <c r="M2535">
        <f>'[1]CAC_SWISS (-SP-NIKKEI-DAX)'!AC2620</f>
        <v>0</v>
      </c>
      <c r="N2535">
        <f>'[1]CAC_SWISS_SP (-NIKKEI-DAX)'!AD2620</f>
        <v>0</v>
      </c>
      <c r="O2535">
        <f>'[1]CAC_SWISS_DAX (-SP-NIKKEI)'!AD2620</f>
        <v>0</v>
      </c>
      <c r="P2535">
        <f>'[1]CAC_SWISS_NIKKEI (-SP-DAX)'!AD2620</f>
        <v>0</v>
      </c>
      <c r="Q2535">
        <f>'[1]CAC_SWISS_DAX_SP (-NIKKEI)'!AF2620</f>
        <v>0</v>
      </c>
      <c r="R2535">
        <f>'[1]CAC_SWISS_SP_NIKKEI (-DAX)'!AF2620</f>
        <v>0</v>
      </c>
      <c r="S2535">
        <f>'[1]CAC_SWISS_DAX_NIKKEI (-SP)'!AF2620</f>
        <v>0</v>
      </c>
      <c r="V2535" t="str">
        <f t="shared" si="1454"/>
        <v>BASE</v>
      </c>
      <c r="W2535" t="str">
        <f t="shared" si="1455"/>
        <v>BASE+SP</v>
      </c>
      <c r="X2535" t="str">
        <f t="shared" si="1456"/>
        <v>BASE+DAX</v>
      </c>
      <c r="Y2535" t="str">
        <f t="shared" si="1457"/>
        <v>BASE+NIKKEI</v>
      </c>
      <c r="Z2535" s="2" t="str">
        <f t="shared" si="1458"/>
        <v>- NIKKEI</v>
      </c>
      <c r="AA2535" s="2" t="str">
        <f t="shared" si="1468"/>
        <v>- DAX</v>
      </c>
      <c r="AB2535" s="2" t="str">
        <f t="shared" si="1446"/>
        <v>- SP</v>
      </c>
      <c r="AE2535">
        <f t="shared" si="1447"/>
        <v>0.57710698719354947</v>
      </c>
      <c r="AF2535">
        <f t="shared" si="1448"/>
        <v>0.59495693287828488</v>
      </c>
      <c r="AG2535">
        <f t="shared" si="1449"/>
        <v>0.57751832304231288</v>
      </c>
      <c r="AH2535">
        <f t="shared" si="1450"/>
        <v>0.58703240716999217</v>
      </c>
      <c r="AI2535">
        <f t="shared" si="1451"/>
        <v>0.59504922187219933</v>
      </c>
      <c r="AJ2535">
        <f t="shared" si="1452"/>
        <v>0.60404103525985331</v>
      </c>
      <c r="AK2535">
        <f t="shared" si="1453"/>
        <v>0.58832954123442127</v>
      </c>
      <c r="AM2535" t="str">
        <f t="shared" si="1459"/>
        <v>BASE</v>
      </c>
      <c r="AN2535" t="str" cm="1">
        <f t="array" ref="AN2535">IF(AM2535="",_xlfn.IFS(AF2535=MAX(AF2535:AH2535),"SP",AG2535=MAX(AF2535:AH2535),"DAX",AH2535=MAX(AF2535:AH2535),"NIKKEI",MAX(AF2535:AH2535)=0,""),"")</f>
        <v/>
      </c>
      <c r="AO2535" t="str" cm="1">
        <f t="array" ref="AO2535">IF(AM2535="BASE","",IF(MAX(AF2535:AH2535)=0,_xlfn.IFS(AI2535=MAX(AI2535:AK2535),"SP&amp;DAX",AJ2535=MAX(AI2535:AK2535),"SP&amp;NIKKEI",AK2535=MAX(AI2535:AK2535),"DAX&amp;NIKKEI"),""))</f>
        <v/>
      </c>
      <c r="AQ2535" s="3">
        <f t="shared" si="1460"/>
        <v>45306</v>
      </c>
      <c r="AR2535" cm="1">
        <f t="array" ref="AR2535">IF(AM2535="BASE",AE2535,_xlfn.IFS(AN2535="DAX",AG2535,AN2535="NIKKEI",AH2535,AN2535="SP",AF2535,AN2535="",MAX(AI2535:AK2535)))</f>
        <v>0.57710698719354947</v>
      </c>
      <c r="AS2535" s="4">
        <f t="shared" si="1432"/>
        <v>0.57589234992297689</v>
      </c>
      <c r="AT2535" s="4">
        <f t="shared" si="1433"/>
        <v>0.59920893850243717</v>
      </c>
      <c r="AU2535" s="4">
        <f t="shared" si="1434"/>
        <v>2.3105816042481015E-5</v>
      </c>
      <c r="AV2535" s="4">
        <f t="shared" si="1435"/>
        <v>1.0123780959091623E-3</v>
      </c>
      <c r="AW2535" s="4">
        <f t="shared" si="1436"/>
        <v>2.2823306959966299E-2</v>
      </c>
      <c r="AX2535" s="4">
        <f t="shared" si="1437"/>
        <v>1.0152065770139451E-2</v>
      </c>
      <c r="AY2535" s="4">
        <f t="shared" si="1438"/>
        <v>4.7495414012756381E-3</v>
      </c>
      <c r="AZ2535" s="4">
        <f t="shared" si="1439"/>
        <v>-4.9092294622798498</v>
      </c>
      <c r="BA2535" s="6" t="str">
        <f t="shared" si="1440"/>
        <v>WEAKEN</v>
      </c>
      <c r="BB2535" s="4">
        <f t="shared" si="1441"/>
        <v>0</v>
      </c>
      <c r="BC2535" s="4">
        <f t="shared" si="1442"/>
        <v>0.60295548643614738</v>
      </c>
      <c r="BD2535" s="4">
        <f t="shared" si="1443"/>
        <v>0.77882552653643133</v>
      </c>
      <c r="BE2535" s="4">
        <f t="shared" si="1461"/>
        <v>0.05</v>
      </c>
      <c r="BF2535" s="4" t="str">
        <f t="shared" si="1462"/>
        <v/>
      </c>
      <c r="BG2535" s="4" t="str">
        <f t="shared" si="1463"/>
        <v/>
      </c>
      <c r="BH2535" s="4" t="str">
        <f t="shared" si="1464"/>
        <v/>
      </c>
      <c r="BI2535" s="4" t="str">
        <f t="shared" si="1465"/>
        <v/>
      </c>
      <c r="BJ2535" s="4" t="str">
        <f t="shared" si="1466"/>
        <v/>
      </c>
      <c r="BK2535" s="4" t="str">
        <f t="shared" si="1467"/>
        <v/>
      </c>
      <c r="BS2535" s="3" t="str">
        <f t="shared" si="1444"/>
        <v/>
      </c>
      <c r="BT2535" s="5">
        <f t="shared" si="1445"/>
        <v>-2.3316588579460285E-2</v>
      </c>
      <c r="BU2535" s="3"/>
    </row>
    <row r="2536" spans="1:73" x14ac:dyDescent="0.2">
      <c r="A2536" s="1">
        <v>45307</v>
      </c>
      <c r="C2536">
        <v>0.56839686339618412</v>
      </c>
      <c r="D2536">
        <v>0.586144735801301</v>
      </c>
      <c r="E2536">
        <v>0.56865042845884983</v>
      </c>
      <c r="F2536">
        <v>0.57951300144185025</v>
      </c>
      <c r="G2536">
        <v>0.58634164916242137</v>
      </c>
      <c r="H2536">
        <v>0.59642323252482699</v>
      </c>
      <c r="I2536">
        <v>0.5806049291397456</v>
      </c>
      <c r="J2536">
        <v>0.5964335135219957</v>
      </c>
      <c r="M2536">
        <f>'[1]CAC_SWISS (-SP-NIKKEI-DAX)'!AC2621</f>
        <v>0</v>
      </c>
      <c r="N2536">
        <f>'[1]CAC_SWISS_SP (-NIKKEI-DAX)'!AD2621</f>
        <v>0</v>
      </c>
      <c r="O2536">
        <f>'[1]CAC_SWISS_DAX (-SP-NIKKEI)'!AD2621</f>
        <v>0</v>
      </c>
      <c r="P2536">
        <f>'[1]CAC_SWISS_NIKKEI (-SP-DAX)'!AD2621</f>
        <v>0</v>
      </c>
      <c r="Q2536">
        <f>'[1]CAC_SWISS_DAX_SP (-NIKKEI)'!AF2621</f>
        <v>0</v>
      </c>
      <c r="R2536">
        <f>'[1]CAC_SWISS_SP_NIKKEI (-DAX)'!AF2621</f>
        <v>0</v>
      </c>
      <c r="S2536">
        <f>'[1]CAC_SWISS_DAX_NIKKEI (-SP)'!AF2621</f>
        <v>0</v>
      </c>
      <c r="V2536" t="str">
        <f t="shared" si="1454"/>
        <v>BASE</v>
      </c>
      <c r="W2536" t="str">
        <f t="shared" si="1455"/>
        <v>BASE+SP</v>
      </c>
      <c r="X2536" t="str">
        <f t="shared" si="1456"/>
        <v>BASE+DAX</v>
      </c>
      <c r="Y2536" t="str">
        <f t="shared" si="1457"/>
        <v>BASE+NIKKEI</v>
      </c>
      <c r="Z2536" s="2" t="str">
        <f t="shared" si="1458"/>
        <v>- NIKKEI</v>
      </c>
      <c r="AA2536" s="2" t="str">
        <f t="shared" si="1468"/>
        <v>- DAX</v>
      </c>
      <c r="AB2536" s="2" t="str">
        <f t="shared" si="1446"/>
        <v>- SP</v>
      </c>
      <c r="AE2536">
        <f t="shared" si="1447"/>
        <v>0.56839686339618412</v>
      </c>
      <c r="AF2536">
        <f t="shared" si="1448"/>
        <v>0.586144735801301</v>
      </c>
      <c r="AG2536">
        <f t="shared" si="1449"/>
        <v>0.56865042845884983</v>
      </c>
      <c r="AH2536">
        <f t="shared" si="1450"/>
        <v>0.57951300144185025</v>
      </c>
      <c r="AI2536">
        <f t="shared" si="1451"/>
        <v>0.58634164916242137</v>
      </c>
      <c r="AJ2536">
        <f t="shared" si="1452"/>
        <v>0.59642323252482699</v>
      </c>
      <c r="AK2536">
        <f t="shared" si="1453"/>
        <v>0.5806049291397456</v>
      </c>
      <c r="AM2536" t="str">
        <f t="shared" si="1459"/>
        <v>BASE</v>
      </c>
      <c r="AN2536" t="str" cm="1">
        <f t="array" ref="AN2536">IF(AM2536="",_xlfn.IFS(AF2536=MAX(AF2536:AH2536),"SP",AG2536=MAX(AF2536:AH2536),"DAX",AH2536=MAX(AF2536:AH2536),"NIKKEI",MAX(AF2536:AH2536)=0,""),"")</f>
        <v/>
      </c>
      <c r="AO2536" t="str" cm="1">
        <f t="array" ref="AO2536">IF(AM2536="BASE","",IF(MAX(AF2536:AH2536)=0,_xlfn.IFS(AI2536=MAX(AI2536:AK2536),"SP&amp;DAX",AJ2536=MAX(AI2536:AK2536),"SP&amp;NIKKEI",AK2536=MAX(AI2536:AK2536),"DAX&amp;NIKKEI"),""))</f>
        <v/>
      </c>
      <c r="AQ2536" s="3">
        <f t="shared" si="1460"/>
        <v>45307</v>
      </c>
      <c r="AR2536" cm="1">
        <f t="array" ref="AR2536">IF(AM2536="BASE",AE2536,_xlfn.IFS(AN2536="DAX",AG2536,AN2536="NIKKEI",AH2536,AN2536="SP",AF2536,AN2536="",MAX(AI2536:AK2536)))</f>
        <v>0.56839686339618412</v>
      </c>
      <c r="AS2536" s="4">
        <f t="shared" si="1432"/>
        <v>0.57603216305433214</v>
      </c>
      <c r="AT2536" s="4">
        <f t="shared" si="1433"/>
        <v>0.59819549835273544</v>
      </c>
      <c r="AU2536" s="4">
        <f t="shared" si="1434"/>
        <v>2.0538083027616685E-5</v>
      </c>
      <c r="AV2536" s="4">
        <f t="shared" si="1435"/>
        <v>1.0255476112598007E-3</v>
      </c>
      <c r="AW2536" s="4">
        <f t="shared" si="1436"/>
        <v>2.0026454941850378E-2</v>
      </c>
      <c r="AX2536" s="4">
        <f t="shared" si="1437"/>
        <v>1.0215270080887405E-2</v>
      </c>
      <c r="AY2536" s="4">
        <f t="shared" si="1438"/>
        <v>4.750237944351597E-3</v>
      </c>
      <c r="AZ2536" s="4">
        <f t="shared" si="1439"/>
        <v>-4.6657316029310154</v>
      </c>
      <c r="BA2536" s="6" t="str">
        <f t="shared" si="1440"/>
        <v>WEAKEN</v>
      </c>
      <c r="BB2536" s="4">
        <f t="shared" si="1441"/>
        <v>0</v>
      </c>
      <c r="BC2536" s="4">
        <f t="shared" si="1442"/>
        <v>0.60295548643614738</v>
      </c>
      <c r="BD2536" s="4">
        <f t="shared" si="1443"/>
        <v>0.77882552653643133</v>
      </c>
      <c r="BE2536" s="4">
        <f t="shared" si="1461"/>
        <v>0.05</v>
      </c>
      <c r="BF2536" s="4" t="str">
        <f t="shared" si="1462"/>
        <v/>
      </c>
      <c r="BG2536" s="4" t="str">
        <f t="shared" si="1463"/>
        <v/>
      </c>
      <c r="BH2536" s="4" t="str">
        <f t="shared" si="1464"/>
        <v/>
      </c>
      <c r="BI2536" s="4" t="str">
        <f t="shared" si="1465"/>
        <v/>
      </c>
      <c r="BJ2536" s="4" t="str">
        <f t="shared" si="1466"/>
        <v/>
      </c>
      <c r="BK2536" s="4" t="str">
        <f t="shared" si="1467"/>
        <v/>
      </c>
      <c r="BS2536" s="3" t="str">
        <f t="shared" si="1444"/>
        <v/>
      </c>
      <c r="BT2536" s="5">
        <f t="shared" si="1445"/>
        <v>-2.2163335298403308E-2</v>
      </c>
      <c r="BU2536" s="3"/>
    </row>
    <row r="2537" spans="1:73" x14ac:dyDescent="0.2">
      <c r="A2537" s="1">
        <v>45308</v>
      </c>
      <c r="C2537">
        <v>0.5801561361455041</v>
      </c>
      <c r="D2537">
        <v>0.59597814146913086</v>
      </c>
      <c r="E2537">
        <v>0.58035704145227618</v>
      </c>
      <c r="F2537">
        <v>0.59127856330953799</v>
      </c>
      <c r="G2537">
        <v>0.59616015290798663</v>
      </c>
      <c r="H2537">
        <v>0.60621401093090432</v>
      </c>
      <c r="I2537">
        <v>0.59217364078768986</v>
      </c>
      <c r="J2537">
        <v>0.6062201910249253</v>
      </c>
      <c r="M2537">
        <f>'[1]CAC_SWISS (-SP-NIKKEI-DAX)'!AC2622</f>
        <v>0</v>
      </c>
      <c r="N2537">
        <f>'[1]CAC_SWISS_SP (-NIKKEI-DAX)'!AD2622</f>
        <v>0</v>
      </c>
      <c r="O2537">
        <f>'[1]CAC_SWISS_DAX (-SP-NIKKEI)'!AD2622</f>
        <v>0</v>
      </c>
      <c r="P2537">
        <f>'[1]CAC_SWISS_NIKKEI (-SP-DAX)'!AD2622</f>
        <v>0</v>
      </c>
      <c r="Q2537">
        <f>'[1]CAC_SWISS_DAX_SP (-NIKKEI)'!AF2622</f>
        <v>0</v>
      </c>
      <c r="R2537">
        <f>'[1]CAC_SWISS_SP_NIKKEI (-DAX)'!AF2622</f>
        <v>0</v>
      </c>
      <c r="S2537">
        <f>'[1]CAC_SWISS_DAX_NIKKEI (-SP)'!AF2622</f>
        <v>0</v>
      </c>
      <c r="V2537" t="str">
        <f t="shared" si="1454"/>
        <v>BASE</v>
      </c>
      <c r="W2537" t="str">
        <f t="shared" si="1455"/>
        <v>BASE+SP</v>
      </c>
      <c r="X2537" t="str">
        <f t="shared" si="1456"/>
        <v>BASE+DAX</v>
      </c>
      <c r="Y2537" t="str">
        <f t="shared" si="1457"/>
        <v>BASE+NIKKEI</v>
      </c>
      <c r="Z2537" s="2" t="str">
        <f t="shared" si="1458"/>
        <v>- NIKKEI</v>
      </c>
      <c r="AA2537" s="2" t="str">
        <f t="shared" si="1468"/>
        <v>- DAX</v>
      </c>
      <c r="AB2537" s="2" t="str">
        <f t="shared" si="1446"/>
        <v>- SP</v>
      </c>
      <c r="AE2537">
        <f t="shared" si="1447"/>
        <v>0.5801561361455041</v>
      </c>
      <c r="AF2537">
        <f t="shared" si="1448"/>
        <v>0.59597814146913086</v>
      </c>
      <c r="AG2537">
        <f t="shared" si="1449"/>
        <v>0.58035704145227618</v>
      </c>
      <c r="AH2537">
        <f t="shared" si="1450"/>
        <v>0.59127856330953799</v>
      </c>
      <c r="AI2537">
        <f t="shared" si="1451"/>
        <v>0.59616015290798663</v>
      </c>
      <c r="AJ2537">
        <f t="shared" si="1452"/>
        <v>0.60621401093090432</v>
      </c>
      <c r="AK2537">
        <f t="shared" si="1453"/>
        <v>0.59217364078768986</v>
      </c>
      <c r="AM2537" t="str">
        <f t="shared" si="1459"/>
        <v>BASE</v>
      </c>
      <c r="AN2537" t="str" cm="1">
        <f t="array" ref="AN2537">IF(AM2537="",_xlfn.IFS(AF2537=MAX(AF2537:AH2537),"SP",AG2537=MAX(AF2537:AH2537),"DAX",AH2537=MAX(AF2537:AH2537),"NIKKEI",MAX(AF2537:AH2537)=0,""),"")</f>
        <v/>
      </c>
      <c r="AO2537" t="str" cm="1">
        <f t="array" ref="AO2537">IF(AM2537="BASE","",IF(MAX(AF2537:AH2537)=0,_xlfn.IFS(AI2537=MAX(AI2537:AK2537),"SP&amp;DAX",AJ2537=MAX(AI2537:AK2537),"SP&amp;NIKKEI",AK2537=MAX(AI2537:AK2537),"DAX&amp;NIKKEI"),""))</f>
        <v/>
      </c>
      <c r="AQ2537" s="3">
        <f t="shared" si="1460"/>
        <v>45308</v>
      </c>
      <c r="AR2537" cm="1">
        <f t="array" ref="AR2537">IF(AM2537="BASE",AE2537,_xlfn.IFS(AN2537="DAX",AG2537,AN2537="NIKKEI",AH2537,AN2537="SP",AF2537,AN2537="",MAX(AI2537:AK2537)))</f>
        <v>0.5801561361455041</v>
      </c>
      <c r="AS2537" s="4">
        <f t="shared" si="1432"/>
        <v>0.57698430036470194</v>
      </c>
      <c r="AT2537" s="4">
        <f t="shared" si="1433"/>
        <v>0.59723412090780681</v>
      </c>
      <c r="AU2537" s="4">
        <f t="shared" si="1434"/>
        <v>1.8183591092451273E-5</v>
      </c>
      <c r="AV2537" s="4">
        <f t="shared" si="1435"/>
        <v>1.0315230831114955E-3</v>
      </c>
      <c r="AW2537" s="4">
        <f t="shared" si="1436"/>
        <v>1.7627905172613419E-2</v>
      </c>
      <c r="AX2537" s="4">
        <f t="shared" si="1437"/>
        <v>1.02427383924985E-2</v>
      </c>
      <c r="AY2537" s="4">
        <f t="shared" si="1438"/>
        <v>4.7380186546145042E-3</v>
      </c>
      <c r="AZ2537" s="4">
        <f t="shared" si="1439"/>
        <v>-4.2739005519496924</v>
      </c>
      <c r="BA2537" s="6" t="str">
        <f t="shared" si="1440"/>
        <v>WEAKEN</v>
      </c>
      <c r="BB2537" s="4">
        <f t="shared" si="1441"/>
        <v>0</v>
      </c>
      <c r="BC2537" s="4">
        <f t="shared" si="1442"/>
        <v>0.60295548643614738</v>
      </c>
      <c r="BD2537" s="4">
        <f t="shared" si="1443"/>
        <v>0.77882552653643133</v>
      </c>
      <c r="BE2537" s="4">
        <f t="shared" si="1461"/>
        <v>0.05</v>
      </c>
      <c r="BF2537" s="4" t="str">
        <f t="shared" si="1462"/>
        <v/>
      </c>
      <c r="BG2537" s="4" t="str">
        <f t="shared" si="1463"/>
        <v/>
      </c>
      <c r="BH2537" s="4" t="str">
        <f t="shared" si="1464"/>
        <v/>
      </c>
      <c r="BI2537" s="4" t="str">
        <f t="shared" si="1465"/>
        <v/>
      </c>
      <c r="BJ2537" s="4" t="str">
        <f t="shared" si="1466"/>
        <v/>
      </c>
      <c r="BK2537" s="4" t="str">
        <f t="shared" si="1467"/>
        <v/>
      </c>
      <c r="BS2537" s="3" t="str">
        <f t="shared" si="1444"/>
        <v/>
      </c>
      <c r="BT2537" s="5">
        <f t="shared" si="1445"/>
        <v>-2.0249820543104868E-2</v>
      </c>
      <c r="BU2537" s="3"/>
    </row>
    <row r="2538" spans="1:73" x14ac:dyDescent="0.2">
      <c r="A2538" s="1">
        <v>45309</v>
      </c>
      <c r="C2538">
        <v>0.56938996026840016</v>
      </c>
      <c r="D2538">
        <v>0.58320875464111566</v>
      </c>
      <c r="E2538">
        <v>0.56952466265358548</v>
      </c>
      <c r="F2538">
        <v>0.58335146350218703</v>
      </c>
      <c r="G2538">
        <v>0.58344030609990061</v>
      </c>
      <c r="H2538">
        <v>0.59547381246630438</v>
      </c>
      <c r="I2538">
        <v>0.58424291029904118</v>
      </c>
      <c r="J2538">
        <v>0.59548798784371526</v>
      </c>
      <c r="M2538">
        <f>'[1]CAC_SWISS (-SP-NIKKEI-DAX)'!AC2623</f>
        <v>0</v>
      </c>
      <c r="N2538">
        <f>'[1]CAC_SWISS_SP (-NIKKEI-DAX)'!AD2623</f>
        <v>0</v>
      </c>
      <c r="O2538">
        <f>'[1]CAC_SWISS_DAX (-SP-NIKKEI)'!AD2623</f>
        <v>0</v>
      </c>
      <c r="P2538">
        <f>'[1]CAC_SWISS_NIKKEI (-SP-DAX)'!AD2623</f>
        <v>0</v>
      </c>
      <c r="Q2538">
        <f>'[1]CAC_SWISS_DAX_SP (-NIKKEI)'!AF2623</f>
        <v>0</v>
      </c>
      <c r="R2538">
        <f>'[1]CAC_SWISS_SP_NIKKEI (-DAX)'!AF2623</f>
        <v>0</v>
      </c>
      <c r="S2538">
        <f>'[1]CAC_SWISS_DAX_NIKKEI (-SP)'!AF2623</f>
        <v>0</v>
      </c>
      <c r="V2538" t="str">
        <f t="shared" si="1454"/>
        <v>BASE</v>
      </c>
      <c r="W2538" t="str">
        <f t="shared" si="1455"/>
        <v>BASE+SP</v>
      </c>
      <c r="X2538" t="str">
        <f t="shared" si="1456"/>
        <v>BASE+DAX</v>
      </c>
      <c r="Y2538" t="str">
        <f t="shared" si="1457"/>
        <v>BASE+NIKKEI</v>
      </c>
      <c r="Z2538" s="2" t="str">
        <f t="shared" si="1458"/>
        <v>- NIKKEI</v>
      </c>
      <c r="AA2538" s="2" t="str">
        <f t="shared" si="1468"/>
        <v>- DAX</v>
      </c>
      <c r="AB2538" s="2" t="str">
        <f t="shared" si="1446"/>
        <v>- SP</v>
      </c>
      <c r="AE2538">
        <f t="shared" si="1447"/>
        <v>0.56938996026840016</v>
      </c>
      <c r="AF2538">
        <f t="shared" si="1448"/>
        <v>0.58320875464111566</v>
      </c>
      <c r="AG2538">
        <f t="shared" si="1449"/>
        <v>0.56952466265358548</v>
      </c>
      <c r="AH2538">
        <f t="shared" si="1450"/>
        <v>0.58335146350218703</v>
      </c>
      <c r="AI2538">
        <f t="shared" si="1451"/>
        <v>0.58344030609990061</v>
      </c>
      <c r="AJ2538">
        <f t="shared" si="1452"/>
        <v>0.59547381246630438</v>
      </c>
      <c r="AK2538">
        <f t="shared" si="1453"/>
        <v>0.58424291029904118</v>
      </c>
      <c r="AM2538" t="str">
        <f t="shared" si="1459"/>
        <v>BASE</v>
      </c>
      <c r="AN2538" t="str" cm="1">
        <f t="array" ref="AN2538">IF(AM2538="",_xlfn.IFS(AF2538=MAX(AF2538:AH2538),"SP",AG2538=MAX(AF2538:AH2538),"DAX",AH2538=MAX(AF2538:AH2538),"NIKKEI",MAX(AF2538:AH2538)=0,""),"")</f>
        <v/>
      </c>
      <c r="AO2538" t="str" cm="1">
        <f t="array" ref="AO2538">IF(AM2538="BASE","",IF(MAX(AF2538:AH2538)=0,_xlfn.IFS(AI2538=MAX(AI2538:AK2538),"SP&amp;DAX",AJ2538=MAX(AI2538:AK2538),"SP&amp;NIKKEI",AK2538=MAX(AI2538:AK2538),"DAX&amp;NIKKEI"),""))</f>
        <v/>
      </c>
      <c r="AQ2538" s="3">
        <f t="shared" si="1460"/>
        <v>45309</v>
      </c>
      <c r="AR2538" cm="1">
        <f t="array" ref="AR2538">IF(AM2538="BASE",AE2538,_xlfn.IFS(AN2538="DAX",AG2538,AN2538="NIKKEI",AH2538,AN2538="SP",AF2538,AN2538="",MAX(AI2538:AK2538)))</f>
        <v>0.56938996026840016</v>
      </c>
      <c r="AS2538" s="4">
        <f t="shared" si="1432"/>
        <v>0.57639601479478153</v>
      </c>
      <c r="AT2538" s="4">
        <f t="shared" si="1433"/>
        <v>0.59644813662556895</v>
      </c>
      <c r="AU2538" s="4">
        <f t="shared" si="1434"/>
        <v>2.3881815930120283E-5</v>
      </c>
      <c r="AV2538" s="4">
        <f t="shared" si="1435"/>
        <v>1.0346007822060713E-3</v>
      </c>
      <c r="AW2538" s="4">
        <f t="shared" si="1436"/>
        <v>2.3083121858072899E-2</v>
      </c>
      <c r="AX2538" s="4">
        <f t="shared" si="1437"/>
        <v>1.0263128648960189E-2</v>
      </c>
      <c r="AY2538" s="4">
        <f t="shared" si="1438"/>
        <v>4.8041853874651276E-3</v>
      </c>
      <c r="AZ2538" s="4">
        <f t="shared" si="1439"/>
        <v>-4.1738859376881132</v>
      </c>
      <c r="BA2538" s="6" t="str">
        <f t="shared" si="1440"/>
        <v>WEAKEN</v>
      </c>
      <c r="BB2538" s="4">
        <f t="shared" si="1441"/>
        <v>0</v>
      </c>
      <c r="BC2538" s="4">
        <f t="shared" si="1442"/>
        <v>0.60295548643614738</v>
      </c>
      <c r="BD2538" s="4">
        <f t="shared" si="1443"/>
        <v>0.77882552653643133</v>
      </c>
      <c r="BE2538" s="4">
        <f t="shared" si="1461"/>
        <v>0.05</v>
      </c>
      <c r="BF2538" s="4" t="str">
        <f t="shared" si="1462"/>
        <v/>
      </c>
      <c r="BG2538" s="4" t="str">
        <f t="shared" si="1463"/>
        <v/>
      </c>
      <c r="BH2538" s="4" t="str">
        <f t="shared" si="1464"/>
        <v/>
      </c>
      <c r="BI2538" s="4" t="str">
        <f t="shared" si="1465"/>
        <v/>
      </c>
      <c r="BJ2538" s="4" t="str">
        <f t="shared" si="1466"/>
        <v/>
      </c>
      <c r="BK2538" s="4" t="str">
        <f t="shared" si="1467"/>
        <v/>
      </c>
      <c r="BS2538" s="3" t="str">
        <f t="shared" si="1444"/>
        <v/>
      </c>
      <c r="BT2538" s="5">
        <f t="shared" si="1445"/>
        <v>-2.0052121830787417E-2</v>
      </c>
      <c r="BU2538" s="3"/>
    </row>
    <row r="2539" spans="1:73" x14ac:dyDescent="0.2">
      <c r="A2539" s="1">
        <v>45310</v>
      </c>
      <c r="C2539">
        <v>0.56283880665717623</v>
      </c>
      <c r="D2539">
        <v>0.57168238001975746</v>
      </c>
      <c r="E2539">
        <v>0.56286969391396457</v>
      </c>
      <c r="F2539">
        <v>0.58075220796651839</v>
      </c>
      <c r="G2539">
        <v>0.57198754674143304</v>
      </c>
      <c r="H2539">
        <v>0.58834131045368987</v>
      </c>
      <c r="I2539">
        <v>0.58151426524749683</v>
      </c>
      <c r="J2539">
        <v>0.58837578554641212</v>
      </c>
      <c r="M2539">
        <f>'[1]CAC_SWISS (-SP-NIKKEI-DAX)'!AC2624</f>
        <v>0</v>
      </c>
      <c r="N2539">
        <f>'[1]CAC_SWISS_SP (-NIKKEI-DAX)'!AD2624</f>
        <v>0</v>
      </c>
      <c r="O2539">
        <f>'[1]CAC_SWISS_DAX (-SP-NIKKEI)'!AD2624</f>
        <v>0</v>
      </c>
      <c r="P2539">
        <f>'[1]CAC_SWISS_NIKKEI (-SP-DAX)'!AD2624</f>
        <v>0</v>
      </c>
      <c r="Q2539">
        <f>'[1]CAC_SWISS_DAX_SP (-NIKKEI)'!AF2624</f>
        <v>0</v>
      </c>
      <c r="R2539">
        <f>'[1]CAC_SWISS_SP_NIKKEI (-DAX)'!AF2624</f>
        <v>0</v>
      </c>
      <c r="S2539">
        <f>'[1]CAC_SWISS_DAX_NIKKEI (-SP)'!AF2624</f>
        <v>0</v>
      </c>
      <c r="V2539" t="str">
        <f t="shared" si="1454"/>
        <v>BASE</v>
      </c>
      <c r="W2539" t="str">
        <f t="shared" si="1455"/>
        <v>BASE+SP</v>
      </c>
      <c r="X2539" t="str">
        <f t="shared" si="1456"/>
        <v>BASE+DAX</v>
      </c>
      <c r="Y2539" t="str">
        <f t="shared" si="1457"/>
        <v>BASE+NIKKEI</v>
      </c>
      <c r="Z2539" s="2" t="str">
        <f t="shared" si="1458"/>
        <v>- NIKKEI</v>
      </c>
      <c r="AA2539" s="2" t="str">
        <f t="shared" si="1468"/>
        <v>- DAX</v>
      </c>
      <c r="AB2539" s="2" t="str">
        <f t="shared" si="1446"/>
        <v>- SP</v>
      </c>
      <c r="AE2539">
        <f t="shared" si="1447"/>
        <v>0.56283880665717623</v>
      </c>
      <c r="AF2539">
        <f t="shared" si="1448"/>
        <v>0.57168238001975746</v>
      </c>
      <c r="AG2539">
        <f t="shared" si="1449"/>
        <v>0.56286969391396457</v>
      </c>
      <c r="AH2539">
        <f t="shared" si="1450"/>
        <v>0.58075220796651839</v>
      </c>
      <c r="AI2539">
        <f t="shared" si="1451"/>
        <v>0.57198754674143304</v>
      </c>
      <c r="AJ2539">
        <f t="shared" si="1452"/>
        <v>0.58834131045368987</v>
      </c>
      <c r="AK2539">
        <f t="shared" si="1453"/>
        <v>0.58151426524749683</v>
      </c>
      <c r="AM2539" t="str">
        <f t="shared" si="1459"/>
        <v>BASE</v>
      </c>
      <c r="AN2539" t="str" cm="1">
        <f t="array" ref="AN2539">IF(AM2539="",_xlfn.IFS(AF2539=MAX(AF2539:AH2539),"SP",AG2539=MAX(AF2539:AH2539),"DAX",AH2539=MAX(AF2539:AH2539),"NIKKEI",MAX(AF2539:AH2539)=0,""),"")</f>
        <v/>
      </c>
      <c r="AO2539" t="str" cm="1">
        <f t="array" ref="AO2539">IF(AM2539="BASE","",IF(MAX(AF2539:AH2539)=0,_xlfn.IFS(AI2539=MAX(AI2539:AK2539),"SP&amp;DAX",AJ2539=MAX(AI2539:AK2539),"SP&amp;NIKKEI",AK2539=MAX(AI2539:AK2539),"DAX&amp;NIKKEI"),""))</f>
        <v/>
      </c>
      <c r="AQ2539" s="3">
        <f t="shared" si="1460"/>
        <v>45310</v>
      </c>
      <c r="AR2539" cm="1">
        <f t="array" ref="AR2539">IF(AM2539="BASE",AE2539,_xlfn.IFS(AN2539="DAX",AG2539,AN2539="NIKKEI",AH2539,AN2539="SP",AF2539,AN2539="",MAX(AI2539:AK2539)))</f>
        <v>0.56283880665717623</v>
      </c>
      <c r="AS2539" s="4">
        <f t="shared" si="1432"/>
        <v>0.57498514320337146</v>
      </c>
      <c r="AT2539" s="4">
        <f t="shared" si="1433"/>
        <v>0.59549021485871123</v>
      </c>
      <c r="AU2539" s="4">
        <f t="shared" si="1434"/>
        <v>4.205827650615798E-5</v>
      </c>
      <c r="AV2539" s="4">
        <f t="shared" si="1435"/>
        <v>1.0249699716519726E-3</v>
      </c>
      <c r="AW2539" s="4">
        <f t="shared" si="1436"/>
        <v>4.1033667004284513E-2</v>
      </c>
      <c r="AX2539" s="4">
        <f t="shared" si="1437"/>
        <v>1.0232003858701729E-2</v>
      </c>
      <c r="AY2539" s="4">
        <f t="shared" si="1438"/>
        <v>4.9704353012241546E-3</v>
      </c>
      <c r="AZ2539" s="4">
        <f t="shared" si="1439"/>
        <v>-4.1254076177773866</v>
      </c>
      <c r="BA2539" s="6" t="str">
        <f t="shared" si="1440"/>
        <v>WEAKEN</v>
      </c>
      <c r="BB2539" s="4">
        <f t="shared" si="1441"/>
        <v>0</v>
      </c>
      <c r="BC2539" s="4">
        <f t="shared" si="1442"/>
        <v>0.60295548643614738</v>
      </c>
      <c r="BD2539" s="4">
        <f t="shared" si="1443"/>
        <v>0.77882552653643133</v>
      </c>
      <c r="BE2539" s="4">
        <f t="shared" si="1461"/>
        <v>0.05</v>
      </c>
      <c r="BF2539" s="4" t="str">
        <f t="shared" si="1462"/>
        <v/>
      </c>
      <c r="BG2539" s="4" t="str">
        <f t="shared" si="1463"/>
        <v/>
      </c>
      <c r="BH2539" s="4" t="str">
        <f t="shared" si="1464"/>
        <v/>
      </c>
      <c r="BI2539" s="4" t="str">
        <f t="shared" si="1465"/>
        <v/>
      </c>
      <c r="BJ2539" s="4" t="str">
        <f t="shared" si="1466"/>
        <v/>
      </c>
      <c r="BK2539" s="4" t="str">
        <f t="shared" si="1467"/>
        <v/>
      </c>
      <c r="BS2539" s="3" t="str">
        <f t="shared" si="1444"/>
        <v/>
      </c>
      <c r="BT2539" s="5">
        <f t="shared" si="1445"/>
        <v>-2.0505071655339768E-2</v>
      </c>
      <c r="BU2539" s="3"/>
    </row>
    <row r="2540" spans="1:73" x14ac:dyDescent="0.2">
      <c r="A2540" s="1">
        <v>45313</v>
      </c>
      <c r="C2540">
        <v>0.57066847438651147</v>
      </c>
      <c r="D2540">
        <v>0.57890075407246999</v>
      </c>
      <c r="E2540">
        <v>0.57090593078595431</v>
      </c>
      <c r="F2540">
        <v>0.58825447063640757</v>
      </c>
      <c r="G2540">
        <v>0.57894248194307341</v>
      </c>
      <c r="H2540">
        <v>0.5951832997556683</v>
      </c>
      <c r="I2540">
        <v>0.58972531604501122</v>
      </c>
      <c r="J2540">
        <v>0.59550355642247033</v>
      </c>
      <c r="M2540">
        <f>'[1]CAC_SWISS (-SP-NIKKEI-DAX)'!AC2625</f>
        <v>0</v>
      </c>
      <c r="N2540">
        <f>'[1]CAC_SWISS_SP (-NIKKEI-DAX)'!AD2625</f>
        <v>0</v>
      </c>
      <c r="O2540">
        <f>'[1]CAC_SWISS_DAX (-SP-NIKKEI)'!AD2625</f>
        <v>0</v>
      </c>
      <c r="P2540">
        <f>'[1]CAC_SWISS_NIKKEI (-SP-DAX)'!AD2625</f>
        <v>0</v>
      </c>
      <c r="Q2540">
        <f>'[1]CAC_SWISS_DAX_SP (-NIKKEI)'!AF2625</f>
        <v>0</v>
      </c>
      <c r="R2540">
        <f>'[1]CAC_SWISS_SP_NIKKEI (-DAX)'!AF2625</f>
        <v>0</v>
      </c>
      <c r="S2540">
        <f>'[1]CAC_SWISS_DAX_NIKKEI (-SP)'!AF2625</f>
        <v>0</v>
      </c>
      <c r="V2540" t="str">
        <f t="shared" si="1454"/>
        <v>BASE</v>
      </c>
      <c r="W2540" t="str">
        <f t="shared" si="1455"/>
        <v>BASE+SP</v>
      </c>
      <c r="X2540" t="str">
        <f t="shared" si="1456"/>
        <v>BASE+DAX</v>
      </c>
      <c r="Y2540" t="str">
        <f t="shared" si="1457"/>
        <v>BASE+NIKKEI</v>
      </c>
      <c r="Z2540" s="2" t="str">
        <f t="shared" si="1458"/>
        <v>- NIKKEI</v>
      </c>
      <c r="AA2540" s="2" t="str">
        <f t="shared" si="1468"/>
        <v>- DAX</v>
      </c>
      <c r="AB2540" s="2" t="str">
        <f t="shared" si="1446"/>
        <v>- SP</v>
      </c>
      <c r="AE2540">
        <f t="shared" si="1447"/>
        <v>0.57066847438651147</v>
      </c>
      <c r="AF2540">
        <f t="shared" si="1448"/>
        <v>0.57890075407246999</v>
      </c>
      <c r="AG2540">
        <f t="shared" si="1449"/>
        <v>0.57090593078595431</v>
      </c>
      <c r="AH2540">
        <f t="shared" si="1450"/>
        <v>0.58825447063640757</v>
      </c>
      <c r="AI2540">
        <f t="shared" si="1451"/>
        <v>0.57894248194307341</v>
      </c>
      <c r="AJ2540">
        <f t="shared" si="1452"/>
        <v>0.5951832997556683</v>
      </c>
      <c r="AK2540">
        <f t="shared" si="1453"/>
        <v>0.58972531604501122</v>
      </c>
      <c r="AM2540" t="str">
        <f t="shared" si="1459"/>
        <v>BASE</v>
      </c>
      <c r="AN2540" t="str" cm="1">
        <f t="array" ref="AN2540">IF(AM2540="",_xlfn.IFS(AF2540=MAX(AF2540:AH2540),"SP",AG2540=MAX(AF2540:AH2540),"DAX",AH2540=MAX(AF2540:AH2540),"NIKKEI",MAX(AF2540:AH2540)=0,""),"")</f>
        <v/>
      </c>
      <c r="AO2540" t="str" cm="1">
        <f t="array" ref="AO2540">IF(AM2540="BASE","",IF(MAX(AF2540:AH2540)=0,_xlfn.IFS(AI2540=MAX(AI2540:AK2540),"SP&amp;DAX",AJ2540=MAX(AI2540:AK2540),"SP&amp;NIKKEI",AK2540=MAX(AI2540:AK2540),"DAX&amp;NIKKEI"),""))</f>
        <v/>
      </c>
      <c r="AQ2540" s="3">
        <f t="shared" si="1460"/>
        <v>45313</v>
      </c>
      <c r="AR2540" cm="1">
        <f t="array" ref="AR2540">IF(AM2540="BASE",AE2540,_xlfn.IFS(AN2540="DAX",AG2540,AN2540="NIKKEI",AH2540,AN2540="SP",AF2540,AN2540="",MAX(AI2540:AK2540)))</f>
        <v>0.57066847438651147</v>
      </c>
      <c r="AS2540" s="4">
        <f t="shared" si="1432"/>
        <v>0.57449756126964413</v>
      </c>
      <c r="AT2540" s="4">
        <f t="shared" si="1433"/>
        <v>0.594566691275633</v>
      </c>
      <c r="AU2540" s="4">
        <f t="shared" si="1434"/>
        <v>4.3829789722713578E-5</v>
      </c>
      <c r="AV2540" s="4">
        <f t="shared" si="1435"/>
        <v>1.0181774929530589E-3</v>
      </c>
      <c r="AW2540" s="4">
        <f t="shared" si="1436"/>
        <v>4.3047297770835977E-2</v>
      </c>
      <c r="AX2540" s="4">
        <f t="shared" si="1437"/>
        <v>1.0199915340643019E-2</v>
      </c>
      <c r="AY2540" s="4">
        <f t="shared" si="1438"/>
        <v>4.9745883077228145E-3</v>
      </c>
      <c r="AZ2540" s="4">
        <f t="shared" si="1439"/>
        <v>-4.0343298308389635</v>
      </c>
      <c r="BA2540" s="6" t="str">
        <f t="shared" si="1440"/>
        <v>WEAKEN</v>
      </c>
      <c r="BB2540" s="4">
        <f t="shared" si="1441"/>
        <v>0</v>
      </c>
      <c r="BC2540" s="4">
        <f t="shared" si="1442"/>
        <v>0.60295548643614738</v>
      </c>
      <c r="BD2540" s="4">
        <f t="shared" si="1443"/>
        <v>0.77882552653643133</v>
      </c>
      <c r="BE2540" s="4">
        <f t="shared" si="1461"/>
        <v>0.05</v>
      </c>
      <c r="BF2540" s="4" t="str">
        <f t="shared" si="1462"/>
        <v/>
      </c>
      <c r="BG2540" s="4" t="str">
        <f t="shared" si="1463"/>
        <v/>
      </c>
      <c r="BH2540" s="4" t="str">
        <f t="shared" si="1464"/>
        <v/>
      </c>
      <c r="BI2540" s="4" t="str">
        <f t="shared" si="1465"/>
        <v/>
      </c>
      <c r="BJ2540" s="4" t="str">
        <f t="shared" si="1466"/>
        <v/>
      </c>
      <c r="BK2540" s="4" t="str">
        <f t="shared" si="1467"/>
        <v/>
      </c>
      <c r="BS2540" s="3" t="str">
        <f t="shared" si="1444"/>
        <v/>
      </c>
      <c r="BT2540" s="5">
        <f t="shared" si="1445"/>
        <v>-2.0069130005988867E-2</v>
      </c>
      <c r="BU2540" s="3"/>
    </row>
    <row r="2541" spans="1:73" x14ac:dyDescent="0.2">
      <c r="A2541" s="1">
        <v>45314</v>
      </c>
      <c r="C2541">
        <v>0.55869999702254913</v>
      </c>
      <c r="D2541">
        <v>0.56497014411176238</v>
      </c>
      <c r="E2541">
        <v>0.55916439666694051</v>
      </c>
      <c r="F2541">
        <v>0.57872019633318117</v>
      </c>
      <c r="G2541">
        <v>0.56497198723513298</v>
      </c>
      <c r="H2541">
        <v>0.58372181101341236</v>
      </c>
      <c r="I2541">
        <v>0.5810179681516332</v>
      </c>
      <c r="J2541">
        <v>0.58461303939474629</v>
      </c>
      <c r="M2541">
        <f>'[1]CAC_SWISS (-SP-NIKKEI-DAX)'!AC2626</f>
        <v>0</v>
      </c>
      <c r="N2541">
        <f>'[1]CAC_SWISS_SP (-NIKKEI-DAX)'!AD2626</f>
        <v>0</v>
      </c>
      <c r="O2541">
        <f>'[1]CAC_SWISS_DAX (-SP-NIKKEI)'!AD2626</f>
        <v>0</v>
      </c>
      <c r="P2541">
        <f>'[1]CAC_SWISS_NIKKEI (-SP-DAX)'!AD2626</f>
        <v>0</v>
      </c>
      <c r="Q2541">
        <f>'[1]CAC_SWISS_DAX_SP (-NIKKEI)'!AF2626</f>
        <v>0</v>
      </c>
      <c r="R2541">
        <f>'[1]CAC_SWISS_SP_NIKKEI (-DAX)'!AF2626</f>
        <v>0</v>
      </c>
      <c r="S2541">
        <f>'[1]CAC_SWISS_DAX_NIKKEI (-SP)'!AF2626</f>
        <v>0</v>
      </c>
      <c r="V2541" t="str">
        <f t="shared" si="1454"/>
        <v>BASE</v>
      </c>
      <c r="W2541" t="str">
        <f t="shared" si="1455"/>
        <v>BASE+SP</v>
      </c>
      <c r="X2541" t="str">
        <f t="shared" si="1456"/>
        <v>BASE+DAX</v>
      </c>
      <c r="Y2541" t="str">
        <f t="shared" si="1457"/>
        <v>BASE+NIKKEI</v>
      </c>
      <c r="Z2541" s="2" t="str">
        <f t="shared" si="1458"/>
        <v>- NIKKEI</v>
      </c>
      <c r="AA2541" s="2" t="str">
        <f t="shared" si="1468"/>
        <v>- DAX</v>
      </c>
      <c r="AB2541" s="2" t="str">
        <f t="shared" si="1446"/>
        <v>- SP</v>
      </c>
      <c r="AE2541">
        <f t="shared" si="1447"/>
        <v>0.55869999702254913</v>
      </c>
      <c r="AF2541">
        <f t="shared" si="1448"/>
        <v>0.56497014411176238</v>
      </c>
      <c r="AG2541">
        <f t="shared" si="1449"/>
        <v>0.55916439666694051</v>
      </c>
      <c r="AH2541">
        <f t="shared" si="1450"/>
        <v>0.57872019633318117</v>
      </c>
      <c r="AI2541">
        <f t="shared" si="1451"/>
        <v>0.56497198723513298</v>
      </c>
      <c r="AJ2541">
        <f t="shared" si="1452"/>
        <v>0.58372181101341236</v>
      </c>
      <c r="AK2541">
        <f t="shared" si="1453"/>
        <v>0.5810179681516332</v>
      </c>
      <c r="AM2541" t="str">
        <f t="shared" si="1459"/>
        <v>BASE</v>
      </c>
      <c r="AN2541" t="str" cm="1">
        <f t="array" ref="AN2541">IF(AM2541="",_xlfn.IFS(AF2541=MAX(AF2541:AH2541),"SP",AG2541=MAX(AF2541:AH2541),"DAX",AH2541=MAX(AF2541:AH2541),"NIKKEI",MAX(AF2541:AH2541)=0,""),"")</f>
        <v/>
      </c>
      <c r="AO2541" t="str" cm="1">
        <f t="array" ref="AO2541">IF(AM2541="BASE","",IF(MAX(AF2541:AH2541)=0,_xlfn.IFS(AI2541=MAX(AI2541:AK2541),"SP&amp;DAX",AJ2541=MAX(AI2541:AK2541),"SP&amp;NIKKEI",AK2541=MAX(AI2541:AK2541),"DAX&amp;NIKKEI"),""))</f>
        <v/>
      </c>
      <c r="AQ2541" s="3">
        <f t="shared" si="1460"/>
        <v>45314</v>
      </c>
      <c r="AR2541" cm="1">
        <f t="array" ref="AR2541">IF(AM2541="BASE",AE2541,_xlfn.IFS(AN2541="DAX",AG2541,AN2541="NIKKEI",AH2541,AN2541="SP",AF2541,AN2541="",MAX(AI2541:AK2541)))</f>
        <v>0.55869999702254913</v>
      </c>
      <c r="AS2541" s="4">
        <f t="shared" si="1432"/>
        <v>0.57283391186970944</v>
      </c>
      <c r="AT2541" s="4">
        <f t="shared" si="1433"/>
        <v>0.59374637096132199</v>
      </c>
      <c r="AU2541" s="4">
        <f t="shared" si="1434"/>
        <v>6.8405560806363824E-5</v>
      </c>
      <c r="AV2541" s="4">
        <f t="shared" si="1435"/>
        <v>1.0153516271481488E-3</v>
      </c>
      <c r="AW2541" s="4">
        <f t="shared" si="1436"/>
        <v>6.7371301702147016E-2</v>
      </c>
      <c r="AX2541" s="4">
        <f t="shared" si="1437"/>
        <v>1.0208300859410501E-2</v>
      </c>
      <c r="AY2541" s="4">
        <f t="shared" si="1438"/>
        <v>5.2103347899726512E-3</v>
      </c>
      <c r="AZ2541" s="4">
        <f t="shared" si="1439"/>
        <v>-4.0136497815569951</v>
      </c>
      <c r="BA2541" s="6" t="str">
        <f t="shared" si="1440"/>
        <v>WEAKEN</v>
      </c>
      <c r="BB2541" s="4">
        <f t="shared" si="1441"/>
        <v>0</v>
      </c>
      <c r="BC2541" s="4">
        <f t="shared" si="1442"/>
        <v>0.60295548643614738</v>
      </c>
      <c r="BD2541" s="4">
        <f t="shared" si="1443"/>
        <v>0.77882552653643133</v>
      </c>
      <c r="BE2541" s="4">
        <f t="shared" si="1461"/>
        <v>0.05</v>
      </c>
      <c r="BF2541" s="4" t="str">
        <f t="shared" si="1462"/>
        <v/>
      </c>
      <c r="BG2541" s="4" t="str">
        <f t="shared" si="1463"/>
        <v/>
      </c>
      <c r="BH2541" s="4" t="str">
        <f t="shared" si="1464"/>
        <v/>
      </c>
      <c r="BI2541" s="4" t="str">
        <f t="shared" si="1465"/>
        <v/>
      </c>
      <c r="BJ2541" s="4" t="str">
        <f t="shared" si="1466"/>
        <v/>
      </c>
      <c r="BK2541" s="4" t="str">
        <f t="shared" si="1467"/>
        <v/>
      </c>
      <c r="BS2541" s="3" t="str">
        <f t="shared" si="1444"/>
        <v/>
      </c>
      <c r="BT2541" s="5">
        <f t="shared" si="1445"/>
        <v>-2.0912459091612545E-2</v>
      </c>
      <c r="BU2541" s="3"/>
    </row>
    <row r="2542" spans="1:73" x14ac:dyDescent="0.2">
      <c r="A2542" s="1">
        <v>45315</v>
      </c>
      <c r="C2542">
        <v>0.57238780305863013</v>
      </c>
      <c r="D2542">
        <v>0.57598205305089245</v>
      </c>
      <c r="E2542">
        <v>0.57240983470011286</v>
      </c>
      <c r="F2542">
        <v>0.59463710077959187</v>
      </c>
      <c r="G2542">
        <v>0.57604176545055674</v>
      </c>
      <c r="H2542">
        <v>0.59702723588017415</v>
      </c>
      <c r="I2542">
        <v>0.59524443613849398</v>
      </c>
      <c r="J2542">
        <v>0.59723407934588846</v>
      </c>
      <c r="M2542">
        <f>'[1]CAC_SWISS (-SP-NIKKEI-DAX)'!AC2627</f>
        <v>0</v>
      </c>
      <c r="N2542">
        <f>'[1]CAC_SWISS_SP (-NIKKEI-DAX)'!AD2627</f>
        <v>0</v>
      </c>
      <c r="O2542">
        <f>'[1]CAC_SWISS_DAX (-SP-NIKKEI)'!AD2627</f>
        <v>0</v>
      </c>
      <c r="P2542">
        <f>'[1]CAC_SWISS_NIKKEI (-SP-DAX)'!AD2627</f>
        <v>0</v>
      </c>
      <c r="Q2542">
        <f>'[1]CAC_SWISS_DAX_SP (-NIKKEI)'!AF2627</f>
        <v>1</v>
      </c>
      <c r="R2542">
        <f>'[1]CAC_SWISS_SP_NIKKEI (-DAX)'!AF2627</f>
        <v>0</v>
      </c>
      <c r="S2542">
        <f>'[1]CAC_SWISS_DAX_NIKKEI (-SP)'!AF2627</f>
        <v>0</v>
      </c>
      <c r="V2542" t="str">
        <f t="shared" si="1454"/>
        <v>BASE</v>
      </c>
      <c r="W2542" t="str">
        <f t="shared" si="1455"/>
        <v>BASE+SP</v>
      </c>
      <c r="X2542" t="str">
        <f t="shared" si="1456"/>
        <v>BASE+DAX</v>
      </c>
      <c r="Y2542" t="str">
        <f t="shared" si="1457"/>
        <v>BASE+NIKKEI</v>
      </c>
      <c r="Z2542" s="2" t="str">
        <f t="shared" si="1458"/>
        <v/>
      </c>
      <c r="AA2542" s="2" t="str">
        <f t="shared" si="1468"/>
        <v>- DAX</v>
      </c>
      <c r="AB2542" s="2" t="str">
        <f t="shared" si="1446"/>
        <v>- SP</v>
      </c>
      <c r="AE2542">
        <f t="shared" si="1447"/>
        <v>0.57238780305863013</v>
      </c>
      <c r="AF2542">
        <f t="shared" si="1448"/>
        <v>0.57598205305089245</v>
      </c>
      <c r="AG2542">
        <f t="shared" si="1449"/>
        <v>0.57240983470011286</v>
      </c>
      <c r="AH2542">
        <f t="shared" si="1450"/>
        <v>0.59463710077959187</v>
      </c>
      <c r="AI2542" t="str">
        <f t="shared" si="1451"/>
        <v/>
      </c>
      <c r="AJ2542">
        <f t="shared" si="1452"/>
        <v>0.59702723588017415</v>
      </c>
      <c r="AK2542">
        <f t="shared" si="1453"/>
        <v>0.59524443613849398</v>
      </c>
      <c r="AM2542" t="str">
        <f t="shared" si="1459"/>
        <v>BASE</v>
      </c>
      <c r="AN2542" t="str" cm="1">
        <f t="array" ref="AN2542">IF(AM2542="",_xlfn.IFS(AF2542=MAX(AF2542:AH2542),"SP",AG2542=MAX(AF2542:AH2542),"DAX",AH2542=MAX(AF2542:AH2542),"NIKKEI",MAX(AF2542:AH2542)=0,""),"")</f>
        <v/>
      </c>
      <c r="AO2542" t="str" cm="1">
        <f t="array" ref="AO2542">IF(AM2542="BASE","",IF(MAX(AF2542:AH2542)=0,_xlfn.IFS(AI2542=MAX(AI2542:AK2542),"SP&amp;DAX",AJ2542=MAX(AI2542:AK2542),"SP&amp;NIKKEI",AK2542=MAX(AI2542:AK2542),"DAX&amp;NIKKEI"),""))</f>
        <v/>
      </c>
      <c r="AQ2542" s="3">
        <f t="shared" si="1460"/>
        <v>45315</v>
      </c>
      <c r="AR2542" cm="1">
        <f t="array" ref="AR2542">IF(AM2542="BASE",AE2542,_xlfn.IFS(AN2542="DAX",AG2542,AN2542="NIKKEI",AH2542,AN2542="SP",AF2542,AN2542="",MAX(AI2542:AK2542)))</f>
        <v>0.57238780305863013</v>
      </c>
      <c r="AS2542" s="4">
        <f t="shared" si="1432"/>
        <v>0.57225471277109219</v>
      </c>
      <c r="AT2542" s="4">
        <f t="shared" si="1433"/>
        <v>0.59304095449832606</v>
      </c>
      <c r="AU2542" s="4">
        <f t="shared" si="1434"/>
        <v>6.4879543126690771E-5</v>
      </c>
      <c r="AV2542" s="4">
        <f t="shared" si="1435"/>
        <v>1.0118655124126959E-3</v>
      </c>
      <c r="AW2542" s="4">
        <f t="shared" si="1436"/>
        <v>6.4118741404667251E-2</v>
      </c>
      <c r="AX2542" s="4">
        <f t="shared" si="1437"/>
        <v>1.0187753905922844E-2</v>
      </c>
      <c r="AY2542" s="4">
        <f t="shared" si="1438"/>
        <v>5.1696483981914084E-3</v>
      </c>
      <c r="AZ2542" s="4">
        <f t="shared" si="1439"/>
        <v>-4.0208231055918411</v>
      </c>
      <c r="BA2542" s="6" t="str">
        <f t="shared" si="1440"/>
        <v>WEAKEN</v>
      </c>
      <c r="BB2542" s="4">
        <f t="shared" si="1441"/>
        <v>0</v>
      </c>
      <c r="BC2542" s="4">
        <f t="shared" si="1442"/>
        <v>0.60295548643614738</v>
      </c>
      <c r="BD2542" s="4">
        <f t="shared" si="1443"/>
        <v>0.77882552653643133</v>
      </c>
      <c r="BE2542" s="4">
        <f t="shared" si="1461"/>
        <v>0.05</v>
      </c>
      <c r="BF2542" s="4" t="str">
        <f t="shared" si="1462"/>
        <v/>
      </c>
      <c r="BG2542" s="4" t="str">
        <f t="shared" si="1463"/>
        <v/>
      </c>
      <c r="BH2542" s="4" t="str">
        <f t="shared" si="1464"/>
        <v/>
      </c>
      <c r="BI2542" s="4" t="str">
        <f t="shared" si="1465"/>
        <v/>
      </c>
      <c r="BJ2542" s="4" t="str">
        <f t="shared" si="1466"/>
        <v/>
      </c>
      <c r="BK2542" s="4" t="str">
        <f t="shared" si="1467"/>
        <v/>
      </c>
      <c r="BS2542" s="3" t="str">
        <f t="shared" si="1444"/>
        <v/>
      </c>
      <c r="BT2542" s="5">
        <f t="shared" si="1445"/>
        <v>-2.0786241727233867E-2</v>
      </c>
      <c r="BU2542" s="3"/>
    </row>
    <row r="2543" spans="1:73" x14ac:dyDescent="0.2">
      <c r="A2543" s="1">
        <v>45316</v>
      </c>
      <c r="C2543">
        <v>0.57120344371242016</v>
      </c>
      <c r="D2543">
        <v>0.57480914570973085</v>
      </c>
      <c r="E2543">
        <v>0.57125145484159912</v>
      </c>
      <c r="F2543">
        <v>0.59399710762312841</v>
      </c>
      <c r="G2543">
        <v>0.57483811341964564</v>
      </c>
      <c r="H2543">
        <v>0.59637150318570753</v>
      </c>
      <c r="I2543">
        <v>0.59476624670035194</v>
      </c>
      <c r="J2543">
        <v>0.59668193215161902</v>
      </c>
      <c r="M2543">
        <f>'[1]CAC_SWISS (-SP-NIKKEI-DAX)'!AC2628</f>
        <v>0</v>
      </c>
      <c r="N2543">
        <f>'[1]CAC_SWISS_SP (-NIKKEI-DAX)'!AD2628</f>
        <v>0</v>
      </c>
      <c r="O2543">
        <f>'[1]CAC_SWISS_DAX (-SP-NIKKEI)'!AD2628</f>
        <v>0</v>
      </c>
      <c r="P2543">
        <f>'[1]CAC_SWISS_NIKKEI (-SP-DAX)'!AD2628</f>
        <v>0</v>
      </c>
      <c r="Q2543">
        <f>'[1]CAC_SWISS_DAX_SP (-NIKKEI)'!AF2628</f>
        <v>1</v>
      </c>
      <c r="R2543">
        <f>'[1]CAC_SWISS_SP_NIKKEI (-DAX)'!AF2628</f>
        <v>0</v>
      </c>
      <c r="S2543">
        <f>'[1]CAC_SWISS_DAX_NIKKEI (-SP)'!AF2628</f>
        <v>0</v>
      </c>
      <c r="V2543" t="str">
        <f t="shared" si="1454"/>
        <v>BASE</v>
      </c>
      <c r="W2543" t="str">
        <f t="shared" si="1455"/>
        <v>BASE+SP</v>
      </c>
      <c r="X2543" t="str">
        <f t="shared" si="1456"/>
        <v>BASE+DAX</v>
      </c>
      <c r="Y2543" t="str">
        <f t="shared" si="1457"/>
        <v>BASE+NIKKEI</v>
      </c>
      <c r="Z2543" s="2" t="str">
        <f t="shared" si="1458"/>
        <v/>
      </c>
      <c r="AA2543" s="2" t="str">
        <f t="shared" si="1468"/>
        <v>- DAX</v>
      </c>
      <c r="AB2543" s="2" t="str">
        <f t="shared" si="1446"/>
        <v>- SP</v>
      </c>
      <c r="AE2543">
        <f t="shared" si="1447"/>
        <v>0.57120344371242016</v>
      </c>
      <c r="AF2543">
        <f t="shared" si="1448"/>
        <v>0.57480914570973085</v>
      </c>
      <c r="AG2543">
        <f t="shared" si="1449"/>
        <v>0.57125145484159912</v>
      </c>
      <c r="AH2543">
        <f t="shared" si="1450"/>
        <v>0.59399710762312841</v>
      </c>
      <c r="AI2543" t="str">
        <f t="shared" si="1451"/>
        <v/>
      </c>
      <c r="AJ2543">
        <f t="shared" si="1452"/>
        <v>0.59637150318570753</v>
      </c>
      <c r="AK2543">
        <f t="shared" si="1453"/>
        <v>0.59476624670035194</v>
      </c>
      <c r="AM2543" t="str">
        <f t="shared" si="1459"/>
        <v>BASE</v>
      </c>
      <c r="AN2543" t="str" cm="1">
        <f t="array" ref="AN2543">IF(AM2543="",_xlfn.IFS(AF2543=MAX(AF2543:AH2543),"SP",AG2543=MAX(AF2543:AH2543),"DAX",AH2543=MAX(AF2543:AH2543),"NIKKEI",MAX(AF2543:AH2543)=0,""),"")</f>
        <v/>
      </c>
      <c r="AO2543" t="str" cm="1">
        <f t="array" ref="AO2543">IF(AM2543="BASE","",IF(MAX(AF2543:AH2543)=0,_xlfn.IFS(AI2543=MAX(AI2543:AK2543),"SP&amp;DAX",AJ2543=MAX(AI2543:AK2543),"SP&amp;NIKKEI",AK2543=MAX(AI2543:AK2543),"DAX&amp;NIKKEI"),""))</f>
        <v/>
      </c>
      <c r="AQ2543" s="3">
        <f t="shared" si="1460"/>
        <v>45316</v>
      </c>
      <c r="AR2543" cm="1">
        <f t="array" ref="AR2543">IF(AM2543="BASE",AE2543,_xlfn.IFS(AN2543="DAX",AG2543,AN2543="NIKKEI",AH2543,AN2543="SP",AF2543,AN2543="",MAX(AI2543:AK2543)))</f>
        <v>0.57120344371242016</v>
      </c>
      <c r="AS2543" s="4">
        <f t="shared" si="1432"/>
        <v>0.57083764922131652</v>
      </c>
      <c r="AT2543" s="4">
        <f t="shared" si="1433"/>
        <v>0.59218441005518696</v>
      </c>
      <c r="AU2543" s="4">
        <f t="shared" si="1434"/>
        <v>4.3646954218884249E-5</v>
      </c>
      <c r="AV2543" s="4">
        <f t="shared" si="1435"/>
        <v>9.8708689130240002E-4</v>
      </c>
      <c r="AW2543" s="4">
        <f t="shared" si="1436"/>
        <v>4.4217945353620079E-2</v>
      </c>
      <c r="AX2543" s="4">
        <f t="shared" si="1437"/>
        <v>1.0044049217300783E-2</v>
      </c>
      <c r="AY2543" s="4">
        <f t="shared" si="1438"/>
        <v>4.9098302667135475E-3</v>
      </c>
      <c r="AZ2543" s="4">
        <f t="shared" si="1439"/>
        <v>-4.3477594283843022</v>
      </c>
      <c r="BA2543" s="6" t="str">
        <f t="shared" si="1440"/>
        <v>WEAKEN</v>
      </c>
      <c r="BB2543" s="4">
        <f t="shared" si="1441"/>
        <v>0</v>
      </c>
      <c r="BC2543" s="4">
        <f t="shared" si="1442"/>
        <v>0.60295548643614738</v>
      </c>
      <c r="BD2543" s="4">
        <f t="shared" si="1443"/>
        <v>0.77882552653643133</v>
      </c>
      <c r="BE2543" s="4">
        <f t="shared" si="1461"/>
        <v>0.05</v>
      </c>
      <c r="BF2543" s="4" t="str">
        <f t="shared" si="1462"/>
        <v/>
      </c>
      <c r="BG2543" s="4" t="str">
        <f t="shared" si="1463"/>
        <v/>
      </c>
      <c r="BH2543" s="4" t="str">
        <f t="shared" si="1464"/>
        <v/>
      </c>
      <c r="BI2543" s="4" t="str">
        <f t="shared" si="1465"/>
        <v/>
      </c>
      <c r="BJ2543" s="4" t="str">
        <f t="shared" si="1466"/>
        <v/>
      </c>
      <c r="BK2543" s="4" t="str">
        <f t="shared" si="1467"/>
        <v/>
      </c>
      <c r="BS2543" s="3" t="str">
        <f t="shared" si="1444"/>
        <v/>
      </c>
      <c r="BT2543" s="5">
        <f t="shared" si="1445"/>
        <v>-2.1346760833870437E-2</v>
      </c>
      <c r="BU2543" s="3"/>
    </row>
    <row r="2544" spans="1:73" x14ac:dyDescent="0.2">
      <c r="A2544" s="1">
        <v>45317</v>
      </c>
      <c r="C2544">
        <v>0.59552042180199349</v>
      </c>
      <c r="D2544">
        <v>0.59829313340417145</v>
      </c>
      <c r="E2544">
        <v>0.59554551144772727</v>
      </c>
      <c r="F2544">
        <v>0.61589839171591887</v>
      </c>
      <c r="G2544">
        <v>0.59867691095963016</v>
      </c>
      <c r="H2544">
        <v>0.61825228288911549</v>
      </c>
      <c r="I2544">
        <v>0.61672086293711548</v>
      </c>
      <c r="J2544">
        <v>0.61850228137096064</v>
      </c>
      <c r="M2544">
        <f>'[1]CAC_SWISS (-SP-NIKKEI-DAX)'!AC2629</f>
        <v>0</v>
      </c>
      <c r="N2544">
        <f>'[1]CAC_SWISS_SP (-NIKKEI-DAX)'!AD2629</f>
        <v>0</v>
      </c>
      <c r="O2544">
        <f>'[1]CAC_SWISS_DAX (-SP-NIKKEI)'!AD2629</f>
        <v>0</v>
      </c>
      <c r="P2544">
        <f>'[1]CAC_SWISS_NIKKEI (-SP-DAX)'!AD2629</f>
        <v>0</v>
      </c>
      <c r="Q2544">
        <f>'[1]CAC_SWISS_DAX_SP (-NIKKEI)'!AF2629</f>
        <v>1</v>
      </c>
      <c r="R2544">
        <f>'[1]CAC_SWISS_SP_NIKKEI (-DAX)'!AF2629</f>
        <v>0</v>
      </c>
      <c r="S2544">
        <f>'[1]CAC_SWISS_DAX_NIKKEI (-SP)'!AF2629</f>
        <v>0</v>
      </c>
      <c r="V2544" t="str">
        <f t="shared" si="1454"/>
        <v>BASE</v>
      </c>
      <c r="W2544" t="str">
        <f t="shared" si="1455"/>
        <v>BASE+SP</v>
      </c>
      <c r="X2544" t="str">
        <f t="shared" si="1456"/>
        <v>BASE+DAX</v>
      </c>
      <c r="Y2544" t="str">
        <f t="shared" si="1457"/>
        <v>BASE+NIKKEI</v>
      </c>
      <c r="Z2544" s="2" t="str">
        <f t="shared" si="1458"/>
        <v/>
      </c>
      <c r="AA2544" s="2" t="str">
        <f t="shared" si="1468"/>
        <v>- DAX</v>
      </c>
      <c r="AB2544" s="2" t="str">
        <f t="shared" si="1446"/>
        <v>- SP</v>
      </c>
      <c r="AE2544">
        <f t="shared" si="1447"/>
        <v>0.59552042180199349</v>
      </c>
      <c r="AF2544">
        <f t="shared" si="1448"/>
        <v>0.59829313340417145</v>
      </c>
      <c r="AG2544">
        <f t="shared" si="1449"/>
        <v>0.59554551144772727</v>
      </c>
      <c r="AH2544">
        <f t="shared" si="1450"/>
        <v>0.61589839171591887</v>
      </c>
      <c r="AI2544" t="str">
        <f t="shared" si="1451"/>
        <v/>
      </c>
      <c r="AJ2544">
        <f t="shared" si="1452"/>
        <v>0.61825228288911549</v>
      </c>
      <c r="AK2544">
        <f t="shared" si="1453"/>
        <v>0.61672086293711548</v>
      </c>
      <c r="AM2544" t="str">
        <f t="shared" si="1459"/>
        <v>BASE</v>
      </c>
      <c r="AN2544" t="str" cm="1">
        <f t="array" ref="AN2544">IF(AM2544="",_xlfn.IFS(AF2544=MAX(AF2544:AH2544),"SP",AG2544=MAX(AF2544:AH2544),"DAX",AH2544=MAX(AF2544:AH2544),"NIKKEI",MAX(AF2544:AH2544)=0,""),"")</f>
        <v/>
      </c>
      <c r="AO2544" t="str" cm="1">
        <f t="array" ref="AO2544">IF(AM2544="BASE","",IF(MAX(AF2544:AH2544)=0,_xlfn.IFS(AI2544=MAX(AI2544:AK2544),"SP&amp;DAX",AJ2544=MAX(AI2544:AK2544),"SP&amp;NIKKEI",AK2544=MAX(AI2544:AK2544),"DAX&amp;NIKKEI"),""))</f>
        <v/>
      </c>
      <c r="AQ2544" s="3">
        <f t="shared" si="1460"/>
        <v>45317</v>
      </c>
      <c r="AR2544" cm="1">
        <f t="array" ref="AR2544">IF(AM2544="BASE",AE2544,_xlfn.IFS(AN2544="DAX",AG2544,AN2544="NIKKEI",AH2544,AN2544="SP",AF2544,AN2544="",MAX(AI2544:AK2544)))</f>
        <v>0.59552042180199349</v>
      </c>
      <c r="AS2544" s="4">
        <f t="shared" si="1432"/>
        <v>0.57263688936429191</v>
      </c>
      <c r="AT2544" s="4">
        <f t="shared" si="1433"/>
        <v>0.59199033148405578</v>
      </c>
      <c r="AU2544" s="4">
        <f t="shared" si="1434"/>
        <v>1.0276979257570188E-4</v>
      </c>
      <c r="AV2544" s="4">
        <f t="shared" si="1435"/>
        <v>9.9093178033793751E-4</v>
      </c>
      <c r="AW2544" s="4">
        <f t="shared" si="1436"/>
        <v>0.103710259994542</v>
      </c>
      <c r="AX2544" s="4">
        <f t="shared" si="1437"/>
        <v>1.0117985219544002E-2</v>
      </c>
      <c r="AY2544" s="4">
        <f t="shared" si="1438"/>
        <v>5.4859470344079094E-3</v>
      </c>
      <c r="AZ2544" s="4">
        <f t="shared" si="1439"/>
        <v>-3.5278215408167268</v>
      </c>
      <c r="BA2544" s="6" t="str">
        <f t="shared" si="1440"/>
        <v>WEAKEN</v>
      </c>
      <c r="BB2544" s="4">
        <f t="shared" si="1441"/>
        <v>0</v>
      </c>
      <c r="BC2544" s="4">
        <f t="shared" si="1442"/>
        <v>0.60295548643614738</v>
      </c>
      <c r="BD2544" s="4">
        <f t="shared" si="1443"/>
        <v>0.77882552653643133</v>
      </c>
      <c r="BE2544" s="4">
        <f t="shared" si="1461"/>
        <v>0.05</v>
      </c>
      <c r="BF2544" s="4" t="str">
        <f t="shared" si="1462"/>
        <v/>
      </c>
      <c r="BG2544" s="4" t="str">
        <f t="shared" si="1463"/>
        <v/>
      </c>
      <c r="BH2544" s="4" t="str">
        <f t="shared" si="1464"/>
        <v/>
      </c>
      <c r="BI2544" s="4" t="str">
        <f t="shared" si="1465"/>
        <v/>
      </c>
      <c r="BJ2544" s="4" t="str">
        <f t="shared" si="1466"/>
        <v/>
      </c>
      <c r="BK2544" s="4" t="str">
        <f t="shared" si="1467"/>
        <v/>
      </c>
      <c r="BS2544" s="3" t="str">
        <f t="shared" si="1444"/>
        <v/>
      </c>
      <c r="BT2544" s="5">
        <f t="shared" si="1445"/>
        <v>-1.9353442119763864E-2</v>
      </c>
      <c r="BU2544" s="3"/>
    </row>
    <row r="2545" spans="1:73" x14ac:dyDescent="0.2">
      <c r="A2545" s="1">
        <v>45320</v>
      </c>
      <c r="C2545">
        <v>0.5954261739938117</v>
      </c>
      <c r="D2545">
        <v>0.59857369516278791</v>
      </c>
      <c r="E2545">
        <v>0.59548025499776824</v>
      </c>
      <c r="F2545">
        <v>0.61533350373157025</v>
      </c>
      <c r="G2545">
        <v>0.59908599399770823</v>
      </c>
      <c r="H2545">
        <v>0.61805560468555265</v>
      </c>
      <c r="I2545">
        <v>0.61597696615269448</v>
      </c>
      <c r="J2545">
        <v>0.61819021688430331</v>
      </c>
      <c r="M2545">
        <f>'[1]CAC_SWISS (-SP-NIKKEI-DAX)'!AC2630</f>
        <v>0</v>
      </c>
      <c r="N2545">
        <f>'[1]CAC_SWISS_SP (-NIKKEI-DAX)'!AD2630</f>
        <v>0</v>
      </c>
      <c r="O2545">
        <f>'[1]CAC_SWISS_DAX (-SP-NIKKEI)'!AD2630</f>
        <v>0</v>
      </c>
      <c r="P2545">
        <f>'[1]CAC_SWISS_NIKKEI (-SP-DAX)'!AD2630</f>
        <v>0</v>
      </c>
      <c r="Q2545">
        <f>'[1]CAC_SWISS_DAX_SP (-NIKKEI)'!AF2630</f>
        <v>1</v>
      </c>
      <c r="R2545">
        <f>'[1]CAC_SWISS_SP_NIKKEI (-DAX)'!AF2630</f>
        <v>0</v>
      </c>
      <c r="S2545">
        <f>'[1]CAC_SWISS_DAX_NIKKEI (-SP)'!AF2630</f>
        <v>0</v>
      </c>
      <c r="V2545" t="str">
        <f t="shared" si="1454"/>
        <v>BASE</v>
      </c>
      <c r="W2545" t="str">
        <f t="shared" si="1455"/>
        <v>BASE+SP</v>
      </c>
      <c r="X2545" t="str">
        <f t="shared" si="1456"/>
        <v>BASE+DAX</v>
      </c>
      <c r="Y2545" t="str">
        <f t="shared" si="1457"/>
        <v>BASE+NIKKEI</v>
      </c>
      <c r="Z2545" s="2" t="str">
        <f t="shared" si="1458"/>
        <v/>
      </c>
      <c r="AA2545" s="2" t="str">
        <f t="shared" si="1468"/>
        <v>- DAX</v>
      </c>
      <c r="AB2545" s="2" t="str">
        <f t="shared" si="1446"/>
        <v>- SP</v>
      </c>
      <c r="AE2545">
        <f t="shared" si="1447"/>
        <v>0.5954261739938117</v>
      </c>
      <c r="AF2545">
        <f t="shared" si="1448"/>
        <v>0.59857369516278791</v>
      </c>
      <c r="AG2545">
        <f t="shared" si="1449"/>
        <v>0.59548025499776824</v>
      </c>
      <c r="AH2545">
        <f t="shared" si="1450"/>
        <v>0.61533350373157025</v>
      </c>
      <c r="AI2545" t="str">
        <f t="shared" si="1451"/>
        <v/>
      </c>
      <c r="AJ2545">
        <f t="shared" si="1452"/>
        <v>0.61805560468555265</v>
      </c>
      <c r="AK2545">
        <f t="shared" si="1453"/>
        <v>0.61597696615269448</v>
      </c>
      <c r="AM2545" t="str">
        <f t="shared" si="1459"/>
        <v>BASE</v>
      </c>
      <c r="AN2545" t="str" cm="1">
        <f t="array" ref="AN2545">IF(AM2545="",_xlfn.IFS(AF2545=MAX(AF2545:AH2545),"SP",AG2545=MAX(AF2545:AH2545),"DAX",AH2545=MAX(AF2545:AH2545),"NIKKEI",MAX(AF2545:AH2545)=0,""),"")</f>
        <v/>
      </c>
      <c r="AO2545" t="str" cm="1">
        <f t="array" ref="AO2545">IF(AM2545="BASE","",IF(MAX(AF2545:AH2545)=0,_xlfn.IFS(AI2545=MAX(AI2545:AK2545),"SP&amp;DAX",AJ2545=MAX(AI2545:AK2545),"SP&amp;NIKKEI",AK2545=MAX(AI2545:AK2545),"DAX&amp;NIKKEI"),""))</f>
        <v/>
      </c>
      <c r="AQ2545" s="3">
        <f t="shared" si="1460"/>
        <v>45320</v>
      </c>
      <c r="AR2545" cm="1">
        <f t="array" ref="AR2545">IF(AM2545="BASE",AE2545,_xlfn.IFS(AN2545="DAX",AG2545,AN2545="NIKKEI",AH2545,AN2545="SP",AF2545,AN2545="",MAX(AI2545:AK2545)))</f>
        <v>0.5954261739938117</v>
      </c>
      <c r="AS2545" s="4">
        <f t="shared" si="1432"/>
        <v>0.5744688080443181</v>
      </c>
      <c r="AT2545" s="4">
        <f t="shared" si="1433"/>
        <v>0.59180719880473998</v>
      </c>
      <c r="AU2545" s="4">
        <f t="shared" si="1434"/>
        <v>1.5452651022235147E-4</v>
      </c>
      <c r="AV2545" s="4">
        <f t="shared" si="1435"/>
        <v>9.9474896089334314E-4</v>
      </c>
      <c r="AW2545" s="4">
        <f t="shared" si="1436"/>
        <v>0.15534221828548336</v>
      </c>
      <c r="AX2545" s="4">
        <f t="shared" si="1437"/>
        <v>1.0184515394065063E-2</v>
      </c>
      <c r="AY2545" s="4">
        <f t="shared" si="1438"/>
        <v>5.9453873078296592E-3</v>
      </c>
      <c r="AZ2545" s="4">
        <f t="shared" si="1439"/>
        <v>-2.9162760746618517</v>
      </c>
      <c r="BA2545" s="6" t="str">
        <f t="shared" si="1440"/>
        <v>WEAKEN</v>
      </c>
      <c r="BB2545" s="4">
        <f t="shared" si="1441"/>
        <v>0</v>
      </c>
      <c r="BC2545" s="4">
        <f t="shared" si="1442"/>
        <v>0.60295548643614738</v>
      </c>
      <c r="BD2545" s="4">
        <f t="shared" si="1443"/>
        <v>0.77882552653643133</v>
      </c>
      <c r="BE2545" s="4">
        <f t="shared" si="1461"/>
        <v>0.05</v>
      </c>
      <c r="BF2545" s="4" t="str">
        <f t="shared" si="1462"/>
        <v/>
      </c>
      <c r="BG2545" s="4" t="str">
        <f t="shared" si="1463"/>
        <v/>
      </c>
      <c r="BH2545" s="4" t="str">
        <f t="shared" si="1464"/>
        <v/>
      </c>
      <c r="BI2545" s="4" t="str">
        <f t="shared" si="1465"/>
        <v/>
      </c>
      <c r="BJ2545" s="4" t="str">
        <f t="shared" si="1466"/>
        <v/>
      </c>
      <c r="BK2545" s="4" t="str">
        <f t="shared" si="1467"/>
        <v/>
      </c>
      <c r="BS2545" s="3" t="str">
        <f t="shared" si="1444"/>
        <v/>
      </c>
      <c r="BT2545" s="5">
        <f t="shared" si="1445"/>
        <v>-1.7338390760421873E-2</v>
      </c>
      <c r="BU2545" s="3"/>
    </row>
    <row r="2546" spans="1:73" x14ac:dyDescent="0.2">
      <c r="A2546" s="1">
        <v>45321</v>
      </c>
      <c r="C2546">
        <v>0.58467046103135634</v>
      </c>
      <c r="D2546">
        <v>0.58770233816519468</v>
      </c>
      <c r="E2546">
        <v>0.58467047745174627</v>
      </c>
      <c r="F2546">
        <v>0.60525118894519714</v>
      </c>
      <c r="G2546">
        <v>0.58792673137640405</v>
      </c>
      <c r="H2546">
        <v>0.60786533747414595</v>
      </c>
      <c r="I2546">
        <v>0.606375104290657</v>
      </c>
      <c r="J2546">
        <v>0.60826897480180708</v>
      </c>
      <c r="M2546">
        <f>'[1]CAC_SWISS (-SP-NIKKEI-DAX)'!AC2631</f>
        <v>0</v>
      </c>
      <c r="N2546">
        <f>'[1]CAC_SWISS_SP (-NIKKEI-DAX)'!AD2631</f>
        <v>0</v>
      </c>
      <c r="O2546">
        <f>'[1]CAC_SWISS_DAX (-SP-NIKKEI)'!AD2631</f>
        <v>0</v>
      </c>
      <c r="P2546">
        <f>'[1]CAC_SWISS_NIKKEI (-SP-DAX)'!AD2631</f>
        <v>0</v>
      </c>
      <c r="Q2546">
        <f>'[1]CAC_SWISS_DAX_SP (-NIKKEI)'!AF2631</f>
        <v>1</v>
      </c>
      <c r="R2546">
        <f>'[1]CAC_SWISS_SP_NIKKEI (-DAX)'!AF2631</f>
        <v>0</v>
      </c>
      <c r="S2546">
        <f>'[1]CAC_SWISS_DAX_NIKKEI (-SP)'!AF2631</f>
        <v>0</v>
      </c>
      <c r="V2546" t="str">
        <f t="shared" si="1454"/>
        <v>BASE</v>
      </c>
      <c r="W2546" t="str">
        <f t="shared" si="1455"/>
        <v>BASE+SP</v>
      </c>
      <c r="X2546" t="str">
        <f t="shared" si="1456"/>
        <v>BASE+DAX</v>
      </c>
      <c r="Y2546" t="str">
        <f t="shared" si="1457"/>
        <v>BASE+NIKKEI</v>
      </c>
      <c r="Z2546" s="2" t="str">
        <f t="shared" si="1458"/>
        <v/>
      </c>
      <c r="AA2546" s="2" t="str">
        <f t="shared" si="1468"/>
        <v>- DAX</v>
      </c>
      <c r="AB2546" s="2" t="str">
        <f t="shared" si="1446"/>
        <v>- SP</v>
      </c>
      <c r="AE2546">
        <f t="shared" si="1447"/>
        <v>0.58467046103135634</v>
      </c>
      <c r="AF2546">
        <f t="shared" si="1448"/>
        <v>0.58770233816519468</v>
      </c>
      <c r="AG2546">
        <f t="shared" si="1449"/>
        <v>0.58467047745174627</v>
      </c>
      <c r="AH2546">
        <f t="shared" si="1450"/>
        <v>0.60525118894519714</v>
      </c>
      <c r="AI2546" t="str">
        <f t="shared" si="1451"/>
        <v/>
      </c>
      <c r="AJ2546">
        <f t="shared" si="1452"/>
        <v>0.60786533747414595</v>
      </c>
      <c r="AK2546">
        <f t="shared" si="1453"/>
        <v>0.606375104290657</v>
      </c>
      <c r="AM2546" t="str">
        <f t="shared" si="1459"/>
        <v>BASE</v>
      </c>
      <c r="AN2546" t="str" cm="1">
        <f t="array" ref="AN2546">IF(AM2546="",_xlfn.IFS(AF2546=MAX(AF2546:AH2546),"SP",AG2546=MAX(AF2546:AH2546),"DAX",AH2546=MAX(AF2546:AH2546),"NIKKEI",MAX(AF2546:AH2546)=0,""),"")</f>
        <v/>
      </c>
      <c r="AO2546" t="str" cm="1">
        <f t="array" ref="AO2546">IF(AM2546="BASE","",IF(MAX(AF2546:AH2546)=0,_xlfn.IFS(AI2546=MAX(AI2546:AK2546),"SP&amp;DAX",AJ2546=MAX(AI2546:AK2546),"SP&amp;NIKKEI",AK2546=MAX(AI2546:AK2546),"DAX&amp;NIKKEI"),""))</f>
        <v/>
      </c>
      <c r="AQ2546" s="3">
        <f t="shared" si="1460"/>
        <v>45321</v>
      </c>
      <c r="AR2546" cm="1">
        <f t="array" ref="AR2546">IF(AM2546="BASE",AE2546,_xlfn.IFS(AN2546="DAX",AG2546,AN2546="NIKKEI",AH2546,AN2546="SP",AF2546,AN2546="",MAX(AI2546:AK2546)))</f>
        <v>0.58467046103135634</v>
      </c>
      <c r="AS2546" s="4">
        <f t="shared" si="1432"/>
        <v>0.57609616780783535</v>
      </c>
      <c r="AT2546" s="4">
        <f t="shared" si="1433"/>
        <v>0.59144556558294958</v>
      </c>
      <c r="AU2546" s="4">
        <f t="shared" si="1434"/>
        <v>1.5905120065110658E-4</v>
      </c>
      <c r="AV2546" s="4">
        <f t="shared" si="1435"/>
        <v>1.0052205956808456E-3</v>
      </c>
      <c r="AW2546" s="4">
        <f t="shared" si="1436"/>
        <v>0.15822517100674768</v>
      </c>
      <c r="AX2546" s="4">
        <f t="shared" si="1437"/>
        <v>1.0240615888761169E-2</v>
      </c>
      <c r="AY2546" s="4">
        <f t="shared" si="1438"/>
        <v>6.0007942789873717E-3</v>
      </c>
      <c r="AZ2546" s="4">
        <f t="shared" si="1439"/>
        <v>-2.557894348896832</v>
      </c>
      <c r="BA2546" s="6" t="str">
        <f t="shared" si="1440"/>
        <v>WEAKEN</v>
      </c>
      <c r="BB2546" s="4">
        <f t="shared" si="1441"/>
        <v>0</v>
      </c>
      <c r="BC2546" s="4">
        <f t="shared" si="1442"/>
        <v>0.60295548643614738</v>
      </c>
      <c r="BD2546" s="4">
        <f t="shared" si="1443"/>
        <v>0.77882552653643133</v>
      </c>
      <c r="BE2546" s="4">
        <f t="shared" si="1461"/>
        <v>0.05</v>
      </c>
      <c r="BF2546" s="4" t="str">
        <f t="shared" si="1462"/>
        <v/>
      </c>
      <c r="BG2546" s="4" t="str">
        <f t="shared" si="1463"/>
        <v/>
      </c>
      <c r="BH2546" s="4" t="str">
        <f t="shared" si="1464"/>
        <v/>
      </c>
      <c r="BI2546" s="4" t="str">
        <f t="shared" si="1465"/>
        <v/>
      </c>
      <c r="BJ2546" s="4" t="str">
        <f t="shared" si="1466"/>
        <v/>
      </c>
      <c r="BK2546" s="4" t="str">
        <f t="shared" si="1467"/>
        <v/>
      </c>
      <c r="BS2546" s="3" t="str">
        <f t="shared" si="1444"/>
        <v/>
      </c>
      <c r="BT2546" s="5">
        <f t="shared" si="1445"/>
        <v>-1.5349397775114237E-2</v>
      </c>
      <c r="BU2546" s="3"/>
    </row>
    <row r="2547" spans="1:73" x14ac:dyDescent="0.2">
      <c r="A2547" s="1">
        <v>45322</v>
      </c>
      <c r="C2547">
        <v>0.58532054166233116</v>
      </c>
      <c r="D2547">
        <v>0.58736512691572151</v>
      </c>
      <c r="E2547">
        <v>0.58533608362846656</v>
      </c>
      <c r="F2547">
        <v>0.60780385265160874</v>
      </c>
      <c r="G2547">
        <v>0.58762512689834445</v>
      </c>
      <c r="H2547">
        <v>0.60895686649708036</v>
      </c>
      <c r="I2547">
        <v>0.60860790821512356</v>
      </c>
      <c r="J2547">
        <v>0.60934175821876058</v>
      </c>
      <c r="M2547">
        <f>'[1]CAC_SWISS (-SP-NIKKEI-DAX)'!AC2632</f>
        <v>0</v>
      </c>
      <c r="N2547">
        <f>'[1]CAC_SWISS_SP (-NIKKEI-DAX)'!AD2632</f>
        <v>0</v>
      </c>
      <c r="O2547">
        <f>'[1]CAC_SWISS_DAX (-SP-NIKKEI)'!AD2632</f>
        <v>0</v>
      </c>
      <c r="P2547">
        <f>'[1]CAC_SWISS_NIKKEI (-SP-DAX)'!AD2632</f>
        <v>0</v>
      </c>
      <c r="Q2547">
        <f>'[1]CAC_SWISS_DAX_SP (-NIKKEI)'!AF2632</f>
        <v>1</v>
      </c>
      <c r="R2547">
        <f>'[1]CAC_SWISS_SP_NIKKEI (-DAX)'!AF2632</f>
        <v>0</v>
      </c>
      <c r="S2547">
        <f>'[1]CAC_SWISS_DAX_NIKKEI (-SP)'!AF2632</f>
        <v>0</v>
      </c>
      <c r="V2547" t="str">
        <f t="shared" si="1454"/>
        <v>BASE</v>
      </c>
      <c r="W2547" t="str">
        <f t="shared" si="1455"/>
        <v>BASE+SP</v>
      </c>
      <c r="X2547" t="str">
        <f t="shared" si="1456"/>
        <v>BASE+DAX</v>
      </c>
      <c r="Y2547" t="str">
        <f t="shared" si="1457"/>
        <v>BASE+NIKKEI</v>
      </c>
      <c r="Z2547" s="2" t="str">
        <f t="shared" si="1458"/>
        <v/>
      </c>
      <c r="AA2547" s="2" t="str">
        <f t="shared" si="1468"/>
        <v>- DAX</v>
      </c>
      <c r="AB2547" s="2" t="str">
        <f t="shared" si="1446"/>
        <v>- SP</v>
      </c>
      <c r="AE2547">
        <f t="shared" si="1447"/>
        <v>0.58532054166233116</v>
      </c>
      <c r="AF2547">
        <f t="shared" si="1448"/>
        <v>0.58736512691572151</v>
      </c>
      <c r="AG2547">
        <f t="shared" si="1449"/>
        <v>0.58533608362846656</v>
      </c>
      <c r="AH2547">
        <f t="shared" si="1450"/>
        <v>0.60780385265160874</v>
      </c>
      <c r="AI2547" t="str">
        <f t="shared" si="1451"/>
        <v/>
      </c>
      <c r="AJ2547">
        <f t="shared" si="1452"/>
        <v>0.60895686649708036</v>
      </c>
      <c r="AK2547">
        <f t="shared" si="1453"/>
        <v>0.60860790821512356</v>
      </c>
      <c r="AM2547" t="str">
        <f t="shared" si="1459"/>
        <v>BASE</v>
      </c>
      <c r="AN2547" t="str" cm="1">
        <f t="array" ref="AN2547">IF(AM2547="",_xlfn.IFS(AF2547=MAX(AF2547:AH2547),"SP",AG2547=MAX(AF2547:AH2547),"DAX",AH2547=MAX(AF2547:AH2547),"NIKKEI",MAX(AF2547:AH2547)=0,""),"")</f>
        <v/>
      </c>
      <c r="AO2547" t="str" cm="1">
        <f t="array" ref="AO2547">IF(AM2547="BASE","",IF(MAX(AF2547:AH2547)=0,_xlfn.IFS(AI2547=MAX(AI2547:AK2547),"SP&amp;DAX",AJ2547=MAX(AI2547:AK2547),"SP&amp;NIKKEI",AK2547=MAX(AI2547:AK2547),"DAX&amp;NIKKEI"),""))</f>
        <v/>
      </c>
      <c r="AQ2547" s="3">
        <f t="shared" si="1460"/>
        <v>45322</v>
      </c>
      <c r="AR2547" cm="1">
        <f t="array" ref="AR2547">IF(AM2547="BASE",AE2547,_xlfn.IFS(AN2547="DAX",AG2547,AN2547="NIKKEI",AH2547,AN2547="SP",AF2547,AN2547="",MAX(AI2547:AK2547)))</f>
        <v>0.58532054166233116</v>
      </c>
      <c r="AS2547" s="4">
        <f t="shared" si="1432"/>
        <v>0.576612608359518</v>
      </c>
      <c r="AT2547" s="4">
        <f t="shared" si="1433"/>
        <v>0.59132789988670731</v>
      </c>
      <c r="AU2547" s="4">
        <f t="shared" si="1434"/>
        <v>1.6637771417004103E-4</v>
      </c>
      <c r="AV2547" s="4">
        <f t="shared" si="1435"/>
        <v>1.007211056017774E-3</v>
      </c>
      <c r="AW2547" s="4">
        <f t="shared" si="1436"/>
        <v>0.16518654474252017</v>
      </c>
      <c r="AX2547" s="4">
        <f t="shared" si="1437"/>
        <v>1.0257116066997815E-2</v>
      </c>
      <c r="AY2547" s="4">
        <f t="shared" si="1438"/>
        <v>6.0648159524720607E-3</v>
      </c>
      <c r="AZ2547" s="4">
        <f t="shared" si="1439"/>
        <v>-2.4263376898010001</v>
      </c>
      <c r="BA2547" s="6" t="str">
        <f t="shared" si="1440"/>
        <v>WEAKEN</v>
      </c>
      <c r="BB2547" s="4">
        <f t="shared" si="1441"/>
        <v>0</v>
      </c>
      <c r="BC2547" s="4">
        <f t="shared" si="1442"/>
        <v>0.60295548643614738</v>
      </c>
      <c r="BD2547" s="4">
        <f t="shared" si="1443"/>
        <v>0.77882552653643133</v>
      </c>
      <c r="BE2547" s="4">
        <f t="shared" si="1461"/>
        <v>0.05</v>
      </c>
      <c r="BF2547" s="4" t="str">
        <f t="shared" si="1462"/>
        <v/>
      </c>
      <c r="BG2547" s="4" t="str">
        <f t="shared" si="1463"/>
        <v/>
      </c>
      <c r="BH2547" s="4" t="str">
        <f t="shared" si="1464"/>
        <v/>
      </c>
      <c r="BI2547" s="4" t="str">
        <f t="shared" si="1465"/>
        <v/>
      </c>
      <c r="BJ2547" s="4" t="str">
        <f t="shared" si="1466"/>
        <v/>
      </c>
      <c r="BK2547" s="4" t="str">
        <f t="shared" si="1467"/>
        <v/>
      </c>
      <c r="BS2547" s="3" t="str">
        <f t="shared" si="1444"/>
        <v/>
      </c>
      <c r="BT2547" s="5">
        <f t="shared" si="1445"/>
        <v>-1.4715291527189311E-2</v>
      </c>
      <c r="BU2547" s="3"/>
    </row>
    <row r="2548" spans="1:73" x14ac:dyDescent="0.2">
      <c r="A2548" s="1">
        <v>45323</v>
      </c>
      <c r="C2548">
        <v>0.58131749683796141</v>
      </c>
      <c r="D2548">
        <v>0.58133665336086382</v>
      </c>
      <c r="E2548">
        <v>0.58173170740640512</v>
      </c>
      <c r="F2548">
        <v>0.59523307191502328</v>
      </c>
      <c r="G2548">
        <v>0.58184149713428379</v>
      </c>
      <c r="H2548">
        <v>0.59524191817640937</v>
      </c>
      <c r="I2548">
        <v>0.5952559295211024</v>
      </c>
      <c r="J2548">
        <v>0.5952772809560144</v>
      </c>
      <c r="M2548">
        <f>'[1]CAC_SWISS (-SP-NIKKEI-DAX)'!AC2633</f>
        <v>0</v>
      </c>
      <c r="N2548">
        <f>'[1]CAC_SWISS_SP (-NIKKEI-DAX)'!AD2633</f>
        <v>0</v>
      </c>
      <c r="O2548">
        <f>'[1]CAC_SWISS_DAX (-SP-NIKKEI)'!AD2633</f>
        <v>0</v>
      </c>
      <c r="P2548">
        <f>'[1]CAC_SWISS_NIKKEI (-SP-DAX)'!AD2633</f>
        <v>0</v>
      </c>
      <c r="Q2548">
        <f>'[1]CAC_SWISS_DAX_SP (-NIKKEI)'!AF2633</f>
        <v>0</v>
      </c>
      <c r="R2548">
        <f>'[1]CAC_SWISS_SP_NIKKEI (-DAX)'!AF2633</f>
        <v>0</v>
      </c>
      <c r="S2548">
        <f>'[1]CAC_SWISS_DAX_NIKKEI (-SP)'!AF2633</f>
        <v>0</v>
      </c>
      <c r="V2548" t="str">
        <f t="shared" si="1454"/>
        <v>BASE</v>
      </c>
      <c r="W2548" t="str">
        <f t="shared" si="1455"/>
        <v>BASE+SP</v>
      </c>
      <c r="X2548" t="str">
        <f t="shared" si="1456"/>
        <v>BASE+DAX</v>
      </c>
      <c r="Y2548" t="str">
        <f t="shared" si="1457"/>
        <v>BASE+NIKKEI</v>
      </c>
      <c r="Z2548" s="2" t="str">
        <f t="shared" si="1458"/>
        <v>- NIKKEI</v>
      </c>
      <c r="AA2548" s="2" t="str">
        <f t="shared" si="1468"/>
        <v>- DAX</v>
      </c>
      <c r="AB2548" s="2" t="str">
        <f t="shared" si="1446"/>
        <v>- SP</v>
      </c>
      <c r="AE2548">
        <f t="shared" si="1447"/>
        <v>0.58131749683796141</v>
      </c>
      <c r="AF2548">
        <f t="shared" si="1448"/>
        <v>0.58133665336086382</v>
      </c>
      <c r="AG2548">
        <f t="shared" si="1449"/>
        <v>0.58173170740640512</v>
      </c>
      <c r="AH2548">
        <f t="shared" si="1450"/>
        <v>0.59523307191502328</v>
      </c>
      <c r="AI2548">
        <f t="shared" si="1451"/>
        <v>0.58184149713428379</v>
      </c>
      <c r="AJ2548">
        <f t="shared" si="1452"/>
        <v>0.59524191817640937</v>
      </c>
      <c r="AK2548">
        <f t="shared" si="1453"/>
        <v>0.5952559295211024</v>
      </c>
      <c r="AM2548" t="str">
        <f t="shared" si="1459"/>
        <v>BASE</v>
      </c>
      <c r="AN2548" t="str" cm="1">
        <f t="array" ref="AN2548">IF(AM2548="",_xlfn.IFS(AF2548=MAX(AF2548:AH2548),"SP",AG2548=MAX(AF2548:AH2548),"DAX",AH2548=MAX(AF2548:AH2548),"NIKKEI",MAX(AF2548:AH2548)=0,""),"")</f>
        <v/>
      </c>
      <c r="AO2548" t="str" cm="1">
        <f t="array" ref="AO2548">IF(AM2548="BASE","",IF(MAX(AF2548:AH2548)=0,_xlfn.IFS(AI2548=MAX(AI2548:AK2548),"SP&amp;DAX",AJ2548=MAX(AI2548:AK2548),"SP&amp;NIKKEI",AK2548=MAX(AI2548:AK2548),"DAX&amp;NIKKEI"),""))</f>
        <v/>
      </c>
      <c r="AQ2548" s="3">
        <f t="shared" si="1460"/>
        <v>45323</v>
      </c>
      <c r="AR2548" cm="1">
        <f t="array" ref="AR2548">IF(AM2548="BASE",AE2548,_xlfn.IFS(AN2548="DAX",AG2548,AN2548="NIKKEI",AH2548,AN2548="SP",AF2548,AN2548="",MAX(AI2548:AK2548)))</f>
        <v>0.58131749683796141</v>
      </c>
      <c r="AS2548" s="4">
        <f t="shared" si="1432"/>
        <v>0.57780536201647414</v>
      </c>
      <c r="AT2548" s="4">
        <f t="shared" si="1433"/>
        <v>0.59110129205939443</v>
      </c>
      <c r="AU2548" s="4">
        <f t="shared" si="1434"/>
        <v>1.6146023831277873E-4</v>
      </c>
      <c r="AV2548" s="4">
        <f t="shared" si="1435"/>
        <v>1.0146842306992827E-3</v>
      </c>
      <c r="AW2548" s="4">
        <f t="shared" si="1436"/>
        <v>0.15912363021696546</v>
      </c>
      <c r="AX2548" s="4">
        <f t="shared" si="1437"/>
        <v>1.0289532959048124E-2</v>
      </c>
      <c r="AY2548" s="4">
        <f t="shared" si="1438"/>
        <v>6.0365311599679108E-3</v>
      </c>
      <c r="AZ2548" s="4">
        <f t="shared" si="1439"/>
        <v>-2.2025778863023326</v>
      </c>
      <c r="BA2548" s="6" t="str">
        <f t="shared" si="1440"/>
        <v>NEUTRAL</v>
      </c>
      <c r="BB2548" s="4">
        <f t="shared" si="1441"/>
        <v>0</v>
      </c>
      <c r="BC2548" s="4">
        <f t="shared" si="1442"/>
        <v>0.60295548643614738</v>
      </c>
      <c r="BD2548" s="4">
        <f t="shared" si="1443"/>
        <v>0.77882552653643133</v>
      </c>
      <c r="BE2548" s="4">
        <f t="shared" si="1461"/>
        <v>0.05</v>
      </c>
      <c r="BF2548" s="4" t="str">
        <f t="shared" si="1462"/>
        <v/>
      </c>
      <c r="BG2548" s="4" t="str">
        <f t="shared" si="1463"/>
        <v/>
      </c>
      <c r="BH2548" s="4" t="str">
        <f t="shared" si="1464"/>
        <v/>
      </c>
      <c r="BI2548" s="4" t="str">
        <f t="shared" si="1465"/>
        <v/>
      </c>
      <c r="BJ2548" s="4" t="str">
        <f t="shared" si="1466"/>
        <v/>
      </c>
      <c r="BK2548" s="4" t="str">
        <f t="shared" si="1467"/>
        <v/>
      </c>
      <c r="BS2548" s="3" t="str">
        <f t="shared" si="1444"/>
        <v/>
      </c>
      <c r="BT2548" s="5">
        <f t="shared" si="1445"/>
        <v>-1.329593004292029E-2</v>
      </c>
      <c r="BU2548" s="3"/>
    </row>
    <row r="2549" spans="1:73" x14ac:dyDescent="0.2">
      <c r="A2549" s="1">
        <v>45324</v>
      </c>
      <c r="C2549">
        <v>0.58498586432177391</v>
      </c>
      <c r="D2549">
        <v>0.58499576326775438</v>
      </c>
      <c r="E2549">
        <v>0.58568988651558451</v>
      </c>
      <c r="F2549">
        <v>0.59627381614028141</v>
      </c>
      <c r="G2549">
        <v>0.58581306334436889</v>
      </c>
      <c r="H2549">
        <v>0.59627974189057731</v>
      </c>
      <c r="I2549">
        <v>0.59627826524916905</v>
      </c>
      <c r="J2549">
        <v>0.59628181178621487</v>
      </c>
      <c r="M2549">
        <f>'[1]CAC_SWISS (-SP-NIKKEI-DAX)'!AC2634</f>
        <v>0</v>
      </c>
      <c r="N2549">
        <f>'[1]CAC_SWISS_SP (-NIKKEI-DAX)'!AD2634</f>
        <v>0</v>
      </c>
      <c r="O2549">
        <f>'[1]CAC_SWISS_DAX (-SP-NIKKEI)'!AD2634</f>
        <v>0</v>
      </c>
      <c r="P2549">
        <f>'[1]CAC_SWISS_NIKKEI (-SP-DAX)'!AD2634</f>
        <v>0</v>
      </c>
      <c r="Q2549">
        <f>'[1]CAC_SWISS_DAX_SP (-NIKKEI)'!AF2634</f>
        <v>0</v>
      </c>
      <c r="R2549">
        <f>'[1]CAC_SWISS_SP_NIKKEI (-DAX)'!AF2634</f>
        <v>0</v>
      </c>
      <c r="S2549">
        <f>'[1]CAC_SWISS_DAX_NIKKEI (-SP)'!AF2634</f>
        <v>0</v>
      </c>
      <c r="V2549" t="str">
        <f t="shared" si="1454"/>
        <v>BASE</v>
      </c>
      <c r="W2549" t="str">
        <f t="shared" si="1455"/>
        <v>BASE+SP</v>
      </c>
      <c r="X2549" t="str">
        <f t="shared" si="1456"/>
        <v>BASE+DAX</v>
      </c>
      <c r="Y2549" t="str">
        <f t="shared" si="1457"/>
        <v>BASE+NIKKEI</v>
      </c>
      <c r="Z2549" s="2" t="str">
        <f t="shared" si="1458"/>
        <v>- NIKKEI</v>
      </c>
      <c r="AA2549" s="2" t="str">
        <f t="shared" si="1468"/>
        <v>- DAX</v>
      </c>
      <c r="AB2549" s="2" t="str">
        <f t="shared" si="1446"/>
        <v>- SP</v>
      </c>
      <c r="AE2549">
        <f t="shared" si="1447"/>
        <v>0.58498586432177391</v>
      </c>
      <c r="AF2549">
        <f t="shared" si="1448"/>
        <v>0.58499576326775438</v>
      </c>
      <c r="AG2549">
        <f t="shared" si="1449"/>
        <v>0.58568988651558451</v>
      </c>
      <c r="AH2549">
        <f t="shared" si="1450"/>
        <v>0.59627381614028141</v>
      </c>
      <c r="AI2549">
        <f t="shared" si="1451"/>
        <v>0.58581306334436889</v>
      </c>
      <c r="AJ2549">
        <f t="shared" si="1452"/>
        <v>0.59627974189057731</v>
      </c>
      <c r="AK2549">
        <f t="shared" si="1453"/>
        <v>0.59627826524916905</v>
      </c>
      <c r="AM2549" t="str">
        <f t="shared" si="1459"/>
        <v>BASE</v>
      </c>
      <c r="AN2549" t="str" cm="1">
        <f t="array" ref="AN2549">IF(AM2549="",_xlfn.IFS(AF2549=MAX(AF2549:AH2549),"SP",AG2549=MAX(AF2549:AH2549),"DAX",AH2549=MAX(AF2549:AH2549),"NIKKEI",MAX(AF2549:AH2549)=0,""),"")</f>
        <v/>
      </c>
      <c r="AO2549" t="str" cm="1">
        <f t="array" ref="AO2549">IF(AM2549="BASE","",IF(MAX(AF2549:AH2549)=0,_xlfn.IFS(AI2549=MAX(AI2549:AK2549),"SP&amp;DAX",AJ2549=MAX(AI2549:AK2549),"SP&amp;NIKKEI",AK2549=MAX(AI2549:AK2549),"DAX&amp;NIKKEI"),""))</f>
        <v/>
      </c>
      <c r="AQ2549" s="3">
        <f t="shared" si="1460"/>
        <v>45324</v>
      </c>
      <c r="AR2549" cm="1">
        <f t="array" ref="AR2549">IF(AM2549="BASE",AE2549,_xlfn.IFS(AN2549="DAX",AG2549,AN2549="NIKKEI",AH2549,AN2549="SP",AF2549,AN2549="",MAX(AI2549:AK2549)))</f>
        <v>0.58498586432177391</v>
      </c>
      <c r="AS2549" s="4">
        <f t="shared" si="1432"/>
        <v>0.58002006778293391</v>
      </c>
      <c r="AT2549" s="4">
        <f t="shared" si="1433"/>
        <v>0.59062145684684397</v>
      </c>
      <c r="AU2549" s="4">
        <f t="shared" si="1434"/>
        <v>1.3685052916984381E-4</v>
      </c>
      <c r="AV2549" s="4">
        <f t="shared" si="1435"/>
        <v>1.0303784531370229E-3</v>
      </c>
      <c r="AW2549" s="4">
        <f t="shared" si="1436"/>
        <v>0.13281579089042247</v>
      </c>
      <c r="AX2549" s="4">
        <f t="shared" si="1437"/>
        <v>1.0344433682228303E-2</v>
      </c>
      <c r="AY2549" s="4">
        <f t="shared" si="1438"/>
        <v>5.8559902646542058E-3</v>
      </c>
      <c r="AZ2549" s="4">
        <f t="shared" si="1439"/>
        <v>-1.8103495027815024</v>
      </c>
      <c r="BA2549" s="6" t="str">
        <f t="shared" si="1440"/>
        <v>NEUTRAL</v>
      </c>
      <c r="BB2549" s="4">
        <f t="shared" si="1441"/>
        <v>0</v>
      </c>
      <c r="BC2549" s="4">
        <f t="shared" si="1442"/>
        <v>0.60295548643614738</v>
      </c>
      <c r="BD2549" s="4">
        <f t="shared" si="1443"/>
        <v>0.77882552653643133</v>
      </c>
      <c r="BE2549" s="4">
        <f t="shared" si="1461"/>
        <v>0.05</v>
      </c>
      <c r="BF2549" s="4" t="str">
        <f t="shared" si="1462"/>
        <v/>
      </c>
      <c r="BG2549" s="4" t="str">
        <f t="shared" si="1463"/>
        <v/>
      </c>
      <c r="BH2549" s="4" t="str">
        <f t="shared" si="1464"/>
        <v/>
      </c>
      <c r="BI2549" s="4" t="str">
        <f t="shared" si="1465"/>
        <v/>
      </c>
      <c r="BJ2549" s="4" t="str">
        <f t="shared" si="1466"/>
        <v/>
      </c>
      <c r="BK2549" s="4" t="str">
        <f t="shared" si="1467"/>
        <v/>
      </c>
      <c r="BS2549" s="3" t="str">
        <f t="shared" si="1444"/>
        <v/>
      </c>
      <c r="BT2549" s="5">
        <f t="shared" si="1445"/>
        <v>-1.0601389063910061E-2</v>
      </c>
      <c r="BU2549" s="3"/>
    </row>
    <row r="2550" spans="1:73" x14ac:dyDescent="0.2">
      <c r="A2550" s="1">
        <v>45327</v>
      </c>
      <c r="C2550">
        <v>0.58115136226718944</v>
      </c>
      <c r="D2550">
        <v>0.58116360560802904</v>
      </c>
      <c r="E2550">
        <v>0.5818434185954805</v>
      </c>
      <c r="F2550">
        <v>0.59264026037359807</v>
      </c>
      <c r="G2550">
        <v>0.58196923988277782</v>
      </c>
      <c r="H2550">
        <v>0.59264285998548183</v>
      </c>
      <c r="I2550">
        <v>0.59264128943355476</v>
      </c>
      <c r="J2550">
        <v>0.59264317504064823</v>
      </c>
      <c r="M2550">
        <f>'[1]CAC_SWISS (-SP-NIKKEI-DAX)'!AC2635</f>
        <v>0</v>
      </c>
      <c r="N2550">
        <f>'[1]CAC_SWISS_SP (-NIKKEI-DAX)'!AD2635</f>
        <v>0</v>
      </c>
      <c r="O2550">
        <f>'[1]CAC_SWISS_DAX (-SP-NIKKEI)'!AD2635</f>
        <v>0</v>
      </c>
      <c r="P2550">
        <f>'[1]CAC_SWISS_NIKKEI (-SP-DAX)'!AD2635</f>
        <v>0</v>
      </c>
      <c r="Q2550">
        <f>'[1]CAC_SWISS_DAX_SP (-NIKKEI)'!AF2635</f>
        <v>0</v>
      </c>
      <c r="R2550">
        <f>'[1]CAC_SWISS_SP_NIKKEI (-DAX)'!AF2635</f>
        <v>0</v>
      </c>
      <c r="S2550">
        <f>'[1]CAC_SWISS_DAX_NIKKEI (-SP)'!AF2635</f>
        <v>0</v>
      </c>
      <c r="V2550" t="str">
        <f t="shared" si="1454"/>
        <v>BASE</v>
      </c>
      <c r="W2550" t="str">
        <f t="shared" si="1455"/>
        <v>BASE+SP</v>
      </c>
      <c r="X2550" t="str">
        <f t="shared" si="1456"/>
        <v>BASE+DAX</v>
      </c>
      <c r="Y2550" t="str">
        <f t="shared" si="1457"/>
        <v>BASE+NIKKEI</v>
      </c>
      <c r="Z2550" s="2" t="str">
        <f t="shared" si="1458"/>
        <v>- NIKKEI</v>
      </c>
      <c r="AA2550" s="2" t="str">
        <f t="shared" si="1468"/>
        <v>- DAX</v>
      </c>
      <c r="AB2550" s="2" t="str">
        <f t="shared" si="1446"/>
        <v>- SP</v>
      </c>
      <c r="AE2550">
        <f t="shared" si="1447"/>
        <v>0.58115136226718944</v>
      </c>
      <c r="AF2550">
        <f t="shared" si="1448"/>
        <v>0.58116360560802904</v>
      </c>
      <c r="AG2550">
        <f t="shared" si="1449"/>
        <v>0.5818434185954805</v>
      </c>
      <c r="AH2550">
        <f t="shared" si="1450"/>
        <v>0.59264026037359807</v>
      </c>
      <c r="AI2550">
        <f t="shared" si="1451"/>
        <v>0.58196923988277782</v>
      </c>
      <c r="AJ2550">
        <f t="shared" si="1452"/>
        <v>0.59264285998548183</v>
      </c>
      <c r="AK2550">
        <f t="shared" si="1453"/>
        <v>0.59264128943355476</v>
      </c>
      <c r="AM2550" t="str">
        <f t="shared" si="1459"/>
        <v>BASE</v>
      </c>
      <c r="AN2550" t="str" cm="1">
        <f t="array" ref="AN2550">IF(AM2550="",_xlfn.IFS(AF2550=MAX(AF2550:AH2550),"SP",AG2550=MAX(AF2550:AH2550),"DAX",AH2550=MAX(AF2550:AH2550),"NIKKEI",MAX(AF2550:AH2550)=0,""),"")</f>
        <v/>
      </c>
      <c r="AO2550" t="str" cm="1">
        <f t="array" ref="AO2550">IF(AM2550="BASE","",IF(MAX(AF2550:AH2550)=0,_xlfn.IFS(AI2550=MAX(AI2550:AK2550),"SP&amp;DAX",AJ2550=MAX(AI2550:AK2550),"SP&amp;NIKKEI",AK2550=MAX(AI2550:AK2550),"DAX&amp;NIKKEI"),""))</f>
        <v/>
      </c>
      <c r="AQ2550" s="3">
        <f t="shared" si="1460"/>
        <v>45327</v>
      </c>
      <c r="AR2550" cm="1">
        <f t="array" ref="AR2550">IF(AM2550="BASE",AE2550,_xlfn.IFS(AN2550="DAX",AG2550,AN2550="NIKKEI",AH2550,AN2550="SP",AF2550,AN2550="",MAX(AI2550:AK2550)))</f>
        <v>0.58115136226718944</v>
      </c>
      <c r="AS2550" s="4">
        <f t="shared" si="1432"/>
        <v>0.58106835657100164</v>
      </c>
      <c r="AT2550" s="4">
        <f t="shared" si="1433"/>
        <v>0.590171164813591</v>
      </c>
      <c r="AU2550" s="4">
        <f t="shared" si="1434"/>
        <v>1.2605479965053368E-4</v>
      </c>
      <c r="AV2550" s="4">
        <f t="shared" si="1435"/>
        <v>1.0381625647771075E-3</v>
      </c>
      <c r="AW2550" s="4">
        <f t="shared" si="1436"/>
        <v>0.1214210605615485</v>
      </c>
      <c r="AX2550" s="4">
        <f t="shared" si="1437"/>
        <v>1.0372821802516329E-2</v>
      </c>
      <c r="AY2550" s="4">
        <f t="shared" si="1438"/>
        <v>5.7765674288971572E-3</v>
      </c>
      <c r="AZ2550" s="4">
        <f t="shared" si="1439"/>
        <v>-1.5758161494060898</v>
      </c>
      <c r="BA2550" s="6" t="str">
        <f t="shared" si="1440"/>
        <v>NEUTRAL</v>
      </c>
      <c r="BB2550" s="4">
        <f t="shared" si="1441"/>
        <v>0</v>
      </c>
      <c r="BC2550" s="4">
        <f t="shared" si="1442"/>
        <v>0.60295548643614738</v>
      </c>
      <c r="BD2550" s="4">
        <f t="shared" si="1443"/>
        <v>0.77882552653643133</v>
      </c>
      <c r="BE2550" s="4">
        <f t="shared" si="1461"/>
        <v>0.05</v>
      </c>
      <c r="BF2550" s="4" t="str">
        <f t="shared" si="1462"/>
        <v/>
      </c>
      <c r="BG2550" s="4" t="str">
        <f t="shared" si="1463"/>
        <v/>
      </c>
      <c r="BH2550" s="4" t="str">
        <f t="shared" si="1464"/>
        <v/>
      </c>
      <c r="BI2550" s="4" t="str">
        <f t="shared" si="1465"/>
        <v/>
      </c>
      <c r="BJ2550" s="4" t="str">
        <f t="shared" si="1466"/>
        <v/>
      </c>
      <c r="BK2550" s="4" t="str">
        <f t="shared" si="1467"/>
        <v/>
      </c>
      <c r="BS2550" s="3" t="str">
        <f t="shared" si="1444"/>
        <v/>
      </c>
      <c r="BT2550" s="5">
        <f t="shared" si="1445"/>
        <v>-9.1028082425893553E-3</v>
      </c>
      <c r="BU2550" s="3"/>
    </row>
    <row r="2551" spans="1:73" x14ac:dyDescent="0.2">
      <c r="A2551" s="1">
        <v>45328</v>
      </c>
      <c r="C2551">
        <v>0.58124030931648829</v>
      </c>
      <c r="D2551">
        <v>0.58131240398364858</v>
      </c>
      <c r="E2551">
        <v>0.58292485888046586</v>
      </c>
      <c r="F2551">
        <v>0.59143300394527876</v>
      </c>
      <c r="G2551">
        <v>0.58337724467626095</v>
      </c>
      <c r="H2551">
        <v>0.59144763285782176</v>
      </c>
      <c r="I2551">
        <v>0.59176862843016964</v>
      </c>
      <c r="J2551">
        <v>0.59186784251730562</v>
      </c>
      <c r="M2551">
        <f>'[1]CAC_SWISS (-SP-NIKKEI-DAX)'!AC2636</f>
        <v>0</v>
      </c>
      <c r="N2551">
        <f>'[1]CAC_SWISS_SP (-NIKKEI-DAX)'!AD2636</f>
        <v>0</v>
      </c>
      <c r="O2551">
        <f>'[1]CAC_SWISS_DAX (-SP-NIKKEI)'!AD2636</f>
        <v>0</v>
      </c>
      <c r="P2551">
        <f>'[1]CAC_SWISS_NIKKEI (-SP-DAX)'!AD2636</f>
        <v>0</v>
      </c>
      <c r="Q2551">
        <f>'[1]CAC_SWISS_DAX_SP (-NIKKEI)'!AF2636</f>
        <v>0</v>
      </c>
      <c r="R2551">
        <f>'[1]CAC_SWISS_SP_NIKKEI (-DAX)'!AF2636</f>
        <v>0</v>
      </c>
      <c r="S2551">
        <f>'[1]CAC_SWISS_DAX_NIKKEI (-SP)'!AF2636</f>
        <v>0</v>
      </c>
      <c r="V2551" t="str">
        <f t="shared" si="1454"/>
        <v>BASE</v>
      </c>
      <c r="W2551" t="str">
        <f t="shared" si="1455"/>
        <v>BASE+SP</v>
      </c>
      <c r="X2551" t="str">
        <f t="shared" si="1456"/>
        <v>BASE+DAX</v>
      </c>
      <c r="Y2551" t="str">
        <f t="shared" si="1457"/>
        <v>BASE+NIKKEI</v>
      </c>
      <c r="Z2551" s="2" t="str">
        <f t="shared" si="1458"/>
        <v>- NIKKEI</v>
      </c>
      <c r="AA2551" s="2" t="str">
        <f t="shared" si="1468"/>
        <v>- DAX</v>
      </c>
      <c r="AB2551" s="2" t="str">
        <f t="shared" si="1446"/>
        <v>- SP</v>
      </c>
      <c r="AE2551">
        <f t="shared" si="1447"/>
        <v>0.58124030931648829</v>
      </c>
      <c r="AF2551">
        <f t="shared" si="1448"/>
        <v>0.58131240398364858</v>
      </c>
      <c r="AG2551">
        <f t="shared" si="1449"/>
        <v>0.58292485888046586</v>
      </c>
      <c r="AH2551">
        <f t="shared" si="1450"/>
        <v>0.59143300394527876</v>
      </c>
      <c r="AI2551">
        <f t="shared" si="1451"/>
        <v>0.58337724467626095</v>
      </c>
      <c r="AJ2551">
        <f t="shared" si="1452"/>
        <v>0.59144763285782176</v>
      </c>
      <c r="AK2551">
        <f t="shared" si="1453"/>
        <v>0.59176862843016964</v>
      </c>
      <c r="AM2551" t="str">
        <f t="shared" si="1459"/>
        <v>BASE</v>
      </c>
      <c r="AN2551" t="str" cm="1">
        <f t="array" ref="AN2551">IF(AM2551="",_xlfn.IFS(AF2551=MAX(AF2551:AH2551),"SP",AG2551=MAX(AF2551:AH2551),"DAX",AH2551=MAX(AF2551:AH2551),"NIKKEI",MAX(AF2551:AH2551)=0,""),"")</f>
        <v/>
      </c>
      <c r="AO2551" t="str" cm="1">
        <f t="array" ref="AO2551">IF(AM2551="BASE","",IF(MAX(AF2551:AH2551)=0,_xlfn.IFS(AI2551=MAX(AI2551:AK2551),"SP&amp;DAX",AJ2551=MAX(AI2551:AK2551),"SP&amp;NIKKEI",AK2551=MAX(AI2551:AK2551),"DAX&amp;NIKKEI"),""))</f>
        <v/>
      </c>
      <c r="AQ2551" s="3">
        <f t="shared" si="1460"/>
        <v>45328</v>
      </c>
      <c r="AR2551" cm="1">
        <f t="array" ref="AR2551">IF(AM2551="BASE",AE2551,_xlfn.IFS(AN2551="DAX",AG2551,AN2551="NIKKEI",AH2551,AN2551="SP",AF2551,AN2551="",MAX(AI2551:AK2551)))</f>
        <v>0.58124030931648829</v>
      </c>
      <c r="AS2551" s="4">
        <f t="shared" si="1432"/>
        <v>0.58332238780039558</v>
      </c>
      <c r="AT2551" s="4">
        <f t="shared" si="1433"/>
        <v>0.58970044656994181</v>
      </c>
      <c r="AU2551" s="4">
        <f t="shared" si="1434"/>
        <v>6.4819187542422758E-5</v>
      </c>
      <c r="AV2551" s="4">
        <f t="shared" si="1435"/>
        <v>1.0568643471712547E-3</v>
      </c>
      <c r="AW2551" s="4">
        <f t="shared" si="1436"/>
        <v>6.133160581669185E-2</v>
      </c>
      <c r="AX2551" s="4">
        <f t="shared" si="1437"/>
        <v>1.0409186165074871E-2</v>
      </c>
      <c r="AY2551" s="4">
        <f t="shared" si="1438"/>
        <v>5.2553977677876453E-3</v>
      </c>
      <c r="AZ2551" s="4">
        <f t="shared" si="1439"/>
        <v>-1.2136205576369119</v>
      </c>
      <c r="BA2551" s="6" t="str">
        <f t="shared" si="1440"/>
        <v>NEUTRAL</v>
      </c>
      <c r="BB2551" s="4">
        <f t="shared" si="1441"/>
        <v>0</v>
      </c>
      <c r="BC2551" s="4">
        <f t="shared" si="1442"/>
        <v>0.60295548643614738</v>
      </c>
      <c r="BD2551" s="4">
        <f t="shared" si="1443"/>
        <v>0.77882552653643133</v>
      </c>
      <c r="BE2551" s="4">
        <f t="shared" si="1461"/>
        <v>0.05</v>
      </c>
      <c r="BF2551" s="4" t="str">
        <f t="shared" si="1462"/>
        <v/>
      </c>
      <c r="BG2551" s="4" t="str">
        <f t="shared" si="1463"/>
        <v/>
      </c>
      <c r="BH2551" s="4" t="str">
        <f t="shared" si="1464"/>
        <v/>
      </c>
      <c r="BI2551" s="4" t="str">
        <f t="shared" si="1465"/>
        <v/>
      </c>
      <c r="BJ2551" s="4" t="str">
        <f t="shared" si="1466"/>
        <v/>
      </c>
      <c r="BK2551" s="4" t="str">
        <f t="shared" si="1467"/>
        <v/>
      </c>
      <c r="BS2551" s="3" t="str">
        <f t="shared" si="1444"/>
        <v/>
      </c>
      <c r="BT2551" s="5">
        <f t="shared" si="1445"/>
        <v>-6.3780587695462243E-3</v>
      </c>
      <c r="BU2551" s="3"/>
    </row>
    <row r="2552" spans="1:73" x14ac:dyDescent="0.2">
      <c r="A2552" s="1">
        <v>45329</v>
      </c>
      <c r="C2552">
        <v>0.54692993519629807</v>
      </c>
      <c r="D2552">
        <v>0.54711561050869006</v>
      </c>
      <c r="E2552">
        <v>0.54883436666281471</v>
      </c>
      <c r="F2552">
        <v>0.55545173166039929</v>
      </c>
      <c r="G2552">
        <v>0.54954162732586587</v>
      </c>
      <c r="H2552">
        <v>0.55555151538534742</v>
      </c>
      <c r="I2552">
        <v>0.55603782764100973</v>
      </c>
      <c r="J2552">
        <v>0.55635320652504028</v>
      </c>
      <c r="M2552">
        <f>'[1]CAC_SWISS (-SP-NIKKEI-DAX)'!AC2637</f>
        <v>0</v>
      </c>
      <c r="N2552">
        <f>'[1]CAC_SWISS_SP (-NIKKEI-DAX)'!AD2637</f>
        <v>0</v>
      </c>
      <c r="O2552">
        <f>'[1]CAC_SWISS_DAX (-SP-NIKKEI)'!AD2637</f>
        <v>0</v>
      </c>
      <c r="P2552">
        <f>'[1]CAC_SWISS_NIKKEI (-SP-DAX)'!AD2637</f>
        <v>0</v>
      </c>
      <c r="Q2552">
        <f>'[1]CAC_SWISS_DAX_SP (-NIKKEI)'!AF2637</f>
        <v>0</v>
      </c>
      <c r="R2552">
        <f>'[1]CAC_SWISS_SP_NIKKEI (-DAX)'!AF2637</f>
        <v>0</v>
      </c>
      <c r="S2552">
        <f>'[1]CAC_SWISS_DAX_NIKKEI (-SP)'!AF2637</f>
        <v>0</v>
      </c>
      <c r="V2552" t="str">
        <f t="shared" si="1454"/>
        <v>BASE</v>
      </c>
      <c r="W2552" t="str">
        <f t="shared" si="1455"/>
        <v>BASE+SP</v>
      </c>
      <c r="X2552" t="str">
        <f t="shared" si="1456"/>
        <v>BASE+DAX</v>
      </c>
      <c r="Y2552" t="str">
        <f t="shared" si="1457"/>
        <v>BASE+NIKKEI</v>
      </c>
      <c r="Z2552" s="2" t="str">
        <f t="shared" si="1458"/>
        <v>- NIKKEI</v>
      </c>
      <c r="AA2552" s="2" t="str">
        <f t="shared" si="1468"/>
        <v>- DAX</v>
      </c>
      <c r="AB2552" s="2" t="str">
        <f t="shared" si="1446"/>
        <v>- SP</v>
      </c>
      <c r="AE2552">
        <f t="shared" si="1447"/>
        <v>0.54692993519629807</v>
      </c>
      <c r="AF2552">
        <f t="shared" si="1448"/>
        <v>0.54711561050869006</v>
      </c>
      <c r="AG2552">
        <f t="shared" si="1449"/>
        <v>0.54883436666281471</v>
      </c>
      <c r="AH2552">
        <f t="shared" si="1450"/>
        <v>0.55545173166039929</v>
      </c>
      <c r="AI2552">
        <f t="shared" si="1451"/>
        <v>0.54954162732586587</v>
      </c>
      <c r="AJ2552">
        <f t="shared" si="1452"/>
        <v>0.55555151538534742</v>
      </c>
      <c r="AK2552">
        <f t="shared" si="1453"/>
        <v>0.55603782764100973</v>
      </c>
      <c r="AM2552" t="str">
        <f t="shared" si="1459"/>
        <v>BASE</v>
      </c>
      <c r="AN2552" t="str" cm="1">
        <f t="array" ref="AN2552">IF(AM2552="",_xlfn.IFS(AF2552=MAX(AF2552:AH2552),"SP",AG2552=MAX(AF2552:AH2552),"DAX",AH2552=MAX(AF2552:AH2552),"NIKKEI",MAX(AF2552:AH2552)=0,""),"")</f>
        <v/>
      </c>
      <c r="AO2552" t="str" cm="1">
        <f t="array" ref="AO2552">IF(AM2552="BASE","",IF(MAX(AF2552:AH2552)=0,_xlfn.IFS(AI2552=MAX(AI2552:AK2552),"SP&amp;DAX",AJ2552=MAX(AI2552:AK2552),"SP&amp;NIKKEI",AK2552=MAX(AI2552:AK2552),"DAX&amp;NIKKEI"),""))</f>
        <v/>
      </c>
      <c r="AQ2552" s="3">
        <f t="shared" si="1460"/>
        <v>45329</v>
      </c>
      <c r="AR2552" cm="1">
        <f t="array" ref="AR2552">IF(AM2552="BASE",AE2552,_xlfn.IFS(AN2552="DAX",AG2552,AN2552="NIKKEI",AH2552,AN2552="SP",AF2552,AN2552="",MAX(AI2552:AK2552)))</f>
        <v>0.54692993519629807</v>
      </c>
      <c r="AS2552" s="4">
        <f t="shared" si="1432"/>
        <v>0.5807766010141624</v>
      </c>
      <c r="AT2552" s="4">
        <f t="shared" si="1433"/>
        <v>0.58962148946958937</v>
      </c>
      <c r="AU2552" s="4">
        <f t="shared" si="1434"/>
        <v>1.9148976081542708E-4</v>
      </c>
      <c r="AV2552" s="4">
        <f t="shared" si="1435"/>
        <v>1.0593296194709248E-3</v>
      </c>
      <c r="AW2552" s="4">
        <f t="shared" si="1436"/>
        <v>0.18076503979098157</v>
      </c>
      <c r="AX2552" s="4">
        <f t="shared" si="1437"/>
        <v>1.0533744712024222E-2</v>
      </c>
      <c r="AY2552" s="4">
        <f t="shared" si="1438"/>
        <v>6.351028930099532E-3</v>
      </c>
      <c r="AZ2552" s="4">
        <f t="shared" si="1439"/>
        <v>-1.3926701567218895</v>
      </c>
      <c r="BA2552" s="6" t="str">
        <f t="shared" si="1440"/>
        <v>NEUTRAL</v>
      </c>
      <c r="BB2552" s="4">
        <f t="shared" si="1441"/>
        <v>0</v>
      </c>
      <c r="BC2552" s="4">
        <f t="shared" si="1442"/>
        <v>0.60295548643614738</v>
      </c>
      <c r="BD2552" s="4">
        <f t="shared" si="1443"/>
        <v>0.77882552653643133</v>
      </c>
      <c r="BE2552" s="4">
        <f t="shared" si="1461"/>
        <v>0.05</v>
      </c>
      <c r="BF2552" s="4" t="str">
        <f t="shared" si="1462"/>
        <v/>
      </c>
      <c r="BG2552" s="4" t="str">
        <f t="shared" si="1463"/>
        <v/>
      </c>
      <c r="BH2552" s="4" t="str">
        <f t="shared" si="1464"/>
        <v/>
      </c>
      <c r="BI2552" s="4" t="str">
        <f t="shared" si="1465"/>
        <v/>
      </c>
      <c r="BJ2552" s="4" t="str">
        <f t="shared" si="1466"/>
        <v/>
      </c>
      <c r="BK2552" s="4" t="str">
        <f t="shared" si="1467"/>
        <v/>
      </c>
      <c r="BS2552" s="3" t="str">
        <f t="shared" si="1444"/>
        <v/>
      </c>
      <c r="BT2552" s="5">
        <f t="shared" si="1445"/>
        <v>-8.8448884554269691E-3</v>
      </c>
      <c r="BU2552" s="3"/>
    </row>
    <row r="2553" spans="1:73" x14ac:dyDescent="0.2">
      <c r="A2553" s="1">
        <v>45330</v>
      </c>
      <c r="C2553">
        <v>0.53703699097171975</v>
      </c>
      <c r="D2553">
        <v>0.53719612022037222</v>
      </c>
      <c r="E2553">
        <v>0.5395448629551628</v>
      </c>
      <c r="F2553">
        <v>0.54109343627758721</v>
      </c>
      <c r="G2553">
        <v>0.54028243085866934</v>
      </c>
      <c r="H2553">
        <v>0.54119034765234453</v>
      </c>
      <c r="I2553">
        <v>0.5425841374193644</v>
      </c>
      <c r="J2553">
        <v>0.54305535728808052</v>
      </c>
      <c r="M2553">
        <f>'[1]CAC_SWISS (-SP-NIKKEI-DAX)'!AC2638</f>
        <v>0</v>
      </c>
      <c r="N2553">
        <f>'[1]CAC_SWISS_SP (-NIKKEI-DAX)'!AD2638</f>
        <v>0</v>
      </c>
      <c r="O2553">
        <f>'[1]CAC_SWISS_DAX (-SP-NIKKEI)'!AD2638</f>
        <v>0</v>
      </c>
      <c r="P2553">
        <f>'[1]CAC_SWISS_NIKKEI (-SP-DAX)'!AD2638</f>
        <v>0</v>
      </c>
      <c r="Q2553">
        <f>'[1]CAC_SWISS_DAX_SP (-NIKKEI)'!AF2638</f>
        <v>0</v>
      </c>
      <c r="R2553">
        <f>'[1]CAC_SWISS_SP_NIKKEI (-DAX)'!AF2638</f>
        <v>0</v>
      </c>
      <c r="S2553">
        <f>'[1]CAC_SWISS_DAX_NIKKEI (-SP)'!AF2638</f>
        <v>0</v>
      </c>
      <c r="V2553" t="str">
        <f t="shared" si="1454"/>
        <v>BASE</v>
      </c>
      <c r="W2553" t="str">
        <f t="shared" si="1455"/>
        <v>BASE+SP</v>
      </c>
      <c r="X2553" t="str">
        <f t="shared" si="1456"/>
        <v>BASE+DAX</v>
      </c>
      <c r="Y2553" t="str">
        <f t="shared" si="1457"/>
        <v>BASE+NIKKEI</v>
      </c>
      <c r="Z2553" s="2" t="str">
        <f t="shared" si="1458"/>
        <v>- NIKKEI</v>
      </c>
      <c r="AA2553" s="2" t="str">
        <f t="shared" si="1468"/>
        <v>- DAX</v>
      </c>
      <c r="AB2553" s="2" t="str">
        <f t="shared" si="1446"/>
        <v>- SP</v>
      </c>
      <c r="AE2553">
        <f t="shared" si="1447"/>
        <v>0.53703699097171975</v>
      </c>
      <c r="AF2553">
        <f t="shared" si="1448"/>
        <v>0.53719612022037222</v>
      </c>
      <c r="AG2553">
        <f t="shared" si="1449"/>
        <v>0.5395448629551628</v>
      </c>
      <c r="AH2553">
        <f t="shared" si="1450"/>
        <v>0.54109343627758721</v>
      </c>
      <c r="AI2553">
        <f t="shared" si="1451"/>
        <v>0.54028243085866934</v>
      </c>
      <c r="AJ2553">
        <f t="shared" si="1452"/>
        <v>0.54119034765234453</v>
      </c>
      <c r="AK2553">
        <f t="shared" si="1453"/>
        <v>0.5425841374193644</v>
      </c>
      <c r="AM2553" t="str">
        <f t="shared" si="1459"/>
        <v>BASE</v>
      </c>
      <c r="AN2553" t="str" cm="1">
        <f t="array" ref="AN2553">IF(AM2553="",_xlfn.IFS(AF2553=MAX(AF2553:AH2553),"SP",AG2553=MAX(AF2553:AH2553),"DAX",AH2553=MAX(AF2553:AH2553),"NIKKEI",MAX(AF2553:AH2553)=0,""),"")</f>
        <v/>
      </c>
      <c r="AO2553" t="str" cm="1">
        <f t="array" ref="AO2553">IF(AM2553="BASE","",IF(MAX(AF2553:AH2553)=0,_xlfn.IFS(AI2553=MAX(AI2553:AK2553),"SP&amp;DAX",AJ2553=MAX(AI2553:AK2553),"SP&amp;NIKKEI",AK2553=MAX(AI2553:AK2553),"DAX&amp;NIKKEI"),""))</f>
        <v/>
      </c>
      <c r="AQ2553" s="3">
        <f t="shared" si="1460"/>
        <v>45330</v>
      </c>
      <c r="AR2553" cm="1">
        <f t="array" ref="AR2553">IF(AM2553="BASE",AE2553,_xlfn.IFS(AN2553="DAX",AG2553,AN2553="NIKKEI",AH2553,AN2553="SP",AF2553,AN2553="",MAX(AI2553:AK2553)))</f>
        <v>0.53703699097171975</v>
      </c>
      <c r="AS2553" s="4">
        <f t="shared" si="1432"/>
        <v>0.57735995574009225</v>
      </c>
      <c r="AT2553" s="4">
        <f t="shared" si="1433"/>
        <v>0.58876803582724802</v>
      </c>
      <c r="AU2553" s="4">
        <f t="shared" si="1434"/>
        <v>3.809090382212935E-4</v>
      </c>
      <c r="AV2553" s="4">
        <f t="shared" si="1435"/>
        <v>1.0535034535235968E-3</v>
      </c>
      <c r="AW2553" s="4">
        <f t="shared" si="1436"/>
        <v>0.36156410968306496</v>
      </c>
      <c r="AX2553" s="4">
        <f t="shared" si="1437"/>
        <v>1.0672218258248154E-2</v>
      </c>
      <c r="AY2553" s="4">
        <f t="shared" si="1438"/>
        <v>7.6916170531690729E-3</v>
      </c>
      <c r="AZ2553" s="4">
        <f t="shared" si="1439"/>
        <v>-1.068951160021385</v>
      </c>
      <c r="BA2553" s="6" t="str">
        <f t="shared" si="1440"/>
        <v>NEUTRAL</v>
      </c>
      <c r="BB2553" s="4">
        <f t="shared" si="1441"/>
        <v>0</v>
      </c>
      <c r="BC2553" s="4">
        <f t="shared" si="1442"/>
        <v>0.60295548643614738</v>
      </c>
      <c r="BD2553" s="4">
        <f t="shared" si="1443"/>
        <v>0.77882552653643133</v>
      </c>
      <c r="BE2553" s="4">
        <f t="shared" si="1461"/>
        <v>0.05</v>
      </c>
      <c r="BF2553" s="4" t="str">
        <f t="shared" si="1462"/>
        <v/>
      </c>
      <c r="BG2553" s="4" t="str">
        <f t="shared" si="1463"/>
        <v/>
      </c>
      <c r="BH2553" s="4" t="str">
        <f t="shared" si="1464"/>
        <v/>
      </c>
      <c r="BI2553" s="4" t="str">
        <f t="shared" si="1465"/>
        <v/>
      </c>
      <c r="BJ2553" s="4" t="str">
        <f t="shared" si="1466"/>
        <v/>
      </c>
      <c r="BK2553" s="4" t="str">
        <f t="shared" si="1467"/>
        <v/>
      </c>
      <c r="BS2553" s="3" t="str">
        <f t="shared" si="1444"/>
        <v/>
      </c>
      <c r="BT2553" s="5">
        <f t="shared" si="1445"/>
        <v>-1.140808008715577E-2</v>
      </c>
      <c r="BU2553" s="3"/>
    </row>
    <row r="2554" spans="1:73" x14ac:dyDescent="0.2">
      <c r="A2554" s="1">
        <v>45331</v>
      </c>
      <c r="C2554">
        <v>0.55153824851759714</v>
      </c>
      <c r="D2554">
        <v>0.55154107781158823</v>
      </c>
      <c r="E2554">
        <v>0.5539236111401018</v>
      </c>
      <c r="F2554">
        <v>0.55336508663606787</v>
      </c>
      <c r="G2554">
        <v>0.55416152421937137</v>
      </c>
      <c r="H2554">
        <v>0.55336536689161098</v>
      </c>
      <c r="I2554">
        <v>0.55507884052413059</v>
      </c>
      <c r="J2554">
        <v>0.55523846416815603</v>
      </c>
      <c r="M2554">
        <f>'[1]CAC_SWISS (-SP-NIKKEI-DAX)'!AC2639</f>
        <v>0</v>
      </c>
      <c r="N2554">
        <f>'[1]CAC_SWISS_SP (-NIKKEI-DAX)'!AD2639</f>
        <v>0</v>
      </c>
      <c r="O2554">
        <f>'[1]CAC_SWISS_DAX (-SP-NIKKEI)'!AD2639</f>
        <v>0</v>
      </c>
      <c r="P2554">
        <f>'[1]CAC_SWISS_NIKKEI (-SP-DAX)'!AD2639</f>
        <v>0</v>
      </c>
      <c r="Q2554">
        <f>'[1]CAC_SWISS_DAX_SP (-NIKKEI)'!AF2639</f>
        <v>0</v>
      </c>
      <c r="R2554">
        <f>'[1]CAC_SWISS_SP_NIKKEI (-DAX)'!AF2639</f>
        <v>0</v>
      </c>
      <c r="S2554">
        <f>'[1]CAC_SWISS_DAX_NIKKEI (-SP)'!AF2639</f>
        <v>0</v>
      </c>
      <c r="V2554" t="str">
        <f t="shared" si="1454"/>
        <v>BASE</v>
      </c>
      <c r="W2554" t="str">
        <f t="shared" si="1455"/>
        <v>BASE+SP</v>
      </c>
      <c r="X2554" t="str">
        <f t="shared" si="1456"/>
        <v>BASE+DAX</v>
      </c>
      <c r="Y2554" t="str">
        <f t="shared" si="1457"/>
        <v>BASE+NIKKEI</v>
      </c>
      <c r="Z2554" s="2" t="str">
        <f t="shared" si="1458"/>
        <v>- NIKKEI</v>
      </c>
      <c r="AA2554" s="2" t="str">
        <f t="shared" si="1468"/>
        <v>- DAX</v>
      </c>
      <c r="AB2554" s="2" t="str">
        <f t="shared" si="1446"/>
        <v>- SP</v>
      </c>
      <c r="AE2554">
        <f t="shared" si="1447"/>
        <v>0.55153824851759714</v>
      </c>
      <c r="AF2554">
        <f t="shared" si="1448"/>
        <v>0.55154107781158823</v>
      </c>
      <c r="AG2554">
        <f t="shared" si="1449"/>
        <v>0.5539236111401018</v>
      </c>
      <c r="AH2554">
        <f t="shared" si="1450"/>
        <v>0.55336508663606787</v>
      </c>
      <c r="AI2554">
        <f t="shared" si="1451"/>
        <v>0.55416152421937137</v>
      </c>
      <c r="AJ2554">
        <f t="shared" si="1452"/>
        <v>0.55336536689161098</v>
      </c>
      <c r="AK2554">
        <f t="shared" si="1453"/>
        <v>0.55507884052413059</v>
      </c>
      <c r="AM2554" t="str">
        <f t="shared" si="1459"/>
        <v>BASE</v>
      </c>
      <c r="AN2554" t="str" cm="1">
        <f t="array" ref="AN2554">IF(AM2554="",_xlfn.IFS(AF2554=MAX(AF2554:AH2554),"SP",AG2554=MAX(AF2554:AH2554),"DAX",AH2554=MAX(AF2554:AH2554),"NIKKEI",MAX(AF2554:AH2554)=0,""),"")</f>
        <v/>
      </c>
      <c r="AO2554" t="str" cm="1">
        <f t="array" ref="AO2554">IF(AM2554="BASE","",IF(MAX(AF2554:AH2554)=0,_xlfn.IFS(AI2554=MAX(AI2554:AK2554),"SP&amp;DAX",AJ2554=MAX(AI2554:AK2554),"SP&amp;NIKKEI",AK2554=MAX(AI2554:AK2554),"DAX&amp;NIKKEI"),""))</f>
        <v/>
      </c>
      <c r="AQ2554" s="3">
        <f t="shared" si="1460"/>
        <v>45331</v>
      </c>
      <c r="AR2554" cm="1">
        <f t="array" ref="AR2554">IF(AM2554="BASE",AE2554,_xlfn.IFS(AN2554="DAX",AG2554,AN2554="NIKKEI",AH2554,AN2554="SP",AF2554,AN2554="",MAX(AI2554:AK2554)))</f>
        <v>0.55153824851759714</v>
      </c>
      <c r="AS2554" s="4">
        <f t="shared" si="1432"/>
        <v>0.57296173841165265</v>
      </c>
      <c r="AT2554" s="4">
        <f t="shared" si="1433"/>
        <v>0.58834823491540578</v>
      </c>
      <c r="AU2554" s="4">
        <f t="shared" si="1434"/>
        <v>3.9685513595650809E-4</v>
      </c>
      <c r="AV2554" s="4">
        <f t="shared" si="1435"/>
        <v>1.0385471385609612E-3</v>
      </c>
      <c r="AW2554" s="4">
        <f t="shared" si="1436"/>
        <v>0.38212529910428639</v>
      </c>
      <c r="AX2554" s="4">
        <f t="shared" si="1437"/>
        <v>1.0614938011717813E-2</v>
      </c>
      <c r="AY2554" s="4">
        <f t="shared" si="1438"/>
        <v>7.7753749984724235E-3</v>
      </c>
      <c r="AZ2554" s="4">
        <f t="shared" si="1439"/>
        <v>-1.4495135522004927</v>
      </c>
      <c r="BA2554" s="6" t="str">
        <f t="shared" si="1440"/>
        <v>NEUTRAL</v>
      </c>
      <c r="BB2554" s="4">
        <f t="shared" si="1441"/>
        <v>0</v>
      </c>
      <c r="BC2554" s="4">
        <f t="shared" si="1442"/>
        <v>0.60295548643614738</v>
      </c>
      <c r="BD2554" s="4">
        <f t="shared" si="1443"/>
        <v>0.77882552653643133</v>
      </c>
      <c r="BE2554" s="4">
        <f t="shared" si="1461"/>
        <v>0.05</v>
      </c>
      <c r="BF2554" s="4" t="str">
        <f t="shared" si="1462"/>
        <v/>
      </c>
      <c r="BG2554" s="4" t="str">
        <f t="shared" si="1463"/>
        <v/>
      </c>
      <c r="BH2554" s="4" t="str">
        <f t="shared" si="1464"/>
        <v/>
      </c>
      <c r="BI2554" s="4" t="str">
        <f t="shared" si="1465"/>
        <v/>
      </c>
      <c r="BJ2554" s="4" t="str">
        <f t="shared" si="1466"/>
        <v/>
      </c>
      <c r="BK2554" s="4" t="str">
        <f t="shared" si="1467"/>
        <v/>
      </c>
      <c r="BS2554" s="3" t="str">
        <f t="shared" si="1444"/>
        <v/>
      </c>
      <c r="BT2554" s="5">
        <f t="shared" si="1445"/>
        <v>-1.5386496503753122E-2</v>
      </c>
      <c r="BU2554" s="3"/>
    </row>
    <row r="2555" spans="1:73" x14ac:dyDescent="0.2">
      <c r="A2555" s="1">
        <v>45334</v>
      </c>
      <c r="C2555">
        <v>0.54601703278318814</v>
      </c>
      <c r="D2555">
        <v>0.54605250421648899</v>
      </c>
      <c r="E2555">
        <v>0.54935944086958899</v>
      </c>
      <c r="F2555">
        <v>0.54845570904459839</v>
      </c>
      <c r="G2555">
        <v>0.54945096967342599</v>
      </c>
      <c r="H2555">
        <v>0.54850848567076704</v>
      </c>
      <c r="I2555">
        <v>0.55091780586294981</v>
      </c>
      <c r="J2555">
        <v>0.55095988819360497</v>
      </c>
      <c r="M2555">
        <f>'[1]CAC_SWISS (-SP-NIKKEI-DAX)'!AC2640</f>
        <v>0</v>
      </c>
      <c r="N2555">
        <f>'[1]CAC_SWISS_SP (-NIKKEI-DAX)'!AD2640</f>
        <v>0</v>
      </c>
      <c r="O2555">
        <f>'[1]CAC_SWISS_DAX (-SP-NIKKEI)'!AD2640</f>
        <v>0</v>
      </c>
      <c r="P2555">
        <f>'[1]CAC_SWISS_NIKKEI (-SP-DAX)'!AD2640</f>
        <v>0</v>
      </c>
      <c r="Q2555">
        <f>'[1]CAC_SWISS_DAX_SP (-NIKKEI)'!AF2640</f>
        <v>0</v>
      </c>
      <c r="R2555">
        <f>'[1]CAC_SWISS_SP_NIKKEI (-DAX)'!AF2640</f>
        <v>0</v>
      </c>
      <c r="S2555">
        <f>'[1]CAC_SWISS_DAX_NIKKEI (-SP)'!AF2640</f>
        <v>0</v>
      </c>
      <c r="V2555" t="str">
        <f t="shared" si="1454"/>
        <v>BASE</v>
      </c>
      <c r="W2555" t="str">
        <f t="shared" si="1455"/>
        <v>BASE+SP</v>
      </c>
      <c r="X2555" t="str">
        <f t="shared" si="1456"/>
        <v>BASE+DAX</v>
      </c>
      <c r="Y2555" t="str">
        <f t="shared" si="1457"/>
        <v>BASE+NIKKEI</v>
      </c>
      <c r="Z2555" s="2" t="str">
        <f t="shared" si="1458"/>
        <v>- NIKKEI</v>
      </c>
      <c r="AA2555" s="2" t="str">
        <f t="shared" si="1468"/>
        <v>- DAX</v>
      </c>
      <c r="AB2555" s="2" t="str">
        <f t="shared" si="1446"/>
        <v>- SP</v>
      </c>
      <c r="AE2555">
        <f t="shared" si="1447"/>
        <v>0.54601703278318814</v>
      </c>
      <c r="AF2555">
        <f t="shared" si="1448"/>
        <v>0.54605250421648899</v>
      </c>
      <c r="AG2555">
        <f t="shared" si="1449"/>
        <v>0.54935944086958899</v>
      </c>
      <c r="AH2555">
        <f t="shared" si="1450"/>
        <v>0.54845570904459839</v>
      </c>
      <c r="AI2555">
        <f t="shared" si="1451"/>
        <v>0.54945096967342599</v>
      </c>
      <c r="AJ2555">
        <f t="shared" si="1452"/>
        <v>0.54850848567076704</v>
      </c>
      <c r="AK2555">
        <f t="shared" si="1453"/>
        <v>0.55091780586294981</v>
      </c>
      <c r="AM2555" t="str">
        <f t="shared" si="1459"/>
        <v>BASE</v>
      </c>
      <c r="AN2555" t="str" cm="1">
        <f t="array" ref="AN2555">IF(AM2555="",_xlfn.IFS(AF2555=MAX(AF2555:AH2555),"SP",AG2555=MAX(AF2555:AH2555),"DAX",AH2555=MAX(AF2555:AH2555),"NIKKEI",MAX(AF2555:AH2555)=0,""),"")</f>
        <v/>
      </c>
      <c r="AO2555" t="str" cm="1">
        <f t="array" ref="AO2555">IF(AM2555="BASE","",IF(MAX(AF2555:AH2555)=0,_xlfn.IFS(AI2555=MAX(AI2555:AK2555),"SP&amp;DAX",AJ2555=MAX(AI2555:AK2555),"SP&amp;NIKKEI",AK2555=MAX(AI2555:AK2555),"DAX&amp;NIKKEI"),""))</f>
        <v/>
      </c>
      <c r="AQ2555" s="3">
        <f t="shared" si="1460"/>
        <v>45334</v>
      </c>
      <c r="AR2555" cm="1">
        <f t="array" ref="AR2555">IF(AM2555="BASE",AE2555,_xlfn.IFS(AN2555="DAX",AG2555,AN2555="NIKKEI",AH2555,AN2555="SP",AF2555,AN2555="",MAX(AI2555:AK2555)))</f>
        <v>0.54601703278318814</v>
      </c>
      <c r="AS2555" s="4">
        <f t="shared" si="1432"/>
        <v>0.56802082429059042</v>
      </c>
      <c r="AT2555" s="4">
        <f t="shared" si="1433"/>
        <v>0.58795377492368128</v>
      </c>
      <c r="AU2555" s="4">
        <f t="shared" si="1434"/>
        <v>3.9432624394123106E-4</v>
      </c>
      <c r="AV2555" s="4">
        <f t="shared" si="1435"/>
        <v>1.0247517706842059E-3</v>
      </c>
      <c r="AW2555" s="4">
        <f t="shared" si="1436"/>
        <v>0.38480172000868801</v>
      </c>
      <c r="AX2555" s="4">
        <f t="shared" si="1437"/>
        <v>1.0546622890666242E-2</v>
      </c>
      <c r="AY2555" s="4">
        <f t="shared" si="1438"/>
        <v>7.7412957447579294E-3</v>
      </c>
      <c r="AZ2555" s="4">
        <f t="shared" si="1439"/>
        <v>-1.8899842006043013</v>
      </c>
      <c r="BA2555" s="6" t="str">
        <f t="shared" si="1440"/>
        <v>NEUTRAL</v>
      </c>
      <c r="BB2555" s="4">
        <f t="shared" si="1441"/>
        <v>0</v>
      </c>
      <c r="BC2555" s="4">
        <f t="shared" si="1442"/>
        <v>0.60295548643614738</v>
      </c>
      <c r="BD2555" s="4">
        <f t="shared" si="1443"/>
        <v>0.77882552653643133</v>
      </c>
      <c r="BE2555" s="4">
        <f t="shared" si="1461"/>
        <v>0.05</v>
      </c>
      <c r="BF2555" s="4" t="str">
        <f t="shared" si="1462"/>
        <v/>
      </c>
      <c r="BG2555" s="4" t="str">
        <f t="shared" si="1463"/>
        <v/>
      </c>
      <c r="BH2555" s="4" t="str">
        <f t="shared" si="1464"/>
        <v/>
      </c>
      <c r="BI2555" s="4" t="str">
        <f t="shared" si="1465"/>
        <v/>
      </c>
      <c r="BJ2555" s="4" t="str">
        <f t="shared" si="1466"/>
        <v/>
      </c>
      <c r="BK2555" s="4" t="str">
        <f t="shared" si="1467"/>
        <v/>
      </c>
      <c r="BS2555" s="3" t="str">
        <f t="shared" si="1444"/>
        <v/>
      </c>
      <c r="BT2555" s="5">
        <f t="shared" si="1445"/>
        <v>-1.9932950633090862E-2</v>
      </c>
      <c r="BU2555" s="3"/>
    </row>
    <row r="2556" spans="1:73" x14ac:dyDescent="0.2">
      <c r="A2556" s="1">
        <v>45335</v>
      </c>
      <c r="C2556">
        <v>0.55520983404337909</v>
      </c>
      <c r="D2556">
        <v>0.55523940000049621</v>
      </c>
      <c r="E2556">
        <v>0.55877221655760678</v>
      </c>
      <c r="F2556">
        <v>0.5578337341540659</v>
      </c>
      <c r="G2556">
        <v>0.55890511985827485</v>
      </c>
      <c r="H2556">
        <v>0.55789817507848105</v>
      </c>
      <c r="I2556">
        <v>0.56057771334391593</v>
      </c>
      <c r="J2556">
        <v>0.56063234540589124</v>
      </c>
      <c r="M2556">
        <f>'[1]CAC_SWISS (-SP-NIKKEI-DAX)'!AC2641</f>
        <v>0</v>
      </c>
      <c r="N2556">
        <f>'[1]CAC_SWISS_SP (-NIKKEI-DAX)'!AD2641</f>
        <v>0</v>
      </c>
      <c r="O2556">
        <f>'[1]CAC_SWISS_DAX (-SP-NIKKEI)'!AD2641</f>
        <v>0</v>
      </c>
      <c r="P2556">
        <f>'[1]CAC_SWISS_NIKKEI (-SP-DAX)'!AD2641</f>
        <v>0</v>
      </c>
      <c r="Q2556">
        <f>'[1]CAC_SWISS_DAX_SP (-NIKKEI)'!AF2641</f>
        <v>0</v>
      </c>
      <c r="R2556">
        <f>'[1]CAC_SWISS_SP_NIKKEI (-DAX)'!AF2641</f>
        <v>0</v>
      </c>
      <c r="S2556">
        <f>'[1]CAC_SWISS_DAX_NIKKEI (-SP)'!AF2641</f>
        <v>0</v>
      </c>
      <c r="V2556" t="str">
        <f t="shared" si="1454"/>
        <v>BASE</v>
      </c>
      <c r="W2556" t="str">
        <f t="shared" si="1455"/>
        <v>BASE+SP</v>
      </c>
      <c r="X2556" t="str">
        <f t="shared" si="1456"/>
        <v>BASE+DAX</v>
      </c>
      <c r="Y2556" t="str">
        <f t="shared" si="1457"/>
        <v>BASE+NIKKEI</v>
      </c>
      <c r="Z2556" s="2" t="str">
        <f t="shared" si="1458"/>
        <v>- NIKKEI</v>
      </c>
      <c r="AA2556" s="2" t="str">
        <f t="shared" si="1468"/>
        <v>- DAX</v>
      </c>
      <c r="AB2556" s="2" t="str">
        <f t="shared" si="1446"/>
        <v>- SP</v>
      </c>
      <c r="AE2556">
        <f t="shared" si="1447"/>
        <v>0.55520983404337909</v>
      </c>
      <c r="AF2556">
        <f t="shared" si="1448"/>
        <v>0.55523940000049621</v>
      </c>
      <c r="AG2556">
        <f t="shared" si="1449"/>
        <v>0.55877221655760678</v>
      </c>
      <c r="AH2556">
        <f t="shared" si="1450"/>
        <v>0.5578337341540659</v>
      </c>
      <c r="AI2556">
        <f t="shared" si="1451"/>
        <v>0.55890511985827485</v>
      </c>
      <c r="AJ2556">
        <f t="shared" si="1452"/>
        <v>0.55789817507848105</v>
      </c>
      <c r="AK2556">
        <f t="shared" si="1453"/>
        <v>0.56057771334391593</v>
      </c>
      <c r="AM2556" t="str">
        <f t="shared" si="1459"/>
        <v>BASE</v>
      </c>
      <c r="AN2556" t="str" cm="1">
        <f t="array" ref="AN2556">IF(AM2556="",_xlfn.IFS(AF2556=MAX(AF2556:AH2556),"SP",AG2556=MAX(AF2556:AH2556),"DAX",AH2556=MAX(AF2556:AH2556),"NIKKEI",MAX(AF2556:AH2556)=0,""),"")</f>
        <v/>
      </c>
      <c r="AO2556" t="str" cm="1">
        <f t="array" ref="AO2556">IF(AM2556="BASE","",IF(MAX(AF2556:AH2556)=0,_xlfn.IFS(AI2556=MAX(AI2556:AK2556),"SP&amp;DAX",AJ2556=MAX(AI2556:AK2556),"SP&amp;NIKKEI",AK2556=MAX(AI2556:AK2556),"DAX&amp;NIKKEI"),""))</f>
        <v/>
      </c>
      <c r="AQ2556" s="3">
        <f t="shared" si="1460"/>
        <v>45335</v>
      </c>
      <c r="AR2556" cm="1">
        <f t="array" ref="AR2556">IF(AM2556="BASE",AE2556,_xlfn.IFS(AN2556="DAX",AG2556,AN2556="NIKKEI",AH2556,AN2556="SP",AF2556,AN2556="",MAX(AI2556:AK2556)))</f>
        <v>0.55520983404337909</v>
      </c>
      <c r="AS2556" s="4">
        <f t="shared" si="1432"/>
        <v>0.5650747615917926</v>
      </c>
      <c r="AT2556" s="4">
        <f t="shared" si="1433"/>
        <v>0.58732772764302144</v>
      </c>
      <c r="AU2556" s="4">
        <f t="shared" si="1434"/>
        <v>3.7211715652592047E-4</v>
      </c>
      <c r="AV2556" s="4">
        <f t="shared" si="1435"/>
        <v>1.0085500608770423E-3</v>
      </c>
      <c r="AW2556" s="4">
        <f t="shared" si="1436"/>
        <v>0.3689625046498185</v>
      </c>
      <c r="AX2556" s="4">
        <f t="shared" si="1437"/>
        <v>1.0448693110001021E-2</v>
      </c>
      <c r="AY2556" s="4">
        <f t="shared" si="1438"/>
        <v>7.5751380759780801E-3</v>
      </c>
      <c r="AZ2556" s="4">
        <f t="shared" si="1439"/>
        <v>-2.1297367830556051</v>
      </c>
      <c r="BA2556" s="6" t="str">
        <f t="shared" si="1440"/>
        <v>NEUTRAL</v>
      </c>
      <c r="BB2556" s="4">
        <f t="shared" si="1441"/>
        <v>0</v>
      </c>
      <c r="BC2556" s="4">
        <f t="shared" si="1442"/>
        <v>0.60295548643614738</v>
      </c>
      <c r="BD2556" s="4">
        <f t="shared" si="1443"/>
        <v>0.77882552653643133</v>
      </c>
      <c r="BE2556" s="4">
        <f t="shared" si="1461"/>
        <v>0.05</v>
      </c>
      <c r="BF2556" s="4" t="str">
        <f t="shared" si="1462"/>
        <v/>
      </c>
      <c r="BG2556" s="4" t="str">
        <f t="shared" si="1463"/>
        <v/>
      </c>
      <c r="BH2556" s="4" t="str">
        <f t="shared" si="1464"/>
        <v/>
      </c>
      <c r="BI2556" s="4" t="str">
        <f t="shared" si="1465"/>
        <v/>
      </c>
      <c r="BJ2556" s="4" t="str">
        <f t="shared" si="1466"/>
        <v/>
      </c>
      <c r="BK2556" s="4" t="str">
        <f t="shared" si="1467"/>
        <v/>
      </c>
      <c r="BS2556" s="3" t="str">
        <f t="shared" si="1444"/>
        <v/>
      </c>
      <c r="BT2556" s="5">
        <f t="shared" si="1445"/>
        <v>-2.225296605122884E-2</v>
      </c>
      <c r="BU2556" s="3"/>
    </row>
    <row r="2557" spans="1:73" x14ac:dyDescent="0.2">
      <c r="A2557" s="1">
        <v>45336</v>
      </c>
      <c r="C2557">
        <v>0.57364272491790103</v>
      </c>
      <c r="D2557">
        <v>0.57377811205235785</v>
      </c>
      <c r="E2557">
        <v>0.57660475594303551</v>
      </c>
      <c r="F2557">
        <v>0.57440963925505595</v>
      </c>
      <c r="G2557">
        <v>0.57661474916127542</v>
      </c>
      <c r="H2557">
        <v>0.57458604862465268</v>
      </c>
      <c r="I2557">
        <v>0.57697459258072248</v>
      </c>
      <c r="J2557">
        <v>0.57697582059819963</v>
      </c>
      <c r="M2557">
        <f>'[1]CAC_SWISS (-SP-NIKKEI-DAX)'!AC2642</f>
        <v>0</v>
      </c>
      <c r="N2557">
        <f>'[1]CAC_SWISS_SP (-NIKKEI-DAX)'!AD2642</f>
        <v>0</v>
      </c>
      <c r="O2557">
        <f>'[1]CAC_SWISS_DAX (-SP-NIKKEI)'!AD2642</f>
        <v>0</v>
      </c>
      <c r="P2557">
        <f>'[1]CAC_SWISS_NIKKEI (-SP-DAX)'!AD2642</f>
        <v>0</v>
      </c>
      <c r="Q2557">
        <f>'[1]CAC_SWISS_DAX_SP (-NIKKEI)'!AF2642</f>
        <v>0</v>
      </c>
      <c r="R2557">
        <f>'[1]CAC_SWISS_SP_NIKKEI (-DAX)'!AF2642</f>
        <v>0</v>
      </c>
      <c r="S2557">
        <f>'[1]CAC_SWISS_DAX_NIKKEI (-SP)'!AF2642</f>
        <v>0</v>
      </c>
      <c r="V2557" t="str">
        <f t="shared" si="1454"/>
        <v>BASE</v>
      </c>
      <c r="W2557" t="str">
        <f t="shared" si="1455"/>
        <v>BASE+SP</v>
      </c>
      <c r="X2557" t="str">
        <f t="shared" si="1456"/>
        <v>BASE+DAX</v>
      </c>
      <c r="Y2557" t="str">
        <f t="shared" si="1457"/>
        <v>BASE+NIKKEI</v>
      </c>
      <c r="Z2557" s="2" t="str">
        <f t="shared" si="1458"/>
        <v>- NIKKEI</v>
      </c>
      <c r="AA2557" s="2" t="str">
        <f t="shared" si="1468"/>
        <v>- DAX</v>
      </c>
      <c r="AB2557" s="2" t="str">
        <f t="shared" si="1446"/>
        <v>- SP</v>
      </c>
      <c r="AE2557">
        <f t="shared" si="1447"/>
        <v>0.57364272491790103</v>
      </c>
      <c r="AF2557">
        <f t="shared" si="1448"/>
        <v>0.57377811205235785</v>
      </c>
      <c r="AG2557">
        <f t="shared" si="1449"/>
        <v>0.57660475594303551</v>
      </c>
      <c r="AH2557">
        <f t="shared" si="1450"/>
        <v>0.57440963925505595</v>
      </c>
      <c r="AI2557">
        <f t="shared" si="1451"/>
        <v>0.57661474916127542</v>
      </c>
      <c r="AJ2557">
        <f t="shared" si="1452"/>
        <v>0.57458604862465268</v>
      </c>
      <c r="AK2557">
        <f t="shared" si="1453"/>
        <v>0.57697459258072248</v>
      </c>
      <c r="AM2557" t="str">
        <f t="shared" si="1459"/>
        <v>BASE</v>
      </c>
      <c r="AN2557" t="str" cm="1">
        <f t="array" ref="AN2557">IF(AM2557="",_xlfn.IFS(AF2557=MAX(AF2557:AH2557),"SP",AG2557=MAX(AF2557:AH2557),"DAX",AH2557=MAX(AF2557:AH2557),"NIKKEI",MAX(AF2557:AH2557)=0,""),"")</f>
        <v/>
      </c>
      <c r="AO2557" t="str" cm="1">
        <f t="array" ref="AO2557">IF(AM2557="BASE","",IF(MAX(AF2557:AH2557)=0,_xlfn.IFS(AI2557=MAX(AI2557:AK2557),"SP&amp;DAX",AJ2557=MAX(AI2557:AK2557),"SP&amp;NIKKEI",AK2557=MAX(AI2557:AK2557),"DAX&amp;NIKKEI"),""))</f>
        <v/>
      </c>
      <c r="AQ2557" s="3">
        <f t="shared" si="1460"/>
        <v>45336</v>
      </c>
      <c r="AR2557" cm="1">
        <f t="array" ref="AR2557">IF(AM2557="BASE",AE2557,_xlfn.IFS(AN2557="DAX",AG2557,AN2557="NIKKEI",AH2557,AN2557="SP",AF2557,AN2557="",MAX(AI2557:AK2557)))</f>
        <v>0.57364272491790103</v>
      </c>
      <c r="AS2557" s="4">
        <f t="shared" si="1432"/>
        <v>0.56390697991734962</v>
      </c>
      <c r="AT2557" s="4">
        <f t="shared" si="1433"/>
        <v>0.58684019620581462</v>
      </c>
      <c r="AU2557" s="4">
        <f t="shared" si="1434"/>
        <v>3.3321507258161762E-4</v>
      </c>
      <c r="AV2557" s="4">
        <f t="shared" si="1435"/>
        <v>9.9817771446510822E-4</v>
      </c>
      <c r="AW2557" s="4">
        <f t="shared" si="1436"/>
        <v>0.33382339412393813</v>
      </c>
      <c r="AX2557" s="4">
        <f t="shared" si="1437"/>
        <v>1.0363361556416767E-2</v>
      </c>
      <c r="AY2557" s="4">
        <f t="shared" si="1438"/>
        <v>7.2996617419894142E-3</v>
      </c>
      <c r="AZ2557" s="4">
        <f t="shared" si="1439"/>
        <v>-2.2129128819466173</v>
      </c>
      <c r="BA2557" s="6" t="str">
        <f t="shared" si="1440"/>
        <v>NEUTRAL</v>
      </c>
      <c r="BB2557" s="4">
        <f t="shared" si="1441"/>
        <v>0</v>
      </c>
      <c r="BC2557" s="4">
        <f t="shared" si="1442"/>
        <v>0.60295548643614738</v>
      </c>
      <c r="BD2557" s="4">
        <f t="shared" si="1443"/>
        <v>0.77882552653643133</v>
      </c>
      <c r="BE2557" s="4">
        <f t="shared" si="1461"/>
        <v>0.05</v>
      </c>
      <c r="BF2557" s="4" t="str">
        <f t="shared" si="1462"/>
        <v/>
      </c>
      <c r="BG2557" s="4" t="str">
        <f t="shared" si="1463"/>
        <v/>
      </c>
      <c r="BH2557" s="4" t="str">
        <f t="shared" si="1464"/>
        <v/>
      </c>
      <c r="BI2557" s="4" t="str">
        <f t="shared" si="1465"/>
        <v/>
      </c>
      <c r="BJ2557" s="4" t="str">
        <f t="shared" si="1466"/>
        <v/>
      </c>
      <c r="BK2557" s="4" t="str">
        <f t="shared" si="1467"/>
        <v/>
      </c>
      <c r="BS2557" s="3" t="str">
        <f t="shared" si="1444"/>
        <v/>
      </c>
      <c r="BT2557" s="5">
        <f t="shared" si="1445"/>
        <v>-2.2933216288465008E-2</v>
      </c>
      <c r="BU2557" s="3"/>
    </row>
    <row r="2558" spans="1:73" x14ac:dyDescent="0.2">
      <c r="A2558" s="1">
        <v>45337</v>
      </c>
      <c r="C2558">
        <v>0.55999414470436149</v>
      </c>
      <c r="D2558">
        <v>0.55999951294663752</v>
      </c>
      <c r="E2558">
        <v>0.56255711233844874</v>
      </c>
      <c r="F2558">
        <v>0.56069546793225744</v>
      </c>
      <c r="G2558">
        <v>0.56267763286639838</v>
      </c>
      <c r="H2558">
        <v>0.56070973888745834</v>
      </c>
      <c r="I2558">
        <v>0.56290676540506701</v>
      </c>
      <c r="J2558">
        <v>0.56299058388008305</v>
      </c>
      <c r="M2558">
        <f>'[1]CAC_SWISS (-SP-NIKKEI-DAX)'!AC2643</f>
        <v>0</v>
      </c>
      <c r="N2558">
        <f>'[1]CAC_SWISS_SP (-NIKKEI-DAX)'!AD2643</f>
        <v>0</v>
      </c>
      <c r="O2558">
        <f>'[1]CAC_SWISS_DAX (-SP-NIKKEI)'!AD2643</f>
        <v>0</v>
      </c>
      <c r="P2558">
        <f>'[1]CAC_SWISS_NIKKEI (-SP-DAX)'!AD2643</f>
        <v>0</v>
      </c>
      <c r="Q2558">
        <f>'[1]CAC_SWISS_DAX_SP (-NIKKEI)'!AF2643</f>
        <v>0</v>
      </c>
      <c r="R2558">
        <f>'[1]CAC_SWISS_SP_NIKKEI (-DAX)'!AF2643</f>
        <v>0</v>
      </c>
      <c r="S2558">
        <f>'[1]CAC_SWISS_DAX_NIKKEI (-SP)'!AF2643</f>
        <v>0</v>
      </c>
      <c r="V2558" t="str">
        <f t="shared" si="1454"/>
        <v>BASE</v>
      </c>
      <c r="W2558" t="str">
        <f t="shared" si="1455"/>
        <v>BASE+SP</v>
      </c>
      <c r="X2558" t="str">
        <f t="shared" si="1456"/>
        <v>BASE+DAX</v>
      </c>
      <c r="Y2558" t="str">
        <f t="shared" si="1457"/>
        <v>BASE+NIKKEI</v>
      </c>
      <c r="Z2558" s="2" t="str">
        <f t="shared" si="1458"/>
        <v>- NIKKEI</v>
      </c>
      <c r="AA2558" s="2" t="str">
        <f t="shared" si="1468"/>
        <v>- DAX</v>
      </c>
      <c r="AB2558" s="2" t="str">
        <f t="shared" si="1446"/>
        <v>- SP</v>
      </c>
      <c r="AE2558">
        <f t="shared" si="1447"/>
        <v>0.55999414470436149</v>
      </c>
      <c r="AF2558">
        <f t="shared" si="1448"/>
        <v>0.55999951294663752</v>
      </c>
      <c r="AG2558">
        <f t="shared" si="1449"/>
        <v>0.56255711233844874</v>
      </c>
      <c r="AH2558">
        <f t="shared" si="1450"/>
        <v>0.56069546793225744</v>
      </c>
      <c r="AI2558">
        <f t="shared" si="1451"/>
        <v>0.56267763286639838</v>
      </c>
      <c r="AJ2558">
        <f t="shared" si="1452"/>
        <v>0.56070973888745834</v>
      </c>
      <c r="AK2558">
        <f t="shared" si="1453"/>
        <v>0.56290676540506701</v>
      </c>
      <c r="AM2558" t="str">
        <f t="shared" si="1459"/>
        <v>BASE</v>
      </c>
      <c r="AN2558" t="str" cm="1">
        <f t="array" ref="AN2558">IF(AM2558="",_xlfn.IFS(AF2558=MAX(AF2558:AH2558),"SP",AG2558=MAX(AF2558:AH2558),"DAX",AH2558=MAX(AF2558:AH2558),"NIKKEI",MAX(AF2558:AH2558)=0,""),"")</f>
        <v/>
      </c>
      <c r="AO2558" t="str" cm="1">
        <f t="array" ref="AO2558">IF(AM2558="BASE","",IF(MAX(AF2558:AH2558)=0,_xlfn.IFS(AI2558=MAX(AI2558:AK2558),"SP&amp;DAX",AJ2558=MAX(AI2558:AK2558),"SP&amp;NIKKEI",AK2558=MAX(AI2558:AK2558),"DAX&amp;NIKKEI"),""))</f>
        <v/>
      </c>
      <c r="AQ2558" s="3">
        <f t="shared" si="1460"/>
        <v>45337</v>
      </c>
      <c r="AR2558" cm="1">
        <f t="array" ref="AR2558">IF(AM2558="BASE",AE2558,_xlfn.IFS(AN2558="DAX",AG2558,AN2558="NIKKEI",AH2558,AN2558="SP",AF2558,AN2558="",MAX(AI2558:AK2558)))</f>
        <v>0.55999414470436149</v>
      </c>
      <c r="AS2558" s="4">
        <f t="shared" si="1432"/>
        <v>0.56177464470398975</v>
      </c>
      <c r="AT2558" s="4">
        <f t="shared" si="1433"/>
        <v>0.58613467478036407</v>
      </c>
      <c r="AU2558" s="4">
        <f t="shared" si="1434"/>
        <v>2.9618347761936658E-4</v>
      </c>
      <c r="AV2558" s="4">
        <f t="shared" si="1435"/>
        <v>9.8022565414921043E-4</v>
      </c>
      <c r="AW2558" s="4">
        <f t="shared" si="1436"/>
        <v>0.30215846357993953</v>
      </c>
      <c r="AX2558" s="4">
        <f t="shared" si="1437"/>
        <v>1.0241569284914024E-2</v>
      </c>
      <c r="AY2558" s="4">
        <f t="shared" si="1438"/>
        <v>7.0159005726222251E-3</v>
      </c>
      <c r="AZ2558" s="4">
        <f t="shared" si="1439"/>
        <v>-2.3785446740332068</v>
      </c>
      <c r="BA2558" s="6" t="str">
        <f t="shared" si="1440"/>
        <v>NEUTRAL</v>
      </c>
      <c r="BB2558" s="4">
        <f t="shared" si="1441"/>
        <v>0</v>
      </c>
      <c r="BC2558" s="4">
        <f t="shared" si="1442"/>
        <v>0.60295548643614738</v>
      </c>
      <c r="BD2558" s="4">
        <f t="shared" si="1443"/>
        <v>0.77882552653643133</v>
      </c>
      <c r="BE2558" s="4">
        <f t="shared" si="1461"/>
        <v>0.05</v>
      </c>
      <c r="BF2558" s="4" t="str">
        <f t="shared" si="1462"/>
        <v/>
      </c>
      <c r="BG2558" s="4" t="str">
        <f t="shared" si="1463"/>
        <v/>
      </c>
      <c r="BH2558" s="4" t="str">
        <f t="shared" si="1464"/>
        <v/>
      </c>
      <c r="BI2558" s="4" t="str">
        <f t="shared" si="1465"/>
        <v/>
      </c>
      <c r="BJ2558" s="4" t="str">
        <f t="shared" si="1466"/>
        <v/>
      </c>
      <c r="BK2558" s="4" t="str">
        <f t="shared" si="1467"/>
        <v/>
      </c>
      <c r="BS2558" s="3" t="str">
        <f t="shared" si="1444"/>
        <v/>
      </c>
      <c r="BT2558" s="5">
        <f t="shared" si="1445"/>
        <v>-2.4360030076374328E-2</v>
      </c>
      <c r="BU2558" s="3"/>
    </row>
    <row r="2559" spans="1:73" x14ac:dyDescent="0.2">
      <c r="A2559" s="1">
        <v>45338</v>
      </c>
      <c r="C2559">
        <v>0.51563687751708454</v>
      </c>
      <c r="D2559">
        <v>0.51660109358244988</v>
      </c>
      <c r="E2559">
        <v>0.51972156493329547</v>
      </c>
      <c r="F2559">
        <v>0.51671302676742059</v>
      </c>
      <c r="G2559">
        <v>0.52216210274417918</v>
      </c>
      <c r="H2559">
        <v>0.51752108349711679</v>
      </c>
      <c r="I2559">
        <v>0.52019523984051463</v>
      </c>
      <c r="J2559">
        <v>0.5223923810477491</v>
      </c>
      <c r="M2559">
        <f>'[1]CAC_SWISS (-SP-NIKKEI-DAX)'!AC2644</f>
        <v>0</v>
      </c>
      <c r="N2559">
        <f>'[1]CAC_SWISS_SP (-NIKKEI-DAX)'!AD2644</f>
        <v>0</v>
      </c>
      <c r="O2559">
        <f>'[1]CAC_SWISS_DAX (-SP-NIKKEI)'!AD2644</f>
        <v>0</v>
      </c>
      <c r="P2559">
        <f>'[1]CAC_SWISS_NIKKEI (-SP-DAX)'!AD2644</f>
        <v>0</v>
      </c>
      <c r="Q2559">
        <f>'[1]CAC_SWISS_DAX_SP (-NIKKEI)'!AF2644</f>
        <v>0</v>
      </c>
      <c r="R2559">
        <f>'[1]CAC_SWISS_SP_NIKKEI (-DAX)'!AF2644</f>
        <v>0</v>
      </c>
      <c r="S2559">
        <f>'[1]CAC_SWISS_DAX_NIKKEI (-SP)'!AF2644</f>
        <v>0</v>
      </c>
      <c r="V2559" t="str">
        <f t="shared" si="1454"/>
        <v>BASE</v>
      </c>
      <c r="W2559" t="str">
        <f t="shared" si="1455"/>
        <v>BASE+SP</v>
      </c>
      <c r="X2559" t="str">
        <f t="shared" si="1456"/>
        <v>BASE+DAX</v>
      </c>
      <c r="Y2559" t="str">
        <f t="shared" si="1457"/>
        <v>BASE+NIKKEI</v>
      </c>
      <c r="Z2559" s="2" t="str">
        <f t="shared" si="1458"/>
        <v>- NIKKEI</v>
      </c>
      <c r="AA2559" s="2" t="str">
        <f t="shared" si="1468"/>
        <v>- DAX</v>
      </c>
      <c r="AB2559" s="2" t="str">
        <f t="shared" si="1446"/>
        <v>- SP</v>
      </c>
      <c r="AE2559">
        <f t="shared" si="1447"/>
        <v>0.51563687751708454</v>
      </c>
      <c r="AF2559">
        <f t="shared" si="1448"/>
        <v>0.51660109358244988</v>
      </c>
      <c r="AG2559">
        <f t="shared" si="1449"/>
        <v>0.51972156493329547</v>
      </c>
      <c r="AH2559">
        <f t="shared" si="1450"/>
        <v>0.51671302676742059</v>
      </c>
      <c r="AI2559">
        <f t="shared" si="1451"/>
        <v>0.52216210274417918</v>
      </c>
      <c r="AJ2559">
        <f t="shared" si="1452"/>
        <v>0.51752108349711679</v>
      </c>
      <c r="AK2559">
        <f t="shared" si="1453"/>
        <v>0.52019523984051463</v>
      </c>
      <c r="AM2559" t="str">
        <f t="shared" si="1459"/>
        <v>BASE</v>
      </c>
      <c r="AN2559" t="str" cm="1">
        <f t="array" ref="AN2559">IF(AM2559="",_xlfn.IFS(AF2559=MAX(AF2559:AH2559),"SP",AG2559=MAX(AF2559:AH2559),"DAX",AH2559=MAX(AF2559:AH2559),"NIKKEI",MAX(AF2559:AH2559)=0,""),"")</f>
        <v/>
      </c>
      <c r="AO2559" t="str" cm="1">
        <f t="array" ref="AO2559">IF(AM2559="BASE","",IF(MAX(AF2559:AH2559)=0,_xlfn.IFS(AI2559=MAX(AI2559:AK2559),"SP&amp;DAX",AJ2559=MAX(AI2559:AK2559),"SP&amp;NIKKEI",AK2559=MAX(AI2559:AK2559),"DAX&amp;NIKKEI"),""))</f>
        <v/>
      </c>
      <c r="AQ2559" s="3">
        <f t="shared" si="1460"/>
        <v>45338</v>
      </c>
      <c r="AR2559" cm="1">
        <f t="array" ref="AR2559">IF(AM2559="BASE",AE2559,_xlfn.IFS(AN2559="DAX",AG2559,AN2559="NIKKEI",AH2559,AN2559="SP",AF2559,AN2559="",MAX(AI2559:AK2559)))</f>
        <v>0.51563687751708454</v>
      </c>
      <c r="AS2559" s="4">
        <f t="shared" ref="AS2559:AS2622" si="1469">AVERAGE($AR2550:$AR2559)</f>
        <v>0.55483974602352071</v>
      </c>
      <c r="AT2559" s="4">
        <f t="shared" ref="AT2559:AT2622" si="1470">AVERAGE($AR2500:$AR2549)</f>
        <v>0.58472131621033219</v>
      </c>
      <c r="AU2559" s="4">
        <f t="shared" ref="AU2559:AU2622" si="1471">_xlfn.VAR.S($AR2550:$AR2559)</f>
        <v>4.1940621625984943E-4</v>
      </c>
      <c r="AV2559" s="4">
        <f t="shared" ref="AV2559:AV2622" si="1472">_xlfn.VAR.S($AR2500:$AR2549)</f>
        <v>8.7958346781489085E-4</v>
      </c>
      <c r="AW2559" s="4">
        <f t="shared" ref="AW2559:AW2622" si="1473">AU2559/AV2559</f>
        <v>0.47682366893702671</v>
      </c>
      <c r="AX2559" s="4">
        <f t="shared" ref="AX2559:AX2622" si="1474">SQRT(60*(AU2559*9+AV2559*49)/(58*500))</f>
        <v>9.8479032463875404E-3</v>
      </c>
      <c r="AY2559" s="4">
        <f t="shared" ref="AY2559:AY2622" si="1475">SQRT(AU2559/10+AV2559/50)</f>
        <v>7.7157171398569788E-3</v>
      </c>
      <c r="AZ2559" s="4">
        <f t="shared" ref="AZ2559:AZ2622" si="1476">IF(AW2559&lt;$AX$1,(AS2559-AT2559)/AY2559,IF(AW2559&gt;$AY$1,(AS2559-AT2559)/AY2559,(AS2559-AT2559)/AX2559))</f>
        <v>-3.0343078561187928</v>
      </c>
      <c r="BA2559" s="6" t="str">
        <f t="shared" ref="BA2559:BA2622" si="1477">IF(AZ2559&lt;$BA$1,"WEAKEN",IF(AZ2559&gt;ABS($BA$1),"STRENGTHEN","NEUTRAL"))</f>
        <v>WEAKEN</v>
      </c>
      <c r="BB2559" s="4">
        <f t="shared" ref="BB2559:BB2622" si="1478">IF(BA2559="WEAKEN",0,IF(BA2559="STRENGTHEN",0.1,BB2558))</f>
        <v>0</v>
      </c>
      <c r="BC2559" s="4">
        <f t="shared" ref="BC2559:BC2622" si="1479">$AV$2637</f>
        <v>0.60295548643614738</v>
      </c>
      <c r="BD2559" s="4">
        <f t="shared" ref="BD2559:BD2622" si="1480">$AV$2639</f>
        <v>0.77882552653643133</v>
      </c>
      <c r="BE2559" s="4">
        <f t="shared" si="1461"/>
        <v>0.05</v>
      </c>
      <c r="BF2559" s="4" t="str">
        <f t="shared" si="1462"/>
        <v/>
      </c>
      <c r="BG2559" s="4" t="str">
        <f t="shared" si="1463"/>
        <v/>
      </c>
      <c r="BH2559" s="4" t="str">
        <f t="shared" si="1464"/>
        <v/>
      </c>
      <c r="BI2559" s="4" t="str">
        <f t="shared" si="1465"/>
        <v/>
      </c>
      <c r="BJ2559" s="4" t="str">
        <f t="shared" si="1466"/>
        <v/>
      </c>
      <c r="BK2559" s="4" t="str">
        <f t="shared" si="1467"/>
        <v/>
      </c>
      <c r="BS2559" s="3" t="str">
        <f t="shared" ref="BS2559:BS2622" si="1481">IF(BB2559&lt;&gt;BB2558, "Change", "")</f>
        <v/>
      </c>
      <c r="BT2559" s="5">
        <f t="shared" ref="BT2559:BT2622" si="1482">AS2559-AT2559</f>
        <v>-2.9881570186811479E-2</v>
      </c>
      <c r="BU2559" s="3"/>
    </row>
    <row r="2560" spans="1:73" x14ac:dyDescent="0.2">
      <c r="A2560" s="1">
        <v>45341</v>
      </c>
      <c r="C2560">
        <v>0.48824271360997584</v>
      </c>
      <c r="D2560">
        <v>0.48992614871023249</v>
      </c>
      <c r="E2560">
        <v>0.49131770942010644</v>
      </c>
      <c r="F2560">
        <v>0.48908381511566684</v>
      </c>
      <c r="G2560">
        <v>0.49444061933182631</v>
      </c>
      <c r="H2560">
        <v>0.49055847178721468</v>
      </c>
      <c r="I2560">
        <v>0.49171463173351054</v>
      </c>
      <c r="J2560">
        <v>0.49458554224554863</v>
      </c>
      <c r="M2560">
        <f>'[1]CAC_SWISS (-SP-NIKKEI-DAX)'!AC2645</f>
        <v>0</v>
      </c>
      <c r="N2560">
        <f>'[1]CAC_SWISS_SP (-NIKKEI-DAX)'!AD2645</f>
        <v>0</v>
      </c>
      <c r="O2560">
        <f>'[1]CAC_SWISS_DAX (-SP-NIKKEI)'!AD2645</f>
        <v>0</v>
      </c>
      <c r="P2560">
        <f>'[1]CAC_SWISS_NIKKEI (-SP-DAX)'!AD2645</f>
        <v>0</v>
      </c>
      <c r="Q2560">
        <f>'[1]CAC_SWISS_DAX_SP (-NIKKEI)'!AF2645</f>
        <v>0</v>
      </c>
      <c r="R2560">
        <f>'[1]CAC_SWISS_SP_NIKKEI (-DAX)'!AF2645</f>
        <v>0</v>
      </c>
      <c r="S2560">
        <f>'[1]CAC_SWISS_DAX_NIKKEI (-SP)'!AF2645</f>
        <v>0</v>
      </c>
      <c r="V2560" t="str">
        <f t="shared" si="1454"/>
        <v>BASE</v>
      </c>
      <c r="W2560" t="str">
        <f t="shared" si="1455"/>
        <v>BASE+SP</v>
      </c>
      <c r="X2560" t="str">
        <f t="shared" si="1456"/>
        <v>BASE+DAX</v>
      </c>
      <c r="Y2560" t="str">
        <f t="shared" si="1457"/>
        <v>BASE+NIKKEI</v>
      </c>
      <c r="Z2560" s="2" t="str">
        <f t="shared" si="1458"/>
        <v>- NIKKEI</v>
      </c>
      <c r="AA2560" s="2" t="str">
        <f t="shared" si="1468"/>
        <v>- DAX</v>
      </c>
      <c r="AB2560" s="2" t="str">
        <f t="shared" si="1446"/>
        <v>- SP</v>
      </c>
      <c r="AE2560">
        <f t="shared" si="1447"/>
        <v>0.48824271360997584</v>
      </c>
      <c r="AF2560">
        <f t="shared" si="1448"/>
        <v>0.48992614871023249</v>
      </c>
      <c r="AG2560">
        <f t="shared" si="1449"/>
        <v>0.49131770942010644</v>
      </c>
      <c r="AH2560">
        <f t="shared" si="1450"/>
        <v>0.48908381511566684</v>
      </c>
      <c r="AI2560">
        <f t="shared" si="1451"/>
        <v>0.49444061933182631</v>
      </c>
      <c r="AJ2560">
        <f t="shared" si="1452"/>
        <v>0.49055847178721468</v>
      </c>
      <c r="AK2560">
        <f t="shared" si="1453"/>
        <v>0.49171463173351054</v>
      </c>
      <c r="AM2560" t="str">
        <f t="shared" si="1459"/>
        <v>BASE</v>
      </c>
      <c r="AN2560" t="str" cm="1">
        <f t="array" ref="AN2560">IF(AM2560="",_xlfn.IFS(AF2560=MAX(AF2560:AH2560),"SP",AG2560=MAX(AF2560:AH2560),"DAX",AH2560=MAX(AF2560:AH2560),"NIKKEI",MAX(AF2560:AH2560)=0,""),"")</f>
        <v/>
      </c>
      <c r="AO2560" t="str" cm="1">
        <f t="array" ref="AO2560">IF(AM2560="BASE","",IF(MAX(AF2560:AH2560)=0,_xlfn.IFS(AI2560=MAX(AI2560:AK2560),"SP&amp;DAX",AJ2560=MAX(AI2560:AK2560),"SP&amp;NIKKEI",AK2560=MAX(AI2560:AK2560),"DAX&amp;NIKKEI"),""))</f>
        <v/>
      </c>
      <c r="AQ2560" s="3">
        <f t="shared" si="1460"/>
        <v>45341</v>
      </c>
      <c r="AR2560" cm="1">
        <f t="array" ref="AR2560">IF(AM2560="BASE",AE2560,_xlfn.IFS(AN2560="DAX",AG2560,AN2560="NIKKEI",AH2560,AN2560="SP",AF2560,AN2560="",MAX(AI2560:AK2560)))</f>
        <v>0.48824271360997584</v>
      </c>
      <c r="AS2560" s="4">
        <f t="shared" si="1469"/>
        <v>0.54554888115779943</v>
      </c>
      <c r="AT2560" s="4">
        <f t="shared" si="1470"/>
        <v>0.58320327950043716</v>
      </c>
      <c r="AU2560" s="4">
        <f t="shared" si="1471"/>
        <v>7.3936864708270449E-4</v>
      </c>
      <c r="AV2560" s="4">
        <f t="shared" si="1472"/>
        <v>7.7071860474819248E-4</v>
      </c>
      <c r="AW2560" s="4">
        <f t="shared" si="1473"/>
        <v>0.95932373051286257</v>
      </c>
      <c r="AX2560" s="4">
        <f t="shared" si="1474"/>
        <v>9.5865778428692299E-3</v>
      </c>
      <c r="AY2560" s="4">
        <f t="shared" si="1475"/>
        <v>9.4525783151071692E-3</v>
      </c>
      <c r="AZ2560" s="4">
        <f t="shared" si="1476"/>
        <v>-3.9278248150507791</v>
      </c>
      <c r="BA2560" s="6" t="str">
        <f t="shared" si="1477"/>
        <v>WEAKEN</v>
      </c>
      <c r="BB2560" s="4">
        <f t="shared" si="1478"/>
        <v>0</v>
      </c>
      <c r="BC2560" s="4">
        <f t="shared" si="1479"/>
        <v>0.60295548643614738</v>
      </c>
      <c r="BD2560" s="4">
        <f t="shared" si="1480"/>
        <v>0.77882552653643133</v>
      </c>
      <c r="BE2560" s="4">
        <f t="shared" si="1461"/>
        <v>0.05</v>
      </c>
      <c r="BF2560" s="4" t="str">
        <f t="shared" si="1462"/>
        <v/>
      </c>
      <c r="BG2560" s="4" t="str">
        <f t="shared" si="1463"/>
        <v/>
      </c>
      <c r="BH2560" s="4" t="str">
        <f t="shared" si="1464"/>
        <v/>
      </c>
      <c r="BI2560" s="4" t="str">
        <f t="shared" si="1465"/>
        <v/>
      </c>
      <c r="BJ2560" s="4" t="str">
        <f t="shared" si="1466"/>
        <v/>
      </c>
      <c r="BK2560" s="4" t="str">
        <f t="shared" si="1467"/>
        <v/>
      </c>
      <c r="BS2560" s="3" t="str">
        <f t="shared" si="1481"/>
        <v/>
      </c>
      <c r="BT2560" s="5">
        <f t="shared" si="1482"/>
        <v>-3.7654398342637729E-2</v>
      </c>
      <c r="BU2560" s="3"/>
    </row>
    <row r="2561" spans="1:73" x14ac:dyDescent="0.2">
      <c r="A2561" s="1">
        <v>45342</v>
      </c>
      <c r="C2561">
        <v>0.49178390165075986</v>
      </c>
      <c r="D2561">
        <v>0.49336798085030359</v>
      </c>
      <c r="E2561">
        <v>0.49460770136701859</v>
      </c>
      <c r="F2561">
        <v>0.49224950857185479</v>
      </c>
      <c r="G2561">
        <v>0.49759360175571371</v>
      </c>
      <c r="H2561">
        <v>0.49368439589626117</v>
      </c>
      <c r="I2561">
        <v>0.4947771075051835</v>
      </c>
      <c r="J2561">
        <v>0.49762041638419979</v>
      </c>
      <c r="M2561">
        <f>'[1]CAC_SWISS (-SP-NIKKEI-DAX)'!AC2646</f>
        <v>0</v>
      </c>
      <c r="N2561">
        <f>'[1]CAC_SWISS_SP (-NIKKEI-DAX)'!AD2646</f>
        <v>0</v>
      </c>
      <c r="O2561">
        <f>'[1]CAC_SWISS_DAX (-SP-NIKKEI)'!AD2646</f>
        <v>0</v>
      </c>
      <c r="P2561">
        <f>'[1]CAC_SWISS_NIKKEI (-SP-DAX)'!AD2646</f>
        <v>0</v>
      </c>
      <c r="Q2561">
        <f>'[1]CAC_SWISS_DAX_SP (-NIKKEI)'!AF2646</f>
        <v>0</v>
      </c>
      <c r="R2561">
        <f>'[1]CAC_SWISS_SP_NIKKEI (-DAX)'!AF2646</f>
        <v>0</v>
      </c>
      <c r="S2561">
        <f>'[1]CAC_SWISS_DAX_NIKKEI (-SP)'!AF2646</f>
        <v>0</v>
      </c>
      <c r="V2561" t="str">
        <f t="shared" si="1454"/>
        <v>BASE</v>
      </c>
      <c r="W2561" t="str">
        <f t="shared" si="1455"/>
        <v>BASE+SP</v>
      </c>
      <c r="X2561" t="str">
        <f t="shared" si="1456"/>
        <v>BASE+DAX</v>
      </c>
      <c r="Y2561" t="str">
        <f t="shared" si="1457"/>
        <v>BASE+NIKKEI</v>
      </c>
      <c r="Z2561" s="2" t="str">
        <f t="shared" si="1458"/>
        <v>- NIKKEI</v>
      </c>
      <c r="AA2561" s="2" t="str">
        <f t="shared" si="1468"/>
        <v>- DAX</v>
      </c>
      <c r="AB2561" s="2" t="str">
        <f t="shared" si="1446"/>
        <v>- SP</v>
      </c>
      <c r="AE2561">
        <f t="shared" si="1447"/>
        <v>0.49178390165075986</v>
      </c>
      <c r="AF2561">
        <f t="shared" si="1448"/>
        <v>0.49336798085030359</v>
      </c>
      <c r="AG2561">
        <f t="shared" si="1449"/>
        <v>0.49460770136701859</v>
      </c>
      <c r="AH2561">
        <f t="shared" si="1450"/>
        <v>0.49224950857185479</v>
      </c>
      <c r="AI2561">
        <f t="shared" si="1451"/>
        <v>0.49759360175571371</v>
      </c>
      <c r="AJ2561">
        <f t="shared" si="1452"/>
        <v>0.49368439589626117</v>
      </c>
      <c r="AK2561">
        <f t="shared" si="1453"/>
        <v>0.4947771075051835</v>
      </c>
      <c r="AM2561" t="str">
        <f t="shared" si="1459"/>
        <v>BASE</v>
      </c>
      <c r="AN2561" t="str" cm="1">
        <f t="array" ref="AN2561">IF(AM2561="",_xlfn.IFS(AF2561=MAX(AF2561:AH2561),"SP",AG2561=MAX(AF2561:AH2561),"DAX",AH2561=MAX(AF2561:AH2561),"NIKKEI",MAX(AF2561:AH2561)=0,""),"")</f>
        <v/>
      </c>
      <c r="AO2561" t="str" cm="1">
        <f t="array" ref="AO2561">IF(AM2561="BASE","",IF(MAX(AF2561:AH2561)=0,_xlfn.IFS(AI2561=MAX(AI2561:AK2561),"SP&amp;DAX",AJ2561=MAX(AI2561:AK2561),"SP&amp;NIKKEI",AK2561=MAX(AI2561:AK2561),"DAX&amp;NIKKEI"),""))</f>
        <v/>
      </c>
      <c r="AQ2561" s="3">
        <f t="shared" si="1460"/>
        <v>45342</v>
      </c>
      <c r="AR2561" cm="1">
        <f t="array" ref="AR2561">IF(AM2561="BASE",AE2561,_xlfn.IFS(AN2561="DAX",AG2561,AN2561="NIKKEI",AH2561,AN2561="SP",AF2561,AN2561="",MAX(AI2561:AK2561)))</f>
        <v>0.49178390165075986</v>
      </c>
      <c r="AS2561" s="4">
        <f t="shared" si="1469"/>
        <v>0.53660324039122653</v>
      </c>
      <c r="AT2561" s="4">
        <f t="shared" si="1470"/>
        <v>0.58171564993931224</v>
      </c>
      <c r="AU2561" s="4">
        <f t="shared" si="1471"/>
        <v>8.300964348760179E-4</v>
      </c>
      <c r="AV2561" s="4">
        <f t="shared" si="1472"/>
        <v>6.61509643195859E-4</v>
      </c>
      <c r="AW2561" s="4">
        <f t="shared" si="1473"/>
        <v>1.2548516010525397</v>
      </c>
      <c r="AX2561" s="4">
        <f t="shared" si="1474"/>
        <v>9.0840717473686071E-3</v>
      </c>
      <c r="AY2561" s="4">
        <f t="shared" si="1475"/>
        <v>9.8101904340088617E-3</v>
      </c>
      <c r="AZ2561" s="4">
        <f t="shared" si="1476"/>
        <v>-4.966100092852467</v>
      </c>
      <c r="BA2561" s="6" t="str">
        <f t="shared" si="1477"/>
        <v>WEAKEN</v>
      </c>
      <c r="BB2561" s="4">
        <f t="shared" si="1478"/>
        <v>0</v>
      </c>
      <c r="BC2561" s="4">
        <f t="shared" si="1479"/>
        <v>0.60295548643614738</v>
      </c>
      <c r="BD2561" s="4">
        <f t="shared" si="1480"/>
        <v>0.77882552653643133</v>
      </c>
      <c r="BE2561" s="4">
        <f t="shared" si="1461"/>
        <v>0.05</v>
      </c>
      <c r="BF2561" s="4" t="str">
        <f t="shared" si="1462"/>
        <v/>
      </c>
      <c r="BG2561" s="4" t="str">
        <f t="shared" si="1463"/>
        <v/>
      </c>
      <c r="BH2561" s="4" t="str">
        <f t="shared" si="1464"/>
        <v/>
      </c>
      <c r="BI2561" s="4" t="str">
        <f t="shared" si="1465"/>
        <v/>
      </c>
      <c r="BJ2561" s="4" t="str">
        <f t="shared" si="1466"/>
        <v/>
      </c>
      <c r="BK2561" s="4" t="str">
        <f t="shared" si="1467"/>
        <v/>
      </c>
      <c r="BS2561" s="3" t="str">
        <f t="shared" si="1481"/>
        <v/>
      </c>
      <c r="BT2561" s="5">
        <f t="shared" si="1482"/>
        <v>-4.5112409548085708E-2</v>
      </c>
      <c r="BU2561" s="3"/>
    </row>
    <row r="2562" spans="1:73" x14ac:dyDescent="0.2">
      <c r="A2562" s="1">
        <v>45343</v>
      </c>
      <c r="C2562">
        <v>0.48379866867254245</v>
      </c>
      <c r="D2562">
        <v>0.48505074147948629</v>
      </c>
      <c r="E2562">
        <v>0.48613400661641726</v>
      </c>
      <c r="F2562">
        <v>0.48460778614645472</v>
      </c>
      <c r="G2562">
        <v>0.48851692713315792</v>
      </c>
      <c r="H2562">
        <v>0.48568344906918287</v>
      </c>
      <c r="I2562">
        <v>0.48656959600783317</v>
      </c>
      <c r="J2562">
        <v>0.488714360542158</v>
      </c>
      <c r="M2562">
        <f>'[1]CAC_SWISS (-SP-NIKKEI-DAX)'!AC2647</f>
        <v>0</v>
      </c>
      <c r="N2562">
        <f>'[1]CAC_SWISS_SP (-NIKKEI-DAX)'!AD2647</f>
        <v>0</v>
      </c>
      <c r="O2562">
        <f>'[1]CAC_SWISS_DAX (-SP-NIKKEI)'!AD2647</f>
        <v>0</v>
      </c>
      <c r="P2562">
        <f>'[1]CAC_SWISS_NIKKEI (-SP-DAX)'!AD2647</f>
        <v>0</v>
      </c>
      <c r="Q2562">
        <f>'[1]CAC_SWISS_DAX_SP (-NIKKEI)'!AF2647</f>
        <v>0</v>
      </c>
      <c r="R2562">
        <f>'[1]CAC_SWISS_SP_NIKKEI (-DAX)'!AF2647</f>
        <v>0</v>
      </c>
      <c r="S2562">
        <f>'[1]CAC_SWISS_DAX_NIKKEI (-SP)'!AF2647</f>
        <v>0</v>
      </c>
      <c r="V2562" t="str">
        <f t="shared" si="1454"/>
        <v>BASE</v>
      </c>
      <c r="W2562" t="str">
        <f t="shared" si="1455"/>
        <v>BASE+SP</v>
      </c>
      <c r="X2562" t="str">
        <f t="shared" si="1456"/>
        <v>BASE+DAX</v>
      </c>
      <c r="Y2562" t="str">
        <f t="shared" si="1457"/>
        <v>BASE+NIKKEI</v>
      </c>
      <c r="Z2562" s="2" t="str">
        <f t="shared" si="1458"/>
        <v>- NIKKEI</v>
      </c>
      <c r="AA2562" s="2" t="str">
        <f t="shared" si="1468"/>
        <v>- DAX</v>
      </c>
      <c r="AB2562" s="2" t="str">
        <f t="shared" si="1446"/>
        <v>- SP</v>
      </c>
      <c r="AE2562">
        <f t="shared" si="1447"/>
        <v>0.48379866867254245</v>
      </c>
      <c r="AF2562">
        <f t="shared" si="1448"/>
        <v>0.48505074147948629</v>
      </c>
      <c r="AG2562">
        <f t="shared" si="1449"/>
        <v>0.48613400661641726</v>
      </c>
      <c r="AH2562">
        <f t="shared" si="1450"/>
        <v>0.48460778614645472</v>
      </c>
      <c r="AI2562">
        <f t="shared" si="1451"/>
        <v>0.48851692713315792</v>
      </c>
      <c r="AJ2562">
        <f t="shared" si="1452"/>
        <v>0.48568344906918287</v>
      </c>
      <c r="AK2562">
        <f t="shared" si="1453"/>
        <v>0.48656959600783317</v>
      </c>
      <c r="AM2562" t="str">
        <f t="shared" si="1459"/>
        <v>BASE</v>
      </c>
      <c r="AN2562" t="str" cm="1">
        <f t="array" ref="AN2562">IF(AM2562="",_xlfn.IFS(AF2562=MAX(AF2562:AH2562),"SP",AG2562=MAX(AF2562:AH2562),"DAX",AH2562=MAX(AF2562:AH2562),"NIKKEI",MAX(AF2562:AH2562)=0,""),"")</f>
        <v/>
      </c>
      <c r="AO2562" t="str" cm="1">
        <f t="array" ref="AO2562">IF(AM2562="BASE","",IF(MAX(AF2562:AH2562)=0,_xlfn.IFS(AI2562=MAX(AI2562:AK2562),"SP&amp;DAX",AJ2562=MAX(AI2562:AK2562),"SP&amp;NIKKEI",AK2562=MAX(AI2562:AK2562),"DAX&amp;NIKKEI"),""))</f>
        <v/>
      </c>
      <c r="AQ2562" s="3">
        <f t="shared" si="1460"/>
        <v>45343</v>
      </c>
      <c r="AR2562" cm="1">
        <f t="array" ref="AR2562">IF(AM2562="BASE",AE2562,_xlfn.IFS(AN2562="DAX",AG2562,AN2562="NIKKEI",AH2562,AN2562="SP",AF2562,AN2562="",MAX(AI2562:AK2562)))</f>
        <v>0.48379866867254245</v>
      </c>
      <c r="AS2562" s="4">
        <f t="shared" si="1469"/>
        <v>0.53029011373885093</v>
      </c>
      <c r="AT2562" s="4">
        <f t="shared" si="1470"/>
        <v>0.57975761137490656</v>
      </c>
      <c r="AU2562" s="4">
        <f t="shared" si="1471"/>
        <v>1.083777155710152E-3</v>
      </c>
      <c r="AV2562" s="4">
        <f t="shared" si="1472"/>
        <v>6.0099319004257561E-4</v>
      </c>
      <c r="AW2562" s="4">
        <f t="shared" si="1473"/>
        <v>1.803310209943269</v>
      </c>
      <c r="AX2562" s="4">
        <f t="shared" si="1474"/>
        <v>9.0060509214804265E-3</v>
      </c>
      <c r="AY2562" s="4">
        <f t="shared" si="1475"/>
        <v>1.0972583076553428E-2</v>
      </c>
      <c r="AZ2562" s="4">
        <f t="shared" si="1476"/>
        <v>-5.4926957517051314</v>
      </c>
      <c r="BA2562" s="6" t="str">
        <f t="shared" si="1477"/>
        <v>WEAKEN</v>
      </c>
      <c r="BB2562" s="4">
        <f t="shared" si="1478"/>
        <v>0</v>
      </c>
      <c r="BC2562" s="4">
        <f t="shared" si="1479"/>
        <v>0.60295548643614738</v>
      </c>
      <c r="BD2562" s="4">
        <f t="shared" si="1480"/>
        <v>0.77882552653643133</v>
      </c>
      <c r="BE2562" s="4">
        <f t="shared" si="1461"/>
        <v>0.05</v>
      </c>
      <c r="BF2562" s="4" t="str">
        <f t="shared" si="1462"/>
        <v/>
      </c>
      <c r="BG2562" s="4" t="str">
        <f t="shared" si="1463"/>
        <v/>
      </c>
      <c r="BH2562" s="4" t="str">
        <f t="shared" si="1464"/>
        <v/>
      </c>
      <c r="BI2562" s="4" t="str">
        <f t="shared" si="1465"/>
        <v/>
      </c>
      <c r="BJ2562" s="4" t="str">
        <f t="shared" si="1466"/>
        <v/>
      </c>
      <c r="BK2562" s="4" t="str">
        <f t="shared" si="1467"/>
        <v/>
      </c>
      <c r="BS2562" s="3" t="str">
        <f t="shared" si="1481"/>
        <v/>
      </c>
      <c r="BT2562" s="5">
        <f t="shared" si="1482"/>
        <v>-4.9467497636055624E-2</v>
      </c>
      <c r="BU2562" s="3"/>
    </row>
    <row r="2563" spans="1:73" x14ac:dyDescent="0.2">
      <c r="A2563" s="1">
        <v>45344</v>
      </c>
      <c r="C2563">
        <v>0.48299741506179933</v>
      </c>
      <c r="D2563">
        <v>0.48427405878312979</v>
      </c>
      <c r="E2563">
        <v>0.48488181874510244</v>
      </c>
      <c r="F2563">
        <v>0.48335681310250483</v>
      </c>
      <c r="G2563">
        <v>0.48729956261436974</v>
      </c>
      <c r="H2563">
        <v>0.48458443145298002</v>
      </c>
      <c r="I2563">
        <v>0.48499822528483422</v>
      </c>
      <c r="J2563">
        <v>0.48733747767416435</v>
      </c>
      <c r="M2563">
        <f>'[1]CAC_SWISS (-SP-NIKKEI-DAX)'!AC2648</f>
        <v>0</v>
      </c>
      <c r="N2563">
        <f>'[1]CAC_SWISS_SP (-NIKKEI-DAX)'!AD2648</f>
        <v>0</v>
      </c>
      <c r="O2563">
        <f>'[1]CAC_SWISS_DAX (-SP-NIKKEI)'!AD2648</f>
        <v>0</v>
      </c>
      <c r="P2563">
        <f>'[1]CAC_SWISS_NIKKEI (-SP-DAX)'!AD2648</f>
        <v>0</v>
      </c>
      <c r="Q2563">
        <f>'[1]CAC_SWISS_DAX_SP (-NIKKEI)'!AF2648</f>
        <v>0</v>
      </c>
      <c r="R2563">
        <f>'[1]CAC_SWISS_SP_NIKKEI (-DAX)'!AF2648</f>
        <v>0</v>
      </c>
      <c r="S2563">
        <f>'[1]CAC_SWISS_DAX_NIKKEI (-SP)'!AF2648</f>
        <v>0</v>
      </c>
      <c r="V2563" t="str">
        <f t="shared" si="1454"/>
        <v>BASE</v>
      </c>
      <c r="W2563" t="str">
        <f t="shared" si="1455"/>
        <v>BASE+SP</v>
      </c>
      <c r="X2563" t="str">
        <f t="shared" si="1456"/>
        <v>BASE+DAX</v>
      </c>
      <c r="Y2563" t="str">
        <f t="shared" si="1457"/>
        <v>BASE+NIKKEI</v>
      </c>
      <c r="Z2563" s="2" t="str">
        <f t="shared" si="1458"/>
        <v>- NIKKEI</v>
      </c>
      <c r="AA2563" s="2" t="str">
        <f t="shared" si="1468"/>
        <v>- DAX</v>
      </c>
      <c r="AB2563" s="2" t="str">
        <f t="shared" ref="AB2563:AB2626" si="1483">IF(S2563=0,"- SP","")</f>
        <v>- SP</v>
      </c>
      <c r="AE2563">
        <f t="shared" ref="AE2563:AE2626" si="1484">IF(M2563=0,C2563,"")</f>
        <v>0.48299741506179933</v>
      </c>
      <c r="AF2563">
        <f t="shared" ref="AF2563:AF2626" si="1485">IF(N2563=0,D2563,"")</f>
        <v>0.48427405878312979</v>
      </c>
      <c r="AG2563">
        <f t="shared" ref="AG2563:AG2626" si="1486">IF(O2563=0,E2563,"")</f>
        <v>0.48488181874510244</v>
      </c>
      <c r="AH2563">
        <f t="shared" ref="AH2563:AH2626" si="1487">IF(P2563=0,F2563,"")</f>
        <v>0.48335681310250483</v>
      </c>
      <c r="AI2563">
        <f t="shared" ref="AI2563:AI2626" si="1488">IF(Q2563=0,G2563,"")</f>
        <v>0.48729956261436974</v>
      </c>
      <c r="AJ2563">
        <f t="shared" ref="AJ2563:AJ2626" si="1489">IF(R2563=0,H2563,"")</f>
        <v>0.48458443145298002</v>
      </c>
      <c r="AK2563">
        <f t="shared" ref="AK2563:AK2626" si="1490">IF(S2563=0,I2563,"")</f>
        <v>0.48499822528483422</v>
      </c>
      <c r="AM2563" t="str">
        <f t="shared" si="1459"/>
        <v>BASE</v>
      </c>
      <c r="AN2563" t="str" cm="1">
        <f t="array" ref="AN2563">IF(AM2563="",_xlfn.IFS(AF2563=MAX(AF2563:AH2563),"SP",AG2563=MAX(AF2563:AH2563),"DAX",AH2563=MAX(AF2563:AH2563),"NIKKEI",MAX(AF2563:AH2563)=0,""),"")</f>
        <v/>
      </c>
      <c r="AO2563" t="str" cm="1">
        <f t="array" ref="AO2563">IF(AM2563="BASE","",IF(MAX(AF2563:AH2563)=0,_xlfn.IFS(AI2563=MAX(AI2563:AK2563),"SP&amp;DAX",AJ2563=MAX(AI2563:AK2563),"SP&amp;NIKKEI",AK2563=MAX(AI2563:AK2563),"DAX&amp;NIKKEI"),""))</f>
        <v/>
      </c>
      <c r="AQ2563" s="3">
        <f t="shared" si="1460"/>
        <v>45344</v>
      </c>
      <c r="AR2563" cm="1">
        <f t="array" ref="AR2563">IF(AM2563="BASE",AE2563,_xlfn.IFS(AN2563="DAX",AG2563,AN2563="NIKKEI",AH2563,AN2563="SP",AF2563,AN2563="",MAX(AI2563:AK2563)))</f>
        <v>0.48299741506179933</v>
      </c>
      <c r="AS2563" s="4">
        <f t="shared" si="1469"/>
        <v>0.52488615614785883</v>
      </c>
      <c r="AT2563" s="4">
        <f t="shared" si="1470"/>
        <v>0.57777380675130441</v>
      </c>
      <c r="AU2563" s="4">
        <f t="shared" si="1471"/>
        <v>1.2947828689668839E-3</v>
      </c>
      <c r="AV2563" s="4">
        <f t="shared" si="1472"/>
        <v>5.6914544365695629E-4</v>
      </c>
      <c r="AW2563" s="4">
        <f t="shared" si="1473"/>
        <v>2.2749595615620786</v>
      </c>
      <c r="AX2563" s="4">
        <f t="shared" si="1474"/>
        <v>9.0448506089215903E-3</v>
      </c>
      <c r="AY2563" s="4">
        <f t="shared" si="1475"/>
        <v>1.1868495935451447E-2</v>
      </c>
      <c r="AZ2563" s="4">
        <f t="shared" si="1476"/>
        <v>-5.8472663496817363</v>
      </c>
      <c r="BA2563" s="6" t="str">
        <f t="shared" si="1477"/>
        <v>WEAKEN</v>
      </c>
      <c r="BB2563" s="4">
        <f t="shared" si="1478"/>
        <v>0</v>
      </c>
      <c r="BC2563" s="4">
        <f t="shared" si="1479"/>
        <v>0.60295548643614738</v>
      </c>
      <c r="BD2563" s="4">
        <f t="shared" si="1480"/>
        <v>0.77882552653643133</v>
      </c>
      <c r="BE2563" s="4">
        <f t="shared" si="1461"/>
        <v>0.05</v>
      </c>
      <c r="BF2563" s="4" t="str">
        <f t="shared" si="1462"/>
        <v/>
      </c>
      <c r="BG2563" s="4" t="str">
        <f t="shared" si="1463"/>
        <v/>
      </c>
      <c r="BH2563" s="4" t="str">
        <f t="shared" si="1464"/>
        <v/>
      </c>
      <c r="BI2563" s="4" t="str">
        <f t="shared" si="1465"/>
        <v/>
      </c>
      <c r="BJ2563" s="4" t="str">
        <f t="shared" si="1466"/>
        <v/>
      </c>
      <c r="BK2563" s="4" t="str">
        <f t="shared" si="1467"/>
        <v/>
      </c>
      <c r="BS2563" s="3" t="str">
        <f t="shared" si="1481"/>
        <v/>
      </c>
      <c r="BT2563" s="5">
        <f t="shared" si="1482"/>
        <v>-5.288765060344558E-2</v>
      </c>
      <c r="BU2563" s="3"/>
    </row>
    <row r="2564" spans="1:73" x14ac:dyDescent="0.2">
      <c r="A2564" s="1">
        <v>45345</v>
      </c>
      <c r="C2564">
        <v>0.47789423248931573</v>
      </c>
      <c r="D2564">
        <v>0.48093212097741478</v>
      </c>
      <c r="E2564">
        <v>0.47840203965763722</v>
      </c>
      <c r="F2564">
        <v>0.47790701833013471</v>
      </c>
      <c r="G2564">
        <v>0.48222209166687313</v>
      </c>
      <c r="H2564">
        <v>0.48101092013897712</v>
      </c>
      <c r="I2564">
        <v>0.47844592275456416</v>
      </c>
      <c r="J2564">
        <v>0.4824404945441626</v>
      </c>
      <c r="M2564">
        <f>'[1]CAC_SWISS (-SP-NIKKEI-DAX)'!AC2649</f>
        <v>0</v>
      </c>
      <c r="N2564">
        <f>'[1]CAC_SWISS_SP (-NIKKEI-DAX)'!AD2649</f>
        <v>0</v>
      </c>
      <c r="O2564">
        <f>'[1]CAC_SWISS_DAX (-SP-NIKKEI)'!AD2649</f>
        <v>0</v>
      </c>
      <c r="P2564">
        <f>'[1]CAC_SWISS_NIKKEI (-SP-DAX)'!AD2649</f>
        <v>0</v>
      </c>
      <c r="Q2564">
        <f>'[1]CAC_SWISS_DAX_SP (-NIKKEI)'!AF2649</f>
        <v>0</v>
      </c>
      <c r="R2564">
        <f>'[1]CAC_SWISS_SP_NIKKEI (-DAX)'!AF2649</f>
        <v>0</v>
      </c>
      <c r="S2564">
        <f>'[1]CAC_SWISS_DAX_NIKKEI (-SP)'!AF2649</f>
        <v>0</v>
      </c>
      <c r="V2564" t="str">
        <f t="shared" ref="V2564:V2627" si="1491">IF(M2564=0,"BASE","")</f>
        <v>BASE</v>
      </c>
      <c r="W2564" t="str">
        <f t="shared" ref="W2564:W2627" si="1492">IF(N2564=0,"BASE+SP","")</f>
        <v>BASE+SP</v>
      </c>
      <c r="X2564" t="str">
        <f t="shared" ref="X2564:X2627" si="1493">IF(O2564=0,"BASE+DAX","")</f>
        <v>BASE+DAX</v>
      </c>
      <c r="Y2564" t="str">
        <f t="shared" ref="Y2564:Y2627" si="1494">IF(P2564=0,"BASE+NIKKEI","")</f>
        <v>BASE+NIKKEI</v>
      </c>
      <c r="Z2564" s="2" t="str">
        <f t="shared" ref="Z2564:Z2627" si="1495">IF(Q2564=0,"- NIKKEI","")</f>
        <v>- NIKKEI</v>
      </c>
      <c r="AA2564" s="2" t="str">
        <f t="shared" si="1468"/>
        <v>- DAX</v>
      </c>
      <c r="AB2564" s="2" t="str">
        <f t="shared" si="1483"/>
        <v>- SP</v>
      </c>
      <c r="AE2564">
        <f t="shared" si="1484"/>
        <v>0.47789423248931573</v>
      </c>
      <c r="AF2564">
        <f t="shared" si="1485"/>
        <v>0.48093212097741478</v>
      </c>
      <c r="AG2564">
        <f t="shared" si="1486"/>
        <v>0.47840203965763722</v>
      </c>
      <c r="AH2564">
        <f t="shared" si="1487"/>
        <v>0.47790701833013471</v>
      </c>
      <c r="AI2564">
        <f t="shared" si="1488"/>
        <v>0.48222209166687313</v>
      </c>
      <c r="AJ2564">
        <f t="shared" si="1489"/>
        <v>0.48101092013897712</v>
      </c>
      <c r="AK2564">
        <f t="shared" si="1490"/>
        <v>0.47844592275456416</v>
      </c>
      <c r="AM2564" t="str">
        <f t="shared" ref="AM2564:AM2627" si="1496">IF(M2564=0,"BASE","")</f>
        <v>BASE</v>
      </c>
      <c r="AN2564" t="str" cm="1">
        <f t="array" ref="AN2564">IF(AM2564="",_xlfn.IFS(AF2564=MAX(AF2564:AH2564),"SP",AG2564=MAX(AF2564:AH2564),"DAX",AH2564=MAX(AF2564:AH2564),"NIKKEI",MAX(AF2564:AH2564)=0,""),"")</f>
        <v/>
      </c>
      <c r="AO2564" t="str" cm="1">
        <f t="array" ref="AO2564">IF(AM2564="BASE","",IF(MAX(AF2564:AH2564)=0,_xlfn.IFS(AI2564=MAX(AI2564:AK2564),"SP&amp;DAX",AJ2564=MAX(AI2564:AK2564),"SP&amp;NIKKEI",AK2564=MAX(AI2564:AK2564),"DAX&amp;NIKKEI"),""))</f>
        <v/>
      </c>
      <c r="AQ2564" s="3">
        <f t="shared" ref="AQ2564:AQ2627" si="1497">A2564</f>
        <v>45345</v>
      </c>
      <c r="AR2564" cm="1">
        <f t="array" ref="AR2564">IF(AM2564="BASE",AE2564,_xlfn.IFS(AN2564="DAX",AG2564,AN2564="NIKKEI",AH2564,AN2564="SP",AF2564,AN2564="",MAX(AI2564:AK2564)))</f>
        <v>0.47789423248931573</v>
      </c>
      <c r="AS2564" s="4">
        <f t="shared" si="1469"/>
        <v>0.5175217545450308</v>
      </c>
      <c r="AT2564" s="4">
        <f t="shared" si="1470"/>
        <v>0.57610657502380791</v>
      </c>
      <c r="AU2564" s="4">
        <f t="shared" si="1471"/>
        <v>1.4009565080522076E-3</v>
      </c>
      <c r="AV2564" s="4">
        <f t="shared" si="1472"/>
        <v>5.1375643024870546E-4</v>
      </c>
      <c r="AW2564" s="4">
        <f t="shared" si="1473"/>
        <v>2.7268885128581566</v>
      </c>
      <c r="AX2564" s="4">
        <f t="shared" si="1474"/>
        <v>8.8414393025495856E-3</v>
      </c>
      <c r="AY2564" s="4">
        <f t="shared" si="1475"/>
        <v>1.226257637734399E-2</v>
      </c>
      <c r="AZ2564" s="4">
        <f t="shared" si="1476"/>
        <v>-6.6261632833788884</v>
      </c>
      <c r="BA2564" s="6" t="str">
        <f t="shared" si="1477"/>
        <v>WEAKEN</v>
      </c>
      <c r="BB2564" s="4">
        <f t="shared" si="1478"/>
        <v>0</v>
      </c>
      <c r="BC2564" s="4">
        <f t="shared" si="1479"/>
        <v>0.60295548643614738</v>
      </c>
      <c r="BD2564" s="4">
        <f t="shared" si="1480"/>
        <v>0.77882552653643133</v>
      </c>
      <c r="BE2564" s="4">
        <f t="shared" ref="BE2564:BE2627" si="1498">IF(AM2564="BASE",0.05,"")</f>
        <v>0.05</v>
      </c>
      <c r="BF2564" s="4" t="str">
        <f t="shared" ref="BF2564:BF2627" si="1499">IF($AN2564="DAX",0.2,"")</f>
        <v/>
      </c>
      <c r="BG2564" s="4" t="str">
        <f t="shared" ref="BG2564:BG2627" si="1500">IF($AN2564="SP",0.3,"")</f>
        <v/>
      </c>
      <c r="BH2564" s="4" t="str">
        <f t="shared" ref="BH2564:BH2627" si="1501">IF($AN2564="NIKKEI",0.1,"")</f>
        <v/>
      </c>
      <c r="BI2564" s="4" t="str">
        <f t="shared" ref="BI2564:BI2627" si="1502">IF(AO2564="SP&amp;NIKKEI",0.5,"")</f>
        <v/>
      </c>
      <c r="BJ2564" s="4" t="str">
        <f t="shared" ref="BJ2564:BJ2627" si="1503">IF($AO2564="SP&amp;DAX",0.5,"")</f>
        <v/>
      </c>
      <c r="BK2564" s="4" t="str">
        <f t="shared" ref="BK2564:BK2627" si="1504">IF($AO2564="DAX&amp;NIKKEI",0.5,"")</f>
        <v/>
      </c>
      <c r="BS2564" s="3" t="str">
        <f t="shared" si="1481"/>
        <v/>
      </c>
      <c r="BT2564" s="5">
        <f t="shared" si="1482"/>
        <v>-5.8584820478777111E-2</v>
      </c>
      <c r="BU2564" s="3"/>
    </row>
    <row r="2565" spans="1:73" x14ac:dyDescent="0.2">
      <c r="A2565" s="1">
        <v>45348</v>
      </c>
      <c r="C2565">
        <v>0.46431940431410229</v>
      </c>
      <c r="D2565">
        <v>0.4675942490503231</v>
      </c>
      <c r="E2565">
        <v>0.46502384704949545</v>
      </c>
      <c r="F2565">
        <v>0.46432516995176187</v>
      </c>
      <c r="G2565">
        <v>0.46926157345094716</v>
      </c>
      <c r="H2565">
        <v>0.46765295988605832</v>
      </c>
      <c r="I2565">
        <v>0.46505324100181178</v>
      </c>
      <c r="J2565">
        <v>0.46944163986411563</v>
      </c>
      <c r="M2565">
        <f>'[1]CAC_SWISS (-SP-NIKKEI-DAX)'!AC2650</f>
        <v>0</v>
      </c>
      <c r="N2565">
        <f>'[1]CAC_SWISS_SP (-NIKKEI-DAX)'!AD2650</f>
        <v>0</v>
      </c>
      <c r="O2565">
        <f>'[1]CAC_SWISS_DAX (-SP-NIKKEI)'!AD2650</f>
        <v>0</v>
      </c>
      <c r="P2565">
        <f>'[1]CAC_SWISS_NIKKEI (-SP-DAX)'!AD2650</f>
        <v>0</v>
      </c>
      <c r="Q2565">
        <f>'[1]CAC_SWISS_DAX_SP (-NIKKEI)'!AF2650</f>
        <v>0</v>
      </c>
      <c r="R2565">
        <f>'[1]CAC_SWISS_SP_NIKKEI (-DAX)'!AF2650</f>
        <v>0</v>
      </c>
      <c r="S2565">
        <f>'[1]CAC_SWISS_DAX_NIKKEI (-SP)'!AF2650</f>
        <v>0</v>
      </c>
      <c r="V2565" t="str">
        <f t="shared" si="1491"/>
        <v>BASE</v>
      </c>
      <c r="W2565" t="str">
        <f t="shared" si="1492"/>
        <v>BASE+SP</v>
      </c>
      <c r="X2565" t="str">
        <f t="shared" si="1493"/>
        <v>BASE+DAX</v>
      </c>
      <c r="Y2565" t="str">
        <f t="shared" si="1494"/>
        <v>BASE+NIKKEI</v>
      </c>
      <c r="Z2565" s="2" t="str">
        <f t="shared" si="1495"/>
        <v>- NIKKEI</v>
      </c>
      <c r="AA2565" s="2" t="str">
        <f t="shared" si="1468"/>
        <v>- DAX</v>
      </c>
      <c r="AB2565" s="2" t="str">
        <f t="shared" si="1483"/>
        <v>- SP</v>
      </c>
      <c r="AE2565">
        <f t="shared" si="1484"/>
        <v>0.46431940431410229</v>
      </c>
      <c r="AF2565">
        <f t="shared" si="1485"/>
        <v>0.4675942490503231</v>
      </c>
      <c r="AG2565">
        <f t="shared" si="1486"/>
        <v>0.46502384704949545</v>
      </c>
      <c r="AH2565">
        <f t="shared" si="1487"/>
        <v>0.46432516995176187</v>
      </c>
      <c r="AI2565">
        <f t="shared" si="1488"/>
        <v>0.46926157345094716</v>
      </c>
      <c r="AJ2565">
        <f t="shared" si="1489"/>
        <v>0.46765295988605832</v>
      </c>
      <c r="AK2565">
        <f t="shared" si="1490"/>
        <v>0.46505324100181178</v>
      </c>
      <c r="AM2565" t="str">
        <f t="shared" si="1496"/>
        <v>BASE</v>
      </c>
      <c r="AN2565" t="str" cm="1">
        <f t="array" ref="AN2565">IF(AM2565="",_xlfn.IFS(AF2565=MAX(AF2565:AH2565),"SP",AG2565=MAX(AF2565:AH2565),"DAX",AH2565=MAX(AF2565:AH2565),"NIKKEI",MAX(AF2565:AH2565)=0,""),"")</f>
        <v/>
      </c>
      <c r="AO2565" t="str" cm="1">
        <f t="array" ref="AO2565">IF(AM2565="BASE","",IF(MAX(AF2565:AH2565)=0,_xlfn.IFS(AI2565=MAX(AI2565:AK2565),"SP&amp;DAX",AJ2565=MAX(AI2565:AK2565),"SP&amp;NIKKEI",AK2565=MAX(AI2565:AK2565),"DAX&amp;NIKKEI"),""))</f>
        <v/>
      </c>
      <c r="AQ2565" s="3">
        <f t="shared" si="1497"/>
        <v>45348</v>
      </c>
      <c r="AR2565" cm="1">
        <f t="array" ref="AR2565">IF(AM2565="BASE",AE2565,_xlfn.IFS(AN2565="DAX",AG2565,AN2565="NIKKEI",AH2565,AN2565="SP",AF2565,AN2565="",MAX(AI2565:AK2565)))</f>
        <v>0.46431940431410229</v>
      </c>
      <c r="AS2565" s="4">
        <f t="shared" si="1469"/>
        <v>0.50935199169812218</v>
      </c>
      <c r="AT2565" s="4">
        <f t="shared" si="1470"/>
        <v>0.57441860118879895</v>
      </c>
      <c r="AU2565" s="4">
        <f t="shared" si="1471"/>
        <v>1.5510741678829954E-3</v>
      </c>
      <c r="AV2565" s="4">
        <f t="shared" si="1472"/>
        <v>4.6913263531780491E-4</v>
      </c>
      <c r="AW2565" s="4">
        <f t="shared" si="1473"/>
        <v>3.3062593627327801</v>
      </c>
      <c r="AX2565" s="4">
        <f t="shared" si="1474"/>
        <v>8.7431352352045095E-3</v>
      </c>
      <c r="AY2565" s="4">
        <f t="shared" si="1475"/>
        <v>1.2825368201133861E-2</v>
      </c>
      <c r="AZ2565" s="4">
        <f t="shared" si="1476"/>
        <v>-5.0732741914516248</v>
      </c>
      <c r="BA2565" s="6" t="str">
        <f t="shared" si="1477"/>
        <v>WEAKEN</v>
      </c>
      <c r="BB2565" s="4">
        <f t="shared" si="1478"/>
        <v>0</v>
      </c>
      <c r="BC2565" s="4">
        <f t="shared" si="1479"/>
        <v>0.60295548643614738</v>
      </c>
      <c r="BD2565" s="4">
        <f t="shared" si="1480"/>
        <v>0.77882552653643133</v>
      </c>
      <c r="BE2565" s="4">
        <f t="shared" si="1498"/>
        <v>0.05</v>
      </c>
      <c r="BF2565" s="4" t="str">
        <f t="shared" si="1499"/>
        <v/>
      </c>
      <c r="BG2565" s="4" t="str">
        <f t="shared" si="1500"/>
        <v/>
      </c>
      <c r="BH2565" s="4" t="str">
        <f t="shared" si="1501"/>
        <v/>
      </c>
      <c r="BI2565" s="4" t="str">
        <f t="shared" si="1502"/>
        <v/>
      </c>
      <c r="BJ2565" s="4" t="str">
        <f t="shared" si="1503"/>
        <v/>
      </c>
      <c r="BK2565" s="4" t="str">
        <f t="shared" si="1504"/>
        <v/>
      </c>
      <c r="BS2565" s="3" t="str">
        <f t="shared" si="1481"/>
        <v/>
      </c>
      <c r="BT2565" s="5">
        <f t="shared" si="1482"/>
        <v>-6.5066609490676774E-2</v>
      </c>
      <c r="BU2565" s="3"/>
    </row>
    <row r="2566" spans="1:73" x14ac:dyDescent="0.2">
      <c r="A2566" s="1">
        <v>45349</v>
      </c>
      <c r="C2566">
        <v>0.46238377818727799</v>
      </c>
      <c r="D2566">
        <v>0.4665276979009414</v>
      </c>
      <c r="E2566">
        <v>0.463113574192351</v>
      </c>
      <c r="F2566">
        <v>0.4623947141270629</v>
      </c>
      <c r="G2566">
        <v>0.46841646224609162</v>
      </c>
      <c r="H2566">
        <v>0.46652942552302967</v>
      </c>
      <c r="I2566">
        <v>0.4631139972298644</v>
      </c>
      <c r="J2566">
        <v>0.46845918267055531</v>
      </c>
      <c r="M2566">
        <f>'[1]CAC_SWISS (-SP-NIKKEI-DAX)'!AC2651</f>
        <v>0</v>
      </c>
      <c r="N2566">
        <f>'[1]CAC_SWISS_SP (-NIKKEI-DAX)'!AD2651</f>
        <v>0</v>
      </c>
      <c r="O2566">
        <f>'[1]CAC_SWISS_DAX (-SP-NIKKEI)'!AD2651</f>
        <v>0</v>
      </c>
      <c r="P2566">
        <f>'[1]CAC_SWISS_NIKKEI (-SP-DAX)'!AD2651</f>
        <v>0</v>
      </c>
      <c r="Q2566">
        <f>'[1]CAC_SWISS_DAX_SP (-NIKKEI)'!AF2651</f>
        <v>0</v>
      </c>
      <c r="R2566">
        <f>'[1]CAC_SWISS_SP_NIKKEI (-DAX)'!AF2651</f>
        <v>0</v>
      </c>
      <c r="S2566">
        <f>'[1]CAC_SWISS_DAX_NIKKEI (-SP)'!AF2651</f>
        <v>0</v>
      </c>
      <c r="V2566" t="str">
        <f t="shared" si="1491"/>
        <v>BASE</v>
      </c>
      <c r="W2566" t="str">
        <f t="shared" si="1492"/>
        <v>BASE+SP</v>
      </c>
      <c r="X2566" t="str">
        <f t="shared" si="1493"/>
        <v>BASE+DAX</v>
      </c>
      <c r="Y2566" t="str">
        <f t="shared" si="1494"/>
        <v>BASE+NIKKEI</v>
      </c>
      <c r="Z2566" s="2" t="str">
        <f t="shared" si="1495"/>
        <v>- NIKKEI</v>
      </c>
      <c r="AA2566" s="2" t="str">
        <f t="shared" si="1468"/>
        <v>- DAX</v>
      </c>
      <c r="AB2566" s="2" t="str">
        <f t="shared" si="1483"/>
        <v>- SP</v>
      </c>
      <c r="AE2566">
        <f t="shared" si="1484"/>
        <v>0.46238377818727799</v>
      </c>
      <c r="AF2566">
        <f t="shared" si="1485"/>
        <v>0.4665276979009414</v>
      </c>
      <c r="AG2566">
        <f t="shared" si="1486"/>
        <v>0.463113574192351</v>
      </c>
      <c r="AH2566">
        <f t="shared" si="1487"/>
        <v>0.4623947141270629</v>
      </c>
      <c r="AI2566">
        <f t="shared" si="1488"/>
        <v>0.46841646224609162</v>
      </c>
      <c r="AJ2566">
        <f t="shared" si="1489"/>
        <v>0.46652942552302967</v>
      </c>
      <c r="AK2566">
        <f t="shared" si="1490"/>
        <v>0.4631139972298644</v>
      </c>
      <c r="AM2566" t="str">
        <f t="shared" si="1496"/>
        <v>BASE</v>
      </c>
      <c r="AN2566" t="str" cm="1">
        <f t="array" ref="AN2566">IF(AM2566="",_xlfn.IFS(AF2566=MAX(AF2566:AH2566),"SP",AG2566=MAX(AF2566:AH2566),"DAX",AH2566=MAX(AF2566:AH2566),"NIKKEI",MAX(AF2566:AH2566)=0,""),"")</f>
        <v/>
      </c>
      <c r="AO2566" t="str" cm="1">
        <f t="array" ref="AO2566">IF(AM2566="BASE","",IF(MAX(AF2566:AH2566)=0,_xlfn.IFS(AI2566=MAX(AI2566:AK2566),"SP&amp;DAX",AJ2566=MAX(AI2566:AK2566),"SP&amp;NIKKEI",AK2566=MAX(AI2566:AK2566),"DAX&amp;NIKKEI"),""))</f>
        <v/>
      </c>
      <c r="AQ2566" s="3">
        <f t="shared" si="1497"/>
        <v>45349</v>
      </c>
      <c r="AR2566" cm="1">
        <f t="array" ref="AR2566">IF(AM2566="BASE",AE2566,_xlfn.IFS(AN2566="DAX",AG2566,AN2566="NIKKEI",AH2566,AN2566="SP",AF2566,AN2566="",MAX(AI2566:AK2566)))</f>
        <v>0.46238377818727799</v>
      </c>
      <c r="AS2566" s="4">
        <f t="shared" si="1469"/>
        <v>0.50006938611251195</v>
      </c>
      <c r="AT2566" s="4">
        <f t="shared" si="1470"/>
        <v>0.57310677166320156</v>
      </c>
      <c r="AU2566" s="4">
        <f t="shared" si="1471"/>
        <v>1.4667856913560843E-3</v>
      </c>
      <c r="AV2566" s="4">
        <f t="shared" si="1472"/>
        <v>4.3100153722360927E-4</v>
      </c>
      <c r="AW2566" s="4">
        <f t="shared" si="1473"/>
        <v>3.4032029231373637</v>
      </c>
      <c r="AX2566" s="4">
        <f t="shared" si="1474"/>
        <v>8.4265769889486676E-3</v>
      </c>
      <c r="AY2566" s="4">
        <f t="shared" si="1475"/>
        <v>1.2461885887781216E-2</v>
      </c>
      <c r="AZ2566" s="4">
        <f t="shared" si="1476"/>
        <v>-5.8608613662802203</v>
      </c>
      <c r="BA2566" s="6" t="str">
        <f t="shared" si="1477"/>
        <v>WEAKEN</v>
      </c>
      <c r="BB2566" s="4">
        <f t="shared" si="1478"/>
        <v>0</v>
      </c>
      <c r="BC2566" s="4">
        <f t="shared" si="1479"/>
        <v>0.60295548643614738</v>
      </c>
      <c r="BD2566" s="4">
        <f t="shared" si="1480"/>
        <v>0.77882552653643133</v>
      </c>
      <c r="BE2566" s="4">
        <f t="shared" si="1498"/>
        <v>0.05</v>
      </c>
      <c r="BF2566" s="4" t="str">
        <f t="shared" si="1499"/>
        <v/>
      </c>
      <c r="BG2566" s="4" t="str">
        <f t="shared" si="1500"/>
        <v/>
      </c>
      <c r="BH2566" s="4" t="str">
        <f t="shared" si="1501"/>
        <v/>
      </c>
      <c r="BI2566" s="4" t="str">
        <f t="shared" si="1502"/>
        <v/>
      </c>
      <c r="BJ2566" s="4" t="str">
        <f t="shared" si="1503"/>
        <v/>
      </c>
      <c r="BK2566" s="4" t="str">
        <f t="shared" si="1504"/>
        <v/>
      </c>
      <c r="BS2566" s="3" t="str">
        <f t="shared" si="1481"/>
        <v/>
      </c>
      <c r="BT2566" s="5">
        <f t="shared" si="1482"/>
        <v>-7.3037385550689615E-2</v>
      </c>
      <c r="BU2566" s="3"/>
    </row>
    <row r="2567" spans="1:73" x14ac:dyDescent="0.2">
      <c r="A2567" s="1">
        <v>45350</v>
      </c>
      <c r="C2567">
        <v>0.46550772488751724</v>
      </c>
      <c r="D2567">
        <v>0.46822726325161446</v>
      </c>
      <c r="E2567">
        <v>0.4658682205090211</v>
      </c>
      <c r="F2567">
        <v>0.46561384554840501</v>
      </c>
      <c r="G2567">
        <v>0.46925672623456022</v>
      </c>
      <c r="H2567">
        <v>0.46827247056476273</v>
      </c>
      <c r="I2567">
        <v>0.46594037534206856</v>
      </c>
      <c r="J2567">
        <v>0.46926567705198968</v>
      </c>
      <c r="M2567">
        <f>'[1]CAC_SWISS (-SP-NIKKEI-DAX)'!AC2652</f>
        <v>0</v>
      </c>
      <c r="N2567">
        <f>'[1]CAC_SWISS_SP (-NIKKEI-DAX)'!AD2652</f>
        <v>0</v>
      </c>
      <c r="O2567">
        <f>'[1]CAC_SWISS_DAX (-SP-NIKKEI)'!AD2652</f>
        <v>0</v>
      </c>
      <c r="P2567">
        <f>'[1]CAC_SWISS_NIKKEI (-SP-DAX)'!AD2652</f>
        <v>0</v>
      </c>
      <c r="Q2567">
        <f>'[1]CAC_SWISS_DAX_SP (-NIKKEI)'!AF2652</f>
        <v>0</v>
      </c>
      <c r="R2567">
        <f>'[1]CAC_SWISS_SP_NIKKEI (-DAX)'!AF2652</f>
        <v>0</v>
      </c>
      <c r="S2567">
        <f>'[1]CAC_SWISS_DAX_NIKKEI (-SP)'!AF2652</f>
        <v>0</v>
      </c>
      <c r="V2567" t="str">
        <f t="shared" si="1491"/>
        <v>BASE</v>
      </c>
      <c r="W2567" t="str">
        <f t="shared" si="1492"/>
        <v>BASE+SP</v>
      </c>
      <c r="X2567" t="str">
        <f t="shared" si="1493"/>
        <v>BASE+DAX</v>
      </c>
      <c r="Y2567" t="str">
        <f t="shared" si="1494"/>
        <v>BASE+NIKKEI</v>
      </c>
      <c r="Z2567" s="2" t="str">
        <f t="shared" si="1495"/>
        <v>- NIKKEI</v>
      </c>
      <c r="AA2567" s="2" t="str">
        <f t="shared" si="1468"/>
        <v>- DAX</v>
      </c>
      <c r="AB2567" s="2" t="str">
        <f t="shared" si="1483"/>
        <v>- SP</v>
      </c>
      <c r="AE2567">
        <f t="shared" si="1484"/>
        <v>0.46550772488751724</v>
      </c>
      <c r="AF2567">
        <f t="shared" si="1485"/>
        <v>0.46822726325161446</v>
      </c>
      <c r="AG2567">
        <f t="shared" si="1486"/>
        <v>0.4658682205090211</v>
      </c>
      <c r="AH2567">
        <f t="shared" si="1487"/>
        <v>0.46561384554840501</v>
      </c>
      <c r="AI2567">
        <f t="shared" si="1488"/>
        <v>0.46925672623456022</v>
      </c>
      <c r="AJ2567">
        <f t="shared" si="1489"/>
        <v>0.46827247056476273</v>
      </c>
      <c r="AK2567">
        <f t="shared" si="1490"/>
        <v>0.46594037534206856</v>
      </c>
      <c r="AM2567" t="str">
        <f t="shared" si="1496"/>
        <v>BASE</v>
      </c>
      <c r="AN2567" t="str" cm="1">
        <f t="array" ref="AN2567">IF(AM2567="",_xlfn.IFS(AF2567=MAX(AF2567:AH2567),"SP",AG2567=MAX(AF2567:AH2567),"DAX",AH2567=MAX(AF2567:AH2567),"NIKKEI",MAX(AF2567:AH2567)=0,""),"")</f>
        <v/>
      </c>
      <c r="AO2567" t="str" cm="1">
        <f t="array" ref="AO2567">IF(AM2567="BASE","",IF(MAX(AF2567:AH2567)=0,_xlfn.IFS(AI2567=MAX(AI2567:AK2567),"SP&amp;DAX",AJ2567=MAX(AI2567:AK2567),"SP&amp;NIKKEI",AK2567=MAX(AI2567:AK2567),"DAX&amp;NIKKEI"),""))</f>
        <v/>
      </c>
      <c r="AQ2567" s="3">
        <f t="shared" si="1497"/>
        <v>45350</v>
      </c>
      <c r="AR2567" cm="1">
        <f t="array" ref="AR2567">IF(AM2567="BASE",AE2567,_xlfn.IFS(AN2567="DAX",AG2567,AN2567="NIKKEI",AH2567,AN2567="SP",AF2567,AN2567="",MAX(AI2567:AK2567)))</f>
        <v>0.46550772488751724</v>
      </c>
      <c r="AS2567" s="4">
        <f t="shared" si="1469"/>
        <v>0.48925588610947363</v>
      </c>
      <c r="AT2567" s="4">
        <f t="shared" si="1470"/>
        <v>0.57215896798030785</v>
      </c>
      <c r="AU2567" s="4">
        <f t="shared" si="1471"/>
        <v>8.681361825229343E-4</v>
      </c>
      <c r="AV2567" s="4">
        <f t="shared" si="1472"/>
        <v>3.8321492515833378E-4</v>
      </c>
      <c r="AW2567" s="4">
        <f t="shared" si="1473"/>
        <v>2.2654028471470533</v>
      </c>
      <c r="AX2567" s="4">
        <f t="shared" si="1474"/>
        <v>7.4172339358808334E-3</v>
      </c>
      <c r="AY2567" s="4">
        <f t="shared" si="1475"/>
        <v>9.719975141709988E-3</v>
      </c>
      <c r="AZ2567" s="4">
        <f t="shared" si="1476"/>
        <v>-11.177088735167294</v>
      </c>
      <c r="BA2567" s="6" t="str">
        <f t="shared" si="1477"/>
        <v>WEAKEN</v>
      </c>
      <c r="BB2567" s="4">
        <f t="shared" si="1478"/>
        <v>0</v>
      </c>
      <c r="BC2567" s="4">
        <f t="shared" si="1479"/>
        <v>0.60295548643614738</v>
      </c>
      <c r="BD2567" s="4">
        <f t="shared" si="1480"/>
        <v>0.77882552653643133</v>
      </c>
      <c r="BE2567" s="4">
        <f t="shared" si="1498"/>
        <v>0.05</v>
      </c>
      <c r="BF2567" s="4" t="str">
        <f t="shared" si="1499"/>
        <v/>
      </c>
      <c r="BG2567" s="4" t="str">
        <f t="shared" si="1500"/>
        <v/>
      </c>
      <c r="BH2567" s="4" t="str">
        <f t="shared" si="1501"/>
        <v/>
      </c>
      <c r="BI2567" s="4" t="str">
        <f t="shared" si="1502"/>
        <v/>
      </c>
      <c r="BJ2567" s="4" t="str">
        <f t="shared" si="1503"/>
        <v/>
      </c>
      <c r="BK2567" s="4" t="str">
        <f t="shared" si="1504"/>
        <v/>
      </c>
      <c r="BS2567" s="3" t="str">
        <f t="shared" si="1481"/>
        <v/>
      </c>
      <c r="BT2567" s="5">
        <f t="shared" si="1482"/>
        <v>-8.2903081870834228E-2</v>
      </c>
      <c r="BU2567" s="3"/>
    </row>
    <row r="2568" spans="1:73" x14ac:dyDescent="0.2">
      <c r="A2568" s="1">
        <v>45351</v>
      </c>
      <c r="C2568">
        <v>0.46421474891330539</v>
      </c>
      <c r="D2568">
        <v>0.46603667565064411</v>
      </c>
      <c r="E2568">
        <v>0.46514513275783292</v>
      </c>
      <c r="F2568">
        <v>0.46461121202571198</v>
      </c>
      <c r="G2568">
        <v>0.46779268729561274</v>
      </c>
      <c r="H2568">
        <v>0.46627168180934875</v>
      </c>
      <c r="I2568">
        <v>0.46545676532451946</v>
      </c>
      <c r="J2568">
        <v>0.46791302735333012</v>
      </c>
      <c r="M2568">
        <f>'[1]CAC_SWISS (-SP-NIKKEI-DAX)'!AC2653</f>
        <v>0</v>
      </c>
      <c r="N2568">
        <f>'[1]CAC_SWISS_SP (-NIKKEI-DAX)'!AD2653</f>
        <v>0</v>
      </c>
      <c r="O2568">
        <f>'[1]CAC_SWISS_DAX (-SP-NIKKEI)'!AD2653</f>
        <v>0</v>
      </c>
      <c r="P2568">
        <f>'[1]CAC_SWISS_NIKKEI (-SP-DAX)'!AD2653</f>
        <v>0</v>
      </c>
      <c r="Q2568">
        <f>'[1]CAC_SWISS_DAX_SP (-NIKKEI)'!AF2653</f>
        <v>0</v>
      </c>
      <c r="R2568">
        <f>'[1]CAC_SWISS_SP_NIKKEI (-DAX)'!AF2653</f>
        <v>0</v>
      </c>
      <c r="S2568">
        <f>'[1]CAC_SWISS_DAX_NIKKEI (-SP)'!AF2653</f>
        <v>0</v>
      </c>
      <c r="V2568" t="str">
        <f t="shared" si="1491"/>
        <v>BASE</v>
      </c>
      <c r="W2568" t="str">
        <f t="shared" si="1492"/>
        <v>BASE+SP</v>
      </c>
      <c r="X2568" t="str">
        <f t="shared" si="1493"/>
        <v>BASE+DAX</v>
      </c>
      <c r="Y2568" t="str">
        <f t="shared" si="1494"/>
        <v>BASE+NIKKEI</v>
      </c>
      <c r="Z2568" s="2" t="str">
        <f t="shared" si="1495"/>
        <v>- NIKKEI</v>
      </c>
      <c r="AA2568" s="2" t="str">
        <f t="shared" si="1468"/>
        <v>- DAX</v>
      </c>
      <c r="AB2568" s="2" t="str">
        <f t="shared" si="1483"/>
        <v>- SP</v>
      </c>
      <c r="AE2568">
        <f t="shared" si="1484"/>
        <v>0.46421474891330539</v>
      </c>
      <c r="AF2568">
        <f t="shared" si="1485"/>
        <v>0.46603667565064411</v>
      </c>
      <c r="AG2568">
        <f t="shared" si="1486"/>
        <v>0.46514513275783292</v>
      </c>
      <c r="AH2568">
        <f t="shared" si="1487"/>
        <v>0.46461121202571198</v>
      </c>
      <c r="AI2568">
        <f t="shared" si="1488"/>
        <v>0.46779268729561274</v>
      </c>
      <c r="AJ2568">
        <f t="shared" si="1489"/>
        <v>0.46627168180934875</v>
      </c>
      <c r="AK2568">
        <f t="shared" si="1490"/>
        <v>0.46545676532451946</v>
      </c>
      <c r="AM2568" t="str">
        <f t="shared" si="1496"/>
        <v>BASE</v>
      </c>
      <c r="AN2568" t="str" cm="1">
        <f t="array" ref="AN2568">IF(AM2568="",_xlfn.IFS(AF2568=MAX(AF2568:AH2568),"SP",AG2568=MAX(AF2568:AH2568),"DAX",AH2568=MAX(AF2568:AH2568),"NIKKEI",MAX(AF2568:AH2568)=0,""),"")</f>
        <v/>
      </c>
      <c r="AO2568" t="str" cm="1">
        <f t="array" ref="AO2568">IF(AM2568="BASE","",IF(MAX(AF2568:AH2568)=0,_xlfn.IFS(AI2568=MAX(AI2568:AK2568),"SP&amp;DAX",AJ2568=MAX(AI2568:AK2568),"SP&amp;NIKKEI",AK2568=MAX(AI2568:AK2568),"DAX&amp;NIKKEI"),""))</f>
        <v/>
      </c>
      <c r="AQ2568" s="3">
        <f t="shared" si="1497"/>
        <v>45351</v>
      </c>
      <c r="AR2568" cm="1">
        <f t="array" ref="AR2568">IF(AM2568="BASE",AE2568,_xlfn.IFS(AN2568="DAX",AG2568,AN2568="NIKKEI",AH2568,AN2568="SP",AF2568,AN2568="",MAX(AI2568:AK2568)))</f>
        <v>0.46421474891330539</v>
      </c>
      <c r="AS2568" s="4">
        <f t="shared" si="1469"/>
        <v>0.47967794653036816</v>
      </c>
      <c r="AT2568" s="4">
        <f t="shared" si="1470"/>
        <v>0.57098660092849784</v>
      </c>
      <c r="AU2568" s="4">
        <f t="shared" si="1471"/>
        <v>2.7989041110405946E-4</v>
      </c>
      <c r="AV2568" s="4">
        <f t="shared" si="1472"/>
        <v>3.4079309483891075E-4</v>
      </c>
      <c r="AW2568" s="4">
        <f t="shared" si="1473"/>
        <v>0.82129132116471038</v>
      </c>
      <c r="AX2568" s="4">
        <f t="shared" si="1474"/>
        <v>6.3056420297758348E-3</v>
      </c>
      <c r="AY2568" s="4">
        <f t="shared" si="1475"/>
        <v>5.8995680356433008E-3</v>
      </c>
      <c r="AZ2568" s="4">
        <f t="shared" si="1476"/>
        <v>-14.480469073087503</v>
      </c>
      <c r="BA2568" s="6" t="str">
        <f t="shared" si="1477"/>
        <v>WEAKEN</v>
      </c>
      <c r="BB2568" s="4">
        <f t="shared" si="1478"/>
        <v>0</v>
      </c>
      <c r="BC2568" s="4">
        <f t="shared" si="1479"/>
        <v>0.60295548643614738</v>
      </c>
      <c r="BD2568" s="4">
        <f t="shared" si="1480"/>
        <v>0.77882552653643133</v>
      </c>
      <c r="BE2568" s="4">
        <f t="shared" si="1498"/>
        <v>0.05</v>
      </c>
      <c r="BF2568" s="4" t="str">
        <f t="shared" si="1499"/>
        <v/>
      </c>
      <c r="BG2568" s="4" t="str">
        <f t="shared" si="1500"/>
        <v/>
      </c>
      <c r="BH2568" s="4" t="str">
        <f t="shared" si="1501"/>
        <v/>
      </c>
      <c r="BI2568" s="4" t="str">
        <f t="shared" si="1502"/>
        <v/>
      </c>
      <c r="BJ2568" s="4" t="str">
        <f t="shared" si="1503"/>
        <v/>
      </c>
      <c r="BK2568" s="4" t="str">
        <f t="shared" si="1504"/>
        <v/>
      </c>
      <c r="BS2568" s="3" t="str">
        <f t="shared" si="1481"/>
        <v/>
      </c>
      <c r="BT2568" s="5">
        <f t="shared" si="1482"/>
        <v>-9.1308654398129685E-2</v>
      </c>
      <c r="BU2568" s="3"/>
    </row>
    <row r="2569" spans="1:73" x14ac:dyDescent="0.2">
      <c r="A2569" s="1">
        <v>45352</v>
      </c>
      <c r="C2569">
        <v>0.42901520580302416</v>
      </c>
      <c r="D2569">
        <v>0.43133971109718061</v>
      </c>
      <c r="E2569">
        <v>0.43034275836763797</v>
      </c>
      <c r="F2569">
        <v>0.43022223990990399</v>
      </c>
      <c r="G2569">
        <v>0.4338172883342728</v>
      </c>
      <c r="H2569">
        <v>0.43222528866622612</v>
      </c>
      <c r="I2569">
        <v>0.43135329111852388</v>
      </c>
      <c r="J2569">
        <v>0.43440383799470911</v>
      </c>
      <c r="M2569">
        <f>'[1]CAC_SWISS (-SP-NIKKEI-DAX)'!AC2654</f>
        <v>0</v>
      </c>
      <c r="N2569">
        <f>'[1]CAC_SWISS_SP (-NIKKEI-DAX)'!AD2654</f>
        <v>0</v>
      </c>
      <c r="O2569">
        <f>'[1]CAC_SWISS_DAX (-SP-NIKKEI)'!AD2654</f>
        <v>0</v>
      </c>
      <c r="P2569">
        <f>'[1]CAC_SWISS_NIKKEI (-SP-DAX)'!AD2654</f>
        <v>0</v>
      </c>
      <c r="Q2569">
        <f>'[1]CAC_SWISS_DAX_SP (-NIKKEI)'!AF2654</f>
        <v>0</v>
      </c>
      <c r="R2569">
        <f>'[1]CAC_SWISS_SP_NIKKEI (-DAX)'!AF2654</f>
        <v>0</v>
      </c>
      <c r="S2569">
        <f>'[1]CAC_SWISS_DAX_NIKKEI (-SP)'!AF2654</f>
        <v>0</v>
      </c>
      <c r="V2569" t="str">
        <f t="shared" si="1491"/>
        <v>BASE</v>
      </c>
      <c r="W2569" t="str">
        <f t="shared" si="1492"/>
        <v>BASE+SP</v>
      </c>
      <c r="X2569" t="str">
        <f t="shared" si="1493"/>
        <v>BASE+DAX</v>
      </c>
      <c r="Y2569" t="str">
        <f t="shared" si="1494"/>
        <v>BASE+NIKKEI</v>
      </c>
      <c r="Z2569" s="2" t="str">
        <f t="shared" si="1495"/>
        <v>- NIKKEI</v>
      </c>
      <c r="AA2569" s="2" t="str">
        <f t="shared" si="1468"/>
        <v>- DAX</v>
      </c>
      <c r="AB2569" s="2" t="str">
        <f t="shared" si="1483"/>
        <v>- SP</v>
      </c>
      <c r="AE2569">
        <f t="shared" si="1484"/>
        <v>0.42901520580302416</v>
      </c>
      <c r="AF2569">
        <f t="shared" si="1485"/>
        <v>0.43133971109718061</v>
      </c>
      <c r="AG2569">
        <f t="shared" si="1486"/>
        <v>0.43034275836763797</v>
      </c>
      <c r="AH2569">
        <f t="shared" si="1487"/>
        <v>0.43022223990990399</v>
      </c>
      <c r="AI2569">
        <f t="shared" si="1488"/>
        <v>0.4338172883342728</v>
      </c>
      <c r="AJ2569">
        <f t="shared" si="1489"/>
        <v>0.43222528866622612</v>
      </c>
      <c r="AK2569">
        <f t="shared" si="1490"/>
        <v>0.43135329111852388</v>
      </c>
      <c r="AM2569" t="str">
        <f t="shared" si="1496"/>
        <v>BASE</v>
      </c>
      <c r="AN2569" t="str" cm="1">
        <f t="array" ref="AN2569">IF(AM2569="",_xlfn.IFS(AF2569=MAX(AF2569:AH2569),"SP",AG2569=MAX(AF2569:AH2569),"DAX",AH2569=MAX(AF2569:AH2569),"NIKKEI",MAX(AF2569:AH2569)=0,""),"")</f>
        <v/>
      </c>
      <c r="AO2569" t="str" cm="1">
        <f t="array" ref="AO2569">IF(AM2569="BASE","",IF(MAX(AF2569:AH2569)=0,_xlfn.IFS(AI2569=MAX(AI2569:AK2569),"SP&amp;DAX",AJ2569=MAX(AI2569:AK2569),"SP&amp;NIKKEI",AK2569=MAX(AI2569:AK2569),"DAX&amp;NIKKEI"),""))</f>
        <v/>
      </c>
      <c r="AQ2569" s="3">
        <f t="shared" si="1497"/>
        <v>45352</v>
      </c>
      <c r="AR2569" cm="1">
        <f t="array" ref="AR2569">IF(AM2569="BASE",AE2569,_xlfn.IFS(AN2569="DAX",AG2569,AN2569="NIKKEI",AH2569,AN2569="SP",AF2569,AN2569="",MAX(AI2569:AK2569)))</f>
        <v>0.42901520580302416</v>
      </c>
      <c r="AS2569" s="4">
        <f t="shared" si="1469"/>
        <v>0.47101577935896205</v>
      </c>
      <c r="AT2569" s="4">
        <f t="shared" si="1470"/>
        <v>0.56886485454694868</v>
      </c>
      <c r="AU2569" s="4">
        <f t="shared" si="1471"/>
        <v>3.3803898657570257E-4</v>
      </c>
      <c r="AV2569" s="4">
        <f t="shared" si="1472"/>
        <v>3.4618488835662603E-4</v>
      </c>
      <c r="AW2569" s="4">
        <f t="shared" si="1473"/>
        <v>0.97646950501047902</v>
      </c>
      <c r="AX2569" s="4">
        <f t="shared" si="1474"/>
        <v>6.4335452352315848E-3</v>
      </c>
      <c r="AY2569" s="4">
        <f t="shared" si="1475"/>
        <v>6.3818176427020206E-3</v>
      </c>
      <c r="AZ2569" s="4">
        <f t="shared" si="1476"/>
        <v>-15.209199843989969</v>
      </c>
      <c r="BA2569" s="6" t="str">
        <f t="shared" si="1477"/>
        <v>WEAKEN</v>
      </c>
      <c r="BB2569" s="4">
        <f t="shared" si="1478"/>
        <v>0</v>
      </c>
      <c r="BC2569" s="4">
        <f t="shared" si="1479"/>
        <v>0.60295548643614738</v>
      </c>
      <c r="BD2569" s="4">
        <f t="shared" si="1480"/>
        <v>0.77882552653643133</v>
      </c>
      <c r="BE2569" s="4">
        <f t="shared" si="1498"/>
        <v>0.05</v>
      </c>
      <c r="BF2569" s="4" t="str">
        <f t="shared" si="1499"/>
        <v/>
      </c>
      <c r="BG2569" s="4" t="str">
        <f t="shared" si="1500"/>
        <v/>
      </c>
      <c r="BH2569" s="4" t="str">
        <f t="shared" si="1501"/>
        <v/>
      </c>
      <c r="BI2569" s="4" t="str">
        <f t="shared" si="1502"/>
        <v/>
      </c>
      <c r="BJ2569" s="4" t="str">
        <f t="shared" si="1503"/>
        <v/>
      </c>
      <c r="BK2569" s="4" t="str">
        <f t="shared" si="1504"/>
        <v/>
      </c>
      <c r="BS2569" s="3" t="str">
        <f t="shared" si="1481"/>
        <v/>
      </c>
      <c r="BT2569" s="5">
        <f t="shared" si="1482"/>
        <v>-9.7849075187986634E-2</v>
      </c>
      <c r="BU2569" s="3"/>
    </row>
    <row r="2570" spans="1:73" x14ac:dyDescent="0.2">
      <c r="A2570" s="1">
        <v>45355</v>
      </c>
      <c r="C2570">
        <v>0.42159936464589093</v>
      </c>
      <c r="D2570">
        <v>0.42283062323442261</v>
      </c>
      <c r="E2570">
        <v>0.42465830037471264</v>
      </c>
      <c r="F2570">
        <v>0.42256825969625278</v>
      </c>
      <c r="G2570">
        <v>0.42713831624860699</v>
      </c>
      <c r="H2570">
        <v>0.42359235849655619</v>
      </c>
      <c r="I2570">
        <v>0.42536168961866183</v>
      </c>
      <c r="J2570">
        <v>0.42754813778078693</v>
      </c>
      <c r="M2570">
        <f>'[1]CAC_SWISS (-SP-NIKKEI-DAX)'!AC2655</f>
        <v>0</v>
      </c>
      <c r="N2570">
        <f>'[1]CAC_SWISS_SP (-NIKKEI-DAX)'!AD2655</f>
        <v>0</v>
      </c>
      <c r="O2570">
        <f>'[1]CAC_SWISS_DAX (-SP-NIKKEI)'!AD2655</f>
        <v>0</v>
      </c>
      <c r="P2570">
        <f>'[1]CAC_SWISS_NIKKEI (-SP-DAX)'!AD2655</f>
        <v>0</v>
      </c>
      <c r="Q2570">
        <f>'[1]CAC_SWISS_DAX_SP (-NIKKEI)'!AF2655</f>
        <v>0</v>
      </c>
      <c r="R2570">
        <f>'[1]CAC_SWISS_SP_NIKKEI (-DAX)'!AF2655</f>
        <v>0</v>
      </c>
      <c r="S2570">
        <f>'[1]CAC_SWISS_DAX_NIKKEI (-SP)'!AF2655</f>
        <v>0</v>
      </c>
      <c r="V2570" t="str">
        <f t="shared" si="1491"/>
        <v>BASE</v>
      </c>
      <c r="W2570" t="str">
        <f t="shared" si="1492"/>
        <v>BASE+SP</v>
      </c>
      <c r="X2570" t="str">
        <f t="shared" si="1493"/>
        <v>BASE+DAX</v>
      </c>
      <c r="Y2570" t="str">
        <f t="shared" si="1494"/>
        <v>BASE+NIKKEI</v>
      </c>
      <c r="Z2570" s="2" t="str">
        <f t="shared" si="1495"/>
        <v>- NIKKEI</v>
      </c>
      <c r="AA2570" s="2" t="str">
        <f t="shared" si="1468"/>
        <v>- DAX</v>
      </c>
      <c r="AB2570" s="2" t="str">
        <f t="shared" si="1483"/>
        <v>- SP</v>
      </c>
      <c r="AE2570">
        <f t="shared" si="1484"/>
        <v>0.42159936464589093</v>
      </c>
      <c r="AF2570">
        <f t="shared" si="1485"/>
        <v>0.42283062323442261</v>
      </c>
      <c r="AG2570">
        <f t="shared" si="1486"/>
        <v>0.42465830037471264</v>
      </c>
      <c r="AH2570">
        <f t="shared" si="1487"/>
        <v>0.42256825969625278</v>
      </c>
      <c r="AI2570">
        <f t="shared" si="1488"/>
        <v>0.42713831624860699</v>
      </c>
      <c r="AJ2570">
        <f t="shared" si="1489"/>
        <v>0.42359235849655619</v>
      </c>
      <c r="AK2570">
        <f t="shared" si="1490"/>
        <v>0.42536168961866183</v>
      </c>
      <c r="AM2570" t="str">
        <f t="shared" si="1496"/>
        <v>BASE</v>
      </c>
      <c r="AN2570" t="str" cm="1">
        <f t="array" ref="AN2570">IF(AM2570="",_xlfn.IFS(AF2570=MAX(AF2570:AH2570),"SP",AG2570=MAX(AF2570:AH2570),"DAX",AH2570=MAX(AF2570:AH2570),"NIKKEI",MAX(AF2570:AH2570)=0,""),"")</f>
        <v/>
      </c>
      <c r="AO2570" t="str" cm="1">
        <f t="array" ref="AO2570">IF(AM2570="BASE","",IF(MAX(AF2570:AH2570)=0,_xlfn.IFS(AI2570=MAX(AI2570:AK2570),"SP&amp;DAX",AJ2570=MAX(AI2570:AK2570),"SP&amp;NIKKEI",AK2570=MAX(AI2570:AK2570),"DAX&amp;NIKKEI"),""))</f>
        <v/>
      </c>
      <c r="AQ2570" s="3">
        <f t="shared" si="1497"/>
        <v>45355</v>
      </c>
      <c r="AR2570" cm="1">
        <f t="array" ref="AR2570">IF(AM2570="BASE",AE2570,_xlfn.IFS(AN2570="DAX",AG2570,AN2570="NIKKEI",AH2570,AN2570="SP",AF2570,AN2570="",MAX(AI2570:AK2570)))</f>
        <v>0.42159936464589093</v>
      </c>
      <c r="AS2570" s="4">
        <f t="shared" si="1469"/>
        <v>0.4643514444625535</v>
      </c>
      <c r="AT2570" s="4">
        <f t="shared" si="1470"/>
        <v>0.5664927674461121</v>
      </c>
      <c r="AU2570" s="4">
        <f t="shared" si="1471"/>
        <v>5.2704800694132448E-4</v>
      </c>
      <c r="AV2570" s="4">
        <f t="shared" si="1472"/>
        <v>4.4365307530062702E-4</v>
      </c>
      <c r="AW2570" s="4">
        <f t="shared" si="1473"/>
        <v>1.1879732977939748</v>
      </c>
      <c r="AX2570" s="4">
        <f t="shared" si="1474"/>
        <v>7.4021105218019401E-3</v>
      </c>
      <c r="AY2570" s="4">
        <f t="shared" si="1475"/>
        <v>7.847156312967455E-3</v>
      </c>
      <c r="AZ2570" s="4">
        <f t="shared" si="1476"/>
        <v>-13.798945946931596</v>
      </c>
      <c r="BA2570" s="6" t="str">
        <f t="shared" si="1477"/>
        <v>WEAKEN</v>
      </c>
      <c r="BB2570" s="4">
        <f t="shared" si="1478"/>
        <v>0</v>
      </c>
      <c r="BC2570" s="4">
        <f t="shared" si="1479"/>
        <v>0.60295548643614738</v>
      </c>
      <c r="BD2570" s="4">
        <f t="shared" si="1480"/>
        <v>0.77882552653643133</v>
      </c>
      <c r="BE2570" s="4">
        <f t="shared" si="1498"/>
        <v>0.05</v>
      </c>
      <c r="BF2570" s="4" t="str">
        <f t="shared" si="1499"/>
        <v/>
      </c>
      <c r="BG2570" s="4" t="str">
        <f t="shared" si="1500"/>
        <v/>
      </c>
      <c r="BH2570" s="4" t="str">
        <f t="shared" si="1501"/>
        <v/>
      </c>
      <c r="BI2570" s="4" t="str">
        <f t="shared" si="1502"/>
        <v/>
      </c>
      <c r="BJ2570" s="4" t="str">
        <f t="shared" si="1503"/>
        <v/>
      </c>
      <c r="BK2570" s="4" t="str">
        <f t="shared" si="1504"/>
        <v/>
      </c>
      <c r="BS2570" s="3" t="str">
        <f t="shared" si="1481"/>
        <v/>
      </c>
      <c r="BT2570" s="5">
        <f t="shared" si="1482"/>
        <v>-0.1021413229835586</v>
      </c>
      <c r="BU2570" s="3"/>
    </row>
    <row r="2571" spans="1:73" x14ac:dyDescent="0.2">
      <c r="A2571" s="1">
        <v>45356</v>
      </c>
      <c r="C2571">
        <v>0.42121722097620279</v>
      </c>
      <c r="D2571">
        <v>0.4233569286540681</v>
      </c>
      <c r="E2571">
        <v>0.42450341568428762</v>
      </c>
      <c r="F2571">
        <v>0.42152301132138542</v>
      </c>
      <c r="G2571">
        <v>0.42827094348040423</v>
      </c>
      <c r="H2571">
        <v>0.42351715955102265</v>
      </c>
      <c r="I2571">
        <v>0.4246515979653519</v>
      </c>
      <c r="J2571">
        <v>0.42828777102441296</v>
      </c>
      <c r="M2571">
        <f>'[1]CAC_SWISS (-SP-NIKKEI-DAX)'!AC2656</f>
        <v>0</v>
      </c>
      <c r="N2571">
        <f>'[1]CAC_SWISS_SP (-NIKKEI-DAX)'!AD2656</f>
        <v>0</v>
      </c>
      <c r="O2571">
        <f>'[1]CAC_SWISS_DAX (-SP-NIKKEI)'!AD2656</f>
        <v>0</v>
      </c>
      <c r="P2571">
        <f>'[1]CAC_SWISS_NIKKEI (-SP-DAX)'!AD2656</f>
        <v>0</v>
      </c>
      <c r="Q2571">
        <f>'[1]CAC_SWISS_DAX_SP (-NIKKEI)'!AF2656</f>
        <v>0</v>
      </c>
      <c r="R2571">
        <f>'[1]CAC_SWISS_SP_NIKKEI (-DAX)'!AF2656</f>
        <v>0</v>
      </c>
      <c r="S2571">
        <f>'[1]CAC_SWISS_DAX_NIKKEI (-SP)'!AF2656</f>
        <v>0</v>
      </c>
      <c r="V2571" t="str">
        <f t="shared" si="1491"/>
        <v>BASE</v>
      </c>
      <c r="W2571" t="str">
        <f t="shared" si="1492"/>
        <v>BASE+SP</v>
      </c>
      <c r="X2571" t="str">
        <f t="shared" si="1493"/>
        <v>BASE+DAX</v>
      </c>
      <c r="Y2571" t="str">
        <f t="shared" si="1494"/>
        <v>BASE+NIKKEI</v>
      </c>
      <c r="Z2571" s="2" t="str">
        <f t="shared" si="1495"/>
        <v>- NIKKEI</v>
      </c>
      <c r="AA2571" s="2" t="str">
        <f t="shared" si="1468"/>
        <v>- DAX</v>
      </c>
      <c r="AB2571" s="2" t="str">
        <f t="shared" si="1483"/>
        <v>- SP</v>
      </c>
      <c r="AE2571">
        <f t="shared" si="1484"/>
        <v>0.42121722097620279</v>
      </c>
      <c r="AF2571">
        <f t="shared" si="1485"/>
        <v>0.4233569286540681</v>
      </c>
      <c r="AG2571">
        <f t="shared" si="1486"/>
        <v>0.42450341568428762</v>
      </c>
      <c r="AH2571">
        <f t="shared" si="1487"/>
        <v>0.42152301132138542</v>
      </c>
      <c r="AI2571">
        <f t="shared" si="1488"/>
        <v>0.42827094348040423</v>
      </c>
      <c r="AJ2571">
        <f t="shared" si="1489"/>
        <v>0.42351715955102265</v>
      </c>
      <c r="AK2571">
        <f t="shared" si="1490"/>
        <v>0.4246515979653519</v>
      </c>
      <c r="AM2571" t="str">
        <f t="shared" si="1496"/>
        <v>BASE</v>
      </c>
      <c r="AN2571" t="str" cm="1">
        <f t="array" ref="AN2571">IF(AM2571="",_xlfn.IFS(AF2571=MAX(AF2571:AH2571),"SP",AG2571=MAX(AF2571:AH2571),"DAX",AH2571=MAX(AF2571:AH2571),"NIKKEI",MAX(AF2571:AH2571)=0,""),"")</f>
        <v/>
      </c>
      <c r="AO2571" t="str" cm="1">
        <f t="array" ref="AO2571">IF(AM2571="BASE","",IF(MAX(AF2571:AH2571)=0,_xlfn.IFS(AI2571=MAX(AI2571:AK2571),"SP&amp;DAX",AJ2571=MAX(AI2571:AK2571),"SP&amp;NIKKEI",AK2571=MAX(AI2571:AK2571),"DAX&amp;NIKKEI"),""))</f>
        <v/>
      </c>
      <c r="AQ2571" s="3">
        <f t="shared" si="1497"/>
        <v>45356</v>
      </c>
      <c r="AR2571" cm="1">
        <f t="array" ref="AR2571">IF(AM2571="BASE",AE2571,_xlfn.IFS(AN2571="DAX",AG2571,AN2571="NIKKEI",AH2571,AN2571="SP",AF2571,AN2571="",MAX(AI2571:AK2571)))</f>
        <v>0.42121722097620279</v>
      </c>
      <c r="AS2571" s="4">
        <f t="shared" si="1469"/>
        <v>0.45729477639509791</v>
      </c>
      <c r="AT2571" s="4">
        <f t="shared" si="1470"/>
        <v>0.56413568574483308</v>
      </c>
      <c r="AU2571" s="4">
        <f t="shared" si="1471"/>
        <v>5.9483199430190111E-4</v>
      </c>
      <c r="AV2571" s="4">
        <f t="shared" si="1472"/>
        <v>5.1390027887955538E-4</v>
      </c>
      <c r="AW2571" s="4">
        <f t="shared" si="1473"/>
        <v>1.1574852529732018</v>
      </c>
      <c r="AX2571" s="4">
        <f t="shared" si="1474"/>
        <v>7.9482726313134782E-3</v>
      </c>
      <c r="AY2571" s="4">
        <f t="shared" si="1475"/>
        <v>8.3523173435748489E-3</v>
      </c>
      <c r="AZ2571" s="4">
        <f t="shared" si="1476"/>
        <v>-13.442028765950791</v>
      </c>
      <c r="BA2571" s="6" t="str">
        <f t="shared" si="1477"/>
        <v>WEAKEN</v>
      </c>
      <c r="BB2571" s="4">
        <f t="shared" si="1478"/>
        <v>0</v>
      </c>
      <c r="BC2571" s="4">
        <f t="shared" si="1479"/>
        <v>0.60295548643614738</v>
      </c>
      <c r="BD2571" s="4">
        <f t="shared" si="1480"/>
        <v>0.77882552653643133</v>
      </c>
      <c r="BE2571" s="4">
        <f t="shared" si="1498"/>
        <v>0.05</v>
      </c>
      <c r="BF2571" s="4" t="str">
        <f t="shared" si="1499"/>
        <v/>
      </c>
      <c r="BG2571" s="4" t="str">
        <f t="shared" si="1500"/>
        <v/>
      </c>
      <c r="BH2571" s="4" t="str">
        <f t="shared" si="1501"/>
        <v/>
      </c>
      <c r="BI2571" s="4" t="str">
        <f t="shared" si="1502"/>
        <v/>
      </c>
      <c r="BJ2571" s="4" t="str">
        <f t="shared" si="1503"/>
        <v/>
      </c>
      <c r="BK2571" s="4" t="str">
        <f t="shared" si="1504"/>
        <v/>
      </c>
      <c r="BS2571" s="3" t="str">
        <f t="shared" si="1481"/>
        <v/>
      </c>
      <c r="BT2571" s="5">
        <f t="shared" si="1482"/>
        <v>-0.10684090934973517</v>
      </c>
      <c r="BU2571" s="3"/>
    </row>
    <row r="2572" spans="1:73" x14ac:dyDescent="0.2">
      <c r="A2572" s="1">
        <v>45357</v>
      </c>
      <c r="C2572">
        <v>0.42362739617466</v>
      </c>
      <c r="D2572">
        <v>0.42563942826884049</v>
      </c>
      <c r="E2572">
        <v>0.42643294362401313</v>
      </c>
      <c r="F2572">
        <v>0.42410759359388284</v>
      </c>
      <c r="G2572">
        <v>0.42984440337215568</v>
      </c>
      <c r="H2572">
        <v>0.42594400819630446</v>
      </c>
      <c r="I2572">
        <v>0.42668689510114893</v>
      </c>
      <c r="J2572">
        <v>0.42991343126665826</v>
      </c>
      <c r="M2572">
        <f>'[1]CAC_SWISS (-SP-NIKKEI-DAX)'!AC2657</f>
        <v>0</v>
      </c>
      <c r="N2572">
        <f>'[1]CAC_SWISS_SP (-NIKKEI-DAX)'!AD2657</f>
        <v>0</v>
      </c>
      <c r="O2572">
        <f>'[1]CAC_SWISS_DAX (-SP-NIKKEI)'!AD2657</f>
        <v>0</v>
      </c>
      <c r="P2572">
        <f>'[1]CAC_SWISS_NIKKEI (-SP-DAX)'!AD2657</f>
        <v>0</v>
      </c>
      <c r="Q2572">
        <f>'[1]CAC_SWISS_DAX_SP (-NIKKEI)'!AF2657</f>
        <v>0</v>
      </c>
      <c r="R2572">
        <f>'[1]CAC_SWISS_SP_NIKKEI (-DAX)'!AF2657</f>
        <v>0</v>
      </c>
      <c r="S2572">
        <f>'[1]CAC_SWISS_DAX_NIKKEI (-SP)'!AF2657</f>
        <v>0</v>
      </c>
      <c r="V2572" t="str">
        <f t="shared" si="1491"/>
        <v>BASE</v>
      </c>
      <c r="W2572" t="str">
        <f t="shared" si="1492"/>
        <v>BASE+SP</v>
      </c>
      <c r="X2572" t="str">
        <f t="shared" si="1493"/>
        <v>BASE+DAX</v>
      </c>
      <c r="Y2572" t="str">
        <f t="shared" si="1494"/>
        <v>BASE+NIKKEI</v>
      </c>
      <c r="Z2572" s="2" t="str">
        <f t="shared" si="1495"/>
        <v>- NIKKEI</v>
      </c>
      <c r="AA2572" s="2" t="str">
        <f t="shared" si="1468"/>
        <v>- DAX</v>
      </c>
      <c r="AB2572" s="2" t="str">
        <f t="shared" si="1483"/>
        <v>- SP</v>
      </c>
      <c r="AE2572">
        <f t="shared" si="1484"/>
        <v>0.42362739617466</v>
      </c>
      <c r="AF2572">
        <f t="shared" si="1485"/>
        <v>0.42563942826884049</v>
      </c>
      <c r="AG2572">
        <f t="shared" si="1486"/>
        <v>0.42643294362401313</v>
      </c>
      <c r="AH2572">
        <f t="shared" si="1487"/>
        <v>0.42410759359388284</v>
      </c>
      <c r="AI2572">
        <f t="shared" si="1488"/>
        <v>0.42984440337215568</v>
      </c>
      <c r="AJ2572">
        <f t="shared" si="1489"/>
        <v>0.42594400819630446</v>
      </c>
      <c r="AK2572">
        <f t="shared" si="1490"/>
        <v>0.42668689510114893</v>
      </c>
      <c r="AM2572" t="str">
        <f t="shared" si="1496"/>
        <v>BASE</v>
      </c>
      <c r="AN2572" t="str" cm="1">
        <f t="array" ref="AN2572">IF(AM2572="",_xlfn.IFS(AF2572=MAX(AF2572:AH2572),"SP",AG2572=MAX(AF2572:AH2572),"DAX",AH2572=MAX(AF2572:AH2572),"NIKKEI",MAX(AF2572:AH2572)=0,""),"")</f>
        <v/>
      </c>
      <c r="AO2572" t="str" cm="1">
        <f t="array" ref="AO2572">IF(AM2572="BASE","",IF(MAX(AF2572:AH2572)=0,_xlfn.IFS(AI2572=MAX(AI2572:AK2572),"SP&amp;DAX",AJ2572=MAX(AI2572:AK2572),"SP&amp;NIKKEI",AK2572=MAX(AI2572:AK2572),"DAX&amp;NIKKEI"),""))</f>
        <v/>
      </c>
      <c r="AQ2572" s="3">
        <f t="shared" si="1497"/>
        <v>45357</v>
      </c>
      <c r="AR2572" cm="1">
        <f t="array" ref="AR2572">IF(AM2572="BASE",AE2572,_xlfn.IFS(AN2572="DAX",AG2572,AN2572="NIKKEI",AH2572,AN2572="SP",AF2572,AN2572="",MAX(AI2572:AK2572)))</f>
        <v>0.42362739617466</v>
      </c>
      <c r="AS2572" s="4">
        <f t="shared" si="1469"/>
        <v>0.45127764914530955</v>
      </c>
      <c r="AT2572" s="4">
        <f t="shared" si="1470"/>
        <v>0.56190268930158138</v>
      </c>
      <c r="AU2572" s="4">
        <f t="shared" si="1471"/>
        <v>6.0249621448542302E-4</v>
      </c>
      <c r="AV2572" s="4">
        <f t="shared" si="1472"/>
        <v>6.2051723589327389E-4</v>
      </c>
      <c r="AW2572" s="4">
        <f t="shared" si="1473"/>
        <v>0.9709580647153041</v>
      </c>
      <c r="AX2572" s="4">
        <f t="shared" si="1474"/>
        <v>8.6096750496338741E-3</v>
      </c>
      <c r="AY2572" s="4">
        <f t="shared" si="1475"/>
        <v>8.5240815438619409E-3</v>
      </c>
      <c r="AZ2572" s="4">
        <f t="shared" si="1476"/>
        <v>-12.84892165134341</v>
      </c>
      <c r="BA2572" s="6" t="str">
        <f t="shared" si="1477"/>
        <v>WEAKEN</v>
      </c>
      <c r="BB2572" s="4">
        <f t="shared" si="1478"/>
        <v>0</v>
      </c>
      <c r="BC2572" s="4">
        <f t="shared" si="1479"/>
        <v>0.60295548643614738</v>
      </c>
      <c r="BD2572" s="4">
        <f t="shared" si="1480"/>
        <v>0.77882552653643133</v>
      </c>
      <c r="BE2572" s="4">
        <f t="shared" si="1498"/>
        <v>0.05</v>
      </c>
      <c r="BF2572" s="4" t="str">
        <f t="shared" si="1499"/>
        <v/>
      </c>
      <c r="BG2572" s="4" t="str">
        <f t="shared" si="1500"/>
        <v/>
      </c>
      <c r="BH2572" s="4" t="str">
        <f t="shared" si="1501"/>
        <v/>
      </c>
      <c r="BI2572" s="4" t="str">
        <f t="shared" si="1502"/>
        <v/>
      </c>
      <c r="BJ2572" s="4" t="str">
        <f t="shared" si="1503"/>
        <v/>
      </c>
      <c r="BK2572" s="4" t="str">
        <f t="shared" si="1504"/>
        <v/>
      </c>
      <c r="BS2572" s="3" t="str">
        <f t="shared" si="1481"/>
        <v/>
      </c>
      <c r="BT2572" s="5">
        <f t="shared" si="1482"/>
        <v>-0.11062504015627184</v>
      </c>
      <c r="BU2572" s="3"/>
    </row>
    <row r="2573" spans="1:73" x14ac:dyDescent="0.2">
      <c r="A2573" s="1">
        <v>45358</v>
      </c>
      <c r="C2573">
        <v>0.42878305753328871</v>
      </c>
      <c r="D2573">
        <v>0.43145098374315027</v>
      </c>
      <c r="E2573">
        <v>0.43132425177080524</v>
      </c>
      <c r="F2573">
        <v>0.42927770726111014</v>
      </c>
      <c r="G2573">
        <v>0.43552762558380376</v>
      </c>
      <c r="H2573">
        <v>0.431709050586423</v>
      </c>
      <c r="I2573">
        <v>0.43161014163940442</v>
      </c>
      <c r="J2573">
        <v>0.43557924348376109</v>
      </c>
      <c r="M2573">
        <f>'[1]CAC_SWISS (-SP-NIKKEI-DAX)'!AC2658</f>
        <v>0</v>
      </c>
      <c r="N2573">
        <f>'[1]CAC_SWISS_SP (-NIKKEI-DAX)'!AD2658</f>
        <v>0</v>
      </c>
      <c r="O2573">
        <f>'[1]CAC_SWISS_DAX (-SP-NIKKEI)'!AD2658</f>
        <v>0</v>
      </c>
      <c r="P2573">
        <f>'[1]CAC_SWISS_NIKKEI (-SP-DAX)'!AD2658</f>
        <v>0</v>
      </c>
      <c r="Q2573">
        <f>'[1]CAC_SWISS_DAX_SP (-NIKKEI)'!AF2658</f>
        <v>0</v>
      </c>
      <c r="R2573">
        <f>'[1]CAC_SWISS_SP_NIKKEI (-DAX)'!AF2658</f>
        <v>0</v>
      </c>
      <c r="S2573">
        <f>'[1]CAC_SWISS_DAX_NIKKEI (-SP)'!AF2658</f>
        <v>0</v>
      </c>
      <c r="V2573" t="str">
        <f t="shared" si="1491"/>
        <v>BASE</v>
      </c>
      <c r="W2573" t="str">
        <f t="shared" si="1492"/>
        <v>BASE+SP</v>
      </c>
      <c r="X2573" t="str">
        <f t="shared" si="1493"/>
        <v>BASE+DAX</v>
      </c>
      <c r="Y2573" t="str">
        <f t="shared" si="1494"/>
        <v>BASE+NIKKEI</v>
      </c>
      <c r="Z2573" s="2" t="str">
        <f t="shared" si="1495"/>
        <v>- NIKKEI</v>
      </c>
      <c r="AA2573" s="2" t="str">
        <f t="shared" si="1468"/>
        <v>- DAX</v>
      </c>
      <c r="AB2573" s="2" t="str">
        <f t="shared" si="1483"/>
        <v>- SP</v>
      </c>
      <c r="AE2573">
        <f t="shared" si="1484"/>
        <v>0.42878305753328871</v>
      </c>
      <c r="AF2573">
        <f t="shared" si="1485"/>
        <v>0.43145098374315027</v>
      </c>
      <c r="AG2573">
        <f t="shared" si="1486"/>
        <v>0.43132425177080524</v>
      </c>
      <c r="AH2573">
        <f t="shared" si="1487"/>
        <v>0.42927770726111014</v>
      </c>
      <c r="AI2573">
        <f t="shared" si="1488"/>
        <v>0.43552762558380376</v>
      </c>
      <c r="AJ2573">
        <f t="shared" si="1489"/>
        <v>0.431709050586423</v>
      </c>
      <c r="AK2573">
        <f t="shared" si="1490"/>
        <v>0.43161014163940442</v>
      </c>
      <c r="AM2573" t="str">
        <f t="shared" si="1496"/>
        <v>BASE</v>
      </c>
      <c r="AN2573" t="str" cm="1">
        <f t="array" ref="AN2573">IF(AM2573="",_xlfn.IFS(AF2573=MAX(AF2573:AH2573),"SP",AG2573=MAX(AF2573:AH2573),"DAX",AH2573=MAX(AF2573:AH2573),"NIKKEI",MAX(AF2573:AH2573)=0,""),"")</f>
        <v/>
      </c>
      <c r="AO2573" t="str" cm="1">
        <f t="array" ref="AO2573">IF(AM2573="BASE","",IF(MAX(AF2573:AH2573)=0,_xlfn.IFS(AI2573=MAX(AI2573:AK2573),"SP&amp;DAX",AJ2573=MAX(AI2573:AK2573),"SP&amp;NIKKEI",AK2573=MAX(AI2573:AK2573),"DAX&amp;NIKKEI"),""))</f>
        <v/>
      </c>
      <c r="AQ2573" s="3">
        <f t="shared" si="1497"/>
        <v>45358</v>
      </c>
      <c r="AR2573" cm="1">
        <f t="array" ref="AR2573">IF(AM2573="BASE",AE2573,_xlfn.IFS(AN2573="DAX",AG2573,AN2573="NIKKEI",AH2573,AN2573="SP",AF2573,AN2573="",MAX(AI2573:AK2573)))</f>
        <v>0.42878305753328871</v>
      </c>
      <c r="AS2573" s="4">
        <f t="shared" si="1469"/>
        <v>0.44585621339245851</v>
      </c>
      <c r="AT2573" s="4">
        <f t="shared" si="1470"/>
        <v>0.55977423590338682</v>
      </c>
      <c r="AU2573" s="4">
        <f t="shared" si="1471"/>
        <v>5.1426770846006503E-4</v>
      </c>
      <c r="AV2573" s="4">
        <f t="shared" si="1472"/>
        <v>7.2750334905622501E-4</v>
      </c>
      <c r="AW2573" s="4">
        <f t="shared" si="1473"/>
        <v>0.70689393956359625</v>
      </c>
      <c r="AX2573" s="4">
        <f t="shared" si="1474"/>
        <v>9.128516155421101E-3</v>
      </c>
      <c r="AY2573" s="4">
        <f t="shared" si="1475"/>
        <v>8.122612746347754E-3</v>
      </c>
      <c r="AZ2573" s="4">
        <f t="shared" si="1476"/>
        <v>-12.479358153217097</v>
      </c>
      <c r="BA2573" s="6" t="str">
        <f t="shared" si="1477"/>
        <v>WEAKEN</v>
      </c>
      <c r="BB2573" s="4">
        <f t="shared" si="1478"/>
        <v>0</v>
      </c>
      <c r="BC2573" s="4">
        <f t="shared" si="1479"/>
        <v>0.60295548643614738</v>
      </c>
      <c r="BD2573" s="4">
        <f t="shared" si="1480"/>
        <v>0.77882552653643133</v>
      </c>
      <c r="BE2573" s="4">
        <f t="shared" si="1498"/>
        <v>0.05</v>
      </c>
      <c r="BF2573" s="4" t="str">
        <f t="shared" si="1499"/>
        <v/>
      </c>
      <c r="BG2573" s="4" t="str">
        <f t="shared" si="1500"/>
        <v/>
      </c>
      <c r="BH2573" s="4" t="str">
        <f t="shared" si="1501"/>
        <v/>
      </c>
      <c r="BI2573" s="4" t="str">
        <f t="shared" si="1502"/>
        <v/>
      </c>
      <c r="BJ2573" s="4" t="str">
        <f t="shared" si="1503"/>
        <v/>
      </c>
      <c r="BK2573" s="4" t="str">
        <f t="shared" si="1504"/>
        <v/>
      </c>
      <c r="BS2573" s="3" t="str">
        <f t="shared" si="1481"/>
        <v/>
      </c>
      <c r="BT2573" s="5">
        <f t="shared" si="1482"/>
        <v>-0.11391802251092831</v>
      </c>
      <c r="BU2573" s="3"/>
    </row>
    <row r="2574" spans="1:73" x14ac:dyDescent="0.2">
      <c r="A2574" s="1">
        <v>45359</v>
      </c>
      <c r="C2574">
        <v>0.41136306022780478</v>
      </c>
      <c r="D2574">
        <v>0.41239452224869694</v>
      </c>
      <c r="E2574">
        <v>0.41532895686135207</v>
      </c>
      <c r="F2574">
        <v>0.4116554029451675</v>
      </c>
      <c r="G2574">
        <v>0.4176724608639939</v>
      </c>
      <c r="H2574">
        <v>0.41259345829581462</v>
      </c>
      <c r="I2574">
        <v>0.41543192135370161</v>
      </c>
      <c r="J2574">
        <v>0.41768913542728703</v>
      </c>
      <c r="M2574">
        <f>'[1]CAC_SWISS (-SP-NIKKEI-DAX)'!AC2659</f>
        <v>0</v>
      </c>
      <c r="N2574">
        <f>'[1]CAC_SWISS_SP (-NIKKEI-DAX)'!AD2659</f>
        <v>0</v>
      </c>
      <c r="O2574">
        <f>'[1]CAC_SWISS_DAX (-SP-NIKKEI)'!AD2659</f>
        <v>0</v>
      </c>
      <c r="P2574">
        <f>'[1]CAC_SWISS_NIKKEI (-SP-DAX)'!AD2659</f>
        <v>0</v>
      </c>
      <c r="Q2574">
        <f>'[1]CAC_SWISS_DAX_SP (-NIKKEI)'!AF2659</f>
        <v>0</v>
      </c>
      <c r="R2574">
        <f>'[1]CAC_SWISS_SP_NIKKEI (-DAX)'!AF2659</f>
        <v>0</v>
      </c>
      <c r="S2574">
        <f>'[1]CAC_SWISS_DAX_NIKKEI (-SP)'!AF2659</f>
        <v>0</v>
      </c>
      <c r="V2574" t="str">
        <f t="shared" si="1491"/>
        <v>BASE</v>
      </c>
      <c r="W2574" t="str">
        <f t="shared" si="1492"/>
        <v>BASE+SP</v>
      </c>
      <c r="X2574" t="str">
        <f t="shared" si="1493"/>
        <v>BASE+DAX</v>
      </c>
      <c r="Y2574" t="str">
        <f t="shared" si="1494"/>
        <v>BASE+NIKKEI</v>
      </c>
      <c r="Z2574" s="2" t="str">
        <f t="shared" si="1495"/>
        <v>- NIKKEI</v>
      </c>
      <c r="AA2574" s="2" t="str">
        <f t="shared" si="1468"/>
        <v>- DAX</v>
      </c>
      <c r="AB2574" s="2" t="str">
        <f t="shared" si="1483"/>
        <v>- SP</v>
      </c>
      <c r="AE2574">
        <f t="shared" si="1484"/>
        <v>0.41136306022780478</v>
      </c>
      <c r="AF2574">
        <f t="shared" si="1485"/>
        <v>0.41239452224869694</v>
      </c>
      <c r="AG2574">
        <f t="shared" si="1486"/>
        <v>0.41532895686135207</v>
      </c>
      <c r="AH2574">
        <f t="shared" si="1487"/>
        <v>0.4116554029451675</v>
      </c>
      <c r="AI2574">
        <f t="shared" si="1488"/>
        <v>0.4176724608639939</v>
      </c>
      <c r="AJ2574">
        <f t="shared" si="1489"/>
        <v>0.41259345829581462</v>
      </c>
      <c r="AK2574">
        <f t="shared" si="1490"/>
        <v>0.41543192135370161</v>
      </c>
      <c r="AM2574" t="str">
        <f t="shared" si="1496"/>
        <v>BASE</v>
      </c>
      <c r="AN2574" t="str" cm="1">
        <f t="array" ref="AN2574">IF(AM2574="",_xlfn.IFS(AF2574=MAX(AF2574:AH2574),"SP",AG2574=MAX(AF2574:AH2574),"DAX",AH2574=MAX(AF2574:AH2574),"NIKKEI",MAX(AF2574:AH2574)=0,""),"")</f>
        <v/>
      </c>
      <c r="AO2574" t="str" cm="1">
        <f t="array" ref="AO2574">IF(AM2574="BASE","",IF(MAX(AF2574:AH2574)=0,_xlfn.IFS(AI2574=MAX(AI2574:AK2574),"SP&amp;DAX",AJ2574=MAX(AI2574:AK2574),"SP&amp;NIKKEI",AK2574=MAX(AI2574:AK2574),"DAX&amp;NIKKEI"),""))</f>
        <v/>
      </c>
      <c r="AQ2574" s="3">
        <f t="shared" si="1497"/>
        <v>45359</v>
      </c>
      <c r="AR2574" cm="1">
        <f t="array" ref="AR2574">IF(AM2574="BASE",AE2574,_xlfn.IFS(AN2574="DAX",AG2574,AN2574="NIKKEI",AH2574,AN2574="SP",AF2574,AN2574="",MAX(AI2574:AK2574)))</f>
        <v>0.41136306022780478</v>
      </c>
      <c r="AS2574" s="4">
        <f t="shared" si="1469"/>
        <v>0.43920309616630737</v>
      </c>
      <c r="AT2574" s="4">
        <f t="shared" si="1470"/>
        <v>0.55797160421506109</v>
      </c>
      <c r="AU2574" s="4">
        <f t="shared" si="1471"/>
        <v>4.8323473727568622E-4</v>
      </c>
      <c r="AV2574" s="4">
        <f t="shared" si="1472"/>
        <v>8.5962115150243752E-4</v>
      </c>
      <c r="AW2574" s="4">
        <f t="shared" si="1473"/>
        <v>0.5621484958008458</v>
      </c>
      <c r="AX2574" s="4">
        <f t="shared" si="1474"/>
        <v>9.8054048142110373E-3</v>
      </c>
      <c r="AY2574" s="4">
        <f t="shared" si="1475"/>
        <v>8.0941890735031236E-3</v>
      </c>
      <c r="AZ2574" s="4">
        <f t="shared" si="1476"/>
        <v>-12.112555299769138</v>
      </c>
      <c r="BA2574" s="6" t="str">
        <f t="shared" si="1477"/>
        <v>WEAKEN</v>
      </c>
      <c r="BB2574" s="4">
        <f t="shared" si="1478"/>
        <v>0</v>
      </c>
      <c r="BC2574" s="4">
        <f t="shared" si="1479"/>
        <v>0.60295548643614738</v>
      </c>
      <c r="BD2574" s="4">
        <f t="shared" si="1480"/>
        <v>0.77882552653643133</v>
      </c>
      <c r="BE2574" s="4">
        <f t="shared" si="1498"/>
        <v>0.05</v>
      </c>
      <c r="BF2574" s="4" t="str">
        <f t="shared" si="1499"/>
        <v/>
      </c>
      <c r="BG2574" s="4" t="str">
        <f t="shared" si="1500"/>
        <v/>
      </c>
      <c r="BH2574" s="4" t="str">
        <f t="shared" si="1501"/>
        <v/>
      </c>
      <c r="BI2574" s="4" t="str">
        <f t="shared" si="1502"/>
        <v/>
      </c>
      <c r="BJ2574" s="4" t="str">
        <f t="shared" si="1503"/>
        <v/>
      </c>
      <c r="BK2574" s="4" t="str">
        <f t="shared" si="1504"/>
        <v/>
      </c>
      <c r="BS2574" s="3" t="str">
        <f t="shared" si="1481"/>
        <v/>
      </c>
      <c r="BT2574" s="5">
        <f t="shared" si="1482"/>
        <v>-0.11876850804875372</v>
      </c>
      <c r="BU2574" s="3"/>
    </row>
    <row r="2575" spans="1:73" x14ac:dyDescent="0.2">
      <c r="A2575" s="1">
        <v>45362</v>
      </c>
      <c r="C2575">
        <v>0.38442397161705016</v>
      </c>
      <c r="D2575">
        <v>0.38442650356662766</v>
      </c>
      <c r="E2575">
        <v>0.38752144189715743</v>
      </c>
      <c r="F2575">
        <v>0.38442591032615725</v>
      </c>
      <c r="G2575">
        <v>0.38780165620701684</v>
      </c>
      <c r="H2575">
        <v>0.38442815585927242</v>
      </c>
      <c r="I2575">
        <v>0.38755921728635701</v>
      </c>
      <c r="J2575">
        <v>0.38786598107745324</v>
      </c>
      <c r="M2575">
        <f>'[1]CAC_SWISS (-SP-NIKKEI-DAX)'!AC2660</f>
        <v>0</v>
      </c>
      <c r="N2575">
        <f>'[1]CAC_SWISS_SP (-NIKKEI-DAX)'!AD2660</f>
        <v>0</v>
      </c>
      <c r="O2575">
        <f>'[1]CAC_SWISS_DAX (-SP-NIKKEI)'!AD2660</f>
        <v>0</v>
      </c>
      <c r="P2575">
        <f>'[1]CAC_SWISS_NIKKEI (-SP-DAX)'!AD2660</f>
        <v>0</v>
      </c>
      <c r="Q2575">
        <f>'[1]CAC_SWISS_DAX_SP (-NIKKEI)'!AF2660</f>
        <v>0</v>
      </c>
      <c r="R2575">
        <f>'[1]CAC_SWISS_SP_NIKKEI (-DAX)'!AF2660</f>
        <v>0</v>
      </c>
      <c r="S2575">
        <f>'[1]CAC_SWISS_DAX_NIKKEI (-SP)'!AF2660</f>
        <v>0</v>
      </c>
      <c r="V2575" t="str">
        <f t="shared" si="1491"/>
        <v>BASE</v>
      </c>
      <c r="W2575" t="str">
        <f t="shared" si="1492"/>
        <v>BASE+SP</v>
      </c>
      <c r="X2575" t="str">
        <f t="shared" si="1493"/>
        <v>BASE+DAX</v>
      </c>
      <c r="Y2575" t="str">
        <f t="shared" si="1494"/>
        <v>BASE+NIKKEI</v>
      </c>
      <c r="Z2575" s="2" t="str">
        <f t="shared" si="1495"/>
        <v>- NIKKEI</v>
      </c>
      <c r="AA2575" s="2" t="str">
        <f t="shared" si="1468"/>
        <v>- DAX</v>
      </c>
      <c r="AB2575" s="2" t="str">
        <f t="shared" si="1483"/>
        <v>- SP</v>
      </c>
      <c r="AE2575">
        <f t="shared" si="1484"/>
        <v>0.38442397161705016</v>
      </c>
      <c r="AF2575">
        <f t="shared" si="1485"/>
        <v>0.38442650356662766</v>
      </c>
      <c r="AG2575">
        <f t="shared" si="1486"/>
        <v>0.38752144189715743</v>
      </c>
      <c r="AH2575">
        <f t="shared" si="1487"/>
        <v>0.38442591032615725</v>
      </c>
      <c r="AI2575">
        <f t="shared" si="1488"/>
        <v>0.38780165620701684</v>
      </c>
      <c r="AJ2575">
        <f t="shared" si="1489"/>
        <v>0.38442815585927242</v>
      </c>
      <c r="AK2575">
        <f t="shared" si="1490"/>
        <v>0.38755921728635701</v>
      </c>
      <c r="AM2575" t="str">
        <f t="shared" si="1496"/>
        <v>BASE</v>
      </c>
      <c r="AN2575" t="str" cm="1">
        <f t="array" ref="AN2575">IF(AM2575="",_xlfn.IFS(AF2575=MAX(AF2575:AH2575),"SP",AG2575=MAX(AF2575:AH2575),"DAX",AH2575=MAX(AF2575:AH2575),"NIKKEI",MAX(AF2575:AH2575)=0,""),"")</f>
        <v/>
      </c>
      <c r="AO2575" t="str" cm="1">
        <f t="array" ref="AO2575">IF(AM2575="BASE","",IF(MAX(AF2575:AH2575)=0,_xlfn.IFS(AI2575=MAX(AI2575:AK2575),"SP&amp;DAX",AJ2575=MAX(AI2575:AK2575),"SP&amp;NIKKEI",AK2575=MAX(AI2575:AK2575),"DAX&amp;NIKKEI"),""))</f>
        <v/>
      </c>
      <c r="AQ2575" s="3">
        <f t="shared" si="1497"/>
        <v>45362</v>
      </c>
      <c r="AR2575" cm="1">
        <f t="array" ref="AR2575">IF(AM2575="BASE",AE2575,_xlfn.IFS(AN2575="DAX",AG2575,AN2575="NIKKEI",AH2575,AN2575="SP",AF2575,AN2575="",MAX(AI2575:AK2575)))</f>
        <v>0.38442397161705016</v>
      </c>
      <c r="AS2575" s="4">
        <f t="shared" si="1469"/>
        <v>0.43121355289660218</v>
      </c>
      <c r="AT2575" s="4">
        <f t="shared" si="1470"/>
        <v>0.55620798411179739</v>
      </c>
      <c r="AU2575" s="4">
        <f t="shared" si="1471"/>
        <v>6.7563424114492341E-4</v>
      </c>
      <c r="AV2575" s="4">
        <f t="shared" si="1472"/>
        <v>1.034831004175882E-3</v>
      </c>
      <c r="AW2575" s="4">
        <f t="shared" si="1473"/>
        <v>0.65289331148614405</v>
      </c>
      <c r="AX2575" s="4">
        <f t="shared" si="1474"/>
        <v>1.0839337113106312E-2</v>
      </c>
      <c r="AY2575" s="4">
        <f t="shared" si="1475"/>
        <v>9.3946816975355781E-3</v>
      </c>
      <c r="AZ2575" s="4">
        <f t="shared" si="1476"/>
        <v>-11.53155676504046</v>
      </c>
      <c r="BA2575" s="6" t="str">
        <f t="shared" si="1477"/>
        <v>WEAKEN</v>
      </c>
      <c r="BB2575" s="4">
        <f t="shared" si="1478"/>
        <v>0</v>
      </c>
      <c r="BC2575" s="4">
        <f t="shared" si="1479"/>
        <v>0.60295548643614738</v>
      </c>
      <c r="BD2575" s="4">
        <f t="shared" si="1480"/>
        <v>0.77882552653643133</v>
      </c>
      <c r="BE2575" s="4">
        <f t="shared" si="1498"/>
        <v>0.05</v>
      </c>
      <c r="BF2575" s="4" t="str">
        <f t="shared" si="1499"/>
        <v/>
      </c>
      <c r="BG2575" s="4" t="str">
        <f t="shared" si="1500"/>
        <v/>
      </c>
      <c r="BH2575" s="4" t="str">
        <f t="shared" si="1501"/>
        <v/>
      </c>
      <c r="BI2575" s="4" t="str">
        <f t="shared" si="1502"/>
        <v/>
      </c>
      <c r="BJ2575" s="4" t="str">
        <f t="shared" si="1503"/>
        <v/>
      </c>
      <c r="BK2575" s="4" t="str">
        <f t="shared" si="1504"/>
        <v/>
      </c>
      <c r="BS2575" s="3" t="str">
        <f t="shared" si="1481"/>
        <v/>
      </c>
      <c r="BT2575" s="5">
        <f t="shared" si="1482"/>
        <v>-0.12499443121519521</v>
      </c>
      <c r="BU2575" s="3"/>
    </row>
    <row r="2576" spans="1:73" x14ac:dyDescent="0.2">
      <c r="A2576" s="1">
        <v>45363</v>
      </c>
      <c r="C2576">
        <v>0.39237018692161241</v>
      </c>
      <c r="D2576">
        <v>0.39279434130471236</v>
      </c>
      <c r="E2576">
        <v>0.39661691280588779</v>
      </c>
      <c r="F2576">
        <v>0.39237115480313711</v>
      </c>
      <c r="G2576">
        <v>0.39662161664544843</v>
      </c>
      <c r="H2576">
        <v>0.39280048858077155</v>
      </c>
      <c r="I2576">
        <v>0.39667432106325246</v>
      </c>
      <c r="J2576">
        <v>0.39667602661302331</v>
      </c>
      <c r="M2576">
        <f>'[1]CAC_SWISS (-SP-NIKKEI-DAX)'!AC2661</f>
        <v>0</v>
      </c>
      <c r="N2576">
        <f>'[1]CAC_SWISS_SP (-NIKKEI-DAX)'!AD2661</f>
        <v>0</v>
      </c>
      <c r="O2576">
        <f>'[1]CAC_SWISS_DAX (-SP-NIKKEI)'!AD2661</f>
        <v>0</v>
      </c>
      <c r="P2576">
        <f>'[1]CAC_SWISS_NIKKEI (-SP-DAX)'!AD2661</f>
        <v>0</v>
      </c>
      <c r="Q2576">
        <f>'[1]CAC_SWISS_DAX_SP (-NIKKEI)'!AF2661</f>
        <v>0</v>
      </c>
      <c r="R2576">
        <f>'[1]CAC_SWISS_SP_NIKKEI (-DAX)'!AF2661</f>
        <v>0</v>
      </c>
      <c r="S2576">
        <f>'[1]CAC_SWISS_DAX_NIKKEI (-SP)'!AF2661</f>
        <v>0</v>
      </c>
      <c r="V2576" t="str">
        <f t="shared" si="1491"/>
        <v>BASE</v>
      </c>
      <c r="W2576" t="str">
        <f t="shared" si="1492"/>
        <v>BASE+SP</v>
      </c>
      <c r="X2576" t="str">
        <f t="shared" si="1493"/>
        <v>BASE+DAX</v>
      </c>
      <c r="Y2576" t="str">
        <f t="shared" si="1494"/>
        <v>BASE+NIKKEI</v>
      </c>
      <c r="Z2576" s="2" t="str">
        <f t="shared" si="1495"/>
        <v>- NIKKEI</v>
      </c>
      <c r="AA2576" s="2" t="str">
        <f t="shared" si="1468"/>
        <v>- DAX</v>
      </c>
      <c r="AB2576" s="2" t="str">
        <f t="shared" si="1483"/>
        <v>- SP</v>
      </c>
      <c r="AE2576">
        <f t="shared" si="1484"/>
        <v>0.39237018692161241</v>
      </c>
      <c r="AF2576">
        <f t="shared" si="1485"/>
        <v>0.39279434130471236</v>
      </c>
      <c r="AG2576">
        <f t="shared" si="1486"/>
        <v>0.39661691280588779</v>
      </c>
      <c r="AH2576">
        <f t="shared" si="1487"/>
        <v>0.39237115480313711</v>
      </c>
      <c r="AI2576">
        <f t="shared" si="1488"/>
        <v>0.39662161664544843</v>
      </c>
      <c r="AJ2576">
        <f t="shared" si="1489"/>
        <v>0.39280048858077155</v>
      </c>
      <c r="AK2576">
        <f t="shared" si="1490"/>
        <v>0.39667432106325246</v>
      </c>
      <c r="AM2576" t="str">
        <f t="shared" si="1496"/>
        <v>BASE</v>
      </c>
      <c r="AN2576" t="str" cm="1">
        <f t="array" ref="AN2576">IF(AM2576="",_xlfn.IFS(AF2576=MAX(AF2576:AH2576),"SP",AG2576=MAX(AF2576:AH2576),"DAX",AH2576=MAX(AF2576:AH2576),"NIKKEI",MAX(AF2576:AH2576)=0,""),"")</f>
        <v/>
      </c>
      <c r="AO2576" t="str" cm="1">
        <f t="array" ref="AO2576">IF(AM2576="BASE","",IF(MAX(AF2576:AH2576)=0,_xlfn.IFS(AI2576=MAX(AI2576:AK2576),"SP&amp;DAX",AJ2576=MAX(AI2576:AK2576),"SP&amp;NIKKEI",AK2576=MAX(AI2576:AK2576),"DAX&amp;NIKKEI"),""))</f>
        <v/>
      </c>
      <c r="AQ2576" s="3">
        <f t="shared" si="1497"/>
        <v>45363</v>
      </c>
      <c r="AR2576" cm="1">
        <f t="array" ref="AR2576">IF(AM2576="BASE",AE2576,_xlfn.IFS(AN2576="DAX",AG2576,AN2576="NIKKEI",AH2576,AN2576="SP",AF2576,AN2576="",MAX(AI2576:AK2576)))</f>
        <v>0.39237018692161241</v>
      </c>
      <c r="AS2576" s="4">
        <f t="shared" si="1469"/>
        <v>0.42421219377003566</v>
      </c>
      <c r="AT2576" s="4">
        <f t="shared" si="1470"/>
        <v>0.55438660687288599</v>
      </c>
      <c r="AU2576" s="4">
        <f t="shared" si="1471"/>
        <v>6.8086022330091718E-4</v>
      </c>
      <c r="AV2576" s="4">
        <f t="shared" si="1472"/>
        <v>1.2109436356983931E-3</v>
      </c>
      <c r="AW2576" s="4">
        <f t="shared" si="1473"/>
        <v>0.56225591615438109</v>
      </c>
      <c r="AX2576" s="4">
        <f t="shared" si="1474"/>
        <v>1.1637985975683208E-2</v>
      </c>
      <c r="AY2576" s="4">
        <f t="shared" si="1475"/>
        <v>9.6075436529874571E-3</v>
      </c>
      <c r="AZ2576" s="4">
        <f t="shared" si="1476"/>
        <v>-11.185304173320112</v>
      </c>
      <c r="BA2576" s="6" t="str">
        <f t="shared" si="1477"/>
        <v>WEAKEN</v>
      </c>
      <c r="BB2576" s="4">
        <f t="shared" si="1478"/>
        <v>0</v>
      </c>
      <c r="BC2576" s="4">
        <f t="shared" si="1479"/>
        <v>0.60295548643614738</v>
      </c>
      <c r="BD2576" s="4">
        <f t="shared" si="1480"/>
        <v>0.77882552653643133</v>
      </c>
      <c r="BE2576" s="4">
        <f t="shared" si="1498"/>
        <v>0.05</v>
      </c>
      <c r="BF2576" s="4" t="str">
        <f t="shared" si="1499"/>
        <v/>
      </c>
      <c r="BG2576" s="4" t="str">
        <f t="shared" si="1500"/>
        <v/>
      </c>
      <c r="BH2576" s="4" t="str">
        <f t="shared" si="1501"/>
        <v/>
      </c>
      <c r="BI2576" s="4" t="str">
        <f t="shared" si="1502"/>
        <v/>
      </c>
      <c r="BJ2576" s="4" t="str">
        <f t="shared" si="1503"/>
        <v/>
      </c>
      <c r="BK2576" s="4" t="str">
        <f t="shared" si="1504"/>
        <v/>
      </c>
      <c r="BS2576" s="3" t="str">
        <f t="shared" si="1481"/>
        <v/>
      </c>
      <c r="BT2576" s="5">
        <f t="shared" si="1482"/>
        <v>-0.13017441310285033</v>
      </c>
      <c r="BU2576" s="3"/>
    </row>
    <row r="2577" spans="1:73" x14ac:dyDescent="0.2">
      <c r="A2577" s="1">
        <v>45364</v>
      </c>
      <c r="C2577">
        <v>0.41065690131803012</v>
      </c>
      <c r="D2577">
        <v>0.41356561722357649</v>
      </c>
      <c r="E2577">
        <v>0.41956023330033049</v>
      </c>
      <c r="F2577">
        <v>0.41069033781989511</v>
      </c>
      <c r="G2577">
        <v>0.42051734950761588</v>
      </c>
      <c r="H2577">
        <v>0.41366714720755893</v>
      </c>
      <c r="I2577">
        <v>0.41960529723877088</v>
      </c>
      <c r="J2577">
        <v>0.42052696829761271</v>
      </c>
      <c r="M2577">
        <f>'[1]CAC_SWISS (-SP-NIKKEI-DAX)'!AC2662</f>
        <v>0</v>
      </c>
      <c r="N2577">
        <f>'[1]CAC_SWISS_SP (-NIKKEI-DAX)'!AD2662</f>
        <v>0</v>
      </c>
      <c r="O2577">
        <f>'[1]CAC_SWISS_DAX (-SP-NIKKEI)'!AD2662</f>
        <v>0</v>
      </c>
      <c r="P2577">
        <f>'[1]CAC_SWISS_NIKKEI (-SP-DAX)'!AD2662</f>
        <v>0</v>
      </c>
      <c r="Q2577">
        <f>'[1]CAC_SWISS_DAX_SP (-NIKKEI)'!AF2662</f>
        <v>0</v>
      </c>
      <c r="R2577">
        <f>'[1]CAC_SWISS_SP_NIKKEI (-DAX)'!AF2662</f>
        <v>0</v>
      </c>
      <c r="S2577">
        <f>'[1]CAC_SWISS_DAX_NIKKEI (-SP)'!AF2662</f>
        <v>0</v>
      </c>
      <c r="V2577" t="str">
        <f t="shared" si="1491"/>
        <v>BASE</v>
      </c>
      <c r="W2577" t="str">
        <f t="shared" si="1492"/>
        <v>BASE+SP</v>
      </c>
      <c r="X2577" t="str">
        <f t="shared" si="1493"/>
        <v>BASE+DAX</v>
      </c>
      <c r="Y2577" t="str">
        <f t="shared" si="1494"/>
        <v>BASE+NIKKEI</v>
      </c>
      <c r="Z2577" s="2" t="str">
        <f t="shared" si="1495"/>
        <v>- NIKKEI</v>
      </c>
      <c r="AA2577" s="2" t="str">
        <f t="shared" si="1468"/>
        <v>- DAX</v>
      </c>
      <c r="AB2577" s="2" t="str">
        <f t="shared" si="1483"/>
        <v>- SP</v>
      </c>
      <c r="AE2577">
        <f t="shared" si="1484"/>
        <v>0.41065690131803012</v>
      </c>
      <c r="AF2577">
        <f t="shared" si="1485"/>
        <v>0.41356561722357649</v>
      </c>
      <c r="AG2577">
        <f t="shared" si="1486"/>
        <v>0.41956023330033049</v>
      </c>
      <c r="AH2577">
        <f t="shared" si="1487"/>
        <v>0.41069033781989511</v>
      </c>
      <c r="AI2577">
        <f t="shared" si="1488"/>
        <v>0.42051734950761588</v>
      </c>
      <c r="AJ2577">
        <f t="shared" si="1489"/>
        <v>0.41366714720755893</v>
      </c>
      <c r="AK2577">
        <f t="shared" si="1490"/>
        <v>0.41960529723877088</v>
      </c>
      <c r="AM2577" t="str">
        <f t="shared" si="1496"/>
        <v>BASE</v>
      </c>
      <c r="AN2577" t="str" cm="1">
        <f t="array" ref="AN2577">IF(AM2577="",_xlfn.IFS(AF2577=MAX(AF2577:AH2577),"SP",AG2577=MAX(AF2577:AH2577),"DAX",AH2577=MAX(AF2577:AH2577),"NIKKEI",MAX(AF2577:AH2577)=0,""),"")</f>
        <v/>
      </c>
      <c r="AO2577" t="str" cm="1">
        <f t="array" ref="AO2577">IF(AM2577="BASE","",IF(MAX(AF2577:AH2577)=0,_xlfn.IFS(AI2577=MAX(AI2577:AK2577),"SP&amp;DAX",AJ2577=MAX(AI2577:AK2577),"SP&amp;NIKKEI",AK2577=MAX(AI2577:AK2577),"DAX&amp;NIKKEI"),""))</f>
        <v/>
      </c>
      <c r="AQ2577" s="3">
        <f t="shared" si="1497"/>
        <v>45364</v>
      </c>
      <c r="AR2577" cm="1">
        <f t="array" ref="AR2577">IF(AM2577="BASE",AE2577,_xlfn.IFS(AN2577="DAX",AG2577,AN2577="NIKKEI",AH2577,AN2577="SP",AF2577,AN2577="",MAX(AI2577:AK2577)))</f>
        <v>0.41065690131803012</v>
      </c>
      <c r="AS2577" s="4">
        <f t="shared" si="1469"/>
        <v>0.41872711141308699</v>
      </c>
      <c r="AT2577" s="4">
        <f t="shared" si="1470"/>
        <v>0.55285803645764886</v>
      </c>
      <c r="AU2577" s="4">
        <f t="shared" si="1471"/>
        <v>4.7836730980751796E-4</v>
      </c>
      <c r="AV2577" s="4">
        <f t="shared" si="1472"/>
        <v>1.3666093049362756E-3</v>
      </c>
      <c r="AW2577" s="4">
        <f t="shared" si="1473"/>
        <v>0.35003955269412129</v>
      </c>
      <c r="AX2577" s="4">
        <f t="shared" si="1474"/>
        <v>1.2143040725550142E-2</v>
      </c>
      <c r="AY2577" s="4">
        <f t="shared" si="1475"/>
        <v>8.670000984975567E-3</v>
      </c>
      <c r="AZ2577" s="4">
        <f t="shared" si="1476"/>
        <v>-11.045909181737102</v>
      </c>
      <c r="BA2577" s="6" t="str">
        <f t="shared" si="1477"/>
        <v>WEAKEN</v>
      </c>
      <c r="BB2577" s="4">
        <f t="shared" si="1478"/>
        <v>0</v>
      </c>
      <c r="BC2577" s="4">
        <f t="shared" si="1479"/>
        <v>0.60295548643614738</v>
      </c>
      <c r="BD2577" s="4">
        <f t="shared" si="1480"/>
        <v>0.77882552653643133</v>
      </c>
      <c r="BE2577" s="4">
        <f t="shared" si="1498"/>
        <v>0.05</v>
      </c>
      <c r="BF2577" s="4" t="str">
        <f t="shared" si="1499"/>
        <v/>
      </c>
      <c r="BG2577" s="4" t="str">
        <f t="shared" si="1500"/>
        <v/>
      </c>
      <c r="BH2577" s="4" t="str">
        <f t="shared" si="1501"/>
        <v/>
      </c>
      <c r="BI2577" s="4" t="str">
        <f t="shared" si="1502"/>
        <v/>
      </c>
      <c r="BJ2577" s="4" t="str">
        <f t="shared" si="1503"/>
        <v/>
      </c>
      <c r="BK2577" s="4" t="str">
        <f t="shared" si="1504"/>
        <v/>
      </c>
      <c r="BS2577" s="3" t="str">
        <f t="shared" si="1481"/>
        <v/>
      </c>
      <c r="BT2577" s="5">
        <f t="shared" si="1482"/>
        <v>-0.13413092504456187</v>
      </c>
      <c r="BU2577" s="3"/>
    </row>
    <row r="2578" spans="1:73" x14ac:dyDescent="0.2">
      <c r="A2578" s="1">
        <v>45365</v>
      </c>
      <c r="C2578">
        <v>0.41500961408986342</v>
      </c>
      <c r="D2578">
        <v>0.41889959433612228</v>
      </c>
      <c r="E2578">
        <v>0.42204945523078724</v>
      </c>
      <c r="F2578">
        <v>0.4154661309437207</v>
      </c>
      <c r="G2578">
        <v>0.42373479142450532</v>
      </c>
      <c r="H2578">
        <v>0.41917889689688348</v>
      </c>
      <c r="I2578">
        <v>0.42290270463802826</v>
      </c>
      <c r="J2578">
        <v>0.42436197480871174</v>
      </c>
      <c r="M2578">
        <f>'[1]CAC_SWISS (-SP-NIKKEI-DAX)'!AC2663</f>
        <v>0</v>
      </c>
      <c r="N2578">
        <f>'[1]CAC_SWISS_SP (-NIKKEI-DAX)'!AD2663</f>
        <v>0</v>
      </c>
      <c r="O2578">
        <f>'[1]CAC_SWISS_DAX (-SP-NIKKEI)'!AD2663</f>
        <v>0</v>
      </c>
      <c r="P2578">
        <f>'[1]CAC_SWISS_NIKKEI (-SP-DAX)'!AD2663</f>
        <v>0</v>
      </c>
      <c r="Q2578">
        <f>'[1]CAC_SWISS_DAX_SP (-NIKKEI)'!AF2663</f>
        <v>0</v>
      </c>
      <c r="R2578">
        <f>'[1]CAC_SWISS_SP_NIKKEI (-DAX)'!AF2663</f>
        <v>0</v>
      </c>
      <c r="S2578">
        <f>'[1]CAC_SWISS_DAX_NIKKEI (-SP)'!AF2663</f>
        <v>0</v>
      </c>
      <c r="V2578" t="str">
        <f t="shared" si="1491"/>
        <v>BASE</v>
      </c>
      <c r="W2578" t="str">
        <f t="shared" si="1492"/>
        <v>BASE+SP</v>
      </c>
      <c r="X2578" t="str">
        <f t="shared" si="1493"/>
        <v>BASE+DAX</v>
      </c>
      <c r="Y2578" t="str">
        <f t="shared" si="1494"/>
        <v>BASE+NIKKEI</v>
      </c>
      <c r="Z2578" s="2" t="str">
        <f t="shared" si="1495"/>
        <v>- NIKKEI</v>
      </c>
      <c r="AA2578" s="2" t="str">
        <f t="shared" si="1468"/>
        <v>- DAX</v>
      </c>
      <c r="AB2578" s="2" t="str">
        <f t="shared" si="1483"/>
        <v>- SP</v>
      </c>
      <c r="AE2578">
        <f t="shared" si="1484"/>
        <v>0.41500961408986342</v>
      </c>
      <c r="AF2578">
        <f t="shared" si="1485"/>
        <v>0.41889959433612228</v>
      </c>
      <c r="AG2578">
        <f t="shared" si="1486"/>
        <v>0.42204945523078724</v>
      </c>
      <c r="AH2578">
        <f t="shared" si="1487"/>
        <v>0.4154661309437207</v>
      </c>
      <c r="AI2578">
        <f t="shared" si="1488"/>
        <v>0.42373479142450532</v>
      </c>
      <c r="AJ2578">
        <f t="shared" si="1489"/>
        <v>0.41917889689688348</v>
      </c>
      <c r="AK2578">
        <f t="shared" si="1490"/>
        <v>0.42290270463802826</v>
      </c>
      <c r="AM2578" t="str">
        <f t="shared" si="1496"/>
        <v>BASE</v>
      </c>
      <c r="AN2578" t="str" cm="1">
        <f t="array" ref="AN2578">IF(AM2578="",_xlfn.IFS(AF2578=MAX(AF2578:AH2578),"SP",AG2578=MAX(AF2578:AH2578),"DAX",AH2578=MAX(AF2578:AH2578),"NIKKEI",MAX(AF2578:AH2578)=0,""),"")</f>
        <v/>
      </c>
      <c r="AO2578" t="str" cm="1">
        <f t="array" ref="AO2578">IF(AM2578="BASE","",IF(MAX(AF2578:AH2578)=0,_xlfn.IFS(AI2578=MAX(AI2578:AK2578),"SP&amp;DAX",AJ2578=MAX(AI2578:AK2578),"SP&amp;NIKKEI",AK2578=MAX(AI2578:AK2578),"DAX&amp;NIKKEI"),""))</f>
        <v/>
      </c>
      <c r="AQ2578" s="3">
        <f t="shared" si="1497"/>
        <v>45365</v>
      </c>
      <c r="AR2578" cm="1">
        <f t="array" ref="AR2578">IF(AM2578="BASE",AE2578,_xlfn.IFS(AN2578="DAX",AG2578,AN2578="NIKKEI",AH2578,AN2578="SP",AF2578,AN2578="",MAX(AI2578:AK2578)))</f>
        <v>0.41500961408986342</v>
      </c>
      <c r="AS2578" s="4">
        <f t="shared" si="1469"/>
        <v>0.41380659793074281</v>
      </c>
      <c r="AT2578" s="4">
        <f t="shared" si="1470"/>
        <v>0.55133845489753464</v>
      </c>
      <c r="AU2578" s="4">
        <f t="shared" si="1471"/>
        <v>2.2309843110724961E-4</v>
      </c>
      <c r="AV2578" s="4">
        <f t="shared" si="1472"/>
        <v>1.5213397910084981E-3</v>
      </c>
      <c r="AW2578" s="4">
        <f t="shared" si="1473"/>
        <v>0.14664602373895538</v>
      </c>
      <c r="AX2578" s="4">
        <f t="shared" si="1474"/>
        <v>1.258517482837603E-2</v>
      </c>
      <c r="AY2578" s="4">
        <f t="shared" si="1475"/>
        <v>7.2619996509842195E-3</v>
      </c>
      <c r="AZ2578" s="4">
        <f t="shared" si="1476"/>
        <v>-18.938565626087865</v>
      </c>
      <c r="BA2578" s="6" t="str">
        <f t="shared" si="1477"/>
        <v>WEAKEN</v>
      </c>
      <c r="BB2578" s="4">
        <f t="shared" si="1478"/>
        <v>0</v>
      </c>
      <c r="BC2578" s="4">
        <f t="shared" si="1479"/>
        <v>0.60295548643614738</v>
      </c>
      <c r="BD2578" s="4">
        <f t="shared" si="1480"/>
        <v>0.77882552653643133</v>
      </c>
      <c r="BE2578" s="4">
        <f t="shared" si="1498"/>
        <v>0.05</v>
      </c>
      <c r="BF2578" s="4" t="str">
        <f t="shared" si="1499"/>
        <v/>
      </c>
      <c r="BG2578" s="4" t="str">
        <f t="shared" si="1500"/>
        <v/>
      </c>
      <c r="BH2578" s="4" t="str">
        <f t="shared" si="1501"/>
        <v/>
      </c>
      <c r="BI2578" s="4" t="str">
        <f t="shared" si="1502"/>
        <v/>
      </c>
      <c r="BJ2578" s="4" t="str">
        <f t="shared" si="1503"/>
        <v/>
      </c>
      <c r="BK2578" s="4" t="str">
        <f t="shared" si="1504"/>
        <v/>
      </c>
      <c r="BS2578" s="3" t="str">
        <f t="shared" si="1481"/>
        <v/>
      </c>
      <c r="BT2578" s="5">
        <f t="shared" si="1482"/>
        <v>-0.13753185696679182</v>
      </c>
      <c r="BU2578" s="3"/>
    </row>
    <row r="2579" spans="1:73" x14ac:dyDescent="0.2">
      <c r="A2579" s="1">
        <v>45366</v>
      </c>
      <c r="C2579">
        <v>0.40179902409769414</v>
      </c>
      <c r="D2579">
        <v>0.40630047178667467</v>
      </c>
      <c r="E2579">
        <v>0.41370412084451208</v>
      </c>
      <c r="F2579">
        <v>0.40263231974124242</v>
      </c>
      <c r="G2579">
        <v>0.41518519758917688</v>
      </c>
      <c r="H2579">
        <v>0.40690662392930982</v>
      </c>
      <c r="I2579">
        <v>0.41538993509381233</v>
      </c>
      <c r="J2579">
        <v>0.41658730937207106</v>
      </c>
      <c r="M2579">
        <f>'[1]CAC_SWISS (-SP-NIKKEI-DAX)'!AC2664</f>
        <v>0</v>
      </c>
      <c r="N2579">
        <f>'[1]CAC_SWISS_SP (-NIKKEI-DAX)'!AD2664</f>
        <v>0</v>
      </c>
      <c r="O2579">
        <f>'[1]CAC_SWISS_DAX (-SP-NIKKEI)'!AD2664</f>
        <v>0</v>
      </c>
      <c r="P2579">
        <f>'[1]CAC_SWISS_NIKKEI (-SP-DAX)'!AD2664</f>
        <v>0</v>
      </c>
      <c r="Q2579">
        <f>'[1]CAC_SWISS_DAX_SP (-NIKKEI)'!AF2664</f>
        <v>0</v>
      </c>
      <c r="R2579">
        <f>'[1]CAC_SWISS_SP_NIKKEI (-DAX)'!AF2664</f>
        <v>0</v>
      </c>
      <c r="S2579">
        <f>'[1]CAC_SWISS_DAX_NIKKEI (-SP)'!AF2664</f>
        <v>0</v>
      </c>
      <c r="V2579" t="str">
        <f t="shared" si="1491"/>
        <v>BASE</v>
      </c>
      <c r="W2579" t="str">
        <f t="shared" si="1492"/>
        <v>BASE+SP</v>
      </c>
      <c r="X2579" t="str">
        <f t="shared" si="1493"/>
        <v>BASE+DAX</v>
      </c>
      <c r="Y2579" t="str">
        <f t="shared" si="1494"/>
        <v>BASE+NIKKEI</v>
      </c>
      <c r="Z2579" s="2" t="str">
        <f t="shared" si="1495"/>
        <v>- NIKKEI</v>
      </c>
      <c r="AA2579" s="2" t="str">
        <f t="shared" si="1468"/>
        <v>- DAX</v>
      </c>
      <c r="AB2579" s="2" t="str">
        <f t="shared" si="1483"/>
        <v>- SP</v>
      </c>
      <c r="AE2579">
        <f t="shared" si="1484"/>
        <v>0.40179902409769414</v>
      </c>
      <c r="AF2579">
        <f t="shared" si="1485"/>
        <v>0.40630047178667467</v>
      </c>
      <c r="AG2579">
        <f t="shared" si="1486"/>
        <v>0.41370412084451208</v>
      </c>
      <c r="AH2579">
        <f t="shared" si="1487"/>
        <v>0.40263231974124242</v>
      </c>
      <c r="AI2579">
        <f t="shared" si="1488"/>
        <v>0.41518519758917688</v>
      </c>
      <c r="AJ2579">
        <f t="shared" si="1489"/>
        <v>0.40690662392930982</v>
      </c>
      <c r="AK2579">
        <f t="shared" si="1490"/>
        <v>0.41538993509381233</v>
      </c>
      <c r="AM2579" t="str">
        <f t="shared" si="1496"/>
        <v>BASE</v>
      </c>
      <c r="AN2579" t="str" cm="1">
        <f t="array" ref="AN2579">IF(AM2579="",_xlfn.IFS(AF2579=MAX(AF2579:AH2579),"SP",AG2579=MAX(AF2579:AH2579),"DAX",AH2579=MAX(AF2579:AH2579),"NIKKEI",MAX(AF2579:AH2579)=0,""),"")</f>
        <v/>
      </c>
      <c r="AO2579" t="str" cm="1">
        <f t="array" ref="AO2579">IF(AM2579="BASE","",IF(MAX(AF2579:AH2579)=0,_xlfn.IFS(AI2579=MAX(AI2579:AK2579),"SP&amp;DAX",AJ2579=MAX(AI2579:AK2579),"SP&amp;NIKKEI",AK2579=MAX(AI2579:AK2579),"DAX&amp;NIKKEI"),""))</f>
        <v/>
      </c>
      <c r="AQ2579" s="3">
        <f t="shared" si="1497"/>
        <v>45366</v>
      </c>
      <c r="AR2579" cm="1">
        <f t="array" ref="AR2579">IF(AM2579="BASE",AE2579,_xlfn.IFS(AN2579="DAX",AG2579,AN2579="NIKKEI",AH2579,AN2579="SP",AF2579,AN2579="",MAX(AI2579:AK2579)))</f>
        <v>0.40179902409769414</v>
      </c>
      <c r="AS2579" s="4">
        <f t="shared" si="1469"/>
        <v>0.4110849797602098</v>
      </c>
      <c r="AT2579" s="4">
        <f t="shared" si="1470"/>
        <v>0.54905874713863856</v>
      </c>
      <c r="AU2579" s="4">
        <f t="shared" si="1471"/>
        <v>2.0518821124964292E-4</v>
      </c>
      <c r="AV2579" s="4">
        <f t="shared" si="1472"/>
        <v>1.8199847699306884E-3</v>
      </c>
      <c r="AW2579" s="4">
        <f t="shared" si="1473"/>
        <v>0.1127417188537557</v>
      </c>
      <c r="AX2579" s="4">
        <f t="shared" si="1474"/>
        <v>1.3723321274977222E-2</v>
      </c>
      <c r="AY2579" s="4">
        <f t="shared" si="1475"/>
        <v>7.5444361302603692E-3</v>
      </c>
      <c r="AZ2579" s="4">
        <f t="shared" si="1476"/>
        <v>-18.288148377984491</v>
      </c>
      <c r="BA2579" s="6" t="str">
        <f t="shared" si="1477"/>
        <v>WEAKEN</v>
      </c>
      <c r="BB2579" s="4">
        <f t="shared" si="1478"/>
        <v>0</v>
      </c>
      <c r="BC2579" s="4">
        <f t="shared" si="1479"/>
        <v>0.60295548643614738</v>
      </c>
      <c r="BD2579" s="4">
        <f t="shared" si="1480"/>
        <v>0.77882552653643133</v>
      </c>
      <c r="BE2579" s="4">
        <f t="shared" si="1498"/>
        <v>0.05</v>
      </c>
      <c r="BF2579" s="4" t="str">
        <f t="shared" si="1499"/>
        <v/>
      </c>
      <c r="BG2579" s="4" t="str">
        <f t="shared" si="1500"/>
        <v/>
      </c>
      <c r="BH2579" s="4" t="str">
        <f t="shared" si="1501"/>
        <v/>
      </c>
      <c r="BI2579" s="4" t="str">
        <f t="shared" si="1502"/>
        <v/>
      </c>
      <c r="BJ2579" s="4" t="str">
        <f t="shared" si="1503"/>
        <v/>
      </c>
      <c r="BK2579" s="4" t="str">
        <f t="shared" si="1504"/>
        <v/>
      </c>
      <c r="BS2579" s="3" t="str">
        <f t="shared" si="1481"/>
        <v/>
      </c>
      <c r="BT2579" s="5">
        <f t="shared" si="1482"/>
        <v>-0.13797376737842876</v>
      </c>
      <c r="BU2579" s="3"/>
    </row>
    <row r="2580" spans="1:73" x14ac:dyDescent="0.2">
      <c r="A2580" s="1">
        <v>45369</v>
      </c>
      <c r="C2580">
        <v>0.38284585993970793</v>
      </c>
      <c r="D2580">
        <v>0.38874715938424731</v>
      </c>
      <c r="E2580">
        <v>0.39413098571578642</v>
      </c>
      <c r="F2580">
        <v>0.38356181815263729</v>
      </c>
      <c r="G2580">
        <v>0.39654572739776611</v>
      </c>
      <c r="H2580">
        <v>0.38932207197506236</v>
      </c>
      <c r="I2580">
        <v>0.39562091954479106</v>
      </c>
      <c r="J2580">
        <v>0.39778781440786765</v>
      </c>
      <c r="M2580">
        <f>'[1]CAC_SWISS (-SP-NIKKEI-DAX)'!AC2665</f>
        <v>0</v>
      </c>
      <c r="N2580">
        <f>'[1]CAC_SWISS_SP (-NIKKEI-DAX)'!AD2665</f>
        <v>0</v>
      </c>
      <c r="O2580">
        <f>'[1]CAC_SWISS_DAX (-SP-NIKKEI)'!AD2665</f>
        <v>0</v>
      </c>
      <c r="P2580">
        <f>'[1]CAC_SWISS_NIKKEI (-SP-DAX)'!AD2665</f>
        <v>0</v>
      </c>
      <c r="Q2580">
        <f>'[1]CAC_SWISS_DAX_SP (-NIKKEI)'!AF2665</f>
        <v>0</v>
      </c>
      <c r="R2580">
        <f>'[1]CAC_SWISS_SP_NIKKEI (-DAX)'!AF2665</f>
        <v>0</v>
      </c>
      <c r="S2580">
        <f>'[1]CAC_SWISS_DAX_NIKKEI (-SP)'!AF2665</f>
        <v>0</v>
      </c>
      <c r="V2580" t="str">
        <f t="shared" si="1491"/>
        <v>BASE</v>
      </c>
      <c r="W2580" t="str">
        <f t="shared" si="1492"/>
        <v>BASE+SP</v>
      </c>
      <c r="X2580" t="str">
        <f t="shared" si="1493"/>
        <v>BASE+DAX</v>
      </c>
      <c r="Y2580" t="str">
        <f t="shared" si="1494"/>
        <v>BASE+NIKKEI</v>
      </c>
      <c r="Z2580" s="2" t="str">
        <f t="shared" si="1495"/>
        <v>- NIKKEI</v>
      </c>
      <c r="AA2580" s="2" t="str">
        <f t="shared" si="1468"/>
        <v>- DAX</v>
      </c>
      <c r="AB2580" s="2" t="str">
        <f t="shared" si="1483"/>
        <v>- SP</v>
      </c>
      <c r="AE2580">
        <f t="shared" si="1484"/>
        <v>0.38284585993970793</v>
      </c>
      <c r="AF2580">
        <f t="shared" si="1485"/>
        <v>0.38874715938424731</v>
      </c>
      <c r="AG2580">
        <f t="shared" si="1486"/>
        <v>0.39413098571578642</v>
      </c>
      <c r="AH2580">
        <f t="shared" si="1487"/>
        <v>0.38356181815263729</v>
      </c>
      <c r="AI2580">
        <f t="shared" si="1488"/>
        <v>0.39654572739776611</v>
      </c>
      <c r="AJ2580">
        <f t="shared" si="1489"/>
        <v>0.38932207197506236</v>
      </c>
      <c r="AK2580">
        <f t="shared" si="1490"/>
        <v>0.39562091954479106</v>
      </c>
      <c r="AM2580" t="str">
        <f t="shared" si="1496"/>
        <v>BASE</v>
      </c>
      <c r="AN2580" t="str" cm="1">
        <f t="array" ref="AN2580">IF(AM2580="",_xlfn.IFS(AF2580=MAX(AF2580:AH2580),"SP",AG2580=MAX(AF2580:AH2580),"DAX",AH2580=MAX(AF2580:AH2580),"NIKKEI",MAX(AF2580:AH2580)=0,""),"")</f>
        <v/>
      </c>
      <c r="AO2580" t="str" cm="1">
        <f t="array" ref="AO2580">IF(AM2580="BASE","",IF(MAX(AF2580:AH2580)=0,_xlfn.IFS(AI2580=MAX(AI2580:AK2580),"SP&amp;DAX",AJ2580=MAX(AI2580:AK2580),"SP&amp;NIKKEI",AK2580=MAX(AI2580:AK2580),"DAX&amp;NIKKEI"),""))</f>
        <v/>
      </c>
      <c r="AQ2580" s="3">
        <f t="shared" si="1497"/>
        <v>45369</v>
      </c>
      <c r="AR2580" cm="1">
        <f t="array" ref="AR2580">IF(AM2580="BASE",AE2580,_xlfn.IFS(AN2580="DAX",AG2580,AN2580="NIKKEI",AH2580,AN2580="SP",AF2580,AN2580="",MAX(AI2580:AK2580)))</f>
        <v>0.38284585993970793</v>
      </c>
      <c r="AS2580" s="4">
        <f t="shared" si="1469"/>
        <v>0.40720962928959148</v>
      </c>
      <c r="AT2580" s="4">
        <f t="shared" si="1470"/>
        <v>0.54663031814984553</v>
      </c>
      <c r="AU2580" s="4">
        <f t="shared" si="1471"/>
        <v>2.6482289858422104E-4</v>
      </c>
      <c r="AV2580" s="4">
        <f t="shared" si="1472"/>
        <v>2.1447719981388192E-3</v>
      </c>
      <c r="AW2580" s="4">
        <f t="shared" si="1473"/>
        <v>0.12347368336309308</v>
      </c>
      <c r="AX2580" s="4">
        <f t="shared" si="1474"/>
        <v>1.49119646937059E-2</v>
      </c>
      <c r="AY2580" s="4">
        <f t="shared" si="1475"/>
        <v>8.3293294940948569E-3</v>
      </c>
      <c r="AZ2580" s="4">
        <f t="shared" si="1476"/>
        <v>-16.73852486674917</v>
      </c>
      <c r="BA2580" s="6" t="str">
        <f t="shared" si="1477"/>
        <v>WEAKEN</v>
      </c>
      <c r="BB2580" s="4">
        <f t="shared" si="1478"/>
        <v>0</v>
      </c>
      <c r="BC2580" s="4">
        <f t="shared" si="1479"/>
        <v>0.60295548643614738</v>
      </c>
      <c r="BD2580" s="4">
        <f t="shared" si="1480"/>
        <v>0.77882552653643133</v>
      </c>
      <c r="BE2580" s="4">
        <f t="shared" si="1498"/>
        <v>0.05</v>
      </c>
      <c r="BF2580" s="4" t="str">
        <f t="shared" si="1499"/>
        <v/>
      </c>
      <c r="BG2580" s="4" t="str">
        <f t="shared" si="1500"/>
        <v/>
      </c>
      <c r="BH2580" s="4" t="str">
        <f t="shared" si="1501"/>
        <v/>
      </c>
      <c r="BI2580" s="4" t="str">
        <f t="shared" si="1502"/>
        <v/>
      </c>
      <c r="BJ2580" s="4" t="str">
        <f t="shared" si="1503"/>
        <v/>
      </c>
      <c r="BK2580" s="4" t="str">
        <f t="shared" si="1504"/>
        <v/>
      </c>
      <c r="BS2580" s="3" t="str">
        <f t="shared" si="1481"/>
        <v/>
      </c>
      <c r="BT2580" s="5">
        <f t="shared" si="1482"/>
        <v>-0.13942068886025405</v>
      </c>
      <c r="BU2580" s="3"/>
    </row>
    <row r="2581" spans="1:73" x14ac:dyDescent="0.2">
      <c r="A2581" s="1">
        <v>45370</v>
      </c>
      <c r="C2581">
        <v>0.38370191502966433</v>
      </c>
      <c r="D2581">
        <v>0.3901769501493863</v>
      </c>
      <c r="E2581">
        <v>0.39426319095330137</v>
      </c>
      <c r="F2581">
        <v>0.38454209126170957</v>
      </c>
      <c r="G2581">
        <v>0.39708358190448573</v>
      </c>
      <c r="H2581">
        <v>0.39089756866528214</v>
      </c>
      <c r="I2581">
        <v>0.39581465581451203</v>
      </c>
      <c r="J2581">
        <v>0.39840598539682648</v>
      </c>
      <c r="M2581">
        <f>'[1]CAC_SWISS (-SP-NIKKEI-DAX)'!AC2666</f>
        <v>0</v>
      </c>
      <c r="N2581">
        <f>'[1]CAC_SWISS_SP (-NIKKEI-DAX)'!AD2666</f>
        <v>0</v>
      </c>
      <c r="O2581">
        <f>'[1]CAC_SWISS_DAX (-SP-NIKKEI)'!AD2666</f>
        <v>0</v>
      </c>
      <c r="P2581">
        <f>'[1]CAC_SWISS_NIKKEI (-SP-DAX)'!AD2666</f>
        <v>0</v>
      </c>
      <c r="Q2581">
        <f>'[1]CAC_SWISS_DAX_SP (-NIKKEI)'!AF2666</f>
        <v>0</v>
      </c>
      <c r="R2581">
        <f>'[1]CAC_SWISS_SP_NIKKEI (-DAX)'!AF2666</f>
        <v>0</v>
      </c>
      <c r="S2581">
        <f>'[1]CAC_SWISS_DAX_NIKKEI (-SP)'!AF2666</f>
        <v>0</v>
      </c>
      <c r="V2581" t="str">
        <f t="shared" si="1491"/>
        <v>BASE</v>
      </c>
      <c r="W2581" t="str">
        <f t="shared" si="1492"/>
        <v>BASE+SP</v>
      </c>
      <c r="X2581" t="str">
        <f t="shared" si="1493"/>
        <v>BASE+DAX</v>
      </c>
      <c r="Y2581" t="str">
        <f t="shared" si="1494"/>
        <v>BASE+NIKKEI</v>
      </c>
      <c r="Z2581" s="2" t="str">
        <f t="shared" si="1495"/>
        <v>- NIKKEI</v>
      </c>
      <c r="AA2581" s="2" t="str">
        <f t="shared" si="1468"/>
        <v>- DAX</v>
      </c>
      <c r="AB2581" s="2" t="str">
        <f t="shared" si="1483"/>
        <v>- SP</v>
      </c>
      <c r="AE2581">
        <f t="shared" si="1484"/>
        <v>0.38370191502966433</v>
      </c>
      <c r="AF2581">
        <f t="shared" si="1485"/>
        <v>0.3901769501493863</v>
      </c>
      <c r="AG2581">
        <f t="shared" si="1486"/>
        <v>0.39426319095330137</v>
      </c>
      <c r="AH2581">
        <f t="shared" si="1487"/>
        <v>0.38454209126170957</v>
      </c>
      <c r="AI2581">
        <f t="shared" si="1488"/>
        <v>0.39708358190448573</v>
      </c>
      <c r="AJ2581">
        <f t="shared" si="1489"/>
        <v>0.39089756866528214</v>
      </c>
      <c r="AK2581">
        <f t="shared" si="1490"/>
        <v>0.39581465581451203</v>
      </c>
      <c r="AM2581" t="str">
        <f t="shared" si="1496"/>
        <v>BASE</v>
      </c>
      <c r="AN2581" t="str" cm="1">
        <f t="array" ref="AN2581">IF(AM2581="",_xlfn.IFS(AF2581=MAX(AF2581:AH2581),"SP",AG2581=MAX(AF2581:AH2581),"DAX",AH2581=MAX(AF2581:AH2581),"NIKKEI",MAX(AF2581:AH2581)=0,""),"")</f>
        <v/>
      </c>
      <c r="AO2581" t="str" cm="1">
        <f t="array" ref="AO2581">IF(AM2581="BASE","",IF(MAX(AF2581:AH2581)=0,_xlfn.IFS(AI2581=MAX(AI2581:AK2581),"SP&amp;DAX",AJ2581=MAX(AI2581:AK2581),"SP&amp;NIKKEI",AK2581=MAX(AI2581:AK2581),"DAX&amp;NIKKEI"),""))</f>
        <v/>
      </c>
      <c r="AQ2581" s="3">
        <f t="shared" si="1497"/>
        <v>45370</v>
      </c>
      <c r="AR2581" cm="1">
        <f t="array" ref="AR2581">IF(AM2581="BASE",AE2581,_xlfn.IFS(AN2581="DAX",AG2581,AN2581="NIKKEI",AH2581,AN2581="SP",AF2581,AN2581="",MAX(AI2581:AK2581)))</f>
        <v>0.38370191502966433</v>
      </c>
      <c r="AS2581" s="4">
        <f t="shared" si="1469"/>
        <v>0.40345809869493754</v>
      </c>
      <c r="AT2581" s="4">
        <f t="shared" si="1470"/>
        <v>0.54381314368264366</v>
      </c>
      <c r="AU2581" s="4">
        <f t="shared" si="1471"/>
        <v>2.8878514156658978E-4</v>
      </c>
      <c r="AV2581" s="4">
        <f t="shared" si="1472"/>
        <v>2.4527935078421117E-3</v>
      </c>
      <c r="AW2581" s="4">
        <f t="shared" si="1473"/>
        <v>0.11773724149353837</v>
      </c>
      <c r="AX2581" s="4">
        <f t="shared" si="1474"/>
        <v>1.59386289479817E-2</v>
      </c>
      <c r="AY2581" s="4">
        <f t="shared" si="1475"/>
        <v>8.8280453280157774E-3</v>
      </c>
      <c r="AZ2581" s="4">
        <f t="shared" si="1476"/>
        <v>-15.89876804804001</v>
      </c>
      <c r="BA2581" s="6" t="str">
        <f t="shared" si="1477"/>
        <v>WEAKEN</v>
      </c>
      <c r="BB2581" s="4">
        <f t="shared" si="1478"/>
        <v>0</v>
      </c>
      <c r="BC2581" s="4">
        <f t="shared" si="1479"/>
        <v>0.60295548643614738</v>
      </c>
      <c r="BD2581" s="4">
        <f t="shared" si="1480"/>
        <v>0.77882552653643133</v>
      </c>
      <c r="BE2581" s="4">
        <f t="shared" si="1498"/>
        <v>0.05</v>
      </c>
      <c r="BF2581" s="4" t="str">
        <f t="shared" si="1499"/>
        <v/>
      </c>
      <c r="BG2581" s="4" t="str">
        <f t="shared" si="1500"/>
        <v/>
      </c>
      <c r="BH2581" s="4" t="str">
        <f t="shared" si="1501"/>
        <v/>
      </c>
      <c r="BI2581" s="4" t="str">
        <f t="shared" si="1502"/>
        <v/>
      </c>
      <c r="BJ2581" s="4" t="str">
        <f t="shared" si="1503"/>
        <v/>
      </c>
      <c r="BK2581" s="4" t="str">
        <f t="shared" si="1504"/>
        <v/>
      </c>
      <c r="BS2581" s="3" t="str">
        <f t="shared" si="1481"/>
        <v/>
      </c>
      <c r="BT2581" s="5">
        <f t="shared" si="1482"/>
        <v>-0.14035504498770612</v>
      </c>
      <c r="BU2581" s="3"/>
    </row>
    <row r="2582" spans="1:73" x14ac:dyDescent="0.2">
      <c r="A2582" s="1">
        <v>45371</v>
      </c>
      <c r="C2582">
        <v>0.38232979176040582</v>
      </c>
      <c r="D2582">
        <v>0.38932579286115604</v>
      </c>
      <c r="E2582">
        <v>0.39386178368614927</v>
      </c>
      <c r="F2582">
        <v>0.38323979681532694</v>
      </c>
      <c r="G2582">
        <v>0.39669691207886759</v>
      </c>
      <c r="H2582">
        <v>0.39009371667383103</v>
      </c>
      <c r="I2582">
        <v>0.39552738170608648</v>
      </c>
      <c r="J2582">
        <v>0.39810676253885119</v>
      </c>
      <c r="M2582">
        <f>'[1]CAC_SWISS (-SP-NIKKEI-DAX)'!AC2667</f>
        <v>0</v>
      </c>
      <c r="N2582">
        <f>'[1]CAC_SWISS_SP (-NIKKEI-DAX)'!AD2667</f>
        <v>0</v>
      </c>
      <c r="O2582">
        <f>'[1]CAC_SWISS_DAX (-SP-NIKKEI)'!AD2667</f>
        <v>0</v>
      </c>
      <c r="P2582">
        <f>'[1]CAC_SWISS_NIKKEI (-SP-DAX)'!AD2667</f>
        <v>0</v>
      </c>
      <c r="Q2582">
        <f>'[1]CAC_SWISS_DAX_SP (-NIKKEI)'!AF2667</f>
        <v>0</v>
      </c>
      <c r="R2582">
        <f>'[1]CAC_SWISS_SP_NIKKEI (-DAX)'!AF2667</f>
        <v>0</v>
      </c>
      <c r="S2582">
        <f>'[1]CAC_SWISS_DAX_NIKKEI (-SP)'!AF2667</f>
        <v>0</v>
      </c>
      <c r="V2582" t="str">
        <f t="shared" si="1491"/>
        <v>BASE</v>
      </c>
      <c r="W2582" t="str">
        <f t="shared" si="1492"/>
        <v>BASE+SP</v>
      </c>
      <c r="X2582" t="str">
        <f t="shared" si="1493"/>
        <v>BASE+DAX</v>
      </c>
      <c r="Y2582" t="str">
        <f t="shared" si="1494"/>
        <v>BASE+NIKKEI</v>
      </c>
      <c r="Z2582" s="2" t="str">
        <f t="shared" si="1495"/>
        <v>- NIKKEI</v>
      </c>
      <c r="AA2582" s="2" t="str">
        <f t="shared" si="1468"/>
        <v>- DAX</v>
      </c>
      <c r="AB2582" s="2" t="str">
        <f t="shared" si="1483"/>
        <v>- SP</v>
      </c>
      <c r="AE2582">
        <f t="shared" si="1484"/>
        <v>0.38232979176040582</v>
      </c>
      <c r="AF2582">
        <f t="shared" si="1485"/>
        <v>0.38932579286115604</v>
      </c>
      <c r="AG2582">
        <f t="shared" si="1486"/>
        <v>0.39386178368614927</v>
      </c>
      <c r="AH2582">
        <f t="shared" si="1487"/>
        <v>0.38323979681532694</v>
      </c>
      <c r="AI2582">
        <f t="shared" si="1488"/>
        <v>0.39669691207886759</v>
      </c>
      <c r="AJ2582">
        <f t="shared" si="1489"/>
        <v>0.39009371667383103</v>
      </c>
      <c r="AK2582">
        <f t="shared" si="1490"/>
        <v>0.39552738170608648</v>
      </c>
      <c r="AM2582" t="str">
        <f t="shared" si="1496"/>
        <v>BASE</v>
      </c>
      <c r="AN2582" t="str" cm="1">
        <f t="array" ref="AN2582">IF(AM2582="",_xlfn.IFS(AF2582=MAX(AF2582:AH2582),"SP",AG2582=MAX(AF2582:AH2582),"DAX",AH2582=MAX(AF2582:AH2582),"NIKKEI",MAX(AF2582:AH2582)=0,""),"")</f>
        <v/>
      </c>
      <c r="AO2582" t="str" cm="1">
        <f t="array" ref="AO2582">IF(AM2582="BASE","",IF(MAX(AF2582:AH2582)=0,_xlfn.IFS(AI2582=MAX(AI2582:AK2582),"SP&amp;DAX",AJ2582=MAX(AI2582:AK2582),"SP&amp;NIKKEI",AK2582=MAX(AI2582:AK2582),"DAX&amp;NIKKEI"),""))</f>
        <v/>
      </c>
      <c r="AQ2582" s="3">
        <f t="shared" si="1497"/>
        <v>45371</v>
      </c>
      <c r="AR2582" cm="1">
        <f t="array" ref="AR2582">IF(AM2582="BASE",AE2582,_xlfn.IFS(AN2582="DAX",AG2582,AN2582="NIKKEI",AH2582,AN2582="SP",AF2582,AN2582="",MAX(AI2582:AK2582)))</f>
        <v>0.38232979176040582</v>
      </c>
      <c r="AS2582" s="4">
        <f t="shared" si="1469"/>
        <v>0.39932833825351216</v>
      </c>
      <c r="AT2582" s="4">
        <f t="shared" si="1470"/>
        <v>0.54103540136391459</v>
      </c>
      <c r="AU2582" s="4">
        <f t="shared" si="1471"/>
        <v>2.7423576157310369E-4</v>
      </c>
      <c r="AV2582" s="4">
        <f t="shared" si="1472"/>
        <v>2.732570652811345E-3</v>
      </c>
      <c r="AW2582" s="4">
        <f t="shared" si="1473"/>
        <v>0.10035815955608038</v>
      </c>
      <c r="AX2582" s="4">
        <f t="shared" si="1474"/>
        <v>1.6796802888024022E-2</v>
      </c>
      <c r="AY2582" s="4">
        <f t="shared" si="1475"/>
        <v>9.0595247785707437E-3</v>
      </c>
      <c r="AZ2582" s="4">
        <f t="shared" si="1476"/>
        <v>-15.64177664656253</v>
      </c>
      <c r="BA2582" s="6" t="str">
        <f t="shared" si="1477"/>
        <v>WEAKEN</v>
      </c>
      <c r="BB2582" s="4">
        <f t="shared" si="1478"/>
        <v>0</v>
      </c>
      <c r="BC2582" s="4">
        <f t="shared" si="1479"/>
        <v>0.60295548643614738</v>
      </c>
      <c r="BD2582" s="4">
        <f t="shared" si="1480"/>
        <v>0.77882552653643133</v>
      </c>
      <c r="BE2582" s="4">
        <f t="shared" si="1498"/>
        <v>0.05</v>
      </c>
      <c r="BF2582" s="4" t="str">
        <f t="shared" si="1499"/>
        <v/>
      </c>
      <c r="BG2582" s="4" t="str">
        <f t="shared" si="1500"/>
        <v/>
      </c>
      <c r="BH2582" s="4" t="str">
        <f t="shared" si="1501"/>
        <v/>
      </c>
      <c r="BI2582" s="4" t="str">
        <f t="shared" si="1502"/>
        <v/>
      </c>
      <c r="BJ2582" s="4" t="str">
        <f t="shared" si="1503"/>
        <v/>
      </c>
      <c r="BK2582" s="4" t="str">
        <f t="shared" si="1504"/>
        <v/>
      </c>
      <c r="BS2582" s="3" t="str">
        <f t="shared" si="1481"/>
        <v/>
      </c>
      <c r="BT2582" s="5">
        <f t="shared" si="1482"/>
        <v>-0.14170706311040243</v>
      </c>
      <c r="BU2582" s="3"/>
    </row>
    <row r="2583" spans="1:73" x14ac:dyDescent="0.2">
      <c r="A2583" s="1">
        <v>45372</v>
      </c>
      <c r="C2583">
        <v>0.36956730748593697</v>
      </c>
      <c r="D2583">
        <v>0.37809708543590631</v>
      </c>
      <c r="E2583">
        <v>0.39692726101360071</v>
      </c>
      <c r="F2583">
        <v>0.37122899762272005</v>
      </c>
      <c r="G2583">
        <v>0.39883020372726152</v>
      </c>
      <c r="H2583">
        <v>0.37992718643980128</v>
      </c>
      <c r="I2583">
        <v>0.39724616793619005</v>
      </c>
      <c r="J2583">
        <v>0.39926694389688155</v>
      </c>
      <c r="M2583">
        <f>'[1]CAC_SWISS (-SP-NIKKEI-DAX)'!AC2668</f>
        <v>0</v>
      </c>
      <c r="N2583">
        <f>'[1]CAC_SWISS_SP (-NIKKEI-DAX)'!AD2668</f>
        <v>0</v>
      </c>
      <c r="O2583">
        <f>'[1]CAC_SWISS_DAX (-SP-NIKKEI)'!AD2668</f>
        <v>0</v>
      </c>
      <c r="P2583">
        <f>'[1]CAC_SWISS_NIKKEI (-SP-DAX)'!AD2668</f>
        <v>0</v>
      </c>
      <c r="Q2583">
        <f>'[1]CAC_SWISS_DAX_SP (-NIKKEI)'!AF2668</f>
        <v>0</v>
      </c>
      <c r="R2583">
        <f>'[1]CAC_SWISS_SP_NIKKEI (-DAX)'!AF2668</f>
        <v>0</v>
      </c>
      <c r="S2583">
        <f>'[1]CAC_SWISS_DAX_NIKKEI (-SP)'!AF2668</f>
        <v>0</v>
      </c>
      <c r="V2583" t="str">
        <f t="shared" si="1491"/>
        <v>BASE</v>
      </c>
      <c r="W2583" t="str">
        <f t="shared" si="1492"/>
        <v>BASE+SP</v>
      </c>
      <c r="X2583" t="str">
        <f t="shared" si="1493"/>
        <v>BASE+DAX</v>
      </c>
      <c r="Y2583" t="str">
        <f t="shared" si="1494"/>
        <v>BASE+NIKKEI</v>
      </c>
      <c r="Z2583" s="2" t="str">
        <f t="shared" si="1495"/>
        <v>- NIKKEI</v>
      </c>
      <c r="AA2583" s="2" t="str">
        <f t="shared" si="1468"/>
        <v>- DAX</v>
      </c>
      <c r="AB2583" s="2" t="str">
        <f t="shared" si="1483"/>
        <v>- SP</v>
      </c>
      <c r="AE2583">
        <f t="shared" si="1484"/>
        <v>0.36956730748593697</v>
      </c>
      <c r="AF2583">
        <f t="shared" si="1485"/>
        <v>0.37809708543590631</v>
      </c>
      <c r="AG2583">
        <f t="shared" si="1486"/>
        <v>0.39692726101360071</v>
      </c>
      <c r="AH2583">
        <f t="shared" si="1487"/>
        <v>0.37122899762272005</v>
      </c>
      <c r="AI2583">
        <f t="shared" si="1488"/>
        <v>0.39883020372726152</v>
      </c>
      <c r="AJ2583">
        <f t="shared" si="1489"/>
        <v>0.37992718643980128</v>
      </c>
      <c r="AK2583">
        <f t="shared" si="1490"/>
        <v>0.39724616793619005</v>
      </c>
      <c r="AM2583" t="str">
        <f t="shared" si="1496"/>
        <v>BASE</v>
      </c>
      <c r="AN2583" t="str" cm="1">
        <f t="array" ref="AN2583">IF(AM2583="",_xlfn.IFS(AF2583=MAX(AF2583:AH2583),"SP",AG2583=MAX(AF2583:AH2583),"DAX",AH2583=MAX(AF2583:AH2583),"NIKKEI",MAX(AF2583:AH2583)=0,""),"")</f>
        <v/>
      </c>
      <c r="AO2583" t="str" cm="1">
        <f t="array" ref="AO2583">IF(AM2583="BASE","",IF(MAX(AF2583:AH2583)=0,_xlfn.IFS(AI2583=MAX(AI2583:AK2583),"SP&amp;DAX",AJ2583=MAX(AI2583:AK2583),"SP&amp;NIKKEI",AK2583=MAX(AI2583:AK2583),"DAX&amp;NIKKEI"),""))</f>
        <v/>
      </c>
      <c r="AQ2583" s="3">
        <f t="shared" si="1497"/>
        <v>45372</v>
      </c>
      <c r="AR2583" cm="1">
        <f t="array" ref="AR2583">IF(AM2583="BASE",AE2583,_xlfn.IFS(AN2583="DAX",AG2583,AN2583="NIKKEI",AH2583,AN2583="SP",AF2583,AN2583="",MAX(AI2583:AK2583)))</f>
        <v>0.36956730748593697</v>
      </c>
      <c r="AS2583" s="4">
        <f t="shared" si="1469"/>
        <v>0.39340676324877705</v>
      </c>
      <c r="AT2583" s="4">
        <f t="shared" si="1470"/>
        <v>0.53839896584115576</v>
      </c>
      <c r="AU2583" s="4">
        <f t="shared" si="1471"/>
        <v>2.3728997925433426E-4</v>
      </c>
      <c r="AV2583" s="4">
        <f t="shared" si="1472"/>
        <v>2.9748173140634951E-3</v>
      </c>
      <c r="AW2583" s="4">
        <f t="shared" si="1473"/>
        <v>7.9766235772711885E-2</v>
      </c>
      <c r="AX2583" s="4">
        <f t="shared" si="1474"/>
        <v>1.7492953746111227E-2</v>
      </c>
      <c r="AY2583" s="4">
        <f t="shared" si="1475"/>
        <v>9.1227925662432617E-3</v>
      </c>
      <c r="AZ2583" s="4">
        <f t="shared" si="1476"/>
        <v>-15.893401229891833</v>
      </c>
      <c r="BA2583" s="6" t="str">
        <f t="shared" si="1477"/>
        <v>WEAKEN</v>
      </c>
      <c r="BB2583" s="4">
        <f t="shared" si="1478"/>
        <v>0</v>
      </c>
      <c r="BC2583" s="4">
        <f t="shared" si="1479"/>
        <v>0.60295548643614738</v>
      </c>
      <c r="BD2583" s="4">
        <f t="shared" si="1480"/>
        <v>0.77882552653643133</v>
      </c>
      <c r="BE2583" s="4">
        <f t="shared" si="1498"/>
        <v>0.05</v>
      </c>
      <c r="BF2583" s="4" t="str">
        <f t="shared" si="1499"/>
        <v/>
      </c>
      <c r="BG2583" s="4" t="str">
        <f t="shared" si="1500"/>
        <v/>
      </c>
      <c r="BH2583" s="4" t="str">
        <f t="shared" si="1501"/>
        <v/>
      </c>
      <c r="BI2583" s="4" t="str">
        <f t="shared" si="1502"/>
        <v/>
      </c>
      <c r="BJ2583" s="4" t="str">
        <f t="shared" si="1503"/>
        <v/>
      </c>
      <c r="BK2583" s="4" t="str">
        <f t="shared" si="1504"/>
        <v/>
      </c>
      <c r="BS2583" s="3" t="str">
        <f t="shared" si="1481"/>
        <v/>
      </c>
      <c r="BT2583" s="5">
        <f t="shared" si="1482"/>
        <v>-0.14499220259237872</v>
      </c>
      <c r="BU2583" s="3"/>
    </row>
    <row r="2584" spans="1:73" x14ac:dyDescent="0.2">
      <c r="A2584" s="1">
        <v>45373</v>
      </c>
      <c r="C2584">
        <v>0.34621333091085715</v>
      </c>
      <c r="D2584">
        <v>0.35357737243650722</v>
      </c>
      <c r="E2584">
        <v>0.37925638929324162</v>
      </c>
      <c r="F2584">
        <v>0.34759715510578537</v>
      </c>
      <c r="G2584">
        <v>0.38030929018750304</v>
      </c>
      <c r="H2584">
        <v>0.35510385810831718</v>
      </c>
      <c r="I2584">
        <v>0.37941195017688178</v>
      </c>
      <c r="J2584">
        <v>0.38052444123981183</v>
      </c>
      <c r="M2584">
        <f>'[1]CAC_SWISS (-SP-NIKKEI-DAX)'!AC2669</f>
        <v>0</v>
      </c>
      <c r="N2584">
        <f>'[1]CAC_SWISS_SP (-NIKKEI-DAX)'!AD2669</f>
        <v>0</v>
      </c>
      <c r="O2584">
        <f>'[1]CAC_SWISS_DAX (-SP-NIKKEI)'!AD2669</f>
        <v>0</v>
      </c>
      <c r="P2584">
        <f>'[1]CAC_SWISS_NIKKEI (-SP-DAX)'!AD2669</f>
        <v>0</v>
      </c>
      <c r="Q2584">
        <f>'[1]CAC_SWISS_DAX_SP (-NIKKEI)'!AF2669</f>
        <v>0</v>
      </c>
      <c r="R2584">
        <f>'[1]CAC_SWISS_SP_NIKKEI (-DAX)'!AF2669</f>
        <v>0</v>
      </c>
      <c r="S2584">
        <f>'[1]CAC_SWISS_DAX_NIKKEI (-SP)'!AF2669</f>
        <v>0</v>
      </c>
      <c r="V2584" t="str">
        <f t="shared" si="1491"/>
        <v>BASE</v>
      </c>
      <c r="W2584" t="str">
        <f t="shared" si="1492"/>
        <v>BASE+SP</v>
      </c>
      <c r="X2584" t="str">
        <f t="shared" si="1493"/>
        <v>BASE+DAX</v>
      </c>
      <c r="Y2584" t="str">
        <f t="shared" si="1494"/>
        <v>BASE+NIKKEI</v>
      </c>
      <c r="Z2584" s="2" t="str">
        <f t="shared" si="1495"/>
        <v>- NIKKEI</v>
      </c>
      <c r="AA2584" s="2" t="str">
        <f t="shared" si="1468"/>
        <v>- DAX</v>
      </c>
      <c r="AB2584" s="2" t="str">
        <f t="shared" si="1483"/>
        <v>- SP</v>
      </c>
      <c r="AE2584">
        <f t="shared" si="1484"/>
        <v>0.34621333091085715</v>
      </c>
      <c r="AF2584">
        <f t="shared" si="1485"/>
        <v>0.35357737243650722</v>
      </c>
      <c r="AG2584">
        <f t="shared" si="1486"/>
        <v>0.37925638929324162</v>
      </c>
      <c r="AH2584">
        <f t="shared" si="1487"/>
        <v>0.34759715510578537</v>
      </c>
      <c r="AI2584">
        <f t="shared" si="1488"/>
        <v>0.38030929018750304</v>
      </c>
      <c r="AJ2584">
        <f t="shared" si="1489"/>
        <v>0.35510385810831718</v>
      </c>
      <c r="AK2584">
        <f t="shared" si="1490"/>
        <v>0.37941195017688178</v>
      </c>
      <c r="AM2584" t="str">
        <f t="shared" si="1496"/>
        <v>BASE</v>
      </c>
      <c r="AN2584" t="str" cm="1">
        <f t="array" ref="AN2584">IF(AM2584="",_xlfn.IFS(AF2584=MAX(AF2584:AH2584),"SP",AG2584=MAX(AF2584:AH2584),"DAX",AH2584=MAX(AF2584:AH2584),"NIKKEI",MAX(AF2584:AH2584)=0,""),"")</f>
        <v/>
      </c>
      <c r="AO2584" t="str" cm="1">
        <f t="array" ref="AO2584">IF(AM2584="BASE","",IF(MAX(AF2584:AH2584)=0,_xlfn.IFS(AI2584=MAX(AI2584:AK2584),"SP&amp;DAX",AJ2584=MAX(AI2584:AK2584),"SP&amp;NIKKEI",AK2584=MAX(AI2584:AK2584),"DAX&amp;NIKKEI"),""))</f>
        <v/>
      </c>
      <c r="AQ2584" s="3">
        <f t="shared" si="1497"/>
        <v>45373</v>
      </c>
      <c r="AR2584" cm="1">
        <f t="array" ref="AR2584">IF(AM2584="BASE",AE2584,_xlfn.IFS(AN2584="DAX",AG2584,AN2584="NIKKEI",AH2584,AN2584="SP",AF2584,AN2584="",MAX(AI2584:AK2584)))</f>
        <v>0.34621333091085715</v>
      </c>
      <c r="AS2584" s="4">
        <f t="shared" si="1469"/>
        <v>0.38689179031708226</v>
      </c>
      <c r="AT2584" s="4">
        <f t="shared" si="1470"/>
        <v>0.53544657431034148</v>
      </c>
      <c r="AU2584" s="4">
        <f t="shared" si="1471"/>
        <v>4.0177250499073684E-4</v>
      </c>
      <c r="AV2584" s="4">
        <f t="shared" si="1472"/>
        <v>3.2866255389327205E-3</v>
      </c>
      <c r="AW2584" s="4">
        <f t="shared" si="1473"/>
        <v>0.12224468538670398</v>
      </c>
      <c r="AX2584" s="4">
        <f t="shared" si="1474"/>
        <v>1.8457440549169059E-2</v>
      </c>
      <c r="AY2584" s="4">
        <f t="shared" si="1475"/>
        <v>1.0291246828141287E-2</v>
      </c>
      <c r="AZ2584" s="4">
        <f t="shared" si="1476"/>
        <v>-14.435061802913715</v>
      </c>
      <c r="BA2584" s="6" t="str">
        <f t="shared" si="1477"/>
        <v>WEAKEN</v>
      </c>
      <c r="BB2584" s="4">
        <f t="shared" si="1478"/>
        <v>0</v>
      </c>
      <c r="BC2584" s="4">
        <f t="shared" si="1479"/>
        <v>0.60295548643614738</v>
      </c>
      <c r="BD2584" s="4">
        <f t="shared" si="1480"/>
        <v>0.77882552653643133</v>
      </c>
      <c r="BE2584" s="4">
        <f t="shared" si="1498"/>
        <v>0.05</v>
      </c>
      <c r="BF2584" s="4" t="str">
        <f t="shared" si="1499"/>
        <v/>
      </c>
      <c r="BG2584" s="4" t="str">
        <f t="shared" si="1500"/>
        <v/>
      </c>
      <c r="BH2584" s="4" t="str">
        <f t="shared" si="1501"/>
        <v/>
      </c>
      <c r="BI2584" s="4" t="str">
        <f t="shared" si="1502"/>
        <v/>
      </c>
      <c r="BJ2584" s="4" t="str">
        <f t="shared" si="1503"/>
        <v/>
      </c>
      <c r="BK2584" s="4" t="str">
        <f t="shared" si="1504"/>
        <v/>
      </c>
      <c r="BS2584" s="3" t="str">
        <f t="shared" si="1481"/>
        <v/>
      </c>
      <c r="BT2584" s="5">
        <f t="shared" si="1482"/>
        <v>-0.14855478399325922</v>
      </c>
      <c r="BU2584" s="3"/>
    </row>
    <row r="2585" spans="1:73" x14ac:dyDescent="0.2">
      <c r="A2585" s="1">
        <v>45376</v>
      </c>
      <c r="C2585">
        <v>0.34731262862387213</v>
      </c>
      <c r="D2585">
        <v>0.35487389862104374</v>
      </c>
      <c r="E2585">
        <v>0.37946277730075945</v>
      </c>
      <c r="F2585">
        <v>0.34898863283011172</v>
      </c>
      <c r="G2585">
        <v>0.3807437270484012</v>
      </c>
      <c r="H2585">
        <v>0.35661218354131474</v>
      </c>
      <c r="I2585">
        <v>0.37982934529469908</v>
      </c>
      <c r="J2585">
        <v>0.38117859352890787</v>
      </c>
      <c r="M2585">
        <f>'[1]CAC_SWISS (-SP-NIKKEI-DAX)'!AC2670</f>
        <v>0</v>
      </c>
      <c r="N2585">
        <f>'[1]CAC_SWISS_SP (-NIKKEI-DAX)'!AD2670</f>
        <v>0</v>
      </c>
      <c r="O2585">
        <f>'[1]CAC_SWISS_DAX (-SP-NIKKEI)'!AD2670</f>
        <v>0</v>
      </c>
      <c r="P2585">
        <f>'[1]CAC_SWISS_NIKKEI (-SP-DAX)'!AD2670</f>
        <v>0</v>
      </c>
      <c r="Q2585">
        <f>'[1]CAC_SWISS_DAX_SP (-NIKKEI)'!AF2670</f>
        <v>0</v>
      </c>
      <c r="R2585">
        <f>'[1]CAC_SWISS_SP_NIKKEI (-DAX)'!AF2670</f>
        <v>0</v>
      </c>
      <c r="S2585">
        <f>'[1]CAC_SWISS_DAX_NIKKEI (-SP)'!AF2670</f>
        <v>0</v>
      </c>
      <c r="V2585" t="str">
        <f t="shared" si="1491"/>
        <v>BASE</v>
      </c>
      <c r="W2585" t="str">
        <f t="shared" si="1492"/>
        <v>BASE+SP</v>
      </c>
      <c r="X2585" t="str">
        <f t="shared" si="1493"/>
        <v>BASE+DAX</v>
      </c>
      <c r="Y2585" t="str">
        <f t="shared" si="1494"/>
        <v>BASE+NIKKEI</v>
      </c>
      <c r="Z2585" s="2" t="str">
        <f t="shared" si="1495"/>
        <v>- NIKKEI</v>
      </c>
      <c r="AA2585" s="2" t="str">
        <f t="shared" si="1468"/>
        <v>- DAX</v>
      </c>
      <c r="AB2585" s="2" t="str">
        <f t="shared" si="1483"/>
        <v>- SP</v>
      </c>
      <c r="AE2585">
        <f t="shared" si="1484"/>
        <v>0.34731262862387213</v>
      </c>
      <c r="AF2585">
        <f t="shared" si="1485"/>
        <v>0.35487389862104374</v>
      </c>
      <c r="AG2585">
        <f t="shared" si="1486"/>
        <v>0.37946277730075945</v>
      </c>
      <c r="AH2585">
        <f t="shared" si="1487"/>
        <v>0.34898863283011172</v>
      </c>
      <c r="AI2585">
        <f t="shared" si="1488"/>
        <v>0.3807437270484012</v>
      </c>
      <c r="AJ2585">
        <f t="shared" si="1489"/>
        <v>0.35661218354131474</v>
      </c>
      <c r="AK2585">
        <f t="shared" si="1490"/>
        <v>0.37982934529469908</v>
      </c>
      <c r="AM2585" t="str">
        <f t="shared" si="1496"/>
        <v>BASE</v>
      </c>
      <c r="AN2585" t="str" cm="1">
        <f t="array" ref="AN2585">IF(AM2585="",_xlfn.IFS(AF2585=MAX(AF2585:AH2585),"SP",AG2585=MAX(AF2585:AH2585),"DAX",AH2585=MAX(AF2585:AH2585),"NIKKEI",MAX(AF2585:AH2585)=0,""),"")</f>
        <v/>
      </c>
      <c r="AO2585" t="str" cm="1">
        <f t="array" ref="AO2585">IF(AM2585="BASE","",IF(MAX(AF2585:AH2585)=0,_xlfn.IFS(AI2585=MAX(AI2585:AK2585),"SP&amp;DAX",AJ2585=MAX(AI2585:AK2585),"SP&amp;NIKKEI",AK2585=MAX(AI2585:AK2585),"DAX&amp;NIKKEI"),""))</f>
        <v/>
      </c>
      <c r="AQ2585" s="3">
        <f t="shared" si="1497"/>
        <v>45376</v>
      </c>
      <c r="AR2585" cm="1">
        <f t="array" ref="AR2585">IF(AM2585="BASE",AE2585,_xlfn.IFS(AN2585="DAX",AG2585,AN2585="NIKKEI",AH2585,AN2585="SP",AF2585,AN2585="",MAX(AI2585:AK2585)))</f>
        <v>0.34731262862387213</v>
      </c>
      <c r="AS2585" s="4">
        <f t="shared" si="1469"/>
        <v>0.38318065601776441</v>
      </c>
      <c r="AT2585" s="4">
        <f t="shared" si="1470"/>
        <v>0.53178950537052183</v>
      </c>
      <c r="AU2585" s="4">
        <f t="shared" si="1471"/>
        <v>5.5984969758243828E-4</v>
      </c>
      <c r="AV2585" s="4">
        <f t="shared" si="1472"/>
        <v>3.7177666861577959E-3</v>
      </c>
      <c r="AW2585" s="4">
        <f t="shared" si="1473"/>
        <v>0.15058763629974498</v>
      </c>
      <c r="AX2585" s="4">
        <f t="shared" si="1474"/>
        <v>1.9680686221213863E-2</v>
      </c>
      <c r="AY2585" s="4">
        <f t="shared" si="1475"/>
        <v>1.1416667792372681E-2</v>
      </c>
      <c r="AZ2585" s="4">
        <f t="shared" si="1476"/>
        <v>-13.016832236464037</v>
      </c>
      <c r="BA2585" s="6" t="str">
        <f t="shared" si="1477"/>
        <v>WEAKEN</v>
      </c>
      <c r="BB2585" s="4">
        <f t="shared" si="1478"/>
        <v>0</v>
      </c>
      <c r="BC2585" s="4">
        <f t="shared" si="1479"/>
        <v>0.60295548643614738</v>
      </c>
      <c r="BD2585" s="4">
        <f t="shared" si="1480"/>
        <v>0.77882552653643133</v>
      </c>
      <c r="BE2585" s="4">
        <f t="shared" si="1498"/>
        <v>0.05</v>
      </c>
      <c r="BF2585" s="4" t="str">
        <f t="shared" si="1499"/>
        <v/>
      </c>
      <c r="BG2585" s="4" t="str">
        <f t="shared" si="1500"/>
        <v/>
      </c>
      <c r="BH2585" s="4" t="str">
        <f t="shared" si="1501"/>
        <v/>
      </c>
      <c r="BI2585" s="4" t="str">
        <f t="shared" si="1502"/>
        <v/>
      </c>
      <c r="BJ2585" s="4" t="str">
        <f t="shared" si="1503"/>
        <v/>
      </c>
      <c r="BK2585" s="4" t="str">
        <f t="shared" si="1504"/>
        <v/>
      </c>
      <c r="BS2585" s="3" t="str">
        <f t="shared" si="1481"/>
        <v/>
      </c>
      <c r="BT2585" s="5">
        <f t="shared" si="1482"/>
        <v>-0.14860884935275742</v>
      </c>
      <c r="BU2585" s="3"/>
    </row>
    <row r="2586" spans="1:73" x14ac:dyDescent="0.2">
      <c r="A2586" s="1">
        <v>45377</v>
      </c>
      <c r="C2586">
        <v>0.34267208913160407</v>
      </c>
      <c r="D2586">
        <v>0.35043217651479591</v>
      </c>
      <c r="E2586">
        <v>0.37398085974054168</v>
      </c>
      <c r="F2586">
        <v>0.34432560781338345</v>
      </c>
      <c r="G2586">
        <v>0.37557732855227016</v>
      </c>
      <c r="H2586">
        <v>0.35216864781101198</v>
      </c>
      <c r="I2586">
        <v>0.37440249405203585</v>
      </c>
      <c r="J2586">
        <v>0.37607840405698351</v>
      </c>
      <c r="M2586">
        <f>'[1]CAC_SWISS (-SP-NIKKEI-DAX)'!AC2671</f>
        <v>0</v>
      </c>
      <c r="N2586">
        <f>'[1]CAC_SWISS_SP (-NIKKEI-DAX)'!AD2671</f>
        <v>0</v>
      </c>
      <c r="O2586">
        <f>'[1]CAC_SWISS_DAX (-SP-NIKKEI)'!AD2671</f>
        <v>0</v>
      </c>
      <c r="P2586">
        <f>'[1]CAC_SWISS_NIKKEI (-SP-DAX)'!AD2671</f>
        <v>0</v>
      </c>
      <c r="Q2586">
        <f>'[1]CAC_SWISS_DAX_SP (-NIKKEI)'!AF2671</f>
        <v>0</v>
      </c>
      <c r="R2586">
        <f>'[1]CAC_SWISS_SP_NIKKEI (-DAX)'!AF2671</f>
        <v>0</v>
      </c>
      <c r="S2586">
        <f>'[1]CAC_SWISS_DAX_NIKKEI (-SP)'!AF2671</f>
        <v>0</v>
      </c>
      <c r="V2586" t="str">
        <f t="shared" si="1491"/>
        <v>BASE</v>
      </c>
      <c r="W2586" t="str">
        <f t="shared" si="1492"/>
        <v>BASE+SP</v>
      </c>
      <c r="X2586" t="str">
        <f t="shared" si="1493"/>
        <v>BASE+DAX</v>
      </c>
      <c r="Y2586" t="str">
        <f t="shared" si="1494"/>
        <v>BASE+NIKKEI</v>
      </c>
      <c r="Z2586" s="2" t="str">
        <f t="shared" si="1495"/>
        <v>- NIKKEI</v>
      </c>
      <c r="AA2586" s="2" t="str">
        <f t="shared" si="1468"/>
        <v>- DAX</v>
      </c>
      <c r="AB2586" s="2" t="str">
        <f t="shared" si="1483"/>
        <v>- SP</v>
      </c>
      <c r="AE2586">
        <f t="shared" si="1484"/>
        <v>0.34267208913160407</v>
      </c>
      <c r="AF2586">
        <f t="shared" si="1485"/>
        <v>0.35043217651479591</v>
      </c>
      <c r="AG2586">
        <f t="shared" si="1486"/>
        <v>0.37398085974054168</v>
      </c>
      <c r="AH2586">
        <f t="shared" si="1487"/>
        <v>0.34432560781338345</v>
      </c>
      <c r="AI2586">
        <f t="shared" si="1488"/>
        <v>0.37557732855227016</v>
      </c>
      <c r="AJ2586">
        <f t="shared" si="1489"/>
        <v>0.35216864781101198</v>
      </c>
      <c r="AK2586">
        <f t="shared" si="1490"/>
        <v>0.37440249405203585</v>
      </c>
      <c r="AM2586" t="str">
        <f t="shared" si="1496"/>
        <v>BASE</v>
      </c>
      <c r="AN2586" t="str" cm="1">
        <f t="array" ref="AN2586">IF(AM2586="",_xlfn.IFS(AF2586=MAX(AF2586:AH2586),"SP",AG2586=MAX(AF2586:AH2586),"DAX",AH2586=MAX(AF2586:AH2586),"NIKKEI",MAX(AF2586:AH2586)=0,""),"")</f>
        <v/>
      </c>
      <c r="AO2586" t="str" cm="1">
        <f t="array" ref="AO2586">IF(AM2586="BASE","",IF(MAX(AF2586:AH2586)=0,_xlfn.IFS(AI2586=MAX(AI2586:AK2586),"SP&amp;DAX",AJ2586=MAX(AI2586:AK2586),"SP&amp;NIKKEI",AK2586=MAX(AI2586:AK2586),"DAX&amp;NIKKEI"),""))</f>
        <v/>
      </c>
      <c r="AQ2586" s="3">
        <f t="shared" si="1497"/>
        <v>45377</v>
      </c>
      <c r="AR2586" cm="1">
        <f t="array" ref="AR2586">IF(AM2586="BASE",AE2586,_xlfn.IFS(AN2586="DAX",AG2586,AN2586="NIKKEI",AH2586,AN2586="SP",AF2586,AN2586="",MAX(AI2586:AK2586)))</f>
        <v>0.34267208913160407</v>
      </c>
      <c r="AS2586" s="4">
        <f t="shared" si="1469"/>
        <v>0.37821084623876361</v>
      </c>
      <c r="AT2586" s="4">
        <f t="shared" si="1470"/>
        <v>0.52829693446730142</v>
      </c>
      <c r="AU2586" s="4">
        <f t="shared" si="1471"/>
        <v>7.0535041097613028E-4</v>
      </c>
      <c r="AV2586" s="4">
        <f t="shared" si="1472"/>
        <v>4.0767086072883256E-3</v>
      </c>
      <c r="AW2586" s="4">
        <f t="shared" si="1473"/>
        <v>0.1730195799903646</v>
      </c>
      <c r="AX2586" s="4">
        <f t="shared" si="1474"/>
        <v>2.065013361178682E-2</v>
      </c>
      <c r="AY2586" s="4">
        <f t="shared" si="1475"/>
        <v>1.2331634654147824E-2</v>
      </c>
      <c r="AZ2586" s="4">
        <f t="shared" si="1476"/>
        <v>-12.170818584708508</v>
      </c>
      <c r="BA2586" s="6" t="str">
        <f t="shared" si="1477"/>
        <v>WEAKEN</v>
      </c>
      <c r="BB2586" s="4">
        <f t="shared" si="1478"/>
        <v>0</v>
      </c>
      <c r="BC2586" s="4">
        <f t="shared" si="1479"/>
        <v>0.60295548643614738</v>
      </c>
      <c r="BD2586" s="4">
        <f t="shared" si="1480"/>
        <v>0.77882552653643133</v>
      </c>
      <c r="BE2586" s="4">
        <f t="shared" si="1498"/>
        <v>0.05</v>
      </c>
      <c r="BF2586" s="4" t="str">
        <f t="shared" si="1499"/>
        <v/>
      </c>
      <c r="BG2586" s="4" t="str">
        <f t="shared" si="1500"/>
        <v/>
      </c>
      <c r="BH2586" s="4" t="str">
        <f t="shared" si="1501"/>
        <v/>
      </c>
      <c r="BI2586" s="4" t="str">
        <f t="shared" si="1502"/>
        <v/>
      </c>
      <c r="BJ2586" s="4" t="str">
        <f t="shared" si="1503"/>
        <v/>
      </c>
      <c r="BK2586" s="4" t="str">
        <f t="shared" si="1504"/>
        <v/>
      </c>
      <c r="BS2586" s="3" t="str">
        <f t="shared" si="1481"/>
        <v/>
      </c>
      <c r="BT2586" s="5">
        <f t="shared" si="1482"/>
        <v>-0.15008608822853781</v>
      </c>
      <c r="BU2586" s="3"/>
    </row>
    <row r="2587" spans="1:73" x14ac:dyDescent="0.2">
      <c r="A2587" s="1">
        <v>45378</v>
      </c>
      <c r="C2587">
        <v>0.3429348740656058</v>
      </c>
      <c r="D2587">
        <v>0.35008904886138897</v>
      </c>
      <c r="E2587">
        <v>0.37244930104184637</v>
      </c>
      <c r="F2587">
        <v>0.34459026030258788</v>
      </c>
      <c r="G2587">
        <v>0.37377886038889646</v>
      </c>
      <c r="H2587">
        <v>0.35176202732870249</v>
      </c>
      <c r="I2587">
        <v>0.37282301257469325</v>
      </c>
      <c r="J2587">
        <v>0.37421302207547585</v>
      </c>
      <c r="M2587">
        <f>'[1]CAC_SWISS (-SP-NIKKEI-DAX)'!AC2672</f>
        <v>0</v>
      </c>
      <c r="N2587">
        <f>'[1]CAC_SWISS_SP (-NIKKEI-DAX)'!AD2672</f>
        <v>0</v>
      </c>
      <c r="O2587">
        <f>'[1]CAC_SWISS_DAX (-SP-NIKKEI)'!AD2672</f>
        <v>0</v>
      </c>
      <c r="P2587">
        <f>'[1]CAC_SWISS_NIKKEI (-SP-DAX)'!AD2672</f>
        <v>0</v>
      </c>
      <c r="Q2587">
        <f>'[1]CAC_SWISS_DAX_SP (-NIKKEI)'!AF2672</f>
        <v>0</v>
      </c>
      <c r="R2587">
        <f>'[1]CAC_SWISS_SP_NIKKEI (-DAX)'!AF2672</f>
        <v>0</v>
      </c>
      <c r="S2587">
        <f>'[1]CAC_SWISS_DAX_NIKKEI (-SP)'!AF2672</f>
        <v>0</v>
      </c>
      <c r="V2587" t="str">
        <f t="shared" si="1491"/>
        <v>BASE</v>
      </c>
      <c r="W2587" t="str">
        <f t="shared" si="1492"/>
        <v>BASE+SP</v>
      </c>
      <c r="X2587" t="str">
        <f t="shared" si="1493"/>
        <v>BASE+DAX</v>
      </c>
      <c r="Y2587" t="str">
        <f t="shared" si="1494"/>
        <v>BASE+NIKKEI</v>
      </c>
      <c r="Z2587" s="2" t="str">
        <f t="shared" si="1495"/>
        <v>- NIKKEI</v>
      </c>
      <c r="AA2587" s="2" t="str">
        <f t="shared" si="1468"/>
        <v>- DAX</v>
      </c>
      <c r="AB2587" s="2" t="str">
        <f t="shared" si="1483"/>
        <v>- SP</v>
      </c>
      <c r="AE2587">
        <f t="shared" si="1484"/>
        <v>0.3429348740656058</v>
      </c>
      <c r="AF2587">
        <f t="shared" si="1485"/>
        <v>0.35008904886138897</v>
      </c>
      <c r="AG2587">
        <f t="shared" si="1486"/>
        <v>0.37244930104184637</v>
      </c>
      <c r="AH2587">
        <f t="shared" si="1487"/>
        <v>0.34459026030258788</v>
      </c>
      <c r="AI2587">
        <f t="shared" si="1488"/>
        <v>0.37377886038889646</v>
      </c>
      <c r="AJ2587">
        <f t="shared" si="1489"/>
        <v>0.35176202732870249</v>
      </c>
      <c r="AK2587">
        <f t="shared" si="1490"/>
        <v>0.37282301257469325</v>
      </c>
      <c r="AM2587" t="str">
        <f t="shared" si="1496"/>
        <v>BASE</v>
      </c>
      <c r="AN2587" t="str" cm="1">
        <f t="array" ref="AN2587">IF(AM2587="",_xlfn.IFS(AF2587=MAX(AF2587:AH2587),"SP",AG2587=MAX(AF2587:AH2587),"DAX",AH2587=MAX(AF2587:AH2587),"NIKKEI",MAX(AF2587:AH2587)=0,""),"")</f>
        <v/>
      </c>
      <c r="AO2587" t="str" cm="1">
        <f t="array" ref="AO2587">IF(AM2587="BASE","",IF(MAX(AF2587:AH2587)=0,_xlfn.IFS(AI2587=MAX(AI2587:AK2587),"SP&amp;DAX",AJ2587=MAX(AI2587:AK2587),"SP&amp;NIKKEI",AK2587=MAX(AI2587:AK2587),"DAX&amp;NIKKEI"),""))</f>
        <v/>
      </c>
      <c r="AQ2587" s="3">
        <f t="shared" si="1497"/>
        <v>45378</v>
      </c>
      <c r="AR2587" cm="1">
        <f t="array" ref="AR2587">IF(AM2587="BASE",AE2587,_xlfn.IFS(AN2587="DAX",AG2587,AN2587="NIKKEI",AH2587,AN2587="SP",AF2587,AN2587="",MAX(AI2587:AK2587)))</f>
        <v>0.3429348740656058</v>
      </c>
      <c r="AS2587" s="4">
        <f t="shared" si="1469"/>
        <v>0.37143864351352118</v>
      </c>
      <c r="AT2587" s="4">
        <f t="shared" si="1470"/>
        <v>0.52509737723282601</v>
      </c>
      <c r="AU2587" s="4">
        <f t="shared" si="1471"/>
        <v>6.7568601375799669E-4</v>
      </c>
      <c r="AV2587" s="4">
        <f t="shared" si="1472"/>
        <v>4.3121132470051275E-3</v>
      </c>
      <c r="AW2587" s="4">
        <f t="shared" si="1473"/>
        <v>0.15669486747067179</v>
      </c>
      <c r="AX2587" s="4">
        <f t="shared" si="1474"/>
        <v>2.1207093310416286E-2</v>
      </c>
      <c r="AY2587" s="4">
        <f t="shared" si="1475"/>
        <v>1.2402050891522022E-2</v>
      </c>
      <c r="AZ2587" s="4">
        <f t="shared" si="1476"/>
        <v>-12.389784162581137</v>
      </c>
      <c r="BA2587" s="6" t="str">
        <f t="shared" si="1477"/>
        <v>WEAKEN</v>
      </c>
      <c r="BB2587" s="4">
        <f t="shared" si="1478"/>
        <v>0</v>
      </c>
      <c r="BC2587" s="4">
        <f t="shared" si="1479"/>
        <v>0.60295548643614738</v>
      </c>
      <c r="BD2587" s="4">
        <f t="shared" si="1480"/>
        <v>0.77882552653643133</v>
      </c>
      <c r="BE2587" s="4">
        <f t="shared" si="1498"/>
        <v>0.05</v>
      </c>
      <c r="BF2587" s="4" t="str">
        <f t="shared" si="1499"/>
        <v/>
      </c>
      <c r="BG2587" s="4" t="str">
        <f t="shared" si="1500"/>
        <v/>
      </c>
      <c r="BH2587" s="4" t="str">
        <f t="shared" si="1501"/>
        <v/>
      </c>
      <c r="BI2587" s="4" t="str">
        <f t="shared" si="1502"/>
        <v/>
      </c>
      <c r="BJ2587" s="4" t="str">
        <f t="shared" si="1503"/>
        <v/>
      </c>
      <c r="BK2587" s="4" t="str">
        <f t="shared" si="1504"/>
        <v/>
      </c>
      <c r="BS2587" s="3" t="str">
        <f t="shared" si="1481"/>
        <v/>
      </c>
      <c r="BT2587" s="5">
        <f t="shared" si="1482"/>
        <v>-0.15365873371930483</v>
      </c>
      <c r="BU2587" s="3"/>
    </row>
    <row r="2588" spans="1:73" x14ac:dyDescent="0.2">
      <c r="A2588" s="1">
        <v>45379</v>
      </c>
      <c r="C2588">
        <v>0.3513323634408555</v>
      </c>
      <c r="D2588">
        <v>0.35764886847749705</v>
      </c>
      <c r="E2588">
        <v>0.39658155928729177</v>
      </c>
      <c r="F2588">
        <v>0.35211628805323791</v>
      </c>
      <c r="G2588">
        <v>0.39677053771314175</v>
      </c>
      <c r="H2588">
        <v>0.35845250932451989</v>
      </c>
      <c r="I2588">
        <v>0.39658432043485209</v>
      </c>
      <c r="J2588">
        <v>0.39677146469976626</v>
      </c>
      <c r="M2588">
        <f>'[1]CAC_SWISS (-SP-NIKKEI-DAX)'!AC2673</f>
        <v>0</v>
      </c>
      <c r="N2588">
        <f>'[1]CAC_SWISS_SP (-NIKKEI-DAX)'!AD2673</f>
        <v>0</v>
      </c>
      <c r="O2588">
        <f>'[1]CAC_SWISS_DAX (-SP-NIKKEI)'!AD2673</f>
        <v>0</v>
      </c>
      <c r="P2588">
        <f>'[1]CAC_SWISS_NIKKEI (-SP-DAX)'!AD2673</f>
        <v>0</v>
      </c>
      <c r="Q2588">
        <f>'[1]CAC_SWISS_DAX_SP (-NIKKEI)'!AF2673</f>
        <v>0</v>
      </c>
      <c r="R2588">
        <f>'[1]CAC_SWISS_SP_NIKKEI (-DAX)'!AF2673</f>
        <v>1</v>
      </c>
      <c r="S2588">
        <f>'[1]CAC_SWISS_DAX_NIKKEI (-SP)'!AF2673</f>
        <v>0</v>
      </c>
      <c r="V2588" t="str">
        <f t="shared" si="1491"/>
        <v>BASE</v>
      </c>
      <c r="W2588" t="str">
        <f t="shared" si="1492"/>
        <v>BASE+SP</v>
      </c>
      <c r="X2588" t="str">
        <f t="shared" si="1493"/>
        <v>BASE+DAX</v>
      </c>
      <c r="Y2588" t="str">
        <f t="shared" si="1494"/>
        <v>BASE+NIKKEI</v>
      </c>
      <c r="Z2588" s="2" t="str">
        <f t="shared" si="1495"/>
        <v>- NIKKEI</v>
      </c>
      <c r="AA2588" s="2" t="str">
        <f t="shared" si="1468"/>
        <v/>
      </c>
      <c r="AB2588" s="2" t="str">
        <f t="shared" si="1483"/>
        <v>- SP</v>
      </c>
      <c r="AE2588">
        <f t="shared" si="1484"/>
        <v>0.3513323634408555</v>
      </c>
      <c r="AF2588">
        <f t="shared" si="1485"/>
        <v>0.35764886847749705</v>
      </c>
      <c r="AG2588">
        <f t="shared" si="1486"/>
        <v>0.39658155928729177</v>
      </c>
      <c r="AH2588">
        <f t="shared" si="1487"/>
        <v>0.35211628805323791</v>
      </c>
      <c r="AI2588">
        <f t="shared" si="1488"/>
        <v>0.39677053771314175</v>
      </c>
      <c r="AJ2588" t="str">
        <f t="shared" si="1489"/>
        <v/>
      </c>
      <c r="AK2588">
        <f t="shared" si="1490"/>
        <v>0.39658432043485209</v>
      </c>
      <c r="AM2588" t="str">
        <f t="shared" si="1496"/>
        <v>BASE</v>
      </c>
      <c r="AN2588" t="str" cm="1">
        <f t="array" ref="AN2588">IF(AM2588="",_xlfn.IFS(AF2588=MAX(AF2588:AH2588),"SP",AG2588=MAX(AF2588:AH2588),"DAX",AH2588=MAX(AF2588:AH2588),"NIKKEI",MAX(AF2588:AH2588)=0,""),"")</f>
        <v/>
      </c>
      <c r="AO2588" t="str" cm="1">
        <f t="array" ref="AO2588">IF(AM2588="BASE","",IF(MAX(AF2588:AH2588)=0,_xlfn.IFS(AI2588=MAX(AI2588:AK2588),"SP&amp;DAX",AJ2588=MAX(AI2588:AK2588),"SP&amp;NIKKEI",AK2588=MAX(AI2588:AK2588),"DAX&amp;NIKKEI"),""))</f>
        <v/>
      </c>
      <c r="AQ2588" s="3">
        <f t="shared" si="1497"/>
        <v>45379</v>
      </c>
      <c r="AR2588" cm="1">
        <f t="array" ref="AR2588">IF(AM2588="BASE",AE2588,_xlfn.IFS(AN2588="DAX",AG2588,AN2588="NIKKEI",AH2588,AN2588="SP",AF2588,AN2588="",MAX(AI2588:AK2588)))</f>
        <v>0.3513323634408555</v>
      </c>
      <c r="AS2588" s="4">
        <f t="shared" si="1469"/>
        <v>0.36507091844862039</v>
      </c>
      <c r="AT2588" s="4">
        <f t="shared" si="1470"/>
        <v>0.52189211319527129</v>
      </c>
      <c r="AU2588" s="4">
        <f t="shared" si="1471"/>
        <v>4.6461421335514488E-4</v>
      </c>
      <c r="AV2588" s="4">
        <f t="shared" si="1472"/>
        <v>4.4975837585166691E-3</v>
      </c>
      <c r="AW2588" s="4">
        <f t="shared" si="1473"/>
        <v>0.10330307078224987</v>
      </c>
      <c r="AX2588" s="4">
        <f t="shared" si="1474"/>
        <v>2.1554892176320103E-2</v>
      </c>
      <c r="AY2588" s="4">
        <f t="shared" si="1475"/>
        <v>1.1679601727192922E-2</v>
      </c>
      <c r="AZ2588" s="4">
        <f t="shared" si="1476"/>
        <v>-13.426929993814211</v>
      </c>
      <c r="BA2588" s="6" t="str">
        <f t="shared" si="1477"/>
        <v>WEAKEN</v>
      </c>
      <c r="BB2588" s="4">
        <f t="shared" si="1478"/>
        <v>0</v>
      </c>
      <c r="BC2588" s="4">
        <f t="shared" si="1479"/>
        <v>0.60295548643614738</v>
      </c>
      <c r="BD2588" s="4">
        <f t="shared" si="1480"/>
        <v>0.77882552653643133</v>
      </c>
      <c r="BE2588" s="4">
        <f t="shared" si="1498"/>
        <v>0.05</v>
      </c>
      <c r="BF2588" s="4" t="str">
        <f t="shared" si="1499"/>
        <v/>
      </c>
      <c r="BG2588" s="4" t="str">
        <f t="shared" si="1500"/>
        <v/>
      </c>
      <c r="BH2588" s="4" t="str">
        <f t="shared" si="1501"/>
        <v/>
      </c>
      <c r="BI2588" s="4" t="str">
        <f t="shared" si="1502"/>
        <v/>
      </c>
      <c r="BJ2588" s="4" t="str">
        <f t="shared" si="1503"/>
        <v/>
      </c>
      <c r="BK2588" s="4" t="str">
        <f t="shared" si="1504"/>
        <v/>
      </c>
      <c r="BS2588" s="3" t="str">
        <f t="shared" si="1481"/>
        <v/>
      </c>
      <c r="BT2588" s="5">
        <f t="shared" si="1482"/>
        <v>-0.1568211947466509</v>
      </c>
      <c r="BU2588" s="3"/>
    </row>
    <row r="2589" spans="1:73" x14ac:dyDescent="0.2">
      <c r="A2589" s="1">
        <v>45380</v>
      </c>
      <c r="C2589">
        <v>0.34884015578890137</v>
      </c>
      <c r="D2589">
        <v>0.35515635018270397</v>
      </c>
      <c r="E2589">
        <v>0.39453530109395857</v>
      </c>
      <c r="F2589">
        <v>0.34961322288071112</v>
      </c>
      <c r="G2589">
        <v>0.39470400225244401</v>
      </c>
      <c r="H2589">
        <v>0.35595545234848358</v>
      </c>
      <c r="I2589">
        <v>0.39454122598189684</v>
      </c>
      <c r="J2589">
        <v>0.39470703827287418</v>
      </c>
      <c r="M2589">
        <f>'[1]CAC_SWISS (-SP-NIKKEI-DAX)'!AC2674</f>
        <v>0</v>
      </c>
      <c r="N2589">
        <f>'[1]CAC_SWISS_SP (-NIKKEI-DAX)'!AD2674</f>
        <v>0</v>
      </c>
      <c r="O2589">
        <f>'[1]CAC_SWISS_DAX (-SP-NIKKEI)'!AD2674</f>
        <v>0</v>
      </c>
      <c r="P2589">
        <f>'[1]CAC_SWISS_NIKKEI (-SP-DAX)'!AD2674</f>
        <v>0</v>
      </c>
      <c r="Q2589">
        <f>'[1]CAC_SWISS_DAX_SP (-NIKKEI)'!AF2674</f>
        <v>0</v>
      </c>
      <c r="R2589">
        <f>'[1]CAC_SWISS_SP_NIKKEI (-DAX)'!AF2674</f>
        <v>1</v>
      </c>
      <c r="S2589">
        <f>'[1]CAC_SWISS_DAX_NIKKEI (-SP)'!AF2674</f>
        <v>0</v>
      </c>
      <c r="V2589" t="str">
        <f t="shared" si="1491"/>
        <v>BASE</v>
      </c>
      <c r="W2589" t="str">
        <f t="shared" si="1492"/>
        <v>BASE+SP</v>
      </c>
      <c r="X2589" t="str">
        <f t="shared" si="1493"/>
        <v>BASE+DAX</v>
      </c>
      <c r="Y2589" t="str">
        <f t="shared" si="1494"/>
        <v>BASE+NIKKEI</v>
      </c>
      <c r="Z2589" s="2" t="str">
        <f t="shared" si="1495"/>
        <v>- NIKKEI</v>
      </c>
      <c r="AA2589" s="2" t="str">
        <f t="shared" ref="AA2589:AA2634" si="1505">IF(R2589=0,"- DAX","")</f>
        <v/>
      </c>
      <c r="AB2589" s="2" t="str">
        <f t="shared" si="1483"/>
        <v>- SP</v>
      </c>
      <c r="AE2589">
        <f t="shared" si="1484"/>
        <v>0.34884015578890137</v>
      </c>
      <c r="AF2589">
        <f t="shared" si="1485"/>
        <v>0.35515635018270397</v>
      </c>
      <c r="AG2589">
        <f t="shared" si="1486"/>
        <v>0.39453530109395857</v>
      </c>
      <c r="AH2589">
        <f t="shared" si="1487"/>
        <v>0.34961322288071112</v>
      </c>
      <c r="AI2589">
        <f t="shared" si="1488"/>
        <v>0.39470400225244401</v>
      </c>
      <c r="AJ2589" t="str">
        <f t="shared" si="1489"/>
        <v/>
      </c>
      <c r="AK2589">
        <f t="shared" si="1490"/>
        <v>0.39454122598189684</v>
      </c>
      <c r="AM2589" t="str">
        <f t="shared" si="1496"/>
        <v>BASE</v>
      </c>
      <c r="AN2589" t="str" cm="1">
        <f t="array" ref="AN2589">IF(AM2589="",_xlfn.IFS(AF2589=MAX(AF2589:AH2589),"SP",AG2589=MAX(AF2589:AH2589),"DAX",AH2589=MAX(AF2589:AH2589),"NIKKEI",MAX(AF2589:AH2589)=0,""),"")</f>
        <v/>
      </c>
      <c r="AO2589" t="str" cm="1">
        <f t="array" ref="AO2589">IF(AM2589="BASE","",IF(MAX(AF2589:AH2589)=0,_xlfn.IFS(AI2589=MAX(AI2589:AK2589),"SP&amp;DAX",AJ2589=MAX(AI2589:AK2589),"SP&amp;NIKKEI",AK2589=MAX(AI2589:AK2589),"DAX&amp;NIKKEI"),""))</f>
        <v/>
      </c>
      <c r="AQ2589" s="3">
        <f t="shared" si="1497"/>
        <v>45380</v>
      </c>
      <c r="AR2589" cm="1">
        <f t="array" ref="AR2589">IF(AM2589="BASE",AE2589,_xlfn.IFS(AN2589="DAX",AG2589,AN2589="NIKKEI",AH2589,AN2589="SP",AF2589,AN2589="",MAX(AI2589:AK2589)))</f>
        <v>0.34884015578890137</v>
      </c>
      <c r="AS2589" s="4">
        <f t="shared" si="1469"/>
        <v>0.3597750316177411</v>
      </c>
      <c r="AT2589" s="4">
        <f t="shared" si="1470"/>
        <v>0.51838914322579965</v>
      </c>
      <c r="AU2589" s="4">
        <f t="shared" si="1471"/>
        <v>3.1283862876534487E-4</v>
      </c>
      <c r="AV2589" s="4">
        <f t="shared" si="1472"/>
        <v>4.7175370649877434E-3</v>
      </c>
      <c r="AW2589" s="4">
        <f t="shared" si="1473"/>
        <v>6.6313973680704436E-2</v>
      </c>
      <c r="AX2589" s="4">
        <f t="shared" si="1474"/>
        <v>2.2001952758630511E-2</v>
      </c>
      <c r="AY2589" s="4">
        <f t="shared" si="1475"/>
        <v>1.1208684319592972E-2</v>
      </c>
      <c r="AZ2589" s="4">
        <f t="shared" si="1476"/>
        <v>-14.151001766621116</v>
      </c>
      <c r="BA2589" s="6" t="str">
        <f t="shared" si="1477"/>
        <v>WEAKEN</v>
      </c>
      <c r="BB2589" s="4">
        <f t="shared" si="1478"/>
        <v>0</v>
      </c>
      <c r="BC2589" s="4">
        <f t="shared" si="1479"/>
        <v>0.60295548643614738</v>
      </c>
      <c r="BD2589" s="4">
        <f t="shared" si="1480"/>
        <v>0.77882552653643133</v>
      </c>
      <c r="BE2589" s="4">
        <f t="shared" si="1498"/>
        <v>0.05</v>
      </c>
      <c r="BF2589" s="4" t="str">
        <f t="shared" si="1499"/>
        <v/>
      </c>
      <c r="BG2589" s="4" t="str">
        <f t="shared" si="1500"/>
        <v/>
      </c>
      <c r="BH2589" s="4" t="str">
        <f t="shared" si="1501"/>
        <v/>
      </c>
      <c r="BI2589" s="4" t="str">
        <f t="shared" si="1502"/>
        <v/>
      </c>
      <c r="BJ2589" s="4" t="str">
        <f t="shared" si="1503"/>
        <v/>
      </c>
      <c r="BK2589" s="4" t="str">
        <f t="shared" si="1504"/>
        <v/>
      </c>
      <c r="BS2589" s="3" t="str">
        <f t="shared" si="1481"/>
        <v/>
      </c>
      <c r="BT2589" s="5">
        <f t="shared" si="1482"/>
        <v>-0.15861411160805855</v>
      </c>
      <c r="BU2589" s="3"/>
    </row>
    <row r="2590" spans="1:73" x14ac:dyDescent="0.2">
      <c r="A2590" s="1">
        <v>45383</v>
      </c>
      <c r="C2590">
        <v>0.34786918928971317</v>
      </c>
      <c r="D2590">
        <v>0.35306690023631554</v>
      </c>
      <c r="E2590">
        <v>0.3831990482891689</v>
      </c>
      <c r="F2590">
        <v>0.34892274805874518</v>
      </c>
      <c r="G2590">
        <v>0.38341077196947637</v>
      </c>
      <c r="H2590">
        <v>0.35409227520171122</v>
      </c>
      <c r="I2590">
        <v>0.38321090480303782</v>
      </c>
      <c r="J2590">
        <v>0.3834275459625342</v>
      </c>
      <c r="M2590">
        <f>'[1]CAC_SWISS (-SP-NIKKEI-DAX)'!AC2675</f>
        <v>0</v>
      </c>
      <c r="N2590">
        <f>'[1]CAC_SWISS_SP (-NIKKEI-DAX)'!AD2675</f>
        <v>0</v>
      </c>
      <c r="O2590">
        <f>'[1]CAC_SWISS_DAX (-SP-NIKKEI)'!AD2675</f>
        <v>0</v>
      </c>
      <c r="P2590">
        <f>'[1]CAC_SWISS_NIKKEI (-SP-DAX)'!AD2675</f>
        <v>0</v>
      </c>
      <c r="Q2590">
        <f>'[1]CAC_SWISS_DAX_SP (-NIKKEI)'!AF2675</f>
        <v>0</v>
      </c>
      <c r="R2590">
        <f>'[1]CAC_SWISS_SP_NIKKEI (-DAX)'!AF2675</f>
        <v>0</v>
      </c>
      <c r="S2590">
        <f>'[1]CAC_SWISS_DAX_NIKKEI (-SP)'!AF2675</f>
        <v>0</v>
      </c>
      <c r="V2590" t="str">
        <f t="shared" si="1491"/>
        <v>BASE</v>
      </c>
      <c r="W2590" t="str">
        <f t="shared" si="1492"/>
        <v>BASE+SP</v>
      </c>
      <c r="X2590" t="str">
        <f t="shared" si="1493"/>
        <v>BASE+DAX</v>
      </c>
      <c r="Y2590" t="str">
        <f t="shared" si="1494"/>
        <v>BASE+NIKKEI</v>
      </c>
      <c r="Z2590" s="2" t="str">
        <f t="shared" si="1495"/>
        <v>- NIKKEI</v>
      </c>
      <c r="AA2590" s="2" t="str">
        <f t="shared" si="1505"/>
        <v>- DAX</v>
      </c>
      <c r="AB2590" s="2" t="str">
        <f t="shared" si="1483"/>
        <v>- SP</v>
      </c>
      <c r="AE2590">
        <f t="shared" si="1484"/>
        <v>0.34786918928971317</v>
      </c>
      <c r="AF2590">
        <f t="shared" si="1485"/>
        <v>0.35306690023631554</v>
      </c>
      <c r="AG2590">
        <f t="shared" si="1486"/>
        <v>0.3831990482891689</v>
      </c>
      <c r="AH2590">
        <f t="shared" si="1487"/>
        <v>0.34892274805874518</v>
      </c>
      <c r="AI2590">
        <f t="shared" si="1488"/>
        <v>0.38341077196947637</v>
      </c>
      <c r="AJ2590">
        <f t="shared" si="1489"/>
        <v>0.35409227520171122</v>
      </c>
      <c r="AK2590">
        <f t="shared" si="1490"/>
        <v>0.38321090480303782</v>
      </c>
      <c r="AM2590" t="str">
        <f t="shared" si="1496"/>
        <v>BASE</v>
      </c>
      <c r="AN2590" t="str" cm="1">
        <f t="array" ref="AN2590">IF(AM2590="",_xlfn.IFS(AF2590=MAX(AF2590:AH2590),"SP",AG2590=MAX(AF2590:AH2590),"DAX",AH2590=MAX(AF2590:AH2590),"NIKKEI",MAX(AF2590:AH2590)=0,""),"")</f>
        <v/>
      </c>
      <c r="AO2590" t="str" cm="1">
        <f t="array" ref="AO2590">IF(AM2590="BASE","",IF(MAX(AF2590:AH2590)=0,_xlfn.IFS(AI2590=MAX(AI2590:AK2590),"SP&amp;DAX",AJ2590=MAX(AI2590:AK2590),"SP&amp;NIKKEI",AK2590=MAX(AI2590:AK2590),"DAX&amp;NIKKEI"),""))</f>
        <v/>
      </c>
      <c r="AQ2590" s="3">
        <f t="shared" si="1497"/>
        <v>45383</v>
      </c>
      <c r="AR2590" cm="1">
        <f t="array" ref="AR2590">IF(AM2590="BASE",AE2590,_xlfn.IFS(AN2590="DAX",AG2590,AN2590="NIKKEI",AH2590,AN2590="SP",AF2590,AN2590="",MAX(AI2590:AK2590)))</f>
        <v>0.34786918928971317</v>
      </c>
      <c r="AS2590" s="4">
        <f t="shared" si="1469"/>
        <v>0.35627736455274162</v>
      </c>
      <c r="AT2590" s="4">
        <f t="shared" si="1470"/>
        <v>0.5145351745501181</v>
      </c>
      <c r="AU2590" s="4">
        <f t="shared" si="1471"/>
        <v>2.55855207998942E-4</v>
      </c>
      <c r="AV2590" s="4">
        <f t="shared" si="1472"/>
        <v>5.0106516912708926E-3</v>
      </c>
      <c r="AW2590" s="4">
        <f t="shared" si="1473"/>
        <v>5.1062261710322028E-2</v>
      </c>
      <c r="AX2590" s="4">
        <f t="shared" si="1474"/>
        <v>2.2643776479730472E-2</v>
      </c>
      <c r="AY2590" s="4">
        <f t="shared" si="1475"/>
        <v>1.1215995480799377E-2</v>
      </c>
      <c r="AZ2590" s="4">
        <f t="shared" si="1476"/>
        <v>-14.110010142951419</v>
      </c>
      <c r="BA2590" s="6" t="str">
        <f t="shared" si="1477"/>
        <v>WEAKEN</v>
      </c>
      <c r="BB2590" s="4">
        <f t="shared" si="1478"/>
        <v>0</v>
      </c>
      <c r="BC2590" s="4">
        <f t="shared" si="1479"/>
        <v>0.60295548643614738</v>
      </c>
      <c r="BD2590" s="4">
        <f t="shared" si="1480"/>
        <v>0.77882552653643133</v>
      </c>
      <c r="BE2590" s="4">
        <f t="shared" si="1498"/>
        <v>0.05</v>
      </c>
      <c r="BF2590" s="4" t="str">
        <f t="shared" si="1499"/>
        <v/>
      </c>
      <c r="BG2590" s="4" t="str">
        <f t="shared" si="1500"/>
        <v/>
      </c>
      <c r="BH2590" s="4" t="str">
        <f t="shared" si="1501"/>
        <v/>
      </c>
      <c r="BI2590" s="4" t="str">
        <f t="shared" si="1502"/>
        <v/>
      </c>
      <c r="BJ2590" s="4" t="str">
        <f t="shared" si="1503"/>
        <v/>
      </c>
      <c r="BK2590" s="4" t="str">
        <f t="shared" si="1504"/>
        <v/>
      </c>
      <c r="BS2590" s="3" t="str">
        <f t="shared" si="1481"/>
        <v/>
      </c>
      <c r="BT2590" s="5">
        <f t="shared" si="1482"/>
        <v>-0.15825780999737649</v>
      </c>
      <c r="BU2590" s="3"/>
    </row>
    <row r="2591" spans="1:73" x14ac:dyDescent="0.2">
      <c r="A2591" s="1">
        <v>45384</v>
      </c>
      <c r="C2591">
        <v>0.34308836986219088</v>
      </c>
      <c r="D2591">
        <v>0.3460686448284403</v>
      </c>
      <c r="E2591">
        <v>0.37231661683913958</v>
      </c>
      <c r="F2591">
        <v>0.343627421858896</v>
      </c>
      <c r="G2591">
        <v>0.37231891707072606</v>
      </c>
      <c r="H2591">
        <v>0.34659689101150026</v>
      </c>
      <c r="I2591">
        <v>0.37233877891178974</v>
      </c>
      <c r="J2591">
        <v>0.37234190180026516</v>
      </c>
      <c r="M2591">
        <f>'[1]CAC_SWISS (-SP-NIKKEI-DAX)'!AC2676</f>
        <v>0</v>
      </c>
      <c r="N2591">
        <f>'[1]CAC_SWISS_SP (-NIKKEI-DAX)'!AD2676</f>
        <v>0</v>
      </c>
      <c r="O2591">
        <f>'[1]CAC_SWISS_DAX (-SP-NIKKEI)'!AD2676</f>
        <v>0</v>
      </c>
      <c r="P2591">
        <f>'[1]CAC_SWISS_NIKKEI (-SP-DAX)'!AD2676</f>
        <v>0</v>
      </c>
      <c r="Q2591">
        <f>'[1]CAC_SWISS_DAX_SP (-NIKKEI)'!AF2676</f>
        <v>0</v>
      </c>
      <c r="R2591">
        <f>'[1]CAC_SWISS_SP_NIKKEI (-DAX)'!AF2676</f>
        <v>0</v>
      </c>
      <c r="S2591">
        <f>'[1]CAC_SWISS_DAX_NIKKEI (-SP)'!AF2676</f>
        <v>0</v>
      </c>
      <c r="V2591" t="str">
        <f t="shared" si="1491"/>
        <v>BASE</v>
      </c>
      <c r="W2591" t="str">
        <f t="shared" si="1492"/>
        <v>BASE+SP</v>
      </c>
      <c r="X2591" t="str">
        <f t="shared" si="1493"/>
        <v>BASE+DAX</v>
      </c>
      <c r="Y2591" t="str">
        <f t="shared" si="1494"/>
        <v>BASE+NIKKEI</v>
      </c>
      <c r="Z2591" s="2" t="str">
        <f t="shared" si="1495"/>
        <v>- NIKKEI</v>
      </c>
      <c r="AA2591" s="2" t="str">
        <f t="shared" si="1505"/>
        <v>- DAX</v>
      </c>
      <c r="AB2591" s="2" t="str">
        <f t="shared" si="1483"/>
        <v>- SP</v>
      </c>
      <c r="AE2591">
        <f t="shared" si="1484"/>
        <v>0.34308836986219088</v>
      </c>
      <c r="AF2591">
        <f t="shared" si="1485"/>
        <v>0.3460686448284403</v>
      </c>
      <c r="AG2591">
        <f t="shared" si="1486"/>
        <v>0.37231661683913958</v>
      </c>
      <c r="AH2591">
        <f t="shared" si="1487"/>
        <v>0.343627421858896</v>
      </c>
      <c r="AI2591">
        <f t="shared" si="1488"/>
        <v>0.37231891707072606</v>
      </c>
      <c r="AJ2591">
        <f t="shared" si="1489"/>
        <v>0.34659689101150026</v>
      </c>
      <c r="AK2591">
        <f t="shared" si="1490"/>
        <v>0.37233877891178974</v>
      </c>
      <c r="AM2591" t="str">
        <f t="shared" si="1496"/>
        <v>BASE</v>
      </c>
      <c r="AN2591" t="str" cm="1">
        <f t="array" ref="AN2591">IF(AM2591="",_xlfn.IFS(AF2591=MAX(AF2591:AH2591),"SP",AG2591=MAX(AF2591:AH2591),"DAX",AH2591=MAX(AF2591:AH2591),"NIKKEI",MAX(AF2591:AH2591)=0,""),"")</f>
        <v/>
      </c>
      <c r="AO2591" t="str" cm="1">
        <f t="array" ref="AO2591">IF(AM2591="BASE","",IF(MAX(AF2591:AH2591)=0,_xlfn.IFS(AI2591=MAX(AI2591:AK2591),"SP&amp;DAX",AJ2591=MAX(AI2591:AK2591),"SP&amp;NIKKEI",AK2591=MAX(AI2591:AK2591),"DAX&amp;NIKKEI"),""))</f>
        <v/>
      </c>
      <c r="AQ2591" s="3">
        <f t="shared" si="1497"/>
        <v>45384</v>
      </c>
      <c r="AR2591" cm="1">
        <f t="array" ref="AR2591">IF(AM2591="BASE",AE2591,_xlfn.IFS(AN2591="DAX",AG2591,AN2591="NIKKEI",AH2591,AN2591="SP",AF2591,AN2591="",MAX(AI2591:AK2591)))</f>
        <v>0.34308836986219088</v>
      </c>
      <c r="AS2591" s="4">
        <f t="shared" si="1469"/>
        <v>0.35221601003599423</v>
      </c>
      <c r="AT2591" s="4">
        <f t="shared" si="1470"/>
        <v>0.51070248303027344</v>
      </c>
      <c r="AU2591" s="4">
        <f t="shared" si="1471"/>
        <v>1.7328827544105919E-4</v>
      </c>
      <c r="AV2591" s="4">
        <f t="shared" si="1472"/>
        <v>5.2695509871428679E-3</v>
      </c>
      <c r="AW2591" s="4">
        <f t="shared" si="1473"/>
        <v>3.2884827542965948E-2</v>
      </c>
      <c r="AX2591" s="4">
        <f t="shared" si="1474"/>
        <v>2.3182972029084564E-2</v>
      </c>
      <c r="AY2591" s="4">
        <f t="shared" si="1475"/>
        <v>1.1077899046613635E-2</v>
      </c>
      <c r="AZ2591" s="4">
        <f t="shared" si="1476"/>
        <v>-14.306546063238082</v>
      </c>
      <c r="BA2591" s="6" t="str">
        <f t="shared" si="1477"/>
        <v>WEAKEN</v>
      </c>
      <c r="BB2591" s="4">
        <f t="shared" si="1478"/>
        <v>0</v>
      </c>
      <c r="BC2591" s="4">
        <f t="shared" si="1479"/>
        <v>0.60295548643614738</v>
      </c>
      <c r="BD2591" s="4">
        <f t="shared" si="1480"/>
        <v>0.77882552653643133</v>
      </c>
      <c r="BE2591" s="4">
        <f t="shared" si="1498"/>
        <v>0.05</v>
      </c>
      <c r="BF2591" s="4" t="str">
        <f t="shared" si="1499"/>
        <v/>
      </c>
      <c r="BG2591" s="4" t="str">
        <f t="shared" si="1500"/>
        <v/>
      </c>
      <c r="BH2591" s="4" t="str">
        <f t="shared" si="1501"/>
        <v/>
      </c>
      <c r="BI2591" s="4" t="str">
        <f t="shared" si="1502"/>
        <v/>
      </c>
      <c r="BJ2591" s="4" t="str">
        <f t="shared" si="1503"/>
        <v/>
      </c>
      <c r="BK2591" s="4" t="str">
        <f t="shared" si="1504"/>
        <v/>
      </c>
      <c r="BS2591" s="3" t="str">
        <f t="shared" si="1481"/>
        <v/>
      </c>
      <c r="BT2591" s="5">
        <f t="shared" si="1482"/>
        <v>-0.1584864729942792</v>
      </c>
      <c r="BU2591" s="3"/>
    </row>
    <row r="2592" spans="1:73" x14ac:dyDescent="0.2">
      <c r="A2592" s="1">
        <v>45385</v>
      </c>
      <c r="C2592">
        <v>0.35354022331027257</v>
      </c>
      <c r="D2592">
        <v>0.35574841616011421</v>
      </c>
      <c r="E2592">
        <v>0.38553645050611884</v>
      </c>
      <c r="F2592">
        <v>0.35357888085512013</v>
      </c>
      <c r="G2592">
        <v>0.38571248718725559</v>
      </c>
      <c r="H2592">
        <v>0.35579022863937432</v>
      </c>
      <c r="I2592">
        <v>0.3861218590257588</v>
      </c>
      <c r="J2592">
        <v>0.38634366923802121</v>
      </c>
      <c r="M2592">
        <f>'[1]CAC_SWISS (-SP-NIKKEI-DAX)'!AC2677</f>
        <v>0</v>
      </c>
      <c r="N2592">
        <f>'[1]CAC_SWISS_SP (-NIKKEI-DAX)'!AD2677</f>
        <v>0</v>
      </c>
      <c r="O2592">
        <f>'[1]CAC_SWISS_DAX (-SP-NIKKEI)'!AD2677</f>
        <v>0</v>
      </c>
      <c r="P2592">
        <f>'[1]CAC_SWISS_NIKKEI (-SP-DAX)'!AD2677</f>
        <v>0</v>
      </c>
      <c r="Q2592">
        <f>'[1]CAC_SWISS_DAX_SP (-NIKKEI)'!AF2677</f>
        <v>0</v>
      </c>
      <c r="R2592">
        <f>'[1]CAC_SWISS_SP_NIKKEI (-DAX)'!AF2677</f>
        <v>1</v>
      </c>
      <c r="S2592">
        <f>'[1]CAC_SWISS_DAX_NIKKEI (-SP)'!AF2677</f>
        <v>0</v>
      </c>
      <c r="V2592" t="str">
        <f t="shared" si="1491"/>
        <v>BASE</v>
      </c>
      <c r="W2592" t="str">
        <f t="shared" si="1492"/>
        <v>BASE+SP</v>
      </c>
      <c r="X2592" t="str">
        <f t="shared" si="1493"/>
        <v>BASE+DAX</v>
      </c>
      <c r="Y2592" t="str">
        <f t="shared" si="1494"/>
        <v>BASE+NIKKEI</v>
      </c>
      <c r="Z2592" s="2" t="str">
        <f t="shared" si="1495"/>
        <v>- NIKKEI</v>
      </c>
      <c r="AA2592" s="2" t="str">
        <f t="shared" si="1505"/>
        <v/>
      </c>
      <c r="AB2592" s="2" t="str">
        <f t="shared" si="1483"/>
        <v>- SP</v>
      </c>
      <c r="AE2592">
        <f t="shared" si="1484"/>
        <v>0.35354022331027257</v>
      </c>
      <c r="AF2592">
        <f t="shared" si="1485"/>
        <v>0.35574841616011421</v>
      </c>
      <c r="AG2592">
        <f t="shared" si="1486"/>
        <v>0.38553645050611884</v>
      </c>
      <c r="AH2592">
        <f t="shared" si="1487"/>
        <v>0.35357888085512013</v>
      </c>
      <c r="AI2592">
        <f t="shared" si="1488"/>
        <v>0.38571248718725559</v>
      </c>
      <c r="AJ2592" t="str">
        <f t="shared" si="1489"/>
        <v/>
      </c>
      <c r="AK2592">
        <f t="shared" si="1490"/>
        <v>0.3861218590257588</v>
      </c>
      <c r="AM2592" t="str">
        <f t="shared" si="1496"/>
        <v>BASE</v>
      </c>
      <c r="AN2592" t="str" cm="1">
        <f t="array" ref="AN2592">IF(AM2592="",_xlfn.IFS(AF2592=MAX(AF2592:AH2592),"SP",AG2592=MAX(AF2592:AH2592),"DAX",AH2592=MAX(AF2592:AH2592),"NIKKEI",MAX(AF2592:AH2592)=0,""),"")</f>
        <v/>
      </c>
      <c r="AO2592" t="str" cm="1">
        <f t="array" ref="AO2592">IF(AM2592="BASE","",IF(MAX(AF2592:AH2592)=0,_xlfn.IFS(AI2592=MAX(AI2592:AK2592),"SP&amp;DAX",AJ2592=MAX(AI2592:AK2592),"SP&amp;NIKKEI",AK2592=MAX(AI2592:AK2592),"DAX&amp;NIKKEI"),""))</f>
        <v/>
      </c>
      <c r="AQ2592" s="3">
        <f t="shared" si="1497"/>
        <v>45385</v>
      </c>
      <c r="AR2592" cm="1">
        <f t="array" ref="AR2592">IF(AM2592="BASE",AE2592,_xlfn.IFS(AN2592="DAX",AG2592,AN2592="NIKKEI",AH2592,AN2592="SP",AF2592,AN2592="",MAX(AI2592:AK2592)))</f>
        <v>0.35354022331027257</v>
      </c>
      <c r="AS2592" s="4">
        <f t="shared" si="1469"/>
        <v>0.34933705319098096</v>
      </c>
      <c r="AT2592" s="4">
        <f t="shared" si="1470"/>
        <v>0.50678548298458559</v>
      </c>
      <c r="AU2592" s="4">
        <f t="shared" si="1471"/>
        <v>6.3513804985034942E-5</v>
      </c>
      <c r="AV2592" s="4">
        <f t="shared" si="1472"/>
        <v>5.4972900870248536E-3</v>
      </c>
      <c r="AW2592" s="4">
        <f t="shared" si="1473"/>
        <v>1.1553657161906979E-2</v>
      </c>
      <c r="AX2592" s="4">
        <f t="shared" si="1474"/>
        <v>2.3632480797400053E-2</v>
      </c>
      <c r="AY2592" s="4">
        <f t="shared" si="1475"/>
        <v>1.0784117128397696E-2</v>
      </c>
      <c r="AZ2592" s="4">
        <f t="shared" si="1476"/>
        <v>-14.600029647211214</v>
      </c>
      <c r="BA2592" s="6" t="str">
        <f t="shared" si="1477"/>
        <v>WEAKEN</v>
      </c>
      <c r="BB2592" s="4">
        <f t="shared" si="1478"/>
        <v>0</v>
      </c>
      <c r="BC2592" s="4">
        <f t="shared" si="1479"/>
        <v>0.60295548643614738</v>
      </c>
      <c r="BD2592" s="4">
        <f t="shared" si="1480"/>
        <v>0.77882552653643133</v>
      </c>
      <c r="BE2592" s="4">
        <f t="shared" si="1498"/>
        <v>0.05</v>
      </c>
      <c r="BF2592" s="4" t="str">
        <f t="shared" si="1499"/>
        <v/>
      </c>
      <c r="BG2592" s="4" t="str">
        <f t="shared" si="1500"/>
        <v/>
      </c>
      <c r="BH2592" s="4" t="str">
        <f t="shared" si="1501"/>
        <v/>
      </c>
      <c r="BI2592" s="4" t="str">
        <f t="shared" si="1502"/>
        <v/>
      </c>
      <c r="BJ2592" s="4" t="str">
        <f t="shared" si="1503"/>
        <v/>
      </c>
      <c r="BK2592" s="4" t="str">
        <f t="shared" si="1504"/>
        <v/>
      </c>
      <c r="BS2592" s="3" t="str">
        <f t="shared" si="1481"/>
        <v/>
      </c>
      <c r="BT2592" s="5">
        <f t="shared" si="1482"/>
        <v>-0.15744842979360463</v>
      </c>
      <c r="BU2592" s="3"/>
    </row>
    <row r="2593" spans="1:73" x14ac:dyDescent="0.2">
      <c r="A2593" s="1">
        <v>45386</v>
      </c>
      <c r="C2593">
        <v>0.35280032684808943</v>
      </c>
      <c r="D2593">
        <v>0.35391175782853951</v>
      </c>
      <c r="E2593">
        <v>0.38577096426206331</v>
      </c>
      <c r="F2593">
        <v>0.35292707304880977</v>
      </c>
      <c r="G2593">
        <v>0.38653615175393324</v>
      </c>
      <c r="H2593">
        <v>0.35403744528782566</v>
      </c>
      <c r="I2593">
        <v>0.3860864829107622</v>
      </c>
      <c r="J2593">
        <v>0.38690823680913694</v>
      </c>
      <c r="M2593">
        <f>'[1]CAC_SWISS (-SP-NIKKEI-DAX)'!AC2678</f>
        <v>0</v>
      </c>
      <c r="N2593">
        <f>'[1]CAC_SWISS_SP (-NIKKEI-DAX)'!AD2678</f>
        <v>0</v>
      </c>
      <c r="O2593">
        <f>'[1]CAC_SWISS_DAX (-SP-NIKKEI)'!AD2678</f>
        <v>0</v>
      </c>
      <c r="P2593">
        <f>'[1]CAC_SWISS_NIKKEI (-SP-DAX)'!AD2678</f>
        <v>0</v>
      </c>
      <c r="Q2593">
        <f>'[1]CAC_SWISS_DAX_SP (-NIKKEI)'!AF2678</f>
        <v>0</v>
      </c>
      <c r="R2593">
        <f>'[1]CAC_SWISS_SP_NIKKEI (-DAX)'!AF2678</f>
        <v>1</v>
      </c>
      <c r="S2593">
        <f>'[1]CAC_SWISS_DAX_NIKKEI (-SP)'!AF2678</f>
        <v>0</v>
      </c>
      <c r="V2593" t="str">
        <f t="shared" si="1491"/>
        <v>BASE</v>
      </c>
      <c r="W2593" t="str">
        <f t="shared" si="1492"/>
        <v>BASE+SP</v>
      </c>
      <c r="X2593" t="str">
        <f t="shared" si="1493"/>
        <v>BASE+DAX</v>
      </c>
      <c r="Y2593" t="str">
        <f t="shared" si="1494"/>
        <v>BASE+NIKKEI</v>
      </c>
      <c r="Z2593" s="2" t="str">
        <f t="shared" si="1495"/>
        <v>- NIKKEI</v>
      </c>
      <c r="AA2593" s="2" t="str">
        <f t="shared" si="1505"/>
        <v/>
      </c>
      <c r="AB2593" s="2" t="str">
        <f t="shared" si="1483"/>
        <v>- SP</v>
      </c>
      <c r="AE2593">
        <f t="shared" si="1484"/>
        <v>0.35280032684808943</v>
      </c>
      <c r="AF2593">
        <f t="shared" si="1485"/>
        <v>0.35391175782853951</v>
      </c>
      <c r="AG2593">
        <f t="shared" si="1486"/>
        <v>0.38577096426206331</v>
      </c>
      <c r="AH2593">
        <f t="shared" si="1487"/>
        <v>0.35292707304880977</v>
      </c>
      <c r="AI2593">
        <f t="shared" si="1488"/>
        <v>0.38653615175393324</v>
      </c>
      <c r="AJ2593" t="str">
        <f t="shared" si="1489"/>
        <v/>
      </c>
      <c r="AK2593">
        <f t="shared" si="1490"/>
        <v>0.3860864829107622</v>
      </c>
      <c r="AM2593" t="str">
        <f t="shared" si="1496"/>
        <v>BASE</v>
      </c>
      <c r="AN2593" t="str" cm="1">
        <f t="array" ref="AN2593">IF(AM2593="",_xlfn.IFS(AF2593=MAX(AF2593:AH2593),"SP",AG2593=MAX(AF2593:AH2593),"DAX",AH2593=MAX(AF2593:AH2593),"NIKKEI",MAX(AF2593:AH2593)=0,""),"")</f>
        <v/>
      </c>
      <c r="AO2593" t="str" cm="1">
        <f t="array" ref="AO2593">IF(AM2593="BASE","",IF(MAX(AF2593:AH2593)=0,_xlfn.IFS(AI2593=MAX(AI2593:AK2593),"SP&amp;DAX",AJ2593=MAX(AI2593:AK2593),"SP&amp;NIKKEI",AK2593=MAX(AI2593:AK2593),"DAX&amp;NIKKEI"),""))</f>
        <v/>
      </c>
      <c r="AQ2593" s="3">
        <f t="shared" si="1497"/>
        <v>45386</v>
      </c>
      <c r="AR2593" cm="1">
        <f t="array" ref="AR2593">IF(AM2593="BASE",AE2593,_xlfn.IFS(AN2593="DAX",AG2593,AN2593="NIKKEI",AH2593,AN2593="SP",AF2593,AN2593="",MAX(AI2593:AK2593)))</f>
        <v>0.35280032684808943</v>
      </c>
      <c r="AS2593" s="4">
        <f t="shared" si="1469"/>
        <v>0.34766035512719617</v>
      </c>
      <c r="AT2593" s="4">
        <f t="shared" si="1470"/>
        <v>0.50246934755010075</v>
      </c>
      <c r="AU2593" s="4">
        <f t="shared" si="1471"/>
        <v>1.6249128497750522E-5</v>
      </c>
      <c r="AV2593" s="4">
        <f t="shared" si="1472"/>
        <v>5.7364984334744252E-3</v>
      </c>
      <c r="AW2593" s="4">
        <f t="shared" si="1473"/>
        <v>2.8325865832946654E-3</v>
      </c>
      <c r="AX2593" s="4">
        <f t="shared" si="1474"/>
        <v>2.4121874408070874E-2</v>
      </c>
      <c r="AY2593" s="4">
        <f t="shared" si="1475"/>
        <v>1.0786791993881386E-2</v>
      </c>
      <c r="AZ2593" s="4">
        <f t="shared" si="1476"/>
        <v>-14.351717592284825</v>
      </c>
      <c r="BA2593" s="6" t="str">
        <f t="shared" si="1477"/>
        <v>WEAKEN</v>
      </c>
      <c r="BB2593" s="4">
        <f t="shared" si="1478"/>
        <v>0</v>
      </c>
      <c r="BC2593" s="4">
        <f t="shared" si="1479"/>
        <v>0.60295548643614738</v>
      </c>
      <c r="BD2593" s="4">
        <f t="shared" si="1480"/>
        <v>0.77882552653643133</v>
      </c>
      <c r="BE2593" s="4">
        <f t="shared" si="1498"/>
        <v>0.05</v>
      </c>
      <c r="BF2593" s="4" t="str">
        <f t="shared" si="1499"/>
        <v/>
      </c>
      <c r="BG2593" s="4" t="str">
        <f t="shared" si="1500"/>
        <v/>
      </c>
      <c r="BH2593" s="4" t="str">
        <f t="shared" si="1501"/>
        <v/>
      </c>
      <c r="BI2593" s="4" t="str">
        <f t="shared" si="1502"/>
        <v/>
      </c>
      <c r="BJ2593" s="4" t="str">
        <f t="shared" si="1503"/>
        <v/>
      </c>
      <c r="BK2593" s="4" t="str">
        <f t="shared" si="1504"/>
        <v/>
      </c>
      <c r="BS2593" s="3" t="str">
        <f t="shared" si="1481"/>
        <v/>
      </c>
      <c r="BT2593" s="5">
        <f t="shared" si="1482"/>
        <v>-0.15480899242290458</v>
      </c>
      <c r="BU2593" s="3"/>
    </row>
    <row r="2594" spans="1:73" x14ac:dyDescent="0.2">
      <c r="A2594" s="1">
        <v>45387</v>
      </c>
      <c r="C2594">
        <v>0.37181607442898562</v>
      </c>
      <c r="D2594">
        <v>0.37297522521687121</v>
      </c>
      <c r="E2594">
        <v>0.4025023853919934</v>
      </c>
      <c r="F2594">
        <v>0.37191520096392244</v>
      </c>
      <c r="G2594">
        <v>0.4028666221536385</v>
      </c>
      <c r="H2594">
        <v>0.37309171378733857</v>
      </c>
      <c r="I2594">
        <v>0.40301897118358554</v>
      </c>
      <c r="J2594">
        <v>0.40346361505988287</v>
      </c>
      <c r="M2594">
        <f>'[1]CAC_SWISS (-SP-NIKKEI-DAX)'!AC2679</f>
        <v>0</v>
      </c>
      <c r="N2594">
        <f>'[1]CAC_SWISS_SP (-NIKKEI-DAX)'!AD2679</f>
        <v>0</v>
      </c>
      <c r="O2594">
        <f>'[1]CAC_SWISS_DAX (-SP-NIKKEI)'!AD2679</f>
        <v>0</v>
      </c>
      <c r="P2594">
        <f>'[1]CAC_SWISS_NIKKEI (-SP-DAX)'!AD2679</f>
        <v>0</v>
      </c>
      <c r="Q2594">
        <f>'[1]CAC_SWISS_DAX_SP (-NIKKEI)'!AF2679</f>
        <v>0</v>
      </c>
      <c r="R2594">
        <f>'[1]CAC_SWISS_SP_NIKKEI (-DAX)'!AF2679</f>
        <v>1</v>
      </c>
      <c r="S2594">
        <f>'[1]CAC_SWISS_DAX_NIKKEI (-SP)'!AF2679</f>
        <v>0</v>
      </c>
      <c r="V2594" t="str">
        <f t="shared" si="1491"/>
        <v>BASE</v>
      </c>
      <c r="W2594" t="str">
        <f t="shared" si="1492"/>
        <v>BASE+SP</v>
      </c>
      <c r="X2594" t="str">
        <f t="shared" si="1493"/>
        <v>BASE+DAX</v>
      </c>
      <c r="Y2594" t="str">
        <f t="shared" si="1494"/>
        <v>BASE+NIKKEI</v>
      </c>
      <c r="Z2594" s="2" t="str">
        <f t="shared" si="1495"/>
        <v>- NIKKEI</v>
      </c>
      <c r="AA2594" s="2" t="str">
        <f t="shared" si="1505"/>
        <v/>
      </c>
      <c r="AB2594" s="2" t="str">
        <f t="shared" si="1483"/>
        <v>- SP</v>
      </c>
      <c r="AE2594">
        <f t="shared" si="1484"/>
        <v>0.37181607442898562</v>
      </c>
      <c r="AF2594">
        <f t="shared" si="1485"/>
        <v>0.37297522521687121</v>
      </c>
      <c r="AG2594">
        <f t="shared" si="1486"/>
        <v>0.4025023853919934</v>
      </c>
      <c r="AH2594">
        <f t="shared" si="1487"/>
        <v>0.37191520096392244</v>
      </c>
      <c r="AI2594">
        <f t="shared" si="1488"/>
        <v>0.4028666221536385</v>
      </c>
      <c r="AJ2594" t="str">
        <f t="shared" si="1489"/>
        <v/>
      </c>
      <c r="AK2594">
        <f t="shared" si="1490"/>
        <v>0.40301897118358554</v>
      </c>
      <c r="AM2594" t="str">
        <f t="shared" si="1496"/>
        <v>BASE</v>
      </c>
      <c r="AN2594" t="str" cm="1">
        <f t="array" ref="AN2594">IF(AM2594="",_xlfn.IFS(AF2594=MAX(AF2594:AH2594),"SP",AG2594=MAX(AF2594:AH2594),"DAX",AH2594=MAX(AF2594:AH2594),"NIKKEI",MAX(AF2594:AH2594)=0,""),"")</f>
        <v/>
      </c>
      <c r="AO2594" t="str" cm="1">
        <f t="array" ref="AO2594">IF(AM2594="BASE","",IF(MAX(AF2594:AH2594)=0,_xlfn.IFS(AI2594=MAX(AI2594:AK2594),"SP&amp;DAX",AJ2594=MAX(AI2594:AK2594),"SP&amp;NIKKEI",AK2594=MAX(AI2594:AK2594),"DAX&amp;NIKKEI"),""))</f>
        <v/>
      </c>
      <c r="AQ2594" s="3">
        <f t="shared" si="1497"/>
        <v>45387</v>
      </c>
      <c r="AR2594" cm="1">
        <f t="array" ref="AR2594">IF(AM2594="BASE",AE2594,_xlfn.IFS(AN2594="DAX",AG2594,AN2594="NIKKEI",AH2594,AN2594="SP",AF2594,AN2594="",MAX(AI2594:AK2594)))</f>
        <v>0.37181607442898562</v>
      </c>
      <c r="AS2594" s="4">
        <f t="shared" si="1469"/>
        <v>0.350220629479009</v>
      </c>
      <c r="AT2594" s="4">
        <f t="shared" si="1470"/>
        <v>0.49784305376087318</v>
      </c>
      <c r="AU2594" s="4">
        <f t="shared" si="1471"/>
        <v>7.3566333868713078E-5</v>
      </c>
      <c r="AV2594" s="4">
        <f t="shared" si="1472"/>
        <v>6.097967997942366E-3</v>
      </c>
      <c r="AW2594" s="4">
        <f t="shared" si="1473"/>
        <v>1.2064073457508555E-2</v>
      </c>
      <c r="AX2594" s="4">
        <f t="shared" si="1474"/>
        <v>2.4891316678879487E-2</v>
      </c>
      <c r="AY2594" s="4">
        <f t="shared" si="1475"/>
        <v>1.1371719014542992E-2</v>
      </c>
      <c r="AZ2594" s="4">
        <f t="shared" si="1476"/>
        <v>-12.981539914332542</v>
      </c>
      <c r="BA2594" s="6" t="str">
        <f t="shared" si="1477"/>
        <v>WEAKEN</v>
      </c>
      <c r="BB2594" s="4">
        <f t="shared" si="1478"/>
        <v>0</v>
      </c>
      <c r="BC2594" s="4">
        <f t="shared" si="1479"/>
        <v>0.60295548643614738</v>
      </c>
      <c r="BD2594" s="4">
        <f t="shared" si="1480"/>
        <v>0.77882552653643133</v>
      </c>
      <c r="BE2594" s="4">
        <f t="shared" si="1498"/>
        <v>0.05</v>
      </c>
      <c r="BF2594" s="4" t="str">
        <f t="shared" si="1499"/>
        <v/>
      </c>
      <c r="BG2594" s="4" t="str">
        <f t="shared" si="1500"/>
        <v/>
      </c>
      <c r="BH2594" s="4" t="str">
        <f t="shared" si="1501"/>
        <v/>
      </c>
      <c r="BI2594" s="4" t="str">
        <f t="shared" si="1502"/>
        <v/>
      </c>
      <c r="BJ2594" s="4" t="str">
        <f t="shared" si="1503"/>
        <v/>
      </c>
      <c r="BK2594" s="4" t="str">
        <f t="shared" si="1504"/>
        <v/>
      </c>
      <c r="BS2594" s="3" t="str">
        <f t="shared" si="1481"/>
        <v/>
      </c>
      <c r="BT2594" s="5">
        <f t="shared" si="1482"/>
        <v>-0.14762242428186417</v>
      </c>
      <c r="BU2594" s="3"/>
    </row>
    <row r="2595" spans="1:73" x14ac:dyDescent="0.2">
      <c r="A2595" s="1">
        <v>45390</v>
      </c>
      <c r="C2595">
        <v>0.37130105505926519</v>
      </c>
      <c r="D2595">
        <v>0.37246318301032261</v>
      </c>
      <c r="E2595">
        <v>0.40094300347275463</v>
      </c>
      <c r="F2595">
        <v>0.37130145985598312</v>
      </c>
      <c r="G2595">
        <v>0.40123992968606959</v>
      </c>
      <c r="H2595">
        <v>0.37246582807817924</v>
      </c>
      <c r="I2595">
        <v>0.40188239207636922</v>
      </c>
      <c r="J2595">
        <v>0.40228096331103119</v>
      </c>
      <c r="M2595">
        <f>'[1]CAC_SWISS (-SP-NIKKEI-DAX)'!AC2680</f>
        <v>0</v>
      </c>
      <c r="N2595">
        <f>'[1]CAC_SWISS_SP (-NIKKEI-DAX)'!AD2680</f>
        <v>0</v>
      </c>
      <c r="O2595">
        <f>'[1]CAC_SWISS_DAX (-SP-NIKKEI)'!AD2680</f>
        <v>0</v>
      </c>
      <c r="P2595">
        <f>'[1]CAC_SWISS_NIKKEI (-SP-DAX)'!AD2680</f>
        <v>0</v>
      </c>
      <c r="Q2595">
        <f>'[1]CAC_SWISS_DAX_SP (-NIKKEI)'!AF2680</f>
        <v>0</v>
      </c>
      <c r="R2595">
        <f>'[1]CAC_SWISS_SP_NIKKEI (-DAX)'!AF2680</f>
        <v>1</v>
      </c>
      <c r="S2595">
        <f>'[1]CAC_SWISS_DAX_NIKKEI (-SP)'!AF2680</f>
        <v>0</v>
      </c>
      <c r="V2595" t="str">
        <f t="shared" si="1491"/>
        <v>BASE</v>
      </c>
      <c r="W2595" t="str">
        <f t="shared" si="1492"/>
        <v>BASE+SP</v>
      </c>
      <c r="X2595" t="str">
        <f t="shared" si="1493"/>
        <v>BASE+DAX</v>
      </c>
      <c r="Y2595" t="str">
        <f t="shared" si="1494"/>
        <v>BASE+NIKKEI</v>
      </c>
      <c r="Z2595" s="2" t="str">
        <f t="shared" si="1495"/>
        <v>- NIKKEI</v>
      </c>
      <c r="AA2595" s="2" t="str">
        <f t="shared" si="1505"/>
        <v/>
      </c>
      <c r="AB2595" s="2" t="str">
        <f t="shared" si="1483"/>
        <v>- SP</v>
      </c>
      <c r="AE2595">
        <f t="shared" si="1484"/>
        <v>0.37130105505926519</v>
      </c>
      <c r="AF2595">
        <f t="shared" si="1485"/>
        <v>0.37246318301032261</v>
      </c>
      <c r="AG2595">
        <f t="shared" si="1486"/>
        <v>0.40094300347275463</v>
      </c>
      <c r="AH2595">
        <f t="shared" si="1487"/>
        <v>0.37130145985598312</v>
      </c>
      <c r="AI2595">
        <f t="shared" si="1488"/>
        <v>0.40123992968606959</v>
      </c>
      <c r="AJ2595" t="str">
        <f t="shared" si="1489"/>
        <v/>
      </c>
      <c r="AK2595">
        <f t="shared" si="1490"/>
        <v>0.40188239207636922</v>
      </c>
      <c r="AM2595" t="str">
        <f t="shared" si="1496"/>
        <v>BASE</v>
      </c>
      <c r="AN2595" t="str" cm="1">
        <f t="array" ref="AN2595">IF(AM2595="",_xlfn.IFS(AF2595=MAX(AF2595:AH2595),"SP",AG2595=MAX(AF2595:AH2595),"DAX",AH2595=MAX(AF2595:AH2595),"NIKKEI",MAX(AF2595:AH2595)=0,""),"")</f>
        <v/>
      </c>
      <c r="AO2595" t="str" cm="1">
        <f t="array" ref="AO2595">IF(AM2595="BASE","",IF(MAX(AF2595:AH2595)=0,_xlfn.IFS(AI2595=MAX(AI2595:AK2595),"SP&amp;DAX",AJ2595=MAX(AI2595:AK2595),"SP&amp;NIKKEI",AK2595=MAX(AI2595:AK2595),"DAX&amp;NIKKEI"),""))</f>
        <v/>
      </c>
      <c r="AQ2595" s="3">
        <f t="shared" si="1497"/>
        <v>45390</v>
      </c>
      <c r="AR2595" cm="1">
        <f t="array" ref="AR2595">IF(AM2595="BASE",AE2595,_xlfn.IFS(AN2595="DAX",AG2595,AN2595="NIKKEI",AH2595,AN2595="SP",AF2595,AN2595="",MAX(AI2595:AK2595)))</f>
        <v>0.37130105505926519</v>
      </c>
      <c r="AS2595" s="4">
        <f t="shared" si="1469"/>
        <v>0.35261947212254829</v>
      </c>
      <c r="AT2595" s="4">
        <f t="shared" si="1470"/>
        <v>0.49324716658947954</v>
      </c>
      <c r="AU2595" s="4">
        <f t="shared" si="1471"/>
        <v>1.1560893535611463E-4</v>
      </c>
      <c r="AV2595" s="4">
        <f t="shared" si="1472"/>
        <v>6.4106318510872293E-3</v>
      </c>
      <c r="AW2595" s="4">
        <f t="shared" si="1473"/>
        <v>1.8033937690012197E-2</v>
      </c>
      <c r="AX2595" s="4">
        <f t="shared" si="1474"/>
        <v>2.5535429388291866E-2</v>
      </c>
      <c r="AY2595" s="4">
        <f t="shared" si="1475"/>
        <v>1.182258561218129E-2</v>
      </c>
      <c r="AZ2595" s="4">
        <f t="shared" si="1476"/>
        <v>-11.894834098053543</v>
      </c>
      <c r="BA2595" s="6" t="str">
        <f t="shared" si="1477"/>
        <v>WEAKEN</v>
      </c>
      <c r="BB2595" s="4">
        <f t="shared" si="1478"/>
        <v>0</v>
      </c>
      <c r="BC2595" s="4">
        <f t="shared" si="1479"/>
        <v>0.60295548643614738</v>
      </c>
      <c r="BD2595" s="4">
        <f t="shared" si="1480"/>
        <v>0.77882552653643133</v>
      </c>
      <c r="BE2595" s="4">
        <f t="shared" si="1498"/>
        <v>0.05</v>
      </c>
      <c r="BF2595" s="4" t="str">
        <f t="shared" si="1499"/>
        <v/>
      </c>
      <c r="BG2595" s="4" t="str">
        <f t="shared" si="1500"/>
        <v/>
      </c>
      <c r="BH2595" s="4" t="str">
        <f t="shared" si="1501"/>
        <v/>
      </c>
      <c r="BI2595" s="4" t="str">
        <f t="shared" si="1502"/>
        <v/>
      </c>
      <c r="BJ2595" s="4" t="str">
        <f t="shared" si="1503"/>
        <v/>
      </c>
      <c r="BK2595" s="4" t="str">
        <f t="shared" si="1504"/>
        <v/>
      </c>
      <c r="BS2595" s="3" t="str">
        <f t="shared" si="1481"/>
        <v/>
      </c>
      <c r="BT2595" s="5">
        <f t="shared" si="1482"/>
        <v>-0.14062769446693124</v>
      </c>
      <c r="BU2595" s="3"/>
    </row>
    <row r="2596" spans="1:73" x14ac:dyDescent="0.2">
      <c r="A2596" s="1">
        <v>45391</v>
      </c>
      <c r="C2596">
        <v>0.37476701521776856</v>
      </c>
      <c r="D2596">
        <v>0.3763818735449595</v>
      </c>
      <c r="E2596">
        <v>0.39759407401192526</v>
      </c>
      <c r="F2596">
        <v>0.37509622202548087</v>
      </c>
      <c r="G2596">
        <v>0.39759720488888878</v>
      </c>
      <c r="H2596">
        <v>0.37675839130441718</v>
      </c>
      <c r="I2596">
        <v>0.39762590890563032</v>
      </c>
      <c r="J2596">
        <v>0.39763083781925945</v>
      </c>
      <c r="M2596">
        <f>'[1]CAC_SWISS (-SP-NIKKEI-DAX)'!AC2681</f>
        <v>0</v>
      </c>
      <c r="N2596">
        <f>'[1]CAC_SWISS_SP (-NIKKEI-DAX)'!AD2681</f>
        <v>0</v>
      </c>
      <c r="O2596">
        <f>'[1]CAC_SWISS_DAX (-SP-NIKKEI)'!AD2681</f>
        <v>0</v>
      </c>
      <c r="P2596">
        <f>'[1]CAC_SWISS_NIKKEI (-SP-DAX)'!AD2681</f>
        <v>0</v>
      </c>
      <c r="Q2596">
        <f>'[1]CAC_SWISS_DAX_SP (-NIKKEI)'!AF2681</f>
        <v>0</v>
      </c>
      <c r="R2596">
        <f>'[1]CAC_SWISS_SP_NIKKEI (-DAX)'!AF2681</f>
        <v>0</v>
      </c>
      <c r="S2596">
        <f>'[1]CAC_SWISS_DAX_NIKKEI (-SP)'!AF2681</f>
        <v>0</v>
      </c>
      <c r="V2596" t="str">
        <f t="shared" si="1491"/>
        <v>BASE</v>
      </c>
      <c r="W2596" t="str">
        <f t="shared" si="1492"/>
        <v>BASE+SP</v>
      </c>
      <c r="X2596" t="str">
        <f t="shared" si="1493"/>
        <v>BASE+DAX</v>
      </c>
      <c r="Y2596" t="str">
        <f t="shared" si="1494"/>
        <v>BASE+NIKKEI</v>
      </c>
      <c r="Z2596" s="2" t="str">
        <f t="shared" si="1495"/>
        <v>- NIKKEI</v>
      </c>
      <c r="AA2596" s="2" t="str">
        <f t="shared" si="1505"/>
        <v>- DAX</v>
      </c>
      <c r="AB2596" s="2" t="str">
        <f t="shared" si="1483"/>
        <v>- SP</v>
      </c>
      <c r="AE2596">
        <f t="shared" si="1484"/>
        <v>0.37476701521776856</v>
      </c>
      <c r="AF2596">
        <f t="shared" si="1485"/>
        <v>0.3763818735449595</v>
      </c>
      <c r="AG2596">
        <f t="shared" si="1486"/>
        <v>0.39759407401192526</v>
      </c>
      <c r="AH2596">
        <f t="shared" si="1487"/>
        <v>0.37509622202548087</v>
      </c>
      <c r="AI2596">
        <f t="shared" si="1488"/>
        <v>0.39759720488888878</v>
      </c>
      <c r="AJ2596">
        <f t="shared" si="1489"/>
        <v>0.37675839130441718</v>
      </c>
      <c r="AK2596">
        <f t="shared" si="1490"/>
        <v>0.39762590890563032</v>
      </c>
      <c r="AM2596" t="str">
        <f t="shared" si="1496"/>
        <v>BASE</v>
      </c>
      <c r="AN2596" t="str" cm="1">
        <f t="array" ref="AN2596">IF(AM2596="",_xlfn.IFS(AF2596=MAX(AF2596:AH2596),"SP",AG2596=MAX(AF2596:AH2596),"DAX",AH2596=MAX(AF2596:AH2596),"NIKKEI",MAX(AF2596:AH2596)=0,""),"")</f>
        <v/>
      </c>
      <c r="AO2596" t="str" cm="1">
        <f t="array" ref="AO2596">IF(AM2596="BASE","",IF(MAX(AF2596:AH2596)=0,_xlfn.IFS(AI2596=MAX(AI2596:AK2596),"SP&amp;DAX",AJ2596=MAX(AI2596:AK2596),"SP&amp;NIKKEI",AK2596=MAX(AI2596:AK2596),"DAX&amp;NIKKEI"),""))</f>
        <v/>
      </c>
      <c r="AQ2596" s="3">
        <f t="shared" si="1497"/>
        <v>45391</v>
      </c>
      <c r="AR2596" cm="1">
        <f t="array" ref="AR2596">IF(AM2596="BASE",AE2596,_xlfn.IFS(AN2596="DAX",AG2596,AN2596="NIKKEI",AH2596,AN2596="SP",AF2596,AN2596="",MAX(AI2596:AK2596)))</f>
        <v>0.37476701521776856</v>
      </c>
      <c r="AS2596" s="4">
        <f t="shared" si="1469"/>
        <v>0.35582896473116482</v>
      </c>
      <c r="AT2596" s="4">
        <f t="shared" si="1470"/>
        <v>0.488732671104188</v>
      </c>
      <c r="AU2596" s="4">
        <f t="shared" si="1471"/>
        <v>1.4767058077150042E-4</v>
      </c>
      <c r="AV2596" s="4">
        <f t="shared" si="1472"/>
        <v>6.7372919234742895E-3</v>
      </c>
      <c r="AW2596" s="4">
        <f t="shared" si="1473"/>
        <v>2.191838834487516E-2</v>
      </c>
      <c r="AX2596" s="4">
        <f t="shared" si="1474"/>
        <v>2.6187243781072983E-2</v>
      </c>
      <c r="AY2596" s="4">
        <f t="shared" si="1475"/>
        <v>1.2227546628274858E-2</v>
      </c>
      <c r="AZ2596" s="4">
        <f t="shared" si="1476"/>
        <v>-10.869204625701281</v>
      </c>
      <c r="BA2596" s="6" t="str">
        <f t="shared" si="1477"/>
        <v>WEAKEN</v>
      </c>
      <c r="BB2596" s="4">
        <f t="shared" si="1478"/>
        <v>0</v>
      </c>
      <c r="BC2596" s="4">
        <f t="shared" si="1479"/>
        <v>0.60295548643614738</v>
      </c>
      <c r="BD2596" s="4">
        <f t="shared" si="1480"/>
        <v>0.77882552653643133</v>
      </c>
      <c r="BE2596" s="4">
        <f t="shared" si="1498"/>
        <v>0.05</v>
      </c>
      <c r="BF2596" s="4" t="str">
        <f t="shared" si="1499"/>
        <v/>
      </c>
      <c r="BG2596" s="4" t="str">
        <f t="shared" si="1500"/>
        <v/>
      </c>
      <c r="BH2596" s="4" t="str">
        <f t="shared" si="1501"/>
        <v/>
      </c>
      <c r="BI2596" s="4" t="str">
        <f t="shared" si="1502"/>
        <v/>
      </c>
      <c r="BJ2596" s="4" t="str">
        <f t="shared" si="1503"/>
        <v/>
      </c>
      <c r="BK2596" s="4" t="str">
        <f t="shared" si="1504"/>
        <v/>
      </c>
      <c r="BS2596" s="3" t="str">
        <f t="shared" si="1481"/>
        <v/>
      </c>
      <c r="BT2596" s="5">
        <f t="shared" si="1482"/>
        <v>-0.13290370637302318</v>
      </c>
      <c r="BU2596" s="3"/>
    </row>
    <row r="2597" spans="1:73" x14ac:dyDescent="0.2">
      <c r="A2597" s="1">
        <v>45392</v>
      </c>
      <c r="C2597">
        <v>0.37165587857069537</v>
      </c>
      <c r="D2597">
        <v>0.37245748244237153</v>
      </c>
      <c r="E2597">
        <v>0.39524927288370221</v>
      </c>
      <c r="F2597">
        <v>0.37181388194272869</v>
      </c>
      <c r="G2597">
        <v>0.39541938504584612</v>
      </c>
      <c r="H2597">
        <v>0.37262763784014569</v>
      </c>
      <c r="I2597">
        <v>0.39537284103232012</v>
      </c>
      <c r="J2597">
        <v>0.39556159898213211</v>
      </c>
      <c r="M2597">
        <f>'[1]CAC_SWISS (-SP-NIKKEI-DAX)'!AC2682</f>
        <v>0</v>
      </c>
      <c r="N2597">
        <f>'[1]CAC_SWISS_SP (-NIKKEI-DAX)'!AD2682</f>
        <v>0</v>
      </c>
      <c r="O2597">
        <f>'[1]CAC_SWISS_DAX (-SP-NIKKEI)'!AD2682</f>
        <v>0</v>
      </c>
      <c r="P2597">
        <f>'[1]CAC_SWISS_NIKKEI (-SP-DAX)'!AD2682</f>
        <v>0</v>
      </c>
      <c r="Q2597">
        <f>'[1]CAC_SWISS_DAX_SP (-NIKKEI)'!AF2682</f>
        <v>0</v>
      </c>
      <c r="R2597">
        <f>'[1]CAC_SWISS_SP_NIKKEI (-DAX)'!AF2682</f>
        <v>0</v>
      </c>
      <c r="S2597">
        <f>'[1]CAC_SWISS_DAX_NIKKEI (-SP)'!AF2682</f>
        <v>0</v>
      </c>
      <c r="V2597" t="str">
        <f t="shared" si="1491"/>
        <v>BASE</v>
      </c>
      <c r="W2597" t="str">
        <f t="shared" si="1492"/>
        <v>BASE+SP</v>
      </c>
      <c r="X2597" t="str">
        <f t="shared" si="1493"/>
        <v>BASE+DAX</v>
      </c>
      <c r="Y2597" t="str">
        <f t="shared" si="1494"/>
        <v>BASE+NIKKEI</v>
      </c>
      <c r="Z2597" s="2" t="str">
        <f t="shared" si="1495"/>
        <v>- NIKKEI</v>
      </c>
      <c r="AA2597" s="2" t="str">
        <f t="shared" si="1505"/>
        <v>- DAX</v>
      </c>
      <c r="AB2597" s="2" t="str">
        <f t="shared" si="1483"/>
        <v>- SP</v>
      </c>
      <c r="AE2597">
        <f t="shared" si="1484"/>
        <v>0.37165587857069537</v>
      </c>
      <c r="AF2597">
        <f t="shared" si="1485"/>
        <v>0.37245748244237153</v>
      </c>
      <c r="AG2597">
        <f t="shared" si="1486"/>
        <v>0.39524927288370221</v>
      </c>
      <c r="AH2597">
        <f t="shared" si="1487"/>
        <v>0.37181388194272869</v>
      </c>
      <c r="AI2597">
        <f t="shared" si="1488"/>
        <v>0.39541938504584612</v>
      </c>
      <c r="AJ2597">
        <f t="shared" si="1489"/>
        <v>0.37262763784014569</v>
      </c>
      <c r="AK2597">
        <f t="shared" si="1490"/>
        <v>0.39537284103232012</v>
      </c>
      <c r="AM2597" t="str">
        <f t="shared" si="1496"/>
        <v>BASE</v>
      </c>
      <c r="AN2597" t="str" cm="1">
        <f t="array" ref="AN2597">IF(AM2597="",_xlfn.IFS(AF2597=MAX(AF2597:AH2597),"SP",AG2597=MAX(AF2597:AH2597),"DAX",AH2597=MAX(AF2597:AH2597),"NIKKEI",MAX(AF2597:AH2597)=0,""),"")</f>
        <v/>
      </c>
      <c r="AO2597" t="str" cm="1">
        <f t="array" ref="AO2597">IF(AM2597="BASE","",IF(MAX(AF2597:AH2597)=0,_xlfn.IFS(AI2597=MAX(AI2597:AK2597),"SP&amp;DAX",AJ2597=MAX(AI2597:AK2597),"SP&amp;NIKKEI",AK2597=MAX(AI2597:AK2597),"DAX&amp;NIKKEI"),""))</f>
        <v/>
      </c>
      <c r="AQ2597" s="3">
        <f t="shared" si="1497"/>
        <v>45392</v>
      </c>
      <c r="AR2597" cm="1">
        <f t="array" ref="AR2597">IF(AM2597="BASE",AE2597,_xlfn.IFS(AN2597="DAX",AG2597,AN2597="NIKKEI",AH2597,AN2597="SP",AF2597,AN2597="",MAX(AI2597:AK2597)))</f>
        <v>0.37165587857069537</v>
      </c>
      <c r="AS2597" s="4">
        <f t="shared" si="1469"/>
        <v>0.35870106518167372</v>
      </c>
      <c r="AT2597" s="4">
        <f t="shared" si="1470"/>
        <v>0.48398824586259004</v>
      </c>
      <c r="AU2597" s="4">
        <f t="shared" si="1471"/>
        <v>1.4786436050640383E-4</v>
      </c>
      <c r="AV2597" s="4">
        <f t="shared" si="1472"/>
        <v>6.977562721790391E-3</v>
      </c>
      <c r="AW2597" s="4">
        <f t="shared" si="1473"/>
        <v>2.1191405423649553E-2</v>
      </c>
      <c r="AX2597" s="4">
        <f t="shared" si="1474"/>
        <v>2.664833640193958E-2</v>
      </c>
      <c r="AY2597" s="4">
        <f t="shared" si="1475"/>
        <v>1.2423272132833932E-2</v>
      </c>
      <c r="AZ2597" s="4">
        <f t="shared" si="1476"/>
        <v>-10.084877747287699</v>
      </c>
      <c r="BA2597" s="6" t="str">
        <f t="shared" si="1477"/>
        <v>WEAKEN</v>
      </c>
      <c r="BB2597" s="4">
        <f t="shared" si="1478"/>
        <v>0</v>
      </c>
      <c r="BC2597" s="4">
        <f t="shared" si="1479"/>
        <v>0.60295548643614738</v>
      </c>
      <c r="BD2597" s="4">
        <f t="shared" si="1480"/>
        <v>0.77882552653643133</v>
      </c>
      <c r="BE2597" s="4">
        <f t="shared" si="1498"/>
        <v>0.05</v>
      </c>
      <c r="BF2597" s="4" t="str">
        <f t="shared" si="1499"/>
        <v/>
      </c>
      <c r="BG2597" s="4" t="str">
        <f t="shared" si="1500"/>
        <v/>
      </c>
      <c r="BH2597" s="4" t="str">
        <f t="shared" si="1501"/>
        <v/>
      </c>
      <c r="BI2597" s="4" t="str">
        <f t="shared" si="1502"/>
        <v/>
      </c>
      <c r="BJ2597" s="4" t="str">
        <f t="shared" si="1503"/>
        <v/>
      </c>
      <c r="BK2597" s="4" t="str">
        <f t="shared" si="1504"/>
        <v/>
      </c>
      <c r="BS2597" s="3" t="str">
        <f t="shared" si="1481"/>
        <v/>
      </c>
      <c r="BT2597" s="5">
        <f t="shared" si="1482"/>
        <v>-0.12528718068091632</v>
      </c>
      <c r="BU2597" s="3"/>
    </row>
    <row r="2598" spans="1:73" x14ac:dyDescent="0.2">
      <c r="A2598" s="1">
        <v>45393</v>
      </c>
      <c r="C2598">
        <v>0.37459763113482503</v>
      </c>
      <c r="D2598">
        <v>0.37506561947675715</v>
      </c>
      <c r="E2598">
        <v>0.40075490710797718</v>
      </c>
      <c r="F2598">
        <v>0.37486404608253177</v>
      </c>
      <c r="G2598">
        <v>0.40114342874917652</v>
      </c>
      <c r="H2598">
        <v>0.37535087129954359</v>
      </c>
      <c r="I2598">
        <v>0.40085647054560364</v>
      </c>
      <c r="J2598">
        <v>0.40127534630115475</v>
      </c>
      <c r="M2598">
        <f>'[1]CAC_SWISS (-SP-NIKKEI-DAX)'!AC2683</f>
        <v>0</v>
      </c>
      <c r="N2598">
        <f>'[1]CAC_SWISS_SP (-NIKKEI-DAX)'!AD2683</f>
        <v>0</v>
      </c>
      <c r="O2598">
        <f>'[1]CAC_SWISS_DAX (-SP-NIKKEI)'!AD2683</f>
        <v>0</v>
      </c>
      <c r="P2598">
        <f>'[1]CAC_SWISS_NIKKEI (-SP-DAX)'!AD2683</f>
        <v>0</v>
      </c>
      <c r="Q2598">
        <f>'[1]CAC_SWISS_DAX_SP (-NIKKEI)'!AF2683</f>
        <v>0</v>
      </c>
      <c r="R2598">
        <f>'[1]CAC_SWISS_SP_NIKKEI (-DAX)'!AF2683</f>
        <v>0</v>
      </c>
      <c r="S2598">
        <f>'[1]CAC_SWISS_DAX_NIKKEI (-SP)'!AF2683</f>
        <v>0</v>
      </c>
      <c r="V2598" t="str">
        <f t="shared" si="1491"/>
        <v>BASE</v>
      </c>
      <c r="W2598" t="str">
        <f t="shared" si="1492"/>
        <v>BASE+SP</v>
      </c>
      <c r="X2598" t="str">
        <f t="shared" si="1493"/>
        <v>BASE+DAX</v>
      </c>
      <c r="Y2598" t="str">
        <f t="shared" si="1494"/>
        <v>BASE+NIKKEI</v>
      </c>
      <c r="Z2598" s="2" t="str">
        <f t="shared" si="1495"/>
        <v>- NIKKEI</v>
      </c>
      <c r="AA2598" s="2" t="str">
        <f t="shared" si="1505"/>
        <v>- DAX</v>
      </c>
      <c r="AB2598" s="2" t="str">
        <f t="shared" si="1483"/>
        <v>- SP</v>
      </c>
      <c r="AE2598">
        <f t="shared" si="1484"/>
        <v>0.37459763113482503</v>
      </c>
      <c r="AF2598">
        <f t="shared" si="1485"/>
        <v>0.37506561947675715</v>
      </c>
      <c r="AG2598">
        <f t="shared" si="1486"/>
        <v>0.40075490710797718</v>
      </c>
      <c r="AH2598">
        <f t="shared" si="1487"/>
        <v>0.37486404608253177</v>
      </c>
      <c r="AI2598">
        <f t="shared" si="1488"/>
        <v>0.40114342874917652</v>
      </c>
      <c r="AJ2598">
        <f t="shared" si="1489"/>
        <v>0.37535087129954359</v>
      </c>
      <c r="AK2598">
        <f t="shared" si="1490"/>
        <v>0.40085647054560364</v>
      </c>
      <c r="AM2598" t="str">
        <f t="shared" si="1496"/>
        <v>BASE</v>
      </c>
      <c r="AN2598" t="str" cm="1">
        <f t="array" ref="AN2598">IF(AM2598="",_xlfn.IFS(AF2598=MAX(AF2598:AH2598),"SP",AG2598=MAX(AF2598:AH2598),"DAX",AH2598=MAX(AF2598:AH2598),"NIKKEI",MAX(AF2598:AH2598)=0,""),"")</f>
        <v/>
      </c>
      <c r="AO2598" t="str" cm="1">
        <f t="array" ref="AO2598">IF(AM2598="BASE","",IF(MAX(AF2598:AH2598)=0,_xlfn.IFS(AI2598=MAX(AI2598:AK2598),"SP&amp;DAX",AJ2598=MAX(AI2598:AK2598),"SP&amp;NIKKEI",AK2598=MAX(AI2598:AK2598),"DAX&amp;NIKKEI"),""))</f>
        <v/>
      </c>
      <c r="AQ2598" s="3">
        <f t="shared" si="1497"/>
        <v>45393</v>
      </c>
      <c r="AR2598" cm="1">
        <f t="array" ref="AR2598">IF(AM2598="BASE",AE2598,_xlfn.IFS(AN2598="DAX",AG2598,AN2598="NIKKEI",AH2598,AN2598="SP",AF2598,AN2598="",MAX(AI2598:AK2598)))</f>
        <v>0.37459763113482503</v>
      </c>
      <c r="AS2598" s="4">
        <f t="shared" si="1469"/>
        <v>0.3610275919510707</v>
      </c>
      <c r="AT2598" s="4">
        <f t="shared" si="1470"/>
        <v>0.47962709392603919</v>
      </c>
      <c r="AU2598" s="4">
        <f t="shared" si="1471"/>
        <v>1.6389500224757531E-4</v>
      </c>
      <c r="AV2598" s="4">
        <f t="shared" si="1472"/>
        <v>7.1684432933608305E-3</v>
      </c>
      <c r="AW2598" s="4">
        <f t="shared" si="1473"/>
        <v>2.2863402211658605E-2</v>
      </c>
      <c r="AX2598" s="4">
        <f t="shared" si="1474"/>
        <v>2.7014508607409674E-2</v>
      </c>
      <c r="AY2598" s="4">
        <f t="shared" si="1475"/>
        <v>1.2639555612915122E-2</v>
      </c>
      <c r="AZ2598" s="4">
        <f t="shared" si="1476"/>
        <v>-9.3832018788527112</v>
      </c>
      <c r="BA2598" s="6" t="str">
        <f t="shared" si="1477"/>
        <v>WEAKEN</v>
      </c>
      <c r="BB2598" s="4">
        <f t="shared" si="1478"/>
        <v>0</v>
      </c>
      <c r="BC2598" s="4">
        <f t="shared" si="1479"/>
        <v>0.60295548643614738</v>
      </c>
      <c r="BD2598" s="4">
        <f t="shared" si="1480"/>
        <v>0.77882552653643133</v>
      </c>
      <c r="BE2598" s="4">
        <f t="shared" si="1498"/>
        <v>0.05</v>
      </c>
      <c r="BF2598" s="4" t="str">
        <f t="shared" si="1499"/>
        <v/>
      </c>
      <c r="BG2598" s="4" t="str">
        <f t="shared" si="1500"/>
        <v/>
      </c>
      <c r="BH2598" s="4" t="str">
        <f t="shared" si="1501"/>
        <v/>
      </c>
      <c r="BI2598" s="4" t="str">
        <f t="shared" si="1502"/>
        <v/>
      </c>
      <c r="BJ2598" s="4" t="str">
        <f t="shared" si="1503"/>
        <v/>
      </c>
      <c r="BK2598" s="4" t="str">
        <f t="shared" si="1504"/>
        <v/>
      </c>
      <c r="BS2598" s="3" t="str">
        <f t="shared" si="1481"/>
        <v/>
      </c>
      <c r="BT2598" s="5">
        <f t="shared" si="1482"/>
        <v>-0.11859950197496849</v>
      </c>
      <c r="BU2598" s="3"/>
    </row>
    <row r="2599" spans="1:73" x14ac:dyDescent="0.2">
      <c r="A2599" s="1">
        <v>45394</v>
      </c>
      <c r="C2599">
        <v>0.34120080349952125</v>
      </c>
      <c r="D2599">
        <v>0.34284685062232934</v>
      </c>
      <c r="E2599">
        <v>0.38279478908693532</v>
      </c>
      <c r="F2599">
        <v>0.34257259038847948</v>
      </c>
      <c r="G2599">
        <v>0.39151626860246663</v>
      </c>
      <c r="H2599">
        <v>0.34414968732967749</v>
      </c>
      <c r="I2599">
        <v>0.38284472080600757</v>
      </c>
      <c r="J2599">
        <v>0.3915178712463474</v>
      </c>
      <c r="M2599">
        <f>'[1]CAC_SWISS (-SP-NIKKEI-DAX)'!AC2684</f>
        <v>0</v>
      </c>
      <c r="N2599">
        <f>'[1]CAC_SWISS_SP (-NIKKEI-DAX)'!AD2684</f>
        <v>1</v>
      </c>
      <c r="O2599">
        <f>'[1]CAC_SWISS_DAX (-SP-NIKKEI)'!AD2684</f>
        <v>0</v>
      </c>
      <c r="P2599">
        <f>'[1]CAC_SWISS_NIKKEI (-SP-DAX)'!AD2684</f>
        <v>1</v>
      </c>
      <c r="Q2599">
        <f>'[1]CAC_SWISS_DAX_SP (-NIKKEI)'!AF2684</f>
        <v>0</v>
      </c>
      <c r="R2599">
        <f>'[1]CAC_SWISS_SP_NIKKEI (-DAX)'!AF2684</f>
        <v>1</v>
      </c>
      <c r="S2599">
        <f>'[1]CAC_SWISS_DAX_NIKKEI (-SP)'!AF2684</f>
        <v>0</v>
      </c>
      <c r="V2599" t="str">
        <f t="shared" si="1491"/>
        <v>BASE</v>
      </c>
      <c r="W2599" t="str">
        <f t="shared" si="1492"/>
        <v/>
      </c>
      <c r="X2599" t="str">
        <f t="shared" si="1493"/>
        <v>BASE+DAX</v>
      </c>
      <c r="Y2599" t="str">
        <f t="shared" si="1494"/>
        <v/>
      </c>
      <c r="Z2599" s="2" t="str">
        <f t="shared" si="1495"/>
        <v>- NIKKEI</v>
      </c>
      <c r="AA2599" s="2" t="str">
        <f t="shared" si="1505"/>
        <v/>
      </c>
      <c r="AB2599" s="2" t="str">
        <f t="shared" si="1483"/>
        <v>- SP</v>
      </c>
      <c r="AE2599">
        <f t="shared" si="1484"/>
        <v>0.34120080349952125</v>
      </c>
      <c r="AF2599" t="str">
        <f t="shared" si="1485"/>
        <v/>
      </c>
      <c r="AG2599">
        <f t="shared" si="1486"/>
        <v>0.38279478908693532</v>
      </c>
      <c r="AH2599" t="str">
        <f t="shared" si="1487"/>
        <v/>
      </c>
      <c r="AI2599">
        <f t="shared" si="1488"/>
        <v>0.39151626860246663</v>
      </c>
      <c r="AJ2599" t="str">
        <f t="shared" si="1489"/>
        <v/>
      </c>
      <c r="AK2599">
        <f t="shared" si="1490"/>
        <v>0.38284472080600757</v>
      </c>
      <c r="AM2599" t="str">
        <f t="shared" si="1496"/>
        <v>BASE</v>
      </c>
      <c r="AN2599" t="str" cm="1">
        <f t="array" ref="AN2599">IF(AM2599="",_xlfn.IFS(AF2599=MAX(AF2599:AH2599),"SP",AG2599=MAX(AF2599:AH2599),"DAX",AH2599=MAX(AF2599:AH2599),"NIKKEI",MAX(AF2599:AH2599)=0,""),"")</f>
        <v/>
      </c>
      <c r="AO2599" t="str" cm="1">
        <f t="array" ref="AO2599">IF(AM2599="BASE","",IF(MAX(AF2599:AH2599)=0,_xlfn.IFS(AI2599=MAX(AI2599:AK2599),"SP&amp;DAX",AJ2599=MAX(AI2599:AK2599),"SP&amp;NIKKEI",AK2599=MAX(AI2599:AK2599),"DAX&amp;NIKKEI"),""))</f>
        <v/>
      </c>
      <c r="AQ2599" s="3">
        <f t="shared" si="1497"/>
        <v>45394</v>
      </c>
      <c r="AR2599" cm="1">
        <f t="array" ref="AR2599">IF(AM2599="BASE",AE2599,_xlfn.IFS(AN2599="DAX",AG2599,AN2599="NIKKEI",AH2599,AN2599="SP",AF2599,AN2599="",MAX(AI2599:AK2599)))</f>
        <v>0.34120080349952125</v>
      </c>
      <c r="AS2599" s="4">
        <f t="shared" si="1469"/>
        <v>0.36026365672213273</v>
      </c>
      <c r="AT2599" s="4">
        <f t="shared" si="1470"/>
        <v>0.47534712090867359</v>
      </c>
      <c r="AU2599" s="4">
        <f t="shared" si="1471"/>
        <v>1.9042077666484378E-4</v>
      </c>
      <c r="AV2599" s="4">
        <f t="shared" si="1472"/>
        <v>7.3575274892828009E-3</v>
      </c>
      <c r="AW2599" s="4">
        <f t="shared" si="1473"/>
        <v>2.5881082597681966E-2</v>
      </c>
      <c r="AX2599" s="4">
        <f t="shared" si="1474"/>
        <v>2.7376026535872115E-2</v>
      </c>
      <c r="AY2599" s="4">
        <f t="shared" si="1475"/>
        <v>1.2891571954270759E-2</v>
      </c>
      <c r="AZ2599" s="4">
        <f t="shared" si="1476"/>
        <v>-8.9270311328026732</v>
      </c>
      <c r="BA2599" s="6" t="str">
        <f t="shared" si="1477"/>
        <v>WEAKEN</v>
      </c>
      <c r="BB2599" s="4">
        <f t="shared" si="1478"/>
        <v>0</v>
      </c>
      <c r="BC2599" s="4">
        <f t="shared" si="1479"/>
        <v>0.60295548643614738</v>
      </c>
      <c r="BD2599" s="4">
        <f t="shared" si="1480"/>
        <v>0.77882552653643133</v>
      </c>
      <c r="BE2599" s="4">
        <f t="shared" si="1498"/>
        <v>0.05</v>
      </c>
      <c r="BF2599" s="4" t="str">
        <f t="shared" si="1499"/>
        <v/>
      </c>
      <c r="BG2599" s="4" t="str">
        <f t="shared" si="1500"/>
        <v/>
      </c>
      <c r="BH2599" s="4" t="str">
        <f t="shared" si="1501"/>
        <v/>
      </c>
      <c r="BI2599" s="4" t="str">
        <f t="shared" si="1502"/>
        <v/>
      </c>
      <c r="BJ2599" s="4" t="str">
        <f t="shared" si="1503"/>
        <v/>
      </c>
      <c r="BK2599" s="4" t="str">
        <f t="shared" si="1504"/>
        <v/>
      </c>
      <c r="BS2599" s="3" t="str">
        <f t="shared" si="1481"/>
        <v/>
      </c>
      <c r="BT2599" s="5">
        <f t="shared" si="1482"/>
        <v>-0.11508346418654086</v>
      </c>
      <c r="BU2599" s="3"/>
    </row>
    <row r="2600" spans="1:73" x14ac:dyDescent="0.2">
      <c r="A2600" s="1">
        <v>45397</v>
      </c>
      <c r="C2600">
        <v>0.34802242428273761</v>
      </c>
      <c r="D2600">
        <v>0.34843163586826165</v>
      </c>
      <c r="E2600">
        <v>0.38252335309505991</v>
      </c>
      <c r="F2600">
        <v>0.35218558244602483</v>
      </c>
      <c r="G2600">
        <v>0.3865585730613661</v>
      </c>
      <c r="H2600">
        <v>0.35260154564755136</v>
      </c>
      <c r="I2600">
        <v>0.38395351895556257</v>
      </c>
      <c r="J2600">
        <v>0.38784358139968889</v>
      </c>
      <c r="M2600">
        <f>'[1]CAC_SWISS (-SP-NIKKEI-DAX)'!AC2685</f>
        <v>0</v>
      </c>
      <c r="N2600">
        <f>'[1]CAC_SWISS_SP (-NIKKEI-DAX)'!AD2685</f>
        <v>0</v>
      </c>
      <c r="O2600">
        <f>'[1]CAC_SWISS_DAX (-SP-NIKKEI)'!AD2685</f>
        <v>0</v>
      </c>
      <c r="P2600">
        <f>'[1]CAC_SWISS_NIKKEI (-SP-DAX)'!AD2685</f>
        <v>0</v>
      </c>
      <c r="Q2600">
        <f>'[1]CAC_SWISS_DAX_SP (-NIKKEI)'!AF2685</f>
        <v>0</v>
      </c>
      <c r="R2600">
        <f>'[1]CAC_SWISS_SP_NIKKEI (-DAX)'!AF2685</f>
        <v>1</v>
      </c>
      <c r="S2600">
        <f>'[1]CAC_SWISS_DAX_NIKKEI (-SP)'!AF2685</f>
        <v>0</v>
      </c>
      <c r="V2600" t="str">
        <f t="shared" si="1491"/>
        <v>BASE</v>
      </c>
      <c r="W2600" t="str">
        <f t="shared" si="1492"/>
        <v>BASE+SP</v>
      </c>
      <c r="X2600" t="str">
        <f t="shared" si="1493"/>
        <v>BASE+DAX</v>
      </c>
      <c r="Y2600" t="str">
        <f t="shared" si="1494"/>
        <v>BASE+NIKKEI</v>
      </c>
      <c r="Z2600" s="2" t="str">
        <f t="shared" si="1495"/>
        <v>- NIKKEI</v>
      </c>
      <c r="AA2600" s="2" t="str">
        <f t="shared" si="1505"/>
        <v/>
      </c>
      <c r="AB2600" s="2" t="str">
        <f t="shared" si="1483"/>
        <v>- SP</v>
      </c>
      <c r="AE2600">
        <f t="shared" si="1484"/>
        <v>0.34802242428273761</v>
      </c>
      <c r="AF2600">
        <f t="shared" si="1485"/>
        <v>0.34843163586826165</v>
      </c>
      <c r="AG2600">
        <f t="shared" si="1486"/>
        <v>0.38252335309505991</v>
      </c>
      <c r="AH2600">
        <f t="shared" si="1487"/>
        <v>0.35218558244602483</v>
      </c>
      <c r="AI2600">
        <f t="shared" si="1488"/>
        <v>0.3865585730613661</v>
      </c>
      <c r="AJ2600" t="str">
        <f t="shared" si="1489"/>
        <v/>
      </c>
      <c r="AK2600">
        <f t="shared" si="1490"/>
        <v>0.38395351895556257</v>
      </c>
      <c r="AM2600" t="str">
        <f t="shared" si="1496"/>
        <v>BASE</v>
      </c>
      <c r="AN2600" t="str" cm="1">
        <f t="array" ref="AN2600">IF(AM2600="",_xlfn.IFS(AF2600=MAX(AF2600:AH2600),"SP",AG2600=MAX(AF2600:AH2600),"DAX",AH2600=MAX(AF2600:AH2600),"NIKKEI",MAX(AF2600:AH2600)=0,""),"")</f>
        <v/>
      </c>
      <c r="AO2600" t="str" cm="1">
        <f t="array" ref="AO2600">IF(AM2600="BASE","",IF(MAX(AF2600:AH2600)=0,_xlfn.IFS(AI2600=MAX(AI2600:AK2600),"SP&amp;DAX",AJ2600=MAX(AI2600:AK2600),"SP&amp;NIKKEI",AK2600=MAX(AI2600:AK2600),"DAX&amp;NIKKEI"),""))</f>
        <v/>
      </c>
      <c r="AQ2600" s="3">
        <f t="shared" si="1497"/>
        <v>45397</v>
      </c>
      <c r="AR2600" cm="1">
        <f t="array" ref="AR2600">IF(AM2600="BASE",AE2600,_xlfn.IFS(AN2600="DAX",AG2600,AN2600="NIKKEI",AH2600,AN2600="SP",AF2600,AN2600="",MAX(AI2600:AK2600)))</f>
        <v>0.34802242428273761</v>
      </c>
      <c r="AS2600" s="4">
        <f t="shared" si="1469"/>
        <v>0.36027898022143512</v>
      </c>
      <c r="AT2600" s="4">
        <f t="shared" si="1470"/>
        <v>0.47089113520673753</v>
      </c>
      <c r="AU2600" s="4">
        <f t="shared" si="1471"/>
        <v>1.9000106562103064E-4</v>
      </c>
      <c r="AV2600" s="4">
        <f t="shared" si="1472"/>
        <v>7.4834799830014002E-3</v>
      </c>
      <c r="AW2600" s="4">
        <f t="shared" si="1473"/>
        <v>2.5389399858436835E-2</v>
      </c>
      <c r="AX2600" s="4">
        <f t="shared" si="1474"/>
        <v>2.7608114577657876E-2</v>
      </c>
      <c r="AY2600" s="4">
        <f t="shared" si="1475"/>
        <v>1.2987290180100353E-2</v>
      </c>
      <c r="AZ2600" s="4">
        <f t="shared" si="1476"/>
        <v>-8.516954149125489</v>
      </c>
      <c r="BA2600" s="6" t="str">
        <f t="shared" si="1477"/>
        <v>WEAKEN</v>
      </c>
      <c r="BB2600" s="4">
        <f t="shared" si="1478"/>
        <v>0</v>
      </c>
      <c r="BC2600" s="4">
        <f t="shared" si="1479"/>
        <v>0.60295548643614738</v>
      </c>
      <c r="BD2600" s="4">
        <f t="shared" si="1480"/>
        <v>0.77882552653643133</v>
      </c>
      <c r="BE2600" s="4">
        <f t="shared" si="1498"/>
        <v>0.05</v>
      </c>
      <c r="BF2600" s="4" t="str">
        <f t="shared" si="1499"/>
        <v/>
      </c>
      <c r="BG2600" s="4" t="str">
        <f t="shared" si="1500"/>
        <v/>
      </c>
      <c r="BH2600" s="4" t="str">
        <f t="shared" si="1501"/>
        <v/>
      </c>
      <c r="BI2600" s="4" t="str">
        <f t="shared" si="1502"/>
        <v/>
      </c>
      <c r="BJ2600" s="4" t="str">
        <f t="shared" si="1503"/>
        <v/>
      </c>
      <c r="BK2600" s="4" t="str">
        <f t="shared" si="1504"/>
        <v/>
      </c>
      <c r="BS2600" s="3" t="str">
        <f t="shared" si="1481"/>
        <v/>
      </c>
      <c r="BT2600" s="5">
        <f t="shared" si="1482"/>
        <v>-0.11061215498530241</v>
      </c>
      <c r="BU2600" s="3"/>
    </row>
    <row r="2601" spans="1:73" x14ac:dyDescent="0.2">
      <c r="A2601" s="1">
        <v>45398</v>
      </c>
      <c r="C2601">
        <v>0.42056432278854988</v>
      </c>
      <c r="D2601">
        <v>0.42130213421421325</v>
      </c>
      <c r="E2601">
        <v>0.46232118839809866</v>
      </c>
      <c r="F2601">
        <v>0.43170420906101259</v>
      </c>
      <c r="G2601">
        <v>0.46828007978837854</v>
      </c>
      <c r="H2601">
        <v>0.4325102717130892</v>
      </c>
      <c r="I2601">
        <v>0.467896935563056</v>
      </c>
      <c r="J2601">
        <v>0.473565342206347</v>
      </c>
      <c r="M2601">
        <f>'[1]CAC_SWISS (-SP-NIKKEI-DAX)'!AC2686</f>
        <v>0</v>
      </c>
      <c r="N2601">
        <f>'[1]CAC_SWISS_SP (-NIKKEI-DAX)'!AD2686</f>
        <v>1</v>
      </c>
      <c r="O2601">
        <f>'[1]CAC_SWISS_DAX (-SP-NIKKEI)'!AD2686</f>
        <v>0</v>
      </c>
      <c r="P2601">
        <f>'[1]CAC_SWISS_NIKKEI (-SP-DAX)'!AD2686</f>
        <v>1</v>
      </c>
      <c r="Q2601">
        <f>'[1]CAC_SWISS_DAX_SP (-NIKKEI)'!AF2686</f>
        <v>0</v>
      </c>
      <c r="R2601">
        <f>'[1]CAC_SWISS_SP_NIKKEI (-DAX)'!AF2686</f>
        <v>1</v>
      </c>
      <c r="S2601">
        <f>'[1]CAC_SWISS_DAX_NIKKEI (-SP)'!AF2686</f>
        <v>0</v>
      </c>
      <c r="V2601" t="str">
        <f t="shared" si="1491"/>
        <v>BASE</v>
      </c>
      <c r="W2601" t="str">
        <f t="shared" si="1492"/>
        <v/>
      </c>
      <c r="X2601" t="str">
        <f t="shared" si="1493"/>
        <v>BASE+DAX</v>
      </c>
      <c r="Y2601" t="str">
        <f t="shared" si="1494"/>
        <v/>
      </c>
      <c r="Z2601" s="2" t="str">
        <f t="shared" si="1495"/>
        <v>- NIKKEI</v>
      </c>
      <c r="AA2601" s="2" t="str">
        <f t="shared" si="1505"/>
        <v/>
      </c>
      <c r="AB2601" s="2" t="str">
        <f t="shared" si="1483"/>
        <v>- SP</v>
      </c>
      <c r="AE2601">
        <f t="shared" si="1484"/>
        <v>0.42056432278854988</v>
      </c>
      <c r="AF2601" t="str">
        <f t="shared" si="1485"/>
        <v/>
      </c>
      <c r="AG2601">
        <f t="shared" si="1486"/>
        <v>0.46232118839809866</v>
      </c>
      <c r="AH2601" t="str">
        <f t="shared" si="1487"/>
        <v/>
      </c>
      <c r="AI2601">
        <f t="shared" si="1488"/>
        <v>0.46828007978837854</v>
      </c>
      <c r="AJ2601" t="str">
        <f t="shared" si="1489"/>
        <v/>
      </c>
      <c r="AK2601">
        <f t="shared" si="1490"/>
        <v>0.467896935563056</v>
      </c>
      <c r="AM2601" t="str">
        <f t="shared" si="1496"/>
        <v>BASE</v>
      </c>
      <c r="AN2601" t="str" cm="1">
        <f t="array" ref="AN2601">IF(AM2601="",_xlfn.IFS(AF2601=MAX(AF2601:AH2601),"SP",AG2601=MAX(AF2601:AH2601),"DAX",AH2601=MAX(AF2601:AH2601),"NIKKEI",MAX(AF2601:AH2601)=0,""),"")</f>
        <v/>
      </c>
      <c r="AO2601" t="str" cm="1">
        <f t="array" ref="AO2601">IF(AM2601="BASE","",IF(MAX(AF2601:AH2601)=0,_xlfn.IFS(AI2601=MAX(AI2601:AK2601),"SP&amp;DAX",AJ2601=MAX(AI2601:AK2601),"SP&amp;NIKKEI",AK2601=MAX(AI2601:AK2601),"DAX&amp;NIKKEI"),""))</f>
        <v/>
      </c>
      <c r="AQ2601" s="3">
        <f t="shared" si="1497"/>
        <v>45398</v>
      </c>
      <c r="AR2601" cm="1">
        <f t="array" ref="AR2601">IF(AM2601="BASE",AE2601,_xlfn.IFS(AN2601="DAX",AG2601,AN2601="NIKKEI",AH2601,AN2601="SP",AF2601,AN2601="",MAX(AI2601:AK2601)))</f>
        <v>0.42056432278854988</v>
      </c>
      <c r="AS2601" s="4">
        <f t="shared" si="1469"/>
        <v>0.36802657551407103</v>
      </c>
      <c r="AT2601" s="4">
        <f t="shared" si="1470"/>
        <v>0.46657890266353053</v>
      </c>
      <c r="AU2601" s="4">
        <f t="shared" si="1471"/>
        <v>4.9428474514617274E-4</v>
      </c>
      <c r="AV2601" s="4">
        <f t="shared" si="1472"/>
        <v>7.6404878022052194E-3</v>
      </c>
      <c r="AW2601" s="4">
        <f t="shared" si="1473"/>
        <v>6.4692825633922341E-2</v>
      </c>
      <c r="AX2601" s="4">
        <f t="shared" si="1474"/>
        <v>2.7996273089936193E-2</v>
      </c>
      <c r="AY2601" s="4">
        <f t="shared" si="1475"/>
        <v>1.4221048855788438E-2</v>
      </c>
      <c r="AZ2601" s="4">
        <f t="shared" si="1476"/>
        <v>-6.9300322464854922</v>
      </c>
      <c r="BA2601" s="6" t="str">
        <f t="shared" si="1477"/>
        <v>WEAKEN</v>
      </c>
      <c r="BB2601" s="4">
        <f t="shared" si="1478"/>
        <v>0</v>
      </c>
      <c r="BC2601" s="4">
        <f t="shared" si="1479"/>
        <v>0.60295548643614738</v>
      </c>
      <c r="BD2601" s="4">
        <f t="shared" si="1480"/>
        <v>0.77882552653643133</v>
      </c>
      <c r="BE2601" s="4">
        <f t="shared" si="1498"/>
        <v>0.05</v>
      </c>
      <c r="BF2601" s="4" t="str">
        <f t="shared" si="1499"/>
        <v/>
      </c>
      <c r="BG2601" s="4" t="str">
        <f t="shared" si="1500"/>
        <v/>
      </c>
      <c r="BH2601" s="4" t="str">
        <f t="shared" si="1501"/>
        <v/>
      </c>
      <c r="BI2601" s="4" t="str">
        <f t="shared" si="1502"/>
        <v/>
      </c>
      <c r="BJ2601" s="4" t="str">
        <f t="shared" si="1503"/>
        <v/>
      </c>
      <c r="BK2601" s="4" t="str">
        <f t="shared" si="1504"/>
        <v/>
      </c>
      <c r="BS2601" s="3" t="str">
        <f t="shared" si="1481"/>
        <v/>
      </c>
      <c r="BT2601" s="5">
        <f t="shared" si="1482"/>
        <v>-9.8552327149459495E-2</v>
      </c>
      <c r="BU2601" s="3"/>
    </row>
    <row r="2602" spans="1:73" x14ac:dyDescent="0.2">
      <c r="A2602" s="1">
        <v>45399</v>
      </c>
      <c r="C2602">
        <v>0.42431330686495372</v>
      </c>
      <c r="D2602">
        <v>0.42532129908711808</v>
      </c>
      <c r="E2602">
        <v>0.46242400209814349</v>
      </c>
      <c r="F2602">
        <v>0.43375871742135469</v>
      </c>
      <c r="G2602">
        <v>0.46898452126690765</v>
      </c>
      <c r="H2602">
        <v>0.43490483399039664</v>
      </c>
      <c r="I2602">
        <v>0.46688886132111618</v>
      </c>
      <c r="J2602">
        <v>0.47326261144687526</v>
      </c>
      <c r="M2602">
        <f>'[1]CAC_SWISS (-SP-NIKKEI-DAX)'!AC2687</f>
        <v>0</v>
      </c>
      <c r="N2602">
        <f>'[1]CAC_SWISS_SP (-NIKKEI-DAX)'!AD2687</f>
        <v>1</v>
      </c>
      <c r="O2602">
        <f>'[1]CAC_SWISS_DAX (-SP-NIKKEI)'!AD2687</f>
        <v>0</v>
      </c>
      <c r="P2602">
        <f>'[1]CAC_SWISS_NIKKEI (-SP-DAX)'!AD2687</f>
        <v>0</v>
      </c>
      <c r="Q2602">
        <f>'[1]CAC_SWISS_DAX_SP (-NIKKEI)'!AF2687</f>
        <v>0</v>
      </c>
      <c r="R2602">
        <f>'[1]CAC_SWISS_SP_NIKKEI (-DAX)'!AF2687</f>
        <v>1</v>
      </c>
      <c r="S2602">
        <f>'[1]CAC_SWISS_DAX_NIKKEI (-SP)'!AF2687</f>
        <v>0</v>
      </c>
      <c r="V2602" t="str">
        <f t="shared" si="1491"/>
        <v>BASE</v>
      </c>
      <c r="W2602" t="str">
        <f t="shared" si="1492"/>
        <v/>
      </c>
      <c r="X2602" t="str">
        <f t="shared" si="1493"/>
        <v>BASE+DAX</v>
      </c>
      <c r="Y2602" t="str">
        <f t="shared" si="1494"/>
        <v>BASE+NIKKEI</v>
      </c>
      <c r="Z2602" s="2" t="str">
        <f t="shared" si="1495"/>
        <v>- NIKKEI</v>
      </c>
      <c r="AA2602" s="2" t="str">
        <f t="shared" si="1505"/>
        <v/>
      </c>
      <c r="AB2602" s="2" t="str">
        <f t="shared" si="1483"/>
        <v>- SP</v>
      </c>
      <c r="AE2602">
        <f t="shared" si="1484"/>
        <v>0.42431330686495372</v>
      </c>
      <c r="AF2602" t="str">
        <f t="shared" si="1485"/>
        <v/>
      </c>
      <c r="AG2602">
        <f t="shared" si="1486"/>
        <v>0.46242400209814349</v>
      </c>
      <c r="AH2602">
        <f t="shared" si="1487"/>
        <v>0.43375871742135469</v>
      </c>
      <c r="AI2602">
        <f t="shared" si="1488"/>
        <v>0.46898452126690765</v>
      </c>
      <c r="AJ2602" t="str">
        <f t="shared" si="1489"/>
        <v/>
      </c>
      <c r="AK2602">
        <f t="shared" si="1490"/>
        <v>0.46688886132111618</v>
      </c>
      <c r="AM2602" t="str">
        <f t="shared" si="1496"/>
        <v>BASE</v>
      </c>
      <c r="AN2602" t="str" cm="1">
        <f t="array" ref="AN2602">IF(AM2602="",_xlfn.IFS(AF2602=MAX(AF2602:AH2602),"SP",AG2602=MAX(AF2602:AH2602),"DAX",AH2602=MAX(AF2602:AH2602),"NIKKEI",MAX(AF2602:AH2602)=0,""),"")</f>
        <v/>
      </c>
      <c r="AO2602" t="str" cm="1">
        <f t="array" ref="AO2602">IF(AM2602="BASE","",IF(MAX(AF2602:AH2602)=0,_xlfn.IFS(AI2602=MAX(AI2602:AK2602),"SP&amp;DAX",AJ2602=MAX(AI2602:AK2602),"SP&amp;NIKKEI",AK2602=MAX(AI2602:AK2602),"DAX&amp;NIKKEI"),""))</f>
        <v/>
      </c>
      <c r="AQ2602" s="3">
        <f t="shared" si="1497"/>
        <v>45399</v>
      </c>
      <c r="AR2602" cm="1">
        <f t="array" ref="AR2602">IF(AM2602="BASE",AE2602,_xlfn.IFS(AN2602="DAX",AG2602,AN2602="NIKKEI",AH2602,AN2602="SP",AF2602,AN2602="",MAX(AI2602:AK2602)))</f>
        <v>0.42431330686495372</v>
      </c>
      <c r="AS2602" s="4">
        <f t="shared" si="1469"/>
        <v>0.37510388386953919</v>
      </c>
      <c r="AT2602" s="4">
        <f t="shared" si="1470"/>
        <v>0.46220195106856332</v>
      </c>
      <c r="AU2602" s="4">
        <f t="shared" si="1471"/>
        <v>7.6733572185841198E-4</v>
      </c>
      <c r="AV2602" s="4">
        <f t="shared" si="1472"/>
        <v>7.6532293198353302E-3</v>
      </c>
      <c r="AW2602" s="4">
        <f t="shared" si="1473"/>
        <v>0.10026299876702535</v>
      </c>
      <c r="AX2602" s="4">
        <f t="shared" si="1474"/>
        <v>2.8109916945693255E-2</v>
      </c>
      <c r="AY2602" s="4">
        <f t="shared" si="1475"/>
        <v>1.5159094913039755E-2</v>
      </c>
      <c r="AZ2602" s="4">
        <f t="shared" si="1476"/>
        <v>-5.7455981177413795</v>
      </c>
      <c r="BA2602" s="6" t="str">
        <f t="shared" si="1477"/>
        <v>WEAKEN</v>
      </c>
      <c r="BB2602" s="4">
        <f t="shared" si="1478"/>
        <v>0</v>
      </c>
      <c r="BC2602" s="4">
        <f t="shared" si="1479"/>
        <v>0.60295548643614738</v>
      </c>
      <c r="BD2602" s="4">
        <f t="shared" si="1480"/>
        <v>0.77882552653643133</v>
      </c>
      <c r="BE2602" s="4">
        <f t="shared" si="1498"/>
        <v>0.05</v>
      </c>
      <c r="BF2602" s="4" t="str">
        <f t="shared" si="1499"/>
        <v/>
      </c>
      <c r="BG2602" s="4" t="str">
        <f t="shared" si="1500"/>
        <v/>
      </c>
      <c r="BH2602" s="4" t="str">
        <f t="shared" si="1501"/>
        <v/>
      </c>
      <c r="BI2602" s="4" t="str">
        <f t="shared" si="1502"/>
        <v/>
      </c>
      <c r="BJ2602" s="4" t="str">
        <f t="shared" si="1503"/>
        <v/>
      </c>
      <c r="BK2602" s="4" t="str">
        <f t="shared" si="1504"/>
        <v/>
      </c>
      <c r="BS2602" s="3" t="str">
        <f t="shared" si="1481"/>
        <v/>
      </c>
      <c r="BT2602" s="5">
        <f t="shared" si="1482"/>
        <v>-8.7098067199024132E-2</v>
      </c>
      <c r="BU2602" s="3"/>
    </row>
    <row r="2603" spans="1:73" x14ac:dyDescent="0.2">
      <c r="A2603" s="1">
        <v>45400</v>
      </c>
      <c r="C2603">
        <v>0.43993064500730183</v>
      </c>
      <c r="D2603">
        <v>0.44007375691737705</v>
      </c>
      <c r="E2603">
        <v>0.48349149566512317</v>
      </c>
      <c r="F2603">
        <v>0.44565844062044341</v>
      </c>
      <c r="G2603">
        <v>0.4849286129386608</v>
      </c>
      <c r="H2603">
        <v>0.44572000735386569</v>
      </c>
      <c r="I2603">
        <v>0.48517742797703156</v>
      </c>
      <c r="J2603">
        <v>0.48666433210393184</v>
      </c>
      <c r="M2603">
        <f>'[1]CAC_SWISS (-SP-NIKKEI-DAX)'!AC2688</f>
        <v>0</v>
      </c>
      <c r="N2603">
        <f>'[1]CAC_SWISS_SP (-NIKKEI-DAX)'!AD2688</f>
        <v>1</v>
      </c>
      <c r="O2603">
        <f>'[1]CAC_SWISS_DAX (-SP-NIKKEI)'!AD2688</f>
        <v>0</v>
      </c>
      <c r="P2603">
        <f>'[1]CAC_SWISS_NIKKEI (-SP-DAX)'!AD2688</f>
        <v>1</v>
      </c>
      <c r="Q2603">
        <f>'[1]CAC_SWISS_DAX_SP (-NIKKEI)'!AF2688</f>
        <v>0</v>
      </c>
      <c r="R2603">
        <f>'[1]CAC_SWISS_SP_NIKKEI (-DAX)'!AF2688</f>
        <v>1</v>
      </c>
      <c r="S2603">
        <f>'[1]CAC_SWISS_DAX_NIKKEI (-SP)'!AF2688</f>
        <v>0</v>
      </c>
      <c r="V2603" t="str">
        <f t="shared" si="1491"/>
        <v>BASE</v>
      </c>
      <c r="W2603" t="str">
        <f t="shared" si="1492"/>
        <v/>
      </c>
      <c r="X2603" t="str">
        <f t="shared" si="1493"/>
        <v>BASE+DAX</v>
      </c>
      <c r="Y2603" t="str">
        <f t="shared" si="1494"/>
        <v/>
      </c>
      <c r="Z2603" s="2" t="str">
        <f t="shared" si="1495"/>
        <v>- NIKKEI</v>
      </c>
      <c r="AA2603" s="2" t="str">
        <f t="shared" si="1505"/>
        <v/>
      </c>
      <c r="AB2603" s="2" t="str">
        <f t="shared" si="1483"/>
        <v>- SP</v>
      </c>
      <c r="AE2603">
        <f t="shared" si="1484"/>
        <v>0.43993064500730183</v>
      </c>
      <c r="AF2603" t="str">
        <f t="shared" si="1485"/>
        <v/>
      </c>
      <c r="AG2603">
        <f t="shared" si="1486"/>
        <v>0.48349149566512317</v>
      </c>
      <c r="AH2603" t="str">
        <f t="shared" si="1487"/>
        <v/>
      </c>
      <c r="AI2603">
        <f t="shared" si="1488"/>
        <v>0.4849286129386608</v>
      </c>
      <c r="AJ2603" t="str">
        <f t="shared" si="1489"/>
        <v/>
      </c>
      <c r="AK2603">
        <f t="shared" si="1490"/>
        <v>0.48517742797703156</v>
      </c>
      <c r="AM2603" t="str">
        <f t="shared" si="1496"/>
        <v>BASE</v>
      </c>
      <c r="AN2603" t="str" cm="1">
        <f t="array" ref="AN2603">IF(AM2603="",_xlfn.IFS(AF2603=MAX(AF2603:AH2603),"SP",AG2603=MAX(AF2603:AH2603),"DAX",AH2603=MAX(AF2603:AH2603),"NIKKEI",MAX(AF2603:AH2603)=0,""),"")</f>
        <v/>
      </c>
      <c r="AO2603" t="str" cm="1">
        <f t="array" ref="AO2603">IF(AM2603="BASE","",IF(MAX(AF2603:AH2603)=0,_xlfn.IFS(AI2603=MAX(AI2603:AK2603),"SP&amp;DAX",AJ2603=MAX(AI2603:AK2603),"SP&amp;NIKKEI",AK2603=MAX(AI2603:AK2603),"DAX&amp;NIKKEI"),""))</f>
        <v/>
      </c>
      <c r="AQ2603" s="3">
        <f t="shared" si="1497"/>
        <v>45400</v>
      </c>
      <c r="AR2603" cm="1">
        <f t="array" ref="AR2603">IF(AM2603="BASE",AE2603,_xlfn.IFS(AN2603="DAX",AG2603,AN2603="NIKKEI",AH2603,AN2603="SP",AF2603,AN2603="",MAX(AI2603:AK2603)))</f>
        <v>0.43993064500730183</v>
      </c>
      <c r="AS2603" s="4">
        <f t="shared" si="1469"/>
        <v>0.38381691568546039</v>
      </c>
      <c r="AT2603" s="4">
        <f t="shared" si="1470"/>
        <v>0.45783388873127673</v>
      </c>
      <c r="AU2603" s="4">
        <f t="shared" si="1471"/>
        <v>1.0946569518085142E-3</v>
      </c>
      <c r="AV2603" s="4">
        <f t="shared" si="1472"/>
        <v>7.6355434331897443E-3</v>
      </c>
      <c r="AW2603" s="4">
        <f t="shared" si="1473"/>
        <v>0.14336333247091776</v>
      </c>
      <c r="AX2603" s="4">
        <f t="shared" si="1474"/>
        <v>2.8186333474633708E-2</v>
      </c>
      <c r="AY2603" s="4">
        <f t="shared" si="1475"/>
        <v>1.6191867213037732E-2</v>
      </c>
      <c r="AZ2603" s="4">
        <f t="shared" si="1476"/>
        <v>-4.5712438270379145</v>
      </c>
      <c r="BA2603" s="6" t="str">
        <f t="shared" si="1477"/>
        <v>WEAKEN</v>
      </c>
      <c r="BB2603" s="4">
        <f t="shared" si="1478"/>
        <v>0</v>
      </c>
      <c r="BC2603" s="4">
        <f t="shared" si="1479"/>
        <v>0.60295548643614738</v>
      </c>
      <c r="BD2603" s="4">
        <f t="shared" si="1480"/>
        <v>0.77882552653643133</v>
      </c>
      <c r="BE2603" s="4">
        <f t="shared" si="1498"/>
        <v>0.05</v>
      </c>
      <c r="BF2603" s="4" t="str">
        <f t="shared" si="1499"/>
        <v/>
      </c>
      <c r="BG2603" s="4" t="str">
        <f t="shared" si="1500"/>
        <v/>
      </c>
      <c r="BH2603" s="4" t="str">
        <f t="shared" si="1501"/>
        <v/>
      </c>
      <c r="BI2603" s="4" t="str">
        <f t="shared" si="1502"/>
        <v/>
      </c>
      <c r="BJ2603" s="4" t="str">
        <f t="shared" si="1503"/>
        <v/>
      </c>
      <c r="BK2603" s="4" t="str">
        <f t="shared" si="1504"/>
        <v/>
      </c>
      <c r="BS2603" s="3" t="str">
        <f t="shared" si="1481"/>
        <v/>
      </c>
      <c r="BT2603" s="5">
        <f t="shared" si="1482"/>
        <v>-7.4016973045816337E-2</v>
      </c>
      <c r="BU2603" s="3"/>
    </row>
    <row r="2604" spans="1:73" x14ac:dyDescent="0.2">
      <c r="A2604" s="1">
        <v>45401</v>
      </c>
      <c r="C2604">
        <v>0.4400075376510203</v>
      </c>
      <c r="D2604">
        <v>0.44026733363891885</v>
      </c>
      <c r="E2604">
        <v>0.48051551541367094</v>
      </c>
      <c r="F2604">
        <v>0.44415829835866366</v>
      </c>
      <c r="G2604">
        <v>0.4820227467204623</v>
      </c>
      <c r="H2604">
        <v>0.44422646624615525</v>
      </c>
      <c r="I2604">
        <v>0.48103603568837999</v>
      </c>
      <c r="J2604">
        <v>0.48268085410545125</v>
      </c>
      <c r="M2604">
        <f>'[1]CAC_SWISS (-SP-NIKKEI-DAX)'!AC2689</f>
        <v>0</v>
      </c>
      <c r="N2604">
        <f>'[1]CAC_SWISS_SP (-NIKKEI-DAX)'!AD2689</f>
        <v>1</v>
      </c>
      <c r="O2604">
        <f>'[1]CAC_SWISS_DAX (-SP-NIKKEI)'!AD2689</f>
        <v>0</v>
      </c>
      <c r="P2604">
        <f>'[1]CAC_SWISS_NIKKEI (-SP-DAX)'!AD2689</f>
        <v>0</v>
      </c>
      <c r="Q2604">
        <f>'[1]CAC_SWISS_DAX_SP (-NIKKEI)'!AF2689</f>
        <v>0</v>
      </c>
      <c r="R2604">
        <f>'[1]CAC_SWISS_SP_NIKKEI (-DAX)'!AF2689</f>
        <v>1</v>
      </c>
      <c r="S2604">
        <f>'[1]CAC_SWISS_DAX_NIKKEI (-SP)'!AF2689</f>
        <v>0</v>
      </c>
      <c r="V2604" t="str">
        <f t="shared" si="1491"/>
        <v>BASE</v>
      </c>
      <c r="W2604" t="str">
        <f t="shared" si="1492"/>
        <v/>
      </c>
      <c r="X2604" t="str">
        <f t="shared" si="1493"/>
        <v>BASE+DAX</v>
      </c>
      <c r="Y2604" t="str">
        <f t="shared" si="1494"/>
        <v>BASE+NIKKEI</v>
      </c>
      <c r="Z2604" s="2" t="str">
        <f t="shared" si="1495"/>
        <v>- NIKKEI</v>
      </c>
      <c r="AA2604" s="2" t="str">
        <f t="shared" si="1505"/>
        <v/>
      </c>
      <c r="AB2604" s="2" t="str">
        <f t="shared" si="1483"/>
        <v>- SP</v>
      </c>
      <c r="AE2604">
        <f t="shared" si="1484"/>
        <v>0.4400075376510203</v>
      </c>
      <c r="AF2604" t="str">
        <f t="shared" si="1485"/>
        <v/>
      </c>
      <c r="AG2604">
        <f t="shared" si="1486"/>
        <v>0.48051551541367094</v>
      </c>
      <c r="AH2604">
        <f t="shared" si="1487"/>
        <v>0.44415829835866366</v>
      </c>
      <c r="AI2604">
        <f t="shared" si="1488"/>
        <v>0.4820227467204623</v>
      </c>
      <c r="AJ2604" t="str">
        <f t="shared" si="1489"/>
        <v/>
      </c>
      <c r="AK2604">
        <f t="shared" si="1490"/>
        <v>0.48103603568837999</v>
      </c>
      <c r="AM2604" t="str">
        <f t="shared" si="1496"/>
        <v>BASE</v>
      </c>
      <c r="AN2604" t="str" cm="1">
        <f t="array" ref="AN2604">IF(AM2604="",_xlfn.IFS(AF2604=MAX(AF2604:AH2604),"SP",AG2604=MAX(AF2604:AH2604),"DAX",AH2604=MAX(AF2604:AH2604),"NIKKEI",MAX(AF2604:AH2604)=0,""),"")</f>
        <v/>
      </c>
      <c r="AO2604" t="str" cm="1">
        <f t="array" ref="AO2604">IF(AM2604="BASE","",IF(MAX(AF2604:AH2604)=0,_xlfn.IFS(AI2604=MAX(AI2604:AK2604),"SP&amp;DAX",AJ2604=MAX(AI2604:AK2604),"SP&amp;NIKKEI",AK2604=MAX(AI2604:AK2604),"DAX&amp;NIKKEI"),""))</f>
        <v/>
      </c>
      <c r="AQ2604" s="3">
        <f t="shared" si="1497"/>
        <v>45401</v>
      </c>
      <c r="AR2604" cm="1">
        <f t="array" ref="AR2604">IF(AM2604="BASE",AE2604,_xlfn.IFS(AN2604="DAX",AG2604,AN2604="NIKKEI",AH2604,AN2604="SP",AF2604,AN2604="",MAX(AI2604:AK2604)))</f>
        <v>0.4400075376510203</v>
      </c>
      <c r="AS2604" s="4">
        <f t="shared" si="1469"/>
        <v>0.39063606200766382</v>
      </c>
      <c r="AT2604" s="4">
        <f t="shared" si="1470"/>
        <v>0.45335980178381652</v>
      </c>
      <c r="AU2604" s="4">
        <f t="shared" si="1471"/>
        <v>1.3778078674059743E-3</v>
      </c>
      <c r="AV2604" s="4">
        <f t="shared" si="1472"/>
        <v>7.3792293574273379E-3</v>
      </c>
      <c r="AW2604" s="4">
        <f t="shared" si="1473"/>
        <v>0.18671433027341586</v>
      </c>
      <c r="AX2604" s="4">
        <f t="shared" si="1474"/>
        <v>2.781648640349299E-2</v>
      </c>
      <c r="AY2604" s="4">
        <f t="shared" si="1475"/>
        <v>1.6892760990706763E-2</v>
      </c>
      <c r="AZ2604" s="4">
        <f t="shared" si="1476"/>
        <v>-3.713054355688747</v>
      </c>
      <c r="BA2604" s="6" t="str">
        <f t="shared" si="1477"/>
        <v>WEAKEN</v>
      </c>
      <c r="BB2604" s="4">
        <f t="shared" si="1478"/>
        <v>0</v>
      </c>
      <c r="BC2604" s="4">
        <f t="shared" si="1479"/>
        <v>0.60295548643614738</v>
      </c>
      <c r="BD2604" s="4">
        <f t="shared" si="1480"/>
        <v>0.77882552653643133</v>
      </c>
      <c r="BE2604" s="4">
        <f t="shared" si="1498"/>
        <v>0.05</v>
      </c>
      <c r="BF2604" s="4" t="str">
        <f t="shared" si="1499"/>
        <v/>
      </c>
      <c r="BG2604" s="4" t="str">
        <f t="shared" si="1500"/>
        <v/>
      </c>
      <c r="BH2604" s="4" t="str">
        <f t="shared" si="1501"/>
        <v/>
      </c>
      <c r="BI2604" s="4" t="str">
        <f t="shared" si="1502"/>
        <v/>
      </c>
      <c r="BJ2604" s="4" t="str">
        <f t="shared" si="1503"/>
        <v/>
      </c>
      <c r="BK2604" s="4" t="str">
        <f t="shared" si="1504"/>
        <v/>
      </c>
      <c r="BS2604" s="3" t="str">
        <f t="shared" si="1481"/>
        <v/>
      </c>
      <c r="BT2604" s="5">
        <f t="shared" si="1482"/>
        <v>-6.2723739776152698E-2</v>
      </c>
      <c r="BU2604" s="3"/>
    </row>
    <row r="2605" spans="1:73" x14ac:dyDescent="0.2">
      <c r="A2605" s="1">
        <v>45404</v>
      </c>
      <c r="C2605">
        <v>0.41791459469400588</v>
      </c>
      <c r="D2605">
        <v>0.42037685824213367</v>
      </c>
      <c r="E2605">
        <v>0.47083703752455108</v>
      </c>
      <c r="F2605">
        <v>0.42509484331132669</v>
      </c>
      <c r="G2605">
        <v>0.47107208917481841</v>
      </c>
      <c r="H2605">
        <v>0.42659087798945078</v>
      </c>
      <c r="I2605">
        <v>0.47206700392332634</v>
      </c>
      <c r="J2605">
        <v>0.47239361135651264</v>
      </c>
      <c r="M2605">
        <f>'[1]CAC_SWISS (-SP-NIKKEI-DAX)'!AC2690</f>
        <v>1</v>
      </c>
      <c r="N2605">
        <f>'[1]CAC_SWISS_SP (-NIKKEI-DAX)'!AD2690</f>
        <v>1</v>
      </c>
      <c r="O2605">
        <f>'[1]CAC_SWISS_DAX (-SP-NIKKEI)'!AD2690</f>
        <v>0</v>
      </c>
      <c r="P2605">
        <f>'[1]CAC_SWISS_NIKKEI (-SP-DAX)'!AD2690</f>
        <v>1</v>
      </c>
      <c r="Q2605">
        <f>'[1]CAC_SWISS_DAX_SP (-NIKKEI)'!AF2690</f>
        <v>0</v>
      </c>
      <c r="R2605">
        <f>'[1]CAC_SWISS_SP_NIKKEI (-DAX)'!AF2690</f>
        <v>1</v>
      </c>
      <c r="S2605">
        <f>'[1]CAC_SWISS_DAX_NIKKEI (-SP)'!AF2690</f>
        <v>0</v>
      </c>
      <c r="V2605" t="str">
        <f t="shared" si="1491"/>
        <v/>
      </c>
      <c r="W2605" t="str">
        <f t="shared" si="1492"/>
        <v/>
      </c>
      <c r="X2605" t="str">
        <f t="shared" si="1493"/>
        <v>BASE+DAX</v>
      </c>
      <c r="Y2605" t="str">
        <f t="shared" si="1494"/>
        <v/>
      </c>
      <c r="Z2605" s="2" t="str">
        <f t="shared" si="1495"/>
        <v>- NIKKEI</v>
      </c>
      <c r="AA2605" s="2" t="str">
        <f t="shared" si="1505"/>
        <v/>
      </c>
      <c r="AB2605" s="2" t="str">
        <f t="shared" si="1483"/>
        <v>- SP</v>
      </c>
      <c r="AE2605" t="str">
        <f t="shared" si="1484"/>
        <v/>
      </c>
      <c r="AF2605" t="str">
        <f t="shared" si="1485"/>
        <v/>
      </c>
      <c r="AG2605">
        <f t="shared" si="1486"/>
        <v>0.47083703752455108</v>
      </c>
      <c r="AH2605" t="str">
        <f t="shared" si="1487"/>
        <v/>
      </c>
      <c r="AI2605">
        <f t="shared" si="1488"/>
        <v>0.47107208917481841</v>
      </c>
      <c r="AJ2605" t="str">
        <f t="shared" si="1489"/>
        <v/>
      </c>
      <c r="AK2605">
        <f t="shared" si="1490"/>
        <v>0.47206700392332634</v>
      </c>
      <c r="AM2605" t="str">
        <f t="shared" si="1496"/>
        <v/>
      </c>
      <c r="AN2605" t="str" cm="1">
        <f t="array" ref="AN2605">IF(AM2605="",_xlfn.IFS(AF2605=MAX(AF2605:AH2605),"SP",AG2605=MAX(AF2605:AH2605),"DAX",AH2605=MAX(AF2605:AH2605),"NIKKEI",MAX(AF2605:AH2605)=0,""),"")</f>
        <v>DAX</v>
      </c>
      <c r="AO2605" t="str" cm="1">
        <f t="array" ref="AO2605">IF(AM2605="BASE","",IF(MAX(AF2605:AH2605)=0,_xlfn.IFS(AI2605=MAX(AI2605:AK2605),"SP&amp;DAX",AJ2605=MAX(AI2605:AK2605),"SP&amp;NIKKEI",AK2605=MAX(AI2605:AK2605),"DAX&amp;NIKKEI"),""))</f>
        <v/>
      </c>
      <c r="AQ2605" s="3">
        <f t="shared" si="1497"/>
        <v>45404</v>
      </c>
      <c r="AR2605" cm="1">
        <f t="array" ref="AR2605">IF(AM2605="BASE",AE2605,_xlfn.IFS(AN2605="DAX",AG2605,AN2605="NIKKEI",AH2605,AN2605="SP",AF2605,AN2605="",MAX(AI2605:AK2605)))</f>
        <v>0.47083703752455108</v>
      </c>
      <c r="AS2605" s="4">
        <f t="shared" si="1469"/>
        <v>0.40058966025419246</v>
      </c>
      <c r="AT2605" s="4">
        <f t="shared" si="1470"/>
        <v>0.4488772994051255</v>
      </c>
      <c r="AU2605" s="4">
        <f t="shared" si="1471"/>
        <v>1.9408759562540043E-3</v>
      </c>
      <c r="AV2605" s="4">
        <f t="shared" si="1472"/>
        <v>7.0842526721692231E-3</v>
      </c>
      <c r="AW2605" s="4">
        <f t="shared" si="1473"/>
        <v>0.27397045899828149</v>
      </c>
      <c r="AX2605" s="4">
        <f t="shared" si="1474"/>
        <v>2.746519796130386E-2</v>
      </c>
      <c r="AY2605" s="4">
        <f t="shared" si="1475"/>
        <v>1.8324100225353083E-2</v>
      </c>
      <c r="AZ2605" s="4">
        <f t="shared" si="1476"/>
        <v>-1.7581391264307009</v>
      </c>
      <c r="BA2605" s="6" t="str">
        <f t="shared" si="1477"/>
        <v>NEUTRAL</v>
      </c>
      <c r="BB2605" s="4">
        <f t="shared" si="1478"/>
        <v>0</v>
      </c>
      <c r="BC2605" s="4">
        <f t="shared" si="1479"/>
        <v>0.60295548643614738</v>
      </c>
      <c r="BD2605" s="4">
        <f t="shared" si="1480"/>
        <v>0.77882552653643133</v>
      </c>
      <c r="BE2605" s="4" t="str">
        <f t="shared" si="1498"/>
        <v/>
      </c>
      <c r="BF2605" s="4">
        <f t="shared" si="1499"/>
        <v>0.2</v>
      </c>
      <c r="BG2605" s="4" t="str">
        <f t="shared" si="1500"/>
        <v/>
      </c>
      <c r="BH2605" s="4" t="str">
        <f t="shared" si="1501"/>
        <v/>
      </c>
      <c r="BI2605" s="4" t="str">
        <f t="shared" si="1502"/>
        <v/>
      </c>
      <c r="BJ2605" s="4" t="str">
        <f t="shared" si="1503"/>
        <v/>
      </c>
      <c r="BK2605" s="4" t="str">
        <f t="shared" si="1504"/>
        <v/>
      </c>
      <c r="BS2605" s="3" t="str">
        <f t="shared" si="1481"/>
        <v/>
      </c>
      <c r="BT2605" s="5">
        <f t="shared" si="1482"/>
        <v>-4.8287639150933037E-2</v>
      </c>
      <c r="BU2605" s="3"/>
    </row>
    <row r="2606" spans="1:73" x14ac:dyDescent="0.2">
      <c r="A2606" s="1">
        <v>45405</v>
      </c>
      <c r="C2606">
        <v>0.41146215595256813</v>
      </c>
      <c r="D2606">
        <v>0.41265404321554022</v>
      </c>
      <c r="E2606">
        <v>0.45259777358521747</v>
      </c>
      <c r="F2606">
        <v>0.41844040943120625</v>
      </c>
      <c r="G2606">
        <v>0.45345815663082961</v>
      </c>
      <c r="H2606">
        <v>0.41899576438821756</v>
      </c>
      <c r="I2606">
        <v>0.45424291844797843</v>
      </c>
      <c r="J2606">
        <v>0.45528900223786894</v>
      </c>
      <c r="M2606">
        <f>'[1]CAC_SWISS (-SP-NIKKEI-DAX)'!AC2691</f>
        <v>0</v>
      </c>
      <c r="N2606">
        <f>'[1]CAC_SWISS_SP (-NIKKEI-DAX)'!AD2691</f>
        <v>1</v>
      </c>
      <c r="O2606">
        <f>'[1]CAC_SWISS_DAX (-SP-NIKKEI)'!AD2691</f>
        <v>0</v>
      </c>
      <c r="P2606">
        <f>'[1]CAC_SWISS_NIKKEI (-SP-DAX)'!AD2691</f>
        <v>0</v>
      </c>
      <c r="Q2606">
        <f>'[1]CAC_SWISS_DAX_SP (-NIKKEI)'!AF2691</f>
        <v>0</v>
      </c>
      <c r="R2606">
        <f>'[1]CAC_SWISS_SP_NIKKEI (-DAX)'!AF2691</f>
        <v>1</v>
      </c>
      <c r="S2606">
        <f>'[1]CAC_SWISS_DAX_NIKKEI (-SP)'!AF2691</f>
        <v>0</v>
      </c>
      <c r="V2606" t="str">
        <f t="shared" si="1491"/>
        <v>BASE</v>
      </c>
      <c r="W2606" t="str">
        <f t="shared" si="1492"/>
        <v/>
      </c>
      <c r="X2606" t="str">
        <f t="shared" si="1493"/>
        <v>BASE+DAX</v>
      </c>
      <c r="Y2606" t="str">
        <f t="shared" si="1494"/>
        <v>BASE+NIKKEI</v>
      </c>
      <c r="Z2606" s="2" t="str">
        <f t="shared" si="1495"/>
        <v>- NIKKEI</v>
      </c>
      <c r="AA2606" s="2" t="str">
        <f t="shared" si="1505"/>
        <v/>
      </c>
      <c r="AB2606" s="2" t="str">
        <f t="shared" si="1483"/>
        <v>- SP</v>
      </c>
      <c r="AE2606">
        <f t="shared" si="1484"/>
        <v>0.41146215595256813</v>
      </c>
      <c r="AF2606" t="str">
        <f t="shared" si="1485"/>
        <v/>
      </c>
      <c r="AG2606">
        <f t="shared" si="1486"/>
        <v>0.45259777358521747</v>
      </c>
      <c r="AH2606">
        <f t="shared" si="1487"/>
        <v>0.41844040943120625</v>
      </c>
      <c r="AI2606">
        <f t="shared" si="1488"/>
        <v>0.45345815663082961</v>
      </c>
      <c r="AJ2606" t="str">
        <f t="shared" si="1489"/>
        <v/>
      </c>
      <c r="AK2606">
        <f t="shared" si="1490"/>
        <v>0.45424291844797843</v>
      </c>
      <c r="AM2606" t="str">
        <f t="shared" si="1496"/>
        <v>BASE</v>
      </c>
      <c r="AN2606" t="str" cm="1">
        <f t="array" ref="AN2606">IF(AM2606="",_xlfn.IFS(AF2606=MAX(AF2606:AH2606),"SP",AG2606=MAX(AF2606:AH2606),"DAX",AH2606=MAX(AF2606:AH2606),"NIKKEI",MAX(AF2606:AH2606)=0,""),"")</f>
        <v/>
      </c>
      <c r="AO2606" t="str" cm="1">
        <f t="array" ref="AO2606">IF(AM2606="BASE","",IF(MAX(AF2606:AH2606)=0,_xlfn.IFS(AI2606=MAX(AI2606:AK2606),"SP&amp;DAX",AJ2606=MAX(AI2606:AK2606),"SP&amp;NIKKEI",AK2606=MAX(AI2606:AK2606),"DAX&amp;NIKKEI"),""))</f>
        <v/>
      </c>
      <c r="AQ2606" s="3">
        <f t="shared" si="1497"/>
        <v>45405</v>
      </c>
      <c r="AR2606" cm="1">
        <f t="array" ref="AR2606">IF(AM2606="BASE",AE2606,_xlfn.IFS(AN2606="DAX",AG2606,AN2606="NIKKEI",AH2606,AN2606="SP",AF2606,AN2606="",MAX(AI2606:AK2606)))</f>
        <v>0.41146215595256813</v>
      </c>
      <c r="AS2606" s="4">
        <f t="shared" si="1469"/>
        <v>0.40425917432767233</v>
      </c>
      <c r="AT2606" s="4">
        <f t="shared" si="1470"/>
        <v>0.44467923048885377</v>
      </c>
      <c r="AU2606" s="4">
        <f t="shared" si="1471"/>
        <v>1.8649591596629428E-3</v>
      </c>
      <c r="AV2606" s="4">
        <f t="shared" si="1472"/>
        <v>6.8020355772017219E-3</v>
      </c>
      <c r="AW2606" s="4">
        <f t="shared" si="1473"/>
        <v>0.27417662529047887</v>
      </c>
      <c r="AX2606" s="4">
        <f t="shared" si="1474"/>
        <v>2.6913054480852721E-2</v>
      </c>
      <c r="AY2606" s="4">
        <f t="shared" si="1475"/>
        <v>1.7959304761329953E-2</v>
      </c>
      <c r="AZ2606" s="4">
        <f t="shared" si="1476"/>
        <v>-1.5018754630745561</v>
      </c>
      <c r="BA2606" s="6" t="str">
        <f t="shared" si="1477"/>
        <v>NEUTRAL</v>
      </c>
      <c r="BB2606" s="4">
        <f t="shared" si="1478"/>
        <v>0</v>
      </c>
      <c r="BC2606" s="4">
        <f t="shared" si="1479"/>
        <v>0.60295548643614738</v>
      </c>
      <c r="BD2606" s="4">
        <f t="shared" si="1480"/>
        <v>0.77882552653643133</v>
      </c>
      <c r="BE2606" s="4">
        <f t="shared" si="1498"/>
        <v>0.05</v>
      </c>
      <c r="BF2606" s="4" t="str">
        <f t="shared" si="1499"/>
        <v/>
      </c>
      <c r="BG2606" s="4" t="str">
        <f t="shared" si="1500"/>
        <v/>
      </c>
      <c r="BH2606" s="4" t="str">
        <f t="shared" si="1501"/>
        <v/>
      </c>
      <c r="BI2606" s="4" t="str">
        <f t="shared" si="1502"/>
        <v/>
      </c>
      <c r="BJ2606" s="4" t="str">
        <f t="shared" si="1503"/>
        <v/>
      </c>
      <c r="BK2606" s="4" t="str">
        <f t="shared" si="1504"/>
        <v/>
      </c>
      <c r="BS2606" s="3" t="str">
        <f t="shared" si="1481"/>
        <v/>
      </c>
      <c r="BT2606" s="5">
        <f t="shared" si="1482"/>
        <v>-4.0420056161181439E-2</v>
      </c>
      <c r="BU2606" s="3"/>
    </row>
    <row r="2607" spans="1:73" x14ac:dyDescent="0.2">
      <c r="A2607" s="1">
        <v>45406</v>
      </c>
      <c r="C2607">
        <v>0.40923609927366134</v>
      </c>
      <c r="D2607">
        <v>0.41039941675487518</v>
      </c>
      <c r="E2607">
        <v>0.44984945172751223</v>
      </c>
      <c r="F2607">
        <v>0.41776643933456625</v>
      </c>
      <c r="G2607">
        <v>0.45072858008774402</v>
      </c>
      <c r="H2607">
        <v>0.4182723778535784</v>
      </c>
      <c r="I2607">
        <v>0.45255490870662662</v>
      </c>
      <c r="J2607">
        <v>0.45366475350205271</v>
      </c>
      <c r="M2607">
        <f>'[1]CAC_SWISS (-SP-NIKKEI-DAX)'!AC2692</f>
        <v>0</v>
      </c>
      <c r="N2607">
        <f>'[1]CAC_SWISS_SP (-NIKKEI-DAX)'!AD2692</f>
        <v>1</v>
      </c>
      <c r="O2607">
        <f>'[1]CAC_SWISS_DAX (-SP-NIKKEI)'!AD2692</f>
        <v>0</v>
      </c>
      <c r="P2607">
        <f>'[1]CAC_SWISS_NIKKEI (-SP-DAX)'!AD2692</f>
        <v>0</v>
      </c>
      <c r="Q2607">
        <f>'[1]CAC_SWISS_DAX_SP (-NIKKEI)'!AF2692</f>
        <v>0</v>
      </c>
      <c r="R2607">
        <f>'[1]CAC_SWISS_SP_NIKKEI (-DAX)'!AF2692</f>
        <v>1</v>
      </c>
      <c r="S2607">
        <f>'[1]CAC_SWISS_DAX_NIKKEI (-SP)'!AF2692</f>
        <v>0</v>
      </c>
      <c r="V2607" t="str">
        <f t="shared" si="1491"/>
        <v>BASE</v>
      </c>
      <c r="W2607" t="str">
        <f t="shared" si="1492"/>
        <v/>
      </c>
      <c r="X2607" t="str">
        <f t="shared" si="1493"/>
        <v>BASE+DAX</v>
      </c>
      <c r="Y2607" t="str">
        <f t="shared" si="1494"/>
        <v>BASE+NIKKEI</v>
      </c>
      <c r="Z2607" s="2" t="str">
        <f t="shared" si="1495"/>
        <v>- NIKKEI</v>
      </c>
      <c r="AA2607" s="2" t="str">
        <f t="shared" si="1505"/>
        <v/>
      </c>
      <c r="AB2607" s="2" t="str">
        <f t="shared" si="1483"/>
        <v>- SP</v>
      </c>
      <c r="AE2607">
        <f t="shared" si="1484"/>
        <v>0.40923609927366134</v>
      </c>
      <c r="AF2607" t="str">
        <f t="shared" si="1485"/>
        <v/>
      </c>
      <c r="AG2607">
        <f t="shared" si="1486"/>
        <v>0.44984945172751223</v>
      </c>
      <c r="AH2607">
        <f t="shared" si="1487"/>
        <v>0.41776643933456625</v>
      </c>
      <c r="AI2607">
        <f t="shared" si="1488"/>
        <v>0.45072858008774402</v>
      </c>
      <c r="AJ2607" t="str">
        <f t="shared" si="1489"/>
        <v/>
      </c>
      <c r="AK2607">
        <f t="shared" si="1490"/>
        <v>0.45255490870662662</v>
      </c>
      <c r="AM2607" t="str">
        <f t="shared" si="1496"/>
        <v>BASE</v>
      </c>
      <c r="AN2607" t="str" cm="1">
        <f t="array" ref="AN2607">IF(AM2607="",_xlfn.IFS(AF2607=MAX(AF2607:AH2607),"SP",AG2607=MAX(AF2607:AH2607),"DAX",AH2607=MAX(AF2607:AH2607),"NIKKEI",MAX(AF2607:AH2607)=0,""),"")</f>
        <v/>
      </c>
      <c r="AO2607" t="str" cm="1">
        <f t="array" ref="AO2607">IF(AM2607="BASE","",IF(MAX(AF2607:AH2607)=0,_xlfn.IFS(AI2607=MAX(AI2607:AK2607),"SP&amp;DAX",AJ2607=MAX(AI2607:AK2607),"SP&amp;NIKKEI",AK2607=MAX(AI2607:AK2607),"DAX&amp;NIKKEI"),""))</f>
        <v/>
      </c>
      <c r="AQ2607" s="3">
        <f t="shared" si="1497"/>
        <v>45406</v>
      </c>
      <c r="AR2607" cm="1">
        <f t="array" ref="AR2607">IF(AM2607="BASE",AE2607,_xlfn.IFS(AN2607="DAX",AG2607,AN2607="NIKKEI",AH2607,AN2607="SP",AF2607,AN2607="",MAX(AI2607:AK2607)))</f>
        <v>0.40923609927366134</v>
      </c>
      <c r="AS2607" s="4">
        <f t="shared" si="1469"/>
        <v>0.40801719639796896</v>
      </c>
      <c r="AT2607" s="4">
        <f t="shared" si="1470"/>
        <v>0.44040593722702104</v>
      </c>
      <c r="AU2607" s="4">
        <f t="shared" si="1471"/>
        <v>1.7339111139842906E-3</v>
      </c>
      <c r="AV2607" s="4">
        <f t="shared" si="1472"/>
        <v>6.4885535313178285E-3</v>
      </c>
      <c r="AW2607" s="4">
        <f t="shared" si="1473"/>
        <v>0.26722613994249228</v>
      </c>
      <c r="AX2607" s="4">
        <f t="shared" si="1474"/>
        <v>2.62695965496932E-2</v>
      </c>
      <c r="AY2607" s="4">
        <f t="shared" si="1475"/>
        <v>1.7411553119259224E-2</v>
      </c>
      <c r="AZ2607" s="4">
        <f t="shared" si="1476"/>
        <v>-1.2329363630607544</v>
      </c>
      <c r="BA2607" s="6" t="str">
        <f t="shared" si="1477"/>
        <v>NEUTRAL</v>
      </c>
      <c r="BB2607" s="4">
        <f t="shared" si="1478"/>
        <v>0</v>
      </c>
      <c r="BC2607" s="4">
        <f t="shared" si="1479"/>
        <v>0.60295548643614738</v>
      </c>
      <c r="BD2607" s="4">
        <f t="shared" si="1480"/>
        <v>0.77882552653643133</v>
      </c>
      <c r="BE2607" s="4">
        <f t="shared" si="1498"/>
        <v>0.05</v>
      </c>
      <c r="BF2607" s="4" t="str">
        <f t="shared" si="1499"/>
        <v/>
      </c>
      <c r="BG2607" s="4" t="str">
        <f t="shared" si="1500"/>
        <v/>
      </c>
      <c r="BH2607" s="4" t="str">
        <f t="shared" si="1501"/>
        <v/>
      </c>
      <c r="BI2607" s="4" t="str">
        <f t="shared" si="1502"/>
        <v/>
      </c>
      <c r="BJ2607" s="4" t="str">
        <f t="shared" si="1503"/>
        <v/>
      </c>
      <c r="BK2607" s="4" t="str">
        <f t="shared" si="1504"/>
        <v/>
      </c>
      <c r="BS2607" s="3" t="str">
        <f t="shared" si="1481"/>
        <v/>
      </c>
      <c r="BT2607" s="5">
        <f t="shared" si="1482"/>
        <v>-3.2388740829052076E-2</v>
      </c>
      <c r="BU2607" s="3"/>
    </row>
    <row r="2608" spans="1:73" x14ac:dyDescent="0.2">
      <c r="A2608" s="1">
        <v>45407</v>
      </c>
      <c r="C2608">
        <v>0.37671319250913948</v>
      </c>
      <c r="D2608">
        <v>0.37727865305010988</v>
      </c>
      <c r="E2608">
        <v>0.41113445865107245</v>
      </c>
      <c r="F2608">
        <v>0.37811682374289141</v>
      </c>
      <c r="G2608">
        <v>0.41241026251220914</v>
      </c>
      <c r="H2608">
        <v>0.37847366026250689</v>
      </c>
      <c r="I2608">
        <v>0.41113593466141091</v>
      </c>
      <c r="J2608">
        <v>0.4124124855347242</v>
      </c>
      <c r="M2608">
        <f>'[1]CAC_SWISS (-SP-NIKKEI-DAX)'!AC2693</f>
        <v>0</v>
      </c>
      <c r="N2608">
        <f>'[1]CAC_SWISS_SP (-NIKKEI-DAX)'!AD2693</f>
        <v>0</v>
      </c>
      <c r="O2608">
        <f>'[1]CAC_SWISS_DAX (-SP-NIKKEI)'!AD2693</f>
        <v>0</v>
      </c>
      <c r="P2608">
        <f>'[1]CAC_SWISS_NIKKEI (-SP-DAX)'!AD2693</f>
        <v>0</v>
      </c>
      <c r="Q2608">
        <f>'[1]CAC_SWISS_DAX_SP (-NIKKEI)'!AF2693</f>
        <v>0</v>
      </c>
      <c r="R2608">
        <f>'[1]CAC_SWISS_SP_NIKKEI (-DAX)'!AF2693</f>
        <v>1</v>
      </c>
      <c r="S2608">
        <f>'[1]CAC_SWISS_DAX_NIKKEI (-SP)'!AF2693</f>
        <v>0</v>
      </c>
      <c r="V2608" t="str">
        <f t="shared" si="1491"/>
        <v>BASE</v>
      </c>
      <c r="W2608" t="str">
        <f t="shared" si="1492"/>
        <v>BASE+SP</v>
      </c>
      <c r="X2608" t="str">
        <f t="shared" si="1493"/>
        <v>BASE+DAX</v>
      </c>
      <c r="Y2608" t="str">
        <f t="shared" si="1494"/>
        <v>BASE+NIKKEI</v>
      </c>
      <c r="Z2608" s="2" t="str">
        <f t="shared" si="1495"/>
        <v>- NIKKEI</v>
      </c>
      <c r="AA2608" s="2" t="str">
        <f t="shared" si="1505"/>
        <v/>
      </c>
      <c r="AB2608" s="2" t="str">
        <f t="shared" si="1483"/>
        <v>- SP</v>
      </c>
      <c r="AE2608">
        <f t="shared" si="1484"/>
        <v>0.37671319250913948</v>
      </c>
      <c r="AF2608">
        <f t="shared" si="1485"/>
        <v>0.37727865305010988</v>
      </c>
      <c r="AG2608">
        <f t="shared" si="1486"/>
        <v>0.41113445865107245</v>
      </c>
      <c r="AH2608">
        <f t="shared" si="1487"/>
        <v>0.37811682374289141</v>
      </c>
      <c r="AI2608">
        <f t="shared" si="1488"/>
        <v>0.41241026251220914</v>
      </c>
      <c r="AJ2608" t="str">
        <f t="shared" si="1489"/>
        <v/>
      </c>
      <c r="AK2608">
        <f t="shared" si="1490"/>
        <v>0.41113593466141091</v>
      </c>
      <c r="AM2608" t="str">
        <f t="shared" si="1496"/>
        <v>BASE</v>
      </c>
      <c r="AN2608" t="str" cm="1">
        <f t="array" ref="AN2608">IF(AM2608="",_xlfn.IFS(AF2608=MAX(AF2608:AH2608),"SP",AG2608=MAX(AF2608:AH2608),"DAX",AH2608=MAX(AF2608:AH2608),"NIKKEI",MAX(AF2608:AH2608)=0,""),"")</f>
        <v/>
      </c>
      <c r="AO2608" t="str" cm="1">
        <f t="array" ref="AO2608">IF(AM2608="BASE","",IF(MAX(AF2608:AH2608)=0,_xlfn.IFS(AI2608=MAX(AI2608:AK2608),"SP&amp;DAX",AJ2608=MAX(AI2608:AK2608),"SP&amp;NIKKEI",AK2608=MAX(AI2608:AK2608),"DAX&amp;NIKKEI"),""))</f>
        <v/>
      </c>
      <c r="AQ2608" s="3">
        <f t="shared" si="1497"/>
        <v>45407</v>
      </c>
      <c r="AR2608" cm="1">
        <f t="array" ref="AR2608">IF(AM2608="BASE",AE2608,_xlfn.IFS(AN2608="DAX",AG2608,AN2608="NIKKEI",AH2608,AN2608="SP",AF2608,AN2608="",MAX(AI2608:AK2608)))</f>
        <v>0.37671319250913948</v>
      </c>
      <c r="AS2608" s="4">
        <f t="shared" si="1469"/>
        <v>0.40822875253540036</v>
      </c>
      <c r="AT2608" s="4">
        <f t="shared" si="1470"/>
        <v>0.43627153991295842</v>
      </c>
      <c r="AU2608" s="4">
        <f t="shared" si="1471"/>
        <v>1.7186473092177866E-3</v>
      </c>
      <c r="AV2608" s="4">
        <f t="shared" si="1472"/>
        <v>6.1542678876689476E-3</v>
      </c>
      <c r="AW2608" s="4">
        <f t="shared" si="1473"/>
        <v>0.27926104950052127</v>
      </c>
      <c r="AX2608" s="4">
        <f t="shared" si="1474"/>
        <v>2.5610892844663544E-2</v>
      </c>
      <c r="AY2608" s="4">
        <f t="shared" si="1475"/>
        <v>1.7174111001014219E-2</v>
      </c>
      <c r="AZ2608" s="4">
        <f t="shared" si="1476"/>
        <v>-1.0949554764702878</v>
      </c>
      <c r="BA2608" s="6" t="str">
        <f t="shared" si="1477"/>
        <v>NEUTRAL</v>
      </c>
      <c r="BB2608" s="4">
        <f t="shared" si="1478"/>
        <v>0</v>
      </c>
      <c r="BC2608" s="4">
        <f t="shared" si="1479"/>
        <v>0.60295548643614738</v>
      </c>
      <c r="BD2608" s="4">
        <f t="shared" si="1480"/>
        <v>0.77882552653643133</v>
      </c>
      <c r="BE2608" s="4">
        <f t="shared" si="1498"/>
        <v>0.05</v>
      </c>
      <c r="BF2608" s="4" t="str">
        <f t="shared" si="1499"/>
        <v/>
      </c>
      <c r="BG2608" s="4" t="str">
        <f t="shared" si="1500"/>
        <v/>
      </c>
      <c r="BH2608" s="4" t="str">
        <f t="shared" si="1501"/>
        <v/>
      </c>
      <c r="BI2608" s="4" t="str">
        <f t="shared" si="1502"/>
        <v/>
      </c>
      <c r="BJ2608" s="4" t="str">
        <f t="shared" si="1503"/>
        <v/>
      </c>
      <c r="BK2608" s="4" t="str">
        <f t="shared" si="1504"/>
        <v/>
      </c>
      <c r="BS2608" s="3" t="str">
        <f t="shared" si="1481"/>
        <v/>
      </c>
      <c r="BT2608" s="5">
        <f t="shared" si="1482"/>
        <v>-2.8042787377558054E-2</v>
      </c>
      <c r="BU2608" s="3"/>
    </row>
    <row r="2609" spans="1:73" x14ac:dyDescent="0.2">
      <c r="A2609" s="1">
        <v>45408</v>
      </c>
      <c r="C2609">
        <v>0.38785194304955328</v>
      </c>
      <c r="D2609">
        <v>0.38856354625557082</v>
      </c>
      <c r="E2609">
        <v>0.42216505886850403</v>
      </c>
      <c r="F2609">
        <v>0.3895818254698552</v>
      </c>
      <c r="G2609">
        <v>0.42340739328333338</v>
      </c>
      <c r="H2609">
        <v>0.39002250057106053</v>
      </c>
      <c r="I2609">
        <v>0.4221669083856302</v>
      </c>
      <c r="J2609">
        <v>0.42342415697549113</v>
      </c>
      <c r="M2609">
        <f>'[1]CAC_SWISS (-SP-NIKKEI-DAX)'!AC2694</f>
        <v>0</v>
      </c>
      <c r="N2609">
        <f>'[1]CAC_SWISS_SP (-NIKKEI-DAX)'!AD2694</f>
        <v>0</v>
      </c>
      <c r="O2609">
        <f>'[1]CAC_SWISS_DAX (-SP-NIKKEI)'!AD2694</f>
        <v>0</v>
      </c>
      <c r="P2609">
        <f>'[1]CAC_SWISS_NIKKEI (-SP-DAX)'!AD2694</f>
        <v>0</v>
      </c>
      <c r="Q2609">
        <f>'[1]CAC_SWISS_DAX_SP (-NIKKEI)'!AF2694</f>
        <v>0</v>
      </c>
      <c r="R2609">
        <f>'[1]CAC_SWISS_SP_NIKKEI (-DAX)'!AF2694</f>
        <v>1</v>
      </c>
      <c r="S2609">
        <f>'[1]CAC_SWISS_DAX_NIKKEI (-SP)'!AF2694</f>
        <v>0</v>
      </c>
      <c r="V2609" t="str">
        <f t="shared" si="1491"/>
        <v>BASE</v>
      </c>
      <c r="W2609" t="str">
        <f t="shared" si="1492"/>
        <v>BASE+SP</v>
      </c>
      <c r="X2609" t="str">
        <f t="shared" si="1493"/>
        <v>BASE+DAX</v>
      </c>
      <c r="Y2609" t="str">
        <f t="shared" si="1494"/>
        <v>BASE+NIKKEI</v>
      </c>
      <c r="Z2609" s="2" t="str">
        <f t="shared" si="1495"/>
        <v>- NIKKEI</v>
      </c>
      <c r="AA2609" s="2" t="str">
        <f t="shared" si="1505"/>
        <v/>
      </c>
      <c r="AB2609" s="2" t="str">
        <f t="shared" si="1483"/>
        <v>- SP</v>
      </c>
      <c r="AE2609">
        <f t="shared" si="1484"/>
        <v>0.38785194304955328</v>
      </c>
      <c r="AF2609">
        <f t="shared" si="1485"/>
        <v>0.38856354625557082</v>
      </c>
      <c r="AG2609">
        <f t="shared" si="1486"/>
        <v>0.42216505886850403</v>
      </c>
      <c r="AH2609">
        <f t="shared" si="1487"/>
        <v>0.3895818254698552</v>
      </c>
      <c r="AI2609">
        <f t="shared" si="1488"/>
        <v>0.42340739328333338</v>
      </c>
      <c r="AJ2609" t="str">
        <f t="shared" si="1489"/>
        <v/>
      </c>
      <c r="AK2609">
        <f t="shared" si="1490"/>
        <v>0.4221669083856302</v>
      </c>
      <c r="AM2609" t="str">
        <f t="shared" si="1496"/>
        <v>BASE</v>
      </c>
      <c r="AN2609" t="str" cm="1">
        <f t="array" ref="AN2609">IF(AM2609="",_xlfn.IFS(AF2609=MAX(AF2609:AH2609),"SP",AG2609=MAX(AF2609:AH2609),"DAX",AH2609=MAX(AF2609:AH2609),"NIKKEI",MAX(AF2609:AH2609)=0,""),"")</f>
        <v/>
      </c>
      <c r="AO2609" t="str" cm="1">
        <f t="array" ref="AO2609">IF(AM2609="BASE","",IF(MAX(AF2609:AH2609)=0,_xlfn.IFS(AI2609=MAX(AI2609:AK2609),"SP&amp;DAX",AJ2609=MAX(AI2609:AK2609),"SP&amp;NIKKEI",AK2609=MAX(AI2609:AK2609),"DAX&amp;NIKKEI"),""))</f>
        <v/>
      </c>
      <c r="AQ2609" s="3">
        <f t="shared" si="1497"/>
        <v>45408</v>
      </c>
      <c r="AR2609" cm="1">
        <f t="array" ref="AR2609">IF(AM2609="BASE",AE2609,_xlfn.IFS(AN2609="DAX",AG2609,AN2609="NIKKEI",AH2609,AN2609="SP",AF2609,AN2609="",MAX(AI2609:AK2609)))</f>
        <v>0.38785194304955328</v>
      </c>
      <c r="AS2609" s="4">
        <f t="shared" si="1469"/>
        <v>0.41289386649040355</v>
      </c>
      <c r="AT2609" s="4">
        <f t="shared" si="1470"/>
        <v>0.43139583869651332</v>
      </c>
      <c r="AU2609" s="4">
        <f t="shared" si="1471"/>
        <v>1.2414068126327242E-3</v>
      </c>
      <c r="AV2609" s="4">
        <f t="shared" si="1472"/>
        <v>5.863122408489822E-3</v>
      </c>
      <c r="AW2609" s="4">
        <f t="shared" si="1473"/>
        <v>0.21173134827189735</v>
      </c>
      <c r="AX2609" s="4">
        <f t="shared" si="1474"/>
        <v>2.4849852257787238E-2</v>
      </c>
      <c r="AY2609" s="4">
        <f t="shared" si="1475"/>
        <v>1.5537153195906542E-2</v>
      </c>
      <c r="AZ2609" s="4">
        <f t="shared" si="1476"/>
        <v>-1.1908212510245666</v>
      </c>
      <c r="BA2609" s="6" t="str">
        <f t="shared" si="1477"/>
        <v>NEUTRAL</v>
      </c>
      <c r="BB2609" s="4">
        <f t="shared" si="1478"/>
        <v>0</v>
      </c>
      <c r="BC2609" s="4">
        <f t="shared" si="1479"/>
        <v>0.60295548643614738</v>
      </c>
      <c r="BD2609" s="4">
        <f t="shared" si="1480"/>
        <v>0.77882552653643133</v>
      </c>
      <c r="BE2609" s="4">
        <f t="shared" si="1498"/>
        <v>0.05</v>
      </c>
      <c r="BF2609" s="4" t="str">
        <f t="shared" si="1499"/>
        <v/>
      </c>
      <c r="BG2609" s="4" t="str">
        <f t="shared" si="1500"/>
        <v/>
      </c>
      <c r="BH2609" s="4" t="str">
        <f t="shared" si="1501"/>
        <v/>
      </c>
      <c r="BI2609" s="4" t="str">
        <f t="shared" si="1502"/>
        <v/>
      </c>
      <c r="BJ2609" s="4" t="str">
        <f t="shared" si="1503"/>
        <v/>
      </c>
      <c r="BK2609" s="4" t="str">
        <f t="shared" si="1504"/>
        <v/>
      </c>
      <c r="BS2609" s="3" t="str">
        <f t="shared" si="1481"/>
        <v/>
      </c>
      <c r="BT2609" s="5">
        <f t="shared" si="1482"/>
        <v>-1.8501972206109774E-2</v>
      </c>
      <c r="BU2609" s="3"/>
    </row>
    <row r="2610" spans="1:73" x14ac:dyDescent="0.2">
      <c r="A2610" s="1">
        <v>45411</v>
      </c>
      <c r="C2610">
        <v>0.38714458458442924</v>
      </c>
      <c r="D2610">
        <v>0.38789789392617718</v>
      </c>
      <c r="E2610">
        <v>0.42161096796412073</v>
      </c>
      <c r="F2610">
        <v>0.38877542550562627</v>
      </c>
      <c r="G2610">
        <v>0.42281593584088417</v>
      </c>
      <c r="H2610">
        <v>0.38926046832312666</v>
      </c>
      <c r="I2610">
        <v>0.421611013641777</v>
      </c>
      <c r="J2610">
        <v>0.42282157252638691</v>
      </c>
      <c r="M2610">
        <f>'[1]CAC_SWISS (-SP-NIKKEI-DAX)'!AC2695</f>
        <v>0</v>
      </c>
      <c r="N2610">
        <f>'[1]CAC_SWISS_SP (-NIKKEI-DAX)'!AD2695</f>
        <v>0</v>
      </c>
      <c r="O2610">
        <f>'[1]CAC_SWISS_DAX (-SP-NIKKEI)'!AD2695</f>
        <v>0</v>
      </c>
      <c r="P2610">
        <f>'[1]CAC_SWISS_NIKKEI (-SP-DAX)'!AD2695</f>
        <v>0</v>
      </c>
      <c r="Q2610">
        <f>'[1]CAC_SWISS_DAX_SP (-NIKKEI)'!AF2695</f>
        <v>0</v>
      </c>
      <c r="R2610">
        <f>'[1]CAC_SWISS_SP_NIKKEI (-DAX)'!AF2695</f>
        <v>1</v>
      </c>
      <c r="S2610">
        <f>'[1]CAC_SWISS_DAX_NIKKEI (-SP)'!AF2695</f>
        <v>0</v>
      </c>
      <c r="V2610" t="str">
        <f t="shared" si="1491"/>
        <v>BASE</v>
      </c>
      <c r="W2610" t="str">
        <f t="shared" si="1492"/>
        <v>BASE+SP</v>
      </c>
      <c r="X2610" t="str">
        <f t="shared" si="1493"/>
        <v>BASE+DAX</v>
      </c>
      <c r="Y2610" t="str">
        <f t="shared" si="1494"/>
        <v>BASE+NIKKEI</v>
      </c>
      <c r="Z2610" s="2" t="str">
        <f t="shared" si="1495"/>
        <v>- NIKKEI</v>
      </c>
      <c r="AA2610" s="2" t="str">
        <f t="shared" si="1505"/>
        <v/>
      </c>
      <c r="AB2610" s="2" t="str">
        <f t="shared" si="1483"/>
        <v>- SP</v>
      </c>
      <c r="AE2610">
        <f t="shared" si="1484"/>
        <v>0.38714458458442924</v>
      </c>
      <c r="AF2610">
        <f t="shared" si="1485"/>
        <v>0.38789789392617718</v>
      </c>
      <c r="AG2610">
        <f t="shared" si="1486"/>
        <v>0.42161096796412073</v>
      </c>
      <c r="AH2610">
        <f t="shared" si="1487"/>
        <v>0.38877542550562627</v>
      </c>
      <c r="AI2610">
        <f t="shared" si="1488"/>
        <v>0.42281593584088417</v>
      </c>
      <c r="AJ2610" t="str">
        <f t="shared" si="1489"/>
        <v/>
      </c>
      <c r="AK2610">
        <f t="shared" si="1490"/>
        <v>0.421611013641777</v>
      </c>
      <c r="AM2610" t="str">
        <f t="shared" si="1496"/>
        <v>BASE</v>
      </c>
      <c r="AN2610" t="str" cm="1">
        <f t="array" ref="AN2610">IF(AM2610="",_xlfn.IFS(AF2610=MAX(AF2610:AH2610),"SP",AG2610=MAX(AF2610:AH2610),"DAX",AH2610=MAX(AF2610:AH2610),"NIKKEI",MAX(AF2610:AH2610)=0,""),"")</f>
        <v/>
      </c>
      <c r="AO2610" t="str" cm="1">
        <f t="array" ref="AO2610">IF(AM2610="BASE","",IF(MAX(AF2610:AH2610)=0,_xlfn.IFS(AI2610=MAX(AI2610:AK2610),"SP&amp;DAX",AJ2610=MAX(AI2610:AK2610),"SP&amp;NIKKEI",AK2610=MAX(AI2610:AK2610),"DAX&amp;NIKKEI"),""))</f>
        <v/>
      </c>
      <c r="AQ2610" s="3">
        <f t="shared" si="1497"/>
        <v>45411</v>
      </c>
      <c r="AR2610" cm="1">
        <f t="array" ref="AR2610">IF(AM2610="BASE",AE2610,_xlfn.IFS(AN2610="DAX",AG2610,AN2610="NIKKEI",AH2610,AN2610="SP",AF2610,AN2610="",MAX(AI2610:AK2610)))</f>
        <v>0.38714458458442924</v>
      </c>
      <c r="AS2610" s="4">
        <f t="shared" si="1469"/>
        <v>0.41680608252057272</v>
      </c>
      <c r="AT2610" s="4">
        <f t="shared" si="1470"/>
        <v>0.42673325993682432</v>
      </c>
      <c r="AU2610" s="4">
        <f t="shared" si="1471"/>
        <v>8.3048094173313069E-4</v>
      </c>
      <c r="AV2610" s="4">
        <f t="shared" si="1472"/>
        <v>5.5251107218891376E-3</v>
      </c>
      <c r="AW2610" s="4">
        <f t="shared" si="1473"/>
        <v>0.15031028037917291</v>
      </c>
      <c r="AX2610" s="4">
        <f t="shared" si="1474"/>
        <v>2.3991582741546696E-2</v>
      </c>
      <c r="AY2610" s="4">
        <f t="shared" si="1475"/>
        <v>1.3912235931405699E-2</v>
      </c>
      <c r="AZ2610" s="4">
        <f t="shared" si="1476"/>
        <v>-0.71355729339248997</v>
      </c>
      <c r="BA2610" s="6" t="str">
        <f t="shared" si="1477"/>
        <v>NEUTRAL</v>
      </c>
      <c r="BB2610" s="4">
        <f t="shared" si="1478"/>
        <v>0</v>
      </c>
      <c r="BC2610" s="4">
        <f t="shared" si="1479"/>
        <v>0.60295548643614738</v>
      </c>
      <c r="BD2610" s="4">
        <f t="shared" si="1480"/>
        <v>0.77882552653643133</v>
      </c>
      <c r="BE2610" s="4">
        <f t="shared" si="1498"/>
        <v>0.05</v>
      </c>
      <c r="BF2610" s="4" t="str">
        <f t="shared" si="1499"/>
        <v/>
      </c>
      <c r="BG2610" s="4" t="str">
        <f t="shared" si="1500"/>
        <v/>
      </c>
      <c r="BH2610" s="4" t="str">
        <f t="shared" si="1501"/>
        <v/>
      </c>
      <c r="BI2610" s="4" t="str">
        <f t="shared" si="1502"/>
        <v/>
      </c>
      <c r="BJ2610" s="4" t="str">
        <f t="shared" si="1503"/>
        <v/>
      </c>
      <c r="BK2610" s="4" t="str">
        <f t="shared" si="1504"/>
        <v/>
      </c>
      <c r="BS2610" s="3" t="str">
        <f t="shared" si="1481"/>
        <v/>
      </c>
      <c r="BT2610" s="5">
        <f t="shared" si="1482"/>
        <v>-9.927177416251598E-3</v>
      </c>
      <c r="BU2610" s="3"/>
    </row>
    <row r="2611" spans="1:73" x14ac:dyDescent="0.2">
      <c r="A2611" s="1">
        <v>45412</v>
      </c>
      <c r="C2611">
        <v>0.37978517841652948</v>
      </c>
      <c r="D2611">
        <v>0.37986608152351137</v>
      </c>
      <c r="E2611">
        <v>0.41191688736133208</v>
      </c>
      <c r="F2611">
        <v>0.38231332760173298</v>
      </c>
      <c r="G2611">
        <v>0.4147623978956167</v>
      </c>
      <c r="H2611">
        <v>0.38232504897560798</v>
      </c>
      <c r="I2611">
        <v>0.41209134914107426</v>
      </c>
      <c r="J2611">
        <v>0.4150078110889785</v>
      </c>
      <c r="M2611">
        <f>'[1]CAC_SWISS (-SP-NIKKEI-DAX)'!AC2696</f>
        <v>0</v>
      </c>
      <c r="N2611">
        <f>'[1]CAC_SWISS_SP (-NIKKEI-DAX)'!AD2696</f>
        <v>0</v>
      </c>
      <c r="O2611">
        <f>'[1]CAC_SWISS_DAX (-SP-NIKKEI)'!AD2696</f>
        <v>0</v>
      </c>
      <c r="P2611">
        <f>'[1]CAC_SWISS_NIKKEI (-SP-DAX)'!AD2696</f>
        <v>0</v>
      </c>
      <c r="Q2611">
        <f>'[1]CAC_SWISS_DAX_SP (-NIKKEI)'!AF2696</f>
        <v>0</v>
      </c>
      <c r="R2611">
        <f>'[1]CAC_SWISS_SP_NIKKEI (-DAX)'!AF2696</f>
        <v>1</v>
      </c>
      <c r="S2611">
        <f>'[1]CAC_SWISS_DAX_NIKKEI (-SP)'!AF2696</f>
        <v>0</v>
      </c>
      <c r="V2611" t="str">
        <f t="shared" si="1491"/>
        <v>BASE</v>
      </c>
      <c r="W2611" t="str">
        <f t="shared" si="1492"/>
        <v>BASE+SP</v>
      </c>
      <c r="X2611" t="str">
        <f t="shared" si="1493"/>
        <v>BASE+DAX</v>
      </c>
      <c r="Y2611" t="str">
        <f t="shared" si="1494"/>
        <v>BASE+NIKKEI</v>
      </c>
      <c r="Z2611" s="2" t="str">
        <f t="shared" si="1495"/>
        <v>- NIKKEI</v>
      </c>
      <c r="AA2611" s="2" t="str">
        <f t="shared" si="1505"/>
        <v/>
      </c>
      <c r="AB2611" s="2" t="str">
        <f t="shared" si="1483"/>
        <v>- SP</v>
      </c>
      <c r="AE2611">
        <f t="shared" si="1484"/>
        <v>0.37978517841652948</v>
      </c>
      <c r="AF2611">
        <f t="shared" si="1485"/>
        <v>0.37986608152351137</v>
      </c>
      <c r="AG2611">
        <f t="shared" si="1486"/>
        <v>0.41191688736133208</v>
      </c>
      <c r="AH2611">
        <f t="shared" si="1487"/>
        <v>0.38231332760173298</v>
      </c>
      <c r="AI2611">
        <f t="shared" si="1488"/>
        <v>0.4147623978956167</v>
      </c>
      <c r="AJ2611" t="str">
        <f t="shared" si="1489"/>
        <v/>
      </c>
      <c r="AK2611">
        <f t="shared" si="1490"/>
        <v>0.41209134914107426</v>
      </c>
      <c r="AM2611" t="str">
        <f t="shared" si="1496"/>
        <v>BASE</v>
      </c>
      <c r="AN2611" t="str" cm="1">
        <f t="array" ref="AN2611">IF(AM2611="",_xlfn.IFS(AF2611=MAX(AF2611:AH2611),"SP",AG2611=MAX(AF2611:AH2611),"DAX",AH2611=MAX(AF2611:AH2611),"NIKKEI",MAX(AF2611:AH2611)=0,""),"")</f>
        <v/>
      </c>
      <c r="AO2611" t="str" cm="1">
        <f t="array" ref="AO2611">IF(AM2611="BASE","",IF(MAX(AF2611:AH2611)=0,_xlfn.IFS(AI2611=MAX(AI2611:AK2611),"SP&amp;DAX",AJ2611=MAX(AI2611:AK2611),"SP&amp;NIKKEI",AK2611=MAX(AI2611:AK2611),"DAX&amp;NIKKEI"),""))</f>
        <v/>
      </c>
      <c r="AQ2611" s="3">
        <f t="shared" si="1497"/>
        <v>45412</v>
      </c>
      <c r="AR2611" cm="1">
        <f t="array" ref="AR2611">IF(AM2611="BASE",AE2611,_xlfn.IFS(AN2611="DAX",AG2611,AN2611="NIKKEI",AH2611,AN2611="SP",AF2611,AN2611="",MAX(AI2611:AK2611)))</f>
        <v>0.37978517841652948</v>
      </c>
      <c r="AS2611" s="4">
        <f t="shared" si="1469"/>
        <v>0.41272816808337076</v>
      </c>
      <c r="AT2611" s="4">
        <f t="shared" si="1470"/>
        <v>0.42351974020626559</v>
      </c>
      <c r="AU2611" s="4">
        <f t="shared" si="1471"/>
        <v>9.6271750942174402E-4</v>
      </c>
      <c r="AV2611" s="4">
        <f t="shared" si="1472"/>
        <v>5.0281574979012525E-3</v>
      </c>
      <c r="AW2611" s="4">
        <f t="shared" si="1473"/>
        <v>0.1914652653230495</v>
      </c>
      <c r="AX2611" s="4">
        <f t="shared" si="1474"/>
        <v>2.2971234259633187E-2</v>
      </c>
      <c r="AY2611" s="4">
        <f t="shared" si="1475"/>
        <v>1.4029786202939782E-2</v>
      </c>
      <c r="AZ2611" s="4">
        <f t="shared" si="1476"/>
        <v>-0.76919006225722675</v>
      </c>
      <c r="BA2611" s="6" t="str">
        <f t="shared" si="1477"/>
        <v>NEUTRAL</v>
      </c>
      <c r="BB2611" s="4">
        <f t="shared" si="1478"/>
        <v>0</v>
      </c>
      <c r="BC2611" s="4">
        <f t="shared" si="1479"/>
        <v>0.60295548643614738</v>
      </c>
      <c r="BD2611" s="4">
        <f t="shared" si="1480"/>
        <v>0.77882552653643133</v>
      </c>
      <c r="BE2611" s="4">
        <f t="shared" si="1498"/>
        <v>0.05</v>
      </c>
      <c r="BF2611" s="4" t="str">
        <f t="shared" si="1499"/>
        <v/>
      </c>
      <c r="BG2611" s="4" t="str">
        <f t="shared" si="1500"/>
        <v/>
      </c>
      <c r="BH2611" s="4" t="str">
        <f t="shared" si="1501"/>
        <v/>
      </c>
      <c r="BI2611" s="4" t="str">
        <f t="shared" si="1502"/>
        <v/>
      </c>
      <c r="BJ2611" s="4" t="str">
        <f t="shared" si="1503"/>
        <v/>
      </c>
      <c r="BK2611" s="4" t="str">
        <f t="shared" si="1504"/>
        <v/>
      </c>
      <c r="BS2611" s="3" t="str">
        <f t="shared" si="1481"/>
        <v/>
      </c>
      <c r="BT2611" s="5">
        <f t="shared" si="1482"/>
        <v>-1.0791572122894832E-2</v>
      </c>
      <c r="BU2611" s="3"/>
    </row>
    <row r="2612" spans="1:73" x14ac:dyDescent="0.2">
      <c r="A2612" s="1">
        <v>45413</v>
      </c>
      <c r="C2612">
        <v>0.37853687062523089</v>
      </c>
      <c r="D2612">
        <v>0.37864563956343444</v>
      </c>
      <c r="E2612">
        <v>0.4113732903587195</v>
      </c>
      <c r="F2612">
        <v>0.38130819285993967</v>
      </c>
      <c r="G2612">
        <v>0.41428236799001966</v>
      </c>
      <c r="H2612">
        <v>0.38132848120510648</v>
      </c>
      <c r="I2612">
        <v>0.41159742367880642</v>
      </c>
      <c r="J2612">
        <v>0.41458745465601171</v>
      </c>
      <c r="M2612">
        <f>'[1]CAC_SWISS (-SP-NIKKEI-DAX)'!AC2697</f>
        <v>0</v>
      </c>
      <c r="N2612">
        <f>'[1]CAC_SWISS_SP (-NIKKEI-DAX)'!AD2697</f>
        <v>0</v>
      </c>
      <c r="O2612">
        <f>'[1]CAC_SWISS_DAX (-SP-NIKKEI)'!AD2697</f>
        <v>0</v>
      </c>
      <c r="P2612">
        <f>'[1]CAC_SWISS_NIKKEI (-SP-DAX)'!AD2697</f>
        <v>0</v>
      </c>
      <c r="Q2612">
        <f>'[1]CAC_SWISS_DAX_SP (-NIKKEI)'!AF2697</f>
        <v>0</v>
      </c>
      <c r="R2612">
        <f>'[1]CAC_SWISS_SP_NIKKEI (-DAX)'!AF2697</f>
        <v>1</v>
      </c>
      <c r="S2612">
        <f>'[1]CAC_SWISS_DAX_NIKKEI (-SP)'!AF2697</f>
        <v>0</v>
      </c>
      <c r="V2612" t="str">
        <f t="shared" si="1491"/>
        <v>BASE</v>
      </c>
      <c r="W2612" t="str">
        <f t="shared" si="1492"/>
        <v>BASE+SP</v>
      </c>
      <c r="X2612" t="str">
        <f t="shared" si="1493"/>
        <v>BASE+DAX</v>
      </c>
      <c r="Y2612" t="str">
        <f t="shared" si="1494"/>
        <v>BASE+NIKKEI</v>
      </c>
      <c r="Z2612" s="2" t="str">
        <f t="shared" si="1495"/>
        <v>- NIKKEI</v>
      </c>
      <c r="AA2612" s="2" t="str">
        <f t="shared" si="1505"/>
        <v/>
      </c>
      <c r="AB2612" s="2" t="str">
        <f t="shared" si="1483"/>
        <v>- SP</v>
      </c>
      <c r="AE2612">
        <f t="shared" si="1484"/>
        <v>0.37853687062523089</v>
      </c>
      <c r="AF2612">
        <f t="shared" si="1485"/>
        <v>0.37864563956343444</v>
      </c>
      <c r="AG2612">
        <f t="shared" si="1486"/>
        <v>0.4113732903587195</v>
      </c>
      <c r="AH2612">
        <f t="shared" si="1487"/>
        <v>0.38130819285993967</v>
      </c>
      <c r="AI2612">
        <f t="shared" si="1488"/>
        <v>0.41428236799001966</v>
      </c>
      <c r="AJ2612" t="str">
        <f t="shared" si="1489"/>
        <v/>
      </c>
      <c r="AK2612">
        <f t="shared" si="1490"/>
        <v>0.41159742367880642</v>
      </c>
      <c r="AM2612" t="str">
        <f t="shared" si="1496"/>
        <v>BASE</v>
      </c>
      <c r="AN2612" t="str" cm="1">
        <f t="array" ref="AN2612">IF(AM2612="",_xlfn.IFS(AF2612=MAX(AF2612:AH2612),"SP",AG2612=MAX(AF2612:AH2612),"DAX",AH2612=MAX(AF2612:AH2612),"NIKKEI",MAX(AF2612:AH2612)=0,""),"")</f>
        <v/>
      </c>
      <c r="AO2612" t="str" cm="1">
        <f t="array" ref="AO2612">IF(AM2612="BASE","",IF(MAX(AF2612:AH2612)=0,_xlfn.IFS(AI2612=MAX(AI2612:AK2612),"SP&amp;DAX",AJ2612=MAX(AI2612:AK2612),"SP&amp;NIKKEI",AK2612=MAX(AI2612:AK2612),"DAX&amp;NIKKEI"),""))</f>
        <v/>
      </c>
      <c r="AQ2612" s="3">
        <f t="shared" si="1497"/>
        <v>45413</v>
      </c>
      <c r="AR2612" cm="1">
        <f t="array" ref="AR2612">IF(AM2612="BASE",AE2612,_xlfn.IFS(AN2612="DAX",AG2612,AN2612="NIKKEI",AH2612,AN2612="SP",AF2612,AN2612="",MAX(AI2612:AK2612)))</f>
        <v>0.37853687062523089</v>
      </c>
      <c r="AS2612" s="4">
        <f t="shared" si="1469"/>
        <v>0.40815052445939848</v>
      </c>
      <c r="AT2612" s="4">
        <f t="shared" si="1470"/>
        <v>0.42106740763963857</v>
      </c>
      <c r="AU2612" s="4">
        <f t="shared" si="1471"/>
        <v>1.0544154171774692E-3</v>
      </c>
      <c r="AV2612" s="4">
        <f t="shared" si="1472"/>
        <v>4.7112157993236901E-3</v>
      </c>
      <c r="AW2612" s="4">
        <f t="shared" si="1473"/>
        <v>0.2238096198711241</v>
      </c>
      <c r="AX2612" s="4">
        <f t="shared" si="1474"/>
        <v>2.2299187224470361E-2</v>
      </c>
      <c r="AY2612" s="4">
        <f t="shared" si="1475"/>
        <v>1.413031697111642E-2</v>
      </c>
      <c r="AZ2612" s="4">
        <f t="shared" si="1476"/>
        <v>-0.57925354185400746</v>
      </c>
      <c r="BA2612" s="6" t="str">
        <f t="shared" si="1477"/>
        <v>NEUTRAL</v>
      </c>
      <c r="BB2612" s="4">
        <f t="shared" si="1478"/>
        <v>0</v>
      </c>
      <c r="BC2612" s="4">
        <f t="shared" si="1479"/>
        <v>0.60295548643614738</v>
      </c>
      <c r="BD2612" s="4">
        <f t="shared" si="1480"/>
        <v>0.77882552653643133</v>
      </c>
      <c r="BE2612" s="4">
        <f t="shared" si="1498"/>
        <v>0.05</v>
      </c>
      <c r="BF2612" s="4" t="str">
        <f t="shared" si="1499"/>
        <v/>
      </c>
      <c r="BG2612" s="4" t="str">
        <f t="shared" si="1500"/>
        <v/>
      </c>
      <c r="BH2612" s="4" t="str">
        <f t="shared" si="1501"/>
        <v/>
      </c>
      <c r="BI2612" s="4" t="str">
        <f t="shared" si="1502"/>
        <v/>
      </c>
      <c r="BJ2612" s="4" t="str">
        <f t="shared" si="1503"/>
        <v/>
      </c>
      <c r="BK2612" s="4" t="str">
        <f t="shared" si="1504"/>
        <v/>
      </c>
      <c r="BS2612" s="3" t="str">
        <f t="shared" si="1481"/>
        <v/>
      </c>
      <c r="BT2612" s="5">
        <f t="shared" si="1482"/>
        <v>-1.2916883180240091E-2</v>
      </c>
      <c r="BU2612" s="3"/>
    </row>
    <row r="2613" spans="1:73" x14ac:dyDescent="0.2">
      <c r="A2613" s="1">
        <v>45414</v>
      </c>
      <c r="C2613">
        <v>0.34514884451300792</v>
      </c>
      <c r="D2613">
        <v>0.34683804882953112</v>
      </c>
      <c r="E2613">
        <v>0.38674202495916676</v>
      </c>
      <c r="F2613">
        <v>0.34764212610933043</v>
      </c>
      <c r="G2613">
        <v>0.38781390553788131</v>
      </c>
      <c r="H2613">
        <v>0.34892888960596941</v>
      </c>
      <c r="I2613">
        <v>0.38680561207971725</v>
      </c>
      <c r="J2613">
        <v>0.3879000164589359</v>
      </c>
      <c r="M2613">
        <f>'[1]CAC_SWISS (-SP-NIKKEI-DAX)'!AC2698</f>
        <v>0</v>
      </c>
      <c r="N2613">
        <f>'[1]CAC_SWISS_SP (-NIKKEI-DAX)'!AD2698</f>
        <v>0</v>
      </c>
      <c r="O2613">
        <f>'[1]CAC_SWISS_DAX (-SP-NIKKEI)'!AD2698</f>
        <v>0</v>
      </c>
      <c r="P2613">
        <f>'[1]CAC_SWISS_NIKKEI (-SP-DAX)'!AD2698</f>
        <v>0</v>
      </c>
      <c r="Q2613">
        <f>'[1]CAC_SWISS_DAX_SP (-NIKKEI)'!AF2698</f>
        <v>0</v>
      </c>
      <c r="R2613">
        <f>'[1]CAC_SWISS_SP_NIKKEI (-DAX)'!AF2698</f>
        <v>1</v>
      </c>
      <c r="S2613">
        <f>'[1]CAC_SWISS_DAX_NIKKEI (-SP)'!AF2698</f>
        <v>0</v>
      </c>
      <c r="V2613" t="str">
        <f t="shared" si="1491"/>
        <v>BASE</v>
      </c>
      <c r="W2613" t="str">
        <f t="shared" si="1492"/>
        <v>BASE+SP</v>
      </c>
      <c r="X2613" t="str">
        <f t="shared" si="1493"/>
        <v>BASE+DAX</v>
      </c>
      <c r="Y2613" t="str">
        <f t="shared" si="1494"/>
        <v>BASE+NIKKEI</v>
      </c>
      <c r="Z2613" s="2" t="str">
        <f t="shared" si="1495"/>
        <v>- NIKKEI</v>
      </c>
      <c r="AA2613" s="2" t="str">
        <f t="shared" si="1505"/>
        <v/>
      </c>
      <c r="AB2613" s="2" t="str">
        <f t="shared" si="1483"/>
        <v>- SP</v>
      </c>
      <c r="AE2613">
        <f t="shared" si="1484"/>
        <v>0.34514884451300792</v>
      </c>
      <c r="AF2613">
        <f t="shared" si="1485"/>
        <v>0.34683804882953112</v>
      </c>
      <c r="AG2613">
        <f t="shared" si="1486"/>
        <v>0.38674202495916676</v>
      </c>
      <c r="AH2613">
        <f t="shared" si="1487"/>
        <v>0.34764212610933043</v>
      </c>
      <c r="AI2613">
        <f t="shared" si="1488"/>
        <v>0.38781390553788131</v>
      </c>
      <c r="AJ2613" t="str">
        <f t="shared" si="1489"/>
        <v/>
      </c>
      <c r="AK2613">
        <f t="shared" si="1490"/>
        <v>0.38680561207971725</v>
      </c>
      <c r="AM2613" t="str">
        <f t="shared" si="1496"/>
        <v>BASE</v>
      </c>
      <c r="AN2613" t="str" cm="1">
        <f t="array" ref="AN2613">IF(AM2613="",_xlfn.IFS(AF2613=MAX(AF2613:AH2613),"SP",AG2613=MAX(AF2613:AH2613),"DAX",AH2613=MAX(AF2613:AH2613),"NIKKEI",MAX(AF2613:AH2613)=0,""),"")</f>
        <v/>
      </c>
      <c r="AO2613" t="str" cm="1">
        <f t="array" ref="AO2613">IF(AM2613="BASE","",IF(MAX(AF2613:AH2613)=0,_xlfn.IFS(AI2613=MAX(AI2613:AK2613),"SP&amp;DAX",AJ2613=MAX(AI2613:AK2613),"SP&amp;NIKKEI",AK2613=MAX(AI2613:AK2613),"DAX&amp;NIKKEI"),""))</f>
        <v/>
      </c>
      <c r="AQ2613" s="3">
        <f t="shared" si="1497"/>
        <v>45414</v>
      </c>
      <c r="AR2613" cm="1">
        <f t="array" ref="AR2613">IF(AM2613="BASE",AE2613,_xlfn.IFS(AN2613="DAX",AG2613,AN2613="NIKKEI",AH2613,AN2613="SP",AF2613,AN2613="",MAX(AI2613:AK2613)))</f>
        <v>0.34514884451300792</v>
      </c>
      <c r="AS2613" s="4">
        <f t="shared" si="1469"/>
        <v>0.39867234440996907</v>
      </c>
      <c r="AT2613" s="4">
        <f t="shared" si="1470"/>
        <v>0.41912528072035021</v>
      </c>
      <c r="AU2613" s="4">
        <f t="shared" si="1471"/>
        <v>1.2834017109034862E-3</v>
      </c>
      <c r="AV2613" s="4">
        <f t="shared" si="1472"/>
        <v>4.4401603833490273E-3</v>
      </c>
      <c r="AW2613" s="4">
        <f t="shared" si="1473"/>
        <v>0.28904399843671186</v>
      </c>
      <c r="AX2613" s="4">
        <f t="shared" si="1474"/>
        <v>2.1772418846926513E-2</v>
      </c>
      <c r="AY2613" s="4">
        <f t="shared" si="1475"/>
        <v>1.4735785651173445E-2</v>
      </c>
      <c r="AZ2613" s="4">
        <f t="shared" si="1476"/>
        <v>-0.93939660329786301</v>
      </c>
      <c r="BA2613" s="6" t="str">
        <f t="shared" si="1477"/>
        <v>NEUTRAL</v>
      </c>
      <c r="BB2613" s="4">
        <f t="shared" si="1478"/>
        <v>0</v>
      </c>
      <c r="BC2613" s="4">
        <f t="shared" si="1479"/>
        <v>0.60295548643614738</v>
      </c>
      <c r="BD2613" s="4">
        <f t="shared" si="1480"/>
        <v>0.77882552653643133</v>
      </c>
      <c r="BE2613" s="4">
        <f t="shared" si="1498"/>
        <v>0.05</v>
      </c>
      <c r="BF2613" s="4" t="str">
        <f t="shared" si="1499"/>
        <v/>
      </c>
      <c r="BG2613" s="4" t="str">
        <f t="shared" si="1500"/>
        <v/>
      </c>
      <c r="BH2613" s="4" t="str">
        <f t="shared" si="1501"/>
        <v/>
      </c>
      <c r="BI2613" s="4" t="str">
        <f t="shared" si="1502"/>
        <v/>
      </c>
      <c r="BJ2613" s="4" t="str">
        <f t="shared" si="1503"/>
        <v/>
      </c>
      <c r="BK2613" s="4" t="str">
        <f t="shared" si="1504"/>
        <v/>
      </c>
      <c r="BS2613" s="3" t="str">
        <f t="shared" si="1481"/>
        <v/>
      </c>
      <c r="BT2613" s="5">
        <f t="shared" si="1482"/>
        <v>-2.0452936310381142E-2</v>
      </c>
      <c r="BU2613" s="3"/>
    </row>
    <row r="2614" spans="1:73" x14ac:dyDescent="0.2">
      <c r="A2614" s="1">
        <v>45415</v>
      </c>
      <c r="C2614">
        <v>0.34521341955886992</v>
      </c>
      <c r="D2614">
        <v>0.3473945552790908</v>
      </c>
      <c r="E2614">
        <v>0.38703307465263248</v>
      </c>
      <c r="F2614">
        <v>0.34790649411947194</v>
      </c>
      <c r="G2614">
        <v>0.38776371052691544</v>
      </c>
      <c r="H2614">
        <v>0.34965039783923857</v>
      </c>
      <c r="I2614">
        <v>0.38713086395944035</v>
      </c>
      <c r="J2614">
        <v>0.38787769052845772</v>
      </c>
      <c r="M2614">
        <f>'[1]CAC_SWISS (-SP-NIKKEI-DAX)'!AC2699</f>
        <v>0</v>
      </c>
      <c r="N2614">
        <f>'[1]CAC_SWISS_SP (-NIKKEI-DAX)'!AD2699</f>
        <v>0</v>
      </c>
      <c r="O2614">
        <f>'[1]CAC_SWISS_DAX (-SP-NIKKEI)'!AD2699</f>
        <v>0</v>
      </c>
      <c r="P2614">
        <f>'[1]CAC_SWISS_NIKKEI (-SP-DAX)'!AD2699</f>
        <v>0</v>
      </c>
      <c r="Q2614">
        <f>'[1]CAC_SWISS_DAX_SP (-NIKKEI)'!AF2699</f>
        <v>0</v>
      </c>
      <c r="R2614">
        <f>'[1]CAC_SWISS_SP_NIKKEI (-DAX)'!AF2699</f>
        <v>1</v>
      </c>
      <c r="S2614">
        <f>'[1]CAC_SWISS_DAX_NIKKEI (-SP)'!AF2699</f>
        <v>0</v>
      </c>
      <c r="V2614" t="str">
        <f t="shared" si="1491"/>
        <v>BASE</v>
      </c>
      <c r="W2614" t="str">
        <f t="shared" si="1492"/>
        <v>BASE+SP</v>
      </c>
      <c r="X2614" t="str">
        <f t="shared" si="1493"/>
        <v>BASE+DAX</v>
      </c>
      <c r="Y2614" t="str">
        <f t="shared" si="1494"/>
        <v>BASE+NIKKEI</v>
      </c>
      <c r="Z2614" s="2" t="str">
        <f t="shared" si="1495"/>
        <v>- NIKKEI</v>
      </c>
      <c r="AA2614" s="2" t="str">
        <f t="shared" si="1505"/>
        <v/>
      </c>
      <c r="AB2614" s="2" t="str">
        <f t="shared" si="1483"/>
        <v>- SP</v>
      </c>
      <c r="AE2614">
        <f t="shared" si="1484"/>
        <v>0.34521341955886992</v>
      </c>
      <c r="AF2614">
        <f t="shared" si="1485"/>
        <v>0.3473945552790908</v>
      </c>
      <c r="AG2614">
        <f t="shared" si="1486"/>
        <v>0.38703307465263248</v>
      </c>
      <c r="AH2614">
        <f t="shared" si="1487"/>
        <v>0.34790649411947194</v>
      </c>
      <c r="AI2614">
        <f t="shared" si="1488"/>
        <v>0.38776371052691544</v>
      </c>
      <c r="AJ2614" t="str">
        <f t="shared" si="1489"/>
        <v/>
      </c>
      <c r="AK2614">
        <f t="shared" si="1490"/>
        <v>0.38713086395944035</v>
      </c>
      <c r="AM2614" t="str">
        <f t="shared" si="1496"/>
        <v>BASE</v>
      </c>
      <c r="AN2614" t="str" cm="1">
        <f t="array" ref="AN2614">IF(AM2614="",_xlfn.IFS(AF2614=MAX(AF2614:AH2614),"SP",AG2614=MAX(AF2614:AH2614),"DAX",AH2614=MAX(AF2614:AH2614),"NIKKEI",MAX(AF2614:AH2614)=0,""),"")</f>
        <v/>
      </c>
      <c r="AO2614" t="str" cm="1">
        <f t="array" ref="AO2614">IF(AM2614="BASE","",IF(MAX(AF2614:AH2614)=0,_xlfn.IFS(AI2614=MAX(AI2614:AK2614),"SP&amp;DAX",AJ2614=MAX(AI2614:AK2614),"SP&amp;NIKKEI",AK2614=MAX(AI2614:AK2614),"DAX&amp;NIKKEI"),""))</f>
        <v/>
      </c>
      <c r="AQ2614" s="3">
        <f t="shared" si="1497"/>
        <v>45415</v>
      </c>
      <c r="AR2614" cm="1">
        <f t="array" ref="AR2614">IF(AM2614="BASE",AE2614,_xlfn.IFS(AN2614="DAX",AG2614,AN2614="NIKKEI",AH2614,AN2614="SP",AF2614,AN2614="",MAX(AI2614:AK2614)))</f>
        <v>0.34521341955886992</v>
      </c>
      <c r="AS2614" s="4">
        <f t="shared" si="1469"/>
        <v>0.38919293260075405</v>
      </c>
      <c r="AT2614" s="4">
        <f t="shared" si="1470"/>
        <v>0.41689466650301865</v>
      </c>
      <c r="AU2614" s="4">
        <f t="shared" si="1471"/>
        <v>1.3112534846227719E-3</v>
      </c>
      <c r="AV2614" s="4">
        <f t="shared" si="1472"/>
        <v>4.0861622736412164E-3</v>
      </c>
      <c r="AW2614" s="4">
        <f t="shared" si="1473"/>
        <v>0.32090098160842301</v>
      </c>
      <c r="AX2614" s="4">
        <f t="shared" si="1474"/>
        <v>2.0944420676046956E-2</v>
      </c>
      <c r="AY2614" s="4">
        <f t="shared" si="1475"/>
        <v>1.4589331510905546E-2</v>
      </c>
      <c r="AZ2614" s="4">
        <f t="shared" si="1476"/>
        <v>-1.3226307058445228</v>
      </c>
      <c r="BA2614" s="6" t="str">
        <f t="shared" si="1477"/>
        <v>NEUTRAL</v>
      </c>
      <c r="BB2614" s="4">
        <f t="shared" si="1478"/>
        <v>0</v>
      </c>
      <c r="BC2614" s="4">
        <f t="shared" si="1479"/>
        <v>0.60295548643614738</v>
      </c>
      <c r="BD2614" s="4">
        <f t="shared" si="1480"/>
        <v>0.77882552653643133</v>
      </c>
      <c r="BE2614" s="4">
        <f t="shared" si="1498"/>
        <v>0.05</v>
      </c>
      <c r="BF2614" s="4" t="str">
        <f t="shared" si="1499"/>
        <v/>
      </c>
      <c r="BG2614" s="4" t="str">
        <f t="shared" si="1500"/>
        <v/>
      </c>
      <c r="BH2614" s="4" t="str">
        <f t="shared" si="1501"/>
        <v/>
      </c>
      <c r="BI2614" s="4" t="str">
        <f t="shared" si="1502"/>
        <v/>
      </c>
      <c r="BJ2614" s="4" t="str">
        <f t="shared" si="1503"/>
        <v/>
      </c>
      <c r="BK2614" s="4" t="str">
        <f t="shared" si="1504"/>
        <v/>
      </c>
      <c r="BS2614" s="3" t="str">
        <f t="shared" si="1481"/>
        <v/>
      </c>
      <c r="BT2614" s="5">
        <f t="shared" si="1482"/>
        <v>-2.7701733902264603E-2</v>
      </c>
      <c r="BU2614" s="3"/>
    </row>
    <row r="2615" spans="1:73" x14ac:dyDescent="0.2">
      <c r="A2615" s="1">
        <v>45418</v>
      </c>
      <c r="C2615">
        <v>0.33786186389685036</v>
      </c>
      <c r="D2615">
        <v>0.33950129761495934</v>
      </c>
      <c r="E2615">
        <v>0.3764910993032991</v>
      </c>
      <c r="F2615">
        <v>0.34078375638686242</v>
      </c>
      <c r="G2615">
        <v>0.3775774133539202</v>
      </c>
      <c r="H2615">
        <v>0.34204262364793886</v>
      </c>
      <c r="I2615">
        <v>0.3767116764209576</v>
      </c>
      <c r="J2615">
        <v>0.37782333644150806</v>
      </c>
      <c r="M2615">
        <f>'[1]CAC_SWISS (-SP-NIKKEI-DAX)'!AC2700</f>
        <v>0</v>
      </c>
      <c r="N2615">
        <f>'[1]CAC_SWISS_SP (-NIKKEI-DAX)'!AD2700</f>
        <v>0</v>
      </c>
      <c r="O2615">
        <f>'[1]CAC_SWISS_DAX (-SP-NIKKEI)'!AD2700</f>
        <v>0</v>
      </c>
      <c r="P2615">
        <f>'[1]CAC_SWISS_NIKKEI (-SP-DAX)'!AD2700</f>
        <v>0</v>
      </c>
      <c r="Q2615">
        <f>'[1]CAC_SWISS_DAX_SP (-NIKKEI)'!AF2700</f>
        <v>0</v>
      </c>
      <c r="R2615">
        <f>'[1]CAC_SWISS_SP_NIKKEI (-DAX)'!AF2700</f>
        <v>1</v>
      </c>
      <c r="S2615">
        <f>'[1]CAC_SWISS_DAX_NIKKEI (-SP)'!AF2700</f>
        <v>0</v>
      </c>
      <c r="V2615" t="str">
        <f t="shared" si="1491"/>
        <v>BASE</v>
      </c>
      <c r="W2615" t="str">
        <f t="shared" si="1492"/>
        <v>BASE+SP</v>
      </c>
      <c r="X2615" t="str">
        <f t="shared" si="1493"/>
        <v>BASE+DAX</v>
      </c>
      <c r="Y2615" t="str">
        <f t="shared" si="1494"/>
        <v>BASE+NIKKEI</v>
      </c>
      <c r="Z2615" s="2" t="str">
        <f t="shared" si="1495"/>
        <v>- NIKKEI</v>
      </c>
      <c r="AA2615" s="2" t="str">
        <f t="shared" si="1505"/>
        <v/>
      </c>
      <c r="AB2615" s="2" t="str">
        <f t="shared" si="1483"/>
        <v>- SP</v>
      </c>
      <c r="AE2615">
        <f t="shared" si="1484"/>
        <v>0.33786186389685036</v>
      </c>
      <c r="AF2615">
        <f t="shared" si="1485"/>
        <v>0.33950129761495934</v>
      </c>
      <c r="AG2615">
        <f t="shared" si="1486"/>
        <v>0.3764910993032991</v>
      </c>
      <c r="AH2615">
        <f t="shared" si="1487"/>
        <v>0.34078375638686242</v>
      </c>
      <c r="AI2615">
        <f t="shared" si="1488"/>
        <v>0.3775774133539202</v>
      </c>
      <c r="AJ2615" t="str">
        <f t="shared" si="1489"/>
        <v/>
      </c>
      <c r="AK2615">
        <f t="shared" si="1490"/>
        <v>0.3767116764209576</v>
      </c>
      <c r="AM2615" t="str">
        <f t="shared" si="1496"/>
        <v>BASE</v>
      </c>
      <c r="AN2615" t="str" cm="1">
        <f t="array" ref="AN2615">IF(AM2615="",_xlfn.IFS(AF2615=MAX(AF2615:AH2615),"SP",AG2615=MAX(AF2615:AH2615),"DAX",AH2615=MAX(AF2615:AH2615),"NIKKEI",MAX(AF2615:AH2615)=0,""),"")</f>
        <v/>
      </c>
      <c r="AO2615" t="str" cm="1">
        <f t="array" ref="AO2615">IF(AM2615="BASE","",IF(MAX(AF2615:AH2615)=0,_xlfn.IFS(AI2615=MAX(AI2615:AK2615),"SP&amp;DAX",AJ2615=MAX(AI2615:AK2615),"SP&amp;NIKKEI",AK2615=MAX(AI2615:AK2615),"DAX&amp;NIKKEI"),""))</f>
        <v/>
      </c>
      <c r="AQ2615" s="3">
        <f t="shared" si="1497"/>
        <v>45418</v>
      </c>
      <c r="AR2615" cm="1">
        <f t="array" ref="AR2615">IF(AM2615="BASE",AE2615,_xlfn.IFS(AN2615="DAX",AG2615,AN2615="NIKKEI",AH2615,AN2615="SP",AF2615,AN2615="",MAX(AI2615:AK2615)))</f>
        <v>0.33786186389685036</v>
      </c>
      <c r="AS2615" s="4">
        <f t="shared" si="1469"/>
        <v>0.37589541523798403</v>
      </c>
      <c r="AT2615" s="4">
        <f t="shared" si="1470"/>
        <v>0.41539106659784586</v>
      </c>
      <c r="AU2615" s="4">
        <f t="shared" si="1471"/>
        <v>6.6690671410557121E-4</v>
      </c>
      <c r="AV2615" s="4">
        <f t="shared" si="1472"/>
        <v>3.8029817284145678E-3</v>
      </c>
      <c r="AW2615" s="4">
        <f t="shared" si="1473"/>
        <v>0.17536416468232657</v>
      </c>
      <c r="AX2615" s="4">
        <f t="shared" si="1474"/>
        <v>1.9948983127792756E-2</v>
      </c>
      <c r="AY2615" s="4">
        <f t="shared" si="1475"/>
        <v>1.1947815950157939E-2</v>
      </c>
      <c r="AZ2615" s="4">
        <f t="shared" si="1476"/>
        <v>-3.3056795923726741</v>
      </c>
      <c r="BA2615" s="6" t="str">
        <f t="shared" si="1477"/>
        <v>WEAKEN</v>
      </c>
      <c r="BB2615" s="4">
        <f t="shared" si="1478"/>
        <v>0</v>
      </c>
      <c r="BC2615" s="4">
        <f t="shared" si="1479"/>
        <v>0.60295548643614738</v>
      </c>
      <c r="BD2615" s="4">
        <f t="shared" si="1480"/>
        <v>0.77882552653643133</v>
      </c>
      <c r="BE2615" s="4">
        <f t="shared" si="1498"/>
        <v>0.05</v>
      </c>
      <c r="BF2615" s="4" t="str">
        <f t="shared" si="1499"/>
        <v/>
      </c>
      <c r="BG2615" s="4" t="str">
        <f t="shared" si="1500"/>
        <v/>
      </c>
      <c r="BH2615" s="4" t="str">
        <f t="shared" si="1501"/>
        <v/>
      </c>
      <c r="BI2615" s="4" t="str">
        <f t="shared" si="1502"/>
        <v/>
      </c>
      <c r="BJ2615" s="4" t="str">
        <f t="shared" si="1503"/>
        <v/>
      </c>
      <c r="BK2615" s="4" t="str">
        <f t="shared" si="1504"/>
        <v/>
      </c>
      <c r="BS2615" s="3" t="str">
        <f t="shared" si="1481"/>
        <v/>
      </c>
      <c r="BT2615" s="5">
        <f t="shared" si="1482"/>
        <v>-3.9495651359861828E-2</v>
      </c>
      <c r="BU2615" s="3"/>
    </row>
    <row r="2616" spans="1:73" x14ac:dyDescent="0.2">
      <c r="A2616" s="1">
        <v>45419</v>
      </c>
      <c r="C2616">
        <v>0.36296752109343117</v>
      </c>
      <c r="D2616">
        <v>0.36510816961712295</v>
      </c>
      <c r="E2616">
        <v>0.40426004829750034</v>
      </c>
      <c r="F2616">
        <v>0.36648930567440147</v>
      </c>
      <c r="G2616">
        <v>0.40491771317877578</v>
      </c>
      <c r="H2616">
        <v>0.36814867515009403</v>
      </c>
      <c r="I2616">
        <v>0.40451707981119989</v>
      </c>
      <c r="J2616">
        <v>0.40519503335130413</v>
      </c>
      <c r="M2616">
        <f>'[1]CAC_SWISS (-SP-NIKKEI-DAX)'!AC2701</f>
        <v>0</v>
      </c>
      <c r="N2616">
        <f>'[1]CAC_SWISS_SP (-NIKKEI-DAX)'!AD2701</f>
        <v>0</v>
      </c>
      <c r="O2616">
        <f>'[1]CAC_SWISS_DAX (-SP-NIKKEI)'!AD2701</f>
        <v>0</v>
      </c>
      <c r="P2616">
        <f>'[1]CAC_SWISS_NIKKEI (-SP-DAX)'!AD2701</f>
        <v>0</v>
      </c>
      <c r="Q2616">
        <f>'[1]CAC_SWISS_DAX_SP (-NIKKEI)'!AF2701</f>
        <v>0</v>
      </c>
      <c r="R2616">
        <f>'[1]CAC_SWISS_SP_NIKKEI (-DAX)'!AF2701</f>
        <v>1</v>
      </c>
      <c r="S2616">
        <f>'[1]CAC_SWISS_DAX_NIKKEI (-SP)'!AF2701</f>
        <v>0</v>
      </c>
      <c r="V2616" t="str">
        <f t="shared" si="1491"/>
        <v>BASE</v>
      </c>
      <c r="W2616" t="str">
        <f t="shared" si="1492"/>
        <v>BASE+SP</v>
      </c>
      <c r="X2616" t="str">
        <f t="shared" si="1493"/>
        <v>BASE+DAX</v>
      </c>
      <c r="Y2616" t="str">
        <f t="shared" si="1494"/>
        <v>BASE+NIKKEI</v>
      </c>
      <c r="Z2616" s="2" t="str">
        <f t="shared" si="1495"/>
        <v>- NIKKEI</v>
      </c>
      <c r="AA2616" s="2" t="str">
        <f t="shared" si="1505"/>
        <v/>
      </c>
      <c r="AB2616" s="2" t="str">
        <f t="shared" si="1483"/>
        <v>- SP</v>
      </c>
      <c r="AE2616">
        <f t="shared" si="1484"/>
        <v>0.36296752109343117</v>
      </c>
      <c r="AF2616">
        <f t="shared" si="1485"/>
        <v>0.36510816961712295</v>
      </c>
      <c r="AG2616">
        <f t="shared" si="1486"/>
        <v>0.40426004829750034</v>
      </c>
      <c r="AH2616">
        <f t="shared" si="1487"/>
        <v>0.36648930567440147</v>
      </c>
      <c r="AI2616">
        <f t="shared" si="1488"/>
        <v>0.40491771317877578</v>
      </c>
      <c r="AJ2616" t="str">
        <f t="shared" si="1489"/>
        <v/>
      </c>
      <c r="AK2616">
        <f t="shared" si="1490"/>
        <v>0.40451707981119989</v>
      </c>
      <c r="AM2616" t="str">
        <f t="shared" si="1496"/>
        <v>BASE</v>
      </c>
      <c r="AN2616" t="str" cm="1">
        <f t="array" ref="AN2616">IF(AM2616="",_xlfn.IFS(AF2616=MAX(AF2616:AH2616),"SP",AG2616=MAX(AF2616:AH2616),"DAX",AH2616=MAX(AF2616:AH2616),"NIKKEI",MAX(AF2616:AH2616)=0,""),"")</f>
        <v/>
      </c>
      <c r="AO2616" t="str" cm="1">
        <f t="array" ref="AO2616">IF(AM2616="BASE","",IF(MAX(AF2616:AH2616)=0,_xlfn.IFS(AI2616=MAX(AI2616:AK2616),"SP&amp;DAX",AJ2616=MAX(AI2616:AK2616),"SP&amp;NIKKEI",AK2616=MAX(AI2616:AK2616),"DAX&amp;NIKKEI"),""))</f>
        <v/>
      </c>
      <c r="AQ2616" s="3">
        <f t="shared" si="1497"/>
        <v>45419</v>
      </c>
      <c r="AR2616" cm="1">
        <f t="array" ref="AR2616">IF(AM2616="BASE",AE2616,_xlfn.IFS(AN2616="DAX",AG2616,AN2616="NIKKEI",AH2616,AN2616="SP",AF2616,AN2616="",MAX(AI2616:AK2616)))</f>
        <v>0.36296752109343117</v>
      </c>
      <c r="AS2616" s="4">
        <f t="shared" si="1469"/>
        <v>0.37104595175207034</v>
      </c>
      <c r="AT2616" s="4">
        <f t="shared" si="1470"/>
        <v>0.41251611303602964</v>
      </c>
      <c r="AU2616" s="4">
        <f t="shared" si="1471"/>
        <v>5.1879165198803854E-4</v>
      </c>
      <c r="AV2616" s="4">
        <f t="shared" si="1472"/>
        <v>3.3958976612664853E-3</v>
      </c>
      <c r="AW2616" s="4">
        <f t="shared" si="1473"/>
        <v>0.1527701078584793</v>
      </c>
      <c r="AX2616" s="4">
        <f t="shared" si="1474"/>
        <v>1.8813134274973234E-2</v>
      </c>
      <c r="AY2616" s="4">
        <f t="shared" si="1475"/>
        <v>1.0945186998134548E-2</v>
      </c>
      <c r="AZ2616" s="4">
        <f t="shared" si="1476"/>
        <v>-3.7888947252365179</v>
      </c>
      <c r="BA2616" s="6" t="str">
        <f t="shared" si="1477"/>
        <v>WEAKEN</v>
      </c>
      <c r="BB2616" s="4">
        <f t="shared" si="1478"/>
        <v>0</v>
      </c>
      <c r="BC2616" s="4">
        <f t="shared" si="1479"/>
        <v>0.60295548643614738</v>
      </c>
      <c r="BD2616" s="4">
        <f t="shared" si="1480"/>
        <v>0.77882552653643133</v>
      </c>
      <c r="BE2616" s="4">
        <f t="shared" si="1498"/>
        <v>0.05</v>
      </c>
      <c r="BF2616" s="4" t="str">
        <f t="shared" si="1499"/>
        <v/>
      </c>
      <c r="BG2616" s="4" t="str">
        <f t="shared" si="1500"/>
        <v/>
      </c>
      <c r="BH2616" s="4" t="str">
        <f t="shared" si="1501"/>
        <v/>
      </c>
      <c r="BI2616" s="4" t="str">
        <f t="shared" si="1502"/>
        <v/>
      </c>
      <c r="BJ2616" s="4" t="str">
        <f t="shared" si="1503"/>
        <v/>
      </c>
      <c r="BK2616" s="4" t="str">
        <f t="shared" si="1504"/>
        <v/>
      </c>
      <c r="BS2616" s="3" t="str">
        <f t="shared" si="1481"/>
        <v/>
      </c>
      <c r="BT2616" s="5">
        <f t="shared" si="1482"/>
        <v>-4.1470161283959306E-2</v>
      </c>
      <c r="BU2616" s="3"/>
    </row>
    <row r="2617" spans="1:73" x14ac:dyDescent="0.2">
      <c r="A2617" s="1">
        <v>45420</v>
      </c>
      <c r="C2617">
        <v>0.36579440391119056</v>
      </c>
      <c r="D2617">
        <v>0.36790245521060216</v>
      </c>
      <c r="E2617">
        <v>0.40679515846684883</v>
      </c>
      <c r="F2617">
        <v>0.36967776315785833</v>
      </c>
      <c r="G2617">
        <v>0.40747940124476839</v>
      </c>
      <c r="H2617">
        <v>0.37125006359548279</v>
      </c>
      <c r="I2617">
        <v>0.40707382171538609</v>
      </c>
      <c r="J2617">
        <v>0.40778250523093573</v>
      </c>
      <c r="M2617">
        <f>'[1]CAC_SWISS (-SP-NIKKEI-DAX)'!AC2702</f>
        <v>0</v>
      </c>
      <c r="N2617">
        <f>'[1]CAC_SWISS_SP (-NIKKEI-DAX)'!AD2702</f>
        <v>0</v>
      </c>
      <c r="O2617">
        <f>'[1]CAC_SWISS_DAX (-SP-NIKKEI)'!AD2702</f>
        <v>0</v>
      </c>
      <c r="P2617">
        <f>'[1]CAC_SWISS_NIKKEI (-SP-DAX)'!AD2702</f>
        <v>0</v>
      </c>
      <c r="Q2617">
        <f>'[1]CAC_SWISS_DAX_SP (-NIKKEI)'!AF2702</f>
        <v>0</v>
      </c>
      <c r="R2617">
        <f>'[1]CAC_SWISS_SP_NIKKEI (-DAX)'!AF2702</f>
        <v>1</v>
      </c>
      <c r="S2617">
        <f>'[1]CAC_SWISS_DAX_NIKKEI (-SP)'!AF2702</f>
        <v>0</v>
      </c>
      <c r="V2617" t="str">
        <f t="shared" si="1491"/>
        <v>BASE</v>
      </c>
      <c r="W2617" t="str">
        <f t="shared" si="1492"/>
        <v>BASE+SP</v>
      </c>
      <c r="X2617" t="str">
        <f t="shared" si="1493"/>
        <v>BASE+DAX</v>
      </c>
      <c r="Y2617" t="str">
        <f t="shared" si="1494"/>
        <v>BASE+NIKKEI</v>
      </c>
      <c r="Z2617" s="2" t="str">
        <f t="shared" si="1495"/>
        <v>- NIKKEI</v>
      </c>
      <c r="AA2617" s="2" t="str">
        <f t="shared" si="1505"/>
        <v/>
      </c>
      <c r="AB2617" s="2" t="str">
        <f t="shared" si="1483"/>
        <v>- SP</v>
      </c>
      <c r="AE2617">
        <f t="shared" si="1484"/>
        <v>0.36579440391119056</v>
      </c>
      <c r="AF2617">
        <f t="shared" si="1485"/>
        <v>0.36790245521060216</v>
      </c>
      <c r="AG2617">
        <f t="shared" si="1486"/>
        <v>0.40679515846684883</v>
      </c>
      <c r="AH2617">
        <f t="shared" si="1487"/>
        <v>0.36967776315785833</v>
      </c>
      <c r="AI2617">
        <f t="shared" si="1488"/>
        <v>0.40747940124476839</v>
      </c>
      <c r="AJ2617" t="str">
        <f t="shared" si="1489"/>
        <v/>
      </c>
      <c r="AK2617">
        <f t="shared" si="1490"/>
        <v>0.40707382171538609</v>
      </c>
      <c r="AM2617" t="str">
        <f t="shared" si="1496"/>
        <v>BASE</v>
      </c>
      <c r="AN2617" t="str" cm="1">
        <f t="array" ref="AN2617">IF(AM2617="",_xlfn.IFS(AF2617=MAX(AF2617:AH2617),"SP",AG2617=MAX(AF2617:AH2617),"DAX",AH2617=MAX(AF2617:AH2617),"NIKKEI",MAX(AF2617:AH2617)=0,""),"")</f>
        <v/>
      </c>
      <c r="AO2617" t="str" cm="1">
        <f t="array" ref="AO2617">IF(AM2617="BASE","",IF(MAX(AF2617:AH2617)=0,_xlfn.IFS(AI2617=MAX(AI2617:AK2617),"SP&amp;DAX",AJ2617=MAX(AI2617:AK2617),"SP&amp;NIKKEI",AK2617=MAX(AI2617:AK2617),"DAX&amp;NIKKEI"),""))</f>
        <v/>
      </c>
      <c r="AQ2617" s="3">
        <f t="shared" si="1497"/>
        <v>45420</v>
      </c>
      <c r="AR2617" cm="1">
        <f t="array" ref="AR2617">IF(AM2617="BASE",AE2617,_xlfn.IFS(AN2617="DAX",AG2617,AN2617="NIKKEI",AH2617,AN2617="SP",AF2617,AN2617="",MAX(AI2617:AK2617)))</f>
        <v>0.36579440391119056</v>
      </c>
      <c r="AS2617" s="4">
        <f t="shared" si="1469"/>
        <v>0.36670178221582328</v>
      </c>
      <c r="AT2617" s="4">
        <f t="shared" si="1470"/>
        <v>0.40922798052314491</v>
      </c>
      <c r="AU2617" s="4">
        <f t="shared" si="1471"/>
        <v>3.3883312947777093E-4</v>
      </c>
      <c r="AV2617" s="4">
        <f t="shared" si="1472"/>
        <v>2.8552524094834116E-3</v>
      </c>
      <c r="AW2617" s="4">
        <f t="shared" si="1473"/>
        <v>0.11867011419108636</v>
      </c>
      <c r="AX2617" s="4">
        <f t="shared" si="1474"/>
        <v>1.7198047176430583E-2</v>
      </c>
      <c r="AY2617" s="4">
        <f t="shared" si="1475"/>
        <v>9.5387819525055359E-3</v>
      </c>
      <c r="AZ2617" s="4">
        <f t="shared" si="1476"/>
        <v>-4.4582419976746968</v>
      </c>
      <c r="BA2617" s="6" t="str">
        <f t="shared" si="1477"/>
        <v>WEAKEN</v>
      </c>
      <c r="BB2617" s="4">
        <f t="shared" si="1478"/>
        <v>0</v>
      </c>
      <c r="BC2617" s="4">
        <f t="shared" si="1479"/>
        <v>0.60295548643614738</v>
      </c>
      <c r="BD2617" s="4">
        <f t="shared" si="1480"/>
        <v>0.77882552653643133</v>
      </c>
      <c r="BE2617" s="4">
        <f t="shared" si="1498"/>
        <v>0.05</v>
      </c>
      <c r="BF2617" s="4" t="str">
        <f t="shared" si="1499"/>
        <v/>
      </c>
      <c r="BG2617" s="4" t="str">
        <f t="shared" si="1500"/>
        <v/>
      </c>
      <c r="BH2617" s="4" t="str">
        <f t="shared" si="1501"/>
        <v/>
      </c>
      <c r="BI2617" s="4" t="str">
        <f t="shared" si="1502"/>
        <v/>
      </c>
      <c r="BJ2617" s="4" t="str">
        <f t="shared" si="1503"/>
        <v/>
      </c>
      <c r="BK2617" s="4" t="str">
        <f t="shared" si="1504"/>
        <v/>
      </c>
      <c r="BS2617" s="3" t="str">
        <f t="shared" si="1481"/>
        <v/>
      </c>
      <c r="BT2617" s="5">
        <f t="shared" si="1482"/>
        <v>-4.2526198307321628E-2</v>
      </c>
      <c r="BU2617" s="3"/>
    </row>
    <row r="2618" spans="1:73" x14ac:dyDescent="0.2">
      <c r="A2618" s="1">
        <v>45421</v>
      </c>
      <c r="C2618">
        <v>0.36902330702097991</v>
      </c>
      <c r="D2618">
        <v>0.37189287228386975</v>
      </c>
      <c r="E2618">
        <v>0.40995394548946823</v>
      </c>
      <c r="F2618">
        <v>0.37529408549166321</v>
      </c>
      <c r="G2618">
        <v>0.41029891990495138</v>
      </c>
      <c r="H2618">
        <v>0.37747034125074586</v>
      </c>
      <c r="I2618">
        <v>0.41116963433283404</v>
      </c>
      <c r="J2618">
        <v>0.41153098534823429</v>
      </c>
      <c r="M2618">
        <f>'[1]CAC_SWISS (-SP-NIKKEI-DAX)'!AC2703</f>
        <v>0</v>
      </c>
      <c r="N2618">
        <f>'[1]CAC_SWISS_SP (-NIKKEI-DAX)'!AD2703</f>
        <v>0</v>
      </c>
      <c r="O2618">
        <f>'[1]CAC_SWISS_DAX (-SP-NIKKEI)'!AD2703</f>
        <v>0</v>
      </c>
      <c r="P2618">
        <f>'[1]CAC_SWISS_NIKKEI (-SP-DAX)'!AD2703</f>
        <v>0</v>
      </c>
      <c r="Q2618">
        <f>'[1]CAC_SWISS_DAX_SP (-NIKKEI)'!AF2703</f>
        <v>0</v>
      </c>
      <c r="R2618">
        <f>'[1]CAC_SWISS_SP_NIKKEI (-DAX)'!AF2703</f>
        <v>1</v>
      </c>
      <c r="S2618">
        <f>'[1]CAC_SWISS_DAX_NIKKEI (-SP)'!AF2703</f>
        <v>0</v>
      </c>
      <c r="V2618" t="str">
        <f t="shared" si="1491"/>
        <v>BASE</v>
      </c>
      <c r="W2618" t="str">
        <f t="shared" si="1492"/>
        <v>BASE+SP</v>
      </c>
      <c r="X2618" t="str">
        <f t="shared" si="1493"/>
        <v>BASE+DAX</v>
      </c>
      <c r="Y2618" t="str">
        <f t="shared" si="1494"/>
        <v>BASE+NIKKEI</v>
      </c>
      <c r="Z2618" s="2" t="str">
        <f t="shared" si="1495"/>
        <v>- NIKKEI</v>
      </c>
      <c r="AA2618" s="2" t="str">
        <f t="shared" si="1505"/>
        <v/>
      </c>
      <c r="AB2618" s="2" t="str">
        <f t="shared" si="1483"/>
        <v>- SP</v>
      </c>
      <c r="AE2618">
        <f t="shared" si="1484"/>
        <v>0.36902330702097991</v>
      </c>
      <c r="AF2618">
        <f t="shared" si="1485"/>
        <v>0.37189287228386975</v>
      </c>
      <c r="AG2618">
        <f t="shared" si="1486"/>
        <v>0.40995394548946823</v>
      </c>
      <c r="AH2618">
        <f t="shared" si="1487"/>
        <v>0.37529408549166321</v>
      </c>
      <c r="AI2618">
        <f t="shared" si="1488"/>
        <v>0.41029891990495138</v>
      </c>
      <c r="AJ2618" t="str">
        <f t="shared" si="1489"/>
        <v/>
      </c>
      <c r="AK2618">
        <f t="shared" si="1490"/>
        <v>0.41116963433283404</v>
      </c>
      <c r="AM2618" t="str">
        <f t="shared" si="1496"/>
        <v>BASE</v>
      </c>
      <c r="AN2618" t="str" cm="1">
        <f t="array" ref="AN2618">IF(AM2618="",_xlfn.IFS(AF2618=MAX(AF2618:AH2618),"SP",AG2618=MAX(AF2618:AH2618),"DAX",AH2618=MAX(AF2618:AH2618),"NIKKEI",MAX(AF2618:AH2618)=0,""),"")</f>
        <v/>
      </c>
      <c r="AO2618" t="str" cm="1">
        <f t="array" ref="AO2618">IF(AM2618="BASE","",IF(MAX(AF2618:AH2618)=0,_xlfn.IFS(AI2618=MAX(AI2618:AK2618),"SP&amp;DAX",AJ2618=MAX(AI2618:AK2618),"SP&amp;NIKKEI",AK2618=MAX(AI2618:AK2618),"DAX&amp;NIKKEI"),""))</f>
        <v/>
      </c>
      <c r="AQ2618" s="3">
        <f t="shared" si="1497"/>
        <v>45421</v>
      </c>
      <c r="AR2618" cm="1">
        <f t="array" ref="AR2618">IF(AM2618="BASE",AE2618,_xlfn.IFS(AN2618="DAX",AG2618,AN2618="NIKKEI",AH2618,AN2618="SP",AF2618,AN2618="",MAX(AI2618:AK2618)))</f>
        <v>0.36902330702097991</v>
      </c>
      <c r="AS2618" s="4">
        <f t="shared" si="1469"/>
        <v>0.36593279366700732</v>
      </c>
      <c r="AT2618" s="4">
        <f t="shared" si="1470"/>
        <v>0.40556236147924046</v>
      </c>
      <c r="AU2618" s="4">
        <f t="shared" si="1471"/>
        <v>3.2763843030863074E-4</v>
      </c>
      <c r="AV2618" s="4">
        <f t="shared" si="1472"/>
        <v>2.3992307161962013E-3</v>
      </c>
      <c r="AW2618" s="4">
        <f t="shared" si="1473"/>
        <v>0.13655978480805575</v>
      </c>
      <c r="AX2618" s="4">
        <f t="shared" si="1474"/>
        <v>1.579028843612372E-2</v>
      </c>
      <c r="AY2618" s="4">
        <f t="shared" si="1475"/>
        <v>8.9860145423200331E-3</v>
      </c>
      <c r="AZ2618" s="4">
        <f t="shared" si="1476"/>
        <v>-4.4101384018015937</v>
      </c>
      <c r="BA2618" s="6" t="str">
        <f t="shared" si="1477"/>
        <v>WEAKEN</v>
      </c>
      <c r="BB2618" s="4">
        <f t="shared" si="1478"/>
        <v>0</v>
      </c>
      <c r="BC2618" s="4">
        <f t="shared" si="1479"/>
        <v>0.60295548643614738</v>
      </c>
      <c r="BD2618" s="4">
        <f t="shared" si="1480"/>
        <v>0.77882552653643133</v>
      </c>
      <c r="BE2618" s="4">
        <f t="shared" si="1498"/>
        <v>0.05</v>
      </c>
      <c r="BF2618" s="4" t="str">
        <f t="shared" si="1499"/>
        <v/>
      </c>
      <c r="BG2618" s="4" t="str">
        <f t="shared" si="1500"/>
        <v/>
      </c>
      <c r="BH2618" s="4" t="str">
        <f t="shared" si="1501"/>
        <v/>
      </c>
      <c r="BI2618" s="4" t="str">
        <f t="shared" si="1502"/>
        <v/>
      </c>
      <c r="BJ2618" s="4" t="str">
        <f t="shared" si="1503"/>
        <v/>
      </c>
      <c r="BK2618" s="4" t="str">
        <f t="shared" si="1504"/>
        <v/>
      </c>
      <c r="BS2618" s="3" t="str">
        <f t="shared" si="1481"/>
        <v/>
      </c>
      <c r="BT2618" s="5">
        <f t="shared" si="1482"/>
        <v>-3.9629567812233146E-2</v>
      </c>
      <c r="BU2618" s="3"/>
    </row>
    <row r="2619" spans="1:73" x14ac:dyDescent="0.2">
      <c r="A2619" s="1">
        <v>45422</v>
      </c>
      <c r="C2619">
        <v>0.36100686221275591</v>
      </c>
      <c r="D2619">
        <v>0.36394414295719163</v>
      </c>
      <c r="E2619">
        <v>0.3987937466387349</v>
      </c>
      <c r="F2619">
        <v>0.37113452964613169</v>
      </c>
      <c r="G2619">
        <v>0.3990282622180476</v>
      </c>
      <c r="H2619">
        <v>0.37317473100995857</v>
      </c>
      <c r="I2619">
        <v>0.40174091630611858</v>
      </c>
      <c r="J2619">
        <v>0.40198374321928027</v>
      </c>
      <c r="M2619">
        <f>'[1]CAC_SWISS (-SP-NIKKEI-DAX)'!AC2704</f>
        <v>0</v>
      </c>
      <c r="N2619">
        <f>'[1]CAC_SWISS_SP (-NIKKEI-DAX)'!AD2704</f>
        <v>0</v>
      </c>
      <c r="O2619">
        <f>'[1]CAC_SWISS_DAX (-SP-NIKKEI)'!AD2704</f>
        <v>0</v>
      </c>
      <c r="P2619">
        <f>'[1]CAC_SWISS_NIKKEI (-SP-DAX)'!AD2704</f>
        <v>0</v>
      </c>
      <c r="Q2619">
        <f>'[1]CAC_SWISS_DAX_SP (-NIKKEI)'!AF2704</f>
        <v>0</v>
      </c>
      <c r="R2619">
        <f>'[1]CAC_SWISS_SP_NIKKEI (-DAX)'!AF2704</f>
        <v>0</v>
      </c>
      <c r="S2619">
        <f>'[1]CAC_SWISS_DAX_NIKKEI (-SP)'!AF2704</f>
        <v>0</v>
      </c>
      <c r="V2619" t="str">
        <f t="shared" si="1491"/>
        <v>BASE</v>
      </c>
      <c r="W2619" t="str">
        <f t="shared" si="1492"/>
        <v>BASE+SP</v>
      </c>
      <c r="X2619" t="str">
        <f t="shared" si="1493"/>
        <v>BASE+DAX</v>
      </c>
      <c r="Y2619" t="str">
        <f t="shared" si="1494"/>
        <v>BASE+NIKKEI</v>
      </c>
      <c r="Z2619" s="2" t="str">
        <f t="shared" si="1495"/>
        <v>- NIKKEI</v>
      </c>
      <c r="AA2619" s="2" t="str">
        <f t="shared" si="1505"/>
        <v>- DAX</v>
      </c>
      <c r="AB2619" s="2" t="str">
        <f t="shared" si="1483"/>
        <v>- SP</v>
      </c>
      <c r="AE2619">
        <f t="shared" si="1484"/>
        <v>0.36100686221275591</v>
      </c>
      <c r="AF2619">
        <f t="shared" si="1485"/>
        <v>0.36394414295719163</v>
      </c>
      <c r="AG2619">
        <f t="shared" si="1486"/>
        <v>0.3987937466387349</v>
      </c>
      <c r="AH2619">
        <f t="shared" si="1487"/>
        <v>0.37113452964613169</v>
      </c>
      <c r="AI2619">
        <f t="shared" si="1488"/>
        <v>0.3990282622180476</v>
      </c>
      <c r="AJ2619">
        <f t="shared" si="1489"/>
        <v>0.37317473100995857</v>
      </c>
      <c r="AK2619">
        <f t="shared" si="1490"/>
        <v>0.40174091630611858</v>
      </c>
      <c r="AM2619" t="str">
        <f t="shared" si="1496"/>
        <v>BASE</v>
      </c>
      <c r="AN2619" t="str" cm="1">
        <f t="array" ref="AN2619">IF(AM2619="",_xlfn.IFS(AF2619=MAX(AF2619:AH2619),"SP",AG2619=MAX(AF2619:AH2619),"DAX",AH2619=MAX(AF2619:AH2619),"NIKKEI",MAX(AF2619:AH2619)=0,""),"")</f>
        <v/>
      </c>
      <c r="AO2619" t="str" cm="1">
        <f t="array" ref="AO2619">IF(AM2619="BASE","",IF(MAX(AF2619:AH2619)=0,_xlfn.IFS(AI2619=MAX(AI2619:AK2619),"SP&amp;DAX",AJ2619=MAX(AI2619:AK2619),"SP&amp;NIKKEI",AK2619=MAX(AI2619:AK2619),"DAX&amp;NIKKEI"),""))</f>
        <v/>
      </c>
      <c r="AQ2619" s="3">
        <f t="shared" si="1497"/>
        <v>45422</v>
      </c>
      <c r="AR2619" cm="1">
        <f t="array" ref="AR2619">IF(AM2619="BASE",AE2619,_xlfn.IFS(AN2619="DAX",AG2619,AN2619="NIKKEI",AH2619,AN2619="SP",AF2619,AN2619="",MAX(AI2619:AK2619)))</f>
        <v>0.36100686221275591</v>
      </c>
      <c r="AS2619" s="4">
        <f t="shared" si="1469"/>
        <v>0.36324828558332756</v>
      </c>
      <c r="AT2619" s="4">
        <f t="shared" si="1470"/>
        <v>0.40300666278988984</v>
      </c>
      <c r="AU2619" s="4">
        <f t="shared" si="1471"/>
        <v>2.6894396970020821E-4</v>
      </c>
      <c r="AV2619" s="4">
        <f t="shared" si="1472"/>
        <v>2.1516935743686998E-3</v>
      </c>
      <c r="AW2619" s="4">
        <f t="shared" si="1473"/>
        <v>0.12499176132880144</v>
      </c>
      <c r="AX2619" s="4">
        <f t="shared" si="1474"/>
        <v>1.4938043139491647E-2</v>
      </c>
      <c r="AY2619" s="4">
        <f t="shared" si="1475"/>
        <v>8.3623123869773497E-3</v>
      </c>
      <c r="AZ2619" s="4">
        <f t="shared" si="1476"/>
        <v>-4.75447165409392</v>
      </c>
      <c r="BA2619" s="6" t="str">
        <f t="shared" si="1477"/>
        <v>WEAKEN</v>
      </c>
      <c r="BB2619" s="4">
        <f t="shared" si="1478"/>
        <v>0</v>
      </c>
      <c r="BC2619" s="4">
        <f t="shared" si="1479"/>
        <v>0.60295548643614738</v>
      </c>
      <c r="BD2619" s="4">
        <f t="shared" si="1480"/>
        <v>0.77882552653643133</v>
      </c>
      <c r="BE2619" s="4">
        <f t="shared" si="1498"/>
        <v>0.05</v>
      </c>
      <c r="BF2619" s="4" t="str">
        <f t="shared" si="1499"/>
        <v/>
      </c>
      <c r="BG2619" s="4" t="str">
        <f t="shared" si="1500"/>
        <v/>
      </c>
      <c r="BH2619" s="4" t="str">
        <f t="shared" si="1501"/>
        <v/>
      </c>
      <c r="BI2619" s="4" t="str">
        <f t="shared" si="1502"/>
        <v/>
      </c>
      <c r="BJ2619" s="4" t="str">
        <f t="shared" si="1503"/>
        <v/>
      </c>
      <c r="BK2619" s="4" t="str">
        <f t="shared" si="1504"/>
        <v/>
      </c>
      <c r="BS2619" s="3" t="str">
        <f t="shared" si="1481"/>
        <v/>
      </c>
      <c r="BT2619" s="5">
        <f t="shared" si="1482"/>
        <v>-3.9758377206562279E-2</v>
      </c>
      <c r="BU2619" s="3"/>
    </row>
    <row r="2620" spans="1:73" x14ac:dyDescent="0.2">
      <c r="A2620" s="1">
        <v>45425</v>
      </c>
      <c r="C2620">
        <v>0.35497759624412956</v>
      </c>
      <c r="D2620">
        <v>0.35803615235214786</v>
      </c>
      <c r="E2620">
        <v>0.39369740425266153</v>
      </c>
      <c r="F2620">
        <v>0.36523030821958696</v>
      </c>
      <c r="G2620">
        <v>0.39393000560557362</v>
      </c>
      <c r="H2620">
        <v>0.36730418127995473</v>
      </c>
      <c r="I2620">
        <v>0.3966301332654088</v>
      </c>
      <c r="J2620">
        <v>0.39688317455900229</v>
      </c>
      <c r="M2620">
        <f>'[1]CAC_SWISS (-SP-NIKKEI-DAX)'!AC2705</f>
        <v>0</v>
      </c>
      <c r="N2620">
        <f>'[1]CAC_SWISS_SP (-NIKKEI-DAX)'!AD2705</f>
        <v>0</v>
      </c>
      <c r="O2620">
        <f>'[1]CAC_SWISS_DAX (-SP-NIKKEI)'!AD2705</f>
        <v>0</v>
      </c>
      <c r="P2620">
        <f>'[1]CAC_SWISS_NIKKEI (-SP-DAX)'!AD2705</f>
        <v>0</v>
      </c>
      <c r="Q2620">
        <f>'[1]CAC_SWISS_DAX_SP (-NIKKEI)'!AF2705</f>
        <v>0</v>
      </c>
      <c r="R2620">
        <f>'[1]CAC_SWISS_SP_NIKKEI (-DAX)'!AF2705</f>
        <v>0</v>
      </c>
      <c r="S2620">
        <f>'[1]CAC_SWISS_DAX_NIKKEI (-SP)'!AF2705</f>
        <v>0</v>
      </c>
      <c r="V2620" t="str">
        <f t="shared" si="1491"/>
        <v>BASE</v>
      </c>
      <c r="W2620" t="str">
        <f t="shared" si="1492"/>
        <v>BASE+SP</v>
      </c>
      <c r="X2620" t="str">
        <f t="shared" si="1493"/>
        <v>BASE+DAX</v>
      </c>
      <c r="Y2620" t="str">
        <f t="shared" si="1494"/>
        <v>BASE+NIKKEI</v>
      </c>
      <c r="Z2620" s="2" t="str">
        <f t="shared" si="1495"/>
        <v>- NIKKEI</v>
      </c>
      <c r="AA2620" s="2" t="str">
        <f t="shared" si="1505"/>
        <v>- DAX</v>
      </c>
      <c r="AB2620" s="2" t="str">
        <f t="shared" si="1483"/>
        <v>- SP</v>
      </c>
      <c r="AE2620">
        <f t="shared" si="1484"/>
        <v>0.35497759624412956</v>
      </c>
      <c r="AF2620">
        <f t="shared" si="1485"/>
        <v>0.35803615235214786</v>
      </c>
      <c r="AG2620">
        <f t="shared" si="1486"/>
        <v>0.39369740425266153</v>
      </c>
      <c r="AH2620">
        <f t="shared" si="1487"/>
        <v>0.36523030821958696</v>
      </c>
      <c r="AI2620">
        <f t="shared" si="1488"/>
        <v>0.39393000560557362</v>
      </c>
      <c r="AJ2620">
        <f t="shared" si="1489"/>
        <v>0.36730418127995473</v>
      </c>
      <c r="AK2620">
        <f t="shared" si="1490"/>
        <v>0.3966301332654088</v>
      </c>
      <c r="AM2620" t="str">
        <f t="shared" si="1496"/>
        <v>BASE</v>
      </c>
      <c r="AN2620" t="str" cm="1">
        <f t="array" ref="AN2620">IF(AM2620="",_xlfn.IFS(AF2620=MAX(AF2620:AH2620),"SP",AG2620=MAX(AF2620:AH2620),"DAX",AH2620=MAX(AF2620:AH2620),"NIKKEI",MAX(AF2620:AH2620)=0,""),"")</f>
        <v/>
      </c>
      <c r="AO2620" t="str" cm="1">
        <f t="array" ref="AO2620">IF(AM2620="BASE","",IF(MAX(AF2620:AH2620)=0,_xlfn.IFS(AI2620=MAX(AI2620:AK2620),"SP&amp;DAX",AJ2620=MAX(AI2620:AK2620),"SP&amp;NIKKEI",AK2620=MAX(AI2620:AK2620),"DAX&amp;NIKKEI"),""))</f>
        <v/>
      </c>
      <c r="AQ2620" s="3">
        <f t="shared" si="1497"/>
        <v>45425</v>
      </c>
      <c r="AR2620" cm="1">
        <f t="array" ref="AR2620">IF(AM2620="BASE",AE2620,_xlfn.IFS(AN2620="DAX",AG2620,AN2620="NIKKEI",AH2620,AN2620="SP",AF2620,AN2620="",MAX(AI2620:AK2620)))</f>
        <v>0.35497759624412956</v>
      </c>
      <c r="AS2620" s="4">
        <f t="shared" si="1469"/>
        <v>0.36003158674929758</v>
      </c>
      <c r="AT2620" s="4">
        <f t="shared" si="1470"/>
        <v>0.40098470020937887</v>
      </c>
      <c r="AU2620" s="4">
        <f t="shared" si="1471"/>
        <v>2.0159948995653835E-4</v>
      </c>
      <c r="AV2620" s="4">
        <f t="shared" si="1472"/>
        <v>2.0043875444042537E-3</v>
      </c>
      <c r="AW2620" s="4">
        <f t="shared" si="1473"/>
        <v>0.10057909735038688</v>
      </c>
      <c r="AX2620" s="4">
        <f t="shared" si="1474"/>
        <v>1.4386012249841422E-2</v>
      </c>
      <c r="AY2620" s="4">
        <f t="shared" si="1475"/>
        <v>7.7619391832027974E-3</v>
      </c>
      <c r="AZ2620" s="4">
        <f t="shared" si="1476"/>
        <v>-5.2761445939573663</v>
      </c>
      <c r="BA2620" s="6" t="str">
        <f t="shared" si="1477"/>
        <v>WEAKEN</v>
      </c>
      <c r="BB2620" s="4">
        <f t="shared" si="1478"/>
        <v>0</v>
      </c>
      <c r="BC2620" s="4">
        <f t="shared" si="1479"/>
        <v>0.60295548643614738</v>
      </c>
      <c r="BD2620" s="4">
        <f t="shared" si="1480"/>
        <v>0.77882552653643133</v>
      </c>
      <c r="BE2620" s="4">
        <f t="shared" si="1498"/>
        <v>0.05</v>
      </c>
      <c r="BF2620" s="4" t="str">
        <f t="shared" si="1499"/>
        <v/>
      </c>
      <c r="BG2620" s="4" t="str">
        <f t="shared" si="1500"/>
        <v/>
      </c>
      <c r="BH2620" s="4" t="str">
        <f t="shared" si="1501"/>
        <v/>
      </c>
      <c r="BI2620" s="4" t="str">
        <f t="shared" si="1502"/>
        <v/>
      </c>
      <c r="BJ2620" s="4" t="str">
        <f t="shared" si="1503"/>
        <v/>
      </c>
      <c r="BK2620" s="4" t="str">
        <f t="shared" si="1504"/>
        <v/>
      </c>
      <c r="BS2620" s="3" t="str">
        <f t="shared" si="1481"/>
        <v/>
      </c>
      <c r="BT2620" s="5">
        <f t="shared" si="1482"/>
        <v>-4.0953113460081292E-2</v>
      </c>
      <c r="BU2620" s="3"/>
    </row>
    <row r="2621" spans="1:73" x14ac:dyDescent="0.2">
      <c r="A2621" s="1">
        <v>45426</v>
      </c>
      <c r="C2621">
        <v>0.35080472564686582</v>
      </c>
      <c r="D2621">
        <v>0.35398630576760604</v>
      </c>
      <c r="E2621">
        <v>0.38960440070847807</v>
      </c>
      <c r="F2621">
        <v>0.36195832966063413</v>
      </c>
      <c r="G2621">
        <v>0.38976080471736413</v>
      </c>
      <c r="H2621">
        <v>0.36409608411042599</v>
      </c>
      <c r="I2621">
        <v>0.39313387358287244</v>
      </c>
      <c r="J2621">
        <v>0.39331425806330472</v>
      </c>
      <c r="M2621">
        <f>'[1]CAC_SWISS (-SP-NIKKEI-DAX)'!AC2706</f>
        <v>0</v>
      </c>
      <c r="N2621">
        <f>'[1]CAC_SWISS_SP (-NIKKEI-DAX)'!AD2706</f>
        <v>0</v>
      </c>
      <c r="O2621">
        <f>'[1]CAC_SWISS_DAX (-SP-NIKKEI)'!AD2706</f>
        <v>0</v>
      </c>
      <c r="P2621">
        <f>'[1]CAC_SWISS_NIKKEI (-SP-DAX)'!AD2706</f>
        <v>0</v>
      </c>
      <c r="Q2621">
        <f>'[1]CAC_SWISS_DAX_SP (-NIKKEI)'!AF2706</f>
        <v>0</v>
      </c>
      <c r="R2621">
        <f>'[1]CAC_SWISS_SP_NIKKEI (-DAX)'!AF2706</f>
        <v>0</v>
      </c>
      <c r="S2621">
        <f>'[1]CAC_SWISS_DAX_NIKKEI (-SP)'!AF2706</f>
        <v>0</v>
      </c>
      <c r="V2621" t="str">
        <f t="shared" si="1491"/>
        <v>BASE</v>
      </c>
      <c r="W2621" t="str">
        <f t="shared" si="1492"/>
        <v>BASE+SP</v>
      </c>
      <c r="X2621" t="str">
        <f t="shared" si="1493"/>
        <v>BASE+DAX</v>
      </c>
      <c r="Y2621" t="str">
        <f t="shared" si="1494"/>
        <v>BASE+NIKKEI</v>
      </c>
      <c r="Z2621" s="2" t="str">
        <f t="shared" si="1495"/>
        <v>- NIKKEI</v>
      </c>
      <c r="AA2621" s="2" t="str">
        <f t="shared" si="1505"/>
        <v>- DAX</v>
      </c>
      <c r="AB2621" s="2" t="str">
        <f t="shared" si="1483"/>
        <v>- SP</v>
      </c>
      <c r="AE2621">
        <f t="shared" si="1484"/>
        <v>0.35080472564686582</v>
      </c>
      <c r="AF2621">
        <f t="shared" si="1485"/>
        <v>0.35398630576760604</v>
      </c>
      <c r="AG2621">
        <f t="shared" si="1486"/>
        <v>0.38960440070847807</v>
      </c>
      <c r="AH2621">
        <f t="shared" si="1487"/>
        <v>0.36195832966063413</v>
      </c>
      <c r="AI2621">
        <f t="shared" si="1488"/>
        <v>0.38976080471736413</v>
      </c>
      <c r="AJ2621">
        <f t="shared" si="1489"/>
        <v>0.36409608411042599</v>
      </c>
      <c r="AK2621">
        <f t="shared" si="1490"/>
        <v>0.39313387358287244</v>
      </c>
      <c r="AM2621" t="str">
        <f t="shared" si="1496"/>
        <v>BASE</v>
      </c>
      <c r="AN2621" t="str" cm="1">
        <f t="array" ref="AN2621">IF(AM2621="",_xlfn.IFS(AF2621=MAX(AF2621:AH2621),"SP",AG2621=MAX(AF2621:AH2621),"DAX",AH2621=MAX(AF2621:AH2621),"NIKKEI",MAX(AF2621:AH2621)=0,""),"")</f>
        <v/>
      </c>
      <c r="AO2621" t="str" cm="1">
        <f t="array" ref="AO2621">IF(AM2621="BASE","",IF(MAX(AF2621:AH2621)=0,_xlfn.IFS(AI2621=MAX(AI2621:AK2621),"SP&amp;DAX",AJ2621=MAX(AI2621:AK2621),"SP&amp;NIKKEI",AK2621=MAX(AI2621:AK2621),"DAX&amp;NIKKEI"),""))</f>
        <v/>
      </c>
      <c r="AQ2621" s="3">
        <f t="shared" si="1497"/>
        <v>45426</v>
      </c>
      <c r="AR2621" cm="1">
        <f t="array" ref="AR2621">IF(AM2621="BASE",AE2621,_xlfn.IFS(AN2621="DAX",AG2621,AN2621="NIKKEI",AH2621,AN2621="SP",AF2621,AN2621="",MAX(AI2621:AK2621)))</f>
        <v>0.35080472564686582</v>
      </c>
      <c r="AS2621" s="4">
        <f t="shared" si="1469"/>
        <v>0.35713354147233123</v>
      </c>
      <c r="AT2621" s="4">
        <f t="shared" si="1470"/>
        <v>0.39874472574469438</v>
      </c>
      <c r="AU2621" s="4">
        <f t="shared" si="1471"/>
        <v>1.5837103637591203E-4</v>
      </c>
      <c r="AV2621" s="4">
        <f t="shared" si="1472"/>
        <v>1.8401844926027827E-3</v>
      </c>
      <c r="AW2621" s="4">
        <f t="shared" si="1473"/>
        <v>8.6062586122497869E-2</v>
      </c>
      <c r="AX2621" s="4">
        <f t="shared" si="1474"/>
        <v>1.3766103758363891E-2</v>
      </c>
      <c r="AY2621" s="4">
        <f t="shared" si="1475"/>
        <v>7.2553975418061592E-3</v>
      </c>
      <c r="AZ2621" s="4">
        <f t="shared" si="1476"/>
        <v>-5.7352038992482921</v>
      </c>
      <c r="BA2621" s="6" t="str">
        <f t="shared" si="1477"/>
        <v>WEAKEN</v>
      </c>
      <c r="BB2621" s="4">
        <f t="shared" si="1478"/>
        <v>0</v>
      </c>
      <c r="BC2621" s="4">
        <f t="shared" si="1479"/>
        <v>0.60295548643614738</v>
      </c>
      <c r="BD2621" s="4">
        <f t="shared" si="1480"/>
        <v>0.77882552653643133</v>
      </c>
      <c r="BE2621" s="4">
        <f t="shared" si="1498"/>
        <v>0.05</v>
      </c>
      <c r="BF2621" s="4" t="str">
        <f t="shared" si="1499"/>
        <v/>
      </c>
      <c r="BG2621" s="4" t="str">
        <f t="shared" si="1500"/>
        <v/>
      </c>
      <c r="BH2621" s="4" t="str">
        <f t="shared" si="1501"/>
        <v/>
      </c>
      <c r="BI2621" s="4" t="str">
        <f t="shared" si="1502"/>
        <v/>
      </c>
      <c r="BJ2621" s="4" t="str">
        <f t="shared" si="1503"/>
        <v/>
      </c>
      <c r="BK2621" s="4" t="str">
        <f t="shared" si="1504"/>
        <v/>
      </c>
      <c r="BS2621" s="3" t="str">
        <f t="shared" si="1481"/>
        <v/>
      </c>
      <c r="BT2621" s="5">
        <f t="shared" si="1482"/>
        <v>-4.1611184272363155E-2</v>
      </c>
      <c r="BU2621" s="3"/>
    </row>
    <row r="2622" spans="1:73" x14ac:dyDescent="0.2">
      <c r="A2622" s="1">
        <v>45427</v>
      </c>
      <c r="C2622">
        <v>0.35207001152536804</v>
      </c>
      <c r="D2622">
        <v>0.35391525843770838</v>
      </c>
      <c r="E2622">
        <v>0.38563318500989729</v>
      </c>
      <c r="F2622">
        <v>0.36164002442857957</v>
      </c>
      <c r="G2622">
        <v>0.38622052230203363</v>
      </c>
      <c r="H2622">
        <v>0.36280283672590985</v>
      </c>
      <c r="I2622">
        <v>0.38878693096773415</v>
      </c>
      <c r="J2622">
        <v>0.38939697520894595</v>
      </c>
      <c r="M2622">
        <f>'[1]CAC_SWISS (-SP-NIKKEI-DAX)'!AC2707</f>
        <v>0</v>
      </c>
      <c r="N2622">
        <f>'[1]CAC_SWISS_SP (-NIKKEI-DAX)'!AD2707</f>
        <v>0</v>
      </c>
      <c r="O2622">
        <f>'[1]CAC_SWISS_DAX (-SP-NIKKEI)'!AD2707</f>
        <v>0</v>
      </c>
      <c r="P2622">
        <f>'[1]CAC_SWISS_NIKKEI (-SP-DAX)'!AD2707</f>
        <v>0</v>
      </c>
      <c r="Q2622">
        <f>'[1]CAC_SWISS_DAX_SP (-NIKKEI)'!AF2707</f>
        <v>0</v>
      </c>
      <c r="R2622">
        <f>'[1]CAC_SWISS_SP_NIKKEI (-DAX)'!AF2707</f>
        <v>0</v>
      </c>
      <c r="S2622">
        <f>'[1]CAC_SWISS_DAX_NIKKEI (-SP)'!AF2707</f>
        <v>0</v>
      </c>
      <c r="V2622" t="str">
        <f t="shared" si="1491"/>
        <v>BASE</v>
      </c>
      <c r="W2622" t="str">
        <f t="shared" si="1492"/>
        <v>BASE+SP</v>
      </c>
      <c r="X2622" t="str">
        <f t="shared" si="1493"/>
        <v>BASE+DAX</v>
      </c>
      <c r="Y2622" t="str">
        <f t="shared" si="1494"/>
        <v>BASE+NIKKEI</v>
      </c>
      <c r="Z2622" s="2" t="str">
        <f t="shared" si="1495"/>
        <v>- NIKKEI</v>
      </c>
      <c r="AA2622" s="2" t="str">
        <f t="shared" si="1505"/>
        <v>- DAX</v>
      </c>
      <c r="AB2622" s="2" t="str">
        <f t="shared" si="1483"/>
        <v>- SP</v>
      </c>
      <c r="AE2622">
        <f t="shared" si="1484"/>
        <v>0.35207001152536804</v>
      </c>
      <c r="AF2622">
        <f t="shared" si="1485"/>
        <v>0.35391525843770838</v>
      </c>
      <c r="AG2622">
        <f t="shared" si="1486"/>
        <v>0.38563318500989729</v>
      </c>
      <c r="AH2622">
        <f t="shared" si="1487"/>
        <v>0.36164002442857957</v>
      </c>
      <c r="AI2622">
        <f t="shared" si="1488"/>
        <v>0.38622052230203363</v>
      </c>
      <c r="AJ2622">
        <f t="shared" si="1489"/>
        <v>0.36280283672590985</v>
      </c>
      <c r="AK2622">
        <f t="shared" si="1490"/>
        <v>0.38878693096773415</v>
      </c>
      <c r="AM2622" t="str">
        <f t="shared" si="1496"/>
        <v>BASE</v>
      </c>
      <c r="AN2622" t="str" cm="1">
        <f t="array" ref="AN2622">IF(AM2622="",_xlfn.IFS(AF2622=MAX(AF2622:AH2622),"SP",AG2622=MAX(AF2622:AH2622),"DAX",AH2622=MAX(AF2622:AH2622),"NIKKEI",MAX(AF2622:AH2622)=0,""),"")</f>
        <v/>
      </c>
      <c r="AO2622" t="str" cm="1">
        <f t="array" ref="AO2622">IF(AM2622="BASE","",IF(MAX(AF2622:AH2622)=0,_xlfn.IFS(AI2622=MAX(AI2622:AK2622),"SP&amp;DAX",AJ2622=MAX(AI2622:AK2622),"SP&amp;NIKKEI",AK2622=MAX(AI2622:AK2622),"DAX&amp;NIKKEI"),""))</f>
        <v/>
      </c>
      <c r="AQ2622" s="3">
        <f t="shared" si="1497"/>
        <v>45427</v>
      </c>
      <c r="AR2622" cm="1">
        <f t="array" ref="AR2622">IF(AM2622="BASE",AE2622,_xlfn.IFS(AN2622="DAX",AG2622,AN2622="NIKKEI",AH2622,AN2622="SP",AF2622,AN2622="",MAX(AI2622:AK2622)))</f>
        <v>0.35207001152536804</v>
      </c>
      <c r="AS2622" s="4">
        <f t="shared" si="1469"/>
        <v>0.35448685556234494</v>
      </c>
      <c r="AT2622" s="4">
        <f t="shared" si="1470"/>
        <v>0.39663948978374802</v>
      </c>
      <c r="AU2622" s="4">
        <f t="shared" si="1471"/>
        <v>1.0253630011315957E-4</v>
      </c>
      <c r="AV2622" s="4">
        <f t="shared" si="1472"/>
        <v>1.6963596615496414E-3</v>
      </c>
      <c r="AW2622" s="4">
        <f t="shared" si="1473"/>
        <v>6.0444905898959914E-2</v>
      </c>
      <c r="AX2622" s="4">
        <f t="shared" si="1474"/>
        <v>1.3186548798206623E-2</v>
      </c>
      <c r="AY2622" s="4">
        <f t="shared" si="1475"/>
        <v>6.6468656705479454E-3</v>
      </c>
      <c r="AZ2622" s="4">
        <f t="shared" si="1476"/>
        <v>-6.3417310219130938</v>
      </c>
      <c r="BA2622" s="6" t="str">
        <f t="shared" si="1477"/>
        <v>WEAKEN</v>
      </c>
      <c r="BB2622" s="4">
        <f t="shared" si="1478"/>
        <v>0</v>
      </c>
      <c r="BC2622" s="4">
        <f t="shared" si="1479"/>
        <v>0.60295548643614738</v>
      </c>
      <c r="BD2622" s="4">
        <f t="shared" si="1480"/>
        <v>0.77882552653643133</v>
      </c>
      <c r="BE2622" s="4">
        <f t="shared" si="1498"/>
        <v>0.05</v>
      </c>
      <c r="BF2622" s="4" t="str">
        <f t="shared" si="1499"/>
        <v/>
      </c>
      <c r="BG2622" s="4" t="str">
        <f t="shared" si="1500"/>
        <v/>
      </c>
      <c r="BH2622" s="4" t="str">
        <f t="shared" si="1501"/>
        <v/>
      </c>
      <c r="BI2622" s="4" t="str">
        <f t="shared" si="1502"/>
        <v/>
      </c>
      <c r="BJ2622" s="4" t="str">
        <f t="shared" si="1503"/>
        <v/>
      </c>
      <c r="BK2622" s="4" t="str">
        <f t="shared" si="1504"/>
        <v/>
      </c>
      <c r="BS2622" s="3" t="str">
        <f t="shared" si="1481"/>
        <v/>
      </c>
      <c r="BT2622" s="5">
        <f t="shared" si="1482"/>
        <v>-4.2152634221403085E-2</v>
      </c>
      <c r="BU2622" s="3"/>
    </row>
    <row r="2623" spans="1:73" x14ac:dyDescent="0.2">
      <c r="A2623" s="1">
        <v>45428</v>
      </c>
      <c r="C2623">
        <v>0.33094469055841247</v>
      </c>
      <c r="D2623">
        <v>0.33217338035955163</v>
      </c>
      <c r="E2623">
        <v>0.36836806239857783</v>
      </c>
      <c r="F2623">
        <v>0.33909410242233051</v>
      </c>
      <c r="G2623">
        <v>0.36971048431639264</v>
      </c>
      <c r="H2623">
        <v>0.33983721673812761</v>
      </c>
      <c r="I2623">
        <v>0.37076694906186369</v>
      </c>
      <c r="J2623">
        <v>0.37214453777013212</v>
      </c>
      <c r="M2623">
        <f>'[1]CAC_SWISS (-SP-NIKKEI-DAX)'!AC2708</f>
        <v>0</v>
      </c>
      <c r="N2623">
        <f>'[1]CAC_SWISS_SP (-NIKKEI-DAX)'!AD2708</f>
        <v>0</v>
      </c>
      <c r="O2623">
        <f>'[1]CAC_SWISS_DAX (-SP-NIKKEI)'!AD2708</f>
        <v>0</v>
      </c>
      <c r="P2623">
        <f>'[1]CAC_SWISS_NIKKEI (-SP-DAX)'!AD2708</f>
        <v>0</v>
      </c>
      <c r="Q2623">
        <f>'[1]CAC_SWISS_DAX_SP (-NIKKEI)'!AF2708</f>
        <v>0</v>
      </c>
      <c r="R2623">
        <f>'[1]CAC_SWISS_SP_NIKKEI (-DAX)'!AF2708</f>
        <v>1</v>
      </c>
      <c r="S2623">
        <f>'[1]CAC_SWISS_DAX_NIKKEI (-SP)'!AF2708</f>
        <v>0</v>
      </c>
      <c r="V2623" t="str">
        <f t="shared" si="1491"/>
        <v>BASE</v>
      </c>
      <c r="W2623" t="str">
        <f t="shared" si="1492"/>
        <v>BASE+SP</v>
      </c>
      <c r="X2623" t="str">
        <f t="shared" si="1493"/>
        <v>BASE+DAX</v>
      </c>
      <c r="Y2623" t="str">
        <f t="shared" si="1494"/>
        <v>BASE+NIKKEI</v>
      </c>
      <c r="Z2623" s="2" t="str">
        <f t="shared" si="1495"/>
        <v>- NIKKEI</v>
      </c>
      <c r="AA2623" s="2" t="str">
        <f t="shared" si="1505"/>
        <v/>
      </c>
      <c r="AB2623" s="2" t="str">
        <f t="shared" si="1483"/>
        <v>- SP</v>
      </c>
      <c r="AE2623">
        <f t="shared" si="1484"/>
        <v>0.33094469055841247</v>
      </c>
      <c r="AF2623">
        <f t="shared" si="1485"/>
        <v>0.33217338035955163</v>
      </c>
      <c r="AG2623">
        <f t="shared" si="1486"/>
        <v>0.36836806239857783</v>
      </c>
      <c r="AH2623">
        <f t="shared" si="1487"/>
        <v>0.33909410242233051</v>
      </c>
      <c r="AI2623">
        <f t="shared" si="1488"/>
        <v>0.36971048431639264</v>
      </c>
      <c r="AJ2623" t="str">
        <f t="shared" si="1489"/>
        <v/>
      </c>
      <c r="AK2623">
        <f t="shared" si="1490"/>
        <v>0.37076694906186369</v>
      </c>
      <c r="AM2623" t="str">
        <f t="shared" si="1496"/>
        <v>BASE</v>
      </c>
      <c r="AN2623" t="str" cm="1">
        <f t="array" ref="AN2623">IF(AM2623="",_xlfn.IFS(AF2623=MAX(AF2623:AH2623),"SP",AG2623=MAX(AF2623:AH2623),"DAX",AH2623=MAX(AF2623:AH2623),"NIKKEI",MAX(AF2623:AH2623)=0,""),"")</f>
        <v/>
      </c>
      <c r="AO2623" t="str" cm="1">
        <f t="array" ref="AO2623">IF(AM2623="BASE","",IF(MAX(AF2623:AH2623)=0,_xlfn.IFS(AI2623=MAX(AI2623:AK2623),"SP&amp;DAX",AJ2623=MAX(AI2623:AK2623),"SP&amp;NIKKEI",AK2623=MAX(AI2623:AK2623),"DAX&amp;NIKKEI"),""))</f>
        <v/>
      </c>
      <c r="AQ2623" s="3">
        <f t="shared" si="1497"/>
        <v>45428</v>
      </c>
      <c r="AR2623" cm="1">
        <f t="array" ref="AR2623">IF(AM2623="BASE",AE2623,_xlfn.IFS(AN2623="DAX",AG2623,AN2623="NIKKEI",AH2623,AN2623="SP",AF2623,AN2623="",MAX(AI2623:AK2623)))</f>
        <v>0.33094469055841247</v>
      </c>
      <c r="AS2623" s="4">
        <f t="shared" ref="AS2623:AS2634" si="1506">AVERAGE($AR2614:$AR2623)</f>
        <v>0.35306644016688538</v>
      </c>
      <c r="AT2623" s="4">
        <f t="shared" ref="AT2623:AT2634" si="1507">AVERAGE($AR2564:$AR2613)</f>
        <v>0.39388251837277222</v>
      </c>
      <c r="AU2623" s="4">
        <f t="shared" ref="AU2623:AU2634" si="1508">_xlfn.VAR.S($AR2614:$AR2623)</f>
        <v>1.5218733164185479E-4</v>
      </c>
      <c r="AV2623" s="4">
        <f t="shared" ref="AV2623:AV2634" si="1509">_xlfn.VAR.S($AR2564:$AR2613)</f>
        <v>1.5905137579582064E-3</v>
      </c>
      <c r="AW2623" s="4">
        <f t="shared" ref="AW2623:AW2634" si="1510">AU2623/AV2623</f>
        <v>9.5684385551761938E-2</v>
      </c>
      <c r="AX2623" s="4">
        <f t="shared" ref="AX2623:AX2634" si="1511">SQRT(60*(AU2623*9+AV2623*49)/(58*500))</f>
        <v>1.2809333352978007E-2</v>
      </c>
      <c r="AY2623" s="4">
        <f t="shared" ref="AY2623:AY2634" si="1512">SQRT(AU2623/10+AV2623/50)</f>
        <v>6.8577699234772822E-3</v>
      </c>
      <c r="AZ2623" s="4">
        <f t="shared" ref="AZ2623:AZ2634" si="1513">IF(AW2623&lt;$AX$1,(AS2623-AT2623)/AY2623,IF(AW2623&gt;$AY$1,(AS2623-AT2623)/AY2623,(AS2623-AT2623)/AX2623))</f>
        <v>-5.9518004630273094</v>
      </c>
      <c r="BA2623" s="6" t="str">
        <f t="shared" ref="BA2623:BA2634" si="1514">IF(AZ2623&lt;$BA$1,"WEAKEN",IF(AZ2623&gt;ABS($BA$1),"STRENGTHEN","NEUTRAL"))</f>
        <v>WEAKEN</v>
      </c>
      <c r="BB2623" s="4">
        <f t="shared" ref="BB2623:BB2634" si="1515">IF(BA2623="WEAKEN",0,IF(BA2623="STRENGTHEN",0.1,BB2622))</f>
        <v>0</v>
      </c>
      <c r="BC2623" s="4">
        <f t="shared" ref="BC2623:BC2634" si="1516">$AV$2637</f>
        <v>0.60295548643614738</v>
      </c>
      <c r="BD2623" s="4">
        <f t="shared" ref="BD2623:BD2634" si="1517">$AV$2639</f>
        <v>0.77882552653643133</v>
      </c>
      <c r="BE2623" s="4">
        <f t="shared" si="1498"/>
        <v>0.05</v>
      </c>
      <c r="BF2623" s="4" t="str">
        <f t="shared" si="1499"/>
        <v/>
      </c>
      <c r="BG2623" s="4" t="str">
        <f t="shared" si="1500"/>
        <v/>
      </c>
      <c r="BH2623" s="4" t="str">
        <f t="shared" si="1501"/>
        <v/>
      </c>
      <c r="BI2623" s="4" t="str">
        <f t="shared" si="1502"/>
        <v/>
      </c>
      <c r="BJ2623" s="4" t="str">
        <f t="shared" si="1503"/>
        <v/>
      </c>
      <c r="BK2623" s="4" t="str">
        <f t="shared" si="1504"/>
        <v/>
      </c>
      <c r="BS2623" s="3" t="str">
        <f t="shared" ref="BS2623:BS2634" si="1518">IF(BB2623&lt;&gt;BB2622, "Change", "")</f>
        <v/>
      </c>
      <c r="BT2623" s="5">
        <f t="shared" ref="BT2623:BT2634" si="1519">AS2623-AT2623</f>
        <v>-4.0816078205886841E-2</v>
      </c>
      <c r="BU2623" s="3"/>
    </row>
    <row r="2624" spans="1:73" x14ac:dyDescent="0.2">
      <c r="A2624" s="1">
        <v>45429</v>
      </c>
      <c r="C2624">
        <v>0.32859027854089079</v>
      </c>
      <c r="D2624">
        <v>0.33000593859030103</v>
      </c>
      <c r="E2624">
        <v>0.36678331169931799</v>
      </c>
      <c r="F2624">
        <v>0.33734475743859216</v>
      </c>
      <c r="G2624">
        <v>0.36801291638761197</v>
      </c>
      <c r="H2624">
        <v>0.33821442554166253</v>
      </c>
      <c r="I2624">
        <v>0.36945223614448347</v>
      </c>
      <c r="J2624">
        <v>0.37071662628108965</v>
      </c>
      <c r="M2624">
        <f>'[1]CAC_SWISS (-SP-NIKKEI-DAX)'!AC2709</f>
        <v>0</v>
      </c>
      <c r="N2624">
        <f>'[1]CAC_SWISS_SP (-NIKKEI-DAX)'!AD2709</f>
        <v>0</v>
      </c>
      <c r="O2624">
        <f>'[1]CAC_SWISS_DAX (-SP-NIKKEI)'!AD2709</f>
        <v>0</v>
      </c>
      <c r="P2624">
        <f>'[1]CAC_SWISS_NIKKEI (-SP-DAX)'!AD2709</f>
        <v>0</v>
      </c>
      <c r="Q2624">
        <f>'[1]CAC_SWISS_DAX_SP (-NIKKEI)'!AF2709</f>
        <v>0</v>
      </c>
      <c r="R2624">
        <f>'[1]CAC_SWISS_SP_NIKKEI (-DAX)'!AF2709</f>
        <v>1</v>
      </c>
      <c r="S2624">
        <f>'[1]CAC_SWISS_DAX_NIKKEI (-SP)'!AF2709</f>
        <v>0</v>
      </c>
      <c r="V2624" t="str">
        <f t="shared" si="1491"/>
        <v>BASE</v>
      </c>
      <c r="W2624" t="str">
        <f t="shared" si="1492"/>
        <v>BASE+SP</v>
      </c>
      <c r="X2624" t="str">
        <f t="shared" si="1493"/>
        <v>BASE+DAX</v>
      </c>
      <c r="Y2624" t="str">
        <f t="shared" si="1494"/>
        <v>BASE+NIKKEI</v>
      </c>
      <c r="Z2624" s="2" t="str">
        <f t="shared" si="1495"/>
        <v>- NIKKEI</v>
      </c>
      <c r="AA2624" s="2" t="str">
        <f t="shared" si="1505"/>
        <v/>
      </c>
      <c r="AB2624" s="2" t="str">
        <f t="shared" si="1483"/>
        <v>- SP</v>
      </c>
      <c r="AE2624">
        <f t="shared" si="1484"/>
        <v>0.32859027854089079</v>
      </c>
      <c r="AF2624">
        <f t="shared" si="1485"/>
        <v>0.33000593859030103</v>
      </c>
      <c r="AG2624">
        <f t="shared" si="1486"/>
        <v>0.36678331169931799</v>
      </c>
      <c r="AH2624">
        <f t="shared" si="1487"/>
        <v>0.33734475743859216</v>
      </c>
      <c r="AI2624">
        <f t="shared" si="1488"/>
        <v>0.36801291638761197</v>
      </c>
      <c r="AJ2624" t="str">
        <f t="shared" si="1489"/>
        <v/>
      </c>
      <c r="AK2624">
        <f t="shared" si="1490"/>
        <v>0.36945223614448347</v>
      </c>
      <c r="AM2624" t="str">
        <f t="shared" si="1496"/>
        <v>BASE</v>
      </c>
      <c r="AN2624" t="str" cm="1">
        <f t="array" ref="AN2624">IF(AM2624="",_xlfn.IFS(AF2624=MAX(AF2624:AH2624),"SP",AG2624=MAX(AF2624:AH2624),"DAX",AH2624=MAX(AF2624:AH2624),"NIKKEI",MAX(AF2624:AH2624)=0,""),"")</f>
        <v/>
      </c>
      <c r="AO2624" t="str" cm="1">
        <f t="array" ref="AO2624">IF(AM2624="BASE","",IF(MAX(AF2624:AH2624)=0,_xlfn.IFS(AI2624=MAX(AI2624:AK2624),"SP&amp;DAX",AJ2624=MAX(AI2624:AK2624),"SP&amp;NIKKEI",AK2624=MAX(AI2624:AK2624),"DAX&amp;NIKKEI"),""))</f>
        <v/>
      </c>
      <c r="AQ2624" s="3">
        <f t="shared" si="1497"/>
        <v>45429</v>
      </c>
      <c r="AR2624" cm="1">
        <f t="array" ref="AR2624">IF(AM2624="BASE",AE2624,_xlfn.IFS(AN2624="DAX",AG2624,AN2624="NIKKEI",AH2624,AN2624="SP",AF2624,AN2624="",MAX(AI2624:AK2624)))</f>
        <v>0.32859027854089079</v>
      </c>
      <c r="AS2624" s="4">
        <f t="shared" si="1506"/>
        <v>0.35140412606508742</v>
      </c>
      <c r="AT2624" s="4">
        <f t="shared" si="1507"/>
        <v>0.39122890211416339</v>
      </c>
      <c r="AU2624" s="4">
        <f t="shared" si="1508"/>
        <v>2.0882951759091392E-4</v>
      </c>
      <c r="AV2624" s="4">
        <f t="shared" si="1509"/>
        <v>1.487628637716572E-3</v>
      </c>
      <c r="AW2624" s="4">
        <f t="shared" si="1510"/>
        <v>0.14037745193683265</v>
      </c>
      <c r="AX2624" s="4">
        <f t="shared" si="1511"/>
        <v>1.243797873365368E-2</v>
      </c>
      <c r="AY2624" s="4">
        <f t="shared" si="1512"/>
        <v>7.1158642843594782E-3</v>
      </c>
      <c r="AZ2624" s="4">
        <f t="shared" si="1513"/>
        <v>-5.5966182683683279</v>
      </c>
      <c r="BA2624" s="6" t="str">
        <f t="shared" si="1514"/>
        <v>WEAKEN</v>
      </c>
      <c r="BB2624" s="4">
        <f t="shared" si="1515"/>
        <v>0</v>
      </c>
      <c r="BC2624" s="4">
        <f t="shared" si="1516"/>
        <v>0.60295548643614738</v>
      </c>
      <c r="BD2624" s="4">
        <f t="shared" si="1517"/>
        <v>0.77882552653643133</v>
      </c>
      <c r="BE2624" s="4">
        <f t="shared" si="1498"/>
        <v>0.05</v>
      </c>
      <c r="BF2624" s="4" t="str">
        <f t="shared" si="1499"/>
        <v/>
      </c>
      <c r="BG2624" s="4" t="str">
        <f t="shared" si="1500"/>
        <v/>
      </c>
      <c r="BH2624" s="4" t="str">
        <f t="shared" si="1501"/>
        <v/>
      </c>
      <c r="BI2624" s="4" t="str">
        <f t="shared" si="1502"/>
        <v/>
      </c>
      <c r="BJ2624" s="4" t="str">
        <f t="shared" si="1503"/>
        <v/>
      </c>
      <c r="BK2624" s="4" t="str">
        <f t="shared" si="1504"/>
        <v/>
      </c>
      <c r="BS2624" s="3" t="str">
        <f t="shared" si="1518"/>
        <v/>
      </c>
      <c r="BT2624" s="5">
        <f t="shared" si="1519"/>
        <v>-3.9824776049075972E-2</v>
      </c>
      <c r="BU2624" s="3"/>
    </row>
    <row r="2625" spans="1:73" x14ac:dyDescent="0.2">
      <c r="A2625" s="1">
        <v>45432</v>
      </c>
      <c r="C2625">
        <v>0.32885244315868017</v>
      </c>
      <c r="D2625">
        <v>0.32992576303921856</v>
      </c>
      <c r="E2625">
        <v>0.36632419125080457</v>
      </c>
      <c r="F2625">
        <v>0.33670117807313876</v>
      </c>
      <c r="G2625">
        <v>0.36779818188255503</v>
      </c>
      <c r="H2625">
        <v>0.3374432877853642</v>
      </c>
      <c r="I2625">
        <v>0.36863791350602015</v>
      </c>
      <c r="J2625">
        <v>0.37005875184738307</v>
      </c>
      <c r="M2625">
        <f>'[1]CAC_SWISS (-SP-NIKKEI-DAX)'!AC2710</f>
        <v>0</v>
      </c>
      <c r="N2625">
        <f>'[1]CAC_SWISS_SP (-NIKKEI-DAX)'!AD2710</f>
        <v>0</v>
      </c>
      <c r="O2625">
        <f>'[1]CAC_SWISS_DAX (-SP-NIKKEI)'!AD2710</f>
        <v>0</v>
      </c>
      <c r="P2625">
        <f>'[1]CAC_SWISS_NIKKEI (-SP-DAX)'!AD2710</f>
        <v>0</v>
      </c>
      <c r="Q2625">
        <f>'[1]CAC_SWISS_DAX_SP (-NIKKEI)'!AF2710</f>
        <v>0</v>
      </c>
      <c r="R2625">
        <f>'[1]CAC_SWISS_SP_NIKKEI (-DAX)'!AF2710</f>
        <v>1</v>
      </c>
      <c r="S2625">
        <f>'[1]CAC_SWISS_DAX_NIKKEI (-SP)'!AF2710</f>
        <v>0</v>
      </c>
      <c r="V2625" t="str">
        <f t="shared" si="1491"/>
        <v>BASE</v>
      </c>
      <c r="W2625" t="str">
        <f t="shared" si="1492"/>
        <v>BASE+SP</v>
      </c>
      <c r="X2625" t="str">
        <f t="shared" si="1493"/>
        <v>BASE+DAX</v>
      </c>
      <c r="Y2625" t="str">
        <f t="shared" si="1494"/>
        <v>BASE+NIKKEI</v>
      </c>
      <c r="Z2625" s="2" t="str">
        <f t="shared" si="1495"/>
        <v>- NIKKEI</v>
      </c>
      <c r="AA2625" s="2" t="str">
        <f t="shared" si="1505"/>
        <v/>
      </c>
      <c r="AB2625" s="2" t="str">
        <f t="shared" si="1483"/>
        <v>- SP</v>
      </c>
      <c r="AE2625">
        <f t="shared" si="1484"/>
        <v>0.32885244315868017</v>
      </c>
      <c r="AF2625">
        <f t="shared" si="1485"/>
        <v>0.32992576303921856</v>
      </c>
      <c r="AG2625">
        <f t="shared" si="1486"/>
        <v>0.36632419125080457</v>
      </c>
      <c r="AH2625">
        <f t="shared" si="1487"/>
        <v>0.33670117807313876</v>
      </c>
      <c r="AI2625">
        <f t="shared" si="1488"/>
        <v>0.36779818188255503</v>
      </c>
      <c r="AJ2625" t="str">
        <f t="shared" si="1489"/>
        <v/>
      </c>
      <c r="AK2625">
        <f t="shared" si="1490"/>
        <v>0.36863791350602015</v>
      </c>
      <c r="AM2625" t="str">
        <f t="shared" si="1496"/>
        <v>BASE</v>
      </c>
      <c r="AN2625" t="str" cm="1">
        <f t="array" ref="AN2625">IF(AM2625="",_xlfn.IFS(AF2625=MAX(AF2625:AH2625),"SP",AG2625=MAX(AF2625:AH2625),"DAX",AH2625=MAX(AF2625:AH2625),"NIKKEI",MAX(AF2625:AH2625)=0,""),"")</f>
        <v/>
      </c>
      <c r="AO2625" t="str" cm="1">
        <f t="array" ref="AO2625">IF(AM2625="BASE","",IF(MAX(AF2625:AH2625)=0,_xlfn.IFS(AI2625=MAX(AI2625:AK2625),"SP&amp;DAX",AJ2625=MAX(AI2625:AK2625),"SP&amp;NIKKEI",AK2625=MAX(AI2625:AK2625),"DAX&amp;NIKKEI"),""))</f>
        <v/>
      </c>
      <c r="AQ2625" s="3">
        <f t="shared" si="1497"/>
        <v>45432</v>
      </c>
      <c r="AR2625" cm="1">
        <f t="array" ref="AR2625">IF(AM2625="BASE",AE2625,_xlfn.IFS(AN2625="DAX",AG2625,AN2625="NIKKEI",AH2625,AN2625="SP",AF2625,AN2625="",MAX(AI2625:AK2625)))</f>
        <v>0.32885244315868017</v>
      </c>
      <c r="AS2625" s="4">
        <f t="shared" si="1506"/>
        <v>0.35050318399127045</v>
      </c>
      <c r="AT2625" s="4">
        <f t="shared" si="1507"/>
        <v>0.38869975130581841</v>
      </c>
      <c r="AU2625" s="4">
        <f t="shared" si="1508"/>
        <v>2.4405935882137387E-4</v>
      </c>
      <c r="AV2625" s="4">
        <f t="shared" si="1509"/>
        <v>1.430199843138638E-3</v>
      </c>
      <c r="AW2625" s="4">
        <f t="shared" si="1510"/>
        <v>0.17064703229569275</v>
      </c>
      <c r="AX2625" s="4">
        <f t="shared" si="1511"/>
        <v>1.2228541504641054E-2</v>
      </c>
      <c r="AY2625" s="4">
        <f t="shared" si="1512"/>
        <v>7.2807920410426601E-3</v>
      </c>
      <c r="AZ2625" s="4">
        <f t="shared" si="1513"/>
        <v>-5.2462104533723153</v>
      </c>
      <c r="BA2625" s="6" t="str">
        <f t="shared" si="1514"/>
        <v>WEAKEN</v>
      </c>
      <c r="BB2625" s="4">
        <f t="shared" si="1515"/>
        <v>0</v>
      </c>
      <c r="BC2625" s="4">
        <f t="shared" si="1516"/>
        <v>0.60295548643614738</v>
      </c>
      <c r="BD2625" s="4">
        <f t="shared" si="1517"/>
        <v>0.77882552653643133</v>
      </c>
      <c r="BE2625" s="4">
        <f t="shared" si="1498"/>
        <v>0.05</v>
      </c>
      <c r="BF2625" s="4" t="str">
        <f t="shared" si="1499"/>
        <v/>
      </c>
      <c r="BG2625" s="4" t="str">
        <f t="shared" si="1500"/>
        <v/>
      </c>
      <c r="BH2625" s="4" t="str">
        <f t="shared" si="1501"/>
        <v/>
      </c>
      <c r="BI2625" s="4" t="str">
        <f t="shared" si="1502"/>
        <v/>
      </c>
      <c r="BJ2625" s="4" t="str">
        <f t="shared" si="1503"/>
        <v/>
      </c>
      <c r="BK2625" s="4" t="str">
        <f t="shared" si="1504"/>
        <v/>
      </c>
      <c r="BS2625" s="3" t="str">
        <f t="shared" si="1518"/>
        <v/>
      </c>
      <c r="BT2625" s="5">
        <f t="shared" si="1519"/>
        <v>-3.8196567314547958E-2</v>
      </c>
      <c r="BU2625" s="3"/>
    </row>
    <row r="2626" spans="1:73" x14ac:dyDescent="0.2">
      <c r="A2626" s="1">
        <v>45433</v>
      </c>
      <c r="C2626">
        <v>0.33076380889711349</v>
      </c>
      <c r="D2626">
        <v>0.33188865071707263</v>
      </c>
      <c r="E2626">
        <v>0.3693497289013099</v>
      </c>
      <c r="F2626">
        <v>0.33987155477884412</v>
      </c>
      <c r="G2626">
        <v>0.37090072445448574</v>
      </c>
      <c r="H2626">
        <v>0.34063632929734666</v>
      </c>
      <c r="I2626">
        <v>0.3724641669034961</v>
      </c>
      <c r="J2626">
        <v>0.37395719695761126</v>
      </c>
      <c r="M2626">
        <f>'[1]CAC_SWISS (-SP-NIKKEI-DAX)'!AC2711</f>
        <v>0</v>
      </c>
      <c r="N2626">
        <f>'[1]CAC_SWISS_SP (-NIKKEI-DAX)'!AD2711</f>
        <v>0</v>
      </c>
      <c r="O2626">
        <f>'[1]CAC_SWISS_DAX (-SP-NIKKEI)'!AD2711</f>
        <v>0</v>
      </c>
      <c r="P2626">
        <f>'[1]CAC_SWISS_NIKKEI (-SP-DAX)'!AD2711</f>
        <v>0</v>
      </c>
      <c r="Q2626">
        <f>'[1]CAC_SWISS_DAX_SP (-NIKKEI)'!AF2711</f>
        <v>0</v>
      </c>
      <c r="R2626">
        <f>'[1]CAC_SWISS_SP_NIKKEI (-DAX)'!AF2711</f>
        <v>1</v>
      </c>
      <c r="S2626">
        <f>'[1]CAC_SWISS_DAX_NIKKEI (-SP)'!AF2711</f>
        <v>0</v>
      </c>
      <c r="V2626" t="str">
        <f t="shared" si="1491"/>
        <v>BASE</v>
      </c>
      <c r="W2626" t="str">
        <f t="shared" si="1492"/>
        <v>BASE+SP</v>
      </c>
      <c r="X2626" t="str">
        <f t="shared" si="1493"/>
        <v>BASE+DAX</v>
      </c>
      <c r="Y2626" t="str">
        <f t="shared" si="1494"/>
        <v>BASE+NIKKEI</v>
      </c>
      <c r="Z2626" s="2" t="str">
        <f t="shared" si="1495"/>
        <v>- NIKKEI</v>
      </c>
      <c r="AA2626" s="2" t="str">
        <f t="shared" si="1505"/>
        <v/>
      </c>
      <c r="AB2626" s="2" t="str">
        <f t="shared" si="1483"/>
        <v>- SP</v>
      </c>
      <c r="AE2626">
        <f t="shared" si="1484"/>
        <v>0.33076380889711349</v>
      </c>
      <c r="AF2626">
        <f t="shared" si="1485"/>
        <v>0.33188865071707263</v>
      </c>
      <c r="AG2626">
        <f t="shared" si="1486"/>
        <v>0.3693497289013099</v>
      </c>
      <c r="AH2626">
        <f t="shared" si="1487"/>
        <v>0.33987155477884412</v>
      </c>
      <c r="AI2626">
        <f t="shared" si="1488"/>
        <v>0.37090072445448574</v>
      </c>
      <c r="AJ2626" t="str">
        <f t="shared" si="1489"/>
        <v/>
      </c>
      <c r="AK2626">
        <f t="shared" si="1490"/>
        <v>0.3724641669034961</v>
      </c>
      <c r="AM2626" t="str">
        <f t="shared" si="1496"/>
        <v>BASE</v>
      </c>
      <c r="AN2626" t="str" cm="1">
        <f t="array" ref="AN2626">IF(AM2626="",_xlfn.IFS(AF2626=MAX(AF2626:AH2626),"SP",AG2626=MAX(AF2626:AH2626),"DAX",AH2626=MAX(AF2626:AH2626),"NIKKEI",MAX(AF2626:AH2626)=0,""),"")</f>
        <v/>
      </c>
      <c r="AO2626" t="str" cm="1">
        <f t="array" ref="AO2626">IF(AM2626="BASE","",IF(MAX(AF2626:AH2626)=0,_xlfn.IFS(AI2626=MAX(AI2626:AK2626),"SP&amp;DAX",AJ2626=MAX(AI2626:AK2626),"SP&amp;NIKKEI",AK2626=MAX(AI2626:AK2626),"DAX&amp;NIKKEI"),""))</f>
        <v/>
      </c>
      <c r="AQ2626" s="3">
        <f t="shared" si="1497"/>
        <v>45433</v>
      </c>
      <c r="AR2626" cm="1">
        <f t="array" ref="AR2626">IF(AM2626="BASE",AE2626,_xlfn.IFS(AN2626="DAX",AG2626,AN2626="NIKKEI",AH2626,AN2626="SP",AF2626,AN2626="",MAX(AI2626:AK2626)))</f>
        <v>0.33076380889711349</v>
      </c>
      <c r="AS2626" s="4">
        <f t="shared" si="1506"/>
        <v>0.34728281277163869</v>
      </c>
      <c r="AT2626" s="4">
        <f t="shared" si="1507"/>
        <v>0.3867114261639415</v>
      </c>
      <c r="AU2626" s="4">
        <f t="shared" si="1508"/>
        <v>2.5856772790906247E-4</v>
      </c>
      <c r="AV2626" s="4">
        <f t="shared" si="1509"/>
        <v>1.3288761698885283E-3</v>
      </c>
      <c r="AW2626" s="4">
        <f t="shared" si="1510"/>
        <v>0.19457623950826977</v>
      </c>
      <c r="AX2626" s="4">
        <f t="shared" si="1511"/>
        <v>1.1812504351457935E-2</v>
      </c>
      <c r="AY2626" s="4">
        <f t="shared" si="1512"/>
        <v>7.2411529599005712E-3</v>
      </c>
      <c r="AZ2626" s="4">
        <f t="shared" si="1513"/>
        <v>-5.4450739558530472</v>
      </c>
      <c r="BA2626" s="6" t="str">
        <f t="shared" si="1514"/>
        <v>WEAKEN</v>
      </c>
      <c r="BB2626" s="4">
        <f t="shared" si="1515"/>
        <v>0</v>
      </c>
      <c r="BC2626" s="4">
        <f t="shared" si="1516"/>
        <v>0.60295548643614738</v>
      </c>
      <c r="BD2626" s="4">
        <f t="shared" si="1517"/>
        <v>0.77882552653643133</v>
      </c>
      <c r="BE2626" s="4">
        <f t="shared" si="1498"/>
        <v>0.05</v>
      </c>
      <c r="BF2626" s="4" t="str">
        <f t="shared" si="1499"/>
        <v/>
      </c>
      <c r="BG2626" s="4" t="str">
        <f t="shared" si="1500"/>
        <v/>
      </c>
      <c r="BH2626" s="4" t="str">
        <f t="shared" si="1501"/>
        <v/>
      </c>
      <c r="BI2626" s="4" t="str">
        <f t="shared" si="1502"/>
        <v/>
      </c>
      <c r="BJ2626" s="4" t="str">
        <f t="shared" si="1503"/>
        <v/>
      </c>
      <c r="BK2626" s="4" t="str">
        <f t="shared" si="1504"/>
        <v/>
      </c>
      <c r="BS2626" s="3" t="str">
        <f t="shared" si="1518"/>
        <v/>
      </c>
      <c r="BT2626" s="5">
        <f t="shared" si="1519"/>
        <v>-3.9428613392302803E-2</v>
      </c>
      <c r="BU2626" s="3"/>
    </row>
    <row r="2627" spans="1:73" x14ac:dyDescent="0.2">
      <c r="A2627" s="1">
        <v>45434</v>
      </c>
      <c r="C2627">
        <v>0.34116818492448825</v>
      </c>
      <c r="D2627">
        <v>0.34217221099491074</v>
      </c>
      <c r="E2627">
        <v>0.37731270272607614</v>
      </c>
      <c r="F2627">
        <v>0.35130565603336772</v>
      </c>
      <c r="G2627">
        <v>0.37879378382431506</v>
      </c>
      <c r="H2627">
        <v>0.35194188336071769</v>
      </c>
      <c r="I2627">
        <v>0.3813543960914289</v>
      </c>
      <c r="J2627">
        <v>0.38279731071718415</v>
      </c>
      <c r="M2627">
        <f>'[1]CAC_SWISS (-SP-NIKKEI-DAX)'!AC2712</f>
        <v>0</v>
      </c>
      <c r="N2627">
        <f>'[1]CAC_SWISS_SP (-NIKKEI-DAX)'!AD2712</f>
        <v>0</v>
      </c>
      <c r="O2627">
        <f>'[1]CAC_SWISS_DAX (-SP-NIKKEI)'!AD2712</f>
        <v>0</v>
      </c>
      <c r="P2627">
        <f>'[1]CAC_SWISS_NIKKEI (-SP-DAX)'!AD2712</f>
        <v>0</v>
      </c>
      <c r="Q2627">
        <f>'[1]CAC_SWISS_DAX_SP (-NIKKEI)'!AF2712</f>
        <v>0</v>
      </c>
      <c r="R2627">
        <f>'[1]CAC_SWISS_SP_NIKKEI (-DAX)'!AF2712</f>
        <v>1</v>
      </c>
      <c r="S2627">
        <f>'[1]CAC_SWISS_DAX_NIKKEI (-SP)'!AF2712</f>
        <v>0</v>
      </c>
      <c r="V2627" t="str">
        <f t="shared" si="1491"/>
        <v>BASE</v>
      </c>
      <c r="W2627" t="str">
        <f t="shared" si="1492"/>
        <v>BASE+SP</v>
      </c>
      <c r="X2627" t="str">
        <f t="shared" si="1493"/>
        <v>BASE+DAX</v>
      </c>
      <c r="Y2627" t="str">
        <f t="shared" si="1494"/>
        <v>BASE+NIKKEI</v>
      </c>
      <c r="Z2627" s="2" t="str">
        <f t="shared" si="1495"/>
        <v>- NIKKEI</v>
      </c>
      <c r="AA2627" s="2" t="str">
        <f t="shared" si="1505"/>
        <v/>
      </c>
      <c r="AB2627" s="2" t="str">
        <f t="shared" ref="AB2627:AB2633" si="1520">IF(S2627=0,"- SP","")</f>
        <v>- SP</v>
      </c>
      <c r="AE2627">
        <f t="shared" ref="AE2627:AE2633" si="1521">IF(M2627=0,C2627,"")</f>
        <v>0.34116818492448825</v>
      </c>
      <c r="AF2627">
        <f t="shared" ref="AF2627:AF2633" si="1522">IF(N2627=0,D2627,"")</f>
        <v>0.34217221099491074</v>
      </c>
      <c r="AG2627">
        <f t="shared" ref="AG2627:AG2633" si="1523">IF(O2627=0,E2627,"")</f>
        <v>0.37731270272607614</v>
      </c>
      <c r="AH2627">
        <f t="shared" ref="AH2627:AH2633" si="1524">IF(P2627=0,F2627,"")</f>
        <v>0.35130565603336772</v>
      </c>
      <c r="AI2627">
        <f t="shared" ref="AI2627:AI2633" si="1525">IF(Q2627=0,G2627,"")</f>
        <v>0.37879378382431506</v>
      </c>
      <c r="AJ2627" t="str">
        <f t="shared" ref="AJ2627:AJ2633" si="1526">IF(R2627=0,H2627,"")</f>
        <v/>
      </c>
      <c r="AK2627">
        <f t="shared" ref="AK2627:AK2633" si="1527">IF(S2627=0,I2627,"")</f>
        <v>0.3813543960914289</v>
      </c>
      <c r="AM2627" t="str">
        <f t="shared" si="1496"/>
        <v>BASE</v>
      </c>
      <c r="AN2627" t="str" cm="1">
        <f t="array" ref="AN2627">IF(AM2627="",_xlfn.IFS(AF2627=MAX(AF2627:AH2627),"SP",AG2627=MAX(AF2627:AH2627),"DAX",AH2627=MAX(AF2627:AH2627),"NIKKEI",MAX(AF2627:AH2627)=0,""),"")</f>
        <v/>
      </c>
      <c r="AO2627" t="str" cm="1">
        <f t="array" ref="AO2627">IF(AM2627="BASE","",IF(MAX(AF2627:AH2627)=0,_xlfn.IFS(AI2627=MAX(AI2627:AK2627),"SP&amp;DAX",AJ2627=MAX(AI2627:AK2627),"SP&amp;NIKKEI",AK2627=MAX(AI2627:AK2627),"DAX&amp;NIKKEI"),""))</f>
        <v/>
      </c>
      <c r="AQ2627" s="3">
        <f t="shared" si="1497"/>
        <v>45434</v>
      </c>
      <c r="AR2627" cm="1">
        <f t="array" ref="AR2627">IF(AM2627="BASE",AE2627,_xlfn.IFS(AN2627="DAX",AG2627,AN2627="NIKKEI",AH2627,AN2627="SP",AF2627,AN2627="",MAX(AI2627:AK2627)))</f>
        <v>0.34116818492448825</v>
      </c>
      <c r="AS2627" s="4">
        <f t="shared" si="1506"/>
        <v>0.3448201908729685</v>
      </c>
      <c r="AT2627" s="4">
        <f t="shared" si="1507"/>
        <v>0.384717159744415</v>
      </c>
      <c r="AU2627" s="4">
        <f t="shared" si="1508"/>
        <v>2.1790823913496354E-4</v>
      </c>
      <c r="AV2627" s="4">
        <f t="shared" si="1509"/>
        <v>1.2070355617208647E-3</v>
      </c>
      <c r="AW2627" s="4">
        <f t="shared" si="1510"/>
        <v>0.18053174740294547</v>
      </c>
      <c r="AX2627" s="4">
        <f t="shared" si="1511"/>
        <v>1.1243933230999733E-2</v>
      </c>
      <c r="AY2627" s="4">
        <f t="shared" si="1512"/>
        <v>6.7772808078102858E-3</v>
      </c>
      <c r="AZ2627" s="4">
        <f t="shared" si="1513"/>
        <v>-5.8868696757360812</v>
      </c>
      <c r="BA2627" s="6" t="str">
        <f t="shared" si="1514"/>
        <v>WEAKEN</v>
      </c>
      <c r="BB2627" s="4">
        <f t="shared" si="1515"/>
        <v>0</v>
      </c>
      <c r="BC2627" s="4">
        <f t="shared" si="1516"/>
        <v>0.60295548643614738</v>
      </c>
      <c r="BD2627" s="4">
        <f t="shared" si="1517"/>
        <v>0.77882552653643133</v>
      </c>
      <c r="BE2627" s="4">
        <f t="shared" si="1498"/>
        <v>0.05</v>
      </c>
      <c r="BF2627" s="4" t="str">
        <f t="shared" si="1499"/>
        <v/>
      </c>
      <c r="BG2627" s="4" t="str">
        <f t="shared" si="1500"/>
        <v/>
      </c>
      <c r="BH2627" s="4" t="str">
        <f t="shared" si="1501"/>
        <v/>
      </c>
      <c r="BI2627" s="4" t="str">
        <f t="shared" si="1502"/>
        <v/>
      </c>
      <c r="BJ2627" s="4" t="str">
        <f t="shared" si="1503"/>
        <v/>
      </c>
      <c r="BK2627" s="4" t="str">
        <f t="shared" si="1504"/>
        <v/>
      </c>
      <c r="BS2627" s="3" t="str">
        <f t="shared" si="1518"/>
        <v/>
      </c>
      <c r="BT2627" s="5">
        <f t="shared" si="1519"/>
        <v>-3.9896968871446503E-2</v>
      </c>
      <c r="BU2627" s="3"/>
    </row>
    <row r="2628" spans="1:73" x14ac:dyDescent="0.2">
      <c r="A2628" s="1">
        <v>45435</v>
      </c>
      <c r="C2628">
        <v>0.3339098316736378</v>
      </c>
      <c r="D2628">
        <v>0.33590314003348248</v>
      </c>
      <c r="E2628">
        <v>0.37090085510169057</v>
      </c>
      <c r="F2628">
        <v>0.34222683277661442</v>
      </c>
      <c r="G2628">
        <v>0.37177819567836634</v>
      </c>
      <c r="H2628">
        <v>0.34387594444022401</v>
      </c>
      <c r="I2628">
        <v>0.37326293690359819</v>
      </c>
      <c r="J2628">
        <v>0.37401645370213404</v>
      </c>
      <c r="M2628">
        <f>'[1]CAC_SWISS (-SP-NIKKEI-DAX)'!AC2713</f>
        <v>0</v>
      </c>
      <c r="N2628">
        <f>'[1]CAC_SWISS_SP (-NIKKEI-DAX)'!AD2713</f>
        <v>0</v>
      </c>
      <c r="O2628">
        <f>'[1]CAC_SWISS_DAX (-SP-NIKKEI)'!AD2713</f>
        <v>0</v>
      </c>
      <c r="P2628">
        <f>'[1]CAC_SWISS_NIKKEI (-SP-DAX)'!AD2713</f>
        <v>0</v>
      </c>
      <c r="Q2628">
        <f>'[1]CAC_SWISS_DAX_SP (-NIKKEI)'!AF2713</f>
        <v>0</v>
      </c>
      <c r="R2628">
        <f>'[1]CAC_SWISS_SP_NIKKEI (-DAX)'!AF2713</f>
        <v>0</v>
      </c>
      <c r="S2628">
        <f>'[1]CAC_SWISS_DAX_NIKKEI (-SP)'!AF2713</f>
        <v>0</v>
      </c>
      <c r="V2628" t="str">
        <f t="shared" ref="V2628:V2634" si="1528">IF(M2628=0,"BASE","")</f>
        <v>BASE</v>
      </c>
      <c r="W2628" t="str">
        <f t="shared" ref="W2628:W2634" si="1529">IF(N2628=0,"BASE+SP","")</f>
        <v>BASE+SP</v>
      </c>
      <c r="X2628" t="str">
        <f t="shared" ref="X2628:X2634" si="1530">IF(O2628=0,"BASE+DAX","")</f>
        <v>BASE+DAX</v>
      </c>
      <c r="Y2628" t="str">
        <f t="shared" ref="Y2628:Y2634" si="1531">IF(P2628=0,"BASE+NIKKEI","")</f>
        <v>BASE+NIKKEI</v>
      </c>
      <c r="Z2628" s="2" t="str">
        <f t="shared" ref="Z2628:Z2634" si="1532">IF(Q2628=0,"- NIKKEI","")</f>
        <v>- NIKKEI</v>
      </c>
      <c r="AA2628" s="2" t="str">
        <f t="shared" si="1505"/>
        <v>- DAX</v>
      </c>
      <c r="AB2628" s="2" t="str">
        <f t="shared" si="1520"/>
        <v>- SP</v>
      </c>
      <c r="AE2628">
        <f t="shared" si="1521"/>
        <v>0.3339098316736378</v>
      </c>
      <c r="AF2628">
        <f t="shared" si="1522"/>
        <v>0.33590314003348248</v>
      </c>
      <c r="AG2628">
        <f t="shared" si="1523"/>
        <v>0.37090085510169057</v>
      </c>
      <c r="AH2628">
        <f t="shared" si="1524"/>
        <v>0.34222683277661442</v>
      </c>
      <c r="AI2628">
        <f t="shared" si="1525"/>
        <v>0.37177819567836634</v>
      </c>
      <c r="AJ2628">
        <f t="shared" si="1526"/>
        <v>0.34387594444022401</v>
      </c>
      <c r="AK2628">
        <f t="shared" si="1527"/>
        <v>0.37326293690359819</v>
      </c>
      <c r="AM2628" t="str">
        <f t="shared" ref="AM2628:AM2634" si="1533">IF(M2628=0,"BASE","")</f>
        <v>BASE</v>
      </c>
      <c r="AN2628" t="str" cm="1">
        <f t="array" ref="AN2628">IF(AM2628="",_xlfn.IFS(AF2628=MAX(AF2628:AH2628),"SP",AG2628=MAX(AF2628:AH2628),"DAX",AH2628=MAX(AF2628:AH2628),"NIKKEI",MAX(AF2628:AH2628)=0,""),"")</f>
        <v/>
      </c>
      <c r="AO2628" t="str" cm="1">
        <f t="array" ref="AO2628">IF(AM2628="BASE","",IF(MAX(AF2628:AH2628)=0,_xlfn.IFS(AI2628=MAX(AI2628:AK2628),"SP&amp;DAX",AJ2628=MAX(AI2628:AK2628),"SP&amp;NIKKEI",AK2628=MAX(AI2628:AK2628),"DAX&amp;NIKKEI"),""))</f>
        <v/>
      </c>
      <c r="AQ2628" s="3">
        <f t="shared" ref="AQ2628:AQ2634" si="1534">A2628</f>
        <v>45435</v>
      </c>
      <c r="AR2628" cm="1">
        <f t="array" ref="AR2628">IF(AM2628="BASE",AE2628,_xlfn.IFS(AN2628="DAX",AG2628,AN2628="NIKKEI",AH2628,AN2628="SP",AF2628,AN2628="",MAX(AI2628:AK2628)))</f>
        <v>0.3339098316736378</v>
      </c>
      <c r="AS2628" s="4">
        <f t="shared" si="1506"/>
        <v>0.34130884333823425</v>
      </c>
      <c r="AT2628" s="4">
        <f t="shared" si="1507"/>
        <v>0.38281333090656844</v>
      </c>
      <c r="AU2628" s="4">
        <f t="shared" si="1508"/>
        <v>1.5234707152245744E-4</v>
      </c>
      <c r="AV2628" s="4">
        <f t="shared" si="1509"/>
        <v>1.0793866253422598E-3</v>
      </c>
      <c r="AW2628" s="4">
        <f t="shared" si="1510"/>
        <v>0.1411422635278162</v>
      </c>
      <c r="AX2628" s="4">
        <f t="shared" si="1511"/>
        <v>1.0595483906425564E-2</v>
      </c>
      <c r="AY2628" s="4">
        <f t="shared" si="1512"/>
        <v>6.0681496075072954E-3</v>
      </c>
      <c r="AZ2628" s="4">
        <f t="shared" si="1513"/>
        <v>-6.8397271413655227</v>
      </c>
      <c r="BA2628" s="6" t="str">
        <f t="shared" si="1514"/>
        <v>WEAKEN</v>
      </c>
      <c r="BB2628" s="4">
        <f t="shared" si="1515"/>
        <v>0</v>
      </c>
      <c r="BC2628" s="4">
        <f t="shared" si="1516"/>
        <v>0.60295548643614738</v>
      </c>
      <c r="BD2628" s="4">
        <f t="shared" si="1517"/>
        <v>0.77882552653643133</v>
      </c>
      <c r="BE2628" s="4">
        <f t="shared" ref="BE2628:BE2634" si="1535">IF(AM2628="BASE",0.05,"")</f>
        <v>0.05</v>
      </c>
      <c r="BF2628" s="4" t="str">
        <f t="shared" ref="BF2628:BF2634" si="1536">IF($AN2628="DAX",0.2,"")</f>
        <v/>
      </c>
      <c r="BG2628" s="4" t="str">
        <f t="shared" ref="BG2628:BG2634" si="1537">IF($AN2628="SP",0.3,"")</f>
        <v/>
      </c>
      <c r="BH2628" s="4" t="str">
        <f t="shared" ref="BH2628:BH2634" si="1538">IF($AN2628="NIKKEI",0.1,"")</f>
        <v/>
      </c>
      <c r="BI2628" s="4" t="str">
        <f t="shared" ref="BI2628:BI2634" si="1539">IF(AO2628="SP&amp;NIKKEI",0.5,"")</f>
        <v/>
      </c>
      <c r="BJ2628" s="4" t="str">
        <f t="shared" ref="BJ2628:BJ2634" si="1540">IF($AO2628="SP&amp;DAX",0.5,"")</f>
        <v/>
      </c>
      <c r="BK2628" s="4" t="str">
        <f t="shared" ref="BK2628:BK2634" si="1541">IF($AO2628="DAX&amp;NIKKEI",0.5,"")</f>
        <v/>
      </c>
      <c r="BS2628" s="3" t="str">
        <f t="shared" si="1518"/>
        <v/>
      </c>
      <c r="BT2628" s="5">
        <f t="shared" si="1519"/>
        <v>-4.1504487568334192E-2</v>
      </c>
      <c r="BU2628" s="3"/>
    </row>
    <row r="2629" spans="1:73" x14ac:dyDescent="0.2">
      <c r="A2629" s="1">
        <v>45436</v>
      </c>
      <c r="C2629">
        <v>0.33600773844838822</v>
      </c>
      <c r="D2629">
        <v>0.33774492523228788</v>
      </c>
      <c r="E2629">
        <v>0.37236886320292145</v>
      </c>
      <c r="F2629">
        <v>0.34504265833862718</v>
      </c>
      <c r="G2629">
        <v>0.37342867885525721</v>
      </c>
      <c r="H2629">
        <v>0.34653721207698041</v>
      </c>
      <c r="I2629">
        <v>0.37526475358157851</v>
      </c>
      <c r="J2629">
        <v>0.37613466829156639</v>
      </c>
      <c r="M2629">
        <f>'[1]CAC_SWISS (-SP-NIKKEI-DAX)'!AC2714</f>
        <v>0</v>
      </c>
      <c r="N2629">
        <f>'[1]CAC_SWISS_SP (-NIKKEI-DAX)'!AD2714</f>
        <v>0</v>
      </c>
      <c r="O2629">
        <f>'[1]CAC_SWISS_DAX (-SP-NIKKEI)'!AD2714</f>
        <v>0</v>
      </c>
      <c r="P2629">
        <f>'[1]CAC_SWISS_NIKKEI (-SP-DAX)'!AD2714</f>
        <v>0</v>
      </c>
      <c r="Q2629">
        <f>'[1]CAC_SWISS_DAX_SP (-NIKKEI)'!AF2714</f>
        <v>0</v>
      </c>
      <c r="R2629">
        <f>'[1]CAC_SWISS_SP_NIKKEI (-DAX)'!AF2714</f>
        <v>0</v>
      </c>
      <c r="S2629">
        <f>'[1]CAC_SWISS_DAX_NIKKEI (-SP)'!AF2714</f>
        <v>0</v>
      </c>
      <c r="V2629" t="str">
        <f t="shared" si="1528"/>
        <v>BASE</v>
      </c>
      <c r="W2629" t="str">
        <f t="shared" si="1529"/>
        <v>BASE+SP</v>
      </c>
      <c r="X2629" t="str">
        <f t="shared" si="1530"/>
        <v>BASE+DAX</v>
      </c>
      <c r="Y2629" t="str">
        <f t="shared" si="1531"/>
        <v>BASE+NIKKEI</v>
      </c>
      <c r="Z2629" s="2" t="str">
        <f t="shared" si="1532"/>
        <v>- NIKKEI</v>
      </c>
      <c r="AA2629" s="2" t="str">
        <f t="shared" si="1505"/>
        <v>- DAX</v>
      </c>
      <c r="AB2629" s="2" t="str">
        <f t="shared" si="1520"/>
        <v>- SP</v>
      </c>
      <c r="AE2629">
        <f t="shared" si="1521"/>
        <v>0.33600773844838822</v>
      </c>
      <c r="AF2629">
        <f t="shared" si="1522"/>
        <v>0.33774492523228788</v>
      </c>
      <c r="AG2629">
        <f t="shared" si="1523"/>
        <v>0.37236886320292145</v>
      </c>
      <c r="AH2629">
        <f t="shared" si="1524"/>
        <v>0.34504265833862718</v>
      </c>
      <c r="AI2629">
        <f t="shared" si="1525"/>
        <v>0.37342867885525721</v>
      </c>
      <c r="AJ2629">
        <f t="shared" si="1526"/>
        <v>0.34653721207698041</v>
      </c>
      <c r="AK2629">
        <f t="shared" si="1527"/>
        <v>0.37526475358157851</v>
      </c>
      <c r="AM2629" t="str">
        <f t="shared" si="1533"/>
        <v>BASE</v>
      </c>
      <c r="AN2629" t="str" cm="1">
        <f t="array" ref="AN2629">IF(AM2629="",_xlfn.IFS(AF2629=MAX(AF2629:AH2629),"SP",AG2629=MAX(AF2629:AH2629),"DAX",AH2629=MAX(AF2629:AH2629),"NIKKEI",MAX(AF2629:AH2629)=0,""),"")</f>
        <v/>
      </c>
      <c r="AO2629" t="str" cm="1">
        <f t="array" ref="AO2629">IF(AM2629="BASE","",IF(MAX(AF2629:AH2629)=0,_xlfn.IFS(AI2629=MAX(AI2629:AK2629),"SP&amp;DAX",AJ2629=MAX(AI2629:AK2629),"SP&amp;NIKKEI",AK2629=MAX(AI2629:AK2629),"DAX&amp;NIKKEI"),""))</f>
        <v/>
      </c>
      <c r="AQ2629" s="3">
        <f t="shared" si="1534"/>
        <v>45436</v>
      </c>
      <c r="AR2629" cm="1">
        <f t="array" ref="AR2629">IF(AM2629="BASE",AE2629,_xlfn.IFS(AN2629="DAX",AG2629,AN2629="NIKKEI",AH2629,AN2629="SP",AF2629,AN2629="",MAX(AI2629:AK2629)))</f>
        <v>0.33600773844838822</v>
      </c>
      <c r="AS2629" s="4">
        <f t="shared" si="1506"/>
        <v>0.33880893096179743</v>
      </c>
      <c r="AT2629" s="4">
        <f t="shared" si="1507"/>
        <v>0.38145316403476309</v>
      </c>
      <c r="AU2629" s="4">
        <f t="shared" si="1508"/>
        <v>1.0541308780840408E-4</v>
      </c>
      <c r="AV2629" s="4">
        <f t="shared" si="1509"/>
        <v>1.0436398118114155E-3</v>
      </c>
      <c r="AW2629" s="4">
        <f t="shared" si="1510"/>
        <v>0.10100523822049451</v>
      </c>
      <c r="AX2629" s="4">
        <f t="shared" si="1511"/>
        <v>1.0381057208373368E-2</v>
      </c>
      <c r="AY2629" s="4">
        <f t="shared" si="1512"/>
        <v>5.6048287232589649E-3</v>
      </c>
      <c r="AZ2629" s="4">
        <f t="shared" si="1513"/>
        <v>-7.6084810399290657</v>
      </c>
      <c r="BA2629" s="6" t="str">
        <f t="shared" si="1514"/>
        <v>WEAKEN</v>
      </c>
      <c r="BB2629" s="4">
        <f t="shared" si="1515"/>
        <v>0</v>
      </c>
      <c r="BC2629" s="4">
        <f t="shared" si="1516"/>
        <v>0.60295548643614738</v>
      </c>
      <c r="BD2629" s="4">
        <f t="shared" si="1517"/>
        <v>0.77882552653643133</v>
      </c>
      <c r="BE2629" s="4">
        <f t="shared" si="1535"/>
        <v>0.05</v>
      </c>
      <c r="BF2629" s="4" t="str">
        <f t="shared" si="1536"/>
        <v/>
      </c>
      <c r="BG2629" s="4" t="str">
        <f t="shared" si="1537"/>
        <v/>
      </c>
      <c r="BH2629" s="4" t="str">
        <f t="shared" si="1538"/>
        <v/>
      </c>
      <c r="BI2629" s="4" t="str">
        <f t="shared" si="1539"/>
        <v/>
      </c>
      <c r="BJ2629" s="4" t="str">
        <f t="shared" si="1540"/>
        <v/>
      </c>
      <c r="BK2629" s="4" t="str">
        <f t="shared" si="1541"/>
        <v/>
      </c>
      <c r="BS2629" s="3" t="str">
        <f t="shared" si="1518"/>
        <v/>
      </c>
      <c r="BT2629" s="5">
        <f t="shared" si="1519"/>
        <v>-4.2644233072965665E-2</v>
      </c>
      <c r="BU2629" s="3"/>
    </row>
    <row r="2630" spans="1:73" x14ac:dyDescent="0.2">
      <c r="A2630" s="1">
        <v>45439</v>
      </c>
      <c r="C2630">
        <v>0.29374836388985603</v>
      </c>
      <c r="D2630">
        <v>0.29639953461765278</v>
      </c>
      <c r="E2630">
        <v>0.35743160721258599</v>
      </c>
      <c r="F2630">
        <v>0.30520997833006508</v>
      </c>
      <c r="G2630">
        <v>0.35920654110154265</v>
      </c>
      <c r="H2630">
        <v>0.30781996784276988</v>
      </c>
      <c r="I2630">
        <v>0.36243356630399692</v>
      </c>
      <c r="J2630">
        <v>0.36390951959303197</v>
      </c>
      <c r="M2630">
        <f>'[1]CAC_SWISS (-SP-NIKKEI-DAX)'!AC2715</f>
        <v>1</v>
      </c>
      <c r="N2630">
        <f>'[1]CAC_SWISS_SP (-NIKKEI-DAX)'!AD2715</f>
        <v>1</v>
      </c>
      <c r="O2630">
        <f>'[1]CAC_SWISS_DAX (-SP-NIKKEI)'!AD2715</f>
        <v>0</v>
      </c>
      <c r="P2630">
        <f>'[1]CAC_SWISS_NIKKEI (-SP-DAX)'!AD2715</f>
        <v>1</v>
      </c>
      <c r="Q2630">
        <f>'[1]CAC_SWISS_DAX_SP (-NIKKEI)'!AF2715</f>
        <v>0</v>
      </c>
      <c r="R2630">
        <f>'[1]CAC_SWISS_SP_NIKKEI (-DAX)'!AF2715</f>
        <v>1</v>
      </c>
      <c r="S2630">
        <f>'[1]CAC_SWISS_DAX_NIKKEI (-SP)'!AF2715</f>
        <v>0</v>
      </c>
      <c r="V2630" t="str">
        <f t="shared" si="1528"/>
        <v/>
      </c>
      <c r="W2630" t="str">
        <f t="shared" si="1529"/>
        <v/>
      </c>
      <c r="X2630" t="str">
        <f t="shared" si="1530"/>
        <v>BASE+DAX</v>
      </c>
      <c r="Y2630" t="str">
        <f t="shared" si="1531"/>
        <v/>
      </c>
      <c r="Z2630" s="2" t="str">
        <f t="shared" si="1532"/>
        <v>- NIKKEI</v>
      </c>
      <c r="AA2630" s="2" t="str">
        <f t="shared" si="1505"/>
        <v/>
      </c>
      <c r="AB2630" s="2" t="str">
        <f t="shared" si="1520"/>
        <v>- SP</v>
      </c>
      <c r="AE2630" t="str">
        <f t="shared" si="1521"/>
        <v/>
      </c>
      <c r="AF2630" t="str">
        <f t="shared" si="1522"/>
        <v/>
      </c>
      <c r="AG2630">
        <f t="shared" si="1523"/>
        <v>0.35743160721258599</v>
      </c>
      <c r="AH2630" t="str">
        <f t="shared" si="1524"/>
        <v/>
      </c>
      <c r="AI2630">
        <f t="shared" si="1525"/>
        <v>0.35920654110154265</v>
      </c>
      <c r="AJ2630" t="str">
        <f t="shared" si="1526"/>
        <v/>
      </c>
      <c r="AK2630">
        <f t="shared" si="1527"/>
        <v>0.36243356630399692</v>
      </c>
      <c r="AM2630" t="str">
        <f t="shared" si="1533"/>
        <v/>
      </c>
      <c r="AN2630" t="str" cm="1">
        <f t="array" ref="AN2630">IF(AM2630="",_xlfn.IFS(AF2630=MAX(AF2630:AH2630),"SP",AG2630=MAX(AF2630:AH2630),"DAX",AH2630=MAX(AF2630:AH2630),"NIKKEI",MAX(AF2630:AH2630)=0,""),"")</f>
        <v>DAX</v>
      </c>
      <c r="AO2630" t="str" cm="1">
        <f t="array" ref="AO2630">IF(AM2630="BASE","",IF(MAX(AF2630:AH2630)=0,_xlfn.IFS(AI2630=MAX(AI2630:AK2630),"SP&amp;DAX",AJ2630=MAX(AI2630:AK2630),"SP&amp;NIKKEI",AK2630=MAX(AI2630:AK2630),"DAX&amp;NIKKEI"),""))</f>
        <v/>
      </c>
      <c r="AQ2630" s="3">
        <f t="shared" si="1534"/>
        <v>45439</v>
      </c>
      <c r="AR2630" cm="1">
        <f t="array" ref="AR2630">IF(AM2630="BASE",AE2630,_xlfn.IFS(AN2630="DAX",AG2630,AN2630="NIKKEI",AH2630,AN2630="SP",AF2630,AN2630="",MAX(AI2630:AK2630)))</f>
        <v>0.35743160721258599</v>
      </c>
      <c r="AS2630" s="4">
        <f t="shared" si="1506"/>
        <v>0.3390543320586431</v>
      </c>
      <c r="AT2630" s="4">
        <f t="shared" si="1507"/>
        <v>0.38012072866672786</v>
      </c>
      <c r="AU2630" s="4">
        <f t="shared" si="1508"/>
        <v>1.1483265633576644E-4</v>
      </c>
      <c r="AV2630" s="4">
        <f t="shared" si="1509"/>
        <v>1.0232412213181082E-3</v>
      </c>
      <c r="AW2630" s="4">
        <f t="shared" si="1510"/>
        <v>0.11222442366800128</v>
      </c>
      <c r="AX2630" s="4">
        <f t="shared" si="1511"/>
        <v>1.0289497198091668E-2</v>
      </c>
      <c r="AY2630" s="4">
        <f t="shared" si="1512"/>
        <v>5.6522641534113398E-3</v>
      </c>
      <c r="AZ2630" s="4">
        <f t="shared" si="1513"/>
        <v>-7.2654772483164543</v>
      </c>
      <c r="BA2630" s="6" t="str">
        <f t="shared" si="1514"/>
        <v>WEAKEN</v>
      </c>
      <c r="BB2630" s="4">
        <f t="shared" si="1515"/>
        <v>0</v>
      </c>
      <c r="BC2630" s="4">
        <f t="shared" si="1516"/>
        <v>0.60295548643614738</v>
      </c>
      <c r="BD2630" s="4">
        <f t="shared" si="1517"/>
        <v>0.77882552653643133</v>
      </c>
      <c r="BE2630" s="4" t="str">
        <f t="shared" si="1535"/>
        <v/>
      </c>
      <c r="BF2630" s="4">
        <f t="shared" si="1536"/>
        <v>0.2</v>
      </c>
      <c r="BG2630" s="4" t="str">
        <f t="shared" si="1537"/>
        <v/>
      </c>
      <c r="BH2630" s="4" t="str">
        <f t="shared" si="1538"/>
        <v/>
      </c>
      <c r="BI2630" s="4" t="str">
        <f t="shared" si="1539"/>
        <v/>
      </c>
      <c r="BJ2630" s="4" t="str">
        <f t="shared" si="1540"/>
        <v/>
      </c>
      <c r="BK2630" s="4" t="str">
        <f t="shared" si="1541"/>
        <v/>
      </c>
      <c r="BS2630" s="3" t="str">
        <f t="shared" si="1518"/>
        <v/>
      </c>
      <c r="BT2630" s="5">
        <f t="shared" si="1519"/>
        <v>-4.1066396608084754E-2</v>
      </c>
      <c r="BU2630" s="3"/>
    </row>
    <row r="2631" spans="1:73" x14ac:dyDescent="0.2">
      <c r="A2631" s="1">
        <v>45440</v>
      </c>
      <c r="C2631">
        <v>0.31140504575576167</v>
      </c>
      <c r="D2631">
        <v>0.31419444723740864</v>
      </c>
      <c r="E2631">
        <v>0.36781695574813711</v>
      </c>
      <c r="F2631">
        <v>0.32310573071365267</v>
      </c>
      <c r="G2631">
        <v>0.36936163133911482</v>
      </c>
      <c r="H2631">
        <v>0.32592545753083885</v>
      </c>
      <c r="I2631">
        <v>0.37302480842393609</v>
      </c>
      <c r="J2631">
        <v>0.37422002653396008</v>
      </c>
      <c r="M2631">
        <f>'[1]CAC_SWISS (-SP-NIKKEI-DAX)'!AC2716</f>
        <v>0</v>
      </c>
      <c r="N2631">
        <f>'[1]CAC_SWISS_SP (-NIKKEI-DAX)'!AD2716</f>
        <v>1</v>
      </c>
      <c r="O2631">
        <f>'[1]CAC_SWISS_DAX (-SP-NIKKEI)'!AD2716</f>
        <v>0</v>
      </c>
      <c r="P2631">
        <f>'[1]CAC_SWISS_NIKKEI (-SP-DAX)'!AD2716</f>
        <v>1</v>
      </c>
      <c r="Q2631">
        <f>'[1]CAC_SWISS_DAX_SP (-NIKKEI)'!AF2716</f>
        <v>0</v>
      </c>
      <c r="R2631">
        <f>'[1]CAC_SWISS_SP_NIKKEI (-DAX)'!AF2716</f>
        <v>1</v>
      </c>
      <c r="S2631">
        <f>'[1]CAC_SWISS_DAX_NIKKEI (-SP)'!AF2716</f>
        <v>0</v>
      </c>
      <c r="V2631" t="str">
        <f t="shared" si="1528"/>
        <v>BASE</v>
      </c>
      <c r="W2631" t="str">
        <f t="shared" si="1529"/>
        <v/>
      </c>
      <c r="X2631" t="str">
        <f t="shared" si="1530"/>
        <v>BASE+DAX</v>
      </c>
      <c r="Y2631" t="str">
        <f t="shared" si="1531"/>
        <v/>
      </c>
      <c r="Z2631" s="2" t="str">
        <f t="shared" si="1532"/>
        <v>- NIKKEI</v>
      </c>
      <c r="AA2631" s="2" t="str">
        <f t="shared" si="1505"/>
        <v/>
      </c>
      <c r="AB2631" s="2" t="str">
        <f t="shared" si="1520"/>
        <v>- SP</v>
      </c>
      <c r="AE2631">
        <f t="shared" si="1521"/>
        <v>0.31140504575576167</v>
      </c>
      <c r="AF2631" t="str">
        <f t="shared" si="1522"/>
        <v/>
      </c>
      <c r="AG2631">
        <f t="shared" si="1523"/>
        <v>0.36781695574813711</v>
      </c>
      <c r="AH2631" t="str">
        <f t="shared" si="1524"/>
        <v/>
      </c>
      <c r="AI2631">
        <f t="shared" si="1525"/>
        <v>0.36936163133911482</v>
      </c>
      <c r="AJ2631" t="str">
        <f t="shared" si="1526"/>
        <v/>
      </c>
      <c r="AK2631">
        <f t="shared" si="1527"/>
        <v>0.37302480842393609</v>
      </c>
      <c r="AM2631" t="str">
        <f t="shared" si="1533"/>
        <v>BASE</v>
      </c>
      <c r="AN2631" t="str" cm="1">
        <f t="array" ref="AN2631">IF(AM2631="",_xlfn.IFS(AF2631=MAX(AF2631:AH2631),"SP",AG2631=MAX(AF2631:AH2631),"DAX",AH2631=MAX(AF2631:AH2631),"NIKKEI",MAX(AF2631:AH2631)=0,""),"")</f>
        <v/>
      </c>
      <c r="AO2631" t="str" cm="1">
        <f t="array" ref="AO2631">IF(AM2631="BASE","",IF(MAX(AF2631:AH2631)=0,_xlfn.IFS(AI2631=MAX(AI2631:AK2631),"SP&amp;DAX",AJ2631=MAX(AI2631:AK2631),"SP&amp;NIKKEI",AK2631=MAX(AI2631:AK2631),"DAX&amp;NIKKEI"),""))</f>
        <v/>
      </c>
      <c r="AQ2631" s="3">
        <f t="shared" si="1534"/>
        <v>45440</v>
      </c>
      <c r="AR2631" cm="1">
        <f t="array" ref="AR2631">IF(AM2631="BASE",AE2631,_xlfn.IFS(AN2631="DAX",AG2631,AN2631="NIKKEI",AH2631,AN2631="SP",AF2631,AN2631="",MAX(AI2631:AK2631)))</f>
        <v>0.31140504575576167</v>
      </c>
      <c r="AS2631" s="4">
        <f t="shared" si="1506"/>
        <v>0.33511436406953266</v>
      </c>
      <c r="AT2631" s="4">
        <f t="shared" si="1507"/>
        <v>0.37871247876014108</v>
      </c>
      <c r="AU2631" s="4">
        <f t="shared" si="1508"/>
        <v>1.6718574589447911E-4</v>
      </c>
      <c r="AV2631" s="4">
        <f t="shared" si="1509"/>
        <v>1.0042891389292869E-3</v>
      </c>
      <c r="AW2631" s="4">
        <f t="shared" si="1510"/>
        <v>0.16647172553585771</v>
      </c>
      <c r="AX2631" s="4">
        <f t="shared" si="1511"/>
        <v>1.0243400518408007E-2</v>
      </c>
      <c r="AY2631" s="4">
        <f t="shared" si="1512"/>
        <v>6.0666594900351586E-3</v>
      </c>
      <c r="AZ2631" s="4">
        <f t="shared" si="1513"/>
        <v>-7.1865109228927162</v>
      </c>
      <c r="BA2631" s="6" t="str">
        <f t="shared" si="1514"/>
        <v>WEAKEN</v>
      </c>
      <c r="BB2631" s="4">
        <f t="shared" si="1515"/>
        <v>0</v>
      </c>
      <c r="BC2631" s="4">
        <f t="shared" si="1516"/>
        <v>0.60295548643614738</v>
      </c>
      <c r="BD2631" s="4">
        <f t="shared" si="1517"/>
        <v>0.77882552653643133</v>
      </c>
      <c r="BE2631" s="4">
        <f t="shared" si="1535"/>
        <v>0.05</v>
      </c>
      <c r="BF2631" s="4" t="str">
        <f t="shared" si="1536"/>
        <v/>
      </c>
      <c r="BG2631" s="4" t="str">
        <f t="shared" si="1537"/>
        <v/>
      </c>
      <c r="BH2631" s="4" t="str">
        <f t="shared" si="1538"/>
        <v/>
      </c>
      <c r="BI2631" s="4" t="str">
        <f t="shared" si="1539"/>
        <v/>
      </c>
      <c r="BJ2631" s="4" t="str">
        <f t="shared" si="1540"/>
        <v/>
      </c>
      <c r="BK2631" s="4" t="str">
        <f t="shared" si="1541"/>
        <v/>
      </c>
      <c r="BS2631" s="3" t="str">
        <f t="shared" si="1518"/>
        <v/>
      </c>
      <c r="BT2631" s="5">
        <f t="shared" si="1519"/>
        <v>-4.3598114690608425E-2</v>
      </c>
      <c r="BU2631" s="3"/>
    </row>
    <row r="2632" spans="1:73" x14ac:dyDescent="0.2">
      <c r="A2632" s="1">
        <v>45441</v>
      </c>
      <c r="C2632">
        <v>0.32779802713398487</v>
      </c>
      <c r="D2632">
        <v>0.33101466492523507</v>
      </c>
      <c r="E2632">
        <v>0.38289641583372142</v>
      </c>
      <c r="F2632">
        <v>0.33975166361153208</v>
      </c>
      <c r="G2632">
        <v>0.38395193985528259</v>
      </c>
      <c r="H2632">
        <v>0.34299358895800802</v>
      </c>
      <c r="I2632">
        <v>0.38843099930316577</v>
      </c>
      <c r="J2632">
        <v>0.38920407669244911</v>
      </c>
      <c r="M2632">
        <f>'[1]CAC_SWISS (-SP-NIKKEI-DAX)'!AC2717</f>
        <v>0</v>
      </c>
      <c r="N2632">
        <f>'[1]CAC_SWISS_SP (-NIKKEI-DAX)'!AD2717</f>
        <v>1</v>
      </c>
      <c r="O2632">
        <f>'[1]CAC_SWISS_DAX (-SP-NIKKEI)'!AD2717</f>
        <v>0</v>
      </c>
      <c r="P2632">
        <f>'[1]CAC_SWISS_NIKKEI (-SP-DAX)'!AD2717</f>
        <v>1</v>
      </c>
      <c r="Q2632">
        <f>'[1]CAC_SWISS_DAX_SP (-NIKKEI)'!AF2717</f>
        <v>0</v>
      </c>
      <c r="R2632">
        <f>'[1]CAC_SWISS_SP_NIKKEI (-DAX)'!AF2717</f>
        <v>1</v>
      </c>
      <c r="S2632">
        <f>'[1]CAC_SWISS_DAX_NIKKEI (-SP)'!AF2717</f>
        <v>0</v>
      </c>
      <c r="V2632" t="str">
        <f t="shared" si="1528"/>
        <v>BASE</v>
      </c>
      <c r="W2632" t="str">
        <f t="shared" si="1529"/>
        <v/>
      </c>
      <c r="X2632" t="str">
        <f t="shared" si="1530"/>
        <v>BASE+DAX</v>
      </c>
      <c r="Y2632" t="str">
        <f t="shared" si="1531"/>
        <v/>
      </c>
      <c r="Z2632" s="2" t="str">
        <f t="shared" si="1532"/>
        <v>- NIKKEI</v>
      </c>
      <c r="AA2632" s="2" t="str">
        <f t="shared" si="1505"/>
        <v/>
      </c>
      <c r="AB2632" s="2" t="str">
        <f t="shared" si="1520"/>
        <v>- SP</v>
      </c>
      <c r="AE2632">
        <f t="shared" si="1521"/>
        <v>0.32779802713398487</v>
      </c>
      <c r="AF2632" t="str">
        <f t="shared" si="1522"/>
        <v/>
      </c>
      <c r="AG2632">
        <f t="shared" si="1523"/>
        <v>0.38289641583372142</v>
      </c>
      <c r="AH2632" t="str">
        <f t="shared" si="1524"/>
        <v/>
      </c>
      <c r="AI2632">
        <f t="shared" si="1525"/>
        <v>0.38395193985528259</v>
      </c>
      <c r="AJ2632" t="str">
        <f t="shared" si="1526"/>
        <v/>
      </c>
      <c r="AK2632">
        <f t="shared" si="1527"/>
        <v>0.38843099930316577</v>
      </c>
      <c r="AM2632" t="str">
        <f t="shared" si="1533"/>
        <v>BASE</v>
      </c>
      <c r="AN2632" t="str" cm="1">
        <f t="array" ref="AN2632">IF(AM2632="",_xlfn.IFS(AF2632=MAX(AF2632:AH2632),"SP",AG2632=MAX(AF2632:AH2632),"DAX",AH2632=MAX(AF2632:AH2632),"NIKKEI",MAX(AF2632:AH2632)=0,""),"")</f>
        <v/>
      </c>
      <c r="AO2632" t="str" cm="1">
        <f t="array" ref="AO2632">IF(AM2632="BASE","",IF(MAX(AF2632:AH2632)=0,_xlfn.IFS(AI2632=MAX(AI2632:AK2632),"SP&amp;DAX",AJ2632=MAX(AI2632:AK2632),"SP&amp;NIKKEI",AK2632=MAX(AI2632:AK2632),"DAX&amp;NIKKEI"),""))</f>
        <v/>
      </c>
      <c r="AQ2632" s="3">
        <f t="shared" si="1534"/>
        <v>45441</v>
      </c>
      <c r="AR2632" cm="1">
        <f t="array" ref="AR2632">IF(AM2632="BASE",AE2632,_xlfn.IFS(AN2632="DAX",AG2632,AN2632="NIKKEI",AH2632,AN2632="SP",AF2632,AN2632="",MAX(AI2632:AK2632)))</f>
        <v>0.32779802713398487</v>
      </c>
      <c r="AS2632" s="4">
        <f t="shared" si="1506"/>
        <v>0.33268716563039435</v>
      </c>
      <c r="AT2632" s="4">
        <f t="shared" si="1507"/>
        <v>0.37728133106715522</v>
      </c>
      <c r="AU2632" s="4">
        <f t="shared" si="1508"/>
        <v>1.3464373288096026E-4</v>
      </c>
      <c r="AV2632" s="4">
        <f t="shared" si="1509"/>
        <v>9.7551489542002006E-4</v>
      </c>
      <c r="AW2632" s="4">
        <f t="shared" si="1510"/>
        <v>0.13802324650613124</v>
      </c>
      <c r="AX2632" s="4">
        <f t="shared" si="1511"/>
        <v>1.0069964572568193E-2</v>
      </c>
      <c r="AY2632" s="4">
        <f t="shared" si="1512"/>
        <v>5.7423576339772171E-3</v>
      </c>
      <c r="AZ2632" s="4">
        <f t="shared" si="1513"/>
        <v>-7.7658286507443606</v>
      </c>
      <c r="BA2632" s="6" t="str">
        <f t="shared" si="1514"/>
        <v>WEAKEN</v>
      </c>
      <c r="BB2632" s="4">
        <f t="shared" si="1515"/>
        <v>0</v>
      </c>
      <c r="BC2632" s="4">
        <f t="shared" si="1516"/>
        <v>0.60295548643614738</v>
      </c>
      <c r="BD2632" s="4">
        <f t="shared" si="1517"/>
        <v>0.77882552653643133</v>
      </c>
      <c r="BE2632" s="4">
        <f t="shared" si="1535"/>
        <v>0.05</v>
      </c>
      <c r="BF2632" s="4" t="str">
        <f t="shared" si="1536"/>
        <v/>
      </c>
      <c r="BG2632" s="4" t="str">
        <f t="shared" si="1537"/>
        <v/>
      </c>
      <c r="BH2632" s="4" t="str">
        <f t="shared" si="1538"/>
        <v/>
      </c>
      <c r="BI2632" s="4" t="str">
        <f t="shared" si="1539"/>
        <v/>
      </c>
      <c r="BJ2632" s="4" t="str">
        <f t="shared" si="1540"/>
        <v/>
      </c>
      <c r="BK2632" s="4" t="str">
        <f t="shared" si="1541"/>
        <v/>
      </c>
      <c r="BS2632" s="3" t="str">
        <f t="shared" si="1518"/>
        <v/>
      </c>
      <c r="BT2632" s="5">
        <f t="shared" si="1519"/>
        <v>-4.4594165436760869E-2</v>
      </c>
      <c r="BU2632" s="3"/>
    </row>
    <row r="2633" spans="1:73" x14ac:dyDescent="0.2">
      <c r="A2633" s="1">
        <v>45442</v>
      </c>
      <c r="C2633">
        <v>0.32663780356790845</v>
      </c>
      <c r="D2633">
        <v>0.32897492469207301</v>
      </c>
      <c r="E2633">
        <v>0.37824579454330254</v>
      </c>
      <c r="F2633">
        <v>0.33790031719718716</v>
      </c>
      <c r="G2633">
        <v>0.38009900061057628</v>
      </c>
      <c r="H2633">
        <v>0.33988579101316174</v>
      </c>
      <c r="I2633">
        <v>0.382737745142398</v>
      </c>
      <c r="J2633">
        <v>0.38439178575457539</v>
      </c>
      <c r="M2633">
        <f>'[1]CAC_SWISS (-SP-NIKKEI-DAX)'!AC2718</f>
        <v>0</v>
      </c>
      <c r="N2633">
        <f>'[1]CAC_SWISS_SP (-NIKKEI-DAX)'!AD2718</f>
        <v>1</v>
      </c>
      <c r="O2633">
        <f>'[1]CAC_SWISS_DAX (-SP-NIKKEI)'!AD2718</f>
        <v>0</v>
      </c>
      <c r="P2633">
        <f>'[1]CAC_SWISS_NIKKEI (-SP-DAX)'!AD2718</f>
        <v>0</v>
      </c>
      <c r="Q2633">
        <f>'[1]CAC_SWISS_DAX_SP (-NIKKEI)'!AF2718</f>
        <v>0</v>
      </c>
      <c r="R2633">
        <f>'[1]CAC_SWISS_SP_NIKKEI (-DAX)'!AF2718</f>
        <v>1</v>
      </c>
      <c r="S2633">
        <f>'[1]CAC_SWISS_DAX_NIKKEI (-SP)'!AF2718</f>
        <v>0</v>
      </c>
      <c r="V2633" t="str">
        <f t="shared" si="1528"/>
        <v>BASE</v>
      </c>
      <c r="W2633" t="str">
        <f t="shared" si="1529"/>
        <v/>
      </c>
      <c r="X2633" t="str">
        <f t="shared" si="1530"/>
        <v>BASE+DAX</v>
      </c>
      <c r="Y2633" t="str">
        <f t="shared" si="1531"/>
        <v>BASE+NIKKEI</v>
      </c>
      <c r="Z2633" s="2" t="str">
        <f t="shared" si="1532"/>
        <v>- NIKKEI</v>
      </c>
      <c r="AA2633" s="2" t="str">
        <f t="shared" si="1505"/>
        <v/>
      </c>
      <c r="AB2633" s="2" t="str">
        <f t="shared" si="1520"/>
        <v>- SP</v>
      </c>
      <c r="AE2633">
        <f t="shared" si="1521"/>
        <v>0.32663780356790845</v>
      </c>
      <c r="AF2633" t="str">
        <f t="shared" si="1522"/>
        <v/>
      </c>
      <c r="AG2633">
        <f t="shared" si="1523"/>
        <v>0.37824579454330254</v>
      </c>
      <c r="AH2633">
        <f t="shared" si="1524"/>
        <v>0.33790031719718716</v>
      </c>
      <c r="AI2633">
        <f t="shared" si="1525"/>
        <v>0.38009900061057628</v>
      </c>
      <c r="AJ2633" t="str">
        <f t="shared" si="1526"/>
        <v/>
      </c>
      <c r="AK2633">
        <f t="shared" si="1527"/>
        <v>0.382737745142398</v>
      </c>
      <c r="AM2633" t="str">
        <f t="shared" si="1533"/>
        <v>BASE</v>
      </c>
      <c r="AN2633" t="str" cm="1">
        <f t="array" ref="AN2633">IF(AM2633="",_xlfn.IFS(AF2633=MAX(AF2633:AH2633),"SP",AG2633=MAX(AF2633:AH2633),"DAX",AH2633=MAX(AF2633:AH2633),"NIKKEI",MAX(AF2633:AH2633)=0,""),"")</f>
        <v/>
      </c>
      <c r="AO2633" t="str" cm="1">
        <f t="array" ref="AO2633">IF(AM2633="BASE","",IF(MAX(AF2633:AH2633)=0,_xlfn.IFS(AI2633=MAX(AI2633:AK2633),"SP&amp;DAX",AJ2633=MAX(AI2633:AK2633),"SP&amp;NIKKEI",AK2633=MAX(AI2633:AK2633),"DAX&amp;NIKKEI"),""))</f>
        <v/>
      </c>
      <c r="AQ2633" s="3">
        <f t="shared" si="1534"/>
        <v>45442</v>
      </c>
      <c r="AR2633" cm="1">
        <f t="array" ref="AR2633">IF(AM2633="BASE",AE2633,_xlfn.IFS(AN2633="DAX",AG2633,AN2633="NIKKEI",AH2633,AN2633="SP",AF2633,AN2633="",MAX(AI2633:AK2633)))</f>
        <v>0.32663780356790845</v>
      </c>
      <c r="AS2633" s="4">
        <f t="shared" si="1506"/>
        <v>0.33225647693134397</v>
      </c>
      <c r="AT2633" s="4">
        <f t="shared" si="1507"/>
        <v>0.37532456372765771</v>
      </c>
      <c r="AU2633" s="4">
        <f t="shared" si="1508"/>
        <v>1.3816635892892343E-4</v>
      </c>
      <c r="AV2633" s="4">
        <f t="shared" si="1509"/>
        <v>9.6129468120773011E-4</v>
      </c>
      <c r="AW2633" s="4">
        <f t="shared" si="1510"/>
        <v>0.14372945323627198</v>
      </c>
      <c r="AX2633" s="4">
        <f t="shared" si="1511"/>
        <v>1.0001407136467909E-2</v>
      </c>
      <c r="AY2633" s="4">
        <f t="shared" si="1512"/>
        <v>5.7482631739549771E-3</v>
      </c>
      <c r="AZ2633" s="4">
        <f t="shared" si="1513"/>
        <v>-7.4923651706575587</v>
      </c>
      <c r="BA2633" s="6" t="str">
        <f t="shared" si="1514"/>
        <v>WEAKEN</v>
      </c>
      <c r="BB2633" s="4">
        <f t="shared" si="1515"/>
        <v>0</v>
      </c>
      <c r="BC2633" s="4">
        <f t="shared" si="1516"/>
        <v>0.60295548643614738</v>
      </c>
      <c r="BD2633" s="4">
        <f t="shared" si="1517"/>
        <v>0.77882552653643133</v>
      </c>
      <c r="BE2633" s="4">
        <f t="shared" si="1535"/>
        <v>0.05</v>
      </c>
      <c r="BF2633" s="4" t="str">
        <f t="shared" si="1536"/>
        <v/>
      </c>
      <c r="BG2633" s="4" t="str">
        <f t="shared" si="1537"/>
        <v/>
      </c>
      <c r="BH2633" s="4" t="str">
        <f t="shared" si="1538"/>
        <v/>
      </c>
      <c r="BI2633" s="4" t="str">
        <f t="shared" si="1539"/>
        <v/>
      </c>
      <c r="BJ2633" s="4" t="str">
        <f t="shared" si="1540"/>
        <v/>
      </c>
      <c r="BK2633" s="4" t="str">
        <f t="shared" si="1541"/>
        <v/>
      </c>
      <c r="BS2633" s="3" t="str">
        <f t="shared" si="1518"/>
        <v/>
      </c>
      <c r="BT2633" s="5">
        <f t="shared" si="1519"/>
        <v>-4.3068086796313743E-2</v>
      </c>
      <c r="BU2633" s="3"/>
    </row>
    <row r="2634" spans="1:73" x14ac:dyDescent="0.2">
      <c r="A2634" s="1">
        <v>45443</v>
      </c>
      <c r="C2634">
        <v>0.33685600116353059</v>
      </c>
      <c r="D2634">
        <v>0.33787448979458423</v>
      </c>
      <c r="E2634">
        <v>0.38152926984688179</v>
      </c>
      <c r="F2634">
        <v>0.34938574636612352</v>
      </c>
      <c r="G2634">
        <v>0.38338678981745422</v>
      </c>
      <c r="H2634">
        <v>0.35001472864431932</v>
      </c>
      <c r="I2634">
        <v>0.38727128869439281</v>
      </c>
      <c r="J2634">
        <v>0.38913544336237393</v>
      </c>
      <c r="M2634">
        <f>'[1]CAC_SWISS (-SP-NIKKEI-DAX)'!AC2719</f>
        <v>0</v>
      </c>
      <c r="N2634">
        <f>'[1]CAC_SWISS_SP (-NIKKEI-DAX)'!AD2719</f>
        <v>1</v>
      </c>
      <c r="O2634">
        <f>'[1]CAC_SWISS_DAX (-SP-NIKKEI)'!AD2719</f>
        <v>0</v>
      </c>
      <c r="P2634">
        <f>'[1]CAC_SWISS_NIKKEI (-SP-DAX)'!AD2719</f>
        <v>0</v>
      </c>
      <c r="Q2634">
        <f>'[1]CAC_SWISS_DAX_SP (-NIKKEI)'!AF2719</f>
        <v>0</v>
      </c>
      <c r="R2634">
        <f>'[1]CAC_SWISS_SP_NIKKEI (-DAX)'!AF2719</f>
        <v>1</v>
      </c>
      <c r="S2634">
        <f>'[1]CAC_SWISS_DAX_NIKKEI (-SP)'!AF2719</f>
        <v>0</v>
      </c>
      <c r="V2634" t="str">
        <f t="shared" si="1528"/>
        <v>BASE</v>
      </c>
      <c r="W2634" t="str">
        <f t="shared" si="1529"/>
        <v/>
      </c>
      <c r="X2634" t="str">
        <f t="shared" si="1530"/>
        <v>BASE+DAX</v>
      </c>
      <c r="Y2634" t="str">
        <f t="shared" si="1531"/>
        <v>BASE+NIKKEI</v>
      </c>
      <c r="Z2634" s="2" t="str">
        <f t="shared" si="1532"/>
        <v>- NIKKEI</v>
      </c>
      <c r="AA2634" s="2" t="str">
        <f t="shared" si="1505"/>
        <v/>
      </c>
      <c r="AB2634" s="2" t="str">
        <f>IF(S2634=0,"- SP","")</f>
        <v>- SP</v>
      </c>
      <c r="AE2634">
        <f>IF(M2634=0,C2634,"")</f>
        <v>0.33685600116353059</v>
      </c>
      <c r="AF2634" t="str">
        <f t="shared" ref="AF2634" si="1542">IF(N2634=0,D2634,"")</f>
        <v/>
      </c>
      <c r="AG2634">
        <f t="shared" ref="AG2634" si="1543">IF(O2634=0,E2634,"")</f>
        <v>0.38152926984688179</v>
      </c>
      <c r="AH2634">
        <f t="shared" ref="AH2634" si="1544">IF(P2634=0,F2634,"")</f>
        <v>0.34938574636612352</v>
      </c>
      <c r="AI2634">
        <f t="shared" ref="AI2634" si="1545">IF(Q2634=0,G2634,"")</f>
        <v>0.38338678981745422</v>
      </c>
      <c r="AJ2634" t="str">
        <f t="shared" ref="AJ2634" si="1546">IF(R2634=0,H2634,"")</f>
        <v/>
      </c>
      <c r="AK2634">
        <f t="shared" ref="AK2634" si="1547">IF(S2634=0,I2634,"")</f>
        <v>0.38727128869439281</v>
      </c>
      <c r="AM2634" t="str">
        <f t="shared" si="1533"/>
        <v>BASE</v>
      </c>
      <c r="AN2634" t="str" cm="1">
        <f t="array" ref="AN2634">IF(AM2634="",_xlfn.IFS(AF2634=MAX(AF2634:AH2634),"SP",AG2634=MAX(AF2634:AH2634),"DAX",AH2634=MAX(AF2634:AH2634),"NIKKEI",MAX(AF2634:AH2634)=0,""),"")</f>
        <v/>
      </c>
      <c r="AO2634" t="str" cm="1">
        <f t="array" ref="AO2634">IF(AM2634="BASE","",IF(MAX(AF2634:AH2634)=0,_xlfn.IFS(AI2634=MAX(AI2634:AK2634),"SP&amp;DAX",AJ2634=MAX(AI2634:AK2634),"SP&amp;NIKKEI",AK2634=MAX(AI2634:AK2634),"DAX&amp;NIKKEI"),""))</f>
        <v/>
      </c>
      <c r="AQ2634" s="3">
        <f t="shared" si="1534"/>
        <v>45443</v>
      </c>
      <c r="AR2634" cm="1">
        <f t="array" ref="AR2634">IF(AM2634="BASE",AE2634,_xlfn.IFS(AN2634="DAX",AG2634,AN2634="NIKKEI",AH2634,AN2634="SP",AF2634,AN2634="",MAX(AI2634:AK2634)))</f>
        <v>0.33685600116353059</v>
      </c>
      <c r="AS2634" s="4">
        <f t="shared" si="1506"/>
        <v>0.33308304919360793</v>
      </c>
      <c r="AT2634" s="4">
        <f t="shared" si="1507"/>
        <v>0.3736691080939194</v>
      </c>
      <c r="AU2634" s="4">
        <f t="shared" si="1508"/>
        <v>1.3826440287079768E-4</v>
      </c>
      <c r="AV2634" s="4">
        <f t="shared" si="1509"/>
        <v>9.7656597741514121E-4</v>
      </c>
      <c r="AW2634" s="4">
        <f t="shared" si="1510"/>
        <v>0.1415822443832907</v>
      </c>
      <c r="AX2634" s="4">
        <f t="shared" si="1511"/>
        <v>1.0078599299147889E-2</v>
      </c>
      <c r="AY2634" s="4">
        <f t="shared" si="1512"/>
        <v>5.7756177016300677E-3</v>
      </c>
      <c r="AZ2634" s="4">
        <f t="shared" si="1513"/>
        <v>-7.027137355170991</v>
      </c>
      <c r="BA2634" s="6" t="str">
        <f t="shared" si="1514"/>
        <v>WEAKEN</v>
      </c>
      <c r="BB2634" s="4">
        <f t="shared" si="1515"/>
        <v>0</v>
      </c>
      <c r="BC2634" s="4">
        <f t="shared" si="1516"/>
        <v>0.60295548643614738</v>
      </c>
      <c r="BD2634" s="4">
        <f t="shared" si="1517"/>
        <v>0.77882552653643133</v>
      </c>
      <c r="BE2634" s="4">
        <f t="shared" si="1535"/>
        <v>0.05</v>
      </c>
      <c r="BF2634" s="4" t="str">
        <f t="shared" si="1536"/>
        <v/>
      </c>
      <c r="BG2634" s="4" t="str">
        <f t="shared" si="1537"/>
        <v/>
      </c>
      <c r="BH2634" s="4" t="str">
        <f t="shared" si="1538"/>
        <v/>
      </c>
      <c r="BI2634" s="4" t="str">
        <f t="shared" si="1539"/>
        <v/>
      </c>
      <c r="BJ2634" s="4" t="str">
        <f t="shared" si="1540"/>
        <v/>
      </c>
      <c r="BK2634" s="4" t="str">
        <f t="shared" si="1541"/>
        <v/>
      </c>
      <c r="BS2634" s="3" t="str">
        <f t="shared" si="1518"/>
        <v/>
      </c>
      <c r="BT2634" s="5">
        <f t="shared" si="1519"/>
        <v>-4.0586058900311472E-2</v>
      </c>
      <c r="BU2634" s="3"/>
    </row>
    <row r="2636" spans="1:73" x14ac:dyDescent="0.2">
      <c r="M2636">
        <f>COUNT(M3:M2634)-SUM(M3:M2634)</f>
        <v>2121</v>
      </c>
      <c r="N2636">
        <f t="shared" ref="N2636" si="1548">COUNT(N3:N2634)-SUM(N3:N2634)</f>
        <v>2328</v>
      </c>
      <c r="O2636">
        <f>SUM(O3:O2634)</f>
        <v>453</v>
      </c>
      <c r="P2636">
        <f>SUM(P3:P2634)</f>
        <v>504</v>
      </c>
      <c r="Q2636">
        <f t="shared" ref="Q2636:S2636" si="1549">SUM(Q3:Q2634)</f>
        <v>251</v>
      </c>
      <c r="R2636">
        <f t="shared" si="1549"/>
        <v>289</v>
      </c>
      <c r="S2636">
        <f t="shared" si="1549"/>
        <v>503</v>
      </c>
      <c r="AE2636">
        <f>COUNTBLANK(AE3:AE2634)</f>
        <v>511</v>
      </c>
      <c r="AF2636">
        <f t="shared" ref="AF2636:AK2636" si="1550">COUNTBLANK(AF3:AF2634)</f>
        <v>304</v>
      </c>
      <c r="AG2636">
        <f t="shared" si="1550"/>
        <v>453</v>
      </c>
      <c r="AH2636">
        <f t="shared" si="1550"/>
        <v>504</v>
      </c>
      <c r="AI2636">
        <f t="shared" si="1550"/>
        <v>251</v>
      </c>
      <c r="AJ2636">
        <f t="shared" si="1550"/>
        <v>289</v>
      </c>
      <c r="AK2636">
        <f t="shared" si="1550"/>
        <v>503</v>
      </c>
      <c r="AM2636">
        <f>COUNTIF(AM3:AM2634,"BASE")</f>
        <v>2121</v>
      </c>
      <c r="AN2636">
        <f>COUNT(C3:C2634)-COUNTBLANK($AN$3:$AN$2634)</f>
        <v>458</v>
      </c>
      <c r="AO2636">
        <f>COUNT(C3:C2634)-COUNTBLANK($AO$3:$AO$2634)</f>
        <v>53</v>
      </c>
      <c r="AQ2636" t="s">
        <v>23</v>
      </c>
      <c r="AR2636">
        <f>AVERAGE($AR$3:$AR$2634)</f>
        <v>0.6869084689109145</v>
      </c>
      <c r="AS2636" s="4">
        <f>AR2636-AS2638</f>
        <v>0.42986515838093325</v>
      </c>
      <c r="AT2636" s="4">
        <f>AR2636+AS2638</f>
        <v>0.94395177944089581</v>
      </c>
      <c r="AU2636" t="s">
        <v>26</v>
      </c>
      <c r="AV2636" s="4">
        <f>_xlfn.QUARTILE.INC($AR$3:$AR$2634,0)</f>
        <v>0.31140504575576167</v>
      </c>
      <c r="BE2636" s="5">
        <f>COUNT(BE3:BE2634)</f>
        <v>2121</v>
      </c>
      <c r="BF2636" s="5">
        <f t="shared" ref="BF2636:BJ2636" si="1551">COUNT(BF3:BF2634)</f>
        <v>126</v>
      </c>
      <c r="BG2636" s="5">
        <f t="shared" si="1551"/>
        <v>281</v>
      </c>
      <c r="BH2636" s="5">
        <f t="shared" si="1551"/>
        <v>51</v>
      </c>
      <c r="BI2636" s="5">
        <f t="shared" si="1551"/>
        <v>40</v>
      </c>
      <c r="BJ2636" s="5">
        <f t="shared" si="1551"/>
        <v>9</v>
      </c>
      <c r="BK2636" s="5"/>
    </row>
    <row r="2637" spans="1:73" x14ac:dyDescent="0.2">
      <c r="AQ2637" t="s">
        <v>25</v>
      </c>
      <c r="AR2637">
        <f>MEDIAN($AR$3:$AR$2634)</f>
        <v>0.70087459757677961</v>
      </c>
      <c r="AU2637" t="s">
        <v>27</v>
      </c>
      <c r="AV2637" s="4">
        <f>_xlfn.QUARTILE.INC($AR$3:$AR$2634,1)</f>
        <v>0.60295548643614738</v>
      </c>
    </row>
    <row r="2638" spans="1:73" x14ac:dyDescent="0.2">
      <c r="AQ2638" t="s">
        <v>22</v>
      </c>
      <c r="AR2638">
        <f>_xlfn.STDEV.S($AR$3:$AR$2634)</f>
        <v>0.12852165526499063</v>
      </c>
      <c r="AS2638">
        <f>2*AR2638</f>
        <v>0.25704331052998125</v>
      </c>
      <c r="AU2638" t="s">
        <v>25</v>
      </c>
      <c r="AV2638" s="4">
        <f>_xlfn.QUARTILE.INC($AR$3:$AR$2634,2)</f>
        <v>0.70087459757677961</v>
      </c>
    </row>
    <row r="2639" spans="1:73" x14ac:dyDescent="0.2">
      <c r="AQ2639" t="s">
        <v>21</v>
      </c>
      <c r="AR2639">
        <f>SKEW($AR$3:$AR$2634)</f>
        <v>-0.48111739809742565</v>
      </c>
      <c r="AU2639" t="s">
        <v>28</v>
      </c>
      <c r="AV2639" s="4">
        <f>_xlfn.QUARTILE.INC($AR$3:$AR$2634,3)</f>
        <v>0.77882552653643133</v>
      </c>
    </row>
    <row r="2640" spans="1:73" x14ac:dyDescent="0.2">
      <c r="AQ2640" t="s">
        <v>24</v>
      </c>
      <c r="AR2640">
        <f>KURT($AR$3:$AR$2634)</f>
        <v>-7.9608082474091013E-2</v>
      </c>
      <c r="AU2640" t="s">
        <v>29</v>
      </c>
      <c r="AV2640" s="4">
        <f>_xlfn.QUARTILE.INC($AR$3:$AR$2634,4)</f>
        <v>0.964013824357982</v>
      </c>
    </row>
    <row r="2641" spans="43:44" x14ac:dyDescent="0.2">
      <c r="AQ2641" t="s">
        <v>20</v>
      </c>
      <c r="AR2641">
        <f>(AR2639^2+AR2640^2/4)*$AM$2636/6</f>
        <v>82.386113451370946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Grafici</vt:lpstr>
      </vt:variant>
      <vt:variant>
        <vt:i4>1</vt:i4>
      </vt:variant>
    </vt:vector>
  </HeadingPairs>
  <TitlesOfParts>
    <vt:vector size="2" baseType="lpstr">
      <vt:lpstr>data</vt:lpstr>
      <vt:lpstr>Rolling R2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Mancuso Diego Attilio</dc:creator>
  <cp:keywords/>
  <dc:description/>
  <cp:lastModifiedBy>Ennio Alessandrini</cp:lastModifiedBy>
  <dcterms:created xsi:type="dcterms:W3CDTF">2024-08-21T15:57:25Z</dcterms:created>
  <dcterms:modified xsi:type="dcterms:W3CDTF">2024-10-01T17:41:26Z</dcterms:modified>
  <cp:category/>
</cp:coreProperties>
</file>